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O:\CR_1310 - RECHERCHE CLINIQUE\UF_0949 - DELEGATION RECHERCHE CLINIQUE\GIRCI MED\AAP\PHRCI\PHRC-I 2025\PHRCI 2025 _ DC\"/>
    </mc:Choice>
  </mc:AlternateContent>
  <xr:revisionPtr revIDLastSave="0" documentId="8_{CBD17182-42C8-42F3-BBCD-0E931CC49469}" xr6:coauthVersionLast="36" xr6:coauthVersionMax="36" xr10:uidLastSave="{00000000-0000-0000-0000-000000000000}"/>
  <bookViews>
    <workbookView xWindow="0" yWindow="0" windowWidth="23040" windowHeight="8196" xr2:uid="{7436A391-9C68-418C-85B6-84A131806E29}"/>
  </bookViews>
  <sheets>
    <sheet name="GUIDE" sheetId="2" r:id="rId1"/>
    <sheet name="Recherche" sheetId="3" r:id="rId2"/>
    <sheet name="BDD_ES" sheetId="4" state="hidden" r:id="rId3"/>
  </sheets>
  <definedNames>
    <definedName name="_xlnm._FilterDatabase" localSheetId="2" hidden="1">BDD_ES!$A$2:$K$10626</definedName>
    <definedName name="comboET">BDD_ES!$M$3:INDEX(BDD_ES!$M$3:$M69,MATCH(TRUE,INDEX(BDD_ES!$M$3:$M69="",0),0))</definedName>
    <definedName name="comboETSite">BDD_ES!$M$3:INDEX(BDD_ES!$M$3:$M$110,MATCH(TRUE,INDEX(BDD_ES!$M$3:$M$110="",0),0))</definedName>
    <definedName name="comboGHU">BDD_ES!$AF$3:INDEX(BDD_ES!$AF$3:$AF$63,MATCH("",BDD_ES!$AF$3:$AF$63,0))</definedName>
    <definedName name="comboSite">IF(BDD_ES!$Q$5&lt;&gt;"",BDD_ES!#REF!:INDEX(BDD_ES!#REF!,MATCH("",BDD_ES!#REF!,0)),BDD_ES!$AF$3:INDEX(BDD_ES!$AF$3:$AF$105,MATCH("",BDD_ES!$AF$3:$AF$105,0)))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9" i="4" l="1"/>
  <c r="AF105" i="4" a="1"/>
  <c r="AF105" i="4" s="1"/>
  <c r="P5" i="4"/>
  <c r="P22" i="4" s="1"/>
  <c r="P3" i="4"/>
  <c r="L1215" i="4" l="1"/>
  <c r="L49" i="4"/>
  <c r="L43" i="4"/>
  <c r="L31" i="4"/>
  <c r="L37" i="4"/>
  <c r="L30" i="4"/>
  <c r="L36" i="4"/>
  <c r="L42" i="4"/>
  <c r="L48" i="4"/>
  <c r="L54" i="4"/>
  <c r="L60" i="4"/>
  <c r="L66" i="4"/>
  <c r="L286" i="4"/>
  <c r="L304" i="4"/>
  <c r="L322" i="4"/>
  <c r="L340" i="4"/>
  <c r="L1050" i="4"/>
  <c r="L70" i="4"/>
  <c r="L74" i="4"/>
  <c r="L78" i="4"/>
  <c r="L82" i="4"/>
  <c r="L86" i="4"/>
  <c r="L90" i="4"/>
  <c r="L94" i="4"/>
  <c r="L98" i="4"/>
  <c r="L102" i="4"/>
  <c r="L112" i="4"/>
  <c r="L118" i="4"/>
  <c r="L124" i="4"/>
  <c r="L130" i="4"/>
  <c r="L136" i="4"/>
  <c r="L142" i="4"/>
  <c r="L148" i="4"/>
  <c r="L154" i="4"/>
  <c r="L160" i="4"/>
  <c r="L166" i="4"/>
  <c r="L172" i="4"/>
  <c r="L178" i="4"/>
  <c r="L184" i="4"/>
  <c r="L190" i="4"/>
  <c r="L196" i="4"/>
  <c r="L202" i="4"/>
  <c r="L208" i="4"/>
  <c r="L214" i="4"/>
  <c r="L220" i="4"/>
  <c r="L226" i="4"/>
  <c r="L232" i="4"/>
  <c r="L238" i="4"/>
  <c r="L244" i="4"/>
  <c r="L250" i="4"/>
  <c r="L256" i="4"/>
  <c r="L262" i="4"/>
  <c r="L268" i="4"/>
  <c r="L274" i="4"/>
  <c r="L739" i="4"/>
  <c r="L10626" i="4"/>
  <c r="L10623" i="4"/>
  <c r="L10620" i="4"/>
  <c r="L10617" i="4"/>
  <c r="L10614" i="4"/>
  <c r="L10611" i="4"/>
  <c r="L10608" i="4"/>
  <c r="L10605" i="4"/>
  <c r="L10602" i="4"/>
  <c r="L10599" i="4"/>
  <c r="L10596" i="4"/>
  <c r="L10593" i="4"/>
  <c r="L10590" i="4"/>
  <c r="L10587" i="4"/>
  <c r="L10584" i="4"/>
  <c r="L10581" i="4"/>
  <c r="L10625" i="4"/>
  <c r="L10597" i="4"/>
  <c r="L10589" i="4"/>
  <c r="L10572" i="4"/>
  <c r="L10564" i="4"/>
  <c r="L10552" i="4"/>
  <c r="L10540" i="4"/>
  <c r="L10528" i="4"/>
  <c r="L10618" i="4"/>
  <c r="L10610" i="4"/>
  <c r="L10582" i="4"/>
  <c r="L10563" i="4"/>
  <c r="L10551" i="4"/>
  <c r="L10539" i="4"/>
  <c r="L10527" i="4"/>
  <c r="L10516" i="4"/>
  <c r="L10512" i="4"/>
  <c r="L10505" i="4"/>
  <c r="L10498" i="4"/>
  <c r="L10494" i="4"/>
  <c r="L10487" i="4"/>
  <c r="L10480" i="4"/>
  <c r="L10476" i="4"/>
  <c r="L10469" i="4"/>
  <c r="L10462" i="4"/>
  <c r="L10458" i="4"/>
  <c r="L10451" i="4"/>
  <c r="L10444" i="4"/>
  <c r="L10440" i="4"/>
  <c r="L10433" i="4"/>
  <c r="L10426" i="4"/>
  <c r="L10422" i="4"/>
  <c r="L10415" i="4"/>
  <c r="L10408" i="4"/>
  <c r="L10404" i="4"/>
  <c r="L10397" i="4"/>
  <c r="L10390" i="4"/>
  <c r="L10386" i="4"/>
  <c r="L10379" i="4"/>
  <c r="L10603" i="4"/>
  <c r="L10595" i="4"/>
  <c r="L10559" i="4"/>
  <c r="L10547" i="4"/>
  <c r="L10535" i="4"/>
  <c r="L10523" i="4"/>
  <c r="L10372" i="4"/>
  <c r="L10369" i="4"/>
  <c r="L10366" i="4"/>
  <c r="L10363" i="4"/>
  <c r="L10360" i="4"/>
  <c r="L10357" i="4"/>
  <c r="L10624" i="4"/>
  <c r="L10616" i="4"/>
  <c r="L10588" i="4"/>
  <c r="L10580" i="4"/>
  <c r="L10576" i="4"/>
  <c r="L10571" i="4"/>
  <c r="L10567" i="4"/>
  <c r="L10555" i="4"/>
  <c r="L10543" i="4"/>
  <c r="L10531" i="4"/>
  <c r="L10519" i="4"/>
  <c r="L10515" i="4"/>
  <c r="L10508" i="4"/>
  <c r="L10501" i="4"/>
  <c r="L10497" i="4"/>
  <c r="L10490" i="4"/>
  <c r="L10483" i="4"/>
  <c r="L10479" i="4"/>
  <c r="L10472" i="4"/>
  <c r="L10465" i="4"/>
  <c r="L10461" i="4"/>
  <c r="L10454" i="4"/>
  <c r="L10447" i="4"/>
  <c r="L10443" i="4"/>
  <c r="L10436" i="4"/>
  <c r="L10429" i="4"/>
  <c r="L10425" i="4"/>
  <c r="L10418" i="4"/>
  <c r="L10411" i="4"/>
  <c r="L10407" i="4"/>
  <c r="L10400" i="4"/>
  <c r="L10393" i="4"/>
  <c r="L10389" i="4"/>
  <c r="L10382" i="4"/>
  <c r="L10375" i="4"/>
  <c r="L10609" i="4"/>
  <c r="L10601" i="4"/>
  <c r="L10575" i="4"/>
  <c r="L10566" i="4"/>
  <c r="L10554" i="4"/>
  <c r="L10542" i="4"/>
  <c r="L10530" i="4"/>
  <c r="L10622" i="4"/>
  <c r="L10594" i="4"/>
  <c r="L10586" i="4"/>
  <c r="L10562" i="4"/>
  <c r="L10550" i="4"/>
  <c r="L10538" i="4"/>
  <c r="L10526" i="4"/>
  <c r="L10518" i="4"/>
  <c r="L10511" i="4"/>
  <c r="L10504" i="4"/>
  <c r="L10500" i="4"/>
  <c r="L10493" i="4"/>
  <c r="L10486" i="4"/>
  <c r="L10482" i="4"/>
  <c r="L10475" i="4"/>
  <c r="L10468" i="4"/>
  <c r="L10464" i="4"/>
  <c r="L10457" i="4"/>
  <c r="L10450" i="4"/>
  <c r="L10446" i="4"/>
  <c r="L10439" i="4"/>
  <c r="L10432" i="4"/>
  <c r="L10428" i="4"/>
  <c r="L10421" i="4"/>
  <c r="L10414" i="4"/>
  <c r="L10410" i="4"/>
  <c r="L10615" i="4"/>
  <c r="L10607" i="4"/>
  <c r="L10558" i="4"/>
  <c r="L10546" i="4"/>
  <c r="L10534" i="4"/>
  <c r="L10522" i="4"/>
  <c r="L10600" i="4"/>
  <c r="L10592" i="4"/>
  <c r="L10579" i="4"/>
  <c r="L10574" i="4"/>
  <c r="L10570" i="4"/>
  <c r="L10557" i="4"/>
  <c r="L10545" i="4"/>
  <c r="L10533" i="4"/>
  <c r="L10621" i="4"/>
  <c r="L10613" i="4"/>
  <c r="L10585" i="4"/>
  <c r="L10578" i="4"/>
  <c r="L10569" i="4"/>
  <c r="L10565" i="4"/>
  <c r="L10606" i="4"/>
  <c r="L10598" i="4"/>
  <c r="L10561" i="4"/>
  <c r="L10549" i="4"/>
  <c r="L10619" i="4"/>
  <c r="L10591" i="4"/>
  <c r="L10583" i="4"/>
  <c r="L10560" i="4"/>
  <c r="L10548" i="4"/>
  <c r="L10536" i="4"/>
  <c r="L10537" i="4"/>
  <c r="L10496" i="4"/>
  <c r="L10488" i="4"/>
  <c r="L10453" i="4"/>
  <c r="L10445" i="4"/>
  <c r="L10437" i="4"/>
  <c r="L10430" i="4"/>
  <c r="L10423" i="4"/>
  <c r="L10402" i="4"/>
  <c r="L10395" i="4"/>
  <c r="L10371" i="4"/>
  <c r="L10367" i="4"/>
  <c r="L10362" i="4"/>
  <c r="L10358" i="4"/>
  <c r="L10346" i="4"/>
  <c r="L10339" i="4"/>
  <c r="L10329" i="4"/>
  <c r="L10316" i="4"/>
  <c r="L10303" i="4"/>
  <c r="L10300" i="4"/>
  <c r="L10297" i="4"/>
  <c r="L10294" i="4"/>
  <c r="L10291" i="4"/>
  <c r="L10288" i="4"/>
  <c r="L10285" i="4"/>
  <c r="L10282" i="4"/>
  <c r="L10279" i="4"/>
  <c r="L10276" i="4"/>
  <c r="L10273" i="4"/>
  <c r="L10270" i="4"/>
  <c r="L10267" i="4"/>
  <c r="L10264" i="4"/>
  <c r="L10261" i="4"/>
  <c r="L10258" i="4"/>
  <c r="L10255" i="4"/>
  <c r="L10252" i="4"/>
  <c r="L10249" i="4"/>
  <c r="L10246" i="4"/>
  <c r="L10243" i="4"/>
  <c r="L10240" i="4"/>
  <c r="L10237" i="4"/>
  <c r="L10234" i="4"/>
  <c r="L10231" i="4"/>
  <c r="L10228" i="4"/>
  <c r="L10225" i="4"/>
  <c r="L10222" i="4"/>
  <c r="L10219" i="4"/>
  <c r="L10216" i="4"/>
  <c r="L10213" i="4"/>
  <c r="L10210" i="4"/>
  <c r="L10207" i="4"/>
  <c r="L10204" i="4"/>
  <c r="L10201" i="4"/>
  <c r="L10198" i="4"/>
  <c r="L10195" i="4"/>
  <c r="L10192" i="4"/>
  <c r="L10189" i="4"/>
  <c r="L10186" i="4"/>
  <c r="L10183" i="4"/>
  <c r="L10180" i="4"/>
  <c r="L10177" i="4"/>
  <c r="L10612" i="4"/>
  <c r="L10556" i="4"/>
  <c r="L10521" i="4"/>
  <c r="L10478" i="4"/>
  <c r="L10470" i="4"/>
  <c r="L10383" i="4"/>
  <c r="L10353" i="4"/>
  <c r="L10342" i="4"/>
  <c r="L10332" i="4"/>
  <c r="L10319" i="4"/>
  <c r="L10306" i="4"/>
  <c r="L10604" i="4"/>
  <c r="L10553" i="4"/>
  <c r="L10503" i="4"/>
  <c r="L10460" i="4"/>
  <c r="L10452" i="4"/>
  <c r="L10435" i="4"/>
  <c r="L10413" i="4"/>
  <c r="L10401" i="4"/>
  <c r="L10388" i="4"/>
  <c r="L10349" i="4"/>
  <c r="L10335" i="4"/>
  <c r="L10322" i="4"/>
  <c r="L10309" i="4"/>
  <c r="L10513" i="4"/>
  <c r="L10485" i="4"/>
  <c r="L10442" i="4"/>
  <c r="L10406" i="4"/>
  <c r="L10376" i="4"/>
  <c r="L10345" i="4"/>
  <c r="L10338" i="4"/>
  <c r="L10325" i="4"/>
  <c r="L10312" i="4"/>
  <c r="L10532" i="4"/>
  <c r="L10495" i="4"/>
  <c r="L10467" i="4"/>
  <c r="L10434" i="4"/>
  <c r="L10427" i="4"/>
  <c r="L10420" i="4"/>
  <c r="L10394" i="4"/>
  <c r="L10381" i="4"/>
  <c r="L10370" i="4"/>
  <c r="L10365" i="4"/>
  <c r="L10361" i="4"/>
  <c r="L10356" i="4"/>
  <c r="L10341" i="4"/>
  <c r="L10328" i="4"/>
  <c r="L10315" i="4"/>
  <c r="L10305" i="4"/>
  <c r="L10302" i="4"/>
  <c r="L10299" i="4"/>
  <c r="L10296" i="4"/>
  <c r="L10293" i="4"/>
  <c r="L10290" i="4"/>
  <c r="L10287" i="4"/>
  <c r="L10284" i="4"/>
  <c r="L10281" i="4"/>
  <c r="L10278" i="4"/>
  <c r="L10275" i="4"/>
  <c r="L10272" i="4"/>
  <c r="L10269" i="4"/>
  <c r="L10266" i="4"/>
  <c r="L10263" i="4"/>
  <c r="L10260" i="4"/>
  <c r="L10257" i="4"/>
  <c r="L10254" i="4"/>
  <c r="L10251" i="4"/>
  <c r="L10248" i="4"/>
  <c r="L10245" i="4"/>
  <c r="L10242" i="4"/>
  <c r="L10239" i="4"/>
  <c r="L10236" i="4"/>
  <c r="L10233" i="4"/>
  <c r="L10230" i="4"/>
  <c r="L10227" i="4"/>
  <c r="L10224" i="4"/>
  <c r="L10221" i="4"/>
  <c r="L10218" i="4"/>
  <c r="L10215" i="4"/>
  <c r="L10212" i="4"/>
  <c r="L10209" i="4"/>
  <c r="L10206" i="4"/>
  <c r="L10203" i="4"/>
  <c r="L10200" i="4"/>
  <c r="L10197" i="4"/>
  <c r="L10194" i="4"/>
  <c r="L10191" i="4"/>
  <c r="L10188" i="4"/>
  <c r="L10185" i="4"/>
  <c r="L10182" i="4"/>
  <c r="L10179" i="4"/>
  <c r="L10176" i="4"/>
  <c r="L10529" i="4"/>
  <c r="L10520" i="4"/>
  <c r="L10477" i="4"/>
  <c r="L10449" i="4"/>
  <c r="L10399" i="4"/>
  <c r="L10392" i="4"/>
  <c r="L10374" i="4"/>
  <c r="L10352" i="4"/>
  <c r="L10348" i="4"/>
  <c r="L10331" i="4"/>
  <c r="L10318" i="4"/>
  <c r="L10308" i="4"/>
  <c r="L10577" i="4"/>
  <c r="L10510" i="4"/>
  <c r="L10502" i="4"/>
  <c r="L10459" i="4"/>
  <c r="L10419" i="4"/>
  <c r="L10412" i="4"/>
  <c r="L10387" i="4"/>
  <c r="L10380" i="4"/>
  <c r="L10344" i="4"/>
  <c r="L10334" i="4"/>
  <c r="L10321" i="4"/>
  <c r="L10311" i="4"/>
  <c r="L10573" i="4"/>
  <c r="L10544" i="4"/>
  <c r="L10492" i="4"/>
  <c r="L10484" i="4"/>
  <c r="L10441" i="4"/>
  <c r="L10405" i="4"/>
  <c r="L10398" i="4"/>
  <c r="L10385" i="4"/>
  <c r="L10351" i="4"/>
  <c r="L10337" i="4"/>
  <c r="L10324" i="4"/>
  <c r="L10568" i="4"/>
  <c r="L10541" i="4"/>
  <c r="L10517" i="4"/>
  <c r="L10509" i="4"/>
  <c r="L10474" i="4"/>
  <c r="L10466" i="4"/>
  <c r="L10431" i="4"/>
  <c r="L10424" i="4"/>
  <c r="L10417" i="4"/>
  <c r="L10403" i="4"/>
  <c r="L10368" i="4"/>
  <c r="L10364" i="4"/>
  <c r="L10507" i="4"/>
  <c r="L10499" i="4"/>
  <c r="L10491" i="4"/>
  <c r="L10456" i="4"/>
  <c r="L10448" i="4"/>
  <c r="L10391" i="4"/>
  <c r="L10378" i="4"/>
  <c r="L10373" i="4"/>
  <c r="L10330" i="4"/>
  <c r="L10525" i="4"/>
  <c r="L10489" i="4"/>
  <c r="L10481" i="4"/>
  <c r="L10473" i="4"/>
  <c r="L10438" i="4"/>
  <c r="L10416" i="4"/>
  <c r="L10409" i="4"/>
  <c r="L10396" i="4"/>
  <c r="L10354" i="4"/>
  <c r="L10350" i="4"/>
  <c r="L10343" i="4"/>
  <c r="L10333" i="4"/>
  <c r="L10323" i="4"/>
  <c r="L10313" i="4"/>
  <c r="L10304" i="4"/>
  <c r="L10295" i="4"/>
  <c r="L10283" i="4"/>
  <c r="L10271" i="4"/>
  <c r="L10259" i="4"/>
  <c r="L10247" i="4"/>
  <c r="L10235" i="4"/>
  <c r="L10223" i="4"/>
  <c r="L10211" i="4"/>
  <c r="L10199" i="4"/>
  <c r="L10187" i="4"/>
  <c r="L10359" i="4"/>
  <c r="L10320" i="4"/>
  <c r="L10175" i="4"/>
  <c r="L10172" i="4"/>
  <c r="L10169" i="4"/>
  <c r="L10166" i="4"/>
  <c r="L10163" i="4"/>
  <c r="L10160" i="4"/>
  <c r="L10157" i="4"/>
  <c r="L10154" i="4"/>
  <c r="L10151" i="4"/>
  <c r="L10148" i="4"/>
  <c r="L10145" i="4"/>
  <c r="L10142" i="4"/>
  <c r="L10139" i="4"/>
  <c r="L10136" i="4"/>
  <c r="L10133" i="4"/>
  <c r="L10130" i="4"/>
  <c r="L10127" i="4"/>
  <c r="L10124" i="4"/>
  <c r="L10121" i="4"/>
  <c r="L10118" i="4"/>
  <c r="L10115" i="4"/>
  <c r="L10112" i="4"/>
  <c r="L10109" i="4"/>
  <c r="L10106" i="4"/>
  <c r="L10103" i="4"/>
  <c r="L10100" i="4"/>
  <c r="L10097" i="4"/>
  <c r="L10094" i="4"/>
  <c r="L10091" i="4"/>
  <c r="L10088" i="4"/>
  <c r="L10085" i="4"/>
  <c r="L10082" i="4"/>
  <c r="L10079" i="4"/>
  <c r="L10076" i="4"/>
  <c r="L10073" i="4"/>
  <c r="L10070" i="4"/>
  <c r="L10067" i="4"/>
  <c r="L10064" i="4"/>
  <c r="L10061" i="4"/>
  <c r="L10058" i="4"/>
  <c r="L10055" i="4"/>
  <c r="L10052" i="4"/>
  <c r="L10049" i="4"/>
  <c r="L10046" i="4"/>
  <c r="L10043" i="4"/>
  <c r="L10040" i="4"/>
  <c r="L10524" i="4"/>
  <c r="L10336" i="4"/>
  <c r="L10514" i="4"/>
  <c r="L10355" i="4"/>
  <c r="L10298" i="4"/>
  <c r="L10286" i="4"/>
  <c r="L10274" i="4"/>
  <c r="L10262" i="4"/>
  <c r="L10250" i="4"/>
  <c r="L10238" i="4"/>
  <c r="L10226" i="4"/>
  <c r="L10214" i="4"/>
  <c r="L10202" i="4"/>
  <c r="L10190" i="4"/>
  <c r="L10178" i="4"/>
  <c r="L10506" i="4"/>
  <c r="L10317" i="4"/>
  <c r="L10310" i="4"/>
  <c r="L10174" i="4"/>
  <c r="L10171" i="4"/>
  <c r="L10168" i="4"/>
  <c r="L10165" i="4"/>
  <c r="L10162" i="4"/>
  <c r="L10159" i="4"/>
  <c r="L10156" i="4"/>
  <c r="L10153" i="4"/>
  <c r="L10150" i="4"/>
  <c r="L10147" i="4"/>
  <c r="L10144" i="4"/>
  <c r="L10141" i="4"/>
  <c r="L10138" i="4"/>
  <c r="L10135" i="4"/>
  <c r="L10132" i="4"/>
  <c r="L10129" i="4"/>
  <c r="L10126" i="4"/>
  <c r="L10123" i="4"/>
  <c r="L10120" i="4"/>
  <c r="L10117" i="4"/>
  <c r="L10114" i="4"/>
  <c r="L10111" i="4"/>
  <c r="L10108" i="4"/>
  <c r="L10105" i="4"/>
  <c r="L10301" i="4"/>
  <c r="L10289" i="4"/>
  <c r="L10277" i="4"/>
  <c r="L10265" i="4"/>
  <c r="L10253" i="4"/>
  <c r="L10241" i="4"/>
  <c r="L10229" i="4"/>
  <c r="L10217" i="4"/>
  <c r="L10205" i="4"/>
  <c r="L10193" i="4"/>
  <c r="L10181" i="4"/>
  <c r="L10347" i="4"/>
  <c r="L10327" i="4"/>
  <c r="L10471" i="4"/>
  <c r="L10384" i="4"/>
  <c r="L10326" i="4"/>
  <c r="L10314" i="4"/>
  <c r="L10307" i="4"/>
  <c r="L10463" i="4"/>
  <c r="L10377" i="4"/>
  <c r="L10292" i="4"/>
  <c r="L10280" i="4"/>
  <c r="L10268" i="4"/>
  <c r="L10256" i="4"/>
  <c r="L10244" i="4"/>
  <c r="L10232" i="4"/>
  <c r="L10220" i="4"/>
  <c r="L10208" i="4"/>
  <c r="L10196" i="4"/>
  <c r="L10184" i="4"/>
  <c r="L10173" i="4"/>
  <c r="L10170" i="4"/>
  <c r="L10167" i="4"/>
  <c r="L10164" i="4"/>
  <c r="L10161" i="4"/>
  <c r="L10158" i="4"/>
  <c r="L10155" i="4"/>
  <c r="L10152" i="4"/>
  <c r="L10149" i="4"/>
  <c r="L10146" i="4"/>
  <c r="L10143" i="4"/>
  <c r="L10140" i="4"/>
  <c r="L10137" i="4"/>
  <c r="L10134" i="4"/>
  <c r="L10131" i="4"/>
  <c r="L10128" i="4"/>
  <c r="L10125" i="4"/>
  <c r="L10122" i="4"/>
  <c r="L10119" i="4"/>
  <c r="L10116" i="4"/>
  <c r="L10113" i="4"/>
  <c r="L10455" i="4"/>
  <c r="L10101" i="4"/>
  <c r="L10093" i="4"/>
  <c r="L10056" i="4"/>
  <c r="L10045" i="4"/>
  <c r="L9924" i="4"/>
  <c r="L9917" i="4"/>
  <c r="L9913" i="4"/>
  <c r="L9906" i="4"/>
  <c r="L9899" i="4"/>
  <c r="L9895" i="4"/>
  <c r="L9885" i="4"/>
  <c r="L9872" i="4"/>
  <c r="L10086" i="4"/>
  <c r="L10078" i="4"/>
  <c r="L10060" i="4"/>
  <c r="L10027" i="4"/>
  <c r="L10015" i="4"/>
  <c r="L10003" i="4"/>
  <c r="L9991" i="4"/>
  <c r="L9979" i="4"/>
  <c r="L9967" i="4"/>
  <c r="L9955" i="4"/>
  <c r="L9943" i="4"/>
  <c r="L9931" i="4"/>
  <c r="L9888" i="4"/>
  <c r="L9875" i="4"/>
  <c r="L9865" i="4"/>
  <c r="L9862" i="4"/>
  <c r="L9859" i="4"/>
  <c r="L9856" i="4"/>
  <c r="L9853" i="4"/>
  <c r="L9850" i="4"/>
  <c r="L9847" i="4"/>
  <c r="L9844" i="4"/>
  <c r="L9841" i="4"/>
  <c r="L9838" i="4"/>
  <c r="L9835" i="4"/>
  <c r="L9832" i="4"/>
  <c r="L9829" i="4"/>
  <c r="L9826" i="4"/>
  <c r="L9823" i="4"/>
  <c r="L9820" i="4"/>
  <c r="L9817" i="4"/>
  <c r="L9814" i="4"/>
  <c r="L9811" i="4"/>
  <c r="L9808" i="4"/>
  <c r="L9805" i="4"/>
  <c r="L9802" i="4"/>
  <c r="L9799" i="4"/>
  <c r="L9796" i="4"/>
  <c r="L9793" i="4"/>
  <c r="L9790" i="4"/>
  <c r="L9787" i="4"/>
  <c r="L9784" i="4"/>
  <c r="L9781" i="4"/>
  <c r="L9778" i="4"/>
  <c r="L9775" i="4"/>
  <c r="L9772" i="4"/>
  <c r="L9769" i="4"/>
  <c r="L9766" i="4"/>
  <c r="L9763" i="4"/>
  <c r="L10340" i="4"/>
  <c r="L10110" i="4"/>
  <c r="L10099" i="4"/>
  <c r="L10071" i="4"/>
  <c r="L10050" i="4"/>
  <c r="L10039" i="4"/>
  <c r="L10035" i="4"/>
  <c r="L10031" i="4"/>
  <c r="L10023" i="4"/>
  <c r="L10019" i="4"/>
  <c r="L10011" i="4"/>
  <c r="L10092" i="4"/>
  <c r="L10084" i="4"/>
  <c r="L10065" i="4"/>
  <c r="L10054" i="4"/>
  <c r="L9881" i="4"/>
  <c r="L9871" i="4"/>
  <c r="L10077" i="4"/>
  <c r="L10069" i="4"/>
  <c r="L10044" i="4"/>
  <c r="L10030" i="4"/>
  <c r="L10018" i="4"/>
  <c r="L10006" i="4"/>
  <c r="L9994" i="4"/>
  <c r="L9982" i="4"/>
  <c r="L9970" i="4"/>
  <c r="L9958" i="4"/>
  <c r="L9946" i="4"/>
  <c r="L9934" i="4"/>
  <c r="L9923" i="4"/>
  <c r="L9919" i="4"/>
  <c r="L9912" i="4"/>
  <c r="L9905" i="4"/>
  <c r="L9901" i="4"/>
  <c r="L9894" i="4"/>
  <c r="L9884" i="4"/>
  <c r="L9874" i="4"/>
  <c r="L10107" i="4"/>
  <c r="L10098" i="4"/>
  <c r="L10090" i="4"/>
  <c r="L10059" i="4"/>
  <c r="L10048" i="4"/>
  <c r="L10034" i="4"/>
  <c r="L10026" i="4"/>
  <c r="L10022" i="4"/>
  <c r="L10014" i="4"/>
  <c r="L10010" i="4"/>
  <c r="L10002" i="4"/>
  <c r="L9998" i="4"/>
  <c r="L9990" i="4"/>
  <c r="L9986" i="4"/>
  <c r="L9978" i="4"/>
  <c r="L9974" i="4"/>
  <c r="L9966" i="4"/>
  <c r="L9962" i="4"/>
  <c r="L9954" i="4"/>
  <c r="L9950" i="4"/>
  <c r="L9942" i="4"/>
  <c r="L9938" i="4"/>
  <c r="L9930" i="4"/>
  <c r="L9887" i="4"/>
  <c r="L9877" i="4"/>
  <c r="L9864" i="4"/>
  <c r="L9861" i="4"/>
  <c r="L9858" i="4"/>
  <c r="L9855" i="4"/>
  <c r="L9852" i="4"/>
  <c r="L9849" i="4"/>
  <c r="L9846" i="4"/>
  <c r="L9843" i="4"/>
  <c r="L9840" i="4"/>
  <c r="L9837" i="4"/>
  <c r="L9834" i="4"/>
  <c r="L9831" i="4"/>
  <c r="L9828" i="4"/>
  <c r="L9825" i="4"/>
  <c r="L9822" i="4"/>
  <c r="L9819" i="4"/>
  <c r="L9816" i="4"/>
  <c r="L10083" i="4"/>
  <c r="L10075" i="4"/>
  <c r="L10063" i="4"/>
  <c r="L10038" i="4"/>
  <c r="L9926" i="4"/>
  <c r="L9922" i="4"/>
  <c r="L9915" i="4"/>
  <c r="L9908" i="4"/>
  <c r="L9904" i="4"/>
  <c r="L9897" i="4"/>
  <c r="L9890" i="4"/>
  <c r="L9880" i="4"/>
  <c r="L9867" i="4"/>
  <c r="L10096" i="4"/>
  <c r="L10053" i="4"/>
  <c r="L10042" i="4"/>
  <c r="L10033" i="4"/>
  <c r="L10021" i="4"/>
  <c r="L10009" i="4"/>
  <c r="L9997" i="4"/>
  <c r="L9985" i="4"/>
  <c r="L9973" i="4"/>
  <c r="L9961" i="4"/>
  <c r="L9949" i="4"/>
  <c r="L9937" i="4"/>
  <c r="L9883" i="4"/>
  <c r="L9870" i="4"/>
  <c r="L10104" i="4"/>
  <c r="L10089" i="4"/>
  <c r="L10081" i="4"/>
  <c r="L10068" i="4"/>
  <c r="L10057" i="4"/>
  <c r="L10029" i="4"/>
  <c r="L10025" i="4"/>
  <c r="L10017" i="4"/>
  <c r="L10013" i="4"/>
  <c r="L10005" i="4"/>
  <c r="L10001" i="4"/>
  <c r="L9993" i="4"/>
  <c r="L9989" i="4"/>
  <c r="L9981" i="4"/>
  <c r="L9977" i="4"/>
  <c r="L9969" i="4"/>
  <c r="L9965" i="4"/>
  <c r="L9957" i="4"/>
  <c r="L9953" i="4"/>
  <c r="L9945" i="4"/>
  <c r="L9941" i="4"/>
  <c r="L9933" i="4"/>
  <c r="L9929" i="4"/>
  <c r="L9925" i="4"/>
  <c r="L9918" i="4"/>
  <c r="L9911" i="4"/>
  <c r="L9907" i="4"/>
  <c r="L9900" i="4"/>
  <c r="L9893" i="4"/>
  <c r="L9886" i="4"/>
  <c r="L9873" i="4"/>
  <c r="L10074" i="4"/>
  <c r="L10047" i="4"/>
  <c r="L10037" i="4"/>
  <c r="L9889" i="4"/>
  <c r="L9876" i="4"/>
  <c r="L9863" i="4"/>
  <c r="L9860" i="4"/>
  <c r="L9857" i="4"/>
  <c r="L9854" i="4"/>
  <c r="L9851" i="4"/>
  <c r="L9848" i="4"/>
  <c r="L9845" i="4"/>
  <c r="L9842" i="4"/>
  <c r="L9839" i="4"/>
  <c r="L9836" i="4"/>
  <c r="L9833" i="4"/>
  <c r="L9830" i="4"/>
  <c r="L9827" i="4"/>
  <c r="L9824" i="4"/>
  <c r="L9821" i="4"/>
  <c r="L9818" i="4"/>
  <c r="L9815" i="4"/>
  <c r="L9812" i="4"/>
  <c r="L9809" i="4"/>
  <c r="L10102" i="4"/>
  <c r="L10095" i="4"/>
  <c r="L10087" i="4"/>
  <c r="L10062" i="4"/>
  <c r="L10051" i="4"/>
  <c r="L10036" i="4"/>
  <c r="L10024" i="4"/>
  <c r="L10012" i="4"/>
  <c r="L10000" i="4"/>
  <c r="L9988" i="4"/>
  <c r="L9976" i="4"/>
  <c r="L9964" i="4"/>
  <c r="L9952" i="4"/>
  <c r="L9940" i="4"/>
  <c r="L9928" i="4"/>
  <c r="L9921" i="4"/>
  <c r="L9914" i="4"/>
  <c r="L9910" i="4"/>
  <c r="L9903" i="4"/>
  <c r="L9896" i="4"/>
  <c r="L9892" i="4"/>
  <c r="L9879" i="4"/>
  <c r="L9866" i="4"/>
  <c r="L10007" i="4"/>
  <c r="L9983" i="4"/>
  <c r="L9959" i="4"/>
  <c r="L9935" i="4"/>
  <c r="L9891" i="4"/>
  <c r="L9807" i="4"/>
  <c r="L9801" i="4"/>
  <c r="L9760" i="4"/>
  <c r="L9752" i="4"/>
  <c r="L9748" i="4"/>
  <c r="L9740" i="4"/>
  <c r="L9736" i="4"/>
  <c r="L9728" i="4"/>
  <c r="L9724" i="4"/>
  <c r="L9716" i="4"/>
  <c r="L10004" i="4"/>
  <c r="L9980" i="4"/>
  <c r="L9956" i="4"/>
  <c r="L9932" i="4"/>
  <c r="L9869" i="4"/>
  <c r="L9795" i="4"/>
  <c r="L9791" i="4"/>
  <c r="L9786" i="4"/>
  <c r="L9782" i="4"/>
  <c r="L9777" i="4"/>
  <c r="L9773" i="4"/>
  <c r="L9768" i="4"/>
  <c r="L9764" i="4"/>
  <c r="L9909" i="4"/>
  <c r="L9868" i="4"/>
  <c r="L9759" i="4"/>
  <c r="L9747" i="4"/>
  <c r="L9735" i="4"/>
  <c r="L9723" i="4"/>
  <c r="L10041" i="4"/>
  <c r="L9806" i="4"/>
  <c r="L9800" i="4"/>
  <c r="L9755" i="4"/>
  <c r="L9751" i="4"/>
  <c r="L9743" i="4"/>
  <c r="L9739" i="4"/>
  <c r="L9731" i="4"/>
  <c r="L9727" i="4"/>
  <c r="L9719" i="4"/>
  <c r="L9712" i="4"/>
  <c r="L9709" i="4"/>
  <c r="L9706" i="4"/>
  <c r="L9703" i="4"/>
  <c r="L9700" i="4"/>
  <c r="L9697" i="4"/>
  <c r="L9694" i="4"/>
  <c r="L9691" i="4"/>
  <c r="L9688" i="4"/>
  <c r="L9685" i="4"/>
  <c r="L9682" i="4"/>
  <c r="L9679" i="4"/>
  <c r="L9676" i="4"/>
  <c r="L9673" i="4"/>
  <c r="L9670" i="4"/>
  <c r="L9667" i="4"/>
  <c r="L9664" i="4"/>
  <c r="L9661" i="4"/>
  <c r="L9658" i="4"/>
  <c r="L9655" i="4"/>
  <c r="L9652" i="4"/>
  <c r="L9649" i="4"/>
  <c r="L9646" i="4"/>
  <c r="L9643" i="4"/>
  <c r="L9640" i="4"/>
  <c r="L9637" i="4"/>
  <c r="L9634" i="4"/>
  <c r="L9631" i="4"/>
  <c r="L9628" i="4"/>
  <c r="L9625" i="4"/>
  <c r="L9622" i="4"/>
  <c r="L9619" i="4"/>
  <c r="L9616" i="4"/>
  <c r="L9613" i="4"/>
  <c r="L9610" i="4"/>
  <c r="L9607" i="4"/>
  <c r="L9604" i="4"/>
  <c r="L9601" i="4"/>
  <c r="L9598" i="4"/>
  <c r="L9595" i="4"/>
  <c r="L9592" i="4"/>
  <c r="L9589" i="4"/>
  <c r="L9586" i="4"/>
  <c r="L9583" i="4"/>
  <c r="L9580" i="4"/>
  <c r="L9577" i="4"/>
  <c r="L9574" i="4"/>
  <c r="L9571" i="4"/>
  <c r="L9568" i="4"/>
  <c r="L9565" i="4"/>
  <c r="L9562" i="4"/>
  <c r="L9559" i="4"/>
  <c r="L9556" i="4"/>
  <c r="L9553" i="4"/>
  <c r="L9550" i="4"/>
  <c r="L9547" i="4"/>
  <c r="L9544" i="4"/>
  <c r="L9541" i="4"/>
  <c r="L9538" i="4"/>
  <c r="L9535" i="4"/>
  <c r="L9532" i="4"/>
  <c r="L9529" i="4"/>
  <c r="L9526" i="4"/>
  <c r="L9523" i="4"/>
  <c r="L9520" i="4"/>
  <c r="L9517" i="4"/>
  <c r="L9514" i="4"/>
  <c r="L9511" i="4"/>
  <c r="L9508" i="4"/>
  <c r="L9505" i="4"/>
  <c r="L9502" i="4"/>
  <c r="L9999" i="4"/>
  <c r="L9975" i="4"/>
  <c r="L9951" i="4"/>
  <c r="L9927" i="4"/>
  <c r="L9813" i="4"/>
  <c r="L9715" i="4"/>
  <c r="L10032" i="4"/>
  <c r="L9996" i="4"/>
  <c r="L9972" i="4"/>
  <c r="L9948" i="4"/>
  <c r="L9882" i="4"/>
  <c r="L9794" i="4"/>
  <c r="L9789" i="4"/>
  <c r="L9785" i="4"/>
  <c r="L9780" i="4"/>
  <c r="L9776" i="4"/>
  <c r="L9771" i="4"/>
  <c r="L9767" i="4"/>
  <c r="L9762" i="4"/>
  <c r="L9750" i="4"/>
  <c r="L9738" i="4"/>
  <c r="L9726" i="4"/>
  <c r="L10028" i="4"/>
  <c r="L9995" i="4"/>
  <c r="L9971" i="4"/>
  <c r="L9947" i="4"/>
  <c r="L9902" i="4"/>
  <c r="L9804" i="4"/>
  <c r="L9798" i="4"/>
  <c r="L9758" i="4"/>
  <c r="L9754" i="4"/>
  <c r="L9746" i="4"/>
  <c r="L9742" i="4"/>
  <c r="L9734" i="4"/>
  <c r="L9730" i="4"/>
  <c r="L9722" i="4"/>
  <c r="L9718" i="4"/>
  <c r="L9992" i="4"/>
  <c r="L9968" i="4"/>
  <c r="L9944" i="4"/>
  <c r="L9714" i="4"/>
  <c r="L9711" i="4"/>
  <c r="L9708" i="4"/>
  <c r="L9705" i="4"/>
  <c r="L9702" i="4"/>
  <c r="L9699" i="4"/>
  <c r="L9696" i="4"/>
  <c r="L9693" i="4"/>
  <c r="L9690" i="4"/>
  <c r="L9687" i="4"/>
  <c r="L10080" i="4"/>
  <c r="L10020" i="4"/>
  <c r="L9920" i="4"/>
  <c r="L9898" i="4"/>
  <c r="L9878" i="4"/>
  <c r="L9810" i="4"/>
  <c r="L9753" i="4"/>
  <c r="L9741" i="4"/>
  <c r="L9729" i="4"/>
  <c r="L9717" i="4"/>
  <c r="L10072" i="4"/>
  <c r="L10016" i="4"/>
  <c r="L9803" i="4"/>
  <c r="L9797" i="4"/>
  <c r="L9792" i="4"/>
  <c r="L9788" i="4"/>
  <c r="L9783" i="4"/>
  <c r="L9779" i="4"/>
  <c r="L9774" i="4"/>
  <c r="L9770" i="4"/>
  <c r="L9765" i="4"/>
  <c r="L9761" i="4"/>
  <c r="L9757" i="4"/>
  <c r="L9749" i="4"/>
  <c r="L9745" i="4"/>
  <c r="L9737" i="4"/>
  <c r="L9733" i="4"/>
  <c r="L9725" i="4"/>
  <c r="L9721" i="4"/>
  <c r="L10008" i="4"/>
  <c r="L9984" i="4"/>
  <c r="L9960" i="4"/>
  <c r="L9936" i="4"/>
  <c r="L9756" i="4"/>
  <c r="L9744" i="4"/>
  <c r="L9732" i="4"/>
  <c r="L9720" i="4"/>
  <c r="L9713" i="4"/>
  <c r="L9710" i="4"/>
  <c r="L9707" i="4"/>
  <c r="L9704" i="4"/>
  <c r="L9701" i="4"/>
  <c r="L9698" i="4"/>
  <c r="L9695" i="4"/>
  <c r="L9692" i="4"/>
  <c r="L9689" i="4"/>
  <c r="L9686" i="4"/>
  <c r="L10066" i="4"/>
  <c r="L9675" i="4"/>
  <c r="L9662" i="4"/>
  <c r="L9639" i="4"/>
  <c r="L9627" i="4"/>
  <c r="L9602" i="4"/>
  <c r="L9597" i="4"/>
  <c r="L9593" i="4"/>
  <c r="L9497" i="4"/>
  <c r="L9486" i="4"/>
  <c r="L9479" i="4"/>
  <c r="L9468" i="4"/>
  <c r="L9461" i="4"/>
  <c r="L9450" i="4"/>
  <c r="L9443" i="4"/>
  <c r="L9432" i="4"/>
  <c r="L9425" i="4"/>
  <c r="L9414" i="4"/>
  <c r="L9407" i="4"/>
  <c r="L9396" i="4"/>
  <c r="L9383" i="4"/>
  <c r="L9373" i="4"/>
  <c r="L9360" i="4"/>
  <c r="L9347" i="4"/>
  <c r="L9337" i="4"/>
  <c r="L9324" i="4"/>
  <c r="L9311" i="4"/>
  <c r="L9683" i="4"/>
  <c r="L9660" i="4"/>
  <c r="L9647" i="4"/>
  <c r="L9617" i="4"/>
  <c r="L9606" i="4"/>
  <c r="L9588" i="4"/>
  <c r="L9576" i="4"/>
  <c r="L9564" i="4"/>
  <c r="L9552" i="4"/>
  <c r="L9540" i="4"/>
  <c r="L9528" i="4"/>
  <c r="L9516" i="4"/>
  <c r="L9504" i="4"/>
  <c r="L9493" i="4"/>
  <c r="L9987" i="4"/>
  <c r="L9681" i="4"/>
  <c r="L9668" i="4"/>
  <c r="L9645" i="4"/>
  <c r="L9621" i="4"/>
  <c r="L9584" i="4"/>
  <c r="L9572" i="4"/>
  <c r="L9560" i="4"/>
  <c r="L9548" i="4"/>
  <c r="L9536" i="4"/>
  <c r="L9524" i="4"/>
  <c r="L9512" i="4"/>
  <c r="L9500" i="4"/>
  <c r="L9489" i="4"/>
  <c r="L9963" i="4"/>
  <c r="L9666" i="4"/>
  <c r="L9653" i="4"/>
  <c r="L9632" i="4"/>
  <c r="L9611" i="4"/>
  <c r="L9496" i="4"/>
  <c r="L9478" i="4"/>
  <c r="L9460" i="4"/>
  <c r="L9442" i="4"/>
  <c r="L9424" i="4"/>
  <c r="L9406" i="4"/>
  <c r="L9392" i="4"/>
  <c r="L9382" i="4"/>
  <c r="L9369" i="4"/>
  <c r="L9356" i="4"/>
  <c r="L9346" i="4"/>
  <c r="L9333" i="4"/>
  <c r="L9320" i="4"/>
  <c r="L9310" i="4"/>
  <c r="L9307" i="4"/>
  <c r="L9304" i="4"/>
  <c r="L9301" i="4"/>
  <c r="L9298" i="4"/>
  <c r="L9295" i="4"/>
  <c r="L9292" i="4"/>
  <c r="L9289" i="4"/>
  <c r="L9286" i="4"/>
  <c r="L9283" i="4"/>
  <c r="L9280" i="4"/>
  <c r="L9277" i="4"/>
  <c r="L9274" i="4"/>
  <c r="L9939" i="4"/>
  <c r="L9674" i="4"/>
  <c r="L9651" i="4"/>
  <c r="L9638" i="4"/>
  <c r="L9626" i="4"/>
  <c r="L9615" i="4"/>
  <c r="L9600" i="4"/>
  <c r="L9596" i="4"/>
  <c r="L9591" i="4"/>
  <c r="L9579" i="4"/>
  <c r="L9567" i="4"/>
  <c r="L9555" i="4"/>
  <c r="L9543" i="4"/>
  <c r="L9531" i="4"/>
  <c r="L9519" i="4"/>
  <c r="L9507" i="4"/>
  <c r="L9492" i="4"/>
  <c r="L9485" i="4"/>
  <c r="L9474" i="4"/>
  <c r="L9467" i="4"/>
  <c r="L9456" i="4"/>
  <c r="L9449" i="4"/>
  <c r="L9438" i="4"/>
  <c r="L9431" i="4"/>
  <c r="L9420" i="4"/>
  <c r="L9413" i="4"/>
  <c r="L9402" i="4"/>
  <c r="L9395" i="4"/>
  <c r="L9385" i="4"/>
  <c r="L9372" i="4"/>
  <c r="L9359" i="4"/>
  <c r="L9349" i="4"/>
  <c r="L9336" i="4"/>
  <c r="L9323" i="4"/>
  <c r="L9313" i="4"/>
  <c r="L9916" i="4"/>
  <c r="L9672" i="4"/>
  <c r="L9659" i="4"/>
  <c r="L9636" i="4"/>
  <c r="L9630" i="4"/>
  <c r="L9605" i="4"/>
  <c r="L9587" i="4"/>
  <c r="L9575" i="4"/>
  <c r="L9563" i="4"/>
  <c r="L9551" i="4"/>
  <c r="L9539" i="4"/>
  <c r="L9527" i="4"/>
  <c r="L9515" i="4"/>
  <c r="L9503" i="4"/>
  <c r="L9499" i="4"/>
  <c r="L9481" i="4"/>
  <c r="L9463" i="4"/>
  <c r="L9445" i="4"/>
  <c r="L9427" i="4"/>
  <c r="L9409" i="4"/>
  <c r="L9388" i="4"/>
  <c r="L9375" i="4"/>
  <c r="L9362" i="4"/>
  <c r="L9352" i="4"/>
  <c r="L9680" i="4"/>
  <c r="L9657" i="4"/>
  <c r="L9644" i="4"/>
  <c r="L9620" i="4"/>
  <c r="L9609" i="4"/>
  <c r="L9495" i="4"/>
  <c r="L9488" i="4"/>
  <c r="L9678" i="4"/>
  <c r="L9665" i="4"/>
  <c r="L9642" i="4"/>
  <c r="L9624" i="4"/>
  <c r="L9582" i="4"/>
  <c r="L9570" i="4"/>
  <c r="L9558" i="4"/>
  <c r="L9546" i="4"/>
  <c r="L9534" i="4"/>
  <c r="L9522" i="4"/>
  <c r="L9510" i="4"/>
  <c r="L9663" i="4"/>
  <c r="L9650" i="4"/>
  <c r="L9614" i="4"/>
  <c r="L9603" i="4"/>
  <c r="L9599" i="4"/>
  <c r="L9594" i="4"/>
  <c r="L9590" i="4"/>
  <c r="L9578" i="4"/>
  <c r="L9566" i="4"/>
  <c r="L9554" i="4"/>
  <c r="L9542" i="4"/>
  <c r="L9530" i="4"/>
  <c r="L9518" i="4"/>
  <c r="L9506" i="4"/>
  <c r="L9498" i="4"/>
  <c r="L9671" i="4"/>
  <c r="L9648" i="4"/>
  <c r="L9635" i="4"/>
  <c r="L9629" i="4"/>
  <c r="L9618" i="4"/>
  <c r="L9487" i="4"/>
  <c r="L9684" i="4"/>
  <c r="L9669" i="4"/>
  <c r="L9656" i="4"/>
  <c r="L9608" i="4"/>
  <c r="L9585" i="4"/>
  <c r="L9573" i="4"/>
  <c r="L9561" i="4"/>
  <c r="L9549" i="4"/>
  <c r="L9537" i="4"/>
  <c r="L9525" i="4"/>
  <c r="L9513" i="4"/>
  <c r="L9501" i="4"/>
  <c r="L9494" i="4"/>
  <c r="L9623" i="4"/>
  <c r="L9569" i="4"/>
  <c r="L9521" i="4"/>
  <c r="L9480" i="4"/>
  <c r="L9436" i="4"/>
  <c r="L9430" i="4"/>
  <c r="L9393" i="4"/>
  <c r="L9368" i="4"/>
  <c r="L9358" i="4"/>
  <c r="L9340" i="4"/>
  <c r="L9327" i="4"/>
  <c r="L9314" i="4"/>
  <c r="L9269" i="4"/>
  <c r="L9256" i="4"/>
  <c r="L9246" i="4"/>
  <c r="L9233" i="4"/>
  <c r="L9230" i="4"/>
  <c r="L9227" i="4"/>
  <c r="L9224" i="4"/>
  <c r="L9221" i="4"/>
  <c r="L9218" i="4"/>
  <c r="L9215" i="4"/>
  <c r="L9212" i="4"/>
  <c r="L9209" i="4"/>
  <c r="L9206" i="4"/>
  <c r="L9203" i="4"/>
  <c r="L9200" i="4"/>
  <c r="L9197" i="4"/>
  <c r="L9194" i="4"/>
  <c r="L9191" i="4"/>
  <c r="L9188" i="4"/>
  <c r="L9185" i="4"/>
  <c r="L9182" i="4"/>
  <c r="L9179" i="4"/>
  <c r="L9176" i="4"/>
  <c r="L9173" i="4"/>
  <c r="L9170" i="4"/>
  <c r="L9167" i="4"/>
  <c r="L9164" i="4"/>
  <c r="L9161" i="4"/>
  <c r="L9158" i="4"/>
  <c r="L9155" i="4"/>
  <c r="L9152" i="4"/>
  <c r="L9149" i="4"/>
  <c r="L9146" i="4"/>
  <c r="L9143" i="4"/>
  <c r="L9140" i="4"/>
  <c r="L9137" i="4"/>
  <c r="L9134" i="4"/>
  <c r="L9131" i="4"/>
  <c r="L9128" i="4"/>
  <c r="L9125" i="4"/>
  <c r="L9122" i="4"/>
  <c r="L9119" i="4"/>
  <c r="L9116" i="4"/>
  <c r="L9113" i="4"/>
  <c r="L9110" i="4"/>
  <c r="L9107" i="4"/>
  <c r="L9104" i="4"/>
  <c r="L9101" i="4"/>
  <c r="L9098" i="4"/>
  <c r="L9095" i="4"/>
  <c r="L9092" i="4"/>
  <c r="L9089" i="4"/>
  <c r="L9086" i="4"/>
  <c r="L9083" i="4"/>
  <c r="L9080" i="4"/>
  <c r="L9077" i="4"/>
  <c r="L9074" i="4"/>
  <c r="L9071" i="4"/>
  <c r="L9068" i="4"/>
  <c r="L9065" i="4"/>
  <c r="L9062" i="4"/>
  <c r="L9059" i="4"/>
  <c r="L9056" i="4"/>
  <c r="L9053" i="4"/>
  <c r="L9050" i="4"/>
  <c r="L9047" i="4"/>
  <c r="L9044" i="4"/>
  <c r="L9041" i="4"/>
  <c r="L9038" i="4"/>
  <c r="L9035" i="4"/>
  <c r="L9032" i="4"/>
  <c r="L9029" i="4"/>
  <c r="L9026" i="4"/>
  <c r="L9023" i="4"/>
  <c r="L9020" i="4"/>
  <c r="L9017" i="4"/>
  <c r="L9014" i="4"/>
  <c r="L9462" i="4"/>
  <c r="L9457" i="4"/>
  <c r="L9419" i="4"/>
  <c r="L9408" i="4"/>
  <c r="L9403" i="4"/>
  <c r="L9363" i="4"/>
  <c r="L9331" i="4"/>
  <c r="L9322" i="4"/>
  <c r="L9318" i="4"/>
  <c r="L9309" i="4"/>
  <c r="L9297" i="4"/>
  <c r="L9290" i="4"/>
  <c r="L9279" i="4"/>
  <c r="L9272" i="4"/>
  <c r="L9259" i="4"/>
  <c r="L9249" i="4"/>
  <c r="L9236" i="4"/>
  <c r="L9612" i="4"/>
  <c r="L9473" i="4"/>
  <c r="L9451" i="4"/>
  <c r="L9446" i="4"/>
  <c r="L9435" i="4"/>
  <c r="L9397" i="4"/>
  <c r="L9387" i="4"/>
  <c r="L9353" i="4"/>
  <c r="L9348" i="4"/>
  <c r="L9344" i="4"/>
  <c r="L9339" i="4"/>
  <c r="L9335" i="4"/>
  <c r="L9326" i="4"/>
  <c r="L9305" i="4"/>
  <c r="L9262" i="4"/>
  <c r="L9252" i="4"/>
  <c r="L9239" i="4"/>
  <c r="L9557" i="4"/>
  <c r="L9509" i="4"/>
  <c r="L9440" i="4"/>
  <c r="L9434" i="4"/>
  <c r="L9429" i="4"/>
  <c r="L9423" i="4"/>
  <c r="L9391" i="4"/>
  <c r="L9377" i="4"/>
  <c r="L9367" i="4"/>
  <c r="L9293" i="4"/>
  <c r="L9282" i="4"/>
  <c r="L9275" i="4"/>
  <c r="L9265" i="4"/>
  <c r="L9255" i="4"/>
  <c r="L9242" i="4"/>
  <c r="L9677" i="4"/>
  <c r="L9484" i="4"/>
  <c r="L9472" i="4"/>
  <c r="L9466" i="4"/>
  <c r="L9418" i="4"/>
  <c r="L9412" i="4"/>
  <c r="L9381" i="4"/>
  <c r="L9357" i="4"/>
  <c r="L9343" i="4"/>
  <c r="L9330" i="4"/>
  <c r="L9317" i="4"/>
  <c r="L9300" i="4"/>
  <c r="L9268" i="4"/>
  <c r="L9258" i="4"/>
  <c r="L9245" i="4"/>
  <c r="L9232" i="4"/>
  <c r="L9229" i="4"/>
  <c r="L9226" i="4"/>
  <c r="L9223" i="4"/>
  <c r="L9220" i="4"/>
  <c r="L9217" i="4"/>
  <c r="L9214" i="4"/>
  <c r="L9211" i="4"/>
  <c r="L9208" i="4"/>
  <c r="L9205" i="4"/>
  <c r="L9202" i="4"/>
  <c r="L9199" i="4"/>
  <c r="L9196" i="4"/>
  <c r="L9193" i="4"/>
  <c r="L9190" i="4"/>
  <c r="L9187" i="4"/>
  <c r="L9184" i="4"/>
  <c r="L9181" i="4"/>
  <c r="L9178" i="4"/>
  <c r="L9175" i="4"/>
  <c r="L9172" i="4"/>
  <c r="L9169" i="4"/>
  <c r="L9166" i="4"/>
  <c r="L9163" i="4"/>
  <c r="L9160" i="4"/>
  <c r="L9157" i="4"/>
  <c r="L9154" i="4"/>
  <c r="L9151" i="4"/>
  <c r="L9148" i="4"/>
  <c r="L9145" i="4"/>
  <c r="L9142" i="4"/>
  <c r="L9139" i="4"/>
  <c r="L9136" i="4"/>
  <c r="L9133" i="4"/>
  <c r="L9130" i="4"/>
  <c r="L9127" i="4"/>
  <c r="L9124" i="4"/>
  <c r="L9121" i="4"/>
  <c r="L9118" i="4"/>
  <c r="L9115" i="4"/>
  <c r="L9112" i="4"/>
  <c r="L9109" i="4"/>
  <c r="L9106" i="4"/>
  <c r="L9103" i="4"/>
  <c r="L9100" i="4"/>
  <c r="L9097" i="4"/>
  <c r="L9094" i="4"/>
  <c r="L9091" i="4"/>
  <c r="L9088" i="4"/>
  <c r="L9085" i="4"/>
  <c r="L9082" i="4"/>
  <c r="L9079" i="4"/>
  <c r="L9076" i="4"/>
  <c r="L9073" i="4"/>
  <c r="L9070" i="4"/>
  <c r="L9067" i="4"/>
  <c r="L9064" i="4"/>
  <c r="L9061" i="4"/>
  <c r="L9058" i="4"/>
  <c r="L9055" i="4"/>
  <c r="L9052" i="4"/>
  <c r="L9049" i="4"/>
  <c r="L9046" i="4"/>
  <c r="L9043" i="4"/>
  <c r="L9040" i="4"/>
  <c r="L9037" i="4"/>
  <c r="L9034" i="4"/>
  <c r="L9031" i="4"/>
  <c r="L9028" i="4"/>
  <c r="L9025" i="4"/>
  <c r="L9022" i="4"/>
  <c r="L9019" i="4"/>
  <c r="L9477" i="4"/>
  <c r="L9455" i="4"/>
  <c r="L9444" i="4"/>
  <c r="L9439" i="4"/>
  <c r="L9401" i="4"/>
  <c r="L9386" i="4"/>
  <c r="L9376" i="4"/>
  <c r="L9371" i="4"/>
  <c r="L9361" i="4"/>
  <c r="L9334" i="4"/>
  <c r="L9325" i="4"/>
  <c r="L9321" i="4"/>
  <c r="L9316" i="4"/>
  <c r="L9312" i="4"/>
  <c r="L9308" i="4"/>
  <c r="L9296" i="4"/>
  <c r="L9285" i="4"/>
  <c r="L9278" i="4"/>
  <c r="L9271" i="4"/>
  <c r="L9261" i="4"/>
  <c r="L9248" i="4"/>
  <c r="L9235" i="4"/>
  <c r="L9545" i="4"/>
  <c r="L9483" i="4"/>
  <c r="L9471" i="4"/>
  <c r="L9433" i="4"/>
  <c r="L9428" i="4"/>
  <c r="L9417" i="4"/>
  <c r="L9366" i="4"/>
  <c r="L9351" i="4"/>
  <c r="L9342" i="4"/>
  <c r="L9338" i="4"/>
  <c r="L9329" i="4"/>
  <c r="L9264" i="4"/>
  <c r="L9251" i="4"/>
  <c r="L9238" i="4"/>
  <c r="L9654" i="4"/>
  <c r="L9470" i="4"/>
  <c r="L9465" i="4"/>
  <c r="L9459" i="4"/>
  <c r="L9422" i="4"/>
  <c r="L9416" i="4"/>
  <c r="L9411" i="4"/>
  <c r="L9405" i="4"/>
  <c r="L9390" i="4"/>
  <c r="L9365" i="4"/>
  <c r="L9355" i="4"/>
  <c r="L9303" i="4"/>
  <c r="L9288" i="4"/>
  <c r="L9281" i="4"/>
  <c r="L9267" i="4"/>
  <c r="L9254" i="4"/>
  <c r="L9241" i="4"/>
  <c r="L9491" i="4"/>
  <c r="L9476" i="4"/>
  <c r="L9454" i="4"/>
  <c r="L9448" i="4"/>
  <c r="L9400" i="4"/>
  <c r="L9394" i="4"/>
  <c r="L9380" i="4"/>
  <c r="L9370" i="4"/>
  <c r="L9299" i="4"/>
  <c r="L9270" i="4"/>
  <c r="L9257" i="4"/>
  <c r="L9244" i="4"/>
  <c r="L9234" i="4"/>
  <c r="L9231" i="4"/>
  <c r="L9228" i="4"/>
  <c r="L9225" i="4"/>
  <c r="L9222" i="4"/>
  <c r="L9219" i="4"/>
  <c r="L9216" i="4"/>
  <c r="L9213" i="4"/>
  <c r="L9210" i="4"/>
  <c r="L9207" i="4"/>
  <c r="L9204" i="4"/>
  <c r="L9201" i="4"/>
  <c r="L9198" i="4"/>
  <c r="L9195" i="4"/>
  <c r="L9192" i="4"/>
  <c r="L9189" i="4"/>
  <c r="L9186" i="4"/>
  <c r="L9641" i="4"/>
  <c r="L9581" i="4"/>
  <c r="L9533" i="4"/>
  <c r="L9490" i="4"/>
  <c r="L9482" i="4"/>
  <c r="L9437" i="4"/>
  <c r="L9426" i="4"/>
  <c r="L9421" i="4"/>
  <c r="L9384" i="4"/>
  <c r="L9350" i="4"/>
  <c r="L9328" i="4"/>
  <c r="L9319" i="4"/>
  <c r="L9315" i="4"/>
  <c r="L9291" i="4"/>
  <c r="L9284" i="4"/>
  <c r="L9273" i="4"/>
  <c r="L9260" i="4"/>
  <c r="L9247" i="4"/>
  <c r="L9237" i="4"/>
  <c r="L9633" i="4"/>
  <c r="L9475" i="4"/>
  <c r="L9469" i="4"/>
  <c r="L9464" i="4"/>
  <c r="L9453" i="4"/>
  <c r="L9415" i="4"/>
  <c r="L9410" i="4"/>
  <c r="L9399" i="4"/>
  <c r="L9389" i="4"/>
  <c r="L9379" i="4"/>
  <c r="L9374" i="4"/>
  <c r="L9364" i="4"/>
  <c r="L9345" i="4"/>
  <c r="L9341" i="4"/>
  <c r="L9332" i="4"/>
  <c r="L9306" i="4"/>
  <c r="L9263" i="4"/>
  <c r="L9250" i="4"/>
  <c r="L9240" i="4"/>
  <c r="L9177" i="4"/>
  <c r="L9171" i="4"/>
  <c r="L9013" i="4"/>
  <c r="L9000" i="4"/>
  <c r="L8987" i="4"/>
  <c r="L8977" i="4"/>
  <c r="L8964" i="4"/>
  <c r="L8951" i="4"/>
  <c r="L8941" i="4"/>
  <c r="L8928" i="4"/>
  <c r="L8915" i="4"/>
  <c r="L9156" i="4"/>
  <c r="L9147" i="4"/>
  <c r="L9138" i="4"/>
  <c r="L9129" i="4"/>
  <c r="L9120" i="4"/>
  <c r="L9111" i="4"/>
  <c r="L9102" i="4"/>
  <c r="L9093" i="4"/>
  <c r="L9084" i="4"/>
  <c r="L9075" i="4"/>
  <c r="L9066" i="4"/>
  <c r="L9057" i="4"/>
  <c r="L9003" i="4"/>
  <c r="L8990" i="4"/>
  <c r="L8980" i="4"/>
  <c r="L8967" i="4"/>
  <c r="L8954" i="4"/>
  <c r="L8944" i="4"/>
  <c r="L8931" i="4"/>
  <c r="L8918" i="4"/>
  <c r="L8908" i="4"/>
  <c r="L8905" i="4"/>
  <c r="L8902" i="4"/>
  <c r="L9266" i="4"/>
  <c r="L9183" i="4"/>
  <c r="L9165" i="4"/>
  <c r="L9048" i="4"/>
  <c r="L9036" i="4"/>
  <c r="L9024" i="4"/>
  <c r="L9016" i="4"/>
  <c r="L9006" i="4"/>
  <c r="L8993" i="4"/>
  <c r="L8983" i="4"/>
  <c r="L8970" i="4"/>
  <c r="L8957" i="4"/>
  <c r="L8947" i="4"/>
  <c r="L8934" i="4"/>
  <c r="L8921" i="4"/>
  <c r="L8911" i="4"/>
  <c r="L9009" i="4"/>
  <c r="L8996" i="4"/>
  <c r="L8986" i="4"/>
  <c r="L8973" i="4"/>
  <c r="L8960" i="4"/>
  <c r="L8950" i="4"/>
  <c r="L8937" i="4"/>
  <c r="L8924" i="4"/>
  <c r="L8914" i="4"/>
  <c r="L9354" i="4"/>
  <c r="L9302" i="4"/>
  <c r="L9012" i="4"/>
  <c r="L8999" i="4"/>
  <c r="L8989" i="4"/>
  <c r="L8976" i="4"/>
  <c r="L8963" i="4"/>
  <c r="L8953" i="4"/>
  <c r="L8940" i="4"/>
  <c r="L8927" i="4"/>
  <c r="L8917" i="4"/>
  <c r="L9159" i="4"/>
  <c r="L9150" i="4"/>
  <c r="L9141" i="4"/>
  <c r="L9132" i="4"/>
  <c r="L9123" i="4"/>
  <c r="L9114" i="4"/>
  <c r="L9105" i="4"/>
  <c r="L9096" i="4"/>
  <c r="L9087" i="4"/>
  <c r="L9078" i="4"/>
  <c r="L9069" i="4"/>
  <c r="L9060" i="4"/>
  <c r="L9051" i="4"/>
  <c r="L9039" i="4"/>
  <c r="L9027" i="4"/>
  <c r="L9002" i="4"/>
  <c r="L8992" i="4"/>
  <c r="L8979" i="4"/>
  <c r="L8966" i="4"/>
  <c r="L8956" i="4"/>
  <c r="L8943" i="4"/>
  <c r="L8930" i="4"/>
  <c r="L8920" i="4"/>
  <c r="L8907" i="4"/>
  <c r="L8904" i="4"/>
  <c r="L8901" i="4"/>
  <c r="L8898" i="4"/>
  <c r="L8895" i="4"/>
  <c r="L8892" i="4"/>
  <c r="L8889" i="4"/>
  <c r="L8886" i="4"/>
  <c r="L8883" i="4"/>
  <c r="L8880" i="4"/>
  <c r="L8877" i="4"/>
  <c r="L8874" i="4"/>
  <c r="L8871" i="4"/>
  <c r="L8868" i="4"/>
  <c r="L8865" i="4"/>
  <c r="L8862" i="4"/>
  <c r="L8859" i="4"/>
  <c r="L8856" i="4"/>
  <c r="L8853" i="4"/>
  <c r="L8850" i="4"/>
  <c r="L8847" i="4"/>
  <c r="L8844" i="4"/>
  <c r="L8841" i="4"/>
  <c r="L8838" i="4"/>
  <c r="L8835" i="4"/>
  <c r="L8832" i="4"/>
  <c r="L8829" i="4"/>
  <c r="L8826" i="4"/>
  <c r="L8823" i="4"/>
  <c r="L8820" i="4"/>
  <c r="L8817" i="4"/>
  <c r="L8814" i="4"/>
  <c r="L8811" i="4"/>
  <c r="L8808" i="4"/>
  <c r="L8805" i="4"/>
  <c r="L8802" i="4"/>
  <c r="L8799" i="4"/>
  <c r="L8796" i="4"/>
  <c r="L8793" i="4"/>
  <c r="L8790" i="4"/>
  <c r="L8787" i="4"/>
  <c r="L8784" i="4"/>
  <c r="L8781" i="4"/>
  <c r="L8778" i="4"/>
  <c r="L8775" i="4"/>
  <c r="L8772" i="4"/>
  <c r="L8769" i="4"/>
  <c r="L8766" i="4"/>
  <c r="L8763" i="4"/>
  <c r="L8760" i="4"/>
  <c r="L9404" i="4"/>
  <c r="L9294" i="4"/>
  <c r="L9253" i="4"/>
  <c r="L9180" i="4"/>
  <c r="L9174" i="4"/>
  <c r="L9015" i="4"/>
  <c r="L9005" i="4"/>
  <c r="L8995" i="4"/>
  <c r="L8982" i="4"/>
  <c r="L8969" i="4"/>
  <c r="L8959" i="4"/>
  <c r="L8946" i="4"/>
  <c r="L9398" i="4"/>
  <c r="L9168" i="4"/>
  <c r="L9008" i="4"/>
  <c r="L8998" i="4"/>
  <c r="L8985" i="4"/>
  <c r="L8972" i="4"/>
  <c r="L8962" i="4"/>
  <c r="L8949" i="4"/>
  <c r="L8936" i="4"/>
  <c r="L8926" i="4"/>
  <c r="L8913" i="4"/>
  <c r="L9458" i="4"/>
  <c r="L9287" i="4"/>
  <c r="L9042" i="4"/>
  <c r="L9030" i="4"/>
  <c r="L9018" i="4"/>
  <c r="L9011" i="4"/>
  <c r="L9001" i="4"/>
  <c r="L8988" i="4"/>
  <c r="L8975" i="4"/>
  <c r="L8965" i="4"/>
  <c r="L8952" i="4"/>
  <c r="L8939" i="4"/>
  <c r="L8929" i="4"/>
  <c r="L9452" i="4"/>
  <c r="L9243" i="4"/>
  <c r="L9162" i="4"/>
  <c r="L9153" i="4"/>
  <c r="L9144" i="4"/>
  <c r="L9135" i="4"/>
  <c r="L9126" i="4"/>
  <c r="L9117" i="4"/>
  <c r="L9108" i="4"/>
  <c r="L9099" i="4"/>
  <c r="L9090" i="4"/>
  <c r="L9081" i="4"/>
  <c r="L9072" i="4"/>
  <c r="L9063" i="4"/>
  <c r="L9054" i="4"/>
  <c r="L9004" i="4"/>
  <c r="L8991" i="4"/>
  <c r="L8978" i="4"/>
  <c r="L8968" i="4"/>
  <c r="L8955" i="4"/>
  <c r="L9447" i="4"/>
  <c r="L9007" i="4"/>
  <c r="L8994" i="4"/>
  <c r="L8981" i="4"/>
  <c r="L8971" i="4"/>
  <c r="L8958" i="4"/>
  <c r="L8945" i="4"/>
  <c r="L8935" i="4"/>
  <c r="L8922" i="4"/>
  <c r="L8909" i="4"/>
  <c r="L9441" i="4"/>
  <c r="L9045" i="4"/>
  <c r="L8961" i="4"/>
  <c r="L8923" i="4"/>
  <c r="L8897" i="4"/>
  <c r="L8891" i="4"/>
  <c r="L8765" i="4"/>
  <c r="L8757" i="4"/>
  <c r="L8750" i="4"/>
  <c r="L8743" i="4"/>
  <c r="L8739" i="4"/>
  <c r="L8732" i="4"/>
  <c r="L8725" i="4"/>
  <c r="L8721" i="4"/>
  <c r="L8714" i="4"/>
  <c r="L8707" i="4"/>
  <c r="L9378" i="4"/>
  <c r="L8997" i="4"/>
  <c r="L8881" i="4"/>
  <c r="L8872" i="4"/>
  <c r="L8863" i="4"/>
  <c r="L8854" i="4"/>
  <c r="L8845" i="4"/>
  <c r="L8836" i="4"/>
  <c r="L8827" i="4"/>
  <c r="L8818" i="4"/>
  <c r="L8809" i="4"/>
  <c r="L8800" i="4"/>
  <c r="L8791" i="4"/>
  <c r="L8782" i="4"/>
  <c r="L8773" i="4"/>
  <c r="L8761" i="4"/>
  <c r="L8903" i="4"/>
  <c r="L8885" i="4"/>
  <c r="L8876" i="4"/>
  <c r="L8867" i="4"/>
  <c r="L8858" i="4"/>
  <c r="L8849" i="4"/>
  <c r="L8840" i="4"/>
  <c r="L8831" i="4"/>
  <c r="L8822" i="4"/>
  <c r="L8813" i="4"/>
  <c r="L8804" i="4"/>
  <c r="L8795" i="4"/>
  <c r="L8786" i="4"/>
  <c r="L8777" i="4"/>
  <c r="L8753" i="4"/>
  <c r="L8746" i="4"/>
  <c r="L8742" i="4"/>
  <c r="L8735" i="4"/>
  <c r="L8728" i="4"/>
  <c r="L8724" i="4"/>
  <c r="L8717" i="4"/>
  <c r="L8710" i="4"/>
  <c r="L9276" i="4"/>
  <c r="L9033" i="4"/>
  <c r="L8933" i="4"/>
  <c r="L8912" i="4"/>
  <c r="L8896" i="4"/>
  <c r="L8890" i="4"/>
  <c r="L8768" i="4"/>
  <c r="L8706" i="4"/>
  <c r="L8703" i="4"/>
  <c r="L8700" i="4"/>
  <c r="L8697" i="4"/>
  <c r="L8694" i="4"/>
  <c r="L8691" i="4"/>
  <c r="L8688" i="4"/>
  <c r="L8685" i="4"/>
  <c r="L8682" i="4"/>
  <c r="L8679" i="4"/>
  <c r="L8676" i="4"/>
  <c r="L8673" i="4"/>
  <c r="L8670" i="4"/>
  <c r="L8667" i="4"/>
  <c r="L8664" i="4"/>
  <c r="L8661" i="4"/>
  <c r="L8658" i="4"/>
  <c r="L8655" i="4"/>
  <c r="L8652" i="4"/>
  <c r="L8649" i="4"/>
  <c r="L8646" i="4"/>
  <c r="L8643" i="4"/>
  <c r="L8640" i="4"/>
  <c r="L8637" i="4"/>
  <c r="L8634" i="4"/>
  <c r="L8631" i="4"/>
  <c r="L8628" i="4"/>
  <c r="L8625" i="4"/>
  <c r="L8622" i="4"/>
  <c r="L8619" i="4"/>
  <c r="L8616" i="4"/>
  <c r="L8613" i="4"/>
  <c r="L8610" i="4"/>
  <c r="L8607" i="4"/>
  <c r="L8604" i="4"/>
  <c r="L8601" i="4"/>
  <c r="L8598" i="4"/>
  <c r="L8595" i="4"/>
  <c r="L8592" i="4"/>
  <c r="L8589" i="4"/>
  <c r="L8586" i="4"/>
  <c r="L8583" i="4"/>
  <c r="L8580" i="4"/>
  <c r="L8577" i="4"/>
  <c r="L8574" i="4"/>
  <c r="L8571" i="4"/>
  <c r="L8568" i="4"/>
  <c r="L8565" i="4"/>
  <c r="L8562" i="4"/>
  <c r="L8559" i="4"/>
  <c r="L8556" i="4"/>
  <c r="L8553" i="4"/>
  <c r="L8550" i="4"/>
  <c r="L8547" i="4"/>
  <c r="L8544" i="4"/>
  <c r="L8541" i="4"/>
  <c r="L8538" i="4"/>
  <c r="L8535" i="4"/>
  <c r="L8532" i="4"/>
  <c r="L8529" i="4"/>
  <c r="L8526" i="4"/>
  <c r="L8523" i="4"/>
  <c r="L8520" i="4"/>
  <c r="L8517" i="4"/>
  <c r="L8514" i="4"/>
  <c r="L8511" i="4"/>
  <c r="L8508" i="4"/>
  <c r="L8505" i="4"/>
  <c r="L8502" i="4"/>
  <c r="L8499" i="4"/>
  <c r="L8496" i="4"/>
  <c r="L8493" i="4"/>
  <c r="L8490" i="4"/>
  <c r="L8487" i="4"/>
  <c r="L8484" i="4"/>
  <c r="L8481" i="4"/>
  <c r="L8478" i="4"/>
  <c r="L8475" i="4"/>
  <c r="L8472" i="4"/>
  <c r="L8469" i="4"/>
  <c r="L8466" i="4"/>
  <c r="L8463" i="4"/>
  <c r="L8460" i="4"/>
  <c r="L8457" i="4"/>
  <c r="L8454" i="4"/>
  <c r="L8451" i="4"/>
  <c r="L8448" i="4"/>
  <c r="L8445" i="4"/>
  <c r="L8442" i="4"/>
  <c r="L8439" i="4"/>
  <c r="L8436" i="4"/>
  <c r="L8433" i="4"/>
  <c r="L8430" i="4"/>
  <c r="L8427" i="4"/>
  <c r="L8424" i="4"/>
  <c r="L8421" i="4"/>
  <c r="L8418" i="4"/>
  <c r="L8415" i="4"/>
  <c r="L8412" i="4"/>
  <c r="L8409" i="4"/>
  <c r="L8406" i="4"/>
  <c r="L8403" i="4"/>
  <c r="L8400" i="4"/>
  <c r="L8397" i="4"/>
  <c r="L8394" i="4"/>
  <c r="L8391" i="4"/>
  <c r="L8388" i="4"/>
  <c r="L8385" i="4"/>
  <c r="L8382" i="4"/>
  <c r="L8379" i="4"/>
  <c r="L8376" i="4"/>
  <c r="L8373" i="4"/>
  <c r="L8370" i="4"/>
  <c r="L8367" i="4"/>
  <c r="L8364" i="4"/>
  <c r="L8361" i="4"/>
  <c r="L8358" i="4"/>
  <c r="L8355" i="4"/>
  <c r="L8352" i="4"/>
  <c r="L8349" i="4"/>
  <c r="L8346" i="4"/>
  <c r="L8343" i="4"/>
  <c r="L8340" i="4"/>
  <c r="L8337" i="4"/>
  <c r="L8334" i="4"/>
  <c r="L8331" i="4"/>
  <c r="L8328" i="4"/>
  <c r="L8325" i="4"/>
  <c r="L8322" i="4"/>
  <c r="L8319" i="4"/>
  <c r="L8316" i="4"/>
  <c r="L8313" i="4"/>
  <c r="L8310" i="4"/>
  <c r="L8307" i="4"/>
  <c r="L8304" i="4"/>
  <c r="L8301" i="4"/>
  <c r="L8298" i="4"/>
  <c r="L8295" i="4"/>
  <c r="L8292" i="4"/>
  <c r="L8948" i="4"/>
  <c r="L8932" i="4"/>
  <c r="L8910" i="4"/>
  <c r="L8764" i="4"/>
  <c r="L8756" i="4"/>
  <c r="L8749" i="4"/>
  <c r="L8745" i="4"/>
  <c r="L8738" i="4"/>
  <c r="L8731" i="4"/>
  <c r="L8727" i="4"/>
  <c r="L8720" i="4"/>
  <c r="L8713" i="4"/>
  <c r="L8709" i="4"/>
  <c r="L8984" i="4"/>
  <c r="L8884" i="4"/>
  <c r="L8875" i="4"/>
  <c r="L8866" i="4"/>
  <c r="L8857" i="4"/>
  <c r="L8848" i="4"/>
  <c r="L8839" i="4"/>
  <c r="L8830" i="4"/>
  <c r="L8821" i="4"/>
  <c r="L8812" i="4"/>
  <c r="L8803" i="4"/>
  <c r="L8794" i="4"/>
  <c r="L8785" i="4"/>
  <c r="L8776" i="4"/>
  <c r="L9021" i="4"/>
  <c r="L8919" i="4"/>
  <c r="L8900" i="4"/>
  <c r="L8894" i="4"/>
  <c r="L8879" i="4"/>
  <c r="L8870" i="4"/>
  <c r="L8861" i="4"/>
  <c r="L8852" i="4"/>
  <c r="L8843" i="4"/>
  <c r="L8834" i="4"/>
  <c r="L8825" i="4"/>
  <c r="L8816" i="4"/>
  <c r="L8807" i="4"/>
  <c r="L8798" i="4"/>
  <c r="L8789" i="4"/>
  <c r="L8780" i="4"/>
  <c r="L8771" i="4"/>
  <c r="L8759" i="4"/>
  <c r="L8752" i="4"/>
  <c r="L8748" i="4"/>
  <c r="L8741" i="4"/>
  <c r="L8734" i="4"/>
  <c r="L8730" i="4"/>
  <c r="L8723" i="4"/>
  <c r="L8716" i="4"/>
  <c r="L8712" i="4"/>
  <c r="L8942" i="4"/>
  <c r="L8888" i="4"/>
  <c r="L8767" i="4"/>
  <c r="L8705" i="4"/>
  <c r="L8702" i="4"/>
  <c r="L8699" i="4"/>
  <c r="L8696" i="4"/>
  <c r="L8693" i="4"/>
  <c r="L8690" i="4"/>
  <c r="L8687" i="4"/>
  <c r="L8684" i="4"/>
  <c r="L8681" i="4"/>
  <c r="L8678" i="4"/>
  <c r="L8675" i="4"/>
  <c r="L8672" i="4"/>
  <c r="L8669" i="4"/>
  <c r="L8666" i="4"/>
  <c r="L8663" i="4"/>
  <c r="L8660" i="4"/>
  <c r="L8657" i="4"/>
  <c r="L8654" i="4"/>
  <c r="L8651" i="4"/>
  <c r="L8648" i="4"/>
  <c r="L8645" i="4"/>
  <c r="L8642" i="4"/>
  <c r="L8974" i="4"/>
  <c r="L8755" i="4"/>
  <c r="L8751" i="4"/>
  <c r="L8744" i="4"/>
  <c r="L8737" i="4"/>
  <c r="L8733" i="4"/>
  <c r="L8726" i="4"/>
  <c r="L8719" i="4"/>
  <c r="L8715" i="4"/>
  <c r="L8708" i="4"/>
  <c r="L9010" i="4"/>
  <c r="L8916" i="4"/>
  <c r="L8899" i="4"/>
  <c r="L8893" i="4"/>
  <c r="L8878" i="4"/>
  <c r="L8869" i="4"/>
  <c r="L8860" i="4"/>
  <c r="L8851" i="4"/>
  <c r="L8842" i="4"/>
  <c r="L8833" i="4"/>
  <c r="L8824" i="4"/>
  <c r="L8815" i="4"/>
  <c r="L8806" i="4"/>
  <c r="L8797" i="4"/>
  <c r="L8788" i="4"/>
  <c r="L8779" i="4"/>
  <c r="L8762" i="4"/>
  <c r="L8906" i="4"/>
  <c r="L8887" i="4"/>
  <c r="L8882" i="4"/>
  <c r="L8873" i="4"/>
  <c r="L8864" i="4"/>
  <c r="L8855" i="4"/>
  <c r="L8846" i="4"/>
  <c r="L8837" i="4"/>
  <c r="L8828" i="4"/>
  <c r="L8819" i="4"/>
  <c r="L8810" i="4"/>
  <c r="L8801" i="4"/>
  <c r="L8792" i="4"/>
  <c r="L8783" i="4"/>
  <c r="L8774" i="4"/>
  <c r="L8770" i="4"/>
  <c r="L8758" i="4"/>
  <c r="L8754" i="4"/>
  <c r="L8747" i="4"/>
  <c r="L8740" i="4"/>
  <c r="L8736" i="4"/>
  <c r="L8729" i="4"/>
  <c r="L8722" i="4"/>
  <c r="L8718" i="4"/>
  <c r="L8711" i="4"/>
  <c r="L8689" i="4"/>
  <c r="L8653" i="4"/>
  <c r="L8632" i="4"/>
  <c r="L8624" i="4"/>
  <c r="L8419" i="4"/>
  <c r="L8402" i="4"/>
  <c r="L8389" i="4"/>
  <c r="L8366" i="4"/>
  <c r="L8353" i="4"/>
  <c r="L8330" i="4"/>
  <c r="L8317" i="4"/>
  <c r="L8294" i="4"/>
  <c r="L8686" i="4"/>
  <c r="L8650" i="4"/>
  <c r="L8617" i="4"/>
  <c r="L8405" i="4"/>
  <c r="L8392" i="4"/>
  <c r="L8369" i="4"/>
  <c r="L8356" i="4"/>
  <c r="L8333" i="4"/>
  <c r="L8320" i="4"/>
  <c r="L8297" i="4"/>
  <c r="L8683" i="4"/>
  <c r="L8647" i="4"/>
  <c r="L8630" i="4"/>
  <c r="L8611" i="4"/>
  <c r="L8606" i="4"/>
  <c r="L8602" i="4"/>
  <c r="L8597" i="4"/>
  <c r="L8593" i="4"/>
  <c r="L8588" i="4"/>
  <c r="L8584" i="4"/>
  <c r="L8579" i="4"/>
  <c r="L8575" i="4"/>
  <c r="L8570" i="4"/>
  <c r="L8566" i="4"/>
  <c r="L8561" i="4"/>
  <c r="L8557" i="4"/>
  <c r="L8552" i="4"/>
  <c r="L8548" i="4"/>
  <c r="L8543" i="4"/>
  <c r="L8539" i="4"/>
  <c r="L8534" i="4"/>
  <c r="L8530" i="4"/>
  <c r="L8525" i="4"/>
  <c r="L8521" i="4"/>
  <c r="L8516" i="4"/>
  <c r="L8512" i="4"/>
  <c r="L8507" i="4"/>
  <c r="L8503" i="4"/>
  <c r="L8498" i="4"/>
  <c r="L8494" i="4"/>
  <c r="L8489" i="4"/>
  <c r="L8485" i="4"/>
  <c r="L8480" i="4"/>
  <c r="L8476" i="4"/>
  <c r="L8471" i="4"/>
  <c r="L8467" i="4"/>
  <c r="L8462" i="4"/>
  <c r="L8458" i="4"/>
  <c r="L8453" i="4"/>
  <c r="L8449" i="4"/>
  <c r="L8444" i="4"/>
  <c r="L8440" i="4"/>
  <c r="L8435" i="4"/>
  <c r="L8431" i="4"/>
  <c r="L8426" i="4"/>
  <c r="L8408" i="4"/>
  <c r="L8395" i="4"/>
  <c r="L8372" i="4"/>
  <c r="L8359" i="4"/>
  <c r="L8336" i="4"/>
  <c r="L8323" i="4"/>
  <c r="L8300" i="4"/>
  <c r="L8680" i="4"/>
  <c r="L8644" i="4"/>
  <c r="L8623" i="4"/>
  <c r="L8615" i="4"/>
  <c r="L8422" i="4"/>
  <c r="L8411" i="4"/>
  <c r="L8398" i="4"/>
  <c r="L8375" i="4"/>
  <c r="L8362" i="4"/>
  <c r="L8339" i="4"/>
  <c r="L8326" i="4"/>
  <c r="L8303" i="4"/>
  <c r="L8290" i="4"/>
  <c r="L8287" i="4"/>
  <c r="L8284" i="4"/>
  <c r="L8281" i="4"/>
  <c r="L8278" i="4"/>
  <c r="L8275" i="4"/>
  <c r="L8272" i="4"/>
  <c r="L8269" i="4"/>
  <c r="L8266" i="4"/>
  <c r="L8263" i="4"/>
  <c r="L8260" i="4"/>
  <c r="L8257" i="4"/>
  <c r="L8254" i="4"/>
  <c r="L8251" i="4"/>
  <c r="L8248" i="4"/>
  <c r="L8245" i="4"/>
  <c r="L8242" i="4"/>
  <c r="L8239" i="4"/>
  <c r="L8236" i="4"/>
  <c r="L8233" i="4"/>
  <c r="L8230" i="4"/>
  <c r="L8227" i="4"/>
  <c r="L8224" i="4"/>
  <c r="L8221" i="4"/>
  <c r="L8218" i="4"/>
  <c r="L8215" i="4"/>
  <c r="L8212" i="4"/>
  <c r="L8209" i="4"/>
  <c r="L8206" i="4"/>
  <c r="L8203" i="4"/>
  <c r="L8200" i="4"/>
  <c r="L8197" i="4"/>
  <c r="L8194" i="4"/>
  <c r="L8191" i="4"/>
  <c r="L8188" i="4"/>
  <c r="L8185" i="4"/>
  <c r="L8182" i="4"/>
  <c r="L8179" i="4"/>
  <c r="L8176" i="4"/>
  <c r="L8173" i="4"/>
  <c r="L8170" i="4"/>
  <c r="L8167" i="4"/>
  <c r="L8164" i="4"/>
  <c r="L8161" i="4"/>
  <c r="L8158" i="4"/>
  <c r="L8155" i="4"/>
  <c r="L8152" i="4"/>
  <c r="L8149" i="4"/>
  <c r="L8146" i="4"/>
  <c r="L8143" i="4"/>
  <c r="L8140" i="4"/>
  <c r="L8137" i="4"/>
  <c r="L8134" i="4"/>
  <c r="L8131" i="4"/>
  <c r="L8128" i="4"/>
  <c r="L8125" i="4"/>
  <c r="L8122" i="4"/>
  <c r="L8677" i="4"/>
  <c r="L8641" i="4"/>
  <c r="L8414" i="4"/>
  <c r="L8401" i="4"/>
  <c r="L8378" i="4"/>
  <c r="L8365" i="4"/>
  <c r="L8342" i="4"/>
  <c r="L8329" i="4"/>
  <c r="L8306" i="4"/>
  <c r="L8293" i="4"/>
  <c r="L8938" i="4"/>
  <c r="L8674" i="4"/>
  <c r="L8639" i="4"/>
  <c r="L8629" i="4"/>
  <c r="L8621" i="4"/>
  <c r="L8404" i="4"/>
  <c r="L8381" i="4"/>
  <c r="L8368" i="4"/>
  <c r="L8345" i="4"/>
  <c r="L8332" i="4"/>
  <c r="L8309" i="4"/>
  <c r="L8296" i="4"/>
  <c r="L8925" i="4"/>
  <c r="L8671" i="4"/>
  <c r="L8638" i="4"/>
  <c r="L8609" i="4"/>
  <c r="L8605" i="4"/>
  <c r="L8600" i="4"/>
  <c r="L8596" i="4"/>
  <c r="L8591" i="4"/>
  <c r="L8587" i="4"/>
  <c r="L8582" i="4"/>
  <c r="L8578" i="4"/>
  <c r="L8573" i="4"/>
  <c r="L8569" i="4"/>
  <c r="L8564" i="4"/>
  <c r="L8560" i="4"/>
  <c r="L8555" i="4"/>
  <c r="L8551" i="4"/>
  <c r="L8546" i="4"/>
  <c r="L8542" i="4"/>
  <c r="L8537" i="4"/>
  <c r="L8533" i="4"/>
  <c r="L8528" i="4"/>
  <c r="L8524" i="4"/>
  <c r="L8519" i="4"/>
  <c r="L8515" i="4"/>
  <c r="L8510" i="4"/>
  <c r="L8506" i="4"/>
  <c r="L8501" i="4"/>
  <c r="L8497" i="4"/>
  <c r="L8492" i="4"/>
  <c r="L8488" i="4"/>
  <c r="L8483" i="4"/>
  <c r="L8479" i="4"/>
  <c r="L8474" i="4"/>
  <c r="L8470" i="4"/>
  <c r="L8465" i="4"/>
  <c r="L8461" i="4"/>
  <c r="L8456" i="4"/>
  <c r="L8452" i="4"/>
  <c r="L8447" i="4"/>
  <c r="L8443" i="4"/>
  <c r="L8438" i="4"/>
  <c r="L8434" i="4"/>
  <c r="L8429" i="4"/>
  <c r="L8425" i="4"/>
  <c r="L8417" i="4"/>
  <c r="L8407" i="4"/>
  <c r="L8384" i="4"/>
  <c r="L8371" i="4"/>
  <c r="L8348" i="4"/>
  <c r="L8335" i="4"/>
  <c r="L8312" i="4"/>
  <c r="L8299" i="4"/>
  <c r="L8704" i="4"/>
  <c r="L8668" i="4"/>
  <c r="L8636" i="4"/>
  <c r="L8627" i="4"/>
  <c r="L8614" i="4"/>
  <c r="L8410" i="4"/>
  <c r="L8387" i="4"/>
  <c r="L8374" i="4"/>
  <c r="L8351" i="4"/>
  <c r="L8338" i="4"/>
  <c r="L8315" i="4"/>
  <c r="L8302" i="4"/>
  <c r="L8289" i="4"/>
  <c r="L8286" i="4"/>
  <c r="L8283" i="4"/>
  <c r="L8280" i="4"/>
  <c r="L8701" i="4"/>
  <c r="L8665" i="4"/>
  <c r="L8635" i="4"/>
  <c r="L8620" i="4"/>
  <c r="L8420" i="4"/>
  <c r="L8413" i="4"/>
  <c r="L8390" i="4"/>
  <c r="L8377" i="4"/>
  <c r="L8354" i="4"/>
  <c r="L8341" i="4"/>
  <c r="L8698" i="4"/>
  <c r="L8662" i="4"/>
  <c r="L8633" i="4"/>
  <c r="L8393" i="4"/>
  <c r="L8380" i="4"/>
  <c r="L8357" i="4"/>
  <c r="L8344" i="4"/>
  <c r="L8321" i="4"/>
  <c r="L8692" i="4"/>
  <c r="L8656" i="4"/>
  <c r="L8423" i="4"/>
  <c r="L8399" i="4"/>
  <c r="L8386" i="4"/>
  <c r="L8363" i="4"/>
  <c r="L8350" i="4"/>
  <c r="L8327" i="4"/>
  <c r="L8314" i="4"/>
  <c r="L8599" i="4"/>
  <c r="L8545" i="4"/>
  <c r="L8491" i="4"/>
  <c r="L8437" i="4"/>
  <c r="L8324" i="4"/>
  <c r="L8308" i="4"/>
  <c r="L8135" i="4"/>
  <c r="L8123" i="4"/>
  <c r="L8119" i="4"/>
  <c r="L8101" i="4"/>
  <c r="L8083" i="4"/>
  <c r="L8062" i="4"/>
  <c r="L8049" i="4"/>
  <c r="L8036" i="4"/>
  <c r="L8026" i="4"/>
  <c r="L8013" i="4"/>
  <c r="L8000" i="4"/>
  <c r="L7990" i="4"/>
  <c r="L7977" i="4"/>
  <c r="L7964" i="4"/>
  <c r="L7954" i="4"/>
  <c r="L7941" i="4"/>
  <c r="L7928" i="4"/>
  <c r="L7918" i="4"/>
  <c r="L7905" i="4"/>
  <c r="L7892" i="4"/>
  <c r="L7882" i="4"/>
  <c r="L7869" i="4"/>
  <c r="L7856" i="4"/>
  <c r="L8594" i="4"/>
  <c r="L8540" i="4"/>
  <c r="L8486" i="4"/>
  <c r="L8432" i="4"/>
  <c r="L8115" i="4"/>
  <c r="L8108" i="4"/>
  <c r="L8097" i="4"/>
  <c r="L8090" i="4"/>
  <c r="L8079" i="4"/>
  <c r="L8072" i="4"/>
  <c r="L8065" i="4"/>
  <c r="L8052" i="4"/>
  <c r="L8039" i="4"/>
  <c r="L8590" i="4"/>
  <c r="L8536" i="4"/>
  <c r="L8482" i="4"/>
  <c r="L8428" i="4"/>
  <c r="L8347" i="4"/>
  <c r="L8277" i="4"/>
  <c r="L8273" i="4"/>
  <c r="L8268" i="4"/>
  <c r="L8264" i="4"/>
  <c r="L8259" i="4"/>
  <c r="L8255" i="4"/>
  <c r="L8250" i="4"/>
  <c r="L8246" i="4"/>
  <c r="L8241" i="4"/>
  <c r="L8237" i="4"/>
  <c r="L8232" i="4"/>
  <c r="L8228" i="4"/>
  <c r="L8223" i="4"/>
  <c r="L8219" i="4"/>
  <c r="L8214" i="4"/>
  <c r="L8210" i="4"/>
  <c r="L8205" i="4"/>
  <c r="L8201" i="4"/>
  <c r="L8196" i="4"/>
  <c r="L8192" i="4"/>
  <c r="L8187" i="4"/>
  <c r="L8183" i="4"/>
  <c r="L8178" i="4"/>
  <c r="L8174" i="4"/>
  <c r="L8169" i="4"/>
  <c r="L8165" i="4"/>
  <c r="L8160" i="4"/>
  <c r="L8156" i="4"/>
  <c r="L8151" i="4"/>
  <c r="L8147" i="4"/>
  <c r="L8142" i="4"/>
  <c r="L8130" i="4"/>
  <c r="L8104" i="4"/>
  <c r="L8086" i="4"/>
  <c r="L8068" i="4"/>
  <c r="L8055" i="4"/>
  <c r="L8585" i="4"/>
  <c r="L8531" i="4"/>
  <c r="L8477" i="4"/>
  <c r="L8383" i="4"/>
  <c r="L8318" i="4"/>
  <c r="L8305" i="4"/>
  <c r="L8138" i="4"/>
  <c r="L8126" i="4"/>
  <c r="L8118" i="4"/>
  <c r="L8111" i="4"/>
  <c r="L8100" i="4"/>
  <c r="L8093" i="4"/>
  <c r="L8082" i="4"/>
  <c r="L8075" i="4"/>
  <c r="L8058" i="4"/>
  <c r="L8045" i="4"/>
  <c r="L8035" i="4"/>
  <c r="L8022" i="4"/>
  <c r="L8009" i="4"/>
  <c r="L7999" i="4"/>
  <c r="L7986" i="4"/>
  <c r="L7973" i="4"/>
  <c r="L7963" i="4"/>
  <c r="L7950" i="4"/>
  <c r="L7937" i="4"/>
  <c r="L7927" i="4"/>
  <c r="L7914" i="4"/>
  <c r="L7901" i="4"/>
  <c r="L7891" i="4"/>
  <c r="L7878" i="4"/>
  <c r="L8695" i="4"/>
  <c r="L8581" i="4"/>
  <c r="L8527" i="4"/>
  <c r="L8473" i="4"/>
  <c r="L8288" i="4"/>
  <c r="L8282" i="4"/>
  <c r="L8107" i="4"/>
  <c r="L8089" i="4"/>
  <c r="L8071" i="4"/>
  <c r="L8061" i="4"/>
  <c r="L8048" i="4"/>
  <c r="L8038" i="4"/>
  <c r="L8025" i="4"/>
  <c r="L8012" i="4"/>
  <c r="L8002" i="4"/>
  <c r="L7989" i="4"/>
  <c r="L7976" i="4"/>
  <c r="L7966" i="4"/>
  <c r="L7953" i="4"/>
  <c r="L7940" i="4"/>
  <c r="L7930" i="4"/>
  <c r="L7917" i="4"/>
  <c r="L7904" i="4"/>
  <c r="L7894" i="4"/>
  <c r="L7881" i="4"/>
  <c r="L7868" i="4"/>
  <c r="L7858" i="4"/>
  <c r="L8659" i="4"/>
  <c r="L8576" i="4"/>
  <c r="L8522" i="4"/>
  <c r="L8468" i="4"/>
  <c r="L8416" i="4"/>
  <c r="L8133" i="4"/>
  <c r="L8121" i="4"/>
  <c r="L8114" i="4"/>
  <c r="L8103" i="4"/>
  <c r="L8096" i="4"/>
  <c r="L8085" i="4"/>
  <c r="L8078" i="4"/>
  <c r="L8064" i="4"/>
  <c r="L8051" i="4"/>
  <c r="L8041" i="4"/>
  <c r="L8028" i="4"/>
  <c r="L8015" i="4"/>
  <c r="L8005" i="4"/>
  <c r="L7992" i="4"/>
  <c r="L7979" i="4"/>
  <c r="L7969" i="4"/>
  <c r="L7956" i="4"/>
  <c r="L7943" i="4"/>
  <c r="L7933" i="4"/>
  <c r="L7920" i="4"/>
  <c r="L8572" i="4"/>
  <c r="L8518" i="4"/>
  <c r="L8464" i="4"/>
  <c r="L8276" i="4"/>
  <c r="L8271" i="4"/>
  <c r="L8267" i="4"/>
  <c r="L8262" i="4"/>
  <c r="L8258" i="4"/>
  <c r="L8253" i="4"/>
  <c r="L8249" i="4"/>
  <c r="L8244" i="4"/>
  <c r="L8240" i="4"/>
  <c r="L8235" i="4"/>
  <c r="L8231" i="4"/>
  <c r="L8226" i="4"/>
  <c r="L8222" i="4"/>
  <c r="L8217" i="4"/>
  <c r="L8213" i="4"/>
  <c r="L8208" i="4"/>
  <c r="L8204" i="4"/>
  <c r="L8199" i="4"/>
  <c r="L8195" i="4"/>
  <c r="L8190" i="4"/>
  <c r="L8186" i="4"/>
  <c r="L8181" i="4"/>
  <c r="L8177" i="4"/>
  <c r="L8172" i="4"/>
  <c r="L8168" i="4"/>
  <c r="L8163" i="4"/>
  <c r="L8159" i="4"/>
  <c r="L8154" i="4"/>
  <c r="L8150" i="4"/>
  <c r="L8145" i="4"/>
  <c r="L8141" i="4"/>
  <c r="L8129" i="4"/>
  <c r="L8110" i="4"/>
  <c r="L8092" i="4"/>
  <c r="L8074" i="4"/>
  <c r="L8067" i="4"/>
  <c r="L8626" i="4"/>
  <c r="L8567" i="4"/>
  <c r="L8513" i="4"/>
  <c r="L8459" i="4"/>
  <c r="L8117" i="4"/>
  <c r="L8106" i="4"/>
  <c r="L8099" i="4"/>
  <c r="L8088" i="4"/>
  <c r="L8081" i="4"/>
  <c r="L8070" i="4"/>
  <c r="L8057" i="4"/>
  <c r="L8047" i="4"/>
  <c r="L8618" i="4"/>
  <c r="L8563" i="4"/>
  <c r="L8509" i="4"/>
  <c r="L8455" i="4"/>
  <c r="L8136" i="4"/>
  <c r="L8124" i="4"/>
  <c r="L8612" i="4"/>
  <c r="L8558" i="4"/>
  <c r="L8504" i="4"/>
  <c r="L8450" i="4"/>
  <c r="L8311" i="4"/>
  <c r="L8132" i="4"/>
  <c r="L8120" i="4"/>
  <c r="L8109" i="4"/>
  <c r="L8102" i="4"/>
  <c r="L8603" i="4"/>
  <c r="L8549" i="4"/>
  <c r="L8495" i="4"/>
  <c r="L8441" i="4"/>
  <c r="L8396" i="4"/>
  <c r="L8291" i="4"/>
  <c r="L8139" i="4"/>
  <c r="L8127" i="4"/>
  <c r="L8112" i="4"/>
  <c r="L8105" i="4"/>
  <c r="L8608" i="4"/>
  <c r="L8274" i="4"/>
  <c r="L8220" i="4"/>
  <c r="L8166" i="4"/>
  <c r="L8095" i="4"/>
  <c r="L8054" i="4"/>
  <c r="L8034" i="4"/>
  <c r="L8010" i="4"/>
  <c r="L7985" i="4"/>
  <c r="L7975" i="4"/>
  <c r="L7961" i="4"/>
  <c r="L7951" i="4"/>
  <c r="L7926" i="4"/>
  <c r="L7912" i="4"/>
  <c r="L7903" i="4"/>
  <c r="L7899" i="4"/>
  <c r="L7890" i="4"/>
  <c r="L7886" i="4"/>
  <c r="L7877" i="4"/>
  <c r="L7865" i="4"/>
  <c r="L7857" i="4"/>
  <c r="L7849" i="4"/>
  <c r="L7831" i="4"/>
  <c r="L7813" i="4"/>
  <c r="L7795" i="4"/>
  <c r="L7777" i="4"/>
  <c r="L7759" i="4"/>
  <c r="L7741" i="4"/>
  <c r="L7720" i="4"/>
  <c r="L7707" i="4"/>
  <c r="L7694" i="4"/>
  <c r="L7684" i="4"/>
  <c r="L7671" i="4"/>
  <c r="L7658" i="4"/>
  <c r="L7648" i="4"/>
  <c r="L7645" i="4"/>
  <c r="L7642" i="4"/>
  <c r="L7639" i="4"/>
  <c r="L7636" i="4"/>
  <c r="L7633" i="4"/>
  <c r="L7630" i="4"/>
  <c r="L7627" i="4"/>
  <c r="L7624" i="4"/>
  <c r="L7621" i="4"/>
  <c r="L7618" i="4"/>
  <c r="L7615" i="4"/>
  <c r="L7612" i="4"/>
  <c r="L7609" i="4"/>
  <c r="L7606" i="4"/>
  <c r="L7603" i="4"/>
  <c r="L7600" i="4"/>
  <c r="L7597" i="4"/>
  <c r="L7594" i="4"/>
  <c r="L7591" i="4"/>
  <c r="L7588" i="4"/>
  <c r="L7585" i="4"/>
  <c r="L7582" i="4"/>
  <c r="L7579" i="4"/>
  <c r="L7576" i="4"/>
  <c r="L7573" i="4"/>
  <c r="L7570" i="4"/>
  <c r="L7567" i="4"/>
  <c r="L7564" i="4"/>
  <c r="L7561" i="4"/>
  <c r="L7558" i="4"/>
  <c r="L7555" i="4"/>
  <c r="L7552" i="4"/>
  <c r="L7549" i="4"/>
  <c r="L7546" i="4"/>
  <c r="L7543" i="4"/>
  <c r="L7540" i="4"/>
  <c r="L7537" i="4"/>
  <c r="L7534" i="4"/>
  <c r="L7531" i="4"/>
  <c r="L7528" i="4"/>
  <c r="L7525" i="4"/>
  <c r="L7522" i="4"/>
  <c r="L7519" i="4"/>
  <c r="L7516" i="4"/>
  <c r="L7513" i="4"/>
  <c r="L7510" i="4"/>
  <c r="L7507" i="4"/>
  <c r="L7504" i="4"/>
  <c r="L7501" i="4"/>
  <c r="L7498" i="4"/>
  <c r="L7495" i="4"/>
  <c r="L7492" i="4"/>
  <c r="L7489" i="4"/>
  <c r="L7486" i="4"/>
  <c r="L7483" i="4"/>
  <c r="L7480" i="4"/>
  <c r="L7477" i="4"/>
  <c r="L7474" i="4"/>
  <c r="L7471" i="4"/>
  <c r="L7468" i="4"/>
  <c r="L7465" i="4"/>
  <c r="L7462" i="4"/>
  <c r="L7459" i="4"/>
  <c r="L7456" i="4"/>
  <c r="L7453" i="4"/>
  <c r="L7450" i="4"/>
  <c r="L7447" i="4"/>
  <c r="L7444" i="4"/>
  <c r="L7441" i="4"/>
  <c r="L7438" i="4"/>
  <c r="L7435" i="4"/>
  <c r="L7432" i="4"/>
  <c r="L7429" i="4"/>
  <c r="L7426" i="4"/>
  <c r="L7423" i="4"/>
  <c r="L7420" i="4"/>
  <c r="L7417" i="4"/>
  <c r="L7414" i="4"/>
  <c r="L7411" i="4"/>
  <c r="L7408" i="4"/>
  <c r="L7405" i="4"/>
  <c r="L7402" i="4"/>
  <c r="L7399" i="4"/>
  <c r="L7396" i="4"/>
  <c r="L7393" i="4"/>
  <c r="L7390" i="4"/>
  <c r="L7387" i="4"/>
  <c r="L7384" i="4"/>
  <c r="L7381" i="4"/>
  <c r="L7378" i="4"/>
  <c r="L7375" i="4"/>
  <c r="L7372" i="4"/>
  <c r="L7369" i="4"/>
  <c r="L7366" i="4"/>
  <c r="L7363" i="4"/>
  <c r="L7360" i="4"/>
  <c r="L7357" i="4"/>
  <c r="L7354" i="4"/>
  <c r="L7351" i="4"/>
  <c r="L7348" i="4"/>
  <c r="L7345" i="4"/>
  <c r="L7342" i="4"/>
  <c r="L7339" i="4"/>
  <c r="L7336" i="4"/>
  <c r="L7333" i="4"/>
  <c r="L7330" i="4"/>
  <c r="L7327" i="4"/>
  <c r="L7324" i="4"/>
  <c r="L7321" i="4"/>
  <c r="L7318" i="4"/>
  <c r="L7315" i="4"/>
  <c r="L7312" i="4"/>
  <c r="L7309" i="4"/>
  <c r="L7306" i="4"/>
  <c r="L7303" i="4"/>
  <c r="L7300" i="4"/>
  <c r="L7297" i="4"/>
  <c r="L7294" i="4"/>
  <c r="L7291" i="4"/>
  <c r="L7288" i="4"/>
  <c r="L7285" i="4"/>
  <c r="L7282" i="4"/>
  <c r="L7279" i="4"/>
  <c r="L7276" i="4"/>
  <c r="L7273" i="4"/>
  <c r="L8554" i="4"/>
  <c r="L8270" i="4"/>
  <c r="L8216" i="4"/>
  <c r="L8162" i="4"/>
  <c r="L8116" i="4"/>
  <c r="L8084" i="4"/>
  <c r="L8073" i="4"/>
  <c r="L8063" i="4"/>
  <c r="L8029" i="4"/>
  <c r="L8024" i="4"/>
  <c r="L8014" i="4"/>
  <c r="L7980" i="4"/>
  <c r="L7965" i="4"/>
  <c r="L7931" i="4"/>
  <c r="L7921" i="4"/>
  <c r="L7916" i="4"/>
  <c r="L7907" i="4"/>
  <c r="L7853" i="4"/>
  <c r="L7845" i="4"/>
  <c r="L7838" i="4"/>
  <c r="L7827" i="4"/>
  <c r="L7820" i="4"/>
  <c r="L7809" i="4"/>
  <c r="L7802" i="4"/>
  <c r="L7791" i="4"/>
  <c r="L7784" i="4"/>
  <c r="L7773" i="4"/>
  <c r="L7766" i="4"/>
  <c r="L7755" i="4"/>
  <c r="L7748" i="4"/>
  <c r="L7737" i="4"/>
  <c r="L7730" i="4"/>
  <c r="L7723" i="4"/>
  <c r="L7710" i="4"/>
  <c r="L7697" i="4"/>
  <c r="L7687" i="4"/>
  <c r="L7674" i="4"/>
  <c r="L7661" i="4"/>
  <c r="L7651" i="4"/>
  <c r="L8500" i="4"/>
  <c r="L8265" i="4"/>
  <c r="L8211" i="4"/>
  <c r="L8157" i="4"/>
  <c r="L8113" i="4"/>
  <c r="L8053" i="4"/>
  <c r="L8046" i="4"/>
  <c r="L8019" i="4"/>
  <c r="L8004" i="4"/>
  <c r="L7970" i="4"/>
  <c r="L7960" i="4"/>
  <c r="L7955" i="4"/>
  <c r="L7945" i="4"/>
  <c r="L7885" i="4"/>
  <c r="L7872" i="4"/>
  <c r="L7864" i="4"/>
  <c r="L7834" i="4"/>
  <c r="L7816" i="4"/>
  <c r="L7798" i="4"/>
  <c r="L7780" i="4"/>
  <c r="L7762" i="4"/>
  <c r="L7744" i="4"/>
  <c r="L7726" i="4"/>
  <c r="L7713" i="4"/>
  <c r="L7700" i="4"/>
  <c r="L7690" i="4"/>
  <c r="L7677" i="4"/>
  <c r="L7664" i="4"/>
  <c r="L7654" i="4"/>
  <c r="L8446" i="4"/>
  <c r="L8261" i="4"/>
  <c r="L8207" i="4"/>
  <c r="L8153" i="4"/>
  <c r="L8094" i="4"/>
  <c r="L8044" i="4"/>
  <c r="L8018" i="4"/>
  <c r="L8008" i="4"/>
  <c r="L7994" i="4"/>
  <c r="L7984" i="4"/>
  <c r="L7959" i="4"/>
  <c r="L7935" i="4"/>
  <c r="L7911" i="4"/>
  <c r="L7898" i="4"/>
  <c r="L7876" i="4"/>
  <c r="L7860" i="4"/>
  <c r="L7852" i="4"/>
  <c r="L7848" i="4"/>
  <c r="L7841" i="4"/>
  <c r="L7830" i="4"/>
  <c r="L7823" i="4"/>
  <c r="L7812" i="4"/>
  <c r="L7805" i="4"/>
  <c r="L7794" i="4"/>
  <c r="L7787" i="4"/>
  <c r="L7776" i="4"/>
  <c r="L7769" i="4"/>
  <c r="L7758" i="4"/>
  <c r="L7751" i="4"/>
  <c r="L7740" i="4"/>
  <c r="L7733" i="4"/>
  <c r="L7716" i="4"/>
  <c r="L7703" i="4"/>
  <c r="L7693" i="4"/>
  <c r="L7680" i="4"/>
  <c r="L7667" i="4"/>
  <c r="L7657" i="4"/>
  <c r="L8256" i="4"/>
  <c r="L8202" i="4"/>
  <c r="L8148" i="4"/>
  <c r="L8060" i="4"/>
  <c r="L8033" i="4"/>
  <c r="L8023" i="4"/>
  <c r="L7998" i="4"/>
  <c r="L7974" i="4"/>
  <c r="L7949" i="4"/>
  <c r="L7939" i="4"/>
  <c r="L7925" i="4"/>
  <c r="L7915" i="4"/>
  <c r="L7906" i="4"/>
  <c r="L7902" i="4"/>
  <c r="L7897" i="4"/>
  <c r="L7893" i="4"/>
  <c r="L7889" i="4"/>
  <c r="L7884" i="4"/>
  <c r="L7880" i="4"/>
  <c r="L7837" i="4"/>
  <c r="L7819" i="4"/>
  <c r="L7801" i="4"/>
  <c r="L7783" i="4"/>
  <c r="L7765" i="4"/>
  <c r="L7747" i="4"/>
  <c r="L7729" i="4"/>
  <c r="L7719" i="4"/>
  <c r="L7706" i="4"/>
  <c r="L7696" i="4"/>
  <c r="L7683" i="4"/>
  <c r="L7670" i="4"/>
  <c r="L7660" i="4"/>
  <c r="L7647" i="4"/>
  <c r="L7644" i="4"/>
  <c r="L7641" i="4"/>
  <c r="L7638" i="4"/>
  <c r="L7635" i="4"/>
  <c r="L7632" i="4"/>
  <c r="L7629" i="4"/>
  <c r="L7626" i="4"/>
  <c r="L7623" i="4"/>
  <c r="L7620" i="4"/>
  <c r="L7617" i="4"/>
  <c r="L7614" i="4"/>
  <c r="L7611" i="4"/>
  <c r="L7608" i="4"/>
  <c r="L7605" i="4"/>
  <c r="L7602" i="4"/>
  <c r="L7599" i="4"/>
  <c r="L7596" i="4"/>
  <c r="L7593" i="4"/>
  <c r="L7590" i="4"/>
  <c r="L7587" i="4"/>
  <c r="L7584" i="4"/>
  <c r="L7581" i="4"/>
  <c r="L7578" i="4"/>
  <c r="L7575" i="4"/>
  <c r="L7572" i="4"/>
  <c r="L7569" i="4"/>
  <c r="L7566" i="4"/>
  <c r="L7563" i="4"/>
  <c r="L7560" i="4"/>
  <c r="L7557" i="4"/>
  <c r="L7554" i="4"/>
  <c r="L7551" i="4"/>
  <c r="L7548" i="4"/>
  <c r="L7545" i="4"/>
  <c r="L7542" i="4"/>
  <c r="L7539" i="4"/>
  <c r="L7536" i="4"/>
  <c r="L7533" i="4"/>
  <c r="L7530" i="4"/>
  <c r="L7527" i="4"/>
  <c r="L7524" i="4"/>
  <c r="L7521" i="4"/>
  <c r="L7518" i="4"/>
  <c r="L7515" i="4"/>
  <c r="L7512" i="4"/>
  <c r="L7509" i="4"/>
  <c r="L7506" i="4"/>
  <c r="L7503" i="4"/>
  <c r="L7500" i="4"/>
  <c r="L7497" i="4"/>
  <c r="L7494" i="4"/>
  <c r="L7491" i="4"/>
  <c r="L7488" i="4"/>
  <c r="L7485" i="4"/>
  <c r="L7482" i="4"/>
  <c r="L7479" i="4"/>
  <c r="L7476" i="4"/>
  <c r="L7473" i="4"/>
  <c r="L8360" i="4"/>
  <c r="L8252" i="4"/>
  <c r="L8198" i="4"/>
  <c r="L8144" i="4"/>
  <c r="L8091" i="4"/>
  <c r="L8037" i="4"/>
  <c r="L8003" i="4"/>
  <c r="L7993" i="4"/>
  <c r="L7988" i="4"/>
  <c r="L7978" i="4"/>
  <c r="L7944" i="4"/>
  <c r="L7929" i="4"/>
  <c r="L7910" i="4"/>
  <c r="L7871" i="4"/>
  <c r="L7867" i="4"/>
  <c r="L7844" i="4"/>
  <c r="L7833" i="4"/>
  <c r="L7826" i="4"/>
  <c r="L7815" i="4"/>
  <c r="L7808" i="4"/>
  <c r="L7797" i="4"/>
  <c r="L7790" i="4"/>
  <c r="L7779" i="4"/>
  <c r="L7772" i="4"/>
  <c r="L7761" i="4"/>
  <c r="L7754" i="4"/>
  <c r="L7743" i="4"/>
  <c r="L7736" i="4"/>
  <c r="L7722" i="4"/>
  <c r="L7709" i="4"/>
  <c r="L7699" i="4"/>
  <c r="L7686" i="4"/>
  <c r="L7673" i="4"/>
  <c r="L7663" i="4"/>
  <c r="L7650" i="4"/>
  <c r="L8247" i="4"/>
  <c r="L8193" i="4"/>
  <c r="L8080" i="4"/>
  <c r="L8050" i="4"/>
  <c r="L8043" i="4"/>
  <c r="L8032" i="4"/>
  <c r="L8027" i="4"/>
  <c r="L8017" i="4"/>
  <c r="L7983" i="4"/>
  <c r="L7968" i="4"/>
  <c r="L7934" i="4"/>
  <c r="L7924" i="4"/>
  <c r="L7919" i="4"/>
  <c r="L7888" i="4"/>
  <c r="L7875" i="4"/>
  <c r="L7863" i="4"/>
  <c r="L7859" i="4"/>
  <c r="L7855" i="4"/>
  <c r="L7851" i="4"/>
  <c r="L7840" i="4"/>
  <c r="L7822" i="4"/>
  <c r="L7804" i="4"/>
  <c r="L7786" i="4"/>
  <c r="L7768" i="4"/>
  <c r="L7750" i="4"/>
  <c r="L7732" i="4"/>
  <c r="L7725" i="4"/>
  <c r="L7712" i="4"/>
  <c r="L7702" i="4"/>
  <c r="L7689" i="4"/>
  <c r="L7676" i="4"/>
  <c r="L7666" i="4"/>
  <c r="L7653" i="4"/>
  <c r="L8243" i="4"/>
  <c r="L8189" i="4"/>
  <c r="L8069" i="4"/>
  <c r="L8059" i="4"/>
  <c r="L8031" i="4"/>
  <c r="L8007" i="4"/>
  <c r="L7982" i="4"/>
  <c r="L7972" i="4"/>
  <c r="L7958" i="4"/>
  <c r="L7948" i="4"/>
  <c r="L7923" i="4"/>
  <c r="L7879" i="4"/>
  <c r="L7847" i="4"/>
  <c r="L7836" i="4"/>
  <c r="L7829" i="4"/>
  <c r="L7818" i="4"/>
  <c r="L7811" i="4"/>
  <c r="L7800" i="4"/>
  <c r="L7793" i="4"/>
  <c r="L7782" i="4"/>
  <c r="L7775" i="4"/>
  <c r="L7764" i="4"/>
  <c r="L7757" i="4"/>
  <c r="L7746" i="4"/>
  <c r="L7739" i="4"/>
  <c r="L7728" i="4"/>
  <c r="L7715" i="4"/>
  <c r="L7705" i="4"/>
  <c r="L7692" i="4"/>
  <c r="L7679" i="4"/>
  <c r="L7669" i="4"/>
  <c r="L7656" i="4"/>
  <c r="L8238" i="4"/>
  <c r="L8184" i="4"/>
  <c r="L8077" i="4"/>
  <c r="L8042" i="4"/>
  <c r="L8021" i="4"/>
  <c r="L8011" i="4"/>
  <c r="L7997" i="4"/>
  <c r="L7987" i="4"/>
  <c r="L7962" i="4"/>
  <c r="L7938" i="4"/>
  <c r="L7909" i="4"/>
  <c r="L7900" i="4"/>
  <c r="L7896" i="4"/>
  <c r="L7887" i="4"/>
  <c r="L7883" i="4"/>
  <c r="L7874" i="4"/>
  <c r="L7870" i="4"/>
  <c r="L7843" i="4"/>
  <c r="L7825" i="4"/>
  <c r="L7807" i="4"/>
  <c r="L7789" i="4"/>
  <c r="L7771" i="4"/>
  <c r="L7753" i="4"/>
  <c r="L7735" i="4"/>
  <c r="L7718" i="4"/>
  <c r="L8234" i="4"/>
  <c r="L8180" i="4"/>
  <c r="L8016" i="4"/>
  <c r="L8001" i="4"/>
  <c r="L7967" i="4"/>
  <c r="L7957" i="4"/>
  <c r="L7952" i="4"/>
  <c r="L7942" i="4"/>
  <c r="L7913" i="4"/>
  <c r="L7866" i="4"/>
  <c r="L7862" i="4"/>
  <c r="L7854" i="4"/>
  <c r="L7839" i="4"/>
  <c r="L7832" i="4"/>
  <c r="L7821" i="4"/>
  <c r="L7814" i="4"/>
  <c r="L7803" i="4"/>
  <c r="L7796" i="4"/>
  <c r="L7785" i="4"/>
  <c r="L7778" i="4"/>
  <c r="L7767" i="4"/>
  <c r="L7760" i="4"/>
  <c r="L7749" i="4"/>
  <c r="L7742" i="4"/>
  <c r="L7731" i="4"/>
  <c r="L7721" i="4"/>
  <c r="L8279" i="4"/>
  <c r="L8225" i="4"/>
  <c r="L8171" i="4"/>
  <c r="L8098" i="4"/>
  <c r="L8087" i="4"/>
  <c r="L8076" i="4"/>
  <c r="L8040" i="4"/>
  <c r="L8030" i="4"/>
  <c r="L8020" i="4"/>
  <c r="L7995" i="4"/>
  <c r="L7971" i="4"/>
  <c r="L7946" i="4"/>
  <c r="L7936" i="4"/>
  <c r="L7922" i="4"/>
  <c r="L7908" i="4"/>
  <c r="L7895" i="4"/>
  <c r="L7873" i="4"/>
  <c r="L7861" i="4"/>
  <c r="L7842" i="4"/>
  <c r="L7835" i="4"/>
  <c r="L7824" i="4"/>
  <c r="L7817" i="4"/>
  <c r="L7806" i="4"/>
  <c r="L7799" i="4"/>
  <c r="L7788" i="4"/>
  <c r="L7781" i="4"/>
  <c r="L7770" i="4"/>
  <c r="L7763" i="4"/>
  <c r="L7752" i="4"/>
  <c r="L7745" i="4"/>
  <c r="L7734" i="4"/>
  <c r="L7727" i="4"/>
  <c r="L7717" i="4"/>
  <c r="L7704" i="4"/>
  <c r="L7691" i="4"/>
  <c r="L7681" i="4"/>
  <c r="L8285" i="4"/>
  <c r="L7774" i="4"/>
  <c r="L7668" i="4"/>
  <c r="L7470" i="4"/>
  <c r="L7352" i="4"/>
  <c r="L7329" i="4"/>
  <c r="L7316" i="4"/>
  <c r="L7293" i="4"/>
  <c r="L7280" i="4"/>
  <c r="L8229" i="4"/>
  <c r="L7466" i="4"/>
  <c r="L7455" i="4"/>
  <c r="L7448" i="4"/>
  <c r="L7437" i="4"/>
  <c r="L7430" i="4"/>
  <c r="L7419" i="4"/>
  <c r="L7412" i="4"/>
  <c r="L7401" i="4"/>
  <c r="L7394" i="4"/>
  <c r="L7383" i="4"/>
  <c r="L7376" i="4"/>
  <c r="L7365" i="4"/>
  <c r="L7355" i="4"/>
  <c r="L7332" i="4"/>
  <c r="L7319" i="4"/>
  <c r="L7296" i="4"/>
  <c r="L7283" i="4"/>
  <c r="L7270" i="4"/>
  <c r="L7267" i="4"/>
  <c r="L7264" i="4"/>
  <c r="L7261" i="4"/>
  <c r="L7258" i="4"/>
  <c r="L7255" i="4"/>
  <c r="L7252" i="4"/>
  <c r="L7249" i="4"/>
  <c r="L7246" i="4"/>
  <c r="L7243" i="4"/>
  <c r="L7240" i="4"/>
  <c r="L7237" i="4"/>
  <c r="L7234" i="4"/>
  <c r="L7231" i="4"/>
  <c r="L7228" i="4"/>
  <c r="L7225" i="4"/>
  <c r="L7222" i="4"/>
  <c r="L7219" i="4"/>
  <c r="L7216" i="4"/>
  <c r="L7213" i="4"/>
  <c r="L7210" i="4"/>
  <c r="L7207" i="4"/>
  <c r="L7204" i="4"/>
  <c r="L7201" i="4"/>
  <c r="L7198" i="4"/>
  <c r="L7195" i="4"/>
  <c r="L7192" i="4"/>
  <c r="L7189" i="4"/>
  <c r="L7186" i="4"/>
  <c r="L7183" i="4"/>
  <c r="L7180" i="4"/>
  <c r="L7177" i="4"/>
  <c r="L7174" i="4"/>
  <c r="L7171" i="4"/>
  <c r="L7168" i="4"/>
  <c r="L7165" i="4"/>
  <c r="L7162" i="4"/>
  <c r="L7159" i="4"/>
  <c r="L7156" i="4"/>
  <c r="L7153" i="4"/>
  <c r="L7150" i="4"/>
  <c r="L7147" i="4"/>
  <c r="L7144" i="4"/>
  <c r="L7141" i="4"/>
  <c r="L7138" i="4"/>
  <c r="L7135" i="4"/>
  <c r="L7132" i="4"/>
  <c r="L7129" i="4"/>
  <c r="L7126" i="4"/>
  <c r="L7123" i="4"/>
  <c r="L7120" i="4"/>
  <c r="L7117" i="4"/>
  <c r="L7114" i="4"/>
  <c r="L7111" i="4"/>
  <c r="L7108" i="4"/>
  <c r="L7105" i="4"/>
  <c r="L7102" i="4"/>
  <c r="L7099" i="4"/>
  <c r="L7096" i="4"/>
  <c r="L7093" i="4"/>
  <c r="L7090" i="4"/>
  <c r="L8175" i="4"/>
  <c r="L7810" i="4"/>
  <c r="L7724" i="4"/>
  <c r="L7678" i="4"/>
  <c r="L7613" i="4"/>
  <c r="L7604" i="4"/>
  <c r="L7595" i="4"/>
  <c r="L7586" i="4"/>
  <c r="L7577" i="4"/>
  <c r="L7568" i="4"/>
  <c r="L7559" i="4"/>
  <c r="L7550" i="4"/>
  <c r="L7541" i="4"/>
  <c r="L7532" i="4"/>
  <c r="L7523" i="4"/>
  <c r="L7514" i="4"/>
  <c r="L7505" i="4"/>
  <c r="L7496" i="4"/>
  <c r="L7487" i="4"/>
  <c r="L7478" i="4"/>
  <c r="L7358" i="4"/>
  <c r="L7335" i="4"/>
  <c r="L7322" i="4"/>
  <c r="L7299" i="4"/>
  <c r="L7286" i="4"/>
  <c r="L7850" i="4"/>
  <c r="L7665" i="4"/>
  <c r="L7646" i="4"/>
  <c r="L7640" i="4"/>
  <c r="L7634" i="4"/>
  <c r="L7628" i="4"/>
  <c r="L7622" i="4"/>
  <c r="L7469" i="4"/>
  <c r="L7458" i="4"/>
  <c r="L7451" i="4"/>
  <c r="L7440" i="4"/>
  <c r="L7433" i="4"/>
  <c r="L7422" i="4"/>
  <c r="L7415" i="4"/>
  <c r="L7404" i="4"/>
  <c r="L7397" i="4"/>
  <c r="L7386" i="4"/>
  <c r="L7379" i="4"/>
  <c r="L7368" i="4"/>
  <c r="L7361" i="4"/>
  <c r="L7338" i="4"/>
  <c r="L7325" i="4"/>
  <c r="L7302" i="4"/>
  <c r="L7289" i="4"/>
  <c r="L7846" i="4"/>
  <c r="L7675" i="4"/>
  <c r="L7655" i="4"/>
  <c r="L7341" i="4"/>
  <c r="L7328" i="4"/>
  <c r="L7305" i="4"/>
  <c r="L7292" i="4"/>
  <c r="L8006" i="4"/>
  <c r="L7947" i="4"/>
  <c r="L7756" i="4"/>
  <c r="L7714" i="4"/>
  <c r="L7701" i="4"/>
  <c r="L7688" i="4"/>
  <c r="L7461" i="4"/>
  <c r="L7454" i="4"/>
  <c r="L7443" i="4"/>
  <c r="L7436" i="4"/>
  <c r="L7425" i="4"/>
  <c r="L7418" i="4"/>
  <c r="L7407" i="4"/>
  <c r="L7400" i="4"/>
  <c r="L7389" i="4"/>
  <c r="L7382" i="4"/>
  <c r="L7371" i="4"/>
  <c r="L7364" i="4"/>
  <c r="L7344" i="4"/>
  <c r="L7331" i="4"/>
  <c r="L7308" i="4"/>
  <c r="L7295" i="4"/>
  <c r="L7272" i="4"/>
  <c r="L7269" i="4"/>
  <c r="L7266" i="4"/>
  <c r="L7263" i="4"/>
  <c r="L7260" i="4"/>
  <c r="L7257" i="4"/>
  <c r="L7254" i="4"/>
  <c r="L7251" i="4"/>
  <c r="L7248" i="4"/>
  <c r="L7245" i="4"/>
  <c r="L7242" i="4"/>
  <c r="L7239" i="4"/>
  <c r="L7236" i="4"/>
  <c r="L7233" i="4"/>
  <c r="L7230" i="4"/>
  <c r="L7227" i="4"/>
  <c r="L7224" i="4"/>
  <c r="L7221" i="4"/>
  <c r="L7218" i="4"/>
  <c r="L7215" i="4"/>
  <c r="L7212" i="4"/>
  <c r="L7209" i="4"/>
  <c r="L7206" i="4"/>
  <c r="L7203" i="4"/>
  <c r="L7200" i="4"/>
  <c r="L7197" i="4"/>
  <c r="L7194" i="4"/>
  <c r="L7191" i="4"/>
  <c r="L7188" i="4"/>
  <c r="L7185" i="4"/>
  <c r="L7182" i="4"/>
  <c r="L7179" i="4"/>
  <c r="L7176" i="4"/>
  <c r="L7173" i="4"/>
  <c r="L7170" i="4"/>
  <c r="L7167" i="4"/>
  <c r="L7164" i="4"/>
  <c r="L7161" i="4"/>
  <c r="L7158" i="4"/>
  <c r="L7155" i="4"/>
  <c r="L7152" i="4"/>
  <c r="L7149" i="4"/>
  <c r="L7146" i="4"/>
  <c r="L7143" i="4"/>
  <c r="L7140" i="4"/>
  <c r="L7137" i="4"/>
  <c r="L7134" i="4"/>
  <c r="L7131" i="4"/>
  <c r="L7128" i="4"/>
  <c r="L7125" i="4"/>
  <c r="L7122" i="4"/>
  <c r="L7119" i="4"/>
  <c r="L7116" i="4"/>
  <c r="L7113" i="4"/>
  <c r="L7110" i="4"/>
  <c r="L7107" i="4"/>
  <c r="L7104" i="4"/>
  <c r="L7101" i="4"/>
  <c r="L7098" i="4"/>
  <c r="L7095" i="4"/>
  <c r="L7092" i="4"/>
  <c r="L7089" i="4"/>
  <c r="L7086" i="4"/>
  <c r="L7083" i="4"/>
  <c r="L7080" i="4"/>
  <c r="L7077" i="4"/>
  <c r="L7074" i="4"/>
  <c r="L7071" i="4"/>
  <c r="L7068" i="4"/>
  <c r="L7065" i="4"/>
  <c r="L7062" i="4"/>
  <c r="L7059" i="4"/>
  <c r="L7056" i="4"/>
  <c r="L7053" i="4"/>
  <c r="L7050" i="4"/>
  <c r="L7047" i="4"/>
  <c r="L7044" i="4"/>
  <c r="L7041" i="4"/>
  <c r="L7038" i="4"/>
  <c r="L7035" i="4"/>
  <c r="L7032" i="4"/>
  <c r="L7029" i="4"/>
  <c r="L7026" i="4"/>
  <c r="L7023" i="4"/>
  <c r="L7020" i="4"/>
  <c r="L7017" i="4"/>
  <c r="L7014" i="4"/>
  <c r="L7011" i="4"/>
  <c r="L7008" i="4"/>
  <c r="L7005" i="4"/>
  <c r="L7002" i="4"/>
  <c r="L6999" i="4"/>
  <c r="L6996" i="4"/>
  <c r="L6993" i="4"/>
  <c r="L6990" i="4"/>
  <c r="L6987" i="4"/>
  <c r="L6984" i="4"/>
  <c r="L6981" i="4"/>
  <c r="L6978" i="4"/>
  <c r="L6975" i="4"/>
  <c r="L6972" i="4"/>
  <c r="L6969" i="4"/>
  <c r="L6966" i="4"/>
  <c r="L6963" i="4"/>
  <c r="L6960" i="4"/>
  <c r="L6957" i="4"/>
  <c r="L6954" i="4"/>
  <c r="L6951" i="4"/>
  <c r="L6948" i="4"/>
  <c r="L6945" i="4"/>
  <c r="L6942" i="4"/>
  <c r="L6939" i="4"/>
  <c r="L6936" i="4"/>
  <c r="L6933" i="4"/>
  <c r="L6930" i="4"/>
  <c r="L6927" i="4"/>
  <c r="L6924" i="4"/>
  <c r="L6921" i="4"/>
  <c r="L6918" i="4"/>
  <c r="L6915" i="4"/>
  <c r="L6912" i="4"/>
  <c r="L6909" i="4"/>
  <c r="L6906" i="4"/>
  <c r="L6903" i="4"/>
  <c r="L6900" i="4"/>
  <c r="L6897" i="4"/>
  <c r="L6894" i="4"/>
  <c r="L6891" i="4"/>
  <c r="L6888" i="4"/>
  <c r="L7672" i="4"/>
  <c r="L7662" i="4"/>
  <c r="L7616" i="4"/>
  <c r="L7607" i="4"/>
  <c r="L7598" i="4"/>
  <c r="L7589" i="4"/>
  <c r="L7580" i="4"/>
  <c r="L7571" i="4"/>
  <c r="L7562" i="4"/>
  <c r="L7553" i="4"/>
  <c r="L7544" i="4"/>
  <c r="L7535" i="4"/>
  <c r="L7526" i="4"/>
  <c r="L7517" i="4"/>
  <c r="L7508" i="4"/>
  <c r="L7499" i="4"/>
  <c r="L7490" i="4"/>
  <c r="L7481" i="4"/>
  <c r="L7472" i="4"/>
  <c r="L7347" i="4"/>
  <c r="L7334" i="4"/>
  <c r="L7311" i="4"/>
  <c r="L7298" i="4"/>
  <c r="L7275" i="4"/>
  <c r="L8066" i="4"/>
  <c r="L7996" i="4"/>
  <c r="L7792" i="4"/>
  <c r="L7711" i="4"/>
  <c r="L7698" i="4"/>
  <c r="L7685" i="4"/>
  <c r="L7652" i="4"/>
  <c r="L7464" i="4"/>
  <c r="L7457" i="4"/>
  <c r="L7446" i="4"/>
  <c r="L7439" i="4"/>
  <c r="L7428" i="4"/>
  <c r="L7421" i="4"/>
  <c r="L7410" i="4"/>
  <c r="L7403" i="4"/>
  <c r="L7392" i="4"/>
  <c r="L7385" i="4"/>
  <c r="L7374" i="4"/>
  <c r="L7367" i="4"/>
  <c r="L7350" i="4"/>
  <c r="L7337" i="4"/>
  <c r="L7314" i="4"/>
  <c r="L7301" i="4"/>
  <c r="L7278" i="4"/>
  <c r="L8056" i="4"/>
  <c r="L7991" i="4"/>
  <c r="L7932" i="4"/>
  <c r="L7353" i="4"/>
  <c r="L7340" i="4"/>
  <c r="L7317" i="4"/>
  <c r="L7304" i="4"/>
  <c r="L7281" i="4"/>
  <c r="L7828" i="4"/>
  <c r="L7708" i="4"/>
  <c r="L7695" i="4"/>
  <c r="L7682" i="4"/>
  <c r="L7659" i="4"/>
  <c r="L7643" i="4"/>
  <c r="L7637" i="4"/>
  <c r="L7631" i="4"/>
  <c r="L7625" i="4"/>
  <c r="L7467" i="4"/>
  <c r="L7460" i="4"/>
  <c r="L7449" i="4"/>
  <c r="L7442" i="4"/>
  <c r="L7431" i="4"/>
  <c r="L7424" i="4"/>
  <c r="L7413" i="4"/>
  <c r="L7406" i="4"/>
  <c r="L7395" i="4"/>
  <c r="L7388" i="4"/>
  <c r="L7377" i="4"/>
  <c r="L7370" i="4"/>
  <c r="L7356" i="4"/>
  <c r="L7343" i="4"/>
  <c r="L7320" i="4"/>
  <c r="L7307" i="4"/>
  <c r="L7284" i="4"/>
  <c r="L7271" i="4"/>
  <c r="L7268" i="4"/>
  <c r="L7265" i="4"/>
  <c r="L7262" i="4"/>
  <c r="L7259" i="4"/>
  <c r="L7256" i="4"/>
  <c r="L7253" i="4"/>
  <c r="L7250" i="4"/>
  <c r="L7247" i="4"/>
  <c r="L7244" i="4"/>
  <c r="L7241" i="4"/>
  <c r="L7238" i="4"/>
  <c r="L7235" i="4"/>
  <c r="L7232" i="4"/>
  <c r="L7229" i="4"/>
  <c r="L7226" i="4"/>
  <c r="L7223" i="4"/>
  <c r="L7220" i="4"/>
  <c r="L7217" i="4"/>
  <c r="L7214" i="4"/>
  <c r="L7211" i="4"/>
  <c r="L7208" i="4"/>
  <c r="L7205" i="4"/>
  <c r="L7202" i="4"/>
  <c r="L7199" i="4"/>
  <c r="L7196" i="4"/>
  <c r="L7193" i="4"/>
  <c r="L7190" i="4"/>
  <c r="L7187" i="4"/>
  <c r="L7184" i="4"/>
  <c r="L7181" i="4"/>
  <c r="L7178" i="4"/>
  <c r="L7175" i="4"/>
  <c r="L7172" i="4"/>
  <c r="L7169" i="4"/>
  <c r="L7166" i="4"/>
  <c r="L7163" i="4"/>
  <c r="L7160" i="4"/>
  <c r="L7157" i="4"/>
  <c r="L7154" i="4"/>
  <c r="L7151" i="4"/>
  <c r="L7148" i="4"/>
  <c r="L7145" i="4"/>
  <c r="L7142" i="4"/>
  <c r="L7139" i="4"/>
  <c r="L7136" i="4"/>
  <c r="L7133" i="4"/>
  <c r="L7649" i="4"/>
  <c r="L7463" i="4"/>
  <c r="L7452" i="4"/>
  <c r="L7445" i="4"/>
  <c r="L7434" i="4"/>
  <c r="L7427" i="4"/>
  <c r="L7416" i="4"/>
  <c r="L7409" i="4"/>
  <c r="L7398" i="4"/>
  <c r="L7391" i="4"/>
  <c r="L7380" i="4"/>
  <c r="L7373" i="4"/>
  <c r="L7362" i="4"/>
  <c r="L7349" i="4"/>
  <c r="L7326" i="4"/>
  <c r="L7313" i="4"/>
  <c r="L7290" i="4"/>
  <c r="L7277" i="4"/>
  <c r="L7310" i="4"/>
  <c r="L7118" i="4"/>
  <c r="L7109" i="4"/>
  <c r="L6882" i="4"/>
  <c r="L6870" i="4"/>
  <c r="L6858" i="4"/>
  <c r="L6846" i="4"/>
  <c r="L6834" i="4"/>
  <c r="L6819" i="4"/>
  <c r="L6812" i="4"/>
  <c r="L6801" i="4"/>
  <c r="L6794" i="4"/>
  <c r="L6783" i="4"/>
  <c r="L6776" i="4"/>
  <c r="L6765" i="4"/>
  <c r="L6758" i="4"/>
  <c r="L6747" i="4"/>
  <c r="L6740" i="4"/>
  <c r="L6729" i="4"/>
  <c r="L6722" i="4"/>
  <c r="L6711" i="4"/>
  <c r="L6704" i="4"/>
  <c r="L6693" i="4"/>
  <c r="L6686" i="4"/>
  <c r="L6679" i="4"/>
  <c r="L6666" i="4"/>
  <c r="L6653" i="4"/>
  <c r="L6643" i="4"/>
  <c r="L6630" i="4"/>
  <c r="L6617" i="4"/>
  <c r="L7981" i="4"/>
  <c r="L7583" i="4"/>
  <c r="L7529" i="4"/>
  <c r="L7475" i="4"/>
  <c r="L7346" i="4"/>
  <c r="L7127" i="4"/>
  <c r="L7084" i="4"/>
  <c r="L7075" i="4"/>
  <c r="L7066" i="4"/>
  <c r="L7057" i="4"/>
  <c r="L7048" i="4"/>
  <c r="L7039" i="4"/>
  <c r="L7030" i="4"/>
  <c r="L7021" i="4"/>
  <c r="L7012" i="4"/>
  <c r="L7003" i="4"/>
  <c r="L6994" i="4"/>
  <c r="L6985" i="4"/>
  <c r="L6976" i="4"/>
  <c r="L6967" i="4"/>
  <c r="L6958" i="4"/>
  <c r="L6949" i="4"/>
  <c r="L6940" i="4"/>
  <c r="L6931" i="4"/>
  <c r="L6922" i="4"/>
  <c r="L6913" i="4"/>
  <c r="L6904" i="4"/>
  <c r="L6895" i="4"/>
  <c r="L6886" i="4"/>
  <c r="L6878" i="4"/>
  <c r="L6874" i="4"/>
  <c r="L6866" i="4"/>
  <c r="L6862" i="4"/>
  <c r="L6854" i="4"/>
  <c r="L6850" i="4"/>
  <c r="L6842" i="4"/>
  <c r="L6838" i="4"/>
  <c r="L6830" i="4"/>
  <c r="L6826" i="4"/>
  <c r="L6808" i="4"/>
  <c r="L6790" i="4"/>
  <c r="L6772" i="4"/>
  <c r="L6754" i="4"/>
  <c r="L6736" i="4"/>
  <c r="L6718" i="4"/>
  <c r="L6700" i="4"/>
  <c r="L7100" i="4"/>
  <c r="L7094" i="4"/>
  <c r="L7088" i="4"/>
  <c r="L7079" i="4"/>
  <c r="L7070" i="4"/>
  <c r="L7061" i="4"/>
  <c r="L7052" i="4"/>
  <c r="L7043" i="4"/>
  <c r="L7034" i="4"/>
  <c r="L7025" i="4"/>
  <c r="L7016" i="4"/>
  <c r="L7007" i="4"/>
  <c r="L6998" i="4"/>
  <c r="L6989" i="4"/>
  <c r="L6980" i="4"/>
  <c r="L6971" i="4"/>
  <c r="L6962" i="4"/>
  <c r="L6953" i="4"/>
  <c r="L6944" i="4"/>
  <c r="L6935" i="4"/>
  <c r="L6926" i="4"/>
  <c r="L6917" i="4"/>
  <c r="L6908" i="4"/>
  <c r="L6899" i="4"/>
  <c r="L6890" i="4"/>
  <c r="L6822" i="4"/>
  <c r="L6815" i="4"/>
  <c r="L6804" i="4"/>
  <c r="L6797" i="4"/>
  <c r="L6786" i="4"/>
  <c r="L6779" i="4"/>
  <c r="L6768" i="4"/>
  <c r="L6761" i="4"/>
  <c r="L6750" i="4"/>
  <c r="L6743" i="4"/>
  <c r="L6732" i="4"/>
  <c r="L6725" i="4"/>
  <c r="L6714" i="4"/>
  <c r="L6707" i="4"/>
  <c r="L7574" i="4"/>
  <c r="L7520" i="4"/>
  <c r="L6885" i="4"/>
  <c r="L6873" i="4"/>
  <c r="L6861" i="4"/>
  <c r="L6849" i="4"/>
  <c r="L6837" i="4"/>
  <c r="L6811" i="4"/>
  <c r="L6793" i="4"/>
  <c r="L6775" i="4"/>
  <c r="L6757" i="4"/>
  <c r="L6739" i="4"/>
  <c r="L6721" i="4"/>
  <c r="L6703" i="4"/>
  <c r="L6685" i="4"/>
  <c r="L6675" i="4"/>
  <c r="L6662" i="4"/>
  <c r="L6652" i="4"/>
  <c r="L6639" i="4"/>
  <c r="L6626" i="4"/>
  <c r="L6616" i="4"/>
  <c r="L6613" i="4"/>
  <c r="L6610" i="4"/>
  <c r="L6607" i="4"/>
  <c r="L6604" i="4"/>
  <c r="L6601" i="4"/>
  <c r="L6598" i="4"/>
  <c r="L6595" i="4"/>
  <c r="L6592" i="4"/>
  <c r="L6589" i="4"/>
  <c r="L6586" i="4"/>
  <c r="L6583" i="4"/>
  <c r="L6580" i="4"/>
  <c r="L6577" i="4"/>
  <c r="L6574" i="4"/>
  <c r="L6571" i="4"/>
  <c r="L6568" i="4"/>
  <c r="L6565" i="4"/>
  <c r="L6562" i="4"/>
  <c r="L6559" i="4"/>
  <c r="L6556" i="4"/>
  <c r="L6553" i="4"/>
  <c r="L6550" i="4"/>
  <c r="L6547" i="4"/>
  <c r="L6544" i="4"/>
  <c r="L6541" i="4"/>
  <c r="L6538" i="4"/>
  <c r="L6535" i="4"/>
  <c r="L6532" i="4"/>
  <c r="L6529" i="4"/>
  <c r="L6526" i="4"/>
  <c r="L6523" i="4"/>
  <c r="L6520" i="4"/>
  <c r="L6517" i="4"/>
  <c r="L6514" i="4"/>
  <c r="L6511" i="4"/>
  <c r="L6508" i="4"/>
  <c r="L6505" i="4"/>
  <c r="L6502" i="4"/>
  <c r="L6499" i="4"/>
  <c r="L6496" i="4"/>
  <c r="L6493" i="4"/>
  <c r="L6490" i="4"/>
  <c r="L6487" i="4"/>
  <c r="L6484" i="4"/>
  <c r="L6481" i="4"/>
  <c r="L6478" i="4"/>
  <c r="L6475" i="4"/>
  <c r="L6472" i="4"/>
  <c r="L6469" i="4"/>
  <c r="L6466" i="4"/>
  <c r="L6463" i="4"/>
  <c r="L6460" i="4"/>
  <c r="L6457" i="4"/>
  <c r="L6454" i="4"/>
  <c r="L6451" i="4"/>
  <c r="L6448" i="4"/>
  <c r="L6445" i="4"/>
  <c r="L6442" i="4"/>
  <c r="L6439" i="4"/>
  <c r="L6436" i="4"/>
  <c r="L6433" i="4"/>
  <c r="L6430" i="4"/>
  <c r="L6427" i="4"/>
  <c r="L6424" i="4"/>
  <c r="L6421" i="4"/>
  <c r="L6418" i="4"/>
  <c r="L6415" i="4"/>
  <c r="L6412" i="4"/>
  <c r="L6409" i="4"/>
  <c r="L6406" i="4"/>
  <c r="L6403" i="4"/>
  <c r="L6400" i="4"/>
  <c r="L6397" i="4"/>
  <c r="L6394" i="4"/>
  <c r="L6391" i="4"/>
  <c r="L6388" i="4"/>
  <c r="L6385" i="4"/>
  <c r="L6382" i="4"/>
  <c r="L6379" i="4"/>
  <c r="L6376" i="4"/>
  <c r="L6373" i="4"/>
  <c r="L6370" i="4"/>
  <c r="L6367" i="4"/>
  <c r="L6364" i="4"/>
  <c r="L7124" i="4"/>
  <c r="L7115" i="4"/>
  <c r="L7106" i="4"/>
  <c r="L6881" i="4"/>
  <c r="L6877" i="4"/>
  <c r="L6869" i="4"/>
  <c r="L6865" i="4"/>
  <c r="L6857" i="4"/>
  <c r="L6853" i="4"/>
  <c r="L6845" i="4"/>
  <c r="L6841" i="4"/>
  <c r="L6833" i="4"/>
  <c r="L6829" i="4"/>
  <c r="L6825" i="4"/>
  <c r="L6818" i="4"/>
  <c r="L6807" i="4"/>
  <c r="L6800" i="4"/>
  <c r="L6789" i="4"/>
  <c r="L6782" i="4"/>
  <c r="L6771" i="4"/>
  <c r="L6764" i="4"/>
  <c r="L6753" i="4"/>
  <c r="L6746" i="4"/>
  <c r="L6735" i="4"/>
  <c r="L6728" i="4"/>
  <c r="L6717" i="4"/>
  <c r="L6710" i="4"/>
  <c r="L6699" i="4"/>
  <c r="L6692" i="4"/>
  <c r="L6678" i="4"/>
  <c r="L6665" i="4"/>
  <c r="L6655" i="4"/>
  <c r="L6642" i="4"/>
  <c r="L6629" i="4"/>
  <c r="L6619" i="4"/>
  <c r="L7619" i="4"/>
  <c r="L7565" i="4"/>
  <c r="L7511" i="4"/>
  <c r="L7087" i="4"/>
  <c r="L7078" i="4"/>
  <c r="L7069" i="4"/>
  <c r="L7060" i="4"/>
  <c r="L7051" i="4"/>
  <c r="L7042" i="4"/>
  <c r="L7033" i="4"/>
  <c r="L7024" i="4"/>
  <c r="L7015" i="4"/>
  <c r="L7006" i="4"/>
  <c r="L6997" i="4"/>
  <c r="L6988" i="4"/>
  <c r="L6979" i="4"/>
  <c r="L6970" i="4"/>
  <c r="L6961" i="4"/>
  <c r="L6952" i="4"/>
  <c r="L6943" i="4"/>
  <c r="L6934" i="4"/>
  <c r="L6925" i="4"/>
  <c r="L6916" i="4"/>
  <c r="L6907" i="4"/>
  <c r="L6898" i="4"/>
  <c r="L6889" i="4"/>
  <c r="L6814" i="4"/>
  <c r="L6796" i="4"/>
  <c r="L6778" i="4"/>
  <c r="L6760" i="4"/>
  <c r="L6742" i="4"/>
  <c r="L6724" i="4"/>
  <c r="L6706" i="4"/>
  <c r="L6688" i="4"/>
  <c r="L6681" i="4"/>
  <c r="L6668" i="4"/>
  <c r="L6658" i="4"/>
  <c r="L6645" i="4"/>
  <c r="L6632" i="4"/>
  <c r="L6622" i="4"/>
  <c r="L7738" i="4"/>
  <c r="L7082" i="4"/>
  <c r="L7073" i="4"/>
  <c r="L7064" i="4"/>
  <c r="L7055" i="4"/>
  <c r="L7046" i="4"/>
  <c r="L7037" i="4"/>
  <c r="L7028" i="4"/>
  <c r="L7019" i="4"/>
  <c r="L7010" i="4"/>
  <c r="L7001" i="4"/>
  <c r="L6992" i="4"/>
  <c r="L6983" i="4"/>
  <c r="L6974" i="4"/>
  <c r="L6965" i="4"/>
  <c r="L6956" i="4"/>
  <c r="L6947" i="4"/>
  <c r="L6938" i="4"/>
  <c r="L6929" i="4"/>
  <c r="L6920" i="4"/>
  <c r="L6911" i="4"/>
  <c r="L6902" i="4"/>
  <c r="L6893" i="4"/>
  <c r="L6876" i="4"/>
  <c r="L6864" i="4"/>
  <c r="L6852" i="4"/>
  <c r="L6840" i="4"/>
  <c r="L6828" i="4"/>
  <c r="L6821" i="4"/>
  <c r="L6810" i="4"/>
  <c r="L6803" i="4"/>
  <c r="L6792" i="4"/>
  <c r="L6785" i="4"/>
  <c r="L6774" i="4"/>
  <c r="L6767" i="4"/>
  <c r="L6756" i="4"/>
  <c r="L6749" i="4"/>
  <c r="L6738" i="4"/>
  <c r="L6731" i="4"/>
  <c r="L6720" i="4"/>
  <c r="L6713" i="4"/>
  <c r="L7610" i="4"/>
  <c r="L7556" i="4"/>
  <c r="L7502" i="4"/>
  <c r="L7287" i="4"/>
  <c r="L6884" i="4"/>
  <c r="L6880" i="4"/>
  <c r="L6872" i="4"/>
  <c r="L6868" i="4"/>
  <c r="L6860" i="4"/>
  <c r="L6856" i="4"/>
  <c r="L6848" i="4"/>
  <c r="L6844" i="4"/>
  <c r="L6836" i="4"/>
  <c r="L6832" i="4"/>
  <c r="L6817" i="4"/>
  <c r="L6799" i="4"/>
  <c r="L6781" i="4"/>
  <c r="L6763" i="4"/>
  <c r="L6745" i="4"/>
  <c r="L6727" i="4"/>
  <c r="L6709" i="4"/>
  <c r="L6691" i="4"/>
  <c r="L7323" i="4"/>
  <c r="L7121" i="4"/>
  <c r="L7112" i="4"/>
  <c r="L7097" i="4"/>
  <c r="L7091" i="4"/>
  <c r="L6824" i="4"/>
  <c r="L6813" i="4"/>
  <c r="L6806" i="4"/>
  <c r="L6795" i="4"/>
  <c r="L6788" i="4"/>
  <c r="L6777" i="4"/>
  <c r="L7601" i="4"/>
  <c r="L7547" i="4"/>
  <c r="L7493" i="4"/>
  <c r="L7359" i="4"/>
  <c r="L7103" i="4"/>
  <c r="L7081" i="4"/>
  <c r="L7072" i="4"/>
  <c r="L7063" i="4"/>
  <c r="L7054" i="4"/>
  <c r="L7045" i="4"/>
  <c r="L7036" i="4"/>
  <c r="L7027" i="4"/>
  <c r="L7018" i="4"/>
  <c r="L7009" i="4"/>
  <c r="L7000" i="4"/>
  <c r="L6991" i="4"/>
  <c r="L6982" i="4"/>
  <c r="L6973" i="4"/>
  <c r="L6964" i="4"/>
  <c r="L6955" i="4"/>
  <c r="L6946" i="4"/>
  <c r="L6937" i="4"/>
  <c r="L6928" i="4"/>
  <c r="L6919" i="4"/>
  <c r="L6910" i="4"/>
  <c r="L6901" i="4"/>
  <c r="L6892" i="4"/>
  <c r="L6879" i="4"/>
  <c r="L6867" i="4"/>
  <c r="L6855" i="4"/>
  <c r="L6843" i="4"/>
  <c r="L6831" i="4"/>
  <c r="L6820" i="4"/>
  <c r="L6802" i="4"/>
  <c r="L6784" i="4"/>
  <c r="L6766" i="4"/>
  <c r="L6748" i="4"/>
  <c r="L6730" i="4"/>
  <c r="L6712" i="4"/>
  <c r="L6694" i="4"/>
  <c r="L6680" i="4"/>
  <c r="L6670" i="4"/>
  <c r="L6657" i="4"/>
  <c r="L6644" i="4"/>
  <c r="L6634" i="4"/>
  <c r="L6621" i="4"/>
  <c r="L7592" i="4"/>
  <c r="L7538" i="4"/>
  <c r="L7484" i="4"/>
  <c r="L7274" i="4"/>
  <c r="L6823" i="4"/>
  <c r="L6805" i="4"/>
  <c r="L6787" i="4"/>
  <c r="L6859" i="4"/>
  <c r="L6715" i="4"/>
  <c r="L6702" i="4"/>
  <c r="L6687" i="4"/>
  <c r="L6664" i="4"/>
  <c r="L6659" i="4"/>
  <c r="L6614" i="4"/>
  <c r="L6588" i="4"/>
  <c r="L6578" i="4"/>
  <c r="L6552" i="4"/>
  <c r="L6525" i="4"/>
  <c r="L6513" i="4"/>
  <c r="L6501" i="4"/>
  <c r="L6489" i="4"/>
  <c r="L6477" i="4"/>
  <c r="L6465" i="4"/>
  <c r="L6453" i="4"/>
  <c r="L6428" i="4"/>
  <c r="L6405" i="4"/>
  <c r="L6392" i="4"/>
  <c r="L6369" i="4"/>
  <c r="L7067" i="4"/>
  <c r="L7013" i="4"/>
  <c r="L6959" i="4"/>
  <c r="L6905" i="4"/>
  <c r="L6809" i="4"/>
  <c r="L6770" i="4"/>
  <c r="L6741" i="4"/>
  <c r="L6647" i="4"/>
  <c r="L6636" i="4"/>
  <c r="L6603" i="4"/>
  <c r="L6593" i="4"/>
  <c r="L6567" i="4"/>
  <c r="L6557" i="4"/>
  <c r="L6521" i="4"/>
  <c r="L6509" i="4"/>
  <c r="L6497" i="4"/>
  <c r="L6485" i="4"/>
  <c r="L6473" i="4"/>
  <c r="L6461" i="4"/>
  <c r="L6449" i="4"/>
  <c r="L6441" i="4"/>
  <c r="L6431" i="4"/>
  <c r="L6408" i="4"/>
  <c r="L6395" i="4"/>
  <c r="L6372" i="4"/>
  <c r="L6851" i="4"/>
  <c r="L6755" i="4"/>
  <c r="L6726" i="4"/>
  <c r="L6701" i="4"/>
  <c r="L6669" i="4"/>
  <c r="L6641" i="4"/>
  <c r="L6635" i="4"/>
  <c r="L6624" i="4"/>
  <c r="L6608" i="4"/>
  <c r="L6582" i="4"/>
  <c r="L6572" i="4"/>
  <c r="L6542" i="4"/>
  <c r="L6533" i="4"/>
  <c r="L6434" i="4"/>
  <c r="L6411" i="4"/>
  <c r="L6398" i="4"/>
  <c r="L6375" i="4"/>
  <c r="L6362" i="4"/>
  <c r="L6359" i="4"/>
  <c r="L6356" i="4"/>
  <c r="L6353" i="4"/>
  <c r="L6350" i="4"/>
  <c r="L6347" i="4"/>
  <c r="L6344" i="4"/>
  <c r="L6341" i="4"/>
  <c r="L6338" i="4"/>
  <c r="L6335" i="4"/>
  <c r="L6332" i="4"/>
  <c r="L6329" i="4"/>
  <c r="L6326" i="4"/>
  <c r="L6323" i="4"/>
  <c r="L6320" i="4"/>
  <c r="L6317" i="4"/>
  <c r="L6314" i="4"/>
  <c r="L6311" i="4"/>
  <c r="L6308" i="4"/>
  <c r="L6305" i="4"/>
  <c r="L6302" i="4"/>
  <c r="L6299" i="4"/>
  <c r="L6296" i="4"/>
  <c r="L6293" i="4"/>
  <c r="L6290" i="4"/>
  <c r="L6287" i="4"/>
  <c r="L6284" i="4"/>
  <c r="L6281" i="4"/>
  <c r="L6278" i="4"/>
  <c r="L6275" i="4"/>
  <c r="L6272" i="4"/>
  <c r="L6269" i="4"/>
  <c r="L6266" i="4"/>
  <c r="L6263" i="4"/>
  <c r="L6260" i="4"/>
  <c r="L6257" i="4"/>
  <c r="L6254" i="4"/>
  <c r="L6251" i="4"/>
  <c r="L6248" i="4"/>
  <c r="L6245" i="4"/>
  <c r="L6242" i="4"/>
  <c r="L6239" i="4"/>
  <c r="L6236" i="4"/>
  <c r="L6233" i="4"/>
  <c r="L6230" i="4"/>
  <c r="L6227" i="4"/>
  <c r="L6224" i="4"/>
  <c r="L6221" i="4"/>
  <c r="L6218" i="4"/>
  <c r="L6215" i="4"/>
  <c r="L6212" i="4"/>
  <c r="L6209" i="4"/>
  <c r="L6206" i="4"/>
  <c r="L6203" i="4"/>
  <c r="L6200" i="4"/>
  <c r="L6197" i="4"/>
  <c r="L6194" i="4"/>
  <c r="L6191" i="4"/>
  <c r="L6188" i="4"/>
  <c r="L6185" i="4"/>
  <c r="L6182" i="4"/>
  <c r="L6179" i="4"/>
  <c r="L6176" i="4"/>
  <c r="L6173" i="4"/>
  <c r="L6170" i="4"/>
  <c r="L6167" i="4"/>
  <c r="L6164" i="4"/>
  <c r="L6161" i="4"/>
  <c r="L6158" i="4"/>
  <c r="L6155" i="4"/>
  <c r="L6152" i="4"/>
  <c r="L6149" i="4"/>
  <c r="L6146" i="4"/>
  <c r="L6143" i="4"/>
  <c r="L6140" i="4"/>
  <c r="L6137" i="4"/>
  <c r="L6134" i="4"/>
  <c r="L6131" i="4"/>
  <c r="L6128" i="4"/>
  <c r="L7130" i="4"/>
  <c r="L7058" i="4"/>
  <c r="L7004" i="4"/>
  <c r="L6950" i="4"/>
  <c r="L6896" i="4"/>
  <c r="L6847" i="4"/>
  <c r="L6769" i="4"/>
  <c r="L6674" i="4"/>
  <c r="L6663" i="4"/>
  <c r="L6646" i="4"/>
  <c r="L6618" i="4"/>
  <c r="L6597" i="4"/>
  <c r="L6587" i="4"/>
  <c r="L6561" i="4"/>
  <c r="L6551" i="4"/>
  <c r="L6546" i="4"/>
  <c r="L6537" i="4"/>
  <c r="L6528" i="4"/>
  <c r="L6516" i="4"/>
  <c r="L6504" i="4"/>
  <c r="L6492" i="4"/>
  <c r="L6480" i="4"/>
  <c r="L6468" i="4"/>
  <c r="L6456" i="4"/>
  <c r="L6444" i="4"/>
  <c r="L6437" i="4"/>
  <c r="L6414" i="4"/>
  <c r="L6401" i="4"/>
  <c r="L6378" i="4"/>
  <c r="L6365" i="4"/>
  <c r="L6798" i="4"/>
  <c r="L6752" i="4"/>
  <c r="L6723" i="4"/>
  <c r="L6651" i="4"/>
  <c r="L6640" i="4"/>
  <c r="L6612" i="4"/>
  <c r="L6602" i="4"/>
  <c r="L6576" i="4"/>
  <c r="L6566" i="4"/>
  <c r="L6524" i="4"/>
  <c r="L6512" i="4"/>
  <c r="L6500" i="4"/>
  <c r="L6488" i="4"/>
  <c r="L6476" i="4"/>
  <c r="L6464" i="4"/>
  <c r="L6452" i="4"/>
  <c r="L6417" i="4"/>
  <c r="L6404" i="4"/>
  <c r="L6381" i="4"/>
  <c r="L6368" i="4"/>
  <c r="L7049" i="4"/>
  <c r="L6995" i="4"/>
  <c r="L6941" i="4"/>
  <c r="L6887" i="4"/>
  <c r="L6839" i="4"/>
  <c r="L6737" i="4"/>
  <c r="L6708" i="4"/>
  <c r="L6684" i="4"/>
  <c r="L6673" i="4"/>
  <c r="L6628" i="4"/>
  <c r="L6623" i="4"/>
  <c r="L6591" i="4"/>
  <c r="L6581" i="4"/>
  <c r="L6555" i="4"/>
  <c r="L6440" i="4"/>
  <c r="L6420" i="4"/>
  <c r="L6407" i="4"/>
  <c r="L6384" i="4"/>
  <c r="L6371" i="4"/>
  <c r="L6883" i="4"/>
  <c r="L6835" i="4"/>
  <c r="L6791" i="4"/>
  <c r="L6751" i="4"/>
  <c r="L6698" i="4"/>
  <c r="L6690" i="4"/>
  <c r="L6667" i="4"/>
  <c r="L6661" i="4"/>
  <c r="L6656" i="4"/>
  <c r="L6606" i="4"/>
  <c r="L6596" i="4"/>
  <c r="L6570" i="4"/>
  <c r="L6560" i="4"/>
  <c r="L6545" i="4"/>
  <c r="L6536" i="4"/>
  <c r="L6519" i="4"/>
  <c r="L6507" i="4"/>
  <c r="L6495" i="4"/>
  <c r="L6483" i="4"/>
  <c r="L6471" i="4"/>
  <c r="L6459" i="4"/>
  <c r="L6447" i="4"/>
  <c r="L6423" i="4"/>
  <c r="L6410" i="4"/>
  <c r="L6387" i="4"/>
  <c r="L6374" i="4"/>
  <c r="L6361" i="4"/>
  <c r="L6358" i="4"/>
  <c r="L6355" i="4"/>
  <c r="L6352" i="4"/>
  <c r="L6349" i="4"/>
  <c r="L6346" i="4"/>
  <c r="L6343" i="4"/>
  <c r="L6340" i="4"/>
  <c r="L6337" i="4"/>
  <c r="L6334" i="4"/>
  <c r="L6331" i="4"/>
  <c r="L6328" i="4"/>
  <c r="L6325" i="4"/>
  <c r="L6322" i="4"/>
  <c r="L6319" i="4"/>
  <c r="L6316" i="4"/>
  <c r="L6313" i="4"/>
  <c r="L6310" i="4"/>
  <c r="L6307" i="4"/>
  <c r="L6304" i="4"/>
  <c r="L6301" i="4"/>
  <c r="L6298" i="4"/>
  <c r="L6295" i="4"/>
  <c r="L6292" i="4"/>
  <c r="L6289" i="4"/>
  <c r="L6286" i="4"/>
  <c r="L6283" i="4"/>
  <c r="L6280" i="4"/>
  <c r="L6277" i="4"/>
  <c r="L6274" i="4"/>
  <c r="L6271" i="4"/>
  <c r="L6268" i="4"/>
  <c r="L6265" i="4"/>
  <c r="L6262" i="4"/>
  <c r="L6259" i="4"/>
  <c r="L6256" i="4"/>
  <c r="L6253" i="4"/>
  <c r="L6250" i="4"/>
  <c r="L6247" i="4"/>
  <c r="L6244" i="4"/>
  <c r="L6241" i="4"/>
  <c r="L6238" i="4"/>
  <c r="L6235" i="4"/>
  <c r="L6232" i="4"/>
  <c r="L6229" i="4"/>
  <c r="L6226" i="4"/>
  <c r="L6223" i="4"/>
  <c r="L6220" i="4"/>
  <c r="L6217" i="4"/>
  <c r="L6214" i="4"/>
  <c r="L6211" i="4"/>
  <c r="L6208" i="4"/>
  <c r="L6205" i="4"/>
  <c r="L6202" i="4"/>
  <c r="L6199" i="4"/>
  <c r="L6196" i="4"/>
  <c r="L6193" i="4"/>
  <c r="L6190" i="4"/>
  <c r="L6187" i="4"/>
  <c r="L6184" i="4"/>
  <c r="L6181" i="4"/>
  <c r="L6178" i="4"/>
  <c r="L7040" i="4"/>
  <c r="L6986" i="4"/>
  <c r="L6932" i="4"/>
  <c r="L6734" i="4"/>
  <c r="L6650" i="4"/>
  <c r="L6633" i="4"/>
  <c r="L6611" i="4"/>
  <c r="L6585" i="4"/>
  <c r="L6575" i="4"/>
  <c r="L6549" i="4"/>
  <c r="L6540" i="4"/>
  <c r="L6531" i="4"/>
  <c r="L6527" i="4"/>
  <c r="L6515" i="4"/>
  <c r="L6503" i="4"/>
  <c r="L6491" i="4"/>
  <c r="L6479" i="4"/>
  <c r="L6467" i="4"/>
  <c r="L6455" i="4"/>
  <c r="L6443" i="4"/>
  <c r="L6426" i="4"/>
  <c r="L6413" i="4"/>
  <c r="L6390" i="4"/>
  <c r="L6377" i="4"/>
  <c r="L6875" i="4"/>
  <c r="L6827" i="4"/>
  <c r="L6762" i="4"/>
  <c r="L6719" i="4"/>
  <c r="L6705" i="4"/>
  <c r="L6697" i="4"/>
  <c r="L6683" i="4"/>
  <c r="L6672" i="4"/>
  <c r="L6638" i="4"/>
  <c r="L6627" i="4"/>
  <c r="L6600" i="4"/>
  <c r="L6590" i="4"/>
  <c r="L6564" i="4"/>
  <c r="L6554" i="4"/>
  <c r="L6429" i="4"/>
  <c r="L6416" i="4"/>
  <c r="L6393" i="4"/>
  <c r="L6380" i="4"/>
  <c r="L7085" i="4"/>
  <c r="L7031" i="4"/>
  <c r="L6977" i="4"/>
  <c r="L6923" i="4"/>
  <c r="L6871" i="4"/>
  <c r="L6780" i="4"/>
  <c r="L6733" i="4"/>
  <c r="L6696" i="4"/>
  <c r="L6689" i="4"/>
  <c r="L6677" i="4"/>
  <c r="L6671" i="4"/>
  <c r="L6660" i="4"/>
  <c r="L6649" i="4"/>
  <c r="L6615" i="4"/>
  <c r="L6605" i="4"/>
  <c r="L6579" i="4"/>
  <c r="L6569" i="4"/>
  <c r="L6522" i="4"/>
  <c r="L6510" i="4"/>
  <c r="L6498" i="4"/>
  <c r="L6486" i="4"/>
  <c r="L6474" i="4"/>
  <c r="L6462" i="4"/>
  <c r="L6450" i="4"/>
  <c r="L6432" i="4"/>
  <c r="L6419" i="4"/>
  <c r="L6396" i="4"/>
  <c r="L6383" i="4"/>
  <c r="L7076" i="4"/>
  <c r="L7022" i="4"/>
  <c r="L6968" i="4"/>
  <c r="L6914" i="4"/>
  <c r="L6863" i="4"/>
  <c r="L6816" i="4"/>
  <c r="L6773" i="4"/>
  <c r="L6744" i="4"/>
  <c r="L6676" i="4"/>
  <c r="L6631" i="4"/>
  <c r="L6625" i="4"/>
  <c r="L6620" i="4"/>
  <c r="L6609" i="4"/>
  <c r="L6599" i="4"/>
  <c r="L6573" i="4"/>
  <c r="L6563" i="4"/>
  <c r="L6543" i="4"/>
  <c r="L6534" i="4"/>
  <c r="L6438" i="4"/>
  <c r="L6425" i="4"/>
  <c r="L6402" i="4"/>
  <c r="L6389" i="4"/>
  <c r="L6366" i="4"/>
  <c r="L6422" i="4"/>
  <c r="L6345" i="4"/>
  <c r="L6309" i="4"/>
  <c r="L6171" i="4"/>
  <c r="L6160" i="4"/>
  <c r="L6122" i="4"/>
  <c r="L6118" i="4"/>
  <c r="L6110" i="4"/>
  <c r="L6106" i="4"/>
  <c r="L6098" i="4"/>
  <c r="L6094" i="4"/>
  <c r="L6086" i="4"/>
  <c r="L6082" i="4"/>
  <c r="L6074" i="4"/>
  <c r="L6070" i="4"/>
  <c r="L6062" i="4"/>
  <c r="L6058" i="4"/>
  <c r="L6050" i="4"/>
  <c r="L6046" i="4"/>
  <c r="L6038" i="4"/>
  <c r="L6034" i="4"/>
  <c r="L6026" i="4"/>
  <c r="L6022" i="4"/>
  <c r="L6014" i="4"/>
  <c r="L6010" i="4"/>
  <c r="L6002" i="4"/>
  <c r="L5998" i="4"/>
  <c r="L5990" i="4"/>
  <c r="L5986" i="4"/>
  <c r="L5971" i="4"/>
  <c r="L5964" i="4"/>
  <c r="L5953" i="4"/>
  <c r="L5946" i="4"/>
  <c r="L5936" i="4"/>
  <c r="L6695" i="4"/>
  <c r="L6342" i="4"/>
  <c r="L6306" i="4"/>
  <c r="L6276" i="4"/>
  <c r="L6258" i="4"/>
  <c r="L6240" i="4"/>
  <c r="L6228" i="4"/>
  <c r="L6213" i="4"/>
  <c r="L6175" i="4"/>
  <c r="L6150" i="4"/>
  <c r="L6139" i="4"/>
  <c r="L6135" i="4"/>
  <c r="L6130" i="4"/>
  <c r="L6126" i="4"/>
  <c r="L6114" i="4"/>
  <c r="L6102" i="4"/>
  <c r="L6090" i="4"/>
  <c r="L6078" i="4"/>
  <c r="L6066" i="4"/>
  <c r="L6054" i="4"/>
  <c r="L6042" i="4"/>
  <c r="L6030" i="4"/>
  <c r="L6018" i="4"/>
  <c r="L6006" i="4"/>
  <c r="L5994" i="4"/>
  <c r="L5982" i="4"/>
  <c r="L5978" i="4"/>
  <c r="L5960" i="4"/>
  <c r="L5939" i="4"/>
  <c r="L6558" i="4"/>
  <c r="L6506" i="4"/>
  <c r="L6458" i="4"/>
  <c r="L6339" i="4"/>
  <c r="L6303" i="4"/>
  <c r="L6165" i="4"/>
  <c r="L6154" i="4"/>
  <c r="L5974" i="4"/>
  <c r="L5967" i="4"/>
  <c r="L5956" i="4"/>
  <c r="L5949" i="4"/>
  <c r="L5942" i="4"/>
  <c r="L5929" i="4"/>
  <c r="L5926" i="4"/>
  <c r="L5923" i="4"/>
  <c r="L5920" i="4"/>
  <c r="L5917" i="4"/>
  <c r="L5914" i="4"/>
  <c r="L5911" i="4"/>
  <c r="L5908" i="4"/>
  <c r="L5905" i="4"/>
  <c r="L5902" i="4"/>
  <c r="L5899" i="4"/>
  <c r="L5896" i="4"/>
  <c r="L5893" i="4"/>
  <c r="L5890" i="4"/>
  <c r="L5887" i="4"/>
  <c r="L5884" i="4"/>
  <c r="L5881" i="4"/>
  <c r="L5878" i="4"/>
  <c r="L5875" i="4"/>
  <c r="L5872" i="4"/>
  <c r="L5869" i="4"/>
  <c r="L5866" i="4"/>
  <c r="L5863" i="4"/>
  <c r="L5860" i="4"/>
  <c r="L5857" i="4"/>
  <c r="L5854" i="4"/>
  <c r="L5851" i="4"/>
  <c r="L5848" i="4"/>
  <c r="L5845" i="4"/>
  <c r="L5842" i="4"/>
  <c r="L5839" i="4"/>
  <c r="L5836" i="4"/>
  <c r="L5833" i="4"/>
  <c r="L5830" i="4"/>
  <c r="L5827" i="4"/>
  <c r="L5824" i="4"/>
  <c r="L5821" i="4"/>
  <c r="L5818" i="4"/>
  <c r="L5815" i="4"/>
  <c r="L5812" i="4"/>
  <c r="L5809" i="4"/>
  <c r="L5806" i="4"/>
  <c r="L5803" i="4"/>
  <c r="L5800" i="4"/>
  <c r="L5797" i="4"/>
  <c r="L5794" i="4"/>
  <c r="L5791" i="4"/>
  <c r="L5788" i="4"/>
  <c r="L5785" i="4"/>
  <c r="L5782" i="4"/>
  <c r="L5779" i="4"/>
  <c r="L5776" i="4"/>
  <c r="L5773" i="4"/>
  <c r="L5770" i="4"/>
  <c r="L5767" i="4"/>
  <c r="L5764" i="4"/>
  <c r="L5761" i="4"/>
  <c r="L5758" i="4"/>
  <c r="L5755" i="4"/>
  <c r="L5752" i="4"/>
  <c r="L5749" i="4"/>
  <c r="L5746" i="4"/>
  <c r="L5743" i="4"/>
  <c r="L5740" i="4"/>
  <c r="L5737" i="4"/>
  <c r="L5734" i="4"/>
  <c r="L5731" i="4"/>
  <c r="L5728" i="4"/>
  <c r="L5725" i="4"/>
  <c r="L5722" i="4"/>
  <c r="L5719" i="4"/>
  <c r="L5716" i="4"/>
  <c r="L5713" i="4"/>
  <c r="L5710" i="4"/>
  <c r="L5707" i="4"/>
  <c r="L5704" i="4"/>
  <c r="L5701" i="4"/>
  <c r="L5698" i="4"/>
  <c r="L5695" i="4"/>
  <c r="L5692" i="4"/>
  <c r="L5689" i="4"/>
  <c r="L5686" i="4"/>
  <c r="L5683" i="4"/>
  <c r="L5680" i="4"/>
  <c r="L5677" i="4"/>
  <c r="L5674" i="4"/>
  <c r="L5671" i="4"/>
  <c r="L5668" i="4"/>
  <c r="L5665" i="4"/>
  <c r="L5662" i="4"/>
  <c r="L5659" i="4"/>
  <c r="L5656" i="4"/>
  <c r="L5653" i="4"/>
  <c r="L5650" i="4"/>
  <c r="L5647" i="4"/>
  <c r="L5644" i="4"/>
  <c r="L5641" i="4"/>
  <c r="L5638" i="4"/>
  <c r="L5635" i="4"/>
  <c r="L5632" i="4"/>
  <c r="L5629" i="4"/>
  <c r="L5626" i="4"/>
  <c r="L5623" i="4"/>
  <c r="L5620" i="4"/>
  <c r="L6682" i="4"/>
  <c r="L6336" i="4"/>
  <c r="L6300" i="4"/>
  <c r="L6273" i="4"/>
  <c r="L6255" i="4"/>
  <c r="L6219" i="4"/>
  <c r="L6169" i="4"/>
  <c r="L6144" i="4"/>
  <c r="L6125" i="4"/>
  <c r="L6121" i="4"/>
  <c r="L6113" i="4"/>
  <c r="L6109" i="4"/>
  <c r="L6101" i="4"/>
  <c r="L6097" i="4"/>
  <c r="L6089" i="4"/>
  <c r="L6085" i="4"/>
  <c r="L6077" i="4"/>
  <c r="L6073" i="4"/>
  <c r="L6065" i="4"/>
  <c r="L6061" i="4"/>
  <c r="L6053" i="4"/>
  <c r="L6049" i="4"/>
  <c r="L6041" i="4"/>
  <c r="L6037" i="4"/>
  <c r="L6029" i="4"/>
  <c r="L6025" i="4"/>
  <c r="L6017" i="4"/>
  <c r="L6013" i="4"/>
  <c r="L6005" i="4"/>
  <c r="L6001" i="4"/>
  <c r="L5993" i="4"/>
  <c r="L5989" i="4"/>
  <c r="L5981" i="4"/>
  <c r="L5963" i="4"/>
  <c r="L5945" i="4"/>
  <c r="L5932" i="4"/>
  <c r="L6548" i="4"/>
  <c r="L6333" i="4"/>
  <c r="L6297" i="4"/>
  <c r="L6237" i="4"/>
  <c r="L6204" i="4"/>
  <c r="L6198" i="4"/>
  <c r="L6192" i="4"/>
  <c r="L6186" i="4"/>
  <c r="L6180" i="4"/>
  <c r="L6159" i="4"/>
  <c r="L6148" i="4"/>
  <c r="L6117" i="4"/>
  <c r="L6105" i="4"/>
  <c r="L6093" i="4"/>
  <c r="L6081" i="4"/>
  <c r="L6069" i="4"/>
  <c r="L6057" i="4"/>
  <c r="L6045" i="4"/>
  <c r="L6033" i="4"/>
  <c r="L6021" i="4"/>
  <c r="L6009" i="4"/>
  <c r="L5997" i="4"/>
  <c r="L5985" i="4"/>
  <c r="L5977" i="4"/>
  <c r="L5970" i="4"/>
  <c r="L5959" i="4"/>
  <c r="L5952" i="4"/>
  <c r="L5935" i="4"/>
  <c r="L6494" i="4"/>
  <c r="L6446" i="4"/>
  <c r="L6330" i="4"/>
  <c r="L6294" i="4"/>
  <c r="L6270" i="4"/>
  <c r="L6252" i="4"/>
  <c r="L6225" i="4"/>
  <c r="L6174" i="4"/>
  <c r="L6163" i="4"/>
  <c r="L6138" i="4"/>
  <c r="L6133" i="4"/>
  <c r="L6129" i="4"/>
  <c r="L5966" i="4"/>
  <c r="L5948" i="4"/>
  <c r="L5938" i="4"/>
  <c r="L6539" i="4"/>
  <c r="L6363" i="4"/>
  <c r="L6327" i="4"/>
  <c r="L6291" i="4"/>
  <c r="L6210" i="4"/>
  <c r="L6153" i="4"/>
  <c r="L6142" i="4"/>
  <c r="L6124" i="4"/>
  <c r="L6116" i="4"/>
  <c r="L6112" i="4"/>
  <c r="L6104" i="4"/>
  <c r="L6100" i="4"/>
  <c r="L6092" i="4"/>
  <c r="L6088" i="4"/>
  <c r="L6080" i="4"/>
  <c r="L6076" i="4"/>
  <c r="L6068" i="4"/>
  <c r="L6064" i="4"/>
  <c r="L6056" i="4"/>
  <c r="L6052" i="4"/>
  <c r="L6044" i="4"/>
  <c r="L6040" i="4"/>
  <c r="L6032" i="4"/>
  <c r="L6028" i="4"/>
  <c r="L6020" i="4"/>
  <c r="L6016" i="4"/>
  <c r="L6008" i="4"/>
  <c r="L6004" i="4"/>
  <c r="L5996" i="4"/>
  <c r="L5992" i="4"/>
  <c r="L5984" i="4"/>
  <c r="L5980" i="4"/>
  <c r="L5973" i="4"/>
  <c r="L5962" i="4"/>
  <c r="L5955" i="4"/>
  <c r="L5941" i="4"/>
  <c r="L5928" i="4"/>
  <c r="L5925" i="4"/>
  <c r="L5922" i="4"/>
  <c r="L5919" i="4"/>
  <c r="L5916" i="4"/>
  <c r="L5913" i="4"/>
  <c r="L5910" i="4"/>
  <c r="L5907" i="4"/>
  <c r="L5904" i="4"/>
  <c r="L5901" i="4"/>
  <c r="L5898" i="4"/>
  <c r="L5895" i="4"/>
  <c r="L5892" i="4"/>
  <c r="L5889" i="4"/>
  <c r="L5886" i="4"/>
  <c r="L5883" i="4"/>
  <c r="L5880" i="4"/>
  <c r="L5877" i="4"/>
  <c r="L5874" i="4"/>
  <c r="L5871" i="4"/>
  <c r="L5868" i="4"/>
  <c r="L5865" i="4"/>
  <c r="L5862" i="4"/>
  <c r="L5859" i="4"/>
  <c r="L5856" i="4"/>
  <c r="L5853" i="4"/>
  <c r="L5850" i="4"/>
  <c r="L5847" i="4"/>
  <c r="L5844" i="4"/>
  <c r="L5841" i="4"/>
  <c r="L5838" i="4"/>
  <c r="L5835" i="4"/>
  <c r="L5832" i="4"/>
  <c r="L5829" i="4"/>
  <c r="L5826" i="4"/>
  <c r="L5823" i="4"/>
  <c r="L5820" i="4"/>
  <c r="L5817" i="4"/>
  <c r="L5814" i="4"/>
  <c r="L5811" i="4"/>
  <c r="L5808" i="4"/>
  <c r="L5805" i="4"/>
  <c r="L5802" i="4"/>
  <c r="L5799" i="4"/>
  <c r="L5796" i="4"/>
  <c r="L5793" i="4"/>
  <c r="L5790" i="4"/>
  <c r="L5787" i="4"/>
  <c r="L5784" i="4"/>
  <c r="L5781" i="4"/>
  <c r="L5778" i="4"/>
  <c r="L5775" i="4"/>
  <c r="L5772" i="4"/>
  <c r="L5769" i="4"/>
  <c r="L5766" i="4"/>
  <c r="L5763" i="4"/>
  <c r="L5760" i="4"/>
  <c r="L5757" i="4"/>
  <c r="L5754" i="4"/>
  <c r="L5751" i="4"/>
  <c r="L5748" i="4"/>
  <c r="L5745" i="4"/>
  <c r="L5742" i="4"/>
  <c r="L5739" i="4"/>
  <c r="L5736" i="4"/>
  <c r="L5733" i="4"/>
  <c r="L5730" i="4"/>
  <c r="L5727" i="4"/>
  <c r="L5724" i="4"/>
  <c r="L5721" i="4"/>
  <c r="L5718" i="4"/>
  <c r="L5715" i="4"/>
  <c r="L5712" i="4"/>
  <c r="L5709" i="4"/>
  <c r="L5706" i="4"/>
  <c r="L5703" i="4"/>
  <c r="L5700" i="4"/>
  <c r="L5697" i="4"/>
  <c r="L5694" i="4"/>
  <c r="L5691" i="4"/>
  <c r="L6594" i="4"/>
  <c r="L6399" i="4"/>
  <c r="L6360" i="4"/>
  <c r="L6324" i="4"/>
  <c r="L6288" i="4"/>
  <c r="L6267" i="4"/>
  <c r="L6249" i="4"/>
  <c r="L6234" i="4"/>
  <c r="L6168" i="4"/>
  <c r="L6157" i="4"/>
  <c r="L6120" i="4"/>
  <c r="L6108" i="4"/>
  <c r="L6096" i="4"/>
  <c r="L6084" i="4"/>
  <c r="L6072" i="4"/>
  <c r="L6060" i="4"/>
  <c r="L6048" i="4"/>
  <c r="L6036" i="4"/>
  <c r="L6024" i="4"/>
  <c r="L6012" i="4"/>
  <c r="L6000" i="4"/>
  <c r="L5988" i="4"/>
  <c r="L5969" i="4"/>
  <c r="L5951" i="4"/>
  <c r="L5944" i="4"/>
  <c r="L5931" i="4"/>
  <c r="L6759" i="4"/>
  <c r="L6654" i="4"/>
  <c r="L6530" i="4"/>
  <c r="L6482" i="4"/>
  <c r="L6435" i="4"/>
  <c r="L6357" i="4"/>
  <c r="L6321" i="4"/>
  <c r="L6285" i="4"/>
  <c r="L6216" i="4"/>
  <c r="L6172" i="4"/>
  <c r="L6147" i="4"/>
  <c r="L5976" i="4"/>
  <c r="L5965" i="4"/>
  <c r="L5958" i="4"/>
  <c r="L5947" i="4"/>
  <c r="L5934" i="4"/>
  <c r="L6648" i="4"/>
  <c r="L6584" i="4"/>
  <c r="L6354" i="4"/>
  <c r="L6318" i="4"/>
  <c r="L6282" i="4"/>
  <c r="L6264" i="4"/>
  <c r="L6246" i="4"/>
  <c r="L6162" i="4"/>
  <c r="L6151" i="4"/>
  <c r="L6136" i="4"/>
  <c r="L6132" i="4"/>
  <c r="L6127" i="4"/>
  <c r="L6119" i="4"/>
  <c r="L6115" i="4"/>
  <c r="L6107" i="4"/>
  <c r="L6103" i="4"/>
  <c r="L6095" i="4"/>
  <c r="L6091" i="4"/>
  <c r="L6083" i="4"/>
  <c r="L6079" i="4"/>
  <c r="L6071" i="4"/>
  <c r="L6067" i="4"/>
  <c r="L6059" i="4"/>
  <c r="L6055" i="4"/>
  <c r="L6047" i="4"/>
  <c r="L6043" i="4"/>
  <c r="L6035" i="4"/>
  <c r="L6031" i="4"/>
  <c r="L6023" i="4"/>
  <c r="L6019" i="4"/>
  <c r="L6011" i="4"/>
  <c r="L6007" i="4"/>
  <c r="L5999" i="4"/>
  <c r="L5995" i="4"/>
  <c r="L5987" i="4"/>
  <c r="L5983" i="4"/>
  <c r="L5972" i="4"/>
  <c r="L5954" i="4"/>
  <c r="L5937" i="4"/>
  <c r="L6716" i="4"/>
  <c r="L6637" i="4"/>
  <c r="L6518" i="4"/>
  <c r="L6470" i="4"/>
  <c r="L6386" i="4"/>
  <c r="L6348" i="4"/>
  <c r="L6312" i="4"/>
  <c r="L6279" i="4"/>
  <c r="L6261" i="4"/>
  <c r="L6243" i="4"/>
  <c r="L6207" i="4"/>
  <c r="L6156" i="4"/>
  <c r="L6145" i="4"/>
  <c r="L5975" i="4"/>
  <c r="L5957" i="4"/>
  <c r="L5943" i="4"/>
  <c r="L5933" i="4"/>
  <c r="L6231" i="4"/>
  <c r="L5961" i="4"/>
  <c r="L5921" i="4"/>
  <c r="L5885" i="4"/>
  <c r="L5849" i="4"/>
  <c r="L5813" i="4"/>
  <c r="L5777" i="4"/>
  <c r="L5741" i="4"/>
  <c r="L5705" i="4"/>
  <c r="L5682" i="4"/>
  <c r="L5670" i="4"/>
  <c r="L5660" i="4"/>
  <c r="L5630" i="4"/>
  <c r="L5624" i="4"/>
  <c r="L5618" i="4"/>
  <c r="L5607" i="4"/>
  <c r="L5587" i="4"/>
  <c r="L5582" i="4"/>
  <c r="L5571" i="4"/>
  <c r="L5551" i="4"/>
  <c r="L5546" i="4"/>
  <c r="L5535" i="4"/>
  <c r="L5515" i="4"/>
  <c r="L5510" i="4"/>
  <c r="L5499" i="4"/>
  <c r="L5479" i="4"/>
  <c r="L5474" i="4"/>
  <c r="L5428" i="4"/>
  <c r="L5415" i="4"/>
  <c r="L5402" i="4"/>
  <c r="L5392" i="4"/>
  <c r="L5379" i="4"/>
  <c r="L5366" i="4"/>
  <c r="L5356" i="4"/>
  <c r="L5343" i="4"/>
  <c r="L5330" i="4"/>
  <c r="L5320" i="4"/>
  <c r="L5307" i="4"/>
  <c r="L5294" i="4"/>
  <c r="L5284" i="4"/>
  <c r="L5271" i="4"/>
  <c r="L5258" i="4"/>
  <c r="L5248" i="4"/>
  <c r="L5235" i="4"/>
  <c r="L5232" i="4"/>
  <c r="L5229" i="4"/>
  <c r="L5226" i="4"/>
  <c r="L5223" i="4"/>
  <c r="L5220" i="4"/>
  <c r="L5217" i="4"/>
  <c r="L5214" i="4"/>
  <c r="L5211" i="4"/>
  <c r="L5208" i="4"/>
  <c r="L5205" i="4"/>
  <c r="L5202" i="4"/>
  <c r="L5199" i="4"/>
  <c r="L5196" i="4"/>
  <c r="L5193" i="4"/>
  <c r="L5190" i="4"/>
  <c r="L5187" i="4"/>
  <c r="L5184" i="4"/>
  <c r="L5181" i="4"/>
  <c r="L5178" i="4"/>
  <c r="L5175" i="4"/>
  <c r="L5172" i="4"/>
  <c r="L5169" i="4"/>
  <c r="L5166" i="4"/>
  <c r="L5163" i="4"/>
  <c r="L5160" i="4"/>
  <c r="L5157" i="4"/>
  <c r="L5154" i="4"/>
  <c r="L5151" i="4"/>
  <c r="L5148" i="4"/>
  <c r="L5145" i="4"/>
  <c r="L5142" i="4"/>
  <c r="L5139" i="4"/>
  <c r="L5136" i="4"/>
  <c r="L5133" i="4"/>
  <c r="L5130" i="4"/>
  <c r="L5127" i="4"/>
  <c r="L5124" i="4"/>
  <c r="L5121" i="4"/>
  <c r="L5118" i="4"/>
  <c r="L5115" i="4"/>
  <c r="L5112" i="4"/>
  <c r="L5109" i="4"/>
  <c r="L5106" i="4"/>
  <c r="L5103" i="4"/>
  <c r="L5100" i="4"/>
  <c r="L5097" i="4"/>
  <c r="L5094" i="4"/>
  <c r="L5091" i="4"/>
  <c r="L5088" i="4"/>
  <c r="L5085" i="4"/>
  <c r="L5082" i="4"/>
  <c r="L5079" i="4"/>
  <c r="L5076" i="4"/>
  <c r="L5073" i="4"/>
  <c r="L5070" i="4"/>
  <c r="L5067" i="4"/>
  <c r="L5064" i="4"/>
  <c r="L5061" i="4"/>
  <c r="L5058" i="4"/>
  <c r="L5055" i="4"/>
  <c r="L5052" i="4"/>
  <c r="L5049" i="4"/>
  <c r="L5046" i="4"/>
  <c r="L5043" i="4"/>
  <c r="L5040" i="4"/>
  <c r="L5037" i="4"/>
  <c r="L5034" i="4"/>
  <c r="L5031" i="4"/>
  <c r="L5028" i="4"/>
  <c r="L5025" i="4"/>
  <c r="L5022" i="4"/>
  <c r="L5019" i="4"/>
  <c r="L5016" i="4"/>
  <c r="L5013" i="4"/>
  <c r="L5010" i="4"/>
  <c r="L5007" i="4"/>
  <c r="L5004" i="4"/>
  <c r="L5001" i="4"/>
  <c r="L4998" i="4"/>
  <c r="L4995" i="4"/>
  <c r="L4992" i="4"/>
  <c r="L4989" i="4"/>
  <c r="L4986" i="4"/>
  <c r="L4983" i="4"/>
  <c r="L4980" i="4"/>
  <c r="L4977" i="4"/>
  <c r="L4974" i="4"/>
  <c r="L4971" i="4"/>
  <c r="L4968" i="4"/>
  <c r="L4965" i="4"/>
  <c r="L4962" i="4"/>
  <c r="L4959" i="4"/>
  <c r="L4956" i="4"/>
  <c r="L4953" i="4"/>
  <c r="L4950" i="4"/>
  <c r="L4947" i="4"/>
  <c r="L4944" i="4"/>
  <c r="L4941" i="4"/>
  <c r="L4938" i="4"/>
  <c r="L4935" i="4"/>
  <c r="L4932" i="4"/>
  <c r="L4929" i="4"/>
  <c r="L4926" i="4"/>
  <c r="L4923" i="4"/>
  <c r="L4920" i="4"/>
  <c r="L4917" i="4"/>
  <c r="L4914" i="4"/>
  <c r="L4911" i="4"/>
  <c r="L4908" i="4"/>
  <c r="L4905" i="4"/>
  <c r="L4902" i="4"/>
  <c r="L4899" i="4"/>
  <c r="L4896" i="4"/>
  <c r="L4893" i="4"/>
  <c r="L4890" i="4"/>
  <c r="L4887" i="4"/>
  <c r="L4884" i="4"/>
  <c r="L4881" i="4"/>
  <c r="L4878" i="4"/>
  <c r="L4875" i="4"/>
  <c r="L4872" i="4"/>
  <c r="L4869" i="4"/>
  <c r="L4866" i="4"/>
  <c r="L4863" i="4"/>
  <c r="L4860" i="4"/>
  <c r="L4857" i="4"/>
  <c r="L4854" i="4"/>
  <c r="L4851" i="4"/>
  <c r="L4848" i="4"/>
  <c r="L4845" i="4"/>
  <c r="L4842" i="4"/>
  <c r="L4839" i="4"/>
  <c r="L4836" i="4"/>
  <c r="L4833" i="4"/>
  <c r="L4830" i="4"/>
  <c r="L4827" i="4"/>
  <c r="L4824" i="4"/>
  <c r="L4821" i="4"/>
  <c r="L4818" i="4"/>
  <c r="L4815" i="4"/>
  <c r="L4812" i="4"/>
  <c r="L4809" i="4"/>
  <c r="L4806" i="4"/>
  <c r="L4803" i="4"/>
  <c r="L4800" i="4"/>
  <c r="L4797" i="4"/>
  <c r="L4794" i="4"/>
  <c r="L4791" i="4"/>
  <c r="L4788" i="4"/>
  <c r="L4785" i="4"/>
  <c r="L4782" i="4"/>
  <c r="L4779" i="4"/>
  <c r="L4776" i="4"/>
  <c r="L4773" i="4"/>
  <c r="L4770" i="4"/>
  <c r="L4767" i="4"/>
  <c r="L4764" i="4"/>
  <c r="L4761" i="4"/>
  <c r="L4758" i="4"/>
  <c r="L4755" i="4"/>
  <c r="L4752" i="4"/>
  <c r="L4749" i="4"/>
  <c r="L4746" i="4"/>
  <c r="L4743" i="4"/>
  <c r="L4740" i="4"/>
  <c r="L4737" i="4"/>
  <c r="L4734" i="4"/>
  <c r="L4731" i="4"/>
  <c r="L4728" i="4"/>
  <c r="L4725" i="4"/>
  <c r="L4722" i="4"/>
  <c r="L4719" i="4"/>
  <c r="L4716" i="4"/>
  <c r="L4713" i="4"/>
  <c r="L4710" i="4"/>
  <c r="L4707" i="4"/>
  <c r="L4704" i="4"/>
  <c r="L4701" i="4"/>
  <c r="L4698" i="4"/>
  <c r="L4695" i="4"/>
  <c r="L4692" i="4"/>
  <c r="L4689" i="4"/>
  <c r="L4686" i="4"/>
  <c r="L4683" i="4"/>
  <c r="L4680" i="4"/>
  <c r="L4677" i="4"/>
  <c r="L4674" i="4"/>
  <c r="L4671" i="4"/>
  <c r="L4668" i="4"/>
  <c r="L4665" i="4"/>
  <c r="L4662" i="4"/>
  <c r="L4659" i="4"/>
  <c r="L4656" i="4"/>
  <c r="L4653" i="4"/>
  <c r="L4650" i="4"/>
  <c r="L4647" i="4"/>
  <c r="L4644" i="4"/>
  <c r="L4641" i="4"/>
  <c r="L4638" i="4"/>
  <c r="L4635" i="4"/>
  <c r="L4632" i="4"/>
  <c r="L4629" i="4"/>
  <c r="L4626" i="4"/>
  <c r="L4623" i="4"/>
  <c r="L4620" i="4"/>
  <c r="L4617" i="4"/>
  <c r="L4614" i="4"/>
  <c r="L4611" i="4"/>
  <c r="L4608" i="4"/>
  <c r="L4605" i="4"/>
  <c r="L4602" i="4"/>
  <c r="L4599" i="4"/>
  <c r="L4596" i="4"/>
  <c r="L4593" i="4"/>
  <c r="L4590" i="4"/>
  <c r="L4587" i="4"/>
  <c r="L4584" i="4"/>
  <c r="L4581" i="4"/>
  <c r="L4578" i="4"/>
  <c r="L6222" i="4"/>
  <c r="L6099" i="4"/>
  <c r="L6051" i="4"/>
  <c r="L6003" i="4"/>
  <c r="L5918" i="4"/>
  <c r="L5882" i="4"/>
  <c r="L5846" i="4"/>
  <c r="L5810" i="4"/>
  <c r="L5774" i="4"/>
  <c r="L5738" i="4"/>
  <c r="L5702" i="4"/>
  <c r="L5681" i="4"/>
  <c r="L5669" i="4"/>
  <c r="L5651" i="4"/>
  <c r="L5643" i="4"/>
  <c r="L5602" i="4"/>
  <c r="L5597" i="4"/>
  <c r="L5586" i="4"/>
  <c r="L5566" i="4"/>
  <c r="L5561" i="4"/>
  <c r="L5550" i="4"/>
  <c r="L5530" i="4"/>
  <c r="L5525" i="4"/>
  <c r="L5514" i="4"/>
  <c r="L5494" i="4"/>
  <c r="L5489" i="4"/>
  <c r="L5478" i="4"/>
  <c r="L5456" i="4"/>
  <c r="L5452" i="4"/>
  <c r="L5445" i="4"/>
  <c r="L5438" i="4"/>
  <c r="L5431" i="4"/>
  <c r="L5418" i="4"/>
  <c r="L5405" i="4"/>
  <c r="L5395" i="4"/>
  <c r="L5382" i="4"/>
  <c r="L5369" i="4"/>
  <c r="L5359" i="4"/>
  <c r="L5346" i="4"/>
  <c r="L5333" i="4"/>
  <c r="L5323" i="4"/>
  <c r="L5310" i="4"/>
  <c r="L5297" i="4"/>
  <c r="L5287" i="4"/>
  <c r="L5274" i="4"/>
  <c r="L5261" i="4"/>
  <c r="L5251" i="4"/>
  <c r="L5238" i="4"/>
  <c r="L5915" i="4"/>
  <c r="L5879" i="4"/>
  <c r="L5843" i="4"/>
  <c r="L5807" i="4"/>
  <c r="L5771" i="4"/>
  <c r="L5735" i="4"/>
  <c r="L5699" i="4"/>
  <c r="L5658" i="4"/>
  <c r="L5636" i="4"/>
  <c r="L5628" i="4"/>
  <c r="L5622" i="4"/>
  <c r="L5617" i="4"/>
  <c r="L5612" i="4"/>
  <c r="L5601" i="4"/>
  <c r="L5581" i="4"/>
  <c r="L5576" i="4"/>
  <c r="L5565" i="4"/>
  <c r="L5545" i="4"/>
  <c r="L5540" i="4"/>
  <c r="L5529" i="4"/>
  <c r="L5509" i="4"/>
  <c r="L5504" i="4"/>
  <c r="L5493" i="4"/>
  <c r="L5473" i="4"/>
  <c r="L5468" i="4"/>
  <c r="L5463" i="4"/>
  <c r="L5434" i="4"/>
  <c r="L5421" i="4"/>
  <c r="L5408" i="4"/>
  <c r="L5398" i="4"/>
  <c r="L5385" i="4"/>
  <c r="L5372" i="4"/>
  <c r="L5362" i="4"/>
  <c r="L5349" i="4"/>
  <c r="L5336" i="4"/>
  <c r="L5326" i="4"/>
  <c r="L5313" i="4"/>
  <c r="L5300" i="4"/>
  <c r="L5290" i="4"/>
  <c r="L5277" i="4"/>
  <c r="L5264" i="4"/>
  <c r="L5254" i="4"/>
  <c r="L5241" i="4"/>
  <c r="L6141" i="4"/>
  <c r="L5950" i="4"/>
  <c r="L5912" i="4"/>
  <c r="L5876" i="4"/>
  <c r="L5840" i="4"/>
  <c r="L5804" i="4"/>
  <c r="L5768" i="4"/>
  <c r="L5732" i="4"/>
  <c r="L5696" i="4"/>
  <c r="L5679" i="4"/>
  <c r="L5667" i="4"/>
  <c r="L5649" i="4"/>
  <c r="L5616" i="4"/>
  <c r="L5596" i="4"/>
  <c r="L5591" i="4"/>
  <c r="L5580" i="4"/>
  <c r="L5560" i="4"/>
  <c r="L5555" i="4"/>
  <c r="L5544" i="4"/>
  <c r="L5524" i="4"/>
  <c r="L5519" i="4"/>
  <c r="L5508" i="4"/>
  <c r="L5488" i="4"/>
  <c r="L5483" i="4"/>
  <c r="L5472" i="4"/>
  <c r="L5459" i="4"/>
  <c r="L5455" i="4"/>
  <c r="L5448" i="4"/>
  <c r="L5441" i="4"/>
  <c r="L5437" i="4"/>
  <c r="L5424" i="4"/>
  <c r="L5411" i="4"/>
  <c r="L5401" i="4"/>
  <c r="L5388" i="4"/>
  <c r="L5375" i="4"/>
  <c r="L5365" i="4"/>
  <c r="L5352" i="4"/>
  <c r="L5339" i="4"/>
  <c r="L5329" i="4"/>
  <c r="L5316" i="4"/>
  <c r="L5303" i="4"/>
  <c r="L5293" i="4"/>
  <c r="L5280" i="4"/>
  <c r="L5267" i="4"/>
  <c r="L5257" i="4"/>
  <c r="L5244" i="4"/>
  <c r="L6201" i="4"/>
  <c r="L6087" i="4"/>
  <c r="L6039" i="4"/>
  <c r="L5991" i="4"/>
  <c r="L5909" i="4"/>
  <c r="L5873" i="4"/>
  <c r="L5837" i="4"/>
  <c r="L5801" i="4"/>
  <c r="L5765" i="4"/>
  <c r="L5729" i="4"/>
  <c r="L5693" i="4"/>
  <c r="L5678" i="4"/>
  <c r="L5666" i="4"/>
  <c r="L5657" i="4"/>
  <c r="L5642" i="4"/>
  <c r="L5634" i="4"/>
  <c r="L5611" i="4"/>
  <c r="L5606" i="4"/>
  <c r="L5595" i="4"/>
  <c r="L5575" i="4"/>
  <c r="L5570" i="4"/>
  <c r="L5559" i="4"/>
  <c r="L5539" i="4"/>
  <c r="L5534" i="4"/>
  <c r="L5523" i="4"/>
  <c r="L5503" i="4"/>
  <c r="L5498" i="4"/>
  <c r="L5487" i="4"/>
  <c r="L5467" i="4"/>
  <c r="L5427" i="4"/>
  <c r="L5414" i="4"/>
  <c r="L5404" i="4"/>
  <c r="L5391" i="4"/>
  <c r="L5378" i="4"/>
  <c r="L5368" i="4"/>
  <c r="L5355" i="4"/>
  <c r="L5342" i="4"/>
  <c r="L5332" i="4"/>
  <c r="L5319" i="4"/>
  <c r="L5306" i="4"/>
  <c r="L5296" i="4"/>
  <c r="L5283" i="4"/>
  <c r="L5270" i="4"/>
  <c r="L5260" i="4"/>
  <c r="L5247" i="4"/>
  <c r="L5234" i="4"/>
  <c r="L5231" i="4"/>
  <c r="L5228" i="4"/>
  <c r="L5225" i="4"/>
  <c r="L5222" i="4"/>
  <c r="L5219" i="4"/>
  <c r="L5216" i="4"/>
  <c r="L5213" i="4"/>
  <c r="L5210" i="4"/>
  <c r="L5207" i="4"/>
  <c r="L5204" i="4"/>
  <c r="L5201" i="4"/>
  <c r="L5198" i="4"/>
  <c r="L5195" i="4"/>
  <c r="L5192" i="4"/>
  <c r="L5189" i="4"/>
  <c r="L5186" i="4"/>
  <c r="L5183" i="4"/>
  <c r="L5180" i="4"/>
  <c r="L5177" i="4"/>
  <c r="L5174" i="4"/>
  <c r="L5171" i="4"/>
  <c r="L5168" i="4"/>
  <c r="L5165" i="4"/>
  <c r="L5162" i="4"/>
  <c r="L5159" i="4"/>
  <c r="L5156" i="4"/>
  <c r="L5153" i="4"/>
  <c r="L5150" i="4"/>
  <c r="L5147" i="4"/>
  <c r="L5144" i="4"/>
  <c r="L5141" i="4"/>
  <c r="L5138" i="4"/>
  <c r="L5135" i="4"/>
  <c r="L5132" i="4"/>
  <c r="L5129" i="4"/>
  <c r="L5126" i="4"/>
  <c r="L5123" i="4"/>
  <c r="L5120" i="4"/>
  <c r="L5117" i="4"/>
  <c r="L5114" i="4"/>
  <c r="L5111" i="4"/>
  <c r="L5108" i="4"/>
  <c r="L5105" i="4"/>
  <c r="L5102" i="4"/>
  <c r="L5099" i="4"/>
  <c r="L5096" i="4"/>
  <c r="L5093" i="4"/>
  <c r="L5090" i="4"/>
  <c r="L5087" i="4"/>
  <c r="L5084" i="4"/>
  <c r="L5081" i="4"/>
  <c r="L5078" i="4"/>
  <c r="L5075" i="4"/>
  <c r="L5072" i="4"/>
  <c r="L5069" i="4"/>
  <c r="L5066" i="4"/>
  <c r="L5063" i="4"/>
  <c r="L5060" i="4"/>
  <c r="L5057" i="4"/>
  <c r="L5054" i="4"/>
  <c r="L5051" i="4"/>
  <c r="L5048" i="4"/>
  <c r="L5045" i="4"/>
  <c r="L5042" i="4"/>
  <c r="L5039" i="4"/>
  <c r="L5036" i="4"/>
  <c r="L5033" i="4"/>
  <c r="L5030" i="4"/>
  <c r="L5027" i="4"/>
  <c r="L5024" i="4"/>
  <c r="L5021" i="4"/>
  <c r="L5018" i="4"/>
  <c r="L5015" i="4"/>
  <c r="L5012" i="4"/>
  <c r="L5009" i="4"/>
  <c r="L5006" i="4"/>
  <c r="L5003" i="4"/>
  <c r="L5000" i="4"/>
  <c r="L4997" i="4"/>
  <c r="L4994" i="4"/>
  <c r="L4991" i="4"/>
  <c r="L4988" i="4"/>
  <c r="L4985" i="4"/>
  <c r="L4982" i="4"/>
  <c r="L4979" i="4"/>
  <c r="L4976" i="4"/>
  <c r="L4973" i="4"/>
  <c r="L4970" i="4"/>
  <c r="L4967" i="4"/>
  <c r="L4964" i="4"/>
  <c r="L4961" i="4"/>
  <c r="L4958" i="4"/>
  <c r="L4955" i="4"/>
  <c r="L4952" i="4"/>
  <c r="L4949" i="4"/>
  <c r="L4946" i="4"/>
  <c r="L4943" i="4"/>
  <c r="L4940" i="4"/>
  <c r="L4937" i="4"/>
  <c r="L4934" i="4"/>
  <c r="L4931" i="4"/>
  <c r="L4928" i="4"/>
  <c r="L4925" i="4"/>
  <c r="L4922" i="4"/>
  <c r="L4919" i="4"/>
  <c r="L4916" i="4"/>
  <c r="L4913" i="4"/>
  <c r="L4910" i="4"/>
  <c r="L4907" i="4"/>
  <c r="L4904" i="4"/>
  <c r="L4901" i="4"/>
  <c r="L4898" i="4"/>
  <c r="L4895" i="4"/>
  <c r="L4892" i="4"/>
  <c r="L4889" i="4"/>
  <c r="L4886" i="4"/>
  <c r="L4883" i="4"/>
  <c r="L4880" i="4"/>
  <c r="L4877" i="4"/>
  <c r="L4874" i="4"/>
  <c r="L4871" i="4"/>
  <c r="L4868" i="4"/>
  <c r="L4865" i="4"/>
  <c r="L4862" i="4"/>
  <c r="L4859" i="4"/>
  <c r="L4856" i="4"/>
  <c r="L4853" i="4"/>
  <c r="L4850" i="4"/>
  <c r="L4847" i="4"/>
  <c r="L4844" i="4"/>
  <c r="L4841" i="4"/>
  <c r="L4838" i="4"/>
  <c r="L4835" i="4"/>
  <c r="L4832" i="4"/>
  <c r="L4829" i="4"/>
  <c r="L4826" i="4"/>
  <c r="L4823" i="4"/>
  <c r="L4820" i="4"/>
  <c r="L4817" i="4"/>
  <c r="L4814" i="4"/>
  <c r="L4811" i="4"/>
  <c r="L4808" i="4"/>
  <c r="L4805" i="4"/>
  <c r="L4802" i="4"/>
  <c r="L4799" i="4"/>
  <c r="L4796" i="4"/>
  <c r="L4793" i="4"/>
  <c r="L4790" i="4"/>
  <c r="L4787" i="4"/>
  <c r="L4784" i="4"/>
  <c r="L4781" i="4"/>
  <c r="L4778" i="4"/>
  <c r="L4775" i="4"/>
  <c r="L4772" i="4"/>
  <c r="L4769" i="4"/>
  <c r="L4766" i="4"/>
  <c r="L4763" i="4"/>
  <c r="L4760" i="4"/>
  <c r="L4757" i="4"/>
  <c r="L4754" i="4"/>
  <c r="L4751" i="4"/>
  <c r="L4748" i="4"/>
  <c r="L4745" i="4"/>
  <c r="L4742" i="4"/>
  <c r="L4739" i="4"/>
  <c r="L4736" i="4"/>
  <c r="L4733" i="4"/>
  <c r="L4730" i="4"/>
  <c r="L4727" i="4"/>
  <c r="L4724" i="4"/>
  <c r="L4721" i="4"/>
  <c r="L4718" i="4"/>
  <c r="L4715" i="4"/>
  <c r="L4712" i="4"/>
  <c r="L4709" i="4"/>
  <c r="L4706" i="4"/>
  <c r="L4703" i="4"/>
  <c r="L4700" i="4"/>
  <c r="L4697" i="4"/>
  <c r="L4694" i="4"/>
  <c r="L4691" i="4"/>
  <c r="L4688" i="4"/>
  <c r="L4685" i="4"/>
  <c r="L4682" i="4"/>
  <c r="L4679" i="4"/>
  <c r="L4676" i="4"/>
  <c r="L4673" i="4"/>
  <c r="L6195" i="4"/>
  <c r="L5906" i="4"/>
  <c r="L5870" i="4"/>
  <c r="L5834" i="4"/>
  <c r="L5798" i="4"/>
  <c r="L5762" i="4"/>
  <c r="L5726" i="4"/>
  <c r="L5690" i="4"/>
  <c r="L5610" i="4"/>
  <c r="L5590" i="4"/>
  <c r="L5585" i="4"/>
  <c r="L5574" i="4"/>
  <c r="L5554" i="4"/>
  <c r="L5549" i="4"/>
  <c r="L5538" i="4"/>
  <c r="L5518" i="4"/>
  <c r="L5513" i="4"/>
  <c r="L5502" i="4"/>
  <c r="L5482" i="4"/>
  <c r="L5477" i="4"/>
  <c r="L5466" i="4"/>
  <c r="L5458" i="4"/>
  <c r="L5451" i="4"/>
  <c r="L5444" i="4"/>
  <c r="L5440" i="4"/>
  <c r="L5430" i="4"/>
  <c r="L5417" i="4"/>
  <c r="L5407" i="4"/>
  <c r="L5394" i="4"/>
  <c r="L5381" i="4"/>
  <c r="L5371" i="4"/>
  <c r="L5358" i="4"/>
  <c r="L5345" i="4"/>
  <c r="L5335" i="4"/>
  <c r="L5322" i="4"/>
  <c r="L5309" i="4"/>
  <c r="L5299" i="4"/>
  <c r="L5286" i="4"/>
  <c r="L5273" i="4"/>
  <c r="L5263" i="4"/>
  <c r="L5250" i="4"/>
  <c r="L5237" i="4"/>
  <c r="L6189" i="4"/>
  <c r="L5940" i="4"/>
  <c r="L5903" i="4"/>
  <c r="L5867" i="4"/>
  <c r="L5831" i="4"/>
  <c r="L5795" i="4"/>
  <c r="L5759" i="4"/>
  <c r="L5723" i="4"/>
  <c r="L5688" i="4"/>
  <c r="L5676" i="4"/>
  <c r="L5664" i="4"/>
  <c r="L5655" i="4"/>
  <c r="L5648" i="4"/>
  <c r="L5640" i="4"/>
  <c r="L5627" i="4"/>
  <c r="L5621" i="4"/>
  <c r="L5605" i="4"/>
  <c r="L5600" i="4"/>
  <c r="L5589" i="4"/>
  <c r="L5569" i="4"/>
  <c r="L5564" i="4"/>
  <c r="L5553" i="4"/>
  <c r="L5533" i="4"/>
  <c r="L5528" i="4"/>
  <c r="L5517" i="4"/>
  <c r="L5497" i="4"/>
  <c r="L5492" i="4"/>
  <c r="L5481" i="4"/>
  <c r="L5462" i="4"/>
  <c r="L5433" i="4"/>
  <c r="L5420" i="4"/>
  <c r="L5410" i="4"/>
  <c r="L5397" i="4"/>
  <c r="L5384" i="4"/>
  <c r="L5374" i="4"/>
  <c r="L5361" i="4"/>
  <c r="L5348" i="4"/>
  <c r="L5338" i="4"/>
  <c r="L5325" i="4"/>
  <c r="L5312" i="4"/>
  <c r="L5302" i="4"/>
  <c r="L5289" i="4"/>
  <c r="L5276" i="4"/>
  <c r="L5266" i="4"/>
  <c r="L5253" i="4"/>
  <c r="L5240" i="4"/>
  <c r="L6351" i="4"/>
  <c r="L6183" i="4"/>
  <c r="L6123" i="4"/>
  <c r="L6075" i="4"/>
  <c r="L6027" i="4"/>
  <c r="L5979" i="4"/>
  <c r="L5900" i="4"/>
  <c r="L5864" i="4"/>
  <c r="L5828" i="4"/>
  <c r="L5792" i="4"/>
  <c r="L5756" i="4"/>
  <c r="L5720" i="4"/>
  <c r="L5687" i="4"/>
  <c r="L5675" i="4"/>
  <c r="L5633" i="4"/>
  <c r="L5615" i="4"/>
  <c r="L5604" i="4"/>
  <c r="L5584" i="4"/>
  <c r="L5579" i="4"/>
  <c r="L5568" i="4"/>
  <c r="L5548" i="4"/>
  <c r="L5543" i="4"/>
  <c r="L5532" i="4"/>
  <c r="L5512" i="4"/>
  <c r="L5507" i="4"/>
  <c r="L5496" i="4"/>
  <c r="L5476" i="4"/>
  <c r="L5471" i="4"/>
  <c r="L5454" i="4"/>
  <c r="L5447" i="4"/>
  <c r="L5443" i="4"/>
  <c r="L5436" i="4"/>
  <c r="L5423" i="4"/>
  <c r="L5413" i="4"/>
  <c r="L5400" i="4"/>
  <c r="L5387" i="4"/>
  <c r="L5377" i="4"/>
  <c r="L5364" i="4"/>
  <c r="L5351" i="4"/>
  <c r="L5341" i="4"/>
  <c r="L5328" i="4"/>
  <c r="L5315" i="4"/>
  <c r="L5305" i="4"/>
  <c r="L5292" i="4"/>
  <c r="L5279" i="4"/>
  <c r="L5269" i="4"/>
  <c r="L5256" i="4"/>
  <c r="L5243" i="4"/>
  <c r="L6315" i="4"/>
  <c r="L6177" i="4"/>
  <c r="L5897" i="4"/>
  <c r="L5861" i="4"/>
  <c r="L5825" i="4"/>
  <c r="L5789" i="4"/>
  <c r="L5753" i="4"/>
  <c r="L5717" i="4"/>
  <c r="L5663" i="4"/>
  <c r="L5654" i="4"/>
  <c r="L5646" i="4"/>
  <c r="L5625" i="4"/>
  <c r="L5619" i="4"/>
  <c r="L5599" i="4"/>
  <c r="L5594" i="4"/>
  <c r="L5583" i="4"/>
  <c r="L5563" i="4"/>
  <c r="L5558" i="4"/>
  <c r="L5547" i="4"/>
  <c r="L5527" i="4"/>
  <c r="L5522" i="4"/>
  <c r="L5511" i="4"/>
  <c r="L5491" i="4"/>
  <c r="L5486" i="4"/>
  <c r="L5475" i="4"/>
  <c r="L5461" i="4"/>
  <c r="L5426" i="4"/>
  <c r="L5416" i="4"/>
  <c r="L5403" i="4"/>
  <c r="L5390" i="4"/>
  <c r="L5380" i="4"/>
  <c r="L5367" i="4"/>
  <c r="L5354" i="4"/>
  <c r="L5344" i="4"/>
  <c r="L5331" i="4"/>
  <c r="L5318" i="4"/>
  <c r="L5308" i="4"/>
  <c r="L5295" i="4"/>
  <c r="L5282" i="4"/>
  <c r="L5272" i="4"/>
  <c r="L5259" i="4"/>
  <c r="L5246" i="4"/>
  <c r="L5236" i="4"/>
  <c r="L5233" i="4"/>
  <c r="L5230" i="4"/>
  <c r="L5227" i="4"/>
  <c r="L5224" i="4"/>
  <c r="L5221" i="4"/>
  <c r="L5218" i="4"/>
  <c r="L5215" i="4"/>
  <c r="L5212" i="4"/>
  <c r="L5209" i="4"/>
  <c r="L5206" i="4"/>
  <c r="L5203" i="4"/>
  <c r="L5200" i="4"/>
  <c r="L5197" i="4"/>
  <c r="L5194" i="4"/>
  <c r="L5191" i="4"/>
  <c r="L5188" i="4"/>
  <c r="L5185" i="4"/>
  <c r="L5182" i="4"/>
  <c r="L5179" i="4"/>
  <c r="L5176" i="4"/>
  <c r="L5173" i="4"/>
  <c r="L5170" i="4"/>
  <c r="L5167" i="4"/>
  <c r="L5164" i="4"/>
  <c r="L5161" i="4"/>
  <c r="L5158" i="4"/>
  <c r="L5155" i="4"/>
  <c r="L5152" i="4"/>
  <c r="L5149" i="4"/>
  <c r="L5146" i="4"/>
  <c r="L5143" i="4"/>
  <c r="L5140" i="4"/>
  <c r="L5137" i="4"/>
  <c r="L5134" i="4"/>
  <c r="L5131" i="4"/>
  <c r="L5128" i="4"/>
  <c r="L5125" i="4"/>
  <c r="L5122" i="4"/>
  <c r="L5119" i="4"/>
  <c r="L5116" i="4"/>
  <c r="L5113" i="4"/>
  <c r="L5110" i="4"/>
  <c r="L5107" i="4"/>
  <c r="L5104" i="4"/>
  <c r="L5101" i="4"/>
  <c r="L5098" i="4"/>
  <c r="L5095" i="4"/>
  <c r="L5092" i="4"/>
  <c r="L5089" i="4"/>
  <c r="L5086" i="4"/>
  <c r="L5083" i="4"/>
  <c r="L5080" i="4"/>
  <c r="L5077" i="4"/>
  <c r="L5074" i="4"/>
  <c r="L5071" i="4"/>
  <c r="L5068" i="4"/>
  <c r="L5065" i="4"/>
  <c r="L5062" i="4"/>
  <c r="L5059" i="4"/>
  <c r="L5056" i="4"/>
  <c r="L5930" i="4"/>
  <c r="L5894" i="4"/>
  <c r="L5858" i="4"/>
  <c r="L5822" i="4"/>
  <c r="L5786" i="4"/>
  <c r="L5750" i="4"/>
  <c r="L5714" i="4"/>
  <c r="L5685" i="4"/>
  <c r="L5673" i="4"/>
  <c r="L5639" i="4"/>
  <c r="L5631" i="4"/>
  <c r="L5614" i="4"/>
  <c r="L5609" i="4"/>
  <c r="L5598" i="4"/>
  <c r="L5578" i="4"/>
  <c r="L5573" i="4"/>
  <c r="L5562" i="4"/>
  <c r="L5542" i="4"/>
  <c r="L5537" i="4"/>
  <c r="L5526" i="4"/>
  <c r="L5506" i="4"/>
  <c r="L5501" i="4"/>
  <c r="L5490" i="4"/>
  <c r="L5470" i="4"/>
  <c r="L5465" i="4"/>
  <c r="L5457" i="4"/>
  <c r="L5450" i="4"/>
  <c r="L5446" i="4"/>
  <c r="L5439" i="4"/>
  <c r="L5429" i="4"/>
  <c r="L5419" i="4"/>
  <c r="L5406" i="4"/>
  <c r="L5393" i="4"/>
  <c r="L5383" i="4"/>
  <c r="L5370" i="4"/>
  <c r="L5357" i="4"/>
  <c r="L5347" i="4"/>
  <c r="L5334" i="4"/>
  <c r="L5321" i="4"/>
  <c r="L5311" i="4"/>
  <c r="L5298" i="4"/>
  <c r="L5285" i="4"/>
  <c r="L5275" i="4"/>
  <c r="L5262" i="4"/>
  <c r="L5249" i="4"/>
  <c r="L5239" i="4"/>
  <c r="L5924" i="4"/>
  <c r="L5888" i="4"/>
  <c r="L5852" i="4"/>
  <c r="L5816" i="4"/>
  <c r="L5780" i="4"/>
  <c r="L5744" i="4"/>
  <c r="L5708" i="4"/>
  <c r="L5645" i="4"/>
  <c r="L5637" i="4"/>
  <c r="L5608" i="4"/>
  <c r="L5603" i="4"/>
  <c r="L5592" i="4"/>
  <c r="L5572" i="4"/>
  <c r="L5567" i="4"/>
  <c r="L5556" i="4"/>
  <c r="L5536" i="4"/>
  <c r="L5531" i="4"/>
  <c r="L5520" i="4"/>
  <c r="L5500" i="4"/>
  <c r="L5495" i="4"/>
  <c r="L5484" i="4"/>
  <c r="L5464" i="4"/>
  <c r="L5460" i="4"/>
  <c r="L5453" i="4"/>
  <c r="L5449" i="4"/>
  <c r="L5442" i="4"/>
  <c r="L5435" i="4"/>
  <c r="L5425" i="4"/>
  <c r="L5412" i="4"/>
  <c r="L5399" i="4"/>
  <c r="L5389" i="4"/>
  <c r="L5376" i="4"/>
  <c r="L5363" i="4"/>
  <c r="L5353" i="4"/>
  <c r="L5340" i="4"/>
  <c r="L5327" i="4"/>
  <c r="L5317" i="4"/>
  <c r="L5304" i="4"/>
  <c r="L5291" i="4"/>
  <c r="L5281" i="4"/>
  <c r="L5268" i="4"/>
  <c r="L5255" i="4"/>
  <c r="L5245" i="4"/>
  <c r="L5711" i="4"/>
  <c r="L5541" i="4"/>
  <c r="L5480" i="4"/>
  <c r="L5432" i="4"/>
  <c r="L5314" i="4"/>
  <c r="L4852" i="4"/>
  <c r="L4840" i="4"/>
  <c r="L4828" i="4"/>
  <c r="L4816" i="4"/>
  <c r="L4658" i="4"/>
  <c r="L4645" i="4"/>
  <c r="L6166" i="4"/>
  <c r="L5684" i="4"/>
  <c r="L5350" i="4"/>
  <c r="L4804" i="4"/>
  <c r="L4786" i="4"/>
  <c r="L4768" i="4"/>
  <c r="L4750" i="4"/>
  <c r="L4732" i="4"/>
  <c r="L4714" i="4"/>
  <c r="L4696" i="4"/>
  <c r="L4678" i="4"/>
  <c r="L4661" i="4"/>
  <c r="L4648" i="4"/>
  <c r="L4625" i="4"/>
  <c r="L4612" i="4"/>
  <c r="L4589" i="4"/>
  <c r="L4576" i="4"/>
  <c r="L4573" i="4"/>
  <c r="L4570" i="4"/>
  <c r="L4567" i="4"/>
  <c r="L4564" i="4"/>
  <c r="L4561" i="4"/>
  <c r="L4558" i="4"/>
  <c r="L4555" i="4"/>
  <c r="L4552" i="4"/>
  <c r="L4549" i="4"/>
  <c r="L4546" i="4"/>
  <c r="L4543" i="4"/>
  <c r="L4540" i="4"/>
  <c r="L4537" i="4"/>
  <c r="L4534" i="4"/>
  <c r="L4531" i="4"/>
  <c r="L4528" i="4"/>
  <c r="L4525" i="4"/>
  <c r="L4522" i="4"/>
  <c r="L4519" i="4"/>
  <c r="L4516" i="4"/>
  <c r="L4513" i="4"/>
  <c r="L4510" i="4"/>
  <c r="L4507" i="4"/>
  <c r="L4504" i="4"/>
  <c r="L4501" i="4"/>
  <c r="L4498" i="4"/>
  <c r="L4495" i="4"/>
  <c r="L4492" i="4"/>
  <c r="L4489" i="4"/>
  <c r="L4486" i="4"/>
  <c r="L4483" i="4"/>
  <c r="L4480" i="4"/>
  <c r="L4477" i="4"/>
  <c r="L4474" i="4"/>
  <c r="L4471" i="4"/>
  <c r="L4468" i="4"/>
  <c r="L4465" i="4"/>
  <c r="L4462" i="4"/>
  <c r="L4459" i="4"/>
  <c r="L4456" i="4"/>
  <c r="L4453" i="4"/>
  <c r="L4450" i="4"/>
  <c r="L4447" i="4"/>
  <c r="L4444" i="4"/>
  <c r="L4441" i="4"/>
  <c r="L4438" i="4"/>
  <c r="L4435" i="4"/>
  <c r="L4432" i="4"/>
  <c r="L4429" i="4"/>
  <c r="L4426" i="4"/>
  <c r="L4423" i="4"/>
  <c r="L4420" i="4"/>
  <c r="L4417" i="4"/>
  <c r="L4414" i="4"/>
  <c r="L4411" i="4"/>
  <c r="L4408" i="4"/>
  <c r="L4405" i="4"/>
  <c r="L4402" i="4"/>
  <c r="L4399" i="4"/>
  <c r="L4396" i="4"/>
  <c r="L4393" i="4"/>
  <c r="L4390" i="4"/>
  <c r="L4387" i="4"/>
  <c r="L4384" i="4"/>
  <c r="L4381" i="4"/>
  <c r="L4378" i="4"/>
  <c r="L4375" i="4"/>
  <c r="L4372" i="4"/>
  <c r="L4369" i="4"/>
  <c r="L4366" i="4"/>
  <c r="L4363" i="4"/>
  <c r="L4360" i="4"/>
  <c r="L4357" i="4"/>
  <c r="L4354" i="4"/>
  <c r="L4351" i="4"/>
  <c r="L4348" i="4"/>
  <c r="L4345" i="4"/>
  <c r="L4342" i="4"/>
  <c r="L4339" i="4"/>
  <c r="L4336" i="4"/>
  <c r="L4333" i="4"/>
  <c r="L4330" i="4"/>
  <c r="L4327" i="4"/>
  <c r="L4324" i="4"/>
  <c r="L4321" i="4"/>
  <c r="L4318" i="4"/>
  <c r="L6111" i="4"/>
  <c r="L5672" i="4"/>
  <c r="L5593" i="4"/>
  <c r="L5469" i="4"/>
  <c r="L5386" i="4"/>
  <c r="L4664" i="4"/>
  <c r="L4651" i="4"/>
  <c r="L4628" i="4"/>
  <c r="L4615" i="4"/>
  <c r="L4592" i="4"/>
  <c r="L4579" i="4"/>
  <c r="L6063" i="4"/>
  <c r="L5661" i="4"/>
  <c r="L5588" i="4"/>
  <c r="L5422" i="4"/>
  <c r="L5265" i="4"/>
  <c r="L5053" i="4"/>
  <c r="L5044" i="4"/>
  <c r="L5035" i="4"/>
  <c r="L5026" i="4"/>
  <c r="L5017" i="4"/>
  <c r="L5008" i="4"/>
  <c r="L4999" i="4"/>
  <c r="L4990" i="4"/>
  <c r="L4981" i="4"/>
  <c r="L4972" i="4"/>
  <c r="L4963" i="4"/>
  <c r="L4954" i="4"/>
  <c r="L4945" i="4"/>
  <c r="L4936" i="4"/>
  <c r="L4927" i="4"/>
  <c r="L4918" i="4"/>
  <c r="L4909" i="4"/>
  <c r="L4900" i="4"/>
  <c r="L4891" i="4"/>
  <c r="L4882" i="4"/>
  <c r="L4873" i="4"/>
  <c r="L4864" i="4"/>
  <c r="L4855" i="4"/>
  <c r="L4843" i="4"/>
  <c r="L4831" i="4"/>
  <c r="L4819" i="4"/>
  <c r="L4807" i="4"/>
  <c r="L4789" i="4"/>
  <c r="L4771" i="4"/>
  <c r="L4753" i="4"/>
  <c r="L4735" i="4"/>
  <c r="L4717" i="4"/>
  <c r="L4699" i="4"/>
  <c r="L4681" i="4"/>
  <c r="L4667" i="4"/>
  <c r="L4654" i="4"/>
  <c r="L4631" i="4"/>
  <c r="L4618" i="4"/>
  <c r="L4595" i="4"/>
  <c r="L4582" i="4"/>
  <c r="L6015" i="4"/>
  <c r="L5652" i="4"/>
  <c r="L5521" i="4"/>
  <c r="L5301" i="4"/>
  <c r="L4670" i="4"/>
  <c r="L4657" i="4"/>
  <c r="L4634" i="4"/>
  <c r="L4621" i="4"/>
  <c r="L4598" i="4"/>
  <c r="L4585" i="4"/>
  <c r="L5968" i="4"/>
  <c r="L5577" i="4"/>
  <c r="L5516" i="4"/>
  <c r="L5337" i="4"/>
  <c r="L4792" i="4"/>
  <c r="L4774" i="4"/>
  <c r="L4756" i="4"/>
  <c r="L4738" i="4"/>
  <c r="L4720" i="4"/>
  <c r="L4702" i="4"/>
  <c r="L4684" i="4"/>
  <c r="L4660" i="4"/>
  <c r="L4637" i="4"/>
  <c r="L4624" i="4"/>
  <c r="L4601" i="4"/>
  <c r="L4588" i="4"/>
  <c r="L4575" i="4"/>
  <c r="L4572" i="4"/>
  <c r="L4569" i="4"/>
  <c r="L4566" i="4"/>
  <c r="L4563" i="4"/>
  <c r="L4560" i="4"/>
  <c r="L4557" i="4"/>
  <c r="L4554" i="4"/>
  <c r="L4551" i="4"/>
  <c r="L4548" i="4"/>
  <c r="L4545" i="4"/>
  <c r="L4542" i="4"/>
  <c r="L4539" i="4"/>
  <c r="L4536" i="4"/>
  <c r="L4533" i="4"/>
  <c r="L4530" i="4"/>
  <c r="L4527" i="4"/>
  <c r="L4524" i="4"/>
  <c r="L4521" i="4"/>
  <c r="L4518" i="4"/>
  <c r="L4515" i="4"/>
  <c r="L4512" i="4"/>
  <c r="L4509" i="4"/>
  <c r="L4506" i="4"/>
  <c r="L4503" i="4"/>
  <c r="L4500" i="4"/>
  <c r="L4497" i="4"/>
  <c r="L4494" i="4"/>
  <c r="L4491" i="4"/>
  <c r="L4488" i="4"/>
  <c r="L4485" i="4"/>
  <c r="L4482" i="4"/>
  <c r="L4479" i="4"/>
  <c r="L4476" i="4"/>
  <c r="L4473" i="4"/>
  <c r="L4470" i="4"/>
  <c r="L5927" i="4"/>
  <c r="L5373" i="4"/>
  <c r="L4846" i="4"/>
  <c r="L4834" i="4"/>
  <c r="L4822" i="4"/>
  <c r="L4810" i="4"/>
  <c r="L4663" i="4"/>
  <c r="L4640" i="4"/>
  <c r="L4627" i="4"/>
  <c r="L4604" i="4"/>
  <c r="L4591" i="4"/>
  <c r="L5891" i="4"/>
  <c r="L5505" i="4"/>
  <c r="L5409" i="4"/>
  <c r="L5252" i="4"/>
  <c r="L5047" i="4"/>
  <c r="L5038" i="4"/>
  <c r="L5029" i="4"/>
  <c r="L5020" i="4"/>
  <c r="L5011" i="4"/>
  <c r="L5002" i="4"/>
  <c r="L4993" i="4"/>
  <c r="L4984" i="4"/>
  <c r="L4975" i="4"/>
  <c r="L4966" i="4"/>
  <c r="L4957" i="4"/>
  <c r="L4948" i="4"/>
  <c r="L4939" i="4"/>
  <c r="L4930" i="4"/>
  <c r="L4921" i="4"/>
  <c r="L4912" i="4"/>
  <c r="L4903" i="4"/>
  <c r="L4894" i="4"/>
  <c r="L4885" i="4"/>
  <c r="L4876" i="4"/>
  <c r="L4867" i="4"/>
  <c r="L4858" i="4"/>
  <c r="L4795" i="4"/>
  <c r="L4777" i="4"/>
  <c r="L4759" i="4"/>
  <c r="L4741" i="4"/>
  <c r="L4723" i="4"/>
  <c r="L4705" i="4"/>
  <c r="L4687" i="4"/>
  <c r="L4666" i="4"/>
  <c r="L4643" i="4"/>
  <c r="L4630" i="4"/>
  <c r="L4607" i="4"/>
  <c r="L4594" i="4"/>
  <c r="L5855" i="4"/>
  <c r="L5288" i="4"/>
  <c r="L4669" i="4"/>
  <c r="L4646" i="4"/>
  <c r="L4633" i="4"/>
  <c r="L4610" i="4"/>
  <c r="L4597" i="4"/>
  <c r="L5747" i="4"/>
  <c r="L5485" i="4"/>
  <c r="L5396" i="4"/>
  <c r="L5278" i="4"/>
  <c r="L5050" i="4"/>
  <c r="L5041" i="4"/>
  <c r="L5032" i="4"/>
  <c r="L5023" i="4"/>
  <c r="L5014" i="4"/>
  <c r="L5005" i="4"/>
  <c r="L4996" i="4"/>
  <c r="L4987" i="4"/>
  <c r="L4978" i="4"/>
  <c r="L4969" i="4"/>
  <c r="L4960" i="4"/>
  <c r="L4951" i="4"/>
  <c r="L4942" i="4"/>
  <c r="L4933" i="4"/>
  <c r="L4924" i="4"/>
  <c r="L5819" i="4"/>
  <c r="L4825" i="4"/>
  <c r="L4780" i="4"/>
  <c r="L4708" i="4"/>
  <c r="L4619" i="4"/>
  <c r="L4517" i="4"/>
  <c r="L4467" i="4"/>
  <c r="L4407" i="4"/>
  <c r="L4394" i="4"/>
  <c r="L4371" i="4"/>
  <c r="L4358" i="4"/>
  <c r="L4335" i="4"/>
  <c r="L4322" i="4"/>
  <c r="L5783" i="4"/>
  <c r="L5360" i="4"/>
  <c r="L4652" i="4"/>
  <c r="L4639" i="4"/>
  <c r="L4609" i="4"/>
  <c r="L4502" i="4"/>
  <c r="L4496" i="4"/>
  <c r="L4490" i="4"/>
  <c r="L4484" i="4"/>
  <c r="L4478" i="4"/>
  <c r="L4472" i="4"/>
  <c r="L4451" i="4"/>
  <c r="L4446" i="4"/>
  <c r="L4434" i="4"/>
  <c r="L4427" i="4"/>
  <c r="L4410" i="4"/>
  <c r="L4397" i="4"/>
  <c r="L4374" i="4"/>
  <c r="L4361" i="4"/>
  <c r="L4338" i="4"/>
  <c r="L4325" i="4"/>
  <c r="L5324" i="4"/>
  <c r="L4765" i="4"/>
  <c r="L4693" i="4"/>
  <c r="L4577" i="4"/>
  <c r="L4568" i="4"/>
  <c r="L4559" i="4"/>
  <c r="L4550" i="4"/>
  <c r="L4541" i="4"/>
  <c r="L4532" i="4"/>
  <c r="L4523" i="4"/>
  <c r="L4466" i="4"/>
  <c r="L4461" i="4"/>
  <c r="L4442" i="4"/>
  <c r="L4413" i="4"/>
  <c r="L4400" i="4"/>
  <c r="L4377" i="4"/>
  <c r="L4364" i="4"/>
  <c r="L4341" i="4"/>
  <c r="L4328" i="4"/>
  <c r="L4315" i="4"/>
  <c r="L4312" i="4"/>
  <c r="L4309" i="4"/>
  <c r="L4306" i="4"/>
  <c r="L4303" i="4"/>
  <c r="L4300" i="4"/>
  <c r="L4297" i="4"/>
  <c r="L4294" i="4"/>
  <c r="L4291" i="4"/>
  <c r="L4288" i="4"/>
  <c r="L4285" i="4"/>
  <c r="L4282" i="4"/>
  <c r="L4279" i="4"/>
  <c r="L4276" i="4"/>
  <c r="L4273" i="4"/>
  <c r="L4270" i="4"/>
  <c r="L4267" i="4"/>
  <c r="L4264" i="4"/>
  <c r="L4261" i="4"/>
  <c r="L4258" i="4"/>
  <c r="L4255" i="4"/>
  <c r="L4252" i="4"/>
  <c r="L4249" i="4"/>
  <c r="L4246" i="4"/>
  <c r="L4243" i="4"/>
  <c r="L4240" i="4"/>
  <c r="L4237" i="4"/>
  <c r="L4234" i="4"/>
  <c r="L4231" i="4"/>
  <c r="L4228" i="4"/>
  <c r="L4225" i="4"/>
  <c r="L4222" i="4"/>
  <c r="L4219" i="4"/>
  <c r="L4216" i="4"/>
  <c r="L4213" i="4"/>
  <c r="L4210" i="4"/>
  <c r="L4207" i="4"/>
  <c r="L4204" i="4"/>
  <c r="L4201" i="4"/>
  <c r="L4198" i="4"/>
  <c r="L4195" i="4"/>
  <c r="L4192" i="4"/>
  <c r="L4189" i="4"/>
  <c r="L4186" i="4"/>
  <c r="L4183" i="4"/>
  <c r="L4180" i="4"/>
  <c r="L4177" i="4"/>
  <c r="L4174" i="4"/>
  <c r="L4171" i="4"/>
  <c r="L4168" i="4"/>
  <c r="L4165" i="4"/>
  <c r="L4162" i="4"/>
  <c r="L4159" i="4"/>
  <c r="L4156" i="4"/>
  <c r="L4153" i="4"/>
  <c r="L4150" i="4"/>
  <c r="L4147" i="4"/>
  <c r="L4144" i="4"/>
  <c r="L4141" i="4"/>
  <c r="L4138" i="4"/>
  <c r="L4135" i="4"/>
  <c r="L4132" i="4"/>
  <c r="L4129" i="4"/>
  <c r="L4126" i="4"/>
  <c r="L4123" i="4"/>
  <c r="L4120" i="4"/>
  <c r="L4117" i="4"/>
  <c r="L4114" i="4"/>
  <c r="L4111" i="4"/>
  <c r="L4108" i="4"/>
  <c r="L4105" i="4"/>
  <c r="L4102" i="4"/>
  <c r="L4099" i="4"/>
  <c r="L4096" i="4"/>
  <c r="L4093" i="4"/>
  <c r="L4090" i="4"/>
  <c r="L4087" i="4"/>
  <c r="L4084" i="4"/>
  <c r="L4081" i="4"/>
  <c r="L4078" i="4"/>
  <c r="L4075" i="4"/>
  <c r="L4072" i="4"/>
  <c r="L4069" i="4"/>
  <c r="L4066" i="4"/>
  <c r="L4063" i="4"/>
  <c r="L4060" i="4"/>
  <c r="L4057" i="4"/>
  <c r="L4054" i="4"/>
  <c r="L4051" i="4"/>
  <c r="L4048" i="4"/>
  <c r="L4045" i="4"/>
  <c r="L4042" i="4"/>
  <c r="L4039" i="4"/>
  <c r="L4036" i="4"/>
  <c r="L4033" i="4"/>
  <c r="L4030" i="4"/>
  <c r="L4027" i="4"/>
  <c r="L4024" i="4"/>
  <c r="L4021" i="4"/>
  <c r="L4018" i="4"/>
  <c r="L4015" i="4"/>
  <c r="L4012" i="4"/>
  <c r="L4009" i="4"/>
  <c r="L4006" i="4"/>
  <c r="L4003" i="4"/>
  <c r="L4000" i="4"/>
  <c r="L3997" i="4"/>
  <c r="L3994" i="4"/>
  <c r="L3991" i="4"/>
  <c r="L3988" i="4"/>
  <c r="L3985" i="4"/>
  <c r="L3982" i="4"/>
  <c r="L3979" i="4"/>
  <c r="L3976" i="4"/>
  <c r="L3973" i="4"/>
  <c r="L3970" i="4"/>
  <c r="L3967" i="4"/>
  <c r="L3964" i="4"/>
  <c r="L3961" i="4"/>
  <c r="L3958" i="4"/>
  <c r="L3955" i="4"/>
  <c r="L3952" i="4"/>
  <c r="L3949" i="4"/>
  <c r="L3946" i="4"/>
  <c r="L3943" i="4"/>
  <c r="L3940" i="4"/>
  <c r="L3937" i="4"/>
  <c r="L3934" i="4"/>
  <c r="L3931" i="4"/>
  <c r="L3928" i="4"/>
  <c r="L3925" i="4"/>
  <c r="L3922" i="4"/>
  <c r="L3919" i="4"/>
  <c r="L3916" i="4"/>
  <c r="L3913" i="4"/>
  <c r="L3910" i="4"/>
  <c r="L3907" i="4"/>
  <c r="L3904" i="4"/>
  <c r="L3901" i="4"/>
  <c r="L3898" i="4"/>
  <c r="L3895" i="4"/>
  <c r="L3892" i="4"/>
  <c r="L3889" i="4"/>
  <c r="L3886" i="4"/>
  <c r="L3883" i="4"/>
  <c r="L3880" i="4"/>
  <c r="L3877" i="4"/>
  <c r="L3874" i="4"/>
  <c r="L3871" i="4"/>
  <c r="L3868" i="4"/>
  <c r="L3865" i="4"/>
  <c r="L3862" i="4"/>
  <c r="L5613" i="4"/>
  <c r="L4837" i="4"/>
  <c r="L4762" i="4"/>
  <c r="L4690" i="4"/>
  <c r="L4649" i="4"/>
  <c r="L4636" i="4"/>
  <c r="L4616" i="4"/>
  <c r="L4508" i="4"/>
  <c r="L4430" i="4"/>
  <c r="L4416" i="4"/>
  <c r="L4403" i="4"/>
  <c r="L4380" i="4"/>
  <c r="L4367" i="4"/>
  <c r="L4344" i="4"/>
  <c r="L4331" i="4"/>
  <c r="L5557" i="4"/>
  <c r="L4606" i="4"/>
  <c r="L4460" i="4"/>
  <c r="L4455" i="4"/>
  <c r="L4437" i="4"/>
  <c r="L4419" i="4"/>
  <c r="L4406" i="4"/>
  <c r="L4383" i="4"/>
  <c r="L4370" i="4"/>
  <c r="L4347" i="4"/>
  <c r="L4334" i="4"/>
  <c r="L5552" i="4"/>
  <c r="L4906" i="4"/>
  <c r="L4888" i="4"/>
  <c r="L4870" i="4"/>
  <c r="L4747" i="4"/>
  <c r="L4675" i="4"/>
  <c r="L4586" i="4"/>
  <c r="L4514" i="4"/>
  <c r="L4445" i="4"/>
  <c r="L4433" i="4"/>
  <c r="L4422" i="4"/>
  <c r="L4409" i="4"/>
  <c r="L4386" i="4"/>
  <c r="L4373" i="4"/>
  <c r="L4350" i="4"/>
  <c r="L4337" i="4"/>
  <c r="L4849" i="4"/>
  <c r="L4744" i="4"/>
  <c r="L4672" i="4"/>
  <c r="L4613" i="4"/>
  <c r="L4574" i="4"/>
  <c r="L4565" i="4"/>
  <c r="L4556" i="4"/>
  <c r="L4547" i="4"/>
  <c r="L4538" i="4"/>
  <c r="L4529" i="4"/>
  <c r="L4454" i="4"/>
  <c r="L4449" i="4"/>
  <c r="L4412" i="4"/>
  <c r="L4389" i="4"/>
  <c r="L4376" i="4"/>
  <c r="L4353" i="4"/>
  <c r="L4340" i="4"/>
  <c r="L4317" i="4"/>
  <c r="L4314" i="4"/>
  <c r="L4311" i="4"/>
  <c r="L4308" i="4"/>
  <c r="L4305" i="4"/>
  <c r="L4302" i="4"/>
  <c r="L4299" i="4"/>
  <c r="L4296" i="4"/>
  <c r="L4293" i="4"/>
  <c r="L4290" i="4"/>
  <c r="L4287" i="4"/>
  <c r="L4284" i="4"/>
  <c r="L4281" i="4"/>
  <c r="L4278" i="4"/>
  <c r="L4275" i="4"/>
  <c r="L4272" i="4"/>
  <c r="L4269" i="4"/>
  <c r="L4266" i="4"/>
  <c r="L4263" i="4"/>
  <c r="L4260" i="4"/>
  <c r="L4257" i="4"/>
  <c r="L4254" i="4"/>
  <c r="L4251" i="4"/>
  <c r="L4248" i="4"/>
  <c r="L4245" i="4"/>
  <c r="L4242" i="4"/>
  <c r="L4239" i="4"/>
  <c r="L4236" i="4"/>
  <c r="L4233" i="4"/>
  <c r="L4230" i="4"/>
  <c r="L4227" i="4"/>
  <c r="L4224" i="4"/>
  <c r="L4221" i="4"/>
  <c r="L4218" i="4"/>
  <c r="L4215" i="4"/>
  <c r="L4212" i="4"/>
  <c r="L4209" i="4"/>
  <c r="L4206" i="4"/>
  <c r="L4203" i="4"/>
  <c r="L4200" i="4"/>
  <c r="L4197" i="4"/>
  <c r="L4194" i="4"/>
  <c r="L4191" i="4"/>
  <c r="L4188" i="4"/>
  <c r="L4185" i="4"/>
  <c r="L4182" i="4"/>
  <c r="L4179" i="4"/>
  <c r="L4176" i="4"/>
  <c r="L4173" i="4"/>
  <c r="L4170" i="4"/>
  <c r="L4167" i="4"/>
  <c r="L4164" i="4"/>
  <c r="L4161" i="4"/>
  <c r="L5242" i="4"/>
  <c r="L4603" i="4"/>
  <c r="L4520" i="4"/>
  <c r="L4499" i="4"/>
  <c r="L4493" i="4"/>
  <c r="L4487" i="4"/>
  <c r="L4481" i="4"/>
  <c r="L4475" i="4"/>
  <c r="L4469" i="4"/>
  <c r="L4464" i="4"/>
  <c r="L4440" i="4"/>
  <c r="L4425" i="4"/>
  <c r="L4415" i="4"/>
  <c r="L4392" i="4"/>
  <c r="L4379" i="4"/>
  <c r="L4356" i="4"/>
  <c r="L4343" i="4"/>
  <c r="L4320" i="4"/>
  <c r="L4801" i="4"/>
  <c r="L4729" i="4"/>
  <c r="L4583" i="4"/>
  <c r="L4505" i="4"/>
  <c r="L4448" i="4"/>
  <c r="L4436" i="4"/>
  <c r="L4418" i="4"/>
  <c r="L4395" i="4"/>
  <c r="L4382" i="4"/>
  <c r="L4359" i="4"/>
  <c r="L4346" i="4"/>
  <c r="L4323" i="4"/>
  <c r="L4813" i="4"/>
  <c r="L4798" i="4"/>
  <c r="L4726" i="4"/>
  <c r="L4622" i="4"/>
  <c r="L4463" i="4"/>
  <c r="L4458" i="4"/>
  <c r="L4428" i="4"/>
  <c r="L4421" i="4"/>
  <c r="L4398" i="4"/>
  <c r="L4385" i="4"/>
  <c r="L4362" i="4"/>
  <c r="L4349" i="4"/>
  <c r="L4326" i="4"/>
  <c r="L4915" i="4"/>
  <c r="L4897" i="4"/>
  <c r="L4879" i="4"/>
  <c r="L4861" i="4"/>
  <c r="L4783" i="4"/>
  <c r="L4711" i="4"/>
  <c r="L4655" i="4"/>
  <c r="L4642" i="4"/>
  <c r="L4580" i="4"/>
  <c r="L4457" i="4"/>
  <c r="L4452" i="4"/>
  <c r="L4439" i="4"/>
  <c r="L4431" i="4"/>
  <c r="L4424" i="4"/>
  <c r="L4404" i="4"/>
  <c r="L4391" i="4"/>
  <c r="L4368" i="4"/>
  <c r="L4355" i="4"/>
  <c r="L4332" i="4"/>
  <c r="L4319" i="4"/>
  <c r="L4544" i="4"/>
  <c r="L4298" i="4"/>
  <c r="L4262" i="4"/>
  <c r="L4226" i="4"/>
  <c r="L4190" i="4"/>
  <c r="L4169" i="4"/>
  <c r="L4149" i="4"/>
  <c r="L4142" i="4"/>
  <c r="L4094" i="4"/>
  <c r="L4047" i="4"/>
  <c r="L4043" i="4"/>
  <c r="L4035" i="4"/>
  <c r="L4031" i="4"/>
  <c r="L4023" i="4"/>
  <c r="L4019" i="4"/>
  <c r="L4011" i="4"/>
  <c r="L4007" i="4"/>
  <c r="L3881" i="4"/>
  <c r="L4535" i="4"/>
  <c r="L4295" i="4"/>
  <c r="L4259" i="4"/>
  <c r="L4223" i="4"/>
  <c r="L4187" i="4"/>
  <c r="L4083" i="4"/>
  <c r="L3999" i="4"/>
  <c r="L3992" i="4"/>
  <c r="L3981" i="4"/>
  <c r="L3974" i="4"/>
  <c r="L3963" i="4"/>
  <c r="L3956" i="4"/>
  <c r="L3945" i="4"/>
  <c r="L3938" i="4"/>
  <c r="L3927" i="4"/>
  <c r="L3920" i="4"/>
  <c r="L3909" i="4"/>
  <c r="L3902" i="4"/>
  <c r="L3891" i="4"/>
  <c r="L3884" i="4"/>
  <c r="L3861" i="4"/>
  <c r="L3858" i="4"/>
  <c r="L3855" i="4"/>
  <c r="L3852" i="4"/>
  <c r="L3849" i="4"/>
  <c r="L3846" i="4"/>
  <c r="L3843" i="4"/>
  <c r="L3840" i="4"/>
  <c r="L3837" i="4"/>
  <c r="L3834" i="4"/>
  <c r="L3831" i="4"/>
  <c r="L3828" i="4"/>
  <c r="L3825" i="4"/>
  <c r="L3822" i="4"/>
  <c r="L3819" i="4"/>
  <c r="L3816" i="4"/>
  <c r="L3813" i="4"/>
  <c r="L3810" i="4"/>
  <c r="L3807" i="4"/>
  <c r="L3804" i="4"/>
  <c r="L3801" i="4"/>
  <c r="L3798" i="4"/>
  <c r="L3795" i="4"/>
  <c r="L3792" i="4"/>
  <c r="L3789" i="4"/>
  <c r="L3786" i="4"/>
  <c r="L3783" i="4"/>
  <c r="L3780" i="4"/>
  <c r="L3777" i="4"/>
  <c r="L3774" i="4"/>
  <c r="L3771" i="4"/>
  <c r="L3768" i="4"/>
  <c r="L3765" i="4"/>
  <c r="L3762" i="4"/>
  <c r="L3759" i="4"/>
  <c r="L3756" i="4"/>
  <c r="L3753" i="4"/>
  <c r="L3750" i="4"/>
  <c r="L3747" i="4"/>
  <c r="L3744" i="4"/>
  <c r="L3741" i="4"/>
  <c r="L3738" i="4"/>
  <c r="L3735" i="4"/>
  <c r="L3732" i="4"/>
  <c r="L3729" i="4"/>
  <c r="L3726" i="4"/>
  <c r="L3723" i="4"/>
  <c r="L3720" i="4"/>
  <c r="L3717" i="4"/>
  <c r="L3714" i="4"/>
  <c r="L3711" i="4"/>
  <c r="L3708" i="4"/>
  <c r="L3705" i="4"/>
  <c r="L3702" i="4"/>
  <c r="L3699" i="4"/>
  <c r="L3696" i="4"/>
  <c r="L3693" i="4"/>
  <c r="L3690" i="4"/>
  <c r="L3687" i="4"/>
  <c r="L3684" i="4"/>
  <c r="L3681" i="4"/>
  <c r="L4526" i="4"/>
  <c r="L4329" i="4"/>
  <c r="L4292" i="4"/>
  <c r="L4256" i="4"/>
  <c r="L4220" i="4"/>
  <c r="L4184" i="4"/>
  <c r="L4166" i="4"/>
  <c r="L4155" i="4"/>
  <c r="L4148" i="4"/>
  <c r="L4088" i="4"/>
  <c r="L4073" i="4"/>
  <c r="L4064" i="4"/>
  <c r="L4055" i="4"/>
  <c r="L4365" i="4"/>
  <c r="L4289" i="4"/>
  <c r="L4253" i="4"/>
  <c r="L4217" i="4"/>
  <c r="L4140" i="4"/>
  <c r="L4134" i="4"/>
  <c r="L4128" i="4"/>
  <c r="L4122" i="4"/>
  <c r="L4116" i="4"/>
  <c r="L4110" i="4"/>
  <c r="L4104" i="4"/>
  <c r="L4098" i="4"/>
  <c r="L4077" i="4"/>
  <c r="L4068" i="4"/>
  <c r="L4059" i="4"/>
  <c r="L4050" i="4"/>
  <c r="L4046" i="4"/>
  <c r="L4038" i="4"/>
  <c r="L4034" i="4"/>
  <c r="L4026" i="4"/>
  <c r="L4022" i="4"/>
  <c r="L4014" i="4"/>
  <c r="L4010" i="4"/>
  <c r="L4002" i="4"/>
  <c r="L3995" i="4"/>
  <c r="L3984" i="4"/>
  <c r="L3977" i="4"/>
  <c r="L3966" i="4"/>
  <c r="L3959" i="4"/>
  <c r="L3948" i="4"/>
  <c r="L3941" i="4"/>
  <c r="L3930" i="4"/>
  <c r="L3923" i="4"/>
  <c r="L3912" i="4"/>
  <c r="L3905" i="4"/>
  <c r="L4511" i="4"/>
  <c r="L4443" i="4"/>
  <c r="L4401" i="4"/>
  <c r="L4286" i="4"/>
  <c r="L4250" i="4"/>
  <c r="L4214" i="4"/>
  <c r="L4181" i="4"/>
  <c r="L4163" i="4"/>
  <c r="L4154" i="4"/>
  <c r="L4092" i="4"/>
  <c r="L4082" i="4"/>
  <c r="L3870" i="4"/>
  <c r="L4283" i="4"/>
  <c r="L4247" i="4"/>
  <c r="L4211" i="4"/>
  <c r="L4146" i="4"/>
  <c r="L4139" i="4"/>
  <c r="L4133" i="4"/>
  <c r="L4127" i="4"/>
  <c r="L4121" i="4"/>
  <c r="L4115" i="4"/>
  <c r="L4109" i="4"/>
  <c r="L4103" i="4"/>
  <c r="L4097" i="4"/>
  <c r="L3998" i="4"/>
  <c r="L3987" i="4"/>
  <c r="L3980" i="4"/>
  <c r="L3969" i="4"/>
  <c r="L3962" i="4"/>
  <c r="L3951" i="4"/>
  <c r="L3944" i="4"/>
  <c r="L3933" i="4"/>
  <c r="L3926" i="4"/>
  <c r="L3915" i="4"/>
  <c r="L3908" i="4"/>
  <c r="L3897" i="4"/>
  <c r="L3890" i="4"/>
  <c r="L3873" i="4"/>
  <c r="L3860" i="4"/>
  <c r="L3857" i="4"/>
  <c r="L3854" i="4"/>
  <c r="L3851" i="4"/>
  <c r="L4600" i="4"/>
  <c r="L4316" i="4"/>
  <c r="L4280" i="4"/>
  <c r="L4244" i="4"/>
  <c r="L4208" i="4"/>
  <c r="L4178" i="4"/>
  <c r="L4086" i="4"/>
  <c r="L4076" i="4"/>
  <c r="L4067" i="4"/>
  <c r="L4058" i="4"/>
  <c r="L4049" i="4"/>
  <c r="L4041" i="4"/>
  <c r="L4037" i="4"/>
  <c r="L4029" i="4"/>
  <c r="L4025" i="4"/>
  <c r="L4017" i="4"/>
  <c r="L4013" i="4"/>
  <c r="L4005" i="4"/>
  <c r="L4352" i="4"/>
  <c r="L4313" i="4"/>
  <c r="L4277" i="4"/>
  <c r="L4241" i="4"/>
  <c r="L4205" i="4"/>
  <c r="L4160" i="4"/>
  <c r="L4152" i="4"/>
  <c r="L4145" i="4"/>
  <c r="L4091" i="4"/>
  <c r="L4071" i="4"/>
  <c r="L4062" i="4"/>
  <c r="L4053" i="4"/>
  <c r="L4001" i="4"/>
  <c r="L3990" i="4"/>
  <c r="L3983" i="4"/>
  <c r="L3972" i="4"/>
  <c r="L3965" i="4"/>
  <c r="L3954" i="4"/>
  <c r="L3947" i="4"/>
  <c r="L3936" i="4"/>
  <c r="L3929" i="4"/>
  <c r="L3918" i="4"/>
  <c r="L3911" i="4"/>
  <c r="L4388" i="4"/>
  <c r="L4310" i="4"/>
  <c r="L4274" i="4"/>
  <c r="L4238" i="4"/>
  <c r="L4202" i="4"/>
  <c r="L4175" i="4"/>
  <c r="L4080" i="4"/>
  <c r="L4571" i="4"/>
  <c r="L4307" i="4"/>
  <c r="L4271" i="4"/>
  <c r="L4235" i="4"/>
  <c r="L4199" i="4"/>
  <c r="L4158" i="4"/>
  <c r="L4151" i="4"/>
  <c r="L4137" i="4"/>
  <c r="L4131" i="4"/>
  <c r="L4125" i="4"/>
  <c r="L4119" i="4"/>
  <c r="L4113" i="4"/>
  <c r="L4107" i="4"/>
  <c r="L4101" i="4"/>
  <c r="L4095" i="4"/>
  <c r="L4085" i="4"/>
  <c r="L4044" i="4"/>
  <c r="L4040" i="4"/>
  <c r="L4032" i="4"/>
  <c r="L4028" i="4"/>
  <c r="L4020" i="4"/>
  <c r="L4016" i="4"/>
  <c r="L4008" i="4"/>
  <c r="L4004" i="4"/>
  <c r="L3993" i="4"/>
  <c r="L3986" i="4"/>
  <c r="L3975" i="4"/>
  <c r="L3968" i="4"/>
  <c r="L3957" i="4"/>
  <c r="L4562" i="4"/>
  <c r="L4304" i="4"/>
  <c r="L4268" i="4"/>
  <c r="L4232" i="4"/>
  <c r="L4196" i="4"/>
  <c r="L4172" i="4"/>
  <c r="L4143" i="4"/>
  <c r="L4070" i="4"/>
  <c r="L4061" i="4"/>
  <c r="L4052" i="4"/>
  <c r="L3875" i="4"/>
  <c r="L4157" i="4"/>
  <c r="L3872" i="4"/>
  <c r="L3866" i="4"/>
  <c r="L3847" i="4"/>
  <c r="L3835" i="4"/>
  <c r="L3823" i="4"/>
  <c r="L3811" i="4"/>
  <c r="L3799" i="4"/>
  <c r="L3787" i="4"/>
  <c r="L3775" i="4"/>
  <c r="L3763" i="4"/>
  <c r="L3752" i="4"/>
  <c r="L3745" i="4"/>
  <c r="L3734" i="4"/>
  <c r="L3727" i="4"/>
  <c r="L3716" i="4"/>
  <c r="L3709" i="4"/>
  <c r="L3698" i="4"/>
  <c r="L3691" i="4"/>
  <c r="L3680" i="4"/>
  <c r="L3667" i="4"/>
  <c r="L3657" i="4"/>
  <c r="L3644" i="4"/>
  <c r="L3631" i="4"/>
  <c r="L3621" i="4"/>
  <c r="L3608" i="4"/>
  <c r="L3595" i="4"/>
  <c r="L3585" i="4"/>
  <c r="L3572" i="4"/>
  <c r="L3559" i="4"/>
  <c r="L3549" i="4"/>
  <c r="L3536" i="4"/>
  <c r="L3523" i="4"/>
  <c r="L4079" i="4"/>
  <c r="L3670" i="4"/>
  <c r="L3660" i="4"/>
  <c r="L3647" i="4"/>
  <c r="L3634" i="4"/>
  <c r="L3624" i="4"/>
  <c r="L3611" i="4"/>
  <c r="L3598" i="4"/>
  <c r="L3588" i="4"/>
  <c r="L3575" i="4"/>
  <c r="L3562" i="4"/>
  <c r="L3552" i="4"/>
  <c r="L3539" i="4"/>
  <c r="L3526" i="4"/>
  <c r="L4553" i="4"/>
  <c r="L4074" i="4"/>
  <c r="L3978" i="4"/>
  <c r="L3924" i="4"/>
  <c r="L3900" i="4"/>
  <c r="L3894" i="4"/>
  <c r="L3888" i="4"/>
  <c r="L3882" i="4"/>
  <c r="L3876" i="4"/>
  <c r="L3842" i="4"/>
  <c r="L3830" i="4"/>
  <c r="L3818" i="4"/>
  <c r="L3806" i="4"/>
  <c r="L3794" i="4"/>
  <c r="L3782" i="4"/>
  <c r="L3770" i="4"/>
  <c r="L3755" i="4"/>
  <c r="L3748" i="4"/>
  <c r="L3737" i="4"/>
  <c r="L3730" i="4"/>
  <c r="L3719" i="4"/>
  <c r="L3712" i="4"/>
  <c r="L3701" i="4"/>
  <c r="L3694" i="4"/>
  <c r="L3683" i="4"/>
  <c r="L3673" i="4"/>
  <c r="L3663" i="4"/>
  <c r="L3650" i="4"/>
  <c r="L3637" i="4"/>
  <c r="L3627" i="4"/>
  <c r="L3614" i="4"/>
  <c r="L3601" i="4"/>
  <c r="L3591" i="4"/>
  <c r="L3578" i="4"/>
  <c r="L3565" i="4"/>
  <c r="L3555" i="4"/>
  <c r="L3542" i="4"/>
  <c r="L3529" i="4"/>
  <c r="L4136" i="4"/>
  <c r="L3921" i="4"/>
  <c r="L3850" i="4"/>
  <c r="L3838" i="4"/>
  <c r="L3826" i="4"/>
  <c r="L3814" i="4"/>
  <c r="L3802" i="4"/>
  <c r="L3790" i="4"/>
  <c r="L3778" i="4"/>
  <c r="L3766" i="4"/>
  <c r="L3676" i="4"/>
  <c r="L3666" i="4"/>
  <c r="L3653" i="4"/>
  <c r="L3640" i="4"/>
  <c r="L3630" i="4"/>
  <c r="L3617" i="4"/>
  <c r="L3604" i="4"/>
  <c r="L3594" i="4"/>
  <c r="L3581" i="4"/>
  <c r="L3568" i="4"/>
  <c r="L3558" i="4"/>
  <c r="L3545" i="4"/>
  <c r="L3532" i="4"/>
  <c r="L3522" i="4"/>
  <c r="L3519" i="4"/>
  <c r="L3516" i="4"/>
  <c r="L3513" i="4"/>
  <c r="L3510" i="4"/>
  <c r="L3507" i="4"/>
  <c r="L3504" i="4"/>
  <c r="L3501" i="4"/>
  <c r="L3498" i="4"/>
  <c r="L3495" i="4"/>
  <c r="L3492" i="4"/>
  <c r="L3489" i="4"/>
  <c r="L3486" i="4"/>
  <c r="L3483" i="4"/>
  <c r="L3480" i="4"/>
  <c r="L3477" i="4"/>
  <c r="L3474" i="4"/>
  <c r="L3471" i="4"/>
  <c r="L3468" i="4"/>
  <c r="L3465" i="4"/>
  <c r="L3462" i="4"/>
  <c r="L3459" i="4"/>
  <c r="L3456" i="4"/>
  <c r="L3453" i="4"/>
  <c r="L3450" i="4"/>
  <c r="L3447" i="4"/>
  <c r="L3444" i="4"/>
  <c r="L3441" i="4"/>
  <c r="L3438" i="4"/>
  <c r="L3435" i="4"/>
  <c r="L3432" i="4"/>
  <c r="L3429" i="4"/>
  <c r="L3426" i="4"/>
  <c r="L3423" i="4"/>
  <c r="L3420" i="4"/>
  <c r="L3417" i="4"/>
  <c r="L3414" i="4"/>
  <c r="L3411" i="4"/>
  <c r="L3408" i="4"/>
  <c r="L3405" i="4"/>
  <c r="L3402" i="4"/>
  <c r="L3399" i="4"/>
  <c r="L3396" i="4"/>
  <c r="L3393" i="4"/>
  <c r="L3390" i="4"/>
  <c r="L3387" i="4"/>
  <c r="L3384" i="4"/>
  <c r="L3381" i="4"/>
  <c r="L3378" i="4"/>
  <c r="L3375" i="4"/>
  <c r="L3372" i="4"/>
  <c r="L3369" i="4"/>
  <c r="L3366" i="4"/>
  <c r="L3363" i="4"/>
  <c r="L3360" i="4"/>
  <c r="L3357" i="4"/>
  <c r="L3354" i="4"/>
  <c r="L3351" i="4"/>
  <c r="L3348" i="4"/>
  <c r="L3345" i="4"/>
  <c r="L3342" i="4"/>
  <c r="L3339" i="4"/>
  <c r="L3336" i="4"/>
  <c r="L3333" i="4"/>
  <c r="L3330" i="4"/>
  <c r="L3327" i="4"/>
  <c r="L3324" i="4"/>
  <c r="L3321" i="4"/>
  <c r="L3318" i="4"/>
  <c r="L3315" i="4"/>
  <c r="L3312" i="4"/>
  <c r="L3309" i="4"/>
  <c r="L3306" i="4"/>
  <c r="L3303" i="4"/>
  <c r="L3300" i="4"/>
  <c r="L3297" i="4"/>
  <c r="L3294" i="4"/>
  <c r="L3291" i="4"/>
  <c r="L3288" i="4"/>
  <c r="L3285" i="4"/>
  <c r="L3282" i="4"/>
  <c r="L3279" i="4"/>
  <c r="L3276" i="4"/>
  <c r="L3273" i="4"/>
  <c r="L3270" i="4"/>
  <c r="L3267" i="4"/>
  <c r="L3264" i="4"/>
  <c r="L3261" i="4"/>
  <c r="L3258" i="4"/>
  <c r="L3255" i="4"/>
  <c r="L3252" i="4"/>
  <c r="L3249" i="4"/>
  <c r="L3246" i="4"/>
  <c r="L3243" i="4"/>
  <c r="L3240" i="4"/>
  <c r="L3237" i="4"/>
  <c r="L3234" i="4"/>
  <c r="L3231" i="4"/>
  <c r="L3228" i="4"/>
  <c r="L3225" i="4"/>
  <c r="L3222" i="4"/>
  <c r="L3219" i="4"/>
  <c r="L3216" i="4"/>
  <c r="L3213" i="4"/>
  <c r="L4130" i="4"/>
  <c r="L4065" i="4"/>
  <c r="L3971" i="4"/>
  <c r="L3942" i="4"/>
  <c r="L3893" i="4"/>
  <c r="L3887" i="4"/>
  <c r="L3864" i="4"/>
  <c r="L3859" i="4"/>
  <c r="L3758" i="4"/>
  <c r="L3751" i="4"/>
  <c r="L3740" i="4"/>
  <c r="L3733" i="4"/>
  <c r="L3722" i="4"/>
  <c r="L3715" i="4"/>
  <c r="L3704" i="4"/>
  <c r="L3697" i="4"/>
  <c r="L3686" i="4"/>
  <c r="L3679" i="4"/>
  <c r="L3669" i="4"/>
  <c r="L3656" i="4"/>
  <c r="L3643" i="4"/>
  <c r="L3633" i="4"/>
  <c r="L3620" i="4"/>
  <c r="L3607" i="4"/>
  <c r="L3597" i="4"/>
  <c r="L3584" i="4"/>
  <c r="L3571" i="4"/>
  <c r="L3561" i="4"/>
  <c r="L3548" i="4"/>
  <c r="L3535" i="4"/>
  <c r="L3525" i="4"/>
  <c r="L4124" i="4"/>
  <c r="L3939" i="4"/>
  <c r="L3899" i="4"/>
  <c r="L3845" i="4"/>
  <c r="L3833" i="4"/>
  <c r="L3821" i="4"/>
  <c r="L3809" i="4"/>
  <c r="L3797" i="4"/>
  <c r="L3785" i="4"/>
  <c r="L3773" i="4"/>
  <c r="L3672" i="4"/>
  <c r="L3659" i="4"/>
  <c r="L3646" i="4"/>
  <c r="L3636" i="4"/>
  <c r="L3623" i="4"/>
  <c r="L3610" i="4"/>
  <c r="L3600" i="4"/>
  <c r="L3587" i="4"/>
  <c r="L3574" i="4"/>
  <c r="L3564" i="4"/>
  <c r="L3551" i="4"/>
  <c r="L3538" i="4"/>
  <c r="L3528" i="4"/>
  <c r="L4118" i="4"/>
  <c r="L4056" i="4"/>
  <c r="L3917" i="4"/>
  <c r="L3906" i="4"/>
  <c r="L3869" i="4"/>
  <c r="L3863" i="4"/>
  <c r="L3841" i="4"/>
  <c r="L3829" i="4"/>
  <c r="L3817" i="4"/>
  <c r="L3805" i="4"/>
  <c r="L3793" i="4"/>
  <c r="L3781" i="4"/>
  <c r="L3769" i="4"/>
  <c r="L3761" i="4"/>
  <c r="L3754" i="4"/>
  <c r="L3743" i="4"/>
  <c r="L3736" i="4"/>
  <c r="L3725" i="4"/>
  <c r="L3718" i="4"/>
  <c r="L3707" i="4"/>
  <c r="L3700" i="4"/>
  <c r="L3689" i="4"/>
  <c r="L3682" i="4"/>
  <c r="L3675" i="4"/>
  <c r="L3662" i="4"/>
  <c r="L3649" i="4"/>
  <c r="L3639" i="4"/>
  <c r="L3626" i="4"/>
  <c r="L3613" i="4"/>
  <c r="L3603" i="4"/>
  <c r="L3590" i="4"/>
  <c r="L3577" i="4"/>
  <c r="L3567" i="4"/>
  <c r="L3554" i="4"/>
  <c r="L3541" i="4"/>
  <c r="L3531" i="4"/>
  <c r="L4301" i="4"/>
  <c r="L4112" i="4"/>
  <c r="L3960" i="4"/>
  <c r="L3853" i="4"/>
  <c r="L3678" i="4"/>
  <c r="L3665" i="4"/>
  <c r="L3652" i="4"/>
  <c r="L3642" i="4"/>
  <c r="L3629" i="4"/>
  <c r="L3616" i="4"/>
  <c r="L3606" i="4"/>
  <c r="L3593" i="4"/>
  <c r="L3580" i="4"/>
  <c r="L3570" i="4"/>
  <c r="L3557" i="4"/>
  <c r="L3544" i="4"/>
  <c r="L3534" i="4"/>
  <c r="L3521" i="4"/>
  <c r="L3518" i="4"/>
  <c r="L3515" i="4"/>
  <c r="L3512" i="4"/>
  <c r="L3509" i="4"/>
  <c r="L3506" i="4"/>
  <c r="L3503" i="4"/>
  <c r="L3500" i="4"/>
  <c r="L3497" i="4"/>
  <c r="L3494" i="4"/>
  <c r="L3491" i="4"/>
  <c r="L3488" i="4"/>
  <c r="L3485" i="4"/>
  <c r="L3482" i="4"/>
  <c r="L3479" i="4"/>
  <c r="L3476" i="4"/>
  <c r="L3473" i="4"/>
  <c r="L3470" i="4"/>
  <c r="L3467" i="4"/>
  <c r="L3464" i="4"/>
  <c r="L3461" i="4"/>
  <c r="L3458" i="4"/>
  <c r="L3455" i="4"/>
  <c r="L3452" i="4"/>
  <c r="L3449" i="4"/>
  <c r="L3446" i="4"/>
  <c r="L3443" i="4"/>
  <c r="L3440" i="4"/>
  <c r="L3437" i="4"/>
  <c r="L3434" i="4"/>
  <c r="L3431" i="4"/>
  <c r="L3428" i="4"/>
  <c r="L3425" i="4"/>
  <c r="L3422" i="4"/>
  <c r="L3419" i="4"/>
  <c r="L3416" i="4"/>
  <c r="L3413" i="4"/>
  <c r="L3410" i="4"/>
  <c r="L3407" i="4"/>
  <c r="L3404" i="4"/>
  <c r="L3401" i="4"/>
  <c r="L3398" i="4"/>
  <c r="L3395" i="4"/>
  <c r="L3392" i="4"/>
  <c r="L3389" i="4"/>
  <c r="L3386" i="4"/>
  <c r="L3383" i="4"/>
  <c r="L3380" i="4"/>
  <c r="L3377" i="4"/>
  <c r="L3374" i="4"/>
  <c r="L3371" i="4"/>
  <c r="L3368" i="4"/>
  <c r="L3365" i="4"/>
  <c r="L3362" i="4"/>
  <c r="L3359" i="4"/>
  <c r="L3356" i="4"/>
  <c r="L3353" i="4"/>
  <c r="L3350" i="4"/>
  <c r="L3347" i="4"/>
  <c r="L3344" i="4"/>
  <c r="L3341" i="4"/>
  <c r="L3338" i="4"/>
  <c r="L3335" i="4"/>
  <c r="L3332" i="4"/>
  <c r="L4265" i="4"/>
  <c r="L4106" i="4"/>
  <c r="L3935" i="4"/>
  <c r="L3914" i="4"/>
  <c r="L3885" i="4"/>
  <c r="L3879" i="4"/>
  <c r="L3848" i="4"/>
  <c r="L3836" i="4"/>
  <c r="L3824" i="4"/>
  <c r="L3812" i="4"/>
  <c r="L3800" i="4"/>
  <c r="L3788" i="4"/>
  <c r="L3776" i="4"/>
  <c r="L3764" i="4"/>
  <c r="L3757" i="4"/>
  <c r="L3746" i="4"/>
  <c r="L3739" i="4"/>
  <c r="L3728" i="4"/>
  <c r="L3721" i="4"/>
  <c r="L3710" i="4"/>
  <c r="L3703" i="4"/>
  <c r="L3692" i="4"/>
  <c r="L3685" i="4"/>
  <c r="L3668" i="4"/>
  <c r="L3655" i="4"/>
  <c r="L3645" i="4"/>
  <c r="L3632" i="4"/>
  <c r="L3619" i="4"/>
  <c r="L3609" i="4"/>
  <c r="L3596" i="4"/>
  <c r="L3583" i="4"/>
  <c r="L3573" i="4"/>
  <c r="L3560" i="4"/>
  <c r="L3547" i="4"/>
  <c r="L3537" i="4"/>
  <c r="L3524" i="4"/>
  <c r="L4229" i="4"/>
  <c r="L4100" i="4"/>
  <c r="L3996" i="4"/>
  <c r="L3932" i="4"/>
  <c r="L3844" i="4"/>
  <c r="L3832" i="4"/>
  <c r="L3820" i="4"/>
  <c r="L3808" i="4"/>
  <c r="L3796" i="4"/>
  <c r="L3784" i="4"/>
  <c r="L3772" i="4"/>
  <c r="L3671" i="4"/>
  <c r="L3658" i="4"/>
  <c r="L3648" i="4"/>
  <c r="L3635" i="4"/>
  <c r="L3622" i="4"/>
  <c r="L3612" i="4"/>
  <c r="L3599" i="4"/>
  <c r="L3586" i="4"/>
  <c r="L3576" i="4"/>
  <c r="L3563" i="4"/>
  <c r="L3550" i="4"/>
  <c r="L3540" i="4"/>
  <c r="L3527" i="4"/>
  <c r="L4089" i="4"/>
  <c r="L3989" i="4"/>
  <c r="L3950" i="4"/>
  <c r="L3896" i="4"/>
  <c r="L3878" i="4"/>
  <c r="L3856" i="4"/>
  <c r="L3839" i="4"/>
  <c r="L3827" i="4"/>
  <c r="L3815" i="4"/>
  <c r="L3803" i="4"/>
  <c r="L3791" i="4"/>
  <c r="L3779" i="4"/>
  <c r="L3767" i="4"/>
  <c r="L3677" i="4"/>
  <c r="L3664" i="4"/>
  <c r="L3654" i="4"/>
  <c r="L3641" i="4"/>
  <c r="L3628" i="4"/>
  <c r="L3618" i="4"/>
  <c r="L3605" i="4"/>
  <c r="L3592" i="4"/>
  <c r="L3582" i="4"/>
  <c r="L3569" i="4"/>
  <c r="L3556" i="4"/>
  <c r="L3546" i="4"/>
  <c r="L3533" i="4"/>
  <c r="L3520" i="4"/>
  <c r="L3517" i="4"/>
  <c r="L3514" i="4"/>
  <c r="L3511" i="4"/>
  <c r="L3508" i="4"/>
  <c r="L3505" i="4"/>
  <c r="L3502" i="4"/>
  <c r="L3499" i="4"/>
  <c r="L3496" i="4"/>
  <c r="L3493" i="4"/>
  <c r="L3490" i="4"/>
  <c r="L3487" i="4"/>
  <c r="L3484" i="4"/>
  <c r="L3481" i="4"/>
  <c r="L3478" i="4"/>
  <c r="L3475" i="4"/>
  <c r="L3472" i="4"/>
  <c r="L3469" i="4"/>
  <c r="L3466" i="4"/>
  <c r="L3463" i="4"/>
  <c r="L3460" i="4"/>
  <c r="L3457" i="4"/>
  <c r="L3454" i="4"/>
  <c r="L3451" i="4"/>
  <c r="L3448" i="4"/>
  <c r="L3445" i="4"/>
  <c r="L3442" i="4"/>
  <c r="L3439" i="4"/>
  <c r="L3436" i="4"/>
  <c r="L3433" i="4"/>
  <c r="L3430" i="4"/>
  <c r="L3427" i="4"/>
  <c r="L3424" i="4"/>
  <c r="L3421" i="4"/>
  <c r="L3418" i="4"/>
  <c r="L3415" i="4"/>
  <c r="L3412" i="4"/>
  <c r="L3409" i="4"/>
  <c r="L3406" i="4"/>
  <c r="L3403" i="4"/>
  <c r="L3400" i="4"/>
  <c r="L3397" i="4"/>
  <c r="L3394" i="4"/>
  <c r="L3391" i="4"/>
  <c r="L3388" i="4"/>
  <c r="L3385" i="4"/>
  <c r="L3382" i="4"/>
  <c r="L3379" i="4"/>
  <c r="L3376" i="4"/>
  <c r="L3373" i="4"/>
  <c r="L3370" i="4"/>
  <c r="L3367" i="4"/>
  <c r="L3364" i="4"/>
  <c r="L3361" i="4"/>
  <c r="L3358" i="4"/>
  <c r="L3355" i="4"/>
  <c r="L3352" i="4"/>
  <c r="L3349" i="4"/>
  <c r="L3346" i="4"/>
  <c r="L3343" i="4"/>
  <c r="L3340" i="4"/>
  <c r="L3337" i="4"/>
  <c r="L3334" i="4"/>
  <c r="L3331" i="4"/>
  <c r="L3328" i="4"/>
  <c r="L3325" i="4"/>
  <c r="L3322" i="4"/>
  <c r="L3319" i="4"/>
  <c r="L3316" i="4"/>
  <c r="L3313" i="4"/>
  <c r="L3310" i="4"/>
  <c r="L3307" i="4"/>
  <c r="L3304" i="4"/>
  <c r="L3301" i="4"/>
  <c r="L3298" i="4"/>
  <c r="L3295" i="4"/>
  <c r="L3292" i="4"/>
  <c r="L3289" i="4"/>
  <c r="L3286" i="4"/>
  <c r="L3283" i="4"/>
  <c r="L3280" i="4"/>
  <c r="L3277" i="4"/>
  <c r="L3274" i="4"/>
  <c r="L3271" i="4"/>
  <c r="L3268" i="4"/>
  <c r="L3265" i="4"/>
  <c r="L3262" i="4"/>
  <c r="L3259" i="4"/>
  <c r="L3256" i="4"/>
  <c r="L3253" i="4"/>
  <c r="L3250" i="4"/>
  <c r="L3247" i="4"/>
  <c r="L3244" i="4"/>
  <c r="L3241" i="4"/>
  <c r="L3238" i="4"/>
  <c r="L3235" i="4"/>
  <c r="L3232" i="4"/>
  <c r="L3229" i="4"/>
  <c r="L4193" i="4"/>
  <c r="L3566" i="4"/>
  <c r="L3242" i="4"/>
  <c r="L3209" i="4"/>
  <c r="L3201" i="4"/>
  <c r="L3197" i="4"/>
  <c r="L3189" i="4"/>
  <c r="L3185" i="4"/>
  <c r="L3177" i="4"/>
  <c r="L3173" i="4"/>
  <c r="L3165" i="4"/>
  <c r="L3161" i="4"/>
  <c r="L3153" i="4"/>
  <c r="L3149" i="4"/>
  <c r="L2869" i="4"/>
  <c r="L2859" i="4"/>
  <c r="L2846" i="4"/>
  <c r="L2833" i="4"/>
  <c r="L3867" i="4"/>
  <c r="L3724" i="4"/>
  <c r="L3602" i="4"/>
  <c r="L3293" i="4"/>
  <c r="L3287" i="4"/>
  <c r="L3281" i="4"/>
  <c r="L3275" i="4"/>
  <c r="L3269" i="4"/>
  <c r="L3263" i="4"/>
  <c r="L3257" i="4"/>
  <c r="L3205" i="4"/>
  <c r="L3193" i="4"/>
  <c r="L3181" i="4"/>
  <c r="L3169" i="4"/>
  <c r="L3157" i="4"/>
  <c r="L3145" i="4"/>
  <c r="L3141" i="4"/>
  <c r="L3134" i="4"/>
  <c r="L3127" i="4"/>
  <c r="L3123" i="4"/>
  <c r="L3116" i="4"/>
  <c r="L3109" i="4"/>
  <c r="L3105" i="4"/>
  <c r="L3098" i="4"/>
  <c r="L3091" i="4"/>
  <c r="L3087" i="4"/>
  <c r="L3080" i="4"/>
  <c r="L3073" i="4"/>
  <c r="L3069" i="4"/>
  <c r="L3062" i="4"/>
  <c r="L3055" i="4"/>
  <c r="L3051" i="4"/>
  <c r="L3044" i="4"/>
  <c r="L3037" i="4"/>
  <c r="L3033" i="4"/>
  <c r="L3026" i="4"/>
  <c r="L3019" i="4"/>
  <c r="L3015" i="4"/>
  <c r="L3008" i="4"/>
  <c r="L3001" i="4"/>
  <c r="L2997" i="4"/>
  <c r="L2990" i="4"/>
  <c r="L2983" i="4"/>
  <c r="L2979" i="4"/>
  <c r="L2972" i="4"/>
  <c r="L2965" i="4"/>
  <c r="L2961" i="4"/>
  <c r="L2954" i="4"/>
  <c r="L2947" i="4"/>
  <c r="L2943" i="4"/>
  <c r="L2936" i="4"/>
  <c r="L2929" i="4"/>
  <c r="L2925" i="4"/>
  <c r="L2918" i="4"/>
  <c r="L2911" i="4"/>
  <c r="L2907" i="4"/>
  <c r="L2900" i="4"/>
  <c r="L2893" i="4"/>
  <c r="L2889" i="4"/>
  <c r="L2882" i="4"/>
  <c r="L2872" i="4"/>
  <c r="L2862" i="4"/>
  <c r="L2849" i="4"/>
  <c r="L2836" i="4"/>
  <c r="L3638" i="4"/>
  <c r="L3320" i="4"/>
  <c r="L3308" i="4"/>
  <c r="L3299" i="4"/>
  <c r="L3236" i="4"/>
  <c r="L3760" i="4"/>
  <c r="L3674" i="4"/>
  <c r="L3251" i="4"/>
  <c r="L3226" i="4"/>
  <c r="L3221" i="4"/>
  <c r="L3217" i="4"/>
  <c r="L3212" i="4"/>
  <c r="L3204" i="4"/>
  <c r="L3200" i="4"/>
  <c r="L3192" i="4"/>
  <c r="L3188" i="4"/>
  <c r="L3180" i="4"/>
  <c r="L3176" i="4"/>
  <c r="L3168" i="4"/>
  <c r="L3164" i="4"/>
  <c r="L3156" i="4"/>
  <c r="L3152" i="4"/>
  <c r="L3144" i="4"/>
  <c r="L3137" i="4"/>
  <c r="L3130" i="4"/>
  <c r="L3126" i="4"/>
  <c r="L3119" i="4"/>
  <c r="L3112" i="4"/>
  <c r="L3108" i="4"/>
  <c r="L3101" i="4"/>
  <c r="L3094" i="4"/>
  <c r="L3090" i="4"/>
  <c r="L3083" i="4"/>
  <c r="L3076" i="4"/>
  <c r="L3072" i="4"/>
  <c r="L3065" i="4"/>
  <c r="L3058" i="4"/>
  <c r="L3054" i="4"/>
  <c r="L3047" i="4"/>
  <c r="L3040" i="4"/>
  <c r="L3036" i="4"/>
  <c r="L3029" i="4"/>
  <c r="L3022" i="4"/>
  <c r="L3018" i="4"/>
  <c r="L3011" i="4"/>
  <c r="L3004" i="4"/>
  <c r="L3000" i="4"/>
  <c r="L2993" i="4"/>
  <c r="L2986" i="4"/>
  <c r="L2982" i="4"/>
  <c r="L2975" i="4"/>
  <c r="L2968" i="4"/>
  <c r="L2964" i="4"/>
  <c r="L2957" i="4"/>
  <c r="L2950" i="4"/>
  <c r="L2946" i="4"/>
  <c r="L2939" i="4"/>
  <c r="L2932" i="4"/>
  <c r="L2928" i="4"/>
  <c r="L2921" i="4"/>
  <c r="L2914" i="4"/>
  <c r="L2910" i="4"/>
  <c r="L2903" i="4"/>
  <c r="L2896" i="4"/>
  <c r="L2892" i="4"/>
  <c r="L2885" i="4"/>
  <c r="L2878" i="4"/>
  <c r="L2868" i="4"/>
  <c r="L2855" i="4"/>
  <c r="L2842" i="4"/>
  <c r="L2832" i="4"/>
  <c r="L2829" i="4"/>
  <c r="L2826" i="4"/>
  <c r="L2823" i="4"/>
  <c r="L2820" i="4"/>
  <c r="L2817" i="4"/>
  <c r="L2814" i="4"/>
  <c r="L2811" i="4"/>
  <c r="L2808" i="4"/>
  <c r="L2805" i="4"/>
  <c r="L3953" i="4"/>
  <c r="L3713" i="4"/>
  <c r="L3553" i="4"/>
  <c r="L3230" i="4"/>
  <c r="L3208" i="4"/>
  <c r="L3196" i="4"/>
  <c r="L3184" i="4"/>
  <c r="L3172" i="4"/>
  <c r="L3160" i="4"/>
  <c r="L3148" i="4"/>
  <c r="L2871" i="4"/>
  <c r="L2858" i="4"/>
  <c r="L2845" i="4"/>
  <c r="L2835" i="4"/>
  <c r="L3589" i="4"/>
  <c r="L3317" i="4"/>
  <c r="L3305" i="4"/>
  <c r="L3245" i="4"/>
  <c r="L3140" i="4"/>
  <c r="L3133" i="4"/>
  <c r="L3129" i="4"/>
  <c r="L3122" i="4"/>
  <c r="L3115" i="4"/>
  <c r="L3111" i="4"/>
  <c r="L3104" i="4"/>
  <c r="L3097" i="4"/>
  <c r="L3093" i="4"/>
  <c r="L3086" i="4"/>
  <c r="L3079" i="4"/>
  <c r="L3075" i="4"/>
  <c r="L3068" i="4"/>
  <c r="L3061" i="4"/>
  <c r="L3057" i="4"/>
  <c r="L3050" i="4"/>
  <c r="L3043" i="4"/>
  <c r="L3039" i="4"/>
  <c r="L3032" i="4"/>
  <c r="L3025" i="4"/>
  <c r="L3021" i="4"/>
  <c r="L3014" i="4"/>
  <c r="L3007" i="4"/>
  <c r="L3003" i="4"/>
  <c r="L2996" i="4"/>
  <c r="L2989" i="4"/>
  <c r="L2985" i="4"/>
  <c r="L2978" i="4"/>
  <c r="L2971" i="4"/>
  <c r="L2967" i="4"/>
  <c r="L2960" i="4"/>
  <c r="L2953" i="4"/>
  <c r="L2949" i="4"/>
  <c r="L2942" i="4"/>
  <c r="L2935" i="4"/>
  <c r="L2931" i="4"/>
  <c r="L2924" i="4"/>
  <c r="L2917" i="4"/>
  <c r="L2913" i="4"/>
  <c r="L2906" i="4"/>
  <c r="L2899" i="4"/>
  <c r="L2895" i="4"/>
  <c r="L2888" i="4"/>
  <c r="L2881" i="4"/>
  <c r="L2874" i="4"/>
  <c r="L2861" i="4"/>
  <c r="L2848" i="4"/>
  <c r="L2838" i="4"/>
  <c r="L3749" i="4"/>
  <c r="L3706" i="4"/>
  <c r="L3625" i="4"/>
  <c r="L3329" i="4"/>
  <c r="L3207" i="4"/>
  <c r="L3203" i="4"/>
  <c r="L3195" i="4"/>
  <c r="L3191" i="4"/>
  <c r="L3183" i="4"/>
  <c r="L3179" i="4"/>
  <c r="L3171" i="4"/>
  <c r="L3167" i="4"/>
  <c r="L3159" i="4"/>
  <c r="L3155" i="4"/>
  <c r="L3147" i="4"/>
  <c r="L2877" i="4"/>
  <c r="L2864" i="4"/>
  <c r="L3903" i="4"/>
  <c r="L3661" i="4"/>
  <c r="L3543" i="4"/>
  <c r="L3296" i="4"/>
  <c r="L3290" i="4"/>
  <c r="L3284" i="4"/>
  <c r="L3278" i="4"/>
  <c r="L3272" i="4"/>
  <c r="L3266" i="4"/>
  <c r="L3260" i="4"/>
  <c r="L3239" i="4"/>
  <c r="L3224" i="4"/>
  <c r="L3220" i="4"/>
  <c r="L3215" i="4"/>
  <c r="L3211" i="4"/>
  <c r="L3199" i="4"/>
  <c r="L3187" i="4"/>
  <c r="L3175" i="4"/>
  <c r="L3163" i="4"/>
  <c r="L3151" i="4"/>
  <c r="L3143" i="4"/>
  <c r="L3136" i="4"/>
  <c r="L3132" i="4"/>
  <c r="L3125" i="4"/>
  <c r="L3118" i="4"/>
  <c r="L3114" i="4"/>
  <c r="L3107" i="4"/>
  <c r="L3100" i="4"/>
  <c r="L3096" i="4"/>
  <c r="L3089" i="4"/>
  <c r="L3082" i="4"/>
  <c r="L3078" i="4"/>
  <c r="L3071" i="4"/>
  <c r="L3064" i="4"/>
  <c r="L3060" i="4"/>
  <c r="L3053" i="4"/>
  <c r="L3046" i="4"/>
  <c r="L3042" i="4"/>
  <c r="L3035" i="4"/>
  <c r="L3028" i="4"/>
  <c r="L3024" i="4"/>
  <c r="L3017" i="4"/>
  <c r="L3010" i="4"/>
  <c r="L3006" i="4"/>
  <c r="L2999" i="4"/>
  <c r="L2992" i="4"/>
  <c r="L2988" i="4"/>
  <c r="L2981" i="4"/>
  <c r="L2974" i="4"/>
  <c r="L2970" i="4"/>
  <c r="L2963" i="4"/>
  <c r="L2956" i="4"/>
  <c r="L2952" i="4"/>
  <c r="L2945" i="4"/>
  <c r="L2938" i="4"/>
  <c r="L2934" i="4"/>
  <c r="L2927" i="4"/>
  <c r="L2920" i="4"/>
  <c r="L2916" i="4"/>
  <c r="L2909" i="4"/>
  <c r="L2902" i="4"/>
  <c r="L2898" i="4"/>
  <c r="L2891" i="4"/>
  <c r="L2884" i="4"/>
  <c r="L2880" i="4"/>
  <c r="L3742" i="4"/>
  <c r="L3579" i="4"/>
  <c r="L3326" i="4"/>
  <c r="L3314" i="4"/>
  <c r="L3254" i="4"/>
  <c r="L3695" i="4"/>
  <c r="L3615" i="4"/>
  <c r="L3302" i="4"/>
  <c r="L3233" i="4"/>
  <c r="L3210" i="4"/>
  <c r="L3206" i="4"/>
  <c r="L3198" i="4"/>
  <c r="L3194" i="4"/>
  <c r="L3186" i="4"/>
  <c r="L3182" i="4"/>
  <c r="L3174" i="4"/>
  <c r="L3170" i="4"/>
  <c r="L3162" i="4"/>
  <c r="L3158" i="4"/>
  <c r="L3150" i="4"/>
  <c r="L3146" i="4"/>
  <c r="L3139" i="4"/>
  <c r="L3135" i="4"/>
  <c r="L3128" i="4"/>
  <c r="L3121" i="4"/>
  <c r="L3117" i="4"/>
  <c r="L3110" i="4"/>
  <c r="L3103" i="4"/>
  <c r="L3099" i="4"/>
  <c r="L3092" i="4"/>
  <c r="L3085" i="4"/>
  <c r="L3081" i="4"/>
  <c r="L3074" i="4"/>
  <c r="L3067" i="4"/>
  <c r="L3063" i="4"/>
  <c r="L3056" i="4"/>
  <c r="L3049" i="4"/>
  <c r="L3045" i="4"/>
  <c r="L3038" i="4"/>
  <c r="L3031" i="4"/>
  <c r="L3027" i="4"/>
  <c r="L3020" i="4"/>
  <c r="L3013" i="4"/>
  <c r="L3009" i="4"/>
  <c r="L3002" i="4"/>
  <c r="L2995" i="4"/>
  <c r="L2991" i="4"/>
  <c r="L2984" i="4"/>
  <c r="L2977" i="4"/>
  <c r="L2973" i="4"/>
  <c r="L2966" i="4"/>
  <c r="L2959" i="4"/>
  <c r="L2955" i="4"/>
  <c r="L2948" i="4"/>
  <c r="L2941" i="4"/>
  <c r="L2937" i="4"/>
  <c r="L2930" i="4"/>
  <c r="L2923" i="4"/>
  <c r="L2919" i="4"/>
  <c r="L2912" i="4"/>
  <c r="L2905" i="4"/>
  <c r="L2901" i="4"/>
  <c r="L3651" i="4"/>
  <c r="L3248" i="4"/>
  <c r="L3202" i="4"/>
  <c r="L3190" i="4"/>
  <c r="L3178" i="4"/>
  <c r="L3166" i="4"/>
  <c r="L3154" i="4"/>
  <c r="L2876" i="4"/>
  <c r="L2863" i="4"/>
  <c r="L2853" i="4"/>
  <c r="L2840" i="4"/>
  <c r="L3106" i="4"/>
  <c r="L2976" i="4"/>
  <c r="L2933" i="4"/>
  <c r="L2827" i="4"/>
  <c r="L2821" i="4"/>
  <c r="L2815" i="4"/>
  <c r="L2809" i="4"/>
  <c r="L2803" i="4"/>
  <c r="L2777" i="4"/>
  <c r="L2772" i="4"/>
  <c r="L2767" i="4"/>
  <c r="L2741" i="4"/>
  <c r="L2736" i="4"/>
  <c r="L2728" i="4"/>
  <c r="L2716" i="4"/>
  <c r="L2704" i="4"/>
  <c r="L2692" i="4"/>
  <c r="L2680" i="4"/>
  <c r="L2668" i="4"/>
  <c r="L2664" i="4"/>
  <c r="L2657" i="4"/>
  <c r="L2650" i="4"/>
  <c r="L2646" i="4"/>
  <c r="L2639" i="4"/>
  <c r="L2632" i="4"/>
  <c r="L2628" i="4"/>
  <c r="L2621" i="4"/>
  <c r="L2614" i="4"/>
  <c r="L2610" i="4"/>
  <c r="L2603" i="4"/>
  <c r="L2596" i="4"/>
  <c r="L2592" i="4"/>
  <c r="L2585" i="4"/>
  <c r="L2578" i="4"/>
  <c r="L2574" i="4"/>
  <c r="L2567" i="4"/>
  <c r="L2560" i="4"/>
  <c r="L2556" i="4"/>
  <c r="L2549" i="4"/>
  <c r="L2542" i="4"/>
  <c r="L2535" i="4"/>
  <c r="L2522" i="4"/>
  <c r="L2509" i="4"/>
  <c r="L2499" i="4"/>
  <c r="L2486" i="4"/>
  <c r="L2473" i="4"/>
  <c r="L2463" i="4"/>
  <c r="L3102" i="4"/>
  <c r="L3059" i="4"/>
  <c r="L3016" i="4"/>
  <c r="L2866" i="4"/>
  <c r="L2852" i="4"/>
  <c r="L2839" i="4"/>
  <c r="L2792" i="4"/>
  <c r="L2787" i="4"/>
  <c r="L2782" i="4"/>
  <c r="L2756" i="4"/>
  <c r="L2751" i="4"/>
  <c r="L2746" i="4"/>
  <c r="L2538" i="4"/>
  <c r="L2525" i="4"/>
  <c r="L2512" i="4"/>
  <c r="L2502" i="4"/>
  <c r="L2489" i="4"/>
  <c r="L2476" i="4"/>
  <c r="L2466" i="4"/>
  <c r="L2453" i="4"/>
  <c r="L2450" i="4"/>
  <c r="L2447" i="4"/>
  <c r="L2444" i="4"/>
  <c r="L2441" i="4"/>
  <c r="L2438" i="4"/>
  <c r="L2435" i="4"/>
  <c r="L2432" i="4"/>
  <c r="L2429" i="4"/>
  <c r="L2426" i="4"/>
  <c r="L2423" i="4"/>
  <c r="L2420" i="4"/>
  <c r="L2417" i="4"/>
  <c r="L2414" i="4"/>
  <c r="L2411" i="4"/>
  <c r="L2408" i="4"/>
  <c r="L2405" i="4"/>
  <c r="L2402" i="4"/>
  <c r="L2399" i="4"/>
  <c r="L2396" i="4"/>
  <c r="L2393" i="4"/>
  <c r="L2390" i="4"/>
  <c r="L2387" i="4"/>
  <c r="L2384" i="4"/>
  <c r="L2381" i="4"/>
  <c r="L2378" i="4"/>
  <c r="L2375" i="4"/>
  <c r="L2372" i="4"/>
  <c r="L2369" i="4"/>
  <c r="L2366" i="4"/>
  <c r="L2363" i="4"/>
  <c r="L2360" i="4"/>
  <c r="L2357" i="4"/>
  <c r="L2354" i="4"/>
  <c r="L2351" i="4"/>
  <c r="L2348" i="4"/>
  <c r="L2345" i="4"/>
  <c r="L2342" i="4"/>
  <c r="L2339" i="4"/>
  <c r="L2336" i="4"/>
  <c r="L2333" i="4"/>
  <c r="L2330" i="4"/>
  <c r="L2327" i="4"/>
  <c r="L2324" i="4"/>
  <c r="L2321" i="4"/>
  <c r="L2318" i="4"/>
  <c r="L2315" i="4"/>
  <c r="L2312" i="4"/>
  <c r="L2309" i="4"/>
  <c r="L2306" i="4"/>
  <c r="L2303" i="4"/>
  <c r="L2300" i="4"/>
  <c r="L2297" i="4"/>
  <c r="L2294" i="4"/>
  <c r="L2291" i="4"/>
  <c r="L2288" i="4"/>
  <c r="L2285" i="4"/>
  <c r="L2282" i="4"/>
  <c r="L2279" i="4"/>
  <c r="L2276" i="4"/>
  <c r="L2273" i="4"/>
  <c r="L2270" i="4"/>
  <c r="L2267" i="4"/>
  <c r="L2264" i="4"/>
  <c r="L2261" i="4"/>
  <c r="L2258" i="4"/>
  <c r="L2255" i="4"/>
  <c r="L2252" i="4"/>
  <c r="L2249" i="4"/>
  <c r="L2246" i="4"/>
  <c r="L2243" i="4"/>
  <c r="L2240" i="4"/>
  <c r="L2237" i="4"/>
  <c r="L2234" i="4"/>
  <c r="L2231" i="4"/>
  <c r="L2228" i="4"/>
  <c r="L2225" i="4"/>
  <c r="L2222" i="4"/>
  <c r="L2219" i="4"/>
  <c r="L2216" i="4"/>
  <c r="L2213" i="4"/>
  <c r="L2210" i="4"/>
  <c r="L2207" i="4"/>
  <c r="L2204" i="4"/>
  <c r="L2201" i="4"/>
  <c r="L2198" i="4"/>
  <c r="L2195" i="4"/>
  <c r="L2192" i="4"/>
  <c r="L2189" i="4"/>
  <c r="L2186" i="4"/>
  <c r="L2183" i="4"/>
  <c r="L2180" i="4"/>
  <c r="L2177" i="4"/>
  <c r="L2174" i="4"/>
  <c r="L2171" i="4"/>
  <c r="L2168" i="4"/>
  <c r="L2165" i="4"/>
  <c r="L2162" i="4"/>
  <c r="L2159" i="4"/>
  <c r="L2156" i="4"/>
  <c r="L2153" i="4"/>
  <c r="L2150" i="4"/>
  <c r="L2147" i="4"/>
  <c r="L2144" i="4"/>
  <c r="L2141" i="4"/>
  <c r="L2138" i="4"/>
  <c r="L2135" i="4"/>
  <c r="L2132" i="4"/>
  <c r="L2129" i="4"/>
  <c r="L2126" i="4"/>
  <c r="L2123" i="4"/>
  <c r="L2120" i="4"/>
  <c r="L2117" i="4"/>
  <c r="L2114" i="4"/>
  <c r="L2111" i="4"/>
  <c r="L2108" i="4"/>
  <c r="L2105" i="4"/>
  <c r="L2102" i="4"/>
  <c r="L2099" i="4"/>
  <c r="L2096" i="4"/>
  <c r="L2093" i="4"/>
  <c r="L2090" i="4"/>
  <c r="L2087" i="4"/>
  <c r="L2084" i="4"/>
  <c r="L2081" i="4"/>
  <c r="L2078" i="4"/>
  <c r="L2075" i="4"/>
  <c r="L2072" i="4"/>
  <c r="L2069" i="4"/>
  <c r="L2066" i="4"/>
  <c r="L2063" i="4"/>
  <c r="L2060" i="4"/>
  <c r="L2057" i="4"/>
  <c r="L2054" i="4"/>
  <c r="L2051" i="4"/>
  <c r="L2048" i="4"/>
  <c r="L2045" i="4"/>
  <c r="L2042" i="4"/>
  <c r="L2039" i="4"/>
  <c r="L2036" i="4"/>
  <c r="L2033" i="4"/>
  <c r="L2030" i="4"/>
  <c r="L2027" i="4"/>
  <c r="L2024" i="4"/>
  <c r="L2021" i="4"/>
  <c r="L2018" i="4"/>
  <c r="L2015" i="4"/>
  <c r="L2012" i="4"/>
  <c r="L2009" i="4"/>
  <c r="L2006" i="4"/>
  <c r="L2003" i="4"/>
  <c r="L2000" i="4"/>
  <c r="L1997" i="4"/>
  <c r="L1994" i="4"/>
  <c r="L1991" i="4"/>
  <c r="L1988" i="4"/>
  <c r="L1985" i="4"/>
  <c r="L1982" i="4"/>
  <c r="L1979" i="4"/>
  <c r="L1976" i="4"/>
  <c r="L1973" i="4"/>
  <c r="L1970" i="4"/>
  <c r="L1967" i="4"/>
  <c r="L1964" i="4"/>
  <c r="L1961" i="4"/>
  <c r="L1958" i="4"/>
  <c r="L1955" i="4"/>
  <c r="L1952" i="4"/>
  <c r="L1949" i="4"/>
  <c r="L1946" i="4"/>
  <c r="L1943" i="4"/>
  <c r="L1940" i="4"/>
  <c r="L1937" i="4"/>
  <c r="L1934" i="4"/>
  <c r="L1931" i="4"/>
  <c r="L1928" i="4"/>
  <c r="L1925" i="4"/>
  <c r="L1922" i="4"/>
  <c r="L1919" i="4"/>
  <c r="L1916" i="4"/>
  <c r="L1913" i="4"/>
  <c r="L1910" i="4"/>
  <c r="L1907" i="4"/>
  <c r="L1904" i="4"/>
  <c r="L1901" i="4"/>
  <c r="L1898" i="4"/>
  <c r="L1895" i="4"/>
  <c r="L1892" i="4"/>
  <c r="L1889" i="4"/>
  <c r="L1886" i="4"/>
  <c r="L1883" i="4"/>
  <c r="L1880" i="4"/>
  <c r="L1877" i="4"/>
  <c r="L1874" i="4"/>
  <c r="L1871" i="4"/>
  <c r="L1868" i="4"/>
  <c r="L1865" i="4"/>
  <c r="L1862" i="4"/>
  <c r="L1859" i="4"/>
  <c r="L1856" i="4"/>
  <c r="L1853" i="4"/>
  <c r="L1850" i="4"/>
  <c r="L1847" i="4"/>
  <c r="L1844" i="4"/>
  <c r="L1841" i="4"/>
  <c r="L1838" i="4"/>
  <c r="L1835" i="4"/>
  <c r="L1832" i="4"/>
  <c r="L1829" i="4"/>
  <c r="L1826" i="4"/>
  <c r="L1823" i="4"/>
  <c r="L1820" i="4"/>
  <c r="L1817" i="4"/>
  <c r="L1814" i="4"/>
  <c r="L1811" i="4"/>
  <c r="L1808" i="4"/>
  <c r="L1805" i="4"/>
  <c r="L1802" i="4"/>
  <c r="L1799" i="4"/>
  <c r="L1796" i="4"/>
  <c r="L1793" i="4"/>
  <c r="L1790" i="4"/>
  <c r="L1787" i="4"/>
  <c r="L1784" i="4"/>
  <c r="L1781" i="4"/>
  <c r="L1778" i="4"/>
  <c r="L1775" i="4"/>
  <c r="L1772" i="4"/>
  <c r="L1769" i="4"/>
  <c r="L1766" i="4"/>
  <c r="L1763" i="4"/>
  <c r="L1760" i="4"/>
  <c r="L1757" i="4"/>
  <c r="L1754" i="4"/>
  <c r="L1751" i="4"/>
  <c r="L1748" i="4"/>
  <c r="L1745" i="4"/>
  <c r="L1742" i="4"/>
  <c r="L1739" i="4"/>
  <c r="L1736" i="4"/>
  <c r="L1733" i="4"/>
  <c r="L1730" i="4"/>
  <c r="L1727" i="4"/>
  <c r="L1724" i="4"/>
  <c r="L1721" i="4"/>
  <c r="L1718" i="4"/>
  <c r="L1715" i="4"/>
  <c r="L1712" i="4"/>
  <c r="L1709" i="4"/>
  <c r="L1706" i="4"/>
  <c r="L1703" i="4"/>
  <c r="L1700" i="4"/>
  <c r="L1697" i="4"/>
  <c r="L1694" i="4"/>
  <c r="L1691" i="4"/>
  <c r="L1688" i="4"/>
  <c r="L1685" i="4"/>
  <c r="L1682" i="4"/>
  <c r="L1679" i="4"/>
  <c r="L1676" i="4"/>
  <c r="L1673" i="4"/>
  <c r="L1670" i="4"/>
  <c r="L1667" i="4"/>
  <c r="L1664" i="4"/>
  <c r="L1661" i="4"/>
  <c r="L1658" i="4"/>
  <c r="L1655" i="4"/>
  <c r="L1652" i="4"/>
  <c r="L1649" i="4"/>
  <c r="L1646" i="4"/>
  <c r="L1643" i="4"/>
  <c r="L1640" i="4"/>
  <c r="L1637" i="4"/>
  <c r="L1634" i="4"/>
  <c r="L1631" i="4"/>
  <c r="L1628" i="4"/>
  <c r="L1625" i="4"/>
  <c r="L1622" i="4"/>
  <c r="L1619" i="4"/>
  <c r="L1616" i="4"/>
  <c r="L1613" i="4"/>
  <c r="L1610" i="4"/>
  <c r="L1607" i="4"/>
  <c r="L1604" i="4"/>
  <c r="L1601" i="4"/>
  <c r="L1598" i="4"/>
  <c r="L1595" i="4"/>
  <c r="L1592" i="4"/>
  <c r="L1589" i="4"/>
  <c r="L1586" i="4"/>
  <c r="L1583" i="4"/>
  <c r="L1580" i="4"/>
  <c r="L1577" i="4"/>
  <c r="L1574" i="4"/>
  <c r="L1571" i="4"/>
  <c r="L1568" i="4"/>
  <c r="L1565" i="4"/>
  <c r="L1562" i="4"/>
  <c r="L1559" i="4"/>
  <c r="L1556" i="4"/>
  <c r="L1553" i="4"/>
  <c r="L3323" i="4"/>
  <c r="L3142" i="4"/>
  <c r="L3012" i="4"/>
  <c r="L2969" i="4"/>
  <c r="L2926" i="4"/>
  <c r="L2890" i="4"/>
  <c r="L2873" i="4"/>
  <c r="L2865" i="4"/>
  <c r="L2851" i="4"/>
  <c r="L2802" i="4"/>
  <c r="L2797" i="4"/>
  <c r="L2771" i="4"/>
  <c r="L2766" i="4"/>
  <c r="L2761" i="4"/>
  <c r="L2735" i="4"/>
  <c r="L2727" i="4"/>
  <c r="L2723" i="4"/>
  <c r="L2715" i="4"/>
  <c r="L2711" i="4"/>
  <c r="L2703" i="4"/>
  <c r="L2699" i="4"/>
  <c r="L2691" i="4"/>
  <c r="L2687" i="4"/>
  <c r="L2679" i="4"/>
  <c r="L2675" i="4"/>
  <c r="L2667" i="4"/>
  <c r="L2660" i="4"/>
  <c r="L2653" i="4"/>
  <c r="L2649" i="4"/>
  <c r="L2642" i="4"/>
  <c r="L2635" i="4"/>
  <c r="L2631" i="4"/>
  <c r="L2624" i="4"/>
  <c r="L2617" i="4"/>
  <c r="L2613" i="4"/>
  <c r="L2606" i="4"/>
  <c r="L2599" i="4"/>
  <c r="L2595" i="4"/>
  <c r="L2588" i="4"/>
  <c r="L2581" i="4"/>
  <c r="L2577" i="4"/>
  <c r="L2570" i="4"/>
  <c r="L2563" i="4"/>
  <c r="L2559" i="4"/>
  <c r="L2552" i="4"/>
  <c r="L2545" i="4"/>
  <c r="L2541" i="4"/>
  <c r="L2528" i="4"/>
  <c r="L2515" i="4"/>
  <c r="L2505" i="4"/>
  <c r="L2492" i="4"/>
  <c r="L2479" i="4"/>
  <c r="L2469" i="4"/>
  <c r="L2456" i="4"/>
  <c r="L3731" i="4"/>
  <c r="L3311" i="4"/>
  <c r="L3138" i="4"/>
  <c r="L3095" i="4"/>
  <c r="L3052" i="4"/>
  <c r="L2922" i="4"/>
  <c r="L2887" i="4"/>
  <c r="L2844" i="4"/>
  <c r="L2831" i="4"/>
  <c r="L2825" i="4"/>
  <c r="L2819" i="4"/>
  <c r="L2813" i="4"/>
  <c r="L2807" i="4"/>
  <c r="L2786" i="4"/>
  <c r="L2781" i="4"/>
  <c r="L2776" i="4"/>
  <c r="L2750" i="4"/>
  <c r="L2745" i="4"/>
  <c r="L2740" i="4"/>
  <c r="L2731" i="4"/>
  <c r="L2719" i="4"/>
  <c r="L2707" i="4"/>
  <c r="L2695" i="4"/>
  <c r="L2683" i="4"/>
  <c r="L2671" i="4"/>
  <c r="L2531" i="4"/>
  <c r="L2518" i="4"/>
  <c r="L2508" i="4"/>
  <c r="L2495" i="4"/>
  <c r="L2482" i="4"/>
  <c r="L2472" i="4"/>
  <c r="L2459" i="4"/>
  <c r="L3688" i="4"/>
  <c r="L3048" i="4"/>
  <c r="L3005" i="4"/>
  <c r="L2962" i="4"/>
  <c r="L2886" i="4"/>
  <c r="L2857" i="4"/>
  <c r="L2801" i="4"/>
  <c r="L2796" i="4"/>
  <c r="L2791" i="4"/>
  <c r="L2765" i="4"/>
  <c r="L2760" i="4"/>
  <c r="L2755" i="4"/>
  <c r="L2663" i="4"/>
  <c r="L2656" i="4"/>
  <c r="L2652" i="4"/>
  <c r="L2645" i="4"/>
  <c r="L2638" i="4"/>
  <c r="L2634" i="4"/>
  <c r="L2627" i="4"/>
  <c r="L2620" i="4"/>
  <c r="L2616" i="4"/>
  <c r="L2609" i="4"/>
  <c r="L2602" i="4"/>
  <c r="L2598" i="4"/>
  <c r="L2591" i="4"/>
  <c r="L2584" i="4"/>
  <c r="L2580" i="4"/>
  <c r="L2573" i="4"/>
  <c r="L2566" i="4"/>
  <c r="L2562" i="4"/>
  <c r="L2555" i="4"/>
  <c r="L2548" i="4"/>
  <c r="L2544" i="4"/>
  <c r="L2534" i="4"/>
  <c r="L2521" i="4"/>
  <c r="L2511" i="4"/>
  <c r="L2498" i="4"/>
  <c r="L2485" i="4"/>
  <c r="L2475" i="4"/>
  <c r="L2462" i="4"/>
  <c r="L3227" i="4"/>
  <c r="L3131" i="4"/>
  <c r="L3088" i="4"/>
  <c r="L2958" i="4"/>
  <c r="L2915" i="4"/>
  <c r="L2883" i="4"/>
  <c r="L2850" i="4"/>
  <c r="L2837" i="4"/>
  <c r="L2780" i="4"/>
  <c r="L2775" i="4"/>
  <c r="L2770" i="4"/>
  <c r="L2744" i="4"/>
  <c r="L2739" i="4"/>
  <c r="L2730" i="4"/>
  <c r="L2726" i="4"/>
  <c r="L2718" i="4"/>
  <c r="L2714" i="4"/>
  <c r="L2706" i="4"/>
  <c r="L2702" i="4"/>
  <c r="L2694" i="4"/>
  <c r="L2690" i="4"/>
  <c r="L2682" i="4"/>
  <c r="L2678" i="4"/>
  <c r="L2670" i="4"/>
  <c r="L2537" i="4"/>
  <c r="L2524" i="4"/>
  <c r="L2514" i="4"/>
  <c r="L2501" i="4"/>
  <c r="L2488" i="4"/>
  <c r="L2478" i="4"/>
  <c r="L2465" i="4"/>
  <c r="L2452" i="4"/>
  <c r="L2449" i="4"/>
  <c r="L2446" i="4"/>
  <c r="L2443" i="4"/>
  <c r="L2440" i="4"/>
  <c r="L2437" i="4"/>
  <c r="L2434" i="4"/>
  <c r="L2431" i="4"/>
  <c r="L2428" i="4"/>
  <c r="L2425" i="4"/>
  <c r="L2422" i="4"/>
  <c r="L2419" i="4"/>
  <c r="L2416" i="4"/>
  <c r="L2413" i="4"/>
  <c r="L2410" i="4"/>
  <c r="L2407" i="4"/>
  <c r="L2404" i="4"/>
  <c r="L2401" i="4"/>
  <c r="L2398" i="4"/>
  <c r="L2395" i="4"/>
  <c r="L2392" i="4"/>
  <c r="L2389" i="4"/>
  <c r="L2386" i="4"/>
  <c r="L2383" i="4"/>
  <c r="L2380" i="4"/>
  <c r="L2377" i="4"/>
  <c r="L2374" i="4"/>
  <c r="L2371" i="4"/>
  <c r="L2368" i="4"/>
  <c r="L2365" i="4"/>
  <c r="L2362" i="4"/>
  <c r="L2359" i="4"/>
  <c r="L2356" i="4"/>
  <c r="L2353" i="4"/>
  <c r="L2350" i="4"/>
  <c r="L2347" i="4"/>
  <c r="L2344" i="4"/>
  <c r="L2341" i="4"/>
  <c r="L2338" i="4"/>
  <c r="L2335" i="4"/>
  <c r="L2332" i="4"/>
  <c r="L2329" i="4"/>
  <c r="L2326" i="4"/>
  <c r="L2323" i="4"/>
  <c r="L2320" i="4"/>
  <c r="L2317" i="4"/>
  <c r="L2314" i="4"/>
  <c r="L2311" i="4"/>
  <c r="L2308" i="4"/>
  <c r="L2305" i="4"/>
  <c r="L2302" i="4"/>
  <c r="L2299" i="4"/>
  <c r="L2296" i="4"/>
  <c r="L2293" i="4"/>
  <c r="L2290" i="4"/>
  <c r="L2287" i="4"/>
  <c r="L2284" i="4"/>
  <c r="L2281" i="4"/>
  <c r="L2278" i="4"/>
  <c r="L2275" i="4"/>
  <c r="L2272" i="4"/>
  <c r="L2269" i="4"/>
  <c r="L2266" i="4"/>
  <c r="L2263" i="4"/>
  <c r="L2260" i="4"/>
  <c r="L2257" i="4"/>
  <c r="L2254" i="4"/>
  <c r="L2251" i="4"/>
  <c r="L2248" i="4"/>
  <c r="L2245" i="4"/>
  <c r="L2242" i="4"/>
  <c r="L2239" i="4"/>
  <c r="L2236" i="4"/>
  <c r="L2233" i="4"/>
  <c r="L2230" i="4"/>
  <c r="L2227" i="4"/>
  <c r="L2224" i="4"/>
  <c r="L2221" i="4"/>
  <c r="L2218" i="4"/>
  <c r="L2215" i="4"/>
  <c r="L2212" i="4"/>
  <c r="L2209" i="4"/>
  <c r="L2206" i="4"/>
  <c r="L2203" i="4"/>
  <c r="L2200" i="4"/>
  <c r="L2197" i="4"/>
  <c r="L2194" i="4"/>
  <c r="L2191" i="4"/>
  <c r="L2188" i="4"/>
  <c r="L2185" i="4"/>
  <c r="L2182" i="4"/>
  <c r="L2179" i="4"/>
  <c r="L2176" i="4"/>
  <c r="L2173" i="4"/>
  <c r="L2170" i="4"/>
  <c r="L2167" i="4"/>
  <c r="L2164" i="4"/>
  <c r="L2161" i="4"/>
  <c r="L2158" i="4"/>
  <c r="L2155" i="4"/>
  <c r="L2152" i="4"/>
  <c r="L2149" i="4"/>
  <c r="L2146" i="4"/>
  <c r="L2143" i="4"/>
  <c r="L2140" i="4"/>
  <c r="L2137" i="4"/>
  <c r="L2134" i="4"/>
  <c r="L2131" i="4"/>
  <c r="L2128" i="4"/>
  <c r="L2125" i="4"/>
  <c r="L2122" i="4"/>
  <c r="L2119" i="4"/>
  <c r="L2116" i="4"/>
  <c r="L2113" i="4"/>
  <c r="L2110" i="4"/>
  <c r="L2107" i="4"/>
  <c r="L2104" i="4"/>
  <c r="L2101" i="4"/>
  <c r="L2098" i="4"/>
  <c r="L2095" i="4"/>
  <c r="L2092" i="4"/>
  <c r="L2089" i="4"/>
  <c r="L3223" i="4"/>
  <c r="L3084" i="4"/>
  <c r="L3041" i="4"/>
  <c r="L2998" i="4"/>
  <c r="L2870" i="4"/>
  <c r="L2856" i="4"/>
  <c r="L2843" i="4"/>
  <c r="L2830" i="4"/>
  <c r="L2824" i="4"/>
  <c r="L2818" i="4"/>
  <c r="L2812" i="4"/>
  <c r="L2806" i="4"/>
  <c r="L2795" i="4"/>
  <c r="L2790" i="4"/>
  <c r="L2785" i="4"/>
  <c r="L2759" i="4"/>
  <c r="L2754" i="4"/>
  <c r="L2749" i="4"/>
  <c r="L2734" i="4"/>
  <c r="L2722" i="4"/>
  <c r="L2710" i="4"/>
  <c r="L2698" i="4"/>
  <c r="L2686" i="4"/>
  <c r="L2674" i="4"/>
  <c r="L2666" i="4"/>
  <c r="L2659" i="4"/>
  <c r="L2655" i="4"/>
  <c r="L2648" i="4"/>
  <c r="L2641" i="4"/>
  <c r="L2637" i="4"/>
  <c r="L2630" i="4"/>
  <c r="L2623" i="4"/>
  <c r="L2619" i="4"/>
  <c r="L2612" i="4"/>
  <c r="L2605" i="4"/>
  <c r="L2601" i="4"/>
  <c r="L2594" i="4"/>
  <c r="L2587" i="4"/>
  <c r="L2583" i="4"/>
  <c r="L2576" i="4"/>
  <c r="L2569" i="4"/>
  <c r="L2565" i="4"/>
  <c r="L2558" i="4"/>
  <c r="L2551" i="4"/>
  <c r="L2547" i="4"/>
  <c r="L2540" i="4"/>
  <c r="L2527" i="4"/>
  <c r="L2517" i="4"/>
  <c r="L2504" i="4"/>
  <c r="L2491" i="4"/>
  <c r="L2481" i="4"/>
  <c r="L2468" i="4"/>
  <c r="L2455" i="4"/>
  <c r="L3218" i="4"/>
  <c r="L3124" i="4"/>
  <c r="L2994" i="4"/>
  <c r="L2951" i="4"/>
  <c r="L2908" i="4"/>
  <c r="L2800" i="4"/>
  <c r="L2774" i="4"/>
  <c r="L2769" i="4"/>
  <c r="L2764" i="4"/>
  <c r="L2738" i="4"/>
  <c r="L2530" i="4"/>
  <c r="L2520" i="4"/>
  <c r="L2507" i="4"/>
  <c r="L2494" i="4"/>
  <c r="L2484" i="4"/>
  <c r="L2471" i="4"/>
  <c r="L2458" i="4"/>
  <c r="L3530" i="4"/>
  <c r="L3214" i="4"/>
  <c r="L3120" i="4"/>
  <c r="L3077" i="4"/>
  <c r="L3034" i="4"/>
  <c r="L2904" i="4"/>
  <c r="L2879" i="4"/>
  <c r="L2841" i="4"/>
  <c r="L2789" i="4"/>
  <c r="L2784" i="4"/>
  <c r="L2779" i="4"/>
  <c r="L2753" i="4"/>
  <c r="L2748" i="4"/>
  <c r="L2743" i="4"/>
  <c r="L2733" i="4"/>
  <c r="L2729" i="4"/>
  <c r="L2721" i="4"/>
  <c r="L2717" i="4"/>
  <c r="L2709" i="4"/>
  <c r="L2705" i="4"/>
  <c r="L2697" i="4"/>
  <c r="L2693" i="4"/>
  <c r="L2685" i="4"/>
  <c r="L2681" i="4"/>
  <c r="L2673" i="4"/>
  <c r="L2669" i="4"/>
  <c r="L2662" i="4"/>
  <c r="L2658" i="4"/>
  <c r="L2651" i="4"/>
  <c r="L2644" i="4"/>
  <c r="L2640" i="4"/>
  <c r="L2633" i="4"/>
  <c r="L2626" i="4"/>
  <c r="L2622" i="4"/>
  <c r="L2615" i="4"/>
  <c r="L2608" i="4"/>
  <c r="L2604" i="4"/>
  <c r="L2597" i="4"/>
  <c r="L2590" i="4"/>
  <c r="L2586" i="4"/>
  <c r="L2579" i="4"/>
  <c r="L2572" i="4"/>
  <c r="L2568" i="4"/>
  <c r="L2561" i="4"/>
  <c r="L2554" i="4"/>
  <c r="L2550" i="4"/>
  <c r="L2543" i="4"/>
  <c r="L2533" i="4"/>
  <c r="L2523" i="4"/>
  <c r="L2510" i="4"/>
  <c r="L2497" i="4"/>
  <c r="L2487" i="4"/>
  <c r="L2474" i="4"/>
  <c r="L2461" i="4"/>
  <c r="L3030" i="4"/>
  <c r="L2987" i="4"/>
  <c r="L2944" i="4"/>
  <c r="L2854" i="4"/>
  <c r="L2828" i="4"/>
  <c r="L2822" i="4"/>
  <c r="L2816" i="4"/>
  <c r="L2810" i="4"/>
  <c r="L2804" i="4"/>
  <c r="L2799" i="4"/>
  <c r="L2794" i="4"/>
  <c r="L2768" i="4"/>
  <c r="L2763" i="4"/>
  <c r="L2758" i="4"/>
  <c r="L2725" i="4"/>
  <c r="L2713" i="4"/>
  <c r="L2701" i="4"/>
  <c r="L2689" i="4"/>
  <c r="L2677" i="4"/>
  <c r="L2536" i="4"/>
  <c r="L2526" i="4"/>
  <c r="L2513" i="4"/>
  <c r="L2500" i="4"/>
  <c r="L2490" i="4"/>
  <c r="L2477" i="4"/>
  <c r="L2464" i="4"/>
  <c r="L2454" i="4"/>
  <c r="L2451" i="4"/>
  <c r="L2448" i="4"/>
  <c r="L2445" i="4"/>
  <c r="L2442" i="4"/>
  <c r="L2439" i="4"/>
  <c r="L2436" i="4"/>
  <c r="L2433" i="4"/>
  <c r="L2430" i="4"/>
  <c r="L2427" i="4"/>
  <c r="L2424" i="4"/>
  <c r="L2421" i="4"/>
  <c r="L2418" i="4"/>
  <c r="L2415" i="4"/>
  <c r="L2412" i="4"/>
  <c r="L2409" i="4"/>
  <c r="L2406" i="4"/>
  <c r="L2403" i="4"/>
  <c r="L2400" i="4"/>
  <c r="L2397" i="4"/>
  <c r="L2394" i="4"/>
  <c r="L2391" i="4"/>
  <c r="L2388" i="4"/>
  <c r="L2385" i="4"/>
  <c r="L2382" i="4"/>
  <c r="L2379" i="4"/>
  <c r="L2376" i="4"/>
  <c r="L2373" i="4"/>
  <c r="L2370" i="4"/>
  <c r="L2367" i="4"/>
  <c r="L2364" i="4"/>
  <c r="L2361" i="4"/>
  <c r="L2358" i="4"/>
  <c r="L2355" i="4"/>
  <c r="L2352" i="4"/>
  <c r="L2349" i="4"/>
  <c r="L2346" i="4"/>
  <c r="L2343" i="4"/>
  <c r="L2340" i="4"/>
  <c r="L2337" i="4"/>
  <c r="L2334" i="4"/>
  <c r="L2331" i="4"/>
  <c r="L2328" i="4"/>
  <c r="L2325" i="4"/>
  <c r="L2322" i="4"/>
  <c r="L2319" i="4"/>
  <c r="L2316" i="4"/>
  <c r="L2313" i="4"/>
  <c r="L2310" i="4"/>
  <c r="L2307" i="4"/>
  <c r="L2304" i="4"/>
  <c r="L2301" i="4"/>
  <c r="L2298" i="4"/>
  <c r="L2295" i="4"/>
  <c r="L2292" i="4"/>
  <c r="L2289" i="4"/>
  <c r="L2286" i="4"/>
  <c r="L2283" i="4"/>
  <c r="L2280" i="4"/>
  <c r="L2277" i="4"/>
  <c r="L2274" i="4"/>
  <c r="L2271" i="4"/>
  <c r="L2268" i="4"/>
  <c r="L2265" i="4"/>
  <c r="L2262" i="4"/>
  <c r="L2259" i="4"/>
  <c r="L2256" i="4"/>
  <c r="L2253" i="4"/>
  <c r="L2250" i="4"/>
  <c r="L2247" i="4"/>
  <c r="L2244" i="4"/>
  <c r="L2241" i="4"/>
  <c r="L2238" i="4"/>
  <c r="L2235" i="4"/>
  <c r="L2232" i="4"/>
  <c r="L2229" i="4"/>
  <c r="L2226" i="4"/>
  <c r="L2223" i="4"/>
  <c r="L2220" i="4"/>
  <c r="L2217" i="4"/>
  <c r="L2214" i="4"/>
  <c r="L2211" i="4"/>
  <c r="L2208" i="4"/>
  <c r="L2205" i="4"/>
  <c r="L2202" i="4"/>
  <c r="L2199" i="4"/>
  <c r="L2196" i="4"/>
  <c r="L2193" i="4"/>
  <c r="L2190" i="4"/>
  <c r="L2187" i="4"/>
  <c r="L2184" i="4"/>
  <c r="L2181" i="4"/>
  <c r="L2178" i="4"/>
  <c r="L2175" i="4"/>
  <c r="L2172" i="4"/>
  <c r="L2169" i="4"/>
  <c r="L2166" i="4"/>
  <c r="L2163" i="4"/>
  <c r="L2160" i="4"/>
  <c r="L2157" i="4"/>
  <c r="L2154" i="4"/>
  <c r="L2151" i="4"/>
  <c r="L2148" i="4"/>
  <c r="L2145" i="4"/>
  <c r="L2142" i="4"/>
  <c r="L2139" i="4"/>
  <c r="L2136" i="4"/>
  <c r="L2133" i="4"/>
  <c r="L2130" i="4"/>
  <c r="L2127" i="4"/>
  <c r="L2124" i="4"/>
  <c r="L2121" i="4"/>
  <c r="L2118" i="4"/>
  <c r="L2115" i="4"/>
  <c r="L2112" i="4"/>
  <c r="L2109" i="4"/>
  <c r="L2106" i="4"/>
  <c r="L2103" i="4"/>
  <c r="L3066" i="4"/>
  <c r="L3023" i="4"/>
  <c r="L2980" i="4"/>
  <c r="L2894" i="4"/>
  <c r="L2875" i="4"/>
  <c r="L2860" i="4"/>
  <c r="L2798" i="4"/>
  <c r="L2793" i="4"/>
  <c r="L2788" i="4"/>
  <c r="L2762" i="4"/>
  <c r="L2757" i="4"/>
  <c r="L2752" i="4"/>
  <c r="L2732" i="4"/>
  <c r="L2724" i="4"/>
  <c r="L2720" i="4"/>
  <c r="L2712" i="4"/>
  <c r="L2708" i="4"/>
  <c r="L2700" i="4"/>
  <c r="L2696" i="4"/>
  <c r="L2688" i="4"/>
  <c r="L2684" i="4"/>
  <c r="L2676" i="4"/>
  <c r="L2672" i="4"/>
  <c r="L2532" i="4"/>
  <c r="L2519" i="4"/>
  <c r="L2506" i="4"/>
  <c r="L2496" i="4"/>
  <c r="L2483" i="4"/>
  <c r="L2470" i="4"/>
  <c r="L2460" i="4"/>
  <c r="L2636" i="4"/>
  <c r="L2593" i="4"/>
  <c r="L2091" i="4"/>
  <c r="L2055" i="4"/>
  <c r="L1983" i="4"/>
  <c r="L1974" i="4"/>
  <c r="L1965" i="4"/>
  <c r="L1956" i="4"/>
  <c r="L1947" i="4"/>
  <c r="L1939" i="4"/>
  <c r="L1935" i="4"/>
  <c r="L1927" i="4"/>
  <c r="L1923" i="4"/>
  <c r="L1915" i="4"/>
  <c r="L1911" i="4"/>
  <c r="L1903" i="4"/>
  <c r="L1899" i="4"/>
  <c r="L1891" i="4"/>
  <c r="L1887" i="4"/>
  <c r="L1879" i="4"/>
  <c r="L1875" i="4"/>
  <c r="L1867" i="4"/>
  <c r="L1863" i="4"/>
  <c r="L1855" i="4"/>
  <c r="L1851" i="4"/>
  <c r="L1843" i="4"/>
  <c r="L1839" i="4"/>
  <c r="L1831" i="4"/>
  <c r="L1827" i="4"/>
  <c r="L1819" i="4"/>
  <c r="L1815" i="4"/>
  <c r="L1807" i="4"/>
  <c r="L1803" i="4"/>
  <c r="L1795" i="4"/>
  <c r="L1791" i="4"/>
  <c r="L1783" i="4"/>
  <c r="L1779" i="4"/>
  <c r="L1771" i="4"/>
  <c r="L1764" i="4"/>
  <c r="L1753" i="4"/>
  <c r="L1746" i="4"/>
  <c r="L1735" i="4"/>
  <c r="L1728" i="4"/>
  <c r="L1717" i="4"/>
  <c r="L1710" i="4"/>
  <c r="L1699" i="4"/>
  <c r="L1692" i="4"/>
  <c r="L1681" i="4"/>
  <c r="L1674" i="4"/>
  <c r="L1663" i="4"/>
  <c r="L1656" i="4"/>
  <c r="L1645" i="4"/>
  <c r="L1638" i="4"/>
  <c r="L1627" i="4"/>
  <c r="L1620" i="4"/>
  <c r="L1609" i="4"/>
  <c r="L1602" i="4"/>
  <c r="L1591" i="4"/>
  <c r="L1584" i="4"/>
  <c r="L1573" i="4"/>
  <c r="L1566" i="4"/>
  <c r="L1555" i="4"/>
  <c r="L1545" i="4"/>
  <c r="L2783" i="4"/>
  <c r="L2589" i="4"/>
  <c r="L2546" i="4"/>
  <c r="L2467" i="4"/>
  <c r="L2080" i="4"/>
  <c r="L2071" i="4"/>
  <c r="L2062" i="4"/>
  <c r="L1978" i="4"/>
  <c r="L1969" i="4"/>
  <c r="L1960" i="4"/>
  <c r="L1951" i="4"/>
  <c r="L1548" i="4"/>
  <c r="L1538" i="4"/>
  <c r="L1535" i="4"/>
  <c r="L1532" i="4"/>
  <c r="L1529" i="4"/>
  <c r="L1526" i="4"/>
  <c r="L1523" i="4"/>
  <c r="L1520" i="4"/>
  <c r="L1517" i="4"/>
  <c r="L1514" i="4"/>
  <c r="L1511" i="4"/>
  <c r="L1508" i="4"/>
  <c r="L1505" i="4"/>
  <c r="L1502" i="4"/>
  <c r="L1499" i="4"/>
  <c r="L1496" i="4"/>
  <c r="L1493" i="4"/>
  <c r="L1490" i="4"/>
  <c r="L1487" i="4"/>
  <c r="L1484" i="4"/>
  <c r="L1481" i="4"/>
  <c r="L1478" i="4"/>
  <c r="L1475" i="4"/>
  <c r="L1472" i="4"/>
  <c r="L1469" i="4"/>
  <c r="L1466" i="4"/>
  <c r="L1463" i="4"/>
  <c r="L1460" i="4"/>
  <c r="L1457" i="4"/>
  <c r="L1454" i="4"/>
  <c r="L1451" i="4"/>
  <c r="L1448" i="4"/>
  <c r="L1445" i="4"/>
  <c r="L1442" i="4"/>
  <c r="L1439" i="4"/>
  <c r="L1436" i="4"/>
  <c r="L1433" i="4"/>
  <c r="L1430" i="4"/>
  <c r="L1427" i="4"/>
  <c r="L1424" i="4"/>
  <c r="L1421" i="4"/>
  <c r="L1418" i="4"/>
  <c r="L1415" i="4"/>
  <c r="L1412" i="4"/>
  <c r="L1409" i="4"/>
  <c r="L1406" i="4"/>
  <c r="L1403" i="4"/>
  <c r="L1400" i="4"/>
  <c r="L1397" i="4"/>
  <c r="L1394" i="4"/>
  <c r="L1391" i="4"/>
  <c r="L1388" i="4"/>
  <c r="L1385" i="4"/>
  <c r="L1382" i="4"/>
  <c r="L1379" i="4"/>
  <c r="L1376" i="4"/>
  <c r="L1373" i="4"/>
  <c r="L1370" i="4"/>
  <c r="L1367" i="4"/>
  <c r="L1364" i="4"/>
  <c r="L1361" i="4"/>
  <c r="L1358" i="4"/>
  <c r="L1355" i="4"/>
  <c r="L1352" i="4"/>
  <c r="L1349" i="4"/>
  <c r="L1346" i="4"/>
  <c r="L1343" i="4"/>
  <c r="L1340" i="4"/>
  <c r="L1337" i="4"/>
  <c r="L1334" i="4"/>
  <c r="L1331" i="4"/>
  <c r="L1328" i="4"/>
  <c r="L1325" i="4"/>
  <c r="L1322" i="4"/>
  <c r="L1319" i="4"/>
  <c r="L1316" i="4"/>
  <c r="L1313" i="4"/>
  <c r="L1310" i="4"/>
  <c r="L1307" i="4"/>
  <c r="L1304" i="4"/>
  <c r="L1301" i="4"/>
  <c r="L1298" i="4"/>
  <c r="L1295" i="4"/>
  <c r="L1292" i="4"/>
  <c r="L1289" i="4"/>
  <c r="L1286" i="4"/>
  <c r="L1283" i="4"/>
  <c r="L1280" i="4"/>
  <c r="L1277" i="4"/>
  <c r="L1274" i="4"/>
  <c r="L1271" i="4"/>
  <c r="L1268" i="4"/>
  <c r="L1265" i="4"/>
  <c r="L1262" i="4"/>
  <c r="L1259" i="4"/>
  <c r="L1256" i="4"/>
  <c r="L1253" i="4"/>
  <c r="L1250" i="4"/>
  <c r="L1247" i="4"/>
  <c r="L1244" i="4"/>
  <c r="L1241" i="4"/>
  <c r="L1238" i="4"/>
  <c r="L1235" i="4"/>
  <c r="L1232" i="4"/>
  <c r="L1229" i="4"/>
  <c r="L1226" i="4"/>
  <c r="L1223" i="4"/>
  <c r="L1220" i="4"/>
  <c r="L1217" i="4"/>
  <c r="L1214" i="4"/>
  <c r="L1211" i="4"/>
  <c r="L1208" i="4"/>
  <c r="L1205" i="4"/>
  <c r="L1202" i="4"/>
  <c r="L1199" i="4"/>
  <c r="L1196" i="4"/>
  <c r="L1193" i="4"/>
  <c r="L1190" i="4"/>
  <c r="L1187" i="4"/>
  <c r="L1184" i="4"/>
  <c r="L1181" i="4"/>
  <c r="L1178" i="4"/>
  <c r="L1175" i="4"/>
  <c r="L1172" i="4"/>
  <c r="L1169" i="4"/>
  <c r="L1166" i="4"/>
  <c r="L1163" i="4"/>
  <c r="L1160" i="4"/>
  <c r="L1157" i="4"/>
  <c r="L1154" i="4"/>
  <c r="L1151" i="4"/>
  <c r="L1148" i="4"/>
  <c r="L1145" i="4"/>
  <c r="L1142" i="4"/>
  <c r="L1139" i="4"/>
  <c r="L1136" i="4"/>
  <c r="L1133" i="4"/>
  <c r="L1130" i="4"/>
  <c r="L1127" i="4"/>
  <c r="L1124" i="4"/>
  <c r="L1121" i="4"/>
  <c r="L1118" i="4"/>
  <c r="L1115" i="4"/>
  <c r="L1112" i="4"/>
  <c r="L1109" i="4"/>
  <c r="L1106" i="4"/>
  <c r="L1103" i="4"/>
  <c r="L1100" i="4"/>
  <c r="L1097" i="4"/>
  <c r="L1094" i="4"/>
  <c r="L1091" i="4"/>
  <c r="L1088" i="4"/>
  <c r="L1085" i="4"/>
  <c r="L1082" i="4"/>
  <c r="L1079" i="4"/>
  <c r="L1076" i="4"/>
  <c r="L1073" i="4"/>
  <c r="L1070" i="4"/>
  <c r="L1067" i="4"/>
  <c r="L1064" i="4"/>
  <c r="L1061" i="4"/>
  <c r="L1058" i="4"/>
  <c r="L1055" i="4"/>
  <c r="L1052" i="4"/>
  <c r="L1049" i="4"/>
  <c r="L1046" i="4"/>
  <c r="L1043" i="4"/>
  <c r="L1040" i="4"/>
  <c r="L1037" i="4"/>
  <c r="L1034" i="4"/>
  <c r="L1031" i="4"/>
  <c r="L1028" i="4"/>
  <c r="L1025" i="4"/>
  <c r="L1022" i="4"/>
  <c r="L1019" i="4"/>
  <c r="L1016" i="4"/>
  <c r="L1013" i="4"/>
  <c r="L1010" i="4"/>
  <c r="L1007" i="4"/>
  <c r="L1004" i="4"/>
  <c r="L1001" i="4"/>
  <c r="L998" i="4"/>
  <c r="L995" i="4"/>
  <c r="L992" i="4"/>
  <c r="L989" i="4"/>
  <c r="L986" i="4"/>
  <c r="L983" i="4"/>
  <c r="L980" i="4"/>
  <c r="L977" i="4"/>
  <c r="L974" i="4"/>
  <c r="L971" i="4"/>
  <c r="L968" i="4"/>
  <c r="L965" i="4"/>
  <c r="L962" i="4"/>
  <c r="L959" i="4"/>
  <c r="L956" i="4"/>
  <c r="L953" i="4"/>
  <c r="L950" i="4"/>
  <c r="L947" i="4"/>
  <c r="L944" i="4"/>
  <c r="L941" i="4"/>
  <c r="L938" i="4"/>
  <c r="L935" i="4"/>
  <c r="L932" i="4"/>
  <c r="L929" i="4"/>
  <c r="L926" i="4"/>
  <c r="L923" i="4"/>
  <c r="L920" i="4"/>
  <c r="L917" i="4"/>
  <c r="L914" i="4"/>
  <c r="L911" i="4"/>
  <c r="L908" i="4"/>
  <c r="L905" i="4"/>
  <c r="L902" i="4"/>
  <c r="L899" i="4"/>
  <c r="L896" i="4"/>
  <c r="L893" i="4"/>
  <c r="L890" i="4"/>
  <c r="L887" i="4"/>
  <c r="L884" i="4"/>
  <c r="L881" i="4"/>
  <c r="L878" i="4"/>
  <c r="L875" i="4"/>
  <c r="L872" i="4"/>
  <c r="L869" i="4"/>
  <c r="L866" i="4"/>
  <c r="L863" i="4"/>
  <c r="L860" i="4"/>
  <c r="L857" i="4"/>
  <c r="L854" i="4"/>
  <c r="L851" i="4"/>
  <c r="L848" i="4"/>
  <c r="L845" i="4"/>
  <c r="L842" i="4"/>
  <c r="L839" i="4"/>
  <c r="L836" i="4"/>
  <c r="L833" i="4"/>
  <c r="L830" i="4"/>
  <c r="L827" i="4"/>
  <c r="L824" i="4"/>
  <c r="L821" i="4"/>
  <c r="L818" i="4"/>
  <c r="L815" i="4"/>
  <c r="L812" i="4"/>
  <c r="L809" i="4"/>
  <c r="L806" i="4"/>
  <c r="L803" i="4"/>
  <c r="L800" i="4"/>
  <c r="L797" i="4"/>
  <c r="L794" i="4"/>
  <c r="L791" i="4"/>
  <c r="L788" i="4"/>
  <c r="L785" i="4"/>
  <c r="L782" i="4"/>
  <c r="L779" i="4"/>
  <c r="L776" i="4"/>
  <c r="L773" i="4"/>
  <c r="L2847" i="4"/>
  <c r="L2778" i="4"/>
  <c r="L2629" i="4"/>
  <c r="L2503" i="4"/>
  <c r="L2047" i="4"/>
  <c r="L2041" i="4"/>
  <c r="L2035" i="4"/>
  <c r="L2029" i="4"/>
  <c r="L2023" i="4"/>
  <c r="L2017" i="4"/>
  <c r="L2011" i="4"/>
  <c r="L2005" i="4"/>
  <c r="L1999" i="4"/>
  <c r="L1993" i="4"/>
  <c r="L1987" i="4"/>
  <c r="L1767" i="4"/>
  <c r="L1756" i="4"/>
  <c r="L1749" i="4"/>
  <c r="L1738" i="4"/>
  <c r="L1731" i="4"/>
  <c r="L1720" i="4"/>
  <c r="L1713" i="4"/>
  <c r="L1702" i="4"/>
  <c r="L1695" i="4"/>
  <c r="L1684" i="4"/>
  <c r="L1677" i="4"/>
  <c r="L1666" i="4"/>
  <c r="L1659" i="4"/>
  <c r="L1648" i="4"/>
  <c r="L1641" i="4"/>
  <c r="L1630" i="4"/>
  <c r="L1623" i="4"/>
  <c r="L1612" i="4"/>
  <c r="L1605" i="4"/>
  <c r="L1594" i="4"/>
  <c r="L1587" i="4"/>
  <c r="L1576" i="4"/>
  <c r="L1569" i="4"/>
  <c r="L1558" i="4"/>
  <c r="L1551" i="4"/>
  <c r="L1541" i="4"/>
  <c r="L2773" i="4"/>
  <c r="L2625" i="4"/>
  <c r="L2582" i="4"/>
  <c r="L2539" i="4"/>
  <c r="L2100" i="4"/>
  <c r="L2088" i="4"/>
  <c r="L2079" i="4"/>
  <c r="L2070" i="4"/>
  <c r="L2061" i="4"/>
  <c r="L2053" i="4"/>
  <c r="L1942" i="4"/>
  <c r="L1938" i="4"/>
  <c r="L1930" i="4"/>
  <c r="L1926" i="4"/>
  <c r="L1918" i="4"/>
  <c r="L1914" i="4"/>
  <c r="L1906" i="4"/>
  <c r="L1902" i="4"/>
  <c r="L1894" i="4"/>
  <c r="L1890" i="4"/>
  <c r="L1882" i="4"/>
  <c r="L1878" i="4"/>
  <c r="L1870" i="4"/>
  <c r="L1866" i="4"/>
  <c r="L1858" i="4"/>
  <c r="L1854" i="4"/>
  <c r="L1846" i="4"/>
  <c r="L1842" i="4"/>
  <c r="L1834" i="4"/>
  <c r="L1830" i="4"/>
  <c r="L1822" i="4"/>
  <c r="L1818" i="4"/>
  <c r="L1810" i="4"/>
  <c r="L1806" i="4"/>
  <c r="L1798" i="4"/>
  <c r="L1794" i="4"/>
  <c r="L1786" i="4"/>
  <c r="L1782" i="4"/>
  <c r="L1774" i="4"/>
  <c r="L1544" i="4"/>
  <c r="L3113" i="4"/>
  <c r="L2834" i="4"/>
  <c r="L2665" i="4"/>
  <c r="L2457" i="4"/>
  <c r="L1977" i="4"/>
  <c r="L1968" i="4"/>
  <c r="L1959" i="4"/>
  <c r="L1950" i="4"/>
  <c r="L1770" i="4"/>
  <c r="L1759" i="4"/>
  <c r="L1752" i="4"/>
  <c r="L1741" i="4"/>
  <c r="L1734" i="4"/>
  <c r="L1723" i="4"/>
  <c r="L1716" i="4"/>
  <c r="L1705" i="4"/>
  <c r="L1698" i="4"/>
  <c r="L1687" i="4"/>
  <c r="L1680" i="4"/>
  <c r="L1669" i="4"/>
  <c r="L1662" i="4"/>
  <c r="L1651" i="4"/>
  <c r="L1644" i="4"/>
  <c r="L1633" i="4"/>
  <c r="L1626" i="4"/>
  <c r="L1615" i="4"/>
  <c r="L1608" i="4"/>
  <c r="L1597" i="4"/>
  <c r="L1590" i="4"/>
  <c r="L1579" i="4"/>
  <c r="L1572" i="4"/>
  <c r="L1561" i="4"/>
  <c r="L1554" i="4"/>
  <c r="L1547" i="4"/>
  <c r="L3070" i="4"/>
  <c r="L2661" i="4"/>
  <c r="L2618" i="4"/>
  <c r="L2575" i="4"/>
  <c r="L2493" i="4"/>
  <c r="L2086" i="4"/>
  <c r="L2077" i="4"/>
  <c r="L2068" i="4"/>
  <c r="L2059" i="4"/>
  <c r="L2052" i="4"/>
  <c r="L2046" i="4"/>
  <c r="L2040" i="4"/>
  <c r="L2034" i="4"/>
  <c r="L2028" i="4"/>
  <c r="L2022" i="4"/>
  <c r="L2016" i="4"/>
  <c r="L2010" i="4"/>
  <c r="L2004" i="4"/>
  <c r="L1998" i="4"/>
  <c r="L1992" i="4"/>
  <c r="L1986" i="4"/>
  <c r="L1981" i="4"/>
  <c r="L1972" i="4"/>
  <c r="L1963" i="4"/>
  <c r="L1954" i="4"/>
  <c r="L1550" i="4"/>
  <c r="L1537" i="4"/>
  <c r="L1534" i="4"/>
  <c r="L1531" i="4"/>
  <c r="L1528" i="4"/>
  <c r="L1525" i="4"/>
  <c r="L1522" i="4"/>
  <c r="L1519" i="4"/>
  <c r="L1516" i="4"/>
  <c r="L1513" i="4"/>
  <c r="L1510" i="4"/>
  <c r="L1507" i="4"/>
  <c r="L1504" i="4"/>
  <c r="L1501" i="4"/>
  <c r="L1498" i="4"/>
  <c r="L1495" i="4"/>
  <c r="L1492" i="4"/>
  <c r="L1489" i="4"/>
  <c r="L1486" i="4"/>
  <c r="L1483" i="4"/>
  <c r="L1480" i="4"/>
  <c r="L1477" i="4"/>
  <c r="L1474" i="4"/>
  <c r="L1471" i="4"/>
  <c r="L1468" i="4"/>
  <c r="L1465" i="4"/>
  <c r="L1462" i="4"/>
  <c r="L1459" i="4"/>
  <c r="L1456" i="4"/>
  <c r="L1453" i="4"/>
  <c r="L1450" i="4"/>
  <c r="L1447" i="4"/>
  <c r="L1444" i="4"/>
  <c r="L1441" i="4"/>
  <c r="L1438" i="4"/>
  <c r="L1435" i="4"/>
  <c r="L1432" i="4"/>
  <c r="L1429" i="4"/>
  <c r="L1426" i="4"/>
  <c r="L1423" i="4"/>
  <c r="L1420" i="4"/>
  <c r="L1417" i="4"/>
  <c r="L1414" i="4"/>
  <c r="L1411" i="4"/>
  <c r="L1408" i="4"/>
  <c r="L1405" i="4"/>
  <c r="L1402" i="4"/>
  <c r="L1399" i="4"/>
  <c r="L1396" i="4"/>
  <c r="L1393" i="4"/>
  <c r="L1390" i="4"/>
  <c r="L1387" i="4"/>
  <c r="L1384" i="4"/>
  <c r="L1381" i="4"/>
  <c r="L1378" i="4"/>
  <c r="L1375" i="4"/>
  <c r="L1372" i="4"/>
  <c r="L1369" i="4"/>
  <c r="L1366" i="4"/>
  <c r="L1363" i="4"/>
  <c r="L1360" i="4"/>
  <c r="L1357" i="4"/>
  <c r="L1354" i="4"/>
  <c r="L1351" i="4"/>
  <c r="L1348" i="4"/>
  <c r="L1345" i="4"/>
  <c r="L1342" i="4"/>
  <c r="L1339" i="4"/>
  <c r="L1336" i="4"/>
  <c r="L1333" i="4"/>
  <c r="L1330" i="4"/>
  <c r="L1327" i="4"/>
  <c r="L1324" i="4"/>
  <c r="L1321" i="4"/>
  <c r="L1318" i="4"/>
  <c r="L1315" i="4"/>
  <c r="L1312" i="4"/>
  <c r="L1309" i="4"/>
  <c r="L1306" i="4"/>
  <c r="L1303" i="4"/>
  <c r="L1300" i="4"/>
  <c r="L1297" i="4"/>
  <c r="L1294" i="4"/>
  <c r="L1291" i="4"/>
  <c r="L1288" i="4"/>
  <c r="L1285" i="4"/>
  <c r="L1282" i="4"/>
  <c r="L1279" i="4"/>
  <c r="L1276" i="4"/>
  <c r="L1273" i="4"/>
  <c r="L1270" i="4"/>
  <c r="L1267" i="4"/>
  <c r="L1264" i="4"/>
  <c r="L1261" i="4"/>
  <c r="L1258" i="4"/>
  <c r="L1255" i="4"/>
  <c r="L1252" i="4"/>
  <c r="L1249" i="4"/>
  <c r="L1246" i="4"/>
  <c r="L1243" i="4"/>
  <c r="L1240" i="4"/>
  <c r="L1237" i="4"/>
  <c r="L1234" i="4"/>
  <c r="L1231" i="4"/>
  <c r="L1228" i="4"/>
  <c r="L1225" i="4"/>
  <c r="L1222" i="4"/>
  <c r="L1219" i="4"/>
  <c r="L1216" i="4"/>
  <c r="L1213" i="4"/>
  <c r="L1210" i="4"/>
  <c r="L1207" i="4"/>
  <c r="L1204" i="4"/>
  <c r="L1201" i="4"/>
  <c r="L1198" i="4"/>
  <c r="L1195" i="4"/>
  <c r="L1192" i="4"/>
  <c r="L1189" i="4"/>
  <c r="L1186" i="4"/>
  <c r="L1183" i="4"/>
  <c r="L1180" i="4"/>
  <c r="L1177" i="4"/>
  <c r="L1174" i="4"/>
  <c r="L1171" i="4"/>
  <c r="L1168" i="4"/>
  <c r="L1165" i="4"/>
  <c r="L1162" i="4"/>
  <c r="L1159" i="4"/>
  <c r="L1156" i="4"/>
  <c r="L1153" i="4"/>
  <c r="L1150" i="4"/>
  <c r="L1147" i="4"/>
  <c r="L1144" i="4"/>
  <c r="L1141" i="4"/>
  <c r="L1138" i="4"/>
  <c r="L1135" i="4"/>
  <c r="L1132" i="4"/>
  <c r="L1129" i="4"/>
  <c r="L1126" i="4"/>
  <c r="L1123" i="4"/>
  <c r="L1120" i="4"/>
  <c r="L1117" i="4"/>
  <c r="L1114" i="4"/>
  <c r="L1111" i="4"/>
  <c r="L1108" i="4"/>
  <c r="L1105" i="4"/>
  <c r="L1102" i="4"/>
  <c r="L1099" i="4"/>
  <c r="L1096" i="4"/>
  <c r="L1093" i="4"/>
  <c r="L1090" i="4"/>
  <c r="L1087" i="4"/>
  <c r="L1084" i="4"/>
  <c r="L1081" i="4"/>
  <c r="L1078" i="4"/>
  <c r="L1075" i="4"/>
  <c r="L1072" i="4"/>
  <c r="L1069" i="4"/>
  <c r="L1066" i="4"/>
  <c r="L1063" i="4"/>
  <c r="L1060" i="4"/>
  <c r="L1057" i="4"/>
  <c r="L1054" i="4"/>
  <c r="L1051" i="4"/>
  <c r="L1048" i="4"/>
  <c r="L1045" i="4"/>
  <c r="L1042" i="4"/>
  <c r="L1039" i="4"/>
  <c r="L1036" i="4"/>
  <c r="L1033" i="4"/>
  <c r="L1030" i="4"/>
  <c r="L1027" i="4"/>
  <c r="L2571" i="4"/>
  <c r="L2529" i="4"/>
  <c r="L2097" i="4"/>
  <c r="L1945" i="4"/>
  <c r="L1941" i="4"/>
  <c r="L1933" i="4"/>
  <c r="L1929" i="4"/>
  <c r="L1921" i="4"/>
  <c r="L1917" i="4"/>
  <c r="L1909" i="4"/>
  <c r="L1905" i="4"/>
  <c r="L1897" i="4"/>
  <c r="L1893" i="4"/>
  <c r="L1885" i="4"/>
  <c r="L1881" i="4"/>
  <c r="L1873" i="4"/>
  <c r="L1869" i="4"/>
  <c r="L1861" i="4"/>
  <c r="L1857" i="4"/>
  <c r="L1849" i="4"/>
  <c r="L1845" i="4"/>
  <c r="L1837" i="4"/>
  <c r="L1833" i="4"/>
  <c r="L1825" i="4"/>
  <c r="L1821" i="4"/>
  <c r="L1813" i="4"/>
  <c r="L1809" i="4"/>
  <c r="L1801" i="4"/>
  <c r="L1797" i="4"/>
  <c r="L1789" i="4"/>
  <c r="L1785" i="4"/>
  <c r="L1777" i="4"/>
  <c r="L1773" i="4"/>
  <c r="L1762" i="4"/>
  <c r="L1755" i="4"/>
  <c r="L1744" i="4"/>
  <c r="L1737" i="4"/>
  <c r="L1726" i="4"/>
  <c r="L1719" i="4"/>
  <c r="L1708" i="4"/>
  <c r="L1701" i="4"/>
  <c r="L1690" i="4"/>
  <c r="L1683" i="4"/>
  <c r="L1672" i="4"/>
  <c r="L1665" i="4"/>
  <c r="L1654" i="4"/>
  <c r="L1647" i="4"/>
  <c r="L1636" i="4"/>
  <c r="L1629" i="4"/>
  <c r="L1618" i="4"/>
  <c r="L1611" i="4"/>
  <c r="L1600" i="4"/>
  <c r="L1593" i="4"/>
  <c r="L1582" i="4"/>
  <c r="L1575" i="4"/>
  <c r="L1564" i="4"/>
  <c r="L1557" i="4"/>
  <c r="L1540" i="4"/>
  <c r="L2654" i="4"/>
  <c r="L2611" i="4"/>
  <c r="L2085" i="4"/>
  <c r="L2076" i="4"/>
  <c r="L2067" i="4"/>
  <c r="L2058" i="4"/>
  <c r="L1543" i="4"/>
  <c r="L2940" i="4"/>
  <c r="L2747" i="4"/>
  <c r="L2607" i="4"/>
  <c r="L2564" i="4"/>
  <c r="L2050" i="4"/>
  <c r="L2044" i="4"/>
  <c r="L2038" i="4"/>
  <c r="L2032" i="4"/>
  <c r="L2026" i="4"/>
  <c r="L2020" i="4"/>
  <c r="L2014" i="4"/>
  <c r="L2008" i="4"/>
  <c r="L2002" i="4"/>
  <c r="L1996" i="4"/>
  <c r="L1990" i="4"/>
  <c r="L1980" i="4"/>
  <c r="L1971" i="4"/>
  <c r="L1962" i="4"/>
  <c r="L1953" i="4"/>
  <c r="L1765" i="4"/>
  <c r="L1758" i="4"/>
  <c r="L1747" i="4"/>
  <c r="L1740" i="4"/>
  <c r="L1729" i="4"/>
  <c r="L1722" i="4"/>
  <c r="L1711" i="4"/>
  <c r="L1704" i="4"/>
  <c r="L1693" i="4"/>
  <c r="L1686" i="4"/>
  <c r="L1675" i="4"/>
  <c r="L1668" i="4"/>
  <c r="L1657" i="4"/>
  <c r="L1650" i="4"/>
  <c r="L1639" i="4"/>
  <c r="L1632" i="4"/>
  <c r="L1621" i="4"/>
  <c r="L1614" i="4"/>
  <c r="L1603" i="4"/>
  <c r="L1596" i="4"/>
  <c r="L1585" i="4"/>
  <c r="L1578" i="4"/>
  <c r="L1567" i="4"/>
  <c r="L1560" i="4"/>
  <c r="L1546" i="4"/>
  <c r="L2897" i="4"/>
  <c r="L2742" i="4"/>
  <c r="L2647" i="4"/>
  <c r="L2480" i="4"/>
  <c r="L2094" i="4"/>
  <c r="L2083" i="4"/>
  <c r="L2074" i="4"/>
  <c r="L2065" i="4"/>
  <c r="L1984" i="4"/>
  <c r="L1975" i="4"/>
  <c r="L1966" i="4"/>
  <c r="L1957" i="4"/>
  <c r="L1948" i="4"/>
  <c r="L1944" i="4"/>
  <c r="L1936" i="4"/>
  <c r="L1932" i="4"/>
  <c r="L1924" i="4"/>
  <c r="L1920" i="4"/>
  <c r="L1912" i="4"/>
  <c r="L1908" i="4"/>
  <c r="L1900" i="4"/>
  <c r="L1896" i="4"/>
  <c r="L1888" i="4"/>
  <c r="L1884" i="4"/>
  <c r="L1876" i="4"/>
  <c r="L1872" i="4"/>
  <c r="L1864" i="4"/>
  <c r="L1860" i="4"/>
  <c r="L1852" i="4"/>
  <c r="L1848" i="4"/>
  <c r="L1840" i="4"/>
  <c r="L1836" i="4"/>
  <c r="L1828" i="4"/>
  <c r="L1824" i="4"/>
  <c r="L1816" i="4"/>
  <c r="L1812" i="4"/>
  <c r="L1804" i="4"/>
  <c r="L1800" i="4"/>
  <c r="L1792" i="4"/>
  <c r="L1788" i="4"/>
  <c r="L1780" i="4"/>
  <c r="L1776" i="4"/>
  <c r="L1549" i="4"/>
  <c r="L1536" i="4"/>
  <c r="L1533" i="4"/>
  <c r="L1530" i="4"/>
  <c r="L1527" i="4"/>
  <c r="L1524" i="4"/>
  <c r="L1521" i="4"/>
  <c r="L1518" i="4"/>
  <c r="L1515" i="4"/>
  <c r="L1512" i="4"/>
  <c r="L1509" i="4"/>
  <c r="L1506" i="4"/>
  <c r="L1503" i="4"/>
  <c r="L1500" i="4"/>
  <c r="L1497" i="4"/>
  <c r="L1494" i="4"/>
  <c r="L1491" i="4"/>
  <c r="L1488" i="4"/>
  <c r="L1485" i="4"/>
  <c r="L1482" i="4"/>
  <c r="L1479" i="4"/>
  <c r="L1476" i="4"/>
  <c r="L1473" i="4"/>
  <c r="L1470" i="4"/>
  <c r="L1467" i="4"/>
  <c r="L1464" i="4"/>
  <c r="L1461" i="4"/>
  <c r="L1458" i="4"/>
  <c r="L1455" i="4"/>
  <c r="L1452" i="4"/>
  <c r="L1449" i="4"/>
  <c r="L1446" i="4"/>
  <c r="L1443" i="4"/>
  <c r="L1440" i="4"/>
  <c r="L1437" i="4"/>
  <c r="L1434" i="4"/>
  <c r="L1431" i="4"/>
  <c r="L1428" i="4"/>
  <c r="L1425" i="4"/>
  <c r="L1422" i="4"/>
  <c r="L1419" i="4"/>
  <c r="L1416" i="4"/>
  <c r="L1413" i="4"/>
  <c r="L1410" i="4"/>
  <c r="L1407" i="4"/>
  <c r="L1404" i="4"/>
  <c r="L1401" i="4"/>
  <c r="L1398" i="4"/>
  <c r="L1395" i="4"/>
  <c r="L1392" i="4"/>
  <c r="L1389" i="4"/>
  <c r="L1386" i="4"/>
  <c r="L1383" i="4"/>
  <c r="L1380" i="4"/>
  <c r="L1377" i="4"/>
  <c r="L1374" i="4"/>
  <c r="L1371" i="4"/>
  <c r="L1368" i="4"/>
  <c r="L1365" i="4"/>
  <c r="L1362" i="4"/>
  <c r="L1359" i="4"/>
  <c r="L1356" i="4"/>
  <c r="L1353" i="4"/>
  <c r="L1350" i="4"/>
  <c r="L1347" i="4"/>
  <c r="L1344" i="4"/>
  <c r="L1341" i="4"/>
  <c r="L1338" i="4"/>
  <c r="L1335" i="4"/>
  <c r="L1332" i="4"/>
  <c r="L1329" i="4"/>
  <c r="L1326" i="4"/>
  <c r="L1323" i="4"/>
  <c r="L1320" i="4"/>
  <c r="L1317" i="4"/>
  <c r="L1314" i="4"/>
  <c r="L1311" i="4"/>
  <c r="L1308" i="4"/>
  <c r="L1305" i="4"/>
  <c r="L1302" i="4"/>
  <c r="L1299" i="4"/>
  <c r="L1296" i="4"/>
  <c r="L1293" i="4"/>
  <c r="L1290" i="4"/>
  <c r="L1287" i="4"/>
  <c r="L1284" i="4"/>
  <c r="L1281" i="4"/>
  <c r="L1278" i="4"/>
  <c r="L1275" i="4"/>
  <c r="L1272" i="4"/>
  <c r="L1269" i="4"/>
  <c r="L1266" i="4"/>
  <c r="L1263" i="4"/>
  <c r="L1260" i="4"/>
  <c r="L1257" i="4"/>
  <c r="L1254" i="4"/>
  <c r="L1251" i="4"/>
  <c r="L1248" i="4"/>
  <c r="L1245" i="4"/>
  <c r="L1242" i="4"/>
  <c r="L1239" i="4"/>
  <c r="L1236" i="4"/>
  <c r="L1233" i="4"/>
  <c r="L1230" i="4"/>
  <c r="L1227" i="4"/>
  <c r="L1224" i="4"/>
  <c r="L2737" i="4"/>
  <c r="L2643" i="4"/>
  <c r="L2600" i="4"/>
  <c r="L2557" i="4"/>
  <c r="L2516" i="4"/>
  <c r="L2056" i="4"/>
  <c r="L1768" i="4"/>
  <c r="L1761" i="4"/>
  <c r="L1750" i="4"/>
  <c r="L1743" i="4"/>
  <c r="L1732" i="4"/>
  <c r="L1725" i="4"/>
  <c r="L1714" i="4"/>
  <c r="L1707" i="4"/>
  <c r="L1696" i="4"/>
  <c r="L1689" i="4"/>
  <c r="L1678" i="4"/>
  <c r="L1671" i="4"/>
  <c r="L1660" i="4"/>
  <c r="L1653" i="4"/>
  <c r="L1642" i="4"/>
  <c r="L1635" i="4"/>
  <c r="L1624" i="4"/>
  <c r="L1617" i="4"/>
  <c r="L1606" i="4"/>
  <c r="L1599" i="4"/>
  <c r="L1588" i="4"/>
  <c r="L1581" i="4"/>
  <c r="L1570" i="4"/>
  <c r="L1563" i="4"/>
  <c r="L1552" i="4"/>
  <c r="L1539" i="4"/>
  <c r="L2867" i="4"/>
  <c r="L2049" i="4"/>
  <c r="L1212" i="4"/>
  <c r="L1044" i="4"/>
  <c r="L768" i="4"/>
  <c r="L758" i="4"/>
  <c r="L745" i="4"/>
  <c r="L732" i="4"/>
  <c r="L722" i="4"/>
  <c r="L709" i="4"/>
  <c r="L2043" i="4"/>
  <c r="L1200" i="4"/>
  <c r="L1191" i="4"/>
  <c r="L1182" i="4"/>
  <c r="L1173" i="4"/>
  <c r="L1059" i="4"/>
  <c r="L988" i="4"/>
  <c r="L976" i="4"/>
  <c r="L969" i="4"/>
  <c r="L958" i="4"/>
  <c r="L951" i="4"/>
  <c r="L940" i="4"/>
  <c r="L933" i="4"/>
  <c r="L922" i="4"/>
  <c r="L915" i="4"/>
  <c r="L904" i="4"/>
  <c r="L897" i="4"/>
  <c r="L886" i="4"/>
  <c r="L879" i="4"/>
  <c r="L868" i="4"/>
  <c r="L861" i="4"/>
  <c r="L850" i="4"/>
  <c r="L843" i="4"/>
  <c r="L832" i="4"/>
  <c r="L825" i="4"/>
  <c r="L814" i="4"/>
  <c r="L807" i="4"/>
  <c r="L796" i="4"/>
  <c r="L789" i="4"/>
  <c r="L778" i="4"/>
  <c r="L771" i="4"/>
  <c r="L761" i="4"/>
  <c r="L748" i="4"/>
  <c r="L735" i="4"/>
  <c r="L725" i="4"/>
  <c r="L712" i="4"/>
  <c r="L699" i="4"/>
  <c r="L696" i="4"/>
  <c r="L693" i="4"/>
  <c r="L690" i="4"/>
  <c r="L687" i="4"/>
  <c r="L684" i="4"/>
  <c r="L681" i="4"/>
  <c r="L678" i="4"/>
  <c r="L675" i="4"/>
  <c r="L672" i="4"/>
  <c r="L669" i="4"/>
  <c r="L666" i="4"/>
  <c r="L663" i="4"/>
  <c r="L660" i="4"/>
  <c r="L657" i="4"/>
  <c r="L654" i="4"/>
  <c r="L651" i="4"/>
  <c r="L648" i="4"/>
  <c r="L645" i="4"/>
  <c r="L642" i="4"/>
  <c r="L639" i="4"/>
  <c r="L636" i="4"/>
  <c r="L633" i="4"/>
  <c r="L630" i="4"/>
  <c r="L627" i="4"/>
  <c r="L624" i="4"/>
  <c r="L621" i="4"/>
  <c r="L618" i="4"/>
  <c r="L615" i="4"/>
  <c r="L612" i="4"/>
  <c r="L609" i="4"/>
  <c r="L606" i="4"/>
  <c r="L603" i="4"/>
  <c r="L600" i="4"/>
  <c r="L597" i="4"/>
  <c r="L594" i="4"/>
  <c r="L591" i="4"/>
  <c r="L588" i="4"/>
  <c r="L585" i="4"/>
  <c r="L582" i="4"/>
  <c r="L579" i="4"/>
  <c r="L576" i="4"/>
  <c r="L573" i="4"/>
  <c r="L570" i="4"/>
  <c r="L567" i="4"/>
  <c r="L564" i="4"/>
  <c r="L561" i="4"/>
  <c r="L558" i="4"/>
  <c r="L555" i="4"/>
  <c r="L552" i="4"/>
  <c r="L549" i="4"/>
  <c r="L546" i="4"/>
  <c r="L543" i="4"/>
  <c r="L540" i="4"/>
  <c r="L537" i="4"/>
  <c r="L534" i="4"/>
  <c r="L531" i="4"/>
  <c r="L528" i="4"/>
  <c r="L525" i="4"/>
  <c r="L522" i="4"/>
  <c r="L519" i="4"/>
  <c r="L516" i="4"/>
  <c r="L513" i="4"/>
  <c r="L510" i="4"/>
  <c r="L507" i="4"/>
  <c r="L504" i="4"/>
  <c r="L501" i="4"/>
  <c r="L498" i="4"/>
  <c r="L495" i="4"/>
  <c r="L492" i="4"/>
  <c r="L489" i="4"/>
  <c r="L486" i="4"/>
  <c r="L483" i="4"/>
  <c r="L480" i="4"/>
  <c r="L477" i="4"/>
  <c r="L474" i="4"/>
  <c r="L471" i="4"/>
  <c r="L468" i="4"/>
  <c r="L465" i="4"/>
  <c r="L462" i="4"/>
  <c r="L459" i="4"/>
  <c r="L456" i="4"/>
  <c r="L453" i="4"/>
  <c r="L450" i="4"/>
  <c r="L447" i="4"/>
  <c r="L444" i="4"/>
  <c r="L441" i="4"/>
  <c r="L438" i="4"/>
  <c r="L435" i="4"/>
  <c r="L432" i="4"/>
  <c r="L429" i="4"/>
  <c r="L426" i="4"/>
  <c r="L423" i="4"/>
  <c r="L420" i="4"/>
  <c r="L417" i="4"/>
  <c r="L414" i="4"/>
  <c r="L411" i="4"/>
  <c r="L408" i="4"/>
  <c r="L405" i="4"/>
  <c r="L402" i="4"/>
  <c r="L399" i="4"/>
  <c r="L396" i="4"/>
  <c r="L393" i="4"/>
  <c r="L390" i="4"/>
  <c r="L387" i="4"/>
  <c r="L384" i="4"/>
  <c r="L381" i="4"/>
  <c r="L378" i="4"/>
  <c r="L375" i="4"/>
  <c r="L372" i="4"/>
  <c r="L369" i="4"/>
  <c r="L366" i="4"/>
  <c r="L363" i="4"/>
  <c r="L360" i="4"/>
  <c r="L357" i="4"/>
  <c r="L354" i="4"/>
  <c r="L351" i="4"/>
  <c r="L348" i="4"/>
  <c r="L345" i="4"/>
  <c r="L342" i="4"/>
  <c r="L339" i="4"/>
  <c r="L336" i="4"/>
  <c r="L333" i="4"/>
  <c r="L330" i="4"/>
  <c r="L327" i="4"/>
  <c r="L324" i="4"/>
  <c r="L321" i="4"/>
  <c r="L318" i="4"/>
  <c r="L315" i="4"/>
  <c r="L312" i="4"/>
  <c r="L309" i="4"/>
  <c r="L306" i="4"/>
  <c r="L303" i="4"/>
  <c r="L300" i="4"/>
  <c r="L297" i="4"/>
  <c r="L294" i="4"/>
  <c r="L291" i="4"/>
  <c r="L288" i="4"/>
  <c r="L285" i="4"/>
  <c r="L282" i="4"/>
  <c r="L279" i="4"/>
  <c r="L276" i="4"/>
  <c r="L273" i="4"/>
  <c r="L270" i="4"/>
  <c r="L267" i="4"/>
  <c r="L264" i="4"/>
  <c r="L261" i="4"/>
  <c r="L258" i="4"/>
  <c r="L255" i="4"/>
  <c r="L252" i="4"/>
  <c r="L249" i="4"/>
  <c r="L246" i="4"/>
  <c r="L243" i="4"/>
  <c r="L240" i="4"/>
  <c r="L237" i="4"/>
  <c r="L234" i="4"/>
  <c r="L231" i="4"/>
  <c r="L228" i="4"/>
  <c r="L225" i="4"/>
  <c r="L222" i="4"/>
  <c r="L219" i="4"/>
  <c r="L216" i="4"/>
  <c r="L213" i="4"/>
  <c r="L210" i="4"/>
  <c r="L207" i="4"/>
  <c r="L204" i="4"/>
  <c r="L201" i="4"/>
  <c r="L198" i="4"/>
  <c r="L195" i="4"/>
  <c r="L192" i="4"/>
  <c r="L189" i="4"/>
  <c r="L186" i="4"/>
  <c r="L183" i="4"/>
  <c r="L180" i="4"/>
  <c r="L177" i="4"/>
  <c r="L174" i="4"/>
  <c r="L171" i="4"/>
  <c r="L168" i="4"/>
  <c r="L165" i="4"/>
  <c r="L162" i="4"/>
  <c r="L159" i="4"/>
  <c r="L156" i="4"/>
  <c r="L153" i="4"/>
  <c r="L150" i="4"/>
  <c r="L147" i="4"/>
  <c r="L144" i="4"/>
  <c r="L141" i="4"/>
  <c r="L138" i="4"/>
  <c r="L135" i="4"/>
  <c r="L132" i="4"/>
  <c r="L129" i="4"/>
  <c r="L126" i="4"/>
  <c r="L123" i="4"/>
  <c r="L120" i="4"/>
  <c r="L117" i="4"/>
  <c r="L114" i="4"/>
  <c r="L111" i="4"/>
  <c r="L108" i="4"/>
  <c r="L106" i="4"/>
  <c r="L103" i="4"/>
  <c r="L2037" i="4"/>
  <c r="L1209" i="4"/>
  <c r="L1038" i="4"/>
  <c r="L1023" i="4"/>
  <c r="L1014" i="4"/>
  <c r="L1005" i="4"/>
  <c r="L996" i="4"/>
  <c r="L984" i="4"/>
  <c r="L764" i="4"/>
  <c r="L751" i="4"/>
  <c r="L738" i="4"/>
  <c r="L728" i="4"/>
  <c r="L715" i="4"/>
  <c r="L702" i="4"/>
  <c r="L2031" i="4"/>
  <c r="L1053" i="4"/>
  <c r="L1018" i="4"/>
  <c r="L1009" i="4"/>
  <c r="L1000" i="4"/>
  <c r="L972" i="4"/>
  <c r="L961" i="4"/>
  <c r="L954" i="4"/>
  <c r="L943" i="4"/>
  <c r="L936" i="4"/>
  <c r="L925" i="4"/>
  <c r="L918" i="4"/>
  <c r="L907" i="4"/>
  <c r="L900" i="4"/>
  <c r="L889" i="4"/>
  <c r="L882" i="4"/>
  <c r="L871" i="4"/>
  <c r="L864" i="4"/>
  <c r="L853" i="4"/>
  <c r="L846" i="4"/>
  <c r="L835" i="4"/>
  <c r="L828" i="4"/>
  <c r="L817" i="4"/>
  <c r="L810" i="4"/>
  <c r="L799" i="4"/>
  <c r="L792" i="4"/>
  <c r="L781" i="4"/>
  <c r="L774" i="4"/>
  <c r="L767" i="4"/>
  <c r="L754" i="4"/>
  <c r="L741" i="4"/>
  <c r="L731" i="4"/>
  <c r="L718" i="4"/>
  <c r="L705" i="4"/>
  <c r="L2025" i="4"/>
  <c r="L1032" i="4"/>
  <c r="L991" i="4"/>
  <c r="L979" i="4"/>
  <c r="L770" i="4"/>
  <c r="L757" i="4"/>
  <c r="L744" i="4"/>
  <c r="L734" i="4"/>
  <c r="L721" i="4"/>
  <c r="L708" i="4"/>
  <c r="L2019" i="4"/>
  <c r="L1206" i="4"/>
  <c r="L1197" i="4"/>
  <c r="L1188" i="4"/>
  <c r="L1179" i="4"/>
  <c r="L1170" i="4"/>
  <c r="L1164" i="4"/>
  <c r="L1158" i="4"/>
  <c r="L1152" i="4"/>
  <c r="L1146" i="4"/>
  <c r="L1140" i="4"/>
  <c r="L1134" i="4"/>
  <c r="L1128" i="4"/>
  <c r="L1122" i="4"/>
  <c r="L1116" i="4"/>
  <c r="L1110" i="4"/>
  <c r="L1104" i="4"/>
  <c r="L1098" i="4"/>
  <c r="L1092" i="4"/>
  <c r="L1086" i="4"/>
  <c r="L1080" i="4"/>
  <c r="L1074" i="4"/>
  <c r="L1068" i="4"/>
  <c r="L1047" i="4"/>
  <c r="L987" i="4"/>
  <c r="L975" i="4"/>
  <c r="L964" i="4"/>
  <c r="L957" i="4"/>
  <c r="L946" i="4"/>
  <c r="L939" i="4"/>
  <c r="L928" i="4"/>
  <c r="L921" i="4"/>
  <c r="L910" i="4"/>
  <c r="L903" i="4"/>
  <c r="L892" i="4"/>
  <c r="L885" i="4"/>
  <c r="L874" i="4"/>
  <c r="L867" i="4"/>
  <c r="L856" i="4"/>
  <c r="L849" i="4"/>
  <c r="L838" i="4"/>
  <c r="L831" i="4"/>
  <c r="L820" i="4"/>
  <c r="L813" i="4"/>
  <c r="L802" i="4"/>
  <c r="L795" i="4"/>
  <c r="L784" i="4"/>
  <c r="L777" i="4"/>
  <c r="L760" i="4"/>
  <c r="L747" i="4"/>
  <c r="L737" i="4"/>
  <c r="L724" i="4"/>
  <c r="L711" i="4"/>
  <c r="L701" i="4"/>
  <c r="L698" i="4"/>
  <c r="L695" i="4"/>
  <c r="L692" i="4"/>
  <c r="L689" i="4"/>
  <c r="L686" i="4"/>
  <c r="L683" i="4"/>
  <c r="L680" i="4"/>
  <c r="L677" i="4"/>
  <c r="L674" i="4"/>
  <c r="L671" i="4"/>
  <c r="L668" i="4"/>
  <c r="L665" i="4"/>
  <c r="L662" i="4"/>
  <c r="L659" i="4"/>
  <c r="L656" i="4"/>
  <c r="L653" i="4"/>
  <c r="L650" i="4"/>
  <c r="L647" i="4"/>
  <c r="L644" i="4"/>
  <c r="L641" i="4"/>
  <c r="L638" i="4"/>
  <c r="L635" i="4"/>
  <c r="L632" i="4"/>
  <c r="L629" i="4"/>
  <c r="L626" i="4"/>
  <c r="L623" i="4"/>
  <c r="L620" i="4"/>
  <c r="L617" i="4"/>
  <c r="L614" i="4"/>
  <c r="L611" i="4"/>
  <c r="L608" i="4"/>
  <c r="L605" i="4"/>
  <c r="L602" i="4"/>
  <c r="L599" i="4"/>
  <c r="L596" i="4"/>
  <c r="L593" i="4"/>
  <c r="L590" i="4"/>
  <c r="L587" i="4"/>
  <c r="L584" i="4"/>
  <c r="L581" i="4"/>
  <c r="L578" i="4"/>
  <c r="L575" i="4"/>
  <c r="L572" i="4"/>
  <c r="L569" i="4"/>
  <c r="L566" i="4"/>
  <c r="L563" i="4"/>
  <c r="L560" i="4"/>
  <c r="L557" i="4"/>
  <c r="L554" i="4"/>
  <c r="L551" i="4"/>
  <c r="L548" i="4"/>
  <c r="L545" i="4"/>
  <c r="L542" i="4"/>
  <c r="L539" i="4"/>
  <c r="L536" i="4"/>
  <c r="L533" i="4"/>
  <c r="L530" i="4"/>
  <c r="L527" i="4"/>
  <c r="L524" i="4"/>
  <c r="L521" i="4"/>
  <c r="L518" i="4"/>
  <c r="L515" i="4"/>
  <c r="L512" i="4"/>
  <c r="L509" i="4"/>
  <c r="L506" i="4"/>
  <c r="L503" i="4"/>
  <c r="L500" i="4"/>
  <c r="L497" i="4"/>
  <c r="L494" i="4"/>
  <c r="L491" i="4"/>
  <c r="L488" i="4"/>
  <c r="L485" i="4"/>
  <c r="L482" i="4"/>
  <c r="L479" i="4"/>
  <c r="L476" i="4"/>
  <c r="L473" i="4"/>
  <c r="L470" i="4"/>
  <c r="L467" i="4"/>
  <c r="L464" i="4"/>
  <c r="L461" i="4"/>
  <c r="L458" i="4"/>
  <c r="L455" i="4"/>
  <c r="L452" i="4"/>
  <c r="L449" i="4"/>
  <c r="L446" i="4"/>
  <c r="L443" i="4"/>
  <c r="L440" i="4"/>
  <c r="L437" i="4"/>
  <c r="L434" i="4"/>
  <c r="L431" i="4"/>
  <c r="L428" i="4"/>
  <c r="L425" i="4"/>
  <c r="L422" i="4"/>
  <c r="L419" i="4"/>
  <c r="L416" i="4"/>
  <c r="L413" i="4"/>
  <c r="L410" i="4"/>
  <c r="L407" i="4"/>
  <c r="L404" i="4"/>
  <c r="L401" i="4"/>
  <c r="L398" i="4"/>
  <c r="L395" i="4"/>
  <c r="L392" i="4"/>
  <c r="L389" i="4"/>
  <c r="L386" i="4"/>
  <c r="L383" i="4"/>
  <c r="L380" i="4"/>
  <c r="L377" i="4"/>
  <c r="L374" i="4"/>
  <c r="L371" i="4"/>
  <c r="L368" i="4"/>
  <c r="L365" i="4"/>
  <c r="L362" i="4"/>
  <c r="L359" i="4"/>
  <c r="L356" i="4"/>
  <c r="L353" i="4"/>
  <c r="L350" i="4"/>
  <c r="L347" i="4"/>
  <c r="L344" i="4"/>
  <c r="L341" i="4"/>
  <c r="L338" i="4"/>
  <c r="L335" i="4"/>
  <c r="L332" i="4"/>
  <c r="L329" i="4"/>
  <c r="L326" i="4"/>
  <c r="L323" i="4"/>
  <c r="L320" i="4"/>
  <c r="L317" i="4"/>
  <c r="L314" i="4"/>
  <c r="L311" i="4"/>
  <c r="L308" i="4"/>
  <c r="L305" i="4"/>
  <c r="L302" i="4"/>
  <c r="L299" i="4"/>
  <c r="L296" i="4"/>
  <c r="L293" i="4"/>
  <c r="L290" i="4"/>
  <c r="L287" i="4"/>
  <c r="L284" i="4"/>
  <c r="L281" i="4"/>
  <c r="L278" i="4"/>
  <c r="L275" i="4"/>
  <c r="L272" i="4"/>
  <c r="L269" i="4"/>
  <c r="L266" i="4"/>
  <c r="L263" i="4"/>
  <c r="L260" i="4"/>
  <c r="L257" i="4"/>
  <c r="L254" i="4"/>
  <c r="L251" i="4"/>
  <c r="L248" i="4"/>
  <c r="L245" i="4"/>
  <c r="L242" i="4"/>
  <c r="L239" i="4"/>
  <c r="L236" i="4"/>
  <c r="L233" i="4"/>
  <c r="L230" i="4"/>
  <c r="L227" i="4"/>
  <c r="L224" i="4"/>
  <c r="L221" i="4"/>
  <c r="L218" i="4"/>
  <c r="L215" i="4"/>
  <c r="L212" i="4"/>
  <c r="L209" i="4"/>
  <c r="L206" i="4"/>
  <c r="L203" i="4"/>
  <c r="L200" i="4"/>
  <c r="L197" i="4"/>
  <c r="L194" i="4"/>
  <c r="L191" i="4"/>
  <c r="L188" i="4"/>
  <c r="L185" i="4"/>
  <c r="L182" i="4"/>
  <c r="L179" i="4"/>
  <c r="L176" i="4"/>
  <c r="L173" i="4"/>
  <c r="L170" i="4"/>
  <c r="L167" i="4"/>
  <c r="L164" i="4"/>
  <c r="L161" i="4"/>
  <c r="L158" i="4"/>
  <c r="L155" i="4"/>
  <c r="L152" i="4"/>
  <c r="L149" i="4"/>
  <c r="L146" i="4"/>
  <c r="L143" i="4"/>
  <c r="L140" i="4"/>
  <c r="L137" i="4"/>
  <c r="L134" i="4"/>
  <c r="L131" i="4"/>
  <c r="L128" i="4"/>
  <c r="L125" i="4"/>
  <c r="L122" i="4"/>
  <c r="L119" i="4"/>
  <c r="L116" i="4"/>
  <c r="L113" i="4"/>
  <c r="L110" i="4"/>
  <c r="L2553" i="4"/>
  <c r="L2013" i="4"/>
  <c r="L1221" i="4"/>
  <c r="L1062" i="4"/>
  <c r="L1026" i="4"/>
  <c r="L1017" i="4"/>
  <c r="L1008" i="4"/>
  <c r="L999" i="4"/>
  <c r="L763" i="4"/>
  <c r="L750" i="4"/>
  <c r="L740" i="4"/>
  <c r="L727" i="4"/>
  <c r="L714" i="4"/>
  <c r="L704" i="4"/>
  <c r="L2007" i="4"/>
  <c r="L1542" i="4"/>
  <c r="L1041" i="4"/>
  <c r="L1021" i="4"/>
  <c r="L1012" i="4"/>
  <c r="L1003" i="4"/>
  <c r="L994" i="4"/>
  <c r="L982" i="4"/>
  <c r="L967" i="4"/>
  <c r="L960" i="4"/>
  <c r="L949" i="4"/>
  <c r="L942" i="4"/>
  <c r="L931" i="4"/>
  <c r="L924" i="4"/>
  <c r="L913" i="4"/>
  <c r="L906" i="4"/>
  <c r="L895" i="4"/>
  <c r="L888" i="4"/>
  <c r="L877" i="4"/>
  <c r="L870" i="4"/>
  <c r="L859" i="4"/>
  <c r="L852" i="4"/>
  <c r="L841" i="4"/>
  <c r="L834" i="4"/>
  <c r="L823" i="4"/>
  <c r="L816" i="4"/>
  <c r="L805" i="4"/>
  <c r="L798" i="4"/>
  <c r="L787" i="4"/>
  <c r="L780" i="4"/>
  <c r="L766" i="4"/>
  <c r="L753" i="4"/>
  <c r="L743" i="4"/>
  <c r="L730" i="4"/>
  <c r="L717" i="4"/>
  <c r="L707" i="4"/>
  <c r="L2082" i="4"/>
  <c r="L2001" i="4"/>
  <c r="L1218" i="4"/>
  <c r="L1056" i="4"/>
  <c r="L990" i="4"/>
  <c r="L978" i="4"/>
  <c r="L769" i="4"/>
  <c r="L756" i="4"/>
  <c r="L746" i="4"/>
  <c r="L733" i="4"/>
  <c r="L720" i="4"/>
  <c r="L710" i="4"/>
  <c r="L2073" i="4"/>
  <c r="L1995" i="4"/>
  <c r="L1203" i="4"/>
  <c r="L1194" i="4"/>
  <c r="L1185" i="4"/>
  <c r="L1176" i="4"/>
  <c r="L1035" i="4"/>
  <c r="L970" i="4"/>
  <c r="L963" i="4"/>
  <c r="L952" i="4"/>
  <c r="L945" i="4"/>
  <c r="L934" i="4"/>
  <c r="L927" i="4"/>
  <c r="L916" i="4"/>
  <c r="L909" i="4"/>
  <c r="L898" i="4"/>
  <c r="L891" i="4"/>
  <c r="L880" i="4"/>
  <c r="L873" i="4"/>
  <c r="L862" i="4"/>
  <c r="L855" i="4"/>
  <c r="L844" i="4"/>
  <c r="L837" i="4"/>
  <c r="L826" i="4"/>
  <c r="L819" i="4"/>
  <c r="L808" i="4"/>
  <c r="L801" i="4"/>
  <c r="L790" i="4"/>
  <c r="L783" i="4"/>
  <c r="L772" i="4"/>
  <c r="L759" i="4"/>
  <c r="L749" i="4"/>
  <c r="L736" i="4"/>
  <c r="L723" i="4"/>
  <c r="L713" i="4"/>
  <c r="L700" i="4"/>
  <c r="L697" i="4"/>
  <c r="L694" i="4"/>
  <c r="L691" i="4"/>
  <c r="L688" i="4"/>
  <c r="L685" i="4"/>
  <c r="L682" i="4"/>
  <c r="L679" i="4"/>
  <c r="L676" i="4"/>
  <c r="L673" i="4"/>
  <c r="L670" i="4"/>
  <c r="L667" i="4"/>
  <c r="L664" i="4"/>
  <c r="L661" i="4"/>
  <c r="L658" i="4"/>
  <c r="L655" i="4"/>
  <c r="L652" i="4"/>
  <c r="L649" i="4"/>
  <c r="L646" i="4"/>
  <c r="L643" i="4"/>
  <c r="L640" i="4"/>
  <c r="L637" i="4"/>
  <c r="L634" i="4"/>
  <c r="L631" i="4"/>
  <c r="L628" i="4"/>
  <c r="L625" i="4"/>
  <c r="L622" i="4"/>
  <c r="L619" i="4"/>
  <c r="L616" i="4"/>
  <c r="L613" i="4"/>
  <c r="L610" i="4"/>
  <c r="L607" i="4"/>
  <c r="L604" i="4"/>
  <c r="L601" i="4"/>
  <c r="L598" i="4"/>
  <c r="L595" i="4"/>
  <c r="L592" i="4"/>
  <c r="L589" i="4"/>
  <c r="L586" i="4"/>
  <c r="L583" i="4"/>
  <c r="L580" i="4"/>
  <c r="L577" i="4"/>
  <c r="L574" i="4"/>
  <c r="L571" i="4"/>
  <c r="L568" i="4"/>
  <c r="L565" i="4"/>
  <c r="L562" i="4"/>
  <c r="L559" i="4"/>
  <c r="L556" i="4"/>
  <c r="L553" i="4"/>
  <c r="L550" i="4"/>
  <c r="L547" i="4"/>
  <c r="L544" i="4"/>
  <c r="L541" i="4"/>
  <c r="L538" i="4"/>
  <c r="L535" i="4"/>
  <c r="L532" i="4"/>
  <c r="L529" i="4"/>
  <c r="L526" i="4"/>
  <c r="L523" i="4"/>
  <c r="L520" i="4"/>
  <c r="L517" i="4"/>
  <c r="L514" i="4"/>
  <c r="L511" i="4"/>
  <c r="L508" i="4"/>
  <c r="L505" i="4"/>
  <c r="L502" i="4"/>
  <c r="L499" i="4"/>
  <c r="L496" i="4"/>
  <c r="L493" i="4"/>
  <c r="L490" i="4"/>
  <c r="L487" i="4"/>
  <c r="L484" i="4"/>
  <c r="L481" i="4"/>
  <c r="L478" i="4"/>
  <c r="L475" i="4"/>
  <c r="L472" i="4"/>
  <c r="L469" i="4"/>
  <c r="L466" i="4"/>
  <c r="L463" i="4"/>
  <c r="L460" i="4"/>
  <c r="L457" i="4"/>
  <c r="L454" i="4"/>
  <c r="L451" i="4"/>
  <c r="L448" i="4"/>
  <c r="L445" i="4"/>
  <c r="L442" i="4"/>
  <c r="L439" i="4"/>
  <c r="L436" i="4"/>
  <c r="L433" i="4"/>
  <c r="L430" i="4"/>
  <c r="L427" i="4"/>
  <c r="L424" i="4"/>
  <c r="L421" i="4"/>
  <c r="L418" i="4"/>
  <c r="L415" i="4"/>
  <c r="L412" i="4"/>
  <c r="L409" i="4"/>
  <c r="L406" i="4"/>
  <c r="L403" i="4"/>
  <c r="L400" i="4"/>
  <c r="L397" i="4"/>
  <c r="L394" i="4"/>
  <c r="L391" i="4"/>
  <c r="L388" i="4"/>
  <c r="L385" i="4"/>
  <c r="L382" i="4"/>
  <c r="L379" i="4"/>
  <c r="L376" i="4"/>
  <c r="L373" i="4"/>
  <c r="L370" i="4"/>
  <c r="L367" i="4"/>
  <c r="L364" i="4"/>
  <c r="L361" i="4"/>
  <c r="L358" i="4"/>
  <c r="L355" i="4"/>
  <c r="L352" i="4"/>
  <c r="L349" i="4"/>
  <c r="L346" i="4"/>
  <c r="L1167" i="4"/>
  <c r="L1161" i="4"/>
  <c r="L1155" i="4"/>
  <c r="L1149" i="4"/>
  <c r="L1143" i="4"/>
  <c r="L1137" i="4"/>
  <c r="L1131" i="4"/>
  <c r="L1125" i="4"/>
  <c r="L1119" i="4"/>
  <c r="L1113" i="4"/>
  <c r="L1107" i="4"/>
  <c r="L1101" i="4"/>
  <c r="L1095" i="4"/>
  <c r="L1089" i="4"/>
  <c r="L1083" i="4"/>
  <c r="L1077" i="4"/>
  <c r="L1071" i="4"/>
  <c r="L1065" i="4"/>
  <c r="L1029" i="4"/>
  <c r="L1024" i="4"/>
  <c r="L1015" i="4"/>
  <c r="L1006" i="4"/>
  <c r="L997" i="4"/>
  <c r="L993" i="4"/>
  <c r="L981" i="4"/>
  <c r="L973" i="4"/>
  <c r="L966" i="4"/>
  <c r="L955" i="4"/>
  <c r="L948" i="4"/>
  <c r="L937" i="4"/>
  <c r="L930" i="4"/>
  <c r="L919" i="4"/>
  <c r="L912" i="4"/>
  <c r="L901" i="4"/>
  <c r="L894" i="4"/>
  <c r="L883" i="4"/>
  <c r="L876" i="4"/>
  <c r="L865" i="4"/>
  <c r="L858" i="4"/>
  <c r="L847" i="4"/>
  <c r="L840" i="4"/>
  <c r="L829" i="4"/>
  <c r="L822" i="4"/>
  <c r="L811" i="4"/>
  <c r="L804" i="4"/>
  <c r="L793" i="4"/>
  <c r="L786" i="4"/>
  <c r="L775" i="4"/>
  <c r="L765" i="4"/>
  <c r="L755" i="4"/>
  <c r="L742" i="4"/>
  <c r="L729" i="4"/>
  <c r="L719" i="4"/>
  <c r="L706" i="4"/>
  <c r="L23" i="4"/>
  <c r="L24" i="4"/>
  <c r="L25" i="4"/>
  <c r="L59" i="4"/>
  <c r="L65" i="4"/>
  <c r="L104" i="4"/>
  <c r="L289" i="4"/>
  <c r="L307" i="4"/>
  <c r="L325" i="4"/>
  <c r="L343" i="4"/>
  <c r="L703" i="4"/>
  <c r="L1002" i="4"/>
  <c r="L5" i="4"/>
  <c r="L26" i="4"/>
  <c r="L27" i="4"/>
  <c r="L28" i="4"/>
  <c r="L29" i="4"/>
  <c r="L35" i="4"/>
  <c r="L41" i="4"/>
  <c r="L47" i="4"/>
  <c r="L53" i="4"/>
  <c r="L6" i="4"/>
  <c r="L7" i="4"/>
  <c r="L8" i="4"/>
  <c r="L9" i="4"/>
  <c r="L10" i="4"/>
  <c r="L11" i="4"/>
  <c r="L12" i="4"/>
  <c r="L13" i="4"/>
  <c r="L14" i="4"/>
  <c r="L107" i="4"/>
  <c r="L34" i="4"/>
  <c r="L40" i="4"/>
  <c r="L46" i="4"/>
  <c r="L52" i="4"/>
  <c r="L58" i="4"/>
  <c r="L64" i="4"/>
  <c r="L69" i="4"/>
  <c r="L73" i="4"/>
  <c r="L77" i="4"/>
  <c r="L81" i="4"/>
  <c r="L85" i="4"/>
  <c r="L89" i="4"/>
  <c r="L93" i="4"/>
  <c r="L97" i="4"/>
  <c r="L101" i="4"/>
  <c r="L277" i="4"/>
  <c r="L292" i="4"/>
  <c r="L310" i="4"/>
  <c r="L328" i="4"/>
  <c r="L1011" i="4"/>
  <c r="L752" i="4"/>
  <c r="L4" i="4"/>
  <c r="L3" i="4"/>
  <c r="L15" i="4"/>
  <c r="L33" i="4"/>
  <c r="L39" i="4"/>
  <c r="L45" i="4"/>
  <c r="L51" i="4"/>
  <c r="L57" i="4"/>
  <c r="L63" i="4"/>
  <c r="L105" i="4"/>
  <c r="L295" i="4"/>
  <c r="L313" i="4"/>
  <c r="L331" i="4"/>
  <c r="L716" i="4"/>
  <c r="L1020" i="4"/>
  <c r="L16" i="4"/>
  <c r="L17" i="4"/>
  <c r="L18" i="4"/>
  <c r="L19" i="4"/>
  <c r="L68" i="4"/>
  <c r="L72" i="4"/>
  <c r="L76" i="4"/>
  <c r="L80" i="4"/>
  <c r="L84" i="4"/>
  <c r="L88" i="4"/>
  <c r="L92" i="4"/>
  <c r="L96" i="4"/>
  <c r="L100" i="4"/>
  <c r="L109" i="4"/>
  <c r="L115" i="4"/>
  <c r="L121" i="4"/>
  <c r="L127" i="4"/>
  <c r="L133" i="4"/>
  <c r="L139" i="4"/>
  <c r="L145" i="4"/>
  <c r="L151" i="4"/>
  <c r="L157" i="4"/>
  <c r="L163" i="4"/>
  <c r="L169" i="4"/>
  <c r="L175" i="4"/>
  <c r="L181" i="4"/>
  <c r="L187" i="4"/>
  <c r="L193" i="4"/>
  <c r="L199" i="4"/>
  <c r="L205" i="4"/>
  <c r="L211" i="4"/>
  <c r="L217" i="4"/>
  <c r="L223" i="4"/>
  <c r="L229" i="4"/>
  <c r="L235" i="4"/>
  <c r="L241" i="4"/>
  <c r="L247" i="4"/>
  <c r="L253" i="4"/>
  <c r="L259" i="4"/>
  <c r="L265" i="4"/>
  <c r="L271" i="4"/>
  <c r="L280" i="4"/>
  <c r="L32" i="4"/>
  <c r="L50" i="4"/>
  <c r="L56" i="4"/>
  <c r="L62" i="4"/>
  <c r="L298" i="4"/>
  <c r="L316" i="4"/>
  <c r="L334" i="4"/>
  <c r="L762" i="4"/>
  <c r="L1989" i="4"/>
  <c r="L38" i="4"/>
  <c r="L44" i="4"/>
  <c r="L20" i="4"/>
  <c r="L21" i="4"/>
  <c r="L22" i="4"/>
  <c r="L726" i="4"/>
  <c r="L2064" i="4"/>
  <c r="L55" i="4"/>
  <c r="L61" i="4"/>
  <c r="L67" i="4"/>
  <c r="L71" i="4"/>
  <c r="L75" i="4"/>
  <c r="L79" i="4"/>
  <c r="L83" i="4"/>
  <c r="L87" i="4"/>
  <c r="L91" i="4"/>
  <c r="L95" i="4"/>
  <c r="L99" i="4"/>
  <c r="L283" i="4"/>
  <c r="L301" i="4"/>
  <c r="L319" i="4"/>
  <c r="L337" i="4"/>
  <c r="L985" i="4"/>
  <c r="R22" i="4"/>
  <c r="R15" i="4"/>
  <c r="M8" i="4" l="1" a="1"/>
  <c r="M8" i="4" s="1"/>
  <c r="M5" i="4" a="1"/>
  <c r="M5" i="4" s="1"/>
  <c r="M30" i="4" a="1"/>
  <c r="M30" i="4" s="1"/>
  <c r="M34" i="4" a="1"/>
  <c r="M34" i="4" s="1"/>
  <c r="M100" i="4" a="1"/>
  <c r="M100" i="4" s="1"/>
  <c r="M29" i="4" a="1"/>
  <c r="M29" i="4" s="1"/>
  <c r="M99" i="4" a="1"/>
  <c r="M99" i="4" s="1"/>
  <c r="M63" i="4" a="1"/>
  <c r="M63" i="4" s="1"/>
  <c r="M55" i="4" a="1"/>
  <c r="M55" i="4" s="1"/>
  <c r="M24" i="4" a="1"/>
  <c r="M24" i="4" s="1"/>
  <c r="M76" i="4" a="1"/>
  <c r="M76" i="4" s="1"/>
  <c r="M26" i="4" a="1"/>
  <c r="M26" i="4" s="1"/>
  <c r="M60" i="4" a="1"/>
  <c r="M60" i="4" s="1"/>
  <c r="M72" i="4" a="1"/>
  <c r="M72" i="4" s="1"/>
  <c r="M61" i="4" a="1"/>
  <c r="M61" i="4" s="1"/>
  <c r="M7" i="4" a="1"/>
  <c r="M7" i="4" s="1"/>
  <c r="M9" i="4" a="1"/>
  <c r="M9" i="4" s="1"/>
  <c r="M42" i="4" a="1"/>
  <c r="M42" i="4" s="1"/>
  <c r="M65" i="4" a="1"/>
  <c r="M65" i="4" s="1"/>
  <c r="M51" i="4" a="1"/>
  <c r="M51" i="4" s="1"/>
  <c r="M36" i="4" a="1"/>
  <c r="M36" i="4" s="1"/>
  <c r="M89" i="4" a="1"/>
  <c r="M89" i="4" s="1"/>
  <c r="M25" i="4" a="1"/>
  <c r="M25" i="4" s="1"/>
  <c r="M45" i="4" a="1"/>
  <c r="M45" i="4" s="1"/>
  <c r="M6" i="4" a="1"/>
  <c r="M6" i="4" s="1"/>
  <c r="M48" i="4" a="1"/>
  <c r="M48" i="4" s="1"/>
  <c r="M101" i="4" a="1"/>
  <c r="M101" i="4" s="1"/>
  <c r="M86" i="4" a="1"/>
  <c r="M86" i="4" s="1"/>
  <c r="M43" i="4" a="1"/>
  <c r="M43" i="4" s="1"/>
  <c r="M46" i="4" a="1"/>
  <c r="M46" i="4" s="1"/>
  <c r="M35" i="4" a="1"/>
  <c r="M35" i="4" s="1"/>
  <c r="M22" i="4" a="1"/>
  <c r="M22" i="4" s="1"/>
  <c r="M15" i="4" a="1"/>
  <c r="M15" i="4" s="1"/>
  <c r="M96" i="4" a="1"/>
  <c r="M96" i="4" s="1"/>
  <c r="M87" i="4" a="1"/>
  <c r="M87" i="4" s="1"/>
  <c r="M44" i="4" a="1"/>
  <c r="M44" i="4" s="1"/>
  <c r="M4" i="4" a="1"/>
  <c r="M4" i="4" s="1"/>
  <c r="M14" i="4" a="1"/>
  <c r="M14" i="4" s="1"/>
  <c r="M62" i="4" a="1"/>
  <c r="M62" i="4" s="1"/>
  <c r="M59" i="4" a="1"/>
  <c r="M59" i="4" s="1"/>
  <c r="M38" i="4" a="1"/>
  <c r="M38" i="4" s="1"/>
  <c r="M83" i="4" a="1"/>
  <c r="M83" i="4" s="1"/>
  <c r="M71" i="4" a="1"/>
  <c r="M71" i="4" s="1"/>
  <c r="M98" i="4" a="1"/>
  <c r="M98" i="4" s="1"/>
  <c r="M92" i="4" a="1"/>
  <c r="M92" i="4" s="1"/>
  <c r="M74" i="4" a="1"/>
  <c r="M74" i="4" s="1"/>
  <c r="M91" i="4" a="1"/>
  <c r="M91" i="4" s="1"/>
  <c r="M80" i="4" a="1"/>
  <c r="M80" i="4" s="1"/>
  <c r="M21" i="4" a="1"/>
  <c r="M21" i="4" s="1"/>
  <c r="M73" i="4" a="1"/>
  <c r="M73" i="4" s="1"/>
  <c r="M28" i="4" a="1"/>
  <c r="M28" i="4" s="1"/>
  <c r="M20" i="4" a="1"/>
  <c r="M20" i="4" s="1"/>
  <c r="M84" i="4" a="1"/>
  <c r="M84" i="4" s="1"/>
  <c r="M27" i="4" a="1"/>
  <c r="M27" i="4" s="1"/>
  <c r="M12" i="4" a="1"/>
  <c r="M12" i="4" s="1"/>
  <c r="M77" i="4" a="1"/>
  <c r="M77" i="4" s="1"/>
  <c r="M81" i="4" a="1"/>
  <c r="M81" i="4" s="1"/>
  <c r="M19" i="4" a="1"/>
  <c r="M19" i="4" s="1"/>
  <c r="M90" i="4" a="1"/>
  <c r="M90" i="4" s="1"/>
  <c r="M82" i="4" a="1"/>
  <c r="M82" i="4" s="1"/>
  <c r="M79" i="4" a="1"/>
  <c r="M79" i="4" s="1"/>
  <c r="M75" i="4" a="1"/>
  <c r="M75" i="4" s="1"/>
  <c r="M41" i="4" a="1"/>
  <c r="M41" i="4" s="1"/>
  <c r="M31" i="4" a="1"/>
  <c r="M31" i="4" s="1"/>
  <c r="M17" i="4" a="1"/>
  <c r="M17" i="4" s="1"/>
  <c r="M40" i="4" a="1"/>
  <c r="M40" i="4" s="1"/>
  <c r="M66" i="4" a="1"/>
  <c r="M66" i="4" s="1"/>
  <c r="M18" i="4" a="1"/>
  <c r="M18" i="4" s="1"/>
  <c r="M53" i="4" a="1"/>
  <c r="M53" i="4" s="1"/>
  <c r="M64" i="4" a="1"/>
  <c r="M64" i="4" s="1"/>
  <c r="M49" i="4" a="1"/>
  <c r="M49" i="4" s="1"/>
  <c r="M88" i="4" a="1"/>
  <c r="M88" i="4" s="1"/>
  <c r="M39" i="4" a="1"/>
  <c r="M39" i="4" s="1"/>
  <c r="M13" i="4" a="1"/>
  <c r="M13" i="4" s="1"/>
  <c r="M68" i="4" a="1"/>
  <c r="M68" i="4" s="1"/>
  <c r="M69" i="4" a="1"/>
  <c r="M69" i="4" s="1"/>
  <c r="M54" i="4" a="1"/>
  <c r="M54" i="4" s="1"/>
  <c r="M94" i="4" a="1"/>
  <c r="M94" i="4" s="1"/>
  <c r="M56" i="4" a="1"/>
  <c r="M56" i="4" s="1"/>
  <c r="M67" i="4" a="1"/>
  <c r="M67" i="4" s="1"/>
  <c r="M78" i="4" a="1"/>
  <c r="M78" i="4" s="1"/>
  <c r="M85" i="4" a="1"/>
  <c r="M85" i="4" s="1"/>
  <c r="M95" i="4" a="1"/>
  <c r="M95" i="4" s="1"/>
  <c r="M37" i="4" a="1"/>
  <c r="M37" i="4" s="1"/>
  <c r="M32" i="4" a="1"/>
  <c r="M32" i="4" s="1"/>
  <c r="M57" i="4" a="1"/>
  <c r="M57" i="4" s="1"/>
  <c r="M16" i="4" a="1"/>
  <c r="M16" i="4" s="1"/>
  <c r="M50" i="4" a="1"/>
  <c r="M50" i="4" s="1"/>
  <c r="M23" i="4" a="1"/>
  <c r="M23" i="4" s="1"/>
  <c r="M3" i="4" a="1"/>
  <c r="M3" i="4" s="1"/>
  <c r="M97" i="4" a="1"/>
  <c r="M97" i="4" s="1"/>
  <c r="M52" i="4" a="1"/>
  <c r="M52" i="4" s="1"/>
  <c r="M33" i="4" a="1"/>
  <c r="M33" i="4" s="1"/>
  <c r="M10" i="4" a="1"/>
  <c r="M10" i="4" s="1"/>
  <c r="M47" i="4" a="1"/>
  <c r="M47" i="4" s="1"/>
  <c r="M93" i="4" a="1"/>
  <c r="M93" i="4" s="1"/>
  <c r="M58" i="4" a="1"/>
  <c r="M58" i="4" s="1"/>
  <c r="M11" i="4" a="1"/>
  <c r="M11" i="4" s="1"/>
  <c r="M70" i="4" a="1"/>
  <c r="M70" i="4" s="1"/>
  <c r="Q35" i="4" l="1" a="1"/>
  <c r="Q35" i="4" s="1"/>
  <c r="B9" i="3" s="1"/>
  <c r="P14" i="4" a="1"/>
  <c r="P14" i="4" s="1"/>
  <c r="P25" i="4" s="1"/>
  <c r="Q30" i="4" l="1"/>
  <c r="C12" i="3" s="1"/>
  <c r="P19" i="4"/>
  <c r="AD1171" i="4" s="1"/>
  <c r="Q28" i="4" l="1"/>
  <c r="Q32" i="4"/>
  <c r="E12" i="3" s="1"/>
  <c r="Q33" i="4"/>
  <c r="F12" i="3" s="1"/>
  <c r="AD8734" i="4"/>
  <c r="AD470" i="4"/>
  <c r="AD4853" i="4"/>
  <c r="AD4221" i="4"/>
  <c r="AD7278" i="4"/>
  <c r="AD9025" i="4"/>
  <c r="AD3828" i="4"/>
  <c r="AD5613" i="4"/>
  <c r="AD3253" i="4"/>
  <c r="AD8352" i="4"/>
  <c r="AD5616" i="4"/>
  <c r="AD1010" i="4"/>
  <c r="AD5462" i="4"/>
  <c r="AD594" i="4"/>
  <c r="AD2445" i="4"/>
  <c r="AD4084" i="4"/>
  <c r="AD8918" i="4"/>
  <c r="AD3218" i="4"/>
  <c r="AD150" i="4"/>
  <c r="AD6157" i="4"/>
  <c r="AD3597" i="4"/>
  <c r="AD4182" i="4"/>
  <c r="AD2447" i="4"/>
  <c r="AD737" i="4"/>
  <c r="AD8521" i="4"/>
  <c r="AD3325" i="4"/>
  <c r="AD4799" i="4"/>
  <c r="AD3706" i="4"/>
  <c r="AD1941" i="4"/>
  <c r="AD2716" i="4"/>
  <c r="AD4882" i="4"/>
  <c r="AD5547" i="4"/>
  <c r="AD1748" i="4"/>
  <c r="AD2433" i="4"/>
  <c r="AD96" i="4"/>
  <c r="AD1663" i="4"/>
  <c r="AD843" i="4"/>
  <c r="AD1438" i="4"/>
  <c r="AD5428" i="4"/>
  <c r="AD3430" i="4"/>
  <c r="AD247" i="4"/>
  <c r="AD9748" i="4"/>
  <c r="AD7487" i="4"/>
  <c r="AD3856" i="4"/>
  <c r="AD3317" i="4"/>
  <c r="AD1275" i="4"/>
  <c r="AD3959" i="4"/>
  <c r="AD5892" i="4"/>
  <c r="AD5192" i="4"/>
  <c r="AD5360" i="4"/>
  <c r="AD1777" i="4"/>
  <c r="AD4817" i="4"/>
  <c r="AD285" i="4"/>
  <c r="AD4360" i="4"/>
  <c r="AD403" i="4"/>
  <c r="AD6200" i="4"/>
  <c r="AD5890" i="4"/>
  <c r="AD1486" i="4"/>
  <c r="AD4579" i="4"/>
  <c r="AD1589" i="4"/>
  <c r="AD5431" i="4"/>
  <c r="AD2182" i="4"/>
  <c r="AD4529" i="4"/>
  <c r="AD1535" i="4"/>
  <c r="AD3009" i="4"/>
  <c r="AD2717" i="4"/>
  <c r="AD1223" i="4"/>
  <c r="AD1253" i="4"/>
  <c r="AD6177" i="4"/>
  <c r="AD3545" i="4"/>
  <c r="AD3807" i="4"/>
  <c r="AD2797" i="4"/>
  <c r="AD966" i="4"/>
  <c r="AD3647" i="4"/>
  <c r="AD4545" i="4"/>
  <c r="AD938" i="4"/>
  <c r="AD1162" i="4"/>
  <c r="AD2962" i="4"/>
  <c r="AD5724" i="4"/>
  <c r="AD1750" i="4"/>
  <c r="AD1508" i="4"/>
  <c r="AD4328" i="4"/>
  <c r="AD1836" i="4"/>
  <c r="AD3630" i="4"/>
  <c r="AD4403" i="4"/>
  <c r="AD1404" i="4"/>
  <c r="AD6562" i="4"/>
  <c r="AD325" i="4"/>
  <c r="AD1955" i="4"/>
  <c r="AD709" i="4"/>
  <c r="AD7622" i="4"/>
  <c r="AD8369" i="4"/>
  <c r="AD902" i="4"/>
  <c r="AD1201" i="4"/>
  <c r="AD1177" i="4"/>
  <c r="AD878" i="4"/>
  <c r="AD42" i="4"/>
  <c r="AD3352" i="4"/>
  <c r="AD2069" i="4"/>
  <c r="AD4854" i="4"/>
  <c r="AD1530" i="4"/>
  <c r="AD1831" i="4"/>
  <c r="AD1017" i="4"/>
  <c r="AD562" i="4"/>
  <c r="AD3672" i="4"/>
  <c r="AD1099" i="4"/>
  <c r="AD1543" i="4"/>
  <c r="AD3775" i="4"/>
  <c r="AD660" i="4"/>
  <c r="AD572" i="4"/>
  <c r="AD342" i="4"/>
  <c r="AD457" i="4"/>
  <c r="AD3230" i="4"/>
  <c r="AD131" i="4"/>
  <c r="AD6582" i="4"/>
  <c r="AD3188" i="4"/>
  <c r="AD2336" i="4"/>
  <c r="AD4088" i="4"/>
  <c r="AD1238" i="4"/>
  <c r="AD5376" i="4"/>
  <c r="AD2310" i="4"/>
  <c r="AD9261" i="4"/>
  <c r="AD2991" i="4"/>
  <c r="AD67" i="4"/>
  <c r="AD2969" i="4"/>
  <c r="AD4289" i="4"/>
  <c r="AD3124" i="4"/>
  <c r="AD2344" i="4"/>
  <c r="AD3749" i="4"/>
  <c r="AD1364" i="4"/>
  <c r="AD8391" i="4"/>
  <c r="AD6775" i="4"/>
  <c r="AD2072" i="4"/>
  <c r="AD6154" i="4"/>
  <c r="AD7643" i="4"/>
  <c r="AD2915" i="4"/>
  <c r="AD769" i="4"/>
  <c r="AD908" i="4"/>
  <c r="AD2033" i="4"/>
  <c r="AD4888" i="4"/>
  <c r="AD1933" i="4"/>
  <c r="AD7328" i="4"/>
  <c r="AD280" i="4"/>
  <c r="AD3131" i="4"/>
  <c r="AD2204" i="4"/>
  <c r="AD4537" i="4"/>
  <c r="AD1999" i="4"/>
  <c r="AD3011" i="4"/>
  <c r="AD4343" i="4"/>
  <c r="AD1620" i="4"/>
  <c r="AD3017" i="4"/>
  <c r="AD5619" i="4"/>
  <c r="AD176" i="4"/>
  <c r="AD81" i="4"/>
  <c r="AD6105" i="4"/>
  <c r="AD3392" i="4"/>
  <c r="AD530" i="4"/>
  <c r="AD4294" i="4"/>
  <c r="AD1751" i="4"/>
  <c r="AD3761" i="4"/>
  <c r="AD1303" i="4"/>
  <c r="AD7640" i="4"/>
  <c r="AD979" i="4"/>
  <c r="AD1858" i="4"/>
  <c r="AD2449" i="4"/>
  <c r="AD906" i="4"/>
  <c r="AD9875" i="4"/>
  <c r="AD7386" i="4"/>
  <c r="AD2643" i="4"/>
  <c r="AD475" i="4"/>
  <c r="AD635" i="4"/>
  <c r="AD2375" i="4"/>
  <c r="AD5198" i="4"/>
  <c r="AD3888" i="4"/>
  <c r="AD1415" i="4"/>
  <c r="AD356" i="4"/>
  <c r="AD113" i="4"/>
  <c r="AD614" i="4"/>
  <c r="AD1995" i="4"/>
  <c r="AD3389" i="4"/>
  <c r="AD5331" i="4"/>
  <c r="AD3339" i="4"/>
  <c r="AD2134" i="4"/>
  <c r="AD222" i="4"/>
  <c r="AD1816" i="4"/>
  <c r="AD5903" i="4"/>
  <c r="AD8049" i="4"/>
  <c r="AD7225" i="4"/>
  <c r="AD2499" i="4"/>
  <c r="AD4703" i="4"/>
  <c r="AD284" i="4"/>
  <c r="AD2167" i="4"/>
  <c r="AD1646" i="4"/>
  <c r="AD891" i="4"/>
  <c r="AD49" i="4"/>
  <c r="AD190" i="4"/>
  <c r="AD4492" i="4"/>
  <c r="AD2833" i="4"/>
  <c r="AD4292" i="4"/>
  <c r="AD261" i="4"/>
  <c r="AD3860" i="4"/>
  <c r="AD2530" i="4"/>
  <c r="AD524" i="4"/>
  <c r="AD4416" i="4"/>
  <c r="AD1086" i="4"/>
  <c r="AD2919" i="4"/>
  <c r="AD3070" i="4"/>
  <c r="AD780" i="4"/>
  <c r="AD9302" i="4"/>
  <c r="AD3504" i="4"/>
  <c r="AD1068" i="4"/>
  <c r="AD2152" i="4"/>
  <c r="AD2721" i="4"/>
  <c r="AD3191" i="4"/>
  <c r="AD3680" i="4"/>
  <c r="AD879" i="4"/>
  <c r="AD2307" i="4"/>
  <c r="AD2174" i="4"/>
  <c r="AD4038" i="4"/>
  <c r="AD6412" i="4"/>
  <c r="AD2576" i="4"/>
  <c r="AD3676" i="4"/>
  <c r="AD2498" i="4"/>
  <c r="AD808" i="4"/>
  <c r="AD1657" i="4"/>
  <c r="AD1834" i="4"/>
  <c r="AD1114" i="4"/>
  <c r="AD3126" i="4"/>
  <c r="AD6011" i="4"/>
  <c r="AD1771" i="4"/>
  <c r="AD4234" i="4"/>
  <c r="AD2661" i="4"/>
  <c r="AD1691" i="4"/>
  <c r="AD1823" i="4"/>
  <c r="AD3452" i="4"/>
  <c r="AD2503" i="4"/>
  <c r="AD984" i="4"/>
  <c r="AD5788" i="4"/>
  <c r="AD6117" i="4"/>
  <c r="AD373" i="4"/>
  <c r="AD2592" i="4"/>
  <c r="AD3026" i="4"/>
  <c r="AD2878" i="4"/>
  <c r="AD487" i="4"/>
  <c r="AD5295" i="4"/>
  <c r="AD1515" i="4"/>
  <c r="AD871" i="4"/>
  <c r="AD2261" i="4"/>
  <c r="AD2094" i="4"/>
  <c r="AD3003" i="4"/>
  <c r="AD887" i="4"/>
  <c r="AD2585" i="4"/>
  <c r="AD1498" i="4"/>
  <c r="AD2858" i="4"/>
  <c r="AD6426" i="4"/>
  <c r="AD2113" i="4"/>
  <c r="AD3423" i="4"/>
  <c r="AD4469" i="4"/>
  <c r="AD34" i="4"/>
  <c r="AD957" i="4"/>
  <c r="AD7220" i="4"/>
  <c r="AD198" i="4"/>
  <c r="AD2378" i="4"/>
  <c r="AD3563" i="4"/>
  <c r="AD2006" i="4"/>
  <c r="AD6137" i="4"/>
  <c r="AD3782" i="4"/>
  <c r="AD1864" i="4"/>
  <c r="AD7564" i="4"/>
  <c r="AD1653" i="4"/>
  <c r="AD4467" i="4"/>
  <c r="AD494" i="4"/>
  <c r="AD10053" i="4"/>
  <c r="AD9051" i="4"/>
  <c r="AD511" i="4"/>
  <c r="AD1714" i="4"/>
  <c r="AD4112" i="4"/>
  <c r="AD3879" i="4"/>
  <c r="AD1665" i="4"/>
  <c r="AD933" i="4"/>
  <c r="AD3551" i="4"/>
  <c r="AD413" i="4"/>
  <c r="AD3114" i="4"/>
  <c r="AD3538" i="4"/>
  <c r="AD9417" i="4"/>
  <c r="AD351" i="4"/>
  <c r="AD2999" i="4"/>
  <c r="AD3302" i="4"/>
  <c r="AD1756" i="4"/>
  <c r="AD7168" i="4"/>
  <c r="AD3057" i="4"/>
  <c r="AD3379" i="4"/>
  <c r="AD1071" i="4"/>
  <c r="AD4527" i="4"/>
  <c r="AD708" i="4"/>
  <c r="AD2562" i="4"/>
  <c r="AD10235" i="4"/>
  <c r="AD8314" i="4"/>
  <c r="AD4151" i="4"/>
  <c r="AD1884" i="4"/>
  <c r="AD1930" i="4"/>
  <c r="AD10261" i="4"/>
  <c r="AD186" i="4"/>
  <c r="AD3744" i="4"/>
  <c r="AD5309" i="4"/>
  <c r="AD8065" i="4"/>
  <c r="AD897" i="4"/>
  <c r="AD4758" i="4"/>
  <c r="AD9040" i="4"/>
  <c r="AD1916" i="4"/>
  <c r="AD3232" i="4"/>
  <c r="AD2052" i="4"/>
  <c r="AD5722" i="4"/>
  <c r="AD1887" i="4"/>
  <c r="AD3982" i="4"/>
  <c r="AD2418" i="4"/>
  <c r="AD4701" i="4"/>
  <c r="AD8840" i="4"/>
  <c r="AD1104" i="4"/>
  <c r="AD4988" i="4"/>
  <c r="AD6700" i="4"/>
  <c r="AD4210" i="4"/>
  <c r="AD3490" i="4"/>
  <c r="AD4196" i="4"/>
  <c r="AD2851" i="4"/>
  <c r="AD143" i="4"/>
  <c r="AD682" i="4"/>
  <c r="AD3765" i="4"/>
  <c r="AD2580" i="4"/>
  <c r="AD1609" i="4"/>
  <c r="AD753" i="4"/>
  <c r="AD5445" i="4"/>
  <c r="AD2734" i="4"/>
  <c r="AD38" i="4"/>
  <c r="AD2960" i="4"/>
  <c r="AD5611" i="4"/>
  <c r="AD125" i="4"/>
  <c r="AD859" i="4"/>
  <c r="AD714" i="4"/>
  <c r="AD7481" i="4"/>
  <c r="AD5842" i="4"/>
  <c r="AD536" i="4"/>
  <c r="AD1386" i="4"/>
  <c r="AD3550" i="4"/>
  <c r="AD4239" i="4"/>
  <c r="AD4787" i="4"/>
  <c r="AD4750" i="4"/>
  <c r="AD1704" i="4"/>
  <c r="AD1624" i="4"/>
  <c r="AD70" i="4"/>
  <c r="AD5676" i="4"/>
  <c r="AD1313" i="4"/>
  <c r="AD1178" i="4"/>
  <c r="AD2099" i="4"/>
  <c r="AD10602" i="4"/>
  <c r="AD1988" i="4"/>
  <c r="AD998" i="4"/>
  <c r="AD2097" i="4"/>
  <c r="AD7159" i="4"/>
  <c r="AD3383" i="4"/>
  <c r="AD7990" i="4"/>
  <c r="AD474" i="4"/>
  <c r="AD271" i="4"/>
  <c r="AD959" i="4"/>
  <c r="AD3120" i="4"/>
  <c r="AD8870" i="4"/>
  <c r="AD2365" i="4"/>
  <c r="AD9667" i="4"/>
  <c r="AD3473" i="4"/>
  <c r="AD4923" i="4"/>
  <c r="AD1312" i="4"/>
  <c r="AD1971" i="4"/>
  <c r="AD1984" i="4"/>
  <c r="AD3293" i="4"/>
  <c r="AD6668" i="4"/>
  <c r="AD1092" i="4"/>
  <c r="AD118" i="4"/>
  <c r="AD3013" i="4"/>
  <c r="AD3432" i="4"/>
  <c r="AD1078" i="4"/>
  <c r="AD5430" i="4"/>
  <c r="AD1859" i="4"/>
  <c r="AD4083" i="4"/>
  <c r="AD8963" i="4"/>
  <c r="AD2255" i="4"/>
  <c r="AD8178" i="4"/>
  <c r="AD1718" i="4"/>
  <c r="AD54" i="4"/>
  <c r="AD3310" i="4"/>
  <c r="AD1140" i="4"/>
  <c r="AD5350" i="4"/>
  <c r="AD6455" i="4"/>
  <c r="AD472" i="4"/>
  <c r="AD6144" i="4"/>
  <c r="AD3702" i="4"/>
  <c r="AD2202" i="4"/>
  <c r="AD1934" i="4"/>
  <c r="AD4901" i="4"/>
  <c r="AD5750" i="4"/>
  <c r="AD274" i="4"/>
  <c r="AD174" i="4"/>
  <c r="AD2020" i="4"/>
  <c r="AD3429" i="4"/>
  <c r="AD1935" i="4"/>
  <c r="AD290" i="4"/>
  <c r="AD1682" i="4"/>
  <c r="AD9883" i="4"/>
  <c r="AD10142" i="4"/>
  <c r="AD1580" i="4"/>
  <c r="AD1975" i="4"/>
  <c r="AD2149" i="4"/>
  <c r="AD1297" i="4"/>
  <c r="AD4270" i="4"/>
  <c r="AD3549" i="4"/>
  <c r="AD1812" i="4"/>
  <c r="AD1064" i="4"/>
  <c r="AD1901" i="4"/>
  <c r="AD2422" i="4"/>
  <c r="AD300" i="4"/>
  <c r="AD307" i="4"/>
  <c r="AD5301" i="4"/>
  <c r="AD5939" i="4"/>
  <c r="AD7132" i="4"/>
  <c r="AD4619" i="4"/>
  <c r="AD3318" i="4"/>
  <c r="AD3165" i="4"/>
  <c r="AD9831" i="4"/>
  <c r="AD4478" i="4"/>
  <c r="AD7574" i="4"/>
  <c r="AD2501" i="4"/>
  <c r="AD4709" i="4"/>
  <c r="AD8688" i="4"/>
  <c r="AD1652" i="4"/>
  <c r="AD140" i="4"/>
  <c r="AD1221" i="4"/>
  <c r="AD9457" i="4"/>
  <c r="AD905" i="4"/>
  <c r="AD4122" i="4"/>
  <c r="AD1767" i="4"/>
  <c r="AD539" i="4"/>
  <c r="AD702" i="4"/>
  <c r="AD4902" i="4"/>
  <c r="AD267" i="4"/>
  <c r="AD2975" i="4"/>
  <c r="AD305" i="4"/>
  <c r="AD5703" i="4"/>
  <c r="AD5085" i="4"/>
  <c r="AD3636" i="4"/>
  <c r="AD573" i="4"/>
  <c r="AD4236" i="4"/>
  <c r="AD2946" i="4"/>
  <c r="AD534" i="4"/>
  <c r="AD1786" i="4"/>
  <c r="AD5080" i="4"/>
  <c r="AD4201" i="4"/>
  <c r="AD1869" i="4"/>
  <c r="AD3110" i="4"/>
  <c r="AD10308" i="4"/>
  <c r="AD2509" i="4"/>
  <c r="AD553" i="4"/>
  <c r="AD1236" i="4"/>
  <c r="AD4570" i="4"/>
  <c r="AD2281" i="4"/>
  <c r="AD1517" i="4"/>
  <c r="AD2798" i="4"/>
  <c r="AD2757" i="4"/>
  <c r="AD4656" i="4"/>
  <c r="AD2243" i="4"/>
  <c r="AD4970" i="4"/>
  <c r="AD2476" i="4"/>
  <c r="AD5026" i="4"/>
  <c r="AD454" i="4"/>
  <c r="AD3819" i="4"/>
  <c r="AD653" i="4"/>
  <c r="AD3313" i="4"/>
  <c r="AD8120" i="4"/>
  <c r="AD3093" i="4"/>
  <c r="AD1309" i="4"/>
  <c r="AD5250" i="4"/>
  <c r="AD4074" i="4"/>
  <c r="AD4365" i="4"/>
  <c r="AD5341" i="4"/>
  <c r="AD5774" i="4"/>
  <c r="AD4305" i="4"/>
  <c r="AD502" i="4"/>
  <c r="AD4346" i="4"/>
  <c r="AD6341" i="4"/>
  <c r="AD8324" i="4"/>
  <c r="AD6371" i="4"/>
  <c r="AD4908" i="4"/>
  <c r="AD2675" i="4"/>
  <c r="AD3771" i="4"/>
  <c r="AD1507" i="4"/>
  <c r="AD104" i="4"/>
  <c r="AD8031" i="4"/>
  <c r="AD2109" i="4"/>
  <c r="AD2628" i="4"/>
  <c r="AD6131" i="4"/>
  <c r="AD2560" i="4"/>
  <c r="AD3289" i="4"/>
  <c r="AD1891" i="4"/>
  <c r="AD982" i="4"/>
  <c r="AD1699" i="4"/>
  <c r="AD7506" i="4"/>
  <c r="AD6172" i="4"/>
  <c r="AD1076" i="4"/>
  <c r="AD3468" i="4"/>
  <c r="AD10511" i="4"/>
  <c r="AD2908" i="4"/>
  <c r="AD6842" i="4"/>
  <c r="AD8834" i="4"/>
  <c r="AD3586" i="4"/>
  <c r="AD1259" i="4"/>
  <c r="AD636" i="4"/>
  <c r="AD798" i="4"/>
  <c r="AD5232" i="4"/>
  <c r="AD7077" i="4"/>
  <c r="AD3216" i="4"/>
  <c r="AD4557" i="4"/>
  <c r="AD2791" i="4"/>
  <c r="AD5864" i="4"/>
  <c r="AD2649" i="4"/>
  <c r="AD942" i="4"/>
  <c r="AD6386" i="4"/>
  <c r="AD4055" i="4"/>
  <c r="AD7663" i="4"/>
  <c r="AD5478" i="4"/>
  <c r="AD6796" i="4"/>
  <c r="AD4791" i="4"/>
  <c r="AD3524" i="4"/>
  <c r="AD2477" i="4"/>
  <c r="AD8463" i="4"/>
  <c r="AD7617" i="4"/>
  <c r="AD1868" i="4"/>
  <c r="AD1235" i="4"/>
  <c r="AD1627" i="4"/>
  <c r="AD7968" i="4"/>
  <c r="AD1949" i="4"/>
  <c r="AD1670" i="4"/>
  <c r="AD3734" i="4"/>
  <c r="AD1391" i="4"/>
  <c r="AD1490" i="4"/>
  <c r="AD779" i="4"/>
  <c r="AD3920" i="4"/>
  <c r="AD2689" i="4"/>
  <c r="AD1411" i="4"/>
  <c r="AD1847" i="4"/>
  <c r="AD6354" i="4"/>
  <c r="AD1614" i="4"/>
  <c r="AD622" i="4"/>
  <c r="AD2454" i="4"/>
  <c r="AD1058" i="4"/>
  <c r="AD224" i="4"/>
  <c r="AD460" i="4"/>
  <c r="AD4011" i="4"/>
  <c r="AD4087" i="4"/>
  <c r="AD4209" i="4"/>
  <c r="AD8438" i="4"/>
  <c r="AD316" i="4"/>
  <c r="AD1516" i="4"/>
  <c r="AD37" i="4"/>
  <c r="AD3662" i="4"/>
  <c r="AD6329" i="4"/>
  <c r="AD2087" i="4"/>
  <c r="AD4534" i="4"/>
  <c r="AD2665" i="4"/>
  <c r="AD5961" i="4"/>
  <c r="AD1276" i="4"/>
  <c r="AD6606" i="4"/>
  <c r="AD1283" i="4"/>
  <c r="AD2604" i="4"/>
  <c r="AD189" i="4"/>
  <c r="AD978" i="4"/>
  <c r="AD5217" i="4"/>
  <c r="AD1110" i="4"/>
  <c r="AD334" i="4"/>
  <c r="AD5595" i="4"/>
  <c r="AD2061" i="4"/>
  <c r="AD2271" i="4"/>
  <c r="AD3556" i="4"/>
  <c r="AD3911" i="4"/>
  <c r="AD2229" i="4"/>
  <c r="AD8674" i="4"/>
  <c r="AD1556" i="4"/>
  <c r="AD3974" i="4"/>
  <c r="AD1264" i="4"/>
  <c r="AD5899" i="4"/>
  <c r="AD5992" i="4"/>
  <c r="AD3014" i="4"/>
  <c r="AD6166" i="4"/>
  <c r="AD2953" i="4"/>
  <c r="AD2771" i="4"/>
  <c r="AD259" i="4"/>
  <c r="AD3375" i="4"/>
  <c r="AD1400" i="4"/>
  <c r="AD75" i="4"/>
  <c r="AD128" i="4"/>
  <c r="AD8157" i="4"/>
  <c r="AD9486" i="4"/>
  <c r="AD2672" i="4"/>
  <c r="AD2595" i="4"/>
  <c r="AD443" i="4"/>
  <c r="AD3570" i="4"/>
  <c r="AD2652" i="4"/>
  <c r="AD3644" i="4"/>
  <c r="AD236" i="4"/>
  <c r="AD3213" i="4"/>
  <c r="AD2209" i="4"/>
  <c r="AD5033" i="4"/>
  <c r="AD1018" i="4"/>
  <c r="AD674" i="4"/>
  <c r="AD4507" i="4"/>
  <c r="AD3577" i="4"/>
  <c r="AD2891" i="4"/>
  <c r="AD2980" i="4"/>
  <c r="AD2067" i="4"/>
  <c r="AD1662" i="4"/>
  <c r="AD4638" i="4"/>
  <c r="AD1155" i="4"/>
  <c r="AD4413" i="4"/>
  <c r="AD3368" i="4"/>
  <c r="AD2381" i="4"/>
  <c r="AD2743" i="4"/>
  <c r="AD2770" i="4"/>
  <c r="AD4617" i="4"/>
  <c r="AD2905" i="4"/>
  <c r="AD7531" i="4"/>
  <c r="AD36" i="4"/>
  <c r="AD294" i="4"/>
  <c r="AD3945" i="4"/>
  <c r="AD2913" i="4"/>
  <c r="AD3372" i="4"/>
  <c r="AD2659" i="4"/>
  <c r="AD6502" i="4"/>
  <c r="AD2702" i="4"/>
  <c r="AD4068" i="4"/>
  <c r="AD6171" i="4"/>
  <c r="AD3821" i="4"/>
  <c r="AD1226" i="4"/>
  <c r="AD3741" i="4"/>
  <c r="AD2814" i="4"/>
  <c r="AD17" i="4"/>
  <c r="AD269" i="4"/>
  <c r="AD3933" i="4"/>
  <c r="AD35" i="4"/>
  <c r="AD760" i="4"/>
  <c r="AD791" i="4"/>
  <c r="AD6" i="4"/>
  <c r="AD5477" i="4"/>
  <c r="AD9761" i="4"/>
  <c r="AD7279" i="4"/>
  <c r="AD2151" i="4"/>
  <c r="AD1292" i="4"/>
  <c r="AD4468" i="4"/>
  <c r="AD3600" i="4"/>
  <c r="AD5833" i="4"/>
  <c r="AD1838" i="4"/>
  <c r="AD554" i="4"/>
  <c r="AD2135" i="4"/>
  <c r="AD1504" i="4"/>
  <c r="AD3465" i="4"/>
  <c r="AD4941" i="4"/>
  <c r="AD5861" i="4"/>
  <c r="AD3790" i="4"/>
  <c r="AD667" i="4"/>
  <c r="AD618" i="4"/>
  <c r="AD1925" i="4"/>
  <c r="AD2324" i="4"/>
  <c r="AD1521" i="4"/>
  <c r="AD948" i="4"/>
  <c r="AD986" i="4"/>
  <c r="AD2495" i="4"/>
  <c r="AD685" i="4"/>
  <c r="AD6681" i="4"/>
  <c r="AD2505" i="4"/>
  <c r="AD3154" i="4"/>
  <c r="AD6809" i="4"/>
  <c r="AD3215" i="4"/>
  <c r="AD5972" i="4"/>
  <c r="AD886" i="4"/>
  <c r="AD4132" i="4"/>
  <c r="AD3682" i="4"/>
  <c r="AD4089" i="4"/>
  <c r="AD740" i="4"/>
  <c r="AD5020" i="4"/>
  <c r="AD2846" i="4"/>
  <c r="AD1509" i="4"/>
  <c r="AD911" i="4"/>
  <c r="AD364" i="4"/>
  <c r="AD4222" i="4"/>
  <c r="AD1013" i="4"/>
  <c r="AD2118" i="4"/>
  <c r="AD5917" i="4"/>
  <c r="AD1156" i="4"/>
  <c r="AD4659" i="4"/>
  <c r="AD5110" i="4"/>
  <c r="AD5188" i="4"/>
  <c r="AD1347" i="4"/>
  <c r="AD3237" i="4"/>
  <c r="AD1983" i="4"/>
  <c r="AD745" i="4"/>
  <c r="AD4301" i="4"/>
  <c r="AD3931" i="4"/>
  <c r="AD7742" i="4"/>
  <c r="AD3474" i="4"/>
  <c r="AD7492" i="4"/>
  <c r="AD9627" i="4"/>
  <c r="AD3123" i="4"/>
  <c r="AD444" i="4"/>
  <c r="AD834" i="4"/>
  <c r="AD2723" i="4"/>
  <c r="AD1623" i="4"/>
  <c r="AD1841" i="4"/>
  <c r="AD1837" i="4"/>
  <c r="AD2492" i="4"/>
  <c r="AD971" i="4"/>
  <c r="AD3918" i="4"/>
  <c r="AD2715" i="4"/>
  <c r="AD1492" i="4"/>
  <c r="AD777" i="4"/>
  <c r="AD6299" i="4"/>
  <c r="AD3760" i="4"/>
  <c r="AD26" i="4"/>
  <c r="AD1491" i="4"/>
  <c r="AD1716" i="4"/>
  <c r="AD599" i="4"/>
  <c r="AD1219" i="4"/>
  <c r="AD1000" i="4"/>
  <c r="AD7542" i="4"/>
  <c r="AD7966" i="4"/>
  <c r="AD155" i="4"/>
  <c r="AD3168" i="4"/>
  <c r="AD44" i="4"/>
  <c r="AD2776" i="4"/>
  <c r="AD1788" i="4"/>
  <c r="AD3759" i="4"/>
  <c r="AD615" i="4"/>
  <c r="AD1764" i="4"/>
  <c r="AD6260" i="4"/>
  <c r="AD3050" i="4"/>
  <c r="AD2575" i="4"/>
  <c r="AD4728" i="4"/>
  <c r="AD575" i="4"/>
  <c r="AD1240" i="4"/>
  <c r="AD5682" i="4"/>
  <c r="AD6620" i="4"/>
  <c r="AD2877" i="4"/>
  <c r="AD430" i="4"/>
  <c r="AD3271" i="4"/>
  <c r="AD3021" i="4"/>
  <c r="AD5002" i="4"/>
  <c r="AD2321" i="4"/>
  <c r="AD2883" i="4"/>
  <c r="AD3795" i="4"/>
  <c r="AD5970" i="4"/>
  <c r="AD4080" i="4"/>
  <c r="AD2227" i="4"/>
  <c r="AD1431" i="4"/>
  <c r="AD2899" i="4"/>
  <c r="AD1833" i="4"/>
  <c r="AD2510" i="4"/>
  <c r="AD4113" i="4"/>
  <c r="AD727" i="4"/>
  <c r="AD1389" i="4"/>
  <c r="AD4327" i="4"/>
  <c r="AD3051" i="4"/>
  <c r="AD1153" i="4"/>
  <c r="AD3568" i="4"/>
  <c r="AD755" i="4"/>
  <c r="AD6981" i="4"/>
  <c r="AD949" i="4"/>
  <c r="AD2669" i="4"/>
  <c r="AD1908" i="4"/>
  <c r="AD1318" i="4"/>
  <c r="AD817" i="4"/>
  <c r="AD2557" i="4"/>
  <c r="AD2810" i="4"/>
  <c r="AD1866" i="4"/>
  <c r="AD1033" i="4"/>
  <c r="AD1146" i="4"/>
  <c r="AD4608" i="4"/>
  <c r="AD2048" i="4"/>
  <c r="AD2253" i="4"/>
  <c r="AD409" i="4"/>
  <c r="AD2026" i="4"/>
  <c r="AD4261" i="4"/>
  <c r="AD4280" i="4"/>
  <c r="AD2992" i="4"/>
  <c r="AD4001" i="4"/>
  <c r="AD2415" i="4"/>
  <c r="AD2605" i="4"/>
  <c r="AD4829" i="4"/>
  <c r="AD1196" i="4"/>
  <c r="AD4956" i="4"/>
  <c r="AD1409" i="4"/>
  <c r="AD3870" i="4"/>
  <c r="AD3932" i="4"/>
  <c r="AD705" i="4"/>
  <c r="AD3956" i="4"/>
  <c r="AD1331" i="4"/>
  <c r="AD2236" i="4"/>
  <c r="AD6365" i="4"/>
  <c r="AD5566" i="4"/>
  <c r="AD7348" i="4"/>
  <c r="AD3818" i="4"/>
  <c r="AD76" i="4"/>
  <c r="AD1690" i="4"/>
  <c r="AD2323" i="4"/>
  <c r="AD794" i="4"/>
  <c r="AD650" i="4"/>
  <c r="AD652" i="4"/>
  <c r="AD1799" i="4"/>
  <c r="AD1587" i="4"/>
  <c r="AD7127" i="4"/>
  <c r="AD7517" i="4"/>
  <c r="AD3291" i="4"/>
  <c r="AD6956" i="4"/>
  <c r="AD3836" i="4"/>
  <c r="AD752" i="4"/>
  <c r="AD2349" i="4"/>
  <c r="AD5215" i="4"/>
  <c r="AD4212" i="4"/>
  <c r="AD357" i="4"/>
  <c r="AD8980" i="4"/>
  <c r="AD8653" i="4"/>
  <c r="AD3209" i="4"/>
  <c r="AD2425" i="4"/>
  <c r="AD5392" i="4"/>
  <c r="AD1922" i="4"/>
  <c r="AD336" i="4"/>
  <c r="AD7493" i="4"/>
  <c r="AD6278" i="4"/>
  <c r="AD5174" i="4"/>
  <c r="AD1951" i="4"/>
  <c r="AD3900" i="4"/>
  <c r="AD692" i="4"/>
  <c r="AD3578" i="4"/>
  <c r="AD4312" i="4"/>
  <c r="AD1280" i="4"/>
  <c r="AD4719" i="4"/>
  <c r="AD5624" i="4"/>
  <c r="AD6759" i="4"/>
  <c r="AD1606" i="4"/>
  <c r="AD215" i="4"/>
  <c r="AD5127" i="4"/>
  <c r="AD3321" i="4"/>
  <c r="AD2745" i="4"/>
  <c r="AD1160" i="4"/>
  <c r="AD9821" i="4"/>
  <c r="AD8212" i="4"/>
  <c r="AD1528" i="4"/>
  <c r="AD5072" i="4"/>
  <c r="AD1673" i="4"/>
  <c r="AD3071" i="4"/>
  <c r="AD260" i="4"/>
  <c r="AD4009" i="4"/>
  <c r="AD112" i="4"/>
  <c r="AD442" i="4"/>
  <c r="AD818" i="4"/>
  <c r="AD2726" i="4"/>
  <c r="AD3947" i="4"/>
  <c r="AD2238" i="4"/>
  <c r="AD4388" i="4"/>
  <c r="AD2826" i="4"/>
  <c r="AD4992" i="4"/>
  <c r="AD1405" i="4"/>
  <c r="AD2625" i="4"/>
  <c r="AD2587" i="4"/>
  <c r="AD1730" i="4"/>
  <c r="AD468" i="4"/>
  <c r="AD3963" i="4"/>
  <c r="AD1187" i="4"/>
  <c r="AD6526" i="4"/>
  <c r="AD2803" i="4"/>
  <c r="AD1775" i="4"/>
  <c r="AD2054" i="4"/>
  <c r="AD1787" i="4"/>
  <c r="AD228" i="4"/>
  <c r="AD8177" i="4"/>
  <c r="AD11" i="4"/>
  <c r="AD8697" i="4"/>
  <c r="AD1792" i="4"/>
  <c r="AD7798" i="4"/>
  <c r="AD6103" i="4"/>
  <c r="AD315" i="4"/>
  <c r="AD1371" i="4"/>
  <c r="AD5561" i="4"/>
  <c r="AD3112" i="4"/>
  <c r="AD2463" i="4"/>
  <c r="AD406" i="4"/>
  <c r="AD2262" i="4"/>
  <c r="AD2795" i="4"/>
  <c r="AD2651" i="4"/>
  <c r="AD5664" i="4"/>
  <c r="AD3079" i="4"/>
  <c r="AD1618" i="4"/>
  <c r="AD237" i="4"/>
  <c r="AD6805" i="4"/>
  <c r="AD1270" i="4"/>
  <c r="AD400" i="4"/>
  <c r="AD2088" i="4"/>
  <c r="AD1635" i="4"/>
  <c r="AD6345" i="4"/>
  <c r="AD5622" i="4"/>
  <c r="AD1448" i="4"/>
  <c r="AD3927" i="4"/>
  <c r="AD943" i="4"/>
  <c r="AD1977" i="4"/>
  <c r="AD2387" i="4"/>
  <c r="AD1150" i="4"/>
  <c r="AD8245" i="4"/>
  <c r="AD1795" i="4"/>
  <c r="AD5061" i="4"/>
  <c r="AD8222" i="4"/>
  <c r="AD1105" i="4"/>
  <c r="AD5767" i="4"/>
  <c r="AD1216" i="4"/>
  <c r="AD2166" i="4"/>
  <c r="AD3161" i="4"/>
  <c r="AD4015" i="4"/>
  <c r="AD8003" i="4"/>
  <c r="AD3111" i="4"/>
  <c r="AD9537" i="4"/>
  <c r="AD829" i="4"/>
  <c r="AD7708" i="4"/>
  <c r="AD2123" i="4"/>
  <c r="AD1285" i="4"/>
  <c r="AD2631" i="4"/>
  <c r="AD7326" i="4"/>
  <c r="AD5617" i="4"/>
  <c r="AD1381" i="4"/>
  <c r="AD1207" i="4"/>
  <c r="AD32" i="4"/>
  <c r="AD642" i="4"/>
  <c r="AD1271" i="4"/>
  <c r="AD643" i="4"/>
  <c r="AD149" i="4"/>
  <c r="AD2278" i="4"/>
  <c r="AD1480" i="4"/>
  <c r="AD3251" i="4"/>
  <c r="AD2293" i="4"/>
  <c r="AD4879" i="4"/>
  <c r="AD4693" i="4"/>
  <c r="AD1900" i="4"/>
  <c r="AD2958" i="4"/>
  <c r="AD6359" i="4"/>
  <c r="AD1456" i="4"/>
  <c r="AD4202" i="4"/>
  <c r="AD513" i="4"/>
  <c r="AD825" i="4"/>
  <c r="AD1654" i="4"/>
  <c r="AD3207" i="4"/>
  <c r="AD5394" i="4"/>
  <c r="AD3481" i="4"/>
  <c r="AD6917" i="4"/>
  <c r="AD4069" i="4"/>
  <c r="AD6145" i="4"/>
  <c r="AD1451" i="4"/>
  <c r="AD4352" i="4"/>
  <c r="AD5844" i="4"/>
  <c r="AD142" i="4"/>
  <c r="AD1380" i="4"/>
  <c r="AD1328" i="4"/>
  <c r="AD5719" i="4"/>
  <c r="AD5458" i="4"/>
  <c r="AD4406" i="4"/>
  <c r="AD4572" i="4"/>
  <c r="AD3808" i="4"/>
  <c r="AD6388" i="4"/>
  <c r="AD4340" i="4"/>
  <c r="AD8236" i="4"/>
  <c r="AD3628" i="4"/>
  <c r="AD78" i="4"/>
  <c r="AD2258" i="4"/>
  <c r="AD5525" i="4"/>
  <c r="AD2272" i="4"/>
  <c r="AD1569" i="4"/>
  <c r="AD4208" i="4"/>
  <c r="AD867" i="4"/>
  <c r="AD894" i="4"/>
  <c r="AD4609" i="4"/>
  <c r="AD7703" i="4"/>
  <c r="AD270" i="4"/>
  <c r="AD606" i="4"/>
  <c r="AD2853" i="4"/>
  <c r="AD5515" i="4"/>
  <c r="AD3472" i="4"/>
  <c r="AD2712" i="4"/>
  <c r="AD6013" i="4"/>
  <c r="AD1014" i="4"/>
  <c r="AD1539" i="4"/>
  <c r="AD3754" i="4"/>
  <c r="AD4816" i="4"/>
  <c r="AD321" i="4"/>
  <c r="AD5001" i="4"/>
  <c r="AD5520" i="4"/>
  <c r="AD712" i="4"/>
  <c r="AD6406" i="4"/>
  <c r="AD2829" i="4"/>
  <c r="AD4431" i="4"/>
  <c r="AD6911" i="4"/>
  <c r="AD649" i="4"/>
  <c r="AD2931" i="4"/>
  <c r="AD1487" i="4"/>
  <c r="AD5529" i="4"/>
  <c r="AD6080" i="4"/>
  <c r="AD8993" i="4"/>
  <c r="AD4669" i="4"/>
  <c r="AD972" i="4"/>
  <c r="AD2254" i="4"/>
  <c r="AD3546" i="4"/>
  <c r="AD8300" i="4"/>
  <c r="AD6298" i="4"/>
  <c r="AD3858" i="4"/>
  <c r="AD2983" i="4"/>
  <c r="AD346" i="4"/>
  <c r="AD2240" i="4"/>
  <c r="AD5632" i="4"/>
  <c r="AD6740" i="4"/>
  <c r="AD5078" i="4"/>
  <c r="AD668" i="4"/>
  <c r="AD6500" i="4"/>
  <c r="AD466" i="4"/>
  <c r="AD768" i="4"/>
  <c r="AD5935" i="4"/>
  <c r="AD620" i="4"/>
  <c r="AD1683" i="4"/>
  <c r="AD5031" i="4"/>
  <c r="AD3304" i="4"/>
  <c r="AD1402" i="4"/>
  <c r="AD5626" i="4"/>
  <c r="AD658" i="4"/>
  <c r="AD1938" i="4"/>
  <c r="AD8678" i="4"/>
  <c r="AD3315" i="4"/>
  <c r="AD1077" i="4"/>
  <c r="AD6642" i="4"/>
  <c r="AD1564" i="4"/>
  <c r="AD1021" i="4"/>
  <c r="AD1340" i="4"/>
  <c r="AD3461" i="4"/>
  <c r="AD355" i="4"/>
  <c r="AD2412" i="4"/>
  <c r="AD248" i="4"/>
  <c r="AD7323" i="4"/>
  <c r="AD522" i="4"/>
  <c r="AD121" i="4"/>
  <c r="AD4131" i="4"/>
  <c r="AD910" i="4"/>
  <c r="AD2935" i="4"/>
  <c r="AD4444" i="4"/>
  <c r="AD3964" i="4"/>
  <c r="AD3279" i="4"/>
  <c r="AD1873" i="4"/>
  <c r="AD2922" i="4"/>
  <c r="AD1468" i="4"/>
  <c r="AD951" i="4"/>
  <c r="AD5874" i="4"/>
  <c r="AD2231" i="4"/>
  <c r="AD3677" i="4"/>
  <c r="AD1707" i="4"/>
  <c r="AD1532" i="4"/>
  <c r="AD1545" i="4"/>
  <c r="AD2009" i="4"/>
  <c r="AD3994" i="4"/>
  <c r="AD541" i="4"/>
  <c r="AD5027" i="4"/>
  <c r="AD206" i="4"/>
  <c r="AD3243" i="4"/>
  <c r="AD1453" i="4"/>
  <c r="AD872" i="4"/>
  <c r="AD2621" i="4"/>
  <c r="AD1330" i="4"/>
  <c r="AD2974" i="4"/>
  <c r="AD6206" i="4"/>
  <c r="AD2582" i="4"/>
  <c r="AD4072" i="4"/>
  <c r="AD458" i="4"/>
  <c r="AD5501" i="4"/>
  <c r="AD2432" i="4"/>
  <c r="AD6268" i="4"/>
  <c r="AD6361" i="4"/>
  <c r="AD662" i="4"/>
  <c r="AD10072" i="4"/>
  <c r="AD3707" i="4"/>
  <c r="AD1776" i="4"/>
  <c r="AD7233" i="4"/>
  <c r="AD1392" i="4"/>
  <c r="AD2782" i="4"/>
  <c r="AD7634" i="4"/>
  <c r="AD4029" i="4"/>
  <c r="AD343" i="4"/>
  <c r="AD3722" i="4"/>
  <c r="AD2728" i="4"/>
  <c r="AD946" i="4"/>
  <c r="AD6532" i="4"/>
  <c r="AD192" i="4"/>
  <c r="AD3285" i="4"/>
  <c r="AD4126" i="4"/>
  <c r="AD2520" i="4"/>
  <c r="AD3007" i="4"/>
  <c r="AD520" i="4"/>
  <c r="AD6381" i="4"/>
  <c r="AD87" i="4"/>
  <c r="AD3746" i="4"/>
  <c r="AD319" i="4"/>
  <c r="AD3000" i="4"/>
  <c r="AD4203" i="4"/>
  <c r="AD1250" i="4"/>
  <c r="AD6916" i="4"/>
  <c r="AD1607" i="4"/>
  <c r="AD2507" i="4"/>
  <c r="AD8587" i="4"/>
  <c r="AD1711" i="4"/>
  <c r="AD1706" i="4"/>
  <c r="AD488" i="4"/>
  <c r="AD5015" i="4"/>
  <c r="AD5094" i="4"/>
  <c r="AD3245" i="4"/>
  <c r="AD774" i="4"/>
  <c r="AD2357" i="4"/>
  <c r="AD7697" i="4"/>
  <c r="AD1562" i="4"/>
  <c r="AD2192" i="4"/>
  <c r="AD3514" i="4"/>
  <c r="AD5596" i="4"/>
  <c r="AD1263" i="4"/>
  <c r="AD1244" i="4"/>
  <c r="AD6478" i="4"/>
  <c r="AD5225" i="4"/>
  <c r="AD3333" i="4"/>
  <c r="AD3180" i="4"/>
  <c r="AD1245" i="4"/>
  <c r="AD5463" i="4"/>
  <c r="AD1157" i="4"/>
  <c r="AD574" i="4"/>
  <c r="AD7977" i="4"/>
  <c r="AD1149" i="4"/>
  <c r="AD6482" i="4"/>
  <c r="AD5550" i="4"/>
  <c r="AD5324" i="4"/>
  <c r="AD5634" i="4"/>
  <c r="AD9092" i="4"/>
  <c r="AD6256" i="4"/>
  <c r="AD2703" i="4"/>
  <c r="AD771" i="4"/>
  <c r="AD40" i="4"/>
  <c r="AD3857" i="4"/>
  <c r="AD1130" i="4"/>
  <c r="AD5910" i="4"/>
  <c r="AD1747" i="4"/>
  <c r="AD1286" i="4"/>
  <c r="AD3847" i="4"/>
  <c r="AD733" i="4"/>
  <c r="AD1505" i="4"/>
  <c r="AD608" i="4"/>
  <c r="AD456" i="4"/>
  <c r="AD5304" i="4"/>
  <c r="AD3853" i="4"/>
  <c r="AD2863" i="4"/>
  <c r="AD3238" i="4"/>
  <c r="AD7944" i="4"/>
  <c r="AD1483" i="4"/>
  <c r="AD5997" i="4"/>
  <c r="AD1590" i="4"/>
  <c r="AD9617" i="4"/>
  <c r="AD2889" i="4"/>
  <c r="AD1367" i="4"/>
  <c r="AD7311" i="4"/>
  <c r="AD5471" i="4"/>
  <c r="AD16" i="4"/>
  <c r="AD3623" i="4"/>
  <c r="AD46" i="4"/>
  <c r="AD4213" i="4"/>
  <c r="AD731" i="4"/>
  <c r="AD1218" i="4"/>
  <c r="AD1942" i="4"/>
  <c r="AD10516" i="4"/>
  <c r="AD2862" i="4"/>
  <c r="AD7059" i="4"/>
  <c r="AD9895" i="4"/>
  <c r="AD7932" i="4"/>
  <c r="AD6507" i="4"/>
  <c r="AD678" i="4"/>
  <c r="AD3906" i="4"/>
  <c r="AD2457" i="4"/>
  <c r="AD2943" i="4"/>
  <c r="AD3878" i="4"/>
  <c r="AD1168" i="4"/>
  <c r="AD7647" i="4"/>
  <c r="AD4844" i="4"/>
  <c r="AD8029" i="4"/>
  <c r="AD3711" i="4"/>
  <c r="AD4047" i="4"/>
  <c r="AD1761" i="4"/>
  <c r="AD1540" i="4"/>
  <c r="AD5070" i="4"/>
  <c r="AD2567" i="4"/>
  <c r="AD3244" i="4"/>
  <c r="AD3233" i="4"/>
  <c r="AD804" i="4"/>
  <c r="AD1377" i="4"/>
  <c r="AD514" i="4"/>
  <c r="AD7044" i="4"/>
  <c r="AD2957" i="4"/>
  <c r="AD3408" i="4"/>
  <c r="AD105" i="4"/>
  <c r="AD1473" i="4"/>
  <c r="AD3829" i="4"/>
  <c r="AD2347" i="4"/>
  <c r="AD8078" i="4"/>
  <c r="AD491" i="4"/>
  <c r="AD1182" i="4"/>
  <c r="AD9125" i="4"/>
  <c r="AD5623" i="4"/>
  <c r="AD3098" i="4"/>
  <c r="AD1563" i="4"/>
  <c r="AD2788" i="4"/>
  <c r="AD452" i="4"/>
  <c r="AD384" i="4"/>
  <c r="AD5439" i="4"/>
  <c r="AD3083" i="4"/>
  <c r="AD1369" i="4"/>
  <c r="AD1843" i="4"/>
  <c r="AD4776" i="4"/>
  <c r="AD3208" i="4"/>
  <c r="AD1926" i="4"/>
  <c r="AD3748" i="4"/>
  <c r="AD361" i="4"/>
  <c r="AD1090" i="4"/>
  <c r="AD763" i="4"/>
  <c r="AD1084" i="4"/>
  <c r="AD801" i="4"/>
  <c r="AD1296" i="4"/>
  <c r="AD344" i="4"/>
  <c r="AD841" i="4"/>
  <c r="AD2930" i="4"/>
  <c r="AD4471" i="4"/>
  <c r="AD410" i="4"/>
  <c r="AD3729" i="4"/>
  <c r="AD1372" i="4"/>
  <c r="AD3484" i="4"/>
  <c r="AD2612" i="4"/>
  <c r="AD8941" i="4"/>
  <c r="AD770" i="4"/>
  <c r="AD2951" i="4"/>
  <c r="AD414" i="4"/>
  <c r="AD748" i="4"/>
  <c r="AD3044" i="4"/>
  <c r="AD4593" i="4"/>
  <c r="AD1579" i="4"/>
  <c r="AD1542" i="4"/>
  <c r="AD4982" i="4"/>
  <c r="AD10583" i="4"/>
  <c r="AD4303" i="4"/>
  <c r="AD4043" i="4"/>
  <c r="AD1025" i="4"/>
  <c r="AD3198" i="4"/>
  <c r="AD6350" i="4"/>
  <c r="AD127" i="4"/>
  <c r="AD3869" i="4"/>
  <c r="AD6477" i="4"/>
  <c r="AD2379" i="4"/>
  <c r="AD1262" i="4"/>
  <c r="AD847" i="4"/>
  <c r="AD2614" i="4"/>
  <c r="AD3247" i="4"/>
  <c r="AD4577" i="4"/>
  <c r="AD4807" i="4"/>
  <c r="AD3442" i="4"/>
  <c r="AD2550" i="4"/>
  <c r="AD835" i="4"/>
  <c r="AD2039" i="4"/>
  <c r="AD6264" i="4"/>
  <c r="AD2340" i="4"/>
  <c r="AD4106" i="4"/>
  <c r="AD4107" i="4"/>
  <c r="AD123" i="4"/>
  <c r="AD531" i="4"/>
  <c r="AD509" i="4"/>
  <c r="AD5701" i="4"/>
  <c r="AD4254" i="4"/>
  <c r="AD697" i="4"/>
  <c r="AD6421" i="4"/>
  <c r="AD6986" i="4"/>
  <c r="AD2388" i="4"/>
  <c r="AD4850" i="4"/>
  <c r="AD3210" i="4"/>
  <c r="AD564" i="4"/>
  <c r="AD3336" i="4"/>
  <c r="AD2451" i="4"/>
  <c r="AD544" i="4"/>
  <c r="AD1351" i="4"/>
  <c r="AD1570" i="4"/>
  <c r="AD10536" i="4"/>
  <c r="AD9799" i="4"/>
  <c r="AD723" i="4"/>
  <c r="AD3591" i="4"/>
  <c r="AD4380" i="4"/>
  <c r="AD4598" i="4"/>
  <c r="AD3255" i="4"/>
  <c r="AD363" i="4"/>
  <c r="AD1763" i="4"/>
  <c r="AD3530" i="4"/>
  <c r="AD8544" i="4"/>
  <c r="AD469" i="4"/>
  <c r="AD4019" i="4"/>
  <c r="AD1815" i="4"/>
  <c r="AD3371" i="4"/>
  <c r="AD3998" i="4"/>
  <c r="AD3525" i="4"/>
  <c r="AD4748" i="4"/>
  <c r="AD4329" i="4"/>
  <c r="AD3053" i="4"/>
  <c r="AD2874" i="4"/>
  <c r="AD4725" i="4"/>
  <c r="AD31" i="4"/>
  <c r="AD5481" i="4"/>
  <c r="AD1154" i="4"/>
  <c r="AD2756" i="4"/>
  <c r="AD317" i="4"/>
  <c r="AD2298" i="4"/>
  <c r="AD4715" i="4"/>
  <c r="AD8278" i="4"/>
  <c r="AD3679" i="4"/>
  <c r="AD2926" i="4"/>
  <c r="AD7256" i="4"/>
  <c r="AD8933" i="4"/>
  <c r="AD4913" i="4"/>
  <c r="AD1754" i="4"/>
  <c r="AD3364" i="4"/>
  <c r="AD861" i="4"/>
  <c r="AD2207" i="4"/>
  <c r="AD2842" i="4"/>
  <c r="AD10385" i="4"/>
  <c r="AD6900" i="4"/>
  <c r="AD7450" i="4"/>
  <c r="AD1511" i="4"/>
  <c r="AD4945" i="4"/>
  <c r="AD4105" i="4"/>
  <c r="AD6754" i="4"/>
  <c r="AD3604" i="4"/>
  <c r="AD10007" i="4"/>
  <c r="AD1872" i="4"/>
  <c r="AD4504" i="4"/>
  <c r="AD7953" i="4"/>
  <c r="AD6913" i="4"/>
  <c r="AD588" i="4"/>
  <c r="AD202" i="4"/>
  <c r="AD2497" i="4"/>
  <c r="AD1421" i="4"/>
  <c r="AD2296" i="4"/>
  <c r="AD1728" i="4"/>
  <c r="AD3475" i="4"/>
  <c r="AD1726" i="4"/>
  <c r="AD5898" i="4"/>
  <c r="AD4215" i="4"/>
  <c r="AD6631" i="4"/>
  <c r="AD4646" i="4"/>
  <c r="AD5285" i="4"/>
  <c r="AD441" i="4"/>
  <c r="AD1743" i="4"/>
  <c r="AD2647" i="4"/>
  <c r="AD1121" i="4"/>
  <c r="AD2755" i="4"/>
  <c r="AD1349" i="4"/>
  <c r="AD2303" i="4"/>
  <c r="AD3074" i="4"/>
  <c r="AD5381" i="4"/>
  <c r="AD547" i="4"/>
  <c r="AD664" i="4"/>
  <c r="AD1452" i="4"/>
  <c r="AD6317" i="4"/>
  <c r="AD3068" i="4"/>
  <c r="AD4204" i="4"/>
  <c r="AD3049" i="4"/>
  <c r="AD2648" i="4"/>
  <c r="AD1131" i="4"/>
  <c r="AD3410" i="4"/>
  <c r="AD1011" i="4"/>
  <c r="AD788" i="4"/>
  <c r="AD1375" i="4"/>
  <c r="AD2133" i="4"/>
  <c r="AD764" i="4"/>
  <c r="AD1575" i="4"/>
  <c r="AD2430" i="4"/>
  <c r="AD3004" i="4"/>
  <c r="AD405" i="4"/>
  <c r="AD1089" i="4"/>
  <c r="AD3264" i="4"/>
  <c r="AD5091" i="4"/>
  <c r="AD2760" i="4"/>
  <c r="AD217" i="4"/>
  <c r="AD6586" i="4"/>
  <c r="AD4331" i="4"/>
  <c r="AD2994" i="4"/>
  <c r="AD4541" i="4"/>
  <c r="AD230" i="4"/>
  <c r="AD1220" i="4"/>
  <c r="AD2031" i="4"/>
  <c r="AD3052" i="4"/>
  <c r="AD4983" i="4"/>
  <c r="AD1954" i="4"/>
  <c r="AD8911" i="4"/>
  <c r="AD1625" i="4"/>
  <c r="AD7705" i="4"/>
  <c r="AD5037" i="4"/>
  <c r="AD5649" i="4"/>
  <c r="AD1510" i="4"/>
  <c r="AD844" i="4"/>
  <c r="AD7298" i="4"/>
  <c r="AD292" i="4"/>
  <c r="AD9325" i="4"/>
  <c r="AD4765" i="4"/>
  <c r="AD10360" i="4"/>
  <c r="AD699" i="4"/>
  <c r="AD2257" i="4"/>
  <c r="AD5608" i="4"/>
  <c r="AD2213" i="4"/>
  <c r="AD2092" i="4"/>
  <c r="AD6294" i="4"/>
  <c r="AD5772" i="4"/>
  <c r="AD2082" i="4"/>
  <c r="AD5418" i="4"/>
  <c r="AD8123" i="4"/>
  <c r="AD6427" i="4"/>
  <c r="AD145" i="4"/>
  <c r="AD7830" i="4"/>
  <c r="AD7286" i="4"/>
  <c r="AD5077" i="4"/>
  <c r="AD2046" i="4"/>
  <c r="AD2611" i="4"/>
  <c r="AD5973" i="4"/>
  <c r="AD4811" i="4"/>
  <c r="AD1572" i="4"/>
  <c r="AD5263" i="4"/>
  <c r="AD3242" i="4"/>
  <c r="AD2735" i="4"/>
  <c r="AD3841" i="4"/>
  <c r="AD551" i="4"/>
  <c r="AD7665" i="4"/>
  <c r="AD3326" i="4"/>
  <c r="AD3173" i="4"/>
  <c r="AD7695" i="4"/>
  <c r="AD1820" i="4"/>
  <c r="AD4378" i="4"/>
  <c r="AD8491" i="4"/>
  <c r="AD6835" i="4"/>
  <c r="AD937" i="4"/>
  <c r="AD6693" i="4"/>
  <c r="AD2639" i="4"/>
  <c r="AD3433" i="4"/>
  <c r="AD3248" i="4"/>
  <c r="AD853" i="4"/>
  <c r="AD4981" i="4"/>
  <c r="AD2981" i="4"/>
  <c r="AD24" i="4"/>
  <c r="AD5480" i="4"/>
  <c r="AD3727" i="4"/>
  <c r="AD929" i="4"/>
  <c r="AD407" i="4"/>
  <c r="AD2488" i="4"/>
  <c r="AD1408" i="4"/>
  <c r="AD6348" i="4"/>
  <c r="AD569" i="4"/>
  <c r="AD661" i="4"/>
  <c r="AD3384" i="4"/>
  <c r="AD2217" i="4"/>
  <c r="AD4401" i="4"/>
  <c r="AD892" i="4"/>
  <c r="AD10394" i="4"/>
  <c r="AD6452" i="4"/>
  <c r="AD4708" i="4"/>
  <c r="AD8186" i="4"/>
  <c r="AD1152" i="4"/>
  <c r="AD1829" i="4"/>
  <c r="AD2581" i="4"/>
  <c r="AD605" i="4"/>
  <c r="AD1656" i="4"/>
  <c r="AD5138" i="4"/>
  <c r="AD3598" i="4"/>
  <c r="AD2460" i="4"/>
  <c r="AD1470" i="4"/>
  <c r="AD1669" i="4"/>
  <c r="AD3265" i="4"/>
  <c r="AD3241" i="4"/>
  <c r="AD258" i="4"/>
  <c r="AD4722" i="4"/>
  <c r="AD2282" i="4"/>
  <c r="AD2818" i="4"/>
  <c r="AD529" i="4"/>
  <c r="AD8505" i="4"/>
  <c r="AD6101" i="4"/>
  <c r="AD3827" i="4"/>
  <c r="AD4618" i="4"/>
  <c r="AD2830" i="4"/>
  <c r="AD1059" i="4"/>
  <c r="AD1595" i="4"/>
  <c r="AD4036" i="4"/>
  <c r="AD729" i="4"/>
  <c r="AD1666" i="4"/>
  <c r="AD279" i="4"/>
  <c r="AD3725" i="4"/>
  <c r="AD5546" i="4"/>
  <c r="AD2593" i="4"/>
  <c r="AD3343" i="4"/>
  <c r="AD3757" i="4"/>
  <c r="AD1715" i="4"/>
  <c r="AD2539" i="4"/>
  <c r="AD4402" i="4"/>
  <c r="AD185" i="4"/>
  <c r="AD3277" i="4"/>
  <c r="AD1548" i="4"/>
  <c r="AD2987" i="4"/>
  <c r="AD9566" i="4"/>
  <c r="AD312" i="4"/>
  <c r="AD2239" i="4"/>
  <c r="AD3463" i="4"/>
  <c r="AD2071" i="4"/>
  <c r="AD2322" i="4"/>
  <c r="AD5720" i="4"/>
  <c r="AD6399" i="4"/>
  <c r="AD3700" i="4"/>
  <c r="AD2468" i="4"/>
  <c r="AD4163" i="4"/>
  <c r="AD4356" i="4"/>
  <c r="AD4372" i="4"/>
  <c r="AD515" i="4"/>
  <c r="AD858" i="4"/>
  <c r="AD3175" i="4"/>
  <c r="AD281" i="4"/>
  <c r="AD1813" i="4"/>
  <c r="AD6111" i="4"/>
  <c r="AD9413" i="4"/>
  <c r="AD2162" i="4"/>
  <c r="AD1123" i="4"/>
  <c r="AD4288" i="4"/>
  <c r="AD1701" i="4"/>
  <c r="AD917" i="4"/>
  <c r="AD6882" i="4"/>
  <c r="AD2692" i="4"/>
  <c r="AD831" i="4"/>
  <c r="AD5242" i="4"/>
  <c r="AD43" i="4"/>
  <c r="AD2949" i="4"/>
  <c r="AD3312" i="4"/>
  <c r="AD6993" i="4"/>
  <c r="AD7649" i="4"/>
  <c r="AD837" i="4"/>
  <c r="AD6983" i="4"/>
  <c r="AD3206" i="4"/>
  <c r="AD1720" i="4"/>
  <c r="AD1560" i="4"/>
  <c r="AD8155" i="4"/>
  <c r="AD1736" i="4"/>
  <c r="AD445" i="4"/>
  <c r="AD2256" i="4"/>
  <c r="AD9399" i="4"/>
  <c r="AD1410" i="4"/>
  <c r="AD1009" i="4"/>
  <c r="AD4005" i="4"/>
  <c r="AD6417" i="4"/>
  <c r="AD4111" i="4"/>
  <c r="AD2544" i="4"/>
  <c r="AD2326" i="4"/>
  <c r="AD8627" i="4"/>
  <c r="AD1446" i="4"/>
  <c r="AD3185" i="4"/>
  <c r="AD930" i="4"/>
  <c r="AD7479" i="4"/>
  <c r="AD1489" i="4"/>
  <c r="AD1985" i="4"/>
  <c r="AD4786" i="4"/>
  <c r="AD1744" i="4"/>
  <c r="AD3884" i="4"/>
  <c r="AD1117" i="4"/>
  <c r="AD967" i="4"/>
  <c r="AD821" i="4"/>
  <c r="AD3202" i="4"/>
  <c r="AD5172" i="4"/>
  <c r="AD3054" i="4"/>
  <c r="AD4230" i="4"/>
  <c r="AD3880" i="4"/>
  <c r="AD3724" i="4"/>
  <c r="AD580" i="4"/>
  <c r="AD4430" i="4"/>
  <c r="AD975" i="4"/>
  <c r="AD3512" i="4"/>
  <c r="AD4415" i="4"/>
  <c r="AD2075" i="4"/>
  <c r="AD7836" i="4"/>
  <c r="AD2395" i="4"/>
  <c r="AD3403" i="4"/>
  <c r="AD3756" i="4"/>
  <c r="AD2490" i="4"/>
  <c r="AD5867" i="4"/>
  <c r="AD632" i="4"/>
  <c r="AD110" i="4"/>
  <c r="AD378" i="4"/>
  <c r="AD5035" i="4"/>
  <c r="AD1197" i="4"/>
  <c r="AD3376" i="4"/>
  <c r="AD5540" i="4"/>
  <c r="AD589" i="4"/>
  <c r="AD6989" i="4"/>
  <c r="AD5442" i="4"/>
  <c r="AD2894" i="4"/>
  <c r="AD7449" i="4"/>
  <c r="AD4549" i="4"/>
  <c r="AD3259" i="4"/>
  <c r="AD675" i="4"/>
  <c r="AD815" i="4"/>
  <c r="AD2864" i="4"/>
  <c r="AD2314" i="4"/>
  <c r="AD3387" i="4"/>
  <c r="AD5773" i="4"/>
  <c r="AD5792" i="4"/>
  <c r="AD5699" i="4"/>
  <c r="AD3331" i="4"/>
  <c r="AD2704" i="4"/>
  <c r="AD568" i="4"/>
  <c r="AD7631" i="4"/>
  <c r="AD3284" i="4"/>
  <c r="AD2872" i="4"/>
  <c r="AD3641" i="4"/>
  <c r="AD3113" i="4"/>
  <c r="AD1082" i="4"/>
  <c r="AD5536" i="4"/>
  <c r="AD869" i="4"/>
  <c r="AD1322" i="4"/>
  <c r="AD1419" i="4"/>
  <c r="AD4342" i="4"/>
  <c r="AD3328" i="4"/>
  <c r="AD2066" i="4"/>
  <c r="AD3516" i="4"/>
  <c r="AD8552" i="4"/>
  <c r="AD3229" i="4"/>
  <c r="AD3363" i="4"/>
  <c r="AD19" i="4"/>
  <c r="AD2021" i="4"/>
  <c r="AD2013" i="4"/>
  <c r="AD5998" i="4"/>
  <c r="AD3272" i="4"/>
  <c r="AD4334" i="4"/>
  <c r="AD3496" i="4"/>
  <c r="AD3835" i="4"/>
  <c r="AD5791" i="4"/>
  <c r="AD5270" i="4"/>
  <c r="AD8583" i="4"/>
  <c r="AD7637" i="4"/>
  <c r="AD3635" i="4"/>
  <c r="AD4636" i="4"/>
  <c r="AD2912" i="4"/>
  <c r="AD673" i="4"/>
  <c r="AD2815" i="4"/>
  <c r="AD6665" i="4"/>
  <c r="AD1700" i="4"/>
  <c r="AD82" i="4"/>
  <c r="AD2578" i="4"/>
  <c r="AD6613" i="4"/>
  <c r="AD358" i="4"/>
  <c r="AD512" i="4"/>
  <c r="AD696" i="4"/>
  <c r="AD5787" i="4"/>
  <c r="AD5413" i="4"/>
  <c r="AD1332" i="4"/>
  <c r="AD3177" i="4"/>
  <c r="AD465" i="4"/>
  <c r="AD1138" i="4"/>
  <c r="AD913" i="4"/>
  <c r="AD3080" i="4"/>
  <c r="AD177" i="4"/>
  <c r="AD3949" i="4"/>
  <c r="AD944" i="4"/>
  <c r="AD107" i="4"/>
  <c r="AD4159" i="4"/>
  <c r="AD1463" i="4"/>
  <c r="AD1637" i="4"/>
  <c r="AD993" i="4"/>
  <c r="AD5262" i="4"/>
  <c r="AD4040" i="4"/>
  <c r="AD6286" i="4"/>
  <c r="AD10274" i="4"/>
  <c r="AD555" i="4"/>
  <c r="AD5398" i="4"/>
  <c r="AD4371" i="4"/>
  <c r="AD2821" i="4"/>
  <c r="AD1132" i="4"/>
  <c r="AD2306" i="4"/>
  <c r="AD4999" i="4"/>
  <c r="AD2073" i="4"/>
  <c r="AD3769" i="4"/>
  <c r="AD4448" i="4"/>
  <c r="AD1184" i="4"/>
  <c r="AD4716" i="4"/>
  <c r="AD415" i="4"/>
  <c r="AD64" i="4"/>
  <c r="AD570" i="4"/>
  <c r="AD3220" i="4"/>
  <c r="AD7713" i="4"/>
  <c r="AD2473" i="4"/>
  <c r="AD604" i="4"/>
  <c r="AD5924" i="4"/>
  <c r="AD4264" i="4"/>
  <c r="AD3909" i="4"/>
  <c r="AD4133" i="4"/>
  <c r="AD3803" i="4"/>
  <c r="AD5205" i="4"/>
  <c r="AD3539" i="4"/>
  <c r="AD94" i="4"/>
  <c r="AD1435" i="4"/>
  <c r="AD2481" i="4"/>
  <c r="AD1617" i="4"/>
  <c r="AD8206" i="4"/>
  <c r="AD3655" i="4"/>
  <c r="AD2841" i="4"/>
  <c r="AD7904" i="4"/>
  <c r="AD6866" i="4"/>
  <c r="AD7394" i="4"/>
  <c r="AD6799" i="4"/>
  <c r="AD5097" i="4"/>
  <c r="AD2128" i="4"/>
  <c r="AD7397" i="4"/>
  <c r="AD3825" i="4"/>
  <c r="AD2420" i="4"/>
  <c r="AD2077" i="4"/>
  <c r="AD1215" i="4"/>
  <c r="AD701" i="4"/>
  <c r="AD2513" i="4"/>
  <c r="AD3502" i="4"/>
  <c r="AD195" i="4"/>
  <c r="AD2141" i="4"/>
  <c r="AD2516" i="4"/>
  <c r="AD3981" i="4"/>
  <c r="AD5193" i="4"/>
  <c r="AD3194" i="4"/>
  <c r="AD885" i="4"/>
  <c r="AD7373" i="4"/>
  <c r="AD5030" i="4"/>
  <c r="AD1719" i="4"/>
  <c r="AD1466" i="4"/>
  <c r="AD490" i="4"/>
  <c r="AD5871" i="4"/>
  <c r="AD7824" i="4"/>
  <c r="AD2070" i="4"/>
  <c r="AD1281" i="4"/>
  <c r="AD254" i="4"/>
  <c r="AD4768" i="4"/>
  <c r="AD159" i="4"/>
  <c r="AD3555" i="4"/>
  <c r="AD3056" i="4"/>
  <c r="AD504" i="4"/>
  <c r="AD5936" i="4"/>
  <c r="AD2391" i="4"/>
  <c r="AD4065" i="4"/>
  <c r="AD4927" i="4"/>
  <c r="AD2811" i="4"/>
  <c r="AD9900" i="4"/>
  <c r="AD7603" i="4"/>
  <c r="AD5441" i="4"/>
  <c r="AD7614" i="4"/>
  <c r="AD393" i="4"/>
  <c r="AD2164" i="4"/>
  <c r="AD6057" i="4"/>
  <c r="AD941" i="4"/>
  <c r="AD5343" i="4"/>
  <c r="AD394" i="4"/>
  <c r="AD10112" i="4"/>
  <c r="AD1814" i="4"/>
  <c r="AD163" i="4"/>
  <c r="AD2244" i="4"/>
  <c r="AD8593" i="4"/>
  <c r="AD585" i="4"/>
  <c r="AD3537" i="4"/>
  <c r="AD3965" i="4"/>
  <c r="AD1015" i="4"/>
  <c r="AD875" i="4"/>
  <c r="AD2211" i="4"/>
  <c r="AD3608" i="4"/>
  <c r="AD5269" i="4"/>
  <c r="AD1976" i="4"/>
  <c r="AD3590" i="4"/>
  <c r="AD538" i="4"/>
  <c r="AD2035" i="4"/>
  <c r="AD4883" i="4"/>
  <c r="AD2453" i="4"/>
  <c r="AD1321" i="4"/>
  <c r="AD1611" i="4"/>
  <c r="AD7764" i="4"/>
  <c r="AD1103" i="4"/>
  <c r="AD10117" i="4"/>
  <c r="AD955" i="4"/>
  <c r="AD6100" i="4"/>
  <c r="AD2685" i="4"/>
  <c r="AD936" i="4"/>
  <c r="AD1804" i="4"/>
  <c r="AD757" i="4"/>
  <c r="AD6032" i="4"/>
  <c r="AD4998" i="4"/>
  <c r="AD1585" i="4"/>
  <c r="AD4176" i="4"/>
  <c r="AD641" i="4"/>
  <c r="AD1005" i="4"/>
  <c r="AD4632" i="4"/>
  <c r="AD1467" i="4"/>
  <c r="AD976" i="4"/>
  <c r="AD1604" i="4"/>
  <c r="AD1732" i="4"/>
  <c r="AD4744" i="4"/>
  <c r="AD1051" i="4"/>
  <c r="AD543" i="4"/>
  <c r="AD7024" i="4"/>
  <c r="AD3146" i="4"/>
  <c r="AD395" i="4"/>
  <c r="AD5764" i="4"/>
  <c r="AD1327" i="4"/>
  <c r="AD4026" i="4"/>
  <c r="AD7244" i="4"/>
  <c r="AD4521" i="4"/>
  <c r="AD3766" i="4"/>
  <c r="AD6029" i="4"/>
  <c r="AD18" i="4"/>
  <c r="AD5169" i="4"/>
  <c r="AD799" i="4"/>
  <c r="AD6806" i="4"/>
  <c r="AD3422" i="4"/>
  <c r="AD5294" i="4"/>
  <c r="AD333" i="4"/>
  <c r="AD5820" i="4"/>
  <c r="AD797" i="4"/>
  <c r="AD282" i="4"/>
  <c r="AD463" i="4"/>
  <c r="AD4592" i="4"/>
  <c r="AD5032" i="4"/>
  <c r="AD3121" i="4"/>
  <c r="AD1053" i="4"/>
  <c r="AD1582" i="4"/>
  <c r="AD5224" i="4"/>
  <c r="AD784" i="4"/>
  <c r="AD6764" i="4"/>
  <c r="AD5926" i="4"/>
  <c r="AD3783" i="4"/>
  <c r="AD6453" i="4"/>
  <c r="AD9215" i="4"/>
  <c r="AD4175" i="4"/>
  <c r="AD884" i="4"/>
  <c r="AD2882" i="4"/>
  <c r="AD7263" i="4"/>
  <c r="AD1030" i="4"/>
  <c r="AD2813" i="4"/>
  <c r="AD9039" i="4"/>
  <c r="AD6499" i="4"/>
  <c r="AD5276" i="4"/>
  <c r="AD4757" i="4"/>
  <c r="AD557" i="4"/>
  <c r="AD2778" i="4"/>
  <c r="AD3296" i="4"/>
  <c r="AD1651" i="4"/>
  <c r="AD5532" i="4"/>
  <c r="AD4721" i="4"/>
  <c r="AD1559" i="4"/>
  <c r="AD8027" i="4"/>
  <c r="AD3643" i="4"/>
  <c r="AD7515" i="4"/>
  <c r="AD295" i="4"/>
  <c r="AD1671" i="4"/>
  <c r="AD4870" i="4"/>
  <c r="AD6733" i="4"/>
  <c r="AD1043" i="4"/>
  <c r="AD2531" i="4"/>
  <c r="AD5796" i="4"/>
  <c r="AD6574" i="4"/>
  <c r="AD8034" i="4"/>
  <c r="AD4337" i="4"/>
  <c r="AD2940" i="4"/>
  <c r="AD10113" i="4"/>
  <c r="AD3510" i="4"/>
  <c r="AD182" i="4"/>
  <c r="AD2671" i="4"/>
  <c r="AD3895" i="4"/>
  <c r="AD598" i="4"/>
  <c r="AD5180" i="4"/>
  <c r="AD4238" i="4"/>
  <c r="AD1307" i="4"/>
  <c r="AD952" i="4"/>
  <c r="AD6621" i="4"/>
  <c r="AD436" i="4"/>
  <c r="AD4382" i="4"/>
  <c r="AD3697" i="4"/>
  <c r="AD583" i="4"/>
  <c r="AD7536" i="4"/>
  <c r="AD3599" i="4"/>
  <c r="AD3572" i="4"/>
  <c r="AD6425" i="4"/>
  <c r="AD2392" i="4"/>
  <c r="AD3926" i="4"/>
  <c r="AD1079" i="4"/>
  <c r="AD1120" i="4"/>
  <c r="AD1638" i="4"/>
  <c r="AD4194" i="4"/>
  <c r="AD249" i="4"/>
  <c r="AD1622" i="4"/>
  <c r="AD6006" i="4"/>
  <c r="AD3102" i="4"/>
  <c r="AD5066" i="4"/>
  <c r="AD4909" i="4"/>
  <c r="AD2080" i="4"/>
  <c r="AD10332" i="4"/>
  <c r="AD5209" i="4"/>
  <c r="AD479" i="4"/>
  <c r="AD2952" i="4"/>
  <c r="AD450" i="4"/>
  <c r="AD3528" i="4"/>
  <c r="AD4578" i="4"/>
  <c r="AD4109" i="4"/>
  <c r="AD617" i="4"/>
  <c r="AD391" i="4"/>
  <c r="AD3535" i="4"/>
  <c r="AD5809" i="4"/>
  <c r="AD1102" i="4"/>
  <c r="AD360" i="4"/>
  <c r="AD1422" i="4"/>
  <c r="AD2739" i="4"/>
  <c r="AD4564" i="4"/>
  <c r="AD968" i="4"/>
  <c r="AD8309" i="4"/>
  <c r="AD211" i="4"/>
  <c r="AD5765" i="4"/>
  <c r="AD1735" i="4"/>
  <c r="AD9820" i="4"/>
  <c r="AD5134" i="4"/>
  <c r="AD12" i="4"/>
  <c r="AD1519" i="4"/>
  <c r="AD1853" i="4"/>
  <c r="AD655" i="4"/>
  <c r="AD380" i="4"/>
  <c r="AD5022" i="4"/>
  <c r="AD3132" i="4"/>
  <c r="AD3617" i="4"/>
  <c r="AD6168" i="4"/>
  <c r="AD1876" i="4"/>
  <c r="AD2741" i="4"/>
  <c r="AD5328" i="4"/>
  <c r="AD1370" i="4"/>
  <c r="AD7538" i="4"/>
  <c r="AD3699" i="4"/>
  <c r="AD4689" i="4"/>
  <c r="AD1506" i="4"/>
  <c r="AD1863" i="4"/>
  <c r="AD156" i="4"/>
  <c r="AD437" i="4"/>
  <c r="AD2079" i="4"/>
  <c r="AD4351" i="4"/>
  <c r="AD3649" i="4"/>
  <c r="AD4363" i="4"/>
  <c r="AD689" i="4"/>
  <c r="AD5212" i="4"/>
  <c r="AD2335" i="4"/>
  <c r="AD57" i="4"/>
  <c r="AD3464" i="4"/>
  <c r="AD1050" i="4"/>
  <c r="AD277" i="4"/>
  <c r="AD4495" i="4"/>
  <c r="AD2218" i="4"/>
  <c r="AD4963" i="4"/>
  <c r="AD1406" i="4"/>
  <c r="AD5631" i="4"/>
  <c r="AD1427" i="4"/>
  <c r="AD2176" i="4"/>
  <c r="AD1065" i="4"/>
  <c r="AD5300" i="4"/>
  <c r="AD4892" i="4"/>
  <c r="AD1697" i="4"/>
  <c r="AD2619" i="4"/>
  <c r="AD6763" i="4"/>
  <c r="AD85" i="4"/>
  <c r="AD2332" i="4"/>
  <c r="AD3596" i="4"/>
  <c r="AD422" i="4"/>
  <c r="AD8801" i="4"/>
  <c r="AD1272" i="4"/>
  <c r="AD6519" i="4"/>
  <c r="AD1167" i="4"/>
  <c r="AD1547" i="4"/>
  <c r="AD1826" i="4"/>
  <c r="AD5759" i="4"/>
  <c r="AD1440" i="4"/>
  <c r="AD4731" i="4"/>
  <c r="AD5017" i="4"/>
  <c r="AD4649" i="4"/>
  <c r="AD3170" i="4"/>
  <c r="AD1385" i="4"/>
  <c r="AD2084" i="4"/>
  <c r="AD1061" i="4"/>
  <c r="AD1791" i="4"/>
  <c r="AD147" i="4"/>
  <c r="AD5933" i="4"/>
  <c r="AD4724" i="4"/>
  <c r="AD5447" i="4"/>
  <c r="AD6142" i="4"/>
  <c r="AD5318" i="4"/>
  <c r="AD23" i="4"/>
  <c r="AD677" i="4"/>
  <c r="AD3239" i="4"/>
  <c r="AD854" i="4"/>
  <c r="AD1214" i="4"/>
  <c r="AD8270" i="4"/>
  <c r="AD1145" i="4"/>
  <c r="AD2934" i="4"/>
  <c r="AD2867" i="4"/>
  <c r="AD5908" i="4"/>
  <c r="AD2421" i="4"/>
  <c r="AD2758" i="4"/>
  <c r="AD4515" i="4"/>
  <c r="AD4250" i="4"/>
  <c r="AD7674" i="4"/>
  <c r="AD5207" i="4"/>
  <c r="AD2242" i="4"/>
  <c r="AD4007" i="4"/>
  <c r="AD3732" i="4"/>
  <c r="AD8554" i="4"/>
  <c r="AD2136" i="4"/>
  <c r="AD2259" i="4"/>
  <c r="AD7134" i="4"/>
  <c r="AD4544" i="4"/>
  <c r="AD8046" i="4"/>
  <c r="AD2406" i="4"/>
  <c r="AD1928" i="4"/>
  <c r="AD5680" i="4"/>
  <c r="AD2955" i="4"/>
  <c r="AD2553" i="4"/>
  <c r="AD5236" i="4"/>
  <c r="AD3787" i="4"/>
  <c r="AD3831" i="4"/>
  <c r="AD6898" i="4"/>
  <c r="AD6126" i="4"/>
  <c r="AD7208" i="4"/>
  <c r="AD7886" i="4"/>
  <c r="AD3685" i="4"/>
  <c r="AD1024" i="4"/>
  <c r="AD3954" i="4"/>
  <c r="AD5351" i="4"/>
  <c r="AD7412" i="4"/>
  <c r="AD6598" i="4"/>
  <c r="AD3762" i="4"/>
  <c r="AD5702" i="4"/>
  <c r="AD1478" i="4"/>
  <c r="AD767" i="4"/>
  <c r="AD549" i="4"/>
  <c r="AD10179" i="4"/>
  <c r="AD969" i="4"/>
  <c r="AD2367" i="4"/>
  <c r="AD1165" i="4"/>
  <c r="AD10381" i="4"/>
  <c r="AD775" i="4"/>
  <c r="AD485" i="4"/>
  <c r="AD219" i="4"/>
  <c r="AD2917" i="4"/>
  <c r="AD2312" i="4"/>
  <c r="AD3029" i="4"/>
  <c r="AD1702" i="4"/>
  <c r="AD6860" i="4"/>
  <c r="AD830" i="4"/>
  <c r="AD561" i="4"/>
  <c r="AD1733" i="4"/>
  <c r="AD467" i="4"/>
  <c r="AD2591" i="4"/>
  <c r="AD4741" i="4"/>
  <c r="AD5088" i="4"/>
  <c r="AD4942" i="4"/>
  <c r="AD4627" i="4"/>
  <c r="AD4736" i="4"/>
  <c r="AD6391" i="4"/>
  <c r="AD1087" i="4"/>
  <c r="AD4652" i="4"/>
  <c r="AD2540" i="4"/>
  <c r="AD3554" i="4"/>
  <c r="AD4149" i="4"/>
  <c r="AD4020" i="4"/>
  <c r="AD10354" i="4"/>
  <c r="AD3855" i="4"/>
  <c r="AD10418" i="4"/>
  <c r="AD3689" i="4"/>
  <c r="AD2766" i="4"/>
  <c r="AD2633" i="4"/>
  <c r="AD680" i="4"/>
  <c r="AD762" i="4"/>
  <c r="AD3367" i="4"/>
  <c r="AD805" i="4"/>
  <c r="AD2832" i="4"/>
  <c r="AD4257" i="4"/>
  <c r="AD5148" i="4"/>
  <c r="AD6255" i="4"/>
  <c r="AD822" i="4"/>
  <c r="AD1684" i="4"/>
  <c r="AD4269" i="4"/>
  <c r="AD2857" i="4"/>
  <c r="AD5927" i="4"/>
  <c r="AD2590" i="4"/>
  <c r="AD7" i="4"/>
  <c r="AD3656" i="4"/>
  <c r="AD2579" i="4"/>
  <c r="AD577" i="4"/>
  <c r="AD9851" i="4"/>
  <c r="AD1553" i="4"/>
  <c r="AD10587" i="4"/>
  <c r="AD7195" i="4"/>
  <c r="AD4827" i="4"/>
  <c r="AD7082" i="4"/>
  <c r="AD2780" i="4"/>
  <c r="AD4237" i="4"/>
  <c r="AD1980" i="4"/>
  <c r="AD3142" i="4"/>
  <c r="AD2060" i="4"/>
  <c r="AD74" i="4"/>
  <c r="AD7810" i="4"/>
  <c r="AD7516" i="4"/>
  <c r="AD1382" i="4"/>
  <c r="AD1188" i="4"/>
  <c r="AD3012" i="4"/>
  <c r="AD2638" i="4"/>
  <c r="AD10271" i="4"/>
  <c r="AD3001" i="4"/>
  <c r="AD5906" i="4"/>
  <c r="AD1494" i="4"/>
  <c r="AD8017" i="4"/>
  <c r="AD489" i="4"/>
  <c r="AD486" i="4"/>
  <c r="AD3193" i="4"/>
  <c r="AD1867" i="4"/>
  <c r="AD3645" i="4"/>
  <c r="AD3716" i="4"/>
  <c r="AD99" i="4"/>
  <c r="AD2989" i="4"/>
  <c r="AD2941" i="4"/>
  <c r="AD29" i="4"/>
  <c r="AD1599" i="4"/>
  <c r="AD690" i="4"/>
  <c r="AD2158" i="4"/>
  <c r="AD3020" i="4"/>
  <c r="AD401" i="4"/>
  <c r="AD1477" i="4"/>
  <c r="AD2416" i="4"/>
  <c r="AD4314" i="4"/>
  <c r="AD7707" i="4"/>
  <c r="AD6778" i="4"/>
  <c r="AD5560" i="4"/>
  <c r="AD1189" i="4"/>
  <c r="AD4685" i="4"/>
  <c r="AD8070" i="4"/>
  <c r="AD903" i="4"/>
  <c r="AD1225" i="4"/>
  <c r="AD2623" i="4"/>
  <c r="AD679" i="4"/>
  <c r="AD1315" i="4"/>
  <c r="AD7892" i="4"/>
  <c r="AD1527" i="4"/>
  <c r="AD881" i="4"/>
  <c r="AD3632" i="4"/>
  <c r="AD1621" i="4"/>
  <c r="AD5940" i="4"/>
  <c r="AD1860" i="4"/>
  <c r="AD2844" i="4"/>
  <c r="AD2524" i="4"/>
  <c r="AD8075" i="4"/>
  <c r="AD1500" i="4"/>
  <c r="AD2183" i="4"/>
  <c r="AD5450" i="4"/>
  <c r="AD7264" i="4"/>
  <c r="AD3507" i="4"/>
  <c r="AD4395" i="4"/>
  <c r="AD624" i="4"/>
  <c r="AD3800" i="4"/>
  <c r="AD275" i="4"/>
  <c r="AD4423" i="4"/>
  <c r="AD126" i="4"/>
  <c r="AD4054" i="4"/>
  <c r="AD1915" i="4"/>
  <c r="AD2789" i="4"/>
  <c r="AD4847" i="4"/>
  <c r="AD7416" i="4"/>
  <c r="AD1471" i="4"/>
  <c r="AD6413" i="4"/>
  <c r="AD7337" i="4"/>
  <c r="AD6812" i="4"/>
  <c r="AD3667" i="4"/>
  <c r="AD9969" i="4"/>
  <c r="AD5370" i="4"/>
  <c r="AD3701" i="4"/>
  <c r="AD4738" i="4"/>
  <c r="AD5579" i="4"/>
  <c r="AD4453" i="4"/>
  <c r="AD6297" i="4"/>
  <c r="AD9" i="4"/>
  <c r="AD850" i="4"/>
  <c r="AD226" i="4"/>
  <c r="AD6346" i="4"/>
  <c r="AD3396" i="4"/>
  <c r="AD3961" i="4"/>
  <c r="AD5868" i="4"/>
  <c r="AD2025" i="4"/>
  <c r="AD5149" i="4"/>
  <c r="AD4543" i="4"/>
  <c r="AD4753" i="4"/>
  <c r="AD152" i="4"/>
  <c r="AD4460" i="4"/>
  <c r="AD4370" i="4"/>
  <c r="AD2699" i="4"/>
  <c r="AD7749" i="4"/>
  <c r="AD8983" i="4"/>
  <c r="AD2120" i="4"/>
  <c r="AD1173" i="4"/>
  <c r="AD338" i="4"/>
  <c r="AD4903" i="4"/>
  <c r="AD7282" i="4"/>
  <c r="AD2173" i="4"/>
  <c r="AD5583" i="4"/>
  <c r="AD1739" i="4"/>
  <c r="AD4906" i="4"/>
  <c r="AD4964" i="4"/>
  <c r="AD2043" i="4"/>
  <c r="AD1870" i="4"/>
  <c r="AD4977" i="4"/>
  <c r="AD3978" i="4"/>
  <c r="AD4384" i="4"/>
  <c r="AD238" i="4"/>
  <c r="AD8741" i="4"/>
  <c r="AD266" i="4"/>
  <c r="AD2169" i="4"/>
  <c r="AD1551" i="4"/>
  <c r="AD6120" i="4"/>
  <c r="AD14" i="4"/>
  <c r="AD2131" i="4"/>
  <c r="AD2496" i="4"/>
  <c r="AD3867" i="4"/>
  <c r="AD5221" i="4"/>
  <c r="AD246" i="4"/>
  <c r="AD754" i="4"/>
  <c r="AD2121" i="4"/>
  <c r="AD1881" i="4"/>
  <c r="AD172" i="4"/>
  <c r="AD6801" i="4"/>
  <c r="AD2455" i="4"/>
  <c r="AD2246" i="4"/>
  <c r="AD3806" i="4"/>
  <c r="AD2662" i="4"/>
  <c r="AD5976" i="4"/>
  <c r="AD7941" i="4"/>
  <c r="AD3274" i="4"/>
  <c r="AD5186" i="4"/>
  <c r="AD4582" i="4"/>
  <c r="AD4522" i="4"/>
  <c r="AD923" i="4"/>
  <c r="AD5558" i="4"/>
  <c r="AD5510" i="4"/>
  <c r="AD4573" i="4"/>
  <c r="AD5059" i="4"/>
  <c r="AD1612" i="4"/>
  <c r="AD7982" i="4"/>
  <c r="AD5770" i="4"/>
  <c r="AD2145" i="4"/>
  <c r="AD134" i="4"/>
  <c r="AD4604" i="4"/>
  <c r="AD2220" i="4"/>
  <c r="AD5655" i="4"/>
  <c r="AD3547" i="4"/>
  <c r="AD3820" i="4"/>
  <c r="AD80" i="4"/>
  <c r="AD6493" i="4"/>
  <c r="AD656" i="4"/>
  <c r="AD9887" i="4"/>
  <c r="AD6790" i="4"/>
  <c r="AD2085" i="4"/>
  <c r="AD3634" i="4"/>
  <c r="AD462" i="4"/>
  <c r="AD4207" i="4"/>
  <c r="AD6660" i="4"/>
  <c r="AD1584" i="4"/>
  <c r="AD2286" i="4"/>
  <c r="AD1524" i="4"/>
  <c r="AD416" i="4"/>
  <c r="AD1640" i="4"/>
  <c r="AD9240" i="4"/>
  <c r="AD5958" i="4"/>
  <c r="AD278" i="4"/>
  <c r="AD5213" i="4"/>
  <c r="AD1781" i="4"/>
  <c r="AD9734" i="4"/>
  <c r="AD353" i="4"/>
  <c r="AD3605" i="4"/>
  <c r="AD4424" i="4"/>
  <c r="AD1368" i="4"/>
  <c r="AD3390" i="4"/>
  <c r="AD9452" i="4"/>
  <c r="AD3967" i="4"/>
  <c r="AD3889" i="4"/>
  <c r="AD6824" i="4"/>
  <c r="AD9243" i="4"/>
  <c r="AD234" i="4"/>
  <c r="AD4727" i="4"/>
  <c r="AD6687" i="4"/>
  <c r="AD4408" i="4"/>
  <c r="AD1035" i="4"/>
  <c r="AD4643" i="4"/>
  <c r="AD6276" i="4"/>
  <c r="AD1249" i="4"/>
  <c r="AD1759" i="4"/>
  <c r="AD418" i="4"/>
  <c r="AD3032" i="4"/>
  <c r="AD6038" i="4"/>
  <c r="AD2178" i="4"/>
  <c r="AD4139" i="4"/>
  <c r="AD1796" i="4"/>
  <c r="AD1172" i="4"/>
  <c r="AD7340" i="4"/>
  <c r="AD5592" i="4"/>
  <c r="AD1255" i="4"/>
  <c r="AD4547" i="4"/>
  <c r="AD710" i="4"/>
  <c r="AD3798" i="4"/>
  <c r="AD1234" i="4"/>
  <c r="AD1112" i="4"/>
  <c r="AD5051" i="4"/>
  <c r="AD4283" i="4"/>
  <c r="AD796" i="4"/>
  <c r="AD1722" i="4"/>
  <c r="AD1974" i="4"/>
  <c r="AD2063" i="4"/>
  <c r="AD2827" i="4"/>
  <c r="AD991" i="4"/>
  <c r="AD4198" i="4"/>
  <c r="AD5086" i="4"/>
  <c r="AD7498" i="4"/>
  <c r="AD5496" i="4"/>
  <c r="AD2216" i="4"/>
  <c r="AD6561" i="4"/>
  <c r="AD2051" i="4"/>
  <c r="AD1239" i="4"/>
  <c r="AD2396" i="4"/>
  <c r="AD4663" i="4"/>
  <c r="AD2774" i="4"/>
  <c r="AD229" i="4"/>
  <c r="AD2787" i="4"/>
  <c r="AD839" i="4"/>
  <c r="AD3065" i="4"/>
  <c r="AD207" i="4"/>
  <c r="AD5156" i="4"/>
  <c r="AD5964" i="4"/>
  <c r="AD7143" i="4"/>
  <c r="AD4142" i="4"/>
  <c r="AD3839" i="4"/>
  <c r="AD3977" i="4"/>
  <c r="AD2744" i="4"/>
  <c r="AD3958" i="4"/>
  <c r="AD3665" i="4"/>
  <c r="AD1844" i="4"/>
  <c r="AD5769" i="4"/>
  <c r="AD2515" i="4"/>
  <c r="AD9858" i="4"/>
  <c r="AD2100" i="4"/>
  <c r="AD851" i="4"/>
  <c r="AD2694" i="4"/>
  <c r="AD3211" i="4"/>
  <c r="AD3951" i="4"/>
  <c r="AD10455" i="4"/>
  <c r="AD328" i="4"/>
  <c r="AD9536" i="4"/>
  <c r="AD1039" i="4"/>
  <c r="AD3513" i="4"/>
  <c r="AD995" i="4"/>
  <c r="AD8172" i="4"/>
  <c r="AD5610" i="4"/>
  <c r="AD3633" i="4"/>
  <c r="AD5379" i="4"/>
  <c r="AD1447" i="4"/>
  <c r="AD1906" i="4"/>
  <c r="AD2264" i="4"/>
  <c r="AD3971" i="4"/>
  <c r="AD10289" i="4"/>
  <c r="AD3450" i="4"/>
  <c r="AD10527" i="4"/>
  <c r="AD2190" i="4"/>
  <c r="AD3607" i="4"/>
  <c r="AD5836" i="4"/>
  <c r="AD5115" i="4"/>
  <c r="AD6094" i="4"/>
  <c r="AD120" i="4"/>
  <c r="AD421" i="4"/>
  <c r="AD956" i="4"/>
  <c r="AD3812" i="4"/>
  <c r="AD3019" i="4"/>
  <c r="AD45" i="4"/>
  <c r="AD389" i="4"/>
  <c r="AD3915" i="4"/>
  <c r="AD2681" i="4"/>
  <c r="AD4594" i="4"/>
  <c r="AD6160" i="4"/>
  <c r="AD3078" i="4"/>
  <c r="AD4373" i="4"/>
  <c r="AD187" i="4"/>
  <c r="AD3849" i="4"/>
  <c r="AD3362" i="4"/>
  <c r="AD7192" i="4"/>
  <c r="AD5401" i="4"/>
  <c r="AD304" i="4"/>
  <c r="AD3485" i="4"/>
  <c r="AD1660" i="4"/>
  <c r="AD10107" i="4"/>
  <c r="AD2687" i="4"/>
  <c r="AD1749" i="4"/>
  <c r="AD2598" i="4"/>
  <c r="AD3353" i="4"/>
  <c r="AD2289" i="4"/>
  <c r="AD565" i="4"/>
  <c r="AD4400" i="4"/>
  <c r="AD1603" i="4"/>
  <c r="AD4813" i="4"/>
  <c r="AD2038" i="4"/>
  <c r="AD6247" i="4"/>
  <c r="AD4815" i="4"/>
  <c r="AD3283" i="4"/>
  <c r="AD3224" i="4"/>
  <c r="AD4454" i="4"/>
  <c r="AD3503" i="4"/>
  <c r="AD7184" i="4"/>
  <c r="AD1407" i="4"/>
  <c r="AD8250" i="4"/>
  <c r="AD4754" i="4"/>
  <c r="AD1476" i="4"/>
  <c r="AD4875" i="4"/>
  <c r="AD4686" i="4"/>
  <c r="AD1185" i="4"/>
  <c r="AD9013" i="4"/>
  <c r="AD2409" i="4"/>
  <c r="AD1782" i="4"/>
  <c r="AD382" i="4"/>
  <c r="AD934" i="4"/>
  <c r="AD1685" i="4"/>
  <c r="AD1008" i="4"/>
  <c r="AD5762" i="4"/>
  <c r="AD706" i="4"/>
  <c r="AD898" i="4"/>
  <c r="AD10321" i="4"/>
  <c r="AD10322" i="4"/>
  <c r="AD1522" i="4"/>
  <c r="AD3147" i="4"/>
  <c r="AD93" i="4"/>
  <c r="AD5279" i="4"/>
  <c r="AD225" i="4"/>
  <c r="AD2028" i="4"/>
  <c r="AD4944" i="4"/>
  <c r="AD370" i="4"/>
  <c r="AD5705" i="4"/>
  <c r="AD2157" i="4"/>
  <c r="AD3314" i="4"/>
  <c r="AD8295" i="4"/>
  <c r="AD1968" i="4"/>
  <c r="AD3695" i="4"/>
  <c r="AD759" i="4"/>
  <c r="AD1158" i="4"/>
  <c r="AD5665" i="4"/>
  <c r="AD6095" i="4"/>
  <c r="AD3637" i="4"/>
  <c r="AD3292" i="4"/>
  <c r="AD3719" i="4"/>
  <c r="AD10456" i="4"/>
  <c r="AD1142" i="4"/>
  <c r="AD3104" i="4"/>
  <c r="AD161" i="4"/>
  <c r="AD148" i="4"/>
  <c r="AD2125" i="4"/>
  <c r="AD10576" i="4"/>
  <c r="AD2308" i="4"/>
  <c r="AD7160" i="4"/>
  <c r="AD811" i="4"/>
  <c r="AD1139" i="4"/>
  <c r="AD8556" i="4"/>
  <c r="AD3062" i="4"/>
  <c r="AD399" i="4"/>
  <c r="AD2729" i="4"/>
  <c r="AD907" i="4"/>
  <c r="AD9344" i="4"/>
  <c r="AD1695" i="4"/>
  <c r="AD720" i="4"/>
  <c r="AD3988" i="4"/>
  <c r="AD2775" i="4"/>
  <c r="AD9309" i="4"/>
  <c r="AD2380" i="4"/>
  <c r="AD3861" i="4"/>
  <c r="AD5863" i="4"/>
  <c r="AD8445" i="4"/>
  <c r="AD7993" i="4"/>
  <c r="AD3627" i="4"/>
  <c r="AD5326" i="4"/>
  <c r="AD2796" i="4"/>
  <c r="AD590" i="4"/>
  <c r="AD4805" i="4"/>
  <c r="AD926" i="4"/>
  <c r="AD204" i="4"/>
  <c r="AD2854" i="4"/>
  <c r="AD4205" i="4"/>
  <c r="AD5639" i="4"/>
  <c r="AD8484" i="4"/>
  <c r="AD2923" i="4"/>
  <c r="AD8716" i="4"/>
  <c r="AD6887" i="4"/>
  <c r="AD4792" i="4"/>
  <c r="AD493" i="4"/>
  <c r="AD3287" i="4"/>
  <c r="AD10065" i="4"/>
  <c r="AD1969" i="4"/>
  <c r="AD10482" i="4"/>
  <c r="AD3462" i="4"/>
  <c r="AD6237" i="4"/>
  <c r="AD375" i="4"/>
  <c r="AD4729" i="4"/>
  <c r="AD10180" i="4"/>
  <c r="AD1461" i="4"/>
  <c r="AD6781" i="4"/>
  <c r="AD10306" i="4"/>
  <c r="AD6118" i="4"/>
  <c r="AD4607" i="4"/>
  <c r="AD3698" i="4"/>
  <c r="AD7541" i="4"/>
  <c r="AD5733" i="4"/>
  <c r="AD766" i="4"/>
  <c r="AD4147" i="4"/>
  <c r="AD6196" i="4"/>
  <c r="AD2086" i="4"/>
  <c r="AD616" i="4"/>
  <c r="AD2622" i="4"/>
  <c r="AD3172" i="4"/>
  <c r="AD10564" i="4"/>
  <c r="AD9254" i="4"/>
  <c r="AD5297" i="4"/>
  <c r="AD4171" i="4"/>
  <c r="AD7284" i="4"/>
  <c r="AD2140" i="4"/>
  <c r="AD3005" i="4"/>
  <c r="AD7001" i="4"/>
  <c r="AD3018" i="4"/>
  <c r="AD4739" i="4"/>
  <c r="AD1211" i="4"/>
  <c r="AD3653" i="4"/>
  <c r="AD4285" i="4"/>
  <c r="AD2764" i="4"/>
  <c r="AD3479" i="4"/>
  <c r="AD6923" i="4"/>
  <c r="AD6459" i="4"/>
  <c r="AD6919" i="4"/>
  <c r="AD9233" i="4"/>
  <c r="AD6293" i="4"/>
  <c r="AD1148" i="4"/>
  <c r="AD5582" i="4"/>
  <c r="AD5652" i="4"/>
  <c r="AD1986" i="4"/>
  <c r="AD2886" i="4"/>
  <c r="AD7919" i="4"/>
  <c r="AD435" i="4"/>
  <c r="AD7015" i="4"/>
  <c r="AD9084" i="4"/>
  <c r="AD3715" i="4"/>
  <c r="AD2954" i="4"/>
  <c r="AD5109" i="4"/>
  <c r="AD5875" i="4"/>
  <c r="AD1596" i="4"/>
  <c r="AD8471" i="4"/>
  <c r="AD1678" i="4"/>
  <c r="AD2536" i="4"/>
  <c r="AD5373" i="4"/>
  <c r="AD4076" i="4"/>
  <c r="AD6078" i="4"/>
  <c r="AD7534" i="4"/>
  <c r="AD2920" i="4"/>
  <c r="AD2589" i="4"/>
  <c r="AD3862" i="4"/>
  <c r="AD2206" i="4"/>
  <c r="AD8203" i="4"/>
  <c r="AD4290" i="4"/>
  <c r="AD196" i="4"/>
  <c r="AD2840" i="4"/>
  <c r="AD1857" i="4"/>
  <c r="AD144" i="4"/>
  <c r="AD3692" i="4"/>
  <c r="AD4773" i="4"/>
  <c r="AD2450" i="4"/>
  <c r="AD2032" i="4"/>
  <c r="AD108" i="4"/>
  <c r="AD1450" i="4"/>
  <c r="AD1832" i="4"/>
  <c r="AD2287" i="4"/>
  <c r="AD651" i="4"/>
  <c r="AD4090" i="4"/>
  <c r="AD1679" i="4"/>
  <c r="AD28" i="4"/>
  <c r="AD958" i="4"/>
  <c r="AD3579" i="4"/>
  <c r="AD9500" i="4"/>
  <c r="AD1821" i="4"/>
  <c r="AD2753" i="4"/>
  <c r="AD4118" i="4"/>
  <c r="AD2015" i="4"/>
  <c r="AD4442" i="4"/>
  <c r="AD3778" i="4"/>
  <c r="AD3402" i="4"/>
  <c r="AD6311" i="4"/>
  <c r="AD6483" i="4"/>
  <c r="AD4411" i="4"/>
  <c r="AD6158" i="4"/>
  <c r="AD5065" i="4"/>
  <c r="AD3196" i="4"/>
  <c r="AD3445" i="4"/>
  <c r="AD7548" i="4"/>
  <c r="AD6756" i="4"/>
  <c r="AD1482" i="4"/>
  <c r="AD8468" i="4"/>
  <c r="AD2650" i="4"/>
  <c r="AD7819" i="4"/>
  <c r="AD7135" i="4"/>
  <c r="AD5233" i="4"/>
  <c r="AD3887" i="4"/>
  <c r="AD1909" i="4"/>
  <c r="AD8757" i="4"/>
  <c r="AD2746" i="4"/>
  <c r="AD2790" i="4"/>
  <c r="AD751" i="4"/>
  <c r="AD2352" i="4"/>
  <c r="AD4475" i="4"/>
  <c r="AD1639" i="4"/>
  <c r="AD5023" i="4"/>
  <c r="AD1597" i="4"/>
  <c r="AD5006" i="4"/>
  <c r="AD2911" i="4"/>
  <c r="AD1424" i="4"/>
  <c r="AD95" i="4"/>
  <c r="AD5841" i="4"/>
  <c r="AD1927" i="4"/>
  <c r="AD6572" i="4"/>
  <c r="AD1062" i="4"/>
  <c r="AD2696" i="4"/>
  <c r="AD5159" i="4"/>
  <c r="AD4188" i="4"/>
  <c r="AD3059" i="4"/>
  <c r="AD3615" i="4"/>
  <c r="AD510" i="4"/>
  <c r="AD3688" i="4"/>
  <c r="AD1329" i="4"/>
  <c r="AD3830" i="4"/>
  <c r="AD824" i="4"/>
  <c r="AD3943" i="4"/>
  <c r="AD5274" i="4"/>
  <c r="AD8384" i="4"/>
  <c r="AD2277" i="4"/>
  <c r="AD1316" i="4"/>
  <c r="AD398" i="4"/>
  <c r="AD2720" i="4"/>
  <c r="AD4934" i="4"/>
  <c r="AD4470" i="4"/>
  <c r="AD602" i="4"/>
  <c r="AD7353" i="4"/>
  <c r="AD2399" i="4"/>
  <c r="AD803" i="4"/>
  <c r="AD47" i="4"/>
  <c r="AD629" i="4"/>
  <c r="AD827" i="4"/>
  <c r="AD3950" i="4"/>
  <c r="AD1703" i="4"/>
  <c r="AD2004" i="4"/>
  <c r="AD4018" i="4"/>
  <c r="AD870" i="4"/>
  <c r="AD4041" i="4"/>
  <c r="AD2577" i="4"/>
  <c r="AD9115" i="4"/>
  <c r="AD4120" i="4"/>
  <c r="AD1373" i="4"/>
  <c r="AD3652" i="4"/>
  <c r="AD90" i="4"/>
  <c r="AD5754" i="4"/>
  <c r="AD3246" i="4"/>
  <c r="AD4767" i="4"/>
  <c r="AD6232" i="4"/>
  <c r="AD591" i="4"/>
  <c r="AD1228" i="4"/>
  <c r="AD1852" i="4"/>
  <c r="AD5434" i="4"/>
  <c r="AD2772" i="4"/>
  <c r="AD2390" i="4"/>
  <c r="AD2751" i="4"/>
  <c r="AD9317" i="4"/>
  <c r="AD9151" i="4"/>
  <c r="AD6726" i="4"/>
  <c r="AD4417" i="4"/>
  <c r="AD9589" i="4"/>
  <c r="AD1314" i="4"/>
  <c r="AD6439" i="4"/>
  <c r="AD5718" i="4"/>
  <c r="AD7782" i="4"/>
  <c r="AD6190" i="4"/>
  <c r="AD208" i="4"/>
  <c r="AD327" i="4"/>
  <c r="AD4051" i="4"/>
  <c r="AD4691" i="4"/>
  <c r="AD7247" i="4"/>
  <c r="AD5055" i="4"/>
  <c r="AD8193" i="4"/>
  <c r="AD1324" i="4"/>
  <c r="AD10483" i="4"/>
  <c r="AD6283" i="4"/>
  <c r="AD3671" i="4"/>
  <c r="AD8449" i="4"/>
  <c r="AD10105" i="4"/>
  <c r="AD9707" i="4"/>
  <c r="AD4097" i="4"/>
  <c r="AD135" i="4"/>
  <c r="AD6357" i="4"/>
  <c r="AD8" i="4"/>
  <c r="AD792" i="4"/>
  <c r="AD2679" i="4"/>
  <c r="AD2012" i="4"/>
  <c r="AD8372" i="4"/>
  <c r="AD1359" i="4"/>
  <c r="AD6037" i="4"/>
  <c r="AD5717" i="4"/>
  <c r="AD1929" i="4"/>
  <c r="AD2153" i="4"/>
  <c r="AD3199" i="4"/>
  <c r="AD4000" i="4"/>
  <c r="AD1358" i="4"/>
  <c r="AD3986" i="4"/>
  <c r="AD4872" i="4"/>
  <c r="AD4584" i="4"/>
  <c r="AD3373" i="4"/>
  <c r="AD3426" i="4"/>
  <c r="AD313" i="4"/>
  <c r="AD912" i="4"/>
  <c r="AD2313" i="4"/>
  <c r="AD10257" i="4"/>
  <c r="AD5519" i="4"/>
  <c r="AD4503" i="4"/>
  <c r="AD1939" i="4"/>
  <c r="AD2177" i="4"/>
  <c r="AD619" i="4"/>
  <c r="AD7558" i="4"/>
  <c r="AD153" i="4"/>
  <c r="AD2939" i="4"/>
  <c r="AD1668" i="4"/>
  <c r="AD3323" i="4"/>
  <c r="AD806" i="4"/>
  <c r="AD2564" i="4"/>
  <c r="AD6219" i="4"/>
  <c r="AD2389" i="4"/>
  <c r="AD8545" i="4"/>
  <c r="AD6984" i="4"/>
  <c r="AD1865" i="4"/>
  <c r="AD7477" i="4"/>
  <c r="AD4117" i="4"/>
  <c r="AD1047" i="4"/>
  <c r="AD88" i="4"/>
  <c r="AD593" i="4"/>
  <c r="AD8107" i="4"/>
  <c r="AD3409" i="4"/>
  <c r="AD2697" i="4"/>
  <c r="AD2691" i="4"/>
  <c r="AD4718" i="4"/>
  <c r="AD671" i="4"/>
  <c r="AD3714" i="4"/>
  <c r="AD3478" i="4"/>
  <c r="AD1348" i="4"/>
  <c r="AD4822" i="4"/>
  <c r="AD983" i="4"/>
  <c r="AD2376" i="4"/>
  <c r="AD2583" i="4"/>
  <c r="AD8304" i="4"/>
  <c r="AD7636" i="4"/>
  <c r="AD3380" i="4"/>
  <c r="AD3594" i="4"/>
  <c r="AD559" i="4"/>
  <c r="AD4548" i="4"/>
  <c r="AD1209" i="4"/>
  <c r="AD1074" i="4"/>
  <c r="AD3453" i="4"/>
  <c r="AD1484" i="4"/>
  <c r="AD3278" i="4"/>
  <c r="AD106" i="4"/>
  <c r="AD3544" i="4"/>
  <c r="AD1429" i="4"/>
  <c r="AD6703" i="4"/>
  <c r="AD5241" i="4"/>
  <c r="AD3968" i="4"/>
  <c r="AD8339" i="4"/>
  <c r="AD5766" i="4"/>
  <c r="AD239" i="4"/>
  <c r="AD4742" i="4"/>
  <c r="AD900" i="4"/>
  <c r="AD2535" i="4"/>
  <c r="AD4735" i="4"/>
  <c r="AD5319" i="4"/>
  <c r="AD864" i="4"/>
  <c r="AD1526" i="4"/>
  <c r="AD2666" i="4"/>
  <c r="AD889" i="4"/>
  <c r="AD2198" i="4"/>
  <c r="AD1613" i="4"/>
  <c r="AD199" i="4"/>
  <c r="AD2170" i="4"/>
  <c r="AD5794" i="4"/>
  <c r="AD6890" i="4"/>
  <c r="AD1964" i="4"/>
  <c r="AD169" i="4"/>
  <c r="AD4513" i="4"/>
  <c r="AD7887" i="4"/>
  <c r="AD1426" i="4"/>
  <c r="AD2802" i="4"/>
  <c r="AD3414" i="4"/>
  <c r="AD1536" i="4"/>
  <c r="AD3740" i="4"/>
  <c r="AD1803" i="4"/>
  <c r="AD1279" i="4"/>
  <c r="AD392" i="4"/>
  <c r="AD8259" i="4"/>
  <c r="AD703" i="4"/>
  <c r="AD86" i="4"/>
  <c r="AD6926" i="4"/>
  <c r="AD2165" i="4"/>
  <c r="AD4670" i="4"/>
  <c r="AD1361" i="4"/>
  <c r="AD2036" i="4"/>
  <c r="AD3723" i="4"/>
  <c r="AD7864" i="4"/>
  <c r="AD1474" i="4"/>
  <c r="AD4808" i="4"/>
  <c r="AD2893" i="4"/>
  <c r="AD8565" i="4"/>
  <c r="AD1203" i="4"/>
  <c r="AD1659" i="4"/>
  <c r="AD3039" i="4"/>
  <c r="AD6070" i="4"/>
  <c r="AD6243" i="4"/>
  <c r="AD1266" i="4"/>
  <c r="AD3269" i="4"/>
  <c r="AD1745" i="4"/>
  <c r="AD1737" i="4"/>
  <c r="AD3797" i="4"/>
  <c r="AD209" i="4"/>
  <c r="AD4717" i="4"/>
  <c r="AD5513" i="4"/>
  <c r="AD3016" i="4"/>
  <c r="AD848" i="4"/>
  <c r="AD235" i="4"/>
  <c r="AD1288" i="4"/>
  <c r="AD7013" i="4"/>
  <c r="AD7073" i="4"/>
  <c r="AD772" i="4"/>
  <c r="AD2710" i="4"/>
  <c r="AD4611" i="4"/>
  <c r="AD1374" i="4"/>
  <c r="AD8254" i="4"/>
  <c r="AD4552" i="4"/>
  <c r="AD928" i="4"/>
  <c r="AD2010" i="4"/>
  <c r="AD4060" i="4"/>
  <c r="AD4862" i="4"/>
  <c r="AD6373" i="4"/>
  <c r="AD9942" i="4"/>
  <c r="AD7991" i="4"/>
  <c r="AD2114" i="4"/>
  <c r="AD2698" i="4"/>
  <c r="AD4233" i="4"/>
  <c r="AD6211" i="4"/>
  <c r="AD856" i="4"/>
  <c r="AD3980" i="4"/>
  <c r="AD7706" i="4"/>
  <c r="AD5971" i="4"/>
  <c r="AD10020" i="4"/>
  <c r="AD2279" i="4"/>
  <c r="AD860" i="4"/>
  <c r="AD6183" i="4"/>
  <c r="AD9976" i="4"/>
  <c r="AD5598" i="4"/>
  <c r="AD7389" i="4"/>
  <c r="AD915" i="4"/>
  <c r="AD8748" i="4"/>
  <c r="AD711" i="4"/>
  <c r="AD1740" i="4"/>
  <c r="AD2852" i="4"/>
  <c r="AD9383" i="4"/>
  <c r="AD9863" i="4"/>
  <c r="AD6307" i="4"/>
  <c r="AD4418" i="4"/>
  <c r="AD726" i="4"/>
  <c r="AD3789" i="4"/>
  <c r="AD5402" i="4"/>
  <c r="AD5795" i="4"/>
  <c r="AD5106" i="4"/>
  <c r="AD2596" i="4"/>
  <c r="AD2976" i="4"/>
  <c r="AD3117" i="4"/>
  <c r="AD7735" i="4"/>
  <c r="AD1828" i="4"/>
  <c r="AD7388" i="4"/>
  <c r="AD5951" i="4"/>
  <c r="AD810" i="4"/>
  <c r="AD4931" i="4"/>
  <c r="AD4319" i="4"/>
  <c r="AD657" i="4"/>
  <c r="AD5150" i="4"/>
  <c r="AD1441" i="4"/>
  <c r="AD7131" i="4"/>
  <c r="AD4274" i="4"/>
  <c r="AD5044" i="4"/>
  <c r="AD1133" i="4"/>
  <c r="AD7299" i="4"/>
  <c r="AD1325" i="4"/>
  <c r="AD3023" i="4"/>
  <c r="AD3580" i="4"/>
  <c r="AD1778" i="4"/>
  <c r="AD3358" i="4"/>
  <c r="AD2594" i="4"/>
  <c r="AD5409" i="4"/>
  <c r="AD2707" i="4"/>
  <c r="AD8011" i="4"/>
  <c r="AD1126" i="4"/>
  <c r="AD648" i="4"/>
  <c r="AD425" i="4"/>
  <c r="AD7354" i="4"/>
  <c r="AD4841" i="4"/>
  <c r="AD3486" i="4"/>
  <c r="AD10125" i="4"/>
  <c r="AD5443" i="4"/>
  <c r="AD6420" i="4"/>
  <c r="AD3561" i="4"/>
  <c r="AD3282" i="4"/>
  <c r="AD681" i="4"/>
  <c r="AD7463" i="4"/>
  <c r="AD4677" i="4"/>
  <c r="AD1475" i="4"/>
  <c r="AD5777" i="4"/>
  <c r="AD1842" i="4"/>
  <c r="AD2225" i="4"/>
  <c r="AD2248" i="4"/>
  <c r="AD4286" i="4"/>
  <c r="AD505" i="4"/>
  <c r="AD1760" i="4"/>
  <c r="AD7509" i="4"/>
  <c r="AD3953" i="4"/>
  <c r="AD600" i="4"/>
  <c r="AD10543" i="4"/>
  <c r="AD10130" i="4"/>
  <c r="AD1721" i="4"/>
  <c r="AD287" i="4"/>
  <c r="AD3028" i="4"/>
  <c r="AD2541" i="4"/>
  <c r="AD2667" i="4"/>
  <c r="AD6644" i="4"/>
  <c r="AD1481" i="4"/>
  <c r="AD433" i="4"/>
  <c r="AD1289" i="4"/>
  <c r="AD1091" i="4"/>
  <c r="AD1950" i="4"/>
  <c r="AD6015" i="4"/>
  <c r="AD4125" i="4"/>
  <c r="AD5163" i="4"/>
  <c r="AD7436" i="4"/>
  <c r="AD3751" i="4"/>
  <c r="AD3747" i="4"/>
  <c r="AD7313" i="4"/>
  <c r="AD1254" i="4"/>
  <c r="AD2235" i="4"/>
  <c r="AD2947" i="4"/>
  <c r="AD6261" i="4"/>
  <c r="AD4859" i="4"/>
  <c r="AD9036" i="4"/>
  <c r="AD5693" i="4"/>
  <c r="AD1642" i="4"/>
  <c r="AD7627" i="4"/>
  <c r="AD1179" i="4"/>
  <c r="AD8494" i="4"/>
  <c r="AD735" i="4"/>
  <c r="AD6085" i="4"/>
  <c r="AD3466" i="4"/>
  <c r="AD2431" i="4"/>
  <c r="AD2494" i="4"/>
  <c r="AD7970" i="4"/>
  <c r="AD9593" i="4"/>
  <c r="AD2626" i="4"/>
  <c r="AD1246" i="4"/>
  <c r="AD3532" i="4"/>
  <c r="AD1449" i="4"/>
  <c r="AD4597" i="4"/>
  <c r="AD7770" i="4"/>
  <c r="AD10110" i="4"/>
  <c r="AD1806" i="4"/>
  <c r="AD5627" i="4"/>
  <c r="AD1514" i="4"/>
  <c r="AD3709" i="4"/>
  <c r="AD4369" i="4"/>
  <c r="AD4355" i="4"/>
  <c r="AD2762" i="4"/>
  <c r="AD4224" i="4"/>
  <c r="AD8458" i="4"/>
  <c r="AD6250" i="4"/>
  <c r="AD146" i="4"/>
  <c r="AD102" i="4"/>
  <c r="AD10507" i="4"/>
  <c r="AD1880" i="4"/>
  <c r="AD6075" i="4"/>
  <c r="AD3268" i="4"/>
  <c r="AD8670" i="4"/>
  <c r="AD1388" i="4"/>
  <c r="AD1630" i="4"/>
  <c r="AD2315" i="4"/>
  <c r="AD3309" i="4"/>
  <c r="AD5710" i="4"/>
  <c r="AD5498" i="4"/>
  <c r="AD2408" i="4"/>
  <c r="AD7828" i="4"/>
  <c r="AD2465" i="4"/>
  <c r="AD6225" i="4"/>
  <c r="AD4333" i="4"/>
  <c r="AD6680" i="4"/>
  <c r="AD4206" i="4"/>
  <c r="AD4675" i="4"/>
  <c r="AD4954" i="4"/>
  <c r="AD5348" i="4"/>
  <c r="AD223" i="4"/>
  <c r="AD6155" i="4"/>
  <c r="AD10383" i="4"/>
  <c r="AD5042" i="4"/>
  <c r="AD402" i="4"/>
  <c r="AD2428" i="4"/>
  <c r="AD4975" i="4"/>
  <c r="AD10091" i="4"/>
  <c r="AD5494" i="4"/>
  <c r="AD2027" i="4"/>
  <c r="AD8799" i="4"/>
  <c r="AD4622" i="4"/>
  <c r="AD7484" i="4"/>
  <c r="AD4033" i="4"/>
  <c r="AD9230" i="4"/>
  <c r="AD7801" i="4"/>
  <c r="AD7069" i="4"/>
  <c r="AD7545" i="4"/>
  <c r="AD6179" i="4"/>
  <c r="AD5603" i="4"/>
  <c r="AD5312" i="4"/>
  <c r="AD5807" i="4"/>
  <c r="AD2309" i="4"/>
  <c r="AD2374" i="4"/>
  <c r="AD2146" i="4"/>
  <c r="AD1100" i="4"/>
  <c r="AD3164" i="4"/>
  <c r="AD6134" i="4"/>
  <c r="AD3400" i="4"/>
  <c r="AD5075" i="4"/>
  <c r="AD5199" i="4"/>
  <c r="AD1083" i="4"/>
  <c r="AD8481" i="4"/>
  <c r="AD5889" i="4"/>
  <c r="AD6431" i="4"/>
  <c r="AD4679" i="4"/>
  <c r="AD8119" i="4"/>
  <c r="AD8160" i="4"/>
  <c r="AD6023" i="4"/>
  <c r="AD1990" i="4"/>
  <c r="AD3169" i="4"/>
  <c r="AD2478" i="4"/>
  <c r="AD5187" i="4"/>
  <c r="AD2045" i="4"/>
  <c r="AD7441" i="4"/>
  <c r="AD5475" i="4"/>
  <c r="AD5121" i="4"/>
  <c r="AD92" i="4"/>
  <c r="AD5200" i="4"/>
  <c r="AD263" i="4"/>
  <c r="AD1893" i="4"/>
  <c r="AD8179" i="4"/>
  <c r="AD5464" i="4"/>
  <c r="AD5630" i="4"/>
  <c r="AD194" i="4"/>
  <c r="AD3499" i="4"/>
  <c r="AD4181" i="4"/>
  <c r="AD3460" i="4"/>
  <c r="AD1230" i="4"/>
  <c r="AD10134" i="4"/>
  <c r="AD2407" i="4"/>
  <c r="AD6762" i="4"/>
  <c r="AD2154" i="4"/>
  <c r="AD5585" i="4"/>
  <c r="AD6663" i="4"/>
  <c r="AD366" i="4"/>
  <c r="AD6787" i="4"/>
  <c r="AD2742" i="4"/>
  <c r="AD1208" i="4"/>
  <c r="AD992" i="4"/>
  <c r="AD1769" i="4"/>
  <c r="AD6435" i="4"/>
  <c r="AD48" i="4"/>
  <c r="AD2948" i="4"/>
  <c r="AD3030" i="4"/>
  <c r="AD8133" i="4"/>
  <c r="AD2769" i="4"/>
  <c r="AD5100" i="4"/>
  <c r="AD558" i="4"/>
  <c r="AD5406" i="4"/>
  <c r="AD1835" i="4"/>
  <c r="AD2103" i="4"/>
  <c r="AD3735" i="4"/>
  <c r="AD4863" i="4"/>
  <c r="AD1525" i="4"/>
  <c r="AD200" i="4"/>
  <c r="AD8828" i="4"/>
  <c r="AD5050" i="4"/>
  <c r="AD3305" i="4"/>
  <c r="AD4653" i="4"/>
  <c r="AD1878" i="4"/>
  <c r="AD5633" i="4"/>
  <c r="AD2635" i="4"/>
  <c r="AD6694" i="4"/>
  <c r="AD1460" i="4"/>
  <c r="AD1794" i="4"/>
  <c r="AD1713" i="4"/>
  <c r="AD3189" i="4"/>
  <c r="AD5472" i="4"/>
  <c r="AD2733" i="4"/>
  <c r="AD8629" i="4"/>
  <c r="AD2546" i="4"/>
  <c r="AD6711" i="4"/>
  <c r="AD4104" i="4"/>
  <c r="AD4366" i="4"/>
  <c r="AD895" i="4"/>
  <c r="AD2102" i="4"/>
  <c r="AD3401" i="4"/>
  <c r="AD6634" i="4"/>
  <c r="AD2547" i="4"/>
  <c r="AD732" i="4"/>
  <c r="AD6335" i="4"/>
  <c r="AD7312" i="4"/>
  <c r="AD6288" i="4"/>
  <c r="AD1809" i="4"/>
  <c r="AD8856" i="4"/>
  <c r="AD2794" i="4"/>
  <c r="AD1661" i="4"/>
  <c r="AD1649" i="4"/>
  <c r="AD55" i="4"/>
  <c r="AD6797" i="4"/>
  <c r="AD4734" i="4"/>
  <c r="AD1605" i="4"/>
  <c r="AD1883" i="4"/>
  <c r="AD3320" i="4"/>
  <c r="AD6403" i="4"/>
  <c r="AD4437" i="4"/>
  <c r="AD4166" i="4"/>
  <c r="AD3612" i="4"/>
  <c r="AD1708" i="4"/>
  <c r="AD646" i="4"/>
  <c r="AD3897" i="4"/>
  <c r="AD1265" i="4"/>
  <c r="AD8330" i="4"/>
  <c r="AD7840" i="4"/>
  <c r="AD4407" i="4"/>
  <c r="AD994" i="4"/>
  <c r="AD8118" i="4"/>
  <c r="AD790" i="4"/>
  <c r="AD8827" i="4"/>
  <c r="AD1055" i="4"/>
  <c r="AD2676" i="4"/>
  <c r="AD6351" i="4"/>
  <c r="AD9137" i="4"/>
  <c r="AD4119" i="4"/>
  <c r="AD10445" i="4"/>
  <c r="AD10593" i="4"/>
  <c r="AD4953" i="4"/>
  <c r="AD3501" i="4"/>
  <c r="AD2353" i="4"/>
  <c r="AD857" i="4"/>
  <c r="AD3133" i="4"/>
  <c r="AD3739" i="4"/>
  <c r="AD3006" i="4"/>
  <c r="AD6378" i="4"/>
  <c r="AD4170" i="4"/>
  <c r="AD6721" i="4"/>
  <c r="AD730" i="4"/>
  <c r="AD8998" i="4"/>
  <c r="AD1674" i="4"/>
  <c r="AD8624" i="4"/>
  <c r="AD802" i="4"/>
  <c r="AD2105" i="4"/>
  <c r="AD3447" i="4"/>
  <c r="AD2189" i="4"/>
  <c r="AD5785" i="4"/>
  <c r="AD1912" i="4"/>
  <c r="AD5850" i="4"/>
  <c r="AD3675" i="4"/>
  <c r="AD6625" i="4"/>
  <c r="AD4971" i="4"/>
  <c r="AD6083" i="4"/>
  <c r="AD5146" i="4"/>
  <c r="AD6736" i="4"/>
  <c r="AD4525" i="4"/>
  <c r="AD6044" i="4"/>
  <c r="AD1550" i="4"/>
  <c r="AD2609" i="4"/>
  <c r="AD7226" i="4"/>
  <c r="AD778" i="4"/>
  <c r="AD6949" i="4"/>
  <c r="AD10222" i="4"/>
  <c r="AD5798" i="4"/>
  <c r="AD8098" i="4"/>
  <c r="AD3588" i="4"/>
  <c r="AD501" i="4"/>
  <c r="AD7145" i="4"/>
  <c r="AD21" i="4"/>
  <c r="AD8452" i="4"/>
  <c r="AD4358" i="4"/>
  <c r="AD4323" i="4"/>
  <c r="AD6912" i="4"/>
  <c r="AD3718" i="4"/>
  <c r="AD7797" i="4"/>
  <c r="AD6905" i="4"/>
  <c r="AD2683" i="4"/>
  <c r="AD9715" i="4"/>
  <c r="AD499" i="4"/>
  <c r="AD5310" i="4"/>
  <c r="AD2110" i="4"/>
  <c r="AD5021" i="4"/>
  <c r="AD10622" i="4"/>
  <c r="AD9002" i="4"/>
  <c r="AD7034" i="4"/>
  <c r="AD7679" i="4"/>
  <c r="AD1384" i="4"/>
  <c r="AD10372" i="4"/>
  <c r="AD5638" i="4"/>
  <c r="AD3155" i="4"/>
  <c r="AD2456" i="4"/>
  <c r="AD9236" i="4"/>
  <c r="AD717" i="4"/>
  <c r="AD9791" i="4"/>
  <c r="AD4082" i="4"/>
  <c r="AD10098" i="4"/>
  <c r="AD10156" i="4"/>
  <c r="AD3987" i="4"/>
  <c r="AD901" i="4"/>
  <c r="AD1574" i="4"/>
  <c r="AD809" i="4"/>
  <c r="AD8252" i="4"/>
  <c r="AD3625" i="4"/>
  <c r="AD721" i="4"/>
  <c r="AD625" i="4"/>
  <c r="AD7567" i="4"/>
  <c r="AD4479" i="4"/>
  <c r="AD1746" i="4"/>
  <c r="AD1007" i="4"/>
  <c r="AD7012" i="4"/>
  <c r="AD411" i="4"/>
  <c r="AD5000" i="4"/>
  <c r="AD1127" i="4"/>
  <c r="AD2171" i="4"/>
  <c r="AD396" i="4"/>
  <c r="AD4986" i="4"/>
  <c r="AD6471" i="4"/>
  <c r="AD4921" i="4"/>
  <c r="AD1344" i="4"/>
  <c r="AD6848" i="4"/>
  <c r="AD4849" i="4"/>
  <c r="AD4762" i="4"/>
  <c r="AD3139" i="4"/>
  <c r="AD5860" i="4"/>
  <c r="AD2709" i="4"/>
  <c r="AD3222" i="4"/>
  <c r="AD2156" i="4"/>
  <c r="AD1430" i="4"/>
  <c r="AD3200" i="4"/>
  <c r="AD8106" i="4"/>
  <c r="AD2529" i="4"/>
  <c r="AD4620" i="4"/>
  <c r="AD8349" i="4"/>
  <c r="AD3742" i="4"/>
  <c r="AD2738" i="4"/>
  <c r="AD1608" i="4"/>
  <c r="AD3785" i="4"/>
  <c r="AD2636" i="4"/>
  <c r="AD397" i="4"/>
  <c r="AD2713" i="4"/>
  <c r="AD9905" i="4"/>
  <c r="AD2037" i="4"/>
  <c r="AD3868" i="4"/>
  <c r="AD3338" i="4"/>
  <c r="AD4027" i="4"/>
  <c r="AD4" i="4"/>
  <c r="AD8648" i="4"/>
  <c r="AD2059" i="4"/>
  <c r="AD7756" i="4"/>
  <c r="AD8657" i="4"/>
  <c r="AD715" i="4"/>
  <c r="AD7768" i="4"/>
  <c r="AD1040" i="4"/>
  <c r="AD4526" i="4"/>
  <c r="AD3767" i="4"/>
  <c r="AD563" i="4"/>
  <c r="AD581" i="4"/>
  <c r="AD2354" i="4"/>
  <c r="AD1885" i="4"/>
  <c r="AD2984" i="4"/>
  <c r="AD7514" i="4"/>
  <c r="AD9130" i="4"/>
  <c r="AD3159" i="4"/>
  <c r="AD8139" i="4"/>
  <c r="AD4624" i="4"/>
  <c r="AD362" i="4"/>
  <c r="AD1680" i="4"/>
  <c r="AD3137" i="4"/>
  <c r="AD8637" i="4"/>
  <c r="AD744" i="4"/>
  <c r="AD630" i="4"/>
  <c r="AD566" i="4"/>
  <c r="AD3758" i="4"/>
  <c r="AD756" i="4"/>
  <c r="AD9449" i="4"/>
  <c r="AD9244" i="4"/>
  <c r="AD10463" i="4"/>
  <c r="AD7398" i="4"/>
  <c r="AD725" i="4"/>
  <c r="AD2903" i="4"/>
  <c r="AD8586" i="4"/>
  <c r="AD205" i="4"/>
  <c r="AD8792" i="4"/>
  <c r="AD533" i="4"/>
  <c r="AD10582" i="4"/>
  <c r="AD420" i="4"/>
  <c r="AD3595" i="4"/>
  <c r="AD1107" i="4"/>
  <c r="AD5944" i="4"/>
  <c r="AD4531" i="4"/>
  <c r="AD3840" i="4"/>
  <c r="AD9186" i="4"/>
  <c r="AD141" i="4"/>
  <c r="AD2345" i="4"/>
  <c r="AD5539" i="4"/>
  <c r="AD5691" i="4"/>
  <c r="AD4650" i="4"/>
  <c r="AD3357" i="4"/>
  <c r="AD6639" i="4"/>
  <c r="AD4281" i="4"/>
  <c r="AD3290" i="4"/>
  <c r="AD540" i="4"/>
  <c r="AD3033" i="4"/>
  <c r="AD4979" i="4"/>
  <c r="AD4374" i="4"/>
  <c r="AD2837" i="4"/>
  <c r="AD5339" i="4"/>
  <c r="AD6833" i="4"/>
  <c r="AD221" i="4"/>
  <c r="AD1598" i="4"/>
  <c r="AD4412" i="4"/>
  <c r="AD5575" i="4"/>
  <c r="AD6472" i="4"/>
  <c r="AD1496" i="4"/>
  <c r="AD9861" i="4"/>
  <c r="AD2268" i="4"/>
  <c r="AD1874" i="4"/>
  <c r="AD2806" i="4"/>
  <c r="AD3055" i="4"/>
  <c r="AD5741" i="4"/>
  <c r="AD1362" i="4"/>
  <c r="AD7231" i="4"/>
  <c r="AD638" i="4"/>
  <c r="AD8439" i="4"/>
  <c r="AD7023" i="4"/>
  <c r="AD424" i="4"/>
  <c r="AD5740" i="4"/>
  <c r="AD4481" i="4"/>
  <c r="AD5323" i="4"/>
  <c r="AD9375" i="4"/>
  <c r="AD4884" i="4"/>
  <c r="AD10490" i="4"/>
  <c r="AD3843" i="4"/>
  <c r="AD5048" i="4"/>
  <c r="AD4450" i="4"/>
  <c r="AD6231" i="4"/>
  <c r="AD6005" i="4"/>
  <c r="AD2350" i="4"/>
  <c r="AD6867" i="4"/>
  <c r="AD354" i="4"/>
  <c r="AD5534" i="4"/>
  <c r="AD2805" i="4"/>
  <c r="AD4242" i="4"/>
  <c r="AD7804" i="4"/>
  <c r="AD3548" i="4"/>
  <c r="AD7792" i="4"/>
  <c r="AD6820" i="4"/>
  <c r="AD9100" i="4"/>
  <c r="AD1619" i="4"/>
  <c r="AD7079" i="4"/>
  <c r="AD1205" i="4"/>
  <c r="AD3498" i="4"/>
  <c r="AD2382" i="4"/>
  <c r="AD3008" i="4"/>
  <c r="AD7029" i="4"/>
  <c r="AD9310" i="4"/>
  <c r="AD8721" i="4"/>
  <c r="AD506" i="4"/>
  <c r="AD1923" i="4"/>
  <c r="AD7938" i="4"/>
  <c r="AD7592" i="4"/>
  <c r="AD4769" i="4"/>
  <c r="AD8710" i="4"/>
  <c r="AD3678" i="4"/>
  <c r="AD8279" i="4"/>
  <c r="AD9869" i="4"/>
  <c r="AD5028" i="4"/>
  <c r="AD5640" i="4"/>
  <c r="AD6036" i="4"/>
  <c r="AD3834" i="4"/>
  <c r="AD1012" i="4"/>
  <c r="AD2725" i="4"/>
  <c r="AD2897" i="4"/>
  <c r="AD5986" i="4"/>
  <c r="AD6319" i="4"/>
  <c r="AD1898" i="4"/>
  <c r="AD6523" i="4"/>
  <c r="AD1797" i="4"/>
  <c r="AD6994" i="4"/>
  <c r="AD4938" i="4"/>
  <c r="AD8154" i="4"/>
  <c r="AD2398" i="4"/>
  <c r="AD4116" i="4"/>
  <c r="AD10217" i="4"/>
  <c r="AD9379" i="4"/>
  <c r="AD9055" i="4"/>
  <c r="AD4169" i="4"/>
  <c r="AD1902" i="4"/>
  <c r="AD5492" i="4"/>
  <c r="AD3650" i="4"/>
  <c r="AD6536" i="4"/>
  <c r="AD1070" i="4"/>
  <c r="AD3618" i="4"/>
  <c r="AD2779" i="4"/>
  <c r="AD1997" i="4"/>
  <c r="AD4798" i="4"/>
  <c r="AD7814" i="4"/>
  <c r="AD3156" i="4"/>
  <c r="AD4698" i="4"/>
  <c r="AD5256" i="4"/>
  <c r="AD2056" i="4"/>
  <c r="AD4098" i="4"/>
  <c r="AD5408" i="4"/>
  <c r="AD2161" i="4"/>
  <c r="AD637" i="4"/>
  <c r="AD4383" i="4"/>
  <c r="AD4980" i="4"/>
  <c r="AD2003" i="4"/>
  <c r="AD72" i="4"/>
  <c r="AD2223" i="4"/>
  <c r="AD4362" i="4"/>
  <c r="AD4602" i="4"/>
  <c r="AD3235" i="4"/>
  <c r="AD789" i="4"/>
  <c r="AD1333" i="4"/>
  <c r="AD2448" i="4"/>
  <c r="AD7424" i="4"/>
  <c r="AD1989" i="4"/>
  <c r="AD836" i="4"/>
  <c r="AD2042" i="4"/>
  <c r="AD6370" i="4"/>
  <c r="AD4217" i="4"/>
  <c r="AD2799" i="4"/>
  <c r="AD2362" i="4"/>
  <c r="AD1383" i="4"/>
  <c r="AD4555" i="4"/>
  <c r="AD2351" i="4"/>
  <c r="AD1141" i="4"/>
  <c r="AD2871" i="4"/>
  <c r="AD6464" i="4"/>
  <c r="AD849" i="4"/>
  <c r="AD945" i="4"/>
  <c r="AD7366" i="4"/>
  <c r="AD252" i="4"/>
  <c r="AD5013" i="4"/>
  <c r="AD8824" i="4"/>
  <c r="AD5474" i="4"/>
  <c r="AD2437" i="4"/>
  <c r="AD704" i="4"/>
  <c r="AD6972" i="4"/>
  <c r="AD2203" i="4"/>
  <c r="AD3526" i="4"/>
  <c r="AD6019" i="4"/>
  <c r="AD65" i="4"/>
  <c r="AD2076" i="4"/>
  <c r="AD3076" i="4"/>
  <c r="AD2068" i="4"/>
  <c r="AD3660" i="4"/>
  <c r="AD8376" i="4"/>
  <c r="AD68" i="4"/>
  <c r="AD359" i="4"/>
  <c r="AD3081" i="4"/>
  <c r="AD868" i="4"/>
  <c r="AD3631" i="4"/>
  <c r="AD6181" i="4"/>
  <c r="AD10352" i="4"/>
  <c r="AD8794" i="4"/>
  <c r="AD4410" i="4"/>
  <c r="AD7414" i="4"/>
  <c r="AD7387" i="4"/>
  <c r="AD1717" i="4"/>
  <c r="AD341" i="4"/>
  <c r="AD10278" i="4"/>
  <c r="AD3914" i="4"/>
  <c r="AD3940" i="4"/>
  <c r="AD1779" i="4"/>
  <c r="AD369" i="4"/>
  <c r="AD9622" i="4"/>
  <c r="AD5064" i="4"/>
  <c r="AD2670" i="4"/>
  <c r="AD3176" i="4"/>
  <c r="AD10358" i="4"/>
  <c r="AD2222" i="4"/>
  <c r="AD6545" i="4"/>
  <c r="AD2486" i="4"/>
  <c r="AD1578" i="4"/>
  <c r="AD1085" i="4"/>
  <c r="AD4538" i="4"/>
  <c r="AD977" i="4"/>
  <c r="AD5804" i="4"/>
  <c r="AD3434" i="4"/>
  <c r="AD5062" i="4"/>
  <c r="AD6540" i="4"/>
  <c r="AD1724" i="4"/>
  <c r="AD2168" i="4"/>
  <c r="AD6653" i="4"/>
  <c r="AD611" i="4"/>
  <c r="AD114" i="4"/>
  <c r="AD4726" i="4"/>
  <c r="AD1921" i="4"/>
  <c r="AD634" i="4"/>
  <c r="AD3582" i="4"/>
  <c r="AD3923" i="4"/>
  <c r="AD3425" i="4"/>
  <c r="AD4136" i="4"/>
  <c r="AD9140" i="4"/>
  <c r="AD1554" i="4"/>
  <c r="AD8703" i="4"/>
  <c r="AD1856" i="4"/>
  <c r="AD5371" i="4"/>
  <c r="AD3686" i="4"/>
  <c r="AD1163" i="4"/>
  <c r="AD9245" i="4"/>
  <c r="AD6180" i="4"/>
  <c r="AD691" i="4"/>
  <c r="AD1412" i="4"/>
  <c r="AD5823" i="4"/>
  <c r="AD10115" i="4"/>
  <c r="AD6817" i="4"/>
  <c r="AD3419" i="4"/>
  <c r="AD8113" i="4"/>
  <c r="AD1693" i="4"/>
  <c r="AD5696" i="4"/>
  <c r="AD10279" i="4"/>
  <c r="AD262" i="4"/>
  <c r="AD8514" i="4"/>
  <c r="AD4272" i="4"/>
  <c r="AD3811" i="4"/>
  <c r="AD6220" i="4"/>
  <c r="AD7981" i="4"/>
  <c r="AD6710" i="4"/>
  <c r="AD8781" i="4"/>
  <c r="AD7017" i="4"/>
  <c r="AD3418" i="4"/>
  <c r="AD6674" i="4"/>
  <c r="AD419" i="4"/>
  <c r="AD5366" i="4"/>
  <c r="AD2847" i="4"/>
  <c r="AD2417" i="4"/>
  <c r="AD7490" i="4"/>
  <c r="AD5763" i="4"/>
  <c r="AD5158" i="4"/>
  <c r="AD5977" i="4"/>
  <c r="AD2640" i="4"/>
  <c r="AD6128" i="4"/>
  <c r="AD3388" i="4"/>
  <c r="AD5063" i="4"/>
  <c r="AD9451" i="4"/>
  <c r="AD3995" i="4"/>
  <c r="AD3236" i="4"/>
  <c r="AD3574" i="4"/>
  <c r="AD5226" i="4"/>
  <c r="AD3166" i="4"/>
  <c r="AD3179" i="4"/>
  <c r="AD371" i="4"/>
  <c r="AD6092" i="4"/>
  <c r="AD621" i="4"/>
  <c r="AD1075" i="4"/>
  <c r="AD8542" i="4"/>
  <c r="AD3381" i="4"/>
  <c r="AD5851" i="4"/>
  <c r="AD6822" i="4"/>
  <c r="AD1546" i="4"/>
  <c r="AD348" i="4"/>
  <c r="AD2147" i="4"/>
  <c r="AD3174" i="4"/>
  <c r="AD7345" i="4"/>
  <c r="AD314" i="4"/>
  <c r="AD5191" i="4"/>
  <c r="AD1395" i="4"/>
  <c r="AD2714" i="4"/>
  <c r="AD5812" i="4"/>
  <c r="AD5946" i="4"/>
  <c r="AD3471" i="4"/>
  <c r="AD6910" i="4"/>
  <c r="AD6742" i="4"/>
  <c r="AD4192" i="4"/>
  <c r="AD1689" i="4"/>
  <c r="AD5461" i="4"/>
  <c r="AD2873" i="4"/>
  <c r="AD5984" i="4"/>
  <c r="AD3540" i="4"/>
  <c r="AD2266" i="4"/>
  <c r="AD8841" i="4"/>
  <c r="AD9879" i="4"/>
  <c r="AD5306" i="4"/>
  <c r="AD7161" i="4"/>
  <c r="AD5136" i="4"/>
  <c r="AD3848" i="4"/>
  <c r="AD9253" i="4"/>
  <c r="AD8779" i="4"/>
  <c r="AD3431" i="4"/>
  <c r="AD6106" i="4"/>
  <c r="AD4070" i="4"/>
  <c r="AD265" i="4"/>
  <c r="AD6938" i="4"/>
  <c r="AD3441" i="4"/>
  <c r="AD6021" i="4"/>
  <c r="AD1186" i="4"/>
  <c r="AD7363" i="4"/>
  <c r="AD4905" i="4"/>
  <c r="AD4751" i="4"/>
  <c r="AD939" i="4"/>
  <c r="AD3962" i="4"/>
  <c r="AD97" i="4"/>
  <c r="AD3448" i="4"/>
  <c r="AD1041" i="4"/>
  <c r="AD1752" i="4"/>
  <c r="AD4004" i="4"/>
  <c r="AD5105" i="4"/>
  <c r="AD862" i="4"/>
  <c r="AD4247" i="4"/>
  <c r="AD603" i="4"/>
  <c r="AD1115" i="4"/>
  <c r="AD4320" i="4"/>
  <c r="AD1269" i="4"/>
  <c r="AD2793" i="4"/>
  <c r="AD2869" i="4"/>
  <c r="AD293" i="4"/>
  <c r="AD1277" i="4"/>
  <c r="AD7891" i="4"/>
  <c r="AD8605" i="4"/>
  <c r="AD2927" i="4"/>
  <c r="AD521" i="4"/>
  <c r="AD62" i="4"/>
  <c r="AD1195" i="4"/>
  <c r="AD6656" i="4"/>
  <c r="AD253" i="4"/>
  <c r="AD3300" i="4"/>
  <c r="AD91" i="4"/>
  <c r="AD1958" i="4"/>
  <c r="AD9458" i="4"/>
  <c r="AD9865" i="4"/>
  <c r="AD4976" i="4"/>
  <c r="AD2232" i="4"/>
  <c r="AD2241" i="4"/>
  <c r="AD210" i="4"/>
  <c r="AD2329" i="4"/>
  <c r="AD3116" i="4"/>
  <c r="AD3575" i="4"/>
  <c r="AD826" i="4"/>
  <c r="AD1692" i="4"/>
  <c r="AD947" i="4"/>
  <c r="AD3893" i="4"/>
  <c r="AD439" i="4"/>
  <c r="AD1443" i="4"/>
  <c r="AD576" i="4"/>
  <c r="AD10136" i="4"/>
  <c r="AD6672" i="4"/>
  <c r="AD749" i="4"/>
  <c r="AD7428" i="4"/>
  <c r="AD4737" i="4"/>
  <c r="AD1428" i="4"/>
  <c r="AD6591" i="4"/>
  <c r="AD6442" i="4"/>
  <c r="AD4287" i="4"/>
  <c r="AD4511" i="4"/>
  <c r="AD5322" i="4"/>
  <c r="AD3046" i="4"/>
  <c r="AD2870" i="4"/>
  <c r="AD4268" i="4"/>
  <c r="AD782" i="4"/>
  <c r="AD3047" i="4"/>
  <c r="AD3518" i="4"/>
  <c r="AD1251" i="4"/>
  <c r="AD2836" i="4"/>
  <c r="AD4580" i="4"/>
  <c r="AD191" i="4"/>
  <c r="AD449" i="4"/>
  <c r="AD1037" i="4"/>
  <c r="AD8053" i="4"/>
  <c r="AD7409" i="4"/>
  <c r="AD1731" i="4"/>
  <c r="AD3027" i="4"/>
  <c r="AD6434" i="4"/>
  <c r="AD8182" i="4"/>
  <c r="AD8891" i="4"/>
  <c r="AD9955" i="4"/>
  <c r="AD4427" i="4"/>
  <c r="AD6707" i="4"/>
  <c r="AD4110" i="4"/>
  <c r="AD4958" i="4"/>
  <c r="AD7447" i="4"/>
  <c r="AD4852" i="4"/>
  <c r="AD8706" i="4"/>
  <c r="AD3201" i="4"/>
  <c r="AD3941" i="4"/>
  <c r="AD9926" i="4"/>
  <c r="AD4491" i="4"/>
  <c r="AD1758" i="4"/>
  <c r="AD4162" i="4"/>
  <c r="AD4381" i="4"/>
  <c r="AD1434" i="4"/>
  <c r="AD5949" i="4"/>
  <c r="AD921" i="4"/>
  <c r="AD6186" i="4"/>
  <c r="AD9764" i="4"/>
  <c r="AD4108" i="4"/>
  <c r="AD7547" i="4"/>
  <c r="AD4056" i="4"/>
  <c r="AD5043" i="4"/>
  <c r="AD10199" i="4"/>
  <c r="AD5746" i="4"/>
  <c r="AD4266" i="4"/>
  <c r="AD10571" i="4"/>
  <c r="AD3564" i="4"/>
  <c r="AD2966" i="4"/>
  <c r="AD2464" i="4"/>
  <c r="AD4348" i="4"/>
  <c r="AD5014" i="4"/>
  <c r="AD1541" i="4"/>
  <c r="AD3728" i="4"/>
  <c r="AD10089" i="4"/>
  <c r="AD9606" i="4"/>
  <c r="AD5637" i="4"/>
  <c r="AD3377" i="4"/>
  <c r="AD3543" i="4"/>
  <c r="AD820" i="4"/>
  <c r="AD3151" i="4"/>
  <c r="AD2491" i="4"/>
  <c r="AD3810" i="4"/>
  <c r="AD1959" i="4"/>
  <c r="AD2284" i="4"/>
  <c r="AD2849" i="4"/>
  <c r="AD6638" i="4"/>
  <c r="AD6874" i="4"/>
  <c r="AD5663" i="4"/>
  <c r="AD6776" i="4"/>
  <c r="AD2921" i="4"/>
  <c r="AD1444" i="4"/>
  <c r="AD116" i="4"/>
  <c r="AD9145" i="4"/>
  <c r="AD2511" i="4"/>
  <c r="AD5712" i="4"/>
  <c r="AD7854" i="4"/>
  <c r="AD4157" i="4"/>
  <c r="AD4010" i="4"/>
  <c r="AD7360" i="4"/>
  <c r="AD3160" i="4"/>
  <c r="AD1311" i="4"/>
  <c r="AD2565" i="4"/>
  <c r="AD3346" i="4"/>
  <c r="AD4700" i="4"/>
  <c r="AD2601" i="4"/>
  <c r="AD6517" i="4"/>
  <c r="AD1399" i="4"/>
  <c r="AD741" i="4"/>
  <c r="AD320" i="4"/>
  <c r="AD5521" i="4"/>
  <c r="AD4438" i="4"/>
  <c r="AD1854" i="4"/>
  <c r="AD158" i="4"/>
  <c r="AD863" i="4"/>
  <c r="AD2508" i="4"/>
  <c r="AD1455" i="4"/>
  <c r="AD3529" i="4"/>
  <c r="AD484" i="4"/>
  <c r="AD381" i="4"/>
  <c r="AD1439" i="4"/>
  <c r="AD2424" i="4"/>
  <c r="AD8059" i="4"/>
  <c r="AD2521" i="4"/>
  <c r="AD129" i="4"/>
  <c r="AD5647" i="4"/>
  <c r="AD8482" i="4"/>
  <c r="AD2446" i="4"/>
  <c r="AD2361" i="4"/>
  <c r="AD4160" i="4"/>
  <c r="AD2568" i="4"/>
  <c r="AD5214" i="4"/>
  <c r="AD1057" i="4"/>
  <c r="AD3668" i="4"/>
  <c r="AD2338" i="4"/>
  <c r="AD5707" i="4"/>
  <c r="AD5132" i="4"/>
  <c r="AD578" i="4"/>
  <c r="AD7445" i="4"/>
  <c r="AD4702" i="4"/>
  <c r="AD3875" i="4"/>
  <c r="AD7037" i="4"/>
  <c r="AD4755" i="4"/>
  <c r="AD2914" i="4"/>
  <c r="AD8578" i="4"/>
  <c r="AD4818" i="4"/>
  <c r="AD119" i="4"/>
  <c r="AD98" i="4"/>
  <c r="AD1960" i="4"/>
  <c r="AD2986" i="4"/>
  <c r="AD5687" i="4"/>
  <c r="AD7401" i="4"/>
  <c r="AD840" i="4"/>
  <c r="AD1175" i="4"/>
  <c r="AD2386" i="4"/>
  <c r="AD6349" i="4"/>
  <c r="AD9411" i="4"/>
  <c r="AD299" i="4"/>
  <c r="AD7847" i="4"/>
  <c r="AD8251" i="4"/>
  <c r="AD4676" i="4"/>
  <c r="AD5654" i="4"/>
  <c r="AD2730" i="4"/>
  <c r="AD5419" i="4"/>
  <c r="AD8984" i="4"/>
  <c r="AD7882" i="4"/>
  <c r="AD180" i="4"/>
  <c r="AD5056" i="4"/>
  <c r="AD3871" i="4"/>
  <c r="AD3752" i="4"/>
  <c r="AD10109" i="4"/>
  <c r="AD7907" i="4"/>
  <c r="AD8422" i="4"/>
  <c r="AD7838" i="4"/>
  <c r="AD7359" i="4"/>
  <c r="AD4655" i="4"/>
  <c r="AD716" i="4"/>
  <c r="AD5135" i="4"/>
  <c r="AD7320" i="4"/>
  <c r="AD990" i="4"/>
  <c r="AD5967" i="4"/>
  <c r="AD1877" i="4"/>
  <c r="AD83" i="4"/>
  <c r="AD6447" i="4"/>
  <c r="AD8568" i="4"/>
  <c r="AD8165" i="4"/>
  <c r="AD10605" i="4"/>
  <c r="AD7499" i="4"/>
  <c r="AD9693" i="4"/>
  <c r="AD2705" i="4"/>
  <c r="AD7115" i="4"/>
  <c r="AD10436" i="4"/>
  <c r="AD4310" i="4"/>
  <c r="AD7125" i="4"/>
  <c r="AD6610" i="4"/>
  <c r="AD8198" i="4"/>
  <c r="AD2078" i="4"/>
  <c r="AD5659" i="4"/>
  <c r="AD7983" i="4"/>
  <c r="AD7065" i="4"/>
  <c r="AD2057" i="4"/>
  <c r="AD5244" i="4"/>
  <c r="AD5751" i="4"/>
  <c r="AD5797" i="4"/>
  <c r="AD1861" i="4"/>
  <c r="AD1987" i="4"/>
  <c r="AD8258" i="4"/>
  <c r="AD2551" i="4"/>
  <c r="AD318" i="4"/>
  <c r="AD213" i="4"/>
  <c r="AD8223" i="4"/>
  <c r="AD4046" i="4"/>
  <c r="AD1886" i="4"/>
  <c r="AD5018" i="4"/>
  <c r="AD4661" i="4"/>
  <c r="AD4536" i="4"/>
  <c r="AD1336" i="4"/>
  <c r="AD6129" i="4"/>
  <c r="AD7046" i="4"/>
  <c r="AD4842" i="4"/>
  <c r="AD330" i="4"/>
  <c r="AD2861" i="4"/>
  <c r="AD3663" i="4"/>
  <c r="AD4968" i="4"/>
  <c r="AD7700" i="4"/>
  <c r="AD3531" i="4"/>
  <c r="AD2096" i="4"/>
  <c r="AD4446" i="4"/>
  <c r="AD8058" i="4"/>
  <c r="AD8683" i="4"/>
  <c r="AD1937" i="4"/>
  <c r="AD1672" i="4"/>
  <c r="AD6516" i="4"/>
  <c r="AD1882" i="4"/>
  <c r="AD10469" i="4"/>
  <c r="AD4688" i="4"/>
  <c r="AD1159" i="4"/>
  <c r="AD665" i="4"/>
  <c r="AD1210" i="4"/>
  <c r="AD5407" i="4"/>
  <c r="AD7975" i="4"/>
  <c r="AD7228" i="4"/>
  <c r="AD5155" i="4"/>
  <c r="AD1557" i="4"/>
  <c r="AD3444" i="4"/>
  <c r="AD10248" i="4"/>
  <c r="AD2680" i="4"/>
  <c r="AD3322" i="4"/>
  <c r="AD9444" i="4"/>
  <c r="AD5533" i="4"/>
  <c r="AD8921" i="4"/>
  <c r="AD6647" i="4"/>
  <c r="AD2747" i="4"/>
  <c r="AD9139" i="4"/>
  <c r="AD8672" i="4"/>
  <c r="AD4190" i="4"/>
  <c r="AD4699" i="4"/>
  <c r="AD10364" i="4"/>
  <c r="AD2219" i="4"/>
  <c r="AD5112" i="4"/>
  <c r="AD1822" i="4"/>
  <c r="AD8272" i="4"/>
  <c r="AD10219" i="4"/>
  <c r="AD9652" i="4"/>
  <c r="AD4530" i="4"/>
  <c r="AD5208" i="4"/>
  <c r="AD9962" i="4"/>
  <c r="AD10162" i="4"/>
  <c r="AD7839" i="4"/>
  <c r="AD8673" i="4"/>
  <c r="AD3412" i="4"/>
  <c r="AD4313" i="4"/>
  <c r="AD9581" i="4"/>
  <c r="AD1583" i="4"/>
  <c r="AD2410" i="4"/>
  <c r="AD9156" i="4"/>
  <c r="AD4583" i="4"/>
  <c r="AD6969" i="4"/>
  <c r="AD4940" i="4"/>
  <c r="AD5629" i="4"/>
  <c r="AD167" i="4"/>
  <c r="AD7183" i="4"/>
  <c r="AD4229" i="4"/>
  <c r="AD9978" i="4"/>
  <c r="AD3467" i="4"/>
  <c r="AD8073" i="4"/>
  <c r="AD2808" i="4"/>
  <c r="AD10391" i="4"/>
  <c r="AD9893" i="4"/>
  <c r="AD5111" i="4"/>
  <c r="AD3781" i="4"/>
  <c r="AD6138" i="4"/>
  <c r="AD5677" i="4"/>
  <c r="AD3109" i="4"/>
  <c r="AD4793" i="4"/>
  <c r="AD3262" i="4"/>
  <c r="AD1387" i="4"/>
  <c r="AD6202" i="4"/>
  <c r="AD303" i="4"/>
  <c r="AD5736" i="4"/>
  <c r="AD2708" i="4"/>
  <c r="AD9480" i="4"/>
  <c r="AD5781" i="4"/>
  <c r="AD736" i="4"/>
  <c r="AD2895" i="4"/>
  <c r="AD5695" i="4"/>
  <c r="AD5831" i="4"/>
  <c r="AD5568" i="4"/>
  <c r="AD1128" i="4"/>
  <c r="AD2748" i="4"/>
  <c r="AD866" i="4"/>
  <c r="AD1839" i="4"/>
  <c r="AD2159" i="4"/>
  <c r="AD3197" i="4"/>
  <c r="AD5907" i="4"/>
  <c r="AD4590" i="4"/>
  <c r="AD6618" i="4"/>
  <c r="AD4933" i="4"/>
  <c r="AD9532" i="4"/>
  <c r="AD3946" i="4"/>
  <c r="AD6419" i="4"/>
  <c r="AD455" i="4"/>
  <c r="AD3061" i="4"/>
  <c r="AD2918" i="4"/>
  <c r="AD2616" i="4"/>
  <c r="AD4302" i="4"/>
  <c r="AD5880" i="4"/>
  <c r="AD1710" i="4"/>
  <c r="AD5047" i="4"/>
  <c r="AD2528" i="4"/>
  <c r="AD8806" i="4"/>
  <c r="AD7197" i="4"/>
  <c r="AD7559" i="4"/>
  <c r="AD5904" i="4"/>
  <c r="AD4621" i="4"/>
  <c r="AD2124" i="4"/>
  <c r="AD3745" i="4"/>
  <c r="AD310" i="4"/>
  <c r="AD5999" i="4"/>
  <c r="AD5259" i="4"/>
  <c r="AD4273" i="4"/>
  <c r="AD9195" i="4"/>
  <c r="AD8931" i="4"/>
  <c r="AD10488" i="4"/>
  <c r="AD9148" i="4"/>
  <c r="AD4421" i="4"/>
  <c r="AD4790" i="4"/>
  <c r="AD713" i="4"/>
  <c r="AD4462" i="4"/>
  <c r="AD4895" i="4"/>
  <c r="AD2785" i="4"/>
  <c r="AD273" i="4"/>
  <c r="AD10037" i="4"/>
  <c r="AD6266" i="4"/>
  <c r="AD6564" i="4"/>
  <c r="AD5955" i="4"/>
  <c r="AD79" i="4"/>
  <c r="AD6495" i="4"/>
  <c r="AD2763" i="4"/>
  <c r="AD4057" i="4"/>
  <c r="AD2466" i="4"/>
  <c r="AD3072" i="4"/>
  <c r="AD4368" i="4"/>
  <c r="AD6816" i="4"/>
  <c r="AD2305" i="4"/>
  <c r="AD2341" i="4"/>
  <c r="AD5552" i="4"/>
  <c r="AD101" i="4"/>
  <c r="AD8691" i="4"/>
  <c r="AD5931" i="4"/>
  <c r="AD5538" i="4"/>
  <c r="AD4485" i="4"/>
  <c r="AD3784" i="4"/>
  <c r="AD1232" i="4"/>
  <c r="AD10009" i="4"/>
  <c r="AD1095" i="4"/>
  <c r="AD335" i="4"/>
  <c r="AD1996" i="4"/>
  <c r="AD5527" i="4"/>
  <c r="AD3930" i="4"/>
  <c r="AD1688" i="4"/>
  <c r="AD6336" i="4"/>
  <c r="AD51" i="4"/>
  <c r="AD6637" i="4"/>
  <c r="AD3983" i="4"/>
  <c r="AD2574" i="4"/>
  <c r="AD3886" i="4"/>
  <c r="AD1899" i="4"/>
  <c r="AD988" i="4"/>
  <c r="AD241" i="4"/>
  <c r="AD5489" i="4"/>
  <c r="AD10610" i="4"/>
  <c r="AD688" i="4"/>
  <c r="AD7455" i="4"/>
  <c r="AD9065" i="4"/>
  <c r="AD724" i="4"/>
  <c r="AD4962" i="4"/>
  <c r="AD10133" i="4"/>
  <c r="AD3536" i="4"/>
  <c r="AD6666" i="4"/>
  <c r="AD4993" i="4"/>
  <c r="AD8914" i="4"/>
  <c r="AD9353" i="4"/>
  <c r="AD6062" i="4"/>
  <c r="AD1830" i="4"/>
  <c r="AD10330" i="4"/>
  <c r="AD2230" i="4"/>
  <c r="AD6845" i="4"/>
  <c r="AD10367" i="4"/>
  <c r="AD1069" i="4"/>
  <c r="AD5240" i="4"/>
  <c r="AD9588" i="4"/>
  <c r="AD1967" i="4"/>
  <c r="AD4218" i="4"/>
  <c r="AD6040" i="4"/>
  <c r="AD5504" i="4"/>
  <c r="AD2928" i="4"/>
  <c r="AD386" i="4"/>
  <c r="AD66" i="4"/>
  <c r="AD7224" i="4"/>
  <c r="AD6841" i="4"/>
  <c r="AD7067" i="4"/>
  <c r="AD5856" i="4"/>
  <c r="AD6518" i="4"/>
  <c r="AD3128" i="4"/>
  <c r="AD4193" i="4"/>
  <c r="AD6161" i="4"/>
  <c r="AD4180" i="4"/>
  <c r="AD5368" i="4"/>
  <c r="AD7920" i="4"/>
  <c r="AD8728" i="4"/>
  <c r="AD6648" i="4"/>
  <c r="AD4145" i="4"/>
  <c r="AD5805" i="4"/>
  <c r="AD1137" i="4"/>
  <c r="AD4514" i="4"/>
  <c r="AD89" i="4"/>
  <c r="AD8871" i="4"/>
  <c r="AD3480" i="4"/>
  <c r="AD4868" i="4"/>
  <c r="AD8394" i="4"/>
  <c r="AD6479" i="4"/>
  <c r="AD1568" i="4"/>
  <c r="AD4683" i="4"/>
  <c r="AD3024" i="4"/>
  <c r="AD2848" i="4"/>
  <c r="AD985" i="4"/>
  <c r="AD286" i="4"/>
  <c r="AD5628" i="4"/>
  <c r="AD9192" i="4"/>
  <c r="AD1193" i="4"/>
  <c r="AD9301" i="4"/>
  <c r="AD9735" i="4"/>
  <c r="AD3094" i="4"/>
  <c r="AD10213" i="4"/>
  <c r="AD9272" i="4"/>
  <c r="AD5896" i="4"/>
  <c r="AD1600" i="4"/>
  <c r="AD7928" i="4"/>
  <c r="AD10412" i="4"/>
  <c r="AD7382" i="4"/>
  <c r="AD6244" i="4"/>
  <c r="AD3891" i="4"/>
  <c r="AD1862" i="4"/>
  <c r="AD980" i="4"/>
  <c r="AD2022" i="4"/>
  <c r="AD8943" i="4"/>
  <c r="AD1287" i="4"/>
  <c r="AD109" i="4"/>
  <c r="AD882" i="4"/>
  <c r="AD6362" i="4"/>
  <c r="AD3755" i="4"/>
  <c r="AD2373" i="4"/>
  <c r="AD4803" i="4"/>
  <c r="AD550" i="4"/>
  <c r="AD1687" i="4"/>
  <c r="AD1497" i="4"/>
  <c r="AD8786" i="4"/>
  <c r="AD7103" i="4"/>
  <c r="AD6139" i="4"/>
  <c r="AD5045" i="4"/>
  <c r="AD787" i="4"/>
  <c r="AD5229" i="4"/>
  <c r="AD2276" i="4"/>
  <c r="AD2187" i="4"/>
  <c r="AD4600" i="4"/>
  <c r="AD33" i="4"/>
  <c r="AD3874" i="4"/>
  <c r="AD1610" i="4"/>
  <c r="AD2881" i="4"/>
  <c r="AD4539" i="4"/>
  <c r="AD2041" i="4"/>
  <c r="AD1094" i="4"/>
  <c r="AD170" i="4"/>
  <c r="AD7032" i="4"/>
  <c r="AD4939" i="4"/>
  <c r="AD6187" i="4"/>
  <c r="AD1072" i="4"/>
  <c r="AD7588" i="4"/>
  <c r="AD8592" i="4"/>
  <c r="AD8487" i="4"/>
  <c r="AD1066" i="4"/>
  <c r="AD4950" i="4"/>
  <c r="AD8861" i="4"/>
  <c r="AD9263" i="4"/>
  <c r="AD1914" i="4"/>
  <c r="AD9468" i="4"/>
  <c r="AD8448" i="4"/>
  <c r="AD5354" i="4"/>
  <c r="AD5073" i="4"/>
  <c r="AD4551" i="4"/>
  <c r="AD6560" i="4"/>
  <c r="AD6925" i="4"/>
  <c r="AD2731" i="4"/>
  <c r="AD10094" i="4"/>
  <c r="AD5985" i="4"/>
  <c r="AD7072" i="4"/>
  <c r="AD4516" i="4"/>
  <c r="AD10538" i="4"/>
  <c r="AD3997" i="4"/>
  <c r="AD10250" i="4"/>
  <c r="AD7927" i="4"/>
  <c r="AD776" i="4"/>
  <c r="AD3428" i="4"/>
  <c r="AD408" i="4"/>
  <c r="AD2440" i="4"/>
  <c r="AD1694" i="4"/>
  <c r="AD4311" i="4"/>
  <c r="AD3681" i="4"/>
  <c r="AD3902" i="4"/>
  <c r="AD7040" i="4"/>
  <c r="AD9569" i="4"/>
  <c r="AD812" i="4"/>
  <c r="AD596" i="4"/>
  <c r="AD4220" i="4"/>
  <c r="AD2397" i="4"/>
  <c r="AD9811" i="4"/>
  <c r="AD6159" i="4"/>
  <c r="AD8174" i="4"/>
  <c r="AD5400" i="4"/>
  <c r="AD4184" i="4"/>
  <c r="AD1134" i="4"/>
  <c r="AD7575" i="4"/>
  <c r="AD4185" i="4"/>
  <c r="AD924" i="4"/>
  <c r="AD5277" i="4"/>
  <c r="AD165" i="4"/>
  <c r="AD1645" i="4"/>
  <c r="AD647" i="4"/>
  <c r="AD4740" i="4"/>
  <c r="AD7068" i="4"/>
  <c r="AD27" i="4"/>
  <c r="AD2160" i="4"/>
  <c r="AD1790" i="4"/>
  <c r="AD6727" i="4"/>
  <c r="AD9705" i="4"/>
  <c r="AD2606" i="4"/>
  <c r="AD7569" i="4"/>
  <c r="AD4645" i="4"/>
  <c r="AD1022" i="4"/>
  <c r="AD1643" i="4"/>
  <c r="AD10093" i="4"/>
  <c r="AD7952" i="4"/>
  <c r="AD5886" i="4"/>
  <c r="AD7426" i="4"/>
  <c r="AD324" i="4"/>
  <c r="AD5735" i="4"/>
  <c r="AD2251" i="4"/>
  <c r="AD6175" i="4"/>
  <c r="AD3205" i="4"/>
  <c r="AD6795" i="4"/>
  <c r="AD5881" i="4"/>
  <c r="AD8713" i="4"/>
  <c r="AD9908" i="4"/>
  <c r="AD5311" i="4"/>
  <c r="AD2475" i="4"/>
  <c r="AD2820" i="4"/>
  <c r="AD7780" i="4"/>
  <c r="AD5089" i="4"/>
  <c r="AD5255" i="4"/>
  <c r="AD2023" i="4"/>
  <c r="AD4178" i="4"/>
  <c r="AD431" i="4"/>
  <c r="AD340" i="4"/>
  <c r="AD7422" i="4"/>
  <c r="AD582" i="4"/>
  <c r="AD7903" i="4"/>
  <c r="AD7063" i="4"/>
  <c r="AD4466" i="4"/>
  <c r="AD1993" i="4"/>
  <c r="AD6921" i="4"/>
  <c r="AD7176" i="4"/>
  <c r="AD7242" i="4"/>
  <c r="AD7737" i="4"/>
  <c r="AD8392" i="4"/>
  <c r="AD6514" i="4"/>
  <c r="AD8962" i="4"/>
  <c r="AD6112" i="4"/>
  <c r="AD8351" i="4"/>
  <c r="AD8906" i="4"/>
  <c r="AD2542" i="4"/>
  <c r="AD9646" i="4"/>
  <c r="AD7955" i="4"/>
  <c r="AD5829" i="4"/>
  <c r="AD4095" i="4"/>
  <c r="AD503" i="4"/>
  <c r="AD8299" i="4"/>
  <c r="AD9289" i="4"/>
  <c r="AD6893" i="4"/>
  <c r="AD8948" i="4"/>
  <c r="AD2732" i="4"/>
  <c r="AD10059" i="4"/>
  <c r="AD1667" i="4"/>
  <c r="AD8708" i="4"/>
  <c r="AD8829" i="4"/>
  <c r="AD5625" i="4"/>
  <c r="AD5019" i="4"/>
  <c r="AD595" i="4"/>
  <c r="AD5947" i="4"/>
  <c r="AD2706" i="4"/>
  <c r="AD1709" i="4"/>
  <c r="AD3774" i="4"/>
  <c r="AD4648" i="4"/>
  <c r="AD383" i="4"/>
  <c r="AD785" i="4"/>
  <c r="AD5530" i="4"/>
  <c r="AD6233" i="4"/>
  <c r="AD5857" i="4"/>
  <c r="AD7721" i="4"/>
  <c r="AD1979" i="4"/>
  <c r="AD5338" i="4"/>
  <c r="AD8436" i="4"/>
  <c r="AD4439" i="4"/>
  <c r="AD3411" i="4"/>
  <c r="AD8519" i="4"/>
  <c r="AD9211" i="4"/>
  <c r="AD5587" i="4"/>
  <c r="AD813" i="4"/>
  <c r="AD8072" i="4"/>
  <c r="AD4144" i="4"/>
  <c r="AD1454" i="4"/>
  <c r="AD2526" i="4"/>
  <c r="AD7774" i="4"/>
  <c r="AD5591" i="4"/>
  <c r="AD8470" i="4"/>
  <c r="AD2017" i="4"/>
  <c r="AD1353" i="4"/>
  <c r="AD5399" i="4"/>
  <c r="AD5921" i="4"/>
  <c r="AD8714" i="4"/>
  <c r="AD7502" i="4"/>
  <c r="AD2295" i="4"/>
  <c r="AD6416" i="4"/>
  <c r="AD5107" i="4"/>
  <c r="AD4497" i="4"/>
  <c r="AD417" i="4"/>
  <c r="AD773" i="4"/>
  <c r="AD3753" i="4"/>
  <c r="AD1101" i="4"/>
  <c r="AD3833" i="4"/>
  <c r="AD8693" i="4"/>
  <c r="AD1345" i="4"/>
  <c r="AD4810" i="4"/>
  <c r="AD4612" i="4"/>
  <c r="AD5681" i="4"/>
  <c r="AD548" i="4"/>
  <c r="AD5289" i="4"/>
  <c r="AD4869" i="4"/>
  <c r="AD1096" i="4"/>
  <c r="AD2617" i="4"/>
  <c r="AD6205" i="4"/>
  <c r="AD6473" i="4"/>
  <c r="AD3851" i="4"/>
  <c r="AD9224" i="4"/>
  <c r="AD5041" i="4"/>
  <c r="AD7146" i="4"/>
  <c r="AD7438" i="4"/>
  <c r="AD3398" i="4"/>
  <c r="AD2115" i="4"/>
  <c r="AD4326" i="4"/>
  <c r="AD9941" i="4"/>
  <c r="AD5945" i="4"/>
  <c r="AD8117" i="4"/>
  <c r="AD3882" i="4"/>
  <c r="AD927" i="4"/>
  <c r="AD3922" i="4"/>
  <c r="AD2405" i="4"/>
  <c r="AD1992" i="4"/>
  <c r="AD8151" i="4"/>
  <c r="AD3912" i="4"/>
  <c r="AD5451" i="4"/>
  <c r="AD2049" i="4"/>
  <c r="AD7206" i="4"/>
  <c r="AD4873" i="4"/>
  <c r="AD3928" i="4"/>
  <c r="AD6942" i="4"/>
  <c r="AD7869" i="4"/>
  <c r="AD4137" i="4"/>
  <c r="AD6844" i="4"/>
  <c r="AD7096" i="4"/>
  <c r="AD100" i="4"/>
  <c r="AD2500" i="4"/>
  <c r="AD2359" i="4"/>
  <c r="AD6389" i="4"/>
  <c r="AD446" i="4"/>
  <c r="AD1773" i="4"/>
  <c r="AD1036" i="4"/>
  <c r="AD2777" i="4"/>
  <c r="AD5387" i="4"/>
  <c r="AD640" i="4"/>
  <c r="AD5827" i="4"/>
  <c r="AD111" i="4"/>
  <c r="AD4059" i="4"/>
  <c r="AD326" i="4"/>
  <c r="AD1118" i="4"/>
  <c r="AD2759" i="4"/>
  <c r="AD8626" i="4"/>
  <c r="AD7432" i="4"/>
  <c r="AD1020" i="4"/>
  <c r="AD2819" i="4"/>
  <c r="AD7807" i="4"/>
  <c r="AD6508" i="4"/>
  <c r="AD7119" i="4"/>
  <c r="AD633" i="4"/>
  <c r="AD8760" i="4"/>
  <c r="AD3234" i="4"/>
  <c r="AD2250" i="4"/>
  <c r="AD9462" i="4"/>
  <c r="AD2517" i="4"/>
  <c r="AD3439" i="4"/>
  <c r="AD8413" i="4"/>
  <c r="AD7295" i="4"/>
  <c r="AD1628" i="4"/>
  <c r="AD4474" i="4"/>
  <c r="AD5223" i="4"/>
  <c r="AD8986" i="4"/>
  <c r="AD3562" i="4"/>
  <c r="AD2055" i="4"/>
  <c r="AD5171" i="4"/>
  <c r="AD8800" i="4"/>
  <c r="AD164" i="4"/>
  <c r="AD7930" i="4"/>
  <c r="AD2607" i="4"/>
  <c r="AD5010" i="4"/>
  <c r="AD6077" i="4"/>
  <c r="AD4482" i="4"/>
  <c r="AD1252" i="4"/>
  <c r="AD8836" i="4"/>
  <c r="AD6821" i="4"/>
  <c r="AD7740" i="4"/>
  <c r="AD7322" i="4"/>
  <c r="AD10139" i="4"/>
  <c r="AD8434" i="4"/>
  <c r="AD6645" i="4"/>
  <c r="AD7757" i="4"/>
  <c r="AD5275" i="4"/>
  <c r="AD1905" i="4"/>
  <c r="AD5103" i="4"/>
  <c r="AD10506" i="4"/>
  <c r="AD8937" i="4"/>
  <c r="AD8281" i="4"/>
  <c r="AD3907" i="4"/>
  <c r="AD5975" i="4"/>
  <c r="AD2106" i="4"/>
  <c r="AD9921" i="4"/>
  <c r="AD3717" i="4"/>
  <c r="AD4681" i="4"/>
  <c r="AD8012" i="4"/>
  <c r="AD3670" i="4"/>
  <c r="AD9618" i="4"/>
  <c r="AD3084" i="4"/>
  <c r="AD3212" i="4"/>
  <c r="AD9016" i="4"/>
  <c r="AD7725" i="4"/>
  <c r="AD4339" i="4"/>
  <c r="AD2768" i="4"/>
  <c r="AD6854" i="4"/>
  <c r="AD4434" i="4"/>
  <c r="AD9199" i="4"/>
  <c r="AD1537" i="4"/>
  <c r="AD1472" i="4"/>
  <c r="AD6327" i="4"/>
  <c r="AD846" i="4"/>
  <c r="AD4081" i="4"/>
  <c r="AD1256" i="4"/>
  <c r="AD323" i="4"/>
  <c r="AD2781" i="4"/>
  <c r="AD1696" i="4"/>
  <c r="AD833" i="4"/>
  <c r="AD1811" i="4"/>
  <c r="AD765" i="4"/>
  <c r="AD2401" i="4"/>
  <c r="AD3162" i="4"/>
  <c r="AD2929" i="4"/>
  <c r="AD5658" i="4"/>
  <c r="AD2773" i="4"/>
  <c r="AD4396" i="4"/>
  <c r="AD4078" i="4"/>
  <c r="AD4148" i="4"/>
  <c r="AD427" i="4"/>
  <c r="AD5657" i="4"/>
  <c r="AD379" i="4"/>
  <c r="AD1932" i="4"/>
  <c r="AD130" i="4"/>
  <c r="AD2404" i="4"/>
  <c r="AD2095" i="4"/>
  <c r="AD4308" i="4"/>
  <c r="AD7048" i="4"/>
  <c r="AD5942" i="4"/>
  <c r="AD5129" i="4"/>
  <c r="AD9551" i="4"/>
  <c r="AD2945" i="4"/>
  <c r="AD4488" i="4"/>
  <c r="AD5877" i="4"/>
  <c r="AD964" i="4"/>
  <c r="AD4781" i="4"/>
  <c r="AD4524" i="4"/>
  <c r="AD3976" i="4"/>
  <c r="AD8195" i="4"/>
  <c r="AD2901" i="4"/>
  <c r="AD5825" i="4"/>
  <c r="AD2011" i="4"/>
  <c r="AD838" i="4"/>
  <c r="AD1895" i="4"/>
  <c r="AD4338" i="4"/>
  <c r="AD5330" i="4"/>
  <c r="AD179" i="4"/>
  <c r="AD4567" i="4"/>
  <c r="AD2270" i="4"/>
  <c r="AD6313" i="4"/>
  <c r="AD8004" i="4"/>
  <c r="AD4397" i="4"/>
  <c r="AD4452" i="4"/>
  <c r="AD1924" i="4"/>
  <c r="AD2637" i="4"/>
  <c r="AD1962" i="4"/>
  <c r="AD6097" i="4"/>
  <c r="AD1512" i="4"/>
  <c r="AD2937" i="4"/>
  <c r="AD4763" i="4"/>
  <c r="AD4021" i="4"/>
  <c r="AD9063" i="4"/>
  <c r="AD7668" i="4"/>
  <c r="AD3144" i="4"/>
  <c r="AD7901" i="4"/>
  <c r="AD9054" i="4"/>
  <c r="AD3913" i="4"/>
  <c r="AD56" i="4"/>
  <c r="AD5606" i="4"/>
  <c r="AD4601" i="4"/>
  <c r="AD7813" i="4"/>
  <c r="AD10550" i="4"/>
  <c r="AD6486" i="4"/>
  <c r="AD2658" i="4"/>
  <c r="AD298" i="4"/>
  <c r="AD5333" i="4"/>
  <c r="AD2104" i="4"/>
  <c r="AD4219" i="4"/>
  <c r="AD5817" i="4"/>
  <c r="AD7858" i="4"/>
  <c r="AD5517" i="4"/>
  <c r="AD10537" i="4"/>
  <c r="AD6948" i="4"/>
  <c r="AD7241" i="4"/>
  <c r="AD1247" i="4"/>
  <c r="AD2765" i="4"/>
  <c r="AD1397" i="4"/>
  <c r="AD2018" i="4"/>
  <c r="AD6655" i="4"/>
  <c r="AD8771" i="4"/>
  <c r="AD2126" i="4"/>
  <c r="AD1001" i="4"/>
  <c r="AD8197" i="4"/>
  <c r="AD296" i="4"/>
  <c r="AD8889" i="4"/>
  <c r="AD2343" i="4"/>
  <c r="AD7619" i="4"/>
  <c r="AD4379" i="4"/>
  <c r="AD7659" i="4"/>
  <c r="AD7094" i="4"/>
  <c r="AD793" i="4"/>
  <c r="AD989" i="4"/>
  <c r="AD5228" i="4"/>
  <c r="AD9103" i="4"/>
  <c r="AD1144" i="4"/>
  <c r="AD4779" i="4"/>
  <c r="AD9178" i="4"/>
  <c r="AD1810" i="4"/>
  <c r="AD9648" i="4"/>
  <c r="AD7873" i="4"/>
  <c r="AD5118" i="4"/>
  <c r="AD6328" i="4"/>
  <c r="AD2442" i="4"/>
  <c r="AD8859" i="4"/>
  <c r="AD9700" i="4"/>
  <c r="AD7400" i="4"/>
  <c r="AD4587" i="4"/>
  <c r="AD5219" i="4"/>
  <c r="AD3427" i="4"/>
  <c r="AD227" i="4"/>
  <c r="AD2599" i="4"/>
  <c r="AD3832" i="4"/>
  <c r="AD331" i="4"/>
  <c r="AD9657" i="4"/>
  <c r="AD2942" i="4"/>
  <c r="AD1742" i="4"/>
  <c r="AD672" i="4"/>
  <c r="AD1588" i="4"/>
  <c r="AD8472" i="4"/>
  <c r="AD2644" i="4"/>
  <c r="AD1896" i="4"/>
  <c r="AD7562" i="4"/>
  <c r="AD4244" i="4"/>
  <c r="AD434" i="4"/>
  <c r="AD2904" i="4"/>
  <c r="AD1080" i="4"/>
  <c r="AD5862" i="4"/>
  <c r="AD3731" i="4"/>
  <c r="AD2265" i="4"/>
  <c r="AD4574" i="4"/>
  <c r="AD2263" i="4"/>
  <c r="AD2411" i="4"/>
  <c r="AD3730" i="4"/>
  <c r="AD5230" i="4"/>
  <c r="AD3045" i="4"/>
  <c r="AD823" i="4"/>
  <c r="AD5485" i="4"/>
  <c r="AD684" i="4"/>
  <c r="AD6385" i="4"/>
  <c r="AD7196" i="4"/>
  <c r="AD2358" i="4"/>
  <c r="AD5966" i="4"/>
  <c r="AD743" i="4"/>
  <c r="AD6924" i="4"/>
  <c r="AD4795" i="4"/>
  <c r="AD4704" i="4"/>
  <c r="AD459" i="4"/>
  <c r="AD6285" i="4"/>
  <c r="AD5715" i="4"/>
  <c r="AD832" i="4"/>
  <c r="AD2682" i="4"/>
  <c r="AD3217" i="4"/>
  <c r="AD9867" i="4"/>
  <c r="AD9916" i="4"/>
  <c r="AD332" i="4"/>
  <c r="AD4994" i="4"/>
  <c r="AD2485" i="4"/>
  <c r="AD6975" i="4"/>
  <c r="AD7689" i="4"/>
  <c r="AD4885" i="4"/>
  <c r="AD1284" i="4"/>
  <c r="AD7751" i="4"/>
  <c r="AD7410" i="4"/>
  <c r="AD7540" i="4"/>
  <c r="AD4937" i="4"/>
  <c r="AD9845" i="4"/>
  <c r="AD2479" i="4"/>
  <c r="AD4616" i="4"/>
  <c r="AD1320" i="4"/>
  <c r="AD8517" i="4"/>
  <c r="AD471" i="4"/>
  <c r="AD4359" i="4"/>
  <c r="AD5690" i="4"/>
  <c r="AD7859" i="4"/>
  <c r="AD909" i="4"/>
  <c r="AD2299" i="4"/>
  <c r="AD8872" i="4"/>
  <c r="AD6747" i="4"/>
  <c r="AD10216" i="4"/>
  <c r="AD2884" i="4"/>
  <c r="AD3086" i="4"/>
  <c r="AD1393" i="4"/>
  <c r="AD5800" i="4"/>
  <c r="AD3495" i="4"/>
  <c r="AD9720" i="4"/>
  <c r="AD2444" i="4"/>
  <c r="AD5249" i="4"/>
  <c r="AD1633" i="4"/>
  <c r="AD2701" i="4"/>
  <c r="AD5126" i="4"/>
  <c r="AD9510" i="4"/>
  <c r="AD6315" i="4"/>
  <c r="AD610" i="4"/>
  <c r="AD3957" i="4"/>
  <c r="AD6429" i="4"/>
  <c r="AD2360" i="4"/>
  <c r="AD8359" i="4"/>
  <c r="AD4797" i="4"/>
  <c r="AD1290" i="4"/>
  <c r="AD4459" i="4"/>
  <c r="AD8903" i="4"/>
  <c r="AD5570" i="4"/>
  <c r="AD5614" i="4"/>
  <c r="AD4062" i="4"/>
  <c r="AD5589" i="4"/>
  <c r="AD1848" i="4"/>
  <c r="AD5516" i="4"/>
  <c r="AD5858" i="4"/>
  <c r="AD3058" i="4"/>
  <c r="AD8406" i="4"/>
  <c r="AD9387" i="4"/>
  <c r="AD5435" i="4"/>
  <c r="AD8313" i="4"/>
  <c r="AD5837" i="4"/>
  <c r="AD7523" i="4"/>
  <c r="AD7456" i="4"/>
  <c r="AD3696" i="4"/>
  <c r="AD1299" i="4"/>
  <c r="AD5855" i="4"/>
  <c r="AD1202" i="4"/>
  <c r="AD8100" i="4"/>
  <c r="AD10477" i="4"/>
  <c r="AD6939" i="4"/>
  <c r="AD5729" i="4"/>
  <c r="AD1217" i="4"/>
  <c r="AD4420" i="4"/>
  <c r="AD301" i="4"/>
  <c r="AD2292" i="4"/>
  <c r="AD3115" i="4"/>
  <c r="AD532" i="4"/>
  <c r="AD1304" i="4"/>
  <c r="AD1581" i="4"/>
  <c r="AD2297" i="4"/>
  <c r="AD8560" i="4"/>
  <c r="AD9655" i="4"/>
  <c r="AD7984" i="4"/>
  <c r="AD5231" i="4"/>
  <c r="AD5509" i="4"/>
  <c r="AD6615" i="4"/>
  <c r="AD6259" i="4"/>
  <c r="AD10193" i="4"/>
  <c r="AD5957" i="4"/>
  <c r="AD9135" i="4"/>
  <c r="AD10220" i="4"/>
  <c r="AD6793" i="4"/>
  <c r="AD8668" i="4"/>
  <c r="AD3743" i="4"/>
  <c r="AD10452" i="4"/>
  <c r="AD1802" i="4"/>
  <c r="AD8381" i="4"/>
  <c r="AD5036" i="4"/>
  <c r="AD3669" i="4"/>
  <c r="AD8923" i="4"/>
  <c r="AD8416" i="4"/>
  <c r="AD1565" i="4"/>
  <c r="AD6577" i="4"/>
  <c r="AD3263" i="4"/>
  <c r="AD8663" i="4"/>
  <c r="AD4318" i="4"/>
  <c r="AD10259" i="4"/>
  <c r="AD1378" i="4"/>
  <c r="AD4354" i="4"/>
  <c r="AD9440" i="4"/>
  <c r="AD9971" i="4"/>
  <c r="AD7442" i="4"/>
  <c r="AD4562" i="4"/>
  <c r="AD1849" i="4"/>
  <c r="AD1206" i="4"/>
  <c r="AD5668" i="4"/>
  <c r="AD6650" i="4"/>
  <c r="AD1319" i="4"/>
  <c r="AD7681" i="4"/>
  <c r="AD8162" i="4"/>
  <c r="AD4697" i="4"/>
  <c r="AD10432" i="4"/>
  <c r="AD6696" i="4"/>
  <c r="AD4966" i="4"/>
  <c r="AD9329" i="4"/>
  <c r="AD8694" i="4"/>
  <c r="AD2722" i="4"/>
  <c r="AD136" i="4"/>
  <c r="AD552" i="4"/>
  <c r="AD1641" i="4"/>
  <c r="AD2978" i="4"/>
  <c r="AD497" i="4"/>
  <c r="AD586" i="4"/>
  <c r="AD8659" i="4"/>
  <c r="AD2804" i="4"/>
  <c r="AD4814" i="4"/>
  <c r="AD4174" i="4"/>
  <c r="AD3873" i="4"/>
  <c r="AD4657" i="4"/>
  <c r="AD115" i="4"/>
  <c r="AD5227" i="4"/>
  <c r="AD6503" i="4"/>
  <c r="AD2620" i="4"/>
  <c r="AD73" i="4"/>
  <c r="AD4298" i="4"/>
  <c r="AD6380" i="4"/>
  <c r="AD2630" i="4"/>
  <c r="AD3075" i="4"/>
  <c r="AD8424" i="4"/>
  <c r="AD728" i="4"/>
  <c r="AD3708" i="4"/>
  <c r="AD5747" i="4"/>
  <c r="AD700" i="4"/>
  <c r="AD6965" i="4"/>
  <c r="AD423" i="4"/>
  <c r="AD6091" i="4"/>
  <c r="AD1088" i="4"/>
  <c r="AD807" i="4"/>
  <c r="AD666" i="4"/>
  <c r="AD7152" i="4"/>
  <c r="AD7860" i="4"/>
  <c r="AD6922" i="4"/>
  <c r="AD9373" i="4"/>
  <c r="AD2224" i="4"/>
  <c r="AD4278" i="4"/>
  <c r="AD374" i="4"/>
  <c r="AD8277" i="4"/>
  <c r="AD8651" i="4"/>
  <c r="AD3038" i="4"/>
  <c r="AD2402" i="4"/>
  <c r="AD5816" i="4"/>
  <c r="AD7895" i="4"/>
  <c r="AD4100" i="4"/>
  <c r="AD2801" i="4"/>
  <c r="AD5202" i="4"/>
  <c r="AD4223" i="4"/>
  <c r="AD3347" i="4"/>
  <c r="AD4241" i="4"/>
  <c r="AD970" i="4"/>
  <c r="AD4634" i="4"/>
  <c r="AD4140" i="4"/>
  <c r="AD7916" i="4"/>
  <c r="AD3566" i="4"/>
  <c r="AD283" i="4"/>
  <c r="AD3814" i="4"/>
  <c r="AD973" i="4"/>
  <c r="AD1518" i="4"/>
  <c r="AD3890" i="4"/>
  <c r="AD2504" i="4"/>
  <c r="AD1523" i="4"/>
  <c r="AD2610" i="4"/>
  <c r="AD5087" i="4"/>
  <c r="AD1425" i="4"/>
  <c r="AD7093" i="4"/>
  <c r="AD3500" i="4"/>
  <c r="AD9701" i="4"/>
  <c r="AD6375" i="4"/>
  <c r="AD3960" i="4"/>
  <c r="AD3069" i="4"/>
  <c r="AD4130" i="4"/>
  <c r="AD8268" i="4"/>
  <c r="AD7844" i="4"/>
  <c r="AD3345" i="4"/>
  <c r="AD3249" i="4"/>
  <c r="AD4558" i="4"/>
  <c r="AD8908" i="4"/>
  <c r="AD10617" i="4"/>
  <c r="AD2525" i="4"/>
  <c r="AD10070" i="4"/>
  <c r="AD10468" i="4"/>
  <c r="AD7521" i="4"/>
  <c r="AD1755" i="4"/>
  <c r="AD10123" i="4"/>
  <c r="AD5590" i="4"/>
  <c r="AD8175" i="4"/>
  <c r="AD10409" i="4"/>
  <c r="AD3266" i="4"/>
  <c r="AD3515" i="4"/>
  <c r="AD4910" i="4"/>
  <c r="AD6444" i="4"/>
  <c r="AD5234" i="4"/>
  <c r="AD6501" i="4"/>
  <c r="AD5071" i="4"/>
  <c r="AD7655" i="4"/>
  <c r="AD4075" i="4"/>
  <c r="AD4696" i="4"/>
  <c r="AD4848" i="4"/>
  <c r="AD1113" i="4"/>
  <c r="AD931" i="4"/>
  <c r="AD7550" i="4"/>
  <c r="AD203" i="4"/>
  <c r="AD8543" i="4"/>
  <c r="AD3415" i="4"/>
  <c r="AD2856" i="4"/>
  <c r="AD5847" i="4"/>
  <c r="AD264" i="4"/>
  <c r="AD7124" i="4"/>
  <c r="AD6191" i="4"/>
  <c r="AD9545" i="4"/>
  <c r="AD232" i="4"/>
  <c r="AD1376" i="4"/>
  <c r="AD2226" i="4"/>
  <c r="AD6031" i="4"/>
  <c r="AD2925" i="4"/>
  <c r="AD478" i="4"/>
  <c r="AD5726" i="4"/>
  <c r="AD438" i="4"/>
  <c r="AD4044" i="4"/>
  <c r="AD8879" i="4"/>
  <c r="AD1664" i="4"/>
  <c r="AD10357" i="4"/>
  <c r="AD2523" i="4"/>
  <c r="AD8647" i="4"/>
  <c r="AD4519" i="4"/>
  <c r="AD160" i="4"/>
  <c r="AD5282" i="4"/>
  <c r="AD7219" i="4"/>
  <c r="AD5739" i="4"/>
  <c r="AD2436" i="4"/>
  <c r="AD5074" i="4"/>
  <c r="AD3527" i="4"/>
  <c r="AD5362" i="4"/>
  <c r="AD1566" i="4"/>
  <c r="AD4391" i="4"/>
  <c r="AD4585" i="4"/>
  <c r="AD2337" i="4"/>
  <c r="AD670" i="4"/>
  <c r="AD2200" i="4"/>
  <c r="AD5713" i="4"/>
  <c r="AD7656" i="4"/>
  <c r="AD3348" i="4"/>
  <c r="AD5131" i="4"/>
  <c r="AD9432" i="4"/>
  <c r="AD7992" i="4"/>
  <c r="AD2214" i="4"/>
  <c r="AD10520" i="4"/>
  <c r="AD3470" i="4"/>
  <c r="AD8530" i="4"/>
  <c r="AD669" i="4"/>
  <c r="AD607" i="4"/>
  <c r="AD3354" i="4"/>
  <c r="AD7200" i="4"/>
  <c r="AD5914" i="4"/>
  <c r="AD8892" i="4"/>
  <c r="AD9407" i="4"/>
  <c r="AD528" i="4"/>
  <c r="AD4227" i="4"/>
  <c r="AD5526" i="4"/>
  <c r="AD1783" i="4"/>
  <c r="AD1334" i="4"/>
  <c r="AD6028" i="4"/>
  <c r="AD10365" i="4"/>
  <c r="AD2624" i="4"/>
  <c r="AD1561" i="4"/>
  <c r="AD4673" i="4"/>
  <c r="AD4336" i="4"/>
  <c r="AD963" i="4"/>
  <c r="AD8048" i="4"/>
  <c r="AD7999" i="4"/>
  <c r="AD1785" i="4"/>
  <c r="AD6527" i="4"/>
  <c r="AD2419" i="4"/>
  <c r="AD22" i="4"/>
  <c r="AD693" i="4"/>
  <c r="AD1555" i="4"/>
  <c r="AD4376" i="4"/>
  <c r="AD1042" i="4"/>
  <c r="AD2965" i="4"/>
  <c r="AD1034" i="4"/>
  <c r="AD9970" i="4"/>
  <c r="AD1894" i="4"/>
  <c r="AD6605" i="4"/>
  <c r="AD877" i="4"/>
  <c r="AD5416" i="4"/>
  <c r="AD3359" i="4"/>
  <c r="AD8944" i="4"/>
  <c r="AD3073" i="4"/>
  <c r="AD216" i="4"/>
  <c r="AD5108" i="4"/>
  <c r="AD1049" i="4"/>
  <c r="AD5436" i="4"/>
  <c r="AD1602" i="4"/>
  <c r="AD7902" i="4"/>
  <c r="AD171" i="4"/>
  <c r="AD8762" i="4"/>
  <c r="AD7156" i="4"/>
  <c r="AD3585" i="4"/>
  <c r="AD2518" i="4"/>
  <c r="AD6176" i="4"/>
  <c r="AD2916" i="4"/>
  <c r="AD3101" i="4"/>
  <c r="AD5674" i="4"/>
  <c r="AD10473" i="4"/>
  <c r="AD3614" i="4"/>
  <c r="AD2736" i="4"/>
  <c r="AD2098" i="4"/>
  <c r="AD2210" i="4"/>
  <c r="AD5730" i="4"/>
  <c r="AD9455" i="4"/>
  <c r="AD8483" i="4"/>
  <c r="AD8690" i="4"/>
  <c r="AD2007" i="4"/>
  <c r="AD1615" i="4"/>
  <c r="AD5845" i="4"/>
  <c r="AD6051" i="4"/>
  <c r="AD3815" i="4"/>
  <c r="AD2191" i="4"/>
  <c r="AD5388" i="4"/>
  <c r="AD5753" i="4"/>
  <c r="AD6760" i="4"/>
  <c r="AD3823" i="4"/>
  <c r="AD5336" i="4"/>
  <c r="AD3690" i="4"/>
  <c r="AD3386" i="4"/>
  <c r="AD1723" i="4"/>
  <c r="AD2267" i="4"/>
  <c r="AD7238" i="4"/>
  <c r="AD4248" i="4"/>
  <c r="AD7607" i="4"/>
  <c r="AD8442" i="4"/>
  <c r="AD154" i="4"/>
  <c r="AD1897" i="4"/>
  <c r="AD8956" i="4"/>
  <c r="AD8063" i="4"/>
  <c r="AD4788" i="4"/>
  <c r="AD6382" i="4"/>
  <c r="AD272" i="4"/>
  <c r="AD8850" i="4"/>
  <c r="AD3476" i="4"/>
  <c r="AD6725" i="4"/>
  <c r="AD6337" i="4"/>
  <c r="AD2555" i="4"/>
  <c r="AD3397" i="4"/>
  <c r="AD4824" i="4"/>
  <c r="AD8863" i="4"/>
  <c r="AD4806" i="4"/>
  <c r="AD10421" i="4"/>
  <c r="AD1023" i="4"/>
  <c r="AD2646" i="4"/>
  <c r="AD3303" i="4"/>
  <c r="AD10375" i="4"/>
  <c r="AD7691" i="4"/>
  <c r="AD447" i="4"/>
  <c r="AD1243" i="4"/>
  <c r="AD1124" i="4"/>
  <c r="AD1274" i="4"/>
  <c r="AD10407" i="4"/>
  <c r="AD9312" i="4"/>
  <c r="AD9950" i="4"/>
  <c r="AD7099" i="4"/>
  <c r="AD2556" i="4"/>
  <c r="AD5854" i="4"/>
  <c r="AD8103" i="4"/>
  <c r="AD7287" i="4"/>
  <c r="AD4226" i="4"/>
  <c r="AD3838" i="4"/>
  <c r="AD10240" i="4"/>
  <c r="AD4861" i="4"/>
  <c r="AD6662" i="4"/>
  <c r="AD2533" i="4"/>
  <c r="AD10584" i="4"/>
  <c r="AD3826" i="4"/>
  <c r="AD10327" i="4"/>
  <c r="AD9380" i="4"/>
  <c r="AD8350" i="4"/>
  <c r="AD2089" i="4"/>
  <c r="AD5934" i="4"/>
  <c r="AD3929" i="4"/>
  <c r="AD5247" i="4"/>
  <c r="AD8839" i="4"/>
  <c r="AD4596" i="4"/>
  <c r="AD5728" i="4"/>
  <c r="AD6682" i="4"/>
  <c r="AD1282" i="4"/>
  <c r="AD8526" i="4"/>
  <c r="AD4146" i="4"/>
  <c r="AD4377" i="4"/>
  <c r="AD7391" i="4"/>
  <c r="AD4322" i="4"/>
  <c r="AD8802" i="4"/>
  <c r="AD412" i="4"/>
  <c r="AD1081" i="4"/>
  <c r="AD4441" i="4"/>
  <c r="AD4496" i="4"/>
  <c r="AD1658" i="4"/>
  <c r="AD133" i="4"/>
  <c r="AD8929" i="4"/>
  <c r="AD6339" i="4"/>
  <c r="AD525" i="4"/>
  <c r="AD628" i="4"/>
  <c r="AD5426" i="4"/>
  <c r="AD1529" i="4"/>
  <c r="AD492" i="4"/>
  <c r="AD7661" i="4"/>
  <c r="AD244" i="4"/>
  <c r="AD922" i="4"/>
  <c r="AD962" i="4"/>
  <c r="AD461" i="4"/>
  <c r="AD7014" i="4"/>
  <c r="AD2537" i="4"/>
  <c r="AD2137" i="4"/>
  <c r="AD3214" i="4"/>
  <c r="AD3420" i="4"/>
  <c r="AD2150" i="4"/>
  <c r="AD8028" i="4"/>
  <c r="AD4955" i="4"/>
  <c r="AD6566" i="4"/>
  <c r="AD166" i="4"/>
  <c r="AD5123" i="4"/>
  <c r="AD1919" i="4"/>
  <c r="AD3989" i="4"/>
  <c r="AD1741" i="4"/>
  <c r="AD3508" i="4"/>
  <c r="AD2201" i="4"/>
  <c r="AD4995" i="4"/>
  <c r="AD5528" i="4"/>
  <c r="AD2990" i="4"/>
  <c r="AD6392" i="4"/>
  <c r="AD3938" i="4"/>
  <c r="AD6213" i="4"/>
  <c r="AD1918" i="4"/>
  <c r="AD365" i="4"/>
  <c r="AD718" i="4"/>
  <c r="AD4662" i="4"/>
  <c r="AD4168" i="4"/>
  <c r="AD8315" i="4"/>
  <c r="AD5081" i="4"/>
  <c r="AD6263" i="4"/>
  <c r="AD1300" i="4"/>
  <c r="AD4309" i="4"/>
  <c r="AD7066" i="4"/>
  <c r="AD7334" i="4"/>
  <c r="AD188" i="4"/>
  <c r="AD4759" i="4"/>
  <c r="AD1892" i="4"/>
  <c r="AD1111" i="4"/>
  <c r="AD495" i="4"/>
  <c r="AD2522" i="4"/>
  <c r="AD8590" i="4"/>
  <c r="AD8395" i="4"/>
  <c r="AD1801" i="4"/>
  <c r="AD8689" i="4"/>
  <c r="AD2208" i="4"/>
  <c r="AD5549" i="4"/>
  <c r="AD1093" i="4"/>
  <c r="AD4263" i="4"/>
  <c r="AD3149" i="4"/>
  <c r="AD626" i="4"/>
  <c r="AD7841" i="4"/>
  <c r="AD2573" i="4"/>
  <c r="AD5293" i="4"/>
  <c r="AD6312" i="4"/>
  <c r="AD476" i="4"/>
  <c r="AD9023" i="4"/>
  <c r="AD3801" i="4"/>
  <c r="AD3772" i="4"/>
  <c r="AD4364" i="4"/>
  <c r="AD2655" i="4"/>
  <c r="AD5771" i="4"/>
  <c r="AD6847" i="4"/>
  <c r="AD481" i="4"/>
  <c r="AD3393" i="4"/>
  <c r="AD9314" i="4"/>
  <c r="AD3141" i="4"/>
  <c r="AD2000" i="4"/>
  <c r="AD1190" i="4"/>
  <c r="AD1199" i="4"/>
  <c r="AD3134" i="4"/>
  <c r="AD4349" i="4"/>
  <c r="AD719" i="4"/>
  <c r="AD5152" i="4"/>
  <c r="AD8122" i="4"/>
  <c r="AD2426" i="4"/>
  <c r="AD1363" i="4"/>
  <c r="AD8835" i="4"/>
  <c r="AD3178" i="4"/>
  <c r="AD6959" i="4"/>
  <c r="AD3095" i="4"/>
  <c r="AD4613" i="4"/>
  <c r="AD4307" i="4"/>
  <c r="AD3148" i="4"/>
  <c r="AD5650" i="4"/>
  <c r="AD3576" i="4"/>
  <c r="AD2002" i="4"/>
  <c r="AD4455" i="4"/>
  <c r="AD7358" i="4"/>
  <c r="AD2561" i="4"/>
  <c r="AD8498" i="4"/>
  <c r="AD1224" i="4"/>
  <c r="AD4804" i="4"/>
  <c r="AD2971" i="4"/>
  <c r="AD10496" i="4"/>
  <c r="AD9837" i="4"/>
  <c r="AD4874" i="4"/>
  <c r="AD3118" i="4"/>
  <c r="AD4449" i="4"/>
  <c r="AD7347" i="4"/>
  <c r="AD7357" i="4"/>
  <c r="AD6009" i="4"/>
  <c r="AD6551" i="4"/>
  <c r="AD8275" i="4"/>
  <c r="AD4199" i="4"/>
  <c r="AD2545" i="4"/>
  <c r="AD2423" i="4"/>
  <c r="AD7274" i="4"/>
  <c r="AD9651" i="4"/>
  <c r="AD9120" i="4"/>
  <c r="AD6025" i="4"/>
  <c r="AD974" i="4"/>
  <c r="AD4890" i="4"/>
  <c r="AD1181" i="4"/>
  <c r="AD639" i="4"/>
  <c r="AD7474" i="4"/>
  <c r="AD7351" i="4"/>
  <c r="AD10510" i="4"/>
  <c r="AD10178" i="4"/>
  <c r="AD6249" i="4"/>
  <c r="AD4651" i="4"/>
  <c r="AD6792" i="4"/>
  <c r="AD9206" i="4"/>
  <c r="AD10300" i="4"/>
  <c r="AD9378" i="4"/>
  <c r="AD7805" i="4"/>
  <c r="AD7747" i="4"/>
  <c r="AD6878" i="4"/>
  <c r="AD9989" i="4"/>
  <c r="AD7816" i="4"/>
  <c r="AD3846" i="4"/>
  <c r="AD8129" i="4"/>
  <c r="AD6309" i="4"/>
  <c r="AD9238" i="4"/>
  <c r="AD4067" i="4"/>
  <c r="AD6590" i="4"/>
  <c r="AD7294" i="4"/>
  <c r="AD7543" i="4"/>
  <c r="AD6851" i="4"/>
  <c r="AD8971" i="4"/>
  <c r="AD2963" i="4"/>
  <c r="AD8750" i="4"/>
  <c r="AD10023" i="4"/>
  <c r="AD9338" i="4"/>
  <c r="AD8785" i="4"/>
  <c r="AD9940" i="4"/>
  <c r="AD8938" i="4"/>
  <c r="AD8030" i="4"/>
  <c r="AD7440" i="4"/>
  <c r="AD7600" i="4"/>
  <c r="AD2403" i="4"/>
  <c r="AD2441" i="4"/>
  <c r="AD2663" i="4"/>
  <c r="AD560" i="4"/>
  <c r="AD7773" i="4"/>
  <c r="AD5648" i="4"/>
  <c r="AD4228" i="4"/>
  <c r="AD5843" i="4"/>
  <c r="AD4049" i="4"/>
  <c r="AD7646" i="4"/>
  <c r="AD5776" i="4"/>
  <c r="AD1940" i="4"/>
  <c r="AD3621" i="4"/>
  <c r="AD4398" i="4"/>
  <c r="AD10470" i="4"/>
  <c r="AD734" i="4"/>
  <c r="AD3454" i="4"/>
  <c r="AD579" i="4"/>
  <c r="AD4016" i="4"/>
  <c r="AD4296" i="4"/>
  <c r="AD1686" i="4"/>
  <c r="AD4094" i="4"/>
  <c r="AD842" i="4"/>
  <c r="AD1401" i="4"/>
  <c r="AD350" i="4"/>
  <c r="AD3350" i="4"/>
  <c r="AD7615" i="4"/>
  <c r="AD2902" i="4"/>
  <c r="AD5292" i="4"/>
  <c r="AD2584" i="4"/>
  <c r="AD5299" i="4"/>
  <c r="AD4898" i="4"/>
  <c r="AD3581" i="4"/>
  <c r="AD7465" i="4"/>
  <c r="AD8875" i="4"/>
  <c r="AD9518" i="4"/>
  <c r="AD2234" i="4"/>
  <c r="AD4855" i="4"/>
  <c r="AD1789" i="4"/>
  <c r="AD4794" i="4"/>
  <c r="AD7489" i="4"/>
  <c r="AD4826" i="4"/>
  <c r="AD8044" i="4"/>
  <c r="AD6908" i="4"/>
  <c r="AD5167" i="4"/>
  <c r="AD1903" i="4"/>
  <c r="AD1002" i="4"/>
  <c r="AD7549" i="4"/>
  <c r="AD9604" i="4"/>
  <c r="AD2660" i="4"/>
  <c r="AD4277" i="4"/>
  <c r="AD7084" i="4"/>
  <c r="AD6612" i="4"/>
  <c r="AD1437" i="4"/>
  <c r="AD6234" i="4"/>
  <c r="AD6630" i="4"/>
  <c r="AD5465" i="4"/>
  <c r="AD496" i="4"/>
  <c r="AD7085" i="4"/>
  <c r="AD6468" i="4"/>
  <c r="AD3311" i="4"/>
  <c r="AD6376" i="4"/>
  <c r="AD9832" i="4"/>
  <c r="AD5761" i="4"/>
  <c r="AD84" i="4"/>
  <c r="AD6699" i="4"/>
  <c r="AD9033" i="4"/>
  <c r="AD2058" i="4"/>
  <c r="AD9162" i="4"/>
  <c r="AD1027" i="4"/>
  <c r="AD742" i="4"/>
  <c r="AD1032" i="4"/>
  <c r="AD8598" i="4"/>
  <c r="AD7693" i="4"/>
  <c r="AD2369" i="4"/>
  <c r="AD1793" i="4"/>
  <c r="AD1135" i="4"/>
  <c r="AD5316" i="4"/>
  <c r="AD3183" i="4"/>
  <c r="AD4893" i="4"/>
  <c r="AD5853" i="4"/>
  <c r="AD659" i="4"/>
  <c r="AD5271" i="4"/>
  <c r="AD4502" i="4"/>
  <c r="AD9603" i="4"/>
  <c r="AD601" i="4"/>
  <c r="AD4581" i="4"/>
  <c r="AD2875" i="4"/>
  <c r="AD3416" i="4"/>
  <c r="AD5888" i="4"/>
  <c r="AD4840" i="4"/>
  <c r="AD3002" i="4"/>
  <c r="AD404" i="4"/>
  <c r="AD1459" i="4"/>
  <c r="AD1772" i="4"/>
  <c r="AD3793" i="4"/>
  <c r="AD8373" i="4"/>
  <c r="AD5983" i="4"/>
  <c r="AD3301" i="4"/>
  <c r="AD10132" i="4"/>
  <c r="AD50" i="4"/>
  <c r="AD1538" i="4"/>
  <c r="AD5181" i="4"/>
  <c r="AD5046" i="4"/>
  <c r="AD6730" i="4"/>
  <c r="AD6678" i="4"/>
  <c r="AD2280" i="4"/>
  <c r="AD117" i="4"/>
  <c r="AD8428" i="4"/>
  <c r="AD1634" i="4"/>
  <c r="AD1495" i="4"/>
  <c r="AD2784" i="4"/>
  <c r="AD8271" i="4"/>
  <c r="AD6828" i="4"/>
  <c r="AD7645" i="4"/>
  <c r="AD9906" i="4"/>
  <c r="AD3866" i="4"/>
  <c r="AD8730" i="4"/>
  <c r="AD4957" i="4"/>
  <c r="AD4025" i="4"/>
  <c r="AD6568" i="4"/>
  <c r="AD7808" i="4"/>
  <c r="AD631" i="4"/>
  <c r="AD1817" i="4"/>
  <c r="AD9957" i="4"/>
  <c r="AD7027" i="4"/>
  <c r="AD2228" i="4"/>
  <c r="AD2783" i="4"/>
  <c r="AD8662" i="4"/>
  <c r="AD9901" i="4"/>
  <c r="AD9183" i="4"/>
  <c r="AD6958" i="4"/>
  <c r="AD1200" i="4"/>
  <c r="AD10052" i="4"/>
  <c r="AD7940" i="4"/>
  <c r="AD7140" i="4"/>
  <c r="AD5257" i="4"/>
  <c r="AD6192" i="4"/>
  <c r="AD3657" i="4"/>
  <c r="AD7199" i="4"/>
  <c r="AD2860" i="4"/>
  <c r="AD8090" i="4"/>
  <c r="AD9931" i="4"/>
  <c r="AD8435" i="4"/>
  <c r="AD9368" i="4"/>
  <c r="AD8601" i="4"/>
  <c r="AD3219" i="4"/>
  <c r="AD8410" i="4"/>
  <c r="AD9822" i="4"/>
  <c r="AD7702" i="4"/>
  <c r="AD8126" i="4"/>
  <c r="AD5537" i="4"/>
  <c r="AD139" i="4"/>
  <c r="AD4216" i="4"/>
  <c r="AD3684" i="4"/>
  <c r="AD5125" i="4"/>
  <c r="AD4658" i="4"/>
  <c r="AD2252" i="4"/>
  <c r="AD7591" i="4"/>
  <c r="AD1840" i="4"/>
  <c r="AD2900" i="4"/>
  <c r="AD9592" i="4"/>
  <c r="AD8743" i="4"/>
  <c r="AD7390" i="4"/>
  <c r="AD6046" i="4"/>
  <c r="AD8062" i="4"/>
  <c r="AD8620" i="4"/>
  <c r="AD6571" i="4"/>
  <c r="AD4006" i="4"/>
  <c r="AD7371" i="4"/>
  <c r="AD10625" i="4"/>
  <c r="AD1943" i="4"/>
  <c r="AD6509" i="4"/>
  <c r="AD3776" i="4"/>
  <c r="AD10032" i="4"/>
  <c r="AD3435" i="4"/>
  <c r="AD9264" i="4"/>
  <c r="AD7041" i="4"/>
  <c r="AD5697" i="4"/>
  <c r="AD2346" i="4"/>
  <c r="AD10509" i="4"/>
  <c r="AD4695" i="4"/>
  <c r="AD2996" i="4"/>
  <c r="AD7958" i="4"/>
  <c r="AD6321" i="4"/>
  <c r="AD5557" i="4"/>
  <c r="AD7211" i="4"/>
  <c r="AD5454" i="4"/>
  <c r="AD7144" i="4"/>
  <c r="AD3542" i="4"/>
  <c r="AD7680" i="4"/>
  <c r="AD9073" i="4"/>
  <c r="AD1122" i="4"/>
  <c r="AD6876" i="4"/>
  <c r="AD6724" i="4"/>
  <c r="AD6974" i="4"/>
  <c r="AD6593" i="4"/>
  <c r="AD7384" i="4"/>
  <c r="AD8628" i="4"/>
  <c r="AD5900" i="4"/>
  <c r="AD5574" i="4"/>
  <c r="AD5883" i="4"/>
  <c r="AD5891" i="4"/>
  <c r="AD7234" i="4"/>
  <c r="AD8920" i="4"/>
  <c r="AD2812" i="4"/>
  <c r="AD7008" i="4"/>
  <c r="AD4831" i="4"/>
  <c r="AD3736" i="4"/>
  <c r="AD2995" i="4"/>
  <c r="AD6583" i="4"/>
  <c r="AD4375" i="4"/>
  <c r="AD6090" i="4"/>
  <c r="AD5612" i="4"/>
  <c r="AD8332" i="4"/>
  <c r="AD3648" i="4"/>
  <c r="AD9298" i="4"/>
  <c r="AD7265" i="4"/>
  <c r="AD3522" i="4"/>
  <c r="AD7565" i="4"/>
  <c r="AD8240" i="4"/>
  <c r="AD7883" i="4"/>
  <c r="AD4457" i="4"/>
  <c r="AD3443" i="4"/>
  <c r="AD5704" i="4"/>
  <c r="AD9501" i="4"/>
  <c r="AD6275" i="4"/>
  <c r="AD4586" i="4"/>
  <c r="AD1871" i="4"/>
  <c r="AD7913" i="4"/>
  <c r="AD9428" i="4"/>
  <c r="AD4392" i="4"/>
  <c r="AD3661" i="4"/>
  <c r="AD6223" i="4"/>
  <c r="AD3788" i="4"/>
  <c r="AD10060" i="4"/>
  <c r="AD613" i="4"/>
  <c r="AD8561" i="4"/>
  <c r="AD4694" i="4"/>
  <c r="AD7281" i="4"/>
  <c r="AD3573" i="4"/>
  <c r="AD2569" i="4"/>
  <c r="AD7201" i="4"/>
  <c r="AD9419" i="4"/>
  <c r="AD7954" i="4"/>
  <c r="AD6407" i="4"/>
  <c r="AD7727" i="4"/>
  <c r="AD9281" i="4"/>
  <c r="AD6832" i="4"/>
  <c r="AD3035" i="4"/>
  <c r="AD7906" i="4"/>
  <c r="AD7511" i="4"/>
  <c r="AD1879" i="4"/>
  <c r="AD3105" i="4"/>
  <c r="AD10104" i="4"/>
  <c r="AD2181" i="4"/>
  <c r="AD8297" i="4"/>
  <c r="AD746" i="4"/>
  <c r="AD3786" i="4"/>
  <c r="AD7055" i="4"/>
  <c r="AD7610" i="4"/>
  <c r="AD2845" i="4"/>
  <c r="AD7553" i="4"/>
  <c r="AD10403" i="4"/>
  <c r="AD5440" i="4"/>
  <c r="AD1676" i="4"/>
  <c r="AD7070" i="4"/>
  <c r="AD4660" i="4"/>
  <c r="AD8614" i="4"/>
  <c r="AD8955" i="4"/>
  <c r="AD8459" i="4"/>
  <c r="AD8408" i="4"/>
  <c r="AD8036" i="4"/>
  <c r="AD9679" i="4"/>
  <c r="AD10131" i="4"/>
  <c r="AD8770" i="4"/>
  <c r="AD6829" i="4"/>
  <c r="AD5265" i="4"/>
  <c r="AD7393" i="4"/>
  <c r="AD2302" i="4"/>
  <c r="AD9044" i="4"/>
  <c r="AD3903" i="4"/>
  <c r="AD3970" i="4"/>
  <c r="AD6408" i="4"/>
  <c r="AD2892" i="4"/>
  <c r="AD9959" i="4"/>
  <c r="AD5818" i="4"/>
  <c r="AD9528" i="4"/>
  <c r="AD5305" i="4"/>
  <c r="AD10004" i="4"/>
  <c r="AD6929" i="4"/>
  <c r="AD7613" i="4"/>
  <c r="AD6539" i="4"/>
  <c r="AD6521" i="4"/>
  <c r="AD6685" i="4"/>
  <c r="AD5490" i="4"/>
  <c r="AD2394" i="4"/>
  <c r="AD1738" i="4"/>
  <c r="AD5932" i="4"/>
  <c r="AD6689" i="4"/>
  <c r="AD537" i="4"/>
  <c r="AD5826" i="4"/>
  <c r="AD1241" i="4"/>
  <c r="AD918" i="4"/>
  <c r="AD5254" i="4"/>
  <c r="AD1183" i="4"/>
  <c r="AD9943" i="4"/>
  <c r="AD243" i="4"/>
  <c r="AD2435" i="4"/>
  <c r="AD8168" i="4"/>
  <c r="AD4867" i="4"/>
  <c r="AD707" i="4"/>
  <c r="AD6996" i="4"/>
  <c r="AD7879" i="4"/>
  <c r="AD9365" i="4"/>
  <c r="AD4985" i="4"/>
  <c r="AD8642" i="4"/>
  <c r="AD6619" i="4"/>
  <c r="AD6664" i="4"/>
  <c r="AD9672" i="4"/>
  <c r="AD4477" i="4"/>
  <c r="AD3119" i="4"/>
  <c r="AD3391" i="4"/>
  <c r="AD5922" i="4"/>
  <c r="AD1601" i="4"/>
  <c r="AD4456" i="4"/>
  <c r="AD6384" i="4"/>
  <c r="AD6343" i="4"/>
  <c r="AD7772" i="4"/>
  <c r="AD9629" i="4"/>
  <c r="AD4258" i="4"/>
  <c r="AD10577" i="4"/>
  <c r="AD6558" i="4"/>
  <c r="AD8606" i="4"/>
  <c r="AD9877" i="4"/>
  <c r="AD953" i="4"/>
  <c r="AD6063" i="4"/>
  <c r="AD6279" i="4"/>
  <c r="AD5264" i="4"/>
  <c r="AD5162" i="4"/>
  <c r="AD8323" i="4"/>
  <c r="AD5470" i="4"/>
  <c r="AD5725" i="4"/>
  <c r="AD10535" i="4"/>
  <c r="AD5783" i="4"/>
  <c r="AD9874" i="4"/>
  <c r="AD3096" i="4"/>
  <c r="AD6004" i="4"/>
  <c r="AD9549" i="4"/>
  <c r="AD8822" i="4"/>
  <c r="AD9755" i="4"/>
  <c r="AD7771" i="4"/>
  <c r="AD9045" i="4"/>
  <c r="AD6438" i="4"/>
  <c r="AD157" i="4"/>
  <c r="AD71" i="4"/>
  <c r="AD8671" i="4"/>
  <c r="AD9635" i="4"/>
  <c r="AD9873" i="4"/>
  <c r="AD10246" i="4"/>
  <c r="AD4974" i="4"/>
  <c r="AD1257" i="4"/>
  <c r="AD7951" i="4"/>
  <c r="AD9247" i="4"/>
  <c r="AD8292" i="4"/>
  <c r="AD6943" i="4"/>
  <c r="AD8825" i="4"/>
  <c r="AD7182" i="4"/>
  <c r="AD9753" i="4"/>
  <c r="AD6794" i="4"/>
  <c r="AD9246" i="4"/>
  <c r="AD10061" i="4"/>
  <c r="AD10273" i="4"/>
  <c r="AD4554" i="4"/>
  <c r="AD3258" i="4"/>
  <c r="AD5175" i="4"/>
  <c r="AD8727" i="4"/>
  <c r="AD3674" i="4"/>
  <c r="AD5184" i="4"/>
  <c r="AD7476" i="4"/>
  <c r="AD7972" i="4"/>
  <c r="AD3280" i="4"/>
  <c r="AD9540" i="4"/>
  <c r="AD9027" i="4"/>
  <c r="AD8571" i="4"/>
  <c r="AD10138" i="4"/>
  <c r="AD8513" i="4"/>
  <c r="AD8183" i="4"/>
  <c r="AD8460" i="4"/>
  <c r="AD7590" i="4"/>
  <c r="AD9335" i="4"/>
  <c r="AD9409" i="4"/>
  <c r="AD10579" i="4"/>
  <c r="AD1098" i="4"/>
  <c r="AD10531" i="4"/>
  <c r="AD8386" i="4"/>
  <c r="AD6906" i="4"/>
  <c r="AD9421" i="4"/>
  <c r="AD5090" i="4"/>
  <c r="AD6318" i="4"/>
  <c r="AD7997" i="4"/>
  <c r="AD9829" i="4"/>
  <c r="AD9841" i="4"/>
  <c r="AD7878" i="4"/>
  <c r="AD7910" i="4"/>
  <c r="AD5057" i="4"/>
  <c r="AD8644" i="4"/>
  <c r="AD7692" i="4"/>
  <c r="AD3813" i="4"/>
  <c r="AD10183" i="4"/>
  <c r="AD2970" i="4"/>
  <c r="AD6525" i="4"/>
  <c r="AD8145" i="4"/>
  <c r="AD8337" i="4"/>
  <c r="AD6934" i="4"/>
  <c r="AD7729" i="4"/>
  <c r="AD5601" i="4"/>
  <c r="AD3955" i="4"/>
  <c r="AD7187" i="4"/>
  <c r="AD8946" i="4"/>
  <c r="AD10480" i="4"/>
  <c r="AD8755" i="4"/>
  <c r="AD8431" i="4"/>
  <c r="AD7803" i="4"/>
  <c r="AD7837" i="4"/>
  <c r="AD6451" i="4"/>
  <c r="AD6513" i="4"/>
  <c r="AD10494" i="4"/>
  <c r="AD6296" i="4"/>
  <c r="AD9258" i="4"/>
  <c r="AD6531" i="4"/>
  <c r="AD7167" i="4"/>
  <c r="AD7733" i="4"/>
  <c r="AD9770" i="4"/>
  <c r="AD9899" i="4"/>
  <c r="AD8758" i="4"/>
  <c r="AD4032" i="4"/>
  <c r="AD7632" i="4"/>
  <c r="AD6262" i="4"/>
  <c r="AD6937" i="4"/>
  <c r="AD8187" i="4"/>
  <c r="AD6714" i="4"/>
  <c r="AD4610" i="4"/>
  <c r="AD6930" i="4"/>
  <c r="AD10449" i="4"/>
  <c r="AD9075" i="4"/>
  <c r="AD7929" i="4"/>
  <c r="AD8400" i="4"/>
  <c r="AD6066" i="4"/>
  <c r="AD6302" i="4"/>
  <c r="AD5196" i="4"/>
  <c r="AD8130" i="4"/>
  <c r="AD7544" i="4"/>
  <c r="AD10106" i="4"/>
  <c r="AD6859" i="4"/>
  <c r="AD256" i="4"/>
  <c r="AD9854" i="4"/>
  <c r="AD10264" i="4"/>
  <c r="AD7724" i="4"/>
  <c r="AD6360" i="4"/>
  <c r="AD5876" i="4"/>
  <c r="AD10016" i="4"/>
  <c r="AD8574" i="4"/>
  <c r="AD9760" i="4"/>
  <c r="AD1293" i="4"/>
  <c r="AD7459" i="4"/>
  <c r="AD8718" i="4"/>
  <c r="AD9472" i="4"/>
  <c r="AD8869" i="4"/>
  <c r="AD3791" i="4"/>
  <c r="AD8061" i="4"/>
  <c r="AD5838" i="4"/>
  <c r="AD9708" i="4"/>
  <c r="AD10011" i="4"/>
  <c r="AD9674" i="4"/>
  <c r="AD7744" i="4"/>
  <c r="AD9313" i="4"/>
  <c r="AD8830" i="4"/>
  <c r="AD1006" i="4"/>
  <c r="AD1295" i="4"/>
  <c r="AD9175" i="4"/>
  <c r="AD2938" i="4"/>
  <c r="AD6024" i="4"/>
  <c r="AD6852" i="4"/>
  <c r="AD6146" i="4"/>
  <c r="AD10515" i="4"/>
  <c r="AD4128" i="4"/>
  <c r="AD6557" i="4"/>
  <c r="AD10176" i="4"/>
  <c r="AD6282" i="4"/>
  <c r="AD2119" i="4"/>
  <c r="AD8585" i="4"/>
  <c r="AD3872" i="4"/>
  <c r="AD6838" i="4"/>
  <c r="AD6947" i="4"/>
  <c r="AD10353" i="4"/>
  <c r="AD7732" i="4"/>
  <c r="AD6709" i="4"/>
  <c r="AD8656" i="4"/>
  <c r="AD9825" i="4"/>
  <c r="AD8523" i="4"/>
  <c r="AD2543" i="4"/>
  <c r="AD5128" i="4"/>
  <c r="AD9936" i="4"/>
  <c r="AD8909" i="4"/>
  <c r="AD7149" i="4"/>
  <c r="AD10152" i="4"/>
  <c r="AD9994" i="4"/>
  <c r="AD954" i="4"/>
  <c r="AD4284" i="4"/>
  <c r="AD6622" i="4"/>
  <c r="AD1229" i="4"/>
  <c r="AD987" i="4"/>
  <c r="AD3910" i="4"/>
  <c r="AD3899" i="4"/>
  <c r="AD6072" i="4"/>
  <c r="AD2237" i="4"/>
  <c r="AD6491" i="4"/>
  <c r="AD7112" i="4"/>
  <c r="AD9783" i="4"/>
  <c r="AD5060" i="4"/>
  <c r="AD3924" i="4"/>
  <c r="AD567" i="4"/>
  <c r="AD3804" i="4"/>
  <c r="AD3979" i="4"/>
  <c r="AD4509" i="4"/>
  <c r="AD2534" i="4"/>
  <c r="AD5721" i="4"/>
  <c r="AD8414" i="4"/>
  <c r="AD162" i="4"/>
  <c r="AD5996" i="4"/>
  <c r="AD53" i="4"/>
  <c r="AD8778" i="4"/>
  <c r="AD6174" i="4"/>
  <c r="AD6241" i="4"/>
  <c r="AD6636" i="4"/>
  <c r="AD9021" i="4"/>
  <c r="AD3571" i="4"/>
  <c r="AD2527" i="4"/>
  <c r="AD3567" i="4"/>
  <c r="AD8057" i="4"/>
  <c r="AD6544" i="4"/>
  <c r="AD7420" i="4"/>
  <c r="AD3437" i="4"/>
  <c r="AD4916" i="4"/>
  <c r="AD2180" i="4"/>
  <c r="AD10302" i="4"/>
  <c r="AD451" i="4"/>
  <c r="AD6789" i="4"/>
  <c r="AD8199" i="4"/>
  <c r="AD6856" i="4"/>
  <c r="AD9201" i="4"/>
  <c r="AD10539" i="4"/>
  <c r="AD6257" i="4"/>
  <c r="AD8584" i="4"/>
  <c r="AD268" i="4"/>
  <c r="AD9963" i="4"/>
  <c r="AD5038" i="4"/>
  <c r="AD6189" i="4"/>
  <c r="AD10575" i="4"/>
  <c r="AD5003" i="4"/>
  <c r="AD7325" i="4"/>
  <c r="AD3664" i="4"/>
  <c r="AD5675" i="4"/>
  <c r="AD4674" i="4"/>
  <c r="AD6713" i="4"/>
  <c r="AD8453" i="4"/>
  <c r="AD3639" i="4"/>
  <c r="AD69" i="4"/>
  <c r="AD8987" i="4"/>
  <c r="AD8711" i="4"/>
  <c r="AD9699" i="4"/>
  <c r="AD6688" i="4"/>
  <c r="AD7411" i="4"/>
  <c r="AD8303" i="4"/>
  <c r="AD7052" i="4"/>
  <c r="AD7842" i="4"/>
  <c r="AD10099" i="4"/>
  <c r="AD3601" i="4"/>
  <c r="AD1592" i="4"/>
  <c r="AD5356" i="4"/>
  <c r="AD4232" i="4"/>
  <c r="AD9801" i="4"/>
  <c r="AD5082" i="4"/>
  <c r="AD4936" i="4"/>
  <c r="AD7821" i="4"/>
  <c r="AD8478" i="4"/>
  <c r="AD477" i="4"/>
  <c r="AD5479" i="4"/>
  <c r="AD4568" i="4"/>
  <c r="AD7297" i="4"/>
  <c r="AD10120" i="4"/>
  <c r="AD10" i="4"/>
  <c r="AD9649" i="4"/>
  <c r="AD9616" i="4"/>
  <c r="AD5512" i="4"/>
  <c r="AD8818" i="4"/>
  <c r="AD2512" i="4"/>
  <c r="AD10196" i="4"/>
  <c r="AD6723" i="4"/>
  <c r="AD5034" i="4"/>
  <c r="AD3638" i="4"/>
  <c r="AD4843" i="4"/>
  <c r="AD8855" i="4"/>
  <c r="AD10431" i="4"/>
  <c r="AD10214" i="4"/>
  <c r="AD4710" i="4"/>
  <c r="AD5176" i="4"/>
  <c r="AD9017" i="4"/>
  <c r="AD1513" i="4"/>
  <c r="AD7937" i="4"/>
  <c r="AD5618" i="4"/>
  <c r="AD8423" i="4"/>
  <c r="AD7524" i="4"/>
  <c r="AD3863" i="4"/>
  <c r="AD7642" i="4"/>
  <c r="AD1549" i="4"/>
  <c r="AD4255" i="4"/>
  <c r="AD6238" i="4"/>
  <c r="AD7673" i="4"/>
  <c r="AD3332" i="4"/>
  <c r="AD9067" i="4"/>
  <c r="AD2122" i="4"/>
  <c r="AD7998" i="4"/>
  <c r="AD3919" i="4"/>
  <c r="AD6372" i="4"/>
  <c r="AD1097" i="4"/>
  <c r="AD8894" i="4"/>
  <c r="AD7535" i="4"/>
  <c r="AD6995" i="4"/>
  <c r="AD2828" i="4"/>
  <c r="AD7551" i="4"/>
  <c r="AD5367" i="4"/>
  <c r="AD4785" i="4"/>
  <c r="AD8553" i="4"/>
  <c r="AD5313" i="4"/>
  <c r="AD7292" i="4"/>
  <c r="AD3015" i="4"/>
  <c r="AD3089" i="4"/>
  <c r="AD3975" i="4"/>
  <c r="AD3687" i="4"/>
  <c r="AD7221" i="4"/>
  <c r="AD3286" i="4"/>
  <c r="AD6127" i="4"/>
  <c r="AD3865" i="4"/>
  <c r="AD7253" i="4"/>
  <c r="AD8729" i="4"/>
  <c r="AD6909" i="4"/>
  <c r="AD2083" i="4"/>
  <c r="AD7198" i="4"/>
  <c r="AD390" i="4"/>
  <c r="AD10534" i="4"/>
  <c r="AD5183" i="4"/>
  <c r="AD2807" i="4"/>
  <c r="AD9833" i="4"/>
  <c r="AD2618" i="4"/>
  <c r="AD8882" i="4"/>
  <c r="AD9334" i="4"/>
  <c r="AD9442" i="4"/>
  <c r="AD2139" i="4"/>
  <c r="AD8902" i="4"/>
  <c r="AD7267" i="4"/>
  <c r="AD4225" i="4"/>
  <c r="AD7033" i="4"/>
  <c r="AD6107" i="4"/>
  <c r="AD5147" i="4"/>
  <c r="AD7451" i="4"/>
  <c r="AD3541" i="4"/>
  <c r="AD6827" i="4"/>
  <c r="AD3845" i="4"/>
  <c r="AD255" i="4"/>
  <c r="AD2175" i="4"/>
  <c r="AD5365" i="4"/>
  <c r="AD4714" i="4"/>
  <c r="AD7765" i="4"/>
  <c r="AD9293" i="4"/>
  <c r="AD5260" i="4"/>
  <c r="AD5178" i="4"/>
  <c r="AD6207" i="4"/>
  <c r="AD4200" i="4"/>
  <c r="AD8018" i="4"/>
  <c r="AD10613" i="4"/>
  <c r="AD7021" i="4"/>
  <c r="AD8934" i="4"/>
  <c r="AD6800" i="4"/>
  <c r="AD2480" i="4"/>
  <c r="AD9623" i="4"/>
  <c r="AD5266" i="4"/>
  <c r="AD1462" i="4"/>
  <c r="AD8208" i="4"/>
  <c r="AD7469" i="4"/>
  <c r="AD8125" i="4"/>
  <c r="AD4576" i="4"/>
  <c r="AD7589" i="4"/>
  <c r="AD8425" i="4"/>
  <c r="AD4533" i="4"/>
  <c r="AD3031" i="4"/>
  <c r="AD6604" i="4"/>
  <c r="AD10077" i="4"/>
  <c r="AD9796" i="4"/>
  <c r="AD3658" i="4"/>
  <c r="AD1048" i="4"/>
  <c r="AD9088" i="4"/>
  <c r="AD4335" i="4"/>
  <c r="AD7584" i="4"/>
  <c r="AD10116" i="4"/>
  <c r="AD9812" i="4"/>
  <c r="AD8878" i="4"/>
  <c r="AD9180" i="4"/>
  <c r="AD8867" i="4"/>
  <c r="AD6779" i="4"/>
  <c r="AD8321" i="4"/>
  <c r="AD10291" i="4"/>
  <c r="AD10441" i="4"/>
  <c r="AD10147" i="4"/>
  <c r="AD9945" i="4"/>
  <c r="AD8009" i="4"/>
  <c r="AD7408" i="4"/>
  <c r="AD8658" i="4"/>
  <c r="AD5995" i="4"/>
  <c r="AD5869" i="4"/>
  <c r="AD2249" i="4"/>
  <c r="AD8067" i="4"/>
  <c r="AD3337" i="4"/>
  <c r="AD6814" i="4"/>
  <c r="AD5238" i="4"/>
  <c r="AD4399" i="4"/>
  <c r="AD8370" i="4"/>
  <c r="AD7181" i="4"/>
  <c r="AD10559" i="4"/>
  <c r="AD9628" i="4"/>
  <c r="AD6599" i="4"/>
  <c r="AD10464" i="4"/>
  <c r="AD6581" i="4"/>
  <c r="AD9539" i="4"/>
  <c r="AD7058" i="4"/>
  <c r="AD6614" i="4"/>
  <c r="AD8465" i="4"/>
  <c r="AD4959" i="4"/>
  <c r="AD5991" i="4"/>
  <c r="AD8363" i="4"/>
  <c r="AD9818" i="4"/>
  <c r="AD9726" i="4"/>
  <c r="AD7123" i="4"/>
  <c r="AD6356" i="4"/>
  <c r="AD9601" i="4"/>
  <c r="AD9128" i="4"/>
  <c r="AD8776" i="4"/>
  <c r="AD3187" i="4"/>
  <c r="AD7036" i="4"/>
  <c r="AD6603" i="4"/>
  <c r="AD6555" i="4"/>
  <c r="AD9381" i="4"/>
  <c r="AD1192" i="4"/>
  <c r="AD6928" i="4"/>
  <c r="AD9496" i="4"/>
  <c r="AD4472" i="4"/>
  <c r="AD5170" i="4"/>
  <c r="AD6217" i="4"/>
  <c r="AD4747" i="4"/>
  <c r="AD8966" i="4"/>
  <c r="AD9644" i="4"/>
  <c r="AD8900" i="4"/>
  <c r="AD10066" i="4"/>
  <c r="AD9785" i="4"/>
  <c r="AD8563" i="4"/>
  <c r="AD7289" i="4"/>
  <c r="AD7566" i="4"/>
  <c r="AD5641" i="4"/>
  <c r="AD5553" i="4"/>
  <c r="AD9559" i="4"/>
  <c r="AD9198" i="4"/>
  <c r="AD10128" i="4"/>
  <c r="AD9003" i="4"/>
  <c r="AD5559" i="4"/>
  <c r="AD8577" i="4"/>
  <c r="AD6505" i="4"/>
  <c r="AD8851" i="4"/>
  <c r="AD6811" i="4"/>
  <c r="AD9784" i="4"/>
  <c r="AD9658" i="4"/>
  <c r="AD7630" i="4"/>
  <c r="AD9961" i="4"/>
  <c r="AD10028" i="4"/>
  <c r="AD5345" i="4"/>
  <c r="AD6840" i="4"/>
  <c r="AD2653" i="4"/>
  <c r="AD8060" i="4"/>
  <c r="AD8529" i="4"/>
  <c r="AD9086" i="4"/>
  <c r="AD10349" i="4"/>
  <c r="AD4297" i="4"/>
  <c r="AD10503" i="4"/>
  <c r="AD2571" i="4"/>
  <c r="AD6022" i="4"/>
  <c r="AD9595" i="4"/>
  <c r="AD4749" i="4"/>
  <c r="AD8407" i="4"/>
  <c r="AD10294" i="4"/>
  <c r="AD5734" i="4"/>
  <c r="AD9924" i="4"/>
  <c r="AD6295" i="4"/>
  <c r="AD5122" i="4"/>
  <c r="AD4353" i="4"/>
  <c r="AD2245" i="4"/>
  <c r="AD8426" i="4"/>
  <c r="AD5801" i="4"/>
  <c r="AD9384" i="4"/>
  <c r="AD7989" i="4"/>
  <c r="AD5068" i="4"/>
  <c r="AD8788" i="4"/>
  <c r="AD8709" i="4"/>
  <c r="AD6870" i="4"/>
  <c r="AD4404" i="4"/>
  <c r="AD3773" i="4"/>
  <c r="AD10285" i="4"/>
  <c r="AD6872" i="4"/>
  <c r="AD9294" i="4"/>
  <c r="AD4156" i="4"/>
  <c r="AD5273" i="4"/>
  <c r="AD9763" i="4"/>
  <c r="AD3738" i="4"/>
  <c r="AD2458" i="4"/>
  <c r="AD6314" i="4"/>
  <c r="AD4569" i="4"/>
  <c r="AD9918" i="4"/>
  <c r="AD2047" i="4"/>
  <c r="AD8094" i="4"/>
  <c r="AD8732" i="4"/>
  <c r="AD6404" i="4"/>
  <c r="AD8669" i="4"/>
  <c r="AD10608" i="4"/>
  <c r="AD9687" i="4"/>
  <c r="AD9138" i="4"/>
  <c r="AD8495" i="4"/>
  <c r="AD8149" i="4"/>
  <c r="AD5378" i="4"/>
  <c r="AD9106" i="4"/>
  <c r="AD8699" i="4"/>
  <c r="AD6395" i="4"/>
  <c r="AD6463" i="4"/>
  <c r="AD7364" i="4"/>
  <c r="AD9682" i="4"/>
  <c r="AD9816" i="4"/>
  <c r="AD4732" i="4"/>
  <c r="AD1394" i="4"/>
  <c r="AD5084" i="4"/>
  <c r="AD10269" i="4"/>
  <c r="AD9173" i="4"/>
  <c r="AD6287" i="4"/>
  <c r="AD8888" i="4"/>
  <c r="AD7843" i="4"/>
  <c r="AD4630" i="4"/>
  <c r="AD4775" i="4"/>
  <c r="AD6064" i="4"/>
  <c r="AD2558" i="4"/>
  <c r="AD10035" i="4"/>
  <c r="AD3673" i="4"/>
  <c r="AD9736" i="4"/>
  <c r="AD523" i="4"/>
  <c r="AD8417" i="4"/>
  <c r="AD517" i="4"/>
  <c r="AD8677" i="4"/>
  <c r="AD4071" i="4"/>
  <c r="AD940" i="4"/>
  <c r="AD4350" i="4"/>
  <c r="AD516" i="4"/>
  <c r="AD1038" i="4"/>
  <c r="AD3355" i="4"/>
  <c r="AD2196" i="4"/>
  <c r="AD2859" i="4"/>
  <c r="AD482" i="4"/>
  <c r="AD1805" i="4"/>
  <c r="AD3157" i="4"/>
  <c r="AD4969" i="4"/>
  <c r="AD7317" i="4"/>
  <c r="AD747" i="4"/>
  <c r="AD5780" i="4"/>
  <c r="AD6596" i="4"/>
  <c r="AD1636" i="4"/>
  <c r="AD9571" i="4"/>
  <c r="AD2642" i="4"/>
  <c r="AD916" i="4"/>
  <c r="AD1360" i="4"/>
  <c r="AD10309" i="4"/>
  <c r="AD10018" i="4"/>
  <c r="AD6628" i="4"/>
  <c r="AD8441" i="4"/>
  <c r="AD7209" i="4"/>
  <c r="AD8632" i="4"/>
  <c r="AD7097" i="4"/>
  <c r="AD4143" i="4"/>
  <c r="AD4158" i="4"/>
  <c r="AD10311" i="4"/>
  <c r="AD4265" i="4"/>
  <c r="AD7654" i="4"/>
  <c r="AD7252" i="4"/>
  <c r="AD8497" i="4"/>
  <c r="AD8194" i="4"/>
  <c r="AD6476" i="4"/>
  <c r="AD2668" i="4"/>
  <c r="AD4390" i="4"/>
  <c r="AD8581" i="4"/>
  <c r="AD1479" i="4"/>
  <c r="AD2997" i="4"/>
  <c r="AD507" i="4"/>
  <c r="AD9619" i="4"/>
  <c r="AD5391" i="4"/>
  <c r="AD1031" i="4"/>
  <c r="AD7038" i="4"/>
  <c r="AD9332" i="4"/>
  <c r="AD2290" i="4"/>
  <c r="AD8097" i="4"/>
  <c r="AD1948" i="4"/>
  <c r="AD5544" i="4"/>
  <c r="AD6982" i="4"/>
  <c r="AD10272" i="4"/>
  <c r="AD3850" i="4"/>
  <c r="AD698" i="4"/>
  <c r="AD6589" i="4"/>
  <c r="AD1213" i="4"/>
  <c r="AD5810" i="4"/>
  <c r="AD10014" i="4"/>
  <c r="AD6461" i="4"/>
  <c r="AD7899" i="4"/>
  <c r="AD1594" i="4"/>
  <c r="AD2750" i="4"/>
  <c r="AD9431" i="4"/>
  <c r="AD3048" i="4"/>
  <c r="AD2693" i="4"/>
  <c r="AD4535" i="4"/>
  <c r="AD5346" i="4"/>
  <c r="AD6554" i="4"/>
  <c r="AD2138" i="4"/>
  <c r="AD9620" i="4"/>
  <c r="AD4389" i="4"/>
  <c r="AD4566" i="4"/>
  <c r="AD9142" i="4"/>
  <c r="AD2029" i="4"/>
  <c r="AD9172" i="4"/>
  <c r="AD9840" i="4"/>
  <c r="AD1198" i="4"/>
  <c r="AD1946" i="4"/>
  <c r="AD7217" i="4"/>
  <c r="AD8466" i="4"/>
  <c r="AD10380" i="4"/>
  <c r="AD2674" i="4"/>
  <c r="AD4772" i="4"/>
  <c r="AD5095" i="4"/>
  <c r="AD1981" i="4"/>
  <c r="AD5173" i="4"/>
  <c r="AD9460" i="4"/>
  <c r="AD9952" i="4"/>
  <c r="AD6529" i="4"/>
  <c r="AD8205" i="4"/>
  <c r="AD6818" i="4"/>
  <c r="AD7402" i="4"/>
  <c r="AD6819" i="4"/>
  <c r="AD981" i="4"/>
  <c r="AD5029" i="4"/>
  <c r="AD7216" i="4"/>
  <c r="AD508" i="4"/>
  <c r="AD7900" i="4"/>
  <c r="AD4687" i="4"/>
  <c r="AD9406" i="4"/>
  <c r="AD4550" i="4"/>
  <c r="AD2977" i="4"/>
  <c r="AD1060" i="4"/>
  <c r="AD9284" i="4"/>
  <c r="AD587" i="4"/>
  <c r="AD4812" i="4"/>
  <c r="AD4846" i="4"/>
  <c r="AD4064" i="4"/>
  <c r="AD8557" i="4"/>
  <c r="AD8138" i="4"/>
  <c r="AD9511" i="4"/>
  <c r="AD3816" i="4"/>
  <c r="AD5377" i="4"/>
  <c r="AD7047" i="4"/>
  <c r="AD10151" i="4"/>
  <c r="AD1291" i="4"/>
  <c r="AD8141" i="4"/>
  <c r="AD1725" i="4"/>
  <c r="AD276" i="4"/>
  <c r="AD8019" i="4"/>
  <c r="AD4633" i="4"/>
  <c r="AD10433" i="4"/>
  <c r="AD6894" i="4"/>
  <c r="AD9004" i="4"/>
  <c r="AD1366" i="4"/>
  <c r="AD3440" i="4"/>
  <c r="AD6300" i="4"/>
  <c r="AD385" i="4"/>
  <c r="AD6751" i="4"/>
  <c r="AD5201" i="4"/>
  <c r="AD4480" i="4"/>
  <c r="AD9654" i="4"/>
  <c r="AD9977" i="4"/>
  <c r="AD8951" i="4"/>
  <c r="AD5609" i="4"/>
  <c r="AD2467" i="4"/>
  <c r="AD2093" i="4"/>
  <c r="AD1222" i="4"/>
  <c r="AD5025" i="4"/>
  <c r="AD7031" i="4"/>
  <c r="AD1845" i="4"/>
  <c r="AD6481" i="4"/>
  <c r="AD6018" i="4"/>
  <c r="AD3260" i="4"/>
  <c r="AD8665" i="4"/>
  <c r="AD3385" i="4"/>
  <c r="AD7129" i="4"/>
  <c r="AD6510" i="4"/>
  <c r="AD8010" i="4"/>
  <c r="AD10305" i="4"/>
  <c r="AD7628" i="4"/>
  <c r="AD9214" i="4"/>
  <c r="AD8389" i="4"/>
  <c r="AD4919" i="4"/>
  <c r="AD9520" i="4"/>
  <c r="AD388" i="4"/>
  <c r="AD5124" i="4"/>
  <c r="AD8403" i="4"/>
  <c r="AD168" i="4"/>
  <c r="AD9339" i="4"/>
  <c r="AD10317" i="4"/>
  <c r="AD6215" i="4"/>
  <c r="AD10626" i="4"/>
  <c r="AD9555" i="4"/>
  <c r="AD3163" i="4"/>
  <c r="AD8649" i="4"/>
  <c r="AD1403" i="4"/>
  <c r="AD7876" i="4"/>
  <c r="AD4436" i="4"/>
  <c r="AD8473" i="4"/>
  <c r="AD7271" i="4"/>
  <c r="AD7855" i="4"/>
  <c r="AD3942" i="4"/>
  <c r="AD9265" i="4"/>
  <c r="AD5667" i="4"/>
  <c r="AD4249" i="4"/>
  <c r="AD10170" i="4"/>
  <c r="AD6945" i="4"/>
  <c r="AD4316" i="4"/>
  <c r="AD9727" i="4"/>
  <c r="AD6443" i="4"/>
  <c r="AD347" i="4"/>
  <c r="AD9630" i="4"/>
  <c r="AD9481" i="4"/>
  <c r="AD6798" i="4"/>
  <c r="AD6594" i="4"/>
  <c r="AD6374" i="4"/>
  <c r="AD10228" i="4"/>
  <c r="AD6164" i="4"/>
  <c r="AD9526" i="4"/>
  <c r="AD8291" i="4"/>
  <c r="AD5054" i="4"/>
  <c r="AD8679" i="4"/>
  <c r="AD6966" i="4"/>
  <c r="AD7865" i="4"/>
  <c r="AD5302" i="4"/>
  <c r="AD4532" i="4"/>
  <c r="AD9077" i="4"/>
  <c r="AD10428" i="4"/>
  <c r="AD5363" i="4"/>
  <c r="AD1352" i="4"/>
  <c r="AD10408" i="4"/>
  <c r="AD6410" i="4"/>
  <c r="AD4705" i="4"/>
  <c r="AD9398" i="4"/>
  <c r="AD4022" i="4"/>
  <c r="AD2519" i="4"/>
  <c r="AD1729" i="4"/>
  <c r="AD4523" i="4"/>
  <c r="AD6992" i="4"/>
  <c r="AD10444" i="4"/>
  <c r="AD7978" i="4"/>
  <c r="AD4463" i="4"/>
  <c r="AD4778" i="4"/>
  <c r="AD6489" i="4"/>
  <c r="AD6236" i="4"/>
  <c r="AD10416" i="4"/>
  <c r="AD8219" i="4"/>
  <c r="AD3299" i="4"/>
  <c r="AD9274" i="4"/>
  <c r="AD9844" i="4"/>
  <c r="AD8787" i="4"/>
  <c r="AD5956" i="4"/>
  <c r="AD4447" i="4"/>
  <c r="AD2452" i="4"/>
  <c r="AD245" i="4"/>
  <c r="AD7922" i="4"/>
  <c r="AD1973" i="4"/>
  <c r="AD2184" i="4"/>
  <c r="AD2737" i="4"/>
  <c r="AD9388" i="4"/>
  <c r="AD6221" i="4"/>
  <c r="AD7799" i="4"/>
  <c r="AD10376" i="4"/>
  <c r="AD10276" i="4"/>
  <c r="AD1970" i="4"/>
  <c r="AD1355" i="4"/>
  <c r="AD10340" i="4"/>
  <c r="AD9554" i="4"/>
  <c r="AD5548" i="4"/>
  <c r="AD9664" i="4"/>
  <c r="AD6377" i="4"/>
  <c r="AD10545" i="4"/>
  <c r="AD2549" i="4"/>
  <c r="AD9052" i="4"/>
  <c r="AD8997" i="4"/>
  <c r="AD10073" i="4"/>
  <c r="AD8216" i="4"/>
  <c r="AD1677" i="4"/>
  <c r="AD7917" i="4"/>
  <c r="AD9505" i="4"/>
  <c r="AD6741" i="4"/>
  <c r="AD9570" i="4"/>
  <c r="AD9871" i="4"/>
  <c r="AD4635" i="4"/>
  <c r="AD8630" i="4"/>
  <c r="AD7222" i="4"/>
  <c r="AD7863" i="4"/>
  <c r="AD10304" i="4"/>
  <c r="AD8140" i="4"/>
  <c r="AD8101" i="4"/>
  <c r="AD7339" i="4"/>
  <c r="AD4629" i="4"/>
  <c r="AD9024" i="4"/>
  <c r="AD1502" i="4"/>
  <c r="AD10027" i="4"/>
  <c r="AD9094" i="4"/>
  <c r="AD1966" i="4"/>
  <c r="AD7491" i="4"/>
  <c r="AD6868" i="4"/>
  <c r="AD8533" i="4"/>
  <c r="AD8136" i="4"/>
  <c r="AD6968" i="4"/>
  <c r="AD6163" i="4"/>
  <c r="AD5432" i="4"/>
  <c r="AD9319" i="4"/>
  <c r="AD5429" i="4"/>
  <c r="AD9327" i="4"/>
  <c r="AD914" i="4"/>
  <c r="AD8052" i="4"/>
  <c r="AD10336" i="4"/>
  <c r="AD10237" i="4"/>
  <c r="AD9113" i="4"/>
  <c r="AD6597" i="4"/>
  <c r="AD9351" i="4"/>
  <c r="AD8753" i="4"/>
  <c r="AD9420" i="4"/>
  <c r="AD6141" i="4"/>
  <c r="AD1544" i="4"/>
  <c r="AD7213" i="4"/>
  <c r="AD4914" i="4"/>
  <c r="AD6269" i="4"/>
  <c r="AD5576" i="4"/>
  <c r="AD10267" i="4"/>
  <c r="AD7893" i="4"/>
  <c r="AD1341" i="4"/>
  <c r="AD7831" i="4"/>
  <c r="AD2979" i="4"/>
  <c r="AD8621" i="4"/>
  <c r="AD8540" i="4"/>
  <c r="AD9208" i="4"/>
  <c r="AD7616" i="4"/>
  <c r="AD4706" i="4"/>
  <c r="AD9572" i="4"/>
  <c r="AD5160" i="4"/>
  <c r="AD8917" i="4"/>
  <c r="AD8055" i="4"/>
  <c r="AD7500" i="4"/>
  <c r="AD10592" i="4"/>
  <c r="AD10277" i="4"/>
  <c r="AD8534" i="4"/>
  <c r="AD9965" i="4"/>
  <c r="AD5114" i="4"/>
  <c r="AD6184" i="4"/>
  <c r="AD3276" i="4"/>
  <c r="AD9210" i="4"/>
  <c r="AD5660" i="4"/>
  <c r="AD3108" i="4"/>
  <c r="AD5545" i="4"/>
  <c r="AD8680" i="4"/>
  <c r="AD2634" i="4"/>
  <c r="AD8041" i="4"/>
  <c r="AD7369" i="4"/>
  <c r="AD7464" i="4"/>
  <c r="AD10355" i="4"/>
  <c r="AD7568" i="4"/>
  <c r="AD6208" i="4"/>
  <c r="AD5849" i="4"/>
  <c r="AD7076" i="4"/>
  <c r="AD3991" i="4"/>
  <c r="AD4809" i="4"/>
  <c r="AD1650" i="4"/>
  <c r="AD1301" i="4"/>
  <c r="AD6980" i="4"/>
  <c r="AD4896" i="4"/>
  <c r="AD7639" i="4"/>
  <c r="AD4690" i="4"/>
  <c r="AD8360" i="4"/>
  <c r="AD7556" i="4"/>
  <c r="AD683" i="4"/>
  <c r="AD1016" i="4"/>
  <c r="AD4615" i="4"/>
  <c r="AD852" i="4"/>
  <c r="AD3227" i="4"/>
  <c r="AD1774" i="4"/>
  <c r="AD10348" i="4"/>
  <c r="AD7204" i="4"/>
  <c r="AD6633" i="4"/>
  <c r="AD7087" i="4"/>
  <c r="AD1644" i="4"/>
  <c r="AD3609" i="4"/>
  <c r="AD1534" i="4"/>
  <c r="AD3228" i="4"/>
  <c r="AD3925" i="4"/>
  <c r="AD8751" i="4"/>
  <c r="AD7946" i="4"/>
  <c r="AD8274" i="4"/>
  <c r="AD8685" i="4"/>
  <c r="AD9759" i="4"/>
  <c r="AD10541" i="4"/>
  <c r="AD8318" i="4"/>
  <c r="AD6608" i="4"/>
  <c r="AD9168" i="4"/>
  <c r="AD322" i="4"/>
  <c r="AD6178" i="4"/>
  <c r="AD5291" i="4"/>
  <c r="AD7315" i="4"/>
  <c r="AD2890" i="4"/>
  <c r="AD2199" i="4"/>
  <c r="AD8375" i="4"/>
  <c r="AD288" i="4"/>
  <c r="AD5251" i="4"/>
  <c r="AD3557" i="4"/>
  <c r="AD9621" i="4"/>
  <c r="AD7305" i="4"/>
  <c r="AD609" i="4"/>
  <c r="AD9297" i="4"/>
  <c r="AD8976" i="4"/>
  <c r="AD7626" i="4"/>
  <c r="AD5960" i="4"/>
  <c r="AD7431" i="4"/>
  <c r="AD612" i="4"/>
  <c r="AD2274" i="4"/>
  <c r="AD1945" i="4"/>
  <c r="AD9993" i="4"/>
  <c r="AD1485" i="4"/>
  <c r="AD220" i="4"/>
  <c r="AD2212" i="4"/>
  <c r="AD4161" i="4"/>
  <c r="AD899" i="4"/>
  <c r="AD5049" i="4"/>
  <c r="AD3901" i="4"/>
  <c r="AD9880" i="4"/>
  <c r="AD4102" i="4"/>
  <c r="AD6480" i="4"/>
  <c r="AD1354" i="4"/>
  <c r="AD5268" i="4"/>
  <c r="AD9547" i="4"/>
  <c r="AD1357" i="4"/>
  <c r="AD7811" i="4"/>
  <c r="AD7579" i="4"/>
  <c r="AD4866" i="4"/>
  <c r="AD6049" i="4"/>
  <c r="AD367" i="4"/>
  <c r="AD9191" i="4"/>
  <c r="AD7302" i="4"/>
  <c r="AD3642" i="4"/>
  <c r="AD10192" i="4"/>
  <c r="AD5334" i="4"/>
  <c r="AD6892" i="4"/>
  <c r="AD4195" i="4"/>
  <c r="AD7635" i="4"/>
  <c r="AD2988" i="4"/>
  <c r="AD7594" i="4"/>
  <c r="AD9498" i="4"/>
  <c r="AD4517" i="4"/>
  <c r="AD2982" i="4"/>
  <c r="AD2074" i="4"/>
  <c r="AD9758" i="4"/>
  <c r="AD9475" i="4"/>
  <c r="AD7028" i="4"/>
  <c r="AD4589" i="4"/>
  <c r="AD9385" i="4"/>
  <c r="AD3308" i="4"/>
  <c r="AD3066" i="4"/>
  <c r="AD7758" i="4"/>
  <c r="AD7996" i="4"/>
  <c r="AD4946" i="4"/>
  <c r="AD2879" i="4"/>
  <c r="AD5607" i="4"/>
  <c r="AD2368" i="4"/>
  <c r="AD6511" i="4"/>
  <c r="AD6935" i="4"/>
  <c r="AD6704" i="4"/>
  <c r="AD5602" i="4"/>
  <c r="AD7775" i="4"/>
  <c r="AD2944" i="4"/>
  <c r="AD7604" i="4"/>
  <c r="AD5716" i="4"/>
  <c r="AD5670" i="4"/>
  <c r="AD3517" i="4"/>
  <c r="AD9430" i="4"/>
  <c r="AD8752" i="4"/>
  <c r="AD4830" i="4"/>
  <c r="AD2064" i="4"/>
  <c r="AD8611" i="4"/>
  <c r="AD7290" i="4"/>
  <c r="AD8602" i="4"/>
  <c r="AD297" i="4"/>
  <c r="AD7580" i="4"/>
  <c r="AD8486" i="4"/>
  <c r="AD9896" i="4"/>
  <c r="AD4904" i="4"/>
  <c r="AD5427" i="4"/>
  <c r="AD7905" i="4"/>
  <c r="AD7444" i="4"/>
  <c r="AD8039" i="4"/>
  <c r="AD7653" i="4"/>
  <c r="AD3181" i="4"/>
  <c r="AD9109" i="4"/>
  <c r="AD7061" i="4"/>
  <c r="AD2319" i="4"/>
  <c r="AD6333" i="4"/>
  <c r="AD2188" i="4"/>
  <c r="AD7331" i="4"/>
  <c r="AD3854" i="4"/>
  <c r="AD8469" i="4"/>
  <c r="AD8371" i="4"/>
  <c r="AD1520" i="4"/>
  <c r="AD6411" i="4"/>
  <c r="AD8700" i="4"/>
  <c r="AD1632" i="4"/>
  <c r="AD4252" i="4"/>
  <c r="AD3042" i="4"/>
  <c r="AD8000" i="4"/>
  <c r="AD6087" i="4"/>
  <c r="AD9482" i="4"/>
  <c r="AD6985" i="4"/>
  <c r="AD6788" i="4"/>
  <c r="AD5456" i="4"/>
  <c r="AD686" i="4"/>
  <c r="AD3092" i="4"/>
  <c r="AD8633" i="4"/>
  <c r="AD9703" i="4"/>
  <c r="AD2129" i="4"/>
  <c r="AD2896" i="4"/>
  <c r="AD9152" i="4"/>
  <c r="AD1302" i="4"/>
  <c r="AD448" i="4"/>
  <c r="AD3779" i="4"/>
  <c r="AD4498" i="4"/>
  <c r="AD9642" i="4"/>
  <c r="AD9116" i="4"/>
  <c r="AD9337" i="4"/>
  <c r="AD372" i="4"/>
  <c r="AD1766" i="4"/>
  <c r="AD4922" i="4"/>
  <c r="AD3611" i="4"/>
  <c r="AD4996" i="4"/>
  <c r="AD7283" i="4"/>
  <c r="AD9745" i="4"/>
  <c r="AD4915" i="4"/>
  <c r="AD5395" i="4"/>
  <c r="AD6530" i="4"/>
  <c r="AD5779" i="4"/>
  <c r="AD9250" i="4"/>
  <c r="AD6861" i="4"/>
  <c r="AD7686" i="4"/>
  <c r="AD2221" i="4"/>
  <c r="AD8312" i="4"/>
  <c r="AD9046" i="4"/>
  <c r="AD3451" i="4"/>
  <c r="AD9519" i="4"/>
  <c r="AD7042" i="4"/>
  <c r="AD7888" i="4"/>
  <c r="AD1119" i="4"/>
  <c r="AD4211" i="4"/>
  <c r="AD781" i="4"/>
  <c r="AD8705" i="4"/>
  <c r="AD4605" i="4"/>
  <c r="AD9160" i="4"/>
  <c r="AD7763" i="4"/>
  <c r="AD10378" i="4"/>
  <c r="AD10519" i="4"/>
  <c r="AD8797" i="4"/>
  <c r="AD9848" i="4"/>
  <c r="AD7857" i="4"/>
  <c r="AD9204" i="4"/>
  <c r="AD7962" i="4"/>
  <c r="AD8858" i="4"/>
  <c r="AD6683" i="4"/>
  <c r="AD5190" i="4"/>
  <c r="AD9922" i="4"/>
  <c r="AD10523" i="4"/>
  <c r="AD8927" i="4"/>
  <c r="AD1267" i="4"/>
  <c r="AD9574" i="4"/>
  <c r="AD8355" i="4"/>
  <c r="AD5243" i="4"/>
  <c r="AD9529" i="4"/>
  <c r="AD5588" i="4"/>
  <c r="AD9988" i="4"/>
  <c r="AD6185" i="4"/>
  <c r="AD8137" i="4"/>
  <c r="AD1994" i="4"/>
  <c r="AD8810" i="4"/>
  <c r="AD4440" i="4"/>
  <c r="AD10095" i="4"/>
  <c r="AD9087" i="4"/>
  <c r="AD9577" i="4"/>
  <c r="AD9497" i="4"/>
  <c r="AD4260" i="4"/>
  <c r="AD1398" i="4"/>
  <c r="AD7053" i="4"/>
  <c r="AD6611" i="4"/>
  <c r="AD9998" i="4"/>
  <c r="AD3036" i="4"/>
  <c r="AD9292" i="4"/>
  <c r="AD3457" i="4"/>
  <c r="AD6720" i="4"/>
  <c r="AD9096" i="4"/>
  <c r="AD5662" i="4"/>
  <c r="AD4561" i="4"/>
  <c r="AD10389" i="4"/>
  <c r="AD9035" i="4"/>
  <c r="AD9507" i="4"/>
  <c r="AD10601" i="4"/>
  <c r="AD8215" i="4"/>
  <c r="AD8570" i="4"/>
  <c r="AD6324" i="4"/>
  <c r="AD8925" i="4"/>
  <c r="AD6400" i="4"/>
  <c r="AD3842" i="4"/>
  <c r="AD9888" i="4"/>
  <c r="AD4422" i="4"/>
  <c r="AD7157" i="4"/>
  <c r="AD2283" i="4"/>
  <c r="AD10265" i="4"/>
  <c r="AD2850" i="4"/>
  <c r="AD9828" i="4"/>
  <c r="AD4932" i="4"/>
  <c r="AD8202" i="4"/>
  <c r="AD9393" i="4"/>
  <c r="AD5688" i="4"/>
  <c r="AD4505" i="4"/>
  <c r="AD7349" i="4"/>
  <c r="AD8311" i="4"/>
  <c r="AD7960" i="4"/>
  <c r="AD8241" i="4"/>
  <c r="AD9057" i="4"/>
  <c r="AD6121" i="4"/>
  <c r="AD10160" i="4"/>
  <c r="AD1780" i="4"/>
  <c r="AD10194" i="4"/>
  <c r="AD7403" i="4"/>
  <c r="AD8947" i="4"/>
  <c r="AD6494" i="4"/>
  <c r="AD9583" i="4"/>
  <c r="AD9683" i="4"/>
  <c r="AD9659" i="4"/>
  <c r="AD6246" i="4"/>
  <c r="AD7435" i="4"/>
  <c r="AD10033" i="4"/>
  <c r="AD8599" i="4"/>
  <c r="AD4784" i="4"/>
  <c r="AD10425" i="4"/>
  <c r="AD2880" i="4"/>
  <c r="AD9580" i="4"/>
  <c r="AD8455" i="4"/>
  <c r="AD9439" i="4"/>
  <c r="AD8170" i="4"/>
  <c r="AD7884" i="4"/>
  <c r="AD5404" i="4"/>
  <c r="AD6858" i="4"/>
  <c r="AD7113" i="4"/>
  <c r="AD6394" i="4"/>
  <c r="AD10346" i="4"/>
  <c r="AD7043" i="4"/>
  <c r="AD9423" i="4"/>
  <c r="AD2506" i="4"/>
  <c r="AD3973" i="4"/>
  <c r="AD6122" i="4"/>
  <c r="AD9466" i="4"/>
  <c r="AD4367" i="4"/>
  <c r="AD2132" i="4"/>
  <c r="AD3153" i="4"/>
  <c r="AD4048" i="4"/>
  <c r="AD2474" i="4"/>
  <c r="AD8504" i="4"/>
  <c r="AD5258" i="4"/>
  <c r="AD9838" i="4"/>
  <c r="AD8225" i="4"/>
  <c r="AD3733" i="4"/>
  <c r="AD7581" i="4"/>
  <c r="AD9742" i="4"/>
  <c r="AD10086" i="4"/>
  <c r="AD8915" i="4"/>
  <c r="AD4293" i="4"/>
  <c r="AD738" i="4"/>
  <c r="AD8739" i="4"/>
  <c r="AD2838" i="4"/>
  <c r="AD1231" i="4"/>
  <c r="AD6825" i="4"/>
  <c r="AD8525" i="4"/>
  <c r="AD5887" i="4"/>
  <c r="AD4960" i="4"/>
  <c r="AD6538" i="4"/>
  <c r="AD10341" i="4"/>
  <c r="AD8509" i="4"/>
  <c r="AD8237" i="4"/>
  <c r="AD8515" i="4"/>
  <c r="AD7280" i="4"/>
  <c r="AD4344" i="4"/>
  <c r="AD7291" i="4"/>
  <c r="AD4321" i="4"/>
  <c r="AD6402" i="4"/>
  <c r="AD6941" i="4"/>
  <c r="AD10171" i="4"/>
  <c r="AD8580" i="4"/>
  <c r="AD3691" i="4"/>
  <c r="AD6528" i="4"/>
  <c r="AD5978" i="4"/>
  <c r="AD8317" i="4"/>
  <c r="AD6460" i="4"/>
  <c r="AD10366" i="4"/>
  <c r="AD9915" i="4"/>
  <c r="AD7678" i="4"/>
  <c r="AD9776" i="4"/>
  <c r="AD8093" i="4"/>
  <c r="AD526" i="4"/>
  <c r="AD5211" i="4"/>
  <c r="AD453" i="4"/>
  <c r="AD1890" i="4"/>
  <c r="AD2823" i="4"/>
  <c r="AD3770" i="4"/>
  <c r="AD5179" i="4"/>
  <c r="AD3340" i="4"/>
  <c r="AD9525" i="4"/>
  <c r="AD4394" i="4"/>
  <c r="AD8025" i="4"/>
  <c r="AD2822" i="4"/>
  <c r="AD7485" i="4"/>
  <c r="AD2116" i="4"/>
  <c r="AD3254" i="4"/>
  <c r="AD6810" i="4"/>
  <c r="AD58" i="4"/>
  <c r="AD7853" i="4"/>
  <c r="AD4030" i="4"/>
  <c r="AD935" i="4"/>
  <c r="AD5679" i="4"/>
  <c r="AD5321" i="4"/>
  <c r="AD7205" i="4"/>
  <c r="AD464" i="4"/>
  <c r="AD7482" i="4"/>
  <c r="AD5738" i="4"/>
  <c r="AD3366" i="4"/>
  <c r="AD3610" i="4"/>
  <c r="AD6823" i="4"/>
  <c r="AD8361" i="4"/>
  <c r="AD9876" i="4"/>
  <c r="AD3534" i="4"/>
  <c r="AD4707" i="4"/>
  <c r="AD5821" i="4"/>
  <c r="AD10046" i="4"/>
  <c r="AD9762" i="4"/>
  <c r="AD5832" i="4"/>
  <c r="AD6253" i="4"/>
  <c r="AD3138" i="4"/>
  <c r="AD250" i="4"/>
  <c r="AD627" i="4"/>
  <c r="AD5615" i="4"/>
  <c r="AD6761" i="4"/>
  <c r="AD5913" i="4"/>
  <c r="AD4949" i="4"/>
  <c r="AD6456" i="4"/>
  <c r="AD9686" i="4"/>
  <c r="AD9491" i="4"/>
  <c r="AD10056" i="4"/>
  <c r="AD9846" i="4"/>
  <c r="AD4129" i="4"/>
  <c r="AD6058" i="4"/>
  <c r="AD8443" i="4"/>
  <c r="AD9560" i="4"/>
  <c r="AD3764" i="4"/>
  <c r="AD5484" i="4"/>
  <c r="AD8086" i="4"/>
  <c r="AD3140" i="4"/>
  <c r="AD124" i="4"/>
  <c r="AD4251" i="4"/>
  <c r="AD6316" i="4"/>
  <c r="AD6125" i="4"/>
  <c r="AD9221" i="4"/>
  <c r="AD7939" i="4"/>
  <c r="AD3898" i="4"/>
  <c r="AD6265" i="4"/>
  <c r="AD6109" i="4"/>
  <c r="AD6712" i="4"/>
  <c r="AD888" i="4"/>
  <c r="AD2885" i="4"/>
  <c r="AD3620" i="4"/>
  <c r="AD1911" i="4"/>
  <c r="AD6907" i="4"/>
  <c r="AD2700" i="4"/>
  <c r="AD5290" i="4"/>
  <c r="AD6676" i="4"/>
  <c r="AD1952" i="4"/>
  <c r="AD3937" i="4"/>
  <c r="AD2866" i="4"/>
  <c r="AD10036" i="4"/>
  <c r="AD3559" i="4"/>
  <c r="AD2301" i="4"/>
  <c r="AD6537" i="4"/>
  <c r="AD1819" i="4"/>
  <c r="AD7871" i="4"/>
  <c r="AD5577" i="4"/>
  <c r="AD9022" i="4"/>
  <c r="AD4490" i="4"/>
  <c r="AD5803" i="4"/>
  <c r="AD3992" i="4"/>
  <c r="AD5786" i="4"/>
  <c r="AD519" i="4"/>
  <c r="AD6245" i="4"/>
  <c r="AD2688" i="4"/>
  <c r="AD9396" i="4"/>
  <c r="AD7698" i="4"/>
  <c r="AD3088" i="4"/>
  <c r="AD10153" i="4"/>
  <c r="AD6901" i="4"/>
  <c r="AD8597" i="4"/>
  <c r="AD1305" i="4"/>
  <c r="AD7570" i="4"/>
  <c r="AD8087" i="4"/>
  <c r="AD9565" i="4"/>
  <c r="AD8173" i="4"/>
  <c r="AD15" i="4"/>
  <c r="AD8285" i="4"/>
  <c r="AD4665" i="4"/>
  <c r="AD10316" i="4"/>
  <c r="AD694" i="4"/>
  <c r="AD5737" i="4"/>
  <c r="AD387" i="4"/>
  <c r="AD1875" i="4"/>
  <c r="AD6944" i="4"/>
  <c r="AD6843" i="4"/>
  <c r="AD8042" i="4"/>
  <c r="AD6643" i="4"/>
  <c r="AD4766" i="4"/>
  <c r="AD7203" i="4"/>
  <c r="AD3996" i="4"/>
  <c r="AD10447" i="4"/>
  <c r="AD3349" i="4"/>
  <c r="AD7923" i="4"/>
  <c r="AD10312" i="4"/>
  <c r="AD8546" i="4"/>
  <c r="AD4553" i="4"/>
  <c r="AD7934" i="4"/>
  <c r="AD5386" i="4"/>
  <c r="AD3587" i="4"/>
  <c r="AD4774" i="4"/>
  <c r="AD7380" i="4"/>
  <c r="AD1591" i="4"/>
  <c r="AD10241" i="4"/>
  <c r="AD7361" i="4"/>
  <c r="AD9805" i="4"/>
  <c r="AD6305" i="4"/>
  <c r="AD3935" i="4"/>
  <c r="AD8767" i="4"/>
  <c r="AD1191" i="4"/>
  <c r="AD4058" i="4"/>
  <c r="AD9810" i="4"/>
  <c r="AD2906" i="4"/>
  <c r="AD7321" i="4"/>
  <c r="AD6334" i="4"/>
  <c r="AD1493" i="4"/>
  <c r="AD4777" i="4"/>
  <c r="AD4153" i="4"/>
  <c r="AD1577" i="4"/>
  <c r="AD2600" i="4"/>
  <c r="AD8615" i="4"/>
  <c r="AD6879" i="4"/>
  <c r="AD4253" i="4"/>
  <c r="AD4640" i="4"/>
  <c r="AD9884" i="4"/>
  <c r="AD5344" i="4"/>
  <c r="AD212" i="4"/>
  <c r="AD3252" i="4"/>
  <c r="AD6272" i="4"/>
  <c r="AD9028" i="4"/>
  <c r="AD3469" i="4"/>
  <c r="AD1044" i="4"/>
  <c r="AD2752" i="4"/>
  <c r="AD750" i="4"/>
  <c r="AD3327" i="4"/>
  <c r="AD2603" i="4"/>
  <c r="AD9662" i="4"/>
  <c r="AD7760" i="4"/>
  <c r="AD4267" i="4"/>
  <c r="AD2566" i="4"/>
  <c r="AD5778" i="4"/>
  <c r="AD1734" i="4"/>
  <c r="AD3683" i="4"/>
  <c r="AD5237" i="4"/>
  <c r="AD7062" i="4"/>
  <c r="AD2786" i="4"/>
  <c r="AD7877" i="4"/>
  <c r="AD5565" i="4"/>
  <c r="AD7897" i="4"/>
  <c r="AD6136" i="4"/>
  <c r="AD9239" i="4"/>
  <c r="AD2824" i="4"/>
  <c r="AD3796" i="4"/>
  <c r="AD6673" i="4"/>
  <c r="AD6113" i="4"/>
  <c r="AD9751" i="4"/>
  <c r="AD7667" i="4"/>
  <c r="AD4667" i="4"/>
  <c r="AD7448" i="4"/>
  <c r="AD6931" i="4"/>
  <c r="AD3195" i="4"/>
  <c r="AD6291" i="4"/>
  <c r="AD6836" i="4"/>
  <c r="AD7171" i="4"/>
  <c r="AD7723" i="4"/>
  <c r="AD9203" i="4"/>
  <c r="AD4858" i="4"/>
  <c r="AD8880" i="4"/>
  <c r="AD6089" i="4"/>
  <c r="AD10040" i="4"/>
  <c r="AD7342" i="4"/>
  <c r="AD5744" i="4"/>
  <c r="AD4291" i="4"/>
  <c r="AD8147" i="4"/>
  <c r="AD5593" i="4"/>
  <c r="AD10071" i="4"/>
  <c r="AD9415" i="4"/>
  <c r="AD3060" i="4"/>
  <c r="AD3250" i="4"/>
  <c r="AD3944" i="4"/>
  <c r="AD7147" i="4"/>
  <c r="AD10396" i="4"/>
  <c r="AD2932" i="4"/>
  <c r="AD3459" i="4"/>
  <c r="AD7795" i="4"/>
  <c r="AD6436" i="4"/>
  <c r="AD9523" i="4"/>
  <c r="AD5661" i="4"/>
  <c r="AD4967" i="4"/>
  <c r="AD9951" i="4"/>
  <c r="AD9809" i="4"/>
  <c r="AD6950" i="4"/>
  <c r="AD2998" i="4"/>
  <c r="AD6772" i="4"/>
  <c r="AD6330" i="4"/>
  <c r="AD3822" i="4"/>
  <c r="AD4834" i="4"/>
  <c r="AD6570" i="4"/>
  <c r="AD10454" i="4"/>
  <c r="AD9133" i="4"/>
  <c r="AD5357" i="4"/>
  <c r="AD6839" i="4"/>
  <c r="AD2843" i="4"/>
  <c r="AD5216" i="4"/>
  <c r="AD3489" i="4"/>
  <c r="AD9719" i="4"/>
  <c r="AD1571" i="4"/>
  <c r="AD10419" i="4"/>
  <c r="AD9364" i="4"/>
  <c r="AD9008" i="4"/>
  <c r="AD10058" i="4"/>
  <c r="AD10266" i="4"/>
  <c r="AD7641" i="4"/>
  <c r="AD10255" i="4"/>
  <c r="AD6353" i="4"/>
  <c r="AD4637" i="4"/>
  <c r="AD7552" i="4"/>
  <c r="AD8763" i="4"/>
  <c r="AD7309" i="4"/>
  <c r="AD7230" i="4"/>
  <c r="AD6706" i="4"/>
  <c r="AD6774" i="4"/>
  <c r="AD7812" i="4"/>
  <c r="AD1174" i="4"/>
  <c r="AD7049" i="4"/>
  <c r="AD7822" i="4"/>
  <c r="AD7783" i="4"/>
  <c r="AD8112" i="4"/>
  <c r="AD9280" i="4"/>
  <c r="AD10314" i="4"/>
  <c r="AD6891" i="4"/>
  <c r="AD6580" i="4"/>
  <c r="AD8364" i="4"/>
  <c r="AD3458" i="4"/>
  <c r="AD9647" i="4"/>
  <c r="AD9032" i="4"/>
  <c r="AD6686" i="4"/>
  <c r="AD10620" i="4"/>
  <c r="AD8761" i="4"/>
  <c r="AD8035" i="4"/>
  <c r="AD9911" i="4"/>
  <c r="AD9807" i="4"/>
  <c r="AD3509" i="4"/>
  <c r="AD8982" i="4"/>
  <c r="AD10343" i="4"/>
  <c r="AD9251" i="4"/>
  <c r="AD2482" i="4"/>
  <c r="AD2888" i="4"/>
  <c r="AD7054" i="4"/>
  <c r="AD6280" i="4"/>
  <c r="AD10323" i="4"/>
  <c r="AD6550" i="4"/>
  <c r="AD10581" i="4"/>
  <c r="AD8114" i="4"/>
  <c r="AD9996" i="4"/>
  <c r="AD7259" i="4"/>
  <c r="AD7753" i="4"/>
  <c r="AD8826" i="4"/>
  <c r="AD8211" i="4"/>
  <c r="AD7100" i="4"/>
  <c r="AD6830" i="4"/>
  <c r="AD9287" i="4"/>
  <c r="AD7546" i="4"/>
  <c r="AD5563" i="4"/>
  <c r="AD9688" i="4"/>
  <c r="AD6600" i="4"/>
  <c r="AD9605" i="4"/>
  <c r="AD9464" i="4"/>
  <c r="AD4563" i="4"/>
  <c r="AD9725" i="4"/>
  <c r="AD7423" i="4"/>
  <c r="AD7995" i="4"/>
  <c r="AD7754" i="4"/>
  <c r="AD5286" i="4"/>
  <c r="AD7652" i="4"/>
  <c r="AD9553" i="4"/>
  <c r="AD10429" i="4"/>
  <c r="AD8852" i="4"/>
  <c r="AD1166" i="4"/>
  <c r="AD3646" i="4"/>
  <c r="AD2563" i="4"/>
  <c r="AD2311" i="4"/>
  <c r="AD919" i="4"/>
  <c r="AD2964" i="4"/>
  <c r="AD3097" i="4"/>
  <c r="AD2316" i="4"/>
  <c r="AD6228" i="4"/>
  <c r="AD1445" i="4"/>
  <c r="AD925" i="4"/>
  <c r="AD10224" i="4"/>
  <c r="AD4243" i="4"/>
  <c r="AD7921" i="4"/>
  <c r="AD5197" i="4"/>
  <c r="AD13" i="4"/>
  <c r="AD9463" i="4"/>
  <c r="AD178" i="4"/>
  <c r="AD3127" i="4"/>
  <c r="AD1913" i="4"/>
  <c r="AD231" i="4"/>
  <c r="AD10015" i="4"/>
  <c r="AD890" i="4"/>
  <c r="AD6014" i="4"/>
  <c r="AD4461" i="4"/>
  <c r="AD9866" i="4"/>
  <c r="AD1503" i="4"/>
  <c r="AD2656" i="4"/>
  <c r="AD7367" i="4"/>
  <c r="AD7894" i="4"/>
  <c r="AD9675" i="4"/>
  <c r="AD59" i="4"/>
  <c r="AD7462" i="4"/>
  <c r="AD4101" i="4"/>
  <c r="AD7818" i="4"/>
  <c r="AD2629" i="4"/>
  <c r="AD4641" i="4"/>
  <c r="AD2091" i="4"/>
  <c r="AD5469" i="4"/>
  <c r="AD4487" i="4"/>
  <c r="AD8660" i="4"/>
  <c r="AD8919" i="4"/>
  <c r="AD6274" i="4"/>
  <c r="AD7889" i="4"/>
  <c r="AD9256" i="4"/>
  <c r="AD1982" i="4"/>
  <c r="AD4387" i="4"/>
  <c r="AD8082" i="4"/>
  <c r="AD3324" i="4"/>
  <c r="AD8050" i="4"/>
  <c r="AD1432" i="4"/>
  <c r="AD5689" i="4"/>
  <c r="AD6997" i="4"/>
  <c r="AD7243" i="4"/>
  <c r="AD10478" i="4"/>
  <c r="AD8707" i="4"/>
  <c r="AD4435" i="4"/>
  <c r="AD9806" i="4"/>
  <c r="AD7329" i="4"/>
  <c r="AD3378" i="4"/>
  <c r="AD8074" i="4"/>
  <c r="AD7779" i="4"/>
  <c r="AD8595" i="4"/>
  <c r="AD7374" i="4"/>
  <c r="AD1998" i="4"/>
  <c r="AD9205" i="4"/>
  <c r="AD8725" i="4"/>
  <c r="AD9377" i="4"/>
  <c r="AD5438" i="4"/>
  <c r="AD4907" i="4"/>
  <c r="AD1420" i="4"/>
  <c r="AD2835" i="4"/>
  <c r="AD4079" i="4"/>
  <c r="AD10623" i="4"/>
  <c r="AD1818" i="4"/>
  <c r="AD9037" i="4"/>
  <c r="AD9031" i="4"/>
  <c r="AD7173" i="4"/>
  <c r="AD7007" i="4"/>
  <c r="AD9826" i="4"/>
  <c r="AD584" i="4"/>
  <c r="AD3616" i="4"/>
  <c r="AD1956" i="4"/>
  <c r="AD9132" i="4"/>
  <c r="AD8588" i="4"/>
  <c r="AD1904" i="4"/>
  <c r="AD8207" i="4"/>
  <c r="AD1273" i="4"/>
  <c r="AD1342" i="4"/>
  <c r="AD9386" i="4"/>
  <c r="AD5218" i="4"/>
  <c r="AD9855" i="4"/>
  <c r="AD2865" i="4"/>
  <c r="AD5161" i="4"/>
  <c r="AD10561" i="4"/>
  <c r="AD8816" i="4"/>
  <c r="AD2641" i="4"/>
  <c r="AD6902" i="4"/>
  <c r="AD3297" i="4"/>
  <c r="AD6999" i="4"/>
  <c r="AD2112" i="4"/>
  <c r="AD4591" i="4"/>
  <c r="AD306" i="4"/>
  <c r="AD9372" i="4"/>
  <c r="AD4782" i="4"/>
  <c r="AD1350" i="4"/>
  <c r="AD7861" i="4"/>
  <c r="AD8342" i="4"/>
  <c r="AD8600" i="4"/>
  <c r="AD10387" i="4"/>
  <c r="AD8290" i="4"/>
  <c r="AD5505" i="4"/>
  <c r="AD10557" i="4"/>
  <c r="AD2142" i="4"/>
  <c r="AD8916" i="4"/>
  <c r="AD9830" i="4"/>
  <c r="AD6584" i="4"/>
  <c r="AD10351" i="4"/>
  <c r="AD5683" i="4"/>
  <c r="AD6008" i="4"/>
  <c r="AD3413" i="4"/>
  <c r="AD7573" i="4"/>
  <c r="AD10006" i="4"/>
  <c r="AD8015" i="4"/>
  <c r="AD7719" i="4"/>
  <c r="AD6041" i="4"/>
  <c r="AD5635" i="4"/>
  <c r="AD9459" i="4"/>
  <c r="AD7009" i="4"/>
  <c r="AD8978" i="4"/>
  <c r="AD5317" i="4"/>
  <c r="AD3438" i="4"/>
  <c r="AD5542" i="4"/>
  <c r="AD7179" i="4"/>
  <c r="AD9594" i="4"/>
  <c r="AD7829" i="4"/>
  <c r="AD5352" i="4"/>
  <c r="AD6017" i="4"/>
  <c r="AD4476" i="4"/>
  <c r="AD3877" i="4"/>
  <c r="AD6383" i="4"/>
  <c r="AD3034" i="4"/>
  <c r="AD2427" i="4"/>
  <c r="AD4666" i="4"/>
  <c r="AD1501" i="4"/>
  <c r="AD4918" i="4"/>
  <c r="AD1888" i="4"/>
  <c r="AD9226" i="4"/>
  <c r="AD7778" i="4"/>
  <c r="AD5476" i="4"/>
  <c r="AD9200" i="4"/>
  <c r="AD1433" i="4"/>
  <c r="AD3505" i="4"/>
  <c r="AD7870" i="4"/>
  <c r="AD4134" i="4"/>
  <c r="AD1298" i="4"/>
  <c r="AD9105" i="4"/>
  <c r="AD7026" i="4"/>
  <c r="AD6679" i="4"/>
  <c r="AD7561" i="4"/>
  <c r="AD7788" i="4"/>
  <c r="AD9636" i="4"/>
  <c r="AD6853" i="4"/>
  <c r="AD1125" i="4"/>
  <c r="AD545" i="4"/>
  <c r="AD8812" i="4"/>
  <c r="AD6240" i="4"/>
  <c r="AD2586" i="4"/>
  <c r="AD4924" i="4"/>
  <c r="AD7472" i="4"/>
  <c r="AD7694" i="4"/>
  <c r="AD5793" i="4"/>
  <c r="AD5307" i="4"/>
  <c r="AD4173" i="4"/>
  <c r="AD2260" i="4"/>
  <c r="AD9782" i="4"/>
  <c r="AD7377" i="4"/>
  <c r="AD8430" i="4"/>
  <c r="AD9741" i="4"/>
  <c r="AD9670" i="4"/>
  <c r="AD1414" i="4"/>
  <c r="AD6194" i="4"/>
  <c r="AD9136" i="4"/>
  <c r="AD9213" i="4"/>
  <c r="AD8569" i="4"/>
  <c r="AD9154" i="4"/>
  <c r="AD9159" i="4"/>
  <c r="AD2193" i="4"/>
  <c r="AD5145" i="4"/>
  <c r="AD3553" i="4"/>
  <c r="AD8001" i="4"/>
  <c r="AD8163" i="4"/>
  <c r="AD6739" i="4"/>
  <c r="AD8248" i="4"/>
  <c r="AD10121" i="4"/>
  <c r="AD9324" i="4"/>
  <c r="AD7375" i="4"/>
  <c r="AD5327" i="4"/>
  <c r="AD7908" i="4"/>
  <c r="AD9522" i="4"/>
  <c r="AD7022" i="4"/>
  <c r="AD5950" i="4"/>
  <c r="AD6423" i="4"/>
  <c r="AD9266" i="4"/>
  <c r="AD7418" i="4"/>
  <c r="AD7685" i="4"/>
  <c r="AD4172" i="4"/>
  <c r="AD10185" i="4"/>
  <c r="AD9890" i="4"/>
  <c r="AD3295" i="4"/>
  <c r="AD7684" i="4"/>
  <c r="AD7593" i="4"/>
  <c r="AD9499" i="4"/>
  <c r="AD2959" i="4"/>
  <c r="AD6690" i="4"/>
  <c r="AD3482" i="4"/>
  <c r="AD9189" i="4"/>
  <c r="AD5422" i="4"/>
  <c r="AD8357" i="4"/>
  <c r="AD4878" i="4"/>
  <c r="AD8326" i="4"/>
  <c r="AD6310" i="4"/>
  <c r="AD7304" i="4"/>
  <c r="AD7095" i="4"/>
  <c r="AD8306" i="4"/>
  <c r="AD7985" i="4"/>
  <c r="AD10558" i="4"/>
  <c r="AD5562" i="4"/>
  <c r="AD5096" i="4"/>
  <c r="AD4835" i="4"/>
  <c r="AD6734" i="4"/>
  <c r="AD4240" i="4"/>
  <c r="AD8926" i="4"/>
  <c r="AD8464" i="4"/>
  <c r="AD7736" i="4"/>
  <c r="AD8874" i="4"/>
  <c r="AD3226" i="4"/>
  <c r="AD10292" i="4"/>
  <c r="AD9954" i="4"/>
  <c r="AD4745" i="4"/>
  <c r="AD4642" i="4"/>
  <c r="AD1176" i="4"/>
  <c r="AD9750" i="4"/>
  <c r="AD5859" i="4"/>
  <c r="AD4409" i="4"/>
  <c r="AD6026" i="4"/>
  <c r="AD6390" i="4"/>
  <c r="AD1308" i="4"/>
  <c r="AD8550" i="4"/>
  <c r="AD7235" i="4"/>
  <c r="AD8105" i="4"/>
  <c r="AD10025" i="4"/>
  <c r="AD1180" i="4"/>
  <c r="AD5491" i="4"/>
  <c r="AD5467" i="4"/>
  <c r="AD7257" i="4"/>
  <c r="AD10568" i="4"/>
  <c r="AD10359" i="4"/>
  <c r="AD2816" i="4"/>
  <c r="AD3351" i="4"/>
  <c r="AD3569" i="4"/>
  <c r="AD10586" i="4"/>
  <c r="AD9596" i="4"/>
  <c r="AD7452" i="4"/>
  <c r="AD6218" i="4"/>
  <c r="AD5916" i="4"/>
  <c r="AD9267" i="4"/>
  <c r="AD9469" i="4"/>
  <c r="AD8164" i="4"/>
  <c r="AD6753" i="4"/>
  <c r="AD8719" i="4"/>
  <c r="AD10551" i="4"/>
  <c r="AD4385" i="4"/>
  <c r="AD6864" i="4"/>
  <c r="AD845" i="4"/>
  <c r="AD10492" i="4"/>
  <c r="AD10606" i="4"/>
  <c r="AD9164" i="4"/>
  <c r="AD9050" i="4"/>
  <c r="AD5246" i="4"/>
  <c r="AD7341" i="4"/>
  <c r="AD6320" i="4"/>
  <c r="AD9268" i="4"/>
  <c r="AD7336" i="4"/>
  <c r="AD7266" i="4"/>
  <c r="AD8499" i="4"/>
  <c r="AD7526" i="4"/>
  <c r="AD3693" i="4"/>
  <c r="AD9972" i="4"/>
  <c r="AD6071" i="4"/>
  <c r="AD5775" i="4"/>
  <c r="AD3040" i="4"/>
  <c r="AD7595" i="4"/>
  <c r="AD10207" i="4"/>
  <c r="AD8945" i="4"/>
  <c r="AD8221" i="4"/>
  <c r="AD7699" i="4"/>
  <c r="AD9737" i="4"/>
  <c r="AD9479" i="4"/>
  <c r="AD10326" i="4"/>
  <c r="AD9788" i="4"/>
  <c r="AD9361" i="4"/>
  <c r="AD9286" i="4"/>
  <c r="AD8260" i="4"/>
  <c r="AD9552" i="4"/>
  <c r="AD10260" i="4"/>
  <c r="AD7421" i="4"/>
  <c r="AD7670" i="4"/>
  <c r="AD2172" i="4"/>
  <c r="AD2288" i="4"/>
  <c r="AD4991" i="4"/>
  <c r="AD960" i="4"/>
  <c r="AD1278" i="4"/>
  <c r="AD5098" i="4"/>
  <c r="AD2439" i="4"/>
  <c r="AD8153" i="4"/>
  <c r="AD6047" i="4"/>
  <c r="AD6850" i="4"/>
  <c r="AD1390" i="4"/>
  <c r="AD6465" i="4"/>
  <c r="AD4445" i="4"/>
  <c r="AD2019" i="4"/>
  <c r="AD3405" i="4"/>
  <c r="AD1798" i="4"/>
  <c r="AD920" i="4"/>
  <c r="AD6222" i="4"/>
  <c r="AD7333" i="4"/>
  <c r="AD1242" i="4"/>
  <c r="AD1416" i="4"/>
  <c r="AD7508" i="4"/>
  <c r="AD997" i="4"/>
  <c r="AD8684" i="4"/>
  <c r="AD5460" i="4"/>
  <c r="AD1063" i="4"/>
  <c r="AD339" i="4"/>
  <c r="AD9047" i="4"/>
  <c r="AD8427" i="4"/>
  <c r="AD1944" i="4"/>
  <c r="AD5963" i="4"/>
  <c r="AD1631" i="4"/>
  <c r="AD4512" i="4"/>
  <c r="AD6082" i="4"/>
  <c r="AD7835" i="4"/>
  <c r="AD7623" i="4"/>
  <c r="AD2342" i="4"/>
  <c r="AD8166" i="4"/>
  <c r="AD8214" i="4"/>
  <c r="AD1629" i="4"/>
  <c r="AD4279" i="4"/>
  <c r="AD4443" i="4"/>
  <c r="AD819" i="4"/>
  <c r="AD9395" i="4"/>
  <c r="AD5848" i="4"/>
  <c r="AD4929" i="4"/>
  <c r="AD10225" i="4"/>
  <c r="AD9279" i="4"/>
  <c r="AD4031" i="4"/>
  <c r="AD2825" i="4"/>
  <c r="AD2627" i="4"/>
  <c r="AD6167" i="4"/>
  <c r="AD1323" i="4"/>
  <c r="AD7925" i="4"/>
  <c r="AD7237" i="4"/>
  <c r="AD5008" i="4"/>
  <c r="AD6782" i="4"/>
  <c r="AD9143" i="4"/>
  <c r="AD3261" i="4"/>
  <c r="AD7138" i="4"/>
  <c r="AD7258" i="4"/>
  <c r="AD8579" i="4"/>
  <c r="AD9933" i="4"/>
  <c r="AD5298" i="4"/>
  <c r="AD2502" i="4"/>
  <c r="AD535" i="4"/>
  <c r="AD7578" i="4"/>
  <c r="AD9336" i="4"/>
  <c r="AD4093" i="4"/>
  <c r="AD1003" i="4"/>
  <c r="AD5925" i="4"/>
  <c r="AD2570" i="4"/>
  <c r="AD10223" i="4"/>
  <c r="AD1258" i="4"/>
  <c r="AD8817" i="4"/>
  <c r="AD7664" i="4"/>
  <c r="AD6773" i="4"/>
  <c r="AD5361" i="4"/>
  <c r="AD5870" i="4"/>
  <c r="AD9456" i="4"/>
  <c r="AD3794" i="4"/>
  <c r="AD1339" i="4"/>
  <c r="AD7633" i="4"/>
  <c r="AD7682" i="4"/>
  <c r="AD5866" i="4"/>
  <c r="AD7303" i="4"/>
  <c r="AD10158" i="4"/>
  <c r="AD9110" i="4"/>
  <c r="AD10505" i="4"/>
  <c r="AD8102" i="4"/>
  <c r="AD2081" i="4"/>
  <c r="AD3067" i="4"/>
  <c r="AD2484" i="4"/>
  <c r="AD5024" i="4"/>
  <c r="AD7880" i="4"/>
  <c r="AD9723" i="4"/>
  <c r="AD6717" i="4"/>
  <c r="AD10210" i="4"/>
  <c r="AD7790" i="4"/>
  <c r="AD6153" i="4"/>
  <c r="AD8336" i="4"/>
  <c r="AD9066" i="4"/>
  <c r="AD6691" i="4"/>
  <c r="AD6506" i="4"/>
  <c r="AD9713" i="4"/>
  <c r="AD9502" i="4"/>
  <c r="AD2364" i="4"/>
  <c r="AD10591" i="4"/>
  <c r="AD3720" i="4"/>
  <c r="AD4877" i="4"/>
  <c r="AD2597" i="4"/>
  <c r="AD876" i="4"/>
  <c r="AD4197" i="4"/>
  <c r="AD1593" i="4"/>
  <c r="AD8131" i="4"/>
  <c r="AD8192" i="4"/>
  <c r="AD9311" i="4"/>
  <c r="AD8293" i="4"/>
  <c r="AD7518" i="4"/>
  <c r="AD6627" i="4"/>
  <c r="AD7433" i="4"/>
  <c r="AD7766" i="4"/>
  <c r="AD4361" i="4"/>
  <c r="AD8609" i="4"/>
  <c r="AD2328" i="4"/>
  <c r="AD6880" i="4"/>
  <c r="AD352" i="4"/>
  <c r="AD8928" i="4"/>
  <c r="AD10410" i="4"/>
  <c r="AD6340" i="4"/>
  <c r="AD3622" i="4"/>
  <c r="AD8345" i="4"/>
  <c r="AD5980" i="4"/>
  <c r="AD10556" i="4"/>
  <c r="AD8652" i="4"/>
  <c r="AD9483" i="4"/>
  <c r="AD6441" i="4"/>
  <c r="AD2471" i="4"/>
  <c r="AD8975" i="4"/>
  <c r="AD8269" i="4"/>
  <c r="AD291" i="4"/>
  <c r="AD7658" i="4"/>
  <c r="AD214" i="4"/>
  <c r="AD5497" i="4"/>
  <c r="AD6512" i="4"/>
  <c r="AD7239" i="4"/>
  <c r="AD5824" i="4"/>
  <c r="AD3533" i="4"/>
  <c r="AD7586" i="4"/>
  <c r="AD8148" i="4"/>
  <c r="AD1418" i="4"/>
  <c r="AD6826" i="4"/>
  <c r="AD3558" i="4"/>
  <c r="AD2968" i="4"/>
  <c r="AD2197" i="4"/>
  <c r="AD6325" i="4"/>
  <c r="AD3100" i="4"/>
  <c r="AD7088" i="4"/>
  <c r="AD2127" i="4"/>
  <c r="AD7949" i="4"/>
  <c r="AD4935" i="4"/>
  <c r="AD5846" i="4"/>
  <c r="AD432" i="4"/>
  <c r="AD3908" i="4"/>
  <c r="AD8940" i="4"/>
  <c r="AD8256" i="4"/>
  <c r="AD6401" i="4"/>
  <c r="AD5959" i="4"/>
  <c r="AD1768" i="4"/>
  <c r="AD7539" i="4"/>
  <c r="AD2469" i="4"/>
  <c r="AD8347" i="4"/>
  <c r="AD8239" i="4"/>
  <c r="AD1978" i="4"/>
  <c r="AD4789" i="4"/>
  <c r="AD7114" i="4"/>
  <c r="AD7245" i="4"/>
  <c r="AD3449" i="4"/>
  <c r="AD7533" i="4"/>
  <c r="AD8814" i="4"/>
  <c r="AD4262" i="4"/>
  <c r="AD9331" i="4"/>
  <c r="AD4845" i="4"/>
  <c r="AD5941" i="4"/>
  <c r="AD9345" i="4"/>
  <c r="AD7460" i="4"/>
  <c r="AD9454" i="4"/>
  <c r="AD5884" i="4"/>
  <c r="AD5281" i="4"/>
  <c r="AD10164" i="4"/>
  <c r="AD7148" i="4"/>
  <c r="AD4987" i="4"/>
  <c r="AD9392" i="4"/>
  <c r="AD9817" i="4"/>
  <c r="AD9766" i="4"/>
  <c r="AD8476" i="4"/>
  <c r="AD9774" i="4"/>
  <c r="AD5586" i="4"/>
  <c r="AD9062" i="4"/>
  <c r="AD5885" i="4"/>
  <c r="AD6322" i="4"/>
  <c r="AD7618" i="4"/>
  <c r="AD9819" i="4"/>
  <c r="AD1343" i="4"/>
  <c r="AD10126" i="4"/>
  <c r="AD5347" i="4"/>
  <c r="AD7731" i="4"/>
  <c r="AD9184" i="4"/>
  <c r="AD10169" i="4"/>
  <c r="AD7596" i="4"/>
  <c r="AD5551" i="4"/>
  <c r="AD9426" i="4"/>
  <c r="AD9489" i="4"/>
  <c r="AD8559" i="4"/>
  <c r="AD8462" i="4"/>
  <c r="AD4393" i="4"/>
  <c r="AD9673" i="4"/>
  <c r="AD6448" i="4"/>
  <c r="AD8639" i="4"/>
  <c r="AD10047" i="4"/>
  <c r="AD7458" i="4"/>
  <c r="AD5284" i="4"/>
  <c r="AD4678" i="4"/>
  <c r="AD6803" i="4"/>
  <c r="AD2684" i="4"/>
  <c r="AD5895" i="4"/>
  <c r="AD7350" i="4"/>
  <c r="AD9979" i="4"/>
  <c r="AD8228" i="4"/>
  <c r="AD5104" i="4"/>
  <c r="AD7750" i="4"/>
  <c r="AD8064" i="4"/>
  <c r="AD10262" i="4"/>
  <c r="AD3990" i="4"/>
  <c r="AD5756" i="4"/>
  <c r="AD8325" i="4"/>
  <c r="AD7178" i="4"/>
  <c r="AD4730" i="4"/>
  <c r="AD7130" i="4"/>
  <c r="AD9187" i="4"/>
  <c r="AD6813" i="4"/>
  <c r="AD8026" i="4"/>
  <c r="AD9397" i="4"/>
  <c r="AD6670" i="4"/>
  <c r="AD4325" i="4"/>
  <c r="AD6940" i="4"/>
  <c r="AD8821" i="4"/>
  <c r="AD10489" i="4"/>
  <c r="AD10544" i="4"/>
  <c r="AD6757" i="4"/>
  <c r="AD7885" i="4"/>
  <c r="AD9465" i="4"/>
  <c r="AD546" i="4"/>
  <c r="AD6657" i="4"/>
  <c r="AD4037" i="4"/>
  <c r="AD9461" i="4"/>
  <c r="AD7338" i="4"/>
  <c r="AD5727" i="4"/>
  <c r="AD8666" i="4"/>
  <c r="AD4330" i="4"/>
  <c r="AD8135" i="4"/>
  <c r="AD2111" i="4"/>
  <c r="AD3768" i="4"/>
  <c r="AD6873" i="4"/>
  <c r="AD3342" i="4"/>
  <c r="AD9119" i="4"/>
  <c r="AD4433" i="4"/>
  <c r="AD5732" i="4"/>
  <c r="AD8340" i="4"/>
  <c r="AD4256" i="4"/>
  <c r="AD896" i="4"/>
  <c r="AD7582" i="4"/>
  <c r="AD5835" i="4"/>
  <c r="AD9631" i="4"/>
  <c r="AD7611" i="4"/>
  <c r="AD7950" i="4"/>
  <c r="AD7180" i="4"/>
  <c r="AD2194" i="4"/>
  <c r="AD4546" i="4"/>
  <c r="AD6728" i="4"/>
  <c r="AD9514" i="4"/>
  <c r="AD9548" i="4"/>
  <c r="AD6033" i="4"/>
  <c r="AD7006" i="4"/>
  <c r="AD8994" i="4"/>
  <c r="AD9330" i="4"/>
  <c r="AD6915" i="4"/>
  <c r="AD9225" i="4"/>
  <c r="AD3394" i="4"/>
  <c r="AD4086" i="4"/>
  <c r="AD8310" i="4"/>
  <c r="AD4833" i="4"/>
  <c r="AD8171" i="4"/>
  <c r="AD8420" i="4"/>
  <c r="AD6214" i="4"/>
  <c r="AD3640" i="4"/>
  <c r="AD8610" i="4"/>
  <c r="AD5524" i="4"/>
  <c r="AD5372" i="4"/>
  <c r="AD7791" i="4"/>
  <c r="AD6061" i="4"/>
  <c r="AD7850" i="4"/>
  <c r="AD4961" i="4"/>
  <c r="AD10190" i="4"/>
  <c r="AD9795" i="4"/>
  <c r="AD10530" i="4"/>
  <c r="AD2472" i="4"/>
  <c r="AD5058" i="4"/>
  <c r="AD3204" i="4"/>
  <c r="AD6224" i="4"/>
  <c r="AD9278" i="4"/>
  <c r="AD8479" i="4"/>
  <c r="AD2130" i="4"/>
  <c r="AD7717" i="4"/>
  <c r="AD4712" i="4"/>
  <c r="AD5329" i="4"/>
  <c r="AD3125" i="4"/>
  <c r="AD9015" i="4"/>
  <c r="AD6522" i="4"/>
  <c r="AD7743" i="4"/>
  <c r="AD8977" i="4"/>
  <c r="AD9587" i="4"/>
  <c r="AD9598" i="4"/>
  <c r="AD429" i="4"/>
  <c r="AD2956" i="4"/>
  <c r="AD4518" i="4"/>
  <c r="AD4386" i="4"/>
  <c r="AD5468" i="4"/>
  <c r="AD7820" i="4"/>
  <c r="AD181" i="4"/>
  <c r="AD8209" i="4"/>
  <c r="AD6920" i="4"/>
  <c r="AD3703" i="4"/>
  <c r="AD4770" i="4"/>
  <c r="AD9781" i="4"/>
  <c r="AD7504" i="4"/>
  <c r="AD5573" i="4"/>
  <c r="AD240" i="4"/>
  <c r="AD10227" i="4"/>
  <c r="AD6626" i="4"/>
  <c r="AD9270" i="4"/>
  <c r="AD8475" i="4"/>
  <c r="AD7755" i="4"/>
  <c r="AD7601" i="4"/>
  <c r="AD7739" i="4"/>
  <c r="AD2489" i="4"/>
  <c r="AD6534" i="4"/>
  <c r="AD8930" i="4"/>
  <c r="AD6248" i="4"/>
  <c r="AD6738" i="4"/>
  <c r="AD518" i="4"/>
  <c r="AD3090" i="4"/>
  <c r="AD4013" i="4"/>
  <c r="AD4897" i="4"/>
  <c r="AD2855" i="4"/>
  <c r="AD3063" i="4"/>
  <c r="AD9074" i="4"/>
  <c r="AD5979" i="4"/>
  <c r="AD3407" i="4"/>
  <c r="AD10371" i="4"/>
  <c r="AD1396" i="4"/>
  <c r="AD1824" i="4"/>
  <c r="AD4306" i="4"/>
  <c r="AD3221" i="4"/>
  <c r="AD5919" i="4"/>
  <c r="AD2552" i="4"/>
  <c r="AD1850" i="4"/>
  <c r="AD2355" i="4"/>
  <c r="AD9706" i="4"/>
  <c r="AD5578" i="4"/>
  <c r="AD9222" i="4"/>
  <c r="AD6671" i="4"/>
  <c r="AD5768" i="4"/>
  <c r="AD5993" i="4"/>
  <c r="AD3713" i="4"/>
  <c r="AD5813" i="4"/>
  <c r="AD8081" i="4"/>
  <c r="AD9946" i="4"/>
  <c r="AD6651" i="4"/>
  <c r="AD4028" i="4"/>
  <c r="AD4973" i="4"/>
  <c r="AD2318" i="4"/>
  <c r="AD9352" i="4"/>
  <c r="AD8596" i="4"/>
  <c r="AD3809" i="4"/>
  <c r="AD8159" i="4"/>
  <c r="AD6786" i="4"/>
  <c r="AD6904" i="4"/>
  <c r="AD9277" i="4"/>
  <c r="AD9153" i="4"/>
  <c r="AD7039" i="4"/>
  <c r="AD8704" i="4"/>
  <c r="AD3837" i="4"/>
  <c r="AD7896" i="4"/>
  <c r="AD2233" i="4"/>
  <c r="AD7104" i="4"/>
  <c r="AD7874" i="4"/>
  <c r="AD10604" i="4"/>
  <c r="AD5605" i="4"/>
  <c r="AD6588" i="4"/>
  <c r="AD9694" i="4"/>
  <c r="AD9111" i="4"/>
  <c r="AD10479" i="4"/>
  <c r="AD9680" i="4"/>
  <c r="AD7332" i="4"/>
  <c r="AD8843" i="4"/>
  <c r="AD6099" i="4"/>
  <c r="AD1028" i="4"/>
  <c r="AD8047" i="4"/>
  <c r="AD2005" i="4"/>
  <c r="AD7671" i="4"/>
  <c r="AD8939" i="4"/>
  <c r="AD6001" i="4"/>
  <c r="AD6886" i="4"/>
  <c r="AD6428" i="4"/>
  <c r="AD4155" i="4"/>
  <c r="AD2839" i="4"/>
  <c r="AD3593" i="4"/>
  <c r="AD6007" i="4"/>
  <c r="AD6784" i="4"/>
  <c r="AD8255" i="4"/>
  <c r="AD6767" i="4"/>
  <c r="AD10310" i="4"/>
  <c r="AD6889" i="4"/>
  <c r="AD5569" i="4"/>
  <c r="AD9296" i="4"/>
  <c r="AD8302" i="4"/>
  <c r="AD1851" i="4"/>
  <c r="AD4644" i="4"/>
  <c r="AD1194" i="4"/>
  <c r="AD7530" i="4"/>
  <c r="AD3777" i="4"/>
  <c r="AD1648" i="4"/>
  <c r="AD10144" i="4"/>
  <c r="AD4510" i="4"/>
  <c r="AD3883" i="4"/>
  <c r="AD7164" i="4"/>
  <c r="AD8040" i="4"/>
  <c r="AD2792" i="4"/>
  <c r="AD10542" i="4"/>
  <c r="AD5865" i="4"/>
  <c r="AD9177" i="4"/>
  <c r="AD10078" i="4"/>
  <c r="AD4135" i="4"/>
  <c r="AD2950" i="4"/>
  <c r="AD8692" i="4"/>
  <c r="AD8014" i="4"/>
  <c r="AD9434" i="4"/>
  <c r="AD7587" i="4"/>
  <c r="AD4052" i="4"/>
  <c r="AD2370" i="4"/>
  <c r="AD9852" i="4"/>
  <c r="AD6485" i="4"/>
  <c r="AD4282" i="4"/>
  <c r="AD10166" i="4"/>
  <c r="AD9535" i="4"/>
  <c r="AD3985" i="4"/>
  <c r="AD9012" i="4"/>
  <c r="AD10173" i="4"/>
  <c r="AD4189" i="4"/>
  <c r="AD9775" i="4"/>
  <c r="AD4123" i="4"/>
  <c r="AD8813" i="4"/>
  <c r="AD10297" i="4"/>
  <c r="AD4214" i="4"/>
  <c r="AD5007" i="4"/>
  <c r="AD3488" i="4"/>
  <c r="AD9412" i="4"/>
  <c r="AD4948" i="4"/>
  <c r="AD9437" i="4"/>
  <c r="AD4886" i="4"/>
  <c r="AD3659" i="4"/>
  <c r="AD132" i="4"/>
  <c r="AD3844" i="4"/>
  <c r="AD4458" i="4"/>
  <c r="AD183" i="4"/>
  <c r="AD8549" i="4"/>
  <c r="AD2339" i="4"/>
  <c r="AD8005" i="4"/>
  <c r="AD10504" i="4"/>
  <c r="AD883" i="4"/>
  <c r="AD8744" i="4"/>
  <c r="AD5012" i="4"/>
  <c r="AD3374" i="4"/>
  <c r="AD6454" i="4"/>
  <c r="AD5708" i="4"/>
  <c r="AD8573" i="4"/>
  <c r="AD9894" i="4"/>
  <c r="AD10552" i="4"/>
  <c r="AD6488" i="4"/>
  <c r="AD9697" i="4"/>
  <c r="AD10329" i="4"/>
  <c r="AD10232" i="4"/>
  <c r="AD9506" i="4"/>
  <c r="AD10368" i="4"/>
  <c r="AD4432" i="4"/>
  <c r="AD7004" i="4"/>
  <c r="AD10574" i="4"/>
  <c r="AD8446" i="4"/>
  <c r="AD10082" i="4"/>
  <c r="AD9435" i="4"/>
  <c r="AD4952" i="4"/>
  <c r="AD5165" i="4"/>
  <c r="AD5782" i="4"/>
  <c r="AD10369" i="4"/>
  <c r="AD10325" i="4"/>
  <c r="AD4752" i="4"/>
  <c r="AD7969" i="4"/>
  <c r="AD7704" i="4"/>
  <c r="AD10163" i="4"/>
  <c r="AD1413" i="4"/>
  <c r="AD2462" i="4"/>
  <c r="AD2608" i="4"/>
  <c r="AD7395" i="4"/>
  <c r="AD1681" i="4"/>
  <c r="AD2014" i="4"/>
  <c r="AD9347" i="4"/>
  <c r="AD7669" i="4"/>
  <c r="AD1855" i="4"/>
  <c r="AD10281" i="4"/>
  <c r="AD2383" i="4"/>
  <c r="AD7288" i="4"/>
  <c r="AD9743" i="4"/>
  <c r="AD1961" i="4"/>
  <c r="AD7648" i="4"/>
  <c r="AD8676" i="4"/>
  <c r="AD8021" i="4"/>
  <c r="AD10263" i="4"/>
  <c r="AD7875" i="4"/>
  <c r="AD5164" i="4"/>
  <c r="AD7212" i="4"/>
  <c r="AD9121" i="4"/>
  <c r="AD8249" i="4"/>
  <c r="AD9626" i="4"/>
  <c r="AD10350" i="4"/>
  <c r="AD6132" i="4"/>
  <c r="AD8409" i="4"/>
  <c r="AD9308" i="4"/>
  <c r="AD8558" i="4"/>
  <c r="AD10373" i="4"/>
  <c r="AD8294" i="4"/>
  <c r="AD8907" i="4"/>
  <c r="AD2613" i="4"/>
  <c r="AD5915" i="4"/>
  <c r="AD5358" i="4"/>
  <c r="AD2356" i="4"/>
  <c r="AD5493" i="4"/>
  <c r="AD4494" i="4"/>
  <c r="AD4345" i="4"/>
  <c r="AD5988" i="4"/>
  <c r="AD7117" i="4"/>
  <c r="AD8759" i="4"/>
  <c r="AD8393" i="4"/>
  <c r="AD6979" i="4"/>
  <c r="AD8783" i="4"/>
  <c r="AD9360" i="4"/>
  <c r="AD7002" i="4"/>
  <c r="AD9394" i="4"/>
  <c r="AD5673" i="4"/>
  <c r="AD932" i="4"/>
  <c r="AD9732" i="4"/>
  <c r="AD3876" i="4"/>
  <c r="AD4575" i="4"/>
  <c r="AD8804" i="4"/>
  <c r="AD7609" i="4"/>
  <c r="AD6355" i="4"/>
  <c r="AD8283" i="4"/>
  <c r="AD4035" i="4"/>
  <c r="AD6746" i="4"/>
  <c r="AD7158" i="4"/>
  <c r="AD8910" i="4"/>
  <c r="AD5535" i="4"/>
  <c r="AD5952" i="4"/>
  <c r="AD7832" i="4"/>
  <c r="AD10080" i="4"/>
  <c r="AD8085" i="4"/>
  <c r="AD3694" i="4"/>
  <c r="AD10501" i="4"/>
  <c r="AD7496" i="4"/>
  <c r="AD8991" i="4"/>
  <c r="AD2909" i="4"/>
  <c r="AD3129" i="4"/>
  <c r="AD6000" i="4"/>
  <c r="AD6808" i="4"/>
  <c r="AD9366" i="4"/>
  <c r="AD9227" i="4"/>
  <c r="AD4034" i="4"/>
  <c r="AD9567" i="4"/>
  <c r="AD10189" i="4"/>
  <c r="AD9610" i="4"/>
  <c r="AD9607" i="4"/>
  <c r="AD6104" i="4"/>
  <c r="AD8167" i="4"/>
  <c r="AD4926" i="4"/>
  <c r="AD3805" i="4"/>
  <c r="AD9343" i="4"/>
  <c r="AD9777" i="4"/>
  <c r="AD2304" i="4"/>
  <c r="AD8264" i="4"/>
  <c r="AD8366" i="4"/>
  <c r="AD9359" i="4"/>
  <c r="AD8681" i="4"/>
  <c r="AD5157" i="4"/>
  <c r="AD3294" i="4"/>
  <c r="AD10459" i="4"/>
  <c r="AD9579" i="4"/>
  <c r="AD6563" i="4"/>
  <c r="AD9722" i="4"/>
  <c r="AD9197" i="4"/>
  <c r="AD2898" i="4"/>
  <c r="AD4315" i="4"/>
  <c r="AD7964" i="4"/>
  <c r="AD8146" i="4"/>
  <c r="AD9099" i="4"/>
  <c r="AD6242" i="4"/>
  <c r="AD7262" i="4"/>
  <c r="AD676" i="4"/>
  <c r="AD2967" i="4"/>
  <c r="AD8618" i="4"/>
  <c r="AD8655" i="4"/>
  <c r="AD9991" i="4"/>
  <c r="AD3150" i="4"/>
  <c r="AD10595" i="4"/>
  <c r="AD349" i="4"/>
  <c r="AD8796" i="4"/>
  <c r="AD5872" i="4"/>
  <c r="AD9118" i="4"/>
  <c r="AD9165" i="4"/>
  <c r="AD8775" i="4"/>
  <c r="AD9202" i="4"/>
  <c r="AD4061" i="4"/>
  <c r="AD8518" i="4"/>
  <c r="AD7429" i="4"/>
  <c r="AD9146" i="4"/>
  <c r="AD9354" i="4"/>
  <c r="AD9787" i="4"/>
  <c r="AD8243" i="4"/>
  <c r="AD5572" i="4"/>
  <c r="AD8176" i="4"/>
  <c r="AD2887" i="4"/>
  <c r="AD5669" i="4"/>
  <c r="AD7419" i="4"/>
  <c r="AD7965" i="4"/>
  <c r="AD10022" i="4"/>
  <c r="AD10533" i="4"/>
  <c r="AD5543" i="4"/>
  <c r="AD2371" i="4"/>
  <c r="AD786" i="4"/>
  <c r="AD5466" i="4"/>
  <c r="AD1056" i="4"/>
  <c r="AD5556" i="4"/>
  <c r="AD1531" i="4"/>
  <c r="AD7846" i="4"/>
  <c r="AD7690" i="4"/>
  <c r="AD9779" i="4"/>
  <c r="AD1808" i="4"/>
  <c r="AD2163" i="4"/>
  <c r="AD5133" i="4"/>
  <c r="AD4796" i="4"/>
  <c r="AD4821" i="4"/>
  <c r="AD7478" i="4"/>
  <c r="AD8625" i="4"/>
  <c r="AD3619" i="4"/>
  <c r="AD7786" i="4"/>
  <c r="AD2632" i="4"/>
  <c r="AD7330" i="4"/>
  <c r="AD3552" i="4"/>
  <c r="AD8217" i="4"/>
  <c r="AD7510" i="4"/>
  <c r="AD3721" i="4"/>
  <c r="AD8353" i="4"/>
  <c r="AD7621" i="4"/>
  <c r="AD8188" i="4"/>
  <c r="AD5315" i="4"/>
  <c r="AD7126" i="4"/>
  <c r="AD3225" i="4"/>
  <c r="AD5446" i="4"/>
  <c r="AD6748" i="4"/>
  <c r="AD6654" i="4"/>
  <c r="AD1335" i="4"/>
  <c r="AD5457" i="4"/>
  <c r="AD5968" i="4"/>
  <c r="AD5144" i="4"/>
  <c r="AD6729" i="4"/>
  <c r="AD4127" i="4"/>
  <c r="AD8833" i="4"/>
  <c r="AD5897" i="4"/>
  <c r="AD9234" i="4"/>
  <c r="AD8305" i="4"/>
  <c r="AD8720" i="4"/>
  <c r="AD4186" i="4"/>
  <c r="AD7153" i="4"/>
  <c r="AD2016" i="4"/>
  <c r="AD10201" i="4"/>
  <c r="AD8999" i="4"/>
  <c r="AD5337" i="4"/>
  <c r="AD8143" i="4"/>
  <c r="AD10252" i="4"/>
  <c r="AD7651" i="4"/>
  <c r="AD8489" i="4"/>
  <c r="AD10467" i="4"/>
  <c r="AD7344" i="4"/>
  <c r="AD4419" i="4"/>
  <c r="AD6306" i="4"/>
  <c r="AD6430" i="4"/>
  <c r="AD4606" i="4"/>
  <c r="AD7165" i="4"/>
  <c r="AD8066" i="4"/>
  <c r="AD1108" i="4"/>
  <c r="AD5039" i="4"/>
  <c r="AD9390" i="4"/>
  <c r="AD7971" i="4"/>
  <c r="AD7537" i="4"/>
  <c r="AD8617" i="4"/>
  <c r="AD3780" i="4"/>
  <c r="AD2554" i="4"/>
  <c r="AD3369" i="4"/>
  <c r="AD173" i="4"/>
  <c r="AD7866" i="4"/>
  <c r="AD8411" i="4"/>
  <c r="AD3106" i="4"/>
  <c r="AD8896" i="4"/>
  <c r="AD7696" i="4"/>
  <c r="AD8433" i="4"/>
  <c r="AD8263" i="4"/>
  <c r="AD7796" i="4"/>
  <c r="AD7726" i="4"/>
  <c r="AD3750" i="4"/>
  <c r="AD6698" i="4"/>
  <c r="AD6308" i="4"/>
  <c r="AD5203" i="4"/>
  <c r="AD10050" i="4"/>
  <c r="AD6445" i="4"/>
  <c r="AD9992" i="4"/>
  <c r="AD2053" i="4"/>
  <c r="AD8385" i="4"/>
  <c r="AD4066" i="4"/>
  <c r="AD6281" i="4"/>
  <c r="AD5962" i="4"/>
  <c r="AD5005" i="4"/>
  <c r="AD2754" i="4"/>
  <c r="AD8873" i="4"/>
  <c r="AD5731" i="4"/>
  <c r="AD9484" i="4"/>
  <c r="AD10446" i="4"/>
  <c r="AD9193" i="4"/>
  <c r="AD10462" i="4"/>
  <c r="AD6953" i="4"/>
  <c r="AD6115" i="4"/>
  <c r="AD4165" i="4"/>
  <c r="AD5500" i="4"/>
  <c r="AD3356" i="4"/>
  <c r="AD5965" i="4"/>
  <c r="AD10268" i="4"/>
  <c r="AD8262" i="4"/>
  <c r="AD3152" i="4"/>
  <c r="AD10215" i="4"/>
  <c r="AD6918" i="4"/>
  <c r="AD3404" i="4"/>
  <c r="AD6750" i="4"/>
  <c r="AD8415" i="4"/>
  <c r="AD7404" i="4"/>
  <c r="AD7802" i="4"/>
  <c r="AD7139" i="4"/>
  <c r="AD5969" i="4"/>
  <c r="AD10313" i="4"/>
  <c r="AD6624" i="4"/>
  <c r="AD10202" i="4"/>
  <c r="AD9609" i="4"/>
  <c r="AD5990" i="4"/>
  <c r="AD3602" i="4"/>
  <c r="AD2327" i="4"/>
  <c r="AD376" i="4"/>
  <c r="AD1827" i="4"/>
  <c r="AD10621" i="4"/>
  <c r="AD6903" i="4"/>
  <c r="AD3085" i="4"/>
  <c r="AD9778" i="4"/>
  <c r="AD9949" i="4"/>
  <c r="AD6963" i="4"/>
  <c r="AD5182" i="4"/>
  <c r="AD4671" i="4"/>
  <c r="AD10013" i="4"/>
  <c r="AD10244" i="4"/>
  <c r="AD1800" i="4"/>
  <c r="AD8002" i="4"/>
  <c r="AD10379" i="4"/>
  <c r="AD5168" i="4"/>
  <c r="AD3993" i="4"/>
  <c r="AD9127" i="4"/>
  <c r="AD2602" i="4"/>
  <c r="AD5267" i="4"/>
  <c r="AD10600" i="4"/>
  <c r="AD1106" i="4"/>
  <c r="AD4024" i="4"/>
  <c r="AD10063" i="4"/>
  <c r="AD257" i="4"/>
  <c r="AD1573" i="4"/>
  <c r="AD9591" i="4"/>
  <c r="AD1109" i="4"/>
  <c r="AD2470" i="4"/>
  <c r="AD527" i="4"/>
  <c r="AD4664" i="4"/>
  <c r="AD8989" i="4"/>
  <c r="AD1169" i="4"/>
  <c r="AD25" i="4"/>
  <c r="AD6364" i="4"/>
  <c r="AD10045" i="4"/>
  <c r="AD10096" i="4"/>
  <c r="AD5555" i="4"/>
  <c r="AD8402" i="4"/>
  <c r="AD8897" i="4"/>
  <c r="AD8387" i="4"/>
  <c r="AD4682" i="4"/>
  <c r="AD7738" i="4"/>
  <c r="AD8432" i="4"/>
  <c r="AD5052" i="4"/>
  <c r="AD654" i="4"/>
  <c r="AD7924" i="4"/>
  <c r="AD103" i="4"/>
  <c r="AD7314" i="4"/>
  <c r="AD6998" i="4"/>
  <c r="AD7352" i="4"/>
  <c r="AD6270" i="4"/>
  <c r="AD52" i="4"/>
  <c r="AD5119" i="4"/>
  <c r="AD61" i="4"/>
  <c r="AD9108" i="4"/>
  <c r="AD9358" i="4"/>
  <c r="AD3493" i="4"/>
  <c r="AD7105" i="4"/>
  <c r="AD4556" i="4"/>
  <c r="AD9717" i="4"/>
  <c r="AD8905" i="4"/>
  <c r="AD9487" i="4"/>
  <c r="AD193" i="4"/>
  <c r="AD9859" i="4"/>
  <c r="AD7862" i="4"/>
  <c r="AD8110" i="4"/>
  <c r="AD5332" i="4"/>
  <c r="AD6576" i="4"/>
  <c r="AD9316" i="4"/>
  <c r="AD4042" i="4"/>
  <c r="AD9369" i="4"/>
  <c r="AD8331" i="4"/>
  <c r="AD8715" i="4"/>
  <c r="AD9638" i="4"/>
  <c r="AD10437" i="4"/>
  <c r="AD9333" i="4"/>
  <c r="AD8344" i="4"/>
  <c r="AD8121" i="4"/>
  <c r="AD5288" i="4"/>
  <c r="AD9953" i="4"/>
  <c r="AD2686" i="4"/>
  <c r="AD10182" i="4"/>
  <c r="AD7379" i="4"/>
  <c r="AD7712" i="4"/>
  <c r="AD4692" i="4"/>
  <c r="AD9179" i="4"/>
  <c r="AD7718" i="4"/>
  <c r="AD2050" i="4"/>
  <c r="AD10296" i="4"/>
  <c r="AD5410" i="4"/>
  <c r="AD7025" i="4"/>
  <c r="AD9445" i="4"/>
  <c r="AD6086" i="4"/>
  <c r="AD3506" i="4"/>
  <c r="AD7010" i="4"/>
  <c r="AD7405" i="4"/>
  <c r="AD10247" i="4"/>
  <c r="AD3624" i="4"/>
  <c r="AD6060" i="4"/>
  <c r="AD5790" i="4"/>
  <c r="AD3307" i="4"/>
  <c r="AD8379" i="4"/>
  <c r="AD8354" i="4"/>
  <c r="AD7849" i="4"/>
  <c r="AD5531" i="4"/>
  <c r="AD197" i="4"/>
  <c r="AD8421" i="4"/>
  <c r="AD7122" i="4"/>
  <c r="AD10017" i="4"/>
  <c r="AD4603" i="4"/>
  <c r="AD7098" i="4"/>
  <c r="AD3705" i="4"/>
  <c r="AD1204" i="4"/>
  <c r="AD3223" i="4"/>
  <c r="AD4565" i="4"/>
  <c r="AD3087" i="4"/>
  <c r="AD4761" i="4"/>
  <c r="AD7583" i="4"/>
  <c r="AD8687" i="4"/>
  <c r="AD10344" i="4"/>
  <c r="AD7851" i="4"/>
  <c r="AD7532" i="4"/>
  <c r="AD8104" i="4"/>
  <c r="AD6807" i="4"/>
  <c r="AD2438" i="4"/>
  <c r="AD9531" i="4"/>
  <c r="AD2933" i="4"/>
  <c r="AD6352" i="4"/>
  <c r="AD3589" i="4"/>
  <c r="AD4187" i="4"/>
  <c r="AD8607" i="4"/>
  <c r="AD10012" i="4"/>
  <c r="AD10069" i="4"/>
  <c r="AD5486" i="4"/>
  <c r="AD8440" i="4"/>
  <c r="AD8831" i="4"/>
  <c r="AD9019" i="4"/>
  <c r="AD6629" i="4"/>
  <c r="AD9786" i="4"/>
  <c r="AD4733" i="4"/>
  <c r="AD2907" i="4"/>
  <c r="AD10548" i="4"/>
  <c r="AD8608" i="4"/>
  <c r="AD9422" i="4"/>
  <c r="AD8857" i="4"/>
  <c r="AD7599" i="4"/>
  <c r="AD9262" i="4"/>
  <c r="AD10010" i="4"/>
  <c r="AD6102" i="4"/>
  <c r="AD10155" i="4"/>
  <c r="AD10491" i="4"/>
  <c r="AD5621" i="4"/>
  <c r="AD9470" i="4"/>
  <c r="AD6573" i="4"/>
  <c r="AD5389" i="4"/>
  <c r="AD7214" i="4"/>
  <c r="AD6697" i="4"/>
  <c r="AD10508" i="4"/>
  <c r="AD7232" i="4"/>
  <c r="AD8782" i="4"/>
  <c r="AD6961" i="4"/>
  <c r="AD9299" i="4"/>
  <c r="AD8257" i="4"/>
  <c r="AD7310" i="4"/>
  <c r="AD6116" i="4"/>
  <c r="AD6010" i="4"/>
  <c r="AD5245" i="4"/>
  <c r="AD9671" i="4"/>
  <c r="AD10619" i="4"/>
  <c r="AD3436" i="4"/>
  <c r="AD8080" i="4"/>
  <c r="AD4836" i="4"/>
  <c r="AD9305" i="4"/>
  <c r="AD1991" i="4"/>
  <c r="AD10461" i="4"/>
  <c r="AD10565" i="4"/>
  <c r="AD9639" i="4"/>
  <c r="AD2459" i="4"/>
  <c r="AD8485" i="4"/>
  <c r="AD6749" i="4"/>
  <c r="AD10051" i="4"/>
  <c r="AD9503" i="4"/>
  <c r="AD6433" i="4"/>
  <c r="AD3319" i="4"/>
  <c r="AD9134" i="4"/>
  <c r="AD7762" i="4"/>
  <c r="AD9418" i="4"/>
  <c r="AD4300" i="4"/>
  <c r="AD473" i="4"/>
  <c r="AD5839" i="4"/>
  <c r="AD7963" i="4"/>
  <c r="AD8524" i="4"/>
  <c r="AD10434" i="4"/>
  <c r="AD8161" i="4"/>
  <c r="AD10618" i="4"/>
  <c r="AD8358" i="4"/>
  <c r="AD9599" i="4"/>
  <c r="AD6957" i="4"/>
  <c r="AD1045" i="4"/>
  <c r="AD3560" i="4"/>
  <c r="AD7020" i="4"/>
  <c r="AD6470" i="4"/>
  <c r="AD9235" i="4"/>
  <c r="AD4154" i="4"/>
  <c r="AD7207" i="4"/>
  <c r="AD6553" i="4"/>
  <c r="AD8654" i="4"/>
  <c r="AD7121" i="4"/>
  <c r="AD6616" i="4"/>
  <c r="AD6677" i="4"/>
  <c r="AD1917" i="4"/>
  <c r="AD7638" i="4"/>
  <c r="AD2275" i="4"/>
  <c r="AD8979" i="4"/>
  <c r="AD10386" i="4"/>
  <c r="AD5902" i="4"/>
  <c r="AD3275" i="4"/>
  <c r="AD9698" i="4"/>
  <c r="AD9920" i="4"/>
  <c r="AD1464" i="4"/>
  <c r="AD1825" i="4"/>
  <c r="AD4828" i="4"/>
  <c r="AD7644" i="4"/>
  <c r="AD2673" i="4"/>
  <c r="AD483" i="4"/>
  <c r="AD3712" i="4"/>
  <c r="AD783" i="4"/>
  <c r="AD302" i="4"/>
  <c r="AD5487" i="4"/>
  <c r="AD7277" i="4"/>
  <c r="AD8266" i="4"/>
  <c r="AD2924" i="4"/>
  <c r="AD8076" i="4"/>
  <c r="AD3629" i="4"/>
  <c r="AD8128" i="4"/>
  <c r="AD8623" i="4"/>
  <c r="AD2330" i="4"/>
  <c r="AD4114" i="4"/>
  <c r="AD3455" i="4"/>
  <c r="AD10585" i="4"/>
  <c r="AD761" i="4"/>
  <c r="AD5554" i="4"/>
  <c r="AD7687" i="4"/>
  <c r="AD7494" i="4"/>
  <c r="AD5685" i="4"/>
  <c r="AD874" i="4"/>
  <c r="AD7075" i="4"/>
  <c r="AD2030" i="4"/>
  <c r="AD1310" i="4"/>
  <c r="AD7834" i="4"/>
  <c r="AD5852" i="4"/>
  <c r="AD5808" i="4"/>
  <c r="AD7137" i="4"/>
  <c r="AD7385" i="4"/>
  <c r="AD3270" i="4"/>
  <c r="AD7018" i="4"/>
  <c r="AD8492" i="4"/>
  <c r="AD739" i="4"/>
  <c r="AD800" i="4"/>
  <c r="AD480" i="4"/>
  <c r="AD10039" i="4"/>
  <c r="AD5143" i="4"/>
  <c r="AD9485" i="4"/>
  <c r="AD7597" i="4"/>
  <c r="AD10597" i="4"/>
  <c r="AD5335" i="4"/>
  <c r="AD828" i="4"/>
  <c r="AD4801" i="4"/>
  <c r="AD8724" i="4"/>
  <c r="AD2831" i="4"/>
  <c r="AD5928" i="4"/>
  <c r="AD3763" i="4"/>
  <c r="AD6123" i="4"/>
  <c r="AD6716" i="4"/>
  <c r="AD233" i="4"/>
  <c r="AD6284" i="4"/>
  <c r="AD9792" i="4"/>
  <c r="AD9843" i="4"/>
  <c r="AD6081" i="4"/>
  <c r="AD2876" i="4"/>
  <c r="AD8024" i="4"/>
  <c r="AD4246" i="4"/>
  <c r="AD8960" i="4"/>
  <c r="AD6783" i="4"/>
  <c r="AD5204" i="4"/>
  <c r="AD9546" i="4"/>
  <c r="AD1019" i="4"/>
  <c r="AD6490" i="4"/>
  <c r="AD3892" i="4"/>
  <c r="AD7210" i="4"/>
  <c r="AD8033" i="4"/>
  <c r="AD1170" i="4"/>
  <c r="AD6368" i="4"/>
  <c r="AD7730" i="4"/>
  <c r="AD4073" i="4"/>
  <c r="AD9769" i="4"/>
  <c r="AD10299" i="4"/>
  <c r="AD3184" i="4"/>
  <c r="AD6964" i="4"/>
  <c r="AD9643" i="4"/>
  <c r="AD4138" i="4"/>
  <c r="AD4599" i="4"/>
  <c r="AD4997" i="4"/>
  <c r="AD10206" i="4"/>
  <c r="AD7576" i="4"/>
  <c r="AD5646" i="4"/>
  <c r="AD9947" i="4"/>
  <c r="AD4121" i="4"/>
  <c r="AD8382" i="4"/>
  <c r="AD8096" i="4"/>
  <c r="AD7346" i="4"/>
  <c r="AD3606" i="4"/>
  <c r="AD5137" i="4"/>
  <c r="AD5714" i="4"/>
  <c r="AD4972" i="4"/>
  <c r="AD5819" i="4"/>
  <c r="AD9984" i="4"/>
  <c r="AD9556" i="4"/>
  <c r="AD10055" i="4"/>
  <c r="AD3203" i="4"/>
  <c r="AD5412" i="4"/>
  <c r="AD873" i="4"/>
  <c r="AD3477" i="4"/>
  <c r="AD7761" i="4"/>
  <c r="AD6569" i="4"/>
  <c r="AD904" i="4"/>
  <c r="AD8844" i="4"/>
  <c r="AD8399" i="4"/>
  <c r="AD6895" i="4"/>
  <c r="AD5742" i="4"/>
  <c r="AD7430" i="4"/>
  <c r="AD7785" i="4"/>
  <c r="AD10335" i="4"/>
  <c r="AD8068" i="4"/>
  <c r="AD2205" i="4"/>
  <c r="AD3192" i="4"/>
  <c r="AD10146" i="4"/>
  <c r="AD9276" i="4"/>
  <c r="AD6363" i="4"/>
  <c r="AD1046" i="4"/>
  <c r="AD9860" i="4"/>
  <c r="AD8071" i="4"/>
  <c r="AD4614" i="4"/>
  <c r="AD6045" i="4"/>
  <c r="AD9131" i="4"/>
  <c r="AD3654" i="4"/>
  <c r="AD9974" i="4"/>
  <c r="AD4625" i="4"/>
  <c r="AD5189" i="4"/>
  <c r="AD1784" i="4"/>
  <c r="AD8848" i="4"/>
  <c r="AD9194" i="4"/>
  <c r="AD3592" i="4"/>
  <c r="AD865" i="4"/>
  <c r="AD3382" i="4"/>
  <c r="AD1770" i="4"/>
  <c r="AD4499" i="4"/>
  <c r="AD6020" i="4"/>
  <c r="AD3446" i="4"/>
  <c r="AD5757" i="4"/>
  <c r="AD8809" i="4"/>
  <c r="AD8244" i="4"/>
  <c r="AD1029" i="4"/>
  <c r="AD3894" i="4"/>
  <c r="AD6323" i="4"/>
  <c r="AD6396" i="4"/>
  <c r="AD3799" i="4"/>
  <c r="AD1227" i="4"/>
  <c r="AD6252" i="4"/>
  <c r="AD3365" i="4"/>
  <c r="AD7275" i="4"/>
  <c r="AD41" i="4"/>
  <c r="AD7909" i="4"/>
  <c r="AD1936" i="4"/>
  <c r="AD7300" i="4"/>
  <c r="AD4053" i="4"/>
  <c r="AD8854" i="4"/>
  <c r="AD9932" i="4"/>
  <c r="AD8316" i="4"/>
  <c r="AD6042" i="4"/>
  <c r="AD3916" i="4"/>
  <c r="AD39" i="4"/>
  <c r="AD9196" i="4"/>
  <c r="AD6575" i="4"/>
  <c r="AD9053" i="4"/>
  <c r="AD2273" i="4"/>
  <c r="AD6124" i="4"/>
  <c r="AD3257" i="4"/>
  <c r="AD10270" i="4"/>
  <c r="AD10547" i="4"/>
  <c r="AD9107" i="4"/>
  <c r="AD1379" i="4"/>
  <c r="AD289" i="4"/>
  <c r="AD7166" i="4"/>
  <c r="AD7091" i="4"/>
  <c r="AD10487" i="4"/>
  <c r="AD5600" i="4"/>
  <c r="AD9007" i="4"/>
  <c r="AD10572" i="4"/>
  <c r="AD4465" i="4"/>
  <c r="AD4489" i="4"/>
  <c r="AD5195" i="4"/>
  <c r="AD7973" i="4"/>
  <c r="AD9341" i="4"/>
  <c r="AD4743" i="4"/>
  <c r="AD9020" i="4"/>
  <c r="AD10234" i="4"/>
  <c r="AD10435" i="4"/>
  <c r="AD6758" i="4"/>
  <c r="AD7495" i="4"/>
  <c r="AD5393" i="4"/>
  <c r="AD5079" i="4"/>
  <c r="AD9685" i="4"/>
  <c r="AD5974" i="4"/>
  <c r="AD6450" i="4"/>
  <c r="AD7276" i="4"/>
  <c r="AD9600" i="4"/>
  <c r="AD3966" i="4"/>
  <c r="AD7961" i="4"/>
  <c r="AD5076" i="4"/>
  <c r="AD9079" i="4"/>
  <c r="AD8273" i="4"/>
  <c r="AD2993" i="4"/>
  <c r="AD2400" i="4"/>
  <c r="AD9080" i="4"/>
  <c r="AD5117" i="4"/>
  <c r="AD6492" i="4"/>
  <c r="AD6143" i="4"/>
  <c r="AD6752" i="4"/>
  <c r="AD4713" i="4"/>
  <c r="AD4500" i="4"/>
  <c r="AD9000" i="4"/>
  <c r="AD10124" i="4"/>
  <c r="AD8954" i="4"/>
  <c r="AD10562" i="4"/>
  <c r="AD3904" i="4"/>
  <c r="AD9975" i="4"/>
  <c r="AD10108" i="4"/>
  <c r="AD5811" i="4"/>
  <c r="AD9300" i="4"/>
  <c r="AD5879" i="4"/>
  <c r="AD7501" i="4"/>
  <c r="AD10293" i="4"/>
  <c r="AD8079" i="4"/>
  <c r="AD7833" i="4"/>
  <c r="AD3344" i="4"/>
  <c r="AD10157" i="4"/>
  <c r="AD4680" i="4"/>
  <c r="AD9212" i="4"/>
  <c r="AD4540" i="4"/>
  <c r="AD10221" i="4"/>
  <c r="AD10208" i="4"/>
  <c r="AD10333" i="4"/>
  <c r="AD5488" i="4"/>
  <c r="AD7162" i="4"/>
  <c r="AD9290" i="4"/>
  <c r="AD8150" i="4"/>
  <c r="AD10524" i="4"/>
  <c r="AD3130" i="4"/>
  <c r="AD8756" i="4"/>
  <c r="AD5369" i="4"/>
  <c r="AD10064" i="4"/>
  <c r="AD10245" i="4"/>
  <c r="AD9307" i="4"/>
  <c r="AD5383" i="4"/>
  <c r="AD9967" i="4"/>
  <c r="AD8069" i="4"/>
  <c r="AD3421" i="4"/>
  <c r="AD4668" i="4"/>
  <c r="AD7683" i="4"/>
  <c r="AD8447" i="4"/>
  <c r="AD8772" i="4"/>
  <c r="AD10384" i="4"/>
  <c r="AD60" i="4"/>
  <c r="AD10404" i="4"/>
  <c r="AD8477" i="4"/>
  <c r="AD6338" i="4"/>
  <c r="AD8541" i="4"/>
  <c r="AD9090" i="4"/>
  <c r="AD6048" i="4"/>
  <c r="AD9573" i="4"/>
  <c r="AD3171" i="4"/>
  <c r="AD4711" i="4"/>
  <c r="AD8008" i="4"/>
  <c r="AD3082" i="4"/>
  <c r="AD9493" i="4"/>
  <c r="AD4628" i="4"/>
  <c r="AD2320" i="4"/>
  <c r="AD9410" i="4"/>
  <c r="AD6304" i="4"/>
  <c r="AD9029" i="4"/>
  <c r="AD8095" i="4"/>
  <c r="AD10233" i="4"/>
  <c r="AD10197" i="4"/>
  <c r="AD8769" i="4"/>
  <c r="AD8575" i="4"/>
  <c r="AD5403" i="4"/>
  <c r="AD10249" i="4"/>
  <c r="AD9403" i="4"/>
  <c r="AD10458" i="4"/>
  <c r="AD9612" i="4"/>
  <c r="AD6802" i="4"/>
  <c r="AD7415" i="4"/>
  <c r="AD9126" i="4"/>
  <c r="AD8397" i="4"/>
  <c r="AD329" i="4"/>
  <c r="AD7948" i="4"/>
  <c r="AD7936" i="4"/>
  <c r="AD8287" i="4"/>
  <c r="AD8883" i="4"/>
  <c r="AD2740" i="4"/>
  <c r="AD4760" i="4"/>
  <c r="AD7473" i="4"/>
  <c r="AD8961" i="4"/>
  <c r="AD9990" i="4"/>
  <c r="AD6865" i="4"/>
  <c r="AD7335" i="4"/>
  <c r="AD5745" i="4"/>
  <c r="AD9550" i="4"/>
  <c r="AD9043" i="4"/>
  <c r="AD7784" i="4"/>
  <c r="AD7413" i="4"/>
  <c r="AD6027" i="4"/>
  <c r="AD1067" i="4"/>
  <c r="AD6862" i="4"/>
  <c r="AD965" i="4"/>
  <c r="AD5653" i="4"/>
  <c r="AD2108" i="4"/>
  <c r="AD7045" i="4"/>
  <c r="AD5380" i="4"/>
  <c r="AD1136" i="4"/>
  <c r="AD7102" i="4"/>
  <c r="AD2393" i="4"/>
  <c r="AD8437" i="4"/>
  <c r="AD6469" i="4"/>
  <c r="AD1965" i="4"/>
  <c r="AD8682" i="4"/>
  <c r="AD184" i="4"/>
  <c r="AD8493" i="4"/>
  <c r="AD1765" i="4"/>
  <c r="AD9886" i="4"/>
  <c r="AD814" i="4"/>
  <c r="AD6846" i="4"/>
  <c r="AD1972" i="4"/>
  <c r="AD2300" i="4"/>
  <c r="AD6096" i="4"/>
  <c r="AD542" i="4"/>
  <c r="AD6702" i="4"/>
  <c r="AD2677" i="4"/>
  <c r="AD6951" i="4"/>
  <c r="AD8020" i="4"/>
  <c r="AD2538" i="4"/>
  <c r="AD8267" i="4"/>
  <c r="AD10497" i="4"/>
  <c r="AD10188" i="4"/>
  <c r="AD5752" i="4"/>
  <c r="AD311" i="4"/>
  <c r="AD5982" i="4"/>
  <c r="AD9938" i="4"/>
  <c r="AD8077" i="4"/>
  <c r="AD10019" i="4"/>
  <c r="AD3190" i="4"/>
  <c r="AD9218" i="4"/>
  <c r="AD1026" i="4"/>
  <c r="AD8457" i="4"/>
  <c r="AD5141" i="4"/>
  <c r="AD3948" i="4"/>
  <c r="AD10034" i="4"/>
  <c r="AD10517" i="4"/>
  <c r="AD3969" i="4"/>
  <c r="AD2065" i="4"/>
  <c r="AD4851" i="4"/>
  <c r="AD8635" i="4"/>
  <c r="AD20" i="4"/>
  <c r="AD2868" i="4"/>
  <c r="AD7081" i="4"/>
  <c r="AD6229" i="4"/>
  <c r="AD10195" i="4"/>
  <c r="AD5433" i="4"/>
  <c r="AD8328" i="4"/>
  <c r="AD8365" i="4"/>
  <c r="AD1753" i="4"/>
  <c r="AD9001" i="4"/>
  <c r="AD9756" i="4"/>
  <c r="AD5210" i="4"/>
  <c r="AD6701" i="4"/>
  <c r="AD5248" i="4"/>
  <c r="AD6705" i="4"/>
  <c r="AD10337" i="4"/>
  <c r="AD3881" i="4"/>
  <c r="AD7872" i="4"/>
  <c r="AD7624" i="4"/>
  <c r="AD8454" i="4"/>
  <c r="AD8204" i="4"/>
  <c r="AD6771" i="4"/>
  <c r="AD8288" i="4"/>
  <c r="AD5385" i="4"/>
  <c r="AD9597" i="4"/>
  <c r="AD2532" i="4"/>
  <c r="AD9856" i="4"/>
  <c r="AD6059" i="4"/>
  <c r="AD6182" i="4"/>
  <c r="AD7272" i="4"/>
  <c r="AD1712" i="4"/>
  <c r="AD8784" i="4"/>
  <c r="AD6743" i="4"/>
  <c r="AD8845" i="4"/>
  <c r="AD4965" i="4"/>
  <c r="AD8740" i="4"/>
  <c r="AD9803" i="4"/>
  <c r="AD8307" i="4"/>
  <c r="AD8152" i="4"/>
  <c r="AD9608" i="4"/>
  <c r="AD1317" i="4"/>
  <c r="AD10334" i="4"/>
  <c r="AD3523" i="4"/>
  <c r="AD10074" i="4"/>
  <c r="AD10611" i="4"/>
  <c r="AD9930" i="4"/>
  <c r="AD5692" i="4"/>
  <c r="AD8820" i="4"/>
  <c r="AD7202" i="4"/>
  <c r="AD7915" i="4"/>
  <c r="AD8738" i="4"/>
  <c r="AD7086" i="4"/>
  <c r="AD5620" i="4"/>
  <c r="AD10026" i="4"/>
  <c r="AD2588" i="4"/>
  <c r="AD7319" i="4"/>
  <c r="AD7571" i="4"/>
  <c r="AD8650" i="4"/>
  <c r="AD5449" i="4"/>
  <c r="AD9433" i="4"/>
  <c r="AD4912" i="4"/>
  <c r="AD7554" i="4"/>
  <c r="AD9517" i="4"/>
  <c r="AD10075" i="4"/>
  <c r="AD4045" i="4"/>
  <c r="AD10347" i="4"/>
  <c r="AD345" i="4"/>
  <c r="AD7625" i="4"/>
  <c r="AD6885" i="4"/>
  <c r="AD4464" i="4"/>
  <c r="AD6301" i="4"/>
  <c r="AD3298" i="4"/>
  <c r="AD6424" i="4"/>
  <c r="AD5116" i="4"/>
  <c r="AD7254" i="4"/>
  <c r="AD6623" i="4"/>
  <c r="AD2834" i="4"/>
  <c r="AD6150" i="4"/>
  <c r="AD8887" i="4"/>
  <c r="AD4191" i="4"/>
  <c r="AD10283" i="4"/>
  <c r="AD9260" i="4"/>
  <c r="AD2269" i="4"/>
  <c r="AD9424" i="4"/>
  <c r="AD7688" i="4"/>
  <c r="AD3792" i="4"/>
  <c r="AD7994" i="4"/>
  <c r="AD10546" i="4"/>
  <c r="AD8456" i="4"/>
  <c r="AD4887" i="4"/>
  <c r="AD4920" i="4"/>
  <c r="AD9228" i="4"/>
  <c r="AD2101" i="4"/>
  <c r="AD10159" i="4"/>
  <c r="AD8884" i="4"/>
  <c r="AD3329" i="4"/>
  <c r="AD3273" i="4"/>
  <c r="AD7912" i="4"/>
  <c r="AD3256" i="4"/>
  <c r="AD7188" i="4"/>
  <c r="AD10174" i="4"/>
  <c r="AD8396" i="4"/>
  <c r="AD9416" i="4"/>
  <c r="AD3802" i="4"/>
  <c r="AD7251" i="4"/>
  <c r="AD8631" i="4"/>
  <c r="AD7454" i="4"/>
  <c r="AD9902" i="4"/>
  <c r="AD9839" i="4"/>
  <c r="AD10114" i="4"/>
  <c r="AD440" i="4"/>
  <c r="AD8959" i="4"/>
  <c r="AD1237" i="4"/>
  <c r="AD10560" i="4"/>
  <c r="AD3334" i="4"/>
  <c r="AD3666" i="4"/>
  <c r="AD6290" i="4"/>
  <c r="AD8667" i="4"/>
  <c r="AD8334" i="4"/>
  <c r="AD428" i="4"/>
  <c r="AD242" i="4"/>
  <c r="AD5421" i="4"/>
  <c r="AD4800" i="4"/>
  <c r="AD2334" i="4"/>
  <c r="AD5139" i="4"/>
  <c r="AD9257" i="4"/>
  <c r="AD5437" i="4"/>
  <c r="AD9374" i="4"/>
  <c r="AD9340" i="4"/>
  <c r="AD6344" i="4"/>
  <c r="AD8210" i="4"/>
  <c r="AD8224" i="4"/>
  <c r="AD2040" i="4"/>
  <c r="AD5340" i="4"/>
  <c r="AD5840" i="4"/>
  <c r="AD9076" i="4"/>
  <c r="AD7519" i="4"/>
  <c r="AD10390" i="4"/>
  <c r="AD9986" i="4"/>
  <c r="AD10599" i="4"/>
  <c r="AD5909" i="4"/>
  <c r="AD6331" i="4"/>
  <c r="AD5806" i="4"/>
  <c r="AD9927" i="4"/>
  <c r="AD2325" i="4"/>
  <c r="AD7629" i="4"/>
  <c r="AD309" i="4"/>
  <c r="AD3487" i="4"/>
  <c r="AD7815" i="4"/>
  <c r="AD7150" i="4"/>
  <c r="AD4900" i="4"/>
  <c r="AD9492" i="4"/>
  <c r="AD7078" i="4"/>
  <c r="AD9376" i="4"/>
  <c r="AD5511" i="4"/>
  <c r="AD3135" i="4"/>
  <c r="AD9005" i="4"/>
  <c r="AD8853" i="4"/>
  <c r="AD7709" i="4"/>
  <c r="AD4245" i="4"/>
  <c r="AD6585" i="4"/>
  <c r="AD8764" i="4"/>
  <c r="AD8622" i="4"/>
  <c r="AD7935" i="4"/>
  <c r="AD9219" i="4"/>
  <c r="AD7800" i="4"/>
  <c r="AD8528" i="4"/>
  <c r="AD8746" i="4"/>
  <c r="AD5120" i="4"/>
  <c r="AD308" i="4"/>
  <c r="AD9405" i="4"/>
  <c r="AD8564" i="4"/>
  <c r="AD4483" i="4"/>
  <c r="AD8538" i="4"/>
  <c r="AD9754" i="4"/>
  <c r="AD7752" i="4"/>
  <c r="AD5453" i="4"/>
  <c r="AD9696" i="4"/>
  <c r="AD10451" i="4"/>
  <c r="AD7005" i="4"/>
  <c r="AD8935" i="4"/>
  <c r="AD6737" i="4"/>
  <c r="AD9728" i="4"/>
  <c r="AD7826" i="4"/>
  <c r="AD8885" i="4"/>
  <c r="AD9349" i="4"/>
  <c r="AD7956" i="4"/>
  <c r="AD1151" i="4"/>
  <c r="AD9613" i="4"/>
  <c r="AD7957" i="4"/>
  <c r="AD4820" i="4"/>
  <c r="AD8189" i="4"/>
  <c r="AD8144" i="4"/>
  <c r="AD6932" i="4"/>
  <c r="AD9794" i="4"/>
  <c r="AD9207" i="4"/>
  <c r="AD6055" i="4"/>
  <c r="AD7111" i="4"/>
  <c r="AD8702" i="4"/>
  <c r="AD9611" i="4"/>
  <c r="AD7128" i="4"/>
  <c r="AD6567" i="4"/>
  <c r="AD9692" i="4"/>
  <c r="AD9752" i="4"/>
  <c r="AD3939" i="4"/>
  <c r="AD6446" i="4"/>
  <c r="AD6054" i="4"/>
  <c r="AD4014" i="4"/>
  <c r="AD5194" i="4"/>
  <c r="AD10154" i="4"/>
  <c r="AD6035" i="4"/>
  <c r="AD5514" i="4"/>
  <c r="AD5009" i="4"/>
  <c r="AD5296" i="4"/>
  <c r="AD10570" i="4"/>
  <c r="AD5989" i="4"/>
  <c r="AD6658" i="4"/>
  <c r="AD9585" i="4"/>
  <c r="AD10079" i="4"/>
  <c r="AD10338" i="4"/>
  <c r="AD10377" i="4"/>
  <c r="AD5873" i="4"/>
  <c r="AD8500" i="4"/>
  <c r="AD6474" i="4"/>
  <c r="AD9709" i="4"/>
  <c r="AD8247" i="4"/>
  <c r="AD7383" i="4"/>
  <c r="AD8181" i="4"/>
  <c r="AD7577" i="4"/>
  <c r="AD3091" i="4"/>
  <c r="AD4347" i="4"/>
  <c r="AD8038" i="4"/>
  <c r="AD3972" i="4"/>
  <c r="AD9064" i="4"/>
  <c r="AD7368" i="4"/>
  <c r="AD9098" i="4"/>
  <c r="AD6449" i="4"/>
  <c r="AD7677" i="4"/>
  <c r="AD9684" i="4"/>
  <c r="AD6524" i="4"/>
  <c r="AD10000" i="4"/>
  <c r="AD10345" i="4"/>
  <c r="AD9009" i="4"/>
  <c r="AD3936" i="4"/>
  <c r="AD8502" i="4"/>
  <c r="AD3370" i="4"/>
  <c r="AD9271" i="4"/>
  <c r="AD8527" i="4"/>
  <c r="AD2285" i="4"/>
  <c r="AD10003" i="4"/>
  <c r="AD8860" i="4"/>
  <c r="AD5981" i="4"/>
  <c r="AD6332" i="4"/>
  <c r="AD9030" i="4"/>
  <c r="AD9171" i="4"/>
  <c r="AD8190" i="4"/>
  <c r="AD8990" i="4"/>
  <c r="AD10042" i="4"/>
  <c r="AD2384" i="4"/>
  <c r="AD8265" i="4"/>
  <c r="AD9478" i="4"/>
  <c r="AD6745" i="4"/>
  <c r="AD9582" i="4"/>
  <c r="AD8849" i="4"/>
  <c r="AD2493" i="4"/>
  <c r="AD3565" i="4"/>
  <c r="AD7370" i="4"/>
  <c r="AD8912" i="4"/>
  <c r="AD10030" i="4"/>
  <c r="AD7142" i="4"/>
  <c r="AD9209" i="4"/>
  <c r="AD3737" i="4"/>
  <c r="AD8686" i="4"/>
  <c r="AD9917" i="4"/>
  <c r="AD9232" i="4"/>
  <c r="AD2144" i="4"/>
  <c r="AD4720" i="4"/>
  <c r="AD4115" i="4"/>
  <c r="AD2615" i="4"/>
  <c r="AD337" i="4"/>
  <c r="AD3360" i="4"/>
  <c r="AD500" i="4"/>
  <c r="AD10361" i="4"/>
  <c r="AD9862" i="4"/>
  <c r="AD4506" i="4"/>
  <c r="AD8301" i="4"/>
  <c r="AD10068" i="4"/>
  <c r="AD4096" i="4"/>
  <c r="AD3483" i="4"/>
  <c r="AD4508" i="4"/>
  <c r="AD9328" i="4"/>
  <c r="AD10448" i="4"/>
  <c r="AD6197" i="4"/>
  <c r="AD6640" i="4"/>
  <c r="AD7106" i="4"/>
  <c r="AD10287" i="4"/>
  <c r="AD9453" i="4"/>
  <c r="AD9789" i="4"/>
  <c r="AD3122" i="4"/>
  <c r="AD6165" i="4"/>
  <c r="AD7003" i="4"/>
  <c r="AD7362" i="4"/>
  <c r="AD7109" i="4"/>
  <c r="AD3335" i="4"/>
  <c r="AD10399" i="4"/>
  <c r="AD5102" i="4"/>
  <c r="AD10466" i="4"/>
  <c r="AD6074" i="4"/>
  <c r="AD9006" i="4"/>
  <c r="AD9913" i="4"/>
  <c r="AD9229" i="4"/>
  <c r="AD7019" i="4"/>
  <c r="AD6869" i="4"/>
  <c r="AD9872" i="4"/>
  <c r="AD9026" i="4"/>
  <c r="AD571" i="4"/>
  <c r="AD8613" i="4"/>
  <c r="AD2719" i="4"/>
  <c r="AD9059" i="4"/>
  <c r="AD6156" i="4"/>
  <c r="AD1356" i="4"/>
  <c r="AD6692" i="4"/>
  <c r="AD10427" i="4"/>
  <c r="AD4152" i="4"/>
  <c r="AD8773" i="4"/>
  <c r="AD6884" i="4"/>
  <c r="AD10370" i="4"/>
  <c r="AD8444" i="4"/>
  <c r="AD6235" i="4"/>
  <c r="AD9248" i="4"/>
  <c r="AD6437" i="4"/>
  <c r="AD3417" i="4"/>
  <c r="AD7189" i="4"/>
  <c r="AD7890" i="4"/>
  <c r="AD8134" i="4"/>
  <c r="AD6079" i="4"/>
  <c r="AD9668" i="4"/>
  <c r="AD7716" i="4"/>
  <c r="AD7296" i="4"/>
  <c r="AD6415" i="4"/>
  <c r="AD6151" i="4"/>
  <c r="AD8289" i="4"/>
  <c r="AD9669" i="4"/>
  <c r="AD6896" i="4"/>
  <c r="AD4876" i="4"/>
  <c r="AD1338" i="4"/>
  <c r="AD8282" i="4"/>
  <c r="AD8664" i="4"/>
  <c r="AD5101" i="4"/>
  <c r="AD8754" i="4"/>
  <c r="AD7056" i="4"/>
  <c r="AD10474" i="4"/>
  <c r="AD6251" i="4"/>
  <c r="AD4357" i="4"/>
  <c r="AD8567" i="4"/>
  <c r="AD5923" i="4"/>
  <c r="AD9190" i="4"/>
  <c r="AD5758" i="4"/>
  <c r="AD7177" i="4"/>
  <c r="AD5308" i="4"/>
  <c r="AD9802" i="4"/>
  <c r="AD7512" i="4"/>
  <c r="AD5390" i="4"/>
  <c r="AD10521" i="4"/>
  <c r="AD9259" i="4"/>
  <c r="AD1947" i="4"/>
  <c r="AD7789" i="4"/>
  <c r="AD10532" i="4"/>
  <c r="AD7185" i="4"/>
  <c r="AD6722" i="4"/>
  <c r="AD9987" i="4"/>
  <c r="AD9966" i="4"/>
  <c r="AD5411" i="4"/>
  <c r="AD4259" i="4"/>
  <c r="AD10229" i="4"/>
  <c r="AD4746" i="4"/>
  <c r="AD9371" i="4"/>
  <c r="AD5448" i="4"/>
  <c r="AD6871" i="4"/>
  <c r="AD9150" i="4"/>
  <c r="AD9944" i="4"/>
  <c r="AD7118" i="4"/>
  <c r="AD7666" i="4"/>
  <c r="AD7248" i="4"/>
  <c r="AD10172" i="4"/>
  <c r="AD8401" i="4"/>
  <c r="AD1533" i="4"/>
  <c r="AD10295" i="4"/>
  <c r="AD9391" i="4"/>
  <c r="AD10097" i="4"/>
  <c r="AD8467" i="4"/>
  <c r="AD6955" i="4"/>
  <c r="AD10440" i="4"/>
  <c r="AD597" i="4"/>
  <c r="AD8535" i="4"/>
  <c r="AD6212" i="4"/>
  <c r="AD10275" i="4"/>
  <c r="AD6952" i="4"/>
  <c r="AD9980" i="4"/>
  <c r="AD6497" i="4"/>
  <c r="AD7327" i="4"/>
  <c r="AD592" i="4"/>
  <c r="AD7881" i="4"/>
  <c r="AD6649" i="4"/>
  <c r="AD6881" i="4"/>
  <c r="AD10450" i="4"/>
  <c r="AD7155" i="4"/>
  <c r="AD10186" i="4"/>
  <c r="AD10315" i="4"/>
  <c r="AD6888" i="4"/>
  <c r="AD10181" i="4"/>
  <c r="AD7355" i="4"/>
  <c r="AD9538" i="4"/>
  <c r="AD7867" i="4"/>
  <c r="AD6498" i="4"/>
  <c r="AD9870" i="4"/>
  <c r="AD8777" i="4"/>
  <c r="AD5503" i="4"/>
  <c r="AD7316" i="4"/>
  <c r="AD7520" i="4"/>
  <c r="AD7425" i="4"/>
  <c r="AD8562" i="4"/>
  <c r="AD3999" i="4"/>
  <c r="AD4990" i="4"/>
  <c r="AD9868" i="4"/>
  <c r="AD10118" i="4"/>
  <c r="AD9322" i="4"/>
  <c r="AD9357" i="4"/>
  <c r="AD9615" i="4"/>
  <c r="AD7471" i="4"/>
  <c r="AD7528" i="4"/>
  <c r="AD8201" i="4"/>
  <c r="AD10607" i="4"/>
  <c r="AD9093" i="4"/>
  <c r="AD10476" i="4"/>
  <c r="AD7650" i="4"/>
  <c r="AD2294" i="4"/>
  <c r="AD8904" i="4"/>
  <c r="AD6970" i="4"/>
  <c r="AD7372" i="4"/>
  <c r="AD9544" i="4"/>
  <c r="AD9155" i="4"/>
  <c r="AD1233" i="4"/>
  <c r="AD5507" i="4"/>
  <c r="AD9730" i="4"/>
  <c r="AD3158" i="4"/>
  <c r="AD6440" i="4"/>
  <c r="AD3905" i="4"/>
  <c r="AD5749" i="4"/>
  <c r="AD8322" i="4"/>
  <c r="AD9443" i="4"/>
  <c r="AD1268" i="4"/>
  <c r="AD2910" i="4"/>
  <c r="AD3424" i="4"/>
  <c r="AD4857" i="4"/>
  <c r="AD5278" i="4"/>
  <c r="AD10167" i="4"/>
  <c r="AD5444" i="4"/>
  <c r="AD4871" i="4"/>
  <c r="AD2718" i="4"/>
  <c r="AD63" i="4"/>
  <c r="AD8638" i="4"/>
  <c r="AD7602" i="4"/>
  <c r="AD3406" i="4"/>
  <c r="AD5541" i="4"/>
  <c r="AD8056" i="4"/>
  <c r="AD4917" i="4"/>
  <c r="AD4023" i="4"/>
  <c r="AD7172" i="4"/>
  <c r="AD8054" i="4"/>
  <c r="AD6147" i="4"/>
  <c r="AD9576" i="4"/>
  <c r="AD9827" i="4"/>
  <c r="AD8572" i="4"/>
  <c r="AD10119" i="4"/>
  <c r="AD5723" i="4"/>
  <c r="AD7926" i="4"/>
  <c r="AD251" i="4"/>
  <c r="AD10460" i="4"/>
  <c r="AD10406" i="4"/>
  <c r="AD8377" i="4"/>
  <c r="AD9448" i="4"/>
  <c r="AD4295" i="4"/>
  <c r="AD9914" i="4"/>
  <c r="AD10253" i="4"/>
  <c r="AD3107" i="4"/>
  <c r="AD10149" i="4"/>
  <c r="AD4989" i="4"/>
  <c r="AD8196" i="4"/>
  <c r="AD10484" i="4"/>
  <c r="AD7605" i="4"/>
  <c r="AD9747" i="4"/>
  <c r="AD10529" i="4"/>
  <c r="AD7392" i="4"/>
  <c r="AD8348" i="4"/>
  <c r="AD5994" i="4"/>
  <c r="AD10588" i="4"/>
  <c r="AD2690" i="4"/>
  <c r="AD4672" i="4"/>
  <c r="AD8496" i="4"/>
  <c r="AD9939" i="4"/>
  <c r="AD8766" i="4"/>
  <c r="AD6967" i="4"/>
  <c r="AD6199" i="4"/>
  <c r="AD9881" i="4"/>
  <c r="AD7141" i="4"/>
  <c r="AD9999" i="4"/>
  <c r="AD9997" i="4"/>
  <c r="AD6073" i="4"/>
  <c r="AD3361" i="4"/>
  <c r="AD3231" i="4"/>
  <c r="AD6978" i="4"/>
  <c r="AD8589" i="4"/>
  <c r="AD2724" i="4"/>
  <c r="AD4925" i="4"/>
  <c r="AD3399" i="4"/>
  <c r="AD5954" i="4"/>
  <c r="AD8901" i="4"/>
  <c r="AD5459" i="4"/>
  <c r="AD8798" i="4"/>
  <c r="AD7710" i="4"/>
  <c r="AD8936" i="4"/>
  <c r="AD722" i="4"/>
  <c r="AD2024" i="4"/>
  <c r="AD6715" i="4"/>
  <c r="AD6457" i="4"/>
  <c r="AD8805" i="4"/>
  <c r="AD1920" i="4"/>
  <c r="AD7170" i="4"/>
  <c r="AD5272" i="4"/>
  <c r="AD7417" i="4"/>
  <c r="AD6766" i="4"/>
  <c r="AD2434" i="4"/>
  <c r="AD6277" i="4"/>
  <c r="AD6675" i="4"/>
  <c r="AD5093" i="4"/>
  <c r="AD9158" i="4"/>
  <c r="AD4486" i="4"/>
  <c r="AD7057" i="4"/>
  <c r="AD9129" i="4"/>
  <c r="AD6226" i="4"/>
  <c r="AD3651" i="4"/>
  <c r="AD4085" i="4"/>
  <c r="AD6520" i="4"/>
  <c r="AD7270" i="4"/>
  <c r="AD6646" i="4"/>
  <c r="AD6475" i="4"/>
  <c r="AD10430" i="4"/>
  <c r="AD7505" i="4"/>
  <c r="AD7035" i="4"/>
  <c r="AD7261" i="4"/>
  <c r="AD6719" i="4"/>
  <c r="AD10140" i="4"/>
  <c r="AD5912" i="4"/>
  <c r="AD6052" i="4"/>
  <c r="AD9402" i="4"/>
  <c r="AD9495" i="4"/>
  <c r="AD6769" i="4"/>
  <c r="AD10090" i="4"/>
  <c r="AD5799" i="4"/>
  <c r="AD8864" i="4"/>
  <c r="AD5235" i="4"/>
  <c r="AD4880" i="4"/>
  <c r="AD7748" i="4"/>
  <c r="AD9983" i="4"/>
  <c r="AD7480" i="4"/>
  <c r="AD9640" i="4"/>
  <c r="AD7381" i="4"/>
  <c r="AD8793" i="4"/>
  <c r="AD10290" i="4"/>
  <c r="AD9542" i="4"/>
  <c r="AD10280" i="4"/>
  <c r="AD5287" i="4"/>
  <c r="AD4103" i="4"/>
  <c r="AD8735" i="4"/>
  <c r="AD6393" i="4"/>
  <c r="AD4150" i="4"/>
  <c r="AD5911" i="4"/>
  <c r="AD8512" i="4"/>
  <c r="AD5636" i="4"/>
  <c r="AD9689" i="4"/>
  <c r="AD7809" i="4"/>
  <c r="AD8995" i="4"/>
  <c r="AD8594" i="4"/>
  <c r="AD9321" i="4"/>
  <c r="AD3" i="4"/>
  <c r="AD4012" i="4"/>
  <c r="AD9401" i="4"/>
  <c r="AD1458" i="4"/>
  <c r="AD6002" i="4"/>
  <c r="AD3704" i="4"/>
  <c r="AD10024" i="4"/>
  <c r="AD10143" i="4"/>
  <c r="AD9681" i="4"/>
  <c r="AD8733" i="4"/>
  <c r="AD7250" i="4"/>
  <c r="AD4235" i="4"/>
  <c r="AD10498" i="4"/>
  <c r="AD5499" i="4"/>
  <c r="AD3145" i="4"/>
  <c r="AD9490" i="4"/>
  <c r="AD9169" i="4"/>
  <c r="AD6946" i="4"/>
  <c r="AD7268" i="4"/>
  <c r="AD9660" i="4"/>
  <c r="AD8985" i="4"/>
  <c r="AD9273" i="4"/>
  <c r="AD5414" i="4"/>
  <c r="AD3022" i="4"/>
  <c r="AD7090" i="4"/>
  <c r="AD6547" i="4"/>
  <c r="AD9956" i="4"/>
  <c r="AD8516" i="4"/>
  <c r="AD8115" i="4"/>
  <c r="AD5814" i="4"/>
  <c r="AD3099" i="4"/>
  <c r="AD1647" i="4"/>
  <c r="AD8023" i="4"/>
  <c r="AD3267" i="4"/>
  <c r="AD2572" i="4"/>
  <c r="AD9320" i="4"/>
  <c r="AD7711" i="4"/>
  <c r="AD996" i="4"/>
  <c r="AD9078" i="4"/>
  <c r="AD8451" i="4"/>
  <c r="AD1762" i="4"/>
  <c r="AD8866" i="4"/>
  <c r="AD2372" i="4"/>
  <c r="AD10411" i="4"/>
  <c r="AD5678" i="4"/>
  <c r="AD6755" i="4"/>
  <c r="AD6899" i="4"/>
  <c r="AD3306" i="4"/>
  <c r="AD1576" i="4"/>
  <c r="AD5355" i="4"/>
  <c r="AD7060" i="4"/>
  <c r="AD5455" i="4"/>
  <c r="AD9508" i="4"/>
  <c r="AD3395" i="4"/>
  <c r="AD6954" i="4"/>
  <c r="AD6409" i="4"/>
  <c r="AD8218" i="4"/>
  <c r="AD9842" i="4"/>
  <c r="AD9958" i="4"/>
  <c r="AD4451" i="4"/>
  <c r="AD10495" i="4"/>
  <c r="AD8116" i="4"/>
  <c r="AD4183" i="4"/>
  <c r="AD4164" i="4"/>
  <c r="AD10443" i="4"/>
  <c r="AD6744" i="4"/>
  <c r="AD8246" i="4"/>
  <c r="AD4542" i="4"/>
  <c r="AD7745" i="4"/>
  <c r="AD7240" i="4"/>
  <c r="AD10029" i="4"/>
  <c r="AD10103" i="4"/>
  <c r="AD8092" i="4"/>
  <c r="AD3037" i="4"/>
  <c r="AD6119" i="4"/>
  <c r="AD9765" i="4"/>
  <c r="AD5834" i="4"/>
  <c r="AD4889" i="4"/>
  <c r="AD4276" i="4"/>
  <c r="AD8419" i="4"/>
  <c r="AD1294" i="4"/>
  <c r="AD10339" i="4"/>
  <c r="AD6863" i="4"/>
  <c r="AD1052" i="4"/>
  <c r="AD4626" i="4"/>
  <c r="AD4865" i="4"/>
  <c r="AD10242" i="4"/>
  <c r="AD9101" i="4"/>
  <c r="AD7467" i="4"/>
  <c r="AD5878" i="4"/>
  <c r="AD1161" i="4"/>
  <c r="AD7525" i="4"/>
  <c r="AD8636" i="4"/>
  <c r="AD8837" i="4"/>
  <c r="AD3583" i="4"/>
  <c r="AD4501" i="4"/>
  <c r="AD6088" i="4"/>
  <c r="AD6289" i="4"/>
  <c r="AD7856" i="4"/>
  <c r="AD10203" i="4"/>
  <c r="AD2185" i="4"/>
  <c r="AD4647" i="4"/>
  <c r="AD5153" i="4"/>
  <c r="AD1147" i="4"/>
  <c r="AD3520" i="4"/>
  <c r="AD6203" i="4"/>
  <c r="AD7947" i="4"/>
  <c r="AD7845" i="4"/>
  <c r="AD6367" i="4"/>
  <c r="AD6405" i="4"/>
  <c r="AD8006" i="4"/>
  <c r="AD9291" i="4"/>
  <c r="AD9981" i="4"/>
  <c r="AD7399" i="4"/>
  <c r="AD6273" i="4"/>
  <c r="AD8532" i="4"/>
  <c r="AD8862" i="4"/>
  <c r="AD7988" i="4"/>
  <c r="AD6543" i="4"/>
  <c r="AD10175" i="4"/>
  <c r="AD9563" i="4"/>
  <c r="AD10298" i="4"/>
  <c r="AD8876" i="4"/>
  <c r="AD8346" i="4"/>
  <c r="AD8510" i="4"/>
  <c r="AD9798" i="4"/>
  <c r="AD5280" i="4"/>
  <c r="AD10205" i="4"/>
  <c r="AD9014" i="4"/>
  <c r="AD10284" i="4"/>
  <c r="AD5828" i="4"/>
  <c r="AD10204" i="4"/>
  <c r="AD9898" i="4"/>
  <c r="AD5252" i="4"/>
  <c r="AD9982" i="4"/>
  <c r="AD4002" i="4"/>
  <c r="AD6398" i="4"/>
  <c r="AD9823" i="4"/>
  <c r="AD7598" i="4"/>
  <c r="AD4984" i="4"/>
  <c r="AD8698" i="4"/>
  <c r="AD8308" i="4"/>
  <c r="AD9695" i="4"/>
  <c r="AD7071" i="4"/>
  <c r="AD8508" i="4"/>
  <c r="AD9995" i="4"/>
  <c r="AD10569" i="4"/>
  <c r="AD6484" i="4"/>
  <c r="AD8537" i="4"/>
  <c r="AD6533" i="4"/>
  <c r="AD7662" i="4"/>
  <c r="AD8022" i="4"/>
  <c r="AD4911" i="4"/>
  <c r="AD9934" i="4"/>
  <c r="AD7942" i="4"/>
  <c r="AD5918" i="4"/>
  <c r="AD7427" i="4"/>
  <c r="AD7945" i="4"/>
  <c r="AD9749" i="4"/>
  <c r="AD9891" i="4"/>
  <c r="AD7136" i="4"/>
  <c r="AD9123" i="4"/>
  <c r="AD8731" i="4"/>
  <c r="AD10328" i="4"/>
  <c r="AD7676" i="4"/>
  <c r="AD7475" i="4"/>
  <c r="AD9663" i="4"/>
  <c r="AD4947" i="4"/>
  <c r="AD9355" i="4"/>
  <c r="AD8745" i="4"/>
  <c r="AD8390" i="4"/>
  <c r="AD9712" i="4"/>
  <c r="AD3952" i="4"/>
  <c r="AD8974" i="4"/>
  <c r="AD5353" i="4"/>
  <c r="AD8169" i="4"/>
  <c r="AD10513" i="4"/>
  <c r="AD5069" i="4"/>
  <c r="AD5651" i="4"/>
  <c r="AD6962" i="4"/>
  <c r="AD10254" i="4"/>
  <c r="AD9929" i="4"/>
  <c r="AD1457" i="4"/>
  <c r="AD10021" i="4"/>
  <c r="AD10405" i="4"/>
  <c r="AD6173" i="4"/>
  <c r="AD5893" i="4"/>
  <c r="AD3167" i="4"/>
  <c r="AD3934" i="4"/>
  <c r="AD6927" i="4"/>
  <c r="AD8895" i="4"/>
  <c r="AD1586" i="4"/>
  <c r="AD6466" i="4"/>
  <c r="AD1705" i="4"/>
  <c r="AD6669" i="4"/>
  <c r="AD816" i="4"/>
  <c r="AD4943" i="4"/>
  <c r="AD7190" i="4"/>
  <c r="AD6432" i="4"/>
  <c r="AD999" i="4"/>
  <c r="AD3626" i="4"/>
  <c r="AD7503" i="4"/>
  <c r="AD6837" i="4"/>
  <c r="AD2195" i="4"/>
  <c r="AD4324" i="4"/>
  <c r="AD1417" i="4"/>
  <c r="AD9937" i="4"/>
  <c r="AD10465" i="4"/>
  <c r="AD9112" i="4"/>
  <c r="AD2333" i="4"/>
  <c r="AD7163" i="4"/>
  <c r="AD4099" i="4"/>
  <c r="AD8838" i="4"/>
  <c r="AD8374" i="4"/>
  <c r="AD880" i="4"/>
  <c r="AD10239" i="4"/>
  <c r="AD5482" i="4"/>
  <c r="AD8156" i="4"/>
  <c r="AD2761" i="4"/>
  <c r="AD4860" i="4"/>
  <c r="AD8717" i="4"/>
  <c r="AD7852" i="4"/>
  <c r="AD3281" i="4"/>
  <c r="AD9793" i="4"/>
  <c r="AD9771" i="4"/>
  <c r="AD137" i="4"/>
  <c r="AD9370" i="4"/>
  <c r="AD10303" i="4"/>
  <c r="AD7746" i="4"/>
  <c r="AD1004" i="4"/>
  <c r="AD4631" i="4"/>
  <c r="AD855" i="4"/>
  <c r="AD5748" i="4"/>
  <c r="AD1116" i="4"/>
  <c r="AD6030" i="4"/>
  <c r="AD10209" i="4"/>
  <c r="AD5349" i="4"/>
  <c r="AD10243" i="4"/>
  <c r="AD9702" i="4"/>
  <c r="AD10528" i="4"/>
  <c r="AD9815" i="4"/>
  <c r="AD9216" i="4"/>
  <c r="AD6548" i="4"/>
  <c r="AD6632" i="4"/>
  <c r="AD4559" i="4"/>
  <c r="AD10230" i="4"/>
  <c r="AD8380" i="4"/>
  <c r="AD4764" i="4"/>
  <c r="AD9650" i="4"/>
  <c r="AD7175" i="4"/>
  <c r="AD8191" i="4"/>
  <c r="AD9114" i="4"/>
  <c r="AD7557" i="4"/>
  <c r="AD7453" i="4"/>
  <c r="AD5789" i="4"/>
  <c r="AD2377" i="4"/>
  <c r="AD7365" i="4"/>
  <c r="AD10148" i="4"/>
  <c r="AD9095" i="4"/>
  <c r="AD1807" i="4"/>
  <c r="AD9181" i="4"/>
  <c r="AD10388" i="4"/>
  <c r="AD10382" i="4"/>
  <c r="AD9602" i="4"/>
  <c r="AD7229" i="4"/>
  <c r="AD9488" i="4"/>
  <c r="AD6130" i="4"/>
  <c r="AD4141" i="4"/>
  <c r="AD5067" i="4"/>
  <c r="AD9122" i="4"/>
  <c r="AD2559" i="4"/>
  <c r="AD9513" i="4"/>
  <c r="AD10590" i="4"/>
  <c r="AD9714" i="4"/>
  <c r="AD10087" i="4"/>
  <c r="AD8701" i="4"/>
  <c r="AD7606" i="4"/>
  <c r="AD7660" i="4"/>
  <c r="AD10135" i="4"/>
  <c r="AD5930" i="4"/>
  <c r="AD7356" i="4"/>
  <c r="AD6135" i="4"/>
  <c r="AD5452" i="4"/>
  <c r="AD663" i="4"/>
  <c r="AD2678" i="4"/>
  <c r="AD2985" i="4"/>
  <c r="AD10319" i="4"/>
  <c r="AD4271" i="4"/>
  <c r="AD8490" i="4"/>
  <c r="AD10200" i="4"/>
  <c r="AD9082" i="4"/>
  <c r="AD10512" i="4"/>
  <c r="AD6592" i="4"/>
  <c r="AD6914" i="4"/>
  <c r="AD10282" i="4"/>
  <c r="AD10553" i="4"/>
  <c r="AD10141" i="4"/>
  <c r="AD9425" i="4"/>
  <c r="AD8368" i="4"/>
  <c r="AD10211" i="4"/>
  <c r="AD7461" i="4"/>
  <c r="AD8333" i="4"/>
  <c r="AD9716" i="4"/>
  <c r="AD6148" i="4"/>
  <c r="AD4856" i="4"/>
  <c r="AD7980" i="4"/>
  <c r="AD8234" i="4"/>
  <c r="AD9363" i="4"/>
  <c r="AD9543" i="4"/>
  <c r="AD9188" i="4"/>
  <c r="AD3341" i="4"/>
  <c r="AD10161" i="4"/>
  <c r="AD2483" i="4"/>
  <c r="AD5040" i="4"/>
  <c r="AD5053" i="4"/>
  <c r="AD10526" i="4"/>
  <c r="AD6785" i="4"/>
  <c r="AD1469" i="4"/>
  <c r="AD7933" i="4"/>
  <c r="AD9641" i="4"/>
  <c r="AD4802" i="4"/>
  <c r="AD5415" i="4"/>
  <c r="AD7781" i="4"/>
  <c r="AD695" i="4"/>
  <c r="AD6768" i="4"/>
  <c r="AD6855" i="4"/>
  <c r="AD8213" i="4"/>
  <c r="AD5643" i="4"/>
  <c r="AD8942" i="4"/>
  <c r="AD10231" i="4"/>
  <c r="AD9634" i="4"/>
  <c r="AD6609" i="4"/>
  <c r="AD9614" i="4"/>
  <c r="AD2961" i="4"/>
  <c r="AD8747" i="4"/>
  <c r="AD6068" i="4"/>
  <c r="AD9910" i="4"/>
  <c r="AD6991" i="4"/>
  <c r="AD9038" i="4"/>
  <c r="AD5644" i="4"/>
  <c r="AD4571" i="4"/>
  <c r="AD7193" i="4"/>
  <c r="AD9892" i="4"/>
  <c r="AD9427" i="4"/>
  <c r="AD9124" i="4"/>
  <c r="AD6936" i="4"/>
  <c r="AD8461" i="4"/>
  <c r="AD10502" i="4"/>
  <c r="AD9242" i="4"/>
  <c r="AD9814" i="4"/>
  <c r="AD8790" i="4"/>
  <c r="AD6342" i="4"/>
  <c r="AD10578" i="4"/>
  <c r="AD4823" i="4"/>
  <c r="AD1910" i="4"/>
  <c r="AD10041" i="4"/>
  <c r="AD9586" i="4"/>
  <c r="AD1698" i="4"/>
  <c r="AD5382" i="4"/>
  <c r="AD7376" i="4"/>
  <c r="AD2215" i="4"/>
  <c r="AD8996" i="4"/>
  <c r="AD1073" i="4"/>
  <c r="AD4595" i="4"/>
  <c r="AD8320" i="4"/>
  <c r="AD7555" i="4"/>
  <c r="AD5473" i="4"/>
  <c r="AD5342" i="4"/>
  <c r="AD5671" i="4"/>
  <c r="AD5011" i="4"/>
  <c r="AD623" i="4"/>
  <c r="AD4837" i="4"/>
  <c r="AD8548" i="4"/>
  <c r="AD9800" i="4"/>
  <c r="AD1326" i="4"/>
  <c r="AD950" i="4"/>
  <c r="AD7051" i="4"/>
  <c r="AD4177" i="4"/>
  <c r="AD2711" i="4"/>
  <c r="AD10286" i="4"/>
  <c r="AD6034" i="4"/>
  <c r="AD9176" i="4"/>
  <c r="AD7457" i="4"/>
  <c r="AD10612" i="4"/>
  <c r="AD5283" i="4"/>
  <c r="AD5261" i="4"/>
  <c r="AD5483" i="4"/>
  <c r="AD10426" i="4"/>
  <c r="AD2767" i="4"/>
  <c r="AD3492" i="4"/>
  <c r="AD9285" i="4"/>
  <c r="AD6732" i="4"/>
  <c r="AD7563" i="4"/>
  <c r="AD6976" i="4"/>
  <c r="AD6587" i="4"/>
  <c r="AD5004" i="4"/>
  <c r="AD7817" i="4"/>
  <c r="AD5359" i="4"/>
  <c r="AD9724" i="4"/>
  <c r="AD9797" i="4"/>
  <c r="AD6193" i="4"/>
  <c r="AD9102" i="4"/>
  <c r="AD8507" i="4"/>
  <c r="AD7777" i="4"/>
  <c r="AD6875" i="4"/>
  <c r="AD9524" i="4"/>
  <c r="AD6549" i="4"/>
  <c r="AD7825" i="4"/>
  <c r="AD4092" i="4"/>
  <c r="AD6098" i="4"/>
  <c r="AD7092" i="4"/>
  <c r="AD5604" i="4"/>
  <c r="AD6960" i="4"/>
  <c r="AD2657" i="4"/>
  <c r="AD8480" i="4"/>
  <c r="AD2148" i="4"/>
  <c r="AD8722" i="4"/>
  <c r="AD9897" i="4"/>
  <c r="AD6552" i="4"/>
  <c r="AD8789" i="4"/>
  <c r="AD9923" i="4"/>
  <c r="AD9436" i="4"/>
  <c r="AD4930" i="4"/>
  <c r="AD10594" i="4"/>
  <c r="AD8992" i="4"/>
  <c r="AD9166" i="4"/>
  <c r="AD5943" i="4"/>
  <c r="AD5314" i="4"/>
  <c r="AD5083" i="4"/>
  <c r="AD5374" i="4"/>
  <c r="AD2008" i="4"/>
  <c r="AD10540" i="4"/>
  <c r="AD4928" i="4"/>
  <c r="AD6114" i="4"/>
  <c r="AD7030" i="4"/>
  <c r="AD10374" i="4"/>
  <c r="AD9624" i="4"/>
  <c r="AD2514" i="4"/>
  <c r="AD10122" i="4"/>
  <c r="AD8576" i="4"/>
  <c r="AD8749" i="4"/>
  <c r="AD9049" i="4"/>
  <c r="AD9729" i="4"/>
  <c r="AD8474" i="4"/>
  <c r="AD10198" i="4"/>
  <c r="AD7011" i="4"/>
  <c r="AD10127" i="4"/>
  <c r="AD8227" i="4"/>
  <c r="AD1727" i="4"/>
  <c r="AD5424" i="4"/>
  <c r="AD6149" i="4"/>
  <c r="AD10567" i="4"/>
  <c r="AD9231" i="4"/>
  <c r="AD5882" i="4"/>
  <c r="AD3984" i="4"/>
  <c r="AD9389" i="4"/>
  <c r="AD9780" i="4"/>
  <c r="AD6210" i="4"/>
  <c r="AD3025" i="4"/>
  <c r="AD9185" i="4"/>
  <c r="AD8127" i="4"/>
  <c r="AD7218" i="4"/>
  <c r="AD3584" i="4"/>
  <c r="AD10420" i="4"/>
  <c r="AD8774" i="4"/>
  <c r="AD8964" i="4"/>
  <c r="AD9220" i="4"/>
  <c r="AD8108" i="4"/>
  <c r="AD9295" i="4"/>
  <c r="AD6216" i="4"/>
  <c r="AD7823" i="4"/>
  <c r="AD10088" i="4"/>
  <c r="AD10614" i="4"/>
  <c r="AD8013" i="4"/>
  <c r="AD10392" i="4"/>
  <c r="AD9091" i="4"/>
  <c r="AD6204" i="4"/>
  <c r="AD8890" i="4"/>
  <c r="AD9633" i="4"/>
  <c r="AD8768" i="4"/>
  <c r="AD9441" i="4"/>
  <c r="AD10111" i="4"/>
  <c r="AD8520" i="4"/>
  <c r="AD6140" i="4"/>
  <c r="AD9847" i="4"/>
  <c r="AD4528" i="4"/>
  <c r="AD7439" i="4"/>
  <c r="AD8238" i="4"/>
  <c r="AD7793" i="4"/>
  <c r="AD2348" i="4"/>
  <c r="AD3136" i="4"/>
  <c r="AD8016" i="4"/>
  <c r="AD6056" i="4"/>
  <c r="AD4003" i="4"/>
  <c r="AD10102" i="4"/>
  <c r="AD8957" i="4"/>
  <c r="AD5645" i="4"/>
  <c r="AD9104" i="4"/>
  <c r="AD7318" i="4"/>
  <c r="AD3041" i="4"/>
  <c r="AD7672" i="4"/>
  <c r="AD6971" i="4"/>
  <c r="AD5937" i="4"/>
  <c r="AD4473" i="4"/>
  <c r="AD2155" i="4"/>
  <c r="AD10609" i="4"/>
  <c r="AD6515" i="4"/>
  <c r="AD7560" i="4"/>
  <c r="AD5666" i="4"/>
  <c r="AD9011" i="4"/>
  <c r="AD8280" i="4"/>
  <c r="AD8591" i="4"/>
  <c r="AD7497" i="4"/>
  <c r="AD8865" i="4"/>
  <c r="AD9288" i="4"/>
  <c r="AD8736" i="4"/>
  <c r="AD9534" i="4"/>
  <c r="AD9645" i="4"/>
  <c r="AD10002" i="4"/>
  <c r="AD1552" i="4"/>
  <c r="AD10356" i="4"/>
  <c r="AD7191" i="4"/>
  <c r="AD6541" i="4"/>
  <c r="AD10423" i="4"/>
  <c r="AD7301" i="4"/>
  <c r="AD9632" i="4"/>
  <c r="AD8284" i="4"/>
  <c r="AD6770" i="4"/>
  <c r="AD9304" i="4"/>
  <c r="AD9174" i="4"/>
  <c r="AD9850" i="4"/>
  <c r="AD201" i="4"/>
  <c r="AD4317" i="4"/>
  <c r="AD10514" i="4"/>
  <c r="AD5948" i="4"/>
  <c r="AD9849" i="4"/>
  <c r="AD1261" i="4"/>
  <c r="AD6883" i="4"/>
  <c r="AD3182" i="4"/>
  <c r="AD9562" i="4"/>
  <c r="AD10218" i="4"/>
  <c r="AD9241" i="4"/>
  <c r="AD4050" i="4"/>
  <c r="AD7194" i="4"/>
  <c r="AD893" i="4"/>
  <c r="AD5" i="4"/>
  <c r="AD4077" i="4"/>
  <c r="AD4299" i="4"/>
  <c r="AD2107" i="4"/>
  <c r="AD1212" i="4"/>
  <c r="AD4654" i="4"/>
  <c r="AD6065" i="4"/>
  <c r="AD8619" i="4"/>
  <c r="AD7657" i="4"/>
  <c r="AD4684" i="4"/>
  <c r="AD4167" i="4"/>
  <c r="AD6366" i="4"/>
  <c r="AD2317" i="4"/>
  <c r="AD10493" i="4"/>
  <c r="AD9348" i="4"/>
  <c r="AD5417" i="4"/>
  <c r="AD6780" i="4"/>
  <c r="AD9163" i="4"/>
  <c r="AD9515" i="4"/>
  <c r="AD7324" i="4"/>
  <c r="AD9824" i="4"/>
  <c r="AD5364" i="4"/>
  <c r="AD5220" i="4"/>
  <c r="AD1337" i="4"/>
  <c r="AD2366" i="4"/>
  <c r="AD1957" i="4"/>
  <c r="AD9367" i="4"/>
  <c r="AD10525" i="4"/>
  <c r="AD5684" i="4"/>
  <c r="AD7107" i="4"/>
  <c r="AD8847" i="4"/>
  <c r="AD5222" i="4"/>
  <c r="AD5166" i="4"/>
  <c r="AD2331" i="4"/>
  <c r="AD8555" i="4"/>
  <c r="AD8953" i="4"/>
  <c r="AD4723" i="4"/>
  <c r="AD9061" i="4"/>
  <c r="AD4978" i="4"/>
  <c r="AD3726" i="4"/>
  <c r="AD6804" i="4"/>
  <c r="AD7572" i="4"/>
  <c r="AD961" i="4"/>
  <c r="AD3864" i="4"/>
  <c r="AD8886" i="4"/>
  <c r="AD10318" i="4"/>
  <c r="AD9925" i="4"/>
  <c r="AD10624" i="4"/>
  <c r="AD8185" i="4"/>
  <c r="AD9326" i="4"/>
  <c r="AD6467" i="4"/>
  <c r="AD5815" i="4"/>
  <c r="AD7307" i="4"/>
  <c r="AD9223" i="4"/>
  <c r="AD9733" i="4"/>
  <c r="AD10092" i="4"/>
  <c r="AD9907" i="4"/>
  <c r="AD7120" i="4"/>
  <c r="AD9323" i="4"/>
  <c r="AD7246" i="4"/>
  <c r="AD9217" i="4"/>
  <c r="AD4825" i="4"/>
  <c r="AD4819" i="4"/>
  <c r="AD10397" i="4"/>
  <c r="AD9935" i="4"/>
  <c r="AD6369" i="4"/>
  <c r="AD7675" i="4"/>
  <c r="AD3330" i="4"/>
  <c r="AD10324" i="4"/>
  <c r="AD7050" i="4"/>
  <c r="AD6418" i="4"/>
  <c r="AD8230" i="4"/>
  <c r="AD9408" i="4"/>
  <c r="AD6791" i="4"/>
  <c r="AD7151" i="4"/>
  <c r="AD6735" i="4"/>
  <c r="AD8808" i="4"/>
  <c r="AD5320" i="4"/>
  <c r="AD1907" i="4"/>
  <c r="AD9083" i="4"/>
  <c r="AD9738" i="4"/>
  <c r="AD6387" i="4"/>
  <c r="AD5384" i="4"/>
  <c r="AD7186" i="4"/>
  <c r="AD77" i="4"/>
  <c r="AD5253" i="4"/>
  <c r="AD7759" i="4"/>
  <c r="AD9739" i="4"/>
  <c r="AD10555" i="4"/>
  <c r="AD7308" i="4"/>
  <c r="AD8084" i="4"/>
  <c r="AD8286" i="4"/>
  <c r="AD9471" i="4"/>
  <c r="AD6422" i="4"/>
  <c r="AD9056" i="4"/>
  <c r="AD4428" i="4"/>
  <c r="AD9303" i="4"/>
  <c r="AD5894" i="4"/>
  <c r="AD9041" i="4"/>
  <c r="AD8229" i="4"/>
  <c r="AD9919" i="4"/>
  <c r="AD7468" i="4"/>
  <c r="AD9447" i="4"/>
  <c r="AD9808" i="4"/>
  <c r="AD2090" i="4"/>
  <c r="AD7986" i="4"/>
  <c r="AD6152" i="4"/>
  <c r="AD5901" i="4"/>
  <c r="AD9282" i="4"/>
  <c r="AD4039" i="4"/>
  <c r="AD9578" i="4"/>
  <c r="AD6326" i="4"/>
  <c r="AD3186" i="4"/>
  <c r="AD4405" i="4"/>
  <c r="AD9625" i="4"/>
  <c r="AD10044" i="4"/>
  <c r="AD8949" i="4"/>
  <c r="AD8898" i="4"/>
  <c r="AD7769" i="4"/>
  <c r="AD6110" i="4"/>
  <c r="AD7507" i="4"/>
  <c r="AD2817" i="4"/>
  <c r="AD10301" i="4"/>
  <c r="AD1675" i="4"/>
  <c r="AD8037" i="4"/>
  <c r="AD10008" i="4"/>
  <c r="AD9048" i="4"/>
  <c r="AD2487" i="4"/>
  <c r="AD7529" i="4"/>
  <c r="AD9721" i="4"/>
  <c r="AD1889" i="4"/>
  <c r="AD9237" i="4"/>
  <c r="AD5599" i="4"/>
  <c r="AD7488" i="4"/>
  <c r="AD8881" i="4"/>
  <c r="AD8412" i="4"/>
  <c r="AD9356" i="4"/>
  <c r="AD9904" i="4"/>
  <c r="AD2062" i="4"/>
  <c r="AD8405" i="4"/>
  <c r="AD10486" i="4"/>
  <c r="AD9711" i="4"/>
  <c r="AD10049" i="4"/>
  <c r="AD7133" i="4"/>
  <c r="AD7306" i="4"/>
  <c r="AD5743" i="4"/>
  <c r="AD8253" i="4"/>
  <c r="AD9690" i="4"/>
  <c r="AD3824" i="4"/>
  <c r="AD10417" i="4"/>
  <c r="AD10062" i="4"/>
  <c r="AD8327" i="4"/>
  <c r="AD7486" i="4"/>
  <c r="AD9157" i="4"/>
  <c r="AD4332" i="4"/>
  <c r="AD6358" i="4"/>
  <c r="AD10236" i="4"/>
  <c r="AD4623" i="4"/>
  <c r="AD10422" i="4"/>
  <c r="AD1953" i="4"/>
  <c r="AD4899" i="4"/>
  <c r="AD3064" i="4"/>
  <c r="AD368" i="4"/>
  <c r="AD7898" i="4"/>
  <c r="AD6607" i="4"/>
  <c r="AD8815" i="4"/>
  <c r="AD7273" i="4"/>
  <c r="AD8899" i="4"/>
  <c r="AD5303" i="4"/>
  <c r="AD9541" i="4"/>
  <c r="AD8643" i="4"/>
  <c r="AD9853" i="4"/>
  <c r="AD7918" i="4"/>
  <c r="AD6347" i="4"/>
  <c r="AD10453" i="4"/>
  <c r="AD9089" i="4"/>
  <c r="AD9342" i="4"/>
  <c r="AD9676" i="4"/>
  <c r="AD1963" i="4"/>
  <c r="AD6617" i="4"/>
  <c r="AD6988" i="4"/>
  <c r="AD5802" i="4"/>
  <c r="AD9149" i="4"/>
  <c r="AD7154" i="4"/>
  <c r="AD10307" i="4"/>
  <c r="AD9558" i="4"/>
  <c r="AD6069" i="4"/>
  <c r="AD2044" i="4"/>
  <c r="AD2186" i="4"/>
  <c r="AD9928" i="4"/>
  <c r="AD9773" i="4"/>
  <c r="AD9804" i="4"/>
  <c r="AD5177" i="4"/>
  <c r="AD8791" i="4"/>
  <c r="AD3885" i="4"/>
  <c r="AD8675" i="4"/>
  <c r="AD7227" i="4"/>
  <c r="AD2034" i="4"/>
  <c r="AD3456" i="4"/>
  <c r="AD2800" i="4"/>
  <c r="AD6267" i="4"/>
  <c r="AD9477" i="4"/>
  <c r="AD6084" i="4"/>
  <c r="AD6601" i="4"/>
  <c r="AD9147" i="4"/>
  <c r="AD4017" i="4"/>
  <c r="AD377" i="4"/>
  <c r="AD9010" i="4"/>
  <c r="AD10603" i="4"/>
  <c r="AD9718" i="4"/>
  <c r="AD6652" i="4"/>
  <c r="AD8634" i="4"/>
  <c r="AD6379" i="4"/>
  <c r="AD5760" i="4"/>
  <c r="AD10566" i="4"/>
  <c r="AD1931" i="4"/>
  <c r="AD9042" i="4"/>
  <c r="AD498" i="4"/>
  <c r="AD8970" i="4"/>
  <c r="AD8045" i="4"/>
  <c r="AD8968" i="4"/>
  <c r="AD8007" i="4"/>
  <c r="AD7407" i="4"/>
  <c r="AD10485" i="4"/>
  <c r="AD9973" i="4"/>
  <c r="AD8329" i="4"/>
  <c r="AD8811" i="4"/>
  <c r="AD10398" i="4"/>
  <c r="AD8132" i="4"/>
  <c r="AD8235" i="4"/>
  <c r="AD8958" i="4"/>
  <c r="AD6877" i="4"/>
  <c r="AD8298" i="4"/>
  <c r="AD3521" i="4"/>
  <c r="AD7083" i="4"/>
  <c r="AD6973" i="4"/>
  <c r="AD1655" i="4"/>
  <c r="AD10596" i="4"/>
  <c r="AD2117" i="4"/>
  <c r="AD6169" i="4"/>
  <c r="AD1488" i="4"/>
  <c r="AD8418" i="4"/>
  <c r="AD6292" i="4"/>
  <c r="AD10191" i="4"/>
  <c r="AD9530" i="4"/>
  <c r="AD8832" i="4"/>
  <c r="AD6641" i="4"/>
  <c r="AD10177" i="4"/>
  <c r="AD10481" i="4"/>
  <c r="AD8501" i="4"/>
  <c r="AD8723" i="4"/>
  <c r="AD8819" i="4"/>
  <c r="AD8233" i="4"/>
  <c r="AD8868" i="4"/>
  <c r="AD7527" i="4"/>
  <c r="AD7110" i="4"/>
  <c r="AD5397" i="4"/>
  <c r="AD9912" i="4"/>
  <c r="AD6170" i="4"/>
  <c r="AD7016" i="4"/>
  <c r="AD7720" i="4"/>
  <c r="AD5700" i="4"/>
  <c r="AD7701" i="4"/>
  <c r="AD9885" i="4"/>
  <c r="AD5325" i="4"/>
  <c r="AD10589" i="4"/>
  <c r="AD10342" i="4"/>
  <c r="AD8846" i="4"/>
  <c r="AD4864" i="4"/>
  <c r="AD9568" i="4"/>
  <c r="AD3010" i="4"/>
  <c r="AD9071" i="4"/>
  <c r="AD1757" i="4"/>
  <c r="AD9512" i="4"/>
  <c r="AD8242" i="4"/>
  <c r="AD5140" i="4"/>
  <c r="AD10400" i="4"/>
  <c r="AD9070" i="4"/>
  <c r="AD6977" i="4"/>
  <c r="AD7776" i="4"/>
  <c r="AD6067" i="4"/>
  <c r="AD10100" i="4"/>
  <c r="AD7722" i="4"/>
  <c r="AD6162" i="4"/>
  <c r="AD7714" i="4"/>
  <c r="AD8032" i="4"/>
  <c r="AD7255" i="4"/>
  <c r="AD10145" i="4"/>
  <c r="AD7620" i="4"/>
  <c r="AD8988" i="4"/>
  <c r="AD9255" i="4"/>
  <c r="AD4275" i="4"/>
  <c r="AD3710" i="4"/>
  <c r="AD426" i="4"/>
  <c r="AD6595" i="4"/>
  <c r="AD687" i="4"/>
  <c r="AD4008" i="4"/>
  <c r="AD9835" i="4"/>
  <c r="AD8232" i="4"/>
  <c r="AD9446" i="4"/>
  <c r="AD4063" i="4"/>
  <c r="AD10083" i="4"/>
  <c r="AD1616" i="4"/>
  <c r="AD5920" i="4"/>
  <c r="AD7437" i="4"/>
  <c r="AD3511" i="4"/>
  <c r="AD8111" i="4"/>
  <c r="AD3896" i="4"/>
  <c r="AD7974" i="4"/>
  <c r="AD6195" i="4"/>
  <c r="AD5423" i="4"/>
  <c r="AD6602" i="4"/>
  <c r="AD8695" i="4"/>
  <c r="AD1260" i="4"/>
  <c r="AD10363" i="4"/>
  <c r="AD6708" i="4"/>
  <c r="AD4179" i="4"/>
  <c r="AD6053" i="4"/>
  <c r="AD4832" i="4"/>
  <c r="AD5822" i="4"/>
  <c r="AD3143" i="4"/>
  <c r="AD5522" i="4"/>
  <c r="AD5580" i="4"/>
  <c r="AD3519" i="4"/>
  <c r="AD8506" i="4"/>
  <c r="AD8972" i="4"/>
  <c r="AD8089" i="4"/>
  <c r="AD5405" i="4"/>
  <c r="AD10598" i="4"/>
  <c r="AD5523" i="4"/>
  <c r="AD3603" i="4"/>
  <c r="AD6542" i="4"/>
  <c r="AD122" i="4"/>
  <c r="AD2727" i="4"/>
  <c r="AD7116" i="4"/>
  <c r="AD4838" i="4"/>
  <c r="AD8547" i="4"/>
  <c r="AD10522" i="4"/>
  <c r="AD5099" i="4"/>
  <c r="AD7827" i="4"/>
  <c r="AD9400" i="4"/>
  <c r="AD9450" i="4"/>
  <c r="AD3103" i="4"/>
  <c r="AD7868" i="4"/>
  <c r="AD5709" i="4"/>
  <c r="AD6987" i="4"/>
  <c r="AD5706" i="4"/>
  <c r="AD7787" i="4"/>
  <c r="AD9269" i="4"/>
  <c r="AD5755" i="4"/>
  <c r="AD7269" i="4"/>
  <c r="AD8737" i="4"/>
  <c r="AD4231" i="4"/>
  <c r="AD9864" i="4"/>
  <c r="AD10413" i="4"/>
  <c r="AD9252" i="4"/>
  <c r="AD6695" i="4"/>
  <c r="AD9068" i="4"/>
  <c r="AD5495" i="4"/>
  <c r="AD9072" i="4"/>
  <c r="AD5142" i="4"/>
  <c r="AD8319" i="4"/>
  <c r="AD9678" i="4"/>
  <c r="AD6504" i="4"/>
  <c r="AD10184" i="4"/>
  <c r="AD8924" i="4"/>
  <c r="AD5953" i="4"/>
  <c r="AD9637" i="4"/>
  <c r="AD9346" i="4"/>
  <c r="AD8261" i="4"/>
  <c r="AD10475" i="4"/>
  <c r="AD8603" i="4"/>
  <c r="AD7396" i="4"/>
  <c r="AD7223" i="4"/>
  <c r="AD10256" i="4"/>
  <c r="AD2809" i="4"/>
  <c r="AD8646" i="4"/>
  <c r="AD8367" i="4"/>
  <c r="AD10076" i="4"/>
  <c r="AD8539" i="4"/>
  <c r="AD7767" i="4"/>
  <c r="AD8969" i="4"/>
  <c r="AD7513" i="4"/>
  <c r="AD10001" i="4"/>
  <c r="AD8913" i="4"/>
  <c r="AD10499" i="4"/>
  <c r="AD5425" i="4"/>
  <c r="AD7979" i="4"/>
  <c r="AD9527" i="4"/>
  <c r="AD2414" i="4"/>
  <c r="AD795" i="4"/>
  <c r="AD8551" i="4"/>
  <c r="AD9521" i="4"/>
  <c r="AD8877" i="4"/>
  <c r="AD2645" i="4"/>
  <c r="AD8088" i="4"/>
  <c r="AD9746" i="4"/>
  <c r="AD6108" i="4"/>
  <c r="AD9097" i="4"/>
  <c r="AD8429" i="4"/>
  <c r="AD7741" i="4"/>
  <c r="AD3852" i="4"/>
  <c r="AD5581" i="4"/>
  <c r="AD10168" i="4"/>
  <c r="AD9889" i="4"/>
  <c r="AD10331" i="4"/>
  <c r="AD7293" i="4"/>
  <c r="AD10439" i="4"/>
  <c r="AD10005" i="4"/>
  <c r="AD9034" i="4"/>
  <c r="AD9167" i="4"/>
  <c r="AD9018" i="4"/>
  <c r="AD9564" i="4"/>
  <c r="AD7794" i="4"/>
  <c r="AD9494" i="4"/>
  <c r="AD8180" i="4"/>
  <c r="AD7943" i="4"/>
  <c r="AD9429" i="4"/>
  <c r="AD10457" i="4"/>
  <c r="AD8973" i="4"/>
  <c r="AD6578" i="4"/>
  <c r="AD6487" i="4"/>
  <c r="AD9948" i="4"/>
  <c r="AD8404" i="4"/>
  <c r="AD7343" i="4"/>
  <c r="AD6414" i="4"/>
  <c r="AD5508" i="4"/>
  <c r="AD6933" i="4"/>
  <c r="AD10043" i="4"/>
  <c r="AD8965" i="4"/>
  <c r="AD7169" i="4"/>
  <c r="AD8640" i="4"/>
  <c r="AD8981" i="4"/>
  <c r="AD6546" i="4"/>
  <c r="AD9882" i="4"/>
  <c r="AD7285" i="4"/>
  <c r="AD9836" i="4"/>
  <c r="AD8726" i="4"/>
  <c r="AD4414" i="4"/>
  <c r="AD8795" i="4"/>
  <c r="AD6209" i="4"/>
  <c r="AD9772" i="4"/>
  <c r="AD8276" i="4"/>
  <c r="AD2001" i="4"/>
  <c r="AD8356" i="4"/>
  <c r="AD8922" i="4"/>
  <c r="AD8616" i="4"/>
  <c r="AD8536" i="4"/>
  <c r="AD9557" i="4"/>
  <c r="AD4341" i="4"/>
  <c r="AD7249" i="4"/>
  <c r="AD9182" i="4"/>
  <c r="AD2429" i="4"/>
  <c r="AD7931" i="4"/>
  <c r="AD9404" i="4"/>
  <c r="AD644" i="4"/>
  <c r="AD5672" i="4"/>
  <c r="AD1423" i="4"/>
  <c r="AD2664" i="4"/>
  <c r="AD5130" i="4"/>
  <c r="AD5506" i="4"/>
  <c r="AD6012" i="4"/>
  <c r="AD6039" i="4"/>
  <c r="AD7236" i="4"/>
  <c r="AD8807" i="4"/>
  <c r="AD8383" i="4"/>
  <c r="AD2143" i="4"/>
  <c r="AD8200" i="4"/>
  <c r="AD1567" i="4"/>
  <c r="AD6076" i="4"/>
  <c r="AD2749" i="4"/>
  <c r="AD5784" i="4"/>
  <c r="AD1365" i="4"/>
  <c r="AD10081" i="4"/>
  <c r="AD1465" i="4"/>
  <c r="AD6990" i="4"/>
  <c r="AD10101" i="4"/>
  <c r="AD6258" i="4"/>
  <c r="AD6659" i="4"/>
  <c r="AD7967" i="4"/>
  <c r="AD10031" i="4"/>
  <c r="AD9170" i="4"/>
  <c r="AD9813" i="4"/>
  <c r="AD8226" i="4"/>
  <c r="AD9677" i="4"/>
  <c r="AD9085" i="4"/>
  <c r="AD7378" i="4"/>
  <c r="AD10401" i="4"/>
  <c r="AD9144" i="4"/>
  <c r="AD6857" i="4"/>
  <c r="AD9533" i="4"/>
  <c r="AD6731" i="4"/>
  <c r="AD4426" i="4"/>
  <c r="AD10563" i="4"/>
  <c r="AD9516" i="4"/>
  <c r="AD8952" i="4"/>
  <c r="AD10415" i="4"/>
  <c r="AD7000" i="4"/>
  <c r="AD6815" i="4"/>
  <c r="AD9731" i="4"/>
  <c r="AD30" i="4"/>
  <c r="AD7612" i="4"/>
  <c r="AD8158" i="4"/>
  <c r="AD6556" i="4"/>
  <c r="AD7976" i="4"/>
  <c r="AD10187" i="4"/>
  <c r="AD6834" i="4"/>
  <c r="AD5686" i="4"/>
  <c r="AD9985" i="4"/>
  <c r="AD7959" i="4"/>
  <c r="AD6559" i="4"/>
  <c r="AD7522" i="4"/>
  <c r="AD8043" i="4"/>
  <c r="AD5375" i="4"/>
  <c r="AD5694" i="4"/>
  <c r="AD8142" i="4"/>
  <c r="AD5396" i="4"/>
  <c r="AD10580" i="4"/>
  <c r="AD9504" i="4"/>
  <c r="AD8124" i="4"/>
  <c r="AD9509" i="4"/>
  <c r="AD7080" i="4"/>
  <c r="AD6667" i="4"/>
  <c r="AD8398" i="4"/>
  <c r="AD10129" i="4"/>
  <c r="AD10258" i="4"/>
  <c r="AD10500" i="4"/>
  <c r="AD5929" i="4"/>
  <c r="AD9438" i="4"/>
  <c r="AD6831" i="4"/>
  <c r="AD8823" i="4"/>
  <c r="AD9661" i="4"/>
  <c r="AD7715" i="4"/>
  <c r="AD8712" i="4"/>
  <c r="AD6496" i="4"/>
  <c r="AD1164" i="4"/>
  <c r="AD7585" i="4"/>
  <c r="AD151" i="4"/>
  <c r="AD8531" i="4"/>
  <c r="AD5711" i="4"/>
  <c r="AD9704" i="4"/>
  <c r="AD6227" i="4"/>
  <c r="AD5698" i="4"/>
  <c r="AD1346" i="4"/>
  <c r="AD10165" i="4"/>
  <c r="AD4881" i="4"/>
  <c r="AD9960" i="4"/>
  <c r="AD9467" i="4"/>
  <c r="AD8511" i="4"/>
  <c r="AD9666" i="4"/>
  <c r="AD10054" i="4"/>
  <c r="AD8803" i="4"/>
  <c r="AD1248" i="4"/>
  <c r="AD9757" i="4"/>
  <c r="AD10442" i="4"/>
  <c r="AD10251" i="4"/>
  <c r="AD10573" i="4"/>
  <c r="AD10615" i="4"/>
  <c r="AD8378" i="4"/>
  <c r="AD6003" i="4"/>
  <c r="AD9968" i="4"/>
  <c r="AD10402" i="4"/>
  <c r="AD8184" i="4"/>
  <c r="AD9117" i="4"/>
  <c r="AD3917" i="4"/>
  <c r="AD2695" i="4"/>
  <c r="AD3043" i="4"/>
  <c r="AD9275" i="4"/>
  <c r="AD5016" i="4"/>
  <c r="AD6765" i="4"/>
  <c r="AD7608" i="4"/>
  <c r="AD758" i="4"/>
  <c r="AD8967" i="4"/>
  <c r="AD6565" i="4"/>
  <c r="AD10137" i="4"/>
  <c r="AD8604" i="4"/>
  <c r="AD7406" i="4"/>
  <c r="AD3921" i="4"/>
  <c r="AD5905" i="4"/>
  <c r="AD5239" i="4"/>
  <c r="AD2973" i="4"/>
  <c r="AD8661" i="4"/>
  <c r="AD6397" i="4"/>
  <c r="AD2385" i="4"/>
  <c r="AD7174" i="4"/>
  <c r="AD10038" i="4"/>
  <c r="AD2291" i="4"/>
  <c r="AD9767" i="4"/>
  <c r="AD1129" i="4"/>
  <c r="AD9362" i="4"/>
  <c r="AD2654" i="4"/>
  <c r="AD1499" i="4"/>
  <c r="AD1143" i="4"/>
  <c r="AD5154" i="4"/>
  <c r="AD3859" i="4"/>
  <c r="AD1558" i="4"/>
  <c r="AD8083" i="4"/>
  <c r="AD4639" i="4"/>
  <c r="AD5092" i="4"/>
  <c r="AD10320" i="4"/>
  <c r="AD5564" i="4"/>
  <c r="AD9141" i="4"/>
  <c r="AD8362" i="4"/>
  <c r="AD9964" i="4"/>
  <c r="AD9081" i="4"/>
  <c r="AD10554" i="4"/>
  <c r="AD10084" i="4"/>
  <c r="AD8932" i="4"/>
  <c r="AD6303" i="4"/>
  <c r="AD10438" i="4"/>
  <c r="AD8522" i="4"/>
  <c r="AD7260" i="4"/>
  <c r="AD8780" i="4"/>
  <c r="AD9857" i="4"/>
  <c r="AD9665" i="4"/>
  <c r="AD8582" i="4"/>
  <c r="AD7848" i="4"/>
  <c r="AD2247" i="4"/>
  <c r="AD7089" i="4"/>
  <c r="AD4560" i="4"/>
  <c r="AD9414" i="4"/>
  <c r="AD6635" i="4"/>
  <c r="AD6188" i="4"/>
  <c r="AD5567" i="4"/>
  <c r="AD8091" i="4"/>
  <c r="AD10395" i="4"/>
  <c r="AD10212" i="4"/>
  <c r="AD4756" i="4"/>
  <c r="AD2413" i="4"/>
  <c r="AD9878" i="4"/>
  <c r="AD5642" i="4"/>
  <c r="AD8842" i="4"/>
  <c r="AD5938" i="4"/>
  <c r="AD8343" i="4"/>
  <c r="AD4771" i="4"/>
  <c r="AD9790" i="4"/>
  <c r="AD7734" i="4"/>
  <c r="AD6777" i="4"/>
  <c r="AD7101" i="4"/>
  <c r="AD9575" i="4"/>
  <c r="AD6535" i="4"/>
  <c r="AD5571" i="4"/>
  <c r="AD9656" i="4"/>
  <c r="AD6458" i="4"/>
  <c r="AD5594" i="4"/>
  <c r="AD9382" i="4"/>
  <c r="AD6093" i="4"/>
  <c r="AD2363" i="4"/>
  <c r="AD5656" i="4"/>
  <c r="AD7806" i="4"/>
  <c r="AD10414" i="4"/>
  <c r="AD4894" i="4"/>
  <c r="AD4124" i="4"/>
  <c r="AD10238" i="4"/>
  <c r="AD8388" i="4"/>
  <c r="AD9691" i="4"/>
  <c r="AD9350" i="4"/>
  <c r="AD8950" i="4"/>
  <c r="AD8341" i="4"/>
  <c r="AD8488" i="4"/>
  <c r="AD8645" i="4"/>
  <c r="AD7074" i="4"/>
  <c r="AD8765" i="4"/>
  <c r="AD9903" i="4"/>
  <c r="AD9710" i="4"/>
  <c r="AD9653" i="4"/>
  <c r="AD7914" i="4"/>
  <c r="AD9283" i="4"/>
  <c r="AD5502" i="4"/>
  <c r="AD4091" i="4"/>
  <c r="AD6230" i="4"/>
  <c r="AD10362" i="4"/>
  <c r="AD9473" i="4"/>
  <c r="AD8231" i="4"/>
  <c r="AD4429" i="4"/>
  <c r="AD3240" i="4"/>
  <c r="AD6043" i="4"/>
  <c r="AD1054" i="4"/>
  <c r="AD218" i="4"/>
  <c r="AD10518" i="4"/>
  <c r="AD10057" i="4"/>
  <c r="AD6050" i="4"/>
  <c r="AD5518" i="4"/>
  <c r="AD5584" i="4"/>
  <c r="AD9069" i="4"/>
  <c r="AD4425" i="4"/>
  <c r="AD3817" i="4"/>
  <c r="AD8742" i="4"/>
  <c r="AD5987" i="4"/>
  <c r="AD10549" i="4"/>
  <c r="AD6718" i="4"/>
  <c r="AD5206" i="4"/>
  <c r="AD9060" i="4"/>
  <c r="AD6254" i="4"/>
  <c r="AD9740" i="4"/>
  <c r="AD6198" i="4"/>
  <c r="AD4891" i="4"/>
  <c r="AD8696" i="4"/>
  <c r="AD9058" i="4"/>
  <c r="AD2461" i="4"/>
  <c r="AD4493" i="4"/>
  <c r="AD10048" i="4"/>
  <c r="AD8503" i="4"/>
  <c r="AD1306" i="4"/>
  <c r="AD4588" i="4"/>
  <c r="AD5830" i="4"/>
  <c r="AD9590" i="4"/>
  <c r="AD8566" i="4"/>
  <c r="AD1846" i="4"/>
  <c r="AD2972" i="4"/>
  <c r="AD6133" i="4"/>
  <c r="AD10067" i="4"/>
  <c r="AD10424" i="4"/>
  <c r="AD9561" i="4"/>
  <c r="AD5151" i="4"/>
  <c r="AD9249" i="4"/>
  <c r="AD7064" i="4"/>
  <c r="AD10472" i="4"/>
  <c r="AD8296" i="4"/>
  <c r="AD5113" i="4"/>
  <c r="AD6661" i="4"/>
  <c r="AD10393" i="4"/>
  <c r="AD8893" i="4"/>
  <c r="AD10150" i="4"/>
  <c r="AD4839" i="4"/>
  <c r="AD9768" i="4"/>
  <c r="AD9318" i="4"/>
  <c r="AD7443" i="4"/>
  <c r="AD1442" i="4"/>
  <c r="AD6579" i="4"/>
  <c r="AD3613" i="4"/>
  <c r="AD4304" i="4"/>
  <c r="AD9909" i="4"/>
  <c r="AD175" i="4"/>
  <c r="AD2548" i="4"/>
  <c r="AD8109" i="4"/>
  <c r="AD4783" i="4"/>
  <c r="AD4951" i="4"/>
  <c r="AD5597" i="4"/>
  <c r="AD8051" i="4"/>
  <c r="AD4484" i="4"/>
  <c r="AD645" i="4"/>
  <c r="AD4780" i="4"/>
  <c r="AD10288" i="4"/>
  <c r="AD3494" i="4"/>
  <c r="AD3316" i="4"/>
  <c r="AD8641" i="4"/>
  <c r="AD9584" i="4"/>
  <c r="AD1436" i="4"/>
  <c r="AD556" i="4"/>
  <c r="AD2179" i="4"/>
  <c r="AD6684" i="4"/>
  <c r="AD8450" i="4"/>
  <c r="AD4520" i="4"/>
  <c r="AD3288" i="4"/>
  <c r="AD9476" i="4"/>
  <c r="AD3491" i="4"/>
  <c r="AD138" i="4"/>
  <c r="AD8220" i="4"/>
  <c r="AD10471" i="4"/>
  <c r="AD9834" i="4"/>
  <c r="AD7446" i="4"/>
  <c r="AD9306" i="4"/>
  <c r="AD10226" i="4"/>
  <c r="AD9744" i="4"/>
  <c r="AD6462" i="4"/>
  <c r="AD10085" i="4"/>
  <c r="AD9161" i="4"/>
  <c r="AD1626" i="4"/>
  <c r="AD7434" i="4"/>
  <c r="AD8338" i="4"/>
  <c r="AD6016" i="4"/>
  <c r="AD3497" i="4"/>
  <c r="AD7108" i="4"/>
  <c r="AD7215" i="4"/>
  <c r="AD10616" i="4"/>
  <c r="AD7466" i="4"/>
  <c r="AD5185" i="4"/>
  <c r="AD7483" i="4"/>
  <c r="AD7470" i="4"/>
  <c r="AD7911" i="4"/>
  <c r="AD9315" i="4"/>
  <c r="AD8335" i="4"/>
  <c r="AD6897" i="4"/>
  <c r="AD2936" i="4"/>
  <c r="AD2443" i="4"/>
  <c r="AD5420" i="4"/>
  <c r="AD7728" i="4"/>
  <c r="AD6849" i="4"/>
  <c r="AD6201" i="4"/>
  <c r="AD8612" i="4"/>
  <c r="AD3077" i="4"/>
  <c r="AD7987" i="4"/>
  <c r="AD6239" i="4"/>
  <c r="AD6271" i="4"/>
  <c r="AD9474" i="4"/>
  <c r="AD8099" i="4"/>
  <c r="AF5" i="4" l="1" a="1"/>
  <c r="AF5" i="4" s="1"/>
  <c r="Q14" i="4" s="1" a="1"/>
  <c r="Q14" i="4" s="1"/>
  <c r="AF48" i="4" a="1"/>
  <c r="AF48" i="4" s="1"/>
  <c r="AF62" i="4" a="1"/>
  <c r="AF62" i="4" s="1"/>
  <c r="AF25" i="4" a="1"/>
  <c r="AF25" i="4" s="1"/>
  <c r="AF35" i="4" a="1"/>
  <c r="AF35" i="4" s="1"/>
  <c r="AF64" i="4" a="1"/>
  <c r="AF64" i="4" s="1"/>
  <c r="AF16" i="4" a="1"/>
  <c r="AF16" i="4" s="1"/>
  <c r="AF97" i="4" a="1"/>
  <c r="AF97" i="4" s="1"/>
  <c r="AF14" i="4" a="1"/>
  <c r="AF14" i="4" s="1"/>
  <c r="AF10" i="4" a="1"/>
  <c r="AF10" i="4" s="1"/>
  <c r="AF101" i="4" a="1"/>
  <c r="AF101" i="4" s="1"/>
  <c r="AF34" i="4" a="1"/>
  <c r="AF34" i="4" s="1"/>
  <c r="AF21" i="4" a="1"/>
  <c r="AF21" i="4" s="1"/>
  <c r="AF31" i="4" a="1"/>
  <c r="AF31" i="4" s="1"/>
  <c r="AF75" i="4" a="1"/>
  <c r="AF75" i="4" s="1"/>
  <c r="AF76" i="4" a="1"/>
  <c r="AF76" i="4" s="1"/>
  <c r="AF53" i="4" a="1"/>
  <c r="AF53" i="4" s="1"/>
  <c r="AF84" i="4" a="1"/>
  <c r="AF84" i="4" s="1"/>
  <c r="AF52" i="4" a="1"/>
  <c r="AF52" i="4" s="1"/>
  <c r="AF103" i="4" a="1"/>
  <c r="AF103" i="4" s="1"/>
  <c r="AF36" i="4" a="1"/>
  <c r="AF36" i="4" s="1"/>
  <c r="AF17" i="4" a="1"/>
  <c r="AF17" i="4" s="1"/>
  <c r="AF44" i="4" a="1"/>
  <c r="AF44" i="4" s="1"/>
  <c r="AF54" i="4" a="1"/>
  <c r="AF54" i="4" s="1"/>
  <c r="AF68" i="4" a="1"/>
  <c r="AF68" i="4" s="1"/>
  <c r="AF100" i="4" a="1"/>
  <c r="AF100" i="4" s="1"/>
  <c r="AF93" i="4" a="1"/>
  <c r="AF93" i="4" s="1"/>
  <c r="AF32" i="4" a="1"/>
  <c r="AF32" i="4" s="1"/>
  <c r="AF91" i="4" a="1"/>
  <c r="AF91" i="4" s="1"/>
  <c r="AF79" i="4" a="1"/>
  <c r="AF79" i="4" s="1"/>
  <c r="AF78" i="4" a="1"/>
  <c r="AF78" i="4" s="1"/>
  <c r="AF26" i="4" a="1"/>
  <c r="AF26" i="4" s="1"/>
  <c r="AF18" i="4" a="1"/>
  <c r="AF18" i="4" s="1"/>
  <c r="AF15" i="4" a="1"/>
  <c r="AF15" i="4" s="1"/>
  <c r="AF40" i="4" a="1"/>
  <c r="AF40" i="4" s="1"/>
  <c r="AF74" i="4" a="1"/>
  <c r="AF74" i="4" s="1"/>
  <c r="AF96" i="4" a="1"/>
  <c r="AF96" i="4" s="1"/>
  <c r="AF92" i="4" a="1"/>
  <c r="AF92" i="4" s="1"/>
  <c r="AF80" i="4" a="1"/>
  <c r="AF80" i="4" s="1"/>
  <c r="AF55" i="4" a="1"/>
  <c r="AF55" i="4" s="1"/>
  <c r="AF60" i="4" a="1"/>
  <c r="AF60" i="4" s="1"/>
  <c r="AF50" i="4" a="1"/>
  <c r="AF50" i="4" s="1"/>
  <c r="AF37" i="4" a="1"/>
  <c r="AF37" i="4" s="1"/>
  <c r="AF49" i="4" a="1"/>
  <c r="AF49" i="4" s="1"/>
  <c r="AF19" i="4" a="1"/>
  <c r="AF19" i="4" s="1"/>
  <c r="AF7" i="4" a="1"/>
  <c r="AF7" i="4" s="1"/>
  <c r="AF24" i="4" a="1"/>
  <c r="AF24" i="4" s="1"/>
  <c r="AF41" i="4" a="1"/>
  <c r="AF41" i="4" s="1"/>
  <c r="AF11" i="4" a="1"/>
  <c r="AF11" i="4" s="1"/>
  <c r="AF51" i="4" a="1"/>
  <c r="AF51" i="4" s="1"/>
  <c r="AF9" i="4" a="1"/>
  <c r="AF9" i="4" s="1"/>
  <c r="AF70" i="4" a="1"/>
  <c r="AF70" i="4" s="1"/>
  <c r="AF94" i="4" a="1"/>
  <c r="AF94" i="4" s="1"/>
  <c r="AF20" i="4" a="1"/>
  <c r="AF20" i="4" s="1"/>
  <c r="AF95" i="4" a="1"/>
  <c r="AF95" i="4" s="1"/>
  <c r="AF83" i="4" a="1"/>
  <c r="AF83" i="4" s="1"/>
  <c r="AF65" i="4" a="1"/>
  <c r="AF65" i="4" s="1"/>
  <c r="AF104" i="4" a="1"/>
  <c r="AF104" i="4" s="1"/>
  <c r="AF102" i="4" a="1"/>
  <c r="AF102" i="4" s="1"/>
  <c r="AF23" i="4" a="1"/>
  <c r="AF23" i="4" s="1"/>
  <c r="AF6" i="4" a="1"/>
  <c r="AF6" i="4" s="1"/>
  <c r="AF46" i="4" a="1"/>
  <c r="AF46" i="4" s="1"/>
  <c r="AF66" i="4" a="1"/>
  <c r="AF66" i="4" s="1"/>
  <c r="AF33" i="4" a="1"/>
  <c r="AF33" i="4" s="1"/>
  <c r="AF82" i="4" a="1"/>
  <c r="AF82" i="4" s="1"/>
  <c r="AF42" i="4" a="1"/>
  <c r="AF42" i="4" s="1"/>
  <c r="AF77" i="4" a="1"/>
  <c r="AF77" i="4" s="1"/>
  <c r="AF8" i="4" a="1"/>
  <c r="AF8" i="4" s="1"/>
  <c r="AF59" i="4" a="1"/>
  <c r="AF59" i="4" s="1"/>
  <c r="AF87" i="4" a="1"/>
  <c r="AF87" i="4" s="1"/>
  <c r="AF38" i="4" a="1"/>
  <c r="AF38" i="4" s="1"/>
  <c r="AF89" i="4" a="1"/>
  <c r="AF89" i="4" s="1"/>
  <c r="AF81" i="4" a="1"/>
  <c r="AF81" i="4" s="1"/>
  <c r="AF90" i="4" a="1"/>
  <c r="AF90" i="4" s="1"/>
  <c r="AF86" i="4" a="1"/>
  <c r="AF86" i="4" s="1"/>
  <c r="AF98" i="4" a="1"/>
  <c r="AF98" i="4" s="1"/>
  <c r="AF39" i="4" a="1"/>
  <c r="AF39" i="4" s="1"/>
  <c r="AF69" i="4" a="1"/>
  <c r="AF69" i="4" s="1"/>
  <c r="AF47" i="4" a="1"/>
  <c r="AF47" i="4" s="1"/>
  <c r="AF28" i="4" a="1"/>
  <c r="AF28" i="4" s="1"/>
  <c r="AF43" i="4" a="1"/>
  <c r="AF43" i="4" s="1"/>
  <c r="AF30" i="4" a="1"/>
  <c r="AF30" i="4" s="1"/>
  <c r="AF22" i="4" a="1"/>
  <c r="AF22" i="4" s="1"/>
  <c r="AF58" i="4" a="1"/>
  <c r="AF58" i="4" s="1"/>
  <c r="AF61" i="4" a="1"/>
  <c r="AF61" i="4" s="1"/>
  <c r="AF57" i="4" a="1"/>
  <c r="AF57" i="4" s="1"/>
  <c r="AF67" i="4" a="1"/>
  <c r="AF67" i="4" s="1"/>
  <c r="AF29" i="4" a="1"/>
  <c r="AF29" i="4" s="1"/>
  <c r="AF85" i="4" a="1"/>
  <c r="AF85" i="4" s="1"/>
  <c r="AF56" i="4" a="1"/>
  <c r="AF56" i="4" s="1"/>
  <c r="AF45" i="4" a="1"/>
  <c r="AF45" i="4" s="1"/>
  <c r="AF88" i="4" a="1"/>
  <c r="AF88" i="4" s="1"/>
  <c r="AF27" i="4" a="1"/>
  <c r="AF27" i="4" s="1"/>
  <c r="AF73" i="4" a="1"/>
  <c r="AF73" i="4" s="1"/>
  <c r="AF99" i="4" a="1"/>
  <c r="AF99" i="4" s="1"/>
  <c r="AF12" i="4" a="1"/>
  <c r="AF12" i="4" s="1"/>
  <c r="AF72" i="4" a="1"/>
  <c r="AF72" i="4" s="1"/>
  <c r="AF13" i="4" a="1"/>
  <c r="AF13" i="4" s="1"/>
  <c r="AF71" i="4" a="1"/>
  <c r="AF71" i="4" s="1"/>
  <c r="AF63" i="4" a="1"/>
  <c r="AF63" i="4" s="1"/>
  <c r="R35" i="4" l="1" a="1"/>
  <c r="R35" i="4" s="1"/>
  <c r="AF3" i="4" s="1"/>
  <c r="Q25" i="4" l="1"/>
  <c r="Q34" i="4" s="1"/>
  <c r="Q22" i="4"/>
  <c r="Q19" i="4"/>
  <c r="Q31" i="4"/>
  <c r="D12" i="3" l="1"/>
  <c r="Q29" i="4"/>
  <c r="B12" i="3" s="1"/>
  <c r="G12" i="3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<sst xmlns="http://schemas.openxmlformats.org/spreadsheetml/2006/main" count="197353" uniqueCount="56536">
  <si>
    <t>I</t>
  </si>
  <si>
    <t>Légende des couleurs</t>
  </si>
  <si>
    <t>Obligation en rouge</t>
  </si>
  <si>
    <t>Veuillez ne pas supprimer de lignes.
Veuillez ne pas verrouiller les feuilles : protéger ou verrouiller le document empêche tout traitement ultérieur nécessaire à l'évaluation.</t>
  </si>
  <si>
    <t>II</t>
  </si>
  <si>
    <t>Recherche</t>
  </si>
  <si>
    <t>1.1</t>
  </si>
  <si>
    <t>Suivez les instructions</t>
  </si>
  <si>
    <t>montpel</t>
  </si>
  <si>
    <t>1.2</t>
  </si>
  <si>
    <t>Les résultats seront affichés dans la première liste déroulante</t>
  </si>
  <si>
    <r>
      <rPr>
        <b/>
        <sz val="12"/>
        <color rgb="FF0000FF"/>
        <rFont val="Aptos Narrow"/>
        <family val="2"/>
        <scheme val="minor"/>
      </rPr>
      <t>2</t>
    </r>
    <r>
      <rPr>
        <sz val="12"/>
        <color rgb="FF000000"/>
        <rFont val="Aptos Narrow"/>
        <family val="2"/>
        <scheme val="minor"/>
      </rPr>
      <t>. Choisissez l'établissement et le site dans les listes déroulantes ci-dessous</t>
    </r>
  </si>
  <si>
    <t>1.3</t>
  </si>
  <si>
    <t>Une fois un établissement est choisi, son libellé apparaitra automatiquement dans la case des résultats</t>
  </si>
  <si>
    <t>Etablissement de santé coordonnateur</t>
  </si>
  <si>
    <t>Site d'exercice, GH
coordonnateur</t>
  </si>
  <si>
    <t>Ville</t>
  </si>
  <si>
    <t>Pays</t>
  </si>
  <si>
    <t>Type d'établissement + ville</t>
  </si>
  <si>
    <t>CHU MONTPELLIER</t>
  </si>
  <si>
    <t>HJ PSY GEN GIGNAC CHU MONTPELLIER</t>
  </si>
  <si>
    <t>Montpellier</t>
  </si>
  <si>
    <t>FRANCE</t>
  </si>
  <si>
    <t>CHU Montpellier (Gignac)</t>
  </si>
  <si>
    <t>1.4</t>
  </si>
  <si>
    <t>Les résultats des sites par établissement choisi sont affichés dans la deuxième liste déroulante</t>
  </si>
  <si>
    <t>1.5</t>
  </si>
  <si>
    <t>Dès qu'un site est choisi son libellé apparatra dans la case des résultats</t>
  </si>
  <si>
    <r>
      <rPr>
        <b/>
        <sz val="12"/>
        <color rgb="FF0000FF"/>
        <rFont val="Aptos Narrow"/>
        <family val="2"/>
        <scheme val="minor"/>
      </rPr>
      <t>3.</t>
    </r>
    <r>
      <rPr>
        <sz val="12"/>
        <color rgb="FF000000"/>
        <rFont val="Aptos Narrow"/>
        <family val="2"/>
        <scheme val="minor"/>
      </rPr>
      <t xml:space="preserve"> Copiez les cellules avec l'établissement via Ctrl+c et collez les </t>
    </r>
    <r>
      <rPr>
        <b/>
        <sz val="12"/>
        <color rgb="FF000000"/>
        <rFont val="Aptos Narrow"/>
        <family val="2"/>
        <scheme val="minor"/>
      </rPr>
      <t>valeurs</t>
    </r>
    <r>
      <rPr>
        <sz val="12"/>
        <color rgb="FF000000"/>
        <rFont val="Aptos Narrow"/>
        <family val="2"/>
        <scheme val="minor"/>
      </rPr>
      <t xml:space="preserve"> des cellules dans la table</t>
    </r>
  </si>
  <si>
    <t>HOSPICES CIVILS DE LYON</t>
  </si>
  <si>
    <t>HOPITAL PIERRE WERTHEIMER - HCL</t>
  </si>
  <si>
    <t>Lyon 2e Arrondissement</t>
  </si>
  <si>
    <t>HCL.GH-Est (Bron)</t>
  </si>
  <si>
    <t>Une fois la table  du "Centre investigateur coordonnateur" est remplie, procédez à remplir la table "Centre(s) co-investigateur(s)"</t>
  </si>
  <si>
    <t>III</t>
  </si>
  <si>
    <t>Copier et coller les valeurs uniquement</t>
  </si>
  <si>
    <t>Copier des cellules via Ctrl+c</t>
  </si>
  <si>
    <t xml:space="preserve">Sélectionnez les cellules à copier, appyuez la touche "Ctrl" et "c" en même temps
</t>
  </si>
  <si>
    <t>Copier avec un clic droit de souris</t>
  </si>
  <si>
    <t xml:space="preserve">Sélectionnez les cellules à copier, appyuez le bouton droit de la souris, sélectionnez "Copier"
</t>
  </si>
  <si>
    <t>Coller via Ctrl+v</t>
  </si>
  <si>
    <t>Quand vous appuyez Ctrl+v une icône (Ctrl) est visible en bas à droite -&gt; cliquez sur l'icône (Ctrl)-&gt; dans la partie Coller des valeurs, choisissez Valeurs (icône avec des chiffres 123)</t>
  </si>
  <si>
    <t>Coller avec un clic droit de souris</t>
  </si>
  <si>
    <r>
      <t xml:space="preserve">Clique droit dans la première cellule de collage -&gt; Options de collage -&gt; Valeurs (V) - icône avec des chiffres </t>
    </r>
    <r>
      <rPr>
        <b/>
        <sz val="11"/>
        <color rgb="FF000000"/>
        <rFont val="Aptos Narrow"/>
        <family val="2"/>
        <scheme val="minor"/>
      </rPr>
      <t>123</t>
    </r>
  </si>
  <si>
    <r>
      <t xml:space="preserve">Recherche des centres investigateurs </t>
    </r>
    <r>
      <rPr>
        <b/>
        <sz val="16"/>
        <color rgb="FF003366"/>
        <rFont val="Calibri"/>
        <family val="2"/>
        <charset val="1"/>
      </rPr>
      <t>pour les appels à projets PHRC-N, PRME, PREPS et PHRIP</t>
    </r>
  </si>
  <si>
    <t>Veuillez ne pas modifier le format de la grille</t>
  </si>
  <si>
    <r>
      <rPr>
        <b/>
        <sz val="12"/>
        <color rgb="FF000000"/>
        <rFont val="Calibri"/>
        <family val="2"/>
      </rPr>
      <t>Pour toute question, veuillez contacter :</t>
    </r>
    <r>
      <rPr>
        <sz val="12"/>
        <color rgb="FF000000"/>
        <rFont val="Calibri"/>
        <family val="2"/>
      </rPr>
      <t xml:space="preserve">
PHRC-N : dgos-phrc@sante.gouv.fr
PREPS : dgos-preps@sante.gouv.fr
PHRIP : dgos-phrip@sante.gouv.fr
PRME : dgos-prme@sante.gouv.fr</t>
    </r>
  </si>
  <si>
    <t>1.</t>
  </si>
  <si>
    <t>2.</t>
  </si>
  <si>
    <t>ASSISTANCE PUBLIQUE-HOPITAUX DE PARIS</t>
  </si>
  <si>
    <t>3.</t>
  </si>
  <si>
    <t>RECHERCHE PAR ES</t>
  </si>
  <si>
    <t>Nombre d'options à affichier</t>
  </si>
  <si>
    <t>REHERCHE DU SITE</t>
  </si>
  <si>
    <t>Nom court</t>
  </si>
  <si>
    <t>Numero FINESS géographique</t>
  </si>
  <si>
    <t>numero FINESS juridique</t>
  </si>
  <si>
    <t>Catégorie</t>
  </si>
  <si>
    <t>Nom supplémentaire</t>
  </si>
  <si>
    <t>PropExp</t>
  </si>
  <si>
    <t>Type et ville</t>
  </si>
  <si>
    <t>Nom long</t>
  </si>
  <si>
    <t>Type de FINESS</t>
  </si>
  <si>
    <t>ITEM TROUVE -&gt;</t>
  </si>
  <si>
    <t>PROPOSITIONS</t>
  </si>
  <si>
    <t>Saisie de la recherche par ES</t>
  </si>
  <si>
    <t>Nombre de caractères minimal à saisir</t>
  </si>
  <si>
    <t>Message par défaut</t>
  </si>
  <si>
    <t>Messages d'erreur :</t>
  </si>
  <si>
    <t>nomCourt</t>
  </si>
  <si>
    <t>numeroFinessGeographique</t>
  </si>
  <si>
    <t>numeroFinessJuridique</t>
  </si>
  <si>
    <t>categorie</t>
  </si>
  <si>
    <t>ville</t>
  </si>
  <si>
    <t>nomSuppl</t>
  </si>
  <si>
    <t>typeVille</t>
  </si>
  <si>
    <t>nomLong</t>
  </si>
  <si>
    <t>typeFiness</t>
  </si>
  <si>
    <t>APHM DIRECTION GENERALE</t>
  </si>
  <si>
    <t>86049MARS</t>
  </si>
  <si>
    <t>130786049</t>
  </si>
  <si>
    <t>CHUR</t>
  </si>
  <si>
    <t>Marseille 5e Arrondissement</t>
  </si>
  <si>
    <t>APHM AP-HM</t>
  </si>
  <si>
    <t>APHM (Marseille)</t>
  </si>
  <si>
    <t>CHUR Marseille 5e Arrondissement</t>
  </si>
  <si>
    <t>ASSISTANCE PUBLIQUE DES HOPITAUX DE MARSEILLE</t>
  </si>
  <si>
    <t>JURIDIQUE</t>
  </si>
  <si>
    <t>Veuillez sélectionner..</t>
  </si>
  <si>
    <t>CHU DE NICE HOP ANNEXE DE CANTARON</t>
  </si>
  <si>
    <t>060789245</t>
  </si>
  <si>
    <t>060785011</t>
  </si>
  <si>
    <t>Cantaron</t>
  </si>
  <si>
    <t>CHU Nice (Cantaron)</t>
  </si>
  <si>
    <t>CHUR Cantaron</t>
  </si>
  <si>
    <t>12184PARI</t>
  </si>
  <si>
    <t>750712184</t>
  </si>
  <si>
    <t>Paris 12e Arrondissement</t>
  </si>
  <si>
    <t>AP-HP (Paris)-siege</t>
  </si>
  <si>
    <t>CHUR Paris 12e Arrondissement</t>
  </si>
  <si>
    <t>ASSISTANCE PUBLIQUE-HOPITAUX DE PARIS (AP-HP)</t>
  </si>
  <si>
    <t>Nombre de caractères saisis</t>
  </si>
  <si>
    <t>CHU DE NICE ANTENNE SMUR SITE CH</t>
  </si>
  <si>
    <t>060024395</t>
  </si>
  <si>
    <t>Menton</t>
  </si>
  <si>
    <t>CHU (Menton)</t>
  </si>
  <si>
    <t>CHUR Menton</t>
  </si>
  <si>
    <t>CHU DE NICE ANTENNE SMUR SITE CH LA PALMOSA</t>
  </si>
  <si>
    <t>Non Applicable</t>
  </si>
  <si>
    <t>C.H.U. DE LA GUADELOUPE</t>
  </si>
  <si>
    <t>00228POIN</t>
  </si>
  <si>
    <t>970100228</t>
  </si>
  <si>
    <t>Pointe-à-Pitre</t>
  </si>
  <si>
    <t>CHU-Guadeloupe (P-à-P)</t>
  </si>
  <si>
    <t>CHUR Pointe-à-Pitre</t>
  </si>
  <si>
    <t>CENTRE HOSPITALIER UNIVERSITAIRE</t>
  </si>
  <si>
    <t>INSTITUT UNIVERSITAIRE FACE ET COU</t>
  </si>
  <si>
    <t>060010899</t>
  </si>
  <si>
    <t>Nice</t>
  </si>
  <si>
    <t>CHU (Nice)</t>
  </si>
  <si>
    <t>CHUR Nice</t>
  </si>
  <si>
    <t>IUFC INSTITUT UNIVERSITAIRE DE LA FACE ET DU COU</t>
  </si>
  <si>
    <t>CENTRE HOSP. UNIVERSITAIRE DE POITIERS</t>
  </si>
  <si>
    <t>14208POIT</t>
  </si>
  <si>
    <t>860014208</t>
  </si>
  <si>
    <t>Poitiers</t>
  </si>
  <si>
    <t>CHU (Poitiers)</t>
  </si>
  <si>
    <t>CHUR Poitiers</t>
  </si>
  <si>
    <t>CHU DE NICE ANTENNE SMUR SITE HPNCL</t>
  </si>
  <si>
    <t>060024411</t>
  </si>
  <si>
    <t>CHU NICE ANTENNE SMUR SITE HOP PEDIATRIQUES NICE CHU LENVAL</t>
  </si>
  <si>
    <t>CH REGIONAL ORLEANS</t>
  </si>
  <si>
    <t>00088ORLE</t>
  </si>
  <si>
    <t>450000088</t>
  </si>
  <si>
    <t>Orléans</t>
  </si>
  <si>
    <t>CHU (Orléans)</t>
  </si>
  <si>
    <t>CHUR Orléans</t>
  </si>
  <si>
    <t>CENTRE HOSPITALIER REGIONAL D'ORLEANS</t>
  </si>
  <si>
    <t>Index de choix ES</t>
  </si>
  <si>
    <t>Index de choix SITE</t>
  </si>
  <si>
    <t>CHU DE NICE HOPITAL PASTEUR</t>
  </si>
  <si>
    <t>060785003</t>
  </si>
  <si>
    <t>CHR ANGERS</t>
  </si>
  <si>
    <t>00031ANGE</t>
  </si>
  <si>
    <t>490000031</t>
  </si>
  <si>
    <t>Angers</t>
  </si>
  <si>
    <t>CHU (Angers)</t>
  </si>
  <si>
    <t>CHUR Angers</t>
  </si>
  <si>
    <t>CENTRE HOSPITALIER REGIONAL D' ANGERS</t>
  </si>
  <si>
    <t>HJ CHU NICE</t>
  </si>
  <si>
    <t>060788262</t>
  </si>
  <si>
    <t>CHR LILLE</t>
  </si>
  <si>
    <t>80193LILL</t>
  </si>
  <si>
    <t>590780193</t>
  </si>
  <si>
    <t>Lille</t>
  </si>
  <si>
    <t>CHU (Lille)</t>
  </si>
  <si>
    <t>CHUR Lille</t>
  </si>
  <si>
    <t>CENTRE HOSPITALIER REGIONAL UNIVERSITAIRE DE LILLE</t>
  </si>
  <si>
    <t>CHU DE NICE HOPITAL DE CIMIEZ</t>
  </si>
  <si>
    <t>060788957</t>
  </si>
  <si>
    <t>CHR METZ-THIONVILLE</t>
  </si>
  <si>
    <t>05165METZ</t>
  </si>
  <si>
    <t>570005165</t>
  </si>
  <si>
    <t>Ars-Laquenexy</t>
  </si>
  <si>
    <t>CH Metz-Thionville (Ars-Laquenexy)</t>
  </si>
  <si>
    <t>CHUR Ars-Laquenexy</t>
  </si>
  <si>
    <t>CENTRE HOSPITALIER REGIONAL METZ THIONVILLE</t>
  </si>
  <si>
    <t>CHU DE NICE HOPITAL DE L'ARCHET</t>
  </si>
  <si>
    <t>060789195</t>
  </si>
  <si>
    <t>CHRU BREST</t>
  </si>
  <si>
    <t>00017BRES</t>
  </si>
  <si>
    <t>290000017</t>
  </si>
  <si>
    <t>Brest</t>
  </si>
  <si>
    <t>CHU (Brest)</t>
  </si>
  <si>
    <t>CHUR Brest</t>
  </si>
  <si>
    <t>CENTRE HOSPITALIER REGIONAL ET UNIVERSITAIRE DE BREST</t>
  </si>
  <si>
    <t>CHU DE NICE CTRE CONSULT TRAIT DENT</t>
  </si>
  <si>
    <t>060790573</t>
  </si>
  <si>
    <t>CHU DE NICE CTRE CONSULTATIONS ET TRAITEMENTS DENTAIRES</t>
  </si>
  <si>
    <t>CHRU DE NANCY</t>
  </si>
  <si>
    <t>23264NANC</t>
  </si>
  <si>
    <t>540023264</t>
  </si>
  <si>
    <t>Nancy</t>
  </si>
  <si>
    <t>CHU (Nancy)</t>
  </si>
  <si>
    <t>CHUR Nancy</t>
  </si>
  <si>
    <t>CHU DE NICE CTRE CONVALESCENCE TENDE</t>
  </si>
  <si>
    <t>060790177</t>
  </si>
  <si>
    <t>Tende</t>
  </si>
  <si>
    <t>CHU (Tende)</t>
  </si>
  <si>
    <t>CHUR Tende</t>
  </si>
  <si>
    <t>CHU DE NICE CENTRE DE CONVALESCENCE DE TENDE</t>
  </si>
  <si>
    <t>CHRU RENNES</t>
  </si>
  <si>
    <t>05179RENN</t>
  </si>
  <si>
    <t>350005179</t>
  </si>
  <si>
    <t>Rennes</t>
  </si>
  <si>
    <t>CHU (Rennes)</t>
  </si>
  <si>
    <t>CHUR Rennes</t>
  </si>
  <si>
    <t>Choix ES</t>
  </si>
  <si>
    <t>Choix SITE</t>
  </si>
  <si>
    <t>APHM ANTENNE SMUR DE MARIGNANE</t>
  </si>
  <si>
    <t>130044977</t>
  </si>
  <si>
    <t>Marignane</t>
  </si>
  <si>
    <t>APHM-SMUR (Marignane)</t>
  </si>
  <si>
    <t>CHUR Marignane</t>
  </si>
  <si>
    <t>APHM ANTENNE SMUR DE MARIGNANE SITE SDIS</t>
  </si>
  <si>
    <t>00015LIMO</t>
  </si>
  <si>
    <t>870000015</t>
  </si>
  <si>
    <t>Limoges</t>
  </si>
  <si>
    <t>CHU (Limoges)</t>
  </si>
  <si>
    <t>CHUR Limoges</t>
  </si>
  <si>
    <t>CENTRE HOSPITALIER UNIVERSITAIRE DE LIMOGES</t>
  </si>
  <si>
    <t>Recherche par le site ? OUI=1; NON=0; ES et SITE=2</t>
  </si>
  <si>
    <t>130045016</t>
  </si>
  <si>
    <t>APHM ANTENNE SMUR MARIGNANE SITE HELICO SECURITE CIVILE BASE</t>
  </si>
  <si>
    <t>CHU AMIENS PICARDIE</t>
  </si>
  <si>
    <t>00044AMIE</t>
  </si>
  <si>
    <t>800000044</t>
  </si>
  <si>
    <t>Amiens</t>
  </si>
  <si>
    <t>CHU (Amiens)</t>
  </si>
  <si>
    <t>CHUR Amiens</t>
  </si>
  <si>
    <t>CENTRE HOSPITALIER UNIVERSITAIRE D'AMIENS PICARDIE</t>
  </si>
  <si>
    <t>APHM ANTENNE SMUR DE PLOMBIERES</t>
  </si>
  <si>
    <t>130044993</t>
  </si>
  <si>
    <t>Marseille 3e Arrondissement</t>
  </si>
  <si>
    <t>APHM-SMUR (Marseille)</t>
  </si>
  <si>
    <t>CHUR Marseille 3e Arrondissement</t>
  </si>
  <si>
    <t>APHM ANTENNE SMUR DE PLOMBIERES SITE BMPM</t>
  </si>
  <si>
    <t>CHU BESANCON</t>
  </si>
  <si>
    <t>00015BESA</t>
  </si>
  <si>
    <t>250000015</t>
  </si>
  <si>
    <t>Besançon</t>
  </si>
  <si>
    <t>CHU (Besançon)</t>
  </si>
  <si>
    <t>CHUR Besançon</t>
  </si>
  <si>
    <t>INSTITUT HOSPITALO UNIVERSITAIRE</t>
  </si>
  <si>
    <t>130046162</t>
  </si>
  <si>
    <t>IHU Méditerranée infection</t>
  </si>
  <si>
    <t>IHU (Marseille)</t>
  </si>
  <si>
    <t>INSTITUT HOSPITALO UNIVERSITAIRE DE MARSEILLE</t>
  </si>
  <si>
    <t>CHU DE BORDEAUX</t>
  </si>
  <si>
    <t>81196TALE</t>
  </si>
  <si>
    <t>330781196</t>
  </si>
  <si>
    <t>Talence</t>
  </si>
  <si>
    <t>CHU Bordeaux (Talence)</t>
  </si>
  <si>
    <t>CHUR Talence</t>
  </si>
  <si>
    <t>CENTRE HOSPITALIER UNIVERSITAIRE DE BORDEAUX</t>
  </si>
  <si>
    <t>APHM HOPITAL DE LA CONCEPTION</t>
  </si>
  <si>
    <t>130783236</t>
  </si>
  <si>
    <t>APHM-conception (Marseille)</t>
  </si>
  <si>
    <t>CHU DE CAEN NORMANDIE</t>
  </si>
  <si>
    <t>00100CAEN</t>
  </si>
  <si>
    <t>140000100</t>
  </si>
  <si>
    <t>Caen</t>
  </si>
  <si>
    <t>CHU (Caen)</t>
  </si>
  <si>
    <t>CHUR Caen</t>
  </si>
  <si>
    <t>Check FINESS</t>
  </si>
  <si>
    <t>APHM HOPITAL LA TIMONE</t>
  </si>
  <si>
    <t>130783293</t>
  </si>
  <si>
    <t>APHM-Timone (Marseille)</t>
  </si>
  <si>
    <t>CHU DE CLERMONT-FERRAND</t>
  </si>
  <si>
    <t>80989CLER</t>
  </si>
  <si>
    <t>630780989</t>
  </si>
  <si>
    <t>Clermont-Ferrand</t>
  </si>
  <si>
    <t>CHU (Clermont-Ferrand)</t>
  </si>
  <si>
    <t>CHUR Clermont-Ferrand</t>
  </si>
  <si>
    <t>CENTRE HOSPITALIER UNIVERSITAIRE DE CLERMONT-FERRAND</t>
  </si>
  <si>
    <t>CENTRE DE SOINS DENTAIRES</t>
  </si>
  <si>
    <t>130793698</t>
  </si>
  <si>
    <t>CENTRE DE SOINS DENTAIRES - HOPITAL LA TIMONE</t>
  </si>
  <si>
    <t>CHU DE LA REUNION</t>
  </si>
  <si>
    <t>08589STDE</t>
  </si>
  <si>
    <t>970408589</t>
  </si>
  <si>
    <t>Saint-Denis</t>
  </si>
  <si>
    <t>CHU-Réunion (St-Denis)</t>
  </si>
  <si>
    <t>CHUR Saint-Denis</t>
  </si>
  <si>
    <t>CENTRE HOSPITALIER UNIVERSITAIRE DE  LA REUNION</t>
  </si>
  <si>
    <t>APHM HOPITAL LA TIMONE ENFANTS</t>
  </si>
  <si>
    <t>130804297</t>
  </si>
  <si>
    <t>APHM-TimoneE (Marseille)</t>
  </si>
  <si>
    <t>APHM HOSPITAL LA TIMONE HOPITAL D'ENFANTS</t>
  </si>
  <si>
    <t>CHU DE MARTINIQUE</t>
  </si>
  <si>
    <t>11207FORT</t>
  </si>
  <si>
    <t>970211207</t>
  </si>
  <si>
    <t>Fort-de-France</t>
  </si>
  <si>
    <t>CHU-Martinique (F-de-F)</t>
  </si>
  <si>
    <t>CHUR Fort-de-France</t>
  </si>
  <si>
    <t>CENTRE HOSPITALIER REGIONAL DE FORT DE FRANCE</t>
  </si>
  <si>
    <t>Check saisie ES</t>
  </si>
  <si>
    <t>Check saisie SITE</t>
  </si>
  <si>
    <t>Check choix SITE</t>
  </si>
  <si>
    <t>APHM ANTENNE SMUR D'ENDOUME</t>
  </si>
  <si>
    <t>130045008</t>
  </si>
  <si>
    <t>Marseille 7e Arrondissement</t>
  </si>
  <si>
    <t>CHUR Marseille 7e Arrondissement</t>
  </si>
  <si>
    <t>APHM ANTENNE SMUR D'ENDOUME SITE BMPM</t>
  </si>
  <si>
    <t>CHU DE NANTES</t>
  </si>
  <si>
    <t>00289NANT</t>
  </si>
  <si>
    <t>440000289</t>
  </si>
  <si>
    <t>Nantes</t>
  </si>
  <si>
    <t>CHU (Nantes)</t>
  </si>
  <si>
    <t>CHUR Nantes</t>
  </si>
  <si>
    <t>CENTRE HOSPITALIER REGIONAL UNIVERSITAIRE DE NANTES</t>
  </si>
  <si>
    <t>APHM ANTENNE SMUR DE LOUVAIN</t>
  </si>
  <si>
    <t>130044985</t>
  </si>
  <si>
    <t>Marseille 8e Arrondissement</t>
  </si>
  <si>
    <t>CHUR Marseille 8e Arrondissement</t>
  </si>
  <si>
    <t>APHM ANTENNE SMUR DE LOUVAIN SITE BMPM</t>
  </si>
  <si>
    <t>CHU DE SAINT-ETIENNE</t>
  </si>
  <si>
    <t>84878STET</t>
  </si>
  <si>
    <t>420784878</t>
  </si>
  <si>
    <t>Saint-Étienne</t>
  </si>
  <si>
    <t>CHU (St-Étienne)</t>
  </si>
  <si>
    <t>CHUR Saint-Étienne</t>
  </si>
  <si>
    <t>CENTRE HOSPITALIER UNIVERSITAIRE DE SAINT-ETIENNE</t>
  </si>
  <si>
    <t>APHM HOPITAUX SUD SAINTE MARGUERITE</t>
  </si>
  <si>
    <t>130784234</t>
  </si>
  <si>
    <t>Marseille 9e Arrondissement</t>
  </si>
  <si>
    <t>APHM-Sud (Marseille)</t>
  </si>
  <si>
    <t>CHUR Marseille 9e Arrondissement</t>
  </si>
  <si>
    <t>CHU DE TOURS</t>
  </si>
  <si>
    <t>00481TOUR</t>
  </si>
  <si>
    <t>370000481</t>
  </si>
  <si>
    <t>Tours</t>
  </si>
  <si>
    <t>CHU (Tours)</t>
  </si>
  <si>
    <t>CHUR Tours</t>
  </si>
  <si>
    <t>APHM HOPITAUX SUD SALVATOR</t>
  </si>
  <si>
    <t>130784259</t>
  </si>
  <si>
    <t>CHU DIJON BOURGOGNE</t>
  </si>
  <si>
    <t>80581DIJO</t>
  </si>
  <si>
    <t>210780581</t>
  </si>
  <si>
    <t>Dijon</t>
  </si>
  <si>
    <t>CHU (Dijon)</t>
  </si>
  <si>
    <t>CHUR Dijon</t>
  </si>
  <si>
    <t>CENTRE HOSPITALIER UNIVERSITAIRE DE DIJON</t>
  </si>
  <si>
    <t>APHM ANTENNE SMUR DE LAVERAN</t>
  </si>
  <si>
    <t>130045040</t>
  </si>
  <si>
    <t>Marseille 13e Arrondissement</t>
  </si>
  <si>
    <t>CHUR Marseille 13e Arrondissement</t>
  </si>
  <si>
    <t>APHM ANTENNE SMUR SITE DU HIA LAVERAN</t>
  </si>
  <si>
    <t>CHU GRENOBLE ALPES</t>
  </si>
  <si>
    <t>80080GREN</t>
  </si>
  <si>
    <t>380780080</t>
  </si>
  <si>
    <t>Grenoble</t>
  </si>
  <si>
    <t>CHUGA CHU38</t>
  </si>
  <si>
    <t>CHU (Grenoble)</t>
  </si>
  <si>
    <t>CHUR Grenoble</t>
  </si>
  <si>
    <t>CENTRE HOSPITALIER UNIVERSITAIRE DE GRENOBLE ALPES</t>
  </si>
  <si>
    <t>UNITE HOSPIT SPECIAL AMENAGEE UHSA</t>
  </si>
  <si>
    <t>130047145</t>
  </si>
  <si>
    <t>Marseille 15e Arrondissement</t>
  </si>
  <si>
    <t>APHM-Nord (Marseille)</t>
  </si>
  <si>
    <t>CHUR Marseille 15e Arrondissement</t>
  </si>
  <si>
    <t>UNITE HOSPITALIERE SPECIALEMENT AMENAGEE UHSA</t>
  </si>
  <si>
    <t>80477MONT</t>
  </si>
  <si>
    <t>340780477</t>
  </si>
  <si>
    <t>CHU (Montpellier)</t>
  </si>
  <si>
    <t>CHUR Montpellier</t>
  </si>
  <si>
    <t>CENTRE HOSPITALIER UNIVERSITAIRE MONTPELLIER</t>
  </si>
  <si>
    <t>APHM HOPITAL NORD</t>
  </si>
  <si>
    <t>130780521</t>
  </si>
  <si>
    <t>CHU NIMES</t>
  </si>
  <si>
    <t>80038NIME</t>
  </si>
  <si>
    <t>300780038</t>
  </si>
  <si>
    <t>Nîmes</t>
  </si>
  <si>
    <t>CHU (Nîmes)</t>
  </si>
  <si>
    <t>CHUR Nîmes</t>
  </si>
  <si>
    <t>CENTRE HOSPITALIER UNIVERSITAIRE DE NIMES</t>
  </si>
  <si>
    <t>CHU COTE DE NACRE - CAEN</t>
  </si>
  <si>
    <t>140000209</t>
  </si>
  <si>
    <t>CENTRE HOSPITALIER UNIVERSITAIRE  COTE DE NACRE</t>
  </si>
  <si>
    <t>CHU REIMS</t>
  </si>
  <si>
    <t>00029REIM</t>
  </si>
  <si>
    <t>510000029</t>
  </si>
  <si>
    <t>Reims</t>
  </si>
  <si>
    <t>CHU (Reims)</t>
  </si>
  <si>
    <t>CHUR Reims</t>
  </si>
  <si>
    <t>CENTRE HOSPITALIER UNIVERSITAIRE DE REIMS</t>
  </si>
  <si>
    <t>CHR GEORGES CLEMENCEAU - CAEN</t>
  </si>
  <si>
    <t>140004383</t>
  </si>
  <si>
    <t>CENTRE HOSPITALIER REGIONAL  AVENUE CLEMENCEAU CAEN</t>
  </si>
  <si>
    <t>CHU ROUEN</t>
  </si>
  <si>
    <t>80239ROUE</t>
  </si>
  <si>
    <t>760780239</t>
  </si>
  <si>
    <t>Rouen</t>
  </si>
  <si>
    <t>CHU (Rouen)</t>
  </si>
  <si>
    <t>CHUR Rouen</t>
  </si>
  <si>
    <t>CENTRE HOSPITALIER UNIVERSITAIRE ROUEN</t>
  </si>
  <si>
    <t>CHU - CENTRE CONSULTATION DENTAIRE</t>
  </si>
  <si>
    <t>140028044</t>
  </si>
  <si>
    <t>CHU TOULOUSE</t>
  </si>
  <si>
    <t>81406TOUL</t>
  </si>
  <si>
    <t>310781406</t>
  </si>
  <si>
    <t>Toulouse</t>
  </si>
  <si>
    <t>CHU (Toulouse)</t>
  </si>
  <si>
    <t>CHUR Toulouse</t>
  </si>
  <si>
    <t>CENTRE HOSPITALIER UNIVERSITAIRE DE TOULOUSE</t>
  </si>
  <si>
    <t>HOPITAL DE JOUR HEROUVILLE - CHU CAEN</t>
  </si>
  <si>
    <t>140032707</t>
  </si>
  <si>
    <t>Hérouville-Saint-Clair</t>
  </si>
  <si>
    <t>CHU Caen (Hérouville-St-Clair)</t>
  </si>
  <si>
    <t>CHUR Hérouville-Saint-Clair</t>
  </si>
  <si>
    <t>CTRE HOSPITALIER UNIVERSITAIRE DE NICE</t>
  </si>
  <si>
    <t>85011NICE</t>
  </si>
  <si>
    <t>CENTRE HOSPITALIER UNIVERSITAIRE DE NICE</t>
  </si>
  <si>
    <t>CHU LIMOGES - SITE CH DUBOIS</t>
  </si>
  <si>
    <t>190013235</t>
  </si>
  <si>
    <t>Brive-la-Gaillarde</t>
  </si>
  <si>
    <t>CHU Limoges (Brive-la-Gaillarde)</t>
  </si>
  <si>
    <t>CHUR Brive-la-Gaillarde</t>
  </si>
  <si>
    <t>HOPITAUX UNIVERSITAIRES DE STRASBOURG</t>
  </si>
  <si>
    <t>80055STRA</t>
  </si>
  <si>
    <t>670780055</t>
  </si>
  <si>
    <t>Strasbourg</t>
  </si>
  <si>
    <t>HUS</t>
  </si>
  <si>
    <t>HUS (Strasbourg)</t>
  </si>
  <si>
    <t>CHUR Strasbourg</t>
  </si>
  <si>
    <t>210012464</t>
  </si>
  <si>
    <t>Chenôve</t>
  </si>
  <si>
    <t>CHU (Dijon)-LaboMed</t>
  </si>
  <si>
    <t>CHUR Chenôve</t>
  </si>
  <si>
    <t>LABORATOIRE MÉDICAL</t>
  </si>
  <si>
    <t>81810LYON</t>
  </si>
  <si>
    <t>690781810</t>
  </si>
  <si>
    <t>HCL</t>
  </si>
  <si>
    <t>HCL (Lyon)</t>
  </si>
  <si>
    <t>CHUR Lyon 2e Arrondissement</t>
  </si>
  <si>
    <t>210006938</t>
  </si>
  <si>
    <t>CENTRE HOSPITALIER AGEN-NERAC</t>
  </si>
  <si>
    <t>16171AGEN</t>
  </si>
  <si>
    <t>470016171</t>
  </si>
  <si>
    <t>CH</t>
  </si>
  <si>
    <t>Agen</t>
  </si>
  <si>
    <t>CHU (Agen)</t>
  </si>
  <si>
    <t>CH Agen</t>
  </si>
  <si>
    <t>CENTRE HOSPITALIER INTERCOMMUNAL AGEN-NERAC</t>
  </si>
  <si>
    <t>CENTRE ANTITUBERCULEUX ET VACCINATION</t>
  </si>
  <si>
    <t>210982880</t>
  </si>
  <si>
    <t>CENTRE HOSPITALIER DE CAYENNE</t>
  </si>
  <si>
    <t>02022CAYE</t>
  </si>
  <si>
    <t>970302022</t>
  </si>
  <si>
    <t>Cayenne</t>
  </si>
  <si>
    <t>CH (Cayenne)</t>
  </si>
  <si>
    <t>CH Cayenne</t>
  </si>
  <si>
    <t>CENTRE HOSPITALIER  GENERAL DE CAYENNE</t>
  </si>
  <si>
    <t>CTRE HOSPITALIER REG UNIVERSITAIRE DIJ</t>
  </si>
  <si>
    <t>210986089</t>
  </si>
  <si>
    <t>François Mitterand</t>
  </si>
  <si>
    <t>MEDECINE A CHAMPMAILLOT CHU DIJON</t>
  </si>
  <si>
    <t>CENTRE HOSPITALIER DE PAU</t>
  </si>
  <si>
    <t>081290PAU</t>
  </si>
  <si>
    <t>640781290</t>
  </si>
  <si>
    <t>Pau</t>
  </si>
  <si>
    <t>CH (Pau)</t>
  </si>
  <si>
    <t>CH Pau</t>
  </si>
  <si>
    <t>HOPITAL LE BOCAGE CHRU DIJON</t>
  </si>
  <si>
    <t>210987558</t>
  </si>
  <si>
    <t>CENTRE HOSPITALIER DE VERSAILLES</t>
  </si>
  <si>
    <t>10078LECH</t>
  </si>
  <si>
    <t>780110078</t>
  </si>
  <si>
    <t>Chesnay-Rocquencourt</t>
  </si>
  <si>
    <t>Le Chesnay</t>
  </si>
  <si>
    <t>CH-Versailles (Chesnay-Rocquencourt)</t>
  </si>
  <si>
    <t>CH Chesnay-Rocquencourt</t>
  </si>
  <si>
    <t>USP LA MIRANDIERE</t>
  </si>
  <si>
    <t>210986840</t>
  </si>
  <si>
    <t>Quetigny</t>
  </si>
  <si>
    <t>CHU Dijon (Quetigny)</t>
  </si>
  <si>
    <t>CHUR Quetigny</t>
  </si>
  <si>
    <t>SOINS PALLIATIFS</t>
  </si>
  <si>
    <t>CENTRE HOSPITALIER INTERCOM DE CRETEIL</t>
  </si>
  <si>
    <t>10018CRET</t>
  </si>
  <si>
    <t>940110018</t>
  </si>
  <si>
    <t>Créteil</t>
  </si>
  <si>
    <t>CHI (Créteil)</t>
  </si>
  <si>
    <t>CH Créteil</t>
  </si>
  <si>
    <t>CENTRE HOSPITALIER INTERCOMMUNAL DE CRETEIL</t>
  </si>
  <si>
    <t>CHU LIMOGES - SITE CH GUERET</t>
  </si>
  <si>
    <t>230004897</t>
  </si>
  <si>
    <t>Guéret</t>
  </si>
  <si>
    <t>CHU Limoges (Guéret)</t>
  </si>
  <si>
    <t>CHUR Guéret</t>
  </si>
  <si>
    <t>CENTRE HOSPITALIER SUD FRANCILIEN</t>
  </si>
  <si>
    <t>02773CORB</t>
  </si>
  <si>
    <t>910002773</t>
  </si>
  <si>
    <t>Corbeil-Essonnes</t>
  </si>
  <si>
    <t>CHSF (Corbeil-Essonnes)</t>
  </si>
  <si>
    <t>CH Corbeil-Essonnes</t>
  </si>
  <si>
    <t>CHU BESANCON SITE SAINT-JACQUES</t>
  </si>
  <si>
    <t>250000023</t>
  </si>
  <si>
    <t>CENTRE HOSPITALIER UNIVERSITAIRE BESANCON</t>
  </si>
  <si>
    <t>10015ARGE</t>
  </si>
  <si>
    <t>950110015</t>
  </si>
  <si>
    <t>Argenteuil</t>
  </si>
  <si>
    <t>CH (Argenteuil)</t>
  </si>
  <si>
    <t>CH Argenteuil</t>
  </si>
  <si>
    <t>CHU JEAN MINJOZ BESANCON</t>
  </si>
  <si>
    <t>250006954</t>
  </si>
  <si>
    <t>CENTRE HOSPITALIER  UNIVERSITAIRE JEAN MINJOZ BESANCON</t>
  </si>
  <si>
    <t>CH ANNECY GENEVOIS</t>
  </si>
  <si>
    <t>81133EPAG</t>
  </si>
  <si>
    <t>740781133</t>
  </si>
  <si>
    <t>Epagny Metz-Tessy</t>
  </si>
  <si>
    <t>CH Annecy (Epagny Metz-Tessy)</t>
  </si>
  <si>
    <t>CH Epagny Metz-Tessy</t>
  </si>
  <si>
    <t>CENTRE HOSPITALIER ANNECY GENEVOIS</t>
  </si>
  <si>
    <t>UCSA PENITENTIAIRE</t>
  </si>
  <si>
    <t>250019437</t>
  </si>
  <si>
    <t>82215VALE</t>
  </si>
  <si>
    <t>590782215</t>
  </si>
  <si>
    <t>Valenciennes</t>
  </si>
  <si>
    <t>CH (Valenciennes)</t>
  </si>
  <si>
    <t>CH Valenciennes</t>
  </si>
  <si>
    <t>CENTRE HOSPITALIER  DE VALENCIENNES</t>
  </si>
  <si>
    <t>SERVICE NEUROCHIRURGIE - CHU42</t>
  </si>
  <si>
    <t>260020078</t>
  </si>
  <si>
    <t>Valence</t>
  </si>
  <si>
    <t>CHU42 (Valence)</t>
  </si>
  <si>
    <t>CHUR Valence</t>
  </si>
  <si>
    <t>SERVICE NEUROCHIRURGIE - CHU DE SAINT-ETIENNE</t>
  </si>
  <si>
    <t>CH DE CHARTRES</t>
  </si>
  <si>
    <t>00134CHAR</t>
  </si>
  <si>
    <t>280000134</t>
  </si>
  <si>
    <t>Chartres</t>
  </si>
  <si>
    <t>CH (Chartres)</t>
  </si>
  <si>
    <t>CH Chartres</t>
  </si>
  <si>
    <t>CENTRE HOSPITALIER DE CHARTRES</t>
  </si>
  <si>
    <t>CHRU BREST SITE HOPITAL BOHARS</t>
  </si>
  <si>
    <t>290004340</t>
  </si>
  <si>
    <t>Bohars</t>
  </si>
  <si>
    <t>CHU Brest (Bohars)</t>
  </si>
  <si>
    <t>CHUR Bohars</t>
  </si>
  <si>
    <t>CH DR.SCHAFFNER DE LENS</t>
  </si>
  <si>
    <t>00685LENS</t>
  </si>
  <si>
    <t>620100685</t>
  </si>
  <si>
    <t>Lens</t>
  </si>
  <si>
    <t>CH (Lens)</t>
  </si>
  <si>
    <t>CH Lens</t>
  </si>
  <si>
    <t>CENTRE HOSPITALIER DE LENS</t>
  </si>
  <si>
    <t>CHRU BREST SITE HOPITAL MORVAN</t>
  </si>
  <si>
    <t>290000058</t>
  </si>
  <si>
    <t>CH DU MANS</t>
  </si>
  <si>
    <t>00025LEMA</t>
  </si>
  <si>
    <t>720000025</t>
  </si>
  <si>
    <t>Mans</t>
  </si>
  <si>
    <t>CH (Mans)</t>
  </si>
  <si>
    <t>CH Mans</t>
  </si>
  <si>
    <t>CENTRE HOSPITALIER DU MANS</t>
  </si>
  <si>
    <t>CHRU BREST SITE HOPITAL CAVALE BLANCHE</t>
  </si>
  <si>
    <t>290004324</t>
  </si>
  <si>
    <t>CHRU BREST SITE HOPITAL LA CAVALE BLANCHE</t>
  </si>
  <si>
    <t>CH DU PUY</t>
  </si>
  <si>
    <t>00018LEPU</t>
  </si>
  <si>
    <t>430000018</t>
  </si>
  <si>
    <t>Puy-en-Velay</t>
  </si>
  <si>
    <t>Le Puy</t>
  </si>
  <si>
    <t>CH (Le Puy-en-Velay)</t>
  </si>
  <si>
    <t>CH Puy-en-Velay</t>
  </si>
  <si>
    <t>CENTRE HOSPITALIER DU PUY EN VELAY</t>
  </si>
  <si>
    <t>FOYER DE POST-CURE"AN AVEL VOR"</t>
  </si>
  <si>
    <t>290006121</t>
  </si>
  <si>
    <t>FOYER DE POST-CURE PSYCHIATRIQUE "AN AVEL VOR"</t>
  </si>
  <si>
    <t>CH FLEYRIAT</t>
  </si>
  <si>
    <t>80054BOUR</t>
  </si>
  <si>
    <t>010780054</t>
  </si>
  <si>
    <t>Bourg-en-Bresse</t>
  </si>
  <si>
    <t>CH Fleyriat (Bourg-en-Bresse)</t>
  </si>
  <si>
    <t>CH Bourg-en-Bresse</t>
  </si>
  <si>
    <t>CENTRE HOSPITALIER DE BOURG EN BRESSE - FLEYRIAT</t>
  </si>
  <si>
    <t>CENTRE PSYCHOTHERAPIQUE WINNICOTT</t>
  </si>
  <si>
    <t>290008796</t>
  </si>
  <si>
    <t>CENTRE PSYCHOTHERAPIQUE "WINNICOTT"</t>
  </si>
  <si>
    <t>CH LUCIEN HUSSEL DE VIENNE</t>
  </si>
  <si>
    <t>81435VIEN</t>
  </si>
  <si>
    <t>380781435</t>
  </si>
  <si>
    <t>Vienne</t>
  </si>
  <si>
    <t>CH (Vienne)</t>
  </si>
  <si>
    <t>CH Vienne</t>
  </si>
  <si>
    <t>CENTRE HOSPITALIER LUCIEN HUSSEL DE VIENNE</t>
  </si>
  <si>
    <t>CAP DES HAUTS DE PROVENCE</t>
  </si>
  <si>
    <t>290030436</t>
  </si>
  <si>
    <t>CENTRE AMBULATOIRE PSYCHIATRIQUE DES HAUTS DE PROVENCE</t>
  </si>
  <si>
    <t>CH NORD OUEST VILLEFRANCHE</t>
  </si>
  <si>
    <t>82222VILL</t>
  </si>
  <si>
    <t>690782222</t>
  </si>
  <si>
    <t>Villefranche-sur-Saône</t>
  </si>
  <si>
    <t>CH (Villefranche-sur-Saône)</t>
  </si>
  <si>
    <t>CH Villefranche-sur-Saône</t>
  </si>
  <si>
    <t>CENTRE HOSPITALIER NORD OUEST VILLEFRANCHE</t>
  </si>
  <si>
    <t>APPARTEMENT THERAPEUTIQUE BREST</t>
  </si>
  <si>
    <t>290034917</t>
  </si>
  <si>
    <t>CH REGION DE ST-OMER</t>
  </si>
  <si>
    <t>01360STOM</t>
  </si>
  <si>
    <t>620101360</t>
  </si>
  <si>
    <t>Saint-Omer</t>
  </si>
  <si>
    <t>CH (St-Omer)</t>
  </si>
  <si>
    <t>CH Saint-Omer</t>
  </si>
  <si>
    <t>CENTRE HOSPITALIER DE LA REGION DE SAINT-OMER</t>
  </si>
  <si>
    <t>APPARTEMENT THERAPEUTIQUE (2) BREST</t>
  </si>
  <si>
    <t>290034925</t>
  </si>
  <si>
    <t>CH TOURCOING</t>
  </si>
  <si>
    <t>81902TOUR</t>
  </si>
  <si>
    <t>590781902</t>
  </si>
  <si>
    <t>Tourcoing</t>
  </si>
  <si>
    <t>CH (Tourcoing)</t>
  </si>
  <si>
    <t>CH Tourcoing</t>
  </si>
  <si>
    <t>CENTRE HOSPITALIER DE TOURCOING</t>
  </si>
  <si>
    <t>HOPITAL DE JOUR ADDICTOLOGIE BREST</t>
  </si>
  <si>
    <t>290035054</t>
  </si>
  <si>
    <t>CHD VENDEE</t>
  </si>
  <si>
    <t>00019LARO</t>
  </si>
  <si>
    <t>850000019</t>
  </si>
  <si>
    <t>Roche-sur-Yon</t>
  </si>
  <si>
    <t xml:space="preserve">CHD </t>
  </si>
  <si>
    <t>CH (Roche-sur-Yon)</t>
  </si>
  <si>
    <t>CH Roche-sur-Yon</t>
  </si>
  <si>
    <t>CH DEPARTEMENTAL VENDEE LA ROCHE SUR YON-LUCON-MONTAIGU</t>
  </si>
  <si>
    <t>CMP CATTP MOISSAN BREST</t>
  </si>
  <si>
    <t>290036334</t>
  </si>
  <si>
    <t>CHU Brest (Brest)</t>
  </si>
  <si>
    <t>CHI MONT DE MARSAN ET PAYS DES SOURCES</t>
  </si>
  <si>
    <t>11177MONT</t>
  </si>
  <si>
    <t>400011177</t>
  </si>
  <si>
    <t>Mont-de-Marsan</t>
  </si>
  <si>
    <t>CHI (Mont-de-Marsan)</t>
  </si>
  <si>
    <t>CH Mont-de-Marsan</t>
  </si>
  <si>
    <t>CHI DE MONT DE MARSAN ET DU PAYS DES SOURCES</t>
  </si>
  <si>
    <t>UNITED'INVESTIGATION CLINIQUE DU CIR</t>
  </si>
  <si>
    <t>290036755</t>
  </si>
  <si>
    <t>CHI NORD ARDENNES</t>
  </si>
  <si>
    <t>11174CHAR</t>
  </si>
  <si>
    <t>080011174</t>
  </si>
  <si>
    <t>Charleville-Mézières</t>
  </si>
  <si>
    <t>CHI (Charleville-Mézières)</t>
  </si>
  <si>
    <t>CH Charleville-Mézières</t>
  </si>
  <si>
    <t>CENTRE HOSPITALIER INTERCOMMUNAL NORD ARDENNES</t>
  </si>
  <si>
    <t>CHRU BREST SITE HOPITAL DE CARHAIX</t>
  </si>
  <si>
    <t>290000256</t>
  </si>
  <si>
    <t>Carhaix-Plouguer</t>
  </si>
  <si>
    <t>CHU Brest (Carhaix-Plouguer)</t>
  </si>
  <si>
    <t>CHUR Carhaix-Plouguer</t>
  </si>
  <si>
    <t>CHI POISSY ST-GERMAIN</t>
  </si>
  <si>
    <t>01236STGE</t>
  </si>
  <si>
    <t>780001236</t>
  </si>
  <si>
    <t>Saint-Germain-en-Laye</t>
  </si>
  <si>
    <t>CHI (St-Germain-en-Laye)</t>
  </si>
  <si>
    <t>CH Saint-Germain-en-Laye</t>
  </si>
  <si>
    <t>CENTRE HOSPITALIER INTERCOMMUNAL POISSY ST-GERMAIN EN LAYE</t>
  </si>
  <si>
    <t>CMP INFANTO CROZON</t>
  </si>
  <si>
    <t>290034982</t>
  </si>
  <si>
    <t>Crozon</t>
  </si>
  <si>
    <t>CHU Brest (Crozon)</t>
  </si>
  <si>
    <t>CHUR Crozon</t>
  </si>
  <si>
    <t>CHI TOULON LA SEYNE SUR MER</t>
  </si>
  <si>
    <t>00616TOUL</t>
  </si>
  <si>
    <t>830100616</t>
  </si>
  <si>
    <t>Toulon</t>
  </si>
  <si>
    <t>CHI (Toulon)</t>
  </si>
  <si>
    <t>CH Toulon</t>
  </si>
  <si>
    <t>CENTRE HOSPITALIER INTERCOMMUNAL TOULON LA SEYNE SUR MER</t>
  </si>
  <si>
    <t>CHU BREST SITE GUILERS</t>
  </si>
  <si>
    <t>290004365</t>
  </si>
  <si>
    <t>Guilers</t>
  </si>
  <si>
    <t>CHU Brest (Guilers)</t>
  </si>
  <si>
    <t>CHUR Guilers</t>
  </si>
  <si>
    <t>CENTRE DE CURE MEDICALE &amp; DE CONVALESCENCE -ANNEXE DU C.H.R</t>
  </si>
  <si>
    <t>CHNO DES QUINZE-VINGTS PARIS</t>
  </si>
  <si>
    <t>10025PARI</t>
  </si>
  <si>
    <t>750110025</t>
  </si>
  <si>
    <t>CHNO XV-XX</t>
  </si>
  <si>
    <t>CHNO (Paris)</t>
  </si>
  <si>
    <t>CH Paris 12e Arrondissement</t>
  </si>
  <si>
    <t>CENTRE HOSPITALIER NATIONAL OPHTALMOLOGIE DES QUINZE-VINGTS</t>
  </si>
  <si>
    <t>CMP CATTP PLABENNEC</t>
  </si>
  <si>
    <t>290034958</t>
  </si>
  <si>
    <t>Plabennec</t>
  </si>
  <si>
    <t>CHU Brest (Plabennec)</t>
  </si>
  <si>
    <t>CHUR Plabennec</t>
  </si>
  <si>
    <t>GHH LE HAVRE</t>
  </si>
  <si>
    <t>80726LEHA</t>
  </si>
  <si>
    <t>760780726</t>
  </si>
  <si>
    <t>Havre</t>
  </si>
  <si>
    <t>Le Havre</t>
  </si>
  <si>
    <t>CH (Le Havre)</t>
  </si>
  <si>
    <t>CH Havre</t>
  </si>
  <si>
    <t>GROUPEMENT HOSPITALIER DU HAVRE</t>
  </si>
  <si>
    <t>CMP INFANTO PLOUGASTEL DAOULAS</t>
  </si>
  <si>
    <t>290034974</t>
  </si>
  <si>
    <t>Plougastel-Daoulas</t>
  </si>
  <si>
    <t>CHU Brest (Plougastel-Daoulas)</t>
  </si>
  <si>
    <t>CHUR Plougastel-Daoulas</t>
  </si>
  <si>
    <t>GHU PARIS PSY ET NEUROSCIENCES</t>
  </si>
  <si>
    <t>62036PARI</t>
  </si>
  <si>
    <t>750062036</t>
  </si>
  <si>
    <t>Paris 14e Arrondissement</t>
  </si>
  <si>
    <t>GHUP GHU-Paris</t>
  </si>
  <si>
    <t>GHU-Paris Psy/Neuro (Paris)</t>
  </si>
  <si>
    <t>CH Paris 14e Arrondissement</t>
  </si>
  <si>
    <t>GRPE HOSPITALIER UNIVERSITAIRE PARIS - PSY ET NEUROSCIENCES</t>
  </si>
  <si>
    <t>CATTP PLOUGUERNEAU</t>
  </si>
  <si>
    <t>290034966</t>
  </si>
  <si>
    <t>Plouguerneau</t>
  </si>
  <si>
    <t>CHU Brest (Plouguerneau)</t>
  </si>
  <si>
    <t>CHUR Plouguerneau</t>
  </si>
  <si>
    <t>HOPITAL NOVO</t>
  </si>
  <si>
    <t>10080PONT</t>
  </si>
  <si>
    <t>950110080</t>
  </si>
  <si>
    <t>Pontoise</t>
  </si>
  <si>
    <t>CH (Pontoise)</t>
  </si>
  <si>
    <t>CH Pontoise</t>
  </si>
  <si>
    <t>HOPITAL NOVO ( EX : RENE DUBOS DE PONTOISE)</t>
  </si>
  <si>
    <t>CMP INFANTO PLOUZANE</t>
  </si>
  <si>
    <t>290034990</t>
  </si>
  <si>
    <t>Plouzané</t>
  </si>
  <si>
    <t>CHU Brest (Plouzané)</t>
  </si>
  <si>
    <t>CHUR Plouzané</t>
  </si>
  <si>
    <t>LES HOPITAUX DE SAINT-MAURICE</t>
  </si>
  <si>
    <t>16819STMA</t>
  </si>
  <si>
    <t>940016819</t>
  </si>
  <si>
    <t>Saint-Maurice</t>
  </si>
  <si>
    <t>CH (St-Maurice)</t>
  </si>
  <si>
    <t>CH Saint-Maurice</t>
  </si>
  <si>
    <t>CHRU BREST SITE PERHARIDY ILDYS</t>
  </si>
  <si>
    <t>290036722</t>
  </si>
  <si>
    <t>Roscoff</t>
  </si>
  <si>
    <t>CHU Brest-ILDYS (Roscoff)</t>
  </si>
  <si>
    <t>CHUR Roscoff</t>
  </si>
  <si>
    <t>CHRU BREST SITE PERHARIDY FONDATION ILDYS</t>
  </si>
  <si>
    <t>CH BUGEY SUD</t>
  </si>
  <si>
    <t>80062BELL</t>
  </si>
  <si>
    <t>010780062</t>
  </si>
  <si>
    <t>Belley</t>
  </si>
  <si>
    <t>CH Bugey-sud (Belley)</t>
  </si>
  <si>
    <t>CH Belley</t>
  </si>
  <si>
    <t>CENTRE HOSPITALIER BUGEY SUD</t>
  </si>
  <si>
    <t>CENTRE MEDICAL GRAU DU ROI CHU NIMES</t>
  </si>
  <si>
    <t>300782141</t>
  </si>
  <si>
    <t>Grau-du-Roi</t>
  </si>
  <si>
    <t>CHU Nîmes (Grau-du-Roi)</t>
  </si>
  <si>
    <t>CHUR Grau-du-Roi</t>
  </si>
  <si>
    <t>CENTRE MEDICAL DU GRAU DU ROI CHU NIMES</t>
  </si>
  <si>
    <t>CH DU PAYS DE GEX</t>
  </si>
  <si>
    <t>080112GEX</t>
  </si>
  <si>
    <t>010780112</t>
  </si>
  <si>
    <t>Gex</t>
  </si>
  <si>
    <t>CH (Gex)</t>
  </si>
  <si>
    <t>CH Gex</t>
  </si>
  <si>
    <t>CENTRE HOSPITALIER DU PAYS DE GEX</t>
  </si>
  <si>
    <t>HJ PIJ CMPEA OUEST MONTAURY CHU NIMES</t>
  </si>
  <si>
    <t>300016680</t>
  </si>
  <si>
    <t>HJ PSY INFANTO JUVENILE ET CMPEA OUEST MONTAURY CHU NIMES</t>
  </si>
  <si>
    <t>CH PUBLIC HAUTEVILLE</t>
  </si>
  <si>
    <t>07987PLAT</t>
  </si>
  <si>
    <t>010007987</t>
  </si>
  <si>
    <t>Plateau d'Hauteville</t>
  </si>
  <si>
    <t>CH (Plateau d'Hauteville)</t>
  </si>
  <si>
    <t>CH Plateau d'Hauteville</t>
  </si>
  <si>
    <t>CENTRE HOSPITALIER PUBLIC DE HAUTEVILLE LOMPNES</t>
  </si>
  <si>
    <t>HJ PSY GEN BOURDALOUE CHU NIMES</t>
  </si>
  <si>
    <t>300017910</t>
  </si>
  <si>
    <t>HJ PSY ADULTES BOURDALOUE CHU NIMES</t>
  </si>
  <si>
    <t>CH DE MEXIMIEUX</t>
  </si>
  <si>
    <t>80120MEXI</t>
  </si>
  <si>
    <t>010780120</t>
  </si>
  <si>
    <t>Meximieux</t>
  </si>
  <si>
    <t>CH (Meximieux)</t>
  </si>
  <si>
    <t>CH Meximieux</t>
  </si>
  <si>
    <t>CENTRE HOSPITALIER DE MEXIMIEUX</t>
  </si>
  <si>
    <t>CHU NIMES CAREMEAU</t>
  </si>
  <si>
    <t>300782117</t>
  </si>
  <si>
    <t>GROUPE HOPITALIER CAREMEAU CHU NIMES TERRITOIRE NIMES</t>
  </si>
  <si>
    <t>CH DU HAUT BUGEY</t>
  </si>
  <si>
    <t>08407OYON</t>
  </si>
  <si>
    <t>010008407</t>
  </si>
  <si>
    <t>Oyonnax</t>
  </si>
  <si>
    <t>CH Haut Bugey (Oyonnax)</t>
  </si>
  <si>
    <t>CH Oyonnax</t>
  </si>
  <si>
    <t>CENTRE HOSPITALIER DU HAUT BUGEY</t>
  </si>
  <si>
    <t>CTRE SOINS PA SERRE CAVALIER CHU NIMES</t>
  </si>
  <si>
    <t>300782125</t>
  </si>
  <si>
    <t>CENTRE DE SOINS POUR PERSONNES AGEES DE SERRE CAVALIER</t>
  </si>
  <si>
    <t>CH DE PONT DE VAUX</t>
  </si>
  <si>
    <t>80138PONT</t>
  </si>
  <si>
    <t>010780138</t>
  </si>
  <si>
    <t>Pont-de-Vaux</t>
  </si>
  <si>
    <t>CH (Pont-de-Vaux)</t>
  </si>
  <si>
    <t>CH Pont-de-Vaux</t>
  </si>
  <si>
    <t>CENTRE HOSPITALIER DE PONT DE VAUX</t>
  </si>
  <si>
    <t>HJ PIJ CMPEA EST PELLECUER CHU NIMES</t>
  </si>
  <si>
    <t>300782166</t>
  </si>
  <si>
    <t>HJ PSY INFANTO JUVENILE CMPEA EST PELLECUER CHU NIMES</t>
  </si>
  <si>
    <t>CHI AIN VAL DE SAONE</t>
  </si>
  <si>
    <t>09132PONT</t>
  </si>
  <si>
    <t>010009132</t>
  </si>
  <si>
    <t>Pont-de-Veyle</t>
  </si>
  <si>
    <t>CHI Ain Val de Saone (Pont-de-Veyle)</t>
  </si>
  <si>
    <t>CH Pont-de-Veyle</t>
  </si>
  <si>
    <t>CENTRE HOSPITALIER INTERCOMMUNAL AIN VAL DE SAONE</t>
  </si>
  <si>
    <t>CMPEA PIJ ST GILLES</t>
  </si>
  <si>
    <t>300018256</t>
  </si>
  <si>
    <t>Saint-Gilles</t>
  </si>
  <si>
    <t>CHU Nîmes (St-Gilles)</t>
  </si>
  <si>
    <t>CHUR Saint-Gilles</t>
  </si>
  <si>
    <t>CMPEA PSYCHIATRIE INF JUV SAINT GILLES</t>
  </si>
  <si>
    <t>CH DE TREVOUX</t>
  </si>
  <si>
    <t>80096TREV</t>
  </si>
  <si>
    <t>010780096</t>
  </si>
  <si>
    <t>Trévoux</t>
  </si>
  <si>
    <t>CH (Trévoux)</t>
  </si>
  <si>
    <t>CH Trévoux</t>
  </si>
  <si>
    <t>CENTRE HOSPITALIER DE TREVOUX - MONTPENSIER</t>
  </si>
  <si>
    <t>CMP PSY ADULTE SOMMIERES</t>
  </si>
  <si>
    <t>300018249</t>
  </si>
  <si>
    <t>Sommières</t>
  </si>
  <si>
    <t>CHU Nîmes (Sommières)</t>
  </si>
  <si>
    <t>CHUR Sommières</t>
  </si>
  <si>
    <t>CMP PSYCHIATRIE ADULTE SOMMIERES</t>
  </si>
  <si>
    <t>MAISON DE SANTÉ DE BOHAIN</t>
  </si>
  <si>
    <t>02085BOHA</t>
  </si>
  <si>
    <t>020002085</t>
  </si>
  <si>
    <t>Bohain-en-Vermandois</t>
  </si>
  <si>
    <t>CH (Bohain-en-Vermandois)</t>
  </si>
  <si>
    <t>CH Bohain-en-Vermandois</t>
  </si>
  <si>
    <t>HJ PIJ CMPEA VAUVERT CHU NIMES</t>
  </si>
  <si>
    <t>300016698</t>
  </si>
  <si>
    <t>Vauvert</t>
  </si>
  <si>
    <t>CHU Nîmes (Vauvert)</t>
  </si>
  <si>
    <t>CHUR Vauvert</t>
  </si>
  <si>
    <t>HJ PSY INFANTO JUVENILE CMPEA VAUVERT</t>
  </si>
  <si>
    <t>CENTRE HOSPITALIER DE CHÂTEAU-THIERRY</t>
  </si>
  <si>
    <t>04404CHAT</t>
  </si>
  <si>
    <t>020004404</t>
  </si>
  <si>
    <t>Château-Thierry</t>
  </si>
  <si>
    <t>CH (Château-Thierry)</t>
  </si>
  <si>
    <t>CH Château-Thierry</t>
  </si>
  <si>
    <t>CENTRE HOSPITALIER DE CHATEAU THIERRY</t>
  </si>
  <si>
    <t>CMP PSY ADULTE VAUVERT</t>
  </si>
  <si>
    <t>300018231</t>
  </si>
  <si>
    <t>CMP PSYCHIATRIE ADULTE VAUVERT</t>
  </si>
  <si>
    <t>CENTRE HOSPITALIER DE CHAUNY</t>
  </si>
  <si>
    <t>00287CHAU</t>
  </si>
  <si>
    <t>020000287</t>
  </si>
  <si>
    <t>Chauny</t>
  </si>
  <si>
    <t>CH (Chauny)</t>
  </si>
  <si>
    <t>CH Chauny</t>
  </si>
  <si>
    <t>PHARMACIE LOGIPHARMA CHU TLSE</t>
  </si>
  <si>
    <t>310032537</t>
  </si>
  <si>
    <t>Cugnaux</t>
  </si>
  <si>
    <t>CHU Toulouse (Cugnaux)</t>
  </si>
  <si>
    <t>CHUR Cugnaux</t>
  </si>
  <si>
    <t>PHARMACIE LOGIPHARMA CHU TOULOUSE</t>
  </si>
  <si>
    <t>CENTRE HOSPITALIER GERONTOLOGIQUE</t>
  </si>
  <si>
    <t>00048LAFE</t>
  </si>
  <si>
    <t>020000048</t>
  </si>
  <si>
    <t>Fère</t>
  </si>
  <si>
    <t>CH (Fère)</t>
  </si>
  <si>
    <t>CH Fère</t>
  </si>
  <si>
    <t>HJ PIJ FRONTON CHU TOULOUSE</t>
  </si>
  <si>
    <t>310034020</t>
  </si>
  <si>
    <t>Fronton</t>
  </si>
  <si>
    <t>CHU Toulouse (Fronton)</t>
  </si>
  <si>
    <t>CHUR Fronton</t>
  </si>
  <si>
    <t>CENTRE HOSPITALIER DE GUISE</t>
  </si>
  <si>
    <t>00022GUIS</t>
  </si>
  <si>
    <t>020000022</t>
  </si>
  <si>
    <t>Guise</t>
  </si>
  <si>
    <t>CH (Guise)</t>
  </si>
  <si>
    <t>CH Guise</t>
  </si>
  <si>
    <t>CRF LA FONTAINE SALEE CHU TOULOUSE</t>
  </si>
  <si>
    <t>310782339</t>
  </si>
  <si>
    <t>Salies-du-Salat</t>
  </si>
  <si>
    <t>CHU Toulouse (Salies-du-Salat)</t>
  </si>
  <si>
    <t>CHUR Salies-du-Salat</t>
  </si>
  <si>
    <t>CENTRE REEDUCATION FONCTIONNELLE LA FONTAINE SALEE CHU TLSE</t>
  </si>
  <si>
    <t>CENTRE HOSPITALIER D'HIRSON</t>
  </si>
  <si>
    <t>04495HIRS</t>
  </si>
  <si>
    <t>020004495</t>
  </si>
  <si>
    <t>Hirson</t>
  </si>
  <si>
    <t>CH (Hirson)</t>
  </si>
  <si>
    <t>CH Hirson</t>
  </si>
  <si>
    <t>HOTEL DIEU ST JACQUES CHU TOULOUSE</t>
  </si>
  <si>
    <t>310000484</t>
  </si>
  <si>
    <t>HOTEL DIEU SAINT JACQUES CHU TOULOUSE</t>
  </si>
  <si>
    <t>CH DE LAON</t>
  </si>
  <si>
    <t>00253LAON</t>
  </si>
  <si>
    <t>020000253</t>
  </si>
  <si>
    <t>Laon</t>
  </si>
  <si>
    <t>CH (Laon)</t>
  </si>
  <si>
    <t>CH Laon</t>
  </si>
  <si>
    <t>HJ PIJ PETITS 3 A 8 ANS GRAVE CHU TLSE</t>
  </si>
  <si>
    <t>310014899</t>
  </si>
  <si>
    <t>HJ PIJ PETITS 3 A 8 ANS GRAVE CHU TLSE (EX JARRIGE)</t>
  </si>
  <si>
    <t>CH NOUVION EN THIERACHE</t>
  </si>
  <si>
    <t>00055LENO</t>
  </si>
  <si>
    <t>020000055</t>
  </si>
  <si>
    <t>Nouvion-en-Thiérache</t>
  </si>
  <si>
    <t>CH (Nouvion-en-Thiérache)</t>
  </si>
  <si>
    <t>CH Nouvion-en-Thiérache</t>
  </si>
  <si>
    <t>CENTRE HOSPITALIER NOUVION EN THIERACHE</t>
  </si>
  <si>
    <t>HOPITAUX MERE &amp; ENFANTS CHU TOULOUSE</t>
  </si>
  <si>
    <t>310016977</t>
  </si>
  <si>
    <t>HOPITAUX MERE &amp; ENFANTS SITE VIGUIER CHU TOULOUSE</t>
  </si>
  <si>
    <t>CENTRE HOSPITALIER DE SAINT QUENTIN</t>
  </si>
  <si>
    <t>00063STQU</t>
  </si>
  <si>
    <t>020000063</t>
  </si>
  <si>
    <t>Saint-Quentin</t>
  </si>
  <si>
    <t>CH (St-Quentin)</t>
  </si>
  <si>
    <t>CH Saint-Quentin</t>
  </si>
  <si>
    <t>HOPITAL LARREY CHU TOULOUSE</t>
  </si>
  <si>
    <t>310019351</t>
  </si>
  <si>
    <t>CENTRE HOSPITALIER DE SOISSONS</t>
  </si>
  <si>
    <t>00261SOIS</t>
  </si>
  <si>
    <t>020000261</t>
  </si>
  <si>
    <t>Soissons</t>
  </si>
  <si>
    <t>CH (Soissons)</t>
  </si>
  <si>
    <t>CH Soissons</t>
  </si>
  <si>
    <t>HJ PIJ BORIS VIAN 8-12 ANS PURPAN CHU</t>
  </si>
  <si>
    <t>310019617</t>
  </si>
  <si>
    <t>HJ BORIS VIAN DES 8 A 12 ANS</t>
  </si>
  <si>
    <t>CENTRE HOSPITALIER DE VERVINS</t>
  </si>
  <si>
    <t>00071VERV</t>
  </si>
  <si>
    <t>020000071</t>
  </si>
  <si>
    <t>Vervins</t>
  </si>
  <si>
    <t>CH (Vervins)</t>
  </si>
  <si>
    <t>CH Vervins</t>
  </si>
  <si>
    <t>HJ PIJ ADOS APJA HOP PURPAN CHU TLSE</t>
  </si>
  <si>
    <t>310019625</t>
  </si>
  <si>
    <t>HJ PIJ ADOLESCENTS APJA PURPAN CHU TOULOUSE</t>
  </si>
  <si>
    <t>CH DE BOURBON L'ARCHAMBAULT</t>
  </si>
  <si>
    <t>80126BOUR</t>
  </si>
  <si>
    <t>030780126</t>
  </si>
  <si>
    <t>Bourbon-l'Archambault</t>
  </si>
  <si>
    <t>CH (Bourbon-l'Archambault)</t>
  </si>
  <si>
    <t>CH Bourbon-l'Archambault</t>
  </si>
  <si>
    <t>CENTRE HOSPITALIER DE BOURBON L'ARCHAMBAULT</t>
  </si>
  <si>
    <t>HOPITAL GARONNE CHU TOULOUSE</t>
  </si>
  <si>
    <t>310022298</t>
  </si>
  <si>
    <t>CH DE MONTLUCON NERIS-LES-BAINS</t>
  </si>
  <si>
    <t>80100MONT</t>
  </si>
  <si>
    <t>030780100</t>
  </si>
  <si>
    <t>Montluçon</t>
  </si>
  <si>
    <t>CH (Montluçon)</t>
  </si>
  <si>
    <t>CH Montluçon</t>
  </si>
  <si>
    <t>CENTRE HOSPITALIER DE MONTLUCON NERIS-LES-BAINS</t>
  </si>
  <si>
    <t>HOPITAL DE PSYCHIATRIE</t>
  </si>
  <si>
    <t>310025077</t>
  </si>
  <si>
    <t>HOPITAL DE PSYCHIATRIE (EX BOURGEOIS PURPAN)</t>
  </si>
  <si>
    <t>CH DE MOULINS YZEURE</t>
  </si>
  <si>
    <t>80092MOUL</t>
  </si>
  <si>
    <t>030780092</t>
  </si>
  <si>
    <t>Moulins</t>
  </si>
  <si>
    <t>CH (Moulins)</t>
  </si>
  <si>
    <t>CH Moulins</t>
  </si>
  <si>
    <t>CENTRE HOSPITALIER DE MOULINS YZEURE</t>
  </si>
  <si>
    <t>ONCOPOLE CHU TOULOUSE</t>
  </si>
  <si>
    <t>310025333</t>
  </si>
  <si>
    <t>CH DEPARTEMENTAL COEUR DU BOURBONNAIS</t>
  </si>
  <si>
    <t>02158TRON</t>
  </si>
  <si>
    <t>030002158</t>
  </si>
  <si>
    <t>Tronget</t>
  </si>
  <si>
    <t>CH (Tronget)</t>
  </si>
  <si>
    <t>CH Tronget</t>
  </si>
  <si>
    <t>CENTRE HOSPITALIER DEPARTEMENTAL COEUR DU BOURBONNAIS</t>
  </si>
  <si>
    <t>PHARMACIE STERILISATION CHU TLSE</t>
  </si>
  <si>
    <t>310032545</t>
  </si>
  <si>
    <t>PHARMACIE STERILISATION CHU TOULOUSE</t>
  </si>
  <si>
    <t>CH DE VICHY</t>
  </si>
  <si>
    <t>80118VICH</t>
  </si>
  <si>
    <t>030780118</t>
  </si>
  <si>
    <t>Vichy</t>
  </si>
  <si>
    <t>CH (Vichy)</t>
  </si>
  <si>
    <t>CH Vichy</t>
  </si>
  <si>
    <t>CENTRE HOSPITALIER DE VICHY</t>
  </si>
  <si>
    <t>HOPITAL PURPAN CHU TOULOUSE</t>
  </si>
  <si>
    <t>310783048</t>
  </si>
  <si>
    <t>EPS PIERRE GROUES DE BARCELONNETTE</t>
  </si>
  <si>
    <t>80132BARC</t>
  </si>
  <si>
    <t>040780132</t>
  </si>
  <si>
    <t>Barcelonnette</t>
  </si>
  <si>
    <t>CH (Barcelonnette)</t>
  </si>
  <si>
    <t>CH Barcelonnette</t>
  </si>
  <si>
    <t>ETABLISSEMENT PUBLIC DE SANTE PIERRE GROUES DE BARCELONNETTE</t>
  </si>
  <si>
    <t>HOPITAL DE RANGUEIL CHU TOULOUSE</t>
  </si>
  <si>
    <t>310783055</t>
  </si>
  <si>
    <t>EPS DUCELIA CASTELLANE</t>
  </si>
  <si>
    <t>80140CAST</t>
  </si>
  <si>
    <t>040780140</t>
  </si>
  <si>
    <t>Castellane</t>
  </si>
  <si>
    <t>CH (Castellane)</t>
  </si>
  <si>
    <t>CH Castellane</t>
  </si>
  <si>
    <t>ETABLISSEMENT PUBLIC DE SANTE DUCELIA CASTELLANE</t>
  </si>
  <si>
    <t>HOPITAL LA GRAVE CHU TOULOUSE</t>
  </si>
  <si>
    <t>310783063</t>
  </si>
  <si>
    <t>CENTRE HOSPITALIER DE DIGNE LES BAINS</t>
  </si>
  <si>
    <t>88879DIGN</t>
  </si>
  <si>
    <t>040788879</t>
  </si>
  <si>
    <t>Digne-les-Bains</t>
  </si>
  <si>
    <t>CH (Digne-les-Bains)</t>
  </si>
  <si>
    <t>CH Digne-les-Bains</t>
  </si>
  <si>
    <t>CL ADOLESCENCE VILLA CHU TLSE</t>
  </si>
  <si>
    <t>310787304</t>
  </si>
  <si>
    <t>CLINIQUE ADOLESCENCE VILLA (EX CASSELARDIT VILLA ANCELY)</t>
  </si>
  <si>
    <t>CHI DE MANOSQUE LOUIS RAFFALLI</t>
  </si>
  <si>
    <t>80215MANO</t>
  </si>
  <si>
    <t>040780215</t>
  </si>
  <si>
    <t>Manosque</t>
  </si>
  <si>
    <t>CHI Manosque (Manosque)</t>
  </si>
  <si>
    <t>CH Manosque</t>
  </si>
  <si>
    <t>CHI DE MANOSQUE MANOSQUE LOUIS RAFFALLI</t>
  </si>
  <si>
    <t>HOPITAL SAINT-ANDRE - CHU</t>
  </si>
  <si>
    <t>330781352</t>
  </si>
  <si>
    <t>Bordeaux</t>
  </si>
  <si>
    <t>CHU (Bordeaux)</t>
  </si>
  <si>
    <t>CHUR Bordeaux</t>
  </si>
  <si>
    <t>EPS LUMIERE DE RIEZ</t>
  </si>
  <si>
    <t>80231RIEZ</t>
  </si>
  <si>
    <t>040780231</t>
  </si>
  <si>
    <t>Riez</t>
  </si>
  <si>
    <t>CH (Riez)</t>
  </si>
  <si>
    <t>CH Riez</t>
  </si>
  <si>
    <t>ETABLISSEMENT PUBLIC DE SANTE LUMIERE DE RIEZ</t>
  </si>
  <si>
    <t>GROUPE HOSPITALIER PELLEGRIN - CHU</t>
  </si>
  <si>
    <t>330781360</t>
  </si>
  <si>
    <t>EPS VALLEE DE LA BLANCHE</t>
  </si>
  <si>
    <t>80249SEYN</t>
  </si>
  <si>
    <t>040780249</t>
  </si>
  <si>
    <t>Seyne</t>
  </si>
  <si>
    <t>CH (Seyne)</t>
  </si>
  <si>
    <t>CH Seyne</t>
  </si>
  <si>
    <t>ETABLISSEMENT PUBLIC DE SANTE VALLEE DE LA BLANCHE</t>
  </si>
  <si>
    <t>CENTRE JEAN ABADIE - CHU</t>
  </si>
  <si>
    <t>330802752</t>
  </si>
  <si>
    <t>CENTRE JEAN ABADI - CHU</t>
  </si>
  <si>
    <t>CENTRE HOSPITALIER AIGUILLES QUEYRAS</t>
  </si>
  <si>
    <t>00108AIGU</t>
  </si>
  <si>
    <t>050000108</t>
  </si>
  <si>
    <t>Aiguilles</t>
  </si>
  <si>
    <t>CH (Aiguilles)</t>
  </si>
  <si>
    <t>CH Aiguilles</t>
  </si>
  <si>
    <t>HOPITAL XAVIER ARNOZAN - CHU</t>
  </si>
  <si>
    <t>330781337</t>
  </si>
  <si>
    <t>Pessac</t>
  </si>
  <si>
    <t>CHU Bordeaux (Pessac)</t>
  </si>
  <si>
    <t>CHUR Pessac</t>
  </si>
  <si>
    <t>CH LES ESCARTONS A BRIANCON</t>
  </si>
  <si>
    <t>00116BRIA</t>
  </si>
  <si>
    <t>050000116</t>
  </si>
  <si>
    <t>Briançon</t>
  </si>
  <si>
    <t>CH (Briançon)</t>
  </si>
  <si>
    <t>CH Briançon</t>
  </si>
  <si>
    <t>CENTRE HOSPITALIER LES ESCARTONS A BRIANCON</t>
  </si>
  <si>
    <t>HOPITAL HAUT-LEVEQUE - CHU</t>
  </si>
  <si>
    <t>330783648</t>
  </si>
  <si>
    <t>CENTRE HOSPITALIER D'EMBRUN</t>
  </si>
  <si>
    <t>00124EMBR</t>
  </si>
  <si>
    <t>050000124</t>
  </si>
  <si>
    <t>Embrun</t>
  </si>
  <si>
    <t>CH (Embrun)</t>
  </si>
  <si>
    <t>CH Embrun</t>
  </si>
  <si>
    <t>L'ARCHE BLEUE</t>
  </si>
  <si>
    <t>340021260</t>
  </si>
  <si>
    <t>Clapiers</t>
  </si>
  <si>
    <t>CHU Montpellier (Clapiers)</t>
  </si>
  <si>
    <t>CHUR Clapiers</t>
  </si>
  <si>
    <t>HOSPIT COMPLETE PSY ADULTES UNITE L'ARCHE BLEUE CLAPIERS</t>
  </si>
  <si>
    <t>CHI DES ALPES DU SUD</t>
  </si>
  <si>
    <t>002948GAP</t>
  </si>
  <si>
    <t>050002948</t>
  </si>
  <si>
    <t>Gap</t>
  </si>
  <si>
    <t>CH (Gap)</t>
  </si>
  <si>
    <t>CH Gap</t>
  </si>
  <si>
    <t>CENTRE HOSPITALIER INTERCOMMUNAL DES ALPES DU SUD</t>
  </si>
  <si>
    <t>CMP CATTP ADULTE CLERMONT L'HERAULT</t>
  </si>
  <si>
    <t>340025246</t>
  </si>
  <si>
    <t>Clermont-l'Hérault</t>
  </si>
  <si>
    <t>CHU Montpellier (Clermont-l'Hérault)</t>
  </si>
  <si>
    <t>CHUR Clermont-l'Hérault</t>
  </si>
  <si>
    <t>CENTRE HOSPITALIER BUECH DURANCE</t>
  </si>
  <si>
    <t>07145LARA</t>
  </si>
  <si>
    <t>050007145</t>
  </si>
  <si>
    <t>Laragne-Montéglin</t>
  </si>
  <si>
    <t>CH (Laragne-Montéglin)</t>
  </si>
  <si>
    <t>CH Laragne-Montéglin</t>
  </si>
  <si>
    <t>CHU MTP SMUR ANTENNE CLERMONT HERAULT</t>
  </si>
  <si>
    <t>340027739</t>
  </si>
  <si>
    <t>CHU Montpellier (Clermont-l'Hérault)-SMUR</t>
  </si>
  <si>
    <t>CHU MTP SMUR ANTENNE CLERMONT L'HERAULT</t>
  </si>
  <si>
    <t>CH D'ANTIBES JUAN LES PINS</t>
  </si>
  <si>
    <t>80954ANTI</t>
  </si>
  <si>
    <t>060780954</t>
  </si>
  <si>
    <t>Antibes</t>
  </si>
  <si>
    <t>CH (Antibes)</t>
  </si>
  <si>
    <t>CH Antibes</t>
  </si>
  <si>
    <t>CENTRE HOSPITALIER D'ANTIBES JUAN LES PINS</t>
  </si>
  <si>
    <t>HJ PSY GEN MAIRE COURNONTERRAL CHU MPL</t>
  </si>
  <si>
    <t>340020361</t>
  </si>
  <si>
    <t>Cournonterral</t>
  </si>
  <si>
    <t>CHU Bordeaux (Cournonterral)</t>
  </si>
  <si>
    <t>CHUR Cournonterral</t>
  </si>
  <si>
    <t>HJ PSY ADULTES LA MAIRE ATELIER THERAPEUTIQUE COURNONTERRAL</t>
  </si>
  <si>
    <t>CENTRE HOSPITALIER DE BREIL SUR ROYA</t>
  </si>
  <si>
    <t>80657BREI</t>
  </si>
  <si>
    <t>060780657</t>
  </si>
  <si>
    <t>Breil-sur-Roya</t>
  </si>
  <si>
    <t>CH (Breil-sur-Roya)</t>
  </si>
  <si>
    <t>CH Breil-sur-Roya</t>
  </si>
  <si>
    <t>CHU MTP SMUR ANTENNE GANGES</t>
  </si>
  <si>
    <t>340022771</t>
  </si>
  <si>
    <t>Ganges</t>
  </si>
  <si>
    <t>CHU Montpellier (Ganges)-SMUR</t>
  </si>
  <si>
    <t>CHUR Ganges</t>
  </si>
  <si>
    <t>CHU MONTPELLIER SMUR ANTENNE CLINIQUE SAINT LOUIS GANGES</t>
  </si>
  <si>
    <t>CH DE CANNES SIMONE VEIL</t>
  </si>
  <si>
    <t>80988CANN</t>
  </si>
  <si>
    <t>060780988</t>
  </si>
  <si>
    <t>Cannes</t>
  </si>
  <si>
    <t>CH (Cannes)</t>
  </si>
  <si>
    <t>CH Cannes</t>
  </si>
  <si>
    <t>CENTRE HOSPITALIER DE CANNES SIMONE VEIL</t>
  </si>
  <si>
    <t>340020304</t>
  </si>
  <si>
    <t>Gignac</t>
  </si>
  <si>
    <t>CHUR Gignac</t>
  </si>
  <si>
    <t>HJ PSYCHIATRIE ADULTES UNITE GIGNAC</t>
  </si>
  <si>
    <t>CENTRE HOSPITALIER DE GRASSE</t>
  </si>
  <si>
    <t>80897GRAS</t>
  </si>
  <si>
    <t>060780897</t>
  </si>
  <si>
    <t>Grasse</t>
  </si>
  <si>
    <t>CH (Grasse)</t>
  </si>
  <si>
    <t>CH Grasse</t>
  </si>
  <si>
    <t>PHARMACIE EUROMEDECINE CHU MTP</t>
  </si>
  <si>
    <t>340028422</t>
  </si>
  <si>
    <t>Grabels</t>
  </si>
  <si>
    <t>CHU Montpellier (Grabels)</t>
  </si>
  <si>
    <t>CHUR Grabels</t>
  </si>
  <si>
    <t>PHARMACIE EUROMEDECINE CHU MONTPELLIER</t>
  </si>
  <si>
    <t>CH LA PALMOSA DE MENTON</t>
  </si>
  <si>
    <t>91761MENT</t>
  </si>
  <si>
    <t>060791761</t>
  </si>
  <si>
    <t>CH (Menton)</t>
  </si>
  <si>
    <t>CH Menton</t>
  </si>
  <si>
    <t>CENTRE HOSPITALIER LA PALMOSA DE MENTON</t>
  </si>
  <si>
    <t>HJ PSY GEN CHAMPOLLION LATTES CHU MPL</t>
  </si>
  <si>
    <t>340020346</t>
  </si>
  <si>
    <t>Lattes</t>
  </si>
  <si>
    <t>CHU Montpellier (Lattes)</t>
  </si>
  <si>
    <t>CHUR Lattes</t>
  </si>
  <si>
    <t>CMP HOSPIT DE JOUR PSYCHIATRIE ADULTES CHAMPOLLION LATTES</t>
  </si>
  <si>
    <t>CH DU PAYS DE LA ROUDOULE A PUGET</t>
  </si>
  <si>
    <t>80780PUGE</t>
  </si>
  <si>
    <t>060780780</t>
  </si>
  <si>
    <t>Puget-Théniers</t>
  </si>
  <si>
    <t>CH (Puget-Théniers)</t>
  </si>
  <si>
    <t>CH Puget-Théniers</t>
  </si>
  <si>
    <t>CENTRE HOSPITALIER DU PAYS DE LA ROUDOULE A PUGET THENIERS</t>
  </si>
  <si>
    <t>HJ PSY GEN PUSSIN LODEVE CHU MPL</t>
  </si>
  <si>
    <t>340787118</t>
  </si>
  <si>
    <t>Lodève</t>
  </si>
  <si>
    <t>CHU Montpellier (Lodève)</t>
  </si>
  <si>
    <t>CHUR Lodève</t>
  </si>
  <si>
    <t>HJ PSY ADULTES PUSSIN LODEVE</t>
  </si>
  <si>
    <t>HOPITAUX DE LA VESUBIE</t>
  </si>
  <si>
    <t>06889ROQU</t>
  </si>
  <si>
    <t>060006889</t>
  </si>
  <si>
    <t>Roquebillière</t>
  </si>
  <si>
    <t>CH (Roquebillière)</t>
  </si>
  <si>
    <t>CH Roquebillière</t>
  </si>
  <si>
    <t>CENTRE HOSPITALIER INTERCOM. HOPITAUX DE LA VESUBIE</t>
  </si>
  <si>
    <t>CHU MTP SMUR ANTENNE LUNEL</t>
  </si>
  <si>
    <t>340022763</t>
  </si>
  <si>
    <t>Lunel</t>
  </si>
  <si>
    <t>CHU Montpellier (Lunel)-SMUR</t>
  </si>
  <si>
    <t>CHUR Lunel</t>
  </si>
  <si>
    <t>CHU MONTPELLIER SMUR ANTENNE CH LUNEL</t>
  </si>
  <si>
    <t>CH SAINT MAUR SAINT ETIENNE TINEE</t>
  </si>
  <si>
    <t>80327STET</t>
  </si>
  <si>
    <t>060780327</t>
  </si>
  <si>
    <t>Saint-Étienne-de-Tinée</t>
  </si>
  <si>
    <t>CH (St-Étienne-de-Tinée)</t>
  </si>
  <si>
    <t>CH Saint-Étienne-de-Tinée</t>
  </si>
  <si>
    <t>CENTRE HOSPITALIER SAINT MAUR A SAINT ETIENNE DE TINEE</t>
  </si>
  <si>
    <t>HJ PSY GEN LUNEL CHU MONTPELLIER</t>
  </si>
  <si>
    <t>340787084</t>
  </si>
  <si>
    <t>CHU Montpellier (Lunel)</t>
  </si>
  <si>
    <t>HJ PSY ADULTES ARTISANAT UNITE LUNEL</t>
  </si>
  <si>
    <t>CH SAINT ELOI DE SOSPEL</t>
  </si>
  <si>
    <t>80905SOSP</t>
  </si>
  <si>
    <t>060780905</t>
  </si>
  <si>
    <t>Sospel</t>
  </si>
  <si>
    <t>CH (Sospel)</t>
  </si>
  <si>
    <t>CH Sospel</t>
  </si>
  <si>
    <t>CENTRE HOSPITALIER SAINT ELOI DE SOSPEL</t>
  </si>
  <si>
    <t>HJ PSY GEN CLOS DU MOULIN MEZE CHU MPL</t>
  </si>
  <si>
    <t>340020353</t>
  </si>
  <si>
    <t>Mèze</t>
  </si>
  <si>
    <t>CHU Montpellier (Mèze)</t>
  </si>
  <si>
    <t>CHUR Mèze</t>
  </si>
  <si>
    <t>HJ PSYCHIATRIE ADULTES LE CLOS DU MOULIN MEZE</t>
  </si>
  <si>
    <t>POLE SANTE VALLAURIS GOLFE JUAN</t>
  </si>
  <si>
    <t>81010VALL</t>
  </si>
  <si>
    <t>060781010</t>
  </si>
  <si>
    <t>Vallauris</t>
  </si>
  <si>
    <t>CH (Vallauris)</t>
  </si>
  <si>
    <t>CH Vallauris</t>
  </si>
  <si>
    <t>POLE SANTE VALLAURIS GOLF JUAN CTRE GERONTO MEDICO CHIR</t>
  </si>
  <si>
    <t>CLAT SITE ARNAUD DE VILLENEUVE CHU MTP</t>
  </si>
  <si>
    <t>340007939</t>
  </si>
  <si>
    <t>CENTRE LUTTES ANTI TUBERCULEUSE SITE ARNAUD DE VILLENEUVE</t>
  </si>
  <si>
    <t>CH SAINT LAZARE DE TENDE</t>
  </si>
  <si>
    <t>80921TEND</t>
  </si>
  <si>
    <t>060780921</t>
  </si>
  <si>
    <t>CH (Tende)</t>
  </si>
  <si>
    <t>CH Tende</t>
  </si>
  <si>
    <t>CENTRE HOSPITALIER SAINT LAZARE DE TENDE</t>
  </si>
  <si>
    <t>CEGIDD SITE ST ELOI</t>
  </si>
  <si>
    <t>340007988</t>
  </si>
  <si>
    <t>CENTRE GRATUIT D'INFORMATION ET DE DEPISTAGE SITE SAINT ELOI</t>
  </si>
  <si>
    <t>CH ARDECHE NORD</t>
  </si>
  <si>
    <t>80358ANNO</t>
  </si>
  <si>
    <t>070780358</t>
  </si>
  <si>
    <t>Annonay</t>
  </si>
  <si>
    <t>CH (Annonay)</t>
  </si>
  <si>
    <t>CH Annonay</t>
  </si>
  <si>
    <t>CENTRE HOSPITALIER ARDECHE NORD</t>
  </si>
  <si>
    <t>CENTRE ANTONIN BALMES CHU MONTPELLIER</t>
  </si>
  <si>
    <t>340008275</t>
  </si>
  <si>
    <t>CH ARDECHE MERIDIONALE</t>
  </si>
  <si>
    <t>05566AUBE</t>
  </si>
  <si>
    <t>070005566</t>
  </si>
  <si>
    <t>Aubenas</t>
  </si>
  <si>
    <t>CH (Aubenas)</t>
  </si>
  <si>
    <t>CH Aubenas</t>
  </si>
  <si>
    <t>CENTRE HOSPITALIER ARDECHE MERIDIONALE</t>
  </si>
  <si>
    <t>HJ PSY ADULTE ARCEAUX VOLONTAIRES</t>
  </si>
  <si>
    <t>340020320</t>
  </si>
  <si>
    <t>HJ PSY ADULTES ARCEAUX VOLONTAIRES</t>
  </si>
  <si>
    <t>CH BOURG SAINT ANDEOL</t>
  </si>
  <si>
    <t>05558BOUR</t>
  </si>
  <si>
    <t>070005558</t>
  </si>
  <si>
    <t>Bourg-Saint-Andéol</t>
  </si>
  <si>
    <t>CH (Bourg-St-Andéol)</t>
  </si>
  <si>
    <t>CH Bourg-Saint-Andéol</t>
  </si>
  <si>
    <t>CENTRE HOSPITALIER DE BOURG SAINT ANDEOL</t>
  </si>
  <si>
    <t>HJ PSY GEN PAVILLON 41 CHS COLOMBIERE</t>
  </si>
  <si>
    <t>340020338</t>
  </si>
  <si>
    <t>HJ PSY ADULTES PAVILLON 41 COLOMBIERE (LA MAISON D'EURYDICE)</t>
  </si>
  <si>
    <t>CH DU CHEYLARD</t>
  </si>
  <si>
    <t>80150LECH</t>
  </si>
  <si>
    <t>070780150</t>
  </si>
  <si>
    <t>Cheylard</t>
  </si>
  <si>
    <t>CH (Cheylard)</t>
  </si>
  <si>
    <t>CH Cheylard</t>
  </si>
  <si>
    <t>CENTRE HOSPITALIER DU CHEYLARD</t>
  </si>
  <si>
    <t>HJ PSY GEN NEW FRESCO CHS COLOMBIERE</t>
  </si>
  <si>
    <t>340021286</t>
  </si>
  <si>
    <t>HJ PSY ADULTES NEW FRESCO CHS COLOMBIERE</t>
  </si>
  <si>
    <t>CH DES CEVENNES ARDECHOISES</t>
  </si>
  <si>
    <t>07927JOYE</t>
  </si>
  <si>
    <t>070007927</t>
  </si>
  <si>
    <t>Joyeuse</t>
  </si>
  <si>
    <t>CH (Joyeuse)</t>
  </si>
  <si>
    <t>CH Joyeuse</t>
  </si>
  <si>
    <t>CENTRE HOSPITALIER DES CEVENNES ARDECHOISES</t>
  </si>
  <si>
    <t>HJ PIJ VILLA LES 2 RUISSEAUX CHU MPL</t>
  </si>
  <si>
    <t>340021294</t>
  </si>
  <si>
    <t>HJ PSY INFANTO JUVENILE VILLA LES 2 RUISSEAUX MTP</t>
  </si>
  <si>
    <t>CH DE LAMASTRE</t>
  </si>
  <si>
    <t>80366LAMA</t>
  </si>
  <si>
    <t>070780366</t>
  </si>
  <si>
    <t>Lamastre</t>
  </si>
  <si>
    <t>CH (Lamastre)</t>
  </si>
  <si>
    <t>CH Lamastre</t>
  </si>
  <si>
    <t>CENTRE HOSPITALIER DE LAMASTRE</t>
  </si>
  <si>
    <t>HJ PIJ VILLA ST GEORGES CHU MPL</t>
  </si>
  <si>
    <t>340021302</t>
  </si>
  <si>
    <t>HJ PSY INFANTO JUVENILE VILLA SAINT GEORGES MTP</t>
  </si>
  <si>
    <t>CH DE LARGENTIERE</t>
  </si>
  <si>
    <t>04742LARG</t>
  </si>
  <si>
    <t>070004742</t>
  </si>
  <si>
    <t>Largentière</t>
  </si>
  <si>
    <t>CH (Largentière)</t>
  </si>
  <si>
    <t>CH Largentière</t>
  </si>
  <si>
    <t>CENTRE HOSPITALIER DE LARGENTIERE</t>
  </si>
  <si>
    <t>CMP CATTP ADULTE GRAND CHEMIN</t>
  </si>
  <si>
    <t>340025238</t>
  </si>
  <si>
    <t>CH DE PRIVAS ARDECHE</t>
  </si>
  <si>
    <t>02878PRIV</t>
  </si>
  <si>
    <t>070002878</t>
  </si>
  <si>
    <t>Privas</t>
  </si>
  <si>
    <t>CH (Privas)</t>
  </si>
  <si>
    <t>CH Privas</t>
  </si>
  <si>
    <t>CENTRE HOSPITALIER DE PRIVAS ARDECHE</t>
  </si>
  <si>
    <t>CHS LA COLOMBIERE CHU MONTPELLIER</t>
  </si>
  <si>
    <t>340780485</t>
  </si>
  <si>
    <t>CH DE SAINT FELICIEN</t>
  </si>
  <si>
    <t>80382STFE</t>
  </si>
  <si>
    <t>070780382</t>
  </si>
  <si>
    <t>Saint-Félicien</t>
  </si>
  <si>
    <t>CH (St-Félicien)</t>
  </si>
  <si>
    <t>CH Saint-Félicien</t>
  </si>
  <si>
    <t>CENTRE HOSPITALIER DE SAINT FELICIEN</t>
  </si>
  <si>
    <t>HOPITAL ST ELOI CHU MONTPELLIER</t>
  </si>
  <si>
    <t>340782036</t>
  </si>
  <si>
    <t>HOPITAL SAINT ELOI CHU MONTPELLIER</t>
  </si>
  <si>
    <t>CH DE SERRIERES</t>
  </si>
  <si>
    <t>00211SERR</t>
  </si>
  <si>
    <t>070000211</t>
  </si>
  <si>
    <t>Serrières</t>
  </si>
  <si>
    <t>CH (Serrières)</t>
  </si>
  <si>
    <t>CH Serrières</t>
  </si>
  <si>
    <t>CENTRE HOSPITALIER DE SERRIERES</t>
  </si>
  <si>
    <t>HOPITAL GUI DE CHAULIAC CHU MTP</t>
  </si>
  <si>
    <t>340782085</t>
  </si>
  <si>
    <t>HOPITAL GUI DE CHAULIAC CHU MONTPELLIER</t>
  </si>
  <si>
    <t>CH DE TOURNON SUR RHONE</t>
  </si>
  <si>
    <t>80374TOUR</t>
  </si>
  <si>
    <t>070780374</t>
  </si>
  <si>
    <t>Tournon-sur-Rhône</t>
  </si>
  <si>
    <t>CH (Tournon-sur-Rhône)</t>
  </si>
  <si>
    <t>CH Tournon-sur-Rhône</t>
  </si>
  <si>
    <t>CENTRE HOSPITALIER DE TOURNON SUR RHONE</t>
  </si>
  <si>
    <t>CTRE SOINS D'ENSEIG RECHERCHE DENTAIRE</t>
  </si>
  <si>
    <t>340782531</t>
  </si>
  <si>
    <t>CENTRE DE SOINS D'ENSEIGNEMENT ET DE RECHERCHE DENTAIRE</t>
  </si>
  <si>
    <t>CH DE VALLON PONT D'ARC</t>
  </si>
  <si>
    <t>80119VALL</t>
  </si>
  <si>
    <t>070780119</t>
  </si>
  <si>
    <t>Vallon-Pont-d'Arc</t>
  </si>
  <si>
    <t>CH (Vallon-Pont-d'Arc)</t>
  </si>
  <si>
    <t>CH Vallon-Pont-d'Arc</t>
  </si>
  <si>
    <t>CENTRE HOSPITALIER DE VALLON PONT D'ARC</t>
  </si>
  <si>
    <t>HOPITAL LAPEYRONIE CHU MONTPELLIER</t>
  </si>
  <si>
    <t>340785161</t>
  </si>
  <si>
    <t>CH DE VILLENEUVE DE BERG</t>
  </si>
  <si>
    <t>80127VILL</t>
  </si>
  <si>
    <t>070780127</t>
  </si>
  <si>
    <t>Villeneuve-de-Berg</t>
  </si>
  <si>
    <t>CH (Villeneuve-de-Berg)</t>
  </si>
  <si>
    <t>CH Villeneuve-de-Berg</t>
  </si>
  <si>
    <t>CENTRE HOSPITALIER DE VILLENEUVE DE BERG</t>
  </si>
  <si>
    <t>HJ PSY GEN LA CLARTE CHU MONRPELLIER</t>
  </si>
  <si>
    <t>340787092</t>
  </si>
  <si>
    <t>HJ PSYE ADULTES LA CLARTE POMPIGNANE</t>
  </si>
  <si>
    <t>GROUPE HOSPITALIER SUD ARDENNES</t>
  </si>
  <si>
    <t>01969RETH</t>
  </si>
  <si>
    <t>080001969</t>
  </si>
  <si>
    <t>Rethel</t>
  </si>
  <si>
    <t>CH (Rethel)</t>
  </si>
  <si>
    <t>CH Rethel</t>
  </si>
  <si>
    <t>HOPITAL ARNAUD DE VILLENEUVE CHU MPT</t>
  </si>
  <si>
    <t>340796663</t>
  </si>
  <si>
    <t>CHU MONTPELLIER HOPITAL ARNAUD DE VILLENEUVE</t>
  </si>
  <si>
    <t>CH SAINT LOUIS</t>
  </si>
  <si>
    <t>80019AXLE</t>
  </si>
  <si>
    <t>090180019</t>
  </si>
  <si>
    <t>Ax-les-Thermes</t>
  </si>
  <si>
    <t>CH (Ax-les-Thermes)</t>
  </si>
  <si>
    <t>CH Ax-les-Thermes</t>
  </si>
  <si>
    <t>CENTRE HOSPITALIER SAINT LOUIS</t>
  </si>
  <si>
    <t>CHU MTP PF TELEPHONE SAMU VAILHAUQUES</t>
  </si>
  <si>
    <t>340025279</t>
  </si>
  <si>
    <t>Vailhauquès</t>
  </si>
  <si>
    <t>CHU Montpellier (Vailhauquès)-SAMU66</t>
  </si>
  <si>
    <t>CHUR Vailhauquès</t>
  </si>
  <si>
    <t>CHU MTP PLATE FORME TELEPHONIQUE SAMU VAILHAUQUES</t>
  </si>
  <si>
    <t>CHIVA</t>
  </si>
  <si>
    <t>81774FOIX</t>
  </si>
  <si>
    <t>090781774</t>
  </si>
  <si>
    <t>Foix</t>
  </si>
  <si>
    <t>CH (Foix)</t>
  </si>
  <si>
    <t>CH Foix</t>
  </si>
  <si>
    <t>CH INTERCOMMUNAL DES VALLEES D'ARIEGE ET LAVELANET</t>
  </si>
  <si>
    <t>CHRU RENNES SITE PONTCHAILLOU</t>
  </si>
  <si>
    <t>350000741</t>
  </si>
  <si>
    <t>CENTRE HOSPITALIER REGIONAL UNIVERSITAIRE RENNES PONTCHAILLO</t>
  </si>
  <si>
    <t>CH ARIEGE COUSERANS</t>
  </si>
  <si>
    <t>81816STGI</t>
  </si>
  <si>
    <t>090781816</t>
  </si>
  <si>
    <t>Saint-Girons</t>
  </si>
  <si>
    <t>CH (St-Girons)</t>
  </si>
  <si>
    <t>CH Saint-Girons</t>
  </si>
  <si>
    <t>CENTRE HOSPITALIER ARIEGE COUSERANS</t>
  </si>
  <si>
    <t>CHRU RENNES SITE LA TAUVRAIS</t>
  </si>
  <si>
    <t>350006771</t>
  </si>
  <si>
    <t>CH TARASCON SUR ARIEGE</t>
  </si>
  <si>
    <t>82251TARA</t>
  </si>
  <si>
    <t>090782251</t>
  </si>
  <si>
    <t>Tarascon-sur-Ariège</t>
  </si>
  <si>
    <t>CH (Tarascon-sur-Ariège)</t>
  </si>
  <si>
    <t>CH Tarascon-sur-Ariège</t>
  </si>
  <si>
    <t>CENTRE HOSPITALIER TARASCON SUR ARIEGE</t>
  </si>
  <si>
    <t>CHRU RENNES SITE HOPITAL SUD</t>
  </si>
  <si>
    <t>350007084</t>
  </si>
  <si>
    <t>CHRU DE RENNES SITE HOPITAL SUD</t>
  </si>
  <si>
    <t>HOPITAL LOCAL BAR SUR AUBE</t>
  </si>
  <si>
    <t>00041BARS</t>
  </si>
  <si>
    <t>100000041</t>
  </si>
  <si>
    <t>Bar-sur-Aube</t>
  </si>
  <si>
    <t>CH (Bar-sur-Aube)</t>
  </si>
  <si>
    <t>CH Bar-sur-Aube</t>
  </si>
  <si>
    <t>CHRU RENNES SITE ECOLE R DESNOS</t>
  </si>
  <si>
    <t>350042008</t>
  </si>
  <si>
    <t>CHRU RENNES SITE R DESNOS SITE PONTCHAILLOU</t>
  </si>
  <si>
    <t>HOPITAL LOCAL DE BAR-SUR-SEINE</t>
  </si>
  <si>
    <t>00058BARS</t>
  </si>
  <si>
    <t>100000058</t>
  </si>
  <si>
    <t>Bar-sur-Seine</t>
  </si>
  <si>
    <t>CH (Bar-sur-Seine)</t>
  </si>
  <si>
    <t>CH Bar-sur-Seine</t>
  </si>
  <si>
    <t>UNITE D'INVESTIGATION CLINIQUE DU CIR</t>
  </si>
  <si>
    <t>350051470</t>
  </si>
  <si>
    <t>UNITE D'INVESTIGATION CLINIQUE DU CENTRE D'INVESTIGATION CLI</t>
  </si>
  <si>
    <t>GROUPEMENT HOSPITALIER AUBE MARNE</t>
  </si>
  <si>
    <t>06279ROMI</t>
  </si>
  <si>
    <t>100006279</t>
  </si>
  <si>
    <t>Romilly-sur-Seine</t>
  </si>
  <si>
    <t>CH (Romilly-sur-Seine)</t>
  </si>
  <si>
    <t>CH Romilly-sur-Seine</t>
  </si>
  <si>
    <t>CHU RENNES SITE SAINT LAURENT</t>
  </si>
  <si>
    <t>350053013</t>
  </si>
  <si>
    <t>CENTRE HOSPITALIER DE TROYES</t>
  </si>
  <si>
    <t>00017TROY</t>
  </si>
  <si>
    <t>100000017</t>
  </si>
  <si>
    <t>Troyes</t>
  </si>
  <si>
    <t>CH (Troyes)</t>
  </si>
  <si>
    <t>CH Troyes</t>
  </si>
  <si>
    <t>CHRU TROUSSEAU - CHAMBRAY</t>
  </si>
  <si>
    <t>370004467</t>
  </si>
  <si>
    <t>Chambray-lès-Tours</t>
  </si>
  <si>
    <t>CHU Tours (Chambray-lès-Tours)</t>
  </si>
  <si>
    <t>CHUR Chambray-lès-Tours</t>
  </si>
  <si>
    <t>CENTRE HOSPITALIER REGIONAL UNIVERSITAIRE TROUSSEAU</t>
  </si>
  <si>
    <t>CH CARCASSONNE</t>
  </si>
  <si>
    <t>80061CARC</t>
  </si>
  <si>
    <t>110780061</t>
  </si>
  <si>
    <t>Carcassonne</t>
  </si>
  <si>
    <t>CH (Carcassonne)</t>
  </si>
  <si>
    <t>CH Carcassonne</t>
  </si>
  <si>
    <t>CENTRE HOSPITALIER DE CARCASSONNE</t>
  </si>
  <si>
    <t>CHRU DE TOURS - ANTENNE DE LOCHES</t>
  </si>
  <si>
    <t>370013393</t>
  </si>
  <si>
    <t>Loches</t>
  </si>
  <si>
    <t>CHU Tours (Loches)</t>
  </si>
  <si>
    <t>CHUR Loches</t>
  </si>
  <si>
    <t>CH CASTELNAUDARY</t>
  </si>
  <si>
    <t>80087CAST</t>
  </si>
  <si>
    <t>110780087</t>
  </si>
  <si>
    <t>Castelnaudary</t>
  </si>
  <si>
    <t>CH (Castelnaudary)</t>
  </si>
  <si>
    <t>CH Castelnaudary</t>
  </si>
  <si>
    <t>CENTRE HOSPITALIER JEAN PIERRE CASSABEL DE CASTELNAUDARY</t>
  </si>
  <si>
    <t>CENTRE PSYCHOTHERAPIQUE DU CHRU TOURS</t>
  </si>
  <si>
    <t>370004418</t>
  </si>
  <si>
    <t>Saint-Avertin</t>
  </si>
  <si>
    <t>CHU Tours (St-Avertin)</t>
  </si>
  <si>
    <t>CHUR Saint-Avertin</t>
  </si>
  <si>
    <t>CHR TOURS CENTRE PSYCHOTHERAPIQUE DE TOURS SUD</t>
  </si>
  <si>
    <t>CH LEZIGNAN</t>
  </si>
  <si>
    <t>80772LEZI</t>
  </si>
  <si>
    <t>110780772</t>
  </si>
  <si>
    <t>Lézignan-Corbières</t>
  </si>
  <si>
    <t>CH (Lézignan-Corbières)</t>
  </si>
  <si>
    <t>CH Lézignan-Corbières</t>
  </si>
  <si>
    <t>CENTRE HOSPITALIER DE LEZIGNAN CORBIERES</t>
  </si>
  <si>
    <t>POUPONNIERE "BEAU SITE" CHR TOURS</t>
  </si>
  <si>
    <t>370005001</t>
  </si>
  <si>
    <t>POUPONNIERE DU CENTRE DE BEAU-SITE-CHR DE TOURS</t>
  </si>
  <si>
    <t>CH LIMOUX QUILLAN</t>
  </si>
  <si>
    <t>80707LIMO</t>
  </si>
  <si>
    <t>110780707</t>
  </si>
  <si>
    <t>Limoux</t>
  </si>
  <si>
    <t>CH (Limoux)</t>
  </si>
  <si>
    <t>CH Limoux</t>
  </si>
  <si>
    <t>CENTRE HOSPITALIER LIMOUX QUILLAN</t>
  </si>
  <si>
    <t>CENTRE PSY.UNIVERSITAIRE-CHRU TOURS</t>
  </si>
  <si>
    <t>370005050</t>
  </si>
  <si>
    <t>Saint-Cyr-sur-Loire</t>
  </si>
  <si>
    <t>CHU Tours (St-Cyr-sur-Loire)</t>
  </si>
  <si>
    <t>CHUR Saint-Cyr-sur-Loire</t>
  </si>
  <si>
    <t>CLINIQUE PSYCHIATRIQUE UNIVERSITAIRE CHRU TOURS</t>
  </si>
  <si>
    <t>CH NARBONNE</t>
  </si>
  <si>
    <t>80137NARB</t>
  </si>
  <si>
    <t>110780137</t>
  </si>
  <si>
    <t>Narbonne</t>
  </si>
  <si>
    <t>CH (Narbonne)</t>
  </si>
  <si>
    <t>CH Narbonne</t>
  </si>
  <si>
    <t>CENTRE HOSPITALIER DE NARBONNE</t>
  </si>
  <si>
    <t>CHRU DE TOURS - ANTENNE CL L'ALLIANCE</t>
  </si>
  <si>
    <t>370013401</t>
  </si>
  <si>
    <t>CHRU DE TOURS - CLINIQUE DE L'ALLIANCE</t>
  </si>
  <si>
    <t>CH FRANCIS VALS</t>
  </si>
  <si>
    <t>81010PORT</t>
  </si>
  <si>
    <t>110781010</t>
  </si>
  <si>
    <t>Port-la-Nouvelle</t>
  </si>
  <si>
    <t>CH (Port-la-Nouvelle)</t>
  </si>
  <si>
    <t>CH Port-la-Nouvelle</t>
  </si>
  <si>
    <t>CENTRE HOSPITALIER FRANCIS VALS PORT LA NOUVELLE</t>
  </si>
  <si>
    <t>CHRU CLOCHEVILLE - TOURS</t>
  </si>
  <si>
    <t>370000499</t>
  </si>
  <si>
    <t>CHU Tours (Tours)</t>
  </si>
  <si>
    <t>CHR TOURS HOPITAL ANNEXE POUR ENFANTS  CLOCHEVILLE</t>
  </si>
  <si>
    <t>CH PIERRE DELPECH DECAZEVILLE</t>
  </si>
  <si>
    <t>80085DECA</t>
  </si>
  <si>
    <t>120780085</t>
  </si>
  <si>
    <t>Decazeville</t>
  </si>
  <si>
    <t>CH (Decazeville)</t>
  </si>
  <si>
    <t>CH Decazeville</t>
  </si>
  <si>
    <t>CENTRE HOSPITALIER PIERRE DELPECH DECAZEVILLE</t>
  </si>
  <si>
    <t>CTRE CONVAL. L'ERMITAGE CHRU TOURS</t>
  </si>
  <si>
    <t>370000515</t>
  </si>
  <si>
    <t>CENTRE DE CONVALESCENTS ET DE CHRONIQUES L'ERMITAGE DU CHRU</t>
  </si>
  <si>
    <t>CHI ESPALION ST LAURENT D'OLT</t>
  </si>
  <si>
    <t>80101ESPA</t>
  </si>
  <si>
    <t>120780101</t>
  </si>
  <si>
    <t>Espalion</t>
  </si>
  <si>
    <t>CH (Espalion)</t>
  </si>
  <si>
    <t>CH Espalion</t>
  </si>
  <si>
    <t>CHI ESPALION SAINT LAURENT D'OLT</t>
  </si>
  <si>
    <t>CHRU BRETONNEAU - TOURS</t>
  </si>
  <si>
    <t>370000861</t>
  </si>
  <si>
    <t>CENTRE HOSPITALIER REGIONAL UNIVERSITAIRE BRETONNEAU</t>
  </si>
  <si>
    <t>CH MILLAU</t>
  </si>
  <si>
    <t>04528MILL</t>
  </si>
  <si>
    <t>120004528</t>
  </si>
  <si>
    <t>Millau</t>
  </si>
  <si>
    <t>CH (Millau)</t>
  </si>
  <si>
    <t>CH Millau</t>
  </si>
  <si>
    <t>CENTRE HOSPITALIER DE MILLAU</t>
  </si>
  <si>
    <t>CENTRE DEPISTAGE ANONYME GRATUIT VIH</t>
  </si>
  <si>
    <t>370002479</t>
  </si>
  <si>
    <t>CH DE RODEZ HOPITAL JACQUES PUEL</t>
  </si>
  <si>
    <t>80044RODE</t>
  </si>
  <si>
    <t>120780044</t>
  </si>
  <si>
    <t>Rodez</t>
  </si>
  <si>
    <t>CH (Rodez)</t>
  </si>
  <si>
    <t>CH Rodez</t>
  </si>
  <si>
    <t>CENTRE HOSPITALIER DE RODEZ  HOPITAL JACQUES PUEL</t>
  </si>
  <si>
    <t>LACTARIUM CHRU TOURS SITE BRETONNEAU</t>
  </si>
  <si>
    <t>370004384</t>
  </si>
  <si>
    <t>LACTARIUM DU CHRU TOURS SITE DE BRETONNEAU</t>
  </si>
  <si>
    <t>CH ST AFFRIQUE</t>
  </si>
  <si>
    <t>04619STAF</t>
  </si>
  <si>
    <t>120004619</t>
  </si>
  <si>
    <t>Saint-Affrique</t>
  </si>
  <si>
    <t>CH (St-Affrique)</t>
  </si>
  <si>
    <t>CH Saint-Affrique</t>
  </si>
  <si>
    <t>CENTRE HOSPITALIER SAINT AFFRIQUE</t>
  </si>
  <si>
    <t>CRECHE FAMILIALE</t>
  </si>
  <si>
    <t>370011249</t>
  </si>
  <si>
    <t>CH ST GENIEZ D'OLT ET AUBRAC</t>
  </si>
  <si>
    <t>80093STGE</t>
  </si>
  <si>
    <t>120780093</t>
  </si>
  <si>
    <t>Saint Geniez d'Olt et d'Aubrac</t>
  </si>
  <si>
    <t>CH (St Geniez d'Olt et d'Aubrac)</t>
  </si>
  <si>
    <t>CH Saint Geniez d'Olt et d'Aubrac</t>
  </si>
  <si>
    <t>CENTRE HOSPITALIER SAINT GENIEZ D'OLT ET D'AUBRAC</t>
  </si>
  <si>
    <t>CHRU TOURS PMI</t>
  </si>
  <si>
    <t>370100158</t>
  </si>
  <si>
    <t>CHI VALLON SALLES LA SOURCE</t>
  </si>
  <si>
    <t>80481SALL</t>
  </si>
  <si>
    <t>120780481</t>
  </si>
  <si>
    <t>Salles-la-Source</t>
  </si>
  <si>
    <t>CH (Salles-la-Source)</t>
  </si>
  <si>
    <t>CH Salles-la-Source</t>
  </si>
  <si>
    <t>MEDECINE POLYVALENTE COUBLEVIE - CHU38</t>
  </si>
  <si>
    <t>380020388</t>
  </si>
  <si>
    <t>Coublevie</t>
  </si>
  <si>
    <t>CHU38</t>
  </si>
  <si>
    <t>CHUGA (Coublevie)</t>
  </si>
  <si>
    <t>CHUR Coublevie</t>
  </si>
  <si>
    <t>MEDECINE POLYVALENTE COUBLEVIE - CHU DE GRENOBLE ALPES</t>
  </si>
  <si>
    <t>CH MAURICE FENAILLE</t>
  </si>
  <si>
    <t>80291VERR</t>
  </si>
  <si>
    <t>120780291</t>
  </si>
  <si>
    <t>Verrières</t>
  </si>
  <si>
    <t>CH (Verrières)</t>
  </si>
  <si>
    <t>CH Verrières</t>
  </si>
  <si>
    <t>CENTRE HOSPITALIER MAURICE FENAILLE</t>
  </si>
  <si>
    <t>ANTENNE SMUR AERODROME VERSOUD - CHU38</t>
  </si>
  <si>
    <t>380019752</t>
  </si>
  <si>
    <t>Domène</t>
  </si>
  <si>
    <t>CHUGA (Domène)-SMUR</t>
  </si>
  <si>
    <t>CHUR Domène</t>
  </si>
  <si>
    <t>ANTENNE SMUR AERODROME VERSOUD - CHU DE GRENOBLE ALPES</t>
  </si>
  <si>
    <t>CH VILLEFRANCHE ROUERGUE CHARTREUSE</t>
  </si>
  <si>
    <t>80069VILL</t>
  </si>
  <si>
    <t>120780069</t>
  </si>
  <si>
    <t>Villefranche-de-Rouergue</t>
  </si>
  <si>
    <t>CH (Villefranche-de-Rouergue)</t>
  </si>
  <si>
    <t>CH Villefranche-de-Rouergue</t>
  </si>
  <si>
    <t>CENTRE HOSPITALIER VILLEFRANCHE DE ROUERGUE LA CHARTREUSE</t>
  </si>
  <si>
    <t>HOPITAL SUD - CHU38</t>
  </si>
  <si>
    <t>380782722</t>
  </si>
  <si>
    <t>Échirolles</t>
  </si>
  <si>
    <t>CHUGA  CHU38</t>
  </si>
  <si>
    <t>CHUGA (Échirolles)</t>
  </si>
  <si>
    <t>CHUR Échirolles</t>
  </si>
  <si>
    <t>HOPITAL SUD - CHU DE GRENOBLE ALPES</t>
  </si>
  <si>
    <t>CHI AIX PERTUIS</t>
  </si>
  <si>
    <t>41916AIXE</t>
  </si>
  <si>
    <t>130041916</t>
  </si>
  <si>
    <t>Aix-en-Provence</t>
  </si>
  <si>
    <t>CHI (Aix-en-Provence)</t>
  </si>
  <si>
    <t>CH Aix-en-Provence</t>
  </si>
  <si>
    <t>ANTENNE SMUR ALPES D'HUEZ - CHU38</t>
  </si>
  <si>
    <t>380019760</t>
  </si>
  <si>
    <t>Huez</t>
  </si>
  <si>
    <t>CHUGA (Huez)-SMUR</t>
  </si>
  <si>
    <t>CHUR Huez</t>
  </si>
  <si>
    <t>ANTENNE SMUR ALPES D'HUEZ - CHU DE GRENOBLE ALPES</t>
  </si>
  <si>
    <t>CH LOUIS BRUNET D'ALLAUCH</t>
  </si>
  <si>
    <t>81339ALLA</t>
  </si>
  <si>
    <t>130781339</t>
  </si>
  <si>
    <t>Allauch</t>
  </si>
  <si>
    <t>CH (Allauch)</t>
  </si>
  <si>
    <t>CH Allauch</t>
  </si>
  <si>
    <t>CENTRE HOSPITALIER LOUIS BRUNET D'ALLAUCH</t>
  </si>
  <si>
    <t>HOPITAL NORD - CHU38</t>
  </si>
  <si>
    <t>380000067</t>
  </si>
  <si>
    <t>Tronche</t>
  </si>
  <si>
    <t>CHUGA La Tronche CHU38</t>
  </si>
  <si>
    <t>CHUGA (La Tronche)</t>
  </si>
  <si>
    <t>CHUR Tronche</t>
  </si>
  <si>
    <t>HOPITAL NORD - CHU DE GRENOBLE ALPES</t>
  </si>
  <si>
    <t>CENTRE HOSPITALIER JOSEPH IMBERT ARLES</t>
  </si>
  <si>
    <t>89274ARLE</t>
  </si>
  <si>
    <t>130789274</t>
  </si>
  <si>
    <t>Arles</t>
  </si>
  <si>
    <t>CH (Arles)</t>
  </si>
  <si>
    <t>CH Arles</t>
  </si>
  <si>
    <t>HOPITAL DE VOIRON - CHU38</t>
  </si>
  <si>
    <t>380000406</t>
  </si>
  <si>
    <t>Voiron</t>
  </si>
  <si>
    <t>CHUGA (Voiron)</t>
  </si>
  <si>
    <t>CHUR Voiron</t>
  </si>
  <si>
    <t>HOPITAL DE VOIRON - CHU DE GRENOBLE ALPES</t>
  </si>
  <si>
    <t>CENTRE HOSPITALIER GENERAL D'AUBAGNE</t>
  </si>
  <si>
    <t>81446AUBA</t>
  </si>
  <si>
    <t>130781446</t>
  </si>
  <si>
    <t>Aubagne</t>
  </si>
  <si>
    <t>CH (Aubagne)</t>
  </si>
  <si>
    <t>CH Aubagne</t>
  </si>
  <si>
    <t>HDJ ANDREZIEUX BOUTHEON - CHU42</t>
  </si>
  <si>
    <t>420013187</t>
  </si>
  <si>
    <t>Andrézieux-Bouthéon</t>
  </si>
  <si>
    <t>antenne CHU42 (Andrézieux-Bouthéon)</t>
  </si>
  <si>
    <t>CHUR Andrézieux-Bouthéon</t>
  </si>
  <si>
    <t>HOPITAL DE JOUR ANDREZIEUX BOUTHEON - CHU DE SAINT-ETIENNE</t>
  </si>
  <si>
    <t>CENTRE HOSPITALIER GENERAL LA CIOTAT</t>
  </si>
  <si>
    <t>85512LACI</t>
  </si>
  <si>
    <t>130785512</t>
  </si>
  <si>
    <t>Ciotat</t>
  </si>
  <si>
    <t>CH (Ciotat)</t>
  </si>
  <si>
    <t>CH Ciotat</t>
  </si>
  <si>
    <t>HOPITAL DE JOUR FIRMINY 42G05 - CHU42</t>
  </si>
  <si>
    <t>420002669</t>
  </si>
  <si>
    <t>Firminy</t>
  </si>
  <si>
    <t>CHU St-Etienne (Firminy)</t>
  </si>
  <si>
    <t>CHUR Firminy</t>
  </si>
  <si>
    <t>HOPITAL DE JOUR FIRMINY 42G05 - CHU DE SAINT-ETIENNE</t>
  </si>
  <si>
    <t>CENTRE HOSPITALIER DE MARTIGUES</t>
  </si>
  <si>
    <t>89316MART</t>
  </si>
  <si>
    <t>130789316</t>
  </si>
  <si>
    <t>Martigues</t>
  </si>
  <si>
    <t>CH (Martigues)</t>
  </si>
  <si>
    <t>CH Martigues</t>
  </si>
  <si>
    <t>HOPITAL DE JOUR SAINT-CHAMOND - CHU42</t>
  </si>
  <si>
    <t>420002818</t>
  </si>
  <si>
    <t>Saint-Chamond</t>
  </si>
  <si>
    <t>CHU St-Etienne (St-Chamond)</t>
  </si>
  <si>
    <t>CHUR Saint-Chamond</t>
  </si>
  <si>
    <t>HOPITAL DE JOUR SAINT-CHAMOND 42G11 - CHU DE SAINT-ETIENNE</t>
  </si>
  <si>
    <t>HOPITAL DU PAYS SALONAIS</t>
  </si>
  <si>
    <t>82634SALO</t>
  </si>
  <si>
    <t>130782634</t>
  </si>
  <si>
    <t>Salon-de-Provence</t>
  </si>
  <si>
    <t>CH (Salon-de-Provence)</t>
  </si>
  <si>
    <t>CH Salon-de-Provence</t>
  </si>
  <si>
    <t>HOPITAL DE BELLEVUE - CHU42</t>
  </si>
  <si>
    <t>420782559</t>
  </si>
  <si>
    <t>CHU St-Etienne (St-Étienne)</t>
  </si>
  <si>
    <t>HOPITAL DE BELLEVUE - CHU DE SAINT-ETIENNE</t>
  </si>
  <si>
    <t>HOPITAUX DES PORTES DE CAMARGUE</t>
  </si>
  <si>
    <t>28228TARA</t>
  </si>
  <si>
    <t>130028228</t>
  </si>
  <si>
    <t>Tarascon</t>
  </si>
  <si>
    <t>CH (Tarascon)</t>
  </si>
  <si>
    <t>CH Tarascon</t>
  </si>
  <si>
    <t>HOPITAL DE LA CHARITE - CHU42</t>
  </si>
  <si>
    <t>420782567</t>
  </si>
  <si>
    <t>HOPITAL DE LA CHARITE - CHU DE SAINT-ETIENNE</t>
  </si>
  <si>
    <t>CENTRE GERONTOLOGIQUE DEPARTEMENTAL</t>
  </si>
  <si>
    <t>01928MARS</t>
  </si>
  <si>
    <t>130001928</t>
  </si>
  <si>
    <t>Marseille 12e Arrondissement</t>
  </si>
  <si>
    <t>CGD</t>
  </si>
  <si>
    <t>CGD13</t>
  </si>
  <si>
    <t>CH Marseille 12e Arrondissement</t>
  </si>
  <si>
    <t>INSTITUT DE CANCERO ET HEMATO - CHU42</t>
  </si>
  <si>
    <t>420010241</t>
  </si>
  <si>
    <t>Saint-Priest-en-Jarez</t>
  </si>
  <si>
    <t>CHU St-Etienne (St-Priest-en-Jarez)</t>
  </si>
  <si>
    <t>CHUR Saint-Priest-en-Jarez</t>
  </si>
  <si>
    <t>INSTITUT DE CANCEROLOGIE ET D'HEMATOLOGIE - CHU42</t>
  </si>
  <si>
    <t>CENTRE HOSPITALIER AUNAY-BAYEUX</t>
  </si>
  <si>
    <t>00092BAYE</t>
  </si>
  <si>
    <t>140000092</t>
  </si>
  <si>
    <t>Bayeux</t>
  </si>
  <si>
    <t>CH (Bayeux)</t>
  </si>
  <si>
    <t>CH Bayeux</t>
  </si>
  <si>
    <t>HOPITAL NORD - CHU42</t>
  </si>
  <si>
    <t>420785354</t>
  </si>
  <si>
    <t>HOPITAL NORD - CHU DE SAINT-ETIENNE</t>
  </si>
  <si>
    <t>CH FALAISE</t>
  </si>
  <si>
    <t>00118FALA</t>
  </si>
  <si>
    <t>140000118</t>
  </si>
  <si>
    <t>Falaise</t>
  </si>
  <si>
    <t>CH (Falaise)</t>
  </si>
  <si>
    <t>CH Falaise</t>
  </si>
  <si>
    <t>CENTRE HOSPITALIER DE FALAISE</t>
  </si>
  <si>
    <t>UNITE PENITENTIAIRE - CHU42</t>
  </si>
  <si>
    <t>420015216</t>
  </si>
  <si>
    <t>Talaudière</t>
  </si>
  <si>
    <t>CHU St-Etienne (Talaudière)</t>
  </si>
  <si>
    <t>CHUR Talaudière</t>
  </si>
  <si>
    <t>UNITE PENITENTIAIRE - CHU DE SAINT-ETIENNE</t>
  </si>
  <si>
    <t>CH DE LA COTE FLEURIE</t>
  </si>
  <si>
    <t>26279HONF</t>
  </si>
  <si>
    <t>140026279</t>
  </si>
  <si>
    <t>Honfleur</t>
  </si>
  <si>
    <t>CH (Honfleur)</t>
  </si>
  <si>
    <t>CH Honfleur</t>
  </si>
  <si>
    <t>ICLN SITE EMILE ROUX</t>
  </si>
  <si>
    <t>430009134</t>
  </si>
  <si>
    <t>CHU St-Etienne (Le Puy-en-Velay)</t>
  </si>
  <si>
    <t>CHUR Puy-en-Velay</t>
  </si>
  <si>
    <t>CH LISIEUX</t>
  </si>
  <si>
    <t>00035LISI</t>
  </si>
  <si>
    <t>140000035</t>
  </si>
  <si>
    <t>Lisieux</t>
  </si>
  <si>
    <t>CH (Lisieux)</t>
  </si>
  <si>
    <t>CH Lisieux</t>
  </si>
  <si>
    <t>SMUR CHU NANTES SITE CH ANCENIS</t>
  </si>
  <si>
    <t>440053007</t>
  </si>
  <si>
    <t>Ancenis-Saint-Géréon</t>
  </si>
  <si>
    <t>CHU Nantes (Ancenis-St-Géréon)-SMUR</t>
  </si>
  <si>
    <t>CHUR Ancenis-Saint-Géréon</t>
  </si>
  <si>
    <t>ANTENNE SMUR DU CHU DE NANTES - SITE CH ANCENIS</t>
  </si>
  <si>
    <t>CENTRE HOSPITALIER DE PONT L'EVEQUE</t>
  </si>
  <si>
    <t>00134PONT</t>
  </si>
  <si>
    <t>140000134</t>
  </si>
  <si>
    <t>Pont-l'Évêque</t>
  </si>
  <si>
    <t>CH (Pont-l'Évêque)</t>
  </si>
  <si>
    <t>CH Pont-l'Évêque</t>
  </si>
  <si>
    <t>CENTRE HOSPITALIER PONT L'EVEQUE</t>
  </si>
  <si>
    <t>CHU DE NANTES SITE HOTEL DIEU HME</t>
  </si>
  <si>
    <t>440000271</t>
  </si>
  <si>
    <t>CHU DE NANTES SITE HOTEL DIEU HOPITAL MERE ENFANT</t>
  </si>
  <si>
    <t>CH VIRE</t>
  </si>
  <si>
    <t>00159VIRE</t>
  </si>
  <si>
    <t>140000159</t>
  </si>
  <si>
    <t>Vire Normandie</t>
  </si>
  <si>
    <t>CH (Vire Normandie)</t>
  </si>
  <si>
    <t>CH Vire Normandie</t>
  </si>
  <si>
    <t>CENTRE HOSPITALIER DE VIRE</t>
  </si>
  <si>
    <t>CHU DE NANTES SITE HOPITAL BELLIER</t>
  </si>
  <si>
    <t>440000453</t>
  </si>
  <si>
    <t>CH D'AURILLAC</t>
  </si>
  <si>
    <t>80096AURI</t>
  </si>
  <si>
    <t>150780096</t>
  </si>
  <si>
    <t>Aurillac</t>
  </si>
  <si>
    <t>CH (Aurillac)</t>
  </si>
  <si>
    <t>CH Aurillac</t>
  </si>
  <si>
    <t>CENTRE HOSPITALIER D'AURILLAC</t>
  </si>
  <si>
    <t>CHU DE NANTES SITE SAINT JACQUES</t>
  </si>
  <si>
    <t>440003291</t>
  </si>
  <si>
    <t>CHU DE NANTES SITE DE L'HOPITAL SAINT JACQUES</t>
  </si>
  <si>
    <t>CH PIERRE RAYNAL</t>
  </si>
  <si>
    <t>80393CHAU</t>
  </si>
  <si>
    <t>150780393</t>
  </si>
  <si>
    <t>Chaudes-Aigues</t>
  </si>
  <si>
    <t>CH (Chaudes-Aigues)</t>
  </si>
  <si>
    <t>CH Chaudes-Aigues</t>
  </si>
  <si>
    <t>CENTRE HOSPITALIER PIERRE RAYNAL</t>
  </si>
  <si>
    <t>HDJ PEDO PSY CHU NANTES</t>
  </si>
  <si>
    <t>440011864</t>
  </si>
  <si>
    <t>CENTRE DE PSYCHIATRIE INFANTO-JUVENILE</t>
  </si>
  <si>
    <t>CH DE CONDAT EN FENIERS</t>
  </si>
  <si>
    <t>80047COND</t>
  </si>
  <si>
    <t>150780047</t>
  </si>
  <si>
    <t>Condat</t>
  </si>
  <si>
    <t>CH (Condat)</t>
  </si>
  <si>
    <t>CH Condat</t>
  </si>
  <si>
    <t>CENTRE HOSPITALIER DE CONDAT EN FENIERS</t>
  </si>
  <si>
    <t>HOP PSY STJACQUES CHU NANTES</t>
  </si>
  <si>
    <t>440021392</t>
  </si>
  <si>
    <t>CHU DE NANTES HOPITAL PSYCHIATRIQUE SAINT-JACQUES</t>
  </si>
  <si>
    <t>CH DE MAURIAC</t>
  </si>
  <si>
    <t>80468MAUR</t>
  </si>
  <si>
    <t>150780468</t>
  </si>
  <si>
    <t>Mauriac</t>
  </si>
  <si>
    <t>CH (Mauriac)</t>
  </si>
  <si>
    <t>CH Mauriac</t>
  </si>
  <si>
    <t>CENTRE HOSPITALIER DE MAURIAC</t>
  </si>
  <si>
    <t>HDJ ENFANTS CHU DE NANTES</t>
  </si>
  <si>
    <t>440034460</t>
  </si>
  <si>
    <t>CH DE MURAT</t>
  </si>
  <si>
    <t>80500MURA</t>
  </si>
  <si>
    <t>150780500</t>
  </si>
  <si>
    <t>Murat</t>
  </si>
  <si>
    <t>CH (Murat)</t>
  </si>
  <si>
    <t>CH Murat</t>
  </si>
  <si>
    <t>CENTRE HOSPITALIER DE MURAT</t>
  </si>
  <si>
    <t>HDJ LES SALORGES CHU NANTES</t>
  </si>
  <si>
    <t>440044345</t>
  </si>
  <si>
    <t>HOPITAL DE JOUR PSYCHIATRIQUE POUR ADULTES - LES SALORGES</t>
  </si>
  <si>
    <t>CH DE SAINT FLOUR</t>
  </si>
  <si>
    <t>80088STFL</t>
  </si>
  <si>
    <t>150780088</t>
  </si>
  <si>
    <t>Saint-Flour</t>
  </si>
  <si>
    <t>CH (St-Flour)</t>
  </si>
  <si>
    <t>CH Saint-Flour</t>
  </si>
  <si>
    <t>CENTRE HOSPITALIER DE SAINT FLOUR</t>
  </si>
  <si>
    <t>HDJ ESPACE BARBARA CHU NANTES</t>
  </si>
  <si>
    <t>440044352</t>
  </si>
  <si>
    <t>HOPITAL DE JOUR PSYCHIATRIQUE POUR ADULTES "ESPACE BARBARA"</t>
  </si>
  <si>
    <t>CENTRE HOSPITALIER D'ANGOULEME</t>
  </si>
  <si>
    <t>00451ANGO</t>
  </si>
  <si>
    <t>160000451</t>
  </si>
  <si>
    <t>Angoulême</t>
  </si>
  <si>
    <t>CH (Angoulême)</t>
  </si>
  <si>
    <t>CH Angoulême</t>
  </si>
  <si>
    <t>HDJ L EMBARCADERE CHU NANTES</t>
  </si>
  <si>
    <t>440044360</t>
  </si>
  <si>
    <t>HOPITAL DE JOUR PSYCHIATRIQUE POUR ADULTES "L'EMBARCADERE"</t>
  </si>
  <si>
    <t>CH HOPITAUX DU SUD CHARENTE</t>
  </si>
  <si>
    <t>06037BARB</t>
  </si>
  <si>
    <t>160006037</t>
  </si>
  <si>
    <t>Barbezieux-Saint-Hilaire</t>
  </si>
  <si>
    <t>CH (Barbezieux-St-Hilaire)</t>
  </si>
  <si>
    <t>CH Barbezieux-Saint-Hilaire</t>
  </si>
  <si>
    <t>HDJ MARGUERITE CHU NANTES</t>
  </si>
  <si>
    <t>440044378</t>
  </si>
  <si>
    <t>HOPITAL DE JOUR PSYCHIATRIQUE POUR ADULTES "MARGUERITTE"</t>
  </si>
  <si>
    <t>CENTRE HOSPITALIER DE CHATEAUNEUF</t>
  </si>
  <si>
    <t>00519CHAT</t>
  </si>
  <si>
    <t>160000519</t>
  </si>
  <si>
    <t>Châteauneuf-sur-Charente</t>
  </si>
  <si>
    <t>CH (Châteauneuf-sur-Charente)</t>
  </si>
  <si>
    <t>CH Châteauneuf-sur-Charente</t>
  </si>
  <si>
    <t>HDJ BELLIER CHU NANTES</t>
  </si>
  <si>
    <t>440044386</t>
  </si>
  <si>
    <t>HOPITAL DE JOUR DE PSYCHOGERIATRIE SITE BELLIER</t>
  </si>
  <si>
    <t>HOPITAUX DE GRAND COGNAC</t>
  </si>
  <si>
    <t>14411COGN</t>
  </si>
  <si>
    <t>160014411</t>
  </si>
  <si>
    <t>Cognac</t>
  </si>
  <si>
    <t>CH (Cognac)</t>
  </si>
  <si>
    <t>CH Cognac</t>
  </si>
  <si>
    <t>HDJ PONT DU CENS CHU NANTES</t>
  </si>
  <si>
    <t>440044394</t>
  </si>
  <si>
    <t>HOPITAL DE JOUR PSYCHIATRIQUE POUR ADULTES "LE PONT DU CENS"</t>
  </si>
  <si>
    <t>CENTRE HOSPITALIER DE CONFOLENS</t>
  </si>
  <si>
    <t>00485CONF</t>
  </si>
  <si>
    <t>160000485</t>
  </si>
  <si>
    <t>Confolens</t>
  </si>
  <si>
    <t>CH (Confolens)</t>
  </si>
  <si>
    <t>CH Confolens</t>
  </si>
  <si>
    <t>HDJ AN TREIZ CHU NANTES</t>
  </si>
  <si>
    <t>440044402</t>
  </si>
  <si>
    <t>HOPITAL DE JOUR PSYCHIATRIQUE POUR ADULTES "AN TREIZ"</t>
  </si>
  <si>
    <t>CH DE LA ROCHEFOUCAULD</t>
  </si>
  <si>
    <t>00121LARO</t>
  </si>
  <si>
    <t>160000121</t>
  </si>
  <si>
    <t>Rochefoucauld-en-Angoumois</t>
  </si>
  <si>
    <t>CH (Rochefoucauld-en-Angoumois)</t>
  </si>
  <si>
    <t>CH Rochefoucauld-en-Angoumois</t>
  </si>
  <si>
    <t>AMP BIO CHU NANTES SITE JULES VERNE</t>
  </si>
  <si>
    <t>440044428</t>
  </si>
  <si>
    <t>CHU NANTES SITE CLINIQUE JULES VERNE MUTUALISTE</t>
  </si>
  <si>
    <t>CENTRE HOSPITALIER DE RUFFEC</t>
  </si>
  <si>
    <t>00493RUFF</t>
  </si>
  <si>
    <t>160000493</t>
  </si>
  <si>
    <t>Ruffec</t>
  </si>
  <si>
    <t>CH (Ruffec)</t>
  </si>
  <si>
    <t>CH Ruffec</t>
  </si>
  <si>
    <t>HDJ SAMOTHRACE CHU NANTES</t>
  </si>
  <si>
    <t>440044436</t>
  </si>
  <si>
    <t>HOPITAL DE JOUR PEDOPSYCHIATRIE</t>
  </si>
  <si>
    <t>CENTRE HOSPITALIER DE BOSCAMNANT</t>
  </si>
  <si>
    <t>80266BOSC</t>
  </si>
  <si>
    <t>170780266</t>
  </si>
  <si>
    <t>Boscamnant</t>
  </si>
  <si>
    <t>CH (Boscamnant)</t>
  </si>
  <si>
    <t>CH Boscamnant</t>
  </si>
  <si>
    <t>SSR BEAUSEJOUR CHU NANTES</t>
  </si>
  <si>
    <t>440050458</t>
  </si>
  <si>
    <t>MAISON BEAUSEJOUR - SITE DE SOINS DE SUITE ET RÉADAPTATION</t>
  </si>
  <si>
    <t>CENTRE HOSPITALIER DE JONZAC</t>
  </si>
  <si>
    <t>80050JONZ</t>
  </si>
  <si>
    <t>170780050</t>
  </si>
  <si>
    <t>Jonzac</t>
  </si>
  <si>
    <t>CH (Jonzac)</t>
  </si>
  <si>
    <t>CH Jonzac</t>
  </si>
  <si>
    <t>SSR PIRMIL CHU NANTES</t>
  </si>
  <si>
    <t>440050466</t>
  </si>
  <si>
    <t>MAISON PIRMIL -  SITE SOINS DE SUITE ET RÉADAPTATION</t>
  </si>
  <si>
    <t>CH DUBOIS MEYNARDIE MARENNES</t>
  </si>
  <si>
    <t>80209MARE</t>
  </si>
  <si>
    <t>170780209</t>
  </si>
  <si>
    <t>Marennes-Hiers-Brouage</t>
  </si>
  <si>
    <t>CH (Marennes-Hiers-Brouage)</t>
  </si>
  <si>
    <t>CH Marennes-Hiers-Brouage</t>
  </si>
  <si>
    <t>HDJ IPEA DENVER CHU NANTES</t>
  </si>
  <si>
    <t>440055747</t>
  </si>
  <si>
    <t>HOP DE JOUR PSY ENFANTS IPEA DENVER CTRE NANTAIS PARENTALITE</t>
  </si>
  <si>
    <t>CENTRE HOSPITALIER ROCHEFORT</t>
  </si>
  <si>
    <t>80225ROCH</t>
  </si>
  <si>
    <t>170780225</t>
  </si>
  <si>
    <t>Rochefort</t>
  </si>
  <si>
    <t>CH (Rochefort)</t>
  </si>
  <si>
    <t>CH Rochefort</t>
  </si>
  <si>
    <t>HOTEL THERAPEUTIQUE CHU NANTES</t>
  </si>
  <si>
    <t>440044410</t>
  </si>
  <si>
    <t>Orvault</t>
  </si>
  <si>
    <t>CHU Nantes (Orvault)</t>
  </si>
  <si>
    <t>CHUR Orvault</t>
  </si>
  <si>
    <t>HOTEL THERAPEUTIQUE PSYCHIATRIQUE "LE PHENICIEN"</t>
  </si>
  <si>
    <t>GPE HOSPITALIER LA ROCHELLE-RE-AUNIS</t>
  </si>
  <si>
    <t>24194LARO</t>
  </si>
  <si>
    <t>170024194</t>
  </si>
  <si>
    <t>Rochelle</t>
  </si>
  <si>
    <t>CH (La Rochelle)</t>
  </si>
  <si>
    <t>CH Rochelle</t>
  </si>
  <si>
    <t>GROUPE HOSPITALIER LA ROCHELLE-RE-AUNIS</t>
  </si>
  <si>
    <t>CHU DE NANTES SITE LAENNEC</t>
  </si>
  <si>
    <t>440017598</t>
  </si>
  <si>
    <t>Saint-Herblain</t>
  </si>
  <si>
    <t>CHU Nantes (St-Herblain)</t>
  </si>
  <si>
    <t>CHUR Saint-Herblain</t>
  </si>
  <si>
    <t>CHU DE NANTES: SITE HOPITAL GUILLAUME ET RENE LAENNEC</t>
  </si>
  <si>
    <t>CENTRE HOSPITALIER ROYAN-ATLANTIQUE</t>
  </si>
  <si>
    <t>80191ROYA</t>
  </si>
  <si>
    <t>170780191</t>
  </si>
  <si>
    <t>Royan</t>
  </si>
  <si>
    <t>CH (Royan)</t>
  </si>
  <si>
    <t>CH Royan</t>
  </si>
  <si>
    <t>SITE JEANNE D'ARC GIEN - CHR ORLEANS</t>
  </si>
  <si>
    <t>450021449</t>
  </si>
  <si>
    <t>Gien</t>
  </si>
  <si>
    <t>CHU Orléans (Gien)</t>
  </si>
  <si>
    <t>CHUR Gien</t>
  </si>
  <si>
    <t>SITE JEANNE D'ARC DE GIEN - CHR ORLEANS</t>
  </si>
  <si>
    <t>CH DE SAINT-JEAN D'ANGELY</t>
  </si>
  <si>
    <t>80167STJE</t>
  </si>
  <si>
    <t>170780167</t>
  </si>
  <si>
    <t>Saint-Jean-d'Angély</t>
  </si>
  <si>
    <t>CH (St-Jean-d'Angély)</t>
  </si>
  <si>
    <t>CH Saint-Jean-d'Angély</t>
  </si>
  <si>
    <t>CHRO - HÔPITAL MADELEINE</t>
  </si>
  <si>
    <t>450000021</t>
  </si>
  <si>
    <t>CHU Orléans (Orléans)</t>
  </si>
  <si>
    <t>CENTRE HOSPITALIER REGIONAL D'ORLEANS - MADELEINE</t>
  </si>
  <si>
    <t>CH ST PIERRE OLERON</t>
  </si>
  <si>
    <t>80142STPI</t>
  </si>
  <si>
    <t>170780142</t>
  </si>
  <si>
    <t>Saint-Pierre-d'Oléron</t>
  </si>
  <si>
    <t>CH (St-Pierre-d'Oléron)</t>
  </si>
  <si>
    <t>CH Saint-Pierre-d'Oléron</t>
  </si>
  <si>
    <t>CHR ORLÉANS - HÔPITAL DE LA SOURCE</t>
  </si>
  <si>
    <t>450002613</t>
  </si>
  <si>
    <t>CENTRE HOSPITALIER REGIONAL D'ORLEANS-HOPITAL DE LA SOURCE</t>
  </si>
  <si>
    <t>CH DE SAINTONGE - SAINTES</t>
  </si>
  <si>
    <t>80175SAIN</t>
  </si>
  <si>
    <t>170780175</t>
  </si>
  <si>
    <t>Saintes</t>
  </si>
  <si>
    <t>CH (Stes)</t>
  </si>
  <si>
    <t>CH Saintes</t>
  </si>
  <si>
    <t>LACTARIUM DU CHR D'ORLEANS</t>
  </si>
  <si>
    <t>450006101</t>
  </si>
  <si>
    <t>LACTARIUM</t>
  </si>
  <si>
    <t>00028BOUR</t>
  </si>
  <si>
    <t>180000028</t>
  </si>
  <si>
    <t>Bourges</t>
  </si>
  <si>
    <t>CH (Bourges)</t>
  </si>
  <si>
    <t>CH Bourges</t>
  </si>
  <si>
    <t>CHRO ECOLE FORMATION DE AIDE-SOIGNANT</t>
  </si>
  <si>
    <t>450023221</t>
  </si>
  <si>
    <t>Pithiviers</t>
  </si>
  <si>
    <t>CHU Orléans (Pithiviers)</t>
  </si>
  <si>
    <t>CHUR Pithiviers</t>
  </si>
  <si>
    <t>CHR ORELANS FORMATION DE AIDE-SOIGNANT ANTENNE DE PITHIVIERS</t>
  </si>
  <si>
    <t>CH SAINT AMAND MONTROND</t>
  </si>
  <si>
    <t>00069STAM</t>
  </si>
  <si>
    <t>180000069</t>
  </si>
  <si>
    <t>Saint-Amand-Montrond</t>
  </si>
  <si>
    <t>CH (St-Amand-Montrond)</t>
  </si>
  <si>
    <t>CH Saint-Amand-Montrond</t>
  </si>
  <si>
    <t>CENTRE HOSPITALIER</t>
  </si>
  <si>
    <t>LACTARIUM DU DR RAYMOND FOURCADE</t>
  </si>
  <si>
    <t>470013111</t>
  </si>
  <si>
    <t>Marmande</t>
  </si>
  <si>
    <t>CHU Bordeaux (Marmande)</t>
  </si>
  <si>
    <t>CHUR Marmande</t>
  </si>
  <si>
    <t>LACTARIUM DU DOCTEUR RAYMOND FOURCADE</t>
  </si>
  <si>
    <t>CH DE SANCERRE</t>
  </si>
  <si>
    <t>00093SANC</t>
  </si>
  <si>
    <t>180000093</t>
  </si>
  <si>
    <t>Sancerre</t>
  </si>
  <si>
    <t>CH (Sancerre)</t>
  </si>
  <si>
    <t>CH Sancerre</t>
  </si>
  <si>
    <t>CHR ANGERS SITE LARREY</t>
  </si>
  <si>
    <t>490000049</t>
  </si>
  <si>
    <t>CENTRE HOSPITALIER REGIONAL D ANGERS</t>
  </si>
  <si>
    <t>CH DE VIERZON</t>
  </si>
  <si>
    <t>00051VIER</t>
  </si>
  <si>
    <t>180000051</t>
  </si>
  <si>
    <t>Vierzon</t>
  </si>
  <si>
    <t>CH (Vierzon)</t>
  </si>
  <si>
    <t>CH Vierzon</t>
  </si>
  <si>
    <t>IRM CHR ANGERS</t>
  </si>
  <si>
    <t>490020971</t>
  </si>
  <si>
    <t>IRM CHR ANGERS SITE RADIOLOGIE CHAPELLE</t>
  </si>
  <si>
    <t>HOPITAL LOCAL BORT-LES-ORGUES</t>
  </si>
  <si>
    <t>00067BORT</t>
  </si>
  <si>
    <t>190000067</t>
  </si>
  <si>
    <t>Bort-les-Orgues</t>
  </si>
  <si>
    <t>CH (Bort-les-Orgues)</t>
  </si>
  <si>
    <t>CH Bort-les-Orgues</t>
  </si>
  <si>
    <t>HOPITAL LOCAL DE BORT-LES-ORGUES</t>
  </si>
  <si>
    <t>TEP CHR ANGERS SITE  CH CHOLET</t>
  </si>
  <si>
    <t>490020989</t>
  </si>
  <si>
    <t>Cholet</t>
  </si>
  <si>
    <t>CHU Angers (Cholet)</t>
  </si>
  <si>
    <t>CHUR Cholet</t>
  </si>
  <si>
    <t>CENTRE HOSPITALIER DUBOIS BRIVE</t>
  </si>
  <si>
    <t>00042BRIV</t>
  </si>
  <si>
    <t>190000042</t>
  </si>
  <si>
    <t>CH (Brive-la-Gaillarde)</t>
  </si>
  <si>
    <t>CH Brive-la-Gaillarde</t>
  </si>
  <si>
    <t>CENTRE HOSPITALIER "DUBOIS" BRIVE</t>
  </si>
  <si>
    <t>SSR CHR D ANGERS</t>
  </si>
  <si>
    <t>490529005</t>
  </si>
  <si>
    <t>Saint-Barthélemy-d'Anjou</t>
  </si>
  <si>
    <t>CHU Angers (St-Barthélemy-d'Anjou)</t>
  </si>
  <si>
    <t>CHUR Saint-Barthélemy-d'Anjou</t>
  </si>
  <si>
    <t>CH JEAN-MARIE DAUZIER - CORNIL</t>
  </si>
  <si>
    <t>02519CORN</t>
  </si>
  <si>
    <t>190002519</t>
  </si>
  <si>
    <t>Cornil</t>
  </si>
  <si>
    <t>CH (Cornil)</t>
  </si>
  <si>
    <t>CH Cornil</t>
  </si>
  <si>
    <t>CENTRE HOSPITALIER JEAN-MARIE DAUZIER DE CORNIL</t>
  </si>
  <si>
    <t>HOPITAL ROBERT DEBRE CHU REIMS</t>
  </si>
  <si>
    <t>510002447</t>
  </si>
  <si>
    <t>CENTRE HOSPITALIER COEUR DE CORREZE</t>
  </si>
  <si>
    <t>00059TULL</t>
  </si>
  <si>
    <t>190000059</t>
  </si>
  <si>
    <t>Tulle</t>
  </si>
  <si>
    <t>CH (Tulle)</t>
  </si>
  <si>
    <t>CH Tulle</t>
  </si>
  <si>
    <t>HOPITAL SEBASTOPOL CHU REIMS</t>
  </si>
  <si>
    <t>510002454</t>
  </si>
  <si>
    <t>CENTRE HOSPITALIER D'USSEL</t>
  </si>
  <si>
    <t>00075USSE</t>
  </si>
  <si>
    <t>190000075</t>
  </si>
  <si>
    <t>Ussel</t>
  </si>
  <si>
    <t>CH (Ussel)</t>
  </si>
  <si>
    <t>CH Ussel</t>
  </si>
  <si>
    <t>AMERICAN MEMORIAL HOSPITAL CHU REIMS</t>
  </si>
  <si>
    <t>510002470</t>
  </si>
  <si>
    <t>CENTRE HOSPITALIER GERIATRIQUE UZERCHE</t>
  </si>
  <si>
    <t>02485UZER</t>
  </si>
  <si>
    <t>190002485</t>
  </si>
  <si>
    <t>Uzerche</t>
  </si>
  <si>
    <t>CH (Uzerche)</t>
  </si>
  <si>
    <t>CH Uzerche</t>
  </si>
  <si>
    <t>ETAB HEBGT DES PERSONNES AGEES DEPENDANTES D'UZERCHE</t>
  </si>
  <si>
    <t>HOPITAL MAISON BLANCHE CHU REIMS</t>
  </si>
  <si>
    <t>510004302</t>
  </si>
  <si>
    <t>CH D'AUXONNE</t>
  </si>
  <si>
    <t>80672AUXO</t>
  </si>
  <si>
    <t>210780672</t>
  </si>
  <si>
    <t>Auxonne</t>
  </si>
  <si>
    <t>CH (Auxonne)</t>
  </si>
  <si>
    <t>CH Auxonne</t>
  </si>
  <si>
    <t>CENTRE HOSPITALIER D'AUXONNE</t>
  </si>
  <si>
    <t>LBM LBO DU CHU DE REIMS - SITE GODINOT</t>
  </si>
  <si>
    <t>510025380</t>
  </si>
  <si>
    <t>LABO BIOLOGIE MEDICALE, LABO BIOLOGIE ONCOLOGIQUE - GODINOT</t>
  </si>
  <si>
    <t>HOSPICES CIVILS DE BEAUNE</t>
  </si>
  <si>
    <t>12175BEAU</t>
  </si>
  <si>
    <t>210012175</t>
  </si>
  <si>
    <t>Beaune</t>
  </si>
  <si>
    <t>CH (Beaune)</t>
  </si>
  <si>
    <t>CH Beaune</t>
  </si>
  <si>
    <t>LBM MULTISITE GHT LORR NORD (CHR MT)</t>
  </si>
  <si>
    <t>540026499</t>
  </si>
  <si>
    <t>Val de Briey</t>
  </si>
  <si>
    <t>GHTLorraineNord_CH Metz-Thionville (Val de Briey)</t>
  </si>
  <si>
    <t>CHUR Val de Briey</t>
  </si>
  <si>
    <t>LBM MULTISITE GHT LORRAINE NORD (CHR METZ-THIONVILLE)</t>
  </si>
  <si>
    <t>CENTRE HOSPITALIER  D'IS-SUR-TILLE</t>
  </si>
  <si>
    <t>80631ISSU</t>
  </si>
  <si>
    <t>210780631</t>
  </si>
  <si>
    <t>Is-sur-Tille</t>
  </si>
  <si>
    <t>CH (Is-sur-Tille)</t>
  </si>
  <si>
    <t>CH Is-sur-Tille</t>
  </si>
  <si>
    <t>CHRU NANCY - MATERNITE</t>
  </si>
  <si>
    <t>540000015</t>
  </si>
  <si>
    <t>CENTRE HOSPITALIER ROBERT MORLEVAT</t>
  </si>
  <si>
    <t>80706SEMU</t>
  </si>
  <si>
    <t>210780706</t>
  </si>
  <si>
    <t>Semur-en-Auxois</t>
  </si>
  <si>
    <t>CH (Semur-en-Auxois)</t>
  </si>
  <si>
    <t>CH Semur-en-Auxois</t>
  </si>
  <si>
    <t>CENTRE HOSPITALIER ROBERT MORLEVAT SEMUR EN AUXOIS</t>
  </si>
  <si>
    <t>CHRU NANCY - CENTRE EMILE GALLE</t>
  </si>
  <si>
    <t>540000163</t>
  </si>
  <si>
    <t>CHRU NANCY - CENTRE CHIRURGICAL EMILE GALLE</t>
  </si>
  <si>
    <t>CTRE HOSPITALIER DE LA HAUTE COTE D OR</t>
  </si>
  <si>
    <t>12142VITT</t>
  </si>
  <si>
    <t>210012142</t>
  </si>
  <si>
    <t>Vitteaux</t>
  </si>
  <si>
    <t>CH (Vitteaux)</t>
  </si>
  <si>
    <t>CH Vitteaux</t>
  </si>
  <si>
    <t>CENTRE HOSPITALIER DE LA HAUTE CÔTE-D'OR</t>
  </si>
  <si>
    <t>CHRU NANCY - HOPITAL CENTRAL</t>
  </si>
  <si>
    <t>540001138</t>
  </si>
  <si>
    <t>CENTRE HOSPITALIER DINAN</t>
  </si>
  <si>
    <t>00046DINA</t>
  </si>
  <si>
    <t>220000046</t>
  </si>
  <si>
    <t>Dinan</t>
  </si>
  <si>
    <t>CH (Dinan)</t>
  </si>
  <si>
    <t>CH Dinan</t>
  </si>
  <si>
    <t>CHRU NANCY - CRECHE HOSPITALIERE M V F</t>
  </si>
  <si>
    <t>540003027</t>
  </si>
  <si>
    <t>CHRU NANCY - CRECHE HOSPITALIERE SITE HOP MVF</t>
  </si>
  <si>
    <t>CENTRE HOSPITALIER GUINGAMP</t>
  </si>
  <si>
    <t>00079GUIN</t>
  </si>
  <si>
    <t>220000079</t>
  </si>
  <si>
    <t>Guingamp</t>
  </si>
  <si>
    <t>CH (Guingamp)</t>
  </si>
  <si>
    <t>CH Guingamp</t>
  </si>
  <si>
    <t>CHRU NANCY - HOPITAL SAINT JULIEN</t>
  </si>
  <si>
    <t>540003043</t>
  </si>
  <si>
    <t>CH DU PENTHIEVRE ET DU POUDOUVRE</t>
  </si>
  <si>
    <t>21968LAMB</t>
  </si>
  <si>
    <t>220021968</t>
  </si>
  <si>
    <t>Lamballe-Armor</t>
  </si>
  <si>
    <t>CH (Lamballe-Armor)</t>
  </si>
  <si>
    <t>CH Lamballe-Armor</t>
  </si>
  <si>
    <t>CENTRE HOSPITALIER DU PENTHIEVRE ET DU POUDOUVRE</t>
  </si>
  <si>
    <t>CHRU NANCY - CONSULT ET TRAIT DENTAIRE</t>
  </si>
  <si>
    <t>540005311</t>
  </si>
  <si>
    <t>CHRU NANCY - SERVICE DE CONSULTATIONS ET TRAITEMENT DENTAIRE</t>
  </si>
  <si>
    <t>CENTRE HOSPITALIER LANNION</t>
  </si>
  <si>
    <t>00103LANN</t>
  </si>
  <si>
    <t>220000103</t>
  </si>
  <si>
    <t>Lannion</t>
  </si>
  <si>
    <t>CH (Lannion)</t>
  </si>
  <si>
    <t>CH Lannion</t>
  </si>
  <si>
    <t>CENTRE HOSPITALIER GENERAL -  LANNION</t>
  </si>
  <si>
    <t>CHRU NANCY - HJ SSR CTRE BASSE VISION</t>
  </si>
  <si>
    <t>540022811</t>
  </si>
  <si>
    <t>CHRU NANCY - HOPITAL DE JOUR SSR CENTRE DE BASSE VISION</t>
  </si>
  <si>
    <t>CENTRE HOSPITALIER PAIMPOL</t>
  </si>
  <si>
    <t>00152PAIM</t>
  </si>
  <si>
    <t>220000152</t>
  </si>
  <si>
    <t>Paimpol</t>
  </si>
  <si>
    <t>CH (Paimpol)</t>
  </si>
  <si>
    <t>CH Paimpol</t>
  </si>
  <si>
    <t>CENTRE HOSPITALIER GENERAL    DE PAIMPOL</t>
  </si>
  <si>
    <t>CHRU NANCY - HOPITAUX DE BRABOIS</t>
  </si>
  <si>
    <t>540002698</t>
  </si>
  <si>
    <t>Vandœuvre-lès-Nancy</t>
  </si>
  <si>
    <t>CHU Nancy (Vandœuvre-lès-Nancy)</t>
  </si>
  <si>
    <t>CHUR Vandœuvre-lès-Nancy</t>
  </si>
  <si>
    <t>CHRU NANCY - HOPITAUX DE BRABOIS ( ADULTES-ENFANTS )</t>
  </si>
  <si>
    <t>CENTRE HOSPITALIER DE SAINT BRIEUC</t>
  </si>
  <si>
    <t>00020STBR</t>
  </si>
  <si>
    <t>220000020</t>
  </si>
  <si>
    <t>Saint-Brieuc</t>
  </si>
  <si>
    <t>CH (St-Brieuc)</t>
  </si>
  <si>
    <t>CH Saint-Brieuc</t>
  </si>
  <si>
    <t>HOPITAL DE MERCY - CHR METZ THIONVILLE</t>
  </si>
  <si>
    <t>570026682</t>
  </si>
  <si>
    <t>CHR METZ - THIONVILLE - HOPITAL DE MERCY</t>
  </si>
  <si>
    <t>CENTRE HOSPITALIER TREGUIER</t>
  </si>
  <si>
    <t>05045TREG</t>
  </si>
  <si>
    <t>220005045</t>
  </si>
  <si>
    <t>Tréguier</t>
  </si>
  <si>
    <t>CH (Tréguier)</t>
  </si>
  <si>
    <t>CH Tréguier</t>
  </si>
  <si>
    <t>HOPITAL D'HAYANGE - CHR</t>
  </si>
  <si>
    <t>570000281</t>
  </si>
  <si>
    <t>Hayange</t>
  </si>
  <si>
    <t>CH Metz-Thionville (Hayange)</t>
  </si>
  <si>
    <t>CHUR Hayange</t>
  </si>
  <si>
    <t>CENTRE HOSPITALIER D'AUBUSSON</t>
  </si>
  <si>
    <t>80058AUBU</t>
  </si>
  <si>
    <t>230780058</t>
  </si>
  <si>
    <t>Aubusson</t>
  </si>
  <si>
    <t>CH (Aubusson)</t>
  </si>
  <si>
    <t>CH Aubusson</t>
  </si>
  <si>
    <t>CMP/CATTP POUR ENFANTS HAYANGE</t>
  </si>
  <si>
    <t>570003178</t>
  </si>
  <si>
    <t>C H BERNARD DESPLAS BOURGANEUF</t>
  </si>
  <si>
    <t>80066BOUR</t>
  </si>
  <si>
    <t>230780066</t>
  </si>
  <si>
    <t>Bourganeuf</t>
  </si>
  <si>
    <t>CH (Bourganeuf)</t>
  </si>
  <si>
    <t>CH Bourganeuf</t>
  </si>
  <si>
    <t>CENTRE HOSPITALIER BERNARD DESPLAS DE BOURGANEUF</t>
  </si>
  <si>
    <t>CENTRE FELIX MARECHAL DE METZ - CHR</t>
  </si>
  <si>
    <t>570005215</t>
  </si>
  <si>
    <t>Metz</t>
  </si>
  <si>
    <t>CH Metz-Thionville (Metz)</t>
  </si>
  <si>
    <t>CHUR Metz</t>
  </si>
  <si>
    <t>CENTRE DE GERIATRIE "FELIX MARECHAL" - METZ</t>
  </si>
  <si>
    <t>CENTRE HOSPITALIER M L S EVAUX</t>
  </si>
  <si>
    <t>80512EVAU</t>
  </si>
  <si>
    <t>230780512</t>
  </si>
  <si>
    <t>Évaux-les-Bains</t>
  </si>
  <si>
    <t>CH (Évaux-les-Bains)</t>
  </si>
  <si>
    <t>CH Évaux-les-Bains</t>
  </si>
  <si>
    <t>CENTRE HOSPITALIER MOYEN ET LONG SEJOUR EVAUX-LES-BAINS</t>
  </si>
  <si>
    <t>HOPITAL DE JOUR CENTRE BASSE AUDITION</t>
  </si>
  <si>
    <t>570026575</t>
  </si>
  <si>
    <t>HOPITAL DE JOUR SSR CHR</t>
  </si>
  <si>
    <t>CENTRE HOSPITALIER DE GUERET</t>
  </si>
  <si>
    <t>80041GUER</t>
  </si>
  <si>
    <t>230780041</t>
  </si>
  <si>
    <t>CH (Guéret)</t>
  </si>
  <si>
    <t>CH Guéret</t>
  </si>
  <si>
    <t>CHR METZ-THIONVILLE SITE LEGOUEST</t>
  </si>
  <si>
    <t>570029801</t>
  </si>
  <si>
    <t>CENTRE HOSPITALIER LA SOUTERRAINE</t>
  </si>
  <si>
    <t>80520LASO</t>
  </si>
  <si>
    <t>230780520</t>
  </si>
  <si>
    <t>Souterraine</t>
  </si>
  <si>
    <t>CH (Souterraine)</t>
  </si>
  <si>
    <t>CH Souterraine</t>
  </si>
  <si>
    <t>CENTRE HOSPITALIER DR EUGENE JAMOT LA SOUTERRAINE</t>
  </si>
  <si>
    <t>HOPITAL BEL AIR DE THIONVILLE - CHR</t>
  </si>
  <si>
    <t>570000349</t>
  </si>
  <si>
    <t>Thionville</t>
  </si>
  <si>
    <t>CH Metz-Thionville (Thionville)</t>
  </si>
  <si>
    <t>CHUR Thionville</t>
  </si>
  <si>
    <t>CHR METZ-THIONVILLE - HOPITAL BEL AIR THIONVILLE</t>
  </si>
  <si>
    <t>CENTRE HOSPITALIER LANMARY</t>
  </si>
  <si>
    <t>00034ANTO</t>
  </si>
  <si>
    <t>240000034</t>
  </si>
  <si>
    <t>Antonne-et-Trigonant</t>
  </si>
  <si>
    <t>CH (Antonne-et-Trigonant)</t>
  </si>
  <si>
    <t>CH Antonne-et-Trigonant</t>
  </si>
  <si>
    <t>C.H DE LANMARY</t>
  </si>
  <si>
    <t>HOPITAL DE JOUR ENFANTS DE YUTZ</t>
  </si>
  <si>
    <t>570015750</t>
  </si>
  <si>
    <t>Yutz</t>
  </si>
  <si>
    <t>CH Metz-Thionville (Yutz)</t>
  </si>
  <si>
    <t>CHUR Yutz</t>
  </si>
  <si>
    <t>HOPITAL DE JOUR CHR METZ THIONVILLE SERVICE PEDO-PSYCHIATRIE</t>
  </si>
  <si>
    <t>CENTRE HOSPITALIER DE BELVES</t>
  </si>
  <si>
    <t>00042PAYS</t>
  </si>
  <si>
    <t>240000042</t>
  </si>
  <si>
    <t>Pays de Belvès</t>
  </si>
  <si>
    <t>CH (Pays de Belvès)</t>
  </si>
  <si>
    <t>CH Pays de Belvès</t>
  </si>
  <si>
    <t>HJ PSY ADULTES HAUBOURDIN 59G08</t>
  </si>
  <si>
    <t>590006060</t>
  </si>
  <si>
    <t>Haubourdin</t>
  </si>
  <si>
    <t>CHU Lille (Haubourdin)</t>
  </si>
  <si>
    <t>CHUR Haubourdin</t>
  </si>
  <si>
    <t>HOPITAL DE JOUR PSY. ADULTES A HAUBOURDIN</t>
  </si>
  <si>
    <t>CENTRE HOSPITALIER DE BERGERAC</t>
  </si>
  <si>
    <t>00059BERG</t>
  </si>
  <si>
    <t>240000059</t>
  </si>
  <si>
    <t>Bergerac</t>
  </si>
  <si>
    <t>CH (Bergerac)</t>
  </si>
  <si>
    <t>CH Bergerac</t>
  </si>
  <si>
    <t>CENTRE HOSPITALIER SAMUEL POZZI</t>
  </si>
  <si>
    <t>HOP JEANNE DE FLANDRE CHU LILLE</t>
  </si>
  <si>
    <t>590006607</t>
  </si>
  <si>
    <t>HOPITAL JEANNE DE FLANDRE DU CHU DE LILLE</t>
  </si>
  <si>
    <t>CENTRE HOSPITALIER DE DOMME</t>
  </si>
  <si>
    <t>00067DOMM</t>
  </si>
  <si>
    <t>240000067</t>
  </si>
  <si>
    <t>Domme</t>
  </si>
  <si>
    <t>CH (Domme)</t>
  </si>
  <si>
    <t>CH Domme</t>
  </si>
  <si>
    <t>HAD CHU LILLE</t>
  </si>
  <si>
    <t>590045407</t>
  </si>
  <si>
    <t>CHU (Lille)-HAD</t>
  </si>
  <si>
    <t>HAD CHRU LILLE</t>
  </si>
  <si>
    <t>CENTRE HOSPITALIER D'EXCIDEUIL</t>
  </si>
  <si>
    <t>00075EXCI</t>
  </si>
  <si>
    <t>240000075</t>
  </si>
  <si>
    <t>Excideuil</t>
  </si>
  <si>
    <t>CH (Excideuil)</t>
  </si>
  <si>
    <t>CH Excideuil</t>
  </si>
  <si>
    <t>CENTRE DE BIOLOGIE PATHOLOGIE</t>
  </si>
  <si>
    <t>590048468</t>
  </si>
  <si>
    <t>CENTRE HOSPITALIER DE NONTRON</t>
  </si>
  <si>
    <t>00109NONT</t>
  </si>
  <si>
    <t>240000109</t>
  </si>
  <si>
    <t>Nontron</t>
  </si>
  <si>
    <t>CH (Nontron)</t>
  </si>
  <si>
    <t>CH Nontron</t>
  </si>
  <si>
    <t>CCIAL</t>
  </si>
  <si>
    <t>590062279</t>
  </si>
  <si>
    <t>CTRE DE CONSULTATION D'IMAGERIE DE L'APPAREIL LOCOMOTEUR</t>
  </si>
  <si>
    <t>CENTRE HOSPITALIER DE PERIGUEUX</t>
  </si>
  <si>
    <t>00117PERI</t>
  </si>
  <si>
    <t>240000117</t>
  </si>
  <si>
    <t>Périgueux</t>
  </si>
  <si>
    <t>CH (Périgueux)</t>
  </si>
  <si>
    <t>CH Périgueux</t>
  </si>
  <si>
    <t>HOP CALMETTE CHU LILLE</t>
  </si>
  <si>
    <t>590784864</t>
  </si>
  <si>
    <t>HOPITAL CALMETTE DU CHU DE  LILLE</t>
  </si>
  <si>
    <t>CH INTERCOMMUNAL RIBERAC DRONNE DOUBLE</t>
  </si>
  <si>
    <t>16055RIBE</t>
  </si>
  <si>
    <t>240016055</t>
  </si>
  <si>
    <t>Ribérac</t>
  </si>
  <si>
    <t>CHI (Ribérac)</t>
  </si>
  <si>
    <t>CH Ribérac</t>
  </si>
  <si>
    <t>CENTRE HOSPITALIER INTERCOMMUNAL RIBERAC DRONNE DOUBLE</t>
  </si>
  <si>
    <t>590784898</t>
  </si>
  <si>
    <t>HÔPITAL SWYNGHEDAUW DU CHU DE LILLE</t>
  </si>
  <si>
    <t>CH DE ST ASTIER</t>
  </si>
  <si>
    <t>00141STAS</t>
  </si>
  <si>
    <t>240000141</t>
  </si>
  <si>
    <t>Saint-Astier</t>
  </si>
  <si>
    <t>CH (St-Astier)</t>
  </si>
  <si>
    <t>CH Saint-Astier</t>
  </si>
  <si>
    <t>CENTRE HOSPITALIER DE ST ASTIER</t>
  </si>
  <si>
    <t>INSTITUT COEUR POUMON CHU LILLE</t>
  </si>
  <si>
    <t>590787586</t>
  </si>
  <si>
    <t>INSTITUT COEUR POUMON DU CHU LILLE</t>
  </si>
  <si>
    <t>CENTRE HOSPITALIER JEAN LECLAIRE</t>
  </si>
  <si>
    <t>00448SARL</t>
  </si>
  <si>
    <t>240000448</t>
  </si>
  <si>
    <t>Sarlat-la-Canéda</t>
  </si>
  <si>
    <t>CH (Sarlat-la-Canéda)</t>
  </si>
  <si>
    <t>CH Sarlat-la-Canéda</t>
  </si>
  <si>
    <t>CSPA LES BATELIERS CHU LILLE</t>
  </si>
  <si>
    <t>590791091</t>
  </si>
  <si>
    <t>CENTRE DE SOINS POUR PERSONNES AGÉES DU CHU DE LILLE</t>
  </si>
  <si>
    <t>CSHLD J WEINMAN AVANNE</t>
  </si>
  <si>
    <t>07788AVAN</t>
  </si>
  <si>
    <t>250007788</t>
  </si>
  <si>
    <t>Avanne-Aveney</t>
  </si>
  <si>
    <t>CH (Avanne-Aveney)</t>
  </si>
  <si>
    <t>CH Avanne-Aveney</t>
  </si>
  <si>
    <t>CENTRE SOINS ET HEBERGEMENT LONGUE DUREE J WEINMAN</t>
  </si>
  <si>
    <t>USN FONTAN - LINQUETTE CHR LILLE</t>
  </si>
  <si>
    <t>590791653</t>
  </si>
  <si>
    <t>CH SAINTE CROIX BAUME LES DAMES</t>
  </si>
  <si>
    <t>00239BAUM</t>
  </si>
  <si>
    <t>250000239</t>
  </si>
  <si>
    <t>Baume-les-Dames</t>
  </si>
  <si>
    <t>CH (Baume-les-Dames)</t>
  </si>
  <si>
    <t>CH Baume-les-Dames</t>
  </si>
  <si>
    <t>SERVICE D'ODONTOLOGIE CAUMAR CHU LILLE</t>
  </si>
  <si>
    <t>590791703</t>
  </si>
  <si>
    <t>SERVICE D'ODONTOLOGIE CAUMARTIN DU CHU LILLE</t>
  </si>
  <si>
    <t>CENTRE DE SOINS TILLEROYES</t>
  </si>
  <si>
    <t>00569BESA</t>
  </si>
  <si>
    <t>250000569</t>
  </si>
  <si>
    <t>CH (Besançon)</t>
  </si>
  <si>
    <t>CH Besançon</t>
  </si>
  <si>
    <t>590796975</t>
  </si>
  <si>
    <t>HÔPITAL ROGER SALENGRO - HÔPITAL DU CHU DE LILLE</t>
  </si>
  <si>
    <t>CLS BELLEVAUX</t>
  </si>
  <si>
    <t>07598BESA</t>
  </si>
  <si>
    <t>250007598</t>
  </si>
  <si>
    <t>HOP CLAUDE HURIEZ CHU LILLE</t>
  </si>
  <si>
    <t>590811279</t>
  </si>
  <si>
    <t>HOPITAL CLAUDE HURIEZ DU CHU DE LILLE</t>
  </si>
  <si>
    <t>CH PAUL NAPPEZ MORTEAU</t>
  </si>
  <si>
    <t>00221MORT</t>
  </si>
  <si>
    <t>250000221</t>
  </si>
  <si>
    <t>Morteau</t>
  </si>
  <si>
    <t>CH (Morteau)</t>
  </si>
  <si>
    <t>CH Morteau</t>
  </si>
  <si>
    <t>HJ PSY ENFANTS ESPACE MONTÉBELLO CHU</t>
  </si>
  <si>
    <t>590813374</t>
  </si>
  <si>
    <t>HOPITAL DE JOUR PSYCHIATRIQUE POUR ENFANTS DU CHR DE LILLE</t>
  </si>
  <si>
    <t>CH SAINT LOUIS ORNANS</t>
  </si>
  <si>
    <t>00478ORNA</t>
  </si>
  <si>
    <t>250000478</t>
  </si>
  <si>
    <t>Ornans</t>
  </si>
  <si>
    <t>CH (Ornans)</t>
  </si>
  <si>
    <t>CH Ornans</t>
  </si>
  <si>
    <t>UNITE PSYCHOPATHO ALCOOLOGIE CHR LILLE</t>
  </si>
  <si>
    <t>590815098</t>
  </si>
  <si>
    <t>UNITE DE PSYCHOPATHOLOGIE ET D'ALCOOLOGIE DU CHR DE LILE</t>
  </si>
  <si>
    <t>CHI HAUTE COMTE</t>
  </si>
  <si>
    <t>00452PONT</t>
  </si>
  <si>
    <t>250000452</t>
  </si>
  <si>
    <t>Pontarlier</t>
  </si>
  <si>
    <t>CH (Pontarlier)</t>
  </si>
  <si>
    <t>CH Pontarlier</t>
  </si>
  <si>
    <t>SANTELYS SITE CHU LILLE</t>
  </si>
  <si>
    <t>590060901</t>
  </si>
  <si>
    <t>Loos</t>
  </si>
  <si>
    <t>CHU Lille (Loos)</t>
  </si>
  <si>
    <t>CHUR Loos</t>
  </si>
  <si>
    <t>ETABLISSEMENT DE SANTE QUINGEY</t>
  </si>
  <si>
    <t>02839QUIN</t>
  </si>
  <si>
    <t>250002839</t>
  </si>
  <si>
    <t>Quingey</t>
  </si>
  <si>
    <t>CH (Quingey)</t>
  </si>
  <si>
    <t>CH Quingey</t>
  </si>
  <si>
    <t>590067823</t>
  </si>
  <si>
    <t>Seclin</t>
  </si>
  <si>
    <t>CHU Lille (Seclin)</t>
  </si>
  <si>
    <t>CHUR Seclin</t>
  </si>
  <si>
    <t>UNITÉ HOSPITALIÈRE SPÉCIALEMENT AMÉNAGÉE (UHSA)</t>
  </si>
  <si>
    <t>CH DE BUIS LES BARONNIES</t>
  </si>
  <si>
    <t>00096BUIS</t>
  </si>
  <si>
    <t>260000096</t>
  </si>
  <si>
    <t>Buis-les-Baronnies</t>
  </si>
  <si>
    <t>CH (Buis-les-Baronnies)</t>
  </si>
  <si>
    <t>CH Buis-les-Baronnies</t>
  </si>
  <si>
    <t>CENTRE HOSPITALIER DE BUIS LES BARONNIES</t>
  </si>
  <si>
    <t>CH AP-HP LIANCOURT</t>
  </si>
  <si>
    <t>600100101</t>
  </si>
  <si>
    <t>Liancourt</t>
  </si>
  <si>
    <t>CHUR Liancourt</t>
  </si>
  <si>
    <t>CH DE CREST</t>
  </si>
  <si>
    <t>00054CRES</t>
  </si>
  <si>
    <t>260000054</t>
  </si>
  <si>
    <t>Crest</t>
  </si>
  <si>
    <t>CH (Crest)</t>
  </si>
  <si>
    <t>CH Crest</t>
  </si>
  <si>
    <t>CENTRE HOSPITALIER DE CREST</t>
  </si>
  <si>
    <t>HOP MARITIME DE BERCK</t>
  </si>
  <si>
    <t>620100016</t>
  </si>
  <si>
    <t>Berck</t>
  </si>
  <si>
    <t>CHUR Berck</t>
  </si>
  <si>
    <t>HOPITAL MARITIME DE BERCK</t>
  </si>
  <si>
    <t>CH DE DIE</t>
  </si>
  <si>
    <t>000104DIE</t>
  </si>
  <si>
    <t>260000104</t>
  </si>
  <si>
    <t>Die</t>
  </si>
  <si>
    <t>CH (Die)</t>
  </si>
  <si>
    <t>CH Die</t>
  </si>
  <si>
    <t>CENTRE HOSPITALIER DE DIE</t>
  </si>
  <si>
    <t>HOPITAL LOUISE MICHEL - CHU63</t>
  </si>
  <si>
    <t>630783538</t>
  </si>
  <si>
    <t>Cébazat</t>
  </si>
  <si>
    <t>CHU Clermont-Ferrand (Cébazat)</t>
  </si>
  <si>
    <t>CHUR Cébazat</t>
  </si>
  <si>
    <t>HOPITAL LOUISE MICHEL - CHU CLERMONT-FERRAND</t>
  </si>
  <si>
    <t>GROUPEMENT HOSPITALIER PORTES PROVENCE</t>
  </si>
  <si>
    <t>00047MONT</t>
  </si>
  <si>
    <t>260000047</t>
  </si>
  <si>
    <t>Montélimar</t>
  </si>
  <si>
    <t>CH (Montélimar)</t>
  </si>
  <si>
    <t>CH Montélimar</t>
  </si>
  <si>
    <t>HOPITAL GABRIEL MONTPIED - CHU63</t>
  </si>
  <si>
    <t>630000404</t>
  </si>
  <si>
    <t>HOPITAL GABRIEL MONTPIED - CHU CLERMONT-FERRAND</t>
  </si>
  <si>
    <t>CH DE NYONS</t>
  </si>
  <si>
    <t>00088NYON</t>
  </si>
  <si>
    <t>260000088</t>
  </si>
  <si>
    <t>Nyons</t>
  </si>
  <si>
    <t>CH (Nyons)</t>
  </si>
  <si>
    <t>CH Nyons</t>
  </si>
  <si>
    <t>CENTRE HOSPITALIER DE NYONS</t>
  </si>
  <si>
    <t>CENTRE DE SOINS DENTAIRES - CHU63</t>
  </si>
  <si>
    <t>630010536</t>
  </si>
  <si>
    <t>CENTRE DE SOINS DENTAIRES - CHU DE CLERMONT-FERRAND</t>
  </si>
  <si>
    <t>CH HOPITAUX DROME NORD</t>
  </si>
  <si>
    <t>16910ROMA</t>
  </si>
  <si>
    <t>260016910</t>
  </si>
  <si>
    <t>Romans-sur-Isère</t>
  </si>
  <si>
    <t>CH (Romans-sur-Isère)</t>
  </si>
  <si>
    <t>CH Romans-sur-Isère</t>
  </si>
  <si>
    <t>CENTRE HOSPITALIER HOPITAUX DROME NORD</t>
  </si>
  <si>
    <t>HOPITAL ESTAING - CHU63</t>
  </si>
  <si>
    <t>630781268</t>
  </si>
  <si>
    <t>HOPITAL ESTAING - CHU CLERMONT-FERRAND</t>
  </si>
  <si>
    <t>CH DE VALENCE</t>
  </si>
  <si>
    <t>00021VALE</t>
  </si>
  <si>
    <t>260000021</t>
  </si>
  <si>
    <t>CH (Valence)</t>
  </si>
  <si>
    <t>CH Valence</t>
  </si>
  <si>
    <t>CENTRE HOSPITALIER DE VALENCE</t>
  </si>
  <si>
    <t>CHU PSYCHIATRIE</t>
  </si>
  <si>
    <t>630781771</t>
  </si>
  <si>
    <t>CH LES ANDELYS</t>
  </si>
  <si>
    <t>00136LESA</t>
  </si>
  <si>
    <t>270000136</t>
  </si>
  <si>
    <t>Andelys</t>
  </si>
  <si>
    <t>CH (Andelys)</t>
  </si>
  <si>
    <t>CH Andelys</t>
  </si>
  <si>
    <t>CENTRE HOSPITALIER LES ANDELYS</t>
  </si>
  <si>
    <t>HOPITAL MARIN VILLE PARIS</t>
  </si>
  <si>
    <t>640790150</t>
  </si>
  <si>
    <t>Hendaye</t>
  </si>
  <si>
    <t>CHUR Hendaye</t>
  </si>
  <si>
    <t>HOPITAL MARIN DE LA VILLE DE PARIS</t>
  </si>
  <si>
    <t>CH BERNAY</t>
  </si>
  <si>
    <t>00060BERN</t>
  </si>
  <si>
    <t>270000060</t>
  </si>
  <si>
    <t>Bernay</t>
  </si>
  <si>
    <t>CH (Bernay)</t>
  </si>
  <si>
    <t>CH Bernay</t>
  </si>
  <si>
    <t>CENTRE HOSPITALIER DE BERNAY</t>
  </si>
  <si>
    <t>CMCO</t>
  </si>
  <si>
    <t>670780113</t>
  </si>
  <si>
    <t>Schiltigheim</t>
  </si>
  <si>
    <t>HUS (Schiltigheim)</t>
  </si>
  <si>
    <t>CHUR Schiltigheim</t>
  </si>
  <si>
    <t>CENTRE MEDICO-CHIRURGICAL ET OBSTETRICAL</t>
  </si>
  <si>
    <t>CH PIERRE HURABIELLE BOURG-ACHARD</t>
  </si>
  <si>
    <t>00144BOUR</t>
  </si>
  <si>
    <t>270000144</t>
  </si>
  <si>
    <t>Bourg-Achard</t>
  </si>
  <si>
    <t>CH (Bourg-Achard)</t>
  </si>
  <si>
    <t>CH Bourg-Achard</t>
  </si>
  <si>
    <t>CENTRE HOSPITALIER PIERRE HURABIELLE BOURG-ACHARD</t>
  </si>
  <si>
    <t>HOPITAL CIVIL / NOUVEL HOPITAL CIVIL</t>
  </si>
  <si>
    <t>670000025</t>
  </si>
  <si>
    <t>CH EURE-SEINE</t>
  </si>
  <si>
    <t>23724EVRE</t>
  </si>
  <si>
    <t>270023724</t>
  </si>
  <si>
    <t>Évreux</t>
  </si>
  <si>
    <t>CH (Évreux)</t>
  </si>
  <si>
    <t>CH Évreux</t>
  </si>
  <si>
    <t>CENTRE HOSPITALIER EURE-SEINE</t>
  </si>
  <si>
    <t>HOPITAL CIVIL / IHU</t>
  </si>
  <si>
    <t>670017979</t>
  </si>
  <si>
    <t>HOPITAL CIVIL / INSTITUT HOSPITALO-UNIVERSITAIRE</t>
  </si>
  <si>
    <t>POLE SANITAIRE DU VEXIN CH GISORS</t>
  </si>
  <si>
    <t>00086GISO</t>
  </si>
  <si>
    <t>270000086</t>
  </si>
  <si>
    <t>Gisors</t>
  </si>
  <si>
    <t>CH (Gisors)</t>
  </si>
  <si>
    <t>CH Gisors</t>
  </si>
  <si>
    <t>CENTRE HOSPITALIER DE GISORS</t>
  </si>
  <si>
    <t>HUS SITE ICANS</t>
  </si>
  <si>
    <t>670018787</t>
  </si>
  <si>
    <t>HUS SITE INSTITUT DE CANCEROLOGIE STRASBOURG EUROPE</t>
  </si>
  <si>
    <t>CH LE NEUBOURG</t>
  </si>
  <si>
    <t>00177LENE</t>
  </si>
  <si>
    <t>270000177</t>
  </si>
  <si>
    <t>Neubourg</t>
  </si>
  <si>
    <t>CH (Neubourg)</t>
  </si>
  <si>
    <t>CH Neubourg</t>
  </si>
  <si>
    <t>CENTRE HOSPITALIER LE NEUBOURG</t>
  </si>
  <si>
    <t>HOP ROBERTSAU/PAVILLON SCHUTZENBERGER</t>
  </si>
  <si>
    <t>670783133</t>
  </si>
  <si>
    <t>HOPITAL DE LA ROBERTSAU / PAVILLON SCHUTZENBERGER</t>
  </si>
  <si>
    <t>CH DE LA RISLE PONT-AUDEMER</t>
  </si>
  <si>
    <t>00102PONT</t>
  </si>
  <si>
    <t>270000102</t>
  </si>
  <si>
    <t>Pont-Audemer</t>
  </si>
  <si>
    <t>CH (Pont-Audemer)</t>
  </si>
  <si>
    <t>CH Pont-Audemer</t>
  </si>
  <si>
    <t>CENTRE HOSPITALIER DE PONT-AUDEMER</t>
  </si>
  <si>
    <t>HOPITAL DE HAUTEPIERRE</t>
  </si>
  <si>
    <t>670783273</t>
  </si>
  <si>
    <t>CH VERNEUIL-SUR-AVRE</t>
  </si>
  <si>
    <t>00110VERN</t>
  </si>
  <si>
    <t>270000110</t>
  </si>
  <si>
    <t>Verneuil d'Avre et d'Iton</t>
  </si>
  <si>
    <t>CH (Verneuil d'Avre et d'Iton)</t>
  </si>
  <si>
    <t>CH Verneuil d'Avre et d'Iton</t>
  </si>
  <si>
    <t>CENTRE HOSPITALIER DE VERNEUIL-SUR-AVRE</t>
  </si>
  <si>
    <t>HOPITAL DE L'ELSAU</t>
  </si>
  <si>
    <t>670790161</t>
  </si>
  <si>
    <t>CH DE CHATEAUDUN</t>
  </si>
  <si>
    <t>00075CHAT</t>
  </si>
  <si>
    <t>280500075</t>
  </si>
  <si>
    <t>Châteaudun</t>
  </si>
  <si>
    <t>CH (Châteaudun)</t>
  </si>
  <si>
    <t>CH Châteaudun</t>
  </si>
  <si>
    <t>CENTRE HOSPITALIER DE CHATEAUDUN</t>
  </si>
  <si>
    <t>HUS / CENTRE DE SOINS DENTAIRES</t>
  </si>
  <si>
    <t>670790179</t>
  </si>
  <si>
    <t>CH DE DREUX</t>
  </si>
  <si>
    <t>00183DREU</t>
  </si>
  <si>
    <t>280000183</t>
  </si>
  <si>
    <t>Dreux</t>
  </si>
  <si>
    <t>CH (Dreux)</t>
  </si>
  <si>
    <t>CH Dreux</t>
  </si>
  <si>
    <t>CENTRE HOSPITALIER DE DREUX</t>
  </si>
  <si>
    <t>HUS/HOP HAUTEPIERRE/CTRE PLANIFICATION</t>
  </si>
  <si>
    <t>670798206</t>
  </si>
  <si>
    <t>HOP UNIVERSITAIRES STRASBOURG/HOP CIVIL/CENTRE PLANIFICATION</t>
  </si>
  <si>
    <t>CH DE LA LOUPE</t>
  </si>
  <si>
    <t>00225LALO</t>
  </si>
  <si>
    <t>280000225</t>
  </si>
  <si>
    <t>Loupe</t>
  </si>
  <si>
    <t>CH (Loupe)</t>
  </si>
  <si>
    <t>CH Loupe</t>
  </si>
  <si>
    <t>HOPITAL FEMME MERE ENFANT - HCL</t>
  </si>
  <si>
    <t>690007539</t>
  </si>
  <si>
    <t>Bron</t>
  </si>
  <si>
    <t>FME</t>
  </si>
  <si>
    <t>CHUR Bron</t>
  </si>
  <si>
    <t>HOPITAL FEMME MERE ENFANT - HOSPICES CIVILS DE LYON</t>
  </si>
  <si>
    <t>CH NOGENT LE ROTROU</t>
  </si>
  <si>
    <t>00589NOGE</t>
  </si>
  <si>
    <t>280000589</t>
  </si>
  <si>
    <t>Nogent-le-Rotrou</t>
  </si>
  <si>
    <t>CH (Nogent-le-Rotrou)</t>
  </si>
  <si>
    <t>CH Nogent-le-Rotrou</t>
  </si>
  <si>
    <t>CH DE NOGENT LE ROTROU</t>
  </si>
  <si>
    <t>ANTENNE SMUR BRON - HCL</t>
  </si>
  <si>
    <t>690041108</t>
  </si>
  <si>
    <t>SAMU 69</t>
  </si>
  <si>
    <t>HCL (Bron) - SAMU69</t>
  </si>
  <si>
    <t>ANTENNE SMUR BRON - HOSPICES CIVILS DE LYON</t>
  </si>
  <si>
    <t>CENTRE HOSPITALIER CROZON</t>
  </si>
  <si>
    <t>00090CROZ</t>
  </si>
  <si>
    <t>290000090</t>
  </si>
  <si>
    <t>CH (Crozon)</t>
  </si>
  <si>
    <t>CH Crozon</t>
  </si>
  <si>
    <t>EML TEP CERMEP - HCL</t>
  </si>
  <si>
    <t>690042387</t>
  </si>
  <si>
    <t>CERMEP</t>
  </si>
  <si>
    <t>HCL (Bron) - CERMEP</t>
  </si>
  <si>
    <t>EML TEP CERMEP - HOSPICES CIVILS DE LYON</t>
  </si>
  <si>
    <t>CENTRE HOSPITALIER DOUARNENEZ</t>
  </si>
  <si>
    <t>00074DOUA</t>
  </si>
  <si>
    <t>290000074</t>
  </si>
  <si>
    <t>Douarnenez</t>
  </si>
  <si>
    <t>CH (Douarnenez)</t>
  </si>
  <si>
    <t>CH Douarnenez</t>
  </si>
  <si>
    <t>CENTRE HOSPITALIER DE DOUARNENEZ</t>
  </si>
  <si>
    <t>690784178</t>
  </si>
  <si>
    <t>PWR</t>
  </si>
  <si>
    <t>HOPITAL PIERRE WERTHEIMER - HOSPICES CIVILS DE LYON</t>
  </si>
  <si>
    <t>CH FERDINAND GRALL LANDERNEAU</t>
  </si>
  <si>
    <t>00041LAND</t>
  </si>
  <si>
    <t>290000041</t>
  </si>
  <si>
    <t>Landerneau</t>
  </si>
  <si>
    <t>CH (Landerneau)</t>
  </si>
  <si>
    <t>CH Landerneau</t>
  </si>
  <si>
    <t>CENTRE HOSPITALIER FERDINAND GRALL LANDERNEAU</t>
  </si>
  <si>
    <t>HOPITAL LOUIS PRADEL - HCL</t>
  </si>
  <si>
    <t>690784186</t>
  </si>
  <si>
    <t>LPR</t>
  </si>
  <si>
    <t>HOPITAL LOUIS PRADEL - HOSPICES CIVILS DE LYON</t>
  </si>
  <si>
    <t>CENTRE HOSPITALIER LANMEUR</t>
  </si>
  <si>
    <t>00116LANM</t>
  </si>
  <si>
    <t>290000116</t>
  </si>
  <si>
    <t>Lanmeur</t>
  </si>
  <si>
    <t>CH (Lanmeur)</t>
  </si>
  <si>
    <t>CH Lanmeur</t>
  </si>
  <si>
    <t>HOPITAL DR FREDERIC DUGOUJON - HCL</t>
  </si>
  <si>
    <t>690787429</t>
  </si>
  <si>
    <t>Caluire-et-Cuire</t>
  </si>
  <si>
    <t>FDG</t>
  </si>
  <si>
    <t>HCL.GH-Nord (Caluire-et-Cuire)</t>
  </si>
  <si>
    <t>CHUR Caluire-et-Cuire</t>
  </si>
  <si>
    <t>HOPITAL DOCTEUR FREDERIC DUGOUJON - HOSPICES CIVILS DE LYON</t>
  </si>
  <si>
    <t>CENTRE HOSPITALIER LESNEVEN</t>
  </si>
  <si>
    <t>00108LESN</t>
  </si>
  <si>
    <t>290000108</t>
  </si>
  <si>
    <t>Lesneven</t>
  </si>
  <si>
    <t>CH (Lesneven)</t>
  </si>
  <si>
    <t>CH Lesneven</t>
  </si>
  <si>
    <t>HOPITAL ANTOINE CHARIAL - HCL</t>
  </si>
  <si>
    <t>690787452</t>
  </si>
  <si>
    <t>Francheville</t>
  </si>
  <si>
    <t>ACH</t>
  </si>
  <si>
    <t>HCL.GH-Sud (Francheville)</t>
  </si>
  <si>
    <t>CHUR Francheville</t>
  </si>
  <si>
    <t>HOPITAL ANTOINE CHARIAL - HOSPICES CIVILS DE LYON</t>
  </si>
  <si>
    <t>CENTRE HOSPITALIER DES PAYS DE MORLAIX</t>
  </si>
  <si>
    <t>21542MORL</t>
  </si>
  <si>
    <t>290021542</t>
  </si>
  <si>
    <t>Morlaix</t>
  </si>
  <si>
    <t>CH (Morlaix)</t>
  </si>
  <si>
    <t>CH Morlaix</t>
  </si>
  <si>
    <t>HOPITAL LYON SUD - HCL</t>
  </si>
  <si>
    <t>690784137</t>
  </si>
  <si>
    <t>Pierre-Bénite</t>
  </si>
  <si>
    <t>LyonSud</t>
  </si>
  <si>
    <t>HCL.GH-Sud (Pierre-Bénite)</t>
  </si>
  <si>
    <t>CHUR Pierre-Bénite</t>
  </si>
  <si>
    <t>HOPITAL LYON SUD - HOSPICES CIVILS DE LYON</t>
  </si>
  <si>
    <t>CH INTERCOMMUNAL CORNOUAILLE QUIMPER</t>
  </si>
  <si>
    <t>20700QUIM</t>
  </si>
  <si>
    <t>290020700</t>
  </si>
  <si>
    <t>Quimper</t>
  </si>
  <si>
    <t>CHI (Quimper)</t>
  </si>
  <si>
    <t>CH Quimper</t>
  </si>
  <si>
    <t>CENTRE HOSPITALIER INTERCOMMUNAL DE CORNOUAILLE</t>
  </si>
  <si>
    <t>SERVICE DE MEDECINE PENITENTIAIRE -HCL</t>
  </si>
  <si>
    <t>690799416</t>
  </si>
  <si>
    <t>Penit</t>
  </si>
  <si>
    <t>SERVICE DE MEDECINE PENITENTIAIRE - HOSPICES CIVILS DE LYON</t>
  </si>
  <si>
    <t>CENTRE HOSPITALIER ST RENAN</t>
  </si>
  <si>
    <t>00751STRE</t>
  </si>
  <si>
    <t>290000751</t>
  </si>
  <si>
    <t>Saint-Renan</t>
  </si>
  <si>
    <t>CH (St-Renan)</t>
  </si>
  <si>
    <t>CH Saint-Renan</t>
  </si>
  <si>
    <t>PHARMACIE CENTRALE - HCL</t>
  </si>
  <si>
    <t>690023072</t>
  </si>
  <si>
    <t>Saint-Genis-Laval</t>
  </si>
  <si>
    <t>HCL (St-Genis-Laval)</t>
  </si>
  <si>
    <t>CHUR Saint-Genis-Laval</t>
  </si>
  <si>
    <t>PHARMACIE CENTRALE - HOSPICES CIVILS DE LYON</t>
  </si>
  <si>
    <t>CENTRE HOSPITALIER D'AJACCIO</t>
  </si>
  <si>
    <t>00014AJAC</t>
  </si>
  <si>
    <t>2A0000014</t>
  </si>
  <si>
    <t>Ajaccio</t>
  </si>
  <si>
    <t>CH (Ajaccio)</t>
  </si>
  <si>
    <t>CH Ajaccio</t>
  </si>
  <si>
    <t>CENTRE HOSPITALIER GENERAL N D MISERICORDE AJACCIO</t>
  </si>
  <si>
    <t>HOPITAL HENRY GABRIELLE - HCL</t>
  </si>
  <si>
    <t>690784202</t>
  </si>
  <si>
    <t>HGB</t>
  </si>
  <si>
    <t>HCL.GH-Sud (St-Genis-Laval)</t>
  </si>
  <si>
    <t>HOPITAL HENRY GABRIELLE - HOSPICES CIVILS DE LYON</t>
  </si>
  <si>
    <t>HOPITAL LOCAL DE BONIFACIO</t>
  </si>
  <si>
    <t>00170BONI</t>
  </si>
  <si>
    <t>2A0000170</t>
  </si>
  <si>
    <t>Bonifacio</t>
  </si>
  <si>
    <t>CH (Bonifacio)</t>
  </si>
  <si>
    <t>CH Bonifacio</t>
  </si>
  <si>
    <t>HOPITAL DES CHARPENNES - HCL</t>
  </si>
  <si>
    <t>690784194</t>
  </si>
  <si>
    <t>Villeurbanne</t>
  </si>
  <si>
    <t>CHR</t>
  </si>
  <si>
    <t>HCL.GH-Centre (Villeurbanne)</t>
  </si>
  <si>
    <t>CHUR Villeurbanne</t>
  </si>
  <si>
    <t>HOPITAL DES CHARPENNES - HOSPICES CIVILS DE LYON</t>
  </si>
  <si>
    <t>CENTRE HOSPITALIER DE SARTENE</t>
  </si>
  <si>
    <t>02606SART</t>
  </si>
  <si>
    <t>2A0002606</t>
  </si>
  <si>
    <t>Sartène</t>
  </si>
  <si>
    <t>CH (Sartène)</t>
  </si>
  <si>
    <t>CH Sartène</t>
  </si>
  <si>
    <t>STERILISATION CENTRALE DISP MED - HCL</t>
  </si>
  <si>
    <t>690037247</t>
  </si>
  <si>
    <t>Saint-Priest</t>
  </si>
  <si>
    <t>HCL (St-Priest)</t>
  </si>
  <si>
    <t>CHUR Saint-Priest</t>
  </si>
  <si>
    <t>STERILISATION CENTRALE DES DISPOSITIFS MEDICAUX - HCL</t>
  </si>
  <si>
    <t>CENTRE HOSPITALIER DE BASTIA</t>
  </si>
  <si>
    <t>00020BAST</t>
  </si>
  <si>
    <t>2B0000020</t>
  </si>
  <si>
    <t>Bastia</t>
  </si>
  <si>
    <t>CH (Bastia)</t>
  </si>
  <si>
    <t>CH Bastia</t>
  </si>
  <si>
    <t>CENTRE HOSPITALIER - FALCONAJA - BASTIA</t>
  </si>
  <si>
    <t>HOSPICES CIVILS DE LYON - SIEGE</t>
  </si>
  <si>
    <t>690029194</t>
  </si>
  <si>
    <t>CENTRE HOSPITALIER DE CALVI</t>
  </si>
  <si>
    <t>05342CALV</t>
  </si>
  <si>
    <t>2B0005342</t>
  </si>
  <si>
    <t>Calvi</t>
  </si>
  <si>
    <t>CH (Calvi)</t>
  </si>
  <si>
    <t>CH Calvi</t>
  </si>
  <si>
    <t>HOPITAL EDOUARD HERRIOT - HCL</t>
  </si>
  <si>
    <t>690783154</t>
  </si>
  <si>
    <t>Lyon 3e Arrondissement</t>
  </si>
  <si>
    <t>eht</t>
  </si>
  <si>
    <t>HCL.GH-Centre (Lyon)</t>
  </si>
  <si>
    <t>CHUR Lyon 3e Arrondissement</t>
  </si>
  <si>
    <t>HOPITAL EDOUARD HERRIOT - HOSPICES CIVILS DE LYON</t>
  </si>
  <si>
    <t>CH INTERCOMMUNAL DE CORTE TATTONE</t>
  </si>
  <si>
    <t>04246CORT</t>
  </si>
  <si>
    <t>2B0004246</t>
  </si>
  <si>
    <t>Corte</t>
  </si>
  <si>
    <t>CHI (Corte)</t>
  </si>
  <si>
    <t>CH Corte</t>
  </si>
  <si>
    <t>CENTRE HOSPITALIER INTERCOMMUNAL DE CORTE TATTONE</t>
  </si>
  <si>
    <t>HOPITAL CROIX-ROUSSE - HCL</t>
  </si>
  <si>
    <t>690784152</t>
  </si>
  <si>
    <t>Lyon 4e Arrondissement</t>
  </si>
  <si>
    <t>CRX</t>
  </si>
  <si>
    <t>HCL.GH-Nord (Lyon)</t>
  </si>
  <si>
    <t>CHUR Lyon 4e Arrondissement</t>
  </si>
  <si>
    <t>HOPITAL CROIX-ROUSSE - HOSPICES CIVILS DE LYON</t>
  </si>
  <si>
    <t>CH ALES CEVENNES</t>
  </si>
  <si>
    <t>80046ALES</t>
  </si>
  <si>
    <t>300780046</t>
  </si>
  <si>
    <t>Alès</t>
  </si>
  <si>
    <t>CH (Alès)</t>
  </si>
  <si>
    <t>CH Alès</t>
  </si>
  <si>
    <t>CENTRE HOSPITALIER ALES CEVENNES</t>
  </si>
  <si>
    <t>HOPITAL PIERRE GARRAUD - HCL</t>
  </si>
  <si>
    <t>690787478</t>
  </si>
  <si>
    <t>Lyon 5e Arrondissement</t>
  </si>
  <si>
    <t>PGR</t>
  </si>
  <si>
    <t>CHUR Lyon 5e Arrondissement</t>
  </si>
  <si>
    <t>HOPITAL PIERRE GARRAUD - HOSPICES CIVILS DE LYON</t>
  </si>
  <si>
    <t>CH LOUIS PASTEUR</t>
  </si>
  <si>
    <t>80053BAGN</t>
  </si>
  <si>
    <t>300780053</t>
  </si>
  <si>
    <t>Bagnols-sur-Cèze</t>
  </si>
  <si>
    <t>CH (Bagnols-sur-Cèze)</t>
  </si>
  <si>
    <t>CH Bagnols-sur-Cèze</t>
  </si>
  <si>
    <t>CENTRE HOSPITALIER LOUIS PASTEUR BAGNOLS SUR CEZE</t>
  </si>
  <si>
    <t>SERVICE DE TRAITEMENTS DENTAIRES - HCL</t>
  </si>
  <si>
    <t>690787494</t>
  </si>
  <si>
    <t>Lyon 7e Arrondissement</t>
  </si>
  <si>
    <t>CHUR Lyon 7e Arrondissement</t>
  </si>
  <si>
    <t>SERVICE DE TRAITEMENTS DENTAIRES - HOSPICES CIVILS DE LYON</t>
  </si>
  <si>
    <t>CH PONTEILS</t>
  </si>
  <si>
    <t>81010PONT</t>
  </si>
  <si>
    <t>300781010</t>
  </si>
  <si>
    <t>Ponteils-et-Brésis</t>
  </si>
  <si>
    <t>CH (Ponteils-et-Brésis)</t>
  </si>
  <si>
    <t>CH Ponteils-et-Brésis</t>
  </si>
  <si>
    <t>CENTRE HOSPITALIER LES CHATAIGNIERS DE PONTEILS ET BRESIS</t>
  </si>
  <si>
    <t>IHOP - HCL</t>
  </si>
  <si>
    <t>690019849</t>
  </si>
  <si>
    <t>Lyon 8e Arrondissement</t>
  </si>
  <si>
    <t>IHOPe</t>
  </si>
  <si>
    <t>HCL.GH-Est (Lyon)</t>
  </si>
  <si>
    <t>CHUR Lyon 8e Arrondissement</t>
  </si>
  <si>
    <t>INSTITUT D'HEMATOLOGIE ET ONCOLOGIE PEDIATRIQUE - HCL</t>
  </si>
  <si>
    <t>CH PONT ST ESPRIT</t>
  </si>
  <si>
    <t>80079PONT</t>
  </si>
  <si>
    <t>300780079</t>
  </si>
  <si>
    <t>Pont-Saint-Esprit</t>
  </si>
  <si>
    <t>CH (Pont-St-Esprit)</t>
  </si>
  <si>
    <t>CH Pont-Saint-Esprit</t>
  </si>
  <si>
    <t>CENTRE HOSPITALIER DE PONT SAINT ESPRIT</t>
  </si>
  <si>
    <t>HCL - SITE CENTRE LEON BERARD</t>
  </si>
  <si>
    <t>690034376</t>
  </si>
  <si>
    <t>LYriCAN+; CRCL</t>
  </si>
  <si>
    <t>HCL-CLB (Lyon)</t>
  </si>
  <si>
    <t>HOSPICES CIVILS DE LYON - SITE CENTRE LEON BERARD</t>
  </si>
  <si>
    <t>CH UZES</t>
  </si>
  <si>
    <t>80087UZES</t>
  </si>
  <si>
    <t>300780087</t>
  </si>
  <si>
    <t>Uzès</t>
  </si>
  <si>
    <t>CH (Uzès)</t>
  </si>
  <si>
    <t>CH Uzès</t>
  </si>
  <si>
    <t>CENTRE HOSPITALIER D'UZES</t>
  </si>
  <si>
    <t>HU PARIS CENTRE SITE HOTEL DIEU APHP</t>
  </si>
  <si>
    <t>750100018</t>
  </si>
  <si>
    <t>Paris 4e Arrondissement</t>
  </si>
  <si>
    <t>HTD</t>
  </si>
  <si>
    <t>AP-HP.Centre – Univ. Paris Cité (Paris)</t>
  </si>
  <si>
    <t>CHUR Paris 4e Arrondissement</t>
  </si>
  <si>
    <t>GRP HOSP UNIVERSITAIRE PARIS CENTRE SITE HOTEL DIEU APHP</t>
  </si>
  <si>
    <t>CH LE VIGAN</t>
  </si>
  <si>
    <t>80095LEVI</t>
  </si>
  <si>
    <t>300780095</t>
  </si>
  <si>
    <t>Vigan</t>
  </si>
  <si>
    <t>CH (Vigan)</t>
  </si>
  <si>
    <t>CH Vigan</t>
  </si>
  <si>
    <t>CENTRE HOSPITALIER LE VIGAN</t>
  </si>
  <si>
    <t>AGEPS APHP DE PARIS</t>
  </si>
  <si>
    <t>750000341</t>
  </si>
  <si>
    <t>Paris 5e Arrondissement</t>
  </si>
  <si>
    <t>AGEPS</t>
  </si>
  <si>
    <t>AP-HP.AGEPS (Paris)</t>
  </si>
  <si>
    <t>CHUR Paris 5e Arrondissement</t>
  </si>
  <si>
    <t>AGENCE CENTRALE DES EQUIPEMENTS ET DES PRODUITS DE SANTE</t>
  </si>
  <si>
    <t>LES HOPITAUX DE LUCHON</t>
  </si>
  <si>
    <t>80013BAGN</t>
  </si>
  <si>
    <t>310180013</t>
  </si>
  <si>
    <t>Bagnères-de-Luchon</t>
  </si>
  <si>
    <t>CH (Bagnères-de-Luchon)</t>
  </si>
  <si>
    <t>CH Bagnères-de-Luchon</t>
  </si>
  <si>
    <t>HOSPITALISATION A DOMICILE APHP PARIS</t>
  </si>
  <si>
    <t>750806226</t>
  </si>
  <si>
    <t>CH MURET</t>
  </si>
  <si>
    <t>86256MURE</t>
  </si>
  <si>
    <t>310786256</t>
  </si>
  <si>
    <t>Muret</t>
  </si>
  <si>
    <t>CH (Muret)</t>
  </si>
  <si>
    <t>CH Muret</t>
  </si>
  <si>
    <t>CENTRE HOSPITALIER DE MURET</t>
  </si>
  <si>
    <t>HOPITAL COCHIN TARNIER APHP</t>
  </si>
  <si>
    <t>750100026</t>
  </si>
  <si>
    <t>Paris 6e Arrondissement</t>
  </si>
  <si>
    <t>CHUR Paris 6e Arrondissement</t>
  </si>
  <si>
    <t>CH REVEL</t>
  </si>
  <si>
    <t>80713REVE</t>
  </si>
  <si>
    <t>310780713</t>
  </si>
  <si>
    <t>Revel</t>
  </si>
  <si>
    <t>CH (Revel)</t>
  </si>
  <si>
    <t>CH Revel</t>
  </si>
  <si>
    <t>CENTRE HOSPITALIER DE REVEL</t>
  </si>
  <si>
    <t>CLINIQUE DENTAIRE GARANCIERE APHP</t>
  </si>
  <si>
    <t>750802845</t>
  </si>
  <si>
    <t>AP-HP. Cli dent (Paris)</t>
  </si>
  <si>
    <t>CH COMMINGES PYRENEES</t>
  </si>
  <si>
    <t>80671STGA</t>
  </si>
  <si>
    <t>310780671</t>
  </si>
  <si>
    <t>Saint-Gaudens</t>
  </si>
  <si>
    <t>CH (St-Gaudens)</t>
  </si>
  <si>
    <t>CH Saint-Gaudens</t>
  </si>
  <si>
    <t>CENTRE HOSPITALIER COMMINGES PYRENEES</t>
  </si>
  <si>
    <t>CLINIQUE DENTAIRE JEAN DELIBERO APHP</t>
  </si>
  <si>
    <t>750801524</t>
  </si>
  <si>
    <t>Paris 9e Arrondissement</t>
  </si>
  <si>
    <t>CHUR Paris 9e Arrondissement</t>
  </si>
  <si>
    <t>CLINIQUE DENTAIRE JEAN DELIBERO</t>
  </si>
  <si>
    <t>CH AUCH EN GASCOGNE</t>
  </si>
  <si>
    <t>80117AUCH</t>
  </si>
  <si>
    <t>320780117</t>
  </si>
  <si>
    <t>Auch</t>
  </si>
  <si>
    <t>CH (Auch)</t>
  </si>
  <si>
    <t>CH Auch</t>
  </si>
  <si>
    <t>CENTRE HOSPITALIER D'AUCH EN GASCOGNE</t>
  </si>
  <si>
    <t>HU SAINT LOUIS SITE LARIBOISIERE APHP</t>
  </si>
  <si>
    <t>750100042</t>
  </si>
  <si>
    <t>Paris 10e Arrondissement</t>
  </si>
  <si>
    <t>LRB</t>
  </si>
  <si>
    <t>AP-HP. Nord – Univ. Paris Cité (Paris)</t>
  </si>
  <si>
    <t>CHUR Paris 10e Arrondissement</t>
  </si>
  <si>
    <t>HOPITAL UNIVERSITAIRE SAINT LOUIS SITE LARIBOISERE APHP</t>
  </si>
  <si>
    <t>CH CONDOM</t>
  </si>
  <si>
    <t>80133COND</t>
  </si>
  <si>
    <t>320780133</t>
  </si>
  <si>
    <t>Condom</t>
  </si>
  <si>
    <t>CH (Condom)</t>
  </si>
  <si>
    <t>CH Condom</t>
  </si>
  <si>
    <t>CENTRE HOSPITALIER DE CONDOM</t>
  </si>
  <si>
    <t>HU SAINT LOUIS SITE FERNAND WIDAL APHP</t>
  </si>
  <si>
    <t>750100067</t>
  </si>
  <si>
    <t>FWD</t>
  </si>
  <si>
    <t>GRP HU SAINT LOUIS LARIBOISIERE SITE FERNAND WIDAL APHP</t>
  </si>
  <si>
    <t>ETS PUBLIC DE SANTE (EX HL)DE LOMAGNE</t>
  </si>
  <si>
    <t>04310FLEU</t>
  </si>
  <si>
    <t>320004310</t>
  </si>
  <si>
    <t>Fleurance</t>
  </si>
  <si>
    <t>CH (Fleurance)</t>
  </si>
  <si>
    <t>CH Fleurance</t>
  </si>
  <si>
    <t>ETABLISSEMENT PUBLIC DE SANTE DE LOMAGNE EX HOPITAL LOCAL</t>
  </si>
  <si>
    <t>HU SAINT LOUIS SITE SAINT LOUIS APHP</t>
  </si>
  <si>
    <t>750100075</t>
  </si>
  <si>
    <t>SLS</t>
  </si>
  <si>
    <t>GRP HOPITAL UNIVERSITAIRE SAINT LOUIS SITE SAINT LOUIS APHP</t>
  </si>
  <si>
    <t>CH GIMONT</t>
  </si>
  <si>
    <t>80158GIMO</t>
  </si>
  <si>
    <t>320780158</t>
  </si>
  <si>
    <t>Gimont</t>
  </si>
  <si>
    <t>CH (Gimont)</t>
  </si>
  <si>
    <t>CH Gimont</t>
  </si>
  <si>
    <t>CENTRE HOSPITALIER DE GIMONT</t>
  </si>
  <si>
    <t>HU EST PARISIEN SITE ROTHSCHILD APHP</t>
  </si>
  <si>
    <t>750100083</t>
  </si>
  <si>
    <t>RTH</t>
  </si>
  <si>
    <t>AP-HP. Sorbonne Univ. (Paris)</t>
  </si>
  <si>
    <t>GRP HOSP UNIVERSITAIRE EST PARISIEN SITE ROTHSCHILD APHP</t>
  </si>
  <si>
    <t>CHI LOMBEZ SAMATAN</t>
  </si>
  <si>
    <t>80174LOMB</t>
  </si>
  <si>
    <t>320780174</t>
  </si>
  <si>
    <t>Lombez</t>
  </si>
  <si>
    <t>CH (Lombez)</t>
  </si>
  <si>
    <t>CH Lombez</t>
  </si>
  <si>
    <t>CHI DE LOMBEZ ET DE SAMATAN</t>
  </si>
  <si>
    <t>HU EST PARISIEN SITE ST ANTOINE APHP</t>
  </si>
  <si>
    <t>750100091</t>
  </si>
  <si>
    <t>SAT</t>
  </si>
  <si>
    <t>GRP HOSP UNIVERSITAIRE EST PARISIEN SITE SAINT ANTOINE APHP</t>
  </si>
  <si>
    <t>CH DE MAUVEZIN</t>
  </si>
  <si>
    <t>80182MAUV</t>
  </si>
  <si>
    <t>320780182</t>
  </si>
  <si>
    <t>Mauvezin</t>
  </si>
  <si>
    <t>CH (Mauvezin)</t>
  </si>
  <si>
    <t>CH Mauvezin</t>
  </si>
  <si>
    <t>CENTRE HOSPITALIER DE MAUVEZIN</t>
  </si>
  <si>
    <t>HU EST PARISIEN SITE TROUSSEAU APHP</t>
  </si>
  <si>
    <t>750100109</t>
  </si>
  <si>
    <t>TRS</t>
  </si>
  <si>
    <t>GRP HOSP UNIVERSITAIRE EST PARISIEN SITE TROUSSEAU APHP</t>
  </si>
  <si>
    <t>CH MIRANDE</t>
  </si>
  <si>
    <t>80190MIRA</t>
  </si>
  <si>
    <t>320780190</t>
  </si>
  <si>
    <t>Mirande</t>
  </si>
  <si>
    <t>CH (Mirande)</t>
  </si>
  <si>
    <t>CH Mirande</t>
  </si>
  <si>
    <t>CENTRE HOSPITALIER DE MIRANDE</t>
  </si>
  <si>
    <t>HU PITIE SALPETRIERE APHP</t>
  </si>
  <si>
    <t>750100125</t>
  </si>
  <si>
    <t>Paris 13e Arrondissement</t>
  </si>
  <si>
    <t>PSL</t>
  </si>
  <si>
    <t>CHUR Paris 13e Arrondissement</t>
  </si>
  <si>
    <t>HOSPITAL UNIVERSITAIRE PITIE SALPETRIERE</t>
  </si>
  <si>
    <t>CH NOGARO</t>
  </si>
  <si>
    <t>80208NOGA</t>
  </si>
  <si>
    <t>320780208</t>
  </si>
  <si>
    <t>Nogaro</t>
  </si>
  <si>
    <t>CH (Nogaro)</t>
  </si>
  <si>
    <t>CH Nogaro</t>
  </si>
  <si>
    <t>CENTRE HOSPITALIER DE NOGARO</t>
  </si>
  <si>
    <t>HU PARIS CENTRE SITE BROCA APHP</t>
  </si>
  <si>
    <t>750801441</t>
  </si>
  <si>
    <t>PBR</t>
  </si>
  <si>
    <t>GRP HOSP UNIVERSITAIRE PARIS CENTRE SITE BROCA APHP</t>
  </si>
  <si>
    <t>CH DE VIC FEZENSAC</t>
  </si>
  <si>
    <t>80216VICF</t>
  </si>
  <si>
    <t>320780216</t>
  </si>
  <si>
    <t>Vic-Fezensac</t>
  </si>
  <si>
    <t>CH (Vic-Fezensac)</t>
  </si>
  <si>
    <t>CH Vic-Fezensac</t>
  </si>
  <si>
    <t>CENTRE HOSPITALIER DE VIC FEZENSAC</t>
  </si>
  <si>
    <t>HU PARIS CENTRE SITE COCHIN APHP</t>
  </si>
  <si>
    <t>750100166</t>
  </si>
  <si>
    <t>CCH</t>
  </si>
  <si>
    <t>CHUR Paris 14e Arrondissement</t>
  </si>
  <si>
    <t>GRP HOSP UNIVERSITAIRES PARIS CENTRE SITE COCHIN APHP</t>
  </si>
  <si>
    <t>CENTRE HOSPITALIER DE BAZAS</t>
  </si>
  <si>
    <t>81212BAZA</t>
  </si>
  <si>
    <t>330781212</t>
  </si>
  <si>
    <t>Bazas</t>
  </si>
  <si>
    <t>CH (Bazas)</t>
  </si>
  <si>
    <t>CH Bazas</t>
  </si>
  <si>
    <t>GPE HOSP COCHIN SAINT VINCENT DE PAUL</t>
  </si>
  <si>
    <t>750100182</t>
  </si>
  <si>
    <t>GPE HOSP COCHIN SAINT VINCENT DE PAUL GPT HOSP UNIVERS OUEST</t>
  </si>
  <si>
    <t>CH DE LA HAUTE GIRONDE</t>
  </si>
  <si>
    <t>81220BLAY</t>
  </si>
  <si>
    <t>330781220</t>
  </si>
  <si>
    <t>Blaye</t>
  </si>
  <si>
    <t>CH (Blaye)</t>
  </si>
  <si>
    <t>CH Blaye</t>
  </si>
  <si>
    <t>CENTRE HOSPITALIER DE LA HAUTE GIRONDE</t>
  </si>
  <si>
    <t>HU NECKER ENFANTS MALADES APHP</t>
  </si>
  <si>
    <t>750100208</t>
  </si>
  <si>
    <t>Paris 15e Arrondissement</t>
  </si>
  <si>
    <t>NCK</t>
  </si>
  <si>
    <t>CHUR Paris 15e Arrondissement</t>
  </si>
  <si>
    <t>GROUPE HOSPITALIER UNIVERSITAIRE NECKER ENFANTS MALADES APHP</t>
  </si>
  <si>
    <t>CENTRE HOSPITALIER DE LIBOURNE</t>
  </si>
  <si>
    <t>81253LIBO</t>
  </si>
  <si>
    <t>330781253</t>
  </si>
  <si>
    <t>Libourne</t>
  </si>
  <si>
    <t>CH (Libourne)</t>
  </si>
  <si>
    <t>CH Libourne</t>
  </si>
  <si>
    <t>HU PARIS OUEST SITE VAUGIRARD APHP</t>
  </si>
  <si>
    <t>750100216</t>
  </si>
  <si>
    <t>VGR</t>
  </si>
  <si>
    <t>GRP HOSP UNIVERSITAIRE PARIS OUEST SITE VAUGIRARD APHP</t>
  </si>
  <si>
    <t>92862PODE</t>
  </si>
  <si>
    <t>330792862</t>
  </si>
  <si>
    <t>Podensac</t>
  </si>
  <si>
    <t>CH (Podensac)</t>
  </si>
  <si>
    <t>CH Podensac</t>
  </si>
  <si>
    <t>CENTRE DE SOINS DE PODENSAC</t>
  </si>
  <si>
    <t>HU PARIS OUEST SITE G POMPIDOU APHP</t>
  </si>
  <si>
    <t>750803447</t>
  </si>
  <si>
    <t>EGP HEGP</t>
  </si>
  <si>
    <t>GRP HOSP UNIVERSITAIRE PARIS OUEST SITE G POMPIDOU APHP</t>
  </si>
  <si>
    <t>CH SUD GIRONDE LANGON-LA REOLE</t>
  </si>
  <si>
    <t>27509LARE</t>
  </si>
  <si>
    <t>330027509</t>
  </si>
  <si>
    <t>Réole</t>
  </si>
  <si>
    <t>CH (Réole)</t>
  </si>
  <si>
    <t>CH Réole</t>
  </si>
  <si>
    <t>CENTRE HOSPITALIER SUD GIRONDE LANGON-LA REOLE</t>
  </si>
  <si>
    <t>HU PARIS IDF SITE SAINTE PERINE APHP</t>
  </si>
  <si>
    <t>750100299</t>
  </si>
  <si>
    <t>Paris 16e Arrondissement</t>
  </si>
  <si>
    <t>SPR</t>
  </si>
  <si>
    <t>CHUR Paris 16e Arrondissement</t>
  </si>
  <si>
    <t>GROUPE HOSP UNIVERSITAIRE PARIS IL DE FRANCE SITE STE PERINE</t>
  </si>
  <si>
    <t>81261STEF</t>
  </si>
  <si>
    <t>330781261</t>
  </si>
  <si>
    <t>Sainte-Foy-la-Grande</t>
  </si>
  <si>
    <t>CH (Ste-Foy-la-Grande)</t>
  </si>
  <si>
    <t>CH Sainte-Foy-la-Grande</t>
  </si>
  <si>
    <t>CENTRE HOSPITALIER DE STE FOY LA GRANDE</t>
  </si>
  <si>
    <t>CLINIQUE DENTAIRE STE PERINE APHP</t>
  </si>
  <si>
    <t>750809576</t>
  </si>
  <si>
    <t>CLINIQUE DENTAIRE DE L HOPITAL SAINTE PERINE DE L APHP</t>
  </si>
  <si>
    <t>CENTRE HOSPITALIER D'ARCACHON</t>
  </si>
  <si>
    <t>81204LATE</t>
  </si>
  <si>
    <t>330781204</t>
  </si>
  <si>
    <t>Teste-de-Buch</t>
  </si>
  <si>
    <t>CH (Teste-de-Buch)</t>
  </si>
  <si>
    <t>CH Teste-de-Buch</t>
  </si>
  <si>
    <t>750041543</t>
  </si>
  <si>
    <t>Paris 18e Arrondissement</t>
  </si>
  <si>
    <t>CHUR Paris 18e Arrondissement</t>
  </si>
  <si>
    <t>GRP HOPITAL UNIVERSITAIRE PARIS NORD SITE BRETONNEAU  APHP</t>
  </si>
  <si>
    <t>CH BEDARIEUX</t>
  </si>
  <si>
    <t>09893BEDA</t>
  </si>
  <si>
    <t>340009893</t>
  </si>
  <si>
    <t>Bédarieux</t>
  </si>
  <si>
    <t>CH (Bédarieux)</t>
  </si>
  <si>
    <t>CH Bédarieux</t>
  </si>
  <si>
    <t>CENTRE HOSPITALIER BEDARIEUX</t>
  </si>
  <si>
    <t>HU PARIS NORD SITE BICHAT APHP</t>
  </si>
  <si>
    <t>750100232</t>
  </si>
  <si>
    <t>BCH</t>
  </si>
  <si>
    <t>GRP HU PARIS NORD VAL DE SEINE SITE BICHAT APHP</t>
  </si>
  <si>
    <t>CH BEZIERS</t>
  </si>
  <si>
    <t>80055BEZI</t>
  </si>
  <si>
    <t>340780055</t>
  </si>
  <si>
    <t>Béziers</t>
  </si>
  <si>
    <t>CH (Béziers)</t>
  </si>
  <si>
    <t>CH Béziers</t>
  </si>
  <si>
    <t>CENTRE HOSPITALIER BEZIERS</t>
  </si>
  <si>
    <t>HU ROBERT DEBRE APHP</t>
  </si>
  <si>
    <t>750803454</t>
  </si>
  <si>
    <t>Paris 19e Arrondissement</t>
  </si>
  <si>
    <t>RDB</t>
  </si>
  <si>
    <t>CHUR Paris 19e Arrondissement</t>
  </si>
  <si>
    <t>GRP HOSPITALIER UNIVERSITAIRE ROBERT DEBRE APHP</t>
  </si>
  <si>
    <t>CH CLERMONT L'HERAULT</t>
  </si>
  <si>
    <t>80543CLER</t>
  </si>
  <si>
    <t>340780543</t>
  </si>
  <si>
    <t>CH (Clermont-l'Hérault)</t>
  </si>
  <si>
    <t>CH Clermont-l'Hérault</t>
  </si>
  <si>
    <t>CENTRE HOSPITALIER CLERMONT L'HERAULT</t>
  </si>
  <si>
    <t>HU EST PARISIEN SITE TENON APHP</t>
  </si>
  <si>
    <t>750100273</t>
  </si>
  <si>
    <t>Paris 20e Arrondissement</t>
  </si>
  <si>
    <t>TNN</t>
  </si>
  <si>
    <t>CHUR Paris 20e Arrondissement</t>
  </si>
  <si>
    <t>GRPE HOSP UNIVERSITAIRE EST PARISIEN SITE TENON APHP</t>
  </si>
  <si>
    <t>CH PAUL COSTE FLORET LAMALOU</t>
  </si>
  <si>
    <t>96358LAMA</t>
  </si>
  <si>
    <t>340796358</t>
  </si>
  <si>
    <t>Lamalou-les-Bains</t>
  </si>
  <si>
    <t>CH (Lamalou-les-Bains)</t>
  </si>
  <si>
    <t>CH Lamalou-les-Bains</t>
  </si>
  <si>
    <t>CENTRE HOSPITALIER PAUL COSTE FLORET</t>
  </si>
  <si>
    <t>HOPITAL DE BOIS-GUILLAUME CHU ROUEN</t>
  </si>
  <si>
    <t>760783522</t>
  </si>
  <si>
    <t>Bois-Guillaume</t>
  </si>
  <si>
    <t>CHU Rouen (Bois-Guillaume)</t>
  </si>
  <si>
    <t>CHUR Bois-Guillaume</t>
  </si>
  <si>
    <t>CTRE HOSPITALIER UNIVERSITAIRE - HOPITAL DE BOISGUILLAUME</t>
  </si>
  <si>
    <t>CH LODEVE</t>
  </si>
  <si>
    <t>80519LODE</t>
  </si>
  <si>
    <t>340780519</t>
  </si>
  <si>
    <t>CH (Lodève)</t>
  </si>
  <si>
    <t>CH Lodève</t>
  </si>
  <si>
    <t>CENTRE HOSPITALIER DE LODEVE</t>
  </si>
  <si>
    <t>HOPITAL DE OISSEL CHU ROUEN</t>
  </si>
  <si>
    <t>760783530</t>
  </si>
  <si>
    <t>Oissel</t>
  </si>
  <si>
    <t>CHU Rouen (Oissel)</t>
  </si>
  <si>
    <t>CHUR Oissel</t>
  </si>
  <si>
    <t>CH LUNEL</t>
  </si>
  <si>
    <t>80535LUNE</t>
  </si>
  <si>
    <t>340780535</t>
  </si>
  <si>
    <t>CH (Lunel)</t>
  </si>
  <si>
    <t>CH Lunel</t>
  </si>
  <si>
    <t>CENTRE HOSPITALIER DE LUNEL</t>
  </si>
  <si>
    <t>HOPITAL SAINT JULIEN CHU ROUEN</t>
  </si>
  <si>
    <t>760000141</t>
  </si>
  <si>
    <t>Petit-Quevilly</t>
  </si>
  <si>
    <t>CHU Rouen (Petit-Quevilly)</t>
  </si>
  <si>
    <t>CHUR Petit-Quevilly</t>
  </si>
  <si>
    <t>CENTRE HOSPITALIER SAINT JULIEN PETIT QUEVILLY</t>
  </si>
  <si>
    <t>CH PEZENAS</t>
  </si>
  <si>
    <t>80451PEZE</t>
  </si>
  <si>
    <t>340780451</t>
  </si>
  <si>
    <t>Pézenas</t>
  </si>
  <si>
    <t>CH (Pézenas)</t>
  </si>
  <si>
    <t>CH Pézenas</t>
  </si>
  <si>
    <t>CENTRE HOSPITALIER DE PEZENAS</t>
  </si>
  <si>
    <t>CEGIDD CHU ROUEN - ANT PETIT QUEVILLY</t>
  </si>
  <si>
    <t>760035626</t>
  </si>
  <si>
    <t>CH ST PONS DE THOMIERES</t>
  </si>
  <si>
    <t>80469STPO</t>
  </si>
  <si>
    <t>340780469</t>
  </si>
  <si>
    <t>Saint-Pons-de-Thomières</t>
  </si>
  <si>
    <t>CH (St-Pons-de-Thomières)</t>
  </si>
  <si>
    <t>CH Saint-Pons-de-Thomières</t>
  </si>
  <si>
    <t>CENTRE HOSPITALIER DE SAINT PONS DE THOMIERES</t>
  </si>
  <si>
    <t>HOPITAL CHARLES NICOLLE CHU ROUEN</t>
  </si>
  <si>
    <t>760000158</t>
  </si>
  <si>
    <t>LES HOPITAUX DU BASSIN DE THAU</t>
  </si>
  <si>
    <t>11295SETE</t>
  </si>
  <si>
    <t>340011295</t>
  </si>
  <si>
    <t>Sète</t>
  </si>
  <si>
    <t>CH (Sète)</t>
  </si>
  <si>
    <t>CH Sète</t>
  </si>
  <si>
    <t>CEGIDD CHU ROUEN</t>
  </si>
  <si>
    <t>760035550</t>
  </si>
  <si>
    <t>CENTRE GRATUIT D'INFORMATION DE DEPISTAGE ET DIAGNOSTIC</t>
  </si>
  <si>
    <t>CH DES MARCHES DE BRETAGNE</t>
  </si>
  <si>
    <t>48518VALC</t>
  </si>
  <si>
    <t>350048518</t>
  </si>
  <si>
    <t>Val-Couesnon</t>
  </si>
  <si>
    <t>CH (Val-Couesnon)</t>
  </si>
  <si>
    <t>CH Val-Couesnon</t>
  </si>
  <si>
    <t>CHU AMIENS NORD</t>
  </si>
  <si>
    <t>800000192</t>
  </si>
  <si>
    <t>CH DES PRES BOSGERS CANCALE</t>
  </si>
  <si>
    <t>40291CANC</t>
  </si>
  <si>
    <t>350040291</t>
  </si>
  <si>
    <t>Cancale</t>
  </si>
  <si>
    <t>CH (Cancale)</t>
  </si>
  <si>
    <t>CH Cancale</t>
  </si>
  <si>
    <t>CENTRE HOSPITALIER DES PRES BOSGERS CANCALE</t>
  </si>
  <si>
    <t>CHU AMIENS SAINT VICTOR</t>
  </si>
  <si>
    <t>800000614</t>
  </si>
  <si>
    <t>CENTRE HOSPITALIER FOUGERES</t>
  </si>
  <si>
    <t>00030FOUG</t>
  </si>
  <si>
    <t>350000030</t>
  </si>
  <si>
    <t>Fougères</t>
  </si>
  <si>
    <t>CH (Fougères)</t>
  </si>
  <si>
    <t>CH Fougères</t>
  </si>
  <si>
    <t>CENTRE HOSPITALIER DE FOUGERES</t>
  </si>
  <si>
    <t>CHU AMIENS SUD</t>
  </si>
  <si>
    <t>800006124</t>
  </si>
  <si>
    <t>CENTRE HOSPITALIER GRAND FOUGERAY</t>
  </si>
  <si>
    <t>02309GRAN</t>
  </si>
  <si>
    <t>350002309</t>
  </si>
  <si>
    <t>Grand-Fougeray</t>
  </si>
  <si>
    <t>CH (Grand-Fougeray)</t>
  </si>
  <si>
    <t>CH Grand-Fougeray</t>
  </si>
  <si>
    <t>SSR CHU AMIENS</t>
  </si>
  <si>
    <t>800016735</t>
  </si>
  <si>
    <t>CENTRE HOSPITALIER LA GUERCHE DE BGNE</t>
  </si>
  <si>
    <t>00089LAGU</t>
  </si>
  <si>
    <t>350000089</t>
  </si>
  <si>
    <t>Guerche-de-Bretagne</t>
  </si>
  <si>
    <t>CH (Guerche-de-Bretagne)</t>
  </si>
  <si>
    <t>CH Guerche-de-Bretagne</t>
  </si>
  <si>
    <t>CENTRE HOSPITALIER DE LA GUERCHE DE BRETAGNE</t>
  </si>
  <si>
    <t>CHU AMIENS IOP</t>
  </si>
  <si>
    <t>800017253</t>
  </si>
  <si>
    <t>CH DE LA ROCHE AUX FEES JANZE</t>
  </si>
  <si>
    <t>02291JANZ</t>
  </si>
  <si>
    <t>350002291</t>
  </si>
  <si>
    <t>Janzé</t>
  </si>
  <si>
    <t>CH (Janzé)</t>
  </si>
  <si>
    <t>CH Janzé</t>
  </si>
  <si>
    <t>APHP HOPITAL SAN SALVADOUR</t>
  </si>
  <si>
    <t>830100012</t>
  </si>
  <si>
    <t>Hyères</t>
  </si>
  <si>
    <t>SSL</t>
  </si>
  <si>
    <t>CHUR Hyères</t>
  </si>
  <si>
    <t>CENTRE HOSPITALIER DE BROCELIANDE</t>
  </si>
  <si>
    <t>55166MONT</t>
  </si>
  <si>
    <t>350055166</t>
  </si>
  <si>
    <t>Montfort-sur-Meu</t>
  </si>
  <si>
    <t>CH (Montfort-sur-Meu)</t>
  </si>
  <si>
    <t>CH Montfort-sur-Meu</t>
  </si>
  <si>
    <t>HOPITAL RENEE SABRAN HYERES</t>
  </si>
  <si>
    <t>830100558</t>
  </si>
  <si>
    <t>RSB</t>
  </si>
  <si>
    <t>HCL.horsGH (Hyères)</t>
  </si>
  <si>
    <t>CH INTERCOMMUNAL REDON CARENTOIR</t>
  </si>
  <si>
    <t>00048REDO</t>
  </si>
  <si>
    <t>350000048</t>
  </si>
  <si>
    <t>Redon</t>
  </si>
  <si>
    <t>CHI (Redon)</t>
  </si>
  <si>
    <t>CH Redon</t>
  </si>
  <si>
    <t>CENTRE HOSPITALIER INTERCOMMUNAL REDON CARENTOIR</t>
  </si>
  <si>
    <t>CHU DE POITIERS - SITE CHATELLERAULT</t>
  </si>
  <si>
    <t>860000025</t>
  </si>
  <si>
    <t>Châtellerault</t>
  </si>
  <si>
    <t>CHU Poitiers (Châtellerault)</t>
  </si>
  <si>
    <t>CHUR Châtellerault</t>
  </si>
  <si>
    <t>CENTRE HOSPITALIER SAINT MALO</t>
  </si>
  <si>
    <t>00022STMA</t>
  </si>
  <si>
    <t>350000022</t>
  </si>
  <si>
    <t>Saint-Malo</t>
  </si>
  <si>
    <t>CH (St-Malo)</t>
  </si>
  <si>
    <t>CH Saint-Malo</t>
  </si>
  <si>
    <t>CENTRE HOSPITALIER DE SAINT MALO</t>
  </si>
  <si>
    <t>CDAG - CHU POITIERS</t>
  </si>
  <si>
    <t>860010560</t>
  </si>
  <si>
    <t>CENTRE HOSPITALIER VITRE</t>
  </si>
  <si>
    <t>00055VITR</t>
  </si>
  <si>
    <t>350000055</t>
  </si>
  <si>
    <t>Vitré</t>
  </si>
  <si>
    <t>CH (Vitré)</t>
  </si>
  <si>
    <t>CH Vitré</t>
  </si>
  <si>
    <t>CENTRE HOSPITALIER DE VITRE</t>
  </si>
  <si>
    <t>CHU DE POITIERS - SITE DE LOUDUN</t>
  </si>
  <si>
    <t>860000033</t>
  </si>
  <si>
    <t>Loudun</t>
  </si>
  <si>
    <t>CHU Poitiers (Loudun)</t>
  </si>
  <si>
    <t>CHUR Loudun</t>
  </si>
  <si>
    <t>CH DU BLANC</t>
  </si>
  <si>
    <t>00079LEBL</t>
  </si>
  <si>
    <t>360000079</t>
  </si>
  <si>
    <t>Blanc</t>
  </si>
  <si>
    <t>CH (Blanc)</t>
  </si>
  <si>
    <t>CH Blanc</t>
  </si>
  <si>
    <t>CHU DE POITIERS - SITE DE LUSIGNAN</t>
  </si>
  <si>
    <t>860011014</t>
  </si>
  <si>
    <t>Lusignan</t>
  </si>
  <si>
    <t>CHU Poitiers (Lusignan)</t>
  </si>
  <si>
    <t>CHUR Lusignan</t>
  </si>
  <si>
    <t>CH SAINT ROCH DE BUZANCAIS</t>
  </si>
  <si>
    <t>00095BUZA</t>
  </si>
  <si>
    <t>360000095</t>
  </si>
  <si>
    <t>Buzançais</t>
  </si>
  <si>
    <t>CH (Buzançais)</t>
  </si>
  <si>
    <t>CH Buzançais</t>
  </si>
  <si>
    <t>CHU DE POITIERS - SITE DE MONTMORILLON</t>
  </si>
  <si>
    <t>860000058</t>
  </si>
  <si>
    <t>Montmorillon</t>
  </si>
  <si>
    <t>CHU Poitiers (Montmorillon)</t>
  </si>
  <si>
    <t>CHUR Montmorillon</t>
  </si>
  <si>
    <t>00053CHAT</t>
  </si>
  <si>
    <t>360000053</t>
  </si>
  <si>
    <t>Châteauroux</t>
  </si>
  <si>
    <t>CH (Châteauroux)</t>
  </si>
  <si>
    <t>CH Châteauroux</t>
  </si>
  <si>
    <t>CENTRE HOSPITALIER DE CHATEAUROUX - LE BLANC</t>
  </si>
  <si>
    <t>CDAG - SITE MONTMORILLON</t>
  </si>
  <si>
    <t>860012483</t>
  </si>
  <si>
    <t>CENTRE DEPTL GERIATRIQUE D INDRE</t>
  </si>
  <si>
    <t>00392CHAT</t>
  </si>
  <si>
    <t>360000392</t>
  </si>
  <si>
    <t>CENTRE DÉPARTEMENTAL GÉRIATRIQUE DE L'INDRE (CDGI)</t>
  </si>
  <si>
    <t>CHU LA MILETRIE</t>
  </si>
  <si>
    <t>860000223</t>
  </si>
  <si>
    <t>CH DE CHATILLON SUR INDRE</t>
  </si>
  <si>
    <t>00103CHAT</t>
  </si>
  <si>
    <t>360000103</t>
  </si>
  <si>
    <t>Châtillon-sur-Indre</t>
  </si>
  <si>
    <t>CH (Châtillon-sur-Indre)</t>
  </si>
  <si>
    <t>CH Châtillon-sur-Indre</t>
  </si>
  <si>
    <t>CDAG - CTRE DEPIST. ANON. &amp; GRAT.</t>
  </si>
  <si>
    <t>860010537</t>
  </si>
  <si>
    <t>CH DE LA CHATRE</t>
  </si>
  <si>
    <t>00061LACH</t>
  </si>
  <si>
    <t>360000061</t>
  </si>
  <si>
    <t>Châtre</t>
  </si>
  <si>
    <t>CH (Châtre)</t>
  </si>
  <si>
    <t>CH Châtre</t>
  </si>
  <si>
    <t>860010545</t>
  </si>
  <si>
    <t>CH LA TOUR BLANCHE ISSOUDUN</t>
  </si>
  <si>
    <t>00046ISSO</t>
  </si>
  <si>
    <t>360000046</t>
  </si>
  <si>
    <t>Issoudun</t>
  </si>
  <si>
    <t>CH (Issoudun)</t>
  </si>
  <si>
    <t>CH Issoudun</t>
  </si>
  <si>
    <t>860010552</t>
  </si>
  <si>
    <t>CH DE LEVROUX</t>
  </si>
  <si>
    <t>00111LEVR</t>
  </si>
  <si>
    <t>360000111</t>
  </si>
  <si>
    <t>Levroux</t>
  </si>
  <si>
    <t>CH (Levroux)</t>
  </si>
  <si>
    <t>CH Levroux</t>
  </si>
  <si>
    <t>870000064</t>
  </si>
  <si>
    <t>CENTRE HOSPITALIER UNIVERSITAIRE "DUPUYTREN" LIMOGES</t>
  </si>
  <si>
    <t>CH SAINT CHARLES DE VALENCAY</t>
  </si>
  <si>
    <t>00087VALE</t>
  </si>
  <si>
    <t>360000087</t>
  </si>
  <si>
    <t>Valençay</t>
  </si>
  <si>
    <t>CH (Valençay)</t>
  </si>
  <si>
    <t>CH Valençay</t>
  </si>
  <si>
    <t>HOPITAL JEAN REBEYROL LIMOGES</t>
  </si>
  <si>
    <t>870003514</t>
  </si>
  <si>
    <t>HOPITAL JEAN REBEYROL</t>
  </si>
  <si>
    <t>CH INTERCOM AMBOISE CHATEAU RENAULT</t>
  </si>
  <si>
    <t>00564AMBO</t>
  </si>
  <si>
    <t>370000564</t>
  </si>
  <si>
    <t>Amboise</t>
  </si>
  <si>
    <t>CHI (Amboise)</t>
  </si>
  <si>
    <t>CH Amboise</t>
  </si>
  <si>
    <t>CENTRE HOSPITALIER INTER-COMMUNAL  AMBOISE - CHATEAU-RENAULT</t>
  </si>
  <si>
    <t>HOPITAL DE LA MERE ET DE L'ENFANT</t>
  </si>
  <si>
    <t>870014859</t>
  </si>
  <si>
    <t>CH DE LOCHES</t>
  </si>
  <si>
    <t>00614LOCH</t>
  </si>
  <si>
    <t>370000614</t>
  </si>
  <si>
    <t>CH (Loches)</t>
  </si>
  <si>
    <t>CH Loches</t>
  </si>
  <si>
    <t>CIDAG DU VIH ET DES HEPATITES</t>
  </si>
  <si>
    <t>870015625</t>
  </si>
  <si>
    <t>CENTRE D'INFORMATION ET DE DEPISTAGE ANONYME ET GRATUIT</t>
  </si>
  <si>
    <t>CH JEAN PAGES DE LUYNES</t>
  </si>
  <si>
    <t>02701LUYN</t>
  </si>
  <si>
    <t>370002701</t>
  </si>
  <si>
    <t>Luynes</t>
  </si>
  <si>
    <t>CH (Luynes)</t>
  </si>
  <si>
    <t>CH Luynes</t>
  </si>
  <si>
    <t>ETABLISSEMENTS POUR PERSONNES AGEES(MOYEN,LONG SEJOUR,M. R.)</t>
  </si>
  <si>
    <t>CHU LIMOGES - ANTENNE SMUR ST JUNIEN</t>
  </si>
  <si>
    <t>870017647</t>
  </si>
  <si>
    <t>Saint-Junien</t>
  </si>
  <si>
    <t>CHU Limoges (St-Junien)-SMUR</t>
  </si>
  <si>
    <t>CHUR Saint-Junien</t>
  </si>
  <si>
    <t>CHU LIMOGES - ANTENNE SMUR AU CH DE SAINT-JUNIEN</t>
  </si>
  <si>
    <t>CH LOUIS SEVESTRE - LA MEMBROLLE</t>
  </si>
  <si>
    <t>00713LAME</t>
  </si>
  <si>
    <t>370000713</t>
  </si>
  <si>
    <t>Membrolle-sur-Choisille</t>
  </si>
  <si>
    <t>CH (Membrolle-sur-Choisille)</t>
  </si>
  <si>
    <t>CH Membrolle-sur-Choisille</t>
  </si>
  <si>
    <t>CHU LIMOGES - ANTENNE SMUR ST YRIEIX</t>
  </si>
  <si>
    <t>870010998</t>
  </si>
  <si>
    <t>Saint-Yrieix-la-Perche</t>
  </si>
  <si>
    <t>CHU Limoges (St-Yrieix-la-Perche)-SMUR</t>
  </si>
  <si>
    <t>CHUR Saint-Yrieix-la-Perche</t>
  </si>
  <si>
    <t>CHU LIMOGES - ANTENNE SMUR AU CH ST YRIEIX LA PERCHE</t>
  </si>
  <si>
    <t>CH DU CHINONAIS</t>
  </si>
  <si>
    <t>00606STBE</t>
  </si>
  <si>
    <t>370000606</t>
  </si>
  <si>
    <t>Saint-Benoît-la-Forêt</t>
  </si>
  <si>
    <t>CH (St-Benoît-la-Forêt)</t>
  </si>
  <si>
    <t>CH Saint-Benoît-la-Forêt</t>
  </si>
  <si>
    <t>CENTRE HOSPITALIER DU CHINONAIS</t>
  </si>
  <si>
    <t>CHU LIMOGES - SITE CH SAINT YRIEIX</t>
  </si>
  <si>
    <t>870018181</t>
  </si>
  <si>
    <t>CHU Limoges (St-Yrieix-la-Perche)</t>
  </si>
  <si>
    <t>CH POLE SANTE SUD 37 ST MAURE TOURAINE</t>
  </si>
  <si>
    <t>04327STEM</t>
  </si>
  <si>
    <t>370004327</t>
  </si>
  <si>
    <t>Sainte-Maure-de-Touraine</t>
  </si>
  <si>
    <t>CH (Ste-Maure-de-Touraine)</t>
  </si>
  <si>
    <t>CH Sainte-Maure-de-Touraine</t>
  </si>
  <si>
    <t>CH POLE SANTE SUD 37 DE SAINTE MAURE DE TOURAINE</t>
  </si>
  <si>
    <t>HU HENRI MONDOR SITE CLEMENCEAU APHP</t>
  </si>
  <si>
    <t>910100015</t>
  </si>
  <si>
    <t>Champcueil</t>
  </si>
  <si>
    <t>GCL</t>
  </si>
  <si>
    <t>AP-HP. Hôp. Univ. H. Mondor (Champcueil)</t>
  </si>
  <si>
    <t>CHUR Champcueil</t>
  </si>
  <si>
    <t>GRPE HOSP UNIVERSITAIRE HENRI MONDOR SITE CLEMENCEAU APHP</t>
  </si>
  <si>
    <t>CH LUZY DUFEILLANT</t>
  </si>
  <si>
    <t>81351BEAU</t>
  </si>
  <si>
    <t>380781351</t>
  </si>
  <si>
    <t>Beaurepaire</t>
  </si>
  <si>
    <t>CH (Beaurepaire)</t>
  </si>
  <si>
    <t>CH Beaurepaire</t>
  </si>
  <si>
    <t>CENTRE HOSPITALIER LUZY DUFEILLANT</t>
  </si>
  <si>
    <t>HU HENRI MONDOR SITE JOFFRE APHP</t>
  </si>
  <si>
    <t>910100023</t>
  </si>
  <si>
    <t>Draveil</t>
  </si>
  <si>
    <t>JFF</t>
  </si>
  <si>
    <t>AP-HP. Hôp. Univ. H. Mondor (Draveil)</t>
  </si>
  <si>
    <t>CHUR Draveil</t>
  </si>
  <si>
    <t>GRP HOSPITALIER UNIVERSITAIRE HENRI MONDOR SITE JOFFRE APHP</t>
  </si>
  <si>
    <t>CH PIERRE OUDOT</t>
  </si>
  <si>
    <t>80049BOUR</t>
  </si>
  <si>
    <t>380780049</t>
  </si>
  <si>
    <t>Bourgoin-Jallieu</t>
  </si>
  <si>
    <t>CH (Bourgoin-Jallieu)</t>
  </si>
  <si>
    <t>CH Bourgoin-Jallieu</t>
  </si>
  <si>
    <t>CENTRE HOSPITALIER PIERRE OUDOT</t>
  </si>
  <si>
    <t>HU HENRI MONDOR SITE DUPUYTREN APHP</t>
  </si>
  <si>
    <t>910100031</t>
  </si>
  <si>
    <t>JDP</t>
  </si>
  <si>
    <t>GRP HOSP UNIVERSITAIRE HENRI MONDOR SITE DUPUYTREN APHP</t>
  </si>
  <si>
    <t>CH DE MORESTEL</t>
  </si>
  <si>
    <t>82771MORE</t>
  </si>
  <si>
    <t>380782771</t>
  </si>
  <si>
    <t>Morestel</t>
  </si>
  <si>
    <t>CH (Morestel)</t>
  </si>
  <si>
    <t>CH Morestel</t>
  </si>
  <si>
    <t>CENTRE HOSPITALIER DE MORESTEL</t>
  </si>
  <si>
    <t>HU OUEST SITE AMBROISE PARE APHP</t>
  </si>
  <si>
    <t>920100013</t>
  </si>
  <si>
    <t>Boulogne-Billancourt</t>
  </si>
  <si>
    <t>APR</t>
  </si>
  <si>
    <t>CHUR Boulogne-Billancourt</t>
  </si>
  <si>
    <t>GRP HOSP UNIVERSITAIRE PARIS IDF SITE AMBROISE PARE APHP</t>
  </si>
  <si>
    <t>CH FABRICE MARCHIOL LA MURE</t>
  </si>
  <si>
    <t>80031LAMU</t>
  </si>
  <si>
    <t>380780031</t>
  </si>
  <si>
    <t>Mure</t>
  </si>
  <si>
    <t>CH (Mure)</t>
  </si>
  <si>
    <t>CH Mure</t>
  </si>
  <si>
    <t>CENTRE HOSPITALIER FABRICE MARCHIOL LA MURE</t>
  </si>
  <si>
    <t>HU PARIS SUD SITE ANTOINE BECLERE APHP</t>
  </si>
  <si>
    <t>920100021</t>
  </si>
  <si>
    <t>Clamart</t>
  </si>
  <si>
    <t>ABC</t>
  </si>
  <si>
    <t>CHUR Clamart</t>
  </si>
  <si>
    <t>GRP HOSP UNIVERSITAIRE PARIS SUD SITE ANTOINE BECLERE APHP</t>
  </si>
  <si>
    <t>CH YVES TOURAINE</t>
  </si>
  <si>
    <t>80056LEPO</t>
  </si>
  <si>
    <t>380780056</t>
  </si>
  <si>
    <t>Pont-de-Beauvoisin</t>
  </si>
  <si>
    <t>CH (Pont-de-Beauvoisin)</t>
  </si>
  <si>
    <t>CH Pont-de-Beauvoisin</t>
  </si>
  <si>
    <t>CENTRE HOSPITALIER YVES TOURAINE</t>
  </si>
  <si>
    <t>HU PARIS NORD SITE BEAUJON APHP</t>
  </si>
  <si>
    <t>920100039</t>
  </si>
  <si>
    <t>Clichy</t>
  </si>
  <si>
    <t>BJN</t>
  </si>
  <si>
    <t>CHUR Clichy</t>
  </si>
  <si>
    <t>GRP HOPITAL UNIVERSITAIRE PARIS NORD SITE BEAUJON APHP</t>
  </si>
  <si>
    <t>CH DE RIVES</t>
  </si>
  <si>
    <t>80072RIVE</t>
  </si>
  <si>
    <t>380780072</t>
  </si>
  <si>
    <t>Rives</t>
  </si>
  <si>
    <t>CH (Rives)</t>
  </si>
  <si>
    <t>CH Rives</t>
  </si>
  <si>
    <t>CENTRE HOSPITALIER DE RIVES</t>
  </si>
  <si>
    <t>HDJ GUY DE MAUPASSANT</t>
  </si>
  <si>
    <t>920029758</t>
  </si>
  <si>
    <t>Colombes</t>
  </si>
  <si>
    <t>HDJ GMP</t>
  </si>
  <si>
    <t>CHUR Colombes</t>
  </si>
  <si>
    <t>HOPITAL DE JOUR GUY DE MAUPASSANT</t>
  </si>
  <si>
    <t>CH DE SAINT GEOIRE EN VALDAINE</t>
  </si>
  <si>
    <t>80239STGE</t>
  </si>
  <si>
    <t>380780239</t>
  </si>
  <si>
    <t>Saint-Geoire-en-Valdaine</t>
  </si>
  <si>
    <t>CH (St-Geoire-en-Valdaine)</t>
  </si>
  <si>
    <t>CH Saint-Geoire-en-Valdaine</t>
  </si>
  <si>
    <t>CENTRE HOSPITALIER DE SAINT GEOIRE EN VALDAINE</t>
  </si>
  <si>
    <t>HU PARIS NORD SITE LOUIS MOURIER APHP</t>
  </si>
  <si>
    <t>920100047</t>
  </si>
  <si>
    <t>LMR</t>
  </si>
  <si>
    <t>GRP HOPITAL UNIVERSITAIRE PARIS NORD SITE LOUIS MOURIER APHP</t>
  </si>
  <si>
    <t>CH DE SAINT LAURENT DU PONT</t>
  </si>
  <si>
    <t>80213STLA</t>
  </si>
  <si>
    <t>380780213</t>
  </si>
  <si>
    <t>Saint-Laurent-du-Pont</t>
  </si>
  <si>
    <t>CH (St-Laurent-du-Pont)</t>
  </si>
  <si>
    <t>CH Saint-Laurent-du-Pont</t>
  </si>
  <si>
    <t>HU PARIS SITE RAYMOND POINCARE APHP</t>
  </si>
  <si>
    <t>920100054</t>
  </si>
  <si>
    <t>Garches</t>
  </si>
  <si>
    <t>RPC</t>
  </si>
  <si>
    <t>CHUR Garches</t>
  </si>
  <si>
    <t>GRP HOSP UNIVERSITAIRE PARIS IDF SITE RAYMOND POINCARE APHP</t>
  </si>
  <si>
    <t>CH INTERCOMMUNAL VERCORS ISERE</t>
  </si>
  <si>
    <t>80171STMA</t>
  </si>
  <si>
    <t>380780171</t>
  </si>
  <si>
    <t>Saint-Marcellin</t>
  </si>
  <si>
    <t>CHI (St-Marcellin)</t>
  </si>
  <si>
    <t>CH Saint-Marcellin</t>
  </si>
  <si>
    <t>CENTRE HOSPITALIER INTERCOMMUNAL VERCORS ISERE</t>
  </si>
  <si>
    <t>HU PARIS OUEST SITE CELTON APHP</t>
  </si>
  <si>
    <t>920100062</t>
  </si>
  <si>
    <t>Issy-les-Moulineaux</t>
  </si>
  <si>
    <t>CCL</t>
  </si>
  <si>
    <t>AP-HP.Centre – Univ. Paris Cité (Issy-les-Moulineaux)</t>
  </si>
  <si>
    <t>CHUR Issy-les-Moulineaux</t>
  </si>
  <si>
    <t>GRP HOSP UNIVERSITAIRE PARIS OUEST SITE CELTON APHP</t>
  </si>
  <si>
    <t>CH RHUMATOLOGIQUE D'URIAGE</t>
  </si>
  <si>
    <t>80023STMA</t>
  </si>
  <si>
    <t>380780023</t>
  </si>
  <si>
    <t>Saint-Martin-d'Uriage</t>
  </si>
  <si>
    <t>CH (St-Martin-d'Uriage)</t>
  </si>
  <si>
    <t>CH Saint-Martin-d'Uriage</t>
  </si>
  <si>
    <t>CENTRE HOSPITALIER RHUMATOLOGIQUE D'URIAGE</t>
  </si>
  <si>
    <t>AGEPS APHP DE NANTERRE</t>
  </si>
  <si>
    <t>920000122</t>
  </si>
  <si>
    <t>Nanterre</t>
  </si>
  <si>
    <t>AP-HP.AGEPS (Nanterre)</t>
  </si>
  <si>
    <t>CHUR Nanterre</t>
  </si>
  <si>
    <t>AGENCE GENERALE DES EQUIPEMENTS ET PRODUITS DE SANTE APHP</t>
  </si>
  <si>
    <t>CH DE LA TOUR DU PIN</t>
  </si>
  <si>
    <t>82698LATO</t>
  </si>
  <si>
    <t>380782698</t>
  </si>
  <si>
    <t>Tour-du-Pin</t>
  </si>
  <si>
    <t>CH (Tour-du-Pin)</t>
  </si>
  <si>
    <t>CH Tour-du-Pin</t>
  </si>
  <si>
    <t>CENTRE HOSPITALIER DE LA TOUR DU PIN</t>
  </si>
  <si>
    <t>HU PARIS SITE AVICENNE APHP</t>
  </si>
  <si>
    <t>930100037</t>
  </si>
  <si>
    <t>Bobigny</t>
  </si>
  <si>
    <t>AVC</t>
  </si>
  <si>
    <t>AP-HP. Hôp. Univ. Paris Seine-St-Denis (Bobigny)</t>
  </si>
  <si>
    <t>CHUR Bobigny</t>
  </si>
  <si>
    <t>GRP HOP UNIVERSITAIRE PARIS SEINE ST DENIS AVICENNE APHP</t>
  </si>
  <si>
    <t>CH DE TULLINS</t>
  </si>
  <si>
    <t>80098TULL</t>
  </si>
  <si>
    <t>380780098</t>
  </si>
  <si>
    <t>Tullins</t>
  </si>
  <si>
    <t>CH (Tullins)</t>
  </si>
  <si>
    <t>CH Tullins</t>
  </si>
  <si>
    <t>CENTRE HOSPITALIER DE TULLINS</t>
  </si>
  <si>
    <t>HU PARIS SITE JEAN VERDIER APHP</t>
  </si>
  <si>
    <t>930100045</t>
  </si>
  <si>
    <t>Bondy</t>
  </si>
  <si>
    <t>JVD</t>
  </si>
  <si>
    <t>AP-HP. Hôp. Univ. Paris Seine-St-Denis (Bondy)</t>
  </si>
  <si>
    <t>CHUR Bondy</t>
  </si>
  <si>
    <t>GRP HOP UNIVERTAIRE PARIS SEINE ST DENIS SITE VERDIER APHP</t>
  </si>
  <si>
    <t>CENTRE HOSPITALIER L PASTEUR DOLE</t>
  </si>
  <si>
    <t>80609DOLE</t>
  </si>
  <si>
    <t>390780609</t>
  </si>
  <si>
    <t>Dole</t>
  </si>
  <si>
    <t>CH (Dole)</t>
  </si>
  <si>
    <t>CH Dole</t>
  </si>
  <si>
    <t>CENTRE HOSPITALIER LOUIS PASTEUR</t>
  </si>
  <si>
    <t>HU PARIS SSTDENIS SITE MURET APHP</t>
  </si>
  <si>
    <t>930100011</t>
  </si>
  <si>
    <t>Sevran</t>
  </si>
  <si>
    <t>RMR</t>
  </si>
  <si>
    <t>AP-HP. Hôp. Univ. Paris Seine-St-Denis (Sevran)</t>
  </si>
  <si>
    <t>CHUR Sevran</t>
  </si>
  <si>
    <t>GRP HOPITAL UNIVERISTAIRE PARIS SEINE ST DENIS  MURET APHP</t>
  </si>
  <si>
    <t>CENTRE HOSPITALIER JURA SUD</t>
  </si>
  <si>
    <t>80146LONS</t>
  </si>
  <si>
    <t>390780146</t>
  </si>
  <si>
    <t>Lons-le-Saunier</t>
  </si>
  <si>
    <t>CH (Lons-le-Saunier)</t>
  </si>
  <si>
    <t>CH Lons-le-Saunier</t>
  </si>
  <si>
    <t>SERVICE CENTRAL DES AMBULANCES</t>
  </si>
  <si>
    <t>940018021</t>
  </si>
  <si>
    <t>Charenton-le-Pont</t>
  </si>
  <si>
    <t>AP-HP.servCent Ambulances (Charenton-le-Pont)</t>
  </si>
  <si>
    <t>CHUR Charenton-le-Pont</t>
  </si>
  <si>
    <t>CH LEON BERARD MOREZ</t>
  </si>
  <si>
    <t>80153MORE</t>
  </si>
  <si>
    <t>390780153</t>
  </si>
  <si>
    <t>Hauts de Bienne</t>
  </si>
  <si>
    <t>CH (Hauts de Bienne)</t>
  </si>
  <si>
    <t>CH Hauts de Bienne</t>
  </si>
  <si>
    <t>940100019</t>
  </si>
  <si>
    <t>AP-HP. Hôp. Univ. H. Mondor (Créteil)</t>
  </si>
  <si>
    <t>CHUR Créteil</t>
  </si>
  <si>
    <t>GRP HOSP UNIVERSITAIRE HENRI MONDOR SITE CHENEVIER APHP</t>
  </si>
  <si>
    <t>CH LOUIS JAILLON SAINT CLAUDE</t>
  </si>
  <si>
    <t>80161STCL</t>
  </si>
  <si>
    <t>390780161</t>
  </si>
  <si>
    <t>Saint-Claude</t>
  </si>
  <si>
    <t>CH (St-Claude)</t>
  </si>
  <si>
    <t>CH Saint-Claude</t>
  </si>
  <si>
    <t>HU HENRI MONDOR SITE HENRI MONDOR APHP</t>
  </si>
  <si>
    <t>940100027</t>
  </si>
  <si>
    <t>HMN</t>
  </si>
  <si>
    <t>GRP HOSP UNIVERSITAIRE HENRI MONDOR SITE MONDOR APHP</t>
  </si>
  <si>
    <t>CH INTERCOMMUNAL DU PAYS DU REVERMONT</t>
  </si>
  <si>
    <t>80179SALI</t>
  </si>
  <si>
    <t>390780179</t>
  </si>
  <si>
    <t>Salins-les-Bains</t>
  </si>
  <si>
    <t>CHI (Salins-les-Bains)</t>
  </si>
  <si>
    <t>CH Salins-les-Bains</t>
  </si>
  <si>
    <t>HDJ CRETEIL</t>
  </si>
  <si>
    <t>940170087</t>
  </si>
  <si>
    <t>HDJ</t>
  </si>
  <si>
    <t>HOPITAL DE JOUR POUR ADULTES CRETEIL</t>
  </si>
  <si>
    <t>CENTRE HOSPITALIER DE DAX</t>
  </si>
  <si>
    <t>080193DAX</t>
  </si>
  <si>
    <t>400780193</t>
  </si>
  <si>
    <t>Dax</t>
  </si>
  <si>
    <t>CH (Dax)</t>
  </si>
  <si>
    <t>CH Dax</t>
  </si>
  <si>
    <t>CENTRE HOSPITALIER DE DAX CÔTE D'ARGENT</t>
  </si>
  <si>
    <t>HU PITIE SALPETRIERE- CHARLE FOIX APHP</t>
  </si>
  <si>
    <t>940100035</t>
  </si>
  <si>
    <t>Ivry-sur-Seine</t>
  </si>
  <si>
    <t>CFX</t>
  </si>
  <si>
    <t>AP-HP. Sorbonne Univ. (Ivry-sur-Seine)</t>
  </si>
  <si>
    <t>CHUR Ivry-sur-Seine</t>
  </si>
  <si>
    <t>GHU PITIE SALPETRIERE SITE CHARLES FOIX APHP</t>
  </si>
  <si>
    <t>CENTRE HOSPITALIER DE SAINT SEVER</t>
  </si>
  <si>
    <t>80268STSE</t>
  </si>
  <si>
    <t>400780268</t>
  </si>
  <si>
    <t>Saint-Sever</t>
  </si>
  <si>
    <t>CH (St-Sever)</t>
  </si>
  <si>
    <t>CH Saint-Sever</t>
  </si>
  <si>
    <t>GHU EST SITE JEAN ROSTAND</t>
  </si>
  <si>
    <t>940100076</t>
  </si>
  <si>
    <t>GHU-Est JRS</t>
  </si>
  <si>
    <t>GHU-EST (Ivry-sur-Seine)-jrs</t>
  </si>
  <si>
    <t>CHARLES FOIX JEAN ROSTAND GPT HOSP UNIVERSITAIRE EST</t>
  </si>
  <si>
    <t>00087BLOI</t>
  </si>
  <si>
    <t>410000087</t>
  </si>
  <si>
    <t>Blois</t>
  </si>
  <si>
    <t>CH (Blois)</t>
  </si>
  <si>
    <t>CH Blois</t>
  </si>
  <si>
    <t>CENTRE HOSPITALIER SIMONE VEIL</t>
  </si>
  <si>
    <t>HU PARIS SUD SITE KREMLIN BICETRE APHP</t>
  </si>
  <si>
    <t>940100043</t>
  </si>
  <si>
    <t>Kremlin-Bicêtre</t>
  </si>
  <si>
    <t>BCT Le Kremlin Le KB</t>
  </si>
  <si>
    <t>CHUR Kremlin-Bicêtre</t>
  </si>
  <si>
    <t>GRP HOSP UNIVERSITAIRE PARIS SUD SITE KREMLIN BICETRE APHP</t>
  </si>
  <si>
    <t>CH DE MONTRICHARD</t>
  </si>
  <si>
    <t>00145MONT</t>
  </si>
  <si>
    <t>410000145</t>
  </si>
  <si>
    <t>Montrichard Val de Cher</t>
  </si>
  <si>
    <t>CH (Montrichard Val de Cher)</t>
  </si>
  <si>
    <t>CH Montrichard Val de Cher</t>
  </si>
  <si>
    <t>HU HENRI MONDOR SITE E ROUX APHP</t>
  </si>
  <si>
    <t>940100050</t>
  </si>
  <si>
    <t>Limeil-Brévannes</t>
  </si>
  <si>
    <t>ERX</t>
  </si>
  <si>
    <t>AP-HP. Hôp. Univ. H. Mondor (Limeil-Brévannes)</t>
  </si>
  <si>
    <t>CHUR Limeil-Brévannes</t>
  </si>
  <si>
    <t>GRP HOSP UNIVERSITAIRE HENRI MONDOR SITE EMILE ROUX APHP</t>
  </si>
  <si>
    <t>CH ROMORANTIN LANTHENAY</t>
  </si>
  <si>
    <t>00103ROMO</t>
  </si>
  <si>
    <t>410000103</t>
  </si>
  <si>
    <t>Romorantin-Lanthenay</t>
  </si>
  <si>
    <t>CH (Romorantin-Lanthenay)</t>
  </si>
  <si>
    <t>CH Romorantin-Lanthenay</t>
  </si>
  <si>
    <t>HU PARIS SUD SITE PAUL BROUSSE APHP</t>
  </si>
  <si>
    <t>940100068</t>
  </si>
  <si>
    <t>Villejuif</t>
  </si>
  <si>
    <t>CHUR Villejuif</t>
  </si>
  <si>
    <t>GRP HOSP UNIVERSITAIRE PARIS SUD SITE PAUL BROUSSE APHP</t>
  </si>
  <si>
    <t>CH DE ST AIGNAN</t>
  </si>
  <si>
    <t>00111STAI</t>
  </si>
  <si>
    <t>410000111</t>
  </si>
  <si>
    <t>Saint-Aignan</t>
  </si>
  <si>
    <t>CH (St-Aignan)</t>
  </si>
  <si>
    <t>CH Saint-Aignan</t>
  </si>
  <si>
    <t>HU EST PARISIEN SITE ROCHE GUYON APHP</t>
  </si>
  <si>
    <t>950100024</t>
  </si>
  <si>
    <t>Roche-Guyon</t>
  </si>
  <si>
    <t>RCH</t>
  </si>
  <si>
    <t>CHUR Roche-Guyon</t>
  </si>
  <si>
    <t>GRP HOSP UNIVERSITAIRE EST PARISIEN SITE ROCHE GUYON APHP</t>
  </si>
  <si>
    <t>CH VENDOME MONTOIRE</t>
  </si>
  <si>
    <t>00095VEND</t>
  </si>
  <si>
    <t>410000095</t>
  </si>
  <si>
    <t>Vendôme</t>
  </si>
  <si>
    <t>CH (Vendôme)</t>
  </si>
  <si>
    <t>CH Vendôme</t>
  </si>
  <si>
    <t>C.H.U. DE POINTE-A-PITRE/ABYMES</t>
  </si>
  <si>
    <t>970100442</t>
  </si>
  <si>
    <t>Abymes</t>
  </si>
  <si>
    <t>CHU-Guadeloupe (Abymes)</t>
  </si>
  <si>
    <t>CHUR Abymes</t>
  </si>
  <si>
    <t>CENTRE HOSPITALIER UNIVERSITAIRE DE POINTE-A-PITRE</t>
  </si>
  <si>
    <t>CH DE BOEN SUR LIGNON</t>
  </si>
  <si>
    <t>81791BOEN</t>
  </si>
  <si>
    <t>420781791</t>
  </si>
  <si>
    <t>Boën-sur-Lignon</t>
  </si>
  <si>
    <t>CH (Boën-sur-Lignon)</t>
  </si>
  <si>
    <t>CH Boën-sur-Lignon</t>
  </si>
  <si>
    <t>CENTRE HOSPITALIER DE BOEN SUR LIGNON</t>
  </si>
  <si>
    <t>CENTRE IMAGERIE MOLÉCULAIRE GUADELOUPE</t>
  </si>
  <si>
    <t>970112793</t>
  </si>
  <si>
    <t>CENTRE D'IMAGERIE MOLÉCULAIRE DE LA GUADELOUPE</t>
  </si>
  <si>
    <t>CH GEORGES CLAUDINON</t>
  </si>
  <si>
    <t>80660LECH</t>
  </si>
  <si>
    <t>420780660</t>
  </si>
  <si>
    <t>Chambon-Feugerolles</t>
  </si>
  <si>
    <t>CH (Chambon-Feugerolles)</t>
  </si>
  <si>
    <t>CH Chambon-Feugerolles</t>
  </si>
  <si>
    <t>CENTRE HOSPITALIER GEORGES CLAUDINON</t>
  </si>
  <si>
    <t>C H U DE POINTE A PITRE- SSR</t>
  </si>
  <si>
    <t>970112884</t>
  </si>
  <si>
    <t>CENTRE HOSPITALIER UNIVERSITAIRE - SSR</t>
  </si>
  <si>
    <t>CH DE CHARLIEU</t>
  </si>
  <si>
    <t>80058CHAR</t>
  </si>
  <si>
    <t>420780058</t>
  </si>
  <si>
    <t>Charlieu</t>
  </si>
  <si>
    <t>CH (Charlieu)</t>
  </si>
  <si>
    <t>CH Charlieu</t>
  </si>
  <si>
    <t>CENTRE HOSPITALIER DE CHARLIEU</t>
  </si>
  <si>
    <t>POLE PARENT ENFANT(SITE PALAIS ROYAL)</t>
  </si>
  <si>
    <t>970115432</t>
  </si>
  <si>
    <t>CH LE CORBUSIER</t>
  </si>
  <si>
    <t>80652FIRM</t>
  </si>
  <si>
    <t>420780652</t>
  </si>
  <si>
    <t>CH (Firminy)</t>
  </si>
  <si>
    <t>CH Firminy</t>
  </si>
  <si>
    <t>CENTRE HOSPITALIER LE CORBUSIER</t>
  </si>
  <si>
    <t>CLINIQUE LES EAUX CLAIRES (SITE CHU)</t>
  </si>
  <si>
    <t>970112850</t>
  </si>
  <si>
    <t>Baie-Mahault</t>
  </si>
  <si>
    <t>CHU-Guadeloupe (Baie-Mahault)</t>
  </si>
  <si>
    <t>CHUR Baie-Mahault</t>
  </si>
  <si>
    <t>CH DU FOREZ</t>
  </si>
  <si>
    <t>13831MONT</t>
  </si>
  <si>
    <t>420013831</t>
  </si>
  <si>
    <t>Montbrison</t>
  </si>
  <si>
    <t>CH (Montbrison)</t>
  </si>
  <si>
    <t>CH Montbrison</t>
  </si>
  <si>
    <t>CENTRE HOSPITALIER DU FOREZ</t>
  </si>
  <si>
    <t>CHBT - SITE DU CHU</t>
  </si>
  <si>
    <t>970113007</t>
  </si>
  <si>
    <t>Basse-Terre</t>
  </si>
  <si>
    <t>CHU-Guadeloupe (Basse-Terre)</t>
  </si>
  <si>
    <t>CHUR Basse-Terre</t>
  </si>
  <si>
    <t>CENTRE HOSPITALIER DE LA BASSE-TERRE</t>
  </si>
  <si>
    <t>CH DU PILAT RHODANIEN</t>
  </si>
  <si>
    <t>16933PELU</t>
  </si>
  <si>
    <t>420016933</t>
  </si>
  <si>
    <t>Pélussin</t>
  </si>
  <si>
    <t>CH (Pélussin)</t>
  </si>
  <si>
    <t>CH Pélussin</t>
  </si>
  <si>
    <t>CENTRE HOSPITALIER DU PILAT RHODANIEN</t>
  </si>
  <si>
    <t>CHU - ANTENNE DE MARIE-GALANTE SMUR</t>
  </si>
  <si>
    <t>970112587</t>
  </si>
  <si>
    <t>Grand-Bourg</t>
  </si>
  <si>
    <t>CHU Marie-Galante (Grand-Bourg)-SMUR</t>
  </si>
  <si>
    <t>CHUR Grand-Bourg</t>
  </si>
  <si>
    <t>CH DE ROANNE</t>
  </si>
  <si>
    <t>80033ROAN</t>
  </si>
  <si>
    <t>420780033</t>
  </si>
  <si>
    <t>Roanne</t>
  </si>
  <si>
    <t>CH (Roanne)</t>
  </si>
  <si>
    <t>CH Roanne</t>
  </si>
  <si>
    <t>CENTRE HOSPITALIER DE ROANNE</t>
  </si>
  <si>
    <t>POLYCLINIQUE DE GUADELOUPE (SITE CHU)</t>
  </si>
  <si>
    <t>970112835</t>
  </si>
  <si>
    <t>CH DE SAINT BONNET LE CHATEAU</t>
  </si>
  <si>
    <t>80694STBO</t>
  </si>
  <si>
    <t>420780694</t>
  </si>
  <si>
    <t>Saint-Bonnet-le-Château</t>
  </si>
  <si>
    <t>CH (St-Bonnet-le-Château)</t>
  </si>
  <si>
    <t>CH Saint-Bonnet-le-Château</t>
  </si>
  <si>
    <t>CENTRE HOSPITALIER DE SAINT BONNET LE CHATEAU</t>
  </si>
  <si>
    <t>CPP DE BASSEPOINTE</t>
  </si>
  <si>
    <t>970213278</t>
  </si>
  <si>
    <t>Basse-Pointe</t>
  </si>
  <si>
    <t>CHU-Martinique (Basse-Pointe)</t>
  </si>
  <si>
    <t>CHUR Basse-Pointe</t>
  </si>
  <si>
    <t>CENTRE PERINATAL DE PROXIMITE DE BASSE POINTE</t>
  </si>
  <si>
    <t>CH DU GIER</t>
  </si>
  <si>
    <t>02495STCH</t>
  </si>
  <si>
    <t>420002495</t>
  </si>
  <si>
    <t>CH (St-Chamond)</t>
  </si>
  <si>
    <t>CH Saint-Chamond</t>
  </si>
  <si>
    <t>CENTRE HOSPITALIER DU GIER</t>
  </si>
  <si>
    <t>CHU DE MARTINIQUE SITE P.ZOBDA QUITMAN</t>
  </si>
  <si>
    <t>970211215</t>
  </si>
  <si>
    <t>CHUM DE MARTINIQUE</t>
  </si>
  <si>
    <t>CH MAURICE ANDRE</t>
  </si>
  <si>
    <t>80710STGA</t>
  </si>
  <si>
    <t>420780710</t>
  </si>
  <si>
    <t>Saint-Galmier</t>
  </si>
  <si>
    <t>CH (St-Galmier)</t>
  </si>
  <si>
    <t>CH Saint-Galmier</t>
  </si>
  <si>
    <t>CENTRE HOSPITALIER MAURICE ANDRE</t>
  </si>
  <si>
    <t>CHU DE MARTINIQUE SITE DE CLARAC</t>
  </si>
  <si>
    <t>970211249</t>
  </si>
  <si>
    <t>CH DE SAINT JUST LA PENDUE</t>
  </si>
  <si>
    <t>80041STJU</t>
  </si>
  <si>
    <t>420780041</t>
  </si>
  <si>
    <t>Saint-Just-la-Pendue</t>
  </si>
  <si>
    <t>CH (St-Just-la-Pendue)</t>
  </si>
  <si>
    <t>CH Saint-Just-la-Pendue</t>
  </si>
  <si>
    <t>CENTRE HOSPITALIER DE SAINT JUST LA PENDUE</t>
  </si>
  <si>
    <t>CHU DE MARTINIQUE SITE MERE ENFANT</t>
  </si>
  <si>
    <t>970211256</t>
  </si>
  <si>
    <t>CHU DE MARTINIQUE SITE MFME</t>
  </si>
  <si>
    <t>CH DE BRIOUDE</t>
  </si>
  <si>
    <t>00034BRIO</t>
  </si>
  <si>
    <t>430000034</t>
  </si>
  <si>
    <t>Brioude</t>
  </si>
  <si>
    <t>CH (Brioude)</t>
  </si>
  <si>
    <t>CH Brioude</t>
  </si>
  <si>
    <t>CENTRE HOSPITALIER DE BRIOUDE</t>
  </si>
  <si>
    <t>CHU DE MARTINIQUE SITE VENTURA SSR</t>
  </si>
  <si>
    <t>970211264</t>
  </si>
  <si>
    <t>CHU DE MARTINIQUE - SITE EMMA VENTURA SSR</t>
  </si>
  <si>
    <t>CH CRAPONNE SUR ARZON</t>
  </si>
  <si>
    <t>00059CRAP</t>
  </si>
  <si>
    <t>430000059</t>
  </si>
  <si>
    <t>Craponne-sur-Arzon</t>
  </si>
  <si>
    <t>CH (Craponne-sur-Arzon)</t>
  </si>
  <si>
    <t>CH Craponne-sur-Arzon</t>
  </si>
  <si>
    <t>CENTRE HOSPITALIER DE CRAPONNE SUR ARZON</t>
  </si>
  <si>
    <t>CHU DE MARTINIQUE SITE MANGOT VULCIN</t>
  </si>
  <si>
    <t>970211231</t>
  </si>
  <si>
    <t>Lamentin</t>
  </si>
  <si>
    <t>CHU-Martinique (Lamentin)</t>
  </si>
  <si>
    <t>CHUR Lamentin</t>
  </si>
  <si>
    <t>CHU DE MARTINIQUE SITE DE MANGOT VULCIN</t>
  </si>
  <si>
    <t>CH DE LANGEAC</t>
  </si>
  <si>
    <t>00067LANG</t>
  </si>
  <si>
    <t>430000067</t>
  </si>
  <si>
    <t>Langeac</t>
  </si>
  <si>
    <t>CH (Langeac)</t>
  </si>
  <si>
    <t>CH Langeac</t>
  </si>
  <si>
    <t>CENTRE HOSPITALIER DE LANGEAC</t>
  </si>
  <si>
    <t>CHU DE MARTINIQUE SITE DE F. GUILLON</t>
  </si>
  <si>
    <t>970211272</t>
  </si>
  <si>
    <t>CHU DE MARTINIQUE SITE DE FERNAND GUILLON</t>
  </si>
  <si>
    <t>CH D'YSSINGEAUX</t>
  </si>
  <si>
    <t>00091YSSI</t>
  </si>
  <si>
    <t>430000091</t>
  </si>
  <si>
    <t>Yssingeaux</t>
  </si>
  <si>
    <t>CH (Yssingeaux)</t>
  </si>
  <si>
    <t>CH Yssingeaux</t>
  </si>
  <si>
    <t>CENTRE HOSPITALIER D'YSSINGEAUX</t>
  </si>
  <si>
    <t>CPP MARIN</t>
  </si>
  <si>
    <t>970213286</t>
  </si>
  <si>
    <t>Marin</t>
  </si>
  <si>
    <t>CHU-Martinique (Marin)</t>
  </si>
  <si>
    <t>CHUR Marin</t>
  </si>
  <si>
    <t>CENTRE PÉRINATAL DE PROXIMITÉ DU MARIN</t>
  </si>
  <si>
    <t>CH ERDRE ET LOIRE</t>
  </si>
  <si>
    <t>53643ANCE</t>
  </si>
  <si>
    <t>440053643</t>
  </si>
  <si>
    <t>CH (Ancenis-St-Géréon)</t>
  </si>
  <si>
    <t>CH Ancenis-Saint-Géréon</t>
  </si>
  <si>
    <t>CENTRE HOSPITALIER ERDRE ET LOIRE</t>
  </si>
  <si>
    <t>CHU DE MARTINIQUE SITE DE TRINITE</t>
  </si>
  <si>
    <t>970211223</t>
  </si>
  <si>
    <t>Trinité</t>
  </si>
  <si>
    <t>CHU-Martinique (Trinité)</t>
  </si>
  <si>
    <t>CHUR Trinité</t>
  </si>
  <si>
    <t>CH CHATEAUBRIANT NOZAY POUANCE</t>
  </si>
  <si>
    <t>00313CHAT</t>
  </si>
  <si>
    <t>440000313</t>
  </si>
  <si>
    <t>Châteaubriant</t>
  </si>
  <si>
    <t>CH (Châteaubriant)</t>
  </si>
  <si>
    <t>CH Châteaubriant</t>
  </si>
  <si>
    <t>CTRE HOSPITALIER  INTERCOMMUNAL CHATEAUBRIANT NOZAY POUANCE</t>
  </si>
  <si>
    <t>CHU SITE FELIX GUYON (SAINT DENIS)</t>
  </si>
  <si>
    <t>970400024</t>
  </si>
  <si>
    <t>HOPITAL PIERRE DELAROCHE</t>
  </si>
  <si>
    <t>03267CLIS</t>
  </si>
  <si>
    <t>440003267</t>
  </si>
  <si>
    <t>Clisson</t>
  </si>
  <si>
    <t>CH (Clisson)</t>
  </si>
  <si>
    <t>CH Clisson</t>
  </si>
  <si>
    <t>HOPITAL CLISSON PIERRE DELAROCHE</t>
  </si>
  <si>
    <t>CHU SITE SUD (SAINT JOSEPH)</t>
  </si>
  <si>
    <t>970400180</t>
  </si>
  <si>
    <t>Saint-Joseph</t>
  </si>
  <si>
    <t>CHU-Réunion (St-Joseph)</t>
  </si>
  <si>
    <t>CHUR Saint-Joseph</t>
  </si>
  <si>
    <t>HIC DE LA PRESQU'ILE</t>
  </si>
  <si>
    <t>28538GUER</t>
  </si>
  <si>
    <t>440028538</t>
  </si>
  <si>
    <t>Guérande</t>
  </si>
  <si>
    <t>CH (Guérande)</t>
  </si>
  <si>
    <t>CH Guérande</t>
  </si>
  <si>
    <t>CHU-PSY - RUE MERE THERESA (ST JOSEPH)</t>
  </si>
  <si>
    <t>970410569</t>
  </si>
  <si>
    <t>HIC DU PAYS DE RETZ</t>
  </si>
  <si>
    <t>41531PORN</t>
  </si>
  <si>
    <t>440041531</t>
  </si>
  <si>
    <t>Pornic</t>
  </si>
  <si>
    <t>CH (Pornic)</t>
  </si>
  <si>
    <t>CH Pornic</t>
  </si>
  <si>
    <t>HOPITAL INTERCOMMUNAL  DU PAYS DE RETZ</t>
  </si>
  <si>
    <t>CHU SITE SUD (SAINT LOUIS)</t>
  </si>
  <si>
    <t>970400081</t>
  </si>
  <si>
    <t>Saint-Louis</t>
  </si>
  <si>
    <t>CHU-Réunion (St-Louis)</t>
  </si>
  <si>
    <t>CHUR Saint-Louis</t>
  </si>
  <si>
    <t>CH BEL AIR</t>
  </si>
  <si>
    <t>00347CORC</t>
  </si>
  <si>
    <t>440000347</t>
  </si>
  <si>
    <t>Corcoué-sur-Logne</t>
  </si>
  <si>
    <t>CH (Corcoué-sur-Logne)</t>
  </si>
  <si>
    <t>CH Corcoué-sur-Logne</t>
  </si>
  <si>
    <t>CENTRE HOSPITALIER BEL AIR CORCOUE SUR LOGNE</t>
  </si>
  <si>
    <t>CHU-PSY - AV PRINCIPALE (ST LOUIS)</t>
  </si>
  <si>
    <t>970410544</t>
  </si>
  <si>
    <t>CH READAPTATION DE MAUBREUIL</t>
  </si>
  <si>
    <t>00065STHE</t>
  </si>
  <si>
    <t>440000065</t>
  </si>
  <si>
    <t>CH (St-Herblain)</t>
  </si>
  <si>
    <t>CH Saint-Herblain</t>
  </si>
  <si>
    <t>CENTRE HOSPITALIER DE READAPTATION DE MAUBREUIL</t>
  </si>
  <si>
    <t>CHU-PSY- 8 SAMUEL TREUTHARD (ST LOUIS)</t>
  </si>
  <si>
    <t>970410601</t>
  </si>
  <si>
    <t>CMP-réunion (St-Louis)</t>
  </si>
  <si>
    <t>CHU-PSY - 8 RUE SAMUEL TREUTHARD (ST LOUIS)</t>
  </si>
  <si>
    <t>CH SAINT NAZAIRE</t>
  </si>
  <si>
    <t>00057STNA</t>
  </si>
  <si>
    <t>440000057</t>
  </si>
  <si>
    <t>Saint-Nazaire</t>
  </si>
  <si>
    <t>CH (St-Nazaire)</t>
  </si>
  <si>
    <t>CH Saint-Nazaire</t>
  </si>
  <si>
    <t>CENTRE HOSPITALIER DE SAINT NAZAIRE</t>
  </si>
  <si>
    <t>CHU-PSY- 3 SAMUEL TREUTHARD (ST LOUIS)</t>
  </si>
  <si>
    <t>970410619</t>
  </si>
  <si>
    <t>CHU-PSY  - 3 RUE SAMUEL TREUTHARD (ST LOUIS)</t>
  </si>
  <si>
    <t>CH DE SAVENAY</t>
  </si>
  <si>
    <t>00859SAVE</t>
  </si>
  <si>
    <t>440000859</t>
  </si>
  <si>
    <t>Savenay</t>
  </si>
  <si>
    <t>CH (Savenay)</t>
  </si>
  <si>
    <t>CH Savenay</t>
  </si>
  <si>
    <t>CENTRE HOSPITALIER DE SAVENAY</t>
  </si>
  <si>
    <t>CHU-PSY - RUE DES MERISIERS (ST LOUIS)</t>
  </si>
  <si>
    <t>970410627</t>
  </si>
  <si>
    <t>CENTRE HOSPITALIER SEVRE ET LOIRE</t>
  </si>
  <si>
    <t>42141VERT</t>
  </si>
  <si>
    <t>440042141</t>
  </si>
  <si>
    <t>Vertou</t>
  </si>
  <si>
    <t>CH (Vertou)</t>
  </si>
  <si>
    <t>CH Vertou</t>
  </si>
  <si>
    <t>CENTER HOSPITALIER SEVRE ET LOIRE</t>
  </si>
  <si>
    <t>CHU SITE SUD (SAINT PIERRE)</t>
  </si>
  <si>
    <t>970400057</t>
  </si>
  <si>
    <t>Saint-Pierre</t>
  </si>
  <si>
    <t>CHU-Réunion (St-Pierre)</t>
  </si>
  <si>
    <t>CHUR Saint-Pierre</t>
  </si>
  <si>
    <t>CHU SITE SUD ( SAINT PIERRE)</t>
  </si>
  <si>
    <t>CH AGGLOMERATION MONTARGOISE</t>
  </si>
  <si>
    <t>00104AMIL</t>
  </si>
  <si>
    <t>450000104</t>
  </si>
  <si>
    <t>Amilly</t>
  </si>
  <si>
    <t>CH (Amilly)</t>
  </si>
  <si>
    <t>CH Amilly</t>
  </si>
  <si>
    <t>CHU-PSY - RUE STE ROSE (ST PIERRE)</t>
  </si>
  <si>
    <t>970410551</t>
  </si>
  <si>
    <t>CH LOUR PICOU</t>
  </si>
  <si>
    <t>00138BEAU</t>
  </si>
  <si>
    <t>450000138</t>
  </si>
  <si>
    <t>Beaugency</t>
  </si>
  <si>
    <t>CH (Beaugency)</t>
  </si>
  <si>
    <t>CH Beaugency</t>
  </si>
  <si>
    <t>CHU-PSY -ALL DES AUBEPINES (ST PIERRE)</t>
  </si>
  <si>
    <t>970410577</t>
  </si>
  <si>
    <t>CHU-PSY - ALLEE DES AUBEPINES (ST PIERRE)</t>
  </si>
  <si>
    <t>00146BEAU</t>
  </si>
  <si>
    <t>450000146</t>
  </si>
  <si>
    <t>Beaune-la-Rolande</t>
  </si>
  <si>
    <t>CH (Beaune-la-Rolande)</t>
  </si>
  <si>
    <t>CH Beaune-la-Rolande</t>
  </si>
  <si>
    <t>CHU-PSY - ALL DES RAMEAUX (ST PIERRE</t>
  </si>
  <si>
    <t>970410585</t>
  </si>
  <si>
    <t>CHU-PSY - ALLEE DES RAMEAUX (ST PIERRE)</t>
  </si>
  <si>
    <t>CH DE GIEN</t>
  </si>
  <si>
    <t>00096GIEN</t>
  </si>
  <si>
    <t>450000096</t>
  </si>
  <si>
    <t>CH (Gien)</t>
  </si>
  <si>
    <t>CH Gien</t>
  </si>
  <si>
    <t>CHU-PSY - ALLEE DES POETES (ST PIERRE)</t>
  </si>
  <si>
    <t>970410643</t>
  </si>
  <si>
    <t>CH P LEBRUN NEUVILLE AUX BOIS</t>
  </si>
  <si>
    <t>00153NEUV</t>
  </si>
  <si>
    <t>450000153</t>
  </si>
  <si>
    <t>Neuville-aux-Bois</t>
  </si>
  <si>
    <t>CH (Neuville-aux-Bois)</t>
  </si>
  <si>
    <t>CH Neuville-aux-Bois</t>
  </si>
  <si>
    <t>CH PIERRE LEBRUN</t>
  </si>
  <si>
    <t>CHU-PSY - CITE LASSAYS ( LE TAMPON)</t>
  </si>
  <si>
    <t>970410536</t>
  </si>
  <si>
    <t>Tampon</t>
  </si>
  <si>
    <t>CHU-Réunion (Tampon)</t>
  </si>
  <si>
    <t>CHUR Tampon</t>
  </si>
  <si>
    <t>CH DE PITHIVIERS</t>
  </si>
  <si>
    <t>00112PITH</t>
  </si>
  <si>
    <t>450000112</t>
  </si>
  <si>
    <t>CH (Pithiviers)</t>
  </si>
  <si>
    <t>CH Pithiviers</t>
  </si>
  <si>
    <t>CHU-PSY - R GAL AILLERET (LE TAMPON)</t>
  </si>
  <si>
    <t>970410593</t>
  </si>
  <si>
    <t>CHU-PSY - RUE DU GENERAL AILLERET ( LE TAMPON)</t>
  </si>
  <si>
    <t>CH DE SULLY SUR LOIRE</t>
  </si>
  <si>
    <t>00161SULL</t>
  </si>
  <si>
    <t>450000161</t>
  </si>
  <si>
    <t>Sully-sur-Loire</t>
  </si>
  <si>
    <t>CH (Sully-sur-Loire)</t>
  </si>
  <si>
    <t>CH Sully-sur-Loire</t>
  </si>
  <si>
    <t>CHU SITE SUD - SSR (TAMPON)</t>
  </si>
  <si>
    <t>970463139</t>
  </si>
  <si>
    <t>CH JEAN ROUGIER CAHORS</t>
  </si>
  <si>
    <t>80216CAHO</t>
  </si>
  <si>
    <t>460780216</t>
  </si>
  <si>
    <t>Cahors</t>
  </si>
  <si>
    <t>CH (Cahors)</t>
  </si>
  <si>
    <t>CH Cahors</t>
  </si>
  <si>
    <t>CENTRE HOSPITALIER JEAN ROUGIER CAHORS</t>
  </si>
  <si>
    <t>CHU SITE SUD (CILAOS)</t>
  </si>
  <si>
    <t>970400099</t>
  </si>
  <si>
    <t>Cilaos</t>
  </si>
  <si>
    <t>CHU-Réunion (Cilaos)</t>
  </si>
  <si>
    <t>CHUR Cilaos</t>
  </si>
  <si>
    <t>CH FIGEAC</t>
  </si>
  <si>
    <t>80083FIGE</t>
  </si>
  <si>
    <t>460780083</t>
  </si>
  <si>
    <t>Figeac</t>
  </si>
  <si>
    <t>CH (Figeac)</t>
  </si>
  <si>
    <t>CH Figeac</t>
  </si>
  <si>
    <t>CENTRE HOSPITALIER FIGEAC</t>
  </si>
  <si>
    <t>CHU-PSY - RUE FLEURS JAUNES (CILAOS)</t>
  </si>
  <si>
    <t>970410635</t>
  </si>
  <si>
    <t>CHU-PSY - RUE DES FLEURS JAUNES (CILAOS)</t>
  </si>
  <si>
    <t>CH JEAN COULON GOURDON</t>
  </si>
  <si>
    <t>80208GOUR</t>
  </si>
  <si>
    <t>460780208</t>
  </si>
  <si>
    <t>Gourdon</t>
  </si>
  <si>
    <t>CH (Gourdon)</t>
  </si>
  <si>
    <t>CH Gourdon</t>
  </si>
  <si>
    <t>CENTRE HOSPITALIER JEAN COULON GOURDON</t>
  </si>
  <si>
    <t>010000032</t>
  </si>
  <si>
    <t>C.H.(EX H.L.)HOPITAL LOCAL LOUIS CONTE</t>
  </si>
  <si>
    <t>80430GRAM</t>
  </si>
  <si>
    <t>460780430</t>
  </si>
  <si>
    <t>Gramat</t>
  </si>
  <si>
    <t>CH (Gramat)</t>
  </si>
  <si>
    <t>CH Gramat</t>
  </si>
  <si>
    <t>CENTRE HOSPITALIER EX HOPITAL LOCAL LOUIS CONTE GRAMAT</t>
  </si>
  <si>
    <t>LBM DU CH CHAMBERY AIX - SITE BELLEY</t>
  </si>
  <si>
    <t>010010163</t>
  </si>
  <si>
    <t>730000015</t>
  </si>
  <si>
    <t>Ch Chambery (Belley)</t>
  </si>
  <si>
    <t>LBM DU CH DE CHAMBERY AIX - SITE DE BELLEY</t>
  </si>
  <si>
    <t>CH ST JACQUES ST CERE</t>
  </si>
  <si>
    <t>80091STCE</t>
  </si>
  <si>
    <t>460780091</t>
  </si>
  <si>
    <t>Saint-Céré</t>
  </si>
  <si>
    <t>CH (St-Céré)</t>
  </si>
  <si>
    <t>CH Saint-Céré</t>
  </si>
  <si>
    <t>CENTRE HOSPITALIER SAINT JACQUES SAINT CERE</t>
  </si>
  <si>
    <t>CPEF DE BELLEY</t>
  </si>
  <si>
    <t>010786879</t>
  </si>
  <si>
    <t>CH (Belley)</t>
  </si>
  <si>
    <t>CENTRE DE PLANIFICATION OU D'EDUCATION FAMILIALE DE BELLEY</t>
  </si>
  <si>
    <t>HOPITAL LOCAL DE CASTELJALOUX</t>
  </si>
  <si>
    <t>00357CAST</t>
  </si>
  <si>
    <t>470000357</t>
  </si>
  <si>
    <t>Casteljaloux</t>
  </si>
  <si>
    <t>CH (Casteljaloux)</t>
  </si>
  <si>
    <t>CH Casteljaloux</t>
  </si>
  <si>
    <t>SSR HOTEL DIEU DE FLEYRIAT</t>
  </si>
  <si>
    <t>010009314</t>
  </si>
  <si>
    <t>CH (Bourg-en-Bresse)</t>
  </si>
  <si>
    <t>CENTRE HOSPITALIER DE FUMEL</t>
  </si>
  <si>
    <t>00407FUME</t>
  </si>
  <si>
    <t>470000407</t>
  </si>
  <si>
    <t>Fumel</t>
  </si>
  <si>
    <t>CH (Fumel)</t>
  </si>
  <si>
    <t>CH Fumel</t>
  </si>
  <si>
    <t>CENTRE HOSPITALIER DE FUMEL - ELISABETH DESARNAUTS</t>
  </si>
  <si>
    <t>CH PUBLIC HAUTEVILLE - UNITE ESPERANCE</t>
  </si>
  <si>
    <t>010000180</t>
  </si>
  <si>
    <t>CENTRE HOSPITALIER PUBLIC DE HAUTEVILLE - UNITE ESPERANCE</t>
  </si>
  <si>
    <t>CH INTERCOMMUNAL MARMANDE - TONNEINS</t>
  </si>
  <si>
    <t>01660MARM</t>
  </si>
  <si>
    <t>470001660</t>
  </si>
  <si>
    <t>CHI (Marmande)</t>
  </si>
  <si>
    <t>CH Marmande</t>
  </si>
  <si>
    <t>CENTRE HOSPITALIER INTERCOMMUNAL MARMANDE - TONNEINS</t>
  </si>
  <si>
    <t>CH PUBLIC HAUTEVILLE - UNITE INTERDEPT</t>
  </si>
  <si>
    <t>010000198</t>
  </si>
  <si>
    <t>CENTRE HOSPITALIER PUBLIC DE HAUTEVILLE - UNITE INTERDEPT</t>
  </si>
  <si>
    <t>HOPITAL LOCAL PENNE D' AGENAIS</t>
  </si>
  <si>
    <t>00365PENN</t>
  </si>
  <si>
    <t>470000365</t>
  </si>
  <si>
    <t>Penne-d'Agenais</t>
  </si>
  <si>
    <t>CH (Penne-d'Agenais)</t>
  </si>
  <si>
    <t>CH Penne-d'Agenais</t>
  </si>
  <si>
    <t>HOPITAL LOCAL DE PENNE D'AGENAIS</t>
  </si>
  <si>
    <t>CH PUBLIC HAUTEVILLE - UNITE ALBARINE</t>
  </si>
  <si>
    <t>010000214</t>
  </si>
  <si>
    <t>CENTRE HOSPITALIER PUBLIC DE HAUTEVILLE - UNITE ALBARINE</t>
  </si>
  <si>
    <t>00324VILL</t>
  </si>
  <si>
    <t>470000324</t>
  </si>
  <si>
    <t>Villeneuve-sur-Lot</t>
  </si>
  <si>
    <t>CH (Villeneuve-sur-Lot)</t>
  </si>
  <si>
    <t>CH Villeneuve-sur-Lot</t>
  </si>
  <si>
    <t>CENTRE HOSPITALIER - POLE DE SANTE DU VILLENEUVOIS</t>
  </si>
  <si>
    <t>CH DU HAUT BUGEY - GEOVREISSET</t>
  </si>
  <si>
    <t>010005239</t>
  </si>
  <si>
    <t>CENTRE HOSPITALIER DU HAUT BUGEY - GEOVREISSET</t>
  </si>
  <si>
    <t>CH FLORAC TROIS RIVIERES</t>
  </si>
  <si>
    <t>80139FLOR</t>
  </si>
  <si>
    <t>480780139</t>
  </si>
  <si>
    <t>Florac Trois Rivières</t>
  </si>
  <si>
    <t>CH (Florac Trois Rivières)</t>
  </si>
  <si>
    <t>CH Florac Trois Rivières</t>
  </si>
  <si>
    <t>CENTRE HOSPITALIER DE FLORAC</t>
  </si>
  <si>
    <t>CHI AIN VAL DE SAONE - PONT VEYLE</t>
  </si>
  <si>
    <t>010000115</t>
  </si>
  <si>
    <t>CH INTERCOMMUNAL AIN VAL DE SAONE - PONT DE VEYLE</t>
  </si>
  <si>
    <t>CH LANGOGNE</t>
  </si>
  <si>
    <t>80162LANG</t>
  </si>
  <si>
    <t>480780162</t>
  </si>
  <si>
    <t>Langogne</t>
  </si>
  <si>
    <t>CH (Langogne)</t>
  </si>
  <si>
    <t>CH Langogne</t>
  </si>
  <si>
    <t>CENTRE HOSPITALIER DE LANGOGNE</t>
  </si>
  <si>
    <t>CHI AIN VAL DE SAONE - THOISSEY</t>
  </si>
  <si>
    <t>010000131</t>
  </si>
  <si>
    <t>Thoissey</t>
  </si>
  <si>
    <t>CHI Ain Val de Saone (Thoissey)</t>
  </si>
  <si>
    <t>CH Thoissey</t>
  </si>
  <si>
    <t>CH INTERCOMMUNAL AIN VAL DE SAONE - THOISSEY</t>
  </si>
  <si>
    <t>CH MARVEJOLS</t>
  </si>
  <si>
    <t>80154MARV</t>
  </si>
  <si>
    <t>480780154</t>
  </si>
  <si>
    <t>Marvejols</t>
  </si>
  <si>
    <t>CH (Marvejols)</t>
  </si>
  <si>
    <t>CH Marvejols</t>
  </si>
  <si>
    <t>CENTRE HOSPITALIER DE MARVEJOLS</t>
  </si>
  <si>
    <t>CH DE TREVOUX - MONTPENSIER</t>
  </si>
  <si>
    <t>010000065</t>
  </si>
  <si>
    <t>HOPITAL LOZERE</t>
  </si>
  <si>
    <t>80097MEND</t>
  </si>
  <si>
    <t>480780097</t>
  </si>
  <si>
    <t>Mende</t>
  </si>
  <si>
    <t>CH (Mende)</t>
  </si>
  <si>
    <t>CH Mende</t>
  </si>
  <si>
    <t>HOPITAL LOZERE MENDE</t>
  </si>
  <si>
    <t>CH DE FLEYRIAT</t>
  </si>
  <si>
    <t>010000024</t>
  </si>
  <si>
    <t>Viriat</t>
  </si>
  <si>
    <t>CH Fleyriat (Viriat)</t>
  </si>
  <si>
    <t>CH Viriat</t>
  </si>
  <si>
    <t>CENTRE HOSPITALIER DE BOURG-EN-BRESSE FLEYRIAT</t>
  </si>
  <si>
    <t>CH FANNY RAMADIER</t>
  </si>
  <si>
    <t>80121STCH</t>
  </si>
  <si>
    <t>480780121</t>
  </si>
  <si>
    <t>Saint-Chély-d'Apcher</t>
  </si>
  <si>
    <t>CH (St-Chély-d'Apcher)</t>
  </si>
  <si>
    <t>CH Saint-Chély-d'Apcher</t>
  </si>
  <si>
    <t>CENTRE HOSPITALIER FANNY RAMADIER SAINT CHELY D'APCHER</t>
  </si>
  <si>
    <t>CH CHÂTEAU-THIERRY</t>
  </si>
  <si>
    <t>020001061</t>
  </si>
  <si>
    <t>ETS DE SANTE BAUGEOIS VALLEE</t>
  </si>
  <si>
    <t>15765BAUG</t>
  </si>
  <si>
    <t>490015765</t>
  </si>
  <si>
    <t>Baugé-en-Anjou</t>
  </si>
  <si>
    <t>CH (Baugé-en-Anjou)</t>
  </si>
  <si>
    <t>CH Baugé-en-Anjou</t>
  </si>
  <si>
    <t>ETABLISSEMENT DE SANTE BAUGEOIS VALLEE</t>
  </si>
  <si>
    <t>CH CHAUNY</t>
  </si>
  <si>
    <t>020000535</t>
  </si>
  <si>
    <t>CH LA CORNICHE ANGEVINE</t>
  </si>
  <si>
    <t>00395CHAL</t>
  </si>
  <si>
    <t>490000395</t>
  </si>
  <si>
    <t>Chalonnes-sur-Loire</t>
  </si>
  <si>
    <t>CH (Chalonnes-sur-Loire)</t>
  </si>
  <si>
    <t>CH Chalonnes-sur-Loire</t>
  </si>
  <si>
    <t>CENTRE HOSPITALIER DE LA CORNICHE ANGEVINE</t>
  </si>
  <si>
    <t>CH LA FÈRE</t>
  </si>
  <si>
    <t>020000097</t>
  </si>
  <si>
    <t>CH LAYON AUBANCE</t>
  </si>
  <si>
    <t>00429TERR</t>
  </si>
  <si>
    <t>490000429</t>
  </si>
  <si>
    <t>Terranjou</t>
  </si>
  <si>
    <t>CH (Terranjou)</t>
  </si>
  <si>
    <t>CH Terranjou</t>
  </si>
  <si>
    <t>CENTRE HOSPITALIER LAYON AUBANCE</t>
  </si>
  <si>
    <t>CH GUISE</t>
  </si>
  <si>
    <t>020000089</t>
  </si>
  <si>
    <t>CHI LYS HYROME</t>
  </si>
  <si>
    <t>07689CHEM</t>
  </si>
  <si>
    <t>490007689</t>
  </si>
  <si>
    <t>Chemillé-en-Anjou</t>
  </si>
  <si>
    <t>CH (Chemillé-en-Anjou)</t>
  </si>
  <si>
    <t>CH Chemillé-en-Anjou</t>
  </si>
  <si>
    <t>SMUR CH SAINT-QUENTIN GUISE</t>
  </si>
  <si>
    <t>020016366</t>
  </si>
  <si>
    <t>CH (Guise)-SMUR</t>
  </si>
  <si>
    <t>CH DE CHOLET</t>
  </si>
  <si>
    <t>00676CHOL</t>
  </si>
  <si>
    <t>490000676</t>
  </si>
  <si>
    <t>CH (Cholet)</t>
  </si>
  <si>
    <t>CH Cholet</t>
  </si>
  <si>
    <t>CENTRE HOSPITALIER DE CHOLET</t>
  </si>
  <si>
    <t>CH HIRSON</t>
  </si>
  <si>
    <t>020001087</t>
  </si>
  <si>
    <t>CH DE DOUE EN ANJOU</t>
  </si>
  <si>
    <t>00403DOUE</t>
  </si>
  <si>
    <t>490000403</t>
  </si>
  <si>
    <t>Doué-en-Anjou</t>
  </si>
  <si>
    <t>CH (Doué-en-Anjou)</t>
  </si>
  <si>
    <t>CH Doué-en-Anjou</t>
  </si>
  <si>
    <t>CENTRE HOSPITALIER DOUE EN ANJOU</t>
  </si>
  <si>
    <t>CH LAON</t>
  </si>
  <si>
    <t>020000394</t>
  </si>
  <si>
    <t>CH LONGUE JUMELLES</t>
  </si>
  <si>
    <t>00411LONG</t>
  </si>
  <si>
    <t>490000411</t>
  </si>
  <si>
    <t>Longué-Jumelles</t>
  </si>
  <si>
    <t>CH (Longué-Jumelles)</t>
  </si>
  <si>
    <t>CH Longué-Jumelles</t>
  </si>
  <si>
    <t>CENTRE HOSPITALIER LONGUE JUMELLES</t>
  </si>
  <si>
    <t>SSR CH LAON</t>
  </si>
  <si>
    <t>020003877</t>
  </si>
  <si>
    <t>CH (Laon)-SSR</t>
  </si>
  <si>
    <t>CH DE SAUMUR</t>
  </si>
  <si>
    <t>28452SAUM</t>
  </si>
  <si>
    <t>490528452</t>
  </si>
  <si>
    <t>Saumur</t>
  </si>
  <si>
    <t>CH (Saumur)</t>
  </si>
  <si>
    <t>CH Saumur</t>
  </si>
  <si>
    <t>CENTRE HOSPITALIER DE SAUMUR</t>
  </si>
  <si>
    <t>CH LE NOUVION-EN-THIÉRACHE</t>
  </si>
  <si>
    <t>020000105</t>
  </si>
  <si>
    <t>CENTRE HOSPITALIER DE CARENTAN</t>
  </si>
  <si>
    <t>00039CARE</t>
  </si>
  <si>
    <t>500000039</t>
  </si>
  <si>
    <t>Carentan-les-Marais</t>
  </si>
  <si>
    <t>CH (Carentan-les-Marais)</t>
  </si>
  <si>
    <t>CH Carentan-les-Marais</t>
  </si>
  <si>
    <t>SSR JACQUES FICHEUX SAINT-GOBAIN</t>
  </si>
  <si>
    <t>020000915</t>
  </si>
  <si>
    <t>020003620</t>
  </si>
  <si>
    <t>Saint-Gobain</t>
  </si>
  <si>
    <t>CH (St-Gobain)</t>
  </si>
  <si>
    <t>CH Saint-Gobain</t>
  </si>
  <si>
    <t>CENTRE HOSPITALIER PUBLIC DU COTENTIN</t>
  </si>
  <si>
    <t>00013CHER</t>
  </si>
  <si>
    <t>500000013</t>
  </si>
  <si>
    <t>Cherbourg-en-Cotentin</t>
  </si>
  <si>
    <t>CH (Cherbourg-en-Cotentin)</t>
  </si>
  <si>
    <t>CH Cherbourg-en-Cotentin</t>
  </si>
  <si>
    <t>CH SAINT-QUENTIN</t>
  </si>
  <si>
    <t>020000162</t>
  </si>
  <si>
    <t>CH COUTANCES</t>
  </si>
  <si>
    <t>00393COUT</t>
  </si>
  <si>
    <t>500000393</t>
  </si>
  <si>
    <t>Coutances</t>
  </si>
  <si>
    <t>CH (Coutances)</t>
  </si>
  <si>
    <t>CH Coutances</t>
  </si>
  <si>
    <t>CPEF CH SAINT-QUENTIN</t>
  </si>
  <si>
    <t>020004388</t>
  </si>
  <si>
    <t>CH AVRANCHES-GRANVILLE</t>
  </si>
  <si>
    <t>00054GRAN</t>
  </si>
  <si>
    <t>500000054</t>
  </si>
  <si>
    <t>Granville</t>
  </si>
  <si>
    <t>CH (Granville)</t>
  </si>
  <si>
    <t>CH Granville</t>
  </si>
  <si>
    <t>CENTRE HOSPITALIER D'AVRANCHES-GRANVILLE</t>
  </si>
  <si>
    <t>CENTRE PSYCHOTHÉRAPIE CH ST QUENTIN</t>
  </si>
  <si>
    <t>020006664</t>
  </si>
  <si>
    <t>HOPITAL LOCAL DE MORTAIN</t>
  </si>
  <si>
    <t>00062MORT</t>
  </si>
  <si>
    <t>500000062</t>
  </si>
  <si>
    <t>Mortain-Bocage</t>
  </si>
  <si>
    <t>CH (Mortain-Bocage)</t>
  </si>
  <si>
    <t>CH Mortain-Bocage</t>
  </si>
  <si>
    <t>CH SOISSONS</t>
  </si>
  <si>
    <t>020000519</t>
  </si>
  <si>
    <t>CH DE SAINT HILAIRE DU HARCOUET</t>
  </si>
  <si>
    <t>00096STHI</t>
  </si>
  <si>
    <t>500000096</t>
  </si>
  <si>
    <t>Saint-Hilaire-du-Harcouët</t>
  </si>
  <si>
    <t>CH (St-Hilaire-du-Harcouët)</t>
  </si>
  <si>
    <t>CH Saint-Hilaire-du-Harcouët</t>
  </si>
  <si>
    <t>CENTRE HOSPITALIER SAINT HILAIRE DU HARCOUET</t>
  </si>
  <si>
    <t>CH VERVINS</t>
  </si>
  <si>
    <t>020000246</t>
  </si>
  <si>
    <t>HOPITAL DE SAINT JAMES</t>
  </si>
  <si>
    <t>00104STJA</t>
  </si>
  <si>
    <t>500000104</t>
  </si>
  <si>
    <t>Saint-James</t>
  </si>
  <si>
    <t>CH (St-James)</t>
  </si>
  <si>
    <t>CH Saint-James</t>
  </si>
  <si>
    <t>030000095</t>
  </si>
  <si>
    <t>CH MEMORIAL FRANCE-ETATS-UNIS SAINT-LO</t>
  </si>
  <si>
    <t>00112STLO</t>
  </si>
  <si>
    <t>500000112</t>
  </si>
  <si>
    <t>Saint-Lô</t>
  </si>
  <si>
    <t>CH (St-Lô)</t>
  </si>
  <si>
    <t>CH Saint-Lô</t>
  </si>
  <si>
    <t>CENTRE HOSPITALIER MEMORIAL FRANCE ETATS - UNIS</t>
  </si>
  <si>
    <t>CH DE MONTLUCON</t>
  </si>
  <si>
    <t>030000079</t>
  </si>
  <si>
    <t>CENTRE HOSPITALIER DE MONTLUCON</t>
  </si>
  <si>
    <t>CENTRE HOSPITALIER DE VILLEDIEU</t>
  </si>
  <si>
    <t>00138VILL</t>
  </si>
  <si>
    <t>500000138</t>
  </si>
  <si>
    <t>Villedieu-les-Poêles-Rouffigny</t>
  </si>
  <si>
    <t>CH (Villedieu-les-Poêles-Rouffigny)</t>
  </si>
  <si>
    <t>CH Villedieu-les-Poêles-Rouffigny</t>
  </si>
  <si>
    <t>CENTRE HOSPITALIER DE VILLEDIEU LES POELES ROUFFIGNY</t>
  </si>
  <si>
    <t>CTRE DE PEDOPSYCHIATRIE JEAN BILLAUD</t>
  </si>
  <si>
    <t>030783989</t>
  </si>
  <si>
    <t>CENTRE DE PEDOPSYCHIATRIE JEAN BILLAUD</t>
  </si>
  <si>
    <t>CENTRE HOSPITALIER DE CHALONS</t>
  </si>
  <si>
    <t>00037CHAL</t>
  </si>
  <si>
    <t>510000037</t>
  </si>
  <si>
    <t>Châlons-en-Champagne</t>
  </si>
  <si>
    <t>CH (Châlons-en-Champagne)</t>
  </si>
  <si>
    <t>CH Châlons-en-Champagne</t>
  </si>
  <si>
    <t>CENTRE HOSPITALIER DE CHALONS EN CHAMPAGNE</t>
  </si>
  <si>
    <t>CH DE MOULINS</t>
  </si>
  <si>
    <t>030000061</t>
  </si>
  <si>
    <t>CENTRE HOSPITALIER DE MOULINS</t>
  </si>
  <si>
    <t>CENTRE HOSPITALIER D'EPERNAY</t>
  </si>
  <si>
    <t>00060EPER</t>
  </si>
  <si>
    <t>510000060</t>
  </si>
  <si>
    <t>Épernay</t>
  </si>
  <si>
    <t>CH (Épernay)</t>
  </si>
  <si>
    <t>CH Épernay</t>
  </si>
  <si>
    <t>MAISON COMMUNAUTAIRE</t>
  </si>
  <si>
    <t>030007835</t>
  </si>
  <si>
    <t>CENTRE HOSPITALIER DE FISMES</t>
  </si>
  <si>
    <t>00128FISM</t>
  </si>
  <si>
    <t>510000128</t>
  </si>
  <si>
    <t>Fismes</t>
  </si>
  <si>
    <t>CH (Fismes)</t>
  </si>
  <si>
    <t>CH Fismes</t>
  </si>
  <si>
    <t>HOPITAL DE JOUR DENIS PAPIN</t>
  </si>
  <si>
    <t>030007843</t>
  </si>
  <si>
    <t>CENTRE HOSPITALIER DE MONTMIRAIL</t>
  </si>
  <si>
    <t>00086MONT</t>
  </si>
  <si>
    <t>510000086</t>
  </si>
  <si>
    <t>Montmirail</t>
  </si>
  <si>
    <t>CH (Montmirail)</t>
  </si>
  <si>
    <t>CH Montmirail</t>
  </si>
  <si>
    <t>CH DE NERIS LES BAINS</t>
  </si>
  <si>
    <t>030000012</t>
  </si>
  <si>
    <t>Néris-les-Bains</t>
  </si>
  <si>
    <t>CH (Néris-les-Bains)</t>
  </si>
  <si>
    <t>CH Néris-les-Bains</t>
  </si>
  <si>
    <t>CENTRE HOSPITALIER DE NERIS-LES-BAINS</t>
  </si>
  <si>
    <t>CENTRE HOSPITALIER DE SAINTE-MENEHOULD</t>
  </si>
  <si>
    <t>00102STEM</t>
  </si>
  <si>
    <t>510000102</t>
  </si>
  <si>
    <t>Sainte-Menehould</t>
  </si>
  <si>
    <t>CH (Ste-Menehould)</t>
  </si>
  <si>
    <t>CH Sainte-Menehould</t>
  </si>
  <si>
    <t>SERVICE DE PSYCHIATRIE CHATELARD</t>
  </si>
  <si>
    <t>030781637</t>
  </si>
  <si>
    <t>Saint-Angel</t>
  </si>
  <si>
    <t>CH (St-Angel)</t>
  </si>
  <si>
    <t>CH Saint-Angel</t>
  </si>
  <si>
    <t>CENTRE HOSPITALIER VITRY LE FRANCOIS</t>
  </si>
  <si>
    <t>00078VITR</t>
  </si>
  <si>
    <t>510000078</t>
  </si>
  <si>
    <t>Vitry-le-François</t>
  </si>
  <si>
    <t>CH (Vitry-le-François)</t>
  </si>
  <si>
    <t>CH Vitry-le-François</t>
  </si>
  <si>
    <t>CENTRE HOSPITALIER DE VITRY LE FRANCOIS</t>
  </si>
  <si>
    <t>CH DPT COEUR BOURBONNAIS ST POURCAIN</t>
  </si>
  <si>
    <t>030007942</t>
  </si>
  <si>
    <t>Saint-Pourçain-sur-Sioule</t>
  </si>
  <si>
    <t>CH (St-Pourçain-sur-Sioule)</t>
  </si>
  <si>
    <t>CH Saint-Pourçain-sur-Sioule</t>
  </si>
  <si>
    <t>CTRE HOSPITALIER BOURBONNE-LES-BAINS</t>
  </si>
  <si>
    <t>80024BOUR</t>
  </si>
  <si>
    <t>520780024</t>
  </si>
  <si>
    <t>Bourbonne-les-Bains</t>
  </si>
  <si>
    <t>CH (Bourbonne-les-Bains)</t>
  </si>
  <si>
    <t>CH Bourbonne-les-Bains</t>
  </si>
  <si>
    <t>CENTRE HOSPITALIER DE BOURBONNE LES BAINS</t>
  </si>
  <si>
    <t>CH DPT COEUR DU BOURBONNAIS TRONGET</t>
  </si>
  <si>
    <t>030002208</t>
  </si>
  <si>
    <t>CENTRE HOSPITALIER DPT COEUR DU BOURBONNAIS</t>
  </si>
  <si>
    <t>CENTRE HOSPITALIER DE CHAUMONT</t>
  </si>
  <si>
    <t>80032CHAU</t>
  </si>
  <si>
    <t>520780032</t>
  </si>
  <si>
    <t>Chaumont</t>
  </si>
  <si>
    <t>CH (Chaumont)</t>
  </si>
  <si>
    <t>CH Chaumont</t>
  </si>
  <si>
    <t>CH JACQUES LACARIN VICHY</t>
  </si>
  <si>
    <t>030000087</t>
  </si>
  <si>
    <t>HOPITAL DE JOINVILLE</t>
  </si>
  <si>
    <t>80040JOIN</t>
  </si>
  <si>
    <t>520780040</t>
  </si>
  <si>
    <t>Joinville</t>
  </si>
  <si>
    <t>CH (Joinville)</t>
  </si>
  <si>
    <t>CH Joinville</t>
  </si>
  <si>
    <t>HOPITAL DE JOUR " VICHY-OUEST"</t>
  </si>
  <si>
    <t>030785042</t>
  </si>
  <si>
    <t>CENTRE HOSPITALIER DE LANGRES</t>
  </si>
  <si>
    <t>80057LANG</t>
  </si>
  <si>
    <t>520780057</t>
  </si>
  <si>
    <t>Langres</t>
  </si>
  <si>
    <t>CH (Langres)</t>
  </si>
  <si>
    <t>CH Langres</t>
  </si>
  <si>
    <t>ESPACE CANGUILHEM</t>
  </si>
  <si>
    <t>030785869</t>
  </si>
  <si>
    <t>CENTRE HOSPITALIER DE MONTIER-EN-DER</t>
  </si>
  <si>
    <t>80065LAPO</t>
  </si>
  <si>
    <t>520780065</t>
  </si>
  <si>
    <t>Porte du Der</t>
  </si>
  <si>
    <t>CH (Porte du Der)</t>
  </si>
  <si>
    <t>CH Porte du Der</t>
  </si>
  <si>
    <t>HOPITAL DE JOUR "PSY INFANTJUV"</t>
  </si>
  <si>
    <t>030785885</t>
  </si>
  <si>
    <t>HOPITAL DE JOUR - PSYCHIATRIE INFANTO JUVENILE</t>
  </si>
  <si>
    <t>CENTRE HOSPITALIER DE SAINT-DIZIER</t>
  </si>
  <si>
    <t>80073STDI</t>
  </si>
  <si>
    <t>520780073</t>
  </si>
  <si>
    <t>Saint-Dizier</t>
  </si>
  <si>
    <t>CH (St-Dizier)</t>
  </si>
  <si>
    <t>CH Saint-Dizier</t>
  </si>
  <si>
    <t>HOPITAL DE JOUR CLAUDE BERNARD</t>
  </si>
  <si>
    <t>030007868</t>
  </si>
  <si>
    <t>Yzeure</t>
  </si>
  <si>
    <t>CH (Yzeure)</t>
  </si>
  <si>
    <t>CH Yzeure</t>
  </si>
  <si>
    <t>HOPITAL LOCAL DE WASSY</t>
  </si>
  <si>
    <t>80099WASS</t>
  </si>
  <si>
    <t>520780099</t>
  </si>
  <si>
    <t>Wassy</t>
  </si>
  <si>
    <t>CH (Wassy)</t>
  </si>
  <si>
    <t>CH Wassy</t>
  </si>
  <si>
    <t>HOPITAL DE JOUR ADOLESCENTS VILLA</t>
  </si>
  <si>
    <t>030007876</t>
  </si>
  <si>
    <t>CH DU HAUT ANJOU</t>
  </si>
  <si>
    <t>00025CHAT</t>
  </si>
  <si>
    <t>530000025</t>
  </si>
  <si>
    <t>Château-Gontier-sur-Mayenne</t>
  </si>
  <si>
    <t>CH (Château-Gontier-sur-Mayenne)</t>
  </si>
  <si>
    <t>CH Château-Gontier-sur-Mayenne</t>
  </si>
  <si>
    <t>CENTRE HOSPITALIER INTERCOMMUNAL DU HAUT ANJOU</t>
  </si>
  <si>
    <t>CHS D'YZEURE</t>
  </si>
  <si>
    <t>030780589</t>
  </si>
  <si>
    <t>CENTRE HOSPITALIER SPECIALISE D'YZEURE</t>
  </si>
  <si>
    <t>CH DU SUD OUEST MAYENNAIS</t>
  </si>
  <si>
    <t>07202CRAO</t>
  </si>
  <si>
    <t>530007202</t>
  </si>
  <si>
    <t>Craon</t>
  </si>
  <si>
    <t>CH (Craon)</t>
  </si>
  <si>
    <t>CH Craon</t>
  </si>
  <si>
    <t>CENTRE HOSPITALIER DU SUD OUEST MAYENNAIS</t>
  </si>
  <si>
    <t>HJ PSY IJ CHATEAU ARNOUX</t>
  </si>
  <si>
    <t>040788580</t>
  </si>
  <si>
    <t>Château-Arnoux-Saint-Auban</t>
  </si>
  <si>
    <t>CH (Château-Arnoux-St-Auban)</t>
  </si>
  <si>
    <t>CH Château-Arnoux-Saint-Auban</t>
  </si>
  <si>
    <t>HJ PSY INFANTO JUVENILE CHATEAU ARNOUX</t>
  </si>
  <si>
    <t>CH D'ERNEE</t>
  </si>
  <si>
    <t>00058ERNE</t>
  </si>
  <si>
    <t>530000058</t>
  </si>
  <si>
    <t>Ernée</t>
  </si>
  <si>
    <t>CH (Ernée)</t>
  </si>
  <si>
    <t>CH Ernée</t>
  </si>
  <si>
    <t>CENTRE HOSPITALIER ERNEE</t>
  </si>
  <si>
    <t>040000911</t>
  </si>
  <si>
    <t>CH D'EVRON</t>
  </si>
  <si>
    <t>00066EVRO</t>
  </si>
  <si>
    <t>530000066</t>
  </si>
  <si>
    <t>Évron</t>
  </si>
  <si>
    <t>CH (Évron)</t>
  </si>
  <si>
    <t>CH Évron</t>
  </si>
  <si>
    <t>CENTRE HOSPITALIER D'EVRON</t>
  </si>
  <si>
    <t>HJ CASA CH DIGNE</t>
  </si>
  <si>
    <t>040005035</t>
  </si>
  <si>
    <t>CH DE LAVAL</t>
  </si>
  <si>
    <t>00371LAVA</t>
  </si>
  <si>
    <t>530000371</t>
  </si>
  <si>
    <t>Laval</t>
  </si>
  <si>
    <t>CH (Laval)</t>
  </si>
  <si>
    <t>CH Laval</t>
  </si>
  <si>
    <t>CENTRE HOSPITALIER DE LAVAL</t>
  </si>
  <si>
    <t>HJ CH DIGNE</t>
  </si>
  <si>
    <t>040005043</t>
  </si>
  <si>
    <t>CH DU NORD MAYENNE</t>
  </si>
  <si>
    <t>00074MAYE</t>
  </si>
  <si>
    <t>530000074</t>
  </si>
  <si>
    <t>Mayenne</t>
  </si>
  <si>
    <t>CH (Mayenne)</t>
  </si>
  <si>
    <t>CH Mayenne</t>
  </si>
  <si>
    <t>CENTRE HOSPITALIER DU NORD MAYENNE</t>
  </si>
  <si>
    <t>HJ CMP CH DIGNE</t>
  </si>
  <si>
    <t>040005209</t>
  </si>
  <si>
    <t>CH (Digne-les-Bains)-CMP</t>
  </si>
  <si>
    <t>CH JULES DOITTEAU</t>
  </si>
  <si>
    <t>02591VILL</t>
  </si>
  <si>
    <t>530002591</t>
  </si>
  <si>
    <t>Villaines-la-Juhel</t>
  </si>
  <si>
    <t>CH (Villaines-la-Juhel)</t>
  </si>
  <si>
    <t>CH Villaines-la-Juhel</t>
  </si>
  <si>
    <t>CENTRE HOSPITALIER JULES DOITTEAU</t>
  </si>
  <si>
    <t>CENTRE HOSPIT SPE PSY DIGNE LES BAINS</t>
  </si>
  <si>
    <t>040787772</t>
  </si>
  <si>
    <t>CENTRE HOSPITALIER SPECIALISE PSY DIGNE LES BAINS</t>
  </si>
  <si>
    <t>CENTRE HOSPITALIER DE BRIEY</t>
  </si>
  <si>
    <t>00767BRIE</t>
  </si>
  <si>
    <t>540000767</t>
  </si>
  <si>
    <t>CH (Val de Briey)-GHTLorraineNord</t>
  </si>
  <si>
    <t>CH Val de Briey</t>
  </si>
  <si>
    <t>CHI MANOSQUE SITE FORCALQUIER</t>
  </si>
  <si>
    <t>040000069</t>
  </si>
  <si>
    <t>Forcalquier</t>
  </si>
  <si>
    <t>CHI Manosque (Forcalquier)</t>
  </si>
  <si>
    <t>CH Forcalquier</t>
  </si>
  <si>
    <t>CENTRE HOSPITALIER 3H SANTE</t>
  </si>
  <si>
    <t>19007CIRE</t>
  </si>
  <si>
    <t>540019007</t>
  </si>
  <si>
    <t>Cirey-sur-Vezouze</t>
  </si>
  <si>
    <t>CH (Cirey-sur-Vezouze)</t>
  </si>
  <si>
    <t>CH Cirey-sur-Vezouze</t>
  </si>
  <si>
    <t>HJ VILLA VERTE FORCALQUIER</t>
  </si>
  <si>
    <t>040789232</t>
  </si>
  <si>
    <t>CH (Forcalquier)</t>
  </si>
  <si>
    <t>HOPITAL DE JOUR VILLA VERTE FORCALQUIER</t>
  </si>
  <si>
    <t>CENTRE HOSPITALIER DE LUNEVILLE</t>
  </si>
  <si>
    <t>00080LUNE</t>
  </si>
  <si>
    <t>540000080</t>
  </si>
  <si>
    <t>Lunéville</t>
  </si>
  <si>
    <t>CH (Lunéville)</t>
  </si>
  <si>
    <t>CH Lunéville</t>
  </si>
  <si>
    <t>040000093</t>
  </si>
  <si>
    <t>CENTRE HOSPITALIER DE MANOSQUE LOUIS RAFFALLI</t>
  </si>
  <si>
    <t>HL INTERCOM POMPEY LAY ST CHRISTOPHE</t>
  </si>
  <si>
    <t>03399POMP</t>
  </si>
  <si>
    <t>540003399</t>
  </si>
  <si>
    <t>Pompey</t>
  </si>
  <si>
    <t>CHI (Pompey)</t>
  </si>
  <si>
    <t>CH Pompey</t>
  </si>
  <si>
    <t>HOPITAL LOCAL INTERCOMMUNAL DE POMPEY LAY ST CHRISTOPHE</t>
  </si>
  <si>
    <t>HJ YVES ARNOUX MANOSQUE</t>
  </si>
  <si>
    <t>040788218</t>
  </si>
  <si>
    <t>CH (Manosque)</t>
  </si>
  <si>
    <t>CENTRE HOSPITALIER DE PONT A MOUSSON</t>
  </si>
  <si>
    <t>00106PONT</t>
  </si>
  <si>
    <t>540000106</t>
  </si>
  <si>
    <t>Pont-à-Mousson</t>
  </si>
  <si>
    <t>CH (Pont-à-Mousson)</t>
  </si>
  <si>
    <t>CH Pont-à-Mousson</t>
  </si>
  <si>
    <t>CHI DES ALPES DU SUD SITE DE SISTERON</t>
  </si>
  <si>
    <t>040000135</t>
  </si>
  <si>
    <t>Sisteron</t>
  </si>
  <si>
    <t>CHI Alpes (Sisteron)</t>
  </si>
  <si>
    <t>CH Sisteron</t>
  </si>
  <si>
    <t>CENTRE HOSPITALIER ST NICOLAS DE PORT</t>
  </si>
  <si>
    <t>00114STNI</t>
  </si>
  <si>
    <t>540000114</t>
  </si>
  <si>
    <t>Saint-Nicolas-de-Port</t>
  </si>
  <si>
    <t>CH (St-Nicolas-de-Port)</t>
  </si>
  <si>
    <t>CH Saint-Nicolas-de-Port</t>
  </si>
  <si>
    <t>CENTRE HOSPITALIER DE SAINT NICOLAS DE PORT</t>
  </si>
  <si>
    <t>HJ PSY GEN SISTERON</t>
  </si>
  <si>
    <t>040788887</t>
  </si>
  <si>
    <t>CH (Sisteron)</t>
  </si>
  <si>
    <t>CENTRE HOSPITALIER SAINT CHARLES TOUL</t>
  </si>
  <si>
    <t>00049TOUL</t>
  </si>
  <si>
    <t>540000049</t>
  </si>
  <si>
    <t>Toul</t>
  </si>
  <si>
    <t>CH (Toul)</t>
  </si>
  <si>
    <t>CH Toul</t>
  </si>
  <si>
    <t>CENTRE HOSPITALIER SAINT CHARLES A TOUL</t>
  </si>
  <si>
    <t>CH DES ESCARTONS DE BRIANCON</t>
  </si>
  <si>
    <t>050000231</t>
  </si>
  <si>
    <t>CENTRE HOSPITALIER DES ESCARTONS DE BRIANCON</t>
  </si>
  <si>
    <t>CH DE BAR-LE-DUC FAINS-VEEL</t>
  </si>
  <si>
    <t>03354BARL</t>
  </si>
  <si>
    <t>550003354</t>
  </si>
  <si>
    <t>Bar-le-Duc</t>
  </si>
  <si>
    <t>CH (Bar-le-Duc)</t>
  </si>
  <si>
    <t>CH Bar-le-Duc</t>
  </si>
  <si>
    <t>CENTRE HOSPITALIER DE BAR-LE-DUC FAINS-VEEL</t>
  </si>
  <si>
    <t>HJ PSY IJ PRAMBULLE BRIANCON</t>
  </si>
  <si>
    <t>050005263</t>
  </si>
  <si>
    <t>CENTRE HOSPITALIER ST-CHARLES COMMERCY</t>
  </si>
  <si>
    <t>00046COMM</t>
  </si>
  <si>
    <t>550000046</t>
  </si>
  <si>
    <t>Commercy</t>
  </si>
  <si>
    <t>CH (Commercy)</t>
  </si>
  <si>
    <t>CH Commercy</t>
  </si>
  <si>
    <t>CENTRE HOSPITALIER SAINT-CHARLES DE COMMERCY</t>
  </si>
  <si>
    <t>HJ L'ESCALE BRIANCON</t>
  </si>
  <si>
    <t>050008630</t>
  </si>
  <si>
    <t>CENTRE HOSPITALIER VERDUN/SAINT MIHIEL</t>
  </si>
  <si>
    <t>06795VERD</t>
  </si>
  <si>
    <t>550006795</t>
  </si>
  <si>
    <t>Verdun</t>
  </si>
  <si>
    <t>CH (Verdun)</t>
  </si>
  <si>
    <t>CH Verdun</t>
  </si>
  <si>
    <t>050000256</t>
  </si>
  <si>
    <t>CH GUEMENE/SCORFF</t>
  </si>
  <si>
    <t>00259GUEM</t>
  </si>
  <si>
    <t>560000259</t>
  </si>
  <si>
    <t>Guémené-sur-Scorff</t>
  </si>
  <si>
    <t>CH (Guémené-sur-Scorff)</t>
  </si>
  <si>
    <t>CH Guémené-sur-Scorff</t>
  </si>
  <si>
    <t>CENTRE HOSPITALIER DE GUEMENE SUR SCORFF</t>
  </si>
  <si>
    <t>CHI DES ALPES DU SUD SITE DE GAP</t>
  </si>
  <si>
    <t>050000348</t>
  </si>
  <si>
    <t>CENTRE HOSPITALIER DE JOSSELIN</t>
  </si>
  <si>
    <t>00077JOSS</t>
  </si>
  <si>
    <t>560000077</t>
  </si>
  <si>
    <t>Josselin</t>
  </si>
  <si>
    <t>CH (Josselin)</t>
  </si>
  <si>
    <t>CH Josselin</t>
  </si>
  <si>
    <t>PSY IJ LE CORTO MALTESE GAP</t>
  </si>
  <si>
    <t>050003748</t>
  </si>
  <si>
    <t>GROUPE HOSPITALIER BRETAGNE SUD</t>
  </si>
  <si>
    <t>05746LORI</t>
  </si>
  <si>
    <t>560005746</t>
  </si>
  <si>
    <t>Lorient</t>
  </si>
  <si>
    <t>CH (Lorient)</t>
  </si>
  <si>
    <t>CH Lorient</t>
  </si>
  <si>
    <t>GROUPE HOSPITALIER DE BRETAGNE SUD- GHBS</t>
  </si>
  <si>
    <t>HJ PSY IJ LA DOUCETTE GAP</t>
  </si>
  <si>
    <t>050008697</t>
  </si>
  <si>
    <t>CH DE BASSE-VILAINE</t>
  </si>
  <si>
    <t>02222NIVI</t>
  </si>
  <si>
    <t>560002222</t>
  </si>
  <si>
    <t>Nivillac</t>
  </si>
  <si>
    <t>CH (Nivillac)</t>
  </si>
  <si>
    <t>CH Nivillac</t>
  </si>
  <si>
    <t>CENTRE HOSPITALIER DE BASSE-VILAINE</t>
  </si>
  <si>
    <t>HJ PSY GEN HELENE CHAIGNEAU GAP</t>
  </si>
  <si>
    <t>050008705</t>
  </si>
  <si>
    <t>CH DU CENTRE BRETAGNE</t>
  </si>
  <si>
    <t>14748NOYA</t>
  </si>
  <si>
    <t>560014748</t>
  </si>
  <si>
    <t>Noyal-Pontivy</t>
  </si>
  <si>
    <t>CH (Noyal-Pontivy)</t>
  </si>
  <si>
    <t>CH Noyal-Pontivy</t>
  </si>
  <si>
    <t>CENTRE HOSPITALIER DU CENTRE BRETAGNE</t>
  </si>
  <si>
    <t>CH BUECH DURANCE LARAGNE</t>
  </si>
  <si>
    <t>050000132</t>
  </si>
  <si>
    <t>HOPITAL DE BELLE ILE EN MER</t>
  </si>
  <si>
    <t>00085LEPA</t>
  </si>
  <si>
    <t>560000085</t>
  </si>
  <si>
    <t>Palais</t>
  </si>
  <si>
    <t>CH (Palais)</t>
  </si>
  <si>
    <t>CH Palais</t>
  </si>
  <si>
    <t>PSY GEN LE CHABRE LARAGNE</t>
  </si>
  <si>
    <t>050000330</t>
  </si>
  <si>
    <t>CENTRE HOSPITALIER DE PLOERMEL</t>
  </si>
  <si>
    <t>00044PLOE</t>
  </si>
  <si>
    <t>560000044</t>
  </si>
  <si>
    <t>Ploërmel</t>
  </si>
  <si>
    <t>CH (Ploërmel)</t>
  </si>
  <si>
    <t>CH Ploërmel</t>
  </si>
  <si>
    <t>CENTRE HOSPITALIER ALPHONSE GUERIN - PLOERMEL</t>
  </si>
  <si>
    <t>HJ PSY IJ LES ISLES LARAGNE</t>
  </si>
  <si>
    <t>050005271</t>
  </si>
  <si>
    <t>CH BRETAGNE ATLANTIQUE</t>
  </si>
  <si>
    <t>23210VANN</t>
  </si>
  <si>
    <t>560023210</t>
  </si>
  <si>
    <t>Vannes</t>
  </si>
  <si>
    <t>CH (Vannes)</t>
  </si>
  <si>
    <t>CH Vannes</t>
  </si>
  <si>
    <t>CENTRE HOSPITALIER BRETAGNE ATLANTIQUE</t>
  </si>
  <si>
    <t>060000510</t>
  </si>
  <si>
    <t>CRS SAINT LUC</t>
  </si>
  <si>
    <t>00034ABRE</t>
  </si>
  <si>
    <t>570000034</t>
  </si>
  <si>
    <t>Abreschviller</t>
  </si>
  <si>
    <t>CH (Abreschviller)</t>
  </si>
  <si>
    <t>CH Abreschviller</t>
  </si>
  <si>
    <t>CENTRE DE READAPTATION SPECIALISE SAINT LUC</t>
  </si>
  <si>
    <t>SLD CH ANTIBES JUAN LES PINS</t>
  </si>
  <si>
    <t>060023702</t>
  </si>
  <si>
    <t>CH LE SECQ DE CREPY DE BOULAY</t>
  </si>
  <si>
    <t>00430BOUL</t>
  </si>
  <si>
    <t>570000430</t>
  </si>
  <si>
    <t>Boulay-Moselle</t>
  </si>
  <si>
    <t>CH (Boulay-Moselle)</t>
  </si>
  <si>
    <t>CH Boulay-Moselle</t>
  </si>
  <si>
    <t>HOP DE JOUR PSYCHIATRIQUE L'ESCALE</t>
  </si>
  <si>
    <t>060031333</t>
  </si>
  <si>
    <t>HOPITAL DE JOUR PSYCHIATRIQUE L'ESCALE</t>
  </si>
  <si>
    <t>HOPITAL "SAINT JACQUES"</t>
  </si>
  <si>
    <t>00497DIEU</t>
  </si>
  <si>
    <t>570000497</t>
  </si>
  <si>
    <t>Dieuze</t>
  </si>
  <si>
    <t>CH (Dieuze)</t>
  </si>
  <si>
    <t>CH Dieuze</t>
  </si>
  <si>
    <t>CENTRE HOSPITALIER SAINT JACQUES DE DIEUZE</t>
  </si>
  <si>
    <t>060000544</t>
  </si>
  <si>
    <t>CHIC UNISANTE+</t>
  </si>
  <si>
    <t>25254FORB</t>
  </si>
  <si>
    <t>570025254</t>
  </si>
  <si>
    <t>Forbach</t>
  </si>
  <si>
    <t>CH (Forbach)</t>
  </si>
  <si>
    <t>CH Forbach</t>
  </si>
  <si>
    <t>CENTRE HOSPITALIER INTERCOMMUNAL "UNISANTE+"</t>
  </si>
  <si>
    <t>HJ ADULTE SECT2 BOSQUETS CH CANNES</t>
  </si>
  <si>
    <t>060024890</t>
  </si>
  <si>
    <t>HJ ADULTE SECT2 LES BOSQUETS CH CANNES</t>
  </si>
  <si>
    <t>ET PUBLIC DEPARTEMENTAL DE SANTE GORZE</t>
  </si>
  <si>
    <t>11387ARSS</t>
  </si>
  <si>
    <t>570011387</t>
  </si>
  <si>
    <t>Gorze</t>
  </si>
  <si>
    <t>CH (Gorze)</t>
  </si>
  <si>
    <t>CH Gorze</t>
  </si>
  <si>
    <t>ET PUBLIC DEPARTEMENTAL DE SANTE DE GORZE</t>
  </si>
  <si>
    <t>HJ ADULTE SECT3 EXTIME CH CANNES</t>
  </si>
  <si>
    <t>060024908</t>
  </si>
  <si>
    <t>CH DE SARREBOURG</t>
  </si>
  <si>
    <t>15099SARR</t>
  </si>
  <si>
    <t>570015099</t>
  </si>
  <si>
    <t>Sarrebourg</t>
  </si>
  <si>
    <t>CH (Sarrebourg)</t>
  </si>
  <si>
    <t>CH Sarrebourg</t>
  </si>
  <si>
    <t>CENTRE HOSPITALIER DE SARREBOURG</t>
  </si>
  <si>
    <t>CENTRE PLANIF GYN OBS CH CANNES</t>
  </si>
  <si>
    <t>060793932</t>
  </si>
  <si>
    <t>CH DE SARREGUEMINES</t>
  </si>
  <si>
    <t>00158SARR</t>
  </si>
  <si>
    <t>570000158</t>
  </si>
  <si>
    <t>Sarreguemines</t>
  </si>
  <si>
    <t>CH (Sarreguemines)</t>
  </si>
  <si>
    <t>CH Sarreguemines</t>
  </si>
  <si>
    <t>SSR ISOLA BELLA CH CANNES</t>
  </si>
  <si>
    <t>060794021</t>
  </si>
  <si>
    <t>CH HENRI DUNANT</t>
  </si>
  <si>
    <t>81136LACH</t>
  </si>
  <si>
    <t>580781136</t>
  </si>
  <si>
    <t>Charité-sur-Loire</t>
  </si>
  <si>
    <t>CH (Charité-sur-Loire)</t>
  </si>
  <si>
    <t>CH Charité-sur-Loire</t>
  </si>
  <si>
    <t>CH HENRI DUNANT LA CHARITE-SUR-LOIRE</t>
  </si>
  <si>
    <t>060000478</t>
  </si>
  <si>
    <t>CH CHATEAU-CHINON</t>
  </si>
  <si>
    <t>80047CHAT</t>
  </si>
  <si>
    <t>580780047</t>
  </si>
  <si>
    <t>Château-Chinon (Ville)</t>
  </si>
  <si>
    <t>CH (Château-Chinon (Ville))</t>
  </si>
  <si>
    <t>CH Château-Chinon (Ville)</t>
  </si>
  <si>
    <t>CATTP IJ COEUR DE GRASSE CH CANNES</t>
  </si>
  <si>
    <t>060030889</t>
  </si>
  <si>
    <t>CH CLAMECY</t>
  </si>
  <si>
    <t>80070CLAM</t>
  </si>
  <si>
    <t>580780070</t>
  </si>
  <si>
    <t>Clamecy</t>
  </si>
  <si>
    <t>CH (Clamecy)</t>
  </si>
  <si>
    <t>CH Clamecy</t>
  </si>
  <si>
    <t>HOPITAL DU PETIT PARIS</t>
  </si>
  <si>
    <t>060787801</t>
  </si>
  <si>
    <t>CH COSNE COURS SUR LOIRE</t>
  </si>
  <si>
    <t>80088COSN</t>
  </si>
  <si>
    <t>580780088</t>
  </si>
  <si>
    <t>Cosne-Cours-sur-Loire</t>
  </si>
  <si>
    <t>CH (Cosne-Cours-sur-Loire)</t>
  </si>
  <si>
    <t>CH Cosne-Cours-sur-Loire</t>
  </si>
  <si>
    <t>CH PLANIFICATION GYN OBS DE GRASSE</t>
  </si>
  <si>
    <t>060793981</t>
  </si>
  <si>
    <t>CH PLANIFICATION SCE GYN OBS DE GRASSE</t>
  </si>
  <si>
    <t>CH DECIZE</t>
  </si>
  <si>
    <t>80096DECI</t>
  </si>
  <si>
    <t>580780096</t>
  </si>
  <si>
    <t>Decize</t>
  </si>
  <si>
    <t>CH (Decize)</t>
  </si>
  <si>
    <t>CH Decize</t>
  </si>
  <si>
    <t>060002102</t>
  </si>
  <si>
    <t>CENTRE HOSPITALIER LES CYGNES</t>
  </si>
  <si>
    <t>80054LORM</t>
  </si>
  <si>
    <t>580780054</t>
  </si>
  <si>
    <t>Lormes</t>
  </si>
  <si>
    <t>CH (Lormes)</t>
  </si>
  <si>
    <t>CH Lormes</t>
  </si>
  <si>
    <t>HÔPITAL LOCAL LES CYGNES</t>
  </si>
  <si>
    <t>070000179</t>
  </si>
  <si>
    <t>CENTRE DE LONG SÉJOUR</t>
  </si>
  <si>
    <t>70978LUZY</t>
  </si>
  <si>
    <t>580970978</t>
  </si>
  <si>
    <t>Luzy</t>
  </si>
  <si>
    <t>CH (Luzy)</t>
  </si>
  <si>
    <t>CH Luzy</t>
  </si>
  <si>
    <t>CENTRE DE LONG SEJOUR DE LUZY</t>
  </si>
  <si>
    <t>CH ARDECHE MERIDIONALE - AUBENAS</t>
  </si>
  <si>
    <t>070000609</t>
  </si>
  <si>
    <t>CHI AGGLOMERATION DE NEVERS</t>
  </si>
  <si>
    <t>80039NEVE</t>
  </si>
  <si>
    <t>580780039</t>
  </si>
  <si>
    <t>Nevers</t>
  </si>
  <si>
    <t>CH (Nevers)</t>
  </si>
  <si>
    <t>CH Nevers</t>
  </si>
  <si>
    <t>CH AGGLOMERATION DE NEVERS</t>
  </si>
  <si>
    <t>SSR L.ROUVEYROL CH ARDECHE MERIDIONALE</t>
  </si>
  <si>
    <t>070006804</t>
  </si>
  <si>
    <t>SSR LEON ROUVEYROL CH ARDECHE MERIDIONALE</t>
  </si>
  <si>
    <t>CH ARMENTIERES</t>
  </si>
  <si>
    <t>82637ARME</t>
  </si>
  <si>
    <t>590782637</t>
  </si>
  <si>
    <t>Armentières</t>
  </si>
  <si>
    <t>CH (Armentières)</t>
  </si>
  <si>
    <t>CH Armentières</t>
  </si>
  <si>
    <t>CENTRE HOSPITALIER D'ARMENTIERES</t>
  </si>
  <si>
    <t>CH LEOPOLD OLLIER</t>
  </si>
  <si>
    <t>070000112</t>
  </si>
  <si>
    <t>Chambonas</t>
  </si>
  <si>
    <t>CH (Chambonas)</t>
  </si>
  <si>
    <t>CH Chambonas</t>
  </si>
  <si>
    <t>CENTRE HOSPITALIER LEOPOLD OLLIER</t>
  </si>
  <si>
    <t>CH AVESNES SUR HELPE</t>
  </si>
  <si>
    <t>81795AVES</t>
  </si>
  <si>
    <t>590781795</t>
  </si>
  <si>
    <t>Avesnes-sur-Helpe</t>
  </si>
  <si>
    <t>CH (Avesnes-sur-Helpe)</t>
  </si>
  <si>
    <t>CH Avesnes-sur-Helpe</t>
  </si>
  <si>
    <t>CENTRE HOSPITALIER D'AVESNES SUR HELPE</t>
  </si>
  <si>
    <t>CH DE JOYEUSE</t>
  </si>
  <si>
    <t>070000021</t>
  </si>
  <si>
    <t>CENTRE HOSPITALIER DE JOYEUSE</t>
  </si>
  <si>
    <t>HOPITAL GENERAL. DE BAILLEUL</t>
  </si>
  <si>
    <t>82645BAIL</t>
  </si>
  <si>
    <t>590782645</t>
  </si>
  <si>
    <t>Bailleul</t>
  </si>
  <si>
    <t>CH (Bailleul)</t>
  </si>
  <si>
    <t>CH Bailleul</t>
  </si>
  <si>
    <t>HOPITAL GENERAL DE BAILLEUL</t>
  </si>
  <si>
    <t>070000013</t>
  </si>
  <si>
    <t>CH CAMBRAI</t>
  </si>
  <si>
    <t>81605CAMB</t>
  </si>
  <si>
    <t>590781605</t>
  </si>
  <si>
    <t>Cambrai</t>
  </si>
  <si>
    <t>CH (Cambrai)</t>
  </si>
  <si>
    <t>CH Cambrai</t>
  </si>
  <si>
    <t>ETABLISSEMENT PUBLIC DE SANTE DE CAMBRAI</t>
  </si>
  <si>
    <t>MAISON DE CURE DU MONTOULON</t>
  </si>
  <si>
    <t>070783824</t>
  </si>
  <si>
    <t>CH LE CATEAU-CAMBRESIS</t>
  </si>
  <si>
    <t>81621LECA</t>
  </si>
  <si>
    <t>590781621</t>
  </si>
  <si>
    <t>Cateau-Cambrésis</t>
  </si>
  <si>
    <t>CH (Cateau-Cambrésis)</t>
  </si>
  <si>
    <t>CH Cateau-Cambrésis</t>
  </si>
  <si>
    <t>CENTRE HOSPITALIER DE LE CATEAU-CAMBRESIS</t>
  </si>
  <si>
    <t>CH ARDECHE MERIDIONALE -VALS LES BAINS</t>
  </si>
  <si>
    <t>070000484</t>
  </si>
  <si>
    <t>Vals-les-Bains</t>
  </si>
  <si>
    <t>CH (Vals-les-Bains)</t>
  </si>
  <si>
    <t>CH Vals-les-Bains</t>
  </si>
  <si>
    <t>CH ARDECHE MERIDIONALE - VALS LES BAINS</t>
  </si>
  <si>
    <t>CH DENAIN</t>
  </si>
  <si>
    <t>82165DENA</t>
  </si>
  <si>
    <t>590782165</t>
  </si>
  <si>
    <t>Denain</t>
  </si>
  <si>
    <t>CH (Denain)</t>
  </si>
  <si>
    <t>CH Denain</t>
  </si>
  <si>
    <t>CENTRE HOSPITALIER DE DENAIN</t>
  </si>
  <si>
    <t>CH CHARLEVILLE - HOPITAL MANCHESTER</t>
  </si>
  <si>
    <t>080000425</t>
  </si>
  <si>
    <t>CH (Charleville-Mézières)</t>
  </si>
  <si>
    <t>CH DE CHARLEVILLE MEZIERES - HOPITAL DE MANCHESTER</t>
  </si>
  <si>
    <t>CH DOUAI</t>
  </si>
  <si>
    <t>83239DOUA</t>
  </si>
  <si>
    <t>590783239</t>
  </si>
  <si>
    <t>Douai</t>
  </si>
  <si>
    <t>CH (Douai)</t>
  </si>
  <si>
    <t>CH Douai</t>
  </si>
  <si>
    <t>CENTRE HOSPITALIER DE DOUAI</t>
  </si>
  <si>
    <t>CENTRE HOSPITALIER DE FUMAY</t>
  </si>
  <si>
    <t>080000284</t>
  </si>
  <si>
    <t>Fumay</t>
  </si>
  <si>
    <t>CH (Fumay)</t>
  </si>
  <si>
    <t>CH Fumay</t>
  </si>
  <si>
    <t>CH DUNKERQUE</t>
  </si>
  <si>
    <t>81415DUNK</t>
  </si>
  <si>
    <t>590781415</t>
  </si>
  <si>
    <t>Dunkerque</t>
  </si>
  <si>
    <t>CH (Dunkerque)</t>
  </si>
  <si>
    <t>CH Dunkerque</t>
  </si>
  <si>
    <t>CENTRE HOSPITALIER DE DUNKERQUE</t>
  </si>
  <si>
    <t>ANTENNE DE SMUR - CH CHARLEVILLE</t>
  </si>
  <si>
    <t>080009814</t>
  </si>
  <si>
    <t>CH Charleville (Fumay)-SMUR</t>
  </si>
  <si>
    <t>CH FELLERIES-LIESSIES</t>
  </si>
  <si>
    <t>81811FELL</t>
  </si>
  <si>
    <t>590781811</t>
  </si>
  <si>
    <t>Felleries</t>
  </si>
  <si>
    <t>CH (Felleries)</t>
  </si>
  <si>
    <t>CH Felleries</t>
  </si>
  <si>
    <t>HOPITAL DEPARTEMENTAL DE FELLERIES LIESSIES</t>
  </si>
  <si>
    <t>CENTRE HOSPITALIER DE NOUZONVILLE</t>
  </si>
  <si>
    <t>080000300</t>
  </si>
  <si>
    <t>Nouzonville</t>
  </si>
  <si>
    <t>CH (Nouzonville)</t>
  </si>
  <si>
    <t>CH Nouzonville</t>
  </si>
  <si>
    <t>CH FOURMIES</t>
  </si>
  <si>
    <t>81662FOUR</t>
  </si>
  <si>
    <t>590781662</t>
  </si>
  <si>
    <t>Fourmies</t>
  </si>
  <si>
    <t>CH (Fourmies)</t>
  </si>
  <si>
    <t>CH Fourmies</t>
  </si>
  <si>
    <t>CENTRE HOSPITALIER DE FOURMIES</t>
  </si>
  <si>
    <t>CENTRE HOSPITALIER DE RETHEL</t>
  </si>
  <si>
    <t>080000219</t>
  </si>
  <si>
    <t>HOPITAL D'HAUTMONT</t>
  </si>
  <si>
    <t>81647HAUT</t>
  </si>
  <si>
    <t>590781647</t>
  </si>
  <si>
    <t>Hautmont</t>
  </si>
  <si>
    <t>CH (Hautmont)</t>
  </si>
  <si>
    <t>CH Hautmont</t>
  </si>
  <si>
    <t>CENTRE HOSPITALIER - MOYEN ET DE LONG SEJOUR A HAUTMONT</t>
  </si>
  <si>
    <t>CENTRE HOSPITALIER DE SEDAN</t>
  </si>
  <si>
    <t>080000110</t>
  </si>
  <si>
    <t>Sedan</t>
  </si>
  <si>
    <t>CH (Sedan)</t>
  </si>
  <si>
    <t>CH Sedan</t>
  </si>
  <si>
    <t>C.H. D'HAZEBROUCK</t>
  </si>
  <si>
    <t>82652HAZE</t>
  </si>
  <si>
    <t>590782652</t>
  </si>
  <si>
    <t>Hazebrouck</t>
  </si>
  <si>
    <t>CH (Hazebrouck)</t>
  </si>
  <si>
    <t>CH Hazebrouck</t>
  </si>
  <si>
    <t>CENTRE HOSPITALIER D'HAZEBROUCK</t>
  </si>
  <si>
    <t>CENTRE HOSPITALIER DE VOUZIERS</t>
  </si>
  <si>
    <t>080000276</t>
  </si>
  <si>
    <t>Vouziers</t>
  </si>
  <si>
    <t>CH (Vouziers)</t>
  </si>
  <si>
    <t>CH Vouziers</t>
  </si>
  <si>
    <t>CH JEUMONT</t>
  </si>
  <si>
    <t>81639JEUM</t>
  </si>
  <si>
    <t>590781639</t>
  </si>
  <si>
    <t>Jeumont</t>
  </si>
  <si>
    <t>CH (Jeumont)</t>
  </si>
  <si>
    <t>CH Jeumont</t>
  </si>
  <si>
    <t>CENTRE HOSPITALIER DE JEUMONT MOYEN ET LONG SEJOUR</t>
  </si>
  <si>
    <t>HJ PIJ L'HERM CH ARIEGE COUSERANS</t>
  </si>
  <si>
    <t>090003799</t>
  </si>
  <si>
    <t>Herm</t>
  </si>
  <si>
    <t>CH (Herm)</t>
  </si>
  <si>
    <t>CH Herm</t>
  </si>
  <si>
    <t>HOPITAL JOUR PSY INFANTO JUVENILE L'HERM CH ARIEGE COUSERANS</t>
  </si>
  <si>
    <t>EHPAD PUBLIC AUTONOME LANDRECIES</t>
  </si>
  <si>
    <t>01202LAND</t>
  </si>
  <si>
    <t>590001202</t>
  </si>
  <si>
    <t>Landrecies</t>
  </si>
  <si>
    <t>CH (Landrecies)</t>
  </si>
  <si>
    <t>CH Landrecies</t>
  </si>
  <si>
    <t>MAISON DE RETRAITE DE LANDRECIES</t>
  </si>
  <si>
    <t>CHIVA SITE LAVELANET</t>
  </si>
  <si>
    <t>090001629</t>
  </si>
  <si>
    <t>Lavelanet</t>
  </si>
  <si>
    <t>CH (Lavelanet)</t>
  </si>
  <si>
    <t>CH Lavelanet</t>
  </si>
  <si>
    <t>CHIVA SITE LAVELANET CH DU PAYS D'OLMES</t>
  </si>
  <si>
    <t>GROUPE HOSPITALIER LOOS HAUBOURDIN</t>
  </si>
  <si>
    <t>53120LOOS</t>
  </si>
  <si>
    <t>590053120</t>
  </si>
  <si>
    <t>CH (Loos)</t>
  </si>
  <si>
    <t>CH Loos</t>
  </si>
  <si>
    <t>HJ PSY GEN PAMIERS CH ARIEGE COUS</t>
  </si>
  <si>
    <t>090784554</t>
  </si>
  <si>
    <t>Pamiers</t>
  </si>
  <si>
    <t>CH (Pamiers)</t>
  </si>
  <si>
    <t>CH Pamiers</t>
  </si>
  <si>
    <t>HOPITAL DE JOUR PSY GENERALE PAMIERS CH ARIEGE COUSERAN</t>
  </si>
  <si>
    <t>CH DE MAUBEUGE</t>
  </si>
  <si>
    <t>81803MAUB</t>
  </si>
  <si>
    <t>590781803</t>
  </si>
  <si>
    <t>Maubeuge</t>
  </si>
  <si>
    <t>CH (Maubeuge)</t>
  </si>
  <si>
    <t>CH Maubeuge</t>
  </si>
  <si>
    <t>CENTRE HOSPITALIER DE SAMBRE AVESNOIS</t>
  </si>
  <si>
    <t>HJ PSY GEN GIRONS CH ARIEGE COUSERANS</t>
  </si>
  <si>
    <t>090002932</t>
  </si>
  <si>
    <t>HOPITAL DE JOUR PSY GENERALE ST GIRONS CH ARIEGE COUSERANS</t>
  </si>
  <si>
    <t>CH LE QUESNOY</t>
  </si>
  <si>
    <t>81670LEQU</t>
  </si>
  <si>
    <t>590781670</t>
  </si>
  <si>
    <t>Quesnoy</t>
  </si>
  <si>
    <t>CH (Quesnoy)</t>
  </si>
  <si>
    <t>CH Quesnoy</t>
  </si>
  <si>
    <t>CENTRE HOSPITALIER DE LE QUESNOY</t>
  </si>
  <si>
    <t>CHIVA SITE ST JEAN DE VERGES</t>
  </si>
  <si>
    <t>090000175</t>
  </si>
  <si>
    <t>Saint-Jean-de-Verges</t>
  </si>
  <si>
    <t>CH (St-Jean-de-Verges)</t>
  </si>
  <si>
    <t>CH Saint-Jean-de-Verges</t>
  </si>
  <si>
    <t>CHIVA SITE SAINT JEAN DE VERGES</t>
  </si>
  <si>
    <t>C.H DE ROUBAIX</t>
  </si>
  <si>
    <t>82421ROUB</t>
  </si>
  <si>
    <t>590782421</t>
  </si>
  <si>
    <t>Roubaix</t>
  </si>
  <si>
    <t>CH (Roubaix)</t>
  </si>
  <si>
    <t>CH Roubaix</t>
  </si>
  <si>
    <t>CENTRE HOSPITALIER DE ROUBAIX</t>
  </si>
  <si>
    <t>CH ARIEGE COUSERANS SITE ST LIZIER</t>
  </si>
  <si>
    <t>090000183</t>
  </si>
  <si>
    <t>Saint-Lizier</t>
  </si>
  <si>
    <t>CH (St-Lizier)</t>
  </si>
  <si>
    <t>CH Saint-Lizier</t>
  </si>
  <si>
    <t>CENTRE HOSPITALIER ARIEGE COUSERANS SITE SAINT LIZIER</t>
  </si>
  <si>
    <t>CH SAINT- AMAND-LES-EAUX</t>
  </si>
  <si>
    <t>82207STAM</t>
  </si>
  <si>
    <t>590782207</t>
  </si>
  <si>
    <t>Saint-Amand-les-Eaux</t>
  </si>
  <si>
    <t>CH (St-Amand-les-Eaux)</t>
  </si>
  <si>
    <t>CH Saint-Amand-les-Eaux</t>
  </si>
  <si>
    <t>CENTRE HOSPITALIER DE SAINT-AMAND-LES-EAUX</t>
  </si>
  <si>
    <t>ANTENNE SMUR DE BAR SUR AUBE</t>
  </si>
  <si>
    <t>100010206</t>
  </si>
  <si>
    <t>CH (Bar-sur-Aube)-SMUR</t>
  </si>
  <si>
    <t>GROUPE HOSPITALIER SECLIN CARVIN</t>
  </si>
  <si>
    <t>80227SECL</t>
  </si>
  <si>
    <t>590780227</t>
  </si>
  <si>
    <t>CH (Seclin)</t>
  </si>
  <si>
    <t>CH Seclin</t>
  </si>
  <si>
    <t>HOPITAL LOCAL DE NOGENT-SUR-SEINE</t>
  </si>
  <si>
    <t>100000801</t>
  </si>
  <si>
    <t>Nogent-sur-Seine</t>
  </si>
  <si>
    <t>CH (Nogent-sur-Seine)</t>
  </si>
  <si>
    <t>CH Nogent-sur-Seine</t>
  </si>
  <si>
    <t>EHPAD RESIDENCE FLORENCE NIGHTINGALE</t>
  </si>
  <si>
    <t>51496SOLE</t>
  </si>
  <si>
    <t>590051496</t>
  </si>
  <si>
    <t>Solesmes</t>
  </si>
  <si>
    <t>CH (Solesmes)</t>
  </si>
  <si>
    <t>CH Solesmes</t>
  </si>
  <si>
    <t>UNITE D'ALCOOLOGIE JEAN SCHIFFER</t>
  </si>
  <si>
    <t>100009380</t>
  </si>
  <si>
    <t>Pont-Sainte-Marie</t>
  </si>
  <si>
    <t>CH (Pont-Ste-Marie)</t>
  </si>
  <si>
    <t>CH Pont-Sainte-Marie</t>
  </si>
  <si>
    <t>CH SOMAIN</t>
  </si>
  <si>
    <t>80052SOMA</t>
  </si>
  <si>
    <t>590780052</t>
  </si>
  <si>
    <t>Somain</t>
  </si>
  <si>
    <t>CH (Somain)</t>
  </si>
  <si>
    <t>CH Somain</t>
  </si>
  <si>
    <t>CENTRE HOSPITALIER DE SOMAIN</t>
  </si>
  <si>
    <t>CENTRE HOSPITALIER DE ROMILLY/SEINE</t>
  </si>
  <si>
    <t>100000199</t>
  </si>
  <si>
    <t>CENTRE HOSPITALIER DE ROMILLY SUR SEINE</t>
  </si>
  <si>
    <t>CH INTERCOMMUNAL WASQUEHAL</t>
  </si>
  <si>
    <t>85663WASQ</t>
  </si>
  <si>
    <t>590785663</t>
  </si>
  <si>
    <t>Wasquehal</t>
  </si>
  <si>
    <t>CHI (Wasquehal)</t>
  </si>
  <si>
    <t>CH Wasquehal</t>
  </si>
  <si>
    <t>HAD GHAM</t>
  </si>
  <si>
    <t>100007699</t>
  </si>
  <si>
    <t>CH (Romilly-sur-Seine)-HAD</t>
  </si>
  <si>
    <t>CH WATTRELOS</t>
  </si>
  <si>
    <t>82439WATT</t>
  </si>
  <si>
    <t>590782439</t>
  </si>
  <si>
    <t>Wattrelos</t>
  </si>
  <si>
    <t>CH (Wattrelos)</t>
  </si>
  <si>
    <t>CH Wattrelos</t>
  </si>
  <si>
    <t>CENTRE HOSPITALIER DE WATTRELOS</t>
  </si>
  <si>
    <t>100000090</t>
  </si>
  <si>
    <t>EPS LES ERABLES (CH LA BASSEE)</t>
  </si>
  <si>
    <t>80185WAVR</t>
  </si>
  <si>
    <t>590780185</t>
  </si>
  <si>
    <t>Wavrin</t>
  </si>
  <si>
    <t>CH (Wavrin)</t>
  </si>
  <si>
    <t>CH Wavrin</t>
  </si>
  <si>
    <t>SECTION MOYEN SEJOUR - CH DE TROYES</t>
  </si>
  <si>
    <t>100006493</t>
  </si>
  <si>
    <t>CH ZUYDCOOTE</t>
  </si>
  <si>
    <t>84245ZUYD</t>
  </si>
  <si>
    <t>590784245</t>
  </si>
  <si>
    <t>Zuydcoote</t>
  </si>
  <si>
    <t>CH (Zuydcoote)</t>
  </si>
  <si>
    <t>CH Zuydcoote</t>
  </si>
  <si>
    <t>HOPITAL MARITIME VANCAUWENBERGHE ZUYDCOOTE</t>
  </si>
  <si>
    <t>MCO COMTE HENRI - CH DE TROYES</t>
  </si>
  <si>
    <t>100009364</t>
  </si>
  <si>
    <t>CENTRE HOSPITALIER DE BEAUVAIS</t>
  </si>
  <si>
    <t>00713BEAU</t>
  </si>
  <si>
    <t>600100713</t>
  </si>
  <si>
    <t>Beauvais</t>
  </si>
  <si>
    <t>CH (Beauvais)</t>
  </si>
  <si>
    <t>CH Beauvais</t>
  </si>
  <si>
    <t>110000023</t>
  </si>
  <si>
    <t>CENTRE HOSPITALIER CARCASSONNE ANTOINE GAYRAUD</t>
  </si>
  <si>
    <t>CENTRE HOSPITALIER BERTINOT JUEL</t>
  </si>
  <si>
    <t>00572CHAU</t>
  </si>
  <si>
    <t>600100572</t>
  </si>
  <si>
    <t>Chaumont-en-Vexin</t>
  </si>
  <si>
    <t>CH (Chaumont-en-Vexin)</t>
  </si>
  <si>
    <t>CH Chaumont-en-Vexin</t>
  </si>
  <si>
    <t>CH JP CASSABEL</t>
  </si>
  <si>
    <t>110000049</t>
  </si>
  <si>
    <t>CENTRE HOSPITALIER JEAN PIERRE CASSABEL</t>
  </si>
  <si>
    <t>CENTRE HOSPITALIER DE CLERMONT</t>
  </si>
  <si>
    <t>00648CLER</t>
  </si>
  <si>
    <t>600100648</t>
  </si>
  <si>
    <t>Clermont</t>
  </si>
  <si>
    <t>CH (Clermont)</t>
  </si>
  <si>
    <t>CH Clermont</t>
  </si>
  <si>
    <t>CENTRE HOSPITALIER GÉNÉRAL DE CLERMONT DE L'OISE</t>
  </si>
  <si>
    <t>CH CARCASSONNE SMUR ANTENNE CASTELNAUD</t>
  </si>
  <si>
    <t>110007580</t>
  </si>
  <si>
    <t>CH Carcassonne (Castelnaudary)-SMUR</t>
  </si>
  <si>
    <t>CH CARCASSONNE SMUR ANTENNE CASTELNAUDARY</t>
  </si>
  <si>
    <t>CH INTERCOMMUNAL COMPIÈGNE-NOYON</t>
  </si>
  <si>
    <t>00721COMP</t>
  </si>
  <si>
    <t>600100721</t>
  </si>
  <si>
    <t>Compiègne</t>
  </si>
  <si>
    <t>CHI (Compiègne)</t>
  </si>
  <si>
    <t>CH Compiègne</t>
  </si>
  <si>
    <t>CENTRE PLANIF CASTELNAUDARY</t>
  </si>
  <si>
    <t>110783396</t>
  </si>
  <si>
    <t>CENTRE PLANIFICATION EDUCATION FAMILIALE CASTELNAUDARY</t>
  </si>
  <si>
    <t>GHPSO</t>
  </si>
  <si>
    <t>01984CREI</t>
  </si>
  <si>
    <t>600101984</t>
  </si>
  <si>
    <t>Creil</t>
  </si>
  <si>
    <t>CH (Creil)</t>
  </si>
  <si>
    <t>CH Creil</t>
  </si>
  <si>
    <t>GROUPE HOSPIALIER PUBLIC DU SUD DE L'OISE</t>
  </si>
  <si>
    <t>CH LEZIGNAN CORBIERES</t>
  </si>
  <si>
    <t>110000247</t>
  </si>
  <si>
    <t>HOPITAL LOCAL DE CRÉPY-EN-VALOIS</t>
  </si>
  <si>
    <t>00085CREP</t>
  </si>
  <si>
    <t>600100085</t>
  </si>
  <si>
    <t>Crépy-en-Valois</t>
  </si>
  <si>
    <t>CH (Crépy-en-Valois)</t>
  </si>
  <si>
    <t>CH Crépy-en-Valois</t>
  </si>
  <si>
    <t>CENTRE PLANIF ET D' EDUC. FAMILIALE</t>
  </si>
  <si>
    <t>110787223</t>
  </si>
  <si>
    <t>CENTRE DE PLANIFICATION ET EDUCATION FAMILIALE</t>
  </si>
  <si>
    <t>HÔPITAL LOCAL DE CRÈVECOEUR-LE-GRAND</t>
  </si>
  <si>
    <t>00580CREV</t>
  </si>
  <si>
    <t>600100580</t>
  </si>
  <si>
    <t>Crèvecœur-le-Grand</t>
  </si>
  <si>
    <t>CH (Crèvecœur-le-Grand)</t>
  </si>
  <si>
    <t>CH Crèvecœur-le-Grand</t>
  </si>
  <si>
    <t>CH LIMOUX QUILLAN SITE DE LIMOUX</t>
  </si>
  <si>
    <t>110000189</t>
  </si>
  <si>
    <t>CENTRE HOSPITALIER LIMOUX QUILLAN SITE DE LIMOUX</t>
  </si>
  <si>
    <t>HÔPITAL LOCAL DE GRANDVILLIERS</t>
  </si>
  <si>
    <t>08948GRAN</t>
  </si>
  <si>
    <t>600108948</t>
  </si>
  <si>
    <t>Grandvilliers</t>
  </si>
  <si>
    <t>CH (Grandvilliers)</t>
  </si>
  <si>
    <t>CH Grandvilliers</t>
  </si>
  <si>
    <t>110000056</t>
  </si>
  <si>
    <t>CENTRE HOSPITALIER DE NARBONNE HOTEL DIEU</t>
  </si>
  <si>
    <t>HOPITAL LOCAL DE NANTEUIL LE HAUDOUIN</t>
  </si>
  <si>
    <t>00119NANT</t>
  </si>
  <si>
    <t>600100119</t>
  </si>
  <si>
    <t>Nanteuil-le-Haudouin</t>
  </si>
  <si>
    <t>CH (Nanteuil-le-Haudouin)</t>
  </si>
  <si>
    <t>CH Nanteuil-le-Haudouin</t>
  </si>
  <si>
    <t>HJ PSY GEN PSYCHOTIQUE CH NARBONNE</t>
  </si>
  <si>
    <t>110002953</t>
  </si>
  <si>
    <t>CH NARBONNE HOSPIT JOUR PSY GEN PSYCHOTIQUES CHRONI GRAVES</t>
  </si>
  <si>
    <t>CENTRE HOSPITALIER GEORGES DECROZE</t>
  </si>
  <si>
    <t>00127PONT</t>
  </si>
  <si>
    <t>600100127</t>
  </si>
  <si>
    <t>Pont-Sainte-Maxence</t>
  </si>
  <si>
    <t>CH (Pont-Ste-Maxence)</t>
  </si>
  <si>
    <t>CH Pont-Sainte-Maxence</t>
  </si>
  <si>
    <t>SSR GERIATRIE CH NARBONNE</t>
  </si>
  <si>
    <t>110005246</t>
  </si>
  <si>
    <t>C.H.I.C ALENCON-MAMERS</t>
  </si>
  <si>
    <t>80082ALEN</t>
  </si>
  <si>
    <t>610780082</t>
  </si>
  <si>
    <t>Alençon</t>
  </si>
  <si>
    <t>CH (Alençon)</t>
  </si>
  <si>
    <t>CH Alençon</t>
  </si>
  <si>
    <t>CENTRE HOSPITALIER INTERCOMMUNAL ALENCON-MAMERS</t>
  </si>
  <si>
    <t>HJ PSY GEN CTRE ALCOOLOGIE CH NARBONNE</t>
  </si>
  <si>
    <t>110006996</t>
  </si>
  <si>
    <t>CH NARBONNE HJ PSY GEN POUR PATIENTS ALCOOLIQUES</t>
  </si>
  <si>
    <t>CH ARGENTAN</t>
  </si>
  <si>
    <t>80090ARGE</t>
  </si>
  <si>
    <t>610780090</t>
  </si>
  <si>
    <t>Argentan</t>
  </si>
  <si>
    <t>CH (Argentan)</t>
  </si>
  <si>
    <t>CH Argentan</t>
  </si>
  <si>
    <t>CENTRE HOSPITALIER FERNAND LEGER</t>
  </si>
  <si>
    <t>CL STE THERESE CH NARBONNE</t>
  </si>
  <si>
    <t>110781291</t>
  </si>
  <si>
    <t>CLINIQUE PSYCHIATRIQUE SAINTE THERESE CH NARBONNE</t>
  </si>
  <si>
    <t>HOPITAL LOCAL - BELLEME</t>
  </si>
  <si>
    <t>80132BELL</t>
  </si>
  <si>
    <t>610780132</t>
  </si>
  <si>
    <t>Bellême</t>
  </si>
  <si>
    <t>CH (Bellême)</t>
  </si>
  <si>
    <t>CH Bellême</t>
  </si>
  <si>
    <t>HJ PIJ ELISE SAUNIER CH NARBONNE</t>
  </si>
  <si>
    <t>110787256</t>
  </si>
  <si>
    <t>CH NARBONNE HOPITAL DE JOUR ELISE SAUNIER</t>
  </si>
  <si>
    <t>CH INTERCOMMUNAL DES ANDAINES</t>
  </si>
  <si>
    <t>90594LAFE</t>
  </si>
  <si>
    <t>610790594</t>
  </si>
  <si>
    <t>Ferté Macé</t>
  </si>
  <si>
    <t>CHI (Ferté Macé)</t>
  </si>
  <si>
    <t>CH Ferté Macé</t>
  </si>
  <si>
    <t>CENTRE HOSPITALIER INTERCOMMUNAL DES ANDAINES</t>
  </si>
  <si>
    <t>CH NARBONNE CDAG</t>
  </si>
  <si>
    <t>110788080</t>
  </si>
  <si>
    <t>CH NARBONNE CENTRE DE DEPISTAGE ANONYME ET GRATUIT</t>
  </si>
  <si>
    <t>CH JACQUES MONOD FLERS</t>
  </si>
  <si>
    <t>80165FLER</t>
  </si>
  <si>
    <t>610780165</t>
  </si>
  <si>
    <t>Flers</t>
  </si>
  <si>
    <t>CH (Flers)</t>
  </si>
  <si>
    <t>CH Flers</t>
  </si>
  <si>
    <t>CENTRE HOSPITALIER GENERAL JACQUES MONOD FLERS</t>
  </si>
  <si>
    <t>HJ PIJ BROSSOLETTE CH NARBONNE</t>
  </si>
  <si>
    <t>110788114</t>
  </si>
  <si>
    <t>CH NARBONNE HOPITAL DE JOUR BROSSOLETTE</t>
  </si>
  <si>
    <t>CH L'AIGLE</t>
  </si>
  <si>
    <t>80074LAIG</t>
  </si>
  <si>
    <t>610780074</t>
  </si>
  <si>
    <t>Aigle</t>
  </si>
  <si>
    <t>CH (Aigle)</t>
  </si>
  <si>
    <t>CH Aigle</t>
  </si>
  <si>
    <t>CENTRE HOSPITALIER L'AIGLE</t>
  </si>
  <si>
    <t>CH FRANCIS VALS PORT LA NOUVELLE</t>
  </si>
  <si>
    <t>110000262</t>
  </si>
  <si>
    <t>CH MARGUERITE DE LORRAINE-MORTAGNE</t>
  </si>
  <si>
    <t>80124MORT</t>
  </si>
  <si>
    <t>610780124</t>
  </si>
  <si>
    <t>Mortagne-au-Perche</t>
  </si>
  <si>
    <t>CH (Mortagne-au-Perche)</t>
  </si>
  <si>
    <t>CH Mortagne-au-Perche</t>
  </si>
  <si>
    <t>CENTRE HOSPITALIER "MARGUERITE DE LORRAINE" - MORTAGNE</t>
  </si>
  <si>
    <t>CH CARCASSONNE SMUR ANTENNE QUILLAN</t>
  </si>
  <si>
    <t>110007598</t>
  </si>
  <si>
    <t>Quillan</t>
  </si>
  <si>
    <t>CH Carcassonne (Quillan)-SMUR</t>
  </si>
  <si>
    <t>CH Quillan</t>
  </si>
  <si>
    <t>CENTRE HOSPITALIER - SEES</t>
  </si>
  <si>
    <t>80140SEES</t>
  </si>
  <si>
    <t>610780140</t>
  </si>
  <si>
    <t>Sées</t>
  </si>
  <si>
    <t>CH (Sées)</t>
  </si>
  <si>
    <t>CH Sées</t>
  </si>
  <si>
    <t>CH LIMOUX QUILLAN SITE DE QUILLAN</t>
  </si>
  <si>
    <t>110780236</t>
  </si>
  <si>
    <t>CH (Quillan)</t>
  </si>
  <si>
    <t>CENTRE HOSPITALIER DE LIMOUX QUILLAN SITE DE QUILLAN</t>
  </si>
  <si>
    <t>CH - VIMOUTIERS</t>
  </si>
  <si>
    <t>80157VIMO</t>
  </si>
  <si>
    <t>610780157</t>
  </si>
  <si>
    <t>Vimoutiers</t>
  </si>
  <si>
    <t>CH (Vimoutiers)</t>
  </si>
  <si>
    <t>CH Vimoutiers</t>
  </si>
  <si>
    <t>120000070</t>
  </si>
  <si>
    <t>CH AIRE SUR LA LYS</t>
  </si>
  <si>
    <t>01295AIRE</t>
  </si>
  <si>
    <t>620101295</t>
  </si>
  <si>
    <t>Aire-sur-la-Lys</t>
  </si>
  <si>
    <t>CH (Aire-sur-la-Lys)</t>
  </si>
  <si>
    <t>CH Aire-sur-la-Lys</t>
  </si>
  <si>
    <t>CENTRE HOSPITALIER AIRE SUR LA LYS</t>
  </si>
  <si>
    <t>HJ PSY GEN SITE STE ANNE CH MILLAU</t>
  </si>
  <si>
    <t>120001839</t>
  </si>
  <si>
    <t>HOPITAL DE JOUR PSY GENERALE SITE SAINTE ANNE CH MILLAU</t>
  </si>
  <si>
    <t>CH ARRAS</t>
  </si>
  <si>
    <t>00057ARRA</t>
  </si>
  <si>
    <t>620100057</t>
  </si>
  <si>
    <t>Arras</t>
  </si>
  <si>
    <t>CH (Arras)</t>
  </si>
  <si>
    <t>CH Arras</t>
  </si>
  <si>
    <t>CENTRE HOSPITALIER D'ARRAS</t>
  </si>
  <si>
    <t>120004569</t>
  </si>
  <si>
    <t>CENTRE HOSPITALIER COMMUNAL DE MILLAU</t>
  </si>
  <si>
    <t>EHPAD DIDIER LAMPIN</t>
  </si>
  <si>
    <t>00042AVIO</t>
  </si>
  <si>
    <t>620000042</t>
  </si>
  <si>
    <t>Avion</t>
  </si>
  <si>
    <t>CH (Avion)</t>
  </si>
  <si>
    <t>CH Avion</t>
  </si>
  <si>
    <t>SSR SITE STE ANNE CH MILLAU</t>
  </si>
  <si>
    <t>120007554</t>
  </si>
  <si>
    <t>SOINS DE SUITE ET READAPTATION SITE SAINTE ANNE CH MILLAU</t>
  </si>
  <si>
    <t>CH BAPAUME</t>
  </si>
  <si>
    <t>00073BAPA</t>
  </si>
  <si>
    <t>620100073</t>
  </si>
  <si>
    <t>Bapaume</t>
  </si>
  <si>
    <t>CH (Bapaume)</t>
  </si>
  <si>
    <t>CH Bapaume</t>
  </si>
  <si>
    <t>CENTRE HOSPITALIER DE BAPAUME</t>
  </si>
  <si>
    <t>HJ PIJ CH MILLAU</t>
  </si>
  <si>
    <t>120007778</t>
  </si>
  <si>
    <t>HOPITAL JOUR PSY INFANTO JUVENILE CH MILLAU</t>
  </si>
  <si>
    <t>CENTRE HOSPITALIER BETHUNE BEUVRY</t>
  </si>
  <si>
    <t>00651BEUV</t>
  </si>
  <si>
    <t>620100651</t>
  </si>
  <si>
    <t>Beuvry</t>
  </si>
  <si>
    <t>CH (Beuvry)</t>
  </si>
  <si>
    <t>CH Beuvry</t>
  </si>
  <si>
    <t>CENTRE HOSPITALIER GERMON ET GAUTHIER BETHUNE BEUVRY</t>
  </si>
  <si>
    <t>CENTRE DE SANTE MENTALE CH MILLAU</t>
  </si>
  <si>
    <t>120786249</t>
  </si>
  <si>
    <t>CH BOULOGNE-SUR-MER</t>
  </si>
  <si>
    <t>03440BOUL</t>
  </si>
  <si>
    <t>620103440</t>
  </si>
  <si>
    <t>Boulogne-sur-Mer</t>
  </si>
  <si>
    <t>CH (Boulogne-sur-Mer)</t>
  </si>
  <si>
    <t>CH Boulogne-sur-Mer</t>
  </si>
  <si>
    <t>CENTRE HOSPITALIER DUCHENNE DE BOULOGNE SUR MER</t>
  </si>
  <si>
    <t>CH RODEZ SITE LES PEYRIERES OLEMPS</t>
  </si>
  <si>
    <t>120783188</t>
  </si>
  <si>
    <t>Olemps</t>
  </si>
  <si>
    <t>CH (Olemps)</t>
  </si>
  <si>
    <t>CH Olemps</t>
  </si>
  <si>
    <t>CH CALAIS</t>
  </si>
  <si>
    <t>01337CALA</t>
  </si>
  <si>
    <t>620101337</t>
  </si>
  <si>
    <t>Calais</t>
  </si>
  <si>
    <t>CH (Calais)</t>
  </si>
  <si>
    <t>CH Calais</t>
  </si>
  <si>
    <t>CENTRE HOSPITALIER DE CALAIS</t>
  </si>
  <si>
    <t>120000039</t>
  </si>
  <si>
    <t>CENTRE HOSPITALIER DU TERNOIS</t>
  </si>
  <si>
    <t>00081GAUC</t>
  </si>
  <si>
    <t>620100081</t>
  </si>
  <si>
    <t>Gauchin-Verloingt</t>
  </si>
  <si>
    <t>CH (Gauchin-Verloingt)</t>
  </si>
  <si>
    <t>CH Gauchin-Verloingt</t>
  </si>
  <si>
    <t>HJ PSY GEN ST AFFRIQUE CH MILLAU</t>
  </si>
  <si>
    <t>120001888</t>
  </si>
  <si>
    <t>HOPITAL DE JOUR PSY GENERALE SAINT AFFRIQUE CH DE MILLAU</t>
  </si>
  <si>
    <t>CH HENIN BEAUMONT</t>
  </si>
  <si>
    <t>00677HENI</t>
  </si>
  <si>
    <t>620100677</t>
  </si>
  <si>
    <t>Hénin-Beaumont</t>
  </si>
  <si>
    <t>CH (Hénin-Beaumont)</t>
  </si>
  <si>
    <t>CH Hénin-Beaumont</t>
  </si>
  <si>
    <t>CENTRE HOSPITALIER D'HENIN BEAUMONT</t>
  </si>
  <si>
    <t>CH EMILE BOREL ST AFFRIQUE</t>
  </si>
  <si>
    <t>120004668</t>
  </si>
  <si>
    <t>CENTRE HOSPITALIER EMILE BOREL SAINT AFFRIQUE</t>
  </si>
  <si>
    <t>CH D'HESDIN</t>
  </si>
  <si>
    <t>00461HESD</t>
  </si>
  <si>
    <t>620100461</t>
  </si>
  <si>
    <t>Hesdin</t>
  </si>
  <si>
    <t>CH (Hesdin)</t>
  </si>
  <si>
    <t>CH Hesdin</t>
  </si>
  <si>
    <t>CENTRE HOSPITALIER D'HESDIN</t>
  </si>
  <si>
    <t>CTRE PLANIF FAM CH SAINT AFFRIQUE</t>
  </si>
  <si>
    <t>120785381</t>
  </si>
  <si>
    <t>CENTRE DE PLANIFICATION ET D'EDUCATION FAMILIALE</t>
  </si>
  <si>
    <t>CENTRE HOSP DE L'ARR DE MONTREUIL</t>
  </si>
  <si>
    <t>03432RANG</t>
  </si>
  <si>
    <t>620103432</t>
  </si>
  <si>
    <t>Rang-du-Fliers</t>
  </si>
  <si>
    <t>CH (Rang-du-Fliers)</t>
  </si>
  <si>
    <t>CH Rang-du-Fliers</t>
  </si>
  <si>
    <t>CENTRE HOSPITALIER DE L'ARRONDISSEMENT DE MONTREUIL</t>
  </si>
  <si>
    <t>CH VILLEFRANCHE SITE CHARTREUSE</t>
  </si>
  <si>
    <t>120000054</t>
  </si>
  <si>
    <t>CH VILLEFRANCHE DE ROUERGUE SITE LA CHARTREUSE</t>
  </si>
  <si>
    <t>ETABLISSEMENT PUBLIC COMMUNAL</t>
  </si>
  <si>
    <t>04655STVE</t>
  </si>
  <si>
    <t>620004655</t>
  </si>
  <si>
    <t>Saint-Venant</t>
  </si>
  <si>
    <t>CH (St-Venant)</t>
  </si>
  <si>
    <t>CH Saint-Venant</t>
  </si>
  <si>
    <t>SSR CH VILLEFRANCHE SITE RULHE</t>
  </si>
  <si>
    <t>120008248</t>
  </si>
  <si>
    <t>CH D'AMBERT</t>
  </si>
  <si>
    <t>80997AMBE</t>
  </si>
  <si>
    <t>630780997</t>
  </si>
  <si>
    <t>Ambert</t>
  </si>
  <si>
    <t>CH (Ambert)</t>
  </si>
  <si>
    <t>CH Ambert</t>
  </si>
  <si>
    <t>CENTRE HOSPITALIER D'AMBERT</t>
  </si>
  <si>
    <t>CHI SITE D'AIX EN PROVENCE</t>
  </si>
  <si>
    <t>130000409</t>
  </si>
  <si>
    <t>CH DE BILLOM</t>
  </si>
  <si>
    <t>81367BILL</t>
  </si>
  <si>
    <t>630781367</t>
  </si>
  <si>
    <t>Billom</t>
  </si>
  <si>
    <t>CH (Billom)</t>
  </si>
  <si>
    <t>CH Billom</t>
  </si>
  <si>
    <t>CENTRE HOSPITALIER DE BILLOM</t>
  </si>
  <si>
    <t>130000516</t>
  </si>
  <si>
    <t>CH ETIENNE CLEMENTEL</t>
  </si>
  <si>
    <t>80302ENVA</t>
  </si>
  <si>
    <t>630780302</t>
  </si>
  <si>
    <t>Enval</t>
  </si>
  <si>
    <t>CH (Enval)</t>
  </si>
  <si>
    <t>CH Enval</t>
  </si>
  <si>
    <t>CH JOSEPH IMBERT D'ARLES</t>
  </si>
  <si>
    <t>130002827</t>
  </si>
  <si>
    <t>CENTRE HOSPITALIER JOSEPH IMBERT D'ARLES</t>
  </si>
  <si>
    <t>CH PAUL ARDIER D'ISSOIRE</t>
  </si>
  <si>
    <t>81003ISSO</t>
  </si>
  <si>
    <t>630781003</t>
  </si>
  <si>
    <t>Issoire</t>
  </si>
  <si>
    <t>CH (Issoire)</t>
  </si>
  <si>
    <t>CH Issoire</t>
  </si>
  <si>
    <t>CENTRE HOSPITALIER D'ISSOIRE - PAUL ARDIER</t>
  </si>
  <si>
    <t>USMP MAISON CENTRALE</t>
  </si>
  <si>
    <t>130796972</t>
  </si>
  <si>
    <t>USMP MAISON CENTRALE CH JOSEPH IMBERT</t>
  </si>
  <si>
    <t>CH DU MONT DORE</t>
  </si>
  <si>
    <t>80032LEMO</t>
  </si>
  <si>
    <t>630180032</t>
  </si>
  <si>
    <t>Mont-Dore</t>
  </si>
  <si>
    <t>CH (Mont-Dore)</t>
  </si>
  <si>
    <t>CH Mont-Dore</t>
  </si>
  <si>
    <t>CENTRE HOSPITALIER DU MONT DORE</t>
  </si>
  <si>
    <t>HJ L'ORANGER SECT 13I11</t>
  </si>
  <si>
    <t>130797020</t>
  </si>
  <si>
    <t>HJ L'ORANGER SECTEUR 13I11 CH ARLES</t>
  </si>
  <si>
    <t>CH DE RIOM</t>
  </si>
  <si>
    <t>81011RIOM</t>
  </si>
  <si>
    <t>630781011</t>
  </si>
  <si>
    <t>Riom</t>
  </si>
  <si>
    <t>CH (Riom)</t>
  </si>
  <si>
    <t>CH Riom</t>
  </si>
  <si>
    <t>CENTRE HOSPITALIER DE RIOM</t>
  </si>
  <si>
    <t>HJ LACROIX SECT 13G27</t>
  </si>
  <si>
    <t>130808447</t>
  </si>
  <si>
    <t>HJ LACROIX SECTEUR 13G27 CH ARLES</t>
  </si>
  <si>
    <t>CH DE THIERS</t>
  </si>
  <si>
    <t>81029THIE</t>
  </si>
  <si>
    <t>630781029</t>
  </si>
  <si>
    <t>Thiers</t>
  </si>
  <si>
    <t>CH (Thiers)</t>
  </si>
  <si>
    <t>CH Thiers</t>
  </si>
  <si>
    <t>CENTRE HOSPITALIER DE THIERS</t>
  </si>
  <si>
    <t>130000565</t>
  </si>
  <si>
    <t>CENTRE HOSPITALIER DE LA COTE BASQUE</t>
  </si>
  <si>
    <t>80417BAYO</t>
  </si>
  <si>
    <t>640780417</t>
  </si>
  <si>
    <t>Bayonne</t>
  </si>
  <si>
    <t>CH (Bayonne)</t>
  </si>
  <si>
    <t>CH Bayonne</t>
  </si>
  <si>
    <t>CENTRE HOSPITALIER INTERCOMMUNAL DE LA COTE BASQUE</t>
  </si>
  <si>
    <t>CH EDMOND GARCIN MOYEN SEJOUR AUBAGNE</t>
  </si>
  <si>
    <t>130012768</t>
  </si>
  <si>
    <t>CENTRE HOSPITALIER EDMOND GARCIN MOYEN SEJOUR D'AUBAGNE</t>
  </si>
  <si>
    <t>ETABLISSEMENT PUBLIC DE SANTE GARAZI</t>
  </si>
  <si>
    <t>20707ISPO</t>
  </si>
  <si>
    <t>640020707</t>
  </si>
  <si>
    <t>Ispoure</t>
  </si>
  <si>
    <t>CH (Ispoure)</t>
  </si>
  <si>
    <t>CH Ispoure</t>
  </si>
  <si>
    <t>130002215</t>
  </si>
  <si>
    <t>CENTRE HOSPITALIER DE MAULEON</t>
  </si>
  <si>
    <t>80839MAUL</t>
  </si>
  <si>
    <t>640780839</t>
  </si>
  <si>
    <t>Mauléon-Licharre</t>
  </si>
  <si>
    <t>CH (Mauléon-Licharre)</t>
  </si>
  <si>
    <t>CH Mauléon-Licharre</t>
  </si>
  <si>
    <t>HJ PSY SECTEUR 23 CH MARTIGUES</t>
  </si>
  <si>
    <t>130015498</t>
  </si>
  <si>
    <t>CH (Marignane)</t>
  </si>
  <si>
    <t>CH Marignane</t>
  </si>
  <si>
    <t>CENTRE HOSPITALIER D'OLORON STE MARIE</t>
  </si>
  <si>
    <t>80821OLOR</t>
  </si>
  <si>
    <t>640780821</t>
  </si>
  <si>
    <t>Oloron-Sainte-Marie</t>
  </si>
  <si>
    <t>CH (Oloron-Ste-Marie)</t>
  </si>
  <si>
    <t>CH Oloron-Sainte-Marie</t>
  </si>
  <si>
    <t>CENTRE HOSPITALIER D'OLORON SAINTE MARIE</t>
  </si>
  <si>
    <t>CH DE MARTIGUES HOPITAL DES RAYETTES</t>
  </si>
  <si>
    <t>130002835</t>
  </si>
  <si>
    <t>CENTRE HOSPITALIER D'ORTHEZ</t>
  </si>
  <si>
    <t>80813ORTH</t>
  </si>
  <si>
    <t>640780813</t>
  </si>
  <si>
    <t>Orthez</t>
  </si>
  <si>
    <t>CH (Orthez)</t>
  </si>
  <si>
    <t>CH Orthez</t>
  </si>
  <si>
    <t>HJ PSY SECTEUR 24 CH MARTIGUES</t>
  </si>
  <si>
    <t>130045057</t>
  </si>
  <si>
    <t>CENTRE GERONTOLOGIQUE</t>
  </si>
  <si>
    <t>91976PONT</t>
  </si>
  <si>
    <t>640791976</t>
  </si>
  <si>
    <t>Pontacq</t>
  </si>
  <si>
    <t>CH (Pontacq)</t>
  </si>
  <si>
    <t>CH Pontacq</t>
  </si>
  <si>
    <t>CENTRE GERONTOLOGIQUE DE PONTACQ-NAY-JURANCON</t>
  </si>
  <si>
    <t>HJ PSY SECTEUR 10 CH MARTIGUES</t>
  </si>
  <si>
    <t>130045065</t>
  </si>
  <si>
    <t>CENTRE HOSPITALIER DE SAINT-PALAIS</t>
  </si>
  <si>
    <t>17638STPA</t>
  </si>
  <si>
    <t>640017638</t>
  </si>
  <si>
    <t>Saint-Palais</t>
  </si>
  <si>
    <t>CH (St-Palais)</t>
  </si>
  <si>
    <t>CH Saint-Palais</t>
  </si>
  <si>
    <t>CH DE MARTIGUES HOPITAL DU VALLON</t>
  </si>
  <si>
    <t>130790157</t>
  </si>
  <si>
    <t>HOPITAL LE MONTAIGU</t>
  </si>
  <si>
    <t>80190ASTU</t>
  </si>
  <si>
    <t>650780190</t>
  </si>
  <si>
    <t>Astugue</t>
  </si>
  <si>
    <t>CH (Astugue)</t>
  </si>
  <si>
    <t>CH Astugue</t>
  </si>
  <si>
    <t>HJ PSY SECT25 PORT BOUC CH MARTIGUES</t>
  </si>
  <si>
    <t>130015449</t>
  </si>
  <si>
    <t>Port-de-Bouc</t>
  </si>
  <si>
    <t>CH (Port-de-Bouc)</t>
  </si>
  <si>
    <t>CH Port-de-Bouc</t>
  </si>
  <si>
    <t>HJ PSY SECT 25 PORT DE BOUC CH MARTIGUES</t>
  </si>
  <si>
    <t>CH BAGNERES DE BIGORRE</t>
  </si>
  <si>
    <t>80166BAGN</t>
  </si>
  <si>
    <t>650780166</t>
  </si>
  <si>
    <t>Bagnères-de-Bigorre</t>
  </si>
  <si>
    <t>CH (Bagnères-de-Bigorre)</t>
  </si>
  <si>
    <t>CH Bagnères-de-Bigorre</t>
  </si>
  <si>
    <t>CENTRE HOSPITALIER DE BAGNERES DE BIGORRE</t>
  </si>
  <si>
    <t>130001225</t>
  </si>
  <si>
    <t>HOPITAUX DE LANNEMEZAN</t>
  </si>
  <si>
    <t>80174LANN</t>
  </si>
  <si>
    <t>650780174</t>
  </si>
  <si>
    <t>Lannemezan</t>
  </si>
  <si>
    <t>CH (Lannemezan)</t>
  </si>
  <si>
    <t>CH Lannemezan</t>
  </si>
  <si>
    <t>USMP CENTRE DETENTION CH ARLES</t>
  </si>
  <si>
    <t>130803661</t>
  </si>
  <si>
    <t>CH TARBES LOURDES</t>
  </si>
  <si>
    <t>83160TARB</t>
  </si>
  <si>
    <t>650783160</t>
  </si>
  <si>
    <t>Tarbes</t>
  </si>
  <si>
    <t>CH (Tarbes)</t>
  </si>
  <si>
    <t>CH Tarbes</t>
  </si>
  <si>
    <t>CENTRE HOSPITALIER TARBES LOURDES</t>
  </si>
  <si>
    <t>130809015</t>
  </si>
  <si>
    <t>CH PERPIGNAN</t>
  </si>
  <si>
    <t>80180PERP</t>
  </si>
  <si>
    <t>660780180</t>
  </si>
  <si>
    <t>Perpignan</t>
  </si>
  <si>
    <t>CH (Perpignan)</t>
  </si>
  <si>
    <t>CH Perpignan</t>
  </si>
  <si>
    <t>CENTRE HOSPITALIER DE PERPIGNAN</t>
  </si>
  <si>
    <t>140000076</t>
  </si>
  <si>
    <t>Monts d'Aunay</t>
  </si>
  <si>
    <t>CH (Monts d'Aunay)</t>
  </si>
  <si>
    <t>CH Monts d'Aunay</t>
  </si>
  <si>
    <t>CENTRE HOSPITALIER D'AUNAY SUR ODON</t>
  </si>
  <si>
    <t>CH PRADES</t>
  </si>
  <si>
    <t>80271PRAD</t>
  </si>
  <si>
    <t>660780271</t>
  </si>
  <si>
    <t>Prades</t>
  </si>
  <si>
    <t>CH (Prades)</t>
  </si>
  <si>
    <t>CH Prades</t>
  </si>
  <si>
    <t>CENTRE HOSPITALIER DE PRADES</t>
  </si>
  <si>
    <t>SITE HENRY DUNANT - CH BAYEUX</t>
  </si>
  <si>
    <t>140002445</t>
  </si>
  <si>
    <t>CENTRE HOSPITALIER DÉPARTEMENTAL</t>
  </si>
  <si>
    <t>80584BISC</t>
  </si>
  <si>
    <t>670780584</t>
  </si>
  <si>
    <t>Bischwiller</t>
  </si>
  <si>
    <t>CH (Bischwiller)</t>
  </si>
  <si>
    <t>CH Bischwiller</t>
  </si>
  <si>
    <t>CENTRE HOSPITALIER DÉPARTEMENTAL DE BISCHWILLER</t>
  </si>
  <si>
    <t>UNITE PSYCHIATRIQUE - CH BAYEUX</t>
  </si>
  <si>
    <t>140004136</t>
  </si>
  <si>
    <t>HOPITAL LA GRAFENBOURG</t>
  </si>
  <si>
    <t>80071BRUM</t>
  </si>
  <si>
    <t>670780071</t>
  </si>
  <si>
    <t>Brumath</t>
  </si>
  <si>
    <t>CH (Brumath)</t>
  </si>
  <si>
    <t>CH Brumath</t>
  </si>
  <si>
    <t>HOPITAL DE JOUR (14I01)- CH BAYEUX</t>
  </si>
  <si>
    <t>140018011</t>
  </si>
  <si>
    <t>CENTRE HOSPITALIER ERSTEIN VILLE</t>
  </si>
  <si>
    <t>80717ERST</t>
  </si>
  <si>
    <t>670780717</t>
  </si>
  <si>
    <t>Erstein</t>
  </si>
  <si>
    <t>CH (Erstein)</t>
  </si>
  <si>
    <t>CH Erstein</t>
  </si>
  <si>
    <t>CENTRE HOSPITALIER - AUNAY-BAYEUX</t>
  </si>
  <si>
    <t>140024886</t>
  </si>
  <si>
    <t>CENTRE HOSPITALIER DE HAGUENAU</t>
  </si>
  <si>
    <t>80337HAGU</t>
  </si>
  <si>
    <t>670780337</t>
  </si>
  <si>
    <t>Haguenau</t>
  </si>
  <si>
    <t>CH (Haguenau)</t>
  </si>
  <si>
    <t>CH Haguenau</t>
  </si>
  <si>
    <t>SSR GÉRIATRIQUE CHAMP FLEURY</t>
  </si>
  <si>
    <t>140025362</t>
  </si>
  <si>
    <t>HOPITAL LOCAL DE MOLSHEIM</t>
  </si>
  <si>
    <t>80642MOLS</t>
  </si>
  <si>
    <t>670780642</t>
  </si>
  <si>
    <t>Molsheim</t>
  </si>
  <si>
    <t>CH (Molsheim)</t>
  </si>
  <si>
    <t>CH Molsheim</t>
  </si>
  <si>
    <t>CH COTE FLEURIE - SITE DE CRICQUEBOEUF</t>
  </si>
  <si>
    <t>140026410</t>
  </si>
  <si>
    <t>Cricquebœuf</t>
  </si>
  <si>
    <t>CH (Cricquebœuf)</t>
  </si>
  <si>
    <t>CH Cricquebœuf</t>
  </si>
  <si>
    <t>HOPITAL LOCAL DE ROSHEIM</t>
  </si>
  <si>
    <t>80675ROSH</t>
  </si>
  <si>
    <t>670780675</t>
  </si>
  <si>
    <t>Rosheim</t>
  </si>
  <si>
    <t>CH (Rosheim)</t>
  </si>
  <si>
    <t>CH Rosheim</t>
  </si>
  <si>
    <t>140000233</t>
  </si>
  <si>
    <t>CH SAINTE CATHERINE DE SAVERNE</t>
  </si>
  <si>
    <t>80345SAVE</t>
  </si>
  <si>
    <t>670780345</t>
  </si>
  <si>
    <t>Saverne</t>
  </si>
  <si>
    <t>CH (Saverne)</t>
  </si>
  <si>
    <t>CH Saverne</t>
  </si>
  <si>
    <t>CENTRE HOSPITALIER SAINTE CATHERINE DE SAVERNE</t>
  </si>
  <si>
    <t>140018029</t>
  </si>
  <si>
    <t>CH (Hérouville-St-Clair)</t>
  </si>
  <si>
    <t>CH Hérouville-Saint-Clair</t>
  </si>
  <si>
    <t>GROUPE HOSPITALIER SELESTAT OBERNAI</t>
  </si>
  <si>
    <t>17755SELE</t>
  </si>
  <si>
    <t>670017755</t>
  </si>
  <si>
    <t>Sélestat</t>
  </si>
  <si>
    <t>CH (Sélestat)</t>
  </si>
  <si>
    <t>CH Sélestat</t>
  </si>
  <si>
    <t>CH COTE FLEURIE - SITE D'EQUEMAUVILLE</t>
  </si>
  <si>
    <t>140000241</t>
  </si>
  <si>
    <t>CENTRE HOSPITALIER DE LA CÔTE FLEURIE</t>
  </si>
  <si>
    <t>CH INTERCOMMUNAL DE LA LAUTER</t>
  </si>
  <si>
    <t>80543WISS</t>
  </si>
  <si>
    <t>670780543</t>
  </si>
  <si>
    <t>Wissembourg</t>
  </si>
  <si>
    <t>CHI (Wissembourg)</t>
  </si>
  <si>
    <t>CH Wissembourg</t>
  </si>
  <si>
    <t>CENTRE HOSPITALIER INTERCOMMUNAL DE LA LAUTER</t>
  </si>
  <si>
    <t>CENTRE HOSPITALIER DE LISIEUX</t>
  </si>
  <si>
    <t>140000027</t>
  </si>
  <si>
    <t>CENTRE HOSPITALIER ROBERT BISSON</t>
  </si>
  <si>
    <t>CENTRE HOSPITALIER D'ALTKIRCH</t>
  </si>
  <si>
    <t>00395ALTK</t>
  </si>
  <si>
    <t>680000395</t>
  </si>
  <si>
    <t>Altkirch</t>
  </si>
  <si>
    <t>CH (Altkirch)</t>
  </si>
  <si>
    <t>CH Altkirch</t>
  </si>
  <si>
    <t>CENTRE HOSPITALIER SAINT MORAND D'ALTKIRCH</t>
  </si>
  <si>
    <t>140000308</t>
  </si>
  <si>
    <t>HOPITAUX CIVILS DE COLMAR</t>
  </si>
  <si>
    <t>00973COLM</t>
  </si>
  <si>
    <t>680000973</t>
  </si>
  <si>
    <t>Colmar</t>
  </si>
  <si>
    <t>CH (Colmar)</t>
  </si>
  <si>
    <t>CH Colmar</t>
  </si>
  <si>
    <t>CH PONT L'EVEQUE SITE DU VAL D'AUGE</t>
  </si>
  <si>
    <t>140008152</t>
  </si>
  <si>
    <t>CENTRE DEPART. DE REPOS ET DE SOINS</t>
  </si>
  <si>
    <t>14495COLM</t>
  </si>
  <si>
    <t>680014495</t>
  </si>
  <si>
    <t>CENTRE DEPARTEMENTAL DE REPOS ET DE SOINS COLMAR</t>
  </si>
  <si>
    <t>140000373</t>
  </si>
  <si>
    <t>HOP INTERCOM ENSISHEIM NEUF-BRISACH</t>
  </si>
  <si>
    <t>00981ENSI</t>
  </si>
  <si>
    <t>680000981</t>
  </si>
  <si>
    <t>Ensisheim</t>
  </si>
  <si>
    <t>CHI (Ensisheim)</t>
  </si>
  <si>
    <t>CH Ensisheim</t>
  </si>
  <si>
    <t>HOPITAL INTERCOMMUNAL ENSISHEIM NEUF-BRISACH</t>
  </si>
  <si>
    <t>CH HENRI MONDOR</t>
  </si>
  <si>
    <t>150000040</t>
  </si>
  <si>
    <t>CENTRE HOSPITALIER HENRI MONDOR - AURILLAC</t>
  </si>
  <si>
    <t>CENTRE HOSPITALIER DE GUEBWILLER</t>
  </si>
  <si>
    <t>01005GUEB</t>
  </si>
  <si>
    <t>680001005</t>
  </si>
  <si>
    <t>Guebwiller</t>
  </si>
  <si>
    <t>CH (Guebwiller)</t>
  </si>
  <si>
    <t>CH Guebwiller</t>
  </si>
  <si>
    <t>CH ANNEXE CUEILHES</t>
  </si>
  <si>
    <t>150780823</t>
  </si>
  <si>
    <t>CENTRE HOSPITALIER ANNEXE DE CUEILHES</t>
  </si>
  <si>
    <t>GRPE HOSP REGION MULHOUSE &amp; SUD ALSACE</t>
  </si>
  <si>
    <t>20336MULH</t>
  </si>
  <si>
    <t>680020336</t>
  </si>
  <si>
    <t>Mulhouse</t>
  </si>
  <si>
    <t>CH (Mulhouse)</t>
  </si>
  <si>
    <t>CH Mulhouse</t>
  </si>
  <si>
    <t>GROUPE HOSPITALIER DE LA REGION DE MULHOUSE ET SUD ALSACE</t>
  </si>
  <si>
    <t>150000149</t>
  </si>
  <si>
    <t>CENTRE HOSPITALIER DE MUNSTER</t>
  </si>
  <si>
    <t>01112MUNS</t>
  </si>
  <si>
    <t>680001112</t>
  </si>
  <si>
    <t>Munster</t>
  </si>
  <si>
    <t>CH (Munster)</t>
  </si>
  <si>
    <t>CH Munster</t>
  </si>
  <si>
    <t>150000024</t>
  </si>
  <si>
    <t>CENTRE HOSPITALIER DE PFASTATT</t>
  </si>
  <si>
    <t>00411PFAS</t>
  </si>
  <si>
    <t>680000411</t>
  </si>
  <si>
    <t>Pfastatt</t>
  </si>
  <si>
    <t>CH (Pfastatt)</t>
  </si>
  <si>
    <t>CH Pfastatt</t>
  </si>
  <si>
    <t>150000164</t>
  </si>
  <si>
    <t>HOPITAL DE RIBEAUVILLE</t>
  </si>
  <si>
    <t>01138RIBE</t>
  </si>
  <si>
    <t>680001138</t>
  </si>
  <si>
    <t>Ribeauvillé</t>
  </si>
  <si>
    <t>CH (Ribeauvillé)</t>
  </si>
  <si>
    <t>CH Ribeauvillé</t>
  </si>
  <si>
    <t>150000180</t>
  </si>
  <si>
    <t>HOPITAL INTERCOMMUNAL DU VAL D'ARGENT</t>
  </si>
  <si>
    <t>01054STEM</t>
  </si>
  <si>
    <t>680001054</t>
  </si>
  <si>
    <t>Sainte-Marie-aux-Mines</t>
  </si>
  <si>
    <t>CHI (Ste-Marie-aux-Mines)</t>
  </si>
  <si>
    <t>CH Sainte-Marie-aux-Mines</t>
  </si>
  <si>
    <t>CH DE SAINT-FLOUR</t>
  </si>
  <si>
    <t>150000032</t>
  </si>
  <si>
    <t>CENTRE HOSPITALIER DE SAINT-FLOUR</t>
  </si>
  <si>
    <t>HOPITAL LOCAL DE SIERENTZ</t>
  </si>
  <si>
    <t>00171SIER</t>
  </si>
  <si>
    <t>680000171</t>
  </si>
  <si>
    <t>Sierentz</t>
  </si>
  <si>
    <t>CH (Sierentz)</t>
  </si>
  <si>
    <t>CH Sierentz</t>
  </si>
  <si>
    <t>SERVICE DE PSYCHIATRIE - CH ST FLOUR</t>
  </si>
  <si>
    <t>150780773</t>
  </si>
  <si>
    <t>HOPITAL INTERCOMMUNAL SOULTZ-ISSENHEIM</t>
  </si>
  <si>
    <t>01088SOUL</t>
  </si>
  <si>
    <t>680001088</t>
  </si>
  <si>
    <t>Soultz-Haut-Rhin</t>
  </si>
  <si>
    <t>CHI (Soultz-Haut-Rhin)</t>
  </si>
  <si>
    <t>CH Soultz-Haut-Rhin</t>
  </si>
  <si>
    <t>HOPITAL INTERCOMMUNAL DE SOULTZ-ISSENHEIM</t>
  </si>
  <si>
    <t>160000253</t>
  </si>
  <si>
    <t>CH GERIATRIQUE DU MONT D'OR</t>
  </si>
  <si>
    <t>82925ALBI</t>
  </si>
  <si>
    <t>690782925</t>
  </si>
  <si>
    <t>Albigny-sur-Saône</t>
  </si>
  <si>
    <t>CH (Albigny-sur-Saône)</t>
  </si>
  <si>
    <t>CH Albigny-sur-Saône</t>
  </si>
  <si>
    <t>CENTRE HOSPITALIER GERIATRIQUE DU MONT D'OR</t>
  </si>
  <si>
    <t>160013835</t>
  </si>
  <si>
    <t>CH DE BEAUJEU</t>
  </si>
  <si>
    <t>82248BEAU</t>
  </si>
  <si>
    <t>690782248</t>
  </si>
  <si>
    <t>Beaujeu</t>
  </si>
  <si>
    <t>CH (Beaujeu)</t>
  </si>
  <si>
    <t>CH Beaujeu</t>
  </si>
  <si>
    <t>CENTRE HOSPITALIER DE BEAUJEU</t>
  </si>
  <si>
    <t>CH HOPITAUX SUD-CHARENTE</t>
  </si>
  <si>
    <t>160000303</t>
  </si>
  <si>
    <t>CH DE BELLEVILLE</t>
  </si>
  <si>
    <t>82230BELL</t>
  </si>
  <si>
    <t>690782230</t>
  </si>
  <si>
    <t>Belleville-en-Beaujolais</t>
  </si>
  <si>
    <t>CH (Belleville-en-Beaujolais)</t>
  </si>
  <si>
    <t>CH Belleville-en-Beaujolais</t>
  </si>
  <si>
    <t>CENTRE HOSPITALIER DE BELLEVILLE</t>
  </si>
  <si>
    <t>CH DE CHATEAUNEUF</t>
  </si>
  <si>
    <t>160000360</t>
  </si>
  <si>
    <t>CH DE CONDRIEU GABRIEL MONTCHARMONT</t>
  </si>
  <si>
    <t>80069COND</t>
  </si>
  <si>
    <t>690780069</t>
  </si>
  <si>
    <t>Condrieu</t>
  </si>
  <si>
    <t>CH (Condrieu)</t>
  </si>
  <si>
    <t>CH Condrieu</t>
  </si>
  <si>
    <t>CENTRE HOSPITALIER DE CONDRIEU GABRIEL MONTCHARMONT</t>
  </si>
  <si>
    <t>CHI DU PAYS DE COGNAC - SSR</t>
  </si>
  <si>
    <t>160000261</t>
  </si>
  <si>
    <t>CH DU BEAUJOLAIS VERT</t>
  </si>
  <si>
    <t>43237COUR</t>
  </si>
  <si>
    <t>690043237</t>
  </si>
  <si>
    <t>Cours</t>
  </si>
  <si>
    <t>CH (Cours)</t>
  </si>
  <si>
    <t>CH Cours</t>
  </si>
  <si>
    <t>CENTRE HOSPITALIER DU BEAUJOLAIS VERT</t>
  </si>
  <si>
    <t>160013876</t>
  </si>
  <si>
    <t>CH MONTGELAS</t>
  </si>
  <si>
    <t>80036GIVO</t>
  </si>
  <si>
    <t>690780036</t>
  </si>
  <si>
    <t>Givors</t>
  </si>
  <si>
    <t>CH (Givors)</t>
  </si>
  <si>
    <t>CH Givors</t>
  </si>
  <si>
    <t>CENTRE HOSPITALIER MONTGELAS</t>
  </si>
  <si>
    <t>HOPITAUX DU GRAND COGNAC</t>
  </si>
  <si>
    <t>160015368</t>
  </si>
  <si>
    <t>CH DE NEUVILLE ET FONTAINES SUR SAONE</t>
  </si>
  <si>
    <t>80077NEUV</t>
  </si>
  <si>
    <t>690780077</t>
  </si>
  <si>
    <t>Neuville-sur-Saône</t>
  </si>
  <si>
    <t>CH (Neuville-sur-Saône)</t>
  </si>
  <si>
    <t>CH Neuville-sur-Saône</t>
  </si>
  <si>
    <t>CENTRE HOSPITALIER DE NEUVILLE ET FONTAINES-SUR-SAONE</t>
  </si>
  <si>
    <t>CENTRE HOSPITALIER CONFOLENS</t>
  </si>
  <si>
    <t>160000311</t>
  </si>
  <si>
    <t>CH DE SAINTE FOY LES LYON</t>
  </si>
  <si>
    <t>80044STEF</t>
  </si>
  <si>
    <t>690780044</t>
  </si>
  <si>
    <t>Sainte-Foy-lès-Lyon</t>
  </si>
  <si>
    <t>CH (Ste-Foy-lès-Lyon)</t>
  </si>
  <si>
    <t>CH Sainte-Foy-lès-Lyon</t>
  </si>
  <si>
    <t>CENTRE HOSPITALIER DE SAINTE FOY LES LYON</t>
  </si>
  <si>
    <t>160014841</t>
  </si>
  <si>
    <t>CH DES MONTS DU LYONNAIS</t>
  </si>
  <si>
    <t>48632STSY</t>
  </si>
  <si>
    <t>690048632</t>
  </si>
  <si>
    <t>Saint-Symphorien-sur-Coise</t>
  </si>
  <si>
    <t>CH (St-Symphorien-sur-Coise)</t>
  </si>
  <si>
    <t>CH Saint-Symphorien-sur-Coise</t>
  </si>
  <si>
    <t>160000337</t>
  </si>
  <si>
    <t>CH DE TARARE GRANDRIS</t>
  </si>
  <si>
    <t>82271TARA</t>
  </si>
  <si>
    <t>690782271</t>
  </si>
  <si>
    <t>Tarare</t>
  </si>
  <si>
    <t>CH (Tarare)</t>
  </si>
  <si>
    <t>CH Tarare</t>
  </si>
  <si>
    <t>CENTRE HOSPITALIER DE TARARE GRANDRIS</t>
  </si>
  <si>
    <t>CENTRE HOSPITALIER BOSCAMNANT</t>
  </si>
  <si>
    <t>170000178</t>
  </si>
  <si>
    <t>GROUPE HOSPITALIER DE HAUTE SAONE</t>
  </si>
  <si>
    <t>04591VESO</t>
  </si>
  <si>
    <t>700004591</t>
  </si>
  <si>
    <t>Vesoul</t>
  </si>
  <si>
    <t>CH (Vesoul)</t>
  </si>
  <si>
    <t>CH Vesoul</t>
  </si>
  <si>
    <t>CSS DU CHATEAU MARLONGES - CHAMBON</t>
  </si>
  <si>
    <t>170000061</t>
  </si>
  <si>
    <t>Chambon</t>
  </si>
  <si>
    <t>CH (Chambon)</t>
  </si>
  <si>
    <t>CH Chambon</t>
  </si>
  <si>
    <t>CENTRE DE SOINS DE SUITE DU CHATEAU DE MARLONGES</t>
  </si>
  <si>
    <t>CNTRE HOSPITALIER D'AUTUN</t>
  </si>
  <si>
    <t>81451AUTU</t>
  </si>
  <si>
    <t>710781451</t>
  </si>
  <si>
    <t>Autun</t>
  </si>
  <si>
    <t>CH (Autun)</t>
  </si>
  <si>
    <t>CH Autun</t>
  </si>
  <si>
    <t>CENTRE HOSPITALIER JONZAC</t>
  </si>
  <si>
    <t>170000038</t>
  </si>
  <si>
    <t>CH ALIGRE BOURBON LANCY</t>
  </si>
  <si>
    <t>81568BOUR</t>
  </si>
  <si>
    <t>710781568</t>
  </si>
  <si>
    <t>Bourbon-Lancy</t>
  </si>
  <si>
    <t>CH (Bourbon-Lancy)</t>
  </si>
  <si>
    <t>CH Bourbon-Lancy</t>
  </si>
  <si>
    <t>170019970</t>
  </si>
  <si>
    <t>81592CHAG</t>
  </si>
  <si>
    <t>710781592</t>
  </si>
  <si>
    <t>Chagny</t>
  </si>
  <si>
    <t>CH (Chagny)</t>
  </si>
  <si>
    <t>CH Chagny</t>
  </si>
  <si>
    <t>CENTRE HOSPITALIER DE CHAGNY</t>
  </si>
  <si>
    <t>CENTRE HOSPITALIER JONZAC (CHS)</t>
  </si>
  <si>
    <t>170783146</t>
  </si>
  <si>
    <t>CH WILLIAM MOREY CHALON SUR SAONE</t>
  </si>
  <si>
    <t>80958CHAL</t>
  </si>
  <si>
    <t>710780958</t>
  </si>
  <si>
    <t>Chalon-sur-Saône</t>
  </si>
  <si>
    <t>CH (Chalon-sur-Saône)</t>
  </si>
  <si>
    <t>CH Chalon-sur-Saône</t>
  </si>
  <si>
    <t>HOPITAL DE JOUR UPPIJ JONZAC</t>
  </si>
  <si>
    <t>170784839</t>
  </si>
  <si>
    <t>CH CHAROLLES</t>
  </si>
  <si>
    <t>81014CHAR</t>
  </si>
  <si>
    <t>710781014</t>
  </si>
  <si>
    <t>Charolles</t>
  </si>
  <si>
    <t>CH (Charolles)</t>
  </si>
  <si>
    <t>CH Charolles</t>
  </si>
  <si>
    <t>170000152</t>
  </si>
  <si>
    <t>HOPITAL DU PAYS DUNOIS</t>
  </si>
  <si>
    <t>81063LACL</t>
  </si>
  <si>
    <t>710781063</t>
  </si>
  <si>
    <t>Clayette</t>
  </si>
  <si>
    <t>CH (Clayette)</t>
  </si>
  <si>
    <t>CH Clayette</t>
  </si>
  <si>
    <t>HOPITAL DE JOUR LE VERMENDOIS</t>
  </si>
  <si>
    <t>170017602</t>
  </si>
  <si>
    <t>CENTRE HOSPITALIER DU CLUNISOIS</t>
  </si>
  <si>
    <t>81089CLUN</t>
  </si>
  <si>
    <t>710781089</t>
  </si>
  <si>
    <t>Cluny</t>
  </si>
  <si>
    <t>CH (Cluny)</t>
  </si>
  <si>
    <t>CH Cluny</t>
  </si>
  <si>
    <t>170019962</t>
  </si>
  <si>
    <t>CENTRE HOSPITALIER DE LA GUICHE</t>
  </si>
  <si>
    <t>80156LAGU</t>
  </si>
  <si>
    <t>710780156</t>
  </si>
  <si>
    <t>Guiche</t>
  </si>
  <si>
    <t>CH (Guiche)</t>
  </si>
  <si>
    <t>CH Guiche</t>
  </si>
  <si>
    <t>HOPITAL DE JOUR PEDO-PSY ROCHEFORT</t>
  </si>
  <si>
    <t>170786388</t>
  </si>
  <si>
    <t>UNITE DE PEDOPSYCHIATRIE (UPEA) DU CH LA ROCHELLE</t>
  </si>
  <si>
    <t>80214LOUH</t>
  </si>
  <si>
    <t>710780214</t>
  </si>
  <si>
    <t>Louhans</t>
  </si>
  <si>
    <t>CH (Louhans)</t>
  </si>
  <si>
    <t>CH Louhans</t>
  </si>
  <si>
    <t>HOPITAL SAINT-LOUIS - LA ROCHELLE</t>
  </si>
  <si>
    <t>170000087</t>
  </si>
  <si>
    <t>GHTA17</t>
  </si>
  <si>
    <t>CH LES CHANAUX MACON</t>
  </si>
  <si>
    <t>80263MACO</t>
  </si>
  <si>
    <t>710780263</t>
  </si>
  <si>
    <t>Mâcon</t>
  </si>
  <si>
    <t>CH (Mâcon)</t>
  </si>
  <si>
    <t>CH Mâcon</t>
  </si>
  <si>
    <t>APPARTEMENTS THERAPEUTIQUES</t>
  </si>
  <si>
    <t>170017586</t>
  </si>
  <si>
    <t>CENTRE HOSPITALIER JEAN BOUVERI</t>
  </si>
  <si>
    <t>76705MONT</t>
  </si>
  <si>
    <t>710976705</t>
  </si>
  <si>
    <t>Montceau-les-Mines</t>
  </si>
  <si>
    <t>CH (Montceau-les-Mines)</t>
  </si>
  <si>
    <t>CH Montceau-les-Mines</t>
  </si>
  <si>
    <t>HOPITAL DE JOUR L'EMBELLIE</t>
  </si>
  <si>
    <t>170017594</t>
  </si>
  <si>
    <t>CH DU PAYS CHAROLAIS BRIONNAIS</t>
  </si>
  <si>
    <t>80644PARA</t>
  </si>
  <si>
    <t>710780644</t>
  </si>
  <si>
    <t>Paray-le-Monial</t>
  </si>
  <si>
    <t>CH (Paray-le-Monial)</t>
  </si>
  <si>
    <t>CH Paray-le-Monial</t>
  </si>
  <si>
    <t>CENTRE DE CRISE HOPITAL ST LOUIS</t>
  </si>
  <si>
    <t>170017644</t>
  </si>
  <si>
    <t>CENTRE HOSPITALIER LES MARRONNIERS</t>
  </si>
  <si>
    <t>81345TOUL</t>
  </si>
  <si>
    <t>710781345</t>
  </si>
  <si>
    <t>Toulon-sur-Arroux</t>
  </si>
  <si>
    <t>CH (Toulon-sur-Arroux)</t>
  </si>
  <si>
    <t>CH Toulon-sur-Arroux</t>
  </si>
  <si>
    <t>CENTRE HOSPITALIER LES MARRONNIERS  DE TOULON SUR ARROUX</t>
  </si>
  <si>
    <t>HOPITAL DE JOUR PSYCHOGERIATRIE</t>
  </si>
  <si>
    <t>170017651</t>
  </si>
  <si>
    <t>CENTRE HOSPITALIER BELNAY</t>
  </si>
  <si>
    <t>81360TOUR</t>
  </si>
  <si>
    <t>710781360</t>
  </si>
  <si>
    <t>Tournus</t>
  </si>
  <si>
    <t>CH (Tournus)</t>
  </si>
  <si>
    <t>CH Tournus</t>
  </si>
  <si>
    <t>HOPITAL DE JOUR PEDO-PSY LA ROCHELLE</t>
  </si>
  <si>
    <t>170017685</t>
  </si>
  <si>
    <t>POLE HOSPIT ET GERONTO NORD SARTHE</t>
  </si>
  <si>
    <t>21963BEAU</t>
  </si>
  <si>
    <t>720021963</t>
  </si>
  <si>
    <t>Beaumont-sur-Sarthe</t>
  </si>
  <si>
    <t>CH (Beaumont-sur-Sarthe)</t>
  </si>
  <si>
    <t>CH Beaumont-sur-Sarthe</t>
  </si>
  <si>
    <t>POLE HOSPITALIER ET GERONTOLOGIQUE NORD SARTHE</t>
  </si>
  <si>
    <t>HOPITAL DE JOUR DELACROIX/CMP/CATTP</t>
  </si>
  <si>
    <t>170017750</t>
  </si>
  <si>
    <t>CH DE CHATEAU DU LOIR</t>
  </si>
  <si>
    <t>00066MONT</t>
  </si>
  <si>
    <t>720000066</t>
  </si>
  <si>
    <t>Montval-sur-Loir</t>
  </si>
  <si>
    <t>CH (Montval-sur-Loir)</t>
  </si>
  <si>
    <t>CH Montval-sur-Loir</t>
  </si>
  <si>
    <t>CENTRE HOSPITALIER CHATEAU DU LOIR</t>
  </si>
  <si>
    <t>170019921</t>
  </si>
  <si>
    <t>CH PAUL CHAPRON</t>
  </si>
  <si>
    <t>06022LAFE</t>
  </si>
  <si>
    <t>720006022</t>
  </si>
  <si>
    <t>Ferté-Bernard</t>
  </si>
  <si>
    <t>CH (Ferté-Bernard)</t>
  </si>
  <si>
    <t>CH Ferté-Bernard</t>
  </si>
  <si>
    <t>CENTRE HOSPITALIER PAUL CHAPRON</t>
  </si>
  <si>
    <t>SISA</t>
  </si>
  <si>
    <t>170025266</t>
  </si>
  <si>
    <t>SERVICE INTERSECTORIEL D'ADDICTOLOGIE - SISA</t>
  </si>
  <si>
    <t>POLE SANTE SARTHE ET LOIR</t>
  </si>
  <si>
    <t>16724LAFL</t>
  </si>
  <si>
    <t>720016724</t>
  </si>
  <si>
    <t>Flèche</t>
  </si>
  <si>
    <t>CH (Flèche)</t>
  </si>
  <si>
    <t>CH Flèche</t>
  </si>
  <si>
    <t>CENTRE HOSPITALIER INTERCOMMUNAL</t>
  </si>
  <si>
    <t>HOPITAL MARIUS LACROIX</t>
  </si>
  <si>
    <t>170782981</t>
  </si>
  <si>
    <t>QUARTIER PSYCHIATRIQUE DE LAFOND</t>
  </si>
  <si>
    <t>CH FRANÇOIS DE DAILLON DU LUDE</t>
  </si>
  <si>
    <t>00090LELU</t>
  </si>
  <si>
    <t>720000090</t>
  </si>
  <si>
    <t>Lude</t>
  </si>
  <si>
    <t>CH (Lude)</t>
  </si>
  <si>
    <t>CH Lude</t>
  </si>
  <si>
    <t>CENTRE HOPITALIER FRANÇOIS DE DAILLON DU LUDE</t>
  </si>
  <si>
    <t>SSR CH LA ROCHELLE</t>
  </si>
  <si>
    <t>170784110</t>
  </si>
  <si>
    <t>SSR POUR PERSONNES AGEES DU CH LA ROCHELLE</t>
  </si>
  <si>
    <t>CH DE ST CALAIS</t>
  </si>
  <si>
    <t>00140STCA</t>
  </si>
  <si>
    <t>720000140</t>
  </si>
  <si>
    <t>Saint-Calais</t>
  </si>
  <si>
    <t>CH (St-Calais)</t>
  </si>
  <si>
    <t>CH Saint-Calais</t>
  </si>
  <si>
    <t>CENTRE HOSPITALIER DE ST CALAIS</t>
  </si>
  <si>
    <t>170000129</t>
  </si>
  <si>
    <t>CH ALBERTVILLE MOUTIERS</t>
  </si>
  <si>
    <t>02839ALBE</t>
  </si>
  <si>
    <t>730002839</t>
  </si>
  <si>
    <t>Albertville</t>
  </si>
  <si>
    <t>CH (Albertville)</t>
  </si>
  <si>
    <t>CH Albertville</t>
  </si>
  <si>
    <t>CENTRE HOSPITALIER ALBERTVILLE MOUTIERS</t>
  </si>
  <si>
    <t>HOPITAL DE JOUR UPP ADO ROYAN</t>
  </si>
  <si>
    <t>170022867</t>
  </si>
  <si>
    <t>CH DE BOURG SAINT MAURICE</t>
  </si>
  <si>
    <t>80525BOUR</t>
  </si>
  <si>
    <t>730780525</t>
  </si>
  <si>
    <t>Bourg-Saint-Maurice</t>
  </si>
  <si>
    <t>CH (Bourg-St-Maurice)</t>
  </si>
  <si>
    <t>CH Bourg-Saint-Maurice</t>
  </si>
  <si>
    <t>CENTRE HOSPITALIER DE BOURG SAINT MAURICE</t>
  </si>
  <si>
    <t>HOPITAL DE JOUR UPPIJ ROYAN</t>
  </si>
  <si>
    <t>170784847</t>
  </si>
  <si>
    <t>CH METROPOLE SAVOIE</t>
  </si>
  <si>
    <t>00015CHAM</t>
  </si>
  <si>
    <t>Chambéry</t>
  </si>
  <si>
    <t>CHMS</t>
  </si>
  <si>
    <t>CH (Chambéry)</t>
  </si>
  <si>
    <t>CH Chambéry</t>
  </si>
  <si>
    <t>CENTRE HOSPITALIER METROPOLE SAVOIE</t>
  </si>
  <si>
    <t>CENTRE HOSPITALIER ST-JEAN D'ANGELY</t>
  </si>
  <si>
    <t>170000095</t>
  </si>
  <si>
    <t>CH VALLEE DE LA MAURIENNE</t>
  </si>
  <si>
    <t>80103STJE</t>
  </si>
  <si>
    <t>730780103</t>
  </si>
  <si>
    <t>Saint-Jean-de-Maurienne</t>
  </si>
  <si>
    <t>CH (St-Jean-de-Maurienne)</t>
  </si>
  <si>
    <t>CH Saint-Jean-de-Maurienne</t>
  </si>
  <si>
    <t>CENTRE HOSPITALIER VALLEE DE LA MAURIENNE</t>
  </si>
  <si>
    <t>HOPITAL DE JOUR - CMP ADULTES</t>
  </si>
  <si>
    <t>170020986</t>
  </si>
  <si>
    <t>CH (St-Jean-d'Angély)-CMP</t>
  </si>
  <si>
    <t>CH MICHEL DUBETTIER</t>
  </si>
  <si>
    <t>80558STPI</t>
  </si>
  <si>
    <t>730780558</t>
  </si>
  <si>
    <t>Saint-Pierre-d'Albigny</t>
  </si>
  <si>
    <t>CH (St-Pierre-d'Albigny)</t>
  </si>
  <si>
    <t>CH Saint-Pierre-d'Albigny</t>
  </si>
  <si>
    <t>CENTRE HOSPITALIER MICHEL DUBETTIER</t>
  </si>
  <si>
    <t>170022958</t>
  </si>
  <si>
    <t>CH ALPES LEMAN</t>
  </si>
  <si>
    <t>90258CONT</t>
  </si>
  <si>
    <t>740790258</t>
  </si>
  <si>
    <t>Contamine-sur-Arve</t>
  </si>
  <si>
    <t>CH (Contamine-sur-Arve)</t>
  </si>
  <si>
    <t>CH Contamine-sur-Arve</t>
  </si>
  <si>
    <t>CENTRE HOSPITALIER ALPES LEMAN</t>
  </si>
  <si>
    <t>HOPITAL DE JOUR - CAMPE - CSAPA</t>
  </si>
  <si>
    <t>170785661</t>
  </si>
  <si>
    <t>CH DE REIGNIER</t>
  </si>
  <si>
    <t>81893REIG</t>
  </si>
  <si>
    <t>740781893</t>
  </si>
  <si>
    <t>Reignier-Ésery</t>
  </si>
  <si>
    <t>CH (Reignier-Ésery)</t>
  </si>
  <si>
    <t>CH Reignier-Ésery</t>
  </si>
  <si>
    <t>CENTRE HOSPITALIER DE REIGNIER</t>
  </si>
  <si>
    <t>CH ST HONORE - ST-MARTIN-DE-RE</t>
  </si>
  <si>
    <t>170000111</t>
  </si>
  <si>
    <t>Saint-Martin-de-Ré</t>
  </si>
  <si>
    <t>CH (St-Martin-de-Ré)</t>
  </si>
  <si>
    <t>CH Saint-Martin-de-Ré</t>
  </si>
  <si>
    <t>CH ANDREVETAN</t>
  </si>
  <si>
    <t>81182LARO</t>
  </si>
  <si>
    <t>740781182</t>
  </si>
  <si>
    <t>Roche-sur-Foron</t>
  </si>
  <si>
    <t>CH (Roche-sur-Foron)</t>
  </si>
  <si>
    <t>CH Roche-sur-Foron</t>
  </si>
  <si>
    <t>CENTRE HOSPITALIER ANDREVETAN</t>
  </si>
  <si>
    <t>CH ROCHEFORT - SITE ST PIERRE OLERON</t>
  </si>
  <si>
    <t>170024590</t>
  </si>
  <si>
    <t>CH GABRIEL DEPLANTE</t>
  </si>
  <si>
    <t>81208RUMI</t>
  </si>
  <si>
    <t>740781208</t>
  </si>
  <si>
    <t>Rumilly</t>
  </si>
  <si>
    <t>CH (Rumilly)</t>
  </si>
  <si>
    <t>CH Rumilly</t>
  </si>
  <si>
    <t>CENTRE HOSPITALIER GABRIEL DEPLANTE</t>
  </si>
  <si>
    <t>170000103</t>
  </si>
  <si>
    <t>CHI DES HOPITAUX DU PAYS DU MONT BLANC</t>
  </si>
  <si>
    <t>01839SALL</t>
  </si>
  <si>
    <t>740001839</t>
  </si>
  <si>
    <t>Sallanches</t>
  </si>
  <si>
    <t>CH (Sallanches)</t>
  </si>
  <si>
    <t>CH Sallanches</t>
  </si>
  <si>
    <t>CH INTERCOMMUNAL DES HOPITAUX DU PAYS DU MONT BLANC</t>
  </si>
  <si>
    <t>170019947</t>
  </si>
  <si>
    <t>CHI LES HOPITAUX DU LEMAN</t>
  </si>
  <si>
    <t>90381THON</t>
  </si>
  <si>
    <t>740790381</t>
  </si>
  <si>
    <t>Thonon-les-Bains</t>
  </si>
  <si>
    <t>CH (Thonon-les-Bains)</t>
  </si>
  <si>
    <t>CH Thonon-les-Bains</t>
  </si>
  <si>
    <t>CENTRE HOSPITALIER INTERCOMMUNAL LES HOPITAUX DU LEMAN</t>
  </si>
  <si>
    <t>CATTP - HOPITAL JOUR PSY ADULT - S5</t>
  </si>
  <si>
    <t>170020994</t>
  </si>
  <si>
    <t>CH DUFRESNE SOMMEILLER</t>
  </si>
  <si>
    <t>81190LATO</t>
  </si>
  <si>
    <t>740781190</t>
  </si>
  <si>
    <t>Tour</t>
  </si>
  <si>
    <t>CH (Tour)</t>
  </si>
  <si>
    <t>CH Tour</t>
  </si>
  <si>
    <t>CENTRE HOSPITALIER DUFRESNE SOMMEILLER</t>
  </si>
  <si>
    <t>170021778</t>
  </si>
  <si>
    <t>CENTRE HOSPITALIER DE L'AUSTREBERTHE</t>
  </si>
  <si>
    <t>80213BARE</t>
  </si>
  <si>
    <t>760780213</t>
  </si>
  <si>
    <t>Barentin</t>
  </si>
  <si>
    <t>CH (Barentin)</t>
  </si>
  <si>
    <t>CH Barentin</t>
  </si>
  <si>
    <t>CH SAINTONGE - SSR</t>
  </si>
  <si>
    <t>170792220</t>
  </si>
  <si>
    <t>CH DURECU LAVOISIER DARNETAL</t>
  </si>
  <si>
    <t>82227DARN</t>
  </si>
  <si>
    <t>760782227</t>
  </si>
  <si>
    <t>Darnétal</t>
  </si>
  <si>
    <t>CH (Darnétal)</t>
  </si>
  <si>
    <t>CH Darnétal</t>
  </si>
  <si>
    <t>CENTRE HOSPITALIER DURECU LAVOISIER DARNETAL</t>
  </si>
  <si>
    <t>170019954</t>
  </si>
  <si>
    <t>Vaux-sur-Mer</t>
  </si>
  <si>
    <t>CH (Vaux-sur-Mer)</t>
  </si>
  <si>
    <t>CH Vaux-sur-Mer</t>
  </si>
  <si>
    <t>CH DIEPPE</t>
  </si>
  <si>
    <t>80023DIEP</t>
  </si>
  <si>
    <t>760780023</t>
  </si>
  <si>
    <t>Dieppe</t>
  </si>
  <si>
    <t>CH (Dieppe)</t>
  </si>
  <si>
    <t>CH Dieppe</t>
  </si>
  <si>
    <t>CENTRE HOSPITALIER DE DIEPPE</t>
  </si>
  <si>
    <t>CTRE PERINAT. PROXIMITE - CH SAINTONGE</t>
  </si>
  <si>
    <t>170024285</t>
  </si>
  <si>
    <t>CENTRE DE PERINATALITE DE PROXIMITE</t>
  </si>
  <si>
    <t>CHI ELBEUF-LOUVIERS VAL DE REUIL</t>
  </si>
  <si>
    <t>24042ELBE</t>
  </si>
  <si>
    <t>760024042</t>
  </si>
  <si>
    <t>Elbeuf</t>
  </si>
  <si>
    <t>CH (Elbeuf)</t>
  </si>
  <si>
    <t>CH Elbeuf</t>
  </si>
  <si>
    <t>CH  BOURGES - JACQUES COEUR</t>
  </si>
  <si>
    <t>180000010</t>
  </si>
  <si>
    <t>CHI DU PAYS DES HAUTES FALAISES</t>
  </si>
  <si>
    <t>80734FECA</t>
  </si>
  <si>
    <t>760780734</t>
  </si>
  <si>
    <t>Fécamp</t>
  </si>
  <si>
    <t>CH (Fécamp)</t>
  </si>
  <si>
    <t>CH Fécamp</t>
  </si>
  <si>
    <t>CENTRE HOSPITALIER INTERCOMMUNAL DU PAYS DES HAUTES FALAISES</t>
  </si>
  <si>
    <t>CH DE BOURGES SITE TAILLEGRAIN</t>
  </si>
  <si>
    <t>180003287</t>
  </si>
  <si>
    <t>CENTRE HOSPITALIER DE BOURGES SITE TAILLEGRAIN</t>
  </si>
  <si>
    <t>HL GOURNAY-EN-BRAY</t>
  </si>
  <si>
    <t>80049GOUR</t>
  </si>
  <si>
    <t>760780049</t>
  </si>
  <si>
    <t>Gournay-en-Bray</t>
  </si>
  <si>
    <t>CH (Gournay-en-Bray)</t>
  </si>
  <si>
    <t>CH Gournay-en-Bray</t>
  </si>
  <si>
    <t>HOPITAL LOCAL DE GOURNAY-EN-BRAY</t>
  </si>
  <si>
    <t>CH SAINT AMAND-MONTROND</t>
  </si>
  <si>
    <t>180000283</t>
  </si>
  <si>
    <t>CHI CAUX VALLEE DE SEINE</t>
  </si>
  <si>
    <t>80742LILL</t>
  </si>
  <si>
    <t>760780742</t>
  </si>
  <si>
    <t>Lillebonne</t>
  </si>
  <si>
    <t>CH (Lillebonne)</t>
  </si>
  <si>
    <t>CH Lillebonne</t>
  </si>
  <si>
    <t>CENTRE HOSPITALIER INTERCOMMNUNAL CAUX VALLEE DE SEINE</t>
  </si>
  <si>
    <t>CH ST AMAND-MONTROND SITE CROIX DUCHET</t>
  </si>
  <si>
    <t>180003386</t>
  </si>
  <si>
    <t>CENTRE DE CURE MEDICALE POUR PERSONNES AGEES</t>
  </si>
  <si>
    <t>CH DU BELVEDERE MONT-SAINT-AIGNAN</t>
  </si>
  <si>
    <t>80262MONT</t>
  </si>
  <si>
    <t>760780262</t>
  </si>
  <si>
    <t>Mont-Saint-Aignan</t>
  </si>
  <si>
    <t>CH (Mont-St-Aignan)</t>
  </si>
  <si>
    <t>CH Mont-Saint-Aignan</t>
  </si>
  <si>
    <t>CENTRE HOSPITALIER DU BELVEDERE DE MONT-SAINT-AIGNAN</t>
  </si>
  <si>
    <t>180000200</t>
  </si>
  <si>
    <t>CH NEUFCHATEL-EN-BRAY</t>
  </si>
  <si>
    <t>80064NEUF</t>
  </si>
  <si>
    <t>760780064</t>
  </si>
  <si>
    <t>Neufchâtel-en-Bray</t>
  </si>
  <si>
    <t>CH (Neufchâtel-en-Bray)</t>
  </si>
  <si>
    <t>CH Neufchâtel-en-Bray</t>
  </si>
  <si>
    <t>CENTRE HOSPITALIER F. LANGLOIS NEUFCHATEL EN BRAY</t>
  </si>
  <si>
    <t>CH DE VIERZON SITE LA NOUE</t>
  </si>
  <si>
    <t>180003345</t>
  </si>
  <si>
    <t>CH SAINT-ROMAIN-DE-COLBOSC</t>
  </si>
  <si>
    <t>80759STRO</t>
  </si>
  <si>
    <t>760780759</t>
  </si>
  <si>
    <t>Saint-Romain-de-Colbosc</t>
  </si>
  <si>
    <t>CH (St-Romain-de-Colbosc)</t>
  </si>
  <si>
    <t>CH Saint-Romain-de-Colbosc</t>
  </si>
  <si>
    <t>190000018</t>
  </si>
  <si>
    <t>CENTRE HOSPITALIER "DUBOIS"  BRIVE</t>
  </si>
  <si>
    <t>CH DU GRAND LARGE</t>
  </si>
  <si>
    <t>80031STVA</t>
  </si>
  <si>
    <t>760780031</t>
  </si>
  <si>
    <t>Saint-Valery-en-Caux</t>
  </si>
  <si>
    <t>CH (St-Valery-en-Caux)</t>
  </si>
  <si>
    <t>CH Saint-Valery-en-Caux</t>
  </si>
  <si>
    <t>UNITE SCOLAIRE THERAPEUTIQUE</t>
  </si>
  <si>
    <t>190005199</t>
  </si>
  <si>
    <t>UNITE SCOLAIRE THERAPEUTIQUE DU C.H. BRIVE</t>
  </si>
  <si>
    <t>CH DU BOIS PETIT SOTTEVILLE LES ROUEN</t>
  </si>
  <si>
    <t>82425SOTT</t>
  </si>
  <si>
    <t>760782425</t>
  </si>
  <si>
    <t>Sotteville-lès-Rouen</t>
  </si>
  <si>
    <t>CH (Sotteville-lès-Rouen)</t>
  </si>
  <si>
    <t>CH Sotteville-lès-Rouen</t>
  </si>
  <si>
    <t>CENTRE HOSPITALIER DU BOIS PETIT SOTTEVILLE LES ROUEN</t>
  </si>
  <si>
    <t>190011072</t>
  </si>
  <si>
    <t>HL YVETOT</t>
  </si>
  <si>
    <t>80254YVET</t>
  </si>
  <si>
    <t>760780254</t>
  </si>
  <si>
    <t>Yvetot</t>
  </si>
  <si>
    <t>CH (Yvetot)</t>
  </si>
  <si>
    <t>CH Yvetot</t>
  </si>
  <si>
    <t>HOPITAL LOCAL YVETOT</t>
  </si>
  <si>
    <t>SITE SPECIALISE HENRI LABORIT</t>
  </si>
  <si>
    <t>190011601</t>
  </si>
  <si>
    <t>CENTRE HOSPITALIER SUD SEINE ET MARNE</t>
  </si>
  <si>
    <t>21152FONT</t>
  </si>
  <si>
    <t>770021152</t>
  </si>
  <si>
    <t>Fontainebleau</t>
  </si>
  <si>
    <t>CH (Fontainebleau)</t>
  </si>
  <si>
    <t>CH Fontainebleau</t>
  </si>
  <si>
    <t>CH BRIVE - SAINT GERMAIN</t>
  </si>
  <si>
    <t>190013482</t>
  </si>
  <si>
    <t>GRAND HOPITAL DE L'EST FRANCILIEN</t>
  </si>
  <si>
    <t>21145MEAU</t>
  </si>
  <si>
    <t>770021145</t>
  </si>
  <si>
    <t>Meaux</t>
  </si>
  <si>
    <t>CH (Meaux)</t>
  </si>
  <si>
    <t>CH Meaux</t>
  </si>
  <si>
    <t>CH JEAN-MARIE DAUZIER - SSR - CORNIL</t>
  </si>
  <si>
    <t>190012476</t>
  </si>
  <si>
    <t>CENTRE HOSPITALIER JEAN-MARIE DAUZIER - SSR - CORNIL</t>
  </si>
  <si>
    <t>GRPE HOSPITALIER DU SUD ILE DE FRANCE</t>
  </si>
  <si>
    <t>10054MELU</t>
  </si>
  <si>
    <t>770110054</t>
  </si>
  <si>
    <t>Melun</t>
  </si>
  <si>
    <t>CH (Melun)</t>
  </si>
  <si>
    <t>CH Melun</t>
  </si>
  <si>
    <t>GROUPE HOSPITALIER DU SUD ILE DE FRANCE</t>
  </si>
  <si>
    <t>190000026</t>
  </si>
  <si>
    <t>CENTRE HOSPITALIER LEON BINET PROVINS</t>
  </si>
  <si>
    <t>10070PROV</t>
  </si>
  <si>
    <t>770110070</t>
  </si>
  <si>
    <t>Provins</t>
  </si>
  <si>
    <t>CH (Provins)</t>
  </si>
  <si>
    <t>CH Provins</t>
  </si>
  <si>
    <t>CENTRE HOSPITALIER LEON BINET DE PROVINS</t>
  </si>
  <si>
    <t>CONVALESCENCE CURE READAPT. DU CHANDOU</t>
  </si>
  <si>
    <t>190002493</t>
  </si>
  <si>
    <t>CENTRE CONVALESCENCE CURE ET READAPTATION C.H. TULLE</t>
  </si>
  <si>
    <t>HOPITAL GERONTOLOGIQUE DE CHEVREUSE</t>
  </si>
  <si>
    <t>30019CHEV</t>
  </si>
  <si>
    <t>780130019</t>
  </si>
  <si>
    <t>Chevreuse</t>
  </si>
  <si>
    <t>CH (Chevreuse)</t>
  </si>
  <si>
    <t>CH Chevreuse</t>
  </si>
  <si>
    <t>CTRE MEDECINE PHYSIQUE ET READAPTATION</t>
  </si>
  <si>
    <t>190011197</t>
  </si>
  <si>
    <t>CENTRE DE MEDECINE PHYSIQUE ET DE READAPTATION LES 9 PIERRES</t>
  </si>
  <si>
    <t>CENTRE HOSPITALIER DE LA MAULDRE</t>
  </si>
  <si>
    <t>21788JOUA</t>
  </si>
  <si>
    <t>780021788</t>
  </si>
  <si>
    <t>Jouars-Pontchartrain</t>
  </si>
  <si>
    <t>CH (Jouars-Pontchartrain)</t>
  </si>
  <si>
    <t>CH Jouars-Pontchartrain</t>
  </si>
  <si>
    <t>CTRE HOSPITALIER DE LA MAULDRE FUSION:PONTCHARTRAIN-MONTFORT</t>
  </si>
  <si>
    <t>CH DUBOIS - SITE CH COEUR CORREZE</t>
  </si>
  <si>
    <t>190013219</t>
  </si>
  <si>
    <t>CH FRANCOIS QUESNAY MANTES LA JOLIE</t>
  </si>
  <si>
    <t>10011MANT</t>
  </si>
  <si>
    <t>780110011</t>
  </si>
  <si>
    <t>Mantes-la-Jolie</t>
  </si>
  <si>
    <t>GHTYN</t>
  </si>
  <si>
    <t>CH (Mantes-la-Jolie)</t>
  </si>
  <si>
    <t>CH Mantes-la-Jolie</t>
  </si>
  <si>
    <t>CENTRE HOSPITALIER FRANCOIS QUESNAY</t>
  </si>
  <si>
    <t>CEGIDD TULLE</t>
  </si>
  <si>
    <t>190013656</t>
  </si>
  <si>
    <t>CH INTERCOMM MEULAN-LES MUREAUX</t>
  </si>
  <si>
    <t>02697MEUL</t>
  </si>
  <si>
    <t>780002697</t>
  </si>
  <si>
    <t>Meulan-en-Yvelines</t>
  </si>
  <si>
    <t>CHI (Meulan-en-Yvelines)</t>
  </si>
  <si>
    <t>CH Meulan-en-Yvelines</t>
  </si>
  <si>
    <t>190000091</t>
  </si>
  <si>
    <t>CENTRE HOSPITALIER DE PLAISIR</t>
  </si>
  <si>
    <t>24113PLAI</t>
  </si>
  <si>
    <t>780024113</t>
  </si>
  <si>
    <t>Plaisir</t>
  </si>
  <si>
    <t>CH (Plaisir)</t>
  </si>
  <si>
    <t>CH Plaisir</t>
  </si>
  <si>
    <t>CH TULLE - ANTENNE SMUR USSEL</t>
  </si>
  <si>
    <t>190010892</t>
  </si>
  <si>
    <t>CH Tulle (Ussel)-SMUR</t>
  </si>
  <si>
    <t>CH TULLE - ANTENNE SMUR AU CH D'USSEL</t>
  </si>
  <si>
    <t>CENTRE HOSPITALIER DE RAMBOUILLET</t>
  </si>
  <si>
    <t>10052RAMB</t>
  </si>
  <si>
    <t>780110052</t>
  </si>
  <si>
    <t>Rambouillet</t>
  </si>
  <si>
    <t>CH (Rambouillet)</t>
  </si>
  <si>
    <t>CH Rambouillet</t>
  </si>
  <si>
    <t>CEGIDD - ANTENNE D'USSEL</t>
  </si>
  <si>
    <t>190011106</t>
  </si>
  <si>
    <t>HOPITAL DU VESINET</t>
  </si>
  <si>
    <t>10094LEVE</t>
  </si>
  <si>
    <t>780110094</t>
  </si>
  <si>
    <t>Vésinet</t>
  </si>
  <si>
    <t>CH (Vésinet)</t>
  </si>
  <si>
    <t>CH Vésinet</t>
  </si>
  <si>
    <t>CENTRE DE MOYEN SEJOUR POUR CONVALESCENCE CURE ET READAPTATI</t>
  </si>
  <si>
    <t>CH ARNAY LE DUC</t>
  </si>
  <si>
    <t>210987574</t>
  </si>
  <si>
    <t>Arnay-le-Duc</t>
  </si>
  <si>
    <t>CH (Arnay-le-Duc)</t>
  </si>
  <si>
    <t>CH Arnay-le-Duc</t>
  </si>
  <si>
    <t>CENTRE HOSPITALIER ARNAY LE DUC</t>
  </si>
  <si>
    <t>00079MAUL</t>
  </si>
  <si>
    <t>790000079</t>
  </si>
  <si>
    <t>Mauléon</t>
  </si>
  <si>
    <t>CH (Mauléon)</t>
  </si>
  <si>
    <t>CH Mauléon</t>
  </si>
  <si>
    <t>210987657</t>
  </si>
  <si>
    <t>CENTRE HOSPITALIER DE NIORT</t>
  </si>
  <si>
    <t>00012NIOR</t>
  </si>
  <si>
    <t>790000012</t>
  </si>
  <si>
    <t>Niort</t>
  </si>
  <si>
    <t>CH (Niort)</t>
  </si>
  <si>
    <t>CH Niort</t>
  </si>
  <si>
    <t>CH HCO SITE DE CHATILLON SUR SEINE</t>
  </si>
  <si>
    <t>210987665</t>
  </si>
  <si>
    <t>Châtillon-sur-Seine</t>
  </si>
  <si>
    <t>CH (Châtillon-sur-Seine)</t>
  </si>
  <si>
    <t>CH Châtillon-sur-Seine</t>
  </si>
  <si>
    <t>CHNDS</t>
  </si>
  <si>
    <t>06654PART</t>
  </si>
  <si>
    <t>790006654</t>
  </si>
  <si>
    <t>Parthenay</t>
  </si>
  <si>
    <t>CH (Parthenay)</t>
  </si>
  <si>
    <t>CH Parthenay</t>
  </si>
  <si>
    <t>CENTRE HOSPITALIER NORD DEUX SEVRES</t>
  </si>
  <si>
    <t>CH HCO SITE DE MONTBARD</t>
  </si>
  <si>
    <t>210987673</t>
  </si>
  <si>
    <t>Montbard</t>
  </si>
  <si>
    <t>CH (Montbard)</t>
  </si>
  <si>
    <t>CH Montbard</t>
  </si>
  <si>
    <t>CH GH&amp;MS HAUT VAL DE SEVRE ET MELLOIS</t>
  </si>
  <si>
    <t>19491STMA</t>
  </si>
  <si>
    <t>790019491</t>
  </si>
  <si>
    <t>Saint-Maixent-l'École</t>
  </si>
  <si>
    <t>CH (St-Maixent-l'École)</t>
  </si>
  <si>
    <t>CH Saint-Maixent-l'École</t>
  </si>
  <si>
    <t>CH GR HOSP ET MEDICO-SOC DU HAUT VAL DE SEVRE ET DU MELLOIS</t>
  </si>
  <si>
    <t>CH NUITS SAINT GEORGES</t>
  </si>
  <si>
    <t>210987590</t>
  </si>
  <si>
    <t>Nuits-Saint-Georges</t>
  </si>
  <si>
    <t>CH (Nuits-St-Georges)</t>
  </si>
  <si>
    <t>CH Nuits-Saint-Georges</t>
  </si>
  <si>
    <t>CENTRE HOSPITALIER NUITS SAINT GEORGES</t>
  </si>
  <si>
    <t>CENTRE HOSPITALIER D'ABBEVILLE</t>
  </si>
  <si>
    <t>00028ABBE</t>
  </si>
  <si>
    <t>800000028</t>
  </si>
  <si>
    <t>Abbeville</t>
  </si>
  <si>
    <t>CH (Abbeville)</t>
  </si>
  <si>
    <t>CH Abbeville</t>
  </si>
  <si>
    <t>CH HCO SITE DE SAULIEU</t>
  </si>
  <si>
    <t>210987681</t>
  </si>
  <si>
    <t>Saulieu</t>
  </si>
  <si>
    <t>CH (Saulieu)</t>
  </si>
  <si>
    <t>CH Saulieu</t>
  </si>
  <si>
    <t>CENTRE HOSPITALIER DE LA HAUTE COTE D OR SITE DE SAULIEU</t>
  </si>
  <si>
    <t>CENTRE HOSPITALIER D'ALBERT</t>
  </si>
  <si>
    <t>00036ALBE</t>
  </si>
  <si>
    <t>800000036</t>
  </si>
  <si>
    <t>Albert</t>
  </si>
  <si>
    <t>CH (Albert)</t>
  </si>
  <si>
    <t>CH Albert</t>
  </si>
  <si>
    <t>POLE PSYCHIATRIE SANTE MENTALE</t>
  </si>
  <si>
    <t>210013157</t>
  </si>
  <si>
    <t>CENTRE HOSPITALIER DE CORBIE</t>
  </si>
  <si>
    <t>00051CORB</t>
  </si>
  <si>
    <t>800000051</t>
  </si>
  <si>
    <t>Corbie</t>
  </si>
  <si>
    <t>CH (Corbie)</t>
  </si>
  <si>
    <t>CH Corbie</t>
  </si>
  <si>
    <t>210987699</t>
  </si>
  <si>
    <t>CENTRE HOSPITALIER ROBERT MORLEVAT SEMUR-EN-AUXOIS</t>
  </si>
  <si>
    <t>CENTRE HOSPITALIER DE DOULLENS</t>
  </si>
  <si>
    <t>00069DOUL</t>
  </si>
  <si>
    <t>800000069</t>
  </si>
  <si>
    <t>Doullens</t>
  </si>
  <si>
    <t>CH (Doullens)</t>
  </si>
  <si>
    <t>CH Doullens</t>
  </si>
  <si>
    <t>CH SEURRE</t>
  </si>
  <si>
    <t>210987616</t>
  </si>
  <si>
    <t>Seurre</t>
  </si>
  <si>
    <t>CH (Seurre)</t>
  </si>
  <si>
    <t>CH Seurre</t>
  </si>
  <si>
    <t>CENTRE HOSPITALIER SEURRE</t>
  </si>
  <si>
    <t>CENTRE HOSPITALIER DE HAM</t>
  </si>
  <si>
    <t>000077HAM</t>
  </si>
  <si>
    <t>800000077</t>
  </si>
  <si>
    <t>Ham</t>
  </si>
  <si>
    <t>CH (Ham)</t>
  </si>
  <si>
    <t>CH Ham</t>
  </si>
  <si>
    <t>CH HAUTE COTE D OR</t>
  </si>
  <si>
    <t>210987608</t>
  </si>
  <si>
    <t>CH HCO CENTRE HOSPITALIER DE LA HAUTE COTE D OR</t>
  </si>
  <si>
    <t>CH INTERCOMMUNAL MONTDIDIER-ROYE</t>
  </si>
  <si>
    <t>00085MONT</t>
  </si>
  <si>
    <t>800000085</t>
  </si>
  <si>
    <t>Montdidier</t>
  </si>
  <si>
    <t>CHI (Montdidier)</t>
  </si>
  <si>
    <t>CH Montdidier</t>
  </si>
  <si>
    <t>CTRE HOSPITALIER DINAN</t>
  </si>
  <si>
    <t>220000095</t>
  </si>
  <si>
    <t>CENTRE HOSPITALIER RENE PLEVEN</t>
  </si>
  <si>
    <t>CENTRE HOSPITALIER DE PÉRONNE</t>
  </si>
  <si>
    <t>00093PERO</t>
  </si>
  <si>
    <t>800000093</t>
  </si>
  <si>
    <t>Péronne</t>
  </si>
  <si>
    <t>CH (Péronne)</t>
  </si>
  <si>
    <t>CH Péronne</t>
  </si>
  <si>
    <t>220000343</t>
  </si>
  <si>
    <t>CENTRE HOSPITALIER DE GUINGAMP</t>
  </si>
  <si>
    <t>ÉTAB PUB INTERCOM SANT SUD-OUEST SOMME</t>
  </si>
  <si>
    <t>17352POIX</t>
  </si>
  <si>
    <t>800017352</t>
  </si>
  <si>
    <t>Poix-de-Picardie</t>
  </si>
  <si>
    <t>CHI (Poix-de-Picardie)</t>
  </si>
  <si>
    <t>CH Poix-de-Picardie</t>
  </si>
  <si>
    <t>ÉTABLISSEMENT PUBLIC INTERCOMMUNAL DE SANTÉ DU SUD-OUEST SOM</t>
  </si>
  <si>
    <t>UDM SITE CH GUINGAMP</t>
  </si>
  <si>
    <t>220022149</t>
  </si>
  <si>
    <t>CTRE HOSP INTERCOM DE LA BAIE DE SOMME</t>
  </si>
  <si>
    <t>000135RUE</t>
  </si>
  <si>
    <t>800000135</t>
  </si>
  <si>
    <t>Rue</t>
  </si>
  <si>
    <t>CHI (Rue)</t>
  </si>
  <si>
    <t>CH Rue</t>
  </si>
  <si>
    <t>CENTRE HOSPITALIER INTERCOMMUNAL DE LA BAIE DE SOMME</t>
  </si>
  <si>
    <t>CHPP SITE LAMBALLE</t>
  </si>
  <si>
    <t>220000566</t>
  </si>
  <si>
    <t>CENTRE HOSPITALIER DU PENTHIEVRE ET DU POUDOUVRE SITE LAMBAL</t>
  </si>
  <si>
    <t>CH ALBI</t>
  </si>
  <si>
    <t>00331ALBI</t>
  </si>
  <si>
    <t>810000331</t>
  </si>
  <si>
    <t>Albi</t>
  </si>
  <si>
    <t>CH (Albi)</t>
  </si>
  <si>
    <t>CH Albi</t>
  </si>
  <si>
    <t>CENTRE HOSPITALIER D'ALBI</t>
  </si>
  <si>
    <t>220000368</t>
  </si>
  <si>
    <t>CENTRE HOSPITALIER DE LANNION</t>
  </si>
  <si>
    <t>CHIC CASTRES MAZAMET</t>
  </si>
  <si>
    <t>00380CAST</t>
  </si>
  <si>
    <t>810000380</t>
  </si>
  <si>
    <t>Castres</t>
  </si>
  <si>
    <t>CH (Castres)</t>
  </si>
  <si>
    <t>CH Castres</t>
  </si>
  <si>
    <t>CENTRE HOSPITALIER INTERCOMMUNAL CASTRES MAZAMET</t>
  </si>
  <si>
    <t>UDM DE LANNION</t>
  </si>
  <si>
    <t>220020101</t>
  </si>
  <si>
    <t>UNITE DE DIALYSE MEDICALISEE DE LANNION</t>
  </si>
  <si>
    <t>CH GAILLAC</t>
  </si>
  <si>
    <t>00349GAIL</t>
  </si>
  <si>
    <t>810000349</t>
  </si>
  <si>
    <t>Gaillac</t>
  </si>
  <si>
    <t>CH (Gaillac)</t>
  </si>
  <si>
    <t>CH Gaillac</t>
  </si>
  <si>
    <t>CENTRE HOSPITALIER DE GAILLAC</t>
  </si>
  <si>
    <t>CHCB SITE LOUDEAC</t>
  </si>
  <si>
    <t>220000483</t>
  </si>
  <si>
    <t>Loudéac</t>
  </si>
  <si>
    <t>CH (Loudéac)</t>
  </si>
  <si>
    <t>CH Loudéac</t>
  </si>
  <si>
    <t>CH GRAULHET</t>
  </si>
  <si>
    <t>00398GRAU</t>
  </si>
  <si>
    <t>810000398</t>
  </si>
  <si>
    <t>Graulhet</t>
  </si>
  <si>
    <t>CH (Graulhet)</t>
  </si>
  <si>
    <t>CH Graulhet</t>
  </si>
  <si>
    <t>CENTRE HOSPITALIER DE GRAULHET</t>
  </si>
  <si>
    <t>220000541</t>
  </si>
  <si>
    <t>CH LAVAUR</t>
  </si>
  <si>
    <t>00455LAVA</t>
  </si>
  <si>
    <t>810000455</t>
  </si>
  <si>
    <t>Lavaur</t>
  </si>
  <si>
    <t>CH (Lavaur)</t>
  </si>
  <si>
    <t>CH Lavaur</t>
  </si>
  <si>
    <t>CENTRE HOSPITALIER DE LAVAUR</t>
  </si>
  <si>
    <t>CENTRE DE PLANIFICATION</t>
  </si>
  <si>
    <t>220006522</t>
  </si>
  <si>
    <t>CH DE CAUSSADE</t>
  </si>
  <si>
    <t>00214CAUS</t>
  </si>
  <si>
    <t>820000214</t>
  </si>
  <si>
    <t>Caussade</t>
  </si>
  <si>
    <t>CH (Caussade)</t>
  </si>
  <si>
    <t>CH Caussade</t>
  </si>
  <si>
    <t>CENTRE HOSPITALIER DE CAUSSADE</t>
  </si>
  <si>
    <t>UDM DE PAIMPOL</t>
  </si>
  <si>
    <t>220020119</t>
  </si>
  <si>
    <t>UNITE DE DIALYSE MEDICALISEE DE PAIMPOL</t>
  </si>
  <si>
    <t>CHI CASTELSARRASIN MOISSAC</t>
  </si>
  <si>
    <t>04950MOIS</t>
  </si>
  <si>
    <t>820004950</t>
  </si>
  <si>
    <t>Moissac</t>
  </si>
  <si>
    <t>CH (Moissac)</t>
  </si>
  <si>
    <t>CH Moissac</t>
  </si>
  <si>
    <t>CENTRE HOSPITALIER INTERCOMMUNAL CASTELSARRASIN MOISSAC</t>
  </si>
  <si>
    <t>CHCB SITE PLEMET</t>
  </si>
  <si>
    <t>220000194</t>
  </si>
  <si>
    <t>Plémet</t>
  </si>
  <si>
    <t>CH (Plémet)</t>
  </si>
  <si>
    <t>CH Plémet</t>
  </si>
  <si>
    <t>CENTRE DE READAPTATION DE REEDUCATION FONCTIONNELLE PLEMET</t>
  </si>
  <si>
    <t>CH MONTAUBAN</t>
  </si>
  <si>
    <t>00016MONT</t>
  </si>
  <si>
    <t>820000016</t>
  </si>
  <si>
    <t>Montauban</t>
  </si>
  <si>
    <t>CH (Montauban)</t>
  </si>
  <si>
    <t>CH Montauban</t>
  </si>
  <si>
    <t>CENTRE HOSPITALIER DE MONTAUBAN</t>
  </si>
  <si>
    <t>CHPP SITE QUINTIN</t>
  </si>
  <si>
    <t>220000574</t>
  </si>
  <si>
    <t>Quintin</t>
  </si>
  <si>
    <t>CH (Quintin)</t>
  </si>
  <si>
    <t>CH Quintin</t>
  </si>
  <si>
    <t>CENTRE HOSPITALIER DU PENTHIEVRE ET DU POUDOUVRE SITEQUINTIN</t>
  </si>
  <si>
    <t>CH DE NEGREPELISSE</t>
  </si>
  <si>
    <t>00206NEGR</t>
  </si>
  <si>
    <t>820000206</t>
  </si>
  <si>
    <t>Nègrepelisse</t>
  </si>
  <si>
    <t>CH (Nègrepelisse)</t>
  </si>
  <si>
    <t>CH Nègrepelisse</t>
  </si>
  <si>
    <t>CENTRE HOSPITALIER DE NEGREPELISSE</t>
  </si>
  <si>
    <t>CENTRE HOSPITALIER YVES LE FOLL</t>
  </si>
  <si>
    <t>220000012</t>
  </si>
  <si>
    <t>CH DES DEUX RIVES</t>
  </si>
  <si>
    <t>00248VALE</t>
  </si>
  <si>
    <t>820000248</t>
  </si>
  <si>
    <t>CENTRE HOSPITALIER DES DEUX RIVES</t>
  </si>
  <si>
    <t>SSR GERIATRIQUE</t>
  </si>
  <si>
    <t>220019061</t>
  </si>
  <si>
    <t>CHI DE BRIGNOLES ET LUC EN PROVENCE</t>
  </si>
  <si>
    <t>00517BRIG</t>
  </si>
  <si>
    <t>830100517</t>
  </si>
  <si>
    <t>Brignoles</t>
  </si>
  <si>
    <t>CH (Brignoles)</t>
  </si>
  <si>
    <t>CH Brignoles</t>
  </si>
  <si>
    <t>CHI DE BRIGNOLES ET LE LUC EN PROVENCE</t>
  </si>
  <si>
    <t>220001259</t>
  </si>
  <si>
    <t>CH DE LA DRACENIE DE DRAGUIGNAN</t>
  </si>
  <si>
    <t>00525DRAG</t>
  </si>
  <si>
    <t>830100525</t>
  </si>
  <si>
    <t>Draguignan</t>
  </si>
  <si>
    <t>CH (Draguignan)</t>
  </si>
  <si>
    <t>CH Draguignan</t>
  </si>
  <si>
    <t>CENTRE HOSPITALIER DE LA DRACENIE DE DRAGUIGNAN</t>
  </si>
  <si>
    <t>CENTRE REEDUC TRESTEL</t>
  </si>
  <si>
    <t>220012884</t>
  </si>
  <si>
    <t>Trévou-Tréguignec</t>
  </si>
  <si>
    <t>CH (Trévou-Tréguignec)</t>
  </si>
  <si>
    <t>CH Trévou-Tréguignec</t>
  </si>
  <si>
    <t>CENTRE DE READAPTATION FONCTIONNELLE EN MILIEU MARIN TRESTEL</t>
  </si>
  <si>
    <t>CHI DE FREJUS SAINT RAPHAEL</t>
  </si>
  <si>
    <t>00566FREJ</t>
  </si>
  <si>
    <t>830100566</t>
  </si>
  <si>
    <t>Fréjus</t>
  </si>
  <si>
    <t>CH (Fréjus)</t>
  </si>
  <si>
    <t>CH Fréjus</t>
  </si>
  <si>
    <t>CENTRE HOSPITALIER INTER COMMUNAL DE FREJUS SAINT RAPHAEL</t>
  </si>
  <si>
    <t>230000838</t>
  </si>
  <si>
    <t>CENTRE HOSPITALIER DE SAINT TROPEZ</t>
  </si>
  <si>
    <t>00590GASS</t>
  </si>
  <si>
    <t>830100590</t>
  </si>
  <si>
    <t>Gassin</t>
  </si>
  <si>
    <t>CH (Gassin)</t>
  </si>
  <si>
    <t>CH Gassin</t>
  </si>
  <si>
    <t>CENTRE HOSPITALIER SAINT TROPEZ POLE DE SANTE DU GOLFE</t>
  </si>
  <si>
    <t>230000846</t>
  </si>
  <si>
    <t>CH DE HYERES MARIE JOSEE TREFFOT</t>
  </si>
  <si>
    <t>00533HYER</t>
  </si>
  <si>
    <t>830100533</t>
  </si>
  <si>
    <t>CH (Hyères)</t>
  </si>
  <si>
    <t>CH Hyères</t>
  </si>
  <si>
    <t>CENTRE HOSPITALIER DE HYERES MARIE JOSEE TREFFOT</t>
  </si>
  <si>
    <t>CTRE HOSPITALIER MOYEN SEJOUR EVAUX</t>
  </si>
  <si>
    <t>230000952</t>
  </si>
  <si>
    <t>CENTRE HOSPITALIER DE MOYEN SEJOUR D'EVAUX-LES-BAINS</t>
  </si>
  <si>
    <t>CH DEPARTEMENTAL DU VAR AU LUC</t>
  </si>
  <si>
    <t>08819LELU</t>
  </si>
  <si>
    <t>830008819</t>
  </si>
  <si>
    <t>Luc</t>
  </si>
  <si>
    <t>CH (Luc)</t>
  </si>
  <si>
    <t>CH Luc</t>
  </si>
  <si>
    <t>CENTRE HOSPITALIER DEPARTEMENTAL DU VAR AU LUC</t>
  </si>
  <si>
    <t>CENTRE HOSPITALIER GUERET</t>
  </si>
  <si>
    <t>230000820</t>
  </si>
  <si>
    <t>CENTRE HOSPITALIER DU PAYS D'APT</t>
  </si>
  <si>
    <t>000012APT</t>
  </si>
  <si>
    <t>840000012</t>
  </si>
  <si>
    <t>Apt</t>
  </si>
  <si>
    <t>CH (Apt)</t>
  </si>
  <si>
    <t>CH Apt</t>
  </si>
  <si>
    <t>230004004</t>
  </si>
  <si>
    <t>CH D'AVIGNON HENRI DUFFAUT</t>
  </si>
  <si>
    <t>06597AVIG</t>
  </si>
  <si>
    <t>840006597</t>
  </si>
  <si>
    <t>Avignon</t>
  </si>
  <si>
    <t>CH (Avignon)</t>
  </si>
  <si>
    <t>CH Avignon</t>
  </si>
  <si>
    <t>CENTRE HOSPITALIER D'AVIGNON HENRI DUFFAUT</t>
  </si>
  <si>
    <t>SITE CROIX BLANCHE</t>
  </si>
  <si>
    <t>230004657</t>
  </si>
  <si>
    <t>Moutier-Rozeille</t>
  </si>
  <si>
    <t>CH (Moutier-Rozeille)</t>
  </si>
  <si>
    <t>CH Moutier-Rozeille</t>
  </si>
  <si>
    <t>SITE CROIX BLANCHE - CH AUBUSSON</t>
  </si>
  <si>
    <t>CENTRE HOSPITALIER DE CARPENTRAS</t>
  </si>
  <si>
    <t>00046CARP</t>
  </si>
  <si>
    <t>840000046</t>
  </si>
  <si>
    <t>Carpentras</t>
  </si>
  <si>
    <t>CH (Carpentras)</t>
  </si>
  <si>
    <t>CH Carpentras</t>
  </si>
  <si>
    <t>CH GUERET - SITE CROIX BLANCHE</t>
  </si>
  <si>
    <t>230004889</t>
  </si>
  <si>
    <t>CHI CAVAILLON LAURIS</t>
  </si>
  <si>
    <t>04659CAVA</t>
  </si>
  <si>
    <t>840004659</t>
  </si>
  <si>
    <t>Cavaillon</t>
  </si>
  <si>
    <t>CH (Cavaillon)</t>
  </si>
  <si>
    <t>CH Cavaillon</t>
  </si>
  <si>
    <t>CTRE HOSPITAL MOYEN SEJOUR SOUTERRAINE</t>
  </si>
  <si>
    <t>230000960</t>
  </si>
  <si>
    <t>CENTRE HOSPITALIER DE MOYEN SEJOUR DE LA SOUTERRAINE</t>
  </si>
  <si>
    <t>CENTRE HOSPITALIER DE GORDES</t>
  </si>
  <si>
    <t>00061GORD</t>
  </si>
  <si>
    <t>840000061</t>
  </si>
  <si>
    <t>Gordes</t>
  </si>
  <si>
    <t>CH (Gordes)</t>
  </si>
  <si>
    <t>CH Gordes</t>
  </si>
  <si>
    <t>CH DE LANMARY</t>
  </si>
  <si>
    <t>240000091</t>
  </si>
  <si>
    <t>CH DEP DE SOINS DE SUITE ET DE READAPTATION DE LANMARY</t>
  </si>
  <si>
    <t>CENTRE HOSPITALIER ISLE SUR LA SORGUE</t>
  </si>
  <si>
    <t>00079LISL</t>
  </si>
  <si>
    <t>840000079</t>
  </si>
  <si>
    <t>Isle-sur-la-Sorgue</t>
  </si>
  <si>
    <t>CH (Isle-sur-la-Sorgue)</t>
  </si>
  <si>
    <t>CH Isle-sur-la-Sorgue</t>
  </si>
  <si>
    <t>CENTRE HOSPITALIER DE L'ISLE SUR LA SORGUE</t>
  </si>
  <si>
    <t>C.H DE BERGERAC</t>
  </si>
  <si>
    <t>240000372</t>
  </si>
  <si>
    <t>CH LOUIS GIORGI D'ORANGE</t>
  </si>
  <si>
    <t>00087ORAN</t>
  </si>
  <si>
    <t>840000087</t>
  </si>
  <si>
    <t>Orange</t>
  </si>
  <si>
    <t>CH (Orange)</t>
  </si>
  <si>
    <t>CH Orange</t>
  </si>
  <si>
    <t>CENTRE HOSPITALIER LOUIS GIORGI D'ORANGE</t>
  </si>
  <si>
    <t>240000489</t>
  </si>
  <si>
    <t>CENTRE HOSPITALIER DE SAULT</t>
  </si>
  <si>
    <t>00103SAUL</t>
  </si>
  <si>
    <t>840000103</t>
  </si>
  <si>
    <t>Sault</t>
  </si>
  <si>
    <t>CH (Sault)</t>
  </si>
  <si>
    <t>CH Sault</t>
  </si>
  <si>
    <t>HOPITAL DE JOUR ENFANTS LES NYMPHEAS</t>
  </si>
  <si>
    <t>240003392</t>
  </si>
  <si>
    <t>HOPITAL DE JOUR POUR ENFANTS LES NYMPHEAS</t>
  </si>
  <si>
    <t>CH VAISON LA ROMAINE</t>
  </si>
  <si>
    <t>00111VAIS</t>
  </si>
  <si>
    <t>840000111</t>
  </si>
  <si>
    <t>Vaison-la-Romaine</t>
  </si>
  <si>
    <t>CH (Vaison-la-Romaine)</t>
  </si>
  <si>
    <t>CH Vaison-la-Romaine</t>
  </si>
  <si>
    <t>CENTRE HOSPITALIER DE VAISON LA ROMAINE</t>
  </si>
  <si>
    <t>240004994</t>
  </si>
  <si>
    <t>CENTRE DE PLANIFICATION DU CENTRE HOSPITALIER DE PERIGUEUX</t>
  </si>
  <si>
    <t>CH JULES NIEL DE VALREAS</t>
  </si>
  <si>
    <t>00129VALR</t>
  </si>
  <si>
    <t>840000129</t>
  </si>
  <si>
    <t>Valréas</t>
  </si>
  <si>
    <t>CH (Valréas)</t>
  </si>
  <si>
    <t>CH Valréas</t>
  </si>
  <si>
    <t>CENTRE HOSPITALIER JULES NIEL DE VALREAS</t>
  </si>
  <si>
    <t>CENTRE HOSPITALIER SARLAT</t>
  </si>
  <si>
    <t>240000687</t>
  </si>
  <si>
    <t>CENTRE HOSPITALIER DE SARLAT</t>
  </si>
  <si>
    <t>CH LOIRE VENDEE OCEAN</t>
  </si>
  <si>
    <t>09010CHAL</t>
  </si>
  <si>
    <t>850009010</t>
  </si>
  <si>
    <t>Challans</t>
  </si>
  <si>
    <t>CH (Challans)</t>
  </si>
  <si>
    <t>CH Challans</t>
  </si>
  <si>
    <t>CENTRE HOSPITALIER INTERCOMMUNAL LOIRE VENDEE OCEAN</t>
  </si>
  <si>
    <t>250000759</t>
  </si>
  <si>
    <t>GP HOSP ET MS DES COLLINES VENDEENNES</t>
  </si>
  <si>
    <t>25867LACH</t>
  </si>
  <si>
    <t>850025867</t>
  </si>
  <si>
    <t>Châtaigneraie</t>
  </si>
  <si>
    <t>CH (Châtaigneraie)</t>
  </si>
  <si>
    <t>CH Châtaigneraie</t>
  </si>
  <si>
    <t>GP HOSPITALIER ET MEDICO SOCIAL DES COLLINES VENDEENNES</t>
  </si>
  <si>
    <t>CH BOULLOCHE HNFC MONTBELIARD</t>
  </si>
  <si>
    <t>250000114</t>
  </si>
  <si>
    <t>900000365</t>
  </si>
  <si>
    <t>Montbéliard</t>
  </si>
  <si>
    <t>CH (Montbéliard)</t>
  </si>
  <si>
    <t>CH Montbéliard</t>
  </si>
  <si>
    <t>CH DE FONTENAY LE COMTE</t>
  </si>
  <si>
    <t>00035FONT</t>
  </si>
  <si>
    <t>850000035</t>
  </si>
  <si>
    <t>Fontenay-le-Comte</t>
  </si>
  <si>
    <t>CH (Fontenay-le-Comte)</t>
  </si>
  <si>
    <t>CH Fontenay-le-Comte</t>
  </si>
  <si>
    <t>CENTRE HOSPITALIER DE FONTENAY LE COMTE</t>
  </si>
  <si>
    <t>LE MITTAN ANNEXE DU HNFC</t>
  </si>
  <si>
    <t>250004009</t>
  </si>
  <si>
    <t>HOPITAL DUMONTE</t>
  </si>
  <si>
    <t>00043LILE</t>
  </si>
  <si>
    <t>850000043</t>
  </si>
  <si>
    <t>Île-d'Yeu</t>
  </si>
  <si>
    <t>CH (Île-d'Yeu)</t>
  </si>
  <si>
    <t>CH Île-d'Yeu</t>
  </si>
  <si>
    <t>CENTRE HOSPITALIER DUMONTE ILE D'YEU</t>
  </si>
  <si>
    <t>PSYCHIATRIE ADULTE CHI HTE COMTE</t>
  </si>
  <si>
    <t>250009123</t>
  </si>
  <si>
    <t>HOPITAL DE NOIRMOUTIER</t>
  </si>
  <si>
    <t>00100NOIR</t>
  </si>
  <si>
    <t>850000100</t>
  </si>
  <si>
    <t>Noirmoutier-en-l'Île</t>
  </si>
  <si>
    <t>CH (Noirmoutier-en-l'Île)</t>
  </si>
  <si>
    <t>CH Noirmoutier-en-l'Île</t>
  </si>
  <si>
    <t>CHI HAUTE COMTE SITE R SALINS MOUTHE</t>
  </si>
  <si>
    <t>250000734</t>
  </si>
  <si>
    <t>Mouthe</t>
  </si>
  <si>
    <t>CH (Mouthe)</t>
  </si>
  <si>
    <t>CH Mouthe</t>
  </si>
  <si>
    <t>CH COTE DE LUMIERE</t>
  </si>
  <si>
    <t>00084LESS</t>
  </si>
  <si>
    <t>850000084</t>
  </si>
  <si>
    <t>Sables-d'Olonne</t>
  </si>
  <si>
    <t>CH (Sables-d'Olonne)</t>
  </si>
  <si>
    <t>CH Sables-d'Olonne</t>
  </si>
  <si>
    <t>CENTRE HOSPITALIER COTE DE LUMIERE AUX SABLES D'OLONNE</t>
  </si>
  <si>
    <t>UNITE PSY ADULTE LE GRANDVALLIER CHIHC</t>
  </si>
  <si>
    <t>250000619</t>
  </si>
  <si>
    <t>GROUPE HOSPITALIER NORD-VIENNE</t>
  </si>
  <si>
    <t>13382CHAT</t>
  </si>
  <si>
    <t>860013382</t>
  </si>
  <si>
    <t>CH (Châtellerault)</t>
  </si>
  <si>
    <t>CH Châtellerault</t>
  </si>
  <si>
    <t>CHI HC SITE RIVES DU DOUBS PONTARLIER</t>
  </si>
  <si>
    <t>250000700</t>
  </si>
  <si>
    <t>HOPITAL INTERCOMMUNAL DU HAUT LIMOUSIN</t>
  </si>
  <si>
    <t>14503BELL</t>
  </si>
  <si>
    <t>870014503</t>
  </si>
  <si>
    <t>Bellac</t>
  </si>
  <si>
    <t>CHI (Bellac)</t>
  </si>
  <si>
    <t>CH Bellac</t>
  </si>
  <si>
    <t>HOPITAL INTERCOMMUNAL HAUT LIMOUSIN: BELLAC-LE DORAT-MAGNAC</t>
  </si>
  <si>
    <t>ETABLISSEMENT DE SANTE DE QUINGEY</t>
  </si>
  <si>
    <t>250000882</t>
  </si>
  <si>
    <t>CTRE HOSPITAL ROCHECHOUART</t>
  </si>
  <si>
    <t>00353ROCH</t>
  </si>
  <si>
    <t>870000353</t>
  </si>
  <si>
    <t>Rochechouart</t>
  </si>
  <si>
    <t>CH (Rochechouart)</t>
  </si>
  <si>
    <t>CH Rochechouart</t>
  </si>
  <si>
    <t>CENTRE HOSPITALIER DE ROCHECHOUART</t>
  </si>
  <si>
    <t>260000146</t>
  </si>
  <si>
    <t>CENTRE HOSPITALIER DE ST-JUNIEN</t>
  </si>
  <si>
    <t>00023STJU</t>
  </si>
  <si>
    <t>870000023</t>
  </si>
  <si>
    <t>CH (St-Junien)</t>
  </si>
  <si>
    <t>CH Saint-Junien</t>
  </si>
  <si>
    <t>CENTRE HOSPITALIER SAINT-JUNIEN</t>
  </si>
  <si>
    <t>260000286</t>
  </si>
  <si>
    <t>CH INTERCOMMUNAL MONTS ET BARRAGES</t>
  </si>
  <si>
    <t>14248STLE</t>
  </si>
  <si>
    <t>870014248</t>
  </si>
  <si>
    <t>Saint-Léonard-de-Noblat</t>
  </si>
  <si>
    <t>CHI (St-Léonard-de-Noblat)</t>
  </si>
  <si>
    <t>CH Saint-Léonard-de-Noblat</t>
  </si>
  <si>
    <t>CH PORTES PROVENCE DIEULEFIT</t>
  </si>
  <si>
    <t>260000229</t>
  </si>
  <si>
    <t>Dieulefit</t>
  </si>
  <si>
    <t>CH (Dieulefit)</t>
  </si>
  <si>
    <t>CH Dieulefit</t>
  </si>
  <si>
    <t>GROUPEMENT HOSPITALIER PORTES PROVENCE - DIEULEFIT</t>
  </si>
  <si>
    <t>CTRE HOSPITALIER J BOUTARD ST YRIEIX</t>
  </si>
  <si>
    <t>00031STYR</t>
  </si>
  <si>
    <t>870000031</t>
  </si>
  <si>
    <t>CH (St-Yrieix-la-Perche)</t>
  </si>
  <si>
    <t>CH Saint-Yrieix-la-Perche</t>
  </si>
  <si>
    <t>CENTRE HOSPITALIER  JACQUES BOUTARD  ST-YRIEIX-LA-PERCHE</t>
  </si>
  <si>
    <t>CH PORTES PROVENCE MONTELIMAR</t>
  </si>
  <si>
    <t>260000138</t>
  </si>
  <si>
    <t>GROUPEMENT HOSPITALIER PORTES PROVENCE - MONTELIMAR</t>
  </si>
  <si>
    <t>HOPITAL LOCAL DE BRUYERES</t>
  </si>
  <si>
    <t>80259BRUY</t>
  </si>
  <si>
    <t>880780259</t>
  </si>
  <si>
    <t>Bruyères</t>
  </si>
  <si>
    <t>CH (Bruyères)</t>
  </si>
  <si>
    <t>CH Bruyères</t>
  </si>
  <si>
    <t>HOPITAUX DROME NORD - ROMANS-SUR-ISERE</t>
  </si>
  <si>
    <t>260000120</t>
  </si>
  <si>
    <t>HOPITAL LOCAL DE CHATEL SUR MOSELLE</t>
  </si>
  <si>
    <t>80267CHAT</t>
  </si>
  <si>
    <t>880780267</t>
  </si>
  <si>
    <t>Châtel-sur-Moselle</t>
  </si>
  <si>
    <t>CH (Châtel-sur-Moselle)</t>
  </si>
  <si>
    <t>CH Châtel-sur-Moselle</t>
  </si>
  <si>
    <t>HOPITAUX DROME NORD - SAINT-VALLIER</t>
  </si>
  <si>
    <t>260000203</t>
  </si>
  <si>
    <t>Saint-Vallier</t>
  </si>
  <si>
    <t>CH (St-Vallier)</t>
  </si>
  <si>
    <t>CH Saint-Vallier</t>
  </si>
  <si>
    <t>CHI EMILE DURKHEIM EPINAL</t>
  </si>
  <si>
    <t>07059EPIN</t>
  </si>
  <si>
    <t>880007059</t>
  </si>
  <si>
    <t>Épinal</t>
  </si>
  <si>
    <t>CH (Épinal)</t>
  </si>
  <si>
    <t>CH Épinal</t>
  </si>
  <si>
    <t>CENTRE HOSPITALIER INTERCOMMUNAL EMILE DURKHEIM EPINAL</t>
  </si>
  <si>
    <t>260000013</t>
  </si>
  <si>
    <t>HOPITAL LOCAL DE LAMARCHE</t>
  </si>
  <si>
    <t>80333LAMA</t>
  </si>
  <si>
    <t>880780333</t>
  </si>
  <si>
    <t>Lamarche</t>
  </si>
  <si>
    <t>CH (Lamarche)</t>
  </si>
  <si>
    <t>CH Lamarche</t>
  </si>
  <si>
    <t>270000045</t>
  </si>
  <si>
    <t>HOPITAL DU VAL DU MADON</t>
  </si>
  <si>
    <t>06325MIRE</t>
  </si>
  <si>
    <t>880006325</t>
  </si>
  <si>
    <t>Mirecourt</t>
  </si>
  <si>
    <t>CH (Mirecourt)</t>
  </si>
  <si>
    <t>CH Mirecourt</t>
  </si>
  <si>
    <t>CEGIDD ANTENNE BERNAY - CHES</t>
  </si>
  <si>
    <t>270028103</t>
  </si>
  <si>
    <t>CHI DE L' OUEST VOSGIEN</t>
  </si>
  <si>
    <t>07299NEUF</t>
  </si>
  <si>
    <t>880007299</t>
  </si>
  <si>
    <t>Neufchâteau</t>
  </si>
  <si>
    <t>CH (Neufchâteau)</t>
  </si>
  <si>
    <t>CH Neufchâteau</t>
  </si>
  <si>
    <t>CENTRE HOSPITALIER INTERCOMMUNAL DE L'OUEST VOSGIEN</t>
  </si>
  <si>
    <t>CH EVREUX CH EURE-SEINE</t>
  </si>
  <si>
    <t>270000359</t>
  </si>
  <si>
    <t>CENTRE HOSPITALIER SAINT LOUIS D'EVREUX CH EURE-SEINE</t>
  </si>
  <si>
    <t>CENTRE HOSPITALIER DE REMIREMONT</t>
  </si>
  <si>
    <t>80093REMI</t>
  </si>
  <si>
    <t>880780093</t>
  </si>
  <si>
    <t>Remiremont</t>
  </si>
  <si>
    <t>CH (Remiremont)</t>
  </si>
  <si>
    <t>CH Remiremont</t>
  </si>
  <si>
    <t>CEGIDD EVREUX - CHES</t>
  </si>
  <si>
    <t>270028087</t>
  </si>
  <si>
    <t>CHI HOPITAUX DU MASSIF DES VOSGES</t>
  </si>
  <si>
    <t>09147STDI</t>
  </si>
  <si>
    <t>880009147</t>
  </si>
  <si>
    <t>Saint-Dié-des-Vosges</t>
  </si>
  <si>
    <t>CH (St-Dié-des-Vosges)</t>
  </si>
  <si>
    <t>CH Saint-Dié-des-Vosges</t>
  </si>
  <si>
    <t>CTRE HOSPITALIER INTERCOMMUNAL HOPITAUX DU MASSIF DES VOSGES</t>
  </si>
  <si>
    <t>CH GISORS</t>
  </si>
  <si>
    <t>270000367</t>
  </si>
  <si>
    <t>CH DE LA HAUTE VALLEE DE LA MOSELLE</t>
  </si>
  <si>
    <t>07786LETH</t>
  </si>
  <si>
    <t>880007786</t>
  </si>
  <si>
    <t>Thillot</t>
  </si>
  <si>
    <t>CH (Thillot)</t>
  </si>
  <si>
    <t>CH Thillot</t>
  </si>
  <si>
    <t>CENTRE HOSPITALIER DE LA HAUTE VALLE DE LA MOSELLE</t>
  </si>
  <si>
    <t>CEGIDD ANTENNE GISORS - CHES</t>
  </si>
  <si>
    <t>270028111</t>
  </si>
  <si>
    <t>CH AUXERRE</t>
  </si>
  <si>
    <t>00037AUXE</t>
  </si>
  <si>
    <t>890000037</t>
  </si>
  <si>
    <t>Auxerre</t>
  </si>
  <si>
    <t>CH (Auxerre)</t>
  </si>
  <si>
    <t>CH Auxerre</t>
  </si>
  <si>
    <t>CH LOUVIERS CHI ELBEUF</t>
  </si>
  <si>
    <t>270000391</t>
  </si>
  <si>
    <t>Louviers</t>
  </si>
  <si>
    <t>CH (Louviers)</t>
  </si>
  <si>
    <t>CH Louviers</t>
  </si>
  <si>
    <t>CENTRE HOSPITALIER DE LOUVIERS VAL DE REUIL</t>
  </si>
  <si>
    <t>CH AVALLON</t>
  </si>
  <si>
    <t>00409AVAL</t>
  </si>
  <si>
    <t>890000409</t>
  </si>
  <si>
    <t>Avallon</t>
  </si>
  <si>
    <t>CH (Avallon)</t>
  </si>
  <si>
    <t>CH Avallon</t>
  </si>
  <si>
    <t>CEGIDD ANTENNE LOUVIERS - CHES</t>
  </si>
  <si>
    <t>270028129</t>
  </si>
  <si>
    <t>CH JOIGNY</t>
  </si>
  <si>
    <t>00417JOIG</t>
  </si>
  <si>
    <t>890000417</t>
  </si>
  <si>
    <t>Joigny</t>
  </si>
  <si>
    <t>CH (Joigny)</t>
  </si>
  <si>
    <t>CH Joigny</t>
  </si>
  <si>
    <t>CH PONT-AUDEMER</t>
  </si>
  <si>
    <t>270000425</t>
  </si>
  <si>
    <t>CH SENS</t>
  </si>
  <si>
    <t>70569SENS</t>
  </si>
  <si>
    <t>890970569</t>
  </si>
  <si>
    <t>Sens</t>
  </si>
  <si>
    <t>CH (Sens)</t>
  </si>
  <si>
    <t>CH Sens</t>
  </si>
  <si>
    <t>HAD CH DE LA RISLE PONT AUDEMER</t>
  </si>
  <si>
    <t>270029416</t>
  </si>
  <si>
    <t>CH (Pont-Audemer)-HAD</t>
  </si>
  <si>
    <t>CENTRE HOSPITALIER DU TONNERROIS</t>
  </si>
  <si>
    <t>00433TONN</t>
  </si>
  <si>
    <t>890000433</t>
  </si>
  <si>
    <t>Tonnerre</t>
  </si>
  <si>
    <t>CH (Tonnerre)</t>
  </si>
  <si>
    <t>CH Tonnerre</t>
  </si>
  <si>
    <t>270000441</t>
  </si>
  <si>
    <t>HL R BONNION  VILLENEUVE-SUR-YONNE</t>
  </si>
  <si>
    <t>00466VILL</t>
  </si>
  <si>
    <t>890000466</t>
  </si>
  <si>
    <t>Villeneuve-sur-Yonne</t>
  </si>
  <si>
    <t>CH (Villeneuve-sur-Yonne)</t>
  </si>
  <si>
    <t>CH Villeneuve-sur-Yonne</t>
  </si>
  <si>
    <t>CH VERNON CH EURE-SEINE</t>
  </si>
  <si>
    <t>270000458</t>
  </si>
  <si>
    <t>Vernon</t>
  </si>
  <si>
    <t>CH (Vernon)</t>
  </si>
  <si>
    <t>CH Vernon</t>
  </si>
  <si>
    <t>CENTRE HOSPITALIER DE VERNON CH EURE-SEINE</t>
  </si>
  <si>
    <t>CHSLD CHENOIS</t>
  </si>
  <si>
    <t>04698BAVI</t>
  </si>
  <si>
    <t>900004698</t>
  </si>
  <si>
    <t>Bavilliers</t>
  </si>
  <si>
    <t>CH (Bavilliers)</t>
  </si>
  <si>
    <t>CH Bavilliers</t>
  </si>
  <si>
    <t>CENTRE DE LONG SEJOUR DEPARTEMENTAL "DOMAINE DU CHENOIS"</t>
  </si>
  <si>
    <t>CEGIDD ANTENNE VERNON - CHES</t>
  </si>
  <si>
    <t>270028095</t>
  </si>
  <si>
    <t>HOPITAL NORD FRANCHE COMTE</t>
  </si>
  <si>
    <t>00365TREV</t>
  </si>
  <si>
    <t>Trévenans</t>
  </si>
  <si>
    <t>CH (Trévenans)</t>
  </si>
  <si>
    <t>CH Trévenans</t>
  </si>
  <si>
    <t>CH CHARTRES - HÔTEL DIEU</t>
  </si>
  <si>
    <t>280000043</t>
  </si>
  <si>
    <t>CENTRE HOSPITALIER DE CHARTRES HOTEL DIEU</t>
  </si>
  <si>
    <t>CENTRE HOSPITALIER D'ARPAJON</t>
  </si>
  <si>
    <t>10014ARPA</t>
  </si>
  <si>
    <t>910110014</t>
  </si>
  <si>
    <t>Arpajon</t>
  </si>
  <si>
    <t>CH (Arpajon)</t>
  </si>
  <si>
    <t>CH Arpajon</t>
  </si>
  <si>
    <t>CH CHARTRES - VAL DE L'EURE</t>
  </si>
  <si>
    <t>280000696</t>
  </si>
  <si>
    <t>CH SUD ESSONNE-DOURDAN-ETAMPES</t>
  </si>
  <si>
    <t>19447ETAM</t>
  </si>
  <si>
    <t>910019447</t>
  </si>
  <si>
    <t>Étampes</t>
  </si>
  <si>
    <t>CH (Étampes)</t>
  </si>
  <si>
    <t>CH Étampes</t>
  </si>
  <si>
    <t>CONSULTATIONS I . S. T.</t>
  </si>
  <si>
    <t>280006057</t>
  </si>
  <si>
    <t>GROUPE HOSPITALIER NORD ESSONNE</t>
  </si>
  <si>
    <t>10055ORSA</t>
  </si>
  <si>
    <t>910110055</t>
  </si>
  <si>
    <t>Orsay</t>
  </si>
  <si>
    <t>GHNE</t>
  </si>
  <si>
    <t>CH (Orsay)</t>
  </si>
  <si>
    <t>CH Orsay</t>
  </si>
  <si>
    <t>CH CHATEAUDUN</t>
  </si>
  <si>
    <t>280000662</t>
  </si>
  <si>
    <t>CENTRE HOSPITALIER D'ORSAY</t>
  </si>
  <si>
    <t>10063ORSA</t>
  </si>
  <si>
    <t>910110063</t>
  </si>
  <si>
    <t>CH CHARTRES LOUIS PASTEUR-LE COUDRAY</t>
  </si>
  <si>
    <t>280504267</t>
  </si>
  <si>
    <t>Coudray</t>
  </si>
  <si>
    <t>CH (Coudray)</t>
  </si>
  <si>
    <t>CH Coudray</t>
  </si>
  <si>
    <t>CENTRE HOSPITALIER DE CHARTRES LOUIS PASTEUR - LE COUDRAY</t>
  </si>
  <si>
    <t>CENTRE DE GERONTOLOGIE LES ABONDANCES</t>
  </si>
  <si>
    <t>08037BOUL</t>
  </si>
  <si>
    <t>920808037</t>
  </si>
  <si>
    <t>CH (Boulogne-Billancourt)</t>
  </si>
  <si>
    <t>CH Boulogne-Billancourt</t>
  </si>
  <si>
    <t>CH DREUX</t>
  </si>
  <si>
    <t>280000084</t>
  </si>
  <si>
    <t>CTRE LON MOYEN SEJOUR FONDATION ROGUET</t>
  </si>
  <si>
    <t>10654CLIC</t>
  </si>
  <si>
    <t>920710654</t>
  </si>
  <si>
    <t>CH (Clichy)</t>
  </si>
  <si>
    <t>CH Clichy</t>
  </si>
  <si>
    <t>CTRE LONG MOYEN SEJOUR FONDATION ROGUET</t>
  </si>
  <si>
    <t>CONSULTATIONS I. S. T.</t>
  </si>
  <si>
    <t>280006081</t>
  </si>
  <si>
    <t>CASH DE NANTERRE</t>
  </si>
  <si>
    <t>10020NANT</t>
  </si>
  <si>
    <t>920110020</t>
  </si>
  <si>
    <t>CH (Nanterre)</t>
  </si>
  <si>
    <t>CH Nanterre</t>
  </si>
  <si>
    <t>CENTRE D'ACCUEIL ET DE SOINS HOSPITALIERS DE NANTERRE</t>
  </si>
  <si>
    <t>CH NOGENT LE ROTROU - HÔTEL DIEU</t>
  </si>
  <si>
    <t>280000480</t>
  </si>
  <si>
    <t>CENTRE HOSPITALIER RIVES DE SEINE</t>
  </si>
  <si>
    <t>26374NEUI</t>
  </si>
  <si>
    <t>920026374</t>
  </si>
  <si>
    <t>Neuilly-sur-Seine</t>
  </si>
  <si>
    <t>CH (Neuilly-sur-Seine)</t>
  </si>
  <si>
    <t>CH Neuilly-sur-Seine</t>
  </si>
  <si>
    <t>CH NOGENT LE ROTROU - NOUVEL HÔPITAL</t>
  </si>
  <si>
    <t>280502998</t>
  </si>
  <si>
    <t>HOPITAL DEPART. STELL RUEIL</t>
  </si>
  <si>
    <t>10053RUEI</t>
  </si>
  <si>
    <t>920110053</t>
  </si>
  <si>
    <t>Rueil-Malmaison</t>
  </si>
  <si>
    <t>CH (Rueil-Malmaison)</t>
  </si>
  <si>
    <t>CH Rueil-Malmaison</t>
  </si>
  <si>
    <t>HOPITAL DEPARTEMENTAL DE RUEIL-MALMAISON</t>
  </si>
  <si>
    <t>HOP DE JOUR CMP POUR ENFANTS - CARHAIX</t>
  </si>
  <si>
    <t>290016690</t>
  </si>
  <si>
    <t>CH (Carhaix-Plouguer)-CMP</t>
  </si>
  <si>
    <t>CH Carhaix-Plouguer</t>
  </si>
  <si>
    <t>HOPITAL DE JOUR DE CARHAIX - PSYCHIATRIE INFANTO-JUVENILE</t>
  </si>
  <si>
    <t>CENTRE HOSPITALIER DES QUATRE VILLES</t>
  </si>
  <si>
    <t>09909STCL</t>
  </si>
  <si>
    <t>920009909</t>
  </si>
  <si>
    <t>Saint-Cloud</t>
  </si>
  <si>
    <t>CH (St-Cloud)</t>
  </si>
  <si>
    <t>CH Saint-Cloud</t>
  </si>
  <si>
    <t>HOPITAL DE JOUR DE CARHAIX-PLOUGUER</t>
  </si>
  <si>
    <t>290024207</t>
  </si>
  <si>
    <t>CH (Carhaix-Plouguer)</t>
  </si>
  <si>
    <t>C.H. ROBERT BALLANGER</t>
  </si>
  <si>
    <t>10069AULN</t>
  </si>
  <si>
    <t>930110069</t>
  </si>
  <si>
    <t>Aulnay-sous-Bois</t>
  </si>
  <si>
    <t>CH (Aulnay-sous-Bois)</t>
  </si>
  <si>
    <t>CH Aulnay-sous-Bois</t>
  </si>
  <si>
    <t>CENTRE HOSPITALIER  ROBERT BALLANGER D'AULNAY SOUS BOIS</t>
  </si>
  <si>
    <t>CHIC SITE DE CONCARNEAU</t>
  </si>
  <si>
    <t>290000066</t>
  </si>
  <si>
    <t>Concarneau</t>
  </si>
  <si>
    <t>CH (Concarneau)</t>
  </si>
  <si>
    <t>CH Concarneau</t>
  </si>
  <si>
    <t>CENTRE HOSPITALIER CONCARNEAU</t>
  </si>
  <si>
    <t>GHI LE RAINCY-MONTFERMEIL</t>
  </si>
  <si>
    <t>21480MONT</t>
  </si>
  <si>
    <t>930021480</t>
  </si>
  <si>
    <t>Montfermeil</t>
  </si>
  <si>
    <t>CH (Montfermeil)</t>
  </si>
  <si>
    <t>CH Montfermeil</t>
  </si>
  <si>
    <t>GROUPE HOSPITALIER INTERCOMMUNAL LE RAINCY-MONTFERMEIL</t>
  </si>
  <si>
    <t>290000181</t>
  </si>
  <si>
    <t>CTRE HOSP. ANDRE GREGOIRE</t>
  </si>
  <si>
    <t>10036MONT</t>
  </si>
  <si>
    <t>930110036</t>
  </si>
  <si>
    <t>Montreuil</t>
  </si>
  <si>
    <t>CH (Montreuil)</t>
  </si>
  <si>
    <t>CH Montreuil</t>
  </si>
  <si>
    <t>CENTRE HOSPITALIER INTERCOMMUNAL DE MONTREUIL</t>
  </si>
  <si>
    <t>SMUR SITE CH DOUARNENEZ - CHIC</t>
  </si>
  <si>
    <t>290029982</t>
  </si>
  <si>
    <t>CH (Douarnenez)-SMUR</t>
  </si>
  <si>
    <t>CENTRE HOSPITALIER DE ST-DENIS</t>
  </si>
  <si>
    <t>10051STDE</t>
  </si>
  <si>
    <t>930110051</t>
  </si>
  <si>
    <t>CH (St-Denis)</t>
  </si>
  <si>
    <t>CH Saint-Denis</t>
  </si>
  <si>
    <t>CENTRE HOSPITALIER DE ST-DENIS (HOPITAL DELAFONTAINE)</t>
  </si>
  <si>
    <t>HOP DE JOUR ENFANTS LE FOLGOET</t>
  </si>
  <si>
    <t>290016708</t>
  </si>
  <si>
    <t>Folgoët</t>
  </si>
  <si>
    <t>CH (Folgoët)</t>
  </si>
  <si>
    <t>CH Folgoët</t>
  </si>
  <si>
    <t>HOPITAL DE JOUR POUR ENFANTS LE FOLGOET</t>
  </si>
  <si>
    <t>C.H.I DE VILLENEUVE-ST-GEORGES</t>
  </si>
  <si>
    <t>10042VILL</t>
  </si>
  <si>
    <t>940110042</t>
  </si>
  <si>
    <t>Villeneuve-Saint-Georges</t>
  </si>
  <si>
    <t>CH (Villeneuve-St-Georges)</t>
  </si>
  <si>
    <t>CH Villeneuve-Saint-Georges</t>
  </si>
  <si>
    <t>CENTRE HOSPITALIER INTERCOMMUNAL DE VILLENEUVE-SAINT-GEORGES</t>
  </si>
  <si>
    <t>290000173</t>
  </si>
  <si>
    <t>GH CARNELLE PORTES DE L'OISE</t>
  </si>
  <si>
    <t>01370BEAU</t>
  </si>
  <si>
    <t>950001370</t>
  </si>
  <si>
    <t>Beaumont-sur-Oise</t>
  </si>
  <si>
    <t>CH (Beaumont-sur-Oise)</t>
  </si>
  <si>
    <t>CH Beaumont-sur-Oise</t>
  </si>
  <si>
    <t>GROUPE HOSPITALIER CARNELLE PORTES DE L'OISE</t>
  </si>
  <si>
    <t>CMP CATTP LANDERNEAU</t>
  </si>
  <si>
    <t>290029909</t>
  </si>
  <si>
    <t>CH (Landerneau)-CMP</t>
  </si>
  <si>
    <t>CENTRE MEDICO PSYCHOLOGIQUE/CTRE D'ACCEUIL THERAPEUTIQUE</t>
  </si>
  <si>
    <t>CENTRE HOSPITALIER DE GONESSE</t>
  </si>
  <si>
    <t>10049GONE</t>
  </si>
  <si>
    <t>950110049</t>
  </si>
  <si>
    <t>Gonesse</t>
  </si>
  <si>
    <t>CH (Gonesse)</t>
  </si>
  <si>
    <t>CH Gonesse</t>
  </si>
  <si>
    <t>HOPITAL DE JOUR LA PIERRE DE LUNE</t>
  </si>
  <si>
    <t>290029958</t>
  </si>
  <si>
    <t>GHEM EAUBONNE MONTMORENCY SIMONE VEIL</t>
  </si>
  <si>
    <t>13870MONT</t>
  </si>
  <si>
    <t>950013870</t>
  </si>
  <si>
    <t>Montmorency</t>
  </si>
  <si>
    <t>CH (Montmorency)</t>
  </si>
  <si>
    <t>CH Montmorency</t>
  </si>
  <si>
    <t>GROUPEMENT HOSPITALIER  EAUBONNE MONTMORENCY SIMONE VEIL</t>
  </si>
  <si>
    <t>HOP DE JOUR LANDIVISIAU</t>
  </si>
  <si>
    <t>290016740</t>
  </si>
  <si>
    <t>Landivisiau</t>
  </si>
  <si>
    <t>CH (Landivisiau)</t>
  </si>
  <si>
    <t>CH Landivisiau</t>
  </si>
  <si>
    <t>HOPITAL DE JOUR LANDIVISIAU</t>
  </si>
  <si>
    <t>C.H.G. JACQUES SALIN</t>
  </si>
  <si>
    <t>00210LESA</t>
  </si>
  <si>
    <t>970100210</t>
  </si>
  <si>
    <t>CH (Abymes)</t>
  </si>
  <si>
    <t>CH Abymes</t>
  </si>
  <si>
    <t>CENTRE HOSPITALIER GERONTOLOGIQUE JACQUES SALIN</t>
  </si>
  <si>
    <t>290000389</t>
  </si>
  <si>
    <t>00178BASS</t>
  </si>
  <si>
    <t>970100178</t>
  </si>
  <si>
    <t>CH (Basse-Terre)</t>
  </si>
  <si>
    <t>CH Basse-Terre</t>
  </si>
  <si>
    <t>HOP DE JOUR TY GUEN LESNEVEN</t>
  </si>
  <si>
    <t>290024082</t>
  </si>
  <si>
    <t>HOPITAL DE JOUR TY GUEN - LESNEVEN</t>
  </si>
  <si>
    <t>C.H. M. SELBONNE</t>
  </si>
  <si>
    <t>00285BOUI</t>
  </si>
  <si>
    <t>970100285</t>
  </si>
  <si>
    <t>Bouillante</t>
  </si>
  <si>
    <t>CH (Bouillante)</t>
  </si>
  <si>
    <t>CH Bouillante</t>
  </si>
  <si>
    <t>CENTRE HOSPITALIER MAURICE SELBONNE</t>
  </si>
  <si>
    <t>C.H. DES PAYS DE MORLAIX</t>
  </si>
  <si>
    <t>290000033</t>
  </si>
  <si>
    <t>00244CAPE</t>
  </si>
  <si>
    <t>970100244</t>
  </si>
  <si>
    <t>Capesterre-Belle-Eau</t>
  </si>
  <si>
    <t>CH (Capesterre-Belle-Eau)</t>
  </si>
  <si>
    <t>CH Capesterre-Belle-Eau</t>
  </si>
  <si>
    <t>CENTRE HOSPITALIER DE CAPESTERRE-BELLE-EAU, EX HÔPITAL LOCAL</t>
  </si>
  <si>
    <t>HOP DE JOUR CMP CATTP MORLAIX</t>
  </si>
  <si>
    <t>290016716</t>
  </si>
  <si>
    <t>CH (Morlaix)-CMP</t>
  </si>
  <si>
    <t>HOPITAL DE JOUR DU C.H.G DE MORLAIX - SECTEUR 7</t>
  </si>
  <si>
    <t>CENTRE HOSPITALIER SAINTE-MARIE</t>
  </si>
  <si>
    <t>00202GRAN</t>
  </si>
  <si>
    <t>970100202</t>
  </si>
  <si>
    <t>CH (Grand-Bourg)</t>
  </si>
  <si>
    <t>CH Grand-Bourg</t>
  </si>
  <si>
    <t>HOP JOUR CMP CATTP HENT TREUZ MORLAIX</t>
  </si>
  <si>
    <t>290024090</t>
  </si>
  <si>
    <t>HOPITAL DE JOUR DE MORLAIX</t>
  </si>
  <si>
    <t>CENTRE HOSPITALIER L. D. BEAUPERTHUY</t>
  </si>
  <si>
    <t>00194POIN</t>
  </si>
  <si>
    <t>970100194</t>
  </si>
  <si>
    <t>Pointe-Noire</t>
  </si>
  <si>
    <t>CH (Pointe-Noire)</t>
  </si>
  <si>
    <t>CH Pointe-Noire</t>
  </si>
  <si>
    <t>CENTRE HOSPITALIER LOUIS DANIEL BEAUPERTHUY</t>
  </si>
  <si>
    <t>CENTRE MEDICAL "LE GUERVENAN"</t>
  </si>
  <si>
    <t>290000553</t>
  </si>
  <si>
    <t>Plougonven</t>
  </si>
  <si>
    <t>CH (Plougonven)</t>
  </si>
  <si>
    <t>CH Plougonven</t>
  </si>
  <si>
    <t>CENTRE MEDICAL LE GUERVENAN</t>
  </si>
  <si>
    <t>CENTRE HOSPITALIER NORD CARAIBE</t>
  </si>
  <si>
    <t>11157LECA</t>
  </si>
  <si>
    <t>970211157</t>
  </si>
  <si>
    <t>Carbet</t>
  </si>
  <si>
    <t>CH (Carbet)</t>
  </si>
  <si>
    <t>CH Carbet</t>
  </si>
  <si>
    <t>CENTRE DE POST CURE ROZ-AR-SCOUR</t>
  </si>
  <si>
    <t>290004159</t>
  </si>
  <si>
    <t>CENTRE DE POST-CURE DE ROZ-AR-SCOUR</t>
  </si>
  <si>
    <t>CENTRE HOSPITALIER ERNEST WAN-AJOUHU</t>
  </si>
  <si>
    <t>02222LEFR</t>
  </si>
  <si>
    <t>970202222</t>
  </si>
  <si>
    <t>François</t>
  </si>
  <si>
    <t>CH (François)</t>
  </si>
  <si>
    <t>CH François</t>
  </si>
  <si>
    <t>CENTRE HOSPITALIER DU FRANCOIS</t>
  </si>
  <si>
    <t>CHIC QUIMPER</t>
  </si>
  <si>
    <t>290000025</t>
  </si>
  <si>
    <t>CH (Quimper)</t>
  </si>
  <si>
    <t>CENTRE HOSPITALIER INTERCOMMUNAL DE CORNOUAILLE QUIMPER</t>
  </si>
  <si>
    <t>CHI LORRAIN BASSE POINTE</t>
  </si>
  <si>
    <t>08906LELO</t>
  </si>
  <si>
    <t>970208906</t>
  </si>
  <si>
    <t>Lorrain</t>
  </si>
  <si>
    <t>CH (Lorrain)</t>
  </si>
  <si>
    <t>CH Lorrain</t>
  </si>
  <si>
    <t>CENTRE HOSPITALIER INTERCOMMUNAL LORRAIN BASSE POINTE</t>
  </si>
  <si>
    <t>GHBS - HOPITAL LA VILLENEUVE</t>
  </si>
  <si>
    <t>290000934</t>
  </si>
  <si>
    <t>Quimperlé</t>
  </si>
  <si>
    <t>CH (Quimperlé)</t>
  </si>
  <si>
    <t>CH Quimperlé</t>
  </si>
  <si>
    <t>HOPITAL DU MARIN</t>
  </si>
  <si>
    <t>02156LEMA</t>
  </si>
  <si>
    <t>970202156</t>
  </si>
  <si>
    <t>CH (Marin)</t>
  </si>
  <si>
    <t>CH Marin</t>
  </si>
  <si>
    <t>GHBS - HOPITAL KERGLANCHARD</t>
  </si>
  <si>
    <t>290003995</t>
  </si>
  <si>
    <t>HOPITAL ST ESPRIT</t>
  </si>
  <si>
    <t>02164STES</t>
  </si>
  <si>
    <t>970202164</t>
  </si>
  <si>
    <t>Saint-Esprit</t>
  </si>
  <si>
    <t>CH (St-Esprit)</t>
  </si>
  <si>
    <t>CH Saint-Esprit</t>
  </si>
  <si>
    <t>GHBS - HOPITAL BOIS JOLY</t>
  </si>
  <si>
    <t>290034610</t>
  </si>
  <si>
    <t>GHBS HOPITAL BOIS JOLY</t>
  </si>
  <si>
    <t>HOPITAL ROMAIN BLONDET</t>
  </si>
  <si>
    <t>02198STJO</t>
  </si>
  <si>
    <t>970202198</t>
  </si>
  <si>
    <t>CH (St-Joseph)</t>
  </si>
  <si>
    <t>CH Saint-Joseph</t>
  </si>
  <si>
    <t>GHBS SITE HDJ JEAN BAPTISTE PUSSIN</t>
  </si>
  <si>
    <t>290034909</t>
  </si>
  <si>
    <t>GHBS SITE HOPITAL DE JOUR JEAN BATISTE PUSSIN</t>
  </si>
  <si>
    <t>HOPITAL DES TROIS ILETS</t>
  </si>
  <si>
    <t>02172LEST</t>
  </si>
  <si>
    <t>970202172</t>
  </si>
  <si>
    <t>Trois-Îlets</t>
  </si>
  <si>
    <t>CH (Trois-Îlets)</t>
  </si>
  <si>
    <t>CH Trois-Îlets</t>
  </si>
  <si>
    <t>HOPITAL DE JOUR JEAN BART</t>
  </si>
  <si>
    <t>290024140</t>
  </si>
  <si>
    <t>Saint-Martin-des-Champs</t>
  </si>
  <si>
    <t>CH (St-Martin-des-Champs)</t>
  </si>
  <si>
    <t>CH Saint-Martin-des-Champs</t>
  </si>
  <si>
    <t>HOPITAL DE JOUR JEAN BART - MORLAIX</t>
  </si>
  <si>
    <t>CENTRE HOSPITALIER DE KOUROU</t>
  </si>
  <si>
    <t>05629KOUR</t>
  </si>
  <si>
    <t>970305629</t>
  </si>
  <si>
    <t>Kourou</t>
  </si>
  <si>
    <t>CH (Kourou)</t>
  </si>
  <si>
    <t>CH Kourou</t>
  </si>
  <si>
    <t>HOP DE JOUR CMP CATTP ST POL DE LEON</t>
  </si>
  <si>
    <t>290016724</t>
  </si>
  <si>
    <t>Saint-Pol-de-Léon</t>
  </si>
  <si>
    <t>CH (St-Pol-de-Léon)-CMP</t>
  </si>
  <si>
    <t>CH Saint-Pol-de-Léon</t>
  </si>
  <si>
    <t>HOPITAL DE JOUR SAINT POL DE LEON</t>
  </si>
  <si>
    <t>CENTRE HOSPITALIER DE L'OUEST GUYANAIS</t>
  </si>
  <si>
    <t>02121STLA</t>
  </si>
  <si>
    <t>970302121</t>
  </si>
  <si>
    <t>Saint-Laurent-du-Maroni</t>
  </si>
  <si>
    <t>CH (St-Laurent-du-Maroni)</t>
  </si>
  <si>
    <t>CH Saint-Laurent-du-Maroni</t>
  </si>
  <si>
    <t>CENTRE HOSPITALIER "FRANCK JOLY"</t>
  </si>
  <si>
    <t>CH ND LA MISERICORDE</t>
  </si>
  <si>
    <t>2A0000022</t>
  </si>
  <si>
    <t>CENTRE HOSPITALIER  N D MISERICORDE AJACCIO</t>
  </si>
  <si>
    <t>GH EST REUNION</t>
  </si>
  <si>
    <t>03606STBE</t>
  </si>
  <si>
    <t>970403606</t>
  </si>
  <si>
    <t>Saint-Benoît</t>
  </si>
  <si>
    <t>CH (St-Benoît)</t>
  </si>
  <si>
    <t>CH Saint-Benoît</t>
  </si>
  <si>
    <t>GROUPE HOSPITALIER EST REUNION</t>
  </si>
  <si>
    <t>ANNEXE CHG AJACCIO V240</t>
  </si>
  <si>
    <t>2A0022778</t>
  </si>
  <si>
    <t>ANNEXE DU CENTRE HOSPITALIER D'AJACCIO</t>
  </si>
  <si>
    <t>CH OUEST REUNION</t>
  </si>
  <si>
    <t>21038STPA</t>
  </si>
  <si>
    <t>970421038</t>
  </si>
  <si>
    <t>Saint-Paul</t>
  </si>
  <si>
    <t>CH (St-Paul)</t>
  </si>
  <si>
    <t>CH Saint-Paul</t>
  </si>
  <si>
    <t>CENTRE HOSPITALIER OUEST REUNION</t>
  </si>
  <si>
    <t>2A0003141</t>
  </si>
  <si>
    <t>CH (Bonifacio)-SMUR</t>
  </si>
  <si>
    <t>CENTRE HOSPITALIER DE MAYOTTE</t>
  </si>
  <si>
    <t>00003MAMO</t>
  </si>
  <si>
    <t>980500003</t>
  </si>
  <si>
    <t>Mamoudzou</t>
  </si>
  <si>
    <t>CH (Mamoudzou)</t>
  </si>
  <si>
    <t>CH Mamoudzou</t>
  </si>
  <si>
    <t>ANTENNE DU SMUR PORTO VECCHIO</t>
  </si>
  <si>
    <t>2A0003133</t>
  </si>
  <si>
    <t>Porto-Vecchio</t>
  </si>
  <si>
    <t>CH (Porto-Vecchio)-SMUR</t>
  </si>
  <si>
    <t>CH Porto-Vecchio</t>
  </si>
  <si>
    <t>C.R.L.C.C. EUGENE MARQUIS</t>
  </si>
  <si>
    <t>350002812</t>
  </si>
  <si>
    <t>350023503</t>
  </si>
  <si>
    <t>CLCC</t>
  </si>
  <si>
    <t>CLCC- (Rennes)-emr</t>
  </si>
  <si>
    <t>CLCC Rennes</t>
  </si>
  <si>
    <t>CENTRE REGIONAL DE LUTTE CONTRE LE CANCER EUGENE MARQUIS</t>
  </si>
  <si>
    <t>GEOGRAPHIQUE</t>
  </si>
  <si>
    <t>2A0003125</t>
  </si>
  <si>
    <t>CH (Sartène)-SMUR</t>
  </si>
  <si>
    <t>CENTRE ANTOINE LACASSAGNE</t>
  </si>
  <si>
    <t>060000528</t>
  </si>
  <si>
    <t>060780962</t>
  </si>
  <si>
    <t>CAL</t>
  </si>
  <si>
    <t>CLCC-CAL (Nice)</t>
  </si>
  <si>
    <t>CLCC Nice</t>
  </si>
  <si>
    <t>CENTRE DE LUTTE CONTRE LE CANCER ANTOINE LACASSAGNE</t>
  </si>
  <si>
    <t>2B0000012</t>
  </si>
  <si>
    <t>CENTRE LEON BERARD</t>
  </si>
  <si>
    <t>690000880</t>
  </si>
  <si>
    <t>690783220</t>
  </si>
  <si>
    <t>CLB</t>
  </si>
  <si>
    <t>CLCC-CLB (Lyon)</t>
  </si>
  <si>
    <t>CLCC Lyon 8e Arrondissement</t>
  </si>
  <si>
    <t>HOPITAL DE JOUR DE PEDO PSY</t>
  </si>
  <si>
    <t>2B0003446</t>
  </si>
  <si>
    <t>HOPITAL DE JOUR DE SANTE MENTALE</t>
  </si>
  <si>
    <t>CENTRE LUTTE CONTRE LE CANCER J.PERRIN</t>
  </si>
  <si>
    <t>630000479</t>
  </si>
  <si>
    <t>630781110</t>
  </si>
  <si>
    <t>CJP</t>
  </si>
  <si>
    <t>CLCC-CJP (Clermont-Ferrand)</t>
  </si>
  <si>
    <t>CLCC Clermont-Ferrand</t>
  </si>
  <si>
    <t>CENTRE LUTTE CONTRE LE CANCER JEAN PERRIN</t>
  </si>
  <si>
    <t>ECOLE DE FORMATION DES CADRES DE SANTE</t>
  </si>
  <si>
    <t>2B0005573</t>
  </si>
  <si>
    <t>ECOLE DE FORMATION DES CADRES DE SANTE DE BASTIA</t>
  </si>
  <si>
    <t>750160012</t>
  </si>
  <si>
    <t>750813321</t>
  </si>
  <si>
    <t>IC</t>
  </si>
  <si>
    <t>CLCC-IC (Paris)</t>
  </si>
  <si>
    <t>CLCC Paris 5e Arrondissement</t>
  </si>
  <si>
    <t>CENTRE DE LUTTE CONTRE LE CANCER INSTITUT CURIE</t>
  </si>
  <si>
    <t>ANTENNE SMUR DE CALVI</t>
  </si>
  <si>
    <t>2B0003420</t>
  </si>
  <si>
    <t>CH (Calvi)-SMUR</t>
  </si>
  <si>
    <t>SMUR DE CALVI</t>
  </si>
  <si>
    <t>CLCC GEORGES-FRANCOIS LECLERC</t>
  </si>
  <si>
    <t>210987731</t>
  </si>
  <si>
    <t>210780417</t>
  </si>
  <si>
    <t>CGFL</t>
  </si>
  <si>
    <t>CLCC-CGFL (Dijon)</t>
  </si>
  <si>
    <t>CLCC Dijon</t>
  </si>
  <si>
    <t>CENTRE DE LUTTE CONTRE LE CANCER GEORGES-FRANCOIS LECLERC</t>
  </si>
  <si>
    <t>CH CALVI</t>
  </si>
  <si>
    <t>2B0005359</t>
  </si>
  <si>
    <t>CLCC OSCAR LAMBRET LILLE</t>
  </si>
  <si>
    <t>590000188</t>
  </si>
  <si>
    <t>590780334</t>
  </si>
  <si>
    <t>CLCC- (Lille)-olm</t>
  </si>
  <si>
    <t>CLCC Lille</t>
  </si>
  <si>
    <t>CENTRE DE LUTTE CONTRE LE CANCER OSCAR LAMBRET LILLE</t>
  </si>
  <si>
    <t>CH CORTE</t>
  </si>
  <si>
    <t>2B0000038</t>
  </si>
  <si>
    <t>CH (Corte)</t>
  </si>
  <si>
    <t>HOPITAL LOCAL DE CORTE</t>
  </si>
  <si>
    <t>CRLCC FRANCOIS BACLESSE - CAEN</t>
  </si>
  <si>
    <t>140000555</t>
  </si>
  <si>
    <t>140000639</t>
  </si>
  <si>
    <t>CLCC- (Caen)-fbc</t>
  </si>
  <si>
    <t>CLCC Caen</t>
  </si>
  <si>
    <t>CENTRE REGIONAL DE LUTTE CONTRE LE CANCER FRANCOIS BACLESSE</t>
  </si>
  <si>
    <t>ANTENNE SMUR DE CORTE</t>
  </si>
  <si>
    <t>2B0004907</t>
  </si>
  <si>
    <t>CH (Corte)-SMUR</t>
  </si>
  <si>
    <t>CRLCC HENRI BECQUEREL ROUEN</t>
  </si>
  <si>
    <t>760000166</t>
  </si>
  <si>
    <t>760780247</t>
  </si>
  <si>
    <t>CLCC- (Rouen)-hbc</t>
  </si>
  <si>
    <t>CLCC Rouen</t>
  </si>
  <si>
    <t>CENTRE REGIONAL LUTTE CONTRE CANCER HENRI BECQUEREL ROUEN</t>
  </si>
  <si>
    <t>ANTENNE SMUR GHISONACCIA</t>
  </si>
  <si>
    <t>2B0005409</t>
  </si>
  <si>
    <t>Ghisonaccia</t>
  </si>
  <si>
    <t>CH (Ghisonaccia)-SMUR</t>
  </si>
  <si>
    <t>CH Ghisonaccia</t>
  </si>
  <si>
    <t>ICM MONTPELLIER</t>
  </si>
  <si>
    <t>340000207</t>
  </si>
  <si>
    <t>340780493</t>
  </si>
  <si>
    <t>ICM</t>
  </si>
  <si>
    <t>CLCC-ICM (Montpellier)</t>
  </si>
  <si>
    <t>CLCC Montpellier</t>
  </si>
  <si>
    <t>INSTITUT REGIONAL DU CANCER DE MONTPELLIER</t>
  </si>
  <si>
    <t>300000023</t>
  </si>
  <si>
    <t>ICO - SITE PAUL PAPIN</t>
  </si>
  <si>
    <t>490000155</t>
  </si>
  <si>
    <t>490017258</t>
  </si>
  <si>
    <t>ICO</t>
  </si>
  <si>
    <t>CLCC-ICO (Angers)</t>
  </si>
  <si>
    <t>CLCC Angers</t>
  </si>
  <si>
    <t>INSTITUT DE CANCEROLOGIE DE L'OUEST - SITE CENTRE PAUL PAPIN</t>
  </si>
  <si>
    <t>HJ PIJ LA ROSE VERTE CH ALES</t>
  </si>
  <si>
    <t>300006939</t>
  </si>
  <si>
    <t>HOPITAL DE JOUR LA ROSE VERTE ALES</t>
  </si>
  <si>
    <t>INSTITUT BERGONIE</t>
  </si>
  <si>
    <t>330000662</t>
  </si>
  <si>
    <t>330781329</t>
  </si>
  <si>
    <t>IB</t>
  </si>
  <si>
    <t>CLCC-IB (Bordeaux)</t>
  </si>
  <si>
    <t>CLCC Bordeaux</t>
  </si>
  <si>
    <t>INSTITUT BERGONIE CENTRE REGIONAL DE LUTTE CONTRE LE CANCER</t>
  </si>
  <si>
    <t>UNITE SOINS PSY GEN CH ALES CEVENNES</t>
  </si>
  <si>
    <t>300782364</t>
  </si>
  <si>
    <t>UNITE SOINS NORMALISES PSY GENERALE LOU CANTO CH ALES</t>
  </si>
  <si>
    <t>INSTITUT CLAUDIUS REGAUD ONCOPOLE</t>
  </si>
  <si>
    <t>310782347</t>
  </si>
  <si>
    <t>310789136</t>
  </si>
  <si>
    <t>ICR</t>
  </si>
  <si>
    <t>CLCC-ICR (Toulouse)</t>
  </si>
  <si>
    <t>CLCC Toulouse</t>
  </si>
  <si>
    <t>INSTITUT CLAUDIUS REGAUD</t>
  </si>
  <si>
    <t>CH LOUIS PASTEUR BAGNOLS SUR CEZE</t>
  </si>
  <si>
    <t>300000031</t>
  </si>
  <si>
    <t>INSTITUT DE CANCEROLOGIE DE LORRAINE</t>
  </si>
  <si>
    <t>540001286</t>
  </si>
  <si>
    <t>540003019</t>
  </si>
  <si>
    <t>ICL</t>
  </si>
  <si>
    <t>CLCC-ICL (Vandœuvre-lès-Nancy)</t>
  </si>
  <si>
    <t>CLCC Vandœuvre-lès-Nancy</t>
  </si>
  <si>
    <t>INSTITUT DE CANCEROLOGIE DE LORRAINE ALEXIS VAUTRIN</t>
  </si>
  <si>
    <t>CH LES CHATAIGNIERS PONTEILS</t>
  </si>
  <si>
    <t>300000478</t>
  </si>
  <si>
    <t>CENTRE HOSPITALIER LES CHATAIGNIERS PONTEILS</t>
  </si>
  <si>
    <t>INSTITUT DE CANCEROLOGIE DE L'OUEST</t>
  </si>
  <si>
    <t>17258ANGE</t>
  </si>
  <si>
    <t>HJ PIJ LA MAISON LUNE LE VIGAN CH ALES</t>
  </si>
  <si>
    <t>300784741</t>
  </si>
  <si>
    <t>HOSPITALISATION DE JOUR LA MAISON LUNE LE VIGAN</t>
  </si>
  <si>
    <t>INSTITUT GUSTAVE ROUSSY</t>
  </si>
  <si>
    <t>940000664</t>
  </si>
  <si>
    <t>940160013</t>
  </si>
  <si>
    <t>GRI IGR</t>
  </si>
  <si>
    <t>CLCC-IGR (Villejuif)</t>
  </si>
  <si>
    <t>CLCC Villejuif</t>
  </si>
  <si>
    <t>INSTITUT GUSTAVE ROUSSY SITE VILLE JUIF</t>
  </si>
  <si>
    <t>CTRE CONVAL GERONTO HOPITAUX DE LUCHON</t>
  </si>
  <si>
    <t>310000013</t>
  </si>
  <si>
    <t>LES HOPITAUX DE LUCHON CENTRE CONVALESCENCE ET GERONTOLOGIE</t>
  </si>
  <si>
    <t>INSTITUT PAOLI CALMETTES</t>
  </si>
  <si>
    <t>130001647</t>
  </si>
  <si>
    <t>130784127</t>
  </si>
  <si>
    <t>IPC</t>
  </si>
  <si>
    <t>CLCC-IPC (Marseille)</t>
  </si>
  <si>
    <t>CLCC Marseille 9e Arrondissement</t>
  </si>
  <si>
    <t>CRF LES HOPITAUX DE LUCHON</t>
  </si>
  <si>
    <t>310784558</t>
  </si>
  <si>
    <t>LES HOPITAUX DE LUCHON CENTRE DE REEDUCATION FONCTIONNELLE</t>
  </si>
  <si>
    <t>CH FREDERIC HENRI MANHES</t>
  </si>
  <si>
    <t>910150010</t>
  </si>
  <si>
    <t>910014919</t>
  </si>
  <si>
    <t>CLINIQUE</t>
  </si>
  <si>
    <t>Fleury-Mérogis</t>
  </si>
  <si>
    <t>CH-Manhes (Fleury-Mérogis)</t>
  </si>
  <si>
    <t>CLINIQUE Fleury-Mérogis</t>
  </si>
  <si>
    <t>CENTRE HOSPITALIER FREDERIC HENRI MANHES</t>
  </si>
  <si>
    <t>CH COMMINGES PYRENEES SITE ST PLANCARD</t>
  </si>
  <si>
    <t>310000310</t>
  </si>
  <si>
    <t>CENTRE HOSPITALIER COMMINGES PYRENEES SITE SAINT PLANCARD</t>
  </si>
  <si>
    <t>CLINIQUE FSEF PARIS 16</t>
  </si>
  <si>
    <t>750150252</t>
  </si>
  <si>
    <t>750720575</t>
  </si>
  <si>
    <t>FSEF - clinique (Paris)</t>
  </si>
  <si>
    <t>CLINIQUE Paris 16e Arrondissement</t>
  </si>
  <si>
    <t>CLINIQUE FSEF PARIS 16 (EX: DENOMINATION EDOUARD RIST)</t>
  </si>
  <si>
    <t>HJ PSY GEN LE RAMEL VERFEIL CH LAVAUR</t>
  </si>
  <si>
    <t>310018890</t>
  </si>
  <si>
    <t>Verfeil</t>
  </si>
  <si>
    <t>CH (Verfeil)</t>
  </si>
  <si>
    <t>CH Verfeil</t>
  </si>
  <si>
    <t>HOPITAL DE JOUR PSY ADULTES LE RAMEL CH LAVAUR</t>
  </si>
  <si>
    <t>GH PARIS SITE SAINT JOSEPH</t>
  </si>
  <si>
    <t>750000523</t>
  </si>
  <si>
    <t>750150120</t>
  </si>
  <si>
    <t>GHPSJ</t>
  </si>
  <si>
    <t>GH-Paris st Joseph (Paris)</t>
  </si>
  <si>
    <t>CLINIQUE Paris 14e Arrondissement</t>
  </si>
  <si>
    <t>GROUPE HOSPITALIER PARIS SAINT JOSEPH</t>
  </si>
  <si>
    <t>320000086</t>
  </si>
  <si>
    <t>HOP PEDIATRIQUES DE NICE CHU LENVAL</t>
  </si>
  <si>
    <t>060780947</t>
  </si>
  <si>
    <t>060800174</t>
  </si>
  <si>
    <t>Hop. Ped Lenval (Nice)</t>
  </si>
  <si>
    <t>CLINIQUE Nice</t>
  </si>
  <si>
    <t>HOPITAUX PEDIATRIQUES DE NICE CHU LENVAL</t>
  </si>
  <si>
    <t>CTRE PLANIF FAM CH AUCH</t>
  </si>
  <si>
    <t>320782733</t>
  </si>
  <si>
    <t>HOPITAL DE LA CROIX SAINT SIMON</t>
  </si>
  <si>
    <t>750150237</t>
  </si>
  <si>
    <t>750006728</t>
  </si>
  <si>
    <t>Hop. Croix St Simon (Paris)</t>
  </si>
  <si>
    <t>CLINIQUE Paris 20e Arrondissement</t>
  </si>
  <si>
    <t>ANNEXE PASTEUR CH AUCH</t>
  </si>
  <si>
    <t>320782766</t>
  </si>
  <si>
    <t>ANNEXE PASTEUR DU CENTRE HOSPITALIER DE AUCH</t>
  </si>
  <si>
    <t>HOPITAL FOCH</t>
  </si>
  <si>
    <t>920000650</t>
  </si>
  <si>
    <t>920150059</t>
  </si>
  <si>
    <t>Suresnes</t>
  </si>
  <si>
    <t>FOCH (Suresnes)</t>
  </si>
  <si>
    <t>CLINIQUE Suresnes</t>
  </si>
  <si>
    <t>320000102</t>
  </si>
  <si>
    <t>HOPITAL FONDATION A DE ROTHSCHILD</t>
  </si>
  <si>
    <t>750000549</t>
  </si>
  <si>
    <t>750150229</t>
  </si>
  <si>
    <t>FOR</t>
  </si>
  <si>
    <t>FOR (Paris)</t>
  </si>
  <si>
    <t>CLINIQUE Paris 19e Arrondissement</t>
  </si>
  <si>
    <t>HOPITAL FONDATION ADOLPHE DE ROTHSCHILD</t>
  </si>
  <si>
    <t>CENTRE HOSPIT D'AUCH - ANTENNE CONDOM</t>
  </si>
  <si>
    <t>320004922</t>
  </si>
  <si>
    <t>CENTRE HOSPITALIER D'AUCH - ANTENNE DE CONDOM</t>
  </si>
  <si>
    <t>HOPITAL MARIE LANNELONGUE</t>
  </si>
  <si>
    <t>920000684</t>
  </si>
  <si>
    <t>Plessis-Robinson</t>
  </si>
  <si>
    <t>GH-Paris HML (Plessis-Robinson)</t>
  </si>
  <si>
    <t>CLINIQUE Plessis-Robinson</t>
  </si>
  <si>
    <t>330804501</t>
  </si>
  <si>
    <t>HOPITAL PIERRE ROUQUES LES BLUETS</t>
  </si>
  <si>
    <t>750150013</t>
  </si>
  <si>
    <t>750811887</t>
  </si>
  <si>
    <t>clin.-Les Bleuets (Paris)</t>
  </si>
  <si>
    <t>CLINIQUE Paris 12e Arrondissement</t>
  </si>
  <si>
    <t>330000571</t>
  </si>
  <si>
    <t>INSTITUT MUTUALISTE MONTSOURIS</t>
  </si>
  <si>
    <t>750150104</t>
  </si>
  <si>
    <t>750720476</t>
  </si>
  <si>
    <t>IMM</t>
  </si>
  <si>
    <t>IMM (Paris)</t>
  </si>
  <si>
    <t>HOPITAL DE JOUR ADULTES LA MARGERIDE</t>
  </si>
  <si>
    <t>330008087</t>
  </si>
  <si>
    <t>Castillon-la-Bataille</t>
  </si>
  <si>
    <t>CH (Castillon-la-Bataille)</t>
  </si>
  <si>
    <t>CH Castillon-la-Bataille</t>
  </si>
  <si>
    <t>HOPITAL DE JOUR POUR ADULTES LA MARGERIDE</t>
  </si>
  <si>
    <t>ASSOCIATION HOPITAL SAINT JOSEPH</t>
  </si>
  <si>
    <t>14228MARS</t>
  </si>
  <si>
    <t>130014228</t>
  </si>
  <si>
    <t>EBNL</t>
  </si>
  <si>
    <t>Hôp. S Loseph (Marseille)</t>
  </si>
  <si>
    <t>EBNL Marseille 8e Arrondissement</t>
  </si>
  <si>
    <t>CH SUD GIRONDE - SITE LANGON</t>
  </si>
  <si>
    <t>330000589</t>
  </si>
  <si>
    <t>Langon</t>
  </si>
  <si>
    <t>CH (Langon)</t>
  </si>
  <si>
    <t>CH Langon</t>
  </si>
  <si>
    <t>CH SUD GIRONDE LANGON-LA REOLE - SITE LANGON</t>
  </si>
  <si>
    <t>CALYDIAL - IRIGNY</t>
  </si>
  <si>
    <t>690024773</t>
  </si>
  <si>
    <t>690002225</t>
  </si>
  <si>
    <t>Irigny</t>
  </si>
  <si>
    <t>CALYDIAL (Irigny)</t>
  </si>
  <si>
    <t>EBNL Irigny</t>
  </si>
  <si>
    <t>CTRE HOSPIT.R.BOULIN-LIBOURNE</t>
  </si>
  <si>
    <t>330000605</t>
  </si>
  <si>
    <t>CENTRE HOSPITALIER ROBERT BOULIN-LIBOURNE</t>
  </si>
  <si>
    <t>HOP FORCILLES FONDATION COGNACQ JAY</t>
  </si>
  <si>
    <t>770020477</t>
  </si>
  <si>
    <t>750720468</t>
  </si>
  <si>
    <t>Férolles-Attilly</t>
  </si>
  <si>
    <t>Hop. Forcilles-Fond. COGNACQ-JAY (Férolles-Attilly)</t>
  </si>
  <si>
    <t>EBNL Férolles-Attilly</t>
  </si>
  <si>
    <t>HOPITAL FORCILLES FONDATION COGNACQ JAY</t>
  </si>
  <si>
    <t>HOPITAL DE JOUR ADULTES CLE DES CHAMPS</t>
  </si>
  <si>
    <t>330008095</t>
  </si>
  <si>
    <t>HOPITAL DE JOUR POUR ADULTES LA CLE DES CHAMPS</t>
  </si>
  <si>
    <t>MAISON DE SANTE LES ALLYMES</t>
  </si>
  <si>
    <t>010009470</t>
  </si>
  <si>
    <t>010009462</t>
  </si>
  <si>
    <t>Ambérieu-en-Bugey</t>
  </si>
  <si>
    <t>MS Les Allymes (Ambérieu-en-Bugey)</t>
  </si>
  <si>
    <t>EBNL Ambérieu-en-Bugey</t>
  </si>
  <si>
    <t>HOPITAL DE JOUR ENFANTS AMAZONE</t>
  </si>
  <si>
    <t>330040569</t>
  </si>
  <si>
    <t>HOPITAL DE JOUR POUR ENFANTS AMAZONE</t>
  </si>
  <si>
    <t>MAISON MEDICALE JEANNE GARNIER</t>
  </si>
  <si>
    <t>750150187</t>
  </si>
  <si>
    <t>750000143</t>
  </si>
  <si>
    <t>MM J. Garnier (Paris)</t>
  </si>
  <si>
    <t>EBNL Paris 15e Arrondissement</t>
  </si>
  <si>
    <t>HOPITAL GARDEROSE</t>
  </si>
  <si>
    <t>330783721</t>
  </si>
  <si>
    <t>MSP DE NEUFCHATEL EN BRAY</t>
  </si>
  <si>
    <t>760033399</t>
  </si>
  <si>
    <t>760033381</t>
  </si>
  <si>
    <t>MSP (Neufchâtel-en-Bray)-EBNL</t>
  </si>
  <si>
    <t>EBNL Neufchâtel-en-Bray</t>
  </si>
  <si>
    <t>MAISON DE SANTE PLURIDISCIPLINAIRE NEUFCHATEL EN BRAY</t>
  </si>
  <si>
    <t>CH SUD GIRONDE - SITE LA REOLE</t>
  </si>
  <si>
    <t>330000597</t>
  </si>
  <si>
    <t>CH SUD GIRONDE LANGON-LA REOLE - SITE LA REOLE</t>
  </si>
  <si>
    <t>CENTRE HOSPITALIER ESQUIROL</t>
  </si>
  <si>
    <t>02466LIMO</t>
  </si>
  <si>
    <t>870002466</t>
  </si>
  <si>
    <t>EPSM</t>
  </si>
  <si>
    <t>CH Esquirol (Limoges)</t>
  </si>
  <si>
    <t>EPSM Limoges</t>
  </si>
  <si>
    <t>CENTRE HOSPITALIER ESQUIROL LIMOGES</t>
  </si>
  <si>
    <t>HOPITAL DE JOUR ADULTES LE MAGNOLIA</t>
  </si>
  <si>
    <t>330008103</t>
  </si>
  <si>
    <t>Saint-André-de-Cubzac</t>
  </si>
  <si>
    <t>CH (St-André-de-Cubzac)</t>
  </si>
  <si>
    <t>CH Saint-André-de-Cubzac</t>
  </si>
  <si>
    <t>HOPITAL DE JOUR POUR ADULTES LE MAGNOLIA</t>
  </si>
  <si>
    <t>CENTRE PSYCHOTHERAPIQUE NANCY</t>
  </si>
  <si>
    <t>00056LAXO</t>
  </si>
  <si>
    <t>540000056</t>
  </si>
  <si>
    <t>Laxou</t>
  </si>
  <si>
    <t>CPN (Laxou)</t>
  </si>
  <si>
    <t>EPSM Laxou</t>
  </si>
  <si>
    <t>CENTRE PSYCHOTHERAPIQUE DE NANCY</t>
  </si>
  <si>
    <t>HOPITAL DE JOUR POUR ENFANTS ROCHEREAU</t>
  </si>
  <si>
    <t>330790882</t>
  </si>
  <si>
    <t>CH CHARLES PERRENS</t>
  </si>
  <si>
    <t>81287BORD</t>
  </si>
  <si>
    <t>330781287</t>
  </si>
  <si>
    <t>CH C PERRENS (Bordeaux)</t>
  </si>
  <si>
    <t>EPSM Bordeaux</t>
  </si>
  <si>
    <t>CENTRE HOSPITALIER CHARLES PERRENS</t>
  </si>
  <si>
    <t>CENTRE HOSPITALIER STE FOY LA GRANDE</t>
  </si>
  <si>
    <t>330000613</t>
  </si>
  <si>
    <t>CENTRE HOSPITALIER DE SAINTE FOY LA GRANDE</t>
  </si>
  <si>
    <t>CH LE VINATIER</t>
  </si>
  <si>
    <t>80101BRON</t>
  </si>
  <si>
    <t>690780101</t>
  </si>
  <si>
    <t>CH Le Vinatier (Bron)</t>
  </si>
  <si>
    <t>EPSM Bron</t>
  </si>
  <si>
    <t>CENTRE HOSPITALIER LE VINATIER</t>
  </si>
  <si>
    <t>CH LIBOURNE- ANTENNE STE-FOY-LA-GRANDE</t>
  </si>
  <si>
    <t>330058355</t>
  </si>
  <si>
    <t>CH DE LIBOURNE - ANTENNE DE STE-FOY-LA-GRANDE</t>
  </si>
  <si>
    <t>CH SAINT JEAN DE DIEU - ARHM</t>
  </si>
  <si>
    <t>690780143</t>
  </si>
  <si>
    <t>690796727</t>
  </si>
  <si>
    <t>CH St Jean de Dieu (Lyon)</t>
  </si>
  <si>
    <t>EPSM Lyon 8e Arrondissement</t>
  </si>
  <si>
    <t>CENTRE HOSPITALIER SAINT JEAN DE DIEU - ARHM</t>
  </si>
  <si>
    <t>HOPITAL DE JOUR POUR ENFANTS ST GIRONS</t>
  </si>
  <si>
    <t>330792391</t>
  </si>
  <si>
    <t>Saint-Girons-d'Aiguevives</t>
  </si>
  <si>
    <t>CH (St-Girons-d'Aiguevives)</t>
  </si>
  <si>
    <t>CH Saint-Girons-d'Aiguevives</t>
  </si>
  <si>
    <t>CHS DU ROUVRAY SOTTEVILLE-LES-ROUEN</t>
  </si>
  <si>
    <t>80270SOTT</t>
  </si>
  <si>
    <t>760780270</t>
  </si>
  <si>
    <t>CH du Rouvray (Sotteville-lès-Rouen)</t>
  </si>
  <si>
    <t>EPSM Sotteville-lès-Rouen</t>
  </si>
  <si>
    <t>CENTRE HOSPITALIER SPECIALISE PSY SOTTEVILLE-LES-ROUEN</t>
  </si>
  <si>
    <t>330000555</t>
  </si>
  <si>
    <t>CTRE HOSPITALIER HENRI LABORIT</t>
  </si>
  <si>
    <t>80048POIT</t>
  </si>
  <si>
    <t>860780048</t>
  </si>
  <si>
    <t>CH H. Laborit (Poitiers)</t>
  </si>
  <si>
    <t>EPSM Poitiers</t>
  </si>
  <si>
    <t>CENTRE HOSPITALIER SPECIALISE EN PSYCHIATRIE</t>
  </si>
  <si>
    <t>HOPITAL ST LOUP HBT AGDE</t>
  </si>
  <si>
    <t>340780436</t>
  </si>
  <si>
    <t>Agde</t>
  </si>
  <si>
    <t>CH (Agde)</t>
  </si>
  <si>
    <t>CH Agde</t>
  </si>
  <si>
    <t>HOPITAL SAINT LOUP HOPITAUX BASSIN THAU AGDE</t>
  </si>
  <si>
    <t>EPS BARTHELEMY DURAND</t>
  </si>
  <si>
    <t>40029ETAM</t>
  </si>
  <si>
    <t>910140029</t>
  </si>
  <si>
    <t>EPS B. Durand (Étampes)</t>
  </si>
  <si>
    <t>EPSM Étampes</t>
  </si>
  <si>
    <t>ETABLISSEMENT PUBLIC DE SANTE BARTHELEMY DURAND</t>
  </si>
  <si>
    <t>340000033</t>
  </si>
  <si>
    <t>CENTRE HOSPITALIER DE BEZIERS</t>
  </si>
  <si>
    <t>EPSM LILLE METROPOLE</t>
  </si>
  <si>
    <t>82660ARME</t>
  </si>
  <si>
    <t>590782660</t>
  </si>
  <si>
    <t>EPSM-Lille métropole (Armentières)</t>
  </si>
  <si>
    <t>EPSM Armentières</t>
  </si>
  <si>
    <t>ETABLISSEMENT PUBLIC DE SANTE</t>
  </si>
  <si>
    <t>CTRE DEPISTAGE GRATUIT SIDA HEPATITES</t>
  </si>
  <si>
    <t>340008028</t>
  </si>
  <si>
    <t>ET.PUBLIC DE SANTE VILLE-EVRARD</t>
  </si>
  <si>
    <t>40025NEUI</t>
  </si>
  <si>
    <t>930140025</t>
  </si>
  <si>
    <t>Neuilly-sur-Marne</t>
  </si>
  <si>
    <t>EPSM-Ville-Evrard (Neuilly-sur-Marne)</t>
  </si>
  <si>
    <t>EPSM Neuilly-sur-Marne</t>
  </si>
  <si>
    <t>CENTRE HOSPITALIER DE VILLE EVRARD</t>
  </si>
  <si>
    <t>CONSULTATIONS DEPART ANTI TUBERCULEUSE</t>
  </si>
  <si>
    <t>340008069</t>
  </si>
  <si>
    <t>ET SIEGE GCS TELESANTE MIDI PYRENEES</t>
  </si>
  <si>
    <t>310023528</t>
  </si>
  <si>
    <t>310023288</t>
  </si>
  <si>
    <t>GCS</t>
  </si>
  <si>
    <t>GCS-Telesanté (Toulouse)</t>
  </si>
  <si>
    <t>GCS Toulouse</t>
  </si>
  <si>
    <t>HJ PSY GEN SITE PERREAL CH BEZIERS</t>
  </si>
  <si>
    <t>340016732</t>
  </si>
  <si>
    <t>HJ PSY ADULTES SITE PERREAL</t>
  </si>
  <si>
    <t>GCS AURAGEN - ET SIEGE</t>
  </si>
  <si>
    <t>690043542</t>
  </si>
  <si>
    <t>690043534</t>
  </si>
  <si>
    <t>GCS-AURAGen (Lyon)</t>
  </si>
  <si>
    <t>GCS Lyon 3e Arrondissement</t>
  </si>
  <si>
    <t>SSR CH BEZIERS</t>
  </si>
  <si>
    <t>340017771</t>
  </si>
  <si>
    <t>SOINS DE SUITE ET DE READAPTATION CH DE BEZIERS</t>
  </si>
  <si>
    <t>GCS CIPS</t>
  </si>
  <si>
    <t>340025139</t>
  </si>
  <si>
    <t>340025121</t>
  </si>
  <si>
    <t>GCS-CIPS (Lodève)</t>
  </si>
  <si>
    <t>GCS Lodève</t>
  </si>
  <si>
    <t>GCS COOPERATION INNOVATION DU PARCOURS DE SANTE</t>
  </si>
  <si>
    <t>HAD CH BEZIERS</t>
  </si>
  <si>
    <t>340021211</t>
  </si>
  <si>
    <t>CH (Béziers)-HAD</t>
  </si>
  <si>
    <t>HOSPITALISATION A DOMICILE CH BEZIERS</t>
  </si>
  <si>
    <t>GCS GHICL DES HOPITAUX DE L'ICL</t>
  </si>
  <si>
    <t>51801LILL</t>
  </si>
  <si>
    <t>590051801</t>
  </si>
  <si>
    <t>GCS-GHICL (Lille)</t>
  </si>
  <si>
    <t>GCS Lille</t>
  </si>
  <si>
    <t>GCS GROUPEMENT DES HOPITAUX INSTITUT CATHOLIQUE DE LILLE</t>
  </si>
  <si>
    <t>CTRE PSYCHOTHERAPIE C CLAUDEL CH BEZIE</t>
  </si>
  <si>
    <t>340782622</t>
  </si>
  <si>
    <t>CENTRE PSYCHOTHERAPIQUE CAMILLE CLAUDEL</t>
  </si>
  <si>
    <t>GCS GROUPEMENT DU GRAND EST G G EST</t>
  </si>
  <si>
    <t>11789DIJO</t>
  </si>
  <si>
    <t>210011789</t>
  </si>
  <si>
    <t>GCS-GdEST (Dijon)</t>
  </si>
  <si>
    <t>GCS Dijon</t>
  </si>
  <si>
    <t>GCS GROUPEMENT DU GRAND EST GG EST</t>
  </si>
  <si>
    <t>CENTRE DE PLANIFICATION CH BEZIERS</t>
  </si>
  <si>
    <t>340795947</t>
  </si>
  <si>
    <t>CENTRE DE PLANIFICATION HOPITAL BEZIERS</t>
  </si>
  <si>
    <t>GCS HUGO - ET SIEGE</t>
  </si>
  <si>
    <t>490019130</t>
  </si>
  <si>
    <t>490018934</t>
  </si>
  <si>
    <t>GCS-HUGO (Angers)</t>
  </si>
  <si>
    <t>GCS Angers</t>
  </si>
  <si>
    <t>GCS HOPITAUX UNIVERSITAIRES DU GRAND OUEST</t>
  </si>
  <si>
    <t>HJ PIJ FRONTIGNAN HBT</t>
  </si>
  <si>
    <t>340020593</t>
  </si>
  <si>
    <t>Frontignan</t>
  </si>
  <si>
    <t>CH (Frontignan)</t>
  </si>
  <si>
    <t>CH Frontignan</t>
  </si>
  <si>
    <t>HJ PSYCHIATRIE INFANTO JUVENILE HBT FRONTIGNAN</t>
  </si>
  <si>
    <t>GCS ICANS - ET EXPL.</t>
  </si>
  <si>
    <t>670020098</t>
  </si>
  <si>
    <t>670016914</t>
  </si>
  <si>
    <t>GCS-ICANS (Strasbourg)</t>
  </si>
  <si>
    <t>GCS Strasbourg</t>
  </si>
  <si>
    <t>GCS INSTITUT DE CANCEROLOGIE STRASBOURG EUROPE - ET EXPL.</t>
  </si>
  <si>
    <t>CH PAUL COSTE FLORET LAMALOU LES BAINS</t>
  </si>
  <si>
    <t>340780220</t>
  </si>
  <si>
    <t>GCS MOYENS GIRCI MEDITERRANEE ET SIEGE</t>
  </si>
  <si>
    <t>130047137</t>
  </si>
  <si>
    <t>130047129</t>
  </si>
  <si>
    <t>GCS-GIRCI Med (Marseille)</t>
  </si>
  <si>
    <t>GCS Marseille 5e Arrondissement</t>
  </si>
  <si>
    <t>GCS DE MOYENS GIRCI MEDITERRANEE ET SIEGE</t>
  </si>
  <si>
    <t>HJ PIJ MEZE HBT</t>
  </si>
  <si>
    <t>340020601</t>
  </si>
  <si>
    <t>CH (Mèze)</t>
  </si>
  <si>
    <t>CH Mèze</t>
  </si>
  <si>
    <t>HJ PSYCHIATRIE INFANTO JUVENILE HBT MEZE</t>
  </si>
  <si>
    <t>GCS SOHO</t>
  </si>
  <si>
    <t>59502TALE</t>
  </si>
  <si>
    <t>330059502</t>
  </si>
  <si>
    <t>GCS-SOHO (Talence)</t>
  </si>
  <si>
    <t>GCS Talence</t>
  </si>
  <si>
    <t>GCS SOHO - SUD-OUEST OUTRE-MER HOSPITALIER</t>
  </si>
  <si>
    <t>HOPITAL ST CLAIR HBT SETE</t>
  </si>
  <si>
    <t>340000223</t>
  </si>
  <si>
    <t>HOPITAL SAINT CLAIR LES HOPITAUX DU BASSIN DE THAU SETE</t>
  </si>
  <si>
    <t>GCS UNICANCER SIEGE</t>
  </si>
  <si>
    <t>750050940</t>
  </si>
  <si>
    <t>750050932</t>
  </si>
  <si>
    <t>GCS-UNICANCER (Paris)</t>
  </si>
  <si>
    <t>GCS Paris 13e Arrondissement</t>
  </si>
  <si>
    <t>GROUPEMENT DE COOPERATION SANITAIRE UNICANCER</t>
  </si>
  <si>
    <t>HJ PSY GEN LA BARAQUETTE SETE HBT</t>
  </si>
  <si>
    <t>340020585</t>
  </si>
  <si>
    <t>HJ LA BARAQUETTE PSY ADULTES HBT SETE</t>
  </si>
  <si>
    <t>GRADES MARTINIQUE</t>
  </si>
  <si>
    <t>10811LELA</t>
  </si>
  <si>
    <t>970210811</t>
  </si>
  <si>
    <t>GCS-GRADES (Lamentin)</t>
  </si>
  <si>
    <t>GCS Lamentin</t>
  </si>
  <si>
    <t>GROUPEMENT REGIONAL D'APPUI AU DEVT DE LA E-SANTE MARTINIQUE</t>
  </si>
  <si>
    <t>HJ PIJ SETE HBT</t>
  </si>
  <si>
    <t>340787266</t>
  </si>
  <si>
    <t>HJ PSYCHIATRIE INFANTO JUVENILE HBT SETE</t>
  </si>
  <si>
    <t>CDS DE L INSTITUT PASTEUR</t>
  </si>
  <si>
    <t>750042285</t>
  </si>
  <si>
    <t>750804908</t>
  </si>
  <si>
    <t>MCS</t>
  </si>
  <si>
    <t>IP</t>
  </si>
  <si>
    <t>MCS-IP (Paris)</t>
  </si>
  <si>
    <t>MCS Paris 15e Arrondissement</t>
  </si>
  <si>
    <t>CENTRE DE SANTE MEDICAL DE L INSTITUT PASTEUR</t>
  </si>
  <si>
    <t>SERVICE MEDICO PSY ADULTES HBT SETE</t>
  </si>
  <si>
    <t>340797372</t>
  </si>
  <si>
    <t>SERVICE MEDICO PSYCHOLOGIQUE ADULTES HBT SETE</t>
  </si>
  <si>
    <t>CDS MEDICO DENTAIRE SALVADOR ALLENDE</t>
  </si>
  <si>
    <t>930010749</t>
  </si>
  <si>
    <t>930812946</t>
  </si>
  <si>
    <t>Courneuve</t>
  </si>
  <si>
    <t>CDSdent (Courneuve)-MCS</t>
  </si>
  <si>
    <t>MCS Courneuve</t>
  </si>
  <si>
    <t>CENTRE DE SANTE MEDICAL ET DENTAIRE SALVADOR ALLENDE</t>
  </si>
  <si>
    <t>CH DES MARCHES DE BRETAGNE - ANTRAIN</t>
  </si>
  <si>
    <t>350000444</t>
  </si>
  <si>
    <t>CENTRE HOSPITALIER DES MARCHES DE BRETAGNE SITE ANTRAIN</t>
  </si>
  <si>
    <t>FONDATION ILDYS SITE DE PERHARIDY</t>
  </si>
  <si>
    <t>290000975</t>
  </si>
  <si>
    <t>290000546</t>
  </si>
  <si>
    <t>SSR</t>
  </si>
  <si>
    <t>Fond. ILDYS (Roscoff)</t>
  </si>
  <si>
    <t>SSR Roscoff</t>
  </si>
  <si>
    <t>HDJ CMP CATTP COMBOURG</t>
  </si>
  <si>
    <t>350044228</t>
  </si>
  <si>
    <t>Combourg</t>
  </si>
  <si>
    <t>CH (Combourg)-CMP</t>
  </si>
  <si>
    <t>CH Combourg</t>
  </si>
  <si>
    <t>HOPITAL DE JOUR CMP CATTP COMBOURG</t>
  </si>
  <si>
    <t>POLE MPR SAINT HELIER</t>
  </si>
  <si>
    <t>350002564</t>
  </si>
  <si>
    <t>350046199</t>
  </si>
  <si>
    <t>MPR St Helier (Rennes)</t>
  </si>
  <si>
    <t>SSR Rennes</t>
  </si>
  <si>
    <t>HDJ CMP CATTP DINARD</t>
  </si>
  <si>
    <t>350045076</t>
  </si>
  <si>
    <t>Dinard</t>
  </si>
  <si>
    <t>CH (Dinard)-CMP</t>
  </si>
  <si>
    <t>CH Dinard</t>
  </si>
  <si>
    <t>HOPITAL DE JOUR CMP CATTP DINARD</t>
  </si>
  <si>
    <t>INSTITUT PAOLI CALMETTES RADIOTH GAP</t>
  </si>
  <si>
    <t>050007533</t>
  </si>
  <si>
    <t>CLCC-IPC (Marseille)-radioT</t>
  </si>
  <si>
    <t>CLCC Gap</t>
  </si>
  <si>
    <t>INSTITUT PAOLI CALMETTES RADIOTHERAPIE GAP</t>
  </si>
  <si>
    <t>HDJ CMP CATTP DOL-DE-BRETAGNE</t>
  </si>
  <si>
    <t>350045068</t>
  </si>
  <si>
    <t>Dol-de-Bretagne</t>
  </si>
  <si>
    <t>CH (Dol-de-Bretagne)-CMP</t>
  </si>
  <si>
    <t>CH Dol-de-Bretagne</t>
  </si>
  <si>
    <t>CENTRE ANTOINE LACASSAGNE CYCLOTRON 2</t>
  </si>
  <si>
    <t>060024551</t>
  </si>
  <si>
    <t>CLCC-CAL (Nice)-CycloT</t>
  </si>
  <si>
    <t>C.H FOUGERES</t>
  </si>
  <si>
    <t>350000154</t>
  </si>
  <si>
    <t>UNITE RADIOTHERAPIE EXTERNE CFB</t>
  </si>
  <si>
    <t>140030891</t>
  </si>
  <si>
    <t>URE</t>
  </si>
  <si>
    <t>CLCC-URE (Hérouville-St-Clair)-radioT</t>
  </si>
  <si>
    <t>CLCC Hérouville-Saint-Clair</t>
  </si>
  <si>
    <t>CHIRC SITE REDON</t>
  </si>
  <si>
    <t>350000162</t>
  </si>
  <si>
    <t>CH (Redon)</t>
  </si>
  <si>
    <t>UNITÉ RADIOTHÉRAPIE EXTERNE CHERBOURG</t>
  </si>
  <si>
    <t>500021944</t>
  </si>
  <si>
    <t>CLCC-URE (Cherbourg-en-Cotentin)-radioT</t>
  </si>
  <si>
    <t>CLCC Cherbourg-en-Cotentin</t>
  </si>
  <si>
    <t>UNITÉ DE RADIOTHÉRAPIE DE CHERBOURG</t>
  </si>
  <si>
    <t>HOPITAL DE JOUR - CH REDON</t>
  </si>
  <si>
    <t>350044038</t>
  </si>
  <si>
    <t>INSTITUT GODINOT</t>
  </si>
  <si>
    <t>510000516</t>
  </si>
  <si>
    <t>510000136</t>
  </si>
  <si>
    <t>CLCC- (Reims)</t>
  </si>
  <si>
    <t>CLCC Reims</t>
  </si>
  <si>
    <t>INSTITUT GODINOT CENTRE REGIONAL DE LUTTE CONTRE CANCER</t>
  </si>
  <si>
    <t>CH REDON SITE UNITE D'HOSPIT LANRUA</t>
  </si>
  <si>
    <t>350051199</t>
  </si>
  <si>
    <t>CH REDON SITE UNITÉ D'HOSPITALISATION LANRUA</t>
  </si>
  <si>
    <t>CLC - SITE CH NORD-OUEST VILLEFRANCHE</t>
  </si>
  <si>
    <t>690044649</t>
  </si>
  <si>
    <t>Gleizé</t>
  </si>
  <si>
    <t>HNO</t>
  </si>
  <si>
    <t>CLCC-HNOHNO (Gleizé)</t>
  </si>
  <si>
    <t>CLCC Gleizé</t>
  </si>
  <si>
    <t>CLC A LYON ET RHONE-ALPES - SITE CH NORD-OUEST VILLEFRANCHE</t>
  </si>
  <si>
    <t>CH DES MARCHES DE BRETAGNE SAINT BRICE</t>
  </si>
  <si>
    <t>350000360</t>
  </si>
  <si>
    <t>Maen Roch</t>
  </si>
  <si>
    <t>CH (Maen Roch)</t>
  </si>
  <si>
    <t>CH Maen Roch</t>
  </si>
  <si>
    <t>CENTRE HOSPITALIER DES MARCHES DE BRETAGNE SITE SAINT BRICE</t>
  </si>
  <si>
    <t>CLCC DE PROTONTHERAPIE ORSAY</t>
  </si>
  <si>
    <t>910813732</t>
  </si>
  <si>
    <t>CLCC- (Orsay)-ProtoT</t>
  </si>
  <si>
    <t>CLCC Orsay</t>
  </si>
  <si>
    <t>CENTRE DE LUTTE CONTRE LE CANCER  PROTONTHERAPIE ORSAY</t>
  </si>
  <si>
    <t>CENTRE HOSPITALIER SAINT-MALO</t>
  </si>
  <si>
    <t>350000147</t>
  </si>
  <si>
    <t>CENTRE HOSPITALIER DE SAINT MALO - HOPITAL BROUSSAIS</t>
  </si>
  <si>
    <t>CLCC RENE HUGUENIN INSTITUT CURIE</t>
  </si>
  <si>
    <t>920000460</t>
  </si>
  <si>
    <t>CLCC-IC (St-Cloud)-rhg</t>
  </si>
  <si>
    <t>CLCC Saint-Cloud</t>
  </si>
  <si>
    <t>CLCC  INSTITUT CURIE CENTRE RENE HUGUENIN</t>
  </si>
  <si>
    <t>CH SAINT MALO SITE DU ROSAIS</t>
  </si>
  <si>
    <t>350000279</t>
  </si>
  <si>
    <t>CH ST MALO SITE CENTRE PSYCHIATRIE DU ROSAIS</t>
  </si>
  <si>
    <t>CLCC HOPITAL GUSTAVE ROUSSY</t>
  </si>
  <si>
    <t>940000656</t>
  </si>
  <si>
    <t>Chevilly-Larue</t>
  </si>
  <si>
    <t>IGR</t>
  </si>
  <si>
    <t>CLCC-IGR (Chevilly-Larue)</t>
  </si>
  <si>
    <t>CLCC Chevilly-Larue</t>
  </si>
  <si>
    <t>CLCC HOPITAL GUSTAVE ROUSSY SITE CHEVILLY LARUE</t>
  </si>
  <si>
    <t>HDJ E RENAN</t>
  </si>
  <si>
    <t>350005070</t>
  </si>
  <si>
    <t>CH SAINT MALO HDJ E RENAN</t>
  </si>
  <si>
    <t>HOPITAL PRIVE D'AMBERIEU</t>
  </si>
  <si>
    <t>010780203</t>
  </si>
  <si>
    <t>010010718</t>
  </si>
  <si>
    <t>CLINIQUE (Ambérieu-en-Bugey)</t>
  </si>
  <si>
    <t>CLINIQUE Ambérieu-en-Bugey</t>
  </si>
  <si>
    <t>APPARTEMENT THERAPEUTIQUE</t>
  </si>
  <si>
    <t>350048567</t>
  </si>
  <si>
    <t>APPARTEMENT THÉRAPEUTIQUE - CH SAINT MALO</t>
  </si>
  <si>
    <t>CLINIQUE CONVERT</t>
  </si>
  <si>
    <t>010780195</t>
  </si>
  <si>
    <t>010000156</t>
  </si>
  <si>
    <t>CLINIQUE (Bourg-en-Bresse)</t>
  </si>
  <si>
    <t>CLINIQUE Bourg-en-Bresse</t>
  </si>
  <si>
    <t>CLINIQUE DOCTEUR CONVERT</t>
  </si>
  <si>
    <t>350048575</t>
  </si>
  <si>
    <t>CLINIQUE AMBULATOIRE CENDANEG</t>
  </si>
  <si>
    <t>010007300</t>
  </si>
  <si>
    <t>010007292</t>
  </si>
  <si>
    <t>Prévessin-Moëns</t>
  </si>
  <si>
    <t>CLINIQUE (Prévessin-Moëns)</t>
  </si>
  <si>
    <t>CLINIQUE Prévessin-Moëns</t>
  </si>
  <si>
    <t>CH SAINT MALO CENTRE SANTE MENTALE</t>
  </si>
  <si>
    <t>350055265</t>
  </si>
  <si>
    <t>HOPITAL PRIVE SAINT CLAUDE</t>
  </si>
  <si>
    <t>020010047</t>
  </si>
  <si>
    <t>020001632</t>
  </si>
  <si>
    <t>CLINIQUE (St-Quentin)</t>
  </si>
  <si>
    <t>CLINIQUE Saint-Quentin</t>
  </si>
  <si>
    <t>350000188</t>
  </si>
  <si>
    <t>CLINIQUE COURLANCY SOISSONS</t>
  </si>
  <si>
    <t>020000360</t>
  </si>
  <si>
    <t>020014742</t>
  </si>
  <si>
    <t>CLINIQUE (Soissons)</t>
  </si>
  <si>
    <t>CLINIQUE Soissons</t>
  </si>
  <si>
    <t>SERVICE DE S.S.R. - CH VITRÉ</t>
  </si>
  <si>
    <t>350016135</t>
  </si>
  <si>
    <t>SERVICE DE SOINS DE SUITE ET DE RÉÉDUCATION - CH DE VITRÉ</t>
  </si>
  <si>
    <t>HOPITAL VILLIERS SAINT DENIS</t>
  </si>
  <si>
    <t>020000303</t>
  </si>
  <si>
    <t>750814030</t>
  </si>
  <si>
    <t>Villiers-Saint-Denis</t>
  </si>
  <si>
    <t>CLINIQUE (Villiers-St-Denis)</t>
  </si>
  <si>
    <t>CLINIQUE Villiers-Saint-Denis</t>
  </si>
  <si>
    <t>HOPITAL VILLIERS SAINT-DENIS - RENAISSANCE SANITAIRE</t>
  </si>
  <si>
    <t>360000160</t>
  </si>
  <si>
    <t>CENTRE HOSPITALIER DU BLANC</t>
  </si>
  <si>
    <t>HOPITAL PRIVE SAINT-FRANCOIS</t>
  </si>
  <si>
    <t>030781116</t>
  </si>
  <si>
    <t>030000426</t>
  </si>
  <si>
    <t>Désertines</t>
  </si>
  <si>
    <t>CLINIQUE (Désertines)</t>
  </si>
  <si>
    <t>CLINIQUE Désertines</t>
  </si>
  <si>
    <t>HOPITAL PRIVE ST FRANCOIS - POLYCLINIQUE ST ANTOINE</t>
  </si>
  <si>
    <t>CH CHATEAUROUX - ANTENNE DU BLANC</t>
  </si>
  <si>
    <t>360008056</t>
  </si>
  <si>
    <t>POLYCLINIQUE SAINT-ODILON</t>
  </si>
  <si>
    <t>030785430</t>
  </si>
  <si>
    <t>030009088</t>
  </si>
  <si>
    <t>CLINIQUE (Moulins)</t>
  </si>
  <si>
    <t>CLINIQUE Moulins</t>
  </si>
  <si>
    <t>CH CHATEAUROUX</t>
  </si>
  <si>
    <t>360000137</t>
  </si>
  <si>
    <t>POLYCLINIQUE LA PERGOLA</t>
  </si>
  <si>
    <t>030780548</t>
  </si>
  <si>
    <t>030000194</t>
  </si>
  <si>
    <t>CLINIQUE (Vichy)</t>
  </si>
  <si>
    <t>CLINIQUE Vichy</t>
  </si>
  <si>
    <t>CH CHATEAUROUX SSR ZAC DES CHEVALIERS</t>
  </si>
  <si>
    <t>360003149</t>
  </si>
  <si>
    <t>CLINIQUE TOUTES AURES</t>
  </si>
  <si>
    <t>040780470</t>
  </si>
  <si>
    <t>040000192</t>
  </si>
  <si>
    <t>CLINIQUE (Manosque)</t>
  </si>
  <si>
    <t>CLINIQUE Manosque</t>
  </si>
  <si>
    <t>CLINIQUE DE TOUTES AURES</t>
  </si>
  <si>
    <t>SSR CH CHÂTEAUROUX</t>
  </si>
  <si>
    <t>360006258</t>
  </si>
  <si>
    <t>POLYCLINIQUE DES ALPES DU SUD GAP</t>
  </si>
  <si>
    <t>050000090</t>
  </si>
  <si>
    <t>050006931</t>
  </si>
  <si>
    <t>CLINIQUE (Gap)</t>
  </si>
  <si>
    <t>CLINIQUE Gap</t>
  </si>
  <si>
    <t>PSY GÉNÉRALE HOSPITALISATION JOUR</t>
  </si>
  <si>
    <t>360006407</t>
  </si>
  <si>
    <t>PSYCHIATRIE GENERALE - HOSPITALISATION DE JOUR</t>
  </si>
  <si>
    <t>POLYCLINIQUE SAINT JEAN</t>
  </si>
  <si>
    <t>060780517</t>
  </si>
  <si>
    <t>060000239</t>
  </si>
  <si>
    <t>Cagnes-sur-Mer</t>
  </si>
  <si>
    <t>CLINIQUE (Cagnes-sur-Mer)</t>
  </si>
  <si>
    <t>CLINIQUE Cagnes-sur-Mer</t>
  </si>
  <si>
    <t>CH CHATEAUROUX - ANTENNE CH CHATILLON</t>
  </si>
  <si>
    <t>360008064</t>
  </si>
  <si>
    <t>HOPITAL PRIVE CANNES OXFORD</t>
  </si>
  <si>
    <t>060021417</t>
  </si>
  <si>
    <t>060000221</t>
  </si>
  <si>
    <t>CLINIQUE (Cannes)</t>
  </si>
  <si>
    <t>CLINIQUE Cannes</t>
  </si>
  <si>
    <t>CH LA CHATRE</t>
  </si>
  <si>
    <t>360000145</t>
  </si>
  <si>
    <t>CLINIQUE DU PALAIS</t>
  </si>
  <si>
    <t>060780590</t>
  </si>
  <si>
    <t>060000270</t>
  </si>
  <si>
    <t>CLINIQUE (Grasse)</t>
  </si>
  <si>
    <t>CLINIQUE Grasse</t>
  </si>
  <si>
    <t>CH CHATEAUROUX SITE DE LA CHATRE</t>
  </si>
  <si>
    <t>360008387</t>
  </si>
  <si>
    <t>HP A. TZANCK MOUGINS SOPHIA ANTIPOLIS</t>
  </si>
  <si>
    <t>060800166</t>
  </si>
  <si>
    <t>060780608</t>
  </si>
  <si>
    <t>Mougins</t>
  </si>
  <si>
    <t>CLINIQUE (Mougins)</t>
  </si>
  <si>
    <t>CLINIQUE Mougins</t>
  </si>
  <si>
    <t>HOPITAL PRIVE A. TZANCK MOUGINS SOPHIA ANTIPOLIS</t>
  </si>
  <si>
    <t>360000038</t>
  </si>
  <si>
    <t>CENTRE HOSPITALIER DE LA TOUR BLANCHE</t>
  </si>
  <si>
    <t>CLINIQUE SAINT GEORGE</t>
  </si>
  <si>
    <t>060780715</t>
  </si>
  <si>
    <t>060000361</t>
  </si>
  <si>
    <t>CLINIQUE (Nice)</t>
  </si>
  <si>
    <t>PSY INFANTO-JUVÉNILE HOSPITALISA. JOUR</t>
  </si>
  <si>
    <t>360006399</t>
  </si>
  <si>
    <t>PSYCHIATRIE INFANTO-JUVENILE - HOSPITALISATION DE JOUR</t>
  </si>
  <si>
    <t>CLINIQUE DU PARC IMPERIAL</t>
  </si>
  <si>
    <t>060780723</t>
  </si>
  <si>
    <t>060004959</t>
  </si>
  <si>
    <t>CH CHATEAUROUX - ANTENNE CH ISSOUDUN</t>
  </si>
  <si>
    <t>360008072</t>
  </si>
  <si>
    <t>POLYCLINIQUE SANTA MARIA</t>
  </si>
  <si>
    <t>060780756</t>
  </si>
  <si>
    <t>060000403</t>
  </si>
  <si>
    <t>CH CHATEAUROUX SITE GIREUGNE-ST MAUR</t>
  </si>
  <si>
    <t>360000327</t>
  </si>
  <si>
    <t>Saint-Maur</t>
  </si>
  <si>
    <t>CH (St-Maur)</t>
  </si>
  <si>
    <t>CH Saint-Maur</t>
  </si>
  <si>
    <t>CLINIQUE SAINT ANTOINE</t>
  </si>
  <si>
    <t>060781200</t>
  </si>
  <si>
    <t>060000635</t>
  </si>
  <si>
    <t>CHIC - AMBOISE- HÔPITAL ROBERT DEBRÉ</t>
  </si>
  <si>
    <t>370000879</t>
  </si>
  <si>
    <t>CH (Amboise)</t>
  </si>
  <si>
    <t>CENTRE HOSPITALIER INTER-COMMUNAL AMBOISE/CHÂTEAU-RENAULT</t>
  </si>
  <si>
    <t>INSTITUT ARNAULT TZANCK</t>
  </si>
  <si>
    <t>060780491</t>
  </si>
  <si>
    <t>060790797</t>
  </si>
  <si>
    <t>Saint-Laurent-du-Var</t>
  </si>
  <si>
    <t>CLINIQUE (St-Laurent-du-Var)</t>
  </si>
  <si>
    <t>CLINIQUE Saint-Laurent-du-Var</t>
  </si>
  <si>
    <t>HÔP.J. PSY. INFANTO-JUVENILE CH CHINON</t>
  </si>
  <si>
    <t>370002628</t>
  </si>
  <si>
    <t>CH (Chambray-lès-Tours)</t>
  </si>
  <si>
    <t>CH Chambray-lès-Tours</t>
  </si>
  <si>
    <t>CTRE CARDIO MEDICO CHIRURGICAL TZANCK</t>
  </si>
  <si>
    <t>060794013</t>
  </si>
  <si>
    <t>CENTRE DE CARDIOLOGIE MEDICO CHIRURGICAL TZANCK</t>
  </si>
  <si>
    <t>CHIC CHÂTEAU-RENAULT HÔP DR J.DELANEAU</t>
  </si>
  <si>
    <t>370000580</t>
  </si>
  <si>
    <t>Château-Renault</t>
  </si>
  <si>
    <t>CH (Château-Renault)</t>
  </si>
  <si>
    <t>CH Château-Renault</t>
  </si>
  <si>
    <t>CLINIQUE DU VIVARAIS SAINT DOMINIQUE</t>
  </si>
  <si>
    <t>070780168</t>
  </si>
  <si>
    <t>070000088</t>
  </si>
  <si>
    <t>CLINIQUE (Aubenas)</t>
  </si>
  <si>
    <t>CLINIQUE Aubenas</t>
  </si>
  <si>
    <t>HOPITAL DE JOUR ADULTES - CH CHINON</t>
  </si>
  <si>
    <t>370000895</t>
  </si>
  <si>
    <t>Chinon</t>
  </si>
  <si>
    <t>CH (Chinon)</t>
  </si>
  <si>
    <t>CH Chinon</t>
  </si>
  <si>
    <t>HOPITAL DE JOUR FRANCOIS RABELAIS</t>
  </si>
  <si>
    <t>CLINIQUE PASTEUR</t>
  </si>
  <si>
    <t>070780424</t>
  </si>
  <si>
    <t>070000245</t>
  </si>
  <si>
    <t>Guilherand-Granges</t>
  </si>
  <si>
    <t>CLINIQUE (Guilherand-Granges)</t>
  </si>
  <si>
    <t>CLINIQUE Guilherand-Granges</t>
  </si>
  <si>
    <t>CH PAUL MARTINAIS - LOCHES</t>
  </si>
  <si>
    <t>370000903</t>
  </si>
  <si>
    <t>CENTRE HOSPITALIER PAUL MARTINAIS</t>
  </si>
  <si>
    <t>HOPITAL PRIVE DE SAINT AGREVE</t>
  </si>
  <si>
    <t>070000096</t>
  </si>
  <si>
    <t>070780184</t>
  </si>
  <si>
    <t>Saint-Agrève</t>
  </si>
  <si>
    <t>CLINIQUE (St-Agrève)</t>
  </si>
  <si>
    <t>CLINIQUE Saint-Agrève</t>
  </si>
  <si>
    <t>USSR PERSONNES AGEES CH DE LOCHES</t>
  </si>
  <si>
    <t>370004301</t>
  </si>
  <si>
    <t>MAISON DE CURE MEDICALE POUR PERSONNES AGEES - ANNEXE HOPITA</t>
  </si>
  <si>
    <t>CLINIQUE DU PAYS DE SEINE</t>
  </si>
  <si>
    <t>100000082</t>
  </si>
  <si>
    <t>100001148</t>
  </si>
  <si>
    <t>CLINIQUE (Romilly-sur-Seine)</t>
  </si>
  <si>
    <t>CLINIQUE Romilly-sur-Seine</t>
  </si>
  <si>
    <t>CH DE LUYNES - ET</t>
  </si>
  <si>
    <t>370001109</t>
  </si>
  <si>
    <t>100000124</t>
  </si>
  <si>
    <t>100009075</t>
  </si>
  <si>
    <t>Saint-André-les-Vergers</t>
  </si>
  <si>
    <t>CLINIQUE (St-André-les-Vergers)</t>
  </si>
  <si>
    <t>CLINIQUE Saint-André-les-Vergers</t>
  </si>
  <si>
    <t>CH LOUIS SEVESTRE</t>
  </si>
  <si>
    <t>370000986</t>
  </si>
  <si>
    <t>CENTRE HOSPITALIER LOUIS SEVESTRE</t>
  </si>
  <si>
    <t>POLYCL MONTREAL CARCASSONNE</t>
  </si>
  <si>
    <t>110780483</t>
  </si>
  <si>
    <t>110000155</t>
  </si>
  <si>
    <t>CLINIQUE (Carcassonne)</t>
  </si>
  <si>
    <t>CLINIQUE Carcassonne</t>
  </si>
  <si>
    <t>POLYCLINIQUE MONTREAL CARCASSONNE</t>
  </si>
  <si>
    <t>370000531</t>
  </si>
  <si>
    <t>CENTRE HOSPITALIER FRANÇOIS RABELAIS</t>
  </si>
  <si>
    <t>HOPITAL PRIVE DU GRAND NARBONNE</t>
  </si>
  <si>
    <t>110780228</t>
  </si>
  <si>
    <t>110000114</t>
  </si>
  <si>
    <t>Montredon-des-Corbières</t>
  </si>
  <si>
    <t>CLINIQUE (Montredon-des-Corbières)</t>
  </si>
  <si>
    <t>CLINIQUE Montredon-des-Corbières</t>
  </si>
  <si>
    <t>CH PIERRE OUDOT BOURGOIN JALLIEU</t>
  </si>
  <si>
    <t>380000034</t>
  </si>
  <si>
    <t>POLYCLIN PARC RAMBOT HOP PRIV PROVENCE</t>
  </si>
  <si>
    <t>130786361</t>
  </si>
  <si>
    <t>130002447</t>
  </si>
  <si>
    <t>CLINIQUE (Aix-en-Provence)</t>
  </si>
  <si>
    <t>CLINIQUE Aix-en-Provence</t>
  </si>
  <si>
    <t>POLYCLINIQUE DU PARC RAMBOT HOPITAL PRIVE DE PROVENCE</t>
  </si>
  <si>
    <t>HJ ENFANTS BOURGOIN</t>
  </si>
  <si>
    <t>380784736</t>
  </si>
  <si>
    <t>MATERNITE CATHOLIQUE PROVENCE L'ETOILE</t>
  </si>
  <si>
    <t>130786445</t>
  </si>
  <si>
    <t>130002488</t>
  </si>
  <si>
    <t>MATERNITE CATHOLIQUE DE PROVENCE L'ETOILE</t>
  </si>
  <si>
    <t>380000026</t>
  </si>
  <si>
    <t>CLINIQUE AXIUM</t>
  </si>
  <si>
    <t>130810740</t>
  </si>
  <si>
    <t>130007362</t>
  </si>
  <si>
    <t>380000042</t>
  </si>
  <si>
    <t>CLINIQUE JEANNE D'ARC</t>
  </si>
  <si>
    <t>130781370</t>
  </si>
  <si>
    <t>130000532</t>
  </si>
  <si>
    <t>CLINIQUE (Arles)</t>
  </si>
  <si>
    <t>CLINIQUE Arles</t>
  </si>
  <si>
    <t>380000059</t>
  </si>
  <si>
    <t>HOPITAL PRIVE LA CASAMANCE</t>
  </si>
  <si>
    <t>130781479</t>
  </si>
  <si>
    <t>130000599</t>
  </si>
  <si>
    <t>CLINIQUE (Aubagne)</t>
  </si>
  <si>
    <t>CLINIQUE Aubagne</t>
  </si>
  <si>
    <t>380000109</t>
  </si>
  <si>
    <t>CLINIQUE DE LA CIOTAT</t>
  </si>
  <si>
    <t>130781867</t>
  </si>
  <si>
    <t>130000813</t>
  </si>
  <si>
    <t>CLINIQUE (Ciotat)</t>
  </si>
  <si>
    <t>CLINIQUE Ciotat</t>
  </si>
  <si>
    <t>CH DE SAINT MARCELLIN</t>
  </si>
  <si>
    <t>380000091</t>
  </si>
  <si>
    <t>CH (St-Marcellin)</t>
  </si>
  <si>
    <t>CLINIQUE DE L'ETANG DE L'OLIVIER</t>
  </si>
  <si>
    <t>130782071</t>
  </si>
  <si>
    <t>130002454</t>
  </si>
  <si>
    <t>Istres</t>
  </si>
  <si>
    <t>CLINIQUE (Istres)</t>
  </si>
  <si>
    <t>CLINIQUE Istres</t>
  </si>
  <si>
    <t>380000018</t>
  </si>
  <si>
    <t>CLINIQUE GENERALE DE MARIGNANE</t>
  </si>
  <si>
    <t>130782147</t>
  </si>
  <si>
    <t>130000979</t>
  </si>
  <si>
    <t>CLINIQUE (Marignane)</t>
  </si>
  <si>
    <t>CLINIQUE Marignane</t>
  </si>
  <si>
    <t>HJ ENFANTS LA TOUR DU PIN</t>
  </si>
  <si>
    <t>380805028</t>
  </si>
  <si>
    <t>CLINIQUE CHIRURGICALE DE MARTIGUES</t>
  </si>
  <si>
    <t>130782162</t>
  </si>
  <si>
    <t>130000987</t>
  </si>
  <si>
    <t>CLINIQUE (Martigues)</t>
  </si>
  <si>
    <t>CLINIQUE Martigues</t>
  </si>
  <si>
    <t>CH DE TULLINS SITE PERRET</t>
  </si>
  <si>
    <t>380000075</t>
  </si>
  <si>
    <t>CLINIQUE VIGNOLI</t>
  </si>
  <si>
    <t>130782675</t>
  </si>
  <si>
    <t>130001233</t>
  </si>
  <si>
    <t>CLINIQUE (Salon-de-Provence)</t>
  </si>
  <si>
    <t>CLINIQUE Salon-de-Provence</t>
  </si>
  <si>
    <t>CHI PAYS REVERMONT SITE ARBOIS</t>
  </si>
  <si>
    <t>390000081</t>
  </si>
  <si>
    <t>Arbois</t>
  </si>
  <si>
    <t>CH (Arbois)</t>
  </si>
  <si>
    <t>CH Arbois</t>
  </si>
  <si>
    <t>HOPITAL EUROPEEN</t>
  </si>
  <si>
    <t>130043664</t>
  </si>
  <si>
    <t>130002157</t>
  </si>
  <si>
    <t>CLINIQUE (Marseille)</t>
  </si>
  <si>
    <t>CLINIQUE Marseille 3e Arrondissement</t>
  </si>
  <si>
    <t>CH JURA SUD SITE CHAMPAGNOLE</t>
  </si>
  <si>
    <t>390000214</t>
  </si>
  <si>
    <t>Champagnole</t>
  </si>
  <si>
    <t>CH (Champagnole)</t>
  </si>
  <si>
    <t>CH Champagnole</t>
  </si>
  <si>
    <t>CLINIQUE BOUCHARD</t>
  </si>
  <si>
    <t>130783327</t>
  </si>
  <si>
    <t>130001415</t>
  </si>
  <si>
    <t>Marseille 6e Arrondissement</t>
  </si>
  <si>
    <t>CLINIQUE Marseille 6e Arrondissement</t>
  </si>
  <si>
    <t>CH LOUIS PASTEUR DOLE</t>
  </si>
  <si>
    <t>390000222</t>
  </si>
  <si>
    <t>CLINIQUE MONTICELLI VELODROME</t>
  </si>
  <si>
    <t>130044753</t>
  </si>
  <si>
    <t>130810336</t>
  </si>
  <si>
    <t>CLINIQUE Marseille 8e Arrondissement</t>
  </si>
  <si>
    <t>CH LONS</t>
  </si>
  <si>
    <t>390000040</t>
  </si>
  <si>
    <t>CLINIQUE JUGE</t>
  </si>
  <si>
    <t>130783723</t>
  </si>
  <si>
    <t>130001456</t>
  </si>
  <si>
    <t>390000057</t>
  </si>
  <si>
    <t>HOPITAL PRIVE CLAIRVAL</t>
  </si>
  <si>
    <t>130784051</t>
  </si>
  <si>
    <t>130037823</t>
  </si>
  <si>
    <t>CLINIQUE Marseille 9e Arrondissement</t>
  </si>
  <si>
    <t>ANTENNE SMUR MOREZ - SIEGE CH JURA SUD</t>
  </si>
  <si>
    <t>390005742</t>
  </si>
  <si>
    <t>CH Jura (Hauts de Bienne)-SMUR</t>
  </si>
  <si>
    <t>CENTRE CARDIO VASCULAIRE VALMANTE</t>
  </si>
  <si>
    <t>130789159</t>
  </si>
  <si>
    <t>920030269</t>
  </si>
  <si>
    <t>CH JURA SUD PIERRE FUTIN ORGELET</t>
  </si>
  <si>
    <t>390006161</t>
  </si>
  <si>
    <t>Orgelet</t>
  </si>
  <si>
    <t>CH (Orgelet)</t>
  </si>
  <si>
    <t>CH Orgelet</t>
  </si>
  <si>
    <t>HP MARSEILLE BEAUREGARD VERT COTEAU</t>
  </si>
  <si>
    <t>130784713</t>
  </si>
  <si>
    <t>130038847</t>
  </si>
  <si>
    <t>CLINIQUE Marseille 12e Arrondissement</t>
  </si>
  <si>
    <t>HOPITAL PRIVE MARSEILLE BEAUREGARD VERT COTEAU</t>
  </si>
  <si>
    <t>CHI PAYS REVERMONT SITE POLIGNY</t>
  </si>
  <si>
    <t>390000131</t>
  </si>
  <si>
    <t>Poligny</t>
  </si>
  <si>
    <t>CH (Poligny)</t>
  </si>
  <si>
    <t>CH Poligny</t>
  </si>
  <si>
    <t>CLINIQUE LA PHOCEANNE</t>
  </si>
  <si>
    <t>130784903</t>
  </si>
  <si>
    <t>130002041</t>
  </si>
  <si>
    <t>390000065</t>
  </si>
  <si>
    <t>CENTRE HOSPITALIER LOUIS JAILLON DE SAINT CLAUDE</t>
  </si>
  <si>
    <t>CLINIQUE CHANTECLER</t>
  </si>
  <si>
    <t>130785389</t>
  </si>
  <si>
    <t>130002173</t>
  </si>
  <si>
    <t>CHI PAYS REVERMONT SITE SALINS</t>
  </si>
  <si>
    <t>390000073</t>
  </si>
  <si>
    <t>CH (Salins-les-Bains)</t>
  </si>
  <si>
    <t>HP MARSEILLE VERT COTEAU BEAUREGARD</t>
  </si>
  <si>
    <t>130785678</t>
  </si>
  <si>
    <t>130002249</t>
  </si>
  <si>
    <t>HOPITAL PRIVE MARSEILLE VERT COTEAU BEAUREGARD</t>
  </si>
  <si>
    <t>CH MDM - ANTENNE SMUR - AIRE-SUR-ADOUR</t>
  </si>
  <si>
    <t>400012522</t>
  </si>
  <si>
    <t>Aire-sur-l'Adour</t>
  </si>
  <si>
    <t>CH MDM (Aire-sur-l'Adour)-SMUR</t>
  </si>
  <si>
    <t>CH Aire-sur-l'Adour</t>
  </si>
  <si>
    <t>CH DE MONT-DE-MARSAN - ANTENNE SMUR D'AIRE-SUR-L'ADOUR</t>
  </si>
  <si>
    <t>CLINIQUE DE LA MISERICORDE - CAEN</t>
  </si>
  <si>
    <t>140002452</t>
  </si>
  <si>
    <t>140025800</t>
  </si>
  <si>
    <t>CLINIQUE (Caen)</t>
  </si>
  <si>
    <t>CLINIQUE Caen</t>
  </si>
  <si>
    <t>HOPITAL DE JOUR ADULTES - AIRE S/ADOUR</t>
  </si>
  <si>
    <t>400013389</t>
  </si>
  <si>
    <t>CH (Aire-sur-l'Adour)</t>
  </si>
  <si>
    <t>HOPITAL DE JOUR POUR ADULTES - AIRE SUR ADOUR</t>
  </si>
  <si>
    <t>POLYCLINIQUE DU PARC - CAEN</t>
  </si>
  <si>
    <t>140016759</t>
  </si>
  <si>
    <t>140003146</t>
  </si>
  <si>
    <t>POLYCLINIQUE DU PARC CAEN</t>
  </si>
  <si>
    <t>CH MDM - ANT. SAISON. SMUR-BISCARROSSE</t>
  </si>
  <si>
    <t>400012506</t>
  </si>
  <si>
    <t>Biscarrosse</t>
  </si>
  <si>
    <t>CH MDM (Biscarrosse)-SMUR</t>
  </si>
  <si>
    <t>CH Biscarrosse</t>
  </si>
  <si>
    <t>CH MONT-DE-MARSAN - ANTENNE SAISONNIERE SMUR - BISCARROSSE</t>
  </si>
  <si>
    <t>HOPITAL PRIVE ST MARTIN-CAEN</t>
  </si>
  <si>
    <t>140017237</t>
  </si>
  <si>
    <t>140003278</t>
  </si>
  <si>
    <t>HOPITAL PRIVE ST MARTIN CAEN</t>
  </si>
  <si>
    <t>CENTRE DE NOUVIELLE - SSR-MPR</t>
  </si>
  <si>
    <t>400780250</t>
  </si>
  <si>
    <t>Bretagne-de-Marsan</t>
  </si>
  <si>
    <t>CH (Bretagne-de-Marsan)</t>
  </si>
  <si>
    <t>CH Bretagne-de-Marsan</t>
  </si>
  <si>
    <t>POLYCLINIQUE DE DEAUVILLE-CRICQUEBOEUF</t>
  </si>
  <si>
    <t>140026709</t>
  </si>
  <si>
    <t>140000415</t>
  </si>
  <si>
    <t>CLINIQUE (Cricquebœuf)</t>
  </si>
  <si>
    <t>CLINIQUE Cricquebœuf</t>
  </si>
  <si>
    <t>CENTRE HOSPITALIER DAX</t>
  </si>
  <si>
    <t>400000105</t>
  </si>
  <si>
    <t>POLYCLINIQUE DE DEAUVILLE</t>
  </si>
  <si>
    <t>140000258</t>
  </si>
  <si>
    <t>Deauville</t>
  </si>
  <si>
    <t>CLINIQUE (Deauville)</t>
  </si>
  <si>
    <t>CLINIQUE Deauville</t>
  </si>
  <si>
    <t>HOPITAL THERMAL DAX</t>
  </si>
  <si>
    <t>400782777</t>
  </si>
  <si>
    <t>HOPITAL THERMAL DE DAX</t>
  </si>
  <si>
    <t>POLYCLINIQUE DE LISIEUX</t>
  </si>
  <si>
    <t>140018730</t>
  </si>
  <si>
    <t>140000423</t>
  </si>
  <si>
    <t>CLINIQUE (Lisieux)</t>
  </si>
  <si>
    <t>CLINIQUE Lisieux</t>
  </si>
  <si>
    <t>CH DE DAX - SITE DU LANOT</t>
  </si>
  <si>
    <t>400787354</t>
  </si>
  <si>
    <t>CENTRE HOSPITALIER DE DAX - SITE DU LANOT</t>
  </si>
  <si>
    <t>CLINIQUE NOTRE DAME - VIRE</t>
  </si>
  <si>
    <t>140000290</t>
  </si>
  <si>
    <t>140000449</t>
  </si>
  <si>
    <t>CLINIQUE (Vire Normandie)</t>
  </si>
  <si>
    <t>CLINIQUE Vire Normandie</t>
  </si>
  <si>
    <t>CLINIQUE NOTRE DAME</t>
  </si>
  <si>
    <t>CH MDM - ANTENNE SMUR - LABOUHEYRE</t>
  </si>
  <si>
    <t>400012514</t>
  </si>
  <si>
    <t>Labouheyre</t>
  </si>
  <si>
    <t>CH MDM (Labouheyre)-SMUR</t>
  </si>
  <si>
    <t>CH Labouheyre</t>
  </si>
  <si>
    <t>CH MONT-DE-MARSAN - ANTENNE SMUR DE LABOUHEYRE</t>
  </si>
  <si>
    <t>CENTRE MEDICO CHIRURGICAL TRONQUIERES</t>
  </si>
  <si>
    <t>150780732</t>
  </si>
  <si>
    <t>150000271</t>
  </si>
  <si>
    <t>CLINIQUE (Aurillac)</t>
  </si>
  <si>
    <t>CLINIQUE Aurillac</t>
  </si>
  <si>
    <t>CENTRE MEDICO-CHIRURGICAL DE TRONQUIERES</t>
  </si>
  <si>
    <t>CH DAX - ANT. SAISON. SMUR - MIMIZAN</t>
  </si>
  <si>
    <t>400011391</t>
  </si>
  <si>
    <t>Mimizan</t>
  </si>
  <si>
    <t>CH Dax (Mimizan)-SMUR</t>
  </si>
  <si>
    <t>CH Mimizan</t>
  </si>
  <si>
    <t>CH DAX - ANTENNE SAISONNIERE SMUR - MIMIZAN</t>
  </si>
  <si>
    <t>CLINIQUE DU HAUT CANTAL</t>
  </si>
  <si>
    <t>150780120</t>
  </si>
  <si>
    <t>150000065</t>
  </si>
  <si>
    <t>Riom-ès-Montagnes</t>
  </si>
  <si>
    <t>CLINIQUE (Riom-ès-Montagnes)</t>
  </si>
  <si>
    <t>CLINIQUE Riom-ès-Montagnes</t>
  </si>
  <si>
    <t>CH MONT DE MARSAN - SITE DE STE ANNE</t>
  </si>
  <si>
    <t>400000113</t>
  </si>
  <si>
    <t>CH (Mont-de-Marsan)</t>
  </si>
  <si>
    <t>CENTRE HOSPITALIER SPECIALISE DES LANDES</t>
  </si>
  <si>
    <t>CLINIQUE SAINT JOSEPH ANGOULEME</t>
  </si>
  <si>
    <t>160000170</t>
  </si>
  <si>
    <t>160000204</t>
  </si>
  <si>
    <t>CLINIQUE (Angoulême)</t>
  </si>
  <si>
    <t>CLINIQUE Angoulême</t>
  </si>
  <si>
    <t>HOPITAL DE JOUR ADOS - MT DE MARSAN</t>
  </si>
  <si>
    <t>400013405</t>
  </si>
  <si>
    <t>HOPITAL DE JOUR - ACCUEIL ADOS - MT DE MARSAN</t>
  </si>
  <si>
    <t>CLINIQUE DE COGNAC</t>
  </si>
  <si>
    <t>160000279</t>
  </si>
  <si>
    <t>160000212</t>
  </si>
  <si>
    <t>CLINIQUE (Cognac)</t>
  </si>
  <si>
    <t>CLINIQUE Cognac</t>
  </si>
  <si>
    <t>HOPITAL DE JOUR ADULTES - MONTFORT</t>
  </si>
  <si>
    <t>400013371</t>
  </si>
  <si>
    <t>Montfort-en-Chalosse</t>
  </si>
  <si>
    <t>CH (Montfort-en-Chalosse)</t>
  </si>
  <si>
    <t>CH Montfort-en-Chalosse</t>
  </si>
  <si>
    <t>HOPITAL DE JOUR POUR ADULTES - MONTFORT</t>
  </si>
  <si>
    <t>CENTRE CLINICAL SA</t>
  </si>
  <si>
    <t>160013207</t>
  </si>
  <si>
    <t>160001632</t>
  </si>
  <si>
    <t>Soyaux</t>
  </si>
  <si>
    <t>CLINIQUE (Soyaux)</t>
  </si>
  <si>
    <t>CLINIQUE Soyaux</t>
  </si>
  <si>
    <t>HOPITAL DE JOUR ADULTES - PARENTIS</t>
  </si>
  <si>
    <t>400013348</t>
  </si>
  <si>
    <t>Parentis-en-Born</t>
  </si>
  <si>
    <t>CH (Parentis-en-Born)</t>
  </si>
  <si>
    <t>CH Parentis-en-Born</t>
  </si>
  <si>
    <t>HOPITAL DE JOUR POUR ADULTES CH MT MARSAN - PARENTIS</t>
  </si>
  <si>
    <t>CLINIQUE DE L'ATLANTIQUE</t>
  </si>
  <si>
    <t>170780662</t>
  </si>
  <si>
    <t>170024053</t>
  </si>
  <si>
    <t>Puilboreau</t>
  </si>
  <si>
    <t>CLINIQUE (Puilboreau)</t>
  </si>
  <si>
    <t>CLINIQUE Puilboreau</t>
  </si>
  <si>
    <t>HOPITAL DE JOUR ENFANTS - SAINT PIERRE</t>
  </si>
  <si>
    <t>400013397</t>
  </si>
  <si>
    <t>Saint-Pierre-du-Mont</t>
  </si>
  <si>
    <t>CH (St-Pierre-du-Mont)</t>
  </si>
  <si>
    <t>CH Saint-Pierre-du-Mont</t>
  </si>
  <si>
    <t>HOPITAL DE JOUR POUR ENFANTS - ST PIERRE DU MONT</t>
  </si>
  <si>
    <t>ETAB. DE SOINS PASTEUR - ROYAN</t>
  </si>
  <si>
    <t>170780563</t>
  </si>
  <si>
    <t>170000251</t>
  </si>
  <si>
    <t>CLINIQUE (Royan)</t>
  </si>
  <si>
    <t>CLINIQUE Royan</t>
  </si>
  <si>
    <t>400000147</t>
  </si>
  <si>
    <t>POLYCLINIQUE SAINT GEORGES</t>
  </si>
  <si>
    <t>170780621</t>
  </si>
  <si>
    <t>170000285</t>
  </si>
  <si>
    <t>Saint-Georges-de-Didonne</t>
  </si>
  <si>
    <t>CLINIQUE (St-Georges-de-Didonne)</t>
  </si>
  <si>
    <t>CLINIQUE Saint-Georges-de-Didonne</t>
  </si>
  <si>
    <t>HAD PSYCHIATRIE - CH DE DAX</t>
  </si>
  <si>
    <t>400013090</t>
  </si>
  <si>
    <t>Saint-Vincent-de-Tyrosse</t>
  </si>
  <si>
    <t>CH (St-Vincent-de-Tyrosse)-HAD</t>
  </si>
  <si>
    <t>CH Saint-Vincent-de-Tyrosse</t>
  </si>
  <si>
    <t>CLINIQUE RICHELIEU - SAINTES</t>
  </si>
  <si>
    <t>170780647</t>
  </si>
  <si>
    <t>170000301</t>
  </si>
  <si>
    <t>CLINIQUE (Stes)</t>
  </si>
  <si>
    <t>CLINIQUE Saintes</t>
  </si>
  <si>
    <t>HOPITAL DE JOUR ADULTES - CH DE DAX</t>
  </si>
  <si>
    <t>400013108</t>
  </si>
  <si>
    <t>CH (St-Vincent-de-Tyrosse)</t>
  </si>
  <si>
    <t>HOPITAL DE JOUR POUR ADULTES - CH DE DAX</t>
  </si>
  <si>
    <t>CLINIQUE DES GRAINETIERES</t>
  </si>
  <si>
    <t>180000358</t>
  </si>
  <si>
    <t>180000739</t>
  </si>
  <si>
    <t>CLINIQUE (St-Amand-Montrond)</t>
  </si>
  <si>
    <t>CLINIQUE Saint-Amand-Montrond</t>
  </si>
  <si>
    <t>CH DAX - ANT. SAISON. SMUR - HOSSEGOR</t>
  </si>
  <si>
    <t>400011383</t>
  </si>
  <si>
    <t>Seignosse</t>
  </si>
  <si>
    <t>CH Dax (Seignosse)-SMUR</t>
  </si>
  <si>
    <t>CH Seignosse</t>
  </si>
  <si>
    <t>CH DE DAX - ANTENNE SAISONNIERE SMUR - HOSSEGOR</t>
  </si>
  <si>
    <t>HOPITAL PRIVE GUILLAUME DE VARYE</t>
  </si>
  <si>
    <t>180004145</t>
  </si>
  <si>
    <t>180000887</t>
  </si>
  <si>
    <t>Saint-Doulchard</t>
  </si>
  <si>
    <t>CLINIQUE (St-Doulchard)</t>
  </si>
  <si>
    <t>CLINIQUE Saint-Doulchard</t>
  </si>
  <si>
    <t>CH BLOIS SIMONE VEIL</t>
  </si>
  <si>
    <t>410000020</t>
  </si>
  <si>
    <t>CLINIQUE LES CEDRES BRIVE</t>
  </si>
  <si>
    <t>190000224</t>
  </si>
  <si>
    <t>190000901</t>
  </si>
  <si>
    <t>CLINIQUE (Brive-la-Gaillarde)</t>
  </si>
  <si>
    <t>CLINIQUE Brive-la-Gaillarde</t>
  </si>
  <si>
    <t>CH ROMORANTIN-LANTHENAY</t>
  </si>
  <si>
    <t>410000046</t>
  </si>
  <si>
    <t>CLINIQUE  SAINT-GERMAIN  BRIVE</t>
  </si>
  <si>
    <t>190000257</t>
  </si>
  <si>
    <t>190001131</t>
  </si>
  <si>
    <t>CH VENDOME - MONTOIRE</t>
  </si>
  <si>
    <t>410000038</t>
  </si>
  <si>
    <t>CENTRE HOSPITALIER VENDOME - MONTOIRE</t>
  </si>
  <si>
    <t>POLYCLINIQUE DU PARC DREVON</t>
  </si>
  <si>
    <t>210011847</t>
  </si>
  <si>
    <t>210011839</t>
  </si>
  <si>
    <t>CLINIQUE (Dijon)</t>
  </si>
  <si>
    <t>CLINIQUE Dijon</t>
  </si>
  <si>
    <t>SERVICE PSYCHIATRIE DE JOUR LES IRIS</t>
  </si>
  <si>
    <t>410003628</t>
  </si>
  <si>
    <t>HOPITAL PRIVE DIJON BOURGOGNE</t>
  </si>
  <si>
    <t>210012670</t>
  </si>
  <si>
    <t>210011367</t>
  </si>
  <si>
    <t>410003768</t>
  </si>
  <si>
    <t>SERVICE DE PSYCHIATRIE - ANNEXE DE L'HOPITAL -</t>
  </si>
  <si>
    <t>CLINIQUE MUTUALISTE BENIGNE JOLY</t>
  </si>
  <si>
    <t>210780789</t>
  </si>
  <si>
    <t>210003208</t>
  </si>
  <si>
    <t>Talant</t>
  </si>
  <si>
    <t>CLINIQUE (Talant)</t>
  </si>
  <si>
    <t>CLINIQUE Talant</t>
  </si>
  <si>
    <t>USSR CH DE VENDOME</t>
  </si>
  <si>
    <t>410004063</t>
  </si>
  <si>
    <t>UNITE DE MOYEN SEJOUR - ANNEXE DE L'HOPITAL</t>
  </si>
  <si>
    <t>POLYCLINIQUE DU PAYS DE RANCE</t>
  </si>
  <si>
    <t>220005599</t>
  </si>
  <si>
    <t>220017842</t>
  </si>
  <si>
    <t>CLINIQUE (Dinan)</t>
  </si>
  <si>
    <t>CLINIQUE Dinan</t>
  </si>
  <si>
    <t>420000242</t>
  </si>
  <si>
    <t>POLYCLINIQUE DU TREGOR</t>
  </si>
  <si>
    <t>220000111</t>
  </si>
  <si>
    <t>220000376</t>
  </si>
  <si>
    <t>CLINIQUE (Lannion)</t>
  </si>
  <si>
    <t>CLINIQUE Lannion</t>
  </si>
  <si>
    <t>CH DU FOREZ SITE DE FEURS</t>
  </si>
  <si>
    <t>420000267</t>
  </si>
  <si>
    <t>Feurs</t>
  </si>
  <si>
    <t>CH (Feurs)</t>
  </si>
  <si>
    <t>CH Feurs</t>
  </si>
  <si>
    <t>HOPITAL PRIVÉ DES COTES D'ARMOR</t>
  </si>
  <si>
    <t>220022800</t>
  </si>
  <si>
    <t>220000673</t>
  </si>
  <si>
    <t>Plérin</t>
  </si>
  <si>
    <t>CLINIQUE (Plérin)</t>
  </si>
  <si>
    <t>CLINIQUE Plérin</t>
  </si>
  <si>
    <t>HDJ ET APPART THRAPEUTIQUE CH FEURS</t>
  </si>
  <si>
    <t>420012320</t>
  </si>
  <si>
    <t>CLINIQUE DE LA MARCHE GUERET</t>
  </si>
  <si>
    <t>230780157</t>
  </si>
  <si>
    <t>230000861</t>
  </si>
  <si>
    <t>CLINIQUE (Guéret)</t>
  </si>
  <si>
    <t>CLINIQUE Guéret</t>
  </si>
  <si>
    <t>CLINIQUE DE LA MARCHE</t>
  </si>
  <si>
    <t>CH DE FIRMINY</t>
  </si>
  <si>
    <t>420000234</t>
  </si>
  <si>
    <t>CENTRE HOSPITALIER DE FIRMINY</t>
  </si>
  <si>
    <t>240000208</t>
  </si>
  <si>
    <t>240000612</t>
  </si>
  <si>
    <t>CLINIQUE (Bergerac)</t>
  </si>
  <si>
    <t>CLINIQUE Bergerac</t>
  </si>
  <si>
    <t>ANNEXE BONVERT CH ROANNE</t>
  </si>
  <si>
    <t>420784845</t>
  </si>
  <si>
    <t>Mably</t>
  </si>
  <si>
    <t>CH (Mably)</t>
  </si>
  <si>
    <t>CH Mably</t>
  </si>
  <si>
    <t>ANNEXE BONVERT DU CH DE ROANNE</t>
  </si>
  <si>
    <t>POLYCLINIQUE FRANCHEVILLE</t>
  </si>
  <si>
    <t>240000190</t>
  </si>
  <si>
    <t>240000596</t>
  </si>
  <si>
    <t>CLINIQUE (Périgueux)</t>
  </si>
  <si>
    <t>CLINIQUE Périgueux</t>
  </si>
  <si>
    <t>CH DU FOREZ SITE DE MONTBRISON</t>
  </si>
  <si>
    <t>420000226</t>
  </si>
  <si>
    <t>CLINIQUE DU PARC</t>
  </si>
  <si>
    <t>240000216</t>
  </si>
  <si>
    <t>240000620</t>
  </si>
  <si>
    <t>SA CLINIQUE DU PARC</t>
  </si>
  <si>
    <t>SCE DE PSYCHOTHERAPIE HOP MONTBRISON</t>
  </si>
  <si>
    <t>420785107</t>
  </si>
  <si>
    <t>IMAGERIE NUCL FRANCHEVILLE</t>
  </si>
  <si>
    <t>240017053</t>
  </si>
  <si>
    <t>240002766</t>
  </si>
  <si>
    <t>IMAGERIE NUCL FRANCHEVILLE - SITE POLYCLINQUE FRANCHEVILLE</t>
  </si>
  <si>
    <t>CH DE PELUSSIN</t>
  </si>
  <si>
    <t>420000317</t>
  </si>
  <si>
    <t>CENTRE HOSPITALIER DE PELUSSIN</t>
  </si>
  <si>
    <t>IMAGERIE MED - SITE FRANCHEVILLE</t>
  </si>
  <si>
    <t>240017061</t>
  </si>
  <si>
    <t>240009837</t>
  </si>
  <si>
    <t>HOPITAL DU GIER - SITE MARREL SSR</t>
  </si>
  <si>
    <t>420780678</t>
  </si>
  <si>
    <t>Rive-de-Gier</t>
  </si>
  <si>
    <t>CH (Rive-de-Gier)</t>
  </si>
  <si>
    <t>CH Rive-de-Gier</t>
  </si>
  <si>
    <t>CAPIO CLINIQUE SAINT VINCENT BESANCON</t>
  </si>
  <si>
    <t>250000270</t>
  </si>
  <si>
    <t>250000643</t>
  </si>
  <si>
    <t>CLINIQUE (Besançon)</t>
  </si>
  <si>
    <t>CLINIQUE Besançon</t>
  </si>
  <si>
    <t>420000010</t>
  </si>
  <si>
    <t>POLYCLINIQUE DE FRANCHE COMTE</t>
  </si>
  <si>
    <t>250011848</t>
  </si>
  <si>
    <t>690046347</t>
  </si>
  <si>
    <t>CTRE PLANIFICATION FAMILIAL</t>
  </si>
  <si>
    <t>420785313</t>
  </si>
  <si>
    <t>CTRE PLANIF. FAMIL. HOPITAL DE ROANNE</t>
  </si>
  <si>
    <t>CLINIQUE LA PARISIERE</t>
  </si>
  <si>
    <t>260000260</t>
  </si>
  <si>
    <t>260000377</t>
  </si>
  <si>
    <t>Bourg-de-Péage</t>
  </si>
  <si>
    <t>CLINIQUE (Bourg-de-Péage)</t>
  </si>
  <si>
    <t>CLINIQUE Bourg-de-Péage</t>
  </si>
  <si>
    <t>SECT.PNEUMO.PHTI.C.H.G ROANNE</t>
  </si>
  <si>
    <t>420787152</t>
  </si>
  <si>
    <t>SECT. PNEUMO PHTISIO. HOPITAL ROANNE</t>
  </si>
  <si>
    <t>CLINIQUE KENNEDY</t>
  </si>
  <si>
    <t>260003017</t>
  </si>
  <si>
    <t>260000781</t>
  </si>
  <si>
    <t>CLINIQUE (Montélimar)</t>
  </si>
  <si>
    <t>CLINIQUE Montélimar</t>
  </si>
  <si>
    <t>CENTRE DE PLANIFICATION ROANNE</t>
  </si>
  <si>
    <t>420791287</t>
  </si>
  <si>
    <t>CENTRE DE PLANIFICATION ET D'EDUCATION FAMILIALE DE ROANNE</t>
  </si>
  <si>
    <t>CLINIQUE GENERALE VALENCE</t>
  </si>
  <si>
    <t>260006267</t>
  </si>
  <si>
    <t>CLINIQUE (Valence)</t>
  </si>
  <si>
    <t>CLINIQUE Valence</t>
  </si>
  <si>
    <t>CH DU GIER - SITE PINAY GERIATRIE</t>
  </si>
  <si>
    <t>420009599</t>
  </si>
  <si>
    <t>HOPITAL DU GIER - SITE PINAY GERIATRIE</t>
  </si>
  <si>
    <t>HOPITAL PRIVE PASTEUR EVREUX</t>
  </si>
  <si>
    <t>270000326</t>
  </si>
  <si>
    <t>270000680</t>
  </si>
  <si>
    <t>CLINIQUE (Évreux)</t>
  </si>
  <si>
    <t>CLINIQUE Évreux</t>
  </si>
  <si>
    <t>CH DU GIER - MCO</t>
  </si>
  <si>
    <t>420780637</t>
  </si>
  <si>
    <t>HOPITAL DU GIER - MCO</t>
  </si>
  <si>
    <t>CLINIQUE BERGOUIGNAN</t>
  </si>
  <si>
    <t>270000862</t>
  </si>
  <si>
    <t>270000953</t>
  </si>
  <si>
    <t>420787210</t>
  </si>
  <si>
    <t>CENTRE DE PLANIFICATION OU EDUCATION FAMILIALE</t>
  </si>
  <si>
    <t>ANNEXE NOTRE DAME DU BON SECOURS</t>
  </si>
  <si>
    <t>280000159</t>
  </si>
  <si>
    <t>280001199</t>
  </si>
  <si>
    <t>CLINIQUE (Chartres)</t>
  </si>
  <si>
    <t>CLINIQUE Chartres</t>
  </si>
  <si>
    <t>CH DE SAINT PIERRE DE BOEUF</t>
  </si>
  <si>
    <t>420780744</t>
  </si>
  <si>
    <t>Saint-Pierre-de-Bœuf</t>
  </si>
  <si>
    <t>CH (St-Pierre-de-Bœuf)</t>
  </si>
  <si>
    <t>CH Saint-Pierre-de-Bœuf</t>
  </si>
  <si>
    <t>CENTRE HOSPITALIER DE SAINT PIERRE DE BOEUF</t>
  </si>
  <si>
    <t>HOPITAL PRIVE D'EURE ET LOIR</t>
  </si>
  <si>
    <t>280505777</t>
  </si>
  <si>
    <t>Mainvilliers</t>
  </si>
  <si>
    <t>CLINIQUE (Mainvilliers)</t>
  </si>
  <si>
    <t>CLINIQUE Mainvilliers</t>
  </si>
  <si>
    <t>430000190</t>
  </si>
  <si>
    <t>PÔLE MÉDICAL MAISON BLANCHE</t>
  </si>
  <si>
    <t>280000449</t>
  </si>
  <si>
    <t>Vernouillet</t>
  </si>
  <si>
    <t>CLINIQUE (Vernouillet)</t>
  </si>
  <si>
    <t>CLINIQUE Vernouillet</t>
  </si>
  <si>
    <t>CH DE CRAPONNE SUR ARZON</t>
  </si>
  <si>
    <t>430000299</t>
  </si>
  <si>
    <t>CLINIQUE PASTEUR LANROZE</t>
  </si>
  <si>
    <t>290000140</t>
  </si>
  <si>
    <t>290000447</t>
  </si>
  <si>
    <t>CLINIQUE (Brest)</t>
  </si>
  <si>
    <t>CLINIQUE Brest</t>
  </si>
  <si>
    <t>CH PIERRE GALLICE DE LANGEAC</t>
  </si>
  <si>
    <t>430000307</t>
  </si>
  <si>
    <t>CENTRE HOSPITALIER PIERRE GALLICE DE LANGEAC</t>
  </si>
  <si>
    <t>CLINIQUE DU GRAND LARGE</t>
  </si>
  <si>
    <t>290004142</t>
  </si>
  <si>
    <t>290022508</t>
  </si>
  <si>
    <t>CH EMILE ROUX LE PUY</t>
  </si>
  <si>
    <t>430000117</t>
  </si>
  <si>
    <t>POLYCLINIQUE DE KERAUDREN</t>
  </si>
  <si>
    <t>290019777</t>
  </si>
  <si>
    <t>CH D' YSSINGEAUX</t>
  </si>
  <si>
    <t>430000356</t>
  </si>
  <si>
    <t>SAS CLINIQUE DE LA BAIE</t>
  </si>
  <si>
    <t>290023431</t>
  </si>
  <si>
    <t>290001049</t>
  </si>
  <si>
    <t>CLINIQUE (Morlaix)</t>
  </si>
  <si>
    <t>CLINIQUE Morlaix</t>
  </si>
  <si>
    <t>440000396</t>
  </si>
  <si>
    <t>ETABLISSEMENT DE SOINS HOTEL DIEU</t>
  </si>
  <si>
    <t>290000785</t>
  </si>
  <si>
    <t>220020739</t>
  </si>
  <si>
    <t>Pont-l'Abbé</t>
  </si>
  <si>
    <t>CLINIQUE (Pont-l'Abbé)</t>
  </si>
  <si>
    <t>CLINIQUE Pont-l'Abbé</t>
  </si>
  <si>
    <t>HOPITAL PRIVE HOTEL-DIEU LES AUGUSTINES DE PONT-L'ABBE</t>
  </si>
  <si>
    <t>CH CNP SITE CHATEAUBRIANT</t>
  </si>
  <si>
    <t>440000503</t>
  </si>
  <si>
    <t>CENTRE HOSPITALIER CHATEAUBRIANT</t>
  </si>
  <si>
    <t>CLINIQUE ST MICHEL ET STE ANNE</t>
  </si>
  <si>
    <t>290000207</t>
  </si>
  <si>
    <t>290029974</t>
  </si>
  <si>
    <t>CLINIQUE (Quimper)</t>
  </si>
  <si>
    <t>CLINIQUE Quimper</t>
  </si>
  <si>
    <t>CLINIQUE SAINT-MICHEL ET SAINTE-ANNE</t>
  </si>
  <si>
    <t>CH LVO SITE DE MACHECOUL</t>
  </si>
  <si>
    <t>440000560</t>
  </si>
  <si>
    <t>Machecoul-Saint-Même</t>
  </si>
  <si>
    <t>CH (Machecoul-St-Même)</t>
  </si>
  <si>
    <t>CH Machecoul-Saint-Même</t>
  </si>
  <si>
    <t>CENTRE HOSPITALIER LOIRE VENDEE OCEAN SITE DE MACHECOUL</t>
  </si>
  <si>
    <t>POLYCLINIQUE QUIMPER SUD</t>
  </si>
  <si>
    <t>290000215</t>
  </si>
  <si>
    <t>CH CNP SITE NOZAY</t>
  </si>
  <si>
    <t>440000677</t>
  </si>
  <si>
    <t>Nozay</t>
  </si>
  <si>
    <t>CH (Nozay)</t>
  </si>
  <si>
    <t>CH Nozay</t>
  </si>
  <si>
    <t>CENTRE HOSPITALIER NOZAY</t>
  </si>
  <si>
    <t>CLIN MUTUALISTE BRETAGNE OCCIDENTALE</t>
  </si>
  <si>
    <t>290036540</t>
  </si>
  <si>
    <t>CLINIQUE MUTUALISTE DE BRETAGNE OCCIDENTALE</t>
  </si>
  <si>
    <t>CH REEDAPTATION DE MAUBREUIL</t>
  </si>
  <si>
    <t>440000024</t>
  </si>
  <si>
    <t>CLINISUD</t>
  </si>
  <si>
    <t>2A0000139</t>
  </si>
  <si>
    <t>2A0000063</t>
  </si>
  <si>
    <t>CLINIQUE (Ajaccio)</t>
  </si>
  <si>
    <t>CLINIQUE Ajaccio</t>
  </si>
  <si>
    <t>CH DE SAINT NAZAIRE</t>
  </si>
  <si>
    <t>440000016</t>
  </si>
  <si>
    <t>CENTRE HOSPITALIER DE SAINT-NAZAIRE</t>
  </si>
  <si>
    <t>CLINIQUE DU SUD DE LA CORSE</t>
  </si>
  <si>
    <t>2A0000154</t>
  </si>
  <si>
    <t>2A0000204</t>
  </si>
  <si>
    <t>CLINIQUE (Porto-Vecchio)</t>
  </si>
  <si>
    <t>CLINIQUE Porto-Vecchio</t>
  </si>
  <si>
    <t>CLINIQUE CHIRURGICALE DU SUD DE LA CORSE</t>
  </si>
  <si>
    <t>CH ST NAZAIRE HEINLEX</t>
  </si>
  <si>
    <t>440007607</t>
  </si>
  <si>
    <t>CH ST NAZAIRE - PSY HEINLEX</t>
  </si>
  <si>
    <t>CLINIQUE DR FILIPPI</t>
  </si>
  <si>
    <t>2B0000079</t>
  </si>
  <si>
    <t>2B0000046</t>
  </si>
  <si>
    <t>CLINIQUE (Bastia)</t>
  </si>
  <si>
    <t>CLINIQUE Bastia</t>
  </si>
  <si>
    <t>CLINIQUE DU DOCTEUR PAUL LAURENT FILIPPI</t>
  </si>
  <si>
    <t>HDJ BELLE FONTAINE CH ST NAZAIRE</t>
  </si>
  <si>
    <t>440013654</t>
  </si>
  <si>
    <t>HOPITAL DE JOUR DE PEDO-PSYCHIATRIE "BELLE FONTAINE"</t>
  </si>
  <si>
    <t>POLYCLINIQUE LA RESIDENCE MAYMARD</t>
  </si>
  <si>
    <t>2B0000145</t>
  </si>
  <si>
    <t>2B0000053</t>
  </si>
  <si>
    <t>POLYCLINIQUE MAYMARD  LA RESIDENCE</t>
  </si>
  <si>
    <t>HAD CH ST NAZAIRE</t>
  </si>
  <si>
    <t>440017440</t>
  </si>
  <si>
    <t>CH (St-Nazaire)-HAD</t>
  </si>
  <si>
    <t>POLYCLINIQUE DE FURIANI</t>
  </si>
  <si>
    <t>2B0000392</t>
  </si>
  <si>
    <t>2B0000129</t>
  </si>
  <si>
    <t>Furiani</t>
  </si>
  <si>
    <t>CLINIQUE (Furiani)</t>
  </si>
  <si>
    <t>CLINIQUE Furiani</t>
  </si>
  <si>
    <t>APT THERAPEUTIQUE CH ST NAZAIRE AVALIX</t>
  </si>
  <si>
    <t>440033744</t>
  </si>
  <si>
    <t>NOUVELLE CL BONNEFON ALES</t>
  </si>
  <si>
    <t>300780137</t>
  </si>
  <si>
    <t>920028396</t>
  </si>
  <si>
    <t>CLINIQUE (Alès)</t>
  </si>
  <si>
    <t>CLINIQUE Alès</t>
  </si>
  <si>
    <t>NOUVELLE CLINIQUE BONNEFON ALES</t>
  </si>
  <si>
    <t>HDJ MICHEL ANGE CH ST NAZAIRE</t>
  </si>
  <si>
    <t>440053296</t>
  </si>
  <si>
    <t>HDJ PSYCHIATRIE INFANTO-JUVENILE</t>
  </si>
  <si>
    <t>CL DU GRAND AVIGNON LES ANGLES</t>
  </si>
  <si>
    <t>300002508</t>
  </si>
  <si>
    <t>300000213</t>
  </si>
  <si>
    <t>Angles</t>
  </si>
  <si>
    <t>CLINIQUE (Angles)</t>
  </si>
  <si>
    <t>CLINIQUE Angles</t>
  </si>
  <si>
    <t>CLINIQUE DU GRAND AVIGNON (EX CCA DES HAUTS D'AVIGNON)</t>
  </si>
  <si>
    <t>PSY HEINLEX CH ST NAZAIRE</t>
  </si>
  <si>
    <t>440053452</t>
  </si>
  <si>
    <t>KENVAL ICG NIMES</t>
  </si>
  <si>
    <t>300017209</t>
  </si>
  <si>
    <t>300000726</t>
  </si>
  <si>
    <t>CLINIQUE (Nîmes)</t>
  </si>
  <si>
    <t>CLINIQUE Nîmes</t>
  </si>
  <si>
    <t>KENVAL INSTITUT DE CANCEROLOGIE DU GARD</t>
  </si>
  <si>
    <t>APT THERAP CH ST NAZAIRE TREBALLE</t>
  </si>
  <si>
    <t>440053502</t>
  </si>
  <si>
    <t>HOPITAL PRIVE LES FRANCISCAINES NIMES</t>
  </si>
  <si>
    <t>300780152</t>
  </si>
  <si>
    <t>300017985</t>
  </si>
  <si>
    <t>NOUVEL HOPITAL PRIVE LES FRANCISCAINES</t>
  </si>
  <si>
    <t>APT THERAP MICHEL ANGE CH ST NAZAIRE</t>
  </si>
  <si>
    <t>440053510</t>
  </si>
  <si>
    <t>POLYCLINIQUE GRAND SUD NIMES</t>
  </si>
  <si>
    <t>300788502</t>
  </si>
  <si>
    <t>SCANNER CH SAINT NAZAIRE</t>
  </si>
  <si>
    <t>440056125</t>
  </si>
  <si>
    <t>SCANNER DU CENTRE HOSPITALIER DE SAINT-NAZAIRE</t>
  </si>
  <si>
    <t>CL DES PYRENEES COLOMIERS</t>
  </si>
  <si>
    <t>310786389</t>
  </si>
  <si>
    <t>310001433</t>
  </si>
  <si>
    <t>Colomiers</t>
  </si>
  <si>
    <t>CLINIQUE (Colomiers)</t>
  </si>
  <si>
    <t>CLINIQUE Colomiers</t>
  </si>
  <si>
    <t>CLINIQUE DES PYRENEES</t>
  </si>
  <si>
    <t>450000062</t>
  </si>
  <si>
    <t>CENTRE HOSPITALIER DE L'AGGLOMERATION MONTARGOISE</t>
  </si>
  <si>
    <t>CL DES CEDRES CORNEBARRIEU</t>
  </si>
  <si>
    <t>310781000</t>
  </si>
  <si>
    <t>310788880</t>
  </si>
  <si>
    <t>Cornebarrieu</t>
  </si>
  <si>
    <t>CLINIQUE (Cornebarrieu)</t>
  </si>
  <si>
    <t>CLINIQUE Cornebarrieu</t>
  </si>
  <si>
    <t>CLINIQUE DES CEDRES</t>
  </si>
  <si>
    <t>CH DEZARNAULDS - GIEN</t>
  </si>
  <si>
    <t>450000047</t>
  </si>
  <si>
    <t>CENTREHOSPITALIER PIERRE DEZARNAULDS GIEN</t>
  </si>
  <si>
    <t>CL D'OCCITANIE MURET</t>
  </si>
  <si>
    <t>310781505</t>
  </si>
  <si>
    <t>310000492</t>
  </si>
  <si>
    <t>CLINIQUE (Muret)</t>
  </si>
  <si>
    <t>CLINIQUE Muret</t>
  </si>
  <si>
    <t>CLINIQUE D'OCCITANIE</t>
  </si>
  <si>
    <t>SITE SSR JEANNE D'ARC GIEN - CH GIEN</t>
  </si>
  <si>
    <t>450021431</t>
  </si>
  <si>
    <t>SITE SSR JEANNE D'ARC GIEN CHRO - CH DE GIEN</t>
  </si>
  <si>
    <t>CL CAPIO LA CROIX DU SUD QUINT FONSEGR</t>
  </si>
  <si>
    <t>310026927</t>
  </si>
  <si>
    <t>310026794</t>
  </si>
  <si>
    <t>Quint-Fonsegrives</t>
  </si>
  <si>
    <t>CLINIQUE (Quint-Fonsegrives)</t>
  </si>
  <si>
    <t>CLINIQUE Quint-Fonsegrives</t>
  </si>
  <si>
    <t>CLINIQUE CAPIO LA CROIX DU SUD (GROUPE RAMSAY SANTE)</t>
  </si>
  <si>
    <t>CH PITHIVIERS</t>
  </si>
  <si>
    <t>450000070</t>
  </si>
  <si>
    <t>CL DE L'UNION SAINT JEAN</t>
  </si>
  <si>
    <t>310780283</t>
  </si>
  <si>
    <t>310000112</t>
  </si>
  <si>
    <t>Saint-Jean</t>
  </si>
  <si>
    <t>CLINIQUE (St-Jean)</t>
  </si>
  <si>
    <t>CLINIQUE Saint-Jean</t>
  </si>
  <si>
    <t>CLINIQUE DE L'UNION</t>
  </si>
  <si>
    <t>460000110</t>
  </si>
  <si>
    <t>CENTRE HOSPITALIER  JEAN ROUGIER CAHORS</t>
  </si>
  <si>
    <t>CL RIVE GAUCHE TOULOUSE</t>
  </si>
  <si>
    <t>310026083</t>
  </si>
  <si>
    <t>310026075</t>
  </si>
  <si>
    <t>CLINIQUE (Toulouse)</t>
  </si>
  <si>
    <t>CLINIQUE Toulouse</t>
  </si>
  <si>
    <t>CLINIQUE RIVE GAUCHE</t>
  </si>
  <si>
    <t>CTRE PLANIF FAM CH CAHORS</t>
  </si>
  <si>
    <t>460785553</t>
  </si>
  <si>
    <t>CENTRE DE PLANIFICATION ET D'EDUCATIOIN FAMILIALE</t>
  </si>
  <si>
    <t>CL MEDIPOLE GARONNE TOULOUSE</t>
  </si>
  <si>
    <t>310780150</t>
  </si>
  <si>
    <t>310788799</t>
  </si>
  <si>
    <t>CLINIQUE MEDIPOLE GARONNE</t>
  </si>
  <si>
    <t>CH FIGEAC SITE MARTIN MALVY</t>
  </si>
  <si>
    <t>460000045</t>
  </si>
  <si>
    <t>CENTRE HOSPITALIER FIGEAC SITE MARTIN MALVY</t>
  </si>
  <si>
    <t>CL PASTEUR TOULOUSE</t>
  </si>
  <si>
    <t>310780259</t>
  </si>
  <si>
    <t>310000096</t>
  </si>
  <si>
    <t>CH FIGEAC SITE CLEMENCEAU</t>
  </si>
  <si>
    <t>460006109</t>
  </si>
  <si>
    <t>CENTRE HOSPITALIER FIGEAC SITE CLEMENCEAU</t>
  </si>
  <si>
    <t>CL AMBROISE PARE TOULOUSE</t>
  </si>
  <si>
    <t>310780382</t>
  </si>
  <si>
    <t>310000179</t>
  </si>
  <si>
    <t>CLINIQUE AMBROISE PARE</t>
  </si>
  <si>
    <t>460000102</t>
  </si>
  <si>
    <t>HOPITAL JOSEPH DUCUING TOULOUSE</t>
  </si>
  <si>
    <t>310781067</t>
  </si>
  <si>
    <t>310788898</t>
  </si>
  <si>
    <t>HOPITAL JOSEPH DUCUING</t>
  </si>
  <si>
    <t>460000052</t>
  </si>
  <si>
    <t>CENTRE HOSPITALIER SAINT CERE</t>
  </si>
  <si>
    <t>CL NEPHRO ST EXUPERY TOULOUSE</t>
  </si>
  <si>
    <t>310782016</t>
  </si>
  <si>
    <t>310000617</t>
  </si>
  <si>
    <t>CLINIQUE NEPHRO ST EXUPERY TOULOUSE LECRIVAIN</t>
  </si>
  <si>
    <t>CTRE PLANIF FAM CH SAINT CERE</t>
  </si>
  <si>
    <t>460785587</t>
  </si>
  <si>
    <t>POLYCL DE GASCOGNE AUCH</t>
  </si>
  <si>
    <t>320780067</t>
  </si>
  <si>
    <t>320000052</t>
  </si>
  <si>
    <t>CLINIQUE (Auch)</t>
  </si>
  <si>
    <t>CLINIQUE Auch</t>
  </si>
  <si>
    <t>POLYCLINIQUE DE GASCOGNE</t>
  </si>
  <si>
    <t>CH AGEN NERAC - HOPITAL SAINT-ESPRIT</t>
  </si>
  <si>
    <t>470000423</t>
  </si>
  <si>
    <t>CH (Agen)</t>
  </si>
  <si>
    <t>TIVOLI ONCOLOGIE</t>
  </si>
  <si>
    <t>330060351</t>
  </si>
  <si>
    <t>330059619</t>
  </si>
  <si>
    <t>CLINIQUE (Bordeaux)</t>
  </si>
  <si>
    <t>CLINIQUE Bordeaux</t>
  </si>
  <si>
    <t>CENTRE HOSPITALIER DE MARMANDE - CHIC</t>
  </si>
  <si>
    <t>470000480</t>
  </si>
  <si>
    <t>CH (Marmande)</t>
  </si>
  <si>
    <t>CENTRE HOSPITALIER DE MARMANDE - CHIC MARMANDE-TONNEINS</t>
  </si>
  <si>
    <t>NOUVELLE CLINIQUE BEL AIR</t>
  </si>
  <si>
    <t>330780040</t>
  </si>
  <si>
    <t>330000027</t>
  </si>
  <si>
    <t>CH AGEN NERAC - SITE DE NERAC</t>
  </si>
  <si>
    <t>470000522</t>
  </si>
  <si>
    <t>Nérac</t>
  </si>
  <si>
    <t>CH (Nérac)</t>
  </si>
  <si>
    <t>CH Nérac</t>
  </si>
  <si>
    <t>CENTRE HOSPITALIER AGEN NERAC - SITE DE NERAC</t>
  </si>
  <si>
    <t>CLINIQUE SAINT- AUGUSTIN</t>
  </si>
  <si>
    <t>330780081</t>
  </si>
  <si>
    <t>330000043</t>
  </si>
  <si>
    <t>CLINIQUE SAINT AUGUSTIN</t>
  </si>
  <si>
    <t>CH AGEN NERAC - ANTENNE SMUR DE NERAC</t>
  </si>
  <si>
    <t>470016205</t>
  </si>
  <si>
    <t>CH Agen (Nérac)-SMUR</t>
  </si>
  <si>
    <t>CLINIQUE TIVOLI-DUCOS</t>
  </si>
  <si>
    <t>330780115</t>
  </si>
  <si>
    <t>330000076</t>
  </si>
  <si>
    <t>SA CLINIQUE TIVOLI-DUCOS</t>
  </si>
  <si>
    <t>CENTRE HOSPITALIER TONNEINS</t>
  </si>
  <si>
    <t>470000555</t>
  </si>
  <si>
    <t>Tonneins</t>
  </si>
  <si>
    <t>CH (Tonneins)</t>
  </si>
  <si>
    <t>CH Tonneins</t>
  </si>
  <si>
    <t>POLYCLINIQUE BORDEAUX-CAUDERAN</t>
  </si>
  <si>
    <t>330780354</t>
  </si>
  <si>
    <t>330000225</t>
  </si>
  <si>
    <t>POLYCLINIQUE DE BORDEAUX CAUDERAN "LES PINS FRANCS"</t>
  </si>
  <si>
    <t>CH VILLENEUVE -POLE SANTE VILLENEUVOIS</t>
  </si>
  <si>
    <t>470000431</t>
  </si>
  <si>
    <t>CH VILLENEUVE - POLE DE SANTE DU VILLENEUVOIS</t>
  </si>
  <si>
    <t>POLYCLIN BORDEAUX-NORD AQUITAINE</t>
  </si>
  <si>
    <t>330780479</t>
  </si>
  <si>
    <t>330000274</t>
  </si>
  <si>
    <t>POLYCLINIQUE BORDEAUX NORD AQUITAINE</t>
  </si>
  <si>
    <t>HOPITAL LOZERE SITE GEVAUDAN</t>
  </si>
  <si>
    <t>480002948</t>
  </si>
  <si>
    <t>HOPITAL LOZERE SITE GEVAUDAN MARVEJOLS</t>
  </si>
  <si>
    <t>CLINIQUE OPHTALMOLOGIQUE THIERS</t>
  </si>
  <si>
    <t>330780487</t>
  </si>
  <si>
    <t>330000282</t>
  </si>
  <si>
    <t>HOPITAL LOZERE SITE VALLEE DU LOT</t>
  </si>
  <si>
    <t>480000017</t>
  </si>
  <si>
    <t>HOPITAL LOZERE SITE VALLEE DU LOT MENDE</t>
  </si>
  <si>
    <t>POLYCLINIQUE JEAN VILLAR</t>
  </si>
  <si>
    <t>330782582</t>
  </si>
  <si>
    <t>330000928</t>
  </si>
  <si>
    <t>Bruges</t>
  </si>
  <si>
    <t>CLINIQUE (Bruges)</t>
  </si>
  <si>
    <t>CLINIQUE Bruges</t>
  </si>
  <si>
    <t>SSR HOPITAL LOZERE SITE VALLEE DU LOT</t>
  </si>
  <si>
    <t>480780279</t>
  </si>
  <si>
    <t>NOUVELLE CLINIQUE BORDEAUX TONDU</t>
  </si>
  <si>
    <t>330781402</t>
  </si>
  <si>
    <t>330000670</t>
  </si>
  <si>
    <t>Floirac</t>
  </si>
  <si>
    <t>CLINIQUE (Floirac)</t>
  </si>
  <si>
    <t>CLINIQUE Floirac</t>
  </si>
  <si>
    <t>HDJ CMP ADULTES BEAUPREAU</t>
  </si>
  <si>
    <t>490542628</t>
  </si>
  <si>
    <t>Beaupréau-en-Mauges</t>
  </si>
  <si>
    <t>CH (Beaupréau-en-Mauges)-CMP</t>
  </si>
  <si>
    <t>CH Beaupréau-en-Mauges</t>
  </si>
  <si>
    <t>HOPITAL DE JOUR CMP ADULTES CENTRE HOSPITALIER CHOLET</t>
  </si>
  <si>
    <t>CLINIQUE SAINTE-ANNE</t>
  </si>
  <si>
    <t>330780511</t>
  </si>
  <si>
    <t>330000316</t>
  </si>
  <si>
    <t>CLINIQUE (Langon)</t>
  </si>
  <si>
    <t>CLINIQUE Langon</t>
  </si>
  <si>
    <t>CLINIQUE SAINTE ANNE</t>
  </si>
  <si>
    <t>CH DE CANDE</t>
  </si>
  <si>
    <t>490000296</t>
  </si>
  <si>
    <t>Candé</t>
  </si>
  <si>
    <t>CH (Candé)</t>
  </si>
  <si>
    <t>CH Candé</t>
  </si>
  <si>
    <t>CENTRE HOSPITALIER DE CANDE</t>
  </si>
  <si>
    <t>CLINIQUE MUTUALISTE DU MEDOC</t>
  </si>
  <si>
    <t>330780495</t>
  </si>
  <si>
    <t>330796392</t>
  </si>
  <si>
    <t>Lesparre-Médoc</t>
  </si>
  <si>
    <t>CLINIQUE (Lesparre-Médoc)</t>
  </si>
  <si>
    <t>CLINIQUE Lesparre-Médoc</t>
  </si>
  <si>
    <t>490000635</t>
  </si>
  <si>
    <t>POLYCLINIQUE BORDEAUX RIVE DROITE</t>
  </si>
  <si>
    <t>330780263</t>
  </si>
  <si>
    <t>330000134</t>
  </si>
  <si>
    <t>Lormont</t>
  </si>
  <si>
    <t>CLINIQUE (Lormont)</t>
  </si>
  <si>
    <t>CLINIQUE Lormont</t>
  </si>
  <si>
    <t>POLYCLINIQUE BORDEAUX RIVE DROITE - CLINIQ QUATRE PAVILLONS</t>
  </si>
  <si>
    <t>HDJ CORDELIERS CH CHOLET</t>
  </si>
  <si>
    <t>490011269</t>
  </si>
  <si>
    <t>HOPITAL DE JOUR PSYCHIATRIQUE</t>
  </si>
  <si>
    <t>CLINIQUE DU SPORT DE BORDEAUX-MERIGNAC</t>
  </si>
  <si>
    <t>330780271</t>
  </si>
  <si>
    <t>330021429</t>
  </si>
  <si>
    <t>Mérignac</t>
  </si>
  <si>
    <t>CLINIQUE (Mérignac)</t>
  </si>
  <si>
    <t>CLINIQUE Mérignac</t>
  </si>
  <si>
    <t>CTRE DE PLANIFICATION CH CHOLET</t>
  </si>
  <si>
    <t>490539293</t>
  </si>
  <si>
    <t>CENTRE DE PLANIFICATION DU CENTRE HOSPITALIER DE CHOLET</t>
  </si>
  <si>
    <t>AQUITAINE KT - SITE HP SAINT MARTIN</t>
  </si>
  <si>
    <t>330060377</t>
  </si>
  <si>
    <t>330804055</t>
  </si>
  <si>
    <t>CLINIQUE (Pessac)</t>
  </si>
  <si>
    <t>CLINIQUE Pessac</t>
  </si>
  <si>
    <t>CH CNP SITE POUANCE</t>
  </si>
  <si>
    <t>490000569</t>
  </si>
  <si>
    <t>Ombrée d'Anjou</t>
  </si>
  <si>
    <t>CH (Ombrée d'Anjou)</t>
  </si>
  <si>
    <t>CH Ombrée d'Anjou</t>
  </si>
  <si>
    <t>CENTRE HOSPITALIER POUANCE</t>
  </si>
  <si>
    <t>HOPITAL PRIVE SAINT-MARTIN</t>
  </si>
  <si>
    <t>330780503</t>
  </si>
  <si>
    <t>330000308</t>
  </si>
  <si>
    <t>490001765</t>
  </si>
  <si>
    <t>CLINIQUE MUTUALISTE DE PESSAC</t>
  </si>
  <si>
    <t>330780529</t>
  </si>
  <si>
    <t>HDJ CH DE SAUMUR</t>
  </si>
  <si>
    <t>490011418</t>
  </si>
  <si>
    <t>HOPITAL DE JOUR PSYCHIATRIQUE LE POINT DU JOUR  CH DE SAUMUR</t>
  </si>
  <si>
    <t>MSP BORDEAUX BAGATELLE</t>
  </si>
  <si>
    <t>330000340</t>
  </si>
  <si>
    <t>330780552</t>
  </si>
  <si>
    <t>CLINIQUE (Talence)</t>
  </si>
  <si>
    <t>CLINIQUE Talence</t>
  </si>
  <si>
    <t>CH HAUT ANJOU SITE SEGRE</t>
  </si>
  <si>
    <t>490020245</t>
  </si>
  <si>
    <t>Segré-en-Anjou Bleu</t>
  </si>
  <si>
    <t>CH (Segré-en-Anjou Bleu)</t>
  </si>
  <si>
    <t>CH Segré-en-Anjou Bleu</t>
  </si>
  <si>
    <t>CLINIQUE D'ARCACHON</t>
  </si>
  <si>
    <t>330780206</t>
  </si>
  <si>
    <t>330000126</t>
  </si>
  <si>
    <t>CLINIQUE (Teste-de-Buch)</t>
  </si>
  <si>
    <t>CLINIQUE Teste-de-Buch</t>
  </si>
  <si>
    <t>490532173</t>
  </si>
  <si>
    <t>CENTRE HOSPITALIER INTERCOMMUNAL DU HAUT-ANJOU SITE DE SEGRE</t>
  </si>
  <si>
    <t>MSP BAGATELLE SITE ROBERT PICQUÉ</t>
  </si>
  <si>
    <t>330058702</t>
  </si>
  <si>
    <t>Villenave-d'Ornon</t>
  </si>
  <si>
    <t>CLINIQUE (Villenave-d'Ornon)</t>
  </si>
  <si>
    <t>CLINIQUE Villenave-d'Ornon</t>
  </si>
  <si>
    <t>CHAG - SITE AVRANCHES</t>
  </si>
  <si>
    <t>500000021</t>
  </si>
  <si>
    <t>Avranches</t>
  </si>
  <si>
    <t>CH (Avranches)</t>
  </si>
  <si>
    <t>CH Avranches</t>
  </si>
  <si>
    <t>POLYCL DES TROIS VALLEES BEDARIEUX</t>
  </si>
  <si>
    <t>340780147</t>
  </si>
  <si>
    <t>340000108</t>
  </si>
  <si>
    <t>CLINIQUE (Bédarieux)</t>
  </si>
  <si>
    <t>CLINIQUE Bédarieux</t>
  </si>
  <si>
    <t>POLYCLINIQUE DES TROIS VALLEES</t>
  </si>
  <si>
    <t>CHPC - SITE CHERBOURG</t>
  </si>
  <si>
    <t>500000187</t>
  </si>
  <si>
    <t>POLYCL CHAMPEAU BEZIERS</t>
  </si>
  <si>
    <t>340009885</t>
  </si>
  <si>
    <t>340009877</t>
  </si>
  <si>
    <t>CLINIQUE (Béziers)</t>
  </si>
  <si>
    <t>CLINIQUE Béziers</t>
  </si>
  <si>
    <t>POLYCLINIQUE CHAMPEAU</t>
  </si>
  <si>
    <t>CENTRE HOSPITALIER DE COUTANCES</t>
  </si>
  <si>
    <t>500000591</t>
  </si>
  <si>
    <t>POLYCL ST PRIVAT BOUJAN SUR LIBRON</t>
  </si>
  <si>
    <t>340015965</t>
  </si>
  <si>
    <t>340000074</t>
  </si>
  <si>
    <t>Boujan-sur-Libron</t>
  </si>
  <si>
    <t>CLINIQUE (Boujan-sur-Libron)</t>
  </si>
  <si>
    <t>CLINIQUE Boujan-sur-Libron</t>
  </si>
  <si>
    <t>POLYCLINIQUE SAINT PRIVAT</t>
  </si>
  <si>
    <t>CHAG - SITE GRANVILLE</t>
  </si>
  <si>
    <t>500000260</t>
  </si>
  <si>
    <t>CL DU PARC CASTELNAU LE LEZ</t>
  </si>
  <si>
    <t>340780667</t>
  </si>
  <si>
    <t>340000280</t>
  </si>
  <si>
    <t>Castelnau-le-Lez</t>
  </si>
  <si>
    <t>CLINIQUE (Castelnau-le-Lez)</t>
  </si>
  <si>
    <t>CLINIQUE Castelnau-le-Lez</t>
  </si>
  <si>
    <t>HAD DU CH DE VIRE SITE DE MORTAIN</t>
  </si>
  <si>
    <t>500021274</t>
  </si>
  <si>
    <t>CH (Mortain-Bocage)-HAD</t>
  </si>
  <si>
    <t>CL DU DR JEAN CAUSSE COLOMBIERS</t>
  </si>
  <si>
    <t>340780139</t>
  </si>
  <si>
    <t>340000090</t>
  </si>
  <si>
    <t>Colombiers</t>
  </si>
  <si>
    <t>CLINIQUE (Colombiers)</t>
  </si>
  <si>
    <t>CLINIQUE Colombiers</t>
  </si>
  <si>
    <t>CLINIQUE D'OTOLOGIE DU DOCTEUR JEAN CAUSSE</t>
  </si>
  <si>
    <t>500000427</t>
  </si>
  <si>
    <t>CENTRE HOSPITALIER DE SAINT HILAIRE DU HARCOUET</t>
  </si>
  <si>
    <t>CL ST LOUIS GANGES</t>
  </si>
  <si>
    <t>340780717</t>
  </si>
  <si>
    <t>340023225</t>
  </si>
  <si>
    <t>CLINIQUE (Ganges)</t>
  </si>
  <si>
    <t>CLINIQUE Ganges</t>
  </si>
  <si>
    <t>CLINIQUE SAINT LOUIS</t>
  </si>
  <si>
    <t>CH MEMORIAL - SAINT-LO</t>
  </si>
  <si>
    <t>500000450</t>
  </si>
  <si>
    <t>CENTRE HOSPITALIER MEMORIAL FRANCE ETATS-UNIS ST-LO</t>
  </si>
  <si>
    <t>CL VIA DOMITIA POLE SANTE DE LUNEL</t>
  </si>
  <si>
    <t>340780725</t>
  </si>
  <si>
    <t>340000330</t>
  </si>
  <si>
    <t>CLINIQUE (Lunel)</t>
  </si>
  <si>
    <t>CLINIQUE Lunel</t>
  </si>
  <si>
    <t>CLINIQUE VIA DOMITIA</t>
  </si>
  <si>
    <t>CHPC - SITE VALOGNES</t>
  </si>
  <si>
    <t>500000468</t>
  </si>
  <si>
    <t>Valognes</t>
  </si>
  <si>
    <t>CH (Valognes)</t>
  </si>
  <si>
    <t>CH Valognes</t>
  </si>
  <si>
    <t>CL DU MILLENAIRE MONTPELLIER</t>
  </si>
  <si>
    <t>340015502</t>
  </si>
  <si>
    <t>340000512</t>
  </si>
  <si>
    <t>CLINIQUE (Montpellier)</t>
  </si>
  <si>
    <t>CLINIQUE Montpellier</t>
  </si>
  <si>
    <t>CLINIQUE DU MILLENAIRE</t>
  </si>
  <si>
    <t>HAD DU CH DE VIRE SITE DE VILLEDIEU</t>
  </si>
  <si>
    <t>500021282</t>
  </si>
  <si>
    <t>CH (Villedieu-les-Poêles-Rouffigny)-HAD</t>
  </si>
  <si>
    <t>POLYCL ST ROCH MONTPELLIER</t>
  </si>
  <si>
    <t>340022979</t>
  </si>
  <si>
    <t>340000306</t>
  </si>
  <si>
    <t>POLYCLINIQUE SAINT ROCH</t>
  </si>
  <si>
    <t>510000169</t>
  </si>
  <si>
    <t>CL BEAU SOLEIL MONTPELLIER</t>
  </si>
  <si>
    <t>340780642</t>
  </si>
  <si>
    <t>340785856</t>
  </si>
  <si>
    <t>CLINIQUE MEDICO CHIRURGICALE BEAU SOLEIL</t>
  </si>
  <si>
    <t>510000235</t>
  </si>
  <si>
    <t>CL CLEMENTVILLE MONTPELLIER</t>
  </si>
  <si>
    <t>340780675</t>
  </si>
  <si>
    <t>340000298</t>
  </si>
  <si>
    <t>CLINIQUE CLEMENTVILLE</t>
  </si>
  <si>
    <t>HAD EPERNAY</t>
  </si>
  <si>
    <t>510017098</t>
  </si>
  <si>
    <t>CH (Épernay)-HAD</t>
  </si>
  <si>
    <t>POLYCL PASTEUR PEZENAS</t>
  </si>
  <si>
    <t>340780154</t>
  </si>
  <si>
    <t>340000116</t>
  </si>
  <si>
    <t>CLINIQUE (Pézenas)</t>
  </si>
  <si>
    <t>CLINIQUE Pézenas</t>
  </si>
  <si>
    <t>POLYCLINIQUE PASTEUR</t>
  </si>
  <si>
    <t>510024466</t>
  </si>
  <si>
    <t>CL ST JEAN SUD DE FRANCE</t>
  </si>
  <si>
    <t>340024314</t>
  </si>
  <si>
    <t>340000272</t>
  </si>
  <si>
    <t>Saint-Jean-de-Védas</t>
  </si>
  <si>
    <t>CLINIQUE (St-Jean-de-Védas)</t>
  </si>
  <si>
    <t>CLINIQUE Saint-Jean-de-Védas</t>
  </si>
  <si>
    <t>CLINIQUE SAINT JEAN SUD DE FRANCE</t>
  </si>
  <si>
    <t>510000466</t>
  </si>
  <si>
    <t>POLYCL STE THERESE SETE</t>
  </si>
  <si>
    <t>340780741</t>
  </si>
  <si>
    <t>340000348</t>
  </si>
  <si>
    <t>CLINIQUE (Sète)</t>
  </si>
  <si>
    <t>CLINIQUE Sète</t>
  </si>
  <si>
    <t>POLYCLINIQUE SAINTE THERESE</t>
  </si>
  <si>
    <t>ANTENNE DE SMUR - CH CHALONS</t>
  </si>
  <si>
    <t>510023914</t>
  </si>
  <si>
    <t>CH Chalons (Ste-Menehould)-SMUR</t>
  </si>
  <si>
    <t>HOPITAL ST THOMAS DE VILLENEUVE BAIN</t>
  </si>
  <si>
    <t>350000063</t>
  </si>
  <si>
    <t>Bain-de-Bretagne</t>
  </si>
  <si>
    <t>CLINIQUE (Bain-de-Bretagne)</t>
  </si>
  <si>
    <t>CLINIQUE Bain-de-Bretagne</t>
  </si>
  <si>
    <t>CENTRE HOSPITALIER DE SEZANNE</t>
  </si>
  <si>
    <t>510000177</t>
  </si>
  <si>
    <t>Sézanne</t>
  </si>
  <si>
    <t>CH (Sézanne)</t>
  </si>
  <si>
    <t>CH Sézanne</t>
  </si>
  <si>
    <t>HOPITAL PRIVE SEVIGNE</t>
  </si>
  <si>
    <t>350005146</t>
  </si>
  <si>
    <t>350000733</t>
  </si>
  <si>
    <t>Cesson-Sévigné</t>
  </si>
  <si>
    <t>CLINIQUE (Cesson-Sévigné)</t>
  </si>
  <si>
    <t>CLINIQUE Cesson-Sévigné</t>
  </si>
  <si>
    <t>ANTENNE DE SMUR - GHAM</t>
  </si>
  <si>
    <t>510023922</t>
  </si>
  <si>
    <t>CH (Sézanne)-SMUR</t>
  </si>
  <si>
    <t>CENTRE LOCAL HOSPITALIER SAINT JOSEPH</t>
  </si>
  <si>
    <t>350000204</t>
  </si>
  <si>
    <t>350023248</t>
  </si>
  <si>
    <t>CLINIQUE (Combourg)</t>
  </si>
  <si>
    <t>CLINIQUE Combourg</t>
  </si>
  <si>
    <t>510000250</t>
  </si>
  <si>
    <t>HOPITAL ARTHUR GARDINER</t>
  </si>
  <si>
    <t>350000071</t>
  </si>
  <si>
    <t>920028560</t>
  </si>
  <si>
    <t>CLINIQUE (Dinard)</t>
  </si>
  <si>
    <t>CLINIQUE Dinard</t>
  </si>
  <si>
    <t>HOPITAL ARTHUR GARDINER DINARD</t>
  </si>
  <si>
    <t>520000027</t>
  </si>
  <si>
    <t>CLINIQUE MUTUALISTE DE LA SAGESSE</t>
  </si>
  <si>
    <t>350000139</t>
  </si>
  <si>
    <t>350001137</t>
  </si>
  <si>
    <t>CLINIQUE (Rennes)</t>
  </si>
  <si>
    <t>CLINIQUE Rennes</t>
  </si>
  <si>
    <t>CLINIQUE MUTUALISTE LA SAGESSE RENNES</t>
  </si>
  <si>
    <t>520000043</t>
  </si>
  <si>
    <t>POLYCLINQUE SAINT LAURENT</t>
  </si>
  <si>
    <t>350054680</t>
  </si>
  <si>
    <t>CH GENEVIEVE DE GAULLE ANTHONIOZ</t>
  </si>
  <si>
    <t>520000068</t>
  </si>
  <si>
    <t>CENTRE HOSPITALIER GENEVIEVE DE GAULLE ANTHONIOZ</t>
  </si>
  <si>
    <t>CHP SAINT GREGOIRE</t>
  </si>
  <si>
    <t>350000121</t>
  </si>
  <si>
    <t>350000303</t>
  </si>
  <si>
    <t>Saint-Grégoire</t>
  </si>
  <si>
    <t>CLINIQUE (St-Grégoire)</t>
  </si>
  <si>
    <t>CLINIQUE Saint-Grégoire</t>
  </si>
  <si>
    <t>CH HAUT ANJOU SITE CHATEAU GONTIER</t>
  </si>
  <si>
    <t>530000017</t>
  </si>
  <si>
    <t>CENTRE HOSPITALIER INTERCOMMUNAL DU HAUT-ANJOU</t>
  </si>
  <si>
    <t>CLINIQUE DE LA COTE D'EMERAUDE</t>
  </si>
  <si>
    <t>350000196</t>
  </si>
  <si>
    <t>350000311</t>
  </si>
  <si>
    <t>CLINIQUE (St-Malo)</t>
  </si>
  <si>
    <t>CLINIQUE Saint-Malo</t>
  </si>
  <si>
    <t>CLIC DU PAYS DE CHATEAU GONTIER</t>
  </si>
  <si>
    <t>530007707</t>
  </si>
  <si>
    <t>CENTRE LOCAL INFORMATION COORDINATION PAYS CHATEAU GONTIER</t>
  </si>
  <si>
    <t>CLINIQUE SAINT FRANCOIS</t>
  </si>
  <si>
    <t>360000129</t>
  </si>
  <si>
    <t>360000269</t>
  </si>
  <si>
    <t>CLINIQUE (Châteauroux)</t>
  </si>
  <si>
    <t>CLINIQUE Châteauroux</t>
  </si>
  <si>
    <t>CLINIQUE SAINT-FRANCOIS</t>
  </si>
  <si>
    <t>530000264</t>
  </si>
  <si>
    <t>PÔLE SANTÉ LÉONARD DE VINCI</t>
  </si>
  <si>
    <t>370007569</t>
  </si>
  <si>
    <t>370007528</t>
  </si>
  <si>
    <t>CLINIQUE (Chambray-lès-Tours)</t>
  </si>
  <si>
    <t>CLINIQUE Chambray-lès-Tours</t>
  </si>
  <si>
    <t>HOPITAL DE JOUR LAVAL OUEST</t>
  </si>
  <si>
    <t>530003177</t>
  </si>
  <si>
    <t>CLINIQUE JEANNE D'ARC - ST BENOIT</t>
  </si>
  <si>
    <t>370000051</t>
  </si>
  <si>
    <t>370000028</t>
  </si>
  <si>
    <t>CLINIQUE (St-Benoît-la-Forêt)</t>
  </si>
  <si>
    <t>CLINIQUE Saint-Benoît-la-Forêt</t>
  </si>
  <si>
    <t>SERVICE PSYCHIATRIE ADULTE LAVALLOIS</t>
  </si>
  <si>
    <t>530003466</t>
  </si>
  <si>
    <t>SAS NOUVELLE CLINIQUE DE TOURS +</t>
  </si>
  <si>
    <t>370000093</t>
  </si>
  <si>
    <t>370013468</t>
  </si>
  <si>
    <t>CLINIQUE (St-Cyr-sur-Loire)</t>
  </si>
  <si>
    <t>CLINIQUE Saint-Cyr-sur-Loire</t>
  </si>
  <si>
    <t>ACCUEIL FAMILIAL THERAPEUTIQUE</t>
  </si>
  <si>
    <t>530007285</t>
  </si>
  <si>
    <t>MEDECINE NUCLEAIRE TOURANGELLE ET NCT+</t>
  </si>
  <si>
    <t>370013732</t>
  </si>
  <si>
    <t>370104499</t>
  </si>
  <si>
    <t>MEDECINE NUCLEAIRE TOURANGELLE - ET NCT+</t>
  </si>
  <si>
    <t>UNITÉ CHIMIO CH LAVAL SITE POLYCL DU M</t>
  </si>
  <si>
    <t>530008671</t>
  </si>
  <si>
    <t>UNITÉ CHIMIOTHÉRAPIE CH LAVAL SITE POLYCLINIQUE DU MAINE</t>
  </si>
  <si>
    <t>NCT+ SITE SAINT-GATIEN</t>
  </si>
  <si>
    <t>370000085</t>
  </si>
  <si>
    <t>CLINIQUE (Tours)</t>
  </si>
  <si>
    <t>CLINIQUE Tours</t>
  </si>
  <si>
    <t>HOPITAL DE JOUR LAVAL EST</t>
  </si>
  <si>
    <t>530030121</t>
  </si>
  <si>
    <t>HOPITAL DE JOUR EN SANTE MENTALE</t>
  </si>
  <si>
    <t>UDM SAINT GATIEN</t>
  </si>
  <si>
    <t>370014474</t>
  </si>
  <si>
    <t>SERVICE DE PEDOPSYCHIATRIE CH LAVAL</t>
  </si>
  <si>
    <t>530031301</t>
  </si>
  <si>
    <t>HOPITAL DE JOUR SANTE MENTALE PEDO PSYCHIATRIE</t>
  </si>
  <si>
    <t>CENTRE D'ENDOSCOPIE NORD ISERE</t>
  </si>
  <si>
    <t>380013037</t>
  </si>
  <si>
    <t>380013011</t>
  </si>
  <si>
    <t>CLINIQUE (Bourgoin-Jallieu)</t>
  </si>
  <si>
    <t>CLINIQUE Bourgoin-Jallieu</t>
  </si>
  <si>
    <t>530000173</t>
  </si>
  <si>
    <t>CENTRE HOSPITALIER NORD MAYENNE</t>
  </si>
  <si>
    <t>CLINIQUE ST VINCENT DE PAUL BOURGOIN</t>
  </si>
  <si>
    <t>380780197</t>
  </si>
  <si>
    <t>380798173</t>
  </si>
  <si>
    <t>CLINIQUE SAINT VINCENT DE PAUL MATERNITÉ CATHOLIQUE</t>
  </si>
  <si>
    <t>530004548</t>
  </si>
  <si>
    <t>380785956</t>
  </si>
  <si>
    <t>380795211</t>
  </si>
  <si>
    <t>CLINIQUE (Échirolles)</t>
  </si>
  <si>
    <t>CLINIQUE Échirolles</t>
  </si>
  <si>
    <t>CH NORD MAYENNE PSY HTP JOUR LA PLAINE</t>
  </si>
  <si>
    <t>530009588</t>
  </si>
  <si>
    <t>CH NORD MAYENNE UNITE PSY HDJ JOUR LA PLAINE</t>
  </si>
  <si>
    <t>GROUPE HOSPIT. MUTUALISTE DE GRENOBLE</t>
  </si>
  <si>
    <t>380012658</t>
  </si>
  <si>
    <t>380012609</t>
  </si>
  <si>
    <t>GHMG</t>
  </si>
  <si>
    <t>CLINIQUE (Grenoble)</t>
  </si>
  <si>
    <t>CLINIQUE Grenoble</t>
  </si>
  <si>
    <t>GROUPE HOSPITALIER MUTUALISTE DE GRENOBLE</t>
  </si>
  <si>
    <t>CH DE BRIEY - HOPITAL MAILLOT</t>
  </si>
  <si>
    <t>540001070</t>
  </si>
  <si>
    <t>GHTLorraineNord_CH (Val de Briey)</t>
  </si>
  <si>
    <t>CENTRE HOSPITALIER DE BRIEY - HOPITAL MAILLOT</t>
  </si>
  <si>
    <t>CLINIQUE DES COTES DU RHONE</t>
  </si>
  <si>
    <t>380020123</t>
  </si>
  <si>
    <t>380021139</t>
  </si>
  <si>
    <t>Roussillon</t>
  </si>
  <si>
    <t>CLINIQUE (Roussillon)</t>
  </si>
  <si>
    <t>CLINIQUE Roussillon</t>
  </si>
  <si>
    <t>CMP CATTP HJ ENF DU CH BRIEY A BRIEY</t>
  </si>
  <si>
    <t>540006830</t>
  </si>
  <si>
    <t>CMP CATTP HOPITAL DE JOUR PR ENFANTS DEPT DU CH DE BRIEY</t>
  </si>
  <si>
    <t>CLINIQUE BELLEDONNE</t>
  </si>
  <si>
    <t>380786442</t>
  </si>
  <si>
    <t>380798025</t>
  </si>
  <si>
    <t>Saint-Martin-d'Hères</t>
  </si>
  <si>
    <t>CLINIQUE (St-Martin-d'Hères)</t>
  </si>
  <si>
    <t>CLINIQUE Saint-Martin-d'Hères</t>
  </si>
  <si>
    <t>CMP ET HOP JOUR ADULTES CH BRIEY</t>
  </si>
  <si>
    <t>540008851</t>
  </si>
  <si>
    <t>CMP ET HOPITAL DE JOUR POUR ADULTES RATTACHÉ AU CH DE BRIEY</t>
  </si>
  <si>
    <t>CLINIQUE FSEF GRENOBLE LA TRONCHE</t>
  </si>
  <si>
    <t>380780312</t>
  </si>
  <si>
    <t>CLINIQUE (Tronche)</t>
  </si>
  <si>
    <t>CLINIQUE Tronche</t>
  </si>
  <si>
    <t>CMP/CATTP ADULTES A JARNY (CH BRIEY)</t>
  </si>
  <si>
    <t>540018751</t>
  </si>
  <si>
    <t>Jarny</t>
  </si>
  <si>
    <t>CH (Jarny)</t>
  </si>
  <si>
    <t>CH Jarny</t>
  </si>
  <si>
    <t>CMP ET CATTP POUR ADULTES RATTACHE AU CH DE BRIEY</t>
  </si>
  <si>
    <t>NOUVELLE CLINIQUE DE CHARTREUSE</t>
  </si>
  <si>
    <t>380780288</t>
  </si>
  <si>
    <t>380019224</t>
  </si>
  <si>
    <t>CLINIQUE (Voiron)</t>
  </si>
  <si>
    <t>CLINIQUE Voiron</t>
  </si>
  <si>
    <t>CMP CATTP HJ ENF DU CH BRIEY A LONGWY</t>
  </si>
  <si>
    <t>540014321</t>
  </si>
  <si>
    <t>Longwy</t>
  </si>
  <si>
    <t>CH (Longwy)-CMP</t>
  </si>
  <si>
    <t>CH Longwy</t>
  </si>
  <si>
    <t>CMP ET CATTP POUR ENFANTS DEPT DU CH DE BRIEY A LONGWY</t>
  </si>
  <si>
    <t>MAISON SOINS ADLCA BLETTERANS</t>
  </si>
  <si>
    <t>390781193</t>
  </si>
  <si>
    <t>390000768</t>
  </si>
  <si>
    <t>Bletterans</t>
  </si>
  <si>
    <t>CLINIQUE (Bletterans)</t>
  </si>
  <si>
    <t>CLINIQUE Bletterans</t>
  </si>
  <si>
    <t>UNITE DE SOINS PLURIDISCIPLINAIRES DE BLETTERANS</t>
  </si>
  <si>
    <t>540000155</t>
  </si>
  <si>
    <t>POLYCLINIQUE DU PARC</t>
  </si>
  <si>
    <t>390780575</t>
  </si>
  <si>
    <t>690046339</t>
  </si>
  <si>
    <t>CLINIQUE (Dole)</t>
  </si>
  <si>
    <t>CLINIQUE Dole</t>
  </si>
  <si>
    <t>540000296</t>
  </si>
  <si>
    <t>CLINIQUE DU JURA</t>
  </si>
  <si>
    <t>390780559</t>
  </si>
  <si>
    <t>390000180</t>
  </si>
  <si>
    <t>CLINIQUE (Lons-le-Saunier)</t>
  </si>
  <si>
    <t>CLINIQUE Lons-le-Saunier</t>
  </si>
  <si>
    <t>540000312</t>
  </si>
  <si>
    <t>CLINIQUE JEAN LE BON</t>
  </si>
  <si>
    <t>400780342</t>
  </si>
  <si>
    <t>400000196</t>
  </si>
  <si>
    <t>CLINIQUE (Dax)</t>
  </si>
  <si>
    <t>CLINIQUE Dax</t>
  </si>
  <si>
    <t>540000023</t>
  </si>
  <si>
    <t>CENTRE HOSPITALIER SAINT CHARLES DE TOUL</t>
  </si>
  <si>
    <t>POLYCLINIQUE BLOIS</t>
  </si>
  <si>
    <t>410000202</t>
  </si>
  <si>
    <t>410000319</t>
  </si>
  <si>
    <t>Chaussée-Saint-Victor</t>
  </si>
  <si>
    <t>CLINIQUE (Chaussée-St-Victor)</t>
  </si>
  <si>
    <t>CLINIQUE Chaussée-Saint-Victor</t>
  </si>
  <si>
    <t>CH BLD FV SITE BLD</t>
  </si>
  <si>
    <t>550000434</t>
  </si>
  <si>
    <t>CH DE BAR-LE-DUC FAINS-VEEL SITE DE BAR-LE-DUC</t>
  </si>
  <si>
    <t>CLINIQUE DU SAINT COEUR - VENDOME</t>
  </si>
  <si>
    <t>410004998</t>
  </si>
  <si>
    <t>410000871</t>
  </si>
  <si>
    <t>CLINIQUE (Vendôme)</t>
  </si>
  <si>
    <t>CLINIQUE Vendôme</t>
  </si>
  <si>
    <t>CMP/CATTP ADULTES BAR LE DUC</t>
  </si>
  <si>
    <t>550003016</t>
  </si>
  <si>
    <t>CMP ET CATTP POUR ADULTES A BAR LE DUC</t>
  </si>
  <si>
    <t>CLINIQUE NOUVELLE DU FOREZ</t>
  </si>
  <si>
    <t>420782591</t>
  </si>
  <si>
    <t>420000887</t>
  </si>
  <si>
    <t>CLINIQUE (Montbrison)</t>
  </si>
  <si>
    <t>CLINIQUE Montbrison</t>
  </si>
  <si>
    <t>CLINIQUE NOUVELLE DU FOREZ ET SAINTE GENEVIEVE</t>
  </si>
  <si>
    <t>550000038</t>
  </si>
  <si>
    <t>CENTRE HOSPITALIER  SAINT-CHARLES DE COMMERCY</t>
  </si>
  <si>
    <t>CLINIQUE DU RENAISON</t>
  </si>
  <si>
    <t>420782310</t>
  </si>
  <si>
    <t>420000853</t>
  </si>
  <si>
    <t>CLINIQUE (Roanne)</t>
  </si>
  <si>
    <t>CLINIQUE Roanne</t>
  </si>
  <si>
    <t>CLINIQUE MEDICO CHIRURGICALE DE RENAISON</t>
  </si>
  <si>
    <t>HOP JOUR/CATTP/CMP DE COMMERCY AD ENF</t>
  </si>
  <si>
    <t>550005516</t>
  </si>
  <si>
    <t>CH (Commercy)-CMP</t>
  </si>
  <si>
    <t>HOPITAL DE JOUR - CATTP - CMP DE COMMERCY PR ADULTES ET ENF</t>
  </si>
  <si>
    <t>CLINIQUE MUTUALISTE MFL SSAM</t>
  </si>
  <si>
    <t>420010050</t>
  </si>
  <si>
    <t>420787061</t>
  </si>
  <si>
    <t>CLINIQUE (St-Étienne)</t>
  </si>
  <si>
    <t>CLINIQUE Saint-Étienne</t>
  </si>
  <si>
    <t>CH BLD FV SITE FV</t>
  </si>
  <si>
    <t>550000251</t>
  </si>
  <si>
    <t>Fains-Véel</t>
  </si>
  <si>
    <t>CH (Fains-Véel)</t>
  </si>
  <si>
    <t>CH Fains-Véel</t>
  </si>
  <si>
    <t>CH BAR-LE-DUC FAINS-VEEL SITE FAINS-VEEL</t>
  </si>
  <si>
    <t>HOPITAL PRIVE DE LA LOIRE</t>
  </si>
  <si>
    <t>420011413</t>
  </si>
  <si>
    <t>420011405</t>
  </si>
  <si>
    <t>CATTP/CMP ADULTES LIGNY-EN-BARROIS</t>
  </si>
  <si>
    <t>550004964</t>
  </si>
  <si>
    <t>Ligny-en-Barrois</t>
  </si>
  <si>
    <t>CH (Ligny-en-Barrois)-CMP</t>
  </si>
  <si>
    <t>CH Ligny-en-Barrois</t>
  </si>
  <si>
    <t>CATTP / CENTRE MEDICO-PSYCHOLOGIQUE ADULTES LIGNY-EN-BARROIS</t>
  </si>
  <si>
    <t>CLINIQUE DU PARC ST PRIEST EN JAREZ</t>
  </si>
  <si>
    <t>420780504</t>
  </si>
  <si>
    <t>420000135</t>
  </si>
  <si>
    <t>CLINIQUE (St-Priest-en-Jarez)</t>
  </si>
  <si>
    <t>CLINIQUE Saint-Priest-en-Jarez</t>
  </si>
  <si>
    <t>HOP JOUR/CATTP/CMP ENFANTS DE LIGNY</t>
  </si>
  <si>
    <t>550006225</t>
  </si>
  <si>
    <t>HOPITAL DE JOUR CATTP CMP ENFANTS DE LIGNY EN BARROIS</t>
  </si>
  <si>
    <t>CLINIQUE MEDICALE LA BUISSONNIERE</t>
  </si>
  <si>
    <t>420000192</t>
  </si>
  <si>
    <t>750034589</t>
  </si>
  <si>
    <t>CLINIQUE (Talaudière)</t>
  </si>
  <si>
    <t>CLINIQUE Talaudière</t>
  </si>
  <si>
    <t>550005524</t>
  </si>
  <si>
    <t>Montmédy</t>
  </si>
  <si>
    <t>CH (Montmédy)-CMP</t>
  </si>
  <si>
    <t>CH Montmédy</t>
  </si>
  <si>
    <t>CMP ADULTES ET HOPITAL DE JOUR  DE MONTMEDY</t>
  </si>
  <si>
    <t>CLINIQUE KORIAN LE HAUT LIGNON</t>
  </si>
  <si>
    <t>430007450</t>
  </si>
  <si>
    <t>430007427</t>
  </si>
  <si>
    <t>Chambon-sur-Lignon</t>
  </si>
  <si>
    <t>CLINIQUE (Chambon-sur-Lignon)</t>
  </si>
  <si>
    <t>CLINIQUE Chambon-sur-Lignon</t>
  </si>
  <si>
    <t>550000202</t>
  </si>
  <si>
    <t>Saint-Mihiel</t>
  </si>
  <si>
    <t>CH (St-Mihiel)</t>
  </si>
  <si>
    <t>CH Saint-Mihiel</t>
  </si>
  <si>
    <t>CENTRE HOSPITALIER SAINTE-ANNE DE SAINT-MIHIEL</t>
  </si>
  <si>
    <t>CLINIQUE BON SECOURS</t>
  </si>
  <si>
    <t>430000109</t>
  </si>
  <si>
    <t>430000372</t>
  </si>
  <si>
    <t>CLINIQUE (Le Puy-en-Velay)</t>
  </si>
  <si>
    <t>CLINIQUE Puy-en-Velay</t>
  </si>
  <si>
    <t>CATTP ET CMP ADULTES DE ST MIHIEL</t>
  </si>
  <si>
    <t>550006043</t>
  </si>
  <si>
    <t>CH (St-Mihiel)-CMP</t>
  </si>
  <si>
    <t>CLINIQUE SAINTE MARIE</t>
  </si>
  <si>
    <t>440000404</t>
  </si>
  <si>
    <t>440000925</t>
  </si>
  <si>
    <t>CLINIQUE (Châteaubriant)</t>
  </si>
  <si>
    <t>CLINIQUE Châteaubriant</t>
  </si>
  <si>
    <t>CLINIQUE SAINTE MARIE - PÔLE SANTE DE CHOISEL</t>
  </si>
  <si>
    <t>CENTRE D'ACCUEIL ET D'ECOUTE ADULTES</t>
  </si>
  <si>
    <t>550005441</t>
  </si>
  <si>
    <t>Vaucouleurs</t>
  </si>
  <si>
    <t>CH (Vaucouleurs)</t>
  </si>
  <si>
    <t>CH Vaucouleurs</t>
  </si>
  <si>
    <t>CENTRE D'ACCUEIL ET D'ECOUTE ADULTES VAUCOULEURS</t>
  </si>
  <si>
    <t>CLINIQUE BRETECHE VIAUD</t>
  </si>
  <si>
    <t>440000412</t>
  </si>
  <si>
    <t>440000941</t>
  </si>
  <si>
    <t>CLINIQUE (Nantes)</t>
  </si>
  <si>
    <t>CLINIQUE Nantes</t>
  </si>
  <si>
    <t>CH VERDUN/ST MIHIEL-HOP ST NICOLAS</t>
  </si>
  <si>
    <t>550000012</t>
  </si>
  <si>
    <t>CENTRE HOSPITALIER VERDUN/ST MIHIEL - HOPITAL ST NICOLAS</t>
  </si>
  <si>
    <t>CLINIQUE MUTUALISTE JULES VERNE</t>
  </si>
  <si>
    <t>440029338</t>
  </si>
  <si>
    <t>440053411</t>
  </si>
  <si>
    <t>CLINIQUE JULES VERNE - POLE HOSPITALIER MUTUALISTE DE NANTES</t>
  </si>
  <si>
    <t>CH VERDUN/ST MIHIEL-UNITE D'HOSP. ADOS</t>
  </si>
  <si>
    <t>550000186</t>
  </si>
  <si>
    <t>CH VERDUN/STMIHIEL- SITE ST JOSEPH - UHA (UNITE HOSPIT ADOS)</t>
  </si>
  <si>
    <t>CLINIQUE JULES VERNE</t>
  </si>
  <si>
    <t>440029379</t>
  </si>
  <si>
    <t>440000974</t>
  </si>
  <si>
    <t>CH VERDUN/ST MIHIEL - HOP DESANDROUINS</t>
  </si>
  <si>
    <t>550003362</t>
  </si>
  <si>
    <t>CH VERDUN/ST MIHIEL - HOPITAL DESANDROUINS</t>
  </si>
  <si>
    <t>HOPITAL PRIVE DU CONFLUENT</t>
  </si>
  <si>
    <t>440041580</t>
  </si>
  <si>
    <t>440041572</t>
  </si>
  <si>
    <t>L'HOPITAL PRIVE DU CONFLUENT</t>
  </si>
  <si>
    <t>CH VERDUN/ST MIHIEL-PSY IJ-CMP/CATT/HJ</t>
  </si>
  <si>
    <t>550004808</t>
  </si>
  <si>
    <t>CH VERDUN/ST MIHIEL-SCE PSYCH INFANTO-JUV-CMP/CATTP/HOP JOUR</t>
  </si>
  <si>
    <t>MAISON DE NICODEME</t>
  </si>
  <si>
    <t>440055945</t>
  </si>
  <si>
    <t>550005870</t>
  </si>
  <si>
    <t>CLINIQUE UROLOGIQUE NANTES ATLANTIS</t>
  </si>
  <si>
    <t>440000487</t>
  </si>
  <si>
    <t>440001014</t>
  </si>
  <si>
    <t>CLINIQUE (St-Herblain)</t>
  </si>
  <si>
    <t>CLINIQUE Saint-Herblain</t>
  </si>
  <si>
    <t>CMP ADULTE CH VERDUN/ST MIHIEL</t>
  </si>
  <si>
    <t>550006480</t>
  </si>
  <si>
    <t>CH (Verdun)-CMP</t>
  </si>
  <si>
    <t>SANTE ATLANTIQUE</t>
  </si>
  <si>
    <t>440033819</t>
  </si>
  <si>
    <t>440006344</t>
  </si>
  <si>
    <t>CHBA SITE D'AURAY</t>
  </si>
  <si>
    <t>560000200</t>
  </si>
  <si>
    <t>Auray</t>
  </si>
  <si>
    <t>CH (Auray)</t>
  </si>
  <si>
    <t>CH Auray</t>
  </si>
  <si>
    <t>POLYCLINIQUE DE L'EUROPE</t>
  </si>
  <si>
    <t>440002020</t>
  </si>
  <si>
    <t>440001386</t>
  </si>
  <si>
    <t>CLINIQUE (St-Nazaire)</t>
  </si>
  <si>
    <t>CLINIQUE Saint-Nazaire</t>
  </si>
  <si>
    <t>CHIRC SITE CARENTOIR</t>
  </si>
  <si>
    <t>560000473</t>
  </si>
  <si>
    <t>Carentoir</t>
  </si>
  <si>
    <t>CH (Carentoir)</t>
  </si>
  <si>
    <t>CH Carentoir</t>
  </si>
  <si>
    <t>CLINIQUE MUTUALISTE DE L'ESTUAIRE</t>
  </si>
  <si>
    <t>440050433</t>
  </si>
  <si>
    <t>440053429</t>
  </si>
  <si>
    <t>GHBS - HOPITAL LE FAOUET</t>
  </si>
  <si>
    <t>560000465</t>
  </si>
  <si>
    <t>Faouët</t>
  </si>
  <si>
    <t>CH (Faouët)</t>
  </si>
  <si>
    <t>CH Faouët</t>
  </si>
  <si>
    <t>GHBS HOSPITAL LE FAOUET</t>
  </si>
  <si>
    <t>CLINIQUE DE MONTARGIS</t>
  </si>
  <si>
    <t>450012968</t>
  </si>
  <si>
    <t>450001474</t>
  </si>
  <si>
    <t>Montargis</t>
  </si>
  <si>
    <t>CLINIQUE (Montargis)</t>
  </si>
  <si>
    <t>CLINIQUE Montargis</t>
  </si>
  <si>
    <t>GHBS - HOPITAL DE KERLIVIO</t>
  </si>
  <si>
    <t>560000275</t>
  </si>
  <si>
    <t>Hennebont</t>
  </si>
  <si>
    <t>CH (Hennebont)</t>
  </si>
  <si>
    <t>CH Hennebont</t>
  </si>
  <si>
    <t>CLINIQUE L'ARCHETTE</t>
  </si>
  <si>
    <t>450000245</t>
  </si>
  <si>
    <t>450000542</t>
  </si>
  <si>
    <t>Olivet</t>
  </si>
  <si>
    <t>CLINIQUE (Olivet)</t>
  </si>
  <si>
    <t>CLINIQUE Olivet</t>
  </si>
  <si>
    <t>GHBS- HÔPITAL DU SCORFF</t>
  </si>
  <si>
    <t>560000135</t>
  </si>
  <si>
    <t>GHBS-SITE HÔPITAL DU SCORFF</t>
  </si>
  <si>
    <t>ORELIANCE - LONGUES ALLEES</t>
  </si>
  <si>
    <t>450010079</t>
  </si>
  <si>
    <t>450000195</t>
  </si>
  <si>
    <t>Saran</t>
  </si>
  <si>
    <t>CLINIQUE (Saran)</t>
  </si>
  <si>
    <t>CLINIQUE Saran</t>
  </si>
  <si>
    <t>CHCB- SITE KÉRIO</t>
  </si>
  <si>
    <t>560000143</t>
  </si>
  <si>
    <t>CL FONT REDONDE FIGEAC</t>
  </si>
  <si>
    <t>460006075</t>
  </si>
  <si>
    <t>460006067</t>
  </si>
  <si>
    <t>CLINIQUE (Figeac)</t>
  </si>
  <si>
    <t>CLINIQUE Figeac</t>
  </si>
  <si>
    <t>CLINIQUE FONT REDONDE</t>
  </si>
  <si>
    <t>GHBS - HOPITAL DE KERBERNES</t>
  </si>
  <si>
    <t>560003980</t>
  </si>
  <si>
    <t>Ploemeur</t>
  </si>
  <si>
    <t>CH (Ploemeur)</t>
  </si>
  <si>
    <t>CH Ploemeur</t>
  </si>
  <si>
    <t>CLINIQUE ESQUIROL-SAINT-HILAIRE</t>
  </si>
  <si>
    <t>470000027</t>
  </si>
  <si>
    <t>470014069</t>
  </si>
  <si>
    <t>CLINIQUE (Agen)</t>
  </si>
  <si>
    <t>CLINIQUE Agen</t>
  </si>
  <si>
    <t>CLINIQUE ESQUIROL SAINT HILAIRE</t>
  </si>
  <si>
    <t>560030165</t>
  </si>
  <si>
    <t>CLINIQUE DE L'ANJOU</t>
  </si>
  <si>
    <t>490014909</t>
  </si>
  <si>
    <t>490008109</t>
  </si>
  <si>
    <t>CLINIQUE (Angers)</t>
  </si>
  <si>
    <t>CLINIQUE Angers</t>
  </si>
  <si>
    <t>560000192</t>
  </si>
  <si>
    <t>490002037</t>
  </si>
  <si>
    <t>490000890</t>
  </si>
  <si>
    <t>CLINIQUE (Cholet)</t>
  </si>
  <si>
    <t>CLINIQUE Cholet</t>
  </si>
  <si>
    <t>CHCB SITE SSR PONTIVY</t>
  </si>
  <si>
    <t>560014219</t>
  </si>
  <si>
    <t>Pontivy</t>
  </si>
  <si>
    <t>CH (Pontivy)</t>
  </si>
  <si>
    <t>CH Pontivy</t>
  </si>
  <si>
    <t>CENTRE DE MOYEN SEJOUR CH PONTIVY</t>
  </si>
  <si>
    <t>CLINIQUE CHIRURGICALE DE LA LOIRE</t>
  </si>
  <si>
    <t>490007929</t>
  </si>
  <si>
    <t>490000627</t>
  </si>
  <si>
    <t>CLINIQUE (Saumur)</t>
  </si>
  <si>
    <t>CLINIQUE Saumur</t>
  </si>
  <si>
    <t>CLINIQUE CHIRURGICALE DE LA LOIRE POLE DE SANTE DU SAUMUROIS</t>
  </si>
  <si>
    <t>GHBS SITE DE KERDURAND RIANTEC</t>
  </si>
  <si>
    <t>560015422</t>
  </si>
  <si>
    <t>Riantec</t>
  </si>
  <si>
    <t>CH (Riantec)</t>
  </si>
  <si>
    <t>CH Riantec</t>
  </si>
  <si>
    <t>CLINIQUE SAINT JOSEPH</t>
  </si>
  <si>
    <t>490000262</t>
  </si>
  <si>
    <t>490000171</t>
  </si>
  <si>
    <t>Trélazé</t>
  </si>
  <si>
    <t>CLINIQUE (Trélazé)</t>
  </si>
  <si>
    <t>CLINIQUE Trélazé</t>
  </si>
  <si>
    <t>CHBA SITE DE VANNES</t>
  </si>
  <si>
    <t>560000127</t>
  </si>
  <si>
    <t>CLINIQUE ST LEONARD</t>
  </si>
  <si>
    <t>490015906</t>
  </si>
  <si>
    <t>490000197</t>
  </si>
  <si>
    <t>ABRESCHVILLER - CRS SAINT LUC</t>
  </si>
  <si>
    <t>570000380</t>
  </si>
  <si>
    <t>CENTRE DE READAPTATION SPECIALISE SAINT LUC - ABRESCHVILLER</t>
  </si>
  <si>
    <t>CENTRE DE LA MAIN</t>
  </si>
  <si>
    <t>490540440</t>
  </si>
  <si>
    <t>490004330</t>
  </si>
  <si>
    <t>HOPITAL SAINT JOSEPH DE BITCHE</t>
  </si>
  <si>
    <t>570000661</t>
  </si>
  <si>
    <t>Bitche</t>
  </si>
  <si>
    <t>CH (Bitche)</t>
  </si>
  <si>
    <t>CH Bitche</t>
  </si>
  <si>
    <t>HOPITAL ST JOSEPH BITCHE ( CH ROBERT PAX )</t>
  </si>
  <si>
    <t>HOPITAL PRIVÉ DE LA BAIE</t>
  </si>
  <si>
    <t>500000146</t>
  </si>
  <si>
    <t>500000500</t>
  </si>
  <si>
    <t>CLINIQUE (Avranches)</t>
  </si>
  <si>
    <t>CLINIQUE Avranches</t>
  </si>
  <si>
    <t>570000968</t>
  </si>
  <si>
    <t>CENTRE HOSPITALIER DE BOULAY "LE SECQ DE CREPY"</t>
  </si>
  <si>
    <t>POLYCLINIQUE DU COTENTIN</t>
  </si>
  <si>
    <t>500002357</t>
  </si>
  <si>
    <t>500002233</t>
  </si>
  <si>
    <t>CLINIQUE (Cherbourg-en-Cotentin)</t>
  </si>
  <si>
    <t>CLINIQUE Cherbourg-en-Cotentin</t>
  </si>
  <si>
    <t>CH MARIE-MADELEINE DE FORBACH</t>
  </si>
  <si>
    <t>570000059</t>
  </si>
  <si>
    <t>CENTRE HOSPITALIER MARIE-MADELEINE A FORBACH-CHIC UNISANTE+</t>
  </si>
  <si>
    <t>CLINIQUE HENRI GUILLARD - COUTANCES</t>
  </si>
  <si>
    <t>500000401</t>
  </si>
  <si>
    <t>500000609</t>
  </si>
  <si>
    <t>CLINIQUE (Coutances)</t>
  </si>
  <si>
    <t>CLINIQUE Coutances</t>
  </si>
  <si>
    <t>CMS DE GORZE</t>
  </si>
  <si>
    <t>570012369</t>
  </si>
  <si>
    <t>CENTRE DE MOYEN SEJOUR DE GORZE</t>
  </si>
  <si>
    <t>POLYCLINIQUE DE LA MANCHE - SAINT-LO</t>
  </si>
  <si>
    <t>500000203</t>
  </si>
  <si>
    <t>500000542</t>
  </si>
  <si>
    <t>CLINIQUE (St-Lô)</t>
  </si>
  <si>
    <t>CLINIQUE Saint-Lô</t>
  </si>
  <si>
    <t>CLINIQUE SAINT-JEAN SAINT-LO</t>
  </si>
  <si>
    <t>NIDERVILLER - CRS SAINT LUC</t>
  </si>
  <si>
    <t>570000109</t>
  </si>
  <si>
    <t>Niderviller</t>
  </si>
  <si>
    <t>CH (Niderviller)</t>
  </si>
  <si>
    <t>CH Niderviller</t>
  </si>
  <si>
    <t>CENTRE DE READAPTATION SPECIALISE SAINT LUC - NIDERVILLER</t>
  </si>
  <si>
    <t>POLYCLINIQUE REIMS - BEZANNES</t>
  </si>
  <si>
    <t>510024979</t>
  </si>
  <si>
    <t>510000532</t>
  </si>
  <si>
    <t>Bezannes</t>
  </si>
  <si>
    <t>CLINIQUE (Bezannes)</t>
  </si>
  <si>
    <t>CLINIQUE Bezannes</t>
  </si>
  <si>
    <t>CH LEMIRE DE SAINT-AVOLD</t>
  </si>
  <si>
    <t>570000687</t>
  </si>
  <si>
    <t>Saint-Avold</t>
  </si>
  <si>
    <t>CH (St-Avold)</t>
  </si>
  <si>
    <t>CH Saint-Avold</t>
  </si>
  <si>
    <t>CLINIQUE D'EPERNAY</t>
  </si>
  <si>
    <t>510000243</t>
  </si>
  <si>
    <t>510000573</t>
  </si>
  <si>
    <t>CLINIQUE (Épernay)</t>
  </si>
  <si>
    <t>CLINIQUE Épernay</t>
  </si>
  <si>
    <t>CH SAINT-NICOLAS DE SARREBOURG</t>
  </si>
  <si>
    <t>570000117</t>
  </si>
  <si>
    <t>CENTRE HOSPITALIER DE SARREBOURG - HÔPITAL ST NICOLAS</t>
  </si>
  <si>
    <t>POLYCLINIQUE DE COURLANCY</t>
  </si>
  <si>
    <t>510000185</t>
  </si>
  <si>
    <t>CLINIQUE (Reims)</t>
  </si>
  <si>
    <t>CLINIQUE Reims</t>
  </si>
  <si>
    <t>HOPITAL ROBERT PAX DE SARREGUEMINES</t>
  </si>
  <si>
    <t>570000901</t>
  </si>
  <si>
    <t>CENTRE MEDICO-CHIRURGICAL DE CHAUMONT</t>
  </si>
  <si>
    <t>520780214</t>
  </si>
  <si>
    <t>520000118</t>
  </si>
  <si>
    <t>CLINIQUE (Chaumont)</t>
  </si>
  <si>
    <t>CLINIQUE Chaumont</t>
  </si>
  <si>
    <t>CENTRE MEDICO CHIRURGICAL CHAUMONT LE BOIS</t>
  </si>
  <si>
    <t>580972644</t>
  </si>
  <si>
    <t>CLINIQUE DE LA COMPASSION</t>
  </si>
  <si>
    <t>520780156</t>
  </si>
  <si>
    <t>520000092</t>
  </si>
  <si>
    <t>CLINIQUE (Langres)</t>
  </si>
  <si>
    <t>CLINIQUE Langres</t>
  </si>
  <si>
    <t>CH AUTUN ANTENNE SMUR  CHATEAU CHINON</t>
  </si>
  <si>
    <t>580006336</t>
  </si>
  <si>
    <t>CH (Château-Chinon (Ville)-SMUR</t>
  </si>
  <si>
    <t>CLINIQUE FRANCOIS 1ER</t>
  </si>
  <si>
    <t>520780180</t>
  </si>
  <si>
    <t>520000100</t>
  </si>
  <si>
    <t>CLINIQUE (St-Dizier)</t>
  </si>
  <si>
    <t>CLINIQUE Saint-Dizier</t>
  </si>
  <si>
    <t>580972651</t>
  </si>
  <si>
    <t>POLYCLINIQUE DU MAINE</t>
  </si>
  <si>
    <t>530031962</t>
  </si>
  <si>
    <t>530000975</t>
  </si>
  <si>
    <t>CLINIQUE (Laval)</t>
  </si>
  <si>
    <t>CLINIQUE Laval</t>
  </si>
  <si>
    <t>580972669</t>
  </si>
  <si>
    <t>HOPITAL DE CLAMECY</t>
  </si>
  <si>
    <t>CLINIQUE LOUIS PASTEUR</t>
  </si>
  <si>
    <t>540000478</t>
  </si>
  <si>
    <t>540003449</t>
  </si>
  <si>
    <t>Essey-lès-Nancy</t>
  </si>
  <si>
    <t>CLINIQUE (Essey-lès-Nancy)</t>
  </si>
  <si>
    <t>CLINIQUE Essey-lès-Nancy</t>
  </si>
  <si>
    <t>POLYCLINIQUE LOUIS PASTEUR</t>
  </si>
  <si>
    <t>580972677</t>
  </si>
  <si>
    <t>540000361</t>
  </si>
  <si>
    <t>540003928</t>
  </si>
  <si>
    <t>CLINIQUE (Lunéville)</t>
  </si>
  <si>
    <t>CLINIQUE Lunéville</t>
  </si>
  <si>
    <t>CLINIQUE CHIRURGICALE JEANNE D'ARC</t>
  </si>
  <si>
    <t>580972685</t>
  </si>
  <si>
    <t>CH DE MT ST MARTIN (GROUPE SOS SANTE)</t>
  </si>
  <si>
    <t>540001096</t>
  </si>
  <si>
    <t>570010181</t>
  </si>
  <si>
    <t>Mont-Saint-Martin</t>
  </si>
  <si>
    <t>CLINIQUE (Mont-St-Martin)</t>
  </si>
  <si>
    <t>CLINIQUE Mont-Saint-Martin</t>
  </si>
  <si>
    <t>CENTRE HOSPITALIER DE MONT ST MARTIN ( GROUPE SOS SANTE )</t>
  </si>
  <si>
    <t>CENTRE COLBERT MEDECINE ET SSR</t>
  </si>
  <si>
    <t>580004836</t>
  </si>
  <si>
    <t>540000445</t>
  </si>
  <si>
    <t>540026739</t>
  </si>
  <si>
    <t>CLINIQUE (Nancy)</t>
  </si>
  <si>
    <t>CLINIQUE Nancy</t>
  </si>
  <si>
    <t>HJ CATTP CH NEVERS</t>
  </si>
  <si>
    <t>580005163</t>
  </si>
  <si>
    <t>HÔPITAL DE JOUR CTRE D'ACCUEIL THERAPEUTIQUE A TEMPS PARTIEL</t>
  </si>
  <si>
    <t>POLYCLINIQUE DE GENTILLY</t>
  </si>
  <si>
    <t>540000486</t>
  </si>
  <si>
    <t>HOPITAL PIERRE BEREGOVOY</t>
  </si>
  <si>
    <t>580972693</t>
  </si>
  <si>
    <t>POLYCLINIQUE MAJORELLE</t>
  </si>
  <si>
    <t>540013224</t>
  </si>
  <si>
    <t>540000536</t>
  </si>
  <si>
    <t>MOYEN SEJOUR PIGNELIN</t>
  </si>
  <si>
    <t>580972628</t>
  </si>
  <si>
    <t>Varennes-Vauzelles</t>
  </si>
  <si>
    <t>CH (Varennes-Vauzelles)</t>
  </si>
  <si>
    <t>CH Varennes-Vauzelles</t>
  </si>
  <si>
    <t>HOPITAL PRIVE NANCY LORRAINE</t>
  </si>
  <si>
    <t>540026895</t>
  </si>
  <si>
    <t>590000758</t>
  </si>
  <si>
    <t>CLINIQUE SAINT ANDRE</t>
  </si>
  <si>
    <t>540000452</t>
  </si>
  <si>
    <t>540000908</t>
  </si>
  <si>
    <t>CLINIQUE (Vandœuvre-lès-Nancy)</t>
  </si>
  <si>
    <t>CLINIQUE Vandœuvre-lès-Nancy</t>
  </si>
  <si>
    <t>CENTRE DE PLANIFICATION FAMILIALE</t>
  </si>
  <si>
    <t>590006250</t>
  </si>
  <si>
    <t>CMP-CATTP ADULTES VILLERUPT SOS SANTE</t>
  </si>
  <si>
    <t>540003639</t>
  </si>
  <si>
    <t>Villerupt</t>
  </si>
  <si>
    <t>CLINIQUE (Villerupt)</t>
  </si>
  <si>
    <t>CLINIQUE Villerupt</t>
  </si>
  <si>
    <t>CMP ET CATTP PR ADULTES A VILLERUPT DU GROUPE SOS SANTE</t>
  </si>
  <si>
    <t>CTRE CONVALESCENCE SSR CH ARMENTIÈRES</t>
  </si>
  <si>
    <t>590791323</t>
  </si>
  <si>
    <t>CENTRE DE CONVALESCENCE &amp; SSR POUR PERS AGEES CH ARMENTIERES</t>
  </si>
  <si>
    <t>550000178</t>
  </si>
  <si>
    <t>550000293</t>
  </si>
  <si>
    <t>CLINIQUE (Bar-le-Duc)</t>
  </si>
  <si>
    <t>CLINIQUE Bar-le-Duc</t>
  </si>
  <si>
    <t>HOP DE JOUR PEDOPSY CH MAUBEUGE</t>
  </si>
  <si>
    <t>590017588</t>
  </si>
  <si>
    <t>Avesnelles</t>
  </si>
  <si>
    <t>CH (Avesnelles)</t>
  </si>
  <si>
    <t>CH Avesnelles</t>
  </si>
  <si>
    <t>CLINIQUE MUTUALISTE PORTE DE L'ORIENT</t>
  </si>
  <si>
    <t>560002933</t>
  </si>
  <si>
    <t>560026965</t>
  </si>
  <si>
    <t>CLINIQUE (Lorient)</t>
  </si>
  <si>
    <t>CLINIQUE Lorient</t>
  </si>
  <si>
    <t>CLINIQUE MUTUALISTE DE LA PORTE DE L'ORIENT</t>
  </si>
  <si>
    <t>CH AVESNES</t>
  </si>
  <si>
    <t>590000527</t>
  </si>
  <si>
    <t>CENTRE HOSPITALIER D'AVESNES</t>
  </si>
  <si>
    <t>CLINIQUE DES AUGUSTINES</t>
  </si>
  <si>
    <t>560000184</t>
  </si>
  <si>
    <t>560006017</t>
  </si>
  <si>
    <t>Malestroit</t>
  </si>
  <si>
    <t>CLINIQUE (Malestroit)</t>
  </si>
  <si>
    <t>CLINIQUE Malestroit</t>
  </si>
  <si>
    <t>CLINIQUE DES AUGUSTINES- MALESTROIT</t>
  </si>
  <si>
    <t>CH BAILLEUL</t>
  </si>
  <si>
    <t>590000766</t>
  </si>
  <si>
    <t>C.H. DE BAILLEUL</t>
  </si>
  <si>
    <t>ASS DES AUGUSTINES SITE CH MALESTROIT</t>
  </si>
  <si>
    <t>560027377</t>
  </si>
  <si>
    <t>ASSOCIATION CLINIQUE DES AUGUSTINES SITE CH MALESTROIT</t>
  </si>
  <si>
    <t>CH LA BASSEE</t>
  </si>
  <si>
    <t>590000097</t>
  </si>
  <si>
    <t>Bassée</t>
  </si>
  <si>
    <t>CH (Bassée)</t>
  </si>
  <si>
    <t>CH Bassée</t>
  </si>
  <si>
    <t>CENTRE HOSPITALIER LA BASSEE</t>
  </si>
  <si>
    <t>POLYCLINIQUE DE KERIO</t>
  </si>
  <si>
    <t>560007510</t>
  </si>
  <si>
    <t>560001307</t>
  </si>
  <si>
    <t>CLINIQUE (Noyal-Pontivy)</t>
  </si>
  <si>
    <t>CLINIQUE Noyal-Pontivy</t>
  </si>
  <si>
    <t>CENTRE DE JOUR BRUAY SUR ESCAUT 59G31</t>
  </si>
  <si>
    <t>590046728</t>
  </si>
  <si>
    <t>Bruay-sur-l'Escaut</t>
  </si>
  <si>
    <t>CH (Bruay-sur-l'Escaut)</t>
  </si>
  <si>
    <t>CH Bruay-sur-l'Escaut</t>
  </si>
  <si>
    <t>HÔPITAL PRIVÉ OCÉANE</t>
  </si>
  <si>
    <t>560008799</t>
  </si>
  <si>
    <t>560013989</t>
  </si>
  <si>
    <t>CLINIQUE (Vannes)</t>
  </si>
  <si>
    <t>CLINIQUE Vannes</t>
  </si>
  <si>
    <t>590000428</t>
  </si>
  <si>
    <t>CTRE DE GERIATRIE FORBACH - SOS SANTE</t>
  </si>
  <si>
    <t>570000166</t>
  </si>
  <si>
    <t>CLINIQUE (Forbach)</t>
  </si>
  <si>
    <t>CLINIQUE Forbach</t>
  </si>
  <si>
    <t>CENTRE DE GERIATRIE ST FRANÇOIS FORBACH GROUPE SOS SANTE</t>
  </si>
  <si>
    <t>HJ PSY ADULTES ORANGERIE CH CAMBRAI</t>
  </si>
  <si>
    <t>590006052</t>
  </si>
  <si>
    <t>HOPITAL DE JOUR PSY. ADULTES ORANGERIE CH CAMBRAI</t>
  </si>
  <si>
    <t>HOPITAL FILIERIS DE FREYMING-MERLEBACH</t>
  </si>
  <si>
    <t>570000091</t>
  </si>
  <si>
    <t>750050759</t>
  </si>
  <si>
    <t>Freyming-Merlebach</t>
  </si>
  <si>
    <t>CLINIQUE (Freyming-Merlebach)</t>
  </si>
  <si>
    <t>CLINIQUE Freyming-Merlebach</t>
  </si>
  <si>
    <t>CH LE CATEAU</t>
  </si>
  <si>
    <t>590000436</t>
  </si>
  <si>
    <t>CENTRE HOSPITALIER DE LE CATEAU</t>
  </si>
  <si>
    <t>HOPITAL-CLINIQUE CLAUDE BERNARD</t>
  </si>
  <si>
    <t>570000646</t>
  </si>
  <si>
    <t>570001115</t>
  </si>
  <si>
    <t>CLINIQUE (Metz)</t>
  </si>
  <si>
    <t>CLINIQUE Metz</t>
  </si>
  <si>
    <t>HJ PSY ADULTES LE CATEAU CH CAMBRAI</t>
  </si>
  <si>
    <t>590044673</t>
  </si>
  <si>
    <t>HOPITAL BELLE-ISLE DE METZ - HPM</t>
  </si>
  <si>
    <t>570001057</t>
  </si>
  <si>
    <t>570023630</t>
  </si>
  <si>
    <t>HJ PSY ENFANT PETITS CYGNES CH CAMBRAI</t>
  </si>
  <si>
    <t>590806709</t>
  </si>
  <si>
    <t>Caudry</t>
  </si>
  <si>
    <t>CH (Caudry)</t>
  </si>
  <si>
    <t>CH Caudry</t>
  </si>
  <si>
    <t>HOPITAL DE JOUR PEDO-PSYCHIATRIE DE L'HOPITAL DE CAMBRAI</t>
  </si>
  <si>
    <t>HOPITAL ST MAURICE ASSPO</t>
  </si>
  <si>
    <t>570009670</t>
  </si>
  <si>
    <t>570027995</t>
  </si>
  <si>
    <t>Moyeuvre-Grande</t>
  </si>
  <si>
    <t>CLINIQUE (Moyeuvre-Grande)</t>
  </si>
  <si>
    <t>CLINIQUE Moyeuvre-Grande</t>
  </si>
  <si>
    <t>HOPITAL SAINT MAURICE DE MOYEUVRE-GRANDE</t>
  </si>
  <si>
    <t>HJ PSY ADUL 59G30 CH VALENCIENNES</t>
  </si>
  <si>
    <t>590808424</t>
  </si>
  <si>
    <t>Condé-sur-l'Escaut</t>
  </si>
  <si>
    <t>CH (Condé-sur-l'Escaut)</t>
  </si>
  <si>
    <t>CH Condé-sur-l'Escaut</t>
  </si>
  <si>
    <t>HOPITAL DE JOUR PSYCHIATRIE ADUL 59G30 CH VALENCIENNES</t>
  </si>
  <si>
    <t>CLINIQUE SAINT NABOR DE SAINT AVOLD</t>
  </si>
  <si>
    <t>570000083</t>
  </si>
  <si>
    <t>570000729</t>
  </si>
  <si>
    <t>CLINIQUE (St-Avold)</t>
  </si>
  <si>
    <t>CLINIQUE Saint-Avold</t>
  </si>
  <si>
    <t>CH DOUAI DECHY</t>
  </si>
  <si>
    <t>590001004</t>
  </si>
  <si>
    <t>Dechy</t>
  </si>
  <si>
    <t>CH (Dechy)</t>
  </si>
  <si>
    <t>CH Dechy</t>
  </si>
  <si>
    <t>HOPITAL DE SAINT AVOLD - SOS SANTE</t>
  </si>
  <si>
    <t>570000216</t>
  </si>
  <si>
    <t>GROUPE SOS SANTE - HOPITAL DE SAINT AVOLD</t>
  </si>
  <si>
    <t>590000592</t>
  </si>
  <si>
    <t>HOPITAL DE DENAIN</t>
  </si>
  <si>
    <t>CLINIQUE AMBROISE PARE DE THIONVILLE</t>
  </si>
  <si>
    <t>570000356</t>
  </si>
  <si>
    <t>570000919</t>
  </si>
  <si>
    <t>CLINIQUE (Thionville)</t>
  </si>
  <si>
    <t>CLINIQUE Thionville</t>
  </si>
  <si>
    <t>CLINIQUE CHIRURGICALE AMBROISE PARE- THIONVILLE</t>
  </si>
  <si>
    <t>HJ ENFANTS BRITTEN DENAIN - CH DENAIN</t>
  </si>
  <si>
    <t>590009528</t>
  </si>
  <si>
    <t>HOP JOUR POUR ENFANTS BENJAMIN BRITTEN - CH DE DENAIN</t>
  </si>
  <si>
    <t>CLINIQUE NOTRE DAME DE THIONVILLE</t>
  </si>
  <si>
    <t>570000364</t>
  </si>
  <si>
    <t>570011569</t>
  </si>
  <si>
    <t>UNITÉ D'HAD PSY INF DENAIN CH DENAIN</t>
  </si>
  <si>
    <t>590009569</t>
  </si>
  <si>
    <t>CH (Denain)-HAD</t>
  </si>
  <si>
    <t>UNITÉ D'HOSPITALISATION A DOMICILE PSY INFANTO-JUV DENAIN</t>
  </si>
  <si>
    <t>CENTRE DE GERIATRIE LE KEM - SOS SANTE</t>
  </si>
  <si>
    <t>570003079</t>
  </si>
  <si>
    <t>CENTRE GERIATRIQUE SOS SANTE THIONVILLE</t>
  </si>
  <si>
    <t>HJ JANET ET CMP ADULT DENAIN CH DENAIN</t>
  </si>
  <si>
    <t>590805339</t>
  </si>
  <si>
    <t>CH (Denain)-CMP</t>
  </si>
  <si>
    <t>HJ JANET G 34 ET CMPADULTES G34 DE L'HOPITAL DE DENAIN</t>
  </si>
  <si>
    <t>HOPITAL ROBERT SCHUMAN DE VANTOUX -HPM</t>
  </si>
  <si>
    <t>570026252</t>
  </si>
  <si>
    <t>Vantoux</t>
  </si>
  <si>
    <t>CLINIQUE (Vantoux)</t>
  </si>
  <si>
    <t>CLINIQUE Vantoux</t>
  </si>
  <si>
    <t>HJ PINEL &amp; CMP ADULT KENNEDY CH DENAIN</t>
  </si>
  <si>
    <t>590806550</t>
  </si>
  <si>
    <t>HJ PINEL ET CMP PSYCHIATRIE GENERALE 59G33</t>
  </si>
  <si>
    <t>POLE DE SANTE DE COSNE SUR LOIRE</t>
  </si>
  <si>
    <t>580780195</t>
  </si>
  <si>
    <t>580005148</t>
  </si>
  <si>
    <t>CLINIQUE (Cosne-Cours-sur-Loire)</t>
  </si>
  <si>
    <t>CLINIQUE Cosne-Cours-sur-Loire</t>
  </si>
  <si>
    <t>590037701</t>
  </si>
  <si>
    <t>HÔPITAL DE JOUR DE PÉDOPSYCHIATRIE CH DOUAI</t>
  </si>
  <si>
    <t>POLYCLINIQUE DU VAL DE LOIRE</t>
  </si>
  <si>
    <t>580780138</t>
  </si>
  <si>
    <t>580000024</t>
  </si>
  <si>
    <t>CLINIQUE (Nevers)</t>
  </si>
  <si>
    <t>CLINIQUE Nevers</t>
  </si>
  <si>
    <t>UTAFA - CH DOUAI</t>
  </si>
  <si>
    <t>590040150</t>
  </si>
  <si>
    <t>SCM CLINIQUE RADIOLOGIQUE DU PARC</t>
  </si>
  <si>
    <t>590057212</t>
  </si>
  <si>
    <t>590006045</t>
  </si>
  <si>
    <t>Villeneuve-d'Ascq</t>
  </si>
  <si>
    <t>CLINIQUE (Villeneuve-d'Ascq)</t>
  </si>
  <si>
    <t>CLINIQUE Villeneuve-d'Ascq</t>
  </si>
  <si>
    <t>HJ PSY ADULTE CAMILLE CLAUDEL CH DOUAI</t>
  </si>
  <si>
    <t>590808408</t>
  </si>
  <si>
    <t>HOPITAL DE JOUR PSYCHIATRIE ADULTE CAMILLE CLAUDEL HOP.DOUAI</t>
  </si>
  <si>
    <t>SAS CLINIQUE DES PEUPLIERS</t>
  </si>
  <si>
    <t>590782546</t>
  </si>
  <si>
    <t>590000733</t>
  </si>
  <si>
    <t>SAS CLINIQUE DES PEUPLIERS DE VILLENEUVE D'ASCQ</t>
  </si>
  <si>
    <t>590000337</t>
  </si>
  <si>
    <t>HOPITAL PRIVE DE VILLENEUVE D'ASCQ</t>
  </si>
  <si>
    <t>590782553</t>
  </si>
  <si>
    <t>590000741</t>
  </si>
  <si>
    <t>590039582</t>
  </si>
  <si>
    <t>CLINIQUE DU CAMBRESIS</t>
  </si>
  <si>
    <t>590781571</t>
  </si>
  <si>
    <t>590000402</t>
  </si>
  <si>
    <t>CLINIQUE (Cambrai)</t>
  </si>
  <si>
    <t>CLINIQUE Cambrai</t>
  </si>
  <si>
    <t>CLINIQUE DU CAMBRAISIS</t>
  </si>
  <si>
    <t>590000543</t>
  </si>
  <si>
    <t>HÔPITAL DÉPARTEMENTAL FELLERIES-LIESSIES</t>
  </si>
  <si>
    <t>CLINIQUE DES HETRES</t>
  </si>
  <si>
    <t>590813176</t>
  </si>
  <si>
    <t>590005278</t>
  </si>
  <si>
    <t>CLINIQUE (Cateau-Cambrésis)</t>
  </si>
  <si>
    <t>CLINIQUE Cateau-Cambrésis</t>
  </si>
  <si>
    <t>590000469</t>
  </si>
  <si>
    <t>CLINIQUE DE FLANDRE</t>
  </si>
  <si>
    <t>590815056</t>
  </si>
  <si>
    <t>590005492</t>
  </si>
  <si>
    <t>Coudekerque-Branche</t>
  </si>
  <si>
    <t>CLINIQUE (Coudekerque-Branche)</t>
  </si>
  <si>
    <t>CLINIQUE Coudekerque-Branche</t>
  </si>
  <si>
    <t>CLINIQUE DE FLANDRE A COUDEKERQUE</t>
  </si>
  <si>
    <t>CH DUNKERQUE ACTIVITES SITE PGS</t>
  </si>
  <si>
    <t>590046538</t>
  </si>
  <si>
    <t>Grande-Synthe</t>
  </si>
  <si>
    <t>CH (Grande-Synthe)</t>
  </si>
  <si>
    <t>CH Grande-Synthe</t>
  </si>
  <si>
    <t>NOUVELLE CLINIQUE VILLETTE SA</t>
  </si>
  <si>
    <t>590813382</t>
  </si>
  <si>
    <t>590000386</t>
  </si>
  <si>
    <t>CLINIQUE (Dunkerque)</t>
  </si>
  <si>
    <t>CLINIQUE Dunkerque</t>
  </si>
  <si>
    <t>C.H. JEAN DE LUXEMBOURG HAUBOURDIN</t>
  </si>
  <si>
    <t>590000089</t>
  </si>
  <si>
    <t>CH (Haubourdin)</t>
  </si>
  <si>
    <t>CH Haubourdin</t>
  </si>
  <si>
    <t>HOPITAL D'HAUBOURDIN</t>
  </si>
  <si>
    <t>POLYCLINIQUE DE GRANDE SYNTHE</t>
  </si>
  <si>
    <t>590001749</t>
  </si>
  <si>
    <t>590788956</t>
  </si>
  <si>
    <t>CLINIQUE (Grande-Synthe)</t>
  </si>
  <si>
    <t>CLINIQUE Grande-Synthe</t>
  </si>
  <si>
    <t>CH HAUTMONT</t>
  </si>
  <si>
    <t>590000451</t>
  </si>
  <si>
    <t>CH HAUMONT CENTRE DE SOINS DE SUITE</t>
  </si>
  <si>
    <t>590057220</t>
  </si>
  <si>
    <t>Halluin</t>
  </si>
  <si>
    <t>CLINIQUE (Halluin)</t>
  </si>
  <si>
    <t>CLINIQUE Halluin</t>
  </si>
  <si>
    <t>CH HAZEBROUCK</t>
  </si>
  <si>
    <t>590000774</t>
  </si>
  <si>
    <t>CLINIQUE SAINT AME</t>
  </si>
  <si>
    <t>590816310</t>
  </si>
  <si>
    <t>590000048</t>
  </si>
  <si>
    <t>Lambres-lez-Douai</t>
  </si>
  <si>
    <t>CLINIQUE (Lambres-lez-Douai)</t>
  </si>
  <si>
    <t>CLINIQUE Lambres-lez-Douai</t>
  </si>
  <si>
    <t>CLINIQUE SAINT-AME</t>
  </si>
  <si>
    <t>HAD DU CH D'HAZEBROUCK</t>
  </si>
  <si>
    <t>590025458</t>
  </si>
  <si>
    <t>CH (Hazebrouck)-HAD</t>
  </si>
  <si>
    <t>HAD DU CH HAZEBROUCK</t>
  </si>
  <si>
    <t>CLINIQUE LILLE SUD</t>
  </si>
  <si>
    <t>590780250</t>
  </si>
  <si>
    <t>590053955</t>
  </si>
  <si>
    <t>Lesquin</t>
  </si>
  <si>
    <t>CLINIQUE (Lesquin)</t>
  </si>
  <si>
    <t>CLINIQUE Lesquin</t>
  </si>
  <si>
    <t>CLINIQUE LILLE SUD LESQUIN</t>
  </si>
  <si>
    <t>590000444</t>
  </si>
  <si>
    <t>CH JEUMONT - CENTRE DE SOINS DE SUITE</t>
  </si>
  <si>
    <t>HOPITAL PRIVÉ LE BOIS</t>
  </si>
  <si>
    <t>590780268</t>
  </si>
  <si>
    <t>CLINIQUE (Lille)</t>
  </si>
  <si>
    <t>CLINIQUE Lille</t>
  </si>
  <si>
    <t>590000113</t>
  </si>
  <si>
    <t>CH LOOS CENTRE DE SOINS DE SUITE</t>
  </si>
  <si>
    <t>590780342</t>
  </si>
  <si>
    <t>CLINIQUE AMBROISE PARE LILLE</t>
  </si>
  <si>
    <t>CH DE MAUBEUGE MCO</t>
  </si>
  <si>
    <t>590000535</t>
  </si>
  <si>
    <t>HOPITAL PRIVE LA LOUVIERE</t>
  </si>
  <si>
    <t>590780383</t>
  </si>
  <si>
    <t>590000204</t>
  </si>
  <si>
    <t>POLYCLINIQUE DE LA LOUVIERE LILLE</t>
  </si>
  <si>
    <t>590008199</t>
  </si>
  <si>
    <t>HOPITAL DE JOUR ALCOOLOGIE DE MAUBEUGE CH AVESNES</t>
  </si>
  <si>
    <t>CLINIQUE DU SPORT ET D'ORTHOPEDIE</t>
  </si>
  <si>
    <t>590781951</t>
  </si>
  <si>
    <t>Marcq-en-Barœul</t>
  </si>
  <si>
    <t>CLINIQUE (Marcq-en-Barœul)</t>
  </si>
  <si>
    <t>CLINIQUE Marcq-en-Barœul</t>
  </si>
  <si>
    <t>CLINIQUE DU CROISE LAROCHE-MARCQ EN BAROEUL</t>
  </si>
  <si>
    <t>CH MAUBEUGE PSY</t>
  </si>
  <si>
    <t>590065785</t>
  </si>
  <si>
    <t>CH MAUBEUGE - PSY</t>
  </si>
  <si>
    <t>SARL CLINIQUE DU PARC</t>
  </si>
  <si>
    <t>590788964</t>
  </si>
  <si>
    <t>590001756</t>
  </si>
  <si>
    <t>CLINIQUE (Maubeuge)</t>
  </si>
  <si>
    <t>CLINIQUE Maubeuge</t>
  </si>
  <si>
    <t>590000477</t>
  </si>
  <si>
    <t>HOPITAL DE LE QUESNOY</t>
  </si>
  <si>
    <t>POLYCLINIQUE DU VAL DE SAMBRE</t>
  </si>
  <si>
    <t>590813507</t>
  </si>
  <si>
    <t>590000485</t>
  </si>
  <si>
    <t>CENTRE GUY TALPAERT CH ROUBAIX</t>
  </si>
  <si>
    <t>590033429</t>
  </si>
  <si>
    <t>CENTRE D'EVEIL REGIONAL CH ROUBAIX</t>
  </si>
  <si>
    <t>SAINT ROCH CHIRURGIE</t>
  </si>
  <si>
    <t>590790655</t>
  </si>
  <si>
    <t>440052041</t>
  </si>
  <si>
    <t>Roncq</t>
  </si>
  <si>
    <t>CLINIQUE (Roncq)</t>
  </si>
  <si>
    <t>CLINIQUE Roncq</t>
  </si>
  <si>
    <t>CLINIQUE CHIRURGICALE SAINT ROCH A RONCQ</t>
  </si>
  <si>
    <t>SERVICE SOINS PALLIATIFS CH ROUBAIX</t>
  </si>
  <si>
    <t>590035176</t>
  </si>
  <si>
    <t>590782298</t>
  </si>
  <si>
    <t>590000675</t>
  </si>
  <si>
    <t>Saint-Saulve</t>
  </si>
  <si>
    <t>CLINIQUE (St-Saulve)</t>
  </si>
  <si>
    <t>CLINIQUE Saint-Saulve</t>
  </si>
  <si>
    <t>CLINIQUE MATERNITE DU PARC SAINT-SAULVE</t>
  </si>
  <si>
    <t>590039566</t>
  </si>
  <si>
    <t>INSTITUT OPHTALMIQUE</t>
  </si>
  <si>
    <t>590780060</t>
  </si>
  <si>
    <t>590000022</t>
  </si>
  <si>
    <t>CLINIQUE (Somain)</t>
  </si>
  <si>
    <t>CLINIQUE Somain</t>
  </si>
  <si>
    <t>C.E.T.R.A.D.I.M.N.</t>
  </si>
  <si>
    <t>590046314</t>
  </si>
  <si>
    <t>CTRE D'EDUCATION PR LE TRAITEMENTDIABETE ET MALADIES NUTRITI</t>
  </si>
  <si>
    <t>CLINIQUE DE LA VICTOIRE</t>
  </si>
  <si>
    <t>590817458</t>
  </si>
  <si>
    <t>CLINIQUE (Tourcoing)</t>
  </si>
  <si>
    <t>CLINIQUE Tourcoing</t>
  </si>
  <si>
    <t>SSR JARDINS DU VELODROME</t>
  </si>
  <si>
    <t>590788865</t>
  </si>
  <si>
    <t>MAISON DE CURE DU VERT PRE SERVICE MOYEN SEJOUR ROUBAIX</t>
  </si>
  <si>
    <t>CLINIQUE DU VAL DE LYS</t>
  </si>
  <si>
    <t>590817839</t>
  </si>
  <si>
    <t>CLINIQUE DU VAL DE LYS A TOURCOING</t>
  </si>
  <si>
    <t>CENTRE D'EXAMENS DE SANTE</t>
  </si>
  <si>
    <t>590791588</t>
  </si>
  <si>
    <t>POLYCLINIQUE VAUBAN</t>
  </si>
  <si>
    <t>590008041</t>
  </si>
  <si>
    <t>590008033</t>
  </si>
  <si>
    <t>CLINIQUE (Valenciennes)</t>
  </si>
  <si>
    <t>CLINIQUE Valenciennes</t>
  </si>
  <si>
    <t>HOPITAL VICTOR PROVO</t>
  </si>
  <si>
    <t>590801106</t>
  </si>
  <si>
    <t>CENTRE HOSPITALIER VICTOR PROVO ROUBAIX</t>
  </si>
  <si>
    <t>CLINIQUE TEISSIER</t>
  </si>
  <si>
    <t>590785374</t>
  </si>
  <si>
    <t>620001834</t>
  </si>
  <si>
    <t>CLINIQUE MEDICO-CHIRURGICALE TEISSIER A VALENCIENNES</t>
  </si>
  <si>
    <t>HOP LA FRATERNITE CH ROUBAIX</t>
  </si>
  <si>
    <t>590812186</t>
  </si>
  <si>
    <t>HOPITAL LA FRATERNITE A ROUBAIX</t>
  </si>
  <si>
    <t>POLYCLINIQUE DE LA THIÉRACHE</t>
  </si>
  <si>
    <t>590006896</t>
  </si>
  <si>
    <t>590000519</t>
  </si>
  <si>
    <t>Wignehies</t>
  </si>
  <si>
    <t>CLINIQUE (Wignehies)</t>
  </si>
  <si>
    <t>CLINIQUE Wignehies</t>
  </si>
  <si>
    <t>CH SAINT- AMAND LES EAUX</t>
  </si>
  <si>
    <t>590000600</t>
  </si>
  <si>
    <t>CENTRE HOSPITALIER DE SECTEUR DE SAINT-AMAND</t>
  </si>
  <si>
    <t>CLINIQUE DU PARC SAINT-LAZARE</t>
  </si>
  <si>
    <t>600110175</t>
  </si>
  <si>
    <t>600001234</t>
  </si>
  <si>
    <t>CLINIQUE (Beauvais)</t>
  </si>
  <si>
    <t>CLINIQUE Beauvais</t>
  </si>
  <si>
    <t>HJ PSY ADULTES CH ST AMAND LES EAUX</t>
  </si>
  <si>
    <t>590037511</t>
  </si>
  <si>
    <t>POLYCLINIQUE SAINT CÔME</t>
  </si>
  <si>
    <t>600100754</t>
  </si>
  <si>
    <t>600000228</t>
  </si>
  <si>
    <t>CLINIQUE (Compiègne)</t>
  </si>
  <si>
    <t>CLINIQUE Compiègne</t>
  </si>
  <si>
    <t>CENTRE PEDOPSYCHIATRIQUE DE JOUR 59I09</t>
  </si>
  <si>
    <t>590046736</t>
  </si>
  <si>
    <t>CENTRE PEDOPSYCHIATRIQUE DE JOUR 59I09 SAINT-AMANDE-LES-EAUX</t>
  </si>
  <si>
    <t>SARL AMBOISE</t>
  </si>
  <si>
    <t>600008643</t>
  </si>
  <si>
    <t>600008635</t>
  </si>
  <si>
    <t>CLINIQUE (Creil)</t>
  </si>
  <si>
    <t>CLINIQUE Creil</t>
  </si>
  <si>
    <t>CENTRE DE PSYCHIATRIE DE ST SAULVE</t>
  </si>
  <si>
    <t>590787529</t>
  </si>
  <si>
    <t>CH (St-Saulve)</t>
  </si>
  <si>
    <t>CH Saint-Saulve</t>
  </si>
  <si>
    <t>CENTRE DE PSYCHIATRIE DE ST-SAULVE - CH DE VALENCIENNES</t>
  </si>
  <si>
    <t>CENTRE CHIRURGICAL</t>
  </si>
  <si>
    <t>600013999</t>
  </si>
  <si>
    <t>CH SECLIN</t>
  </si>
  <si>
    <t>590000121</t>
  </si>
  <si>
    <t>CENTRE HOSPITALIER DE SECLIN</t>
  </si>
  <si>
    <t>SAS CENTRE CHIRURGICAL DE CHANTILLY</t>
  </si>
  <si>
    <t>600010862</t>
  </si>
  <si>
    <t>600010854</t>
  </si>
  <si>
    <t>Gouvieux</t>
  </si>
  <si>
    <t>CLINIQUE (Gouvieux)</t>
  </si>
  <si>
    <t>CLINIQUE Gouvieux</t>
  </si>
  <si>
    <t>590000014</t>
  </si>
  <si>
    <t>CENTRE MÉDICO-CHIRURGICAL DES JOCKEYS</t>
  </si>
  <si>
    <t>600100168</t>
  </si>
  <si>
    <t>600106629</t>
  </si>
  <si>
    <t>HOPITAL DE JOUR ALCOOLOGIE</t>
  </si>
  <si>
    <t>590047718</t>
  </si>
  <si>
    <t>CLINIQUE DU VALOIS</t>
  </si>
  <si>
    <t>600100184</t>
  </si>
  <si>
    <t>920033198</t>
  </si>
  <si>
    <t>Senlis</t>
  </si>
  <si>
    <t>CLINIQUE (Senlis)</t>
  </si>
  <si>
    <t>CLINIQUE Senlis</t>
  </si>
  <si>
    <t>HJ PSY ADULTES ADELE HUGO CH SOMAIN</t>
  </si>
  <si>
    <t>590808762</t>
  </si>
  <si>
    <t>HOPITAL DE JOUR DE PSYCHIATRIE ADULTES " ADELE HUGO "</t>
  </si>
  <si>
    <t>CLINIQUE D'ALENCON</t>
  </si>
  <si>
    <t>610006421</t>
  </si>
  <si>
    <t>610006413</t>
  </si>
  <si>
    <t>CLINIQUE (Alençon)</t>
  </si>
  <si>
    <t>CLINIQUE Alençon</t>
  </si>
  <si>
    <t>RESIDENCE MALATRAY CH TOURCOING</t>
  </si>
  <si>
    <t>590791729</t>
  </si>
  <si>
    <t>CENTRE DE CURE MEDICALE "LES FOUGERES" BONDUES</t>
  </si>
  <si>
    <t>HOPITAL PRIVE ARRAS LES BONNETTES</t>
  </si>
  <si>
    <t>620100099</t>
  </si>
  <si>
    <t>620014779</t>
  </si>
  <si>
    <t>CLINIQUE (Arras)</t>
  </si>
  <si>
    <t>CLINIQUE Arras</t>
  </si>
  <si>
    <t>CENTRE HOPITALIER DE TOURCOING</t>
  </si>
  <si>
    <t>590804696</t>
  </si>
  <si>
    <t>ETAB HOPALE CTRE CALOT/HELIO</t>
  </si>
  <si>
    <t>620000026</t>
  </si>
  <si>
    <t>620003814</t>
  </si>
  <si>
    <t>CLINIQUE (Berck)</t>
  </si>
  <si>
    <t>CLINIQUE Berck</t>
  </si>
  <si>
    <t>ETABLISSEMENT HOPALE - CENTRE CALOT/HELIO</t>
  </si>
  <si>
    <t>USLD MALATRAY CH TOURCOING</t>
  </si>
  <si>
    <t>590817763</t>
  </si>
  <si>
    <t>SERVICE DE LONG SEJOUR A MALATRAY</t>
  </si>
  <si>
    <t>CLINIQUE ANNE ARTOIS</t>
  </si>
  <si>
    <t>620100735</t>
  </si>
  <si>
    <t>620000265</t>
  </si>
  <si>
    <t>Béthune</t>
  </si>
  <si>
    <t>CLINIQUE (Béthune)</t>
  </si>
  <si>
    <t>CLINIQUE Béthune</t>
  </si>
  <si>
    <t>CH VALENCIENNES</t>
  </si>
  <si>
    <t>590000618</t>
  </si>
  <si>
    <t>CENTRE HOSPITALIER GENERAL DE VALENCIENNES</t>
  </si>
  <si>
    <t>620100750</t>
  </si>
  <si>
    <t>620000273</t>
  </si>
  <si>
    <t>CLINIQUE (Beuvry)</t>
  </si>
  <si>
    <t>CLINIQUE Beuvry</t>
  </si>
  <si>
    <t>CTRE DE JOUR FROISSART - SECTEUR 59G32</t>
  </si>
  <si>
    <t>590064119</t>
  </si>
  <si>
    <t>HOPITAL PRIVE DE BOIS BERNARD</t>
  </si>
  <si>
    <t>620101501</t>
  </si>
  <si>
    <t>620000364</t>
  </si>
  <si>
    <t>Bois-Bernard</t>
  </si>
  <si>
    <t>CLINIQUE (Bois-Bernard)</t>
  </si>
  <si>
    <t>CLINIQUE Bois-Bernard</t>
  </si>
  <si>
    <t>POLYCLINIQUE DE BOIS BERNARD</t>
  </si>
  <si>
    <t>INSTITUT DE SSR JEAN STABLINSKI</t>
  </si>
  <si>
    <t>590064416</t>
  </si>
  <si>
    <t>CLINIQUE DES 2 CAPS</t>
  </si>
  <si>
    <t>620101311</t>
  </si>
  <si>
    <t>620027763</t>
  </si>
  <si>
    <t>Coquelles</t>
  </si>
  <si>
    <t>CLINIQUE (Coquelles)</t>
  </si>
  <si>
    <t>CLINIQUE Coquelles</t>
  </si>
  <si>
    <t>HJ PSY ENFANTS DENAIN CH VALENCIENNES</t>
  </si>
  <si>
    <t>590808416</t>
  </si>
  <si>
    <t>HOPITAL DE JOUR DE PEDO-PSYCHIATRIE DU C.H.DE VALENCIENNES</t>
  </si>
  <si>
    <t>CLINIQUE DES ACACIAS</t>
  </si>
  <si>
    <t>620100487</t>
  </si>
  <si>
    <t>620000125</t>
  </si>
  <si>
    <t>Cucq</t>
  </si>
  <si>
    <t>CLINIQUE (Cucq)</t>
  </si>
  <si>
    <t>CLINIQUE Cucq</t>
  </si>
  <si>
    <t>CLINIQUE CHIR GYN ET SS DES ACACIAS A CUCQ</t>
  </si>
  <si>
    <t>590001582</t>
  </si>
  <si>
    <t>POLYCLINIQUE MED CHIR D'HENIN-BEAUMONT</t>
  </si>
  <si>
    <t>620003376</t>
  </si>
  <si>
    <t>CLINIQUE (Hénin-Beaumont)</t>
  </si>
  <si>
    <t>CLINIQUE Hénin-Beaumont</t>
  </si>
  <si>
    <t>590000691</t>
  </si>
  <si>
    <t>HOPITAL DE RIAUMONT</t>
  </si>
  <si>
    <t>620003350</t>
  </si>
  <si>
    <t>Liévin</t>
  </si>
  <si>
    <t>CLINIQUE (Liévin)</t>
  </si>
  <si>
    <t>CLINIQUE Liévin</t>
  </si>
  <si>
    <t>ANTENNE URGENCE AU CH DE WATTRELOS</t>
  </si>
  <si>
    <t>590053880</t>
  </si>
  <si>
    <t>ANTENNE AVANCEE DES URGENCES AU CH DE WATTRELOS</t>
  </si>
  <si>
    <t>CLINIQUE DES 7 VALLEES</t>
  </si>
  <si>
    <t>620116046</t>
  </si>
  <si>
    <t>620035303</t>
  </si>
  <si>
    <t>Marconne</t>
  </si>
  <si>
    <t>CLINIQUE (Marconne)</t>
  </si>
  <si>
    <t>CLINIQUE Marconne</t>
  </si>
  <si>
    <t>HÔPITAL MARITIME VANCAUWENBERGHE</t>
  </si>
  <si>
    <t>590001442</t>
  </si>
  <si>
    <t>CENTRE MCO COTE D'OPALE</t>
  </si>
  <si>
    <t>620118513</t>
  </si>
  <si>
    <t>620002915</t>
  </si>
  <si>
    <t>Saint-Martin-Boulogne</t>
  </si>
  <si>
    <t>CLINIQUE (St-Martin-Boulogne)</t>
  </si>
  <si>
    <t>CLINIQUE Saint-Martin-Boulogne</t>
  </si>
  <si>
    <t>CENTRE MEDICAL CHIRURGICAL OBSTETRICAL COTE D'OPALE</t>
  </si>
  <si>
    <t>CH BEAUVAIS</t>
  </si>
  <si>
    <t>600000194</t>
  </si>
  <si>
    <t>CLINIQUE CHIRURGICALE DE SAINT-OMER</t>
  </si>
  <si>
    <t>620006049</t>
  </si>
  <si>
    <t>620000331</t>
  </si>
  <si>
    <t>CLINIQUE (St-Omer)</t>
  </si>
  <si>
    <t>CLINIQUE Saint-Omer</t>
  </si>
  <si>
    <t>CH CHAUMONT-EN-VEXIN</t>
  </si>
  <si>
    <t>600000152</t>
  </si>
  <si>
    <t>POLYCLINIQUE DU TERNOIS</t>
  </si>
  <si>
    <t>620105940</t>
  </si>
  <si>
    <t>620000950</t>
  </si>
  <si>
    <t>Saint-Pol-sur-Ternoise</t>
  </si>
  <si>
    <t>CLINIQUE (St-Pol-sur-Ternoise)</t>
  </si>
  <si>
    <t>CLINIQUE Saint-Pol-sur-Ternoise</t>
  </si>
  <si>
    <t>CH CLERMONT</t>
  </si>
  <si>
    <t>600000186</t>
  </si>
  <si>
    <t>HOPITAL PRIVE LA CHATAIGNERAIE</t>
  </si>
  <si>
    <t>630781839</t>
  </si>
  <si>
    <t>630000826</t>
  </si>
  <si>
    <t>Beaumont</t>
  </si>
  <si>
    <t>CLINIQUE (Beaumont)</t>
  </si>
  <si>
    <t>CLINIQUE Beaumont</t>
  </si>
  <si>
    <t>CTRE HOSPITALIER DE CLERMONT DE L'OISE</t>
  </si>
  <si>
    <t>600015853</t>
  </si>
  <si>
    <t>POLE SANTE REPUBLIQUE</t>
  </si>
  <si>
    <t>630780211</t>
  </si>
  <si>
    <t>630000107</t>
  </si>
  <si>
    <t>CLINIQUE (Clermont-Ferrand)</t>
  </si>
  <si>
    <t>CLINIQUE Clermont-Ferrand</t>
  </si>
  <si>
    <t>HAD CHICN COMPIÈGNE</t>
  </si>
  <si>
    <t>600010102</t>
  </si>
  <si>
    <t>CH (Compiègne)-HAD</t>
  </si>
  <si>
    <t>CLINIQUE DE LA PLAINE</t>
  </si>
  <si>
    <t>630780369</t>
  </si>
  <si>
    <t>630000164</t>
  </si>
  <si>
    <t>CH CHICN COMPIÈGNE</t>
  </si>
  <si>
    <t>600113476</t>
  </si>
  <si>
    <t>CH (Compiègne)</t>
  </si>
  <si>
    <t>CLINIQUE BELHARRA</t>
  </si>
  <si>
    <t>640018206</t>
  </si>
  <si>
    <t>640012209</t>
  </si>
  <si>
    <t>CLINIQUE (Bayonne)</t>
  </si>
  <si>
    <t>CLINIQUE Bayonne</t>
  </si>
  <si>
    <t>CH GHPSO CREIL</t>
  </si>
  <si>
    <t>600000467</t>
  </si>
  <si>
    <t>CLINIQUE DELAY</t>
  </si>
  <si>
    <t>640780268</t>
  </si>
  <si>
    <t>640000113</t>
  </si>
  <si>
    <t>CH CHICN NOYON</t>
  </si>
  <si>
    <t>600000285</t>
  </si>
  <si>
    <t>Noyon</t>
  </si>
  <si>
    <t>CH (Noyon)</t>
  </si>
  <si>
    <t>CH Noyon</t>
  </si>
  <si>
    <t>CAPIO CLINIQUE AGUILERA</t>
  </si>
  <si>
    <t>640780490</t>
  </si>
  <si>
    <t>640000212</t>
  </si>
  <si>
    <t>Biarritz</t>
  </si>
  <si>
    <t>CLINIQUE (Biarritz)</t>
  </si>
  <si>
    <t>CLINIQUE Biarritz</t>
  </si>
  <si>
    <t>CH PONT-SAINTE-MAXENCE</t>
  </si>
  <si>
    <t>600000046</t>
  </si>
  <si>
    <t>CLINIQUE DE LA FONDATION LURO</t>
  </si>
  <si>
    <t>640787156</t>
  </si>
  <si>
    <t>640001699</t>
  </si>
  <si>
    <t>CLINIQUE (Ispoure)</t>
  </si>
  <si>
    <t>CLINIQUE Ispoure</t>
  </si>
  <si>
    <t>CH GHPSO SENLIS</t>
  </si>
  <si>
    <t>600000053</t>
  </si>
  <si>
    <t>CH (Senlis)</t>
  </si>
  <si>
    <t>CH Senlis</t>
  </si>
  <si>
    <t>POLYCLINIQUE MARZET - SITE DE NAVARRE</t>
  </si>
  <si>
    <t>640019220</t>
  </si>
  <si>
    <t>640000451</t>
  </si>
  <si>
    <t>CLINIQUE (Pau)</t>
  </si>
  <si>
    <t>CLINIQUE Pau</t>
  </si>
  <si>
    <t>POLYCLINIQUE MARZET - SITE POLYCLINIQUE DE NAVARRE</t>
  </si>
  <si>
    <t>CHICAM - SITE ALENCON</t>
  </si>
  <si>
    <t>610000051</t>
  </si>
  <si>
    <t>POLYCLINIQUE MARZET</t>
  </si>
  <si>
    <t>640780938</t>
  </si>
  <si>
    <t>SOINS DE SUITE ET RÉADAPTATION</t>
  </si>
  <si>
    <t>610787822</t>
  </si>
  <si>
    <t>SOINS DE SUITE ET RÉADAPTATION "LES PASTELS" -  CHIC ALENCON</t>
  </si>
  <si>
    <t>POLYCLINIQUE DE NAVARRE</t>
  </si>
  <si>
    <t>640780946</t>
  </si>
  <si>
    <t>640000469</t>
  </si>
  <si>
    <t>CENTRE HOSPITALIER D'ARGENTAN</t>
  </si>
  <si>
    <t>610000069</t>
  </si>
  <si>
    <t>CENTRE HOSPITALIER FERNAND LEGER - ARGENTAN</t>
  </si>
  <si>
    <t>POLYCLINIQUE CÔTE BASQUE SUD</t>
  </si>
  <si>
    <t>640780748</t>
  </si>
  <si>
    <t>640000360</t>
  </si>
  <si>
    <t>Saint-Jean-de-Luz</t>
  </si>
  <si>
    <t>CLINIQUE (St-Jean-de-Luz)</t>
  </si>
  <si>
    <t>CLINIQUE Saint-Jean-de-Luz</t>
  </si>
  <si>
    <t>POLYCLINIQUE COTE BASQUE SUD</t>
  </si>
  <si>
    <t>SSR-CHIRURGIE AMBULATOIRE-CH ARGENTAN</t>
  </si>
  <si>
    <t>610780173</t>
  </si>
  <si>
    <t>POLYCL L'ORMEAU SITE PYRENEES TARBES</t>
  </si>
  <si>
    <t>650002579</t>
  </si>
  <si>
    <t>650000243</t>
  </si>
  <si>
    <t>CLINIQUE (Tarbes)</t>
  </si>
  <si>
    <t>CLINIQUE Tarbes</t>
  </si>
  <si>
    <t>POLYCLINIQUE DE L'ORMEAU SITE PYRENEES</t>
  </si>
  <si>
    <t>CHIC DES ANDAINES - DOMFRONT</t>
  </si>
  <si>
    <t>610780108</t>
  </si>
  <si>
    <t>Domfront en Poiraie</t>
  </si>
  <si>
    <t>CH (Domfront en Poiraie)</t>
  </si>
  <si>
    <t>CH Domfront en Poiraie</t>
  </si>
  <si>
    <t>POLYCL L'ORMEAU SITE CENTRE TARBES</t>
  </si>
  <si>
    <t>650780679</t>
  </si>
  <si>
    <t>POLYCLINIQUE DE L'ORMEAU SITE CENTRE</t>
  </si>
  <si>
    <t>CHIC DES ANDAINES - LA FERTE MACE</t>
  </si>
  <si>
    <t>610780116</t>
  </si>
  <si>
    <t>CH (Ferté Macé)</t>
  </si>
  <si>
    <t>CENTRE HOSPITALIER LES ANDAINES</t>
  </si>
  <si>
    <t>POLYCL MEDIPOLE ST ROCH CABESTANY</t>
  </si>
  <si>
    <t>660790387</t>
  </si>
  <si>
    <t>660790379</t>
  </si>
  <si>
    <t>Cabestany</t>
  </si>
  <si>
    <t>CLINIQUE (Cabestany)</t>
  </si>
  <si>
    <t>CLINIQUE Cabestany</t>
  </si>
  <si>
    <t>POLYCLINIQUE MEDIPOLE SAINT ROCH</t>
  </si>
  <si>
    <t>CH "JACQUES MONOD" - FLERS</t>
  </si>
  <si>
    <t>610000119</t>
  </si>
  <si>
    <t>CENTRE HOSPITALIER  "JACQUES MONOD" - FLERS</t>
  </si>
  <si>
    <t>CL DU VALLESPIR CERET</t>
  </si>
  <si>
    <t>660780628</t>
  </si>
  <si>
    <t>660000282</t>
  </si>
  <si>
    <t>Céret</t>
  </si>
  <si>
    <t>CLINIQUE (Céret)</t>
  </si>
  <si>
    <t>CLINIQUE Céret</t>
  </si>
  <si>
    <t>CLINIQUE DU VALLESPIR</t>
  </si>
  <si>
    <t>HAD DU CH DE VIRE - SITE DE FLERS</t>
  </si>
  <si>
    <t>610007312</t>
  </si>
  <si>
    <t>CH (Flers)-HAD</t>
  </si>
  <si>
    <t>CL MUTUALISTE CATALANE PERPIGNAN</t>
  </si>
  <si>
    <t>660006305</t>
  </si>
  <si>
    <t>340028901</t>
  </si>
  <si>
    <t>CLINIQUE (Perpignan)</t>
  </si>
  <si>
    <t>CLINIQUE Perpignan</t>
  </si>
  <si>
    <t>CLINIQUE CATALANE FUSION LA ROUSSILLONNAISE ET ST CHRISTOPHE</t>
  </si>
  <si>
    <t>CH JACQUES MONOD - SSR - FLERS</t>
  </si>
  <si>
    <t>610008815</t>
  </si>
  <si>
    <t>POLYCL MEDITERRANEE PERPIGNAN</t>
  </si>
  <si>
    <t>660780669</t>
  </si>
  <si>
    <t>660000324</t>
  </si>
  <si>
    <t>POLYCLINIQUE MEDITERRANEE (EX CL NOTRE DAME D'ESPERANCE)</t>
  </si>
  <si>
    <t>CENTRE MAUBERT (61G03) - CH FLERS</t>
  </si>
  <si>
    <t>610788325</t>
  </si>
  <si>
    <t>CL ST PIERRE PERPIGNAN</t>
  </si>
  <si>
    <t>660780784</t>
  </si>
  <si>
    <t>660000407</t>
  </si>
  <si>
    <t>CLINIQUE SAINT PIERRE</t>
  </si>
  <si>
    <t>HOPITAL DE JOUR (61G03) - CH FLERS</t>
  </si>
  <si>
    <t>610790370</t>
  </si>
  <si>
    <t>HOPITAL DE JOUR "ADULTES" (61G03) - FLERS</t>
  </si>
  <si>
    <t>CL ST MICHEL PRADES</t>
  </si>
  <si>
    <t>660780776</t>
  </si>
  <si>
    <t>660000399</t>
  </si>
  <si>
    <t>CLINIQUE (Prades)</t>
  </si>
  <si>
    <t>CLINIQUE Prades</t>
  </si>
  <si>
    <t>CLINIQUE SAINT MICHEL</t>
  </si>
  <si>
    <t>CENTRE HOSPITALIER DE L'AIGLE</t>
  </si>
  <si>
    <t>610000044</t>
  </si>
  <si>
    <t>CLINIQUE SAINT-FRANÇOIS</t>
  </si>
  <si>
    <t>670780378</t>
  </si>
  <si>
    <t>670000785</t>
  </si>
  <si>
    <t>CLINIQUE (Haguenau)</t>
  </si>
  <si>
    <t>CLINIQUE Haguenau</t>
  </si>
  <si>
    <t>610000077</t>
  </si>
  <si>
    <t>CENTRE HOSPITALIER "MARGUERITE DE LORRAINE"-MORTAGNE</t>
  </si>
  <si>
    <t>CLINIQUE SAINTE-ODILE</t>
  </si>
  <si>
    <t>670780386</t>
  </si>
  <si>
    <t>670000199</t>
  </si>
  <si>
    <t>620000299</t>
  </si>
  <si>
    <t>HOPITAL DU NEUENBERG</t>
  </si>
  <si>
    <t>670000215</t>
  </si>
  <si>
    <t>680000643</t>
  </si>
  <si>
    <t>Ingwiller</t>
  </si>
  <si>
    <t>CLINIQUE (Ingwiller)</t>
  </si>
  <si>
    <t>CLINIQUE Ingwiller</t>
  </si>
  <si>
    <t>620000034</t>
  </si>
  <si>
    <t>CLINIQUE SAINT-LUC</t>
  </si>
  <si>
    <t>670798636</t>
  </si>
  <si>
    <t>670014604</t>
  </si>
  <si>
    <t>Schirmeck</t>
  </si>
  <si>
    <t>CLINIQUE (Schirmeck)</t>
  </si>
  <si>
    <t>CLINIQUE Schirmeck</t>
  </si>
  <si>
    <t>CLINIQUE SAINT-LUC DU GROUPE HOSPITALIER SAINT- VINCENT</t>
  </si>
  <si>
    <t>620032383</t>
  </si>
  <si>
    <t>HOPITAL DE JOUR DE PSYCHIATRIE CH ARRAS</t>
  </si>
  <si>
    <t>CLINIQUE DE L'ORANGERIE</t>
  </si>
  <si>
    <t>670780170</t>
  </si>
  <si>
    <t>670000116</t>
  </si>
  <si>
    <t>CLINIQUE (Strasbourg)</t>
  </si>
  <si>
    <t>CLINIQUE Strasbourg</t>
  </si>
  <si>
    <t>CLINIQUE ELOÏSE CORBAZ</t>
  </si>
  <si>
    <t>620035501</t>
  </si>
  <si>
    <t>CLINIQUE SAINTE-BARBE</t>
  </si>
  <si>
    <t>670780188</t>
  </si>
  <si>
    <t>CLINIQUE SAINTE-BARBE DU GROUPE HOSPITALIER SAINT-VINCENT</t>
  </si>
  <si>
    <t>CENTRE PLANIFICATION EDUC FAM</t>
  </si>
  <si>
    <t>620111963</t>
  </si>
  <si>
    <t>670780212</t>
  </si>
  <si>
    <t>CLINIQUE SAINTE-ANNE DU GROUPE HOSPITALIER SAINT-VINCENT</t>
  </si>
  <si>
    <t>HJ PSY ADULTES D'AVION - CH LENS</t>
  </si>
  <si>
    <t>620108365</t>
  </si>
  <si>
    <t>HOPITAL DE JOUR AVION ( C.H LENS )</t>
  </si>
  <si>
    <t>CLINIQUE DU DIACONAT COLMAR</t>
  </si>
  <si>
    <t>680000882</t>
  </si>
  <si>
    <t>CLINIQUE (Colmar)</t>
  </si>
  <si>
    <t>CLINIQUE Colmar</t>
  </si>
  <si>
    <t>CLINIQUE DU DIACONAT DE COLMAR</t>
  </si>
  <si>
    <t>620000059</t>
  </si>
  <si>
    <t>HOPITAL ALBERT SCHWEITZER</t>
  </si>
  <si>
    <t>680001195</t>
  </si>
  <si>
    <t>CENTRE PLANIFICATION &amp; EDUC FAM - CHAM</t>
  </si>
  <si>
    <t>620111112</t>
  </si>
  <si>
    <t>CH (Berck)</t>
  </si>
  <si>
    <t>CH Berck</t>
  </si>
  <si>
    <t>CENTRE DE PLANIFICATION ET D'EDUCATION FAMILIALE DU CHAM</t>
  </si>
  <si>
    <t>CLINIQUE DIACONAT FONDERIE</t>
  </si>
  <si>
    <t>680000320</t>
  </si>
  <si>
    <t>CLINIQUE (Mulhouse)</t>
  </si>
  <si>
    <t>CLINIQUE Mulhouse</t>
  </si>
  <si>
    <t>HJ PSY ADULT BERCK CH ARROND MONTREUIL</t>
  </si>
  <si>
    <t>620119958</t>
  </si>
  <si>
    <t>UNITE DE PSYCHIATRIE DE JOUR A BERCK SUR MER</t>
  </si>
  <si>
    <t>CLINIQUE DIACONAT ROOSEVELT</t>
  </si>
  <si>
    <t>680000494</t>
  </si>
  <si>
    <t>CH BETHUNE</t>
  </si>
  <si>
    <t>620000224</t>
  </si>
  <si>
    <t>CH (Béthune)</t>
  </si>
  <si>
    <t>CH Béthune</t>
  </si>
  <si>
    <t>POLYCLINIQUE DU BEAUJOLAIS</t>
  </si>
  <si>
    <t>690807367</t>
  </si>
  <si>
    <t>690003447</t>
  </si>
  <si>
    <t>Arnas</t>
  </si>
  <si>
    <t>CLINIQUE (Arnas)</t>
  </si>
  <si>
    <t>CLINIQUE Arnas</t>
  </si>
  <si>
    <t>620000653</t>
  </si>
  <si>
    <t>INFIRMERIE PROTESTANTE</t>
  </si>
  <si>
    <t>690793468</t>
  </si>
  <si>
    <t>690002068</t>
  </si>
  <si>
    <t>CLINIQUE (Caluire-et-Cuire)</t>
  </si>
  <si>
    <t>CLINIQUE Caluire-et-Cuire</t>
  </si>
  <si>
    <t>HOPITAL DE JOUR CH BOULOGNE</t>
  </si>
  <si>
    <t>620008128</t>
  </si>
  <si>
    <t>HOPITAL DE JOUR PSYCHIATRIQUE CH BOULOGNE</t>
  </si>
  <si>
    <t>CLINIQUE DU VAL D'OUEST VENDOME</t>
  </si>
  <si>
    <t>690780358</t>
  </si>
  <si>
    <t>690000195</t>
  </si>
  <si>
    <t>Écully</t>
  </si>
  <si>
    <t>CLINIQUE (Écully)</t>
  </si>
  <si>
    <t>CLINIQUE Écully</t>
  </si>
  <si>
    <t>CTRE SOINS SUITE CH BOULOGNE-SUR-MER</t>
  </si>
  <si>
    <t>620102053</t>
  </si>
  <si>
    <t>SERVICE DE MOYEN SEJOUR HOPITAL DE BOULOGNE SUR MER</t>
  </si>
  <si>
    <t>CLINIQUE LES BRUYERES</t>
  </si>
  <si>
    <t>690791082</t>
  </si>
  <si>
    <t>690001904</t>
  </si>
  <si>
    <t>Létra</t>
  </si>
  <si>
    <t>CLINIQUE (Létra)</t>
  </si>
  <si>
    <t>CLINIQUE Létra</t>
  </si>
  <si>
    <t>620108217</t>
  </si>
  <si>
    <t>CENTRE PLANIFICATION ET D'EDUCATION FAMILIALE</t>
  </si>
  <si>
    <t>CLINIQUE TRENEL</t>
  </si>
  <si>
    <t>690780663</t>
  </si>
  <si>
    <t>690000385</t>
  </si>
  <si>
    <t>Sainte-Colombe</t>
  </si>
  <si>
    <t>CLINIQUE (Ste-Colombe)</t>
  </si>
  <si>
    <t>CLINIQUE Sainte-Colombe</t>
  </si>
  <si>
    <t>SERVICE DE SOINS PALLIATIFS</t>
  </si>
  <si>
    <t>620003467</t>
  </si>
  <si>
    <t>Bruay-la-Buissière</t>
  </si>
  <si>
    <t>CH (Bruay-la-Buissière)</t>
  </si>
  <si>
    <t>CH Bruay-la-Buissière</t>
  </si>
  <si>
    <t>SERVICE DE SOINS PALLIATIFS CH BETHUNE BEUVRY</t>
  </si>
  <si>
    <t>CLINIQUE MEDICO-CHIRURGICALE CHARCOT</t>
  </si>
  <si>
    <t>690780366</t>
  </si>
  <si>
    <t>690000203</t>
  </si>
  <si>
    <t>CLINIQUE (Ste-Foy-lès-Lyon)</t>
  </si>
  <si>
    <t>CLINIQUE Sainte-Foy-lès-Lyon</t>
  </si>
  <si>
    <t>CMP DE BULLY LES MINES</t>
  </si>
  <si>
    <t>620008029</t>
  </si>
  <si>
    <t>Bully-les-Mines</t>
  </si>
  <si>
    <t>CH (Bully-les-Mines)-CMP</t>
  </si>
  <si>
    <t>CH Bully-les-Mines</t>
  </si>
  <si>
    <t>GPE HOSP MUTUALISTE LES PORTES DU SUD</t>
  </si>
  <si>
    <t>690780416</t>
  </si>
  <si>
    <t>690031190</t>
  </si>
  <si>
    <t>Vénissieux</t>
  </si>
  <si>
    <t>CLINIQUE (Vénissieux)</t>
  </si>
  <si>
    <t>CLINIQUE Vénissieux</t>
  </si>
  <si>
    <t>GROUPEMENT HOSPITALIER MUTUALISTE LES PORTES DU SUD</t>
  </si>
  <si>
    <t>620000323</t>
  </si>
  <si>
    <t>MEDIPOLE HOPITAL PRIVE</t>
  </si>
  <si>
    <t>690041124</t>
  </si>
  <si>
    <t>690000724</t>
  </si>
  <si>
    <t>CLINIQUE (Villeurbanne)</t>
  </si>
  <si>
    <t>CLINIQUE Villeurbanne</t>
  </si>
  <si>
    <t>HEMODIALYSE SITE CH CALAIS</t>
  </si>
  <si>
    <t>620033829</t>
  </si>
  <si>
    <t>CH (Calais)-Dial</t>
  </si>
  <si>
    <t>MEDIPOLE HOPITAL MUTUALISTE</t>
  </si>
  <si>
    <t>690041132</t>
  </si>
  <si>
    <t>690006598</t>
  </si>
  <si>
    <t>620110809</t>
  </si>
  <si>
    <t>POLYCLINIQUE LYON NORD</t>
  </si>
  <si>
    <t>690780390</t>
  </si>
  <si>
    <t>690000229</t>
  </si>
  <si>
    <t>Rillieux-la-Pape</t>
  </si>
  <si>
    <t>CLINIQUE (Rillieux-la-Pape)</t>
  </si>
  <si>
    <t>CLINIQUE Rillieux-la-Pape</t>
  </si>
  <si>
    <t>HOP JOUR CAMPAGNE LÈS HESDIN - CHAM</t>
  </si>
  <si>
    <t>620119941</t>
  </si>
  <si>
    <t>Campagne-lès-Hesdin</t>
  </si>
  <si>
    <t>CH (Campagne-lès-Hesdin)</t>
  </si>
  <si>
    <t>CH Campagne-lès-Hesdin</t>
  </si>
  <si>
    <t>HOPITAL PSY DE JOUR CAMPAGNE LÈS HESDIN - CHAM</t>
  </si>
  <si>
    <t>HOPITAL PRIVE DE L'EST LYONNAIS (HPEL)</t>
  </si>
  <si>
    <t>690780655</t>
  </si>
  <si>
    <t>690000377</t>
  </si>
  <si>
    <t>CLINIQUE (St-Priest)</t>
  </si>
  <si>
    <t>CLINIQUE Saint-Priest</t>
  </si>
  <si>
    <t>CH CARVIN</t>
  </si>
  <si>
    <t>620000232</t>
  </si>
  <si>
    <t>Carvin</t>
  </si>
  <si>
    <t>CH (Carvin)</t>
  </si>
  <si>
    <t>CH Carvin</t>
  </si>
  <si>
    <t>CENTRE HOSPITALIER DE CARVIN</t>
  </si>
  <si>
    <t>CLINIQUE SAINT CHARLES LYON</t>
  </si>
  <si>
    <t>690780259</t>
  </si>
  <si>
    <t>690030457</t>
  </si>
  <si>
    <t>Lyon 1er Arrondissement</t>
  </si>
  <si>
    <t>CLINIQUE (Lyon)</t>
  </si>
  <si>
    <t>CLINIQUE Lyon 1er Arrondissement</t>
  </si>
  <si>
    <t>SSR CH ARRAS</t>
  </si>
  <si>
    <t>620034058</t>
  </si>
  <si>
    <t>Dainville</t>
  </si>
  <si>
    <t>CH (Dainville)</t>
  </si>
  <si>
    <t>CH Dainville</t>
  </si>
  <si>
    <t>SSR POUR PERSONNES AGÉES CH ARRAS</t>
  </si>
  <si>
    <t>CLINIQUE DE LA PART-DIEU</t>
  </si>
  <si>
    <t>690780226</t>
  </si>
  <si>
    <t>690039870</t>
  </si>
  <si>
    <t>CLINIQUE Lyon 3e Arrondissement</t>
  </si>
  <si>
    <t>HJ PSY ADULTES ETAPLES - CHAM</t>
  </si>
  <si>
    <t>620004119</t>
  </si>
  <si>
    <t>Étaples</t>
  </si>
  <si>
    <t>CH (Étaples)</t>
  </si>
  <si>
    <t>CH Étaples</t>
  </si>
  <si>
    <t>HJ PSY ADULTES À ETAPLES - CH ARRONDISSEMENT DE MONTREUIL</t>
  </si>
  <si>
    <t>HOPITAL DE FOURVIERE</t>
  </si>
  <si>
    <t>690000245</t>
  </si>
  <si>
    <t>690780432</t>
  </si>
  <si>
    <t>CLINIQUE Lyon 5e Arrondissement</t>
  </si>
  <si>
    <t>HOPITAL DE JOUR FRUGES - CHAM</t>
  </si>
  <si>
    <t>620024398</t>
  </si>
  <si>
    <t>Fruges</t>
  </si>
  <si>
    <t>CH (Fruges)</t>
  </si>
  <si>
    <t>CH Fruges</t>
  </si>
  <si>
    <t>HOPITAL DE JOUR DE FRUGES - CHAM</t>
  </si>
  <si>
    <t>CLINIQUE DU PARC LYON</t>
  </si>
  <si>
    <t>690023239</t>
  </si>
  <si>
    <t>690000146</t>
  </si>
  <si>
    <t>Lyon 6e Arrondissement</t>
  </si>
  <si>
    <t>CLINIQUE Lyon 6e Arrondissement</t>
  </si>
  <si>
    <t>620000067</t>
  </si>
  <si>
    <t>CLINIQUE DU PARC - CAK</t>
  </si>
  <si>
    <t>690043476</t>
  </si>
  <si>
    <t>620000240</t>
  </si>
  <si>
    <t>CH ST JOSEPH ST LUC</t>
  </si>
  <si>
    <t>690805361</t>
  </si>
  <si>
    <t>690805353</t>
  </si>
  <si>
    <t>CLINIQUE Lyon 7e Arrondissement</t>
  </si>
  <si>
    <t>CENTRE HOSPITALIER SAINT JOSEPH SAINT LUC</t>
  </si>
  <si>
    <t>HJ PSY ESCALE CH HENIN BEAUMONT</t>
  </si>
  <si>
    <t>620025080</t>
  </si>
  <si>
    <t>HOPITAL PRIVE NATECIA</t>
  </si>
  <si>
    <t>690022959</t>
  </si>
  <si>
    <t>690000732</t>
  </si>
  <si>
    <t>CLINIQUE Lyon 8e Arrondissement</t>
  </si>
  <si>
    <t>CH LENS</t>
  </si>
  <si>
    <t>620000257</t>
  </si>
  <si>
    <t>HOPITAL PRIVE JEAN MERMOZ</t>
  </si>
  <si>
    <t>690023411</t>
  </si>
  <si>
    <t>690000252</t>
  </si>
  <si>
    <t>CTRE TRAITEMENT DEPENDANCES CH LENS</t>
  </si>
  <si>
    <t>620003475</t>
  </si>
  <si>
    <t>CENTRE DE TRAITEMENT DES DEPENDANCES CH LENS</t>
  </si>
  <si>
    <t>CLINIQUE DE LA SAUVEGARDE</t>
  </si>
  <si>
    <t>690780648</t>
  </si>
  <si>
    <t>690036900</t>
  </si>
  <si>
    <t>Lyon 9e Arrondissement</t>
  </si>
  <si>
    <t>CLINIQUE Lyon 9e Arrondissement</t>
  </si>
  <si>
    <t>HJ PSY INFANTO-JUV CH LENS</t>
  </si>
  <si>
    <t>620025403</t>
  </si>
  <si>
    <t>CLINIQUE ST MARTIN</t>
  </si>
  <si>
    <t>700780174</t>
  </si>
  <si>
    <t>700000052</t>
  </si>
  <si>
    <t>CLINIQUE (Vesoul)</t>
  </si>
  <si>
    <t>CLINIQUE Vesoul</t>
  </si>
  <si>
    <t>CENTRE DE SANTE MENTALE "JB PUSSIN"</t>
  </si>
  <si>
    <t>620026252</t>
  </si>
  <si>
    <t>CENTRE DE SANTE MENTALE JEAN-BAPTISTE PUSSIN</t>
  </si>
  <si>
    <t>710781410</t>
  </si>
  <si>
    <t>710000373</t>
  </si>
  <si>
    <t>CLINIQUE (Autun)</t>
  </si>
  <si>
    <t>CLINIQUE Autun</t>
  </si>
  <si>
    <t>USMP DE LONGUENESSE</t>
  </si>
  <si>
    <t>620019372</t>
  </si>
  <si>
    <t>Longuenesse</t>
  </si>
  <si>
    <t>CH (Longuenesse)</t>
  </si>
  <si>
    <t>CH Longuenesse</t>
  </si>
  <si>
    <t>UNITE DE SOINS EN MILIEU PENITENTIAIRE - SERVICE MEDICAL</t>
  </si>
  <si>
    <t>HOPITAL PRIVE SAINTE MARIE</t>
  </si>
  <si>
    <t>710780917</t>
  </si>
  <si>
    <t>710000274</t>
  </si>
  <si>
    <t>CLINIQUE (Chalon-sur-Saône)</t>
  </si>
  <si>
    <t>CLINIQUE Chalon-sur-Saône</t>
  </si>
  <si>
    <t>MAISON DE REPOS MAROEUIL - CH ARRAS</t>
  </si>
  <si>
    <t>620112656</t>
  </si>
  <si>
    <t>Marœuil</t>
  </si>
  <si>
    <t>CH (Marœuil)</t>
  </si>
  <si>
    <t>CH Marœuil</t>
  </si>
  <si>
    <t>MAISON DE REPOS  "ESPOIR" MAROEUIL</t>
  </si>
  <si>
    <t>HOTEL DIEU DU CREUSOT</t>
  </si>
  <si>
    <t>710781154</t>
  </si>
  <si>
    <t>Creusot</t>
  </si>
  <si>
    <t>CLINIQUE (Creusot)</t>
  </si>
  <si>
    <t>CLINIQUE Creusot</t>
  </si>
  <si>
    <t>CH ARRONDISSEMENT DE MONTREUIL</t>
  </si>
  <si>
    <t>620003202</t>
  </si>
  <si>
    <t>710978347</t>
  </si>
  <si>
    <t>FONDATION HOTEL DIEU DU CREUSOT</t>
  </si>
  <si>
    <t>ETABLISSEMENT SITE CHAM</t>
  </si>
  <si>
    <t>620033753</t>
  </si>
  <si>
    <t>ETABLISSEMENT SITE CH ARRONDISSEMENT DE MONTREUIL</t>
  </si>
  <si>
    <t>CTRE ORTHOPEDIQUE MEDICO CHIRURGICAL</t>
  </si>
  <si>
    <t>710781824</t>
  </si>
  <si>
    <t>710000464</t>
  </si>
  <si>
    <t>Dracy-le-Fort</t>
  </si>
  <si>
    <t>CLINIQUE (Dracy-le-Fort)</t>
  </si>
  <si>
    <t>CLINIQUE Dracy-le-Fort</t>
  </si>
  <si>
    <t>CENTRE ORTHOPEDIQUE MEDICO-CHIRURGICAL</t>
  </si>
  <si>
    <t>CENTRE DE PSYCHOTHÉRAPIE</t>
  </si>
  <si>
    <t>620033662</t>
  </si>
  <si>
    <t>CH (St-Martin-Boulogne)</t>
  </si>
  <si>
    <t>CH Saint-Martin-Boulogne</t>
  </si>
  <si>
    <t>CENTRE DE PSYCHOTHÉRAPIE DU CH DE BOULOGNE</t>
  </si>
  <si>
    <t>POLYCLINIQUE DU VAL DE SAONE</t>
  </si>
  <si>
    <t>710006859</t>
  </si>
  <si>
    <t>710000118</t>
  </si>
  <si>
    <t>CLINIQUE (Mâcon)</t>
  </si>
  <si>
    <t>CLINIQUE Mâcon</t>
  </si>
  <si>
    <t>CH REGION DE ST OMER</t>
  </si>
  <si>
    <t>620000349</t>
  </si>
  <si>
    <t>CLINIQUE DU PRE</t>
  </si>
  <si>
    <t>720000199</t>
  </si>
  <si>
    <t>720000595</t>
  </si>
  <si>
    <t>CLINIQUE (Mans)</t>
  </si>
  <si>
    <t>CLINIQUE Mans</t>
  </si>
  <si>
    <t>USLD DU CENTRE HOSPITALIER DU TERNOIS</t>
  </si>
  <si>
    <t>620105957</t>
  </si>
  <si>
    <t>CH (St-Pol-sur-Ternoise)</t>
  </si>
  <si>
    <t>CH Saint-Pol-sur-Ternoise</t>
  </si>
  <si>
    <t>CENTRE HOSPITALIER DU TERNOIS  - SERVICE USLD</t>
  </si>
  <si>
    <t>CLINIQUE DU TERTRE ROUGE</t>
  </si>
  <si>
    <t>720000231</t>
  </si>
  <si>
    <t>720000637</t>
  </si>
  <si>
    <t>CLINIQUE DU TERTRE ROUGE - POLE SANTE SUD</t>
  </si>
  <si>
    <t>620115048</t>
  </si>
  <si>
    <t>CENTRE MEDICO CHIRURGICAL DU MANS</t>
  </si>
  <si>
    <t>720017748</t>
  </si>
  <si>
    <t>720000561</t>
  </si>
  <si>
    <t>CENTRE MEDICO CHIRUGICAL DU MANS</t>
  </si>
  <si>
    <t>630000412</t>
  </si>
  <si>
    <t>HOPITAL PRIVE MEDIPOLE DE SAVOIE</t>
  </si>
  <si>
    <t>730004298</t>
  </si>
  <si>
    <t>730010048</t>
  </si>
  <si>
    <t>Challes-les-Eaux</t>
  </si>
  <si>
    <t>CLINIQUE (Challes-les-Eaux)</t>
  </si>
  <si>
    <t>CLINIQUE Challes-les-Eaux</t>
  </si>
  <si>
    <t>CH BILLOM</t>
  </si>
  <si>
    <t>630000560</t>
  </si>
  <si>
    <t>CLINIQUE GENERALE D'ANNECY</t>
  </si>
  <si>
    <t>740780424</t>
  </si>
  <si>
    <t>740000120</t>
  </si>
  <si>
    <t>Annecy</t>
  </si>
  <si>
    <t>CLINIQUE (Annecy)</t>
  </si>
  <si>
    <t>CLINIQUE Annecy</t>
  </si>
  <si>
    <t>630000149</t>
  </si>
  <si>
    <t>CENTRE MEDICAL "ETIENNE CLEMENTEL "</t>
  </si>
  <si>
    <t>HOPITAL PRIVE PAYS DE SAVOIE</t>
  </si>
  <si>
    <t>740014345</t>
  </si>
  <si>
    <t>740000617</t>
  </si>
  <si>
    <t>Annemasse</t>
  </si>
  <si>
    <t>CLINIQUE (Annemasse)</t>
  </si>
  <si>
    <t>CLINIQUE Annemasse</t>
  </si>
  <si>
    <t>CH PAUL ARDIER ISSOIRE</t>
  </si>
  <si>
    <t>630000420</t>
  </si>
  <si>
    <t>CENTRE HOSPITALIER PAUL ARDIER ISSOIRE</t>
  </si>
  <si>
    <t>CLINIQUE D'ARGONAY</t>
  </si>
  <si>
    <t>740780416</t>
  </si>
  <si>
    <t>740000112</t>
  </si>
  <si>
    <t>Argonay</t>
  </si>
  <si>
    <t>CLINIQUE (Argonay)</t>
  </si>
  <si>
    <t>CLINIQUE Argonay</t>
  </si>
  <si>
    <t>630000016</t>
  </si>
  <si>
    <t>CTRE MEDICAL MARTEL DE JANVILLE</t>
  </si>
  <si>
    <t>740000062</t>
  </si>
  <si>
    <t>740780168</t>
  </si>
  <si>
    <t>Bonneville</t>
  </si>
  <si>
    <t>CLINIQUE (Bonneville)</t>
  </si>
  <si>
    <t>CLINIQUE Bonneville</t>
  </si>
  <si>
    <t>630000438</t>
  </si>
  <si>
    <t>CENTRE MEDICAL DU CHABLAIS</t>
  </si>
  <si>
    <t>740014311</t>
  </si>
  <si>
    <t>740011044</t>
  </si>
  <si>
    <t>CLINIQUE (Thonon-les-Bains)</t>
  </si>
  <si>
    <t>CLINIQUE Thonon-les-Bains</t>
  </si>
  <si>
    <t>630000446</t>
  </si>
  <si>
    <t>CLINIQUE MEDICO CHIRURGICALE DU LOUVRE</t>
  </si>
  <si>
    <t>750300014</t>
  </si>
  <si>
    <t>750000564</t>
  </si>
  <si>
    <t>Paris 1er Arrondissement</t>
  </si>
  <si>
    <t>CLINIQUE (Paris)</t>
  </si>
  <si>
    <t>CLINIQUE Paris 1er Arrondissement</t>
  </si>
  <si>
    <t>SA CLINIQUE DU LOUVRE</t>
  </si>
  <si>
    <t>CH DE LA COTE BASQUE - BAYONNE</t>
  </si>
  <si>
    <t>640000162</t>
  </si>
  <si>
    <t>CLINIQUE GEOFFROY SAINT HILAIRE</t>
  </si>
  <si>
    <t>750300071</t>
  </si>
  <si>
    <t>750000598</t>
  </si>
  <si>
    <t>CLINIQUE Paris 5e Arrondissement</t>
  </si>
  <si>
    <t>CH DE LA COTE BASQUE - SITE LORMAND</t>
  </si>
  <si>
    <t>640018412</t>
  </si>
  <si>
    <t>CLINIQUE DU SPORT</t>
  </si>
  <si>
    <t>750300089</t>
  </si>
  <si>
    <t>750000606</t>
  </si>
  <si>
    <t>CHCB - HOPITAL JOUR ENFANTS LA FLORIDE</t>
  </si>
  <si>
    <t>640018420</t>
  </si>
  <si>
    <t>CHCB BAYONNE - HOPITAL DE JOUR ENFANTS LA FLORIDE</t>
  </si>
  <si>
    <t>INSTITUT ARTHUR VERNES</t>
  </si>
  <si>
    <t>750300097</t>
  </si>
  <si>
    <t>750813305</t>
  </si>
  <si>
    <t>CLINIQUE Paris 6e Arrondissement</t>
  </si>
  <si>
    <t>CH COTE BASQUE - SITE CAM DE PRATS</t>
  </si>
  <si>
    <t>640784278</t>
  </si>
  <si>
    <t>CLINIQUE SAINT JEAN DE DIEU</t>
  </si>
  <si>
    <t>750300121</t>
  </si>
  <si>
    <t>750063679</t>
  </si>
  <si>
    <t>Paris 7e Arrondissement</t>
  </si>
  <si>
    <t>CLINIQUE Paris 7e Arrondissement</t>
  </si>
  <si>
    <t>CENTRE PLANIFICATION EDUC FAMI</t>
  </si>
  <si>
    <t>640791034</t>
  </si>
  <si>
    <t>CENTRE DE PLANIFICATION ET DEDUCATION FAMILIALE</t>
  </si>
  <si>
    <t>CLINIQUE DE L ALMA</t>
  </si>
  <si>
    <t>750300139</t>
  </si>
  <si>
    <t>750000655</t>
  </si>
  <si>
    <t>HOPITAL DE JOUR CAMBO</t>
  </si>
  <si>
    <t>640018438</t>
  </si>
  <si>
    <t>Cambo-les-Bains</t>
  </si>
  <si>
    <t>CH (Cambo-les-Bains)</t>
  </si>
  <si>
    <t>CH Cambo-les-Bains</t>
  </si>
  <si>
    <t>CLINIQUE TURIN</t>
  </si>
  <si>
    <t>750300154</t>
  </si>
  <si>
    <t>750065971</t>
  </si>
  <si>
    <t>Paris 8e Arrondissement</t>
  </si>
  <si>
    <t>CLINIQUE Paris 8e Arrondissement</t>
  </si>
  <si>
    <t>EPS GARAZI</t>
  </si>
  <si>
    <t>640020715</t>
  </si>
  <si>
    <t>CLINIQUE ROOSEVELT</t>
  </si>
  <si>
    <t>750790164</t>
  </si>
  <si>
    <t>750008310</t>
  </si>
  <si>
    <t>CENT DE PLANIF "MAISON DU PAYS"</t>
  </si>
  <si>
    <t>640792859</t>
  </si>
  <si>
    <t>Mourenx</t>
  </si>
  <si>
    <t>CH (Mourenx)</t>
  </si>
  <si>
    <t>CH Mourenx</t>
  </si>
  <si>
    <t>CENTRE DE PLANIFICATION "MAISON DU PAYS"</t>
  </si>
  <si>
    <t>CLINIQUE DU MONT LOUIS</t>
  </si>
  <si>
    <t>750301145</t>
  </si>
  <si>
    <t>750001042</t>
  </si>
  <si>
    <t>Paris 11e Arrondissement</t>
  </si>
  <si>
    <t>CLINIQUE Paris 11e Arrondissement</t>
  </si>
  <si>
    <t>CENTRE HOSPITALIER OLORON</t>
  </si>
  <si>
    <t>640000410</t>
  </si>
  <si>
    <t>HOPITAL PRIVE DES PEUPLIERS</t>
  </si>
  <si>
    <t>750300360</t>
  </si>
  <si>
    <t>750026569</t>
  </si>
  <si>
    <t>CLINIQUE Paris 13e Arrondissement</t>
  </si>
  <si>
    <t>640000402</t>
  </si>
  <si>
    <t>CENTRE HOSPITALIER ORTHEZ</t>
  </si>
  <si>
    <t>CLINIQUE JEANNE D ARC</t>
  </si>
  <si>
    <t>750300410</t>
  </si>
  <si>
    <t>750000770</t>
  </si>
  <si>
    <t>CHCB - HOPITAL JOUR ADULTES - ST JEAN</t>
  </si>
  <si>
    <t>640018446</t>
  </si>
  <si>
    <t>CH (St-Jean-de-Luz)</t>
  </si>
  <si>
    <t>CH Saint-Jean-de-Luz</t>
  </si>
  <si>
    <t>CHCB BAYONNE - HOPITAL DE JOUR ADULTES - ST-JEAN</t>
  </si>
  <si>
    <t>AURA PARIS PLAISANCE</t>
  </si>
  <si>
    <t>750055287</t>
  </si>
  <si>
    <t>940026677</t>
  </si>
  <si>
    <t>CHCB - SITE POLYCLINIQUE COTE BASQUE</t>
  </si>
  <si>
    <t>640019485</t>
  </si>
  <si>
    <t>HOPITAL LEOPOLD BELLAN</t>
  </si>
  <si>
    <t>750150146</t>
  </si>
  <si>
    <t>750720609</t>
  </si>
  <si>
    <t>CHIC COTE BASQUE - ST JEAN DE LUZ</t>
  </si>
  <si>
    <t>640780755</t>
  </si>
  <si>
    <t>CLINIQUE ARAGO</t>
  </si>
  <si>
    <t>750300493</t>
  </si>
  <si>
    <t>750000796</t>
  </si>
  <si>
    <t>CLINIQUE ARAGO CHIRURGIE OSTEO-ARTICULAIRE &amp; VERTEBRALE ARTH</t>
  </si>
  <si>
    <t>640017646</t>
  </si>
  <si>
    <t>CLINIQUE SAINTE GENEVIEVE</t>
  </si>
  <si>
    <t>750300550</t>
  </si>
  <si>
    <t>750000812</t>
  </si>
  <si>
    <t>CH LE MONTAIGU ASTUGUE</t>
  </si>
  <si>
    <t>650000078</t>
  </si>
  <si>
    <t>CENTRE HOSPITALIER LE MONTAIGU</t>
  </si>
  <si>
    <t>CLINIQUE BLOMET</t>
  </si>
  <si>
    <t>750300592</t>
  </si>
  <si>
    <t>750000820</t>
  </si>
  <si>
    <t>CHIC CHI Créteil</t>
  </si>
  <si>
    <t>CLINIQUE Paris 15e Arrondissement</t>
  </si>
  <si>
    <t>650000052</t>
  </si>
  <si>
    <t>CLINIQUE CHIRURG ALLERAY LABROUSTE</t>
  </si>
  <si>
    <t>750301137</t>
  </si>
  <si>
    <t>750001034</t>
  </si>
  <si>
    <t>CLINIQUE CHIRURGICALE ALLERAY LABROUSTE</t>
  </si>
  <si>
    <t>CENTRE HOSP BIGORRE - ANTENNE BAGNERES</t>
  </si>
  <si>
    <t>650005606</t>
  </si>
  <si>
    <t>CENTRE HOSPITALIER DE BIGORRE - ANTENNE CH BAGNERES DE BIGOR</t>
  </si>
  <si>
    <t>CLINIQUE CHIRURGICALE VICTOR HUGO</t>
  </si>
  <si>
    <t>750300741</t>
  </si>
  <si>
    <t>750000861</t>
  </si>
  <si>
    <t>CTRE PLANIF FAM CH BAGNERES DE BIGORRE</t>
  </si>
  <si>
    <t>650786759</t>
  </si>
  <si>
    <t>CLINIQUE BIZET</t>
  </si>
  <si>
    <t>750300766</t>
  </si>
  <si>
    <t>750056145</t>
  </si>
  <si>
    <t>CH LOURDES</t>
  </si>
  <si>
    <t>650000045</t>
  </si>
  <si>
    <t>650780158</t>
  </si>
  <si>
    <t>Lourdes</t>
  </si>
  <si>
    <t>CH (Lourdes)</t>
  </si>
  <si>
    <t>CH Lourdes</t>
  </si>
  <si>
    <t>CENTRE HOSPITALIER DE LOURDES</t>
  </si>
  <si>
    <t>CLINIQUE JOUVENET</t>
  </si>
  <si>
    <t>750300774</t>
  </si>
  <si>
    <t>750000895</t>
  </si>
  <si>
    <t>SSR SITE LABASTIDE CH LOURDES</t>
  </si>
  <si>
    <t>650006638</t>
  </si>
  <si>
    <t>CLINIQUE DE LA MUETTE</t>
  </si>
  <si>
    <t>750300840</t>
  </si>
  <si>
    <t>750000903</t>
  </si>
  <si>
    <t>CTRE PLANIF FAM CH LOURDES</t>
  </si>
  <si>
    <t>650789761</t>
  </si>
  <si>
    <t>CLINIQUE REMUSAT</t>
  </si>
  <si>
    <t>750300857</t>
  </si>
  <si>
    <t>750062218</t>
  </si>
  <si>
    <t>CH BIGORRE SITE GESPE TARBES</t>
  </si>
  <si>
    <t>650000417</t>
  </si>
  <si>
    <t>CENTRE HOSPITALIER DE BIGORRE SITE GESPE TARBES</t>
  </si>
  <si>
    <t>CLINIQUE CHIRURGICALE DU TROCADERO</t>
  </si>
  <si>
    <t>750300881</t>
  </si>
  <si>
    <t>750000937</t>
  </si>
  <si>
    <t>CH BIGORRE SITE AYGUEROTE TARBES</t>
  </si>
  <si>
    <t>650780141</t>
  </si>
  <si>
    <t>CENTRE HOSPITALIER DE BIGORRE SITE AYGUEROTE TARBES</t>
  </si>
  <si>
    <t>CLINIQUE INTERNATIONALE PARC MONCEAU</t>
  </si>
  <si>
    <t>750300915</t>
  </si>
  <si>
    <t>750065963</t>
  </si>
  <si>
    <t>Paris 17e Arrondissement</t>
  </si>
  <si>
    <t>CLINIQUE Paris 17e Arrondissement</t>
  </si>
  <si>
    <t>CLINIQUE INTERNATIONALE DU PARC MONCEAU</t>
  </si>
  <si>
    <t>CTRE PLANIF FAM CHIC TARBES VIC</t>
  </si>
  <si>
    <t>650785983</t>
  </si>
  <si>
    <t>CLINIQUE STE THERESE</t>
  </si>
  <si>
    <t>750300931</t>
  </si>
  <si>
    <t>750000978</t>
  </si>
  <si>
    <t>CLINIQUE SAINTE THERESE DE L ENFANT JESUS</t>
  </si>
  <si>
    <t>CH BIGORRE SITE VIC EN BIGORRE</t>
  </si>
  <si>
    <t>650780182</t>
  </si>
  <si>
    <t>Vic-en-Bigorre</t>
  </si>
  <si>
    <t>CH (Vic-en-Bigorre)</t>
  </si>
  <si>
    <t>CH Vic-en-Bigorre</t>
  </si>
  <si>
    <t>CENTRE HOPITALIER DE BIGORRE SITE VIC EN BIGORRE FOURCADE</t>
  </si>
  <si>
    <t>HOPITAL JEAN JAURES</t>
  </si>
  <si>
    <t>750150286</t>
  </si>
  <si>
    <t>HOPITAL JEAN JAURES GROUPE SOS SANTE</t>
  </si>
  <si>
    <t>HOPITAL LES ACACIAS VIC EN BIGORRE</t>
  </si>
  <si>
    <t>650785710</t>
  </si>
  <si>
    <t>HOPITAL LES ACACIAS DE VIC EN BOGORRE</t>
  </si>
  <si>
    <t>CLINIQUE MAUSSINS NOLLET</t>
  </si>
  <si>
    <t>750301160</t>
  </si>
  <si>
    <t>750001067</t>
  </si>
  <si>
    <t>CH PERPIGNAN SMUR ANTENNE ERR</t>
  </si>
  <si>
    <t>660009861</t>
  </si>
  <si>
    <t>Err</t>
  </si>
  <si>
    <t>CH Perpignan (Err)-SMUR</t>
  </si>
  <si>
    <t>CH Err</t>
  </si>
  <si>
    <t>HDJ ET HAD HAXO</t>
  </si>
  <si>
    <t>750007999</t>
  </si>
  <si>
    <t>750721391</t>
  </si>
  <si>
    <t>CLINIQUE HAXO (Paris)-HAD/HDJ</t>
  </si>
  <si>
    <t>HOPITAL DE JOUR ET HOSPITALISATION A DOMICILE HAXO</t>
  </si>
  <si>
    <t>660000084</t>
  </si>
  <si>
    <t>CENTRE HOSPITALIER SAINT JEAN PERPIGNAN</t>
  </si>
  <si>
    <t>CLINIQUE ST ANTOINE BOIS GUILLAUME</t>
  </si>
  <si>
    <t>760780205</t>
  </si>
  <si>
    <t>760000125</t>
  </si>
  <si>
    <t>CLINIQUE (Bois-Guillaume)</t>
  </si>
  <si>
    <t>CLINIQUE Bois-Guillaume</t>
  </si>
  <si>
    <t>PLATE FORME SAMU SDIS 66</t>
  </si>
  <si>
    <t>660008947</t>
  </si>
  <si>
    <t>CH (Perpignan)-SAMU66</t>
  </si>
  <si>
    <t>CLINIQUE DU CEDRE</t>
  </si>
  <si>
    <t>760780510</t>
  </si>
  <si>
    <t>760000257</t>
  </si>
  <si>
    <t>CH PERPIGNAN ANTENNE SMUR CH PUIGCERDA</t>
  </si>
  <si>
    <t>660010117</t>
  </si>
  <si>
    <t>CH (Perpignan)-SMUR</t>
  </si>
  <si>
    <t>CLINIQUE DE L'ABBAYE FECAMP</t>
  </si>
  <si>
    <t>760780825</t>
  </si>
  <si>
    <t>760000430</t>
  </si>
  <si>
    <t>CLINIQUE (Fécamp)</t>
  </si>
  <si>
    <t>CLINIQUE Fécamp</t>
  </si>
  <si>
    <t>CLINIQUE DE L'ABBAYE</t>
  </si>
  <si>
    <t>LABORATOIRE DE BIOCHIMIE CH PERPIGNAN</t>
  </si>
  <si>
    <t>660786823</t>
  </si>
  <si>
    <t>LABORATOIRE DE BIOCHIMIE DU CENTRE HOSPITALIER</t>
  </si>
  <si>
    <t>CMCO LE PETIT COLMOULINS HARFLEUR</t>
  </si>
  <si>
    <t>760780833</t>
  </si>
  <si>
    <t>760000448</t>
  </si>
  <si>
    <t>Harfleur</t>
  </si>
  <si>
    <t>CLINIQUE (Harfleur)</t>
  </si>
  <si>
    <t>CLINIQUE Harfleur</t>
  </si>
  <si>
    <t>CLINIQUE MEDICO-CHIRURGICALE OBSTETRIQUE PT COLMOULINS</t>
  </si>
  <si>
    <t>LABO CENTRE DEPT TRANSFUSION SANGUINE</t>
  </si>
  <si>
    <t>660786849</t>
  </si>
  <si>
    <t>LABORATOIRE DU CENTRE DEPARTEMENTAL DE TRANSFUSION SANGUINE</t>
  </si>
  <si>
    <t>HOPITAL PRIVE DE L'ESTUAIRE</t>
  </si>
  <si>
    <t>760021329</t>
  </si>
  <si>
    <t>CLINIQUE (Le Havre)</t>
  </si>
  <si>
    <t>CLINIQUE Havre</t>
  </si>
  <si>
    <t>LABO ANATOMIE PATHOLOGIE CH PERPIGNAN</t>
  </si>
  <si>
    <t>660786856</t>
  </si>
  <si>
    <t>LABORATOIRE D'ANATOMIE PATHOLOGIQUE DU CENTRE HOSPITALIER</t>
  </si>
  <si>
    <t>CLINIQUE LES ORMEAUX-VAUBAN LE HAVRE</t>
  </si>
  <si>
    <t>760780791</t>
  </si>
  <si>
    <t>760000414</t>
  </si>
  <si>
    <t>670000306</t>
  </si>
  <si>
    <t>CLINIQUE TOUS VENTS LILLEBONNE</t>
  </si>
  <si>
    <t>760780783</t>
  </si>
  <si>
    <t>760000406</t>
  </si>
  <si>
    <t>CLINIQUE (Lillebonne)</t>
  </si>
  <si>
    <t>CLINIQUE Lillebonne</t>
  </si>
  <si>
    <t>670000041</t>
  </si>
  <si>
    <t>CLINIQUE MATHILDE ROUEN</t>
  </si>
  <si>
    <t>760025312</t>
  </si>
  <si>
    <t>760000315</t>
  </si>
  <si>
    <t>CLINIQUE (Rouen)</t>
  </si>
  <si>
    <t>CLINIQUE Rouen</t>
  </si>
  <si>
    <t>CLINIQUE MATHILDE SA CLINIQUE ST ROMAIN ROUEN RIVE GAUCHE</t>
  </si>
  <si>
    <t>HOPITAL LOCAL D'ERSTEIN</t>
  </si>
  <si>
    <t>670000413</t>
  </si>
  <si>
    <t>CLINIQUE SAINT-HILAIRE ROUEN</t>
  </si>
  <si>
    <t>760780619</t>
  </si>
  <si>
    <t>760000307</t>
  </si>
  <si>
    <t>670000157</t>
  </si>
  <si>
    <t>CLINIQUE DE L'EUROPE ROUEN</t>
  </si>
  <si>
    <t>760921809</t>
  </si>
  <si>
    <t>760000273</t>
  </si>
  <si>
    <t>CLINIQUE DE L'EUROPE</t>
  </si>
  <si>
    <t>CTRE PLANIFICATION FAMIL. CH HAGUENAU</t>
  </si>
  <si>
    <t>670793595</t>
  </si>
  <si>
    <t>CENTRE DE PLANIFICATION FAMILIALE DU CH DE HAGUENAU</t>
  </si>
  <si>
    <t>CLINIQUE MEGIVAL</t>
  </si>
  <si>
    <t>760027292</t>
  </si>
  <si>
    <t>760027300</t>
  </si>
  <si>
    <t>Saint-Aubin-sur-Scie</t>
  </si>
  <si>
    <t>CLINIQUE (St-Aubin-sur-Scie)</t>
  </si>
  <si>
    <t>CLINIQUE Saint-Aubin-sur-Scie</t>
  </si>
  <si>
    <t>670000348</t>
  </si>
  <si>
    <t>CLINIQUE HEMERA PAYS DE CAUX</t>
  </si>
  <si>
    <t>760780668</t>
  </si>
  <si>
    <t>760000331</t>
  </si>
  <si>
    <t>CLINIQUE (Yvetot)</t>
  </si>
  <si>
    <t>CLINIQUE Yvetot</t>
  </si>
  <si>
    <t>NOUVEL HOPITAL D'OBERNAI</t>
  </si>
  <si>
    <t>670000405</t>
  </si>
  <si>
    <t>Obernai</t>
  </si>
  <si>
    <t>CH (Obernai)</t>
  </si>
  <si>
    <t>CH Obernai</t>
  </si>
  <si>
    <t>HOPITAL PRIVE DE MARNE CHANTEREINE</t>
  </si>
  <si>
    <t>770300010</t>
  </si>
  <si>
    <t>770004299</t>
  </si>
  <si>
    <t>Brou-sur-Chantereine</t>
  </si>
  <si>
    <t>CLINIQUE (Brou-sur-Chantereine)</t>
  </si>
  <si>
    <t>CLINIQUE Brou-sur-Chantereine</t>
  </si>
  <si>
    <t>670000371</t>
  </si>
  <si>
    <t>CLINIQUE MEDICO CHIRURGICALE ST FARON</t>
  </si>
  <si>
    <t>770813400</t>
  </si>
  <si>
    <t>770001014</t>
  </si>
  <si>
    <t>Mareuil-lès-Meaux</t>
  </si>
  <si>
    <t>CLINIQUE (Mareuil-lès-Meaux)</t>
  </si>
  <si>
    <t>CLINIQUE Mareuil-lès-Meaux</t>
  </si>
  <si>
    <t>CLINIQUE MEDICO CHIRURGICALE SAINT FARON</t>
  </si>
  <si>
    <t>CH SAINTE-CATHERINE DE SAVERNE</t>
  </si>
  <si>
    <t>670000165</t>
  </si>
  <si>
    <t>CENTRE HOSPITALIER SAINTE-CATHERINE DE SAVERNE</t>
  </si>
  <si>
    <t>CLINIQUE MEDICO CHIRURG LES FONTAINES</t>
  </si>
  <si>
    <t>770300135</t>
  </si>
  <si>
    <t>770000289</t>
  </si>
  <si>
    <t>CLINIQUE (Melun)</t>
  </si>
  <si>
    <t>CLINIQUE Melun</t>
  </si>
  <si>
    <t>CLINIQUE MEDICO CHIRURGICALE LES FONTAINES</t>
  </si>
  <si>
    <t>CENTRE DE PLANIF. DU C.H. DE SAVERNE</t>
  </si>
  <si>
    <t>670792985</t>
  </si>
  <si>
    <t>CENTRE DE PLANIFICATION DU CENTRE HOSPITALIER DE SAVERNE</t>
  </si>
  <si>
    <t>CLINIQUE SAINT JEAN L ERMITAGE</t>
  </si>
  <si>
    <t>770300143</t>
  </si>
  <si>
    <t>770000362</t>
  </si>
  <si>
    <t>CLINIQUE SAINT JEAN L'ERMIAGE</t>
  </si>
  <si>
    <t>CENTRE HOSPITALIER DE SELESTAT</t>
  </si>
  <si>
    <t>670000397</t>
  </si>
  <si>
    <t>CLINIQUE SAINT BRICE</t>
  </si>
  <si>
    <t>770300192</t>
  </si>
  <si>
    <t>770000313</t>
  </si>
  <si>
    <t>Saint-Brice</t>
  </si>
  <si>
    <t>CLINIQUE (St-Brice)</t>
  </si>
  <si>
    <t>CLINIQUE Saint-Brice</t>
  </si>
  <si>
    <t>SOCIETE ANONYME CLINIQUE SAINTE BRICE</t>
  </si>
  <si>
    <t>CENTRE PLANING FAMILIAL CH SELESTAT</t>
  </si>
  <si>
    <t>670796846</t>
  </si>
  <si>
    <t>CENTRE DE PLANIFICATION FAMILIALE DU CH DE SELESTAT</t>
  </si>
  <si>
    <t>CLINIQUE DE TOURNAN</t>
  </si>
  <si>
    <t>770790707</t>
  </si>
  <si>
    <t>770000719</t>
  </si>
  <si>
    <t>Tournan-en-Brie</t>
  </si>
  <si>
    <t>CLINIQUE (Tournan-en-Brie)</t>
  </si>
  <si>
    <t>CLINIQUE Tournan-en-Brie</t>
  </si>
  <si>
    <t>670000272</t>
  </si>
  <si>
    <t>CH PRIVE DU MONTGARDE</t>
  </si>
  <si>
    <t>780300455</t>
  </si>
  <si>
    <t>780000717</t>
  </si>
  <si>
    <t>Aubergenville</t>
  </si>
  <si>
    <t>CLINIQUE (Aubergenville)</t>
  </si>
  <si>
    <t>CLINIQUE Aubergenville</t>
  </si>
  <si>
    <t>CENTRE HOSPITALIER PRIVE DU MONTGARDE</t>
  </si>
  <si>
    <t>CTRE PLANIF FAM CH WISSEMBOURG</t>
  </si>
  <si>
    <t>670793629</t>
  </si>
  <si>
    <t>CH (Wissembourg)</t>
  </si>
  <si>
    <t>CENTRE DE PLANIFICATION FAMILIALE DU C.H. DE WISSEMBOURG</t>
  </si>
  <si>
    <t>HOPITAL PRIVE DE PARLY II</t>
  </si>
  <si>
    <t>780300406</t>
  </si>
  <si>
    <t>780018032</t>
  </si>
  <si>
    <t>CLINIQUE (Chesnay-Rocquencourt)</t>
  </si>
  <si>
    <t>CLINIQUE Chesnay-Rocquencourt</t>
  </si>
  <si>
    <t>680000544</t>
  </si>
  <si>
    <t>CENTRE HOSPITALIER  SAINT MORAND D'ALTKIRCH</t>
  </si>
  <si>
    <t>POLYCLINIQUE DE MAISONS LAFFITTE</t>
  </si>
  <si>
    <t>780022737</t>
  </si>
  <si>
    <t>780000675</t>
  </si>
  <si>
    <t>Maisons-Laffitte</t>
  </si>
  <si>
    <t>CLINIQUE (Maisons-Laffitte)</t>
  </si>
  <si>
    <t>CLINIQUE Maisons-Laffitte</t>
  </si>
  <si>
    <t>PLYCLINIQUE DE MAISONS LAFFITTE( EX : HOPITAL DES COURSES)</t>
  </si>
  <si>
    <t>HOPITAL DE CERNAY</t>
  </si>
  <si>
    <t>680000122</t>
  </si>
  <si>
    <t>Cernay</t>
  </si>
  <si>
    <t>CH (Cernay)</t>
  </si>
  <si>
    <t>CH Cernay</t>
  </si>
  <si>
    <t>CLINIQUE DE LA REGION MANTAISE</t>
  </si>
  <si>
    <t>780300125</t>
  </si>
  <si>
    <t>780000535</t>
  </si>
  <si>
    <t>CLINIQUE (Mantes-la-Jolie)</t>
  </si>
  <si>
    <t>CLINIQUE Mantes-la-Jolie</t>
  </si>
  <si>
    <t>HOPITAL LOUIS PASTEUR</t>
  </si>
  <si>
    <t>680000684</t>
  </si>
  <si>
    <t>CENTRE HOSPITALIER LOUIS PASTEUR/HOSPICE CIVIL</t>
  </si>
  <si>
    <t>780300208</t>
  </si>
  <si>
    <t>780000576</t>
  </si>
  <si>
    <t>Poissy</t>
  </si>
  <si>
    <t>CLINIQUE (Poissy)</t>
  </si>
  <si>
    <t>CLINIQUE Poissy</t>
  </si>
  <si>
    <t>CENTRE MEDICAL LE PARC</t>
  </si>
  <si>
    <t>680001245</t>
  </si>
  <si>
    <t>CH PRIVE DE L EUROPE</t>
  </si>
  <si>
    <t>780300414</t>
  </si>
  <si>
    <t>Port-Marly</t>
  </si>
  <si>
    <t>CLINIQUE (Port-Marly)</t>
  </si>
  <si>
    <t>CLINIQUE Port-Marly</t>
  </si>
  <si>
    <t>CENTRE HOSPITALIER PRIVE DE L EUROPE</t>
  </si>
  <si>
    <t>CENTRE POUR PERSONNES AGEES</t>
  </si>
  <si>
    <t>680004579</t>
  </si>
  <si>
    <t>CLINIQUE SAINT GERMAIN</t>
  </si>
  <si>
    <t>780018727</t>
  </si>
  <si>
    <t>780018719</t>
  </si>
  <si>
    <t>CLINIQUE (St-Germain-en-Laye)</t>
  </si>
  <si>
    <t>CLINIQUE Saint-Germain-en-Laye</t>
  </si>
  <si>
    <t>CENTRE THERAPEUTIQUE DE JOUR</t>
  </si>
  <si>
    <t>680006178</t>
  </si>
  <si>
    <t>HOPITAL PRIVE DE L OUEST PARISIEN</t>
  </si>
  <si>
    <t>780300422</t>
  </si>
  <si>
    <t>780002259</t>
  </si>
  <si>
    <t>Trappes</t>
  </si>
  <si>
    <t>CLINIQUE (Trappes)</t>
  </si>
  <si>
    <t>CLINIQUE Trappes</t>
  </si>
  <si>
    <t>HOP JOUR COLMAR 68 I01 HC COLMAR</t>
  </si>
  <si>
    <t>680020039</t>
  </si>
  <si>
    <t>HOPITAL DE JOUR COLMAR 68 I01 HC COLMAR</t>
  </si>
  <si>
    <t>HOPITAL PRIVE FRANCISCAINES</t>
  </si>
  <si>
    <t>780300323</t>
  </si>
  <si>
    <t>780003679</t>
  </si>
  <si>
    <t>Versailles</t>
  </si>
  <si>
    <t>CLINIQUE (Versailles)</t>
  </si>
  <si>
    <t>CLINIQUE Versailles</t>
  </si>
  <si>
    <t>HOPITAL PRIVE DE VERSAILLES FRANCISCAINES</t>
  </si>
  <si>
    <t>680020427</t>
  </si>
  <si>
    <t>POLYCLINIQUE D'INKERMANN</t>
  </si>
  <si>
    <t>790009948</t>
  </si>
  <si>
    <t>790001242</t>
  </si>
  <si>
    <t>CLINIQUE (Niort)</t>
  </si>
  <si>
    <t>CLINIQUE Niort</t>
  </si>
  <si>
    <t>680000692</t>
  </si>
  <si>
    <t>SA SAINTE-ISABELLE</t>
  </si>
  <si>
    <t>800002503</t>
  </si>
  <si>
    <t>800001141</t>
  </si>
  <si>
    <t>CLINIQUE (Abbeville)</t>
  </si>
  <si>
    <t>CLINIQUE Abbeville</t>
  </si>
  <si>
    <t>680000700</t>
  </si>
  <si>
    <t>POLYCLINIQUE DE PICARDIE</t>
  </si>
  <si>
    <t>800009466</t>
  </si>
  <si>
    <t>800002982</t>
  </si>
  <si>
    <t>CLINIQUE (Amiens)</t>
  </si>
  <si>
    <t>CLINIQUE Amiens</t>
  </si>
  <si>
    <t>HOPITAL DU HASENRAIN</t>
  </si>
  <si>
    <t>680000627</t>
  </si>
  <si>
    <t>CLINIQUE VICTOR PAUCHET DE BUTLER</t>
  </si>
  <si>
    <t>800009920</t>
  </si>
  <si>
    <t>800003071</t>
  </si>
  <si>
    <t>HOPITAL EMILE MULLER</t>
  </si>
  <si>
    <t>680004546</t>
  </si>
  <si>
    <t>CL CLAUDE BERNARD ALBI</t>
  </si>
  <si>
    <t>810000224</t>
  </si>
  <si>
    <t>810000471</t>
  </si>
  <si>
    <t>CLINIQUE (Albi)</t>
  </si>
  <si>
    <t>CLINIQUE Albi</t>
  </si>
  <si>
    <t>CLINIQUE CLAUDE BERNARD CTRE MEDICO CHIRURGICAL OBSTETRICAL</t>
  </si>
  <si>
    <t>MAISON MEDICALE POUR PERSONNES AGEES</t>
  </si>
  <si>
    <t>680004553</t>
  </si>
  <si>
    <t>MAISON MEDICALE POUR PERSONNES AGEES - GHRMSA</t>
  </si>
  <si>
    <t>CL TOULOUSE LAUTREC ALBI</t>
  </si>
  <si>
    <t>810101170</t>
  </si>
  <si>
    <t>810101162</t>
  </si>
  <si>
    <t>CLINIQUE TOULOUSE LAUTREC</t>
  </si>
  <si>
    <t>HOP JOUR MULHOUSE 68 G07 GHRMSA</t>
  </si>
  <si>
    <t>680006228</t>
  </si>
  <si>
    <t>HOPITAL DE JOUR MULHOUSE 68 G07 GHRMSA</t>
  </si>
  <si>
    <t>POLYCLI FILIERIS STE BARBE CARMAU</t>
  </si>
  <si>
    <t>810000448</t>
  </si>
  <si>
    <t>Carmaux</t>
  </si>
  <si>
    <t>CLINIQUE (Carmaux)</t>
  </si>
  <si>
    <t>CLINIQUE Carmaux</t>
  </si>
  <si>
    <t>POLYCLINIQUE FILIERIS SAINTE BARBE DE CARMAUX</t>
  </si>
  <si>
    <t>HOP JOUR MULHOUSE 68 I03 GHRMSA</t>
  </si>
  <si>
    <t>680006269</t>
  </si>
  <si>
    <t>HOPITAL DE JOUR MULHOUSE 68 I03 GHRMSA</t>
  </si>
  <si>
    <t>POLYCL DU SIDOBRE</t>
  </si>
  <si>
    <t>810101444</t>
  </si>
  <si>
    <t>810000992</t>
  </si>
  <si>
    <t>CLINIQUE (Castres)</t>
  </si>
  <si>
    <t>CLINIQUE Castres</t>
  </si>
  <si>
    <t>POLYCLINIQUE DU SIDOBRE</t>
  </si>
  <si>
    <t>680006319</t>
  </si>
  <si>
    <t>CENTRE THERAPEUTIQUE DE JOUR MULHOUSE 68 I03 GHRMSA</t>
  </si>
  <si>
    <t>CL DU REFUGE PROTESTANT MAZAMET</t>
  </si>
  <si>
    <t>810000158</t>
  </si>
  <si>
    <t>810100099</t>
  </si>
  <si>
    <t>Mazamet</t>
  </si>
  <si>
    <t>CLINIQUE (Mazamet)</t>
  </si>
  <si>
    <t>CLINIQUE Mazamet</t>
  </si>
  <si>
    <t>CLINIQUE DU REFUGE PROTESTANT</t>
  </si>
  <si>
    <t>HOP JOUR MULHOUSE 68 G06 GHRMSA</t>
  </si>
  <si>
    <t>680013232</t>
  </si>
  <si>
    <t>HOPITAL DE JOUR MULHOUSE 68 G06 GHRMSA</t>
  </si>
  <si>
    <t>CL CROIX ST MICHEL</t>
  </si>
  <si>
    <t>820000040</t>
  </si>
  <si>
    <t>820000081</t>
  </si>
  <si>
    <t>CLINIQUE (Montauban)</t>
  </si>
  <si>
    <t>CLINIQUE Montauban</t>
  </si>
  <si>
    <t>CLINIQUE CROIX SAINT MICHEL</t>
  </si>
  <si>
    <t>HOPITAL LOEWEL DE MUNSTER</t>
  </si>
  <si>
    <t>680000783</t>
  </si>
  <si>
    <t>CL PONT DE CHAUME</t>
  </si>
  <si>
    <t>820000057</t>
  </si>
  <si>
    <t>820000131</t>
  </si>
  <si>
    <t>CLINIQUE DU PONT DE CHAUME</t>
  </si>
  <si>
    <t>680000577</t>
  </si>
  <si>
    <t>CL DU DR HONORE CAVE</t>
  </si>
  <si>
    <t>820000065</t>
  </si>
  <si>
    <t>820000156</t>
  </si>
  <si>
    <t>CLINIQUE DU DOCTEUR HONORE CAVE</t>
  </si>
  <si>
    <t>680000833</t>
  </si>
  <si>
    <t>POLYCLINIQUE NOTRE DAME</t>
  </si>
  <si>
    <t>830100392</t>
  </si>
  <si>
    <t>830000154</t>
  </si>
  <si>
    <t>CLINIQUE (Draguignan)</t>
  </si>
  <si>
    <t>CLINIQUE Draguignan</t>
  </si>
  <si>
    <t>POLE PUBLIC SAINT-LOUIS - GHRMSA</t>
  </si>
  <si>
    <t>680020096</t>
  </si>
  <si>
    <t>CH (St-Louis)</t>
  </si>
  <si>
    <t>CH Saint-Louis</t>
  </si>
  <si>
    <t>CLINIQUE LES LAURIERS</t>
  </si>
  <si>
    <t>830100327</t>
  </si>
  <si>
    <t>830000105</t>
  </si>
  <si>
    <t>CLINIQUE (Fréjus)</t>
  </si>
  <si>
    <t>CLINIQUE Fréjus</t>
  </si>
  <si>
    <t>CLINIQUE CLINIQUE LES LAURIERS</t>
  </si>
  <si>
    <t>680000742</t>
  </si>
  <si>
    <t>CLINIQUE CHIR DU GOLFE DE ST TROPEZ</t>
  </si>
  <si>
    <t>830100368</t>
  </si>
  <si>
    <t>830000147</t>
  </si>
  <si>
    <t>CLINIQUE (Gassin)</t>
  </si>
  <si>
    <t>CLINIQUE Gassin</t>
  </si>
  <si>
    <t>CLINIQUE CHIRURGICALE DU GOLFE DE ST TROPEZ</t>
  </si>
  <si>
    <t>680000031</t>
  </si>
  <si>
    <t>HOP PRIVE TOULON HYERES STE MARGUERITE</t>
  </si>
  <si>
    <t>830100103</t>
  </si>
  <si>
    <t>830000022</t>
  </si>
  <si>
    <t>CLINIQUE (Hyères)</t>
  </si>
  <si>
    <t>CLINIQUE Hyères</t>
  </si>
  <si>
    <t>HOPITAL PRIVE TOULON HYERES SAINTE MARGUERITE</t>
  </si>
  <si>
    <t>HOPITAL INTERCOM DE SOULTZ ISSENHEIM</t>
  </si>
  <si>
    <t>680000767</t>
  </si>
  <si>
    <t>HOPITAL INTERCOMMUNAL DE SOULTZ ISSENHEIM</t>
  </si>
  <si>
    <t>POLYCLINIQUE LES FLEURS GROUPE ELSAN</t>
  </si>
  <si>
    <t>830100319</t>
  </si>
  <si>
    <t>830020855</t>
  </si>
  <si>
    <t>Ollioules</t>
  </si>
  <si>
    <t>CLINIQUE (Ollioules)</t>
  </si>
  <si>
    <t>CLINIQUE Ollioules</t>
  </si>
  <si>
    <t>HOPITAL DE THANN</t>
  </si>
  <si>
    <t>680000601</t>
  </si>
  <si>
    <t>Thann</t>
  </si>
  <si>
    <t>CH (Thann)</t>
  </si>
  <si>
    <t>CH Thann</t>
  </si>
  <si>
    <t>POLYCLINIQUE MUTUALISTE MALARTIC</t>
  </si>
  <si>
    <t>830200523</t>
  </si>
  <si>
    <t>830210084</t>
  </si>
  <si>
    <t>POLYCLINIQUE MUTUALISTE HENRI MALARTIC</t>
  </si>
  <si>
    <t>CH DU MONT D'OR</t>
  </si>
  <si>
    <t>690000773</t>
  </si>
  <si>
    <t>CENTRE HOSPITALIER DU MONT D'OR</t>
  </si>
  <si>
    <t>CLINIQUE NOTRE DAME DE LA MERCI</t>
  </si>
  <si>
    <t>830100418</t>
  </si>
  <si>
    <t>830000170</t>
  </si>
  <si>
    <t>Saint-Raphaël</t>
  </si>
  <si>
    <t>CLINIQUE (St-Raphaël)</t>
  </si>
  <si>
    <t>CLINIQUE Saint-Raphaël</t>
  </si>
  <si>
    <t>690000013</t>
  </si>
  <si>
    <t>CLINIQUE DU CAP D'OR</t>
  </si>
  <si>
    <t>830100251</t>
  </si>
  <si>
    <t>830000063</t>
  </si>
  <si>
    <t>Seyne-sur-Mer</t>
  </si>
  <si>
    <t>CLINIQUE (Seyne-sur-Mer)</t>
  </si>
  <si>
    <t>CLINIQUE Seyne-sur-Mer</t>
  </si>
  <si>
    <t>CH NORD OUEST - VILLEFRANCHE</t>
  </si>
  <si>
    <t>690000575</t>
  </si>
  <si>
    <t>CH (Gleizé)</t>
  </si>
  <si>
    <t>CH Gleizé</t>
  </si>
  <si>
    <t>CENTRE HOSPITALIER NORD OUEST - VILLEFRANCHE</t>
  </si>
  <si>
    <t>HOPITAL PRIVE TOULON HYERES SAINT JEAN</t>
  </si>
  <si>
    <t>830100434</t>
  </si>
  <si>
    <t>830000196</t>
  </si>
  <si>
    <t>CLINIQUE (Toulon)</t>
  </si>
  <si>
    <t>CLINIQUE Toulon</t>
  </si>
  <si>
    <t>CH DE GRANDRIS</t>
  </si>
  <si>
    <t>690000617</t>
  </si>
  <si>
    <t>Grandris</t>
  </si>
  <si>
    <t>CH (Grandris)</t>
  </si>
  <si>
    <t>CH Grandris</t>
  </si>
  <si>
    <t>CENTRE HOSPITALIER DE GRANDRIS</t>
  </si>
  <si>
    <t>830100459</t>
  </si>
  <si>
    <t>830000212</t>
  </si>
  <si>
    <t>CLINIQUE CHIRURGICALE SAINT MICHEL</t>
  </si>
  <si>
    <t>690000021</t>
  </si>
  <si>
    <t>HOPITAL PRIVE TOULON HYERES SAINT ROCH</t>
  </si>
  <si>
    <t>830100475</t>
  </si>
  <si>
    <t>830000238</t>
  </si>
  <si>
    <t>CH DE TARARE</t>
  </si>
  <si>
    <t>690000625</t>
  </si>
  <si>
    <t>CENTRE HOSPITALIER DE TARARE</t>
  </si>
  <si>
    <t>POLYCLINIQUE URBAIN V</t>
  </si>
  <si>
    <t>840000285</t>
  </si>
  <si>
    <t>840000608</t>
  </si>
  <si>
    <t>CLINIQUE (Avignon)</t>
  </si>
  <si>
    <t>CLINIQUE Avignon</t>
  </si>
  <si>
    <t>GH HAUTE SAONE SITE GRAY</t>
  </si>
  <si>
    <t>700000011</t>
  </si>
  <si>
    <t>Gray</t>
  </si>
  <si>
    <t>CH (Gray)</t>
  </si>
  <si>
    <t>CH Gray</t>
  </si>
  <si>
    <t>CENTRE CHIRURGICAL MONTAGARD</t>
  </si>
  <si>
    <t>840000327</t>
  </si>
  <si>
    <t>840000640</t>
  </si>
  <si>
    <t>GH HAUTE SAONE SITE LURE</t>
  </si>
  <si>
    <t>700780208</t>
  </si>
  <si>
    <t>Lure</t>
  </si>
  <si>
    <t>CH (Lure)</t>
  </si>
  <si>
    <t>CH Lure</t>
  </si>
  <si>
    <t>CLINIQUE RHONE DURANCE</t>
  </si>
  <si>
    <t>840013312</t>
  </si>
  <si>
    <t>840003685</t>
  </si>
  <si>
    <t>GH HAUTE SAONE SITE LUXEUIL</t>
  </si>
  <si>
    <t>700780059</t>
  </si>
  <si>
    <t>Luxeuil-les-Bains</t>
  </si>
  <si>
    <t>CH (Luxeuil-les-Bains)</t>
  </si>
  <si>
    <t>CH Luxeuil-les-Bains</t>
  </si>
  <si>
    <t>SYNERGIA VENTOUX</t>
  </si>
  <si>
    <t>840017172</t>
  </si>
  <si>
    <t>840017164</t>
  </si>
  <si>
    <t>CLINIQUE (Carpentras)</t>
  </si>
  <si>
    <t>CLINIQUE Carpentras</t>
  </si>
  <si>
    <t>GH HAUTE SAONE SITE VESOUL</t>
  </si>
  <si>
    <t>700000029</t>
  </si>
  <si>
    <t>SYNERGIA LUBERON</t>
  </si>
  <si>
    <t>840000400</t>
  </si>
  <si>
    <t>840000673</t>
  </si>
  <si>
    <t>CLINIQUE (Cavaillon)</t>
  </si>
  <si>
    <t>CLINIQUE Cavaillon</t>
  </si>
  <si>
    <t>CH AUTUN SITE PARPAS</t>
  </si>
  <si>
    <t>710010786</t>
  </si>
  <si>
    <t>CENTRE HOSPITALIER AUTUN  SITE PARPAS</t>
  </si>
  <si>
    <t>ELSAN CLINIQUE D'ORANGE</t>
  </si>
  <si>
    <t>840000467</t>
  </si>
  <si>
    <t>840003651</t>
  </si>
  <si>
    <t>CLINIQUE (Orange)</t>
  </si>
  <si>
    <t>CLINIQUE Orange</t>
  </si>
  <si>
    <t>CH AUTUN SITE LATOUCHE</t>
  </si>
  <si>
    <t>710978248</t>
  </si>
  <si>
    <t>CAPIO CLINIQUE FONTVERT AVIGNON NORD</t>
  </si>
  <si>
    <t>840013445</t>
  </si>
  <si>
    <t>840014658</t>
  </si>
  <si>
    <t>Sorgues</t>
  </si>
  <si>
    <t>CLINIQUE (Sorgues)</t>
  </si>
  <si>
    <t>CLINIQUE Sorgues</t>
  </si>
  <si>
    <t>CENTRE MEDICO SOCIAL</t>
  </si>
  <si>
    <t>710973363</t>
  </si>
  <si>
    <t>CENTRE MEDICO PSYCHO SOCIAL</t>
  </si>
  <si>
    <t>CLINIQUE SUD VENDEE</t>
  </si>
  <si>
    <t>850000126</t>
  </si>
  <si>
    <t>850022948</t>
  </si>
  <si>
    <t>CLINIQUE (Fontenay-le-Comte)</t>
  </si>
  <si>
    <t>CLINIQUE Fontenay-le-Comte</t>
  </si>
  <si>
    <t>710978255</t>
  </si>
  <si>
    <t>CLINIQUE SAINT CHARLES</t>
  </si>
  <si>
    <t>850000118</t>
  </si>
  <si>
    <t>850013244</t>
  </si>
  <si>
    <t>CLINIQUE (Roche-sur-Yon)</t>
  </si>
  <si>
    <t>CLINIQUE Roche-sur-Yon</t>
  </si>
  <si>
    <t>710978263</t>
  </si>
  <si>
    <t>CLINIQUE CHIRURGICALE PORTE OCEANE</t>
  </si>
  <si>
    <t>850000134</t>
  </si>
  <si>
    <t>850013269</t>
  </si>
  <si>
    <t>CLINIQUE (Sables-d'Olonne)</t>
  </si>
  <si>
    <t>CLINIQUE Sables-d'Olonne</t>
  </si>
  <si>
    <t>710978271</t>
  </si>
  <si>
    <t>CH PAYS CHAROLAIS BRIONNAIS  SITE CHAROLLES</t>
  </si>
  <si>
    <t>CLINIQUE DE CHATELLERAULT</t>
  </si>
  <si>
    <t>860780311</t>
  </si>
  <si>
    <t>860010750</t>
  </si>
  <si>
    <t>CLINIQUE (Châtellerault)</t>
  </si>
  <si>
    <t>CLINIQUE Châtellerault</t>
  </si>
  <si>
    <t>CH PAYS CHAROLAIS BRIONNAIS LA CLAYETT</t>
  </si>
  <si>
    <t>710978123</t>
  </si>
  <si>
    <t>CH PAYS CHAROLAIS BRIONNAIS SITE LA CLAYETTE</t>
  </si>
  <si>
    <t>POLYCLINIQUE DE POITIERS</t>
  </si>
  <si>
    <t>860010321</t>
  </si>
  <si>
    <t>860010313</t>
  </si>
  <si>
    <t>CLINIQUE (Poitiers)</t>
  </si>
  <si>
    <t>CLINIQUE Poitiers</t>
  </si>
  <si>
    <t>CENTRE MEDICO-SOCIAL</t>
  </si>
  <si>
    <t>710973371</t>
  </si>
  <si>
    <t>Gueugnon</t>
  </si>
  <si>
    <t>CH (Gueugnon)</t>
  </si>
  <si>
    <t>CH Gueugnon</t>
  </si>
  <si>
    <t>CLINIQUE DU FIEF DE GRIMOIRE</t>
  </si>
  <si>
    <t>860780568</t>
  </si>
  <si>
    <t>860000140</t>
  </si>
  <si>
    <t>CENTRE MEDICO PSYCHOLOGIQUE ADULTES</t>
  </si>
  <si>
    <t>710011560</t>
  </si>
  <si>
    <t>CLINIQUE FRANCOIS CHENIEUX</t>
  </si>
  <si>
    <t>870000288</t>
  </si>
  <si>
    <t>870017415</t>
  </si>
  <si>
    <t>CLINIQUE (Limoges)</t>
  </si>
  <si>
    <t>CLINIQUE Limoges</t>
  </si>
  <si>
    <t>HOPITAL DE JOUR ADDICTOLOGIE</t>
  </si>
  <si>
    <t>710016031</t>
  </si>
  <si>
    <t>CLINIQUE EMAILLEURS-COLOMBIER LIMOGES</t>
  </si>
  <si>
    <t>870000411</t>
  </si>
  <si>
    <t>CLINIQUE DES EMAILLEURS-COLOMBIER LIMOGES</t>
  </si>
  <si>
    <t>ETAB SOINS SUITE READAP CHAILLY GUERET</t>
  </si>
  <si>
    <t>710780297</t>
  </si>
  <si>
    <t>SOINS DE SUITE ET DE READAPTATION CHAILLY GUERET</t>
  </si>
  <si>
    <t>POLYCLINIQUE LA LIGNE BLEUE</t>
  </si>
  <si>
    <t>880788591</t>
  </si>
  <si>
    <t>880780150</t>
  </si>
  <si>
    <t>CLINIQUE (Épinal)</t>
  </si>
  <si>
    <t>CLINIQUE Épinal</t>
  </si>
  <si>
    <t>HOSPIT DE JOUR CH LES CHANAUX MACON</t>
  </si>
  <si>
    <t>710977323</t>
  </si>
  <si>
    <t>POLYCLINIQUE STE MARGUERITE AUXERRE</t>
  </si>
  <si>
    <t>890002389</t>
  </si>
  <si>
    <t>890000730</t>
  </si>
  <si>
    <t>CLINIQUE (Auxerre)</t>
  </si>
  <si>
    <t>CLINIQUE Auxerre</t>
  </si>
  <si>
    <t>POLYCLINIQUE SAINTE MARGUERITE A AUXERRE</t>
  </si>
  <si>
    <t>710978289</t>
  </si>
  <si>
    <t>CH "LES CHANAUX" MACON</t>
  </si>
  <si>
    <t>CLINIQUE PAUL PICQUET SENS</t>
  </si>
  <si>
    <t>890000169</t>
  </si>
  <si>
    <t>890000151</t>
  </si>
  <si>
    <t>CLINIQUE (Sens)</t>
  </si>
  <si>
    <t>CLINIQUE Sens</t>
  </si>
  <si>
    <t>CLINIQUE PAUL PICQUET A SENS</t>
  </si>
  <si>
    <t>710978313</t>
  </si>
  <si>
    <t>HOPITAL PRIVE DE LA MIOTTE</t>
  </si>
  <si>
    <t>900000035</t>
  </si>
  <si>
    <t>900003880</t>
  </si>
  <si>
    <t>Belfort</t>
  </si>
  <si>
    <t>CLINIQUE (Belfort)</t>
  </si>
  <si>
    <t>CLINIQUE Belfort</t>
  </si>
  <si>
    <t>SERVICE DE PSYCHIATRIE GENERALE</t>
  </si>
  <si>
    <t>710002619</t>
  </si>
  <si>
    <t>HOP DE PARIS ESSONNE LES CHARMILLES</t>
  </si>
  <si>
    <t>910300011</t>
  </si>
  <si>
    <t>910025139</t>
  </si>
  <si>
    <t>CLINIQUE (Arpajon)</t>
  </si>
  <si>
    <t>CLINIQUE Arpajon</t>
  </si>
  <si>
    <t>HOPITAL PRIVE DE PARIS ESSONNE LES CHARMILLES</t>
  </si>
  <si>
    <t>HOPITAL DE JOUR ADULTES</t>
  </si>
  <si>
    <t>710002668</t>
  </si>
  <si>
    <t>HOPITAL PRIVE D ATHIS MONS</t>
  </si>
  <si>
    <t>910300359</t>
  </si>
  <si>
    <t>910000587</t>
  </si>
  <si>
    <t>Athis-Mons</t>
  </si>
  <si>
    <t>CLINIQUE (Athis-Mons)</t>
  </si>
  <si>
    <t>CLINIQUE Athis-Mons</t>
  </si>
  <si>
    <t>710010067</t>
  </si>
  <si>
    <t>HOP PRIVE GERIAT LES MAGNOLIAS</t>
  </si>
  <si>
    <t>910150069</t>
  </si>
  <si>
    <t>910000033</t>
  </si>
  <si>
    <t>Ballainvilliers</t>
  </si>
  <si>
    <t>CLINIQUE (Ballainvilliers)</t>
  </si>
  <si>
    <t>CLINIQUE Ballainvilliers</t>
  </si>
  <si>
    <t>HOPITAL PRIVE  GERIATRIQUE LES MAGNOLIAS</t>
  </si>
  <si>
    <t>CTRE ACCUEIL THERAPEUTIQUE PARTIEL</t>
  </si>
  <si>
    <t>710973918</t>
  </si>
  <si>
    <t>CTRE ACCUEIL THERAPEUTIQUE TEMPS PARTIEL</t>
  </si>
  <si>
    <t>CMCO D EVRY</t>
  </si>
  <si>
    <t>910300144</t>
  </si>
  <si>
    <t>910000447</t>
  </si>
  <si>
    <t>Évry-Courcouronnes</t>
  </si>
  <si>
    <t>CLINIQUE (Évry-Courcouronnes)</t>
  </si>
  <si>
    <t>CLINIQUE Évry-Courcouronnes</t>
  </si>
  <si>
    <t>CENTRE MEDICO CHIRURGICAL ET OBSTETRICAL D EVRY</t>
  </si>
  <si>
    <t>CENTRE MEDICO PSYCHOLOGIQUE</t>
  </si>
  <si>
    <t>710977653</t>
  </si>
  <si>
    <t>CLINIQUE DE L ESSONNE</t>
  </si>
  <si>
    <t>910805357</t>
  </si>
  <si>
    <t>910001643</t>
  </si>
  <si>
    <t>720016179</t>
  </si>
  <si>
    <t>CENTRE HOSPITALIER  INTERCOMMUNAL</t>
  </si>
  <si>
    <t>CLINIQUE DE L YVETTE</t>
  </si>
  <si>
    <t>910300177</t>
  </si>
  <si>
    <t>910000462</t>
  </si>
  <si>
    <t>Longjumeau</t>
  </si>
  <si>
    <t>CLINIQUE (Longjumeau)</t>
  </si>
  <si>
    <t>CLINIQUE Longjumeau</t>
  </si>
  <si>
    <t>CH PHGNS SSR BONNETABLE</t>
  </si>
  <si>
    <t>720000819</t>
  </si>
  <si>
    <t>Bonnétable</t>
  </si>
  <si>
    <t>CH (Bonnétable)</t>
  </si>
  <si>
    <t>CH Bonnétable</t>
  </si>
  <si>
    <t>HOPITAL PRIVE JACQUES CARTIER</t>
  </si>
  <si>
    <t>910300219</t>
  </si>
  <si>
    <t>910003888</t>
  </si>
  <si>
    <t>Massy</t>
  </si>
  <si>
    <t>CLINIQUE (Massy)</t>
  </si>
  <si>
    <t>CLINIQUE Massy</t>
  </si>
  <si>
    <t>720000124</t>
  </si>
  <si>
    <t>HOPITAL PRIVE CLAUDE GALIEN</t>
  </si>
  <si>
    <t>910803543</t>
  </si>
  <si>
    <t>910017615</t>
  </si>
  <si>
    <t>Quincy-sous-Sénart</t>
  </si>
  <si>
    <t>CLINIQUE (Quincy-sous-Sénart)</t>
  </si>
  <si>
    <t>CLINIQUE Quincy-sous-Sénart</t>
  </si>
  <si>
    <t>720001437</t>
  </si>
  <si>
    <t>910300326</t>
  </si>
  <si>
    <t>910000553</t>
  </si>
  <si>
    <t>Ris-Orangis</t>
  </si>
  <si>
    <t>CLINIQUE (Ris-Orangis)</t>
  </si>
  <si>
    <t>CLINIQUE Ris-Orangis</t>
  </si>
  <si>
    <t>CENTRE HOSPITALIER MAMERS</t>
  </si>
  <si>
    <t>720000470</t>
  </si>
  <si>
    <t>Mamers</t>
  </si>
  <si>
    <t>CH (Mamers)</t>
  </si>
  <si>
    <t>CH Mamers</t>
  </si>
  <si>
    <t>CLINIQUE LE MOULIN DE VIRY</t>
  </si>
  <si>
    <t>910015965</t>
  </si>
  <si>
    <t>Viry-Châtillon</t>
  </si>
  <si>
    <t>CLINIQUE (Viry-Châtillon)</t>
  </si>
  <si>
    <t>CLINIQUE Viry-Châtillon</t>
  </si>
  <si>
    <t>720000033</t>
  </si>
  <si>
    <t>HOPITAL PRIVE DU VAL D YERRES</t>
  </si>
  <si>
    <t>910300300</t>
  </si>
  <si>
    <t>910000538</t>
  </si>
  <si>
    <t>Yerres</t>
  </si>
  <si>
    <t>CLINIQUE (Yerres)</t>
  </si>
  <si>
    <t>CLINIQUE Yerres</t>
  </si>
  <si>
    <t>CENTRE HOSPITALIER ST CALAIS</t>
  </si>
  <si>
    <t>720000520</t>
  </si>
  <si>
    <t>HOPITAL PRIVE D ANTONY</t>
  </si>
  <si>
    <t>920300043</t>
  </si>
  <si>
    <t>920001526</t>
  </si>
  <si>
    <t>Antony</t>
  </si>
  <si>
    <t>CLINIQUE (Antony)</t>
  </si>
  <si>
    <t>CLINIQUE Antony</t>
  </si>
  <si>
    <t>CH PHGNS SSR SILLE LE GUILLAUME</t>
  </si>
  <si>
    <t>720001569</t>
  </si>
  <si>
    <t>Sillé-le-Guillaume</t>
  </si>
  <si>
    <t>CH (Sillé-le-Guillaume)</t>
  </si>
  <si>
    <t>CH Sillé-le-Guillaume</t>
  </si>
  <si>
    <t>CENTRE CHIRURGICAL DES PRINCES</t>
  </si>
  <si>
    <t>920300183</t>
  </si>
  <si>
    <t>920000759</t>
  </si>
  <si>
    <t>CLINIQUE (Boulogne-Billancourt)</t>
  </si>
  <si>
    <t>CLINIQUE Boulogne-Billancourt</t>
  </si>
  <si>
    <t>CHMS AIX GRAND PORT</t>
  </si>
  <si>
    <t>730000098</t>
  </si>
  <si>
    <t>Aix-les-Bains</t>
  </si>
  <si>
    <t>CH (Aix-les-Bains)</t>
  </si>
  <si>
    <t>CH Aix-les-Bains</t>
  </si>
  <si>
    <t>CENTRE HOSPITALIER METROPOLE SAVOIE - AIX GRAND PORT</t>
  </si>
  <si>
    <t>CLINIQUE MARCEL SEMBAT CCBB</t>
  </si>
  <si>
    <t>920300191</t>
  </si>
  <si>
    <t>920000767</t>
  </si>
  <si>
    <t>CLINIQUE CHIRURGICALE MARCEL SEMBAT</t>
  </si>
  <si>
    <t>CHMS AIX REINE HORTENSE</t>
  </si>
  <si>
    <t>730783644</t>
  </si>
  <si>
    <t>CENTRE HOSPITALIER METROPOLE SAVOIE - AIX REINE HORTENSE</t>
  </si>
  <si>
    <t>CLINIQUE DU PLATEAU</t>
  </si>
  <si>
    <t>920300266</t>
  </si>
  <si>
    <t>920000940</t>
  </si>
  <si>
    <t>CLINIQUE (Clamart)</t>
  </si>
  <si>
    <t>CLINIQUE Clamart</t>
  </si>
  <si>
    <t>730790391</t>
  </si>
  <si>
    <t>CLINIQUE LA MONTAGNE</t>
  </si>
  <si>
    <t>920300365</t>
  </si>
  <si>
    <t>920815388</t>
  </si>
  <si>
    <t>Courbevoie</t>
  </si>
  <si>
    <t>CLINIQUE (Courbevoie)</t>
  </si>
  <si>
    <t>CLINIQUE Courbevoie</t>
  </si>
  <si>
    <t>CH D'ALBERTVILLE</t>
  </si>
  <si>
    <t>730000262</t>
  </si>
  <si>
    <t>CENTRE HOSPITALIER D'ALBERTVILLE</t>
  </si>
  <si>
    <t>CLINIQUE LAMBERT</t>
  </si>
  <si>
    <t>920300415</t>
  </si>
  <si>
    <t>920000890</t>
  </si>
  <si>
    <t>Garenne-Colombes</t>
  </si>
  <si>
    <t>CLINIQUE (Garenne-Colombes)</t>
  </si>
  <si>
    <t>CLINIQUE Garenne-Colombes</t>
  </si>
  <si>
    <t>CH DE BOURG ST MAURICE</t>
  </si>
  <si>
    <t>730000247</t>
  </si>
  <si>
    <t>CENTRE HOSPITALIER DE BOURG ST MAURICE</t>
  </si>
  <si>
    <t>INSTITUT FRANCO BRITANNIQUE KLEBER</t>
  </si>
  <si>
    <t>920000643</t>
  </si>
  <si>
    <t>Levallois-Perret</t>
  </si>
  <si>
    <t>CLINIQUE (Levallois-Perret)</t>
  </si>
  <si>
    <t>CLINIQUE Levallois-Perret</t>
  </si>
  <si>
    <t>INSTITUT HOSPITALIER FRANCO BRITANNIQUE SITE KLEBER</t>
  </si>
  <si>
    <t>CHMS CHAMBERY NH</t>
  </si>
  <si>
    <t>730000031</t>
  </si>
  <si>
    <t>CENTRE HOSPITALIER METROPOLE SAVOIE - CHAMBERY NH</t>
  </si>
  <si>
    <t>INSTITUT FRANCO BRITANNIQUE BARBES</t>
  </si>
  <si>
    <t>920000676</t>
  </si>
  <si>
    <t>INSTITUT HOSPITALIER FRANCO BRITANNIQUE SITE BARBES</t>
  </si>
  <si>
    <t>CHMS CHAMBERY HOTEL DIEU</t>
  </si>
  <si>
    <t>730783552</t>
  </si>
  <si>
    <t>CENTRE HOSPITALIER METROPOLE SAVOIE - CHAMBERY HOTEL DIEU</t>
  </si>
  <si>
    <t>CLINIQUE DE MEUDON LA FORET</t>
  </si>
  <si>
    <t>920300597</t>
  </si>
  <si>
    <t>Meudon</t>
  </si>
  <si>
    <t>CLINIQUE (Meudon)</t>
  </si>
  <si>
    <t>CLINIQUE Meudon</t>
  </si>
  <si>
    <t>CLINIQUE DE MEUDON LA FORET VELIZY</t>
  </si>
  <si>
    <t>CH DE MODANE</t>
  </si>
  <si>
    <t>730000288</t>
  </si>
  <si>
    <t>Modane</t>
  </si>
  <si>
    <t>CH (Modane)</t>
  </si>
  <si>
    <t>CH Modane</t>
  </si>
  <si>
    <t>CENTRE HOSPITALIER DE MODANE</t>
  </si>
  <si>
    <t>GPE HOSP SAINT-JOSEPH - SITE MONTROUGE</t>
  </si>
  <si>
    <t>920037769</t>
  </si>
  <si>
    <t>Montrouge</t>
  </si>
  <si>
    <t>CLINIQUE (Montrouge)</t>
  </si>
  <si>
    <t>CLINIQUE Montrouge</t>
  </si>
  <si>
    <t>ANTENNE SMUR MODANE</t>
  </si>
  <si>
    <t>730010477</t>
  </si>
  <si>
    <t>CH (Modane)-SMUR</t>
  </si>
  <si>
    <t>CLINIQUE DE LA DEFENSE</t>
  </si>
  <si>
    <t>920803798</t>
  </si>
  <si>
    <t>920002037</t>
  </si>
  <si>
    <t>CLINIQUE (Nanterre)</t>
  </si>
  <si>
    <t>CLINIQUE Nanterre</t>
  </si>
  <si>
    <t>CLINIQUE CHIRURGICALE DE LA DEFENSE</t>
  </si>
  <si>
    <t>CH DE MOUTIERS</t>
  </si>
  <si>
    <t>730000049</t>
  </si>
  <si>
    <t>Moûtiers</t>
  </si>
  <si>
    <t>CH (Moûtiers)</t>
  </si>
  <si>
    <t>CH Moûtiers</t>
  </si>
  <si>
    <t>CH A PARE HARTMANN P CHEREST</t>
  </si>
  <si>
    <t>920029550</t>
  </si>
  <si>
    <t>920810736</t>
  </si>
  <si>
    <t>CLINIQUE (Neuilly-sur-Seine)</t>
  </si>
  <si>
    <t>CLINIQUE Neuilly-sur-Seine</t>
  </si>
  <si>
    <t>CENTRE CHIRURGICAL AMBROISE PARE PIERRE CHEREST ET HARTMANN</t>
  </si>
  <si>
    <t>ANTENNE SMUR MOUTIERS</t>
  </si>
  <si>
    <t>730012440</t>
  </si>
  <si>
    <t>CH (Moûtiers)-SMUR</t>
  </si>
  <si>
    <t>CTRE CHIRURGICAL PIERRE CHEREST</t>
  </si>
  <si>
    <t>920300712</t>
  </si>
  <si>
    <t>CENTRE CHIRURGICAL PIERRE CHEREST</t>
  </si>
  <si>
    <t>ANTENNE SMUR COURCHEVEL</t>
  </si>
  <si>
    <t>730012176</t>
  </si>
  <si>
    <t>Courchevel</t>
  </si>
  <si>
    <t>CH (Courchevel)-SMUR</t>
  </si>
  <si>
    <t>CH Courchevel</t>
  </si>
  <si>
    <t>CLINIQUE CHIRURGICAL AMBROISE PARE</t>
  </si>
  <si>
    <t>920300753</t>
  </si>
  <si>
    <t>CH DE SAINT JEAN DE MAURIENNE</t>
  </si>
  <si>
    <t>730000080</t>
  </si>
  <si>
    <t>CENTRE HOSPITALIER DE SAINT JEAN DE MAURIENNE</t>
  </si>
  <si>
    <t>CLINIQUE LES MARTINETS</t>
  </si>
  <si>
    <t>920300837</t>
  </si>
  <si>
    <t>920001005</t>
  </si>
  <si>
    <t>CLINIQUE (Rueil-Malmaison)</t>
  </si>
  <si>
    <t>CLINIQUE Rueil-Malmaison</t>
  </si>
  <si>
    <t>ESIS SEYNOD</t>
  </si>
  <si>
    <t>740011481</t>
  </si>
  <si>
    <t>CH (Annecy)</t>
  </si>
  <si>
    <t>CH Annecy</t>
  </si>
  <si>
    <t>CLINIQUE CHIRURGICALE DU VAL D OR</t>
  </si>
  <si>
    <t>920300936</t>
  </si>
  <si>
    <t>920006848</t>
  </si>
  <si>
    <t>CLINIQUE (St-Cloud)</t>
  </si>
  <si>
    <t>CLINIQUE Saint-Cloud</t>
  </si>
  <si>
    <t>HJ ADULTE LES REGAINS</t>
  </si>
  <si>
    <t>740014113</t>
  </si>
  <si>
    <t>HOPITAL NORD VILLENEUVE LA GARENNE 92</t>
  </si>
  <si>
    <t>920300985</t>
  </si>
  <si>
    <t>920810330</t>
  </si>
  <si>
    <t>Villeneuve-la-Garenne</t>
  </si>
  <si>
    <t>CLINIQUE (Villeneuve-la-Garenne)</t>
  </si>
  <si>
    <t>CLINIQUE Villeneuve-la-Garenne</t>
  </si>
  <si>
    <t>ANTENNE SMUR MEYTHET</t>
  </si>
  <si>
    <t>740015581</t>
  </si>
  <si>
    <t>CH (Annecy)-SMUR</t>
  </si>
  <si>
    <t>HOPITAL EUROPEEN LA ROSERAIE</t>
  </si>
  <si>
    <t>930300025</t>
  </si>
  <si>
    <t>930000393</t>
  </si>
  <si>
    <t>Aubervilliers</t>
  </si>
  <si>
    <t>CLINIQUE (Aubervilliers)</t>
  </si>
  <si>
    <t>CLINIQUE Aubervilliers</t>
  </si>
  <si>
    <t>740789185</t>
  </si>
  <si>
    <t>HOPITAL PRIVE DE L EST PARISIEN</t>
  </si>
  <si>
    <t>930300066</t>
  </si>
  <si>
    <t>930000401</t>
  </si>
  <si>
    <t>CLINIQUE (Aulnay-sous-Bois)</t>
  </si>
  <si>
    <t>CLINIQUE Aulnay-sous-Bois</t>
  </si>
  <si>
    <t>HOPITAL PRIVE DE L EST PARISIEN CLINIQUE D AULNAY</t>
  </si>
  <si>
    <t>HOPITAUX DU MONT BLANC SITE CHAMONIX</t>
  </si>
  <si>
    <t>740781166</t>
  </si>
  <si>
    <t>Chamonix-Mont-Blanc</t>
  </si>
  <si>
    <t>CH (Chamonix-Mont-Blanc)</t>
  </si>
  <si>
    <t>CH Chamonix-Mont-Blanc</t>
  </si>
  <si>
    <t>CENTRE MEDICO CHIRURGICAL FLOREAL</t>
  </si>
  <si>
    <t>930300082</t>
  </si>
  <si>
    <t>930000419</t>
  </si>
  <si>
    <t>Bagnolet</t>
  </si>
  <si>
    <t>CLINIQUE (Bagnolet)</t>
  </si>
  <si>
    <t>CLINIQUE Bagnolet</t>
  </si>
  <si>
    <t>740781141</t>
  </si>
  <si>
    <t>HOPITAL PRIVE DE LA SEINE SAINT DENIS</t>
  </si>
  <si>
    <t>930300116</t>
  </si>
  <si>
    <t>930000427</t>
  </si>
  <si>
    <t>Blanc-Mesnil</t>
  </si>
  <si>
    <t>CLINIQUE (Blanc-Mesnil)</t>
  </si>
  <si>
    <t>CLINIQUE Blanc-Mesnil</t>
  </si>
  <si>
    <t>740789201</t>
  </si>
  <si>
    <t>CLINIQUE DU BOURGET</t>
  </si>
  <si>
    <t>930017512</t>
  </si>
  <si>
    <t>930019948</t>
  </si>
  <si>
    <t>Bourget</t>
  </si>
  <si>
    <t>CLINIQUE (Bourget)</t>
  </si>
  <si>
    <t>CLINIQUE Bourget</t>
  </si>
  <si>
    <t>CH ANNECY-GENEVOIS SITE ANNECY</t>
  </si>
  <si>
    <t>740000237</t>
  </si>
  <si>
    <t>CH (Epagny Metz-Tessy)</t>
  </si>
  <si>
    <t>CENTRE HOSPITALIER ANNECY-GENEVOIS SITE ANNECY</t>
  </si>
  <si>
    <t>MATERNITE DES LILAS</t>
  </si>
  <si>
    <t>930150032</t>
  </si>
  <si>
    <t>930000815</t>
  </si>
  <si>
    <t>Lilas</t>
  </si>
  <si>
    <t>CLINIQUE (Lilas)</t>
  </si>
  <si>
    <t>CLINIQUE Lilas</t>
  </si>
  <si>
    <t>UNITE D'HOSPIT PSYCHIATRIQUE ADULTE</t>
  </si>
  <si>
    <t>740013412</t>
  </si>
  <si>
    <t>CLINIQUE DES LILAS</t>
  </si>
  <si>
    <t>930300264</t>
  </si>
  <si>
    <t>930000492</t>
  </si>
  <si>
    <t>HJ ENFANTS LE SEXTANT</t>
  </si>
  <si>
    <t>740014121</t>
  </si>
  <si>
    <t>POLYCLINIQUE VAUBAN SANTE</t>
  </si>
  <si>
    <t>930300298</t>
  </si>
  <si>
    <t>930025523</t>
  </si>
  <si>
    <t>Livry-Gargan</t>
  </si>
  <si>
    <t>CLINIQUE (Livry-Gargan)</t>
  </si>
  <si>
    <t>CLINIQUE Livry-Gargan</t>
  </si>
  <si>
    <t>HOPITAL GABRIEL DEPLANTE</t>
  </si>
  <si>
    <t>740000294</t>
  </si>
  <si>
    <t>CLINIQUE HOFFMANN</t>
  </si>
  <si>
    <t>930300504</t>
  </si>
  <si>
    <t>930000609</t>
  </si>
  <si>
    <t>Rosny-sous-Bois</t>
  </si>
  <si>
    <t>CLINIQUE (Rosny-sous-Bois)</t>
  </si>
  <si>
    <t>CLINIQUE Rosny-sous-Bois</t>
  </si>
  <si>
    <t>CH ANNECY-GENEVOIS SITE ST JULIEN EN G</t>
  </si>
  <si>
    <t>740000302</t>
  </si>
  <si>
    <t>Saint-Julien-en-Genevois</t>
  </si>
  <si>
    <t>CH (St-Julien-en-Genevois)</t>
  </si>
  <si>
    <t>CH Saint-Julien-en-Genevois</t>
  </si>
  <si>
    <t>CH ANNECY-GENEVOIS SITE ST JULIEN EN GENEVOIS</t>
  </si>
  <si>
    <t>CENTRE CARDIOLOGIQUE DU NORD</t>
  </si>
  <si>
    <t>930300645</t>
  </si>
  <si>
    <t>930000682</t>
  </si>
  <si>
    <t>CLINIQUE (St-Denis)</t>
  </si>
  <si>
    <t>CLINIQUE Saint-Denis</t>
  </si>
  <si>
    <t>SOCIETE D EXPLOITATION DU CENTRE CARDIOLOGIQUE DU NORD</t>
  </si>
  <si>
    <t>HOPITAUX DU MONT BLANC SITE SALLANCHES</t>
  </si>
  <si>
    <t>740781224</t>
  </si>
  <si>
    <t>CLINIQUE DU LANDY</t>
  </si>
  <si>
    <t>930300587</t>
  </si>
  <si>
    <t>930000641</t>
  </si>
  <si>
    <t>Saint-Ouen-sur-Seine</t>
  </si>
  <si>
    <t>CLINIQUE (St-Ouen-sur-Seine)</t>
  </si>
  <si>
    <t>CLINIQUE Saint-Ouen-sur-Seine</t>
  </si>
  <si>
    <t>HOPITAUX DU LEMAN</t>
  </si>
  <si>
    <t>740000328</t>
  </si>
  <si>
    <t>CLINIQUE DE L ESTREE</t>
  </si>
  <si>
    <t>930300553</t>
  </si>
  <si>
    <t>930000633</t>
  </si>
  <si>
    <t>Stains</t>
  </si>
  <si>
    <t>CLINIQUE (Stains)</t>
  </si>
  <si>
    <t>CLINIQUE Stains</t>
  </si>
  <si>
    <t>740789193</t>
  </si>
  <si>
    <t>HOPITAL PRIVE DU VERT GALANT</t>
  </si>
  <si>
    <t>930300595</t>
  </si>
  <si>
    <t>930000658</t>
  </si>
  <si>
    <t>Tremblay-en-France</t>
  </si>
  <si>
    <t>CLINIQUE (Tremblay-en-France)</t>
  </si>
  <si>
    <t>CLINIQUE Tremblay-en-France</t>
  </si>
  <si>
    <t>CENTRE DE CRISE ADULTE GARANCIERE</t>
  </si>
  <si>
    <t>750003931</t>
  </si>
  <si>
    <t>CH (Paris)</t>
  </si>
  <si>
    <t>CH Paris 6e Arrondissement</t>
  </si>
  <si>
    <t>CENTRE D ACCUEIL ET DE CRISE ADULTES CHS STE ANNE</t>
  </si>
  <si>
    <t>POLYCLINIQUE LA CONCORDE</t>
  </si>
  <si>
    <t>940813090</t>
  </si>
  <si>
    <t>Alfortville</t>
  </si>
  <si>
    <t>CLINIQUE (Alfortville)</t>
  </si>
  <si>
    <t>CLINIQUE Alfortville</t>
  </si>
  <si>
    <t>HDJ CMP ADULTES VARENNE</t>
  </si>
  <si>
    <t>750006348</t>
  </si>
  <si>
    <t>CMP adulte Varenne (Paris)</t>
  </si>
  <si>
    <t>CH Paris 7e Arrondissement</t>
  </si>
  <si>
    <t>HOPITAL DE JOUR  CENTRE MEDICO PSY ADULTES VARENNE</t>
  </si>
  <si>
    <t>HOPITAL PRIVE DE MARNE LA VALLEE</t>
  </si>
  <si>
    <t>940006679</t>
  </si>
  <si>
    <t>940017338</t>
  </si>
  <si>
    <t>Bry-sur-Marne</t>
  </si>
  <si>
    <t>CLINIQUE (Bry-sur-Marne)</t>
  </si>
  <si>
    <t>CLINIQUE Bry-sur-Marne</t>
  </si>
  <si>
    <t>HDJ ENFANTS GRENELLE</t>
  </si>
  <si>
    <t>750801326</t>
  </si>
  <si>
    <t>HOPITAL DE JOUR ENFANTS GRENELLE</t>
  </si>
  <si>
    <t>HOPITAL PRIVE PAUL D EGINE</t>
  </si>
  <si>
    <t>940300031</t>
  </si>
  <si>
    <t>940000706</t>
  </si>
  <si>
    <t>Champigny-sur-Marne</t>
  </si>
  <si>
    <t>CLINIQUE (Champigny-sur-Marne)</t>
  </si>
  <si>
    <t>CLINIQUE Champigny-sur-Marne</t>
  </si>
  <si>
    <t>HDJ CMP ADULTES BUCAREST</t>
  </si>
  <si>
    <t>750006298</t>
  </si>
  <si>
    <t>CMP adulte Bucarest (Paris)</t>
  </si>
  <si>
    <t>CH Paris 8e Arrondissement</t>
  </si>
  <si>
    <t>HOPITAL DE JOUR  ET CENTRE MEDICO PSY  ADULTES BUCAREST</t>
  </si>
  <si>
    <t>CLINIQUE DE BERCY</t>
  </si>
  <si>
    <t>940813033</t>
  </si>
  <si>
    <t>940001894</t>
  </si>
  <si>
    <t>CLINIQUE (Charenton-le-Pont)</t>
  </si>
  <si>
    <t>CLINIQUE Charenton-le-Pont</t>
  </si>
  <si>
    <t>HDJ CMP LA TOUR D AUVERGNE</t>
  </si>
  <si>
    <t>750005969</t>
  </si>
  <si>
    <t>CMP Tour d'Auvergne (Paris)</t>
  </si>
  <si>
    <t>CH Paris 9e Arrondissement</t>
  </si>
  <si>
    <t>HOPITAL DE JOUR - CENTRE MEDICO PSY LA TOUR D'AUVERGNE</t>
  </si>
  <si>
    <t>HOPITAL PRIVE ARMAND BRILLARD</t>
  </si>
  <si>
    <t>940300270</t>
  </si>
  <si>
    <t>940000771</t>
  </si>
  <si>
    <t>Nogent-sur-Marne</t>
  </si>
  <si>
    <t>CLINIQUE (Nogent-sur-Marne)</t>
  </si>
  <si>
    <t>CLINIQUE Nogent-sur-Marne</t>
  </si>
  <si>
    <t>HDJ CMP ADULTES SAMPAIX</t>
  </si>
  <si>
    <t>750005928</t>
  </si>
  <si>
    <t>CMP adulte Sampaix(Paris)</t>
  </si>
  <si>
    <t>CH Paris 10e Arrondissement</t>
  </si>
  <si>
    <t>HDJ CENTRE MEDICO PSY ADULTES SAMPAIX</t>
  </si>
  <si>
    <t>CLINIQUE GASTON METIVET</t>
  </si>
  <si>
    <t>940300379</t>
  </si>
  <si>
    <t>940000805</t>
  </si>
  <si>
    <t>Saint-Maur-des-Fossés</t>
  </si>
  <si>
    <t>CLINIQUE (St-Maur-des-Fossés)</t>
  </si>
  <si>
    <t>CLINIQUE Saint-Maur-des-Fossés</t>
  </si>
  <si>
    <t>CLINIQUE MEDICO CHIRURGICALE  GASTON METIVET</t>
  </si>
  <si>
    <t>CH MAISON BLANCHE HAUTEVILLE</t>
  </si>
  <si>
    <t>750023749</t>
  </si>
  <si>
    <t>CENTRE HOSPITALIER MAISON BLANCHE</t>
  </si>
  <si>
    <t>CLINIQUE DU SUD</t>
  </si>
  <si>
    <t>940300445</t>
  </si>
  <si>
    <t>940000854</t>
  </si>
  <si>
    <t>Thiais</t>
  </si>
  <si>
    <t>CLINIQUE (Thiais)</t>
  </si>
  <si>
    <t>CLINIQUE Thiais</t>
  </si>
  <si>
    <t>750050528</t>
  </si>
  <si>
    <t>CH Paris 11e Arrondissement</t>
  </si>
  <si>
    <t>HOPITAL DE JOUR TAILLANDIERS</t>
  </si>
  <si>
    <t>CLINIQUE VILLENEUVE SAINT GEORGES</t>
  </si>
  <si>
    <t>940300494</t>
  </si>
  <si>
    <t>940000896</t>
  </si>
  <si>
    <t>CLINIQUE (Villeneuve-St-Georges)</t>
  </si>
  <si>
    <t>CLINIQUE Villeneuve-Saint-Georges</t>
  </si>
  <si>
    <t>CLINIQUE DE VILLENEUVE SAINT GEORGES</t>
  </si>
  <si>
    <t>CHNO DES QUINZE VINGTS PARIS</t>
  </si>
  <si>
    <t>750000481</t>
  </si>
  <si>
    <t>CENTRE NATIONAL D OPHTALMOLOGIE DES QUINZE VINGTS DE PARIS</t>
  </si>
  <si>
    <t>HOPITAL PRIVE DE VITRY SITE NORIETS</t>
  </si>
  <si>
    <t>940300551</t>
  </si>
  <si>
    <t>940000912</t>
  </si>
  <si>
    <t>Vitry-sur-Seine</t>
  </si>
  <si>
    <t>CLINIQUE (Vitry-sur-Seine)</t>
  </si>
  <si>
    <t>CLINIQUE Vitry-sur-Seine</t>
  </si>
  <si>
    <t>HDJ QUAI LA RAPEE</t>
  </si>
  <si>
    <t>750049579</t>
  </si>
  <si>
    <t>HOPITAL DE  JOUR QUAI DE LA RAPEE</t>
  </si>
  <si>
    <t>HOPITAL PRIVE DE VITRY SITE PASTEUR</t>
  </si>
  <si>
    <t>940300569</t>
  </si>
  <si>
    <t>UNITE HOSPI ST ANNE SITE HENRY EY</t>
  </si>
  <si>
    <t>750058463</t>
  </si>
  <si>
    <t>CH Paris 13e Arrondissement</t>
  </si>
  <si>
    <t>CTRE HOSPI SPECIALISE LUTTE MALADIES MENTALES SITE HENRI EY</t>
  </si>
  <si>
    <t>POLYCLINIQUE DU PLATEAU</t>
  </si>
  <si>
    <t>950300095</t>
  </si>
  <si>
    <t>950000455</t>
  </si>
  <si>
    <t>Bezons</t>
  </si>
  <si>
    <t>CLINIQUE (Bezons)</t>
  </si>
  <si>
    <t>CLINIQUE Bezons</t>
  </si>
  <si>
    <t>CENTRE MEDICO CHIRURGICAL VAL NOTRE DAME</t>
  </si>
  <si>
    <t>GHU PARIS SITE HENRY EY</t>
  </si>
  <si>
    <t>750058471</t>
  </si>
  <si>
    <t>CLINIQUE AMBULATOIRE DE DOMONT</t>
  </si>
  <si>
    <t>950032714</t>
  </si>
  <si>
    <t>950000471</t>
  </si>
  <si>
    <t>Domont</t>
  </si>
  <si>
    <t>CLINIQUE (Domont)</t>
  </si>
  <si>
    <t>CLINIQUE Domont</t>
  </si>
  <si>
    <t>CH SAINTE ANNE</t>
  </si>
  <si>
    <t>750000499</t>
  </si>
  <si>
    <t>CENTRE HOSPITALIER SAINTE-ANNE PARIS</t>
  </si>
  <si>
    <t>CLINIQUE CLAUDE BERNARD</t>
  </si>
  <si>
    <t>950807982</t>
  </si>
  <si>
    <t>950001636</t>
  </si>
  <si>
    <t>Ermont</t>
  </si>
  <si>
    <t>CLINIQUE (Ermont)</t>
  </si>
  <si>
    <t>CLINIQUE Ermont</t>
  </si>
  <si>
    <t>CHS LA SANTE</t>
  </si>
  <si>
    <t>750039059</t>
  </si>
  <si>
    <t>CENTRE HOSPITALIER SPECIALISE LUTTE MALADIES MENTALES</t>
  </si>
  <si>
    <t>HOPITAL FONDATION CHANTEPIE MANCIER</t>
  </si>
  <si>
    <t>950000406</t>
  </si>
  <si>
    <t>950150037</t>
  </si>
  <si>
    <t>Isle-Adam</t>
  </si>
  <si>
    <t>CLINIQUE (Isle-Adam)</t>
  </si>
  <si>
    <t>CLINIQUE Isle-Adam</t>
  </si>
  <si>
    <t>HOPITAL FONDATION CHANTEPIE MANCIER L ISLE ADAM</t>
  </si>
  <si>
    <t>HDJ ADULTES RIDDER</t>
  </si>
  <si>
    <t>750813628</t>
  </si>
  <si>
    <t>HOPITAL DE JOUR ADULTES RIDDER</t>
  </si>
  <si>
    <t>CLINIQUE CONTI</t>
  </si>
  <si>
    <t>950300202</t>
  </si>
  <si>
    <t>950000521</t>
  </si>
  <si>
    <t>750830564</t>
  </si>
  <si>
    <t>HOPITAL DE JOUR  VIALA LAMARTINE TISSERAND</t>
  </si>
  <si>
    <t>CHP SAINTE MARIE OSNY</t>
  </si>
  <si>
    <t>950300244</t>
  </si>
  <si>
    <t>950045468</t>
  </si>
  <si>
    <t>Osny</t>
  </si>
  <si>
    <t>CLINIQUE (Osny)</t>
  </si>
  <si>
    <t>CLINIQUE Osny</t>
  </si>
  <si>
    <t>CENTRE HOSPITALIER PRIVE SAINTE MARIE OSNY</t>
  </si>
  <si>
    <t>HDJ ADULTES FALGUIERE</t>
  </si>
  <si>
    <t>750024069</t>
  </si>
  <si>
    <t>CH Paris 15e Arrondissement</t>
  </si>
  <si>
    <t>HOPITAL DE JOUR ADULTES FALGUIERE</t>
  </si>
  <si>
    <t>HOPITAL PRIVE NORD PARISIEN</t>
  </si>
  <si>
    <t>950300277</t>
  </si>
  <si>
    <t>950000547</t>
  </si>
  <si>
    <t>Sarcelles</t>
  </si>
  <si>
    <t>CLINIQUE (Sarcelles)</t>
  </si>
  <si>
    <t>CLINIQUE Sarcelles</t>
  </si>
  <si>
    <t>HDJ MONTPARNASSE</t>
  </si>
  <si>
    <t>750813610</t>
  </si>
  <si>
    <t>HOPITAL DE JOUR MONTPARNASSE DE SAINTE ANNE</t>
  </si>
  <si>
    <t>POLYCLINIQUE DE LA GUADELOUPE</t>
  </si>
  <si>
    <t>970100012</t>
  </si>
  <si>
    <t>970100103</t>
  </si>
  <si>
    <t>CLINIQUE (Abymes)</t>
  </si>
  <si>
    <t>CLINIQUE Abymes</t>
  </si>
  <si>
    <t>POLYCLINIQUE DE GUADELOUPE</t>
  </si>
  <si>
    <t>FPC CENTRE POST CURE EUGENE MILLON</t>
  </si>
  <si>
    <t>750830978</t>
  </si>
  <si>
    <t>FOYER DE POST CURE CENTRE EUGENE MILLON - GHU PARIS PSY</t>
  </si>
  <si>
    <t>CLINIQUE DE L'ESPÉRANCE</t>
  </si>
  <si>
    <t>970100251</t>
  </si>
  <si>
    <t>970100467</t>
  </si>
  <si>
    <t>HDJ CMP ENFANTS PICOT</t>
  </si>
  <si>
    <t>750005449</t>
  </si>
  <si>
    <t>CMP enf Picot (Paris)</t>
  </si>
  <si>
    <t>CH Paris 16e Arrondissement</t>
  </si>
  <si>
    <t>CLINIQUE "LES EAUX CLAIRES"</t>
  </si>
  <si>
    <t>970107249</t>
  </si>
  <si>
    <t>970100731</t>
  </si>
  <si>
    <t>CLINIQUE (Baie-Mahault)</t>
  </si>
  <si>
    <t>CLINIQUE Baie-Mahault</t>
  </si>
  <si>
    <t>CHS ADULTE COLONEL BONNET</t>
  </si>
  <si>
    <t>750005779</t>
  </si>
  <si>
    <t>CTRE HOSPI SPECIALISE MALADIES MENTALES COLONEL BONNET</t>
  </si>
  <si>
    <t>CLINIQUE SAINT PAUL</t>
  </si>
  <si>
    <t>970202313</t>
  </si>
  <si>
    <t>970200168</t>
  </si>
  <si>
    <t>CLINIQUE (Fort-de-France)</t>
  </si>
  <si>
    <t>CLINIQUE Fort-de-France</t>
  </si>
  <si>
    <t>HDJ CMP ADULTES ARMAILLE MARMOTAN</t>
  </si>
  <si>
    <t>750006249</t>
  </si>
  <si>
    <t>CMP adulte (Paris)</t>
  </si>
  <si>
    <t>CH Paris 17e Arrondissement</t>
  </si>
  <si>
    <t>HOPITAL DE JOUR ET CTRE MEDICO PSY ADULTES ARMAILLE MARMOTAN</t>
  </si>
  <si>
    <t>CLINIQUE DE L'ANSE COLAS</t>
  </si>
  <si>
    <t>970209714</t>
  </si>
  <si>
    <t>970210225</t>
  </si>
  <si>
    <t>Schœlcher</t>
  </si>
  <si>
    <t>CLINIQUE (Schœlcher)</t>
  </si>
  <si>
    <t>CLINIQUE Schœlcher</t>
  </si>
  <si>
    <t>HDJ CMP ENFANTS COMPOINT</t>
  </si>
  <si>
    <t>750006389</t>
  </si>
  <si>
    <t>CMP enf Compoint (Paris)</t>
  </si>
  <si>
    <t>HOPITAL DE JOUR ET CENTRE MEDICO PSY ENFANTS COMPOINT</t>
  </si>
  <si>
    <t>CLINIQUE SAINT PAUL SITE DE CLUNY</t>
  </si>
  <si>
    <t>970214839</t>
  </si>
  <si>
    <t>HDJ POUCHET ET EQUIPE MOBILE</t>
  </si>
  <si>
    <t>750824849</t>
  </si>
  <si>
    <t>HOPITAL DE JOUR ADULTES POUCHET ET EQUIPE MOBILE</t>
  </si>
  <si>
    <t>HOPITAL PRIVE SAINT-GABRIEL</t>
  </si>
  <si>
    <t>970302055</t>
  </si>
  <si>
    <t>970303285</t>
  </si>
  <si>
    <t>CLINIQUE (Cayenne)</t>
  </si>
  <si>
    <t>CLINIQUE Cayenne</t>
  </si>
  <si>
    <t>CH BICHAT MAISON BLANCHE-CTRE CHRONOS</t>
  </si>
  <si>
    <t>750027369</t>
  </si>
  <si>
    <t>CH Paris 18e Arrondissement</t>
  </si>
  <si>
    <t>UNITE HOSPITALISATION BICHAT MAISON BLANCHE-CENTRE CHRONOS</t>
  </si>
  <si>
    <t>HOPITAL PRIVE SAINT PAUL</t>
  </si>
  <si>
    <t>970302071</t>
  </si>
  <si>
    <t>970304739</t>
  </si>
  <si>
    <t>HDJ CMP CATTP JEAN DOLLFUS</t>
  </si>
  <si>
    <t>750814881</t>
  </si>
  <si>
    <t>CMP J. Dollfus (Paris)</t>
  </si>
  <si>
    <t>HOPITAL DE JOUR CMP CATTP JEAN DOLLFUS CH MAISON BLANCHE</t>
  </si>
  <si>
    <t>HOPITAL PRIVE SAINT-ADRIEN</t>
  </si>
  <si>
    <t>970305124</t>
  </si>
  <si>
    <t>970305033</t>
  </si>
  <si>
    <t>SARL HOPITAL PRIVE SAINT ADRIEN</t>
  </si>
  <si>
    <t>GHU PARIS SITE LASALLE</t>
  </si>
  <si>
    <t>750047771</t>
  </si>
  <si>
    <t>CH Paris 19e Arrondissement</t>
  </si>
  <si>
    <t>970462024</t>
  </si>
  <si>
    <t>970400255</t>
  </si>
  <si>
    <t>Port</t>
  </si>
  <si>
    <t>CLINIQUE (Port)</t>
  </si>
  <si>
    <t>CLINIQUE Port</t>
  </si>
  <si>
    <t>CLINIQUE JEANNE D'ARC  -  LE PORT</t>
  </si>
  <si>
    <t>GHU PARIS SITE AVRON</t>
  </si>
  <si>
    <t>750015109</t>
  </si>
  <si>
    <t>CH Paris 20e Arrondissement</t>
  </si>
  <si>
    <t>CLINIQUE LES ORCHIDEES</t>
  </si>
  <si>
    <t>970462081</t>
  </si>
  <si>
    <t>HOPITAL LOCAL BOLBEC CHIC CAUX VALLEE</t>
  </si>
  <si>
    <t>760000398</t>
  </si>
  <si>
    <t>Bolbec</t>
  </si>
  <si>
    <t>CH (Bolbec)</t>
  </si>
  <si>
    <t>CH Bolbec</t>
  </si>
  <si>
    <t>HOPITAL LOCAL DE BOLBEC CHIC CAUX VALLEE SEINE</t>
  </si>
  <si>
    <t>CLINIQUE AVICENNE</t>
  </si>
  <si>
    <t>970466751</t>
  </si>
  <si>
    <t>970400446</t>
  </si>
  <si>
    <t>CLINIQUE AVICENNE LE PORT</t>
  </si>
  <si>
    <t>PSYCHIATRIE ADULTES BOLBEC GHH</t>
  </si>
  <si>
    <t>760026112</t>
  </si>
  <si>
    <t>CLINIQUE SAINT VINCENT</t>
  </si>
  <si>
    <t>970404844</t>
  </si>
  <si>
    <t>970404836</t>
  </si>
  <si>
    <t>PEDO PSYCHIATRIE BOLBEC GHH</t>
  </si>
  <si>
    <t>760780882</t>
  </si>
  <si>
    <t>CLINIQUE STE-CLOTILDE</t>
  </si>
  <si>
    <t>970462107</t>
  </si>
  <si>
    <t>970400305</t>
  </si>
  <si>
    <t>CLINIQUE SAINTE-CLOTILDE</t>
  </si>
  <si>
    <t>CENTRE SSR PA CH DARNETAL</t>
  </si>
  <si>
    <t>760000620</t>
  </si>
  <si>
    <t>CLINIQUE DURIEUX</t>
  </si>
  <si>
    <t>970462073</t>
  </si>
  <si>
    <t>970400271</t>
  </si>
  <si>
    <t>CLINIQUE (Tampon)</t>
  </si>
  <si>
    <t>CLINIQUE Tampon</t>
  </si>
  <si>
    <t>760000018</t>
  </si>
  <si>
    <t>MAISON DE SANTE D'AMBRONAY</t>
  </si>
  <si>
    <t>010011757</t>
  </si>
  <si>
    <t>010011740</t>
  </si>
  <si>
    <t>Ambronay</t>
  </si>
  <si>
    <t>MS (Ambronay)-EBNL</t>
  </si>
  <si>
    <t>EBNL Ambronay</t>
  </si>
  <si>
    <t>CENTRE DE JOUR DU POLLET CH DIEPPE</t>
  </si>
  <si>
    <t>760020388</t>
  </si>
  <si>
    <t>MAISON DE SANTE ARTEMARE</t>
  </si>
  <si>
    <t>010009538</t>
  </si>
  <si>
    <t>010009520</t>
  </si>
  <si>
    <t>Artemare</t>
  </si>
  <si>
    <t>MS (Artemare)-EBNL</t>
  </si>
  <si>
    <t>EBNL Artemare</t>
  </si>
  <si>
    <t>CENTRE DE JOUR WINNICOTT CH DIEPPE</t>
  </si>
  <si>
    <t>760800938</t>
  </si>
  <si>
    <t>SITE CHATEAU MICHEL CH DIEPPE</t>
  </si>
  <si>
    <t>MAISON DE SANTE BAGE-LE-CHATEL</t>
  </si>
  <si>
    <t>010010213</t>
  </si>
  <si>
    <t>010010205</t>
  </si>
  <si>
    <t>Bâgé-le-Châtel</t>
  </si>
  <si>
    <t>MS (Bâgé-le-Châtel)-EBNL</t>
  </si>
  <si>
    <t>EBNL Bâgé-le-Châtel</t>
  </si>
  <si>
    <t>CMP CATTP AFT ENFANTS DIEPPE CH DIEPPE</t>
  </si>
  <si>
    <t>760806133</t>
  </si>
  <si>
    <t>CH (Dieppe)-CMP</t>
  </si>
  <si>
    <t>MAISON DE SANTE BELLEY</t>
  </si>
  <si>
    <t>010010833</t>
  </si>
  <si>
    <t>010010825</t>
  </si>
  <si>
    <t>MS (Belley)-EBNL</t>
  </si>
  <si>
    <t>EBNL Belley</t>
  </si>
  <si>
    <t>CH LES FEUGRAIS CHI ELBEUF</t>
  </si>
  <si>
    <t>760000463</t>
  </si>
  <si>
    <t>CENTRE HOSPITALIER D'ELBEUF LES FEUGRAIS</t>
  </si>
  <si>
    <t>MAISON DE SANTE BEYNOST</t>
  </si>
  <si>
    <t>010009553</t>
  </si>
  <si>
    <t>010009546</t>
  </si>
  <si>
    <t>Beynost</t>
  </si>
  <si>
    <t>MS (Beynost)-EBNL</t>
  </si>
  <si>
    <t>EBNL Beynost</t>
  </si>
  <si>
    <t>CH EU</t>
  </si>
  <si>
    <t>760000042</t>
  </si>
  <si>
    <t>760780056</t>
  </si>
  <si>
    <t>Eu</t>
  </si>
  <si>
    <t>CH (Eu)</t>
  </si>
  <si>
    <t>CH Eu</t>
  </si>
  <si>
    <t>MAISON DE SANTE BOURG-EN-BRESSE/LEHON</t>
  </si>
  <si>
    <t>010009512</t>
  </si>
  <si>
    <t>010009504</t>
  </si>
  <si>
    <t>MS (Bourg-en-Bresse)-EBNL</t>
  </si>
  <si>
    <t>EBNL Bourg-en-Bresse</t>
  </si>
  <si>
    <t>ANTENNE DE SMUR EU CH DIEPPE</t>
  </si>
  <si>
    <t>760026252</t>
  </si>
  <si>
    <t>CH Dieppe (Eu)-SMUR</t>
  </si>
  <si>
    <t>ANTENNE DE SMUR EU DU CH DE DIEPPE</t>
  </si>
  <si>
    <t>MAISON DE SANTE BOURG-EN-BRESSE/NORD</t>
  </si>
  <si>
    <t>010010411</t>
  </si>
  <si>
    <t>010010403</t>
  </si>
  <si>
    <t>80056EU</t>
  </si>
  <si>
    <t>CENTRE HOSPITALIER DE EU</t>
  </si>
  <si>
    <t>ASS LE BON REPOS BOURG-EN-BRESSE</t>
  </si>
  <si>
    <t>00545BOUR</t>
  </si>
  <si>
    <t>010000545</t>
  </si>
  <si>
    <t>Assoc. (Bourg-en-Bresse)-EBNL</t>
  </si>
  <si>
    <t>ASSOCIATION LE BON REPOS BOURG-EN-BRESSE</t>
  </si>
  <si>
    <t>CHI DU PAYS DES HAUTES FALAISES FECAMP</t>
  </si>
  <si>
    <t>760000364</t>
  </si>
  <si>
    <t>ADAPEI DE L'AIN</t>
  </si>
  <si>
    <t>85897BOUR</t>
  </si>
  <si>
    <t>010785897</t>
  </si>
  <si>
    <t>EBNL (Bourg-en-Bresse)</t>
  </si>
  <si>
    <t>PEDO PSYCHIATRIE FECAMP GHH</t>
  </si>
  <si>
    <t>760026161</t>
  </si>
  <si>
    <t>ASSOCIATION DE GESTION MARPA DE BRENOD</t>
  </si>
  <si>
    <t>08811BREN</t>
  </si>
  <si>
    <t>010008811</t>
  </si>
  <si>
    <t>Brénod</t>
  </si>
  <si>
    <t>Assoc. (Brénod)-EBNL</t>
  </si>
  <si>
    <t>EBNL Brénod</t>
  </si>
  <si>
    <t>CEGIDD ANTENNE FECAMP - GHH</t>
  </si>
  <si>
    <t>760035675</t>
  </si>
  <si>
    <t>MAISON DE SANTE DE LA VALLIERE</t>
  </si>
  <si>
    <t>010010536</t>
  </si>
  <si>
    <t>010010528</t>
  </si>
  <si>
    <t>Ceyzériat</t>
  </si>
  <si>
    <t>MS (Ceyzériat)-EBNL</t>
  </si>
  <si>
    <t>EBNL Ceyzériat</t>
  </si>
  <si>
    <t>HOPITAL GUSTAVE FLAUBERT CH LE HAVRE</t>
  </si>
  <si>
    <t>760000356</t>
  </si>
  <si>
    <t>MAISON DE SANTE DE CHALEINS</t>
  </si>
  <si>
    <t>010012748</t>
  </si>
  <si>
    <t>010012730</t>
  </si>
  <si>
    <t>Chaleins</t>
  </si>
  <si>
    <t>MS (Chaleins)-EBNL</t>
  </si>
  <si>
    <t>EBNL Chaleins</t>
  </si>
  <si>
    <t>HOP JOUR CMP GRAVILLE CH LE HAVRE</t>
  </si>
  <si>
    <t>760019208</t>
  </si>
  <si>
    <t>CH (Le Havre)-CMP</t>
  </si>
  <si>
    <t>MAISON DE SANTE CHATILLON/CHALARONNE</t>
  </si>
  <si>
    <t>010010379</t>
  </si>
  <si>
    <t>010010361</t>
  </si>
  <si>
    <t>Châtillon-sur-Chalaronne</t>
  </si>
  <si>
    <t>MS (Châtillon-sur-Chalaronne)-EBNL</t>
  </si>
  <si>
    <t>EBNL Châtillon-sur-Chalaronne</t>
  </si>
  <si>
    <t>MAISON DE SANTE CHATILLON-SUR-CHALARONNE</t>
  </si>
  <si>
    <t>LES JARDINS DE CHARCOT CH LE HAVRE</t>
  </si>
  <si>
    <t>760025403</t>
  </si>
  <si>
    <t>MAISON DE SANTE COLLONGES</t>
  </si>
  <si>
    <t>010010478</t>
  </si>
  <si>
    <t>010010460</t>
  </si>
  <si>
    <t>Collonges</t>
  </si>
  <si>
    <t>MS (Collonges)-EBNL</t>
  </si>
  <si>
    <t>EBNL Collonges</t>
  </si>
  <si>
    <t>HOP JOUR ENFANTS DUFY CH LE HAVRE</t>
  </si>
  <si>
    <t>760025411</t>
  </si>
  <si>
    <t>MAISON DE SANTE DU VAL COTTEY</t>
  </si>
  <si>
    <t>11161DAGN</t>
  </si>
  <si>
    <t>010011161</t>
  </si>
  <si>
    <t>Dagneux</t>
  </si>
  <si>
    <t>MS (Dagneux)-EBNL</t>
  </si>
  <si>
    <t>EBNL Dagneux</t>
  </si>
  <si>
    <t>HOP JOUR-CMP ADULTES LE REPERE CH</t>
  </si>
  <si>
    <t>760026419</t>
  </si>
  <si>
    <t>HOP JOUR-CMP ADULTES LE REPERE CH LE HAVRE</t>
  </si>
  <si>
    <t>MAISON DE SANTE DE GEX</t>
  </si>
  <si>
    <t>010012631</t>
  </si>
  <si>
    <t>010012623</t>
  </si>
  <si>
    <t>MS (Gex)-EBNL</t>
  </si>
  <si>
    <t>EBNL Gex</t>
  </si>
  <si>
    <t>HOSP.SANTE MENTALE ADULTES FLAUBERT</t>
  </si>
  <si>
    <t>760034165</t>
  </si>
  <si>
    <t>LE RESEAU MNEMOSIS</t>
  </si>
  <si>
    <t>009140GEX</t>
  </si>
  <si>
    <t>010009140</t>
  </si>
  <si>
    <t>EBNL (Gex)</t>
  </si>
  <si>
    <t>CEGIDD LE HAVRE - GHH</t>
  </si>
  <si>
    <t>760035667</t>
  </si>
  <si>
    <t>ASSOCIATION DE GESTION</t>
  </si>
  <si>
    <t>10262GRIE</t>
  </si>
  <si>
    <t>010010262</t>
  </si>
  <si>
    <t>Grièges</t>
  </si>
  <si>
    <t>Assoc. (Grièges)-EBNL</t>
  </si>
  <si>
    <t>EBNL Grièges</t>
  </si>
  <si>
    <t>CENTRE PIERRE JANET CH LE HAVRE</t>
  </si>
  <si>
    <t>760781070</t>
  </si>
  <si>
    <t>MAISON DE SANTE HAUTEVILLE-LOMPNES</t>
  </si>
  <si>
    <t>010010254</t>
  </si>
  <si>
    <t>010010247</t>
  </si>
  <si>
    <t>MS (Plateau d'Hauteville)-EBNL</t>
  </si>
  <si>
    <t>EBNL Plateau d'Hauteville</t>
  </si>
  <si>
    <t>CH LILLEBONNE CHI CAUX VALLEE DE SEINE</t>
  </si>
  <si>
    <t>760000372</t>
  </si>
  <si>
    <t>ORSAC</t>
  </si>
  <si>
    <t>83009PLAT</t>
  </si>
  <si>
    <t>010783009</t>
  </si>
  <si>
    <t>EBNL (Plateau d'Hauteville)</t>
  </si>
  <si>
    <t>ORGANISATION POUR LA SANTE ET L'ACCUEIL (ORSAC)</t>
  </si>
  <si>
    <t>CMP ADULTES LILLEBONNE GHH</t>
  </si>
  <si>
    <t>760019109</t>
  </si>
  <si>
    <t>CH (Lillebonne)-CMP</t>
  </si>
  <si>
    <t>MAISON DE SANTE LAGNIEU</t>
  </si>
  <si>
    <t>010010510</t>
  </si>
  <si>
    <t>010010502</t>
  </si>
  <si>
    <t>Lagnieu</t>
  </si>
  <si>
    <t>MS (Lagnieu)-EBNL</t>
  </si>
  <si>
    <t>EBNL Lagnieu</t>
  </si>
  <si>
    <t>MAISON THERAPEUTIQUE LILLEBONNE GHH</t>
  </si>
  <si>
    <t>760026104</t>
  </si>
  <si>
    <t>MAISON DE SANTE MARBOZ</t>
  </si>
  <si>
    <t>010010437</t>
  </si>
  <si>
    <t>010010429</t>
  </si>
  <si>
    <t>Marboz</t>
  </si>
  <si>
    <t>MS (Marboz)-EBNL</t>
  </si>
  <si>
    <t>EBNL Marboz</t>
  </si>
  <si>
    <t>760026120</t>
  </si>
  <si>
    <t>HOPITAL DE JOUR ADULTES LILLEBONNE</t>
  </si>
  <si>
    <t>MAISON DE SANTE DE MEXIMIEUX</t>
  </si>
  <si>
    <t>010012441</t>
  </si>
  <si>
    <t>010012433</t>
  </si>
  <si>
    <t>MS (Meximieux)-EBNL</t>
  </si>
  <si>
    <t>EBNL Meximieux</t>
  </si>
  <si>
    <t>HOPITAL DE JOUR EN PÉDOPSYCHIATRIE</t>
  </si>
  <si>
    <t>760040030</t>
  </si>
  <si>
    <t>Montivilliers</t>
  </si>
  <si>
    <t>CH (Montivilliers)</t>
  </si>
  <si>
    <t>CH Montivilliers</t>
  </si>
  <si>
    <t>MAISON DE SANTE DE MEZERIAT</t>
  </si>
  <si>
    <t>010010759</t>
  </si>
  <si>
    <t>010010742</t>
  </si>
  <si>
    <t>Mézériat</t>
  </si>
  <si>
    <t>MS (Mézériat)-EBNL</t>
  </si>
  <si>
    <t>EBNL Mézériat</t>
  </si>
  <si>
    <t>HOPITAL JACQUES MONOD CH LE HAVRE</t>
  </si>
  <si>
    <t>760805770</t>
  </si>
  <si>
    <t>MAISON DE SANTE DE MIRIBEL</t>
  </si>
  <si>
    <t>010011591</t>
  </si>
  <si>
    <t>010011583</t>
  </si>
  <si>
    <t>Miribel</t>
  </si>
  <si>
    <t>MS (Miribel)-EBNL</t>
  </si>
  <si>
    <t>EBNL Miribel</t>
  </si>
  <si>
    <t>760000182</t>
  </si>
  <si>
    <t>MAISON DE SANTE DE MONTMERLE-SUR-SAONE</t>
  </si>
  <si>
    <t>010012508</t>
  </si>
  <si>
    <t>010012490</t>
  </si>
  <si>
    <t>Montmerle-sur-Saône</t>
  </si>
  <si>
    <t>MS (Montmerle-sur-Saône)-EBNL</t>
  </si>
  <si>
    <t>EBNL Montmerle-sur-Saône</t>
  </si>
  <si>
    <t>760000059</t>
  </si>
  <si>
    <t>MAISON DE SANTE DE MONTREVEL EN BRESSE</t>
  </si>
  <si>
    <t>010012334</t>
  </si>
  <si>
    <t>010012326</t>
  </si>
  <si>
    <t>Montrevel-en-Bresse</t>
  </si>
  <si>
    <t>MS (Montrevel-en-Bresse)-EBNL</t>
  </si>
  <si>
    <t>EBNL Montrevel-en-Bresse</t>
  </si>
  <si>
    <t>CONSULTATIONS USN1 CTRE PENITENTIAIRE</t>
  </si>
  <si>
    <t>760034579</t>
  </si>
  <si>
    <t>Saint-Aubin-Routot</t>
  </si>
  <si>
    <t>CH (St-Aubin-Routot)</t>
  </si>
  <si>
    <t>CH Saint-Aubin-Routot</t>
  </si>
  <si>
    <t>ASSOC GESTION MARPA CHALARONNN/CENTRE</t>
  </si>
  <si>
    <t>08761NEUV</t>
  </si>
  <si>
    <t>010008761</t>
  </si>
  <si>
    <t>Neuville-les-Dames</t>
  </si>
  <si>
    <t>Assoc. (Neuville-les-Dames)-EBNL</t>
  </si>
  <si>
    <t>EBNL Neuville-les-Dames</t>
  </si>
  <si>
    <t>COMMUNAUTÉ THERAPEUTIQUE ST SAIRE</t>
  </si>
  <si>
    <t>760021188</t>
  </si>
  <si>
    <t>Saint-Saire</t>
  </si>
  <si>
    <t>CH (St-Saire)</t>
  </si>
  <si>
    <t>CH Saint-Saire</t>
  </si>
  <si>
    <t>AURAL UNITE DIALYSE CH HAUT BUGEY</t>
  </si>
  <si>
    <t>010006526</t>
  </si>
  <si>
    <t>690796552</t>
  </si>
  <si>
    <t>AURAL (Oyonnax)-Dial</t>
  </si>
  <si>
    <t>EBNL Oyonnax</t>
  </si>
  <si>
    <t>CENTRE SSR PA CH SOTTEVILLE/ROUEN</t>
  </si>
  <si>
    <t>760000802</t>
  </si>
  <si>
    <t>MAISON DE SANTE OYONNAX</t>
  </si>
  <si>
    <t>010010734</t>
  </si>
  <si>
    <t>010010726</t>
  </si>
  <si>
    <t>MS (Oyonnax)-EBNL</t>
  </si>
  <si>
    <t>CH DE BRIE COMTE ROBERT</t>
  </si>
  <si>
    <t>770000180</t>
  </si>
  <si>
    <t>Brie-Comte-Robert</t>
  </si>
  <si>
    <t>CH (Brie-Comte-Robert)</t>
  </si>
  <si>
    <t>CH Brie-Comte-Robert</t>
  </si>
  <si>
    <t>HOPITAL LOCAL DE BRIE COMTE ROBERT</t>
  </si>
  <si>
    <t>MAISON DE SANTE DE POLLIAT</t>
  </si>
  <si>
    <t>010011807</t>
  </si>
  <si>
    <t>010011799</t>
  </si>
  <si>
    <t>Polliat</t>
  </si>
  <si>
    <t>MS (Polliat)-EBNL</t>
  </si>
  <si>
    <t>EBNL Polliat</t>
  </si>
  <si>
    <t>HDJ INFANTO JUVENILE ASTROLABE</t>
  </si>
  <si>
    <t>770023638</t>
  </si>
  <si>
    <t>Bussy-Saint-Martin</t>
  </si>
  <si>
    <t>CH (Bussy-St-Martin)</t>
  </si>
  <si>
    <t>CH Bussy-Saint-Martin</t>
  </si>
  <si>
    <t>MAISON DE SANTE DE PONCIN</t>
  </si>
  <si>
    <t>010011401</t>
  </si>
  <si>
    <t>010011393</t>
  </si>
  <si>
    <t>Poncin</t>
  </si>
  <si>
    <t>MS (Poncin)-EBNL</t>
  </si>
  <si>
    <t>EBNL Poncin</t>
  </si>
  <si>
    <t>HDJ MARIE ROSE MAMELET</t>
  </si>
  <si>
    <t>770011799</t>
  </si>
  <si>
    <t>Chelles</t>
  </si>
  <si>
    <t>CH (Chelles)</t>
  </si>
  <si>
    <t>CH Chelles</t>
  </si>
  <si>
    <t>HOPITAL DE JOUR MARIE ROSE MAMELET</t>
  </si>
  <si>
    <t>MAISON DE SANTE PONT-D'AIN</t>
  </si>
  <si>
    <t>010009496</t>
  </si>
  <si>
    <t>010009488</t>
  </si>
  <si>
    <t>Pont-d'Ain</t>
  </si>
  <si>
    <t>MS (Pont-d'Ain)-EBNL</t>
  </si>
  <si>
    <t>EBNL Pont-d'Ain</t>
  </si>
  <si>
    <t>CH DE COULOMMIERS</t>
  </si>
  <si>
    <t>770000131</t>
  </si>
  <si>
    <t>Coulommiers</t>
  </si>
  <si>
    <t>CH (Coulommiers)</t>
  </si>
  <si>
    <t>CH Coulommiers</t>
  </si>
  <si>
    <t>CENTRE HOSPITALIER RENE ARBELTIER DE COULOMMIERS</t>
  </si>
  <si>
    <t>ASSO DE GESTION DE LA MARPA LA VERCHER</t>
  </si>
  <si>
    <t>08720PONT</t>
  </si>
  <si>
    <t>010008720</t>
  </si>
  <si>
    <t>Assoc. (Pont-de-Vaux)-EBNL</t>
  </si>
  <si>
    <t>EBNL Pont-de-Vaux</t>
  </si>
  <si>
    <t>UNITE PSYCHIATRIQUE DES MOULINS</t>
  </si>
  <si>
    <t>770001279</t>
  </si>
  <si>
    <t>MAISON DE SANTE ST-DENIS-LES-BOURG</t>
  </si>
  <si>
    <t>010011484</t>
  </si>
  <si>
    <t>010011476</t>
  </si>
  <si>
    <t>Saint-Denis-lès-Bourg</t>
  </si>
  <si>
    <t>MS (St-Denis-lès-Bourg)-EBNL</t>
  </si>
  <si>
    <t>EBNL Saint-Denis-lès-Bourg</t>
  </si>
  <si>
    <t>HDJ INFANTO JUVENILE</t>
  </si>
  <si>
    <t>770001444</t>
  </si>
  <si>
    <t>HOPITAL DE JOUR INFANTO JUVENILE</t>
  </si>
  <si>
    <t>MAISON DE SANTE ST-ETIENNE-DU-BOIS</t>
  </si>
  <si>
    <t>010010452</t>
  </si>
  <si>
    <t>010010445</t>
  </si>
  <si>
    <t>Saint-Étienne-du-Bois</t>
  </si>
  <si>
    <t>MS (St-Étienne-du-Bois)-EBNL</t>
  </si>
  <si>
    <t>EBNL Saint-Étienne-du-Bois</t>
  </si>
  <si>
    <t>SSRA DE MARNE LA VALLEE</t>
  </si>
  <si>
    <t>770020998</t>
  </si>
  <si>
    <t>SOINS DE SUITE ET READAPTATION DE MARNE LA VALLEE</t>
  </si>
  <si>
    <t>MAISON DE SANTE ST-MARTIN-DU-FRENE</t>
  </si>
  <si>
    <t>010010395</t>
  </si>
  <si>
    <t>010010387</t>
  </si>
  <si>
    <t>Saint-Martin-du-Frêne</t>
  </si>
  <si>
    <t>MS (St-Martin-du-Frêne)-EBNL</t>
  </si>
  <si>
    <t>EBNL Saint-Martin-du-Frêne</t>
  </si>
  <si>
    <t>CH SUD SEINE ET MARNE FONTAINEBLEAU</t>
  </si>
  <si>
    <t>770000149</t>
  </si>
  <si>
    <t>CENTRE HOSPITALIER DU SUD SEINE ET MARNE SITE FONTAINEBLEAU</t>
  </si>
  <si>
    <t>MSP DE SAINT MAURICE DE BEYNOST</t>
  </si>
  <si>
    <t>010011245</t>
  </si>
  <si>
    <t>010011237</t>
  </si>
  <si>
    <t>Saint-Maurice-de-Beynost</t>
  </si>
  <si>
    <t>MSP (St-Maurice-de-Beynost)-EBNL</t>
  </si>
  <si>
    <t>EBNL Saint-Maurice-de-Beynost</t>
  </si>
  <si>
    <t>MAISON DE SANTE DE SAINT MAURICE DE BEYNOST</t>
  </si>
  <si>
    <t>GHEF MARNE LA VALLEE SITE JOSSIGNY</t>
  </si>
  <si>
    <t>770019032</t>
  </si>
  <si>
    <t>Jossigny</t>
  </si>
  <si>
    <t>CH (Jossigny)</t>
  </si>
  <si>
    <t>CH Jossigny</t>
  </si>
  <si>
    <t>GRAND HOSP EST FRANCILIEN MARNE LA VALLEE SITE JOSSIGNY</t>
  </si>
  <si>
    <t>ASSOC POUR LA GESTION DE LA RESIDENCE</t>
  </si>
  <si>
    <t>87737STMA</t>
  </si>
  <si>
    <t>010787737</t>
  </si>
  <si>
    <t>Assoc. (St-Maurice-de-Beynost)-EBNL</t>
  </si>
  <si>
    <t>ASSOCIATION POUR LA GESTION DE LA RÉSIDENCE LA ROSERAIE</t>
  </si>
  <si>
    <t>CH DE MARNE LA VALLEE SITE LAGNY</t>
  </si>
  <si>
    <t>770000230</t>
  </si>
  <si>
    <t>Lagny-sur-Marne</t>
  </si>
  <si>
    <t>CH (Lagny-sur-Marne)</t>
  </si>
  <si>
    <t>CH Lagny-sur-Marne</t>
  </si>
  <si>
    <t>CENTRE HOSPITALIER DE MARNE LA VALLEE SITE LAGNY</t>
  </si>
  <si>
    <t>MSP ST-RAMBERT-EN-BUGEY / TENAY</t>
  </si>
  <si>
    <t>010010551</t>
  </si>
  <si>
    <t>010010544</t>
  </si>
  <si>
    <t>Saint-Rambert-en-Bugey</t>
  </si>
  <si>
    <t>MSP (St-Rambert-en-Bugey)-EBNL</t>
  </si>
  <si>
    <t>EBNL Saint-Rambert-en-Bugey</t>
  </si>
  <si>
    <t>MAISON DE SANTE SAINT-RAMBERT-EN-BUGEY / TENAY</t>
  </si>
  <si>
    <t>HDJ PAUL SIVADON</t>
  </si>
  <si>
    <t>770003531</t>
  </si>
  <si>
    <t>HOPITAL DE JOUR PAUL SIVADON</t>
  </si>
  <si>
    <t>ASSOCIATION ADMR DES PAYS DE BRESSE</t>
  </si>
  <si>
    <t>09058STTR</t>
  </si>
  <si>
    <t>010009058</t>
  </si>
  <si>
    <t>Saint-Trivier-de-Courtes</t>
  </si>
  <si>
    <t>Assoc. (St-Trivier-de-Courtes)-EBNL</t>
  </si>
  <si>
    <t>EBNL Saint-Trivier-de-Courtes</t>
  </si>
  <si>
    <t>HDJ GAUSSON</t>
  </si>
  <si>
    <t>770011898</t>
  </si>
  <si>
    <t>HOPITAL DE JOUR GAUSSON</t>
  </si>
  <si>
    <t>MAISON DE SANTE BUGEY RIVES DE RHONE</t>
  </si>
  <si>
    <t>010011039</t>
  </si>
  <si>
    <t>010011021</t>
  </si>
  <si>
    <t>Serrières-de-Briord</t>
  </si>
  <si>
    <t>MS (Serrières-de-Briord)-EBNL</t>
  </si>
  <si>
    <t>EBNL Serrières-de-Briord</t>
  </si>
  <si>
    <t>770000446</t>
  </si>
  <si>
    <t>CENTRE HOSPITALIER DE MEAUX SITE SAINT FARON</t>
  </si>
  <si>
    <t>LA MARPA DE SERRIERES DE BRIORD</t>
  </si>
  <si>
    <t>09884SERR</t>
  </si>
  <si>
    <t>010009884</t>
  </si>
  <si>
    <t>EBNL (Serrières-de-Briord)</t>
  </si>
  <si>
    <t>HDJ PSYCHIATRIE</t>
  </si>
  <si>
    <t>770001253</t>
  </si>
  <si>
    <t>HOPITAL DE JOUR DE PSYCHIATRIE</t>
  </si>
  <si>
    <t>MAISON DE SANTE TOSSIAT</t>
  </si>
  <si>
    <t>010010353</t>
  </si>
  <si>
    <t>010010346</t>
  </si>
  <si>
    <t>Tossiat</t>
  </si>
  <si>
    <t>MS (Tossiat)-EBNL</t>
  </si>
  <si>
    <t>EBNL Tossiat</t>
  </si>
  <si>
    <t>HAD CONCORDE</t>
  </si>
  <si>
    <t>770014934</t>
  </si>
  <si>
    <t>CH (Meaux)-HAD</t>
  </si>
  <si>
    <t>SERVICE D HOSPITALISATION A DOMICILE</t>
  </si>
  <si>
    <t>MAISON DE SANTE DE VERSONNEX</t>
  </si>
  <si>
    <t>010011229</t>
  </si>
  <si>
    <t>010011211</t>
  </si>
  <si>
    <t>Versonnex</t>
  </si>
  <si>
    <t>MS (Versonnex)-EBNL</t>
  </si>
  <si>
    <t>EBNL Versonnex</t>
  </si>
  <si>
    <t>ANNEXE SSR D'ORGEMONT</t>
  </si>
  <si>
    <t>770814622</t>
  </si>
  <si>
    <t>ANNEXE SOINS DE SUITE ET READAPTATION D'ORGEMONT</t>
  </si>
  <si>
    <t>MAISON DE SANTE COEUR DES DOMBES</t>
  </si>
  <si>
    <t>010011690</t>
  </si>
  <si>
    <t>010011682</t>
  </si>
  <si>
    <t>Villars-les-Dombes</t>
  </si>
  <si>
    <t>MS (Villars-les-Dombes)-EBNL</t>
  </si>
  <si>
    <t>EBNL Villars-les-Dombes</t>
  </si>
  <si>
    <t>CH DE MELUN SITE SANTEPOLE</t>
  </si>
  <si>
    <t>770000156</t>
  </si>
  <si>
    <t>CTRE HOPITALIER DE MELUN SITE SANTEPOLE (EX:CH MARC JACQUET)</t>
  </si>
  <si>
    <t>PETITE UNITE DE VIE DE VIRIAT</t>
  </si>
  <si>
    <t>08662VIRI</t>
  </si>
  <si>
    <t>010008662</t>
  </si>
  <si>
    <t>EBNL (Viriat)</t>
  </si>
  <si>
    <t>EBNL Viriat</t>
  </si>
  <si>
    <t>UNITE D'HEMODIALYSE A DOMICILE</t>
  </si>
  <si>
    <t>770021640</t>
  </si>
  <si>
    <t>CH (Melun)-Dial</t>
  </si>
  <si>
    <t>ASS. AIDE ET SOINS AUBENTON BRUNEHAMEL</t>
  </si>
  <si>
    <t>07506AUBE</t>
  </si>
  <si>
    <t>020007506</t>
  </si>
  <si>
    <t>Aubenton</t>
  </si>
  <si>
    <t>Assoc. (Aubenton)-EBNL</t>
  </si>
  <si>
    <t>EBNL Aubenton</t>
  </si>
  <si>
    <t>HDJ PSYCHIATRIE SITE MITRY MORY</t>
  </si>
  <si>
    <t>770001295</t>
  </si>
  <si>
    <t>Mitry-Mory</t>
  </si>
  <si>
    <t>CH (Mitry-Mory)</t>
  </si>
  <si>
    <t>CH Mitry-Mory</t>
  </si>
  <si>
    <t>HOPITAL DE JOUR DE PSYCHIATRIE MITRY MORY</t>
  </si>
  <si>
    <t>MSP DE BEAUREVOIR</t>
  </si>
  <si>
    <t>020018487</t>
  </si>
  <si>
    <t>020018479</t>
  </si>
  <si>
    <t>Beaurevoir</t>
  </si>
  <si>
    <t>MSP (Beaurevoir)-EBNL</t>
  </si>
  <si>
    <t>EBNL Beaurevoir</t>
  </si>
  <si>
    <t>CH SUD SEINE ET MARNE SITE MONTEREAU</t>
  </si>
  <si>
    <t>770000164</t>
  </si>
  <si>
    <t>Montereau-Fault-Yonne</t>
  </si>
  <si>
    <t>CH (Montereau-Fault-Yonne)</t>
  </si>
  <si>
    <t>CH Montereau-Fault-Yonne</t>
  </si>
  <si>
    <t>CENTRE HOSPITALIER SUD SEINE ET MARNE SITE MONTEREAU</t>
  </si>
  <si>
    <t>ADMR BEAURIEUX ET ENVIRONS</t>
  </si>
  <si>
    <t>12464BEAU</t>
  </si>
  <si>
    <t>020012464</t>
  </si>
  <si>
    <t>Beaurieux</t>
  </si>
  <si>
    <t>EBNL (Beaurieux)</t>
  </si>
  <si>
    <t>EBNL Beaurieux</t>
  </si>
  <si>
    <t>CH SUD SEINE ET MARNE SITE DE NEMOURS</t>
  </si>
  <si>
    <t>770000214</t>
  </si>
  <si>
    <t>Nemours</t>
  </si>
  <si>
    <t>CH (Nemours)</t>
  </si>
  <si>
    <t>CH Nemours</t>
  </si>
  <si>
    <t>CENTRE HOSPITALIER DE NEMOURS</t>
  </si>
  <si>
    <t>MSP BOHAIN-EN-VERMANDOIS</t>
  </si>
  <si>
    <t>020016598</t>
  </si>
  <si>
    <t>020016580</t>
  </si>
  <si>
    <t>MSP (Bohain-en-Vermandois)-EBNL</t>
  </si>
  <si>
    <t>EBNL Bohain-en-Vermandois</t>
  </si>
  <si>
    <t>HDJ DE NEMOURS</t>
  </si>
  <si>
    <t>770021012</t>
  </si>
  <si>
    <t>HOPITAL DE JOUR DE NEMOURS</t>
  </si>
  <si>
    <t>ASS CENTRE DE SOINS SAINTE MARIE</t>
  </si>
  <si>
    <t>08744BOHA</t>
  </si>
  <si>
    <t>020008744</t>
  </si>
  <si>
    <t>Assoc. (Bohain-en-Vermandois)-EBNL</t>
  </si>
  <si>
    <t>ASSOCIATION CENTRE DE SOINS SAINTE MARIE</t>
  </si>
  <si>
    <t>HDJ CH DE LAGNY</t>
  </si>
  <si>
    <t>770001261</t>
  </si>
  <si>
    <t>Pontault-Combault</t>
  </si>
  <si>
    <t>CH (Pontault-Combault)</t>
  </si>
  <si>
    <t>CH Pontault-Combault</t>
  </si>
  <si>
    <t>HOPITAL DE JOUR DU CENTRE HOSPITALIER DE LAGNY</t>
  </si>
  <si>
    <t>ADMR BOHAIN, FRESNOY ET ENVIRONS</t>
  </si>
  <si>
    <t>13702BOHA</t>
  </si>
  <si>
    <t>020013702</t>
  </si>
  <si>
    <t>EBNL (Bohain-en-Vermandois)</t>
  </si>
  <si>
    <t>CH DE PROVINS LEON BINET</t>
  </si>
  <si>
    <t>770000172</t>
  </si>
  <si>
    <t>CPTS NORD-AISNE</t>
  </si>
  <si>
    <t>18628BOHA</t>
  </si>
  <si>
    <t>020018628</t>
  </si>
  <si>
    <t>HDJ INFANTO JUVENILE LA ROCHETTE</t>
  </si>
  <si>
    <t>770020790</t>
  </si>
  <si>
    <t>Rochette</t>
  </si>
  <si>
    <t>CH (Rochette)</t>
  </si>
  <si>
    <t>CH Rochette</t>
  </si>
  <si>
    <t>HOPITAL DE JOUR INFANTO JUVENILE LA ROCHETTE</t>
  </si>
  <si>
    <t>ADMR DE MONTHENAULT ET ENVIRONS</t>
  </si>
  <si>
    <t>09270BRUY</t>
  </si>
  <si>
    <t>020009270</t>
  </si>
  <si>
    <t>Bruyères-et-Montbérault</t>
  </si>
  <si>
    <t>EBNL (Bruyères-et-Montbérault)</t>
  </si>
  <si>
    <t>EBNL Bruyères-et-Montbérault</t>
  </si>
  <si>
    <t>JARDIN D ENFANT THERAPEUTIQUE PASCAL</t>
  </si>
  <si>
    <t>780823498</t>
  </si>
  <si>
    <t>Bois-d'Arcy</t>
  </si>
  <si>
    <t>CH (Bois-d'Arcy)</t>
  </si>
  <si>
    <t>CH Bois-d'Arcy</t>
  </si>
  <si>
    <t>CH SPECIALISE LUTTE MALADIES MENTALES PASCAL</t>
  </si>
  <si>
    <t>MSP DE LA CAPELLE</t>
  </si>
  <si>
    <t>020016796</t>
  </si>
  <si>
    <t>020016788</t>
  </si>
  <si>
    <t>Capelle</t>
  </si>
  <si>
    <t>MSP (Capelle)-EBNL</t>
  </si>
  <si>
    <t>EBNL Capelle</t>
  </si>
  <si>
    <t>MAISON DE SANTÉ DE LA CAPELLE</t>
  </si>
  <si>
    <t>HDJ DE BOUCHELAY</t>
  </si>
  <si>
    <t>780825246</t>
  </si>
  <si>
    <t>Buchelay</t>
  </si>
  <si>
    <t>CH (Buchelay)</t>
  </si>
  <si>
    <t>CH Buchelay</t>
  </si>
  <si>
    <t>HOPITAL DE JOUR</t>
  </si>
  <si>
    <t>MSP DE CHARLY SUR MARNE</t>
  </si>
  <si>
    <t>020016853</t>
  </si>
  <si>
    <t>020016846</t>
  </si>
  <si>
    <t>Charly-sur-Marne</t>
  </si>
  <si>
    <t>MSP (Charly-sur-Marne)-EBNL</t>
  </si>
  <si>
    <t>EBNL Charly-sur-Marne</t>
  </si>
  <si>
    <t>MAISON DE SANTÉ DE CHARLY SUR MARNE</t>
  </si>
  <si>
    <t>HOPITAL PEDIATRIE REEDUCATION BULLION</t>
  </si>
  <si>
    <t>780001657</t>
  </si>
  <si>
    <t>780530010</t>
  </si>
  <si>
    <t>Bullion</t>
  </si>
  <si>
    <t>CH (Bullion)</t>
  </si>
  <si>
    <t>CH Bullion</t>
  </si>
  <si>
    <t>ASS RÉINSERTION PRO HANDICAPÉS</t>
  </si>
  <si>
    <t>08553CHAT</t>
  </si>
  <si>
    <t>020008553</t>
  </si>
  <si>
    <t>Assoc. (Château-Thierry)-EBNL</t>
  </si>
  <si>
    <t>EBNL Château-Thierry</t>
  </si>
  <si>
    <t>ASSOCIATION POUR RÉINSERTION PROFESSIONNELLE DES HANDICAPÉS</t>
  </si>
  <si>
    <t>CH DE VERSAILLES SITE ANDRE MIGNOT</t>
  </si>
  <si>
    <t>780800256</t>
  </si>
  <si>
    <t>CH (Chesnay-Rocquencourt)</t>
  </si>
  <si>
    <t>CENTRE HOSPITALIER DE VERSAILLES ANDRE MIGNOT</t>
  </si>
  <si>
    <t>MSP DE CHÂTEAU THIERRY</t>
  </si>
  <si>
    <t>17307CHAT</t>
  </si>
  <si>
    <t>020017307</t>
  </si>
  <si>
    <t>MSP (Château-Thierry)-EBNL</t>
  </si>
  <si>
    <t>MAISON CRAPOTTE</t>
  </si>
  <si>
    <t>780011698</t>
  </si>
  <si>
    <t>Conflans-Sainte-Honorine</t>
  </si>
  <si>
    <t>CH (Conflans-Ste-Honorine)</t>
  </si>
  <si>
    <t>CH Conflans-Sainte-Honorine</t>
  </si>
  <si>
    <t>ADAR SERVICE D'AIDE A LA PERSONNE</t>
  </si>
  <si>
    <t>07480CHAU</t>
  </si>
  <si>
    <t>020007480</t>
  </si>
  <si>
    <t>EBNL (Chauny)</t>
  </si>
  <si>
    <t>EBNL Chauny</t>
  </si>
  <si>
    <t>ADAR SERVICE D'AIDE A LA PERSONNE - MAINTIEN A DOMICILE</t>
  </si>
  <si>
    <t>CENTRE CONSULTATIONS</t>
  </si>
  <si>
    <t>780809273</t>
  </si>
  <si>
    <t>APEI DES 2 VALLÉES DU SUD DE L'AISNE</t>
  </si>
  <si>
    <t>16101COYO</t>
  </si>
  <si>
    <t>020016101</t>
  </si>
  <si>
    <t>Coyolles</t>
  </si>
  <si>
    <t>EBNL (Coyolles)</t>
  </si>
  <si>
    <t>EBNL Coyolles</t>
  </si>
  <si>
    <t>ASSOCIATION DES PARENTS D'ENFANTS INADAPTÉS</t>
  </si>
  <si>
    <t>HDJ CHS BECHEVILLE</t>
  </si>
  <si>
    <t>780822078</t>
  </si>
  <si>
    <t>HOPITAL DE JOUR CENTRE HOSP SPECIALISE BECHEVILLE PSY ENFANT</t>
  </si>
  <si>
    <t>ASS AIDE AUX PA DU CANTON DE CRECY</t>
  </si>
  <si>
    <t>01988CREC</t>
  </si>
  <si>
    <t>020001988</t>
  </si>
  <si>
    <t>Crécy-sur-Serre</t>
  </si>
  <si>
    <t>Assoc. (Crécy-sur-Serre)-EBNL</t>
  </si>
  <si>
    <t>EBNL Crécy-sur-Serre</t>
  </si>
  <si>
    <t>ASSOCIATION D'AIDE AUX PERSONNES AGEES DU CANTON DE CRECY</t>
  </si>
  <si>
    <t>CH FRANCOIS QUESNAY MANTES</t>
  </si>
  <si>
    <t>780000287</t>
  </si>
  <si>
    <t>MSP DE CRÉCY SUR SERRE</t>
  </si>
  <si>
    <t>16804CREC</t>
  </si>
  <si>
    <t>020016804</t>
  </si>
  <si>
    <t>MSP (Crécy-sur-Serre)-EBNL</t>
  </si>
  <si>
    <t>MAISON DE SANTÉ DE CRÉCY SUR SERRE</t>
  </si>
  <si>
    <t>HDJ CH FRANCOIS QUESNAY</t>
  </si>
  <si>
    <t>780801502</t>
  </si>
  <si>
    <t>HOPITAL DE JOUR CH FRANCOIS QUESNAY</t>
  </si>
  <si>
    <t>MSP DE LA FERE</t>
  </si>
  <si>
    <t>020018396</t>
  </si>
  <si>
    <t>020018388</t>
  </si>
  <si>
    <t>MSP (Fère)-EBNL</t>
  </si>
  <si>
    <t>EBNL Fère</t>
  </si>
  <si>
    <t>MAISON DE SANTÉ PLURIPROFESSIONNELLE DE LA FERE</t>
  </si>
  <si>
    <t>HDJ DE MANTES LA JOLIE</t>
  </si>
  <si>
    <t>780810164</t>
  </si>
  <si>
    <t>ADMR FERE EN TARDENOIS</t>
  </si>
  <si>
    <t>01889FERE</t>
  </si>
  <si>
    <t>020001889</t>
  </si>
  <si>
    <t>Fère-en-Tardenois</t>
  </si>
  <si>
    <t>EBNL (Fère-en-Tardenois)</t>
  </si>
  <si>
    <t>EBNL Fère-en-Tardenois</t>
  </si>
  <si>
    <t>780823472</t>
  </si>
  <si>
    <t>Maurepas</t>
  </si>
  <si>
    <t>CH (Maurepas)</t>
  </si>
  <si>
    <t>CH Maurepas</t>
  </si>
  <si>
    <t>HOPITAL DE JOUR  ELANCOURT</t>
  </si>
  <si>
    <t>MSP DE LA FÈRE EN TARDENOIS</t>
  </si>
  <si>
    <t>17190FERE</t>
  </si>
  <si>
    <t>020017190</t>
  </si>
  <si>
    <t>MSP (Fère-en-Tardenois)-EBNL</t>
  </si>
  <si>
    <t>CHI DE MEULAN LES MUREAUX</t>
  </si>
  <si>
    <t>780000295</t>
  </si>
  <si>
    <t>CH (Meulan-en-Yvelines)</t>
  </si>
  <si>
    <t>CENTRE HOSPITALIER INTERCOMMUNAL DE MEULAN  LES MUREAUX</t>
  </si>
  <si>
    <t>MSP</t>
  </si>
  <si>
    <t>18685LAFE</t>
  </si>
  <si>
    <t>020018685</t>
  </si>
  <si>
    <t>Ferté-Milon</t>
  </si>
  <si>
    <t>MSP (Ferté-Milon)-EBNL</t>
  </si>
  <si>
    <t>EBNL Ferté-Milon</t>
  </si>
  <si>
    <t>HDJ LA SOURCE</t>
  </si>
  <si>
    <t>780801528</t>
  </si>
  <si>
    <t>HOPITAL DE JOUR LA SOURCE</t>
  </si>
  <si>
    <t>ADMR DE GUIGNICOURT ET ENVIRONS</t>
  </si>
  <si>
    <t>07449VILL</t>
  </si>
  <si>
    <t>020007449</t>
  </si>
  <si>
    <t>Villeneuve-sur-Aisne</t>
  </si>
  <si>
    <t>EBNL (Villeneuve-sur-Aisne)</t>
  </si>
  <si>
    <t>EBNL Villeneuve-sur-Aisne</t>
  </si>
  <si>
    <t>HDJ LA RENCONTRE</t>
  </si>
  <si>
    <t>780825238</t>
  </si>
  <si>
    <t>HOPITAL DE JOUR LA RENCONTRE</t>
  </si>
  <si>
    <t>MSP DE VILLENEUVE SUR AISNE</t>
  </si>
  <si>
    <t>17547VILL</t>
  </si>
  <si>
    <t>020017547</t>
  </si>
  <si>
    <t>MSP (Villeneuve-sur-Aisne)-EBNL</t>
  </si>
  <si>
    <t>CHI MEULAN (SITE DE BECHEVILLE)</t>
  </si>
  <si>
    <t>780000428</t>
  </si>
  <si>
    <t>Mureaux</t>
  </si>
  <si>
    <t>CH (Mureaux)</t>
  </si>
  <si>
    <t>CH Mureaux</t>
  </si>
  <si>
    <t>CENTRE HOSPITALIER INTERCOMMUNAL DE MEULAN LES MUREAUX</t>
  </si>
  <si>
    <t>MSP CHAMPAGNE PICARDIE GUISE</t>
  </si>
  <si>
    <t>020016549</t>
  </si>
  <si>
    <t>020016531</t>
  </si>
  <si>
    <t>MSP (Guise)-EBNL</t>
  </si>
  <si>
    <t>EBNL Guise</t>
  </si>
  <si>
    <t>780000303</t>
  </si>
  <si>
    <t>ADMR DE GUISE</t>
  </si>
  <si>
    <t>18719GUIS</t>
  </si>
  <si>
    <t>020018719</t>
  </si>
  <si>
    <t>EBNL (Guise)</t>
  </si>
  <si>
    <t>CHS JEAN MARTIN CHARCOT</t>
  </si>
  <si>
    <t>780000402</t>
  </si>
  <si>
    <t>CENTRE HOSPITALIER CHARCOT PLAISIR</t>
  </si>
  <si>
    <t>CPTS DES HAUTS DE L'AISNE</t>
  </si>
  <si>
    <t>18859GUIS</t>
  </si>
  <si>
    <t>020018859</t>
  </si>
  <si>
    <t>UNITE DE SOINS LA POMMERAIE</t>
  </si>
  <si>
    <t>780809448</t>
  </si>
  <si>
    <t>CENTRE MEDICO PSY UNITE DE SOINS LA POMMERAIE 78G12 I04</t>
  </si>
  <si>
    <t>MSP D'HIRSON</t>
  </si>
  <si>
    <t>020017257</t>
  </si>
  <si>
    <t>020017240</t>
  </si>
  <si>
    <t>MSP (Hirson)-EBNL</t>
  </si>
  <si>
    <t>EBNL Hirson</t>
  </si>
  <si>
    <t>MAISON DE SANTE PLURIPROFESSIONNELLE D'HIRSON</t>
  </si>
  <si>
    <t>CHI POISSY ST GERMAIN SITE DE POISSY</t>
  </si>
  <si>
    <t>780000311</t>
  </si>
  <si>
    <t>CH (Poissy)</t>
  </si>
  <si>
    <t>CH Poissy</t>
  </si>
  <si>
    <t>CTRE HOSPITALIER INTERCOMMUNAL POISSY ST GERMAIN SITE POISSY</t>
  </si>
  <si>
    <t>ASSOCIATION RASSENFOSSE</t>
  </si>
  <si>
    <t>09296HIRS</t>
  </si>
  <si>
    <t>020009296</t>
  </si>
  <si>
    <t>Assoc. (Hirson)-EBNL</t>
  </si>
  <si>
    <t>HDJ - LA SOURIS VERTE</t>
  </si>
  <si>
    <t>780011938</t>
  </si>
  <si>
    <t>HOPITAL DE JOUR LA SOURIS VERTE</t>
  </si>
  <si>
    <t>MSP JAULGONNE</t>
  </si>
  <si>
    <t>020016507</t>
  </si>
  <si>
    <t>020016499</t>
  </si>
  <si>
    <t>Jaulgonne</t>
  </si>
  <si>
    <t>MSP (Jaulgonne)-EBNL</t>
  </si>
  <si>
    <t>EBNL Jaulgonne</t>
  </si>
  <si>
    <t>CH DE RAMBOUILLET</t>
  </si>
  <si>
    <t>780000329</t>
  </si>
  <si>
    <t>MSP DE LAON QUARTIER DE MONTREUIL</t>
  </si>
  <si>
    <t>020017273</t>
  </si>
  <si>
    <t>020017265</t>
  </si>
  <si>
    <t>MSP (Laon)-EBNL</t>
  </si>
  <si>
    <t>EBNL Laon</t>
  </si>
  <si>
    <t>MAISON SANTE PLURIPROFESSIONNELLE DE LAON QUARTIER MONTREUIL</t>
  </si>
  <si>
    <t>HDJ RAMBOUILLET</t>
  </si>
  <si>
    <t>780020244</t>
  </si>
  <si>
    <t>HOPITAL DE JOUR RAMBOUILLET</t>
  </si>
  <si>
    <t>APEI DE LAON</t>
  </si>
  <si>
    <t>05245LAON</t>
  </si>
  <si>
    <t>020005245</t>
  </si>
  <si>
    <t>EBNL (Laon)</t>
  </si>
  <si>
    <t>ASSOCIATION DE PARENTS D'ENFANTS INADAPTÉS</t>
  </si>
  <si>
    <t>780020558</t>
  </si>
  <si>
    <t>HOPITAL DE JOUR JEAN MARTIN CHARCOT</t>
  </si>
  <si>
    <t>FEDERATION ADMR DE L'AISNE</t>
  </si>
  <si>
    <t>06318LAON</t>
  </si>
  <si>
    <t>020006318</t>
  </si>
  <si>
    <t>HDJ ST CYR L ECOLE</t>
  </si>
  <si>
    <t>780022448</t>
  </si>
  <si>
    <t>Saint-Cyr-l'École</t>
  </si>
  <si>
    <t>CH (St-Cyr-l'École)</t>
  </si>
  <si>
    <t>CH Saint-Cyr-l'École</t>
  </si>
  <si>
    <t>HOPITAL DE JOUR ST CYR L ECOLE</t>
  </si>
  <si>
    <t>ASSOCIATION LAONNOISE DE SOINS</t>
  </si>
  <si>
    <t>06870LAON</t>
  </si>
  <si>
    <t>020006870</t>
  </si>
  <si>
    <t>Assoc. (Laon)-EBNL</t>
  </si>
  <si>
    <t>CHI POISSY ST GERMAIN SITE ST GERMAIN</t>
  </si>
  <si>
    <t>780000337</t>
  </si>
  <si>
    <t>CH (St-Germain-en-Laye)</t>
  </si>
  <si>
    <t>CTRE HOSP INTERCOMMUNAL POISSY ST GERMAIN SITE ST GERMAIN</t>
  </si>
  <si>
    <t>ASSOCIATION AUTISME 02</t>
  </si>
  <si>
    <t>10328LAON</t>
  </si>
  <si>
    <t>020010328</t>
  </si>
  <si>
    <t>CONSULTATION PRE ET POSTNATALE</t>
  </si>
  <si>
    <t>780007399</t>
  </si>
  <si>
    <t>ASSOCIATION AVENIR RURAL</t>
  </si>
  <si>
    <t>13876LAON</t>
  </si>
  <si>
    <t>020013876</t>
  </si>
  <si>
    <t>HDJ SAINT GERMAIN</t>
  </si>
  <si>
    <t>780826053</t>
  </si>
  <si>
    <t>HOPITAL DE JOUR DE PSYCHIATRIE CTRE DE TRAITEMENT SPECIALISE</t>
  </si>
  <si>
    <t>ASSOCIATION ADMR CREPY</t>
  </si>
  <si>
    <t>18701LAON</t>
  </si>
  <si>
    <t>020018701</t>
  </si>
  <si>
    <t>HDJ TRAPPES</t>
  </si>
  <si>
    <t>780022430</t>
  </si>
  <si>
    <t>CH (Trappes)</t>
  </si>
  <si>
    <t>CH Trappes</t>
  </si>
  <si>
    <t>HOPITAL DE JOUR TRAPPES</t>
  </si>
  <si>
    <t>ADMR FAMILLE ENFANCE ET PARENTALITE</t>
  </si>
  <si>
    <t>18750LAON</t>
  </si>
  <si>
    <t>020018750</t>
  </si>
  <si>
    <t>CMP LA VERRIERE</t>
  </si>
  <si>
    <t>780823522</t>
  </si>
  <si>
    <t>Verrière</t>
  </si>
  <si>
    <t>CH (Verrière)-CMP</t>
  </si>
  <si>
    <t>CH Verrière</t>
  </si>
  <si>
    <t>C.A.P.T.E.I.L.</t>
  </si>
  <si>
    <t>01095LIES</t>
  </si>
  <si>
    <t>020001095</t>
  </si>
  <si>
    <t>Liesse-Notre-Dame</t>
  </si>
  <si>
    <t>EBNL (Liesse-Notre-Dame)</t>
  </si>
  <si>
    <t>EBNL Liesse-Notre-Dame</t>
  </si>
  <si>
    <t>CH DE VERSAILLES SITE RICHAUD</t>
  </si>
  <si>
    <t>780000345</t>
  </si>
  <si>
    <t>CH (Versailles)</t>
  </si>
  <si>
    <t>CH Versailles</t>
  </si>
  <si>
    <t>CENTRE HOSPITALIER DE VERSAILLES HOPITAL RICHAUD</t>
  </si>
  <si>
    <t>ASSOCIATION RNA</t>
  </si>
  <si>
    <t>17323LIES</t>
  </si>
  <si>
    <t>020017323</t>
  </si>
  <si>
    <t>Assoc. (Liesse-Notre-Dame)-EBNL</t>
  </si>
  <si>
    <t>MSP DE LIESSE NOTRE DAME</t>
  </si>
  <si>
    <t>MAISON THERAPEUTIQUE VERSAILLES</t>
  </si>
  <si>
    <t>780011789</t>
  </si>
  <si>
    <t>MSP MARLE</t>
  </si>
  <si>
    <t>020016739</t>
  </si>
  <si>
    <t>020016721</t>
  </si>
  <si>
    <t>Marle</t>
  </si>
  <si>
    <t>MSP (Marle)-EBNL</t>
  </si>
  <si>
    <t>EBNL Marle</t>
  </si>
  <si>
    <t>HDJ BLEULER</t>
  </si>
  <si>
    <t>780022703</t>
  </si>
  <si>
    <t>HOPITAL DE JOUR BLEULER</t>
  </si>
  <si>
    <t>ADMR DE MARLE ET ENVIRONS</t>
  </si>
  <si>
    <t>05302MARL</t>
  </si>
  <si>
    <t>020005302</t>
  </si>
  <si>
    <t>EBNL (Marle)</t>
  </si>
  <si>
    <t>HDJ VERSAILLES</t>
  </si>
  <si>
    <t>780824983</t>
  </si>
  <si>
    <t>HOPITAL DE JOUR DE VERSAILLES</t>
  </si>
  <si>
    <t>ADMR DE MONTCORNET</t>
  </si>
  <si>
    <t>07423MONT</t>
  </si>
  <si>
    <t>020007423</t>
  </si>
  <si>
    <t>Montcornet</t>
  </si>
  <si>
    <t>EBNL (Montcornet)</t>
  </si>
  <si>
    <t>EBNL Montcornet</t>
  </si>
  <si>
    <t>HOPITAL DU VESINET CENTRE</t>
  </si>
  <si>
    <t>780000352</t>
  </si>
  <si>
    <t>CTRE DE MOYEN SEJOUR POUR CONVALESCENCE CURE ET READAPTATION</t>
  </si>
  <si>
    <t>MSP DE MONTCORNET</t>
  </si>
  <si>
    <t>17588MONT</t>
  </si>
  <si>
    <t>020017588</t>
  </si>
  <si>
    <t>MSP (Montcornet)-EBNL</t>
  </si>
  <si>
    <t>PSY. ADULTES - HOP DE JOUR MALADRY</t>
  </si>
  <si>
    <t>790007694</t>
  </si>
  <si>
    <t>Bressuire</t>
  </si>
  <si>
    <t>CH (Bressuire)</t>
  </si>
  <si>
    <t>CH Bressuire</t>
  </si>
  <si>
    <t>MSP DELA VALLÉE DE L'OISE</t>
  </si>
  <si>
    <t>020017570</t>
  </si>
  <si>
    <t>020017562</t>
  </si>
  <si>
    <t>Moÿ-de-l'Aisne</t>
  </si>
  <si>
    <t>MSP (Moÿ-de-l'Aisne)-EBNL</t>
  </si>
  <si>
    <t>EBNL Moÿ-de-l'Aisne</t>
  </si>
  <si>
    <t>PEDO PSYCHIATRIE - HOP DE JOUR</t>
  </si>
  <si>
    <t>790007702</t>
  </si>
  <si>
    <t>MSP LE NOUVION-EN-THIÉRACHE</t>
  </si>
  <si>
    <t>020016523</t>
  </si>
  <si>
    <t>020016515</t>
  </si>
  <si>
    <t>MSP (Nouvion-en-Thiérache)-EBNL</t>
  </si>
  <si>
    <t>EBNL Nouvion-en-Thiérache</t>
  </si>
  <si>
    <t>ANTENNE CEGIDD - SITE BRESSUIRE</t>
  </si>
  <si>
    <t>790014732</t>
  </si>
  <si>
    <t>MSP ORIGNY-SAINTE-BENOITE</t>
  </si>
  <si>
    <t>020015871</t>
  </si>
  <si>
    <t>020015863</t>
  </si>
  <si>
    <t>Origny-Sainte-Benoite</t>
  </si>
  <si>
    <t>MSP (Origny-Ste-Benoite)-EBNL</t>
  </si>
  <si>
    <t>EBNL Origny-Sainte-Benoite</t>
  </si>
  <si>
    <t>SITE HOSPITALIER FAYE L'ABBESSE</t>
  </si>
  <si>
    <t>790019848</t>
  </si>
  <si>
    <t>Faye-l'Abbesse</t>
  </si>
  <si>
    <t>CH (Faye-l'Abbesse)</t>
  </si>
  <si>
    <t>CH Faye-l'Abbesse</t>
  </si>
  <si>
    <t>ADMR ORIGNY-STE-BENOITE ET ENVIRONS</t>
  </si>
  <si>
    <t>01673ORIG</t>
  </si>
  <si>
    <t>020001673</t>
  </si>
  <si>
    <t>EBNL (Origny-Ste-Benoite)</t>
  </si>
  <si>
    <t>PSY. VAUBALIER - CH NIORT</t>
  </si>
  <si>
    <t>790017602</t>
  </si>
  <si>
    <t>Fosses</t>
  </si>
  <si>
    <t>CH (Fosses)</t>
  </si>
  <si>
    <t>CH Fosses</t>
  </si>
  <si>
    <t>MAISON DE SANTÉ PLURIDISCIPLINAIRE</t>
  </si>
  <si>
    <t>17216ROZO</t>
  </si>
  <si>
    <t>020017216</t>
  </si>
  <si>
    <t>Rozoy-sur-Serre</t>
  </si>
  <si>
    <t>MSP (Rozoy-sur-Serre)-EBNL</t>
  </si>
  <si>
    <t>EBNL Rozoy-sur-Serre</t>
  </si>
  <si>
    <t>MAISON DE SANTÉ PLURIDISCIPLINAIRE DE ROZOY SUR SERRE</t>
  </si>
  <si>
    <t>CH HAUT VAL SEVRE &amp; MELLOIS - MELLE</t>
  </si>
  <si>
    <t>790000137</t>
  </si>
  <si>
    <t>Melle</t>
  </si>
  <si>
    <t>CH (Melle)</t>
  </si>
  <si>
    <t>CH Melle</t>
  </si>
  <si>
    <t>MSP DE ST-ERME-OUTRE ET RAMECOURT</t>
  </si>
  <si>
    <t>17117STER</t>
  </si>
  <si>
    <t>020017117</t>
  </si>
  <si>
    <t>Saint-Erme-Outre-et-Ramecourt</t>
  </si>
  <si>
    <t>MSP (St-Erme-Outre-et-Ramecourt)-EBNL</t>
  </si>
  <si>
    <t>EBNL Saint-Erme-Outre-et-Ramecourt</t>
  </si>
  <si>
    <t>790000087</t>
  </si>
  <si>
    <t>ADMR ST ERME ET ENVIRONS</t>
  </si>
  <si>
    <t>18735STER</t>
  </si>
  <si>
    <t>020018735</t>
  </si>
  <si>
    <t>EBNL (St-Erme-Outre-et-Ramecourt)</t>
  </si>
  <si>
    <t>CEAA - CTRE EXPERTISE AUTISME ADULTES</t>
  </si>
  <si>
    <t>790012355</t>
  </si>
  <si>
    <t>MSP DE SAINT-GOBAIN</t>
  </si>
  <si>
    <t>17620STGO</t>
  </si>
  <si>
    <t>020017620</t>
  </si>
  <si>
    <t>MSP (St-Gobain)-EBNL</t>
  </si>
  <si>
    <t>EBNL Saint-Gobain</t>
  </si>
  <si>
    <t>CEGIDD DU CH DE NIORT</t>
  </si>
  <si>
    <t>790016182</t>
  </si>
  <si>
    <t>MSP SAINT-MICHEL</t>
  </si>
  <si>
    <t>020016481</t>
  </si>
  <si>
    <t>020016473</t>
  </si>
  <si>
    <t>Saint-Michel</t>
  </si>
  <si>
    <t>MSP (St-Michel)-EBNL</t>
  </si>
  <si>
    <t>EBNL Saint-Michel</t>
  </si>
  <si>
    <t>LIEU DE VIE PSY. - 79G01</t>
  </si>
  <si>
    <t>790016844</t>
  </si>
  <si>
    <t>MSP DE ST-QUENTIN</t>
  </si>
  <si>
    <t>020018354</t>
  </si>
  <si>
    <t>020018347</t>
  </si>
  <si>
    <t>MSP (St-Quentin)-EBNL</t>
  </si>
  <si>
    <t>EBNL Saint-Quentin</t>
  </si>
  <si>
    <t>MAISON DE SANTÉ PLURIPROFESSIONNELLE DE SAINTG-QUENTIN</t>
  </si>
  <si>
    <t>CH NIORT- HAD SUD DEUX SEVRES</t>
  </si>
  <si>
    <t>790020960</t>
  </si>
  <si>
    <t>CH (Niort)-HAD</t>
  </si>
  <si>
    <t>ASSOCIATION ST VINCENT DE PAUL</t>
  </si>
  <si>
    <t>00873STQU</t>
  </si>
  <si>
    <t>020000873</t>
  </si>
  <si>
    <t>Assoc. (St-Quentin)-EBNL</t>
  </si>
  <si>
    <t>SITE HOSPITALIER DE PARTHENAY</t>
  </si>
  <si>
    <t>790000103</t>
  </si>
  <si>
    <t>OFFICE SOCIAL DE SAINT-QUENTIN</t>
  </si>
  <si>
    <t>01327STQU</t>
  </si>
  <si>
    <t>020001327</t>
  </si>
  <si>
    <t>EBNL (St-Quentin)</t>
  </si>
  <si>
    <t>HOPITAL DE JOUR - CMP - CH NIORT</t>
  </si>
  <si>
    <t>790012157</t>
  </si>
  <si>
    <t>CH (Parthenay)-CMP</t>
  </si>
  <si>
    <t>CENTRE HORIZON DE L'AISNE</t>
  </si>
  <si>
    <t>01434STQU</t>
  </si>
  <si>
    <t>020001434</t>
  </si>
  <si>
    <t>CH HAUT VAL SEVRE &amp; MELLOIS - ST MAIX.</t>
  </si>
  <si>
    <t>790000111</t>
  </si>
  <si>
    <t>APEI DE ST QUENTIN</t>
  </si>
  <si>
    <t>05203STQU</t>
  </si>
  <si>
    <t>020005203</t>
  </si>
  <si>
    <t>ASSOC.DES AMIS ET PARENTS D'ENFTS INADAPTES</t>
  </si>
  <si>
    <t>HOPITAL DE JOUR - CMP - CATTP</t>
  </si>
  <si>
    <t>790012074</t>
  </si>
  <si>
    <t>CH (St-Maixent-l'École)-CMP</t>
  </si>
  <si>
    <t>CSD DENTEGO</t>
  </si>
  <si>
    <t>18578STQU</t>
  </si>
  <si>
    <t>020018578</t>
  </si>
  <si>
    <t>SITE HOSPITALIER DE THOUARS</t>
  </si>
  <si>
    <t>790003537</t>
  </si>
  <si>
    <t>Thouars</t>
  </si>
  <si>
    <t>CH (Thouars)</t>
  </si>
  <si>
    <t>CH Thouars</t>
  </si>
  <si>
    <t>MSP DE LA FAÏENCERIE</t>
  </si>
  <si>
    <t>020017109</t>
  </si>
  <si>
    <t>020017091</t>
  </si>
  <si>
    <t>Sinceny</t>
  </si>
  <si>
    <t>MSP (Sinceny)-EBNL</t>
  </si>
  <si>
    <t>EBNL Sinceny</t>
  </si>
  <si>
    <t>MSP DE LA FAÏENCERIE SINCENY</t>
  </si>
  <si>
    <t>HOP DE JOUR ADULTES - CHNDS</t>
  </si>
  <si>
    <t>790007736</t>
  </si>
  <si>
    <t>CPTS CHARLEMAGNE</t>
  </si>
  <si>
    <t>18818SINC</t>
  </si>
  <si>
    <t>020018818</t>
  </si>
  <si>
    <t>EBNL (Sinceny)</t>
  </si>
  <si>
    <t>790008023</t>
  </si>
  <si>
    <t>MSP DE SISSONNE</t>
  </si>
  <si>
    <t>18057SISS</t>
  </si>
  <si>
    <t>020018057</t>
  </si>
  <si>
    <t>Sissonne</t>
  </si>
  <si>
    <t>MSP (Sissonne)-EBNL</t>
  </si>
  <si>
    <t>EBNL Sissonne</t>
  </si>
  <si>
    <t>ANTENNE CEGIDD - SITE THOUARS</t>
  </si>
  <si>
    <t>790020127</t>
  </si>
  <si>
    <t>ASS MÉDICO-SOCIALE ANNE MORGAN</t>
  </si>
  <si>
    <t>05179SOIS</t>
  </si>
  <si>
    <t>020005179</t>
  </si>
  <si>
    <t>Assoc. (Soissons)-EBNL</t>
  </si>
  <si>
    <t>EBNL Soissons</t>
  </si>
  <si>
    <t>ASSOCIATION MÉDICO-SOCIALE ANNE MORGAN SOISSONS</t>
  </si>
  <si>
    <t>CH ABBEVILLE</t>
  </si>
  <si>
    <t>800000143</t>
  </si>
  <si>
    <t>APEI DE SOISSONS</t>
  </si>
  <si>
    <t>05401SOIS</t>
  </si>
  <si>
    <t>020005401</t>
  </si>
  <si>
    <t>EBNL (Soissons)</t>
  </si>
  <si>
    <t>SSR CH ABBEVILLE</t>
  </si>
  <si>
    <t>800006231</t>
  </si>
  <si>
    <t>ASSOCIATION VERMEIL</t>
  </si>
  <si>
    <t>09189SOIS</t>
  </si>
  <si>
    <t>020009189</t>
  </si>
  <si>
    <t>HJ CH ABBEVILLE</t>
  </si>
  <si>
    <t>800006553</t>
  </si>
  <si>
    <t>MSP DE SOISSONS</t>
  </si>
  <si>
    <t>17646SOIS</t>
  </si>
  <si>
    <t>020017646</t>
  </si>
  <si>
    <t>MSP (Soissons)-EBNL</t>
  </si>
  <si>
    <t>800008328</t>
  </si>
  <si>
    <t>HORIZON MÉDICAL</t>
  </si>
  <si>
    <t>18792SOIS</t>
  </si>
  <si>
    <t>020018792</t>
  </si>
  <si>
    <t>HAD CH ABBEVILLE</t>
  </si>
  <si>
    <t>800015539</t>
  </si>
  <si>
    <t>CH (Abbeville)-HAD</t>
  </si>
  <si>
    <t>CPTS COEUR DE L'AISNE</t>
  </si>
  <si>
    <t>18834TERG</t>
  </si>
  <si>
    <t>020018834</t>
  </si>
  <si>
    <t>Tergnier</t>
  </si>
  <si>
    <t>EBNL (Tergnier)</t>
  </si>
  <si>
    <t>EBNL Tergnier</t>
  </si>
  <si>
    <t>CH ALBERT</t>
  </si>
  <si>
    <t>800000184</t>
  </si>
  <si>
    <t>MSP MÉDICALE URCEL</t>
  </si>
  <si>
    <t>020016440</t>
  </si>
  <si>
    <t>020016432</t>
  </si>
  <si>
    <t>Urcel</t>
  </si>
  <si>
    <t>MSP (Urcel)-EBNL</t>
  </si>
  <si>
    <t>EBNL Urcel</t>
  </si>
  <si>
    <t>HAD CH ALBERT</t>
  </si>
  <si>
    <t>800015489</t>
  </si>
  <si>
    <t>CH (Albert)-HAD</t>
  </si>
  <si>
    <t>MSP DE VERVINS</t>
  </si>
  <si>
    <t>17158VERV</t>
  </si>
  <si>
    <t>020017158</t>
  </si>
  <si>
    <t>MSP (Vervins)-EBNL</t>
  </si>
  <si>
    <t>EBNL Vervins</t>
  </si>
  <si>
    <t>CH CORBIE</t>
  </si>
  <si>
    <t>800000200</t>
  </si>
  <si>
    <t>MSP DE VILLENEUVE-ST-GERMAIN</t>
  </si>
  <si>
    <t>020017026</t>
  </si>
  <si>
    <t>020017018</t>
  </si>
  <si>
    <t>Villeneuve-Saint-Germain</t>
  </si>
  <si>
    <t>MSP (Villeneuve-St-Germain)-EBNL</t>
  </si>
  <si>
    <t>EBNL Villeneuve-Saint-Germain</t>
  </si>
  <si>
    <t>CH DOULLENS</t>
  </si>
  <si>
    <t>800000226</t>
  </si>
  <si>
    <t>ADMR VILLERS COTTERÊTS ET ENVIRONS</t>
  </si>
  <si>
    <t>14106VILL</t>
  </si>
  <si>
    <t>020014106</t>
  </si>
  <si>
    <t>Villers-Cotterêts</t>
  </si>
  <si>
    <t>EBNL (Villers-Cotterêts)</t>
  </si>
  <si>
    <t>EBNL Villers-Cotterêts</t>
  </si>
  <si>
    <t>CH HAM</t>
  </si>
  <si>
    <t>800000275</t>
  </si>
  <si>
    <t>MSP DE VILLERS COTTERETS</t>
  </si>
  <si>
    <t>17281VILL</t>
  </si>
  <si>
    <t>020017281</t>
  </si>
  <si>
    <t>MSP (Villers-Cotterêts)-EBNL</t>
  </si>
  <si>
    <t>HAD CH HAM</t>
  </si>
  <si>
    <t>800015588</t>
  </si>
  <si>
    <t>CH (Ham)-HAD</t>
  </si>
  <si>
    <t>LA RENAISSANCE SANITAIRE</t>
  </si>
  <si>
    <t>18529VILL</t>
  </si>
  <si>
    <t>020018529</t>
  </si>
  <si>
    <t>EBNL (Villiers-St-Denis)</t>
  </si>
  <si>
    <t>EBNL Villiers-Saint-Denis</t>
  </si>
  <si>
    <t>CH CHIMR MONTDIDIER</t>
  </si>
  <si>
    <t>800000390</t>
  </si>
  <si>
    <t>CH (Montdidier)</t>
  </si>
  <si>
    <t>MAISON DE SANTE D'ABREST</t>
  </si>
  <si>
    <t>030008692</t>
  </si>
  <si>
    <t>030008684</t>
  </si>
  <si>
    <t>Abrest</t>
  </si>
  <si>
    <t>MS (Abrest)-EBNL</t>
  </si>
  <si>
    <t>EBNL Abrest</t>
  </si>
  <si>
    <t>HAD CHIMR MONTDIDIER</t>
  </si>
  <si>
    <t>800016776</t>
  </si>
  <si>
    <t>CH (Montdidier)-HAD</t>
  </si>
  <si>
    <t>MAISON DE SANTE AINAY-LE-CHATEAU</t>
  </si>
  <si>
    <t>030007132</t>
  </si>
  <si>
    <t>030007124</t>
  </si>
  <si>
    <t>Ainay-le-Château</t>
  </si>
  <si>
    <t>MS (Ainay-le-Château)-EBNL</t>
  </si>
  <si>
    <t>EBNL Ainay-le-Château</t>
  </si>
  <si>
    <t>CH PÉRONNE</t>
  </si>
  <si>
    <t>800000432</t>
  </si>
  <si>
    <t>MAISON DE SANTE NORD AVERMOIS</t>
  </si>
  <si>
    <t>030007686</t>
  </si>
  <si>
    <t>030007678</t>
  </si>
  <si>
    <t>Avermes</t>
  </si>
  <si>
    <t>MS (Avermes)-EBNL</t>
  </si>
  <si>
    <t>EBNL Avermes</t>
  </si>
  <si>
    <t>CENTRE HENRY EY CH PERONNE</t>
  </si>
  <si>
    <t>800004111</t>
  </si>
  <si>
    <t>MAISON DE SANTE DE BELLENAVES</t>
  </si>
  <si>
    <t>030007371</t>
  </si>
  <si>
    <t>030007363</t>
  </si>
  <si>
    <t>Bellenaves</t>
  </si>
  <si>
    <t>MS (Bellenaves)-EBNL</t>
  </si>
  <si>
    <t>EBNL Bellenaves</t>
  </si>
  <si>
    <t>SSR CH PERONNE</t>
  </si>
  <si>
    <t>800004152</t>
  </si>
  <si>
    <t>MAISON DE SANTE BESSON NOYANT SOUVIGNY</t>
  </si>
  <si>
    <t>030008577</t>
  </si>
  <si>
    <t>030008569</t>
  </si>
  <si>
    <t>Besson</t>
  </si>
  <si>
    <t>MS (Besson)-EBNL</t>
  </si>
  <si>
    <t>EBNL Besson</t>
  </si>
  <si>
    <t>HAD CH PÉRONNE</t>
  </si>
  <si>
    <t>800015448</t>
  </si>
  <si>
    <t>CH (Péronne)-HAD</t>
  </si>
  <si>
    <t>MAISON DE SANTE EQUIPES DES BOITINS</t>
  </si>
  <si>
    <t>030008999</t>
  </si>
  <si>
    <t>030008981</t>
  </si>
  <si>
    <t>MAISON DE SANTE DES EQUIPES DE SANTE DES BOITINS</t>
  </si>
  <si>
    <t>SERVICE PÉDO PSYCHIATRIE CH PÉRONNE</t>
  </si>
  <si>
    <t>800016131</t>
  </si>
  <si>
    <t>MAISON DE SANTE CSA2B</t>
  </si>
  <si>
    <t>030008049</t>
  </si>
  <si>
    <t>030008031</t>
  </si>
  <si>
    <t>MS (Bourbon-l'Archambault)-EBNL</t>
  </si>
  <si>
    <t>EBNL Bourbon-l'Archambault</t>
  </si>
  <si>
    <t>MAISON DE SANTE CSA2B BOURBON L'ARCHAMBAULT</t>
  </si>
  <si>
    <t>CH CHIMR ROYE</t>
  </si>
  <si>
    <t>800000440</t>
  </si>
  <si>
    <t>Roye</t>
  </si>
  <si>
    <t>CH (Roye)</t>
  </si>
  <si>
    <t>CH Roye</t>
  </si>
  <si>
    <t>MAISON DE SANTE DE CHAVAGNES</t>
  </si>
  <si>
    <t>030007223</t>
  </si>
  <si>
    <t>030007215</t>
  </si>
  <si>
    <t>Chevagnes</t>
  </si>
  <si>
    <t>MS (Chevagnes)-EBNL</t>
  </si>
  <si>
    <t>EBNL Chevagnes</t>
  </si>
  <si>
    <t>CH CHIBS SAINT-VALERY-SUR-SOMME</t>
  </si>
  <si>
    <t>800000507</t>
  </si>
  <si>
    <t>Saint-Valery-sur-Somme</t>
  </si>
  <si>
    <t>CH (St-Valery-sur-Somme)</t>
  </si>
  <si>
    <t>CH Saint-Valery-sur-Somme</t>
  </si>
  <si>
    <t>MAISON DE SANTE DE DESERTINES DESV</t>
  </si>
  <si>
    <t>030008858</t>
  </si>
  <si>
    <t>030008841</t>
  </si>
  <si>
    <t>MS (Désertines)-EBNL</t>
  </si>
  <si>
    <t>EBNL Désertines</t>
  </si>
  <si>
    <t>810000505</t>
  </si>
  <si>
    <t>CENTRE HOSPITALIER ALBI</t>
  </si>
  <si>
    <t>MAISON DE SANTE DOMPIERRE SUR BESBRE</t>
  </si>
  <si>
    <t>030007991</t>
  </si>
  <si>
    <t>030007983</t>
  </si>
  <si>
    <t>Dompierre-sur-Besbre</t>
  </si>
  <si>
    <t>MS (Dompierre-sur-Besbre)-EBNL</t>
  </si>
  <si>
    <t>EBNL Dompierre-sur-Besbre</t>
  </si>
  <si>
    <t>CTRE PLANIF FAM CH ALBI</t>
  </si>
  <si>
    <t>810004028</t>
  </si>
  <si>
    <t>MSP JACQUES CORTEZ</t>
  </si>
  <si>
    <t>030007157</t>
  </si>
  <si>
    <t>030007140</t>
  </si>
  <si>
    <t>Donjon</t>
  </si>
  <si>
    <t>MSP (Donjon)-EBNL</t>
  </si>
  <si>
    <t>EBNL Donjon</t>
  </si>
  <si>
    <t>CHIC CASTRES MAZAMET SITE AUTAN</t>
  </si>
  <si>
    <t>810000521</t>
  </si>
  <si>
    <t>CH INTERCOMMUNAL CASTRES MAZAMET SITE PAYS D'AUTAN CASTRES</t>
  </si>
  <si>
    <t>MAISON DE SANTE DE GANNAT</t>
  </si>
  <si>
    <t>030007645</t>
  </si>
  <si>
    <t>030007637</t>
  </si>
  <si>
    <t>Gannat</t>
  </si>
  <si>
    <t>MS (Gannat)-EBNL</t>
  </si>
  <si>
    <t>EBNL Gannat</t>
  </si>
  <si>
    <t>UNITE PSY ADULTES CASTRES CH LAVAUR</t>
  </si>
  <si>
    <t>810002998</t>
  </si>
  <si>
    <t>UNITE PSYCHIATRIE ADULTES HOSPIT COMPLETE CASTRES</t>
  </si>
  <si>
    <t>MAISON DE SANTE D'HURIEL</t>
  </si>
  <si>
    <t>030008833</t>
  </si>
  <si>
    <t>030008825</t>
  </si>
  <si>
    <t>Huriel</t>
  </si>
  <si>
    <t>MS (Huriel)-EBNL</t>
  </si>
  <si>
    <t>EBNL Huriel</t>
  </si>
  <si>
    <t>CTRE PLANIF FAM CH CASTRES</t>
  </si>
  <si>
    <t>810004036</t>
  </si>
  <si>
    <t>CENTRE DE PLANIFICATION FAMILIALE CONSULTATIONS EXTERNES</t>
  </si>
  <si>
    <t>MAISON DE SANTE PAYS DE LAPALISSE</t>
  </si>
  <si>
    <t>030007314</t>
  </si>
  <si>
    <t>030007306</t>
  </si>
  <si>
    <t>Lapalisse</t>
  </si>
  <si>
    <t>MS (Lapalisse)-EBNL</t>
  </si>
  <si>
    <t>EBNL Lapalisse</t>
  </si>
  <si>
    <t>HJ CMP CATTP PIJ LES LICES</t>
  </si>
  <si>
    <t>810007385</t>
  </si>
  <si>
    <t>CH (Castres)-CMP</t>
  </si>
  <si>
    <t>MAISON DE SANTE DE LURCY-LEVIS</t>
  </si>
  <si>
    <t>030009187</t>
  </si>
  <si>
    <t>030009179</t>
  </si>
  <si>
    <t>Lurcy-Lévis</t>
  </si>
  <si>
    <t>MS (Lurcy-Lévis)-EBNL</t>
  </si>
  <si>
    <t>EBNL Lurcy-Lévis</t>
  </si>
  <si>
    <t>HJ PSY GEN LES IRIS CASTRES CH LAVAUR</t>
  </si>
  <si>
    <t>810007484</t>
  </si>
  <si>
    <t>HOPITAL DE JOUR PSY ADULTES LES IRIS CASTRES</t>
  </si>
  <si>
    <t>APAJH COMITE DEPARTEMENTAL DE L'ALLIER</t>
  </si>
  <si>
    <t>05946MONT</t>
  </si>
  <si>
    <t>030005946</t>
  </si>
  <si>
    <t>EBNL (Montluçon)</t>
  </si>
  <si>
    <t>EBNL Montluçon</t>
  </si>
  <si>
    <t>CEGIDD CLAT CV TARN SITE LICES</t>
  </si>
  <si>
    <t>810011569</t>
  </si>
  <si>
    <t>CEGIDD CLAT CV TARN SITE DES LICES</t>
  </si>
  <si>
    <t>MAISON MED ET PARAMED DE MONTMARAULT</t>
  </si>
  <si>
    <t>030007173</t>
  </si>
  <si>
    <t>030007165</t>
  </si>
  <si>
    <t>Montmarault</t>
  </si>
  <si>
    <t>EBNL (Montmarault)</t>
  </si>
  <si>
    <t>EBNL Montmarault</t>
  </si>
  <si>
    <t>MAISON MEDICALE ET PARAMEDICALE DE MONTMARAULT</t>
  </si>
  <si>
    <t>PSY LIAISON URGENCES CHIC CASTRES MAZA</t>
  </si>
  <si>
    <t>810013193</t>
  </si>
  <si>
    <t>PSY LIAISON URGENCES CHIC CASTRES MAZAMET</t>
  </si>
  <si>
    <t>CROIX MARINE DE L'ALLIER</t>
  </si>
  <si>
    <t>02489MOUL</t>
  </si>
  <si>
    <t>030002489</t>
  </si>
  <si>
    <t>EBNL (Moulins)</t>
  </si>
  <si>
    <t>EBNL Moulins</t>
  </si>
  <si>
    <t>ASSOCIATION CROIX MARINE DE L'ALLIER</t>
  </si>
  <si>
    <t>CHIC CASTRES MAZAMET SITE MONGES CASTR</t>
  </si>
  <si>
    <t>810099838</t>
  </si>
  <si>
    <t>CENTRE HOSPITALIER INTERCOMMUNAL SITE DES MONGES CASTRES</t>
  </si>
  <si>
    <t>UDAF DE L'ALLIER</t>
  </si>
  <si>
    <t>06787MOUL</t>
  </si>
  <si>
    <t>030006787</t>
  </si>
  <si>
    <t>HJ PSY GEN CMP CATTP LES LICES CASTRES</t>
  </si>
  <si>
    <t>810101345</t>
  </si>
  <si>
    <t>HJ ADULTE CMP CATTP LES LICES CH LAVAUR</t>
  </si>
  <si>
    <t>MAISON DE SANTE CLAUDE GALIEN</t>
  </si>
  <si>
    <t>030007660</t>
  </si>
  <si>
    <t>030007652</t>
  </si>
  <si>
    <t>Neuilly-le-Réal</t>
  </si>
  <si>
    <t>MS (Neuilly-le-Réal)-EBNL</t>
  </si>
  <si>
    <t>EBNL Neuilly-le-Réal</t>
  </si>
  <si>
    <t>810000513</t>
  </si>
  <si>
    <t>MAISON DE SANTE DE SAINT-POURCAIN</t>
  </si>
  <si>
    <t>030007447</t>
  </si>
  <si>
    <t>030007322</t>
  </si>
  <si>
    <t>MS (St-Pourçain-sur-Sioule)-EBNL</t>
  </si>
  <si>
    <t>EBNL Saint-Pourçain-sur-Sioule</t>
  </si>
  <si>
    <t>MAISON DE SANTE DE SAINT-POURCAIN / CHANTELLE</t>
  </si>
  <si>
    <t>810000539</t>
  </si>
  <si>
    <t>MAISON DE SANTE DE SAINT YORRE</t>
  </si>
  <si>
    <t>030008650</t>
  </si>
  <si>
    <t>030008478</t>
  </si>
  <si>
    <t>Saint-Yorre</t>
  </si>
  <si>
    <t>MS (St-Yorre)-EBNL</t>
  </si>
  <si>
    <t>EBNL Saint-Yorre</t>
  </si>
  <si>
    <t>CONSULTATION MEMOIRE CH LAVAUR</t>
  </si>
  <si>
    <t>810012419</t>
  </si>
  <si>
    <t>MAISON DE SANTE DE VARENNES-SUR-ALLIER</t>
  </si>
  <si>
    <t>030008759</t>
  </si>
  <si>
    <t>030008742</t>
  </si>
  <si>
    <t>Varennes-sur-Allier</t>
  </si>
  <si>
    <t>MS (Varennes-sur-Allier)-EBNL</t>
  </si>
  <si>
    <t>EBNL Varennes-sur-Allier</t>
  </si>
  <si>
    <t>CH LAVAUR SITE GUIRAUD</t>
  </si>
  <si>
    <t>810000562</t>
  </si>
  <si>
    <t>CENTRE HOSPITALIER DE LAVAUR SITE GUIRAUD</t>
  </si>
  <si>
    <t>AVERPAHM</t>
  </si>
  <si>
    <t>83435VICH</t>
  </si>
  <si>
    <t>030783435</t>
  </si>
  <si>
    <t>EBNL (Vichy)</t>
  </si>
  <si>
    <t>EBNL Vichy</t>
  </si>
  <si>
    <t>ASS VICHY REGION PARENTS AMIS HANDI MENT</t>
  </si>
  <si>
    <t>CTRE PSYCHOTHERAPIQUE PINEL CH LAVAUR</t>
  </si>
  <si>
    <t>810004150</t>
  </si>
  <si>
    <t>CENTRE PSYCHOTHERAPIQUE PHILIPPE PINEL CH LAVAUR</t>
  </si>
  <si>
    <t>ASSOCIATION SOINS ET SANTE</t>
  </si>
  <si>
    <t>86347VICH</t>
  </si>
  <si>
    <t>030786347</t>
  </si>
  <si>
    <t>Assoc. (Vichy)-EBNL</t>
  </si>
  <si>
    <t>HJ PIJ CATTP PIJ CASSAING CH LAVAUR</t>
  </si>
  <si>
    <t>810006999</t>
  </si>
  <si>
    <t>HOPITAL DE JOUR CATTP PIJ CH LAVAUR</t>
  </si>
  <si>
    <t>MAISON DE SANTE DE BARCELONNETTE</t>
  </si>
  <si>
    <t>05282BARC</t>
  </si>
  <si>
    <t>040005282</t>
  </si>
  <si>
    <t>MS (Barcelonnette)-EBNL</t>
  </si>
  <si>
    <t>EBNL Barcelonnette</t>
  </si>
  <si>
    <t>UNITE SANIT MILIEU PENITENTIERE MINEUR</t>
  </si>
  <si>
    <t>810012393</t>
  </si>
  <si>
    <t>UNITE SANITAIRE EN MILIEU PENITENTIERE MINEURS</t>
  </si>
  <si>
    <t>MSP CASTELLANE</t>
  </si>
  <si>
    <t>040004855</t>
  </si>
  <si>
    <t>040004848</t>
  </si>
  <si>
    <t>MSP (Castellane)-EBNL</t>
  </si>
  <si>
    <t>EBNL Castellane</t>
  </si>
  <si>
    <t>MAISON DE SANTE PLURIPROFESSIONNELLE DE CASTELLANE</t>
  </si>
  <si>
    <t>CTRE PLANIF FAM CH LAVAUR</t>
  </si>
  <si>
    <t>810100388</t>
  </si>
  <si>
    <t>CPTS HPV ET MONTS D'AZUR</t>
  </si>
  <si>
    <t>06439CAST</t>
  </si>
  <si>
    <t>040006439</t>
  </si>
  <si>
    <t>EBNL (Castellane)</t>
  </si>
  <si>
    <t>CPTS HAUTS PAYS DU VERDON ET MONTS D'AZUR</t>
  </si>
  <si>
    <t>HJ PSY GEN VILLA BEL AIR CH LAVAUR</t>
  </si>
  <si>
    <t>810101352</t>
  </si>
  <si>
    <t>HOPITAL DE JOUR PSY ADULTES VILLA BEL AIR CH LAVAUR</t>
  </si>
  <si>
    <t>LUBERON SANTE</t>
  </si>
  <si>
    <t>06371CERE</t>
  </si>
  <si>
    <t>040006371</t>
  </si>
  <si>
    <t>Céreste</t>
  </si>
  <si>
    <t>EBNL (Céreste)</t>
  </si>
  <si>
    <t>EBNL Céreste</t>
  </si>
  <si>
    <t>CHIC CASTRES MAZAMET SITE MAZAMET</t>
  </si>
  <si>
    <t>810000547</t>
  </si>
  <si>
    <t>CH (Mazamet)</t>
  </si>
  <si>
    <t>CH Mazamet</t>
  </si>
  <si>
    <t>CH INTERCOMMUNAL CASTRES MAZAMET SITE MAZAMET</t>
  </si>
  <si>
    <t>APAJH04</t>
  </si>
  <si>
    <t>00283CHAT</t>
  </si>
  <si>
    <t>040000283</t>
  </si>
  <si>
    <t>EBNL (Château-Arnoux-St-Auban)</t>
  </si>
  <si>
    <t>EBNL Château-Arnoux-Saint-Auban</t>
  </si>
  <si>
    <t>ASSOCIATION POUR ADULTES ET JEUNES HANDICAPES</t>
  </si>
  <si>
    <t>CTRE PLANIF FAM CH MAZAMET</t>
  </si>
  <si>
    <t>810100214</t>
  </si>
  <si>
    <t>ATELIER PROTEGE LOU JAS</t>
  </si>
  <si>
    <t>04137CHAT</t>
  </si>
  <si>
    <t>040004137</t>
  </si>
  <si>
    <t>UNITE SANIT MILIEU PENITENTIERE ADULTE</t>
  </si>
  <si>
    <t>810012385</t>
  </si>
  <si>
    <t>Saint-Sulpice-la-Pointe</t>
  </si>
  <si>
    <t>CH (St-Sulpice-la-Pointe)</t>
  </si>
  <si>
    <t>CH Saint-Sulpice-la-Pointe</t>
  </si>
  <si>
    <t>UNITE SANITAIRE EN MILIEU PENITENTIERE ADULTES</t>
  </si>
  <si>
    <t>ASS TUTELAIRE DES ALPES HAUTE PROVENCE</t>
  </si>
  <si>
    <t>04442CHAT</t>
  </si>
  <si>
    <t>040004442</t>
  </si>
  <si>
    <t>Assoc. (Château-Arnoux-St-Auban)-EBNL</t>
  </si>
  <si>
    <t>ASSOCIATION TUTELAIRE DES ALPES-DE-HAUTE-PROVENCE</t>
  </si>
  <si>
    <t>HJ PSY GEN ST SULPICE CH LAVAUR</t>
  </si>
  <si>
    <t>810101881</t>
  </si>
  <si>
    <t>HOPITAL DE JOUR PSY ADULTES ST SULPICE CH LAVAUR</t>
  </si>
  <si>
    <t>MSP DE DIGNE LES BAINS</t>
  </si>
  <si>
    <t>040004996</t>
  </si>
  <si>
    <t>040004988</t>
  </si>
  <si>
    <t>MSP (Digne-les-Bains)-EBNL</t>
  </si>
  <si>
    <t>EBNL Digne-les-Bains</t>
  </si>
  <si>
    <t>MAISON DE SANTE DE DIGNE LES BAINS</t>
  </si>
  <si>
    <t>CMP BEAUMONT DE LOMAGNE</t>
  </si>
  <si>
    <t>820009876</t>
  </si>
  <si>
    <t>Beaumont-de-Lomagne</t>
  </si>
  <si>
    <t>CH (Beaumont-de-Lomagne)-CMP</t>
  </si>
  <si>
    <t>CH Beaumont-de-Lomagne</t>
  </si>
  <si>
    <t>HEMOD DES ALPES AUTODIALYSE DE DIGNE</t>
  </si>
  <si>
    <t>040787541</t>
  </si>
  <si>
    <t>920033503</t>
  </si>
  <si>
    <t>Centre HemoDial (Digne-les-Bains)</t>
  </si>
  <si>
    <t>HEMODIALYSE DES ALPES AUTODIALYSE DE DIGNE</t>
  </si>
  <si>
    <t>CHI CASTELSARRASIN MOISSAC SITE CASTE</t>
  </si>
  <si>
    <t>820000198</t>
  </si>
  <si>
    <t>Castelsarrasin</t>
  </si>
  <si>
    <t>CH (Castelsarrasin)</t>
  </si>
  <si>
    <t>CH Castelsarrasin</t>
  </si>
  <si>
    <t>CH INTERCOMMUNAL CASTELSARRASIN MOISSAC SITE CASTELSARRASIN</t>
  </si>
  <si>
    <t>ASSOCIATION SAINT VINCENT</t>
  </si>
  <si>
    <t>01117DIGN</t>
  </si>
  <si>
    <t>040001117</t>
  </si>
  <si>
    <t>Assoc. (Digne-les-Bains)-EBNL</t>
  </si>
  <si>
    <t>HJ PSY INF JUV PORDEGUI CH MONTAUBAN</t>
  </si>
  <si>
    <t>820007979</t>
  </si>
  <si>
    <t>HJ PSY INFANTO JUVENILE PORDEGUI CH MONTAUBAN</t>
  </si>
  <si>
    <t>UDAF DES ALPES-DE-HAUTE-PROVENCE</t>
  </si>
  <si>
    <t>04426DIGN</t>
  </si>
  <si>
    <t>040004426</t>
  </si>
  <si>
    <t>EBNL (Digne-les-Bains)</t>
  </si>
  <si>
    <t>CHI CASTELSARRASIN MOISSAC SITE MOISSA</t>
  </si>
  <si>
    <t>820000883</t>
  </si>
  <si>
    <t>CH INTERCOMMUNAL CASTELSARRASIN MOISSAC SITE MOISSAC</t>
  </si>
  <si>
    <t>ASSOCIATION SAINT BENOIT LABRE</t>
  </si>
  <si>
    <t>04665DIGN</t>
  </si>
  <si>
    <t>040004665</t>
  </si>
  <si>
    <t>CTRE PLANIF FAM CHIC CASTEL MOISSAC</t>
  </si>
  <si>
    <t>820005080</t>
  </si>
  <si>
    <t>FEDERATION ADMR ALPES HTE PROVENCE</t>
  </si>
  <si>
    <t>86360DIGN</t>
  </si>
  <si>
    <t>040786360</t>
  </si>
  <si>
    <t>HJ PSY ADULTES MOISSAC CH MONTAUBAN</t>
  </si>
  <si>
    <t>820008100</t>
  </si>
  <si>
    <t>HOPITAL DE JOUR PSY ADULTES MOISSAC CH MONTAUBAN</t>
  </si>
  <si>
    <t>ASSOCIATION LA BELIERE</t>
  </si>
  <si>
    <t>03279FAUC</t>
  </si>
  <si>
    <t>040003279</t>
  </si>
  <si>
    <t>Faucon-de-Barcelonnette</t>
  </si>
  <si>
    <t>Assoc. (Faucon-de-Barcelonnette)-EBNL</t>
  </si>
  <si>
    <t>EBNL Faucon-de-Barcelonnette</t>
  </si>
  <si>
    <t>820000032</t>
  </si>
  <si>
    <t>MSP DU PAYS DE FOCALQUIER</t>
  </si>
  <si>
    <t>06181FORC</t>
  </si>
  <si>
    <t>040006181</t>
  </si>
  <si>
    <t>MSP (Forcalquier)-EBNL</t>
  </si>
  <si>
    <t>EBNL Forcalquier</t>
  </si>
  <si>
    <t>PSYCHIATRIE III CAPOU CH MONTAUBAN</t>
  </si>
  <si>
    <t>820004067</t>
  </si>
  <si>
    <t>MSP DE GREOUX LES BAINS</t>
  </si>
  <si>
    <t>040006223</t>
  </si>
  <si>
    <t>040006215</t>
  </si>
  <si>
    <t>Gréoux-les-Bains</t>
  </si>
  <si>
    <t>MSP (Gréoux-les-Bains)-EBNL</t>
  </si>
  <si>
    <t>EBNL Gréoux-les-Bains</t>
  </si>
  <si>
    <t>HJ PSY INF JUV CAPUCINS CH MONTAUBAN</t>
  </si>
  <si>
    <t>820004778</t>
  </si>
  <si>
    <t>HJ PSY INFANTO JUVENILE CAPUCINS CH MONTAUBAN</t>
  </si>
  <si>
    <t>CLINIQUE MEDICALE JEAN GIONO</t>
  </si>
  <si>
    <t>040780389</t>
  </si>
  <si>
    <t>EBNL (Manosque)</t>
  </si>
  <si>
    <t>EBNL Manosque</t>
  </si>
  <si>
    <t>CTRE PLANIF FAM CH MONTAUBAN</t>
  </si>
  <si>
    <t>820005072</t>
  </si>
  <si>
    <t>ESPOIR 04</t>
  </si>
  <si>
    <t>04608MANO</t>
  </si>
  <si>
    <t>040004608</t>
  </si>
  <si>
    <t>INTERSECTEUR PSYCHO LES PYRENEES</t>
  </si>
  <si>
    <t>820007409</t>
  </si>
  <si>
    <t>INTERSECTEUR PSYCHOTIQUE LES PYRENEES</t>
  </si>
  <si>
    <t>MSP LA VISTA 04 SUD</t>
  </si>
  <si>
    <t>06322MANO</t>
  </si>
  <si>
    <t>040006322</t>
  </si>
  <si>
    <t>MSP (Manosque)-EBNL</t>
  </si>
  <si>
    <t>HJ PSY ADULTES SOLAIRE CH MONTAUBAN</t>
  </si>
  <si>
    <t>820008068</t>
  </si>
  <si>
    <t>HOPITAL DE JOUR PSY ADULTES CADRAN SOLAIRE CH MONTAUBAN</t>
  </si>
  <si>
    <t>CPTS SUD04</t>
  </si>
  <si>
    <t>06397MANO</t>
  </si>
  <si>
    <t>040006397</t>
  </si>
  <si>
    <t>HJ PSY ADULTES DU PIN CH MONTAUBAN</t>
  </si>
  <si>
    <t>820008118</t>
  </si>
  <si>
    <t>HOPITAL DE JOUR PSY ADULTES ATELIER DU PIN CH MONTAUBAN</t>
  </si>
  <si>
    <t>ASSOCIATION EL PIZO</t>
  </si>
  <si>
    <t>02958MONT</t>
  </si>
  <si>
    <t>040002958</t>
  </si>
  <si>
    <t>Montfuron</t>
  </si>
  <si>
    <t>Assoc. (Montfuron)-EBNL</t>
  </si>
  <si>
    <t>EBNL Montfuron</t>
  </si>
  <si>
    <t>HJ ADOS PSYCHOTIQUES CH MONTAUBAN</t>
  </si>
  <si>
    <t>820008498</t>
  </si>
  <si>
    <t>HJ POUR ADOLESCENTS PSYCHOTIQUES CH MONTAUBAN</t>
  </si>
  <si>
    <t>ASSOCIATION CAID</t>
  </si>
  <si>
    <t>03337ORAI</t>
  </si>
  <si>
    <t>040003337</t>
  </si>
  <si>
    <t>Oraison</t>
  </si>
  <si>
    <t>Assoc. (Oraison)-EBNL</t>
  </si>
  <si>
    <t>EBNL Oraison</t>
  </si>
  <si>
    <t>M. ET MME DE ASIS</t>
  </si>
  <si>
    <t>HJ PSY ADULTES USA CH MONTAUBAN</t>
  </si>
  <si>
    <t>820009207</t>
  </si>
  <si>
    <t>HOPITAL DE JOUR PSY ADULTES UNITE SOINS AMBU CH MONTAUBAN</t>
  </si>
  <si>
    <t>ASSOCIATION L'OLIVIER</t>
  </si>
  <si>
    <t>03469REIL</t>
  </si>
  <si>
    <t>040003469</t>
  </si>
  <si>
    <t>Reillanne</t>
  </si>
  <si>
    <t>Assoc. (Reillanne)-EBNL</t>
  </si>
  <si>
    <t>EBNL Reillanne</t>
  </si>
  <si>
    <t>HJ PSY ADULTES INTERSECT CH MONTAUBAN</t>
  </si>
  <si>
    <t>820009496</t>
  </si>
  <si>
    <t>HOPITAL DE JOUR PSY ADULTES INTERSECTORIEL CH MONTAUBAN</t>
  </si>
  <si>
    <t>MSP DE RIEZ</t>
  </si>
  <si>
    <t>040006256</t>
  </si>
  <si>
    <t>040006249</t>
  </si>
  <si>
    <t>MSP (Riez)-EBNL</t>
  </si>
  <si>
    <t>EBNL Riez</t>
  </si>
  <si>
    <t>CH JEAN MARCEL DE BRIGNOLES</t>
  </si>
  <si>
    <t>830000279</t>
  </si>
  <si>
    <t>CENTRE HOSPITALIER DE BRIGNOLES JEAN MARCEL</t>
  </si>
  <si>
    <t>CPTS DU VERDON</t>
  </si>
  <si>
    <t>06272RIEZ</t>
  </si>
  <si>
    <t>040006272</t>
  </si>
  <si>
    <t>EBNL (Riez)</t>
  </si>
  <si>
    <t>CH MOYEN SEJOUR LA SOURCE DE BRIGNOLES</t>
  </si>
  <si>
    <t>830206298</t>
  </si>
  <si>
    <t>ASSOCIATION BERGERIE DE FAUCON</t>
  </si>
  <si>
    <t>03568ROUG</t>
  </si>
  <si>
    <t>040003568</t>
  </si>
  <si>
    <t>Rougon</t>
  </si>
  <si>
    <t>Assoc. (Rougon)-EBNL</t>
  </si>
  <si>
    <t>EBNL Rougon</t>
  </si>
  <si>
    <t>HJ PSY GEN 83G10 CHI FREJUS</t>
  </si>
  <si>
    <t>830017042</t>
  </si>
  <si>
    <t>Cogolin</t>
  </si>
  <si>
    <t>CH (Cogolin)</t>
  </si>
  <si>
    <t>CH Cogolin</t>
  </si>
  <si>
    <t>MSP DE SAINTE TULLE</t>
  </si>
  <si>
    <t>040004871</t>
  </si>
  <si>
    <t>040004863</t>
  </si>
  <si>
    <t>Sainte-Tulle</t>
  </si>
  <si>
    <t>MSP (Ste-Tulle)-EBNL</t>
  </si>
  <si>
    <t>EBNL Sainte-Tulle</t>
  </si>
  <si>
    <t>MAISON DE SANTE PLURIPROFESSIONNELLE DE SAINTE TULLE</t>
  </si>
  <si>
    <t>HJ PSY IJ 83I04 CHI FREJUS</t>
  </si>
  <si>
    <t>830017604</t>
  </si>
  <si>
    <t>ASSOCIATION DOMINO</t>
  </si>
  <si>
    <t>02859STET</t>
  </si>
  <si>
    <t>040002859</t>
  </si>
  <si>
    <t>Assoc. (Ste-Tulle)-EBNL</t>
  </si>
  <si>
    <t>CH LA DRACENIE DE DRAGUIGNAN</t>
  </si>
  <si>
    <t>830000287</t>
  </si>
  <si>
    <t>CENTRE HOSPITALIER LA DRACENIE DE DRAGUIGNAN</t>
  </si>
  <si>
    <t>MSP DE SEYNE</t>
  </si>
  <si>
    <t>040004905</t>
  </si>
  <si>
    <t>040004897</t>
  </si>
  <si>
    <t>MSP (Seyne)-EBNL</t>
  </si>
  <si>
    <t>EBNL Seyne</t>
  </si>
  <si>
    <t>MAISON DE SANTE PLURIPROFESSIONNELLE DE SEYNE</t>
  </si>
  <si>
    <t>HJ AMB G12-13 PSY GEN CH DRAGUIGNAN</t>
  </si>
  <si>
    <t>830021093</t>
  </si>
  <si>
    <t>HEMOD DES ALPES AUTODIALYSE SISTERON</t>
  </si>
  <si>
    <t>040003113</t>
  </si>
  <si>
    <t>Centre HemoDial (Sisteron)</t>
  </si>
  <si>
    <t>EBNL Sisteron</t>
  </si>
  <si>
    <t>HEMODIALYSE DES ALPES AUTODIALYSE DE SISTERON</t>
  </si>
  <si>
    <t>830000311</t>
  </si>
  <si>
    <t>MSP DE SISTERON</t>
  </si>
  <si>
    <t>040005183</t>
  </si>
  <si>
    <t>040005175</t>
  </si>
  <si>
    <t>MSP (Sisteron)-EBNL</t>
  </si>
  <si>
    <t>HJ LA MAGDELEINE CHI FREJUS</t>
  </si>
  <si>
    <t>830208294</t>
  </si>
  <si>
    <t>MSP DE VOLONNE</t>
  </si>
  <si>
    <t>040005316</t>
  </si>
  <si>
    <t>040005308</t>
  </si>
  <si>
    <t>Volonne</t>
  </si>
  <si>
    <t>MSP (Volonne)-EBNL</t>
  </si>
  <si>
    <t>EBNL Volonne</t>
  </si>
  <si>
    <t>CHITS HOPITAL GEORGES CLEMENCEAU</t>
  </si>
  <si>
    <t>830202743</t>
  </si>
  <si>
    <t>Garde</t>
  </si>
  <si>
    <t>CH (Garde)</t>
  </si>
  <si>
    <t>CH Garde</t>
  </si>
  <si>
    <t>MSP DE LA DURANCE</t>
  </si>
  <si>
    <t>050007418</t>
  </si>
  <si>
    <t>050007400</t>
  </si>
  <si>
    <t>Argentière-la-Bessée</t>
  </si>
  <si>
    <t>MSP (Argentière-la-Bessée)-EBNL</t>
  </si>
  <si>
    <t>EBNL Argentière-la-Bessée</t>
  </si>
  <si>
    <t>MAISON DE SANTE DE LA DURANCE</t>
  </si>
  <si>
    <t>830000337</t>
  </si>
  <si>
    <t>CENTRE HOSPITALIER DE SAINT TROPEZ POLE DE SANTE DU GOLFE</t>
  </si>
  <si>
    <t>ASSOCIATION VIVRE SA VIE CHEZ SOI</t>
  </si>
  <si>
    <t>08853LARG</t>
  </si>
  <si>
    <t>050008853</t>
  </si>
  <si>
    <t>Assoc. (Argentière-la-Bessée)-EBNL</t>
  </si>
  <si>
    <t>830000295</t>
  </si>
  <si>
    <t>AGDUC UNITE DE DIALYSE MED BRIANCON</t>
  </si>
  <si>
    <t>050003359</t>
  </si>
  <si>
    <t>380793802</t>
  </si>
  <si>
    <t>AGDUC (Briançon)-Dial</t>
  </si>
  <si>
    <t>EBNL Briançon</t>
  </si>
  <si>
    <t>AGDUC UNITE DE DIALYSE MEDICALISEE SITE CH DES ESCARTONS</t>
  </si>
  <si>
    <t>CH HYERES SITE RIONDET</t>
  </si>
  <si>
    <t>830213856</t>
  </si>
  <si>
    <t>CPTS DU GRAND BRIANÇONNAIS-ECRINS</t>
  </si>
  <si>
    <t>08754BRIA</t>
  </si>
  <si>
    <t>050008754</t>
  </si>
  <si>
    <t>EBNL (Briançon)</t>
  </si>
  <si>
    <t>CH DE HYERES ANTENNE SMUR DU LAVANDOU</t>
  </si>
  <si>
    <t>830020889</t>
  </si>
  <si>
    <t>Lavandou</t>
  </si>
  <si>
    <t>CH (Lavandou)-SMUR</t>
  </si>
  <si>
    <t>CH Lavandou</t>
  </si>
  <si>
    <t>CH DE HYERES ANTENNE SMUR SITE CASERNE DU LAVANDOU</t>
  </si>
  <si>
    <t>MSP MULTISITE EMBRUN</t>
  </si>
  <si>
    <t>050008655</t>
  </si>
  <si>
    <t>050008648</t>
  </si>
  <si>
    <t>MSP (Embrun)-EBNL</t>
  </si>
  <si>
    <t>EBNL Embrun</t>
  </si>
  <si>
    <t>830206983</t>
  </si>
  <si>
    <t>AGDUC UNITE D'AUTODIALYSE GAP</t>
  </si>
  <si>
    <t>050006022</t>
  </si>
  <si>
    <t>AGDUC (Gap)-Dial</t>
  </si>
  <si>
    <t>EBNL Gap</t>
  </si>
  <si>
    <t>CHI FREJUS ST RAPAHEL GERONTO MED SSR</t>
  </si>
  <si>
    <t>830009528</t>
  </si>
  <si>
    <t>CH (St-Raphaël)</t>
  </si>
  <si>
    <t>CH Saint-Raphaël</t>
  </si>
  <si>
    <t>CHI DE FREJUS ST RAPHAEL GERONTO MED SSR</t>
  </si>
  <si>
    <t>MSP SELIANCE -GAP</t>
  </si>
  <si>
    <t>050008598</t>
  </si>
  <si>
    <t>050007442</t>
  </si>
  <si>
    <t>MSP (Gap)-EBNL</t>
  </si>
  <si>
    <t>CHITS CH GEORGE SAND</t>
  </si>
  <si>
    <t>830100608</t>
  </si>
  <si>
    <t>CH (Seyne-sur-Mer)</t>
  </si>
  <si>
    <t>CH Seyne-sur-Mer</t>
  </si>
  <si>
    <t>ASSOCIATION BATIR</t>
  </si>
  <si>
    <t>000686GAP</t>
  </si>
  <si>
    <t>050000686</t>
  </si>
  <si>
    <t>Assoc. (Gap)-EBNL</t>
  </si>
  <si>
    <t>CHITS CH SAINTE MUSSE</t>
  </si>
  <si>
    <t>830000345</t>
  </si>
  <si>
    <t>CH (Toulon)</t>
  </si>
  <si>
    <t>CHI TOULON LA SEYNE SUR MER CH SAINTE MUSSE</t>
  </si>
  <si>
    <t>FEDERATION ADMR 05</t>
  </si>
  <si>
    <t>001759GAP</t>
  </si>
  <si>
    <t>050001759</t>
  </si>
  <si>
    <t>EBNL (Gap)</t>
  </si>
  <si>
    <t>FEDERATION DEPARTEMENTALE D'AIDE A DOMICILE EN MILIEU RURAL</t>
  </si>
  <si>
    <t>HJ TRANS EN PROVENCE CHI FREJUS</t>
  </si>
  <si>
    <t>830009379</t>
  </si>
  <si>
    <t>Trans-en-Provence</t>
  </si>
  <si>
    <t>CH (Trans-en-Provence)</t>
  </si>
  <si>
    <t>CH Trans-en-Provence</t>
  </si>
  <si>
    <t>HJ TRANS EN PROVENCE CHI FREJUS ST RAPHAEL</t>
  </si>
  <si>
    <t>ASSOCIATION "JEAN MARTIN"</t>
  </si>
  <si>
    <t>002989GAP</t>
  </si>
  <si>
    <t>050002989</t>
  </si>
  <si>
    <t>840000343</t>
  </si>
  <si>
    <t>ANPAA 05</t>
  </si>
  <si>
    <t>006030GAP</t>
  </si>
  <si>
    <t>050006030</t>
  </si>
  <si>
    <t>ASSOCIATION NATIONALE DE PREVENTION EN ALCOOLOGIE ET ADDICTO</t>
  </si>
  <si>
    <t>CH D'AVIGNON CHIRURGIE SITE APT</t>
  </si>
  <si>
    <t>840018337</t>
  </si>
  <si>
    <t>CH D'AVIGNON HENRI DUFFAUT CHIRURGIE SITE CH DU PAYS D'APT</t>
  </si>
  <si>
    <t>UDAF DES HAUTES-ALPES</t>
  </si>
  <si>
    <t>006329GAP</t>
  </si>
  <si>
    <t>050006329</t>
  </si>
  <si>
    <t>UNION DEPARTEMENTALE ASSOCIATIONS FAMILIALES HAUTES-ALPES</t>
  </si>
  <si>
    <t>CH AVIGNON ANTENNE SMUR D'APT</t>
  </si>
  <si>
    <t>840019228</t>
  </si>
  <si>
    <t>CH Avignon (Apt)-SMUR</t>
  </si>
  <si>
    <t>CH AVIGNON ANTENNE SMUR SITE CH D'APT</t>
  </si>
  <si>
    <t>CPTS DU GAPENÇAIS</t>
  </si>
  <si>
    <t>008739GAP</t>
  </si>
  <si>
    <t>050008739</t>
  </si>
  <si>
    <t>840001861</t>
  </si>
  <si>
    <t>MSP DE CHORGES</t>
  </si>
  <si>
    <t>008804GAP</t>
  </si>
  <si>
    <t>050008804</t>
  </si>
  <si>
    <t>840000392</t>
  </si>
  <si>
    <t>MSP DU GUILLESTROIS</t>
  </si>
  <si>
    <t>050007921</t>
  </si>
  <si>
    <t>050007913</t>
  </si>
  <si>
    <t>Guillestre</t>
  </si>
  <si>
    <t>MSP (Guillestre)-EBNL</t>
  </si>
  <si>
    <t>EBNL Guillestre</t>
  </si>
  <si>
    <t>MAISON DE SANTE DU GUILLESTROIS</t>
  </si>
  <si>
    <t>CHI DE CAVAILLON LAURIS</t>
  </si>
  <si>
    <t>840000418</t>
  </si>
  <si>
    <t>MSP DU LARAGNAIS</t>
  </si>
  <si>
    <t>08671LARA</t>
  </si>
  <si>
    <t>050008671</t>
  </si>
  <si>
    <t>MSP (Laragne-Montéglin)-EBNL</t>
  </si>
  <si>
    <t>EBNL Laragne-Montéglin</t>
  </si>
  <si>
    <t>MAISON DE SANTE PLURIPROFESSIONNELLE DU LARAGNAIS</t>
  </si>
  <si>
    <t>CHI CAVAILLON LAURIS CTRE PLANIF FAM</t>
  </si>
  <si>
    <t>840011407</t>
  </si>
  <si>
    <t>CHI CAVAILLON LAURIS CTRE PLANIF FAM ANNEXE CPF CAVAILLON</t>
  </si>
  <si>
    <t>MSP DE VALLOUISE</t>
  </si>
  <si>
    <t>050008002</t>
  </si>
  <si>
    <t>050007996</t>
  </si>
  <si>
    <t>Vallouise-Pelvoux</t>
  </si>
  <si>
    <t>MSP (Vallouise-Pelvoux)-EBNL</t>
  </si>
  <si>
    <t>EBNL Vallouise-Pelvoux</t>
  </si>
  <si>
    <t>MAISON DE SANTE DE VALLOUISE</t>
  </si>
  <si>
    <t>CHI CAVAILLON CTRE PNEUMO ROQUEFRAICHE</t>
  </si>
  <si>
    <t>840000558</t>
  </si>
  <si>
    <t>Lauris</t>
  </si>
  <si>
    <t>CH (Lauris)</t>
  </si>
  <si>
    <t>CH Lauris</t>
  </si>
  <si>
    <t>CHI CAVAILLON LAURIS ROQUEFRAICHE CTRE PNEUMO ET REEDUC RESP</t>
  </si>
  <si>
    <t>MSP SERRE-CHEVALIER</t>
  </si>
  <si>
    <t>08838PUYS</t>
  </si>
  <si>
    <t>050008838</t>
  </si>
  <si>
    <t>Puy-Saint-Pierre</t>
  </si>
  <si>
    <t>MSP (Puy-St-Pierre)-EBNL</t>
  </si>
  <si>
    <t>EBNL Puy-Saint-Pierre</t>
  </si>
  <si>
    <t>840000483</t>
  </si>
  <si>
    <t>MSP DU CHAMPSAUR</t>
  </si>
  <si>
    <t>050007905</t>
  </si>
  <si>
    <t>050007897</t>
  </si>
  <si>
    <t>Saint-Bonnet-en-Champsaur</t>
  </si>
  <si>
    <t>MSP (St-Bonnet-en-Champsaur)-EBNL</t>
  </si>
  <si>
    <t>EBNL Saint-Bonnet-en-Champsaur</t>
  </si>
  <si>
    <t>CH D'ORANGE CTRE PLANIF FAMILIALE</t>
  </si>
  <si>
    <t>840011381</t>
  </si>
  <si>
    <t>CH D'ORANGE CENTRE DE PLANIFICATION FAMILIALE</t>
  </si>
  <si>
    <t>POLE DE SANTE DU CHAMPSAUR VALGAUDEMAR</t>
  </si>
  <si>
    <t>07715STBO</t>
  </si>
  <si>
    <t>050007715</t>
  </si>
  <si>
    <t>EBNL (St-Bonnet-en-Champsaur)</t>
  </si>
  <si>
    <t>CHI SITE DE PERTUIS</t>
  </si>
  <si>
    <t>840000491</t>
  </si>
  <si>
    <t>Pertuis</t>
  </si>
  <si>
    <t>CH (Pertuis)</t>
  </si>
  <si>
    <t>CH Pertuis</t>
  </si>
  <si>
    <t>MSP DU VALGAUDEMAR</t>
  </si>
  <si>
    <t>050007830</t>
  </si>
  <si>
    <t>050007822</t>
  </si>
  <si>
    <t>Saint-Firmin</t>
  </si>
  <si>
    <t>MSP (St-Firmin)-EBNL</t>
  </si>
  <si>
    <t>EBNL Saint-Firmin</t>
  </si>
  <si>
    <t>MAISON DE SANTE PLURIDISCIPLINAIRE DU VALGAUDEMAR ST FIRMIN</t>
  </si>
  <si>
    <t>840000525</t>
  </si>
  <si>
    <t>MSP DU HAUT CHAMPSAUR</t>
  </si>
  <si>
    <t>050007707</t>
  </si>
  <si>
    <t>050007699</t>
  </si>
  <si>
    <t>Saint-Jean-Saint-Nicolas</t>
  </si>
  <si>
    <t>MSP (St-Jean-St-Nicolas)-EBNL</t>
  </si>
  <si>
    <t>EBNL Saint-Jean-Saint-Nicolas</t>
  </si>
  <si>
    <t>MAISON DE SANTE PLURIPROFESSIONNELLE DU HAUT CHAMPSAUR</t>
  </si>
  <si>
    <t>SMUR CH ORANGE SITE VAISON</t>
  </si>
  <si>
    <t>840006480</t>
  </si>
  <si>
    <t>CH Orange (Vaison-la-Romaine)-SMUR</t>
  </si>
  <si>
    <t>SMUR CH ORANGE SITE VAISON LA ROMAINE</t>
  </si>
  <si>
    <t>CPTS BUECH-DEVOLUY</t>
  </si>
  <si>
    <t>08770VEYN</t>
  </si>
  <si>
    <t>050008770</t>
  </si>
  <si>
    <t>Veynes</t>
  </si>
  <si>
    <t>EBNL (Veynes)</t>
  </si>
  <si>
    <t>EBNL Veynes</t>
  </si>
  <si>
    <t>840000533</t>
  </si>
  <si>
    <t>MSP HAUTE ROMANCHE</t>
  </si>
  <si>
    <t>050008077</t>
  </si>
  <si>
    <t>050008069</t>
  </si>
  <si>
    <t>Villar-d'Arêne</t>
  </si>
  <si>
    <t>MSP (Villar-d'Arêne)-EBNL</t>
  </si>
  <si>
    <t>EBNL Villar-d'Arêne</t>
  </si>
  <si>
    <t>850000175</t>
  </si>
  <si>
    <t>CENTRE HOSPITALIER LOIRE VENDEE OCEAN SITE DE CHALLANS</t>
  </si>
  <si>
    <t>AGAHTIR UDM ANTIBES</t>
  </si>
  <si>
    <t>060010949</t>
  </si>
  <si>
    <t>060790540</t>
  </si>
  <si>
    <t>EBNL (Antibes)</t>
  </si>
  <si>
    <t>EBNL Antibes</t>
  </si>
  <si>
    <t>AGAHTIR UNITE DE DIALYSE MEDICALISEE ANTIBES</t>
  </si>
  <si>
    <t>HOPITAL DE JOUR "LE SEMAPHORE"</t>
  </si>
  <si>
    <t>850006479</t>
  </si>
  <si>
    <t>ASSOCIATION EQUIPE SAINT VINCENT</t>
  </si>
  <si>
    <t>23546ANTI</t>
  </si>
  <si>
    <t>060023546</t>
  </si>
  <si>
    <t>Assoc. (Antibes)-EBNL</t>
  </si>
  <si>
    <t>CH FONTENAY LE COMTE-SITE RABELAIS</t>
  </si>
  <si>
    <t>850000183</t>
  </si>
  <si>
    <t>CDS MEDICAL ALLIANCE VISION</t>
  </si>
  <si>
    <t>29709ANTI</t>
  </si>
  <si>
    <t>060029709</t>
  </si>
  <si>
    <t>CDS MEDICAL ALLIANCE VISION ANTIBES</t>
  </si>
  <si>
    <t>CH FONTENAY SITE POLE SANTE SUD VENDEE</t>
  </si>
  <si>
    <t>850009630</t>
  </si>
  <si>
    <t>CENTRE HOSPITALIER SITE DU POLE SANTE SUD VENDEE</t>
  </si>
  <si>
    <t>CPTS ANTIPOLIS</t>
  </si>
  <si>
    <t>30863ANTI</t>
  </si>
  <si>
    <t>060030863</t>
  </si>
  <si>
    <t>CHD-SITE DE LUCON</t>
  </si>
  <si>
    <t>850000209</t>
  </si>
  <si>
    <t>Luçon</t>
  </si>
  <si>
    <t>CH (Luçon)</t>
  </si>
  <si>
    <t>CH Luçon</t>
  </si>
  <si>
    <t>CENTRE HOSPITALIER -SITE DE LUCON</t>
  </si>
  <si>
    <t>CERON PACA</t>
  </si>
  <si>
    <t>30343ASPR</t>
  </si>
  <si>
    <t>060030343</t>
  </si>
  <si>
    <t>Aspremont</t>
  </si>
  <si>
    <t>EBNL (Aspremont)</t>
  </si>
  <si>
    <t>EBNL Aspremont</t>
  </si>
  <si>
    <t>CTRE D'ETUDE ET RECHERCHE SUR L'OBESITE ET NUTRITION EN PACA</t>
  </si>
  <si>
    <t>CHD - SITE DE MONTAIGU</t>
  </si>
  <si>
    <t>850000225</t>
  </si>
  <si>
    <t>Montaigu-Vendée</t>
  </si>
  <si>
    <t>CH (Montaigu-Vendée)</t>
  </si>
  <si>
    <t>CH Montaigu-Vendée</t>
  </si>
  <si>
    <t>SISA MSP DE BREIL SUR ROYA</t>
  </si>
  <si>
    <t>060024148</t>
  </si>
  <si>
    <t>060024130</t>
  </si>
  <si>
    <t>MSP (Breil-sur-Roya)-EBNL</t>
  </si>
  <si>
    <t>EBNL Breil-sur-Roya</t>
  </si>
  <si>
    <t>MAISON DE SANTÉ RURALE DE BREIL SUR ROYA</t>
  </si>
  <si>
    <t>CHD SITE LA ROCHE SUR YON</t>
  </si>
  <si>
    <t>850000142</t>
  </si>
  <si>
    <t>CPTS DE LA RIVIERA FRANCAISE</t>
  </si>
  <si>
    <t>30509BREI</t>
  </si>
  <si>
    <t>060030509</t>
  </si>
  <si>
    <t>EBNL (Breil-sur-Roya)</t>
  </si>
  <si>
    <t>CENTRE HOSPITALIER COTE DE LUMIÈRE</t>
  </si>
  <si>
    <t>850000241</t>
  </si>
  <si>
    <t>ASSOCIATION REFLETS</t>
  </si>
  <si>
    <t>06608CAGN</t>
  </si>
  <si>
    <t>060006608</t>
  </si>
  <si>
    <t>Assoc. (Cagnes-sur-Mer)-EBNL</t>
  </si>
  <si>
    <t>EBNL Cagnes-sur-Mer</t>
  </si>
  <si>
    <t>HOPITAL DE ST-GILLES- CROIX- DE- VIE</t>
  </si>
  <si>
    <t>850000233</t>
  </si>
  <si>
    <t>Saint-Gilles-Croix-de-Vie</t>
  </si>
  <si>
    <t>CH (St-Gilles-Croix-de-Vie)</t>
  </si>
  <si>
    <t>CH Saint-Gilles-Croix-de-Vie</t>
  </si>
  <si>
    <t>ASS RAYON DE SOLEIL</t>
  </si>
  <si>
    <t>00775CANN</t>
  </si>
  <si>
    <t>060000775</t>
  </si>
  <si>
    <t>Assoc. (Cannes)-EBNL</t>
  </si>
  <si>
    <t>EBNL Cannes</t>
  </si>
  <si>
    <t>CENTRE HOSPITALIER SAINT JUNIEN</t>
  </si>
  <si>
    <t>870000098</t>
  </si>
  <si>
    <t>CENTRE HOSPITALIER DE SAINT-JUNIEN</t>
  </si>
  <si>
    <t>ORPHELINAT DE LA STE FAMILLE</t>
  </si>
  <si>
    <t>00841CANN</t>
  </si>
  <si>
    <t>060000841</t>
  </si>
  <si>
    <t>EBNL (Cannes)</t>
  </si>
  <si>
    <t>CTRE HOSPITAL MOYEN SEJOUR ST JUNIEN</t>
  </si>
  <si>
    <t>870002516</t>
  </si>
  <si>
    <t>CENTRE HOSPITALIER DE MOYEN SEJOUR DE ST-JUNIEN</t>
  </si>
  <si>
    <t>ASS LES BOUGAINVILLEES</t>
  </si>
  <si>
    <t>00882CANN</t>
  </si>
  <si>
    <t>060000882</t>
  </si>
  <si>
    <t>870000270</t>
  </si>
  <si>
    <t>CENTRE HOSPITALIER  JACQUES BOUTARD  ST-YRIEIX</t>
  </si>
  <si>
    <t>SOC PROTECTRICE ENFANTS 1ER AG</t>
  </si>
  <si>
    <t>01849CANN</t>
  </si>
  <si>
    <t>060001849</t>
  </si>
  <si>
    <t>ASSOCIATION SOCIETE PROTECTRICE DES ENFANTS DU 1ER AGE</t>
  </si>
  <si>
    <t>CHI E.DURKHEIM - PLATEAU DE LA JUSTICE</t>
  </si>
  <si>
    <t>880000021</t>
  </si>
  <si>
    <t>CENTRE HOSPITALIER INTERCO E. DURKHEIM-PLATEAU DE LA JUSTICE</t>
  </si>
  <si>
    <t>LOGIS DES JEUNES DE PROVENCE</t>
  </si>
  <si>
    <t>16888CANN</t>
  </si>
  <si>
    <t>060016888</t>
  </si>
  <si>
    <t>CHI E.DURKHEIM-MAISON DE SANTE ST JEAN</t>
  </si>
  <si>
    <t>880006663</t>
  </si>
  <si>
    <t>CHI EMILE DURKHEIM - MAISON DE SANTE SAINT JEAN</t>
  </si>
  <si>
    <t>CDS POLYVALENT CANNES BEACH</t>
  </si>
  <si>
    <t>30137CANN</t>
  </si>
  <si>
    <t>060030137</t>
  </si>
  <si>
    <t>CHI HMV - SITE FRAIZE</t>
  </si>
  <si>
    <t>880000179</t>
  </si>
  <si>
    <t>Fraize</t>
  </si>
  <si>
    <t>CH (Fraize)</t>
  </si>
  <si>
    <t>CH Fraize</t>
  </si>
  <si>
    <t>CHI HOPITAUX DU MASSIF DES VOSGES - SITE FRAIZE</t>
  </si>
  <si>
    <t>CPTS DU PAYS DE LERINS</t>
  </si>
  <si>
    <t>30384CANN</t>
  </si>
  <si>
    <t>060030384</t>
  </si>
  <si>
    <t>CHI HMV - SITE GERARDMER</t>
  </si>
  <si>
    <t>880000039</t>
  </si>
  <si>
    <t>Gérardmer</t>
  </si>
  <si>
    <t>CH (Gérardmer)</t>
  </si>
  <si>
    <t>CH Gérardmer</t>
  </si>
  <si>
    <t>CHI HOPITAUX DU MASSIF DES VOSGES - SITE GERARDMER</t>
  </si>
  <si>
    <t>ASSOCIATION CENTRE DE SANTE DE CANNES</t>
  </si>
  <si>
    <t>30921CANN</t>
  </si>
  <si>
    <t>060030921</t>
  </si>
  <si>
    <t>CHI HMV - ANTENNE SMUR</t>
  </si>
  <si>
    <t>880007752</t>
  </si>
  <si>
    <t>CH (Gérardmer)-SMUR</t>
  </si>
  <si>
    <t>CHI HOPITAUX DU MASSIF DES VOSGES - ANTENNE SMUR A GERARDMER</t>
  </si>
  <si>
    <t>ASSO O,G,E,C LES FAUVETTES</t>
  </si>
  <si>
    <t>30962CANN</t>
  </si>
  <si>
    <t>060030962</t>
  </si>
  <si>
    <t>ORGANISME GESTION ENSEIGNEMENT CATHOLIQUE LES FAUVETTES</t>
  </si>
  <si>
    <t>CHI E. DURKHEIM - SITE DE GOLBEY</t>
  </si>
  <si>
    <t>880000336</t>
  </si>
  <si>
    <t>Golbey</t>
  </si>
  <si>
    <t>CH (Golbey)</t>
  </si>
  <si>
    <t>CH Golbey</t>
  </si>
  <si>
    <t>CENTRE HOSPITALIER INTERCOMMUNAL E. DURKHEIM  SITE DE GOLBEY</t>
  </si>
  <si>
    <t>CDS POLYVALENT ROOSEVELT</t>
  </si>
  <si>
    <t>30657LECA</t>
  </si>
  <si>
    <t>060030657</t>
  </si>
  <si>
    <t>Cannet</t>
  </si>
  <si>
    <t>EBNL (Cannet)</t>
  </si>
  <si>
    <t>EBNL Cannet</t>
  </si>
  <si>
    <t>CHI L'OUEST VOSGIEN SITE NEUFCHATEAU</t>
  </si>
  <si>
    <t>880000054</t>
  </si>
  <si>
    <t>CH INTERCOMMUNAL DE L'OUEST VOSGIEN SITE NEUFCHATEAU</t>
  </si>
  <si>
    <t>MSP DE GATTIERES L"ASTRAGALE</t>
  </si>
  <si>
    <t>25509GATT</t>
  </si>
  <si>
    <t>060025509</t>
  </si>
  <si>
    <t>Gattières</t>
  </si>
  <si>
    <t>MSP (Gattières)-EBNL</t>
  </si>
  <si>
    <t>EBNL Gattières</t>
  </si>
  <si>
    <t>880000062</t>
  </si>
  <si>
    <t>ASS.PARENTS ETAMIS AUTISTES MENTONNAIS</t>
  </si>
  <si>
    <t>07218GORB</t>
  </si>
  <si>
    <t>060007218</t>
  </si>
  <si>
    <t>Gorbio</t>
  </si>
  <si>
    <t>EBNL (Gorbio)</t>
  </si>
  <si>
    <t>EBNL Gorbio</t>
  </si>
  <si>
    <t>ASSOCIATION DES PARENTS ET AMIS DES AUTISTES DU MENTONNAIS</t>
  </si>
  <si>
    <t>CHI HMV - SITE SAINT DIE DES VOSGES</t>
  </si>
  <si>
    <t>880000047</t>
  </si>
  <si>
    <t>CHI HOPITAUX DU MASSIF DES VOSGES - SITE SAINT DIE DES VOSGE</t>
  </si>
  <si>
    <t>AGAHTIR AUTODIALYSE UDM GRASSE</t>
  </si>
  <si>
    <t>060019676</t>
  </si>
  <si>
    <t>AGAHTIR (Grasse)-Dial</t>
  </si>
  <si>
    <t>EBNL Grasse</t>
  </si>
  <si>
    <t>AGAHTIR UNITE AUTODIALYSE UDM GRASSE</t>
  </si>
  <si>
    <t>HOPITAL LE THILLOT</t>
  </si>
  <si>
    <t>880000203</t>
  </si>
  <si>
    <t>MSP CENTIFOLIA PAYS DE GRASSE</t>
  </si>
  <si>
    <t>060030236</t>
  </si>
  <si>
    <t>060030228</t>
  </si>
  <si>
    <t>MSP (Grasse)-EBNL</t>
  </si>
  <si>
    <t>CHI DE L'OUEST VOSGIEN SITE DE VITTEL</t>
  </si>
  <si>
    <t>880000070</t>
  </si>
  <si>
    <t>Vittel</t>
  </si>
  <si>
    <t>CH (Vittel)</t>
  </si>
  <si>
    <t>CH Vittel</t>
  </si>
  <si>
    <t>CENTRE HOSP INTERCOMMUNAL DE L'OUEST VOSGIEN SITE DE VITTEL</t>
  </si>
  <si>
    <t>L'ARCHE DE JEAN VANIER A GRASSE</t>
  </si>
  <si>
    <t>15419GRAS</t>
  </si>
  <si>
    <t>060015419</t>
  </si>
  <si>
    <t>EBNL (Grasse)</t>
  </si>
  <si>
    <t>PROJET ARCHE DE JEAN VANIER</t>
  </si>
  <si>
    <t>890975527</t>
  </si>
  <si>
    <t>CPTS DU PAYS DE GRASSE</t>
  </si>
  <si>
    <t>30897GRAS</t>
  </si>
  <si>
    <t>060030897</t>
  </si>
  <si>
    <t>890975535</t>
  </si>
  <si>
    <t>MSP DU PLAN DE GRASSE</t>
  </si>
  <si>
    <t>31440GRAS</t>
  </si>
  <si>
    <t>060031440</t>
  </si>
  <si>
    <t>890975543</t>
  </si>
  <si>
    <t>HARPÈGES LES ACCORDS SOLIDAIRES</t>
  </si>
  <si>
    <t>88460GRAS</t>
  </si>
  <si>
    <t>060788460</t>
  </si>
  <si>
    <t>MOYEN SEJOUR CH SENS</t>
  </si>
  <si>
    <t>890973258</t>
  </si>
  <si>
    <t>MOYEN SEJOUR CENTRE HOSPITALIER SENS</t>
  </si>
  <si>
    <t>CPTS TINEE VESUBIE</t>
  </si>
  <si>
    <t>30178LANT</t>
  </si>
  <si>
    <t>060030178</t>
  </si>
  <si>
    <t>Lantosque</t>
  </si>
  <si>
    <t>EBNL (Lantosque)</t>
  </si>
  <si>
    <t>EBNL Lantosque</t>
  </si>
  <si>
    <t>890975550</t>
  </si>
  <si>
    <t>ASSOCIATION CHAINES DE VIE 06</t>
  </si>
  <si>
    <t>06939LEVE</t>
  </si>
  <si>
    <t>060006939</t>
  </si>
  <si>
    <t>Levens</t>
  </si>
  <si>
    <t>Assoc. (Levens)-EBNL</t>
  </si>
  <si>
    <t>EBNL Levens</t>
  </si>
  <si>
    <t>890975568</t>
  </si>
  <si>
    <t>MAISON DE SANTE POLE SANTE DU FERION</t>
  </si>
  <si>
    <t>31630LEVE</t>
  </si>
  <si>
    <t>060031630</t>
  </si>
  <si>
    <t>MS (Levens)-EBNL</t>
  </si>
  <si>
    <t>SSR SITE PIERRE ENGEL HNFC BAVILLIERS</t>
  </si>
  <si>
    <t>900003070</t>
  </si>
  <si>
    <t>AGAHTIR AUTODIALYSE MANDELIEU</t>
  </si>
  <si>
    <t>060801016</t>
  </si>
  <si>
    <t>Mandelieu-la-Napoule</t>
  </si>
  <si>
    <t>AGAHTIR (Mandelieu-la-Napoule)-Dial</t>
  </si>
  <si>
    <t>EBNL Mandelieu-la-Napoule</t>
  </si>
  <si>
    <t>AGAHTIR CENTRE D'AUTODIALYSE MANDELIEU</t>
  </si>
  <si>
    <t>CH HNFC SITE DE BELFORT</t>
  </si>
  <si>
    <t>900000167</t>
  </si>
  <si>
    <t>CH (Belfort)</t>
  </si>
  <si>
    <t>CH Belfort</t>
  </si>
  <si>
    <t>CH HOPITAL NORD FRANCHE COMTE SITE BELFORT</t>
  </si>
  <si>
    <t>CPTS VAL DE SIAGNE</t>
  </si>
  <si>
    <t>31127MAND</t>
  </si>
  <si>
    <t>060031127</t>
  </si>
  <si>
    <t>EBNL (Mandelieu-la-Napoule)</t>
  </si>
  <si>
    <t>HNFC SITE TREVENANS</t>
  </si>
  <si>
    <t>900003039</t>
  </si>
  <si>
    <t>CPTS DU PAYS D'AZUR</t>
  </si>
  <si>
    <t>30400MOUA</t>
  </si>
  <si>
    <t>060030400</t>
  </si>
  <si>
    <t>Mouans-Sartoux</t>
  </si>
  <si>
    <t>EBNL (Mouans-Sartoux)</t>
  </si>
  <si>
    <t>EBNL Mouans-Sartoux</t>
  </si>
  <si>
    <t>CH D ARPAJON</t>
  </si>
  <si>
    <t>910000272</t>
  </si>
  <si>
    <t>AUTODIAL INST ARNAULT TZANCK MOUGINS</t>
  </si>
  <si>
    <t>060792900</t>
  </si>
  <si>
    <t>AUTODial (Mougins)-Dial</t>
  </si>
  <si>
    <t>EBNL Mougins</t>
  </si>
  <si>
    <t>AUTODIALYSE INSTITUT ARNAULT TZANCK MOUGINS</t>
  </si>
  <si>
    <t>CH D ORSAY DOMAINE DU GRAND MESNIL</t>
  </si>
  <si>
    <t>910110071</t>
  </si>
  <si>
    <t>Bures-sur-Yvette</t>
  </si>
  <si>
    <t>CH (Bures-sur-Yvette)</t>
  </si>
  <si>
    <t>CH Bures-sur-Yvette</t>
  </si>
  <si>
    <t>CENTRE CHATEAU DU GRAND MESNIL CENTRE HOSPITALIER D ORSAY</t>
  </si>
  <si>
    <t>MSP NICE LES MOULINS</t>
  </si>
  <si>
    <t>060024163</t>
  </si>
  <si>
    <t>060024155</t>
  </si>
  <si>
    <t>MSP (Nice)-EBNL</t>
  </si>
  <si>
    <t>EBNL Nice</t>
  </si>
  <si>
    <t>CH SUD FRANCILIEN</t>
  </si>
  <si>
    <t>910000314</t>
  </si>
  <si>
    <t>CENTRE HOSPITALIER SUD FRANCILIEN CH LOUISE MICHEL</t>
  </si>
  <si>
    <t>MSP AZUR NICE NORD LAS PLANAS</t>
  </si>
  <si>
    <t>060025707</t>
  </si>
  <si>
    <t>060025699</t>
  </si>
  <si>
    <t>HDJ CAMINO</t>
  </si>
  <si>
    <t>910019009</t>
  </si>
  <si>
    <t>CH (Corbeil-Essonnes)</t>
  </si>
  <si>
    <t>HOPITAL DE JOUR CAMINO</t>
  </si>
  <si>
    <t>MAISON DE SANTE L'ARIANE</t>
  </si>
  <si>
    <t>060030319</t>
  </si>
  <si>
    <t>060030301</t>
  </si>
  <si>
    <t>MS (Nice)-EBNL</t>
  </si>
  <si>
    <t>CH SUD FRANCILIEN SITE JEAN JAURES</t>
  </si>
  <si>
    <t>910020254</t>
  </si>
  <si>
    <t>CENTRE HOSPITALIER NOUVEAU SUD FRANCILIEN</t>
  </si>
  <si>
    <t>HOPITAL PRIVE GERIATRIQUE LES SOURCES</t>
  </si>
  <si>
    <t>060791811</t>
  </si>
  <si>
    <t>060010808</t>
  </si>
  <si>
    <t>EBNL (Nice)</t>
  </si>
  <si>
    <t>CH ESSONNE DOURDAN ETAMPES SIT CORBEIL</t>
  </si>
  <si>
    <t>910022706</t>
  </si>
  <si>
    <t>CH SUD ESSONNE DOURDAN ETAMPES CHIRURGIE CANCERS UROLOGIQUES</t>
  </si>
  <si>
    <t>AGAHTIR AUTODIALYSE NICE</t>
  </si>
  <si>
    <t>060792736</t>
  </si>
  <si>
    <t>AGAHTIR (Nice)-Dial</t>
  </si>
  <si>
    <t>AGAHTIR CENTRE D'AUTODIALYSE NICE</t>
  </si>
  <si>
    <t>CH DOURDAN ETAMPES SITE DOURDAN</t>
  </si>
  <si>
    <t>910000280</t>
  </si>
  <si>
    <t>Dourdan</t>
  </si>
  <si>
    <t>CH (Dourdan)</t>
  </si>
  <si>
    <t>CH Dourdan</t>
  </si>
  <si>
    <t>CENTRE HOSPITALIER SUD ESSONNE DOURDAN ETAMPES SITE DOURDAN</t>
  </si>
  <si>
    <t>ASSOC.ENTR'AIDE FEMININE NICE</t>
  </si>
  <si>
    <t>01781NICE</t>
  </si>
  <si>
    <t>060001781</t>
  </si>
  <si>
    <t>Assoc. (Nice)-EBNL</t>
  </si>
  <si>
    <t>ASSOCIATION ENTR'AIDE FEMININE A NICE</t>
  </si>
  <si>
    <t>CENTRE DE MOYEN SEJOUR ARPAJON</t>
  </si>
  <si>
    <t>910806371</t>
  </si>
  <si>
    <t>Égly</t>
  </si>
  <si>
    <t>CH (Égly)</t>
  </si>
  <si>
    <t>CH Égly</t>
  </si>
  <si>
    <t>MOYEN SEJOUR DU CENTRE HOSPITALIER D ARPAJON</t>
  </si>
  <si>
    <t>ASSOCIATION GOUTTE DE LAIT NICE</t>
  </si>
  <si>
    <t>01799NICE</t>
  </si>
  <si>
    <t>060001799</t>
  </si>
  <si>
    <t>ASSOCIATION DE LA GOUTTE DE LAIT A NICE</t>
  </si>
  <si>
    <t>CH PERRAY VAUCLUSE</t>
  </si>
  <si>
    <t>910000322</t>
  </si>
  <si>
    <t>Épinay-sur-Orge</t>
  </si>
  <si>
    <t>CH (Épinay-sur-Orge)</t>
  </si>
  <si>
    <t>CH Épinay-sur-Orge</t>
  </si>
  <si>
    <t>GROUPE PUBLIC DE SANTE PERRAY VAUCLUSE</t>
  </si>
  <si>
    <t>OEUVRE ST VINCENT DE PAUL NICE</t>
  </si>
  <si>
    <t>01807NICE</t>
  </si>
  <si>
    <t>060001807</t>
  </si>
  <si>
    <t>CH DOURDAN ETAMPES SITE ETAMPES</t>
  </si>
  <si>
    <t>910001973</t>
  </si>
  <si>
    <t>CENTRE HOSPITALIER SUD ESSONNE DOURDAN SITE ETAMPES</t>
  </si>
  <si>
    <t>ASSOCIATION DES PENITENTS BLANCS</t>
  </si>
  <si>
    <t>15369NICE</t>
  </si>
  <si>
    <t>060015369</t>
  </si>
  <si>
    <t>CATTP D EVRY</t>
  </si>
  <si>
    <t>910021377</t>
  </si>
  <si>
    <t>CH (Évry-Courcouronnes)</t>
  </si>
  <si>
    <t>CH Évry-Courcouronnes</t>
  </si>
  <si>
    <t>CATTP ADULTES</t>
  </si>
  <si>
    <t>ASSOCIATION HABITAT ET HUMANISME</t>
  </si>
  <si>
    <t>19429NICE</t>
  </si>
  <si>
    <t>060019429</t>
  </si>
  <si>
    <t>ASSOCIATION HABITAT ET HUMANISME ALPES MARITMES</t>
  </si>
  <si>
    <t>CATTP INFANTO JUVENILE</t>
  </si>
  <si>
    <t>910021385</t>
  </si>
  <si>
    <t>UDAF DES ALPES-MARITIMES</t>
  </si>
  <si>
    <t>19569NICE</t>
  </si>
  <si>
    <t>060019569</t>
  </si>
  <si>
    <t>UNION DEPARTEMENTALE DES ASSOCIATIONS FAMILIALES 06</t>
  </si>
  <si>
    <t>HOPITAL DE JOUR CHSF EVRY</t>
  </si>
  <si>
    <t>910023415</t>
  </si>
  <si>
    <t>TRISOMIE 21 ALPES MARITIMES</t>
  </si>
  <si>
    <t>21441NICE</t>
  </si>
  <si>
    <t>060021441</t>
  </si>
  <si>
    <t>GEIST 21</t>
  </si>
  <si>
    <t>CH DES DEUX VALLEES SITE JUVISY</t>
  </si>
  <si>
    <t>910018423</t>
  </si>
  <si>
    <t>Juvisy-sur-Orge</t>
  </si>
  <si>
    <t>CH (Juvisy-sur-Orge)</t>
  </si>
  <si>
    <t>CH Juvisy-sur-Orge</t>
  </si>
  <si>
    <t>CENTRE HOSPITALIER DES DEUX VALLEES SITE JUVISY SUR ORGE</t>
  </si>
  <si>
    <t>ATIAM</t>
  </si>
  <si>
    <t>22233NICE</t>
  </si>
  <si>
    <t>060022233</t>
  </si>
  <si>
    <t>CH DES DEUX VALLEES SITE LONGJUMEAU</t>
  </si>
  <si>
    <t>910000298</t>
  </si>
  <si>
    <t>CH (Longjumeau)</t>
  </si>
  <si>
    <t>CH Longjumeau</t>
  </si>
  <si>
    <t>CENTRE HOSPITALIER DES DEUX VALLEES SITE LONGJUMEAU</t>
  </si>
  <si>
    <t>ASSIM</t>
  </si>
  <si>
    <t>22332NICE</t>
  </si>
  <si>
    <t>060022332</t>
  </si>
  <si>
    <t>ASSOCIATION SUBROGATION SOUTIEN INCAPABLES MAJEURS</t>
  </si>
  <si>
    <t>CH D ORSAY</t>
  </si>
  <si>
    <t>910000306</t>
  </si>
  <si>
    <t>CENTRE HOSPITALIER ORSAY</t>
  </si>
  <si>
    <t>CDS UNIVERSITAIRE UCA</t>
  </si>
  <si>
    <t>23660NICE</t>
  </si>
  <si>
    <t>060023660</t>
  </si>
  <si>
    <t>HDJ D ORSAY</t>
  </si>
  <si>
    <t>910008648</t>
  </si>
  <si>
    <t>HOPITAL DE JOUR D'ORSAY</t>
  </si>
  <si>
    <t>ASSOC MAH LA MAISON DU BONHEUR</t>
  </si>
  <si>
    <t>25988NICE</t>
  </si>
  <si>
    <t>060025988</t>
  </si>
  <si>
    <t>ASSOC MAISON D'ACCUEIL HOSPITALIERE LA MAISON DU BONHEUR</t>
  </si>
  <si>
    <t>MAISON DE CURE DE L YVETTE</t>
  </si>
  <si>
    <t>910800986</t>
  </si>
  <si>
    <t>MAISON DE CURE DE L YVETTE CH D ORSAY</t>
  </si>
  <si>
    <t>MSP NICE CENTRE EST</t>
  </si>
  <si>
    <t>26069NICE</t>
  </si>
  <si>
    <t>060026069</t>
  </si>
  <si>
    <t>SCE HOSPITALIER FREDERIC JOLIOT</t>
  </si>
  <si>
    <t>910811355</t>
  </si>
  <si>
    <t>750026668</t>
  </si>
  <si>
    <t>SERVICE HOSPITALIER FREDERIC JOLIOT</t>
  </si>
  <si>
    <t>ASSOCIATION CDS POLYVALENT VAUBAN</t>
  </si>
  <si>
    <t>26275NICE</t>
  </si>
  <si>
    <t>060026275</t>
  </si>
  <si>
    <t>HDJ LES COLOMBIERS</t>
  </si>
  <si>
    <t>910010669</t>
  </si>
  <si>
    <t>Palaiseau</t>
  </si>
  <si>
    <t>CH (Palaiseau)</t>
  </si>
  <si>
    <t>CH Palaiseau</t>
  </si>
  <si>
    <t>HOPISTAL DE JOUR  LES COLOMBIERS</t>
  </si>
  <si>
    <t>CENTRE DE SANTE POLYVALENT TRACHEL</t>
  </si>
  <si>
    <t>26291NICE</t>
  </si>
  <si>
    <t>060026291</t>
  </si>
  <si>
    <t>HDJ CAMILLE CLAUDEL</t>
  </si>
  <si>
    <t>910812569</t>
  </si>
  <si>
    <t>Vigneux-sur-Seine</t>
  </si>
  <si>
    <t>CH (Vigneux-sur-Seine)</t>
  </si>
  <si>
    <t>CH Vigneux-sur-Seine</t>
  </si>
  <si>
    <t>HOPITAL DE JOUR CAMILLE CLAUDEL</t>
  </si>
  <si>
    <t>CENTRE MEDICAL ET DENTAIRE</t>
  </si>
  <si>
    <t>29576NICE</t>
  </si>
  <si>
    <t>060029576</t>
  </si>
  <si>
    <t>CTRE DE READAPT A CALMETTE DE YERRES</t>
  </si>
  <si>
    <t>910000678</t>
  </si>
  <si>
    <t>CH (Yerres)</t>
  </si>
  <si>
    <t>CH Yerres</t>
  </si>
  <si>
    <t>CTRE READP HDJ POST CURE ALBERT CALMETTE DE YERRES</t>
  </si>
  <si>
    <t>CDS DENTAIRE NICE FRANCE</t>
  </si>
  <si>
    <t>29725NICE</t>
  </si>
  <si>
    <t>060029725</t>
  </si>
  <si>
    <t>CDSdent (Nice)-EBNL</t>
  </si>
  <si>
    <t>UNITE CLINIQUE J LACAN</t>
  </si>
  <si>
    <t>910812577</t>
  </si>
  <si>
    <t>ASSOCIATION CENTRE DE SANTE GRIMALDI</t>
  </si>
  <si>
    <t>29873NICE</t>
  </si>
  <si>
    <t>060029873</t>
  </si>
  <si>
    <t>SSR LES ABONDANCES</t>
  </si>
  <si>
    <t>920024205</t>
  </si>
  <si>
    <t>SOINS DE SUITE ET DE READAPTATION</t>
  </si>
  <si>
    <t>CENTRE DE SANTE ADN SANTE NICE</t>
  </si>
  <si>
    <t>30004NICE</t>
  </si>
  <si>
    <t>060030004</t>
  </si>
  <si>
    <t>SSR FONDATION ROGUET</t>
  </si>
  <si>
    <t>920001369</t>
  </si>
  <si>
    <t>CENTRE HOSPITALIER  FONDATION ROGUET</t>
  </si>
  <si>
    <t>CDS POLYVALENT NICE LIBERATION</t>
  </si>
  <si>
    <t>30111NICE</t>
  </si>
  <si>
    <t>060030111</t>
  </si>
  <si>
    <t>ASSOCIATION CENTRE DENTAIRE NICE LIBERATION</t>
  </si>
  <si>
    <t>CH RIVES DE SEINE SITE COURBEVOIE</t>
  </si>
  <si>
    <t>920000569</t>
  </si>
  <si>
    <t>CH (Courbevoie)</t>
  </si>
  <si>
    <t>CH Courbevoie</t>
  </si>
  <si>
    <t>CENTRE HOSPITALIER RIVES DE SEINESITE COURBEVOIE</t>
  </si>
  <si>
    <t>CPTS NICE OUEST VALLEE</t>
  </si>
  <si>
    <t>30251NICE</t>
  </si>
  <si>
    <t>060030251</t>
  </si>
  <si>
    <t>CH DE NANTERRE</t>
  </si>
  <si>
    <t>920000577</t>
  </si>
  <si>
    <t>CENTRE HOSPITALIER DE NANTERRE HOP MAX FOURESTIER</t>
  </si>
  <si>
    <t>AZUR SPORT SANTE</t>
  </si>
  <si>
    <t>30368NICE</t>
  </si>
  <si>
    <t>060030368</t>
  </si>
  <si>
    <t>HDJ CASH DE NANTERRE</t>
  </si>
  <si>
    <t>920170040</t>
  </si>
  <si>
    <t>HOPITAL DE JOUR DU CASH DE NANTERRE</t>
  </si>
  <si>
    <t>CDS DENTAIRE CLINADENT NICE</t>
  </si>
  <si>
    <t>30558NICE</t>
  </si>
  <si>
    <t>060030558</t>
  </si>
  <si>
    <t>CH DE NUIT LES GOULVENTS</t>
  </si>
  <si>
    <t>920807294</t>
  </si>
  <si>
    <t>FOYER DE POST CURE ET HOPITAL DE NUIT LES GOULVENTS</t>
  </si>
  <si>
    <t>CPTS NICE NORD ET SES COLLINES</t>
  </si>
  <si>
    <t>31226NICE</t>
  </si>
  <si>
    <t>060031226</t>
  </si>
  <si>
    <t>HDJ DE NANTERRE</t>
  </si>
  <si>
    <t>920809837</t>
  </si>
  <si>
    <t>HOPITAL DE JOUR DE MEDECINE</t>
  </si>
  <si>
    <t>ASSOCIATION C3S</t>
  </si>
  <si>
    <t>31523NICE</t>
  </si>
  <si>
    <t>060031523</t>
  </si>
  <si>
    <t>CENTRE THOMAS LEMAITRE</t>
  </si>
  <si>
    <t>920812872</t>
  </si>
  <si>
    <t>CENTRE THOMAS LEMAITRE  SERVICE SOINS INFIRMIERS A DOMICILE</t>
  </si>
  <si>
    <t>MSP MAGNAN MADELEINE</t>
  </si>
  <si>
    <t>31663NICE</t>
  </si>
  <si>
    <t>060031663</t>
  </si>
  <si>
    <t>CH RIVES DE SEINE SITE NEUILLY S/SEINE</t>
  </si>
  <si>
    <t>920000585</t>
  </si>
  <si>
    <t>CH RIVES DE SEINE SITE NEUILLY SUR SEINE</t>
  </si>
  <si>
    <t>ADAPEI DES ALPES MARITIMES</t>
  </si>
  <si>
    <t>90292NICE</t>
  </si>
  <si>
    <t>060790292</t>
  </si>
  <si>
    <t>ASSOCIATION DES AMIS PARENTS  D'ENFANTS INADAPTES DES A M</t>
  </si>
  <si>
    <t>HAD CENTRE HOSPITALIER RIVES DE SEINE</t>
  </si>
  <si>
    <t>920813599</t>
  </si>
  <si>
    <t>CH (Neuilly-sur-Seine)-HAD</t>
  </si>
  <si>
    <t>HOSPITALITSATION A DOMICILE CTRE HOSPITALIER RIVES DE SEINE</t>
  </si>
  <si>
    <t>ASSOCIATION ALC</t>
  </si>
  <si>
    <t>90441NICE</t>
  </si>
  <si>
    <t>060790441</t>
  </si>
  <si>
    <t>AGIR POUR LE LIEN SOCIAL ET LA CITOYENNETÉ (ALC)</t>
  </si>
  <si>
    <t>CH RIVES DE SEINE SITE DE PUTEAUX</t>
  </si>
  <si>
    <t>920000593</t>
  </si>
  <si>
    <t>Puteaux</t>
  </si>
  <si>
    <t>CH (Puteaux)</t>
  </si>
  <si>
    <t>CH Puteaux</t>
  </si>
  <si>
    <t>CENTRE HOSPITALIER RIVES DE SEINE SITE PUTEAUX</t>
  </si>
  <si>
    <t>ASSOCIATION PEP</t>
  </si>
  <si>
    <t>91647NICE</t>
  </si>
  <si>
    <t>060791647</t>
  </si>
  <si>
    <t>EX-ASSO. PUPILLES ENSEIGNEMENT PUBLIC ECOLE FUON CAUDAT</t>
  </si>
  <si>
    <t>CH DEPARTEMENTAL DE STELL</t>
  </si>
  <si>
    <t>920000601</t>
  </si>
  <si>
    <t>CENTRE HOSPITALIER DEPARTEMENTAL STELL</t>
  </si>
  <si>
    <t>UAD VIVALTO</t>
  </si>
  <si>
    <t>060025285</t>
  </si>
  <si>
    <t>750060402</t>
  </si>
  <si>
    <t>EBNL (Roquebillière)</t>
  </si>
  <si>
    <t>EBNL Roquebillière</t>
  </si>
  <si>
    <t>CH DES QUATRE VILLES SITE ST CLOUD</t>
  </si>
  <si>
    <t>920000619</t>
  </si>
  <si>
    <t>MSP DE ROQUEBILLIERE</t>
  </si>
  <si>
    <t>060030046</t>
  </si>
  <si>
    <t>060030038</t>
  </si>
  <si>
    <t>MSP (Roquebillière)-EBNL</t>
  </si>
  <si>
    <t>LBM CH QUATRE VILLES SITE DAILLY</t>
  </si>
  <si>
    <t>920029253</t>
  </si>
  <si>
    <t>LBM CH4V SITE DAILLY</t>
  </si>
  <si>
    <t>MSP LES COLLINES</t>
  </si>
  <si>
    <t>25434ROQU</t>
  </si>
  <si>
    <t>060025434</t>
  </si>
  <si>
    <t>Roquefort-les-Pins</t>
  </si>
  <si>
    <t>MSP (Roquefort-les-Pins)-EBNL</t>
  </si>
  <si>
    <t>EBNL Roquefort-les-Pins</t>
  </si>
  <si>
    <t>CH DES QUATRE VILLES SITE SEVRES</t>
  </si>
  <si>
    <t>920000627</t>
  </si>
  <si>
    <t>Sèvres</t>
  </si>
  <si>
    <t>CH (Sèvres)</t>
  </si>
  <si>
    <t>CH Sèvres</t>
  </si>
  <si>
    <t>MSP DE LA VALLEE DE L'ESTERON</t>
  </si>
  <si>
    <t>060025533</t>
  </si>
  <si>
    <t>060025525</t>
  </si>
  <si>
    <t>Roquestéron</t>
  </si>
  <si>
    <t>MSP (Roquestéron)-EBNL</t>
  </si>
  <si>
    <t>EBNL Roquestéron</t>
  </si>
  <si>
    <t>CHI ROBERT BALLANGER</t>
  </si>
  <si>
    <t>930000336</t>
  </si>
  <si>
    <t>CENTRE HOSPITALIER INTERCOMMUNAL ROBERT BALLANGER</t>
  </si>
  <si>
    <t>CPTS DES COLLINES DE VALBONNE</t>
  </si>
  <si>
    <t>31283LERO</t>
  </si>
  <si>
    <t>060031283</t>
  </si>
  <si>
    <t>Rouret</t>
  </si>
  <si>
    <t>EBNL (Rouret)</t>
  </si>
  <si>
    <t>EBNL Rouret</t>
  </si>
  <si>
    <t>CATTP MINUTE PAPILLON</t>
  </si>
  <si>
    <t>930028147</t>
  </si>
  <si>
    <t>AGAHTIR DIALYSE A DOMICILE NICE</t>
  </si>
  <si>
    <t>060792090</t>
  </si>
  <si>
    <t>Saint-André-de-la-Roche</t>
  </si>
  <si>
    <t>AGAHTIR (St-André-de-la-Roche)-Dial</t>
  </si>
  <si>
    <t>EBNL Saint-André-de-la-Roche</t>
  </si>
  <si>
    <t>GHI LE RAINCY MONTFERMEIL</t>
  </si>
  <si>
    <t>930000286</t>
  </si>
  <si>
    <t>GROUPE HOSPITALIER INTERCOMMUNAL LE RAINCY MONTFERMEIL</t>
  </si>
  <si>
    <t>ASSOCIATION SANTE HAUTE TINEE</t>
  </si>
  <si>
    <t>25863STET</t>
  </si>
  <si>
    <t>060025863</t>
  </si>
  <si>
    <t>Assoc. (St-Étienne-de-Tinée)-EBNL</t>
  </si>
  <si>
    <t>EBNL Saint-Étienne-de-Tinée</t>
  </si>
  <si>
    <t>CTRE D MOYEN ET LONG SEJOUR LES ORMES</t>
  </si>
  <si>
    <t>930000294</t>
  </si>
  <si>
    <t>CENTRE GERIATRIQUE DEPARTEMENTAL DE MOYEN SEJOUR LES ORMES</t>
  </si>
  <si>
    <t>MSP DU SQUARE-ST LAURENT DU VAR</t>
  </si>
  <si>
    <t>31200STLA</t>
  </si>
  <si>
    <t>060031200</t>
  </si>
  <si>
    <t>MSP (St-Laurent-du-Var)-EBNL</t>
  </si>
  <si>
    <t>EBNL Saint-Laurent-du-Var</t>
  </si>
  <si>
    <t>CHI ANDRE GREGOIRE</t>
  </si>
  <si>
    <t>930000302</t>
  </si>
  <si>
    <t>MSP SAINT-VALLIER DE THIEY</t>
  </si>
  <si>
    <t>29683STVA</t>
  </si>
  <si>
    <t>060029683</t>
  </si>
  <si>
    <t>Saint-Vallier-de-Thiey</t>
  </si>
  <si>
    <t>MSP (St-Vallier-de-Thiey)-EBNL</t>
  </si>
  <si>
    <t>EBNL Saint-Vallier-de-Thiey</t>
  </si>
  <si>
    <t>GHU PARIS SITE NEUILLY SUR MARNE</t>
  </si>
  <si>
    <t>930000351</t>
  </si>
  <si>
    <t>CH (Neuilly-sur-Marne)</t>
  </si>
  <si>
    <t>CH Neuilly-sur-Marne</t>
  </si>
  <si>
    <t>MSP TRANSFRONTALIERE SOSPEL</t>
  </si>
  <si>
    <t>060025806</t>
  </si>
  <si>
    <t>060025798</t>
  </si>
  <si>
    <t>MSP (Sospel)-EBNL</t>
  </si>
  <si>
    <t>EBNL Sospel</t>
  </si>
  <si>
    <t>CH GENERAL DELAFONTAINE</t>
  </si>
  <si>
    <t>930000328</t>
  </si>
  <si>
    <t>CENTRE HOSPITALIER DE ST DENIS HOPITAL DELAFONTAINE</t>
  </si>
  <si>
    <t>ASSOCIATION VILLA SAINT CAMILLE</t>
  </si>
  <si>
    <t>99228THEO</t>
  </si>
  <si>
    <t>060799228</t>
  </si>
  <si>
    <t>Théoule-sur-Mer</t>
  </si>
  <si>
    <t>Assoc. (Théoule-sur-Mer)-EBNL</t>
  </si>
  <si>
    <t>EBNL Théoule-sur-Mer</t>
  </si>
  <si>
    <t>CH SAINT DENIS HOPITAL CASANOVA</t>
  </si>
  <si>
    <t>930706239</t>
  </si>
  <si>
    <t>HOPITAL CASANOVA DU CENTRE HOSPITALIER GENERAL DE SAINT DENI</t>
  </si>
  <si>
    <t>MSP DE L'OLIVIER</t>
  </si>
  <si>
    <t>060025467</t>
  </si>
  <si>
    <t>060025459</t>
  </si>
  <si>
    <t>MSP (Trinité)-EBNL</t>
  </si>
  <si>
    <t>EBNL Trinité</t>
  </si>
  <si>
    <t>MSP LA TRINITE</t>
  </si>
  <si>
    <t>HDJ ALFORTVILLE EDOUARD VAILLANT</t>
  </si>
  <si>
    <t>940007479</t>
  </si>
  <si>
    <t>CH (Alfortville)</t>
  </si>
  <si>
    <t>CH Alfortville</t>
  </si>
  <si>
    <t>HOPITAL DE JOUR ALFORTVILLE EDOUARD VAILLANT</t>
  </si>
  <si>
    <t>APOGE</t>
  </si>
  <si>
    <t>22357LATR</t>
  </si>
  <si>
    <t>060022357</t>
  </si>
  <si>
    <t>EBNL (Trinité)</t>
  </si>
  <si>
    <t>ASSOCIATION L'APOGE A LA TRINITE</t>
  </si>
  <si>
    <t>HDJ ALFORTVILLE LECLERC</t>
  </si>
  <si>
    <t>940020621</t>
  </si>
  <si>
    <t>HOPITAL DE JOUR ALFORTVILLE LECLERC</t>
  </si>
  <si>
    <t>MSP VALDEBLORE</t>
  </si>
  <si>
    <t>060024536</t>
  </si>
  <si>
    <t>060024528</t>
  </si>
  <si>
    <t>Valdeblore</t>
  </si>
  <si>
    <t>MSP (Valdeblore)-EBNL</t>
  </si>
  <si>
    <t>EBNL Valdeblore</t>
  </si>
  <si>
    <t>MAISON DE SANTE PLURIPROFESSIONNELLE DE VALDEBLORE</t>
  </si>
  <si>
    <t>HDJ UN JOUR BLEU</t>
  </si>
  <si>
    <t>940020639</t>
  </si>
  <si>
    <t>Choisy-le-Roi</t>
  </si>
  <si>
    <t>CH (Choisy-le-Roi)</t>
  </si>
  <si>
    <t>CH Choisy-le-Roi</t>
  </si>
  <si>
    <t>HOPITAL DE JOUR UN JOUR BLEU</t>
  </si>
  <si>
    <t>PTA CAP AZUR SANTE</t>
  </si>
  <si>
    <t>30632VALL</t>
  </si>
  <si>
    <t>060030632</t>
  </si>
  <si>
    <t>EBNL (Vallauris)</t>
  </si>
  <si>
    <t>EBNL Vallauris</t>
  </si>
  <si>
    <t>PATEFORME TERRITORIALE D'APPUI CAP AZUR SANTE</t>
  </si>
  <si>
    <t>CTRE PREVENTION ALCOOL HENRI DUCHENE</t>
  </si>
  <si>
    <t>940808579</t>
  </si>
  <si>
    <t>CTRE DE PREVENTION ALCOOLIQUES HENRI DUCHENE CHOISY LE ROI</t>
  </si>
  <si>
    <t>ASSOCIATION CAP AZUR SANTE</t>
  </si>
  <si>
    <t>31549VALL</t>
  </si>
  <si>
    <t>060031549</t>
  </si>
  <si>
    <t>Assoc. (Vallauris)-EBNL</t>
  </si>
  <si>
    <t>CHI DE CRETEIL</t>
  </si>
  <si>
    <t>940000573</t>
  </si>
  <si>
    <t>CH (Créteil)</t>
  </si>
  <si>
    <t>ASSOCIATION DE SANTE DES BAOUS</t>
  </si>
  <si>
    <t>31044VENC</t>
  </si>
  <si>
    <t>060031044</t>
  </si>
  <si>
    <t>Vence</t>
  </si>
  <si>
    <t>Assoc. (Vence)-EBNL</t>
  </si>
  <si>
    <t>EBNL Vence</t>
  </si>
  <si>
    <t>HDJ FONTENAY SOUS BOIS</t>
  </si>
  <si>
    <t>940020613</t>
  </si>
  <si>
    <t>Fontenay-sous-Bois</t>
  </si>
  <si>
    <t>CH (Fontenay-sous-Bois)</t>
  </si>
  <si>
    <t>CH Fontenay-sous-Bois</t>
  </si>
  <si>
    <t>HOPITAL DE JOUR FONTENAY S/BOIS</t>
  </si>
  <si>
    <t>MSP DE LA ROYA</t>
  </si>
  <si>
    <t>060029915</t>
  </si>
  <si>
    <t>MSP (Tende)-EBNL</t>
  </si>
  <si>
    <t>EBNL Tende</t>
  </si>
  <si>
    <t>LES HOPITAUX DE SAINT MAURICE</t>
  </si>
  <si>
    <t>940016868</t>
  </si>
  <si>
    <t>LES HOPITAUX DE SAINT MAURICE RGPT ESQUIROL ST MAURICE</t>
  </si>
  <si>
    <t>AURAL UNITE DIALYSE CH ANNONAY</t>
  </si>
  <si>
    <t>070786249</t>
  </si>
  <si>
    <t>AURAL (Annonay)-Dial</t>
  </si>
  <si>
    <t>EBNL Annonay</t>
  </si>
  <si>
    <t>CHI LUCIE ET RAYMOND AUBRAC</t>
  </si>
  <si>
    <t>940000599</t>
  </si>
  <si>
    <t>CHI LUCIE ET RAYMOND AUBRAC VILLENEUVE ST GEORGES</t>
  </si>
  <si>
    <t>ASS VIVARAIS PR AIDE AUX MERES</t>
  </si>
  <si>
    <t>00468ANNO</t>
  </si>
  <si>
    <t>070000468</t>
  </si>
  <si>
    <t>Assoc. (Annonay)-EBNL</t>
  </si>
  <si>
    <t>ASSOCIATION DU VIVARAIS POUR L AIDE AUX MERES DE FAMILLE</t>
  </si>
  <si>
    <t>HDJ CHIV LUCIE RAYMOND AUBRAC</t>
  </si>
  <si>
    <t>940808082</t>
  </si>
  <si>
    <t>HOP DE JOUR CHIV LUCIE RAYMOND AUBRAC EX CHI VILLENEUVE</t>
  </si>
  <si>
    <t>ASSOCIATION DE LA MAISON DE RETRAITE</t>
  </si>
  <si>
    <t>00526ANNO</t>
  </si>
  <si>
    <t>070000526</t>
  </si>
  <si>
    <t>CENTRE FAMILIAL LUCIE R AUBRAC</t>
  </si>
  <si>
    <t>940812670</t>
  </si>
  <si>
    <t>CENTRE FAMILIAL CHIV LUCIE RAYMOND AUBRAC</t>
  </si>
  <si>
    <t>APAJH 07</t>
  </si>
  <si>
    <t>01029ANNO</t>
  </si>
  <si>
    <t>070001029</t>
  </si>
  <si>
    <t>EBNL (Annonay)</t>
  </si>
  <si>
    <t>ASSOCIATION POUR ADULTES ET JEUNES HANDICAPES ARDECHE</t>
  </si>
  <si>
    <t>GHI DU VEXIN SSR SITE AINCOURT</t>
  </si>
  <si>
    <t>950500017</t>
  </si>
  <si>
    <t>950015289</t>
  </si>
  <si>
    <t>Aincourt</t>
  </si>
  <si>
    <t>CH (Aincourt)</t>
  </si>
  <si>
    <t>CH Aincourt</t>
  </si>
  <si>
    <t>GROUPEMENT HOSP INTERCOMMUNAL DU VEXIN SSR SITE AINCOURT</t>
  </si>
  <si>
    <t>ASS BIENFAISANCE PROTESTANTS</t>
  </si>
  <si>
    <t>84186ANNO</t>
  </si>
  <si>
    <t>070784186</t>
  </si>
  <si>
    <t>ASSOCIATION DE BIENFAISANCE PARMI LES PROTESTANTS ANNONAY</t>
  </si>
  <si>
    <t>CH VICTOR DUPOUY</t>
  </si>
  <si>
    <t>950000307</t>
  </si>
  <si>
    <t>MAISON DE SANTE AUBENAS</t>
  </si>
  <si>
    <t>070007216</t>
  </si>
  <si>
    <t>070007208</t>
  </si>
  <si>
    <t>MS (Aubenas)-EBNL</t>
  </si>
  <si>
    <t>EBNL Aubenas</t>
  </si>
  <si>
    <t>CENTRE DE JOUR DU FIEF</t>
  </si>
  <si>
    <t>950006619</t>
  </si>
  <si>
    <t>AURAL UNITE DIALYSE CH AUBENAS</t>
  </si>
  <si>
    <t>070786231</t>
  </si>
  <si>
    <t>AURAL (Aubenas)-Dial</t>
  </si>
  <si>
    <t>HDJ ARNOUVILLE</t>
  </si>
  <si>
    <t>950006668</t>
  </si>
  <si>
    <t>Arnouville</t>
  </si>
  <si>
    <t>CH (Arnouville)</t>
  </si>
  <si>
    <t>CH Arnouville</t>
  </si>
  <si>
    <t>HOPITAL DE JOUR  ARNOUVILLE</t>
  </si>
  <si>
    <t>ASS ALBENASSIENNE AIDE AUX MERE</t>
  </si>
  <si>
    <t>00476AUBE</t>
  </si>
  <si>
    <t>070000476</t>
  </si>
  <si>
    <t>Assoc. (Aubenas)-EBNL</t>
  </si>
  <si>
    <t>ASS ALBENASSIENNE D AIDE AUX MERES DE FAMILLE BASSE ARDECHE</t>
  </si>
  <si>
    <t>GH CARNELLE PORTES OISE SITE BEAUMONT</t>
  </si>
  <si>
    <t>950000315</t>
  </si>
  <si>
    <t>GH CARNELLE PORTES DE L OISE SITE BEAUMONT</t>
  </si>
  <si>
    <t>CENTRE MEDICAL CHANTELAUVE BOUTIERES</t>
  </si>
  <si>
    <t>070007125</t>
  </si>
  <si>
    <t>070007117</t>
  </si>
  <si>
    <t>EBNL (Cheylard)</t>
  </si>
  <si>
    <t>EBNL Cheylard</t>
  </si>
  <si>
    <t>CENTRE PSYCHOTHERAPIQUE LES OLIVIERS</t>
  </si>
  <si>
    <t>950787135</t>
  </si>
  <si>
    <t>EYRIEUX SANTE</t>
  </si>
  <si>
    <t>070007166</t>
  </si>
  <si>
    <t>070007158</t>
  </si>
  <si>
    <t>HDJ BEAUMONT SUR OISE</t>
  </si>
  <si>
    <t>950809293</t>
  </si>
  <si>
    <t>HOP DE JOUR CENTRE DE READAPTATION PSYCHO SOCIALE</t>
  </si>
  <si>
    <t>MAISON DE SANTE DE CHOMERAC</t>
  </si>
  <si>
    <t>070008222</t>
  </si>
  <si>
    <t>070008214</t>
  </si>
  <si>
    <t>Chomérac</t>
  </si>
  <si>
    <t>MS (Chomérac)-EBNL</t>
  </si>
  <si>
    <t>EBNL Chomérac</t>
  </si>
  <si>
    <t>HDJ FRANCOIS VILLON</t>
  </si>
  <si>
    <t>950032722</t>
  </si>
  <si>
    <t>Cergy</t>
  </si>
  <si>
    <t>CH (Cergy)</t>
  </si>
  <si>
    <t>CH Cergy</t>
  </si>
  <si>
    <t>HOPITAL DE JOUR FRANCOIS VILLON</t>
  </si>
  <si>
    <t>MAISON DE SANTE JOYEUSE</t>
  </si>
  <si>
    <t>070006762</t>
  </si>
  <si>
    <t>070006754</t>
  </si>
  <si>
    <t>MS (Joyeuse)-EBNL</t>
  </si>
  <si>
    <t>EBNL Joyeuse</t>
  </si>
  <si>
    <t>HOPITAL DE JOUR G07</t>
  </si>
  <si>
    <t>950000166</t>
  </si>
  <si>
    <t>Deuil-la-Barre</t>
  </si>
  <si>
    <t>CH (Deuil-la-Barre)</t>
  </si>
  <si>
    <t>CH Deuil-la-Barre</t>
  </si>
  <si>
    <t>MAISON DE SANTE LABEGUDE</t>
  </si>
  <si>
    <t>070006796</t>
  </si>
  <si>
    <t>070006788</t>
  </si>
  <si>
    <t>Labégude</t>
  </si>
  <si>
    <t>MS (Labégude)-EBNL</t>
  </si>
  <si>
    <t>EBNL Labégude</t>
  </si>
  <si>
    <t>HDJ DOMONT</t>
  </si>
  <si>
    <t>950015347</t>
  </si>
  <si>
    <t>CH (Domont)</t>
  </si>
  <si>
    <t>CH Domont</t>
  </si>
  <si>
    <t>MAISON DE SANTE LARGENTIERE</t>
  </si>
  <si>
    <t>070007257</t>
  </si>
  <si>
    <t>070007240</t>
  </si>
  <si>
    <t>MS (Largentière)-EBNL</t>
  </si>
  <si>
    <t>EBNL Largentière</t>
  </si>
  <si>
    <t>HDJ GHEM ADOLESCENTS</t>
  </si>
  <si>
    <t>950039909</t>
  </si>
  <si>
    <t>APATPH (ASS.ACC.TRAVAIL PERS.HANDI.)</t>
  </si>
  <si>
    <t>01052LAVI</t>
  </si>
  <si>
    <t>070001052</t>
  </si>
  <si>
    <t>Lavilledieu</t>
  </si>
  <si>
    <t>EBNL (Lavilledieu)</t>
  </si>
  <si>
    <t>EBNL Lavilledieu</t>
  </si>
  <si>
    <t>ASSO. POUR L'ACCUEIL ET LE TRAVAIL DES PERSONNES HANDICAPÉES</t>
  </si>
  <si>
    <t>GHEM SIMONE VEIL SITE EAUBONNE</t>
  </si>
  <si>
    <t>950000323</t>
  </si>
  <si>
    <t>Eaubonne</t>
  </si>
  <si>
    <t>CH (Eaubonne)</t>
  </si>
  <si>
    <t>CH Eaubonne</t>
  </si>
  <si>
    <t>GROUPEMENT HOSPITALIER EAUBONNE MONTMORENCY - SIMONE VEIL</t>
  </si>
  <si>
    <t>MAISON DE SANTE HTES VALLEES D'ARDECHE</t>
  </si>
  <si>
    <t>070007992</t>
  </si>
  <si>
    <t>070007984</t>
  </si>
  <si>
    <t>Meyras</t>
  </si>
  <si>
    <t>MS (Meyras)-EBNL</t>
  </si>
  <si>
    <t>EBNL Meyras</t>
  </si>
  <si>
    <t>MAISON DE SANTE DES HAUTES VALLEES D'ARDECHE</t>
  </si>
  <si>
    <t>CH GENERAL DE GONESSE</t>
  </si>
  <si>
    <t>950000331</t>
  </si>
  <si>
    <t>CENTRE HOSPITALIER GENERAL DE GONESSE</t>
  </si>
  <si>
    <t>MAISON DE SANTE DU CLOS DU VERGER</t>
  </si>
  <si>
    <t>070008172</t>
  </si>
  <si>
    <t>070008164</t>
  </si>
  <si>
    <t>Pouzin</t>
  </si>
  <si>
    <t>MS (Pouzin)-EBNL</t>
  </si>
  <si>
    <t>EBNL Pouzin</t>
  </si>
  <si>
    <t>HDJ DE GONESSE</t>
  </si>
  <si>
    <t>950006718</t>
  </si>
  <si>
    <t>MAISON DE SANTE QUINTENAS</t>
  </si>
  <si>
    <t>070007315</t>
  </si>
  <si>
    <t>070007307</t>
  </si>
  <si>
    <t>Quintenas</t>
  </si>
  <si>
    <t>MS (Quintenas)-EBNL</t>
  </si>
  <si>
    <t>EBNL Quintenas</t>
  </si>
  <si>
    <t>GHI DU VEXIN SITE MAGNY</t>
  </si>
  <si>
    <t>950000349</t>
  </si>
  <si>
    <t>Magny-en-Vexin</t>
  </si>
  <si>
    <t>CH (Magny-en-Vexin)</t>
  </si>
  <si>
    <t>CH Magny-en-Vexin</t>
  </si>
  <si>
    <t>GROUPEMENT HOSPITALIER INTERCOMMUNAL DU VEXIN MAGNY</t>
  </si>
  <si>
    <t>ADAPEI DE L'ARDECHE</t>
  </si>
  <si>
    <t>85373ROIF</t>
  </si>
  <si>
    <t>070785373</t>
  </si>
  <si>
    <t>Roiffieux</t>
  </si>
  <si>
    <t>EBNL (Roiffieux)</t>
  </si>
  <si>
    <t>EBNL Roiffieux</t>
  </si>
  <si>
    <t>GHI DU VEXIN SSR SITE MARINES</t>
  </si>
  <si>
    <t>950016139</t>
  </si>
  <si>
    <t>Marines</t>
  </si>
  <si>
    <t>CH (Marines)</t>
  </si>
  <si>
    <t>CH Marines</t>
  </si>
  <si>
    <t>GROUPEMENT HOSPITALIER INTERCOMMUNAL SSR SITE MARINES</t>
  </si>
  <si>
    <t>MAISON DE SANTE DES TROIS RIVIERES</t>
  </si>
  <si>
    <t>070007943</t>
  </si>
  <si>
    <t>070007935</t>
  </si>
  <si>
    <t>Ruoms</t>
  </si>
  <si>
    <t>MS (Ruoms)-EBNL</t>
  </si>
  <si>
    <t>EBNL Ruoms</t>
  </si>
  <si>
    <t>GHEM SIMONE VEIL SITE MONTMORENCY</t>
  </si>
  <si>
    <t>950000356</t>
  </si>
  <si>
    <t>MSP DE SAINT-MONTAN BOURG-SAINT-ANDEOL</t>
  </si>
  <si>
    <t>070007745</t>
  </si>
  <si>
    <t>070007737</t>
  </si>
  <si>
    <t>Saint-Montan</t>
  </si>
  <si>
    <t>MSP (St-Montan)-EBNL</t>
  </si>
  <si>
    <t>EBNL Saint-Montan</t>
  </si>
  <si>
    <t>CH RENE DUBOS</t>
  </si>
  <si>
    <t>950000364</t>
  </si>
  <si>
    <t>CENTRE HOSPITALIER RENE DUBOS DE PONTOISE</t>
  </si>
  <si>
    <t>MAISON SAINT JOSEPH</t>
  </si>
  <si>
    <t>01599STPE</t>
  </si>
  <si>
    <t>070001599</t>
  </si>
  <si>
    <t>Saint-Péray</t>
  </si>
  <si>
    <t>EBNL (St-Péray)</t>
  </si>
  <si>
    <t>EBNL Saint-Péray</t>
  </si>
  <si>
    <t>GHCPO SITE SAINT MARTIN DU TERTRE</t>
  </si>
  <si>
    <t>950000695</t>
  </si>
  <si>
    <t>Saint-Martin-du-Tertre</t>
  </si>
  <si>
    <t>CH (St-Martin-du-Tertre)</t>
  </si>
  <si>
    <t>CH Saint-Martin-du-Tertre</t>
  </si>
  <si>
    <t>GRPE HOSPITALIER CARNELLE PORTES DE L OISE SITE SAINT MARTIN</t>
  </si>
  <si>
    <t>ASSOCIATION "LES MURIERS"</t>
  </si>
  <si>
    <t>06176STSA</t>
  </si>
  <si>
    <t>070006176</t>
  </si>
  <si>
    <t>Saint-Sauveur-de-Montagut</t>
  </si>
  <si>
    <t>Assoc. (St-Sauveur-de-Montagut)-EBNL</t>
  </si>
  <si>
    <t>EBNL Saint-Sauveur-de-Montagut</t>
  </si>
  <si>
    <t>HDJ SARCELLES</t>
  </si>
  <si>
    <t>950015297</t>
  </si>
  <si>
    <t>CH (Sarcelles)</t>
  </si>
  <si>
    <t>CH Sarcelles</t>
  </si>
  <si>
    <t>HOPITAL DE JOUR DE SARCELLES</t>
  </si>
  <si>
    <t>MAISON DE SANTE LE TEIL - APSAT</t>
  </si>
  <si>
    <t>070007422</t>
  </si>
  <si>
    <t>070007414</t>
  </si>
  <si>
    <t>Teil</t>
  </si>
  <si>
    <t>MS (Teil)-EBNL</t>
  </si>
  <si>
    <t>EBNL Teil</t>
  </si>
  <si>
    <t>CH LE PARC</t>
  </si>
  <si>
    <t>950000703</t>
  </si>
  <si>
    <t>950500041</t>
  </si>
  <si>
    <t>Taverny</t>
  </si>
  <si>
    <t>CH (Taverny)</t>
  </si>
  <si>
    <t>CH Taverny</t>
  </si>
  <si>
    <t>CAMAD</t>
  </si>
  <si>
    <t>01268TOUR</t>
  </si>
  <si>
    <t>070001268</t>
  </si>
  <si>
    <t>EBNL (Tournon-sur-Rhône)</t>
  </si>
  <si>
    <t>EBNL Tournon-sur-Rhône</t>
  </si>
  <si>
    <t>CENTRE D'AIDE ET DE MAINTIEN A DOMICILE</t>
  </si>
  <si>
    <t>970112033</t>
  </si>
  <si>
    <t>MAISON DE SANTE DU PONT D'ARC</t>
  </si>
  <si>
    <t>070008206</t>
  </si>
  <si>
    <t>070008198</t>
  </si>
  <si>
    <t>MS (Vallon-Pont-d'Arc)-EBNL</t>
  </si>
  <si>
    <t>EBNL Vallon-Pont-d'Arc</t>
  </si>
  <si>
    <t>CENTRE HOSPITALIER DE LA BASSE -TERRE</t>
  </si>
  <si>
    <t>970100392</t>
  </si>
  <si>
    <t>MAISON DE SANTE ELISABETH STIBLING</t>
  </si>
  <si>
    <t>070007588</t>
  </si>
  <si>
    <t>070007570</t>
  </si>
  <si>
    <t>MS (Vals-les-Bains)-EBNL</t>
  </si>
  <si>
    <t>EBNL Vals-les-Bains</t>
  </si>
  <si>
    <t>MAISON DE SANTE PLURIPROFESSIONNELLE ELISABETH STIBLING</t>
  </si>
  <si>
    <t>C.H. MAURICE SELBONNE</t>
  </si>
  <si>
    <t>970100483</t>
  </si>
  <si>
    <t>MAISON MEDICALE LEOPOLD OLLIER</t>
  </si>
  <si>
    <t>070006556</t>
  </si>
  <si>
    <t>070006549</t>
  </si>
  <si>
    <t>Vans</t>
  </si>
  <si>
    <t>EBNL (Vans)</t>
  </si>
  <si>
    <t>EBNL Vans</t>
  </si>
  <si>
    <t>C.H. STE MARIE</t>
  </si>
  <si>
    <t>970100426</t>
  </si>
  <si>
    <t>MAISON DE SANTE DE VERNOUX-EN-VIVARAIS</t>
  </si>
  <si>
    <t>070007448</t>
  </si>
  <si>
    <t>070007430</t>
  </si>
  <si>
    <t>Vernoux-en-Vivarais</t>
  </si>
  <si>
    <t>MS (Vernoux-en-Vivarais)-EBNL</t>
  </si>
  <si>
    <t>EBNL Vernoux-en-Vivarais</t>
  </si>
  <si>
    <t>CENTRE HOSPITALIER L-D. BEAUPERTHUY</t>
  </si>
  <si>
    <t>970100418</t>
  </si>
  <si>
    <t>CENTRE HOSPITALIER LOUIS-DANIEL BEAUPERTHUY</t>
  </si>
  <si>
    <t>MAISON DE SANTE VILLENEUVE-DE-BERG</t>
  </si>
  <si>
    <t>070007190</t>
  </si>
  <si>
    <t>070007182</t>
  </si>
  <si>
    <t>MS (Villeneuve-de-Berg)-EBNL</t>
  </si>
  <si>
    <t>EBNL Villeneuve-de-Berg</t>
  </si>
  <si>
    <t>C. H NORD CARAIBE - SITE CARBET</t>
  </si>
  <si>
    <t>970211165</t>
  </si>
  <si>
    <t>MAISON DE SANTE DE VIVIERS</t>
  </si>
  <si>
    <t>070008354</t>
  </si>
  <si>
    <t>070008347</t>
  </si>
  <si>
    <t>Viviers</t>
  </si>
  <si>
    <t>MS (Viviers)-EBNL</t>
  </si>
  <si>
    <t>EBNL Viviers</t>
  </si>
  <si>
    <t>CTRE HOSP INTERCOM LORRAIN BASSE-POINT</t>
  </si>
  <si>
    <t>970200028</t>
  </si>
  <si>
    <t>CHI (Lorrain)</t>
  </si>
  <si>
    <t>MAISON MEDICALE DE L'ASFELDOIS</t>
  </si>
  <si>
    <t>080010978</t>
  </si>
  <si>
    <t>080010960</t>
  </si>
  <si>
    <t>Asfeld</t>
  </si>
  <si>
    <t>EBNL (Asfeld)</t>
  </si>
  <si>
    <t>EBNL Asfeld</t>
  </si>
  <si>
    <t>970200036</t>
  </si>
  <si>
    <t>MAISON DE SANTE DE BALAN</t>
  </si>
  <si>
    <t>080011604</t>
  </si>
  <si>
    <t>080011596</t>
  </si>
  <si>
    <t>Balan</t>
  </si>
  <si>
    <t>MS (Balan)-EBNL</t>
  </si>
  <si>
    <t>EBNL Balan</t>
  </si>
  <si>
    <t>970200044</t>
  </si>
  <si>
    <t>UNITE D AUTODIALYSE DE BAZEILLES</t>
  </si>
  <si>
    <t>080005846</t>
  </si>
  <si>
    <t>510000953</t>
  </si>
  <si>
    <t>Bazeilles</t>
  </si>
  <si>
    <t>AUTODial (Bazeilles)-Dial</t>
  </si>
  <si>
    <t>EBNL Bazeilles</t>
  </si>
  <si>
    <t>UNITE D AUTODIALYSE DE L A.R.P.D.D.</t>
  </si>
  <si>
    <t>970200077</t>
  </si>
  <si>
    <t>MSP DE BUZANCY</t>
  </si>
  <si>
    <t>080011059</t>
  </si>
  <si>
    <t>080011042</t>
  </si>
  <si>
    <t>Buzancy</t>
  </si>
  <si>
    <t>MSP (Buzancy)-EBNL</t>
  </si>
  <si>
    <t>EBNL Buzancy</t>
  </si>
  <si>
    <t>970211173</t>
  </si>
  <si>
    <t>CH (St-Pierre)</t>
  </si>
  <si>
    <t>CH Saint-Pierre</t>
  </si>
  <si>
    <t>CENTRE HOSPITALIER NORD CARAIBE  SITE DE SAINT PIERRE</t>
  </si>
  <si>
    <t>MSP DE CARIGNAN</t>
  </si>
  <si>
    <t>080010721</t>
  </si>
  <si>
    <t>080010713</t>
  </si>
  <si>
    <t>Carignan</t>
  </si>
  <si>
    <t>MSP (Carignan)-EBNL</t>
  </si>
  <si>
    <t>EBNL Carignan</t>
  </si>
  <si>
    <t>C.H. DES TROIS ILETS</t>
  </si>
  <si>
    <t>970200051</t>
  </si>
  <si>
    <t>UAD ET UDM ARPDD</t>
  </si>
  <si>
    <t>080011182</t>
  </si>
  <si>
    <t>EBNL (Charleville-Mézières)</t>
  </si>
  <si>
    <t>EBNL Charleville-Mézières</t>
  </si>
  <si>
    <t>UNITE D'AUTO DIAYSE ET UNITÉ DE DIALYSE MÉDICALISÉE</t>
  </si>
  <si>
    <t>CENTRE HOSPITALIER INTERCOM DE KOUROU</t>
  </si>
  <si>
    <t>970305637</t>
  </si>
  <si>
    <t>CHI (Kourou)</t>
  </si>
  <si>
    <t>MSP DE L'EPARGNE</t>
  </si>
  <si>
    <t>080011729</t>
  </si>
  <si>
    <t>080011711</t>
  </si>
  <si>
    <t>MSP (Charleville-Mézières)-EBNL</t>
  </si>
  <si>
    <t>970300083</t>
  </si>
  <si>
    <t>CENTRE HOSPITALIER "FRANK JOLY"</t>
  </si>
  <si>
    <t>MSP ARAGON</t>
  </si>
  <si>
    <t>080011869</t>
  </si>
  <si>
    <t>080011851</t>
  </si>
  <si>
    <t>CENTRE HOSPITALIER "FRANCK-JOLY" SSR</t>
  </si>
  <si>
    <t>970305975</t>
  </si>
  <si>
    <t>UDAF</t>
  </si>
  <si>
    <t>00607CHAR</t>
  </si>
  <si>
    <t>080000607</t>
  </si>
  <si>
    <t>GHER-SSR (SAINT-ANDRE)</t>
  </si>
  <si>
    <t>970400156</t>
  </si>
  <si>
    <t>Saint-André</t>
  </si>
  <si>
    <t>CH (St-André)</t>
  </si>
  <si>
    <t>CH Saint-André</t>
  </si>
  <si>
    <t>ADESA</t>
  </si>
  <si>
    <t>10168CHAR</t>
  </si>
  <si>
    <t>080010168</t>
  </si>
  <si>
    <t>ASSOCIATION DEPARTEMENTALE EDUCATIVE ET SOCIALE ARDENNAISE</t>
  </si>
  <si>
    <t>GHER (SAINT-BENOIT)</t>
  </si>
  <si>
    <t>970400073</t>
  </si>
  <si>
    <t>SOLIHA</t>
  </si>
  <si>
    <t>10333CHAR</t>
  </si>
  <si>
    <t>080010333</t>
  </si>
  <si>
    <t>970400065</t>
  </si>
  <si>
    <t>MSP DE DOUZY</t>
  </si>
  <si>
    <t>080011562</t>
  </si>
  <si>
    <t>080011554</t>
  </si>
  <si>
    <t>Douzy</t>
  </si>
  <si>
    <t>MSP (Douzy)-EBNL</t>
  </si>
  <si>
    <t>EBNL Douzy</t>
  </si>
  <si>
    <t>CENTRE DE REFERENCE NORD-DZOUMOGNE</t>
  </si>
  <si>
    <t>980500722</t>
  </si>
  <si>
    <t>Bandraboua</t>
  </si>
  <si>
    <t>CH (Bandraboua)</t>
  </si>
  <si>
    <t>CH Bandraboua</t>
  </si>
  <si>
    <t>MAISON DE SANTE DE LA POINTE</t>
  </si>
  <si>
    <t>080011794</t>
  </si>
  <si>
    <t>080011786</t>
  </si>
  <si>
    <t>Givet</t>
  </si>
  <si>
    <t>MS (Givet)-EBNL</t>
  </si>
  <si>
    <t>EBNL Givet</t>
  </si>
  <si>
    <t>CENTRE DE REFERENCE SUD-MRAMADOUDOU</t>
  </si>
  <si>
    <t>980500730</t>
  </si>
  <si>
    <t>Chirongui</t>
  </si>
  <si>
    <t>CH (Chirongui)</t>
  </si>
  <si>
    <t>CH Chirongui</t>
  </si>
  <si>
    <t>CENTRE DE REFERENCE SUD- MRAMADOUDOU</t>
  </si>
  <si>
    <t>ASSOCIATION "ALBATROS 08"</t>
  </si>
  <si>
    <t>04419GUED</t>
  </si>
  <si>
    <t>080004419</t>
  </si>
  <si>
    <t>Gué-d'Hossus</t>
  </si>
  <si>
    <t>Assoc. (Gué-d'Hossus)-EBNL</t>
  </si>
  <si>
    <t>EBNL Gué-d'Hossus</t>
  </si>
  <si>
    <t>CENTRE DE REFERENCE PETITE TERRE</t>
  </si>
  <si>
    <t>980500748</t>
  </si>
  <si>
    <t>Dzaoudzi</t>
  </si>
  <si>
    <t>CH (Dzaoudzi)</t>
  </si>
  <si>
    <t>CH Dzaoudzi</t>
  </si>
  <si>
    <t>CENTRE DE REFERENCE PETITE TERRE- DZAOUDI</t>
  </si>
  <si>
    <t>MAISON DE LA SANTE DE JUNIVILLE</t>
  </si>
  <si>
    <t>080010606</t>
  </si>
  <si>
    <t>080010598</t>
  </si>
  <si>
    <t>Juniville</t>
  </si>
  <si>
    <t>EBNL (Juniville)</t>
  </si>
  <si>
    <t>EBNL Juniville</t>
  </si>
  <si>
    <t>CHM PLATEFORME LOGISTIQUE</t>
  </si>
  <si>
    <t>980501829</t>
  </si>
  <si>
    <t>Koungou</t>
  </si>
  <si>
    <t>CH (Koungou)</t>
  </si>
  <si>
    <t>CH Koungou</t>
  </si>
  <si>
    <t>ASSOC DE GEST DE LA MARPA DE JUNIVILLE</t>
  </si>
  <si>
    <t>02868JUNI</t>
  </si>
  <si>
    <t>080002868</t>
  </si>
  <si>
    <t>Assoc. (Juniville)-EBNL</t>
  </si>
  <si>
    <t>CHM</t>
  </si>
  <si>
    <t>980500011</t>
  </si>
  <si>
    <t>MSP DE MACHAULT</t>
  </si>
  <si>
    <t>080010853</t>
  </si>
  <si>
    <t>080010846</t>
  </si>
  <si>
    <t>Machault</t>
  </si>
  <si>
    <t>MSP (Machault)-EBNL</t>
  </si>
  <si>
    <t>EBNL Machault</t>
  </si>
  <si>
    <t>CENTRE DE REFERENCE CENTRE -KAHANI</t>
  </si>
  <si>
    <t>980500714</t>
  </si>
  <si>
    <t>Ouangani</t>
  </si>
  <si>
    <t>CH (Ouangani)</t>
  </si>
  <si>
    <t>CH Ouangani</t>
  </si>
  <si>
    <t>CENTRE DE REFERENCE CENTRE KAHANI</t>
  </si>
  <si>
    <t>MSP DE MOUZON</t>
  </si>
  <si>
    <t>080010648</t>
  </si>
  <si>
    <t>080010630</t>
  </si>
  <si>
    <t>Mouzon</t>
  </si>
  <si>
    <t>MSP (Mouzon)-EBNL</t>
  </si>
  <si>
    <t>EBNL Mouzon</t>
  </si>
  <si>
    <t>SITE MARTIAL HENRY DE PETITE-TERRE</t>
  </si>
  <si>
    <t>980501837</t>
  </si>
  <si>
    <t>Pamandzi</t>
  </si>
  <si>
    <t>CH (Pamandzi)</t>
  </si>
  <si>
    <t>CH Pamandzi</t>
  </si>
  <si>
    <t>SOINS DE SUITE ET DE READAPTATION/ CENTRE DE REFERENCE DE PT</t>
  </si>
  <si>
    <t>MSP NOUVION SUR MEUSE</t>
  </si>
  <si>
    <t>080011885</t>
  </si>
  <si>
    <t>080011877</t>
  </si>
  <si>
    <t>Nouvion-sur-Meuse</t>
  </si>
  <si>
    <t>MSP (Nouvion-sur-Meuse)-EBNL</t>
  </si>
  <si>
    <t>EBNL Nouvion-sur-Meuse</t>
  </si>
  <si>
    <t>MAISON DE SANTE DE RAUCOURT ET FLABA</t>
  </si>
  <si>
    <t>080011513</t>
  </si>
  <si>
    <t>080011505</t>
  </si>
  <si>
    <t>Raucourt-et-Flaba</t>
  </si>
  <si>
    <t>MS (Raucourt-et-Flaba)-EBNL</t>
  </si>
  <si>
    <t>EBNL Raucourt-et-Flaba</t>
  </si>
  <si>
    <t>MSP DE L'ETOILE</t>
  </si>
  <si>
    <t>080011547</t>
  </si>
  <si>
    <t>080011521</t>
  </si>
  <si>
    <t>MSP (Rethel)-EBNL</t>
  </si>
  <si>
    <t>EBNL Rethel</t>
  </si>
  <si>
    <t>MSP DE RIMOGNE</t>
  </si>
  <si>
    <t>080010663</t>
  </si>
  <si>
    <t>080010655</t>
  </si>
  <si>
    <t>Rimogne</t>
  </si>
  <si>
    <t>MSP (Rimogne)-EBNL</t>
  </si>
  <si>
    <t>EBNL Rimogne</t>
  </si>
  <si>
    <t>MSP ROCROI</t>
  </si>
  <si>
    <t>080010747</t>
  </si>
  <si>
    <t>080010739</t>
  </si>
  <si>
    <t>Rocroi</t>
  </si>
  <si>
    <t>MSP (Rocroi)-EBNL</t>
  </si>
  <si>
    <t>EBNL Rocroi</t>
  </si>
  <si>
    <t>MSP DE SAINT GER</t>
  </si>
  <si>
    <t>080011083</t>
  </si>
  <si>
    <t>080011075</t>
  </si>
  <si>
    <t>Saint-Germainmont</t>
  </si>
  <si>
    <t>MSP (St-Germainmont)-EBNL</t>
  </si>
  <si>
    <t>EBNL Saint-Germainmont</t>
  </si>
  <si>
    <t>MSP DE SIGNY L'ABBAYE</t>
  </si>
  <si>
    <t>11695SIGN</t>
  </si>
  <si>
    <t>080011695</t>
  </si>
  <si>
    <t>Signy-l'Abbaye</t>
  </si>
  <si>
    <t>MSP (Signy-l'Abbaye)-EBNL</t>
  </si>
  <si>
    <t>EBNL Signy-l'Abbaye</t>
  </si>
  <si>
    <t>MSP DE SIGNY LE PETIT</t>
  </si>
  <si>
    <t>080011133</t>
  </si>
  <si>
    <t>080011125</t>
  </si>
  <si>
    <t>Signy-le-Petit</t>
  </si>
  <si>
    <t>MSP (Signy-le-Petit)-EBNL</t>
  </si>
  <si>
    <t>EBNL Signy-le-Petit</t>
  </si>
  <si>
    <t>MSP TARASCON</t>
  </si>
  <si>
    <t>090003781</t>
  </si>
  <si>
    <t>090003773</t>
  </si>
  <si>
    <t>Arignac</t>
  </si>
  <si>
    <t>MSP (Arignac)-EBNL</t>
  </si>
  <si>
    <t>EBNL Arignac</t>
  </si>
  <si>
    <t>MAISON DE SANTE PLURIPROFESSIONNELLE DE TARASCON</t>
  </si>
  <si>
    <t>MSP DES VALLEES</t>
  </si>
  <si>
    <t>090003732</t>
  </si>
  <si>
    <t>090003575</t>
  </si>
  <si>
    <t>MSP (Ax-les-Thermes)-EBNL</t>
  </si>
  <si>
    <t>EBNL Ax-les-Thermes</t>
  </si>
  <si>
    <t>MSP DU SERONAIS</t>
  </si>
  <si>
    <t>090003716</t>
  </si>
  <si>
    <t>090003708</t>
  </si>
  <si>
    <t>Bastide-de-Sérou</t>
  </si>
  <si>
    <t>MSP (Bastide-de-Sérou)-EBNL</t>
  </si>
  <si>
    <t>EBNL Bastide-de-Sérou</t>
  </si>
  <si>
    <t>MAISON DE SANTE PLURIPROFESSIONNELLE DU SERONAIS</t>
  </si>
  <si>
    <t>ADAPEI DE L'ARIEGE</t>
  </si>
  <si>
    <t>82160BENA</t>
  </si>
  <si>
    <t>090782160</t>
  </si>
  <si>
    <t>Benagues</t>
  </si>
  <si>
    <t>EBNL (Benagues)</t>
  </si>
  <si>
    <t>EBNL Benagues</t>
  </si>
  <si>
    <t>ASS.DEP. DES AMIS ET PARENTS D'ENFANTS ET ADULTES INADAPTES</t>
  </si>
  <si>
    <t>MSP DES QUATRE VALLEES</t>
  </si>
  <si>
    <t>090003690</t>
  </si>
  <si>
    <t>090003682</t>
  </si>
  <si>
    <t>Castillon-en-Couserans</t>
  </si>
  <si>
    <t>MSP (Castillon-en-Couserans)-EBNL</t>
  </si>
  <si>
    <t>EBNL Castillon-en-Couserans</t>
  </si>
  <si>
    <t>MAISON DE SANTE PLURIPROFESSIONNELLE DES QUATRE VALLEES</t>
  </si>
  <si>
    <t>MSP DU PAYS DE FOIX</t>
  </si>
  <si>
    <t>090004219</t>
  </si>
  <si>
    <t>090004201</t>
  </si>
  <si>
    <t>MSP (Foix)-EBNL</t>
  </si>
  <si>
    <t>EBNL Foix</t>
  </si>
  <si>
    <t>MAISON DE SANTE PLURIPROFESSIONNELLE DU PAYS DE FOIX</t>
  </si>
  <si>
    <t>APAJH ARIEGE</t>
  </si>
  <si>
    <t>82335FOIX</t>
  </si>
  <si>
    <t>090782335</t>
  </si>
  <si>
    <t>EBNL (Foix)</t>
  </si>
  <si>
    <t>ASSOCIATION POUR ADULTES ET JEUNES HANDICAPES DE L'ARIEGE</t>
  </si>
  <si>
    <t>ASSOCIATION CLUB LOISIRS</t>
  </si>
  <si>
    <t>83358FOIX</t>
  </si>
  <si>
    <t>090783358</t>
  </si>
  <si>
    <t>Assoc. (Foix)-EBNL</t>
  </si>
  <si>
    <t>ASSOCIATION CLUB LOISIRS LEO LAGRANGE</t>
  </si>
  <si>
    <t>MSP LE FOSSAT</t>
  </si>
  <si>
    <t>090004490</t>
  </si>
  <si>
    <t>090004656</t>
  </si>
  <si>
    <t>Fossat</t>
  </si>
  <si>
    <t>MSP (Fossat)-EBNL</t>
  </si>
  <si>
    <t>EBNL Fossat</t>
  </si>
  <si>
    <t>MAISON DE SANTE PLURIPROFESSIONNELLE LE FOSSAT</t>
  </si>
  <si>
    <t>MSP LAROQUE D'OLMES-PAYS D'OLMES</t>
  </si>
  <si>
    <t>090004532</t>
  </si>
  <si>
    <t>090004664</t>
  </si>
  <si>
    <t>Laroque-d'Olmes</t>
  </si>
  <si>
    <t>MSP (Laroque-d'Olmes)-EBNL</t>
  </si>
  <si>
    <t>EBNL Laroque-d'Olmes</t>
  </si>
  <si>
    <t>AAIR UAD LAVELANET</t>
  </si>
  <si>
    <t>090784125</t>
  </si>
  <si>
    <t>310000633</t>
  </si>
  <si>
    <t>AAIR (Lavelanet)-Dial</t>
  </si>
  <si>
    <t>EBNL Lavelanet</t>
  </si>
  <si>
    <t>ESPOIR ARIEGE</t>
  </si>
  <si>
    <t>02866LAVE</t>
  </si>
  <si>
    <t>090002866</t>
  </si>
  <si>
    <t>EBNL (Lavelanet)</t>
  </si>
  <si>
    <t>ASSOCIATION ESPOIR ARIEGE</t>
  </si>
  <si>
    <t>MSP VALLEE DE LA LEZE</t>
  </si>
  <si>
    <t>090004631</t>
  </si>
  <si>
    <t>090004722</t>
  </si>
  <si>
    <t>Lézat-sur-Lèze</t>
  </si>
  <si>
    <t>MSP (Lézat-sur-Lèze)-EBNL</t>
  </si>
  <si>
    <t>EBNL Lézat-sur-Lèze</t>
  </si>
  <si>
    <t>MAISON DE SANTE PLURIPROFESSIONNELLE VALLEE DE LA LEZE</t>
  </si>
  <si>
    <t>MSP DE L ARIZE</t>
  </si>
  <si>
    <t>090004615</t>
  </si>
  <si>
    <t>090004789</t>
  </si>
  <si>
    <t>Mas-d'Azil</t>
  </si>
  <si>
    <t>MSP (Mas-d'Azil)-EBNL</t>
  </si>
  <si>
    <t>EBNL Mas-d'Azil</t>
  </si>
  <si>
    <t>MAISON DE SANTE MULTISITE DE L ARIZE</t>
  </si>
  <si>
    <t>ASSOCIATION HERISSON-BELLOR</t>
  </si>
  <si>
    <t>84380MAZE</t>
  </si>
  <si>
    <t>090784380</t>
  </si>
  <si>
    <t>Mazères</t>
  </si>
  <si>
    <t>Assoc. (Mazères)-EBNL</t>
  </si>
  <si>
    <t>EBNL Mazères</t>
  </si>
  <si>
    <t>MSP DE MIREPOIX</t>
  </si>
  <si>
    <t>090003567</t>
  </si>
  <si>
    <t>090003559</t>
  </si>
  <si>
    <t>Mirepoix</t>
  </si>
  <si>
    <t>MSP (Mirepoix)-EBNL</t>
  </si>
  <si>
    <t>EBNL Mirepoix</t>
  </si>
  <si>
    <t>MAISON DE SANTE PLURIPROFESSIONNELLE DE MIREPOIX</t>
  </si>
  <si>
    <t>AAIR UAD UDM DD PAMIERS</t>
  </si>
  <si>
    <t>090002833</t>
  </si>
  <si>
    <t>AAIR (Pamiers)-Dial</t>
  </si>
  <si>
    <t>EBNL Pamiers</t>
  </si>
  <si>
    <t>MSP DU MAS</t>
  </si>
  <si>
    <t>090004516</t>
  </si>
  <si>
    <t>090004730</t>
  </si>
  <si>
    <t>MSP (Pamiers)-EBNL</t>
  </si>
  <si>
    <t>MAISON DE SANTE PLURIDISCIPLINAIRE DU MAS</t>
  </si>
  <si>
    <t>MSP PRAT BONREPAUX</t>
  </si>
  <si>
    <t>090003898</t>
  </si>
  <si>
    <t>090004698</t>
  </si>
  <si>
    <t>Prat-Bonrepaux</t>
  </si>
  <si>
    <t>MSP (Prat-Bonrepaux)-EBNL</t>
  </si>
  <si>
    <t>EBNL Prat-Bonrepaux</t>
  </si>
  <si>
    <t>MSP DE PRAT BONREPAUX</t>
  </si>
  <si>
    <t>MSP SAINT GIRONS</t>
  </si>
  <si>
    <t>090004599</t>
  </si>
  <si>
    <t>090004771</t>
  </si>
  <si>
    <t>MSP (St-Girons)-EBNL</t>
  </si>
  <si>
    <t>EBNL Saint-Girons</t>
  </si>
  <si>
    <t>MAISON DE SANTE PLURIPROFESSIONNELLE DE SAINT GIRONS</t>
  </si>
  <si>
    <t>MSP DU PLANTAUREL</t>
  </si>
  <si>
    <t>090004565</t>
  </si>
  <si>
    <t>090004557</t>
  </si>
  <si>
    <t>MSP (St-Jean-de-Verges)-EBNL</t>
  </si>
  <si>
    <t>EBNL Saint-Jean-de-Verges</t>
  </si>
  <si>
    <t>MAISON DE SANTE DU PLANTAUREL</t>
  </si>
  <si>
    <t>MSP GASON FEBUS</t>
  </si>
  <si>
    <t>090004714</t>
  </si>
  <si>
    <t>090004821</t>
  </si>
  <si>
    <t>Saint-Jean-du-Falga</t>
  </si>
  <si>
    <t>MSP (St-Jean-du-Falga)-EBNL</t>
  </si>
  <si>
    <t>EBNL Saint-Jean-du-Falga</t>
  </si>
  <si>
    <t>MAISON DE SANTE PLURIPROFESSIONNELLE GASTON FEBUS</t>
  </si>
  <si>
    <t>AAIR UAD UDM ST LIZIER</t>
  </si>
  <si>
    <t>090784679</t>
  </si>
  <si>
    <t>AAIR (St-Lizier)-Dial</t>
  </si>
  <si>
    <t>EBNL Saint-Lizier</t>
  </si>
  <si>
    <t>AAIR UAD UDM SAINT LIZIER CLINIQUE DES ROZES</t>
  </si>
  <si>
    <t>MSP DES PORTES D'ARIEGE</t>
  </si>
  <si>
    <t>090004680</t>
  </si>
  <si>
    <t>090004854</t>
  </si>
  <si>
    <t>Saverdun</t>
  </si>
  <si>
    <t>MSP (Saverdun)-EBNL</t>
  </si>
  <si>
    <t>EBNL Saverdun</t>
  </si>
  <si>
    <t>MAISON DE SANTE PLURIPROFESSIONNELLE DES PORTES D'ARIEGE</t>
  </si>
  <si>
    <t>MSP DES DEUX VALLEES</t>
  </si>
  <si>
    <t>090003724</t>
  </si>
  <si>
    <t>090003583</t>
  </si>
  <si>
    <t>Seix</t>
  </si>
  <si>
    <t>MSP (Seix)-EBNL</t>
  </si>
  <si>
    <t>EBNL Seix</t>
  </si>
  <si>
    <t>MAISON DE SANTE PLURIPROFESSIONNELLE DES DEUX VALLEES</t>
  </si>
  <si>
    <t>AVENIR HAUT-COUSERANS SANTE</t>
  </si>
  <si>
    <t>04904SEIX</t>
  </si>
  <si>
    <t>090004904</t>
  </si>
  <si>
    <t>EBNL (Seix)</t>
  </si>
  <si>
    <t>ASSOCIATION AVENIR HAUT-COUSERANS SANTE</t>
  </si>
  <si>
    <t>DAC DE L'ARIEGE</t>
  </si>
  <si>
    <t>04870LATO</t>
  </si>
  <si>
    <t>090004870</t>
  </si>
  <si>
    <t>Tour-du-Crieu</t>
  </si>
  <si>
    <t>EBNL (Tour-du-Crieu)</t>
  </si>
  <si>
    <t>EBNL Tour-du-Crieu</t>
  </si>
  <si>
    <t>DISPOSITIF D'APPUI A  LA COORDINATION DE L'ARIEGE</t>
  </si>
  <si>
    <t>MSP DE VARILHES</t>
  </si>
  <si>
    <t>090004813</t>
  </si>
  <si>
    <t>090004805</t>
  </si>
  <si>
    <t>Varilhes</t>
  </si>
  <si>
    <t>MSP (Varilhes)-EBNL</t>
  </si>
  <si>
    <t>EBNL Varilhes</t>
  </si>
  <si>
    <t>MAISON DE SANTE PLURIPROFESSIONNELLE DE VARILHES</t>
  </si>
  <si>
    <t>ASSOCIATION BLEU PRINTEMPS</t>
  </si>
  <si>
    <t>04300VARI</t>
  </si>
  <si>
    <t>090004300</t>
  </si>
  <si>
    <t>Assoc. (Varilhes)-EBNL</t>
  </si>
  <si>
    <t>MSP AVICENNE</t>
  </si>
  <si>
    <t>090003260</t>
  </si>
  <si>
    <t>090003252</t>
  </si>
  <si>
    <t>Val-de-Sos</t>
  </si>
  <si>
    <t>MSP (Val-de-Sos)-EBNL</t>
  </si>
  <si>
    <t>EBNL Val-de-Sos</t>
  </si>
  <si>
    <t>MAISON DE SANTE PLURIPROFESSIONNELLE AVICENNE</t>
  </si>
  <si>
    <t>MSP DU PAYS D'OTHE</t>
  </si>
  <si>
    <t>100011659</t>
  </si>
  <si>
    <t>100011642</t>
  </si>
  <si>
    <t>Aix-Villemaur-Pâlis</t>
  </si>
  <si>
    <t>MSP (Aix-Villemaur-Pâlis)-EBNL</t>
  </si>
  <si>
    <t>EBNL Aix-Villemaur-Pâlis</t>
  </si>
  <si>
    <t>MSP D'ARCIS SUR AUBE</t>
  </si>
  <si>
    <t>100011691</t>
  </si>
  <si>
    <t>100011683</t>
  </si>
  <si>
    <t>Arcis-sur-Aube</t>
  </si>
  <si>
    <t>MSP (Arcis-sur-Aube)-EBNL</t>
  </si>
  <si>
    <t>EBNL Arcis-sur-Aube</t>
  </si>
  <si>
    <t>MSP DU VAL D'ARMANCE</t>
  </si>
  <si>
    <t>100011634</t>
  </si>
  <si>
    <t>100011626</t>
  </si>
  <si>
    <t>Auxon</t>
  </si>
  <si>
    <t>MSP (Auxon)-EBNL</t>
  </si>
  <si>
    <t>EBNL Auxon</t>
  </si>
  <si>
    <t>MSP DE BAR SUR AUBE</t>
  </si>
  <si>
    <t>100010776</t>
  </si>
  <si>
    <t>100010768</t>
  </si>
  <si>
    <t>MSP (Bar-sur-Aube)-EBNL</t>
  </si>
  <si>
    <t>EBNL Bar-sur-Aube</t>
  </si>
  <si>
    <t>MSP BARSEQUANAISE</t>
  </si>
  <si>
    <t>100010834</t>
  </si>
  <si>
    <t>100010826</t>
  </si>
  <si>
    <t>MSP (Bar-sur-Seine)-EBNL</t>
  </si>
  <si>
    <t>EBNL Bar-sur-Seine</t>
  </si>
  <si>
    <t>L'ENTRAIDE PSYCHOSOCIALE DE L'AUBE</t>
  </si>
  <si>
    <t>09836BRIE</t>
  </si>
  <si>
    <t>100009836</t>
  </si>
  <si>
    <t>Brienne-le-Château</t>
  </si>
  <si>
    <t>EBNL (Brienne-le-Château)</t>
  </si>
  <si>
    <t>EBNL Brienne-le-Château</t>
  </si>
  <si>
    <t>ASSOCIATION L'ENTRAIDE PSYCHOSOCIALE DE L'AUBE</t>
  </si>
  <si>
    <t>MAISON DE SANTE PLURIDISC. DE CHAOURCE</t>
  </si>
  <si>
    <t>100010156</t>
  </si>
  <si>
    <t>100010149</t>
  </si>
  <si>
    <t>Chaource</t>
  </si>
  <si>
    <t>MS (Chaource)-EBNL</t>
  </si>
  <si>
    <t>EBNL Chaource</t>
  </si>
  <si>
    <t>MAISON DE SANTE PLURIDISCIPLINAIRE DE CHAOURCE</t>
  </si>
  <si>
    <t>MAISON SANTE CHANTEREIGNE MONTVILLIERS</t>
  </si>
  <si>
    <t>100010073</t>
  </si>
  <si>
    <t>100010065</t>
  </si>
  <si>
    <t>Chapelle-Saint-Luc</t>
  </si>
  <si>
    <t>EBNL (Chapelle-St-Luc)</t>
  </si>
  <si>
    <t>EBNL Chapelle-Saint-Luc</t>
  </si>
  <si>
    <t>LA MAISON DE SANTE DE CHANTEREIGNE-MONTVILLIERS</t>
  </si>
  <si>
    <t>AATM</t>
  </si>
  <si>
    <t>05545LACH</t>
  </si>
  <si>
    <t>100005545</t>
  </si>
  <si>
    <t>ASS POUR ACCUEIL DES TRAVAILLEURS MIGRANTS ET LEURS FAMILLES</t>
  </si>
  <si>
    <t>MSP DE CHAVANGES</t>
  </si>
  <si>
    <t>100010057</t>
  </si>
  <si>
    <t>100010040</t>
  </si>
  <si>
    <t>Chavanges</t>
  </si>
  <si>
    <t>MSP (Chavanges)-EBNL</t>
  </si>
  <si>
    <t>EBNL Chavanges</t>
  </si>
  <si>
    <t>MSP ACTIVE SANTE CRENEY</t>
  </si>
  <si>
    <t>100011345</t>
  </si>
  <si>
    <t>100011337</t>
  </si>
  <si>
    <t>Creney-près-Troyes</t>
  </si>
  <si>
    <t>MSP (Creney-près-Troyes)-EBNL</t>
  </si>
  <si>
    <t>EBNL Creney-près-Troyes</t>
  </si>
  <si>
    <t>MSP DE DIENVILLE</t>
  </si>
  <si>
    <t>100010099</t>
  </si>
  <si>
    <t>100010081</t>
  </si>
  <si>
    <t>Dienville</t>
  </si>
  <si>
    <t>MSP (Dienville)-EBNL</t>
  </si>
  <si>
    <t>EBNL Dienville</t>
  </si>
  <si>
    <t>MSP DE MARIGNY-LE-CHATEL</t>
  </si>
  <si>
    <t>100010198</t>
  </si>
  <si>
    <t>100010180</t>
  </si>
  <si>
    <t>Marigny-le-Châtel</t>
  </si>
  <si>
    <t>MSP (Marigny-le-Châtel)-EBNL</t>
  </si>
  <si>
    <t>EBNL Marigny-le-Châtel</t>
  </si>
  <si>
    <t>MAISON DE SANTE PLURIDISCIPLINAIRE DE MARIGNY-LE-CHATEL</t>
  </si>
  <si>
    <t>ADAS DENTAIRE</t>
  </si>
  <si>
    <t>09810LESN</t>
  </si>
  <si>
    <t>100009810</t>
  </si>
  <si>
    <t>Noës-près-Troyes</t>
  </si>
  <si>
    <t>EBNL (Noës-près-Troyes)</t>
  </si>
  <si>
    <t>EBNL Noës-près-Troyes</t>
  </si>
  <si>
    <t>ASSOC PROFESSIONNELS SANTE NOGENT/AUBE</t>
  </si>
  <si>
    <t>11352NOGE</t>
  </si>
  <si>
    <t>100011352</t>
  </si>
  <si>
    <t>Nogent-sur-Aube</t>
  </si>
  <si>
    <t>Assoc. (Nogent-sur-Aube)-EBNL</t>
  </si>
  <si>
    <t>EBNL Nogent-sur-Aube</t>
  </si>
  <si>
    <t>ASSOCIATION DES PROFESSIONNELS DE SANTE DE NOGENT SUR AUBE</t>
  </si>
  <si>
    <t>MSP DE PINEY</t>
  </si>
  <si>
    <t>100011493</t>
  </si>
  <si>
    <t>100011485</t>
  </si>
  <si>
    <t>Piney</t>
  </si>
  <si>
    <t>MSP (Piney)-EBNL</t>
  </si>
  <si>
    <t>EBNL Piney</t>
  </si>
  <si>
    <t>UNITE D'AUTO-DIALYSE DE ROMILLY</t>
  </si>
  <si>
    <t>100005958</t>
  </si>
  <si>
    <t>AUTODial (Romilly-sur-Seine)-Dial</t>
  </si>
  <si>
    <t>EBNL Romilly-sur-Seine</t>
  </si>
  <si>
    <t>UNITE D'AUTO DIALYSE DE L'A.R.P.D.D. DE ROMILLY SUR SEINE</t>
  </si>
  <si>
    <t>MSP DE ROMILLY SUR SEINE</t>
  </si>
  <si>
    <t>100010172</t>
  </si>
  <si>
    <t>100010164</t>
  </si>
  <si>
    <t>MSP (Romilly-sur-Seine)-EBNL</t>
  </si>
  <si>
    <t>UNITE DE DIALYSE DE ROSIERES PRES TROY</t>
  </si>
  <si>
    <t>100006550</t>
  </si>
  <si>
    <t>Rosières-près-Troyes</t>
  </si>
  <si>
    <t>AUTODial (Rosières-près-Troyes)-Dial</t>
  </si>
  <si>
    <t>EBNL Rosières-près-Troyes</t>
  </si>
  <si>
    <t>UNITE DE DIALYSE DE L'ARPDD DE ROSIERES PRES TROYES</t>
  </si>
  <si>
    <t>PÔLE SANTÉ PLURIPRO DES VERGERS</t>
  </si>
  <si>
    <t>100011329</t>
  </si>
  <si>
    <t>100011311</t>
  </si>
  <si>
    <t>EBNL (St-André-les-Vergers)</t>
  </si>
  <si>
    <t>EBNL Saint-André-les-Vergers</t>
  </si>
  <si>
    <t>PÔLE DE SANTÉ PLURIPROFESSIONNEL DES VERGERS</t>
  </si>
  <si>
    <t>MSP SANCEENNE</t>
  </si>
  <si>
    <t>100011444</t>
  </si>
  <si>
    <t>100011436</t>
  </si>
  <si>
    <t>Saint-Julien-les-Villas</t>
  </si>
  <si>
    <t>MSP (St-Julien-les-Villas)-EBNL</t>
  </si>
  <si>
    <t>EBNL Saint-Julien-les-Villas</t>
  </si>
  <si>
    <t>CLINIQUE DE CHAMPAGNE</t>
  </si>
  <si>
    <t>100002351</t>
  </si>
  <si>
    <t>100000561</t>
  </si>
  <si>
    <t>EBNL (Troyes)</t>
  </si>
  <si>
    <t>EBNL Troyes</t>
  </si>
  <si>
    <t>MSP JULES GUESDE</t>
  </si>
  <si>
    <t>100010628</t>
  </si>
  <si>
    <t>100010610</t>
  </si>
  <si>
    <t>MSP (Troyes)-EBNL</t>
  </si>
  <si>
    <t>MSP GROUPE MEDICAL DES CHARTREUX</t>
  </si>
  <si>
    <t>100011543</t>
  </si>
  <si>
    <t>100011535</t>
  </si>
  <si>
    <t>MSP DES URSULINES</t>
  </si>
  <si>
    <t>100011733</t>
  </si>
  <si>
    <t>100011725</t>
  </si>
  <si>
    <t>ASSOCIATION JEANNE MANCE</t>
  </si>
  <si>
    <t>03078TROY</t>
  </si>
  <si>
    <t>100003078</t>
  </si>
  <si>
    <t>Assoc. (Troyes)-EBNL</t>
  </si>
  <si>
    <t>APEI AUBE</t>
  </si>
  <si>
    <t>05875TROY</t>
  </si>
  <si>
    <t>100005875</t>
  </si>
  <si>
    <t>ASSO D'AMIS DE PARENTS ET DE PERS HANDIC MENTALES DE L'AUBE</t>
  </si>
  <si>
    <t>U D A F</t>
  </si>
  <si>
    <t>06212TROY</t>
  </si>
  <si>
    <t>100006212</t>
  </si>
  <si>
    <t>UNION DEPARTEMENTALE DES ASSOCIATIONS FAMILIALES</t>
  </si>
  <si>
    <t>ASS MANDATAIRE JUDICIAIRE 10-51</t>
  </si>
  <si>
    <t>09752TROY</t>
  </si>
  <si>
    <t>100009752</t>
  </si>
  <si>
    <t>ASSOCIATION MANDATAIRE JUDICIAIRE AUBE MARNE</t>
  </si>
  <si>
    <t>MSP DE VENDEUVRE SUR BARSE</t>
  </si>
  <si>
    <t>100011675</t>
  </si>
  <si>
    <t>100011667</t>
  </si>
  <si>
    <t>Vendeuvre-sur-Barse</t>
  </si>
  <si>
    <t>MSP (Vendeuvre-sur-Barse)-EBNL</t>
  </si>
  <si>
    <t>EBNL Vendeuvre-sur-Barse</t>
  </si>
  <si>
    <t>MSP DE VILLENAUXE LA GRANDE</t>
  </si>
  <si>
    <t>100011717</t>
  </si>
  <si>
    <t>100011709</t>
  </si>
  <si>
    <t>Villenauxe-la-Grande</t>
  </si>
  <si>
    <t>MSP (Villenauxe-la-Grande)-EBNL</t>
  </si>
  <si>
    <t>EBNL Villenauxe-la-Grande</t>
  </si>
  <si>
    <t>MSP AXAT</t>
  </si>
  <si>
    <t>110006061</t>
  </si>
  <si>
    <t>110006053</t>
  </si>
  <si>
    <t>Axat</t>
  </si>
  <si>
    <t>MSP (Axat)-EBNL</t>
  </si>
  <si>
    <t>EBNL Axat</t>
  </si>
  <si>
    <t>MSP D'AXAT - DE LA HAUTE VALLEE DE L'AUDE ET DU DONEZAN</t>
  </si>
  <si>
    <t>MSP DU RAZES</t>
  </si>
  <si>
    <t>110008802</t>
  </si>
  <si>
    <t>110008984</t>
  </si>
  <si>
    <t>Belvèze-du-Razès</t>
  </si>
  <si>
    <t>MSP (Belvèze-du-Razès)-EBNL</t>
  </si>
  <si>
    <t>EBNL Belvèze-du-Razès</t>
  </si>
  <si>
    <t>MSP BIZE MINERVOIS</t>
  </si>
  <si>
    <t>110006103</t>
  </si>
  <si>
    <t>110006095</t>
  </si>
  <si>
    <t>Bize-Minervois</t>
  </si>
  <si>
    <t>MSP (Bize-Minervois)-EBNL</t>
  </si>
  <si>
    <t>EBNL Bize-Minervois</t>
  </si>
  <si>
    <t>MSP DE BIZE MINERVOIS</t>
  </si>
  <si>
    <t>AIR MARIN EXPERIENCE RUPTURE- L'AMER</t>
  </si>
  <si>
    <t>09933BIZE</t>
  </si>
  <si>
    <t>110009933</t>
  </si>
  <si>
    <t>EBNL (Bize-Minervois)</t>
  </si>
  <si>
    <t>MSP DE LA PIEGE LAURAGAIS MALEPERE</t>
  </si>
  <si>
    <t>110009834</t>
  </si>
  <si>
    <t>110009826</t>
  </si>
  <si>
    <t>Bram</t>
  </si>
  <si>
    <t>MSP (Bram)-EBNL</t>
  </si>
  <si>
    <t>EBNL Bram</t>
  </si>
  <si>
    <t>MAISON DE SANTE DE LA  PIEGE LAURAGAIS MALEPERE</t>
  </si>
  <si>
    <t>ASSOCIATION LE RAYON DE SOLEIL</t>
  </si>
  <si>
    <t>00254CABR</t>
  </si>
  <si>
    <t>110000254</t>
  </si>
  <si>
    <t>Cabrespine</t>
  </si>
  <si>
    <t>Assoc. (Cabrespine)-EBNL</t>
  </si>
  <si>
    <t>EBNL Cabrespine</t>
  </si>
  <si>
    <t>AIDER SANTE UDM CH CARCASSONNE</t>
  </si>
  <si>
    <t>110005311</t>
  </si>
  <si>
    <t>340000264</t>
  </si>
  <si>
    <t>AIDERsanté (Carcassonne)-Dial</t>
  </si>
  <si>
    <t>EBNL Carcassonne</t>
  </si>
  <si>
    <t>MSP CARCASSONNE EST</t>
  </si>
  <si>
    <t>110009347</t>
  </si>
  <si>
    <t>110009644</t>
  </si>
  <si>
    <t>MSP (Carcassonne)-EBNL</t>
  </si>
  <si>
    <t>MAISON DE SANTE PLURIPROFESSIONNELLE CARCASSONNE EST</t>
  </si>
  <si>
    <t>MSP PIERRE BLANCHE</t>
  </si>
  <si>
    <t>110009404</t>
  </si>
  <si>
    <t>110009768</t>
  </si>
  <si>
    <t>MAISON DE SANTE PLURIPROFESSIONNELLE PIERRE BLANCHE</t>
  </si>
  <si>
    <t>DAC DE L'AUDE</t>
  </si>
  <si>
    <t>09743CARC</t>
  </si>
  <si>
    <t>110009743</t>
  </si>
  <si>
    <t>EBNL (Carcassonne)</t>
  </si>
  <si>
    <t>DISPOSITIF D'APPUI À LA COORDINATION DE L'AUDE</t>
  </si>
  <si>
    <t>CPTS DU BASSIN CARCASSONNAIS</t>
  </si>
  <si>
    <t>09800CARC</t>
  </si>
  <si>
    <t>110009800</t>
  </si>
  <si>
    <t>ASSOCIATION CPTS DU BASSIN CARCASSONNAIS</t>
  </si>
  <si>
    <t>FEDERATION AUDOISE DES OEUVRES LAIQUES</t>
  </si>
  <si>
    <t>86159CARC</t>
  </si>
  <si>
    <t>110786159</t>
  </si>
  <si>
    <t>APAJH 11</t>
  </si>
  <si>
    <t>86175CARC</t>
  </si>
  <si>
    <t>110786175</t>
  </si>
  <si>
    <t>ASSOCIATION POUR ADULTES ET JEUNES HANDICAPES 11</t>
  </si>
  <si>
    <t>A.D.P.E.P.</t>
  </si>
  <si>
    <t>86183CARC</t>
  </si>
  <si>
    <t>110786183</t>
  </si>
  <si>
    <t>ASSOCIATION DEPART. DES PUPILLES DE L ENSEIGNEMENT PUBLIC</t>
  </si>
  <si>
    <t>MSP BASSIN CHAURIEN - CASTELNAUDARY</t>
  </si>
  <si>
    <t>110007861</t>
  </si>
  <si>
    <t>110007853</t>
  </si>
  <si>
    <t>MSP (Castelnaudary)-EBNL</t>
  </si>
  <si>
    <t>EBNL Castelnaudary</t>
  </si>
  <si>
    <t>MSP BASSIN CHAURIEN - SITE DE CASTELNAUDARY</t>
  </si>
  <si>
    <t>MSP ASCLEPIOS-CAZILHAC</t>
  </si>
  <si>
    <t>110007937</t>
  </si>
  <si>
    <t>110007911</t>
  </si>
  <si>
    <t>Cazilhac</t>
  </si>
  <si>
    <t>MSP (Cazilhac)-EBNL</t>
  </si>
  <si>
    <t>EBNL Cazilhac</t>
  </si>
  <si>
    <t>MSP DURBAN CORBIERES</t>
  </si>
  <si>
    <t>110006046</t>
  </si>
  <si>
    <t>110006038</t>
  </si>
  <si>
    <t>Durban-Corbières</t>
  </si>
  <si>
    <t>MSP (Durban-Corbières)-EBNL</t>
  </si>
  <si>
    <t>EBNL Durban-Corbières</t>
  </si>
  <si>
    <t>MSP DE DURBAN CORBIERES</t>
  </si>
  <si>
    <t>MSP ESPERAZA COUIZA</t>
  </si>
  <si>
    <t>110007218</t>
  </si>
  <si>
    <t>110007200</t>
  </si>
  <si>
    <t>Espéraza</t>
  </si>
  <si>
    <t>MSP (Espéraza)-EBNL</t>
  </si>
  <si>
    <t>EBNL Espéraza</t>
  </si>
  <si>
    <t>MSP D'ESPERAZA ET DE COUIZA M'ESPE</t>
  </si>
  <si>
    <t>ASSO CPTS MHVA</t>
  </si>
  <si>
    <t>09891ESPE</t>
  </si>
  <si>
    <t>110009891</t>
  </si>
  <si>
    <t>Assoc. (Espéraza)-EBNL</t>
  </si>
  <si>
    <t>ASSO CPTS DE LA MOYENNE ET HAUTE VALLEE DE L'AUDE</t>
  </si>
  <si>
    <t>MSP LEUC</t>
  </si>
  <si>
    <t>110007572</t>
  </si>
  <si>
    <t>110007564</t>
  </si>
  <si>
    <t>Leuc</t>
  </si>
  <si>
    <t>MSP (Leuc)-EBNL</t>
  </si>
  <si>
    <t>EBNL Leuc</t>
  </si>
  <si>
    <t>MSP DE LEUC</t>
  </si>
  <si>
    <t>MSP LEUCATE</t>
  </si>
  <si>
    <t>110009230</t>
  </si>
  <si>
    <t>110009222</t>
  </si>
  <si>
    <t>Leucate</t>
  </si>
  <si>
    <t>MSP (Leucate)-EBNL</t>
  </si>
  <si>
    <t>EBNL Leucate</t>
  </si>
  <si>
    <t>MAISON DE SANTE PLURIPROFESSIONNELLE LEUCATE</t>
  </si>
  <si>
    <t>AIDER SANTE UAD CH LIMOUX QUILLAN</t>
  </si>
  <si>
    <t>110004421</t>
  </si>
  <si>
    <t>AIDERsanté (Limoux)-Dial</t>
  </si>
  <si>
    <t>EBNL Limoux</t>
  </si>
  <si>
    <t>MSP DU LIMOUXIN</t>
  </si>
  <si>
    <t>110009875</t>
  </si>
  <si>
    <t>110009867</t>
  </si>
  <si>
    <t>MSP (Limoux)-EBNL</t>
  </si>
  <si>
    <t>MAISON PLURIPROFESSIONNELLE DE SANTE DU LIMOUIXIN</t>
  </si>
  <si>
    <t>UDM HOPITAL PRIVE DU GRAND NARBONNE</t>
  </si>
  <si>
    <t>110007259</t>
  </si>
  <si>
    <t>EBNL (Montredon-des-Corbières)</t>
  </si>
  <si>
    <t>EBNL Montredon-des-Corbières</t>
  </si>
  <si>
    <t>UDM HOPITAL PRIVE DU GRAND NARBONNE (LANGUEDOC-LES GENETS)</t>
  </si>
  <si>
    <t>AIDER SANTE UAD NARBONNE</t>
  </si>
  <si>
    <t>110004413</t>
  </si>
  <si>
    <t>AIDERsanté (Narbonne)-Dial</t>
  </si>
  <si>
    <t>EBNL Narbonne</t>
  </si>
  <si>
    <t>MSP DES DEUX SAINTS</t>
  </si>
  <si>
    <t>110008711</t>
  </si>
  <si>
    <t>110009354</t>
  </si>
  <si>
    <t>MSP (Narbonne)-EBNL</t>
  </si>
  <si>
    <t>MSP DES DEUX SAINTS (SAINT-JEAN SAINT-PIERRE)</t>
  </si>
  <si>
    <t>MSP ROBERT BOURDIN</t>
  </si>
  <si>
    <t>110008877</t>
  </si>
  <si>
    <t>110008869</t>
  </si>
  <si>
    <t>MSP ROBERT BOURDIN NARBONNE</t>
  </si>
  <si>
    <t>ASSOCIATION ABP</t>
  </si>
  <si>
    <t>09123NARB</t>
  </si>
  <si>
    <t>110009123</t>
  </si>
  <si>
    <t>Assoc. (Narbonne)-EBNL</t>
  </si>
  <si>
    <t>ASSOCIATION ABP - ACCOMPAGNEMENT BATIR PREVENIR</t>
  </si>
  <si>
    <t>CPTS DU GRAND NARBONNE</t>
  </si>
  <si>
    <t>09727NARB</t>
  </si>
  <si>
    <t>110009727</t>
  </si>
  <si>
    <t>EBNL (Narbonne)</t>
  </si>
  <si>
    <t>COMMUNAUTE PROFESSIONNELLE TERRITORIALE SANTE GRAND NARBONNE</t>
  </si>
  <si>
    <t>MSP PEPIEUX</t>
  </si>
  <si>
    <t>110006129</t>
  </si>
  <si>
    <t>110006111</t>
  </si>
  <si>
    <t>Pépieux</t>
  </si>
  <si>
    <t>MSP (Pépieux)-EBNL</t>
  </si>
  <si>
    <t>EBNL Pépieux</t>
  </si>
  <si>
    <t>MSP DE PEPIEUX</t>
  </si>
  <si>
    <t>ASSOCIATION AUXILIUM</t>
  </si>
  <si>
    <t>09495POMA</t>
  </si>
  <si>
    <t>110009495</t>
  </si>
  <si>
    <t>Pomas</t>
  </si>
  <si>
    <t>Assoc. (Pomas)-EBNL</t>
  </si>
  <si>
    <t>EBNL Pomas</t>
  </si>
  <si>
    <t>MSP ST LAURENT DE LA CABRERISSE</t>
  </si>
  <si>
    <t>110006087</t>
  </si>
  <si>
    <t>110006079</t>
  </si>
  <si>
    <t>Saint-Laurent-de-la-Cabrerisse</t>
  </si>
  <si>
    <t>MSP (St-Laurent-de-la-Cabrerisse)-EBNL</t>
  </si>
  <si>
    <t>EBNL Saint-Laurent-de-la-Cabrerisse</t>
  </si>
  <si>
    <t>MSP DE SAINT LAURENT DE LA CABRERISSE</t>
  </si>
  <si>
    <t>MSP SUD MINERVOIS</t>
  </si>
  <si>
    <t>110009370</t>
  </si>
  <si>
    <t>110009719</t>
  </si>
  <si>
    <t>Saint-Marcel-sur-Aude</t>
  </si>
  <si>
    <t>MSP (St-Marcel-sur-Aude)-EBNL</t>
  </si>
  <si>
    <t>EBNL Saint-Marcel-sur-Aude</t>
  </si>
  <si>
    <t>MSP SUD MINERVOIS - LA DISTILLERIE</t>
  </si>
  <si>
    <t>MSP SALLES SUR L'HERS</t>
  </si>
  <si>
    <t>110007549</t>
  </si>
  <si>
    <t>110007531</t>
  </si>
  <si>
    <t>Salles-sur-l'Hers</t>
  </si>
  <si>
    <t>MSP (Salles-sur-l'Hers)-EBNL</t>
  </si>
  <si>
    <t>EBNL Salles-sur-l'Hers</t>
  </si>
  <si>
    <t>MSP DE SALLES SUR L'HERS</t>
  </si>
  <si>
    <t>MSP SIGEAN</t>
  </si>
  <si>
    <t>110009446</t>
  </si>
  <si>
    <t>110009859</t>
  </si>
  <si>
    <t>Sigean</t>
  </si>
  <si>
    <t>MSP (Sigean)-EBNL</t>
  </si>
  <si>
    <t>EBNL Sigean</t>
  </si>
  <si>
    <t>MAISON DE SANTE PLURIPROFESSIONNELLE DE SIGEAN</t>
  </si>
  <si>
    <t>AIDER SANTE UAD TREBES</t>
  </si>
  <si>
    <t>110004439</t>
  </si>
  <si>
    <t>Trèbes</t>
  </si>
  <si>
    <t>AIDERsanté (Trèbes)-Dial</t>
  </si>
  <si>
    <t>EBNL Trèbes</t>
  </si>
  <si>
    <t>AIDER SANTE UNITE AUTO DIALYSE TREBES</t>
  </si>
  <si>
    <t>MSP LE CADUCEE TREBES</t>
  </si>
  <si>
    <t>110009693</t>
  </si>
  <si>
    <t>110009685</t>
  </si>
  <si>
    <t>MSP (Trèbes)-EBNL</t>
  </si>
  <si>
    <t>MAISON DE SANTE PLURIPROFESSIONNELLE LE CADUCEE TREBES</t>
  </si>
  <si>
    <t>MSP TUCHAN</t>
  </si>
  <si>
    <t>110006020</t>
  </si>
  <si>
    <t>110009776</t>
  </si>
  <si>
    <t>Tuchan</t>
  </si>
  <si>
    <t>MSP (Tuchan)-EBNL</t>
  </si>
  <si>
    <t>EBNL Tuchan</t>
  </si>
  <si>
    <t>MSP DE TUCHAN</t>
  </si>
  <si>
    <t>MSP DE LA VALLEE</t>
  </si>
  <si>
    <t>120007471</t>
  </si>
  <si>
    <t>120007463</t>
  </si>
  <si>
    <t>Aguessac</t>
  </si>
  <si>
    <t>MSP (Aguessac)-EBNL</t>
  </si>
  <si>
    <t>EBNL Aguessac</t>
  </si>
  <si>
    <t>MSP CAMARES BELMONT</t>
  </si>
  <si>
    <t>120008735</t>
  </si>
  <si>
    <t>120008727</t>
  </si>
  <si>
    <t>Belmont-sur-Rance</t>
  </si>
  <si>
    <t>MSP (Belmont-sur-Rance)-EBNL</t>
  </si>
  <si>
    <t>EBNL Belmont-sur-Rance</t>
  </si>
  <si>
    <t>MAISON DE SANTE PLURIPROFESSIONNELLE CAMARES BELMONT</t>
  </si>
  <si>
    <t>MSP DE BOZOULS</t>
  </si>
  <si>
    <t>120008222</t>
  </si>
  <si>
    <t>120008214</t>
  </si>
  <si>
    <t>Bozouls</t>
  </si>
  <si>
    <t>MSP (Bozouls)-EBNL</t>
  </si>
  <si>
    <t>EBNL Bozouls</t>
  </si>
  <si>
    <t>MAISON DE SANTE PLURIPROFRESSIONNELLE DE BOZOULS</t>
  </si>
  <si>
    <t>MSP MADELEINE BRES</t>
  </si>
  <si>
    <t>120009055</t>
  </si>
  <si>
    <t>120009048</t>
  </si>
  <si>
    <t>Capdenac-Gare</t>
  </si>
  <si>
    <t>MSP (Capdenac-Gare)-EBNL</t>
  </si>
  <si>
    <t>EBNL Capdenac-Gare</t>
  </si>
  <si>
    <t>MAISON DE SANTE PLURIPROFESSIONNELLE MADELEINE BRES</t>
  </si>
  <si>
    <t>MSP LARZAC ET VALLEES</t>
  </si>
  <si>
    <t>120009014</t>
  </si>
  <si>
    <t>120009212</t>
  </si>
  <si>
    <t>Cavalerie</t>
  </si>
  <si>
    <t>MSP (Cavalerie)-EBNL</t>
  </si>
  <si>
    <t>EBNL Cavalerie</t>
  </si>
  <si>
    <t>MAISON DE SANTE PLURIPROFESSIONNELLE LARZAC ET VALLEES</t>
  </si>
  <si>
    <t>ASSO LOCALE ADMR ST CYPRIEN/DOURDOU</t>
  </si>
  <si>
    <t>07760CONQ</t>
  </si>
  <si>
    <t>120007760</t>
  </si>
  <si>
    <t>Conques-en-Rouergue</t>
  </si>
  <si>
    <t>Assoc. (Conques-en-Rouergue)-EBNL</t>
  </si>
  <si>
    <t>EBNL Conques-en-Rouergue</t>
  </si>
  <si>
    <t>MSP DU BASSIN - DECAZEVILLE</t>
  </si>
  <si>
    <t>120007075</t>
  </si>
  <si>
    <t>120007042</t>
  </si>
  <si>
    <t>MSP (Decazeville)-EBNL</t>
  </si>
  <si>
    <t>EBNL Decazeville</t>
  </si>
  <si>
    <t>MAISON DE SANTE DU BASSIN - DECAZEVILLE</t>
  </si>
  <si>
    <t>MSP ENTRAYGUES</t>
  </si>
  <si>
    <t>120007398</t>
  </si>
  <si>
    <t>120007307</t>
  </si>
  <si>
    <t>Entraygues-sur-Truyère</t>
  </si>
  <si>
    <t>MSP (Entraygues-sur-Truyère)-EBNL</t>
  </si>
  <si>
    <t>EBNL Entraygues-sur-Truyère</t>
  </si>
  <si>
    <t>MSP ENTRAYGUES / TRUYERES</t>
  </si>
  <si>
    <t>MSP D'ESPALION</t>
  </si>
  <si>
    <t>120008552</t>
  </si>
  <si>
    <t>120009071</t>
  </si>
  <si>
    <t>MSP (Espalion)-EBNL</t>
  </si>
  <si>
    <t>EBNL Espalion</t>
  </si>
  <si>
    <t>MAISON DE SANTE PLURIPROFESSIONNELLE D'ESPALION</t>
  </si>
  <si>
    <t>MSP PAYS DES SERENES LA FOUILLADE</t>
  </si>
  <si>
    <t>120008818</t>
  </si>
  <si>
    <t>120009105</t>
  </si>
  <si>
    <t>Fouillade</t>
  </si>
  <si>
    <t>MSP (Fouillade)-EBNL</t>
  </si>
  <si>
    <t>EBNL Fouillade</t>
  </si>
  <si>
    <t>MSP AUBRAC LAGUIOLE - RSPNA</t>
  </si>
  <si>
    <t>120007216</t>
  </si>
  <si>
    <t>120007299</t>
  </si>
  <si>
    <t>Laguiole</t>
  </si>
  <si>
    <t>MSP (Laguiole)-EBNL</t>
  </si>
  <si>
    <t>EBNL Laguiole</t>
  </si>
  <si>
    <t>MAISON DE SANTÉ PLURIPROFESSIONNELLE</t>
  </si>
  <si>
    <t>MSP AUBRAC LAGUIOLE</t>
  </si>
  <si>
    <t>120008958</t>
  </si>
  <si>
    <t>120008941</t>
  </si>
  <si>
    <t>MAISON DE SANTE PLURIPROFESSIONNELLE AUBRAC LAGUIOLE</t>
  </si>
  <si>
    <t>MSP GAGES LAISSAC</t>
  </si>
  <si>
    <t>120007117</t>
  </si>
  <si>
    <t>120007091</t>
  </si>
  <si>
    <t>Laissac-Sévérac l'Église</t>
  </si>
  <si>
    <t>MSP (Laissac-Sévérac l'Église)-EBNL</t>
  </si>
  <si>
    <t>EBNL Laissac-Sévérac l'Église</t>
  </si>
  <si>
    <t>MSP DU SUD RUTHENOIS - LUC LA PRIMAUBE</t>
  </si>
  <si>
    <t>120008180</t>
  </si>
  <si>
    <t>120008172</t>
  </si>
  <si>
    <t>Luc-la-Primaube</t>
  </si>
  <si>
    <t>MSP (Luc-la-Primaube)-EBNL</t>
  </si>
  <si>
    <t>EBNL Luc-la-Primaube</t>
  </si>
  <si>
    <t>MSP LUC LA PRIMAUBE</t>
  </si>
  <si>
    <t>MSP DE MARCILLAC VALLON</t>
  </si>
  <si>
    <t>120008149</t>
  </si>
  <si>
    <t>120007349</t>
  </si>
  <si>
    <t>Marcillac-Vallon</t>
  </si>
  <si>
    <t>MSP (Marcillac-Vallon)-EBNL</t>
  </si>
  <si>
    <t>EBNL Marcillac-Vallon</t>
  </si>
  <si>
    <t>MSP DE MARCILLAC-VALLON</t>
  </si>
  <si>
    <t>AIDER SANTE UAD UDM DD MILLAU</t>
  </si>
  <si>
    <t>120001748</t>
  </si>
  <si>
    <t>AIDERsanté (Millau)-Dial</t>
  </si>
  <si>
    <t>EBNL Millau</t>
  </si>
  <si>
    <t>AIDER SANTE UAD UDM DIALYSE A DOMICILE MILLAU</t>
  </si>
  <si>
    <t>MSP DES ONDES</t>
  </si>
  <si>
    <t>120007232</t>
  </si>
  <si>
    <t>120007224</t>
  </si>
  <si>
    <t>MSP (Millau)-EBNL</t>
  </si>
  <si>
    <t>MAISON DE SANTE PLURIPROFESSIONNELLE DES ONDES</t>
  </si>
  <si>
    <t>MSP LA CAPELLE - MILLAU</t>
  </si>
  <si>
    <t>120008537</t>
  </si>
  <si>
    <t>120008529</t>
  </si>
  <si>
    <t>MSP DU CARLADEZ - MUR DE BARREZ</t>
  </si>
  <si>
    <t>120007158</t>
  </si>
  <si>
    <t>120007141</t>
  </si>
  <si>
    <t>Mur-de-Barrez</t>
  </si>
  <si>
    <t>MSP (Mur-de-Barrez)-EBNL</t>
  </si>
  <si>
    <t>EBNL Mur-de-Barrez</t>
  </si>
  <si>
    <t>DAC DE L'AVEYRON</t>
  </si>
  <si>
    <t>09220ONET</t>
  </si>
  <si>
    <t>120009220</t>
  </si>
  <si>
    <t>Onet-le-Château</t>
  </si>
  <si>
    <t>EBNL (Onet-le-Château)</t>
  </si>
  <si>
    <t>EBNL Onet-le-Château</t>
  </si>
  <si>
    <t>DISPOSITIF D'APPUI A LA COORDINATION DE L'AVEYRON</t>
  </si>
  <si>
    <t>FONDATION OPTEO</t>
  </si>
  <si>
    <t>84632ONET</t>
  </si>
  <si>
    <t>120784632</t>
  </si>
  <si>
    <t>OPTEO (EX ADAPEI DE L'AVEYRON ET DU TARN ET GARONNE)</t>
  </si>
  <si>
    <t>MSP PONT DE SALARS</t>
  </si>
  <si>
    <t>120007174</t>
  </si>
  <si>
    <t>120007166</t>
  </si>
  <si>
    <t>Pont-de-Salars</t>
  </si>
  <si>
    <t>MSP (Pont-de-Salars)-EBNL</t>
  </si>
  <si>
    <t>EBNL Pont-de-Salars</t>
  </si>
  <si>
    <t>MSP DU PAYS REQUISTANAIS</t>
  </si>
  <si>
    <t>120008081</t>
  </si>
  <si>
    <t>120007380</t>
  </si>
  <si>
    <t>Réquista</t>
  </si>
  <si>
    <t>MSP (Réquista)-EBNL</t>
  </si>
  <si>
    <t>EBNL Réquista</t>
  </si>
  <si>
    <t>RESEAU DE SANTE DU REQUISTANAIS ET DES 7 VALLONS</t>
  </si>
  <si>
    <t>AAIR UAD UDM RODEZ</t>
  </si>
  <si>
    <t>120005228</t>
  </si>
  <si>
    <t>AAIR (Rodez)-Dial</t>
  </si>
  <si>
    <t>EBNL Rodez</t>
  </si>
  <si>
    <t>AAIR UAD  RODEZ</t>
  </si>
  <si>
    <t>MSP FAUBOURG - 4 SAISONS - RODEZ</t>
  </si>
  <si>
    <t>120007638</t>
  </si>
  <si>
    <t>120007364</t>
  </si>
  <si>
    <t>MSP (Rodez)-EBNL</t>
  </si>
  <si>
    <t>ASSOCIATION POLE DE SANTE FAUBOURG / 4SAISONS</t>
  </si>
  <si>
    <t>UDAF12</t>
  </si>
  <si>
    <t>06119RODE</t>
  </si>
  <si>
    <t>120006119</t>
  </si>
  <si>
    <t>EBNL (Rodez)</t>
  </si>
  <si>
    <t>ASSOCIATION TUTELAIRE AVEYRON LOZERE</t>
  </si>
  <si>
    <t>06523RODE</t>
  </si>
  <si>
    <t>120006523</t>
  </si>
  <si>
    <t>Assoc. (Rodez)-EBNL</t>
  </si>
  <si>
    <t>ASSOCIATION LA PANTARELLE</t>
  </si>
  <si>
    <t>09022RODE</t>
  </si>
  <si>
    <t>120009022</t>
  </si>
  <si>
    <t>MSP DE LA VIADENE</t>
  </si>
  <si>
    <t>120008917</t>
  </si>
  <si>
    <t>120008909</t>
  </si>
  <si>
    <t>Saint-Amans-des-Cots</t>
  </si>
  <si>
    <t>MSP (St-Amans-des-Cots)-EBNL</t>
  </si>
  <si>
    <t>EBNL Saint-Amans-des-Cots</t>
  </si>
  <si>
    <t>MAISON DE SANTE DE LA VIADENE</t>
  </si>
  <si>
    <t>MSP DE SAINT CHÉLY D'AUBRAC</t>
  </si>
  <si>
    <t>120007323</t>
  </si>
  <si>
    <t>120007315</t>
  </si>
  <si>
    <t>Saint-Chély-d'Aubrac</t>
  </si>
  <si>
    <t>MSP (St-Chély-d'Aubrac)-EBNL</t>
  </si>
  <si>
    <t>EBNL Saint-Chély-d'Aubrac</t>
  </si>
  <si>
    <t>MSP ARGENCE</t>
  </si>
  <si>
    <t>120008859</t>
  </si>
  <si>
    <t>120008842</t>
  </si>
  <si>
    <t>Argences en Aubrac</t>
  </si>
  <si>
    <t>MSP (Argences en Aubrac)-EBNL</t>
  </si>
  <si>
    <t>EBNL Argences en Aubrac</t>
  </si>
  <si>
    <t>MAISON DE SANTE PLURIPROFESSIONNELLE DE L'ARGENCE</t>
  </si>
  <si>
    <t>MSP ST-GEORGES-DE-LUZENÇON</t>
  </si>
  <si>
    <t>120007067</t>
  </si>
  <si>
    <t>120007059</t>
  </si>
  <si>
    <t>Saint-Georges-de-Luzençon</t>
  </si>
  <si>
    <t>MSP (St-Georges-de-Luzençon)-EBNL</t>
  </si>
  <si>
    <t>EBNL Saint-Georges-de-Luzençon</t>
  </si>
  <si>
    <t>AAIR UAD UDM DD ST REMY</t>
  </si>
  <si>
    <t>120007786</t>
  </si>
  <si>
    <t>Saint-Rémy</t>
  </si>
  <si>
    <t>AAIR (St-Rémy)-Dial</t>
  </si>
  <si>
    <t>EBNL Saint-Rémy</t>
  </si>
  <si>
    <t>AAIR UAD UDM DIALYSE A DOMICILE SAINT REMY</t>
  </si>
  <si>
    <t>MSP SAINT ROME DE CERNON</t>
  </si>
  <si>
    <t>120007190</t>
  </si>
  <si>
    <t>120007182</t>
  </si>
  <si>
    <t>Saint-Rome-de-Cernon</t>
  </si>
  <si>
    <t>MSP (St-Rome-de-Cernon)-EBNL</t>
  </si>
  <si>
    <t>EBNL Saint-Rome-de-Cernon</t>
  </si>
  <si>
    <t>120008750</t>
  </si>
  <si>
    <t>120008743</t>
  </si>
  <si>
    <t>MAISON DE SANTE PLURIPROFESSIONNELLE SAINT ROME DE CERNON</t>
  </si>
  <si>
    <t>MSP RURALE DE SALLES CURAN</t>
  </si>
  <si>
    <t>120006887</t>
  </si>
  <si>
    <t>120006879</t>
  </si>
  <si>
    <t>Salles-Curan</t>
  </si>
  <si>
    <t>MSP (Salles-Curan)-EBNL</t>
  </si>
  <si>
    <t>EBNL Salles-Curan</t>
  </si>
  <si>
    <t>ASS. ACCUEIL MILLAU SEGUR</t>
  </si>
  <si>
    <t>00591SEGU</t>
  </si>
  <si>
    <t>120000591</t>
  </si>
  <si>
    <t>Ségur</t>
  </si>
  <si>
    <t>EBNL (Ségur)</t>
  </si>
  <si>
    <t>EBNL Ségur</t>
  </si>
  <si>
    <t>ASSOCIATION "ACCUEIL MILLAU SEGUR"</t>
  </si>
  <si>
    <t>MSP DU VILLEFRANCHOIS POSAVI</t>
  </si>
  <si>
    <t>120007588</t>
  </si>
  <si>
    <t>120007570</t>
  </si>
  <si>
    <t>MSP (Villefranche-de-Rouergue)-EBNL</t>
  </si>
  <si>
    <t>EBNL Villefranche-de-Rouergue</t>
  </si>
  <si>
    <t>POLE DE SANTE DU VILLEFRANCHOIS POSAVI</t>
  </si>
  <si>
    <t>MSP DE VILLENEUVE</t>
  </si>
  <si>
    <t>120009139</t>
  </si>
  <si>
    <t>120009121</t>
  </si>
  <si>
    <t>Villeneuve</t>
  </si>
  <si>
    <t>MSP (Villeneuve)-EBNL</t>
  </si>
  <si>
    <t>EBNL Villeneuve</t>
  </si>
  <si>
    <t>MAISON DE SANTE PLURIPROFESSIONNELE DE VILLENEUVE</t>
  </si>
  <si>
    <t>ASSO CPTS POSAVI</t>
  </si>
  <si>
    <t>09295VILL</t>
  </si>
  <si>
    <t>120009295</t>
  </si>
  <si>
    <t>Assoc. (Villeneuve)-EBNL</t>
  </si>
  <si>
    <t>ASSOCIATION CPTS POSAVI</t>
  </si>
  <si>
    <t>MSP AIX BEISSON</t>
  </si>
  <si>
    <t>130046774</t>
  </si>
  <si>
    <t>130046766</t>
  </si>
  <si>
    <t>MSP (Aix-en-Provence)-EBNL</t>
  </si>
  <si>
    <t>EBNL Aix-en-Provence</t>
  </si>
  <si>
    <t>MAISON DE SANTE PLURIPROFESSIONNELLE AIX BEISSON</t>
  </si>
  <si>
    <t>MSP AIX ENCAGNANE</t>
  </si>
  <si>
    <t>130050669</t>
  </si>
  <si>
    <t>130050651</t>
  </si>
  <si>
    <t>MSP DES 2 ORMES</t>
  </si>
  <si>
    <t>130051501</t>
  </si>
  <si>
    <t>130051493</t>
  </si>
  <si>
    <t>MSP LES MILLES</t>
  </si>
  <si>
    <t>130051949</t>
  </si>
  <si>
    <t>130051931</t>
  </si>
  <si>
    <t>HOSPITALITE SAINT THOMAS DE VILLENEUVE</t>
  </si>
  <si>
    <t>130781255</t>
  </si>
  <si>
    <t>EBNL (Aix-en-Provence)</t>
  </si>
  <si>
    <t>NEPHROCARE UDM AUTO PERIT DOM AIX</t>
  </si>
  <si>
    <t>130806029</t>
  </si>
  <si>
    <t>130050545</t>
  </si>
  <si>
    <t>NEPHROCARE UDM AUTO PERIT DOM AIX EN PROVENCE</t>
  </si>
  <si>
    <t>OEUVRE DES PRISONS</t>
  </si>
  <si>
    <t>00425AIXE</t>
  </si>
  <si>
    <t>130000425</t>
  </si>
  <si>
    <t>ASSOCIATION OEUVRE DES PRISONS</t>
  </si>
  <si>
    <t>ASSOCIATION SAINT-MICHEL</t>
  </si>
  <si>
    <t>00466AIXE</t>
  </si>
  <si>
    <t>130000466</t>
  </si>
  <si>
    <t>Assoc. (Aix-en-Provence)-EBNL</t>
  </si>
  <si>
    <t>ASSOCIATION LOGEMENT PAYS D'AIX</t>
  </si>
  <si>
    <t>44464AIXE</t>
  </si>
  <si>
    <t>130044464</t>
  </si>
  <si>
    <t>ASSOCIATION ALLODENT AIX EN PROVENCE</t>
  </si>
  <si>
    <t>47087AIXE</t>
  </si>
  <si>
    <t>130047087</t>
  </si>
  <si>
    <t>ASSOCIATION GRAND SUD SANTÉ</t>
  </si>
  <si>
    <t>51212AIXE</t>
  </si>
  <si>
    <t>130051212</t>
  </si>
  <si>
    <t>CPTS AIX-SAINTE VICTOIRE</t>
  </si>
  <si>
    <t>52228AIXE</t>
  </si>
  <si>
    <t>130052228</t>
  </si>
  <si>
    <t>MSP D'ALLAUCH</t>
  </si>
  <si>
    <t>130047798</t>
  </si>
  <si>
    <t>130047780</t>
  </si>
  <si>
    <t>MSP (Allauch)-EBNL</t>
  </si>
  <si>
    <t>EBNL Allauch</t>
  </si>
  <si>
    <t>MAISON DE SANTE PLURI-PROFESSIONNELLE</t>
  </si>
  <si>
    <t>47848ALLA</t>
  </si>
  <si>
    <t>130047848</t>
  </si>
  <si>
    <t>MS (Allauch)-EBNL</t>
  </si>
  <si>
    <t>ASSO DENTAL IN ALLAUCH</t>
  </si>
  <si>
    <t>52038ALLA</t>
  </si>
  <si>
    <t>130052038</t>
  </si>
  <si>
    <t>Assoc. (Allauch)-EBNL</t>
  </si>
  <si>
    <t>ASS POLE FORMATION DU PAYS D'ARLES</t>
  </si>
  <si>
    <t>16579ARLE</t>
  </si>
  <si>
    <t>130016579</t>
  </si>
  <si>
    <t>Assoc. (Arles)-EBNL</t>
  </si>
  <si>
    <t>EBNL Arles</t>
  </si>
  <si>
    <t>ASSOCIATION POLE FORMATION DU PAYS D'ARLES</t>
  </si>
  <si>
    <t>MSP BARRIOL</t>
  </si>
  <si>
    <t>51899ARLE</t>
  </si>
  <si>
    <t>130051899</t>
  </si>
  <si>
    <t>MSP (Arles)-EBNL</t>
  </si>
  <si>
    <t>MAISON DE SANTE PLURIPROFESSIONNELLE BARRIOL</t>
  </si>
  <si>
    <t>MSP DU GARLABAN</t>
  </si>
  <si>
    <t>130051113</t>
  </si>
  <si>
    <t>130051105</t>
  </si>
  <si>
    <t>MSP (Aubagne)-EBNL</t>
  </si>
  <si>
    <t>EBNL Aubagne</t>
  </si>
  <si>
    <t>MSP DU PAYS D'AUBAGNE</t>
  </si>
  <si>
    <t>130052780</t>
  </si>
  <si>
    <t>130052772</t>
  </si>
  <si>
    <t>ADPC UNITE D'AUTODIALYSE AUBAGNE</t>
  </si>
  <si>
    <t>130806417</t>
  </si>
  <si>
    <t>130006810</t>
  </si>
  <si>
    <t>ADPC (Aubagne)-Dial</t>
  </si>
  <si>
    <t>40991AUBA</t>
  </si>
  <si>
    <t>130040991</t>
  </si>
  <si>
    <t>Assoc. (Aubagne)-EBNL</t>
  </si>
  <si>
    <t>ASSOCIATION D'INSERTION DES RESTAURANTS DU COEUR DES BDR</t>
  </si>
  <si>
    <t>CDS AUBAGNE</t>
  </si>
  <si>
    <t>51550AUBA</t>
  </si>
  <si>
    <t>130051550</t>
  </si>
  <si>
    <t>EBNL (Aubagne)</t>
  </si>
  <si>
    <t>DENT'NDOC</t>
  </si>
  <si>
    <t>52053AUBA</t>
  </si>
  <si>
    <t>130052053</t>
  </si>
  <si>
    <t>SEMAPHOR</t>
  </si>
  <si>
    <t>52418AUBA</t>
  </si>
  <si>
    <t>130052418</t>
  </si>
  <si>
    <t>MSP LA CIOTAT-CEYRESTE</t>
  </si>
  <si>
    <t>130050719</t>
  </si>
  <si>
    <t>130047822</t>
  </si>
  <si>
    <t>Ceyreste</t>
  </si>
  <si>
    <t>MSP (Ceyreste)-EBNL</t>
  </si>
  <si>
    <t>EBNL Ceyreste</t>
  </si>
  <si>
    <t>ASSOCIATION HEALTH HUB CHATEAUNEUF</t>
  </si>
  <si>
    <t>52848CHAT</t>
  </si>
  <si>
    <t>130052848</t>
  </si>
  <si>
    <t>Châteauneuf-les-Martigues</t>
  </si>
  <si>
    <t>Assoc. (Châteauneuf-les-Martigues)-EBNL</t>
  </si>
  <si>
    <t>EBNL Châteauneuf-les-Martigues</t>
  </si>
  <si>
    <t>ASSOCIATION MSP O2</t>
  </si>
  <si>
    <t>130052525</t>
  </si>
  <si>
    <t>130052517</t>
  </si>
  <si>
    <t>Châteaurenard</t>
  </si>
  <si>
    <t>MSP (Châteaurenard)-EBNL</t>
  </si>
  <si>
    <t>EBNL Châteaurenard</t>
  </si>
  <si>
    <t>MSP LA CIOTAT CEYRESTE</t>
  </si>
  <si>
    <t>130047830</t>
  </si>
  <si>
    <t>MSP (Ciotat)-EBNL</t>
  </si>
  <si>
    <t>EBNL Ciotat</t>
  </si>
  <si>
    <t>CPTS DES VIGNES ET CALANQUES</t>
  </si>
  <si>
    <t>53028LACI</t>
  </si>
  <si>
    <t>130053028</t>
  </si>
  <si>
    <t>EBNL (Ciotat)</t>
  </si>
  <si>
    <t>130052137</t>
  </si>
  <si>
    <t>130052129</t>
  </si>
  <si>
    <t>Destrousse</t>
  </si>
  <si>
    <t>MSP (Destrousse)-EBNL</t>
  </si>
  <si>
    <t>EBNL Destrousse</t>
  </si>
  <si>
    <t>CPTS PAYS D'AUBAGNE ET DE L'ETOILE</t>
  </si>
  <si>
    <t>52897LADE</t>
  </si>
  <si>
    <t>130052897</t>
  </si>
  <si>
    <t>EBNL (Destrousse)</t>
  </si>
  <si>
    <t>MSP D'EGUILLES</t>
  </si>
  <si>
    <t>130051485</t>
  </si>
  <si>
    <t>130051477</t>
  </si>
  <si>
    <t>Éguilles</t>
  </si>
  <si>
    <t>MSP (Éguilles)-EBNL</t>
  </si>
  <si>
    <t>EBNL Éguilles</t>
  </si>
  <si>
    <t>EGUILLES AVENIR SANTE MSP D'EGUILLES</t>
  </si>
  <si>
    <t>53853EGUI</t>
  </si>
  <si>
    <t>130053853</t>
  </si>
  <si>
    <t>POLE SANTE OUEST ALPILLES</t>
  </si>
  <si>
    <t>130047483</t>
  </si>
  <si>
    <t>130047475</t>
  </si>
  <si>
    <t>Fontvieille</t>
  </si>
  <si>
    <t>EBNL (Fontvieille)</t>
  </si>
  <si>
    <t>EBNL Fontvieille</t>
  </si>
  <si>
    <t>CPTS DU PAYS D'ARLES</t>
  </si>
  <si>
    <t>50875FONT</t>
  </si>
  <si>
    <t>130050875</t>
  </si>
  <si>
    <t>LA MAISON</t>
  </si>
  <si>
    <t>07487GARD</t>
  </si>
  <si>
    <t>130007487</t>
  </si>
  <si>
    <t>Gardanne</t>
  </si>
  <si>
    <t>EBNL (Gardanne)</t>
  </si>
  <si>
    <t>EBNL Gardanne</t>
  </si>
  <si>
    <t>MSP DE GEMENOS</t>
  </si>
  <si>
    <t>130050511</t>
  </si>
  <si>
    <t>130050503</t>
  </si>
  <si>
    <t>Gémenos</t>
  </si>
  <si>
    <t>MSP (Gémenos)-EBNL</t>
  </si>
  <si>
    <t>EBNL Gémenos</t>
  </si>
  <si>
    <t>MAISON DE SANTE DE GEMENOS</t>
  </si>
  <si>
    <t>MSP DE LA CRAU</t>
  </si>
  <si>
    <t>50677ISTR</t>
  </si>
  <si>
    <t>130050677</t>
  </si>
  <si>
    <t>MSP (Istres)-EBNL</t>
  </si>
  <si>
    <t>EBNL Istres</t>
  </si>
  <si>
    <t>MSP D'ENTRESSEN</t>
  </si>
  <si>
    <t>53317ISTR</t>
  </si>
  <si>
    <t>130053317</t>
  </si>
  <si>
    <t>MSP LANCON-SANTE</t>
  </si>
  <si>
    <t>130051634</t>
  </si>
  <si>
    <t>130051626</t>
  </si>
  <si>
    <t>Lançon-Provence</t>
  </si>
  <si>
    <t>MSP (Lançon-Provence)-EBNL</t>
  </si>
  <si>
    <t>EBNL Lançon-Provence</t>
  </si>
  <si>
    <t>POLE PLURI PRO LANCON SANTE</t>
  </si>
  <si>
    <t>DIAVERUM PROVENCE MARIGNANE</t>
  </si>
  <si>
    <t>130034044</t>
  </si>
  <si>
    <t>130006562</t>
  </si>
  <si>
    <t>EBNL (Marignane)</t>
  </si>
  <si>
    <t>EBNL Marignane</t>
  </si>
  <si>
    <t>MSP RESOSANTE MARIGNANE</t>
  </si>
  <si>
    <t>130050743</t>
  </si>
  <si>
    <t>130050735</t>
  </si>
  <si>
    <t>MSP (Marignane)-EBNL</t>
  </si>
  <si>
    <t>MSP MARIGNANE CTRE VILLE / STE ANNE</t>
  </si>
  <si>
    <t>130052152</t>
  </si>
  <si>
    <t>130052145</t>
  </si>
  <si>
    <t>CDS POLYVALENT</t>
  </si>
  <si>
    <t>51089MARI</t>
  </si>
  <si>
    <t>130051089</t>
  </si>
  <si>
    <t>ASSOCIATION DE SOINS GENERAUX</t>
  </si>
  <si>
    <t>ATUP AUTODIALYSE MARTIGUES</t>
  </si>
  <si>
    <t>130034556</t>
  </si>
  <si>
    <t>130016058</t>
  </si>
  <si>
    <t>AUTODial (Martigues)-Dial</t>
  </si>
  <si>
    <t>EBNL Martigues</t>
  </si>
  <si>
    <t>ATUP CENTRE D'AUTODIALYSE MARTIGUES</t>
  </si>
  <si>
    <t>MSP DE L'ESCAILLON</t>
  </si>
  <si>
    <t>130048366</t>
  </si>
  <si>
    <t>130048358</t>
  </si>
  <si>
    <t>MSP (Martigues)-EBNL</t>
  </si>
  <si>
    <t>ADPC MARTIGUES SITE CH</t>
  </si>
  <si>
    <t>130050396</t>
  </si>
  <si>
    <t>EBNL (Martigues)</t>
  </si>
  <si>
    <t>ASSOCIATION DES PROFESSIONELS DE SANTE</t>
  </si>
  <si>
    <t>53291MAUS</t>
  </si>
  <si>
    <t>130053291</t>
  </si>
  <si>
    <t>Maussane-les-Alpilles</t>
  </si>
  <si>
    <t>Assoc. (Maussane-les-Alpilles)-EBNL</t>
  </si>
  <si>
    <t>EBNL Maussane-les-Alpilles</t>
  </si>
  <si>
    <t>MSP DES VENTS PROVENCAUX</t>
  </si>
  <si>
    <t>130047715</t>
  </si>
  <si>
    <t>130047707</t>
  </si>
  <si>
    <t>Miramas</t>
  </si>
  <si>
    <t>MSP (Miramas)-EBNL</t>
  </si>
  <si>
    <t>EBNL Miramas</t>
  </si>
  <si>
    <t>MSP DE NOVES</t>
  </si>
  <si>
    <t>130051261</t>
  </si>
  <si>
    <t>130051253</t>
  </si>
  <si>
    <t>Noves</t>
  </si>
  <si>
    <t>MSP (Noves)-EBNL</t>
  </si>
  <si>
    <t>EBNL Noves</t>
  </si>
  <si>
    <t>130051154</t>
  </si>
  <si>
    <t>Penne-sur-Huveaune</t>
  </si>
  <si>
    <t>MSP (Penne-sur-Huveaune)-EBNL</t>
  </si>
  <si>
    <t>EBNL Penne-sur-Huveaune</t>
  </si>
  <si>
    <t>CPTS DU CANTON VERT</t>
  </si>
  <si>
    <t>53879PLAN</t>
  </si>
  <si>
    <t>130053879</t>
  </si>
  <si>
    <t>Plan-de-Cuques</t>
  </si>
  <si>
    <t>EBNL (Plan-de-Cuques)</t>
  </si>
  <si>
    <t>EBNL Plan-de-Cuques</t>
  </si>
  <si>
    <t>MSP DES COMTES</t>
  </si>
  <si>
    <t>130051543</t>
  </si>
  <si>
    <t>130051535</t>
  </si>
  <si>
    <t>MSP (Port-de-Bouc)-EBNL</t>
  </si>
  <si>
    <t>EBNL Port-de-Bouc</t>
  </si>
  <si>
    <t>MSP SISA DES COMTES</t>
  </si>
  <si>
    <t>ASSOCIATION DENTAIRE PORT DE BOUC</t>
  </si>
  <si>
    <t>50925PORT</t>
  </si>
  <si>
    <t>130050925</t>
  </si>
  <si>
    <t>Assoc. (Port-de-Bouc)-EBNL</t>
  </si>
  <si>
    <t>CPTS DU PAYS DE MARTIGUES</t>
  </si>
  <si>
    <t>51667PORT</t>
  </si>
  <si>
    <t>130051667</t>
  </si>
  <si>
    <t>EBNL (Port-de-Bouc)</t>
  </si>
  <si>
    <t>MSP DE LA ROQUE D'ANTHERON</t>
  </si>
  <si>
    <t>130050768</t>
  </si>
  <si>
    <t>130050750</t>
  </si>
  <si>
    <t>Roque-d'Anthéron</t>
  </si>
  <si>
    <t>MSP (Roque-d'Anthéron)-EBNL</t>
  </si>
  <si>
    <t>EBNL Roque-d'Anthéron</t>
  </si>
  <si>
    <t>DIAVERUM PROVENCE SALON</t>
  </si>
  <si>
    <t>130034002</t>
  </si>
  <si>
    <t>EBNL (Salon-de-Provence)</t>
  </si>
  <si>
    <t>EBNL Salon-de-Provence</t>
  </si>
  <si>
    <t>DIAVERUM CENTRE PROVENCE SALON</t>
  </si>
  <si>
    <t>AGAPEI 13 N-O</t>
  </si>
  <si>
    <t>45271SALO</t>
  </si>
  <si>
    <t>130045271</t>
  </si>
  <si>
    <t>ASSOC- DE GEST DES ASSOC- DE PARENTS ET ENFANTS INADAPTES 13</t>
  </si>
  <si>
    <t>ASSOCIATION MS SALON PROVENCE BEL AIR</t>
  </si>
  <si>
    <t>46030SALO</t>
  </si>
  <si>
    <t>130046030</t>
  </si>
  <si>
    <t>Assoc. (Salon-de-Provence)-EBNL</t>
  </si>
  <si>
    <t>ASSOCIATION MAISON DE SANTE DE SALON DE PROVENCE BEL AIR</t>
  </si>
  <si>
    <t>MSP DE SENAS</t>
  </si>
  <si>
    <t>130047814</t>
  </si>
  <si>
    <t>130047806</t>
  </si>
  <si>
    <t>Sénas</t>
  </si>
  <si>
    <t>MSP (Sénas)-EBNL</t>
  </si>
  <si>
    <t>EBNL Sénas</t>
  </si>
  <si>
    <t>CPTS DU VAL DURANCE</t>
  </si>
  <si>
    <t>52442SENA</t>
  </si>
  <si>
    <t>130052442</t>
  </si>
  <si>
    <t>EBNL (Sénas)</t>
  </si>
  <si>
    <t>CPTS PROVENCE SANTE</t>
  </si>
  <si>
    <t>53259SIMI</t>
  </si>
  <si>
    <t>130053259</t>
  </si>
  <si>
    <t>Simiane-Collongue</t>
  </si>
  <si>
    <t>EBNL (Simiane-Collongue)</t>
  </si>
  <si>
    <t>EBNL Simiane-Collongue</t>
  </si>
  <si>
    <t>MSP LA TARASQUE</t>
  </si>
  <si>
    <t>130050974</t>
  </si>
  <si>
    <t>130050966</t>
  </si>
  <si>
    <t>MSP (Tarascon)-EBNL</t>
  </si>
  <si>
    <t>EBNL Tarascon</t>
  </si>
  <si>
    <t>MAISON DE SANTE DU PAYS TARASCONNAIS</t>
  </si>
  <si>
    <t>MSP DE VELAUX</t>
  </si>
  <si>
    <t>51121VELA</t>
  </si>
  <si>
    <t>130051121</t>
  </si>
  <si>
    <t>Velaux</t>
  </si>
  <si>
    <t>MSP (Velaux)-EBNL</t>
  </si>
  <si>
    <t>EBNL Velaux</t>
  </si>
  <si>
    <t>ESPACE VIE HILDA SOLER</t>
  </si>
  <si>
    <t>42393VERN</t>
  </si>
  <si>
    <t>130042393</t>
  </si>
  <si>
    <t>Vernègues</t>
  </si>
  <si>
    <t>EBNL (Vernègues)</t>
  </si>
  <si>
    <t>EBNL Vernègues</t>
  </si>
  <si>
    <t>ATUP AUTODIALYSE VITROLLES</t>
  </si>
  <si>
    <t>130036650</t>
  </si>
  <si>
    <t>Vitrolles</t>
  </si>
  <si>
    <t>AUTODial (Vitrolles)-Dial</t>
  </si>
  <si>
    <t>EBNL Vitrolles</t>
  </si>
  <si>
    <t>ATUP UNITE D'AUTODIALYSE MARIGNANE</t>
  </si>
  <si>
    <t>MSP MULTISITES VITROLLES SUD</t>
  </si>
  <si>
    <t>130050784</t>
  </si>
  <si>
    <t>130050776</t>
  </si>
  <si>
    <t>MSP (Vitrolles)-EBNL</t>
  </si>
  <si>
    <t>MSP DE LA PIERRE PLANTEE</t>
  </si>
  <si>
    <t>130051014</t>
  </si>
  <si>
    <t>130051006</t>
  </si>
  <si>
    <t>CENTRE DE SANTE ADN SANTE MARSEILLE</t>
  </si>
  <si>
    <t>50941VITR</t>
  </si>
  <si>
    <t>130050941</t>
  </si>
  <si>
    <t>EBNL (Vitrolles)</t>
  </si>
  <si>
    <t>CPTS INITIATIVES SANTE</t>
  </si>
  <si>
    <t>51956VITR</t>
  </si>
  <si>
    <t>130051956</t>
  </si>
  <si>
    <t>ASSOCIATION HEALTH HUB VITROLLES</t>
  </si>
  <si>
    <t>52822VITR</t>
  </si>
  <si>
    <t>130052822</t>
  </si>
  <si>
    <t>Assoc. (Vitrolles)-EBNL</t>
  </si>
  <si>
    <t>ASSOCIATION HEALTH HUB VITROLLES (H.H.V)</t>
  </si>
  <si>
    <t>MSP DE COUDOUX</t>
  </si>
  <si>
    <t>130051923</t>
  </si>
  <si>
    <t>130051915</t>
  </si>
  <si>
    <t>Coudoux</t>
  </si>
  <si>
    <t>MSP (Coudoux)-EBNL</t>
  </si>
  <si>
    <t>EBNL Coudoux</t>
  </si>
  <si>
    <t>CPTS VILLAGES DE L'ARC</t>
  </si>
  <si>
    <t>53424COUD</t>
  </si>
  <si>
    <t>130053424</t>
  </si>
  <si>
    <t>EBNL (Coudoux)</t>
  </si>
  <si>
    <t>L'ARC-EN-CIEL 13 EST</t>
  </si>
  <si>
    <t>02918CARN</t>
  </si>
  <si>
    <t>130002918</t>
  </si>
  <si>
    <t>Carnoux-en-Provence</t>
  </si>
  <si>
    <t>EBNL (Carnoux-en-Provence)</t>
  </si>
  <si>
    <t>EBNL Carnoux-en-Provence</t>
  </si>
  <si>
    <t>ASSOC. DE PARENTS &amp; AMIS D'ENFANTS HANDICAPES ARC EN CIEL 13</t>
  </si>
  <si>
    <t>ASSOCIATION ACCUEIL DE JOUR</t>
  </si>
  <si>
    <t>38672MARS</t>
  </si>
  <si>
    <t>130038672</t>
  </si>
  <si>
    <t>Marseille 1er Arrondissement</t>
  </si>
  <si>
    <t>Assoc. (Marseille).HDJ-EBNL</t>
  </si>
  <si>
    <t>EBNL Marseille 1er Arrondissement</t>
  </si>
  <si>
    <t>E2M SANTE</t>
  </si>
  <si>
    <t>52798MARS</t>
  </si>
  <si>
    <t>130052798</t>
  </si>
  <si>
    <t>EBNL (Marseille)</t>
  </si>
  <si>
    <t>ADPC UNITE D'AUTODIALYSE MARSEILLE 02</t>
  </si>
  <si>
    <t>130008287</t>
  </si>
  <si>
    <t>Marseille 2e Arrondissement</t>
  </si>
  <si>
    <t>ADPC (Marseille)-Dial</t>
  </si>
  <si>
    <t>EBNL Marseille 2e Arrondissement</t>
  </si>
  <si>
    <t>A P R O N E F</t>
  </si>
  <si>
    <t>03700MARS</t>
  </si>
  <si>
    <t>130003700</t>
  </si>
  <si>
    <t>FEDERATION LEO LAGRANGE</t>
  </si>
  <si>
    <t>05598MARS</t>
  </si>
  <si>
    <t>130005598</t>
  </si>
  <si>
    <t>ASSO MARSEILLE REPUBLIQUE OPHTALMO</t>
  </si>
  <si>
    <t>52079MARS</t>
  </si>
  <si>
    <t>130052079</t>
  </si>
  <si>
    <t>Assoc. (Marseille)-EBNL</t>
  </si>
  <si>
    <t>ASSOCIATION MARSEILLE REPUBLIQUE OPHTALMOLOGIQUE</t>
  </si>
  <si>
    <t>CENTRE DE SANTE DENTAIRE MARSEILLE</t>
  </si>
  <si>
    <t>52699MARS</t>
  </si>
  <si>
    <t>130052699</t>
  </si>
  <si>
    <t>CPTS COORDINATION SANTE MARSEILLE 2&amp;3</t>
  </si>
  <si>
    <t>53473MARS</t>
  </si>
  <si>
    <t>130053473</t>
  </si>
  <si>
    <t>DIAVERUM PROVENCE HE MARSEILLE 3E</t>
  </si>
  <si>
    <t>130034093</t>
  </si>
  <si>
    <t>EBNL Marseille 3e Arrondissement</t>
  </si>
  <si>
    <t>EUROMED CARDIO</t>
  </si>
  <si>
    <t>130041767</t>
  </si>
  <si>
    <t>130041262</t>
  </si>
  <si>
    <t>ASSOC HOSPITALITE POUR LES FEMMES</t>
  </si>
  <si>
    <t>02769MARS</t>
  </si>
  <si>
    <t>130002769</t>
  </si>
  <si>
    <t>ASSOCIATION HOSPITALITE POUR LES FEMMES</t>
  </si>
  <si>
    <t>03593MARS</t>
  </si>
  <si>
    <t>130003593</t>
  </si>
  <si>
    <t>03916MARS</t>
  </si>
  <si>
    <t>130003916</t>
  </si>
  <si>
    <t>ASS FORMATION SOCIALE&amp; MEDICO-SOCIALE</t>
  </si>
  <si>
    <t>04765MARS</t>
  </si>
  <si>
    <t>130004765</t>
  </si>
  <si>
    <t>ASS FORM SOC ET MED-SOC MARSEILLE ET DU SUD EST LA BLANCARDE</t>
  </si>
  <si>
    <t>05341MARS</t>
  </si>
  <si>
    <t>130005341</t>
  </si>
  <si>
    <t>LE PLANNING FAMILIAL 13</t>
  </si>
  <si>
    <t>05572MARS</t>
  </si>
  <si>
    <t>130005572</t>
  </si>
  <si>
    <t>ASSOC CLINADENT MARSEILLE BVD NATIONAL</t>
  </si>
  <si>
    <t>46139MARS</t>
  </si>
  <si>
    <t>130046139</t>
  </si>
  <si>
    <t>ASSOCIATION CLINADENT MARSEILLE BOULEVARD NATIONAL</t>
  </si>
  <si>
    <t>MSP PEYSSONNEL</t>
  </si>
  <si>
    <t>50594MARS</t>
  </si>
  <si>
    <t>130050594</t>
  </si>
  <si>
    <t>MSP (Marseille)-EBNL</t>
  </si>
  <si>
    <t>CENTRE DE SANTE VISUELLE</t>
  </si>
  <si>
    <t>50982MARS</t>
  </si>
  <si>
    <t>130050982</t>
  </si>
  <si>
    <t>CENTRE MEDICAL NATIONAL</t>
  </si>
  <si>
    <t>53549MARS</t>
  </si>
  <si>
    <t>130053549</t>
  </si>
  <si>
    <t>ASSOCIATION ABRI MATERNEL</t>
  </si>
  <si>
    <t>01324MARS</t>
  </si>
  <si>
    <t>130001324</t>
  </si>
  <si>
    <t>Marseille 4e Arrondissement</t>
  </si>
  <si>
    <t>EBNL Marseille 4e Arrondissement</t>
  </si>
  <si>
    <t>ASSOCIATION DE L'OEUVRE DU CALVAIRE</t>
  </si>
  <si>
    <t>01365MARS</t>
  </si>
  <si>
    <t>130001365</t>
  </si>
  <si>
    <t>03718MARS</t>
  </si>
  <si>
    <t>130003718</t>
  </si>
  <si>
    <t>03924MARS</t>
  </si>
  <si>
    <t>130003924</t>
  </si>
  <si>
    <t>ASS ECOLE DE PODOLOGIE DE MARSEILLE</t>
  </si>
  <si>
    <t>11778MARS</t>
  </si>
  <si>
    <t>130011778</t>
  </si>
  <si>
    <t>CDS MEDICO-DENTAIRE DES CHARTREUX</t>
  </si>
  <si>
    <t>51758MARS</t>
  </si>
  <si>
    <t>130051758</t>
  </si>
  <si>
    <t>CDSdent (Marseille)-EBNL</t>
  </si>
  <si>
    <t>ADPC UDM MARSEILLE 05</t>
  </si>
  <si>
    <t>130035959</t>
  </si>
  <si>
    <t>EBNL Marseille 5e Arrondissement</t>
  </si>
  <si>
    <t>UNITE DE DIALYSE MEDICALISEE ADPC MARSEILLE 05</t>
  </si>
  <si>
    <t>ASSOCIATION MAISON PROTESTANTE</t>
  </si>
  <si>
    <t>01381MARS</t>
  </si>
  <si>
    <t>130001381</t>
  </si>
  <si>
    <t>03759MARS</t>
  </si>
  <si>
    <t>130003759</t>
  </si>
  <si>
    <t>CDS CLINADENT SAKAKINI</t>
  </si>
  <si>
    <t>50628MARS</t>
  </si>
  <si>
    <t>130050628</t>
  </si>
  <si>
    <t>CPTS ACTIV SANTE</t>
  </si>
  <si>
    <t>53044MARS</t>
  </si>
  <si>
    <t>130053044</t>
  </si>
  <si>
    <t>ANEF PROVENCE</t>
  </si>
  <si>
    <t>01290MARS</t>
  </si>
  <si>
    <t>130001290</t>
  </si>
  <si>
    <t>EBNL Marseille 6e Arrondissement</t>
  </si>
  <si>
    <t>ASSOCIATION NATIONALE D'ENTRAIDE FEMININE - PROVENCE</t>
  </si>
  <si>
    <t>COMITE D'ACTION SOCIALE ISRAELITE</t>
  </si>
  <si>
    <t>01480MARS</t>
  </si>
  <si>
    <t>130001480</t>
  </si>
  <si>
    <t>COMITE D'ACTION SOCIALE ISRAELITE DE MARSEILLE</t>
  </si>
  <si>
    <t>03767MARS</t>
  </si>
  <si>
    <t>130003767</t>
  </si>
  <si>
    <t>05648MARS</t>
  </si>
  <si>
    <t>130005648</t>
  </si>
  <si>
    <t>APAJH</t>
  </si>
  <si>
    <t>06349MARS</t>
  </si>
  <si>
    <t>130006349</t>
  </si>
  <si>
    <t>CENTRE D'ORIENTATION DE PSYCHOLOGIE</t>
  </si>
  <si>
    <t>13998MARS</t>
  </si>
  <si>
    <t>130013998</t>
  </si>
  <si>
    <t>CENTRE D'ORIENTATION DE PSYCHOLOGIE APPLIQUÉE ET DE DOCUMENT</t>
  </si>
  <si>
    <t>CDS OPHATLMO ET DENTAIRE STANISLAS</t>
  </si>
  <si>
    <t>51998MARS</t>
  </si>
  <si>
    <t>130051998</t>
  </si>
  <si>
    <t>CENTRE DE SANTE OPHTALMOLOGIQUE ET DENTAIRE - STANISLAS</t>
  </si>
  <si>
    <t>CDS MEDICAL MEDIKSANTE-MARSEILLE</t>
  </si>
  <si>
    <t>52376MARS</t>
  </si>
  <si>
    <t>130052376</t>
  </si>
  <si>
    <t>ASSOC MARSEILLE AUBAGNE LA CIOTAT</t>
  </si>
  <si>
    <t>53812MARS</t>
  </si>
  <si>
    <t>130053812</t>
  </si>
  <si>
    <t>ENTRAIDE</t>
  </si>
  <si>
    <t>04057MARS</t>
  </si>
  <si>
    <t>130804057</t>
  </si>
  <si>
    <t>ENTRAIDE (EX . ENTR'AIDE DES BOUCHES DU RHONE)</t>
  </si>
  <si>
    <t>ASSOC CENTRE DE SANTE CLINADENT</t>
  </si>
  <si>
    <t>47863MARS</t>
  </si>
  <si>
    <t>130047863</t>
  </si>
  <si>
    <t>EBNL Marseille 7e Arrondissement</t>
  </si>
  <si>
    <t>CPTS DE MARSEILLE 7ÈME</t>
  </si>
  <si>
    <t>53234MARS</t>
  </si>
  <si>
    <t>130053234</t>
  </si>
  <si>
    <t>INST REG SOURDS AVEUGLES DE MARSEILLE</t>
  </si>
  <si>
    <t>04370MARS</t>
  </si>
  <si>
    <t>130804370</t>
  </si>
  <si>
    <t>ASSOC INSTITUT REGIONAL DES SOURDS ET AVEUGLES DE MARSEILLE</t>
  </si>
  <si>
    <t>ATUP UDM ET DOMICILE MARSEILLE 08</t>
  </si>
  <si>
    <t>130806078</t>
  </si>
  <si>
    <t>AUTODial Marseille)-Dial</t>
  </si>
  <si>
    <t>FONDATION BACCUET</t>
  </si>
  <si>
    <t>01530MARS</t>
  </si>
  <si>
    <t>130001530</t>
  </si>
  <si>
    <t>APRONEF</t>
  </si>
  <si>
    <t>03965MARS</t>
  </si>
  <si>
    <t>130003965</t>
  </si>
  <si>
    <t>ASSOC HABITAT ET HUMANISME PROVENCE</t>
  </si>
  <si>
    <t>41205MARS</t>
  </si>
  <si>
    <t>130041205</t>
  </si>
  <si>
    <t>ASSOCIATION HABITAT ET HUMANISME PROVENCE</t>
  </si>
  <si>
    <t>APATS MARSEILLE</t>
  </si>
  <si>
    <t>43722MARS</t>
  </si>
  <si>
    <t>130043722</t>
  </si>
  <si>
    <t>CENTRE DE SANTE DENTAIRE NATIONAL</t>
  </si>
  <si>
    <t>48259MARS</t>
  </si>
  <si>
    <t>130048259</t>
  </si>
  <si>
    <t>ASSOC CLINADENT PRADO</t>
  </si>
  <si>
    <t>50453MARS</t>
  </si>
  <si>
    <t>130050453</t>
  </si>
  <si>
    <t>ASSOCIATION FOUQUE</t>
  </si>
  <si>
    <t>04131MARS</t>
  </si>
  <si>
    <t>130804131</t>
  </si>
  <si>
    <t>ASSOCIATION JEAN BAPTISTE FOUQUE POUR L'AIDE A L'ENFANCE</t>
  </si>
  <si>
    <t>ADPC UNITE D'AUTODIALYSE MARSEILLE 09</t>
  </si>
  <si>
    <t>130034614</t>
  </si>
  <si>
    <t>EBNL Marseille 9e Arrondissement</t>
  </si>
  <si>
    <t>ST PAUL HENRI GASTAUT</t>
  </si>
  <si>
    <t>130784226</t>
  </si>
  <si>
    <t>130804032</t>
  </si>
  <si>
    <t>SAINT PAUL HOPITAL HENRI GASTAUT</t>
  </si>
  <si>
    <t>01654MARS</t>
  </si>
  <si>
    <t>130001654</t>
  </si>
  <si>
    <t>FONDATION SALESIENNE PASTRE</t>
  </si>
  <si>
    <t>06836MARS</t>
  </si>
  <si>
    <t>130006836</t>
  </si>
  <si>
    <t>ASSOCIATION HANDIDENT PACA</t>
  </si>
  <si>
    <t>35199MARS</t>
  </si>
  <si>
    <t>130035199</t>
  </si>
  <si>
    <t>ARMAPAD</t>
  </si>
  <si>
    <t>42138MARS</t>
  </si>
  <si>
    <t>130042138</t>
  </si>
  <si>
    <t>ARMAPAD ASS. POUR RÉALISATION DE MAISON D'ACCUEIL POUR PAD</t>
  </si>
  <si>
    <t>51071MARS</t>
  </si>
  <si>
    <t>130051071</t>
  </si>
  <si>
    <t>CDS CLAIRVOYANCE</t>
  </si>
  <si>
    <t>52921MARS</t>
  </si>
  <si>
    <t>130052921</t>
  </si>
  <si>
    <t>ASS. LES DAMES DE LA PROVIDENCE</t>
  </si>
  <si>
    <t>01316MARS</t>
  </si>
  <si>
    <t>130001316</t>
  </si>
  <si>
    <t>Marseille 10e Arrondissement</t>
  </si>
  <si>
    <t>EBNL Marseille 10e Arrondissement</t>
  </si>
  <si>
    <t>ASSOCIATION LES DAMES DE LA PROVIDENCE</t>
  </si>
  <si>
    <t>SERENA</t>
  </si>
  <si>
    <t>01688MARS</t>
  </si>
  <si>
    <t>130001688</t>
  </si>
  <si>
    <t>03551MARS</t>
  </si>
  <si>
    <t>130003551</t>
  </si>
  <si>
    <t>03569MARS</t>
  </si>
  <si>
    <t>130003569</t>
  </si>
  <si>
    <t>03783MARS</t>
  </si>
  <si>
    <t>130003783</t>
  </si>
  <si>
    <t>03791MARS</t>
  </si>
  <si>
    <t>130003791</t>
  </si>
  <si>
    <t>ASSOCIATION LE FORESTA</t>
  </si>
  <si>
    <t>08998MARS</t>
  </si>
  <si>
    <t>130008998</t>
  </si>
  <si>
    <t>ASSOCIATION LES SOURCES PROVENCALES</t>
  </si>
  <si>
    <t>32618MARS</t>
  </si>
  <si>
    <t>130032618</t>
  </si>
  <si>
    <t>ASSO CENTRE DENTAIRE PONT DE VIVAUX</t>
  </si>
  <si>
    <t>47764MARS</t>
  </si>
  <si>
    <t>130047764</t>
  </si>
  <si>
    <t>ASSOCIATION CENTRE DENTAIRE PONT DE VIVAUX</t>
  </si>
  <si>
    <t>CENTRE DENTAIRE SAINT TRONC</t>
  </si>
  <si>
    <t>51030MARS</t>
  </si>
  <si>
    <t>130051030</t>
  </si>
  <si>
    <t>CLINIQUE LA PROVENCALE</t>
  </si>
  <si>
    <t>130784580</t>
  </si>
  <si>
    <t>Marseille 11e Arrondissement</t>
  </si>
  <si>
    <t>EBNL Marseille 11e Arrondissement</t>
  </si>
  <si>
    <t>CLINIQUE CARDIO VASCULAIRE LA PROVENCALE</t>
  </si>
  <si>
    <t>03601MARS</t>
  </si>
  <si>
    <t>130003601</t>
  </si>
  <si>
    <t>03619MARS</t>
  </si>
  <si>
    <t>130003619</t>
  </si>
  <si>
    <t>03627MARS</t>
  </si>
  <si>
    <t>130003627</t>
  </si>
  <si>
    <t>03866MARS</t>
  </si>
  <si>
    <t>130003866</t>
  </si>
  <si>
    <t>CDS DENTAIRE LA VALENTINE</t>
  </si>
  <si>
    <t>52608MARS</t>
  </si>
  <si>
    <t>130052608</t>
  </si>
  <si>
    <t>BOUCHARD AUTODIALYSE ACTIPOLE 12 MRS</t>
  </si>
  <si>
    <t>130035223</t>
  </si>
  <si>
    <t>EBNL Marseille 12e Arrondissement</t>
  </si>
  <si>
    <t>BOUCHARD AUTODIALYSE ACTIPOLE 12 MARSEILLE</t>
  </si>
  <si>
    <t>MSP DE BOIS LEMAITRE</t>
  </si>
  <si>
    <t>130051170</t>
  </si>
  <si>
    <t>130051162</t>
  </si>
  <si>
    <t>ASSOCIATION DE L'ASILE MARCEL</t>
  </si>
  <si>
    <t>01951MARS</t>
  </si>
  <si>
    <t>130001951</t>
  </si>
  <si>
    <t>03585MARS</t>
  </si>
  <si>
    <t>130003585</t>
  </si>
  <si>
    <t>03809MARS</t>
  </si>
  <si>
    <t>130003809</t>
  </si>
  <si>
    <t>04039MARS</t>
  </si>
  <si>
    <t>130004039</t>
  </si>
  <si>
    <t>LYCEE TECHNIQUE PRIVE CADENELLE</t>
  </si>
  <si>
    <t>06786MARS</t>
  </si>
  <si>
    <t>130006786</t>
  </si>
  <si>
    <t>LYCEE TECHNIQUE PRIVE DE LA CADENELLE</t>
  </si>
  <si>
    <t>CTRE MEDICO-DENTAIRE DES LONGS CHAMPS</t>
  </si>
  <si>
    <t>52863MARS</t>
  </si>
  <si>
    <t>130052863</t>
  </si>
  <si>
    <t>CENTRE MEDICO-DENTAIRE DES LONGS CHAMPS</t>
  </si>
  <si>
    <t>ATUP AUTO DIALYSE MARSEILLE 13</t>
  </si>
  <si>
    <t>130044845</t>
  </si>
  <si>
    <t>AUTODial (Marseille)-Dial</t>
  </si>
  <si>
    <t>EBNL Marseille 13e Arrondissement</t>
  </si>
  <si>
    <t>MSP DU VALLON DE MALPASSE</t>
  </si>
  <si>
    <t>130047509</t>
  </si>
  <si>
    <t>130047491</t>
  </si>
  <si>
    <t>MAISON DE SANTE DU VALLON DE MALPASSE MARSEILLE</t>
  </si>
  <si>
    <t>ASS AUXILIAIRE DE LA JEUNE FILLE</t>
  </si>
  <si>
    <t>02785MARS</t>
  </si>
  <si>
    <t>130002785</t>
  </si>
  <si>
    <t>L'AUXILIAIRE DE LA JEUNE FILLE</t>
  </si>
  <si>
    <t>03536MARS</t>
  </si>
  <si>
    <t>130003536</t>
  </si>
  <si>
    <t>03544MARS</t>
  </si>
  <si>
    <t>130003544</t>
  </si>
  <si>
    <t>03734MARS</t>
  </si>
  <si>
    <t>130003734</t>
  </si>
  <si>
    <t>03742MARS</t>
  </si>
  <si>
    <t>130003742</t>
  </si>
  <si>
    <t>03825MARS</t>
  </si>
  <si>
    <t>130003825</t>
  </si>
  <si>
    <t>04013MARS</t>
  </si>
  <si>
    <t>130004013</t>
  </si>
  <si>
    <t>UDAF DES BOUCHES DU RHONE</t>
  </si>
  <si>
    <t>41825MARS</t>
  </si>
  <si>
    <t>130041825</t>
  </si>
  <si>
    <t>UNION DEPARTEMENTALE DES ASSOCIATIONS FAMILIALES DES BDR</t>
  </si>
  <si>
    <t>CPTS ITINERAIRE SANTE</t>
  </si>
  <si>
    <t>52095MARS</t>
  </si>
  <si>
    <t>130052095</t>
  </si>
  <si>
    <t>ASSOCIATION GERMAINE REBOUL LACHAUX</t>
  </si>
  <si>
    <t>00151MARS</t>
  </si>
  <si>
    <t>130000151</t>
  </si>
  <si>
    <t>Marseille 14e Arrondissement</t>
  </si>
  <si>
    <t>EBNL Marseille 14e Arrondissement</t>
  </si>
  <si>
    <t>A.P.R.O.N.E.F.</t>
  </si>
  <si>
    <t>00201MARS</t>
  </si>
  <si>
    <t>130000201</t>
  </si>
  <si>
    <t>03635MARS</t>
  </si>
  <si>
    <t>130003635</t>
  </si>
  <si>
    <t>03643MARS</t>
  </si>
  <si>
    <t>130003643</t>
  </si>
  <si>
    <t>03858MARS</t>
  </si>
  <si>
    <t>130003858</t>
  </si>
  <si>
    <t>03874MARS</t>
  </si>
  <si>
    <t>130003874</t>
  </si>
  <si>
    <t>ASSOC. DU CTRE SOC. LES ROSIERS</t>
  </si>
  <si>
    <t>04914MARS</t>
  </si>
  <si>
    <t>130004914</t>
  </si>
  <si>
    <t>ASSOCIATION DU CENTRE SOCIAL LES ROSIERS</t>
  </si>
  <si>
    <t>05812MARS</t>
  </si>
  <si>
    <t>130005812</t>
  </si>
  <si>
    <t>CREEDAT CICAT</t>
  </si>
  <si>
    <t>52202MARS</t>
  </si>
  <si>
    <t>130052202</t>
  </si>
  <si>
    <t>CTRE REG D'ERGOTH ETUDES DIAGNOSTICS ADAPT TECHNIQUES</t>
  </si>
  <si>
    <t>MSP DE SAINT LOUIS</t>
  </si>
  <si>
    <t>130044498</t>
  </si>
  <si>
    <t>130044480</t>
  </si>
  <si>
    <t>EBNL Marseille 15e Arrondissement</t>
  </si>
  <si>
    <t>MAISON DE SANTÉ PLURIDISCIPLINAIRE DE SAINT LOUIS</t>
  </si>
  <si>
    <t>03650MARS</t>
  </si>
  <si>
    <t>130003650</t>
  </si>
  <si>
    <t>03668MARS</t>
  </si>
  <si>
    <t>130003668</t>
  </si>
  <si>
    <t>03676MARS</t>
  </si>
  <si>
    <t>130003676</t>
  </si>
  <si>
    <t>03684MARS</t>
  </si>
  <si>
    <t>130003684</t>
  </si>
  <si>
    <t>03692MARS</t>
  </si>
  <si>
    <t>130003692</t>
  </si>
  <si>
    <t>03833MARS</t>
  </si>
  <si>
    <t>130003833</t>
  </si>
  <si>
    <t>03882MARS</t>
  </si>
  <si>
    <t>130003882</t>
  </si>
  <si>
    <t>03908MARS</t>
  </si>
  <si>
    <t>130003908</t>
  </si>
  <si>
    <t>CPTS ACTES-SANTE</t>
  </si>
  <si>
    <t>51360MARS</t>
  </si>
  <si>
    <t>130051360</t>
  </si>
  <si>
    <t>ASSOC. DE COORD. TERRITORIALE DES EQUIPES DE SOINS-SANTE</t>
  </si>
  <si>
    <t>CDS ALLODENT LA VISTE</t>
  </si>
  <si>
    <t>51584MARS</t>
  </si>
  <si>
    <t>130051584</t>
  </si>
  <si>
    <t>CDS DENTAIRE DE SAINT LOUIS</t>
  </si>
  <si>
    <t>52012MARS</t>
  </si>
  <si>
    <t>130052012</t>
  </si>
  <si>
    <t>ASSOC PERINATALITE PACA CORSE MONACO</t>
  </si>
  <si>
    <t>53077MARS</t>
  </si>
  <si>
    <t>130053077</t>
  </si>
  <si>
    <t>ASSOCIATION DE PERINATALITE PACA CORSE MONACO</t>
  </si>
  <si>
    <t>MSP MARSEILLE 16 (MSM16)</t>
  </si>
  <si>
    <t>130050537</t>
  </si>
  <si>
    <t>130050529</t>
  </si>
  <si>
    <t>Marseille 16e Arrondissement</t>
  </si>
  <si>
    <t>EBNL Marseille 16e Arrondissement</t>
  </si>
  <si>
    <t>MAISON DE SANTE MARSEILLE 16 (MSM16)</t>
  </si>
  <si>
    <t>L'ASSOCIATION MSP DE L'ESTAQUE GARE</t>
  </si>
  <si>
    <t>130052475</t>
  </si>
  <si>
    <t>130052467</t>
  </si>
  <si>
    <t>ANIDER - BAYEUX</t>
  </si>
  <si>
    <t>140028895</t>
  </si>
  <si>
    <t>140000852</t>
  </si>
  <si>
    <t>EBNL (Bayeux)</t>
  </si>
  <si>
    <t>EBNL Bayeux</t>
  </si>
  <si>
    <t>POLE DE SANTE DE BAYEUX</t>
  </si>
  <si>
    <t>140033564</t>
  </si>
  <si>
    <t>140033556</t>
  </si>
  <si>
    <t>ASSOCIATION LES FOYERS DE CLUNY</t>
  </si>
  <si>
    <t>09036BAYE</t>
  </si>
  <si>
    <t>140009036</t>
  </si>
  <si>
    <t>Assoc. (Bayeux)-EBNL</t>
  </si>
  <si>
    <t>ASS L'ESCAPADE</t>
  </si>
  <si>
    <t>26188SOUL</t>
  </si>
  <si>
    <t>140026188</t>
  </si>
  <si>
    <t>Souleuvre en Bocage</t>
  </si>
  <si>
    <t>Assoc. (Souleuvre en Bocage)-EBNL</t>
  </si>
  <si>
    <t>EBNL Souleuvre en Bocage</t>
  </si>
  <si>
    <t>ASSOCIATION L'ESCAPADE</t>
  </si>
  <si>
    <t>CENTRE MAURICE TUBIANA</t>
  </si>
  <si>
    <t>140027731</t>
  </si>
  <si>
    <t>720020171</t>
  </si>
  <si>
    <t>EBNL (Caen)</t>
  </si>
  <si>
    <t>EBNL Caen</t>
  </si>
  <si>
    <t>PSLA DE LA GRACE DE DIEU</t>
  </si>
  <si>
    <t>140027798</t>
  </si>
  <si>
    <t>140027780</t>
  </si>
  <si>
    <t>POLE DE SANTE LIBERAL ET AMBULATOIRE DE LA GRACE DE DIEU</t>
  </si>
  <si>
    <t>INSTITUT CARDIOVASCULAIRE DE CAEN</t>
  </si>
  <si>
    <t>140027939</t>
  </si>
  <si>
    <t>140003369</t>
  </si>
  <si>
    <t>PSLA SAINT-LAURENT</t>
  </si>
  <si>
    <t>140032954</t>
  </si>
  <si>
    <t>140032947</t>
  </si>
  <si>
    <t>POLE DE SANTE SAINT-LAURENT</t>
  </si>
  <si>
    <t>PSLA LA GUERINIERE</t>
  </si>
  <si>
    <t>140033606</t>
  </si>
  <si>
    <t>140033598</t>
  </si>
  <si>
    <t>MSP CAEN VAUCELLES</t>
  </si>
  <si>
    <t>140034109</t>
  </si>
  <si>
    <t>140034091</t>
  </si>
  <si>
    <t>MSP (Caen)-EBNL</t>
  </si>
  <si>
    <t>APAEI DES PAYS D'AUGE ET DE FALAISE</t>
  </si>
  <si>
    <t>08871CAEN</t>
  </si>
  <si>
    <t>140008871</t>
  </si>
  <si>
    <t>ASS L'OASIS</t>
  </si>
  <si>
    <t>08988CAEN</t>
  </si>
  <si>
    <t>140008988</t>
  </si>
  <si>
    <t>Assoc. (Caen)-EBNL</t>
  </si>
  <si>
    <t>ASSOCIATION L'OASIS</t>
  </si>
  <si>
    <t>AIFST</t>
  </si>
  <si>
    <t>13996CAEN</t>
  </si>
  <si>
    <t>140013996</t>
  </si>
  <si>
    <t>ASSOCIATION INSTITUTION FAMILIALE SAINTE-THERESE</t>
  </si>
  <si>
    <t>ASS OEUVRE NOTRE DAME</t>
  </si>
  <si>
    <t>14093CAEN</t>
  </si>
  <si>
    <t>140014093</t>
  </si>
  <si>
    <t>ASSOCIATION OEUVRE NOTRE DAME</t>
  </si>
  <si>
    <t>APAEI DE CAEN</t>
  </si>
  <si>
    <t>18847CAEN</t>
  </si>
  <si>
    <t>140018847</t>
  </si>
  <si>
    <t>ASS DES PARENTS ET AMIS DE PERS HANDICAPEES MENTALES DE CAEN</t>
  </si>
  <si>
    <t>ASS FOYER PÈRE SANSON</t>
  </si>
  <si>
    <t>26311CAEN</t>
  </si>
  <si>
    <t>140026311</t>
  </si>
  <si>
    <t>ASSOCIATION FOYER PÈRE SANSON</t>
  </si>
  <si>
    <t>ANPAA NORMANDIE</t>
  </si>
  <si>
    <t>32921CAEN</t>
  </si>
  <si>
    <t>140032921</t>
  </si>
  <si>
    <t>ASS OSCARE</t>
  </si>
  <si>
    <t>26089CAUM</t>
  </si>
  <si>
    <t>140026089</t>
  </si>
  <si>
    <t>Caumont-sur-Aure</t>
  </si>
  <si>
    <t>Assoc. (Caumont-sur-Aure)-EBNL</t>
  </si>
  <si>
    <t>EBNL Caumont-sur-Aure</t>
  </si>
  <si>
    <t>ASSOCIATION OSCARE</t>
  </si>
  <si>
    <t>PSLA DE CONDE EN NORMANDIE</t>
  </si>
  <si>
    <t>140028556</t>
  </si>
  <si>
    <t>140028549</t>
  </si>
  <si>
    <t>Condé-en-Normandie</t>
  </si>
  <si>
    <t>EBNL (Condé-en-Normandie)</t>
  </si>
  <si>
    <t>EBNL Condé-en-Normandie</t>
  </si>
  <si>
    <t>PSLA DE CREULLY SUR SEULLES</t>
  </si>
  <si>
    <t>140033796</t>
  </si>
  <si>
    <t>140033788</t>
  </si>
  <si>
    <t>Creully sur Seulles</t>
  </si>
  <si>
    <t>EBNL (Creully sur Seulles)</t>
  </si>
  <si>
    <t>EBNL Creully sur Seulles</t>
  </si>
  <si>
    <t>PSLA DEAUVILLE COTE FLEURIE</t>
  </si>
  <si>
    <t>140028796</t>
  </si>
  <si>
    <t>140028788</t>
  </si>
  <si>
    <t>EBNL (Deauville)</t>
  </si>
  <si>
    <t>EBNL Deauville</t>
  </si>
  <si>
    <t>APAEI DE LA COTE FLEURIE</t>
  </si>
  <si>
    <t>18797DIVE</t>
  </si>
  <si>
    <t>140018797</t>
  </si>
  <si>
    <t>Dives-sur-Mer</t>
  </si>
  <si>
    <t>EBNL (Dives-sur-Mer)</t>
  </si>
  <si>
    <t>EBNL Dives-sur-Mer</t>
  </si>
  <si>
    <t>ASSOCIATION DES PARENTS ET AMIS D'ENFANTS INADAPTES</t>
  </si>
  <si>
    <t>CENTRE DENTAIRE CAEN EPRON</t>
  </si>
  <si>
    <t>32830EPRO</t>
  </si>
  <si>
    <t>140032830</t>
  </si>
  <si>
    <t>Épron</t>
  </si>
  <si>
    <t>EBNL (Épron)</t>
  </si>
  <si>
    <t>EBNL Épron</t>
  </si>
  <si>
    <t>PSLA DU CANTON D'HONFLEUR</t>
  </si>
  <si>
    <t>140030180</t>
  </si>
  <si>
    <t>140030172</t>
  </si>
  <si>
    <t>Équemauville</t>
  </si>
  <si>
    <t>EBNL (Équemauville)</t>
  </si>
  <si>
    <t>EBNL Équemauville</t>
  </si>
  <si>
    <t>POLE SANTE EVRECY</t>
  </si>
  <si>
    <t>140031592</t>
  </si>
  <si>
    <t>140031584</t>
  </si>
  <si>
    <t>Évrecy</t>
  </si>
  <si>
    <t>EBNL (Évrecy)</t>
  </si>
  <si>
    <t>EBNL Évrecy</t>
  </si>
  <si>
    <t>ASS L'ACCENT</t>
  </si>
  <si>
    <t>25982FALA</t>
  </si>
  <si>
    <t>140025982</t>
  </si>
  <si>
    <t>Assoc. (Falaise)-EBNL</t>
  </si>
  <si>
    <t>EBNL Falaise</t>
  </si>
  <si>
    <t>ASSOCIATION L'ACCENT</t>
  </si>
  <si>
    <t>ASS SOI-TOIT</t>
  </si>
  <si>
    <t>27194FALA</t>
  </si>
  <si>
    <t>140027194</t>
  </si>
  <si>
    <t>ASSOCIATION SOI-TOIT</t>
  </si>
  <si>
    <t>ANIDER - HEROUVILLE SAINT CLAIR</t>
  </si>
  <si>
    <t>140002254</t>
  </si>
  <si>
    <t>EBNL (Hérouville-St-Clair)</t>
  </si>
  <si>
    <t>EBNL Hérouville-Saint-Clair</t>
  </si>
  <si>
    <t>ASS NORMANDE POUR INSTALLATION A DOMICILE EPURATIONS RENALES</t>
  </si>
  <si>
    <t>PSLA - HEROUVILLE SAINT CLAIR -</t>
  </si>
  <si>
    <t>140032616</t>
  </si>
  <si>
    <t>140032608</t>
  </si>
  <si>
    <t>PSLA - HEROUVILLE SAINT CLAIR - LA GRANDE DELLE</t>
  </si>
  <si>
    <t>ASS EPED CALVADOS</t>
  </si>
  <si>
    <t>25305HERO</t>
  </si>
  <si>
    <t>140025305</t>
  </si>
  <si>
    <t>Assoc. (Hérouville-St-Clair)-EBNL</t>
  </si>
  <si>
    <t>ASS ECOLE DES PARENTS ET DES EDUCATEURS HEROUVILLE-ST-CLAIR</t>
  </si>
  <si>
    <t>ANIDER - HONFLEUR</t>
  </si>
  <si>
    <t>140027434</t>
  </si>
  <si>
    <t>EBNL (Honfleur)</t>
  </si>
  <si>
    <t>EBNL Honfleur</t>
  </si>
  <si>
    <t>ASS CPCV NORMANDIE</t>
  </si>
  <si>
    <t>26048HOUL</t>
  </si>
  <si>
    <t>140026048</t>
  </si>
  <si>
    <t>Houlgate</t>
  </si>
  <si>
    <t>Assoc. (Houlgate)-EBNL</t>
  </si>
  <si>
    <t>EBNL Houlgate</t>
  </si>
  <si>
    <t>CENTRE PROTESTANT DE COMMUNICATION ET DE VIE DE NORMANDIE</t>
  </si>
  <si>
    <t>POLE DE SANTE D'IFS</t>
  </si>
  <si>
    <t>140027814</t>
  </si>
  <si>
    <t>140027806</t>
  </si>
  <si>
    <t>Ifs</t>
  </si>
  <si>
    <t>EBNL (Ifs)</t>
  </si>
  <si>
    <t>EBNL Ifs</t>
  </si>
  <si>
    <t>APAJH DU CALVADOS</t>
  </si>
  <si>
    <t>016270IFS</t>
  </si>
  <si>
    <t>140016270</t>
  </si>
  <si>
    <t>PSLA - ISIGNY SUR MER</t>
  </si>
  <si>
    <t>140028531</t>
  </si>
  <si>
    <t>140028523</t>
  </si>
  <si>
    <t>Isigny-sur-Mer</t>
  </si>
  <si>
    <t>EBNL (Isigny-sur-Mer)</t>
  </si>
  <si>
    <t>EBNL Isigny-sur-Mer</t>
  </si>
  <si>
    <t>POLE DE SANTE A.E. BAUGE</t>
  </si>
  <si>
    <t>140030511</t>
  </si>
  <si>
    <t>140030503</t>
  </si>
  <si>
    <t>EBNL (Lisieux)</t>
  </si>
  <si>
    <t>EBNL Lisieux</t>
  </si>
  <si>
    <t>EDUCATION SOLIDARITÉ INFORMATION 14</t>
  </si>
  <si>
    <t>25263LISI</t>
  </si>
  <si>
    <t>140025263</t>
  </si>
  <si>
    <t>PSLA DU MOLAY LITTRY</t>
  </si>
  <si>
    <t>140033622</t>
  </si>
  <si>
    <t>140033614</t>
  </si>
  <si>
    <t>Molay-Littry</t>
  </si>
  <si>
    <t>EBNL (Molay-Littry)</t>
  </si>
  <si>
    <t>EBNL Molay-Littry</t>
  </si>
  <si>
    <t>PSLA DU PAYS DE LIVAROT</t>
  </si>
  <si>
    <t>140028572</t>
  </si>
  <si>
    <t>140028564</t>
  </si>
  <si>
    <t>Livarot-Pays-d'Auge</t>
  </si>
  <si>
    <t>EBNL (Livarot-Pays-d'Auge)</t>
  </si>
  <si>
    <t>EBNL Livarot-Pays-d'Auge</t>
  </si>
  <si>
    <t>POLE DE SANTE SIMONE VEIL - MEZIDON</t>
  </si>
  <si>
    <t>140030537</t>
  </si>
  <si>
    <t>140030529</t>
  </si>
  <si>
    <t>Mézidon Vallée d'Auge</t>
  </si>
  <si>
    <t>EBNL (Mézidon Vallée d'Auge)</t>
  </si>
  <si>
    <t>EBNL Mézidon Vallée d'Auge</t>
  </si>
  <si>
    <t>MSP DE MONDEVILLE</t>
  </si>
  <si>
    <t>140033853</t>
  </si>
  <si>
    <t>140033846</t>
  </si>
  <si>
    <t>Mondeville</t>
  </si>
  <si>
    <t>MSP (Mondeville)-EBNL</t>
  </si>
  <si>
    <t>EBNL Mondeville</t>
  </si>
  <si>
    <t>PSLA D'ORBEC</t>
  </si>
  <si>
    <t>140027830</t>
  </si>
  <si>
    <t>140027822</t>
  </si>
  <si>
    <t>Orbec</t>
  </si>
  <si>
    <t>EBNL (Orbec)</t>
  </si>
  <si>
    <t>EBNL Orbec</t>
  </si>
  <si>
    <t>POLE DE SANTE LIBERAL ET AMBULATOIRE D'ORBEC</t>
  </si>
  <si>
    <t>PSLA - SAINT-PIERRE-EN-AUGE</t>
  </si>
  <si>
    <t>140030495</t>
  </si>
  <si>
    <t>140030487</t>
  </si>
  <si>
    <t>Saint-Pierre-en-Auge</t>
  </si>
  <si>
    <t>EBNL (St-Pierre-en-Auge)</t>
  </si>
  <si>
    <t>EBNL Saint-Pierre-en-Auge</t>
  </si>
  <si>
    <t>PSLA DE LA SUISSE NORMANDE - LE HOM</t>
  </si>
  <si>
    <t>140028184</t>
  </si>
  <si>
    <t>140028176</t>
  </si>
  <si>
    <t>Thury-Harcourt-le-Hom</t>
  </si>
  <si>
    <t>EBNL (Thury-Harcourt-le-Hom)</t>
  </si>
  <si>
    <t>EBNL Thury-Harcourt-le-Hom</t>
  </si>
  <si>
    <t>PSLA DE TILLY SUR SEULLES</t>
  </si>
  <si>
    <t>140033580</t>
  </si>
  <si>
    <t>140033572</t>
  </si>
  <si>
    <t>Tilly-sur-Seulles</t>
  </si>
  <si>
    <t>EBNL (Tilly-sur-Seulles)</t>
  </si>
  <si>
    <t>EBNL Tilly-sur-Seulles</t>
  </si>
  <si>
    <t>ASS L'ESCALE</t>
  </si>
  <si>
    <t>26295VALD</t>
  </si>
  <si>
    <t>140026295</t>
  </si>
  <si>
    <t>Valdallière</t>
  </si>
  <si>
    <t>Assoc. (Valdallière)-EBNL</t>
  </si>
  <si>
    <t>EBNL Valdallière</t>
  </si>
  <si>
    <t>ASSOCIATION L'ESCALE</t>
  </si>
  <si>
    <t>PSLA - VIRE</t>
  </si>
  <si>
    <t>140030552</t>
  </si>
  <si>
    <t>140030545</t>
  </si>
  <si>
    <t>EBNL (Vire Normandie)</t>
  </si>
  <si>
    <t>EBNL Vire Normandie</t>
  </si>
  <si>
    <t>APAEI BOCAGE VIROIS &amp; SUISSE NORMANDE</t>
  </si>
  <si>
    <t>18805VIRE</t>
  </si>
  <si>
    <t>140018805</t>
  </si>
  <si>
    <t>APAEI DU BOCAGE VIROIS ET DE LA SUISSE NORMANDE</t>
  </si>
  <si>
    <t>ADMR HAUTE CHATAIGNERAIE</t>
  </si>
  <si>
    <t>03234ARPA</t>
  </si>
  <si>
    <t>150003234</t>
  </si>
  <si>
    <t>Arpajon-sur-Cère</t>
  </si>
  <si>
    <t>EBNL (Arpajon-sur-Cère)</t>
  </si>
  <si>
    <t>EBNL Arpajon-sur-Cère</t>
  </si>
  <si>
    <t>UDAF DU CANTAL</t>
  </si>
  <si>
    <t>01568AURI</t>
  </si>
  <si>
    <t>150001568</t>
  </si>
  <si>
    <t>EBNL (Aurillac)</t>
  </si>
  <si>
    <t>EBNL Aurillac</t>
  </si>
  <si>
    <t>UNION DEPARTEMENTALE DES ASSOCIATIONS FAMILIALES DE CANTAL</t>
  </si>
  <si>
    <t>ASSOCIATION TUTELAIRE DU CANTAL</t>
  </si>
  <si>
    <t>02798AURI</t>
  </si>
  <si>
    <t>150002798</t>
  </si>
  <si>
    <t>Assoc. (Aurillac)-EBNL</t>
  </si>
  <si>
    <t>LA PROVIDENCE D'AURILLAC</t>
  </si>
  <si>
    <t>03291AURI</t>
  </si>
  <si>
    <t>150003291</t>
  </si>
  <si>
    <t>ADSEA DU CANTAL</t>
  </si>
  <si>
    <t>82142AURI</t>
  </si>
  <si>
    <t>150782142</t>
  </si>
  <si>
    <t>ASS DEPART DE SAUVEGARDE DE L ENFANCE ET DE L ADOLESCENCE</t>
  </si>
  <si>
    <t>ASSO DEPARTEMENTALE DES PEP 15</t>
  </si>
  <si>
    <t>82167AURI</t>
  </si>
  <si>
    <t>150782167</t>
  </si>
  <si>
    <t>ASS.DEPARTEMENTALE DES PUPILLES DE L'ENSEIGNEMENT PUBLIC</t>
  </si>
  <si>
    <t>ADAPEI DU CANTAL</t>
  </si>
  <si>
    <t>82175AURI</t>
  </si>
  <si>
    <t>150782175</t>
  </si>
  <si>
    <t>ANPAA 15</t>
  </si>
  <si>
    <t>82969AURI</t>
  </si>
  <si>
    <t>150782969</t>
  </si>
  <si>
    <t>MAISON DE SANTE DE PUYCAPEL</t>
  </si>
  <si>
    <t>150004000</t>
  </si>
  <si>
    <t>150003994</t>
  </si>
  <si>
    <t>Puycapel</t>
  </si>
  <si>
    <t>MS (Puycapel)-EBNL</t>
  </si>
  <si>
    <t>EBNL Puycapel</t>
  </si>
  <si>
    <t>MAISON DE SANTE DE PUYCAPEL EN CHATAIGNERAIE</t>
  </si>
  <si>
    <t>POLE DE SANTE DE CHAUDES-AIGUES</t>
  </si>
  <si>
    <t>150003184</t>
  </si>
  <si>
    <t>150003176</t>
  </si>
  <si>
    <t>EBNL (Chaudes-Aigues)</t>
  </si>
  <si>
    <t>EBNL Chaudes-Aigues</t>
  </si>
  <si>
    <t>POLE DE SANTE DE CHAUDES-AIGUES - SAINT-URCIZE</t>
  </si>
  <si>
    <t>ASSOC MAISON SANTE CEZALLIER CANTALIEN</t>
  </si>
  <si>
    <t>03010COND</t>
  </si>
  <si>
    <t>150003010</t>
  </si>
  <si>
    <t>Assoc. (Condat)-EBNL</t>
  </si>
  <si>
    <t>EBNL Condat</t>
  </si>
  <si>
    <t>ASSOCIATION MAISON DE SANTE DU CEZALLIER CANTALIEN</t>
  </si>
  <si>
    <t>MAISON DE SANTE DE LAROQUEBROU</t>
  </si>
  <si>
    <t>150003853</t>
  </si>
  <si>
    <t>150003846</t>
  </si>
  <si>
    <t>Laroquebrou</t>
  </si>
  <si>
    <t>MS (Laroquebrou)-EBNL</t>
  </si>
  <si>
    <t>EBNL Laroquebrou</t>
  </si>
  <si>
    <t>UNITE DE DIALYSE - CH DE MAURIAC</t>
  </si>
  <si>
    <t>150003416</t>
  </si>
  <si>
    <t>U_Dialyse (Mauriac)-Dial</t>
  </si>
  <si>
    <t>EBNL Mauriac</t>
  </si>
  <si>
    <t>MAISON DE SANTE DE MAURS</t>
  </si>
  <si>
    <t>150003747</t>
  </si>
  <si>
    <t>150003739</t>
  </si>
  <si>
    <t>Maurs</t>
  </si>
  <si>
    <t>MS (Maurs)-EBNL</t>
  </si>
  <si>
    <t>EBNL Maurs</t>
  </si>
  <si>
    <t>MSP DU PAYS DE PIERREFORT-NEUVEGLISE</t>
  </si>
  <si>
    <t>150003226</t>
  </si>
  <si>
    <t>150003218</t>
  </si>
  <si>
    <t>Neuvéglise-sur-Truyère</t>
  </si>
  <si>
    <t>MSP (Neuvéglise-sur-Truyère)-EBNL</t>
  </si>
  <si>
    <t>EBNL Neuvéglise-sur-Truyère</t>
  </si>
  <si>
    <t>MAISON DE SANTE PLURIPRO. DU PAYS DE PIERREFORT-NEUVEGLISE</t>
  </si>
  <si>
    <t>ASS.ANIMATION &amp; GESTION MAIS.ENF</t>
  </si>
  <si>
    <t>00214QUEZ</t>
  </si>
  <si>
    <t>150000214</t>
  </si>
  <si>
    <t>Quézac</t>
  </si>
  <si>
    <t>EBNL (Quézac)</t>
  </si>
  <si>
    <t>EBNL Quézac</t>
  </si>
  <si>
    <t>RÉSEAU LOCAL DE SANTÉ PAYS DE GENTIANE</t>
  </si>
  <si>
    <t>02988RIOM</t>
  </si>
  <si>
    <t>150002988</t>
  </si>
  <si>
    <t>EBNL (Riom-ès-Montagnes)</t>
  </si>
  <si>
    <t>EBNL Riom-ès-Montagnes</t>
  </si>
  <si>
    <t>RÉSEAU LOCAL DE SANTÉ DU PAYS DE GENTIANE</t>
  </si>
  <si>
    <t>MAISON DE SANTE DE SAINT-MAMET</t>
  </si>
  <si>
    <t>150003572</t>
  </si>
  <si>
    <t>150003564</t>
  </si>
  <si>
    <t>Saint-Mamet-la-Salvetat</t>
  </si>
  <si>
    <t>MS (St-Mamet-la-Salvetat)-EBNL</t>
  </si>
  <si>
    <t>EBNL Saint-Mamet-la-Salvetat</t>
  </si>
  <si>
    <t>MAISON DE SANTE DE SAINT-MAMET-LA-SALVETAT</t>
  </si>
  <si>
    <t>MAISON DE SANTE DU VAL MARONNE</t>
  </si>
  <si>
    <t>150003283</t>
  </si>
  <si>
    <t>150003275</t>
  </si>
  <si>
    <t>Saint-Martin-Valmeroux</t>
  </si>
  <si>
    <t>MS (St-Martin-Valmeroux)-EBNL</t>
  </si>
  <si>
    <t>EBNL Saint-Martin-Valmeroux</t>
  </si>
  <si>
    <t>MAISON DE SANTE PLURIPROFESSIONNELLE DU VAL MARONNE</t>
  </si>
  <si>
    <t>MAISON DE SANTE JEAN-PAUL ROQUETANIERE</t>
  </si>
  <si>
    <t>150003556</t>
  </si>
  <si>
    <t>150003549</t>
  </si>
  <si>
    <t>Saint-Paul-des-Landes</t>
  </si>
  <si>
    <t>MS (St-Paul-des-Landes)-EBNL</t>
  </si>
  <si>
    <t>EBNL Saint-Paul-des-Landes</t>
  </si>
  <si>
    <t>MAISON DE SANTE DE VIC-SUR-CERE</t>
  </si>
  <si>
    <t>150003374</t>
  </si>
  <si>
    <t>150003366</t>
  </si>
  <si>
    <t>Vic-sur-Cère</t>
  </si>
  <si>
    <t>MS (Vic-sur-Cère)-EBNL</t>
  </si>
  <si>
    <t>EBNL Vic-sur-Cère</t>
  </si>
  <si>
    <t>MAISON DE SANTE D'YTRAC</t>
  </si>
  <si>
    <t>150003614</t>
  </si>
  <si>
    <t>150003606</t>
  </si>
  <si>
    <t>Ytrac</t>
  </si>
  <si>
    <t>MS (Ytrac)-EBNL</t>
  </si>
  <si>
    <t>EBNL Ytrac</t>
  </si>
  <si>
    <t>MAISON DE SANTE DES LILAS</t>
  </si>
  <si>
    <t>03523LERO</t>
  </si>
  <si>
    <t>150003523</t>
  </si>
  <si>
    <t>Rouget-Pers</t>
  </si>
  <si>
    <t>MS (Rouget-Pers)-EBNL</t>
  </si>
  <si>
    <t>EBNL Rouget-Pers</t>
  </si>
  <si>
    <t>MAISON DE SANTÉ DU PAYS D'AIGRE</t>
  </si>
  <si>
    <t>160016119</t>
  </si>
  <si>
    <t>160016101</t>
  </si>
  <si>
    <t>Aigre</t>
  </si>
  <si>
    <t>MS (Aigre)-EBNL</t>
  </si>
  <si>
    <t>EBNL Aigre</t>
  </si>
  <si>
    <t>MAISON DE SANTÉ MULTI SITES DU PAYS D'AIGRE</t>
  </si>
  <si>
    <t>POLE DE SANTE DES REMPARTS</t>
  </si>
  <si>
    <t>160015806</t>
  </si>
  <si>
    <t>160015798</t>
  </si>
  <si>
    <t>EBNL (Angoulême)</t>
  </si>
  <si>
    <t>EBNL Angoulême</t>
  </si>
  <si>
    <t>MSP LES TROIS FOURS</t>
  </si>
  <si>
    <t>160017265</t>
  </si>
  <si>
    <t>160017257</t>
  </si>
  <si>
    <t>MSP (Angoulême)-EBNL</t>
  </si>
  <si>
    <t>UDAF DE CHARENTE</t>
  </si>
  <si>
    <t>00832ANGO</t>
  </si>
  <si>
    <t>160000832</t>
  </si>
  <si>
    <t>MSP DU PAYS D'ARS</t>
  </si>
  <si>
    <t>160016341</t>
  </si>
  <si>
    <t>160016333</t>
  </si>
  <si>
    <t>Ars</t>
  </si>
  <si>
    <t>MSP (Ars)-EBNL</t>
  </si>
  <si>
    <t>EBNL Ars</t>
  </si>
  <si>
    <t>MAISON DE SANTE PLURIDISCIPLINAIRE DU PAYS D'ARS</t>
  </si>
  <si>
    <t>PSP-MSP AUNAC BORDS DE CHARENTE</t>
  </si>
  <si>
    <t>160015822</t>
  </si>
  <si>
    <t>160015814</t>
  </si>
  <si>
    <t>Aunac-sur-Charente</t>
  </si>
  <si>
    <t>MSP (Aunac-sur-Charente)-EBNL</t>
  </si>
  <si>
    <t>EBNL Aunac-sur-Charente</t>
  </si>
  <si>
    <t>MAISON DE SANTÉ PLURIDISCIPLINAIRE AUNAC BORDS DE CHARENTE</t>
  </si>
  <si>
    <t>MSP DE BAIGNES</t>
  </si>
  <si>
    <t>160017000</t>
  </si>
  <si>
    <t>160016994</t>
  </si>
  <si>
    <t>Baignes-Sainte-Radegonde</t>
  </si>
  <si>
    <t>MSP (Baignes-Ste-Radegonde)-EBNL</t>
  </si>
  <si>
    <t>EBNL Baignes-Sainte-Radegonde</t>
  </si>
  <si>
    <t>PÔLE DE SANTÉ BARBEZILIEN</t>
  </si>
  <si>
    <t>160016135</t>
  </si>
  <si>
    <t>160016127</t>
  </si>
  <si>
    <t>EBNL (Barbezieux-St-Hilaire)</t>
  </si>
  <si>
    <t>EBNL Barbezieux-Saint-Hilaire</t>
  </si>
  <si>
    <t>ASSOCIATION DU PÔLE DE SANTÉ BARBEZILIEN</t>
  </si>
  <si>
    <t>MSP DU BLANZACAIS</t>
  </si>
  <si>
    <t>160016408</t>
  </si>
  <si>
    <t>160016390</t>
  </si>
  <si>
    <t>Coteaux-du-Blanzacais</t>
  </si>
  <si>
    <t>MSP (Coteaux-du-Blanzacais)-EBNL</t>
  </si>
  <si>
    <t>EBNL Coteaux-du-Blanzacais</t>
  </si>
  <si>
    <t>MAISON DE SANTE DE BRIGUEUIL</t>
  </si>
  <si>
    <t>160016424</t>
  </si>
  <si>
    <t>160016416</t>
  </si>
  <si>
    <t>Brigueuil</t>
  </si>
  <si>
    <t>MS (Brigueuil)-EBNL</t>
  </si>
  <si>
    <t>EBNL Brigueuil</t>
  </si>
  <si>
    <t>POLE ET MSP DE CHALAIS</t>
  </si>
  <si>
    <t>160015723</t>
  </si>
  <si>
    <t>160015715</t>
  </si>
  <si>
    <t>Chalais</t>
  </si>
  <si>
    <t>MSP (Chalais)-EBNL</t>
  </si>
  <si>
    <t>EBNL Chalais</t>
  </si>
  <si>
    <t>POLE ET MAISON DE SANTÉ PLURIDISCIPLINAIRE DE CHALAIS</t>
  </si>
  <si>
    <t>AURA POITOU-CH - CHATEAUBERNARD</t>
  </si>
  <si>
    <t>160012159</t>
  </si>
  <si>
    <t>860000348</t>
  </si>
  <si>
    <t>Châteaubernard</t>
  </si>
  <si>
    <t>EBNL (Châteaubernard)</t>
  </si>
  <si>
    <t>EBNL Châteaubernard</t>
  </si>
  <si>
    <t>AURA POITOU-CH - UDM - CHATEAUBERNARD</t>
  </si>
  <si>
    <t>160015533</t>
  </si>
  <si>
    <t>PROFESSIONNELS DE SANTE CASTELNOVIENS</t>
  </si>
  <si>
    <t>16523CHAT</t>
  </si>
  <si>
    <t>160016523</t>
  </si>
  <si>
    <t>EBNL (Châteauneuf-sur-Charente)</t>
  </si>
  <si>
    <t>EBNL Châteauneuf-sur-Charente</t>
  </si>
  <si>
    <t>LES PROFESSIONNELS DE SANTE CASTELNOVIENS</t>
  </si>
  <si>
    <t>MSP DE CHAZELLES</t>
  </si>
  <si>
    <t>160015749</t>
  </si>
  <si>
    <t>160015848</t>
  </si>
  <si>
    <t>Chazelles</t>
  </si>
  <si>
    <t>MSP (Chazelles)-EBNL</t>
  </si>
  <si>
    <t>EBNL Chazelles</t>
  </si>
  <si>
    <t>MAISON DE SANTÉ PLURIDISCIPLINAIRE DE CHAZELLES</t>
  </si>
  <si>
    <t>MSP CHERVES RICHEMONT</t>
  </si>
  <si>
    <t>160017422</t>
  </si>
  <si>
    <t>160017414</t>
  </si>
  <si>
    <t>Cherves-Richemont</t>
  </si>
  <si>
    <t>MSP (Cherves-Richemont)-EBNL</t>
  </si>
  <si>
    <t>EBNL Cherves-Richemont</t>
  </si>
  <si>
    <t>POLE DE SANTE DU CONFOLENTAIS</t>
  </si>
  <si>
    <t>160015640</t>
  </si>
  <si>
    <t>160015632</t>
  </si>
  <si>
    <t>EBNL (Confolens)</t>
  </si>
  <si>
    <t>EBNL Confolens</t>
  </si>
  <si>
    <t>AURA POITOU-CH - LA COURONNE</t>
  </si>
  <si>
    <t>160006110</t>
  </si>
  <si>
    <t>Couronne</t>
  </si>
  <si>
    <t>EBNL (Couronne)</t>
  </si>
  <si>
    <t>EBNL Couronne</t>
  </si>
  <si>
    <t>MSP DU SUD ANGOUMOIS</t>
  </si>
  <si>
    <t>160015574</t>
  </si>
  <si>
    <t>160015566</t>
  </si>
  <si>
    <t>MSP (Couronne)-EBNL</t>
  </si>
  <si>
    <t>MSP DE LA CLE D'OR</t>
  </si>
  <si>
    <t>160016226</t>
  </si>
  <si>
    <t>160016366</t>
  </si>
  <si>
    <t>Dignac</t>
  </si>
  <si>
    <t>MSP (Dignac)-EBNL</t>
  </si>
  <si>
    <t>EBNL Dignac</t>
  </si>
  <si>
    <t>MAISON DE SANTE PLURIDISCIPLINAIRE DE LA CLE D'OR</t>
  </si>
  <si>
    <t>MSP POLE DE SANTE SPANIACIEN</t>
  </si>
  <si>
    <t>16499LISL</t>
  </si>
  <si>
    <t>160016499</t>
  </si>
  <si>
    <t>Isle-d'Espagnac</t>
  </si>
  <si>
    <t>MSP (Isle-d'Espagnac)-EBNL</t>
  </si>
  <si>
    <t>EBNL Isle-d'Espagnac</t>
  </si>
  <si>
    <t>MSP JARNAC SANTE</t>
  </si>
  <si>
    <t>160016242</t>
  </si>
  <si>
    <t>160016234</t>
  </si>
  <si>
    <t>Jarnac</t>
  </si>
  <si>
    <t>MSP (Jarnac)-EBNL</t>
  </si>
  <si>
    <t>EBNL Jarnac</t>
  </si>
  <si>
    <t>MAISON DE SANTE PLURIDISCIPLINAIRE DE JARNAC JARNAC SANTE</t>
  </si>
  <si>
    <t>A.I.D.A.S.</t>
  </si>
  <si>
    <t>06540LIGN</t>
  </si>
  <si>
    <t>160006540</t>
  </si>
  <si>
    <t>Lignières-Ambleville</t>
  </si>
  <si>
    <t>EBNL (Lignières-Ambleville)</t>
  </si>
  <si>
    <t>EBNL Lignières-Ambleville</t>
  </si>
  <si>
    <t>ASS INT COMM POUR LE DEVELOPPEMENT DE L ACTION SOCIALE</t>
  </si>
  <si>
    <t>POLE DE SANTE DE HAUTE-CHARENTE</t>
  </si>
  <si>
    <t>160015707</t>
  </si>
  <si>
    <t>160015699</t>
  </si>
  <si>
    <t>Terres-de-Haute-Charente</t>
  </si>
  <si>
    <t>EBNL (Terres-de-Haute-Charente)</t>
  </si>
  <si>
    <t>EBNL Terres-de-Haute-Charente</t>
  </si>
  <si>
    <t>POLE DE SANTE MANSLE-LUXE</t>
  </si>
  <si>
    <t>160016291</t>
  </si>
  <si>
    <t>160016283</t>
  </si>
  <si>
    <t>Mansle</t>
  </si>
  <si>
    <t>EBNL (Mansle)</t>
  </si>
  <si>
    <t>EBNL Mansle</t>
  </si>
  <si>
    <t>MSP DE MERIGNAC</t>
  </si>
  <si>
    <t>160015970</t>
  </si>
  <si>
    <t>160015962</t>
  </si>
  <si>
    <t>MSP (Mérignac)-EBNL</t>
  </si>
  <si>
    <t>EBNL Mérignac</t>
  </si>
  <si>
    <t>MSP SEUIL CHARENTE-PERIGORD</t>
  </si>
  <si>
    <t>160015889</t>
  </si>
  <si>
    <t>160015871</t>
  </si>
  <si>
    <t>Montbron</t>
  </si>
  <si>
    <t>MSP (Montbron)-EBNL</t>
  </si>
  <si>
    <t>EBNL Montbron</t>
  </si>
  <si>
    <t>MAISON DE SANTÉ PLURIDISCIPLINAIRE SEUIL CHARENTE-PERIGORD</t>
  </si>
  <si>
    <t>MSP DU MONTMORELIEN</t>
  </si>
  <si>
    <t>160016630</t>
  </si>
  <si>
    <t>160016622</t>
  </si>
  <si>
    <t>Montmoreau</t>
  </si>
  <si>
    <t>MSP (Montmoreau)-EBNL</t>
  </si>
  <si>
    <t>EBNL Montmoreau</t>
  </si>
  <si>
    <t>MSP DE NANTEUIL-EN-VALLEE</t>
  </si>
  <si>
    <t>160015764</t>
  </si>
  <si>
    <t>160015756</t>
  </si>
  <si>
    <t>Nanteuil-en-Vallée</t>
  </si>
  <si>
    <t>MSP (Nanteuil-en-Vallée)-EBNL</t>
  </si>
  <si>
    <t>EBNL Nanteuil-en-Vallée</t>
  </si>
  <si>
    <t>MSP DE LA ROCHEFOUCAULD</t>
  </si>
  <si>
    <t>160015830</t>
  </si>
  <si>
    <t>160015731</t>
  </si>
  <si>
    <t>MSP (Rochefoucauld-en-Angoumois)-EBNL</t>
  </si>
  <si>
    <t>EBNL Rochefoucauld-en-Angoumois</t>
  </si>
  <si>
    <t>MAISON DE SANTÉ PLURIDISCIPLINAIRE DE LA ROCHEFOUCAULD</t>
  </si>
  <si>
    <t>MSP DU ROUILLACAIS</t>
  </si>
  <si>
    <t>160016614</t>
  </si>
  <si>
    <t>160016606</t>
  </si>
  <si>
    <t>Rouillac</t>
  </si>
  <si>
    <t>MSP (Rouillac)-EBNL</t>
  </si>
  <si>
    <t>EBNL Rouillac</t>
  </si>
  <si>
    <t>MSP DE LA TOUVRE</t>
  </si>
  <si>
    <t>160015186</t>
  </si>
  <si>
    <t>160015178</t>
  </si>
  <si>
    <t>Ruelle-sur-Touvre</t>
  </si>
  <si>
    <t>MSP (Ruelle-sur-Touvre)-EBNL</t>
  </si>
  <si>
    <t>EBNL Ruelle-sur-Touvre</t>
  </si>
  <si>
    <t>MAISON DE SANTE PLURIDISCIPLINAIRE DE LA TOUVRE</t>
  </si>
  <si>
    <t>MSP DE VARS ST AMANT DE BOIXE</t>
  </si>
  <si>
    <t>160015780</t>
  </si>
  <si>
    <t>160015772</t>
  </si>
  <si>
    <t>Saint-Amant-de-Boixe</t>
  </si>
  <si>
    <t>MSP (St-Amant-de-Boixe)-EBNL</t>
  </si>
  <si>
    <t>EBNL Saint-Amant-de-Boixe</t>
  </si>
  <si>
    <t>MAISON DE SANTÉ PLURIDISCIPLINAIRE DE VARS ST AMANT DE BOIXE</t>
  </si>
  <si>
    <t>MSP DE ST ANGEAU</t>
  </si>
  <si>
    <t>160015996</t>
  </si>
  <si>
    <t>160015988</t>
  </si>
  <si>
    <t>Val-de-Bonnieure</t>
  </si>
  <si>
    <t>MSP (Val-de-Bonnieure)-EBNL</t>
  </si>
  <si>
    <t>EBNL Val-de-Bonnieure</t>
  </si>
  <si>
    <t>MAISON DE SANTÉ PLURIDISCIPLINAIRE DE ST ANGEAU</t>
  </si>
  <si>
    <t>MSP DE GRANDE CHAMPAGNE</t>
  </si>
  <si>
    <t>160015442</t>
  </si>
  <si>
    <t>160015434</t>
  </si>
  <si>
    <t>Segonzac</t>
  </si>
  <si>
    <t>MSP (Segonzac)-EBNL</t>
  </si>
  <si>
    <t>EBNL Segonzac</t>
  </si>
  <si>
    <t>MAISON DE SANTÉ PLURIDISCIPLINAIRE DE GRANDE CHAMPAGNE</t>
  </si>
  <si>
    <t>CLUB MARPEN</t>
  </si>
  <si>
    <t>16077TUSS</t>
  </si>
  <si>
    <t>160016077</t>
  </si>
  <si>
    <t>Tusson</t>
  </si>
  <si>
    <t>EBNL (Tusson)</t>
  </si>
  <si>
    <t>EBNL Tusson</t>
  </si>
  <si>
    <t>MSP GROUPE MEDICAL VILLEBOISIEN</t>
  </si>
  <si>
    <t>160016481</t>
  </si>
  <si>
    <t>160016473</t>
  </si>
  <si>
    <t>Villebois-Lavalette</t>
  </si>
  <si>
    <t>MSP (Villebois-Lavalette)-EBNL</t>
  </si>
  <si>
    <t>EBNL Villebois-Lavalette</t>
  </si>
  <si>
    <t>MSP DE VILLEFAGNAN</t>
  </si>
  <si>
    <t>160016598</t>
  </si>
  <si>
    <t>160016580</t>
  </si>
  <si>
    <t>Villefagnan</t>
  </si>
  <si>
    <t>MSP (Villefagnan)-EBNL</t>
  </si>
  <si>
    <t>EBNL Villefagnan</t>
  </si>
  <si>
    <t>MSP ANGOUL'SANTÉ SISA</t>
  </si>
  <si>
    <t>170024897</t>
  </si>
  <si>
    <t>170024889</t>
  </si>
  <si>
    <t>Angoulins</t>
  </si>
  <si>
    <t>MSP (Angoulins)-EBNL</t>
  </si>
  <si>
    <t>EBNL Angoulins</t>
  </si>
  <si>
    <t>MAISON DE SANTÉ PLURIDISCIPLINAIRE ANGOUL'SANTÉ SISA</t>
  </si>
  <si>
    <t>MSP ARCHIAC</t>
  </si>
  <si>
    <t>170026728</t>
  </si>
  <si>
    <t>170026710</t>
  </si>
  <si>
    <t>Archiac</t>
  </si>
  <si>
    <t>MSP (Archiac)-EBNL</t>
  </si>
  <si>
    <t>EBNL Archiac</t>
  </si>
  <si>
    <t>POLE DE SANTE D'AULNAY DE SAINTONGE</t>
  </si>
  <si>
    <t>170023584</t>
  </si>
  <si>
    <t>170023576</t>
  </si>
  <si>
    <t>Aulnay</t>
  </si>
  <si>
    <t>EBNL (Aulnay)</t>
  </si>
  <si>
    <t>EBNL Aulnay</t>
  </si>
  <si>
    <t>POLE DE SANTE DE BEAUVAIS-SUR-MATHA</t>
  </si>
  <si>
    <t>170024244</t>
  </si>
  <si>
    <t>170024236</t>
  </si>
  <si>
    <t>Beauvais-sur-Matha</t>
  </si>
  <si>
    <t>EBNL (Beauvais-sur-Matha)</t>
  </si>
  <si>
    <t>EBNL Beauvais-sur-Matha</t>
  </si>
  <si>
    <t>MSP SIMONE VEIL</t>
  </si>
  <si>
    <t>170024368</t>
  </si>
  <si>
    <t>170024350</t>
  </si>
  <si>
    <t>Bords</t>
  </si>
  <si>
    <t>MSP (Bords)-EBNL</t>
  </si>
  <si>
    <t>EBNL Bords</t>
  </si>
  <si>
    <t>MAISON DE SANTE PLURIDISCIPLINAIRE SIMONE VEIL</t>
  </si>
  <si>
    <t>POLE DE SANTE DES BORDERIES</t>
  </si>
  <si>
    <t>170024269</t>
  </si>
  <si>
    <t>170024251</t>
  </si>
  <si>
    <t>Brizambourg</t>
  </si>
  <si>
    <t>EBNL (Brizambourg)</t>
  </si>
  <si>
    <t>EBNL Brizambourg</t>
  </si>
  <si>
    <t>MSP SANTE DE LA FORET</t>
  </si>
  <si>
    <t>170025464</t>
  </si>
  <si>
    <t>170025456</t>
  </si>
  <si>
    <t>Bussac-Forêt</t>
  </si>
  <si>
    <t>MSP (Bussac-Forêt)-EBNL</t>
  </si>
  <si>
    <t>EBNL Bussac-Forêt</t>
  </si>
  <si>
    <t>MAISON DE SANTE PLURIDISCIPLINAIRE SANTE DE LA FORET</t>
  </si>
  <si>
    <t>MSP POLE DE SANTE DE LA BAIE</t>
  </si>
  <si>
    <t>170025183</t>
  </si>
  <si>
    <t>170025563</t>
  </si>
  <si>
    <t>Charron</t>
  </si>
  <si>
    <t>MSP (Charron)-EBNL</t>
  </si>
  <si>
    <t>EBNL Charron</t>
  </si>
  <si>
    <t>MSP CITADELLE 17</t>
  </si>
  <si>
    <t>170023568</t>
  </si>
  <si>
    <t>170023550</t>
  </si>
  <si>
    <t>Château-d'Oléron</t>
  </si>
  <si>
    <t>MSP (Château-d'Oléron)-EBNL</t>
  </si>
  <si>
    <t>EBNL Château-d'Oléron</t>
  </si>
  <si>
    <t>MSP DE CHEVANCEAUX</t>
  </si>
  <si>
    <t>170024343</t>
  </si>
  <si>
    <t>170024335</t>
  </si>
  <si>
    <t>Chevanceaux</t>
  </si>
  <si>
    <t>MSP (Chevanceaux)-EBNL</t>
  </si>
  <si>
    <t>EBNL Chevanceaux</t>
  </si>
  <si>
    <t>MSP ASS PRO SANTE DOLUS OLERON</t>
  </si>
  <si>
    <t>170025597</t>
  </si>
  <si>
    <t>170025589</t>
  </si>
  <si>
    <t>Dolus-d'Oléron</t>
  </si>
  <si>
    <t>MSP (Dolus-d'Oléron)-EBNL</t>
  </si>
  <si>
    <t>EBNL Dolus-d'Oléron</t>
  </si>
  <si>
    <t>MSP ASSOCIATION DES PROFESSIONNELS DE SANTE DE DOLUS OLERON</t>
  </si>
  <si>
    <t>ADA 17 : UNITE DE DOLUS D'OLERON</t>
  </si>
  <si>
    <t>170804090</t>
  </si>
  <si>
    <t>170000988</t>
  </si>
  <si>
    <t>EBNL (Dolus-d'Oléron)</t>
  </si>
  <si>
    <t>MSP DE FONTCOUVERTE</t>
  </si>
  <si>
    <t>170026389</t>
  </si>
  <si>
    <t>170026371</t>
  </si>
  <si>
    <t>Fontcouverte</t>
  </si>
  <si>
    <t>MSP (Fontcouverte)-EBNL</t>
  </si>
  <si>
    <t>EBNL Fontcouverte</t>
  </si>
  <si>
    <t>MSP DU PARC BARABEAU</t>
  </si>
  <si>
    <t>170024657</t>
  </si>
  <si>
    <t>170024640</t>
  </si>
  <si>
    <t>Jarnac-Champagne</t>
  </si>
  <si>
    <t>MSP (Jarnac-Champagne)-EBNL</t>
  </si>
  <si>
    <t>EBNL Jarnac-Champagne</t>
  </si>
  <si>
    <t>ADA 17 : UNITE DE JONZAC</t>
  </si>
  <si>
    <t>170026033</t>
  </si>
  <si>
    <t>EBNL (Jonzac)</t>
  </si>
  <si>
    <t>EBNL Jonzac</t>
  </si>
  <si>
    <t>UDAF DE CHARENTE-MARITIME</t>
  </si>
  <si>
    <t>92402LAGO</t>
  </si>
  <si>
    <t>170792402</t>
  </si>
  <si>
    <t>Lagord</t>
  </si>
  <si>
    <t>EBNL (Lagord)</t>
  </si>
  <si>
    <t>EBNL Lagord</t>
  </si>
  <si>
    <t>MSP DU PAYS DE MATHA</t>
  </si>
  <si>
    <t>170026058</t>
  </si>
  <si>
    <t>170026041</t>
  </si>
  <si>
    <t>Matha</t>
  </si>
  <si>
    <t>MSP (Matha)-EBNL</t>
  </si>
  <si>
    <t>EBNL Matha</t>
  </si>
  <si>
    <t>MSP MIRAMBEAU - SAINT-BONNET</t>
  </si>
  <si>
    <t>170024400</t>
  </si>
  <si>
    <t>170025498</t>
  </si>
  <si>
    <t>Mirambeau</t>
  </si>
  <si>
    <t>MSP (Mirambeau)-EBNL</t>
  </si>
  <si>
    <t>EBNL Mirambeau</t>
  </si>
  <si>
    <t>AEM</t>
  </si>
  <si>
    <t>88814MIRA</t>
  </si>
  <si>
    <t>170788814</t>
  </si>
  <si>
    <t>EBNL (Mirambeau)</t>
  </si>
  <si>
    <t>ASSOCIATION D'ENTRAIDE MULTIPLE</t>
  </si>
  <si>
    <t>MSP DE MORTAGNE/GIRONDE</t>
  </si>
  <si>
    <t>170024426</t>
  </si>
  <si>
    <t>170024418</t>
  </si>
  <si>
    <t>Mortagne-sur-Gironde</t>
  </si>
  <si>
    <t>MSP (Mortagne-sur-Gironde)-EBNL</t>
  </si>
  <si>
    <t>EBNL Mortagne-sur-Gironde</t>
  </si>
  <si>
    <t>CENTRE MEDICAL DE LA CROIX BLANCHE</t>
  </si>
  <si>
    <t>170025704</t>
  </si>
  <si>
    <t>170025696</t>
  </si>
  <si>
    <t>Pérignac</t>
  </si>
  <si>
    <t>EBNL (Pérignac)</t>
  </si>
  <si>
    <t>EBNL Pérignac</t>
  </si>
  <si>
    <t>ASSOCIATION TREMA</t>
  </si>
  <si>
    <t>91214PERI</t>
  </si>
  <si>
    <t>170791214</t>
  </si>
  <si>
    <t>Périgny</t>
  </si>
  <si>
    <t>Assoc. (Périgny)-EBNL</t>
  </si>
  <si>
    <t>EBNL Périgny</t>
  </si>
  <si>
    <t>MSP PONTOISE</t>
  </si>
  <si>
    <t>170026421</t>
  </si>
  <si>
    <t>170026413</t>
  </si>
  <si>
    <t>Pons</t>
  </si>
  <si>
    <t>MSP (Pons)-EBNL</t>
  </si>
  <si>
    <t>EBNL Pons</t>
  </si>
  <si>
    <t>MAISON MEDICALE PLURIDISCIPLINAIRE PONTOISE</t>
  </si>
  <si>
    <t>MAISON MÉDICALE DE PONT L'ABBÉ</t>
  </si>
  <si>
    <t>170024822</t>
  </si>
  <si>
    <t>170024814</t>
  </si>
  <si>
    <t>Pont-l'Abbé-d'Arnoult</t>
  </si>
  <si>
    <t>EBNL (Pont-l'Abbé-d'Arnoult)</t>
  </si>
  <si>
    <t>EBNL Pont-l'Abbé-d'Arnoult</t>
  </si>
  <si>
    <t>MSP SANTE ROCHEFORT CHAMPLAIN</t>
  </si>
  <si>
    <t>170025852</t>
  </si>
  <si>
    <t>170025845</t>
  </si>
  <si>
    <t>MSP (Rochefort)-EBNL</t>
  </si>
  <si>
    <t>EBNL Rochefort</t>
  </si>
  <si>
    <t>MSP COLLECTIF SANTE ROCHEFORT CHAMPLAIN</t>
  </si>
  <si>
    <t>ADA 17 : UNITE DE ROCHEFORT</t>
  </si>
  <si>
    <t>170802656</t>
  </si>
  <si>
    <t>EBNL (Rochefort)</t>
  </si>
  <si>
    <t>A. D. S. E. A. 17 L. P.</t>
  </si>
  <si>
    <t>00749ROCH</t>
  </si>
  <si>
    <t>170000749</t>
  </si>
  <si>
    <t>ASS. DEP. SAUVEG. DE L'ENF. &amp; DE L'ADO. 17 LA PROTECTRICE</t>
  </si>
  <si>
    <t>MSP VLS PRO SANTE</t>
  </si>
  <si>
    <t>170024327</t>
  </si>
  <si>
    <t>170024319</t>
  </si>
  <si>
    <t>MSP (La Rochelle)-EBNL</t>
  </si>
  <si>
    <t>EBNL Rochelle</t>
  </si>
  <si>
    <t>ADA 17 - LA ROCHELLE</t>
  </si>
  <si>
    <t>170785059</t>
  </si>
  <si>
    <t>EBNL (La Rochelle)</t>
  </si>
  <si>
    <t>MSP SAINT GEORGES DES COTEAUX</t>
  </si>
  <si>
    <t>170026181</t>
  </si>
  <si>
    <t>170026173</t>
  </si>
  <si>
    <t>Saint-Georges-des-Coteaux</t>
  </si>
  <si>
    <t>MSP (St-Georges-des-Coteaux)-EBNL</t>
  </si>
  <si>
    <t>EBNL Saint-Georges-des-Coteaux</t>
  </si>
  <si>
    <t>MSP ILE D'OLERON NORD</t>
  </si>
  <si>
    <t>170026405</t>
  </si>
  <si>
    <t>170026397</t>
  </si>
  <si>
    <t>Saint-Georges-d'Oléron</t>
  </si>
  <si>
    <t>MSP (St-Georges-d'Oléron)-EBNL</t>
  </si>
  <si>
    <t>EBNL Saint-Georges-d'Oléron</t>
  </si>
  <si>
    <t>MSP DE ST GERMAIN DE MARENCENNES</t>
  </si>
  <si>
    <t>170024384</t>
  </si>
  <si>
    <t>170024376</t>
  </si>
  <si>
    <t>Saint-Pierre-La-Noue</t>
  </si>
  <si>
    <t>MSP (St-Pierre-La-Noue)-EBNL</t>
  </si>
  <si>
    <t>EBNL Saint-Pierre-La-Noue</t>
  </si>
  <si>
    <t>ADA 17 : UNITE DE ST JEAN D'ANGELY</t>
  </si>
  <si>
    <t>170795165</t>
  </si>
  <si>
    <t>EBNL (St-Jean-d'Angély)</t>
  </si>
  <si>
    <t>EBNL Saint-Jean-d'Angély</t>
  </si>
  <si>
    <t>MSP DU PAYS SAVINOIS</t>
  </si>
  <si>
    <t>170026272</t>
  </si>
  <si>
    <t>170026264</t>
  </si>
  <si>
    <t>Saint-Savinien</t>
  </si>
  <si>
    <t>MSP (St-Savinien)-EBNL</t>
  </si>
  <si>
    <t>EBNL Saint-Savinien</t>
  </si>
  <si>
    <t>ASSOCIATION ATASH</t>
  </si>
  <si>
    <t>17321STTR</t>
  </si>
  <si>
    <t>170017321</t>
  </si>
  <si>
    <t>Saint-Trojan-les-Bains</t>
  </si>
  <si>
    <t>Assoc. (St-Trojan-les-Bains)-EBNL</t>
  </si>
  <si>
    <t>EBNL Saint-Trojan-les-Bains</t>
  </si>
  <si>
    <t>ASS POUR TRAITEMENT,  ACCOMPAGNEMENT, SOINS ET HANDICAP</t>
  </si>
  <si>
    <t>ADA 17 : UNITE DE SAINTES</t>
  </si>
  <si>
    <t>170792212</t>
  </si>
  <si>
    <t>EBNL (Stes)</t>
  </si>
  <si>
    <t>EBNL Saintes</t>
  </si>
  <si>
    <t>MSP GAMBETTA</t>
  </si>
  <si>
    <t>170024632</t>
  </si>
  <si>
    <t>170024624</t>
  </si>
  <si>
    <t>Saujon</t>
  </si>
  <si>
    <t>MSP (Saujon)-EBNL</t>
  </si>
  <si>
    <t>EBNL Saujon</t>
  </si>
  <si>
    <t>MSP DE PROXIMITÉ</t>
  </si>
  <si>
    <t>170024913</t>
  </si>
  <si>
    <t>170024905</t>
  </si>
  <si>
    <t>Tonnay-Boutonne</t>
  </si>
  <si>
    <t>MSP (Tonnay-Boutonne)-EBNL</t>
  </si>
  <si>
    <t>EBNL Tonnay-Boutonne</t>
  </si>
  <si>
    <t>MAISON DE SANTÉ PLURIDISCIPLINAIRE DE PROXIMITÉ</t>
  </si>
  <si>
    <t>MSP TONNAY-CHARENTE</t>
  </si>
  <si>
    <t>170026207</t>
  </si>
  <si>
    <t>170026199</t>
  </si>
  <si>
    <t>Tonnay-Charente</t>
  </si>
  <si>
    <t>MSP (Tonnay-Charente)-EBNL</t>
  </si>
  <si>
    <t>EBNL Tonnay-Charente</t>
  </si>
  <si>
    <t>ADA 17 - UNITE DE VAUX/MER</t>
  </si>
  <si>
    <t>170794929</t>
  </si>
  <si>
    <t>EBNL (Vaux-sur-Mer)</t>
  </si>
  <si>
    <t>EBNL Vaux-sur-Mer</t>
  </si>
  <si>
    <t>SSIAD ADMR AUBIGNY S ARGENT</t>
  </si>
  <si>
    <t>01109AUBI</t>
  </si>
  <si>
    <t>180001109</t>
  </si>
  <si>
    <t>Aubigny-sur-Nère</t>
  </si>
  <si>
    <t>EBNL (Aubigny-sur-Nère)</t>
  </si>
  <si>
    <t>EBNL Aubigny-sur-Nère</t>
  </si>
  <si>
    <t>ASSOCIATION A DOMICILE EN MILIEU RURAL (ADMR)</t>
  </si>
  <si>
    <t>MSP DE LA SEPTAINE</t>
  </si>
  <si>
    <t>180009193</t>
  </si>
  <si>
    <t>180009185</t>
  </si>
  <si>
    <t>Avord</t>
  </si>
  <si>
    <t>MSP (Avord)-EBNL</t>
  </si>
  <si>
    <t>EBNL Avord</t>
  </si>
  <si>
    <t>MAISON DE SANTE PLURIDISCIPLINAIRE DE LA SEPTAINE</t>
  </si>
  <si>
    <t>A.R.A.U.C.O. BELLEVILLE</t>
  </si>
  <si>
    <t>180005811</t>
  </si>
  <si>
    <t>370001067</t>
  </si>
  <si>
    <t>Belleville-sur-Loire</t>
  </si>
  <si>
    <t>EBNL (Belleville-sur-Loire)</t>
  </si>
  <si>
    <t>EBNL Belleville-sur-Loire</t>
  </si>
  <si>
    <t>CENTRE D'AUTODIALYSE</t>
  </si>
  <si>
    <t>A.R.A.U.C.O. BOURGES</t>
  </si>
  <si>
    <t>180005829</t>
  </si>
  <si>
    <t>EBNL (Bourges)</t>
  </si>
  <si>
    <t>EBNL Bourges</t>
  </si>
  <si>
    <t>MSP DU VAL D'AURON - ET</t>
  </si>
  <si>
    <t>180009755</t>
  </si>
  <si>
    <t>180009748</t>
  </si>
  <si>
    <t>MSP (Bourges)-EBNL</t>
  </si>
  <si>
    <t>MAISON DE SANTE PLURIDISCIPLINAIRE DU VAL D'AURON - ET</t>
  </si>
  <si>
    <t>MSP BOURGES-PRADO</t>
  </si>
  <si>
    <t>180010241</t>
  </si>
  <si>
    <t>180010233</t>
  </si>
  <si>
    <t>ASSOCIATION SAINT FRANCOIS</t>
  </si>
  <si>
    <t>00796BOUR</t>
  </si>
  <si>
    <t>180000796</t>
  </si>
  <si>
    <t>Assoc. (Bourges)-EBNL</t>
  </si>
  <si>
    <t>MSP DE LA GUERCHE SUR L 'AUBOIS</t>
  </si>
  <si>
    <t>180009318</t>
  </si>
  <si>
    <t>180009300</t>
  </si>
  <si>
    <t>Guerche-sur-l'Aubois</t>
  </si>
  <si>
    <t>MSP (Guerche-sur-l'Aubois)-EBNL</t>
  </si>
  <si>
    <t>EBNL Guerche-sur-l'Aubois</t>
  </si>
  <si>
    <t>MAISON DE SANTE PLURIDISCIPLINAIRE LA GUERCHE SUR L' AUBOIS</t>
  </si>
  <si>
    <t>MSP DE LEVET - ET</t>
  </si>
  <si>
    <t>180009896</t>
  </si>
  <si>
    <t>180009888</t>
  </si>
  <si>
    <t>Levet</t>
  </si>
  <si>
    <t>MSP (Levet)-EBNL</t>
  </si>
  <si>
    <t>EBNL Levet</t>
  </si>
  <si>
    <t>AMASAD DE LIGNIERES</t>
  </si>
  <si>
    <t>01018LIGN</t>
  </si>
  <si>
    <t>180001018</t>
  </si>
  <si>
    <t>Lignières</t>
  </si>
  <si>
    <t>EBNL (Lignières)</t>
  </si>
  <si>
    <t>EBNL Lignières</t>
  </si>
  <si>
    <t>ASSOCIATION MUTUELLE AGRICOLE SOINS A DOMICILE DE LIGNIERES</t>
  </si>
  <si>
    <t>MSP DE MEHUN SUR YEVRE</t>
  </si>
  <si>
    <t>180009219</t>
  </si>
  <si>
    <t>180009201</t>
  </si>
  <si>
    <t>Mehun-sur-Yèvre</t>
  </si>
  <si>
    <t>MSP (Mehun-sur-Yèvre)-EBNL</t>
  </si>
  <si>
    <t>EBNL Mehun-sur-Yèvre</t>
  </si>
  <si>
    <t>MAISON DE SANTE PLURIDISCIPLINAIRE DE MEHUN SUR YEVRE</t>
  </si>
  <si>
    <t>AMASAD</t>
  </si>
  <si>
    <t>01448NERO</t>
  </si>
  <si>
    <t>180001448</t>
  </si>
  <si>
    <t>Nérondes</t>
  </si>
  <si>
    <t>EBNL (Nérondes)</t>
  </si>
  <si>
    <t>EBNL Nérondes</t>
  </si>
  <si>
    <t>ASSOC. MUTUELLE AGRICOLE SERVICE SOINS A DOMICILE (AMASAD)</t>
  </si>
  <si>
    <t>A.R.A.U.C.O SAINT-AMAND-MONTROND</t>
  </si>
  <si>
    <t>180006397</t>
  </si>
  <si>
    <t>EBNL (St-Amand-Montrond)</t>
  </si>
  <si>
    <t>EBNL Saint-Amand-Montrond</t>
  </si>
  <si>
    <t>CENTRE D'AUTODIALYSE DE ST AMAND-MONTROND</t>
  </si>
  <si>
    <t>MSP ISOA 18 - ET</t>
  </si>
  <si>
    <t>180009516</t>
  </si>
  <si>
    <t>180009508</t>
  </si>
  <si>
    <t>MSP (St-Doulchard)-EBNL</t>
  </si>
  <si>
    <t>EBNL Saint-Doulchard</t>
  </si>
  <si>
    <t>INSTITUT DE SOINS OSTEO-ARTICULAIRES DU CHER</t>
  </si>
  <si>
    <t>ADPEP 18</t>
  </si>
  <si>
    <t>04954STDO</t>
  </si>
  <si>
    <t>180004954</t>
  </si>
  <si>
    <t>EBNL (St-Doulchard)</t>
  </si>
  <si>
    <t>ASSO. DÉPARTEMENT. PUPILLES DE L' ENSEIGNEMENT PUBLIC</t>
  </si>
  <si>
    <t>MSP-PROFESSIONNELLE CHER - ARNON - ET</t>
  </si>
  <si>
    <t>180009912</t>
  </si>
  <si>
    <t>180009904</t>
  </si>
  <si>
    <t>Saint-Florent-sur-Cher</t>
  </si>
  <si>
    <t>EBNL (St-Florent-sur-Cher)</t>
  </si>
  <si>
    <t>EBNL Saint-Florent-sur-Cher</t>
  </si>
  <si>
    <t>MAISON DE SANTE PLURI-PROFESSIONNELLE CHER-ARNON</t>
  </si>
  <si>
    <t>LA LONGERE</t>
  </si>
  <si>
    <t>08179STHI</t>
  </si>
  <si>
    <t>180008179</t>
  </si>
  <si>
    <t>Saint-Hilaire-de-Gondilly</t>
  </si>
  <si>
    <t>EBNL (St-Hilaire-de-Gondilly)</t>
  </si>
  <si>
    <t>EBNL Saint-Hilaire-de-Gondilly</t>
  </si>
  <si>
    <t>ASSOCIATION "L'ETRIER"</t>
  </si>
  <si>
    <t>10431STJE</t>
  </si>
  <si>
    <t>180010431</t>
  </si>
  <si>
    <t>Saint-Jeanvrin</t>
  </si>
  <si>
    <t>Assoc. (St-Jeanvrin)-EBNL</t>
  </si>
  <si>
    <t>EBNL Saint-Jeanvrin</t>
  </si>
  <si>
    <t>MAISON DE SANTE DE SANCERGUES</t>
  </si>
  <si>
    <t>180010126</t>
  </si>
  <si>
    <t>180010118</t>
  </si>
  <si>
    <t>Sancergues</t>
  </si>
  <si>
    <t>MS (Sancergues)-EBNL</t>
  </si>
  <si>
    <t>EBNL Sancergues</t>
  </si>
  <si>
    <t>MSP DU PAYS FORT SANCERRE VAL DE LOIRE</t>
  </si>
  <si>
    <t>180009235</t>
  </si>
  <si>
    <t>180009227</t>
  </si>
  <si>
    <t>MSP (Sancerre)-EBNL</t>
  </si>
  <si>
    <t>EBNL Sancerre</t>
  </si>
  <si>
    <t>MAISON DE SANTE PLURIDISCIPLINAIRE DU PAYS FORT SANCERRE VAL</t>
  </si>
  <si>
    <t>MS DE SANCOINS - ET</t>
  </si>
  <si>
    <t>180009334</t>
  </si>
  <si>
    <t>180009326</t>
  </si>
  <si>
    <t>Sancoins</t>
  </si>
  <si>
    <t>EBNL (Sancoins)</t>
  </si>
  <si>
    <t>EBNL Sancoins</t>
  </si>
  <si>
    <t>MAISON DE SANTE PLURIPROFESSIONNELLE RURALE DE SANCOINS</t>
  </si>
  <si>
    <t>A.R.A.U.C.O. VIERZON</t>
  </si>
  <si>
    <t>180005662</t>
  </si>
  <si>
    <t>EBNL (Vierzon)</t>
  </si>
  <si>
    <t>EBNL Vierzon</t>
  </si>
  <si>
    <t>CENTRE D'AUTODIALYSE DE L'A. R. A. U. C. O.</t>
  </si>
  <si>
    <t>MSP DU PAYS D'ARGENTAT</t>
  </si>
  <si>
    <t>190013466</t>
  </si>
  <si>
    <t>190013458</t>
  </si>
  <si>
    <t>Argentat-sur-Dordogne</t>
  </si>
  <si>
    <t>MSP (Argentat-sur-Dordogne)-EBNL</t>
  </si>
  <si>
    <t>EBNL Argentat-sur-Dordogne</t>
  </si>
  <si>
    <t>MSP DU PAYS DE POMPADOUR</t>
  </si>
  <si>
    <t>190013409</t>
  </si>
  <si>
    <t>190013391</t>
  </si>
  <si>
    <t>Arnac-Pompadour</t>
  </si>
  <si>
    <t>MSP (Arnac-Pompadour)-EBNL</t>
  </si>
  <si>
    <t>EBNL Arnac-Pompadour</t>
  </si>
  <si>
    <t>MSP DU SUD CORREZIEN</t>
  </si>
  <si>
    <t>190013441</t>
  </si>
  <si>
    <t>190013433</t>
  </si>
  <si>
    <t>Beaulieu-sur-Dordogne</t>
  </si>
  <si>
    <t>MSP (Beaulieu-sur-Dordogne)-EBNL</t>
  </si>
  <si>
    <t>EBNL Beaulieu-sur-Dordogne</t>
  </si>
  <si>
    <t>MAISON DE SANTÉ PLURIPRO BEYNAT</t>
  </si>
  <si>
    <t>190012278</t>
  </si>
  <si>
    <t>190012260</t>
  </si>
  <si>
    <t>Beynat</t>
  </si>
  <si>
    <t>MS (Beynat)-EBNL</t>
  </si>
  <si>
    <t>EBNL Beynat</t>
  </si>
  <si>
    <t>MAISON DE SANTÉ PLURIPROFESSIONNEL DE BEYNAT</t>
  </si>
  <si>
    <t>MAISON DE SANTE DE BORT LES ORGUES</t>
  </si>
  <si>
    <t>190012567</t>
  </si>
  <si>
    <t>190012559</t>
  </si>
  <si>
    <t>MS (Bort-les-Orgues)-EBNL</t>
  </si>
  <si>
    <t>EBNL Bort-les-Orgues</t>
  </si>
  <si>
    <t>UNITE DE DIALYSE BRIVE</t>
  </si>
  <si>
    <t>190010553</t>
  </si>
  <si>
    <t>870000700</t>
  </si>
  <si>
    <t>U_Dialyse (Brive-la-Gaillarde)-Dial</t>
  </si>
  <si>
    <t>EBNL Brive-la-Gaillarde</t>
  </si>
  <si>
    <t>ASSO LA PROVIDENCE BRIVE LA GAILLARDE</t>
  </si>
  <si>
    <t>05132BRIV</t>
  </si>
  <si>
    <t>190005132</t>
  </si>
  <si>
    <t>Assoc. (Brive-la-Gaillarde)-EBNL</t>
  </si>
  <si>
    <t>POLE DE SANTE DE LA MONTAGNE LIMOUSINE</t>
  </si>
  <si>
    <t>190012427</t>
  </si>
  <si>
    <t>190012419</t>
  </si>
  <si>
    <t>Bugeat</t>
  </si>
  <si>
    <t>EBNL (Bugeat)</t>
  </si>
  <si>
    <t>EBNL Bugeat</t>
  </si>
  <si>
    <t>POLE DE SANTE DA LA MONTAGNE LIMOUSINE</t>
  </si>
  <si>
    <t>MSP DE CHAMBERET</t>
  </si>
  <si>
    <t>190013425</t>
  </si>
  <si>
    <t>190013417</t>
  </si>
  <si>
    <t>Chamberet</t>
  </si>
  <si>
    <t>MSP (Chamberet)-EBNL</t>
  </si>
  <si>
    <t>EBNL Chamberet</t>
  </si>
  <si>
    <t>ASSO PRO DE SANTE DU PAYS DE CORREZE</t>
  </si>
  <si>
    <t>190013144</t>
  </si>
  <si>
    <t>190013136</t>
  </si>
  <si>
    <t>Corrèze</t>
  </si>
  <si>
    <t>Assoc. (Corrèze)-EBNL</t>
  </si>
  <si>
    <t>EBNL Corrèze</t>
  </si>
  <si>
    <t>ASSOCIATION DES PROFESSIONNELS DE SANTE DU PAYS DE CORREZE</t>
  </si>
  <si>
    <t>MAISON DE SANTE PLURIPRO EGLETONS</t>
  </si>
  <si>
    <t>190012310</t>
  </si>
  <si>
    <t>190012302</t>
  </si>
  <si>
    <t>Égletons</t>
  </si>
  <si>
    <t>MS (Égletons)-EBNL</t>
  </si>
  <si>
    <t>EBNL Égletons</t>
  </si>
  <si>
    <t>MAISON DE SANTE PLURIPROFESSIONNELLE EGLETONS</t>
  </si>
  <si>
    <t>MSP MONTPLAISIR SANTE</t>
  </si>
  <si>
    <t>190013789</t>
  </si>
  <si>
    <t>190013771</t>
  </si>
  <si>
    <t>Jugeals-Nazareth</t>
  </si>
  <si>
    <t>MSP (Jugeals-Nazareth)-EBNL</t>
  </si>
  <si>
    <t>EBNL Jugeals-Nazareth</t>
  </si>
  <si>
    <t>MSP DU PAYS DE JUILLAC</t>
  </si>
  <si>
    <t>190013623</t>
  </si>
  <si>
    <t>190013615</t>
  </si>
  <si>
    <t>Juillac</t>
  </si>
  <si>
    <t>MSP (Juillac)-EBNL</t>
  </si>
  <si>
    <t>EBNL Juillac</t>
  </si>
  <si>
    <t>MAISON DE SANTE PLURIPRO LUBERSAC</t>
  </si>
  <si>
    <t>190012294</t>
  </si>
  <si>
    <t>190012286</t>
  </si>
  <si>
    <t>Lubersac</t>
  </si>
  <si>
    <t>MS (Lubersac)-EBNL</t>
  </si>
  <si>
    <t>EBNL Lubersac</t>
  </si>
  <si>
    <t>MAISON DE SANTE PLURIPROFESSIONNELLE LUBERSAC</t>
  </si>
  <si>
    <t>01479MALE</t>
  </si>
  <si>
    <t>190001479</t>
  </si>
  <si>
    <t>Malemort</t>
  </si>
  <si>
    <t>EBNL (Malemort)</t>
  </si>
  <si>
    <t>EBNL Malemort</t>
  </si>
  <si>
    <t>ASSO DEPARTEMENTALE DES AMIS ET PARENTS D'ENFANTS INADAPTES</t>
  </si>
  <si>
    <t>MSP MANSAC</t>
  </si>
  <si>
    <t>190013805</t>
  </si>
  <si>
    <t>190013797</t>
  </si>
  <si>
    <t>Mansac</t>
  </si>
  <si>
    <t>MSP (Mansac)-EBNL</t>
  </si>
  <si>
    <t>EBNL Mansac</t>
  </si>
  <si>
    <t>ASSO DE GESTION DU CH PAYS EYGURANDE</t>
  </si>
  <si>
    <t>00117MONE</t>
  </si>
  <si>
    <t>190000117</t>
  </si>
  <si>
    <t>Monestier-Merlines</t>
  </si>
  <si>
    <t>Assoc. (Monestier-Merlines)-EBNL</t>
  </si>
  <si>
    <t>EBNL Monestier-Merlines</t>
  </si>
  <si>
    <t>ASSO DE GESTION DU CENTRE HOSPITALIER DU PAYS D'EYGURANDE</t>
  </si>
  <si>
    <t>MAISON DE SANTE GORGES HT DORDOGNE</t>
  </si>
  <si>
    <t>190012468</t>
  </si>
  <si>
    <t>190012450</t>
  </si>
  <si>
    <t>Neuvic</t>
  </si>
  <si>
    <t>MS (Neuvic)-EBNL</t>
  </si>
  <si>
    <t>EBNL Neuvic</t>
  </si>
  <si>
    <t>MAISON DE SANTE DES GORGES DE LA HAUTE DORDOGNE</t>
  </si>
  <si>
    <t>MSP UNION DES COLLINES</t>
  </si>
  <si>
    <t>190013169</t>
  </si>
  <si>
    <t>190013151</t>
  </si>
  <si>
    <t>Sainte-Fortunade</t>
  </si>
  <si>
    <t>MSP (Ste-Fortunade)-EBNL</t>
  </si>
  <si>
    <t>EBNL Sainte-Fortunade</t>
  </si>
  <si>
    <t>MAISON DE SANTE PLURIDISCIPLINAIRE UNION DES COLLINES</t>
  </si>
  <si>
    <t>MAISON DE SANTE PLURIPRO DE SEILHAC</t>
  </si>
  <si>
    <t>190012401</t>
  </si>
  <si>
    <t>190012393</t>
  </si>
  <si>
    <t>Seilhac</t>
  </si>
  <si>
    <t>MS (Seilhac)-EBNL</t>
  </si>
  <si>
    <t>EBNL Seilhac</t>
  </si>
  <si>
    <t>MSP DES 7 COLLINES</t>
  </si>
  <si>
    <t>190013128</t>
  </si>
  <si>
    <t>190013110</t>
  </si>
  <si>
    <t>MSP (Tulle)-EBNL</t>
  </si>
  <si>
    <t>EBNL Tulle</t>
  </si>
  <si>
    <t>MAISON DE SANTE DES 7 COLLINES</t>
  </si>
  <si>
    <t>ADPEP DE LA CORREZE</t>
  </si>
  <si>
    <t>01487TULL</t>
  </si>
  <si>
    <t>190001487</t>
  </si>
  <si>
    <t>EBNL (Tulle)</t>
  </si>
  <si>
    <t>ASSO DEPTALE DES PUPILLES DE L'ENSEIGNEMENT PUBLIC CORREZE</t>
  </si>
  <si>
    <t>ARAVIC POINT D'APPUI TULLE</t>
  </si>
  <si>
    <t>06262TULL</t>
  </si>
  <si>
    <t>190006262</t>
  </si>
  <si>
    <t>ASSOC DE REINSERTION ET D'AIDE AUX VICTIMES "POINT D'APPUI"</t>
  </si>
  <si>
    <t>UNION DEP DES ASSOCIATIONS FAMILIALES</t>
  </si>
  <si>
    <t>11858TULL</t>
  </si>
  <si>
    <t>190011858</t>
  </si>
  <si>
    <t>Assoc. (Tulle)-EBNL</t>
  </si>
  <si>
    <t>UNION DEPARTEMENTALE DES ASSOCIATIONS FAMILIALES CORREZE</t>
  </si>
  <si>
    <t>UNITE DE DIALYSE USSEL</t>
  </si>
  <si>
    <t>190010512</t>
  </si>
  <si>
    <t>U_Dialyse (Ussel)-Dial</t>
  </si>
  <si>
    <t>EBNL Ussel</t>
  </si>
  <si>
    <t>MAISON DE SANTE USSELLOISE</t>
  </si>
  <si>
    <t>190012443</t>
  </si>
  <si>
    <t>190012781</t>
  </si>
  <si>
    <t>MS (Ussel)-EBNL</t>
  </si>
  <si>
    <t>MAISON FAMILIALE RURALE AGENCOURT</t>
  </si>
  <si>
    <t>12894AGEN</t>
  </si>
  <si>
    <t>210012894</t>
  </si>
  <si>
    <t>Agencourt</t>
  </si>
  <si>
    <t>EBNL (Agencourt)</t>
  </si>
  <si>
    <t>EBNL Agencourt</t>
  </si>
  <si>
    <t>MFR EDUCATIVE ET ORIENTATION</t>
  </si>
  <si>
    <t>CENTRE DE DIALYSE MEDICALISE DE BEAUNE</t>
  </si>
  <si>
    <t>210012472</t>
  </si>
  <si>
    <t>C_Dialyse (Beaune)-Dial</t>
  </si>
  <si>
    <t>EBNL Beaune</t>
  </si>
  <si>
    <t>MSP BEAUNESANTE</t>
  </si>
  <si>
    <t>210012498</t>
  </si>
  <si>
    <t>210012480</t>
  </si>
  <si>
    <t>MSP (Beaune)-EBNL</t>
  </si>
  <si>
    <t>MSP DU CANTON DE BLIGNY SUR OUCHE</t>
  </si>
  <si>
    <t>210011920</t>
  </si>
  <si>
    <t>210011912</t>
  </si>
  <si>
    <t>Bligny-sur-Ouche</t>
  </si>
  <si>
    <t>MSP (Bligny-sur-Ouche)-EBNL</t>
  </si>
  <si>
    <t>EBNL Bligny-sur-Ouche</t>
  </si>
  <si>
    <t>MAISON INTERPRO DE SANTÉ DU CANTON DE BLIGNY SUR OUCHE</t>
  </si>
  <si>
    <t>MSP DE BRAZEY EN PLAINE</t>
  </si>
  <si>
    <t>210012415</t>
  </si>
  <si>
    <t>210012407</t>
  </si>
  <si>
    <t>Brazey-en-Plaine</t>
  </si>
  <si>
    <t>MSP (Brazey-en-Plaine)-EBNL</t>
  </si>
  <si>
    <t>EBNL Brazey-en-Plaine</t>
  </si>
  <si>
    <t>MAISON UNIVERSITAIRE DE SANTÉ</t>
  </si>
  <si>
    <t>210012316</t>
  </si>
  <si>
    <t>210012308</t>
  </si>
  <si>
    <t>EBNL (Chenôve)</t>
  </si>
  <si>
    <t>EBNL Chenôve</t>
  </si>
  <si>
    <t>MUSSP DE CHENÔVE</t>
  </si>
  <si>
    <t>IRFA BOURGOGNE FRANCHE-COMTE</t>
  </si>
  <si>
    <t>12910CHEN</t>
  </si>
  <si>
    <t>210012910</t>
  </si>
  <si>
    <t>SDAT</t>
  </si>
  <si>
    <t>00519DIJO</t>
  </si>
  <si>
    <t>210000519</t>
  </si>
  <si>
    <t>EBNL (Dijon)</t>
  </si>
  <si>
    <t>EBNL Dijon</t>
  </si>
  <si>
    <t>SOLIDARITÉ, DIGNITÉ, ACCOMPAGNEMENTS, TRAVAIL</t>
  </si>
  <si>
    <t>LE CRI</t>
  </si>
  <si>
    <t>00899DIJO</t>
  </si>
  <si>
    <t>210000899</t>
  </si>
  <si>
    <t>MOUVEMENT LE CRI</t>
  </si>
  <si>
    <t>AMFD21</t>
  </si>
  <si>
    <t>01319DIJO</t>
  </si>
  <si>
    <t>210001319</t>
  </si>
  <si>
    <t>ASSOCIATION D'AIDE AUX MERES ET AUX FAMILLES A DOMICILE</t>
  </si>
  <si>
    <t>COMITÉ DPTAL CONTRE MALADIES RESPIRAT</t>
  </si>
  <si>
    <t>02887DIJO</t>
  </si>
  <si>
    <t>210002887</t>
  </si>
  <si>
    <t>COMITÉ DPTAL CONTRE LES MALADIES RESPIRATOIRES DE CÔTE D'OR</t>
  </si>
  <si>
    <t>MAISON DE SANTE DE FLEUREY SUR OUCHE</t>
  </si>
  <si>
    <t>210013561</t>
  </si>
  <si>
    <t>210013553</t>
  </si>
  <si>
    <t>Fleurey-sur-Ouche</t>
  </si>
  <si>
    <t>MS (Fleurey-sur-Ouche)-EBNL</t>
  </si>
  <si>
    <t>EBNL Fleurey-sur-Ouche</t>
  </si>
  <si>
    <t>ASS.FONTENOISE AIDE P.A</t>
  </si>
  <si>
    <t>01236FONT</t>
  </si>
  <si>
    <t>210001236</t>
  </si>
  <si>
    <t>Fontaine-Française</t>
  </si>
  <si>
    <t>EBNL (Fontaine-Française)</t>
  </si>
  <si>
    <t>EBNL Fontaine-Française</t>
  </si>
  <si>
    <t>M.LE PRESIDENT ASS.FONTENOISE AIDE P.A. FONTAINE-FRANCAISE</t>
  </si>
  <si>
    <t>MSP DE MARSANNAY LE BOIS</t>
  </si>
  <si>
    <t>210013801</t>
  </si>
  <si>
    <t>210013793</t>
  </si>
  <si>
    <t>Marsannay-le-Bois</t>
  </si>
  <si>
    <t>MSP (Marsannay-le-Bois)-EBNL</t>
  </si>
  <si>
    <t>EBNL Marsannay-le-Bois</t>
  </si>
  <si>
    <t>CABINET MEDICAL</t>
  </si>
  <si>
    <t>210012431</t>
  </si>
  <si>
    <t>210012423</t>
  </si>
  <si>
    <t>EBNL (Montbard)</t>
  </si>
  <si>
    <t>EBNL Montbard</t>
  </si>
  <si>
    <t>SYNERGIE SANTÉ DU MONTBARDOIS CABINET MÉDICAL</t>
  </si>
  <si>
    <t>AMIS ET COMPAGNONS D'EMMAUS</t>
  </si>
  <si>
    <t>08199PLAN</t>
  </si>
  <si>
    <t>210008199</t>
  </si>
  <si>
    <t>Planay</t>
  </si>
  <si>
    <t>EBNL (Planay)</t>
  </si>
  <si>
    <t>EBNL Planay</t>
  </si>
  <si>
    <t>GPT AMBULATOIRE INTERPROF AUXOIS</t>
  </si>
  <si>
    <t>210012654</t>
  </si>
  <si>
    <t>210012647</t>
  </si>
  <si>
    <t>Pouilly-en-Auxois</t>
  </si>
  <si>
    <t>EBNL (Pouilly-en-Auxois)</t>
  </si>
  <si>
    <t>EBNL Pouilly-en-Auxois</t>
  </si>
  <si>
    <t>GROUPEMENT AMBULATOIRE INTERPROFESSIONNEL AUXOIS</t>
  </si>
  <si>
    <t>MAISON DE RETRAITE CANTON PRECY</t>
  </si>
  <si>
    <t>00154PREC</t>
  </si>
  <si>
    <t>210000154</t>
  </si>
  <si>
    <t>Précy-sous-Thil</t>
  </si>
  <si>
    <t>EBNL (Précy-sous-Thil)</t>
  </si>
  <si>
    <t>EBNL Précy-sous-Thil</t>
  </si>
  <si>
    <t>ASS. MAISON DE RETRAITE CANTON PRECY SOUS THIL</t>
  </si>
  <si>
    <t>SANTELYS BOURGOGNE FRANCHE-COMTE</t>
  </si>
  <si>
    <t>12290STAP</t>
  </si>
  <si>
    <t>210012290</t>
  </si>
  <si>
    <t>Saint-Apollinaire</t>
  </si>
  <si>
    <t>EBNL (St-Apollinaire)</t>
  </si>
  <si>
    <t>EBNL Saint-Apollinaire</t>
  </si>
  <si>
    <t>SANTELYS BOURGOGNE FRANCHE COMTE</t>
  </si>
  <si>
    <t>210012357</t>
  </si>
  <si>
    <t>210012340</t>
  </si>
  <si>
    <t>MSP (Saulieu)-EBNL</t>
  </si>
  <si>
    <t>EBNL Saulieu</t>
  </si>
  <si>
    <t>MAISON DE SANTÉ PLURIDISCIPLINAIRE DE SAULIEU</t>
  </si>
  <si>
    <t>MSP LES PERLES DE L'AUXOIS</t>
  </si>
  <si>
    <t>210012696</t>
  </si>
  <si>
    <t>210012688</t>
  </si>
  <si>
    <t>MSP (Semur-en-Auxois)-EBNL</t>
  </si>
  <si>
    <t>EBNL Semur-en-Auxois</t>
  </si>
  <si>
    <t>POLE DE SANTE RIVES DE SAONE</t>
  </si>
  <si>
    <t>210013132</t>
  </si>
  <si>
    <t>210013124</t>
  </si>
  <si>
    <t>EBNL (Seurre)</t>
  </si>
  <si>
    <t>EBNL Seurre</t>
  </si>
  <si>
    <t>MSP POLE DE SANTE RIVES DE SAONE</t>
  </si>
  <si>
    <t>MSP OUCHE ET MONTAGNE</t>
  </si>
  <si>
    <t>210013785</t>
  </si>
  <si>
    <t>210013777</t>
  </si>
  <si>
    <t>Sombernon</t>
  </si>
  <si>
    <t>MSP (Sombernon)-EBNL</t>
  </si>
  <si>
    <t>EBNL Sombernon</t>
  </si>
  <si>
    <t>MSP DE THOREY EN PLAINE</t>
  </si>
  <si>
    <t>210013975</t>
  </si>
  <si>
    <t>210013967</t>
  </si>
  <si>
    <t>Thorey-en-Plaine</t>
  </si>
  <si>
    <t>MSP (Thorey-en-Plaine)-EBNL</t>
  </si>
  <si>
    <t>EBNL Thorey-en-Plaine</t>
  </si>
  <si>
    <t>220013106</t>
  </si>
  <si>
    <t>350000626</t>
  </si>
  <si>
    <t>Bégard</t>
  </si>
  <si>
    <t>AUBsanté (Bégard)-Dial</t>
  </si>
  <si>
    <t>EBNL Bégard</t>
  </si>
  <si>
    <t>MSP DE BREHAND</t>
  </si>
  <si>
    <t>220025019</t>
  </si>
  <si>
    <t>220025001</t>
  </si>
  <si>
    <t>Bréhand</t>
  </si>
  <si>
    <t>MSP (Bréhand)-EBNL</t>
  </si>
  <si>
    <t>EBNL Bréhand</t>
  </si>
  <si>
    <t>MSP APSL DE BREHAND</t>
  </si>
  <si>
    <t>MSP ASSOCIATION BROONS MEDI CAULNES</t>
  </si>
  <si>
    <t>220023337</t>
  </si>
  <si>
    <t>220023329</t>
  </si>
  <si>
    <t>Broons</t>
  </si>
  <si>
    <t>MSP (Broons)-EBNL</t>
  </si>
  <si>
    <t>EBNL Broons</t>
  </si>
  <si>
    <t>MSP DE CAVAN</t>
  </si>
  <si>
    <t>220022073</t>
  </si>
  <si>
    <t>220022065</t>
  </si>
  <si>
    <t>Cavan</t>
  </si>
  <si>
    <t>MSP (Cavan)-EBNL</t>
  </si>
  <si>
    <t>EBNL Cavan</t>
  </si>
  <si>
    <t>MAISON DE SANTE DE CAVAN</t>
  </si>
  <si>
    <t>POLE DE SANTE MENE TERRE DE SANTE</t>
  </si>
  <si>
    <t>220021604</t>
  </si>
  <si>
    <t>220021596</t>
  </si>
  <si>
    <t>Mené</t>
  </si>
  <si>
    <t>EBNL (Mené)</t>
  </si>
  <si>
    <t>EBNL Mené</t>
  </si>
  <si>
    <t>POLE DE SANTE MENE TERRE SANTE</t>
  </si>
  <si>
    <t>ADMR CORLAY ROSTRENEN</t>
  </si>
  <si>
    <t>16414CORL</t>
  </si>
  <si>
    <t>220016414</t>
  </si>
  <si>
    <t>Corlay</t>
  </si>
  <si>
    <t>EBNL (Corlay)</t>
  </si>
  <si>
    <t>EBNL Corlay</t>
  </si>
  <si>
    <t>MSP DE CREHEN</t>
  </si>
  <si>
    <t>220025225</t>
  </si>
  <si>
    <t>220025217</t>
  </si>
  <si>
    <t>Créhen</t>
  </si>
  <si>
    <t>MSP (Créhen)-EBNL</t>
  </si>
  <si>
    <t>EBNL Créhen</t>
  </si>
  <si>
    <t>MAISON DE SANTE PLURIDISCIPLINAIRE DE CREHEN</t>
  </si>
  <si>
    <t>UNITE DIALYSE DINAN AUB SANTE</t>
  </si>
  <si>
    <t>220021976</t>
  </si>
  <si>
    <t>AUBsanté (Dinan)-Dial</t>
  </si>
  <si>
    <t>EBNL Dinan</t>
  </si>
  <si>
    <t>PSP/MSP D'ERQUY</t>
  </si>
  <si>
    <t>220022354</t>
  </si>
  <si>
    <t>220022347</t>
  </si>
  <si>
    <t>Erquy</t>
  </si>
  <si>
    <t>MSP (Erquy)-EBNL</t>
  </si>
  <si>
    <t>EBNL Erquy</t>
  </si>
  <si>
    <t>PÔLE DE SANTE D'ERQUY</t>
  </si>
  <si>
    <t>ASSOCIATION LA MISERICORDE</t>
  </si>
  <si>
    <t>18386GOUA</t>
  </si>
  <si>
    <t>220018386</t>
  </si>
  <si>
    <t>Gouarec</t>
  </si>
  <si>
    <t>Assoc. (Gouarec)-EBNL</t>
  </si>
  <si>
    <t>EBNL Gouarec</t>
  </si>
  <si>
    <t>PLATE FORME CLIC GUINGAMP</t>
  </si>
  <si>
    <t>19079GUIN</t>
  </si>
  <si>
    <t>220019079</t>
  </si>
  <si>
    <t>EBNL (Guingamp)</t>
  </si>
  <si>
    <t>EBNL Guingamp</t>
  </si>
  <si>
    <t>APSL DE JUGON LES LACS</t>
  </si>
  <si>
    <t>220023998</t>
  </si>
  <si>
    <t>220023980</t>
  </si>
  <si>
    <t>Jugon-les-Lacs - Commune nouvelle</t>
  </si>
  <si>
    <t>EBNL (Jugon-les-Lacs - Commune nouvelle)</t>
  </si>
  <si>
    <t>EBNL Jugon-les-Lacs - Commune nouvelle</t>
  </si>
  <si>
    <t>ASSOCIATION PROFESSIONNELS SANTE LIBERAUX DE JUGON LES LACS</t>
  </si>
  <si>
    <t>ASSOCIATION ATHEOL</t>
  </si>
  <si>
    <t>18782LAMB</t>
  </si>
  <si>
    <t>220018782</t>
  </si>
  <si>
    <t>Assoc. (Lamballe-Armor)-EBNL</t>
  </si>
  <si>
    <t>EBNL Lamballe-Armor</t>
  </si>
  <si>
    <t>ASSOCIATION OUEST TREGOR</t>
  </si>
  <si>
    <t>19111LANN</t>
  </si>
  <si>
    <t>220019111</t>
  </si>
  <si>
    <t>Assoc. (Lannion)-EBNL</t>
  </si>
  <si>
    <t>EBNL Lannion</t>
  </si>
  <si>
    <t>ASSOCIATION SAINT VINCENT DE PAUL</t>
  </si>
  <si>
    <t>21901LANN</t>
  </si>
  <si>
    <t>220021901</t>
  </si>
  <si>
    <t>MSP DE LOUARGAT</t>
  </si>
  <si>
    <t>220022271</t>
  </si>
  <si>
    <t>220022263</t>
  </si>
  <si>
    <t>Louargat</t>
  </si>
  <si>
    <t>MSP (Louargat)-EBNL</t>
  </si>
  <si>
    <t>EBNL Louargat</t>
  </si>
  <si>
    <t>UNITE DIALYSE LOUDEAC AUB SANTE</t>
  </si>
  <si>
    <t>220019848</t>
  </si>
  <si>
    <t>AUBsanté (Loudéac)-Dial</t>
  </si>
  <si>
    <t>EBNL Loudéac</t>
  </si>
  <si>
    <t>PSP DE LOUDÉAC</t>
  </si>
  <si>
    <t>220022834</t>
  </si>
  <si>
    <t>220022826</t>
  </si>
  <si>
    <t>EBNL (Loudéac)</t>
  </si>
  <si>
    <t>POLE DE SANTÉ PLURIDISCIPLINAIRE DE LOUDÉAC</t>
  </si>
  <si>
    <t>PSP DE MATIGNON</t>
  </si>
  <si>
    <t>220022370</t>
  </si>
  <si>
    <t>220022362</t>
  </si>
  <si>
    <t>Matignon</t>
  </si>
  <si>
    <t>EBNL (Matignon)</t>
  </si>
  <si>
    <t>EBNL Matignon</t>
  </si>
  <si>
    <t>POLE DE SANTE PLURIDISCIPLINAIRE DE MATIGNON</t>
  </si>
  <si>
    <t>MSP DE MERDRIGNAC</t>
  </si>
  <si>
    <t>220025290</t>
  </si>
  <si>
    <t>220025282</t>
  </si>
  <si>
    <t>Merdrignac</t>
  </si>
  <si>
    <t>MSP (Merdrignac)-EBNL</t>
  </si>
  <si>
    <t>EBNL Merdrignac</t>
  </si>
  <si>
    <t>MSP ASSOCIATION LANCDROUET SANTE</t>
  </si>
  <si>
    <t>MSP DE GUINGAMP</t>
  </si>
  <si>
    <t>220022958</t>
  </si>
  <si>
    <t>220022941</t>
  </si>
  <si>
    <t>Pabu</t>
  </si>
  <si>
    <t>MSP (Pabu)-EBNL</t>
  </si>
  <si>
    <t>EBNL Pabu</t>
  </si>
  <si>
    <t>UNITE AUTODIALYSE PAIMPOL AUB SANTE</t>
  </si>
  <si>
    <t>220013130</t>
  </si>
  <si>
    <t>AUBsanté (Paimpol)-Dial</t>
  </si>
  <si>
    <t>EBNL Paimpol</t>
  </si>
  <si>
    <t>MSP PERROS-GUIREC</t>
  </si>
  <si>
    <t>220024830</t>
  </si>
  <si>
    <t>220024822</t>
  </si>
  <si>
    <t>Perros-Guirec</t>
  </si>
  <si>
    <t>MSP (Perros-Guirec)-EBNL</t>
  </si>
  <si>
    <t>EBNL Perros-Guirec</t>
  </si>
  <si>
    <t>ASS PROF SANTE LIBERAUX PERROS-GUIREC</t>
  </si>
  <si>
    <t>MSP DE PLANCOËT</t>
  </si>
  <si>
    <t>220022859</t>
  </si>
  <si>
    <t>220022842</t>
  </si>
  <si>
    <t>Plancoët</t>
  </si>
  <si>
    <t>MSP (Plancoët)-EBNL</t>
  </si>
  <si>
    <t>EBNL Plancoët</t>
  </si>
  <si>
    <t>MAISON DE SANTÉ PLURIODISCIPLINAIRE DE PLANCOËT</t>
  </si>
  <si>
    <t>MSP PLENEUF VAL ANDRE</t>
  </si>
  <si>
    <t>220023063</t>
  </si>
  <si>
    <t>220023055</t>
  </si>
  <si>
    <t>Pléneuf-Val-André</t>
  </si>
  <si>
    <t>MSP (Pléneuf-Val-André)-EBNL</t>
  </si>
  <si>
    <t>EBNL Pléneuf-Val-André</t>
  </si>
  <si>
    <t>ASSO CAP SANTE PENTHIEVRE OUEST</t>
  </si>
  <si>
    <t>MSP PLERIN</t>
  </si>
  <si>
    <t>220024798</t>
  </si>
  <si>
    <t>220024780</t>
  </si>
  <si>
    <t>MSP (Plérin)-EBNL</t>
  </si>
  <si>
    <t>EBNL Plérin</t>
  </si>
  <si>
    <t>MSP DE PLERIN</t>
  </si>
  <si>
    <t>ALTYGO</t>
  </si>
  <si>
    <t>00202PLER</t>
  </si>
  <si>
    <t>220000202</t>
  </si>
  <si>
    <t>EBNL (Plérin)</t>
  </si>
  <si>
    <t>MSP DE LA LIEUE DE GREVE</t>
  </si>
  <si>
    <t>220025266</t>
  </si>
  <si>
    <t>220025258</t>
  </si>
  <si>
    <t>Plestin-les-Grèves</t>
  </si>
  <si>
    <t>MSP (Plestin-les-Grèves)-EBNL</t>
  </si>
  <si>
    <t>EBNL Plestin-les-Grèves</t>
  </si>
  <si>
    <t>PSP/MSP DU CANTON DE LEZARDRIEUX</t>
  </si>
  <si>
    <t>220022099</t>
  </si>
  <si>
    <t>220022081</t>
  </si>
  <si>
    <t>Pleumeur-Gautier</t>
  </si>
  <si>
    <t>MSP (Pleumeur-Gautier)-EBNL</t>
  </si>
  <si>
    <t>EBNL Pleumeur-Gautier</t>
  </si>
  <si>
    <t>POLE DE SANTE MAISON DE SANTE DU CANTON DE LEZARDRIEUX</t>
  </si>
  <si>
    <t>PSP/MSP DE CHATELAUDREN</t>
  </si>
  <si>
    <t>220022115</t>
  </si>
  <si>
    <t>220022107</t>
  </si>
  <si>
    <t>Châtelaudren-Plouagat</t>
  </si>
  <si>
    <t>MSP (Châtelaudren-Plouagat)-EBNL</t>
  </si>
  <si>
    <t>EBNL Châtelaudren-Plouagat</t>
  </si>
  <si>
    <t>POLE DE SANTE MAISON DE SANTE DE CHATELAUDREN</t>
  </si>
  <si>
    <t>PSP DE PLOUASNE</t>
  </si>
  <si>
    <t>220022644</t>
  </si>
  <si>
    <t>220022636</t>
  </si>
  <si>
    <t>Plouasne</t>
  </si>
  <si>
    <t>EBNL (Plouasne)</t>
  </si>
  <si>
    <t>EBNL Plouasne</t>
  </si>
  <si>
    <t>POLE DE SANTE PLURIPROFESSIONNEL DE PLOUASNE</t>
  </si>
  <si>
    <t>ASSOCIATION TRISKELL MEDICAL</t>
  </si>
  <si>
    <t>220024467</t>
  </si>
  <si>
    <t>220024459</t>
  </si>
  <si>
    <t>Pommerit-le-Vicomte</t>
  </si>
  <si>
    <t>Assoc. (Pommerit-le-Vicomte)-EBNL</t>
  </si>
  <si>
    <t>EBNL Pommerit-le-Vicomte</t>
  </si>
  <si>
    <t>COM.CANTON.D'ENTRAIDE PONTRIEUX</t>
  </si>
  <si>
    <t>01515PONT</t>
  </si>
  <si>
    <t>220001515</t>
  </si>
  <si>
    <t>Pontrieux</t>
  </si>
  <si>
    <t>EBNL (Pontrieux)</t>
  </si>
  <si>
    <t>EBNL Pontrieux</t>
  </si>
  <si>
    <t>MSP LIB &amp; RANCE</t>
  </si>
  <si>
    <t>220024715</t>
  </si>
  <si>
    <t>220024707</t>
  </si>
  <si>
    <t>Quévert</t>
  </si>
  <si>
    <t>MSP (Quévert)-EBNL</t>
  </si>
  <si>
    <t>EBNL Quévert</t>
  </si>
  <si>
    <t>MSP MULTI-SITES LIB &amp; RANCE</t>
  </si>
  <si>
    <t>ASSOCIATION GESTION CLIC PAYS DE DINAN</t>
  </si>
  <si>
    <t>19095QUEV</t>
  </si>
  <si>
    <t>220019095</t>
  </si>
  <si>
    <t>Assoc. (Quévert)-EBNL</t>
  </si>
  <si>
    <t>MSP QUINTIN</t>
  </si>
  <si>
    <t>220024814</t>
  </si>
  <si>
    <t>220024806</t>
  </si>
  <si>
    <t>MSP (Quintin)-EBNL</t>
  </si>
  <si>
    <t>EBNL Quintin</t>
  </si>
  <si>
    <t>MAISON DE SANTE DU VIEUX MOULIN</t>
  </si>
  <si>
    <t>ASSOCIATION SUD OUEST COTES D ARMOR</t>
  </si>
  <si>
    <t>19137ROST</t>
  </si>
  <si>
    <t>220019137</t>
  </si>
  <si>
    <t>Rostrenen</t>
  </si>
  <si>
    <t>Assoc. (Rostrenen)-EBNL</t>
  </si>
  <si>
    <t>EBNL Rostrenen</t>
  </si>
  <si>
    <t>UNITE AUTODIALYSE SAINT ALBAN AUB</t>
  </si>
  <si>
    <t>220013155</t>
  </si>
  <si>
    <t>Saint-Alban</t>
  </si>
  <si>
    <t>AUTODial (St-Alban)-Dial</t>
  </si>
  <si>
    <t>EBNL Saint-Alban</t>
  </si>
  <si>
    <t>PÔLE MEDICAL DE LA VILLE NEUVE</t>
  </si>
  <si>
    <t>220021588</t>
  </si>
  <si>
    <t>220021570</t>
  </si>
  <si>
    <t>Saint-Brandan</t>
  </si>
  <si>
    <t>EBNL (St-Brandan)</t>
  </si>
  <si>
    <t>EBNL Saint-Brandan</t>
  </si>
  <si>
    <t>POLE MEDICAL DE LA VILLE NEUVE ST BRANDAN</t>
  </si>
  <si>
    <t>UNITE DIALYSE SAINT BRIEUC AUB SANTE</t>
  </si>
  <si>
    <t>220016778</t>
  </si>
  <si>
    <t>AUBsanté (St-Brieuc)-Dial</t>
  </si>
  <si>
    <t>EBNL Saint-Brieuc</t>
  </si>
  <si>
    <t>CENTRE D'ENTRAINEMENT ET DE REPLI</t>
  </si>
  <si>
    <t>UNIT DIALYSE LA BEAUCHÉE ST BRIEUC AUB</t>
  </si>
  <si>
    <t>220019558</t>
  </si>
  <si>
    <t>UNITE DE DIALYSE MEDICALISEE DE SAINT BRIEUC</t>
  </si>
  <si>
    <t>00871STBR</t>
  </si>
  <si>
    <t>220000871</t>
  </si>
  <si>
    <t>Assoc. (St-Brieuc)-EBNL</t>
  </si>
  <si>
    <t>ASSOCIATION MONTBAREIL</t>
  </si>
  <si>
    <t>00905STBR</t>
  </si>
  <si>
    <t>220000905</t>
  </si>
  <si>
    <t>AIDES FAMILIALES MILIEU POPULA</t>
  </si>
  <si>
    <t>00962STBR</t>
  </si>
  <si>
    <t>220000962</t>
  </si>
  <si>
    <t>EBNL (St-Brieuc)</t>
  </si>
  <si>
    <t>UDAF DES CÔTES D'ARMOR</t>
  </si>
  <si>
    <t>21042STBR</t>
  </si>
  <si>
    <t>220021042</t>
  </si>
  <si>
    <t>UNION DEPART ASSOCIATIONS FAMILLIALES (UDAF)  CÔTES D'ARMOR</t>
  </si>
  <si>
    <t>APM22 (ASSOC "PROTECTION MAJEURS" )</t>
  </si>
  <si>
    <t>21067STBR</t>
  </si>
  <si>
    <t>220021067</t>
  </si>
  <si>
    <t>ASSOCIATION "PROTECTION DES MAJEURS DES CÔTES D'ARMOR" - APM</t>
  </si>
  <si>
    <t>PSP DE LA COTE D'EMERAUDE</t>
  </si>
  <si>
    <t>220022669</t>
  </si>
  <si>
    <t>220022651</t>
  </si>
  <si>
    <t>Saint-Jacut-de-la-Mer</t>
  </si>
  <si>
    <t>EBNL (St-Jacut-de-la-Mer)</t>
  </si>
  <si>
    <t>EBNL Saint-Jacut-de-la-Mer</t>
  </si>
  <si>
    <t>POLE DE SANTE PLURIPROFESSIONNEL DE LA COTE D'EMERAUDE</t>
  </si>
  <si>
    <t>FRATERNELLE QUINOCEENNE</t>
  </si>
  <si>
    <t>01804STQU</t>
  </si>
  <si>
    <t>220001804</t>
  </si>
  <si>
    <t>Saint-Quay-Portrieux</t>
  </si>
  <si>
    <t>EBNL (St-Quay-Portrieux)</t>
  </si>
  <si>
    <t>EBNL Saint-Quay-Portrieux</t>
  </si>
  <si>
    <t>ASSOCIATION FRATERNELLE QUINOCEENNE</t>
  </si>
  <si>
    <t>MSP D'UZEL</t>
  </si>
  <si>
    <t>220025316</t>
  </si>
  <si>
    <t>220025308</t>
  </si>
  <si>
    <t>Uzel</t>
  </si>
  <si>
    <t>MSP (Uzel)-EBNL</t>
  </si>
  <si>
    <t>EBNL Uzel</t>
  </si>
  <si>
    <t>MSP DES CHEMINS DU LIN</t>
  </si>
  <si>
    <t>POLE DE SANTE TI YECH'ED AR VRO</t>
  </si>
  <si>
    <t>220021620</t>
  </si>
  <si>
    <t>220021612</t>
  </si>
  <si>
    <t>Vieux-Marché</t>
  </si>
  <si>
    <t>EBNL (Vieux-Marché)</t>
  </si>
  <si>
    <t>EBNL Vieux-Marché</t>
  </si>
  <si>
    <t>MSP TRELIVAN-VILDE-PLELAN</t>
  </si>
  <si>
    <t>220025241</t>
  </si>
  <si>
    <t>220025233</t>
  </si>
  <si>
    <t>Vildé-Guingalan</t>
  </si>
  <si>
    <t>MSP (Vildé-Guingalan)-EBNL</t>
  </si>
  <si>
    <t>EBNL Vildé-Guingalan</t>
  </si>
  <si>
    <t>MSP TRELIVAN VILDE-GUINGALAN PLELAN-LE-PETIT</t>
  </si>
  <si>
    <t>MSP DE BOURGANEUF</t>
  </si>
  <si>
    <t>230004780</t>
  </si>
  <si>
    <t>230004772</t>
  </si>
  <si>
    <t>MSP (Bourganeuf)-EBNL</t>
  </si>
  <si>
    <t>EBNL Bourganeuf</t>
  </si>
  <si>
    <t>MAISON DE SANTE PLURIDISCIPLINAIRE DE BOURGANEUF</t>
  </si>
  <si>
    <t>MAISON DE SANTE PLURIPRO DE BOUSSAC</t>
  </si>
  <si>
    <t>230004723</t>
  </si>
  <si>
    <t>230004715</t>
  </si>
  <si>
    <t>Boussac</t>
  </si>
  <si>
    <t>MS (Boussac)-EBNL</t>
  </si>
  <si>
    <t>EBNL Boussac</t>
  </si>
  <si>
    <t>MAISON DE SANTE PLURIPROFESSIONNELLE DE BOUSSAC</t>
  </si>
  <si>
    <t>MAISON SANTE PLURIPRO LA CELLE DUNOISE</t>
  </si>
  <si>
    <t>230004673</t>
  </si>
  <si>
    <t>230004665</t>
  </si>
  <si>
    <t>Celle-Dunoise</t>
  </si>
  <si>
    <t>EBNL (Celle-Dunoise)</t>
  </si>
  <si>
    <t>EBNL Celle-Dunoise</t>
  </si>
  <si>
    <t>MAISON DE SANTE PLURIPROFESSIONNELLE LA CELLE DUNOISE</t>
  </si>
  <si>
    <t>MSP EVAUX CHAMBON SANTE</t>
  </si>
  <si>
    <t>230004913</t>
  </si>
  <si>
    <t>230004905</t>
  </si>
  <si>
    <t>MSP (Évaux-les-Bains)-EBNL</t>
  </si>
  <si>
    <t>EBNL Évaux-les-Bains</t>
  </si>
  <si>
    <t>UNITE DE DIALYSE GUERET</t>
  </si>
  <si>
    <t>230003576</t>
  </si>
  <si>
    <t>U_Dialyse (Guéret)-Dial</t>
  </si>
  <si>
    <t>EBNL Guéret</t>
  </si>
  <si>
    <t>00424GUER</t>
  </si>
  <si>
    <t>230000424</t>
  </si>
  <si>
    <t>EBNL (Guéret)</t>
  </si>
  <si>
    <t>ASS DEP DES PUPIL DE L'ENS PUB</t>
  </si>
  <si>
    <t>00465GUER</t>
  </si>
  <si>
    <t>230000465</t>
  </si>
  <si>
    <t>Assoc. (Guéret)-EBNL</t>
  </si>
  <si>
    <t>ASSOC. DEPARTEMENTALE DES PUPILLES DE L'ENSEIGNEMENT PUBLIC</t>
  </si>
  <si>
    <t>ASSOCIATION DEPARTEMENTALE APAJH</t>
  </si>
  <si>
    <t>00481GUER</t>
  </si>
  <si>
    <t>230000481</t>
  </si>
  <si>
    <t>L'ESCALE</t>
  </si>
  <si>
    <t>04434GUER</t>
  </si>
  <si>
    <t>230004434</t>
  </si>
  <si>
    <t>FEDERATION OEUVRES LAIQUES CREUSE</t>
  </si>
  <si>
    <t>82237GUER</t>
  </si>
  <si>
    <t>230782237</t>
  </si>
  <si>
    <t>FEDERATION DES OEUVRES LAIQUES DE LA CREUSE</t>
  </si>
  <si>
    <t>MSP RESEAU SANTE LA SOUTERRAINE-FURSAC</t>
  </si>
  <si>
    <t>230005118</t>
  </si>
  <si>
    <t>230005100</t>
  </si>
  <si>
    <t>MSP (Souterraine)-EBNL</t>
  </si>
  <si>
    <t>EBNL Souterraine</t>
  </si>
  <si>
    <t>CENTRE MEDICAL NATIONAL SAINTE FEYRE</t>
  </si>
  <si>
    <t>230780082</t>
  </si>
  <si>
    <t>750005068</t>
  </si>
  <si>
    <t>Sainte-Feyre</t>
  </si>
  <si>
    <t>EBNL (Ste-Feyre)</t>
  </si>
  <si>
    <t>EBNL Sainte-Feyre</t>
  </si>
  <si>
    <t>CENTRE MEDICAL NATIONAL ALFRED LEUNE - MGEN</t>
  </si>
  <si>
    <t>MSP SAINT-VAURY</t>
  </si>
  <si>
    <t>230004988</t>
  </si>
  <si>
    <t>230004970</t>
  </si>
  <si>
    <t>Saint-Vaury</t>
  </si>
  <si>
    <t>MSP (St-Vaury)-EBNL</t>
  </si>
  <si>
    <t>EBNL Saint-Vaury</t>
  </si>
  <si>
    <t>MSP ASSOCIATIVE AGONACOISE</t>
  </si>
  <si>
    <t>240018143</t>
  </si>
  <si>
    <t>240018135</t>
  </si>
  <si>
    <t>Agonac</t>
  </si>
  <si>
    <t>MSP (Agonac)-EBNL</t>
  </si>
  <si>
    <t>EBNL Agonac</t>
  </si>
  <si>
    <t>MAISON RURALE  DE SANTÉ DE BELVÈS</t>
  </si>
  <si>
    <t>240016493</t>
  </si>
  <si>
    <t>240016485</t>
  </si>
  <si>
    <t>EBNL (Pays de Belvès)</t>
  </si>
  <si>
    <t>EBNL Pays de Belvès</t>
  </si>
  <si>
    <t>ANTENNE AUTODIALYSE AURAD BERGERAC</t>
  </si>
  <si>
    <t>240002691</t>
  </si>
  <si>
    <t>330000266</t>
  </si>
  <si>
    <t>AURAD (Bergerac)-Dial</t>
  </si>
  <si>
    <t>EBNL Bergerac</t>
  </si>
  <si>
    <t>ANTENNE D'AUTODIALYSE AURAD-AQUITAINE - BERGERAC</t>
  </si>
  <si>
    <t>ANTENNE AUTODIALYSE FRANCHEVILLE</t>
  </si>
  <si>
    <t>240013466</t>
  </si>
  <si>
    <t>240013417</t>
  </si>
  <si>
    <t>AUTODial (Bergerac)-Dial</t>
  </si>
  <si>
    <t>ANTENNE D'AUTODIALYSE FRANCHEVILLE - BERGERAC</t>
  </si>
  <si>
    <t>MSP BERGERAC CYRANO</t>
  </si>
  <si>
    <t>240018291</t>
  </si>
  <si>
    <t>240018283</t>
  </si>
  <si>
    <t>MSP (Bergerac)-EBNL</t>
  </si>
  <si>
    <t>MSP JEAN REY</t>
  </si>
  <si>
    <t>240017228</t>
  </si>
  <si>
    <t>240017210</t>
  </si>
  <si>
    <t>Bugue</t>
  </si>
  <si>
    <t>MSP (Bugue)-EBNL</t>
  </si>
  <si>
    <t>EBNL Bugue</t>
  </si>
  <si>
    <t>MAISON DE SANTE PLURIDISCIPLINAIRE JEAN REY</t>
  </si>
  <si>
    <t>ANTENNE AUTODIALYSE AURAD CASTELS</t>
  </si>
  <si>
    <t>240002725</t>
  </si>
  <si>
    <t>Castels et Bézenac</t>
  </si>
  <si>
    <t>AURAD (Castels et Bézenac)-Dial</t>
  </si>
  <si>
    <t>EBNL Castels et Bézenac</t>
  </si>
  <si>
    <t>ANTENNE D'AUTODIALYSE AURAD-AQUITAINE - CASTELS</t>
  </si>
  <si>
    <t>MSP LA VALOUZE</t>
  </si>
  <si>
    <t>240017319</t>
  </si>
  <si>
    <t>240017301</t>
  </si>
  <si>
    <t>Coquille</t>
  </si>
  <si>
    <t>MSP (Coquille)-EBNL</t>
  </si>
  <si>
    <t>EBNL Coquille</t>
  </si>
  <si>
    <t>MSP BERGERAC EST</t>
  </si>
  <si>
    <t>240017244</t>
  </si>
  <si>
    <t>240017236</t>
  </si>
  <si>
    <t>Creysse</t>
  </si>
  <si>
    <t>MSP (Creysse)-EBNL</t>
  </si>
  <si>
    <t>EBNL Creysse</t>
  </si>
  <si>
    <t>MSP D'EYMET</t>
  </si>
  <si>
    <t>240016360</t>
  </si>
  <si>
    <t>240016352</t>
  </si>
  <si>
    <t>Eymet</t>
  </si>
  <si>
    <t>MSP (Eymet)-EBNL</t>
  </si>
  <si>
    <t>EBNL Eymet</t>
  </si>
  <si>
    <t>MAISON DE SANTE PLURIDISCIPLINAIRE D'EYMET</t>
  </si>
  <si>
    <t>MSRP HAUTEFORT</t>
  </si>
  <si>
    <t>240016618</t>
  </si>
  <si>
    <t>240016600</t>
  </si>
  <si>
    <t>Hautefort</t>
  </si>
  <si>
    <t>EBNL (Hautefort)</t>
  </si>
  <si>
    <t>EBNL Hautefort</t>
  </si>
  <si>
    <t>MAISON DE SANTÉ RURALE PLURIDISCIPLINAIRE HAUTEFORT</t>
  </si>
  <si>
    <t>MSP LES PAQUERETTES</t>
  </si>
  <si>
    <t>240017442</t>
  </si>
  <si>
    <t>240017434</t>
  </si>
  <si>
    <t>Jumilhac-le-Grand</t>
  </si>
  <si>
    <t>MSP (Jumilhac-le-Grand)-EBNL</t>
  </si>
  <si>
    <t>EBNL Jumilhac-le-Grand</t>
  </si>
  <si>
    <t>MSP LALINDE</t>
  </si>
  <si>
    <t>240017418</t>
  </si>
  <si>
    <t>240017400</t>
  </si>
  <si>
    <t>Lalinde</t>
  </si>
  <si>
    <t>MSP (Lalinde)-EBNL</t>
  </si>
  <si>
    <t>EBNL Lalinde</t>
  </si>
  <si>
    <t>MSP DU PAYS DE LANOUAILLE</t>
  </si>
  <si>
    <t>240017335</t>
  </si>
  <si>
    <t>240018093</t>
  </si>
  <si>
    <t>Lanouaille</t>
  </si>
  <si>
    <t>MSP (Lanouaille)-EBNL</t>
  </si>
  <si>
    <t>EBNL Lanouaille</t>
  </si>
  <si>
    <t>MSP LIBERALE DE LISLE</t>
  </si>
  <si>
    <t>240017186</t>
  </si>
  <si>
    <t>240017178</t>
  </si>
  <si>
    <t>Lisle</t>
  </si>
  <si>
    <t>MSP (Lisle)-EBNL</t>
  </si>
  <si>
    <t>EBNL Lisle</t>
  </si>
  <si>
    <t>MSP DE MAREUIL SUR BELLE</t>
  </si>
  <si>
    <t>240016477</t>
  </si>
  <si>
    <t>240016469</t>
  </si>
  <si>
    <t>Mareuil en Périgord</t>
  </si>
  <si>
    <t>MSP (Mareuil en Périgord)-EBNL</t>
  </si>
  <si>
    <t>EBNL Mareuil en Périgord</t>
  </si>
  <si>
    <t>240003301</t>
  </si>
  <si>
    <t>Montignac-Lascaux</t>
  </si>
  <si>
    <t>AUTODial (Montignac-Lascaux)-Dial</t>
  </si>
  <si>
    <t>EBNL Montignac-Lascaux</t>
  </si>
  <si>
    <t>ANTENNE D'AUTODIALYSE FRANCHEVILLE - MONTIGNAC</t>
  </si>
  <si>
    <t>MSP DU PAYS MONTPONNAIS</t>
  </si>
  <si>
    <t>240016345</t>
  </si>
  <si>
    <t>240016337</t>
  </si>
  <si>
    <t>Montpon-Ménestérol</t>
  </si>
  <si>
    <t>MSP (Montpon-Ménestérol)-EBNL</t>
  </si>
  <si>
    <t>EBNL Montpon-Ménestérol</t>
  </si>
  <si>
    <t>MSP DU BASSIN D'ATTRACTIVITÉ DU PAYS MONTPONNAIS</t>
  </si>
  <si>
    <t>MAISON DE SANTÉ DE NONTRON</t>
  </si>
  <si>
    <t>240016550</t>
  </si>
  <si>
    <t>240016543</t>
  </si>
  <si>
    <t>MS (Nontron)-EBNL</t>
  </si>
  <si>
    <t>EBNL Nontron</t>
  </si>
  <si>
    <t>ANTENNE/UNITE DE DIALYSE FRANCHEVILLE</t>
  </si>
  <si>
    <t>240013219</t>
  </si>
  <si>
    <t>U_Dialyse (Périgueux)-Dial</t>
  </si>
  <si>
    <t>EBNL Périgueux</t>
  </si>
  <si>
    <t>ANTENNE AUTODIAL./UNITE DE DIALYSE MEDICALISEE FRANCHEVILLE</t>
  </si>
  <si>
    <t>APEI DE PERIGUEUX</t>
  </si>
  <si>
    <t>06841PERI</t>
  </si>
  <si>
    <t>240006841</t>
  </si>
  <si>
    <t>EBNL (Périgueux)</t>
  </si>
  <si>
    <t>ASSOCIATION DES PARENTS D'ENFANTS INADAPTES DE PERIGUEUX</t>
  </si>
  <si>
    <t>UDAF 24</t>
  </si>
  <si>
    <t>15081PERI</t>
  </si>
  <si>
    <t>240015081</t>
  </si>
  <si>
    <t>ASSOCIATION MSA TUTELLES</t>
  </si>
  <si>
    <t>16220PERI</t>
  </si>
  <si>
    <t>240016220</t>
  </si>
  <si>
    <t>Assoc. (Périgueux)-EBNL</t>
  </si>
  <si>
    <t>MSP SANTE 24</t>
  </si>
  <si>
    <t>240018242</t>
  </si>
  <si>
    <t>240018325</t>
  </si>
  <si>
    <t>Ribagnac</t>
  </si>
  <si>
    <t>MSP (Ribagnac)-EBNL</t>
  </si>
  <si>
    <t>EBNL Ribagnac</t>
  </si>
  <si>
    <t>240003293</t>
  </si>
  <si>
    <t>AUTODial (Ribérac)-Dial</t>
  </si>
  <si>
    <t>EBNL Ribérac</t>
  </si>
  <si>
    <t>ANTENNE D'AUTODIALYSE FRANCHEVILLE - RIBERAC</t>
  </si>
  <si>
    <t>MSRP ROUFFIGNAC ST CERNIN</t>
  </si>
  <si>
    <t>240016576</t>
  </si>
  <si>
    <t>240016568</t>
  </si>
  <si>
    <t>Rouffignac-Saint-Cernin-de-Reilhac</t>
  </si>
  <si>
    <t>EBNL (Rouffignac-St-Cernin-de-Reilhac)</t>
  </si>
  <si>
    <t>EBNL Rouffignac-Saint-Cernin-de-Reilhac</t>
  </si>
  <si>
    <t>MAISON DE SANTÉ RURALE PLURIDISCIPL. ROUFFIGNAC SAINT CERNIN</t>
  </si>
  <si>
    <t>MSP VAL DE LOUYRE ET DU CAUDEAU</t>
  </si>
  <si>
    <t>240016899</t>
  </si>
  <si>
    <t>240016881</t>
  </si>
  <si>
    <t>Val de Louyre et Caudeau</t>
  </si>
  <si>
    <t>MSP (Val de Louyre et Caudeau)-EBNL</t>
  </si>
  <si>
    <t>EBNL Val de Louyre et Caudeau</t>
  </si>
  <si>
    <t>MSP DU VAL DE LOUYRE ET DU CAUDEAU</t>
  </si>
  <si>
    <t>MAISON DE SANTE PLURIDISCIPLINAIRE</t>
  </si>
  <si>
    <t>240015982</t>
  </si>
  <si>
    <t>240016766</t>
  </si>
  <si>
    <t>Saint Aulaye-Puymangou</t>
  </si>
  <si>
    <t>MS (St Aulaye-Puymangou)-EBNL</t>
  </si>
  <si>
    <t>EBNL Saint Aulaye-Puymangou</t>
  </si>
  <si>
    <t>MSP SAINT-CYPRIEN</t>
  </si>
  <si>
    <t>240017202</t>
  </si>
  <si>
    <t>240017194</t>
  </si>
  <si>
    <t>Saint-Cyprien</t>
  </si>
  <si>
    <t>MSP (St-Cyprien)-EBNL</t>
  </si>
  <si>
    <t>EBNL Saint-Cyprien</t>
  </si>
  <si>
    <t>MAISON DE SANTE PLURIDISC. ST-PARDOUX</t>
  </si>
  <si>
    <t>240016071</t>
  </si>
  <si>
    <t>240016865</t>
  </si>
  <si>
    <t>Saint-Pardoux-la-Rivière</t>
  </si>
  <si>
    <t>MS (St-Pardoux-la-Rivière)-EBNL</t>
  </si>
  <si>
    <t>EBNL Saint-Pardoux-la-Rivière</t>
  </si>
  <si>
    <t>MAISON DE SANTE PLURIDISCIPLINAIRE DE ST-PARDOUX-LA-RIVIERE</t>
  </si>
  <si>
    <t>MSRP DE SALIGNAC</t>
  </si>
  <si>
    <t>240016535</t>
  </si>
  <si>
    <t>240016527</t>
  </si>
  <si>
    <t>Salignac-Eyvigues</t>
  </si>
  <si>
    <t>EBNL (Salignac-Eyvigues)</t>
  </si>
  <si>
    <t>EBNL Salignac-Eyvigues</t>
  </si>
  <si>
    <t>MAISON DE SANTÉ RURALE PLURIDISCIPLINAIRE DE SALIGNAC</t>
  </si>
  <si>
    <t>ASSO MANDATAIRE JUDICIAIRE PERIGORD</t>
  </si>
  <si>
    <t>16196SARL</t>
  </si>
  <si>
    <t>240016196</t>
  </si>
  <si>
    <t>Assoc. (Sarlat-la-Canéda)-EBNL</t>
  </si>
  <si>
    <t>EBNL Sarlat-la-Canéda</t>
  </si>
  <si>
    <t>ASSOCIATION MANDATAIRE JUDICIAIRE DU PERIGORD</t>
  </si>
  <si>
    <t>MSP BERGERAC SUD</t>
  </si>
  <si>
    <t>240017848</t>
  </si>
  <si>
    <t>240017830</t>
  </si>
  <si>
    <t>Sigoulès-et-Flaugeac</t>
  </si>
  <si>
    <t>MSP (Sigoulès-et-Flaugeac)-EBNL</t>
  </si>
  <si>
    <t>EBNL Sigoulès-et-Flaugeac</t>
  </si>
  <si>
    <t>MSP DU PAYS THIBERIEN</t>
  </si>
  <si>
    <t>240017350</t>
  </si>
  <si>
    <t>240017343</t>
  </si>
  <si>
    <t>Thiviers</t>
  </si>
  <si>
    <t>MSP (Thiviers)-EBNL</t>
  </si>
  <si>
    <t>EBNL Thiviers</t>
  </si>
  <si>
    <t>MSP DE TRELISSAC</t>
  </si>
  <si>
    <t>240018176</t>
  </si>
  <si>
    <t>240018168</t>
  </si>
  <si>
    <t>Trélissac</t>
  </si>
  <si>
    <t>MSP (Trélissac)-EBNL</t>
  </si>
  <si>
    <t>EBNL Trélissac</t>
  </si>
  <si>
    <t>MSP RURALE</t>
  </si>
  <si>
    <t>240017004</t>
  </si>
  <si>
    <t>240016998</t>
  </si>
  <si>
    <t>Vélines</t>
  </si>
  <si>
    <t>MSP (Vélines)-EBNL</t>
  </si>
  <si>
    <t>EBNL Vélines</t>
  </si>
  <si>
    <t>MSP DE VERGT</t>
  </si>
  <si>
    <t>240017087</t>
  </si>
  <si>
    <t>240017079</t>
  </si>
  <si>
    <t>Vergt</t>
  </si>
  <si>
    <t>MSP (Vergt)-EBNL</t>
  </si>
  <si>
    <t>EBNL Vergt</t>
  </si>
  <si>
    <t>MSR DE VILLAMBLARD</t>
  </si>
  <si>
    <t>240016519</t>
  </si>
  <si>
    <t>240016501</t>
  </si>
  <si>
    <t>Villamblard</t>
  </si>
  <si>
    <t>EBNL (Villamblard)</t>
  </si>
  <si>
    <t>EBNL Villamblard</t>
  </si>
  <si>
    <t>MAISON DE SANTÉ RURALE DE VILLAMBLARD</t>
  </si>
  <si>
    <t>MSP VILLEFRANCHE DU PÉRIGORD</t>
  </si>
  <si>
    <t>240016592</t>
  </si>
  <si>
    <t>240016584</t>
  </si>
  <si>
    <t>Villefranche-du-Périgord</t>
  </si>
  <si>
    <t>MSP (Villefranche-du-Périgord)-EBNL</t>
  </si>
  <si>
    <t>EBNL Villefranche-du-Périgord</t>
  </si>
  <si>
    <t>MAISON DE SANTÉ PLURIDISCIPLINAIRE VILLEFRANCHE DU PÉRIGORD</t>
  </si>
  <si>
    <t>POLE SANTE AMANCEY LOUE LISON POSALLI</t>
  </si>
  <si>
    <t>250019114</t>
  </si>
  <si>
    <t>250019106</t>
  </si>
  <si>
    <t>Amancey</t>
  </si>
  <si>
    <t>EBNL (Amancey)</t>
  </si>
  <si>
    <t>EBNL Amancey</t>
  </si>
  <si>
    <t>MAISON SANTE DE LA PRAIRIE</t>
  </si>
  <si>
    <t>250019056</t>
  </si>
  <si>
    <t>250019049</t>
  </si>
  <si>
    <t>EBNL (Baume-les-Dames)</t>
  </si>
  <si>
    <t>EBNL Baume-les-Dames</t>
  </si>
  <si>
    <t>MAISON SANTE SAINT CLAUDE</t>
  </si>
  <si>
    <t>250019031</t>
  </si>
  <si>
    <t>250019023</t>
  </si>
  <si>
    <t>EBNL (Besançon)</t>
  </si>
  <si>
    <t>EBNL Besançon</t>
  </si>
  <si>
    <t>MSP VAUBAN</t>
  </si>
  <si>
    <t>250021185</t>
  </si>
  <si>
    <t>250021177</t>
  </si>
  <si>
    <t>MSP (Besançon)-EBNL</t>
  </si>
  <si>
    <t>OEUVRE COMTOISE PROTECTION</t>
  </si>
  <si>
    <t>01054BESA</t>
  </si>
  <si>
    <t>250001054</t>
  </si>
  <si>
    <t>01088BESA</t>
  </si>
  <si>
    <t>250001088</t>
  </si>
  <si>
    <t>Assoc. (Besançon)-EBNL</t>
  </si>
  <si>
    <t>ASSOCIATION SOLIDARITE FEMMES</t>
  </si>
  <si>
    <t>01138BESA</t>
  </si>
  <si>
    <t>250001138</t>
  </si>
  <si>
    <t>ASSOCIATION DIOCESAINE BESANCON</t>
  </si>
  <si>
    <t>01302BESA</t>
  </si>
  <si>
    <t>250001302</t>
  </si>
  <si>
    <t>ASSOCIATION DIOCESAINE DE BESANCON</t>
  </si>
  <si>
    <t>LES SALINS DE BREGILLE ASSOCIATION</t>
  </si>
  <si>
    <t>02284BESA</t>
  </si>
  <si>
    <t>250002284</t>
  </si>
  <si>
    <t>AHS FC</t>
  </si>
  <si>
    <t>06061BESA</t>
  </si>
  <si>
    <t>250006061</t>
  </si>
  <si>
    <t>ASSOCIATION D'HYGIÈNE SOCIALE DE FRANCHE-COMTÉ</t>
  </si>
  <si>
    <t>ASS PRÉVENT EN ALCOOLOGIE ADDICTOLOGIE</t>
  </si>
  <si>
    <t>07739BESA</t>
  </si>
  <si>
    <t>250007739</t>
  </si>
  <si>
    <t>ASS NALE DE PRÉVENTION EN ALCOOLOGIE ET ADDICTOLOGIE 25</t>
  </si>
  <si>
    <t>GROUPEMENT ACTION RECHERCHE EXCLUSION</t>
  </si>
  <si>
    <t>07929BESA</t>
  </si>
  <si>
    <t>250007929</t>
  </si>
  <si>
    <t>GROUPEMENT D'ACTION ET DE RECHERCHE SUR L'EXCLUSION</t>
  </si>
  <si>
    <t>AIDES BESANCON</t>
  </si>
  <si>
    <t>14289BESA</t>
  </si>
  <si>
    <t>250014289</t>
  </si>
  <si>
    <t>SECOURS CATHOLIQUE</t>
  </si>
  <si>
    <t>14735BESA</t>
  </si>
  <si>
    <t>250014735</t>
  </si>
  <si>
    <t>ASSOCIATION TUTELAIRE DU DOUBS</t>
  </si>
  <si>
    <t>17613BESA</t>
  </si>
  <si>
    <t>250017613</t>
  </si>
  <si>
    <t>ART MONIE</t>
  </si>
  <si>
    <t>20625BESA</t>
  </si>
  <si>
    <t>250020625</t>
  </si>
  <si>
    <t>MAISON SANTE DES MERCUREAUX</t>
  </si>
  <si>
    <t>250019130</t>
  </si>
  <si>
    <t>250019122</t>
  </si>
  <si>
    <t>Beure</t>
  </si>
  <si>
    <t>EBNL (Beure)</t>
  </si>
  <si>
    <t>EBNL Beure</t>
  </si>
  <si>
    <t>MAISON DE SANTE DE JOUX</t>
  </si>
  <si>
    <t>250020583</t>
  </si>
  <si>
    <t>250020575</t>
  </si>
  <si>
    <t>Cluse-et-Mijoux</t>
  </si>
  <si>
    <t>MS (Cluse-et-Mijoux)-EBNL</t>
  </si>
  <si>
    <t>EBNL Cluse-et-Mijoux</t>
  </si>
  <si>
    <t>MAISON DE SANTE MULTISITES DE DOUBS</t>
  </si>
  <si>
    <t>250021383</t>
  </si>
  <si>
    <t>250021375</t>
  </si>
  <si>
    <t>Doubs</t>
  </si>
  <si>
    <t>MS (Doubs)-EBNL</t>
  </si>
  <si>
    <t>EBNL Doubs</t>
  </si>
  <si>
    <t>MAISON DE SANTE EPEUGNEY</t>
  </si>
  <si>
    <t>250020989</t>
  </si>
  <si>
    <t>250020971</t>
  </si>
  <si>
    <t>Épeugney</t>
  </si>
  <si>
    <t>MS (Épeugney)-EBNL</t>
  </si>
  <si>
    <t>EBNL Épeugney</t>
  </si>
  <si>
    <t>MAISON SANTE DE GILLEY</t>
  </si>
  <si>
    <t>250019627</t>
  </si>
  <si>
    <t>250019619</t>
  </si>
  <si>
    <t>Gilley</t>
  </si>
  <si>
    <t>EBNL (Gilley)</t>
  </si>
  <si>
    <t>EBNL Gilley</t>
  </si>
  <si>
    <t>MSVU</t>
  </si>
  <si>
    <t>250020781</t>
  </si>
  <si>
    <t>250020773</t>
  </si>
  <si>
    <t>Goux-les-Usiers</t>
  </si>
  <si>
    <t>EBNL (Goux-les-Usiers)</t>
  </si>
  <si>
    <t>EBNL Goux-les-Usiers</t>
  </si>
  <si>
    <t>MAISON DE SANTE DU VAL D USIERS</t>
  </si>
  <si>
    <t>MAISON MEDICAL AVICENNE</t>
  </si>
  <si>
    <t>250020872</t>
  </si>
  <si>
    <t>250020864</t>
  </si>
  <si>
    <t>Grandfontaine</t>
  </si>
  <si>
    <t>EBNL (Grandfontaine)</t>
  </si>
  <si>
    <t>EBNL Grandfontaine</t>
  </si>
  <si>
    <t>MAISON MEDICAL AVICENNE GRANDFONTAINE</t>
  </si>
  <si>
    <t>MSP L'ISLE SANTE</t>
  </si>
  <si>
    <t>250021136</t>
  </si>
  <si>
    <t>250021128</t>
  </si>
  <si>
    <t>Isle-sur-le-Doubs</t>
  </si>
  <si>
    <t>MSP (Isle-sur-le-Doubs)-EBNL</t>
  </si>
  <si>
    <t>EBNL Isle-sur-le-Doubs</t>
  </si>
  <si>
    <t>MAISON SANTE PLURIDISCIPLINAIRE LEVIER</t>
  </si>
  <si>
    <t>250019866</t>
  </si>
  <si>
    <t>250019858</t>
  </si>
  <si>
    <t>Levier</t>
  </si>
  <si>
    <t>MSP (Levier)-EBNL</t>
  </si>
  <si>
    <t>EBNL Levier</t>
  </si>
  <si>
    <t>ALLIANCE SANTE DU PAYS MAICHOIS</t>
  </si>
  <si>
    <t>250019700</t>
  </si>
  <si>
    <t>250019692</t>
  </si>
  <si>
    <t>Maîche</t>
  </si>
  <si>
    <t>EBNL (Maîche)</t>
  </si>
  <si>
    <t>EBNL Maîche</t>
  </si>
  <si>
    <t>ASSOC TUTEL MAJ PROTEGES MONTBELIARD</t>
  </si>
  <si>
    <t>17639MONT</t>
  </si>
  <si>
    <t>250017639</t>
  </si>
  <si>
    <t>Assoc. (Montbéliard)-EBNL</t>
  </si>
  <si>
    <t>EBNL Montbéliard</t>
  </si>
  <si>
    <t>SERVICE MANDATAIRE JUDICIAIRE A LA PROTECTION DES MAJEURS</t>
  </si>
  <si>
    <t>MAISON SANTE MONTENOIS</t>
  </si>
  <si>
    <t>250019098</t>
  </si>
  <si>
    <t>250019080</t>
  </si>
  <si>
    <t>Montenois</t>
  </si>
  <si>
    <t>EBNL (Montenois)</t>
  </si>
  <si>
    <t>EBNL Montenois</t>
  </si>
  <si>
    <t>MAISON SANTE DE MORTEAU</t>
  </si>
  <si>
    <t>250019643</t>
  </si>
  <si>
    <t>250019635</t>
  </si>
  <si>
    <t>EBNL (Morteau)</t>
  </si>
  <si>
    <t>EBNL Morteau</t>
  </si>
  <si>
    <t>MSP DU VAL DE MOUTHE</t>
  </si>
  <si>
    <t>250019072</t>
  </si>
  <si>
    <t>250019064</t>
  </si>
  <si>
    <t>MSP (Mouthe)-EBNL</t>
  </si>
  <si>
    <t>EBNL Mouthe</t>
  </si>
  <si>
    <t>MAISON SANTE PLURIDISCIPLINAIRE NODS</t>
  </si>
  <si>
    <t>250019684</t>
  </si>
  <si>
    <t>250019676</t>
  </si>
  <si>
    <t>Premiers Sapins</t>
  </si>
  <si>
    <t>MSP (Premiers Sapins)-EBNL</t>
  </si>
  <si>
    <t>EBNL Premiers Sapins</t>
  </si>
  <si>
    <t>MSP DU VAL DE VENNES</t>
  </si>
  <si>
    <t>250020716</t>
  </si>
  <si>
    <t>250020708</t>
  </si>
  <si>
    <t>Orchamps-Vennes</t>
  </si>
  <si>
    <t>MSP (Orchamps-Vennes)-EBNL</t>
  </si>
  <si>
    <t>EBNL Orchamps-Vennes</t>
  </si>
  <si>
    <t>MAISON DE SANTE PLURIPROFESSIONNELLE DU VAL DE VENNES</t>
  </si>
  <si>
    <t>MAISON DE SANTE DE PONTARLIER</t>
  </si>
  <si>
    <t>250020690</t>
  </si>
  <si>
    <t>250020682</t>
  </si>
  <si>
    <t>MS (Pontarlier)-EBNL</t>
  </si>
  <si>
    <t>EBNL Pontarlier</t>
  </si>
  <si>
    <t>MAISON SANTE RUDIPONTAINE MSR</t>
  </si>
  <si>
    <t>250019296</t>
  </si>
  <si>
    <t>250019288</t>
  </si>
  <si>
    <t>Pont-de-Roide-Vermondans</t>
  </si>
  <si>
    <t>EBNL (Pont-de-Roide-Vermondans)</t>
  </si>
  <si>
    <t>EBNL Pont-de-Roide-Vermondans</t>
  </si>
  <si>
    <t>MSP DE RIGNEY</t>
  </si>
  <si>
    <t>250020302</t>
  </si>
  <si>
    <t>250020294</t>
  </si>
  <si>
    <t>Rigney</t>
  </si>
  <si>
    <t>MSP (Rigney)-EBNL</t>
  </si>
  <si>
    <t>EBNL Rigney</t>
  </si>
  <si>
    <t>MSP DE ROCHE</t>
  </si>
  <si>
    <t>250021151</t>
  </si>
  <si>
    <t>250021144</t>
  </si>
  <si>
    <t>Roche-lez-Beaupré</t>
  </si>
  <si>
    <t>MSP (Roche-lez-Beaupré)-EBNL</t>
  </si>
  <si>
    <t>EBNL Roche-lez-Beaupré</t>
  </si>
  <si>
    <t>MAISON SANTE PAYS DE ROUGEMONT</t>
  </si>
  <si>
    <t>250019668</t>
  </si>
  <si>
    <t>250019650</t>
  </si>
  <si>
    <t>Rougemont</t>
  </si>
  <si>
    <t>EBNL (Rougemont)</t>
  </si>
  <si>
    <t>EBNL Rougemont</t>
  </si>
  <si>
    <t>AMPHISANTE RHONE VALLOIRE</t>
  </si>
  <si>
    <t>260018973</t>
  </si>
  <si>
    <t>260018965</t>
  </si>
  <si>
    <t>Anneyron</t>
  </si>
  <si>
    <t>EBNL (Anneyron)</t>
  </si>
  <si>
    <t>EBNL Anneyron</t>
  </si>
  <si>
    <t>MAISON DE SANTE AOUSTE-SUR-SYE</t>
  </si>
  <si>
    <t>260018775</t>
  </si>
  <si>
    <t>260018767</t>
  </si>
  <si>
    <t>Aouste-sur-Sye</t>
  </si>
  <si>
    <t>MS (Aouste-sur-Sye)-EBNL</t>
  </si>
  <si>
    <t>EBNL Aouste-sur-Sye</t>
  </si>
  <si>
    <t>MAISON DE SANTE BAUME DE TRANSIT</t>
  </si>
  <si>
    <t>260022561</t>
  </si>
  <si>
    <t>260022553</t>
  </si>
  <si>
    <t>Bouchet</t>
  </si>
  <si>
    <t>MS (Bouchet)-EBNL</t>
  </si>
  <si>
    <t>EBNL Bouchet</t>
  </si>
  <si>
    <t>MAISON DE SANTE DE BOURDEAUX</t>
  </si>
  <si>
    <t>260021720</t>
  </si>
  <si>
    <t>260021712</t>
  </si>
  <si>
    <t>Bourdeaux</t>
  </si>
  <si>
    <t>MS (Bourdeaux)-EBNL</t>
  </si>
  <si>
    <t>EBNL Bourdeaux</t>
  </si>
  <si>
    <t>APAJH DE LA DROME</t>
  </si>
  <si>
    <t>13321BOUR</t>
  </si>
  <si>
    <t>260013321</t>
  </si>
  <si>
    <t>Bourg-lès-Valence</t>
  </si>
  <si>
    <t>EBNL (Bourg-lès-Valence)</t>
  </si>
  <si>
    <t>EBNL Bourg-lès-Valence</t>
  </si>
  <si>
    <t>MAISON DE SANTE BUIS-LES-BARONNIES</t>
  </si>
  <si>
    <t>19914BUIS</t>
  </si>
  <si>
    <t>260019914</t>
  </si>
  <si>
    <t>MS (Buis-les-Baronnies)-EBNL</t>
  </si>
  <si>
    <t>EBNL Buis-les-Baronnies</t>
  </si>
  <si>
    <t>MAISON DE SANTE LA CHAPELLE EN VERCORS</t>
  </si>
  <si>
    <t>260021209</t>
  </si>
  <si>
    <t>260021191</t>
  </si>
  <si>
    <t>Chapelle-en-Vercors</t>
  </si>
  <si>
    <t>MS (Chapelle-en-Vercors)-EBNL</t>
  </si>
  <si>
    <t>EBNL Chapelle-en-Vercors</t>
  </si>
  <si>
    <t>MAISON DE SANTE DE LA CHAPELLE EN VERCORS</t>
  </si>
  <si>
    <t>MAISON DE SANTE CHATEAUNEUF-DE-GALAURE</t>
  </si>
  <si>
    <t>260019591</t>
  </si>
  <si>
    <t>260019583</t>
  </si>
  <si>
    <t>Châteauneuf-de-Galaure</t>
  </si>
  <si>
    <t>MS (Châteauneuf-de-Galaure)-EBNL</t>
  </si>
  <si>
    <t>EBNL Châteauneuf-de-Galaure</t>
  </si>
  <si>
    <t>MAISON DE SANTE DE CHATILLON ST JEAN</t>
  </si>
  <si>
    <t>260021746</t>
  </si>
  <si>
    <t>260021738</t>
  </si>
  <si>
    <t>Châtillon-Saint-Jean</t>
  </si>
  <si>
    <t>MS (Châtillon-St-Jean)-EBNL</t>
  </si>
  <si>
    <t>EBNL Châtillon-Saint-Jean</t>
  </si>
  <si>
    <t>MAISON DE SANTE DE CHATILLON SAINT JEAN</t>
  </si>
  <si>
    <t>MAISON DE SANTE DE LA VALDAINE</t>
  </si>
  <si>
    <t>260021100</t>
  </si>
  <si>
    <t>260021092</t>
  </si>
  <si>
    <t>Cléon-d'Andran</t>
  </si>
  <si>
    <t>MS (Cléon-d'Andran)-EBNL</t>
  </si>
  <si>
    <t>EBNL Cléon-d'Andran</t>
  </si>
  <si>
    <t>AMAPE</t>
  </si>
  <si>
    <t>11556CRES</t>
  </si>
  <si>
    <t>260011556</t>
  </si>
  <si>
    <t>EBNL (Crest)</t>
  </si>
  <si>
    <t>EBNL Crest</t>
  </si>
  <si>
    <t>ASSOCIATION DES MAISONS D'ACCUEIL PROTESTANTES POUR ENFANTS</t>
  </si>
  <si>
    <t>MAISON DE SANTE DE DIE</t>
  </si>
  <si>
    <t>260021183</t>
  </si>
  <si>
    <t>260021175</t>
  </si>
  <si>
    <t>MS (Die)-EBNL</t>
  </si>
  <si>
    <t>EBNL Die</t>
  </si>
  <si>
    <t>MAISON DE SANTE ALOIS DE DONZERE</t>
  </si>
  <si>
    <t>260022066</t>
  </si>
  <si>
    <t>260022058</t>
  </si>
  <si>
    <t>Donzère</t>
  </si>
  <si>
    <t>MS (Donzère)-EBNL</t>
  </si>
  <si>
    <t>EBNL Donzère</t>
  </si>
  <si>
    <t>MAISON DE SANTE ETOILE-SUR-RHONE</t>
  </si>
  <si>
    <t>260019393</t>
  </si>
  <si>
    <t>260019385</t>
  </si>
  <si>
    <t>Étoile-sur-Rhône</t>
  </si>
  <si>
    <t>MS (Étoile-sur-Rhône)-EBNL</t>
  </si>
  <si>
    <t>EBNL Étoile-sur-Rhône</t>
  </si>
  <si>
    <t>MAISON DE SANTE LE-GRAND-SERRE</t>
  </si>
  <si>
    <t>260019666</t>
  </si>
  <si>
    <t>260019658</t>
  </si>
  <si>
    <t>Grand-Serre</t>
  </si>
  <si>
    <t>MS (Grand-Serre)-EBNL</t>
  </si>
  <si>
    <t>EBNL Grand-Serre</t>
  </si>
  <si>
    <t>MAISON DE SANTE DU PRE BRUN</t>
  </si>
  <si>
    <t>260022140</t>
  </si>
  <si>
    <t>260022132</t>
  </si>
  <si>
    <t>Marches</t>
  </si>
  <si>
    <t>MS (Marches)-EBNL</t>
  </si>
  <si>
    <t>EBNL Marches</t>
  </si>
  <si>
    <t>ASSOCIATION DE GESTION DU THERMALISME</t>
  </si>
  <si>
    <t>09238MONT</t>
  </si>
  <si>
    <t>260009238</t>
  </si>
  <si>
    <t>Montbrun-les-Bains</t>
  </si>
  <si>
    <t>Assoc. (Montbrun-les-Bains)-EBNL</t>
  </si>
  <si>
    <t>EBNL Montbrun-les-Bains</t>
  </si>
  <si>
    <t>AURAL UNITE DIALYSE CH MONTELIMAR</t>
  </si>
  <si>
    <t>260012760</t>
  </si>
  <si>
    <t>AURAL (Montélimar)-Dial</t>
  </si>
  <si>
    <t>EBNL Montélimar</t>
  </si>
  <si>
    <t>MAISON DE SANTE MEDIPOLE LOUIS PASTEUR</t>
  </si>
  <si>
    <t>260022165</t>
  </si>
  <si>
    <t>260022157</t>
  </si>
  <si>
    <t>MS (Montélimar)-EBNL</t>
  </si>
  <si>
    <t>CENTRE DENTAIRE DE MONTELIMAR</t>
  </si>
  <si>
    <t>20961MONT</t>
  </si>
  <si>
    <t>260020961</t>
  </si>
  <si>
    <t>EBNL (Montélimar)</t>
  </si>
  <si>
    <t>MAISON DE SANTE DE MONTOISON</t>
  </si>
  <si>
    <t>260021134</t>
  </si>
  <si>
    <t>260021126</t>
  </si>
  <si>
    <t>Montoison</t>
  </si>
  <si>
    <t>MS (Montoison)-EBNL</t>
  </si>
  <si>
    <t>EBNL Montoison</t>
  </si>
  <si>
    <t>MAISON DE SANTE DE NYONS</t>
  </si>
  <si>
    <t>260019682</t>
  </si>
  <si>
    <t>260019674</t>
  </si>
  <si>
    <t>MS (Nyons)-EBNL</t>
  </si>
  <si>
    <t>EBNL Nyons</t>
  </si>
  <si>
    <t>ATRIR SANTE &amp; MEDICO-SOCIAL</t>
  </si>
  <si>
    <t>06770NYON</t>
  </si>
  <si>
    <t>260006770</t>
  </si>
  <si>
    <t>EBNL (Nyons)</t>
  </si>
  <si>
    <t>AGDUC CENTRE DE DIALYSE PIERRELATTE</t>
  </si>
  <si>
    <t>260016993</t>
  </si>
  <si>
    <t>Pierrelatte</t>
  </si>
  <si>
    <t>AGDUC (Pierrelatte)-Dial</t>
  </si>
  <si>
    <t>EBNL Pierrelatte</t>
  </si>
  <si>
    <t>AGDUC CENTRE DIALYSE ROMANS-SUR-ISERE</t>
  </si>
  <si>
    <t>260006820</t>
  </si>
  <si>
    <t>AGDUC (Romans-sur-Isère)-Dial</t>
  </si>
  <si>
    <t>EBNL Romans-sur-Isère</t>
  </si>
  <si>
    <t>AGDUC CENTRE DE DIALYSE ROMANS-SUR-ISERE</t>
  </si>
  <si>
    <t>MAISON DE SANTE DE ROMANS JACQUEMART</t>
  </si>
  <si>
    <t>260021761</t>
  </si>
  <si>
    <t>260021753</t>
  </si>
  <si>
    <t>MS (Romans-sur-Isère)-EBNL</t>
  </si>
  <si>
    <t>MAISON DE SANTE DES RECOLLETS</t>
  </si>
  <si>
    <t>260021787</t>
  </si>
  <si>
    <t>260021779</t>
  </si>
  <si>
    <t>MAISON DE SANTE DES BERGES DE L'ISERE</t>
  </si>
  <si>
    <t>260022124</t>
  </si>
  <si>
    <t>260022116</t>
  </si>
  <si>
    <t>MAISON DE SANTE DU PAYS DE L'HERBASSE</t>
  </si>
  <si>
    <t>260022082</t>
  </si>
  <si>
    <t>260022074</t>
  </si>
  <si>
    <t>Saint-Donat-sur-l'Herbasse</t>
  </si>
  <si>
    <t>MS (St-Donat-sur-l'Herbasse)-EBNL</t>
  </si>
  <si>
    <t>EBNL Saint-Donat-sur-l'Herbasse</t>
  </si>
  <si>
    <t>MAISON DE SANTE DE ST-JEAN-EN-ROYANS</t>
  </si>
  <si>
    <t>260021266</t>
  </si>
  <si>
    <t>260021258</t>
  </si>
  <si>
    <t>Saint-Jean-en-Royans</t>
  </si>
  <si>
    <t>MS (St-Jean-en-Royans)-EBNL</t>
  </si>
  <si>
    <t>EBNL Saint-Jean-en-Royans</t>
  </si>
  <si>
    <t>MAISON DE SANTE DE SAINT-JEAN-EN-ROYANS</t>
  </si>
  <si>
    <t>MAISON DE SANTE ST-PAUL-TROIS-CHATEUAX</t>
  </si>
  <si>
    <t>260021225</t>
  </si>
  <si>
    <t>260021217</t>
  </si>
  <si>
    <t>Saint-Paul-Trois-Châteaux</t>
  </si>
  <si>
    <t>MS (St-Paul-Trois-Châteaux)-EBNL</t>
  </si>
  <si>
    <t>EBNL Saint-Paul-Trois-Châteaux</t>
  </si>
  <si>
    <t>MAISON DE SANTE DE SAINT-PAUL-TROIS-CHATEUAX</t>
  </si>
  <si>
    <t>MAISON DE SANTE SAINT-VALLIER</t>
  </si>
  <si>
    <t>260019542</t>
  </si>
  <si>
    <t>260019534</t>
  </si>
  <si>
    <t>MS (St-Vallier)-EBNL</t>
  </si>
  <si>
    <t>EBNL Saint-Vallier</t>
  </si>
  <si>
    <t>ETABLISSEMENT MEDICAL DE LA TEPPE</t>
  </si>
  <si>
    <t>00161TAIN</t>
  </si>
  <si>
    <t>260000161</t>
  </si>
  <si>
    <t>Tain-l'Hermitage</t>
  </si>
  <si>
    <t>EBNL (Tain-l'Hermitage)</t>
  </si>
  <si>
    <t>EBNL Tain-l'Hermitage</t>
  </si>
  <si>
    <t>MAISON DE SANTE TAULIGNAN</t>
  </si>
  <si>
    <t>260019419</t>
  </si>
  <si>
    <t>260019401</t>
  </si>
  <si>
    <t>Taulignan</t>
  </si>
  <si>
    <t>MS (Taulignan)-EBNL</t>
  </si>
  <si>
    <t>EBNL Taulignan</t>
  </si>
  <si>
    <t>ASSOCIATION GESTION MARPA TAULIGNAN</t>
  </si>
  <si>
    <t>21993TAUL</t>
  </si>
  <si>
    <t>260021993</t>
  </si>
  <si>
    <t>Assoc. (Taulignan)-EBNL</t>
  </si>
  <si>
    <t>AURAL UNITE DIALYSE CH VALENCE</t>
  </si>
  <si>
    <t>260010418</t>
  </si>
  <si>
    <t>AURAL (Valence)-Dial</t>
  </si>
  <si>
    <t>EBNL Valence</t>
  </si>
  <si>
    <t>MAISON DE SANTE VALENCE EUROPE</t>
  </si>
  <si>
    <t>260019450</t>
  </si>
  <si>
    <t>260019443</t>
  </si>
  <si>
    <t>MS (Valence)-EBNL</t>
  </si>
  <si>
    <t>MAISON DE SANTE LA ROSE DES VENTS</t>
  </si>
  <si>
    <t>260021241</t>
  </si>
  <si>
    <t>260021233</t>
  </si>
  <si>
    <t>MAISON DE SANTE DU PLAN VALENCE</t>
  </si>
  <si>
    <t>260021480</t>
  </si>
  <si>
    <t>260021472</t>
  </si>
  <si>
    <t>AGDUC VALENCE / PIERRE TEZIER</t>
  </si>
  <si>
    <t>260021688</t>
  </si>
  <si>
    <t>AGDUC (Valence)-Dial</t>
  </si>
  <si>
    <t>U.D.A.F.</t>
  </si>
  <si>
    <t>06796VALE</t>
  </si>
  <si>
    <t>260006796</t>
  </si>
  <si>
    <t>EBNL (Valence)</t>
  </si>
  <si>
    <t>ADAPEI DE LA DRÔME</t>
  </si>
  <si>
    <t>06911VALE</t>
  </si>
  <si>
    <t>260006911</t>
  </si>
  <si>
    <t>ASS. DIACONAT PROTESTANT</t>
  </si>
  <si>
    <t>06960VALE</t>
  </si>
  <si>
    <t>260006960</t>
  </si>
  <si>
    <t>HABITAT HUMANISME DROME ARDECHE</t>
  </si>
  <si>
    <t>21159VALE</t>
  </si>
  <si>
    <t>260021159</t>
  </si>
  <si>
    <t>PSLA - BOSROUMOIS</t>
  </si>
  <si>
    <t>270029341</t>
  </si>
  <si>
    <t>270029333</t>
  </si>
  <si>
    <t>Bosroumois</t>
  </si>
  <si>
    <t>EBNL (Bosroumois)</t>
  </si>
  <si>
    <t>EBNL Bosroumois</t>
  </si>
  <si>
    <t>MSP DE BOURNEVILLE</t>
  </si>
  <si>
    <t>270029960</t>
  </si>
  <si>
    <t>270029952</t>
  </si>
  <si>
    <t>Bourneville-Sainte-Croix</t>
  </si>
  <si>
    <t>MSP (Bourneville-Ste-Croix)-EBNL</t>
  </si>
  <si>
    <t>EBNL Bourneville-Sainte-Croix</t>
  </si>
  <si>
    <t>MSP DE BOURTH</t>
  </si>
  <si>
    <t>270027030</t>
  </si>
  <si>
    <t>270029564</t>
  </si>
  <si>
    <t>Bourth</t>
  </si>
  <si>
    <t>MSP (Bourth)-EBNL</t>
  </si>
  <si>
    <t>EBNL Bourth</t>
  </si>
  <si>
    <t>MAISON DE SANTE DE BRETEUIL</t>
  </si>
  <si>
    <t>270029663</t>
  </si>
  <si>
    <t>270029655</t>
  </si>
  <si>
    <t>Breteuil</t>
  </si>
  <si>
    <t>MS (Breteuil)-EBNL</t>
  </si>
  <si>
    <t>EBNL Breteuil</t>
  </si>
  <si>
    <t>MSP CHARLEVAL</t>
  </si>
  <si>
    <t>270029234</t>
  </si>
  <si>
    <t>270029226</t>
  </si>
  <si>
    <t>Charleval</t>
  </si>
  <si>
    <t>MSP (Charleval)-EBNL</t>
  </si>
  <si>
    <t>EBNL Charleval</t>
  </si>
  <si>
    <t>MSP CHATEAU SUR EPTE</t>
  </si>
  <si>
    <t>270027774</t>
  </si>
  <si>
    <t>270027766</t>
  </si>
  <si>
    <t>Château-sur-Epte</t>
  </si>
  <si>
    <t>MSP (Château-sur-Epte)-EBNL</t>
  </si>
  <si>
    <t>EBNL Château-sur-Epte</t>
  </si>
  <si>
    <t>PSLA DU PAYS D'OUCHE</t>
  </si>
  <si>
    <t>270029630</t>
  </si>
  <si>
    <t>270029622</t>
  </si>
  <si>
    <t>Conches-en-Ouche</t>
  </si>
  <si>
    <t>EBNL (Conches-en-Ouche)</t>
  </si>
  <si>
    <t>EBNL Conches-en-Ouche</t>
  </si>
  <si>
    <t>MSP CORMEILLES</t>
  </si>
  <si>
    <t>270027519</t>
  </si>
  <si>
    <t>270027501</t>
  </si>
  <si>
    <t>Cormeilles</t>
  </si>
  <si>
    <t>MSP (Cormeilles)-EBNL</t>
  </si>
  <si>
    <t>EBNL Cormeilles</t>
  </si>
  <si>
    <t>PSLA LIEUVIN PAYS D'AUGE</t>
  </si>
  <si>
    <t>270029556</t>
  </si>
  <si>
    <t>270029549</t>
  </si>
  <si>
    <t>EBNL (Cormeilles)</t>
  </si>
  <si>
    <t>MSP ETREPAGNY</t>
  </si>
  <si>
    <t>270027451</t>
  </si>
  <si>
    <t>270027444</t>
  </si>
  <si>
    <t>Étrépagny</t>
  </si>
  <si>
    <t>MSP (Étrépagny)-EBNL</t>
  </si>
  <si>
    <t>EBNL Étrépagny</t>
  </si>
  <si>
    <t>MSP SISA ALLIANCE THERAPEUTIQUE</t>
  </si>
  <si>
    <t>270027840</t>
  </si>
  <si>
    <t>270027832</t>
  </si>
  <si>
    <t>UNITE AUTODIALYSE ASSISTEE ASS ANIDER</t>
  </si>
  <si>
    <t>270017478</t>
  </si>
  <si>
    <t>ANIDER (Évreux)-Dial</t>
  </si>
  <si>
    <t>EBNL Évreux</t>
  </si>
  <si>
    <t>PSLA D'EVREUX CENTRE</t>
  </si>
  <si>
    <t>270029713</t>
  </si>
  <si>
    <t>270029705</t>
  </si>
  <si>
    <t>EBNL (Évreux)</t>
  </si>
  <si>
    <t>PSLA D'EVREUX SUD</t>
  </si>
  <si>
    <t>270029739</t>
  </si>
  <si>
    <t>270029721</t>
  </si>
  <si>
    <t>ASS UDAF DE L'EURE</t>
  </si>
  <si>
    <t>11794EVRE</t>
  </si>
  <si>
    <t>270011794</t>
  </si>
  <si>
    <t>Assoc. (Évreux)-EBNL</t>
  </si>
  <si>
    <t>UNION DEPARTEMENTALE DES ASSOCIATIONS FAMILIALES DE L'EURE</t>
  </si>
  <si>
    <t>PSLA DE EZY SUR EURE</t>
  </si>
  <si>
    <t>270030307</t>
  </si>
  <si>
    <t>270030299</t>
  </si>
  <si>
    <t>Ézy-sur-Eure</t>
  </si>
  <si>
    <t>EBNL (Ézy-sur-Eure)</t>
  </si>
  <si>
    <t>EBNL Ézy-sur-Eure</t>
  </si>
  <si>
    <t>MSP DU GAILLON</t>
  </si>
  <si>
    <t>270026990</t>
  </si>
  <si>
    <t>270026982</t>
  </si>
  <si>
    <t>Gaillon</t>
  </si>
  <si>
    <t>MSP (Gaillon)-EBNL</t>
  </si>
  <si>
    <t>EBNL Gaillon</t>
  </si>
  <si>
    <t>MAISON DE SANTE PLURIDISCIPLINAIRE EURE MADRIE SEINE GAILLON</t>
  </si>
  <si>
    <t>270017338</t>
  </si>
  <si>
    <t>ANIDER (Louviers)-Dial</t>
  </si>
  <si>
    <t>EBNL Louviers</t>
  </si>
  <si>
    <t>MSP LOUVIERS</t>
  </si>
  <si>
    <t>270029267</t>
  </si>
  <si>
    <t>270029259</t>
  </si>
  <si>
    <t>MSP (Louviers)-EBNL</t>
  </si>
  <si>
    <t>MSP DE LA MADELEINE DE NONANCOURT</t>
  </si>
  <si>
    <t>270027477</t>
  </si>
  <si>
    <t>270027469</t>
  </si>
  <si>
    <t>Madeleine-de-Nonancourt</t>
  </si>
  <si>
    <t>MSP (Madeleine-de-Nonancourt)-EBNL</t>
  </si>
  <si>
    <t>EBNL Madeleine-de-Nonancourt</t>
  </si>
  <si>
    <t>PSLA D'EVREUX NORD</t>
  </si>
  <si>
    <t>270029754</t>
  </si>
  <si>
    <t>270029747</t>
  </si>
  <si>
    <t>Normanville</t>
  </si>
  <si>
    <t>EBNL (Normanville)</t>
  </si>
  <si>
    <t>EBNL Normanville</t>
  </si>
  <si>
    <t>PSLA DE PONT AUDEMER</t>
  </si>
  <si>
    <t>270030281</t>
  </si>
  <si>
    <t>270030273</t>
  </si>
  <si>
    <t>EBNL (Pont-Audemer)</t>
  </si>
  <si>
    <t>EBNL Pont-Audemer</t>
  </si>
  <si>
    <t>ASS LES PAPILLONS BLANCS CANT LA RISLE</t>
  </si>
  <si>
    <t>08998PONT</t>
  </si>
  <si>
    <t>270008998</t>
  </si>
  <si>
    <t>Assoc. (Pont-Audemer)-EBNL</t>
  </si>
  <si>
    <t>ASS MEDICO PEDAGOGIQUE DES PAPILLONS BLANCS CANTONS LA RISLE</t>
  </si>
  <si>
    <t>MAISON MEDICALE HENRY DUNANT</t>
  </si>
  <si>
    <t>270026958</t>
  </si>
  <si>
    <t>270026941</t>
  </si>
  <si>
    <t>Romilly-sur-Andelle</t>
  </si>
  <si>
    <t>EBNL (Romilly-sur-Andelle)</t>
  </si>
  <si>
    <t>EBNL Romilly-sur-Andelle</t>
  </si>
  <si>
    <t>MAISON MEDICALE PLURIDISCIPLINAIRE HENRY DUNANT ROMILLY</t>
  </si>
  <si>
    <t>MSP ST ANDRE DE L'EURE</t>
  </si>
  <si>
    <t>270027014</t>
  </si>
  <si>
    <t>270027006</t>
  </si>
  <si>
    <t>Saint-André-de-l'Eure</t>
  </si>
  <si>
    <t>MSP (St-André-de-l'Eure)-EBNL</t>
  </si>
  <si>
    <t>EBNL Saint-André-de-l'Eure</t>
  </si>
  <si>
    <t>270017429</t>
  </si>
  <si>
    <t>Saint-Marcel</t>
  </si>
  <si>
    <t>ANIDER (St-Marcel)-Dial</t>
  </si>
  <si>
    <t>EBNL Saint-Marcel</t>
  </si>
  <si>
    <t>270029358</t>
  </si>
  <si>
    <t>270029069</t>
  </si>
  <si>
    <t>Saint-Martin-du-Tilleul</t>
  </si>
  <si>
    <t>EBNL (St-Martin-du-Tilleul)</t>
  </si>
  <si>
    <t>EBNL Saint-Martin-du-Tilleul</t>
  </si>
  <si>
    <t>270017379</t>
  </si>
  <si>
    <t>Thiberville</t>
  </si>
  <si>
    <t>ANIDER (Thiberville)-Dial</t>
  </si>
  <si>
    <t>EBNL Thiberville</t>
  </si>
  <si>
    <t>PSLA DE VERNEUIL SUR AVRE</t>
  </si>
  <si>
    <t>270029572</t>
  </si>
  <si>
    <t>EBNL (Verneuil d'Avre et d'Iton)</t>
  </si>
  <si>
    <t>EBNL Verneuil d'Avre et d'Iton</t>
  </si>
  <si>
    <t>MSP DE LA PLAINE</t>
  </si>
  <si>
    <t>270026974</t>
  </si>
  <si>
    <t>270026966</t>
  </si>
  <si>
    <t>Val-de-Reuil</t>
  </si>
  <si>
    <t>MSP (Val-de-Reuil)-EBNL</t>
  </si>
  <si>
    <t>EBNL Val-de-Reuil</t>
  </si>
  <si>
    <t>MAISON DE SANTE PLURIDISCIPLINAIRE LA PLAINE VAL DE REUIL</t>
  </si>
  <si>
    <t>LA COSSE COORDINATION SANTE SEINE EURE</t>
  </si>
  <si>
    <t>270027865</t>
  </si>
  <si>
    <t>270027857</t>
  </si>
  <si>
    <t>EBNL (Val-de-Reuil)</t>
  </si>
  <si>
    <t>MAISON DE SANTÉ D'ABONDANT</t>
  </si>
  <si>
    <t>280008798</t>
  </si>
  <si>
    <t>280008780</t>
  </si>
  <si>
    <t>Abondant</t>
  </si>
  <si>
    <t>MS (Abondant)-EBNL</t>
  </si>
  <si>
    <t>EBNL Abondant</t>
  </si>
  <si>
    <t>MSP ST SYMPHORIEN LE CHATEAU</t>
  </si>
  <si>
    <t>280007980</t>
  </si>
  <si>
    <t>280007972</t>
  </si>
  <si>
    <t>Auneau-Bleury-Saint-Symphorien</t>
  </si>
  <si>
    <t>MSP (Auneau-Bleury-St-Symphorien)-EBNL</t>
  </si>
  <si>
    <t>EBNL Auneau-Bleury-Saint-Symphorien</t>
  </si>
  <si>
    <t>MSP DE SAINT SYMPHORIEN LE CHÂTEAU - MSP DE LA ROCHEFOUCAULD</t>
  </si>
  <si>
    <t>MSP BAILLEAU L'EVEQUE</t>
  </si>
  <si>
    <t>280006784</t>
  </si>
  <si>
    <t>280006776</t>
  </si>
  <si>
    <t>Bailleau-l'Évêque</t>
  </si>
  <si>
    <t>MSP (Bailleau-l'Évêque)-EBNL</t>
  </si>
  <si>
    <t>EBNL Bailleau-l'Évêque</t>
  </si>
  <si>
    <t>MAISON MEDICALE PLURIDISCIPLINAIRE BAILLEAU L'EVEQUE</t>
  </si>
  <si>
    <t>MAISON DE SANTE DE BONNEVAL - ET</t>
  </si>
  <si>
    <t>280007063</t>
  </si>
  <si>
    <t>280007055</t>
  </si>
  <si>
    <t>Bonneval</t>
  </si>
  <si>
    <t>MS (Bonneval)-EBNL</t>
  </si>
  <si>
    <t>EBNL Bonneval</t>
  </si>
  <si>
    <t>MAISON DE SANTE DE BONNEVAL</t>
  </si>
  <si>
    <t>ASSOCIATION PERLE</t>
  </si>
  <si>
    <t>05638BROU</t>
  </si>
  <si>
    <t>280005638</t>
  </si>
  <si>
    <t>Broué</t>
  </si>
  <si>
    <t>Assoc. (Broué)-EBNL</t>
  </si>
  <si>
    <t>EBNL Broué</t>
  </si>
  <si>
    <t>FDAFR D EURE ET LOIR</t>
  </si>
  <si>
    <t>00936CHAR</t>
  </si>
  <si>
    <t>280000936</t>
  </si>
  <si>
    <t>EBNL (Chartres)</t>
  </si>
  <si>
    <t>EBNL Chartres</t>
  </si>
  <si>
    <t>06438CHAR</t>
  </si>
  <si>
    <t>280006438</t>
  </si>
  <si>
    <t>ASSO DENTAIRE PLACE DES EPARS CHARTRE</t>
  </si>
  <si>
    <t>07790CHAR</t>
  </si>
  <si>
    <t>280007790</t>
  </si>
  <si>
    <t>Assoc. (Chartres)-EBNL</t>
  </si>
  <si>
    <t>ASSOCIATION DENTAIRE DE LA PLACE DES EPARS CHARTRES</t>
  </si>
  <si>
    <t>CENTRE DE SANTE DENTAIRE CHARTRES</t>
  </si>
  <si>
    <t>07899CHAR</t>
  </si>
  <si>
    <t>280007899</t>
  </si>
  <si>
    <t>ADAPEI 28 LES PAPILLONS BLANCS</t>
  </si>
  <si>
    <t>04002CHAR</t>
  </si>
  <si>
    <t>280504002</t>
  </si>
  <si>
    <t>MSP DE CHATEAUDUN</t>
  </si>
  <si>
    <t>280006826</t>
  </si>
  <si>
    <t>280006818</t>
  </si>
  <si>
    <t>MSP (Châteaudun)-EBNL</t>
  </si>
  <si>
    <t>EBNL Châteaudun</t>
  </si>
  <si>
    <t>MAISON DE SANTE PLURIDISCIPLINAIRE DE CHATEAUDUN</t>
  </si>
  <si>
    <t>A.I.R.B.P. IRC CHATEAUDUN</t>
  </si>
  <si>
    <t>280504309</t>
  </si>
  <si>
    <t>280000852</t>
  </si>
  <si>
    <t>EBNL (Châteaudun)</t>
  </si>
  <si>
    <t>SERVICE AIDE DOMICILE SCHWEITZER-SADS</t>
  </si>
  <si>
    <t>07410CHAT</t>
  </si>
  <si>
    <t>280007410</t>
  </si>
  <si>
    <t>SERVICE AIDE A DOMICILE SCHWEITZER - SADS</t>
  </si>
  <si>
    <t>MSP DE CHERISY - ET</t>
  </si>
  <si>
    <t>280007618</t>
  </si>
  <si>
    <t>280007600</t>
  </si>
  <si>
    <t>Cherisy</t>
  </si>
  <si>
    <t>MSP (Cherisy)-EBNL</t>
  </si>
  <si>
    <t>EBNL Cherisy</t>
  </si>
  <si>
    <t>ASSOCIATION CLOYSIENNE PROF DE SANTE</t>
  </si>
  <si>
    <t>07386CLOY</t>
  </si>
  <si>
    <t>280007386</t>
  </si>
  <si>
    <t>Cloyes-les-Trois-Rivières</t>
  </si>
  <si>
    <t>Assoc. (Cloyes-les-Trois-Rivières)-EBNL</t>
  </si>
  <si>
    <t>EBNL Cloyes-les-Trois-Rivières</t>
  </si>
  <si>
    <t>ASSOCIATION CLOYSIENNE DES PROFESSIONNELS DE SANTE</t>
  </si>
  <si>
    <t>ASSOCIATION NUNAVUT</t>
  </si>
  <si>
    <t>06248LESC</t>
  </si>
  <si>
    <t>280006248</t>
  </si>
  <si>
    <t>Corvées-les-Yys</t>
  </si>
  <si>
    <t>Assoc. (Corvées-les-Yys)-EBNL</t>
  </si>
  <si>
    <t>EBNL Corvées-les-Yys</t>
  </si>
  <si>
    <t>ESS CARDIO + 28</t>
  </si>
  <si>
    <t>09325LECO</t>
  </si>
  <si>
    <t>280009325</t>
  </si>
  <si>
    <t>EBNL (Coudray)</t>
  </si>
  <si>
    <t>EBNL Coudray</t>
  </si>
  <si>
    <t>MSP COULOMBS</t>
  </si>
  <si>
    <t>280006800</t>
  </si>
  <si>
    <t>280006792</t>
  </si>
  <si>
    <t>Coulombs</t>
  </si>
  <si>
    <t>MSP (Coulombs)-EBNL</t>
  </si>
  <si>
    <t>EBNL Coulombs</t>
  </si>
  <si>
    <t>MSP DE COURVILLE SUR EURE - ET</t>
  </si>
  <si>
    <t>280007337</t>
  </si>
  <si>
    <t>280007329</t>
  </si>
  <si>
    <t>Courville-sur-Eure</t>
  </si>
  <si>
    <t>MSP (Courville-sur-Eure)-EBNL</t>
  </si>
  <si>
    <t>EBNL Courville-sur-Eure</t>
  </si>
  <si>
    <t>MAISON DE SANTE PLURIDISCIPLINAIRE DE COURVILLE SUR EURE</t>
  </si>
  <si>
    <t>A.I.R.B.P. IRC - DREUX</t>
  </si>
  <si>
    <t>280503848</t>
  </si>
  <si>
    <t>EBNL (Dreux)</t>
  </si>
  <si>
    <t>EBNL Dreux</t>
  </si>
  <si>
    <t>ASSOCIATION TUTÉLAIRE RÉG. DROUAISE</t>
  </si>
  <si>
    <t>06636DREU</t>
  </si>
  <si>
    <t>280006636</t>
  </si>
  <si>
    <t>Assoc. (Dreux)-EBNL</t>
  </si>
  <si>
    <t>MSP LES BÂTES</t>
  </si>
  <si>
    <t>07345DREU</t>
  </si>
  <si>
    <t>280007345</t>
  </si>
  <si>
    <t>MSP (Dreux)-EBNL</t>
  </si>
  <si>
    <t>MAISON DE SANTE PLURIDISCIPLINAIRE LES BÂTES</t>
  </si>
  <si>
    <t>MAISON DE SANTE DE JANVILLE - ET</t>
  </si>
  <si>
    <t>280007048</t>
  </si>
  <si>
    <t>280007030</t>
  </si>
  <si>
    <t>Janville-en-Beauce</t>
  </si>
  <si>
    <t>MS (Janville-en-Beauce)-EBNL</t>
  </si>
  <si>
    <t>EBNL Janville-en-Beauce</t>
  </si>
  <si>
    <t>MSP DE LA LOUPE</t>
  </si>
  <si>
    <t>280006842</t>
  </si>
  <si>
    <t>280006834</t>
  </si>
  <si>
    <t>MSP (Loupe)-EBNL</t>
  </si>
  <si>
    <t>EBNL Loupe</t>
  </si>
  <si>
    <t>MAISON DE SANTE PLURIDISCIPLINAIRE DE LA LOUPE</t>
  </si>
  <si>
    <t>MSP DE MAINTENON</t>
  </si>
  <si>
    <t>280007378</t>
  </si>
  <si>
    <t>280007360</t>
  </si>
  <si>
    <t>Maintenon</t>
  </si>
  <si>
    <t>MSP (Maintenon)-EBNL</t>
  </si>
  <si>
    <t>EBNL Maintenon</t>
  </si>
  <si>
    <t>MAISON DE SANTE PLURIDISCIPLINAIRE DE MAINTENON</t>
  </si>
  <si>
    <t>ASSOCIATION TUTÉLAIRE D'EURE ET LOIR</t>
  </si>
  <si>
    <t>06610MAIN</t>
  </si>
  <si>
    <t>280006610</t>
  </si>
  <si>
    <t>Assoc. (Mainvilliers)-EBNL</t>
  </si>
  <si>
    <t>EBNL Mainvilliers</t>
  </si>
  <si>
    <t>A.I.R.B.P IRC CHARTRES</t>
  </si>
  <si>
    <t>280502741</t>
  </si>
  <si>
    <t>Morancez</t>
  </si>
  <si>
    <t>EBNL (Morancez)</t>
  </si>
  <si>
    <t>EBNL Morancez</t>
  </si>
  <si>
    <t>MAISON DE SANTÉ DE NOGENT-LE-PHAYE</t>
  </si>
  <si>
    <t>280008004</t>
  </si>
  <si>
    <t>280007998</t>
  </si>
  <si>
    <t>Nogent-le-Phaye</t>
  </si>
  <si>
    <t>MS (Nogent-le-Phaye)-EBNL</t>
  </si>
  <si>
    <t>EBNL Nogent-le-Phaye</t>
  </si>
  <si>
    <t>A.I.R.B.P. IRC NOGENT-LE-ROTROU</t>
  </si>
  <si>
    <t>280006594</t>
  </si>
  <si>
    <t>EBNL (Nogent-le-Rotrou)</t>
  </si>
  <si>
    <t>EBNL Nogent-le-Rotrou</t>
  </si>
  <si>
    <t>MSP DE NOGENT LE ROTROU - ET</t>
  </si>
  <si>
    <t>280007311</t>
  </si>
  <si>
    <t>280007303</t>
  </si>
  <si>
    <t>MSP (Nogent-le-Rotrou)-EBNL</t>
  </si>
  <si>
    <t>MAISON DE SANTE PLURIDISCIPLINAIRE DE NOGENT LE ROTROU</t>
  </si>
  <si>
    <t>MS D'ORGERES EN BEAUCE - ET</t>
  </si>
  <si>
    <t>280007105</t>
  </si>
  <si>
    <t>280007097</t>
  </si>
  <si>
    <t>Orgères-en-Beauce</t>
  </si>
  <si>
    <t>EBNL (Orgères-en-Beauce)</t>
  </si>
  <si>
    <t>EBNL Orgères-en-Beauce</t>
  </si>
  <si>
    <t>MAISON DE SANTE D'ORGERES EN BEAUCE</t>
  </si>
  <si>
    <t>MSP DE SENONCHES</t>
  </si>
  <si>
    <t>280006867</t>
  </si>
  <si>
    <t>280006859</t>
  </si>
  <si>
    <t>Senonches</t>
  </si>
  <si>
    <t>MSP (Senonches)-EBNL</t>
  </si>
  <si>
    <t>EBNL Senonches</t>
  </si>
  <si>
    <t>MAISON DE SANTE PLURIDISCIPLINAIRE DE SENONCHES</t>
  </si>
  <si>
    <t>MSP VERNOUILLET</t>
  </si>
  <si>
    <t>280008814</t>
  </si>
  <si>
    <t>280008806</t>
  </si>
  <si>
    <t>MSP (Vernouillet)-EBNL</t>
  </si>
  <si>
    <t>EBNL Vernouillet</t>
  </si>
  <si>
    <t>MSP DE VILLEMEUX-SUR-EURE</t>
  </si>
  <si>
    <t>280007691</t>
  </si>
  <si>
    <t>280007683</t>
  </si>
  <si>
    <t>Villemeux-sur-Eure</t>
  </si>
  <si>
    <t>MSP (Villemeux-sur-Eure)-EBNL</t>
  </si>
  <si>
    <t>EBNL Villemeux-sur-Eure</t>
  </si>
  <si>
    <t>MAISON DE SANTE PLURIDISCIPLINAIRE DE VILLEMEUX SUR EURE</t>
  </si>
  <si>
    <t>MSP VOVES</t>
  </si>
  <si>
    <t>280007584</t>
  </si>
  <si>
    <t>280007576</t>
  </si>
  <si>
    <t>Villages Vovéens</t>
  </si>
  <si>
    <t>MSP (Villages Vovéens)-EBNL</t>
  </si>
  <si>
    <t>EBNL Villages Vovéens</t>
  </si>
  <si>
    <t>OUEST CAP SIZUN</t>
  </si>
  <si>
    <t>290036672</t>
  </si>
  <si>
    <t>290036664</t>
  </si>
  <si>
    <t>Audierne</t>
  </si>
  <si>
    <t>EBNL (Audierne)</t>
  </si>
  <si>
    <t>EBNL Audierne</t>
  </si>
  <si>
    <t>MSP BANNALEC</t>
  </si>
  <si>
    <t>290035450</t>
  </si>
  <si>
    <t>290035930</t>
  </si>
  <si>
    <t>Bannalec</t>
  </si>
  <si>
    <t>MSP (Bannalec)-EBNL</t>
  </si>
  <si>
    <t>EBNL Bannalec</t>
  </si>
  <si>
    <t>MSP DE BANNALEC</t>
  </si>
  <si>
    <t>ASSOCIATION MAISON SAINT JOSEPH</t>
  </si>
  <si>
    <t>01247BOUR</t>
  </si>
  <si>
    <t>290001247</t>
  </si>
  <si>
    <t>Bourg-Blanc</t>
  </si>
  <si>
    <t>Assoc. (Bourg-Blanc)-EBNL</t>
  </si>
  <si>
    <t>EBNL Bourg-Blanc</t>
  </si>
  <si>
    <t>290005172</t>
  </si>
  <si>
    <t>AUBsanté (Brest)-Dial</t>
  </si>
  <si>
    <t>EBNL Brest</t>
  </si>
  <si>
    <t>UDAF DU FINISTERE</t>
  </si>
  <si>
    <t>31038BRES</t>
  </si>
  <si>
    <t>290031038</t>
  </si>
  <si>
    <t>EBNL (Brest)</t>
  </si>
  <si>
    <t>ASSOCIATION TUTELAIRE DU PONANT</t>
  </si>
  <si>
    <t>33307BRES</t>
  </si>
  <si>
    <t>290033307</t>
  </si>
  <si>
    <t>Assoc. (Brest)-EBNL</t>
  </si>
  <si>
    <t>SISA DE LA BAIE</t>
  </si>
  <si>
    <t>290036821</t>
  </si>
  <si>
    <t>290036813</t>
  </si>
  <si>
    <t>Plounéour-Brignogan-plages</t>
  </si>
  <si>
    <t>EBNL (Plounéour-Brignogan-plages)</t>
  </si>
  <si>
    <t>EBNL Plounéour-Brignogan-plages</t>
  </si>
  <si>
    <t>APS PAYS DE CARHAIX</t>
  </si>
  <si>
    <t>290036441</t>
  </si>
  <si>
    <t>290036433</t>
  </si>
  <si>
    <t>EBNL (Carhaix-Plouguer)</t>
  </si>
  <si>
    <t>EBNL Carhaix-Plouguer</t>
  </si>
  <si>
    <t>ASSOCIATION PROFESSIONNELS SANTE DU PAYS DE CARHAIX</t>
  </si>
  <si>
    <t>MSP CHATEAULIN</t>
  </si>
  <si>
    <t>290037738</t>
  </si>
  <si>
    <t>290037720</t>
  </si>
  <si>
    <t>Châteaulin</t>
  </si>
  <si>
    <t>MSP (Châteaulin)-EBNL</t>
  </si>
  <si>
    <t>EBNL Châteaulin</t>
  </si>
  <si>
    <t>MSP DE CHATEAULIN</t>
  </si>
  <si>
    <t>PSP DU PAYS DARDOUP</t>
  </si>
  <si>
    <t>290034354</t>
  </si>
  <si>
    <t>290033836</t>
  </si>
  <si>
    <t>Châteauneuf-du-Faou</t>
  </si>
  <si>
    <t>EBNL (Châteauneuf-du-Faou)</t>
  </si>
  <si>
    <t>EBNL Châteauneuf-du-Faou</t>
  </si>
  <si>
    <t>UNITE AUTODIALYSE CONCARNEAU - AUB</t>
  </si>
  <si>
    <t>290021070</t>
  </si>
  <si>
    <t>AUBsanté (Concarneau)-Dial</t>
  </si>
  <si>
    <t>EBNL Concarneau</t>
  </si>
  <si>
    <t>MSP DE CORAY</t>
  </si>
  <si>
    <t>290035187</t>
  </si>
  <si>
    <t>290035922</t>
  </si>
  <si>
    <t>Coray</t>
  </si>
  <si>
    <t>MSP (Coray)-EBNL</t>
  </si>
  <si>
    <t>EBNL Coray</t>
  </si>
  <si>
    <t>MAISON DE SANTÉ PLURIDISCIPLINAIRE DE CORAY</t>
  </si>
  <si>
    <t>UNITE DIALYSE CROZON AUB SANTE</t>
  </si>
  <si>
    <t>290030808</t>
  </si>
  <si>
    <t>AUBsanté (Crozon)-Dial</t>
  </si>
  <si>
    <t>EBNL Crozon</t>
  </si>
  <si>
    <t>UNITE DIALYSE DOUARNENEZ AUB SANTE</t>
  </si>
  <si>
    <t>290005230</t>
  </si>
  <si>
    <t>AUBsanté (Douarnenez)-Dial</t>
  </si>
  <si>
    <t>EBNL Douarnenez</t>
  </si>
  <si>
    <t>MAISON DE SANTE DE L'AULNE MARITIME</t>
  </si>
  <si>
    <t>290033828</t>
  </si>
  <si>
    <t>290033810</t>
  </si>
  <si>
    <t>Faou</t>
  </si>
  <si>
    <t>MS (Faou)-EBNL</t>
  </si>
  <si>
    <t>EBNL Faou</t>
  </si>
  <si>
    <t>UNITE AUTODIALYSE LE FOLGOET - AUB</t>
  </si>
  <si>
    <t>290023795</t>
  </si>
  <si>
    <t>AUBsanté (Folgoët)-Dial</t>
  </si>
  <si>
    <t>EBNL Folgoët</t>
  </si>
  <si>
    <t>UNITE D'AUTODIALYSE LE FOLGOET -  AUB</t>
  </si>
  <si>
    <t>MSP DE MILIZAC</t>
  </si>
  <si>
    <t>290035203</t>
  </si>
  <si>
    <t>290035195</t>
  </si>
  <si>
    <t>Milizac-Guipronvel</t>
  </si>
  <si>
    <t>MSP (Milizac-Guipronvel)-EBNL</t>
  </si>
  <si>
    <t>EBNL Milizac-Guipronvel</t>
  </si>
  <si>
    <t>MAISON DE SANTÉ PLURIDISCIPLINAIRE DE MILIZAC</t>
  </si>
  <si>
    <t>MSP DE GUISSENY</t>
  </si>
  <si>
    <t>290037969</t>
  </si>
  <si>
    <t>290037951</t>
  </si>
  <si>
    <t>Guissény</t>
  </si>
  <si>
    <t>MSP (Guissény)-EBNL</t>
  </si>
  <si>
    <t>EBNL Guissény</t>
  </si>
  <si>
    <t>ASSOCIATION DES PROFESSIONNELS DE SANTE DE GUISSENY</t>
  </si>
  <si>
    <t>SISA MAISON DE SANTE DE HANVEC</t>
  </si>
  <si>
    <t>290036268</t>
  </si>
  <si>
    <t>290036250</t>
  </si>
  <si>
    <t>Hanvec</t>
  </si>
  <si>
    <t>MS (Hanvec)-EBNL</t>
  </si>
  <si>
    <t>EBNL Hanvec</t>
  </si>
  <si>
    <t>PSP DE HUELGOAT</t>
  </si>
  <si>
    <t>290034446</t>
  </si>
  <si>
    <t>290034438</t>
  </si>
  <si>
    <t>Huelgoat</t>
  </si>
  <si>
    <t>EBNL (Huelgoat)</t>
  </si>
  <si>
    <t>EBNL Huelgoat</t>
  </si>
  <si>
    <t>POLE DE SANTE PLURIPROFESSIONNEL DE HUELGOAT</t>
  </si>
  <si>
    <t>ASSO CENTRE SOINS A DOMICILE LANDELEAU</t>
  </si>
  <si>
    <t>01353LAND</t>
  </si>
  <si>
    <t>290001353</t>
  </si>
  <si>
    <t>Landeleau</t>
  </si>
  <si>
    <t>Assoc. (Landeleau)-EBNL</t>
  </si>
  <si>
    <t>EBNL Landeleau</t>
  </si>
  <si>
    <t>ASSOCIATION DU CENTRE DE SOINS A DOMICILE DE LANDELEAU</t>
  </si>
  <si>
    <t>UNITE DIALYSE LANDERNEAU AUB SANTE</t>
  </si>
  <si>
    <t>290028539</t>
  </si>
  <si>
    <t>AUBsanté (Landerneau)-Dial</t>
  </si>
  <si>
    <t>EBNL Landerneau</t>
  </si>
  <si>
    <t>UNITE DIALYSE LANDIVISIAU AUB SANTE</t>
  </si>
  <si>
    <t>290023787</t>
  </si>
  <si>
    <t>AUBsanté (Landivisiau)-Dial</t>
  </si>
  <si>
    <t>EBNL Landivisiau</t>
  </si>
  <si>
    <t>MSP DE LANMEUR</t>
  </si>
  <si>
    <t>290034347</t>
  </si>
  <si>
    <t>290034339</t>
  </si>
  <si>
    <t>MSP (Lanmeur)-EBNL</t>
  </si>
  <si>
    <t>EBNL Lanmeur</t>
  </si>
  <si>
    <t>MAISON DE SANTE PLURIDISCIPLINAIRE DE LANMEUR</t>
  </si>
  <si>
    <t>POLE DE SANTE MADEO</t>
  </si>
  <si>
    <t>290034370</t>
  </si>
  <si>
    <t>290034362</t>
  </si>
  <si>
    <t>Logonna-Daoulas</t>
  </si>
  <si>
    <t>EBNL (Logonna-Daoulas)</t>
  </si>
  <si>
    <t>EBNL Logonna-Daoulas</t>
  </si>
  <si>
    <t>MSP DE MELGVEN</t>
  </si>
  <si>
    <t>290033802</t>
  </si>
  <si>
    <t>290033794</t>
  </si>
  <si>
    <t>Melgven</t>
  </si>
  <si>
    <t>MSP (Melgven)-EBNL</t>
  </si>
  <si>
    <t>EBNL Melgven</t>
  </si>
  <si>
    <t>UNITE DIALYSE QUIMPERLE MELLAC AUB</t>
  </si>
  <si>
    <t>290032655</t>
  </si>
  <si>
    <t>Mellac</t>
  </si>
  <si>
    <t>AUBsanté (Mellac)-Dial</t>
  </si>
  <si>
    <t>EBNL Mellac</t>
  </si>
  <si>
    <t>MSP DE MELLAC</t>
  </si>
  <si>
    <t>290035435</t>
  </si>
  <si>
    <t>290035427</t>
  </si>
  <si>
    <t>MSP (Mellac)-EBNL</t>
  </si>
  <si>
    <t>MSP OUESSANT</t>
  </si>
  <si>
    <t>290037886</t>
  </si>
  <si>
    <t>290037878</t>
  </si>
  <si>
    <t>Ouessant</t>
  </si>
  <si>
    <t>MSP (Ouessant)-EBNL</t>
  </si>
  <si>
    <t>EBNL Ouessant</t>
  </si>
  <si>
    <t>ASSOCIATION EUSA SANTE</t>
  </si>
  <si>
    <t>ACSI PENMARC'H</t>
  </si>
  <si>
    <t>32846PENM</t>
  </si>
  <si>
    <t>290032846</t>
  </si>
  <si>
    <t>Penmarch</t>
  </si>
  <si>
    <t>EBNL (Penmarch)</t>
  </si>
  <si>
    <t>EBNL Penmarch</t>
  </si>
  <si>
    <t>ASSOCIATION CENTRE DE SANTE INFIRMIER PENMARC'H</t>
  </si>
  <si>
    <t>APSL CANTON DE PLEYBEN</t>
  </si>
  <si>
    <t>290035088</t>
  </si>
  <si>
    <t>290035070</t>
  </si>
  <si>
    <t>Pleyben</t>
  </si>
  <si>
    <t>EBNL (Pleyben)</t>
  </si>
  <si>
    <t>EBNL Pleyben</t>
  </si>
  <si>
    <t>ASSO DES PROF. DE SANTE LIBERAUX DU CANTON DE PLEYBEN</t>
  </si>
  <si>
    <t>MSP PLOBANNALEC-LESCONIL</t>
  </si>
  <si>
    <t>290038751</t>
  </si>
  <si>
    <t>290038744</t>
  </si>
  <si>
    <t>Plobannalec-Lesconil</t>
  </si>
  <si>
    <t>MSP (Plobannalec-Lesconil)-EBNL</t>
  </si>
  <si>
    <t>EBNL Plobannalec-Lesconil</t>
  </si>
  <si>
    <t>MSP DE PLOBANNALEC-LESCONIL</t>
  </si>
  <si>
    <t>MSP EST CAP SIZUN</t>
  </si>
  <si>
    <t>290037068</t>
  </si>
  <si>
    <t>290037050</t>
  </si>
  <si>
    <t>Plogastel-Saint-Germain</t>
  </si>
  <si>
    <t>MSP (Plogastel-St-Germain)-EBNL</t>
  </si>
  <si>
    <t>EBNL Plogastel-Saint-Germain</t>
  </si>
  <si>
    <t>MSP SISA EST CAP SIZUN</t>
  </si>
  <si>
    <t>UNITE DIALYSE PLONEOUR LANVERN AUB</t>
  </si>
  <si>
    <t>290025337</t>
  </si>
  <si>
    <t>Plonéour-Lanvern</t>
  </si>
  <si>
    <t>AUBsanté (Plonéour-Lanvern)-Dial</t>
  </si>
  <si>
    <t>EBNL Plonéour-Lanvern</t>
  </si>
  <si>
    <t>APS DE PLONEOUR LANVERN</t>
  </si>
  <si>
    <t>290037100</t>
  </si>
  <si>
    <t>290037092</t>
  </si>
  <si>
    <t>EBNL (Plonéour-Lanvern)</t>
  </si>
  <si>
    <t>ASSOCIATION DES PROFESSIONNELS DE SANTE DE PLONEOUR LANVERN</t>
  </si>
  <si>
    <t>SISA DU PORZAY</t>
  </si>
  <si>
    <t>290035997</t>
  </si>
  <si>
    <t>290035989</t>
  </si>
  <si>
    <t>Plonévez-Porzay</t>
  </si>
  <si>
    <t>EBNL (Plonévez-Porzay)</t>
  </si>
  <si>
    <t>EBNL Plonévez-Porzay</t>
  </si>
  <si>
    <t>POLE DE SANTE BRO GWITALMEZE</t>
  </si>
  <si>
    <t>290037084</t>
  </si>
  <si>
    <t>290037076</t>
  </si>
  <si>
    <t>Ploudalmézeau</t>
  </si>
  <si>
    <t>EBNL (Ploudalmézeau)</t>
  </si>
  <si>
    <t>EBNL Ploudalmézeau</t>
  </si>
  <si>
    <t>MSP PLOUEZOC'H</t>
  </si>
  <si>
    <t>290037761</t>
  </si>
  <si>
    <t>290037753</t>
  </si>
  <si>
    <t>Plouezoc'h</t>
  </si>
  <si>
    <t>MSP (Plouezoc'h)-EBNL</t>
  </si>
  <si>
    <t>EBNL Plouezoc'h</t>
  </si>
  <si>
    <t>MSP DE PLOUEZOC'H</t>
  </si>
  <si>
    <t>APS RIVES DU JARLOT</t>
  </si>
  <si>
    <t>290035971</t>
  </si>
  <si>
    <t>290035963</t>
  </si>
  <si>
    <t>EBNL (Plougonven)</t>
  </si>
  <si>
    <t>EBNL Plougonven</t>
  </si>
  <si>
    <t>ASSOCIATION PROFESSIONNELS SANTE RIVES DU JARLOT</t>
  </si>
  <si>
    <t>MSP APS DU 29430</t>
  </si>
  <si>
    <t>290038603</t>
  </si>
  <si>
    <t>290038595</t>
  </si>
  <si>
    <t>Plounévez-Lochrist</t>
  </si>
  <si>
    <t>MSP (Plounévez-Lochrist)-EBNL</t>
  </si>
  <si>
    <t>EBNL Plounévez-Lochrist</t>
  </si>
  <si>
    <t>MSP ASSOCIATION PS DU 29430</t>
  </si>
  <si>
    <t>UNITE DIALYSE PLOURIN ST FIACRE AUB</t>
  </si>
  <si>
    <t>290018555</t>
  </si>
  <si>
    <t>Plourin-lès-Morlaix</t>
  </si>
  <si>
    <t>AUBsanté (Plourin-lès-Morlaix)-Dial</t>
  </si>
  <si>
    <t>EBNL Plourin-lès-Morlaix</t>
  </si>
  <si>
    <t>ASS.CTRES DE SOINS-PONT-L'ABBE</t>
  </si>
  <si>
    <t>09596PONT</t>
  </si>
  <si>
    <t>290009596</t>
  </si>
  <si>
    <t>EBNL (Pont-l'Abbé)</t>
  </si>
  <si>
    <t>EBNL Pont-l'Abbé</t>
  </si>
  <si>
    <t>ASS.DES CENTRES DE SOINS INFIRMIERS DE PONT-L'ABBE ET ENVIRO</t>
  </si>
  <si>
    <t>SISA PROF SANTE HT PAYS BIGOUDEN</t>
  </si>
  <si>
    <t>290036896</t>
  </si>
  <si>
    <t>290036888</t>
  </si>
  <si>
    <t>Pouldreuzic</t>
  </si>
  <si>
    <t>EBNL (Pouldreuzic)</t>
  </si>
  <si>
    <t>EBNL Pouldreuzic</t>
  </si>
  <si>
    <t>SISA DES PROFESSIONNELS DE SANTE DU HAUT PAYS BIGOUDEN</t>
  </si>
  <si>
    <t>APS DE QUERRIEN</t>
  </si>
  <si>
    <t>290036318</t>
  </si>
  <si>
    <t>290036300</t>
  </si>
  <si>
    <t>Querrien</t>
  </si>
  <si>
    <t>EBNL (Querrien)</t>
  </si>
  <si>
    <t>EBNL Querrien</t>
  </si>
  <si>
    <t>ASSOCIATION PROFESSIONNELS DE SANTE DE QUERRIEN</t>
  </si>
  <si>
    <t>290018563</t>
  </si>
  <si>
    <t>AUBsanté (Quimper)-Dial</t>
  </si>
  <si>
    <t>EBNL Quimper</t>
  </si>
  <si>
    <t>MSP QUIMPER-KERFEUNTEUN</t>
  </si>
  <si>
    <t>290038496</t>
  </si>
  <si>
    <t>290038488</t>
  </si>
  <si>
    <t>MSP (Quimper)-EBNL</t>
  </si>
  <si>
    <t>APS QUIMPER-KERFEUNTEUN</t>
  </si>
  <si>
    <t>ADPEP DU FINISTERE</t>
  </si>
  <si>
    <t>07426QUIM</t>
  </si>
  <si>
    <t>290007426</t>
  </si>
  <si>
    <t>EBNL (Quimper)</t>
  </si>
  <si>
    <t>ASSOCIATION DEPARTEMENTALE PUPILLES DE L'ENSEIGNEMENT PUBLIC</t>
  </si>
  <si>
    <t>MSP DE QUIMPERLE</t>
  </si>
  <si>
    <t>290038777</t>
  </si>
  <si>
    <t>290038769</t>
  </si>
  <si>
    <t>MSP (Quimperlé)-EBNL</t>
  </si>
  <si>
    <t>EBNL Quimperlé</t>
  </si>
  <si>
    <t>MSP COLLECTIF DE SANTE KEMPERLE</t>
  </si>
  <si>
    <t>ASSOCIATION DES SOIGNANTS DE REDENE</t>
  </si>
  <si>
    <t>290036516</t>
  </si>
  <si>
    <t>290036508</t>
  </si>
  <si>
    <t>Rédené</t>
  </si>
  <si>
    <t>Assoc. (Rédené)-EBNL</t>
  </si>
  <si>
    <t>EBNL Rédené</t>
  </si>
  <si>
    <t>ASS LES PAPILLONS BLANCS DU FINISTERE</t>
  </si>
  <si>
    <t>07434LERE</t>
  </si>
  <si>
    <t>290007434</t>
  </si>
  <si>
    <t>Relecq-Kerhuon</t>
  </si>
  <si>
    <t>Assoc. (Relecq-Kerhuon)-EBNL</t>
  </si>
  <si>
    <t>EBNL Relecq-Kerhuon</t>
  </si>
  <si>
    <t>ASSOCIATION LES PAPILLONS BLANCS DU FINISTERE</t>
  </si>
  <si>
    <t>PSP/ MSP DE ROSCOFF</t>
  </si>
  <si>
    <t>290034685</t>
  </si>
  <si>
    <t>290034677</t>
  </si>
  <si>
    <t>MSP (Roscoff)-EBNL</t>
  </si>
  <si>
    <t>EBNL Roscoff</t>
  </si>
  <si>
    <t>ASSOCIATION SAINTE BERNADETTE</t>
  </si>
  <si>
    <t>10099STTH</t>
  </si>
  <si>
    <t>290010099</t>
  </si>
  <si>
    <t>Saint-Thégonnec Loc-Eguiner</t>
  </si>
  <si>
    <t>Assoc. (St-Thégonnec Loc-Eguiner)-EBNL</t>
  </si>
  <si>
    <t>EBNL Saint-Thégonnec Loc-Eguiner</t>
  </si>
  <si>
    <t>ASSOCIATION DE LA MAISON DE RETRAITE SAINTE BERNADETTE</t>
  </si>
  <si>
    <t>MSP DE ST YVI</t>
  </si>
  <si>
    <t>290034602</t>
  </si>
  <si>
    <t>290034594</t>
  </si>
  <si>
    <t>Saint-Yvi</t>
  </si>
  <si>
    <t>MSP (St-Yvi)-EBNL</t>
  </si>
  <si>
    <t>EBNL Saint-Yvi</t>
  </si>
  <si>
    <t>ASSOCIATION PROFESSIONNELS DE SANTE DE ST YVI</t>
  </si>
  <si>
    <t>APAJH DU FINISTERE</t>
  </si>
  <si>
    <t>07418SCAE</t>
  </si>
  <si>
    <t>290007418</t>
  </si>
  <si>
    <t>Scaër</t>
  </si>
  <si>
    <t>EBNL (Scaër)</t>
  </si>
  <si>
    <t>EBNL Scaër</t>
  </si>
  <si>
    <t>ASSOCIATION DE PLACEMENT ET D'AIDE AUX JEUNES HANDICAPES</t>
  </si>
  <si>
    <t>SISA DES MONTS D'ARREE</t>
  </si>
  <si>
    <t>290037043</t>
  </si>
  <si>
    <t>290037035</t>
  </si>
  <si>
    <t>Sizun</t>
  </si>
  <si>
    <t>EBNL (Sizun)</t>
  </si>
  <si>
    <t>EBNL Sizun</t>
  </si>
  <si>
    <t>ASSOCIATION SANTE HTL</t>
  </si>
  <si>
    <t>290037704</t>
  </si>
  <si>
    <t>290037696</t>
  </si>
  <si>
    <t>Taulé</t>
  </si>
  <si>
    <t>Assoc. (Taulé)-EBNL</t>
  </si>
  <si>
    <t>EBNL Taulé</t>
  </si>
  <si>
    <t>ASSOCIATION SANTE HENVIC TAULE LOCQUENOLE</t>
  </si>
  <si>
    <t>SANTE TREGUNC</t>
  </si>
  <si>
    <t>290037654</t>
  </si>
  <si>
    <t>290037647</t>
  </si>
  <si>
    <t>Trégunc</t>
  </si>
  <si>
    <t>EBNL (Trégunc)</t>
  </si>
  <si>
    <t>EBNL Trégunc</t>
  </si>
  <si>
    <t>MSP DE PONT DE BUIS LES QUIMERCH</t>
  </si>
  <si>
    <t>290034669</t>
  </si>
  <si>
    <t>290034651</t>
  </si>
  <si>
    <t>Pont-de-Buis-lès-Quimerch</t>
  </si>
  <si>
    <t>MSP (Pont-de-Buis-lès-Quimerch)-EBNL</t>
  </si>
  <si>
    <t>EBNL Pont-de-Buis-lès-Quimerch</t>
  </si>
  <si>
    <t>MAISON DE SANTE PLURIPROFESSIONNELLE DE PONT DE BUIS</t>
  </si>
  <si>
    <t>CENTRE D'AUTO DIALYSE</t>
  </si>
  <si>
    <t>2A0003174</t>
  </si>
  <si>
    <t>2A0003166</t>
  </si>
  <si>
    <t>C_Dialyse (Ajaccio)-Dial</t>
  </si>
  <si>
    <t>EBNL Ajaccio</t>
  </si>
  <si>
    <t>UDAF CORSE-DU-SUD</t>
  </si>
  <si>
    <t>03414AJAC</t>
  </si>
  <si>
    <t>2A0003414</t>
  </si>
  <si>
    <t>EBNL (Ajaccio)</t>
  </si>
  <si>
    <t>UNION DÉPART. DES ASSOCIATIONS FAMILIALES DE CORSE-DU-SUD</t>
  </si>
  <si>
    <t>22885AJAC</t>
  </si>
  <si>
    <t>2A0022885</t>
  </si>
  <si>
    <t>ASSOC. DEPART. DES AMIS ET PARENTS D'ENFANTS INADAPTES</t>
  </si>
  <si>
    <t>ADPEP DE CORSE DU SUD</t>
  </si>
  <si>
    <t>22893AJAC</t>
  </si>
  <si>
    <t>2A0022893</t>
  </si>
  <si>
    <t>ASSOCIATION DEPARTEMENTALE DES PUPILLES ENSEIGNEMENT PUBLIC</t>
  </si>
  <si>
    <t>L'OLMARELLI</t>
  </si>
  <si>
    <t>04016ALAT</t>
  </si>
  <si>
    <t>2A0004016</t>
  </si>
  <si>
    <t>Alata</t>
  </si>
  <si>
    <t>EBNL (Alata)</t>
  </si>
  <si>
    <t>EBNL Alata</t>
  </si>
  <si>
    <t>ASSOCIATION L'OLMARELLI</t>
  </si>
  <si>
    <t>MSP DE CARGESE</t>
  </si>
  <si>
    <t>2A0003802</t>
  </si>
  <si>
    <t>2A0003794</t>
  </si>
  <si>
    <t>Cargèse</t>
  </si>
  <si>
    <t>MSP (Cargèse)-EBNL</t>
  </si>
  <si>
    <t>EBNL Cargèse</t>
  </si>
  <si>
    <t>MAISON DE SANTE PLURIDISCIPLINAIRE DE CARGESE</t>
  </si>
  <si>
    <t>MAISON DE SANTE RURALE PLURIDISCIPL.</t>
  </si>
  <si>
    <t>2A0003760</t>
  </si>
  <si>
    <t>2A0003752</t>
  </si>
  <si>
    <t>Levie</t>
  </si>
  <si>
    <t>MS (Levie)-EBNL</t>
  </si>
  <si>
    <t>EBNL Levie</t>
  </si>
  <si>
    <t>MAISON DE SANTE RURALE PLURIDISCIPLINAIRE ALTA-ROCCA</t>
  </si>
  <si>
    <t>ASSOCIATION PHILIA</t>
  </si>
  <si>
    <t>03554SART</t>
  </si>
  <si>
    <t>2A0003554</t>
  </si>
  <si>
    <t>Assoc. (Sartène)-EBNL</t>
  </si>
  <si>
    <t>EBNL Sartène</t>
  </si>
  <si>
    <t>UNITE D'AUTODIALYSE DE CATERAGGIO</t>
  </si>
  <si>
    <t>2B0004584</t>
  </si>
  <si>
    <t>Aléria</t>
  </si>
  <si>
    <t>U_Dialyse (Aléria)-Dial</t>
  </si>
  <si>
    <t>EBNL Aléria</t>
  </si>
  <si>
    <t>MSP BASTIA</t>
  </si>
  <si>
    <t>2B0006597</t>
  </si>
  <si>
    <t>2B0006589</t>
  </si>
  <si>
    <t>MSP (Bastia)-EBNL</t>
  </si>
  <si>
    <t>EBNL Bastia</t>
  </si>
  <si>
    <t>UDAF HAUTE-CORSE</t>
  </si>
  <si>
    <t>05011BAST</t>
  </si>
  <si>
    <t>2B0005011</t>
  </si>
  <si>
    <t>EBNL (Bastia)</t>
  </si>
  <si>
    <t>UNION DEPART. DES ASSOCIATIONS FAMILIALES DE HAUTE-CORSE</t>
  </si>
  <si>
    <t>ATIHC</t>
  </si>
  <si>
    <t>05078BAST</t>
  </si>
  <si>
    <t>2B0005078</t>
  </si>
  <si>
    <t>ASSOCIATION TUTÉLAIRE DES INADAPTÉS DE HAUTE CORSE</t>
  </si>
  <si>
    <t>MSP CASA MEDICALE DI CALINZANA</t>
  </si>
  <si>
    <t>2B0005599</t>
  </si>
  <si>
    <t>2B0005581</t>
  </si>
  <si>
    <t>Calenzana</t>
  </si>
  <si>
    <t>MSP (Calenzana)-EBNL</t>
  </si>
  <si>
    <t>EBNL Calenzana</t>
  </si>
  <si>
    <t>UNITE D'AUTODIALYSE DE CORTE</t>
  </si>
  <si>
    <t>2B0004071</t>
  </si>
  <si>
    <t>U_Dialyse (Corte)-Dial</t>
  </si>
  <si>
    <t>EBNL Corte</t>
  </si>
  <si>
    <t>ASSOCIATION DES DIALYSES DE PROVENCE ET CORSE</t>
  </si>
  <si>
    <t>ASSOCIATION ESPOIR AUTISME CORSE</t>
  </si>
  <si>
    <t>05300CORT</t>
  </si>
  <si>
    <t>2B0005300</t>
  </si>
  <si>
    <t>Assoc. (Corte)-EBNL</t>
  </si>
  <si>
    <t>CFA HAUTE-CORSE</t>
  </si>
  <si>
    <t>05094FURI</t>
  </si>
  <si>
    <t>2B0005094</t>
  </si>
  <si>
    <t>EBNL (Furiani)</t>
  </si>
  <si>
    <t>EBNL Furiani</t>
  </si>
  <si>
    <t>CENTRE DE FORMATION DES APPRENTIS DE HAUTE CORSE</t>
  </si>
  <si>
    <t>UNITE D'AUTODIALYSE ILE ROUSSE</t>
  </si>
  <si>
    <t>2B0004212</t>
  </si>
  <si>
    <t>Île-Rousse</t>
  </si>
  <si>
    <t>U_Dialyse (Île-Rousse)-Dial</t>
  </si>
  <si>
    <t>EBNL Île-Rousse</t>
  </si>
  <si>
    <t>UNITE D'AUTODIALYSE D'ILE ROUSSE</t>
  </si>
  <si>
    <t>MSP ILE ROUSSE</t>
  </si>
  <si>
    <t>2B0005979</t>
  </si>
  <si>
    <t>2B0005961</t>
  </si>
  <si>
    <t>MSP (Île-Rousse)-EBNL</t>
  </si>
  <si>
    <t>MSP CASINCA-CASTAGNICCIA</t>
  </si>
  <si>
    <t>2B0006670</t>
  </si>
  <si>
    <t>2B0006662</t>
  </si>
  <si>
    <t>Penta-di-Casinca</t>
  </si>
  <si>
    <t>MSP (Penta-di-Casinca)-EBNL</t>
  </si>
  <si>
    <t>EBNL Penta-di-Casinca</t>
  </si>
  <si>
    <t>MSP SAN DAMIANU MEDICA</t>
  </si>
  <si>
    <t>2B0006100</t>
  </si>
  <si>
    <t>2B0006092</t>
  </si>
  <si>
    <t>Prunelli-di-Fiumorbo</t>
  </si>
  <si>
    <t>MSP (Prunelli-di-Fiumorbo)-EBNL</t>
  </si>
  <si>
    <t>EBNL Prunelli-di-Fiumorbo</t>
  </si>
  <si>
    <t>MSP SAN NICOLAO</t>
  </si>
  <si>
    <t>2B0005755</t>
  </si>
  <si>
    <t>2B0005748</t>
  </si>
  <si>
    <t>San-Nicolao</t>
  </si>
  <si>
    <t>MSP (San-Nicolao)-EBNL</t>
  </si>
  <si>
    <t>EBNL San-Nicolao</t>
  </si>
  <si>
    <t>CENTRE DE DIALYSE SAINTE CATHERINE</t>
  </si>
  <si>
    <t>2B0005797</t>
  </si>
  <si>
    <t>2B0005789</t>
  </si>
  <si>
    <t>Ville-di-Pietrabugno</t>
  </si>
  <si>
    <t>C_Dialyse (Ville-di-Pietrabugno)-Dial</t>
  </si>
  <si>
    <t>EBNL Ville-di-Pietrabugno</t>
  </si>
  <si>
    <t>AIDER SANTE UAD UDM CH ALES 1</t>
  </si>
  <si>
    <t>300007119</t>
  </si>
  <si>
    <t>AIDERsanté (Alès)-Dial</t>
  </si>
  <si>
    <t>EBNL Alès</t>
  </si>
  <si>
    <t>OEUVRE DE LA MSP ALES</t>
  </si>
  <si>
    <t>00106ALES</t>
  </si>
  <si>
    <t>300000106</t>
  </si>
  <si>
    <t>MSP (Alès)-EBNL</t>
  </si>
  <si>
    <t>OEUVRE DE LA MAISON DE SANTE PROTESTANTE D'ALES</t>
  </si>
  <si>
    <t>OEUVRE DE LA MISERICORDE</t>
  </si>
  <si>
    <t>00676ALES</t>
  </si>
  <si>
    <t>300000676</t>
  </si>
  <si>
    <t>EBNL (Alès)</t>
  </si>
  <si>
    <t>MOUVEMENT GARDOIS PLANNING FAMILIAL</t>
  </si>
  <si>
    <t>01807ALES</t>
  </si>
  <si>
    <t>300001807</t>
  </si>
  <si>
    <t>MOUVEMENT GARDOIS POUR LE PLANNING FAMILIAL</t>
  </si>
  <si>
    <t>ASSOCIATION NURSY</t>
  </si>
  <si>
    <t>10519ALES</t>
  </si>
  <si>
    <t>300010519</t>
  </si>
  <si>
    <t>Assoc. (Alès)-EBNL</t>
  </si>
  <si>
    <t>COLLECTIF ASSOCIATIF DU BASSIN ALESIEN</t>
  </si>
  <si>
    <t>10808ALES</t>
  </si>
  <si>
    <t>300010808</t>
  </si>
  <si>
    <t>ASSO CPTS LA CEVENOLE</t>
  </si>
  <si>
    <t>20955ALES</t>
  </si>
  <si>
    <t>300020955</t>
  </si>
  <si>
    <t>ASSICIATION CPTS LA CEVENOLE</t>
  </si>
  <si>
    <t>AUTO PORTRAIT</t>
  </si>
  <si>
    <t>16185LESA</t>
  </si>
  <si>
    <t>300016185</t>
  </si>
  <si>
    <t>EBNL (Angles)</t>
  </si>
  <si>
    <t>EBNL Angles</t>
  </si>
  <si>
    <t>MSP LA SPHERE</t>
  </si>
  <si>
    <t>300020211</t>
  </si>
  <si>
    <t>300020815</t>
  </si>
  <si>
    <t>Arpaillargues-et-Aureillac</t>
  </si>
  <si>
    <t>MSP (Arpaillargues-et-Aureillac)-EBNL</t>
  </si>
  <si>
    <t>EBNL Arpaillargues-et-Aureillac</t>
  </si>
  <si>
    <t>MAISON DE SANTE PLURIPROFESSIONNELLE LA SPHERE</t>
  </si>
  <si>
    <t>ATELIERS EDUCATIFS ET SOLIDARITE</t>
  </si>
  <si>
    <t>16201AUME</t>
  </si>
  <si>
    <t>300016201</t>
  </si>
  <si>
    <t>Aumessas</t>
  </si>
  <si>
    <t>EBNL (Aumessas)</t>
  </si>
  <si>
    <t>EBNL Aumessas</t>
  </si>
  <si>
    <t>NEPHROCARE UDM BAGNOLS SUR CEZE NEWCO3</t>
  </si>
  <si>
    <t>300008638</t>
  </si>
  <si>
    <t>940023849</t>
  </si>
  <si>
    <t>EBNL (Bagnols-sur-Cèze)</t>
  </si>
  <si>
    <t>EBNL Bagnols-sur-Cèze</t>
  </si>
  <si>
    <t>NEPHROCARE UDM BAGNOLS SUR CEZE</t>
  </si>
  <si>
    <t>ASSOC TRAMPOLINE</t>
  </si>
  <si>
    <t>15971BAGN</t>
  </si>
  <si>
    <t>300015971</t>
  </si>
  <si>
    <t>Assoc. (Bagnols-sur-Cèze)-EBNL</t>
  </si>
  <si>
    <t>ASSOCIATION TRAMPOLINE</t>
  </si>
  <si>
    <t>LES JARDINS DE L'ESTANG</t>
  </si>
  <si>
    <t>16102BAGN</t>
  </si>
  <si>
    <t>300016102</t>
  </si>
  <si>
    <t>MSP BESSEGES</t>
  </si>
  <si>
    <t>300014297</t>
  </si>
  <si>
    <t>300014289</t>
  </si>
  <si>
    <t>Bessèges</t>
  </si>
  <si>
    <t>MSP (Bessèges)-EBNL</t>
  </si>
  <si>
    <t>EBNL Bessèges</t>
  </si>
  <si>
    <t>MSP DE BESSEGES</t>
  </si>
  <si>
    <t>MSP OLEA BEZOUCE</t>
  </si>
  <si>
    <t>300020450</t>
  </si>
  <si>
    <t>300020443</t>
  </si>
  <si>
    <t>Bezouce</t>
  </si>
  <si>
    <t>MSP (Bezouce)-EBNL</t>
  </si>
  <si>
    <t>EBNL Bezouce</t>
  </si>
  <si>
    <t>MAISON DE SANTE PLURIPROFESSIONNELLE OLEA BEZOUCE</t>
  </si>
  <si>
    <t>MSP TERRE DE BELIERS</t>
  </si>
  <si>
    <t>300019866</t>
  </si>
  <si>
    <t>300020385</t>
  </si>
  <si>
    <t>Bouillargues</t>
  </si>
  <si>
    <t>MSP (Bouillargues)-EBNL</t>
  </si>
  <si>
    <t>EBNL Bouillargues</t>
  </si>
  <si>
    <t>MAISON DE SANTE PLURIPROFESSIONNELLE TERRE DE BELIERS</t>
  </si>
  <si>
    <t>300019882</t>
  </si>
  <si>
    <t>300020112</t>
  </si>
  <si>
    <t>LES COLOMBES</t>
  </si>
  <si>
    <t>16144BRAG</t>
  </si>
  <si>
    <t>300016144</t>
  </si>
  <si>
    <t>Bragassargues</t>
  </si>
  <si>
    <t>EBNL (Bragassargues)</t>
  </si>
  <si>
    <t>EBNL Bragassargues</t>
  </si>
  <si>
    <t>LES AMIS DE TAHIHOU</t>
  </si>
  <si>
    <t>00734BREA</t>
  </si>
  <si>
    <t>300000734</t>
  </si>
  <si>
    <t>Bréau-Mars</t>
  </si>
  <si>
    <t>EBNL (Bréau-Mars)</t>
  </si>
  <si>
    <t>EBNL Bréau-Mars</t>
  </si>
  <si>
    <t>MSP DE LA VAUNAGE</t>
  </si>
  <si>
    <t>300017233</t>
  </si>
  <si>
    <t>300017225</t>
  </si>
  <si>
    <t>Calvisson</t>
  </si>
  <si>
    <t>MSP (Calvisson)-EBNL</t>
  </si>
  <si>
    <t>EBNL Calvisson</t>
  </si>
  <si>
    <t>MSP MÉTROPOLE OUEST NÎMES - CLARENSAC</t>
  </si>
  <si>
    <t>300018280</t>
  </si>
  <si>
    <t>300020070</t>
  </si>
  <si>
    <t>Clarensac</t>
  </si>
  <si>
    <t>MSP (Clarensac)-EBNL</t>
  </si>
  <si>
    <t>EBNL Clarensac</t>
  </si>
  <si>
    <t>MSP VAL DE CEZE - GOUDARGUES</t>
  </si>
  <si>
    <t>300019536</t>
  </si>
  <si>
    <t>300019528</t>
  </si>
  <si>
    <t>Goudargues</t>
  </si>
  <si>
    <t>MSP (Goudargues)-EBNL</t>
  </si>
  <si>
    <t>EBNL Goudargues</t>
  </si>
  <si>
    <t>MAISON DE SANTÉ PLURIPROFESSIONNELLE MSP VAL DE CEZE</t>
  </si>
  <si>
    <t>300017191</t>
  </si>
  <si>
    <t>300020674</t>
  </si>
  <si>
    <t>Grand-Combe</t>
  </si>
  <si>
    <t>MSP (Grand-Combe)-EBNL</t>
  </si>
  <si>
    <t>EBNL Grand-Combe</t>
  </si>
  <si>
    <t>MSP SIMONE VEIL - LA GRAND COMBE</t>
  </si>
  <si>
    <t>MSP LASALLE</t>
  </si>
  <si>
    <t>300016672</t>
  </si>
  <si>
    <t>300016664</t>
  </si>
  <si>
    <t>Lasalle</t>
  </si>
  <si>
    <t>MSP (Lasalle)-EBNL</t>
  </si>
  <si>
    <t>EBNL Lasalle</t>
  </si>
  <si>
    <t>MSP DE LASALLE - SISA LA COLOMBE</t>
  </si>
  <si>
    <t>CPTS ENTRE CHATAIGNE ET MICOCOULE</t>
  </si>
  <si>
    <t>20625LASA</t>
  </si>
  <si>
    <t>300020625</t>
  </si>
  <si>
    <t>EBNL (Lasalle)</t>
  </si>
  <si>
    <t>CABRION</t>
  </si>
  <si>
    <t>16169LAUD</t>
  </si>
  <si>
    <t>300016169</t>
  </si>
  <si>
    <t>Laudun-l'Ardoise</t>
  </si>
  <si>
    <t>EBNL (Laudun-l'Ardoise)</t>
  </si>
  <si>
    <t>EBNL Laudun-l'Ardoise</t>
  </si>
  <si>
    <t>MSP DE LEZAN</t>
  </si>
  <si>
    <t>300019593</t>
  </si>
  <si>
    <t>300020013</t>
  </si>
  <si>
    <t>Lézan</t>
  </si>
  <si>
    <t>MSP (Lézan)-EBNL</t>
  </si>
  <si>
    <t>EBNL Lézan</t>
  </si>
  <si>
    <t>MAISON DE SANTE PLURIDISCIPLINAIRE DE LEZAN</t>
  </si>
  <si>
    <t>ASSO PRO SANTE MANDUEL ET ALENTOURS</t>
  </si>
  <si>
    <t>21011MAND</t>
  </si>
  <si>
    <t>300021011</t>
  </si>
  <si>
    <t>Manduel</t>
  </si>
  <si>
    <t>Assoc. (Manduel)-EBNL</t>
  </si>
  <si>
    <t>EBNL Manduel</t>
  </si>
  <si>
    <t>ASSOCIATION PRO SANTE MANDUEL ET ALENTOURS</t>
  </si>
  <si>
    <t>MEANDRE</t>
  </si>
  <si>
    <t>16060MONS</t>
  </si>
  <si>
    <t>300016060</t>
  </si>
  <si>
    <t>Mons</t>
  </si>
  <si>
    <t>EBNL (Mons)</t>
  </si>
  <si>
    <t>EBNL Mons</t>
  </si>
  <si>
    <t>MSP MEDICARREE - NIMES</t>
  </si>
  <si>
    <t>300018306</t>
  </si>
  <si>
    <t>300020021</t>
  </si>
  <si>
    <t>MSP (Nîmes)-EBNL</t>
  </si>
  <si>
    <t>EBNL Nîmes</t>
  </si>
  <si>
    <t>MSP DU CHEMIN-BAS D'AVIGNON</t>
  </si>
  <si>
    <t>300019247</t>
  </si>
  <si>
    <t>300019239</t>
  </si>
  <si>
    <t>MSP VALSANTE</t>
  </si>
  <si>
    <t>300019353</t>
  </si>
  <si>
    <t>300019346</t>
  </si>
  <si>
    <t>MAISON DE SANTE PLURIPROFESSIONNELLE VALSANTE</t>
  </si>
  <si>
    <t>MSP DU CIRQUE ROMAIN</t>
  </si>
  <si>
    <t>300019908</t>
  </si>
  <si>
    <t>300020336</t>
  </si>
  <si>
    <t>MAISON DE SANTE PLURIPROFESSIONNELLE DU CIRQUE ROMAIN</t>
  </si>
  <si>
    <t>MSP CARNOT</t>
  </si>
  <si>
    <t>300020278</t>
  </si>
  <si>
    <t>300020526</t>
  </si>
  <si>
    <t>MAISON DE SANTE PLURIPROFESSIONNELLE DE CARNOT</t>
  </si>
  <si>
    <t>MSP LE TRAIT D UNION</t>
  </si>
  <si>
    <t>300020476</t>
  </si>
  <si>
    <t>300020468</t>
  </si>
  <si>
    <t>MAISON DE SANTE PLURIPROFESSIONNELLE LE TRAIT D UNION</t>
  </si>
  <si>
    <t>AIDER SANTE UAD UDM CHU NIMES</t>
  </si>
  <si>
    <t>300787421</t>
  </si>
  <si>
    <t>AIDERsanté (Nîmes)-Dial</t>
  </si>
  <si>
    <t>OEUVRE DE LA MSP EVANGELIQUE NIMES</t>
  </si>
  <si>
    <t>00098NIME</t>
  </si>
  <si>
    <t>300000098</t>
  </si>
  <si>
    <t>OEUVRE DE LA MAISON SANTE PROTESTANTE EVANGELIQUE DE NIMES</t>
  </si>
  <si>
    <t>ASSOC DE L'ORPHELINAT DE COURBESSAC</t>
  </si>
  <si>
    <t>00346NIME</t>
  </si>
  <si>
    <t>300000346</t>
  </si>
  <si>
    <t>Assoc. (Nîmes)-EBNL</t>
  </si>
  <si>
    <t>ASSOCIATION DE L'ORPHELINAT DE COURBESSAC</t>
  </si>
  <si>
    <t>00668NIME</t>
  </si>
  <si>
    <t>300000668</t>
  </si>
  <si>
    <t>ASSOCIATION PAUL RABAUT</t>
  </si>
  <si>
    <t>SOCIETE DE L' ECOLE SAMUEL VINCENT</t>
  </si>
  <si>
    <t>00684NIME</t>
  </si>
  <si>
    <t>300000684</t>
  </si>
  <si>
    <t>Asso. Ecole Samuel Vincent (Nîmes)</t>
  </si>
  <si>
    <t>SOCIETE DE L'ECOLE SAMUEL VINCENT</t>
  </si>
  <si>
    <t>ASSOCIATION COSTE</t>
  </si>
  <si>
    <t>00742NIME</t>
  </si>
  <si>
    <t>300000742</t>
  </si>
  <si>
    <t>ASSOCIATION RESIDENCE MONTJARDIN</t>
  </si>
  <si>
    <t>00957NIME</t>
  </si>
  <si>
    <t>300000957</t>
  </si>
  <si>
    <t>FJT MONJARDIN</t>
  </si>
  <si>
    <t>APSH 30</t>
  </si>
  <si>
    <t>01138NIME</t>
  </si>
  <si>
    <t>300001138</t>
  </si>
  <si>
    <t>EBNL (Nîmes)</t>
  </si>
  <si>
    <t>ASSOCIATION POUR PERSONNES EN SITUATION DE HANDICAP DU GARD</t>
  </si>
  <si>
    <t>FOYER DES TRAVAILLEURS ETRANGERS</t>
  </si>
  <si>
    <t>19494NIME</t>
  </si>
  <si>
    <t>300019494</t>
  </si>
  <si>
    <t>SOLIHA MEDITERRANEE</t>
  </si>
  <si>
    <t>19775NIME</t>
  </si>
  <si>
    <t>300019775</t>
  </si>
  <si>
    <t>CPTS NEMAUSA</t>
  </si>
  <si>
    <t>20609NIME</t>
  </si>
  <si>
    <t>300020609</t>
  </si>
  <si>
    <t>CPTS NEMAUSA -REGROUPEMENT DE PROFESSIONNELS DE SANTE NIMOIS</t>
  </si>
  <si>
    <t>DAC DU GARD</t>
  </si>
  <si>
    <t>20757NIME</t>
  </si>
  <si>
    <t>300020757</t>
  </si>
  <si>
    <t>ASSOCIATION DISPOSITIF D'APPUI A LA COORDINATION DU GARD</t>
  </si>
  <si>
    <t>SOCIETE PROTESTANTE AMIS DES PAUVRES</t>
  </si>
  <si>
    <t>85219NIME</t>
  </si>
  <si>
    <t>300785219</t>
  </si>
  <si>
    <t>SOCIETE PROTESTANTE DES AMIS DES PAUVRES</t>
  </si>
  <si>
    <t>APS</t>
  </si>
  <si>
    <t>85953NIME</t>
  </si>
  <si>
    <t>300785953</t>
  </si>
  <si>
    <t>ASSOCIATION PROTESTANTE DE SERVICES DE NIMES</t>
  </si>
  <si>
    <t>MSP PONT ST ESPRIT</t>
  </si>
  <si>
    <t>300017902</t>
  </si>
  <si>
    <t>300020104</t>
  </si>
  <si>
    <t>MSP (Pont-St-Esprit)-EBNL</t>
  </si>
  <si>
    <t>EBNL Pont-Saint-Esprit</t>
  </si>
  <si>
    <t>MSP DU CANTON DE PONT SAINT ESPRIT</t>
  </si>
  <si>
    <t>CPTS VALLIS BONA</t>
  </si>
  <si>
    <t>20641PONT</t>
  </si>
  <si>
    <t>300020641</t>
  </si>
  <si>
    <t>EBNL (Pont-St-Esprit)</t>
  </si>
  <si>
    <t>CPTS VALLIS BONA - ASSOCIATION PSE SANTE</t>
  </si>
  <si>
    <t>MSP COUTACH SANTE</t>
  </si>
  <si>
    <t>300020781</t>
  </si>
  <si>
    <t>300020773</t>
  </si>
  <si>
    <t>Quissac</t>
  </si>
  <si>
    <t>MSP (Quissac)-EBNL</t>
  </si>
  <si>
    <t>EBNL Quissac</t>
  </si>
  <si>
    <t>MSP DU PONT DU GARD</t>
  </si>
  <si>
    <t>300018330</t>
  </si>
  <si>
    <t>300018322</t>
  </si>
  <si>
    <t>Remoulins</t>
  </si>
  <si>
    <t>MSP (Remoulins)-EBNL</t>
  </si>
  <si>
    <t>EBNL Remoulins</t>
  </si>
  <si>
    <t>CPTS REGARDS</t>
  </si>
  <si>
    <t>20484REMO</t>
  </si>
  <si>
    <t>300020484</t>
  </si>
  <si>
    <t>EBNL (Remoulins)</t>
  </si>
  <si>
    <t>CPTS REGROUPEMENT EST GARD DES PROFESSIONNELS DE SANTE</t>
  </si>
  <si>
    <t>LES COQUELICOTS</t>
  </si>
  <si>
    <t>16128RIBA</t>
  </si>
  <si>
    <t>300016128</t>
  </si>
  <si>
    <t>Ribaute-les-Tavernes</t>
  </si>
  <si>
    <t>EBNL (Ribaute-les-Tavernes)</t>
  </si>
  <si>
    <t>EBNL Ribaute-les-Tavernes</t>
  </si>
  <si>
    <t>AAD SOLEIL</t>
  </si>
  <si>
    <t>10709ROCH</t>
  </si>
  <si>
    <t>300010709</t>
  </si>
  <si>
    <t>Rochefort-du-Gard</t>
  </si>
  <si>
    <t>EBNL (Rochefort-du-Gard)</t>
  </si>
  <si>
    <t>EBNL Rochefort-du-Gard</t>
  </si>
  <si>
    <t>ASSOCIATION D'ASSISTANCE À DOMICILE</t>
  </si>
  <si>
    <t>MSP CANTON DE ROQUEMAURE</t>
  </si>
  <si>
    <t>300019767</t>
  </si>
  <si>
    <t>300020039</t>
  </si>
  <si>
    <t>Roquemaure</t>
  </si>
  <si>
    <t>MSP (Roquemaure)-EBNL</t>
  </si>
  <si>
    <t>EBNL Roquemaure</t>
  </si>
  <si>
    <t>MAISON DE SANTE PLURIPROFESSIONNELLE CANTON DE ROQUEMAURE</t>
  </si>
  <si>
    <t>ASSOCIATION RENAISSANCE</t>
  </si>
  <si>
    <t>16045ROUS</t>
  </si>
  <si>
    <t>300016045</t>
  </si>
  <si>
    <t>Rousson</t>
  </si>
  <si>
    <t>Assoc. (Rousson)-EBNL</t>
  </si>
  <si>
    <t>EBNL Rousson</t>
  </si>
  <si>
    <t>ASSO CPTS ECEGEC</t>
  </si>
  <si>
    <t>20971STAM</t>
  </si>
  <si>
    <t>300020971</t>
  </si>
  <si>
    <t>Saint-Ambroix</t>
  </si>
  <si>
    <t>Assoc. (St-Ambroix)-EBNL</t>
  </si>
  <si>
    <t>EBNL Saint-Ambroix</t>
  </si>
  <si>
    <t>ASSOCIATION CPTS ENTRE CEZE ET GARDON EN CEVENNES</t>
  </si>
  <si>
    <t>MSP LES RIVES DU GARDON</t>
  </si>
  <si>
    <t>300020138</t>
  </si>
  <si>
    <t>300020120</t>
  </si>
  <si>
    <t>Saint-Chaptes</t>
  </si>
  <si>
    <t>MSP (St-Chaptes)-EBNL</t>
  </si>
  <si>
    <t>EBNL Saint-Chaptes</t>
  </si>
  <si>
    <t>MAISON DE SANTE PLURIPROFESSIONNELLE LES RIVES DU GARDON</t>
  </si>
  <si>
    <t>CROP PAUL BOUVIER</t>
  </si>
  <si>
    <t>00395STHI</t>
  </si>
  <si>
    <t>300000395</t>
  </si>
  <si>
    <t>Saint-Hippolyte-du-Fort</t>
  </si>
  <si>
    <t>EBNL (St-Hippolyte-du-Fort)</t>
  </si>
  <si>
    <t>EBNL Saint-Hippolyte-du-Fort</t>
  </si>
  <si>
    <t>ASSOCIATION DU CTRE DE REEDUCATION DE L'OUIE ET DE LA PAROLE</t>
  </si>
  <si>
    <t>MSP ST JEAN GARD VALLEE BORGNE</t>
  </si>
  <si>
    <t>300014271</t>
  </si>
  <si>
    <t>300014263</t>
  </si>
  <si>
    <t>Saint-Jean-du-Gard</t>
  </si>
  <si>
    <t>MSP (St-Jean-du-Gard)-EBNL</t>
  </si>
  <si>
    <t>EBNL Saint-Jean-du-Gard</t>
  </si>
  <si>
    <t>MSP POLE DE SANTE CANTONS ST JEAN DU GARD ET VALLEE BORGNE</t>
  </si>
  <si>
    <t>ASSOC RESIDENCE SOUBEIRAN</t>
  </si>
  <si>
    <t>00858STJE</t>
  </si>
  <si>
    <t>300000858</t>
  </si>
  <si>
    <t>Assoc. (St-Jean-du-Gard)-EBNL</t>
  </si>
  <si>
    <t>ASSOCIATION RESIDENCE SOUBEIRAN</t>
  </si>
  <si>
    <t>MSP TERRE DE CAMARGUE</t>
  </si>
  <si>
    <t>300019692</t>
  </si>
  <si>
    <t>300020195</t>
  </si>
  <si>
    <t>Saint-Laurent-d'Aigouze</t>
  </si>
  <si>
    <t>MSP (St-Laurent-d'Aigouze)-EBNL</t>
  </si>
  <si>
    <t>EBNL Saint-Laurent-d'Aigouze</t>
  </si>
  <si>
    <t>MAISON DE SANTE PLURIPROFESSIONNELLE TERRE DE CAMARGUE</t>
  </si>
  <si>
    <t>MSP ST MARTIN DE VALGALGUES</t>
  </si>
  <si>
    <t>300020518</t>
  </si>
  <si>
    <t>300020500</t>
  </si>
  <si>
    <t>Saint-Martin-de-Valgalgues</t>
  </si>
  <si>
    <t>MSP (St-Martin-de-Valgalgues)-EBNL</t>
  </si>
  <si>
    <t>EBNL Saint-Martin-de-Valgalgues</t>
  </si>
  <si>
    <t>MAISON DE SANTE PLURIPROFESSIONNELLE ST MARTIN DE VALGALGUES</t>
  </si>
  <si>
    <t>ASVMT</t>
  </si>
  <si>
    <t>00247STPA</t>
  </si>
  <si>
    <t>300000247</t>
  </si>
  <si>
    <t>Saint-Paulet-de-Caisson</t>
  </si>
  <si>
    <t>EBNL (St-Paulet-de-Caisson)</t>
  </si>
  <si>
    <t>EBNL Saint-Paulet-de-Caisson</t>
  </si>
  <si>
    <t>ASSOCIATION DE SECOURS AUX VICTIMES DES MALADIES TROPICALES</t>
  </si>
  <si>
    <t>MSP OCTOPUS</t>
  </si>
  <si>
    <t>300020740</t>
  </si>
  <si>
    <t>300020732</t>
  </si>
  <si>
    <t>Saint-Quentin-la-Poterie</t>
  </si>
  <si>
    <t>MSP (St-Quentin-la-Poterie)-EBNL</t>
  </si>
  <si>
    <t>EBNL Saint-Quentin-la-Poterie</t>
  </si>
  <si>
    <t>MAISON DE SANTE PLURIPROFESSIONNELLE OCTOPUS</t>
  </si>
  <si>
    <t>10949SALI</t>
  </si>
  <si>
    <t>300010949</t>
  </si>
  <si>
    <t>Salindres</t>
  </si>
  <si>
    <t>Assoc. (Salindres)-EBNL</t>
  </si>
  <si>
    <t>EBNL Salindres</t>
  </si>
  <si>
    <t>MSP DU HAUT VIDOURLE - SAUVE</t>
  </si>
  <si>
    <t>300014214</t>
  </si>
  <si>
    <t>300014206</t>
  </si>
  <si>
    <t>Sauve</t>
  </si>
  <si>
    <t>MSP (Sauve)-EBNL</t>
  </si>
  <si>
    <t>EBNL Sauve</t>
  </si>
  <si>
    <t>MSP DE L'OPALE</t>
  </si>
  <si>
    <t>300020716</t>
  </si>
  <si>
    <t>300020708</t>
  </si>
  <si>
    <t>Saze</t>
  </si>
  <si>
    <t>MSP (Saze)-EBNL</t>
  </si>
  <si>
    <t>EBNL Saze</t>
  </si>
  <si>
    <t>MAISON DE SANTE PLURIPROFESSIONNELLE DE L'OPALE</t>
  </si>
  <si>
    <t>LE PAS SAGE</t>
  </si>
  <si>
    <t>16029SOUD</t>
  </si>
  <si>
    <t>300016029</t>
  </si>
  <si>
    <t>Soudorgues</t>
  </si>
  <si>
    <t>EBNL (Soudorgues)</t>
  </si>
  <si>
    <t>EBNL Soudorgues</t>
  </si>
  <si>
    <t>MSP UZEGE LE CUBE</t>
  </si>
  <si>
    <t>300019718</t>
  </si>
  <si>
    <t>300020393</t>
  </si>
  <si>
    <t>MSP (Uzès)-EBNL</t>
  </si>
  <si>
    <t>EBNL Uzès</t>
  </si>
  <si>
    <t>MSP DE PETITE CAMARGUE - VAUVERT</t>
  </si>
  <si>
    <t>300018116</t>
  </si>
  <si>
    <t>300018108</t>
  </si>
  <si>
    <t>MSP (Vauvert)-EBNL</t>
  </si>
  <si>
    <t>EBNL Vauvert</t>
  </si>
  <si>
    <t>MSP DE CODOGNAN-MUS-VERGEZE</t>
  </si>
  <si>
    <t>300019320</t>
  </si>
  <si>
    <t>300020047</t>
  </si>
  <si>
    <t>Vergèze</t>
  </si>
  <si>
    <t>MSP (Vergèze)-EBNL</t>
  </si>
  <si>
    <t>EBNL Vergèze</t>
  </si>
  <si>
    <t>ASSO DES MSP VAUNAGE VERGEZE</t>
  </si>
  <si>
    <t>20997VERG</t>
  </si>
  <si>
    <t>300020997</t>
  </si>
  <si>
    <t>ASSO DES MAISONS DE SANTE PLURIPROF DE VAUNAGE VERGEZE</t>
  </si>
  <si>
    <t>MAISON HEUREUSE</t>
  </si>
  <si>
    <t>16086VICL</t>
  </si>
  <si>
    <t>300016086</t>
  </si>
  <si>
    <t>Vic-le-Fesq</t>
  </si>
  <si>
    <t>EBNL (Vic-le-Fesq)</t>
  </si>
  <si>
    <t>EBNL Vic-le-Fesq</t>
  </si>
  <si>
    <t>MSP DU JARDIN DES ORANTES</t>
  </si>
  <si>
    <t>300017381</t>
  </si>
  <si>
    <t>300017373</t>
  </si>
  <si>
    <t>MSP (Vigan)-EBNL</t>
  </si>
  <si>
    <t>EBNL Vigan</t>
  </si>
  <si>
    <t>ASSOC PROTESTANTE DE BIENFAISANCE</t>
  </si>
  <si>
    <t>00924LEVI</t>
  </si>
  <si>
    <t>300000924</t>
  </si>
  <si>
    <t>Assoc. (Vigan)-EBNL</t>
  </si>
  <si>
    <t>ASSOCIATION PROTESTANTE DE BIENFAISANCE</t>
  </si>
  <si>
    <t>MSP ASPET</t>
  </si>
  <si>
    <t>310024666</t>
  </si>
  <si>
    <t>310024658</t>
  </si>
  <si>
    <t>Aspet</t>
  </si>
  <si>
    <t>MSP (Aspet)-EBNL</t>
  </si>
  <si>
    <t>EBNL Aspet</t>
  </si>
  <si>
    <t>MAISON DE SANTE PLURIPROFESSIONNELLE ASPET</t>
  </si>
  <si>
    <t>MSP DES TERRES D'AURIGNAC</t>
  </si>
  <si>
    <t>310026588</t>
  </si>
  <si>
    <t>310026570</t>
  </si>
  <si>
    <t>Aurignac</t>
  </si>
  <si>
    <t>MSP (Aurignac)-EBNL</t>
  </si>
  <si>
    <t>EBNL Aurignac</t>
  </si>
  <si>
    <t>MSP DE L'AUTAN AUTERIVE</t>
  </si>
  <si>
    <t>310034723</t>
  </si>
  <si>
    <t>310034715</t>
  </si>
  <si>
    <t>Auterive</t>
  </si>
  <si>
    <t>MSP (Auterive)-EBNL</t>
  </si>
  <si>
    <t>EBNL Auterive</t>
  </si>
  <si>
    <t>MSP DE L'AUTAN AUTERIVE-CINTEGABELLE</t>
  </si>
  <si>
    <t>MSP DU LUCHONNAIS</t>
  </si>
  <si>
    <t>310033170</t>
  </si>
  <si>
    <t>310033162</t>
  </si>
  <si>
    <t>MSP (Bagnères-de-Luchon)-EBNL</t>
  </si>
  <si>
    <t>EBNL Bagnères-de-Luchon</t>
  </si>
  <si>
    <t>MAISON DE SANTE PLURIPROFESSIONNELLE DU LUCHONNAIS</t>
  </si>
  <si>
    <t>CL NEPHRO ST EXUPERY UAD LUCHON</t>
  </si>
  <si>
    <t>310796768</t>
  </si>
  <si>
    <t>EBNL (Bagnères-de-Luchon)</t>
  </si>
  <si>
    <t>CLINIQUE NEPHRO ST EXUPERY UAD LUCHON</t>
  </si>
  <si>
    <t>MSP DU VIDAILHAN - BALMA</t>
  </si>
  <si>
    <t>310031778</t>
  </si>
  <si>
    <t>310031760</t>
  </si>
  <si>
    <t>Balma</t>
  </si>
  <si>
    <t>MSP (Balma)-EBNL</t>
  </si>
  <si>
    <t>EBNL Balma</t>
  </si>
  <si>
    <t>MSP BESSIERES</t>
  </si>
  <si>
    <t>310034418</t>
  </si>
  <si>
    <t>310034400</t>
  </si>
  <si>
    <t>Bessières</t>
  </si>
  <si>
    <t>MSP (Bessières)-EBNL</t>
  </si>
  <si>
    <t>EBNL Bessières</t>
  </si>
  <si>
    <t>MAISON DE SANTE PLURIPROFESSIONNELLE BESSIERES</t>
  </si>
  <si>
    <t>CL NEPHRO ST EXUPERY UAD BESSIERES</t>
  </si>
  <si>
    <t>310793401</t>
  </si>
  <si>
    <t>EBNL (Bessières)</t>
  </si>
  <si>
    <t>CLINIQUE NEPHRO ST EXUPERY UAD BESSIERES</t>
  </si>
  <si>
    <t>AAIR UAD BLAGNAC</t>
  </si>
  <si>
    <t>310793567</t>
  </si>
  <si>
    <t>Blagnac</t>
  </si>
  <si>
    <t>AAIR (Blagnac)-Dial</t>
  </si>
  <si>
    <t>EBNL Blagnac</t>
  </si>
  <si>
    <t>MSP BOULONNAIS</t>
  </si>
  <si>
    <t>310026661</t>
  </si>
  <si>
    <t>310026653</t>
  </si>
  <si>
    <t>Boulogne-sur-Gesse</t>
  </si>
  <si>
    <t>MSP (Boulogne-sur-Gesse)-EBNL</t>
  </si>
  <si>
    <t>EBNL Boulogne-sur-Gesse</t>
  </si>
  <si>
    <t>MAISON DE SANTE PLURIPROFESSIONNELLE DU BOULONNAIS</t>
  </si>
  <si>
    <t>CL NEPHRO ST EXUPERY UAD BRAX</t>
  </si>
  <si>
    <t>310793807</t>
  </si>
  <si>
    <t>Brax</t>
  </si>
  <si>
    <t>EBNL (Brax)</t>
  </si>
  <si>
    <t>EBNL Brax</t>
  </si>
  <si>
    <t>CLINIQUE NEPHRO ST EXUPERY UAD BRAX</t>
  </si>
  <si>
    <t>MSP DE CARBONNE (MSPC)</t>
  </si>
  <si>
    <t>310026745</t>
  </si>
  <si>
    <t>310033535</t>
  </si>
  <si>
    <t>Carbonne</t>
  </si>
  <si>
    <t>MSP (Carbonne)-EBNL</t>
  </si>
  <si>
    <t>EBNL Carbonne</t>
  </si>
  <si>
    <t>MSP DE LA TERRASSE - CARBONNE</t>
  </si>
  <si>
    <t>310031661</t>
  </si>
  <si>
    <t>310033493</t>
  </si>
  <si>
    <t>MAISON SANTE PLURIPROF DE LA TERRASSE</t>
  </si>
  <si>
    <t>ASSO CPTS VOLVESTRE COEUR DE GARONNE</t>
  </si>
  <si>
    <t>35241CARB</t>
  </si>
  <si>
    <t>310035241</t>
  </si>
  <si>
    <t>Assoc. (Carbonne)-EBNL</t>
  </si>
  <si>
    <t>ASSO CPTS VOLVESTRE ET COEUR DE GARONNE</t>
  </si>
  <si>
    <t>AAIR UAD COLOMIERS MONNET</t>
  </si>
  <si>
    <t>310020169</t>
  </si>
  <si>
    <t>AAIR (Colomiers)-Dial</t>
  </si>
  <si>
    <t>EBNL Colomiers</t>
  </si>
  <si>
    <t>AIDOLOGIS</t>
  </si>
  <si>
    <t>28816COLO</t>
  </si>
  <si>
    <t>310028816</t>
  </si>
  <si>
    <t>EBNL (Colomiers)</t>
  </si>
  <si>
    <t>SAAD AIDOLOGIS</t>
  </si>
  <si>
    <t>NEPHROCARE OC UDM CORNEBARRIEU</t>
  </si>
  <si>
    <t>310011838</t>
  </si>
  <si>
    <t>310002712</t>
  </si>
  <si>
    <t>EBNL (Cornebarrieu)</t>
  </si>
  <si>
    <t>EBNL Cornebarrieu</t>
  </si>
  <si>
    <t>NEPHROCARE OCCITANIE UDM CORNEBARRIEU</t>
  </si>
  <si>
    <t>MSP D'EAUNES</t>
  </si>
  <si>
    <t>310033808</t>
  </si>
  <si>
    <t>310033790</t>
  </si>
  <si>
    <t>Eaunes</t>
  </si>
  <si>
    <t>MSP (Eaunes)-EBNL</t>
  </si>
  <si>
    <t>EBNL Eaunes</t>
  </si>
  <si>
    <t>MAISON DE SANTE PLURIPROFESSIONNELLE D'EAUNES</t>
  </si>
  <si>
    <t>MSP TERRES DU FOUSSERET</t>
  </si>
  <si>
    <t>310031604</t>
  </si>
  <si>
    <t>310033543</t>
  </si>
  <si>
    <t>Fousseret</t>
  </si>
  <si>
    <t>MSP (Fousseret)-EBNL</t>
  </si>
  <si>
    <t>EBNL Fousseret</t>
  </si>
  <si>
    <t>MAISON DE SANTE PROFESSIONNELLE DU FOUSSERET</t>
  </si>
  <si>
    <t>MSP DE GARDOUCH</t>
  </si>
  <si>
    <t>310026646</t>
  </si>
  <si>
    <t>310034459</t>
  </si>
  <si>
    <t>Gardouch</t>
  </si>
  <si>
    <t>MSP (Gardouch)-EBNL</t>
  </si>
  <si>
    <t>EBNL Gardouch</t>
  </si>
  <si>
    <t>MAISON DE SANTE PLURIPROFESSIONNELLE DE GARDOUCH</t>
  </si>
  <si>
    <t>MSP LABARTHE SUR LEZE</t>
  </si>
  <si>
    <t>310034095</t>
  </si>
  <si>
    <t>310034087</t>
  </si>
  <si>
    <t>Labarthe-sur-Lèze</t>
  </si>
  <si>
    <t>MSP (Labarthe-sur-Lèze)-EBNL</t>
  </si>
  <si>
    <t>EBNL Labarthe-sur-Lèze</t>
  </si>
  <si>
    <t>MAISON DE SANTE PLURIPROFESSIONNELLE LABARTHE SUR LEZE</t>
  </si>
  <si>
    <t>MSP LABASTIDE SAINT SERNIN</t>
  </si>
  <si>
    <t>310033378</t>
  </si>
  <si>
    <t>310034871</t>
  </si>
  <si>
    <t>Labastide-Saint-Sernin</t>
  </si>
  <si>
    <t>MSP (Labastide-St-Sernin)-EBNL</t>
  </si>
  <si>
    <t>EBNL Labastide-Saint-Sernin</t>
  </si>
  <si>
    <t>MAISON DE SANTE PLURIPROFESSIONNELLE LABASTIDE ST SERNIN</t>
  </si>
  <si>
    <t>MSP EOLE</t>
  </si>
  <si>
    <t>310032255</t>
  </si>
  <si>
    <t>310033485</t>
  </si>
  <si>
    <t>Labastidette</t>
  </si>
  <si>
    <t>MSP (Labastidette)-EBNL</t>
  </si>
  <si>
    <t>EBNL Labastidette</t>
  </si>
  <si>
    <t>MAISON DE SANTE PLURIPROFESSIONNELLE DE L EOLE</t>
  </si>
  <si>
    <t>CPTS DES PORTES DU LAURAGAIS</t>
  </si>
  <si>
    <t>34350LABE</t>
  </si>
  <si>
    <t>310034350</t>
  </si>
  <si>
    <t>Labège</t>
  </si>
  <si>
    <t>EBNL (Labège)</t>
  </si>
  <si>
    <t>EBNL Labège</t>
  </si>
  <si>
    <t>ASSOCIATION DE PREFIGURATION CPTS DES PORTES DU LAURAGAIS</t>
  </si>
  <si>
    <t>POLYCL MEDICALE DE LA LEZE</t>
  </si>
  <si>
    <t>310781695</t>
  </si>
  <si>
    <t>Lagardelle-sur-Lèze</t>
  </si>
  <si>
    <t>EBNL (Lagardelle-sur-Lèze)</t>
  </si>
  <si>
    <t>EBNL Lagardelle-sur-Lèze</t>
  </si>
  <si>
    <t>POLYCLINIQUE MEDICALE DE LA LEZE LAGARDELLE SUR LEZE</t>
  </si>
  <si>
    <t>MSP SERGE HUET</t>
  </si>
  <si>
    <t>310033352</t>
  </si>
  <si>
    <t>310034889</t>
  </si>
  <si>
    <t>Marignac</t>
  </si>
  <si>
    <t>MSP (Marignac)-EBNL</t>
  </si>
  <si>
    <t>EBNL Marignac</t>
  </si>
  <si>
    <t>MAISON DE SANTE PLURIPROFESSIONNELLE SERGE HUET</t>
  </si>
  <si>
    <t>MSP JEAN DAUSSET</t>
  </si>
  <si>
    <t>310027750</t>
  </si>
  <si>
    <t>310027743</t>
  </si>
  <si>
    <t>Miremont</t>
  </si>
  <si>
    <t>MSP (Miremont)-EBNL</t>
  </si>
  <si>
    <t>EBNL Miremont</t>
  </si>
  <si>
    <t>ASSO CPTS DU NORD EST TOULOUSAIN</t>
  </si>
  <si>
    <t>35225MONT</t>
  </si>
  <si>
    <t>310035225</t>
  </si>
  <si>
    <t>Montastruc-la-Conseillère</t>
  </si>
  <si>
    <t>Assoc. (Montastruc-la-Conseillère)-EBNL</t>
  </si>
  <si>
    <t>EBNL Montastruc-la-Conseillère</t>
  </si>
  <si>
    <t>ASSOCIATION CPTS DU NORD EST TOULOUSAIN</t>
  </si>
  <si>
    <t>MSP DE MONTREJEAU</t>
  </si>
  <si>
    <t>310027453</t>
  </si>
  <si>
    <t>310033501</t>
  </si>
  <si>
    <t>Montréjeau</t>
  </si>
  <si>
    <t>MSP (Montréjeau)-EBNL</t>
  </si>
  <si>
    <t>EBNL Montréjeau</t>
  </si>
  <si>
    <t>MAISON DE SANTE PLURIPROFESSIONNELLE DE MONTREJEAU</t>
  </si>
  <si>
    <t>MSP MURET SANTE PYRENEES</t>
  </si>
  <si>
    <t>310033196</t>
  </si>
  <si>
    <t>310034327</t>
  </si>
  <si>
    <t>MSP (Muret)-EBNL</t>
  </si>
  <si>
    <t>EBNL Muret</t>
  </si>
  <si>
    <t>MAISON DE SANTE PLURIPROFESSIONNELLE MURET SANTE PYRENEES</t>
  </si>
  <si>
    <t>MSP DE NAILLOUX - CALMONT</t>
  </si>
  <si>
    <t>310025861</t>
  </si>
  <si>
    <t>310025853</t>
  </si>
  <si>
    <t>Nailloux</t>
  </si>
  <si>
    <t>MSP (Nailloux)-EBNL</t>
  </si>
  <si>
    <t>EBNL Nailloux</t>
  </si>
  <si>
    <t>MSP PINS JUSTARET</t>
  </si>
  <si>
    <t>310032214</t>
  </si>
  <si>
    <t>310032206</t>
  </si>
  <si>
    <t>Pins-Justaret</t>
  </si>
  <si>
    <t>MSP (Pins-Justaret)-EBNL</t>
  </si>
  <si>
    <t>EBNL Pins-Justaret</t>
  </si>
  <si>
    <t>MAISON DE SANTÉ PLURIPROFESSIONNELLE DE PINS JUSTARET</t>
  </si>
  <si>
    <t>CL NEPHRO ST EXUPERY UAD QUINT</t>
  </si>
  <si>
    <t>310031414</t>
  </si>
  <si>
    <t>EBNL (Quint-Fonsegrives)</t>
  </si>
  <si>
    <t>EBNL Quint-Fonsegrives</t>
  </si>
  <si>
    <t>CLINIQUE NEPHRO ST EXUPERY UAD QUINT FONSEGRIVES</t>
  </si>
  <si>
    <t>ASSOC IFREARES</t>
  </si>
  <si>
    <t>20896QUIN</t>
  </si>
  <si>
    <t>310020896</t>
  </si>
  <si>
    <t>Assoc. (Quint-Fonsegrives)-EBNL</t>
  </si>
  <si>
    <t>ASSOCIATION IFREARES</t>
  </si>
  <si>
    <t>AAIR UAD UDM DD RAMONVILLE ST AGNE</t>
  </si>
  <si>
    <t>310026919</t>
  </si>
  <si>
    <t>Ramonville-Saint-Agne</t>
  </si>
  <si>
    <t>AAIR (Ramonville-St-Agne)-Dial</t>
  </si>
  <si>
    <t>EBNL Ramonville-Saint-Agne</t>
  </si>
  <si>
    <t>AAIR UAD UDM DOMICILE RAMONVILLE SAINT AGNE</t>
  </si>
  <si>
    <t>ASEI</t>
  </si>
  <si>
    <t>81562RAMO</t>
  </si>
  <si>
    <t>310781562</t>
  </si>
  <si>
    <t>EBNL (Ramonville-St-Agne)</t>
  </si>
  <si>
    <t>ASSOCIATION POUR LA SAUVEGARDE DES ENFANTS INVALIDES</t>
  </si>
  <si>
    <t>CL NEPHRO ST EXUPERY UAD REVEL</t>
  </si>
  <si>
    <t>310796776</t>
  </si>
  <si>
    <t>EBNL (Revel)</t>
  </si>
  <si>
    <t>EBNL Revel</t>
  </si>
  <si>
    <t>CLINIQUE NEPHRO ST EXUPERY UAD REVEL</t>
  </si>
  <si>
    <t>ASSOCIATION TREMPLIN</t>
  </si>
  <si>
    <t>35183REVE</t>
  </si>
  <si>
    <t>310035183</t>
  </si>
  <si>
    <t>Assoc. (Revel)-EBNL</t>
  </si>
  <si>
    <t>NEPHROCARE OC UAD RIEUX VOLVESTRE</t>
  </si>
  <si>
    <t>310006473</t>
  </si>
  <si>
    <t>Rieux-Volvestre</t>
  </si>
  <si>
    <t>EBNL (Rieux-Volvestre)</t>
  </si>
  <si>
    <t>EBNL Rieux-Volvestre</t>
  </si>
  <si>
    <t>NEPHROCARE OCCITANIE UAD RIEUX VOLVESTRE</t>
  </si>
  <si>
    <t>MSP RIEUX VOLVESTRE</t>
  </si>
  <si>
    <t>310026604</t>
  </si>
  <si>
    <t>310026596</t>
  </si>
  <si>
    <t>MSP (Rieux-Volvestre)-EBNL</t>
  </si>
  <si>
    <t>MSP DE SAINT-GAUDENS - STGOSANTE2020</t>
  </si>
  <si>
    <t>310031265</t>
  </si>
  <si>
    <t>310033519</t>
  </si>
  <si>
    <t>MSP (St-Gaudens)-EBNL</t>
  </si>
  <si>
    <t>EBNL Saint-Gaudens</t>
  </si>
  <si>
    <t>CL NEPHRO ST EXUPERY UDM UAD ST GAUDEN</t>
  </si>
  <si>
    <t>310793419</t>
  </si>
  <si>
    <t>EBNL (St-Gaudens)</t>
  </si>
  <si>
    <t>CLINIQUE NEPHRO ST EXUPERY UDM UAD SAINT GAUDENS</t>
  </si>
  <si>
    <t>AAIR UAD ST GAUDENS</t>
  </si>
  <si>
    <t>310794524</t>
  </si>
  <si>
    <t>AAIR (St-Gaudens)-Dial</t>
  </si>
  <si>
    <t>AAIR UAD SAINT GAUDENS</t>
  </si>
  <si>
    <t>ASSOCIATION FEMMES DE PAPIER</t>
  </si>
  <si>
    <t>33758STGA</t>
  </si>
  <si>
    <t>310033758</t>
  </si>
  <si>
    <t>Assoc. (St-Gaudens)-EBNL</t>
  </si>
  <si>
    <t>ASSOCIATION CPTS DU COMMINGES</t>
  </si>
  <si>
    <t>35209STGA</t>
  </si>
  <si>
    <t>310035209</t>
  </si>
  <si>
    <t>ASSOCIAITON DE LA CPTS DU COMMINGES</t>
  </si>
  <si>
    <t>CL NEPHRO ST EXUPERY UDM UNION ST JEAN</t>
  </si>
  <si>
    <t>310026612</t>
  </si>
  <si>
    <t>EBNL (St-Jean)</t>
  </si>
  <si>
    <t>EBNL Saint-Jean</t>
  </si>
  <si>
    <t>CLINIQUE NEPHRO ST EXUPERY UDM UNION SAINT JEAN</t>
  </si>
  <si>
    <t>MSP DE SAINT JORY</t>
  </si>
  <si>
    <t>310034004</t>
  </si>
  <si>
    <t>310034509</t>
  </si>
  <si>
    <t>Saint-Jory</t>
  </si>
  <si>
    <t>MSP (St-Jory)-EBNL</t>
  </si>
  <si>
    <t>EBNL Saint-Jory</t>
  </si>
  <si>
    <t>MAISON DE SANTE PLURIPROFESSIONNELLE DE SAINT JORY</t>
  </si>
  <si>
    <t>CPTS NORD TOULOUSAIN</t>
  </si>
  <si>
    <t>34640STJO</t>
  </si>
  <si>
    <t>310034640</t>
  </si>
  <si>
    <t>EBNL (St-Jory)</t>
  </si>
  <si>
    <t>MSP DE SAINT LYS</t>
  </si>
  <si>
    <t>310033014</t>
  </si>
  <si>
    <t>310034442</t>
  </si>
  <si>
    <t>Saint-Lys</t>
  </si>
  <si>
    <t>MSP (St-Lys)-EBNL</t>
  </si>
  <si>
    <t>EBNL Saint-Lys</t>
  </si>
  <si>
    <t>MAISON DE SANTE PLURIPROFESSIONNELLE DE SAINT LYS</t>
  </si>
  <si>
    <t>MSP PLURIPROFESSIONNELLE ST MARTORY</t>
  </si>
  <si>
    <t>310026778</t>
  </si>
  <si>
    <t>310026760</t>
  </si>
  <si>
    <t>Saint-Martory</t>
  </si>
  <si>
    <t>MSP (St-Martory)-EBNL</t>
  </si>
  <si>
    <t>EBNL Saint-Martory</t>
  </si>
  <si>
    <t>ASSOCIATION LA VIET'ANIME</t>
  </si>
  <si>
    <t>34566STMA</t>
  </si>
  <si>
    <t>310034566</t>
  </si>
  <si>
    <t>Assoc. (St-Martory)-EBNL</t>
  </si>
  <si>
    <t>MSP ST ORENS DE GAMEVILLE</t>
  </si>
  <si>
    <t>310031968</t>
  </si>
  <si>
    <t>310034129</t>
  </si>
  <si>
    <t>Saint-Orens-de-Gameville</t>
  </si>
  <si>
    <t>MSP (St-Orens-de-Gameville)-EBNL</t>
  </si>
  <si>
    <t>EBNL Saint-Orens-de-Gameville</t>
  </si>
  <si>
    <t>MSP SAINT ORENS DE GAMEVILLE</t>
  </si>
  <si>
    <t>MSP DE LA LEZE</t>
  </si>
  <si>
    <t>310032560</t>
  </si>
  <si>
    <t>310033592</t>
  </si>
  <si>
    <t>Saint-Sulpice-sur-Lèze</t>
  </si>
  <si>
    <t>MSP (St-Sulpice-sur-Lèze)-EBNL</t>
  </si>
  <si>
    <t>EBNL Saint-Sulpice-sur-Lèze</t>
  </si>
  <si>
    <t>MAISON DE SANTE PLURIPROFESSIONNELLE DE LA LEZE</t>
  </si>
  <si>
    <t>CL NEPHRO ST EXUPERY UAD TLS SANS</t>
  </si>
  <si>
    <t>310018684</t>
  </si>
  <si>
    <t>EBNL (Toulouse)</t>
  </si>
  <si>
    <t>EBNL Toulouse</t>
  </si>
  <si>
    <t>CLINIQUE NEPHRO ST EXUPERY UAD TOULOUSE SANS</t>
  </si>
  <si>
    <t>MSP DE LA REYNERIE</t>
  </si>
  <si>
    <t>310025945</t>
  </si>
  <si>
    <t>310033972</t>
  </si>
  <si>
    <t>MSP (Toulouse)-EBNL</t>
  </si>
  <si>
    <t>MAISON DE SANTE PLURIPROFESSIONNELLE DE LA REYNERIE</t>
  </si>
  <si>
    <t>MSP DE BORDEROUGE</t>
  </si>
  <si>
    <t>310026729</t>
  </si>
  <si>
    <t>310026711</t>
  </si>
  <si>
    <t>MSP UNIVERSITAIRE DE LA PROVIDENCE</t>
  </si>
  <si>
    <t>310027057</t>
  </si>
  <si>
    <t>310027040</t>
  </si>
  <si>
    <t>MSP HEALTH CARE - BORDEROUGE NORD</t>
  </si>
  <si>
    <t>310030747</t>
  </si>
  <si>
    <t>310030739</t>
  </si>
  <si>
    <t>MAISON DE SANTE HEALTH CARE - BORDEROUGE NORD</t>
  </si>
  <si>
    <t>MSP MINIMES LES RAISINS</t>
  </si>
  <si>
    <t>310031174</t>
  </si>
  <si>
    <t>310031166</t>
  </si>
  <si>
    <t>MAISON DE SANTE PLURIPROFESSIONNELLE MINIMES LES RAISINS</t>
  </si>
  <si>
    <t>MSP LES RECOLLETS ST MICHEL ST AGNE</t>
  </si>
  <si>
    <t>310031547</t>
  </si>
  <si>
    <t>310033477</t>
  </si>
  <si>
    <t>MSP LES RECOLLETS SAINT MICHEL SAINT AGNE</t>
  </si>
  <si>
    <t>MSP LA CARTOUCHERIE</t>
  </si>
  <si>
    <t>310031562</t>
  </si>
  <si>
    <t>310031554</t>
  </si>
  <si>
    <t>MAISON DE SANTE PLURIPROFESSIONNELLE -MSP- LA CARTOUCHERIE</t>
  </si>
  <si>
    <t>MSP RANGUEIL SAUZELONG</t>
  </si>
  <si>
    <t>310031745</t>
  </si>
  <si>
    <t>310031737</t>
  </si>
  <si>
    <t>MSP RANGUEIL SAUEZLONG</t>
  </si>
  <si>
    <t>AAIR UAD TOULOUSE PERIOLE</t>
  </si>
  <si>
    <t>310031927</t>
  </si>
  <si>
    <t>AAIR (Toulouse)-Dial</t>
  </si>
  <si>
    <t>MSP BONNEFOY</t>
  </si>
  <si>
    <t>310032271</t>
  </si>
  <si>
    <t>310032263</t>
  </si>
  <si>
    <t>MAISON DE SANTE PLURIPROFESSIONNELLE BONNEFOY</t>
  </si>
  <si>
    <t>MSP SAINT MARTIN TOUCH</t>
  </si>
  <si>
    <t>310033055</t>
  </si>
  <si>
    <t>310033048</t>
  </si>
  <si>
    <t>MAISON DE SANTE PLURIPROFESSIONNELLE SAINT MARTIN TOUCH</t>
  </si>
  <si>
    <t>MSP DES FONTAINES</t>
  </si>
  <si>
    <t>310034236</t>
  </si>
  <si>
    <t>310034228</t>
  </si>
  <si>
    <t>MAISON DE SANTE PLURIPROFESSIONNELLE DES FONTAINES</t>
  </si>
  <si>
    <t>AAIR UDM TOULOUSE LE GOFF</t>
  </si>
  <si>
    <t>310782065</t>
  </si>
  <si>
    <t>AAIR UAD TOULOUSE CEPIERE</t>
  </si>
  <si>
    <t>310793575</t>
  </si>
  <si>
    <t>CL NEPHRO ST EXUPERY UAD TLS BASSO</t>
  </si>
  <si>
    <t>310794532</t>
  </si>
  <si>
    <t>CLINIQUE NEPHRO ST EXUPERY UAD TOULOUSE BASSO CAMBO</t>
  </si>
  <si>
    <t>C.E.R.A.S.</t>
  </si>
  <si>
    <t>17306TOUL</t>
  </si>
  <si>
    <t>310017306</t>
  </si>
  <si>
    <t>CENTRE REGIONAL AIDE ET SOUTIEN MIDI-PYRENEES</t>
  </si>
  <si>
    <t>ASSOCIATION LA CASE DE SANTE</t>
  </si>
  <si>
    <t>21019TOUL</t>
  </si>
  <si>
    <t>310021019</t>
  </si>
  <si>
    <t>Assoc. (Toulouse)-EBNL</t>
  </si>
  <si>
    <t>ASSOCIATION LA CASE SANTE</t>
  </si>
  <si>
    <t>SANTE RELAIS DOMICILE</t>
  </si>
  <si>
    <t>21886TOUL</t>
  </si>
  <si>
    <t>310021886</t>
  </si>
  <si>
    <t>UDAF 31</t>
  </si>
  <si>
    <t>23353TOUL</t>
  </si>
  <si>
    <t>310023353</t>
  </si>
  <si>
    <t>AIDE ET RECONFORT</t>
  </si>
  <si>
    <t>26141TOUL</t>
  </si>
  <si>
    <t>310026141</t>
  </si>
  <si>
    <t>AIDE AUX PERSONNES A DOMICILE (APD)</t>
  </si>
  <si>
    <t>32057TOUL</t>
  </si>
  <si>
    <t>310032057</t>
  </si>
  <si>
    <t>SERO OCCITANIE</t>
  </si>
  <si>
    <t>32925TOUL</t>
  </si>
  <si>
    <t>310032925</t>
  </si>
  <si>
    <t>CPTS NOUGARO XIII-XV</t>
  </si>
  <si>
    <t>34582TOUL</t>
  </si>
  <si>
    <t>310034582</t>
  </si>
  <si>
    <t>ASSOCIATION NOUGARO XIII-XV - CPTS</t>
  </si>
  <si>
    <t>DAC DE LA HAUTE GARONNE</t>
  </si>
  <si>
    <t>34608TOUL</t>
  </si>
  <si>
    <t>310034608</t>
  </si>
  <si>
    <t>DISPOSITIF D'APPUI A LA COORDINATION DE LA HAUTE GARONNE</t>
  </si>
  <si>
    <t>CPTS EN DEVENIR TOULOUSE RIVE GAUCHE</t>
  </si>
  <si>
    <t>34624TOUL</t>
  </si>
  <si>
    <t>310034624</t>
  </si>
  <si>
    <t>CPTS CANAL GARONNE</t>
  </si>
  <si>
    <t>34665TOUL</t>
  </si>
  <si>
    <t>310034665</t>
  </si>
  <si>
    <t>ASSOCIATION DE LA PREFIGURATION DE LA CPTS CANAL GARONNE</t>
  </si>
  <si>
    <t>ARSEAA</t>
  </si>
  <si>
    <t>82446TOUL</t>
  </si>
  <si>
    <t>310782446</t>
  </si>
  <si>
    <t>ASSOCIATION REGIONALE POUR LA SAUVEGARDE ENFANT ADO ADULTE</t>
  </si>
  <si>
    <t>ASSOCIATION RESILIENCE OCCITANIE-RESO</t>
  </si>
  <si>
    <t>88104TOUL</t>
  </si>
  <si>
    <t>310788104</t>
  </si>
  <si>
    <t>ASSOCIATION RESILIENCE OCCITANIE (RESO)</t>
  </si>
  <si>
    <t>ACCUEIL ET FAMILLE</t>
  </si>
  <si>
    <t>88872TOUL</t>
  </si>
  <si>
    <t>310788872</t>
  </si>
  <si>
    <t>MSP VERNET</t>
  </si>
  <si>
    <t>310034285</t>
  </si>
  <si>
    <t>310034277</t>
  </si>
  <si>
    <t>Vernet</t>
  </si>
  <si>
    <t>MSP (Vernet)-EBNL</t>
  </si>
  <si>
    <t>EBNL Vernet</t>
  </si>
  <si>
    <t>MAISON DE SANTE PLURIPROFESSIONNELLE VERNET</t>
  </si>
  <si>
    <t>CL MONIE VILLEFRANCHE DE LAURAGAIS</t>
  </si>
  <si>
    <t>310780366</t>
  </si>
  <si>
    <t>310000153</t>
  </si>
  <si>
    <t>Villefranche-de-Lauragais</t>
  </si>
  <si>
    <t>EBNL (Villefranche-de-Lauragais)</t>
  </si>
  <si>
    <t>EBNL Villefranche-de-Lauragais</t>
  </si>
  <si>
    <t>CLINIQUE MONIE</t>
  </si>
  <si>
    <t>CL NEPHRO ST EXUPERY UAD VILLEFRANCHE</t>
  </si>
  <si>
    <t>310793435</t>
  </si>
  <si>
    <t>CLINIQUE NEPHRO ST EXUPERY UAD VILLEFRANCHE DE LAURAGAIS</t>
  </si>
  <si>
    <t>MSP VILLENOUVELLE</t>
  </si>
  <si>
    <t>310033105</t>
  </si>
  <si>
    <t>310033097</t>
  </si>
  <si>
    <t>Villenouvelle</t>
  </si>
  <si>
    <t>MSP (Villenouvelle)-EBNL</t>
  </si>
  <si>
    <t>EBNL Villenouvelle</t>
  </si>
  <si>
    <t>MAISON DE SANTE PLURIPROFESSIONNELLE VILLENOUVELLE</t>
  </si>
  <si>
    <t>ASSOCIATION TUTELAIRE DU GERS</t>
  </si>
  <si>
    <t>04542AUCH</t>
  </si>
  <si>
    <t>320004542</t>
  </si>
  <si>
    <t>Assoc. (Auch)-EBNL</t>
  </si>
  <si>
    <t>EBNL Auch</t>
  </si>
  <si>
    <t>DAC DU GERS (DAC 32)</t>
  </si>
  <si>
    <t>05721AUCH</t>
  </si>
  <si>
    <t>320005721</t>
  </si>
  <si>
    <t>EBNL (Auch)</t>
  </si>
  <si>
    <t>DISPOSITIF D'APPUI À LA COORDINATION DU GERS (DAC 32)</t>
  </si>
  <si>
    <t>AAIR UAD CONDOM</t>
  </si>
  <si>
    <t>320001688</t>
  </si>
  <si>
    <t>AAIR (Condom)-Dial</t>
  </si>
  <si>
    <t>EBNL Condom</t>
  </si>
  <si>
    <t>AAIR UAD FLEURANCE</t>
  </si>
  <si>
    <t>320785587</t>
  </si>
  <si>
    <t>AAIR (Fleurance)-Dial</t>
  </si>
  <si>
    <t>EBNL Fleurance</t>
  </si>
  <si>
    <t>AAIR UAD L'ISLE JOURDAIN</t>
  </si>
  <si>
    <t>320004872</t>
  </si>
  <si>
    <t>Isle-Jourdain</t>
  </si>
  <si>
    <t>AAIR (Isle-Jourdain)-Dial</t>
  </si>
  <si>
    <t>EBNL Isle-Jourdain</t>
  </si>
  <si>
    <t>MSP DU BASSIN DU LECTOUROIS</t>
  </si>
  <si>
    <t>320005168</t>
  </si>
  <si>
    <t>320005606</t>
  </si>
  <si>
    <t>Lectoure</t>
  </si>
  <si>
    <t>MSP (Lectoure)-EBNL</t>
  </si>
  <si>
    <t>EBNL Lectoure</t>
  </si>
  <si>
    <t>MAISON DE SANTE PLUROPROFESSIONNELLE DU BASSIN DU LECTOUROIS</t>
  </si>
  <si>
    <t>MSP DE MAUVEZIN</t>
  </si>
  <si>
    <t>320004682</t>
  </si>
  <si>
    <t>320004674</t>
  </si>
  <si>
    <t>MSP (Mauvezin)-EBNL</t>
  </si>
  <si>
    <t>EBNL Mauvezin</t>
  </si>
  <si>
    <t>MAISON DE SANTE PLURIPROFESSIONNELLE DE MAUVEZIN</t>
  </si>
  <si>
    <t>AAIR UAD MIRANDE</t>
  </si>
  <si>
    <t>320001050</t>
  </si>
  <si>
    <t>AAIR (Mirande)-Dial</t>
  </si>
  <si>
    <t>EBNL Mirande</t>
  </si>
  <si>
    <t>MSP DE MIRANDE</t>
  </si>
  <si>
    <t>320005044</t>
  </si>
  <si>
    <t>320005192</t>
  </si>
  <si>
    <t>MSP (Mirande)-EBNL</t>
  </si>
  <si>
    <t>MAISON DE SANTE DE MIRANDE</t>
  </si>
  <si>
    <t>MSP DE NOGARO</t>
  </si>
  <si>
    <t>320004815</t>
  </si>
  <si>
    <t>320004765</t>
  </si>
  <si>
    <t>MSP (Nogaro)-EBNL</t>
  </si>
  <si>
    <t>EBNL Nogaro</t>
  </si>
  <si>
    <t>MAISON DE SANTE PLURIPROFESSIONNELLE DE NOGARO</t>
  </si>
  <si>
    <t>AAIR UAD NOGARO</t>
  </si>
  <si>
    <t>320005523</t>
  </si>
  <si>
    <t>AAIR (Nogaro)-Dial</t>
  </si>
  <si>
    <t>AAIR UAD UDM DD PAVIE</t>
  </si>
  <si>
    <t>320784515</t>
  </si>
  <si>
    <t>Pavie</t>
  </si>
  <si>
    <t>AAIR (Pavie)-Dial</t>
  </si>
  <si>
    <t>EBNL Pavie</t>
  </si>
  <si>
    <t>MSP DU BASSIN DE LA SAVE</t>
  </si>
  <si>
    <t>320005184</t>
  </si>
  <si>
    <t>320005630</t>
  </si>
  <si>
    <t>Samatan</t>
  </si>
  <si>
    <t>MSP (Samatan)-EBNL</t>
  </si>
  <si>
    <t>EBNL Samatan</t>
  </si>
  <si>
    <t>MAISON DE SANTE PLURI PROFESSIONNELLE DE SAMATAN</t>
  </si>
  <si>
    <t>MSP SEISSAN</t>
  </si>
  <si>
    <t>320004914</t>
  </si>
  <si>
    <t>320004906</t>
  </si>
  <si>
    <t>Seissan</t>
  </si>
  <si>
    <t>MSP (Seissan)-EBNL</t>
  </si>
  <si>
    <t>EBNL Seissan</t>
  </si>
  <si>
    <t>MAISON DE SANTE PLURIPROFESSIONNELLE DE SEISSAN</t>
  </si>
  <si>
    <t>ASSOCIATION DEPARTEMENTALE APAJH GERS</t>
  </si>
  <si>
    <t>03098TERM</t>
  </si>
  <si>
    <t>320003098</t>
  </si>
  <si>
    <t>Termes-d'Armagnac</t>
  </si>
  <si>
    <t>Assoc. (Termes-d'Armagnac)-EBNL</t>
  </si>
  <si>
    <t>EBNL Termes-d'Armagnac</t>
  </si>
  <si>
    <t>ASSOCIATION DEPARTEMENTALE APAJH DU GERS</t>
  </si>
  <si>
    <t>04377VALE</t>
  </si>
  <si>
    <t>320004377</t>
  </si>
  <si>
    <t>Valence-sur-Baïse</t>
  </si>
  <si>
    <t>Assoc. (Valence-sur-Baïse)-EBNL</t>
  </si>
  <si>
    <t>EBNL Valence-sur-Baïse</t>
  </si>
  <si>
    <t>MSP DU FEZENSAC</t>
  </si>
  <si>
    <t>320004807</t>
  </si>
  <si>
    <t>320004732</t>
  </si>
  <si>
    <t>MSP (Vic-Fezensac)-EBNL</t>
  </si>
  <si>
    <t>EBNL Vic-Fezensac</t>
  </si>
  <si>
    <t>MAISON DE SANTE PLURIPROFESSIONNELLE DE VIC-FEZENSAC</t>
  </si>
  <si>
    <t>SAISIS TA CHANCE STC</t>
  </si>
  <si>
    <t>64197AMBA</t>
  </si>
  <si>
    <t>330064197</t>
  </si>
  <si>
    <t>Ambarès-et-Lagrave</t>
  </si>
  <si>
    <t>EBNL (Ambarès-et-Lagrave)</t>
  </si>
  <si>
    <t>EBNL Ambarès-et-Lagrave</t>
  </si>
  <si>
    <t>ANFASIAD ANDERNOS</t>
  </si>
  <si>
    <t>57191ANDE</t>
  </si>
  <si>
    <t>330057191</t>
  </si>
  <si>
    <t>Andernos-les-Bains</t>
  </si>
  <si>
    <t>EBNL (Andernos-les-Bains)</t>
  </si>
  <si>
    <t>EBNL Andernos-les-Bains</t>
  </si>
  <si>
    <t>ANTENNE AUTODIALYSE CADDD</t>
  </si>
  <si>
    <t>330802364</t>
  </si>
  <si>
    <t>330007386</t>
  </si>
  <si>
    <t>Arcachon</t>
  </si>
  <si>
    <t>AUTODial (Arcachon)-Dial</t>
  </si>
  <si>
    <t>EBNL Arcachon</t>
  </si>
  <si>
    <t>ANTENNE D'AUTODIALYSE CADDD - ARCACHON</t>
  </si>
  <si>
    <t>ANTENNE/UNITE DE DIALYSE CTMR</t>
  </si>
  <si>
    <t>330056516</t>
  </si>
  <si>
    <t>330000258</t>
  </si>
  <si>
    <t>Arès</t>
  </si>
  <si>
    <t>AUTODial (Arès)-Dial</t>
  </si>
  <si>
    <t>EBNL Arès</t>
  </si>
  <si>
    <t>ANTENNE ET UNITE DE DIALYSE MEDICALISEE DU CTMR - ARES ANTE</t>
  </si>
  <si>
    <t>ASS LES AMIS DE L'OEUVRE WALLERSTEIN</t>
  </si>
  <si>
    <t>00324ARES</t>
  </si>
  <si>
    <t>330000324</t>
  </si>
  <si>
    <t>Assoc. (Arès)-EBNL</t>
  </si>
  <si>
    <t>MSP D'ARSAC</t>
  </si>
  <si>
    <t>330058736</t>
  </si>
  <si>
    <t>330058728</t>
  </si>
  <si>
    <t>Arsac</t>
  </si>
  <si>
    <t>MSP (Arsac)-EBNL</t>
  </si>
  <si>
    <t>EBNL Arsac</t>
  </si>
  <si>
    <t>SISA DE L'ALLIANCE THÉRAPEUTIQUE ARSAC MEDOC ESTUAIRE</t>
  </si>
  <si>
    <t>ANTENNE AUTODIALYSE AURAD ARTIGUES</t>
  </si>
  <si>
    <t>330007584</t>
  </si>
  <si>
    <t>Artigues-près-Bordeaux</t>
  </si>
  <si>
    <t>AURAD (Artigues-près-Bordeaux)-Dial</t>
  </si>
  <si>
    <t>EBNL Artigues-près-Bordeaux</t>
  </si>
  <si>
    <t>ANTENNE D'AUTODIALYSE AURAD-AQUITAINE - ARTIGUES</t>
  </si>
  <si>
    <t>EQUIPE ST VINCENT DU BAZADAIS</t>
  </si>
  <si>
    <t>34729BAZA</t>
  </si>
  <si>
    <t>330034729</t>
  </si>
  <si>
    <t>EBNL (Bazas)</t>
  </si>
  <si>
    <t>EBNL Bazas</t>
  </si>
  <si>
    <t>330056227</t>
  </si>
  <si>
    <t>Bègles</t>
  </si>
  <si>
    <t>AUTODial (Bègles)-Dial</t>
  </si>
  <si>
    <t>EBNL Bègles</t>
  </si>
  <si>
    <t>ANTENNE D'AUTODIALYSE CADDD - BEGLES</t>
  </si>
  <si>
    <t>MSP DE BLASIMON</t>
  </si>
  <si>
    <t>330063504</t>
  </si>
  <si>
    <t>330063496</t>
  </si>
  <si>
    <t>Blasimon</t>
  </si>
  <si>
    <t>MSP (Blasimon)-EBNL</t>
  </si>
  <si>
    <t>EBNL Blasimon</t>
  </si>
  <si>
    <t>ANTENNE AUTODIALYSE PBNA - BLAYE</t>
  </si>
  <si>
    <t>330008012</t>
  </si>
  <si>
    <t>AUTODial (Blaye)-Dial</t>
  </si>
  <si>
    <t>EBNL Blaye</t>
  </si>
  <si>
    <t>ANTENNE D'AUTODIALYSE PBNA - BLAYE</t>
  </si>
  <si>
    <t>MAISON DE SANTE DE BLAYE</t>
  </si>
  <si>
    <t>330058520</t>
  </si>
  <si>
    <t>330058512</t>
  </si>
  <si>
    <t>MS (Blaye)-EBNL</t>
  </si>
  <si>
    <t>MAISON DE SANTE PLURIDISCIPLINAIRE DE BLAYE</t>
  </si>
  <si>
    <t>ANTENNE AUTODIALYSE PBNA - BORDEAUX</t>
  </si>
  <si>
    <t>330007436</t>
  </si>
  <si>
    <t>AUTODial (Bordeaux)-Dial</t>
  </si>
  <si>
    <t>EBNL Bordeaux</t>
  </si>
  <si>
    <t>ANTENNE D'AUTODIALYSE PBNA - BORDEAUX</t>
  </si>
  <si>
    <t>ANTENNE AUTODIALYSE AURAD BORDEAUX</t>
  </si>
  <si>
    <t>330007550</t>
  </si>
  <si>
    <t>AURAD (Bordeaux)-Dial</t>
  </si>
  <si>
    <t>ANTENNE D'AUTODIALYSE AURAD-AQUITAINE - BORDEAUX</t>
  </si>
  <si>
    <t>MAISON DE SANTÉ SAINT JEAN</t>
  </si>
  <si>
    <t>330059015</t>
  </si>
  <si>
    <t>330059007</t>
  </si>
  <si>
    <t>MS (Bordeaux)-EBNL</t>
  </si>
  <si>
    <t>ASS DEP PUPILLES ENSEIGNE PUB GIRONDE</t>
  </si>
  <si>
    <t>00357BORD</t>
  </si>
  <si>
    <t>330000357</t>
  </si>
  <si>
    <t>Assoc. (Bordeaux)-EBNL</t>
  </si>
  <si>
    <t>PUPILLES DE L'ENSEIGNEMENT PUBLIC DE LA GIRONDE</t>
  </si>
  <si>
    <t>MAISON DE RETRAITE TERRE NEGRE</t>
  </si>
  <si>
    <t>00688BORD</t>
  </si>
  <si>
    <t>330000688</t>
  </si>
  <si>
    <t>EBNL (Bordeaux)</t>
  </si>
  <si>
    <t>ASSOCIATION MARIE DE LUZE</t>
  </si>
  <si>
    <t>00738BORD</t>
  </si>
  <si>
    <t>330000738</t>
  </si>
  <si>
    <t>MAISON PROTESTANTE DE RETRAITE</t>
  </si>
  <si>
    <t>01017BORD</t>
  </si>
  <si>
    <t>330001017</t>
  </si>
  <si>
    <t>ASSO JEUNESSE HABITAT SOLIDAIRE</t>
  </si>
  <si>
    <t>04151BORD</t>
  </si>
  <si>
    <t>330004151</t>
  </si>
  <si>
    <t>COMPAGNONS DU TOUR DE FRANCE</t>
  </si>
  <si>
    <t>04177BORD</t>
  </si>
  <si>
    <t>330004177</t>
  </si>
  <si>
    <t>FEDERATION COMPAGNONNIQUE DES METIERS DU BATIMENT</t>
  </si>
  <si>
    <t>UNION DEP ASS FAMILIALES GIRONDE</t>
  </si>
  <si>
    <t>53778BORD</t>
  </si>
  <si>
    <t>330053778</t>
  </si>
  <si>
    <t>HABITAT ET HUMANISME GIRONDE</t>
  </si>
  <si>
    <t>54578BORD</t>
  </si>
  <si>
    <t>330054578</t>
  </si>
  <si>
    <t>A.G.A.P.A.</t>
  </si>
  <si>
    <t>54974BORD</t>
  </si>
  <si>
    <t>330054974</t>
  </si>
  <si>
    <t>ASSOCIATION GIRONDINE D'AIDE AUX PERSONNES AGEES</t>
  </si>
  <si>
    <t>DIACONAT DE BORDEAUX</t>
  </si>
  <si>
    <t>56755BORD</t>
  </si>
  <si>
    <t>330056755</t>
  </si>
  <si>
    <t>DIACONAT DE BORDEAUX - ENTRAIDE PROTESTANTE</t>
  </si>
  <si>
    <t>CENTRE MEDICAL ET DENTAIRE PEYRONNET</t>
  </si>
  <si>
    <t>61342BORD</t>
  </si>
  <si>
    <t>330061342</t>
  </si>
  <si>
    <t>ASSOCIATION CENTRE MEDICAL ET DENTAIRE PEYRONNET</t>
  </si>
  <si>
    <t>ACRIP</t>
  </si>
  <si>
    <t>61953BORD</t>
  </si>
  <si>
    <t>330061953</t>
  </si>
  <si>
    <t>ASSOC. COORDINATION ET RECHERCHE INSERTION PROFESSIONNELLE</t>
  </si>
  <si>
    <t>ASSOCIATION CAF</t>
  </si>
  <si>
    <t>63801BORD</t>
  </si>
  <si>
    <t>330063801</t>
  </si>
  <si>
    <t>CENTRE D'AIDE FAMILIALE</t>
  </si>
  <si>
    <t>MAISON DE SANTE MARIE GALENE</t>
  </si>
  <si>
    <t>80347BORD</t>
  </si>
  <si>
    <t>330780347</t>
  </si>
  <si>
    <t>MAISON DE SANTE "MARIE GALENE" ASSOC DES DAMES DU CALVAIRE</t>
  </si>
  <si>
    <t>OREAG</t>
  </si>
  <si>
    <t>85064BORD</t>
  </si>
  <si>
    <t>330785064</t>
  </si>
  <si>
    <t>ORIENTATION &amp; REEDUCATION DES ENFANTS &amp; ADO. DE GIRONDE</t>
  </si>
  <si>
    <t>ASSOCIATION RENOVATION</t>
  </si>
  <si>
    <t>85072BORD</t>
  </si>
  <si>
    <t>330785072</t>
  </si>
  <si>
    <t>ADAPEI</t>
  </si>
  <si>
    <t>90791BORD</t>
  </si>
  <si>
    <t>330790791</t>
  </si>
  <si>
    <t>ASS. DEP. DES AMIS ET PARENTS D'ENFANTS INADAPTES</t>
  </si>
  <si>
    <t>ADIAPH</t>
  </si>
  <si>
    <t>90817BORD</t>
  </si>
  <si>
    <t>330790817</t>
  </si>
  <si>
    <t>ASSO DEVELOPPEMENT INSERTION ET ACCOMPAGNEMENT PERS HAND</t>
  </si>
  <si>
    <t>INST REGIONALE SOURDS ET AVEUGLES</t>
  </si>
  <si>
    <t>90866BORD</t>
  </si>
  <si>
    <t>330790866</t>
  </si>
  <si>
    <t>INSTITUTION REGIONALE DES  SOURDS ET DES AVEUGLES</t>
  </si>
  <si>
    <t>91625BORD</t>
  </si>
  <si>
    <t>330791625</t>
  </si>
  <si>
    <t>ASSOC. POUR ADULTES ET JEUNES HANDICAPES  - ADMINISTRATION</t>
  </si>
  <si>
    <t>MSP DE BOURG SUR GIRONDE</t>
  </si>
  <si>
    <t>330064791</t>
  </si>
  <si>
    <t>330064783</t>
  </si>
  <si>
    <t>Bourg</t>
  </si>
  <si>
    <t>MSP (Bourg)-EBNL</t>
  </si>
  <si>
    <t>EBNL Bourg</t>
  </si>
  <si>
    <t>HOPITAL SUBURBAIN</t>
  </si>
  <si>
    <t>80545LEBO</t>
  </si>
  <si>
    <t>330780545</t>
  </si>
  <si>
    <t>Bouscat</t>
  </si>
  <si>
    <t>EBNL (Bouscat)</t>
  </si>
  <si>
    <t>EBNL Bouscat</t>
  </si>
  <si>
    <t>OEUVRE DE L'HOPITAL SUBURBAIN DU BOUSCAT</t>
  </si>
  <si>
    <t>ANTENNE AUTODIALYSE CTMR</t>
  </si>
  <si>
    <t>330054453</t>
  </si>
  <si>
    <t>AUTODial (Bruges)-Dial</t>
  </si>
  <si>
    <t>EBNL Bruges</t>
  </si>
  <si>
    <t>ANTENNE D'AUTODIALYSE DU CTMR</t>
  </si>
  <si>
    <t>ASSOCIATION BLEU LAVANDE</t>
  </si>
  <si>
    <t>09028BRUG</t>
  </si>
  <si>
    <t>330009028</t>
  </si>
  <si>
    <t>Assoc. (Bruges)-EBNL</t>
  </si>
  <si>
    <t>MSP L'OSTAL MEDICAL</t>
  </si>
  <si>
    <t>330061870</t>
  </si>
  <si>
    <t>330061862</t>
  </si>
  <si>
    <t>Cadillac</t>
  </si>
  <si>
    <t>MSP (Cadillac)-EBNL</t>
  </si>
  <si>
    <t>EBNL Cadillac</t>
  </si>
  <si>
    <t>FED GIR LUTTE CONTRE MALADIE RESPIR</t>
  </si>
  <si>
    <t>81386CANE</t>
  </si>
  <si>
    <t>330781386</t>
  </si>
  <si>
    <t>Canéjan</t>
  </si>
  <si>
    <t>EBNL (Canéjan)</t>
  </si>
  <si>
    <t>EBNL Canéjan</t>
  </si>
  <si>
    <t>FEDERATION GIRONDINE DE LUTTE CONTRE MALADIES RESPIRATOIRES</t>
  </si>
  <si>
    <t>ANTENNE AUTODIALYSE PBNA - CASTELNAU</t>
  </si>
  <si>
    <t>330051608</t>
  </si>
  <si>
    <t>Castelnau-de-Médoc</t>
  </si>
  <si>
    <t>AUTODial (Castelnau-de-Médoc)-Dial</t>
  </si>
  <si>
    <t>EBNL Castelnau-de-Médoc</t>
  </si>
  <si>
    <t>ANTENNE AUTODIALYSE PBNA- CASTELNAU DU MEDOC</t>
  </si>
  <si>
    <t>330795303</t>
  </si>
  <si>
    <t>Cenon</t>
  </si>
  <si>
    <t>AUTODial (Cenon)-Dial</t>
  </si>
  <si>
    <t>EBNL Cenon</t>
  </si>
  <si>
    <t>ANTENNE D'AUTODIALYSE CADDD - CENON</t>
  </si>
  <si>
    <t>AOGPE</t>
  </si>
  <si>
    <t>90833CENO</t>
  </si>
  <si>
    <t>330790833</t>
  </si>
  <si>
    <t>EBNL (Cenon)</t>
  </si>
  <si>
    <t>ASSOC. DES OEUVRES GIRONDINES DE PROTECTION DE L'ENFANCE</t>
  </si>
  <si>
    <t>92060CENO</t>
  </si>
  <si>
    <t>330792060</t>
  </si>
  <si>
    <t>Assoc. (Cenon)-EBNL</t>
  </si>
  <si>
    <t>MAISON DE SANTE CREONNAISE</t>
  </si>
  <si>
    <t>330057639</t>
  </si>
  <si>
    <t>330057589</t>
  </si>
  <si>
    <t>Créon</t>
  </si>
  <si>
    <t>MS (Créon)-EBNL</t>
  </si>
  <si>
    <t>EBNL Créon</t>
  </si>
  <si>
    <t>MSP ETAULIERS</t>
  </si>
  <si>
    <t>330061904</t>
  </si>
  <si>
    <t>330061896</t>
  </si>
  <si>
    <t>Étauliers</t>
  </si>
  <si>
    <t>MSP (Étauliers)-EBNL</t>
  </si>
  <si>
    <t>EBNL Étauliers</t>
  </si>
  <si>
    <t>ASSOCIATION ANFAGAD</t>
  </si>
  <si>
    <t>08418GALG</t>
  </si>
  <si>
    <t>330008418</t>
  </si>
  <si>
    <t>Galgon</t>
  </si>
  <si>
    <t>Assoc. (Galgon)-EBNL</t>
  </si>
  <si>
    <t>EBNL Galgon</t>
  </si>
  <si>
    <t>ANTENNE AUTODIALYSE ET UDM CA3D</t>
  </si>
  <si>
    <t>330007410</t>
  </si>
  <si>
    <t>Gradignan</t>
  </si>
  <si>
    <t>AUTODial (Gradignan)-Dial</t>
  </si>
  <si>
    <t>EBNL Gradignan</t>
  </si>
  <si>
    <t>ANTENNE AUTODIALYSE AURAD GRADIGNAN</t>
  </si>
  <si>
    <t>330007725</t>
  </si>
  <si>
    <t>AURAD (Gradignan)-Dial</t>
  </si>
  <si>
    <t>330780461</t>
  </si>
  <si>
    <t>ASSOCIATION INSTITUT DON BOSCO</t>
  </si>
  <si>
    <t>90858GRAD</t>
  </si>
  <si>
    <t>330790858</t>
  </si>
  <si>
    <t>Assoc. (Gradignan)-EBNL</t>
  </si>
  <si>
    <t>ASSOCIATION DOMICILE SANTE</t>
  </si>
  <si>
    <t>93126GRAD</t>
  </si>
  <si>
    <t>330793126</t>
  </si>
  <si>
    <t>ASSOCIATION DOMICILE SANTE - GRADIGNAN</t>
  </si>
  <si>
    <t>MAISON DE SANTE DE GRIGNOLS</t>
  </si>
  <si>
    <t>330058033</t>
  </si>
  <si>
    <t>330058025</t>
  </si>
  <si>
    <t>Grignols</t>
  </si>
  <si>
    <t>MS (Grignols)-EBNL</t>
  </si>
  <si>
    <t>EBNL Grignols</t>
  </si>
  <si>
    <t>ANTENNE AUTODIALYSE AURAD LE HAILLAN</t>
  </si>
  <si>
    <t>330058058</t>
  </si>
  <si>
    <t>Haillan</t>
  </si>
  <si>
    <t>AURAD (Haillan)-Dial</t>
  </si>
  <si>
    <t>EBNL Haillan</t>
  </si>
  <si>
    <t>ANTENNE D'AUTODIALYSE AURAD AQUITAINE - LE HAILLAN</t>
  </si>
  <si>
    <t>MSP D'HOURTIN</t>
  </si>
  <si>
    <t>330058983</t>
  </si>
  <si>
    <t>330058975</t>
  </si>
  <si>
    <t>Hourtin</t>
  </si>
  <si>
    <t>MSP (Hourtin)-EBNL</t>
  </si>
  <si>
    <t>EBNL Hourtin</t>
  </si>
  <si>
    <t>MAISON DE SANTÉ PLURIDISCIPLINAIRE D'HOURTIN</t>
  </si>
  <si>
    <t>ANTENNE AUTODIALYSE PBNA - LANGOIRAN</t>
  </si>
  <si>
    <t>330058694</t>
  </si>
  <si>
    <t>Langoiran</t>
  </si>
  <si>
    <t>AUTODial (Langoiran)-Dial</t>
  </si>
  <si>
    <t>EBNL Langoiran</t>
  </si>
  <si>
    <t>ANTENNE D'AUTODIALYSE PBNA - LANGOIRAN</t>
  </si>
  <si>
    <t>MSP DE GRAMAN</t>
  </si>
  <si>
    <t>330059288</t>
  </si>
  <si>
    <t>330059270</t>
  </si>
  <si>
    <t>MSP (Langoiran)-EBNL</t>
  </si>
  <si>
    <t>ANTENNE AUTODIALYSE AURAD LANGON</t>
  </si>
  <si>
    <t>330007667</t>
  </si>
  <si>
    <t>AURAD (Langon)-Dial</t>
  </si>
  <si>
    <t>EBNL Langon</t>
  </si>
  <si>
    <t>ANTENNE D'AUTODIALYSE AURAD-AQUITAINE - LANGON</t>
  </si>
  <si>
    <t>ASS D'AIDE A DOMICILE AUX PERSONNES</t>
  </si>
  <si>
    <t>55203LANG</t>
  </si>
  <si>
    <t>330055203</t>
  </si>
  <si>
    <t>Assoc. (Langon)-EBNL</t>
  </si>
  <si>
    <t>ASSOCIATION D'AIDE A DOMICILE AUX PERSONNES LANGON</t>
  </si>
  <si>
    <t>ANTENNE AUTODIALYSE PBNA-LESPARRE</t>
  </si>
  <si>
    <t>330054461</t>
  </si>
  <si>
    <t>AUTODial (Lesparre-Médoc)-Dial</t>
  </si>
  <si>
    <t>EBNL Lesparre-Médoc</t>
  </si>
  <si>
    <t>ANTENNE AUTODIALYSE PBNA - LESPARRE</t>
  </si>
  <si>
    <t>ANTENNE AUTODIALYSE AURAD LIBOURNE</t>
  </si>
  <si>
    <t>330007683</t>
  </si>
  <si>
    <t>AURAD (Libourne)-Dial</t>
  </si>
  <si>
    <t>EBNL Libourne</t>
  </si>
  <si>
    <t>ANTENNE D'AUTODIALYSE AURAD-AQUITAINE - LIBOURNE</t>
  </si>
  <si>
    <t>ANTENNE AUTODIALYSE AURAD - DAGUEY</t>
  </si>
  <si>
    <t>330024639</t>
  </si>
  <si>
    <t>ANTENNE D'AUTODIALYSE AURAD-AQUITAINE DAGUEY - LIBOURNE</t>
  </si>
  <si>
    <t>O.L.I.G.A.D.</t>
  </si>
  <si>
    <t>55070LIBO</t>
  </si>
  <si>
    <t>330055070</t>
  </si>
  <si>
    <t>EBNL (Libourne)</t>
  </si>
  <si>
    <t>ORGANISATION LIBOURNAISE DE GARDE A DOMICILE</t>
  </si>
  <si>
    <t>ANTENNE AUTODIALYSE PBNA - LORMONT</t>
  </si>
  <si>
    <t>330056680</t>
  </si>
  <si>
    <t>AUTODial (Lormont)-Dial</t>
  </si>
  <si>
    <t>EBNL Lormont</t>
  </si>
  <si>
    <t>ANTENNE D'AUTODIALYSE PBNA - LORMONT</t>
  </si>
  <si>
    <t>MSP PIERRE CLEMENCEAU</t>
  </si>
  <si>
    <t>330061250</t>
  </si>
  <si>
    <t>330061243</t>
  </si>
  <si>
    <t>Maransin</t>
  </si>
  <si>
    <t>MSP (Maransin)-EBNL</t>
  </si>
  <si>
    <t>EBNL Maransin</t>
  </si>
  <si>
    <t>MSP DE MARGAUX</t>
  </si>
  <si>
    <t>330062019</t>
  </si>
  <si>
    <t>330062373</t>
  </si>
  <si>
    <t>Margaux-Cantenac</t>
  </si>
  <si>
    <t>MSP (Margaux-Cantenac)-EBNL</t>
  </si>
  <si>
    <t>EBNL Margaux-Cantenac</t>
  </si>
  <si>
    <t>04920MERI</t>
  </si>
  <si>
    <t>330004920</t>
  </si>
  <si>
    <t>EBNL (Mérignac)</t>
  </si>
  <si>
    <t>GROUPEMENT POUR L'INSERTION DES HANDICAPES PHYSIQUES</t>
  </si>
  <si>
    <t>AISAD</t>
  </si>
  <si>
    <t>22179MIOS</t>
  </si>
  <si>
    <t>330022179</t>
  </si>
  <si>
    <t>Mios</t>
  </si>
  <si>
    <t>EBNL (Mios)</t>
  </si>
  <si>
    <t>EBNL Mios</t>
  </si>
  <si>
    <t>ASS INTERCOM SERVICE D'AIDE A DOMICILE</t>
  </si>
  <si>
    <t>ANTENNE AUTODIALYSE AURAD PINEUILH</t>
  </si>
  <si>
    <t>330007642</t>
  </si>
  <si>
    <t>Pineuilh</t>
  </si>
  <si>
    <t>AURAD (Pineuilh)-Dial</t>
  </si>
  <si>
    <t>EBNL Pineuilh</t>
  </si>
  <si>
    <t>ANTENNE D'AUTODIALYSE AURAD-AQUITAINE - PINEUILH</t>
  </si>
  <si>
    <t>MSP DES GRANDES VIGNES</t>
  </si>
  <si>
    <t>330060997</t>
  </si>
  <si>
    <t>330060989</t>
  </si>
  <si>
    <t>Preignac</t>
  </si>
  <si>
    <t>MSP (Preignac)-EBNL</t>
  </si>
  <si>
    <t>EBNL Preignac</t>
  </si>
  <si>
    <t>MSP DE RAUZAN</t>
  </si>
  <si>
    <t>330060294</t>
  </si>
  <si>
    <t>330060286</t>
  </si>
  <si>
    <t>Rauzan</t>
  </si>
  <si>
    <t>MSP (Rauzan)-EBNL</t>
  </si>
  <si>
    <t>EBNL Rauzan</t>
  </si>
  <si>
    <t>MAISON DE SANTE RURALE DU REOLAIS</t>
  </si>
  <si>
    <t>330057738</t>
  </si>
  <si>
    <t>330057688</t>
  </si>
  <si>
    <t>MS (Réole)-EBNL</t>
  </si>
  <si>
    <t>EBNL Réole</t>
  </si>
  <si>
    <t>ASS CENTRE DE SOINS DU REOLAIS</t>
  </si>
  <si>
    <t>01074LARE</t>
  </si>
  <si>
    <t>330001074</t>
  </si>
  <si>
    <t>Assoc. (Réole)-EBNL</t>
  </si>
  <si>
    <t>ASSOCIATION CENTRE DE SOINS DU REOLAIS</t>
  </si>
  <si>
    <t>MAISON SANTE PLURIDISC COLLECTIF SANTE</t>
  </si>
  <si>
    <t>330057068</t>
  </si>
  <si>
    <t>330057019</t>
  </si>
  <si>
    <t>Saint-Caprais-de-Bordeaux</t>
  </si>
  <si>
    <t>EBNL (St-Caprais-de-Bordeaux)</t>
  </si>
  <si>
    <t>EBNL Saint-Caprais-de-Bordeaux</t>
  </si>
  <si>
    <t>MAISON DE SANTE PLURIDISCIPLINAIRE COLLECTIF SANTE</t>
  </si>
  <si>
    <t>330795295</t>
  </si>
  <si>
    <t>Saint-Pierre-de-Mons</t>
  </si>
  <si>
    <t>AUTODial (St-Pierre-de-Mons)-Dial</t>
  </si>
  <si>
    <t>EBNL Saint-Pierre-de-Mons</t>
  </si>
  <si>
    <t>ANTENNE D'AUTODIALYSE CADDD - SAINT PIERRE DE MONS</t>
  </si>
  <si>
    <t>MAISON DE SANTE PLURIDISC. ST-SAVIN</t>
  </si>
  <si>
    <t>330058082</t>
  </si>
  <si>
    <t>330058710</t>
  </si>
  <si>
    <t>Saint-Savin</t>
  </si>
  <si>
    <t>MS (St-Savin)-EBNL</t>
  </si>
  <si>
    <t>EBNL Saint-Savin</t>
  </si>
  <si>
    <t>MAISON DE SANTE PLURIDISCIPLINAIRE DU TERRITOIRE DE ST-SAVIN</t>
  </si>
  <si>
    <t>MSP DE SAINT SEURIN SUR L'ISLE</t>
  </si>
  <si>
    <t>330063520</t>
  </si>
  <si>
    <t>330063512</t>
  </si>
  <si>
    <t>Saint-Seurin-sur-l'Isle</t>
  </si>
  <si>
    <t>MSP (St-Seurin-sur-l'Isle)-EBNL</t>
  </si>
  <si>
    <t>EBNL Saint-Seurin-sur-l'Isle</t>
  </si>
  <si>
    <t>ASSOCIATION GRAINES DE VIES</t>
  </si>
  <si>
    <t>57993STSY</t>
  </si>
  <si>
    <t>330057993</t>
  </si>
  <si>
    <t>Saint-Symphorien</t>
  </si>
  <si>
    <t>Assoc. (St-Symphorien)-EBNL</t>
  </si>
  <si>
    <t>EBNL Saint-Symphorien</t>
  </si>
  <si>
    <t>MAISON DE SANTE PLURIDISC. DE TARGON</t>
  </si>
  <si>
    <t>330058298</t>
  </si>
  <si>
    <t>330058280</t>
  </si>
  <si>
    <t>Targon</t>
  </si>
  <si>
    <t>MS (Targon)-EBNL</t>
  </si>
  <si>
    <t>EBNL Targon</t>
  </si>
  <si>
    <t>MAISON DE SANTE PLURIDISCIPLINAIRE DE TARGON</t>
  </si>
  <si>
    <t>ANTENNE AUTODIALYSE AURAD LA TESTE</t>
  </si>
  <si>
    <t>330007634</t>
  </si>
  <si>
    <t>AURAD (Teste-de-Buch)-Dial</t>
  </si>
  <si>
    <t>EBNL Teste-de-Buch</t>
  </si>
  <si>
    <t>ANTENNE D'AUTODIALYSE AURAD-AQUITAINE - LA TESTE DE BUCH</t>
  </si>
  <si>
    <t>MSP PEDIATRIQUE LES HAUTS DE BORDEAUX</t>
  </si>
  <si>
    <t>330064312</t>
  </si>
  <si>
    <t>330064304</t>
  </si>
  <si>
    <t>Tresses</t>
  </si>
  <si>
    <t>MSP (Tresses)-EBNL</t>
  </si>
  <si>
    <t>EBNL Tresses</t>
  </si>
  <si>
    <t>MAISON DE SANTE DE VILLANDRAUT</t>
  </si>
  <si>
    <t>330056458</t>
  </si>
  <si>
    <t>330056409</t>
  </si>
  <si>
    <t>Villandraut</t>
  </si>
  <si>
    <t>MS (Villandraut)-EBNL</t>
  </si>
  <si>
    <t>EBNL Villandraut</t>
  </si>
  <si>
    <t>MAISON DE SANTE PLURIDISCIPLINAIRE DU CANTON DE VILLANDRAUT</t>
  </si>
  <si>
    <t>A.N.P.I.H.M.</t>
  </si>
  <si>
    <t>93118VILL</t>
  </si>
  <si>
    <t>330793118</t>
  </si>
  <si>
    <t>EBNL (Villenave-d'Ornon)</t>
  </si>
  <si>
    <t>EBNL Villenave-d'Ornon</t>
  </si>
  <si>
    <t>ASS. NAT. POUR L'INTEGRATION DES HANDICAPES MOTEURS</t>
  </si>
  <si>
    <t>NEPHROLOGIE DIALYSE UAD PAYS D'AGDE</t>
  </si>
  <si>
    <t>340017292</t>
  </si>
  <si>
    <t>340009489</t>
  </si>
  <si>
    <t>AUTODial (Agde)-Dial</t>
  </si>
  <si>
    <t>EBNL Agde</t>
  </si>
  <si>
    <t>MSP DE LA CONFISERIE - ANIANE</t>
  </si>
  <si>
    <t>340025626</t>
  </si>
  <si>
    <t>340029412</t>
  </si>
  <si>
    <t>Aniane</t>
  </si>
  <si>
    <t>MSP (Aniane)-EBNL</t>
  </si>
  <si>
    <t>EBNL Aniane</t>
  </si>
  <si>
    <t>MSP UNION DE SANTE BALARUCOISE</t>
  </si>
  <si>
    <t>340028968</t>
  </si>
  <si>
    <t>340028950</t>
  </si>
  <si>
    <t>Balaruc-les-Bains</t>
  </si>
  <si>
    <t>MSP (Balaruc-les-Bains)-EBNL</t>
  </si>
  <si>
    <t>EBNL Balaruc-les-Bains</t>
  </si>
  <si>
    <t>AIDER SANTE UAD BEDARIEUX</t>
  </si>
  <si>
    <t>340013259</t>
  </si>
  <si>
    <t>AIDERsanté (Bédarieux)-Dial</t>
  </si>
  <si>
    <t>EBNL Bédarieux</t>
  </si>
  <si>
    <t>ASSOCIATION ADMR DES SOMAILS</t>
  </si>
  <si>
    <t>28653BEDA</t>
  </si>
  <si>
    <t>340028653</t>
  </si>
  <si>
    <t>Assoc. (Bédarieux)-EBNL</t>
  </si>
  <si>
    <t>ASSO CPTS AGDE LITTORAL</t>
  </si>
  <si>
    <t>30212BESS</t>
  </si>
  <si>
    <t>340030212</t>
  </si>
  <si>
    <t>Bessan</t>
  </si>
  <si>
    <t>Assoc. (Bessan)-EBNL</t>
  </si>
  <si>
    <t>EBNL Bessan</t>
  </si>
  <si>
    <t>ASSOCIATION CPTS AGDE LITTORAL</t>
  </si>
  <si>
    <t>MSP MULTISITES DE BEZIERS</t>
  </si>
  <si>
    <t>340021955</t>
  </si>
  <si>
    <t>340021948</t>
  </si>
  <si>
    <t>MSP (Béziers)-EBNL</t>
  </si>
  <si>
    <t>EBNL Béziers</t>
  </si>
  <si>
    <t>APEAI OUEST HERAULT</t>
  </si>
  <si>
    <t>85849BEZI</t>
  </si>
  <si>
    <t>340785849</t>
  </si>
  <si>
    <t>EBNL (Béziers)</t>
  </si>
  <si>
    <t>ASSOC PARENTS AMIS ENFANT ADULTE HAND MENTAUX OUEST HERAULT</t>
  </si>
  <si>
    <t>MSP BOUSQUET D'ORB</t>
  </si>
  <si>
    <t>340020072</t>
  </si>
  <si>
    <t>340020064</t>
  </si>
  <si>
    <t>Bousquet-d'Orb</t>
  </si>
  <si>
    <t>MSP (Bousquet-d'Orb)-EBNL</t>
  </si>
  <si>
    <t>EBNL Bousquet-d'Orb</t>
  </si>
  <si>
    <t>MSP DU BOUSQUET D'ORB</t>
  </si>
  <si>
    <t>AIDER SANTE UAD BOUZIGUES</t>
  </si>
  <si>
    <t>340013358</t>
  </si>
  <si>
    <t>Bouzigues</t>
  </si>
  <si>
    <t>AIDERsanté (Bouzigues)-Dial</t>
  </si>
  <si>
    <t>EBNL Bouzigues</t>
  </si>
  <si>
    <t>AIDER SANTE UNITE AUTO DIALYSE BOUZIGUES</t>
  </si>
  <si>
    <t>MSP VAL D'HERAULT</t>
  </si>
  <si>
    <t>340027986</t>
  </si>
  <si>
    <t>340029024</t>
  </si>
  <si>
    <t>Canet</t>
  </si>
  <si>
    <t>MSP (Canet)-EBNL</t>
  </si>
  <si>
    <t>EBNL Canet</t>
  </si>
  <si>
    <t>MAISON DE SANTE PLURIPROFESSIONNELLE VAL D'HERAULT</t>
  </si>
  <si>
    <t>CL DU MAS DE ROCHET CASTELNAU LE LEZ</t>
  </si>
  <si>
    <t>340781608</t>
  </si>
  <si>
    <t>340015171</t>
  </si>
  <si>
    <t>EBNL (Castelnau-le-Lez)</t>
  </si>
  <si>
    <t>EBNL Castelnau-le-Lez</t>
  </si>
  <si>
    <t>CLINIQUE DU MAS DE ROCHET</t>
  </si>
  <si>
    <t>ASSO CPTS MNGPSL</t>
  </si>
  <si>
    <t>30196CAST</t>
  </si>
  <si>
    <t>340030196</t>
  </si>
  <si>
    <t>Assoc. (Castelnau-le-Lez)-EBNL</t>
  </si>
  <si>
    <t>ASSO CPTS MONTPELLIER NORD ET GRAND PIC ST LOUP</t>
  </si>
  <si>
    <t>ASSOC HELIO MARINE DE LA COTE OCCITANE</t>
  </si>
  <si>
    <t>80881CAST</t>
  </si>
  <si>
    <t>340780881</t>
  </si>
  <si>
    <t>ASSOCIATION HELIO MARINE DE LA COTE OCCITANE</t>
  </si>
  <si>
    <t>MSP LE CAUDEJO - CESSENON/ORB-BEZIERS</t>
  </si>
  <si>
    <t>340024124</t>
  </si>
  <si>
    <t>340024116</t>
  </si>
  <si>
    <t>Cessenon-sur-Orb</t>
  </si>
  <si>
    <t>MSP (Cessenon-sur-Orb)-EBNL</t>
  </si>
  <si>
    <t>EBNL Cessenon-sur-Orb</t>
  </si>
  <si>
    <t>MSP LE CAUDEJO - CESSENON SUR ORB - BEZIERS</t>
  </si>
  <si>
    <t>AIDER SANTE UAD UDM CH CLERMONT HLT</t>
  </si>
  <si>
    <t>340013309</t>
  </si>
  <si>
    <t>AIDERsanté (Clermont-l'Hérault)-Dial</t>
  </si>
  <si>
    <t>EBNL Clermont-l'Hérault</t>
  </si>
  <si>
    <t>AIDER SANTE UAD UDM CH CLERMONT L'HERAULT</t>
  </si>
  <si>
    <t>SANTE LIB COEUR D'HERAULT</t>
  </si>
  <si>
    <t>29826CLER</t>
  </si>
  <si>
    <t>340029826</t>
  </si>
  <si>
    <t>EBNL (Clermont-l'Hérault)</t>
  </si>
  <si>
    <t>ASSO DES LIBERAUX DE SANTE DU COEUR D'HERAULT</t>
  </si>
  <si>
    <t>MSP MISTRAL SANTE</t>
  </si>
  <si>
    <t>340022904</t>
  </si>
  <si>
    <t>340022896</t>
  </si>
  <si>
    <t>MSP (Frontignan)-EBNL</t>
  </si>
  <si>
    <t>EBNL Frontignan</t>
  </si>
  <si>
    <t>AIDER SANTE UAD UDM CL ST LOUIS GANGES</t>
  </si>
  <si>
    <t>340013218</t>
  </si>
  <si>
    <t>AIDERsanté (Ganges)-Dial</t>
  </si>
  <si>
    <t>EBNL Ganges</t>
  </si>
  <si>
    <t>AIDER SANTE UAD UDM POLYCLINIQUE SAINT LOUIS GANGES</t>
  </si>
  <si>
    <t>MSP GIGEAN</t>
  </si>
  <si>
    <t>340028562</t>
  </si>
  <si>
    <t>340029008</t>
  </si>
  <si>
    <t>Gigean</t>
  </si>
  <si>
    <t>MSP (Gigean)-EBNL</t>
  </si>
  <si>
    <t>EBNL Gigean</t>
  </si>
  <si>
    <t>MAISON DE SANTE GIGEAN</t>
  </si>
  <si>
    <t>AIDER SANTE UAD GRABELS CORDIER 1</t>
  </si>
  <si>
    <t>340013119</t>
  </si>
  <si>
    <t>AIDERsanté (Grabels)-Dial</t>
  </si>
  <si>
    <t>EBNL Grabels</t>
  </si>
  <si>
    <t>AIDER SANTE UAD GRABELS SITE JOSEPH CORDIER 1</t>
  </si>
  <si>
    <t>AIDER SANTE DIALYSE A DOMICILE GRABELS</t>
  </si>
  <si>
    <t>340020221</t>
  </si>
  <si>
    <t>AIDER SANTE DIALYSE A DOMICILE REGIONALE GRABELS</t>
  </si>
  <si>
    <t>ISATIS ESPOIR HERAULT</t>
  </si>
  <si>
    <t>20759GRAB</t>
  </si>
  <si>
    <t>340020759</t>
  </si>
  <si>
    <t>EBNL (Grabels)</t>
  </si>
  <si>
    <t>MSP ORB SANTE</t>
  </si>
  <si>
    <t>340028109</t>
  </si>
  <si>
    <t>340028091</t>
  </si>
  <si>
    <t>Hérépian</t>
  </si>
  <si>
    <t>MSP (Hérépian)-EBNL</t>
  </si>
  <si>
    <t>EBNL Hérépian</t>
  </si>
  <si>
    <t>MAISON DE SANTE PLURIPROFESSIONNELLE ORB SANTE</t>
  </si>
  <si>
    <t>CPTS HAUTS CANTONS &amp; VIGNOBLES</t>
  </si>
  <si>
    <t>29925HERE</t>
  </si>
  <si>
    <t>340029925</t>
  </si>
  <si>
    <t>EBNL (Hérépian)</t>
  </si>
  <si>
    <t>ASS PROFESSIONNELS DE SANTE HAUTS CANTONS ET VIGNOBLES CPTS</t>
  </si>
  <si>
    <t>EPEH DE L'HERAULT</t>
  </si>
  <si>
    <t>21153LATT</t>
  </si>
  <si>
    <t>340021153</t>
  </si>
  <si>
    <t>EBNL (Lattes)</t>
  </si>
  <si>
    <t>EBNL Lattes</t>
  </si>
  <si>
    <t>ECOLE DES PARENTS ET DES EDUCATEURS DE L'HERAULT</t>
  </si>
  <si>
    <t>MSP DE LAURENS</t>
  </si>
  <si>
    <t>340026988</t>
  </si>
  <si>
    <t>340026970</t>
  </si>
  <si>
    <t>Laurens</t>
  </si>
  <si>
    <t>MSP (Laurens)-EBNL</t>
  </si>
  <si>
    <t>EBNL Laurens</t>
  </si>
  <si>
    <t>MAISON DE SANTE PLURIPROFESSIONELLE DE LAURENS</t>
  </si>
  <si>
    <t>MSP DU LODEVOIS</t>
  </si>
  <si>
    <t>340028000</t>
  </si>
  <si>
    <t>340029099</t>
  </si>
  <si>
    <t>MSP (Lodève)-EBNL</t>
  </si>
  <si>
    <t>EBNL Lodève</t>
  </si>
  <si>
    <t>MAISON DE SANTE PLURIPROFESSIONNELLE DU LODEVOIS</t>
  </si>
  <si>
    <t>CL DU SOUFFLE LA VALLONIE LODEVE</t>
  </si>
  <si>
    <t>340780568</t>
  </si>
  <si>
    <t>340000256</t>
  </si>
  <si>
    <t>EBNL (Lodève)</t>
  </si>
  <si>
    <t>CLINIQUE DU SOUFFLE LA VALLONIE</t>
  </si>
  <si>
    <t>NEPHROCARE UAD POL SANTE LUNEL NEWCO 4</t>
  </si>
  <si>
    <t>340016005</t>
  </si>
  <si>
    <t>940023856</t>
  </si>
  <si>
    <t>EBNL (Lunel)</t>
  </si>
  <si>
    <t>EBNL Lunel</t>
  </si>
  <si>
    <t>AUTODIALYSE DE LUNEL NEPHROCARE LUNEL</t>
  </si>
  <si>
    <t>MSP LUNELLOISE</t>
  </si>
  <si>
    <t>340025212</t>
  </si>
  <si>
    <t>340028075</t>
  </si>
  <si>
    <t>MSP (Lunel)-EBNL</t>
  </si>
  <si>
    <t>MAISON DE SANTE PLURIPROFESSIONNELLE LUNELLOISE</t>
  </si>
  <si>
    <t>ASSOCIATION LA MAISON DE BAPTISTE</t>
  </si>
  <si>
    <t>30279MASD</t>
  </si>
  <si>
    <t>340030279</t>
  </si>
  <si>
    <t>Mas-de-Londres</t>
  </si>
  <si>
    <t>Assoc. (Mas-de-Londres)-EBNL</t>
  </si>
  <si>
    <t>EBNL Mas-de-Londres</t>
  </si>
  <si>
    <t>ASSOCIATION LIEN D'AVENIR</t>
  </si>
  <si>
    <t>26202MAUG</t>
  </si>
  <si>
    <t>340026202</t>
  </si>
  <si>
    <t>Mauguio</t>
  </si>
  <si>
    <t>Assoc. (Mauguio)-EBNL</t>
  </si>
  <si>
    <t>EBNL Mauguio</t>
  </si>
  <si>
    <t>ASSOCIATION VIA DOMITIA</t>
  </si>
  <si>
    <t>26228MAUG</t>
  </si>
  <si>
    <t>340026228</t>
  </si>
  <si>
    <t>MSP MODUS MEDICA</t>
  </si>
  <si>
    <t>340028323</t>
  </si>
  <si>
    <t>340028315</t>
  </si>
  <si>
    <t>MSP (Mèze)-EBNL</t>
  </si>
  <si>
    <t>EBNL Mèze</t>
  </si>
  <si>
    <t>ASSOC OEUVRES SOC MONTAGNAC</t>
  </si>
  <si>
    <t>88298MONT</t>
  </si>
  <si>
    <t>340788298</t>
  </si>
  <si>
    <t>Montagnac</t>
  </si>
  <si>
    <t>Assoc. (Montagnac)-EBNL</t>
  </si>
  <si>
    <t>EBNL Montagnac</t>
  </si>
  <si>
    <t>ASSOCIATION OEUVRES SOCIALES MAIRIE MONTAGNAC</t>
  </si>
  <si>
    <t>AIDER SANTE UDM CL MIROUZE MTP</t>
  </si>
  <si>
    <t>340013168</t>
  </si>
  <si>
    <t>AIDERsanté (Montpellier)-Dial</t>
  </si>
  <si>
    <t>EBNL Montpellier</t>
  </si>
  <si>
    <t>AIDER SANTE UDM CL JACQUES MIROUZE MONTPELLIER</t>
  </si>
  <si>
    <t>NEPHROCARE CL MILLLENAIRE MPL NEWCO 4</t>
  </si>
  <si>
    <t>340023142</t>
  </si>
  <si>
    <t>EBNL (Montpellier)</t>
  </si>
  <si>
    <t>NEPHROCARE MILLENAIRE UNITE DIALYSE MEDICALISEE</t>
  </si>
  <si>
    <t>MSP VILLAGE SANTE</t>
  </si>
  <si>
    <t>340028364</t>
  </si>
  <si>
    <t>340029222</t>
  </si>
  <si>
    <t>MSP (Montpellier)-EBNL</t>
  </si>
  <si>
    <t>MSP JACQUES COEUR PORT MARIANNE</t>
  </si>
  <si>
    <t>340029065</t>
  </si>
  <si>
    <t>340029750</t>
  </si>
  <si>
    <t>MAISON DE SANTE PLURIPROFESSIONNELLE JACQUES COEUR</t>
  </si>
  <si>
    <t>MSP MONTPELLIER CEVENNES</t>
  </si>
  <si>
    <t>340029263</t>
  </si>
  <si>
    <t>340029255</t>
  </si>
  <si>
    <t>MAISON DE SANTE PLURIPROFESSIONNELLE MONTPELLIER CEVENNES</t>
  </si>
  <si>
    <t>ASS MAISON DE RETRAITE PROTESTANTE</t>
  </si>
  <si>
    <t>00801MONT</t>
  </si>
  <si>
    <t>340000801</t>
  </si>
  <si>
    <t>Assoc. (Montpellier)-EBNL</t>
  </si>
  <si>
    <t>ASSOCIATION MAISON DE RETRAITE PROTESTANTE</t>
  </si>
  <si>
    <t>ASSOC FOYER DE LA JEUNE FILLE</t>
  </si>
  <si>
    <t>01106MONT</t>
  </si>
  <si>
    <t>340001106</t>
  </si>
  <si>
    <t>ASSOCIATION FOYER DE LA JEUNE FILLE</t>
  </si>
  <si>
    <t>PREVENTION SPECIALISEE 34</t>
  </si>
  <si>
    <t>20817MONT</t>
  </si>
  <si>
    <t>340020817</t>
  </si>
  <si>
    <t>MHISC-MECS UN TOIT OU APPRENDRE</t>
  </si>
  <si>
    <t>26186MONT</t>
  </si>
  <si>
    <t>340026186</t>
  </si>
  <si>
    <t>MAISON HEBERG ET INSERTION SOCIALE MECS UN TOIT OU APPRENDRE</t>
  </si>
  <si>
    <t>FONDATION LE REFUGE</t>
  </si>
  <si>
    <t>29016MONT</t>
  </si>
  <si>
    <t>340029016</t>
  </si>
  <si>
    <t>DAC DE L'HERAULT</t>
  </si>
  <si>
    <t>29883MONT</t>
  </si>
  <si>
    <t>340029883</t>
  </si>
  <si>
    <t>DISPOSITIF D'APPUI A LA COORDINATION DE L'HERAULT</t>
  </si>
  <si>
    <t>CPTS DE MONTPELLIER 1</t>
  </si>
  <si>
    <t>29941MONT</t>
  </si>
  <si>
    <t>340029941</t>
  </si>
  <si>
    <t>PEP 34</t>
  </si>
  <si>
    <t>85831MONT</t>
  </si>
  <si>
    <t>340785831</t>
  </si>
  <si>
    <t>ASSOC DEPARTEMENTALE PUPILLES DE L'ENSEIGNEMENT PUBLIC 34</t>
  </si>
  <si>
    <t>APSH 34</t>
  </si>
  <si>
    <t>86268MONT</t>
  </si>
  <si>
    <t>340786268</t>
  </si>
  <si>
    <t>ASSOCIATION POUR PERSONNES EN SITUATION DE HANDICAP HERAULT</t>
  </si>
  <si>
    <t>GIHP</t>
  </si>
  <si>
    <t>88918MONT</t>
  </si>
  <si>
    <t>340788918</t>
  </si>
  <si>
    <t>MSP DU MINERVOIS - OLONZAC</t>
  </si>
  <si>
    <t>340021344</t>
  </si>
  <si>
    <t>340021336</t>
  </si>
  <si>
    <t>Olonzac</t>
  </si>
  <si>
    <t>MSP (Olonzac)-EBNL</t>
  </si>
  <si>
    <t>EBNL Olonzac</t>
  </si>
  <si>
    <t>MSP PEZENAS - TOURBES</t>
  </si>
  <si>
    <t>340025642</t>
  </si>
  <si>
    <t>340025634</t>
  </si>
  <si>
    <t>MSP (Pézenas)-EBNL</t>
  </si>
  <si>
    <t>EBNL Pézenas</t>
  </si>
  <si>
    <t>MSP AXONE PEZENAS</t>
  </si>
  <si>
    <t>340028711</t>
  </si>
  <si>
    <t>340028703</t>
  </si>
  <si>
    <t>MAISON DE SANTE PLURIPROFESSIONNELLE AXONE PEZENAS</t>
  </si>
  <si>
    <t>MSP DES BAUX</t>
  </si>
  <si>
    <t>340028794</t>
  </si>
  <si>
    <t>340029388</t>
  </si>
  <si>
    <t>Poussan</t>
  </si>
  <si>
    <t>MSP (Poussan)-EBNL</t>
  </si>
  <si>
    <t>EBNL Poussan</t>
  </si>
  <si>
    <t>MAISON DE SANTE PLURIPROFESSIONELLE DES BAUX</t>
  </si>
  <si>
    <t>MSP LES 7 PECHS</t>
  </si>
  <si>
    <t>340024538</t>
  </si>
  <si>
    <t>340024520</t>
  </si>
  <si>
    <t>Pouzolles</t>
  </si>
  <si>
    <t>MSP (Pouzolles)-EBNL</t>
  </si>
  <si>
    <t>EBNL Pouzolles</t>
  </si>
  <si>
    <t>MSP MULTISITES LES 7 PECHS - POUZOLLES</t>
  </si>
  <si>
    <t>MSP DU MILLENAIRE - PUISSERGUIER</t>
  </si>
  <si>
    <t>340026301</t>
  </si>
  <si>
    <t>340026293</t>
  </si>
  <si>
    <t>Puisserguier</t>
  </si>
  <si>
    <t>MSP (Puisserguier)-EBNL</t>
  </si>
  <si>
    <t>EBNL Puisserguier</t>
  </si>
  <si>
    <t>MSP CALYPSO</t>
  </si>
  <si>
    <t>340028778</t>
  </si>
  <si>
    <t>340028760</t>
  </si>
  <si>
    <t>Roujan</t>
  </si>
  <si>
    <t>MSP (Roujan)-EBNL</t>
  </si>
  <si>
    <t>EBNL Roujan</t>
  </si>
  <si>
    <t>MAISON DE SANTE PLURIPROFESSIONNELLE CALYPSO</t>
  </si>
  <si>
    <t>MSP PAULINE LAUTAUD</t>
  </si>
  <si>
    <t>340027861</t>
  </si>
  <si>
    <t>340028976</t>
  </si>
  <si>
    <t>Saint-Georges-d'Orques</t>
  </si>
  <si>
    <t>MSP (St-Georges-d'Orques)-EBNL</t>
  </si>
  <si>
    <t>EBNL Saint-Georges-d'Orques</t>
  </si>
  <si>
    <t>MAISON DE SANTE PLURIPROFESSIONNELLE PAULINE LAUTAUD</t>
  </si>
  <si>
    <t>MSP DES MONTS D ORB</t>
  </si>
  <si>
    <t>340028612</t>
  </si>
  <si>
    <t>340028604</t>
  </si>
  <si>
    <t>Saint-Gervais-sur-Mare</t>
  </si>
  <si>
    <t>MSP (St-Gervais-sur-Mare)-EBNL</t>
  </si>
  <si>
    <t>EBNL Saint-Gervais-sur-Mare</t>
  </si>
  <si>
    <t>MAISON DE SANTE PLURIPROFESSIONNELLE DES MONTS D ORB</t>
  </si>
  <si>
    <t>AIDER SANTE UAD ST JEAN SUD DE FRANCE</t>
  </si>
  <si>
    <t>340024553</t>
  </si>
  <si>
    <t>AIDERsanté (St-Jean-de-Védas)-Dial</t>
  </si>
  <si>
    <t>EBNL Saint-Jean-de-Védas</t>
  </si>
  <si>
    <t>AIDER SANTE UAD SAINT JEAN SUD DE FRANCE</t>
  </si>
  <si>
    <t>MSP SAINT JUST</t>
  </si>
  <si>
    <t>340028463</t>
  </si>
  <si>
    <t>340029248</t>
  </si>
  <si>
    <t>Saint-Just</t>
  </si>
  <si>
    <t>MSP (St-Just)-EBNL</t>
  </si>
  <si>
    <t>EBNL Saint-Just</t>
  </si>
  <si>
    <t>MAISON DE SANTE SAINT JUST</t>
  </si>
  <si>
    <t>MSP DES HAUTS CANTONS - ST PONS</t>
  </si>
  <si>
    <t>340024363</t>
  </si>
  <si>
    <t>340025600</t>
  </si>
  <si>
    <t>MSP (St-Pons-de-Thomières)-EBNL</t>
  </si>
  <si>
    <t>EBNL Saint-Pons-de-Thomières</t>
  </si>
  <si>
    <t>MAISON DE SANTE DES HAUTS CANTONS - ST PONS</t>
  </si>
  <si>
    <t>ASSOCIATION HLIN</t>
  </si>
  <si>
    <t>20726SAUS</t>
  </si>
  <si>
    <t>340020726</t>
  </si>
  <si>
    <t>Saussan</t>
  </si>
  <si>
    <t>Assoc. (Saussan)-EBNL</t>
  </si>
  <si>
    <t>EBNL Saussan</t>
  </si>
  <si>
    <t>MSP DE SERIGNAN</t>
  </si>
  <si>
    <t>340028836</t>
  </si>
  <si>
    <t>340028828</t>
  </si>
  <si>
    <t>Sérignan</t>
  </si>
  <si>
    <t>MSP (Sérignan)-EBNL</t>
  </si>
  <si>
    <t>EBNL Sérignan</t>
  </si>
  <si>
    <t>MAISON DE SANTE PLURIPROFESSIONNELLE DE SERIGNAN</t>
  </si>
  <si>
    <t>MSP ESPACE SANTE SERVIAN - SISA</t>
  </si>
  <si>
    <t>340024611</t>
  </si>
  <si>
    <t>340024603</t>
  </si>
  <si>
    <t>Servian</t>
  </si>
  <si>
    <t>MSP (Servian)-EBNL</t>
  </si>
  <si>
    <t>EBNL Servian</t>
  </si>
  <si>
    <t>MSP VIAS</t>
  </si>
  <si>
    <t>340028638</t>
  </si>
  <si>
    <t>340029081</t>
  </si>
  <si>
    <t>Vias</t>
  </si>
  <si>
    <t>MSP (Vias)-EBNL</t>
  </si>
  <si>
    <t>EBNL Vias</t>
  </si>
  <si>
    <t>MAISON DE SANTE VIAS</t>
  </si>
  <si>
    <t>AIDER SANTE UAD VILLENEUVE LES BEZIERS</t>
  </si>
  <si>
    <t>340013499</t>
  </si>
  <si>
    <t>Villeneuve-lès-Béziers</t>
  </si>
  <si>
    <t>AIDERsanté (Villeneuve-lès-Béziers)-Dial</t>
  </si>
  <si>
    <t>EBNL Villeneuve-lès-Béziers</t>
  </si>
  <si>
    <t>AIDER SANTE UNITE AUTO DIALYSE VILLENEUVE LES BEZIERS</t>
  </si>
  <si>
    <t>CPTS OCCITANIE MEDITERRANEE</t>
  </si>
  <si>
    <t>29701LAGR</t>
  </si>
  <si>
    <t>340029701</t>
  </si>
  <si>
    <t>Grande-Motte</t>
  </si>
  <si>
    <t>EBNL (Grande-Motte)</t>
  </si>
  <si>
    <t>EBNL Grande-Motte</t>
  </si>
  <si>
    <t>PSP/MSP D'ANTRAIN</t>
  </si>
  <si>
    <t>350048807</t>
  </si>
  <si>
    <t>350048799</t>
  </si>
  <si>
    <t>MSP (Val-Couesnon)-EBNL</t>
  </si>
  <si>
    <t>EBNL Val-Couesnon</t>
  </si>
  <si>
    <t>ASSOCIATION PROFESSIONNELS SANTE LIBERAUX CANTON ANTRAIN</t>
  </si>
  <si>
    <t>PSP DE BAIN DE BRETAGNE</t>
  </si>
  <si>
    <t>350049920</t>
  </si>
  <si>
    <t>350049912</t>
  </si>
  <si>
    <t>EBNL (Bain-de-Bretagne)</t>
  </si>
  <si>
    <t>EBNL Bain-de-Bretagne</t>
  </si>
  <si>
    <t>POLE DE SANTE PLURIDISCIPLINAIRE DE BAIN DE BRETAGNE</t>
  </si>
  <si>
    <t>SANTE BAINS SUR OUST</t>
  </si>
  <si>
    <t>350052908</t>
  </si>
  <si>
    <t>350052890</t>
  </si>
  <si>
    <t>Bains-sur-Oust</t>
  </si>
  <si>
    <t>EBNL (Bains-sur-Oust)</t>
  </si>
  <si>
    <t>EBNL Bains-sur-Oust</t>
  </si>
  <si>
    <t>MSP D'ARMORIQUE (BETTON)</t>
  </si>
  <si>
    <t>350051280</t>
  </si>
  <si>
    <t>350051272</t>
  </si>
  <si>
    <t>Betton</t>
  </si>
  <si>
    <t>MSP (Betton)-EBNL</t>
  </si>
  <si>
    <t>EBNL Betton</t>
  </si>
  <si>
    <t>ASS.FAMILLES DE TRAUMATISES CRANIENS</t>
  </si>
  <si>
    <t>33296BETT</t>
  </si>
  <si>
    <t>350033296</t>
  </si>
  <si>
    <t>EBNL (Betton)</t>
  </si>
  <si>
    <t>ASSOCIATION DES FAMILES DE TRAUMATISES CRANIENS GRAND OUEST</t>
  </si>
  <si>
    <t>MSP LA BOUEXIERE</t>
  </si>
  <si>
    <t>350049904</t>
  </si>
  <si>
    <t>350051843</t>
  </si>
  <si>
    <t>Bouëxière</t>
  </si>
  <si>
    <t>MSP (Bouëxière)-EBNL</t>
  </si>
  <si>
    <t>EBNL Bouëxière</t>
  </si>
  <si>
    <t>MAISON DE SANTE PLURIDISCIPLINAIRE DE LA BOUEXIERE</t>
  </si>
  <si>
    <t>ASSOCIATION REY LEROUX</t>
  </si>
  <si>
    <t>23586LABO</t>
  </si>
  <si>
    <t>350023586</t>
  </si>
  <si>
    <t>Assoc. (Bouëxière)-EBNL</t>
  </si>
  <si>
    <t>ASSO LOCALE ADMR PAYS DE CANCALE</t>
  </si>
  <si>
    <t>36240CANC</t>
  </si>
  <si>
    <t>350036240</t>
  </si>
  <si>
    <t>Assoc. (Cancale)-EBNL</t>
  </si>
  <si>
    <t>EBNL Cancale</t>
  </si>
  <si>
    <t>ASSOCIATION LOCALE ADMR DU PAYS DE CANCALE</t>
  </si>
  <si>
    <t>MSP CHANTEPIE SANTE</t>
  </si>
  <si>
    <t>350055935</t>
  </si>
  <si>
    <t>350055927</t>
  </si>
  <si>
    <t>Chantepie</t>
  </si>
  <si>
    <t>MSP (Chantepie)-EBNL</t>
  </si>
  <si>
    <t>EBNL Chantepie</t>
  </si>
  <si>
    <t>MSP DE LA CHAPELLE DES FOUGERETZ</t>
  </si>
  <si>
    <t>350050316</t>
  </si>
  <si>
    <t>350050308</t>
  </si>
  <si>
    <t>Chapelle-des-Fougeretz</t>
  </si>
  <si>
    <t>MSP (Chapelle-des-Fougeretz)-EBNL</t>
  </si>
  <si>
    <t>EBNL Chapelle-des-Fougeretz</t>
  </si>
  <si>
    <t>POLE SANTE INTERDISCIPLINAIRE DE LA CHAPELLE DES FOUGERETZ</t>
  </si>
  <si>
    <t>PSP/MSP FOUGERES SUD</t>
  </si>
  <si>
    <t>350050175</t>
  </si>
  <si>
    <t>350050167</t>
  </si>
  <si>
    <t>Chapelle-Janson</t>
  </si>
  <si>
    <t>MSP (Chapelle-Janson)-EBNL</t>
  </si>
  <si>
    <t>EBNL Chapelle-Janson</t>
  </si>
  <si>
    <t>POLE DE SANTE/ MAISON DE SANTE DE FOUGERES SUD</t>
  </si>
  <si>
    <t>MSP DE VITRÉ NORD</t>
  </si>
  <si>
    <t>350055919</t>
  </si>
  <si>
    <t>350055901</t>
  </si>
  <si>
    <t>Châtillon-en-Vendelais</t>
  </si>
  <si>
    <t>MSP (Châtillon-en-Vendelais)-EBNL</t>
  </si>
  <si>
    <t>EBNL Châtillon-en-Vendelais</t>
  </si>
  <si>
    <t>MSP DE VITRE NORD</t>
  </si>
  <si>
    <t>MSP DE CHAVAGNE</t>
  </si>
  <si>
    <t>350056206</t>
  </si>
  <si>
    <t>350056198</t>
  </si>
  <si>
    <t>Chavagne</t>
  </si>
  <si>
    <t>MSP (Chavagne)-EBNL</t>
  </si>
  <si>
    <t>EBNL Chavagne</t>
  </si>
  <si>
    <t>ASSO CENTRE DE SOINS J. LE BRIS</t>
  </si>
  <si>
    <t>00642COMB</t>
  </si>
  <si>
    <t>350000642</t>
  </si>
  <si>
    <t>Assoc. (Combourg)-EBNL</t>
  </si>
  <si>
    <t>EBNL Combourg</t>
  </si>
  <si>
    <t>ASSOCIATION DU CENTRE DE SOINS JOSEPHINE LE BRIS</t>
  </si>
  <si>
    <t>UNITE AUTODIALYSE DINARD AUB SANTE</t>
  </si>
  <si>
    <t>350041059</t>
  </si>
  <si>
    <t>AUBsanté (Dinard)-Dial</t>
  </si>
  <si>
    <t>EBNL Dinard</t>
  </si>
  <si>
    <t>UNITE AUTODIALYSE DE DINARD - AUB</t>
  </si>
  <si>
    <t>MSP FOUGERES ET LECOUSSE</t>
  </si>
  <si>
    <t>350054755</t>
  </si>
  <si>
    <t>350054748</t>
  </si>
  <si>
    <t>MSP (Fougères)-EBNL</t>
  </si>
  <si>
    <t>EBNL Fougères</t>
  </si>
  <si>
    <t>MSP ASSO PS FOUGERES ET LECOUSSE</t>
  </si>
  <si>
    <t>MAISON DE SANTE CLAUDE ROZENZWEIG</t>
  </si>
  <si>
    <t>350049870</t>
  </si>
  <si>
    <t>350049862</t>
  </si>
  <si>
    <t>Gévezé</t>
  </si>
  <si>
    <t>MS (Gévezé)-EBNL</t>
  </si>
  <si>
    <t>EBNL Gévezé</t>
  </si>
  <si>
    <t>DPSG</t>
  </si>
  <si>
    <t>350051934</t>
  </si>
  <si>
    <t>350051926</t>
  </si>
  <si>
    <t>Goven</t>
  </si>
  <si>
    <t>EBNL (Goven)</t>
  </si>
  <si>
    <t>EBNL Goven</t>
  </si>
  <si>
    <t>DEVELOPPEMENT PROJET DE SANTE GOVEN</t>
  </si>
  <si>
    <t>MSP DU GRAND FOUGERAY</t>
  </si>
  <si>
    <t>350050092</t>
  </si>
  <si>
    <t>350050084</t>
  </si>
  <si>
    <t>MSP (Grand-Fougeray)-EBNL</t>
  </si>
  <si>
    <t>EBNL Grand-Fougeray</t>
  </si>
  <si>
    <t>MAISON DE SANTE PLURIPROFESSIONNELLE DU GRAND FOUGERAY</t>
  </si>
  <si>
    <t>MAISON DE SANTE DU PAYS GUERCHAIS</t>
  </si>
  <si>
    <t>350048625</t>
  </si>
  <si>
    <t>350048617</t>
  </si>
  <si>
    <t>MS (Guerche-de-Bretagne)-EBNL</t>
  </si>
  <si>
    <t>EBNL Guerche-de-Bretagne</t>
  </si>
  <si>
    <t>GUICHEN PONT-REAN-SANTE</t>
  </si>
  <si>
    <t>350053393</t>
  </si>
  <si>
    <t>350053385</t>
  </si>
  <si>
    <t>Guichen</t>
  </si>
  <si>
    <t>EBNL (Guichen)</t>
  </si>
  <si>
    <t>EBNL Guichen</t>
  </si>
  <si>
    <t>MSP LA FLUME</t>
  </si>
  <si>
    <t>350055711</t>
  </si>
  <si>
    <t>350055703</t>
  </si>
  <si>
    <t>Hermitage</t>
  </si>
  <si>
    <t>MSP (Hermitage)-EBNL</t>
  </si>
  <si>
    <t>EBNL Hermitage</t>
  </si>
  <si>
    <t>MSP ASSOCIATION SANTE DE LA FLUME</t>
  </si>
  <si>
    <t>APSLLB</t>
  </si>
  <si>
    <t>350052346</t>
  </si>
  <si>
    <t>350052338</t>
  </si>
  <si>
    <t>Louvigné-de-Bais</t>
  </si>
  <si>
    <t>EBNL (Louvigné-de-Bais)</t>
  </si>
  <si>
    <t>EBNL Louvigné-de-Bais</t>
  </si>
  <si>
    <t>ASSOCIAT. PROFESSIONNELS SANTE LIBERAUX DE LOUVIGNE DE BAIS</t>
  </si>
  <si>
    <t>PSP/MSP DE MARTIGNE FERCHAUD</t>
  </si>
  <si>
    <t>350049896</t>
  </si>
  <si>
    <t>350049888</t>
  </si>
  <si>
    <t>Martigné-Ferchaud</t>
  </si>
  <si>
    <t>MSP (Martigné-Ferchaud)-EBNL</t>
  </si>
  <si>
    <t>EBNL Martigné-Ferchaud</t>
  </si>
  <si>
    <t>POLE DE SANTE MAISON DE SANTE DE MARTIGNE FERCHAUD</t>
  </si>
  <si>
    <t>MSP DE VAL D'ANAST</t>
  </si>
  <si>
    <t>350050498</t>
  </si>
  <si>
    <t>350050480</t>
  </si>
  <si>
    <t>Val d'Anast</t>
  </si>
  <si>
    <t>MSP (Val d'Anast)-EBNL</t>
  </si>
  <si>
    <t>EBNL Val d'Anast</t>
  </si>
  <si>
    <t>MAISON DE SANTE PLURIPROFESSIONNELLE DE VAL D'ANAST</t>
  </si>
  <si>
    <t>RESIDENCE LE GRAND CHAMP</t>
  </si>
  <si>
    <t>46074MAXE</t>
  </si>
  <si>
    <t>350046074</t>
  </si>
  <si>
    <t>Maxent</t>
  </si>
  <si>
    <t>EBNL (Maxent)</t>
  </si>
  <si>
    <t>EBNL Maxent</t>
  </si>
  <si>
    <t>ASSO LIB SANTE (ALS)</t>
  </si>
  <si>
    <t>350050951</t>
  </si>
  <si>
    <t>350050944</t>
  </si>
  <si>
    <t>Mézières-sur-Couesnon</t>
  </si>
  <si>
    <t>Assoc. (Mézières-sur-Couesnon)-EBNL</t>
  </si>
  <si>
    <t>EBNL Mézières-sur-Couesnon</t>
  </si>
  <si>
    <t>MONTAUBAN SANTE 35</t>
  </si>
  <si>
    <t>350054037</t>
  </si>
  <si>
    <t>350054029</t>
  </si>
  <si>
    <t>Montauban-de-Bretagne</t>
  </si>
  <si>
    <t>EBNL (Montauban-de-Bretagne)</t>
  </si>
  <si>
    <t>EBNL Montauban-de-Bretagne</t>
  </si>
  <si>
    <t>APSM</t>
  </si>
  <si>
    <t>350052635</t>
  </si>
  <si>
    <t>350052627</t>
  </si>
  <si>
    <t>EBNL (Montfort-sur-Meu)</t>
  </si>
  <si>
    <t>EBNL Montfort-sur-Meu</t>
  </si>
  <si>
    <t>ASSOCIATION PROFESSIONNELS SANTE DE MONTFORT SUR MEU</t>
  </si>
  <si>
    <t>UNITE DIALYSE MONTGERMONT AUB</t>
  </si>
  <si>
    <t>350046751</t>
  </si>
  <si>
    <t>Montgermont</t>
  </si>
  <si>
    <t>AUBsanté (Montgermont)-Dial</t>
  </si>
  <si>
    <t>EBNL Montgermont</t>
  </si>
  <si>
    <t>MSP DE PIPRIAC</t>
  </si>
  <si>
    <t>350050118</t>
  </si>
  <si>
    <t>350050100</t>
  </si>
  <si>
    <t>Pipriac</t>
  </si>
  <si>
    <t>MSP (Pipriac)-EBNL</t>
  </si>
  <si>
    <t>EBNL Pipriac</t>
  </si>
  <si>
    <t>MAISON DE SANTE DE PIPRIAC</t>
  </si>
  <si>
    <t>MSP DE PLECHATEL</t>
  </si>
  <si>
    <t>350050134</t>
  </si>
  <si>
    <t>350050126</t>
  </si>
  <si>
    <t>Pléchâtel</t>
  </si>
  <si>
    <t>MSP (Pléchâtel)-EBNL</t>
  </si>
  <si>
    <t>EBNL Pléchâtel</t>
  </si>
  <si>
    <t>MAISON DE SANTE PLURIPROFESSIONNELLE DE PLECHATEL</t>
  </si>
  <si>
    <t>MSP DE PLEINE FOUGERES</t>
  </si>
  <si>
    <t>350054821</t>
  </si>
  <si>
    <t>350054813</t>
  </si>
  <si>
    <t>Pleine-Fougères</t>
  </si>
  <si>
    <t>MSP (Pleine-Fougères)-EBNL</t>
  </si>
  <si>
    <t>EBNL Pleine-Fougères</t>
  </si>
  <si>
    <t>MSP SISA DE PLEINE FOUGERES</t>
  </si>
  <si>
    <t>MSP DE PLELAN LE GRAND</t>
  </si>
  <si>
    <t>350050076</t>
  </si>
  <si>
    <t>350051835</t>
  </si>
  <si>
    <t>Plélan-le-Grand</t>
  </si>
  <si>
    <t>MSP (Plélan-le-Grand)-EBNL</t>
  </si>
  <si>
    <t>EBNL Plélan-le-Grand</t>
  </si>
  <si>
    <t>MAISON DE SANTE PLURIPROFESSIONNELLE DE PLELAN LE GRAND</t>
  </si>
  <si>
    <t>POLE DE SANTE DE LA VAUNOISE</t>
  </si>
  <si>
    <t>350054524</t>
  </si>
  <si>
    <t>350054516</t>
  </si>
  <si>
    <t>Pleumeleuc</t>
  </si>
  <si>
    <t>EBNL (Pleumeleuc)</t>
  </si>
  <si>
    <t>EBNL Pleumeleuc</t>
  </si>
  <si>
    <t>MAIS. ACCUEIL PAYS DE REDON</t>
  </si>
  <si>
    <t>26399REDO</t>
  </si>
  <si>
    <t>350026399</t>
  </si>
  <si>
    <t>EBNL (Redon)</t>
  </si>
  <si>
    <t>EBNL Redon</t>
  </si>
  <si>
    <t>MAISON D'ACCUEIL DU PAYS DE REDON</t>
  </si>
  <si>
    <t>PSP RENNES LE GAST</t>
  </si>
  <si>
    <t>350048641</t>
  </si>
  <si>
    <t>350048633</t>
  </si>
  <si>
    <t>EBNL (Rennes)</t>
  </si>
  <si>
    <t>EBNL Rennes</t>
  </si>
  <si>
    <t>POLE DE SANTE RENNES LE GAST</t>
  </si>
  <si>
    <t>PSP/ MSP RENNES VILLEJEAN BEAUREGARD</t>
  </si>
  <si>
    <t>350050514</t>
  </si>
  <si>
    <t>350051827</t>
  </si>
  <si>
    <t>MSP (Rennes)-EBNL</t>
  </si>
  <si>
    <t>POLE DE SANTE PLURIDISCIPLINAIRE RENNES VILLEJEAN BEAUREGARD</t>
  </si>
  <si>
    <t>MSP RENNES SUD</t>
  </si>
  <si>
    <t>350055091</t>
  </si>
  <si>
    <t>350055083</t>
  </si>
  <si>
    <t>LES PEP BRETILL'ARMOR</t>
  </si>
  <si>
    <t>01178RENN</t>
  </si>
  <si>
    <t>350001178</t>
  </si>
  <si>
    <t>ADAPEI 35</t>
  </si>
  <si>
    <t>01202RENN</t>
  </si>
  <si>
    <t>350001202</t>
  </si>
  <si>
    <t>ASSOCIATION LES PAPILLONS BLANCS D'ILLE ET VILAINE</t>
  </si>
  <si>
    <t>MISSION LOCALE RENNAISE</t>
  </si>
  <si>
    <t>01608RENN</t>
  </si>
  <si>
    <t>350001608</t>
  </si>
  <si>
    <t>ASSOCIATION DES OEUVRES DES AUGUSTINES</t>
  </si>
  <si>
    <t>29948RENN</t>
  </si>
  <si>
    <t>350029948</t>
  </si>
  <si>
    <t>Assoc. (Rennes)-EBNL</t>
  </si>
  <si>
    <t>ASSOCIATION DES OEUVRES DES AUGUSTINES DE SAINT YVES</t>
  </si>
  <si>
    <t>ASSOCIATION HOSPITALIERE SAINT-HELIER</t>
  </si>
  <si>
    <t>46199RENN</t>
  </si>
  <si>
    <t>ALFADI</t>
  </si>
  <si>
    <t>48195RENN</t>
  </si>
  <si>
    <t>350048195</t>
  </si>
  <si>
    <t>UDAF ILLE-ET-VILAINE</t>
  </si>
  <si>
    <t>52569RENN</t>
  </si>
  <si>
    <t>350052569</t>
  </si>
  <si>
    <t>ASSOCIATION PEP BRETILL'ARMOR</t>
  </si>
  <si>
    <t>52783RENN</t>
  </si>
  <si>
    <t>350052783</t>
  </si>
  <si>
    <t>ASSOCIATION TERRITORIALE DES PEP BRETILL'ARMOR</t>
  </si>
  <si>
    <t>MSP RETIERS</t>
  </si>
  <si>
    <t>350048682</t>
  </si>
  <si>
    <t>350048674</t>
  </si>
  <si>
    <t>Retiers</t>
  </si>
  <si>
    <t>MSP (Retiers)-EBNL</t>
  </si>
  <si>
    <t>EBNL Retiers</t>
  </si>
  <si>
    <t>MAISON DE SANTE PLURIDISCIPLINAIRE DE RETIERS</t>
  </si>
  <si>
    <t>MSP LA RICHARDAIS</t>
  </si>
  <si>
    <t>350055141</t>
  </si>
  <si>
    <t>350055133</t>
  </si>
  <si>
    <t>Richardais</t>
  </si>
  <si>
    <t>MSP (Richardais)-EBNL</t>
  </si>
  <si>
    <t>EBNL Richardais</t>
  </si>
  <si>
    <t>POLE DE SANTE DU COGLAIS</t>
  </si>
  <si>
    <t>350048781</t>
  </si>
  <si>
    <t>350048773</t>
  </si>
  <si>
    <t>EBNL (Maen Roch)</t>
  </si>
  <si>
    <t>EBNL Maen Roch</t>
  </si>
  <si>
    <t>PSP/MSP DE LOUVIGNE DU DESERT</t>
  </si>
  <si>
    <t>350050399</t>
  </si>
  <si>
    <t>350050381</t>
  </si>
  <si>
    <t>Saint-Georges-de-Reintembault</t>
  </si>
  <si>
    <t>MSP (St-Georges-de-Reintembault)-EBNL</t>
  </si>
  <si>
    <t>EBNL Saint-Georges-de-Reintembault</t>
  </si>
  <si>
    <t>APS DE SAINT GILLES</t>
  </si>
  <si>
    <t>350052650</t>
  </si>
  <si>
    <t>350052643</t>
  </si>
  <si>
    <t>EBNL (St-Gilles)</t>
  </si>
  <si>
    <t>EBNL Saint-Gilles</t>
  </si>
  <si>
    <t>ASSOCIATION PROFESSIONNELS DE SANTE DE SAINT GILLES</t>
  </si>
  <si>
    <t>DIALYSE A DOMICILE AUB SANTE</t>
  </si>
  <si>
    <t>350002804</t>
  </si>
  <si>
    <t>AUBsanté (St-Grégoire)-Dial</t>
  </si>
  <si>
    <t>EBNL Saint-Grégoire</t>
  </si>
  <si>
    <t>ADIMC 35</t>
  </si>
  <si>
    <t>32652STJA</t>
  </si>
  <si>
    <t>350032652</t>
  </si>
  <si>
    <t>Saint-Jacques-de-la-Lande</t>
  </si>
  <si>
    <t>EBNL (St-Jacques-de-la-Lande)</t>
  </si>
  <si>
    <t>EBNL Saint-Jacques-de-la-Lande</t>
  </si>
  <si>
    <t>ASSOCIATION DEPARTEMENTALE DES INFIRMES MOTEURS CEREBRAUX</t>
  </si>
  <si>
    <t>ASSOC FAMILIALE DE ST LUNAIRE</t>
  </si>
  <si>
    <t>01111STLU</t>
  </si>
  <si>
    <t>350001111</t>
  </si>
  <si>
    <t>Saint-Lunaire</t>
  </si>
  <si>
    <t>Assoc. (St-Lunaire)-EBNL</t>
  </si>
  <si>
    <t>EBNL Saint-Lunaire</t>
  </si>
  <si>
    <t>ASSOCIATION FAMILIALE DE ST LUNAIRE</t>
  </si>
  <si>
    <t>UNITE DIALYSE SAINT MALO AUB SANTE</t>
  </si>
  <si>
    <t>350030763</t>
  </si>
  <si>
    <t>AUBsanté (St-Malo)-Dial</t>
  </si>
  <si>
    <t>EBNL Saint-Malo</t>
  </si>
  <si>
    <t>ASSOCIATION TY AL LEVENEZ</t>
  </si>
  <si>
    <t>00832STMA</t>
  </si>
  <si>
    <t>350000832</t>
  </si>
  <si>
    <t>Assoc. (St-Malo)-EBNL</t>
  </si>
  <si>
    <t>PPS DE SAINT MEEN ET DE SES ENVIRONS</t>
  </si>
  <si>
    <t>350048666</t>
  </si>
  <si>
    <t>350048658</t>
  </si>
  <si>
    <t>Saint-Méen-le-Grand</t>
  </si>
  <si>
    <t>EBNL (St-Méen-le-Grand)</t>
  </si>
  <si>
    <t>EBNL Saint-Méen-le-Grand</t>
  </si>
  <si>
    <t>POLE PLURID DE SANTE DE ST MEEN ET DE SES ENVIRONS</t>
  </si>
  <si>
    <t>ADMR ST MEEN LE GRAND</t>
  </si>
  <si>
    <t>33114STME</t>
  </si>
  <si>
    <t>350033114</t>
  </si>
  <si>
    <t>MAISON DE SOINS DU COUESNON</t>
  </si>
  <si>
    <t>350048708</t>
  </si>
  <si>
    <t>350048690</t>
  </si>
  <si>
    <t>Saint-Ouen-des-Alleux</t>
  </si>
  <si>
    <t>EBNL (St-Ouen-des-Alleux)</t>
  </si>
  <si>
    <t>EBNL Saint-Ouen-des-Alleux</t>
  </si>
  <si>
    <t>MSP APSL DE ST-PIERRE DE PLESGUEN</t>
  </si>
  <si>
    <t>350051694</t>
  </si>
  <si>
    <t>350051686</t>
  </si>
  <si>
    <t>Mesnil-Roc'h</t>
  </si>
  <si>
    <t>MSP (Mesnil-Roc'h)-EBNL</t>
  </si>
  <si>
    <t>EBNL Mesnil-Roc'h</t>
  </si>
  <si>
    <t>MSP DU SEL DE BRETAGNE</t>
  </si>
  <si>
    <t>350050472</t>
  </si>
  <si>
    <t>350050464</t>
  </si>
  <si>
    <t>Sel-de-Bretagne</t>
  </si>
  <si>
    <t>MSP (Sel-de-Bretagne)-EBNL</t>
  </si>
  <si>
    <t>EBNL Sel-de-Bretagne</t>
  </si>
  <si>
    <t>MAISON DE SANTE PLURIPROFESSIONNELLE DU SEL DE BRETAGNE</t>
  </si>
  <si>
    <t>PSP/MSP DE SIXT SUR AFF</t>
  </si>
  <si>
    <t>350050159</t>
  </si>
  <si>
    <t>350050142</t>
  </si>
  <si>
    <t>Sixt-sur-Aff</t>
  </si>
  <si>
    <t>MSP (Sixt-sur-Aff)-EBNL</t>
  </si>
  <si>
    <t>EBNL Sixt-sur-Aff</t>
  </si>
  <si>
    <t>POLE DE SANTE/MAISON DE SANTE DE SIXT SUR AFF</t>
  </si>
  <si>
    <t>ASSOC PROFES TALENSAC ET ENVIRONS</t>
  </si>
  <si>
    <t>350053906</t>
  </si>
  <si>
    <t>350053898</t>
  </si>
  <si>
    <t>Talensac</t>
  </si>
  <si>
    <t>Assoc. (Talensac)-EBNL</t>
  </si>
  <si>
    <t>EBNL Talensac</t>
  </si>
  <si>
    <t>ASSOCIATION DES PROFESSIONNELS DE TALENSAC ET DE SES ENVIRON</t>
  </si>
  <si>
    <t>SISA DE TINTENIAC</t>
  </si>
  <si>
    <t>350053286</t>
  </si>
  <si>
    <t>350053278</t>
  </si>
  <si>
    <t>Tinténiac</t>
  </si>
  <si>
    <t>EBNL (Tinténiac)</t>
  </si>
  <si>
    <t>EBNL Tinténiac</t>
  </si>
  <si>
    <t>PSP D'ARGENTRE DU PLESSIS</t>
  </si>
  <si>
    <t>350050241</t>
  </si>
  <si>
    <t>350050233</t>
  </si>
  <si>
    <t>Torcé</t>
  </si>
  <si>
    <t>EBNL (Torcé)</t>
  </si>
  <si>
    <t>EBNL Torcé</t>
  </si>
  <si>
    <t>POLE DE SANTE D'ARGENTRE DU PLESSIS</t>
  </si>
  <si>
    <t>MAISON DE SANTE DU VAL D'IZE</t>
  </si>
  <si>
    <t>350048609</t>
  </si>
  <si>
    <t>350048591</t>
  </si>
  <si>
    <t>Val-d'Izé</t>
  </si>
  <si>
    <t>MS (Val-d'Izé)-EBNL</t>
  </si>
  <si>
    <t>EBNL Val-d'Izé</t>
  </si>
  <si>
    <t>MSP DE VERN SUR SEICHE</t>
  </si>
  <si>
    <t>350050332</t>
  </si>
  <si>
    <t>350050324</t>
  </si>
  <si>
    <t>Vern-sur-Seiche</t>
  </si>
  <si>
    <t>MSP (Vern-sur-Seiche)-EBNL</t>
  </si>
  <si>
    <t>EBNL Vern-sur-Seiche</t>
  </si>
  <si>
    <t>POLE MEDICAL BLEU BERYL</t>
  </si>
  <si>
    <t>350055497</t>
  </si>
  <si>
    <t>350055489</t>
  </si>
  <si>
    <t>EBNL (Vern-sur-Seiche)</t>
  </si>
  <si>
    <t>MSP POLE MEDICAL BLEU BERYL</t>
  </si>
  <si>
    <t>UNITE DIALYSE VITRÉ AUB SANTE</t>
  </si>
  <si>
    <t>350053930</t>
  </si>
  <si>
    <t>AUBsanté (Vitré)-Dial</t>
  </si>
  <si>
    <t>EBNL Vitré</t>
  </si>
  <si>
    <t>MSP DU CLOS SAINT JOSEPH</t>
  </si>
  <si>
    <t>360006993</t>
  </si>
  <si>
    <t>360006910</t>
  </si>
  <si>
    <t>Argenton-sur-Creuse</t>
  </si>
  <si>
    <t>MSP (Argenton-sur-Creuse)-EBNL</t>
  </si>
  <si>
    <t>EBNL Argenton-sur-Creuse</t>
  </si>
  <si>
    <t>MAISON DE SANTE PLURIDISCIPLINAIRE DU CLOS SAINT JOSEPH</t>
  </si>
  <si>
    <t>APAJH 36</t>
  </si>
  <si>
    <t>07140ARGY</t>
  </si>
  <si>
    <t>360007140</t>
  </si>
  <si>
    <t>Argy</t>
  </si>
  <si>
    <t>EBNL (Argy)</t>
  </si>
  <si>
    <t>EBNL Argy</t>
  </si>
  <si>
    <t>ASSOCIATION POUR LES ADULTES ET JEUNES HANDICAPES</t>
  </si>
  <si>
    <t>MSP D AZAY LE FERRON</t>
  </si>
  <si>
    <t>360007041</t>
  </si>
  <si>
    <t>360007033</t>
  </si>
  <si>
    <t>Azay-le-Ferron</t>
  </si>
  <si>
    <t>MSP (Azay-le-Ferron)-EBNL</t>
  </si>
  <si>
    <t>EBNL Azay-le-Ferron</t>
  </si>
  <si>
    <t>MAISON DE SANTE PLURIDISCIPLINAIRE D AZAY LE FERRON</t>
  </si>
  <si>
    <t>MSP DU PAYS BLANCOIS</t>
  </si>
  <si>
    <t>360008346</t>
  </si>
  <si>
    <t>360008338</t>
  </si>
  <si>
    <t>MSP (Blanc)-EBNL</t>
  </si>
  <si>
    <t>EBNL Blanc</t>
  </si>
  <si>
    <t>MAISON DE SANTE PLURIDISCIPLINAIRE DU PAYS BLANCOIS</t>
  </si>
  <si>
    <t>COMMUNAUTE EMMAÜS</t>
  </si>
  <si>
    <t>05649LEBL</t>
  </si>
  <si>
    <t>360005649</t>
  </si>
  <si>
    <t>EBNL (Blanc)</t>
  </si>
  <si>
    <t>MAISON MÉDICALE D?EXERCICES REGROUPÉS</t>
  </si>
  <si>
    <t>08429BUZA</t>
  </si>
  <si>
    <t>360008429</t>
  </si>
  <si>
    <t>EBNL (Buzançais)</t>
  </si>
  <si>
    <t>EBNL Buzançais</t>
  </si>
  <si>
    <t>POLE SECONDAIRE DE CHABRIS - ET</t>
  </si>
  <si>
    <t>360008114</t>
  </si>
  <si>
    <t>360008106</t>
  </si>
  <si>
    <t>Chabris</t>
  </si>
  <si>
    <t>EBNL (Chabris)</t>
  </si>
  <si>
    <t>EBNL Chabris</t>
  </si>
  <si>
    <t>POLE SECONDAIRE DE CHABRIS - ETABLISSEMENT</t>
  </si>
  <si>
    <t>MSP LA CARAVELLE</t>
  </si>
  <si>
    <t>360008866</t>
  </si>
  <si>
    <t>360008858</t>
  </si>
  <si>
    <t>MSP (Châteauroux)-EBNL</t>
  </si>
  <si>
    <t>EBNL Châteauroux</t>
  </si>
  <si>
    <t>MAISON DE SANTÉ PLURIDISCIPLINAIRE « LA CARAVELLE »</t>
  </si>
  <si>
    <t>MM DE CHATILLON SUR INDRE</t>
  </si>
  <si>
    <t>360007082</t>
  </si>
  <si>
    <t>360007058</t>
  </si>
  <si>
    <t>EBNL (Châtillon-sur-Indre)</t>
  </si>
  <si>
    <t>EBNL Châtillon-sur-Indre</t>
  </si>
  <si>
    <t>MAISON MEDICALE DE CHATILLON SUR INDRE</t>
  </si>
  <si>
    <t>MSP DE LA CHATRE</t>
  </si>
  <si>
    <t>360007413</t>
  </si>
  <si>
    <t>360007256</t>
  </si>
  <si>
    <t>MSP (Châtre)-EBNL</t>
  </si>
  <si>
    <t>EBNL Châtre</t>
  </si>
  <si>
    <t>MAISON DE SANTE PLURIDISCIPLINAIRE DE LA CHATRE</t>
  </si>
  <si>
    <t>MAISON DE SANTE DE CLION SUR INDRE-ET</t>
  </si>
  <si>
    <t>360007934</t>
  </si>
  <si>
    <t>360007926</t>
  </si>
  <si>
    <t>Clion</t>
  </si>
  <si>
    <t>MS (Clion)-EBNL</t>
  </si>
  <si>
    <t>EBNL Clion</t>
  </si>
  <si>
    <t>MAISON DE SANTE DE CLION SUR INDRE</t>
  </si>
  <si>
    <t>ADIASEAA</t>
  </si>
  <si>
    <t>00582DEOL</t>
  </si>
  <si>
    <t>360000582</t>
  </si>
  <si>
    <t>Déols</t>
  </si>
  <si>
    <t>EBNL (Déols)</t>
  </si>
  <si>
    <t>EBNL Déols</t>
  </si>
  <si>
    <t>ADIASEAA (VOIR DANS COMMENTAIRES)</t>
  </si>
  <si>
    <t>COM AIDE PERS TRAUMATISEES HANDICAPEES</t>
  </si>
  <si>
    <t>00707DEOL</t>
  </si>
  <si>
    <t>360000707</t>
  </si>
  <si>
    <t>COMITÉ D'AIDE AUX PERSONNES TRAUMATISÉES ET HANDICAPÉES</t>
  </si>
  <si>
    <t>UNION DES AMIS ET COMPAGNONS D'EMMAÜS</t>
  </si>
  <si>
    <t>04998DEOL</t>
  </si>
  <si>
    <t>360004998</t>
  </si>
  <si>
    <t>MSP D ECUEILLE</t>
  </si>
  <si>
    <t>07165ECUE</t>
  </si>
  <si>
    <t>360007165</t>
  </si>
  <si>
    <t>Écueillé</t>
  </si>
  <si>
    <t>MSP (Écueillé)-EBNL</t>
  </si>
  <si>
    <t>EBNL Écueillé</t>
  </si>
  <si>
    <t>MAISON DE SANTE PLURIDISCIPLINAIRE D ECUEILLE</t>
  </si>
  <si>
    <t>CENTRE NÉPHRO. CHÂTEAUROUX-CH ISSOUDUN</t>
  </si>
  <si>
    <t>360000962</t>
  </si>
  <si>
    <t>920033412</t>
  </si>
  <si>
    <t>EBNL (Issoudun)</t>
  </si>
  <si>
    <t>EBNL Issoudun</t>
  </si>
  <si>
    <t>MSP DE LUANT - ET</t>
  </si>
  <si>
    <t>360008171</t>
  </si>
  <si>
    <t>360008163</t>
  </si>
  <si>
    <t>Luant</t>
  </si>
  <si>
    <t>MSP (Luant)-EBNL</t>
  </si>
  <si>
    <t>EBNL Luant</t>
  </si>
  <si>
    <t>MAISON DE SANTE PLURIDISCIPLINAIRE DE LUANT</t>
  </si>
  <si>
    <t>ACOGEMAS</t>
  </si>
  <si>
    <t>00665LURE</t>
  </si>
  <si>
    <t>360000665</t>
  </si>
  <si>
    <t>Lureuil</t>
  </si>
  <si>
    <t>EBNL (Lureuil)</t>
  </si>
  <si>
    <t>EBNL Lureuil</t>
  </si>
  <si>
    <t>ASS CONCEPTION ET GESTION MAS</t>
  </si>
  <si>
    <t>MM DE MEZIERES EN BRENNE</t>
  </si>
  <si>
    <t>360007637</t>
  </si>
  <si>
    <t>360007611</t>
  </si>
  <si>
    <t>Mézières-en-Brenne</t>
  </si>
  <si>
    <t>EBNL (Mézières-en-Brenne)</t>
  </si>
  <si>
    <t>EBNL Mézières-en-Brenne</t>
  </si>
  <si>
    <t>MAISON MEDICALE DE MEZIERES EN BRENNE</t>
  </si>
  <si>
    <t>MSP À NEUVY-SAINT-SÉPULCHRE - ET</t>
  </si>
  <si>
    <t>360008825</t>
  </si>
  <si>
    <t>360008817</t>
  </si>
  <si>
    <t>Neuvy-Saint-Sépulchre</t>
  </si>
  <si>
    <t>MSP (Neuvy-St-Sépulchre)-EBNL</t>
  </si>
  <si>
    <t>EBNL Neuvy-Saint-Sépulchre</t>
  </si>
  <si>
    <t>MSP DE PELLEVOISIN</t>
  </si>
  <si>
    <t>07652PELL</t>
  </si>
  <si>
    <t>360007652</t>
  </si>
  <si>
    <t>Pellevoisin</t>
  </si>
  <si>
    <t>MSP (Pellevoisin)-EBNL</t>
  </si>
  <si>
    <t>EBNL Pellevoisin</t>
  </si>
  <si>
    <t>MAISON DE SANTE PLURIDISCIPLINAIRE DE PELLEVOISIN</t>
  </si>
  <si>
    <t>MM DE SAINT MAUR</t>
  </si>
  <si>
    <t>360007686</t>
  </si>
  <si>
    <t>360007678</t>
  </si>
  <si>
    <t>EBNL (St-Maur)</t>
  </si>
  <si>
    <t>EBNL Saint-Maur</t>
  </si>
  <si>
    <t>MAISON MEDICALE DE SAINT MAUR</t>
  </si>
  <si>
    <t>ADAPEI L'ESPOIR</t>
  </si>
  <si>
    <t>00350STMA</t>
  </si>
  <si>
    <t>360000350</t>
  </si>
  <si>
    <t>ADAPEI 36 L'ESPOIR</t>
  </si>
  <si>
    <t>MSP DE VELLES - ET</t>
  </si>
  <si>
    <t>360007991</t>
  </si>
  <si>
    <t>360007983</t>
  </si>
  <si>
    <t>Velles</t>
  </si>
  <si>
    <t>MSP (Velles)-EBNL</t>
  </si>
  <si>
    <t>EBNL Velles</t>
  </si>
  <si>
    <t>MAISON DE SANTE PLURIDISCIPLINAIRE DE VELLES</t>
  </si>
  <si>
    <t>MSP DE VILLEDIEU SUR INDRE</t>
  </si>
  <si>
    <t>360007710</t>
  </si>
  <si>
    <t>360007694</t>
  </si>
  <si>
    <t>Villedieu-sur-Indre</t>
  </si>
  <si>
    <t>MSP (Villedieu-sur-Indre)-EBNL</t>
  </si>
  <si>
    <t>EBNL Villedieu-sur-Indre</t>
  </si>
  <si>
    <t>MAISON DE SANTE PLURIDISCIPLINAIRE DE VILLEDIEU SUR INDRE</t>
  </si>
  <si>
    <t>MSP LEONARD DE VINCI - ET</t>
  </si>
  <si>
    <t>370013658</t>
  </si>
  <si>
    <t>370013641</t>
  </si>
  <si>
    <t>MSP (Amboise)-EBNL</t>
  </si>
  <si>
    <t>EBNL Amboise</t>
  </si>
  <si>
    <t>A.R.A.U.C.O. AMBOISE</t>
  </si>
  <si>
    <t>370014342</t>
  </si>
  <si>
    <t>EBNL (Amboise)</t>
  </si>
  <si>
    <t>MAISON DE SANTE DE L'EGALITE - ET</t>
  </si>
  <si>
    <t>370012999</t>
  </si>
  <si>
    <t>370012981</t>
  </si>
  <si>
    <t>Athée-sur-Cher</t>
  </si>
  <si>
    <t>MS (Athée-sur-Cher)-EBNL</t>
  </si>
  <si>
    <t>EBNL Athée-sur-Cher</t>
  </si>
  <si>
    <t>MAISON DE SANTE PLURIDISCIPLINAIRE DE L'EGALITE</t>
  </si>
  <si>
    <t>MSPU DE VERON</t>
  </si>
  <si>
    <t>370012643</t>
  </si>
  <si>
    <t>370012635</t>
  </si>
  <si>
    <t>Avoine</t>
  </si>
  <si>
    <t>EBNL (Avoine)</t>
  </si>
  <si>
    <t>EBNL Avoine</t>
  </si>
  <si>
    <t>MAISON DE SANTE PLURIDISCIPLINAIRE U DE VERON</t>
  </si>
  <si>
    <t>MAISON MEDICALE DE LA GATINE - ET</t>
  </si>
  <si>
    <t>370014326</t>
  </si>
  <si>
    <t>370014318</t>
  </si>
  <si>
    <t>Bléré</t>
  </si>
  <si>
    <t>EBNL (Bléré)</t>
  </si>
  <si>
    <t>EBNL Bléré</t>
  </si>
  <si>
    <t>MAISON MEDICALE DE LA GATINE</t>
  </si>
  <si>
    <t>A.R.A.U.C.O. PÔLE SANTÉ LEONARD VINCI</t>
  </si>
  <si>
    <t>370102832</t>
  </si>
  <si>
    <t>EBNL (Chambray-lès-Tours)</t>
  </si>
  <si>
    <t>EBNL Chambray-lès-Tours</t>
  </si>
  <si>
    <t>MSP DE CHATEAU LAVALLIERE - ET</t>
  </si>
  <si>
    <t>370013013</t>
  </si>
  <si>
    <t>370013005</t>
  </si>
  <si>
    <t>Château-la-Vallière</t>
  </si>
  <si>
    <t>MSP (Château-la-Vallière)-EBNL</t>
  </si>
  <si>
    <t>EBNL Château-la-Vallière</t>
  </si>
  <si>
    <t>MAISON DE SANTE PLURIDISCIPLINAIRE DE CHATEAU LAVALLIERE</t>
  </si>
  <si>
    <t>MSP EMILE ARON</t>
  </si>
  <si>
    <t>370014268</t>
  </si>
  <si>
    <t>370014250</t>
  </si>
  <si>
    <t>MSP (Château-Renault)-EBNL</t>
  </si>
  <si>
    <t>EBNL Château-Renault</t>
  </si>
  <si>
    <t>MAISON DE SANTE PLURIDISCIPLINAIRE EMILE ARON</t>
  </si>
  <si>
    <t>A.R.A.U.C.O. CHÂTEAU-RENAULT</t>
  </si>
  <si>
    <t>370104002</t>
  </si>
  <si>
    <t>EBNL (Château-Renault)</t>
  </si>
  <si>
    <t>MSP L'EQUERRE DE LA SANTE</t>
  </si>
  <si>
    <t>370015547</t>
  </si>
  <si>
    <t>370015539</t>
  </si>
  <si>
    <t>MSP (Chinon)-EBNL</t>
  </si>
  <si>
    <t>EBNL Chinon</t>
  </si>
  <si>
    <t>01190CHIN</t>
  </si>
  <si>
    <t>370001190</t>
  </si>
  <si>
    <t>Assoc. (Chinon)-EBNL</t>
  </si>
  <si>
    <t>ASSOCIATION PRIEURE SAINT LOUANS</t>
  </si>
  <si>
    <t>13922CORM</t>
  </si>
  <si>
    <t>370013922</t>
  </si>
  <si>
    <t>Cormery</t>
  </si>
  <si>
    <t>MSP (Cormery)-EBNL</t>
  </si>
  <si>
    <t>EBNL Cormery</t>
  </si>
  <si>
    <t>MAISON DE SANTE PLURIDISCIPLINAIRE CORMERY -TAUXIGNY</t>
  </si>
  <si>
    <t>MSP DE LA CROIX EN TOURAINE - ET</t>
  </si>
  <si>
    <t>370013914</t>
  </si>
  <si>
    <t>370013906</t>
  </si>
  <si>
    <t>Croix-en-Touraine</t>
  </si>
  <si>
    <t>MSP (Croix-en-Touraine)-EBNL</t>
  </si>
  <si>
    <t>EBNL Croix-en-Touraine</t>
  </si>
  <si>
    <t>MAISON DE SANTE PLURIDISCIPLINAIRE - ET</t>
  </si>
  <si>
    <t>EMMAUS TOURAINE</t>
  </si>
  <si>
    <t>09268ESVR</t>
  </si>
  <si>
    <t>370009268</t>
  </si>
  <si>
    <t>Esvres</t>
  </si>
  <si>
    <t>EBNL (Esvres)</t>
  </si>
  <si>
    <t>EBNL Esvres</t>
  </si>
  <si>
    <t>MM DE GENILLE</t>
  </si>
  <si>
    <t>370012684</t>
  </si>
  <si>
    <t>370012676</t>
  </si>
  <si>
    <t>Genillé</t>
  </si>
  <si>
    <t>EBNL (Genillé)</t>
  </si>
  <si>
    <t>EBNL Genillé</t>
  </si>
  <si>
    <t>MAISON MEDICALE DE GENILLE</t>
  </si>
  <si>
    <t>370012668</t>
  </si>
  <si>
    <t>370012650</t>
  </si>
  <si>
    <t>Descartes</t>
  </si>
  <si>
    <t>MSP (Descartes)-EBNL</t>
  </si>
  <si>
    <t>EBNL Descartes</t>
  </si>
  <si>
    <t>MSP DE DESCARTES</t>
  </si>
  <si>
    <t>ASSOCIATION TUTÉLAIRE RÉGION CENTRE</t>
  </si>
  <si>
    <t>11678DESC</t>
  </si>
  <si>
    <t>370011678</t>
  </si>
  <si>
    <t>Assoc. (Descartes)-EBNL</t>
  </si>
  <si>
    <t>MSP DU BOUCHARDAIS</t>
  </si>
  <si>
    <t>370012700</t>
  </si>
  <si>
    <t>370012692</t>
  </si>
  <si>
    <t>Île-Bouchard</t>
  </si>
  <si>
    <t>MSP (Île-Bouchard)-EBNL</t>
  </si>
  <si>
    <t>EBNL Île-Bouchard</t>
  </si>
  <si>
    <t>MAISON DE SANTE PLURIDISCIPLINAIRE DU BOUCHARDAIS</t>
  </si>
  <si>
    <t>MSP DU GRAND LIGUEILLOIS - ET</t>
  </si>
  <si>
    <t>370012973</t>
  </si>
  <si>
    <t>370012965</t>
  </si>
  <si>
    <t>Ligueil</t>
  </si>
  <si>
    <t>MSP (Ligueil)-EBNL</t>
  </si>
  <si>
    <t>EBNL Ligueil</t>
  </si>
  <si>
    <t>MAISON DE SANTE PLURIDISCIPLINAIRE DU GRAND LIGUEILLOIS</t>
  </si>
  <si>
    <t>MSP MULTI-SITES « LES RUISSEAUX » - ET</t>
  </si>
  <si>
    <t>370014292</t>
  </si>
  <si>
    <t>370014284</t>
  </si>
  <si>
    <t>MSP (Loches)-EBNL</t>
  </si>
  <si>
    <t>EBNL Loches</t>
  </si>
  <si>
    <t>A.R.A.U.C.O. LOCHES</t>
  </si>
  <si>
    <t>370103152</t>
  </si>
  <si>
    <t>EBNL (Loches)</t>
  </si>
  <si>
    <t>MSP DE LA MEMBROLLE SUR CHOISILLE - ET</t>
  </si>
  <si>
    <t>370014680</t>
  </si>
  <si>
    <t>370014672</t>
  </si>
  <si>
    <t>MSP (Membrolle-sur-Choisille)-EBNL</t>
  </si>
  <si>
    <t>EBNL Membrolle-sur-Choisille</t>
  </si>
  <si>
    <t>ASSOCIATION LA PATERNELLE</t>
  </si>
  <si>
    <t>00762METT</t>
  </si>
  <si>
    <t>370000762</t>
  </si>
  <si>
    <t>Mettray</t>
  </si>
  <si>
    <t>Assoc. (Mettray)-EBNL</t>
  </si>
  <si>
    <t>EBNL Mettray</t>
  </si>
  <si>
    <t>MSP DU VAL DE L'INDRE - ET</t>
  </si>
  <si>
    <t>370014078</t>
  </si>
  <si>
    <t>370014060</t>
  </si>
  <si>
    <t>Monts</t>
  </si>
  <si>
    <t>MSP (Monts)-EBNL</t>
  </si>
  <si>
    <t>EBNL Monts</t>
  </si>
  <si>
    <t>MAISON DE SANTE PLURIPROFESSIONNELLE DU VAL DE L'INDRE</t>
  </si>
  <si>
    <t>MSP NEUILLE-PONT-PIERRE - ET</t>
  </si>
  <si>
    <t>370013963</t>
  </si>
  <si>
    <t>370013955</t>
  </si>
  <si>
    <t>Neuillé-Pont-Pierre</t>
  </si>
  <si>
    <t>MSP (Neuillé-Pont-Pierre)-EBNL</t>
  </si>
  <si>
    <t>EBNL Neuillé-Pont-Pierre</t>
  </si>
  <si>
    <t>MAISON DE SANTE PLURIDICIPLINAIRE VICTORINE MOISY</t>
  </si>
  <si>
    <t>A.R.A.U.C.O. NOTRE-DAME-D'OÉ</t>
  </si>
  <si>
    <t>370104804</t>
  </si>
  <si>
    <t>Notre-Dame-d'Oé</t>
  </si>
  <si>
    <t>EBNL (Notre-Dame-d'Oé)</t>
  </si>
  <si>
    <t>EBNL Notre-Dame-d'Oé</t>
  </si>
  <si>
    <t>ADAPEI 37</t>
  </si>
  <si>
    <t>00440PARC</t>
  </si>
  <si>
    <t>370000440</t>
  </si>
  <si>
    <t>Parçay-Meslay</t>
  </si>
  <si>
    <t>EBNL (Parçay-Meslay)</t>
  </si>
  <si>
    <t>EBNL Parçay-Meslay</t>
  </si>
  <si>
    <t>ASSOCIATION DEPARTEMENTALE AMIS PARENTS ENFANTS INADAPTES</t>
  </si>
  <si>
    <t>MS DU PAYS DE RICHELIEU</t>
  </si>
  <si>
    <t>370012726</t>
  </si>
  <si>
    <t>370012718</t>
  </si>
  <si>
    <t>Richelieu</t>
  </si>
  <si>
    <t>EBNL (Richelieu)</t>
  </si>
  <si>
    <t>EBNL Richelieu</t>
  </si>
  <si>
    <t>MAISON DE SANTE DU PAYS DE RICHELIEU</t>
  </si>
  <si>
    <t>SISA MAISON DE SANTE DE RIVARENNES</t>
  </si>
  <si>
    <t>370014227</t>
  </si>
  <si>
    <t>370014219</t>
  </si>
  <si>
    <t>Rivarennes</t>
  </si>
  <si>
    <t>MS (Rivarennes)-EBNL</t>
  </si>
  <si>
    <t>EBNL Rivarennes</t>
  </si>
  <si>
    <t>A.R.A.U.C.O. CHINON</t>
  </si>
  <si>
    <t>370100885</t>
  </si>
  <si>
    <t>EBNL (St-Benoît-la-Forêt)</t>
  </si>
  <si>
    <t>EBNL Saint-Benoît-la-Forêt</t>
  </si>
  <si>
    <t>POLE SANTE DE L'ECHANDON</t>
  </si>
  <si>
    <t>370014839</t>
  </si>
  <si>
    <t>370014821</t>
  </si>
  <si>
    <t>Saint-Branchs</t>
  </si>
  <si>
    <t>EBNL (St-Branchs)</t>
  </si>
  <si>
    <t>EBNL Saint-Branchs</t>
  </si>
  <si>
    <t>MSP DE SAINT FLOVIER</t>
  </si>
  <si>
    <t>370012742</t>
  </si>
  <si>
    <t>370012734</t>
  </si>
  <si>
    <t>Saint-Flovier</t>
  </si>
  <si>
    <t>MSP (St-Flovier)-EBNL</t>
  </si>
  <si>
    <t>EBNL Saint-Flovier</t>
  </si>
  <si>
    <t>MAISON DE SANTE PLURIDISCIPLINAIRE DE SAINT FLOVIER</t>
  </si>
  <si>
    <t>MSP MULTI SITE STE MAURE DE TOURAINE</t>
  </si>
  <si>
    <t>370014011</t>
  </si>
  <si>
    <t>370014003</t>
  </si>
  <si>
    <t>MSP (Ste-Maure-de-Touraine)-EBNL</t>
  </si>
  <si>
    <t>EBNL Sainte-Maure-de-Touraine</t>
  </si>
  <si>
    <t>ASSIAD PA ST PIERRE DES CORPS</t>
  </si>
  <si>
    <t>04655STPI</t>
  </si>
  <si>
    <t>370104655</t>
  </si>
  <si>
    <t>Saint-Pierre-des-Corps</t>
  </si>
  <si>
    <t>EBNL (St-Pierre-des-Corps)</t>
  </si>
  <si>
    <t>EBNL Saint-Pierre-des-Corps</t>
  </si>
  <si>
    <t>ASS SIAD POUR PA DE LA VILLE DE SAINT PIERRE DES CORPS</t>
  </si>
  <si>
    <t>MSP MAISON MEDICALE DE SAVONNIERES</t>
  </si>
  <si>
    <t>370015562</t>
  </si>
  <si>
    <t>370015554</t>
  </si>
  <si>
    <t>Savonnières</t>
  </si>
  <si>
    <t>MSP (Savonnières)-EBNL</t>
  </si>
  <si>
    <t>EBNL Savonnières</t>
  </si>
  <si>
    <t>A.R.A.U.C.O. CHRU BRETONNEAU</t>
  </si>
  <si>
    <t>370002040</t>
  </si>
  <si>
    <t>EBNL (Tours)</t>
  </si>
  <si>
    <t>EBNL Tours</t>
  </si>
  <si>
    <t>FONDATION VERDIER</t>
  </si>
  <si>
    <t>01141TOUR</t>
  </si>
  <si>
    <t>370001141</t>
  </si>
  <si>
    <t>ASSOCIATION " L.PERGAUD"</t>
  </si>
  <si>
    <t>01323TOUR</t>
  </si>
  <si>
    <t>370001323</t>
  </si>
  <si>
    <t>Assoc. (Tours)-EBNL</t>
  </si>
  <si>
    <t>U.D.A.F. INDRE ET LOIRE</t>
  </si>
  <si>
    <t>11439TOUR</t>
  </si>
  <si>
    <t>370011439</t>
  </si>
  <si>
    <t>ASSOCIATION TUTELAIRE D'INDRE ET LOIRE</t>
  </si>
  <si>
    <t>11579TOUR</t>
  </si>
  <si>
    <t>370011579</t>
  </si>
  <si>
    <t>CENTRE DE SANTE DENTAIRE BLAISE PASCAL</t>
  </si>
  <si>
    <t>13310TOUR</t>
  </si>
  <si>
    <t>370013310</t>
  </si>
  <si>
    <t>HABITAT ET HUMANISME INDRE ET LOIRE</t>
  </si>
  <si>
    <t>13351TOUR</t>
  </si>
  <si>
    <t>370013351</t>
  </si>
  <si>
    <t>ATST</t>
  </si>
  <si>
    <t>14037TOUR</t>
  </si>
  <si>
    <t>370014037</t>
  </si>
  <si>
    <t>ASSOCIATION TOURAINE DE SANTE POUR TOUS - ATST</t>
  </si>
  <si>
    <t>MSP DE VILLELOIN COULANGE</t>
  </si>
  <si>
    <t>370012767</t>
  </si>
  <si>
    <t>370012759</t>
  </si>
  <si>
    <t>Villeloin-Coulangé</t>
  </si>
  <si>
    <t>MSP (Villeloin-Coulangé)-EBNL</t>
  </si>
  <si>
    <t>EBNL Villeloin-Coulangé</t>
  </si>
  <si>
    <t>MAISON DE SANTE PLURIDISCIPLINAIRE DE VILLELOIN COULANGE</t>
  </si>
  <si>
    <t>MAISON DE SANTE D'APPRIEU</t>
  </si>
  <si>
    <t>380025718</t>
  </si>
  <si>
    <t>380025700</t>
  </si>
  <si>
    <t>Apprieu</t>
  </si>
  <si>
    <t>MS (Apprieu)-EBNL</t>
  </si>
  <si>
    <t>EBNL Apprieu</t>
  </si>
  <si>
    <t>MAISON DE SANTE BEAUREPAIRE</t>
  </si>
  <si>
    <t>380019448</t>
  </si>
  <si>
    <t>380019430</t>
  </si>
  <si>
    <t>MS (Beaurepaire)-EBNL</t>
  </si>
  <si>
    <t>EBNL Beaurepaire</t>
  </si>
  <si>
    <t>MAISON DE SANTE BIOL</t>
  </si>
  <si>
    <t>380019315</t>
  </si>
  <si>
    <t>380019307</t>
  </si>
  <si>
    <t>Biol</t>
  </si>
  <si>
    <t>MS (Biol)-EBNL</t>
  </si>
  <si>
    <t>EBNL Biol</t>
  </si>
  <si>
    <t>MAISON DE SANTE DE BRIE ET ANGONNES</t>
  </si>
  <si>
    <t>380026609</t>
  </si>
  <si>
    <t>380026591</t>
  </si>
  <si>
    <t>Brié-et-Angonnes</t>
  </si>
  <si>
    <t>MS (Brié-et-Angonnes)-EBNL</t>
  </si>
  <si>
    <t>EBNL Brié-et-Angonnes</t>
  </si>
  <si>
    <t>MSP DE LA BUISSE</t>
  </si>
  <si>
    <t>380022103</t>
  </si>
  <si>
    <t>380022095</t>
  </si>
  <si>
    <t>Buisse</t>
  </si>
  <si>
    <t>MSP (Buisse)-EBNL</t>
  </si>
  <si>
    <t>EBNL Buisse</t>
  </si>
  <si>
    <t>MAISON DE SANTE PLURIDISCIPLINAIRE DE LA BUISSE</t>
  </si>
  <si>
    <t>MAISON DE SANTE DE CORENC</t>
  </si>
  <si>
    <t>380026690</t>
  </si>
  <si>
    <t>380026682</t>
  </si>
  <si>
    <t>Corenc</t>
  </si>
  <si>
    <t>MS (Corenc)-EBNL</t>
  </si>
  <si>
    <t>EBNL Corenc</t>
  </si>
  <si>
    <t>MAISON DE SANTE CORPS</t>
  </si>
  <si>
    <t>380018135</t>
  </si>
  <si>
    <t>380018127</t>
  </si>
  <si>
    <t>Corps</t>
  </si>
  <si>
    <t>MS (Corps)-EBNL</t>
  </si>
  <si>
    <t>EBNL Corps</t>
  </si>
  <si>
    <t>MAISON DE SANTE DE LA COTE SAINT ANDRE</t>
  </si>
  <si>
    <t>380025239</t>
  </si>
  <si>
    <t>380025221</t>
  </si>
  <si>
    <t>Côte-Saint-André</t>
  </si>
  <si>
    <t>MS (Côte-St-André)-EBNL</t>
  </si>
  <si>
    <t>EBNL Côte-Saint-André</t>
  </si>
  <si>
    <t>MAISON DE SANTE SUD VOIRON</t>
  </si>
  <si>
    <t>380021659</t>
  </si>
  <si>
    <t>380021642</t>
  </si>
  <si>
    <t>MS (Coublevie)-EBNL</t>
  </si>
  <si>
    <t>EBNL Coublevie</t>
  </si>
  <si>
    <t>ASS."LES DEUX TOURS"</t>
  </si>
  <si>
    <t>03320DOLO</t>
  </si>
  <si>
    <t>380803320</t>
  </si>
  <si>
    <t>Dolomieu</t>
  </si>
  <si>
    <t>EBNL (Dolomieu)</t>
  </si>
  <si>
    <t>EBNL Dolomieu</t>
  </si>
  <si>
    <t>ASS."LES DEUX TOURS" MORESTEL</t>
  </si>
  <si>
    <t>MAISON DE SANTE LA BERJALIENNE</t>
  </si>
  <si>
    <t>380021832</t>
  </si>
  <si>
    <t>380021824</t>
  </si>
  <si>
    <t>Domarin</t>
  </si>
  <si>
    <t>MS (Domarin)-EBNL</t>
  </si>
  <si>
    <t>EBNL Domarin</t>
  </si>
  <si>
    <t>MAISON DE SANTE DOMENE</t>
  </si>
  <si>
    <t>380019083</t>
  </si>
  <si>
    <t>380019075</t>
  </si>
  <si>
    <t>MS (Domène)-EBNL</t>
  </si>
  <si>
    <t>EBNL Domène</t>
  </si>
  <si>
    <t>MAISON DE SANTE LES ESSARTS - LA BUTTE</t>
  </si>
  <si>
    <t>380020180</t>
  </si>
  <si>
    <t>380020172</t>
  </si>
  <si>
    <t>MS (Échirolles)-EBNL</t>
  </si>
  <si>
    <t>EBNL Échirolles</t>
  </si>
  <si>
    <t>MAISON DE SANTE D'EYBENS</t>
  </si>
  <si>
    <t>380026625</t>
  </si>
  <si>
    <t>380026617</t>
  </si>
  <si>
    <t>Eybens</t>
  </si>
  <si>
    <t>MS (Eybens)-EBNL</t>
  </si>
  <si>
    <t>EBNL Eybens</t>
  </si>
  <si>
    <t>ASS. BEAUREGARD</t>
  </si>
  <si>
    <t>92374FONT</t>
  </si>
  <si>
    <t>380792374</t>
  </si>
  <si>
    <t>Fontaine</t>
  </si>
  <si>
    <t>EBNL (Fontaine)</t>
  </si>
  <si>
    <t>EBNL Fontaine</t>
  </si>
  <si>
    <t>ASS.BEAUREGARD ACCOMP.POUR DYNAMISME ET AUTONOMIE DES JEUNES</t>
  </si>
  <si>
    <t>ALPES INSERTION</t>
  </si>
  <si>
    <t>94214FONT</t>
  </si>
  <si>
    <t>380794214</t>
  </si>
  <si>
    <t>MAISON DE SANTE DE GIERES</t>
  </si>
  <si>
    <t>380022566</t>
  </si>
  <si>
    <t>380022558</t>
  </si>
  <si>
    <t>Gières</t>
  </si>
  <si>
    <t>MS (Gières)-EBNL</t>
  </si>
  <si>
    <t>EBNL Gières</t>
  </si>
  <si>
    <t>MAISON DE SANTE LE JARDIN DE VILLE</t>
  </si>
  <si>
    <t>380020446</t>
  </si>
  <si>
    <t>380020438</t>
  </si>
  <si>
    <t>MS (Grenoble)-EBNL</t>
  </si>
  <si>
    <t>EBNL Grenoble</t>
  </si>
  <si>
    <t>ASSOCIATION ARBRES DE VIE</t>
  </si>
  <si>
    <t>02519GREN</t>
  </si>
  <si>
    <t>380002519</t>
  </si>
  <si>
    <t>Assoc. (Grenoble)-EBNL</t>
  </si>
  <si>
    <t>ASSOCIATION ISSUE DE SECOURS</t>
  </si>
  <si>
    <t>15446GREN</t>
  </si>
  <si>
    <t>380015446</t>
  </si>
  <si>
    <t>AFIPH</t>
  </si>
  <si>
    <t>92341GREN</t>
  </si>
  <si>
    <t>380792341</t>
  </si>
  <si>
    <t>EBNL (Grenoble)</t>
  </si>
  <si>
    <t>ASSOCIATION FAMILIALE DE L'ISERE POUR PERSONNES HANDICAPEES</t>
  </si>
  <si>
    <t>MOUVEMENT GRENOBLOIS PLANNING FAMILIAL</t>
  </si>
  <si>
    <t>93182GREN</t>
  </si>
  <si>
    <t>380793182</t>
  </si>
  <si>
    <t>APAJH DE L'ISERE</t>
  </si>
  <si>
    <t>93315GREN</t>
  </si>
  <si>
    <t>380793315</t>
  </si>
  <si>
    <t>ASS. POUR ADULTES ET JEUNES HANDICAPES</t>
  </si>
  <si>
    <t>ASS. S.O.G.A.P. GRENOBLE</t>
  </si>
  <si>
    <t>02744GREN</t>
  </si>
  <si>
    <t>380802744</t>
  </si>
  <si>
    <t>MAISON DE SANTE DE L'ALPE D'HUEZ</t>
  </si>
  <si>
    <t>380022277</t>
  </si>
  <si>
    <t>380022269</t>
  </si>
  <si>
    <t>MS (Huez)-EBNL</t>
  </si>
  <si>
    <t>EBNL Huez</t>
  </si>
  <si>
    <t>MAISON DE SANTE IDASANTE ISLE D'ABEAU</t>
  </si>
  <si>
    <t>380021311</t>
  </si>
  <si>
    <t>380021303</t>
  </si>
  <si>
    <t>Isle-d'Abeau</t>
  </si>
  <si>
    <t>MS (Isle-d'Abeau)-EBNL</t>
  </si>
  <si>
    <t>EBNL Isle-d'Abeau</t>
  </si>
  <si>
    <t>MAISON DE SANTE DE LA BIEVRE</t>
  </si>
  <si>
    <t>380019356</t>
  </si>
  <si>
    <t>380019349</t>
  </si>
  <si>
    <t>Izeaux</t>
  </si>
  <si>
    <t>MS (Izeaux)-EBNL</t>
  </si>
  <si>
    <t>EBNL Izeaux</t>
  </si>
  <si>
    <t>MAISON DE SANTE PLURIPROFESSIONNELLE DE LA BIEVRE</t>
  </si>
  <si>
    <t>MAISON DE SANTE DE BASSE JARRIE</t>
  </si>
  <si>
    <t>380022616</t>
  </si>
  <si>
    <t>380022608</t>
  </si>
  <si>
    <t>Jarrie</t>
  </si>
  <si>
    <t>MS (Jarrie)-EBNL</t>
  </si>
  <si>
    <t>EBNL Jarrie</t>
  </si>
  <si>
    <t>MAISON DE SANTE LANS-EN-VERCORS</t>
  </si>
  <si>
    <t>380019174</t>
  </si>
  <si>
    <t>380019166</t>
  </si>
  <si>
    <t>Lans-en-Vercors</t>
  </si>
  <si>
    <t>MS (Lans-en-Vercors)-EBNL</t>
  </si>
  <si>
    <t>EBNL Lans-en-Vercors</t>
  </si>
  <si>
    <t>MAISON DE SANTE DE MENS</t>
  </si>
  <si>
    <t>380021683</t>
  </si>
  <si>
    <t>380021675</t>
  </si>
  <si>
    <t>Mens</t>
  </si>
  <si>
    <t>MS (Mens)-EBNL</t>
  </si>
  <si>
    <t>EBNL Mens</t>
  </si>
  <si>
    <t>AGDUC CENTRE DE DIALYSE MEYLAN</t>
  </si>
  <si>
    <t>380793810</t>
  </si>
  <si>
    <t>Meylan</t>
  </si>
  <si>
    <t>AGDUC (Meylan)-Dial</t>
  </si>
  <si>
    <t>EBNL Meylan</t>
  </si>
  <si>
    <t>CPEF DE MEYLAN GRESIVAUDAN</t>
  </si>
  <si>
    <t>20230MEYL</t>
  </si>
  <si>
    <t>380020230</t>
  </si>
  <si>
    <t>EBNL (Meylan)</t>
  </si>
  <si>
    <t>CENTRE DE PLANIFICATION ET EDUCATION FAMILIALE DE MEYLAN</t>
  </si>
  <si>
    <t>MAISON DE SANTE MOIRANS</t>
  </si>
  <si>
    <t>380021097</t>
  </si>
  <si>
    <t>380021089</t>
  </si>
  <si>
    <t>Moirans</t>
  </si>
  <si>
    <t>MS (Moirans)-EBNL</t>
  </si>
  <si>
    <t>EBNL Moirans</t>
  </si>
  <si>
    <t>MAISON DE SANTE MONESTIER-DE-CLERMONT</t>
  </si>
  <si>
    <t>380020164</t>
  </si>
  <si>
    <t>380020156</t>
  </si>
  <si>
    <t>Monestier-de-Clermont</t>
  </si>
  <si>
    <t>MS (Monestier-de-Clermont)-EBNL</t>
  </si>
  <si>
    <t>EBNL Monestier-de-Clermont</t>
  </si>
  <si>
    <t>MAISON DE SANTE DE MONTALIEU VERCIEU</t>
  </si>
  <si>
    <t>380020727</t>
  </si>
  <si>
    <t>380020719</t>
  </si>
  <si>
    <t>Montalieu-Vercieu</t>
  </si>
  <si>
    <t>MS (Montalieu-Vercieu)-EBNL</t>
  </si>
  <si>
    <t>EBNL Montalieu-Vercieu</t>
  </si>
  <si>
    <t>MAISON DE SANTE DES DEUX ALPES</t>
  </si>
  <si>
    <t>380023994</t>
  </si>
  <si>
    <t>380023986</t>
  </si>
  <si>
    <t>Deux Alpes</t>
  </si>
  <si>
    <t>MS (Deux Alpes)-EBNL</t>
  </si>
  <si>
    <t>EBNL Deux Alpes</t>
  </si>
  <si>
    <t>MAISON DE SANTE LES HAUTS DU LAC</t>
  </si>
  <si>
    <t>380026740</t>
  </si>
  <si>
    <t>380026732</t>
  </si>
  <si>
    <t>Montferrat</t>
  </si>
  <si>
    <t>MS (Montferrat)-EBNL</t>
  </si>
  <si>
    <t>EBNL Montferrat</t>
  </si>
  <si>
    <t>MAISON DE SANTE DU PAYS DES COULEURS</t>
  </si>
  <si>
    <t>380026351</t>
  </si>
  <si>
    <t>380026344</t>
  </si>
  <si>
    <t>MS (Morestel)-EBNL</t>
  </si>
  <si>
    <t>EBNL Morestel</t>
  </si>
  <si>
    <t>MAISON DE SANTE LA-MURE</t>
  </si>
  <si>
    <t>380018812</t>
  </si>
  <si>
    <t>380018804</t>
  </si>
  <si>
    <t>MS (Mure)-EBNL</t>
  </si>
  <si>
    <t>EBNL Mure</t>
  </si>
  <si>
    <t>MAISON DE SANTE DE PONT DE BEAUVOISIN</t>
  </si>
  <si>
    <t>380022665</t>
  </si>
  <si>
    <t>380022657</t>
  </si>
  <si>
    <t>MS (Pont-de-Beauvoisin)-EBNL</t>
  </si>
  <si>
    <t>EBNL Pont-de-Beauvoisin</t>
  </si>
  <si>
    <t>MAISON DE SANTE DE PONT DE CHERUY</t>
  </si>
  <si>
    <t>380022129</t>
  </si>
  <si>
    <t>380022111</t>
  </si>
  <si>
    <t>Pont-de-Chéruy</t>
  </si>
  <si>
    <t>MS (Pont-de-Chéruy)-EBNL</t>
  </si>
  <si>
    <t>EBNL Pont-de-Chéruy</t>
  </si>
  <si>
    <t>MAISON DE SANTE DE PONT-EVEQUE</t>
  </si>
  <si>
    <t>380020909</t>
  </si>
  <si>
    <t>380020891</t>
  </si>
  <si>
    <t>Pont-Évêque</t>
  </si>
  <si>
    <t>MS (Pont-Évêque)-EBNL</t>
  </si>
  <si>
    <t>EBNL Pont-Évêque</t>
  </si>
  <si>
    <t>OEUVRE SAINT-JOSEPH</t>
  </si>
  <si>
    <t>92770PONT</t>
  </si>
  <si>
    <t>380792770</t>
  </si>
  <si>
    <t>EBNL (Pont-Évêque)</t>
  </si>
  <si>
    <t>OEUVRE  SAINT-JOSEPH A VIENNE</t>
  </si>
  <si>
    <t>MAISON DE SANTE DE PONT EN ROYANS</t>
  </si>
  <si>
    <t>380022145</t>
  </si>
  <si>
    <t>380022137</t>
  </si>
  <si>
    <t>Pont-en-Royans</t>
  </si>
  <si>
    <t>MS (Pont-en-Royans)-EBNL</t>
  </si>
  <si>
    <t>EBNL Pont-en-Royans</t>
  </si>
  <si>
    <t>MAISON DE SANTE DE RENAGE</t>
  </si>
  <si>
    <t>380026286</t>
  </si>
  <si>
    <t>380026278</t>
  </si>
  <si>
    <t>Renage</t>
  </si>
  <si>
    <t>MS (Renage)-EBNL</t>
  </si>
  <si>
    <t>EBNL Renage</t>
  </si>
  <si>
    <t>AURAL - ROUSSILLON</t>
  </si>
  <si>
    <t>380000729</t>
  </si>
  <si>
    <t>AURAL (Roussillon)-Dial</t>
  </si>
  <si>
    <t>EBNL Roussillon</t>
  </si>
  <si>
    <t>MAISON DE SANTE DE ROUSSILLON</t>
  </si>
  <si>
    <t>380022301</t>
  </si>
  <si>
    <t>380022293</t>
  </si>
  <si>
    <t>MS (Roussillon)-EBNL</t>
  </si>
  <si>
    <t>MAISON DE SANTE DE SAINT-EGREVE</t>
  </si>
  <si>
    <t>380022160</t>
  </si>
  <si>
    <t>380022152</t>
  </si>
  <si>
    <t>Saint-Égrève</t>
  </si>
  <si>
    <t>MS (St-Égrève)-EBNL</t>
  </si>
  <si>
    <t>EBNL Saint-Égrève</t>
  </si>
  <si>
    <t>MAISON DE SANTE DE ST JEAN DE MOIRANS</t>
  </si>
  <si>
    <t>380022707</t>
  </si>
  <si>
    <t>380022699</t>
  </si>
  <si>
    <t>Saint-Jean-de-Moirans</t>
  </si>
  <si>
    <t>MS (St-Jean-de-Moirans)-EBNL</t>
  </si>
  <si>
    <t>EBNL Saint-Jean-de-Moirans</t>
  </si>
  <si>
    <t>MAISON DE SANTE DE SAINT JEAN DE MOIRANS</t>
  </si>
  <si>
    <t>MAISON DE SANTE DE LA TOUR DU PIN</t>
  </si>
  <si>
    <t>380026377</t>
  </si>
  <si>
    <t>380026369</t>
  </si>
  <si>
    <t>Saint-Jean-de-Soudain</t>
  </si>
  <si>
    <t>MS (St-Jean-de-Soudain)-EBNL</t>
  </si>
  <si>
    <t>EBNL Saint-Jean-de-Soudain</t>
  </si>
  <si>
    <t>MAISON DE SANTE SAINT-MARCELLIN</t>
  </si>
  <si>
    <t>380019463</t>
  </si>
  <si>
    <t>380019455</t>
  </si>
  <si>
    <t>MS (St-Marcellin)-EBNL</t>
  </si>
  <si>
    <t>EBNL Saint-Marcellin</t>
  </si>
  <si>
    <t>MAISON DE SANTE SAINT-MARTIN-D'HERES</t>
  </si>
  <si>
    <t>380018093</t>
  </si>
  <si>
    <t>380018085</t>
  </si>
  <si>
    <t>MS (St-Martin-d'Hères)-EBNL</t>
  </si>
  <si>
    <t>EBNL Saint-Martin-d'Hères</t>
  </si>
  <si>
    <t>MAISON DE SANTE UNIV'HERES SANTE</t>
  </si>
  <si>
    <t>380025320</t>
  </si>
  <si>
    <t>380025312</t>
  </si>
  <si>
    <t>ASSOCIATION SAINTE AGNES</t>
  </si>
  <si>
    <t>93216STMA</t>
  </si>
  <si>
    <t>380793216</t>
  </si>
  <si>
    <t>Saint-Martin-le-Vinoux</t>
  </si>
  <si>
    <t>Assoc. (St-Martin-le-Vinoux)-EBNL</t>
  </si>
  <si>
    <t>EBNL Saint-Martin-le-Vinoux</t>
  </si>
  <si>
    <t>MAISON DE SANTE ST PIERRE CHARTREUSE</t>
  </si>
  <si>
    <t>380025858</t>
  </si>
  <si>
    <t>380025841</t>
  </si>
  <si>
    <t>Saint-Pierre-de-Chartreuse</t>
  </si>
  <si>
    <t>MS (St-Pierre-de-Chartreuse)-EBNL</t>
  </si>
  <si>
    <t>EBNL Saint-Pierre-de-Chartreuse</t>
  </si>
  <si>
    <t>MAISON DE SANTE DE SAINT PIERRE DE CHARTREUSE</t>
  </si>
  <si>
    <t>MAISON DE SANTE DE SAINT SAVIN</t>
  </si>
  <si>
    <t>380026526</t>
  </si>
  <si>
    <t>380026518</t>
  </si>
  <si>
    <t>MAISON DE SANTE ST-VICTOR-DE-CESSIEU</t>
  </si>
  <si>
    <t>380019216</t>
  </si>
  <si>
    <t>380019208</t>
  </si>
  <si>
    <t>Saint-Victor-de-Cessieu</t>
  </si>
  <si>
    <t>MS (St-Victor-de-Cessieu)-EBNL</t>
  </si>
  <si>
    <t>EBNL Saint-Victor-de-Cessieu</t>
  </si>
  <si>
    <t>MAISON DE SANTE SAINT-VICTOR-DE-CESSIEU</t>
  </si>
  <si>
    <t>ASSOCAITION LOCALE ADMR CSI LES LAUZES</t>
  </si>
  <si>
    <t>12138SICC</t>
  </si>
  <si>
    <t>380012138</t>
  </si>
  <si>
    <t>Siccieu-Saint-Julien-et-Carisieu</t>
  </si>
  <si>
    <t>Assoc. (Siccieu-St-Julien-et-Carisieu)-EBNL</t>
  </si>
  <si>
    <t>EBNL Siccieu-Saint-Julien-et-Carisieu</t>
  </si>
  <si>
    <t>ASSOCIATION LOCALE ADMR CENTRE DE SOINS INFRMIERS LES LAUZES</t>
  </si>
  <si>
    <t>MAISON DE SANTE DE SILLANS</t>
  </si>
  <si>
    <t>380022327</t>
  </si>
  <si>
    <t>380022319</t>
  </si>
  <si>
    <t>Sillans</t>
  </si>
  <si>
    <t>MS (Sillans)-EBNL</t>
  </si>
  <si>
    <t>EBNL Sillans</t>
  </si>
  <si>
    <t>MAISON DE SANTE TIGNIEU-JAMEYZIEU</t>
  </si>
  <si>
    <t>380019695</t>
  </si>
  <si>
    <t>380019687</t>
  </si>
  <si>
    <t>Tignieu-Jameyzieu</t>
  </si>
  <si>
    <t>MS (Tignieu-Jameyzieu)-EBNL</t>
  </si>
  <si>
    <t>EBNL Tignieu-Jameyzieu</t>
  </si>
  <si>
    <t>MAISON DE SANTE TREPT</t>
  </si>
  <si>
    <t>380019679</t>
  </si>
  <si>
    <t>380019661</t>
  </si>
  <si>
    <t>Trept</t>
  </si>
  <si>
    <t>MS (Trept)-EBNL</t>
  </si>
  <si>
    <t>EBNL Trept</t>
  </si>
  <si>
    <t>ASS. OZANAM</t>
  </si>
  <si>
    <t>92218VAUL</t>
  </si>
  <si>
    <t>380792218</t>
  </si>
  <si>
    <t>Vaulnaveys-le-Bas</t>
  </si>
  <si>
    <t>EBNL (Vaulnaveys-le-Bas)</t>
  </si>
  <si>
    <t>EBNL Vaulnaveys-le-Bas</t>
  </si>
  <si>
    <t>ASSOCIATION OZANAM</t>
  </si>
  <si>
    <t>MAISON DE SANTE DE VAULNAVEYS</t>
  </si>
  <si>
    <t>380022582</t>
  </si>
  <si>
    <t>380022574</t>
  </si>
  <si>
    <t>Vaulnaveys-le-Haut</t>
  </si>
  <si>
    <t>MS (Vaulnaveys-le-Haut)-EBNL</t>
  </si>
  <si>
    <t>EBNL Vaulnaveys-le-Haut</t>
  </si>
  <si>
    <t>MAISON DE SANTE LE VERSOUD</t>
  </si>
  <si>
    <t>380025262</t>
  </si>
  <si>
    <t>380025254</t>
  </si>
  <si>
    <t>Versoud</t>
  </si>
  <si>
    <t>MS (Versoud)-EBNL</t>
  </si>
  <si>
    <t>EBNL Versoud</t>
  </si>
  <si>
    <t>MAISON DE SANTE DE VEUREY VOROIZE</t>
  </si>
  <si>
    <t>380023978</t>
  </si>
  <si>
    <t>380023960</t>
  </si>
  <si>
    <t>Veurey-Voroize</t>
  </si>
  <si>
    <t>MS (Veurey-Voroize)-EBNL</t>
  </si>
  <si>
    <t>EBNL Veurey-Voroize</t>
  </si>
  <si>
    <t>MAISON DE SANTE SAINT GERMAIN</t>
  </si>
  <si>
    <t>380025668</t>
  </si>
  <si>
    <t>380025650</t>
  </si>
  <si>
    <t>MS (Vienne)-EBNL</t>
  </si>
  <si>
    <t>EBNL Vienne</t>
  </si>
  <si>
    <t>OEUVRE DU BON PASTEUR</t>
  </si>
  <si>
    <t>93471VIEN</t>
  </si>
  <si>
    <t>380793471</t>
  </si>
  <si>
    <t>EBNL (Vienne)</t>
  </si>
  <si>
    <t>ASS OEUVRE DU BON PASTEUR A VIENNE</t>
  </si>
  <si>
    <t>MAISON DE SANTE DE VIF</t>
  </si>
  <si>
    <t>380026252</t>
  </si>
  <si>
    <t>380026245</t>
  </si>
  <si>
    <t>Vif</t>
  </si>
  <si>
    <t>MS (Vif)-EBNL</t>
  </si>
  <si>
    <t>EBNL Vif</t>
  </si>
  <si>
    <t>MAISON DE SANTE SAINT-BONNET CENTRE</t>
  </si>
  <si>
    <t>380021477</t>
  </si>
  <si>
    <t>380021469</t>
  </si>
  <si>
    <t>Villefontaine</t>
  </si>
  <si>
    <t>MS (Villefontaine)-EBNL</t>
  </si>
  <si>
    <t>EBNL Villefontaine</t>
  </si>
  <si>
    <t>MAISON DE SANTE DE SAINT-BONNET CENTRE</t>
  </si>
  <si>
    <t>MAISON DE SANTE DE VILLEFONTAINE</t>
  </si>
  <si>
    <t>380025346</t>
  </si>
  <si>
    <t>380025338</t>
  </si>
  <si>
    <t>AGDUC CENTRE DE DIALYSE VIZILLE</t>
  </si>
  <si>
    <t>380797217</t>
  </si>
  <si>
    <t>Vizille</t>
  </si>
  <si>
    <t>AGDUC (Vizille)-Dial</t>
  </si>
  <si>
    <t>EBNL Vizille</t>
  </si>
  <si>
    <t>CTE OEUVRES SOCIALES VIZILLE</t>
  </si>
  <si>
    <t>94198VIZI</t>
  </si>
  <si>
    <t>380794198</t>
  </si>
  <si>
    <t>EBNL (Vizille)</t>
  </si>
  <si>
    <t>COMITE DES OEUVRES SOCIALES DE VIZILLE</t>
  </si>
  <si>
    <t>AGDUC CENTRE DE DIALYSE VOIRON</t>
  </si>
  <si>
    <t>380019026</t>
  </si>
  <si>
    <t>AGDUC (Voiron)-Dial</t>
  </si>
  <si>
    <t>EBNL Voiron</t>
  </si>
  <si>
    <t>AGDUC CENTRE DE DIALYSE VOIRON - MONTALY</t>
  </si>
  <si>
    <t>MAISON SANTE AUTHUME</t>
  </si>
  <si>
    <t>390007334</t>
  </si>
  <si>
    <t>390007326</t>
  </si>
  <si>
    <t>Authume</t>
  </si>
  <si>
    <t>EBNL (Authume)</t>
  </si>
  <si>
    <t>EBNL Authume</t>
  </si>
  <si>
    <t>MAISON MEDICALE DES BORDS DE SEILLE</t>
  </si>
  <si>
    <t>390007045</t>
  </si>
  <si>
    <t>390007037</t>
  </si>
  <si>
    <t>EBNL (Bletterans)</t>
  </si>
  <si>
    <t>EBNL Bletterans</t>
  </si>
  <si>
    <t>MAISON SANTE CRANCOT</t>
  </si>
  <si>
    <t>390007433</t>
  </si>
  <si>
    <t>390007425</t>
  </si>
  <si>
    <t>Hauteroche</t>
  </si>
  <si>
    <t>EBNL (Hauteroche)</t>
  </si>
  <si>
    <t>EBNL Hauteroche</t>
  </si>
  <si>
    <t>ASSOCIATION CROIX MARINE DU JURA</t>
  </si>
  <si>
    <t>06310DOLE</t>
  </si>
  <si>
    <t>390006310</t>
  </si>
  <si>
    <t>Assoc. (Dole)-EBNL</t>
  </si>
  <si>
    <t>EBNL Dole</t>
  </si>
  <si>
    <t>MAISON SANTE FONCINE HT CHAUX CROTENAY</t>
  </si>
  <si>
    <t>390007292</t>
  </si>
  <si>
    <t>390007284</t>
  </si>
  <si>
    <t>Foncine-le-Haut</t>
  </si>
  <si>
    <t>EBNL (Foncine-le-Haut)</t>
  </si>
  <si>
    <t>EBNL Foncine-le-Haut</t>
  </si>
  <si>
    <t>MAISON DE SANTE DE LONS LE SAUNIER</t>
  </si>
  <si>
    <t>390008076</t>
  </si>
  <si>
    <t>390008068</t>
  </si>
  <si>
    <t>MS (Lons-le-Saunier)-EBNL</t>
  </si>
  <si>
    <t>EBNL Lons-le-Saunier</t>
  </si>
  <si>
    <t>00628LONS</t>
  </si>
  <si>
    <t>390000628</t>
  </si>
  <si>
    <t>EBNL (Lons-le-Saunier)</t>
  </si>
  <si>
    <t>UNION DEPARTEMENTALE DES ASSOCIATIONS FAMILIALES DU JURA</t>
  </si>
  <si>
    <t>ASSOCIATION LES AMIS DU COLIBRI</t>
  </si>
  <si>
    <t>00669LONS</t>
  </si>
  <si>
    <t>390000669</t>
  </si>
  <si>
    <t>Assoc. (Lons-le-Saunier)-EBNL</t>
  </si>
  <si>
    <t>ASSOCIATION LES AMIS DU COLIBRI (HANDICAPS PHYSIQUES &amp; SENSO</t>
  </si>
  <si>
    <t>UDAPEI LONS LE SAUNIER</t>
  </si>
  <si>
    <t>85707LONS</t>
  </si>
  <si>
    <t>390785707</t>
  </si>
  <si>
    <t>UNION DLE DES ASS. DE PARENTS D'ENFANTS INADAPTES</t>
  </si>
  <si>
    <t>MAISON SANTE PLURIDIS MOIRANS MONTAGNE</t>
  </si>
  <si>
    <t>390007276</t>
  </si>
  <si>
    <t>390007268</t>
  </si>
  <si>
    <t>Moirans-en-Montagne</t>
  </si>
  <si>
    <t>EBNL (Moirans-en-Montagne)</t>
  </si>
  <si>
    <t>EBNL Moirans-en-Montagne</t>
  </si>
  <si>
    <t>TRANS POLE SANTE MOREZ MORBIER</t>
  </si>
  <si>
    <t>390007490</t>
  </si>
  <si>
    <t>390007482</t>
  </si>
  <si>
    <t>EBNL (Hauts de Bienne)</t>
  </si>
  <si>
    <t>EBNL Hauts de Bienne</t>
  </si>
  <si>
    <t>MAISON SANTE VAL D AMOUR MOUCHARD</t>
  </si>
  <si>
    <t>390007417</t>
  </si>
  <si>
    <t>390007409</t>
  </si>
  <si>
    <t>Mouchard</t>
  </si>
  <si>
    <t>EBNL (Mouchard)</t>
  </si>
  <si>
    <t>EBNL Mouchard</t>
  </si>
  <si>
    <t>MAISON SANTE PLATEAU DE NOZEROY</t>
  </si>
  <si>
    <t>390007318</t>
  </si>
  <si>
    <t>390007300</t>
  </si>
  <si>
    <t>Nozeroy</t>
  </si>
  <si>
    <t>EBNL (Nozeroy)</t>
  </si>
  <si>
    <t>EBNL Nozeroy</t>
  </si>
  <si>
    <t>MAISON SANTE ORGELET</t>
  </si>
  <si>
    <t>390007060</t>
  </si>
  <si>
    <t>390007052</t>
  </si>
  <si>
    <t>EBNL (Orgelet)</t>
  </si>
  <si>
    <t>EBNL Orgelet</t>
  </si>
  <si>
    <t>MAISON SANTE PAGNEY</t>
  </si>
  <si>
    <t>390007086</t>
  </si>
  <si>
    <t>390007078</t>
  </si>
  <si>
    <t>Pagney</t>
  </si>
  <si>
    <t>EBNL (Pagney)</t>
  </si>
  <si>
    <t>EBNL Pagney</t>
  </si>
  <si>
    <t>MAISON SANTE HAUTES COMBES LA PESSE</t>
  </si>
  <si>
    <t>390007391</t>
  </si>
  <si>
    <t>390007383</t>
  </si>
  <si>
    <t>Pesse</t>
  </si>
  <si>
    <t>EBNL (Pesse)</t>
  </si>
  <si>
    <t>EBNL Pesse</t>
  </si>
  <si>
    <t>MAISON DE SANTE ANDRE BONNOTTE</t>
  </si>
  <si>
    <t>390007474</t>
  </si>
  <si>
    <t>390007466</t>
  </si>
  <si>
    <t>MS (Poligny)-EBNL</t>
  </si>
  <si>
    <t>EBNL Poligny</t>
  </si>
  <si>
    <t>CABINET MEDICAL DU FORT</t>
  </si>
  <si>
    <t>390008035</t>
  </si>
  <si>
    <t>390008027</t>
  </si>
  <si>
    <t>Rousses</t>
  </si>
  <si>
    <t>EBNL (Rousses)</t>
  </si>
  <si>
    <t>EBNL Rousses</t>
  </si>
  <si>
    <t>SISAM</t>
  </si>
  <si>
    <t>390007987</t>
  </si>
  <si>
    <t>390007979</t>
  </si>
  <si>
    <t>Saint-Amour</t>
  </si>
  <si>
    <t>EBNL (St-Amour)</t>
  </si>
  <si>
    <t>EBNL Saint-Amour</t>
  </si>
  <si>
    <t>MAISON SANTE DE SAINT CLAUDE</t>
  </si>
  <si>
    <t>390007516</t>
  </si>
  <si>
    <t>390007508</t>
  </si>
  <si>
    <t>EBNL (St-Claude)</t>
  </si>
  <si>
    <t>EBNL Saint-Claude</t>
  </si>
  <si>
    <t>POLE SANTE PLATEAU DU LIZON</t>
  </si>
  <si>
    <t>390007458</t>
  </si>
  <si>
    <t>390007441</t>
  </si>
  <si>
    <t>Coteaux du Lizon</t>
  </si>
  <si>
    <t>EBNL (Coteaux du Lizon)</t>
  </si>
  <si>
    <t>EBNL Coteaux du Lizon</t>
  </si>
  <si>
    <t>MSP DE SALINS LES BAINS</t>
  </si>
  <si>
    <t>390008050</t>
  </si>
  <si>
    <t>390008043</t>
  </si>
  <si>
    <t>MSP (Salins-les-Bains)-EBNL</t>
  </si>
  <si>
    <t>EBNL Salins-les-Bains</t>
  </si>
  <si>
    <t>ANT. AUTODIALYSE NEPHROCARE-AIRE/ADOUR</t>
  </si>
  <si>
    <t>400011201</t>
  </si>
  <si>
    <t>640017612</t>
  </si>
  <si>
    <t>AUTODial (Aire-sur-l'Adour)-Dial</t>
  </si>
  <si>
    <t>EBNL Aire-sur-l'Adour</t>
  </si>
  <si>
    <t>ANTENNE D'AUTODIALYSE NEPHROCARE - AIRE-SUR-L'ADOUR</t>
  </si>
  <si>
    <t>MSP DE L'ADOUR</t>
  </si>
  <si>
    <t>400014916</t>
  </si>
  <si>
    <t>400014908</t>
  </si>
  <si>
    <t>MSP (Aire-sur-l'Adour)-EBNL</t>
  </si>
  <si>
    <t>MSP MULTI SITES PAYS DES LUYS</t>
  </si>
  <si>
    <t>400014643</t>
  </si>
  <si>
    <t>400014635</t>
  </si>
  <si>
    <t>Amou</t>
  </si>
  <si>
    <t>MSP (Amou)-EBNL</t>
  </si>
  <si>
    <t>EBNL Amou</t>
  </si>
  <si>
    <t>MAISON DE SANTE PLURIDISC. MULTI SITES PAYS DES LUYS</t>
  </si>
  <si>
    <t>MAISON DE SANTE RURALE DE BENQUET</t>
  </si>
  <si>
    <t>400012886</t>
  </si>
  <si>
    <t>400012878</t>
  </si>
  <si>
    <t>Benquet</t>
  </si>
  <si>
    <t>MS (Benquet)-EBNL</t>
  </si>
  <si>
    <t>EBNL Benquet</t>
  </si>
  <si>
    <t>MSP DE CASTETS</t>
  </si>
  <si>
    <t>400015038</t>
  </si>
  <si>
    <t>400015020</t>
  </si>
  <si>
    <t>Castets</t>
  </si>
  <si>
    <t>MSP (Castets)-EBNL</t>
  </si>
  <si>
    <t>EBNL Castets</t>
  </si>
  <si>
    <t>ANTENNE AUTODIALYSE DELAY</t>
  </si>
  <si>
    <t>400007043</t>
  </si>
  <si>
    <t>AUTODial (Dax)-Dial</t>
  </si>
  <si>
    <t>EBNL Dax</t>
  </si>
  <si>
    <t>ANTENNE D'AUTODIALYSE DE LA CLINIQUE DELAY - DAX</t>
  </si>
  <si>
    <t>MSP ASPREMONT DAX</t>
  </si>
  <si>
    <t>400014759</t>
  </si>
  <si>
    <t>400014742</t>
  </si>
  <si>
    <t>MSP (Dax)-EBNL</t>
  </si>
  <si>
    <t>MSP PAYS DACQUOIS</t>
  </si>
  <si>
    <t>400015129</t>
  </si>
  <si>
    <t>400015111</t>
  </si>
  <si>
    <t>MAISON DE SANTE DU GABARDAN</t>
  </si>
  <si>
    <t>400012902</t>
  </si>
  <si>
    <t>400012894</t>
  </si>
  <si>
    <t>Gabarret</t>
  </si>
  <si>
    <t>MS (Gabarret)-EBNL</t>
  </si>
  <si>
    <t>EBNL Gabarret</t>
  </si>
  <si>
    <t>MSP DU PAYS GRENADOIS</t>
  </si>
  <si>
    <t>400014684</t>
  </si>
  <si>
    <t>400014692</t>
  </si>
  <si>
    <t>Grenade-sur-l'Adour</t>
  </si>
  <si>
    <t>MSP (Grenade-sur-l'Adour)-EBNL</t>
  </si>
  <si>
    <t>EBNL Grenade-sur-l'Adour</t>
  </si>
  <si>
    <t>MAISON DE SANTE PLURIDISCIPLINAIRE DU PAYS GRENADOIS</t>
  </si>
  <si>
    <t>ANTENNE AUTODIALYSE AURAD HAGETMAU</t>
  </si>
  <si>
    <t>400010906</t>
  </si>
  <si>
    <t>Hagetmau</t>
  </si>
  <si>
    <t>AURAD (Hagetmau)-Dial</t>
  </si>
  <si>
    <t>EBNL Hagetmau</t>
  </si>
  <si>
    <t>ANTENNE D'AUTODIALYSE AURAD-AQUITAINE - HAGETMAU</t>
  </si>
  <si>
    <t>MAISON DE SANTE PLURIDISC. D'HAGETMAU</t>
  </si>
  <si>
    <t>400014015</t>
  </si>
  <si>
    <t>400014007</t>
  </si>
  <si>
    <t>MS (Hagetmau)-EBNL</t>
  </si>
  <si>
    <t>MAISON DE SANTE PLURIDISCIPLINAIRE D'HAGETMAU</t>
  </si>
  <si>
    <t>MAISON ENFANTS FOYER FAMILIAL</t>
  </si>
  <si>
    <t>00311HAGE</t>
  </si>
  <si>
    <t>400000311</t>
  </si>
  <si>
    <t>EBNL (Hagetmau)</t>
  </si>
  <si>
    <t>ASSOCIATION DU FOYER FAMILIAL D'HAGETMAU</t>
  </si>
  <si>
    <t>POLE DE SANTE DE LA HAUTE LANDE</t>
  </si>
  <si>
    <t>400014999</t>
  </si>
  <si>
    <t>400014981</t>
  </si>
  <si>
    <t>EBNL (Labouheyre)</t>
  </si>
  <si>
    <t>EBNL Labouheyre</t>
  </si>
  <si>
    <t>MAISON DE SANTE DU PAYS D'ALBRET</t>
  </si>
  <si>
    <t>400012860</t>
  </si>
  <si>
    <t>400012852</t>
  </si>
  <si>
    <t>Labrit</t>
  </si>
  <si>
    <t>MS (Labrit)-EBNL</t>
  </si>
  <si>
    <t>EBNL Labrit</t>
  </si>
  <si>
    <t>ASSOCIATION SSIAD BORN ET MARENSIN</t>
  </si>
  <si>
    <t>11037LITE</t>
  </si>
  <si>
    <t>400011037</t>
  </si>
  <si>
    <t>Lit-et-Mixe</t>
  </si>
  <si>
    <t>Assoc. (Lit-et-Mixe)-EBNL</t>
  </si>
  <si>
    <t>EBNL Lit-et-Mixe</t>
  </si>
  <si>
    <t>MSP MEILHAN</t>
  </si>
  <si>
    <t>400015053</t>
  </si>
  <si>
    <t>400015715</t>
  </si>
  <si>
    <t>Meilhan</t>
  </si>
  <si>
    <t>MSP (Meilhan)-EBNL</t>
  </si>
  <si>
    <t>EBNL Meilhan</t>
  </si>
  <si>
    <t>MAISON DE SANTÉ DE LA SAUVETÉ</t>
  </si>
  <si>
    <t>400014148</t>
  </si>
  <si>
    <t>400014130</t>
  </si>
  <si>
    <t>MS (Mimizan)-EBNL</t>
  </si>
  <si>
    <t>EBNL Mimizan</t>
  </si>
  <si>
    <t>MAISON DE SANTÉ DE LA SAUVETÉ DE MIMIZAN</t>
  </si>
  <si>
    <t>400789715</t>
  </si>
  <si>
    <t>AUTODial (Mimizan)-Dial</t>
  </si>
  <si>
    <t>ANTENNE D'AUTODIALYSE CADDD - MIMIZAN</t>
  </si>
  <si>
    <t>ANTENNE AUTODIALYSE AURAD MT MARSAN</t>
  </si>
  <si>
    <t>400007332</t>
  </si>
  <si>
    <t>AURAD (Mont-de-Marsan)-Dial</t>
  </si>
  <si>
    <t>EBNL Mont-de-Marsan</t>
  </si>
  <si>
    <t>ANTENNE D'AUTODIALYSE AURAD-AQUITAINE - MONT-DE-MARSAN</t>
  </si>
  <si>
    <t>UDAF 40</t>
  </si>
  <si>
    <t>13629MONT</t>
  </si>
  <si>
    <t>400013629</t>
  </si>
  <si>
    <t>EBNL (Mont-de-Marsan)</t>
  </si>
  <si>
    <t>CIDFF DES LANDES</t>
  </si>
  <si>
    <t>14486MONT</t>
  </si>
  <si>
    <t>400014486</t>
  </si>
  <si>
    <t>85879MONT</t>
  </si>
  <si>
    <t>400785879</t>
  </si>
  <si>
    <t>MAISON SANTE PLURIDISC. PORT-DE-LANNE</t>
  </si>
  <si>
    <t>400013793</t>
  </si>
  <si>
    <t>400013785</t>
  </si>
  <si>
    <t>Port-de-Lanne</t>
  </si>
  <si>
    <t>EBNL (Port-de-Lanne)</t>
  </si>
  <si>
    <t>EBNL Port-de-Lanne</t>
  </si>
  <si>
    <t>MAISON DE SANTE PLURIDISCIPLINAIRE DE PORT-DE-LANNE</t>
  </si>
  <si>
    <t>MSP DE POUILLON</t>
  </si>
  <si>
    <t>400015079</t>
  </si>
  <si>
    <t>400015061</t>
  </si>
  <si>
    <t>Pouillon</t>
  </si>
  <si>
    <t>MSP (Pouillon)-EBNL</t>
  </si>
  <si>
    <t>EBNL Pouillon</t>
  </si>
  <si>
    <t>CENTRE MEDICAL DU ROQUEFORTOIS</t>
  </si>
  <si>
    <t>400012928</t>
  </si>
  <si>
    <t>400012910</t>
  </si>
  <si>
    <t>Roquefort</t>
  </si>
  <si>
    <t>EBNL (Roquefort)</t>
  </si>
  <si>
    <t>EBNL Roquefort</t>
  </si>
  <si>
    <t>LA MAISON DE SANTE PLURIDISCIPLINAIRE</t>
  </si>
  <si>
    <t>400014163</t>
  </si>
  <si>
    <t>400015012</t>
  </si>
  <si>
    <t>MS (St-Sever)-EBNL</t>
  </si>
  <si>
    <t>EBNL Saint-Sever</t>
  </si>
  <si>
    <t>ANTENNE AUTODIALYSE AURAD ST VINCENT</t>
  </si>
  <si>
    <t>400006730</t>
  </si>
  <si>
    <t>AURAD (St-Vincent-de-Tyrosse)-Dial</t>
  </si>
  <si>
    <t>EBNL Saint-Vincent-de-Tyrosse</t>
  </si>
  <si>
    <t>ANTENNE D'AUTODIALYSE AURAD-AQUITAINE-ST VINCENT DE TYROSSE</t>
  </si>
  <si>
    <t>MAISON DE SANTE PLURIDISC. DU TURSAN</t>
  </si>
  <si>
    <t>400013777</t>
  </si>
  <si>
    <t>400013769</t>
  </si>
  <si>
    <t>Samadet</t>
  </si>
  <si>
    <t>MS (Samadet)-EBNL</t>
  </si>
  <si>
    <t>EBNL Samadet</t>
  </si>
  <si>
    <t>MAISON DE SANTE PLURIDISCIPLINAIRE DU TURSAN</t>
  </si>
  <si>
    <t>MSP POLE SANTE DES BASTIDES</t>
  </si>
  <si>
    <t>400014890</t>
  </si>
  <si>
    <t>400015400</t>
  </si>
  <si>
    <t>Sarbazan</t>
  </si>
  <si>
    <t>MSP (Sarbazan)-EBNL</t>
  </si>
  <si>
    <t>EBNL Sarbazan</t>
  </si>
  <si>
    <t>MSP DE SORE</t>
  </si>
  <si>
    <t>400012944</t>
  </si>
  <si>
    <t>400012936</t>
  </si>
  <si>
    <t>Sore</t>
  </si>
  <si>
    <t>MSP (Sore)-EBNL</t>
  </si>
  <si>
    <t>EBNL Sore</t>
  </si>
  <si>
    <t>MAISON DE SANTE PLURIDISCIPLINAIRE DE SORE</t>
  </si>
  <si>
    <t>MSP SOUSTONS SANTE ET PREVENTION</t>
  </si>
  <si>
    <t>400015566</t>
  </si>
  <si>
    <t>400015558</t>
  </si>
  <si>
    <t>Soustons</t>
  </si>
  <si>
    <t>MSP (Soustons)-EBNL</t>
  </si>
  <si>
    <t>EBNL Soustons</t>
  </si>
  <si>
    <t>MSP LA CALLUNE</t>
  </si>
  <si>
    <t>400014189</t>
  </si>
  <si>
    <t>400014171</t>
  </si>
  <si>
    <t>Ygos-Saint-Saturnin</t>
  </si>
  <si>
    <t>MSP (Ygos-St-Saturnin)-EBNL</t>
  </si>
  <si>
    <t>EBNL Ygos-Saint-Saturnin</t>
  </si>
  <si>
    <t>MAISON DE SANTÉ PLURIPROFESSIONNELLE LA CALLUNE</t>
  </si>
  <si>
    <t>C.I.R.A.D. - BLOIS (SITE CH DE BLOIS)</t>
  </si>
  <si>
    <t>410007553</t>
  </si>
  <si>
    <t>920033628</t>
  </si>
  <si>
    <t>EBNL (Blois)</t>
  </si>
  <si>
    <t>EBNL Blois</t>
  </si>
  <si>
    <t>MSP MULTI-SITES RABELAIS - ET</t>
  </si>
  <si>
    <t>410010771</t>
  </si>
  <si>
    <t>410010763</t>
  </si>
  <si>
    <t>MSP (Blois)-EBNL</t>
  </si>
  <si>
    <t>LYCEE CATHOLIQUE D'ENSEIGNEMENT PROFES</t>
  </si>
  <si>
    <t>00798BLOI</t>
  </si>
  <si>
    <t>410000798</t>
  </si>
  <si>
    <t>ASSOCIATION DIOCESAINE</t>
  </si>
  <si>
    <t>06035BLOI</t>
  </si>
  <si>
    <t>410006035</t>
  </si>
  <si>
    <t>Assoc. (Blois)-EBNL</t>
  </si>
  <si>
    <t>CENTRE DE SANTÉ CHAVY</t>
  </si>
  <si>
    <t>09492BLOI</t>
  </si>
  <si>
    <t>410009492</t>
  </si>
  <si>
    <t>CS (Blois)-EBNL</t>
  </si>
  <si>
    <t>SANTEA BLOIS</t>
  </si>
  <si>
    <t>10672BLOI</t>
  </si>
  <si>
    <t>410010672</t>
  </si>
  <si>
    <t>MSP DE CHATRES SUR CHER -- ET</t>
  </si>
  <si>
    <t>410008981</t>
  </si>
  <si>
    <t>410008973</t>
  </si>
  <si>
    <t>Châtres-sur-Cher</t>
  </si>
  <si>
    <t>MSP (Châtres-sur-Cher)-EBNL</t>
  </si>
  <si>
    <t>EBNL Châtres-sur-Cher</t>
  </si>
  <si>
    <t>MAISON DE SANTE PLURIDISCIPLINAIRE DE CHATRES SUR CHER</t>
  </si>
  <si>
    <t>C.I.R.A.D. - CHEMERY</t>
  </si>
  <si>
    <t>410005011</t>
  </si>
  <si>
    <t>Chémery</t>
  </si>
  <si>
    <t>EBNL (Chémery)</t>
  </si>
  <si>
    <t>EBNL Chémery</t>
  </si>
  <si>
    <t>MS UNIVERSITAIRE DE CHEVERNY- ET</t>
  </si>
  <si>
    <t>410009005</t>
  </si>
  <si>
    <t>410008999</t>
  </si>
  <si>
    <t>Cheverny</t>
  </si>
  <si>
    <t>EBNL (Cheverny)</t>
  </si>
  <si>
    <t>EBNL Cheverny</t>
  </si>
  <si>
    <t>MAISON DE SANTE UNIVERSITAIRE DE CHEVERNY</t>
  </si>
  <si>
    <t>MSP DU CONTROIS</t>
  </si>
  <si>
    <t>410008593</t>
  </si>
  <si>
    <t>410008585</t>
  </si>
  <si>
    <t>Controis-en-Sologne</t>
  </si>
  <si>
    <t>MSP (Controis-en-Sologne)-EBNL</t>
  </si>
  <si>
    <t>EBNL Controis-en-Sologne</t>
  </si>
  <si>
    <t>MAISON DE SANTE PLURIDISCIPLINAIRE DE CONTROIS</t>
  </si>
  <si>
    <t>MAISON DE SANTE LA RENAISSANCE - ET</t>
  </si>
  <si>
    <t>410009237</t>
  </si>
  <si>
    <t>410009229</t>
  </si>
  <si>
    <t>Mer</t>
  </si>
  <si>
    <t>MS (Mer)-EBNL</t>
  </si>
  <si>
    <t>EBNL Mer</t>
  </si>
  <si>
    <t>MAISON DE SANTE PLURIDISCIPLINAIRE DE LA RENAISSANCE</t>
  </si>
  <si>
    <t>MSP DE MONDOUBLEAU</t>
  </si>
  <si>
    <t>410008635</t>
  </si>
  <si>
    <t>410008627</t>
  </si>
  <si>
    <t>Mondoubleau</t>
  </si>
  <si>
    <t>MSP (Mondoubleau)-EBNL</t>
  </si>
  <si>
    <t>EBNL Mondoubleau</t>
  </si>
  <si>
    <t>MAISON DE SANTE PLURIDISCIPLINAIRE DE MONDOUBLEAU</t>
  </si>
  <si>
    <t>MSP DE MONTRICHARD</t>
  </si>
  <si>
    <t>410008619</t>
  </si>
  <si>
    <t>410008601</t>
  </si>
  <si>
    <t>MSP (Montrichard Val de Cher)-EBNL</t>
  </si>
  <si>
    <t>EBNL Montrichard Val de Cher</t>
  </si>
  <si>
    <t>MAISON DE SANTE PLURIDISCIPLINAIRE DE MONTRICHARD</t>
  </si>
  <si>
    <t>MAISON MEDICALE DE MUIDES SUR LOIRE</t>
  </si>
  <si>
    <t>410009534</t>
  </si>
  <si>
    <t>410009526</t>
  </si>
  <si>
    <t>Muides-sur-Loire</t>
  </si>
  <si>
    <t>EBNL (Muides-sur-Loire)</t>
  </si>
  <si>
    <t>EBNL Muides-sur-Loire</t>
  </si>
  <si>
    <t>MAISON DE SANTE PIERRE ET MARIE CURIE</t>
  </si>
  <si>
    <t>410009401</t>
  </si>
  <si>
    <t>410009393</t>
  </si>
  <si>
    <t>Noyers-sur-Cher</t>
  </si>
  <si>
    <t>MS (Noyers-sur-Cher)-EBNL</t>
  </si>
  <si>
    <t>EBNL Noyers-sur-Cher</t>
  </si>
  <si>
    <t>MAISON DE SANTE PLURIDISCIPLINAIRE PIERRE ET MARIE CURIE</t>
  </si>
  <si>
    <t>MAISON MEDICALE LOUIS BODIN</t>
  </si>
  <si>
    <t>410009294</t>
  </si>
  <si>
    <t>410009286</t>
  </si>
  <si>
    <t>Veuzain-sur-Loire</t>
  </si>
  <si>
    <t>EBNL (Veuzain-sur-Loire)</t>
  </si>
  <si>
    <t>EBNL Veuzain-sur-Loire</t>
  </si>
  <si>
    <t>MSP D OUCQUES</t>
  </si>
  <si>
    <t>410008650</t>
  </si>
  <si>
    <t>410008643</t>
  </si>
  <si>
    <t>Oucques La Nouvelle</t>
  </si>
  <si>
    <t>MSP (Oucques La Nouvelle)-EBNL</t>
  </si>
  <si>
    <t>EBNL Oucques La Nouvelle</t>
  </si>
  <si>
    <t>MAISON DE SANTE PLURIDISCIPLINAIRE D OUCQUES</t>
  </si>
  <si>
    <t>MSP DE PONTLEVOY</t>
  </si>
  <si>
    <t>410010847</t>
  </si>
  <si>
    <t>410010839</t>
  </si>
  <si>
    <t>Pontlevoy</t>
  </si>
  <si>
    <t>MSP (Pontlevoy)-EBNL</t>
  </si>
  <si>
    <t>EBNL Pontlevoy</t>
  </si>
  <si>
    <t>MM DE ST AMAND LONGPRE - ET</t>
  </si>
  <si>
    <t>410008866</t>
  </si>
  <si>
    <t>410008858</t>
  </si>
  <si>
    <t>Saint-Amand-Longpré</t>
  </si>
  <si>
    <t>EBNL (St-Amand-Longpré)</t>
  </si>
  <si>
    <t>EBNL Saint-Amand-Longpré</t>
  </si>
  <si>
    <t>MAISON MEDICALE DE SAINT AMAND LONGPRE</t>
  </si>
  <si>
    <t>410009112</t>
  </si>
  <si>
    <t>410009104</t>
  </si>
  <si>
    <t>Saint-Georges-sur-Cher</t>
  </si>
  <si>
    <t>MSP (St-Georges-sur-Cher)-EBNL</t>
  </si>
  <si>
    <t>EBNL Saint-Georges-sur-Cher</t>
  </si>
  <si>
    <t>MAISON DE SANTE PLURIDISCIPLINAIRE SAINT GEORGES SUR CHER</t>
  </si>
  <si>
    <t>POLE DE SANTE DE SELLES SUR CHER - ET</t>
  </si>
  <si>
    <t>410008841</t>
  </si>
  <si>
    <t>410008833</t>
  </si>
  <si>
    <t>Selles-sur-Cher</t>
  </si>
  <si>
    <t>EBNL (Selles-sur-Cher)</t>
  </si>
  <si>
    <t>EBNL Selles-sur-Cher</t>
  </si>
  <si>
    <t>POLE SMS (SANTE MUR SOING) - ET</t>
  </si>
  <si>
    <t>410010797</t>
  </si>
  <si>
    <t>410010789</t>
  </si>
  <si>
    <t>Soings-en-Sologne</t>
  </si>
  <si>
    <t>EBNL (Soings-en-Sologne)</t>
  </si>
  <si>
    <t>EBNL Soings-en-Sologne</t>
  </si>
  <si>
    <t>C.I.R.A.D. - VENDOME</t>
  </si>
  <si>
    <t>410005953</t>
  </si>
  <si>
    <t>EBNL (Vendôme)</t>
  </si>
  <si>
    <t>EBNL Vendôme</t>
  </si>
  <si>
    <t>410009310</t>
  </si>
  <si>
    <t>410009302</t>
  </si>
  <si>
    <t>MSP (Vendôme)-EBNL</t>
  </si>
  <si>
    <t>MAISON DE SANTE PLURIDISCIPLINAIRE BARILLET</t>
  </si>
  <si>
    <t>MSPU DU 30</t>
  </si>
  <si>
    <t>410009963</t>
  </si>
  <si>
    <t>410009955</t>
  </si>
  <si>
    <t>HOME EQUI-TABLE</t>
  </si>
  <si>
    <t>08023VERN</t>
  </si>
  <si>
    <t>410008023</t>
  </si>
  <si>
    <t>Vernou-en-Sologne</t>
  </si>
  <si>
    <t>EBNL (Vernou-en-Sologne)</t>
  </si>
  <si>
    <t>EBNL Vernou-en-Sologne</t>
  </si>
  <si>
    <t>MSP VILLEFRANCHE SUR CHER</t>
  </si>
  <si>
    <t>410011068</t>
  </si>
  <si>
    <t>410011050</t>
  </si>
  <si>
    <t>Villefranche-sur-Cher</t>
  </si>
  <si>
    <t>MSP (Villefranche-sur-Cher)-EBNL</t>
  </si>
  <si>
    <t>EBNL Villefranche-sur-Cher</t>
  </si>
  <si>
    <t>MAISON DE SANTE D'AMBIERLE</t>
  </si>
  <si>
    <t>420015471</t>
  </si>
  <si>
    <t>420015463</t>
  </si>
  <si>
    <t>Ambierle</t>
  </si>
  <si>
    <t>MS (Ambierle)-EBNL</t>
  </si>
  <si>
    <t>EBNL Ambierle</t>
  </si>
  <si>
    <t>MAISON DE SANTE DE LA GARE BALBIGEOISE</t>
  </si>
  <si>
    <t>420017337</t>
  </si>
  <si>
    <t>420017329</t>
  </si>
  <si>
    <t>Balbigny</t>
  </si>
  <si>
    <t>MS (Balbigny)-EBNL</t>
  </si>
  <si>
    <t>EBNL Balbigny</t>
  </si>
  <si>
    <t>MAISON DE SANTE DE CHARLIEU</t>
  </si>
  <si>
    <t>15489CHAR</t>
  </si>
  <si>
    <t>420015489</t>
  </si>
  <si>
    <t>MS (Charlieu)-EBNL</t>
  </si>
  <si>
    <t>EBNL Charlieu</t>
  </si>
  <si>
    <t>MAISON DE SANTE DE CHAVANAY</t>
  </si>
  <si>
    <t>15521CHAV</t>
  </si>
  <si>
    <t>420015521</t>
  </si>
  <si>
    <t>Chavanay</t>
  </si>
  <si>
    <t>MS (Chavanay)-EBNL</t>
  </si>
  <si>
    <t>EBNL Chavanay</t>
  </si>
  <si>
    <t>MAISON DE SANTE LE COTEAU COMMELLE</t>
  </si>
  <si>
    <t>420017634</t>
  </si>
  <si>
    <t>420017626</t>
  </si>
  <si>
    <t>Commelle-Vernay</t>
  </si>
  <si>
    <t>MS (Commelle-Vernay)-EBNL</t>
  </si>
  <si>
    <t>EBNL Commelle-Vernay</t>
  </si>
  <si>
    <t>MAISON DE SANTE LE COTEAU COMMELLE-VERNAY</t>
  </si>
  <si>
    <t>MAISON DE SANTE LES OLLAGNES</t>
  </si>
  <si>
    <t>420016842</t>
  </si>
  <si>
    <t>420016834</t>
  </si>
  <si>
    <t>Essertines-en-Châtelneuf</t>
  </si>
  <si>
    <t>MS (Essertines-en-Châtelneuf)-EBNL</t>
  </si>
  <si>
    <t>EBNL Essertines-en-Châtelneuf</t>
  </si>
  <si>
    <t>MAISON DE SANTE LE CADUCEE</t>
  </si>
  <si>
    <t>420017477</t>
  </si>
  <si>
    <t>420017469</t>
  </si>
  <si>
    <t>Étrat</t>
  </si>
  <si>
    <t>MS (Étrat)-EBNL</t>
  </si>
  <si>
    <t>EBNL Étrat</t>
  </si>
  <si>
    <t>MAISON DE SANTE DES FOREZIENS</t>
  </si>
  <si>
    <t>420016206</t>
  </si>
  <si>
    <t>420016198</t>
  </si>
  <si>
    <t>MS (Feurs)-EBNL</t>
  </si>
  <si>
    <t>EBNL Feurs</t>
  </si>
  <si>
    <t>ARTIC 42 AUTODIALYSE L'HORME</t>
  </si>
  <si>
    <t>420011603</t>
  </si>
  <si>
    <t>420001752</t>
  </si>
  <si>
    <t>Horme</t>
  </si>
  <si>
    <t>AUTODial (Horme)-Dial</t>
  </si>
  <si>
    <t>EBNL Horme</t>
  </si>
  <si>
    <t>MAISON DE SANTE DE LORETTE</t>
  </si>
  <si>
    <t>420017196</t>
  </si>
  <si>
    <t>420017188</t>
  </si>
  <si>
    <t>Lorette</t>
  </si>
  <si>
    <t>MS (Lorette)-EBNL</t>
  </si>
  <si>
    <t>EBNL Lorette</t>
  </si>
  <si>
    <t>MAISON MEDICALE DU PARC</t>
  </si>
  <si>
    <t>420015158</t>
  </si>
  <si>
    <t>420015141</t>
  </si>
  <si>
    <t>EBNL (Mably)</t>
  </si>
  <si>
    <t>EBNL Mably</t>
  </si>
  <si>
    <t>MAISON DE SANTE DE MACLAS</t>
  </si>
  <si>
    <t>420017675</t>
  </si>
  <si>
    <t>420017667</t>
  </si>
  <si>
    <t>Maclas</t>
  </si>
  <si>
    <t>MS (Maclas)-EBNL</t>
  </si>
  <si>
    <t>EBNL Maclas</t>
  </si>
  <si>
    <t>MAISON DE SANTE MARLHES</t>
  </si>
  <si>
    <t>420014516</t>
  </si>
  <si>
    <t>420014508</t>
  </si>
  <si>
    <t>Marlhes</t>
  </si>
  <si>
    <t>MS (Marlhes)-EBNL</t>
  </si>
  <si>
    <t>EBNL Marlhes</t>
  </si>
  <si>
    <t>FEDERATION ADMR LOIRE</t>
  </si>
  <si>
    <t>01695MONT</t>
  </si>
  <si>
    <t>420001695</t>
  </si>
  <si>
    <t>Montrond-les-Bains</t>
  </si>
  <si>
    <t>EBNL (Montrond-les-Bains)</t>
  </si>
  <si>
    <t>EBNL Montrond-les-Bains</t>
  </si>
  <si>
    <t>MAISON DE SANTE NOIRETABLE</t>
  </si>
  <si>
    <t>420014243</t>
  </si>
  <si>
    <t>420014235</t>
  </si>
  <si>
    <t>Noirétable</t>
  </si>
  <si>
    <t>MS (Noirétable)-EBNL</t>
  </si>
  <si>
    <t>EBNL Noirétable</t>
  </si>
  <si>
    <t>ASSO. PROF. DE SANTE COLLINES DU MATIN</t>
  </si>
  <si>
    <t>14987PANI</t>
  </si>
  <si>
    <t>420014987</t>
  </si>
  <si>
    <t>Panissières</t>
  </si>
  <si>
    <t>Assoc. (Panissières)-EBNL</t>
  </si>
  <si>
    <t>EBNL Panissières</t>
  </si>
  <si>
    <t>ASSOCIATION DES PROFESSIONNELS DE SANTE COLLINES DU MATIN</t>
  </si>
  <si>
    <t>CPTS FOREZ EST</t>
  </si>
  <si>
    <t>16792PANI</t>
  </si>
  <si>
    <t>420016792</t>
  </si>
  <si>
    <t>EBNL (Panissières)</t>
  </si>
  <si>
    <t>MAISON DE SANTE DE PELUSSIN</t>
  </si>
  <si>
    <t>420016701</t>
  </si>
  <si>
    <t>420016693</t>
  </si>
  <si>
    <t>MS (Pélussin)-EBNL</t>
  </si>
  <si>
    <t>EBNL Pélussin</t>
  </si>
  <si>
    <t>MAISON DE SANTE POUILLY-SOUS-CHARLIEU</t>
  </si>
  <si>
    <t>420016024</t>
  </si>
  <si>
    <t>420016016</t>
  </si>
  <si>
    <t>Pouilly-sous-Charlieu</t>
  </si>
  <si>
    <t>MS (Pouilly-sous-Charlieu)-EBNL</t>
  </si>
  <si>
    <t>EBNL Pouilly-sous-Charlieu</t>
  </si>
  <si>
    <t>MAISON DE SANTE DE POUILLY-SOUS-CHARLIEU</t>
  </si>
  <si>
    <t>MAISON DE SANTE DE RIVE DE GIER</t>
  </si>
  <si>
    <t>420017352</t>
  </si>
  <si>
    <t>420017345</t>
  </si>
  <si>
    <t>MS (Rive-de-Gier)-EBNL</t>
  </si>
  <si>
    <t>EBNL Rive-de-Gier</t>
  </si>
  <si>
    <t>MAISON DE SANTE ROANNE</t>
  </si>
  <si>
    <t>420014839</t>
  </si>
  <si>
    <t>420014821</t>
  </si>
  <si>
    <t>MS (Roanne)-EBNL</t>
  </si>
  <si>
    <t>EBNL Roanne</t>
  </si>
  <si>
    <t>MAISON DE SANTE MULSANT SENTEURS</t>
  </si>
  <si>
    <t>420017790</t>
  </si>
  <si>
    <t>420017782</t>
  </si>
  <si>
    <t>ISBA SANTÉ PRÉVENTION</t>
  </si>
  <si>
    <t>85362ROAN</t>
  </si>
  <si>
    <t>420785362</t>
  </si>
  <si>
    <t>EBNL (Roanne)</t>
  </si>
  <si>
    <t>INSTITUT DE SANTÉ BOURGOGNE-AUVERGNE</t>
  </si>
  <si>
    <t>MAISON DE SANTE LA COTE ROANNAISE SUD</t>
  </si>
  <si>
    <t>420016586</t>
  </si>
  <si>
    <t>420016578</t>
  </si>
  <si>
    <t>Saint-André-d'Apchon</t>
  </si>
  <si>
    <t>MS (St-André-d'Apchon)-EBNL</t>
  </si>
  <si>
    <t>EBNL Saint-André-d'Apchon</t>
  </si>
  <si>
    <t>MAISON DE SANTE DE LA COTE ROANNAISE SUD</t>
  </si>
  <si>
    <t>AS GEST.DU F.R "LA RENAUDIERE"</t>
  </si>
  <si>
    <t>01802STCH</t>
  </si>
  <si>
    <t>420001802</t>
  </si>
  <si>
    <t>EBNL (St-Chamond)</t>
  </si>
  <si>
    <t>EBNL Saint-Chamond</t>
  </si>
  <si>
    <t>ASSOCIATION DE GESTION DU FOYER RESIDENCE LA RENAUDIERE</t>
  </si>
  <si>
    <t>MAISON DE SANTE SAINT-ETIENNE</t>
  </si>
  <si>
    <t>420014268</t>
  </si>
  <si>
    <t>420014250</t>
  </si>
  <si>
    <t>MS (St-Étienne)-EBNL</t>
  </si>
  <si>
    <t>EBNL Saint-Étienne</t>
  </si>
  <si>
    <t>MAISON DE SANTE TARENTAISE</t>
  </si>
  <si>
    <t>420017766</t>
  </si>
  <si>
    <t>420017758</t>
  </si>
  <si>
    <t>ASSOCIATION MAISON DES INCURABLES</t>
  </si>
  <si>
    <t>00168STET</t>
  </si>
  <si>
    <t>420000168</t>
  </si>
  <si>
    <t>Assoc. (St-Étienne)-EBNL</t>
  </si>
  <si>
    <t>OEUVRE PHILANTHROPIQUE D'HOSPITALITÉ</t>
  </si>
  <si>
    <t>11744STET</t>
  </si>
  <si>
    <t>420011744</t>
  </si>
  <si>
    <t>EBNL (St-Étienne)</t>
  </si>
  <si>
    <t>ASSOCIATION TRIANGLE</t>
  </si>
  <si>
    <t>14193STET</t>
  </si>
  <si>
    <t>420014193</t>
  </si>
  <si>
    <t>ASSOCIATION VACANCES LOISIRS</t>
  </si>
  <si>
    <t>14862STET</t>
  </si>
  <si>
    <t>420014862</t>
  </si>
  <si>
    <t>ADAPEI DE LA LOIRE</t>
  </si>
  <si>
    <t>87046STET</t>
  </si>
  <si>
    <t>420787046</t>
  </si>
  <si>
    <t>SAUVEGARDE42</t>
  </si>
  <si>
    <t>87111STET</t>
  </si>
  <si>
    <t>420787111</t>
  </si>
  <si>
    <t>ASS.DEP DE SAUVEGARDE DE L'ENFANCE ET ADOLESCENCE LOIRE</t>
  </si>
  <si>
    <t>ANEF LOIRE</t>
  </si>
  <si>
    <t>87327STET</t>
  </si>
  <si>
    <t>420787327</t>
  </si>
  <si>
    <t>ASSOCIATION NATIONALE D'ENTRAIDE FEMININE</t>
  </si>
  <si>
    <t>ASSOCIATION RIMBAUD</t>
  </si>
  <si>
    <t>87632STET</t>
  </si>
  <si>
    <t>420787632</t>
  </si>
  <si>
    <t>ASSOCIATION PREVENTION SOINS</t>
  </si>
  <si>
    <t>88580STET</t>
  </si>
  <si>
    <t>420788580</t>
  </si>
  <si>
    <t>ASSOCIATION DEPARTEMENTALE APAJH LOIRE</t>
  </si>
  <si>
    <t>90750STET</t>
  </si>
  <si>
    <t>420790750</t>
  </si>
  <si>
    <t>ASSOCIATION POUR ADULTES ET JEUNES HANDICAPÉS</t>
  </si>
  <si>
    <t>ASSO. GERMANOISE DES PROF. DE SANTE</t>
  </si>
  <si>
    <t>15166STGE</t>
  </si>
  <si>
    <t>420015166</t>
  </si>
  <si>
    <t>Saint-Germain-Lespinasse</t>
  </si>
  <si>
    <t>Assoc. (St-Germain-Lespinasse)-EBNL</t>
  </si>
  <si>
    <t>EBNL Saint-Germain-Lespinasse</t>
  </si>
  <si>
    <t>ASSOCIATION GERMANOISE DES PROFESSIONELS DE SANTE</t>
  </si>
  <si>
    <t>MAISON DE SANTE DE SAINT HEAND</t>
  </si>
  <si>
    <t>420016958</t>
  </si>
  <si>
    <t>420016941</t>
  </si>
  <si>
    <t>Saint-Héand</t>
  </si>
  <si>
    <t>MS (St-Héand)-EBNL</t>
  </si>
  <si>
    <t>EBNL Saint-Héand</t>
  </si>
  <si>
    <t>MAISON DE SANTE SAINT-JUST-EN-CHEVALET</t>
  </si>
  <si>
    <t>420014383</t>
  </si>
  <si>
    <t>420014375</t>
  </si>
  <si>
    <t>Saint-Just-en-Chevalet</t>
  </si>
  <si>
    <t>MS (St-Just-en-Chevalet)-EBNL</t>
  </si>
  <si>
    <t>EBNL Saint-Just-en-Chevalet</t>
  </si>
  <si>
    <t>MAISON DE SANTE DE SAINT-JUST-EN-CHEVALET</t>
  </si>
  <si>
    <t>MAISON DE SANTE LE GANTET</t>
  </si>
  <si>
    <t>420017394</t>
  </si>
  <si>
    <t>420017386</t>
  </si>
  <si>
    <t>MS (St-Just-la-Pendue)-EBNL</t>
  </si>
  <si>
    <t>EBNL Saint-Just-la-Pendue</t>
  </si>
  <si>
    <t>MAISON DE SANTE DE ST MARTIN LA PLAINE</t>
  </si>
  <si>
    <t>420017378</t>
  </si>
  <si>
    <t>420017360</t>
  </si>
  <si>
    <t>Saint-Martin-la-Plaine</t>
  </si>
  <si>
    <t>MS (St-Martin-la-Plaine)-EBNL</t>
  </si>
  <si>
    <t>EBNL Saint-Martin-la-Plaine</t>
  </si>
  <si>
    <t>MAISON DE SANTE DE SAINT MARTIN LA PLAINE</t>
  </si>
  <si>
    <t>MAISON DE SANTE DE SAINT-PAUL-EN-JAREZ</t>
  </si>
  <si>
    <t>420016065</t>
  </si>
  <si>
    <t>420016057</t>
  </si>
  <si>
    <t>Saint-Paul-en-Jarez</t>
  </si>
  <si>
    <t>MS (St-Paul-en-Jarez)-EBNL</t>
  </si>
  <si>
    <t>EBNL Saint-Paul-en-Jarez</t>
  </si>
  <si>
    <t>MSP DE SAINT-PIERRE-DE-BOEUF</t>
  </si>
  <si>
    <t>420016651</t>
  </si>
  <si>
    <t>420016644</t>
  </si>
  <si>
    <t>MSP (St-Pierre-de-Bœuf)-EBNL</t>
  </si>
  <si>
    <t>EBNL Saint-Pierre-de-Bœuf</t>
  </si>
  <si>
    <t>MAISON DE SANTE PLURIPROFESSIONNELLE SAINT-PIERRE-DE-BOEUF</t>
  </si>
  <si>
    <t>ARTIC 42 SITE FRANCOIS BERTHOUX</t>
  </si>
  <si>
    <t>420014623</t>
  </si>
  <si>
    <t>EBNL (St-Priest-en-Jarez)</t>
  </si>
  <si>
    <t>EBNL Saint-Priest-en-Jarez</t>
  </si>
  <si>
    <t>ARTIC 42 SITE MENDES FRANCE - SAINT PRIEST EN JAREZ</t>
  </si>
  <si>
    <t>ARTIC 42 UDM ENTRAINEMENT HAD DP</t>
  </si>
  <si>
    <t>420789968</t>
  </si>
  <si>
    <t>EBNL (St-Priest-en-Jarez)-HAD</t>
  </si>
  <si>
    <t>MAISON DE SANTE LES RAMBERTES</t>
  </si>
  <si>
    <t>420017733</t>
  </si>
  <si>
    <t>420017725</t>
  </si>
  <si>
    <t>Saint-Just-Saint-Rambert</t>
  </si>
  <si>
    <t>MS (St-Just-St-Rambert)-EBNL</t>
  </si>
  <si>
    <t>EBNL Saint-Just-Saint-Rambert</t>
  </si>
  <si>
    <t>MAISON DE SANTE ST-SYMPHORIEN-DE-LAY</t>
  </si>
  <si>
    <t>420014367</t>
  </si>
  <si>
    <t>420014359</t>
  </si>
  <si>
    <t>Saint-Symphorien-de-Lay</t>
  </si>
  <si>
    <t>MS (St-Symphorien-de-Lay)-EBNL</t>
  </si>
  <si>
    <t>EBNL Saint-Symphorien-de-Lay</t>
  </si>
  <si>
    <t>MAISON DE SANTE SAINT-SYMPHORIEN-DE-LAY</t>
  </si>
  <si>
    <t>MAISON DE SANTE DE SAVIGNEUX</t>
  </si>
  <si>
    <t>420016040</t>
  </si>
  <si>
    <t>420016032</t>
  </si>
  <si>
    <t>Savigneux</t>
  </si>
  <si>
    <t>MS (Savigneux)-EBNL</t>
  </si>
  <si>
    <t>EBNL Savigneux</t>
  </si>
  <si>
    <t>ARTIC 42 AUTODIALYSE SAVIGNEUX</t>
  </si>
  <si>
    <t>420788689</t>
  </si>
  <si>
    <t>AUTODial (Savigneux)-Dial</t>
  </si>
  <si>
    <t>MAISON DE SANTE LEONIE USSON-EN-FOREZ</t>
  </si>
  <si>
    <t>420016685</t>
  </si>
  <si>
    <t>420016677</t>
  </si>
  <si>
    <t>Usson-en-Forez</t>
  </si>
  <si>
    <t>MS (Usson-en-Forez)-EBNL</t>
  </si>
  <si>
    <t>EBNL Usson-en-Forez</t>
  </si>
  <si>
    <t>MSP D'ALLEGRE</t>
  </si>
  <si>
    <t>430008383</t>
  </si>
  <si>
    <t>430008375</t>
  </si>
  <si>
    <t>Allègre</t>
  </si>
  <si>
    <t>MSP (Allègre)-EBNL</t>
  </si>
  <si>
    <t>EBNL Allègre</t>
  </si>
  <si>
    <t>MAISON DE SANTE PLURIPROFESSIONNELLE D'ALLEGRE</t>
  </si>
  <si>
    <t>MAISON DE SANTE DE BEAUZAC</t>
  </si>
  <si>
    <t>430009415</t>
  </si>
  <si>
    <t>430009407</t>
  </si>
  <si>
    <t>Beauzac</t>
  </si>
  <si>
    <t>MS (Beauzac)-EBNL</t>
  </si>
  <si>
    <t>EBNL Beauzac</t>
  </si>
  <si>
    <t>ADAPEI DE LA HAUTE LOIRE</t>
  </si>
  <si>
    <t>05801CHAD</t>
  </si>
  <si>
    <t>430005801</t>
  </si>
  <si>
    <t>Chadrac</t>
  </si>
  <si>
    <t>EBNL (Chadrac)</t>
  </si>
  <si>
    <t>EBNL Chadrac</t>
  </si>
  <si>
    <t>MSP CASADEENNE</t>
  </si>
  <si>
    <t>430008482</t>
  </si>
  <si>
    <t>430008474</t>
  </si>
  <si>
    <t>Chaise-Dieu</t>
  </si>
  <si>
    <t>MSP (Chaise-Dieu)-EBNL</t>
  </si>
  <si>
    <t>EBNL Chaise-Dieu</t>
  </si>
  <si>
    <t>MAISON DE SANTÉ PLURIPROFESSIONNELLE DE LA CHAISE DIEU</t>
  </si>
  <si>
    <t>ADPEP 43</t>
  </si>
  <si>
    <t>06593LACH</t>
  </si>
  <si>
    <t>430006593</t>
  </si>
  <si>
    <t>EBNL (Chaise-Dieu)</t>
  </si>
  <si>
    <t>ASS. DEPARTEMENTALE DES PUPILLES DE L'ENSEIGNEMENT PUBLIC 43</t>
  </si>
  <si>
    <t>MAISON DE SANTE DE CRAPONNE SUR ARZON</t>
  </si>
  <si>
    <t>430009126</t>
  </si>
  <si>
    <t>430009118</t>
  </si>
  <si>
    <t>MS (Craponne-sur-Arzon)-EBNL</t>
  </si>
  <si>
    <t>EBNL Craponne-sur-Arzon</t>
  </si>
  <si>
    <t>MAISON DE SANTE DE DUNIERES</t>
  </si>
  <si>
    <t>430009522</t>
  </si>
  <si>
    <t>430009514</t>
  </si>
  <si>
    <t>Dunières</t>
  </si>
  <si>
    <t>MS (Dunières)-EBNL</t>
  </si>
  <si>
    <t>EBNL Dunières</t>
  </si>
  <si>
    <t>MAISON DE SANTE DE LANGEAC</t>
  </si>
  <si>
    <t>430008995</t>
  </si>
  <si>
    <t>430008987</t>
  </si>
  <si>
    <t>MS (Langeac)-EBNL</t>
  </si>
  <si>
    <t>EBNL Langeac</t>
  </si>
  <si>
    <t>MAISON DE SANTE EN PAYS D'ALLAGNON</t>
  </si>
  <si>
    <t>430009241</t>
  </si>
  <si>
    <t>430009233</t>
  </si>
  <si>
    <t>Lempdes-sur-Allagnon</t>
  </si>
  <si>
    <t>MS (Lempdes-sur-Allagnon)-EBNL</t>
  </si>
  <si>
    <t>EBNL Lempdes-sur-Allagnon</t>
  </si>
  <si>
    <t>ARTIC 42 AUTODIALYSE MONISTROL/LOIRE</t>
  </si>
  <si>
    <t>430003475</t>
  </si>
  <si>
    <t>Monistrol-sur-Loire</t>
  </si>
  <si>
    <t>AUTODial (Monistrol-sur-Loire)-Dial</t>
  </si>
  <si>
    <t>EBNL Monistrol-sur-Loire</t>
  </si>
  <si>
    <t>ARTIC 42 AUTODIALYSE MONISTROL SUR LOIRE</t>
  </si>
  <si>
    <t>MAISON DE SANTE DE MONTFAUCON-EN-VELAY</t>
  </si>
  <si>
    <t>430008888</t>
  </si>
  <si>
    <t>430008870</t>
  </si>
  <si>
    <t>Montfaucon-en-Velay</t>
  </si>
  <si>
    <t>MS (Montfaucon-en-Velay)-EBNL</t>
  </si>
  <si>
    <t>EBNL Montfaucon-en-Velay</t>
  </si>
  <si>
    <t>MAISON DE SANTE DE PONT SALOMON</t>
  </si>
  <si>
    <t>430008631</t>
  </si>
  <si>
    <t>430008623</t>
  </si>
  <si>
    <t>Pont-Salomon</t>
  </si>
  <si>
    <t>MS (Pont-Salomon)-EBNL</t>
  </si>
  <si>
    <t>EBNL Pont-Salomon</t>
  </si>
  <si>
    <t>MAISON DE SANTE DE GUITARD</t>
  </si>
  <si>
    <t>430009225</t>
  </si>
  <si>
    <t>430009217</t>
  </si>
  <si>
    <t>MS (Le Puy-en-Velay)-EBNL</t>
  </si>
  <si>
    <t>EBNL Puy-en-Velay</t>
  </si>
  <si>
    <t>APAJH HAUTE-LOIRE</t>
  </si>
  <si>
    <t>07112LEPU</t>
  </si>
  <si>
    <t>430007112</t>
  </si>
  <si>
    <t>EBNL (Le Puy-en-Velay)</t>
  </si>
  <si>
    <t>ASSOCIATION UNA SAINTE-ELISABETH</t>
  </si>
  <si>
    <t>07120LEPU</t>
  </si>
  <si>
    <t>430007120</t>
  </si>
  <si>
    <t>Assoc. (Le Puy-en-Velay)-EBNL</t>
  </si>
  <si>
    <t>U.D.A.F. DE LA HAUTE-LOIRE</t>
  </si>
  <si>
    <t>07773LEPU</t>
  </si>
  <si>
    <t>430007773</t>
  </si>
  <si>
    <t>ASSOCIATION TUTELAIRE DE HAUTE LOIRE</t>
  </si>
  <si>
    <t>07989LEPU</t>
  </si>
  <si>
    <t>430007989</t>
  </si>
  <si>
    <t>MAISON DE SANTE DU PENSIO</t>
  </si>
  <si>
    <t>09027LEPU</t>
  </si>
  <si>
    <t>430009027</t>
  </si>
  <si>
    <t>MAISON DE SANTE PLURIDISCIPLINAIRE DU PENSIO</t>
  </si>
  <si>
    <t>MAISON DE SANTE DE SAINT DIDIER EN VEL</t>
  </si>
  <si>
    <t>430009548</t>
  </si>
  <si>
    <t>430009530</t>
  </si>
  <si>
    <t>Saint-Didier-en-Velay</t>
  </si>
  <si>
    <t>MS (St-Didier-en-Velay)-EBNL</t>
  </si>
  <si>
    <t>EBNL Saint-Didier-en-Velay</t>
  </si>
  <si>
    <t>MAISON DE SANTE DE SAINT DIDIER EN VELAY</t>
  </si>
  <si>
    <t>EHPAD SAINTE-FLORINE</t>
  </si>
  <si>
    <t>00703STEF</t>
  </si>
  <si>
    <t>430000703</t>
  </si>
  <si>
    <t>Sainte-Florine</t>
  </si>
  <si>
    <t>EBNL (Ste-Florine)</t>
  </si>
  <si>
    <t>EBNL Sainte-Florine</t>
  </si>
  <si>
    <t>MAISON DE RETRAITE PRIVÉE DE SAINTE FLORINE</t>
  </si>
  <si>
    <t>MAISON DE SANTE DE SAINT JUST MALMONT</t>
  </si>
  <si>
    <t>430009506</t>
  </si>
  <si>
    <t>430009498</t>
  </si>
  <si>
    <t>Saint-Just-Malmont</t>
  </si>
  <si>
    <t>MS (St-Just-Malmont)-EBNL</t>
  </si>
  <si>
    <t>EBNL Saint-Just-Malmont</t>
  </si>
  <si>
    <t>MAISON DE SANTE SIGOLENOISE</t>
  </si>
  <si>
    <t>430008409</t>
  </si>
  <si>
    <t>430008391</t>
  </si>
  <si>
    <t>Sainte-Sigolène</t>
  </si>
  <si>
    <t>MS (Ste-Sigolène)-EBNL</t>
  </si>
  <si>
    <t>EBNL Sainte-Sigolène</t>
  </si>
  <si>
    <t>MAISON MEDICALE DE TENCE</t>
  </si>
  <si>
    <t>430009100</t>
  </si>
  <si>
    <t>430009092</t>
  </si>
  <si>
    <t>Tence</t>
  </si>
  <si>
    <t>EBNL (Tence)</t>
  </si>
  <si>
    <t>EBNL Tence</t>
  </si>
  <si>
    <t>DIALYSE ECHO ANCENIS</t>
  </si>
  <si>
    <t>440036218</t>
  </si>
  <si>
    <t>440002590</t>
  </si>
  <si>
    <t>ECHO (Ancenis-St-Géréon)-Dial</t>
  </si>
  <si>
    <t>EBNL Ancenis-Saint-Géréon</t>
  </si>
  <si>
    <t>CENTRE AUTODIALYSE ECHO ANCENIS</t>
  </si>
  <si>
    <t>MSP CÔTE SAUVAGE</t>
  </si>
  <si>
    <t>440055663</t>
  </si>
  <si>
    <t>440055655</t>
  </si>
  <si>
    <t>Batz-sur-Mer</t>
  </si>
  <si>
    <t>MSP (Batz-sur-Mer)-EBNL</t>
  </si>
  <si>
    <t>EBNL Batz-sur-Mer</t>
  </si>
  <si>
    <t>MAISON DE SANTÉ DU BIGNON</t>
  </si>
  <si>
    <t>440052132</t>
  </si>
  <si>
    <t>440052124</t>
  </si>
  <si>
    <t>Bignon</t>
  </si>
  <si>
    <t>MS (Bignon)-EBNL</t>
  </si>
  <si>
    <t>EBNL Bignon</t>
  </si>
  <si>
    <t>SISA SANTÉ AVENIR</t>
  </si>
  <si>
    <t>440051662</t>
  </si>
  <si>
    <t>440051654</t>
  </si>
  <si>
    <t>Blain</t>
  </si>
  <si>
    <t>EBNL (Blain)</t>
  </si>
  <si>
    <t>EBNL Blain</t>
  </si>
  <si>
    <t>SISA SANTÉ AVENIR (BLAIN)</t>
  </si>
  <si>
    <t>DIALYSE ECHO BOUGUENAIS</t>
  </si>
  <si>
    <t>440036473</t>
  </si>
  <si>
    <t>Bouguenais</t>
  </si>
  <si>
    <t>ECHO (Bouguenais)-Dial</t>
  </si>
  <si>
    <t>EBNL Bouguenais</t>
  </si>
  <si>
    <t>CENTRE AUTODIALYSE ECHO BOUGUENAIS</t>
  </si>
  <si>
    <t>LES APSYADES</t>
  </si>
  <si>
    <t>18729BOUG</t>
  </si>
  <si>
    <t>440018729</t>
  </si>
  <si>
    <t>EBNL (Bouguenais)</t>
  </si>
  <si>
    <t>DIALYSE ECHO CARQUEFOU</t>
  </si>
  <si>
    <t>440042513</t>
  </si>
  <si>
    <t>Carquefou</t>
  </si>
  <si>
    <t>ECHO (Carquefou)-Dial</t>
  </si>
  <si>
    <t>EBNL Carquefou</t>
  </si>
  <si>
    <t>CENTRE AUTODIALYSE ECHO CARQUEFOU</t>
  </si>
  <si>
    <t>MAISON DE SANTE DIVATTE SANTE</t>
  </si>
  <si>
    <t>440055986</t>
  </si>
  <si>
    <t>440055978</t>
  </si>
  <si>
    <t>Divatte-sur-Loire</t>
  </si>
  <si>
    <t>MS (Divatte-sur-Loire)-EBNL</t>
  </si>
  <si>
    <t>EBNL Divatte-sur-Loire</t>
  </si>
  <si>
    <t>POLE SANTE ATLANTIQUE BRIERE</t>
  </si>
  <si>
    <t>440053726</t>
  </si>
  <si>
    <t>440053718</t>
  </si>
  <si>
    <t>Chapelle-des-Marais</t>
  </si>
  <si>
    <t>EBNL (Chapelle-des-Marais)</t>
  </si>
  <si>
    <t>EBNL Chapelle-des-Marais</t>
  </si>
  <si>
    <t>POLE SANTÉ ATLANTIQUE BRIERE - MSP LA CHAPELLE DES MARAIS</t>
  </si>
  <si>
    <t>DIALYSE ECHO CHATEAUBRIANT</t>
  </si>
  <si>
    <t>440027589</t>
  </si>
  <si>
    <t>ECHO (Châteaubriant)-Dial</t>
  </si>
  <si>
    <t>EBNL Châteaubriant</t>
  </si>
  <si>
    <t>CENTRE AUTODIALYSE ECHO CHATEAUBRIANT</t>
  </si>
  <si>
    <t>MSP DE CLISSON</t>
  </si>
  <si>
    <t>440051084</t>
  </si>
  <si>
    <t>440051076</t>
  </si>
  <si>
    <t>MSP (Clisson)-EBNL</t>
  </si>
  <si>
    <t>EBNL Clisson</t>
  </si>
  <si>
    <t>POLE DE SANTE DE CLISSON</t>
  </si>
  <si>
    <t>POLE DE SANTE SUD ESTUAIRE (PSSE)</t>
  </si>
  <si>
    <t>440051043</t>
  </si>
  <si>
    <t>440051035</t>
  </si>
  <si>
    <t>Corsept</t>
  </si>
  <si>
    <t>EBNL (Corsept)</t>
  </si>
  <si>
    <t>EBNL Corsept</t>
  </si>
  <si>
    <t>SISA AETE CORSEPT</t>
  </si>
  <si>
    <t>MSP DE DONGES</t>
  </si>
  <si>
    <t>440059962</t>
  </si>
  <si>
    <t>440059954</t>
  </si>
  <si>
    <t>Donges</t>
  </si>
  <si>
    <t>MSP (Donges)-EBNL</t>
  </si>
  <si>
    <t>EBNL Donges</t>
  </si>
  <si>
    <t>DIALYSE ECHO LA BAULE</t>
  </si>
  <si>
    <t>440039568</t>
  </si>
  <si>
    <t>Baule-Escoublac</t>
  </si>
  <si>
    <t>ECHO (Baule-Escoublac)-Dial</t>
  </si>
  <si>
    <t>EBNL Baule-Escoublac</t>
  </si>
  <si>
    <t>UNITE DIALYSE MEDICALISEE  ECHO A LA BAULE</t>
  </si>
  <si>
    <t>MSP DE GUÉMENÉ-PENFAO</t>
  </si>
  <si>
    <t>440051688</t>
  </si>
  <si>
    <t>440051670</t>
  </si>
  <si>
    <t>Guémené-Penfao</t>
  </si>
  <si>
    <t>MSP (Guémené-Penfao)-EBNL</t>
  </si>
  <si>
    <t>EBNL Guémené-Penfao</t>
  </si>
  <si>
    <t>MSP DE GUERANDE</t>
  </si>
  <si>
    <t>440055200</t>
  </si>
  <si>
    <t>440055192</t>
  </si>
  <si>
    <t>MSP (Guérande)-EBNL</t>
  </si>
  <si>
    <t>EBNL Guérande</t>
  </si>
  <si>
    <t>SANTE A DOMICILE</t>
  </si>
  <si>
    <t>11773MACH</t>
  </si>
  <si>
    <t>440011773</t>
  </si>
  <si>
    <t>EBNL (Machecoul-St-Même)</t>
  </si>
  <si>
    <t>EBNL Machecoul-Saint-Même</t>
  </si>
  <si>
    <t>MAISON DE SANTE DE MOISDON LA RIVIERE</t>
  </si>
  <si>
    <t>440060267</t>
  </si>
  <si>
    <t>440060259</t>
  </si>
  <si>
    <t>Moisdon-la-Rivière</t>
  </si>
  <si>
    <t>MS (Moisdon-la-Rivière)-EBNL</t>
  </si>
  <si>
    <t>EBNL Moisdon-la-Rivière</t>
  </si>
  <si>
    <t>DIALYSE ECHO NANTES</t>
  </si>
  <si>
    <t>440005080</t>
  </si>
  <si>
    <t>ECHO (Nantes)-Dial</t>
  </si>
  <si>
    <t>EBNL Nantes</t>
  </si>
  <si>
    <t>DIALYSE ET HEMODIALYSE ECHO NANTES</t>
  </si>
  <si>
    <t>HOPITAL DU CONFLUENT-SITE JULES VERNE</t>
  </si>
  <si>
    <t>440048718</t>
  </si>
  <si>
    <t>EBNL (Nantes)</t>
  </si>
  <si>
    <t>MSP NANTES NORD LE CHENE ET LE ROSEAU</t>
  </si>
  <si>
    <t>440053353</t>
  </si>
  <si>
    <t>440053346</t>
  </si>
  <si>
    <t>MSP (Nantes)-EBNL</t>
  </si>
  <si>
    <t>MSP NANTES NORD (ASSOCIATION LE CHENE ET LE ROSEAU)</t>
  </si>
  <si>
    <t>MAISON DE SANTÉ NANTES OUEST</t>
  </si>
  <si>
    <t>440053403</t>
  </si>
  <si>
    <t>440053395</t>
  </si>
  <si>
    <t>MS (Nantes)-EBNL</t>
  </si>
  <si>
    <t>MAISON DE SANTÉ PLURIDISCIPLINAIRE NANTES OUEST</t>
  </si>
  <si>
    <t>MSP DE CHANTENAY SAINTE ANNE</t>
  </si>
  <si>
    <t>440055234</t>
  </si>
  <si>
    <t>440055226</t>
  </si>
  <si>
    <t>MSP ILE DE NANTES OUEST</t>
  </si>
  <si>
    <t>440059442</t>
  </si>
  <si>
    <t>440059434</t>
  </si>
  <si>
    <t>ASS MAISON DE RETRAITE ST JOSEPH</t>
  </si>
  <si>
    <t>01766NANT</t>
  </si>
  <si>
    <t>440001766</t>
  </si>
  <si>
    <t>Assoc. (Nantes)-EBNL</t>
  </si>
  <si>
    <t>ASSOCIATION MAISON DE RETRAITE ST JOSEPH</t>
  </si>
  <si>
    <t>EDIT DE NANTES HABITAT JEUNES</t>
  </si>
  <si>
    <t>03275NANT</t>
  </si>
  <si>
    <t>440003275</t>
  </si>
  <si>
    <t>ADAPEI 44</t>
  </si>
  <si>
    <t>18380NANT</t>
  </si>
  <si>
    <t>440018380</t>
  </si>
  <si>
    <t>ASSOCIATION DES AMIS ET PARENTS D'ENFANTS INADAPTES NANTES</t>
  </si>
  <si>
    <t>LINKIAA</t>
  </si>
  <si>
    <t>18604NANT</t>
  </si>
  <si>
    <t>440018604</t>
  </si>
  <si>
    <t>ASSOCIATION OEUVRES DE PEN BRON</t>
  </si>
  <si>
    <t>18661NANT</t>
  </si>
  <si>
    <t>440018661</t>
  </si>
  <si>
    <t>ASSOCIATION DES OEUVRES DE PEN BRON</t>
  </si>
  <si>
    <t>THETIS OEUVRE ENFANTS ATLANTIQUE</t>
  </si>
  <si>
    <t>26730NANT</t>
  </si>
  <si>
    <t>440026730</t>
  </si>
  <si>
    <t>THETIS OEUVRE POUR ENFANTS DE L'ATLANTIQUE</t>
  </si>
  <si>
    <t>UDAF 44</t>
  </si>
  <si>
    <t>47835NANT</t>
  </si>
  <si>
    <t>440047835</t>
  </si>
  <si>
    <t>UNION DEPARTEMENTALE DES ASSOCIATIONS FAMILIALES LOIRE ATLAN</t>
  </si>
  <si>
    <t>HABITAT ET HUMANISME LOIRE ATLANTIQUE</t>
  </si>
  <si>
    <t>47967NANT</t>
  </si>
  <si>
    <t>440047967</t>
  </si>
  <si>
    <t>LES RESTAURANTS DU COEUR</t>
  </si>
  <si>
    <t>48007NANT</t>
  </si>
  <si>
    <t>440048007</t>
  </si>
  <si>
    <t>LES RESTAURANTS DU COEUR RELAIS DU COEUR DE LOIRE ATLANTIQUE</t>
  </si>
  <si>
    <t>MSP DE NOZAY</t>
  </si>
  <si>
    <t>440051704</t>
  </si>
  <si>
    <t>440051696</t>
  </si>
  <si>
    <t>MSP (Nozay)-EBNL</t>
  </si>
  <si>
    <t>EBNL Nozay</t>
  </si>
  <si>
    <t>MAISON DE SANTÉ DE LA REGION DE NOZAY</t>
  </si>
  <si>
    <t>UNION DES PS DE PLESSE</t>
  </si>
  <si>
    <t>440060317</t>
  </si>
  <si>
    <t>440060309</t>
  </si>
  <si>
    <t>Plessé</t>
  </si>
  <si>
    <t>EBNL (Plessé)</t>
  </si>
  <si>
    <t>EBNL Plessé</t>
  </si>
  <si>
    <t>UNION DES PROFESSIONNELS DE SANTE DE PLESSE</t>
  </si>
  <si>
    <t>POLE DE SANTÉ DU CLION</t>
  </si>
  <si>
    <t>440051720</t>
  </si>
  <si>
    <t>440051712</t>
  </si>
  <si>
    <t>EBNL (Pornic)</t>
  </si>
  <si>
    <t>EBNL Pornic</t>
  </si>
  <si>
    <t>SISA PÔLE DE SANTÉ ET PRÉVENTION DU CLION SUR MER</t>
  </si>
  <si>
    <t>MSP ANDROMEDE</t>
  </si>
  <si>
    <t>440060333</t>
  </si>
  <si>
    <t>440060325</t>
  </si>
  <si>
    <t>Pornichet</t>
  </si>
  <si>
    <t>MSP (Pornichet)-EBNL</t>
  </si>
  <si>
    <t>EBNL Pornichet</t>
  </si>
  <si>
    <t>MSP DE L'ACHENEAU</t>
  </si>
  <si>
    <t>440060200</t>
  </si>
  <si>
    <t>440060192</t>
  </si>
  <si>
    <t>Port-Saint-Père</t>
  </si>
  <si>
    <t>MSP (Port-St-Père)-EBNL</t>
  </si>
  <si>
    <t>EBNL Port-Saint-Père</t>
  </si>
  <si>
    <t>POLE SANTE LOIRE ET SEVRE</t>
  </si>
  <si>
    <t>440056562</t>
  </si>
  <si>
    <t>440056554</t>
  </si>
  <si>
    <t>Rezé</t>
  </si>
  <si>
    <t>EBNL (Rezé)</t>
  </si>
  <si>
    <t>EBNL Rezé</t>
  </si>
  <si>
    <t>MAISON DE SANTE DU CHATEAU</t>
  </si>
  <si>
    <t>440056588</t>
  </si>
  <si>
    <t>440056570</t>
  </si>
  <si>
    <t>MS (Rezé)-EBNL</t>
  </si>
  <si>
    <t>MSP NANTES AR MOR SANTE</t>
  </si>
  <si>
    <t>440060572</t>
  </si>
  <si>
    <t>440060564</t>
  </si>
  <si>
    <t>MSP (St-Herblain)-EBNL</t>
  </si>
  <si>
    <t>EBNL Saint-Herblain</t>
  </si>
  <si>
    <t>CRIFO</t>
  </si>
  <si>
    <t>47876STHE</t>
  </si>
  <si>
    <t>440047876</t>
  </si>
  <si>
    <t>EBNL (St-Herblain)</t>
  </si>
  <si>
    <t>CRIFO SERVICE DE PROTECTION DES MAJEURS</t>
  </si>
  <si>
    <t>DIALYSE ECHO ST NAZAIRE</t>
  </si>
  <si>
    <t>440050441</t>
  </si>
  <si>
    <t>ECHO (St-Nazaire)-Dial</t>
  </si>
  <si>
    <t>EBNL Saint-Nazaire</t>
  </si>
  <si>
    <t>AUTODIALYSE ASSISTÉE-DIALYSE MEDICALISÉE CAP SANTE STNAZAIRE</t>
  </si>
  <si>
    <t>MAISON DE SANTÉ LAËNNEC</t>
  </si>
  <si>
    <t>440052256</t>
  </si>
  <si>
    <t>440052249</t>
  </si>
  <si>
    <t>MS (St-Nazaire)-EBNL</t>
  </si>
  <si>
    <t>MAISON DE SANTÉ LAËNNEC - SAINT NAZAIRE</t>
  </si>
  <si>
    <t>MAISON DE SANTE LA FONTAINE</t>
  </si>
  <si>
    <t>440056000</t>
  </si>
  <si>
    <t>440055994</t>
  </si>
  <si>
    <t>ASSOCIATION POUR L'HABITAT DES JEUNES</t>
  </si>
  <si>
    <t>48163STPH</t>
  </si>
  <si>
    <t>440048163</t>
  </si>
  <si>
    <t>Saint-Philbert-de-Grand-Lieu</t>
  </si>
  <si>
    <t>Assoc. (St-Philbert-de-Grand-Lieu)-EBNL</t>
  </si>
  <si>
    <t>EBNL Saint-Philbert-de-Grand-Lieu</t>
  </si>
  <si>
    <t>MSP DE SAVENAY</t>
  </si>
  <si>
    <t>440051068</t>
  </si>
  <si>
    <t>440051050</t>
  </si>
  <si>
    <t>MSP (Savenay)-EBNL</t>
  </si>
  <si>
    <t>EBNL Savenay</t>
  </si>
  <si>
    <t>POLE DE SANTE LOIRE ET SILLON (SAVENAY)</t>
  </si>
  <si>
    <t>MSP LES PONTS DE THOUARE</t>
  </si>
  <si>
    <t>440058782</t>
  </si>
  <si>
    <t>440058774</t>
  </si>
  <si>
    <t>Thouaré-sur-Loire</t>
  </si>
  <si>
    <t>MSP (Thouaré-sur-Loire)-EBNL</t>
  </si>
  <si>
    <t>EBNL Thouaré-sur-Loire</t>
  </si>
  <si>
    <t>MAISON DE SANTE DE L'ESTUAIRE</t>
  </si>
  <si>
    <t>440056034</t>
  </si>
  <si>
    <t>440056026</t>
  </si>
  <si>
    <t>Trignac</t>
  </si>
  <si>
    <t>MS (Trignac)-EBNL</t>
  </si>
  <si>
    <t>EBNL Trignac</t>
  </si>
  <si>
    <t>HEMISPHERE SANTE</t>
  </si>
  <si>
    <t>440052496</t>
  </si>
  <si>
    <t>440052488</t>
  </si>
  <si>
    <t>Vieillevigne</t>
  </si>
  <si>
    <t>EBNL (Vieillevigne)</t>
  </si>
  <si>
    <t>EBNL Vieillevigne</t>
  </si>
  <si>
    <t>MSP DE BEAUNE LA ROLANDE - ET</t>
  </si>
  <si>
    <t>450020029</t>
  </si>
  <si>
    <t>450020011</t>
  </si>
  <si>
    <t>MSP (Beaune-la-Rolande)-EBNL</t>
  </si>
  <si>
    <t>EBNL Beaune-la-Rolande</t>
  </si>
  <si>
    <t>MAISON DE SANTE PLURIDISCIPLINAIRE DE BEAUNE LA ROLANDE</t>
  </si>
  <si>
    <t>MSP DE BELLEGARDE - ET</t>
  </si>
  <si>
    <t>450019989</t>
  </si>
  <si>
    <t>450019971</t>
  </si>
  <si>
    <t>Bellegarde</t>
  </si>
  <si>
    <t>MSP (Bellegarde)-EBNL</t>
  </si>
  <si>
    <t>EBNL Bellegarde</t>
  </si>
  <si>
    <t>MAISON DE SANTE PLURIDISCIPLINAIRE DE BELLEGARDE</t>
  </si>
  <si>
    <t>A.T.I.R.R.O. AUTODIALYSE BELLEGARDE</t>
  </si>
  <si>
    <t>450020698</t>
  </si>
  <si>
    <t>450001201</t>
  </si>
  <si>
    <t>ATIRRO (Bellegarde)-Dial</t>
  </si>
  <si>
    <t>MSP DE BONNY SUR LOIRE</t>
  </si>
  <si>
    <t>450019856</t>
  </si>
  <si>
    <t>450019849</t>
  </si>
  <si>
    <t>Bonny-sur-Loire</t>
  </si>
  <si>
    <t>MSP (Bonny-sur-Loire)-EBNL</t>
  </si>
  <si>
    <t>EBNL Bonny-sur-Loire</t>
  </si>
  <si>
    <t>MAISON DE SANTE PLURIDISCIPLINAIRE DE BONNY SUR LOIRE</t>
  </si>
  <si>
    <t>MSP BRAY EN VAL</t>
  </si>
  <si>
    <t>450019872</t>
  </si>
  <si>
    <t>450019864</t>
  </si>
  <si>
    <t>Bray-Saint-Aignan</t>
  </si>
  <si>
    <t>MSP (Bray-St-Aignan)-EBNL</t>
  </si>
  <si>
    <t>EBNL Bray-Saint-Aignan</t>
  </si>
  <si>
    <t>MAISON DE SANTE PLURIDISCIPLINAIRE BRAY EN VAL</t>
  </si>
  <si>
    <t>00179BRIA</t>
  </si>
  <si>
    <t>450000179</t>
  </si>
  <si>
    <t>Briare</t>
  </si>
  <si>
    <t>Assoc. (Briare)-EBNL</t>
  </si>
  <si>
    <t>EBNL Briare</t>
  </si>
  <si>
    <t>MSP DE LA CHAPELLE SAINT MESMIN</t>
  </si>
  <si>
    <t>450021282</t>
  </si>
  <si>
    <t>450021274</t>
  </si>
  <si>
    <t>Chapelle-Saint-Mesmin</t>
  </si>
  <si>
    <t>MSP (Chapelle-St-Mesmin)-EBNL</t>
  </si>
  <si>
    <t>EBNL Chapelle-Saint-Mesmin</t>
  </si>
  <si>
    <t>MSP DES LOGES - ET</t>
  </si>
  <si>
    <t>450020573</t>
  </si>
  <si>
    <t>450020565</t>
  </si>
  <si>
    <t>Châteauneuf-sur-Loire</t>
  </si>
  <si>
    <t>MSP (Châteauneuf-sur-Loire)-EBNL</t>
  </si>
  <si>
    <t>EBNL Châteauneuf-sur-Loire</t>
  </si>
  <si>
    <t>MAISON DE SANTE PLURIDISCIPLINAIRE DES LOGES - ET</t>
  </si>
  <si>
    <t>MSP DE CHATILLON SUR LOIRE</t>
  </si>
  <si>
    <t>450020052</t>
  </si>
  <si>
    <t>450020045</t>
  </si>
  <si>
    <t>Châtillon-sur-Loire</t>
  </si>
  <si>
    <t>MSP (Châtillon-sur-Loire)-EBNL</t>
  </si>
  <si>
    <t>EBNL Châtillon-sur-Loire</t>
  </si>
  <si>
    <t>MAISON DE SANTE PLURIDISCIPLINAIRE DE CHATILLON SUR LOIRE</t>
  </si>
  <si>
    <t>LA MAN-HA-DORN</t>
  </si>
  <si>
    <t>17538CHIL</t>
  </si>
  <si>
    <t>450017538</t>
  </si>
  <si>
    <t>Chilleurs-aux-Bois</t>
  </si>
  <si>
    <t>EBNL (Chilleurs-aux-Bois)</t>
  </si>
  <si>
    <t>EBNL Chilleurs-aux-Bois</t>
  </si>
  <si>
    <t>MSP DU VAL D'ARDOUX</t>
  </si>
  <si>
    <t>450020813</t>
  </si>
  <si>
    <t>450020805</t>
  </si>
  <si>
    <t>Cléry-Saint-André</t>
  </si>
  <si>
    <t>MSP (Cléry-St-André)-EBNL</t>
  </si>
  <si>
    <t>EBNL Cléry-Saint-André</t>
  </si>
  <si>
    <t>MAISON DE SANTE PLURIDISCIPLINAIRE DU VAL D'ARDOUX</t>
  </si>
  <si>
    <t>LES CADUCEES DU GATINAIS</t>
  </si>
  <si>
    <t>22454COUR</t>
  </si>
  <si>
    <t>450022454</t>
  </si>
  <si>
    <t>Courtenay</t>
  </si>
  <si>
    <t>EBNL (Courtenay)</t>
  </si>
  <si>
    <t>EBNL Courtenay</t>
  </si>
  <si>
    <t>MSP FLEURY-LES-AUBRAIS - ET</t>
  </si>
  <si>
    <t>450020896</t>
  </si>
  <si>
    <t>450020888</t>
  </si>
  <si>
    <t>Fleury-les-Aubrais</t>
  </si>
  <si>
    <t>MSP (Fleury-les-Aubrais)-EBNL</t>
  </si>
  <si>
    <t>EBNL Fleury-les-Aubrais</t>
  </si>
  <si>
    <t>08040FLEU</t>
  </si>
  <si>
    <t>450008040</t>
  </si>
  <si>
    <t>EBNL (Fleury-les-Aubrais)</t>
  </si>
  <si>
    <t>CENTRE D'HEMODIALYSE JEANNE D'ARC</t>
  </si>
  <si>
    <t>450013818</t>
  </si>
  <si>
    <t>920033610</t>
  </si>
  <si>
    <t>Centre HemoDial (Gien)</t>
  </si>
  <si>
    <t>EBNL Gien</t>
  </si>
  <si>
    <t>CENTRE D'HEMODIALYSE AMBULATOIRE</t>
  </si>
  <si>
    <t>SISA ANNE DE BEAUJEU</t>
  </si>
  <si>
    <t>450020417</t>
  </si>
  <si>
    <t>450020409</t>
  </si>
  <si>
    <t>EBNL (Gien)</t>
  </si>
  <si>
    <t>SISA ANNE DE BEAUJEU - PLAINE DE CUIRY</t>
  </si>
  <si>
    <t>MSP DE LORRIS - ET</t>
  </si>
  <si>
    <t>450020391</t>
  </si>
  <si>
    <t>450020383</t>
  </si>
  <si>
    <t>Lorris</t>
  </si>
  <si>
    <t>MSP (Lorris)-EBNL</t>
  </si>
  <si>
    <t>EBNL Lorris</t>
  </si>
  <si>
    <t>MAISON DE SANTE PLURIDISCIPLINAIRE DE LORRIS</t>
  </si>
  <si>
    <t>MSP DE MEUNG SUR LOIRE</t>
  </si>
  <si>
    <t>450019898</t>
  </si>
  <si>
    <t>450019880</t>
  </si>
  <si>
    <t>Meung-sur-Loire</t>
  </si>
  <si>
    <t>MSP (Meung-sur-Loire)-EBNL</t>
  </si>
  <si>
    <t>EBNL Meung-sur-Loire</t>
  </si>
  <si>
    <t>MAISON DE SANTE PLURIDISCIPLINAIRE DE MEUNG SUR LOIR</t>
  </si>
  <si>
    <t>APAJH 45</t>
  </si>
  <si>
    <t>13396MEUN</t>
  </si>
  <si>
    <t>450013396</t>
  </si>
  <si>
    <t>EBNL (Meung-sur-Loire)</t>
  </si>
  <si>
    <t>450011549</t>
  </si>
  <si>
    <t>ATIRRO (Orléans)-Dial</t>
  </si>
  <si>
    <t>EBNL Orléans</t>
  </si>
  <si>
    <t>A.T.I.R.R.O CTRE AUTODIALYSE J. MOULIN ORLEANS</t>
  </si>
  <si>
    <t>450017694</t>
  </si>
  <si>
    <t>AT.I.R.R.O. CTRE AUTODIALYSE GUIGNENAULT ORLEANS</t>
  </si>
  <si>
    <t>450020003</t>
  </si>
  <si>
    <t>450019997</t>
  </si>
  <si>
    <t>MSP (Orléans)-EBNL</t>
  </si>
  <si>
    <t>MAISON DE SANTE PLURIDISCIPLINAIRE D'ORLEANS ARGONNE</t>
  </si>
  <si>
    <t>MSP ORLEANS LA SOURCE - ET</t>
  </si>
  <si>
    <t>450020508</t>
  </si>
  <si>
    <t>450020490</t>
  </si>
  <si>
    <t>MAISON DE SANTE PLURIDISCIPLINAIRE D'ORLEANS LA SOURCE</t>
  </si>
  <si>
    <t>MSP SAINT MARCEAU - ORLEANS - ET</t>
  </si>
  <si>
    <t>450021001</t>
  </si>
  <si>
    <t>450020995</t>
  </si>
  <si>
    <t>MAISON DE SANTE PLIRUDISCIPLINAIRE ST MARCEAU - ORLEANS</t>
  </si>
  <si>
    <t>MSP LA MAISON DE SANTÉ MADELEINE BRÈS</t>
  </si>
  <si>
    <t>450022736</t>
  </si>
  <si>
    <t>450022728</t>
  </si>
  <si>
    <t>ASSOCIATION LA HALTE</t>
  </si>
  <si>
    <t>18650ORLE</t>
  </si>
  <si>
    <t>450018650</t>
  </si>
  <si>
    <t>Assoc. (Orléans)-EBNL</t>
  </si>
  <si>
    <t>MAISON SAINTE EUVERTE</t>
  </si>
  <si>
    <t>18684ORLE</t>
  </si>
  <si>
    <t>450018684</t>
  </si>
  <si>
    <t>EBNL (Orléans)</t>
  </si>
  <si>
    <t>INSTITUT DE FORMATION PSYCHOMOTRICITÉ</t>
  </si>
  <si>
    <t>20300ORLE</t>
  </si>
  <si>
    <t>450020300</t>
  </si>
  <si>
    <t>CTE AUTODIALYSE ARCHETTE-CH PITHIVIERS</t>
  </si>
  <si>
    <t>450018395</t>
  </si>
  <si>
    <t>450001466</t>
  </si>
  <si>
    <t>C_Dialyse (Pithiviers)-Dial</t>
  </si>
  <si>
    <t>EBNL Pithiviers</t>
  </si>
  <si>
    <t>CENTRE D'AUTODIALYSE DE L'ARCHETTE- CH PITHIVIERS</t>
  </si>
  <si>
    <t>MSP DU GRAND SAINT LAURENT</t>
  </si>
  <si>
    <t>450021555</t>
  </si>
  <si>
    <t>450021548</t>
  </si>
  <si>
    <t>MSP (Pithiviers)-EBNL</t>
  </si>
  <si>
    <t>ASS PI MA SSIAD DES 2 CANTONS</t>
  </si>
  <si>
    <t>01623PITH</t>
  </si>
  <si>
    <t>450001623</t>
  </si>
  <si>
    <t>Assoc. (Pithiviers)-EBNL</t>
  </si>
  <si>
    <t>ASSOCIATION PI-MA SSIAD DES DEUX CANTONS</t>
  </si>
  <si>
    <t>SISA DE SAINT GERMAIN DES PRES</t>
  </si>
  <si>
    <t>450021175</t>
  </si>
  <si>
    <t>450021167</t>
  </si>
  <si>
    <t>Saint-Germain-des-Prés</t>
  </si>
  <si>
    <t>EBNL (St-Germain-des-Prés)</t>
  </si>
  <si>
    <t>EBNL Saint-Germain-des-Prés</t>
  </si>
  <si>
    <t>SISA ABRAYSIENNE - ET</t>
  </si>
  <si>
    <t>450020557</t>
  </si>
  <si>
    <t>450020540</t>
  </si>
  <si>
    <t>Saint-Jean-de-Braye</t>
  </si>
  <si>
    <t>EBNL (St-Jean-de-Braye)</t>
  </si>
  <si>
    <t>EBNL Saint-Jean-de-Braye</t>
  </si>
  <si>
    <t>SISA ABRAYSSIENE - ET</t>
  </si>
  <si>
    <t>MSP "LES CHAISES"</t>
  </si>
  <si>
    <t>450020953</t>
  </si>
  <si>
    <t>450020946</t>
  </si>
  <si>
    <t>Saint-Jean-de-la-Ruelle</t>
  </si>
  <si>
    <t>MSP (St-Jean-de-la-Ruelle)-EBNL</t>
  </si>
  <si>
    <t>EBNL Saint-Jean-de-la-Ruelle</t>
  </si>
  <si>
    <t>MAISON DE SANTE PLURIDISCIPLINAIRE "LES CHAISES"</t>
  </si>
  <si>
    <t>ASS ANIM DE LA CITE LA ROSETTE</t>
  </si>
  <si>
    <t>01185STJE</t>
  </si>
  <si>
    <t>450001185</t>
  </si>
  <si>
    <t>Saint-Jean-le-Blanc</t>
  </si>
  <si>
    <t>Assoc. (St-Jean-le-Blanc)-EBNL</t>
  </si>
  <si>
    <t>EBNL Saint-Jean-le-Blanc</t>
  </si>
  <si>
    <t>APIRJSO</t>
  </si>
  <si>
    <t>00633STPR</t>
  </si>
  <si>
    <t>450000633</t>
  </si>
  <si>
    <t>Saint-Pryvé-Saint-Mesmin</t>
  </si>
  <si>
    <t>EBNL (St-Pryvé-St-Mesmin)</t>
  </si>
  <si>
    <t>EBNL Saint-Pryvé-Saint-Mesmin</t>
  </si>
  <si>
    <t>PS COMMUNAUTE DE COMMUNE DES LOGES -ET</t>
  </si>
  <si>
    <t>450020375</t>
  </si>
  <si>
    <t>450020367</t>
  </si>
  <si>
    <t>Sandillon</t>
  </si>
  <si>
    <t>EBNL (Sandillon)</t>
  </si>
  <si>
    <t>EBNL Sandillon</t>
  </si>
  <si>
    <t>POLE DE SANTE DE LA COMMUNAUTE DE COMMUNES DES LOGES</t>
  </si>
  <si>
    <t>ORELIANCE - REINE BLANCHE</t>
  </si>
  <si>
    <t>450000294</t>
  </si>
  <si>
    <t>450000591</t>
  </si>
  <si>
    <t>EBNL (Saran)</t>
  </si>
  <si>
    <t>EBNL Saran</t>
  </si>
  <si>
    <t>MSP DES CITEAUX</t>
  </si>
  <si>
    <t>450019831</t>
  </si>
  <si>
    <t>450019823</t>
  </si>
  <si>
    <t>Tavers</t>
  </si>
  <si>
    <t>MSP (Tavers)-EBNL</t>
  </si>
  <si>
    <t>EBNL Tavers</t>
  </si>
  <si>
    <t>MAISON DE SANTE PLURIDISCIPLINAIRE DES CITEAUX</t>
  </si>
  <si>
    <t>MSP ASSIER LIVERNON</t>
  </si>
  <si>
    <t>460007073</t>
  </si>
  <si>
    <t>460007065</t>
  </si>
  <si>
    <t>Assier</t>
  </si>
  <si>
    <t>MSP (Assier)-EBNL</t>
  </si>
  <si>
    <t>EBNL Assier</t>
  </si>
  <si>
    <t>A.P.S.A.L.</t>
  </si>
  <si>
    <t>MSP SAINT GEORGES</t>
  </si>
  <si>
    <t>460007685</t>
  </si>
  <si>
    <t>460007677</t>
  </si>
  <si>
    <t>MSP (Cahors)-EBNL</t>
  </si>
  <si>
    <t>EBNL Cahors</t>
  </si>
  <si>
    <t>MAISON DE SANTE PLURIPROFESSIONNELLE SAINT GEORGES</t>
  </si>
  <si>
    <t>AAIR UAD UDM CAHORS</t>
  </si>
  <si>
    <t>460786346</t>
  </si>
  <si>
    <t>AAIR (Cahors)-Dial</t>
  </si>
  <si>
    <t>ASSOCIATION LAIQUE DE GESTION</t>
  </si>
  <si>
    <t>85231CAHO</t>
  </si>
  <si>
    <t>460785231</t>
  </si>
  <si>
    <t>Assoc. (Cahors)-EBNL</t>
  </si>
  <si>
    <t>ASSOCIATION LAIQUE DE GESTION ETABLISSEMENT ENFANCE INADAPTE</t>
  </si>
  <si>
    <t>APAJH LOT</t>
  </si>
  <si>
    <t>85637CAHO</t>
  </si>
  <si>
    <t>460785637</t>
  </si>
  <si>
    <t>EBNL (Cahors)</t>
  </si>
  <si>
    <t>MSP DU VERT - CATUS</t>
  </si>
  <si>
    <t>460007446</t>
  </si>
  <si>
    <t>460007701</t>
  </si>
  <si>
    <t>Catus</t>
  </si>
  <si>
    <t>MSP (Catus)-EBNL</t>
  </si>
  <si>
    <t>EBNL Catus</t>
  </si>
  <si>
    <t>MAISON DE SANTE PLURIPRO DU VERT - CATUS</t>
  </si>
  <si>
    <t>MSP DE CRESSENSAC</t>
  </si>
  <si>
    <t>460007560</t>
  </si>
  <si>
    <t>460007552</t>
  </si>
  <si>
    <t>Cressensac-Sarrazac</t>
  </si>
  <si>
    <t>MSP (Cressensac-Sarrazac)-EBNL</t>
  </si>
  <si>
    <t>EBNL Cressensac-Sarrazac</t>
  </si>
  <si>
    <t>MAISON DE SANTE PLURIPROFESSIONNELLE DE CRESSENSAC</t>
  </si>
  <si>
    <t>MSP DE FIGEAC</t>
  </si>
  <si>
    <t>460006802</t>
  </si>
  <si>
    <t>460007594</t>
  </si>
  <si>
    <t>MSP (Figeac)-EBNL</t>
  </si>
  <si>
    <t>EBNL Figeac</t>
  </si>
  <si>
    <t>SISA DU GRAND FIGEAC</t>
  </si>
  <si>
    <t>AAIR UAD UDM FIGEAC</t>
  </si>
  <si>
    <t>460786353</t>
  </si>
  <si>
    <t>AAIR (Figeac)-Dial</t>
  </si>
  <si>
    <t>ASSO CPTS EN DEVENIR DU GRAND FIGEAC</t>
  </si>
  <si>
    <t>07859FIGE</t>
  </si>
  <si>
    <t>460007859</t>
  </si>
  <si>
    <t>Assoc. (Figeac)-EBNL</t>
  </si>
  <si>
    <t>ASSOCIATION CPTS EN DEVENIR DU GRAND FIGEAC</t>
  </si>
  <si>
    <t>APEAI ADAR</t>
  </si>
  <si>
    <t>85124FIGE</t>
  </si>
  <si>
    <t>460785124</t>
  </si>
  <si>
    <t>EBNL (Figeac)</t>
  </si>
  <si>
    <t>OPTIM'SERVICES</t>
  </si>
  <si>
    <t>06554GOUR</t>
  </si>
  <si>
    <t>460006554</t>
  </si>
  <si>
    <t>EBNL (Gourdon)</t>
  </si>
  <si>
    <t>EBNL Gourdon</t>
  </si>
  <si>
    <t>MSP DU PAYS DE GRAMAT</t>
  </si>
  <si>
    <t>460006380</t>
  </si>
  <si>
    <t>460006372</t>
  </si>
  <si>
    <t>MSP (Gramat)-EBNL</t>
  </si>
  <si>
    <t>EBNL Gramat</t>
  </si>
  <si>
    <t>MSP LABASTIDE MURAT</t>
  </si>
  <si>
    <t>460006489</t>
  </si>
  <si>
    <t>460006471</t>
  </si>
  <si>
    <t>Cœur de Causse</t>
  </si>
  <si>
    <t>MSP (Cœur de Causse)-EBNL</t>
  </si>
  <si>
    <t>EBNL Cœur de Causse</t>
  </si>
  <si>
    <t>MAISON DE SANTE PLURIPROFESSIONNELLE LABASTIDE MURAT</t>
  </si>
  <si>
    <t>MSP DE LALBENQUE</t>
  </si>
  <si>
    <t>460006323</t>
  </si>
  <si>
    <t>460007776</t>
  </si>
  <si>
    <t>Lalbenque</t>
  </si>
  <si>
    <t>MSP (Lalbenque)-EBNL</t>
  </si>
  <si>
    <t>EBNL Lalbenque</t>
  </si>
  <si>
    <t>MAISON DE SANTE PLURIPROFESSIONNELLE DE LALBENQUE</t>
  </si>
  <si>
    <t>MSP LES OLIVIERS - LAMAGDELAINE</t>
  </si>
  <si>
    <t>460007354</t>
  </si>
  <si>
    <t>460007347</t>
  </si>
  <si>
    <t>Lamagdelaine</t>
  </si>
  <si>
    <t>MSP (Lamagdelaine)-EBNL</t>
  </si>
  <si>
    <t>EBNL Lamagdelaine</t>
  </si>
  <si>
    <t>ASSOCIATION L'ECOLE DU CAMELEON</t>
  </si>
  <si>
    <t>07800MAXO</t>
  </si>
  <si>
    <t>460007800</t>
  </si>
  <si>
    <t>Maxou</t>
  </si>
  <si>
    <t>Assoc. (Maxou)-EBNL</t>
  </si>
  <si>
    <t>EBNL Maxou</t>
  </si>
  <si>
    <t>AAIR UAD MONTFAUCON</t>
  </si>
  <si>
    <t>460786478</t>
  </si>
  <si>
    <t>Montfaucon</t>
  </si>
  <si>
    <t>AAIR (Montfaucon)-Dial</t>
  </si>
  <si>
    <t>EBNL Montfaucon</t>
  </si>
  <si>
    <t>MSP DE PAYRAC</t>
  </si>
  <si>
    <t>460006364</t>
  </si>
  <si>
    <t>460006356</t>
  </si>
  <si>
    <t>Payrac</t>
  </si>
  <si>
    <t>MSP (Payrac)-EBNL</t>
  </si>
  <si>
    <t>EBNL Payrac</t>
  </si>
  <si>
    <t>MAISON DE SANTE PLURIPROFESSIONNELLE DE PAYRAC</t>
  </si>
  <si>
    <t>AAIR UAD PRAYSSAC</t>
  </si>
  <si>
    <t>460004641</t>
  </si>
  <si>
    <t>Prayssac</t>
  </si>
  <si>
    <t>AAIR (Prayssac)-Dial</t>
  </si>
  <si>
    <t>EBNL Prayssac</t>
  </si>
  <si>
    <t>MSP DE PRAYSSAC</t>
  </si>
  <si>
    <t>460007057</t>
  </si>
  <si>
    <t>460007040</t>
  </si>
  <si>
    <t>MSP (Prayssac)-EBNL</t>
  </si>
  <si>
    <t>MAISON DE SANTE PLURIPROFESSIONNELLE DE PRAYSSAC</t>
  </si>
  <si>
    <t>ASSO CPTS EN DEVENIR CPTS SUD LOT</t>
  </si>
  <si>
    <t>07875PRAY</t>
  </si>
  <si>
    <t>460007875</t>
  </si>
  <si>
    <t>Assoc. (Prayssac)-EBNL</t>
  </si>
  <si>
    <t>MSP DE SAINT CERE</t>
  </si>
  <si>
    <t>460006463</t>
  </si>
  <si>
    <t>460006455</t>
  </si>
  <si>
    <t>MSP (St-Céré)-EBNL</t>
  </si>
  <si>
    <t>EBNL Saint-Céré</t>
  </si>
  <si>
    <t>MAISON DE SANTE PLURIDISCIPLINAIRE DE SAINT CERE</t>
  </si>
  <si>
    <t>AAIR UAD ST CERE</t>
  </si>
  <si>
    <t>460006612</t>
  </si>
  <si>
    <t>AAIR (St-Céré)-Dial</t>
  </si>
  <si>
    <t>AAIR UAD SAINT CERE</t>
  </si>
  <si>
    <t>MSP DE SOUILLAC</t>
  </si>
  <si>
    <t>460007537</t>
  </si>
  <si>
    <t>460007834</t>
  </si>
  <si>
    <t>Souillac</t>
  </si>
  <si>
    <t>MSP (Souillac)-EBNL</t>
  </si>
  <si>
    <t>EBNL Souillac</t>
  </si>
  <si>
    <t>MAISON DE SANTE PLURIPROFESSIONNELLE DE SOUILLAC</t>
  </si>
  <si>
    <t>MSP DE SOUSCEYRAC-EN-QUERCY</t>
  </si>
  <si>
    <t>460007149</t>
  </si>
  <si>
    <t>460007602</t>
  </si>
  <si>
    <t>Sousceyrac-en-Quercy</t>
  </si>
  <si>
    <t>MSP (Sousceyrac-en-Quercy)-EBNL</t>
  </si>
  <si>
    <t>EBNL Sousceyrac-en-Quercy</t>
  </si>
  <si>
    <t>MSP UXELLO VAYRAC</t>
  </si>
  <si>
    <t>460007503</t>
  </si>
  <si>
    <t>460007693</t>
  </si>
  <si>
    <t>Vayrac</t>
  </si>
  <si>
    <t>MSP (Vayrac)-EBNL</t>
  </si>
  <si>
    <t>EBNL Vayrac</t>
  </si>
  <si>
    <t>MAISON DE SANTE PLURIPROFESSIONNELLE UXELLO VAYRAC</t>
  </si>
  <si>
    <t>ASSOCIATION AMICIAL AGENCE VAYRAC</t>
  </si>
  <si>
    <t>07735VAYR</t>
  </si>
  <si>
    <t>460007735</t>
  </si>
  <si>
    <t>Assoc. (Vayrac)-EBNL</t>
  </si>
  <si>
    <t>CLINIQUE CALABET</t>
  </si>
  <si>
    <t>470000159</t>
  </si>
  <si>
    <t>EBNL (Agen)</t>
  </si>
  <si>
    <t>EBNL Agen</t>
  </si>
  <si>
    <t>MSP DE DONNEFORT</t>
  </si>
  <si>
    <t>470018425</t>
  </si>
  <si>
    <t>470018417</t>
  </si>
  <si>
    <t>MSP (Agen)-EBNL</t>
  </si>
  <si>
    <t>AMICALE LAIQUE D'AGEN</t>
  </si>
  <si>
    <t>09176AGEN</t>
  </si>
  <si>
    <t>470009176</t>
  </si>
  <si>
    <t>ASSOC AMICALE ANCIENS ELEVES ET AMIS ECOLE LAIQUE AGEN</t>
  </si>
  <si>
    <t>UDAF DE LOT ET GARONNE</t>
  </si>
  <si>
    <t>11099AGEN</t>
  </si>
  <si>
    <t>470011099</t>
  </si>
  <si>
    <t>ANTENNE AUTODIALYSE AURAD BOE</t>
  </si>
  <si>
    <t>470002262</t>
  </si>
  <si>
    <t>Boé</t>
  </si>
  <si>
    <t>AURAD (Boé)-Dial</t>
  </si>
  <si>
    <t>EBNL Boé</t>
  </si>
  <si>
    <t>ANTENNE D'AUTODIALYSE AURAD-AQUITAINE - BOE</t>
  </si>
  <si>
    <t>MSP CLAUDE BERNARD</t>
  </si>
  <si>
    <t>470016981</t>
  </si>
  <si>
    <t>470017054</t>
  </si>
  <si>
    <t>Bon-Encontre</t>
  </si>
  <si>
    <t>MSP (Bon-Encontre)-EBNL</t>
  </si>
  <si>
    <t>EBNL Bon-Encontre</t>
  </si>
  <si>
    <t>ANTENNE AUTODIALYSE AURAD CASTELJALOUX</t>
  </si>
  <si>
    <t>470002346</t>
  </si>
  <si>
    <t>AURAD (Casteljaloux)-Dial</t>
  </si>
  <si>
    <t>EBNL Casteljaloux</t>
  </si>
  <si>
    <t>ANTENNE D'AUTODIALYSE AURAD-AQUITAINE - CASTELJALOUX</t>
  </si>
  <si>
    <t>MAISON DE SANTE DE CASTELJALOUX</t>
  </si>
  <si>
    <t>470016148</t>
  </si>
  <si>
    <t>470016130</t>
  </si>
  <si>
    <t>MS (Casteljaloux)-EBNL</t>
  </si>
  <si>
    <t>MAISON DE SANTE PLURIDISCIPLINAIRE DE CASTELJALOUX</t>
  </si>
  <si>
    <t>ASSOCIATION HANDI-SSIAD 47</t>
  </si>
  <si>
    <t>11628CLAI</t>
  </si>
  <si>
    <t>470011628</t>
  </si>
  <si>
    <t>Clairac</t>
  </si>
  <si>
    <t>Assoc. (Clairac)-EBNL</t>
  </si>
  <si>
    <t>EBNL Clairac</t>
  </si>
  <si>
    <t>MSP DAMAZAN - BUZET - AIGUILLON</t>
  </si>
  <si>
    <t>470018482</t>
  </si>
  <si>
    <t>470018474</t>
  </si>
  <si>
    <t>Damazan</t>
  </si>
  <si>
    <t>MSP (Damazan)-EBNL</t>
  </si>
  <si>
    <t>EBNL Damazan</t>
  </si>
  <si>
    <t>ALGEEI</t>
  </si>
  <si>
    <t>09085ESTI</t>
  </si>
  <si>
    <t>470009085</t>
  </si>
  <si>
    <t>Estillac</t>
  </si>
  <si>
    <t>EBNL (Estillac)</t>
  </si>
  <si>
    <t>EBNL Estillac</t>
  </si>
  <si>
    <t>ASSOC LAIQUE DE GESTION DES ETS D'EDUCATION ET D'INSERTION</t>
  </si>
  <si>
    <t>ANTENNE AUTODIALYSE AURAD FUMEL</t>
  </si>
  <si>
    <t>470002403</t>
  </si>
  <si>
    <t>AURAD (Fumel)-Dial</t>
  </si>
  <si>
    <t>EBNL Fumel</t>
  </si>
  <si>
    <t>ANTENNE D'AUTODIALYSE AURAD-AQUITAINE - FUMEL</t>
  </si>
  <si>
    <t>MSP CAPELAINE</t>
  </si>
  <si>
    <t>470017005</t>
  </si>
  <si>
    <t>470017088</t>
  </si>
  <si>
    <t>Lacapelle-Biron</t>
  </si>
  <si>
    <t>MSP (Lacapelle-Biron)-EBNL</t>
  </si>
  <si>
    <t>EBNL Lacapelle-Biron</t>
  </si>
  <si>
    <t>SISA LAC SITE DE LAPLUME</t>
  </si>
  <si>
    <t>470016007</t>
  </si>
  <si>
    <t>470015991</t>
  </si>
  <si>
    <t>Laplume</t>
  </si>
  <si>
    <t>EBNL (Laplume)</t>
  </si>
  <si>
    <t>EBNL Laplume</t>
  </si>
  <si>
    <t>POLE DE SANTE SITE LEVIGNAC DE GUYENNE</t>
  </si>
  <si>
    <t>470015983</t>
  </si>
  <si>
    <t>470015967</t>
  </si>
  <si>
    <t>Lévignac-de-Guyenne</t>
  </si>
  <si>
    <t>EBNL (Lévignac-de-Guyenne)</t>
  </si>
  <si>
    <t>EBNL Lévignac-de-Guyenne</t>
  </si>
  <si>
    <t>POLE DE SANTE DURAS LEVIGNAC MIRAMONT SITE LEVIGNAC GUYENNE</t>
  </si>
  <si>
    <t>ANTENNE AUTODIALYSE AURAD MARMANDE</t>
  </si>
  <si>
    <t>470002320</t>
  </si>
  <si>
    <t>AURAD (Marmande)-Dial</t>
  </si>
  <si>
    <t>EBNL Marmande</t>
  </si>
  <si>
    <t>ANTENNE D'AUTODIALYSE AURAD-AQUITAINE - MARMANDE</t>
  </si>
  <si>
    <t>MSP DU MARMANDAIS</t>
  </si>
  <si>
    <t>470017021</t>
  </si>
  <si>
    <t>470017047</t>
  </si>
  <si>
    <t>MSP (Marmande)-EBNL</t>
  </si>
  <si>
    <t>ASSOCIATION FOYER DU CHATEAU</t>
  </si>
  <si>
    <t>00787MARM</t>
  </si>
  <si>
    <t>470000787</t>
  </si>
  <si>
    <t>Assoc. (Marmande)-EBNL</t>
  </si>
  <si>
    <t>ASS CLOWNENROUTE</t>
  </si>
  <si>
    <t>14176MOIR</t>
  </si>
  <si>
    <t>470014176</t>
  </si>
  <si>
    <t>Moirax</t>
  </si>
  <si>
    <t>Assoc. (Moirax)-EBNL</t>
  </si>
  <si>
    <t>EBNL Moirax</t>
  </si>
  <si>
    <t>MSP DE MONFLANQUIN</t>
  </si>
  <si>
    <t>470016700</t>
  </si>
  <si>
    <t>470016692</t>
  </si>
  <si>
    <t>Monflanquin</t>
  </si>
  <si>
    <t>MSP (Monflanquin)-EBNL</t>
  </si>
  <si>
    <t>EBNL Monflanquin</t>
  </si>
  <si>
    <t>ANTENNE AUTODIALYSE AURAD NERAC</t>
  </si>
  <si>
    <t>470002411</t>
  </si>
  <si>
    <t>AURAD (Nérac)-Dial</t>
  </si>
  <si>
    <t>EBNL Nérac</t>
  </si>
  <si>
    <t>ANTENNE D'AUTODIALYSE AURAD-AQUITAINE - NERAC</t>
  </si>
  <si>
    <t>MSP DE L'ALBRET</t>
  </si>
  <si>
    <t>470016395</t>
  </si>
  <si>
    <t>470016387</t>
  </si>
  <si>
    <t>MSP (Nérac)-EBNL</t>
  </si>
  <si>
    <t>MAISON DE SANTE PLURIDISCIPLINAIRE DE L'ALBRET</t>
  </si>
  <si>
    <t>MSP DE PENNE D'AGENAIS</t>
  </si>
  <si>
    <t>470016379</t>
  </si>
  <si>
    <t>470016361</t>
  </si>
  <si>
    <t>MSP (Penne-d'Agenais)-EBNL</t>
  </si>
  <si>
    <t>EBNL Penne-d'Agenais</t>
  </si>
  <si>
    <t>MAISON DE SANTE PLURIDISCIPLINAIRE DE PENNE D'AGENAIS</t>
  </si>
  <si>
    <t>ANTENNE AUTODIALYSE AURAD PONT DU CASS</t>
  </si>
  <si>
    <t>470001868</t>
  </si>
  <si>
    <t>Pont-du-Casse</t>
  </si>
  <si>
    <t>AURAD (Pont-du-Casse)-Dial</t>
  </si>
  <si>
    <t>EBNL Pont-du-Casse</t>
  </si>
  <si>
    <t>ANTENNE AUTODIALYSE AURAD-AQUITAINE - PONT DU CASSE</t>
  </si>
  <si>
    <t>MSP PORT SAINTE-MARIE - PRAYSSAS</t>
  </si>
  <si>
    <t>470016577</t>
  </si>
  <si>
    <t>470016569</t>
  </si>
  <si>
    <t>Prayssas</t>
  </si>
  <si>
    <t>MSP (Prayssas)-EBNL</t>
  </si>
  <si>
    <t>EBNL Prayssas</t>
  </si>
  <si>
    <t>ANTENNE AUTODIALYSE AURAD STE LIVRADE</t>
  </si>
  <si>
    <t>470002361</t>
  </si>
  <si>
    <t>Sainte-Livrade-sur-Lot</t>
  </si>
  <si>
    <t>AURAD (Ste-Livrade-sur-Lot)-Dial</t>
  </si>
  <si>
    <t>EBNL Sainte-Livrade-sur-Lot</t>
  </si>
  <si>
    <t>ANTENNE D'AUTODIALYSE AURAD-AQUITAINE - SAINTE-LIVRADE</t>
  </si>
  <si>
    <t>10299SAMA</t>
  </si>
  <si>
    <t>470010299</t>
  </si>
  <si>
    <t>Samazan</t>
  </si>
  <si>
    <t>Assoc. (Samazan)-EBNL</t>
  </si>
  <si>
    <t>EBNL Samazan</t>
  </si>
  <si>
    <t>ASS, POUR L'INSERTION DES HANDICAPES ADULTES</t>
  </si>
  <si>
    <t>ANTENNE AUTODIALYSE AURAD TONNEINS</t>
  </si>
  <si>
    <t>470002387</t>
  </si>
  <si>
    <t>AURAD (Tonneins)-Dial</t>
  </si>
  <si>
    <t>EBNL Tonneins</t>
  </si>
  <si>
    <t>ANTENNE D'AUTODIALYSE AURAD-AQUITAINE - TONNEINS</t>
  </si>
  <si>
    <t>MAISON DE SANTE DE GARDOLLE</t>
  </si>
  <si>
    <t>470016262</t>
  </si>
  <si>
    <t>470016254</t>
  </si>
  <si>
    <t>MS (Tonneins)-EBNL</t>
  </si>
  <si>
    <t>MAISON DE SANTE PLURIDISCIPLINAIRE DE GARDOLLE</t>
  </si>
  <si>
    <t>ASSOCIAITON APRES</t>
  </si>
  <si>
    <t>09168TONN</t>
  </si>
  <si>
    <t>470009168</t>
  </si>
  <si>
    <t>Assoc. (Tonneins)-EBNL</t>
  </si>
  <si>
    <t>ASS PROTESTANTE REGIONALE D'ECOUTE ET DE SOUTIEN- A.P.R.E.S.</t>
  </si>
  <si>
    <t>ANTENNE AUTODIALYSE AURAD VILLENEUVE</t>
  </si>
  <si>
    <t>470013558</t>
  </si>
  <si>
    <t>AURAD (Villeneuve-sur-Lot)-Dial</t>
  </si>
  <si>
    <t>EBNL Villeneuve-sur-Lot</t>
  </si>
  <si>
    <t>ANTENNE D'AUTODIALYSE AURAD VILLENEUVE-SUR-LOT</t>
  </si>
  <si>
    <t>MSP - ESPACE DE SANTE DES HARAS</t>
  </si>
  <si>
    <t>470016114</t>
  </si>
  <si>
    <t>470016106</t>
  </si>
  <si>
    <t>MSP (Villeneuve-sur-Lot)-EBNL</t>
  </si>
  <si>
    <t>MAISON DE SANTE PLURIDISCIPLINAIRE ESPACE DE SANTE DES HARAS</t>
  </si>
  <si>
    <t>A2LFS</t>
  </si>
  <si>
    <t>82101ANTR</t>
  </si>
  <si>
    <t>480782101</t>
  </si>
  <si>
    <t>Antrenas</t>
  </si>
  <si>
    <t>EBNL (Antrenas)</t>
  </si>
  <si>
    <t>EBNL Antrenas</t>
  </si>
  <si>
    <t>ASSOCIATION LOZERIENNE DE LUTTE CONTRE LES FLEAUX SOCIAUX</t>
  </si>
  <si>
    <t>ASSOCIATION LES JEUNES POUSSENT</t>
  </si>
  <si>
    <t>03094BARJ</t>
  </si>
  <si>
    <t>480003094</t>
  </si>
  <si>
    <t>Barjac</t>
  </si>
  <si>
    <t>Assoc. (Barjac)-EBNL</t>
  </si>
  <si>
    <t>EBNL Barjac</t>
  </si>
  <si>
    <t>MSP LA CANOURGUE</t>
  </si>
  <si>
    <t>480002104</t>
  </si>
  <si>
    <t>480002096</t>
  </si>
  <si>
    <t>Canourgue</t>
  </si>
  <si>
    <t>MSP (Canourgue)-EBNL</t>
  </si>
  <si>
    <t>EBNL Canourgue</t>
  </si>
  <si>
    <t>MSP DE LA CANOURGUE</t>
  </si>
  <si>
    <t>MSP LE COLLET DE DEZE</t>
  </si>
  <si>
    <t>480002617</t>
  </si>
  <si>
    <t>480002609</t>
  </si>
  <si>
    <t>Collet-de-Dèze</t>
  </si>
  <si>
    <t>MSP (Collet-de-Dèze)-EBNL</t>
  </si>
  <si>
    <t>EBNL Collet-de-Dèze</t>
  </si>
  <si>
    <t>MSP FLORAC</t>
  </si>
  <si>
    <t>480002179</t>
  </si>
  <si>
    <t>480002161</t>
  </si>
  <si>
    <t>MSP (Florac Trois Rivières)-EBNL</t>
  </si>
  <si>
    <t>EBNL Florac Trois Rivières</t>
  </si>
  <si>
    <t>MSP AUGUSTINE LAPIERRE - FLORAC</t>
  </si>
  <si>
    <t>MSP LANGOGNE</t>
  </si>
  <si>
    <t>480002138</t>
  </si>
  <si>
    <t>480002120</t>
  </si>
  <si>
    <t>MSP (Langogne)-EBNL</t>
  </si>
  <si>
    <t>EBNL Langogne</t>
  </si>
  <si>
    <t>MSP DE LANGOGNE</t>
  </si>
  <si>
    <t>CPTS DES SOURCES DE L'ALLIER</t>
  </si>
  <si>
    <t>04068LANG</t>
  </si>
  <si>
    <t>480004068</t>
  </si>
  <si>
    <t>EBNL (Langogne)</t>
  </si>
  <si>
    <t>AIDER SANTE UAD UDM MARVEJOLS H LOZERE</t>
  </si>
  <si>
    <t>480001783</t>
  </si>
  <si>
    <t>AIDERsanté (Marvejols)-Dial</t>
  </si>
  <si>
    <t>EBNL Marvejols</t>
  </si>
  <si>
    <t>AIDER SANTE UAD UDM HOPITAL LOZERE</t>
  </si>
  <si>
    <t>MSP DE MARVEJOLS</t>
  </si>
  <si>
    <t>480003300</t>
  </si>
  <si>
    <t>480003888</t>
  </si>
  <si>
    <t>MSP (Marvejols)-EBNL</t>
  </si>
  <si>
    <t>MAISON DE SANTE PLURIPROFESSIONNELLE DE MARVEJOLS</t>
  </si>
  <si>
    <t>SECOURS POPULAIRE LOZERE</t>
  </si>
  <si>
    <t>04084MARV</t>
  </si>
  <si>
    <t>480004084</t>
  </si>
  <si>
    <t>EBNL (Marvejols)</t>
  </si>
  <si>
    <t>SECOURS POPULAIRE FEDERATION LOZERE</t>
  </si>
  <si>
    <t>MSP DE MENDE - MENDE RESEAU SANTE</t>
  </si>
  <si>
    <t>480003813</t>
  </si>
  <si>
    <t>480003870</t>
  </si>
  <si>
    <t>MSP (Mende)-EBNL</t>
  </si>
  <si>
    <t>EBNL Mende</t>
  </si>
  <si>
    <t>MENDE ASSOCIATION RESEAU SANTE</t>
  </si>
  <si>
    <t>CIDFF</t>
  </si>
  <si>
    <t>02799MEND</t>
  </si>
  <si>
    <t>480002799</t>
  </si>
  <si>
    <t>EBNL (Mende)</t>
  </si>
  <si>
    <t>CPTS OUEST LOZERE</t>
  </si>
  <si>
    <t>04027MEND</t>
  </si>
  <si>
    <t>480004027</t>
  </si>
  <si>
    <t>CPTS OUEST LOZERE - ASSOCIATION LA COLOC</t>
  </si>
  <si>
    <t>DAC DE LA LOZERE</t>
  </si>
  <si>
    <t>04043MEND</t>
  </si>
  <si>
    <t>480004043</t>
  </si>
  <si>
    <t>DISPOSITIF D'APPUI À LA COORDINATION DE LA LOZERE</t>
  </si>
  <si>
    <t>MSP MEYRUEIS</t>
  </si>
  <si>
    <t>480002153</t>
  </si>
  <si>
    <t>480002146</t>
  </si>
  <si>
    <t>Meyrueis</t>
  </si>
  <si>
    <t>MSP (Meyrueis)-EBNL</t>
  </si>
  <si>
    <t>EBNL Meyrueis</t>
  </si>
  <si>
    <t>MSP DE MEYRUEIS</t>
  </si>
  <si>
    <t>MSP ST CHELY D'APCHER</t>
  </si>
  <si>
    <t>480002732</t>
  </si>
  <si>
    <t>480003250</t>
  </si>
  <si>
    <t>MSP (St-Chély-d'Apcher)-EBNL</t>
  </si>
  <si>
    <t>EBNL Saint-Chély-d'Apcher</t>
  </si>
  <si>
    <t>MAISON DE SANTE (MSP) DE SAINT CHELY D'APCHER</t>
  </si>
  <si>
    <t>LA NISADA</t>
  </si>
  <si>
    <t>02674GORG</t>
  </si>
  <si>
    <t>480002674</t>
  </si>
  <si>
    <t>Gorges du Tarn Causses</t>
  </si>
  <si>
    <t>EBNL (Gorges du Tarn Causses)</t>
  </si>
  <si>
    <t>EBNL Gorges du Tarn Causses</t>
  </si>
  <si>
    <t>MSP CEVENNES LOZERIENNES</t>
  </si>
  <si>
    <t>480003789</t>
  </si>
  <si>
    <t>480003771</t>
  </si>
  <si>
    <t>Saint-Étienne-Vallée-Française</t>
  </si>
  <si>
    <t>MSP (St-Étienne-Vallée-Française)-EBNL</t>
  </si>
  <si>
    <t>EBNL Saint-Étienne-Vallée-Française</t>
  </si>
  <si>
    <t>DIALYSE ECHO ANGERS MANSION</t>
  </si>
  <si>
    <t>490011350</t>
  </si>
  <si>
    <t>ECHO (Angers)-Dial</t>
  </si>
  <si>
    <t>EBNL Angers</t>
  </si>
  <si>
    <t>CENTRE AUTODIALYSE   ECHO ANGERS</t>
  </si>
  <si>
    <t>SISA BOSSEBA</t>
  </si>
  <si>
    <t>490018959</t>
  </si>
  <si>
    <t>490018942</t>
  </si>
  <si>
    <t>EBNL (Angers)</t>
  </si>
  <si>
    <t>MAISON DE SANTE DES HAUTS DE SAINT AUBIN</t>
  </si>
  <si>
    <t>MSP DU BRIONNEAU</t>
  </si>
  <si>
    <t>490022175</t>
  </si>
  <si>
    <t>490022167</t>
  </si>
  <si>
    <t>MSP (Angers)-EBNL</t>
  </si>
  <si>
    <t>MAISON DE SANTE PLURIDISCIPLINAIRE DU BRIONNEAU</t>
  </si>
  <si>
    <t>ASSOC. CATHOLIQUE ANGEVINE</t>
  </si>
  <si>
    <t>01484ANGE</t>
  </si>
  <si>
    <t>490001484</t>
  </si>
  <si>
    <t>Assoc. (Angers)-EBNL</t>
  </si>
  <si>
    <t>ASSO CATHOLIQUE ANGEVINE OEUVRES ASSISTANCE ET BIENFAISANCE</t>
  </si>
  <si>
    <t>UNION DEPART ASSOCIATIONS FAMILIALES</t>
  </si>
  <si>
    <t>17878ANGE</t>
  </si>
  <si>
    <t>490017878</t>
  </si>
  <si>
    <t>ASSOCIATION CITE JUSTICE CITOYEN</t>
  </si>
  <si>
    <t>17936ANGE</t>
  </si>
  <si>
    <t>490017936</t>
  </si>
  <si>
    <t>MSP A.P.S.A.</t>
  </si>
  <si>
    <t>490022035</t>
  </si>
  <si>
    <t>490022027</t>
  </si>
  <si>
    <t>Avrillé</t>
  </si>
  <si>
    <t>MSP (Avrillé)-EBNL</t>
  </si>
  <si>
    <t>EBNL Avrillé</t>
  </si>
  <si>
    <t>MSP DE BAUGE</t>
  </si>
  <si>
    <t>490018975</t>
  </si>
  <si>
    <t>490018967</t>
  </si>
  <si>
    <t>MSP (Baugé-en-Anjou)-EBNL</t>
  </si>
  <si>
    <t>EBNL Baugé-en-Anjou</t>
  </si>
  <si>
    <t>MAISON DE SANTE PLURIPROFESSIONNELLE DE BAUGE</t>
  </si>
  <si>
    <t>HOPITAL PRIVE ST MARTIN</t>
  </si>
  <si>
    <t>490004256</t>
  </si>
  <si>
    <t>490020773</t>
  </si>
  <si>
    <t>EBNL (Beaupréau-en-Mauges)</t>
  </si>
  <si>
    <t>EBNL Beaupréau-en-Mauges</t>
  </si>
  <si>
    <t>MSP DE BEAUPREAU</t>
  </si>
  <si>
    <t>490018991</t>
  </si>
  <si>
    <t>490018983</t>
  </si>
  <si>
    <t>MSP (Beaupréau-en-Mauges)-EBNL</t>
  </si>
  <si>
    <t>ESPACE SANTÉ CENTRE MAUGES MSP DE BEAUPREAU</t>
  </si>
  <si>
    <t>MSP BECON LES GRANITS</t>
  </si>
  <si>
    <t>490018546</t>
  </si>
  <si>
    <t>490018538</t>
  </si>
  <si>
    <t>Bécon-les-Granits</t>
  </si>
  <si>
    <t>MSP (Bécon-les-Granits)-EBNL</t>
  </si>
  <si>
    <t>EBNL Bécon-les-Granits</t>
  </si>
  <si>
    <t>POLE DE SANTE OUEST ANJOU (BÉCON LES GRANITS)</t>
  </si>
  <si>
    <t>MSP BRISSAC - LOIRE - AUBANCE</t>
  </si>
  <si>
    <t>490022464</t>
  </si>
  <si>
    <t>490022456</t>
  </si>
  <si>
    <t>Brissac Loire Aubance</t>
  </si>
  <si>
    <t>MSP (Brissac Loire Aubance)-EBNL</t>
  </si>
  <si>
    <t>EBNL Brissac Loire Aubance</t>
  </si>
  <si>
    <t>MAISON DE SANTE DE CANDE</t>
  </si>
  <si>
    <t>490020138</t>
  </si>
  <si>
    <t>490020120</t>
  </si>
  <si>
    <t>MS (Candé)-EBNL</t>
  </si>
  <si>
    <t>EBNL Candé</t>
  </si>
  <si>
    <t>MSP DE CANDE - ASSOCIATION CANDE CONFLUENCE SANTE</t>
  </si>
  <si>
    <t>MSP RIVES DE MAYENNE</t>
  </si>
  <si>
    <t>490021193</t>
  </si>
  <si>
    <t>490021185</t>
  </si>
  <si>
    <t>Cantenay-Épinard</t>
  </si>
  <si>
    <t>MSP (Cantenay-Épinard)-EBNL</t>
  </si>
  <si>
    <t>EBNL Cantenay-Épinard</t>
  </si>
  <si>
    <t>MSP DES VIGNES</t>
  </si>
  <si>
    <t>490020054</t>
  </si>
  <si>
    <t>490020047</t>
  </si>
  <si>
    <t>Bellevigne-les-Châteaux</t>
  </si>
  <si>
    <t>MSP (Bellevigne-les-Châteaux)-EBNL</t>
  </si>
  <si>
    <t>EBNL Bellevigne-les-Châteaux</t>
  </si>
  <si>
    <t>MAISON DE SANTÉ ORÉE D'ANJOU</t>
  </si>
  <si>
    <t>490020153</t>
  </si>
  <si>
    <t>490020146</t>
  </si>
  <si>
    <t>Orée d'Anjou</t>
  </si>
  <si>
    <t>MS (Orée d'Anjou)-EBNL</t>
  </si>
  <si>
    <t>EBNL Orée d'Anjou</t>
  </si>
  <si>
    <t>MAISON DE SANTE OREE D'ANJOU</t>
  </si>
  <si>
    <t>ASSOCIATION AU FIL DE L'AGE</t>
  </si>
  <si>
    <t>17084OREE</t>
  </si>
  <si>
    <t>490017084</t>
  </si>
  <si>
    <t>Assoc. (Orée d'Anjou)-EBNL</t>
  </si>
  <si>
    <t>PÔLE DE SANTÉ DU HAUT ANJOU</t>
  </si>
  <si>
    <t>490019452</t>
  </si>
  <si>
    <t>490019445</t>
  </si>
  <si>
    <t>Hauts-d'Anjou</t>
  </si>
  <si>
    <t>EBNL (Hauts-d'Anjou)</t>
  </si>
  <si>
    <t>EBNL Hauts-d'Anjou</t>
  </si>
  <si>
    <t>SISA PÔLE SANTÉ DU HAUT ANJOU</t>
  </si>
  <si>
    <t>ASSOCIATION RESIDENCE DES ACACIAS</t>
  </si>
  <si>
    <t>01518LESH</t>
  </si>
  <si>
    <t>490001518</t>
  </si>
  <si>
    <t>Assoc. (Hauts-d'Anjou)-EBNL</t>
  </si>
  <si>
    <t>MSP DE TERRANJOU</t>
  </si>
  <si>
    <t>490019841</t>
  </si>
  <si>
    <t>490019833</t>
  </si>
  <si>
    <t>MSP (Terranjou)-EBNL</t>
  </si>
  <si>
    <t>EBNL Terranjou</t>
  </si>
  <si>
    <t>EQUIPE DE SOINS PRIMAIRES A.T.L.A.S.</t>
  </si>
  <si>
    <t>POLE DE SANTÉ JEAN BERNARD</t>
  </si>
  <si>
    <t>490019015</t>
  </si>
  <si>
    <t>490019007</t>
  </si>
  <si>
    <t>EBNL (Cholet)</t>
  </si>
  <si>
    <t>EBNL Cholet</t>
  </si>
  <si>
    <t>PÔLE DE SANTE JEAN BERNARD - MSP CHOLET</t>
  </si>
  <si>
    <t>DIALYSE ECHO CHOLET CHANTERIVIERE</t>
  </si>
  <si>
    <t>490020963</t>
  </si>
  <si>
    <t>ECHO (Cholet)-Dial</t>
  </si>
  <si>
    <t>UNITES UDM ET UAD DE L'ECHO SITE CHANTERIVIERE</t>
  </si>
  <si>
    <t>AIDE ET MULTI PRESENCE</t>
  </si>
  <si>
    <t>12861CHOL</t>
  </si>
  <si>
    <t>490012861</t>
  </si>
  <si>
    <t>490020641</t>
  </si>
  <si>
    <t>490020633</t>
  </si>
  <si>
    <t>MS (Doué-en-Anjou)-EBNL</t>
  </si>
  <si>
    <t>EBNL Doué-en-Anjou</t>
  </si>
  <si>
    <t>APHMR DURTAL</t>
  </si>
  <si>
    <t>11533DURT</t>
  </si>
  <si>
    <t>490011533</t>
  </si>
  <si>
    <t>Durtal</t>
  </si>
  <si>
    <t>EBNL (Durtal)</t>
  </si>
  <si>
    <t>EBNL Durtal</t>
  </si>
  <si>
    <t>ASSOCIATION AIDE PERSONNES HANDICAPEES MALADES</t>
  </si>
  <si>
    <t>MSP ECOUFLANT</t>
  </si>
  <si>
    <t>490020559</t>
  </si>
  <si>
    <t>490020542</t>
  </si>
  <si>
    <t>Écouflant</t>
  </si>
  <si>
    <t>MSP (Écouflant)-EBNL</t>
  </si>
  <si>
    <t>EBNL Écouflant</t>
  </si>
  <si>
    <t>MSP DU LION D'ANGERS</t>
  </si>
  <si>
    <t>490019031</t>
  </si>
  <si>
    <t>490019023</t>
  </si>
  <si>
    <t>Lion-d'Angers</t>
  </si>
  <si>
    <t>MSP (Lion-d'Angers)-EBNL</t>
  </si>
  <si>
    <t>EBNL Lion-d'Angers</t>
  </si>
  <si>
    <t>MAISON DE SANTE PLURIPROFESSIONNELLE DU LION D'ANGERS</t>
  </si>
  <si>
    <t>POLE SANTE DU LONGUÉEN</t>
  </si>
  <si>
    <t>490020039</t>
  </si>
  <si>
    <t>490020021</t>
  </si>
  <si>
    <t>EBNL (Longué-Jumelles)</t>
  </si>
  <si>
    <t>EBNL Longué-Jumelles</t>
  </si>
  <si>
    <t>SSR PSM VILLAGE SANTE ST JOSEPH</t>
  </si>
  <si>
    <t>490000700</t>
  </si>
  <si>
    <t>Montrevault-sur-Èvre</t>
  </si>
  <si>
    <t>EBNL (Montrevault-sur-Èvre)</t>
  </si>
  <si>
    <t>EBNL Montrevault-sur-Èvre</t>
  </si>
  <si>
    <t>SSR  PSM VILLAGE SANTE ST JOSEPH</t>
  </si>
  <si>
    <t>MSP DE MONTREVAULT</t>
  </si>
  <si>
    <t>490019056</t>
  </si>
  <si>
    <t>490019049</t>
  </si>
  <si>
    <t>MSP (Montrevault-sur-Èvre)-EBNL</t>
  </si>
  <si>
    <t>PÔLE DE SANTÉ MONTREVAULT COMMUNAUTÉ</t>
  </si>
  <si>
    <t>MAISON DE SANTÉ DE MORANNES</t>
  </si>
  <si>
    <t>490019437</t>
  </si>
  <si>
    <t>490019429</t>
  </si>
  <si>
    <t>Morannes sur Sarthe-Daumeray</t>
  </si>
  <si>
    <t>MS (Morannes sur Sarthe-Daumeray)-EBNL</t>
  </si>
  <si>
    <t>EBNL Morannes sur Sarthe-Daumeray</t>
  </si>
  <si>
    <t>POLE DE SANTÉ DU BASSIN DE VIE MORANNAIS</t>
  </si>
  <si>
    <t>ASSOCIATION ESPACE SAINT-PIERRE</t>
  </si>
  <si>
    <t>04355MURS</t>
  </si>
  <si>
    <t>490004355</t>
  </si>
  <si>
    <t>Mûrs-Erigné</t>
  </si>
  <si>
    <t>Assoc. (Mûrs-Erigné)-EBNL</t>
  </si>
  <si>
    <t>EBNL Mûrs-Erigné</t>
  </si>
  <si>
    <t>MSP DE NOYANT</t>
  </si>
  <si>
    <t>490019072</t>
  </si>
  <si>
    <t>490019064</t>
  </si>
  <si>
    <t>Noyant-Villages</t>
  </si>
  <si>
    <t>MSP (Noyant-Villages)-EBNL</t>
  </si>
  <si>
    <t>EBNL Noyant-Villages</t>
  </si>
  <si>
    <t>MAISON DE SANTE PLURIDISCIPLINAIRE DE NOYANT</t>
  </si>
  <si>
    <t>MAISON DE SANTE THAU EVRE ET LOIRE</t>
  </si>
  <si>
    <t>490019940</t>
  </si>
  <si>
    <t>490019932</t>
  </si>
  <si>
    <t>Mauges-sur-Loire</t>
  </si>
  <si>
    <t>MS (Mauges-sur-Loire)-EBNL</t>
  </si>
  <si>
    <t>EBNL Mauges-sur-Loire</t>
  </si>
  <si>
    <t>ASSOC. PROFESSIONNELS DE SANTE TERRITOIRE THAU EVRE ET LOIRE</t>
  </si>
  <si>
    <t>MSP DE MONTJEAN SUR LOIRE</t>
  </si>
  <si>
    <t>490021177</t>
  </si>
  <si>
    <t>490021169</t>
  </si>
  <si>
    <t>MSP (Mauges-sur-Loire)-EBNL</t>
  </si>
  <si>
    <t>MAISON DE SANTE PLURIPROFESSIONNELLE DE MONTJEAN SUR LOIRE</t>
  </si>
  <si>
    <t>LA CITE</t>
  </si>
  <si>
    <t>19908MAUG</t>
  </si>
  <si>
    <t>490019908</t>
  </si>
  <si>
    <t>EBNL (Mauges-sur-Loire)</t>
  </si>
  <si>
    <t>ATADEM</t>
  </si>
  <si>
    <t>17902LESP</t>
  </si>
  <si>
    <t>490017902</t>
  </si>
  <si>
    <t>Ponts-de-Cé</t>
  </si>
  <si>
    <t>EBNL (Ponts-de-Cé)</t>
  </si>
  <si>
    <t>EBNL Ponts-de-Cé</t>
  </si>
  <si>
    <t>MSP DES BORDS DE LOIRE</t>
  </si>
  <si>
    <t>490021151</t>
  </si>
  <si>
    <t>490021144</t>
  </si>
  <si>
    <t>Possonnière</t>
  </si>
  <si>
    <t>MSP (Possonnière)-EBNL</t>
  </si>
  <si>
    <t>EBNL Possonnière</t>
  </si>
  <si>
    <t>MAISON DE SANTE PLURIPROFESSIONNELLE DES BORDS DE LOIRE</t>
  </si>
  <si>
    <t>MSP OMBREE BLEU</t>
  </si>
  <si>
    <t>490022019</t>
  </si>
  <si>
    <t>490022001</t>
  </si>
  <si>
    <t>MSP (Ombrée d'Anjou)-EBNL</t>
  </si>
  <si>
    <t>EBNL Ombrée d'Anjou</t>
  </si>
  <si>
    <t>MAISON DE SANTE VAL DE LOIRE</t>
  </si>
  <si>
    <t>490020534</t>
  </si>
  <si>
    <t>490020526</t>
  </si>
  <si>
    <t>Gennes-Val-de-Loire</t>
  </si>
  <si>
    <t>MS (Gennes-Val-de-Loire)-EBNL</t>
  </si>
  <si>
    <t>EBNL Gennes-Val-de-Loire</t>
  </si>
  <si>
    <t>ARPEP DES PAYS DE LOIRE</t>
  </si>
  <si>
    <t>20310STBA</t>
  </si>
  <si>
    <t>490020310</t>
  </si>
  <si>
    <t>EBNL (St-Barthélemy-d'Anjou)</t>
  </si>
  <si>
    <t>EBNL Saint-Barthélemy-d'Anjou</t>
  </si>
  <si>
    <t>ASSOCIATION REGIONALE DES PEP DES PAYS DE LOIRE</t>
  </si>
  <si>
    <t>ASSOCIATION FRANCAISE MYOPATHIE</t>
  </si>
  <si>
    <t>01971STGE</t>
  </si>
  <si>
    <t>490001971</t>
  </si>
  <si>
    <t>Saint-Georges-sur-Loire</t>
  </si>
  <si>
    <t>Assoc. (St-Georges-sur-Loire)-EBNL</t>
  </si>
  <si>
    <t>EBNL Saint-Georges-sur-Loire</t>
  </si>
  <si>
    <t>ASSOCIATION FRANCAISE CONTRE LES  MYOPATHIES</t>
  </si>
  <si>
    <t>MSP BOIS LINIERES</t>
  </si>
  <si>
    <t>490022050</t>
  </si>
  <si>
    <t>490022043</t>
  </si>
  <si>
    <t>Saint-Léger-de-Linières</t>
  </si>
  <si>
    <t>MSP (St-Léger-de-Linières)-EBNL</t>
  </si>
  <si>
    <t>EBNL Saint-Léger-de-Linières</t>
  </si>
  <si>
    <t>MSP DE TORFOU</t>
  </si>
  <si>
    <t>490019098</t>
  </si>
  <si>
    <t>490019080</t>
  </si>
  <si>
    <t>Sèvremoine</t>
  </si>
  <si>
    <t>MSP (Sèvremoine)-EBNL</t>
  </si>
  <si>
    <t>EBNL Sèvremoine</t>
  </si>
  <si>
    <t>ASSOCIATION PÔLE DE SANTÉ LIBÉRAL AMBULATOIRE DE TORFOU</t>
  </si>
  <si>
    <t>MSP VAL DE MOINE</t>
  </si>
  <si>
    <t>490020302</t>
  </si>
  <si>
    <t>490020294</t>
  </si>
  <si>
    <t>DIALYSE ECHO SAUMUR</t>
  </si>
  <si>
    <t>490016235</t>
  </si>
  <si>
    <t>ECHO (Saumur)-Dial</t>
  </si>
  <si>
    <t>EBNL Saumur</t>
  </si>
  <si>
    <t>CENTRE DIALYSE ECHO A SAUMUR</t>
  </si>
  <si>
    <t>MAISON DE SANTÉ DE SEGRÉ</t>
  </si>
  <si>
    <t>490019478</t>
  </si>
  <si>
    <t>490019460</t>
  </si>
  <si>
    <t>MS (Segré-en-Anjou Bleu)-EBNL</t>
  </si>
  <si>
    <t>EBNL Segré-en-Anjou Bleu</t>
  </si>
  <si>
    <t>DIALYSE ECHO TRELAZE</t>
  </si>
  <si>
    <t>490017613</t>
  </si>
  <si>
    <t>ECHO (Trélazé)-Dial</t>
  </si>
  <si>
    <t>EBNL Trélazé</t>
  </si>
  <si>
    <t>UNITE DE DIALYSE MEDICALISEE DE L'ECHO A TRELAZE</t>
  </si>
  <si>
    <t>MAISON DE SANTE DE VERNOIL VERNANTES</t>
  </si>
  <si>
    <t>490019114</t>
  </si>
  <si>
    <t>490019106</t>
  </si>
  <si>
    <t>Vernoil-le-Fourrier</t>
  </si>
  <si>
    <t>MS (Vernoil-le-Fourrier)-EBNL</t>
  </si>
  <si>
    <t>EBNL Vernoil-le-Fourrier</t>
  </si>
  <si>
    <t>MAISON DE SANTE DE VERNOIL-VERNANTES</t>
  </si>
  <si>
    <t>MSP DE VIHIERS</t>
  </si>
  <si>
    <t>490018561</t>
  </si>
  <si>
    <t>490018553</t>
  </si>
  <si>
    <t>Lys-Haut-Layon</t>
  </si>
  <si>
    <t>MSP (Lys-Haut-Layon)-EBNL</t>
  </si>
  <si>
    <t>EBNL Lys-Haut-Layon</t>
  </si>
  <si>
    <t>POLE DE SANTE AMBULATOIRE DU VIHIERSOIS</t>
  </si>
  <si>
    <t>POLE MEDICAL D'AGNEAUX</t>
  </si>
  <si>
    <t>500024401</t>
  </si>
  <si>
    <t>500024393</t>
  </si>
  <si>
    <t>Agneaux</t>
  </si>
  <si>
    <t>EBNL (Agneaux)</t>
  </si>
  <si>
    <t>EBNL Agneaux</t>
  </si>
  <si>
    <t>AAJD</t>
  </si>
  <si>
    <t>10301AGNE</t>
  </si>
  <si>
    <t>500010301</t>
  </si>
  <si>
    <t>ASS POUR L'AIDE AUX ADULTES ET AUX JEUNES EN DIFFICULTÉ</t>
  </si>
  <si>
    <t>APEI DU CENTRE MANCHE</t>
  </si>
  <si>
    <t>10343AGNE</t>
  </si>
  <si>
    <t>500010343</t>
  </si>
  <si>
    <t>ASS FAM POUR EDUCATION ET INSERTION DES PERSONNE DEFICIENTES</t>
  </si>
  <si>
    <t>CENTRE DE RADIOTHERAPIE DE LA BAIE</t>
  </si>
  <si>
    <t>500021449</t>
  </si>
  <si>
    <t>500018296</t>
  </si>
  <si>
    <t>EBNL (Avranches)</t>
  </si>
  <si>
    <t>EBNL Avranches</t>
  </si>
  <si>
    <t>MSP DE BREHAL</t>
  </si>
  <si>
    <t>500024369</t>
  </si>
  <si>
    <t>500024351</t>
  </si>
  <si>
    <t>Bréhal</t>
  </si>
  <si>
    <t>MSP (Bréhal)-EBNL</t>
  </si>
  <si>
    <t>EBNL Bréhal</t>
  </si>
  <si>
    <t>PSLA DE BRICQUEBEC</t>
  </si>
  <si>
    <t>500024781</t>
  </si>
  <si>
    <t>500024773</t>
  </si>
  <si>
    <t>Bricquebec-en-Cotentin</t>
  </si>
  <si>
    <t>EBNL (Bricquebec-en-Cotentin)</t>
  </si>
  <si>
    <t>EBNL Bricquebec-en-Cotentin</t>
  </si>
  <si>
    <t>PSLA DE CARENTAN</t>
  </si>
  <si>
    <t>500022058</t>
  </si>
  <si>
    <t>500022041</t>
  </si>
  <si>
    <t>EBNL (Carentan-les-Marais)</t>
  </si>
  <si>
    <t>EBNL Carentan-les-Marais</t>
  </si>
  <si>
    <t>PSLA DE CERENCES</t>
  </si>
  <si>
    <t>500025457</t>
  </si>
  <si>
    <t>500025440</t>
  </si>
  <si>
    <t>Cérences</t>
  </si>
  <si>
    <t>EBNL (Cérences)</t>
  </si>
  <si>
    <t>EBNL Cérences</t>
  </si>
  <si>
    <t>ANIDER - TOURLAVILLE</t>
  </si>
  <si>
    <t>500021399</t>
  </si>
  <si>
    <t>ANIDER (Cherbourg-en-Cotentin)-Dial</t>
  </si>
  <si>
    <t>EBNL Cherbourg-en-Cotentin</t>
  </si>
  <si>
    <t>CENTRE D'IMAGERIE MEDICALE CHERBOURG</t>
  </si>
  <si>
    <t>500021548</t>
  </si>
  <si>
    <t>500020094</t>
  </si>
  <si>
    <t>EBNL (Cherbourg-en-Cotentin)</t>
  </si>
  <si>
    <t>500023064</t>
  </si>
  <si>
    <t>500023056</t>
  </si>
  <si>
    <t>MSP (Cherbourg-en-Cotentin)-EBNL</t>
  </si>
  <si>
    <t>MSP CHERBOURG EN COTENTIN - LAENNEC</t>
  </si>
  <si>
    <t>500024823</t>
  </si>
  <si>
    <t>500024815</t>
  </si>
  <si>
    <t>PSLA LA SAIRE MEDICALE</t>
  </si>
  <si>
    <t>500025655</t>
  </si>
  <si>
    <t>500025648</t>
  </si>
  <si>
    <t>ASS L'ESPACE TEMPS</t>
  </si>
  <si>
    <t>00864CHER</t>
  </si>
  <si>
    <t>500000864</t>
  </si>
  <si>
    <t>Assoc. (Cherbourg-en-Cotentin)-EBNL</t>
  </si>
  <si>
    <t>ASSOCIATION L'ESPACE TEMPS</t>
  </si>
  <si>
    <t>ACTP DE CHERBOURG</t>
  </si>
  <si>
    <t>13131CHER</t>
  </si>
  <si>
    <t>500013131</t>
  </si>
  <si>
    <t>ASSOCIATION CHERBOURGEOISE DE TRAVAIL PROTEGE</t>
  </si>
  <si>
    <t>SISA DU POLE SANTE DU COUTANÇAIS</t>
  </si>
  <si>
    <t>500024864</t>
  </si>
  <si>
    <t>500024856</t>
  </si>
  <si>
    <t>EBNL (Coutances)</t>
  </si>
  <si>
    <t>EBNL Coutances</t>
  </si>
  <si>
    <t>ASS UNA DE LA MANCHE</t>
  </si>
  <si>
    <t>22157COUT</t>
  </si>
  <si>
    <t>500022157</t>
  </si>
  <si>
    <t>Assoc. (Coutances)-EBNL</t>
  </si>
  <si>
    <t>PSLA DE DUCEY</t>
  </si>
  <si>
    <t>500025515</t>
  </si>
  <si>
    <t>500025507</t>
  </si>
  <si>
    <t>Ducey-Les Chéris</t>
  </si>
  <si>
    <t>EBNL (Ducey-Les Chéris)</t>
  </si>
  <si>
    <t>EBNL Ducey-Les Chéris</t>
  </si>
  <si>
    <t>MSP DE GRANVILLE - LE PORT</t>
  </si>
  <si>
    <t>500023080</t>
  </si>
  <si>
    <t>500023072</t>
  </si>
  <si>
    <t>MSP (Granville)-EBNL</t>
  </si>
  <si>
    <t>EBNL Granville</t>
  </si>
  <si>
    <t>MSP DE GRANVILLE L'OCTROI</t>
  </si>
  <si>
    <t>500024385</t>
  </si>
  <si>
    <t>500024377</t>
  </si>
  <si>
    <t>PSLA DE LA HAYE DU PUITS</t>
  </si>
  <si>
    <t>500021829</t>
  </si>
  <si>
    <t>500021811</t>
  </si>
  <si>
    <t>Haye</t>
  </si>
  <si>
    <t>EBNL (Haye)</t>
  </si>
  <si>
    <t>EBNL Haye</t>
  </si>
  <si>
    <t>ASS TERRAMONDU</t>
  </si>
  <si>
    <t>18759ISIG</t>
  </si>
  <si>
    <t>500018759</t>
  </si>
  <si>
    <t>Isigny-le-Buat</t>
  </si>
  <si>
    <t>Assoc. (Isigny-le-Buat)-EBNL</t>
  </si>
  <si>
    <t>EBNL Isigny-le-Buat</t>
  </si>
  <si>
    <t>ASSOCIATION TERRAMONDU</t>
  </si>
  <si>
    <t>PSLA - LESSAY</t>
  </si>
  <si>
    <t>500022074</t>
  </si>
  <si>
    <t>500022066</t>
  </si>
  <si>
    <t>Lessay</t>
  </si>
  <si>
    <t>EBNL (Lessay)</t>
  </si>
  <si>
    <t>EBNL Lessay</t>
  </si>
  <si>
    <t>ANIDER - MARIGNY</t>
  </si>
  <si>
    <t>500021373</t>
  </si>
  <si>
    <t>Marigny-Le-Lozon</t>
  </si>
  <si>
    <t>ANIDER (Marigny-Le-Lozon)-Dial</t>
  </si>
  <si>
    <t>EBNL Marigny-Le-Lozon</t>
  </si>
  <si>
    <t>PSLA DE MARTINVAST</t>
  </si>
  <si>
    <t>500025499</t>
  </si>
  <si>
    <t>500025481</t>
  </si>
  <si>
    <t>Martinvast</t>
  </si>
  <si>
    <t>EBNL (Martinvast)</t>
  </si>
  <si>
    <t>EBNL Martinvast</t>
  </si>
  <si>
    <t>MSP LES PIEUX</t>
  </si>
  <si>
    <t>500022959</t>
  </si>
  <si>
    <t>500022942</t>
  </si>
  <si>
    <t>Pieux</t>
  </si>
  <si>
    <t>MSP (Pieux)-EBNL</t>
  </si>
  <si>
    <t>EBNL Pieux</t>
  </si>
  <si>
    <t>PSLA - PONT HEBERT</t>
  </si>
  <si>
    <t>500022090</t>
  </si>
  <si>
    <t>500022082</t>
  </si>
  <si>
    <t>Pont-Hébert</t>
  </si>
  <si>
    <t>EBNL (Pont-Hébert)</t>
  </si>
  <si>
    <t>EBNL Pont-Hébert</t>
  </si>
  <si>
    <t>PSLA DE BARNEVILLE-CARTERET</t>
  </si>
  <si>
    <t>500025473</t>
  </si>
  <si>
    <t>500025465</t>
  </si>
  <si>
    <t>Port-Bail-sur-Mer</t>
  </si>
  <si>
    <t>EBNL (Port-Bail-sur-Mer)</t>
  </si>
  <si>
    <t>EBNL Port-Bail-sur-Mer</t>
  </si>
  <si>
    <t>PSLA DE SAINT JAMES</t>
  </si>
  <si>
    <t>500021464</t>
  </si>
  <si>
    <t>500021456</t>
  </si>
  <si>
    <t>EBNL (St-James)</t>
  </si>
  <si>
    <t>EBNL Saint-James</t>
  </si>
  <si>
    <t>POLE DE SANTE LIBERAL ET AMBULATOIRE DE SAINT JAMES</t>
  </si>
  <si>
    <t>MSP SAINT-LO - CHAMP DE MARS</t>
  </si>
  <si>
    <t>500025226</t>
  </si>
  <si>
    <t>500025218</t>
  </si>
  <si>
    <t>MSP (St-Lô)-EBNL</t>
  </si>
  <si>
    <t>EBNL Saint-Lô</t>
  </si>
  <si>
    <t>SISAILLEURS</t>
  </si>
  <si>
    <t>500025358</t>
  </si>
  <si>
    <t>500025341</t>
  </si>
  <si>
    <t>EBNL (St-Lô)</t>
  </si>
  <si>
    <t>GEIST 21 TRISOMIE MANCHE</t>
  </si>
  <si>
    <t>20235STLO</t>
  </si>
  <si>
    <t>500020235</t>
  </si>
  <si>
    <t>GROUPE ETUDE INSERTION SOCIALE PERSONNES PORTEUSES TRISOMIE</t>
  </si>
  <si>
    <t>UDAF DE LA MANCHE</t>
  </si>
  <si>
    <t>21092STLO</t>
  </si>
  <si>
    <t>500021092</t>
  </si>
  <si>
    <t>UNION DÉPARTEMENTALE DES ASSOCIATIONS FAMILIALES MANCHE</t>
  </si>
  <si>
    <t>PSLA DE SAINTE MERE EGLISE</t>
  </si>
  <si>
    <t>500025432</t>
  </si>
  <si>
    <t>500025424</t>
  </si>
  <si>
    <t>Sainte-Mère-Église</t>
  </si>
  <si>
    <t>EBNL (Ste-Mère-Église)</t>
  </si>
  <si>
    <t>EBNL Sainte-Mère-Église</t>
  </si>
  <si>
    <t>MSP DE SAINT PAIR SUR MER</t>
  </si>
  <si>
    <t>500023049</t>
  </si>
  <si>
    <t>500023031</t>
  </si>
  <si>
    <t>Saint-Pair-sur-Mer</t>
  </si>
  <si>
    <t>MSP (St-Pair-sur-Mer)-EBNL</t>
  </si>
  <si>
    <t>EBNL Saint-Pair-sur-Mer</t>
  </si>
  <si>
    <t>ANIDER - ST SAUVEUR LE VICOMTE</t>
  </si>
  <si>
    <t>500021381</t>
  </si>
  <si>
    <t>Saint-Sauveur-le-Vicomte</t>
  </si>
  <si>
    <t>ANIDER (St-Sauveur-le-Vicomte)-Dial</t>
  </si>
  <si>
    <t>EBNL Saint-Sauveur-le-Vicomte</t>
  </si>
  <si>
    <t>ANIDER - SARTILLY</t>
  </si>
  <si>
    <t>500021415</t>
  </si>
  <si>
    <t>Sartilly-Baie-Bocage</t>
  </si>
  <si>
    <t>ANIDER (Sartilly-Baie-Bocage)-Dial</t>
  </si>
  <si>
    <t>EBNL Sartilly-Baie-Bocage</t>
  </si>
  <si>
    <t>PSLA DE SARTILLY</t>
  </si>
  <si>
    <t>500025242</t>
  </si>
  <si>
    <t>500025234</t>
  </si>
  <si>
    <t>EBNL (Sartilly-Baie-Bocage)</t>
  </si>
  <si>
    <t>PSLA - LA SELUNE - LE TEILLEUL</t>
  </si>
  <si>
    <t>500022033</t>
  </si>
  <si>
    <t>500022025</t>
  </si>
  <si>
    <t>Teilleul</t>
  </si>
  <si>
    <t>EBNL (Teilleul)</t>
  </si>
  <si>
    <t>EBNL Teilleul</t>
  </si>
  <si>
    <t>PSLA DE TORIGNY LES VILLES</t>
  </si>
  <si>
    <t>500021845</t>
  </si>
  <si>
    <t>500021837</t>
  </si>
  <si>
    <t>Torigny-les-Villes</t>
  </si>
  <si>
    <t>EBNL (Torigny-les-Villes)</t>
  </si>
  <si>
    <t>EBNL Torigny-les-Villes</t>
  </si>
  <si>
    <t>PSLA DE VALOGNES-BRIX</t>
  </si>
  <si>
    <t>500022975</t>
  </si>
  <si>
    <t>500022967</t>
  </si>
  <si>
    <t>EBNL (Valognes)</t>
  </si>
  <si>
    <t>EBNL Valognes</t>
  </si>
  <si>
    <t>PSLA DE VILLEDIEU LES POELES</t>
  </si>
  <si>
    <t>500022017</t>
  </si>
  <si>
    <t>500022009</t>
  </si>
  <si>
    <t>EBNL (Villedieu-les-Poêles-Rouffigny)</t>
  </si>
  <si>
    <t>EBNL Villedieu-les-Poêles-Rouffigny</t>
  </si>
  <si>
    <t>UNITE D AUTODIALYSE DE CHALONS</t>
  </si>
  <si>
    <t>510010184</t>
  </si>
  <si>
    <t>U_Dialyse (Châlons-en-Champagne)-Dial</t>
  </si>
  <si>
    <t>EBNL Châlons-en-Champagne</t>
  </si>
  <si>
    <t>UNITE D'AUTODIALYSE DE L'ARPDD</t>
  </si>
  <si>
    <t>MSP DE CHALONS EN CHAMPAGNE - PSP3C</t>
  </si>
  <si>
    <t>510025828</t>
  </si>
  <si>
    <t>510025810</t>
  </si>
  <si>
    <t>MSP (Châlons-en-Champagne)-EBNL</t>
  </si>
  <si>
    <t>MAISON DE SANTE PLURIDISCIPLINAIRE DE CHALONS EN CHAMPAGNE</t>
  </si>
  <si>
    <t>UDAF DE LA MARNE</t>
  </si>
  <si>
    <t>03031CHAL</t>
  </si>
  <si>
    <t>510003031</t>
  </si>
  <si>
    <t>EBNL (Châlons-en-Champagne)</t>
  </si>
  <si>
    <t>ACPEI</t>
  </si>
  <si>
    <t>09582CHAL</t>
  </si>
  <si>
    <t>510009582</t>
  </si>
  <si>
    <t>ASSOCIATION CHALONNAISE DES PARENTS D ENFANTS INADAPTES</t>
  </si>
  <si>
    <t>MSP DU CHATILLONNAIS</t>
  </si>
  <si>
    <t>510024706</t>
  </si>
  <si>
    <t>510024698</t>
  </si>
  <si>
    <t>Châtillon-sur-Marne</t>
  </si>
  <si>
    <t>MSP (Châtillon-sur-Marne)-EBNL</t>
  </si>
  <si>
    <t>EBNL Châtillon-sur-Marne</t>
  </si>
  <si>
    <t>MSP DE COURCY</t>
  </si>
  <si>
    <t>510026206</t>
  </si>
  <si>
    <t>510026198</t>
  </si>
  <si>
    <t>Courcy</t>
  </si>
  <si>
    <t>MSP (Courcy)-EBNL</t>
  </si>
  <si>
    <t>EBNL Courcy</t>
  </si>
  <si>
    <t>MAISON DE SANTE PLURIDISCIPLINAIRE DE COURCY</t>
  </si>
  <si>
    <t>MAISON DE SANTE DE DORMANS</t>
  </si>
  <si>
    <t>510024664</t>
  </si>
  <si>
    <t>510024656</t>
  </si>
  <si>
    <t>Dormans</t>
  </si>
  <si>
    <t>MS (Dormans)-EBNL</t>
  </si>
  <si>
    <t>EBNL Dormans</t>
  </si>
  <si>
    <t>UNITE D AUTODIALYSE D'EPERNAY</t>
  </si>
  <si>
    <t>510011463</t>
  </si>
  <si>
    <t>U_Dialyse (Épernay)-Dial</t>
  </si>
  <si>
    <t>EBNL Épernay</t>
  </si>
  <si>
    <t>UNITE D AUTODIALYSE DE L'A.R.P.D.D.</t>
  </si>
  <si>
    <t>ASSOC CLUB PREVENTION EPERNAY</t>
  </si>
  <si>
    <t>02769EPER</t>
  </si>
  <si>
    <t>510002769</t>
  </si>
  <si>
    <t>Assoc. (Épernay)-EBNL</t>
  </si>
  <si>
    <t>MSP DE MONTMIRAIL</t>
  </si>
  <si>
    <t>510024631</t>
  </si>
  <si>
    <t>510024623</t>
  </si>
  <si>
    <t>MSP (Montmirail)-EBNL</t>
  </si>
  <si>
    <t>EBNL Montmirail</t>
  </si>
  <si>
    <t>MAISON DE SANTE DE POGNY</t>
  </si>
  <si>
    <t>25331POGN</t>
  </si>
  <si>
    <t>510025331</t>
  </si>
  <si>
    <t>Pogny</t>
  </si>
  <si>
    <t>MS (Pogny)-EBNL</t>
  </si>
  <si>
    <t>EBNL Pogny</t>
  </si>
  <si>
    <t>UNITE DE DIALYSE MEDICALISEE</t>
  </si>
  <si>
    <t>510009491</t>
  </si>
  <si>
    <t>U_Dialyse (Reims)-Dial</t>
  </si>
  <si>
    <t>EBNL Reims</t>
  </si>
  <si>
    <t>UNITE D'AUTODIALYSE DE REIMS HOUZEAU</t>
  </si>
  <si>
    <t>510010754</t>
  </si>
  <si>
    <t>POLYCLINIQUE DES BLEUETS</t>
  </si>
  <si>
    <t>510012040</t>
  </si>
  <si>
    <t>EBNL (Reims)</t>
  </si>
  <si>
    <t>MAISON DE SANTE PLURIDISCIPL D'ORGEVAL</t>
  </si>
  <si>
    <t>510024722</t>
  </si>
  <si>
    <t>510024714</t>
  </si>
  <si>
    <t>MS (Reims)-EBNL</t>
  </si>
  <si>
    <t>MAISON DE SANTE PLURIDISCIPLINAIRE D'ORGEVAL</t>
  </si>
  <si>
    <t>U.F.C.V.</t>
  </si>
  <si>
    <t>02397REIM</t>
  </si>
  <si>
    <t>510002397</t>
  </si>
  <si>
    <t>UNION FRANCAISE DES CENTRES DE VACANCES</t>
  </si>
  <si>
    <t>ASSOCIATION NOËL - PAINDAVOINE</t>
  </si>
  <si>
    <t>02702REIM</t>
  </si>
  <si>
    <t>510002702</t>
  </si>
  <si>
    <t>Assoc. (Reims)-EBNL</t>
  </si>
  <si>
    <t>"POUR LA PROMOTION ET L'HABITAT DES JEUNES"</t>
  </si>
  <si>
    <t>ASSOC MAISONS DE QUARTIER DE REIMS</t>
  </si>
  <si>
    <t>09541REIM</t>
  </si>
  <si>
    <t>510009541</t>
  </si>
  <si>
    <t>ASSOCIATION DE GESTION DES CENTRES SOCIAUX DE LA VILLE REIMS</t>
  </si>
  <si>
    <t>A.F.P.A</t>
  </si>
  <si>
    <t>16488REIM</t>
  </si>
  <si>
    <t>510016488</t>
  </si>
  <si>
    <t>ASSOCIATION DE FORMATION PROFESSIONNELLE POUR ADULTES</t>
  </si>
  <si>
    <t>EQUILIBRE MARNE</t>
  </si>
  <si>
    <t>24318REIM</t>
  </si>
  <si>
    <t>510024318</t>
  </si>
  <si>
    <t>ASSOCIATION EQUILIBRE MARNE</t>
  </si>
  <si>
    <t>MAISON DE SANTE ST MARTIN SUR LE PRE</t>
  </si>
  <si>
    <t>510025927</t>
  </si>
  <si>
    <t>510025919</t>
  </si>
  <si>
    <t>Saint-Martin-sur-le-Pré</t>
  </si>
  <si>
    <t>MS (St-Martin-sur-le-Pré)-EBNL</t>
  </si>
  <si>
    <t>EBNL Saint-Martin-sur-le-Pré</t>
  </si>
  <si>
    <t>MSP SAINT REMY EN BOUZEMONT</t>
  </si>
  <si>
    <t>510025059</t>
  </si>
  <si>
    <t>510025042</t>
  </si>
  <si>
    <t>Saint-Remy-en-Bouzemont-Saint-Genest-et-Isson</t>
  </si>
  <si>
    <t>MSP (St-Remy-en-Bouzemont-St-Genest-et-Isson)-EBNL</t>
  </si>
  <si>
    <t>EBNL Saint-Remy-en-Bouzemont-Saint-Genest-et-Isson</t>
  </si>
  <si>
    <t>MAISON DE SANTE DU BOUT DE LA MARNE</t>
  </si>
  <si>
    <t>510026008</t>
  </si>
  <si>
    <t>510025992</t>
  </si>
  <si>
    <t>Sermaize-les-Bains</t>
  </si>
  <si>
    <t>MS (Sermaize-les-Bains)-EBNL</t>
  </si>
  <si>
    <t>EBNL Sermaize-les-Bains</t>
  </si>
  <si>
    <t>MSP DE SEZANNE</t>
  </si>
  <si>
    <t>510024615</t>
  </si>
  <si>
    <t>510024607</t>
  </si>
  <si>
    <t>MSP (Sézanne)-EBNL</t>
  </si>
  <si>
    <t>EBNL Sézanne</t>
  </si>
  <si>
    <t>MAISON DE SANTE DES COTEAUX SEZANNAIS</t>
  </si>
  <si>
    <t>510025562</t>
  </si>
  <si>
    <t>510025554</t>
  </si>
  <si>
    <t>MS (Sézanne)-EBNL</t>
  </si>
  <si>
    <t>ASOMPAEI DE SEZANNE</t>
  </si>
  <si>
    <t>00870SEZA</t>
  </si>
  <si>
    <t>510000870</t>
  </si>
  <si>
    <t>EBNL (Sézanne)</t>
  </si>
  <si>
    <t>ASSOCIATION SO MARNE PARENTS ENFANTS INADAPTES</t>
  </si>
  <si>
    <t>MAISON DE SANTE PLURIPROF DE SUIPPES</t>
  </si>
  <si>
    <t>510024821</t>
  </si>
  <si>
    <t>510024813</t>
  </si>
  <si>
    <t>Suippes</t>
  </si>
  <si>
    <t>MS (Suippes)-EBNL</t>
  </si>
  <si>
    <t>EBNL Suippes</t>
  </si>
  <si>
    <t>MAISON DE SANTE PLURI PROFESSIONNELLE DE SUIPPES</t>
  </si>
  <si>
    <t>CENTRE GUTENBERG SANTE</t>
  </si>
  <si>
    <t>510025299</t>
  </si>
  <si>
    <t>510025281</t>
  </si>
  <si>
    <t>Taissy</t>
  </si>
  <si>
    <t>EBNL (Taissy)</t>
  </si>
  <si>
    <t>EBNL Taissy</t>
  </si>
  <si>
    <t>MSP DE TINQUEUX</t>
  </si>
  <si>
    <t>510027162</t>
  </si>
  <si>
    <t>510027154</t>
  </si>
  <si>
    <t>Tinqueux</t>
  </si>
  <si>
    <t>MSP (Tinqueux)-EBNL</t>
  </si>
  <si>
    <t>EBNL Tinqueux</t>
  </si>
  <si>
    <t>MAISON DE SANTÉ PLURIPROFESSIONNELLE DE TINQUEUX</t>
  </si>
  <si>
    <t>MAISON DE SANTE DE VANAULT LES DAMES</t>
  </si>
  <si>
    <t>510024680</t>
  </si>
  <si>
    <t>510024672</t>
  </si>
  <si>
    <t>Vanault-les-Dames</t>
  </si>
  <si>
    <t>MS (Vanault-les-Dames)-EBNL</t>
  </si>
  <si>
    <t>EBNL Vanault-les-Dames</t>
  </si>
  <si>
    <t>MSP DE VERTUS</t>
  </si>
  <si>
    <t>510025034</t>
  </si>
  <si>
    <t>510025026</t>
  </si>
  <si>
    <t>Blancs-Coteaux</t>
  </si>
  <si>
    <t>MSP (Blancs-Coteaux)-EBNL</t>
  </si>
  <si>
    <t>EBNL Blancs-Coteaux</t>
  </si>
  <si>
    <t>MSP DU TARDENOIS</t>
  </si>
  <si>
    <t>510026180</t>
  </si>
  <si>
    <t>510026172</t>
  </si>
  <si>
    <t>Ville-en-Tardenois</t>
  </si>
  <si>
    <t>MSP (Ville-en-Tardenois)-EBNL</t>
  </si>
  <si>
    <t>EBNL Ville-en-Tardenois</t>
  </si>
  <si>
    <t>MAISON DE SANTE PLURIPROFESSIONNELLE DE VILLE-EN-TARDENOIS</t>
  </si>
  <si>
    <t>APEI DE VITRY LE FRANCOIS</t>
  </si>
  <si>
    <t>09590VITR</t>
  </si>
  <si>
    <t>510009590</t>
  </si>
  <si>
    <t>EBNL (Vitry-le-François)</t>
  </si>
  <si>
    <t>EBNL Vitry-le-François</t>
  </si>
  <si>
    <t>ASSOC DES PARENTS D ENFANTS INADAPTES DE VITRY LE FRANCOIS</t>
  </si>
  <si>
    <t>MSP DE BOURBONNE LES BAINS</t>
  </si>
  <si>
    <t>520004508</t>
  </si>
  <si>
    <t>520004490</t>
  </si>
  <si>
    <t>MSP (Bourbonne-les-Bains)-EBNL</t>
  </si>
  <si>
    <t>EBNL Bourbonne-les-Bains</t>
  </si>
  <si>
    <t>MAISON DE SANTE PLURIDISCIPLINAIRE DE BOURBONNE LES BAINS</t>
  </si>
  <si>
    <t>MAISON MEDICALE DE BREUVANNES</t>
  </si>
  <si>
    <t>520005075</t>
  </si>
  <si>
    <t>520005067</t>
  </si>
  <si>
    <t>Breuvannes-en-Bassigny</t>
  </si>
  <si>
    <t>EBNL (Breuvannes-en-Bassigny)</t>
  </si>
  <si>
    <t>EBNL Breuvannes-en-Bassigny</t>
  </si>
  <si>
    <t>ASSOCIATION LES PIERRES POSEES</t>
  </si>
  <si>
    <t>03567CHAU</t>
  </si>
  <si>
    <t>520003567</t>
  </si>
  <si>
    <t>Assoc. (Chaumont)-EBNL</t>
  </si>
  <si>
    <t>EBNL Chaumont</t>
  </si>
  <si>
    <t>A. H. M. I.</t>
  </si>
  <si>
    <t>03617CHAU</t>
  </si>
  <si>
    <t>520003617</t>
  </si>
  <si>
    <t>EBNL (Chaumont)</t>
  </si>
  <si>
    <t>ASSOCIATION HAUT-MARNAISE POUR LES IMMIGRES</t>
  </si>
  <si>
    <t>ASSOCIATION LA PASSERELLE</t>
  </si>
  <si>
    <t>03740CHAU</t>
  </si>
  <si>
    <t>520003740</t>
  </si>
  <si>
    <t>UDAF 52</t>
  </si>
  <si>
    <t>04169CHAU</t>
  </si>
  <si>
    <t>520004169</t>
  </si>
  <si>
    <t>MSP LA SAULAMANCE</t>
  </si>
  <si>
    <t>520004425</t>
  </si>
  <si>
    <t>520004417</t>
  </si>
  <si>
    <t>Fayl-Billot</t>
  </si>
  <si>
    <t>MSP (Fayl-Billot)-EBNL</t>
  </si>
  <si>
    <t>EBNL Fayl-Billot</t>
  </si>
  <si>
    <t>EMMAUS HAUTE MARNE</t>
  </si>
  <si>
    <t>03633FOUL</t>
  </si>
  <si>
    <t>520003633</t>
  </si>
  <si>
    <t>Foulain</t>
  </si>
  <si>
    <t>EBNL (Foulain)</t>
  </si>
  <si>
    <t>EBNL Foulain</t>
  </si>
  <si>
    <t>MSP DE FRONCLES</t>
  </si>
  <si>
    <t>520004466</t>
  </si>
  <si>
    <t>520004458</t>
  </si>
  <si>
    <t>Froncles</t>
  </si>
  <si>
    <t>MSP (Froncles)-EBNL</t>
  </si>
  <si>
    <t>EBNL Froncles</t>
  </si>
  <si>
    <t>MSP DU VALLAGE</t>
  </si>
  <si>
    <t>520004813</t>
  </si>
  <si>
    <t>520004805</t>
  </si>
  <si>
    <t>MSP (Joinville)-EBNL</t>
  </si>
  <si>
    <t>EBNL Joinville</t>
  </si>
  <si>
    <t>MAISON DE SANTÉ DE LA CITADELLE</t>
  </si>
  <si>
    <t>520005190</t>
  </si>
  <si>
    <t>520005182</t>
  </si>
  <si>
    <t>MS (Langres)-EBNL</t>
  </si>
  <si>
    <t>EBNL Langres</t>
  </si>
  <si>
    <t>MAISON DE SANTÉ PLURIDISCIPLINAIRE DE LA CITADELLE</t>
  </si>
  <si>
    <t>ASSOCIATION FOYER MARIE POCARD</t>
  </si>
  <si>
    <t>84513MARA</t>
  </si>
  <si>
    <t>520784513</t>
  </si>
  <si>
    <t>Maranville</t>
  </si>
  <si>
    <t>Assoc. (Maranville)-EBNL</t>
  </si>
  <si>
    <t>EBNL Maranville</t>
  </si>
  <si>
    <t>ASSOCIATION "FOYER MARIE POCARD"</t>
  </si>
  <si>
    <t>A.D.A.S.M.S.</t>
  </si>
  <si>
    <t>00373RIVE</t>
  </si>
  <si>
    <t>520000373</t>
  </si>
  <si>
    <t>Rives Dervoises</t>
  </si>
  <si>
    <t>EBNL (Rives Dervoises)</t>
  </si>
  <si>
    <t>EBNL Rives Dervoises</t>
  </si>
  <si>
    <t>ASSOCIATION DERVOISE D'ACTION SOCIALE ET MEDICO-SOCIALE</t>
  </si>
  <si>
    <t>UNITE D'AUTODIALYSE DE SAINT-DIZIER</t>
  </si>
  <si>
    <t>520000753</t>
  </si>
  <si>
    <t>U_Dialyse (St-Dizier)-Dial</t>
  </si>
  <si>
    <t>EBNL Saint-Dizier</t>
  </si>
  <si>
    <t>520004052</t>
  </si>
  <si>
    <t>POLE DE SANTE PAUL CEZANNE</t>
  </si>
  <si>
    <t>520004540</t>
  </si>
  <si>
    <t>520004532</t>
  </si>
  <si>
    <t>EBNL (St-Dizier)</t>
  </si>
  <si>
    <t>MSP CAMILLE ROZET DE SAINT-DIZIER</t>
  </si>
  <si>
    <t>520005430</t>
  </si>
  <si>
    <t>520005422</t>
  </si>
  <si>
    <t>MSP (St-Dizier)-EBNL</t>
  </si>
  <si>
    <t>MSP CAMILLE ROZET ASSO. PROF. DE SANTE DE SAINT-DIZIER</t>
  </si>
  <si>
    <t>COMITE APAJH DE HAUTE-MARNE</t>
  </si>
  <si>
    <t>02577STDI</t>
  </si>
  <si>
    <t>520002577</t>
  </si>
  <si>
    <t>COMITE DEPARTEMENTAL APAJH DE LA HAUTE-MARNE</t>
  </si>
  <si>
    <t>MSP VAL DE BLAISE</t>
  </si>
  <si>
    <t>520005273</t>
  </si>
  <si>
    <t>520005265</t>
  </si>
  <si>
    <t>MSP (Wassy)-EBNL</t>
  </si>
  <si>
    <t>EBNL Wassy</t>
  </si>
  <si>
    <t>POLE SANTE ARGENTRE BONCHAMP</t>
  </si>
  <si>
    <t>530008069</t>
  </si>
  <si>
    <t>530008051</t>
  </si>
  <si>
    <t>Bonchamp-lès-Laval</t>
  </si>
  <si>
    <t>EBNL (Bonchamp-lès-Laval)</t>
  </si>
  <si>
    <t>EBNL Bonchamp-lès-Laval</t>
  </si>
  <si>
    <t>MAISON DE SANTÉ DU NORD LAVALLOIS</t>
  </si>
  <si>
    <t>530008473</t>
  </si>
  <si>
    <t>530008465</t>
  </si>
  <si>
    <t>Changé</t>
  </si>
  <si>
    <t>MS (Changé)-EBNL</t>
  </si>
  <si>
    <t>EBNL Changé</t>
  </si>
  <si>
    <t>MAISON DE SANTÉ MULTISITE DU NORD LAVALLOIS</t>
  </si>
  <si>
    <t>ATMP 53</t>
  </si>
  <si>
    <t>06899LAVA</t>
  </si>
  <si>
    <t>530006899</t>
  </si>
  <si>
    <t>EBNL (Changé)</t>
  </si>
  <si>
    <t>ASSOCIATION TUTELAIRE DES MAJEURS PROTEGES 53</t>
  </si>
  <si>
    <t>DIALYSE DIAVERUM CHATEAU GONTIER</t>
  </si>
  <si>
    <t>530008119</t>
  </si>
  <si>
    <t>690049853</t>
  </si>
  <si>
    <t>U_Dialyse (Château-Gontier-sur-Mayenne)-Dial</t>
  </si>
  <si>
    <t>EBNL Château-Gontier-sur-Mayenne</t>
  </si>
  <si>
    <t>MSP LA MOTTE VAUVERT</t>
  </si>
  <si>
    <t>530009067</t>
  </si>
  <si>
    <t>530009059</t>
  </si>
  <si>
    <t>MSP (Château-Gontier-sur-Mayenne)-EBNL</t>
  </si>
  <si>
    <t>MSP SUD MAYENNE SANTE</t>
  </si>
  <si>
    <t>530009794</t>
  </si>
  <si>
    <t>530009786</t>
  </si>
  <si>
    <t>MSP D'EVRON</t>
  </si>
  <si>
    <t>530009653</t>
  </si>
  <si>
    <t>530009646</t>
  </si>
  <si>
    <t>MSP (Évron)-EBNL</t>
  </si>
  <si>
    <t>EBNL Évron</t>
  </si>
  <si>
    <t>SYNDICAT INTERCOMM VOCATION MULTIPLE</t>
  </si>
  <si>
    <t>00843EVRO</t>
  </si>
  <si>
    <t>530000843</t>
  </si>
  <si>
    <t>EBNL (Évron)</t>
  </si>
  <si>
    <t>SYNDICAT INTERCOMMUNAL A VOCATION MULTIPLE</t>
  </si>
  <si>
    <t>DIALYSE ECHO LAVAL</t>
  </si>
  <si>
    <t>530006188</t>
  </si>
  <si>
    <t>ECHO (Laval)-Dial</t>
  </si>
  <si>
    <t>EBNL Laval</t>
  </si>
  <si>
    <t>CENTRE AUTODIALYSE ECHO A LAVAL</t>
  </si>
  <si>
    <t>PÔLE DE SANTÉ LAVAL CENTRE</t>
  </si>
  <si>
    <t>530008770</t>
  </si>
  <si>
    <t>530008762</t>
  </si>
  <si>
    <t>EBNL (Laval)</t>
  </si>
  <si>
    <t>ASSOCIATION PÔLE DE SANTÉ LAVAL CENTRE</t>
  </si>
  <si>
    <t>MSP LAVAL SUD EST</t>
  </si>
  <si>
    <t>530009679</t>
  </si>
  <si>
    <t>530009661</t>
  </si>
  <si>
    <t>MSP (Laval)-EBNL</t>
  </si>
  <si>
    <t>ASSOC. THERESE RONDEAU</t>
  </si>
  <si>
    <t>00744LAVA</t>
  </si>
  <si>
    <t>530000744</t>
  </si>
  <si>
    <t>Assoc. (Laval)-EBNL</t>
  </si>
  <si>
    <t>ASSOCIATION THERESE RONDEAU</t>
  </si>
  <si>
    <t>ADMR AHUILLE-BONCHAMP-LAVAL</t>
  </si>
  <si>
    <t>09075LAVA</t>
  </si>
  <si>
    <t>530009075</t>
  </si>
  <si>
    <t>POLE DE SANTE LIBERAL DU PAYS DE</t>
  </si>
  <si>
    <t>530007921</t>
  </si>
  <si>
    <t>530007913</t>
  </si>
  <si>
    <t>EBNL (Mayenne)</t>
  </si>
  <si>
    <t>EBNL Mayenne</t>
  </si>
  <si>
    <t>POLE DE SANTE LIBERAL DU PAYS DE MAYENNE</t>
  </si>
  <si>
    <t>DIALYSE ECHO MAYENNE</t>
  </si>
  <si>
    <t>530008788</t>
  </si>
  <si>
    <t>ECHO (Mayenne)-Dial</t>
  </si>
  <si>
    <t>CENTRE DE DIALYSE ECHO SITE CH NORD MAYENNE</t>
  </si>
  <si>
    <t>POLE DE SANTE MESLAY-GREZ</t>
  </si>
  <si>
    <t>530008101</t>
  </si>
  <si>
    <t>530008093</t>
  </si>
  <si>
    <t>Meslay-du-Maine</t>
  </si>
  <si>
    <t>EBNL (Meslay-du-Maine)</t>
  </si>
  <si>
    <t>EBNL Meslay-du-Maine</t>
  </si>
  <si>
    <t>ASSOCIATION PÔLE DE SANTÉ DE MESLAY-GREZ</t>
  </si>
  <si>
    <t>POLE SANTE DU NORD OUEST MAYENNAIS</t>
  </si>
  <si>
    <t>530008234</t>
  </si>
  <si>
    <t>530008226</t>
  </si>
  <si>
    <t>Montaudin</t>
  </si>
  <si>
    <t>EBNL (Montaudin)</t>
  </si>
  <si>
    <t>EBNL Montaudin</t>
  </si>
  <si>
    <t>SISA L'ERNEE BOCAGE SANTE</t>
  </si>
  <si>
    <t>MAISON DE SANTE DE LA JOUANNE</t>
  </si>
  <si>
    <t>530007905</t>
  </si>
  <si>
    <t>530007897</t>
  </si>
  <si>
    <t>Montsûrs</t>
  </si>
  <si>
    <t>MS (Montsûrs)-EBNL</t>
  </si>
  <si>
    <t>EBNL Montsûrs</t>
  </si>
  <si>
    <t>MAISON DE SANTÉ DE LA JOUANNE MONTSURS</t>
  </si>
  <si>
    <t>MSP RENAZE CRAON</t>
  </si>
  <si>
    <t>530007889</t>
  </si>
  <si>
    <t>530007871</t>
  </si>
  <si>
    <t>Renazé</t>
  </si>
  <si>
    <t>MSP (Renazé)-EBNL</t>
  </si>
  <si>
    <t>EBNL Renazé</t>
  </si>
  <si>
    <t>POLE DE SANTE DU SUD OUEST MAYENNAIS (RENAZÉ-CRAON)</t>
  </si>
  <si>
    <t>MAISON DE SANTÉ DU PAYS DE LOIRON</t>
  </si>
  <si>
    <t>530008085</t>
  </si>
  <si>
    <t>530008077</t>
  </si>
  <si>
    <t>Saint-Pierre-la-Cour</t>
  </si>
  <si>
    <t>MS (St-Pierre-la-Cour)-EBNL</t>
  </si>
  <si>
    <t>EBNL Saint-Pierre-la-Cour</t>
  </si>
  <si>
    <t>MAISON DE SANTE DE VAIGES</t>
  </si>
  <si>
    <t>530008580</t>
  </si>
  <si>
    <t>530008572</t>
  </si>
  <si>
    <t>Vaiges</t>
  </si>
  <si>
    <t>MS (Vaiges)-EBNL</t>
  </si>
  <si>
    <t>EBNL Vaiges</t>
  </si>
  <si>
    <t>MAISON DE SANTE PLURIDISCIPLINAIRE DE VAIGES</t>
  </si>
  <si>
    <t>MAISON DE SANTE DE VILLAINES-JAVRON</t>
  </si>
  <si>
    <t>530008721</t>
  </si>
  <si>
    <t>530008713</t>
  </si>
  <si>
    <t>MS (Villaines-la-Juhel)-EBNL</t>
  </si>
  <si>
    <t>EBNL Villaines-la-Juhel</t>
  </si>
  <si>
    <t>MSP MULTISITES DE VILLAINES-LA-JUHEL ET JAVRON-LES-CHAPELLES</t>
  </si>
  <si>
    <t>MSP DU VAL DE MEINE</t>
  </si>
  <si>
    <t>540024791</t>
  </si>
  <si>
    <t>540024783</t>
  </si>
  <si>
    <t>Allamps</t>
  </si>
  <si>
    <t>MSP (Allamps)-EBNL</t>
  </si>
  <si>
    <t>EBNL Allamps</t>
  </si>
  <si>
    <t>MAISON DE SANTE PLURIPROFESSIONNELLE D'ALLAMPS</t>
  </si>
  <si>
    <t>MAISON DE SANTE AUDUNOISE</t>
  </si>
  <si>
    <t>540025087</t>
  </si>
  <si>
    <t>540025079</t>
  </si>
  <si>
    <t>Audun-le-Roman</t>
  </si>
  <si>
    <t>MS (Audun-le-Roman)-EBNL</t>
  </si>
  <si>
    <t>EBNL Audun-le-Roman</t>
  </si>
  <si>
    <t>ASSOCIATION DE GESTION MH DE BACCARAT</t>
  </si>
  <si>
    <t>14081BACC</t>
  </si>
  <si>
    <t>540014081</t>
  </si>
  <si>
    <t>Baccarat</t>
  </si>
  <si>
    <t>Assoc. (Baccarat)-EBNL</t>
  </si>
  <si>
    <t>EBNL Baccarat</t>
  </si>
  <si>
    <t>ASSOCIATION DE GESTION DE LA MAISON HOSPITALIERE DE BACCARAT</t>
  </si>
  <si>
    <t>MAISON MEDICALE DES SITELLES</t>
  </si>
  <si>
    <t>540023512</t>
  </si>
  <si>
    <t>540023504</t>
  </si>
  <si>
    <t>Badonviller</t>
  </si>
  <si>
    <t>EBNL (Badonviller)</t>
  </si>
  <si>
    <t>EBNL Badonviller</t>
  </si>
  <si>
    <t>MAISON DE SANTE DE BAYON</t>
  </si>
  <si>
    <t>540022951</t>
  </si>
  <si>
    <t>540022944</t>
  </si>
  <si>
    <t>Bayon</t>
  </si>
  <si>
    <t>MS (Bayon)-EBNL</t>
  </si>
  <si>
    <t>EBNL Bayon</t>
  </si>
  <si>
    <t>MAISON DE SANTE PLURIDISCIPLINAIRE DE BAYON</t>
  </si>
  <si>
    <t>MAISON DE SANTE DE LA HAUTE VEZOUZE</t>
  </si>
  <si>
    <t>540023496</t>
  </si>
  <si>
    <t>540023488</t>
  </si>
  <si>
    <t>MS (Cirey-sur-Vezouze)-EBNL</t>
  </si>
  <si>
    <t>EBNL Cirey-sur-Vezouze</t>
  </si>
  <si>
    <t>MSP DE COLOMBEY LES BELLES</t>
  </si>
  <si>
    <t>540024544</t>
  </si>
  <si>
    <t>540024536</t>
  </si>
  <si>
    <t>Colombey-les-Belles</t>
  </si>
  <si>
    <t>MSP (Colombey-les-Belles)-EBNL</t>
  </si>
  <si>
    <t>EBNL Colombey-les-Belles</t>
  </si>
  <si>
    <t>MAISON DE SANTE PLURIPROFESSIONNELLE DE COLOMBEY LES BELLES</t>
  </si>
  <si>
    <t>MSP DE DOMGERMAIN</t>
  </si>
  <si>
    <t>540025913</t>
  </si>
  <si>
    <t>540025905</t>
  </si>
  <si>
    <t>Domgermain</t>
  </si>
  <si>
    <t>MSP (Domgermain)-EBNL</t>
  </si>
  <si>
    <t>EBNL Domgermain</t>
  </si>
  <si>
    <t>MAISON DE SANTE DU SANON</t>
  </si>
  <si>
    <t>540022936</t>
  </si>
  <si>
    <t>540022928</t>
  </si>
  <si>
    <t>Einville-au-Jard</t>
  </si>
  <si>
    <t>MS (Einville-au-Jard)-EBNL</t>
  </si>
  <si>
    <t>EBNL Einville-au-Jard</t>
  </si>
  <si>
    <t>MAISON DE SANTE PLURIDISCIPLINAIRE D'EINVILLE AU JARD</t>
  </si>
  <si>
    <t>MSP DU CHAUBOUROT</t>
  </si>
  <si>
    <t>540023785</t>
  </si>
  <si>
    <t>540023777</t>
  </si>
  <si>
    <t>Flavigny-sur-Moselle</t>
  </si>
  <si>
    <t>MSP (Flavigny-sur-Moselle)-EBNL</t>
  </si>
  <si>
    <t>EBNL Flavigny-sur-Moselle</t>
  </si>
  <si>
    <t>MAISON DE SANTE PLURIDISCIPLINAIRE DU CHAUBOUROT</t>
  </si>
  <si>
    <t>MSP DE GERBEVILLER</t>
  </si>
  <si>
    <t>540026713</t>
  </si>
  <si>
    <t>540026705</t>
  </si>
  <si>
    <t>Gerbéviller</t>
  </si>
  <si>
    <t>MSP (Gerbéviller)-EBNL</t>
  </si>
  <si>
    <t>EBNL Gerbéviller</t>
  </si>
  <si>
    <t>MAISON MEDICALE D'HAROUE</t>
  </si>
  <si>
    <t>540023017</t>
  </si>
  <si>
    <t>540023009</t>
  </si>
  <si>
    <t>Haroué</t>
  </si>
  <si>
    <t>EBNL (Haroué)</t>
  </si>
  <si>
    <t>EBNL Haroué</t>
  </si>
  <si>
    <t>MAISON DE SANTE PLURIDISCIPLINAIRE D'HAROUE</t>
  </si>
  <si>
    <t>MSP DE HUSSIGNY GODBRANGE</t>
  </si>
  <si>
    <t>540026259</t>
  </si>
  <si>
    <t>540026242</t>
  </si>
  <si>
    <t>Hussigny-Godbrange</t>
  </si>
  <si>
    <t>MSP (Hussigny-Godbrange)-EBNL</t>
  </si>
  <si>
    <t>EBNL Hussigny-Godbrange</t>
  </si>
  <si>
    <t>HOPITAL DE JOEUF (ASSPO)</t>
  </si>
  <si>
    <t>540001104</t>
  </si>
  <si>
    <t>Jœuf</t>
  </si>
  <si>
    <t>EBNL (Jœuf)</t>
  </si>
  <si>
    <t>EBNL Jœuf</t>
  </si>
  <si>
    <t>HOPITAL DE JOEUF-ASSOC SANTE ET SERVICES DES PAYS DE L'ORNE</t>
  </si>
  <si>
    <t>MSP LAXOU PROVINCES SANTE</t>
  </si>
  <si>
    <t>540026812</t>
  </si>
  <si>
    <t>540026804</t>
  </si>
  <si>
    <t>MSP (Laxou)-EBNL</t>
  </si>
  <si>
    <t>EBNL Laxou</t>
  </si>
  <si>
    <t>MSP DE LONGUYON</t>
  </si>
  <si>
    <t>540025038</t>
  </si>
  <si>
    <t>540025020</t>
  </si>
  <si>
    <t>Longuyon</t>
  </si>
  <si>
    <t>MSP (Longuyon)-EBNL</t>
  </si>
  <si>
    <t>EBNL Longuyon</t>
  </si>
  <si>
    <t>MAISON DE SANTE PLURIPROFESSIONNELLE</t>
  </si>
  <si>
    <t>MSP SAINTIGNON ESPACE SANTE</t>
  </si>
  <si>
    <t>540023470</t>
  </si>
  <si>
    <t>540023462</t>
  </si>
  <si>
    <t>MSP (Longwy)-EBNL</t>
  </si>
  <si>
    <t>EBNL Longwy</t>
  </si>
  <si>
    <t>UDM SITE CH LUNEVILLE(SAS CLQ J D'ARC)</t>
  </si>
  <si>
    <t>540023744</t>
  </si>
  <si>
    <t>EBNL (Lunéville)</t>
  </si>
  <si>
    <t>EBNL Lunéville</t>
  </si>
  <si>
    <t>UNITE DIALYSE MEDICALISEE SITE CH LUNEVILLE(SAS CLQ J D'ARC)</t>
  </si>
  <si>
    <t>AFTC LORRAINE</t>
  </si>
  <si>
    <t>24684MAXE</t>
  </si>
  <si>
    <t>540024684</t>
  </si>
  <si>
    <t>Maxéville</t>
  </si>
  <si>
    <t>EBNL (Maxéville)</t>
  </si>
  <si>
    <t>EBNL Maxéville</t>
  </si>
  <si>
    <t>ASSOCIATION  FAMILLES DE TRAUMATISES CRANIENS LORRAINE</t>
  </si>
  <si>
    <t>MSP CENTRE MEDICAL DE MERCY LE BAS</t>
  </si>
  <si>
    <t>540023538</t>
  </si>
  <si>
    <t>540023520</t>
  </si>
  <si>
    <t>Mercy-le-Bas</t>
  </si>
  <si>
    <t>MSP (Mercy-le-Bas)-EBNL</t>
  </si>
  <si>
    <t>EBNL Mercy-le-Bas</t>
  </si>
  <si>
    <t>540000395</t>
  </si>
  <si>
    <t>540000122</t>
  </si>
  <si>
    <t>EBNL (Nancy)</t>
  </si>
  <si>
    <t>EBNL Nancy</t>
  </si>
  <si>
    <t>LES MAISONS HOSPITALIERES SITE NANCY</t>
  </si>
  <si>
    <t>OEUVRE ISRAELITE SECOURS MALADES</t>
  </si>
  <si>
    <t>01245NANC</t>
  </si>
  <si>
    <t>540001245</t>
  </si>
  <si>
    <t>ALAGH</t>
  </si>
  <si>
    <t>01385NANC</t>
  </si>
  <si>
    <t>540001385</t>
  </si>
  <si>
    <t>ASSOCIATION LORRAINE D'AIDE AUX GRANDS HANDICAPES</t>
  </si>
  <si>
    <t>U.D.A.F</t>
  </si>
  <si>
    <t>02201NANC</t>
  </si>
  <si>
    <t>540002201</t>
  </si>
  <si>
    <t>LYCEE CHARLES DE FOUCAULD</t>
  </si>
  <si>
    <t>23025NANC</t>
  </si>
  <si>
    <t>540023025</t>
  </si>
  <si>
    <t>MSP SAINT ANTOINE</t>
  </si>
  <si>
    <t>540026754</t>
  </si>
  <si>
    <t>540026747</t>
  </si>
  <si>
    <t>Neuves-Maisons</t>
  </si>
  <si>
    <t>MSP (Neuves-Maisons)-EBNL</t>
  </si>
  <si>
    <t>EBNL Neuves-Maisons</t>
  </si>
  <si>
    <t>MAISON MEDICALE DR MOULLA</t>
  </si>
  <si>
    <t>540024098</t>
  </si>
  <si>
    <t>540024080</t>
  </si>
  <si>
    <t>EBNL (Pont-à-Mousson)</t>
  </si>
  <si>
    <t>EBNL Pont-à-Mousson</t>
  </si>
  <si>
    <t>MAISON MEDICALE PLURIPROFESSIONNELLE DR MOULLA</t>
  </si>
  <si>
    <t>MSP DES SALINES</t>
  </si>
  <si>
    <t>540025715</t>
  </si>
  <si>
    <t>540025707</t>
  </si>
  <si>
    <t>Rosières-aux-Salines</t>
  </si>
  <si>
    <t>MSP (Rosières-aux-Salines)-EBNL</t>
  </si>
  <si>
    <t>EBNL Rosières-aux-Salines</t>
  </si>
  <si>
    <t>MAISON DE SANTE PLURI-PROF MULTI-SITES DES SALINES</t>
  </si>
  <si>
    <t>MAISON DE SANTE PLURIPROF. PORTOISE</t>
  </si>
  <si>
    <t>540024114</t>
  </si>
  <si>
    <t>540024106</t>
  </si>
  <si>
    <t>MS (St-Nicolas-de-Port)-EBNL</t>
  </si>
  <si>
    <t>EBNL Saint-Nicolas-de-Port</t>
  </si>
  <si>
    <t>MAISON DE SANTE PLURIPROFESSIONNELLE PORTOISE</t>
  </si>
  <si>
    <t>MAISON DE SANTE DE TOMBLAINE</t>
  </si>
  <si>
    <t>540023900</t>
  </si>
  <si>
    <t>540023892</t>
  </si>
  <si>
    <t>Tomblaine</t>
  </si>
  <si>
    <t>MS (Tomblaine)-EBNL</t>
  </si>
  <si>
    <t>EBNL Tomblaine</t>
  </si>
  <si>
    <t>MAISON DE SANTE PLURIPROFESSIONNELLE DE TOMBLAINE</t>
  </si>
  <si>
    <t>CTRE D'EDUC-AUTODIAL MEDIC CHRU ALTIR</t>
  </si>
  <si>
    <t>540000981</t>
  </si>
  <si>
    <t>540001112</t>
  </si>
  <si>
    <t>ALTIR (Vandœuvre-lès-Nancy)-Dial</t>
  </si>
  <si>
    <t>EBNL Vandœuvre-lès-Nancy</t>
  </si>
  <si>
    <t>CTRE D'EDUC ET D'AUTODIAL MEDICALISEE CHRU BRABOIS ALTIR</t>
  </si>
  <si>
    <t>CTRE D'AUTODIAL ET DIAL MEDIC BRABOIS</t>
  </si>
  <si>
    <t>540008380</t>
  </si>
  <si>
    <t>C_Dialyse (Vandœuvre-lès-Nancy)-Dial</t>
  </si>
  <si>
    <t>CTRE D'AUTODIAL ET DIALYSE MEDIC TECHNOPOLE BRABOIS (ALTIR)</t>
  </si>
  <si>
    <t>OFFICE D'HYGIENE SOCIALE DE LORRAINE</t>
  </si>
  <si>
    <t>06707VAND</t>
  </si>
  <si>
    <t>540006707</t>
  </si>
  <si>
    <t>EBNL (Vandœuvre-lès-Nancy)</t>
  </si>
  <si>
    <t>ASSOCIATION AREMIG</t>
  </si>
  <si>
    <t>24841VAND</t>
  </si>
  <si>
    <t>540024841</t>
  </si>
  <si>
    <t>Assoc. (Vandœuvre-lès-Nancy)-EBNL</t>
  </si>
  <si>
    <t>ASSOC RECHERCHE ET ETUDES DS LES MALADIES INFANTILES GRAVES</t>
  </si>
  <si>
    <t>MSP MAISON MEDICALE DU XAINTOIS</t>
  </si>
  <si>
    <t>540026192</t>
  </si>
  <si>
    <t>540026184</t>
  </si>
  <si>
    <t>Vézelise</t>
  </si>
  <si>
    <t>MSP (Vézelise)-EBNL</t>
  </si>
  <si>
    <t>EBNL Vézelise</t>
  </si>
  <si>
    <t>MSP DE VILLERS LES NANCY CLAIRLIEU</t>
  </si>
  <si>
    <t>540026101</t>
  </si>
  <si>
    <t>540026093</t>
  </si>
  <si>
    <t>Villers-lès-Nancy</t>
  </si>
  <si>
    <t>MSP (Villers-lès-Nancy)-EBNL</t>
  </si>
  <si>
    <t>EBNL Villers-lès-Nancy</t>
  </si>
  <si>
    <t>MAISON DE SANTE PLURIPROFESSIONNELLE DE VILLERS LES NANCY</t>
  </si>
  <si>
    <t>AEIM</t>
  </si>
  <si>
    <t>06749VILL</t>
  </si>
  <si>
    <t>540006749</t>
  </si>
  <si>
    <t>EBNL (Villers-lès-Nancy)</t>
  </si>
  <si>
    <t>ASSOC D'AIDE AUX ENF ET ADULT INADAPTES MENTAUX</t>
  </si>
  <si>
    <t>CTRE AUTODIAL-UDM A BAR LE DUC (ALTIR)</t>
  </si>
  <si>
    <t>550005219</t>
  </si>
  <si>
    <t>ALTIR (Bar-le-Duc)-Dial</t>
  </si>
  <si>
    <t>EBNL Bar-le-Duc</t>
  </si>
  <si>
    <t>CTRE AUTODIALYSE ET DIAL MÉDICAL TELESURVEILLEE A BAR LE DUC</t>
  </si>
  <si>
    <t>MSP THEURIET</t>
  </si>
  <si>
    <t>550007652</t>
  </si>
  <si>
    <t>550007645</t>
  </si>
  <si>
    <t>MSP (Bar-le-Duc)-EBNL</t>
  </si>
  <si>
    <t>MAISON DE SANTE PLURIDISPLINAIRE THEURIET</t>
  </si>
  <si>
    <t>MSP COTE SAINTE CATHERINE</t>
  </si>
  <si>
    <t>550008197</t>
  </si>
  <si>
    <t>550008189</t>
  </si>
  <si>
    <t>UDAF DE LA MEUSE</t>
  </si>
  <si>
    <t>00491BARL</t>
  </si>
  <si>
    <t>550000491</t>
  </si>
  <si>
    <t>EBNL (Bar-le-Duc)</t>
  </si>
  <si>
    <t>UNION DEPARTEMENTALE DES ASSOCIATIONS FAMILIALES DE LA MEUSE</t>
  </si>
  <si>
    <t>ANPAA 55</t>
  </si>
  <si>
    <t>05300BARL</t>
  </si>
  <si>
    <t>550005300</t>
  </si>
  <si>
    <t>ASSOC NATIONALE DE PREVENTION EN ALCOOLOGIE ET ADDICTOLOGIE</t>
  </si>
  <si>
    <t>MSP DE BELLEVILLE SUR MEUSE</t>
  </si>
  <si>
    <t>550008122</t>
  </si>
  <si>
    <t>550008114</t>
  </si>
  <si>
    <t>Belleville-sur-Meuse</t>
  </si>
  <si>
    <t>MSP (Belleville-sur-Meuse)-EBNL</t>
  </si>
  <si>
    <t>EBNL Belleville-sur-Meuse</t>
  </si>
  <si>
    <t>MAISON DE SANTÉ PLURIDISCIPLINAIRE DE BELLEVILLE SUR MEUSE</t>
  </si>
  <si>
    <t>MAISON DE SANTE DE CENTRE ARGONNE</t>
  </si>
  <si>
    <t>550006902</t>
  </si>
  <si>
    <t>550006894</t>
  </si>
  <si>
    <t>Clermont-en-Argonne</t>
  </si>
  <si>
    <t>MS (Clermont-en-Argonne)-EBNL</t>
  </si>
  <si>
    <t>EBNL Clermont-en-Argonne</t>
  </si>
  <si>
    <t>MAISON FAMILIALE RURALE</t>
  </si>
  <si>
    <t>01259COMM</t>
  </si>
  <si>
    <t>550001259</t>
  </si>
  <si>
    <t>EBNL (Commercy)</t>
  </si>
  <si>
    <t>EBNL Commercy</t>
  </si>
  <si>
    <t>MAISON DE SANTE DE DAMVILLERS</t>
  </si>
  <si>
    <t>550007025</t>
  </si>
  <si>
    <t>550007017</t>
  </si>
  <si>
    <t>Damvillers</t>
  </si>
  <si>
    <t>MS (Damvillers)-EBNL</t>
  </si>
  <si>
    <t>EBNL Damvillers</t>
  </si>
  <si>
    <t>MAISON DE SANTE DU VAL DE MEUSE</t>
  </si>
  <si>
    <t>550006928</t>
  </si>
  <si>
    <t>550006910</t>
  </si>
  <si>
    <t>Dieue-sur-Meuse</t>
  </si>
  <si>
    <t>MS (Dieue-sur-Meuse)-EBNL</t>
  </si>
  <si>
    <t>EBNL Dieue-sur-Meuse</t>
  </si>
  <si>
    <t>MSP D'ETAIN</t>
  </si>
  <si>
    <t>550007447</t>
  </si>
  <si>
    <t>550007439</t>
  </si>
  <si>
    <t>Étain</t>
  </si>
  <si>
    <t>MSP (Étain)-EBNL</t>
  </si>
  <si>
    <t>EBNL Étain</t>
  </si>
  <si>
    <t>MAISON DE SANTE PLURIDISCIPLINAIRE D'ETAIN</t>
  </si>
  <si>
    <t>MSP DE FRESNES-EN-WOEVRE</t>
  </si>
  <si>
    <t>550007108</t>
  </si>
  <si>
    <t>550007090</t>
  </si>
  <si>
    <t>Fresnes-en-Woëvre</t>
  </si>
  <si>
    <t>MSP (Fresnes-en-Woëvre)-EBNL</t>
  </si>
  <si>
    <t>EBNL Fresnes-en-Woëvre</t>
  </si>
  <si>
    <t>MAISON DE SANTE PLURIDISCIPLINAIRE DE FRESNES-EN-WOEVRE</t>
  </si>
  <si>
    <t>MAISON DE SANTE VAL D'ORNOIS</t>
  </si>
  <si>
    <t>550006985</t>
  </si>
  <si>
    <t>550006977</t>
  </si>
  <si>
    <t>Gondrecourt-le-Château</t>
  </si>
  <si>
    <t>MS (Gondrecourt-le-Château)-EBNL</t>
  </si>
  <si>
    <t>EBNL Gondrecourt-le-Château</t>
  </si>
  <si>
    <t>MSP DE LIGNY EN BARROIS</t>
  </si>
  <si>
    <t>550008163</t>
  </si>
  <si>
    <t>550008155</t>
  </si>
  <si>
    <t>MSP (Ligny-en-Barrois)-EBNL</t>
  </si>
  <si>
    <t>EBNL Ligny-en-Barrois</t>
  </si>
  <si>
    <t>POLE DE SANTE DE SAULX ET PERTHOIS</t>
  </si>
  <si>
    <t>550006969</t>
  </si>
  <si>
    <t>550006951</t>
  </si>
  <si>
    <t>Isle-en-Rigault</t>
  </si>
  <si>
    <t>EBNL (Isle-en-Rigault)</t>
  </si>
  <si>
    <t>EBNL Isle-en-Rigault</t>
  </si>
  <si>
    <t>PSPP DE MONTMEDY</t>
  </si>
  <si>
    <t>550007181</t>
  </si>
  <si>
    <t>550007173</t>
  </si>
  <si>
    <t>EBNL (Montmédy)</t>
  </si>
  <si>
    <t>EBNL Montmédy</t>
  </si>
  <si>
    <t>POLE DE SANTE PLURIPROFESSIONNEL PAYS DE MONTMEDY</t>
  </si>
  <si>
    <t>MAISON DE SANTE DE PAGNY-SUR-MEUSE</t>
  </si>
  <si>
    <t>550007132</t>
  </si>
  <si>
    <t>550007124</t>
  </si>
  <si>
    <t>Pagny-sur-Meuse</t>
  </si>
  <si>
    <t>MS (Pagny-sur-Meuse)-EBNL</t>
  </si>
  <si>
    <t>EBNL Pagny-sur-Meuse</t>
  </si>
  <si>
    <t>MSP VALLEE DE L'AIRE</t>
  </si>
  <si>
    <t>550008221</t>
  </si>
  <si>
    <t>550008213</t>
  </si>
  <si>
    <t>Pierrefitte-sur-Aire</t>
  </si>
  <si>
    <t>MSP (Pierrefitte-sur-Aire)-EBNL</t>
  </si>
  <si>
    <t>EBNL Pierrefitte-sur-Aire</t>
  </si>
  <si>
    <t>MAISON DE SANTE PLURIPROFESSIONNELLE VALLEE DE L'AIRE</t>
  </si>
  <si>
    <t>MSP DE REVIGNY SUR ORNAIN</t>
  </si>
  <si>
    <t>550006761</t>
  </si>
  <si>
    <t>550006753</t>
  </si>
  <si>
    <t>Revigny-sur-Ornain</t>
  </si>
  <si>
    <t>MSP (Revigny-sur-Ornain)-EBNL</t>
  </si>
  <si>
    <t>EBNL Revigny-sur-Ornain</t>
  </si>
  <si>
    <t>MAISON DE SANTE PLURIDISCIPLINAIRE DE REVIGNY SUR ORNAIN</t>
  </si>
  <si>
    <t>MAISON MEDICALE DE SAINT-MIHIEL</t>
  </si>
  <si>
    <t>550007462</t>
  </si>
  <si>
    <t>550007454</t>
  </si>
  <si>
    <t>EBNL (St-Mihiel)</t>
  </si>
  <si>
    <t>EBNL Saint-Mihiel</t>
  </si>
  <si>
    <t>COMITE A P A J H MEUSE</t>
  </si>
  <si>
    <t>04022SAVO</t>
  </si>
  <si>
    <t>550004022</t>
  </si>
  <si>
    <t>Savonnières-devant-Bar</t>
  </si>
  <si>
    <t>EBNL (Savonnières-devant-Bar)</t>
  </si>
  <si>
    <t>EBNL Savonnières-devant-Bar</t>
  </si>
  <si>
    <t>COMITE DE L ASS NAT POUR ADULTES ET JEUNES HANDICAPES MEUSE</t>
  </si>
  <si>
    <t>MSP DE SPINCOURT</t>
  </si>
  <si>
    <t>550006720</t>
  </si>
  <si>
    <t>550006712</t>
  </si>
  <si>
    <t>Spincourt</t>
  </si>
  <si>
    <t>MSP (Spincourt)-EBNL</t>
  </si>
  <si>
    <t>EBNL Spincourt</t>
  </si>
  <si>
    <t>MAISON DE SANTE PLURIDISCIPLINAIRE DE SPINCOURT</t>
  </si>
  <si>
    <t>AMSEAA</t>
  </si>
  <si>
    <t>00426THIE</t>
  </si>
  <si>
    <t>550000426</t>
  </si>
  <si>
    <t>Thierville-sur-Meuse</t>
  </si>
  <si>
    <t>EBNL (Thierville-sur-Meuse)</t>
  </si>
  <si>
    <t>EBNL Thierville-sur-Meuse</t>
  </si>
  <si>
    <t>ASSOCIATION MEUSIENNE SAUVEGARDE ENFANCE ADOLESCENCE</t>
  </si>
  <si>
    <t>POLE DE SANTE AIRE ARGONNE</t>
  </si>
  <si>
    <t>550007009</t>
  </si>
  <si>
    <t>550006993</t>
  </si>
  <si>
    <t>Seuil-d'Argonne</t>
  </si>
  <si>
    <t>EBNL (Seuil-d'Argonne)</t>
  </si>
  <si>
    <t>EBNL Seuil-d'Argonne</t>
  </si>
  <si>
    <t>CENTRE D'AUTODIALYSE A VERDUN (ALTIR)</t>
  </si>
  <si>
    <t>550002885</t>
  </si>
  <si>
    <t>ALTIR (Verdun)-Dial</t>
  </si>
  <si>
    <t>EBNL Verdun</t>
  </si>
  <si>
    <t>CENTRE D'AUTODIALYSE DE L'ALTIR A VERDUN</t>
  </si>
  <si>
    <t>MSP DE VERDUN</t>
  </si>
  <si>
    <t>550008148</t>
  </si>
  <si>
    <t>550008130</t>
  </si>
  <si>
    <t>MSP (Verdun)-EBNL</t>
  </si>
  <si>
    <t>MAISON DE SANTE DES COTES DE MEUSE</t>
  </si>
  <si>
    <t>550006746</t>
  </si>
  <si>
    <t>550006738</t>
  </si>
  <si>
    <t>Vigneulles-lès-Hattonchâtel</t>
  </si>
  <si>
    <t>MS (Vigneulles-lès-Hattonchâtel)-EBNL</t>
  </si>
  <si>
    <t>EBNL Vigneulles-lès-Hattonchâtel</t>
  </si>
  <si>
    <t>MAISON DE SANTE DES COTES DE MEUSE A VIGNEULLES LES HATTONCH</t>
  </si>
  <si>
    <t>MSP DE VOID VACON</t>
  </si>
  <si>
    <t>550006944</t>
  </si>
  <si>
    <t>550006936</t>
  </si>
  <si>
    <t>Void-Vacon</t>
  </si>
  <si>
    <t>MSP (Void-Vacon)-EBNL</t>
  </si>
  <si>
    <t>EBNL Void-Vacon</t>
  </si>
  <si>
    <t>MAISON DE SANTE PLURIDISCIPLINAIRE DE VOID VACON</t>
  </si>
  <si>
    <t>PSP/MSP D'ALLAIRE PEILLAC</t>
  </si>
  <si>
    <t>560026338</t>
  </si>
  <si>
    <t>560026320</t>
  </si>
  <si>
    <t>Allaire</t>
  </si>
  <si>
    <t>MSP (Allaire)-EBNL</t>
  </si>
  <si>
    <t>EBNL Allaire</t>
  </si>
  <si>
    <t>POLE DE SANTE_MAISON DE SANTE D'ALLAIRE PEILLAC</t>
  </si>
  <si>
    <t>MSP D'AMBON</t>
  </si>
  <si>
    <t>560026262</t>
  </si>
  <si>
    <t>560025801</t>
  </si>
  <si>
    <t>Ambon</t>
  </si>
  <si>
    <t>MSP (Ambon)-EBNL</t>
  </si>
  <si>
    <t>EBNL Ambon</t>
  </si>
  <si>
    <t>MAISON DE SANTE D'AMBON</t>
  </si>
  <si>
    <t>UNITE AUTODIALYSE ECHO SITE CH AURAY</t>
  </si>
  <si>
    <t>560009508</t>
  </si>
  <si>
    <t>ECHO (Auray)-Dial</t>
  </si>
  <si>
    <t>EBNL Auray</t>
  </si>
  <si>
    <t>AGARE</t>
  </si>
  <si>
    <t>560030033</t>
  </si>
  <si>
    <t>560030025</t>
  </si>
  <si>
    <t>EBNL (Auray)</t>
  </si>
  <si>
    <t>LES ACTEURS DE SANTE DU QUARTIER DE LA GARE D'AURAY</t>
  </si>
  <si>
    <t>POLE DE SANTE TY LANN</t>
  </si>
  <si>
    <t>560025769</t>
  </si>
  <si>
    <t>560026452</t>
  </si>
  <si>
    <t>Bréhan</t>
  </si>
  <si>
    <t>EBNL (Bréhan)</t>
  </si>
  <si>
    <t>EBNL Bréhan</t>
  </si>
  <si>
    <t>ASSOCIATION DE KERVIHAN</t>
  </si>
  <si>
    <t>00705BREH</t>
  </si>
  <si>
    <t>560000705</t>
  </si>
  <si>
    <t>Assoc. (Bréhan)-EBNL</t>
  </si>
  <si>
    <t>ASSOCIATION BARR HEOL</t>
  </si>
  <si>
    <t>24010BREH</t>
  </si>
  <si>
    <t>560024010</t>
  </si>
  <si>
    <t>APS DE BUBRY</t>
  </si>
  <si>
    <t>560027666</t>
  </si>
  <si>
    <t>560027658</t>
  </si>
  <si>
    <t>Bubry</t>
  </si>
  <si>
    <t>EBNL (Bubry)</t>
  </si>
  <si>
    <t>EBNL Bubry</t>
  </si>
  <si>
    <t>ASSOCIATION PROFESSIONNELS DE SANTE DE BUBRY</t>
  </si>
  <si>
    <t>MSP CARENTOIR</t>
  </si>
  <si>
    <t>560030835</t>
  </si>
  <si>
    <t>560030827</t>
  </si>
  <si>
    <t>MSP (Carentoir)-EBNL</t>
  </si>
  <si>
    <t>EBNL Carentoir</t>
  </si>
  <si>
    <t>ASSOCIATION ANNE DE BRETAGNE</t>
  </si>
  <si>
    <t>18079CAUD</t>
  </si>
  <si>
    <t>560018079</t>
  </si>
  <si>
    <t>Caudan</t>
  </si>
  <si>
    <t>Assoc. (Caudan)-EBNL</t>
  </si>
  <si>
    <t>EBNL Caudan</t>
  </si>
  <si>
    <t>LA LOUVERIE</t>
  </si>
  <si>
    <t>24515CLEG</t>
  </si>
  <si>
    <t>560024515</t>
  </si>
  <si>
    <t>Cléguérec</t>
  </si>
  <si>
    <t>EBNL (Cléguérec)</t>
  </si>
  <si>
    <t>EBNL Cléguérec</t>
  </si>
  <si>
    <t>APSL DU CANTON DE LE FAOUËT DE LANGONN</t>
  </si>
  <si>
    <t>560026775</t>
  </si>
  <si>
    <t>560026767</t>
  </si>
  <si>
    <t>EBNL (Faouët)</t>
  </si>
  <si>
    <t>EBNL Faouët</t>
  </si>
  <si>
    <t>ASSO DES PS LIB. DU CANTON DE LE FAOUËT DE LANGONNET</t>
  </si>
  <si>
    <t>MSP LA GACILLY</t>
  </si>
  <si>
    <t>560025967</t>
  </si>
  <si>
    <t>560025959</t>
  </si>
  <si>
    <t>Gacilly</t>
  </si>
  <si>
    <t>MSP (Gacilly)-EBNL</t>
  </si>
  <si>
    <t>EBNL Gacilly</t>
  </si>
  <si>
    <t>MAISON DE SANTE PLURIPROFESSIONNELLE LA GACILLY</t>
  </si>
  <si>
    <t>MSP DE GOURIN</t>
  </si>
  <si>
    <t>560025835</t>
  </si>
  <si>
    <t>560025827</t>
  </si>
  <si>
    <t>Gourin</t>
  </si>
  <si>
    <t>MSP (Gourin)-EBNL</t>
  </si>
  <si>
    <t>EBNL Gourin</t>
  </si>
  <si>
    <t>MAISON DE SANTE PLURIPROFESSIONNELLE DE GOURIN</t>
  </si>
  <si>
    <t>MSP DE L'ILE DE GROIX</t>
  </si>
  <si>
    <t>560026932</t>
  </si>
  <si>
    <t>560026924</t>
  </si>
  <si>
    <t>Groix</t>
  </si>
  <si>
    <t>MSP (Groix)-EBNL</t>
  </si>
  <si>
    <t>EBNL Groix</t>
  </si>
  <si>
    <t>PSP MSP DE GUEMENE</t>
  </si>
  <si>
    <t>560026429</t>
  </si>
  <si>
    <t>560026411</t>
  </si>
  <si>
    <t>MSP (Guémené-sur-Scorff)-EBNL</t>
  </si>
  <si>
    <t>EBNL Guémené-sur-Scorff</t>
  </si>
  <si>
    <t>PSP MSP DE GUEMENE SUR SCORFF</t>
  </si>
  <si>
    <t>PSP DE GUER</t>
  </si>
  <si>
    <t>560026874</t>
  </si>
  <si>
    <t>560027286</t>
  </si>
  <si>
    <t>Guer</t>
  </si>
  <si>
    <t>EBNL (Guer)</t>
  </si>
  <si>
    <t>EBNL Guer</t>
  </si>
  <si>
    <t>PÔLE DE SANTÉ PLURIDISCIPLINAIRE DE GUER ET SES ENVIRONS</t>
  </si>
  <si>
    <t>POLE SANTE HENNEBONT</t>
  </si>
  <si>
    <t>560028805</t>
  </si>
  <si>
    <t>560028797</t>
  </si>
  <si>
    <t>EBNL (Hennebont)</t>
  </si>
  <si>
    <t>EBNL Hennebont</t>
  </si>
  <si>
    <t>POLE MEDICAL DE SANTE DE JOSSELIN</t>
  </si>
  <si>
    <t>560025850</t>
  </si>
  <si>
    <t>560025843</t>
  </si>
  <si>
    <t>EBNL (Josselin)</t>
  </si>
  <si>
    <t>EBNL Josselin</t>
  </si>
  <si>
    <t>POLE MEDICAL DE SANTE JOSSELIN GUEGON</t>
  </si>
  <si>
    <t>PSP DE KERVIGNAC</t>
  </si>
  <si>
    <t>560026742</t>
  </si>
  <si>
    <t>560026734</t>
  </si>
  <si>
    <t>Kervignac</t>
  </si>
  <si>
    <t>EBNL (Kervignac)</t>
  </si>
  <si>
    <t>EBNL Kervignac</t>
  </si>
  <si>
    <t>POLE DE SANTE PLURIPROFESSIONNEL DE KERVIGNAC</t>
  </si>
  <si>
    <t>APS DE LOCMINE ET BIGNAN</t>
  </si>
  <si>
    <t>560028599</t>
  </si>
  <si>
    <t>560028581</t>
  </si>
  <si>
    <t>Locminé</t>
  </si>
  <si>
    <t>EBNL (Locminé)</t>
  </si>
  <si>
    <t>EBNL Locminé</t>
  </si>
  <si>
    <t>ASSOCIATION DES PROFESSIONNELS DE SANTE DE LOCMINE ET BIGNAN</t>
  </si>
  <si>
    <t>UNITE DIALYSE KERFRICHANT LORIENT AUB</t>
  </si>
  <si>
    <t>560023848</t>
  </si>
  <si>
    <t>AUBsanté (Lorient)-Dial</t>
  </si>
  <si>
    <t>EBNL Lorient</t>
  </si>
  <si>
    <t>AGORA SERVICES</t>
  </si>
  <si>
    <t>00879LORI</t>
  </si>
  <si>
    <t>560000879</t>
  </si>
  <si>
    <t>EBNL (Lorient)</t>
  </si>
  <si>
    <t>SAUVEGARDE 56</t>
  </si>
  <si>
    <t>05936LORI</t>
  </si>
  <si>
    <t>560005936</t>
  </si>
  <si>
    <t>ASSOCIATION POUR LA SAUVEGARDE DE L'ENFANCE ET ADOLESCENCE</t>
  </si>
  <si>
    <t>AIPSH</t>
  </si>
  <si>
    <t>06066LORI</t>
  </si>
  <si>
    <t>560006066</t>
  </si>
  <si>
    <t>ASSOCIATION POUR L'INTEGRATION DES PERSONNES HANDICAPEES</t>
  </si>
  <si>
    <t>ASSOCIATION EMISEM</t>
  </si>
  <si>
    <t>27245LORI</t>
  </si>
  <si>
    <t>560027245</t>
  </si>
  <si>
    <t>Assoc. (Lorient)-EBNL</t>
  </si>
  <si>
    <t>ASS EQUIPE MOBILE D'INTERVENTIONS SPECIALISEES EN MORBIHAN</t>
  </si>
  <si>
    <t>POLE DE SANTE DES GREES</t>
  </si>
  <si>
    <t>560029811</t>
  </si>
  <si>
    <t>560029803</t>
  </si>
  <si>
    <t>Malansac</t>
  </si>
  <si>
    <t>EBNL (Malansac)</t>
  </si>
  <si>
    <t>EBNL Malansac</t>
  </si>
  <si>
    <t>MSP DE MALESTROIT</t>
  </si>
  <si>
    <t>560026510</t>
  </si>
  <si>
    <t>560026502</t>
  </si>
  <si>
    <t>MSP (Malestroit)-EBNL</t>
  </si>
  <si>
    <t>EBNL Malestroit</t>
  </si>
  <si>
    <t>PSP DE MAURON</t>
  </si>
  <si>
    <t>560025744</t>
  </si>
  <si>
    <t>560025736</t>
  </si>
  <si>
    <t>Mauron</t>
  </si>
  <si>
    <t>EBNL (Mauron)</t>
  </si>
  <si>
    <t>EBNL Mauron</t>
  </si>
  <si>
    <t>POLE DE SANTE PLURIPROFESSIONNEL DE MAURON</t>
  </si>
  <si>
    <t>ASSO CENTRE DE SOINS MAURON</t>
  </si>
  <si>
    <t>06025MAUR</t>
  </si>
  <si>
    <t>560006025</t>
  </si>
  <si>
    <t>Assoc. (Mauron)-EBNL</t>
  </si>
  <si>
    <t>ASSOCIATION DU CENTRE DE SOINS DE MAURON ET ENVIRONS</t>
  </si>
  <si>
    <t>UNITE AUTODIALYSE MUZILLAC - ECHO</t>
  </si>
  <si>
    <t>560014078</t>
  </si>
  <si>
    <t>Muzillac</t>
  </si>
  <si>
    <t>ECHO (Muzillac)-Dial</t>
  </si>
  <si>
    <t>EBNL Muzillac</t>
  </si>
  <si>
    <t>UNITE DIALYSE KERIO PONTIVY AUB</t>
  </si>
  <si>
    <t>560006348</t>
  </si>
  <si>
    <t>AUBsanté (Noyal-Pontivy)-Dial</t>
  </si>
  <si>
    <t>EBNL Noyal-Pontivy</t>
  </si>
  <si>
    <t>APSL DE NOYAL PONTIVY</t>
  </si>
  <si>
    <t>560030132</t>
  </si>
  <si>
    <t>560030124</t>
  </si>
  <si>
    <t>EBNL (Noyal-Pontivy)</t>
  </si>
  <si>
    <t>ASSOC PROFESSIONNELS SANTE DE NOYAL PONTIVY</t>
  </si>
  <si>
    <t>UNITE AUTODIALYSE BELLE-ÎLE - ECHO</t>
  </si>
  <si>
    <t>560009490</t>
  </si>
  <si>
    <t>ECHO (Palais)-Dial</t>
  </si>
  <si>
    <t>EBNL Palais</t>
  </si>
  <si>
    <t>UNITE AUDODIALYSE BELLE-ÎLE - ECHO</t>
  </si>
  <si>
    <t>PSP DE BELLE ILE</t>
  </si>
  <si>
    <t>560026726</t>
  </si>
  <si>
    <t>560026718</t>
  </si>
  <si>
    <t>EBNL (Palais)</t>
  </si>
  <si>
    <t>POLE DE SANTE PLURIPROFESSIONNEL DE BELLE ILE</t>
  </si>
  <si>
    <t>MSP PLESCOP</t>
  </si>
  <si>
    <t>560030546</t>
  </si>
  <si>
    <t>560030538</t>
  </si>
  <si>
    <t>Plescop</t>
  </si>
  <si>
    <t>MSP (Plescop)-EBNL</t>
  </si>
  <si>
    <t>EBNL Plescop</t>
  </si>
  <si>
    <t>ASSOCIATION PLESCOP SANTE</t>
  </si>
  <si>
    <t>MSP DU PAYS POURLETH</t>
  </si>
  <si>
    <t>560026254</t>
  </si>
  <si>
    <t>560026247</t>
  </si>
  <si>
    <t>Ploërdut</t>
  </si>
  <si>
    <t>MSP (Ploërdut)-EBNL</t>
  </si>
  <si>
    <t>EBNL Ploërdut</t>
  </si>
  <si>
    <t>MAISON DE SANTE PLURIDISCIPLINAIRE DU PAYS POURLETH</t>
  </si>
  <si>
    <t>UNITE AUTODIALYSE PLOERMEL - ECHO</t>
  </si>
  <si>
    <t>560014128</t>
  </si>
  <si>
    <t>ECHO (Ploërmel)-Dial</t>
  </si>
  <si>
    <t>EBNL Ploërmel</t>
  </si>
  <si>
    <t>AMSAR</t>
  </si>
  <si>
    <t>560030017</t>
  </si>
  <si>
    <t>560030009</t>
  </si>
  <si>
    <t>EBNL (Ploërmel)</t>
  </si>
  <si>
    <t>ASSOCIATION DE LA MAISON DE SANTE DE RONSOUZE</t>
  </si>
  <si>
    <t>ASSOCIATION DU SSIAD DE PLOERMEL</t>
  </si>
  <si>
    <t>15117PLOE</t>
  </si>
  <si>
    <t>560015117</t>
  </si>
  <si>
    <t>Assoc. (Ploërmel)-EBNL</t>
  </si>
  <si>
    <t>SSIAD DE PLOERMEL</t>
  </si>
  <si>
    <t>ASSO CENTRE SANTE INFIRMIER PLOERMEL</t>
  </si>
  <si>
    <t>25538PLOE</t>
  </si>
  <si>
    <t>560025538</t>
  </si>
  <si>
    <t>ASSOCIATION CENTRE DE SANTÉ INFIRMIER DE PLOËRMEL ET SES ENV</t>
  </si>
  <si>
    <t>MSP DE PLOUAY</t>
  </si>
  <si>
    <t>560026312</t>
  </si>
  <si>
    <t>560026304</t>
  </si>
  <si>
    <t>Plouay</t>
  </si>
  <si>
    <t>MSP (Plouay)-EBNL</t>
  </si>
  <si>
    <t>EBNL Plouay</t>
  </si>
  <si>
    <t>ASSOCIATION DES OEUVRES DE SAINT JEAN</t>
  </si>
  <si>
    <t>29969PLOU</t>
  </si>
  <si>
    <t>560029969</t>
  </si>
  <si>
    <t>Plouray</t>
  </si>
  <si>
    <t>Assoc. (Plouray)-EBNL</t>
  </si>
  <si>
    <t>EBNL Plouray</t>
  </si>
  <si>
    <t>MSP PONTIVY</t>
  </si>
  <si>
    <t>560030280</t>
  </si>
  <si>
    <t>560030272</t>
  </si>
  <si>
    <t>MSP (Pontivy)-EBNL</t>
  </si>
  <si>
    <t>EBNL Pontivy</t>
  </si>
  <si>
    <t>MSP DE PONTIVY</t>
  </si>
  <si>
    <t>APS DE PONT SCORFF</t>
  </si>
  <si>
    <t>560027559</t>
  </si>
  <si>
    <t>560027542</t>
  </si>
  <si>
    <t>Pont-Scorff</t>
  </si>
  <si>
    <t>EBNL (Pont-Scorff)</t>
  </si>
  <si>
    <t>EBNL Pont-Scorff</t>
  </si>
  <si>
    <t>ASSOCIATION PROFESSIONNELS SANTE DE PONT SCORFF</t>
  </si>
  <si>
    <t>PSP MSP DE QUESTEMBERT</t>
  </si>
  <si>
    <t>560026445</t>
  </si>
  <si>
    <t>560026437</t>
  </si>
  <si>
    <t>Questembert</t>
  </si>
  <si>
    <t>MSP (Questembert)-EBNL</t>
  </si>
  <si>
    <t>EBNL Questembert</t>
  </si>
  <si>
    <t>PRESKILIB</t>
  </si>
  <si>
    <t>560029985</t>
  </si>
  <si>
    <t>560029977</t>
  </si>
  <si>
    <t>Quiberon</t>
  </si>
  <si>
    <t>EBNL (Quiberon)</t>
  </si>
  <si>
    <t>EBNL Quiberon</t>
  </si>
  <si>
    <t>MSP DE REGUINY</t>
  </si>
  <si>
    <t>560025934</t>
  </si>
  <si>
    <t>560025926</t>
  </si>
  <si>
    <t>Réguiny</t>
  </si>
  <si>
    <t>MSP (Réguiny)-EBNL</t>
  </si>
  <si>
    <t>EBNL Réguiny</t>
  </si>
  <si>
    <t>MAISON DE SANTE PLURIPROFESSIONNELLE DE REGUINY</t>
  </si>
  <si>
    <t>PSP SUD EST MORBIHAN</t>
  </si>
  <si>
    <t>560025728</t>
  </si>
  <si>
    <t>560025710</t>
  </si>
  <si>
    <t>Roche-Bernard</t>
  </si>
  <si>
    <t>EBNL (Roche-Bernard)</t>
  </si>
  <si>
    <t>EBNL Roche-Bernard</t>
  </si>
  <si>
    <t>POLE SANTE PLURIDISCIPLINAIRE SUD EST MORBIHAN</t>
  </si>
  <si>
    <t>APS DE ROHAN</t>
  </si>
  <si>
    <t>560027336</t>
  </si>
  <si>
    <t>560027328</t>
  </si>
  <si>
    <t>Rohan</t>
  </si>
  <si>
    <t>EBNL (Rohan)</t>
  </si>
  <si>
    <t>EBNL Rohan</t>
  </si>
  <si>
    <t>ASSOCIATION PROFESSIONNELS SANTE DE ROHAN</t>
  </si>
  <si>
    <t>ACAD</t>
  </si>
  <si>
    <t>01356STJE</t>
  </si>
  <si>
    <t>560001356</t>
  </si>
  <si>
    <t>Saint-Jean-Brévelay</t>
  </si>
  <si>
    <t>EBNL (St-Jean-Brévelay)</t>
  </si>
  <si>
    <t>EBNL Saint-Jean-Brévelay</t>
  </si>
  <si>
    <t>ASSOCIATION CANTONALE D'AIDE A DOMICILE</t>
  </si>
  <si>
    <t>PSP/MSP DE CLEGUEREC</t>
  </si>
  <si>
    <t>560025918</t>
  </si>
  <si>
    <t>560025900</t>
  </si>
  <si>
    <t>Séglien</t>
  </si>
  <si>
    <t>MSP (Séglien)-EBNL</t>
  </si>
  <si>
    <t>EBNL Séglien</t>
  </si>
  <si>
    <t>PSP/MSP DU CANTON DE CLEGUEREC</t>
  </si>
  <si>
    <t>ASSOCIATION LOCALE D'ENTRAIDE</t>
  </si>
  <si>
    <t>00796SERE</t>
  </si>
  <si>
    <t>560000796</t>
  </si>
  <si>
    <t>Sérent</t>
  </si>
  <si>
    <t>Assoc. (Sérent)-EBNL</t>
  </si>
  <si>
    <t>EBNL Sérent</t>
  </si>
  <si>
    <t>ASSOCIATION LOCALE D'ENTRAIDE DE SERENT ET SES ENVIRONS</t>
  </si>
  <si>
    <t>MSP LASTAP SANTE</t>
  </si>
  <si>
    <t>560030678</t>
  </si>
  <si>
    <t>560030660</t>
  </si>
  <si>
    <t>Sulniac</t>
  </si>
  <si>
    <t>MSP (Sulniac)-EBNL</t>
  </si>
  <si>
    <t>EBNL Sulniac</t>
  </si>
  <si>
    <t>LASTAP SANTE LA VRAIE CROIX SULNIAC TREFFLEAN</t>
  </si>
  <si>
    <t>UNITE AUTODIALYSE VANNES - ECHO</t>
  </si>
  <si>
    <t>560009524</t>
  </si>
  <si>
    <t>ECHO (Vannes)-Dial</t>
  </si>
  <si>
    <t>EBNL Vannes</t>
  </si>
  <si>
    <t>MSP VANNES-TOHANNIC</t>
  </si>
  <si>
    <t>560030744</t>
  </si>
  <si>
    <t>560030736</t>
  </si>
  <si>
    <t>MSP (Vannes)-EBNL</t>
  </si>
  <si>
    <t>MSP TY SANTE VANNES-TOHANNIC</t>
  </si>
  <si>
    <t>ADAPEI DU MORBIHAN</t>
  </si>
  <si>
    <t>05902VANN</t>
  </si>
  <si>
    <t>560005902</t>
  </si>
  <si>
    <t>EBNL (Vannes)</t>
  </si>
  <si>
    <t>ASSOCIATION DES PAPILLONS BLANCS DU MORBIHAN ADAPEI</t>
  </si>
  <si>
    <t>ASSOCIATION DEPARTEMENTALE PEP 56</t>
  </si>
  <si>
    <t>05944VANN</t>
  </si>
  <si>
    <t>560005944</t>
  </si>
  <si>
    <t>Assoc. (Vannes)-EBNL</t>
  </si>
  <si>
    <t>LYCÉE NOTRE DAME DE MENIMUR</t>
  </si>
  <si>
    <t>24622VANN</t>
  </si>
  <si>
    <t>560024622</t>
  </si>
  <si>
    <t>ELIANCE</t>
  </si>
  <si>
    <t>24911VANN</t>
  </si>
  <si>
    <t>560024911</t>
  </si>
  <si>
    <t>UDAF DU MORBIHAN</t>
  </si>
  <si>
    <t>24960VANN</t>
  </si>
  <si>
    <t>560024960</t>
  </si>
  <si>
    <t>UNION DEPARTEMENTALE DES ASSOCIATIONS FAMILIALES DU MORBIHAN</t>
  </si>
  <si>
    <t>FJT MADAME MOLÉ</t>
  </si>
  <si>
    <t>26072VANN</t>
  </si>
  <si>
    <t>560026072</t>
  </si>
  <si>
    <t>MSP STE ANNE D'AURAY</t>
  </si>
  <si>
    <t>560031148</t>
  </si>
  <si>
    <t>560031130</t>
  </si>
  <si>
    <t>Sainte-Anne-d'Auray</t>
  </si>
  <si>
    <t>MSP (Ste-Anne-d'Auray)-EBNL</t>
  </si>
  <si>
    <t>EBNL Sainte-Anne-d'Auray</t>
  </si>
  <si>
    <t>MSP DES SOIGNANTS DE SAINTE ANNE D'AURAY</t>
  </si>
  <si>
    <t>APEI DE LA VALLEE DE L'ORNE</t>
  </si>
  <si>
    <t>08078AMNE</t>
  </si>
  <si>
    <t>570008078</t>
  </si>
  <si>
    <t>Amnéville</t>
  </si>
  <si>
    <t>EBNL (Amnéville)</t>
  </si>
  <si>
    <t>EBNL Amnéville</t>
  </si>
  <si>
    <t>ASSOCIATION DES PARENTS D'ENFANTS INADAPTES VALLEE DE L'ORNE</t>
  </si>
  <si>
    <t>MSP MULTI-SITES PHAEVE</t>
  </si>
  <si>
    <t>570029694</t>
  </si>
  <si>
    <t>570029686</t>
  </si>
  <si>
    <t>Arzviller</t>
  </si>
  <si>
    <t>MSP (Arzviller)-EBNL</t>
  </si>
  <si>
    <t>EBNL Arzviller</t>
  </si>
  <si>
    <t>MSP MULTI-SITES PHALSBOURG-ARZVILLER ET VALLEE DES ECLUSIERS</t>
  </si>
  <si>
    <t>HOPITAL DE CHATEAU-SALINS - SOS SANTE</t>
  </si>
  <si>
    <t>570000455</t>
  </si>
  <si>
    <t>Château-Salins</t>
  </si>
  <si>
    <t>EBNL (Château-Salins)</t>
  </si>
  <si>
    <t>EBNL Château-Salins</t>
  </si>
  <si>
    <t>HOPITAL D'ARRONDISSEMENT DE CHATEAU SALINS</t>
  </si>
  <si>
    <t>MSP DU CLOS SAINT VINCENT DE PAUL</t>
  </si>
  <si>
    <t>570028068</t>
  </si>
  <si>
    <t>570028050</t>
  </si>
  <si>
    <t>Cuvry</t>
  </si>
  <si>
    <t>MSP (Cuvry)-EBNL</t>
  </si>
  <si>
    <t>EBNL Cuvry</t>
  </si>
  <si>
    <t>MSP DE DIEUZE</t>
  </si>
  <si>
    <t>570028191</t>
  </si>
  <si>
    <t>570028183</t>
  </si>
  <si>
    <t>MSP (Dieuze)-EBNL</t>
  </si>
  <si>
    <t>EBNL Dieuze</t>
  </si>
  <si>
    <t>SISA COLIBRY MSP LEONARD DE VINCI</t>
  </si>
  <si>
    <t>570030213</t>
  </si>
  <si>
    <t>570030205</t>
  </si>
  <si>
    <t>Ennery</t>
  </si>
  <si>
    <t>MSP (Ennery)-EBNL</t>
  </si>
  <si>
    <t>EBNL Ennery</t>
  </si>
  <si>
    <t>SISA MAISON DE SANTE PRURIPROFESSIONNELLE L DE VINCI ENNERY</t>
  </si>
  <si>
    <t>ESPACE MEDICAL DU CHATEAU</t>
  </si>
  <si>
    <t>570027615</t>
  </si>
  <si>
    <t>570027607</t>
  </si>
  <si>
    <t>Folschviller</t>
  </si>
  <si>
    <t>EBNL (Folschviller)</t>
  </si>
  <si>
    <t>EBNL Folschviller</t>
  </si>
  <si>
    <t>LES RESTOS DU COEUR MOSELLE EST</t>
  </si>
  <si>
    <t>24257FORB</t>
  </si>
  <si>
    <t>570024257</t>
  </si>
  <si>
    <t>EBNL (Forbach)</t>
  </si>
  <si>
    <t>EBNL Forbach</t>
  </si>
  <si>
    <t>CENTRE DE DIALYSE DE  FREYMING (ASA)</t>
  </si>
  <si>
    <t>570004002</t>
  </si>
  <si>
    <t>570013797</t>
  </si>
  <si>
    <t>C_Dialyse (Freyming-Merlebach)-Dial</t>
  </si>
  <si>
    <t>EBNL Freyming-Merlebach</t>
  </si>
  <si>
    <t>MAISON DE SANTE " LES VERRIERS "</t>
  </si>
  <si>
    <t>570026757</t>
  </si>
  <si>
    <t>570026740</t>
  </si>
  <si>
    <t>Goetzenbruck</t>
  </si>
  <si>
    <t>MS (Goetzenbruck)-EBNL</t>
  </si>
  <si>
    <t>EBNL Goetzenbruck</t>
  </si>
  <si>
    <t>MSP DE GROSTENQUIN</t>
  </si>
  <si>
    <t>570026732</t>
  </si>
  <si>
    <t>570026724</t>
  </si>
  <si>
    <t>Grostenquin</t>
  </si>
  <si>
    <t>MSP (Grostenquin)-EBNL</t>
  </si>
  <si>
    <t>EBNL Grostenquin</t>
  </si>
  <si>
    <t>MAISON DE SANTE PLURIDISCIPLINAIRE DE GROSTENQUIN</t>
  </si>
  <si>
    <t>570029546</t>
  </si>
  <si>
    <t>570029538</t>
  </si>
  <si>
    <t>Héming</t>
  </si>
  <si>
    <t>MSP (Héming)-EBNL</t>
  </si>
  <si>
    <t>EBNL Héming</t>
  </si>
  <si>
    <t>MSP HUNDLING</t>
  </si>
  <si>
    <t>570029777</t>
  </si>
  <si>
    <t>570029769</t>
  </si>
  <si>
    <t>Hundling</t>
  </si>
  <si>
    <t>MSP (Hundling)-EBNL</t>
  </si>
  <si>
    <t>EBNL Hundling</t>
  </si>
  <si>
    <t>ASSOCIATION HOSPITALIERE ORNE-MOSELLE</t>
  </si>
  <si>
    <t>11353MARA</t>
  </si>
  <si>
    <t>570011353</t>
  </si>
  <si>
    <t>Marange-Silvange</t>
  </si>
  <si>
    <t>Assoc. (Marange-Silvange)-EBNL</t>
  </si>
  <si>
    <t>EBNL Marange-Silvange</t>
  </si>
  <si>
    <t>CMSEA</t>
  </si>
  <si>
    <t>08045METZ</t>
  </si>
  <si>
    <t>570008045</t>
  </si>
  <si>
    <t>EBNL (Metz)</t>
  </si>
  <si>
    <t>EBNL Metz</t>
  </si>
  <si>
    <t>COMITE MOSELLAN SAUVEGARDE DE L'ENFANCE ET DE L'ADOLESCENCE</t>
  </si>
  <si>
    <t>ASSOCIATION SENIORS TEMPS LIBRE</t>
  </si>
  <si>
    <t>10090METZ</t>
  </si>
  <si>
    <t>570010090</t>
  </si>
  <si>
    <t>Assoc. (Metz)-EBNL</t>
  </si>
  <si>
    <t>ECOLE DES PARENTS ET DES EDUCATEURS</t>
  </si>
  <si>
    <t>21899METZ</t>
  </si>
  <si>
    <t>570021899</t>
  </si>
  <si>
    <t>AIDES 57</t>
  </si>
  <si>
    <t>23259METZ</t>
  </si>
  <si>
    <t>570023259</t>
  </si>
  <si>
    <t>LYCEE GEORGES DE LA TOUR</t>
  </si>
  <si>
    <t>27946METZ</t>
  </si>
  <si>
    <t>570027946</t>
  </si>
  <si>
    <t>CENTRE OPHTALMOLOGIQUE CARE VISION</t>
  </si>
  <si>
    <t>29785METZ</t>
  </si>
  <si>
    <t>570029785</t>
  </si>
  <si>
    <t>MSP DE METZERVISSE</t>
  </si>
  <si>
    <t>570028043</t>
  </si>
  <si>
    <t>570028035</t>
  </si>
  <si>
    <t>Metzervisse</t>
  </si>
  <si>
    <t>MSP (Metzervisse)-EBNL</t>
  </si>
  <si>
    <t>EBNL Metzervisse</t>
  </si>
  <si>
    <t>MSP DE MORHANGE</t>
  </si>
  <si>
    <t>570028597</t>
  </si>
  <si>
    <t>570028589</t>
  </si>
  <si>
    <t>Morhange</t>
  </si>
  <si>
    <t>MSP (Morhange)-EBNL</t>
  </si>
  <si>
    <t>EBNL Morhange</t>
  </si>
  <si>
    <t>CENTRE DE DIALYSE DE NOUILLY  (ASA)</t>
  </si>
  <si>
    <t>570010082</t>
  </si>
  <si>
    <t>Nouilly</t>
  </si>
  <si>
    <t>C_Dialyse (Nouilly)-Dial</t>
  </si>
  <si>
    <t>EBNL Nouilly</t>
  </si>
  <si>
    <t>CTRE AUTODIALYSE PELTRE ALTIR</t>
  </si>
  <si>
    <t>570027680</t>
  </si>
  <si>
    <t>Peltre</t>
  </si>
  <si>
    <t>ALTIR (Peltre)-Dial</t>
  </si>
  <si>
    <t>EBNL Peltre</t>
  </si>
  <si>
    <t>CENTRE AUTODIALYSE DE PELTRE - ALTIR</t>
  </si>
  <si>
    <t>MSP ROBERT SCHUMAN</t>
  </si>
  <si>
    <t>570027532</t>
  </si>
  <si>
    <t>570027524</t>
  </si>
  <si>
    <t>Rémilly</t>
  </si>
  <si>
    <t>MSP (Rémilly)-EBNL</t>
  </si>
  <si>
    <t>EBNL Rémilly</t>
  </si>
  <si>
    <t>CENTRE DE DIALYSE DE ST AVOLD  (ASA)</t>
  </si>
  <si>
    <t>570027045</t>
  </si>
  <si>
    <t>C_Dialyse (St-Avold)-Dial</t>
  </si>
  <si>
    <t>EBNL Saint-Avold</t>
  </si>
  <si>
    <t>MSP ST PRIVAT LA MONTAGNE</t>
  </si>
  <si>
    <t>570028480</t>
  </si>
  <si>
    <t>570028472</t>
  </si>
  <si>
    <t>Saint-Privat-la-Montagne</t>
  </si>
  <si>
    <t>MSP (St-Privat-la-Montagne)-EBNL</t>
  </si>
  <si>
    <t>EBNL Saint-Privat-la-Montagne</t>
  </si>
  <si>
    <t>HOPITAL SAINT JOSEPH DE SARRALBE</t>
  </si>
  <si>
    <t>570000026</t>
  </si>
  <si>
    <t>570024794</t>
  </si>
  <si>
    <t>Sarralbe</t>
  </si>
  <si>
    <t>EBNL (Sarralbe)</t>
  </si>
  <si>
    <t>EBNL Sarralbe</t>
  </si>
  <si>
    <t>MSP DE SARRALBE</t>
  </si>
  <si>
    <t>570028779</t>
  </si>
  <si>
    <t>570028761</t>
  </si>
  <si>
    <t>MSP (Sarralbe)-EBNL</t>
  </si>
  <si>
    <t>CTRE AUTODIALYSE DE SARREBOURG - ALTIR</t>
  </si>
  <si>
    <t>570022830</t>
  </si>
  <si>
    <t>ALTIR (Sarrebourg)-Dial</t>
  </si>
  <si>
    <t>EBNL Sarrebourg</t>
  </si>
  <si>
    <t>CTRE AUTODIAL UDM SARREGUEMINES -ALTIR</t>
  </si>
  <si>
    <t>570027029</t>
  </si>
  <si>
    <t>ALTIR (Sarreguemines)-Dial</t>
  </si>
  <si>
    <t>EBNL Sarreguemines</t>
  </si>
  <si>
    <t>CENTRE DE DIALYSE DE TALANGE (ASA)</t>
  </si>
  <si>
    <t>570015636</t>
  </si>
  <si>
    <t>Talange</t>
  </si>
  <si>
    <t>C_Dialyse (Talange)-Dial</t>
  </si>
  <si>
    <t>EBNL Talange</t>
  </si>
  <si>
    <t>CTRE AUTODIALYSE UDM THIONVILLE-ALTIR</t>
  </si>
  <si>
    <t>570011635</t>
  </si>
  <si>
    <t>ALTIR (Thionville)-Dial</t>
  </si>
  <si>
    <t>EBNL Thionville</t>
  </si>
  <si>
    <t>APEI MOSELLE</t>
  </si>
  <si>
    <t>08094THIO</t>
  </si>
  <si>
    <t>570008094</t>
  </si>
  <si>
    <t>EBNL (Thionville)</t>
  </si>
  <si>
    <t>ASSOCIATION PARENTS ET AMIS D'ENFANTS INADAPTES THIONVILLE</t>
  </si>
  <si>
    <t>MSP DE VIGY</t>
  </si>
  <si>
    <t>570028753</t>
  </si>
  <si>
    <t>570028746</t>
  </si>
  <si>
    <t>Vigy</t>
  </si>
  <si>
    <t>MSP (Vigy)-EBNL</t>
  </si>
  <si>
    <t>EBNL Vigy</t>
  </si>
  <si>
    <t>AAESEMO</t>
  </si>
  <si>
    <t>01388WOIP</t>
  </si>
  <si>
    <t>570001388</t>
  </si>
  <si>
    <t>Woippy</t>
  </si>
  <si>
    <t>EBNL (Woippy)</t>
  </si>
  <si>
    <t>EBNL Woippy</t>
  </si>
  <si>
    <t>ASS MOSELLANE ACTION EDUCATIVE ET SOCIALE EN MILIEU OUVERT</t>
  </si>
  <si>
    <t>CLINIQUE SAINTE ELISABETH DE YUTZ</t>
  </si>
  <si>
    <t>00398YUTZ</t>
  </si>
  <si>
    <t>570000398</t>
  </si>
  <si>
    <t>EBNL (Yutz)</t>
  </si>
  <si>
    <t>EBNL Yutz</t>
  </si>
  <si>
    <t>MAISON DE SANTÉ DU PAYS CHARITOIS</t>
  </si>
  <si>
    <t>580006260</t>
  </si>
  <si>
    <t>580006252</t>
  </si>
  <si>
    <t>MS (Charité-sur-Loire)-EBNL</t>
  </si>
  <si>
    <t>EBNL Charité-sur-Loire</t>
  </si>
  <si>
    <t>CLIC BOURGOGNE NIVERNAISE</t>
  </si>
  <si>
    <t>05536LACH</t>
  </si>
  <si>
    <t>580005536</t>
  </si>
  <si>
    <t>EBNL (Charité-sur-Loire)</t>
  </si>
  <si>
    <t>MAISON MEDICALE DE CHATEAU CHINON</t>
  </si>
  <si>
    <t>580005973</t>
  </si>
  <si>
    <t>580006955</t>
  </si>
  <si>
    <t>EBNL (Château-Chinon (Ville))</t>
  </si>
  <si>
    <t>EBNL Château-Chinon (Ville)</t>
  </si>
  <si>
    <t>CLIC PAYS NIVERNAIS MORVAN</t>
  </si>
  <si>
    <t>05510CHAT</t>
  </si>
  <si>
    <t>580005510</t>
  </si>
  <si>
    <t>MSP DES VAUX D'YONNE</t>
  </si>
  <si>
    <t>580006013</t>
  </si>
  <si>
    <t>580006005</t>
  </si>
  <si>
    <t>MSP (Clamecy)-EBNL</t>
  </si>
  <si>
    <t>EBNL Clamecy</t>
  </si>
  <si>
    <t>MSP DU PAYS CORBIGEOIS</t>
  </si>
  <si>
    <t>580006617</t>
  </si>
  <si>
    <t>580006609</t>
  </si>
  <si>
    <t>Corbigny</t>
  </si>
  <si>
    <t>MSP (Corbigny)-EBNL</t>
  </si>
  <si>
    <t>EBNL Corbigny</t>
  </si>
  <si>
    <t>ASSOC OEUVRE HOSPITALIERE CORBIGNY</t>
  </si>
  <si>
    <t>00412CORB</t>
  </si>
  <si>
    <t>580000412</t>
  </si>
  <si>
    <t>Assoc. (Corbigny)-EBNL</t>
  </si>
  <si>
    <t>OEUVRE  HOSPITALIERE CORBIGNY</t>
  </si>
  <si>
    <t>MAISON SANTE PLURIDISCIPLINAIRE COSNE</t>
  </si>
  <si>
    <t>580006401</t>
  </si>
  <si>
    <t>580006393</t>
  </si>
  <si>
    <t>MSP (Cosne-Cours-sur-Loire)-EBNL</t>
  </si>
  <si>
    <t>EBNL Cosne-Cours-sur-Loire</t>
  </si>
  <si>
    <t>MSP COSNE SUR LOIRE DONZY POUGNY ALLIGNY</t>
  </si>
  <si>
    <t>AS.MANDAT. DES QUATRE SAISONS</t>
  </si>
  <si>
    <t>04224COSN</t>
  </si>
  <si>
    <t>580004224</t>
  </si>
  <si>
    <t>EBNL (Cosne-Cours-sur-Loire)</t>
  </si>
  <si>
    <t>ASSOCIATION MANDATAIRE DES QUATRE SAISONS COSNE/LOIRE</t>
  </si>
  <si>
    <t>MAISON MÉDICALE BEAU SOLEIL</t>
  </si>
  <si>
    <t>580005932</t>
  </si>
  <si>
    <t>580005924</t>
  </si>
  <si>
    <t>Fours</t>
  </si>
  <si>
    <t>EBNL (Fours)</t>
  </si>
  <si>
    <t>EBNL Fours</t>
  </si>
  <si>
    <t>MSP DE GARCHIZY</t>
  </si>
  <si>
    <t>580006369</t>
  </si>
  <si>
    <t>580006351</t>
  </si>
  <si>
    <t>Garchizy</t>
  </si>
  <si>
    <t>MSP (Garchizy)-EBNL</t>
  </si>
  <si>
    <t>EBNL Garchizy</t>
  </si>
  <si>
    <t>MAISON DE SANTÉ PLURIDISCIPLINAIRE DE GARCHIZY</t>
  </si>
  <si>
    <t>MSP D'IMPHY</t>
  </si>
  <si>
    <t>580006765</t>
  </si>
  <si>
    <t>580006757</t>
  </si>
  <si>
    <t>Imphy</t>
  </si>
  <si>
    <t>MSP (Imphy)-EBNL</t>
  </si>
  <si>
    <t>EBNL Imphy</t>
  </si>
  <si>
    <t>MAISON DE SANTE PLURIPROFESSIONNEL D'IMPHY</t>
  </si>
  <si>
    <t>CENTRE SOCIAL CANTON LORMES</t>
  </si>
  <si>
    <t>04083LORM</t>
  </si>
  <si>
    <t>580004083</t>
  </si>
  <si>
    <t>EBNL (Lormes)</t>
  </si>
  <si>
    <t>EBNL Lormes</t>
  </si>
  <si>
    <t>CENTRE SOCIAL DU CANTON DE LORMES</t>
  </si>
  <si>
    <t>PÔLE DE SANTÉ PLURIDISCIPLINAIRE LUZY</t>
  </si>
  <si>
    <t>580005999</t>
  </si>
  <si>
    <t>580005981</t>
  </si>
  <si>
    <t>MSP (Luzy)-EBNL</t>
  </si>
  <si>
    <t>EBNL Luzy</t>
  </si>
  <si>
    <t>PÔLE DE SANTÉ PLURIDISCIPLINAIRE DE LUZY</t>
  </si>
  <si>
    <t>CENTRE SOCIAL CANTON LUZY</t>
  </si>
  <si>
    <t>04042LUZY</t>
  </si>
  <si>
    <t>580004042</t>
  </si>
  <si>
    <t>EBNL (Luzy)</t>
  </si>
  <si>
    <t>CENTRE SOCIAL DU CANTON DE LUZY</t>
  </si>
  <si>
    <t>580006153</t>
  </si>
  <si>
    <t>580006146</t>
  </si>
  <si>
    <t>Magny-Cours</t>
  </si>
  <si>
    <t>MS (Magny-Cours)-EBNL</t>
  </si>
  <si>
    <t>EBNL Magny-Cours</t>
  </si>
  <si>
    <t>MAISON SANTE PLURIDISC. BERGERONNETTES</t>
  </si>
  <si>
    <t>580005890</t>
  </si>
  <si>
    <t>580005882</t>
  </si>
  <si>
    <t>Montsauche-les-Settons</t>
  </si>
  <si>
    <t>EBNL (Montsauche-les-Settons)</t>
  </si>
  <si>
    <t>EBNL Montsauche-les-Settons</t>
  </si>
  <si>
    <t>MAISON DE SANTE PLURIDISCIPLINAIRE LES BERGERONNETTES</t>
  </si>
  <si>
    <t>MAISON MÉDICALE MOULINS ENGILBERT</t>
  </si>
  <si>
    <t>580005957</t>
  </si>
  <si>
    <t>Moulins-Engilbert</t>
  </si>
  <si>
    <t>EBNL (Moulins-Engilbert)</t>
  </si>
  <si>
    <t>EBNL Moulins-Engilbert</t>
  </si>
  <si>
    <t>MAISON MÉDICALE DE MOULINS ENGILBERT</t>
  </si>
  <si>
    <t>CENTRE CANTONAL D'AIDE DOMICILE P.A H</t>
  </si>
  <si>
    <t>04513MOUL</t>
  </si>
  <si>
    <t>580004513</t>
  </si>
  <si>
    <t>CENTRE CANTONAL D'AIDE A DOMICILE PERSONNES AGEES ET HANDICA</t>
  </si>
  <si>
    <t>MSP NEUVY SUR LOIRE</t>
  </si>
  <si>
    <t>580006666</t>
  </si>
  <si>
    <t>580006658</t>
  </si>
  <si>
    <t>Neuvy-sur-Loire</t>
  </si>
  <si>
    <t>MSP (Neuvy-sur-Loire)-EBNL</t>
  </si>
  <si>
    <t>EBNL Neuvy-sur-Loire</t>
  </si>
  <si>
    <t>FED DES OEUVRES LAIQUES NIEVRE</t>
  </si>
  <si>
    <t>00149NEVE</t>
  </si>
  <si>
    <t>580000149</t>
  </si>
  <si>
    <t>EBNL (Nevers)</t>
  </si>
  <si>
    <t>EBNL Nevers</t>
  </si>
  <si>
    <t>ASS DEPT DES PUPILLES ENSEIGN PUB NIEV</t>
  </si>
  <si>
    <t>05452NEVE</t>
  </si>
  <si>
    <t>580005452</t>
  </si>
  <si>
    <t>Assoc. (Nevers)-EBNL</t>
  </si>
  <si>
    <t>ASS DEPT DES PUPILLES DE L'ENSEIGNEMENT PUBLIC DE LA NIEVRE</t>
  </si>
  <si>
    <t>CLIC PAYS NEVERS SUD NIVERNAIS</t>
  </si>
  <si>
    <t>05551NEVE</t>
  </si>
  <si>
    <t>580005551</t>
  </si>
  <si>
    <t>UDAF DE LA NIÈVRE</t>
  </si>
  <si>
    <t>05601NEVE</t>
  </si>
  <si>
    <t>580005601</t>
  </si>
  <si>
    <t>IFPM NEVERS</t>
  </si>
  <si>
    <t>06625NEVE</t>
  </si>
  <si>
    <t>580006625</t>
  </si>
  <si>
    <t>INSTITUT DE FORMATION EN ERGOTHERAPIE</t>
  </si>
  <si>
    <t>LA SAUVEGARDE 58</t>
  </si>
  <si>
    <t>81011NEVE</t>
  </si>
  <si>
    <t>580781011</t>
  </si>
  <si>
    <t>ASSOC. DEPT. SAUVEGARDE ENFANCE ET ADOLESCENCE</t>
  </si>
  <si>
    <t>MAISON DES PERMANENCES MEDICALES</t>
  </si>
  <si>
    <t>580006914</t>
  </si>
  <si>
    <t>580006906</t>
  </si>
  <si>
    <t>Ouroux-en-Morvan</t>
  </si>
  <si>
    <t>EBNL (Ouroux-en-Morvan)</t>
  </si>
  <si>
    <t>EBNL Ouroux-en-Morvan</t>
  </si>
  <si>
    <t>SISA MAISON DE SANTE AMANDINOISE</t>
  </si>
  <si>
    <t>580005874</t>
  </si>
  <si>
    <t>580005866</t>
  </si>
  <si>
    <t>Saint-Amand-en-Puisaye</t>
  </si>
  <si>
    <t>MS (St-Amand-en-Puisaye)-EBNL</t>
  </si>
  <si>
    <t>EBNL Saint-Amand-en-Puisaye</t>
  </si>
  <si>
    <t>CENTRE SOCIAL ST AMAND-EN-PUISAY</t>
  </si>
  <si>
    <t>03614STAM</t>
  </si>
  <si>
    <t>580003614</t>
  </si>
  <si>
    <t>EBNL (St-Amand-en-Puisaye)</t>
  </si>
  <si>
    <t>SAAD COEUR DE NIÈVRE</t>
  </si>
  <si>
    <t>70739STSA</t>
  </si>
  <si>
    <t>580970739</t>
  </si>
  <si>
    <t>Saint-Saulge</t>
  </si>
  <si>
    <t>EBNL (St-Saulge)</t>
  </si>
  <si>
    <t>EBNL Saint-Saulge</t>
  </si>
  <si>
    <t>ASS. D'AIDE ET ACCOMPAGNEMENT À DOMICILE COEUR DE NIÈVRE</t>
  </si>
  <si>
    <t>MSP SUD AGGLOMERATION NEVERS</t>
  </si>
  <si>
    <t>580006864</t>
  </si>
  <si>
    <t>580006856</t>
  </si>
  <si>
    <t>Sermoise-sur-Loire</t>
  </si>
  <si>
    <t>MSP (Sermoise-sur-Loire)-EBNL</t>
  </si>
  <si>
    <t>EBNL Sermoise-sur-Loire</t>
  </si>
  <si>
    <t>MAISON DE SANTE TANNAYSIENNE</t>
  </si>
  <si>
    <t>580006500</t>
  </si>
  <si>
    <t>580006492</t>
  </si>
  <si>
    <t>Tannay</t>
  </si>
  <si>
    <t>MS (Tannay)-EBNL</t>
  </si>
  <si>
    <t>EBNL Tannay</t>
  </si>
  <si>
    <t>ADAPEI DE LA NIEVRE</t>
  </si>
  <si>
    <t>00131URZY</t>
  </si>
  <si>
    <t>580000131</t>
  </si>
  <si>
    <t>Urzy</t>
  </si>
  <si>
    <t>EBNL (Urzy)</t>
  </si>
  <si>
    <t>EBNL Urzy</t>
  </si>
  <si>
    <t>CENTRE SOCIAL DE VARZY</t>
  </si>
  <si>
    <t>03564VARZ</t>
  </si>
  <si>
    <t>580003564</t>
  </si>
  <si>
    <t>Varzy</t>
  </si>
  <si>
    <t>EBNL (Varzy)</t>
  </si>
  <si>
    <t>EBNL Varzy</t>
  </si>
  <si>
    <t>590052403</t>
  </si>
  <si>
    <t>590052395</t>
  </si>
  <si>
    <t>Aniche</t>
  </si>
  <si>
    <t>MSP (Aniche)-EBNL</t>
  </si>
  <si>
    <t>EBNL Aniche</t>
  </si>
  <si>
    <t>MAISON DE SANTÉ PLURIDISCIPLINAIRE D'ANICHE</t>
  </si>
  <si>
    <t>MSP MONTALEMBERT</t>
  </si>
  <si>
    <t>590065942</t>
  </si>
  <si>
    <t>590065934</t>
  </si>
  <si>
    <t>MSP (Villeneuve-d'Ascq)-EBNL</t>
  </si>
  <si>
    <t>EBNL Villeneuve-d'Ascq</t>
  </si>
  <si>
    <t>MSP MONTALEMBERT -  VILLENEUVE D'ASCQ</t>
  </si>
  <si>
    <t>ASSOCIATION RESPA</t>
  </si>
  <si>
    <t>39699VILL</t>
  </si>
  <si>
    <t>590039699</t>
  </si>
  <si>
    <t>Assoc. (Villeneuve-d'Ascq)-EBNL</t>
  </si>
  <si>
    <t>ASSO RESEAU D'ECOUTE ET DE SOUTIEN AUX PERSONNES AGEES</t>
  </si>
  <si>
    <t>SAD 02 VILLENEUVE DASCQ</t>
  </si>
  <si>
    <t>63715VILL</t>
  </si>
  <si>
    <t>590063715</t>
  </si>
  <si>
    <t>EBNL (Villeneuve-d'Ascq)</t>
  </si>
  <si>
    <t>CSD DE VILLENEUVE D'ASCQ</t>
  </si>
  <si>
    <t>66346VILL</t>
  </si>
  <si>
    <t>590066346</t>
  </si>
  <si>
    <t>MSP D'ANOR</t>
  </si>
  <si>
    <t>590059275</t>
  </si>
  <si>
    <t>590059267</t>
  </si>
  <si>
    <t>Anor</t>
  </si>
  <si>
    <t>MSP (Anor)-EBNL</t>
  </si>
  <si>
    <t>EBNL Anor</t>
  </si>
  <si>
    <t>MAISON DE SANTÉ D'ANOR</t>
  </si>
  <si>
    <t>PÔLE DE SANTÉ SUD AVESNOIS</t>
  </si>
  <si>
    <t>66510ANOR</t>
  </si>
  <si>
    <t>590066510</t>
  </si>
  <si>
    <t>EBNL (Anor)</t>
  </si>
  <si>
    <t>SOCIETE DEPT DE SOINS DENTAIRES</t>
  </si>
  <si>
    <t>59622ANZI</t>
  </si>
  <si>
    <t>590059622</t>
  </si>
  <si>
    <t>Anzin</t>
  </si>
  <si>
    <t>EBNL (Anzin)</t>
  </si>
  <si>
    <t>EBNL Anzin</t>
  </si>
  <si>
    <t>SOCIETE DEPT DE SOINS DENTAIRES (SDSD)</t>
  </si>
  <si>
    <t>APEI VALENCIENNES LES PAPILLONS BLANCS</t>
  </si>
  <si>
    <t>99953ANZI</t>
  </si>
  <si>
    <t>590799953</t>
  </si>
  <si>
    <t>APEI DU VALENCIENNOIS LES PAPILLONS BLANCS</t>
  </si>
  <si>
    <t>MSP DU VAL DE SENSÉE</t>
  </si>
  <si>
    <t>65132ARLE</t>
  </si>
  <si>
    <t>590065132</t>
  </si>
  <si>
    <t>Arleux</t>
  </si>
  <si>
    <t>MSP (Arleux)-EBNL</t>
  </si>
  <si>
    <t>EBNL Arleux</t>
  </si>
  <si>
    <t>APESAL</t>
  </si>
  <si>
    <t>64952ARME</t>
  </si>
  <si>
    <t>590064952</t>
  </si>
  <si>
    <t>EBNL (Armentières)</t>
  </si>
  <si>
    <t>EBNL Armentières</t>
  </si>
  <si>
    <t>ASSO DE PRÉVENTION ET D'ÉDUCATION SANITAIRE ACTIONS LOCALES</t>
  </si>
  <si>
    <t>CPTS LYS ARMENTIÈRES</t>
  </si>
  <si>
    <t>67880ARME</t>
  </si>
  <si>
    <t>590067880</t>
  </si>
  <si>
    <t>ASS DES AVEUGLES ET MALVOYANTS HDF</t>
  </si>
  <si>
    <t>02143ARTR</t>
  </si>
  <si>
    <t>590002143</t>
  </si>
  <si>
    <t>Artres</t>
  </si>
  <si>
    <t>Assoc. (Artres)-EBNL</t>
  </si>
  <si>
    <t>EBNL Artres</t>
  </si>
  <si>
    <t>ASSOCIATION DES AVEUGLES ET MALVOYANTS DES HAUTS-DE-FRANCE</t>
  </si>
  <si>
    <t>MSO D'AUBERS</t>
  </si>
  <si>
    <t>68490AUBE</t>
  </si>
  <si>
    <t>590068490</t>
  </si>
  <si>
    <t>Aubers</t>
  </si>
  <si>
    <t>EBNL (Aubers)</t>
  </si>
  <si>
    <t>EBNL Aubers</t>
  </si>
  <si>
    <t>SOIGNONS HUMAIN PÉVÈLE</t>
  </si>
  <si>
    <t>62360AUCH</t>
  </si>
  <si>
    <t>590062360</t>
  </si>
  <si>
    <t>Auchy-lez-Orchies</t>
  </si>
  <si>
    <t>EBNL (Auchy-lez-Orchies)</t>
  </si>
  <si>
    <t>EBNL Auchy-lez-Orchies</t>
  </si>
  <si>
    <t>ASSOCIATION SOIGNONS HUMAIN PÉVÈLE</t>
  </si>
  <si>
    <t>MSP AULNOYE-AYMERIES</t>
  </si>
  <si>
    <t>590058665</t>
  </si>
  <si>
    <t>590058657</t>
  </si>
  <si>
    <t>Aulnoye-Aymeries</t>
  </si>
  <si>
    <t>MSP (Aulnoye-Aymeries)-EBNL</t>
  </si>
  <si>
    <t>EBNL Aulnoye-Aymeries</t>
  </si>
  <si>
    <t>MAISON DE SANTÉ PLURIDISCIPLINAIRE D'AULNOYE-AYMERIES</t>
  </si>
  <si>
    <t>CPTS PAYS DU CAMBRESIS</t>
  </si>
  <si>
    <t>65199AVES</t>
  </si>
  <si>
    <t>590065199</t>
  </si>
  <si>
    <t>Avesnes-les-Aubert</t>
  </si>
  <si>
    <t>EBNL (Avesnes-les-Aubert)</t>
  </si>
  <si>
    <t>EBNL Avesnes-les-Aubert</t>
  </si>
  <si>
    <t>CPTS</t>
  </si>
  <si>
    <t>65314AVES</t>
  </si>
  <si>
    <t>590065314</t>
  </si>
  <si>
    <t>SAD GRAINES DE MÉMOIRES</t>
  </si>
  <si>
    <t>63293LABA</t>
  </si>
  <si>
    <t>590063293</t>
  </si>
  <si>
    <t>EBNL (Bassée)</t>
  </si>
  <si>
    <t>EBNL Bassée</t>
  </si>
  <si>
    <t>MSP DE LA BASSÉE</t>
  </si>
  <si>
    <t>68474LABA</t>
  </si>
  <si>
    <t>590068474</t>
  </si>
  <si>
    <t>MSP (Bassée)-EBNL</t>
  </si>
  <si>
    <t>MSP DE BAVAY</t>
  </si>
  <si>
    <t>67922BAVA</t>
  </si>
  <si>
    <t>590067922</t>
  </si>
  <si>
    <t>Bavay</t>
  </si>
  <si>
    <t>MSP (Bavay)-EBNL</t>
  </si>
  <si>
    <t>EBNL Bavay</t>
  </si>
  <si>
    <t>CPTS BBH</t>
  </si>
  <si>
    <t>66494BERG</t>
  </si>
  <si>
    <t>590066494</t>
  </si>
  <si>
    <t>Bergues</t>
  </si>
  <si>
    <t>EBNL (Bergues)</t>
  </si>
  <si>
    <t>EBNL Bergues</t>
  </si>
  <si>
    <t>DELSART</t>
  </si>
  <si>
    <t>62717BERS</t>
  </si>
  <si>
    <t>590062717</t>
  </si>
  <si>
    <t>Bersée</t>
  </si>
  <si>
    <t>EBNL (Bersée)</t>
  </si>
  <si>
    <t>EBNL Bersée</t>
  </si>
  <si>
    <t>MSP DE BERTRY</t>
  </si>
  <si>
    <t>58392BERT</t>
  </si>
  <si>
    <t>590058392</t>
  </si>
  <si>
    <t>Bertry</t>
  </si>
  <si>
    <t>MSP (Bertry)-EBNL</t>
  </si>
  <si>
    <t>EBNL Bertry</t>
  </si>
  <si>
    <t>MAISON DE SANTÉ DE BERTRY</t>
  </si>
  <si>
    <t>MSP DE BOESCHÈPE</t>
  </si>
  <si>
    <t>590060828</t>
  </si>
  <si>
    <t>590060810</t>
  </si>
  <si>
    <t>Boeschepe</t>
  </si>
  <si>
    <t>MSP (Boeschepe)-EBNL</t>
  </si>
  <si>
    <t>EBNL Boeschepe</t>
  </si>
  <si>
    <t>MSP DE BOIS-GRENIER</t>
  </si>
  <si>
    <t>62196BOIS</t>
  </si>
  <si>
    <t>590062196</t>
  </si>
  <si>
    <t>Bois-Grenier</t>
  </si>
  <si>
    <t>MSP (Bois-Grenier)-EBNL</t>
  </si>
  <si>
    <t>EBNL Bois-Grenier</t>
  </si>
  <si>
    <t>FONDATION SCHADET VERCOUSTRE</t>
  </si>
  <si>
    <t>02069BOUR</t>
  </si>
  <si>
    <t>590002069</t>
  </si>
  <si>
    <t>Bourbourg</t>
  </si>
  <si>
    <t>Fond. Schadet Sercoustre (Bourbourg)-EHPAD</t>
  </si>
  <si>
    <t>EBNL Bourbourg</t>
  </si>
  <si>
    <t>AUTODIALYSE ADH BRUAY-SUR-L'ESCAUT</t>
  </si>
  <si>
    <t>590041471</t>
  </si>
  <si>
    <t>620112581</t>
  </si>
  <si>
    <t>C_Dialyse (Bruay-sur-l'Escaut)-Dial</t>
  </si>
  <si>
    <t>EBNL Bruay-sur-l'Escaut</t>
  </si>
  <si>
    <t>ASSOCIATION "LES QUATRE VENTS"</t>
  </si>
  <si>
    <t>37859BRUI</t>
  </si>
  <si>
    <t>590037859</t>
  </si>
  <si>
    <t>Bruille-Saint-Amand</t>
  </si>
  <si>
    <t>Assoc. (Bruille-St-Amand)-EBNL</t>
  </si>
  <si>
    <t>EBNL Bruille-Saint-Amand</t>
  </si>
  <si>
    <t>CENTRE D'AUTODIALYSE ADH DE CAMBRAI</t>
  </si>
  <si>
    <t>590810099</t>
  </si>
  <si>
    <t>C_Dialyse (Cambrai)-Dial</t>
  </si>
  <si>
    <t>EBNL Cambrai</t>
  </si>
  <si>
    <t>CENTRE D'AUTODIALYSE A CAMBRAI</t>
  </si>
  <si>
    <t>LES PAPILLONS BLANCS DU CAMBRESIS</t>
  </si>
  <si>
    <t>00249CAMB</t>
  </si>
  <si>
    <t>590800249</t>
  </si>
  <si>
    <t>EBNL (Cambrai)</t>
  </si>
  <si>
    <t>ASSOCIATION DES PAPILLONS BLANCS DE CAMBRAI</t>
  </si>
  <si>
    <t>MSP DE CARNIN</t>
  </si>
  <si>
    <t>590062956</t>
  </si>
  <si>
    <t>590062949</t>
  </si>
  <si>
    <t>Carnin</t>
  </si>
  <si>
    <t>MSP (Carnin)-EBNL</t>
  </si>
  <si>
    <t>EBNL Carnin</t>
  </si>
  <si>
    <t>MAISON DE SANTÉ PLURIPROFESSIONNELLE DE CARNIN</t>
  </si>
  <si>
    <t>MSP DE CASSEL</t>
  </si>
  <si>
    <t>62212CASS</t>
  </si>
  <si>
    <t>590062212</t>
  </si>
  <si>
    <t>Cassel</t>
  </si>
  <si>
    <t>MSP (Cassel)-EBNL</t>
  </si>
  <si>
    <t>EBNL Cassel</t>
  </si>
  <si>
    <t>CSMC DU CATEAU CAMBRÉSIS</t>
  </si>
  <si>
    <t>64366LECA</t>
  </si>
  <si>
    <t>590064366</t>
  </si>
  <si>
    <t>EBNL (Cateau-Cambrésis)</t>
  </si>
  <si>
    <t>EBNL Cateau-Cambrésis</t>
  </si>
  <si>
    <t>MSP DE CONDÉ SUR ESCAUT</t>
  </si>
  <si>
    <t>56586COND</t>
  </si>
  <si>
    <t>590056586</t>
  </si>
  <si>
    <t>MSP (Condé-sur-l'Escaut)-EBNL</t>
  </si>
  <si>
    <t>EBNL Condé-sur-l'Escaut</t>
  </si>
  <si>
    <t>PREVAL</t>
  </si>
  <si>
    <t>64937COUD</t>
  </si>
  <si>
    <t>590064937</t>
  </si>
  <si>
    <t>EBNL (Coudekerque-Branche)</t>
  </si>
  <si>
    <t>EBNL Coudekerque-Branche</t>
  </si>
  <si>
    <t>MSP DE CROIX</t>
  </si>
  <si>
    <t>63129CROI</t>
  </si>
  <si>
    <t>590063129</t>
  </si>
  <si>
    <t>Croix</t>
  </si>
  <si>
    <t>MSP (Croix)-EBNL</t>
  </si>
  <si>
    <t>EBNL Croix</t>
  </si>
  <si>
    <t>CPTS DE LA MARQUE</t>
  </si>
  <si>
    <t>66536CROI</t>
  </si>
  <si>
    <t>590066536</t>
  </si>
  <si>
    <t>EBNL (Croix)</t>
  </si>
  <si>
    <t>CENTRE LEONARD DE VINCI</t>
  </si>
  <si>
    <t>590780094</t>
  </si>
  <si>
    <t>590000055</t>
  </si>
  <si>
    <t>EBNL (Dechy)</t>
  </si>
  <si>
    <t>EBNL Dechy</t>
  </si>
  <si>
    <t>CENTRE LEONARD DE VINCI (EX CLINIQUE PONT ST-VAAST)</t>
  </si>
  <si>
    <t>MSP DE DECHY</t>
  </si>
  <si>
    <t>62170DECH</t>
  </si>
  <si>
    <t>590062170</t>
  </si>
  <si>
    <t>MSP (Dechy)-EBNL</t>
  </si>
  <si>
    <t>MSP DE DENAIN</t>
  </si>
  <si>
    <t>590052502</t>
  </si>
  <si>
    <t>590052494</t>
  </si>
  <si>
    <t>MSP (Denain)-EBNL</t>
  </si>
  <si>
    <t>EBNL Denain</t>
  </si>
  <si>
    <t>MAISON DE SANTÉ PLURIDISCIPLINAIRE DE DENAIN</t>
  </si>
  <si>
    <t>CENTRE ADH D'AUTODIALYSE A DENAIN</t>
  </si>
  <si>
    <t>590056990</t>
  </si>
  <si>
    <t>C_Dialyse (Denain)-Dial</t>
  </si>
  <si>
    <t>CENTRE ADH DE DIALYSE A DENAIN</t>
  </si>
  <si>
    <t>67906DENA</t>
  </si>
  <si>
    <t>590067906</t>
  </si>
  <si>
    <t>EBNL (Denain)</t>
  </si>
  <si>
    <t>ASSO LES PAPILLONS BLANCS DENAIN</t>
  </si>
  <si>
    <t>00223DENA</t>
  </si>
  <si>
    <t>590800223</t>
  </si>
  <si>
    <t>Assoc. (Denain)-EBNL</t>
  </si>
  <si>
    <t>ASSOCIATION DES PAPILLONS BLANCS DE DENAIN</t>
  </si>
  <si>
    <t>MSP DE DOUAI</t>
  </si>
  <si>
    <t>590060562</t>
  </si>
  <si>
    <t>590060554</t>
  </si>
  <si>
    <t>MSP (Douai)-EBNL</t>
  </si>
  <si>
    <t>EBNL Douai</t>
  </si>
  <si>
    <t>58434DOUA</t>
  </si>
  <si>
    <t>590058434</t>
  </si>
  <si>
    <t>MAISON DE SANTÉ DE DOUAI FAUBOURG DE BETHUNE</t>
  </si>
  <si>
    <t>CPTS DU GRAND DOUAI</t>
  </si>
  <si>
    <t>63186DOUA</t>
  </si>
  <si>
    <t>590063186</t>
  </si>
  <si>
    <t>EBNL (Douai)</t>
  </si>
  <si>
    <t>PLATE FORME SANTÉ DU DOUAISIS</t>
  </si>
  <si>
    <t>64895DOUA</t>
  </si>
  <si>
    <t>590064895</t>
  </si>
  <si>
    <t>POLE DE SANTE KRUYSBELLAERT</t>
  </si>
  <si>
    <t>590059655</t>
  </si>
  <si>
    <t>590059648</t>
  </si>
  <si>
    <t>EBNL (Dunkerque)</t>
  </si>
  <si>
    <t>EBNL Dunkerque</t>
  </si>
  <si>
    <t>MSP DE ST-POL-SUR-MER</t>
  </si>
  <si>
    <t>60778DUNK</t>
  </si>
  <si>
    <t>590060778</t>
  </si>
  <si>
    <t>MSP (Dunkerque)-EBNL</t>
  </si>
  <si>
    <t>MSP DE SAINT-POL-SUR-MER</t>
  </si>
  <si>
    <t>MSP MME ENNEVELIN SANTE</t>
  </si>
  <si>
    <t>590065603</t>
  </si>
  <si>
    <t>590065595</t>
  </si>
  <si>
    <t>Ennevelin</t>
  </si>
  <si>
    <t>MSP (Ennevelin)-EBNL</t>
  </si>
  <si>
    <t>EBNL Ennevelin</t>
  </si>
  <si>
    <t>MAISON DE SANTÉ PLURIPROFESSIONNELLE MME ENNEVELIN SANTÉ</t>
  </si>
  <si>
    <t>MSP ERQUINGHEM-LYS</t>
  </si>
  <si>
    <t>590062915</t>
  </si>
  <si>
    <t>590062907</t>
  </si>
  <si>
    <t>Erquinghem-Lys</t>
  </si>
  <si>
    <t>MSP (Erquinghem-Lys)-EBNL</t>
  </si>
  <si>
    <t>EBNL Erquinghem-Lys</t>
  </si>
  <si>
    <t>ESCAUDAIN SANTÉ</t>
  </si>
  <si>
    <t>65066ESCA</t>
  </si>
  <si>
    <t>590065066</t>
  </si>
  <si>
    <t>Escaudain</t>
  </si>
  <si>
    <t>EBNL (Escaudain)</t>
  </si>
  <si>
    <t>EBNL Escaudain</t>
  </si>
  <si>
    <t>MSP ESTAIRES</t>
  </si>
  <si>
    <t>590065645</t>
  </si>
  <si>
    <t>590065637</t>
  </si>
  <si>
    <t>Estaires</t>
  </si>
  <si>
    <t>MSP (Estaires)-EBNL</t>
  </si>
  <si>
    <t>EBNL Estaires</t>
  </si>
  <si>
    <t>MSP D'ESTAIRES</t>
  </si>
  <si>
    <t>ASSOCIATION C.I.P.D</t>
  </si>
  <si>
    <t>42289FACH</t>
  </si>
  <si>
    <t>590042289</t>
  </si>
  <si>
    <t>Faches-Thumesnil</t>
  </si>
  <si>
    <t>Assoc. (Faches-Thumesnil)-EBNL</t>
  </si>
  <si>
    <t>EBNL Faches-Thumesnil</t>
  </si>
  <si>
    <t>ASSOCIATION CONSEIL INTERCOM PREVENTION DELINQUANCE</t>
  </si>
  <si>
    <t>CSI FERRIÈRE-LA-GRANDE</t>
  </si>
  <si>
    <t>64861FERR</t>
  </si>
  <si>
    <t>590064861</t>
  </si>
  <si>
    <t>Ferrière-la-Grande</t>
  </si>
  <si>
    <t>EBNL (Ferrière-la-Grande)</t>
  </si>
  <si>
    <t>EBNL Ferrière-la-Grande</t>
  </si>
  <si>
    <t>CSD</t>
  </si>
  <si>
    <t>68243FLER</t>
  </si>
  <si>
    <t>590068243</t>
  </si>
  <si>
    <t>Flers-en-Escrebieux</t>
  </si>
  <si>
    <t>EBNL (Flers-en-Escrebieux)</t>
  </si>
  <si>
    <t>EBNL Flers-en-Escrebieux</t>
  </si>
  <si>
    <t>MSP DE FOURMIES</t>
  </si>
  <si>
    <t>590059259</t>
  </si>
  <si>
    <t>590059242</t>
  </si>
  <si>
    <t>MSP (Fourmies)-EBNL</t>
  </si>
  <si>
    <t>EBNL Fourmies</t>
  </si>
  <si>
    <t>MAISON DE SANTÉ DE FOURMIES</t>
  </si>
  <si>
    <t>CTRE D'AUTODIALYSE FOURMIES</t>
  </si>
  <si>
    <t>590813747</t>
  </si>
  <si>
    <t>590001467</t>
  </si>
  <si>
    <t>C_Dialyse (Fourmies)-Dial</t>
  </si>
  <si>
    <t>SERVICE D'AUTODIALYSE A FOURMIES</t>
  </si>
  <si>
    <t>MSP DES RIVES DE L'ESCAUT</t>
  </si>
  <si>
    <t>68847FRES</t>
  </si>
  <si>
    <t>590068847</t>
  </si>
  <si>
    <t>Fresnes-sur-Escaut</t>
  </si>
  <si>
    <t>MSP (Fresnes-sur-Escaut)-EBNL</t>
  </si>
  <si>
    <t>EBNL Fresnes-sur-Escaut</t>
  </si>
  <si>
    <t>MSP DE LA GORGUE</t>
  </si>
  <si>
    <t>590054128</t>
  </si>
  <si>
    <t>590054110</t>
  </si>
  <si>
    <t>Gorgue</t>
  </si>
  <si>
    <t>MSP (Gorgue)-EBNL</t>
  </si>
  <si>
    <t>EBNL Gorgue</t>
  </si>
  <si>
    <t>MAISON DE SANTÉ DE LA GORGUE</t>
  </si>
  <si>
    <t>MSP DE GOUZEAUCOURT</t>
  </si>
  <si>
    <t>590062741</t>
  </si>
  <si>
    <t>590062733</t>
  </si>
  <si>
    <t>Gouzeaucourt</t>
  </si>
  <si>
    <t>MSP (Gouzeaucourt)-EBNL</t>
  </si>
  <si>
    <t>EBNL Gouzeaucourt</t>
  </si>
  <si>
    <t>MAISON DE SANTÉ PLURIPROFESSIONNSLLS DE GOUZEAUCOURT</t>
  </si>
  <si>
    <t>ASSO LES PAPILLONS BLANCS DUNKERQUE</t>
  </si>
  <si>
    <t>00215GRAN</t>
  </si>
  <si>
    <t>590800215</t>
  </si>
  <si>
    <t>Assoc. (Grande-Synthe)-EBNL</t>
  </si>
  <si>
    <t>EBNL Grande-Synthe</t>
  </si>
  <si>
    <t>ASSOCIATION DES PAPILLONS BLANCS DE DUNKERQUE</t>
  </si>
  <si>
    <t>68458GRUS</t>
  </si>
  <si>
    <t>590068458</t>
  </si>
  <si>
    <t>Gruson</t>
  </si>
  <si>
    <t>MSP (Gruson)-EBNL</t>
  </si>
  <si>
    <t>EBNL Gruson</t>
  </si>
  <si>
    <t>67252GUES</t>
  </si>
  <si>
    <t>590067252</t>
  </si>
  <si>
    <t>Guesnain</t>
  </si>
  <si>
    <t>EBNL (Guesnain)</t>
  </si>
  <si>
    <t>EBNL Guesnain</t>
  </si>
  <si>
    <t>MÉDECINE DU TRAVAIL INTER ENTREPRISES</t>
  </si>
  <si>
    <t>64028HALL</t>
  </si>
  <si>
    <t>590064028</t>
  </si>
  <si>
    <t>EBNL (Halluin)</t>
  </si>
  <si>
    <t>EBNL Halluin</t>
  </si>
  <si>
    <t>MSP D'HAUSSY</t>
  </si>
  <si>
    <t>62923HAUS</t>
  </si>
  <si>
    <t>590062923</t>
  </si>
  <si>
    <t>Haussy</t>
  </si>
  <si>
    <t>MSP (Haussy)-EBNL</t>
  </si>
  <si>
    <t>EBNL Haussy</t>
  </si>
  <si>
    <t>MSP DE HAUTMONT</t>
  </si>
  <si>
    <t>59192HAUT</t>
  </si>
  <si>
    <t>590059192</t>
  </si>
  <si>
    <t>MSP (Hautmont)-EBNL</t>
  </si>
  <si>
    <t>EBNL Hautmont</t>
  </si>
  <si>
    <t>67211HAUT</t>
  </si>
  <si>
    <t>590067211</t>
  </si>
  <si>
    <t>EBNL (Hautmont)</t>
  </si>
  <si>
    <t>ONELA</t>
  </si>
  <si>
    <t>63277HAZE</t>
  </si>
  <si>
    <t>590063277</t>
  </si>
  <si>
    <t>EBNL (Hazebrouck)</t>
  </si>
  <si>
    <t>EBNL Hazebrouck</t>
  </si>
  <si>
    <t>ASSO LES PAPILLONS BLANCS D'HAZEBROUCK</t>
  </si>
  <si>
    <t>07517HAZE</t>
  </si>
  <si>
    <t>590807517</t>
  </si>
  <si>
    <t>Assoc. (Hazebrouck)-EBNL</t>
  </si>
  <si>
    <t>ASSOCIATION DES PAPILLONS BLANCS D'HAZEBROUCK</t>
  </si>
  <si>
    <t>MSP DE HEM</t>
  </si>
  <si>
    <t>062469HEM</t>
  </si>
  <si>
    <t>590062469</t>
  </si>
  <si>
    <t>Hem</t>
  </si>
  <si>
    <t>MSP (Hem)-EBNL</t>
  </si>
  <si>
    <t>EBNL Hem</t>
  </si>
  <si>
    <t>MSP HONDSCHOOTE</t>
  </si>
  <si>
    <t>64077HOND</t>
  </si>
  <si>
    <t>590064077</t>
  </si>
  <si>
    <t>Hondschoote</t>
  </si>
  <si>
    <t>MSP (Hondschoote)-EBNL</t>
  </si>
  <si>
    <t>EBNL Hondschoote</t>
  </si>
  <si>
    <t>MSP DE JEUMONT</t>
  </si>
  <si>
    <t>60752JEUM</t>
  </si>
  <si>
    <t>590060752</t>
  </si>
  <si>
    <t>MSP (Jeumont)-EBNL</t>
  </si>
  <si>
    <t>EBNL Jeumont</t>
  </si>
  <si>
    <t>CTRE D'AUTODIALYSE ADH DE LAMBERSART</t>
  </si>
  <si>
    <t>590035390</t>
  </si>
  <si>
    <t>Lambersart</t>
  </si>
  <si>
    <t>C_Dialyse (Lambersart)-Dial</t>
  </si>
  <si>
    <t>EBNL Lambersart</t>
  </si>
  <si>
    <t>SAD EOS DOMIDOM SERVICES</t>
  </si>
  <si>
    <t>63319LAMB</t>
  </si>
  <si>
    <t>590063319</t>
  </si>
  <si>
    <t>EBNL (Lambersart)</t>
  </si>
  <si>
    <t>CTRE D'AUTODIALYSE ADH DE DOUAI</t>
  </si>
  <si>
    <t>590806428</t>
  </si>
  <si>
    <t>C_Dialyse (Lambres-lez-Douai)-Dial</t>
  </si>
  <si>
    <t>EBNL Lambres-lez-Douai</t>
  </si>
  <si>
    <t>UNITE D'AUTODIALYSE DE DOUAI</t>
  </si>
  <si>
    <t>MSP DE LANDAS</t>
  </si>
  <si>
    <t>590058640</t>
  </si>
  <si>
    <t>590058632</t>
  </si>
  <si>
    <t>Landas</t>
  </si>
  <si>
    <t>MSP (Landas)-EBNL</t>
  </si>
  <si>
    <t>EBNL Landas</t>
  </si>
  <si>
    <t>MAISON DE SANTÉ PLURIPROFESSIONNELLE DE LANDAS</t>
  </si>
  <si>
    <t>63798LAND</t>
  </si>
  <si>
    <t>590063798</t>
  </si>
  <si>
    <t>EBNL (Landas)</t>
  </si>
  <si>
    <t>AUTHENTIQUE AZIMUT</t>
  </si>
  <si>
    <t>62782LEER</t>
  </si>
  <si>
    <t>590062782</t>
  </si>
  <si>
    <t>Leers</t>
  </si>
  <si>
    <t>EBNL (Leers)</t>
  </si>
  <si>
    <t>EBNL Leers</t>
  </si>
  <si>
    <t>ASSOCIATION AUTHENTIQUE AZIMUT LEERS</t>
  </si>
  <si>
    <t>SAD LOUVEA LESQUIN</t>
  </si>
  <si>
    <t>63335LESQ</t>
  </si>
  <si>
    <t>590063335</t>
  </si>
  <si>
    <t>EBNL (Lesquin)</t>
  </si>
  <si>
    <t>EBNL Lesquin</t>
  </si>
  <si>
    <t>MSP DE LEZENNES</t>
  </si>
  <si>
    <t>60794LEZE</t>
  </si>
  <si>
    <t>590060794</t>
  </si>
  <si>
    <t>Lezennes</t>
  </si>
  <si>
    <t>MSP (Lezennes)-EBNL</t>
  </si>
  <si>
    <t>EBNL Lezennes</t>
  </si>
  <si>
    <t>MDS DE LILLE MOULINS</t>
  </si>
  <si>
    <t>590052486</t>
  </si>
  <si>
    <t>590052478</t>
  </si>
  <si>
    <t>EBNL (Lille)</t>
  </si>
  <si>
    <t>EBNL Lille</t>
  </si>
  <si>
    <t>MAISON DISPERSÉE DE SANTÉ DE LILLE MOULINS</t>
  </si>
  <si>
    <t>MSP LAENNEC</t>
  </si>
  <si>
    <t>590065587</t>
  </si>
  <si>
    <t>590065579</t>
  </si>
  <si>
    <t>MSP (Lille)-EBNL</t>
  </si>
  <si>
    <t>MAISON DE SANTÉ PLURIPROFESSIONNELLE LAENNEC</t>
  </si>
  <si>
    <t>MSP SUPERLIB</t>
  </si>
  <si>
    <t>590065983</t>
  </si>
  <si>
    <t>590065975</t>
  </si>
  <si>
    <t>ASSOCIATION AMBROISE PARE</t>
  </si>
  <si>
    <t>00196LILL</t>
  </si>
  <si>
    <t>590000196</t>
  </si>
  <si>
    <t>Assoc. (Lille)-EBNL</t>
  </si>
  <si>
    <t>ASSOCIATION CFPA</t>
  </si>
  <si>
    <t>33148LILL</t>
  </si>
  <si>
    <t>590033148</t>
  </si>
  <si>
    <t>CENTRE DE FORMATION PROFESSIONNEL DES AVOCATS</t>
  </si>
  <si>
    <t>CDPA DU NORD</t>
  </si>
  <si>
    <t>38972LILL</t>
  </si>
  <si>
    <t>590038972</t>
  </si>
  <si>
    <t>COMITE DEPARTEMENTAL DE PREVENTION DE L'ALCOOLISME</t>
  </si>
  <si>
    <t>ASSO VALIDATION EXPERIENCE COMPETENCES</t>
  </si>
  <si>
    <t>46660LILL</t>
  </si>
  <si>
    <t>590046660</t>
  </si>
  <si>
    <t>CENTRE DENTAIRE LILLE</t>
  </si>
  <si>
    <t>56438LILL</t>
  </si>
  <si>
    <t>590056438</t>
  </si>
  <si>
    <t>C S DENTAIRE</t>
  </si>
  <si>
    <t>60109LILL</t>
  </si>
  <si>
    <t>590060109</t>
  </si>
  <si>
    <t>CENTRE DE SANTÉ DENTAIRE</t>
  </si>
  <si>
    <t>SCE SANTE TRAVAIL INTER BANQUES LILLE</t>
  </si>
  <si>
    <t>60570LILL</t>
  </si>
  <si>
    <t>590060570</t>
  </si>
  <si>
    <t>SERVICE DE SANTE AU TRAVAIL INTER BANQUES LILLE</t>
  </si>
  <si>
    <t>MSP R RENARD</t>
  </si>
  <si>
    <t>62345LILL</t>
  </si>
  <si>
    <t>590062345</t>
  </si>
  <si>
    <t>MAISON DE SANTÉ VICTOR RENARD</t>
  </si>
  <si>
    <t>SOIGNONS HUMAIN</t>
  </si>
  <si>
    <t>62378LILL</t>
  </si>
  <si>
    <t>590062378</t>
  </si>
  <si>
    <t>ASSOCIATION SOIGNONS HUMAIN LOMME</t>
  </si>
  <si>
    <t>CSD LILLE WAZEMMES</t>
  </si>
  <si>
    <t>62402LILL</t>
  </si>
  <si>
    <t>590062402</t>
  </si>
  <si>
    <t>DENTILILLE</t>
  </si>
  <si>
    <t>62428LILL</t>
  </si>
  <si>
    <t>590062428</t>
  </si>
  <si>
    <t>CSDM</t>
  </si>
  <si>
    <t>62626LILL</t>
  </si>
  <si>
    <t>590062626</t>
  </si>
  <si>
    <t>CENTRE DE SANTÉ MÉDICO-DENTAIRE</t>
  </si>
  <si>
    <t>CSI</t>
  </si>
  <si>
    <t>63103LILL</t>
  </si>
  <si>
    <t>590063103</t>
  </si>
  <si>
    <t>SAD LOUVEA LILLE</t>
  </si>
  <si>
    <t>63350LILL</t>
  </si>
  <si>
    <t>590063350</t>
  </si>
  <si>
    <t>SAD 02 LA MADELEINE</t>
  </si>
  <si>
    <t>63376LILL</t>
  </si>
  <si>
    <t>590063376</t>
  </si>
  <si>
    <t>SAD 02 LILLE CENTRE</t>
  </si>
  <si>
    <t>63392LILL</t>
  </si>
  <si>
    <t>590063392</t>
  </si>
  <si>
    <t>LABEL VIE SENIOR</t>
  </si>
  <si>
    <t>63418LILL</t>
  </si>
  <si>
    <t>590063418</t>
  </si>
  <si>
    <t>SAD MÉNAGE PLUS</t>
  </si>
  <si>
    <t>63434LILL</t>
  </si>
  <si>
    <t>590063434</t>
  </si>
  <si>
    <t>SERV. CONTRÔLE JUDICIAIRE ET ENQUÊTES</t>
  </si>
  <si>
    <t>64721LILL</t>
  </si>
  <si>
    <t>590064721</t>
  </si>
  <si>
    <t>SERVICE DE CONTRÔLE JUDICIAIRE ET D'ENQUETES LILLE</t>
  </si>
  <si>
    <t>VISION PLUS</t>
  </si>
  <si>
    <t>64820LILL</t>
  </si>
  <si>
    <t>590064820</t>
  </si>
  <si>
    <t>PREV'SANTÉ</t>
  </si>
  <si>
    <t>64978LILL</t>
  </si>
  <si>
    <t>590064978</t>
  </si>
  <si>
    <t>REST'O</t>
  </si>
  <si>
    <t>64994LILL</t>
  </si>
  <si>
    <t>590064994</t>
  </si>
  <si>
    <t>REGROUPEMENT POUR EDUCATION SUIVI TRAITEMENT OBÉSITÉ</t>
  </si>
  <si>
    <t>CSD INKERMANN</t>
  </si>
  <si>
    <t>66577LILL</t>
  </si>
  <si>
    <t>590066577</t>
  </si>
  <si>
    <t>66676LILL</t>
  </si>
  <si>
    <t>590066676</t>
  </si>
  <si>
    <t>CPTS LILLE OUEST</t>
  </si>
  <si>
    <t>67583LILL</t>
  </si>
  <si>
    <t>590067583</t>
  </si>
  <si>
    <t>LILLÉNIUM</t>
  </si>
  <si>
    <t>67740LILL</t>
  </si>
  <si>
    <t>590067740</t>
  </si>
  <si>
    <t>GCS2A</t>
  </si>
  <si>
    <t>67963LILL</t>
  </si>
  <si>
    <t>590067963</t>
  </si>
  <si>
    <t>DENTYLIS</t>
  </si>
  <si>
    <t>68037LILL</t>
  </si>
  <si>
    <t>590068037</t>
  </si>
  <si>
    <t>CDSM</t>
  </si>
  <si>
    <t>68185LILL</t>
  </si>
  <si>
    <t>590068185</t>
  </si>
  <si>
    <t>CSP INWECARE</t>
  </si>
  <si>
    <t>68565LILL</t>
  </si>
  <si>
    <t>590068565</t>
  </si>
  <si>
    <t>ELYSOPHT LILLE</t>
  </si>
  <si>
    <t>68813LILL</t>
  </si>
  <si>
    <t>590068813</t>
  </si>
  <si>
    <t>ASSOCIATION DEPTALE APAJH DU NORD</t>
  </si>
  <si>
    <t>99672LILL</t>
  </si>
  <si>
    <t>590799672</t>
  </si>
  <si>
    <t>ASSO A.L.E.F.P.A.</t>
  </si>
  <si>
    <t>99730LILL</t>
  </si>
  <si>
    <t>590799730</t>
  </si>
  <si>
    <t>ASSOC.LAIQUE PR L'EDUC LA FORMAT° LA PRÉVENT° &amp; L'AUTONOMIE</t>
  </si>
  <si>
    <t>LES PAPILLONS BLANCS DE LILLE</t>
  </si>
  <si>
    <t>99821LILL</t>
  </si>
  <si>
    <t>590799821</t>
  </si>
  <si>
    <t>ASS PARENTS ENFANTS INADAPTES LES PAPILLONS BLANCS DE LILLE</t>
  </si>
  <si>
    <t>ASSOCIATION A.F.E.J.I. HAUTS-DE-FRANCE</t>
  </si>
  <si>
    <t>99912LILL</t>
  </si>
  <si>
    <t>590799912</t>
  </si>
  <si>
    <t>GROUPT HOPITAUX INSTIT CATHO DE LILLE</t>
  </si>
  <si>
    <t>00009LOMM</t>
  </si>
  <si>
    <t>590800009</t>
  </si>
  <si>
    <t>GROUPEMENT HOSPITALIER DE L'INSTITUT CATHOLIQUE DE LILLE</t>
  </si>
  <si>
    <t>ASSO UDAPEI DU NORD</t>
  </si>
  <si>
    <t>07459LILL</t>
  </si>
  <si>
    <t>590807459</t>
  </si>
  <si>
    <t>UNION DEP.DES ASS PARENTS D'ENFANTS INADAPTES DU NORD LILLE</t>
  </si>
  <si>
    <t>MSP DE LINSELLES</t>
  </si>
  <si>
    <t>64531LINS</t>
  </si>
  <si>
    <t>590064531</t>
  </si>
  <si>
    <t>Linselles</t>
  </si>
  <si>
    <t>MSP (Linselles)-EBNL</t>
  </si>
  <si>
    <t>EBNL Linselles</t>
  </si>
  <si>
    <t>SANTELYS ASSOCIATION LOOS</t>
  </si>
  <si>
    <t>99995LOOS</t>
  </si>
  <si>
    <t>590799995</t>
  </si>
  <si>
    <t>Assoc. (Loos)-EBNL</t>
  </si>
  <si>
    <t>EBNL Loos</t>
  </si>
  <si>
    <t>SANTELYS ASSOCIATION</t>
  </si>
  <si>
    <t>MSP DU PAYS DE MORMAL</t>
  </si>
  <si>
    <t>68532LOUV</t>
  </si>
  <si>
    <t>590068532</t>
  </si>
  <si>
    <t>Louvignies-Quesnoy</t>
  </si>
  <si>
    <t>MSP (Louvignies-Quesnoy)-EBNL</t>
  </si>
  <si>
    <t>EBNL Louvignies-Quesnoy</t>
  </si>
  <si>
    <t>60034MARC</t>
  </si>
  <si>
    <t>590060034</t>
  </si>
  <si>
    <t>Marchiennes</t>
  </si>
  <si>
    <t>EBNL (Marchiennes)</t>
  </si>
  <si>
    <t>EBNL Marchiennes</t>
  </si>
  <si>
    <t>CPTS DU HAUT ESCAUT</t>
  </si>
  <si>
    <t>63210MARC</t>
  </si>
  <si>
    <t>590063210</t>
  </si>
  <si>
    <t>Marcoing</t>
  </si>
  <si>
    <t>EBNL (Marcoing)</t>
  </si>
  <si>
    <t>EBNL Marcoing</t>
  </si>
  <si>
    <t>AMABILIS</t>
  </si>
  <si>
    <t>63475MARC</t>
  </si>
  <si>
    <t>590063475</t>
  </si>
  <si>
    <t>EBNL (Marcq-en-Barœul)</t>
  </si>
  <si>
    <t>EBNL Marcq-en-Barœul</t>
  </si>
  <si>
    <t>DOMICIL + NORD</t>
  </si>
  <si>
    <t>63491MARC</t>
  </si>
  <si>
    <t>590063491</t>
  </si>
  <si>
    <t>GROUPEMENT ASSOCIATIONS PARTENAIRES</t>
  </si>
  <si>
    <t>99870MARC</t>
  </si>
  <si>
    <t>590799870</t>
  </si>
  <si>
    <t>Assoc. (Marcq-en-Barœul)-EBNL</t>
  </si>
  <si>
    <t>ASSOCIATION S.P.R.E.N.E</t>
  </si>
  <si>
    <t>99938MARC</t>
  </si>
  <si>
    <t>590799938</t>
  </si>
  <si>
    <t>SOCIETE DE PROTECTION ET DE REINSERTION DU NORD MARCQ/B</t>
  </si>
  <si>
    <t>CENTRE D'AUTODIALYSE MARLY</t>
  </si>
  <si>
    <t>590046579</t>
  </si>
  <si>
    <t>Marly</t>
  </si>
  <si>
    <t>C_Dialyse (Marly)-Dial</t>
  </si>
  <si>
    <t>EBNL Marly</t>
  </si>
  <si>
    <t>MSP DE MARLY</t>
  </si>
  <si>
    <t>590052528</t>
  </si>
  <si>
    <t>590060067</t>
  </si>
  <si>
    <t>MSP (Marly)-EBNL</t>
  </si>
  <si>
    <t>MAISON DE SANTÉ PLURIDISCIPLINAIRE DE MARLY</t>
  </si>
  <si>
    <t>63517MARL</t>
  </si>
  <si>
    <t>590063517</t>
  </si>
  <si>
    <t>EBNL (Marly)</t>
  </si>
  <si>
    <t>ASSO AGEMME</t>
  </si>
  <si>
    <t>23529MARQ</t>
  </si>
  <si>
    <t>590023529</t>
  </si>
  <si>
    <t>Marquette-lez-Lille</t>
  </si>
  <si>
    <t>Assoc. (Marquette-lez-Lille)-EBNL</t>
  </si>
  <si>
    <t>EBNL Marquette-lez-Lille</t>
  </si>
  <si>
    <t>ASS GESTIONNAIRE DE L'ESPACE MERE MINEURE AVEC ENFANT</t>
  </si>
  <si>
    <t>MSP LIBERTÉ PÔLE SANTÉ</t>
  </si>
  <si>
    <t>590052460</t>
  </si>
  <si>
    <t>590052452</t>
  </si>
  <si>
    <t>MSP (Maubeuge)-EBNL</t>
  </si>
  <si>
    <t>EBNL Maubeuge</t>
  </si>
  <si>
    <t>MAISON DE SANTÉ PLURIDISCIPLINAIRE DE MAUBEUGE</t>
  </si>
  <si>
    <t>MSP DE MAUBEUGE Q SS LE BOIS</t>
  </si>
  <si>
    <t>590060521</t>
  </si>
  <si>
    <t>590060513</t>
  </si>
  <si>
    <t>MSP DE MAUBEUGE QUARTIER SOUS LE BOIS</t>
  </si>
  <si>
    <t>NEPHOCARE MAUBEUGE, DIALYSE À DOMICILE</t>
  </si>
  <si>
    <t>590810941</t>
  </si>
  <si>
    <t>C_Dialyse (Maubeuge)-Dial</t>
  </si>
  <si>
    <t>CTRE D'AUTODIALYSE MAUBEUGE</t>
  </si>
  <si>
    <t>590811006</t>
  </si>
  <si>
    <t>SERVICE D'AUTODIALYSE A MAUBEUGE</t>
  </si>
  <si>
    <t>63160MAUB</t>
  </si>
  <si>
    <t>590063160</t>
  </si>
  <si>
    <t>EBNL (Maubeuge)</t>
  </si>
  <si>
    <t>CPTS MAUBEUGE</t>
  </si>
  <si>
    <t>LES PAPILLONS BLANCS DE MAUBEUGE</t>
  </si>
  <si>
    <t>00231MAUB</t>
  </si>
  <si>
    <t>590800231</t>
  </si>
  <si>
    <t>ASS PARENTS ENFANTS INADAPTES PAPILLONS BLANCS MAUBEUGE</t>
  </si>
  <si>
    <t>MSP DE MERVILLE</t>
  </si>
  <si>
    <t>60737MERV</t>
  </si>
  <si>
    <t>590060737</t>
  </si>
  <si>
    <t>Merville</t>
  </si>
  <si>
    <t>MSP (Merville)-EBNL</t>
  </si>
  <si>
    <t>EBNL Merville</t>
  </si>
  <si>
    <t>ASSOCIATION DES PROFESSIONNELS DE SANTÉ MERVILLOIS (APROSAM)</t>
  </si>
  <si>
    <t>A.P.S.M AZIMUTS</t>
  </si>
  <si>
    <t>02358MONS</t>
  </si>
  <si>
    <t>590002358</t>
  </si>
  <si>
    <t>Mons-en-Barœul</t>
  </si>
  <si>
    <t>EBNL (Mons-en-Barœul)</t>
  </si>
  <si>
    <t>EBNL Mons-en-Barœul</t>
  </si>
  <si>
    <t>SIEGE DE L' A.P.S.M AZIMUTS</t>
  </si>
  <si>
    <t>SAD LES JARDINS D'ARCADIE</t>
  </si>
  <si>
    <t>63533MONS</t>
  </si>
  <si>
    <t>590063533</t>
  </si>
  <si>
    <t>MSP DE MORTAGNE DU NORD</t>
  </si>
  <si>
    <t>590062451</t>
  </si>
  <si>
    <t>590062444</t>
  </si>
  <si>
    <t>Mortagne-du-Nord</t>
  </si>
  <si>
    <t>MSP (Mortagne-du-Nord)-EBNL</t>
  </si>
  <si>
    <t>EBNL Mortagne-du-Nord</t>
  </si>
  <si>
    <t>MAISON DE SANTÉ PLURIDISCIPLINAIRE DE MORTAGNE DU NORD</t>
  </si>
  <si>
    <t>MSP DE MOUCHIN</t>
  </si>
  <si>
    <t>66650MOUC</t>
  </si>
  <si>
    <t>590066650</t>
  </si>
  <si>
    <t>Mouchin</t>
  </si>
  <si>
    <t>MSP (Mouchin)-EBNL</t>
  </si>
  <si>
    <t>EBNL Mouchin</t>
  </si>
  <si>
    <t>MSP ORCHIES</t>
  </si>
  <si>
    <t>590062709</t>
  </si>
  <si>
    <t>590062691</t>
  </si>
  <si>
    <t>Orchies</t>
  </si>
  <si>
    <t>MSP (Orchies)-EBNL</t>
  </si>
  <si>
    <t>EBNL Orchies</t>
  </si>
  <si>
    <t>MAISON DE SANTÉ PLURIPROFESSIONNELLE LÉON RUDENT</t>
  </si>
  <si>
    <t>MSP DE LA LIBÉRATION</t>
  </si>
  <si>
    <t>64093ORCH</t>
  </si>
  <si>
    <t>590064093</t>
  </si>
  <si>
    <t>MSP D'OSTRICOURT</t>
  </si>
  <si>
    <t>63236OSTR</t>
  </si>
  <si>
    <t>590063236</t>
  </si>
  <si>
    <t>Ostricourt</t>
  </si>
  <si>
    <t>MSP (Ostricourt)-EBNL</t>
  </si>
  <si>
    <t>EBNL Ostricourt</t>
  </si>
  <si>
    <t>SAD AU COEUR DE CHEZ VOUS</t>
  </si>
  <si>
    <t>63558PERE</t>
  </si>
  <si>
    <t>590063558</t>
  </si>
  <si>
    <t>Pérenchies</t>
  </si>
  <si>
    <t>EBNL (Pérenchies)</t>
  </si>
  <si>
    <t>EBNL Pérenchies</t>
  </si>
  <si>
    <t>MSP DE PHALEMPIN</t>
  </si>
  <si>
    <t>64275PHAL</t>
  </si>
  <si>
    <t>590064275</t>
  </si>
  <si>
    <t>Phalempin</t>
  </si>
  <si>
    <t>MSP (Phalempin)-EBNL</t>
  </si>
  <si>
    <t>EBNL Phalempin</t>
  </si>
  <si>
    <t>CTRE D'AUTODIALYSE PONT/SAMBRE</t>
  </si>
  <si>
    <t>590034815</t>
  </si>
  <si>
    <t>Pont-sur-Sambre</t>
  </si>
  <si>
    <t>C_Dialyse (Pont-sur-Sambre)-Dial</t>
  </si>
  <si>
    <t>EBNL Pont-sur-Sambre</t>
  </si>
  <si>
    <t>MSP DE L'ESCAUT</t>
  </si>
  <si>
    <t>590065058</t>
  </si>
  <si>
    <t>590065041</t>
  </si>
  <si>
    <t>Proville</t>
  </si>
  <si>
    <t>MSP (Proville)-EBNL</t>
  </si>
  <si>
    <t>EBNL Proville</t>
  </si>
  <si>
    <t>MAISON DE SANTÉ PLURIPROFESSIONNELLE DE PROVILLE</t>
  </si>
  <si>
    <t>MSP DE L'AUNELLE</t>
  </si>
  <si>
    <t>590066064</t>
  </si>
  <si>
    <t>590066056</t>
  </si>
  <si>
    <t>Quiévrechain</t>
  </si>
  <si>
    <t>MSP (Quiévrechain)-EBNL</t>
  </si>
  <si>
    <t>EBNL Quiévrechain</t>
  </si>
  <si>
    <t>MAISON DE SANTÉ PLURIPROFESSIONNELLE DE L'AUNELLE</t>
  </si>
  <si>
    <t>ASSOCIATION EMMAUS DOUAISIS</t>
  </si>
  <si>
    <t>59424RAIM</t>
  </si>
  <si>
    <t>590059424</t>
  </si>
  <si>
    <t>Raimbeaucourt</t>
  </si>
  <si>
    <t>Assoc. (Raimbeaucourt)-EBNL</t>
  </si>
  <si>
    <t>EBNL Raimbeaucourt</t>
  </si>
  <si>
    <t>68011RAIS</t>
  </si>
  <si>
    <t>590068011</t>
  </si>
  <si>
    <t>Raismes</t>
  </si>
  <si>
    <t>EBNL (Raismes)</t>
  </si>
  <si>
    <t>EBNL Raismes</t>
  </si>
  <si>
    <t>ASSOCIATION SOIGNONS HUMAIN</t>
  </si>
  <si>
    <t>59382RENE</t>
  </si>
  <si>
    <t>590059382</t>
  </si>
  <si>
    <t>Renescure</t>
  </si>
  <si>
    <t>Assoc. (Renescure)-EBNL</t>
  </si>
  <si>
    <t>EBNL Renescure</t>
  </si>
  <si>
    <t>SISA MPKI</t>
  </si>
  <si>
    <t>590065629</t>
  </si>
  <si>
    <t>590065611</t>
  </si>
  <si>
    <t>Ronchin</t>
  </si>
  <si>
    <t>EBNL (Ronchin)</t>
  </si>
  <si>
    <t>EBNL Ronchin</t>
  </si>
  <si>
    <t>MSP DE RONCQ</t>
  </si>
  <si>
    <t>63822RONC</t>
  </si>
  <si>
    <t>590063822</t>
  </si>
  <si>
    <t>MSP (Roncq)-EBNL</t>
  </si>
  <si>
    <t>EBNL Roncq</t>
  </si>
  <si>
    <t>ALEXA SERVICES</t>
  </si>
  <si>
    <t>63574ROOS</t>
  </si>
  <si>
    <t>590063574</t>
  </si>
  <si>
    <t>Roost-Warendin</t>
  </si>
  <si>
    <t>EBNL (Roost-Warendin)</t>
  </si>
  <si>
    <t>EBNL Roost-Warendin</t>
  </si>
  <si>
    <t>MSP DE ROSULT</t>
  </si>
  <si>
    <t>590060547</t>
  </si>
  <si>
    <t>590060539</t>
  </si>
  <si>
    <t>Rosult</t>
  </si>
  <si>
    <t>MSP (Rosult)-EBNL</t>
  </si>
  <si>
    <t>EBNL Rosult</t>
  </si>
  <si>
    <t>MAISON PLURIDISCIPLINAIRE DE ROSULT</t>
  </si>
  <si>
    <t>CS DENTAIRE</t>
  </si>
  <si>
    <t>60273ROUB</t>
  </si>
  <si>
    <t>590060273</t>
  </si>
  <si>
    <t>EBNL (Roubaix)</t>
  </si>
  <si>
    <t>EBNL Roubaix</t>
  </si>
  <si>
    <t>CENTRE DE SANTÉ DENTAIRE ROUBAIX</t>
  </si>
  <si>
    <t>CSP</t>
  </si>
  <si>
    <t>60703ROUB</t>
  </si>
  <si>
    <t>590060703</t>
  </si>
  <si>
    <t>CENTRE DE SANTÉ POLYVALENT ROUBAIX</t>
  </si>
  <si>
    <t>SAD LOUVEA ROUBAIX</t>
  </si>
  <si>
    <t>63590ROUB</t>
  </si>
  <si>
    <t>590063590</t>
  </si>
  <si>
    <t>MSP DU LYS D'OR</t>
  </si>
  <si>
    <t>62824RUME</t>
  </si>
  <si>
    <t>590062824</t>
  </si>
  <si>
    <t>Rumegies</t>
  </si>
  <si>
    <t>MSP (Rumegies)-EBNL</t>
  </si>
  <si>
    <t>EBNL Rumegies</t>
  </si>
  <si>
    <t>MSP RUMEGIES</t>
  </si>
  <si>
    <t>CTRE D'AUTODIALYSE ADH DE ST AMAND</t>
  </si>
  <si>
    <t>590064812</t>
  </si>
  <si>
    <t>C_Dialyse (St-Amand-les-Eaux)-Dial</t>
  </si>
  <si>
    <t>EBNL Saint-Amand-les-Eaux</t>
  </si>
  <si>
    <t>CTRE D'AUTODIALYSE ADH DE ST AMAND LES EAUX</t>
  </si>
  <si>
    <t>MSP ESPACE DU FAUBOURG</t>
  </si>
  <si>
    <t>68516STAM</t>
  </si>
  <si>
    <t>590068516</t>
  </si>
  <si>
    <t>MSP (St-Amand-les-Eaux)-EBNL</t>
  </si>
  <si>
    <t>MSP SAINTE-HÉLÈNE</t>
  </si>
  <si>
    <t>68060STAN</t>
  </si>
  <si>
    <t>590068060</t>
  </si>
  <si>
    <t>Saint-André-lez-Lille</t>
  </si>
  <si>
    <t>MSP (St-André-lez-Lille)-EBNL</t>
  </si>
  <si>
    <t>EBNL Saint-André-lez-Lille</t>
  </si>
  <si>
    <t>63616SALO</t>
  </si>
  <si>
    <t>590063616</t>
  </si>
  <si>
    <t>Salomé</t>
  </si>
  <si>
    <t>EBNL (Salomé)</t>
  </si>
  <si>
    <t>EBNL Salomé</t>
  </si>
  <si>
    <t>CTRE D'AUTODIALYSE ADH LA SENTINELLE</t>
  </si>
  <si>
    <t>590815007</t>
  </si>
  <si>
    <t>Sentinelle</t>
  </si>
  <si>
    <t>C_Dialyse (Sentinelle)-Dial</t>
  </si>
  <si>
    <t>EBNL Sentinelle</t>
  </si>
  <si>
    <t>CENTRE D'AUTODIALYSE A LA SENTINELLE</t>
  </si>
  <si>
    <t>MSP AVENIR SANTÉ DOUAISIS</t>
  </si>
  <si>
    <t>590052429</t>
  </si>
  <si>
    <t>590052411</t>
  </si>
  <si>
    <t>Sin-le-Noble</t>
  </si>
  <si>
    <t>MSP (Sin-le-Noble)-EBNL</t>
  </si>
  <si>
    <t>EBNL Sin-le-Noble</t>
  </si>
  <si>
    <t>MAISON DE SANTÉ PLURIDCIPLINAIRE  AVENIR SANTÉ DOUAISIS</t>
  </si>
  <si>
    <t>65298SINL</t>
  </si>
  <si>
    <t>590065298</t>
  </si>
  <si>
    <t>EBNL (Sin-le-Noble)</t>
  </si>
  <si>
    <t>ASSO LES PAPILLONS BLANCS DE DOUAI</t>
  </si>
  <si>
    <t>99979SINL</t>
  </si>
  <si>
    <t>590799979</t>
  </si>
  <si>
    <t>Assoc. (Sin-le-Noble)-EBNL</t>
  </si>
  <si>
    <t>ASSOCIATION DES PAPILLONS BLANCS DE DOUAI</t>
  </si>
  <si>
    <t>CENTRE D'AUTODIALYSE ADH DE SOMAIN</t>
  </si>
  <si>
    <t>590008306</t>
  </si>
  <si>
    <t>C_Dialyse (Somain)-Dial</t>
  </si>
  <si>
    <t>EBNL Somain</t>
  </si>
  <si>
    <t>MSP DE SOMAIN</t>
  </si>
  <si>
    <t>62881SOMA</t>
  </si>
  <si>
    <t>590062881</t>
  </si>
  <si>
    <t>MSP (Somain)-EBNL</t>
  </si>
  <si>
    <t>MSP DE SOMAIN ET ENVIRON</t>
  </si>
  <si>
    <t>MSP DE STEENVOORDE</t>
  </si>
  <si>
    <t>590052445</t>
  </si>
  <si>
    <t>590052437</t>
  </si>
  <si>
    <t>Steenvoorde</t>
  </si>
  <si>
    <t>MSP (Steenvoorde)-EBNL</t>
  </si>
  <si>
    <t>EBNL Steenvoorde</t>
  </si>
  <si>
    <t>MAISON DE SANTÉ PLURIDISCIPLINAIRE DE STEENVOORDE</t>
  </si>
  <si>
    <t>MSP DE LA PEVELE</t>
  </si>
  <si>
    <t>590065967</t>
  </si>
  <si>
    <t>590065959</t>
  </si>
  <si>
    <t>Templeuve-en-Pévèle</t>
  </si>
  <si>
    <t>MSP (Templeuve-en-Pévèle)-EBNL</t>
  </si>
  <si>
    <t>EBNL Templeuve-en-Pévèle</t>
  </si>
  <si>
    <t>MSP TEMPLEUVE</t>
  </si>
  <si>
    <t>62675TEMP</t>
  </si>
  <si>
    <t>590062675</t>
  </si>
  <si>
    <t>MSP DE TOUFFLERS</t>
  </si>
  <si>
    <t>62154TOUF</t>
  </si>
  <si>
    <t>590062154</t>
  </si>
  <si>
    <t>Toufflers</t>
  </si>
  <si>
    <t>MSP (Toufflers)-EBNL</t>
  </si>
  <si>
    <t>EBNL Toufflers</t>
  </si>
  <si>
    <t>MSP DE TOURCOING LES FRANCS</t>
  </si>
  <si>
    <t>590059085</t>
  </si>
  <si>
    <t>590059077</t>
  </si>
  <si>
    <t>MSP (Tourcoing)-EBNL</t>
  </si>
  <si>
    <t>EBNL Tourcoing</t>
  </si>
  <si>
    <t>MSP DE LA BOURGOGNE</t>
  </si>
  <si>
    <t>590065561</t>
  </si>
  <si>
    <t>590065553</t>
  </si>
  <si>
    <t>MAISON DE SANTÉ PLURIPROFESSIONNELLE DE LA BOURGOGNE</t>
  </si>
  <si>
    <t>MSP TOURCOING GAND</t>
  </si>
  <si>
    <t>590066007</t>
  </si>
  <si>
    <t>590065991</t>
  </si>
  <si>
    <t>60299TOUR</t>
  </si>
  <si>
    <t>590060299</t>
  </si>
  <si>
    <t>EBNL (Tourcoing)</t>
  </si>
  <si>
    <t>CENTRE DE SANTÉ DENTAIRE DE TOURCOING</t>
  </si>
  <si>
    <t>SAD DE VITALIANCE</t>
  </si>
  <si>
    <t>63632TOUR</t>
  </si>
  <si>
    <t>590063632</t>
  </si>
  <si>
    <t>L'ALLIANCE-MARLIÈRE</t>
  </si>
  <si>
    <t>66551TOUR</t>
  </si>
  <si>
    <t>590066551</t>
  </si>
  <si>
    <t>68862TOUR</t>
  </si>
  <si>
    <t>590068862</t>
  </si>
  <si>
    <t>MSP DE TRÉLON</t>
  </si>
  <si>
    <t>590059234</t>
  </si>
  <si>
    <t>590059226</t>
  </si>
  <si>
    <t>Trélon</t>
  </si>
  <si>
    <t>MSP (Trélon)-EBNL</t>
  </si>
  <si>
    <t>EBNL Trélon</t>
  </si>
  <si>
    <t>MAISON DE SANTÉ DE TRÉLON</t>
  </si>
  <si>
    <t>ASSOCIATION TRAITS D'UNION</t>
  </si>
  <si>
    <t>99748TREL</t>
  </si>
  <si>
    <t>590799748</t>
  </si>
  <si>
    <t>Assoc. (Trélon)-EBNL</t>
  </si>
  <si>
    <t>MSP CHASSE ROYALE</t>
  </si>
  <si>
    <t>590065660</t>
  </si>
  <si>
    <t>590065652</t>
  </si>
  <si>
    <t>MSP (Valenciennes)-EBNL</t>
  </si>
  <si>
    <t>EBNL Valenciennes</t>
  </si>
  <si>
    <t>MAISON DE SANTÉ PLURIPROFESSIONNELLE CHASSE ROYALE</t>
  </si>
  <si>
    <t>NOUVELLE CLINIQUE DES DENTELLIERES</t>
  </si>
  <si>
    <t>590782256</t>
  </si>
  <si>
    <t>590000659</t>
  </si>
  <si>
    <t>EBNL (Valenciennes)</t>
  </si>
  <si>
    <t>CLINIQUE RADIOLOGIQUE DES DENTELLIERES</t>
  </si>
  <si>
    <t>BOUTIQUE SOLIDARITE</t>
  </si>
  <si>
    <t>51314VALE</t>
  </si>
  <si>
    <t>590051314</t>
  </si>
  <si>
    <t>BOUTIQUE SOLIDARITE FONDATION ABBE PIERRE</t>
  </si>
  <si>
    <t>COORDINATION ACCUEIL ORIENTATION HAINA</t>
  </si>
  <si>
    <t>51330VALE</t>
  </si>
  <si>
    <t>590051330</t>
  </si>
  <si>
    <t>COORDINATION ACCUEIL ORIENTATION HAINAUT</t>
  </si>
  <si>
    <t>DOMICIL+NORD</t>
  </si>
  <si>
    <t>63657VALE</t>
  </si>
  <si>
    <t>590063657</t>
  </si>
  <si>
    <t>63673VALE</t>
  </si>
  <si>
    <t>590063673</t>
  </si>
  <si>
    <t>CSI VALENCIENNES</t>
  </si>
  <si>
    <t>64317VALE</t>
  </si>
  <si>
    <t>590064317</t>
  </si>
  <si>
    <t>MIDI PARTAGE</t>
  </si>
  <si>
    <t>64671VALE</t>
  </si>
  <si>
    <t>590064671</t>
  </si>
  <si>
    <t>ASSOCIATION MIDI PARTAGE VALENCIENNES</t>
  </si>
  <si>
    <t>DIABHAINAUT</t>
  </si>
  <si>
    <t>64911VALE</t>
  </si>
  <si>
    <t>590064911</t>
  </si>
  <si>
    <t>CSD VALENCIENNES</t>
  </si>
  <si>
    <t>66320VALE</t>
  </si>
  <si>
    <t>590066320</t>
  </si>
  <si>
    <t>CSP VALENCIENNES</t>
  </si>
  <si>
    <t>68748VALE</t>
  </si>
  <si>
    <t>590068748</t>
  </si>
  <si>
    <t>63699VIEU</t>
  </si>
  <si>
    <t>590063699</t>
  </si>
  <si>
    <t>Vieux-Berquin</t>
  </si>
  <si>
    <t>EBNL (Vieux-Berquin)</t>
  </si>
  <si>
    <t>EBNL Vieux-Berquin</t>
  </si>
  <si>
    <t>MSP DE VILLERS OUTRÉAUX</t>
  </si>
  <si>
    <t>58582VILL</t>
  </si>
  <si>
    <t>590058582</t>
  </si>
  <si>
    <t>Villers-Outréaux</t>
  </si>
  <si>
    <t>MSP (Villers-Outréaux)-EBNL</t>
  </si>
  <si>
    <t>EBNL Villers-Outréaux</t>
  </si>
  <si>
    <t>MAISON DE SANTÉ DE L'ARROUAISE</t>
  </si>
  <si>
    <t>ASSOCIATION " L'ATRE "</t>
  </si>
  <si>
    <t>02903WAMB</t>
  </si>
  <si>
    <t>590002903</t>
  </si>
  <si>
    <t>Wambrechies</t>
  </si>
  <si>
    <t>Assoc. (Wambrechies)-EBNL</t>
  </si>
  <si>
    <t>EBNL Wambrechies</t>
  </si>
  <si>
    <t>ASSOCIATION " L'ATRE " A WAMBRECHIES</t>
  </si>
  <si>
    <t>62386WAMB</t>
  </si>
  <si>
    <t>590062386</t>
  </si>
  <si>
    <t>EBNL (Wambrechies)</t>
  </si>
  <si>
    <t>62592WAMB</t>
  </si>
  <si>
    <t>590062592</t>
  </si>
  <si>
    <t>AMFD MÉTROPOLE NORD EST</t>
  </si>
  <si>
    <t>63731WASQ</t>
  </si>
  <si>
    <t>590063731</t>
  </si>
  <si>
    <t>EBNL (Wasquehal)</t>
  </si>
  <si>
    <t>EBNL Wasquehal</t>
  </si>
  <si>
    <t>AIDE AUX MÈRES ET AUX FAMILLES À DOMICILE</t>
  </si>
  <si>
    <t>DOMITYS L'HERMINE BLANCHE</t>
  </si>
  <si>
    <t>63756WASQ</t>
  </si>
  <si>
    <t>590063756</t>
  </si>
  <si>
    <t>SAD SÉNIOR COMPAGNIE LILLE EST</t>
  </si>
  <si>
    <t>63772WASQ</t>
  </si>
  <si>
    <t>590063772</t>
  </si>
  <si>
    <t>MAISON DE SANTE DE WATTEN</t>
  </si>
  <si>
    <t>590059671</t>
  </si>
  <si>
    <t>590059663</t>
  </si>
  <si>
    <t>Watten</t>
  </si>
  <si>
    <t>MS (Watten)-EBNL</t>
  </si>
  <si>
    <t>EBNL Watten</t>
  </si>
  <si>
    <t>MSP MICHELET</t>
  </si>
  <si>
    <t>590067872</t>
  </si>
  <si>
    <t>590067864</t>
  </si>
  <si>
    <t>Wattignies</t>
  </si>
  <si>
    <t>MSP (Wattignies)-EBNL</t>
  </si>
  <si>
    <t>EBNL Wattignies</t>
  </si>
  <si>
    <t>CSD DENTEKA</t>
  </si>
  <si>
    <t>68888WATT</t>
  </si>
  <si>
    <t>590068888</t>
  </si>
  <si>
    <t>EBNL (Wattignies)</t>
  </si>
  <si>
    <t>MSP DE WATTRELOS</t>
  </si>
  <si>
    <t>590058426</t>
  </si>
  <si>
    <t>590058418</t>
  </si>
  <si>
    <t>MSP (Wattrelos)-EBNL</t>
  </si>
  <si>
    <t>EBNL Wattrelos</t>
  </si>
  <si>
    <t>MSP DU CENTRE</t>
  </si>
  <si>
    <t>67948WATT</t>
  </si>
  <si>
    <t>590067948</t>
  </si>
  <si>
    <t>CPTS DES 7 VILLES</t>
  </si>
  <si>
    <t>68300WATT</t>
  </si>
  <si>
    <t>590068300</t>
  </si>
  <si>
    <t>EBNL (Wattrelos)</t>
  </si>
  <si>
    <t>MSP DES WEPPES</t>
  </si>
  <si>
    <t>63251WAVR</t>
  </si>
  <si>
    <t>590063251</t>
  </si>
  <si>
    <t>MSP (Wavrin)-EBNL</t>
  </si>
  <si>
    <t>EBNL Wavrin</t>
  </si>
  <si>
    <t>MSP WIGNEHIES</t>
  </si>
  <si>
    <t>59689WIGN</t>
  </si>
  <si>
    <t>590059689</t>
  </si>
  <si>
    <t>MSP (Wignehies)-EBNL</t>
  </si>
  <si>
    <t>EBNL Wignehies</t>
  </si>
  <si>
    <t>MAISON DE SANTE PLURIDISCIPLINAIRE DISPERSEE DE WIGNEHIES</t>
  </si>
  <si>
    <t>ASSOC DEPT CTRES SOCIAUX RURAUX</t>
  </si>
  <si>
    <t>09383ALLO</t>
  </si>
  <si>
    <t>600109383</t>
  </si>
  <si>
    <t>Allonne</t>
  </si>
  <si>
    <t>Assoc. (Allonne)-EBNL</t>
  </si>
  <si>
    <t>EBNL Allonne</t>
  </si>
  <si>
    <t>ASSOCIATION DEPARTEMENTALE DES CENTRES SOCIAUX RURAUX</t>
  </si>
  <si>
    <t>MSP LES ARGILES AUNEUIL</t>
  </si>
  <si>
    <t>600013742</t>
  </si>
  <si>
    <t>600013734</t>
  </si>
  <si>
    <t>Auneuil</t>
  </si>
  <si>
    <t>MSP (Auneuil)-EBNL</t>
  </si>
  <si>
    <t>EBNL Auneuil</t>
  </si>
  <si>
    <t>ASSOCIATION FAMILIALE INTERCOMMUNALE</t>
  </si>
  <si>
    <t>08866BEAU</t>
  </si>
  <si>
    <t>600008866</t>
  </si>
  <si>
    <t>Assoc. (Beauvais)-EBNL</t>
  </si>
  <si>
    <t>EBNL Beauvais</t>
  </si>
  <si>
    <t>EMMAUS BEAUVAIS</t>
  </si>
  <si>
    <t>13007BEAU</t>
  </si>
  <si>
    <t>600013007</t>
  </si>
  <si>
    <t>EBNL (Beauvais)</t>
  </si>
  <si>
    <t>ESPACE SANTÉ</t>
  </si>
  <si>
    <t>14609BEAU</t>
  </si>
  <si>
    <t>600014609</t>
  </si>
  <si>
    <t>CARROUSEL</t>
  </si>
  <si>
    <t>14658BEAU</t>
  </si>
  <si>
    <t>600014658</t>
  </si>
  <si>
    <t>CENTRE MÉDICO DENTAIRE BEAUVAIS</t>
  </si>
  <si>
    <t>ASSOC. CENTRE DE SANTE BEAUVAIS CARNOT</t>
  </si>
  <si>
    <t>15093BEAU</t>
  </si>
  <si>
    <t>600015093</t>
  </si>
  <si>
    <t>ASSOCIATION CENTRE DE SANTE BEAUVAIS CARNOT</t>
  </si>
  <si>
    <t>DENTALACTIVE</t>
  </si>
  <si>
    <t>15234BEAU</t>
  </si>
  <si>
    <t>600015234</t>
  </si>
  <si>
    <t>CDS BEAUVAIS DE THER</t>
  </si>
  <si>
    <t>15945BEAU</t>
  </si>
  <si>
    <t>600015945</t>
  </si>
  <si>
    <t>OFFICE PRIVÉ D'HYGIÈNE SOCIALE</t>
  </si>
  <si>
    <t>03535BEAU</t>
  </si>
  <si>
    <t>600103535</t>
  </si>
  <si>
    <t>ASSO TERRITORIALE PEP GRAND OISE</t>
  </si>
  <si>
    <t>07015BEAU</t>
  </si>
  <si>
    <t>600107015</t>
  </si>
  <si>
    <t>ASSOCIATION TERRITORIALE DES PEP GRAND OISE</t>
  </si>
  <si>
    <t>C.D.P.A.</t>
  </si>
  <si>
    <t>07619BEAU</t>
  </si>
  <si>
    <t>600107619</t>
  </si>
  <si>
    <t>MSP DE L'ABBAYE DE BRETEUIL</t>
  </si>
  <si>
    <t>14484BRET</t>
  </si>
  <si>
    <t>600014484</t>
  </si>
  <si>
    <t>MSP (Breteuil)-EBNL</t>
  </si>
  <si>
    <t>MSP BURY</t>
  </si>
  <si>
    <t>600013676</t>
  </si>
  <si>
    <t>600013668</t>
  </si>
  <si>
    <t>Bury</t>
  </si>
  <si>
    <t>MSP (Bury)-EBNL</t>
  </si>
  <si>
    <t>EBNL Bury</t>
  </si>
  <si>
    <t>ASSOC. DES CENTRES DE SANTE DOCREZO</t>
  </si>
  <si>
    <t>15804CHAM</t>
  </si>
  <si>
    <t>600015804</t>
  </si>
  <si>
    <t>Chamant</t>
  </si>
  <si>
    <t>Assoc. (Chamant)-EBNL</t>
  </si>
  <si>
    <t>EBNL Chamant</t>
  </si>
  <si>
    <t>ASSOCIATION DES CENTRES DE SANTE DOCREZO</t>
  </si>
  <si>
    <t>ASSOCIATION SANTÉ CHAMBLY</t>
  </si>
  <si>
    <t>14732CHAM</t>
  </si>
  <si>
    <t>600014732</t>
  </si>
  <si>
    <t>Chambly</t>
  </si>
  <si>
    <t>Assoc. (Chambly)-EBNL</t>
  </si>
  <si>
    <t>EBNL Chambly</t>
  </si>
  <si>
    <t>ASSOCIATION CHAMBLY</t>
  </si>
  <si>
    <t>ES PANTHEON</t>
  </si>
  <si>
    <t>14716CHAN</t>
  </si>
  <si>
    <t>600014716</t>
  </si>
  <si>
    <t>Chantilly</t>
  </si>
  <si>
    <t>EBNL (Chantilly)</t>
  </si>
  <si>
    <t>EBNL Chantilly</t>
  </si>
  <si>
    <t>MSP LA CHAPELLE-EN-SERVAL</t>
  </si>
  <si>
    <t>600013775</t>
  </si>
  <si>
    <t>600013767</t>
  </si>
  <si>
    <t>Chapelle-en-Serval</t>
  </si>
  <si>
    <t>MSP (Chapelle-en-Serval)-EBNL</t>
  </si>
  <si>
    <t>EBNL Chapelle-en-Serval</t>
  </si>
  <si>
    <t>CTRE RÉÉDUC &amp; RÉADAPT FONCTIONELLE</t>
  </si>
  <si>
    <t>600100796</t>
  </si>
  <si>
    <t>EBNL (Chaumont-en-Vexin)</t>
  </si>
  <si>
    <t>EBNL Chaumont-en-Vexin</t>
  </si>
  <si>
    <t>CTRE RÉÉDUCATION &amp; RÉADAPTATION FONCTIONNELLE LÉOPOLD BELLAN</t>
  </si>
  <si>
    <t>AUTODIALYSE LA DIALOISE COMPIÈGNE</t>
  </si>
  <si>
    <t>600112460</t>
  </si>
  <si>
    <t>600010201</t>
  </si>
  <si>
    <t>C_Dialyse (Compiègne)-Dial</t>
  </si>
  <si>
    <t>EBNL Compiègne</t>
  </si>
  <si>
    <t>ASSOCIATION ARCHE OISE</t>
  </si>
  <si>
    <t>07538COMP</t>
  </si>
  <si>
    <t>600007538</t>
  </si>
  <si>
    <t>Assoc. (Compiègne)-EBNL</t>
  </si>
  <si>
    <t>ASSOCIATION COMPIEGNE MÉDICO-DENTAIRE</t>
  </si>
  <si>
    <t>15457COMP</t>
  </si>
  <si>
    <t>600015457</t>
  </si>
  <si>
    <t>MSP DES SABLONS</t>
  </si>
  <si>
    <t>16778COMP</t>
  </si>
  <si>
    <t>600016778</t>
  </si>
  <si>
    <t>MSP (Compiègne)-EBNL</t>
  </si>
  <si>
    <t>CSP OPHTALMIQUE</t>
  </si>
  <si>
    <t>16844COMP</t>
  </si>
  <si>
    <t>600016844</t>
  </si>
  <si>
    <t>EBNL (Compiègne)</t>
  </si>
  <si>
    <t>CENTRE DE SANTÉ-ADMR</t>
  </si>
  <si>
    <t>16117CONC</t>
  </si>
  <si>
    <t>600016117</t>
  </si>
  <si>
    <t>Conchy-les-Pots</t>
  </si>
  <si>
    <t>CS (Conchy-les-Pots)-EBNL</t>
  </si>
  <si>
    <t>EBNL Conchy-les-Pots</t>
  </si>
  <si>
    <t>CS ADMR DU PAYS DES SOURCES</t>
  </si>
  <si>
    <t>16240CONC</t>
  </si>
  <si>
    <t>600016240</t>
  </si>
  <si>
    <t>EBNL (Conchy-les-Pots)</t>
  </si>
  <si>
    <t>MSP DE CREIL</t>
  </si>
  <si>
    <t>600014278</t>
  </si>
  <si>
    <t>600014260</t>
  </si>
  <si>
    <t>MSP (Creil)-EBNL</t>
  </si>
  <si>
    <t>EBNL Creil</t>
  </si>
  <si>
    <t>OEUVRE HOSPITALIÈRE ET MÉDICO-SOCIALE</t>
  </si>
  <si>
    <t>07769CREI</t>
  </si>
  <si>
    <t>600007769</t>
  </si>
  <si>
    <t>EBNL (Creil)</t>
  </si>
  <si>
    <t>ASSOCIATION CREIL</t>
  </si>
  <si>
    <t>14781CREI</t>
  </si>
  <si>
    <t>600014781</t>
  </si>
  <si>
    <t>Assoc. (Creil)-EBNL</t>
  </si>
  <si>
    <t>CSD ASSOCIATION CREIL</t>
  </si>
  <si>
    <t>DENTESTHETICS</t>
  </si>
  <si>
    <t>16646CREI</t>
  </si>
  <si>
    <t>600016646</t>
  </si>
  <si>
    <t>HYGEIA</t>
  </si>
  <si>
    <t>16679CREI</t>
  </si>
  <si>
    <t>600016679</t>
  </si>
  <si>
    <t>CSMS</t>
  </si>
  <si>
    <t>16943CREI</t>
  </si>
  <si>
    <t>600016943</t>
  </si>
  <si>
    <t>ASSOCIATION DU VALOIS</t>
  </si>
  <si>
    <t>14831CREP</t>
  </si>
  <si>
    <t>600014831</t>
  </si>
  <si>
    <t>Assoc. (Crépy-en-Valois)-EBNL</t>
  </si>
  <si>
    <t>EBNL Crépy-en-Valois</t>
  </si>
  <si>
    <t>CS CRÉPY</t>
  </si>
  <si>
    <t>16794CREP</t>
  </si>
  <si>
    <t>600016794</t>
  </si>
  <si>
    <t>EBNL (Crépy-en-Valois)</t>
  </si>
  <si>
    <t>MSP CREPICORDIENNE</t>
  </si>
  <si>
    <t>600014708</t>
  </si>
  <si>
    <t>600014690</t>
  </si>
  <si>
    <t>MSP (Crèvecœur-le-Grand)-EBNL</t>
  </si>
  <si>
    <t>EBNL Crèvecœur-le-Grand</t>
  </si>
  <si>
    <t>UNAPEI 60</t>
  </si>
  <si>
    <t>07023ETOU</t>
  </si>
  <si>
    <t>600107023</t>
  </si>
  <si>
    <t>Étouy</t>
  </si>
  <si>
    <t>EBNL (Étouy)</t>
  </si>
  <si>
    <t>EBNL Étouy</t>
  </si>
  <si>
    <t>ASSOC DÉPARTEMENTALE DES AMIS ET PARENTS D'ENFANTS INADAPTÉS</t>
  </si>
  <si>
    <t>MAISON DE SANTÉ DE FORMERIE-FEUQIÈRES</t>
  </si>
  <si>
    <t>13684FORM</t>
  </si>
  <si>
    <t>600013684</t>
  </si>
  <si>
    <t>Formerie</t>
  </si>
  <si>
    <t>MS (Formerie)-EBNL</t>
  </si>
  <si>
    <t>EBNL Formerie</t>
  </si>
  <si>
    <t>ASSOCIATION VIVERO</t>
  </si>
  <si>
    <t>16265GOUV</t>
  </si>
  <si>
    <t>600016265</t>
  </si>
  <si>
    <t>Assoc. (Gouvieux)-EBNL</t>
  </si>
  <si>
    <t>EBNL Gouvieux</t>
  </si>
  <si>
    <t>MSP DE MAGNY GUISCARD</t>
  </si>
  <si>
    <t>600013536</t>
  </si>
  <si>
    <t>600013528</t>
  </si>
  <si>
    <t>Guiscard</t>
  </si>
  <si>
    <t>MSP (Guiscard)-EBNL</t>
  </si>
  <si>
    <t>EBNL Guiscard</t>
  </si>
  <si>
    <t>15986LAGN</t>
  </si>
  <si>
    <t>600015986</t>
  </si>
  <si>
    <t>Lagny-le-Sec</t>
  </si>
  <si>
    <t>EBNL (Lagny-le-Sec)</t>
  </si>
  <si>
    <t>EBNL Lagny-le-Sec</t>
  </si>
  <si>
    <t>MSP LAMORLAYE SANTÉ</t>
  </si>
  <si>
    <t>16158LAMO</t>
  </si>
  <si>
    <t>600016158</t>
  </si>
  <si>
    <t>Lamorlaye</t>
  </si>
  <si>
    <t>MSP (Lamorlaye)-EBNL</t>
  </si>
  <si>
    <t>EBNL Lamorlaye</t>
  </si>
  <si>
    <t>14385LIAN</t>
  </si>
  <si>
    <t>600014385</t>
  </si>
  <si>
    <t>MS (Liancourt)-EBNL</t>
  </si>
  <si>
    <t>EBNL Liancourt</t>
  </si>
  <si>
    <t>MAISON DE SANTE PLURIPROFESSIONNELLE VALLEE DOREE</t>
  </si>
  <si>
    <t>CPTS LA VALLÉE DORÉE</t>
  </si>
  <si>
    <t>15275LIAN</t>
  </si>
  <si>
    <t>600015275</t>
  </si>
  <si>
    <t>EBNL (Liancourt)</t>
  </si>
  <si>
    <t>ASSOCIATION ST JOSEPH</t>
  </si>
  <si>
    <t>09227LEME</t>
  </si>
  <si>
    <t>600109227</t>
  </si>
  <si>
    <t>Mesnil-Saint-Firmin</t>
  </si>
  <si>
    <t>Assoc. (Mesnil-St-Firmin)-EBNL</t>
  </si>
  <si>
    <t>EBNL Mesnil-Saint-Firmin</t>
  </si>
  <si>
    <t>MAISON D ENFANTS A CARACTERE SOCIAL</t>
  </si>
  <si>
    <t>SSR MONCHY ST ÉLOI</t>
  </si>
  <si>
    <t>600013981</t>
  </si>
  <si>
    <t>Monchy-Saint-Éloi</t>
  </si>
  <si>
    <t>EBNL (Monchy-St-Éloi)</t>
  </si>
  <si>
    <t>EBNL Monchy-Saint-Éloi</t>
  </si>
  <si>
    <t>CENTRE DE SOINS DE SUITE ET DE READAPTATION</t>
  </si>
  <si>
    <t>MSP MONTATAIRE</t>
  </si>
  <si>
    <t>600013718</t>
  </si>
  <si>
    <t>600013700</t>
  </si>
  <si>
    <t>Montataire</t>
  </si>
  <si>
    <t>MSP (Montataire)-EBNL</t>
  </si>
  <si>
    <t>EBNL Montataire</t>
  </si>
  <si>
    <t>ASSOCIATION JADE</t>
  </si>
  <si>
    <t>13932MONT</t>
  </si>
  <si>
    <t>600013932</t>
  </si>
  <si>
    <t>Assoc. (Montataire)-EBNL</t>
  </si>
  <si>
    <t>MSP DE MORIENVAL</t>
  </si>
  <si>
    <t>600014476</t>
  </si>
  <si>
    <t>600014468</t>
  </si>
  <si>
    <t>Morienval</t>
  </si>
  <si>
    <t>MSP (Morienval)-EBNL</t>
  </si>
  <si>
    <t>EBNL Morienval</t>
  </si>
  <si>
    <t>MAISON MÉDICALE DE LA VALLÉE DE L'AUTOMNE</t>
  </si>
  <si>
    <t>MSP ALMAGUIL LA NEUVILLE-ROY</t>
  </si>
  <si>
    <t>600013551</t>
  </si>
  <si>
    <t>600013544</t>
  </si>
  <si>
    <t>Neuville-Roy</t>
  </si>
  <si>
    <t>MSP (Neuville-Roy)-EBNL</t>
  </si>
  <si>
    <t>EBNL Neuville-Roy</t>
  </si>
  <si>
    <t>CPTS DE COMPIEGNE ET SA REGION</t>
  </si>
  <si>
    <t>15838LANE</t>
  </si>
  <si>
    <t>600015838</t>
  </si>
  <si>
    <t>EBNL (Neuville-Roy)</t>
  </si>
  <si>
    <t>ASSOCIATION PRÉVENTION DENTAIRE</t>
  </si>
  <si>
    <t>12819NOGE</t>
  </si>
  <si>
    <t>600012819</t>
  </si>
  <si>
    <t>Nogent-sur-Oise</t>
  </si>
  <si>
    <t>Assoc. (Nogent-sur-Oise)-EBNL</t>
  </si>
  <si>
    <t>EBNL Nogent-sur-Oise</t>
  </si>
  <si>
    <t>CSM NOGENT SUR OISE</t>
  </si>
  <si>
    <t>14989NOGE</t>
  </si>
  <si>
    <t>600014989</t>
  </si>
  <si>
    <t>EBNL (Nogent-sur-Oise)</t>
  </si>
  <si>
    <t>AUTODIALYSE LA DIALOISE NOYON</t>
  </si>
  <si>
    <t>600110399</t>
  </si>
  <si>
    <t>C_Dialyse (Noyon)-Dial</t>
  </si>
  <si>
    <t>EBNL Noyon</t>
  </si>
  <si>
    <t>CPTS DU PAYS DE BRAY</t>
  </si>
  <si>
    <t>15002ONSE</t>
  </si>
  <si>
    <t>600015002</t>
  </si>
  <si>
    <t>Ons-en-Bray</t>
  </si>
  <si>
    <t>EBNL (Ons-en-Bray)</t>
  </si>
  <si>
    <t>EBNL Ons-en-Bray</t>
  </si>
  <si>
    <t>ADMR</t>
  </si>
  <si>
    <t>16414PLAI</t>
  </si>
  <si>
    <t>600016414</t>
  </si>
  <si>
    <t>Plailly</t>
  </si>
  <si>
    <t>EBNL (Plailly)</t>
  </si>
  <si>
    <t>EBNL Plailly</t>
  </si>
  <si>
    <t>CC DU PLATEAU PICARD</t>
  </si>
  <si>
    <t>16968LEPL</t>
  </si>
  <si>
    <t>600016968</t>
  </si>
  <si>
    <t>Plessier-sur-Saint-Just</t>
  </si>
  <si>
    <t>EBNL (Plessier-sur-St-Just)</t>
  </si>
  <si>
    <t>EBNL Plessier-sur-Saint-Just</t>
  </si>
  <si>
    <t>MSP DE PRÉCY-SUR-OISE</t>
  </si>
  <si>
    <t>16083PREC</t>
  </si>
  <si>
    <t>600016083</t>
  </si>
  <si>
    <t>Précy-sur-Oise</t>
  </si>
  <si>
    <t>MSP (Précy-sur-Oise)-EBNL</t>
  </si>
  <si>
    <t>EBNL Précy-sur-Oise</t>
  </si>
  <si>
    <t>AFTRAL</t>
  </si>
  <si>
    <t>10110RANT</t>
  </si>
  <si>
    <t>600010110</t>
  </si>
  <si>
    <t>Rantigny</t>
  </si>
  <si>
    <t>EBNL (Rantigny)</t>
  </si>
  <si>
    <t>EBNL Rantigny</t>
  </si>
  <si>
    <t>MAISON DE SANTÉ PLURI-PROFESSIONNELLE</t>
  </si>
  <si>
    <t>600014765</t>
  </si>
  <si>
    <t>600014757</t>
  </si>
  <si>
    <t>Sacy-le-Grand</t>
  </si>
  <si>
    <t>MS (Sacy-le-Grand)-EBNL</t>
  </si>
  <si>
    <t>EBNL Sacy-le-Grand</t>
  </si>
  <si>
    <t>MAISON DE SANTÉ PLURI-PROFESSIONNELLE DE SACY LE GRAND</t>
  </si>
  <si>
    <t>MSP SAINT-JUST-EN-CHAUSSÉE</t>
  </si>
  <si>
    <t>600013601</t>
  </si>
  <si>
    <t>600013593</t>
  </si>
  <si>
    <t>Saint-Just-en-Chaussée</t>
  </si>
  <si>
    <t>MSP (St-Just-en-Chaussée)-EBNL</t>
  </si>
  <si>
    <t>EBNL Saint-Just-en-Chaussée</t>
  </si>
  <si>
    <t>ASSOCIATION DENTAIRE (ADSJC)</t>
  </si>
  <si>
    <t>15473STJU</t>
  </si>
  <si>
    <t>600015473</t>
  </si>
  <si>
    <t>Assoc. (St-Just-en-Chaussée)-EBNL</t>
  </si>
  <si>
    <t>POLE SANTE ST-MAXIMIN CHANTILLY CREIL</t>
  </si>
  <si>
    <t>15366STMA</t>
  </si>
  <si>
    <t>600015366</t>
  </si>
  <si>
    <t>Saint-Maximin</t>
  </si>
  <si>
    <t>EBNL (St-Maximin)</t>
  </si>
  <si>
    <t>EBNL Saint-Maximin</t>
  </si>
  <si>
    <t>ASSOCIATION MEDICO DENTAIRE DE SENLIS</t>
  </si>
  <si>
    <t>15341SENL</t>
  </si>
  <si>
    <t>600015341</t>
  </si>
  <si>
    <t>Assoc. (Senlis)-EBNL</t>
  </si>
  <si>
    <t>EBNL Senlis</t>
  </si>
  <si>
    <t>ASSOCIATION MEDICO DENTAIRE DE L'HOTEL DE VILLE DE SENLIS</t>
  </si>
  <si>
    <t>ADSEAO</t>
  </si>
  <si>
    <t>07031TILL</t>
  </si>
  <si>
    <t>600107031</t>
  </si>
  <si>
    <t>Tillé</t>
  </si>
  <si>
    <t>EBNL (Tillé)</t>
  </si>
  <si>
    <t>EBNL Tillé</t>
  </si>
  <si>
    <t>ASS DÉP POUR LA SAUVEGARDE DE L'ENFANCE À L'ADULTE DE L'OISE</t>
  </si>
  <si>
    <t>CTRE PRÉVENTION RÉADAPTATION CARDIO.</t>
  </si>
  <si>
    <t>600101943</t>
  </si>
  <si>
    <t>Tracy-le-Mont</t>
  </si>
  <si>
    <t>EBNL (Tracy-le-Mont)</t>
  </si>
  <si>
    <t>EBNL Tracy-le-Mont</t>
  </si>
  <si>
    <t>CENTRE DE PRÉVENTION ET DE RÉADAPTATION CARDIO-VASCULAIRE</t>
  </si>
  <si>
    <t>ANIDER - ALENCON</t>
  </si>
  <si>
    <t>610006728</t>
  </si>
  <si>
    <t>ANIDER (Alençon)-Dial</t>
  </si>
  <si>
    <t>EBNL Alençon</t>
  </si>
  <si>
    <t>MSP ALENCON STARTECH MEDECINE</t>
  </si>
  <si>
    <t>610009243</t>
  </si>
  <si>
    <t>610009235</t>
  </si>
  <si>
    <t>MSP (Alençon)-EBNL</t>
  </si>
  <si>
    <t>ASS UNA PAYS ALENCON-PERCHE</t>
  </si>
  <si>
    <t>02818ALEN</t>
  </si>
  <si>
    <t>610002818</t>
  </si>
  <si>
    <t>Assoc. (Alençon)-EBNL</t>
  </si>
  <si>
    <t>UDAF DE L'ORNE</t>
  </si>
  <si>
    <t>06512ALEN</t>
  </si>
  <si>
    <t>610006512</t>
  </si>
  <si>
    <t>EBNL (Alençon)</t>
  </si>
  <si>
    <t>UNION DÉPARTEMENTALE DES ASSOCIATIONS FAMILIALES DE L'ORNE</t>
  </si>
  <si>
    <t>ATMPO</t>
  </si>
  <si>
    <t>06538ALEN</t>
  </si>
  <si>
    <t>610006538</t>
  </si>
  <si>
    <t>ASSOCIATION TUTÉLAIRE DES MAJEURS PROTÉGÉS DE L'ORNE</t>
  </si>
  <si>
    <t>FED DEP ASS FAMILLES RURALES DE L'ORNE</t>
  </si>
  <si>
    <t>08385ALEN</t>
  </si>
  <si>
    <t>610008385</t>
  </si>
  <si>
    <t>FEDERATION DEPARTEMENTALE ASS FAMILIALES RURALES DE L'ORNE</t>
  </si>
  <si>
    <t>ADAPEI DE L'ORNE - ALENCON</t>
  </si>
  <si>
    <t>85891ALEN</t>
  </si>
  <si>
    <t>610785891</t>
  </si>
  <si>
    <t>ASS DTALE AMIS PARENTS DE PERSONNE AYANT UN HANDICAP MENTAL</t>
  </si>
  <si>
    <t>FEDERATION ADMR DE L'ORNE</t>
  </si>
  <si>
    <t>89612ALEN</t>
  </si>
  <si>
    <t>610789612</t>
  </si>
  <si>
    <t>ANIDER - ARGENTAN</t>
  </si>
  <si>
    <t>610006710</t>
  </si>
  <si>
    <t>ANIDER (Argentan)-Dial</t>
  </si>
  <si>
    <t>EBNL Argentan</t>
  </si>
  <si>
    <t>PSLA - ARGENTAN</t>
  </si>
  <si>
    <t>610007916</t>
  </si>
  <si>
    <t>610007908</t>
  </si>
  <si>
    <t>EBNL (Argentan)</t>
  </si>
  <si>
    <t>ASSOCIATION RESIDENCE FLEURIE</t>
  </si>
  <si>
    <t>00283COUL</t>
  </si>
  <si>
    <t>610000283</t>
  </si>
  <si>
    <t>Coulonges-sur-Sarthe</t>
  </si>
  <si>
    <t>Assoc. (Coulonges-sur-Sarthe)-EBNL</t>
  </si>
  <si>
    <t>EBNL Coulonges-sur-Sarthe</t>
  </si>
  <si>
    <t>PSLA - DOMFRONT</t>
  </si>
  <si>
    <t>610007072</t>
  </si>
  <si>
    <t>610007064</t>
  </si>
  <si>
    <t>EBNL (Domfront en Poiraie)</t>
  </si>
  <si>
    <t>EBNL Domfront en Poiraie</t>
  </si>
  <si>
    <t>PSLA DE LA FERTE MACE</t>
  </si>
  <si>
    <t>610007288</t>
  </si>
  <si>
    <t>610007270</t>
  </si>
  <si>
    <t>EBNL (Ferté Macé)</t>
  </si>
  <si>
    <t>EBNL Ferté Macé</t>
  </si>
  <si>
    <t>ANIDER - FLERS</t>
  </si>
  <si>
    <t>610006736</t>
  </si>
  <si>
    <t>ANIDER (Flers)-Dial</t>
  </si>
  <si>
    <t>EBNL Flers</t>
  </si>
  <si>
    <t>PSLA FLERS</t>
  </si>
  <si>
    <t>610009383</t>
  </si>
  <si>
    <t>610009375</t>
  </si>
  <si>
    <t>EBNL (Flers)</t>
  </si>
  <si>
    <t>ASS UNA DU BOCAGE ORNAIS</t>
  </si>
  <si>
    <t>06124FLER</t>
  </si>
  <si>
    <t>610006124</t>
  </si>
  <si>
    <t>Assoc. (Flers)-EBNL</t>
  </si>
  <si>
    <t>PSLA DE GACE</t>
  </si>
  <si>
    <t>610007056</t>
  </si>
  <si>
    <t>610007049</t>
  </si>
  <si>
    <t>Gacé</t>
  </si>
  <si>
    <t>EBNL (Gacé)</t>
  </si>
  <si>
    <t>EBNL Gacé</t>
  </si>
  <si>
    <t>PSLA DE L'AIGLE</t>
  </si>
  <si>
    <t>610007262</t>
  </si>
  <si>
    <t>610007254</t>
  </si>
  <si>
    <t>EBNL (Aigle)</t>
  </si>
  <si>
    <t>EBNL Aigle</t>
  </si>
  <si>
    <t>ASS LES ENFANTS DU COMPAS</t>
  </si>
  <si>
    <t>03469MANT</t>
  </si>
  <si>
    <t>610003469</t>
  </si>
  <si>
    <t>Mantilly</t>
  </si>
  <si>
    <t>Assoc. (Mantilly)-EBNL</t>
  </si>
  <si>
    <t>EBNL Mantilly</t>
  </si>
  <si>
    <t>ASSOCIATION LES ENFANTS DU COMPAS</t>
  </si>
  <si>
    <t>PSLA DE MORTAGNE AU PERCHE</t>
  </si>
  <si>
    <t>610007361</t>
  </si>
  <si>
    <t>610007353</t>
  </si>
  <si>
    <t>EBNL (Mortagne-au-Perche)</t>
  </si>
  <si>
    <t>EBNL Mortagne-au-Perche</t>
  </si>
  <si>
    <t>PSLA DE PUTANGES LE LAC</t>
  </si>
  <si>
    <t>610007890</t>
  </si>
  <si>
    <t>610007882</t>
  </si>
  <si>
    <t>Putanges-le-Lac</t>
  </si>
  <si>
    <t>EBNL (Putanges-le-Lac)</t>
  </si>
  <si>
    <t>EBNL Putanges-le-Lac</t>
  </si>
  <si>
    <t>PSLA SAINT GEORGES DES GROSEILLERS</t>
  </si>
  <si>
    <t>610009185</t>
  </si>
  <si>
    <t>610009177</t>
  </si>
  <si>
    <t>Saint-Georges-des-Groseillers</t>
  </si>
  <si>
    <t>EBNL (St-Georges-des-Groseillers)</t>
  </si>
  <si>
    <t>EBNL Saint-Georges-des-Groseillers</t>
  </si>
  <si>
    <t>ASSOCIATION FOYER NOTRE DAME</t>
  </si>
  <si>
    <t>00143STHI</t>
  </si>
  <si>
    <t>610000143</t>
  </si>
  <si>
    <t>Saint-Hilaire-le-Châtel</t>
  </si>
  <si>
    <t>Assoc. (St-Hilaire-le-Châtel)-EBNL</t>
  </si>
  <si>
    <t>EBNL Saint-Hilaire-le-Châtel</t>
  </si>
  <si>
    <t>MSP DU SAP EN AUGE</t>
  </si>
  <si>
    <t>610006918</t>
  </si>
  <si>
    <t>610006900</t>
  </si>
  <si>
    <t>Sap-en-Auge</t>
  </si>
  <si>
    <t>MSP (Sap-en-Auge)-EBNL</t>
  </si>
  <si>
    <t>EBNL Sap-en-Auge</t>
  </si>
  <si>
    <t>PSLA DE SEES</t>
  </si>
  <si>
    <t>610007932</t>
  </si>
  <si>
    <t>610007924</t>
  </si>
  <si>
    <t>EBNL (Sées)</t>
  </si>
  <si>
    <t>EBNL Sées</t>
  </si>
  <si>
    <t>PSLA VAL D'HUISNE ORNAIS</t>
  </si>
  <si>
    <t>610009367</t>
  </si>
  <si>
    <t>610009359</t>
  </si>
  <si>
    <t>Val-au-Perche</t>
  </si>
  <si>
    <t>EBNL (Val-au-Perche)</t>
  </si>
  <si>
    <t>EBNL Val-au-Perche</t>
  </si>
  <si>
    <t>PSLA VIMOUTIERS</t>
  </si>
  <si>
    <t>610009342</t>
  </si>
  <si>
    <t>610009334</t>
  </si>
  <si>
    <t>EBNL (Vimoutiers)</t>
  </si>
  <si>
    <t>EBNL Vimoutiers</t>
  </si>
  <si>
    <t>MSP AGNY</t>
  </si>
  <si>
    <t>620035600</t>
  </si>
  <si>
    <t>620035592</t>
  </si>
  <si>
    <t>Agny</t>
  </si>
  <si>
    <t>MSP (Agny)-EBNL</t>
  </si>
  <si>
    <t>EBNL Agny</t>
  </si>
  <si>
    <t>CENTRE AUTODIALYSE AIRE/LA LYS</t>
  </si>
  <si>
    <t>620120063</t>
  </si>
  <si>
    <t>C_Dialyse (Aire-sur-la-Lys)-Dial</t>
  </si>
  <si>
    <t>EBNL Aire-sur-la-Lys</t>
  </si>
  <si>
    <t>CENTRE D'AUTODIALYSE D'AIRE SUR LA LYS ADH</t>
  </si>
  <si>
    <t>ASSOCIATION SANTE TRAVAIL</t>
  </si>
  <si>
    <t>29926AIXN</t>
  </si>
  <si>
    <t>620029926</t>
  </si>
  <si>
    <t>Aix-Noulette</t>
  </si>
  <si>
    <t>Assoc. (Aix-Noulette)-EBNL</t>
  </si>
  <si>
    <t>EBNL Aix-Noulette</t>
  </si>
  <si>
    <t>ASSOCIATION L'ARCHE DES 3 FONTAINES</t>
  </si>
  <si>
    <t>24653AMBL</t>
  </si>
  <si>
    <t>620024653</t>
  </si>
  <si>
    <t>Ambleteuse</t>
  </si>
  <si>
    <t>Assoc. (Ambleteuse)-EBNL</t>
  </si>
  <si>
    <t>EBNL Ambleteuse</t>
  </si>
  <si>
    <t>MSP DES VERTES COLLINES</t>
  </si>
  <si>
    <t>620029272</t>
  </si>
  <si>
    <t>620029264</t>
  </si>
  <si>
    <t>Anvin</t>
  </si>
  <si>
    <t>MSP (Anvin)-EBNL</t>
  </si>
  <si>
    <t>EBNL Anvin</t>
  </si>
  <si>
    <t>MAISON DE SANTÉ PLURIDISCIPLINAIRE DU PAYS D'HEUCHIN</t>
  </si>
  <si>
    <t>ASSOCIATION LE COIN FAMILIAL</t>
  </si>
  <si>
    <t>01347ARRA</t>
  </si>
  <si>
    <t>620001347</t>
  </si>
  <si>
    <t>Assoc. (Arras)-EBNL</t>
  </si>
  <si>
    <t>EBNL Arras</t>
  </si>
  <si>
    <t>ASSO AFERTES</t>
  </si>
  <si>
    <t>01925ARRA</t>
  </si>
  <si>
    <t>620001925</t>
  </si>
  <si>
    <t>ASSO-FORMATION-EXPERIMENTION-RECHERCHE-TRAVAIL EDUCATIF -SOC</t>
  </si>
  <si>
    <t>SOLIHA PAS-DE-CALAIS</t>
  </si>
  <si>
    <t>26641ARRA</t>
  </si>
  <si>
    <t>620026641</t>
  </si>
  <si>
    <t>EBNL (Arras)</t>
  </si>
  <si>
    <t>CSI ARRAS</t>
  </si>
  <si>
    <t>35238ARRA</t>
  </si>
  <si>
    <t>620035238</t>
  </si>
  <si>
    <t>ASSOCIATION PEP62</t>
  </si>
  <si>
    <t>05767ARRA</t>
  </si>
  <si>
    <t>620105767</t>
  </si>
  <si>
    <t>ASSOCIATION DEPARTEMENTALE DES PUPILLES DE L'ENSEIGNEMENT PU</t>
  </si>
  <si>
    <t>LA VIE ACTIVE</t>
  </si>
  <si>
    <t>10650ARRA</t>
  </si>
  <si>
    <t>620110650</t>
  </si>
  <si>
    <t>MSP AUBINOISE</t>
  </si>
  <si>
    <t>620034959</t>
  </si>
  <si>
    <t>620034942</t>
  </si>
  <si>
    <t>Aubigny-en-Artois</t>
  </si>
  <si>
    <t>MSP (Aubigny-en-Artois)-EBNL</t>
  </si>
  <si>
    <t>EBNL Aubigny-en-Artois</t>
  </si>
  <si>
    <t>MSP DU TERRIL</t>
  </si>
  <si>
    <t>620034215</t>
  </si>
  <si>
    <t>620034207</t>
  </si>
  <si>
    <t>Auchel</t>
  </si>
  <si>
    <t>MSP (Auchel)-EBNL</t>
  </si>
  <si>
    <t>EBNL Auchel</t>
  </si>
  <si>
    <t>MAISON DE SANTÉ PLURIPROFESSIONNELLE DU TERRIL</t>
  </si>
  <si>
    <t>620034892</t>
  </si>
  <si>
    <t>620034884</t>
  </si>
  <si>
    <t>MAISON DE SANTÉ PLURIPROFESSIONNELLE D'AUCHEL</t>
  </si>
  <si>
    <t>MSP D'AUXI LE CHÂTEAU</t>
  </si>
  <si>
    <t>620029256</t>
  </si>
  <si>
    <t>620029249</t>
  </si>
  <si>
    <t>Auxi-le-Château</t>
  </si>
  <si>
    <t>MSP (Auxi-le-Château)-EBNL</t>
  </si>
  <si>
    <t>EBNL Auxi-le-Château</t>
  </si>
  <si>
    <t>MAISON DE SANTÉ PLURIDISCIPLINAIRE D'AUXI LE CHÂTEAU</t>
  </si>
  <si>
    <t>MSP DU MOULIN</t>
  </si>
  <si>
    <t>620032557</t>
  </si>
  <si>
    <t>620032540</t>
  </si>
  <si>
    <t>MSP (Avion)-EBNL</t>
  </si>
  <si>
    <t>EBNL Avion</t>
  </si>
  <si>
    <t>MAISON MÉDICALE DU MOULIN</t>
  </si>
  <si>
    <t>MSP DE BAPAUME</t>
  </si>
  <si>
    <t>620033415</t>
  </si>
  <si>
    <t>620033407</t>
  </si>
  <si>
    <t>MSP (Bapaume)-EBNL</t>
  </si>
  <si>
    <t>EBNL Bapaume</t>
  </si>
  <si>
    <t>SUD ARTOIS RÉSEAU SANTÉ</t>
  </si>
  <si>
    <t>17129BAPA</t>
  </si>
  <si>
    <t>620017129</t>
  </si>
  <si>
    <t>EBNL (Bapaume)</t>
  </si>
  <si>
    <t>ASSOCIATION ADMR SERVICE D'AIDE MÉNAGÈRE AUX FAMILLES</t>
  </si>
  <si>
    <t>MSP BAYENGHEM LEZ EPERLEQUES</t>
  </si>
  <si>
    <t>32565BAYE</t>
  </si>
  <si>
    <t>620032565</t>
  </si>
  <si>
    <t>Bayenghem-lès-Éperlecques</t>
  </si>
  <si>
    <t>MSP (Bayenghem-lès-Éperlecques)-EBNL</t>
  </si>
  <si>
    <t>EBNL Bayenghem-lès-Éperlecques</t>
  </si>
  <si>
    <t>MSP DE BAYENGHEM LEZ EPERLEQUES</t>
  </si>
  <si>
    <t>36053BEAU</t>
  </si>
  <si>
    <t>620036053</t>
  </si>
  <si>
    <t>Beaurains</t>
  </si>
  <si>
    <t>EBNL (Beaurains)</t>
  </si>
  <si>
    <t>EBNL Beaurains</t>
  </si>
  <si>
    <t>ASSOCIATION HOPALE REEDUCATION</t>
  </si>
  <si>
    <t>24158BERC</t>
  </si>
  <si>
    <t>620024158</t>
  </si>
  <si>
    <t>Assoc. (Berck)-EBNL</t>
  </si>
  <si>
    <t>EBNL Berck</t>
  </si>
  <si>
    <t>SCI AMBROISE PARÉ</t>
  </si>
  <si>
    <t>36285BERC</t>
  </si>
  <si>
    <t>620036285</t>
  </si>
  <si>
    <t>EBNL (Berck)</t>
  </si>
  <si>
    <t>MSP PASTEUR</t>
  </si>
  <si>
    <t>620033514</t>
  </si>
  <si>
    <t>620033506</t>
  </si>
  <si>
    <t>MSP (Béthune)-EBNL</t>
  </si>
  <si>
    <t>EBNL Béthune</t>
  </si>
  <si>
    <t>MAISON MÉDICALE LOUIS PASTEUR</t>
  </si>
  <si>
    <t>ASSOCIATION BAZIN</t>
  </si>
  <si>
    <t>01131BETH</t>
  </si>
  <si>
    <t>620001131</t>
  </si>
  <si>
    <t>Assoc. (Béthune)-EBNL</t>
  </si>
  <si>
    <t>ASSOCIATION TUTELAIRE DU PAS DE CALAIS</t>
  </si>
  <si>
    <t>02147BETH</t>
  </si>
  <si>
    <t>620002147</t>
  </si>
  <si>
    <t>ASSOCIATION PREVART</t>
  </si>
  <si>
    <t>23408BETH</t>
  </si>
  <si>
    <t>620023408</t>
  </si>
  <si>
    <t>ASSOCIATION PREVENTION VASCULAIRE ARTOIS "PREVART"</t>
  </si>
  <si>
    <t>ASSO APEI DE BETHUNE</t>
  </si>
  <si>
    <t>10692BETH</t>
  </si>
  <si>
    <t>620110692</t>
  </si>
  <si>
    <t>ASSOCIATION APEI "LES PAPILLONS BLANCS"</t>
  </si>
  <si>
    <t>ASSOCIATION " VIE BELLE "</t>
  </si>
  <si>
    <t>18265BETH</t>
  </si>
  <si>
    <t>620118265</t>
  </si>
  <si>
    <t>CTRE AUTODIALYSE &amp; UNITE DIALY MED ADH</t>
  </si>
  <si>
    <t>620025494</t>
  </si>
  <si>
    <t>C_Dialyse (Beuvry)-Dial</t>
  </si>
  <si>
    <t>EBNL Beuvry</t>
  </si>
  <si>
    <t>CENTRE D'AUTODIALYSE &amp; UNITE DIALYSE MEDICALISEE ADH BEUVRY</t>
  </si>
  <si>
    <t>ASSO UDAPEI</t>
  </si>
  <si>
    <t>12136BEUV</t>
  </si>
  <si>
    <t>620112136</t>
  </si>
  <si>
    <t>Assoc. (Beuvry)-EBNL</t>
  </si>
  <si>
    <t>UNION DEPART DES ASSOCIATIONS DE PARENTS D'ENFANTS INADAPTES</t>
  </si>
  <si>
    <t>MSP DE L'AA</t>
  </si>
  <si>
    <t>620034488</t>
  </si>
  <si>
    <t>620034470</t>
  </si>
  <si>
    <t>Blendecques</t>
  </si>
  <si>
    <t>MSP (Blendecques)-EBNL</t>
  </si>
  <si>
    <t>EBNL Blendecques</t>
  </si>
  <si>
    <t>MAISON DE SANTÉ PLURIPROFESSIONNELLE DE L'AA</t>
  </si>
  <si>
    <t>MSP DAMREMONT</t>
  </si>
  <si>
    <t>36764BOUL</t>
  </si>
  <si>
    <t>620036764</t>
  </si>
  <si>
    <t>MSP (Boulogne-sur-Mer)-EBNL</t>
  </si>
  <si>
    <t>EBNL Boulogne-sur-Mer</t>
  </si>
  <si>
    <t>MSP DE BARALLE</t>
  </si>
  <si>
    <t>620033563</t>
  </si>
  <si>
    <t>620033555</t>
  </si>
  <si>
    <t>Bourlon</t>
  </si>
  <si>
    <t>MSP (Bourlon)-EBNL</t>
  </si>
  <si>
    <t>EBNL Bourlon</t>
  </si>
  <si>
    <t>ASSO DES PROFESSIONNELS DE SANTÉ DU CANTON DE MARQUION</t>
  </si>
  <si>
    <t>ASSOC GESTION M.A.P.A.D BRUAY</t>
  </si>
  <si>
    <t>03103BRUA</t>
  </si>
  <si>
    <t>620003103</t>
  </si>
  <si>
    <t>Assoc. (Bruay-la-Buissière)-EBNL</t>
  </si>
  <si>
    <t>EBNL Bruay-la-Buissière</t>
  </si>
  <si>
    <t>ASSOCIATION POUR LA GESTION DE LA M.A.P.A.D DE BRUAY</t>
  </si>
  <si>
    <t>ASSOCIATION ARTOIS DOM</t>
  </si>
  <si>
    <t>17509BRUA</t>
  </si>
  <si>
    <t>620017509</t>
  </si>
  <si>
    <t>35998BURB</t>
  </si>
  <si>
    <t>620035998</t>
  </si>
  <si>
    <t>Burbure</t>
  </si>
  <si>
    <t>EBNL (Burbure)</t>
  </si>
  <si>
    <t>EBNL Burbure</t>
  </si>
  <si>
    <t>ASSO AIDE ET INTERVENTION À DOMICILE</t>
  </si>
  <si>
    <t>27300CALA</t>
  </si>
  <si>
    <t>620027300</t>
  </si>
  <si>
    <t>Assoc. (Calais)-EBNL</t>
  </si>
  <si>
    <t>EBNL Calais</t>
  </si>
  <si>
    <t>ASSOCIATION AIDE ET INTERVENTION À DOMICILE DE CALAIS</t>
  </si>
  <si>
    <t>ADN SANTÉ CALAIS</t>
  </si>
  <si>
    <t>35139CALA</t>
  </si>
  <si>
    <t>620035139</t>
  </si>
  <si>
    <t>EBNL (Calais)</t>
  </si>
  <si>
    <t>12144CALA</t>
  </si>
  <si>
    <t>620112144</t>
  </si>
  <si>
    <t>ASSOCIATION FAMILIALE D'AIDE ET DE PROTECTION DE L'ENFANCE I</t>
  </si>
  <si>
    <t>MSP DU CALONNOIS</t>
  </si>
  <si>
    <t>620034850</t>
  </si>
  <si>
    <t>620034843</t>
  </si>
  <si>
    <t>Calonne-Ricouart</t>
  </si>
  <si>
    <t>MSP (Calonne-Ricouart)-EBNL</t>
  </si>
  <si>
    <t>EBNL Calonne-Ricouart</t>
  </si>
  <si>
    <t>MAISON DE SANTÉ PLURIPROFESSIONNELLE MULTI-SITES</t>
  </si>
  <si>
    <t>MSP DE CAMPIGNEULLES LES PETITES</t>
  </si>
  <si>
    <t>620032300</t>
  </si>
  <si>
    <t>620032292</t>
  </si>
  <si>
    <t>Campigneulles-les-Petites</t>
  </si>
  <si>
    <t>MSP (Campigneulles-les-Petites)-EBNL</t>
  </si>
  <si>
    <t>EBNL Campigneulles-les-Petites</t>
  </si>
  <si>
    <t>PÔLE SANTÉ DU MOULIN</t>
  </si>
  <si>
    <t>MSP MOT À MAUX</t>
  </si>
  <si>
    <t>620034520</t>
  </si>
  <si>
    <t>620034512</t>
  </si>
  <si>
    <t>MSP (Carvin)-EBNL</t>
  </si>
  <si>
    <t>EBNL Carvin</t>
  </si>
  <si>
    <t>MAISON DE SANTÉ PLURIPROFESSIONNELLE DE CARVIN</t>
  </si>
  <si>
    <t>AUTISME &amp; FAMILLES</t>
  </si>
  <si>
    <t>27185CARV</t>
  </si>
  <si>
    <t>620027185</t>
  </si>
  <si>
    <t>EBNL (Carvin)</t>
  </si>
  <si>
    <t>ASSOCIATION LE SAGITTAIRE</t>
  </si>
  <si>
    <t>27276CARV</t>
  </si>
  <si>
    <t>620027276</t>
  </si>
  <si>
    <t>Assoc. (Carvin)-EBNL</t>
  </si>
  <si>
    <t>CPTS BEAUMONT- ARTOIS</t>
  </si>
  <si>
    <t>36434CARV</t>
  </si>
  <si>
    <t>620036434</t>
  </si>
  <si>
    <t>ASSOCIATION ACARLOGI</t>
  </si>
  <si>
    <t>36723CARV</t>
  </si>
  <si>
    <t>620036723</t>
  </si>
  <si>
    <t>CAP ENERGIE</t>
  </si>
  <si>
    <t>05249COQU</t>
  </si>
  <si>
    <t>620005249</t>
  </si>
  <si>
    <t>EBNL (Coquelles)</t>
  </si>
  <si>
    <t>EBNL Coquelles</t>
  </si>
  <si>
    <t>MSP DE COURRIÈRES</t>
  </si>
  <si>
    <t>36681COUR</t>
  </si>
  <si>
    <t>620036681</t>
  </si>
  <si>
    <t>Courrières</t>
  </si>
  <si>
    <t>MSP (Courrières)-EBNL</t>
  </si>
  <si>
    <t>EBNL Courrières</t>
  </si>
  <si>
    <t>MSP DE CROISILLES</t>
  </si>
  <si>
    <t>620030031</t>
  </si>
  <si>
    <t>620030023</t>
  </si>
  <si>
    <t>Croisilles</t>
  </si>
  <si>
    <t>MSP (Croisilles)-EBNL</t>
  </si>
  <si>
    <t>EBNL Croisilles</t>
  </si>
  <si>
    <t>MAISON PLURIDISCIPLINAIRE DE CROISILLES</t>
  </si>
  <si>
    <t>MSP LES ALIZÉS</t>
  </si>
  <si>
    <t>620034298</t>
  </si>
  <si>
    <t>620034280</t>
  </si>
  <si>
    <t>MSP (Cucq)-EBNL</t>
  </si>
  <si>
    <t>EBNL Cucq</t>
  </si>
  <si>
    <t>MSP LES ALIZÉS DE CUCQ</t>
  </si>
  <si>
    <t>(APDMD)</t>
  </si>
  <si>
    <t>36830DESV</t>
  </si>
  <si>
    <t>620036830</t>
  </si>
  <si>
    <t>Desvres</t>
  </si>
  <si>
    <t>EBNL (Desvres)</t>
  </si>
  <si>
    <t>EBNL Desvres</t>
  </si>
  <si>
    <t>CENTRE D'AUTODIALYSE ADH DE DIVION</t>
  </si>
  <si>
    <t>620117325</t>
  </si>
  <si>
    <t>Divion</t>
  </si>
  <si>
    <t>C_Dialyse (Divion)-Dial</t>
  </si>
  <si>
    <t>EBNL Divion</t>
  </si>
  <si>
    <t>CENTRE ADH D'AUTODIALYSE DE DIVION</t>
  </si>
  <si>
    <t>ASSOCIATION EMMAUS ECHINGHEN</t>
  </si>
  <si>
    <t>26856ECHI</t>
  </si>
  <si>
    <t>620026856</t>
  </si>
  <si>
    <t>Echinghen</t>
  </si>
  <si>
    <t>Assoc. (Echinghen)-EBNL</t>
  </si>
  <si>
    <t>EBNL Echinghen</t>
  </si>
  <si>
    <t>ASSOCIATION 3S SCARPE SENSÉE SERVICES</t>
  </si>
  <si>
    <t>29991ECOU</t>
  </si>
  <si>
    <t>620029991</t>
  </si>
  <si>
    <t>Écoust-Saint-Mein</t>
  </si>
  <si>
    <t>Assoc. (Écoust-St-Mein)-EBNL</t>
  </si>
  <si>
    <t>EBNL Écoust-Saint-Mein</t>
  </si>
  <si>
    <t>MSP EPERLECQUES</t>
  </si>
  <si>
    <t>620032052</t>
  </si>
  <si>
    <t>620032045</t>
  </si>
  <si>
    <t>Éperlecques</t>
  </si>
  <si>
    <t>MSP (Éperlecques)-EBNL</t>
  </si>
  <si>
    <t>EBNL Éperlecques</t>
  </si>
  <si>
    <t>MAISON DE SANTÉ PLURIPROFESSIONNELLE D'EPERLECQUES</t>
  </si>
  <si>
    <t>MSP ETAPLES</t>
  </si>
  <si>
    <t>620033688</t>
  </si>
  <si>
    <t>620033670</t>
  </si>
  <si>
    <t>MSP (Étaples)-EBNL</t>
  </si>
  <si>
    <t>EBNL Étaples</t>
  </si>
  <si>
    <t>MSP LE PAX</t>
  </si>
  <si>
    <t>35451ETAP</t>
  </si>
  <si>
    <t>620035451</t>
  </si>
  <si>
    <t>MAISON DE SANTÉ PLURIPROFESSIONNELLE LE PAX</t>
  </si>
  <si>
    <t>MSP DE FAUQUEMBERGUES</t>
  </si>
  <si>
    <t>32730FAUQ</t>
  </si>
  <si>
    <t>620032730</t>
  </si>
  <si>
    <t>Fauquembergues</t>
  </si>
  <si>
    <t>MSP (Fauquembergues)-EBNL</t>
  </si>
  <si>
    <t>EBNL Fauquembergues</t>
  </si>
  <si>
    <t>MSP DE FLEURBAIX</t>
  </si>
  <si>
    <t>620030981</t>
  </si>
  <si>
    <t>620030973</t>
  </si>
  <si>
    <t>Fleurbaix</t>
  </si>
  <si>
    <t>MSP (Fleurbaix)-EBNL</t>
  </si>
  <si>
    <t>EBNL Fleurbaix</t>
  </si>
  <si>
    <t>MAISON DE SANTÉ PLURIDISCIPLINAIRE DE FLEURBAIX</t>
  </si>
  <si>
    <t>MSP DE FRUGES</t>
  </si>
  <si>
    <t>620029215</t>
  </si>
  <si>
    <t>620029207</t>
  </si>
  <si>
    <t>MSP (Fruges)-EBNL</t>
  </si>
  <si>
    <t>EBNL Fruges</t>
  </si>
  <si>
    <t>MAISON DE SANTÉ PLURIDISCIPLINAIRE DE FRUGES</t>
  </si>
  <si>
    <t>ASSO PARENT ENFANT INADAPTES</t>
  </si>
  <si>
    <t>10726FRUG</t>
  </si>
  <si>
    <t>620110726</t>
  </si>
  <si>
    <t>Assoc. (Fruges)-EBNL</t>
  </si>
  <si>
    <t>ASSOCIATION DE PARENTS D'ENFANTS INADAPTES - ARRAS-MONTREUIL</t>
  </si>
  <si>
    <t>MSP DE SAINT-POL SUR TERNOISE</t>
  </si>
  <si>
    <t>620032326</t>
  </si>
  <si>
    <t>620032318</t>
  </si>
  <si>
    <t>MSP (Gauchin-Verloingt)-EBNL</t>
  </si>
  <si>
    <t>EBNL Gauchin-Verloingt</t>
  </si>
  <si>
    <t>MAISON DE SANTÉ LÉONARD DE VINCI</t>
  </si>
  <si>
    <t>MSP DES 4 CHEMINS</t>
  </si>
  <si>
    <t>620034793</t>
  </si>
  <si>
    <t>620034785</t>
  </si>
  <si>
    <t>Groffliers</t>
  </si>
  <si>
    <t>MSP (Groffliers)-EBNL</t>
  </si>
  <si>
    <t>EBNL Groffliers</t>
  </si>
  <si>
    <t>CTRE DE DIALYSE A DOMICILE ADH HENIN B</t>
  </si>
  <si>
    <t>620018705</t>
  </si>
  <si>
    <t>C_Dialyse (Hénin-Beaumont)-Dial</t>
  </si>
  <si>
    <t>EBNL Hénin-Beaumont</t>
  </si>
  <si>
    <t>CENTRE DE DIALYSE A DOMICILE ADH HENIN BEAUMONT</t>
  </si>
  <si>
    <t>CTRE D'AUTODIALYSE ADH SITE ECOPAC</t>
  </si>
  <si>
    <t>620117309</t>
  </si>
  <si>
    <t>CENTRE D'AUTODIALYSE D'HENIN BEAUMONT - SITE ECOPAC</t>
  </si>
  <si>
    <t>APEI LES PAPILLONS BLANCS HENIN CARVIN</t>
  </si>
  <si>
    <t>10700HENI</t>
  </si>
  <si>
    <t>620110700</t>
  </si>
  <si>
    <t>EBNL (Hénin-Beaumont)</t>
  </si>
  <si>
    <t>ASSOCIATION DE PARENTS D'ENFANTS INADAPTES</t>
  </si>
  <si>
    <t>MARPA LA BERGERIE A HERMIES</t>
  </si>
  <si>
    <t>17848HERM</t>
  </si>
  <si>
    <t>620017848</t>
  </si>
  <si>
    <t>Hermies</t>
  </si>
  <si>
    <t>EBNL (Hermies)</t>
  </si>
  <si>
    <t>EBNL Hermies</t>
  </si>
  <si>
    <t>ASSOCIATION MARPA DU CANTON DE BERTINCOURT</t>
  </si>
  <si>
    <t>MSP MARIE CURIE D'HESDIN</t>
  </si>
  <si>
    <t>620032847</t>
  </si>
  <si>
    <t>620032839</t>
  </si>
  <si>
    <t>MSP (Hesdin)-EBNL</t>
  </si>
  <si>
    <t>EBNL Hesdin</t>
  </si>
  <si>
    <t>MAISON DE SANTÉ PLURIPROFESSIONNELLE D'HESDIN</t>
  </si>
  <si>
    <t>MSP DE LAVENTIE</t>
  </si>
  <si>
    <t>620029231</t>
  </si>
  <si>
    <t>620029223</t>
  </si>
  <si>
    <t>Laventie</t>
  </si>
  <si>
    <t>MSP (Laventie)-EBNL</t>
  </si>
  <si>
    <t>EBNL Laventie</t>
  </si>
  <si>
    <t>MSP LAVENTIE MAISON MÉDICALE DE L'ALLOEU</t>
  </si>
  <si>
    <t>ASSOCIATION ARTOIS-LYS</t>
  </si>
  <si>
    <t>35410LAVE</t>
  </si>
  <si>
    <t>620035410</t>
  </si>
  <si>
    <t>Assoc. (Laventie)-EBNL</t>
  </si>
  <si>
    <t>MSP MEDI-PÔLE  DE LENS</t>
  </si>
  <si>
    <t>620033704</t>
  </si>
  <si>
    <t>620033696</t>
  </si>
  <si>
    <t>MSP (Lens)-EBNL</t>
  </si>
  <si>
    <t>EBNL Lens</t>
  </si>
  <si>
    <t>CENTRE D'AUTODIALYSE ADH DE LENS</t>
  </si>
  <si>
    <t>620115410</t>
  </si>
  <si>
    <t>C_Dialyse (Lens)-Dial</t>
  </si>
  <si>
    <t>02873LENS</t>
  </si>
  <si>
    <t>620002873</t>
  </si>
  <si>
    <t>EBNL (Lens)</t>
  </si>
  <si>
    <t>MAISON D'ACCUEIL POUR PERSONNES AGEES DEPENDANTES LENS</t>
  </si>
  <si>
    <t>IICG LENS LIEVIN</t>
  </si>
  <si>
    <t>31245LENS</t>
  </si>
  <si>
    <t>620031245</t>
  </si>
  <si>
    <t>INSTANCE INTERCOMMUNALE DE COORDINATION GERONTOLOGIQUE</t>
  </si>
  <si>
    <t>10734LENS</t>
  </si>
  <si>
    <t>620110734</t>
  </si>
  <si>
    <t>Assoc. (Lens)-EBNL</t>
  </si>
  <si>
    <t>MSP DE LESTREM</t>
  </si>
  <si>
    <t>620033548</t>
  </si>
  <si>
    <t>620033530</t>
  </si>
  <si>
    <t>Lestrem</t>
  </si>
  <si>
    <t>MSP (Lestrem)-EBNL</t>
  </si>
  <si>
    <t>EBNL Lestrem</t>
  </si>
  <si>
    <t>620031930</t>
  </si>
  <si>
    <t>620031922</t>
  </si>
  <si>
    <t>MSP (Liévin)-EBNL</t>
  </si>
  <si>
    <t>EBNL Liévin</t>
  </si>
  <si>
    <t>MAISON MÉDICALE DE LA PLAINE</t>
  </si>
  <si>
    <t>MSP JULES FERRY</t>
  </si>
  <si>
    <t>620034413</t>
  </si>
  <si>
    <t>620034405</t>
  </si>
  <si>
    <t>MAISON DE SANTÉ PLURIPROFESSIONNELLE JULES FERRY LIÉVIN</t>
  </si>
  <si>
    <t>CTRE D'AUTODIALYSE ADH DE LIEVIN</t>
  </si>
  <si>
    <t>620117812</t>
  </si>
  <si>
    <t>C_Dialyse (Liévin)-Dial</t>
  </si>
  <si>
    <t>CENTRE D'AUTODIALYSE DE LIEVIN</t>
  </si>
  <si>
    <t>ASSO ASSAD DE LENS LIEVIN</t>
  </si>
  <si>
    <t>07658LIEV</t>
  </si>
  <si>
    <t>620007658</t>
  </si>
  <si>
    <t>Assoc. (Liévin)-EBNL</t>
  </si>
  <si>
    <t>ASSOCIATION GROUPEMENT D'ASSOCIATIONS D'ACTION SOCIALE</t>
  </si>
  <si>
    <t>CPTS LIÉVIN</t>
  </si>
  <si>
    <t>34728LIEV</t>
  </si>
  <si>
    <t>620034728</t>
  </si>
  <si>
    <t>EBNL (Liévin)</t>
  </si>
  <si>
    <t>ASSOC CENTRE DE SOINS EMMANUEL</t>
  </si>
  <si>
    <t>01222LILL</t>
  </si>
  <si>
    <t>620001222</t>
  </si>
  <si>
    <t>Lillers</t>
  </si>
  <si>
    <t>Assoc. (Lillers)-EBNL</t>
  </si>
  <si>
    <t>EBNL Lillers</t>
  </si>
  <si>
    <t>ASSOCIATION CENTRE DE SOINS EMMANUEL</t>
  </si>
  <si>
    <t>MSP DU PAYS DE LUMBRES</t>
  </si>
  <si>
    <t>620035758</t>
  </si>
  <si>
    <t>620035741</t>
  </si>
  <si>
    <t>Lumbres</t>
  </si>
  <si>
    <t>MSP (Lumbres)-EBNL</t>
  </si>
  <si>
    <t>EBNL Lumbres</t>
  </si>
  <si>
    <t>MAISON DE SANTÉ PLURIPROFESSIONNELLE DE LUMBRES</t>
  </si>
  <si>
    <t>35204MARO</t>
  </si>
  <si>
    <t>620035204</t>
  </si>
  <si>
    <t>EBNL (Marœuil)</t>
  </si>
  <si>
    <t>EBNL Marœuil</t>
  </si>
  <si>
    <t>MSP DE MARQUISE</t>
  </si>
  <si>
    <t>620030015</t>
  </si>
  <si>
    <t>620030007</t>
  </si>
  <si>
    <t>Marquise</t>
  </si>
  <si>
    <t>MSP (Marquise)-EBNL</t>
  </si>
  <si>
    <t>EBNL Marquise</t>
  </si>
  <si>
    <t>ESPACE SANTÉ TERRE D'OPALE DE MARQUISE</t>
  </si>
  <si>
    <t>MSP L'ÉTOILE POLAIRE</t>
  </si>
  <si>
    <t>620034819</t>
  </si>
  <si>
    <t>620034801</t>
  </si>
  <si>
    <t>Mercatel</t>
  </si>
  <si>
    <t>MSP (Mercatel)-EBNL</t>
  </si>
  <si>
    <t>EBNL Mercatel</t>
  </si>
  <si>
    <t>MSP DE LA CALE</t>
  </si>
  <si>
    <t>620035527</t>
  </si>
  <si>
    <t>620035519</t>
  </si>
  <si>
    <t>MSP (Montreuil)-EBNL</t>
  </si>
  <si>
    <t>EBNL Montreuil</t>
  </si>
  <si>
    <t>MSP DE LA CALE MONTREUIL SUR MER</t>
  </si>
  <si>
    <t>CSI DU DUNKERQUOIS</t>
  </si>
  <si>
    <t>36012NOYE</t>
  </si>
  <si>
    <t>620036012</t>
  </si>
  <si>
    <t>Noyelles-lès-Vermelles</t>
  </si>
  <si>
    <t>EBNL (Noyelles-lès-Vermelles)</t>
  </si>
  <si>
    <t>EBNL Noyelles-lès-Vermelles</t>
  </si>
  <si>
    <t>ASSOCIATION SOINS INFIRMIERS DU DUNKERQUOIS</t>
  </si>
  <si>
    <t>CENTRE D'AUTODIALYSE ADH DE OIGNIES</t>
  </si>
  <si>
    <t>620031096</t>
  </si>
  <si>
    <t>Oignies</t>
  </si>
  <si>
    <t>C_Dialyse (Oignies)-Dial</t>
  </si>
  <si>
    <t>EBNL Oignies</t>
  </si>
  <si>
    <t>MAISON MÉDICALE MONT SOLEIL OUTREAU</t>
  </si>
  <si>
    <t>620030940</t>
  </si>
  <si>
    <t>620030932</t>
  </si>
  <si>
    <t>Outreau</t>
  </si>
  <si>
    <t>EBNL (Outreau)</t>
  </si>
  <si>
    <t>EBNL Outreau</t>
  </si>
  <si>
    <t>MAISON MÉDICALE OUTREAU</t>
  </si>
  <si>
    <t>MSP LES GLYCINES</t>
  </si>
  <si>
    <t>620035584</t>
  </si>
  <si>
    <t>620035576</t>
  </si>
  <si>
    <t>MSP (Outreau)-EBNL</t>
  </si>
  <si>
    <t>MSP LES GLYCINES - OUTREAU</t>
  </si>
  <si>
    <t>CPTS OPALE SUD</t>
  </si>
  <si>
    <t>36210OUTR</t>
  </si>
  <si>
    <t>620036210</t>
  </si>
  <si>
    <t>COMMUNAUTÉ  PROFESSIONNELLE TERRITORIALE DE SANTÉ</t>
  </si>
  <si>
    <t>MSP LE BELLIMONT SANTÉ DE PERNES</t>
  </si>
  <si>
    <t>620034397</t>
  </si>
  <si>
    <t>620034389</t>
  </si>
  <si>
    <t>Pernes</t>
  </si>
  <si>
    <t>MSP (Pernes)-EBNL</t>
  </si>
  <si>
    <t>EBNL Pernes</t>
  </si>
  <si>
    <t>MAISON DE SANTÉ PLURIDISCIPLINAIRE LE BELLIMONT SANTÉ</t>
  </si>
  <si>
    <t>620032821</t>
  </si>
  <si>
    <t>620032813</t>
  </si>
  <si>
    <t>Peuplingues</t>
  </si>
  <si>
    <t>MSP (Peuplingues)-EBNL</t>
  </si>
  <si>
    <t>EBNL Peuplingues</t>
  </si>
  <si>
    <t>MAISON DE SANTÉ SIMONE VEIL DE PEUPLINGUES/FRETHUN</t>
  </si>
  <si>
    <t>620034504</t>
  </si>
  <si>
    <t>620034496</t>
  </si>
  <si>
    <t>Portel</t>
  </si>
  <si>
    <t>MSP (Portel)-EBNL</t>
  </si>
  <si>
    <t>EBNL Portel</t>
  </si>
  <si>
    <t>MAISON DE SANTÉ PLURIPROFESSIONNELLE SIMONE VEIL</t>
  </si>
  <si>
    <t>ASSOCIATION AIDADOM COTE D'OPALE</t>
  </si>
  <si>
    <t>18069LEPO</t>
  </si>
  <si>
    <t>620018069</t>
  </si>
  <si>
    <t>Assoc. (Portel)-EBNL</t>
  </si>
  <si>
    <t>MSP D'ALPRECH</t>
  </si>
  <si>
    <t>36558LEPO</t>
  </si>
  <si>
    <t>620036558</t>
  </si>
  <si>
    <t>ASSOCIATION DES PROFESSIONNELS DE SANTÉ DE L'HEURT (APSH)</t>
  </si>
  <si>
    <t>ASSOCIATION " LA FERME "</t>
  </si>
  <si>
    <t>03129QUIE</t>
  </si>
  <si>
    <t>620003129</t>
  </si>
  <si>
    <t>Quiéry-la-Motte</t>
  </si>
  <si>
    <t>Assoc. (Quiéry-la-Motte)-EBNL</t>
  </si>
  <si>
    <t>EBNL Quiéry-la-Motte</t>
  </si>
  <si>
    <t>ASSOCIATION LA FERME QUIERY LA MOTTE</t>
  </si>
  <si>
    <t>36137RACQ</t>
  </si>
  <si>
    <t>620036137</t>
  </si>
  <si>
    <t>Racquinghem</t>
  </si>
  <si>
    <t>MSP (Racquinghem)-EBNL</t>
  </si>
  <si>
    <t>EBNL Racquinghem</t>
  </si>
  <si>
    <t>MSP DE SAILLY SUR LA LYS</t>
  </si>
  <si>
    <t>620030965</t>
  </si>
  <si>
    <t>620030957</t>
  </si>
  <si>
    <t>Sailly-sur-la-Lys</t>
  </si>
  <si>
    <t>MSP (Sailly-sur-la-Lys)-EBNL</t>
  </si>
  <si>
    <t>EBNL Sailly-sur-la-Lys</t>
  </si>
  <si>
    <t>MAISON DE SANTÉ PLURIDISCIPLINAIRE DE SAILLY SUR LA LYS</t>
  </si>
  <si>
    <t>MSP DE STE CATHERINE</t>
  </si>
  <si>
    <t>620034462</t>
  </si>
  <si>
    <t>620034454</t>
  </si>
  <si>
    <t>Sainte-Catherine</t>
  </si>
  <si>
    <t>MSP (Ste-Catherine)-EBNL</t>
  </si>
  <si>
    <t>EBNL Sainte-Catherine</t>
  </si>
  <si>
    <t>ASSOCIATION AIDE ET COMPAGNIE</t>
  </si>
  <si>
    <t>17368STLE</t>
  </si>
  <si>
    <t>620017368</t>
  </si>
  <si>
    <t>Saint-Léonard</t>
  </si>
  <si>
    <t>Assoc. (St-Léonard)-EBNL</t>
  </si>
  <si>
    <t>EBNL Saint-Léonard</t>
  </si>
  <si>
    <t>10684STLE</t>
  </si>
  <si>
    <t>620110684</t>
  </si>
  <si>
    <t>ASSOCIATION DE PARENTS D'ENFANTS INADAPTES DU BOULONNAIS</t>
  </si>
  <si>
    <t>ASSOCIATION EMMAUS ST OMER-CALAIS</t>
  </si>
  <si>
    <t>34421STMA</t>
  </si>
  <si>
    <t>620034421</t>
  </si>
  <si>
    <t>Saint-Martin-lez-Tatinghem</t>
  </si>
  <si>
    <t>Assoc. (St-Martin-lez-Tatinghem)-EBNL</t>
  </si>
  <si>
    <t>EBNL Saint-Martin-lez-Tatinghem</t>
  </si>
  <si>
    <t>CTRE D'ENTRAIN AUTODIALYSE ST-NICOLAS</t>
  </si>
  <si>
    <t>620115170</t>
  </si>
  <si>
    <t>Saint-Nicolas</t>
  </si>
  <si>
    <t>C_Dialyse (St-Nicolas)-Dial</t>
  </si>
  <si>
    <t>EBNL Saint-Nicolas</t>
  </si>
  <si>
    <t>CENTRE D'ENTRAINNEMENTÀ L'AUTODIALYSEDE ST-NICOLAS ADH</t>
  </si>
  <si>
    <t>CPTS AUDOMAROISE</t>
  </si>
  <si>
    <t>34702STOM</t>
  </si>
  <si>
    <t>620034702</t>
  </si>
  <si>
    <t>EBNL (St-Omer)</t>
  </si>
  <si>
    <t>EBNL Saint-Omer</t>
  </si>
  <si>
    <t>ASSO APEI DE SAINT OMER</t>
  </si>
  <si>
    <t>10676STOM</t>
  </si>
  <si>
    <t>620110676</t>
  </si>
  <si>
    <t>Assoc. (St-Omer)-EBNL</t>
  </si>
  <si>
    <t>ASSOCIATION DE PARENTS D ENFANTS INADAPTES</t>
  </si>
  <si>
    <t>CTRE D'AUTODIALYSE ADH DE ST-POL</t>
  </si>
  <si>
    <t>620020636</t>
  </si>
  <si>
    <t>C_Dialyse (St-Pol-sur-Ternoise)-Dial</t>
  </si>
  <si>
    <t>EBNL Saint-Pol-sur-Ternoise</t>
  </si>
  <si>
    <t>CENTRE D'AUTODIALYSE ADH DE ST VENANT</t>
  </si>
  <si>
    <t>620032706</t>
  </si>
  <si>
    <t>C_Dialyse (St-Venant)-Dial</t>
  </si>
  <si>
    <t>EBNL Saint-Venant</t>
  </si>
  <si>
    <t>MSP SIMONE VEIL  SAMER</t>
  </si>
  <si>
    <t>620035493</t>
  </si>
  <si>
    <t>620035485</t>
  </si>
  <si>
    <t>Samer</t>
  </si>
  <si>
    <t>MSP (Samer)-EBNL</t>
  </si>
  <si>
    <t>EBNL Samer</t>
  </si>
  <si>
    <t>MSP BLERIOT-SANGATTE</t>
  </si>
  <si>
    <t>620031914</t>
  </si>
  <si>
    <t>620031906</t>
  </si>
  <si>
    <t>Sangatte</t>
  </si>
  <si>
    <t>MSP (Sangatte)-EBNL</t>
  </si>
  <si>
    <t>EBNL Sangatte</t>
  </si>
  <si>
    <t>MSP BLERIOT- SANGATTE</t>
  </si>
  <si>
    <t>MSP DE LA MORINIE</t>
  </si>
  <si>
    <t>620032763</t>
  </si>
  <si>
    <t>620032755</t>
  </si>
  <si>
    <t>Thérouanne</t>
  </si>
  <si>
    <t>MSP (Thérouanne)-EBNL</t>
  </si>
  <si>
    <t>EBNL Thérouanne</t>
  </si>
  <si>
    <t>MAISON PLURIDISCIPLINAIRE DE THÉROUANNE</t>
  </si>
  <si>
    <t>CPTS SUD ARTOIS</t>
  </si>
  <si>
    <t>36574VAUL</t>
  </si>
  <si>
    <t>620036574</t>
  </si>
  <si>
    <t>Vaulx-Vraucourt</t>
  </si>
  <si>
    <t>EBNL (Vaulx-Vraucourt)</t>
  </si>
  <si>
    <t>EBNL Vaulx-Vraucourt</t>
  </si>
  <si>
    <t>ASSOCIATION ADMR DU BAS-PAYS</t>
  </si>
  <si>
    <t>18549VIEI</t>
  </si>
  <si>
    <t>620018549</t>
  </si>
  <si>
    <t>Vieille-Chapelle</t>
  </si>
  <si>
    <t>Assoc. (Vieille-Chapelle)-EBNL</t>
  </si>
  <si>
    <t>EBNL Vieille-Chapelle</t>
  </si>
  <si>
    <t>MSP DE VIOLAINES</t>
  </si>
  <si>
    <t>36350VIOL</t>
  </si>
  <si>
    <t>620036350</t>
  </si>
  <si>
    <t>Violaines</t>
  </si>
  <si>
    <t>MSP (Violaines)-EBNL</t>
  </si>
  <si>
    <t>EBNL Violaines</t>
  </si>
  <si>
    <t>MAISON DE SANTE D'AMBERT</t>
  </si>
  <si>
    <t>630013639</t>
  </si>
  <si>
    <t>630013621</t>
  </si>
  <si>
    <t>MS (Ambert)-EBNL</t>
  </si>
  <si>
    <t>EBNL Ambert</t>
  </si>
  <si>
    <t>MAISON DE SANTE DES ANCIZES COMPS</t>
  </si>
  <si>
    <t>630015790</t>
  </si>
  <si>
    <t>630015782</t>
  </si>
  <si>
    <t>Ancizes-Comps</t>
  </si>
  <si>
    <t>MS (Ancizes-Comps)-EBNL</t>
  </si>
  <si>
    <t>EBNL Ancizes-Comps</t>
  </si>
  <si>
    <t>ASSOCIATION "ROGER BRECHARD"</t>
  </si>
  <si>
    <t>04869AUBI</t>
  </si>
  <si>
    <t>630004869</t>
  </si>
  <si>
    <t>Aubière</t>
  </si>
  <si>
    <t>Assoc. (Aubière)-EBNL</t>
  </si>
  <si>
    <t>EBNL Aubière</t>
  </si>
  <si>
    <t>MAISON DE SANTE D'AYDAT</t>
  </si>
  <si>
    <t>630015196</t>
  </si>
  <si>
    <t>630015188</t>
  </si>
  <si>
    <t>Aydat</t>
  </si>
  <si>
    <t>MS (Aydat)-EBNL</t>
  </si>
  <si>
    <t>EBNL Aydat</t>
  </si>
  <si>
    <t>MAISON DE SANTE DE BEAUMONT</t>
  </si>
  <si>
    <t>630015048</t>
  </si>
  <si>
    <t>630015030</t>
  </si>
  <si>
    <t>MS (Beaumont)-EBNL</t>
  </si>
  <si>
    <t>EBNL Beaumont</t>
  </si>
  <si>
    <t>MAISON DE SANTE DE BOURG-LASTIC</t>
  </si>
  <si>
    <t>630013548</t>
  </si>
  <si>
    <t>630013530</t>
  </si>
  <si>
    <t>Bourg-Lastic</t>
  </si>
  <si>
    <t>MS (Bourg-Lastic)-EBNL</t>
  </si>
  <si>
    <t>EBNL Bourg-Lastic</t>
  </si>
  <si>
    <t>AURA SANTE</t>
  </si>
  <si>
    <t>00990CEBA</t>
  </si>
  <si>
    <t>630000990</t>
  </si>
  <si>
    <t>EBNL (Cébazat)</t>
  </si>
  <si>
    <t>EBNL Cébazat</t>
  </si>
  <si>
    <t>ROLAND GARROS INTERPRO</t>
  </si>
  <si>
    <t>13076LECE</t>
  </si>
  <si>
    <t>630013076</t>
  </si>
  <si>
    <t>Cendre</t>
  </si>
  <si>
    <t>EBNL (Cendre)</t>
  </si>
  <si>
    <t>EBNL Cendre</t>
  </si>
  <si>
    <t>MAISON DE SANTE DES DOMES</t>
  </si>
  <si>
    <t>630013522</t>
  </si>
  <si>
    <t>630013514</t>
  </si>
  <si>
    <t>MS (Clermont-Ferrand)-EBNL</t>
  </si>
  <si>
    <t>EBNL Clermont-Ferrand</t>
  </si>
  <si>
    <t>MAISON DE SANTE LES P'TITS SOINS</t>
  </si>
  <si>
    <t>630015329</t>
  </si>
  <si>
    <t>630015311</t>
  </si>
  <si>
    <t>MAISON DE SANTE PEDIATRIQUE LES P'TITS SOINS</t>
  </si>
  <si>
    <t>ASSOC.D'EDUCATION POPULAIRE</t>
  </si>
  <si>
    <t>00552CLER</t>
  </si>
  <si>
    <t>630000552</t>
  </si>
  <si>
    <t>Assoc. (Clermont-Ferrand)-EBNL</t>
  </si>
  <si>
    <t>AIDE INSUFFISANTS RESPIRATOIRE</t>
  </si>
  <si>
    <t>01253CLER</t>
  </si>
  <si>
    <t>630001253</t>
  </si>
  <si>
    <t>EBNL (Clermont-Ferrand)</t>
  </si>
  <si>
    <t>ASSOCIATION TUTELAIRE NORD AUVERGNE</t>
  </si>
  <si>
    <t>11914CLER</t>
  </si>
  <si>
    <t>630011914</t>
  </si>
  <si>
    <t>MAISON MEDICALE LA GAUTHIERE</t>
  </si>
  <si>
    <t>12979CLER</t>
  </si>
  <si>
    <t>630012979</t>
  </si>
  <si>
    <t>ASSO DES PS DE SANTE CHAMPRATEL</t>
  </si>
  <si>
    <t>13050CLER</t>
  </si>
  <si>
    <t>630013050</t>
  </si>
  <si>
    <t>HABITAT ET HUMANISME AUVERGNE</t>
  </si>
  <si>
    <t>13423CLER</t>
  </si>
  <si>
    <t>630013423</t>
  </si>
  <si>
    <t>ADAPEI DU PUY-DE-DOME</t>
  </si>
  <si>
    <t>86275CLER</t>
  </si>
  <si>
    <t>630786275</t>
  </si>
  <si>
    <t>ADPEP 63</t>
  </si>
  <si>
    <t>86283CLER</t>
  </si>
  <si>
    <t>630786283</t>
  </si>
  <si>
    <t>ASSOCIATION DETOURS</t>
  </si>
  <si>
    <t>12342CUNL</t>
  </si>
  <si>
    <t>630012342</t>
  </si>
  <si>
    <t>Cunlhat</t>
  </si>
  <si>
    <t>Assoc. (Cunlhat)-EBNL</t>
  </si>
  <si>
    <t>EBNL Cunlhat</t>
  </si>
  <si>
    <t>ASSOC AQSV VILLE VALLEE DORE</t>
  </si>
  <si>
    <t>12995CUNL</t>
  </si>
  <si>
    <t>630012995</t>
  </si>
  <si>
    <t>ASSOCIATION AMELIORATION QUALITE SOINS DE VILLE VALLEE DORE</t>
  </si>
  <si>
    <t>MAISON DE SANTE LIMAGNE D'ENNEZAT</t>
  </si>
  <si>
    <t>12953ENNE</t>
  </si>
  <si>
    <t>630012953</t>
  </si>
  <si>
    <t>Ennezat</t>
  </si>
  <si>
    <t>MS (Ennezat)-EBNL</t>
  </si>
  <si>
    <t>EBNL Ennezat</t>
  </si>
  <si>
    <t>MSP DE GIAT / PONTAUMUR</t>
  </si>
  <si>
    <t>630012136</t>
  </si>
  <si>
    <t>630012011</t>
  </si>
  <si>
    <t>Giat</t>
  </si>
  <si>
    <t>MSP (Giat)-EBNL</t>
  </si>
  <si>
    <t>EBNL Giat</t>
  </si>
  <si>
    <t>MSP DE JOZE</t>
  </si>
  <si>
    <t>630012284</t>
  </si>
  <si>
    <t>630012276</t>
  </si>
  <si>
    <t>Joze</t>
  </si>
  <si>
    <t>MSP (Joze)-EBNL</t>
  </si>
  <si>
    <t>EBNL Joze</t>
  </si>
  <si>
    <t>A.G.A. DE LA MAISON SAINT JOSEPH</t>
  </si>
  <si>
    <t>00941LEZO</t>
  </si>
  <si>
    <t>630000941</t>
  </si>
  <si>
    <t>Lezoux</t>
  </si>
  <si>
    <t>EBNL (Lezoux)</t>
  </si>
  <si>
    <t>EBNL Lezoux</t>
  </si>
  <si>
    <t>MSP DE MARTRES DE VEYRE</t>
  </si>
  <si>
    <t>630012474</t>
  </si>
  <si>
    <t>630012466</t>
  </si>
  <si>
    <t>Martres-de-Veyre</t>
  </si>
  <si>
    <t>MSP (Martres-de-Veyre)-EBNL</t>
  </si>
  <si>
    <t>EBNL Martres-de-Veyre</t>
  </si>
  <si>
    <t>MSP DE MUROL</t>
  </si>
  <si>
    <t>630012151</t>
  </si>
  <si>
    <t>630012144</t>
  </si>
  <si>
    <t>Murol</t>
  </si>
  <si>
    <t>MSP (Murol)-EBNL</t>
  </si>
  <si>
    <t>EBNL Murol</t>
  </si>
  <si>
    <t>MAISON DE SANTE PLURI-PROFESSIONNELLE DE MUROL</t>
  </si>
  <si>
    <t>MSP PIERRE MAYMAT</t>
  </si>
  <si>
    <t>630011989</t>
  </si>
  <si>
    <t>630011971</t>
  </si>
  <si>
    <t>Pionsat</t>
  </si>
  <si>
    <t>MSP (Pionsat)-EBNL</t>
  </si>
  <si>
    <t>EBNL Pionsat</t>
  </si>
  <si>
    <t>MAISON DE SANTE DU PONT DU CHATEAU</t>
  </si>
  <si>
    <t>630013654</t>
  </si>
  <si>
    <t>630013647</t>
  </si>
  <si>
    <t>Pont-du-Château</t>
  </si>
  <si>
    <t>MS (Pont-du-Château)-EBNL</t>
  </si>
  <si>
    <t>EBNL Pont-du-Château</t>
  </si>
  <si>
    <t>ASS PROF SANTE PONTGIBAUD SIOULE</t>
  </si>
  <si>
    <t>12771PONT</t>
  </si>
  <si>
    <t>630012771</t>
  </si>
  <si>
    <t>Pontgibaud</t>
  </si>
  <si>
    <t>Assoc. (Pontgibaud)-EBNL</t>
  </si>
  <si>
    <t>EBNL Pontgibaud</t>
  </si>
  <si>
    <t>ASSOCIATION DES PS DE PONTGIBAUD SIOULE ET VOLCANS</t>
  </si>
  <si>
    <t>ASSOCIATION ENFANTS CHEMINOTS</t>
  </si>
  <si>
    <t>11518ROMA</t>
  </si>
  <si>
    <t>630011518</t>
  </si>
  <si>
    <t>Romagnat</t>
  </si>
  <si>
    <t>Assoc. (Romagnat)-EBNL</t>
  </si>
  <si>
    <t>EBNL Romagnat</t>
  </si>
  <si>
    <t>ASSOCIATION LES ENFANTS DES CHEMINOTS</t>
  </si>
  <si>
    <t>MSP SAINT-ELOY-LES-MINES</t>
  </si>
  <si>
    <t>13100STEL</t>
  </si>
  <si>
    <t>630013100</t>
  </si>
  <si>
    <t>Saint-Éloy-les-Mines</t>
  </si>
  <si>
    <t>MSP (St-Éloy-les-Mines)-EBNL</t>
  </si>
  <si>
    <t>EBNL Saint-Éloy-les-Mines</t>
  </si>
  <si>
    <t>ASSOCIATION LE NID D'AUVERGNE</t>
  </si>
  <si>
    <t>00511STGE</t>
  </si>
  <si>
    <t>630000511</t>
  </si>
  <si>
    <t>Saint-Gervazy</t>
  </si>
  <si>
    <t>Assoc. (St-Gervazy)-EBNL</t>
  </si>
  <si>
    <t>EBNL Saint-Gervazy</t>
  </si>
  <si>
    <t>CENTRE MEDICAL "LES MOULINS"</t>
  </si>
  <si>
    <t>630011658</t>
  </si>
  <si>
    <t>630011641</t>
  </si>
  <si>
    <t>Sayat</t>
  </si>
  <si>
    <t>EBNL (Sayat)</t>
  </si>
  <si>
    <t>EBNL Sayat</t>
  </si>
  <si>
    <t>MAISON DE SANTE LE VERNET LA VARENNE</t>
  </si>
  <si>
    <t>630012003</t>
  </si>
  <si>
    <t>630011997</t>
  </si>
  <si>
    <t>Le Vernet-Chaméane</t>
  </si>
  <si>
    <t>MS (Le Vernet-Chaméane)-EBNL</t>
  </si>
  <si>
    <t>EBNL Le Vernet-Chaméane</t>
  </si>
  <si>
    <t>ANTENNE AUTODIALYSE AURAD ANGLET</t>
  </si>
  <si>
    <t>640005302</t>
  </si>
  <si>
    <t>Anglet</t>
  </si>
  <si>
    <t>AURAD (Anglet)-Dial</t>
  </si>
  <si>
    <t>EBNL Anglet</t>
  </si>
  <si>
    <t>ANTENNE D'AUTODIALYSE AURAD-AQUITAINE - ANGLET</t>
  </si>
  <si>
    <t>CLINIQUE MEDICALE CARDIOLOGIQUE ARESSY</t>
  </si>
  <si>
    <t>640781225</t>
  </si>
  <si>
    <t>640000568</t>
  </si>
  <si>
    <t>Aressy</t>
  </si>
  <si>
    <t>EBNL (Aressy)</t>
  </si>
  <si>
    <t>EBNL Aressy</t>
  </si>
  <si>
    <t>CLINIQUE MEDICALE ET CARDIOLOGIQUE D'ARESSY</t>
  </si>
  <si>
    <t>MSP D'ARUDY</t>
  </si>
  <si>
    <t>640021135</t>
  </si>
  <si>
    <t>640021127</t>
  </si>
  <si>
    <t>Arudy</t>
  </si>
  <si>
    <t>MSP (Arudy)-EBNL</t>
  </si>
  <si>
    <t>EBNL Arudy</t>
  </si>
  <si>
    <t>ASSOCIATION JEUNES EN SOUBESTRE</t>
  </si>
  <si>
    <t>18651ARZA</t>
  </si>
  <si>
    <t>640018651</t>
  </si>
  <si>
    <t>Arzacq-Arraziguet</t>
  </si>
  <si>
    <t>Assoc. (Arzacq-Arraziguet)-EBNL</t>
  </si>
  <si>
    <t>EBNL Arzacq-Arraziguet</t>
  </si>
  <si>
    <t>ANTENNE AUTODIALYSE TEMPORAIRE DELAY</t>
  </si>
  <si>
    <t>640796736</t>
  </si>
  <si>
    <t>C_Dialyse (Bayonne)-Dial</t>
  </si>
  <si>
    <t>EBNL Bayonne</t>
  </si>
  <si>
    <t>ANTENNE D'AUTODIALYSE TEMPORAIRE CLINIQUE DELAY - BAYONNE</t>
  </si>
  <si>
    <t>640797296</t>
  </si>
  <si>
    <t>ANTENNE D'AUTODIALYSE CLINIQUE DELAY - BAYONNE</t>
  </si>
  <si>
    <t>MAISON DE SANTE DE LA VALLEE D'ASPE</t>
  </si>
  <si>
    <t>640018271</t>
  </si>
  <si>
    <t>640018263</t>
  </si>
  <si>
    <t>Bedous</t>
  </si>
  <si>
    <t>MS (Bedous)-EBNL</t>
  </si>
  <si>
    <t>EBNL Bedous</t>
  </si>
  <si>
    <t>MAISON DE SANTE PLURIDISCIPLINAIRE DE LA VALLEE D'ASPE</t>
  </si>
  <si>
    <t>640796835</t>
  </si>
  <si>
    <t>C_Dialyse (Biarritz)-Dial</t>
  </si>
  <si>
    <t>EBNL Biarritz</t>
  </si>
  <si>
    <t>ANTENNE D'AUTODIALYSE CLINIQUE DELAY - BIARRITZ</t>
  </si>
  <si>
    <t>MSP GENSEMIN</t>
  </si>
  <si>
    <t>640021390</t>
  </si>
  <si>
    <t>640021382</t>
  </si>
  <si>
    <t>Billère</t>
  </si>
  <si>
    <t>MSP (Billère)-EBNL</t>
  </si>
  <si>
    <t>EBNL Billère</t>
  </si>
  <si>
    <t>ASS DEP PUPILLES ENSEIGN PUBLIC DES PA</t>
  </si>
  <si>
    <t>90374BILL</t>
  </si>
  <si>
    <t>640790374</t>
  </si>
  <si>
    <t>Assoc. (Billère)-EBNL</t>
  </si>
  <si>
    <t>ASSO INTER ETABLISSEMENT DE CAMBO</t>
  </si>
  <si>
    <t>03737CAMB</t>
  </si>
  <si>
    <t>640003737</t>
  </si>
  <si>
    <t>Assoc. (Cambo-les-Bains)-EBNL</t>
  </si>
  <si>
    <t>EBNL Cambo-les-Bains</t>
  </si>
  <si>
    <t>COMITE HYGIENE SOCIALE</t>
  </si>
  <si>
    <t>90408CAMB</t>
  </si>
  <si>
    <t>640790408</t>
  </si>
  <si>
    <t>EBNL (Cambo-les-Bains)</t>
  </si>
  <si>
    <t>MAISON DE SANTE PLURIDISC. DE GARLIN</t>
  </si>
  <si>
    <t>640018354</t>
  </si>
  <si>
    <t>640018347</t>
  </si>
  <si>
    <t>Garlin</t>
  </si>
  <si>
    <t>MS (Garlin)-EBNL</t>
  </si>
  <si>
    <t>EBNL Garlin</t>
  </si>
  <si>
    <t>MAISON DE SANTE PLURIDISCIPLINAIRE DE GARLIN</t>
  </si>
  <si>
    <t>MSP DE GER</t>
  </si>
  <si>
    <t>640020970</t>
  </si>
  <si>
    <t>640020962</t>
  </si>
  <si>
    <t>Ger</t>
  </si>
  <si>
    <t>MSP (Ger)-EBNL</t>
  </si>
  <si>
    <t>EBNL Ger</t>
  </si>
  <si>
    <t>MAISON DE SANTE PLURIDISC. DE LEMBEYE</t>
  </si>
  <si>
    <t>640017240</t>
  </si>
  <si>
    <t>640017232</t>
  </si>
  <si>
    <t>Lembeye</t>
  </si>
  <si>
    <t>MS (Lembeye)-EBNL</t>
  </si>
  <si>
    <t>EBNL Lembeye</t>
  </si>
  <si>
    <t>MAISON DE SANTE PLURIDISCIPLINAIRE DE LEMBEYE</t>
  </si>
  <si>
    <t>ASSOCIATION MARPA DE LEMBEYE</t>
  </si>
  <si>
    <t>92032LEMB</t>
  </si>
  <si>
    <t>640792032</t>
  </si>
  <si>
    <t>Assoc. (Lembeye)-EBNL</t>
  </si>
  <si>
    <t>DIRECTION DEPARTEMENTALE DES  AFFAIRES SANITAIRES ET SOCIALE</t>
  </si>
  <si>
    <t>ASSOCIATION CHEVAL BLEU</t>
  </si>
  <si>
    <t>18479LICH</t>
  </si>
  <si>
    <t>640018479</t>
  </si>
  <si>
    <t>Lichos</t>
  </si>
  <si>
    <t>Assoc. (Lichos)-EBNL</t>
  </si>
  <si>
    <t>EBNL Lichos</t>
  </si>
  <si>
    <t>MAISON DE SANTE - POLE DE SANTE SOULE</t>
  </si>
  <si>
    <t>640017265</t>
  </si>
  <si>
    <t>640017257</t>
  </si>
  <si>
    <t>MS (Mauléon-Licharre)-EBNL</t>
  </si>
  <si>
    <t>EBNL Mauléon-Licharre</t>
  </si>
  <si>
    <t>POLE DE SANTE SOULE</t>
  </si>
  <si>
    <t>MSP SISA DU PAYS DE NAY</t>
  </si>
  <si>
    <t>640019287</t>
  </si>
  <si>
    <t>640019279</t>
  </si>
  <si>
    <t>Montaut</t>
  </si>
  <si>
    <t>MSP (Montaut)-EBNL</t>
  </si>
  <si>
    <t>EBNL Montaut</t>
  </si>
  <si>
    <t>MAISON DE SANTE PLURIDISCIPLINAIRE SISA DU PAYS DE NAY</t>
  </si>
  <si>
    <t>CENTRE AUTODIALYSE NEPHROCARE</t>
  </si>
  <si>
    <t>640020988</t>
  </si>
  <si>
    <t>C_Dialyse (Oloron-Ste-Marie)-Dial</t>
  </si>
  <si>
    <t>EBNL Oloron-Sainte-Marie</t>
  </si>
  <si>
    <t>CENTRE AUTODIALYSE NEPHROCARE - SITE CH OLORON</t>
  </si>
  <si>
    <t>MSP DU PIEMONT OLORONAIS</t>
  </si>
  <si>
    <t>640021200</t>
  </si>
  <si>
    <t>640021457</t>
  </si>
  <si>
    <t>MSP (Oloron-Ste-Marie)-EBNL</t>
  </si>
  <si>
    <t>ANT. AUTODIALYSE NEPHROCARE - ORTHEZ</t>
  </si>
  <si>
    <t>640005336</t>
  </si>
  <si>
    <t>C_Dialyse (Orthez)-Dial</t>
  </si>
  <si>
    <t>EBNL Orthez</t>
  </si>
  <si>
    <t>ANTENNE D'AUTODIALYSE NEPHROCARE - ORTHEZ</t>
  </si>
  <si>
    <t>ANT AUTODIALYSE NEPHROCARE-PAU NAVARRE</t>
  </si>
  <si>
    <t>640017679</t>
  </si>
  <si>
    <t>C_Dialyse (Pau)-Dial</t>
  </si>
  <si>
    <t>EBNL Pau</t>
  </si>
  <si>
    <t>ANTENNE D'AUTODIALYSE NEPHROCARE PAU NAVARRE - PAU</t>
  </si>
  <si>
    <t>MSP QUARTIER LE HAMEAU</t>
  </si>
  <si>
    <t>640021689</t>
  </si>
  <si>
    <t>640021671</t>
  </si>
  <si>
    <t>MSP (Pau)-EBNL</t>
  </si>
  <si>
    <t>CLINIQUE PRINCESS</t>
  </si>
  <si>
    <t>640781308</t>
  </si>
  <si>
    <t>920036308</t>
  </si>
  <si>
    <t>EBNL (Pau)</t>
  </si>
  <si>
    <t>ASSOC BIENFAISANCE PROTESTANTE</t>
  </si>
  <si>
    <t>000774PAU</t>
  </si>
  <si>
    <t>640000774</t>
  </si>
  <si>
    <t>Assoc. (Pau)-EBNL</t>
  </si>
  <si>
    <t>AIDE INTERVENTION DOMICILE 64</t>
  </si>
  <si>
    <t>001319PAU</t>
  </si>
  <si>
    <t>640001319</t>
  </si>
  <si>
    <t>HABITAT HUMANISME PYRENEES ADOUR</t>
  </si>
  <si>
    <t>021416PAU</t>
  </si>
  <si>
    <t>640021416</t>
  </si>
  <si>
    <t>ADAPEI DES PYRENEES ATLANTIQUES</t>
  </si>
  <si>
    <t>090390PAU</t>
  </si>
  <si>
    <t>640790390</t>
  </si>
  <si>
    <t>MAISON DE SANTE PLURIDISC. DE PONTACQ</t>
  </si>
  <si>
    <t>640018339</t>
  </si>
  <si>
    <t>640018321</t>
  </si>
  <si>
    <t>MS (Pontacq)-EBNL</t>
  </si>
  <si>
    <t>EBNL Pontacq</t>
  </si>
  <si>
    <t>MAISON DE SANTE PLURIDISCIPLINAIRE DE PONTACQ</t>
  </si>
  <si>
    <t>MSP GELTOKI</t>
  </si>
  <si>
    <t>640021101</t>
  </si>
  <si>
    <t>640021093</t>
  </si>
  <si>
    <t>Saint-Étienne-de-Baïgorry</t>
  </si>
  <si>
    <t>MSP (St-Étienne-de-Baïgorry)-EBNL</t>
  </si>
  <si>
    <t>EBNL Saint-Étienne-de-Baïgorry</t>
  </si>
  <si>
    <t>ASS INFIRM MOT ORIGINE CEREBRALE BEARN</t>
  </si>
  <si>
    <t>00717STJA</t>
  </si>
  <si>
    <t>640000717</t>
  </si>
  <si>
    <t>Saint-Jammes</t>
  </si>
  <si>
    <t>Assoc. (St-Jammes)-EBNL</t>
  </si>
  <si>
    <t>EBNL Saint-Jammes</t>
  </si>
  <si>
    <t>ASS RÉGIONALE INFIRMES MOTEURS D'ORIGINE CÉRÉBRALE BEARN</t>
  </si>
  <si>
    <t>ANTENNE AUTODIALYSE AURAD ST JEAN LUZ</t>
  </si>
  <si>
    <t>640005310</t>
  </si>
  <si>
    <t>AURAD (St-Jean-de-Luz)-Dial</t>
  </si>
  <si>
    <t>EBNL Saint-Jean-de-Luz</t>
  </si>
  <si>
    <t>ANTENNE D'AUTODIALYSE AURAD-AQUITAINE - ST JEAN DE LUZ</t>
  </si>
  <si>
    <t>640013553</t>
  </si>
  <si>
    <t>C_Dialyse (St-Jean-de-Luz)-Dial</t>
  </si>
  <si>
    <t>ANTENNE D'AUTODIALYSE CLINIQUE DELAY - ST JEAN DE LUZ</t>
  </si>
  <si>
    <t>MSP AMIKUZE OZTIBARRE</t>
  </si>
  <si>
    <t>640021002</t>
  </si>
  <si>
    <t>640020996</t>
  </si>
  <si>
    <t>MSP (St-Palais)-EBNL</t>
  </si>
  <si>
    <t>EBNL Saint-Palais</t>
  </si>
  <si>
    <t>MSP SAINT PIERRE IRUBE</t>
  </si>
  <si>
    <t>640021028</t>
  </si>
  <si>
    <t>640021010</t>
  </si>
  <si>
    <t>Saint-Pierre-d'Irube</t>
  </si>
  <si>
    <t>MSP (St-Pierre-d'Irube)-EBNL</t>
  </si>
  <si>
    <t>EBNL Saint-Pierre-d'Irube</t>
  </si>
  <si>
    <t>MSP DU VIEUX LAVOIR</t>
  </si>
  <si>
    <t>640018800</t>
  </si>
  <si>
    <t>640020673</t>
  </si>
  <si>
    <t>Sauveterre-de-Béarn</t>
  </si>
  <si>
    <t>MSP (Sauveterre-de-Béarn)-EBNL</t>
  </si>
  <si>
    <t>EBNL Sauveterre-de-Béarn</t>
  </si>
  <si>
    <t>MSP OUSSE GABAS</t>
  </si>
  <si>
    <t>640020830</t>
  </si>
  <si>
    <t>640020822</t>
  </si>
  <si>
    <t>Soumoulou</t>
  </si>
  <si>
    <t>MSP (Soumoulou)-EBNL</t>
  </si>
  <si>
    <t>EBNL Soumoulou</t>
  </si>
  <si>
    <t>MSP DE TARDETS</t>
  </si>
  <si>
    <t>640021747</t>
  </si>
  <si>
    <t>640021739</t>
  </si>
  <si>
    <t>Tardets-Sorholus</t>
  </si>
  <si>
    <t>MSP (Tardets-Sorholus)-EBNL</t>
  </si>
  <si>
    <t>EBNL Tardets-Sorholus</t>
  </si>
  <si>
    <t>640797155</t>
  </si>
  <si>
    <t>Uhart-Cize</t>
  </si>
  <si>
    <t>C_Dialyse (Uhart-Cize)-Dial</t>
  </si>
  <si>
    <t>EBNL Uhart-Cize</t>
  </si>
  <si>
    <t>ANTENNE D'AUTODIALYSE CLINIQUE DELAY - ST JEAN PIED DE PORT</t>
  </si>
  <si>
    <t>MSP ARGELES GAZOST</t>
  </si>
  <si>
    <t>650006547</t>
  </si>
  <si>
    <t>650006844</t>
  </si>
  <si>
    <t>Argelès-Gazost</t>
  </si>
  <si>
    <t>MSP (Argelès-Gazost)-EBNL</t>
  </si>
  <si>
    <t>EBNL Argelès-Gazost</t>
  </si>
  <si>
    <t>MAISON DE SANTE PLURIPROFESSIONNELLE ARGELES GAZOST</t>
  </si>
  <si>
    <t>MSP DE ARREAU</t>
  </si>
  <si>
    <t>650006307</t>
  </si>
  <si>
    <t>650006299</t>
  </si>
  <si>
    <t>Arreau</t>
  </si>
  <si>
    <t>MSP (Arreau)-EBNL</t>
  </si>
  <si>
    <t>EBNL Arreau</t>
  </si>
  <si>
    <t>MSP VALLEE DES GAVES</t>
  </si>
  <si>
    <t>650006760</t>
  </si>
  <si>
    <t>650006752</t>
  </si>
  <si>
    <t>Ayzac-Ost</t>
  </si>
  <si>
    <t>MSP (Ayzac-Ost)-EBNL</t>
  </si>
  <si>
    <t>EBNL Ayzac-Ost</t>
  </si>
  <si>
    <t>MAISON DE SANTE PLURIPROFESSIONNELLE VALLEE DES GAVES</t>
  </si>
  <si>
    <t>AAIR UAD BAGNERES DE BIGORRE</t>
  </si>
  <si>
    <t>650005044</t>
  </si>
  <si>
    <t>AAIR (Bagnères-de-Bigorre)-Dial</t>
  </si>
  <si>
    <t>EBNL Bagnères-de-Bigorre</t>
  </si>
  <si>
    <t>MSP DE LA GARE - BAGNERES DE BIGORRE</t>
  </si>
  <si>
    <t>650005861</t>
  </si>
  <si>
    <t>650006836</t>
  </si>
  <si>
    <t>MSP (Bagnères-de-Bigorre)-EBNL</t>
  </si>
  <si>
    <t>MSP DE LA GARE - DE BAGNERES DE BIGORRE</t>
  </si>
  <si>
    <t>ASS. ND DES DOULEURS FOYER ST FRAI</t>
  </si>
  <si>
    <t>05911BAGN</t>
  </si>
  <si>
    <t>650005911</t>
  </si>
  <si>
    <t>EBNL (Bagnères-de-Bigorre)</t>
  </si>
  <si>
    <t>ASSOCIATION NOTRE DAME DES DOULEURS FOYER SAINT FRAI</t>
  </si>
  <si>
    <t>MSP DE BARBAZAN DEBAT</t>
  </si>
  <si>
    <t>650006505</t>
  </si>
  <si>
    <t>650006497</t>
  </si>
  <si>
    <t>Barbazan-Debat</t>
  </si>
  <si>
    <t>MSP (Barbazan-Debat)-EBNL</t>
  </si>
  <si>
    <t>EBNL Barbazan-Debat</t>
  </si>
  <si>
    <t>MAISON DE SANTE PLURIPROFESSIONNELLE DE BARBAZAN DEBAT</t>
  </si>
  <si>
    <t>MEDT CAPVERN</t>
  </si>
  <si>
    <t>00128CAPV</t>
  </si>
  <si>
    <t>650000128</t>
  </si>
  <si>
    <t>Capvern</t>
  </si>
  <si>
    <t>EBNL (Capvern)</t>
  </si>
  <si>
    <t>EBNL Capvern</t>
  </si>
  <si>
    <t>MAISON D'ENFANTS DIETETIQUE ET THERMALE CAPVERN LES BAINS</t>
  </si>
  <si>
    <t>MSP DU MAGNOAC</t>
  </si>
  <si>
    <t>650005424</t>
  </si>
  <si>
    <t>650005416</t>
  </si>
  <si>
    <t>Castelnau-Magnoac</t>
  </si>
  <si>
    <t>MSP (Castelnau-Magnoac)-EBNL</t>
  </si>
  <si>
    <t>EBNL Castelnau-Magnoac</t>
  </si>
  <si>
    <t>MAISON DE SANTE PLURIPROFESSIONNELLE DU MAGNOAC</t>
  </si>
  <si>
    <t>MSP DE CAUTERETS</t>
  </si>
  <si>
    <t>650006455</t>
  </si>
  <si>
    <t>650006810</t>
  </si>
  <si>
    <t>Cauterets</t>
  </si>
  <si>
    <t>MSP (Cauterets)-EBNL</t>
  </si>
  <si>
    <t>EBNL Cauterets</t>
  </si>
  <si>
    <t>MAISON DE SANTE PLURIPROFESSIONNELLE DE CAUTERETS</t>
  </si>
  <si>
    <t>ASSOCIATION EAST ARABIAN COMPETITION</t>
  </si>
  <si>
    <t>06141GAYA</t>
  </si>
  <si>
    <t>650006141</t>
  </si>
  <si>
    <t>Gayan</t>
  </si>
  <si>
    <t>Assoc. (Gayan)-EBNL</t>
  </si>
  <si>
    <t>EBNL Gayan</t>
  </si>
  <si>
    <t>ASSOCIATION UN TOIT POUR TOI</t>
  </si>
  <si>
    <t>06091GENE</t>
  </si>
  <si>
    <t>650006091</t>
  </si>
  <si>
    <t>Générest</t>
  </si>
  <si>
    <t>Assoc. (Générest)-EBNL</t>
  </si>
  <si>
    <t>EBNL Générest</t>
  </si>
  <si>
    <t>ADMR DE JUILLAN MARQUISAT</t>
  </si>
  <si>
    <t>05812JUIL</t>
  </si>
  <si>
    <t>650005812</t>
  </si>
  <si>
    <t>Juillan</t>
  </si>
  <si>
    <t>EBNL (Juillan)</t>
  </si>
  <si>
    <t>EBNL Juillan</t>
  </si>
  <si>
    <t>AAIR UAD LANNEMEZAN</t>
  </si>
  <si>
    <t>650788599</t>
  </si>
  <si>
    <t>AAIR (Lannemezan)-Dial</t>
  </si>
  <si>
    <t>EBNL Lannemezan</t>
  </si>
  <si>
    <t>MSP DE LOURDES</t>
  </si>
  <si>
    <t>650006190</t>
  </si>
  <si>
    <t>650006182</t>
  </si>
  <si>
    <t>MSP (Lourdes)-EBNL</t>
  </si>
  <si>
    <t>EBNL Lourdes</t>
  </si>
  <si>
    <t>AAIR UAD UDM LOURDES</t>
  </si>
  <si>
    <t>650788607</t>
  </si>
  <si>
    <t>AAIR (Lourdes)-Dial</t>
  </si>
  <si>
    <t>ASSO LE MONASTERE DES DOMINICAINES</t>
  </si>
  <si>
    <t>02439LOUR</t>
  </si>
  <si>
    <t>650002439</t>
  </si>
  <si>
    <t>Assoc. (Lourdes)-EBNL</t>
  </si>
  <si>
    <t>ASSOCIATION LE MONASTERE DES DOMINICAINES A LOURDES</t>
  </si>
  <si>
    <t>ASS TUTELAIRE DES HTES PYRENEES</t>
  </si>
  <si>
    <t>04518LOUR</t>
  </si>
  <si>
    <t>650004518</t>
  </si>
  <si>
    <t>ASSOCIATION TUTELAIRE DES HAUTES-PYRENEES</t>
  </si>
  <si>
    <t>ADAPEI HAUTES-PYRENEES</t>
  </si>
  <si>
    <t>86114LOUR</t>
  </si>
  <si>
    <t>650786114</t>
  </si>
  <si>
    <t>EBNL (Lourdes)</t>
  </si>
  <si>
    <t>ASS DEPARTEMENTALE DES AMIS ET PARENTS D'ENFANTS INADAPTES</t>
  </si>
  <si>
    <t>MSP DE BAROUSSE</t>
  </si>
  <si>
    <t>650005531</t>
  </si>
  <si>
    <t>650005523</t>
  </si>
  <si>
    <t>Loures-Barousse</t>
  </si>
  <si>
    <t>MSP (Loures-Barousse)-EBNL</t>
  </si>
  <si>
    <t>EBNL Loures-Barousse</t>
  </si>
  <si>
    <t>MAISON DE SANTE PLURIDISCIPLINAIRE DE BAROUSSE</t>
  </si>
  <si>
    <t>MSP TOY SANTE</t>
  </si>
  <si>
    <t>650006695</t>
  </si>
  <si>
    <t>650006828</t>
  </si>
  <si>
    <t>Luz-Saint-Sauveur</t>
  </si>
  <si>
    <t>MSP (Luz-St-Sauveur)-EBNL</t>
  </si>
  <si>
    <t>EBNL Luz-Saint-Sauveur</t>
  </si>
  <si>
    <t>MAISON DE SANTE PLURIPROFESSIONNELLE TOY SANTE</t>
  </si>
  <si>
    <t>OEUVRE ND DE L'ESPERANCE</t>
  </si>
  <si>
    <t>00193LUZS</t>
  </si>
  <si>
    <t>650000193</t>
  </si>
  <si>
    <t>EBNL (Luz-St-Sauveur)</t>
  </si>
  <si>
    <t>OEUVRE NOTRE DAME DE L'ESPERANCE</t>
  </si>
  <si>
    <t>AAIR UAD MAUBOURGUET</t>
  </si>
  <si>
    <t>650788573</t>
  </si>
  <si>
    <t>Maubourguet</t>
  </si>
  <si>
    <t>AAIR (Maubourguet)-Dial</t>
  </si>
  <si>
    <t>EBNL Maubourguet</t>
  </si>
  <si>
    <t>MSP DES COTEAUX</t>
  </si>
  <si>
    <t>650005572</t>
  </si>
  <si>
    <t>650005564</t>
  </si>
  <si>
    <t>Pouyastruc</t>
  </si>
  <si>
    <t>MSP (Pouyastruc)-EBNL</t>
  </si>
  <si>
    <t>EBNL Pouyastruc</t>
  </si>
  <si>
    <t>MAISON DE SANTE PLURIPROFESSIONNELLE DES COTEAUX</t>
  </si>
  <si>
    <t>MSP DU VAL D ADOUR</t>
  </si>
  <si>
    <t>650005440</t>
  </si>
  <si>
    <t>650005432</t>
  </si>
  <si>
    <t>Rabastens-de-Bigorre</t>
  </si>
  <si>
    <t>MSP (Rabastens-de-Bigorre)-EBNL</t>
  </si>
  <si>
    <t>EBNL Rabastens-de-Bigorre</t>
  </si>
  <si>
    <t>MAISON DE SANTE PLURIPROFESSIONNELLE DU VAL D ADOUR</t>
  </si>
  <si>
    <t>MSP DE SAINT LARY VILLAGE</t>
  </si>
  <si>
    <t>650005945</t>
  </si>
  <si>
    <t>650006646</t>
  </si>
  <si>
    <t>Saint-Lary-Soulan</t>
  </si>
  <si>
    <t>MSP (St-Lary-Soulan)-EBNL</t>
  </si>
  <si>
    <t>EBNL Saint-Lary-Soulan</t>
  </si>
  <si>
    <t>MSP DE SAINT LARY SOULAN</t>
  </si>
  <si>
    <t>ASSO CPTS NESTES-PYRENEES</t>
  </si>
  <si>
    <t>07040STLA</t>
  </si>
  <si>
    <t>650007040</t>
  </si>
  <si>
    <t>Saint-Laurent-de-Neste</t>
  </si>
  <si>
    <t>Assoc. (St-Laurent-de-Neste)-EBNL</t>
  </si>
  <si>
    <t>EBNL Saint-Laurent-de-Neste</t>
  </si>
  <si>
    <t>ASSOCIATION CPTS NESTES-PYRENEES</t>
  </si>
  <si>
    <t>MSP DU FOIRAIL</t>
  </si>
  <si>
    <t>650005770</t>
  </si>
  <si>
    <t>650005762</t>
  </si>
  <si>
    <t>MSP (Tarbes)-EBNL</t>
  </si>
  <si>
    <t>EBNL Tarbes</t>
  </si>
  <si>
    <t>MAISON DE SANTE PLURIPROFESSIONNELLE DU FOIRAIL</t>
  </si>
  <si>
    <t>AAIR UAD TARBES</t>
  </si>
  <si>
    <t>650788615</t>
  </si>
  <si>
    <t>AAIR (Tarbes)-Dial</t>
  </si>
  <si>
    <t>STE SAINT VINCENT DE PAUL</t>
  </si>
  <si>
    <t>00573TARB</t>
  </si>
  <si>
    <t>650000573</t>
  </si>
  <si>
    <t>EBNL (Tarbes)</t>
  </si>
  <si>
    <t>SOCIETE SAINT VINCENT DE PAUL</t>
  </si>
  <si>
    <t>ADSEA 65</t>
  </si>
  <si>
    <t>03619TARB</t>
  </si>
  <si>
    <t>650003619</t>
  </si>
  <si>
    <t>ASSOCIATION MARIE SAINT FRAI</t>
  </si>
  <si>
    <t>05929TARB</t>
  </si>
  <si>
    <t>650005929</t>
  </si>
  <si>
    <t>Assoc. (Tarbes)-EBNL</t>
  </si>
  <si>
    <t>MSP PÖLE DE SANTE DE L'ARROS</t>
  </si>
  <si>
    <t>650006976</t>
  </si>
  <si>
    <t>650006968</t>
  </si>
  <si>
    <t>Tournay</t>
  </si>
  <si>
    <t>MSP (Tournay)-EBNL</t>
  </si>
  <si>
    <t>EBNL Tournay</t>
  </si>
  <si>
    <t>MSP PAYS DE TRIE</t>
  </si>
  <si>
    <t>650005515</t>
  </si>
  <si>
    <t>650005507</t>
  </si>
  <si>
    <t>Trie-sur-Baïse</t>
  </si>
  <si>
    <t>MSP (Trie-sur-Baïse)-EBNL</t>
  </si>
  <si>
    <t>EBNL Trie-sur-Baïse</t>
  </si>
  <si>
    <t>MAISON DE SANTE PLURIPROFESSIONNELLE PAYS DE TRIE</t>
  </si>
  <si>
    <t>MSP ANGLES CAPCIR HAUT CONFLENT</t>
  </si>
  <si>
    <t>660007394</t>
  </si>
  <si>
    <t>660007386</t>
  </si>
  <si>
    <t>MSP (Angles)-EBNL</t>
  </si>
  <si>
    <t>MSP DES ANGLES DU CAPCIR ET DU HAUT CONFLENT</t>
  </si>
  <si>
    <t>MSP CAPCIR HAUT CONFLENT</t>
  </si>
  <si>
    <t>660012105</t>
  </si>
  <si>
    <t>660012097</t>
  </si>
  <si>
    <t>MAISON DE SANTE PLURI PROFESSIONNELLE CAPCIR HAUT CONFLENT</t>
  </si>
  <si>
    <t>MEDIPOLE UAD ARGELES SUR MER</t>
  </si>
  <si>
    <t>660004961</t>
  </si>
  <si>
    <t>Argelès-sur-Mer</t>
  </si>
  <si>
    <t>EBNL (Argelès-sur-Mer)</t>
  </si>
  <si>
    <t>EBNL Argelès-sur-Mer</t>
  </si>
  <si>
    <t>MEDIPOLE UNITE AUTO DIALYSE ARGELES SUR MER</t>
  </si>
  <si>
    <t>SISA MSP DU HAUT VALLESPIR</t>
  </si>
  <si>
    <t>660012444</t>
  </si>
  <si>
    <t>660012717</t>
  </si>
  <si>
    <t>Arles-sur-Tech</t>
  </si>
  <si>
    <t>MSP (Arles-sur-Tech)-EBNL</t>
  </si>
  <si>
    <t>EBNL Arles-sur-Tech</t>
  </si>
  <si>
    <t>MSP LES CASTELLS</t>
  </si>
  <si>
    <t>660012063</t>
  </si>
  <si>
    <t>660012055</t>
  </si>
  <si>
    <t>Baho</t>
  </si>
  <si>
    <t>MSP (Baho)-EBNL</t>
  </si>
  <si>
    <t>EBNL Baho</t>
  </si>
  <si>
    <t>MAISON DE SANTE PLURIPROFESSIONNELLE LES CASTELLS</t>
  </si>
  <si>
    <t>ADIPA</t>
  </si>
  <si>
    <t>05570BAIX</t>
  </si>
  <si>
    <t>660005570</t>
  </si>
  <si>
    <t>Baixas</t>
  </si>
  <si>
    <t>EBNL (Baixas)</t>
  </si>
  <si>
    <t>EBNL Baixas</t>
  </si>
  <si>
    <t>AIDER SANTE UAD LE BOULOU</t>
  </si>
  <si>
    <t>660005208</t>
  </si>
  <si>
    <t>Boulou</t>
  </si>
  <si>
    <t>AIDERsanté (Boulou)-Dial</t>
  </si>
  <si>
    <t>EBNL Boulou</t>
  </si>
  <si>
    <t>AIDER SANTE UNITE AUTO DIALYSE LE BOULOU</t>
  </si>
  <si>
    <t>MSP PLATEAU CERDAN</t>
  </si>
  <si>
    <t>660012568</t>
  </si>
  <si>
    <t>660012550</t>
  </si>
  <si>
    <t>Bourg-Madame</t>
  </si>
  <si>
    <t>MSP (Bourg-Madame)-EBNL</t>
  </si>
  <si>
    <t>EBNL Bourg-Madame</t>
  </si>
  <si>
    <t>MAISON DE SANTE PLURIPROFESSIONNELLE PLATEAU CERDAN</t>
  </si>
  <si>
    <t>MSPU AVICENNE - CABESTANY</t>
  </si>
  <si>
    <t>660010091</t>
  </si>
  <si>
    <t>660010083</t>
  </si>
  <si>
    <t>EBNL (Cabestany)</t>
  </si>
  <si>
    <t>EBNL Cabestany</t>
  </si>
  <si>
    <t>MSPU D'AVICENNE</t>
  </si>
  <si>
    <t>MSP CABESTANY (MSPC)</t>
  </si>
  <si>
    <t>660011826</t>
  </si>
  <si>
    <t>660011818</t>
  </si>
  <si>
    <t>MSP (Cabestany)-EBNL</t>
  </si>
  <si>
    <t>MAISON DE SANTE PLURIPROFESSIONNELLE CABESTANY (MSPC)</t>
  </si>
  <si>
    <t>ADMR CERET</t>
  </si>
  <si>
    <t>11388CERE</t>
  </si>
  <si>
    <t>660011388</t>
  </si>
  <si>
    <t>EBNL (Céret)</t>
  </si>
  <si>
    <t>EBNL Céret</t>
  </si>
  <si>
    <t>ASSO CPTS EN DEVENIR VALLEE DU TECH</t>
  </si>
  <si>
    <t>12774CERE</t>
  </si>
  <si>
    <t>660012774</t>
  </si>
  <si>
    <t>Assoc. (Céret)-EBNL</t>
  </si>
  <si>
    <t>ASSOCIATION CPTS EN DEVENIR VALLEE DU TECH</t>
  </si>
  <si>
    <t>AIDER SANTE UAD ELNE</t>
  </si>
  <si>
    <t>660005182</t>
  </si>
  <si>
    <t>Elne</t>
  </si>
  <si>
    <t>AIDERsanté (Elne)-Dial</t>
  </si>
  <si>
    <t>EBNL Elne</t>
  </si>
  <si>
    <t>AIDER SANTE UNITE AUTO DIALYSE ELNE</t>
  </si>
  <si>
    <t>MSP ILLE SUR TET</t>
  </si>
  <si>
    <t>660009796</t>
  </si>
  <si>
    <t>660009788</t>
  </si>
  <si>
    <t>Ille-sur-Têt</t>
  </si>
  <si>
    <t>MSP (Ille-sur-Têt)-EBNL</t>
  </si>
  <si>
    <t>EBNL Ille-sur-Têt</t>
  </si>
  <si>
    <t>MSP D'ILLE SUR TET</t>
  </si>
  <si>
    <t>MSP DU FENOUILLEDES - LATOUR DE FRANCE</t>
  </si>
  <si>
    <t>660009226</t>
  </si>
  <si>
    <t>660009218</t>
  </si>
  <si>
    <t>Latour-de-France</t>
  </si>
  <si>
    <t>MSP (Latour-de-France)-EBNL</t>
  </si>
  <si>
    <t>EBNL Latour-de-France</t>
  </si>
  <si>
    <t>MSP DE LATOUR DE FRANCE</t>
  </si>
  <si>
    <t>MSP DE NEFIACH</t>
  </si>
  <si>
    <t>660012642</t>
  </si>
  <si>
    <t>660012634</t>
  </si>
  <si>
    <t>Néfiach</t>
  </si>
  <si>
    <t>MSP (Néfiach)-EBNL</t>
  </si>
  <si>
    <t>EBNL Néfiach</t>
  </si>
  <si>
    <t>MAISON DE SANTE PLURIPROFESSIONNELLE DE NEFIACH</t>
  </si>
  <si>
    <t>AIDER SANTE UAD FONT ROMEU</t>
  </si>
  <si>
    <t>660005190</t>
  </si>
  <si>
    <t>Font-Romeu-Odeillo-Via</t>
  </si>
  <si>
    <t>AIDERsanté (Font-Romeu-Odeillo-Via)-Dial</t>
  </si>
  <si>
    <t>EBNL Font-Romeu-Odeillo-Via</t>
  </si>
  <si>
    <t>AIDER SANTE UNITE AUTO DIALYSE FONT ROMEU</t>
  </si>
  <si>
    <t>MSP MULTISITES DE HAUTE CERDAGNE</t>
  </si>
  <si>
    <t>660007410</t>
  </si>
  <si>
    <t>660007402</t>
  </si>
  <si>
    <t>MSP (Font-Romeu-Odeillo-Via)-EBNL</t>
  </si>
  <si>
    <t>MSP DE FONT ROMEU ODEILLO VIA</t>
  </si>
  <si>
    <t>AIDER SANTE UAD CH PERPIGNAN</t>
  </si>
  <si>
    <t>660005216</t>
  </si>
  <si>
    <t>AIDERsanté (Perpignan)-Dial</t>
  </si>
  <si>
    <t>EBNL Perpignan</t>
  </si>
  <si>
    <t>AIDER SANTE UNITE AUTO DIALYSE CH PERPIGNAN</t>
  </si>
  <si>
    <t>MSP PERPIGNAN CENTRE VILLE</t>
  </si>
  <si>
    <t>660012352</t>
  </si>
  <si>
    <t>660012543</t>
  </si>
  <si>
    <t>MSP (Perpignan)-EBNL</t>
  </si>
  <si>
    <t>SERVICE SOCIAL ENFANCE CATALANE</t>
  </si>
  <si>
    <t>08988PERP</t>
  </si>
  <si>
    <t>660008988</t>
  </si>
  <si>
    <t>EBNL (Perpignan)</t>
  </si>
  <si>
    <t>ASSOCIATION L'ENFANCE CATALANE</t>
  </si>
  <si>
    <t>ADEFA</t>
  </si>
  <si>
    <t>09606PERP</t>
  </si>
  <si>
    <t>660009606</t>
  </si>
  <si>
    <t>ASSOCIATION POUR LE DEVELOPPEMENT DES EMPLOIS FAMILIAUX</t>
  </si>
  <si>
    <t>DAC DES PYRENEES ORIENTALES</t>
  </si>
  <si>
    <t>12733PERP</t>
  </si>
  <si>
    <t>660012733</t>
  </si>
  <si>
    <t>ASSOCIATION DISPOSITIF D'APPUI A LA COORDINATION DES P.O.</t>
  </si>
  <si>
    <t>ASSOC PLEIN AIR SOLEIL ROUSSILLON</t>
  </si>
  <si>
    <t>86435PERP</t>
  </si>
  <si>
    <t>660786435</t>
  </si>
  <si>
    <t>Assoc. (Perpignan)-EBNL</t>
  </si>
  <si>
    <t>ASSOCIATION OEUVRES DE PLEIN AIR AU SOLEIL ROUSSILLONNAIS</t>
  </si>
  <si>
    <t>MSP UNILIB SANTE MULTISITES PIA</t>
  </si>
  <si>
    <t>660012378</t>
  </si>
  <si>
    <t>660012469</t>
  </si>
  <si>
    <t>Pia</t>
  </si>
  <si>
    <t>MSP (Pia)-EBNL</t>
  </si>
  <si>
    <t>EBNL Pia</t>
  </si>
  <si>
    <t>ASSOC PIA AGLY</t>
  </si>
  <si>
    <t>005349PIA</t>
  </si>
  <si>
    <t>660005349</t>
  </si>
  <si>
    <t>Assoc. (Pia)-EBNL</t>
  </si>
  <si>
    <t>ASSOCIATION PIA AGLY</t>
  </si>
  <si>
    <t>CPTS DE LA COTE ROCHEUSE</t>
  </si>
  <si>
    <t>12675PORT</t>
  </si>
  <si>
    <t>660012675</t>
  </si>
  <si>
    <t>Port-Vendres</t>
  </si>
  <si>
    <t>EBNL (Port-Vendres)</t>
  </si>
  <si>
    <t>EBNL Port-Vendres</t>
  </si>
  <si>
    <t>COMMUNAUTE PROF TERRITORIALE DE SANTE DE LA COTE ROCHEUSE</t>
  </si>
  <si>
    <t>MEDIPOLE UAD PRADES</t>
  </si>
  <si>
    <t>660005687</t>
  </si>
  <si>
    <t>EBNL (Prades)</t>
  </si>
  <si>
    <t>EBNL Prades</t>
  </si>
  <si>
    <t>MEDIPOLE UNITE AUTO DIALYSE PRADES</t>
  </si>
  <si>
    <t>MSP DU CONFLENT</t>
  </si>
  <si>
    <t>660008939</t>
  </si>
  <si>
    <t>660012428</t>
  </si>
  <si>
    <t>MSP (Prades)-EBNL</t>
  </si>
  <si>
    <t>FED DEPARTEMENTALE DES ADMR DES PO</t>
  </si>
  <si>
    <t>11669STAN</t>
  </si>
  <si>
    <t>660011669</t>
  </si>
  <si>
    <t>EBNL (St-André)</t>
  </si>
  <si>
    <t>EBNL Saint-André</t>
  </si>
  <si>
    <t>ASSOC VIA SENIOR</t>
  </si>
  <si>
    <t>86765STES</t>
  </si>
  <si>
    <t>660786765</t>
  </si>
  <si>
    <t>Saint-Estève</t>
  </si>
  <si>
    <t>Assoc. (St-Estève)-EBNL</t>
  </si>
  <si>
    <t>EBNL Saint-Estève</t>
  </si>
  <si>
    <t>ASSOCIATION VIA SENIOR</t>
  </si>
  <si>
    <t>MEDIPOLE UAD ST LAURENT DE LA SALANQUE</t>
  </si>
  <si>
    <t>660004979</t>
  </si>
  <si>
    <t>Saint-Laurent-de-la-Salanque</t>
  </si>
  <si>
    <t>EBNL (St-Laurent-de-la-Salanque)</t>
  </si>
  <si>
    <t>EBNL Saint-Laurent-de-la-Salanque</t>
  </si>
  <si>
    <t>MEDIPOLE UNITE AUTO DIALYSE SAINT LAURENT DE LA SALANQUE</t>
  </si>
  <si>
    <t>MSP ST PAUL DE FENOUILLET</t>
  </si>
  <si>
    <t>660007352</t>
  </si>
  <si>
    <t>660007345</t>
  </si>
  <si>
    <t>Saint-Paul-de-Fenouillet</t>
  </si>
  <si>
    <t>MSP (St-Paul-de-Fenouillet)-EBNL</t>
  </si>
  <si>
    <t>EBNL Saint-Paul-de-Fenouillet</t>
  </si>
  <si>
    <t>MSP DE SAINT PAUL DE FENOUILLET</t>
  </si>
  <si>
    <t>ASSAD FENOUILLEDES</t>
  </si>
  <si>
    <t>05554STPA</t>
  </si>
  <si>
    <t>660005554</t>
  </si>
  <si>
    <t>EBNL (St-Paul-de-Fenouillet)</t>
  </si>
  <si>
    <t>A L'OMBRE DES CHATAIGNIERS</t>
  </si>
  <si>
    <t>08962SERD</t>
  </si>
  <si>
    <t>660008962</t>
  </si>
  <si>
    <t>Serdinya</t>
  </si>
  <si>
    <t>EBNL (Serdinya)</t>
  </si>
  <si>
    <t>EBNL Serdinya</t>
  </si>
  <si>
    <t>MEDIPOLE UAD LE SOLER</t>
  </si>
  <si>
    <t>660004953</t>
  </si>
  <si>
    <t>Soler</t>
  </si>
  <si>
    <t>EBNL (Soler)</t>
  </si>
  <si>
    <t>EBNL Soler</t>
  </si>
  <si>
    <t>MEDIPOLE UNITE AUTO DIALYSE LE SOLER</t>
  </si>
  <si>
    <t>ADMR ASPRES CONFLUENT RIBERAL</t>
  </si>
  <si>
    <t>11230THUI</t>
  </si>
  <si>
    <t>660011230</t>
  </si>
  <si>
    <t>Thuir</t>
  </si>
  <si>
    <t>EBNL (Thuir)</t>
  </si>
  <si>
    <t>EBNL Thuir</t>
  </si>
  <si>
    <t>FONDATION ELISA</t>
  </si>
  <si>
    <t>00454GEIS</t>
  </si>
  <si>
    <t>670000454</t>
  </si>
  <si>
    <t>Geispolsheim</t>
  </si>
  <si>
    <t>EBNL (Geispolsheim)</t>
  </si>
  <si>
    <t>EBNL Geispolsheim</t>
  </si>
  <si>
    <t>MAISON DE SANTE HERBITZHEIM</t>
  </si>
  <si>
    <t>670020882</t>
  </si>
  <si>
    <t>670020874</t>
  </si>
  <si>
    <t>Herbitzheim</t>
  </si>
  <si>
    <t>MS (Herbitzheim)-EBNL</t>
  </si>
  <si>
    <t>EBNL Herbitzheim</t>
  </si>
  <si>
    <t>MAISON DE SANTE PLURIPROFESSIONNELLE DE HERBITZHEIM</t>
  </si>
  <si>
    <t>ASSOCIATION AJPA</t>
  </si>
  <si>
    <t>05958HOCH</t>
  </si>
  <si>
    <t>670005958</t>
  </si>
  <si>
    <t>Hochstett</t>
  </si>
  <si>
    <t>Assoc. (Hochstett)-EBNL</t>
  </si>
  <si>
    <t>EBNL Hochstett</t>
  </si>
  <si>
    <t>ASSOCIATION ACCUEIL DE JOUR POUR PERSONNES AGEES (AJPA)</t>
  </si>
  <si>
    <t>ASS FOYER MARIE MADELEINE</t>
  </si>
  <si>
    <t>00520ILLK</t>
  </si>
  <si>
    <t>670000520</t>
  </si>
  <si>
    <t>Illkirch-Graffenstaden</t>
  </si>
  <si>
    <t>Assoc. (Illkirch-Graffenstaden)-EBNL</t>
  </si>
  <si>
    <t>EBNL Illkirch-Graffenstaden</t>
  </si>
  <si>
    <t>ASSOCIATION FOYER MARIE MADELEINE</t>
  </si>
  <si>
    <t>MSP ITTENHEIM</t>
  </si>
  <si>
    <t>670022078</t>
  </si>
  <si>
    <t>670022060</t>
  </si>
  <si>
    <t>Ittenheim</t>
  </si>
  <si>
    <t>MSP (Ittenheim)-EBNL</t>
  </si>
  <si>
    <t>EBNL Ittenheim</t>
  </si>
  <si>
    <t>MAISON DE SANTE PLURIPROFESSIONNELLE D'ITTENHEIM</t>
  </si>
  <si>
    <t>MAISON DE SANTE DE MARCKOLSHEIM</t>
  </si>
  <si>
    <t>670021500</t>
  </si>
  <si>
    <t>670021492</t>
  </si>
  <si>
    <t>Marckolsheim</t>
  </si>
  <si>
    <t>MS (Marckolsheim)-EBNL</t>
  </si>
  <si>
    <t>EBNL Marckolsheim</t>
  </si>
  <si>
    <t>MAISON DE SANTE PLURIPROFESSIONNELLE DE MARCKOLSHEIM</t>
  </si>
  <si>
    <t>MAISON DE SANTE REICHSHOFFEN</t>
  </si>
  <si>
    <t>670020965</t>
  </si>
  <si>
    <t>670020957</t>
  </si>
  <si>
    <t>Reichshoffen</t>
  </si>
  <si>
    <t>MS (Reichshoffen)-EBNL</t>
  </si>
  <si>
    <t>EBNL Reichshoffen</t>
  </si>
  <si>
    <t>MAISON DE SANTE DE REICHSHOFFEN</t>
  </si>
  <si>
    <t>ASS IMMOBILIERE COUVENT ROSHEIM</t>
  </si>
  <si>
    <t>98966ROSH</t>
  </si>
  <si>
    <t>670798966</t>
  </si>
  <si>
    <t>Assoc. (Rosheim)-EBNL</t>
  </si>
  <si>
    <t>EBNL Rosheim</t>
  </si>
  <si>
    <t>ASSOCIATION IMMOBILIERE DU COUVENT DE ROSHEIM</t>
  </si>
  <si>
    <t>ENDOSAV</t>
  </si>
  <si>
    <t>670013341</t>
  </si>
  <si>
    <t>670013333</t>
  </si>
  <si>
    <t>EBNL (Saverne)</t>
  </si>
  <si>
    <t>EBNL Saverne</t>
  </si>
  <si>
    <t>UNITE DE DIALYSE AURAL SAVERNE</t>
  </si>
  <si>
    <t>670013895</t>
  </si>
  <si>
    <t>670000652</t>
  </si>
  <si>
    <t>AURAL (Saverne)-Dial</t>
  </si>
  <si>
    <t>MAISON DE SANTE DU BERGOPRÉ</t>
  </si>
  <si>
    <t>670016880</t>
  </si>
  <si>
    <t>670016872</t>
  </si>
  <si>
    <t>MS (Schirmeck)-EBNL</t>
  </si>
  <si>
    <t>EBNL Schirmeck</t>
  </si>
  <si>
    <t>HOPITAL DE JOUR GERIATRIQUE</t>
  </si>
  <si>
    <t>670014042</t>
  </si>
  <si>
    <t>670013754</t>
  </si>
  <si>
    <t>EBNL (Sélestat)</t>
  </si>
  <si>
    <t>EBNL Sélestat</t>
  </si>
  <si>
    <t>HOPITAL DE JOUR GERIATRIQUE DE SELESTAT</t>
  </si>
  <si>
    <t>CENTRE D'AUTODIALYSE AURAL BERGSON</t>
  </si>
  <si>
    <t>670002187</t>
  </si>
  <si>
    <t>AURAL (Strasbourg)-Dial</t>
  </si>
  <si>
    <t>EBNL Strasbourg</t>
  </si>
  <si>
    <t>CENTRE D'AUTODIALYSE DE L'AURAL BERGSON</t>
  </si>
  <si>
    <t>CTRE AUTONOME D'ENDOSC DIGESTIVE AMBUL</t>
  </si>
  <si>
    <t>670013325</t>
  </si>
  <si>
    <t>670013317</t>
  </si>
  <si>
    <t>EBNL (Strasbourg)</t>
  </si>
  <si>
    <t>CENTRE AUTONOME D'ENDOSCOPIE DIGESTIVE AMBULATOIRE</t>
  </si>
  <si>
    <t>MAISON URBAINE DE SANTE DU NEUHOF</t>
  </si>
  <si>
    <t>670016864</t>
  </si>
  <si>
    <t>670016856</t>
  </si>
  <si>
    <t>MAISON URBAINE DE SANTE DE L'ILL</t>
  </si>
  <si>
    <t>670017383</t>
  </si>
  <si>
    <t>670017375</t>
  </si>
  <si>
    <t>CLINIQUE RHENA ASSOCIATION</t>
  </si>
  <si>
    <t>670017458</t>
  </si>
  <si>
    <t>670017441</t>
  </si>
  <si>
    <t>Assoc. (Strasbourg)-EBNL</t>
  </si>
  <si>
    <t>MAISON DE SANTE DE HAUTEPIERRE</t>
  </si>
  <si>
    <t>670017532</t>
  </si>
  <si>
    <t>670017524</t>
  </si>
  <si>
    <t>MS (Strasbourg)-EBNL</t>
  </si>
  <si>
    <t>MSP CENTRE MEDICO-SPORTIF MEINAU</t>
  </si>
  <si>
    <t>670021807</t>
  </si>
  <si>
    <t>670021799</t>
  </si>
  <si>
    <t>MSP (Strasbourg)-EBNL</t>
  </si>
  <si>
    <t>MSP CENTRE MEDICO-SPORTIF DE LA MEINAU</t>
  </si>
  <si>
    <t>CLINIQUE DE LA TOUSSAINT</t>
  </si>
  <si>
    <t>670797539</t>
  </si>
  <si>
    <t>CLINIQUE DE LA TOUSSAINT DU GROUPE HOSPITALIER SAINT-VINCENT</t>
  </si>
  <si>
    <t>AURAL - CLINIQUE SAINTE ANNE</t>
  </si>
  <si>
    <t>670799667</t>
  </si>
  <si>
    <t>AURAL - CENTRE D'AUTODIALYSE (CLINIQUE SAINTE ANNE)</t>
  </si>
  <si>
    <t>ETABLISSEMENT DES DIACONESSES</t>
  </si>
  <si>
    <t>00108STRA</t>
  </si>
  <si>
    <t>670000108</t>
  </si>
  <si>
    <t>INST PROT ENF DEFIC AUDITIFS BRUCKHOF</t>
  </si>
  <si>
    <t>00140STRA</t>
  </si>
  <si>
    <t>670000140</t>
  </si>
  <si>
    <t>INSTITUT PROTESTANT ENFANTS DEFICIENTS AUDITIFS BRUCKHOF</t>
  </si>
  <si>
    <t>ASS REG AIDE HANDICAPES MOTEURS</t>
  </si>
  <si>
    <t>00686STRA</t>
  </si>
  <si>
    <t>670000686</t>
  </si>
  <si>
    <t>ASSOCIATION REGIONALE L'AIDE AUX HANDICAPES MOTEURS</t>
  </si>
  <si>
    <t>ASS ET PROT ENFANTS LE NEUHOF</t>
  </si>
  <si>
    <t>00777STRA</t>
  </si>
  <si>
    <t>670000777</t>
  </si>
  <si>
    <t>UDAF DU BAS-RHIN</t>
  </si>
  <si>
    <t>01551STRA</t>
  </si>
  <si>
    <t>670001551</t>
  </si>
  <si>
    <t>ASSOCIATION DU CENTRE PAUL STRAUSS</t>
  </si>
  <si>
    <t>80063STRA</t>
  </si>
  <si>
    <t>670780063</t>
  </si>
  <si>
    <t>ASSOCIATION DIACONAT BETHESDA</t>
  </si>
  <si>
    <t>80154STRA</t>
  </si>
  <si>
    <t>670780154</t>
  </si>
  <si>
    <t>MAISON DE SANTE WOERTH</t>
  </si>
  <si>
    <t>670016849</t>
  </si>
  <si>
    <t>670016831</t>
  </si>
  <si>
    <t>Wœrth</t>
  </si>
  <si>
    <t>MS (Wœrth)-EBNL</t>
  </si>
  <si>
    <t>EBNL Wœrth</t>
  </si>
  <si>
    <t>MAISON DE SANTE DE WOERTH</t>
  </si>
  <si>
    <t>MAISON DE SANTE GALENUS</t>
  </si>
  <si>
    <t>680019825</t>
  </si>
  <si>
    <t>680019817</t>
  </si>
  <si>
    <t>Bartenheim</t>
  </si>
  <si>
    <t>MS (Bartenheim)-EBNL</t>
  </si>
  <si>
    <t>EBNL Bartenheim</t>
  </si>
  <si>
    <t>ASS CTRES DE SOINS CERNAY &amp; ENV-SANTEA</t>
  </si>
  <si>
    <t>01492CERN</t>
  </si>
  <si>
    <t>680001492</t>
  </si>
  <si>
    <t>Assoc. (Cernay)-EBNL</t>
  </si>
  <si>
    <t>EBNL Cernay</t>
  </si>
  <si>
    <t>ASSOCIATION DES CENTRES DE SOINS CERNAY ET ENVIRONS SANTEA</t>
  </si>
  <si>
    <t>UNITE AUTODIALYSE AURAL COLMAR</t>
  </si>
  <si>
    <t>680010824</t>
  </si>
  <si>
    <t>AURAL (Colmar)-Dial</t>
  </si>
  <si>
    <t>EBNL Colmar</t>
  </si>
  <si>
    <t>UNITE D'AUTODIALYSE AURAL DE COLMAR</t>
  </si>
  <si>
    <t>680022530</t>
  </si>
  <si>
    <t>680022522</t>
  </si>
  <si>
    <t>EBNL (Colmar)</t>
  </si>
  <si>
    <t>MAISON  DE SANTE DU POLE MEDICAL DE L'ORANGERIE</t>
  </si>
  <si>
    <t>ASSOCIATION REGIONALE DES PEP ALSACE</t>
  </si>
  <si>
    <t>00932COLM</t>
  </si>
  <si>
    <t>680000932</t>
  </si>
  <si>
    <t>Assoc. (Colmar)-EBNL</t>
  </si>
  <si>
    <t>MAISON DE SANTE DE DANNEMARIE</t>
  </si>
  <si>
    <t>680023231</t>
  </si>
  <si>
    <t>680023223</t>
  </si>
  <si>
    <t>Dannemarie</t>
  </si>
  <si>
    <t>MS (Dannemarie)-EBNL</t>
  </si>
  <si>
    <t>EBNL Dannemarie</t>
  </si>
  <si>
    <t>MAISON DE SANTE PLURIDISCIPLINAIRE DE DANNEMARIE</t>
  </si>
  <si>
    <t>MAISON DE SANTE FRELAND</t>
  </si>
  <si>
    <t>680019916</t>
  </si>
  <si>
    <t>680019908</t>
  </si>
  <si>
    <t>Fréland</t>
  </si>
  <si>
    <t>MS (Fréland)-EBNL</t>
  </si>
  <si>
    <t>EBNL Fréland</t>
  </si>
  <si>
    <t>MAISON DE SANTE DE FRELAND</t>
  </si>
  <si>
    <t>MAISON DE SANTE DU GRAND CHENE</t>
  </si>
  <si>
    <t>680022852</t>
  </si>
  <si>
    <t>680022845</t>
  </si>
  <si>
    <t>Heimsbrunn</t>
  </si>
  <si>
    <t>MS (Heimsbrunn)-EBNL</t>
  </si>
  <si>
    <t>EBNL Heimsbrunn</t>
  </si>
  <si>
    <t>MAISON DE SANTE PLURIPROFESSIONNELLE DU GRAND CHENE</t>
  </si>
  <si>
    <t>UNITE DE DIALYSE AURAL SAINT-LOUIS</t>
  </si>
  <si>
    <t>680020823</t>
  </si>
  <si>
    <t>Hésingue</t>
  </si>
  <si>
    <t>AURAL (Hésingue)-Dial</t>
  </si>
  <si>
    <t>EBNL Hésingue</t>
  </si>
  <si>
    <t>UNITE DE DIALYSE AURAL - SITE DE SAINT-LOUIS</t>
  </si>
  <si>
    <t>OEUVRE SCHYRR</t>
  </si>
  <si>
    <t>01658HOCH</t>
  </si>
  <si>
    <t>680001658</t>
  </si>
  <si>
    <t>Hochstatt</t>
  </si>
  <si>
    <t>EBNL (Hochstatt)</t>
  </si>
  <si>
    <t>EBNL Hochstatt</t>
  </si>
  <si>
    <t>MAISON DE SANTE DE MONTREUX VIEUX</t>
  </si>
  <si>
    <t>680023082</t>
  </si>
  <si>
    <t>680023074</t>
  </si>
  <si>
    <t>Montreux-Vieux</t>
  </si>
  <si>
    <t>MS (Montreux-Vieux)-EBNL</t>
  </si>
  <si>
    <t>EBNL Montreux-Vieux</t>
  </si>
  <si>
    <t>MAISON DE SANTE PLURIPROFESSIONNELLE DE MONTREUX VIEUX</t>
  </si>
  <si>
    <t>UNITE AUTODIALYSE AURAL MULHOUSE</t>
  </si>
  <si>
    <t>680013778</t>
  </si>
  <si>
    <t>AURAL (Mulhouse)-Dial</t>
  </si>
  <si>
    <t>EBNL Mulhouse</t>
  </si>
  <si>
    <t>UNITE D'AUTODIALYSE AURAL DE MULHOUSE</t>
  </si>
  <si>
    <t>MAISON DE SANTE GUILLAUME TELL</t>
  </si>
  <si>
    <t>680020930</t>
  </si>
  <si>
    <t>680020922</t>
  </si>
  <si>
    <t>MS (Mulhouse)-EBNL</t>
  </si>
  <si>
    <t>MAISON DE SANTE DE BOURTZWILLER</t>
  </si>
  <si>
    <t>680021862</t>
  </si>
  <si>
    <t>680021854</t>
  </si>
  <si>
    <t>MOUVEMENT PLANNING FAMILIAL</t>
  </si>
  <si>
    <t>02631MULH</t>
  </si>
  <si>
    <t>680002631</t>
  </si>
  <si>
    <t>EBNL (Mulhouse)</t>
  </si>
  <si>
    <t>ASSOC ECOLE DES PARENTS</t>
  </si>
  <si>
    <t>02649MULH</t>
  </si>
  <si>
    <t>680002649</t>
  </si>
  <si>
    <t>Assoc. (Mulhouse)-EBNL</t>
  </si>
  <si>
    <t>ASSOCIATION ECOLE DES PARENTS</t>
  </si>
  <si>
    <t>ASSOC COUPLE ET FAMILLE</t>
  </si>
  <si>
    <t>02664MULH</t>
  </si>
  <si>
    <t>680002664</t>
  </si>
  <si>
    <t>ASSOCIATION COUPLE ET FAMILLE</t>
  </si>
  <si>
    <t>APROMA</t>
  </si>
  <si>
    <t>18900MULH</t>
  </si>
  <si>
    <t>680018900</t>
  </si>
  <si>
    <t>ASSOCIATION POUR LA PROTECTION DES MAJEURS</t>
  </si>
  <si>
    <t>ASSO OEUVRES PAROISSE PROTESTANTE</t>
  </si>
  <si>
    <t>00676MUNS</t>
  </si>
  <si>
    <t>680000676</t>
  </si>
  <si>
    <t>Assoc. (Munster)-EBNL</t>
  </si>
  <si>
    <t>EBNL Munster</t>
  </si>
  <si>
    <t>ASSOCIATION DES OEUVRES DE LA PAROISSE PROTESTANTE (AOPP)</t>
  </si>
  <si>
    <t>MSP ORBEY</t>
  </si>
  <si>
    <t>680023124</t>
  </si>
  <si>
    <t>680023116</t>
  </si>
  <si>
    <t>Orbey</t>
  </si>
  <si>
    <t>MSP (Orbey)-EBNL</t>
  </si>
  <si>
    <t>EBNL Orbey</t>
  </si>
  <si>
    <t>MAISON DE SANTE PLURIPROFESSIONNELLE D'ORBEY</t>
  </si>
  <si>
    <t>MAISON DE SANTE V9</t>
  </si>
  <si>
    <t>680023413</t>
  </si>
  <si>
    <t>680023405</t>
  </si>
  <si>
    <t>Village-Neuf</t>
  </si>
  <si>
    <t>MS (Village-Neuf)-EBNL</t>
  </si>
  <si>
    <t>EBNL Village-Neuf</t>
  </si>
  <si>
    <t>MAISON DE SANTE PLURIPROFESSIONNELLE V9</t>
  </si>
  <si>
    <t>ASSOCIATION RESONANCE</t>
  </si>
  <si>
    <t>01500WINT</t>
  </si>
  <si>
    <t>680001500</t>
  </si>
  <si>
    <t>Wintzenheim</t>
  </si>
  <si>
    <t>Assoc. (Wintzenheim)-EBNL</t>
  </si>
  <si>
    <t>EBNL Wintzenheim</t>
  </si>
  <si>
    <t>HOPITAL DE L'ARBRESLE LE RAVATEL</t>
  </si>
  <si>
    <t>00104LARB</t>
  </si>
  <si>
    <t>690000104</t>
  </si>
  <si>
    <t>Arbresle</t>
  </si>
  <si>
    <t>EBNL (Arbresle)</t>
  </si>
  <si>
    <t>EBNL Arbresle</t>
  </si>
  <si>
    <t>MAISON DE SANTE BEAUJEU</t>
  </si>
  <si>
    <t>690040407</t>
  </si>
  <si>
    <t>690040399</t>
  </si>
  <si>
    <t>MS (Beaujeu)-EBNL</t>
  </si>
  <si>
    <t>EBNL Beaujeu</t>
  </si>
  <si>
    <t>PENSION DE FAMILLE VILLA LUNA</t>
  </si>
  <si>
    <t>44235BELL</t>
  </si>
  <si>
    <t>690044235</t>
  </si>
  <si>
    <t>EBNL (Belleville-en-Beaujolais)</t>
  </si>
  <si>
    <t>EBNL Belleville-en-Beaujolais</t>
  </si>
  <si>
    <t>MAISON DE SANTE DE BRIGNAIS</t>
  </si>
  <si>
    <t>690050711</t>
  </si>
  <si>
    <t>690050703</t>
  </si>
  <si>
    <t>Brignais</t>
  </si>
  <si>
    <t>MS (Brignais)-EBNL</t>
  </si>
  <si>
    <t>EBNL Brignais</t>
  </si>
  <si>
    <t>MAISON DE SANTE MONTESSUY</t>
  </si>
  <si>
    <t>690050414</t>
  </si>
  <si>
    <t>690050406</t>
  </si>
  <si>
    <t>MS (Caluire-et-Cuire)-EBNL</t>
  </si>
  <si>
    <t>EBNL Caluire-et-Cuire</t>
  </si>
  <si>
    <t>MAISON DE SANTE DE CONDRIEU</t>
  </si>
  <si>
    <t>690042577</t>
  </si>
  <si>
    <t>690042569</t>
  </si>
  <si>
    <t>MS (Condrieu)-EBNL</t>
  </si>
  <si>
    <t>EBNL Condrieu</t>
  </si>
  <si>
    <t>MAISON DE SANTE COURS-LA-VILLE</t>
  </si>
  <si>
    <t>690040696</t>
  </si>
  <si>
    <t>690040688</t>
  </si>
  <si>
    <t>MS (Cours)-EBNL</t>
  </si>
  <si>
    <t>EBNL Cours</t>
  </si>
  <si>
    <t>OEUVRE DE SAINT LEONARD</t>
  </si>
  <si>
    <t>01193COUZ</t>
  </si>
  <si>
    <t>690001193</t>
  </si>
  <si>
    <t>Couzon-au-Mont-d'Or</t>
  </si>
  <si>
    <t>EBNL (Couzon-au-Mont-d'Or)</t>
  </si>
  <si>
    <t>EBNL Couzon-au-Mont-d'Or</t>
  </si>
  <si>
    <t>OEUVRE DE SAINT-LEONARD</t>
  </si>
  <si>
    <t>MAISON DE SANTE PORTE DE LYON DARDILLY</t>
  </si>
  <si>
    <t>690051784</t>
  </si>
  <si>
    <t>690051776</t>
  </si>
  <si>
    <t>Dardilly</t>
  </si>
  <si>
    <t>MS (Dardilly)-EBNL</t>
  </si>
  <si>
    <t>EBNL Dardilly</t>
  </si>
  <si>
    <t>ETRE DEVENIR ASS PROTECT ENFANCE</t>
  </si>
  <si>
    <t>01862DARD</t>
  </si>
  <si>
    <t>690001862</t>
  </si>
  <si>
    <t>Assoc. (Dardilly)-EBNL</t>
  </si>
  <si>
    <t>ADMR ECULLY</t>
  </si>
  <si>
    <t>31026ECUL</t>
  </si>
  <si>
    <t>690031026</t>
  </si>
  <si>
    <t>EBNL (Écully)</t>
  </si>
  <si>
    <t>EBNL Écully</t>
  </si>
  <si>
    <t>LE PRADO RHONE ALPES</t>
  </si>
  <si>
    <t>00484FONT</t>
  </si>
  <si>
    <t>690000484</t>
  </si>
  <si>
    <t>Fontaines-Saint-Martin</t>
  </si>
  <si>
    <t>EBNL (Fontaines-St-Martin)</t>
  </si>
  <si>
    <t>EBNL Fontaines-Saint-Martin</t>
  </si>
  <si>
    <t>ASSOCIATION DU PRADO RHONE-ALPES</t>
  </si>
  <si>
    <t>AIAD SAONE MONT D'OR</t>
  </si>
  <si>
    <t>92841FONT</t>
  </si>
  <si>
    <t>690792841</t>
  </si>
  <si>
    <t>Fontaines-sur-Saône</t>
  </si>
  <si>
    <t>EBNL (Fontaines-sur-Saône)</t>
  </si>
  <si>
    <t>EBNL Fontaines-sur-Saône</t>
  </si>
  <si>
    <t>ASSOCIATION INTERCOMMUNALE D'AIDE MENAGERE</t>
  </si>
  <si>
    <t>MAISON DE SANTE DE GIVORS</t>
  </si>
  <si>
    <t>690049762</t>
  </si>
  <si>
    <t>690049754</t>
  </si>
  <si>
    <t>MS (Givors)-EBNL</t>
  </si>
  <si>
    <t>EBNL Givors</t>
  </si>
  <si>
    <t>MAISON DE SANTE DE GLEIZE</t>
  </si>
  <si>
    <t>690050737</t>
  </si>
  <si>
    <t>690050729</t>
  </si>
  <si>
    <t>MS (Gleizé)-EBNL</t>
  </si>
  <si>
    <t>EBNL Gleizé</t>
  </si>
  <si>
    <t>AURAL UNITE DIALYSE CH VILLEFRANCHE</t>
  </si>
  <si>
    <t>690804018</t>
  </si>
  <si>
    <t>AURAL (Gleizé)-Dial</t>
  </si>
  <si>
    <t>ENDO LYON SUD OUEST</t>
  </si>
  <si>
    <t>690029186</t>
  </si>
  <si>
    <t>690027099</t>
  </si>
  <si>
    <t>EBNL (Irigny)</t>
  </si>
  <si>
    <t>MAISON DE SANTE D'IRIGNY</t>
  </si>
  <si>
    <t>690048509</t>
  </si>
  <si>
    <t>690048491</t>
  </si>
  <si>
    <t>MS (Irigny)-EBNL</t>
  </si>
  <si>
    <t>MAISON DE SANTE DU BOURG DE LIMAS</t>
  </si>
  <si>
    <t>690049283</t>
  </si>
  <si>
    <t>690049275</t>
  </si>
  <si>
    <t>Limas</t>
  </si>
  <si>
    <t>MS (Limas)-EBNL</t>
  </si>
  <si>
    <t>EBNL Limas</t>
  </si>
  <si>
    <t>MAISON DE SANTE DE MILLERY</t>
  </si>
  <si>
    <t>690050471</t>
  </si>
  <si>
    <t>690050463</t>
  </si>
  <si>
    <t>Millery</t>
  </si>
  <si>
    <t>MS (Millery)-EBNL</t>
  </si>
  <si>
    <t>EBNL Millery</t>
  </si>
  <si>
    <t>MAISON DE SANTE DE MONTAGNY</t>
  </si>
  <si>
    <t>690048764</t>
  </si>
  <si>
    <t>690048756</t>
  </si>
  <si>
    <t>Montagny</t>
  </si>
  <si>
    <t>MS (Montagny)-EBNL</t>
  </si>
  <si>
    <t>EBNL Montagny</t>
  </si>
  <si>
    <t>MAISON DE SANTE DE MORANCE</t>
  </si>
  <si>
    <t>690049325</t>
  </si>
  <si>
    <t>690049317</t>
  </si>
  <si>
    <t>Morancé</t>
  </si>
  <si>
    <t>MS (Morancé)-EBNL</t>
  </si>
  <si>
    <t>EBNL Morancé</t>
  </si>
  <si>
    <t>ACTION SOCIALE MULATINE</t>
  </si>
  <si>
    <t>24252LAMU</t>
  </si>
  <si>
    <t>690024252</t>
  </si>
  <si>
    <t>Mulatière</t>
  </si>
  <si>
    <t>EBNL (Mulatière)</t>
  </si>
  <si>
    <t>EBNL Mulatière</t>
  </si>
  <si>
    <t>MAISON DE SANTE MEDISAONE NEUVILLE</t>
  </si>
  <si>
    <t>690050398</t>
  </si>
  <si>
    <t>690050380</t>
  </si>
  <si>
    <t>MS (Neuville-sur-Saône)-EBNL</t>
  </si>
  <si>
    <t>EBNL Neuville-sur-Saône</t>
  </si>
  <si>
    <t>MAISON DE SANTE MEDISAONE NEUVILLE-SUR-SAONE</t>
  </si>
  <si>
    <t>MAISON DE SANTE OULLINS SUD EST</t>
  </si>
  <si>
    <t>690052006</t>
  </si>
  <si>
    <t>690051990</t>
  </si>
  <si>
    <t>Oullins</t>
  </si>
  <si>
    <t>MS (Oullins)-EBNL</t>
  </si>
  <si>
    <t>EBNL Oullins</t>
  </si>
  <si>
    <t>ALYNEA</t>
  </si>
  <si>
    <t>01920OULL</t>
  </si>
  <si>
    <t>690001920</t>
  </si>
  <si>
    <t>EBNL (Oullins)</t>
  </si>
  <si>
    <t>ASSOCIATION LYONNAISE NOUVELLE D'ECOUTE ET D'ACCOMPAGNEMENT</t>
  </si>
  <si>
    <t>CALYDIAL - PIERRE-BENITE</t>
  </si>
  <si>
    <t>690023098</t>
  </si>
  <si>
    <t>CALYDIAL (Pierre-Bénite)</t>
  </si>
  <si>
    <t>EBNL Pierre-Bénite</t>
  </si>
  <si>
    <t>MAISON DE SANTE VINDRY SUR TURDINE</t>
  </si>
  <si>
    <t>41702VIND</t>
  </si>
  <si>
    <t>690041702</t>
  </si>
  <si>
    <t>Vindry-sur-Turdine</t>
  </si>
  <si>
    <t>MS (Vindry-sur-Turdine)-EBNL</t>
  </si>
  <si>
    <t>EBNL Vindry-sur-Turdine</t>
  </si>
  <si>
    <t>MAISON DE SANTE DES HAUTS DE LIERGUES</t>
  </si>
  <si>
    <t>690051339</t>
  </si>
  <si>
    <t>690051321</t>
  </si>
  <si>
    <t>Porte des Pierres Dorées</t>
  </si>
  <si>
    <t>MS (Porte des Pierres Dorées)-EBNL</t>
  </si>
  <si>
    <t>EBNL Porte des Pierres Dorées</t>
  </si>
  <si>
    <t>RESIDENCE LA ROCHE D'AJOUX</t>
  </si>
  <si>
    <t>07166PROP</t>
  </si>
  <si>
    <t>690007166</t>
  </si>
  <si>
    <t>Propières</t>
  </si>
  <si>
    <t>EBNL (Propières)</t>
  </si>
  <si>
    <t>EBNL Propières</t>
  </si>
  <si>
    <t>MAISON DE SANTE DE SAINT-ANDEOL</t>
  </si>
  <si>
    <t>690045364</t>
  </si>
  <si>
    <t>690045356</t>
  </si>
  <si>
    <t>Beauvallon</t>
  </si>
  <si>
    <t>MS (Beauvallon)-EBNL</t>
  </si>
  <si>
    <t>EBNL Beauvallon</t>
  </si>
  <si>
    <t>MAISON DE SANTE DE SAINT-ANDEOL LE CHATEAU</t>
  </si>
  <si>
    <t>MAISON DE SANTE POLE SANTE FIDESIEN</t>
  </si>
  <si>
    <t>690051800</t>
  </si>
  <si>
    <t>690051792</t>
  </si>
  <si>
    <t>Sainte-Foy-l'Argentière</t>
  </si>
  <si>
    <t>MS (Ste-Foy-l'Argentière)-EBNL</t>
  </si>
  <si>
    <t>EBNL Sainte-Foy-l'Argentière</t>
  </si>
  <si>
    <t>MAISON DE SANTE FIDESIENNE</t>
  </si>
  <si>
    <t>690049366</t>
  </si>
  <si>
    <t>690049358</t>
  </si>
  <si>
    <t>MS (Ste-Foy-lès-Lyon)-EBNL</t>
  </si>
  <si>
    <t>EBNL Sainte-Foy-lès-Lyon</t>
  </si>
  <si>
    <t>MSP DE SAINT LAURENT DE CHAMOUSSET</t>
  </si>
  <si>
    <t>690049820</t>
  </si>
  <si>
    <t>690049812</t>
  </si>
  <si>
    <t>Saint-Laurent-de-Chamousset</t>
  </si>
  <si>
    <t>MSP (St-Laurent-de-Chamousset)-EBNL</t>
  </si>
  <si>
    <t>EBNL Saint-Laurent-de-Chamousset</t>
  </si>
  <si>
    <t>MAISON DE SANTE DE SAINT LAURENT DE CHAMOUSSET</t>
  </si>
  <si>
    <t>MAISON DE SANTE SAINT-MARTIN-EN-HAUT</t>
  </si>
  <si>
    <t>690039359</t>
  </si>
  <si>
    <t>690039342</t>
  </si>
  <si>
    <t>Saint-Martin-en-Haut</t>
  </si>
  <si>
    <t>MS (St-Martin-en-Haut)-EBNL</t>
  </si>
  <si>
    <t>EBNL Saint-Martin-en-Haut</t>
  </si>
  <si>
    <t>MAISON DE SANTE DE ST ROMAIN DE POPEY</t>
  </si>
  <si>
    <t>690049341</t>
  </si>
  <si>
    <t>690049333</t>
  </si>
  <si>
    <t>Saint-Romain-de-Popey</t>
  </si>
  <si>
    <t>MS (St-Romain-de-Popey)-EBNL</t>
  </si>
  <si>
    <t>EBNL Saint-Romain-de-Popey</t>
  </si>
  <si>
    <t>MAISON DE SANTE DE SAINT ROMAIN DE POPEY</t>
  </si>
  <si>
    <t>MAISON DE SANTE ST-SYMPHORIEN/COISE</t>
  </si>
  <si>
    <t>690040548</t>
  </si>
  <si>
    <t>690040530</t>
  </si>
  <si>
    <t>MS (St-Symphorien-sur-Coise)-EBNL</t>
  </si>
  <si>
    <t>EBNL Saint-Symphorien-sur-Coise</t>
  </si>
  <si>
    <t>MAISON DE SANTE SAINT-SYMPHORIEN-SUR-COISE</t>
  </si>
  <si>
    <t>MAISON DE SANTE LAENNEC</t>
  </si>
  <si>
    <t>690051669</t>
  </si>
  <si>
    <t>690051651</t>
  </si>
  <si>
    <t>MS (Tarare)-EBNL</t>
  </si>
  <si>
    <t>EBNL Tarare</t>
  </si>
  <si>
    <t>MAISON DE SANTE TASSIN-LA-DEMI-LUNE</t>
  </si>
  <si>
    <t>690040712</t>
  </si>
  <si>
    <t>690040704</t>
  </si>
  <si>
    <t>Tassin-la-Demi-Lune</t>
  </si>
  <si>
    <t>MS (Tassin-la-Demi-Lune)-EBNL</t>
  </si>
  <si>
    <t>EBNL Tassin-la-Demi-Lune</t>
  </si>
  <si>
    <t>MAIS. DE RETR. PROTEST. DETHEL</t>
  </si>
  <si>
    <t>01052TASS</t>
  </si>
  <si>
    <t>690001052</t>
  </si>
  <si>
    <t>EBNL (Tassin-la-Demi-Lune)</t>
  </si>
  <si>
    <t>MAISON DE RETRAITE PROTESTANTE DETHEL</t>
  </si>
  <si>
    <t>MAISON DE SANTE DE THURINS</t>
  </si>
  <si>
    <t>690049788</t>
  </si>
  <si>
    <t>690049770</t>
  </si>
  <si>
    <t>Thurins</t>
  </si>
  <si>
    <t>MS (Thurins)-EBNL</t>
  </si>
  <si>
    <t>EBNL Thurins</t>
  </si>
  <si>
    <t>MAISON DE SANTE VENISSIEUX</t>
  </si>
  <si>
    <t>690037973</t>
  </si>
  <si>
    <t>690037965</t>
  </si>
  <si>
    <t>MS (Vénissieux)-EBNL</t>
  </si>
  <si>
    <t>EBNL Vénissieux</t>
  </si>
  <si>
    <t>MAISON DE SANTE DE VENISSIEUX EINSTEIN</t>
  </si>
  <si>
    <t>690045521</t>
  </si>
  <si>
    <t>690045513</t>
  </si>
  <si>
    <t>MAISON DE SANTE GRAND PARILLY</t>
  </si>
  <si>
    <t>690050299</t>
  </si>
  <si>
    <t>690050281</t>
  </si>
  <si>
    <t>CALYDIAL - VENISSIEUX CROIZAT</t>
  </si>
  <si>
    <t>690795489</t>
  </si>
  <si>
    <t>CALYDIAL (Vénissieux)</t>
  </si>
  <si>
    <t>CENTRE DE SANTE MEDICO DENTAIRE</t>
  </si>
  <si>
    <t>43518VENI</t>
  </si>
  <si>
    <t>690043518</t>
  </si>
  <si>
    <t>EBNL (Vénissieux)</t>
  </si>
  <si>
    <t>CENTRE DE SANTE MEDICO DENTAIRE VENISSIEUX</t>
  </si>
  <si>
    <t>MAISON DE SANTE VILLEFRANCHE-SUR-SAONE</t>
  </si>
  <si>
    <t>690038005</t>
  </si>
  <si>
    <t>690037999</t>
  </si>
  <si>
    <t>MS (Villefranche-sur-Saône)-EBNL</t>
  </si>
  <si>
    <t>EBNL Villefranche-sur-Saône</t>
  </si>
  <si>
    <t>CENTRE DE RADIOTHERAPIE BAYARD</t>
  </si>
  <si>
    <t>690040845</t>
  </si>
  <si>
    <t>690040837</t>
  </si>
  <si>
    <t>EBNL (Villeurbanne)</t>
  </si>
  <si>
    <t>EBNL Villeurbanne</t>
  </si>
  <si>
    <t>MAISON DE SANTE DE VILLEURBANNE EST</t>
  </si>
  <si>
    <t>690048137</t>
  </si>
  <si>
    <t>690048129</t>
  </si>
  <si>
    <t>MS (Villeurbanne)-EBNL</t>
  </si>
  <si>
    <t>MAISON DE SANTE DES GRATTE CIEL</t>
  </si>
  <si>
    <t>690048723</t>
  </si>
  <si>
    <t>690048715</t>
  </si>
  <si>
    <t>MAISON DE SANTE DE CUSSET</t>
  </si>
  <si>
    <t>690048749</t>
  </si>
  <si>
    <t>690048731</t>
  </si>
  <si>
    <t>MAISON DE SANTE DE CUSSET VILLEURBANNE</t>
  </si>
  <si>
    <t>690050653</t>
  </si>
  <si>
    <t>690050646</t>
  </si>
  <si>
    <t>S.A.P.A.R.</t>
  </si>
  <si>
    <t>01961VILL</t>
  </si>
  <si>
    <t>690001961</t>
  </si>
  <si>
    <t>SOC. D'ASSISTANCE ET DE PATRONAGE POUR LES AVEUGLES DU RHONE</t>
  </si>
  <si>
    <t>ASSO. DES PROF. DE SANTE DES BUERS</t>
  </si>
  <si>
    <t>43039VILL</t>
  </si>
  <si>
    <t>690043039</t>
  </si>
  <si>
    <t>Assoc. (Villeurbanne)-EBNL</t>
  </si>
  <si>
    <t>ASSOCIATION DES PROFESSIONNELS DE SANTE DES BUERS</t>
  </si>
  <si>
    <t>SANTE COMMUNE</t>
  </si>
  <si>
    <t>43401VILL</t>
  </si>
  <si>
    <t>690043401</t>
  </si>
  <si>
    <t>MAISON DE SANTE DE CHASSIEU</t>
  </si>
  <si>
    <t>690051982</t>
  </si>
  <si>
    <t>690051974</t>
  </si>
  <si>
    <t>Chassieu</t>
  </si>
  <si>
    <t>MS (Chassieu)-EBNL</t>
  </si>
  <si>
    <t>EBNL Chassieu</t>
  </si>
  <si>
    <t>MARENNES SANTE</t>
  </si>
  <si>
    <t>43070MARE</t>
  </si>
  <si>
    <t>690043070</t>
  </si>
  <si>
    <t>Marennes</t>
  </si>
  <si>
    <t>EBNL (Marennes)</t>
  </si>
  <si>
    <t>EBNL Marennes</t>
  </si>
  <si>
    <t>AURAL UNITE DIALYSE LE MONT CALME</t>
  </si>
  <si>
    <t>690048392</t>
  </si>
  <si>
    <t>Meyzieu</t>
  </si>
  <si>
    <t>AURAL (Meyzieu)-Dial</t>
  </si>
  <si>
    <t>EBNL Meyzieu</t>
  </si>
  <si>
    <t>AURAL UNITE DIALYSE LE MONT CALME II MEYZIEU</t>
  </si>
  <si>
    <t>MAISON DE SANTE DES LUMIERES MEYZIEU</t>
  </si>
  <si>
    <t>690051057</t>
  </si>
  <si>
    <t>690051040</t>
  </si>
  <si>
    <t>MS (Meyzieu)-EBNL</t>
  </si>
  <si>
    <t>MAISON DE SANTE DE MIONS</t>
  </si>
  <si>
    <t>690051099</t>
  </si>
  <si>
    <t>690051081</t>
  </si>
  <si>
    <t>Mions</t>
  </si>
  <si>
    <t>MS (Mions)-EBNL</t>
  </si>
  <si>
    <t>EBNL Mions</t>
  </si>
  <si>
    <t>NEPHROCARE RILLIEUX</t>
  </si>
  <si>
    <t>690031513</t>
  </si>
  <si>
    <t>690000278</t>
  </si>
  <si>
    <t>EBNL (Rillieux-la-Pape)</t>
  </si>
  <si>
    <t>EBNL Rillieux-la-Pape</t>
  </si>
  <si>
    <t>MAISON DE SANTE DE RILLIEUX VILLAGE</t>
  </si>
  <si>
    <t>690044771</t>
  </si>
  <si>
    <t>690044763</t>
  </si>
  <si>
    <t>MS (Rillieux-la-Pape)-EBNL</t>
  </si>
  <si>
    <t>MAISON DE SANTE SAINT BONNET DE MURE</t>
  </si>
  <si>
    <t>690045547</t>
  </si>
  <si>
    <t>690045539</t>
  </si>
  <si>
    <t>Saint-Bonnet-de-Mure</t>
  </si>
  <si>
    <t>MS (St-Bonnet-de-Mure)-EBNL</t>
  </si>
  <si>
    <t>EBNL Saint-Bonnet-de-Mure</t>
  </si>
  <si>
    <t>MAISON DE SANTE DE SAINT-PRIEST</t>
  </si>
  <si>
    <t>690043062</t>
  </si>
  <si>
    <t>690043054</t>
  </si>
  <si>
    <t>MS (St-Priest)-EBNL</t>
  </si>
  <si>
    <t>EBNL Saint-Priest</t>
  </si>
  <si>
    <t>OZON PROXIMITÉ</t>
  </si>
  <si>
    <t>30960TERN</t>
  </si>
  <si>
    <t>690030960</t>
  </si>
  <si>
    <t>Ternay</t>
  </si>
  <si>
    <t>EBNL (Ternay)</t>
  </si>
  <si>
    <t>EBNL Ternay</t>
  </si>
  <si>
    <t>OPTISOINS</t>
  </si>
  <si>
    <t>41678COLO</t>
  </si>
  <si>
    <t>690041678</t>
  </si>
  <si>
    <t>Colombier-Saugnieu</t>
  </si>
  <si>
    <t>EBNL (Colombier-Saugnieu)</t>
  </si>
  <si>
    <t>EBNL Colombier-Saugnieu</t>
  </si>
  <si>
    <t>MAISON DE SANTE DU PASSAGE LYON 1ER</t>
  </si>
  <si>
    <t>690051073</t>
  </si>
  <si>
    <t>690051065</t>
  </si>
  <si>
    <t>MS (Lyon)-EBNL</t>
  </si>
  <si>
    <t>EBNL Lyon 1er Arrondissement</t>
  </si>
  <si>
    <t>ASSOC DE SERVICES AUX PARTICULIERS</t>
  </si>
  <si>
    <t>30945LYON</t>
  </si>
  <si>
    <t>690030945</t>
  </si>
  <si>
    <t>Assoc. (Lyon)-EBNL</t>
  </si>
  <si>
    <t>EBNL Lyon 2e Arrondissement</t>
  </si>
  <si>
    <t>ASSOCIATION DE SERVICES AUX PARTICULIRERS DU RHÔNE (ASP)</t>
  </si>
  <si>
    <t>MAISON DE SANTE GARIBALDI</t>
  </si>
  <si>
    <t>690049309</t>
  </si>
  <si>
    <t>690049291</t>
  </si>
  <si>
    <t>EBNL Lyon 3e Arrondissement</t>
  </si>
  <si>
    <t>ACOLEA</t>
  </si>
  <si>
    <t>93591LYON</t>
  </si>
  <si>
    <t>690793591</t>
  </si>
  <si>
    <t>EBNL (Lyon)</t>
  </si>
  <si>
    <t>SOCIETE LYONNAISE POUR L'ENFANCE ET L'ADOLESCENCE</t>
  </si>
  <si>
    <t>ADAPEI DU RHONE</t>
  </si>
  <si>
    <t>96743LYON</t>
  </si>
  <si>
    <t>690796743</t>
  </si>
  <si>
    <t>ASSO.DES PARENTS ET AMIS DE PERSONNES HANDICAPEES MENTALE</t>
  </si>
  <si>
    <t>AURAL UNITE DIALYSE HOP CROIX ROUSSE</t>
  </si>
  <si>
    <t>690004718</t>
  </si>
  <si>
    <t>AURAL (Lyon)-Dial</t>
  </si>
  <si>
    <t>EBNL Lyon 4e Arrondissement</t>
  </si>
  <si>
    <t>LABELIA</t>
  </si>
  <si>
    <t>41207LYON</t>
  </si>
  <si>
    <t>690041207</t>
  </si>
  <si>
    <t>FONDATION DE LA SALLE</t>
  </si>
  <si>
    <t>96008LYON</t>
  </si>
  <si>
    <t>690796008</t>
  </si>
  <si>
    <t>FONDATION DE LA SALLE - AIDE AUX FRERES ENSEIG. AGES OU INFI</t>
  </si>
  <si>
    <t>MAISON DE SANTE DU POINT DU JOUR</t>
  </si>
  <si>
    <t>690049267</t>
  </si>
  <si>
    <t>690049259</t>
  </si>
  <si>
    <t>EBNL Lyon 5e Arrondissement</t>
  </si>
  <si>
    <t>MAISON DE SANTE LAFAYETTE</t>
  </si>
  <si>
    <t>690049242</t>
  </si>
  <si>
    <t>690049234</t>
  </si>
  <si>
    <t>EBNL Lyon 6e Arrondissement</t>
  </si>
  <si>
    <t>MAISON DE SANTE JEAN JAURES</t>
  </si>
  <si>
    <t>690044730</t>
  </si>
  <si>
    <t>690044722</t>
  </si>
  <si>
    <t>EBNL Lyon 7e Arrondissement</t>
  </si>
  <si>
    <t>MAISON DE SANTE DE LA GUILLOTIERE</t>
  </si>
  <si>
    <t>690044755</t>
  </si>
  <si>
    <t>690044748</t>
  </si>
  <si>
    <t>MAISON DE SANTE DE DEBOURG</t>
  </si>
  <si>
    <t>690049382</t>
  </si>
  <si>
    <t>690049374</t>
  </si>
  <si>
    <t>ASSOC. FOYER N.-D. DES SANS-ABRI</t>
  </si>
  <si>
    <t>01938LYON</t>
  </si>
  <si>
    <t>690001938</t>
  </si>
  <si>
    <t>ASSOCIATION FOYER NOTRE-DAME DES SANS-ABRI</t>
  </si>
  <si>
    <t>ASS. HABITAT ET HUMANISME RHÔNE</t>
  </si>
  <si>
    <t>24799LYON</t>
  </si>
  <si>
    <t>690024799</t>
  </si>
  <si>
    <t>ENTR'AIDE PROTESTANTE DE LYON</t>
  </si>
  <si>
    <t>96594LYON</t>
  </si>
  <si>
    <t>690796594</t>
  </si>
  <si>
    <t>AURAL UNITE DIALYSE LYON 8EME VILLON</t>
  </si>
  <si>
    <t>690022009</t>
  </si>
  <si>
    <t>EBNL Lyon 8e Arrondissement</t>
  </si>
  <si>
    <t>MAISON DE SANTE LYON/ETATS-UNIS</t>
  </si>
  <si>
    <t>690039565</t>
  </si>
  <si>
    <t>690039557</t>
  </si>
  <si>
    <t>MAISON DE SANTE LYON/MERMOZ</t>
  </si>
  <si>
    <t>690040738</t>
  </si>
  <si>
    <t>690040720</t>
  </si>
  <si>
    <t>MAISON DE SANTE MEDICINA ROCKEFELLER</t>
  </si>
  <si>
    <t>690048483</t>
  </si>
  <si>
    <t>690048475</t>
  </si>
  <si>
    <t>MAISON DE SANTE ROUTE DE VIENNE</t>
  </si>
  <si>
    <t>690049556</t>
  </si>
  <si>
    <t>690049549</t>
  </si>
  <si>
    <t>ALLP SANTE SOCIAL</t>
  </si>
  <si>
    <t>07182LYON</t>
  </si>
  <si>
    <t>690007182</t>
  </si>
  <si>
    <t>ECOLE ROCKEFELLER</t>
  </si>
  <si>
    <t>22967LYON</t>
  </si>
  <si>
    <t>690022967</t>
  </si>
  <si>
    <t>ECOLE D'INFIRMIERES ET D'ASSISTANTES DE SERVICE SOCIAL DE LY</t>
  </si>
  <si>
    <t>FONDATION DE LA CITE RAMBAUD</t>
  </si>
  <si>
    <t>02027LYON</t>
  </si>
  <si>
    <t>690002027</t>
  </si>
  <si>
    <t>EBNL Lyon 9e Arrondissement</t>
  </si>
  <si>
    <t>A.R.A.F.D.E.S.</t>
  </si>
  <si>
    <t>03470LYON</t>
  </si>
  <si>
    <t>690003470</t>
  </si>
  <si>
    <t>ASSOC. R-A POUR LA FORMATION DIRECTEURS ETAB. SOCIAUX</t>
  </si>
  <si>
    <t>07638LYON</t>
  </si>
  <si>
    <t>690007638</t>
  </si>
  <si>
    <t>ESPACE EMPLOIS FAMILIAUX</t>
  </si>
  <si>
    <t>24583LYON</t>
  </si>
  <si>
    <t>690024583</t>
  </si>
  <si>
    <t>COMITE DEPARTEMENTAL D'HYGIENE SOCIALE</t>
  </si>
  <si>
    <t>93633LYON</t>
  </si>
  <si>
    <t>690793633</t>
  </si>
  <si>
    <t>MAISON SANTE DES TROIS PROVINCES</t>
  </si>
  <si>
    <t>700005010</t>
  </si>
  <si>
    <t>700005002</t>
  </si>
  <si>
    <t>Champlitte</t>
  </si>
  <si>
    <t>EBNL (Champlitte)</t>
  </si>
  <si>
    <t>EBNL Champlitte</t>
  </si>
  <si>
    <t>MAISON DE SANTE DE LA COMBEAUTE</t>
  </si>
  <si>
    <t>700005721</t>
  </si>
  <si>
    <t>700005713</t>
  </si>
  <si>
    <t>Fougerolles-Saint-Valbert</t>
  </si>
  <si>
    <t>MS (Fougerolles-St-Valbert)-EBNL</t>
  </si>
  <si>
    <t>EBNL Fougerolles-Saint-Valbert</t>
  </si>
  <si>
    <t>AHSSEA</t>
  </si>
  <si>
    <t>83483FROT</t>
  </si>
  <si>
    <t>700783483</t>
  </si>
  <si>
    <t>Frotey-lès-Vesoul</t>
  </si>
  <si>
    <t>EBNL (Frotey-lès-Vesoul)</t>
  </si>
  <si>
    <t>EBNL Frotey-lès-Vesoul</t>
  </si>
  <si>
    <t>ASSOC.HAUT SAONOISE DE SAUVEGARDE ENFANCE ET ADOLESCENCE</t>
  </si>
  <si>
    <t>MAISON MEDICALE GALIEN</t>
  </si>
  <si>
    <t>700005770</t>
  </si>
  <si>
    <t>700005762</t>
  </si>
  <si>
    <t>EBNL (Gray)</t>
  </si>
  <si>
    <t>EBNL Gray</t>
  </si>
  <si>
    <t>MAISON SANTE PLURIDISC JENNY HERICOURT</t>
  </si>
  <si>
    <t>700005234</t>
  </si>
  <si>
    <t>700005226</t>
  </si>
  <si>
    <t>Héricourt</t>
  </si>
  <si>
    <t>EBNL (Héricourt)</t>
  </si>
  <si>
    <t>EBNL Héricourt</t>
  </si>
  <si>
    <t>MSP DU SOLEIL D'OR</t>
  </si>
  <si>
    <t>700005804</t>
  </si>
  <si>
    <t>700005796</t>
  </si>
  <si>
    <t>MSP (Lure)-EBNL</t>
  </si>
  <si>
    <t>EBNL Lure</t>
  </si>
  <si>
    <t>MSP LUXEUIL LES BAINS</t>
  </si>
  <si>
    <t>700006026</t>
  </si>
  <si>
    <t>700006018</t>
  </si>
  <si>
    <t>MSP (Luxeuil-les-Bains)-EBNL</t>
  </si>
  <si>
    <t>EBNL Luxeuil-les-Bains</t>
  </si>
  <si>
    <t>MSP DE MARNAY</t>
  </si>
  <si>
    <t>700005705</t>
  </si>
  <si>
    <t>700005697</t>
  </si>
  <si>
    <t>Marnay</t>
  </si>
  <si>
    <t>MSP (Marnay)-EBNL</t>
  </si>
  <si>
    <t>EBNL Marnay</t>
  </si>
  <si>
    <t>MAISON DE SANTE DE  MELISEY</t>
  </si>
  <si>
    <t>700005648</t>
  </si>
  <si>
    <t>700005630</t>
  </si>
  <si>
    <t>Mélisey</t>
  </si>
  <si>
    <t>MS (Mélisey)-EBNL</t>
  </si>
  <si>
    <t>EBNL Mélisey</t>
  </si>
  <si>
    <t>MAISON SANTE PLURIPROF DU VERJOULOT</t>
  </si>
  <si>
    <t>700005259</t>
  </si>
  <si>
    <t>700005242</t>
  </si>
  <si>
    <t>Neuvelle-lès-Cromary</t>
  </si>
  <si>
    <t>EBNL (Neuvelle-lès-Cromary)</t>
  </si>
  <si>
    <t>EBNL Neuvelle-lès-Cromary</t>
  </si>
  <si>
    <t>MAISON SANTE MSP BERNARD FORESTIER</t>
  </si>
  <si>
    <t>700004997</t>
  </si>
  <si>
    <t>700004989</t>
  </si>
  <si>
    <t>Noidans-le-Ferroux</t>
  </si>
  <si>
    <t>MSP (Noidans-le-Ferroux)-EBNL</t>
  </si>
  <si>
    <t>EBNL Noidans-le-Ferroux</t>
  </si>
  <si>
    <t>MAISON SANTE PLURIDISCIPLINAIRE PESMES</t>
  </si>
  <si>
    <t>700005192</t>
  </si>
  <si>
    <t>700005184</t>
  </si>
  <si>
    <t>Pesmes</t>
  </si>
  <si>
    <t>MSP (Pesmes)-EBNL</t>
  </si>
  <si>
    <t>EBNL Pesmes</t>
  </si>
  <si>
    <t>MAISON DE SANTE DU TERTRE</t>
  </si>
  <si>
    <t>700005440</t>
  </si>
  <si>
    <t>700005432</t>
  </si>
  <si>
    <t>Port-sur-Saône</t>
  </si>
  <si>
    <t>MS (Port-sur-Saône)-EBNL</t>
  </si>
  <si>
    <t>EBNL Port-sur-Saône</t>
  </si>
  <si>
    <t>ASSOCIATION TUTÉLAIRE DE HAUTE-SAÔNE</t>
  </si>
  <si>
    <t>04518PUSE</t>
  </si>
  <si>
    <t>700004518</t>
  </si>
  <si>
    <t>Pusey</t>
  </si>
  <si>
    <t>Assoc. (Pusey)-EBNL</t>
  </si>
  <si>
    <t>EBNL Pusey</t>
  </si>
  <si>
    <t>MAISON DE SANTE LA CHENAIE</t>
  </si>
  <si>
    <t>700005861</t>
  </si>
  <si>
    <t>700005853</t>
  </si>
  <si>
    <t>Raddon-et-Chapendu</t>
  </si>
  <si>
    <t>MS (Raddon-et-Chapendu)-EBNL</t>
  </si>
  <si>
    <t>EBNL Raddon-et-Chapendu</t>
  </si>
  <si>
    <t>MAISON SANTE PLURIDISCIPLIN ST LOUP</t>
  </si>
  <si>
    <t>700005036</t>
  </si>
  <si>
    <t>700005028</t>
  </si>
  <si>
    <t>Saint-Loup-sur-Semouse</t>
  </si>
  <si>
    <t>MSP (St-Loup-sur-Semouse)-EBNL</t>
  </si>
  <si>
    <t>EBNL Saint-Loup-sur-Semouse</t>
  </si>
  <si>
    <t>MAISON SANTE PLURIDISCIPLINAIRE SAULX</t>
  </si>
  <si>
    <t>700005176</t>
  </si>
  <si>
    <t>700005168</t>
  </si>
  <si>
    <t>Saulx</t>
  </si>
  <si>
    <t>MSP (Saulx)-EBNL</t>
  </si>
  <si>
    <t>EBNL Saulx</t>
  </si>
  <si>
    <t>UDAF 70</t>
  </si>
  <si>
    <t>00227VESO</t>
  </si>
  <si>
    <t>700000227</t>
  </si>
  <si>
    <t>EBNL (Vesoul)</t>
  </si>
  <si>
    <t>EBNL Vesoul</t>
  </si>
  <si>
    <t>MAISON SANTE PLURIDISCIP VILLERSEXEL</t>
  </si>
  <si>
    <t>700005218</t>
  </si>
  <si>
    <t>700005200</t>
  </si>
  <si>
    <t>Villersexel</t>
  </si>
  <si>
    <t>MSP (Villersexel)-EBNL</t>
  </si>
  <si>
    <t>EBNL Villersexel</t>
  </si>
  <si>
    <t>MAISON DE SANTE MICHEL GIPEAUX</t>
  </si>
  <si>
    <t>710014655</t>
  </si>
  <si>
    <t>710014648</t>
  </si>
  <si>
    <t>MS (Autun)-EBNL</t>
  </si>
  <si>
    <t>EBNL Autun</t>
  </si>
  <si>
    <t>MSP BOURBON LANCY</t>
  </si>
  <si>
    <t>710014333</t>
  </si>
  <si>
    <t>710014325</t>
  </si>
  <si>
    <t>MSP (Bourbon-Lancy)-EBNL</t>
  </si>
  <si>
    <t>EBNL Bourbon-Lancy</t>
  </si>
  <si>
    <t>ASS CHALONNAISE AIDE AUX MERES</t>
  </si>
  <si>
    <t>01744CHAL</t>
  </si>
  <si>
    <t>710001744</t>
  </si>
  <si>
    <t>Assoc. (Chalon-sur-Saône)-EBNL</t>
  </si>
  <si>
    <t>EBNL Chalon-sur-Saône</t>
  </si>
  <si>
    <t>ASSOCIATION CHALONNAISE D'AIDE AUX MERES</t>
  </si>
  <si>
    <t>ASSOCIATION SECOURS CATHOLIQUE</t>
  </si>
  <si>
    <t>12006CHAL</t>
  </si>
  <si>
    <t>710012006</t>
  </si>
  <si>
    <t>ASSOCIATION DEPARTEMENTALE LES PEP 71</t>
  </si>
  <si>
    <t>81618CHAL</t>
  </si>
  <si>
    <t>710781618</t>
  </si>
  <si>
    <t>LES PAPILLONS BLANCS DE CHALON</t>
  </si>
  <si>
    <t>76804CHAL</t>
  </si>
  <si>
    <t>710976804</t>
  </si>
  <si>
    <t>EBNL (Chalon-sur-Saône)</t>
  </si>
  <si>
    <t>MAISON DE SANTÉ DE L'ARCONCE</t>
  </si>
  <si>
    <t>710014374</t>
  </si>
  <si>
    <t>710014366</t>
  </si>
  <si>
    <t>MS (Charolles)-EBNL</t>
  </si>
  <si>
    <t>EBNL Charolles</t>
  </si>
  <si>
    <t>MAISON SANTE PLURI CHATENOY LE ROYAL</t>
  </si>
  <si>
    <t>710016429</t>
  </si>
  <si>
    <t>710016411</t>
  </si>
  <si>
    <t>Châtenoy-le-Royal</t>
  </si>
  <si>
    <t>EBNL (Châtenoy-le-Royal)</t>
  </si>
  <si>
    <t>EBNL Châtenoy-le-Royal</t>
  </si>
  <si>
    <t>MAISON DE SANTE PLURIPROFESSIONNELLE DE CHATENOY LE ROYAL</t>
  </si>
  <si>
    <t>MSP DE CHAUFFAILLES</t>
  </si>
  <si>
    <t>710014895</t>
  </si>
  <si>
    <t>710014887</t>
  </si>
  <si>
    <t>Chauffailles</t>
  </si>
  <si>
    <t>MSP (Chauffailles)-EBNL</t>
  </si>
  <si>
    <t>EBNL Chauffailles</t>
  </si>
  <si>
    <t>MAISON DE SANTÉ PLURIDISCIPLINAIRE DE CHAUFFAILLES</t>
  </si>
  <si>
    <t>MAISON MÉDICALE DES CÈDRES</t>
  </si>
  <si>
    <t>710013921</t>
  </si>
  <si>
    <t>710013913</t>
  </si>
  <si>
    <t>EBNL (Clayette)</t>
  </si>
  <si>
    <t>EBNL Clayette</t>
  </si>
  <si>
    <t>ASS DES SERVICES A DOMICILE</t>
  </si>
  <si>
    <t>00993LACL</t>
  </si>
  <si>
    <t>710000993</t>
  </si>
  <si>
    <t>Assoc. (Clayette)-EBNL</t>
  </si>
  <si>
    <t>MAISON DE SANTÉ DU CLUNISOIS</t>
  </si>
  <si>
    <t>710013822</t>
  </si>
  <si>
    <t>710013814</t>
  </si>
  <si>
    <t>MS (Cluny)-EBNL</t>
  </si>
  <si>
    <t>EBNL Cluny</t>
  </si>
  <si>
    <t>MAISON DE SANTE DU COUCHOIS</t>
  </si>
  <si>
    <t>710014192</t>
  </si>
  <si>
    <t>710014184</t>
  </si>
  <si>
    <t>Couches</t>
  </si>
  <si>
    <t>MS (Couches)-EBNL</t>
  </si>
  <si>
    <t>EBNL Couches</t>
  </si>
  <si>
    <t>MSP DE CRECHE SUR SAONE</t>
  </si>
  <si>
    <t>710015686</t>
  </si>
  <si>
    <t>710015678</t>
  </si>
  <si>
    <t>Crêches-sur-Saône</t>
  </si>
  <si>
    <t>MSP (Crêches-sur-Saône)-EBNL</t>
  </si>
  <si>
    <t>EBNL Crêches-sur-Saône</t>
  </si>
  <si>
    <t>MSP LE CREUSOT</t>
  </si>
  <si>
    <t>710016767</t>
  </si>
  <si>
    <t>710016759</t>
  </si>
  <si>
    <t>MSP (Creusot)-EBNL</t>
  </si>
  <si>
    <t>EBNL Creusot</t>
  </si>
  <si>
    <t>MSP DE CRISSEY</t>
  </si>
  <si>
    <t>710016106</t>
  </si>
  <si>
    <t>710016098</t>
  </si>
  <si>
    <t>Crissey</t>
  </si>
  <si>
    <t>MSP (Crissey)-EBNL</t>
  </si>
  <si>
    <t>EBNL Crissey</t>
  </si>
  <si>
    <t>MAISON DE SANTE PLURIPROFESSIONNELLE DE CRISSEY</t>
  </si>
  <si>
    <t>MAISON MEDICALE DE CRONAT</t>
  </si>
  <si>
    <t>710013780</t>
  </si>
  <si>
    <t>710013772</t>
  </si>
  <si>
    <t>Cronat</t>
  </si>
  <si>
    <t>EBNL (Cronat)</t>
  </si>
  <si>
    <t>EBNL Cronat</t>
  </si>
  <si>
    <t>ASS PROFESSIONNELS MSP CANTON CUISEAUX</t>
  </si>
  <si>
    <t>710014218</t>
  </si>
  <si>
    <t>710014200</t>
  </si>
  <si>
    <t>Cuiseaux</t>
  </si>
  <si>
    <t>MSP (Cuiseaux)-EBNL</t>
  </si>
  <si>
    <t>EBNL Cuiseaux</t>
  </si>
  <si>
    <t>POUR UN POLE SANTE DIGOIN VAL DE LOIRE</t>
  </si>
  <si>
    <t>710015363</t>
  </si>
  <si>
    <t>710015355</t>
  </si>
  <si>
    <t>Digoin</t>
  </si>
  <si>
    <t>EBNL (Digoin)</t>
  </si>
  <si>
    <t>EBNL Digoin</t>
  </si>
  <si>
    <t>POUR UN POLE DE SANTE A DIGOIN VAL DE LOIRE</t>
  </si>
  <si>
    <t>POLE DE SANTE MEDICO-SOCIAL EPINACOIS</t>
  </si>
  <si>
    <t>710013806</t>
  </si>
  <si>
    <t>710013798</t>
  </si>
  <si>
    <t>Épinac</t>
  </si>
  <si>
    <t>EBNL (Épinac)</t>
  </si>
  <si>
    <t>EBNL Épinac</t>
  </si>
  <si>
    <t>MSP ETANG SUR ARROUX</t>
  </si>
  <si>
    <t>710015843</t>
  </si>
  <si>
    <t>710015835</t>
  </si>
  <si>
    <t>Étang-sur-Arroux</t>
  </si>
  <si>
    <t>MSP (Étang-sur-Arroux)-EBNL</t>
  </si>
  <si>
    <t>EBNL Étang-sur-Arroux</t>
  </si>
  <si>
    <t>MAISON DE SANTE FRALOISE</t>
  </si>
  <si>
    <t>710016171</t>
  </si>
  <si>
    <t>710016163</t>
  </si>
  <si>
    <t>Fragnes-La Loyère</t>
  </si>
  <si>
    <t>MS (Fragnes-La Loyère)-EBNL</t>
  </si>
  <si>
    <t>EBNL Fragnes-La Loyère</t>
  </si>
  <si>
    <t>SAÔNE SOINS ET SANTÉ</t>
  </si>
  <si>
    <t>710014614</t>
  </si>
  <si>
    <t>710014606</t>
  </si>
  <si>
    <t>Gergy</t>
  </si>
  <si>
    <t>EBNL (Gergy)</t>
  </si>
  <si>
    <t>EBNL Gergy</t>
  </si>
  <si>
    <t>MAISON MÉDICALE DE GIVRY</t>
  </si>
  <si>
    <t>710013947</t>
  </si>
  <si>
    <t>710013939</t>
  </si>
  <si>
    <t>Givry</t>
  </si>
  <si>
    <t>EBNL (Givry)</t>
  </si>
  <si>
    <t>EBNL Givry</t>
  </si>
  <si>
    <t>MAISON DE SANTE DE GUEUGNON</t>
  </si>
  <si>
    <t>710013863</t>
  </si>
  <si>
    <t>710013855</t>
  </si>
  <si>
    <t>MS (Gueugnon)-EBNL</t>
  </si>
  <si>
    <t>EBNL Gueugnon</t>
  </si>
  <si>
    <t>MSP DE LOUHANS</t>
  </si>
  <si>
    <t>710014465</t>
  </si>
  <si>
    <t>710014457</t>
  </si>
  <si>
    <t>MSP (Louhans)-EBNL</t>
  </si>
  <si>
    <t>EBNL Louhans</t>
  </si>
  <si>
    <t>LUGNY SANTE</t>
  </si>
  <si>
    <t>710014705</t>
  </si>
  <si>
    <t>710014697</t>
  </si>
  <si>
    <t>Lugny</t>
  </si>
  <si>
    <t>EBNL (Lugny)</t>
  </si>
  <si>
    <t>EBNL Lugny</t>
  </si>
  <si>
    <t>LES TRAPPISTINES</t>
  </si>
  <si>
    <t>14994MACO</t>
  </si>
  <si>
    <t>710014994</t>
  </si>
  <si>
    <t>EBNL (Mâcon)</t>
  </si>
  <si>
    <t>EBNL Mâcon</t>
  </si>
  <si>
    <t>L'AILE SUD BOURGOGNE</t>
  </si>
  <si>
    <t>17088MACO</t>
  </si>
  <si>
    <t>710017088</t>
  </si>
  <si>
    <t>ASS DES IMC SAONE ET LOIRE</t>
  </si>
  <si>
    <t>76473MACO</t>
  </si>
  <si>
    <t>710976473</t>
  </si>
  <si>
    <t>Assoc. (Mâcon)-EBNL</t>
  </si>
  <si>
    <t>ASS INFIRMES MOTEURS CEREBRAUX DE SAONE ET LOIRE</t>
  </si>
  <si>
    <t>MSP DE MARCIGNY</t>
  </si>
  <si>
    <t>710015934</t>
  </si>
  <si>
    <t>710015926</t>
  </si>
  <si>
    <t>Marcigny</t>
  </si>
  <si>
    <t>MSP (Marcigny)-EBNL</t>
  </si>
  <si>
    <t>EBNL Marcigny</t>
  </si>
  <si>
    <t>EHPAD CHAMPROUGE</t>
  </si>
  <si>
    <t>00431MAZI</t>
  </si>
  <si>
    <t>710000431</t>
  </si>
  <si>
    <t>Mazille</t>
  </si>
  <si>
    <t>EBNL (Mazille)</t>
  </si>
  <si>
    <t>EBNL Mazille</t>
  </si>
  <si>
    <t>MAISON MÉDICALE PLURIDISCIPLI ESCULAPE</t>
  </si>
  <si>
    <t>710014689</t>
  </si>
  <si>
    <t>710014671</t>
  </si>
  <si>
    <t>MSP (Montceau-les-Mines)-EBNL</t>
  </si>
  <si>
    <t>EBNL Montceau-les-Mines</t>
  </si>
  <si>
    <t>MAISON MÉDICALE PLURIDISCIPLINAIRE ESCULAPE</t>
  </si>
  <si>
    <t>MSP MONTCHANIN</t>
  </si>
  <si>
    <t>710015066</t>
  </si>
  <si>
    <t>710015058</t>
  </si>
  <si>
    <t>Montchanin</t>
  </si>
  <si>
    <t>MSP (Montchanin)-EBNL</t>
  </si>
  <si>
    <t>EBNL Montchanin</t>
  </si>
  <si>
    <t>710013889</t>
  </si>
  <si>
    <t>710013871</t>
  </si>
  <si>
    <t>Montret</t>
  </si>
  <si>
    <t>MS (Montret)-EBNL</t>
  </si>
  <si>
    <t>EBNL Montret</t>
  </si>
  <si>
    <t>MAISON DE SANTÉ PLURIDISCIPLINAIRE DE MONTRET</t>
  </si>
  <si>
    <t>MSP DE PARAY-LE-MONIAL</t>
  </si>
  <si>
    <t>710014499</t>
  </si>
  <si>
    <t>710014481</t>
  </si>
  <si>
    <t>MSP (Paray-le-Monial)-EBNL</t>
  </si>
  <si>
    <t>EBNL Paray-le-Monial</t>
  </si>
  <si>
    <t>MSP DE PARAY- LE- MONIAL</t>
  </si>
  <si>
    <t>LES PAP BLANCS ENTRE SAONE ET LOIRE</t>
  </si>
  <si>
    <t>00480PARA</t>
  </si>
  <si>
    <t>710000480</t>
  </si>
  <si>
    <t>EBNL (Paray-le-Monial)</t>
  </si>
  <si>
    <t>PAPILLONS BLANCS DE PARAY LE MONIAL</t>
  </si>
  <si>
    <t>MAISON DE SANTÉ DE PERRECY</t>
  </si>
  <si>
    <t>710014630</t>
  </si>
  <si>
    <t>710014622</t>
  </si>
  <si>
    <t>Perrecy-les-Forges</t>
  </si>
  <si>
    <t>MS (Perrecy-les-Forges)-EBNL</t>
  </si>
  <si>
    <t>EBNL Perrecy-les-Forges</t>
  </si>
  <si>
    <t>ASS INTERCOMM D'AMD AUX VIEILLARDS ET</t>
  </si>
  <si>
    <t>09333LARO</t>
  </si>
  <si>
    <t>710009333</t>
  </si>
  <si>
    <t>Roche-Vineuse</t>
  </si>
  <si>
    <t>Assoc. (Roche-Vineuse)-EBNL</t>
  </si>
  <si>
    <t>EBNL Roche-Vineuse</t>
  </si>
  <si>
    <t>MAISON DE SANTE DU CHAMP BRESSAN</t>
  </si>
  <si>
    <t>710014259</t>
  </si>
  <si>
    <t>710014242</t>
  </si>
  <si>
    <t>Romenay</t>
  </si>
  <si>
    <t>MS (Romenay)-EBNL</t>
  </si>
  <si>
    <t>EBNL Romenay</t>
  </si>
  <si>
    <t>ASS COORD MAISON DE SANTE SAINT ROCH</t>
  </si>
  <si>
    <t>710016403</t>
  </si>
  <si>
    <t>710016395</t>
  </si>
  <si>
    <t>Saint-Gengoux-le-National</t>
  </si>
  <si>
    <t>MS (St-Gengoux-le-National)-EBNL</t>
  </si>
  <si>
    <t>EBNL Saint-Gengoux-le-National</t>
  </si>
  <si>
    <t>ASSOCATION POUR LA COORDINATION MAISON DE SANTE SAINT ROCH</t>
  </si>
  <si>
    <t>MAISON DE SANTE DE ST GERMAIN DU BOIS</t>
  </si>
  <si>
    <t>710013764</t>
  </si>
  <si>
    <t>710013756</t>
  </si>
  <si>
    <t>Saint-Germain-du-Bois</t>
  </si>
  <si>
    <t>MS (St-Germain-du-Bois)-EBNL</t>
  </si>
  <si>
    <t>EBNL Saint-Germain-du-Bois</t>
  </si>
  <si>
    <t>MAISON DE SANTE DE SAINT GERMAIN DU BOIS - SCM DES 2  ETANGS</t>
  </si>
  <si>
    <t>MSP DES 2 RIVES</t>
  </si>
  <si>
    <t>710015801</t>
  </si>
  <si>
    <t>710015793</t>
  </si>
  <si>
    <t>Saint-Loup-Géanges</t>
  </si>
  <si>
    <t>MSP (St-Loup-Géanges)-EBNL</t>
  </si>
  <si>
    <t>EBNL Saint-Loup-Géanges</t>
  </si>
  <si>
    <t>ARROUX SANTÉ</t>
  </si>
  <si>
    <t>710013848</t>
  </si>
  <si>
    <t>710013830</t>
  </si>
  <si>
    <t>EBNL (Toulon-sur-Arroux)</t>
  </si>
  <si>
    <t>EBNL Toulon-sur-Arroux</t>
  </si>
  <si>
    <t>MAISON DE SANTÉ DE TOULON SUR ARROUX  - ARROUX SANTÉ</t>
  </si>
  <si>
    <t>MAISON DE SANTÉ DU TOURNUGEOIS</t>
  </si>
  <si>
    <t>710013905</t>
  </si>
  <si>
    <t>710013897</t>
  </si>
  <si>
    <t>MS (Tournus)-EBNL</t>
  </si>
  <si>
    <t>EBNL Tournus</t>
  </si>
  <si>
    <t>MAISON SANTE TOURNUS-RIVES DE SAÔNE</t>
  </si>
  <si>
    <t>710015108</t>
  </si>
  <si>
    <t>710015090</t>
  </si>
  <si>
    <t>EBNL (Tournus)</t>
  </si>
  <si>
    <t>MAISON DE SANTÉ TOURNUS-RIVES DE SAÔNE</t>
  </si>
  <si>
    <t>MSP DE TRAMAYES</t>
  </si>
  <si>
    <t>710014176</t>
  </si>
  <si>
    <t>710014168</t>
  </si>
  <si>
    <t>Tramayes</t>
  </si>
  <si>
    <t>MSP (Tramayes)-EBNL</t>
  </si>
  <si>
    <t>EBNL Tramayes</t>
  </si>
  <si>
    <t>MAISON DE SANTÉ DE VIRÉ</t>
  </si>
  <si>
    <t>710014358</t>
  </si>
  <si>
    <t>710014341</t>
  </si>
  <si>
    <t>Viré</t>
  </si>
  <si>
    <t>MS (Viré)-EBNL</t>
  </si>
  <si>
    <t>EBNL Viré</t>
  </si>
  <si>
    <t>CENTRE SOCIAL 1ER CANTON DE BALLON</t>
  </si>
  <si>
    <t>01346BALL</t>
  </si>
  <si>
    <t>720001346</t>
  </si>
  <si>
    <t>Ballon-Saint Mars</t>
  </si>
  <si>
    <t>EBNL (Ballon-St Mars)</t>
  </si>
  <si>
    <t>EBNL Ballon-Saint Mars</t>
  </si>
  <si>
    <t>MAISON DE SANTE DE BEAUMONT SUR SARTHE</t>
  </si>
  <si>
    <t>720020338</t>
  </si>
  <si>
    <t>720020320</t>
  </si>
  <si>
    <t>MS (Beaumont-sur-Sarthe)-EBNL</t>
  </si>
  <si>
    <t>EBNL Beaumont-sur-Sarthe</t>
  </si>
  <si>
    <t>PÔLE DE SANTÉ LIBÉRAL AMBULATOIRE DU PAYS BELMONTAIS</t>
  </si>
  <si>
    <t>ASSOC DU CENTRE SOCIAL BEAUMON</t>
  </si>
  <si>
    <t>01643BEAU</t>
  </si>
  <si>
    <t>720001643</t>
  </si>
  <si>
    <t>Assoc. (Beaumont-sur-Sarthe)-EBNL</t>
  </si>
  <si>
    <t>MAISON DE SANTE VEGRE ET CHAMPAGNE</t>
  </si>
  <si>
    <t>720019819</t>
  </si>
  <si>
    <t>720019801</t>
  </si>
  <si>
    <t>Brûlon</t>
  </si>
  <si>
    <t>MS (Brûlon)-EBNL</t>
  </si>
  <si>
    <t>EBNL Brûlon</t>
  </si>
  <si>
    <t>ASSOCIATION DU CENTRE SOCIAL</t>
  </si>
  <si>
    <t>01353LACH</t>
  </si>
  <si>
    <t>720001353</t>
  </si>
  <si>
    <t>Chartre-sur-le-Loir</t>
  </si>
  <si>
    <t>Assoc. (Chartre-sur-le-Loir)-EBNL</t>
  </si>
  <si>
    <t>EBNL Chartre-sur-le-Loir</t>
  </si>
  <si>
    <t>PÔLE DE SANTÉ DE CHÂTEAU DU LOIR</t>
  </si>
  <si>
    <t>720020098</t>
  </si>
  <si>
    <t>720020080</t>
  </si>
  <si>
    <t>EBNL (Montval-sur-Loir)</t>
  </si>
  <si>
    <t>EBNL Montval-sur-Loir</t>
  </si>
  <si>
    <t>SISA BERCE SANTE</t>
  </si>
  <si>
    <t>PÔLE DE SANTE DE CONLIE</t>
  </si>
  <si>
    <t>720019835</t>
  </si>
  <si>
    <t>720019827</t>
  </si>
  <si>
    <t>Conlie</t>
  </si>
  <si>
    <t>EBNL (Conlie)</t>
  </si>
  <si>
    <t>EBNL Conlie</t>
  </si>
  <si>
    <t>PÔLE DE SANTE AMBULATOIRE DE LA CHAMPAGNE CONLINOISE</t>
  </si>
  <si>
    <t>01361CONL</t>
  </si>
  <si>
    <t>720001361</t>
  </si>
  <si>
    <t>Assoc. (Conlie)-EBNL</t>
  </si>
  <si>
    <t>MSP DE COULAINES</t>
  </si>
  <si>
    <t>720022037</t>
  </si>
  <si>
    <t>720022029</t>
  </si>
  <si>
    <t>Coulaines</t>
  </si>
  <si>
    <t>MSP (Coulaines)-EBNL</t>
  </si>
  <si>
    <t>EBNL Coulaines</t>
  </si>
  <si>
    <t>ASSOCIATION LES RESTAURANTS DU COEUR</t>
  </si>
  <si>
    <t>18480COUL</t>
  </si>
  <si>
    <t>720018480</t>
  </si>
  <si>
    <t>Assoc. (Coulaines)-EBNL</t>
  </si>
  <si>
    <t>DIALYSE ECHO LA FERTE BERNARD</t>
  </si>
  <si>
    <t>720017755</t>
  </si>
  <si>
    <t>ECHO (Ferté-Bernard)-Dial</t>
  </si>
  <si>
    <t>EBNL Ferté-Bernard</t>
  </si>
  <si>
    <t>CENTRE AUTODIALYSE ECHO DE LA FERTE BERNARD</t>
  </si>
  <si>
    <t>MAISON DE SANTÉ DE LA HAUTE SARTHE</t>
  </si>
  <si>
    <t>720020528</t>
  </si>
  <si>
    <t>720020510</t>
  </si>
  <si>
    <t>Fyé</t>
  </si>
  <si>
    <t>MS (Fyé)-EBNL</t>
  </si>
  <si>
    <t>EBNL Fyé</t>
  </si>
  <si>
    <t>CENTRE MEDICAL GEORGES COULON</t>
  </si>
  <si>
    <t>720000389</t>
  </si>
  <si>
    <t>720012749</t>
  </si>
  <si>
    <t>Grand-Lucé</t>
  </si>
  <si>
    <t>EBNL (Grand-Lucé)</t>
  </si>
  <si>
    <t>EBNL Grand-Lucé</t>
  </si>
  <si>
    <t>ASSOCIATION CLIC COURONNE EST</t>
  </si>
  <si>
    <t>19272LEGR</t>
  </si>
  <si>
    <t>720019272</t>
  </si>
  <si>
    <t>Assoc. (Grand-Lucé)-EBNL</t>
  </si>
  <si>
    <t>MAISON DE SANTE DU PAYS FLECHOIS</t>
  </si>
  <si>
    <t>720022011</t>
  </si>
  <si>
    <t>720022003</t>
  </si>
  <si>
    <t>MS (Flèche)-EBNL</t>
  </si>
  <si>
    <t>EBNL Flèche</t>
  </si>
  <si>
    <t>MAISON DE SANTÉ DE LOUÉ</t>
  </si>
  <si>
    <t>720020155</t>
  </si>
  <si>
    <t>720020148</t>
  </si>
  <si>
    <t>Loué</t>
  </si>
  <si>
    <t>MS (Loué)-EBNL</t>
  </si>
  <si>
    <t>EBNL Loué</t>
  </si>
  <si>
    <t>DIALYSE ECHO MAMERS</t>
  </si>
  <si>
    <t>720017235</t>
  </si>
  <si>
    <t>ECHO (Mamers)-Dial</t>
  </si>
  <si>
    <t>EBNL Mamers</t>
  </si>
  <si>
    <t>CENTRE D'AUTODIALYSE - SITE DU CH DE MAMERS</t>
  </si>
  <si>
    <t>PÔLE SANTÉ LIBÉRAL DU SAOSNOIS</t>
  </si>
  <si>
    <t>720020312</t>
  </si>
  <si>
    <t>720020304</t>
  </si>
  <si>
    <t>EBNL (Mamers)</t>
  </si>
  <si>
    <t>CLINIQUE VICTOR HUGO</t>
  </si>
  <si>
    <t>720000249</t>
  </si>
  <si>
    <t>720000645</t>
  </si>
  <si>
    <t>EBNL (Mans)</t>
  </si>
  <si>
    <t>EBNL Mans</t>
  </si>
  <si>
    <t>CLINIQUE MEDICALE VICTOR HUGO</t>
  </si>
  <si>
    <t>DIALYSE ECHO LE MANS BICHAT</t>
  </si>
  <si>
    <t>720016690</t>
  </si>
  <si>
    <t>ECHO (Mans)-Dial</t>
  </si>
  <si>
    <t>MAISON DE SANTE LE MANS OUEST</t>
  </si>
  <si>
    <t>720020544</t>
  </si>
  <si>
    <t>720020536</t>
  </si>
  <si>
    <t>MS (Mans)-EBNL</t>
  </si>
  <si>
    <t>ASSOCIATION RESEAU DE SANTE LE MANS OUEST (RSMO)</t>
  </si>
  <si>
    <t>MSP QUARTIERS SUD DU MANS</t>
  </si>
  <si>
    <t>720021120</t>
  </si>
  <si>
    <t>720021112</t>
  </si>
  <si>
    <t>MSP (Mans)-EBNL</t>
  </si>
  <si>
    <t>PLURIMANS SOINS</t>
  </si>
  <si>
    <t>720022342</t>
  </si>
  <si>
    <t>720022334</t>
  </si>
  <si>
    <t>MSP GROUP'MANS NORD-EST SANTE</t>
  </si>
  <si>
    <t>720022367</t>
  </si>
  <si>
    <t>720022359</t>
  </si>
  <si>
    <t>ASSOCIATION D'HYGIENE SOCIALE SARTHE</t>
  </si>
  <si>
    <t>08390LEMA</t>
  </si>
  <si>
    <t>720008390</t>
  </si>
  <si>
    <t>Assoc. (Mans)-EBNL</t>
  </si>
  <si>
    <t>ASSOCIATION D'HYGIENE SOCIALE DE LA SARTHE</t>
  </si>
  <si>
    <t>APAJH SARTHE MAYENNE</t>
  </si>
  <si>
    <t>08762LEMA</t>
  </si>
  <si>
    <t>720008762</t>
  </si>
  <si>
    <t>ADIMC 72</t>
  </si>
  <si>
    <t>08770LEMA</t>
  </si>
  <si>
    <t>720008770</t>
  </si>
  <si>
    <t>CENTRE ETUDE PEDIATRIE APPLIQUEE</t>
  </si>
  <si>
    <t>08788LEMA</t>
  </si>
  <si>
    <t>720008788</t>
  </si>
  <si>
    <t>CENTRE D'ETUDE DE PEDIATRIE APPLIQUEE</t>
  </si>
  <si>
    <t>ADAPEI DE LA SARTHE</t>
  </si>
  <si>
    <t>09562LEMA</t>
  </si>
  <si>
    <t>720009562</t>
  </si>
  <si>
    <t>STÉ ST VINCENT DE PAUL CONSEIL DÉP 72</t>
  </si>
  <si>
    <t>18241LEMA</t>
  </si>
  <si>
    <t>720018241</t>
  </si>
  <si>
    <t>SOCIÉTÉ SAINT VINCENT DE PAUL CONSEIL DÉPARTEMENTAL SARTHE</t>
  </si>
  <si>
    <t>UDAF 72</t>
  </si>
  <si>
    <t>19926LEMA</t>
  </si>
  <si>
    <t>720019926</t>
  </si>
  <si>
    <t>MAISON DE SANTE DE MAROLLES LES BRAULT</t>
  </si>
  <si>
    <t>720019538</t>
  </si>
  <si>
    <t>720019520</t>
  </si>
  <si>
    <t>Marolles-les-Braults</t>
  </si>
  <si>
    <t>MS (Marolles-les-Braults)-EBNL</t>
  </si>
  <si>
    <t>EBNL Marolles-les-Braults</t>
  </si>
  <si>
    <t>MAISON DE SANTÉ DE BALLON - STE JAMME</t>
  </si>
  <si>
    <t>720020213</t>
  </si>
  <si>
    <t>720020205</t>
  </si>
  <si>
    <t>Montbizot</t>
  </si>
  <si>
    <t>MS (Montbizot)-EBNL</t>
  </si>
  <si>
    <t>EBNL Montbizot</t>
  </si>
  <si>
    <t>MAISON DE SANTÉ DE BALLON - STE JAMME (ASSOCIATION AIRISPOM)</t>
  </si>
  <si>
    <t>01726OISS</t>
  </si>
  <si>
    <t>720001726</t>
  </si>
  <si>
    <t>Oisseau-le-Petit</t>
  </si>
  <si>
    <t>Assoc. (Oisseau-le-Petit)-EBNL</t>
  </si>
  <si>
    <t>EBNL Oisseau-le-Petit</t>
  </si>
  <si>
    <t>ASSOCIATION DU CENTRE SOCIAL RURAL DU CANTON</t>
  </si>
  <si>
    <t>ASSOCIATION CENTRE SOCIAL MONTFORT</t>
  </si>
  <si>
    <t>01379MONT</t>
  </si>
  <si>
    <t>720001379</t>
  </si>
  <si>
    <t>Montfort-le-Gesnois</t>
  </si>
  <si>
    <t>Assoc. (Montfort-le-Gesnois)-EBNL</t>
  </si>
  <si>
    <t>EBNL Montfort-le-Gesnois</t>
  </si>
  <si>
    <t>ASSOCIATION DU CENTRE SOCIAL RURAL MONTFORT LE GESNOIS</t>
  </si>
  <si>
    <t>DIALYSE ECHO SABLE SUR SARTHE</t>
  </si>
  <si>
    <t>720016831</t>
  </si>
  <si>
    <t>Sablé-sur-Sarthe</t>
  </si>
  <si>
    <t>ECHO (Sablé-sur-Sarthe)-Dial</t>
  </si>
  <si>
    <t>EBNL Sablé-sur-Sarthe</t>
  </si>
  <si>
    <t>UNITES D AUTODIALYSE ET UDM ECHO SITE SABLESUR SARTHE</t>
  </si>
  <si>
    <t>MSP DU PAYS SABOLIEN</t>
  </si>
  <si>
    <t>720021161</t>
  </si>
  <si>
    <t>720021153</t>
  </si>
  <si>
    <t>MSP (Sablé-sur-Sarthe)-EBNL</t>
  </si>
  <si>
    <t>MSP DE SAINT CALAIS</t>
  </si>
  <si>
    <t>720019876</t>
  </si>
  <si>
    <t>720019868</t>
  </si>
  <si>
    <t>MSP (St-Calais)-EBNL</t>
  </si>
  <si>
    <t>EBNL Saint-Calais</t>
  </si>
  <si>
    <t>ASSOCIATION CHARLES GARNIER</t>
  </si>
  <si>
    <t>19231STCA</t>
  </si>
  <si>
    <t>720019231</t>
  </si>
  <si>
    <t>Assoc. (St-Calais)-EBNL</t>
  </si>
  <si>
    <t>ASSOCIATION LA RUISSELEE</t>
  </si>
  <si>
    <t>01981STMA</t>
  </si>
  <si>
    <t>720001981</t>
  </si>
  <si>
    <t>Saint-Mars-d'Outillé</t>
  </si>
  <si>
    <t>Assoc. (St-Mars-d'Outillé)-EBNL</t>
  </si>
  <si>
    <t>EBNL Saint-Mars-d'Outillé</t>
  </si>
  <si>
    <t>ASSOCIATION LA RUISSELEE SAINT MARS D'OUTILLE</t>
  </si>
  <si>
    <t>AFAI</t>
  </si>
  <si>
    <t>01999STPI</t>
  </si>
  <si>
    <t>720001999</t>
  </si>
  <si>
    <t>Saint-Pierre-du-Lorouër</t>
  </si>
  <si>
    <t>EBNL (St-Pierre-du-Lorouër)</t>
  </si>
  <si>
    <t>EBNL Saint-Pierre-du-Lorouër</t>
  </si>
  <si>
    <t>ASSOCIATION FAMILIALE D'AIDE AUX INADAPTES</t>
  </si>
  <si>
    <t>POLE DE SANTÉ DE SILLÉ LE GUILLAUME</t>
  </si>
  <si>
    <t>720019892</t>
  </si>
  <si>
    <t>720019884</t>
  </si>
  <si>
    <t>EBNL (Sillé-le-Guillaume)</t>
  </si>
  <si>
    <t>EBNL Sillé-le-Guillaume</t>
  </si>
  <si>
    <t>MAISON DE SANTE DU VAL DE BRAYE</t>
  </si>
  <si>
    <t>720020494</t>
  </si>
  <si>
    <t>720020486</t>
  </si>
  <si>
    <t>Vibraye</t>
  </si>
  <si>
    <t>MS (Vibraye)-EBNL</t>
  </si>
  <si>
    <t>EBNL Vibraye</t>
  </si>
  <si>
    <t>MAISON DE SANTE MULTISITES DU VAL DE BRAYE (MEDIBRAYE)</t>
  </si>
  <si>
    <t>MAISON DE SANTE AIGUEBLANCHE</t>
  </si>
  <si>
    <t>730011665</t>
  </si>
  <si>
    <t>730011657</t>
  </si>
  <si>
    <t>Grand-Aigueblanche</t>
  </si>
  <si>
    <t>MS (Grand-Aigueblanche)-EBNL</t>
  </si>
  <si>
    <t>EBNL Grand-Aigueblanche</t>
  </si>
  <si>
    <t>MAISON DE SANTE AIME</t>
  </si>
  <si>
    <t>730011640</t>
  </si>
  <si>
    <t>730011632</t>
  </si>
  <si>
    <t>Aime-la-Plagne</t>
  </si>
  <si>
    <t>MS (Aime-la-Plagne)-EBNL</t>
  </si>
  <si>
    <t>EBNL Aime-la-Plagne</t>
  </si>
  <si>
    <t>MAISON DE SANTE AIX-LES-BAINS</t>
  </si>
  <si>
    <t>730011707</t>
  </si>
  <si>
    <t>730011699</t>
  </si>
  <si>
    <t>MS (Aix-les-Bains)-EBNL</t>
  </si>
  <si>
    <t>EBNL Aix-les-Bains</t>
  </si>
  <si>
    <t>AURAL UNITE AUTODIALYSE ALBERTVILLE</t>
  </si>
  <si>
    <t>730786233</t>
  </si>
  <si>
    <t>AURAL (Albertville)-Dial</t>
  </si>
  <si>
    <t>EBNL Albertville</t>
  </si>
  <si>
    <t>APEI D'ALBERTVILLE</t>
  </si>
  <si>
    <t>84683ALBE</t>
  </si>
  <si>
    <t>730784683</t>
  </si>
  <si>
    <t>EBNL (Albertville)</t>
  </si>
  <si>
    <t>ASSOCIATION DE PARENTS D'ENFANTS INADAPTES D'ALBERTVILLE</t>
  </si>
  <si>
    <t>MAISON DE SANTE DE LA BATHIE</t>
  </si>
  <si>
    <t>730012283</t>
  </si>
  <si>
    <t>730012275</t>
  </si>
  <si>
    <t>Bâthie</t>
  </si>
  <si>
    <t>MS (Bâthie)-EBNL</t>
  </si>
  <si>
    <t>EBNL Bâthie</t>
  </si>
  <si>
    <t>MAISON DE SANTE BEAUFORT</t>
  </si>
  <si>
    <t>730012010</t>
  </si>
  <si>
    <t>730012002</t>
  </si>
  <si>
    <t>Beaufort</t>
  </si>
  <si>
    <t>MS (Beaufort)-EBNL</t>
  </si>
  <si>
    <t>EBNL Beaufort</t>
  </si>
  <si>
    <t>MAISON DE SANTE BOURG-SAINT-MAURICE</t>
  </si>
  <si>
    <t>730012242</t>
  </si>
  <si>
    <t>730012234</t>
  </si>
  <si>
    <t>MS (Bourg-St-Maurice)-EBNL</t>
  </si>
  <si>
    <t>EBNL Bourg-Saint-Maurice</t>
  </si>
  <si>
    <t>AGDUC CENTRE DIALYSE BOURG-ST-MAURICE</t>
  </si>
  <si>
    <t>730790235</t>
  </si>
  <si>
    <t>AGDUC (Bourg-St-Maurice)-Dial</t>
  </si>
  <si>
    <t>AGDUC CENTRE DE DIALYSE BOURG-SAINT-MAURICE</t>
  </si>
  <si>
    <t>MAISON DE SANTE BOZEL</t>
  </si>
  <si>
    <t>730012093</t>
  </si>
  <si>
    <t>730012085</t>
  </si>
  <si>
    <t>Bozel</t>
  </si>
  <si>
    <t>MS (Bozel)-EBNL</t>
  </si>
  <si>
    <t>EBNL Bozel</t>
  </si>
  <si>
    <t>AURAL UNITE DIALYSE CHAMBERY</t>
  </si>
  <si>
    <t>730000924</t>
  </si>
  <si>
    <t>AURAL (Chambéry)-Dial</t>
  </si>
  <si>
    <t>EBNL Chambéry</t>
  </si>
  <si>
    <t>AGDUC CENTRE DE DIALYSE CHAMBERY</t>
  </si>
  <si>
    <t>730005709</t>
  </si>
  <si>
    <t>AGDUC (Chambéry)-Dial</t>
  </si>
  <si>
    <t>POLE DE SANTE CHAMBERY NORD</t>
  </si>
  <si>
    <t>730011442</t>
  </si>
  <si>
    <t>730011434</t>
  </si>
  <si>
    <t>EBNL (Chambéry)</t>
  </si>
  <si>
    <t>MAISON DE SANTE DES HAUTS DE CHAMBERY</t>
  </si>
  <si>
    <t>730013380</t>
  </si>
  <si>
    <t>730013372</t>
  </si>
  <si>
    <t>MS (Chambéry)-EBNL</t>
  </si>
  <si>
    <t>FONDATION SAINT BENOIT</t>
  </si>
  <si>
    <t>00502CHAM</t>
  </si>
  <si>
    <t>730000502</t>
  </si>
  <si>
    <t>FONDATION SAINT BENOIT CHAMBERY</t>
  </si>
  <si>
    <t>UDAF DE LA SAVOIE</t>
  </si>
  <si>
    <t>12390CHAM</t>
  </si>
  <si>
    <t>730012390</t>
  </si>
  <si>
    <t>SERVICE MJPM ATMP 73</t>
  </si>
  <si>
    <t>12754CHAM</t>
  </si>
  <si>
    <t>730012754</t>
  </si>
  <si>
    <t>ASSOCIATION LE PELICAN</t>
  </si>
  <si>
    <t>84303CHAM</t>
  </si>
  <si>
    <t>730784303</t>
  </si>
  <si>
    <t>Assoc. (Chambéry)-EBNL</t>
  </si>
  <si>
    <t>APEI DE CHAMBERY</t>
  </si>
  <si>
    <t>84709CHAM</t>
  </si>
  <si>
    <t>730784709</t>
  </si>
  <si>
    <t>ASSOCIATION DE PARENTS D ENFANTS INADAPTES DE CHAMBERY</t>
  </si>
  <si>
    <t>POLE DE SANTE DE CHAUTAGNE</t>
  </si>
  <si>
    <t>730011996</t>
  </si>
  <si>
    <t>730011988</t>
  </si>
  <si>
    <t>Chindrieux</t>
  </si>
  <si>
    <t>EBNL (Chindrieux)</t>
  </si>
  <si>
    <t>EBNL Chindrieux</t>
  </si>
  <si>
    <t>APAJH SAVOIE</t>
  </si>
  <si>
    <t>84675COGN</t>
  </si>
  <si>
    <t>730784675</t>
  </si>
  <si>
    <t>Cognin</t>
  </si>
  <si>
    <t>EBNL (Cognin)</t>
  </si>
  <si>
    <t>EBNL Cognin</t>
  </si>
  <si>
    <t>ASSOCIATION PLACEMENT ET AIDE JEUNES HANDICAPES</t>
  </si>
  <si>
    <t>MAISON MEDICAL DU VAL COISIN</t>
  </si>
  <si>
    <t>730012226</t>
  </si>
  <si>
    <t>730012218</t>
  </si>
  <si>
    <t>Coise-Saint-Jean-Pied-Gauthier</t>
  </si>
  <si>
    <t>EBNL (Coise-St-Jean-Pied-Gauthier)</t>
  </si>
  <si>
    <t>EBNL Coise-Saint-Jean-Pied-Gauthier</t>
  </si>
  <si>
    <t>MAISON DE SANTE LES-ECHELLES</t>
  </si>
  <si>
    <t>730011954</t>
  </si>
  <si>
    <t>730011947</t>
  </si>
  <si>
    <t>Échelles</t>
  </si>
  <si>
    <t>MS (Échelles)-EBNL</t>
  </si>
  <si>
    <t>EBNL Échelles</t>
  </si>
  <si>
    <t>MAISON DE SANTE FLUMET</t>
  </si>
  <si>
    <t>730011590</t>
  </si>
  <si>
    <t>730011582</t>
  </si>
  <si>
    <t>Flumet</t>
  </si>
  <si>
    <t>MS (Flumet)-EBNL</t>
  </si>
  <si>
    <t>EBNL Flumet</t>
  </si>
  <si>
    <t>MAISON DE SANTE DE GILLY-SUR-ISERE</t>
  </si>
  <si>
    <t>730013737</t>
  </si>
  <si>
    <t>730013729</t>
  </si>
  <si>
    <t>Gilly-sur-Isère</t>
  </si>
  <si>
    <t>MS (Gilly-sur-Isère)-EBNL</t>
  </si>
  <si>
    <t>EBNL Gilly-sur-Isère</t>
  </si>
  <si>
    <t>MAISON DE SANTE LESCHERAINES</t>
  </si>
  <si>
    <t>730011467</t>
  </si>
  <si>
    <t>730011459</t>
  </si>
  <si>
    <t>Lescheraines</t>
  </si>
  <si>
    <t>MS (Lescheraines)-EBNL</t>
  </si>
  <si>
    <t>EBNL Lescheraines</t>
  </si>
  <si>
    <t>MAISON DE SANTE LES-MARCHES</t>
  </si>
  <si>
    <t>730011616</t>
  </si>
  <si>
    <t>730011608</t>
  </si>
  <si>
    <t>Porte-de-Savoie</t>
  </si>
  <si>
    <t>MS (Porte-de-Savoie)-EBNL</t>
  </si>
  <si>
    <t>EBNL Porte-de-Savoie</t>
  </si>
  <si>
    <t>ESPOIR 73</t>
  </si>
  <si>
    <t>00890PORT</t>
  </si>
  <si>
    <t>730000890</t>
  </si>
  <si>
    <t>EBNL (Porte-de-Savoie)</t>
  </si>
  <si>
    <t>UNION DEPARTEMENTALE DES AMIS ET FAMILLES DE MALADES MENTAUX</t>
  </si>
  <si>
    <t>AGDUC CENTRE DIALYSE LA-MOTTE-SERVOLEX</t>
  </si>
  <si>
    <t>730786464</t>
  </si>
  <si>
    <t>Motte-Servolex</t>
  </si>
  <si>
    <t>AGDUC (Motte-Servolex)-Dial</t>
  </si>
  <si>
    <t>EBNL Motte-Servolex</t>
  </si>
  <si>
    <t>AGDUC CENTRE DE DIALYSE LA-MOTTE-SERVOLEX</t>
  </si>
  <si>
    <t>MSP DES 3 VALLEES MOUTIERS</t>
  </si>
  <si>
    <t>730013406</t>
  </si>
  <si>
    <t>730013398</t>
  </si>
  <si>
    <t>MSP (Moûtiers)-EBNL</t>
  </si>
  <si>
    <t>EBNL Moûtiers</t>
  </si>
  <si>
    <t>MAISON DE SANTE PORTE DE MAURIENNE</t>
  </si>
  <si>
    <t>730013521</t>
  </si>
  <si>
    <t>730013513</t>
  </si>
  <si>
    <t>Val-d'Arc</t>
  </si>
  <si>
    <t>MS (Val-d'Arc)-EBNL</t>
  </si>
  <si>
    <t>EBNL Val-d'Arc</t>
  </si>
  <si>
    <t>UNION POUR SOIN SANTE LA RAVOIRE</t>
  </si>
  <si>
    <t>12408LARA</t>
  </si>
  <si>
    <t>730012408</t>
  </si>
  <si>
    <t>Ravoire</t>
  </si>
  <si>
    <t>EBNL (Ravoire)</t>
  </si>
  <si>
    <t>EBNL Ravoire</t>
  </si>
  <si>
    <t>UNION POUR SOIN SANTE A RAVOIRE</t>
  </si>
  <si>
    <t>ASS. SOLIDARITE SAVOYARDE</t>
  </si>
  <si>
    <t>84717LARA</t>
  </si>
  <si>
    <t>730784717</t>
  </si>
  <si>
    <t>ASSOCIATION SOLIDARITE SAVOYARDE</t>
  </si>
  <si>
    <t>FEDERATION DEPART. DES ADMR</t>
  </si>
  <si>
    <t>85102LARA</t>
  </si>
  <si>
    <t>730785102</t>
  </si>
  <si>
    <t>FEDERATION DEPARTEMENTALE D AIDE A DOMICILE AUX PERS AGEES</t>
  </si>
  <si>
    <t>AURAL UNITE DIALYSE SAINT ALBAN LEYSSE</t>
  </si>
  <si>
    <t>730785011</t>
  </si>
  <si>
    <t>Saint-Alban-Leysse</t>
  </si>
  <si>
    <t>AURAL (St-Alban-Leysse)-Dial</t>
  </si>
  <si>
    <t>EBNL Saint-Alban-Leysse</t>
  </si>
  <si>
    <t>ACCUEIL SAVOIE HANDICAP - ASH</t>
  </si>
  <si>
    <t>00205STAL</t>
  </si>
  <si>
    <t>730000205</t>
  </si>
  <si>
    <t>EBNL (St-Alban-Leysse)</t>
  </si>
  <si>
    <t>ASSOCIATION ACCUEIL SAVOIE HANDICAP</t>
  </si>
  <si>
    <t>MAISON DE SANTE SAINT-GENIX-SUR-GUIERS</t>
  </si>
  <si>
    <t>730011426</t>
  </si>
  <si>
    <t>730011418</t>
  </si>
  <si>
    <t>Saint-Genix-les-Villages</t>
  </si>
  <si>
    <t>MS (St-Genix-les-Villages)-EBNL</t>
  </si>
  <si>
    <t>EBNL Saint-Genix-les-Villages</t>
  </si>
  <si>
    <t>MAISON DE SANTE DE VAL THORENS</t>
  </si>
  <si>
    <t>730012887</t>
  </si>
  <si>
    <t>730012879</t>
  </si>
  <si>
    <t>Belleville</t>
  </si>
  <si>
    <t>MS (Belleville)-EBNL</t>
  </si>
  <si>
    <t>EBNL Belleville</t>
  </si>
  <si>
    <t>ASSO. DE GESTION DU CENTRE DU PELVOUX</t>
  </si>
  <si>
    <t>12366LESB</t>
  </si>
  <si>
    <t>730012366</t>
  </si>
  <si>
    <t>Assoc. (Belleville)-EBNL</t>
  </si>
  <si>
    <t>ASSOCIATION DE GESTION DU CENTRE DU PELVOUX</t>
  </si>
  <si>
    <t>MAISON DE SANTE ST-MICHEL-DE-MAURIENNE</t>
  </si>
  <si>
    <t>730011897</t>
  </si>
  <si>
    <t>730011889</t>
  </si>
  <si>
    <t>Saint-Michel-de-Maurienne</t>
  </si>
  <si>
    <t>MS (St-Michel-de-Maurienne)-EBNL</t>
  </si>
  <si>
    <t>EBNL Saint-Michel-de-Maurienne</t>
  </si>
  <si>
    <t>MAISON DE SANTE SAINT-MICHEL-DE-MAURIENNE</t>
  </si>
  <si>
    <t>AGDUC CENTRE DE DIALYSE SAINT-MICHEL</t>
  </si>
  <si>
    <t>730785466</t>
  </si>
  <si>
    <t>AGDUC (St-Michel-de-Maurienne)-Dial</t>
  </si>
  <si>
    <t>AGDUC CENTRE DE DIALYSE SAINT-MICHEL-DE-MAURIENNE</t>
  </si>
  <si>
    <t>MAISON DE SANTE SAINT-PIERRE-D'ALBIGNY</t>
  </si>
  <si>
    <t>730011574</t>
  </si>
  <si>
    <t>730011566</t>
  </si>
  <si>
    <t>MS (St-Pierre-d'Albigny)-EBNL</t>
  </si>
  <si>
    <t>EBNL Saint-Pierre-d'Albigny</t>
  </si>
  <si>
    <t>DELTHA SAVOIE</t>
  </si>
  <si>
    <t>84816STPI</t>
  </si>
  <si>
    <t>730784816</t>
  </si>
  <si>
    <t>EBNL (St-Pierre-d'Albigny)</t>
  </si>
  <si>
    <t>MAISON DE SANTE HTE MAURIENNE VANOISE</t>
  </si>
  <si>
    <t>730013422</t>
  </si>
  <si>
    <t>730013414</t>
  </si>
  <si>
    <t>Val-Cenis</t>
  </si>
  <si>
    <t>MS (Val-Cenis)-EBNL</t>
  </si>
  <si>
    <t>EBNL Val-Cenis</t>
  </si>
  <si>
    <t>MAISON DE SANTE HAUTE MAURIENNE VANOISE</t>
  </si>
  <si>
    <t>MAISON DE SANTE UGINE</t>
  </si>
  <si>
    <t>730011863</t>
  </si>
  <si>
    <t>730011855</t>
  </si>
  <si>
    <t>Ugine</t>
  </si>
  <si>
    <t>MS (Ugine)-EBNL</t>
  </si>
  <si>
    <t>EBNL Ugine</t>
  </si>
  <si>
    <t>AURAL UNITE DIALYSE AMBILLY</t>
  </si>
  <si>
    <t>740789649</t>
  </si>
  <si>
    <t>Ambilly</t>
  </si>
  <si>
    <t>AURAL (Ambilly)-Dial</t>
  </si>
  <si>
    <t>EBNL Ambilly</t>
  </si>
  <si>
    <t>MAISON DE SANTE DE CRAN-GEVRIER</t>
  </si>
  <si>
    <t>740017132</t>
  </si>
  <si>
    <t>740017124</t>
  </si>
  <si>
    <t>MS (Annecy)-EBNL</t>
  </si>
  <si>
    <t>EBNL Annecy</t>
  </si>
  <si>
    <t>FONDATION DU PARMELAN</t>
  </si>
  <si>
    <t>00435ANNE</t>
  </si>
  <si>
    <t>740000435</t>
  </si>
  <si>
    <t>EBNL (Annecy)</t>
  </si>
  <si>
    <t>ASSOCIATION A VOTRE SERVICE</t>
  </si>
  <si>
    <t>02969ANNE</t>
  </si>
  <si>
    <t>740002969</t>
  </si>
  <si>
    <t>Assoc. (Annecy)-EBNL</t>
  </si>
  <si>
    <t>ASSOCIATION A.D.P.</t>
  </si>
  <si>
    <t>08404ANNE</t>
  </si>
  <si>
    <t>740008404</t>
  </si>
  <si>
    <t>MAISON FAMILIALE RURALE ANNECY</t>
  </si>
  <si>
    <t>14006ANNE</t>
  </si>
  <si>
    <t>740014006</t>
  </si>
  <si>
    <t>MAISON FAMILIALE RURALE ANNECY LE VIEUX</t>
  </si>
  <si>
    <t>ASSOC DEPART DES IMC DE HAUTE SAVOIE</t>
  </si>
  <si>
    <t>87734ANNE</t>
  </si>
  <si>
    <t>740787734</t>
  </si>
  <si>
    <t>ASSOCIATION DEPARTEMENTALE DES IMC DE HAUTE SAVOIE</t>
  </si>
  <si>
    <t>FEDERATION DES OEUVRES LAIQUES</t>
  </si>
  <si>
    <t>88351ANNE</t>
  </si>
  <si>
    <t>740788351</t>
  </si>
  <si>
    <t>MAISON DE SANTE ANNEMASSE-PERRIER</t>
  </si>
  <si>
    <t>740017165</t>
  </si>
  <si>
    <t>740017157</t>
  </si>
  <si>
    <t>MS (Annemasse)-EBNL</t>
  </si>
  <si>
    <t>EBNL Annemasse</t>
  </si>
  <si>
    <t>MAISON DE SANTE ARACHES-LA-FRASSE</t>
  </si>
  <si>
    <t>740015383</t>
  </si>
  <si>
    <t>740015375</t>
  </si>
  <si>
    <t>Arâches-la-Frasse</t>
  </si>
  <si>
    <t>MS (Arâches-la-Frasse)-EBNL</t>
  </si>
  <si>
    <t>EBNL Arâches-la-Frasse</t>
  </si>
  <si>
    <t>FEDERATION ADMR DE HAUTE SAVOIE</t>
  </si>
  <si>
    <t>00690ARGO</t>
  </si>
  <si>
    <t>740000690</t>
  </si>
  <si>
    <t>EBNL (Argonay)</t>
  </si>
  <si>
    <t>EBNL Argonay</t>
  </si>
  <si>
    <t>MAISON DE SANTE D'ARTHAZ</t>
  </si>
  <si>
    <t>740017785</t>
  </si>
  <si>
    <t>740017777</t>
  </si>
  <si>
    <t>Arthaz-Pont-Notre-Dame</t>
  </si>
  <si>
    <t>MS (Arthaz-Pont-Notre-Dame)-EBNL</t>
  </si>
  <si>
    <t>EBNL Arthaz-Pont-Notre-Dame</t>
  </si>
  <si>
    <t>ASSO. PROF. DE SANTE BAS CHABLAIS</t>
  </si>
  <si>
    <t>16282BALL</t>
  </si>
  <si>
    <t>740016282</t>
  </si>
  <si>
    <t>Ballaison</t>
  </si>
  <si>
    <t>Assoc. (Ballaison)-EBNL</t>
  </si>
  <si>
    <t>EBNL Ballaison</t>
  </si>
  <si>
    <t>ASSOCIATION DES PROFESSIONNELS DE SANTE DU BAS CHABLAIS</t>
  </si>
  <si>
    <t>MAISON DE SANTE DE BRENTHONNE</t>
  </si>
  <si>
    <t>740018254</t>
  </si>
  <si>
    <t>740018247</t>
  </si>
  <si>
    <t>Brenthonne</t>
  </si>
  <si>
    <t>MS (Brenthonne)-EBNL</t>
  </si>
  <si>
    <t>EBNL Brenthonne</t>
  </si>
  <si>
    <t>MAISON DE SANTE CHAMONIX-MONT-BLANC</t>
  </si>
  <si>
    <t>740015409</t>
  </si>
  <si>
    <t>740015391</t>
  </si>
  <si>
    <t>MS (Chamonix-Mont-Blanc)-EBNL</t>
  </si>
  <si>
    <t>EBNL Chamonix-Mont-Blanc</t>
  </si>
  <si>
    <t>ALLER PLUS HAUT</t>
  </si>
  <si>
    <t>87775CLUS</t>
  </si>
  <si>
    <t>740787775</t>
  </si>
  <si>
    <t>Cluses</t>
  </si>
  <si>
    <t>EBNL (Cluses)</t>
  </si>
  <si>
    <t>EBNL Cluses</t>
  </si>
  <si>
    <t>APEI PAYS DU MONT BLANC</t>
  </si>
  <si>
    <t>ASSOCIATION MSP DU SALEVE</t>
  </si>
  <si>
    <t>16308COLL</t>
  </si>
  <si>
    <t>740016308</t>
  </si>
  <si>
    <t>Collonges-sous-Salève</t>
  </si>
  <si>
    <t>MSP (Collonges-sous-Salève)-EBNL</t>
  </si>
  <si>
    <t>EBNL Collonges-sous-Salève</t>
  </si>
  <si>
    <t>MAISON DE SANTE DE COMBLOUX</t>
  </si>
  <si>
    <t>740018288</t>
  </si>
  <si>
    <t>740018270</t>
  </si>
  <si>
    <t>Combloux</t>
  </si>
  <si>
    <t>MS (Combloux)-EBNL</t>
  </si>
  <si>
    <t>EBNL Combloux</t>
  </si>
  <si>
    <t>AURAL UNITE DIALYSE CH ALPES LEMAN</t>
  </si>
  <si>
    <t>740012646</t>
  </si>
  <si>
    <t>AURAL (Contamine-sur-Arve)-Dial</t>
  </si>
  <si>
    <t>EBNL Contamine-sur-Arve</t>
  </si>
  <si>
    <t>MAISON DE SANTE DE CRUSEILLES</t>
  </si>
  <si>
    <t>740016068</t>
  </si>
  <si>
    <t>740016050</t>
  </si>
  <si>
    <t>Cruseilles</t>
  </si>
  <si>
    <t>MS (Cruseilles)-EBNL</t>
  </si>
  <si>
    <t>EBNL Cruseilles</t>
  </si>
  <si>
    <t>SISA MAISON DE SANTE DE CRUSEILLES</t>
  </si>
  <si>
    <t>MAISON DE SANTE DE CUSY</t>
  </si>
  <si>
    <t>740017801</t>
  </si>
  <si>
    <t>740017793</t>
  </si>
  <si>
    <t>Cusy</t>
  </si>
  <si>
    <t>MS (Cusy)-EBNL</t>
  </si>
  <si>
    <t>EBNL Cusy</t>
  </si>
  <si>
    <t>MAISON DE SANTE PLURIPROFESSIONNELLE DE CUSY</t>
  </si>
  <si>
    <t>LE FOYER DU LEMAN</t>
  </si>
  <si>
    <t>00773DOUV</t>
  </si>
  <si>
    <t>740000773</t>
  </si>
  <si>
    <t>Douvaine</t>
  </si>
  <si>
    <t>EBNL (Douvaine)</t>
  </si>
  <si>
    <t>EBNL Douvaine</t>
  </si>
  <si>
    <t>AURAL UNITE DIALYSE METZ TESSY</t>
  </si>
  <si>
    <t>740789821</t>
  </si>
  <si>
    <t>AURAL (Epagny Metz-Tessy)-Dial</t>
  </si>
  <si>
    <t>EBNL Epagny Metz-Tessy</t>
  </si>
  <si>
    <t>MAISON DE SANTE DE GAILLARD</t>
  </si>
  <si>
    <t>740016084</t>
  </si>
  <si>
    <t>740016076</t>
  </si>
  <si>
    <t>Gaillard</t>
  </si>
  <si>
    <t>MS (Gaillard)-EBNL</t>
  </si>
  <si>
    <t>EBNL Gaillard</t>
  </si>
  <si>
    <t>ASSOCIATION D'AIDE A DOMICILE</t>
  </si>
  <si>
    <t>09394GAIL</t>
  </si>
  <si>
    <t>740009394</t>
  </si>
  <si>
    <t>Assoc. (Gaillard)-EBNL</t>
  </si>
  <si>
    <t>MAISON DE SANTE LES HOUCHES</t>
  </si>
  <si>
    <t>740016043</t>
  </si>
  <si>
    <t>740016035</t>
  </si>
  <si>
    <t>Houches</t>
  </si>
  <si>
    <t>MS (Houches)-EBNL</t>
  </si>
  <si>
    <t>EBNL Houches</t>
  </si>
  <si>
    <t>MAISON DE SANTE VALLEE DU BREVON</t>
  </si>
  <si>
    <t>15953LULL</t>
  </si>
  <si>
    <t>740015953</t>
  </si>
  <si>
    <t>Lullin</t>
  </si>
  <si>
    <t>MS (Lullin)-EBNL</t>
  </si>
  <si>
    <t>EBNL Lullin</t>
  </si>
  <si>
    <t>MAISON DE SANTE DE MARIGNIER</t>
  </si>
  <si>
    <t>15615MARI</t>
  </si>
  <si>
    <t>740015615</t>
  </si>
  <si>
    <t>Marignier</t>
  </si>
  <si>
    <t>MS (Marignier)-EBNL</t>
  </si>
  <si>
    <t>EBNL Marignier</t>
  </si>
  <si>
    <t>PUSA DU BARGY</t>
  </si>
  <si>
    <t>15979MARN</t>
  </si>
  <si>
    <t>740015979</t>
  </si>
  <si>
    <t>Marnaz</t>
  </si>
  <si>
    <t>EBNL (Marnaz)</t>
  </si>
  <si>
    <t>EBNL Marnaz</t>
  </si>
  <si>
    <t>MAISON DE SANTE MEGEVE</t>
  </si>
  <si>
    <t>740015516</t>
  </si>
  <si>
    <t>740015508</t>
  </si>
  <si>
    <t>Megève</t>
  </si>
  <si>
    <t>MS (Megève)-EBNL</t>
  </si>
  <si>
    <t>EBNL Megève</t>
  </si>
  <si>
    <t>MAISON DE SANTE PUBLIER</t>
  </si>
  <si>
    <t>740015680</t>
  </si>
  <si>
    <t>740015672</t>
  </si>
  <si>
    <t>Publier</t>
  </si>
  <si>
    <t>MS (Publier)-EBNL</t>
  </si>
  <si>
    <t>EBNL Publier</t>
  </si>
  <si>
    <t>AFPEI</t>
  </si>
  <si>
    <t>87767LARO</t>
  </si>
  <si>
    <t>740787767</t>
  </si>
  <si>
    <t>EBNL (Roche-sur-Foron)</t>
  </si>
  <si>
    <t>EBNL Roche-sur-Foron</t>
  </si>
  <si>
    <t>ASSOCIATION FAMILIALE PARENTS AMIS PERSONNES HANDICAPES MENT</t>
  </si>
  <si>
    <t>MAISON DE SANTE SAINT-FELIX</t>
  </si>
  <si>
    <t>740015359</t>
  </si>
  <si>
    <t>740015342</t>
  </si>
  <si>
    <t>Saint-Félix</t>
  </si>
  <si>
    <t>MS (St-Félix)-EBNL</t>
  </si>
  <si>
    <t>EBNL Saint-Félix</t>
  </si>
  <si>
    <t>MAISON DE SANTE LA JOVATIENNE</t>
  </si>
  <si>
    <t>740015003</t>
  </si>
  <si>
    <t>740014998</t>
  </si>
  <si>
    <t>Saint-Jean-d'Aulps</t>
  </si>
  <si>
    <t>MS (St-Jean-d'Aulps)-EBNL</t>
  </si>
  <si>
    <t>EBNL Saint-Jean-d'Aulps</t>
  </si>
  <si>
    <t>MAISON DE SANTE DE SAINT-JEAN-DE-SIXT</t>
  </si>
  <si>
    <t>740017041</t>
  </si>
  <si>
    <t>740017033</t>
  </si>
  <si>
    <t>Saint-Jean-de-Sixt</t>
  </si>
  <si>
    <t>MS (St-Jean-de-Sixt)-EBNL</t>
  </si>
  <si>
    <t>EBNL Saint-Jean-de-Sixt</t>
  </si>
  <si>
    <t>CENTRE CANCÉROLOGIE LES PRAZ DE L'ARVE</t>
  </si>
  <si>
    <t>740014691</t>
  </si>
  <si>
    <t>EBNL (Sallanches)</t>
  </si>
  <si>
    <t>EBNL Sallanches</t>
  </si>
  <si>
    <t>CENTRE DE CANCÉROLOGIE/SOINS PALLIATIFS LES PRAZ DE L'ARVE</t>
  </si>
  <si>
    <t>AURAL UNITE DIALYSE SALLANCHES</t>
  </si>
  <si>
    <t>740788641</t>
  </si>
  <si>
    <t>AURAL (Sallanches)-Dial</t>
  </si>
  <si>
    <t>AURAL UNITE DIALYSE THONON</t>
  </si>
  <si>
    <t>740010889</t>
  </si>
  <si>
    <t>AURAL (Thonon-les-Bains)-Dial</t>
  </si>
  <si>
    <t>EBNL Thonon-les-Bains</t>
  </si>
  <si>
    <t>L'ERMITAGE</t>
  </si>
  <si>
    <t>89771THON</t>
  </si>
  <si>
    <t>740789771</t>
  </si>
  <si>
    <t>EBNL (Thonon-les-Bains)</t>
  </si>
  <si>
    <t>MAISON DE SANTE DE THORENS-GLIERES</t>
  </si>
  <si>
    <t>15631FILL</t>
  </si>
  <si>
    <t>740015631</t>
  </si>
  <si>
    <t>Fillière</t>
  </si>
  <si>
    <t>MS (Fillière)-EBNL</t>
  </si>
  <si>
    <t>EBNL Fillière</t>
  </si>
  <si>
    <t>MAISON DE SANTE DU VUACHE</t>
  </si>
  <si>
    <t>740017116</t>
  </si>
  <si>
    <t>740017108</t>
  </si>
  <si>
    <t>Valleiry</t>
  </si>
  <si>
    <t>MS (Valleiry)-EBNL</t>
  </si>
  <si>
    <t>EBNL Valleiry</t>
  </si>
  <si>
    <t>MAISON DE SANTE PLURIDISCIPLINAIRE DU VUACHE</t>
  </si>
  <si>
    <t>MSP DE VINZIER</t>
  </si>
  <si>
    <t>18494VINZ</t>
  </si>
  <si>
    <t>740018494</t>
  </si>
  <si>
    <t>Vinzier</t>
  </si>
  <si>
    <t>MSP (Vinzier)-EBNL</t>
  </si>
  <si>
    <t>EBNL Vinzier</t>
  </si>
  <si>
    <t>MAISON DE SANTE PLURIPROFESSIONNELLE DE VINZIER</t>
  </si>
  <si>
    <t>MAISON DE SANTE DES BRASSES</t>
  </si>
  <si>
    <t>740018148</t>
  </si>
  <si>
    <t>740018130</t>
  </si>
  <si>
    <t>Viuz-en-Sallaz</t>
  </si>
  <si>
    <t>MS (Viuz-en-Sallaz)-EBNL</t>
  </si>
  <si>
    <t>EBNL Viuz-en-Sallaz</t>
  </si>
  <si>
    <t>MSP SOINS PRIMAIRES PARIS CENTRE</t>
  </si>
  <si>
    <t>750057655</t>
  </si>
  <si>
    <t>750057648</t>
  </si>
  <si>
    <t>MSP (Paris)-EBNL</t>
  </si>
  <si>
    <t>EBNL Paris 1er Arrondissement</t>
  </si>
  <si>
    <t>MSP DEVELOPPEMENT DES SOINS PRIMAIRE PARIS CENTRE</t>
  </si>
  <si>
    <t>ANRS</t>
  </si>
  <si>
    <t>20963PARI</t>
  </si>
  <si>
    <t>750720963</t>
  </si>
  <si>
    <t>EBNL (Paris)</t>
  </si>
  <si>
    <t>ASSOCIATION NATIONALE DE READAPTATION SOCIALE (A N R S)</t>
  </si>
  <si>
    <t>SAUVEGARDE DE L'ADOLESCENCE</t>
  </si>
  <si>
    <t>04965PARI</t>
  </si>
  <si>
    <t>750804965</t>
  </si>
  <si>
    <t>NOTR'ASSO</t>
  </si>
  <si>
    <t>44661PARI</t>
  </si>
  <si>
    <t>750044661</t>
  </si>
  <si>
    <t>Paris 2e Arrondissement</t>
  </si>
  <si>
    <t>Assoc. (Paris)-EBNL</t>
  </si>
  <si>
    <t>EBNL Paris 2e Arrondissement</t>
  </si>
  <si>
    <t>COMITE FRANCE DE SECOURS AUX ENFANTS</t>
  </si>
  <si>
    <t>58380PARI</t>
  </si>
  <si>
    <t>750058380</t>
  </si>
  <si>
    <t>UNION FRANCAISE POUR SAUVETAGE ENFANCE</t>
  </si>
  <si>
    <t>11996PARI</t>
  </si>
  <si>
    <t>750711996</t>
  </si>
  <si>
    <t>ANPAA SIEGE</t>
  </si>
  <si>
    <t>13406PARI</t>
  </si>
  <si>
    <t>750713406</t>
  </si>
  <si>
    <t>ASSOCIATION NATIONALE PREVENTION ALCOOLOGIE ET ADDICTOLOGIE</t>
  </si>
  <si>
    <t>CPTS PARIS CENTRE</t>
  </si>
  <si>
    <t>750070039</t>
  </si>
  <si>
    <t>750070021</t>
  </si>
  <si>
    <t>Paris 3e Arrondissement</t>
  </si>
  <si>
    <t>EBNL Paris 3e Arrondissement</t>
  </si>
  <si>
    <t>ASSOCIATION SIDA INFO SERVICE</t>
  </si>
  <si>
    <t>46476PARI</t>
  </si>
  <si>
    <t>750046476</t>
  </si>
  <si>
    <t>ASS COMPAGNONS DE DEVOIR &amp;</t>
  </si>
  <si>
    <t>01521PARI</t>
  </si>
  <si>
    <t>750001521</t>
  </si>
  <si>
    <t>EBNL Paris 4e Arrondissement</t>
  </si>
  <si>
    <t>ASSOCIATION AURORE</t>
  </si>
  <si>
    <t>19361PARI</t>
  </si>
  <si>
    <t>750719361</t>
  </si>
  <si>
    <t>ANEF PARIS</t>
  </si>
  <si>
    <t>19460PARI</t>
  </si>
  <si>
    <t>750719460</t>
  </si>
  <si>
    <t>LES COMPAGNONS DU DEVOIR</t>
  </si>
  <si>
    <t>21110PARI</t>
  </si>
  <si>
    <t>750721110</t>
  </si>
  <si>
    <t>ASSOCIATION OUVRIERE COMPAGNONS DU DEVOIR DU TOUR DE FRANCE</t>
  </si>
  <si>
    <t>UNION CENTRES RECHERCHE ET RENCONTRES</t>
  </si>
  <si>
    <t>15607PARI</t>
  </si>
  <si>
    <t>750815607</t>
  </si>
  <si>
    <t>UNION DES CENTRES RECHERCHE ET RENCONTRES</t>
  </si>
  <si>
    <t>LA NOUVELLE ETOILE DES ENFTS DE FRANCE</t>
  </si>
  <si>
    <t>21367PARI</t>
  </si>
  <si>
    <t>750721367</t>
  </si>
  <si>
    <t>EBNL Paris 5e Arrondissement</t>
  </si>
  <si>
    <t>SOCIETE MATERNELLE LA NOUVELLE ETOILE DES ENFANTS DE FRANCE</t>
  </si>
  <si>
    <t>01224PARI</t>
  </si>
  <si>
    <t>750001224</t>
  </si>
  <si>
    <t>EBNL Paris 6e Arrondissement</t>
  </si>
  <si>
    <t>01455PARI</t>
  </si>
  <si>
    <t>750001455</t>
  </si>
  <si>
    <t>ASSOCIATION CATHOLIQUE INTERNATIONALE DE JEUNESSE FEMININE</t>
  </si>
  <si>
    <t>INSTITUT CATHOLIQUE DE PARIS</t>
  </si>
  <si>
    <t>28839PARI</t>
  </si>
  <si>
    <t>750028839</t>
  </si>
  <si>
    <t>ASSOCIATION VOIR ENSEMBLE</t>
  </si>
  <si>
    <t>20245PARI</t>
  </si>
  <si>
    <t>750720245</t>
  </si>
  <si>
    <t>RESOLUX REINSERTION SOCIALE LUXEMBOURG</t>
  </si>
  <si>
    <t>04429PARI</t>
  </si>
  <si>
    <t>750804429</t>
  </si>
  <si>
    <t>ASSOCIATION DE REINSERTION SOCIALE DU LUXEMBOURG</t>
  </si>
  <si>
    <t>ESPEREM</t>
  </si>
  <si>
    <t>04692PARI</t>
  </si>
  <si>
    <t>750804692</t>
  </si>
  <si>
    <t>FUSION ARFOG LAFAYETTE ET HENRI ROLLET</t>
  </si>
  <si>
    <t>CENTRE D AUTODIALYSE CLINIQUE ALMA</t>
  </si>
  <si>
    <t>750829053</t>
  </si>
  <si>
    <t>Clin.Alma (Paris)</t>
  </si>
  <si>
    <t>EBNL Paris 7e Arrondissement</t>
  </si>
  <si>
    <t>ASSOCIATION LES JEUNES ECONOMES</t>
  </si>
  <si>
    <t>01463PARI</t>
  </si>
  <si>
    <t>750001463</t>
  </si>
  <si>
    <t>45189PARI</t>
  </si>
  <si>
    <t>750045189</t>
  </si>
  <si>
    <t>CIE FILLES CHARITÉ ST VINCENT DE PAUL</t>
  </si>
  <si>
    <t>20427PARI</t>
  </si>
  <si>
    <t>750720427</t>
  </si>
  <si>
    <t>COMPAGNIE DES FILLES DE LA CHARITÉ SAINT VINCENT DE PAUL</t>
  </si>
  <si>
    <t>SOCIETE PHILANTHROPIQUE</t>
  </si>
  <si>
    <t>20492PARI</t>
  </si>
  <si>
    <t>750720492</t>
  </si>
  <si>
    <t>ASSOCIATION VALENTIN HAUY</t>
  </si>
  <si>
    <t>21037PARI</t>
  </si>
  <si>
    <t>750721037</t>
  </si>
  <si>
    <t>ASSOC VALENTIN HAUY AU SERVICE DES AVEUGLES ET MALVOYANTS</t>
  </si>
  <si>
    <t>UNION NATIONALE DES POLIOS DE FRANCE</t>
  </si>
  <si>
    <t>21268PARI</t>
  </si>
  <si>
    <t>750721268</t>
  </si>
  <si>
    <t>ASSOCIATION FONCIERE DU CHAMPS DE MARS</t>
  </si>
  <si>
    <t>03694PARI</t>
  </si>
  <si>
    <t>750803694</t>
  </si>
  <si>
    <t>SOCIETE DE CHARITE MATERNELLE</t>
  </si>
  <si>
    <t>03900PARI</t>
  </si>
  <si>
    <t>750803900</t>
  </si>
  <si>
    <t>SOCIETE DE CHARITE MATERNELLE DE PARIS</t>
  </si>
  <si>
    <t>ASSOCIATION ÉCOLE TECHNIQUE MÉNAGÈRE</t>
  </si>
  <si>
    <t>42368PARI</t>
  </si>
  <si>
    <t>750042368</t>
  </si>
  <si>
    <t>EBNL Paris 8e Arrondissement</t>
  </si>
  <si>
    <t>ASSOCIATION ÉCOLE TECHNIQUE ET MÉNAGÈRE DE LA PLAINE MONCEAU</t>
  </si>
  <si>
    <t>STE NAT MEDAILLES MILITAIRES</t>
  </si>
  <si>
    <t>11754PARI</t>
  </si>
  <si>
    <t>750811754</t>
  </si>
  <si>
    <t>SOCIETE NATIONALE MUTUALISTE "LES MEDAILLES MILITAIRES"</t>
  </si>
  <si>
    <t>APAJH PARIS</t>
  </si>
  <si>
    <t>02586PARI</t>
  </si>
  <si>
    <t>750002586</t>
  </si>
  <si>
    <t>EBNL Paris 9e Arrondissement</t>
  </si>
  <si>
    <t>APAJH ASSOCIATION DEPARTEMENTALE DE PARIS</t>
  </si>
  <si>
    <t>ALFI ASSO LOGEMENT FAMILLES ISOLEES</t>
  </si>
  <si>
    <t>45692PARI</t>
  </si>
  <si>
    <t>750045692</t>
  </si>
  <si>
    <t>ASSOCIATION AMD2L</t>
  </si>
  <si>
    <t>61566PARI</t>
  </si>
  <si>
    <t>750061566</t>
  </si>
  <si>
    <t>ASSOCIATION MEDICO-DENTAIRE DROUOT LAFAYETTE</t>
  </si>
  <si>
    <t>CEREP FBG POISSONNIERE PARIS</t>
  </si>
  <si>
    <t>20674PARI</t>
  </si>
  <si>
    <t>750720674</t>
  </si>
  <si>
    <t>CENTRE DE READAPTATION PSYCHOTHERAPIQUE</t>
  </si>
  <si>
    <t>ASSOCIATION LES FOYERS MATTER</t>
  </si>
  <si>
    <t>04742PARI</t>
  </si>
  <si>
    <t>750804742</t>
  </si>
  <si>
    <t>ASS ARMENIENNE D'AIDE SOCIALE</t>
  </si>
  <si>
    <t>11788PARI</t>
  </si>
  <si>
    <t>750811788</t>
  </si>
  <si>
    <t>ASSOCIATION ARMENIENNE D'AIDE SOCIALE (A.A.A.S.)</t>
  </si>
  <si>
    <t>C.L.E.R.</t>
  </si>
  <si>
    <t>11895PARI</t>
  </si>
  <si>
    <t>750811895</t>
  </si>
  <si>
    <t>CENTRE DE LIAISON DES EQUIPES DE RECHERCHES (C.L.E.R.)</t>
  </si>
  <si>
    <t>APCS</t>
  </si>
  <si>
    <t>14956PARI</t>
  </si>
  <si>
    <t>750814956</t>
  </si>
  <si>
    <t>ASSOCIATION DE PROMOTION DES CARRIERES SANIT ET SOCIALES</t>
  </si>
  <si>
    <t>MSP CENTRE DE LA GRANGE AUX BELLES</t>
  </si>
  <si>
    <t>750051757</t>
  </si>
  <si>
    <t>750051724</t>
  </si>
  <si>
    <t>EBNL Paris 10e Arrondissement</t>
  </si>
  <si>
    <t>MSP CENTRE MEDICAL ET PARAMEDICAL DE LA GRANGE AUX BELLES</t>
  </si>
  <si>
    <t>MSP DES DEUX PORTES</t>
  </si>
  <si>
    <t>750058257</t>
  </si>
  <si>
    <t>750058240</t>
  </si>
  <si>
    <t>MAISON DE SANTE PLURIDISCIPLINAIRE DES DEUX PORTES</t>
  </si>
  <si>
    <t>OEUVRE SECOURS AUX ENFANTS OSE</t>
  </si>
  <si>
    <t>00127PARI</t>
  </si>
  <si>
    <t>750000127</t>
  </si>
  <si>
    <t>OEUVRE DE SECOURS AUX ENFANTS OSE</t>
  </si>
  <si>
    <t>G.I.H.P. ILE DE FRANCE</t>
  </si>
  <si>
    <t>37905PARI</t>
  </si>
  <si>
    <t>750037905</t>
  </si>
  <si>
    <t>ASSOCIATION AMICALE DU NID PARIS</t>
  </si>
  <si>
    <t>45395PARI</t>
  </si>
  <si>
    <t>750045395</t>
  </si>
  <si>
    <t>OEUVRE DE SECOURS AUX ENFANTS</t>
  </si>
  <si>
    <t>53662PARI</t>
  </si>
  <si>
    <t>750053662</t>
  </si>
  <si>
    <t>ASSOCIATION JEAN COTXET</t>
  </si>
  <si>
    <t>20351PARI</t>
  </si>
  <si>
    <t>750720351</t>
  </si>
  <si>
    <t>CENTRE DIAVERUM PARIS SAINT MAUR</t>
  </si>
  <si>
    <t>750047318</t>
  </si>
  <si>
    <t>690049846</t>
  </si>
  <si>
    <t>EBNL Paris 11e Arrondissement</t>
  </si>
  <si>
    <t>CENTRE D AUTO DIALYSE DIAVERUM PARIS SAINT MAUR</t>
  </si>
  <si>
    <t>MSP FAIDHERBE</t>
  </si>
  <si>
    <t>750056996</t>
  </si>
  <si>
    <t>750056988</t>
  </si>
  <si>
    <t>MAISON DE SANTE PLURIDISCIPLINAIRE FAIDHERBE</t>
  </si>
  <si>
    <t>MSP CHARONNE</t>
  </si>
  <si>
    <t>750060790</t>
  </si>
  <si>
    <t>750060782</t>
  </si>
  <si>
    <t>MAISON DE SANTE PLURIDISCIPLINAIRE CHARONNE</t>
  </si>
  <si>
    <t>MSP BELLE MENIL</t>
  </si>
  <si>
    <t>750069916</t>
  </si>
  <si>
    <t>750069908</t>
  </si>
  <si>
    <t>CENTRE DIAVERUM PARIS MONT LOUIS</t>
  </si>
  <si>
    <t>750831067</t>
  </si>
  <si>
    <t>DIAVERUM PARIS MONT LOUIS</t>
  </si>
  <si>
    <t>ECOLE DES PARENTS &amp; EDUCATEURS D'IDF</t>
  </si>
  <si>
    <t>01711PARI</t>
  </si>
  <si>
    <t>750001711</t>
  </si>
  <si>
    <t>ECOLE DES PARENTS ET DES EDUCATEURS D ILE DE FRANCE</t>
  </si>
  <si>
    <t>GROUPE SOS SOLIDARITES</t>
  </si>
  <si>
    <t>15968PARI</t>
  </si>
  <si>
    <t>750015968</t>
  </si>
  <si>
    <t>GAIA PARIS</t>
  </si>
  <si>
    <t>31809PARI</t>
  </si>
  <si>
    <t>750031809</t>
  </si>
  <si>
    <t>ASSOCIATION A'DENT</t>
  </si>
  <si>
    <t>61848PARI</t>
  </si>
  <si>
    <t>750061848</t>
  </si>
  <si>
    <t>ASSO LE KIOSQUE INFOS SIDA TOXICO</t>
  </si>
  <si>
    <t>65153PARI</t>
  </si>
  <si>
    <t>750065153</t>
  </si>
  <si>
    <t>ASSOCIATION LE KIOSQUE INFOS SIDA ET TOXICOMANIE</t>
  </si>
  <si>
    <t>GROUPE SOS JEUNESSE</t>
  </si>
  <si>
    <t>10154PARI</t>
  </si>
  <si>
    <t>750710154</t>
  </si>
  <si>
    <t>ANRH</t>
  </si>
  <si>
    <t>10451PARI</t>
  </si>
  <si>
    <t>750710451</t>
  </si>
  <si>
    <t>ASS POUR L'INSERTION PROFESS. ET HUMAINE DES HANDICAPES</t>
  </si>
  <si>
    <t>ASSOCIATION DU CENTRE ETIENNE MARCEL</t>
  </si>
  <si>
    <t>25960PARI</t>
  </si>
  <si>
    <t>750825960</t>
  </si>
  <si>
    <t>UNITE EURODIALYSE</t>
  </si>
  <si>
    <t>750057267</t>
  </si>
  <si>
    <t>750057259</t>
  </si>
  <si>
    <t>U_Dialyse (Paris)-Dial</t>
  </si>
  <si>
    <t>EBNL Paris 12e Arrondissement</t>
  </si>
  <si>
    <t>MSP BARRIER</t>
  </si>
  <si>
    <t>750065070</t>
  </si>
  <si>
    <t>750065062</t>
  </si>
  <si>
    <t>MSP DE REUILLY</t>
  </si>
  <si>
    <t>750066201</t>
  </si>
  <si>
    <t>750066193</t>
  </si>
  <si>
    <t>ASSOCIATION CORDIA</t>
  </si>
  <si>
    <t>11678PARI</t>
  </si>
  <si>
    <t>750011678</t>
  </si>
  <si>
    <t>ASSOCIATION SOCIALE DES ORANGERS</t>
  </si>
  <si>
    <t>13179PARI</t>
  </si>
  <si>
    <t>750013179</t>
  </si>
  <si>
    <t>ASSOCIATION MONSIEUR VINCENT</t>
  </si>
  <si>
    <t>56368PARI</t>
  </si>
  <si>
    <t>750056368</t>
  </si>
  <si>
    <t>ASSOCIATION OLGA SPITZER</t>
  </si>
  <si>
    <t>20377PARI</t>
  </si>
  <si>
    <t>750720377</t>
  </si>
  <si>
    <t>ASS CENTRES PIERRE ET LOUISE DUMONTEIL</t>
  </si>
  <si>
    <t>04445PARI</t>
  </si>
  <si>
    <t>750804445</t>
  </si>
  <si>
    <t>CENTRES PIERRE ET LOUISE DUMONTEIL</t>
  </si>
  <si>
    <t>CENTRE D'ACTION SOCIALE PROTESTANT</t>
  </si>
  <si>
    <t>10327PARI</t>
  </si>
  <si>
    <t>750810327</t>
  </si>
  <si>
    <t>CASP ARAPEJ</t>
  </si>
  <si>
    <t>A.N.P.E.A.</t>
  </si>
  <si>
    <t>12083PARI</t>
  </si>
  <si>
    <t>750812083</t>
  </si>
  <si>
    <t>ASSOCIATION NATIONALE DES PARENTS D'ENFANTS AVEUGLES</t>
  </si>
  <si>
    <t>LE REFUGE DES CHEMINOTS</t>
  </si>
  <si>
    <t>12844PARI</t>
  </si>
  <si>
    <t>750812844</t>
  </si>
  <si>
    <t>COALLIA</t>
  </si>
  <si>
    <t>25846PARI</t>
  </si>
  <si>
    <t>750825846</t>
  </si>
  <si>
    <t>MSP POLE SANTE PARIS 13EME SUD EST</t>
  </si>
  <si>
    <t>750051773</t>
  </si>
  <si>
    <t>750051740</t>
  </si>
  <si>
    <t>EBNL Paris 13e Arrondissement</t>
  </si>
  <si>
    <t>MSP DEVELOPPEMENT DU POLE DE SANTE PARIS</t>
  </si>
  <si>
    <t>MSP YERSIN</t>
  </si>
  <si>
    <t>750061756</t>
  </si>
  <si>
    <t>750061749</t>
  </si>
  <si>
    <t>MSP MARYSE BASTIE</t>
  </si>
  <si>
    <t>750061772</t>
  </si>
  <si>
    <t>750061764</t>
  </si>
  <si>
    <t>MSP LAHIRE JEANNE D'ARC</t>
  </si>
  <si>
    <t>750061939</t>
  </si>
  <si>
    <t>750061921</t>
  </si>
  <si>
    <t>MSP DU CHEVALERET</t>
  </si>
  <si>
    <t>750065443</t>
  </si>
  <si>
    <t>750065435</t>
  </si>
  <si>
    <t>LIGUE FRATERNELLE ENFANTS DE FRANCE</t>
  </si>
  <si>
    <t>01083PARI</t>
  </si>
  <si>
    <t>750001083</t>
  </si>
  <si>
    <t>ASSOCIATION REGAIN- PARIS</t>
  </si>
  <si>
    <t>05308PARI</t>
  </si>
  <si>
    <t>750005308</t>
  </si>
  <si>
    <t>APF FRANCE HANDICAP</t>
  </si>
  <si>
    <t>19239PARI</t>
  </si>
  <si>
    <t>750719239</t>
  </si>
  <si>
    <t>ASM 13</t>
  </si>
  <si>
    <t>20914PARI</t>
  </si>
  <si>
    <t>750720914</t>
  </si>
  <si>
    <t>ASS DE SANTE MENTALE ET LUTTE CONTRE L'ALCOOLISME 13EME ARR</t>
  </si>
  <si>
    <t>ASSOCIATION DES FOYERS DE JEUNES</t>
  </si>
  <si>
    <t>21177PARI</t>
  </si>
  <si>
    <t>750721177</t>
  </si>
  <si>
    <t>OEUVRES DE LA MIE DE PAIN</t>
  </si>
  <si>
    <t>21185PARI</t>
  </si>
  <si>
    <t>750721185</t>
  </si>
  <si>
    <t>ESPOIR C.F.D.J.</t>
  </si>
  <si>
    <t>21417PARI</t>
  </si>
  <si>
    <t>750721417</t>
  </si>
  <si>
    <t>ESPOIR - CENTRES FAMILIAUX DE JEUNES</t>
  </si>
  <si>
    <t>ASSOCIATION OEUVRE DE SAINT CASIMIR</t>
  </si>
  <si>
    <t>03710PARI</t>
  </si>
  <si>
    <t>750803710</t>
  </si>
  <si>
    <t>CESAP</t>
  </si>
  <si>
    <t>15821PARI</t>
  </si>
  <si>
    <t>750815821</t>
  </si>
  <si>
    <t>COMITE D'ETUDES, D'EDUCATION ET DE SOINS AUX POLYHANDICAPES</t>
  </si>
  <si>
    <t>ASSOCIATION HAHNEMANN</t>
  </si>
  <si>
    <t>21027PARI</t>
  </si>
  <si>
    <t>750821027</t>
  </si>
  <si>
    <t>ASSOCIATION HAHNEMANN CENTRE DE SANTE</t>
  </si>
  <si>
    <t>AIDE AUX JEUNES DIABETIQUES</t>
  </si>
  <si>
    <t>26307PARI</t>
  </si>
  <si>
    <t>750826307</t>
  </si>
  <si>
    <t>EDUCATION INFORMATION DIABETE</t>
  </si>
  <si>
    <t>MSP PSP DENFERT ROCHEREAU</t>
  </si>
  <si>
    <t>750051716</t>
  </si>
  <si>
    <t>750051708</t>
  </si>
  <si>
    <t>EBNL Paris 14e Arrondissement</t>
  </si>
  <si>
    <t>MSP POLE DE SANTE PLURIDISCIPLINAIRE DENFERT PARIS 14EME</t>
  </si>
  <si>
    <t>MSP PORTE DE VANVES</t>
  </si>
  <si>
    <t>750061798</t>
  </si>
  <si>
    <t>750061780</t>
  </si>
  <si>
    <t>MSP ALESIA DENFERT</t>
  </si>
  <si>
    <t>750061962</t>
  </si>
  <si>
    <t>750061954</t>
  </si>
  <si>
    <t>CENTRE HD DP AURA PARIS PLAISANCE</t>
  </si>
  <si>
    <t>750200024</t>
  </si>
  <si>
    <t>AURA  HD DP</t>
  </si>
  <si>
    <t>ACCUEIL DE LA MERE ET DE L'ENFANT</t>
  </si>
  <si>
    <t>10055PARI</t>
  </si>
  <si>
    <t>750710055</t>
  </si>
  <si>
    <t>ASSOCIATION  ACCUEIL DE LA MERE ET DE L'ENFANT</t>
  </si>
  <si>
    <t>ASSOCIATION NOTRE DAME DE JOYE</t>
  </si>
  <si>
    <t>20740PARI</t>
  </si>
  <si>
    <t>750720740</t>
  </si>
  <si>
    <t>CROIX ROUGE FRANCAISE</t>
  </si>
  <si>
    <t>21334PARI</t>
  </si>
  <si>
    <t>750721334</t>
  </si>
  <si>
    <t>SOS VILLAGES D'ENFANTS DE FRANCE</t>
  </si>
  <si>
    <t>01318PARI</t>
  </si>
  <si>
    <t>750801318</t>
  </si>
  <si>
    <t>ASSOCIATION NOTRE DAME DE BON SECOURS</t>
  </si>
  <si>
    <t>03678PARI</t>
  </si>
  <si>
    <t>750803678</t>
  </si>
  <si>
    <t>ASSOCIATION DROGUE ET JEUNESSE</t>
  </si>
  <si>
    <t>04858PARI</t>
  </si>
  <si>
    <t>750804858</t>
  </si>
  <si>
    <t>LA MAISON MATERNELLE</t>
  </si>
  <si>
    <t>06523PARI</t>
  </si>
  <si>
    <t>750806523</t>
  </si>
  <si>
    <t>ASSOCIATION INSTITUT ALFRED FOURNIER</t>
  </si>
  <si>
    <t>09931PARI</t>
  </si>
  <si>
    <t>750809931</t>
  </si>
  <si>
    <t>ASSOCIATION LES AMIS DE KAREN</t>
  </si>
  <si>
    <t>31737PARI</t>
  </si>
  <si>
    <t>750831737</t>
  </si>
  <si>
    <t>ASSOCIATION "LES AMIS DE KAREN"</t>
  </si>
  <si>
    <t>MSP DU SQUARE CALMETTE</t>
  </si>
  <si>
    <t>750062259</t>
  </si>
  <si>
    <t>750062242</t>
  </si>
  <si>
    <t>MSP CONVENTION LECOURBE</t>
  </si>
  <si>
    <t>750065054</t>
  </si>
  <si>
    <t>750065047</t>
  </si>
  <si>
    <t>MSP MOTTE PICQUET DUPLEIX</t>
  </si>
  <si>
    <t>750067365</t>
  </si>
  <si>
    <t>750067357</t>
  </si>
  <si>
    <t>MSP THIBOUMERY</t>
  </si>
  <si>
    <t>750069890</t>
  </si>
  <si>
    <t>750069882</t>
  </si>
  <si>
    <t>ASSOCIATION HOPITAL ST-JACQUES</t>
  </si>
  <si>
    <t>00556PARI</t>
  </si>
  <si>
    <t>750000556</t>
  </si>
  <si>
    <t>ASSOCIATION DE L'HOPITAL SAINT-JACQUES</t>
  </si>
  <si>
    <t>00838PARI</t>
  </si>
  <si>
    <t>750000838</t>
  </si>
  <si>
    <t>ASSOCIATION MATERNITE CATHOLIQUE SAINTE-FELICITE</t>
  </si>
  <si>
    <t>FEDERATION DE L'ARCHE EN FRANCE</t>
  </si>
  <si>
    <t>43879PARI</t>
  </si>
  <si>
    <t>750043879</t>
  </si>
  <si>
    <t>ASSOCIATION THÉLÈMYTHE</t>
  </si>
  <si>
    <t>47326PARI</t>
  </si>
  <si>
    <t>750047326</t>
  </si>
  <si>
    <t>FEDERATION DES APAJH</t>
  </si>
  <si>
    <t>50916PARI</t>
  </si>
  <si>
    <t>750050916</t>
  </si>
  <si>
    <t>FEDERATION DES ASSOCIATIONS PR ADULTES ET JEUNES HANDICAPES</t>
  </si>
  <si>
    <t>ASSO CARDIF L ASSISTANCE RESPIRATOIRE</t>
  </si>
  <si>
    <t>60279PARI</t>
  </si>
  <si>
    <t>750060279</t>
  </si>
  <si>
    <t>ASSOCIATION CARDIF L ASSISTANCE RESPIRATOIRE</t>
  </si>
  <si>
    <t>VIVRE ET DEVENIR VILLEPINTE ST MICHEL</t>
  </si>
  <si>
    <t>20534PARI</t>
  </si>
  <si>
    <t>750720534</t>
  </si>
  <si>
    <t>VIVRE ET DEVENIR VILLEPINTE-SAINT-MICHEL</t>
  </si>
  <si>
    <t>ASS.ENT.VEUVES ORPHELINS GUERRE</t>
  </si>
  <si>
    <t>03504PARI</t>
  </si>
  <si>
    <t>750803504</t>
  </si>
  <si>
    <t>ASSOCIATION ENTRAIDE DES VEUVES ET ORPHELINS DE GUERRE</t>
  </si>
  <si>
    <t>SERVICE SOCIAL BRETON</t>
  </si>
  <si>
    <t>04759PARI</t>
  </si>
  <si>
    <t>750804759</t>
  </si>
  <si>
    <t>ASSOCIATION LE SERVICE SOCIAL BRETON</t>
  </si>
  <si>
    <t>ASSOCIATION OEUVRE FALRET</t>
  </si>
  <si>
    <t>04767PARI</t>
  </si>
  <si>
    <t>750804767</t>
  </si>
  <si>
    <t>OEUVRES HOSP DE L'ORDRE DE MALTE</t>
  </si>
  <si>
    <t>10590PARI</t>
  </si>
  <si>
    <t>750810590</t>
  </si>
  <si>
    <t>OEUVRES HOSPITALIERES FRANCAISES DE L'ORDRE DE MALTE</t>
  </si>
  <si>
    <t>BURAU DE L ARCHE A PARIS</t>
  </si>
  <si>
    <t>29707PARI</t>
  </si>
  <si>
    <t>750829707</t>
  </si>
  <si>
    <t>COMITE NATIONAL DE L'ENFANCE</t>
  </si>
  <si>
    <t>30994PARI</t>
  </si>
  <si>
    <t>750830994</t>
  </si>
  <si>
    <t>MSP MARY JACOBI</t>
  </si>
  <si>
    <t>750065260</t>
  </si>
  <si>
    <t>750065252</t>
  </si>
  <si>
    <t>EBNL Paris 16e Arrondissement</t>
  </si>
  <si>
    <t>LES JOURS HEUREUX</t>
  </si>
  <si>
    <t>21466PARI</t>
  </si>
  <si>
    <t>750721466</t>
  </si>
  <si>
    <t>ASSOCIATION LES JOURS HEUREUX</t>
  </si>
  <si>
    <t>ASS OEUVRE DE L'HOSPITALITE DU TRAVAIL</t>
  </si>
  <si>
    <t>03660PARI</t>
  </si>
  <si>
    <t>750803660</t>
  </si>
  <si>
    <t>ASSOCIATION L'OEUVRE DE L'HOSPITALITE DU TRAVAIL</t>
  </si>
  <si>
    <t>FOYER DES ISRAELITES REFUGIES</t>
  </si>
  <si>
    <t>03686PARI</t>
  </si>
  <si>
    <t>750803686</t>
  </si>
  <si>
    <t>ASSOCIATION LE FOYER DES ISRAELITES REFUGIES</t>
  </si>
  <si>
    <t>ASS CENTRE HOSPITALIER DE BLIGNY</t>
  </si>
  <si>
    <t>11184PARI</t>
  </si>
  <si>
    <t>750811184</t>
  </si>
  <si>
    <t>ASSOCIATION DU CENTRE MEDICO CHIRURGICAL DE BLIGNY</t>
  </si>
  <si>
    <t>UNITE D AUTODIALYSE</t>
  </si>
  <si>
    <t>750040297</t>
  </si>
  <si>
    <t>EBNL Paris 17e Arrondissement</t>
  </si>
  <si>
    <t>UNITE D AUTODIALYSE PARC MONCEAU</t>
  </si>
  <si>
    <t>FONDATION OPEJ</t>
  </si>
  <si>
    <t>11707PARI</t>
  </si>
  <si>
    <t>750711707</t>
  </si>
  <si>
    <t>UNAFAM</t>
  </si>
  <si>
    <t>19403PARI</t>
  </si>
  <si>
    <t>750719403</t>
  </si>
  <si>
    <t>UNION NATIONALE DES AMIS ET FAMILLES DE MALADES MENTAUX</t>
  </si>
  <si>
    <t>ASSOCIATION HOVIA</t>
  </si>
  <si>
    <t>21029PARI</t>
  </si>
  <si>
    <t>750721029</t>
  </si>
  <si>
    <t>ASSOCIATION HOVIA - L'AUDACE SOLIDARITE</t>
  </si>
  <si>
    <t>ASSOCIATION DES TROIS SEMAINES</t>
  </si>
  <si>
    <t>03876PARI</t>
  </si>
  <si>
    <t>750803876</t>
  </si>
  <si>
    <t>MSP POLE SANTE PRIMAIRE RAMEY</t>
  </si>
  <si>
    <t>750051765</t>
  </si>
  <si>
    <t>750051732</t>
  </si>
  <si>
    <t>EBNL Paris 18e Arrondissement</t>
  </si>
  <si>
    <t>MSP DEVELOPPEMENT DU POLE DE SANTE PRIMAIRE RAMEY</t>
  </si>
  <si>
    <t>MSP POLE SANTE DE LA GOUTTE D OR</t>
  </si>
  <si>
    <t>750056871</t>
  </si>
  <si>
    <t>750056863</t>
  </si>
  <si>
    <t>MAISON DE SANTE POLE SANTE DE LA GOUTTE D OR</t>
  </si>
  <si>
    <t>MSP EPINETTES GRANDES CARRIERES</t>
  </si>
  <si>
    <t>750065237</t>
  </si>
  <si>
    <t>750065229</t>
  </si>
  <si>
    <t>MSP MATHAGON</t>
  </si>
  <si>
    <t>750069312</t>
  </si>
  <si>
    <t>750069304</t>
  </si>
  <si>
    <t>ASS CENTRE ISRAËLITE DE MONTMARTRE</t>
  </si>
  <si>
    <t>01323PARI</t>
  </si>
  <si>
    <t>750001323</t>
  </si>
  <si>
    <t>RESIDENCE SOCIALE DES RESTAU. DU COEUR</t>
  </si>
  <si>
    <t>46617PARI</t>
  </si>
  <si>
    <t>750046617</t>
  </si>
  <si>
    <t>ASSOCIATION ADSM</t>
  </si>
  <si>
    <t>61210PARI</t>
  </si>
  <si>
    <t>750061210</t>
  </si>
  <si>
    <t>ASSOCIATION POUR LE DEVELOPPEMENT DES SOINS MEDICAUX</t>
  </si>
  <si>
    <t>LA BIENVENUE</t>
  </si>
  <si>
    <t>11087PARI</t>
  </si>
  <si>
    <t>750711087</t>
  </si>
  <si>
    <t>ASSOCIATION CHAMPIONNET</t>
  </si>
  <si>
    <t>21219PARI</t>
  </si>
  <si>
    <t>750721219</t>
  </si>
  <si>
    <t>A.M.S.A.V.</t>
  </si>
  <si>
    <t>01284PARI</t>
  </si>
  <si>
    <t>750801284</t>
  </si>
  <si>
    <t>AIDE MEDICO SOCIALE AUX VIEILLARDS DU 18 EME ARRONDISSEMENT</t>
  </si>
  <si>
    <t>20680PARI</t>
  </si>
  <si>
    <t>750820680</t>
  </si>
  <si>
    <t>SOCIETE FRANCAISE DE LA CROIX BLEUE</t>
  </si>
  <si>
    <t>ASSOCIATION MEDECINS DU MONDE</t>
  </si>
  <si>
    <t>33709PARI</t>
  </si>
  <si>
    <t>750833709</t>
  </si>
  <si>
    <t>MSP CITE MICHELET</t>
  </si>
  <si>
    <t>750051690</t>
  </si>
  <si>
    <t>750051682</t>
  </si>
  <si>
    <t>EBNL Paris 19e Arrondissement</t>
  </si>
  <si>
    <t>MAISON DE SANTE PLURIDISCIPLINAIRE CITÉ-MICHELET</t>
  </si>
  <si>
    <t>MSP JEAN JAURES</t>
  </si>
  <si>
    <t>750056855</t>
  </si>
  <si>
    <t>750061947</t>
  </si>
  <si>
    <t>MAISON DE SANTE PLURIDISCIPLINAIRE JEAN JAURES</t>
  </si>
  <si>
    <t>MSP POLE DE SANTE VILLAUMED</t>
  </si>
  <si>
    <t>750056954</t>
  </si>
  <si>
    <t>750056947</t>
  </si>
  <si>
    <t>MAISON DE SANTE PLURIDISCIPLINAIRES POLE DE SANTE VILLAUMED</t>
  </si>
  <si>
    <t>MSP POLE DE SANTE DES EIDERS</t>
  </si>
  <si>
    <t>750056970</t>
  </si>
  <si>
    <t>750056962</t>
  </si>
  <si>
    <t>MAISON DE SANTE PLURIDISCIPLINAIRE POLE DE SANTE DES EIDERS</t>
  </si>
  <si>
    <t>MSP QUAI DE SEINE</t>
  </si>
  <si>
    <t>750061913</t>
  </si>
  <si>
    <t>750061905</t>
  </si>
  <si>
    <t>MSP PARIS LILAS</t>
  </si>
  <si>
    <t>750066672</t>
  </si>
  <si>
    <t>750066664</t>
  </si>
  <si>
    <t>DIAVERUM PARIS BOURET</t>
  </si>
  <si>
    <t>750066813</t>
  </si>
  <si>
    <t>MSP ASCLEPIADE</t>
  </si>
  <si>
    <t>750069023</t>
  </si>
  <si>
    <t>750069015</t>
  </si>
  <si>
    <t>UNITE DIALYSE BUTTES CHAUMONT-ANDRA</t>
  </si>
  <si>
    <t>750814824</t>
  </si>
  <si>
    <t>920036407</t>
  </si>
  <si>
    <t>AS.DÉVELOPPEMENT ACCÈS SOINS DENTAIRES</t>
  </si>
  <si>
    <t>48217PARI</t>
  </si>
  <si>
    <t>750048217</t>
  </si>
  <si>
    <t>ASS POUR LE DÉVELOPPEMENT ET L'ACCÈS AUX SOINS DENTAIRES</t>
  </si>
  <si>
    <t>ASSO POUR DEVPT ACTIV INITIATIVE</t>
  </si>
  <si>
    <t>21169PARI</t>
  </si>
  <si>
    <t>750721169</t>
  </si>
  <si>
    <t>ASSO POUR LE DEVELOPPEMENT DES ACTIVITES DE L INITIATIVE</t>
  </si>
  <si>
    <t>ASSOCIATION MAISONS D'ACCUEIL L'ILOT</t>
  </si>
  <si>
    <t>04684PARI</t>
  </si>
  <si>
    <t>750804684</t>
  </si>
  <si>
    <t>UFCV</t>
  </si>
  <si>
    <t>31075PARI</t>
  </si>
  <si>
    <t>750831075</t>
  </si>
  <si>
    <t>UNION FRANÇAISE DES CENTRES DE VACANCES ET DE LOISIRS</t>
  </si>
  <si>
    <t>UNITE DE DIALYSE AURA SITE PELLEPORT</t>
  </si>
  <si>
    <t>750000184</t>
  </si>
  <si>
    <t>EBNL Paris 20e Arrondissement</t>
  </si>
  <si>
    <t>UNITE DE DIALYSE AURA PELLEPORT</t>
  </si>
  <si>
    <t>MSP POLE SANTE DES ENVIERGES</t>
  </si>
  <si>
    <t>750056848</t>
  </si>
  <si>
    <t>750056830</t>
  </si>
  <si>
    <t>MAISON DE SANTE POLE DE SANTE DES ENVIERGES</t>
  </si>
  <si>
    <t>MSP PYRENEES BELLEVILLE</t>
  </si>
  <si>
    <t>750058273</t>
  </si>
  <si>
    <t>750058265</t>
  </si>
  <si>
    <t>MSP MENILMONTANT</t>
  </si>
  <si>
    <t>750061814</t>
  </si>
  <si>
    <t>750061806</t>
  </si>
  <si>
    <t>MSP FONTARABIE</t>
  </si>
  <si>
    <t>750062176</t>
  </si>
  <si>
    <t>750062168</t>
  </si>
  <si>
    <t>750065369</t>
  </si>
  <si>
    <t>750065351</t>
  </si>
  <si>
    <t>MSP PELLEPORT</t>
  </si>
  <si>
    <t>750065807</t>
  </si>
  <si>
    <t>750065799</t>
  </si>
  <si>
    <t>ASS F-E MINKOWSKI SANTE MENTALE</t>
  </si>
  <si>
    <t>01190PARI</t>
  </si>
  <si>
    <t>750001190</t>
  </si>
  <si>
    <t>ASS FRANÇOISE-EUGÈNE MINKOWSKI POUR SANTÉ MENTALE MIGRANTS</t>
  </si>
  <si>
    <t>DOMALIANCE FRANCE</t>
  </si>
  <si>
    <t>13229PARI</t>
  </si>
  <si>
    <t>750013229</t>
  </si>
  <si>
    <t>MÉTABOLE</t>
  </si>
  <si>
    <t>44695PARI</t>
  </si>
  <si>
    <t>750044695</t>
  </si>
  <si>
    <t>ASSOCIATION ASMDP</t>
  </si>
  <si>
    <t>60808PARI</t>
  </si>
  <si>
    <t>750060808</t>
  </si>
  <si>
    <t>ASSOCIATION POUR LA SANTE MEDICO DENTAIRE DES PYRENEES-ASMDP</t>
  </si>
  <si>
    <t>GROUPE OEUVRES SOCIALES DE BELLEVILLE</t>
  </si>
  <si>
    <t>18726PARI</t>
  </si>
  <si>
    <t>750818726</t>
  </si>
  <si>
    <t>ASSOCIATION GROUPE DES OEUVRES SOCIALES DE BELLEVILLE</t>
  </si>
  <si>
    <t>ASSOCIATION CAP DEVANT</t>
  </si>
  <si>
    <t>31901PARI</t>
  </si>
  <si>
    <t>750831901</t>
  </si>
  <si>
    <t>ASS L'ARCHE D'ECORCHEBEUF</t>
  </si>
  <si>
    <t>16247ANNE</t>
  </si>
  <si>
    <t>760916247</t>
  </si>
  <si>
    <t>Anneville-sur-Scie</t>
  </si>
  <si>
    <t>Assoc. (Anneville-sur-Scie)-EBNL</t>
  </si>
  <si>
    <t>EBNL Anneville-sur-Scie</t>
  </si>
  <si>
    <t>APEI REGION DIEPPOISE</t>
  </si>
  <si>
    <t>00067ARQU</t>
  </si>
  <si>
    <t>760000067</t>
  </si>
  <si>
    <t>Arques-la-Bataille</t>
  </si>
  <si>
    <t>EBNL (Arques-la-Bataille)</t>
  </si>
  <si>
    <t>EBNL Arques-la-Bataille</t>
  </si>
  <si>
    <t>ASS PARENTS ET AMIS PERSONNES HANDICAPEES REGION DIEPPOISE</t>
  </si>
  <si>
    <t>MSP D'AUMALE</t>
  </si>
  <si>
    <t>760037812</t>
  </si>
  <si>
    <t>760037804</t>
  </si>
  <si>
    <t>Aumale</t>
  </si>
  <si>
    <t>MSP (Aumale)-EBNL</t>
  </si>
  <si>
    <t>EBNL Aumale</t>
  </si>
  <si>
    <t>PSLA DE BACQUEVILLE EN CAUX</t>
  </si>
  <si>
    <t>760039818</t>
  </si>
  <si>
    <t>760039800</t>
  </si>
  <si>
    <t>Bacqueville-en-Caux</t>
  </si>
  <si>
    <t>EBNL (Bacqueville-en-Caux)</t>
  </si>
  <si>
    <t>EBNL Bacqueville-en-Caux</t>
  </si>
  <si>
    <t>MSP BLANGY SUR BRESLE</t>
  </si>
  <si>
    <t>760037507</t>
  </si>
  <si>
    <t>760037499</t>
  </si>
  <si>
    <t>Blangy-sur-Bresle</t>
  </si>
  <si>
    <t>MSP (Blangy-sur-Bresle)-EBNL</t>
  </si>
  <si>
    <t>EBNL Blangy-sur-Bresle</t>
  </si>
  <si>
    <t>MSP BONSECOURS SANTE</t>
  </si>
  <si>
    <t>760038497</t>
  </si>
  <si>
    <t>760038489</t>
  </si>
  <si>
    <t>Bonsecours</t>
  </si>
  <si>
    <t>MSP (Bonsecours)-EBNL</t>
  </si>
  <si>
    <t>EBNL Bonsecours</t>
  </si>
  <si>
    <t>UDM BOIS GUILLAUME - ANIDER</t>
  </si>
  <si>
    <t>760026138</t>
  </si>
  <si>
    <t>ANIDER (Bois-Guillaume)-Dial</t>
  </si>
  <si>
    <t>EBNL Bois-Guillaume</t>
  </si>
  <si>
    <t>ASS AIDE DOMICILE INSUF RESPIRATOIRES</t>
  </si>
  <si>
    <t>00901BOIS</t>
  </si>
  <si>
    <t>760000901</t>
  </si>
  <si>
    <t>Assoc. (Bois-Guillaume)-EBNL</t>
  </si>
  <si>
    <t>AIDE DOMICILE INSUFFISANTS RESPIRATOIRES</t>
  </si>
  <si>
    <t>ASS OEUVRE NORMANDE DES MERES</t>
  </si>
  <si>
    <t>00265CANT</t>
  </si>
  <si>
    <t>760000265</t>
  </si>
  <si>
    <t>Canteleu</t>
  </si>
  <si>
    <t>Assoc. (Canteleu)-EBNL</t>
  </si>
  <si>
    <t>EBNL Canteleu</t>
  </si>
  <si>
    <t>ASSOCIATION OEUVRE NORMANDE DES MERES</t>
  </si>
  <si>
    <t>760025668</t>
  </si>
  <si>
    <t>Cléon</t>
  </si>
  <si>
    <t>ANIDER (Cléon)-Dial</t>
  </si>
  <si>
    <t>EBNL Cléon</t>
  </si>
  <si>
    <t>PSLA DE CRIQUETOT L'ESNEVAL</t>
  </si>
  <si>
    <t>760039792</t>
  </si>
  <si>
    <t>760039784</t>
  </si>
  <si>
    <t>Criquetot-l'Esneval</t>
  </si>
  <si>
    <t>EBNL (Criquetot-l'Esneval)</t>
  </si>
  <si>
    <t>EBNL Criquetot-l'Esneval</t>
  </si>
  <si>
    <t>MSP DE CROISY SUR ANDELLE</t>
  </si>
  <si>
    <t>760033613</t>
  </si>
  <si>
    <t>760033605</t>
  </si>
  <si>
    <t>Croisy-sur-Andelle</t>
  </si>
  <si>
    <t>MSP (Croisy-sur-Andelle)-EBNL</t>
  </si>
  <si>
    <t>EBNL Croisy-sur-Andelle</t>
  </si>
  <si>
    <t>MAISON DE SANTE PLURIDISCIPLINAIRE  CROISY SUR ANDELLE</t>
  </si>
  <si>
    <t>HABITAT ET HUMANISME SEINE-MARITIME</t>
  </si>
  <si>
    <t>28449DARN</t>
  </si>
  <si>
    <t>760028449</t>
  </si>
  <si>
    <t>EBNL (Darnétal)</t>
  </si>
  <si>
    <t>EBNL Darnétal</t>
  </si>
  <si>
    <t>ASSOCIATION HABITAT ET HUMANISME DE HAUTE-NORMANDIE</t>
  </si>
  <si>
    <t>UDM &amp; UNITE AUTODIALYSE ASSISTEE</t>
  </si>
  <si>
    <t>760026088</t>
  </si>
  <si>
    <t>U_Dialyse (Dieppe)-Dial</t>
  </si>
  <si>
    <t>EBNL Dieppe</t>
  </si>
  <si>
    <t>760025718</t>
  </si>
  <si>
    <t>ANIDER (Eu)-Dial</t>
  </si>
  <si>
    <t>EBNL Eu</t>
  </si>
  <si>
    <t>UNITE AUTODIALYSE ASSISTEE - ANIDER</t>
  </si>
  <si>
    <t>760025809</t>
  </si>
  <si>
    <t>ANIDER (Fécamp)-Dial</t>
  </si>
  <si>
    <t>EBNL Fécamp</t>
  </si>
  <si>
    <t>760025858</t>
  </si>
  <si>
    <t>Fontaine-la-Mallet</t>
  </si>
  <si>
    <t>ANIDER (Fontaine-la-Mallet)-Dial</t>
  </si>
  <si>
    <t>EBNL Fontaine-la-Mallet</t>
  </si>
  <si>
    <t>MSP DE FONTAINE LE BOURG</t>
  </si>
  <si>
    <t>760033571</t>
  </si>
  <si>
    <t>760033563</t>
  </si>
  <si>
    <t>Fontaine-le-Bourg</t>
  </si>
  <si>
    <t>MSP (Fontaine-le-Bourg)-EBNL</t>
  </si>
  <si>
    <t>EBNL Fontaine-le-Bourg</t>
  </si>
  <si>
    <t>MSP DE FORGES LES EAUX</t>
  </si>
  <si>
    <t>760035790</t>
  </si>
  <si>
    <t>760035782</t>
  </si>
  <si>
    <t>Forges-les-Eaux</t>
  </si>
  <si>
    <t>MSP (Forges-les-Eaux)-EBNL</t>
  </si>
  <si>
    <t>EBNL Forges-les-Eaux</t>
  </si>
  <si>
    <t>MSP DE FOUCARMONT</t>
  </si>
  <si>
    <t>760035816</t>
  </si>
  <si>
    <t>760035808</t>
  </si>
  <si>
    <t>Foucarmont</t>
  </si>
  <si>
    <t>MSP (Foucarmont)-EBNL</t>
  </si>
  <si>
    <t>EBNL Foucarmont</t>
  </si>
  <si>
    <t>MSP DE FRENEUSE</t>
  </si>
  <si>
    <t>760038984</t>
  </si>
  <si>
    <t>760038976</t>
  </si>
  <si>
    <t>Freneuse</t>
  </si>
  <si>
    <t>MSP (Freneuse)-EBNL</t>
  </si>
  <si>
    <t>EBNL Freneuse</t>
  </si>
  <si>
    <t>MSP DE GAILLEFONTAINE</t>
  </si>
  <si>
    <t>760035832</t>
  </si>
  <si>
    <t>760035824</t>
  </si>
  <si>
    <t>Gaillefontaine</t>
  </si>
  <si>
    <t>MSP (Gaillefontaine)-EBNL</t>
  </si>
  <si>
    <t>EBNL Gaillefontaine</t>
  </si>
  <si>
    <t>CLINIQUE DES ESSARTS GRAND COURONNE</t>
  </si>
  <si>
    <t>760783159</t>
  </si>
  <si>
    <t>760000851</t>
  </si>
  <si>
    <t>Grand-Couronne</t>
  </si>
  <si>
    <t>EBNL (Grand-Couronne)</t>
  </si>
  <si>
    <t>EBNL Grand-Couronne</t>
  </si>
  <si>
    <t>MSP DU GRAND QUEVILLY</t>
  </si>
  <si>
    <t>760036889</t>
  </si>
  <si>
    <t>760036871</t>
  </si>
  <si>
    <t>Grand-Quevilly</t>
  </si>
  <si>
    <t>MSP (Grand-Quevilly)-EBNL</t>
  </si>
  <si>
    <t>EBNL Grand-Quevilly</t>
  </si>
  <si>
    <t>760025908</t>
  </si>
  <si>
    <t>ANIDER (Le Havre)-Dial</t>
  </si>
  <si>
    <t>EBNL Havre</t>
  </si>
  <si>
    <t>MAISON DE SANTE MONT GAILLARD</t>
  </si>
  <si>
    <t>760033415</t>
  </si>
  <si>
    <t>760033407</t>
  </si>
  <si>
    <t>MS (Le Havre)-EBNL</t>
  </si>
  <si>
    <t>MAISON DE SANTE PLURIDISCIPLINAIRE MONT GAILLARD LE HAVRE</t>
  </si>
  <si>
    <t>UNITE DIALYSE MEDICALISEE LE HAVRE</t>
  </si>
  <si>
    <t>760035592</t>
  </si>
  <si>
    <t>U_Dialyse (Le Havre)-Dial</t>
  </si>
  <si>
    <t>MSP LE HAVRE INCARVILLE</t>
  </si>
  <si>
    <t>760035857</t>
  </si>
  <si>
    <t>760035840</t>
  </si>
  <si>
    <t>MSP (Le Havre)-EBNL</t>
  </si>
  <si>
    <t>MSP LE HAVRE - FLAUBERT</t>
  </si>
  <si>
    <t>760037218</t>
  </si>
  <si>
    <t>760037200</t>
  </si>
  <si>
    <t>MSP LE HAVRE NORD EST</t>
  </si>
  <si>
    <t>760037838</t>
  </si>
  <si>
    <t>760037820</t>
  </si>
  <si>
    <t>MAISON DE SANTE - LE HAVRE - CHARCOT</t>
  </si>
  <si>
    <t>760038034</t>
  </si>
  <si>
    <t>760038026</t>
  </si>
  <si>
    <t>MSP LE HAVRE - LS PEPINIERES</t>
  </si>
  <si>
    <t>760039776</t>
  </si>
  <si>
    <t>760039768</t>
  </si>
  <si>
    <t>ASS LOUIS DELAMARE</t>
  </si>
  <si>
    <t>25601LEHA</t>
  </si>
  <si>
    <t>760025601</t>
  </si>
  <si>
    <t>Assoc. (Le Havre)-EBNL</t>
  </si>
  <si>
    <t>ASSOCIATION LOUIS DELAMARE POUR LE BIEN DES AVEUGLES</t>
  </si>
  <si>
    <t>LIGUE HAVRAISE AIDE AUX HANDICAPES</t>
  </si>
  <si>
    <t>13640LEHA</t>
  </si>
  <si>
    <t>760913640</t>
  </si>
  <si>
    <t>EBNL (Le Havre)</t>
  </si>
  <si>
    <t>ASS LIGUE HAVRAISE POUR L'AIDE AUX PERSONNES HANDICAPEES</t>
  </si>
  <si>
    <t>ASSOCIATION DES FONDATIONS DR GIBERT</t>
  </si>
  <si>
    <t>04401HERI</t>
  </si>
  <si>
    <t>760804401</t>
  </si>
  <si>
    <t>Héricourt-en-Caux</t>
  </si>
  <si>
    <t>Assoc. (Héricourt-en-Caux)-EBNL</t>
  </si>
  <si>
    <t>EBNL Héricourt-en-Caux</t>
  </si>
  <si>
    <t>760025619</t>
  </si>
  <si>
    <t>Isneauville</t>
  </si>
  <si>
    <t>ANIDER (Isneauville)-Dial</t>
  </si>
  <si>
    <t>EBNL Isneauville</t>
  </si>
  <si>
    <t>MSP DE LIMPIVILLE</t>
  </si>
  <si>
    <t>760037523</t>
  </si>
  <si>
    <t>760037515</t>
  </si>
  <si>
    <t>Limpiville</t>
  </si>
  <si>
    <t>MSP (Limpiville)-EBNL</t>
  </si>
  <si>
    <t>EBNL Limpiville</t>
  </si>
  <si>
    <t>MSP DE LONDINIERES</t>
  </si>
  <si>
    <t>760034553</t>
  </si>
  <si>
    <t>760034546</t>
  </si>
  <si>
    <t>Londinières</t>
  </si>
  <si>
    <t>MSP (Londinières)-EBNL</t>
  </si>
  <si>
    <t>EBNL Londinières</t>
  </si>
  <si>
    <t>MSP DE MAROMME</t>
  </si>
  <si>
    <t>760038141</t>
  </si>
  <si>
    <t>760038133</t>
  </si>
  <si>
    <t>Maromme</t>
  </si>
  <si>
    <t>MSP (Maromme)-EBNL</t>
  </si>
  <si>
    <t>EBNL Maromme</t>
  </si>
  <si>
    <t>MSP DE MAROMME - LA MAINE</t>
  </si>
  <si>
    <t>760039537</t>
  </si>
  <si>
    <t>760039529</t>
  </si>
  <si>
    <t>MSP DE BUCHY</t>
  </si>
  <si>
    <t>760038471</t>
  </si>
  <si>
    <t>760038463</t>
  </si>
  <si>
    <t>Montérolier</t>
  </si>
  <si>
    <t>MSP (Montérolier)-EBNL</t>
  </si>
  <si>
    <t>EBNL Montérolier</t>
  </si>
  <si>
    <t>PSLA DE LILLEBONNE/BOLBEC</t>
  </si>
  <si>
    <t>760039404</t>
  </si>
  <si>
    <t>760039396</t>
  </si>
  <si>
    <t>Port-Jérôme-sur-Seine</t>
  </si>
  <si>
    <t>EBNL (Port-Jérôme-sur-Seine)</t>
  </si>
  <si>
    <t>EBNL Port-Jérôme-sur-Seine</t>
  </si>
  <si>
    <t>MSP DE OCTEVILLE SUR MER</t>
  </si>
  <si>
    <t>760039982</t>
  </si>
  <si>
    <t>760039974</t>
  </si>
  <si>
    <t>Octeville-sur-Mer</t>
  </si>
  <si>
    <t>MSP (Octeville-sur-Mer)-EBNL</t>
  </si>
  <si>
    <t>EBNL Octeville-sur-Mer</t>
  </si>
  <si>
    <t>PSLA CAUX AUSTREBERTHE</t>
  </si>
  <si>
    <t>760040055</t>
  </si>
  <si>
    <t>760040048</t>
  </si>
  <si>
    <t>Pavilly</t>
  </si>
  <si>
    <t>EBNL (Pavilly)</t>
  </si>
  <si>
    <t>EBNL Pavilly</t>
  </si>
  <si>
    <t>760917773</t>
  </si>
  <si>
    <t>ANIDER (Petit-Quevilly)-Dial</t>
  </si>
  <si>
    <t>EBNL Petit-Quevilly</t>
  </si>
  <si>
    <t>MSP DE QUINCAMPOIX</t>
  </si>
  <si>
    <t>760038554</t>
  </si>
  <si>
    <t>760038547</t>
  </si>
  <si>
    <t>Quincampoix</t>
  </si>
  <si>
    <t>MSP (Quincampoix)-EBNL</t>
  </si>
  <si>
    <t>EBNL Quincampoix</t>
  </si>
  <si>
    <t>ASSOCIATION SESAME AUTISME NORMANDIE</t>
  </si>
  <si>
    <t>19373ROLL</t>
  </si>
  <si>
    <t>760919373</t>
  </si>
  <si>
    <t>Rolleville</t>
  </si>
  <si>
    <t>Assoc. (Rolleville)-EBNL</t>
  </si>
  <si>
    <t>EBNL Rolleville</t>
  </si>
  <si>
    <t>ASS AU SERVICE DES INADAPTES AYANT DES TROUBLES DE LA PERSON</t>
  </si>
  <si>
    <t>MSP DE ROUEN - SAINT ELOI</t>
  </si>
  <si>
    <t>760033597</t>
  </si>
  <si>
    <t>760033589</t>
  </si>
  <si>
    <t>MSP (Rouen)-EBNL</t>
  </si>
  <si>
    <t>EBNL Rouen</t>
  </si>
  <si>
    <t>MAISON DE SANTE PLURIDISCIPLINAIRE SAINT ELOI ROUEN</t>
  </si>
  <si>
    <t>MSP DE ROUEN</t>
  </si>
  <si>
    <t>760038307</t>
  </si>
  <si>
    <t>760038299</t>
  </si>
  <si>
    <t>MSP DE ROUEN - SEINE ET SOINS</t>
  </si>
  <si>
    <t>760039511</t>
  </si>
  <si>
    <t>760039503</t>
  </si>
  <si>
    <t>MSP DE ROUEN (LES CARMES)</t>
  </si>
  <si>
    <t>760039917</t>
  </si>
  <si>
    <t>760039909</t>
  </si>
  <si>
    <t>FONDATION LAMAUVE ROUEN</t>
  </si>
  <si>
    <t>03459ROUE</t>
  </si>
  <si>
    <t>760003459</t>
  </si>
  <si>
    <t>EBNL (Rouen)</t>
  </si>
  <si>
    <t>FONDATION LAMAUVE</t>
  </si>
  <si>
    <t>ASSOCIATION LE PRE DE LA BATAILLE</t>
  </si>
  <si>
    <t>04242ROUE</t>
  </si>
  <si>
    <t>760004242</t>
  </si>
  <si>
    <t>Assoc. (Rouen)-EBNL</t>
  </si>
  <si>
    <t>ARIADA (ASS. DEFICIENTS AUDITIFS)</t>
  </si>
  <si>
    <t>30825ROUE</t>
  </si>
  <si>
    <t>760030825</t>
  </si>
  <si>
    <t>ASSOC. REG. INSERTION ACCESSIBILITE DEFICIENTS AUDITIFS NORM</t>
  </si>
  <si>
    <t>MSP DE SAINT CRESPIN</t>
  </si>
  <si>
    <t>760037408</t>
  </si>
  <si>
    <t>760037390</t>
  </si>
  <si>
    <t>Saint-Crespin</t>
  </si>
  <si>
    <t>MSP (St-Crespin)-EBNL</t>
  </si>
  <si>
    <t>EBNL Saint-Crespin</t>
  </si>
  <si>
    <t>MSP DE SAINT ETIENNE DU ROUVRAY</t>
  </si>
  <si>
    <t>760038208</t>
  </si>
  <si>
    <t>760038190</t>
  </si>
  <si>
    <t>Saint-Étienne-du-Rouvray</t>
  </si>
  <si>
    <t>MSP (St-Étienne-du-Rouvray)-EBNL</t>
  </si>
  <si>
    <t>EBNL Saint-Étienne-du-Rouvray</t>
  </si>
  <si>
    <t>MSP DE SAINT ROMAIN DE COLBOSC</t>
  </si>
  <si>
    <t>760033639</t>
  </si>
  <si>
    <t>760033621</t>
  </si>
  <si>
    <t>MSP (St-Romain-de-Colbosc)-EBNL</t>
  </si>
  <si>
    <t>EBNL Saint-Romain-de-Colbosc</t>
  </si>
  <si>
    <t>MAISON DE SANTE PLURIDISCIPLINAIRE CAUX ESTUAIRE</t>
  </si>
  <si>
    <t>ASS DES OEUVRES ENFANCE CHATEAU JOLY</t>
  </si>
  <si>
    <t>00919STRO</t>
  </si>
  <si>
    <t>760000919</t>
  </si>
  <si>
    <t>Assoc. (St-Romain-de-Colbosc)-EBNL</t>
  </si>
  <si>
    <t>ASSOCIATION DES OEUVRES DE L'ENFANCE DU CHATEAU JOLY</t>
  </si>
  <si>
    <t>MSP DE SAINT SAENS</t>
  </si>
  <si>
    <t>760038091</t>
  </si>
  <si>
    <t>760038083</t>
  </si>
  <si>
    <t>Saint-Saëns</t>
  </si>
  <si>
    <t>MSP (St-Saëns)-EBNL</t>
  </si>
  <si>
    <t>EBNL Saint-Saëns</t>
  </si>
  <si>
    <t>MSP DE SAINT VALERY EN CAUX</t>
  </si>
  <si>
    <t>760038752</t>
  </si>
  <si>
    <t>760038745</t>
  </si>
  <si>
    <t>MSP (St-Valery-en-Caux)-EBNL</t>
  </si>
  <si>
    <t>EBNL Saint-Valery-en-Caux</t>
  </si>
  <si>
    <t>MSP DE SOTTEVILLE LES ROUEN</t>
  </si>
  <si>
    <t>760036848</t>
  </si>
  <si>
    <t>760036830</t>
  </si>
  <si>
    <t>MSP (Sotteville-lès-Rouen)-EBNL</t>
  </si>
  <si>
    <t>EBNL Sotteville-lès-Rouen</t>
  </si>
  <si>
    <t>PSLA DE VALMONT FECAMP</t>
  </si>
  <si>
    <t>760039891</t>
  </si>
  <si>
    <t>760039883</t>
  </si>
  <si>
    <t>Valmont</t>
  </si>
  <si>
    <t>EBNL (Valmont)</t>
  </si>
  <si>
    <t>EBNL Valmont</t>
  </si>
  <si>
    <t>PSLA D'YVETOT</t>
  </si>
  <si>
    <t>760039834</t>
  </si>
  <si>
    <t>760039826</t>
  </si>
  <si>
    <t>EBNL (Yvetot)</t>
  </si>
  <si>
    <t>EBNL Yvetot</t>
  </si>
  <si>
    <t>CENTRE DIALYSE DIAVERUM AVON</t>
  </si>
  <si>
    <t>770809028</t>
  </si>
  <si>
    <t>770016137</t>
  </si>
  <si>
    <t>Avon</t>
  </si>
  <si>
    <t>C_Dialyse (Avon)-Dial</t>
  </si>
  <si>
    <t>EBNL Avon</t>
  </si>
  <si>
    <t>MSP DU TRESOR</t>
  </si>
  <si>
    <t>770023307</t>
  </si>
  <si>
    <t>770023299</t>
  </si>
  <si>
    <t>MSP (Brie-Comte-Robert)-EBNL</t>
  </si>
  <si>
    <t>EBNL Brie-Comte-Robert</t>
  </si>
  <si>
    <t>AIME 77</t>
  </si>
  <si>
    <t>17671BUSS</t>
  </si>
  <si>
    <t>770017671</t>
  </si>
  <si>
    <t>Bussy-Saint-Georges</t>
  </si>
  <si>
    <t>EBNL (Bussy-St-Georges)</t>
  </si>
  <si>
    <t>EBNL Bussy-Saint-Georges</t>
  </si>
  <si>
    <t>MSP CONFERENCE MEDICALE SOIGNER CESSON</t>
  </si>
  <si>
    <t>770022085</t>
  </si>
  <si>
    <t>770022077</t>
  </si>
  <si>
    <t>Cesson</t>
  </si>
  <si>
    <t>MSP (Cesson)-EBNL</t>
  </si>
  <si>
    <t>EBNL Cesson</t>
  </si>
  <si>
    <t>MSP CONFERENCE MEDICALE SOIGNER A CESSON</t>
  </si>
  <si>
    <t>ASSOCIATION ESSAIM DU GATINAIS</t>
  </si>
  <si>
    <t>09036LACH</t>
  </si>
  <si>
    <t>770809036</t>
  </si>
  <si>
    <t>Chapelle-la-Reine</t>
  </si>
  <si>
    <t>Assoc. (Chapelle-la-Reine)-EBNL</t>
  </si>
  <si>
    <t>EBNL Chapelle-la-Reine</t>
  </si>
  <si>
    <t>ASSOCIATION L'ESSAIM DU GATINAIS</t>
  </si>
  <si>
    <t>MSP DE CHELLES</t>
  </si>
  <si>
    <t>770026508</t>
  </si>
  <si>
    <t>770026490</t>
  </si>
  <si>
    <t>MSP (Chelles)-EBNL</t>
  </si>
  <si>
    <t>EBNL Chelles</t>
  </si>
  <si>
    <t>UNITE D AUTODIALYSE CHELLES</t>
  </si>
  <si>
    <t>770813459</t>
  </si>
  <si>
    <t>940000060</t>
  </si>
  <si>
    <t>U_Dialyse (Chelles)-Dial</t>
  </si>
  <si>
    <t>NEPHROCARE ILE DE FRANCE</t>
  </si>
  <si>
    <t>COLLECTIF CHRETIEN D ACTION FRATERNELL</t>
  </si>
  <si>
    <t>17812CHEL</t>
  </si>
  <si>
    <t>770017812</t>
  </si>
  <si>
    <t>EBNL (Chelles)</t>
  </si>
  <si>
    <t>MSP BOIS DES GRANGES</t>
  </si>
  <si>
    <t>770023075</t>
  </si>
  <si>
    <t>770023067</t>
  </si>
  <si>
    <t>Claye-Souilly</t>
  </si>
  <si>
    <t>MSP (Claye-Souilly)-EBNL</t>
  </si>
  <si>
    <t>EBNL Claye-Souilly</t>
  </si>
  <si>
    <t>MSP DE COULOMMIERS</t>
  </si>
  <si>
    <t>770020576</t>
  </si>
  <si>
    <t>770020568</t>
  </si>
  <si>
    <t>MSP (Coulommiers)-EBNL</t>
  </si>
  <si>
    <t>EBNL Coulommiers</t>
  </si>
  <si>
    <t>MAISON DE SANTE PLURIDISCIPLINAIRE DE COULOMMIERS</t>
  </si>
  <si>
    <t>UNITE D AUTODIALYSE COULOMMIERS</t>
  </si>
  <si>
    <t>770814986</t>
  </si>
  <si>
    <t>U_Dialyse (Coulommiers)-Dial</t>
  </si>
  <si>
    <t>NEPHROCARE ILE DE FRANCE COULOMMIERS</t>
  </si>
  <si>
    <t>MSP CROUY SUR OURCQ</t>
  </si>
  <si>
    <t>770022366</t>
  </si>
  <si>
    <t>770022358</t>
  </si>
  <si>
    <t>Crouy-sur-Ourcq</t>
  </si>
  <si>
    <t>MSP (Crouy-sur-Ourcq)-EBNL</t>
  </si>
  <si>
    <t>EBNL Crouy-sur-Ourcq</t>
  </si>
  <si>
    <t>ASS GESTION OEUVRES SOCIALES</t>
  </si>
  <si>
    <t>10422EMER</t>
  </si>
  <si>
    <t>770810422</t>
  </si>
  <si>
    <t>Émerainville</t>
  </si>
  <si>
    <t>Assoc. (Émerainville)-EBNL</t>
  </si>
  <si>
    <t>EBNL Émerainville</t>
  </si>
  <si>
    <t>ASSOCIATION POUR LA GESTION D'OEUVRES SOCIALES (A G O S)</t>
  </si>
  <si>
    <t>ASSOCIATION EBORIAC</t>
  </si>
  <si>
    <t>10430FARE</t>
  </si>
  <si>
    <t>770810430</t>
  </si>
  <si>
    <t>Faremoutiers</t>
  </si>
  <si>
    <t>Assoc. (Faremoutiers)-EBNL</t>
  </si>
  <si>
    <t>EBNL Faremoutiers</t>
  </si>
  <si>
    <t>MSP UNIVERSITAIRE DE FONTAINEBLEAU</t>
  </si>
  <si>
    <t>770020725</t>
  </si>
  <si>
    <t>770020717</t>
  </si>
  <si>
    <t>MSP (Fontainebleau)-EBNL</t>
  </si>
  <si>
    <t>EBNL Fontainebleau</t>
  </si>
  <si>
    <t>MSP DE FONTENAY TRESIGNY</t>
  </si>
  <si>
    <t>770025070</t>
  </si>
  <si>
    <t>770026052</t>
  </si>
  <si>
    <t>Fontenay-Trésigny</t>
  </si>
  <si>
    <t>MSP (Fontenay-Trésigny)-EBNL</t>
  </si>
  <si>
    <t>EBNL Fontenay-Trésigny</t>
  </si>
  <si>
    <t>MSP DE LAGNY SUR MARNE</t>
  </si>
  <si>
    <t>770023133</t>
  </si>
  <si>
    <t>770023125</t>
  </si>
  <si>
    <t>MSP (Lagny-sur-Marne)-EBNL</t>
  </si>
  <si>
    <t>EBNL Lagny-sur-Marne</t>
  </si>
  <si>
    <t>UNITE DE DIALYSE AURA MEAUX</t>
  </si>
  <si>
    <t>770803708</t>
  </si>
  <si>
    <t>U_Dialyse (Meaux)-Dial</t>
  </si>
  <si>
    <t>EBNL Meaux</t>
  </si>
  <si>
    <t>MSP POLE DE SANTE LE MEE SUR SEINE</t>
  </si>
  <si>
    <t>770021616</t>
  </si>
  <si>
    <t>770021608</t>
  </si>
  <si>
    <t>Mée-sur-Seine</t>
  </si>
  <si>
    <t>MSP (Mée-sur-Seine)-EBNL</t>
  </si>
  <si>
    <t>EBNL Mée-sur-Seine</t>
  </si>
  <si>
    <t>MSP LE MEE SUR SEINE BALINT</t>
  </si>
  <si>
    <t>770022259</t>
  </si>
  <si>
    <t>770022242</t>
  </si>
  <si>
    <t>UNITE AUTODIALYSE AURA SANTEPOLE</t>
  </si>
  <si>
    <t>770016160</t>
  </si>
  <si>
    <t>U_Dialyse (Melun)-Dial</t>
  </si>
  <si>
    <t>EBNL Melun</t>
  </si>
  <si>
    <t>SOINS SERVICES DOMICILE MELUN</t>
  </si>
  <si>
    <t>10239MELU</t>
  </si>
  <si>
    <t>770010239</t>
  </si>
  <si>
    <t>EBNL (Melun)</t>
  </si>
  <si>
    <t>ASSOC. DE SOINS &amp; SERV. A DOMICILE DE LA REGION MELUNAISE</t>
  </si>
  <si>
    <t>DOMICILE ACTION</t>
  </si>
  <si>
    <t>17192MELU</t>
  </si>
  <si>
    <t>770017192</t>
  </si>
  <si>
    <t>ADSEA</t>
  </si>
  <si>
    <t>07305MELU</t>
  </si>
  <si>
    <t>770707305</t>
  </si>
  <si>
    <t>ASS. DEPTALE DE SAUVEGARDE DE L'ENFANCE ET DE L'ADOLESCENCE</t>
  </si>
  <si>
    <t>ADAPEI 77</t>
  </si>
  <si>
    <t>03732MELU</t>
  </si>
  <si>
    <t>770803732</t>
  </si>
  <si>
    <t>ASS DEPTALE DES PARENTS ET AMIS DE PERSONNES HANDI MENTALES</t>
  </si>
  <si>
    <t>MSP DE LA BRIE NANGISSIENNE</t>
  </si>
  <si>
    <t>770025971</t>
  </si>
  <si>
    <t>770025906</t>
  </si>
  <si>
    <t>Nangis</t>
  </si>
  <si>
    <t>MSP (Nangis)-EBNL</t>
  </si>
  <si>
    <t>EBNL Nangis</t>
  </si>
  <si>
    <t>ASSOC LOCALE ADMR CENTRE BRIE</t>
  </si>
  <si>
    <t>17168NANG</t>
  </si>
  <si>
    <t>770017168</t>
  </si>
  <si>
    <t>Assoc. (Nangis)-EBNL</t>
  </si>
  <si>
    <t>FEDER DEP ASS LOCAL. AIDE DOMIC RURAL</t>
  </si>
  <si>
    <t>17184NANG</t>
  </si>
  <si>
    <t>770017184</t>
  </si>
  <si>
    <t>FEDERATION DEP DES ASSOC LOCALES D'AIDE DOMICILE MILI RURAL</t>
  </si>
  <si>
    <t>MSP NEMOURS</t>
  </si>
  <si>
    <t>770022341</t>
  </si>
  <si>
    <t>770022333</t>
  </si>
  <si>
    <t>MSP (Nemours)-EBNL</t>
  </si>
  <si>
    <t>EBNL Nemours</t>
  </si>
  <si>
    <t>MSP COEUR DE TERRITOIRE</t>
  </si>
  <si>
    <t>770026482</t>
  </si>
  <si>
    <t>770026474</t>
  </si>
  <si>
    <t>UNITE D AUTODIALYSE PONTAULT COMBAULT</t>
  </si>
  <si>
    <t>770001873</t>
  </si>
  <si>
    <t>U_Dialyse (Pontault-Combault)-Dial</t>
  </si>
  <si>
    <t>EBNL Pontault-Combault</t>
  </si>
  <si>
    <t>NEPHROCARE PONTAULT COMBAULT</t>
  </si>
  <si>
    <t>MSP DU PROVINOIS</t>
  </si>
  <si>
    <t>770026086</t>
  </si>
  <si>
    <t>770022317</t>
  </si>
  <si>
    <t>MSP (Provins)-EBNL</t>
  </si>
  <si>
    <t>EBNL Provins</t>
  </si>
  <si>
    <t>ASSOCIATION PROVINOISE DE DIALYSE</t>
  </si>
  <si>
    <t>13418PROV</t>
  </si>
  <si>
    <t>770813418</t>
  </si>
  <si>
    <t>Assoc. (Provins)-EBNL</t>
  </si>
  <si>
    <t>ASSOCIATION PROVINOISE DE DIALYSE A DOMICILE</t>
  </si>
  <si>
    <t>MSP LE VILLAGE MEDICAL</t>
  </si>
  <si>
    <t>770021632</t>
  </si>
  <si>
    <t>770021624</t>
  </si>
  <si>
    <t>Roissy-en-Brie</t>
  </si>
  <si>
    <t>MSP (Roissy-en-Brie)-EBNL</t>
  </si>
  <si>
    <t>EBNL Roissy-en-Brie</t>
  </si>
  <si>
    <t>770022283</t>
  </si>
  <si>
    <t>770022275</t>
  </si>
  <si>
    <t>LES SINOPLIES</t>
  </si>
  <si>
    <t>17275ROIS</t>
  </si>
  <si>
    <t>770017275</t>
  </si>
  <si>
    <t>EBNL (Roissy-en-Brie)</t>
  </si>
  <si>
    <t>MARPA-LES SOURCES DE L'YERRES</t>
  </si>
  <si>
    <t>19313ROZA</t>
  </si>
  <si>
    <t>770019313</t>
  </si>
  <si>
    <t>Rozay-en-Brie</t>
  </si>
  <si>
    <t>EBNL (Rozay-en-Brie)</t>
  </si>
  <si>
    <t>EBNL Rozay-en-Brie</t>
  </si>
  <si>
    <t>MSP SAINT FARGEAU</t>
  </si>
  <si>
    <t>770022309</t>
  </si>
  <si>
    <t>770022291</t>
  </si>
  <si>
    <t>Saint-Fargeau-Ponthierry</t>
  </si>
  <si>
    <t>MSP (St-Fargeau-Ponthierry)-EBNL</t>
  </si>
  <si>
    <t>EBNL Saint-Fargeau-Ponthierry</t>
  </si>
  <si>
    <t>ASS POUR LE MAINTIEN A DOMICILE PA</t>
  </si>
  <si>
    <t>09051STFA</t>
  </si>
  <si>
    <t>770809051</t>
  </si>
  <si>
    <t>Assoc. (St-Fargeau-Ponthierry)-EBNL</t>
  </si>
  <si>
    <t>ASS POUR LE MAINTIEN A DOMICILE DES PERSONNES AGEES (APMAD)</t>
  </si>
  <si>
    <t>MSP SOUPPES SUR LOING</t>
  </si>
  <si>
    <t>770020766</t>
  </si>
  <si>
    <t>770020758</t>
  </si>
  <si>
    <t>Souppes-sur-Loing</t>
  </si>
  <si>
    <t>MSP (Souppes-sur-Loing)-EBNL</t>
  </si>
  <si>
    <t>EBNL Souppes-sur-Loing</t>
  </si>
  <si>
    <t>MAISON DE SANTE PLURIDISCIPLINAIRE DE SOUPPES SUR LOING</t>
  </si>
  <si>
    <t>MSP DES BOUCLES DE LA MARNE</t>
  </si>
  <si>
    <t>770025682</t>
  </si>
  <si>
    <t>770026045</t>
  </si>
  <si>
    <t>Thorigny-sur-Marne</t>
  </si>
  <si>
    <t>MSP (Thorigny-sur-Marne)-EBNL</t>
  </si>
  <si>
    <t>EBNL Thorigny-sur-Marne</t>
  </si>
  <si>
    <t>MSP UNIVERSITAIRE DE TORCY</t>
  </si>
  <si>
    <t>770020741</t>
  </si>
  <si>
    <t>770020733</t>
  </si>
  <si>
    <t>Torcy</t>
  </si>
  <si>
    <t>MSP (Torcy)-EBNL</t>
  </si>
  <si>
    <t>EBNL Torcy</t>
  </si>
  <si>
    <t>ASSOCIATION DE GESTION DE LA MARPA</t>
  </si>
  <si>
    <t>20436VARE</t>
  </si>
  <si>
    <t>770020436</t>
  </si>
  <si>
    <t>Varennes-sur-Seine</t>
  </si>
  <si>
    <t>Assoc. (Varennes-sur-Seine)-EBNL</t>
  </si>
  <si>
    <t>EBNL Varennes-sur-Seine</t>
  </si>
  <si>
    <t>MSP DE BEYNES</t>
  </si>
  <si>
    <t>780028775</t>
  </si>
  <si>
    <t>780028767</t>
  </si>
  <si>
    <t>Beynes</t>
  </si>
  <si>
    <t>MSP (Beynes)-EBNL</t>
  </si>
  <si>
    <t>EBNL Beynes</t>
  </si>
  <si>
    <t>AVENIR APEI</t>
  </si>
  <si>
    <t>04472CARR</t>
  </si>
  <si>
    <t>780804472</t>
  </si>
  <si>
    <t>Carrières-sur-Seine</t>
  </si>
  <si>
    <t>EBNL (Carrières-sur-Seine)</t>
  </si>
  <si>
    <t>EBNL Carrières-sur-Seine</t>
  </si>
  <si>
    <t>MSP DE LA CELLE SAINT CLOUD</t>
  </si>
  <si>
    <t>780027405</t>
  </si>
  <si>
    <t>780027397</t>
  </si>
  <si>
    <t>Celle-Saint-Cloud</t>
  </si>
  <si>
    <t>MSP (Celle-St-Cloud)-EBNL</t>
  </si>
  <si>
    <t>EBNL Celle-Saint-Cloud</t>
  </si>
  <si>
    <t>UNITE D AUTODIALYSE BEAUREGARD</t>
  </si>
  <si>
    <t>780823134</t>
  </si>
  <si>
    <t>780822920</t>
  </si>
  <si>
    <t>U_Dialyse (Celle-St-Cloud)-Dial</t>
  </si>
  <si>
    <t>UNITE D AUTODIALYSE IMPRESSIONNISTES</t>
  </si>
  <si>
    <t>780826152</t>
  </si>
  <si>
    <t>Chatou</t>
  </si>
  <si>
    <t>U_Dialyse (Chatou)-Dial</t>
  </si>
  <si>
    <t>EBNL Chatou</t>
  </si>
  <si>
    <t>UNITE D AUTODIALYSE LES IMPRESSIONNISTES</t>
  </si>
  <si>
    <t>LES RELAIS DU COEUR YVELINES</t>
  </si>
  <si>
    <t>22091LESC</t>
  </si>
  <si>
    <t>780022091</t>
  </si>
  <si>
    <t>Clayes-sous-Bois</t>
  </si>
  <si>
    <t>EBNL (Clayes-sous-Bois)</t>
  </si>
  <si>
    <t>EBNL Clayes-sous-Bois</t>
  </si>
  <si>
    <t>MSP SUD EST YVELINES</t>
  </si>
  <si>
    <t>780029427</t>
  </si>
  <si>
    <t>780029419</t>
  </si>
  <si>
    <t>Dampierre-en-Yvelines</t>
  </si>
  <si>
    <t>MSP (Dampierre-en-Yvelines)-EBNL</t>
  </si>
  <si>
    <t>EBNL Dampierre-en-Yvelines</t>
  </si>
  <si>
    <t>UNITE D AUTODIALYSE LES TEMPLIERS</t>
  </si>
  <si>
    <t>780001707</t>
  </si>
  <si>
    <t>Élancourt</t>
  </si>
  <si>
    <t>U_Dialyse (Élancourt)-Dial</t>
  </si>
  <si>
    <t>EBNL Élancourt</t>
  </si>
  <si>
    <t>CENTRE CARDIOLOGIQUE D EVECQUEMONT</t>
  </si>
  <si>
    <t>780300075</t>
  </si>
  <si>
    <t>780000485</t>
  </si>
  <si>
    <t>Évecquemont</t>
  </si>
  <si>
    <t>EBNL (Évecquemont)</t>
  </si>
  <si>
    <t>EBNL Évecquemont</t>
  </si>
  <si>
    <t>CENTRE MEDICAL D EVECQUEMONT</t>
  </si>
  <si>
    <t>MSP VILLAROY</t>
  </si>
  <si>
    <t>780024774</t>
  </si>
  <si>
    <t>780024766</t>
  </si>
  <si>
    <t>Guyancourt</t>
  </si>
  <si>
    <t>MSP (Guyancourt)-EBNL</t>
  </si>
  <si>
    <t>EBNL Guyancourt</t>
  </si>
  <si>
    <t>APAJH COMITE DES YVELINES</t>
  </si>
  <si>
    <t>24611GUYA</t>
  </si>
  <si>
    <t>780824611</t>
  </si>
  <si>
    <t>EBNL (Guyancourt)</t>
  </si>
  <si>
    <t>COMITE DEPARTEMENTAL DES YVELINES DE L'A.P.A.J.H.</t>
  </si>
  <si>
    <t>ASSOCIATION "LECOLIBRI"</t>
  </si>
  <si>
    <t>24220JAMB</t>
  </si>
  <si>
    <t>780024220</t>
  </si>
  <si>
    <t>Jambville</t>
  </si>
  <si>
    <t>Assoc. (Jambville)-EBNL</t>
  </si>
  <si>
    <t>EBNL Jambville</t>
  </si>
  <si>
    <t>MSP MANTES LA JOLIE</t>
  </si>
  <si>
    <t>780024105</t>
  </si>
  <si>
    <t>780024097</t>
  </si>
  <si>
    <t>MSP (Mantes-la-Jolie)-EBNL</t>
  </si>
  <si>
    <t>EBNL Mantes-la-Jolie</t>
  </si>
  <si>
    <t>MSP DU MESNIL LE ROI</t>
  </si>
  <si>
    <t>780022901</t>
  </si>
  <si>
    <t>780022893</t>
  </si>
  <si>
    <t>Mesnil-le-Roi</t>
  </si>
  <si>
    <t>MSP (Mesnil-le-Roi)-EBNL</t>
  </si>
  <si>
    <t>EBNL Mesnil-le-Roi</t>
  </si>
  <si>
    <t>MAISON DE SANTE PLURIDISCIPLINAIRE DU MESNIL LE ROI</t>
  </si>
  <si>
    <t>MSPU DE MONTIGNY LE BRETONNEUX</t>
  </si>
  <si>
    <t>780024576</t>
  </si>
  <si>
    <t>780024568</t>
  </si>
  <si>
    <t>Montigny-le-Bretonneux</t>
  </si>
  <si>
    <t>EBNL (Montigny-le-Bretonneux)</t>
  </si>
  <si>
    <t>EBNL Montigny-le-Bretonneux</t>
  </si>
  <si>
    <t>CENTRE AUTODIALYSE LES ARCADES</t>
  </si>
  <si>
    <t>780822631</t>
  </si>
  <si>
    <t>C_Dialyse (Montigny-le-Bretonneux)-Dial</t>
  </si>
  <si>
    <t>CENTRE D'AUTODIALYSE LES ARCADES</t>
  </si>
  <si>
    <t>ASS "VERS LA VIE EDUCATION DES JEUNES"</t>
  </si>
  <si>
    <t>03961MONT</t>
  </si>
  <si>
    <t>780803961</t>
  </si>
  <si>
    <t>Assoc. (Montigny-le-Bretonneux)-EBNL</t>
  </si>
  <si>
    <t>AVVEJ - ASSOCIATION VERS LA VIE POUR L'EDUCATION DES JEUNES</t>
  </si>
  <si>
    <t>MSP PHILIPPE MARZE LES MUREAUX</t>
  </si>
  <si>
    <t>780023487</t>
  </si>
  <si>
    <t>780023727</t>
  </si>
  <si>
    <t>MSP (Mureaux)-EBNL</t>
  </si>
  <si>
    <t>EBNL Mureaux</t>
  </si>
  <si>
    <t>780023867</t>
  </si>
  <si>
    <t>780023859</t>
  </si>
  <si>
    <t>MSP (Poissy)-EBNL</t>
  </si>
  <si>
    <t>EBNL Poissy</t>
  </si>
  <si>
    <t>MSP LA COLLEGIALE</t>
  </si>
  <si>
    <t>780027611</t>
  </si>
  <si>
    <t>780028296</t>
  </si>
  <si>
    <t>SERVICE DE DIALYSE A DOMICILE</t>
  </si>
  <si>
    <t>780808234</t>
  </si>
  <si>
    <t>U_Dialyse (Port-Marly)-HAD</t>
  </si>
  <si>
    <t>EBNL Port-Marly</t>
  </si>
  <si>
    <t>SERVICE DE DIALYSE A DOMICILE ADDY</t>
  </si>
  <si>
    <t>ASSOCIATION CONFIANCE PIERRE BOULENGER</t>
  </si>
  <si>
    <t>04878RAMB</t>
  </si>
  <si>
    <t>780804878</t>
  </si>
  <si>
    <t>Assoc. (Rambouillet)-EBNL</t>
  </si>
  <si>
    <t>EBNL Rambouillet</t>
  </si>
  <si>
    <t>ASSOCIATION CONFIANCE RATTACHEE A L'A.P.E.I</t>
  </si>
  <si>
    <t>08418STGE</t>
  </si>
  <si>
    <t>780708418</t>
  </si>
  <si>
    <t>Assoc. (St-Germain-en-Laye)-EBNL</t>
  </si>
  <si>
    <t>EBNL Saint-Germain-en-Laye</t>
  </si>
  <si>
    <t>MSP MAISON MEDICALE DES PLATANES</t>
  </si>
  <si>
    <t>780027694</t>
  </si>
  <si>
    <t>780027686</t>
  </si>
  <si>
    <t>Saint-Nom-la-Bretèche</t>
  </si>
  <si>
    <t>MSP (St-Nom-la-Bretèche)-EBNL</t>
  </si>
  <si>
    <t>EBNL Saint-Nom-la-Bretèche</t>
  </si>
  <si>
    <t>CLINIQUE SAINT REMY</t>
  </si>
  <si>
    <t>780008298</t>
  </si>
  <si>
    <t>Saint-Rémy-lès-Chevreuse</t>
  </si>
  <si>
    <t>EBNL (St-Rémy-lès-Chevreuse)</t>
  </si>
  <si>
    <t>EBNL Saint-Rémy-lès-Chevreuse</t>
  </si>
  <si>
    <t>L'ARCHE D'AIGREFOIN</t>
  </si>
  <si>
    <t>17596STRE</t>
  </si>
  <si>
    <t>780017596</t>
  </si>
  <si>
    <t>MSP DE THOIRY</t>
  </si>
  <si>
    <t>780027371</t>
  </si>
  <si>
    <t>780027363</t>
  </si>
  <si>
    <t>Thoiry</t>
  </si>
  <si>
    <t>MSP (Thoiry)-EBNL</t>
  </si>
  <si>
    <t>EBNL Thoiry</t>
  </si>
  <si>
    <t>ASSOCIATION DELOS APEI 78</t>
  </si>
  <si>
    <t>25097THOI</t>
  </si>
  <si>
    <t>780825097</t>
  </si>
  <si>
    <t>Assoc. (Thoiry)-EBNL</t>
  </si>
  <si>
    <t>MSP THEATRE</t>
  </si>
  <si>
    <t>780024345</t>
  </si>
  <si>
    <t>780024337</t>
  </si>
  <si>
    <t>MSP (Trappes)-EBNL</t>
  </si>
  <si>
    <t>EBNL Trappes</t>
  </si>
  <si>
    <t>MAISON DE SANTE PLURIDISCIPLINAIRE THEATRE</t>
  </si>
  <si>
    <t>MSP PAUL DOUMER</t>
  </si>
  <si>
    <t>780027850</t>
  </si>
  <si>
    <t>780027843</t>
  </si>
  <si>
    <t>Triel-sur-Seine</t>
  </si>
  <si>
    <t>MSP (Triel-sur-Seine)-EBNL</t>
  </si>
  <si>
    <t>EBNL Triel-sur-Seine</t>
  </si>
  <si>
    <t>MAISON DE SANTE PLURIPROFESSIONNELLES PAUL DOUMER</t>
  </si>
  <si>
    <t>ASSOCIATION ENTR'AIDE</t>
  </si>
  <si>
    <t>07756VERN</t>
  </si>
  <si>
    <t>780807756</t>
  </si>
  <si>
    <t>Assoc. (Vernouillet)-EBNL</t>
  </si>
  <si>
    <t>ADSEA DIRECTION DE L'AEMO</t>
  </si>
  <si>
    <t>19717VERS</t>
  </si>
  <si>
    <t>780019717</t>
  </si>
  <si>
    <t>EBNL (Versailles)</t>
  </si>
  <si>
    <t>EBNL Versailles</t>
  </si>
  <si>
    <t>ERMITAGE ACCUEIL</t>
  </si>
  <si>
    <t>20392VERS</t>
  </si>
  <si>
    <t>780020392</t>
  </si>
  <si>
    <t>ASSOCIATION "LES MAISONS SAINT JOSEPH"</t>
  </si>
  <si>
    <t>23941VERS</t>
  </si>
  <si>
    <t>780023941</t>
  </si>
  <si>
    <t>Assoc. (Versailles)-EBNL</t>
  </si>
  <si>
    <t>SAUVEGARDE ENFANT ADOLESCENT ADULTE 78</t>
  </si>
  <si>
    <t>08293VERS</t>
  </si>
  <si>
    <t>780708293</t>
  </si>
  <si>
    <t>SAUVEGARDE ENFANT, ADOLESCENT ET ADULTE EN YVELINES</t>
  </si>
  <si>
    <t>ASSOCIATION CENTRE MEDICAL PORTE VERTE</t>
  </si>
  <si>
    <t>08614VERS</t>
  </si>
  <si>
    <t>780808614</t>
  </si>
  <si>
    <t>ASSOCIATION CENTRE MÉDICAL PORTE VERTE</t>
  </si>
  <si>
    <t>UNITE D AUTODIALYSE ADDY</t>
  </si>
  <si>
    <t>780001558</t>
  </si>
  <si>
    <t>Viroflay</t>
  </si>
  <si>
    <t>U_Dialyse (Viroflay)-Dial</t>
  </si>
  <si>
    <t>EBNL Viroflay</t>
  </si>
  <si>
    <t>POLE DE SANTE DU BOCAGE BRESSUIRAIS</t>
  </si>
  <si>
    <t>790019301</t>
  </si>
  <si>
    <t>790019293</t>
  </si>
  <si>
    <t>EBNL (Bressuire)</t>
  </si>
  <si>
    <t>EBNL Bressuire</t>
  </si>
  <si>
    <t>MSP MARCEL PAGNOL BRESSUIRE</t>
  </si>
  <si>
    <t>790020606</t>
  </si>
  <si>
    <t>790020598</t>
  </si>
  <si>
    <t>MSP (Bressuire)-EBNL</t>
  </si>
  <si>
    <t>MSP LA VOIE VERTE BRESSUIRE</t>
  </si>
  <si>
    <t>790020622</t>
  </si>
  <si>
    <t>790020614</t>
  </si>
  <si>
    <t>MSP NERISSON BRESSUIRE</t>
  </si>
  <si>
    <t>790020663</t>
  </si>
  <si>
    <t>790020655</t>
  </si>
  <si>
    <t>MSP BRIOUX SUR BOUTONNE</t>
  </si>
  <si>
    <t>790020887</t>
  </si>
  <si>
    <t>790020879</t>
  </si>
  <si>
    <t>Brioux-sur-Boutonne</t>
  </si>
  <si>
    <t>MSP (Brioux-sur-Boutonne)-EBNL</t>
  </si>
  <si>
    <t>EBNL Brioux-sur-Boutonne</t>
  </si>
  <si>
    <t>MSP DE CERIZAY</t>
  </si>
  <si>
    <t>790019731</t>
  </si>
  <si>
    <t>790020861</t>
  </si>
  <si>
    <t>Cerizay</t>
  </si>
  <si>
    <t>MSP (Cerizay)-EBNL</t>
  </si>
  <si>
    <t>EBNL Cerizay</t>
  </si>
  <si>
    <t>ASSOCIATION PASS'HAJ NORD DEUX SEVRES</t>
  </si>
  <si>
    <t>18824CERI</t>
  </si>
  <si>
    <t>790018824</t>
  </si>
  <si>
    <t>Assoc. (Cerizay)-EBNL</t>
  </si>
  <si>
    <t>MSP DE CHAMPDENIERS-ST-DENIS</t>
  </si>
  <si>
    <t>790019228</t>
  </si>
  <si>
    <t>790019210</t>
  </si>
  <si>
    <t>Champdeniers</t>
  </si>
  <si>
    <t>MSP (Champdeniers)-EBNL</t>
  </si>
  <si>
    <t>EBNL Champdeniers</t>
  </si>
  <si>
    <t>MSP CHATILLON SUR THOUET</t>
  </si>
  <si>
    <t>790020689</t>
  </si>
  <si>
    <t>790020671</t>
  </si>
  <si>
    <t>Châtillon-sur-Thouet</t>
  </si>
  <si>
    <t>MSP (Châtillon-sur-Thouet)-EBNL</t>
  </si>
  <si>
    <t>EBNL Châtillon-sur-Thouet</t>
  </si>
  <si>
    <t>MSP DE CHEF BOUTONNE</t>
  </si>
  <si>
    <t>790018881</t>
  </si>
  <si>
    <t>790018873</t>
  </si>
  <si>
    <t>Chef-Boutonne</t>
  </si>
  <si>
    <t>MSP (Chef-Boutonne)-EBNL</t>
  </si>
  <si>
    <t>EBNL Chef-Boutonne</t>
  </si>
  <si>
    <t>MSP DE CHERVEUX</t>
  </si>
  <si>
    <t>790020903</t>
  </si>
  <si>
    <t>790021026</t>
  </si>
  <si>
    <t>Cherveux</t>
  </si>
  <si>
    <t>MSP (Cherveux)-EBNL</t>
  </si>
  <si>
    <t>EBNL Cherveux</t>
  </si>
  <si>
    <t>MSP DE COUTURE D'ARGENSON</t>
  </si>
  <si>
    <t>790019681</t>
  </si>
  <si>
    <t>790019673</t>
  </si>
  <si>
    <t>Couture-d'Argenson</t>
  </si>
  <si>
    <t>MSP (Couture-d'Argenson)-EBNL</t>
  </si>
  <si>
    <t>EBNL Couture-d'Argenson</t>
  </si>
  <si>
    <t>MSP ECHIRE ST-MAXIRE ET ENVIRONS</t>
  </si>
  <si>
    <t>790019517</t>
  </si>
  <si>
    <t>790019509</t>
  </si>
  <si>
    <t>Échiré</t>
  </si>
  <si>
    <t>MSP (Échiré)-EBNL</t>
  </si>
  <si>
    <t>EBNL Échiré</t>
  </si>
  <si>
    <t>MSP DE FRONTENAY ROHAN ROHAN</t>
  </si>
  <si>
    <t>790018550</t>
  </si>
  <si>
    <t>790018543</t>
  </si>
  <si>
    <t>Frontenay-Rohan-Rohan</t>
  </si>
  <si>
    <t>MSP (Frontenay-Rohan-Rohan)-EBNL</t>
  </si>
  <si>
    <t>EBNL Frontenay-Rohan-Rohan</t>
  </si>
  <si>
    <t>MSP VALSES - MENIGOUTE</t>
  </si>
  <si>
    <t>790019178</t>
  </si>
  <si>
    <t>790020770</t>
  </si>
  <si>
    <t>Ménigoute</t>
  </si>
  <si>
    <t>MSP (Ménigoute)-EBNL</t>
  </si>
  <si>
    <t>EBNL Ménigoute</t>
  </si>
  <si>
    <t>POLE DE SANTE DU PAYS DE SEVRE</t>
  </si>
  <si>
    <t>790019269</t>
  </si>
  <si>
    <t>790019251</t>
  </si>
  <si>
    <t>Moncoutant-sur-Sèvre</t>
  </si>
  <si>
    <t>EBNL (Moncoutant-sur-Sèvre)</t>
  </si>
  <si>
    <t>EBNL Moncoutant-sur-Sèvre</t>
  </si>
  <si>
    <t>MSP MONCOUTANT BORD DE SEVRE</t>
  </si>
  <si>
    <t>790020580</t>
  </si>
  <si>
    <t>790020572</t>
  </si>
  <si>
    <t>MSP (Moncoutant-sur-Sèvre)-EBNL</t>
  </si>
  <si>
    <t>MSP DE LA MOTHE ST HERAY - PAMPROUX</t>
  </si>
  <si>
    <t>790019285</t>
  </si>
  <si>
    <t>790019277</t>
  </si>
  <si>
    <t>Mothe-Saint-Héray</t>
  </si>
  <si>
    <t>MSP (Mothe-St-Héray)-EBNL</t>
  </si>
  <si>
    <t>EBNL Mothe-Saint-Héray</t>
  </si>
  <si>
    <t>MSP LA MOTHE SAINT HERAY PAMPROUX</t>
  </si>
  <si>
    <t>790021075</t>
  </si>
  <si>
    <t>790021067</t>
  </si>
  <si>
    <t>AURA POITOU-CH - NIORT</t>
  </si>
  <si>
    <t>790007306</t>
  </si>
  <si>
    <t>EBNL (Niort)</t>
  </si>
  <si>
    <t>EBNL Niort</t>
  </si>
  <si>
    <t>MAISON DE SANTE DU 110</t>
  </si>
  <si>
    <t>790019129</t>
  </si>
  <si>
    <t>790019111</t>
  </si>
  <si>
    <t>MS (Niort)-EBNL</t>
  </si>
  <si>
    <t>GEIST - TRISOMIE 21 DEUX-SEVRES</t>
  </si>
  <si>
    <t>03263NIOR</t>
  </si>
  <si>
    <t>790003263</t>
  </si>
  <si>
    <t>GROUPE D'ETUDE POUR INSERTION SOCIALE DES TRISOMIQUES 21</t>
  </si>
  <si>
    <t>UDAF DES DEUX-SEVRES</t>
  </si>
  <si>
    <t>18600NIOR</t>
  </si>
  <si>
    <t>790018600</t>
  </si>
  <si>
    <t>LES RESTOS DU COEUR 79</t>
  </si>
  <si>
    <t>19657NIOR</t>
  </si>
  <si>
    <t>790019657</t>
  </si>
  <si>
    <t>MSP GPS LA ROCHEJAQUELEIN NUEIL</t>
  </si>
  <si>
    <t>790020648</t>
  </si>
  <si>
    <t>790020630</t>
  </si>
  <si>
    <t>Nueil-les-Aubiers</t>
  </si>
  <si>
    <t>MSP (Nueil-les-Aubiers)-EBNL</t>
  </si>
  <si>
    <t>EBNL Nueil-les-Aubiers</t>
  </si>
  <si>
    <t>AURA POITOU-CHARENTES - PARTHENAY</t>
  </si>
  <si>
    <t>790016794</t>
  </si>
  <si>
    <t>EBNL (Parthenay)</t>
  </si>
  <si>
    <t>EBNL Parthenay</t>
  </si>
  <si>
    <t>MSP SAINT HILAIRE LA PALUD</t>
  </si>
  <si>
    <t>790019764</t>
  </si>
  <si>
    <t>790019756</t>
  </si>
  <si>
    <t>Saint-Hilaire-la-Palud</t>
  </si>
  <si>
    <t>MSP (St-Hilaire-la-Palud)-EBNL</t>
  </si>
  <si>
    <t>EBNL Saint-Hilaire-la-Palud</t>
  </si>
  <si>
    <t>MAISON DE SANTÉ PLURIDISCIPLINAIRE SAINT HILAIRE LA PALUD</t>
  </si>
  <si>
    <t>MSP DU THOUET</t>
  </si>
  <si>
    <t>790019194</t>
  </si>
  <si>
    <t>790020317</t>
  </si>
  <si>
    <t>Saint-Loup-Lamairé</t>
  </si>
  <si>
    <t>MSP (St-Loup-Lamairé)-EBNL</t>
  </si>
  <si>
    <t>EBNL Saint-Loup-Lamairé</t>
  </si>
  <si>
    <t>MSP DE SAINT VARENT</t>
  </si>
  <si>
    <t>790020945</t>
  </si>
  <si>
    <t>790020937</t>
  </si>
  <si>
    <t>Saint-Varent</t>
  </si>
  <si>
    <t>MSP (St-Varent)-EBNL</t>
  </si>
  <si>
    <t>EBNL Saint-Varent</t>
  </si>
  <si>
    <t>POLE DE SANTE DU PAYS THOUARSAIS</t>
  </si>
  <si>
    <t>790018964</t>
  </si>
  <si>
    <t>790018956</t>
  </si>
  <si>
    <t>EBNL (Thouars)</t>
  </si>
  <si>
    <t>EBNL Thouars</t>
  </si>
  <si>
    <t>MSP MAUZAR</t>
  </si>
  <si>
    <t>790019939</t>
  </si>
  <si>
    <t>790019921</t>
  </si>
  <si>
    <t>MSP (Thouars)-EBNL</t>
  </si>
  <si>
    <t>MAISON DE SANTE PLURIDISCIPLINAIRE MAUZAR</t>
  </si>
  <si>
    <t>MSP DANTON</t>
  </si>
  <si>
    <t>790019954</t>
  </si>
  <si>
    <t>790019947</t>
  </si>
  <si>
    <t>MAISON DE SANTE PLURIDISCIPLINAIRE DANTON</t>
  </si>
  <si>
    <t>MSP D'AILLY SUR NOYE</t>
  </si>
  <si>
    <t>20513AILL</t>
  </si>
  <si>
    <t>800020513</t>
  </si>
  <si>
    <t>Ailly-sur-Noye</t>
  </si>
  <si>
    <t>MSP (Ailly-sur-Noye)-EBNL</t>
  </si>
  <si>
    <t>EBNL Ailly-sur-Noye</t>
  </si>
  <si>
    <t>MSP AILLY SUR NOYE</t>
  </si>
  <si>
    <t>MSP ALBERT</t>
  </si>
  <si>
    <t>20596ALBE</t>
  </si>
  <si>
    <t>800020596</t>
  </si>
  <si>
    <t>MSP (Albert)-EBNL</t>
  </si>
  <si>
    <t>EBNL Albert</t>
  </si>
  <si>
    <t>800013179</t>
  </si>
  <si>
    <t>800013138</t>
  </si>
  <si>
    <t>EBNL (Amiens)</t>
  </si>
  <si>
    <t>EBNL Amiens</t>
  </si>
  <si>
    <t>SAS DE CARDIOLOGIES ET URGENCES</t>
  </si>
  <si>
    <t>800015729</t>
  </si>
  <si>
    <t>800015679</t>
  </si>
  <si>
    <t>MSP AMIENS - QUARTIER ETOUVIE</t>
  </si>
  <si>
    <t>800020125</t>
  </si>
  <si>
    <t>800020117</t>
  </si>
  <si>
    <t>MSP (Amiens)-EBNL</t>
  </si>
  <si>
    <t>MSP D'AMIENS</t>
  </si>
  <si>
    <t>800021214</t>
  </si>
  <si>
    <t>800021206</t>
  </si>
  <si>
    <t>COMIT.DEPART.ASS.NAT.PREVT.ALCOOLISME</t>
  </si>
  <si>
    <t>01703AMIE</t>
  </si>
  <si>
    <t>800001703</t>
  </si>
  <si>
    <t>COMITÉ DÉPART. DE L'ASSOCIAT.NATIONALE PRÉVENTION ALCOOLISME</t>
  </si>
  <si>
    <t>PEP 80</t>
  </si>
  <si>
    <t>06066AMIE</t>
  </si>
  <si>
    <t>800006066</t>
  </si>
  <si>
    <t>UDAF DE LA SOMME</t>
  </si>
  <si>
    <t>12239AMIE</t>
  </si>
  <si>
    <t>800012239</t>
  </si>
  <si>
    <t>UNION DEPARTEMENTALE DES ASSOCIATIONS FAMILIALES DE LA SOMME</t>
  </si>
  <si>
    <t>UDAUS 80</t>
  </si>
  <si>
    <t>15083AMIE</t>
  </si>
  <si>
    <t>800015083</t>
  </si>
  <si>
    <t>UNION DÉPARTEMENTALE D'ACCUEIL ET D'URGENCE SOCIALE 80</t>
  </si>
  <si>
    <t>APAJH 80</t>
  </si>
  <si>
    <t>17659AMIE</t>
  </si>
  <si>
    <t>800017659</t>
  </si>
  <si>
    <t>ASSOCIATION POUR L'ACCUEIL DES JEUNES HANDICAPÉS DE LA SOMME</t>
  </si>
  <si>
    <t>MÉNAGE SERVICE PARTICULIERS</t>
  </si>
  <si>
    <t>18533AMIE</t>
  </si>
  <si>
    <t>800018533</t>
  </si>
  <si>
    <t>HABITAT ET HUMANISME SOMME</t>
  </si>
  <si>
    <t>19614AMIE</t>
  </si>
  <si>
    <t>800019614</t>
  </si>
  <si>
    <t>20257AMIE</t>
  </si>
  <si>
    <t>800020257</t>
  </si>
  <si>
    <t>CS DENTAIRE AMIENS</t>
  </si>
  <si>
    <t>CTE DE SANTÉ</t>
  </si>
  <si>
    <t>20547AMIE</t>
  </si>
  <si>
    <t>800020547</t>
  </si>
  <si>
    <t>CSI AMIENS</t>
  </si>
  <si>
    <t>20729AMIE</t>
  </si>
  <si>
    <t>800020729</t>
  </si>
  <si>
    <t>ASSOCIATION ACCÈS MÉDECINE SANTÉ</t>
  </si>
  <si>
    <t>20752AMIE</t>
  </si>
  <si>
    <t>800020752</t>
  </si>
  <si>
    <t>Assoc. (Amiens)-EBNL</t>
  </si>
  <si>
    <t>MSP DU PARC</t>
  </si>
  <si>
    <t>20778AMIE</t>
  </si>
  <si>
    <t>800020778</t>
  </si>
  <si>
    <t>20794AMIE</t>
  </si>
  <si>
    <t>800020794</t>
  </si>
  <si>
    <t>CENTRE MÉDICO DENTAIRE</t>
  </si>
  <si>
    <t>20810AMIE</t>
  </si>
  <si>
    <t>800020810</t>
  </si>
  <si>
    <t>ESPOIR 80</t>
  </si>
  <si>
    <t>20877AMIE</t>
  </si>
  <si>
    <t>800020877</t>
  </si>
  <si>
    <t>CENTRE DENTAIRE DE L'HOTEL DE VILLE</t>
  </si>
  <si>
    <t>20927AMIE</t>
  </si>
  <si>
    <t>800020927</t>
  </si>
  <si>
    <t>ACD 26</t>
  </si>
  <si>
    <t>20968AMIE</t>
  </si>
  <si>
    <t>800020968</t>
  </si>
  <si>
    <t>ASSOCIATION CHIR DENT 26890731813</t>
  </si>
  <si>
    <t>CD SÉRÉNITÉ AMIENS</t>
  </si>
  <si>
    <t>21180AMIE</t>
  </si>
  <si>
    <t>800021180</t>
  </si>
  <si>
    <t>CSD FRANÇAIS AMIENS</t>
  </si>
  <si>
    <t>21438AMIE</t>
  </si>
  <si>
    <t>800021438</t>
  </si>
  <si>
    <t>ASSOCIATION LOGIS DU ROI</t>
  </si>
  <si>
    <t>21511AMIE</t>
  </si>
  <si>
    <t>800021511</t>
  </si>
  <si>
    <t>CSD AMIENS</t>
  </si>
  <si>
    <t>21677AMIE</t>
  </si>
  <si>
    <t>800021677</t>
  </si>
  <si>
    <t>ASSOCIATION DE VALLOIRES</t>
  </si>
  <si>
    <t>00861ARGO</t>
  </si>
  <si>
    <t>800000861</t>
  </si>
  <si>
    <t>Argoules</t>
  </si>
  <si>
    <t>Assoc. (Argoules)-EBNL</t>
  </si>
  <si>
    <t>EBNL Argoules</t>
  </si>
  <si>
    <t>MAISON DE SANTE DE BEAUVAL</t>
  </si>
  <si>
    <t>800020224</t>
  </si>
  <si>
    <t>800020216</t>
  </si>
  <si>
    <t>Beauval</t>
  </si>
  <si>
    <t>MS (Beauval)-EBNL</t>
  </si>
  <si>
    <t>EBNL Beauval</t>
  </si>
  <si>
    <t>MSP BERNAVILLE</t>
  </si>
  <si>
    <t>800018392</t>
  </si>
  <si>
    <t>800018384</t>
  </si>
  <si>
    <t>Bernaville</t>
  </si>
  <si>
    <t>MSP (Bernaville)-EBNL</t>
  </si>
  <si>
    <t>EBNL Bernaville</t>
  </si>
  <si>
    <t>ASSOC.FAM.RURALE BEUVRAIGNES</t>
  </si>
  <si>
    <t>02511BEUV</t>
  </si>
  <si>
    <t>800002511</t>
  </si>
  <si>
    <t>Beuvraignes</t>
  </si>
  <si>
    <t>Assoc. (Beuvraignes)-EBNL</t>
  </si>
  <si>
    <t>EBNL Beuvraignes</t>
  </si>
  <si>
    <t>ASSOCIATION FAMILLES RURALES DE BEUVRAIGNES</t>
  </si>
  <si>
    <t>ADAPEI 80</t>
  </si>
  <si>
    <t>06058BOVE</t>
  </si>
  <si>
    <t>800006058</t>
  </si>
  <si>
    <t>Boves</t>
  </si>
  <si>
    <t>EBNL (Boves)</t>
  </si>
  <si>
    <t>EBNL Boves</t>
  </si>
  <si>
    <t>ASSOCIATION DÉP DES AMIS ET PARENTS D'ENFANTS INADAPTÉS 80</t>
  </si>
  <si>
    <t>MSP DE BRAY SUR SOMME</t>
  </si>
  <si>
    <t>800020182</t>
  </si>
  <si>
    <t>800020174</t>
  </si>
  <si>
    <t>Bray-sur-Somme</t>
  </si>
  <si>
    <t>MSP (Bray-sur-Somme)-EBNL</t>
  </si>
  <si>
    <t>EBNL Bray-sur-Somme</t>
  </si>
  <si>
    <t>EMMAÜS SOMME</t>
  </si>
  <si>
    <t>01695CAMO</t>
  </si>
  <si>
    <t>800001695</t>
  </si>
  <si>
    <t>Camon</t>
  </si>
  <si>
    <t>EBNL (Camon)</t>
  </si>
  <si>
    <t>EBNL Camon</t>
  </si>
  <si>
    <t>00838CAYE</t>
  </si>
  <si>
    <t>800000838</t>
  </si>
  <si>
    <t>Cayeux-sur-Mer</t>
  </si>
  <si>
    <t>Assoc. (Cayeux-sur-Mer)-EBNL</t>
  </si>
  <si>
    <t>EBNL Cayeux-sur-Mer</t>
  </si>
  <si>
    <t>ASSOCIATION DE GESTION DES CENTRES DE VIE ET DE SOINS CAYEUX</t>
  </si>
  <si>
    <t>ASSOC.AIDE A DOMICILE DE CHAULNES</t>
  </si>
  <si>
    <t>02719CHAU</t>
  </si>
  <si>
    <t>800002719</t>
  </si>
  <si>
    <t>Chaulnes</t>
  </si>
  <si>
    <t>Assoc. (Chaulnes)-EBNL</t>
  </si>
  <si>
    <t>EBNL Chaulnes</t>
  </si>
  <si>
    <t>ASSOCIATION D'AIDE A DOMICILE DE CHAULNES ET ENVIRONS</t>
  </si>
  <si>
    <t>MSP DE CHAULNES</t>
  </si>
  <si>
    <t>20067CHAU</t>
  </si>
  <si>
    <t>800020067</t>
  </si>
  <si>
    <t>MSP (Chaulnes)-EBNL</t>
  </si>
  <si>
    <t>MSP COMBLES</t>
  </si>
  <si>
    <t>800019416</t>
  </si>
  <si>
    <t>800019408</t>
  </si>
  <si>
    <t>Combles</t>
  </si>
  <si>
    <t>MSP (Combles)-EBNL</t>
  </si>
  <si>
    <t>EBNL Combles</t>
  </si>
  <si>
    <t>MSP DE CONTY</t>
  </si>
  <si>
    <t>800020844</t>
  </si>
  <si>
    <t>800020836</t>
  </si>
  <si>
    <t>Conty</t>
  </si>
  <si>
    <t>MSP (Conty)-EBNL</t>
  </si>
  <si>
    <t>EBNL Conty</t>
  </si>
  <si>
    <t>MAISON DE SANTÉ PLURIPROFESSIONNELLE DE CONTY</t>
  </si>
  <si>
    <t>MSP DE CORBIE</t>
  </si>
  <si>
    <t>800020448</t>
  </si>
  <si>
    <t>800020430</t>
  </si>
  <si>
    <t>MSP (Corbie)-EBNL</t>
  </si>
  <si>
    <t>EBNL Corbie</t>
  </si>
  <si>
    <t>MSP SISA CRÉCY-EN-PONTHIEU</t>
  </si>
  <si>
    <t>800019028</t>
  </si>
  <si>
    <t>800019010</t>
  </si>
  <si>
    <t>Crécy-en-Ponthieu</t>
  </si>
  <si>
    <t>MSP (Crécy-en-Ponthieu)-EBNL</t>
  </si>
  <si>
    <t>EBNL Crécy-en-Ponthieu</t>
  </si>
  <si>
    <t>MSP DE DAOURS</t>
  </si>
  <si>
    <t>800021024</t>
  </si>
  <si>
    <t>800021016</t>
  </si>
  <si>
    <t>Daours</t>
  </si>
  <si>
    <t>MSP (Daours)-EBNL</t>
  </si>
  <si>
    <t>EBNL Daours</t>
  </si>
  <si>
    <t>MSP DE DOULLENS</t>
  </si>
  <si>
    <t>20463DOUL</t>
  </si>
  <si>
    <t>800020463</t>
  </si>
  <si>
    <t>MSP (Doullens)-EBNL</t>
  </si>
  <si>
    <t>EBNL Doullens</t>
  </si>
  <si>
    <t>MSP DE DURY</t>
  </si>
  <si>
    <t>800020620</t>
  </si>
  <si>
    <t>800020612</t>
  </si>
  <si>
    <t>Dury</t>
  </si>
  <si>
    <t>MSP (Dury)-EBNL</t>
  </si>
  <si>
    <t>EBNL Dury</t>
  </si>
  <si>
    <t>MAISON DE SANTÉ PLURIPROFESSIONNELLE DE DURY</t>
  </si>
  <si>
    <t>MSP ÉPEHY</t>
  </si>
  <si>
    <t>800019226</t>
  </si>
  <si>
    <t>800019218</t>
  </si>
  <si>
    <t>Épehy</t>
  </si>
  <si>
    <t>MSP (Épehy)-EBNL</t>
  </si>
  <si>
    <t>EBNL Épehy</t>
  </si>
  <si>
    <t>02750ESME</t>
  </si>
  <si>
    <t>800002750</t>
  </si>
  <si>
    <t>Esmery-Hallon</t>
  </si>
  <si>
    <t>Assoc. (Esmery-Hallon)-EBNL</t>
  </si>
  <si>
    <t>EBNL Esmery-Hallon</t>
  </si>
  <si>
    <t>ASSOCIATION  AIDE ET LOISIRS AUX PERSONNES ÂGÉES</t>
  </si>
  <si>
    <t>MSP FLESSELLES</t>
  </si>
  <si>
    <t>800019101</t>
  </si>
  <si>
    <t>800019093</t>
  </si>
  <si>
    <t>Flesselles</t>
  </si>
  <si>
    <t>MSP (Flesselles)-EBNL</t>
  </si>
  <si>
    <t>EBNL Flesselles</t>
  </si>
  <si>
    <t>MFR DE FLIXECOURT</t>
  </si>
  <si>
    <t>19341FLIX</t>
  </si>
  <si>
    <t>800019341</t>
  </si>
  <si>
    <t>Flixecourt</t>
  </si>
  <si>
    <t>EBNL (Flixecourt)</t>
  </si>
  <si>
    <t>EBNL Flixecourt</t>
  </si>
  <si>
    <t>MSP DE HAM</t>
  </si>
  <si>
    <t>800019655</t>
  </si>
  <si>
    <t>800019648</t>
  </si>
  <si>
    <t>MSP (Ham)-EBNL</t>
  </si>
  <si>
    <t>EBNL Ham</t>
  </si>
  <si>
    <t>MAISON ET PÔLE DE SANTÉ DE HAM</t>
  </si>
  <si>
    <t>MSP DE HANGEST EN SANTERRE</t>
  </si>
  <si>
    <t>800019713</t>
  </si>
  <si>
    <t>800019705</t>
  </si>
  <si>
    <t>Hangest-en-Santerre</t>
  </si>
  <si>
    <t>MSP (Hangest-en-Santerre)-EBNL</t>
  </si>
  <si>
    <t>EBNL Hangest-en-Santerre</t>
  </si>
  <si>
    <t>MAISON DE SANTÉ DE HANGEST EN SANTERRE</t>
  </si>
  <si>
    <t>MSP DE LIOMER</t>
  </si>
  <si>
    <t>800019879</t>
  </si>
  <si>
    <t>800019861</t>
  </si>
  <si>
    <t>Liomer</t>
  </si>
  <si>
    <t>MSP (Liomer)-EBNL</t>
  </si>
  <si>
    <t>EBNL Liomer</t>
  </si>
  <si>
    <t>MAISON DE SANTÉ PLURIDISCIPLINAIRE DE LIOMER</t>
  </si>
  <si>
    <t>MSP SAINT LANDON MOLLIENS-DREUIL</t>
  </si>
  <si>
    <t>800019200</t>
  </si>
  <si>
    <t>800019192</t>
  </si>
  <si>
    <t>Molliens-Dreuil</t>
  </si>
  <si>
    <t>MSP (Molliens-Dreuil)-EBNL</t>
  </si>
  <si>
    <t>EBNL Molliens-Dreuil</t>
  </si>
  <si>
    <t>MSP OISEMONT</t>
  </si>
  <si>
    <t>800019309</t>
  </si>
  <si>
    <t>800019291</t>
  </si>
  <si>
    <t>Oisemont</t>
  </si>
  <si>
    <t>MSP (Oisemont)-EBNL</t>
  </si>
  <si>
    <t>EBNL Oisemont</t>
  </si>
  <si>
    <t>ASSOC.AIDE AUX MERES DE FAMILLE</t>
  </si>
  <si>
    <t>02628PICQ</t>
  </si>
  <si>
    <t>800002628</t>
  </si>
  <si>
    <t>Picquigny</t>
  </si>
  <si>
    <t>Assoc. (Picquigny)-EBNL</t>
  </si>
  <si>
    <t>EBNL Picquigny</t>
  </si>
  <si>
    <t>ASSOCIATION AIDE AUX MÈRES DE FAMILLE</t>
  </si>
  <si>
    <t>MSP DE L'AVRE CONTOIRE-HAMEL</t>
  </si>
  <si>
    <t>800019945</t>
  </si>
  <si>
    <t>800019937</t>
  </si>
  <si>
    <t>Trois-Rivières</t>
  </si>
  <si>
    <t>MSP (Trois-Rivières)-EBNL</t>
  </si>
  <si>
    <t>EBNL Trois-Rivières</t>
  </si>
  <si>
    <t>MSP POIX-DE-PICARDIE</t>
  </si>
  <si>
    <t>800018376</t>
  </si>
  <si>
    <t>800018368</t>
  </si>
  <si>
    <t>MSP (Poix-de-Picardie)-EBNL</t>
  </si>
  <si>
    <t>EBNL Poix-de-Picardie</t>
  </si>
  <si>
    <t>MSP QUEVAUVILLERS</t>
  </si>
  <si>
    <t>800019283</t>
  </si>
  <si>
    <t>800019275</t>
  </si>
  <si>
    <t>Quevauvillers</t>
  </si>
  <si>
    <t>MSP (Quevauvillers)-EBNL</t>
  </si>
  <si>
    <t>EBNL Quevauvillers</t>
  </si>
  <si>
    <t>MSP AMBROISE PARÉ ROISEL</t>
  </si>
  <si>
    <t>800019242</t>
  </si>
  <si>
    <t>800019234</t>
  </si>
  <si>
    <t>Roisel</t>
  </si>
  <si>
    <t>MSP (Roisel)-EBNL</t>
  </si>
  <si>
    <t>EBNL Roisel</t>
  </si>
  <si>
    <t>MSP ROSIÈRES-EN-SANTERRE</t>
  </si>
  <si>
    <t>800019432</t>
  </si>
  <si>
    <t>800019424</t>
  </si>
  <si>
    <t>Rosières-en-Santerre</t>
  </si>
  <si>
    <t>MSP (Rosières-en-Santerre)-EBNL</t>
  </si>
  <si>
    <t>EBNL Rosières-en-Santerre</t>
  </si>
  <si>
    <t>MAISON DE SANTÉ DU GRAND ROYE</t>
  </si>
  <si>
    <t>800020166</t>
  </si>
  <si>
    <t>800020158</t>
  </si>
  <si>
    <t>MS (Roye)-EBNL</t>
  </si>
  <si>
    <t>EBNL Roye</t>
  </si>
  <si>
    <t>MSP RUBEMPRÉ</t>
  </si>
  <si>
    <t>800019267</t>
  </si>
  <si>
    <t>800019259</t>
  </si>
  <si>
    <t>Rubempré</t>
  </si>
  <si>
    <t>MSP (Rubempré)-EBNL</t>
  </si>
  <si>
    <t>EBNL Rubempré</t>
  </si>
  <si>
    <t>MSP DE ST-OUEN</t>
  </si>
  <si>
    <t>21396STOU</t>
  </si>
  <si>
    <t>800021396</t>
  </si>
  <si>
    <t>Saint-Ouen</t>
  </si>
  <si>
    <t>MSP (St-Ouen)-EBNL</t>
  </si>
  <si>
    <t>EBNL Saint-Ouen</t>
  </si>
  <si>
    <t>A.P.H.G.A.P.</t>
  </si>
  <si>
    <t>03303STQU</t>
  </si>
  <si>
    <t>800003303</t>
  </si>
  <si>
    <t>Saint-Quentin-la-Motte-Croix-au-Bailly</t>
  </si>
  <si>
    <t>EBNL (St-Quentin-la-Motte-Croix-au-Bailly)</t>
  </si>
  <si>
    <t>EBNL Saint-Quentin-la-Motte-Croix-au-Bailly</t>
  </si>
  <si>
    <t>ASSOC POUR LA PROMOT DES HAND ET LA GESTION D UN ATELIER PRO</t>
  </si>
  <si>
    <t>ASS DES AINES DU PLATEAU PICARD</t>
  </si>
  <si>
    <t>02545SEUX</t>
  </si>
  <si>
    <t>800002545</t>
  </si>
  <si>
    <t>Seux</t>
  </si>
  <si>
    <t>Assoc. (Seux)-EBNL</t>
  </si>
  <si>
    <t>EBNL Seux</t>
  </si>
  <si>
    <t>ASSOCIATION DES AINES DU PLATEAU PICARD DE SEUX</t>
  </si>
  <si>
    <t>MSP VILLERS BOCAGE</t>
  </si>
  <si>
    <t>21354VILL</t>
  </si>
  <si>
    <t>800021354</t>
  </si>
  <si>
    <t>Villers-Bocage</t>
  </si>
  <si>
    <t>MSP (Villers-Bocage)-EBNL</t>
  </si>
  <si>
    <t>EBNL Villers-Bocage</t>
  </si>
  <si>
    <t>MSP DE VILLERS BRETONNEUX</t>
  </si>
  <si>
    <t>800020869</t>
  </si>
  <si>
    <t>800020851</t>
  </si>
  <si>
    <t>Villers-Bretonneux</t>
  </si>
  <si>
    <t>MSP (Villers-Bretonneux)-EBNL</t>
  </si>
  <si>
    <t>EBNL Villers-Bretonneux</t>
  </si>
  <si>
    <t>MAISON DE SANTÉ PLURIPROFESSIONNELLE VILLERS BRETONNEUX</t>
  </si>
  <si>
    <t>MSP MASABAWA WARLOY-BAILLON</t>
  </si>
  <si>
    <t>800019085</t>
  </si>
  <si>
    <t>800019077</t>
  </si>
  <si>
    <t>Warloy-Baillon</t>
  </si>
  <si>
    <t>MSP (Warloy-Baillon)-EBNL</t>
  </si>
  <si>
    <t>EBNL Warloy-Baillon</t>
  </si>
  <si>
    <t>MAISON DE SANTE DE WOINCOURT</t>
  </si>
  <si>
    <t>800020208</t>
  </si>
  <si>
    <t>800020190</t>
  </si>
  <si>
    <t>Woincourt</t>
  </si>
  <si>
    <t>MS (Woincourt)-EBNL</t>
  </si>
  <si>
    <t>EBNL Woincourt</t>
  </si>
  <si>
    <t>MSP DE CANTEPAU</t>
  </si>
  <si>
    <t>810012849</t>
  </si>
  <si>
    <t>810012955</t>
  </si>
  <si>
    <t>MSP (Albi)-EBNL</t>
  </si>
  <si>
    <t>EBNL Albi</t>
  </si>
  <si>
    <t>MAISON DE SANTE PLURIPROFESSIONNELLE DE CANTEPAU</t>
  </si>
  <si>
    <t>ADAPEI LES PAPILLONS BLANCS DU TARN</t>
  </si>
  <si>
    <t>99895ALBI</t>
  </si>
  <si>
    <t>810099895</t>
  </si>
  <si>
    <t>EBNL (Albi)</t>
  </si>
  <si>
    <t>ASSOCIATION ALBIGEOISE D'ASSISTANCE</t>
  </si>
  <si>
    <t>99960ALBI</t>
  </si>
  <si>
    <t>810099960</t>
  </si>
  <si>
    <t>Assoc. (Albi)-EBNL</t>
  </si>
  <si>
    <t>APAJH TARN</t>
  </si>
  <si>
    <t>00479ALBI</t>
  </si>
  <si>
    <t>810100479</t>
  </si>
  <si>
    <t>ASSOCIATION POUR ADULTES ET JEUNES HANDICAPES ASSO.DEP. TARN</t>
  </si>
  <si>
    <t>ASSOCIATION ELABORE</t>
  </si>
  <si>
    <t>05868ARIF</t>
  </si>
  <si>
    <t>810005868</t>
  </si>
  <si>
    <t>Arifat</t>
  </si>
  <si>
    <t>Assoc. (Arifat)-EBNL</t>
  </si>
  <si>
    <t>EBNL Arifat</t>
  </si>
  <si>
    <t>ASSOCIATION LA PARENTHESE EDUCATIVE</t>
  </si>
  <si>
    <t>12609BLAN</t>
  </si>
  <si>
    <t>810012609</t>
  </si>
  <si>
    <t>Blan</t>
  </si>
  <si>
    <t>Assoc. (Blan)-EBNL</t>
  </si>
  <si>
    <t>EBNL Blan</t>
  </si>
  <si>
    <t>ASSOCIATION LA PARENTHESE EDUCATIVE OCCITANE (LAPEO)</t>
  </si>
  <si>
    <t>MSP DE BRASSAC</t>
  </si>
  <si>
    <t>810010413</t>
  </si>
  <si>
    <t>810010405</t>
  </si>
  <si>
    <t>Brassac</t>
  </si>
  <si>
    <t>MSP (Brassac)-EBNL</t>
  </si>
  <si>
    <t>EBNL Brassac</t>
  </si>
  <si>
    <t>MAISON DE SANTE PLURIDISCIPLINAIRE DE BRASSAC</t>
  </si>
  <si>
    <t>CENTRE FORMATION</t>
  </si>
  <si>
    <t>08029BREN</t>
  </si>
  <si>
    <t>810008029</t>
  </si>
  <si>
    <t>Brens</t>
  </si>
  <si>
    <t>EBNL (Brens)</t>
  </si>
  <si>
    <t>EBNL Brens</t>
  </si>
  <si>
    <t>CTRE FORMATION &amp; DE PROMOTION DES MAISONS FAMILIALES RURALES</t>
  </si>
  <si>
    <t>MSP CARMAUX</t>
  </si>
  <si>
    <t>810012542</t>
  </si>
  <si>
    <t>810012534</t>
  </si>
  <si>
    <t>MSP (Carmaux)-EBNL</t>
  </si>
  <si>
    <t>EBNL Carmaux</t>
  </si>
  <si>
    <t>MAISON DE SANTE DE CARMAUX</t>
  </si>
  <si>
    <t>CL CLAUDE BERNARD UDM CASTRES</t>
  </si>
  <si>
    <t>810003368</t>
  </si>
  <si>
    <t>EBNL (Castres)</t>
  </si>
  <si>
    <t>EBNL Castres</t>
  </si>
  <si>
    <t>CLINIQUE CLAUDE BERNARD UNITE DIALYSE MEDICALISEE CASTRES</t>
  </si>
  <si>
    <t>MSP CARRE GAMBETTA</t>
  </si>
  <si>
    <t>810012195</t>
  </si>
  <si>
    <t>810012187</t>
  </si>
  <si>
    <t>MSP (Castres)-EBNL</t>
  </si>
  <si>
    <t>CL CLAUDE BERNARD UAD CASTRES</t>
  </si>
  <si>
    <t>810101741</t>
  </si>
  <si>
    <t>CLINIQUE CLAUDE BERNARD UNITE AUTO DIALYSE CASTRES</t>
  </si>
  <si>
    <t>ASSOCIATION DU REFUGE PROTESTANT</t>
  </si>
  <si>
    <t>08359CAST</t>
  </si>
  <si>
    <t>810008359</t>
  </si>
  <si>
    <t>Assoc. (Castres)-EBNL</t>
  </si>
  <si>
    <t>ASSOCIATION DU REFUGE PROTESTANT EHPAD CASTRES</t>
  </si>
  <si>
    <t>ASSOCIATION AGARD'OC - CASTRES</t>
  </si>
  <si>
    <t>09084CAST</t>
  </si>
  <si>
    <t>810009084</t>
  </si>
  <si>
    <t>ASSOC MAISON DE NAISSANCE DOUMAIA</t>
  </si>
  <si>
    <t>12237CAST</t>
  </si>
  <si>
    <t>810012237</t>
  </si>
  <si>
    <t>ASSOCIATION MAISON DE NAISSANCE DOUMAIA</t>
  </si>
  <si>
    <t>ASSOCIATION DU FOYER PROTESTANT</t>
  </si>
  <si>
    <t>00073CAST</t>
  </si>
  <si>
    <t>810100073</t>
  </si>
  <si>
    <t>CL CLAUDE BERNARD UDM GAILLAC</t>
  </si>
  <si>
    <t>810012203</t>
  </si>
  <si>
    <t>EBNL (Gaillac)</t>
  </si>
  <si>
    <t>EBNL Gaillac</t>
  </si>
  <si>
    <t>CLINIQUE CLAUDE BERNARD UNITE DIALYSE MEDICALISEE GAILLAC</t>
  </si>
  <si>
    <t>DAC DU TARN</t>
  </si>
  <si>
    <t>13243GAIL</t>
  </si>
  <si>
    <t>810013243</t>
  </si>
  <si>
    <t>DOSPOSITIF D'APPUI A LA COORDINATION DU TARN</t>
  </si>
  <si>
    <t>MSP DE GRAULHET</t>
  </si>
  <si>
    <t>810011155</t>
  </si>
  <si>
    <t>310027099</t>
  </si>
  <si>
    <t>MSP (Graulhet)-EBNL</t>
  </si>
  <si>
    <t>EBNL Graulhet</t>
  </si>
  <si>
    <t>MAISON DE SANTE PLURIDISCIPLINAIRE DE GRAULHET</t>
  </si>
  <si>
    <t>CL CLAUDE BERNARD UAD GRAULHET</t>
  </si>
  <si>
    <t>810101758</t>
  </si>
  <si>
    <t>EBNL (Graulhet)</t>
  </si>
  <si>
    <t>CLINIQUE CLAUDE BERNARD UNITE AUTO DIALYSE GRAULHET</t>
  </si>
  <si>
    <t>ASS LEO LAGRANGE</t>
  </si>
  <si>
    <t>00851GRAU</t>
  </si>
  <si>
    <t>810000851</t>
  </si>
  <si>
    <t>Assoc. (Graulhet)-EBNL</t>
  </si>
  <si>
    <t>ASSOCIATION LEO LAGRANGE</t>
  </si>
  <si>
    <t>MSP HAUTE VALLEE THORE</t>
  </si>
  <si>
    <t>810010777</t>
  </si>
  <si>
    <t>810010769</t>
  </si>
  <si>
    <t>Labastide-Rouairoux</t>
  </si>
  <si>
    <t>MSP (Labastide-Rouairoux)-EBNL</t>
  </si>
  <si>
    <t>EBNL Labastide-Rouairoux</t>
  </si>
  <si>
    <t>MAISON DE SANTE DE LA HAUTE VALLEE DU THORE</t>
  </si>
  <si>
    <t>MSP DE LACAUNE</t>
  </si>
  <si>
    <t>810010793</t>
  </si>
  <si>
    <t>810010785</t>
  </si>
  <si>
    <t>Lacaune</t>
  </si>
  <si>
    <t>MSP (Lacaune)-EBNL</t>
  </si>
  <si>
    <t>EBNL Lacaune</t>
  </si>
  <si>
    <t>MAISON DE SANTE PLURIDISCIPLINAIRE DES MONTS DE LACAUNE</t>
  </si>
  <si>
    <t>MSP LAGRAVE CADALEN</t>
  </si>
  <si>
    <t>810011486</t>
  </si>
  <si>
    <t>810012492</t>
  </si>
  <si>
    <t>Lagrave</t>
  </si>
  <si>
    <t>MSP (Lagrave)-EBNL</t>
  </si>
  <si>
    <t>EBNL Lagrave</t>
  </si>
  <si>
    <t>MAISON DE SANTE PLURIDISCIPLINAIRE LAGRAVE CADALEN</t>
  </si>
  <si>
    <t>CL CLAUDE BERNARD UAD LAVAUR</t>
  </si>
  <si>
    <t>810011197</t>
  </si>
  <si>
    <t>EBNL (Lavaur)</t>
  </si>
  <si>
    <t>EBNL Lavaur</t>
  </si>
  <si>
    <t>CLINIQUE CLAUDE BERNARD UNITE AUTO DIALYSE LAVAUR</t>
  </si>
  <si>
    <t>MSP DU VAURAIS</t>
  </si>
  <si>
    <t>810012823</t>
  </si>
  <si>
    <t>810012815</t>
  </si>
  <si>
    <t>MSP (Lavaur)-EBNL</t>
  </si>
  <si>
    <t>MAISON DE SANTE PLURIPROFESSIONNELLE DU VAURAIS</t>
  </si>
  <si>
    <t>MSP LA PLAINE</t>
  </si>
  <si>
    <t>810013045</t>
  </si>
  <si>
    <t>810013185</t>
  </si>
  <si>
    <t>Lescure-d'Albigeois</t>
  </si>
  <si>
    <t>MSP (Lescure-d'Albigeois)-EBNL</t>
  </si>
  <si>
    <t>EBNL Lescure-d'Albigeois</t>
  </si>
  <si>
    <t>MAIISON DE SANTE PLURIPROFESSIONNELLE LA PLAINE</t>
  </si>
  <si>
    <t>CL CLAUDE BERNARD UAD LESCURE</t>
  </si>
  <si>
    <t>810102947</t>
  </si>
  <si>
    <t>EBNL (Lescure-d'Albigeois)</t>
  </si>
  <si>
    <t>CLINIQUE CLAUDE BERNARD UNITE AUTO DIALYSE LESCURE</t>
  </si>
  <si>
    <t>MSP DU BASSIN LISLOIS</t>
  </si>
  <si>
    <t>810012690</t>
  </si>
  <si>
    <t>810013201</t>
  </si>
  <si>
    <t>Lisle-sur-Tarn</t>
  </si>
  <si>
    <t>MSP (Lisle-sur-Tarn)-EBNL</t>
  </si>
  <si>
    <t>EBNL Lisle-sur-Tarn</t>
  </si>
  <si>
    <t>MAISON DE SANTE PLURIPROFESSIONNELLE DU BASSIN LISLOIS</t>
  </si>
  <si>
    <t>MSP DE LA MONTAGNE NOIRE</t>
  </si>
  <si>
    <t>810011387</t>
  </si>
  <si>
    <t>810011510</t>
  </si>
  <si>
    <t>MSP (Mazamet)-EBNL</t>
  </si>
  <si>
    <t>EBNL Mazamet</t>
  </si>
  <si>
    <t>ASSO RESIDENCE DE JEUNE NOTRE DAME</t>
  </si>
  <si>
    <t>00869MAZA</t>
  </si>
  <si>
    <t>810000869</t>
  </si>
  <si>
    <t>Assoc. (Mazamet)-EBNL</t>
  </si>
  <si>
    <t>MSP DU SEGALA MIRANDOL BOURGNOUNAC</t>
  </si>
  <si>
    <t>810011171</t>
  </si>
  <si>
    <t>810011411</t>
  </si>
  <si>
    <t>Mirandol-Bourgnounac</t>
  </si>
  <si>
    <t>MSP (Mirandol-Bourgnounac)-EBNL</t>
  </si>
  <si>
    <t>EBNL Mirandol-Bourgnounac</t>
  </si>
  <si>
    <t>MAISON DE SANTE PLURIDISCIPLINAIRE DU SEGALA MULTISITE</t>
  </si>
  <si>
    <t>MSP MONTREDON LABESSONNIE</t>
  </si>
  <si>
    <t>810010850</t>
  </si>
  <si>
    <t>810012104</t>
  </si>
  <si>
    <t>Montredon-Labessonnié</t>
  </si>
  <si>
    <t>MSP (Montredon-Labessonnié)-EBNL</t>
  </si>
  <si>
    <t>EBNL Montredon-Labessonnié</t>
  </si>
  <si>
    <t>MAISON DE SANTE DE MONTREDON LABESSONNIE</t>
  </si>
  <si>
    <t>MSP DE PUYLAURENS</t>
  </si>
  <si>
    <t>810012450</t>
  </si>
  <si>
    <t>810012443</t>
  </si>
  <si>
    <t>Puylaurens</t>
  </si>
  <si>
    <t>MSP (Puylaurens)-EBNL</t>
  </si>
  <si>
    <t>EBNL Puylaurens</t>
  </si>
  <si>
    <t>AMICALE VIEUX TRAVAILLEURS</t>
  </si>
  <si>
    <t>99283RABA</t>
  </si>
  <si>
    <t>810099283</t>
  </si>
  <si>
    <t>Rabastens</t>
  </si>
  <si>
    <t>EBNL (Rabastens)</t>
  </si>
  <si>
    <t>EBNL Rabastens</t>
  </si>
  <si>
    <t>AMICALE DES VIEUX TRAVAILLEURS DU CANTON DE RABASTENS</t>
  </si>
  <si>
    <t>MSP DU REALMONTAIS / MONTREDONNAIS</t>
  </si>
  <si>
    <t>810011130</t>
  </si>
  <si>
    <t>810012864</t>
  </si>
  <si>
    <t>Réalmont</t>
  </si>
  <si>
    <t>MSP (Réalmont)-EBNL</t>
  </si>
  <si>
    <t>EBNL Réalmont</t>
  </si>
  <si>
    <t>MAISON DE SANTE MULTISITES DU REALMONTAIS / MONTREDONNAIS</t>
  </si>
  <si>
    <t>MSP PELISSIER</t>
  </si>
  <si>
    <t>810011502</t>
  </si>
  <si>
    <t>810012856</t>
  </si>
  <si>
    <t>MAISON DE SANTE PLURIDISCIPLINAIRE PELISSIER</t>
  </si>
  <si>
    <t>MSP ROQUECOURBE LACROUZETTE</t>
  </si>
  <si>
    <t>810012369</t>
  </si>
  <si>
    <t>810012351</t>
  </si>
  <si>
    <t>Roquecourbe</t>
  </si>
  <si>
    <t>MSP (Roquecourbe)-EBNL</t>
  </si>
  <si>
    <t>EBNL Roquecourbe</t>
  </si>
  <si>
    <t>MAISON DE SANTE PLURIPROFESSIONNELLE ROQUECOURBE LACROUZETTE</t>
  </si>
  <si>
    <t>810012765</t>
  </si>
  <si>
    <t>810013276</t>
  </si>
  <si>
    <t>Saint-Juéry</t>
  </si>
  <si>
    <t>MSP (St-Juéry)-EBNL</t>
  </si>
  <si>
    <t>EBNL Saint-Juéry</t>
  </si>
  <si>
    <t>MAISON PLURIPROFESSIONNELLE DE SANTE DE LAENNEC</t>
  </si>
  <si>
    <t>ASSOCIATION LA RELEVE</t>
  </si>
  <si>
    <t>12575STJU</t>
  </si>
  <si>
    <t>810012575</t>
  </si>
  <si>
    <t>Saint-Julien-du-Puy</t>
  </si>
  <si>
    <t>Assoc. (St-Julien-du-Puy)-EBNL</t>
  </si>
  <si>
    <t>EBNL Saint-Julien-du-Puy</t>
  </si>
  <si>
    <t>MSP DU SOR</t>
  </si>
  <si>
    <t>810011080</t>
  </si>
  <si>
    <t>810011288</t>
  </si>
  <si>
    <t>Sémalens</t>
  </si>
  <si>
    <t>MSP (Sémalens)-EBNL</t>
  </si>
  <si>
    <t>EBNL Sémalens</t>
  </si>
  <si>
    <t>MAISON DE SANTE PLURIDISCIPLINAIRE DU SOR</t>
  </si>
  <si>
    <t>CPTS DU GRAND ALBIGEOIS</t>
  </si>
  <si>
    <t>13169LESE</t>
  </si>
  <si>
    <t>810013169</t>
  </si>
  <si>
    <t>Sequestre</t>
  </si>
  <si>
    <t>EBNL (Sequestre)</t>
  </si>
  <si>
    <t>EBNL Sequestre</t>
  </si>
  <si>
    <t>MSP VABRE VALS ET PLATEAUX</t>
  </si>
  <si>
    <t>810010942</t>
  </si>
  <si>
    <t>810010934</t>
  </si>
  <si>
    <t>Vabre</t>
  </si>
  <si>
    <t>MSP (Vabre)-EBNL</t>
  </si>
  <si>
    <t>EBNL Vabre</t>
  </si>
  <si>
    <t>MAISON DE SANTE PLURIDISCIPLINAIRE - VABRE VALS ET PLATEAUX</t>
  </si>
  <si>
    <t>MSP DE TERREFORT</t>
  </si>
  <si>
    <t>810010926</t>
  </si>
  <si>
    <t>810010918</t>
  </si>
  <si>
    <t>Verdalle</t>
  </si>
  <si>
    <t>MSP (Verdalle)-EBNL</t>
  </si>
  <si>
    <t>EBNL Verdalle</t>
  </si>
  <si>
    <t>MAISON DE SANTE DE TERREFORT</t>
  </si>
  <si>
    <t>ASSO IMAGINARIUM OU LABO ANIMATION</t>
  </si>
  <si>
    <t>10593AUTY</t>
  </si>
  <si>
    <t>820010593</t>
  </si>
  <si>
    <t>Auty</t>
  </si>
  <si>
    <t>Assoc. (Auty)-EBNL</t>
  </si>
  <si>
    <t>EBNL Auty</t>
  </si>
  <si>
    <t>ASSOCIATION IMAGINARIUM OU LE LABORATOIRE DE L'ANIMATION</t>
  </si>
  <si>
    <t>CL PONT DE CHAUME UAD CASTELSARRASIN</t>
  </si>
  <si>
    <t>820005791</t>
  </si>
  <si>
    <t>EBNL (Castelsarrasin)</t>
  </si>
  <si>
    <t>EBNL Castelsarrasin</t>
  </si>
  <si>
    <t>CLINIQUE DU PONT DE CHAUME UNITE AUTO DIALYSE CASTELSARRASIN</t>
  </si>
  <si>
    <t>MSP CASTELSARRASIN</t>
  </si>
  <si>
    <t>820010320</t>
  </si>
  <si>
    <t>820010312</t>
  </si>
  <si>
    <t>MSP (Castelsarrasin)-EBNL</t>
  </si>
  <si>
    <t>MAISON DE SANTE PLURIPROFESSIONNELLE CASTELSARRASIN</t>
  </si>
  <si>
    <t>MSP LES RIVES DU TARN</t>
  </si>
  <si>
    <t>820010387</t>
  </si>
  <si>
    <t>820010379</t>
  </si>
  <si>
    <t>Corbarieu</t>
  </si>
  <si>
    <t>MSP (Corbarieu)-EBNL</t>
  </si>
  <si>
    <t>EBNL Corbarieu</t>
  </si>
  <si>
    <t>MAISON DE SANTE PLURIPROFESSIONNELLE RIVES DU TARN</t>
  </si>
  <si>
    <t>MSP "LA BOUYERE"</t>
  </si>
  <si>
    <t>820009389</t>
  </si>
  <si>
    <t>820009371</t>
  </si>
  <si>
    <t>Labastide-Saint-Pierre</t>
  </si>
  <si>
    <t>MSP (Labastide-St-Pierre)-EBNL</t>
  </si>
  <si>
    <t>EBNL Labastide-Saint-Pierre</t>
  </si>
  <si>
    <t>CPTS DU TARN ET TESCOU</t>
  </si>
  <si>
    <t>10536LABA</t>
  </si>
  <si>
    <t>820010536</t>
  </si>
  <si>
    <t>EBNL (Labastide-St-Pierre)</t>
  </si>
  <si>
    <t>MSP DE LAFRANÇAISE</t>
  </si>
  <si>
    <t>820009686</t>
  </si>
  <si>
    <t>820009678</t>
  </si>
  <si>
    <t>Lafrançaise</t>
  </si>
  <si>
    <t>MSP (Lafrançaise)-EBNL</t>
  </si>
  <si>
    <t>EBNL Lafrançaise</t>
  </si>
  <si>
    <t>MSP DE LA HALLE</t>
  </si>
  <si>
    <t>820009314</t>
  </si>
  <si>
    <t>820009306</t>
  </si>
  <si>
    <t>Lavit</t>
  </si>
  <si>
    <t>MSP (Lavit)-EBNL</t>
  </si>
  <si>
    <t>EBNL Lavit</t>
  </si>
  <si>
    <t>CPTS LOMAGNE GARONNE</t>
  </si>
  <si>
    <t>10627LAVI</t>
  </si>
  <si>
    <t>820010627</t>
  </si>
  <si>
    <t>EBNL (Lavit)</t>
  </si>
  <si>
    <t>COMMUNAUTE PROF. TERRITORIALE DE SANTE LOMAGNE GARONNE</t>
  </si>
  <si>
    <t>MSP DE MOISSAC</t>
  </si>
  <si>
    <t>820010254</t>
  </si>
  <si>
    <t>820010247</t>
  </si>
  <si>
    <t>MSP (Moissac)-EBNL</t>
  </si>
  <si>
    <t>EBNL Moissac</t>
  </si>
  <si>
    <t>MAISON DE SANTE PLURIPROFESSIONNELLE DE MOISSAC</t>
  </si>
  <si>
    <t>ASSOCIATION ESCALE CONFLUENCES</t>
  </si>
  <si>
    <t>08456MOIS</t>
  </si>
  <si>
    <t>820008456</t>
  </si>
  <si>
    <t>Assoc. (Moissac)-EBNL</t>
  </si>
  <si>
    <t>MSP DE MONTAIGU-DE-QUERCY</t>
  </si>
  <si>
    <t>820009082</t>
  </si>
  <si>
    <t>820010395</t>
  </si>
  <si>
    <t>Montaigu-de-Quercy</t>
  </si>
  <si>
    <t>MSP (Montaigu-de-Quercy)-EBNL</t>
  </si>
  <si>
    <t>EBNL Montaigu-de-Quercy</t>
  </si>
  <si>
    <t>MAISON DE SANTE PLURIDISCIPLINAIRE DE MONTAIGU-DE-QUERCY</t>
  </si>
  <si>
    <t>AGMM LA MAISON DU PARC</t>
  </si>
  <si>
    <t>08506MONT</t>
  </si>
  <si>
    <t>820008506</t>
  </si>
  <si>
    <t>Montalzat</t>
  </si>
  <si>
    <t>EBNL (Montalzat)</t>
  </si>
  <si>
    <t>EBNL Montalzat</t>
  </si>
  <si>
    <t>ASSOCIATION GESTIONNAIRE DE LA MARPA  DE MONTALZAT</t>
  </si>
  <si>
    <t>MSP BELLEVUE MEDIATHEQUE</t>
  </si>
  <si>
    <t>820009868</t>
  </si>
  <si>
    <t>820010361</t>
  </si>
  <si>
    <t>MSP (Montauban)-EBNL</t>
  </si>
  <si>
    <t>EBNL Montauban</t>
  </si>
  <si>
    <t>MAISON DE SANTE PLURIPROFESSIONNELLE BELLEVUE MEDIATHEQUE</t>
  </si>
  <si>
    <t>MSP INGRES</t>
  </si>
  <si>
    <t>820010502</t>
  </si>
  <si>
    <t>820010585</t>
  </si>
  <si>
    <t>MAISON DE SANTE PLURIPROFESSIONNELLE INGRES</t>
  </si>
  <si>
    <t>ASS SAUVEGARDE ENFANCE HAUTE OCCITANIE</t>
  </si>
  <si>
    <t>04695MONT</t>
  </si>
  <si>
    <t>820004695</t>
  </si>
  <si>
    <t>Assoc. (Montauban)-EBNL</t>
  </si>
  <si>
    <t>ASSOCIATION SAUVEGARDE DE L'ENFANCE HAUTE OCCITANIE</t>
  </si>
  <si>
    <t>ASSOC. DÉPART. INSERTION ET FORMATION</t>
  </si>
  <si>
    <t>05056MONT</t>
  </si>
  <si>
    <t>820005056</t>
  </si>
  <si>
    <t>ASSOCIATION DÉPARTEMENTALE D'INSERTION ET DE FORMATION</t>
  </si>
  <si>
    <t>ASS TARN-ET-GARONNAISE DES CAMSP</t>
  </si>
  <si>
    <t>07987MONT</t>
  </si>
  <si>
    <t>820007987</t>
  </si>
  <si>
    <t>ASS TARN-ET-GARONNAISE CENTRES ACTION MEDICO-SOCIALE PRECOCE</t>
  </si>
  <si>
    <t>08399MONT</t>
  </si>
  <si>
    <t>820008399</t>
  </si>
  <si>
    <t>EBNL (Montauban)</t>
  </si>
  <si>
    <t>UNION DÉPARTEMENTALE ASSOCIATIONS FAMILIALES TARN ETGARONNE</t>
  </si>
  <si>
    <t>CARRUD EPICE 82</t>
  </si>
  <si>
    <t>08704MONT</t>
  </si>
  <si>
    <t>820008704</t>
  </si>
  <si>
    <t>ASSOCIATION FONDATION MR PROTESTANTE</t>
  </si>
  <si>
    <t>08977MONT</t>
  </si>
  <si>
    <t>820008977</t>
  </si>
  <si>
    <t>INTER CPTS 82</t>
  </si>
  <si>
    <t>10601MONT</t>
  </si>
  <si>
    <t>820010601</t>
  </si>
  <si>
    <t>ASSO INTERPROF DE PREF CPTS MONTAUBAN</t>
  </si>
  <si>
    <t>10643MONT</t>
  </si>
  <si>
    <t>820010643</t>
  </si>
  <si>
    <t>ASSO INTERPROF DE PREFIGURATION DE LA CPTS MONTAUBAN</t>
  </si>
  <si>
    <t>MSP LA MOUSCANE</t>
  </si>
  <si>
    <t>820009710</t>
  </si>
  <si>
    <t>820009702</t>
  </si>
  <si>
    <t>Montech</t>
  </si>
  <si>
    <t>MSP (Montech)-EBNL</t>
  </si>
  <si>
    <t>EBNL Montech</t>
  </si>
  <si>
    <t>ASSO CPTS DE GRIMONVER</t>
  </si>
  <si>
    <t>10684MONT</t>
  </si>
  <si>
    <t>820010684</t>
  </si>
  <si>
    <t>Assoc. (Montech)-EBNL</t>
  </si>
  <si>
    <t>ASSOCIATION CPTS DE GRIMONVER</t>
  </si>
  <si>
    <t>MSP DE MONTRICOUX</t>
  </si>
  <si>
    <t>820009298</t>
  </si>
  <si>
    <t>820009280</t>
  </si>
  <si>
    <t>Montricoux</t>
  </si>
  <si>
    <t>MSP (Montricoux)-EBNL</t>
  </si>
  <si>
    <t>EBNL Montricoux</t>
  </si>
  <si>
    <t>MSP SAINT ANTONIN NOBLE VAL</t>
  </si>
  <si>
    <t>820010213</t>
  </si>
  <si>
    <t>820010353</t>
  </si>
  <si>
    <t>Saint-Antonin-Noble-Val</t>
  </si>
  <si>
    <t>MSP (St-Antonin-Noble-Val)-EBNL</t>
  </si>
  <si>
    <t>EBNL Saint-Antonin-Noble-Val</t>
  </si>
  <si>
    <t>ASSOCIATION SANTE A SAINT ANTONIN NOBLE VAL</t>
  </si>
  <si>
    <t>MSP DE VALENCE D'AGEN</t>
  </si>
  <si>
    <t>820009751</t>
  </si>
  <si>
    <t>820009744</t>
  </si>
  <si>
    <t>MSP (Valence)-EBNL</t>
  </si>
  <si>
    <t>MSP DE VAREN</t>
  </si>
  <si>
    <t>820009355</t>
  </si>
  <si>
    <t>820009272</t>
  </si>
  <si>
    <t>Varen</t>
  </si>
  <si>
    <t>MSP (Varen)-EBNL</t>
  </si>
  <si>
    <t>EBNL Varen</t>
  </si>
  <si>
    <t>MSP D'AUPS (LACS ET GORGES DU VERDON)</t>
  </si>
  <si>
    <t>830024709</t>
  </si>
  <si>
    <t>830024691</t>
  </si>
  <si>
    <t>Aups</t>
  </si>
  <si>
    <t>MSP (Aups)-EBNL</t>
  </si>
  <si>
    <t>EBNL Aups</t>
  </si>
  <si>
    <t>MSP BAGNOLS SAINT PAUL EN FORET</t>
  </si>
  <si>
    <t>830024592</t>
  </si>
  <si>
    <t>830024584</t>
  </si>
  <si>
    <t>Bagnols-en-Forêt</t>
  </si>
  <si>
    <t>MSP (Bagnols-en-Forêt)-EBNL</t>
  </si>
  <si>
    <t>EBNL Bagnols-en-Forêt</t>
  </si>
  <si>
    <t>MSP BAGNOLS EN FORET SAINT PAUL EN FORET</t>
  </si>
  <si>
    <t>CPTS VAR OUEST</t>
  </si>
  <si>
    <t>25573BAND</t>
  </si>
  <si>
    <t>830025573</t>
  </si>
  <si>
    <t>Bandol</t>
  </si>
  <si>
    <t>EBNL (Bandol)</t>
  </si>
  <si>
    <t>EBNL Bandol</t>
  </si>
  <si>
    <t>MSP MULTISITES BARJOLS ET VARAGES</t>
  </si>
  <si>
    <t>830024683</t>
  </si>
  <si>
    <t>830024675</t>
  </si>
  <si>
    <t>Barjols</t>
  </si>
  <si>
    <t>MSP (Barjols)-EBNL</t>
  </si>
  <si>
    <t>EBNL Barjols</t>
  </si>
  <si>
    <t>MSP BEAUSSETANE</t>
  </si>
  <si>
    <t>830025797</t>
  </si>
  <si>
    <t>830025730</t>
  </si>
  <si>
    <t>Beausset</t>
  </si>
  <si>
    <t>MSP (Beausset)-EBNL</t>
  </si>
  <si>
    <t>EBNL Beausset</t>
  </si>
  <si>
    <t>MAISON DE SANTE BEAUSSETANE</t>
  </si>
  <si>
    <t>CPTS PAYS DES MAURES-LITTORAL</t>
  </si>
  <si>
    <t>25953BORM</t>
  </si>
  <si>
    <t>830025953</t>
  </si>
  <si>
    <t>Bormes-les-Mimosas</t>
  </si>
  <si>
    <t>EBNL (Bormes-les-Mimosas)</t>
  </si>
  <si>
    <t>EBNL Bormes-les-Mimosas</t>
  </si>
  <si>
    <t>AVODD UDM CH BRIGNOLES</t>
  </si>
  <si>
    <t>830213617</t>
  </si>
  <si>
    <t>830002119</t>
  </si>
  <si>
    <t>EBNL (Brignoles)</t>
  </si>
  <si>
    <t>EBNL Brignoles</t>
  </si>
  <si>
    <t>AVODD UNITE DE DIALYSE MEDICALISEE CH BRIGNOLLES</t>
  </si>
  <si>
    <t>MSP LA CADIERE D'AZUR</t>
  </si>
  <si>
    <t>26753LACA</t>
  </si>
  <si>
    <t>830026753</t>
  </si>
  <si>
    <t>Cadière-d'Azur</t>
  </si>
  <si>
    <t>MSP (Cadière-d'Azur)-EBNL</t>
  </si>
  <si>
    <t>EBNL Cadière-d'Azur</t>
  </si>
  <si>
    <t>830025748</t>
  </si>
  <si>
    <t>Castellet</t>
  </si>
  <si>
    <t>MSP (Castellet)-EBNL</t>
  </si>
  <si>
    <t>EBNL Castellet</t>
  </si>
  <si>
    <t>MSP DE LA CELLE</t>
  </si>
  <si>
    <t>830023917</t>
  </si>
  <si>
    <t>830020442</t>
  </si>
  <si>
    <t>Celle</t>
  </si>
  <si>
    <t>MSP (Celle)-EBNL</t>
  </si>
  <si>
    <t>EBNL Celle</t>
  </si>
  <si>
    <t>MAISON DE SANTE DE LA CELLE</t>
  </si>
  <si>
    <t>MSP DE COGOLIN</t>
  </si>
  <si>
    <t>830026654</t>
  </si>
  <si>
    <t>830026647</t>
  </si>
  <si>
    <t>MSP (Cogolin)-EBNL</t>
  </si>
  <si>
    <t>EBNL Cogolin</t>
  </si>
  <si>
    <t>MSP DE COMPS SUR ARTUBY</t>
  </si>
  <si>
    <t>830021028</t>
  </si>
  <si>
    <t>830021010</t>
  </si>
  <si>
    <t>Comps-sur-Artuby</t>
  </si>
  <si>
    <t>MSP (Comps-sur-Artuby)-EBNL</t>
  </si>
  <si>
    <t>EBNL Comps-sur-Artuby</t>
  </si>
  <si>
    <t>MAISON SANTÉ PLURIPROFESSIONNELLE (MSP) DE COMPS SUR ARTUBY</t>
  </si>
  <si>
    <t>CPTS VAR PROVENCE MEDITERRANNEE</t>
  </si>
  <si>
    <t>25599LACR</t>
  </si>
  <si>
    <t>830025599</t>
  </si>
  <si>
    <t>Crau</t>
  </si>
  <si>
    <t>EBNL (Crau)</t>
  </si>
  <si>
    <t>EBNL Crau</t>
  </si>
  <si>
    <t>CPTS DRACENIE PROVENCE VERDON</t>
  </si>
  <si>
    <t>25698DRAG</t>
  </si>
  <si>
    <t>830025698</t>
  </si>
  <si>
    <t>EBNL (Draguignan)</t>
  </si>
  <si>
    <t>EBNL Draguignan</t>
  </si>
  <si>
    <t>CDS DENTAIRE HHD</t>
  </si>
  <si>
    <t>26134DRAG</t>
  </si>
  <si>
    <t>830026134</t>
  </si>
  <si>
    <t>CDSdent (Draguignan)-EBNL</t>
  </si>
  <si>
    <t>ASSOCIATION HEALTH HUB DRAGUIGNAN</t>
  </si>
  <si>
    <t>SISA MSP PAYS DE FAYENCE</t>
  </si>
  <si>
    <t>830025912</t>
  </si>
  <si>
    <t>830025904</t>
  </si>
  <si>
    <t>Fayence</t>
  </si>
  <si>
    <t>MSP (Fayence)-EBNL</t>
  </si>
  <si>
    <t>EBNL Fayence</t>
  </si>
  <si>
    <t>ASSOCIATION OSMOSE</t>
  </si>
  <si>
    <t>04099FAYE</t>
  </si>
  <si>
    <t>830004099</t>
  </si>
  <si>
    <t>Assoc. (Fayence)-EBNL</t>
  </si>
  <si>
    <t>OSMOSE L'ASSOCIATION DES SERVICES A DOMICILE</t>
  </si>
  <si>
    <t>CPTS EST-VAR PAYS DE FAYENCE</t>
  </si>
  <si>
    <t>26688FAYE</t>
  </si>
  <si>
    <t>830026688</t>
  </si>
  <si>
    <t>EBNL (Fayence)</t>
  </si>
  <si>
    <t>ASSOCIATION JEAN LACHENAUD</t>
  </si>
  <si>
    <t>06789FREJ</t>
  </si>
  <si>
    <t>830006789</t>
  </si>
  <si>
    <t>Assoc. (Fréjus)-EBNL</t>
  </si>
  <si>
    <t>EBNL Fréjus</t>
  </si>
  <si>
    <t>ASSOCIATION MEDICO-DENTAIRE</t>
  </si>
  <si>
    <t>26340FREJ</t>
  </si>
  <si>
    <t>830026340</t>
  </si>
  <si>
    <t>ASSOCIATION MEDICO-DENTAIRE FREJUS (AMDF)</t>
  </si>
  <si>
    <t>ADIVA DIALYSE A DOMICILE LA GARDE</t>
  </si>
  <si>
    <t>830216495</t>
  </si>
  <si>
    <t>830003695</t>
  </si>
  <si>
    <t>ADIVA (Garde)-Dial</t>
  </si>
  <si>
    <t>EBNL Garde</t>
  </si>
  <si>
    <t>ADIVA CENTRE DE DIALYSE A DOMICILE LA GARDE</t>
  </si>
  <si>
    <t>UDAF DU VAR</t>
  </si>
  <si>
    <t>19337TOUL</t>
  </si>
  <si>
    <t>830019337</t>
  </si>
  <si>
    <t>EBNL (Garde)</t>
  </si>
  <si>
    <t>UNION DEPARTEMENTALE DES ASSOCIATIONS FAMILIALES DU VAR</t>
  </si>
  <si>
    <t>ASSOCIATION PHAR83</t>
  </si>
  <si>
    <t>25615LAGA</t>
  </si>
  <si>
    <t>830025615</t>
  </si>
  <si>
    <t>Assoc. (Garde)-EBNL</t>
  </si>
  <si>
    <t>ADIVA CENTRE DE DIALYSE GASSIN</t>
  </si>
  <si>
    <t>830015970</t>
  </si>
  <si>
    <t>ADIVA (Gassin)-Dial</t>
  </si>
  <si>
    <t>EBNL Gassin</t>
  </si>
  <si>
    <t>CPM HLM LA PLAGE</t>
  </si>
  <si>
    <t>17158HYER</t>
  </si>
  <si>
    <t>830017158</t>
  </si>
  <si>
    <t>EBNL (Hyères)</t>
  </si>
  <si>
    <t>EBNL Hyères</t>
  </si>
  <si>
    <t>CPTS HYERES ET ILES D'OR</t>
  </si>
  <si>
    <t>25847HYER</t>
  </si>
  <si>
    <t>830025847</t>
  </si>
  <si>
    <t>ASSOCIATION BELLISA ACCUEIL</t>
  </si>
  <si>
    <t>03190LALO</t>
  </si>
  <si>
    <t>830003190</t>
  </si>
  <si>
    <t>Londe-les-Maures</t>
  </si>
  <si>
    <t>Assoc. (Londe-les-Maures)-EBNL</t>
  </si>
  <si>
    <t>EBNL Londe-les-Maures</t>
  </si>
  <si>
    <t>ASSOCIATION BELLISA ACCUEIL LA LONDE</t>
  </si>
  <si>
    <t>POLE DE SANTE ALLIANCE THERAP DU GOLFE</t>
  </si>
  <si>
    <t>830020806</t>
  </si>
  <si>
    <t>830020798</t>
  </si>
  <si>
    <t>Plan-de-la-Tour</t>
  </si>
  <si>
    <t>EBNL (Plan-de-la-Tour)</t>
  </si>
  <si>
    <t>EBNL Plan-de-la-Tour</t>
  </si>
  <si>
    <t>POLE DE SANTE ALLIANCE THERAPEUTIQUE DU GOLFE</t>
  </si>
  <si>
    <t>CPTS DU GOLFE</t>
  </si>
  <si>
    <t>26209LEPL</t>
  </si>
  <si>
    <t>830026209</t>
  </si>
  <si>
    <t>ASSOCIATION ZONE BLEUE</t>
  </si>
  <si>
    <t>14809LERE</t>
  </si>
  <si>
    <t>830014809</t>
  </si>
  <si>
    <t>Revest-les-Eaux</t>
  </si>
  <si>
    <t>Assoc. (Revest-les-Eaux)-EBNL</t>
  </si>
  <si>
    <t>EBNL Revest-les-Eaux</t>
  </si>
  <si>
    <t>ASSOCIATION DEFERLANTE</t>
  </si>
  <si>
    <t>CPTS VAR ESTEREL MEDITERRANEE</t>
  </si>
  <si>
    <t>26290STRA</t>
  </si>
  <si>
    <t>830026290</t>
  </si>
  <si>
    <t>EBNL (St-Raphaël)</t>
  </si>
  <si>
    <t>EBNL Saint-Raphaël</t>
  </si>
  <si>
    <t>MSP SAINT TROPEZ</t>
  </si>
  <si>
    <t>830026241</t>
  </si>
  <si>
    <t>830026233</t>
  </si>
  <si>
    <t>Saint-Tropez</t>
  </si>
  <si>
    <t>MSP (St-Tropez)-EBNL</t>
  </si>
  <si>
    <t>EBNL Saint-Tropez</t>
  </si>
  <si>
    <t>MSP CADUCEUS</t>
  </si>
  <si>
    <t>830021366</t>
  </si>
  <si>
    <t>830021358</t>
  </si>
  <si>
    <t>MSP (Seyne-sur-Mer)-EBNL</t>
  </si>
  <si>
    <t>EBNL Seyne-sur-Mer</t>
  </si>
  <si>
    <t>MAISON DE SANTE PLURIPROFESSIONNELLE CADUCEUS</t>
  </si>
  <si>
    <t>ASS ALZHEIMER - AIDANTS VAR</t>
  </si>
  <si>
    <t>11649LASE</t>
  </si>
  <si>
    <t>830011649</t>
  </si>
  <si>
    <t>Assoc. (Seyne-sur-Mer)-EBNL</t>
  </si>
  <si>
    <t>ASSOCIATION ALZHEIMER - AIDANTS VAR - AA83</t>
  </si>
  <si>
    <t>ASSOCIATION ACCES MEDECINE SANTE</t>
  </si>
  <si>
    <t>25235LASE</t>
  </si>
  <si>
    <t>830025235</t>
  </si>
  <si>
    <t>ASSOCIATION ACCES MEDECINE SANTE BOUCHES-DU-RHONE</t>
  </si>
  <si>
    <t>CPTS LA SEYNE TOULON OUEST</t>
  </si>
  <si>
    <t>25557LASE</t>
  </si>
  <si>
    <t>830025557</t>
  </si>
  <si>
    <t>EBNL (Seyne-sur-Mer)</t>
  </si>
  <si>
    <t>CDS DENTAIRE DE LA SEYNE SUR MER</t>
  </si>
  <si>
    <t>26381LASE</t>
  </si>
  <si>
    <t>830026381</t>
  </si>
  <si>
    <t>CDSdent (Seyne-sur-Mer)-EBNL</t>
  </si>
  <si>
    <t>MSP SIX FOURS SANTE</t>
  </si>
  <si>
    <t>830026324</t>
  </si>
  <si>
    <t>830026316</t>
  </si>
  <si>
    <t>Six-Fours-les-Plages</t>
  </si>
  <si>
    <t>MSP (Six-Fours-les-Plages)-EBNL</t>
  </si>
  <si>
    <t>EBNL Six-Fours-les-Plages</t>
  </si>
  <si>
    <t>MSP THORSANTIS</t>
  </si>
  <si>
    <t>830026084</t>
  </si>
  <si>
    <t>830026076</t>
  </si>
  <si>
    <t>Thoronet</t>
  </si>
  <si>
    <t>MSP (Thoronet)-EBNL</t>
  </si>
  <si>
    <t>EBNL Thoronet</t>
  </si>
  <si>
    <t>ADIVA CTRE DE DIALYSE ST JEAN TOULON</t>
  </si>
  <si>
    <t>830016671</t>
  </si>
  <si>
    <t>ADIVA (Toulon)-Dial</t>
  </si>
  <si>
    <t>EBNL Toulon</t>
  </si>
  <si>
    <t>ADIVA CENTRE DE DIALYSE SAINT JEAN TOULON</t>
  </si>
  <si>
    <t>AVODD UMD SAINT MICHEL</t>
  </si>
  <si>
    <t>830213625</t>
  </si>
  <si>
    <t>EBNL (Toulon)</t>
  </si>
  <si>
    <t>ASSOCIATION AVATH ERMITAGE</t>
  </si>
  <si>
    <t>00030TOUL</t>
  </si>
  <si>
    <t>830000030</t>
  </si>
  <si>
    <t>Assoc. (Toulon)-EBNL</t>
  </si>
  <si>
    <t>SOCIETE PROTECTION DE L'ENFANCE</t>
  </si>
  <si>
    <t>00790TOUL</t>
  </si>
  <si>
    <t>830000790</t>
  </si>
  <si>
    <t>SOCIETE PROTECTION DE L'ENFANCE INSTITUTION BARTHELON</t>
  </si>
  <si>
    <t>ASS AIDE AUX MERES ET FAMILLES</t>
  </si>
  <si>
    <t>01111TOUL</t>
  </si>
  <si>
    <t>830001111</t>
  </si>
  <si>
    <t>ASSOCIATION D'AIDE AUX MERES ET AUX FAMILLES</t>
  </si>
  <si>
    <t>ASSOCIATION TRISOMIE 21 VAR</t>
  </si>
  <si>
    <t>05898TOUL</t>
  </si>
  <si>
    <t>830005898</t>
  </si>
  <si>
    <t>ASSO GRPE D'ETUDES POUR L'INSERTION SOCIALE DES TRISOMIQUES</t>
  </si>
  <si>
    <t>ASSOCIATION D'ENTRAIDE MEDICO-SOCIALE</t>
  </si>
  <si>
    <t>07829TOUL</t>
  </si>
  <si>
    <t>830007829</t>
  </si>
  <si>
    <t>PROMO SOINS</t>
  </si>
  <si>
    <t>13918TOUL</t>
  </si>
  <si>
    <t>830013918</t>
  </si>
  <si>
    <t>ASSOCIATION PROMO SOINS</t>
  </si>
  <si>
    <t>MOUVEMENT FRANCAIS PLANNING FAMILIAL</t>
  </si>
  <si>
    <t>16390TOUL</t>
  </si>
  <si>
    <t>830016390</t>
  </si>
  <si>
    <t>ASSOCIATION VAROISE PLANNING FAMILIAL</t>
  </si>
  <si>
    <t>MOUVEMENT FRANCAIS PLANNING FAMILIAL V</t>
  </si>
  <si>
    <t>25201TOUL</t>
  </si>
  <si>
    <t>830025201</t>
  </si>
  <si>
    <t>MOUVEMENT FRANCAIS POUR PLANNING FAMILIAL VAR</t>
  </si>
  <si>
    <t>CDS CLINADENT TOULON</t>
  </si>
  <si>
    <t>25821TOUL</t>
  </si>
  <si>
    <t>830025821</t>
  </si>
  <si>
    <t>CPTS TOULON LITTORAL</t>
  </si>
  <si>
    <t>26803TOUL</t>
  </si>
  <si>
    <t>830026803</t>
  </si>
  <si>
    <t>10019TOUL</t>
  </si>
  <si>
    <t>830210019</t>
  </si>
  <si>
    <t>AVEFETH ESPERANCE - VAR</t>
  </si>
  <si>
    <t>10092TOUL</t>
  </si>
  <si>
    <t>830210092</t>
  </si>
  <si>
    <t>ASS.A VOCATION EDUCATION ET FORMATION ELEVES ET TRAVA.HANDIC</t>
  </si>
  <si>
    <t>SISA MSP VALBELLE</t>
  </si>
  <si>
    <t>830020475</t>
  </si>
  <si>
    <t>Tourves</t>
  </si>
  <si>
    <t>MSP (Tourves)-EBNL</t>
  </si>
  <si>
    <t>EBNL Tourves</t>
  </si>
  <si>
    <t>MAISON DE SANTE PLURIDISCIPLINAIRE VALBELLE</t>
  </si>
  <si>
    <t>CPTS PROVENCE VERTE</t>
  </si>
  <si>
    <t>26456TOUR</t>
  </si>
  <si>
    <t>830026456</t>
  </si>
  <si>
    <t>EBNL (Tourves)</t>
  </si>
  <si>
    <t>MAIRIE DE LA VERDIERE</t>
  </si>
  <si>
    <t>25532LAVE</t>
  </si>
  <si>
    <t>830025532</t>
  </si>
  <si>
    <t>Verdière</t>
  </si>
  <si>
    <t>EBNL (Verdière)</t>
  </si>
  <si>
    <t>EBNL Verdière</t>
  </si>
  <si>
    <t>26365LAVE</t>
  </si>
  <si>
    <t>830026365</t>
  </si>
  <si>
    <t>AGESEP 84</t>
  </si>
  <si>
    <t>18824ALTH</t>
  </si>
  <si>
    <t>840018824</t>
  </si>
  <si>
    <t>Althen-des-Paluds</t>
  </si>
  <si>
    <t>EBNL (Althen-des-Paluds)</t>
  </si>
  <si>
    <t>EBNL Althen-des-Paluds</t>
  </si>
  <si>
    <t>SCM LES DRUIDES</t>
  </si>
  <si>
    <t>020895APT</t>
  </si>
  <si>
    <t>840020895</t>
  </si>
  <si>
    <t>EBNL (Apt)</t>
  </si>
  <si>
    <t>EBNL Apt</t>
  </si>
  <si>
    <t>INSTITUT SAINTE CATHERINE</t>
  </si>
  <si>
    <t>840000350</t>
  </si>
  <si>
    <t>840000657</t>
  </si>
  <si>
    <t>EBNL (Avignon)</t>
  </si>
  <si>
    <t>EBNL Avignon</t>
  </si>
  <si>
    <t>HADAR</t>
  </si>
  <si>
    <t>03164AVIG</t>
  </si>
  <si>
    <t>840003164</t>
  </si>
  <si>
    <t>HADAR (Avignon)</t>
  </si>
  <si>
    <t>SIAO DE VAUCLUSE-IMAGINE 84</t>
  </si>
  <si>
    <t>07819AVIG</t>
  </si>
  <si>
    <t>840007819</t>
  </si>
  <si>
    <t>ASS CLINADENT AVIGNON</t>
  </si>
  <si>
    <t>20937AVIG</t>
  </si>
  <si>
    <t>840020937</t>
  </si>
  <si>
    <t>Assoc. (Avignon)-EBNL</t>
  </si>
  <si>
    <t>MSP MRS D'AVIGNON</t>
  </si>
  <si>
    <t>21216AVIG</t>
  </si>
  <si>
    <t>840021216</t>
  </si>
  <si>
    <t>MSP (Avignon)-EBNL</t>
  </si>
  <si>
    <t>MSP MAISON REGIONALE DE SANTE D'AVIGNON</t>
  </si>
  <si>
    <t>CDS AVIGNON SANTE</t>
  </si>
  <si>
    <t>22040AVIG</t>
  </si>
  <si>
    <t>840022040</t>
  </si>
  <si>
    <t>COPIL DE LA CPTS GRAND AVIGNON</t>
  </si>
  <si>
    <t>22115AVIG</t>
  </si>
  <si>
    <t>840022115</t>
  </si>
  <si>
    <t>ASSOCIATION RESSOURCES SANTE VAUCLUSE</t>
  </si>
  <si>
    <t>22420AVIG</t>
  </si>
  <si>
    <t>840022420</t>
  </si>
  <si>
    <t>MSP DU TERRITOIRE DE BEAUMES DE VENISE</t>
  </si>
  <si>
    <t>840020135</t>
  </si>
  <si>
    <t>840020127</t>
  </si>
  <si>
    <t>Beaumes-de-Venise</t>
  </si>
  <si>
    <t>MSP (Beaumes-de-Venise)-EBNL</t>
  </si>
  <si>
    <t>EBNL Beaumes-de-Venise</t>
  </si>
  <si>
    <t>ASSOCIATION LA CLEF DE VOUTE</t>
  </si>
  <si>
    <t>20226BEAU</t>
  </si>
  <si>
    <t>840020226</t>
  </si>
  <si>
    <t>Beaumettes</t>
  </si>
  <si>
    <t>Assoc. (Beaumettes)-EBNL</t>
  </si>
  <si>
    <t>EBNL Beaumettes</t>
  </si>
  <si>
    <t>MSP DE BEDARRIDES</t>
  </si>
  <si>
    <t>20820BEDA</t>
  </si>
  <si>
    <t>840020820</t>
  </si>
  <si>
    <t>Bédarrides</t>
  </si>
  <si>
    <t>MSP (Bédarrides)-EBNL</t>
  </si>
  <si>
    <t>EBNL Bédarrides</t>
  </si>
  <si>
    <t>MSP BEDOIN PAYS DU MONT VENTOUX</t>
  </si>
  <si>
    <t>20101BEDO</t>
  </si>
  <si>
    <t>840020101</t>
  </si>
  <si>
    <t>Bédoin</t>
  </si>
  <si>
    <t>MSP (Bédoin)-EBNL</t>
  </si>
  <si>
    <t>EBNL Bédoin</t>
  </si>
  <si>
    <t>CENTRE DE SANTE DENTAIRE DE BOLLENE</t>
  </si>
  <si>
    <t>19830BOLL</t>
  </si>
  <si>
    <t>840019830</t>
  </si>
  <si>
    <t>Bollène</t>
  </si>
  <si>
    <t>EBNL (Bollène)</t>
  </si>
  <si>
    <t>EBNL Bollène</t>
  </si>
  <si>
    <t>ASSOCIATION MSP DE CADENET</t>
  </si>
  <si>
    <t>22222CADE</t>
  </si>
  <si>
    <t>840022222</t>
  </si>
  <si>
    <t>Cadenet</t>
  </si>
  <si>
    <t>MSP (Cadenet)-EBNL</t>
  </si>
  <si>
    <t>EBNL Cadenet</t>
  </si>
  <si>
    <t>APEI DE CARPENTRAS</t>
  </si>
  <si>
    <t>15770CARP</t>
  </si>
  <si>
    <t>840015770</t>
  </si>
  <si>
    <t>EBNL (Carpentras)</t>
  </si>
  <si>
    <t>EBNL Carpentras</t>
  </si>
  <si>
    <t>MSP BEL AIR</t>
  </si>
  <si>
    <t>20911CARP</t>
  </si>
  <si>
    <t>840020911</t>
  </si>
  <si>
    <t>MSP (Carpentras)-EBNL</t>
  </si>
  <si>
    <t>MSP CAVAILLON</t>
  </si>
  <si>
    <t>22008CAVA</t>
  </si>
  <si>
    <t>840022008</t>
  </si>
  <si>
    <t>MSP (Cavaillon)-EBNL</t>
  </si>
  <si>
    <t>EBNL Cavaillon</t>
  </si>
  <si>
    <t>ATV-ATIS</t>
  </si>
  <si>
    <t>18006CHAT</t>
  </si>
  <si>
    <t>840018006</t>
  </si>
  <si>
    <t>Châteauneuf-de-Gadagne</t>
  </si>
  <si>
    <t>EBNL (Châteauneuf-de-Gadagne)</t>
  </si>
  <si>
    <t>EBNL Châteauneuf-de-Gadagne</t>
  </si>
  <si>
    <t>ASSOCIATION TUTELAIRE DE VAUCLUSE - ATV-ATIS</t>
  </si>
  <si>
    <t>MSP DE GADAGNE</t>
  </si>
  <si>
    <t>22099CHAT</t>
  </si>
  <si>
    <t>840022099</t>
  </si>
  <si>
    <t>MSP (Châteauneuf-de-Gadagne)-EBNL</t>
  </si>
  <si>
    <t>MSP ENTRAIGUES-ALTHEN</t>
  </si>
  <si>
    <t>20770ENTR</t>
  </si>
  <si>
    <t>840020770</t>
  </si>
  <si>
    <t>Entraigues-sur-la-Sorgue</t>
  </si>
  <si>
    <t>MSP (Entraigues-sur-la-Sorgue)-EBNL</t>
  </si>
  <si>
    <t>EBNL Entraigues-sur-la-Sorgue</t>
  </si>
  <si>
    <t>ATIR AUTODIAL CLOS DE L'ETANG ISLE</t>
  </si>
  <si>
    <t>840012538</t>
  </si>
  <si>
    <t>840002844</t>
  </si>
  <si>
    <t>U_Dialyse (Isle-sur-la-Sorgue)-Dial</t>
  </si>
  <si>
    <t>EBNL Isle-sur-la-Sorgue</t>
  </si>
  <si>
    <t>ATIR UNITE D'AUTODIALYSE CLOS DE L'ETANG ISLE SUR SORGUE</t>
  </si>
  <si>
    <t>CPTS CEREBELLUM</t>
  </si>
  <si>
    <t>22248LISL</t>
  </si>
  <si>
    <t>840022248</t>
  </si>
  <si>
    <t>EBNL (Isle-sur-la-Sorgue)</t>
  </si>
  <si>
    <t>MSP LES PRUNIERS</t>
  </si>
  <si>
    <t>20754MALE</t>
  </si>
  <si>
    <t>840020754</t>
  </si>
  <si>
    <t>Malemort-du-Comtat</t>
  </si>
  <si>
    <t>MSP (Malemort-du-Comtat)-EBNL</t>
  </si>
  <si>
    <t>EBNL Malemort-du-Comtat</t>
  </si>
  <si>
    <t>MAEVAT</t>
  </si>
  <si>
    <t>18022MAZA</t>
  </si>
  <si>
    <t>840018022</t>
  </si>
  <si>
    <t>Mazan</t>
  </si>
  <si>
    <t>EBNL (Mazan)</t>
  </si>
  <si>
    <t>EBNL Mazan</t>
  </si>
  <si>
    <t>ASS MOUV EVOLUTION ET VALORISATION DES ADULTES SOUS TUTELLE</t>
  </si>
  <si>
    <t>NEPHROCARE PERTUIS AUTODIALYSE</t>
  </si>
  <si>
    <t>840015200</t>
  </si>
  <si>
    <t>U_Dialyse (Pertuis)-Dial</t>
  </si>
  <si>
    <t>EBNL Pertuis</t>
  </si>
  <si>
    <t>MSP DE PERTUIS SUD LUBERON</t>
  </si>
  <si>
    <t>840020291</t>
  </si>
  <si>
    <t>840020283</t>
  </si>
  <si>
    <t>MSP (Pertuis)-EBNL</t>
  </si>
  <si>
    <t>CPTS SANTE LUB</t>
  </si>
  <si>
    <t>22131PERT</t>
  </si>
  <si>
    <t>840022131</t>
  </si>
  <si>
    <t>EBNL (Pertuis)</t>
  </si>
  <si>
    <t>ASSOC DES PRO DE SANTÉ DE</t>
  </si>
  <si>
    <t>20051LEPO</t>
  </si>
  <si>
    <t>840020051</t>
  </si>
  <si>
    <t>Pontet</t>
  </si>
  <si>
    <t>Assoc. (Pontet)-EBNL</t>
  </si>
  <si>
    <t>EBNL Pontet</t>
  </si>
  <si>
    <t>ASSOC DES PROF DE SANTÉ DE RÉALPANIER</t>
  </si>
  <si>
    <t>MSP DE RASTEAU</t>
  </si>
  <si>
    <t>20846RAST</t>
  </si>
  <si>
    <t>840020846</t>
  </si>
  <si>
    <t>Rasteau</t>
  </si>
  <si>
    <t>MSP (Rasteau)-EBNL</t>
  </si>
  <si>
    <t>EBNL Rasteau</t>
  </si>
  <si>
    <t>MSP DE SABLET</t>
  </si>
  <si>
    <t>840019269</t>
  </si>
  <si>
    <t>840019251</t>
  </si>
  <si>
    <t>Sablet</t>
  </si>
  <si>
    <t>MSP (Sablet)-EBNL</t>
  </si>
  <si>
    <t>EBNL Sablet</t>
  </si>
  <si>
    <t>MAISON DE SANTE PLURIDISCIPLINAIRE DE SABLET</t>
  </si>
  <si>
    <t>MSP DE SAINT-SATURNIN-LES-APT</t>
  </si>
  <si>
    <t>840020259</t>
  </si>
  <si>
    <t>840020242</t>
  </si>
  <si>
    <t>Saint-Saturnin-lès-Apt</t>
  </si>
  <si>
    <t>MSP (St-Saturnin-lès-Apt)-EBNL</t>
  </si>
  <si>
    <t>EBNL Saint-Saturnin-lès-Apt</t>
  </si>
  <si>
    <t>MSP DE LA RETANQUE</t>
  </si>
  <si>
    <t>840020887</t>
  </si>
  <si>
    <t>840020879</t>
  </si>
  <si>
    <t>Saint-Saturnin-lès-Avignon</t>
  </si>
  <si>
    <t>MSP (St-Saturnin-lès-Avignon)-EBNL</t>
  </si>
  <si>
    <t>EBNL Saint-Saturnin-lès-Avignon</t>
  </si>
  <si>
    <t>CPTS DU COMTAT VENAISSIN</t>
  </si>
  <si>
    <t>21273SARR</t>
  </si>
  <si>
    <t>840021273</t>
  </si>
  <si>
    <t>Sarrians</t>
  </si>
  <si>
    <t>EBNL (Sarrians)</t>
  </si>
  <si>
    <t>EBNL Sarrians</t>
  </si>
  <si>
    <t>SYNAPSE (COPIL DU COMTAT VENAISSIN</t>
  </si>
  <si>
    <t>MSP FRANCOIS RABELAIS</t>
  </si>
  <si>
    <t>840019996</t>
  </si>
  <si>
    <t>840019988</t>
  </si>
  <si>
    <t>MSP (Sorgues)-EBNL</t>
  </si>
  <si>
    <t>EBNL Sorgues</t>
  </si>
  <si>
    <t>ASSOC DEPART ENSEIGNE PUBLIC 84</t>
  </si>
  <si>
    <t>14468SORG</t>
  </si>
  <si>
    <t>840014468</t>
  </si>
  <si>
    <t>Assoc. (Sorgues)-EBNL</t>
  </si>
  <si>
    <t>840020697</t>
  </si>
  <si>
    <t>840020689</t>
  </si>
  <si>
    <t>Tour-d'Aigues</t>
  </si>
  <si>
    <t>MSP (Tour-d'Aigues)-EBNL</t>
  </si>
  <si>
    <t>EBNL Tour-d'Aigues</t>
  </si>
  <si>
    <t>MAISON FAMIL.RURALE EDUCAT ET ORIENT.</t>
  </si>
  <si>
    <t>03586LATO</t>
  </si>
  <si>
    <t>840003586</t>
  </si>
  <si>
    <t>EBNL (Tour-d'Aigues)</t>
  </si>
  <si>
    <t>MAISON FAMILIALE RURALE D'EDUCATION ET D'ORIENTATION</t>
  </si>
  <si>
    <t>ASSOC SOIGNANTS PAYS VAISONNAIS (ASPV)</t>
  </si>
  <si>
    <t>22321VAIS</t>
  </si>
  <si>
    <t>840022321</t>
  </si>
  <si>
    <t>Assoc. (Vaison-la-Romaine)-EBNL</t>
  </si>
  <si>
    <t>EBNL Vaison-la-Romaine</t>
  </si>
  <si>
    <t>MSP DE VEDENE</t>
  </si>
  <si>
    <t>21240VEDE</t>
  </si>
  <si>
    <t>840021240</t>
  </si>
  <si>
    <t>Vedène</t>
  </si>
  <si>
    <t>MSP (Vedène)-EBNL</t>
  </si>
  <si>
    <t>EBNL Vedène</t>
  </si>
  <si>
    <t>850027673</t>
  </si>
  <si>
    <t>850027665</t>
  </si>
  <si>
    <t>Aiguillon-la-Presqu'île</t>
  </si>
  <si>
    <t>MS (Aiguillon-la-Presqu'île)-EBNL</t>
  </si>
  <si>
    <t>EBNL Aiguillon-la-Presqu'île</t>
  </si>
  <si>
    <t>MAISON DE SANTE D'AIZENAY</t>
  </si>
  <si>
    <t>850022369</t>
  </si>
  <si>
    <t>850022351</t>
  </si>
  <si>
    <t>Aizenay</t>
  </si>
  <si>
    <t>MS (Aizenay)-EBNL</t>
  </si>
  <si>
    <t>EBNL Aizenay</t>
  </si>
  <si>
    <t>MAISON DE SANTE PLURIDISCIPLINAIRE D'AIZENAY</t>
  </si>
  <si>
    <t>MAISON DE SANTE BENET- MAILLEZAIS</t>
  </si>
  <si>
    <t>850027715</t>
  </si>
  <si>
    <t>850027707</t>
  </si>
  <si>
    <t>Benet</t>
  </si>
  <si>
    <t>MS (Benet)-EBNL</t>
  </si>
  <si>
    <t>EBNL Benet</t>
  </si>
  <si>
    <t>MSP DE BRETIGNOLLES SUR MER</t>
  </si>
  <si>
    <t>850027459</t>
  </si>
  <si>
    <t>850027442</t>
  </si>
  <si>
    <t>Bretignolles-sur-Mer</t>
  </si>
  <si>
    <t>MSP (Bretignolles-sur-Mer)-EBNL</t>
  </si>
  <si>
    <t>EBNL Bretignolles-sur-Mer</t>
  </si>
  <si>
    <t>MAISON DE SANTE DE CHAILLE LES MARAIS</t>
  </si>
  <si>
    <t>850020801</t>
  </si>
  <si>
    <t>850020751</t>
  </si>
  <si>
    <t>Chaillé-les-Marais</t>
  </si>
  <si>
    <t>MS (Chaillé-les-Marais)-EBNL</t>
  </si>
  <si>
    <t>EBNL Chaillé-les-Marais</t>
  </si>
  <si>
    <t>DIALYSE ECHO CHALLANS</t>
  </si>
  <si>
    <t>850011271</t>
  </si>
  <si>
    <t>ECHO (Challans)-Dial</t>
  </si>
  <si>
    <t>EBNL Challans</t>
  </si>
  <si>
    <t>MSP CASSIOPEE</t>
  </si>
  <si>
    <t>850029059</t>
  </si>
  <si>
    <t>850029042</t>
  </si>
  <si>
    <t>MSP (Challans)-EBNL</t>
  </si>
  <si>
    <t>MAISON DE SANTE PASS' SANTE MAINES</t>
  </si>
  <si>
    <t>850028549</t>
  </si>
  <si>
    <t>850028531</t>
  </si>
  <si>
    <t>Chavagnes-en-Paillers</t>
  </si>
  <si>
    <t>MS (Chavagnes-en-Paillers)-EBNL</t>
  </si>
  <si>
    <t>EBNL Chavagnes-en-Paillers</t>
  </si>
  <si>
    <t>MAISON DE SANTÉ DE CUGAND</t>
  </si>
  <si>
    <t>850025909</t>
  </si>
  <si>
    <t>850025891</t>
  </si>
  <si>
    <t>Cugand</t>
  </si>
  <si>
    <t>MS (Cugand)-EBNL</t>
  </si>
  <si>
    <t>EBNL Cugand</t>
  </si>
  <si>
    <t>MAISON DE SANTÉ DE CUGAND - LA BERNARDIÈRE</t>
  </si>
  <si>
    <t>DIALYSE ECHO FONTENAY LE COMTE</t>
  </si>
  <si>
    <t>850023151</t>
  </si>
  <si>
    <t>ECHO (Fontenay-le-Comte)-Dial</t>
  </si>
  <si>
    <t>EBNL Fontenay-le-Comte</t>
  </si>
  <si>
    <t>MSP DES ROSEAUX</t>
  </si>
  <si>
    <t>850029372</t>
  </si>
  <si>
    <t>850029364</t>
  </si>
  <si>
    <t>Garnache</t>
  </si>
  <si>
    <t>MSP (Garnache)-EBNL</t>
  </si>
  <si>
    <t>EBNL Garnache</t>
  </si>
  <si>
    <t>MSP DE MORTAGNE - LA GAUBRETIERE</t>
  </si>
  <si>
    <t>850025826</t>
  </si>
  <si>
    <t>850025818</t>
  </si>
  <si>
    <t>Gaubretière</t>
  </si>
  <si>
    <t>MSP (Gaubretière)-EBNL</t>
  </si>
  <si>
    <t>EBNL Gaubretière</t>
  </si>
  <si>
    <t>MAISON DE SANTÉ DE MORTAGNE - LA GAUBRETIERE</t>
  </si>
  <si>
    <t>MSP DU PAYS DES HERBIERS</t>
  </si>
  <si>
    <t>850029034</t>
  </si>
  <si>
    <t>850029026</t>
  </si>
  <si>
    <t>Herbiers</t>
  </si>
  <si>
    <t>MSP (Herbiers)-EBNL</t>
  </si>
  <si>
    <t>EBNL Herbiers</t>
  </si>
  <si>
    <t>MAISON DE SANTÉ DE L'HERMENAULT</t>
  </si>
  <si>
    <t>850025883</t>
  </si>
  <si>
    <t>850025875</t>
  </si>
  <si>
    <t>Hermenault</t>
  </si>
  <si>
    <t>MS (Hermenault)-EBNL</t>
  </si>
  <si>
    <t>EBNL Hermenault</t>
  </si>
  <si>
    <t>DIALYSE ECHO ILE D'YEU</t>
  </si>
  <si>
    <t>850022047</t>
  </si>
  <si>
    <t>ECHO (Île-d'Yeu)-Dial</t>
  </si>
  <si>
    <t>EBNL Île-d'Yeu</t>
  </si>
  <si>
    <t>MAISON DE SANTE ESCULAPE</t>
  </si>
  <si>
    <t>850022393</t>
  </si>
  <si>
    <t>850022377</t>
  </si>
  <si>
    <t>MS (Luçon)-EBNL</t>
  </si>
  <si>
    <t>EBNL Luçon</t>
  </si>
  <si>
    <t>ASSOCIATION DE LA MAISON DE SANTE ESCULAPE (LUÇON)</t>
  </si>
  <si>
    <t>MSP DE MONTAIGU</t>
  </si>
  <si>
    <t>850027277</t>
  </si>
  <si>
    <t>850027269</t>
  </si>
  <si>
    <t>MSP (Montaigu-Vendée)-EBNL</t>
  </si>
  <si>
    <t>EBNL Montaigu-Vendée</t>
  </si>
  <si>
    <t>MAISON DE SANTE DES ACHARDS</t>
  </si>
  <si>
    <t>850021171</t>
  </si>
  <si>
    <t>850020926</t>
  </si>
  <si>
    <t>Achards</t>
  </si>
  <si>
    <t>MS (Achards)-EBNL</t>
  </si>
  <si>
    <t>EBNL Achards</t>
  </si>
  <si>
    <t>ADAPEI ARIA DE VENDEE</t>
  </si>
  <si>
    <t>12436LARO</t>
  </si>
  <si>
    <t>850012436</t>
  </si>
  <si>
    <t>Mouilleron-le-Captif</t>
  </si>
  <si>
    <t>EBNL (Mouilleron-le-Captif)</t>
  </si>
  <si>
    <t>EBNL Mouilleron-le-Captif</t>
  </si>
  <si>
    <t>ADAPEI - ARIA DE VENDEE</t>
  </si>
  <si>
    <t>MSP DE NOIRMOUTIER</t>
  </si>
  <si>
    <t>850022773</t>
  </si>
  <si>
    <t>850022534</t>
  </si>
  <si>
    <t>MSP (Noirmoutier-en-l'Île)-EBNL</t>
  </si>
  <si>
    <t>EBNL Noirmoutier-en-l'Île</t>
  </si>
  <si>
    <t>MAISON DE SANTE DU POIRE SUR VIE</t>
  </si>
  <si>
    <t>850026014</t>
  </si>
  <si>
    <t>850026006</t>
  </si>
  <si>
    <t>Poiré-sur-Vie</t>
  </si>
  <si>
    <t>MS (Poiré-sur-Vie)-EBNL</t>
  </si>
  <si>
    <t>EBNL Poiré-sur-Vie</t>
  </si>
  <si>
    <t>MAISON DE SANTE DE POUZAUGES</t>
  </si>
  <si>
    <t>850028515</t>
  </si>
  <si>
    <t>850028507</t>
  </si>
  <si>
    <t>Pouzauges</t>
  </si>
  <si>
    <t>MS (Pouzauges)-EBNL</t>
  </si>
  <si>
    <t>EBNL Pouzauges</t>
  </si>
  <si>
    <t>MAISON DE SANTÉ DE ROCHESERVIÈRE</t>
  </si>
  <si>
    <t>850025842</t>
  </si>
  <si>
    <t>850025834</t>
  </si>
  <si>
    <t>Rocheservière</t>
  </si>
  <si>
    <t>MS (Rocheservière)-EBNL</t>
  </si>
  <si>
    <t>EBNL Rocheservière</t>
  </si>
  <si>
    <t>MAISON DE SANTÉ DE ROCHESERVIÈRE - ST PHILBERT DE BOUAINE</t>
  </si>
  <si>
    <t>DIALYSE ECHO LA ROCHE SUR YON</t>
  </si>
  <si>
    <t>850009333</t>
  </si>
  <si>
    <t>ECHO (Roche-sur-Yon)-Dial</t>
  </si>
  <si>
    <t>EBNL Roche-sur-Yon</t>
  </si>
  <si>
    <t>MAISON DE SANTE DES FORGES</t>
  </si>
  <si>
    <t>850025727</t>
  </si>
  <si>
    <t>850025719</t>
  </si>
  <si>
    <t>MS (Roche-sur-Yon)-EBNL</t>
  </si>
  <si>
    <t>MAISON DE SANTE GASTON RAMON</t>
  </si>
  <si>
    <t>850026634</t>
  </si>
  <si>
    <t>850026626</t>
  </si>
  <si>
    <t>MSP SAINT ANDRE D'ORNAY</t>
  </si>
  <si>
    <t>850030651</t>
  </si>
  <si>
    <t>850030644</t>
  </si>
  <si>
    <t>MSP (Roche-sur-Yon)-EBNL</t>
  </si>
  <si>
    <t>GROUPE ETABLIERES</t>
  </si>
  <si>
    <t>09804LARO</t>
  </si>
  <si>
    <t>850009804</t>
  </si>
  <si>
    <t>EBNL (Roche-sur-Yon)</t>
  </si>
  <si>
    <t>UNION DEPART ASSOC FAMILIALES</t>
  </si>
  <si>
    <t>21460LARO</t>
  </si>
  <si>
    <t>850021460</t>
  </si>
  <si>
    <t>Assoc. (Roche-sur-Yon)-EBNL</t>
  </si>
  <si>
    <t>UNION DEPARTEMENTALE DES ASSOCIATIONS FAMILIALES DE VENDEE</t>
  </si>
  <si>
    <t>MSP DES 3 CAPS</t>
  </si>
  <si>
    <t>850026436</t>
  </si>
  <si>
    <t>850026428</t>
  </si>
  <si>
    <t>MSP (Sables-d'Olonne)-EBNL</t>
  </si>
  <si>
    <t>EBNL Sables-d'Olonne</t>
  </si>
  <si>
    <t>MSP DE ST ETIENNE DU BOIS</t>
  </si>
  <si>
    <t>850029398</t>
  </si>
  <si>
    <t>850029380</t>
  </si>
  <si>
    <t>MSP (St-Étienne-du-Bois)-EBNL</t>
  </si>
  <si>
    <t>MSP RIVES DE L'YON</t>
  </si>
  <si>
    <t>850027046</t>
  </si>
  <si>
    <t>850027038</t>
  </si>
  <si>
    <t>Rives de l'Yon</t>
  </si>
  <si>
    <t>MSP (Rives de l'Yon)-EBNL</t>
  </si>
  <si>
    <t>EBNL Rives de l'Yon</t>
  </si>
  <si>
    <t>HABITAT ET HUMANISME</t>
  </si>
  <si>
    <t>13657STGI</t>
  </si>
  <si>
    <t>850013657</t>
  </si>
  <si>
    <t>EBNL (St-Gilles-Croix-de-Vie)</t>
  </si>
  <si>
    <t>EBNL Saint-Gilles-Croix-de-Vie</t>
  </si>
  <si>
    <t>POLE DE SANTÉ DU MARAIS</t>
  </si>
  <si>
    <t>850026410</t>
  </si>
  <si>
    <t>850026402</t>
  </si>
  <si>
    <t>Sallertaine</t>
  </si>
  <si>
    <t>EBNL (Sallertaine)</t>
  </si>
  <si>
    <t>EBNL Sallertaine</t>
  </si>
  <si>
    <t>DIALYSE ECHO LA TRANCHE</t>
  </si>
  <si>
    <t>850009762</t>
  </si>
  <si>
    <t>Tranche-sur-Mer</t>
  </si>
  <si>
    <t>ECHO (Tranche-sur-Mer)-Dial</t>
  </si>
  <si>
    <t>EBNL Tranche-sur-Mer</t>
  </si>
  <si>
    <t>UNITE SAISONNIERE D'AUTODIALYSE TAMARIS LA TRANCHE SUR MER</t>
  </si>
  <si>
    <t>MSP DE BIGNOUX</t>
  </si>
  <si>
    <t>860013960</t>
  </si>
  <si>
    <t>860013952</t>
  </si>
  <si>
    <t>Bignoux</t>
  </si>
  <si>
    <t>MSP (Bignoux)-EBNL</t>
  </si>
  <si>
    <t>EBNL Bignoux</t>
  </si>
  <si>
    <t>MSP DE LA MOULIERE</t>
  </si>
  <si>
    <t>860014711</t>
  </si>
  <si>
    <t>860014703</t>
  </si>
  <si>
    <t>Bonneuil-Matours</t>
  </si>
  <si>
    <t>MSP (Bonneuil-Matours)-EBNL</t>
  </si>
  <si>
    <t>EBNL Bonneuil-Matours</t>
  </si>
  <si>
    <t>MAISON DE SANTE PLURIDISCIPLINAIRE DE LA MOULIERE</t>
  </si>
  <si>
    <t>MSP DE CENON SUR VIENNE</t>
  </si>
  <si>
    <t>860015940</t>
  </si>
  <si>
    <t>860015932</t>
  </si>
  <si>
    <t>Cenon-sur-Vienne</t>
  </si>
  <si>
    <t>MSP (Cenon-sur-Vienne)-EBNL</t>
  </si>
  <si>
    <t>EBNL Cenon-sur-Vienne</t>
  </si>
  <si>
    <t>AURA POITOU-CH - CHATELLERAULT</t>
  </si>
  <si>
    <t>860005768</t>
  </si>
  <si>
    <t>EBNL (Châtellerault)</t>
  </si>
  <si>
    <t>EBNL Châtellerault</t>
  </si>
  <si>
    <t>MSP DE CHATELLERAULT</t>
  </si>
  <si>
    <t>860013432</t>
  </si>
  <si>
    <t>860013424</t>
  </si>
  <si>
    <t>MSP (Châtellerault)-EBNL</t>
  </si>
  <si>
    <t>MSP RENE LAENNEC</t>
  </si>
  <si>
    <t>860014786</t>
  </si>
  <si>
    <t>860014778</t>
  </si>
  <si>
    <t>MAISON DE SANTE PLURIDISCIPLINAIRE RENE LAENNEC</t>
  </si>
  <si>
    <t>MSP DES MINIMES</t>
  </si>
  <si>
    <t>860015205</t>
  </si>
  <si>
    <t>860015197</t>
  </si>
  <si>
    <t>MSP DE LA NORAIE</t>
  </si>
  <si>
    <t>860015775</t>
  </si>
  <si>
    <t>860015767</t>
  </si>
  <si>
    <t>Chauvigny</t>
  </si>
  <si>
    <t>MSP (Chauvigny)-EBNL</t>
  </si>
  <si>
    <t>EBNL Chauvigny</t>
  </si>
  <si>
    <t>MSP DU CIVRAISIEN</t>
  </si>
  <si>
    <t>860013796</t>
  </si>
  <si>
    <t>860013788</t>
  </si>
  <si>
    <t>Civray</t>
  </si>
  <si>
    <t>MSP (Civray)-EBNL</t>
  </si>
  <si>
    <t>EBNL Civray</t>
  </si>
  <si>
    <t>MSP VALENCE EN POITOU</t>
  </si>
  <si>
    <t>860016021</t>
  </si>
  <si>
    <t>860016013</t>
  </si>
  <si>
    <t>Valence-en-Poitou</t>
  </si>
  <si>
    <t>MSP (Valence-en-Poitou)-EBNL</t>
  </si>
  <si>
    <t>EBNL Valence-en-Poitou</t>
  </si>
  <si>
    <t>ASSOCIATION ST LOUIS DE GURON</t>
  </si>
  <si>
    <t>93132VALE</t>
  </si>
  <si>
    <t>860793132</t>
  </si>
  <si>
    <t>Assoc. (Valence-en-Poitou)-EBNL</t>
  </si>
  <si>
    <t>CABINET MEDICAL DE GENCAY</t>
  </si>
  <si>
    <t>860014760</t>
  </si>
  <si>
    <t>860014752</t>
  </si>
  <si>
    <t>Gençay</t>
  </si>
  <si>
    <t>EBNL (Gençay)</t>
  </si>
  <si>
    <t>EBNL Gençay</t>
  </si>
  <si>
    <t>MSP VIENNE SUD</t>
  </si>
  <si>
    <t>860014893</t>
  </si>
  <si>
    <t>860014885</t>
  </si>
  <si>
    <t>MSP (Isle-Jourdain)-EBNL</t>
  </si>
  <si>
    <t>MSP DE LENCLOITRE</t>
  </si>
  <si>
    <t>860015254</t>
  </si>
  <si>
    <t>860015486</t>
  </si>
  <si>
    <t>Lencloître</t>
  </si>
  <si>
    <t>MSP (Lencloître)-EBNL</t>
  </si>
  <si>
    <t>EBNL Lencloître</t>
  </si>
  <si>
    <t>MSP DE LOUDUN</t>
  </si>
  <si>
    <t>860015049</t>
  </si>
  <si>
    <t>860015031</t>
  </si>
  <si>
    <t>MSP (Loudun)-EBNL</t>
  </si>
  <si>
    <t>EBNL Loudun</t>
  </si>
  <si>
    <t>MSP POLE SANTE MELUSIN</t>
  </si>
  <si>
    <t>860015270</t>
  </si>
  <si>
    <t>860015262</t>
  </si>
  <si>
    <t>MSP (Lusignan)-EBNL</t>
  </si>
  <si>
    <t>EBNL Lusignan</t>
  </si>
  <si>
    <t>MSP DE LUSSAC-LES-CHATEAUX</t>
  </si>
  <si>
    <t>860013697</t>
  </si>
  <si>
    <t>860013689</t>
  </si>
  <si>
    <t>Lussac-les-Châteaux</t>
  </si>
  <si>
    <t>MSP (Lussac-les-Châteaux)-EBNL</t>
  </si>
  <si>
    <t>EBNL Lussac-les-Châteaux</t>
  </si>
  <si>
    <t>ASSOCIATION AMESHAG</t>
  </si>
  <si>
    <t>00207MIGN</t>
  </si>
  <si>
    <t>860000207</t>
  </si>
  <si>
    <t>Migné-Auxances</t>
  </si>
  <si>
    <t>Assoc. (Migné-Auxances)-EBNL</t>
  </si>
  <si>
    <t>EBNL Migné-Auxances</t>
  </si>
  <si>
    <t>ASS POUR ADUL &amp; JEUNES HAND 86 (APAJH)</t>
  </si>
  <si>
    <t>10792MIGN</t>
  </si>
  <si>
    <t>860010792</t>
  </si>
  <si>
    <t>ASS. POUR ADULTES ET JEUNES HANDICAPES 86</t>
  </si>
  <si>
    <t>MSP DE MIREBEAU</t>
  </si>
  <si>
    <t>860014869</t>
  </si>
  <si>
    <t>860014851</t>
  </si>
  <si>
    <t>Mirebeau</t>
  </si>
  <si>
    <t>MSP (Mirebeau)-EBNL</t>
  </si>
  <si>
    <t>EBNL Mirebeau</t>
  </si>
  <si>
    <t>MAISON DE SANTE PLURIDISCIPLINAIRE DE MIREBEAU</t>
  </si>
  <si>
    <t>MSP DE MONTS-SUR-GUESNES</t>
  </si>
  <si>
    <t>860013473</t>
  </si>
  <si>
    <t>860013465</t>
  </si>
  <si>
    <t>Monts-sur-Guesnes</t>
  </si>
  <si>
    <t>MSP (Monts-sur-Guesnes)-EBNL</t>
  </si>
  <si>
    <t>EBNL Monts-sur-Guesnes</t>
  </si>
  <si>
    <t>MSP DE NEUVILLE DE POITOU</t>
  </si>
  <si>
    <t>860013986</t>
  </si>
  <si>
    <t>860015304</t>
  </si>
  <si>
    <t>Neuville-de-Poitou</t>
  </si>
  <si>
    <t>MSP (Neuville-de-Poitou)-EBNL</t>
  </si>
  <si>
    <t>EBNL Neuville-de-Poitou</t>
  </si>
  <si>
    <t>MAISON DE SANTE PLURIDISCIPLINAIRE DE NEUVILLE DE POITOU</t>
  </si>
  <si>
    <t>POLE DE SANTE DES COURONNERIES</t>
  </si>
  <si>
    <t>860013937</t>
  </si>
  <si>
    <t>860013929</t>
  </si>
  <si>
    <t>EBNL (Poitiers)</t>
  </si>
  <si>
    <t>EBNL Poitiers</t>
  </si>
  <si>
    <t>ARFISS</t>
  </si>
  <si>
    <t>01783POIT</t>
  </si>
  <si>
    <t>860001783</t>
  </si>
  <si>
    <t>ASSO RECHERCHE FORMATION EN INTERVENTION SOCIALE ET DE SANTE</t>
  </si>
  <si>
    <t>UDAF DE LA VIENNE</t>
  </si>
  <si>
    <t>11790POIT</t>
  </si>
  <si>
    <t>860011790</t>
  </si>
  <si>
    <t>AIDE AUX MERES ET AUX FAMILLES UNA 86</t>
  </si>
  <si>
    <t>82564POIT</t>
  </si>
  <si>
    <t>860782564</t>
  </si>
  <si>
    <t>ASS. APSA</t>
  </si>
  <si>
    <t>91334POIT</t>
  </si>
  <si>
    <t>860791334</t>
  </si>
  <si>
    <t>ASS POUR LA PROMO DES PERS SOURDES, AVEUGLES ET SOURS-AVEUGL</t>
  </si>
  <si>
    <t>MAISON DE SANTE DU PAYS ACADIEN</t>
  </si>
  <si>
    <t>860015320</t>
  </si>
  <si>
    <t>860015312</t>
  </si>
  <si>
    <t>Puye</t>
  </si>
  <si>
    <t>MS (Puye)-EBNL</t>
  </si>
  <si>
    <t>EBNL Puye</t>
  </si>
  <si>
    <t>AURA POITOU-CHARENTES - ST BENOIT</t>
  </si>
  <si>
    <t>860782598</t>
  </si>
  <si>
    <t>EBNL (St-Benoît)</t>
  </si>
  <si>
    <t>EBNL Saint-Benoît</t>
  </si>
  <si>
    <t>ASSOCIATION TUTELAIRE DE GERONTOLOGIE</t>
  </si>
  <si>
    <t>13036STBE</t>
  </si>
  <si>
    <t>860013036</t>
  </si>
  <si>
    <t>Assoc. (St-Benoît)-EBNL</t>
  </si>
  <si>
    <t>ADAPEI DE LA VIENNE</t>
  </si>
  <si>
    <t>93074STBE</t>
  </si>
  <si>
    <t>860793074</t>
  </si>
  <si>
    <t>ASS. DEP. DE PARENTS ET AMIS DES PERS. HAND MENT. DE VIENNE</t>
  </si>
  <si>
    <t>MSP DE ST GERVAIS LES TROIS CLOCHERS</t>
  </si>
  <si>
    <t>860013895</t>
  </si>
  <si>
    <t>860013994</t>
  </si>
  <si>
    <t>Saint-Gervais-les-Trois-Clochers</t>
  </si>
  <si>
    <t>MSP (St-Gervais-les-Trois-Clochers)-EBNL</t>
  </si>
  <si>
    <t>EBNL Saint-Gervais-les-Trois-Clochers</t>
  </si>
  <si>
    <t>MAISON DE SANTÉ PLURI. DE ST GERVAIS LES TROIS CLOCHERS</t>
  </si>
  <si>
    <t>MSP DE VALDIVIENNE</t>
  </si>
  <si>
    <t>860015817</t>
  </si>
  <si>
    <t>860015809</t>
  </si>
  <si>
    <t>Valdivienne</t>
  </si>
  <si>
    <t>MSP (Valdivienne)-EBNL</t>
  </si>
  <si>
    <t>EBNL Valdivienne</t>
  </si>
  <si>
    <t>MSP SAVI</t>
  </si>
  <si>
    <t>860015429</t>
  </si>
  <si>
    <t>860015411</t>
  </si>
  <si>
    <t>Savigné</t>
  </si>
  <si>
    <t>MSP (Savigné)-EBNL</t>
  </si>
  <si>
    <t>EBNL Savigné</t>
  </si>
  <si>
    <t>POLE DE SANTE DE L'ENVIGNE</t>
  </si>
  <si>
    <t>860012905</t>
  </si>
  <si>
    <t>860012897</t>
  </si>
  <si>
    <t>Scorbé-Clairvaux</t>
  </si>
  <si>
    <t>EBNL (Scorbé-Clairvaux)</t>
  </si>
  <si>
    <t>EBNL Scorbé-Clairvaux</t>
  </si>
  <si>
    <t>POLE DE SANTE EN TRIMOUILLAIS</t>
  </si>
  <si>
    <t>860013879</t>
  </si>
  <si>
    <t>860013861</t>
  </si>
  <si>
    <t>Trimouille</t>
  </si>
  <si>
    <t>EBNL (Trimouille)</t>
  </si>
  <si>
    <t>EBNL Trimouille</t>
  </si>
  <si>
    <t>MSP USSON DU POITOU</t>
  </si>
  <si>
    <t>860015221</t>
  </si>
  <si>
    <t>860015379</t>
  </si>
  <si>
    <t>Usson-du-Poitou</t>
  </si>
  <si>
    <t>MSP (Usson-du-Poitou)-EBNL</t>
  </si>
  <si>
    <t>EBNL Usson-du-Poitou</t>
  </si>
  <si>
    <t>MSP DE VERRIERE</t>
  </si>
  <si>
    <t>860015445</t>
  </si>
  <si>
    <t>860015460</t>
  </si>
  <si>
    <t>MSP (Verrières)-EBNL</t>
  </si>
  <si>
    <t>EBNL Verrières</t>
  </si>
  <si>
    <t>MSP DE VIVONNE</t>
  </si>
  <si>
    <t>860013853</t>
  </si>
  <si>
    <t>860015148</t>
  </si>
  <si>
    <t>Vivonne</t>
  </si>
  <si>
    <t>MSP (Vivonne)-EBNL</t>
  </si>
  <si>
    <t>EBNL Vivonne</t>
  </si>
  <si>
    <t>MSP DE VOUNEUIL SUR VIENNE</t>
  </si>
  <si>
    <t>860013622</t>
  </si>
  <si>
    <t>860013614</t>
  </si>
  <si>
    <t>Vouneuil-sur-Vienne</t>
  </si>
  <si>
    <t>MSP (Vouneuil-sur-Vienne)-EBNL</t>
  </si>
  <si>
    <t>EBNL Vouneuil-sur-Vienne</t>
  </si>
  <si>
    <t>MSP DU VAL DE VIENNE</t>
  </si>
  <si>
    <t>870018793</t>
  </si>
  <si>
    <t>870018785</t>
  </si>
  <si>
    <t>Aixe-sur-Vienne</t>
  </si>
  <si>
    <t>MSP (Aixe-sur-Vienne)-EBNL</t>
  </si>
  <si>
    <t>EBNL Aixe-sur-Vienne</t>
  </si>
  <si>
    <t>APSAH</t>
  </si>
  <si>
    <t>01492AIXE</t>
  </si>
  <si>
    <t>870001492</t>
  </si>
  <si>
    <t>EBNL (Aixe-sur-Vienne)</t>
  </si>
  <si>
    <t>ASSO PROMOTION SOCIALE DES AVEUGLES ET AUTRES HANDICAPES</t>
  </si>
  <si>
    <t>MSP BELLAC</t>
  </si>
  <si>
    <t>870019072</t>
  </si>
  <si>
    <t>870019064</t>
  </si>
  <si>
    <t>MSP (Bellac)-EBNL</t>
  </si>
  <si>
    <t>EBNL Bellac</t>
  </si>
  <si>
    <t>MAISON DE SANTE PLURIPRO DU DORAT</t>
  </si>
  <si>
    <t>870017589</t>
  </si>
  <si>
    <t>870017571</t>
  </si>
  <si>
    <t>Dorat</t>
  </si>
  <si>
    <t>MS (Dorat)-EBNL</t>
  </si>
  <si>
    <t>EBNL Dorat</t>
  </si>
  <si>
    <t>MSP PORTES DE VASSIVIERE</t>
  </si>
  <si>
    <t>870017811</t>
  </si>
  <si>
    <t>870018090</t>
  </si>
  <si>
    <t>Eymoutiers</t>
  </si>
  <si>
    <t>MSP (Eymoutiers)-EBNL</t>
  </si>
  <si>
    <t>EBNL Eymoutiers</t>
  </si>
  <si>
    <t>MSP AMBROISE PARE</t>
  </si>
  <si>
    <t>870018819</t>
  </si>
  <si>
    <t>870018801</t>
  </si>
  <si>
    <t>Flavignac</t>
  </si>
  <si>
    <t>MSP (Flavignac)-EBNL</t>
  </si>
  <si>
    <t>EBNL Flavignac</t>
  </si>
  <si>
    <t>ALDP</t>
  </si>
  <si>
    <t>17431ISLE</t>
  </si>
  <si>
    <t>870017431</t>
  </si>
  <si>
    <t>Isle</t>
  </si>
  <si>
    <t>EBNL (Isle)</t>
  </si>
  <si>
    <t>EBNL Isle</t>
  </si>
  <si>
    <t>ASSOC LIM DIAGNOSTIC ET PRISE EN CHARGE PATHOLOGIE DEVELOPPE</t>
  </si>
  <si>
    <t>MSP LA JUNCHERIA</t>
  </si>
  <si>
    <t>870017746</t>
  </si>
  <si>
    <t>870018082</t>
  </si>
  <si>
    <t>Jonchère-Saint-Maurice</t>
  </si>
  <si>
    <t>MSP (Jonchère-St-Maurice)-EBNL</t>
  </si>
  <si>
    <t>EBNL Jonchère-Saint-Maurice</t>
  </si>
  <si>
    <t>MAISON DE SANTE PLURIDISCIPLINAIRE LA JUNCHERIA</t>
  </si>
  <si>
    <t>UNITE DE DIALYSE LIMOGES SCHOELCHER</t>
  </si>
  <si>
    <t>870014792</t>
  </si>
  <si>
    <t>U_Dialyse (Limoges)-Dial</t>
  </si>
  <si>
    <t>EBNL Limoges</t>
  </si>
  <si>
    <t>MSP POLE DE SANTE BEAUBLANC</t>
  </si>
  <si>
    <t>870018165</t>
  </si>
  <si>
    <t>870018157</t>
  </si>
  <si>
    <t>MSP (Limoges)-EBNL</t>
  </si>
  <si>
    <t>A L S E A</t>
  </si>
  <si>
    <t>00718LIMO</t>
  </si>
  <si>
    <t>870000718</t>
  </si>
  <si>
    <t>EBNL (Limoges)</t>
  </si>
  <si>
    <t>ASSOC LIMOUSINE DE SAUVEGARDE DE L'ENFANT A L'ADULTE</t>
  </si>
  <si>
    <t>A D M F P F</t>
  </si>
  <si>
    <t>03951LIMO</t>
  </si>
  <si>
    <t>870003951</t>
  </si>
  <si>
    <t>ASSOC DEP PUPILLES ENS PUBLIC87</t>
  </si>
  <si>
    <t>04462LIMO</t>
  </si>
  <si>
    <t>870004462</t>
  </si>
  <si>
    <t>Assoc. (Limoges)-EBNL</t>
  </si>
  <si>
    <t>ASSOCIATION DEPT DES PUPILLES DE L'ENSEIGNEMENT PUBLIC 87</t>
  </si>
  <si>
    <t>04512LIMO</t>
  </si>
  <si>
    <t>870004512</t>
  </si>
  <si>
    <t>ASSOCIATION POUR ADULTES ET JEUNES HANDICAPES HTE-VIENNE</t>
  </si>
  <si>
    <t>HABITAT ET HUMANISME LIMOUSIN</t>
  </si>
  <si>
    <t>16276LIMO</t>
  </si>
  <si>
    <t>870016276</t>
  </si>
  <si>
    <t>UDAF DE LA HAUTE VIENNE</t>
  </si>
  <si>
    <t>16862LIMO</t>
  </si>
  <si>
    <t>870016862</t>
  </si>
  <si>
    <t>UNION DEPARTEMENTALE DES ASSOCIATIONS FAMILIALES HTE-VIENNE</t>
  </si>
  <si>
    <t>AEPAPE 87</t>
  </si>
  <si>
    <t>16912LIMO</t>
  </si>
  <si>
    <t>870016912</t>
  </si>
  <si>
    <t>MSP DE NANTIAT</t>
  </si>
  <si>
    <t>870019221</t>
  </si>
  <si>
    <t>870019213</t>
  </si>
  <si>
    <t>Nantiat</t>
  </si>
  <si>
    <t>MSP (Nantiat)-EBNL</t>
  </si>
  <si>
    <t>EBNL Nantiat</t>
  </si>
  <si>
    <t>MSP LES ECLISSES</t>
  </si>
  <si>
    <t>870018751</t>
  </si>
  <si>
    <t>870018744</t>
  </si>
  <si>
    <t>Oradour-sur-Vayres</t>
  </si>
  <si>
    <t>MSP (Oradour-sur-Vayres)-EBNL</t>
  </si>
  <si>
    <t>EBNL Oradour-sur-Vayres</t>
  </si>
  <si>
    <t>MAISON DE SANTE DE LA METEORITE</t>
  </si>
  <si>
    <t>870019114</t>
  </si>
  <si>
    <t>870019106</t>
  </si>
  <si>
    <t>MS (Rochechouart)-EBNL</t>
  </si>
  <si>
    <t>EBNL Rochechouart</t>
  </si>
  <si>
    <t>MSP DE SAINT-GENCE</t>
  </si>
  <si>
    <t>870017621</t>
  </si>
  <si>
    <t>870018140</t>
  </si>
  <si>
    <t>Saint-Gence</t>
  </si>
  <si>
    <t>MSP (St-Gence)-EBNL</t>
  </si>
  <si>
    <t>EBNL Saint-Gence</t>
  </si>
  <si>
    <t>MAISON DE SANTE PLURIDISCIPLINAIRE DE SAINT-GENCE</t>
  </si>
  <si>
    <t>MSP SJLM</t>
  </si>
  <si>
    <t>870018116</t>
  </si>
  <si>
    <t>870018108</t>
  </si>
  <si>
    <t>Saint-Just-le-Martel</t>
  </si>
  <si>
    <t>MSP (St-Just-le-Martel)-EBNL</t>
  </si>
  <si>
    <t>EBNL Saint-Just-le-Martel</t>
  </si>
  <si>
    <t>MAISON DE SANTE PLURIDISCIPLINAIRE SJLM</t>
  </si>
  <si>
    <t>SISA DU PAYS AREDIEN</t>
  </si>
  <si>
    <t>870018702</t>
  </si>
  <si>
    <t>870018694</t>
  </si>
  <si>
    <t>EBNL (St-Yrieix-la-Perche)</t>
  </si>
  <si>
    <t>EBNL Saint-Yrieix-la-Perche</t>
  </si>
  <si>
    <t>POLE MEDICAL D'ARCHES</t>
  </si>
  <si>
    <t>880007935</t>
  </si>
  <si>
    <t>880007927</t>
  </si>
  <si>
    <t>Arches</t>
  </si>
  <si>
    <t>EBNL (Arches)</t>
  </si>
  <si>
    <t>EBNL Arches</t>
  </si>
  <si>
    <t>POLE MEDICAL D'ARCHES - MSP</t>
  </si>
  <si>
    <t>MSP DE BULGNEVILLE</t>
  </si>
  <si>
    <t>880007588</t>
  </si>
  <si>
    <t>880007570</t>
  </si>
  <si>
    <t>Bulgnéville</t>
  </si>
  <si>
    <t>MSP (Bulgnéville)-EBNL</t>
  </si>
  <si>
    <t>EBNL Bulgnéville</t>
  </si>
  <si>
    <t>MAISON DE SANTE PLURIDISCIPLINAIRE DE BULGNEVILLE</t>
  </si>
  <si>
    <t>MAISON DE SANTE DE CHARMES</t>
  </si>
  <si>
    <t>880008602</t>
  </si>
  <si>
    <t>880008594</t>
  </si>
  <si>
    <t>Charmes</t>
  </si>
  <si>
    <t>MS (Charmes)-EBNL</t>
  </si>
  <si>
    <t>EBNL Charmes</t>
  </si>
  <si>
    <t>MSP DE LA HAUTE MOSELOTTE</t>
  </si>
  <si>
    <t>880008503</t>
  </si>
  <si>
    <t>880008495</t>
  </si>
  <si>
    <t>Cornimont</t>
  </si>
  <si>
    <t>MSP (Cornimont)-EBNL</t>
  </si>
  <si>
    <t>EBNL Cornimont</t>
  </si>
  <si>
    <t>MAISON DE SANTE PLURIPROFESSIONNELLE DE CORNIMONT</t>
  </si>
  <si>
    <t>MSP DE DARNEY</t>
  </si>
  <si>
    <t>880007521</t>
  </si>
  <si>
    <t>880007513</t>
  </si>
  <si>
    <t>Darney</t>
  </si>
  <si>
    <t>MSP (Darney)-EBNL</t>
  </si>
  <si>
    <t>EBNL Darney</t>
  </si>
  <si>
    <t>MAISON DE SANTE PLURI-DISCIPLINAIRE DE DARNEY</t>
  </si>
  <si>
    <t>MAISON DE SANTE DU SAINT OGER</t>
  </si>
  <si>
    <t>880007968</t>
  </si>
  <si>
    <t>880007950</t>
  </si>
  <si>
    <t>Deyvillers</t>
  </si>
  <si>
    <t>MS (Deyvillers)-EBNL</t>
  </si>
  <si>
    <t>EBNL Deyvillers</t>
  </si>
  <si>
    <t>MAISON DE SANTE DU SAINT OGER - MSP</t>
  </si>
  <si>
    <t>MAISON MEDICALE DE DOCELLES</t>
  </si>
  <si>
    <t>880007844</t>
  </si>
  <si>
    <t>880007836</t>
  </si>
  <si>
    <t>Docelles</t>
  </si>
  <si>
    <t>EBNL (Docelles)</t>
  </si>
  <si>
    <t>EBNL Docelles</t>
  </si>
  <si>
    <t>MAISON DE SANTE PLURIDISCIPLINAIRE DE DOCELLES</t>
  </si>
  <si>
    <t>AVSEA</t>
  </si>
  <si>
    <t>85084DOGN</t>
  </si>
  <si>
    <t>880785084</t>
  </si>
  <si>
    <t>Dogneville</t>
  </si>
  <si>
    <t>EBNL (Dogneville)</t>
  </si>
  <si>
    <t>EBNL Dogneville</t>
  </si>
  <si>
    <t>ASSOCIATION VOSGIENNE POUR SAUVEGARDE ENFANCE ET ADOLESCENCE</t>
  </si>
  <si>
    <t>MAISON DE SANTE DES 3 MONTS</t>
  </si>
  <si>
    <t>880007828</t>
  </si>
  <si>
    <t>880007810</t>
  </si>
  <si>
    <t>Dommartin-lès-Remiremont</t>
  </si>
  <si>
    <t>MS (Dommartin-lès-Remiremont)-EBNL</t>
  </si>
  <si>
    <t>EBNL Dommartin-lès-Remiremont</t>
  </si>
  <si>
    <t>MAISON DE SANTE PLURIDISCIPLINAIRE DES 3 MONTS</t>
  </si>
  <si>
    <t>880007604</t>
  </si>
  <si>
    <t>880007596</t>
  </si>
  <si>
    <t>MSP (Épinal)-EBNL</t>
  </si>
  <si>
    <t>EBNL Épinal</t>
  </si>
  <si>
    <t>MAISON DE SANTE PLURIDISCIPLINAIRE " LES IMAGES "</t>
  </si>
  <si>
    <t>CENTRE UDM ET AUTODIALYSE EPINAL</t>
  </si>
  <si>
    <t>880007653</t>
  </si>
  <si>
    <t>C_Dialyse (Épinal)-Dial</t>
  </si>
  <si>
    <t>ASS LORRAINE POUR LE TRAITEMENT DE L'INSUFFISANCE RENALE</t>
  </si>
  <si>
    <t>MAISON MEDICALE MICHELET</t>
  </si>
  <si>
    <t>880008081</t>
  </si>
  <si>
    <t>880008073</t>
  </si>
  <si>
    <t>EBNL (Épinal)</t>
  </si>
  <si>
    <t>880008438</t>
  </si>
  <si>
    <t>880008420</t>
  </si>
  <si>
    <t>MAISON DE SANTE PLURI PROFESSIONNELLE DE COURCY EPINAL</t>
  </si>
  <si>
    <t>ASSOCIATION JEUNESSE ET CULTURES</t>
  </si>
  <si>
    <t>01177EPIN</t>
  </si>
  <si>
    <t>880001177</t>
  </si>
  <si>
    <t>Assoc. (Épinal)-EBNL</t>
  </si>
  <si>
    <t>ASSOCIATION TUTELAIRE DES VOSGES</t>
  </si>
  <si>
    <t>06804EPIN</t>
  </si>
  <si>
    <t>880006804</t>
  </si>
  <si>
    <t>ADEPAPE ENVOL 88</t>
  </si>
  <si>
    <t>08180EPIN</t>
  </si>
  <si>
    <t>880008180</t>
  </si>
  <si>
    <t>ASS DEPT D'ENTRAIDE DES PERS ACCUEILLIES À LA PROTECTION ENF</t>
  </si>
  <si>
    <t>ADAPEI 88</t>
  </si>
  <si>
    <t>85068EPIN</t>
  </si>
  <si>
    <t>880785068</t>
  </si>
  <si>
    <t>ASSOCIATION DEPARTEMENTALE AMIS ET PARENTS ENFANTS INADAPTES</t>
  </si>
  <si>
    <t>FMS DES VOSGES</t>
  </si>
  <si>
    <t>85126EPIN</t>
  </si>
  <si>
    <t>880785126</t>
  </si>
  <si>
    <t>FEDERATION MEDICO-SOCIALE DES VOSGES</t>
  </si>
  <si>
    <t>ADAVIE</t>
  </si>
  <si>
    <t>86496EPIN</t>
  </si>
  <si>
    <t>880786496</t>
  </si>
  <si>
    <t>ASSOCIATION ADAVIE</t>
  </si>
  <si>
    <t>MAISON MEDICALE LES FORGES</t>
  </si>
  <si>
    <t>880008586</t>
  </si>
  <si>
    <t>880008578</t>
  </si>
  <si>
    <t>Forges</t>
  </si>
  <si>
    <t>EBNL (Forges)</t>
  </si>
  <si>
    <t>EBNL Forges</t>
  </si>
  <si>
    <t>CENTRE D'AUTODIALYSE GERARDMER (ALTIR)</t>
  </si>
  <si>
    <t>880001458</t>
  </si>
  <si>
    <t>ALTIR (Gérardmer)-Dial</t>
  </si>
  <si>
    <t>EBNL Gérardmer</t>
  </si>
  <si>
    <t>MAISON MEDICALE LES THERMES</t>
  </si>
  <si>
    <t>880007265</t>
  </si>
  <si>
    <t>880007257</t>
  </si>
  <si>
    <t>EBNL (Gérardmer)</t>
  </si>
  <si>
    <t>MAISON DE SANTE PLURIDISCIPLINAIRE LES THERMES DE GERARDMER</t>
  </si>
  <si>
    <t>MSP ALBERT SCHWEITZER</t>
  </si>
  <si>
    <t>880007919</t>
  </si>
  <si>
    <t>880007901</t>
  </si>
  <si>
    <t>MSP (Golbey)-EBNL</t>
  </si>
  <si>
    <t>EBNL Golbey</t>
  </si>
  <si>
    <t>MAISON MEDICALE DE LAMARCHE</t>
  </si>
  <si>
    <t>880008107</t>
  </si>
  <si>
    <t>880008099</t>
  </si>
  <si>
    <t>EBNL (Lamarche)</t>
  </si>
  <si>
    <t>EBNL Lamarche</t>
  </si>
  <si>
    <t>MSP DE LAMARCHE</t>
  </si>
  <si>
    <t>MAISON DE SANTE DE LIFFOL LE GRAND</t>
  </si>
  <si>
    <t>880008966</t>
  </si>
  <si>
    <t>880008958</t>
  </si>
  <si>
    <t>Liffol-le-Grand</t>
  </si>
  <si>
    <t>MS (Liffol-le-Grand)-EBNL</t>
  </si>
  <si>
    <t>EBNL Liffol-le-Grand</t>
  </si>
  <si>
    <t>MAISON DE SANTE PLURIPROFESSIONNELLE DE LIFFOL LE GRAND</t>
  </si>
  <si>
    <t>880007562</t>
  </si>
  <si>
    <t>880007554</t>
  </si>
  <si>
    <t>Monthureux-sur-Saône</t>
  </si>
  <si>
    <t>MSP (Monthureux-sur-Saône)-EBNL</t>
  </si>
  <si>
    <t>EBNL Monthureux-sur-Saône</t>
  </si>
  <si>
    <t>880007893</t>
  </si>
  <si>
    <t>880007885</t>
  </si>
  <si>
    <t>MSP (Neufchâteau)-EBNL</t>
  </si>
  <si>
    <t>EBNL Neufchâteau</t>
  </si>
  <si>
    <t>MSP DE NEUFCHATEAU  - POLE DE SANTE PLURIDISCIPLINAIRE</t>
  </si>
  <si>
    <t>ANPAA 88</t>
  </si>
  <si>
    <t>87452NEUF</t>
  </si>
  <si>
    <t>880787452</t>
  </si>
  <si>
    <t>EBNL (Neufchâteau)</t>
  </si>
  <si>
    <t>MSP DE NOMEXY</t>
  </si>
  <si>
    <t>880008727</t>
  </si>
  <si>
    <t>880008719</t>
  </si>
  <si>
    <t>Nomexy</t>
  </si>
  <si>
    <t>MSP (Nomexy)-EBNL</t>
  </si>
  <si>
    <t>EBNL Nomexy</t>
  </si>
  <si>
    <t>MAISON DE SANTE PLURIPROFESSIONNELLE DE NOMEXY</t>
  </si>
  <si>
    <t>ASSOCIATION L' ABRI</t>
  </si>
  <si>
    <t>87635POUX</t>
  </si>
  <si>
    <t>880787635</t>
  </si>
  <si>
    <t>Pouxeux</t>
  </si>
  <si>
    <t>Assoc. (Pouxeux)-EBNL</t>
  </si>
  <si>
    <t>EBNL Pouxeux</t>
  </si>
  <si>
    <t>MAISON RURALE DE SANTE</t>
  </si>
  <si>
    <t>880007711</t>
  </si>
  <si>
    <t>880007703</t>
  </si>
  <si>
    <t>Provenchères-et-Colroy</t>
  </si>
  <si>
    <t>EBNL (Provenchères-et-Colroy)</t>
  </si>
  <si>
    <t>EBNL Provenchères-et-Colroy</t>
  </si>
  <si>
    <t>MSP DE PROVENCHERES SUR FAVE</t>
  </si>
  <si>
    <t>MSP DE RAMBERVILLERS</t>
  </si>
  <si>
    <t>880007224</t>
  </si>
  <si>
    <t>880007216</t>
  </si>
  <si>
    <t>Rambervillers</t>
  </si>
  <si>
    <t>MSP (Rambervillers)-EBNL</t>
  </si>
  <si>
    <t>EBNL Rambervillers</t>
  </si>
  <si>
    <t>MAISON DE SANTE PLURIDISCIPLINAIRE DE RAMBERVILLERS</t>
  </si>
  <si>
    <t>MSP DE LA CHARME</t>
  </si>
  <si>
    <t>880008396</t>
  </si>
  <si>
    <t>880008388</t>
  </si>
  <si>
    <t>Rupt-sur-Moselle</t>
  </si>
  <si>
    <t>MSP (Rupt-sur-Moselle)-EBNL</t>
  </si>
  <si>
    <t>EBNL Rupt-sur-Moselle</t>
  </si>
  <si>
    <t>MAISON DE SANTE PLURIPROFESSIONNELLE DE RUPT SUR MOSELLE</t>
  </si>
  <si>
    <t>CENTRE D'AUTODIALYSE DE ST DIE (ALTIR)</t>
  </si>
  <si>
    <t>880785548</t>
  </si>
  <si>
    <t>ALTIR (St-Dié-des-Vosges)-Dial</t>
  </si>
  <si>
    <t>EBNL Saint-Dié-des-Vosges</t>
  </si>
  <si>
    <t>CENTRE D'AUTODIALYSE ALTIR DE SAINT-DIE</t>
  </si>
  <si>
    <t>MAISON DE SANTE ST MAURICE SUR MOSELLE</t>
  </si>
  <si>
    <t>880007695</t>
  </si>
  <si>
    <t>880007687</t>
  </si>
  <si>
    <t>Saint-Maurice-sur-Moselle</t>
  </si>
  <si>
    <t>MS (St-Maurice-sur-Moselle)-EBNL</t>
  </si>
  <si>
    <t>EBNL Saint-Maurice-sur-Moselle</t>
  </si>
  <si>
    <t>MAISON DE SANTE PLURIDISCIPLINAIRE DE ST MAURICE SUR MOSELLE</t>
  </si>
  <si>
    <t>MAISON DE SANTE DES SAULES</t>
  </si>
  <si>
    <t>880008453</t>
  </si>
  <si>
    <t>880008446</t>
  </si>
  <si>
    <t>Saulcy-sur-Meurthe</t>
  </si>
  <si>
    <t>MS (Saulcy-sur-Meurthe)-EBNL</t>
  </si>
  <si>
    <t>EBNL Saulcy-sur-Meurthe</t>
  </si>
  <si>
    <t>MAISON DE SANTE PLURI PROFESSIONNELLE</t>
  </si>
  <si>
    <t>MAISON MEDICALE DU BREUIL</t>
  </si>
  <si>
    <t>880007877</t>
  </si>
  <si>
    <t>880007869</t>
  </si>
  <si>
    <t>Senones</t>
  </si>
  <si>
    <t>EBNL (Senones)</t>
  </si>
  <si>
    <t>EBNL Senones</t>
  </si>
  <si>
    <t>MSP DE SENONES - MAISON MEDICALE DU BREUIL</t>
  </si>
  <si>
    <t>880008628</t>
  </si>
  <si>
    <t>880008610</t>
  </si>
  <si>
    <t>Thaon-les-Vosges</t>
  </si>
  <si>
    <t>MSP (Thaon-les-Vosges)-EBNL</t>
  </si>
  <si>
    <t>EBNL Thaon-les-Vosges</t>
  </si>
  <si>
    <t>MAISON DE SANTE PLURIPROFESSIONNELLE LAENNEC</t>
  </si>
  <si>
    <t>MSP DU THILLOT</t>
  </si>
  <si>
    <t>880007240</t>
  </si>
  <si>
    <t>880007232</t>
  </si>
  <si>
    <t>MSP (Thillot)-EBNL</t>
  </si>
  <si>
    <t>EBNL Thillot</t>
  </si>
  <si>
    <t>MSP DU VAL D AJOL</t>
  </si>
  <si>
    <t>880007547</t>
  </si>
  <si>
    <t>880007539</t>
  </si>
  <si>
    <t>Val-d'Ajol</t>
  </si>
  <si>
    <t>MSP (Val-d'Ajol)-EBNL</t>
  </si>
  <si>
    <t>EBNL Val-d'Ajol</t>
  </si>
  <si>
    <t>MAISON DE SANTE PLURIDISCIPLINAIRE DU VAL D AJOL</t>
  </si>
  <si>
    <t>MSP DU HAUT SAINTOIS - VICHEREY</t>
  </si>
  <si>
    <t>880007281</t>
  </si>
  <si>
    <t>880007273</t>
  </si>
  <si>
    <t>Vicherey</t>
  </si>
  <si>
    <t>MSP (Vicherey)-EBNL</t>
  </si>
  <si>
    <t>EBNL Vicherey</t>
  </si>
  <si>
    <t>MAISON DE SANTE PLURIDISCIPLINAIRE DU HAUT SAINTOIS VICHEREY</t>
  </si>
  <si>
    <t>CENTRE D'AUTODIALYSE DE VITTEL (ALTIR)</t>
  </si>
  <si>
    <t>880001730</t>
  </si>
  <si>
    <t>ALTIR (Vittel)-Dial</t>
  </si>
  <si>
    <t>EBNL Vittel</t>
  </si>
  <si>
    <t>CENTRE D'AUTODIALYSE ALTIR DE VITTEL</t>
  </si>
  <si>
    <t>MAISON DE SANTE DE XERTIGNY</t>
  </si>
  <si>
    <t>880007679</t>
  </si>
  <si>
    <t>880007661</t>
  </si>
  <si>
    <t>Xertigny</t>
  </si>
  <si>
    <t>MS (Xertigny)-EBNL</t>
  </si>
  <si>
    <t>EBNL Xertigny</t>
  </si>
  <si>
    <t>MAISON DE SANTE PLURIDISCIPLINAIRE DE XERTIGNY</t>
  </si>
  <si>
    <t>MSP AVALLON</t>
  </si>
  <si>
    <t>890009897</t>
  </si>
  <si>
    <t>890009889</t>
  </si>
  <si>
    <t>MSP (Avallon)-EBNL</t>
  </si>
  <si>
    <t>EBNL Avallon</t>
  </si>
  <si>
    <t>MAISON DE SANTE PLURIPROFESSIONNELLE AVALLON</t>
  </si>
  <si>
    <t>890009335</t>
  </si>
  <si>
    <t>890009327</t>
  </si>
  <si>
    <t>Chablis</t>
  </si>
  <si>
    <t>EBNL (Chablis)</t>
  </si>
  <si>
    <t>EBNL Chablis</t>
  </si>
  <si>
    <t>MAISON MÉDICALE PLURIPROFESSIONNELLE</t>
  </si>
  <si>
    <t>890008873</t>
  </si>
  <si>
    <t>890008865</t>
  </si>
  <si>
    <t>Charny Orée de Puisaye</t>
  </si>
  <si>
    <t>EBNL (Charny Orée de Puisaye)</t>
  </si>
  <si>
    <t>EBNL Charny Orée de Puisaye</t>
  </si>
  <si>
    <t>MAOSON MÉDICALE PLURIPROFESSIONNELLE DE CHARNY</t>
  </si>
  <si>
    <t>ASS PROF SANTE COURSON LES CARRIERES</t>
  </si>
  <si>
    <t>890010127</t>
  </si>
  <si>
    <t>890010119</t>
  </si>
  <si>
    <t>Courson-les-Carrières</t>
  </si>
  <si>
    <t>Assoc. (Courson-les-Carrières)-EBNL</t>
  </si>
  <si>
    <t>EBNL Courson-les-Carrières</t>
  </si>
  <si>
    <t>MAISON DE SANTE TERRE PLAINE GUILLON</t>
  </si>
  <si>
    <t>890008790</t>
  </si>
  <si>
    <t>890008782</t>
  </si>
  <si>
    <t>Guillon-Terre-Plaine</t>
  </si>
  <si>
    <t>MS (Guillon-Terre-Plaine)-EBNL</t>
  </si>
  <si>
    <t>EBNL Guillon-Terre-Plaine</t>
  </si>
  <si>
    <t>MAISON DE SANTE DE LA VALLE DU SEREIN</t>
  </si>
  <si>
    <t>890010630</t>
  </si>
  <si>
    <t>890010622</t>
  </si>
  <si>
    <t>Ligny-le-Châtel</t>
  </si>
  <si>
    <t>MS (Ligny-le-Châtel)-EBNL</t>
  </si>
  <si>
    <t>EBNL Ligny-le-Châtel</t>
  </si>
  <si>
    <t>SISA DE LA MAISON DE SANTE DE LA VALLE DU SEREIN</t>
  </si>
  <si>
    <t>MAISON DE SANTE DU MIGENNOIS</t>
  </si>
  <si>
    <t>890009608</t>
  </si>
  <si>
    <t>890009590</t>
  </si>
  <si>
    <t>Migennes</t>
  </si>
  <si>
    <t>MS (Migennes)-EBNL</t>
  </si>
  <si>
    <t>EBNL Migennes</t>
  </si>
  <si>
    <t>MAISON DE SANTE PLURIPROFESSIONNELLE DU MIGENNOIS</t>
  </si>
  <si>
    <t>MAISON DE LA SANTE DE PUISAYE FORTERRE</t>
  </si>
  <si>
    <t>890008832</t>
  </si>
  <si>
    <t>890008824</t>
  </si>
  <si>
    <t>Saint-Sauveur-en-Puisaye</t>
  </si>
  <si>
    <t>EBNL (St-Sauveur-en-Puisaye)</t>
  </si>
  <si>
    <t>EBNL Saint-Sauveur-en-Puisaye</t>
  </si>
  <si>
    <t>MSP TANLAY</t>
  </si>
  <si>
    <t>890009053</t>
  </si>
  <si>
    <t>890009046</t>
  </si>
  <si>
    <t>Tanlay</t>
  </si>
  <si>
    <t>MSP (Tanlay)-EBNL</t>
  </si>
  <si>
    <t>EBNL Tanlay</t>
  </si>
  <si>
    <t>MAISON DE SANTÉ ENTRE CURE ET YONNE</t>
  </si>
  <si>
    <t>890009038</t>
  </si>
  <si>
    <t>890009020</t>
  </si>
  <si>
    <t>Vermenton</t>
  </si>
  <si>
    <t>MS (Vermenton)-EBNL</t>
  </si>
  <si>
    <t>EBNL Vermenton</t>
  </si>
  <si>
    <t>MSP DU VEZELIEN</t>
  </si>
  <si>
    <t>890009079</t>
  </si>
  <si>
    <t>890009061</t>
  </si>
  <si>
    <t>Vézelay</t>
  </si>
  <si>
    <t>MSP (Vézelay)-EBNL</t>
  </si>
  <si>
    <t>EBNL Vézelay</t>
  </si>
  <si>
    <t>MSP DE BLENEAU</t>
  </si>
  <si>
    <t>890009962</t>
  </si>
  <si>
    <t>890009954</t>
  </si>
  <si>
    <t>Villiers-Saint-Benoît</t>
  </si>
  <si>
    <t>MSP (Villiers-St-Benoît)-EBNL</t>
  </si>
  <si>
    <t>EBNL Villiers-Saint-Benoît</t>
  </si>
  <si>
    <t>MAISON DE SANTE PLURIPROFESSIONNELLE DE BLENEAU</t>
  </si>
  <si>
    <t>MAISON DE SANTE PLURIPRO DE BELFORT</t>
  </si>
  <si>
    <t>900005141</t>
  </si>
  <si>
    <t>900005133</t>
  </si>
  <si>
    <t>MS (Belfort)-EBNL</t>
  </si>
  <si>
    <t>EBNL Belfort</t>
  </si>
  <si>
    <t>POINT FAMILLES</t>
  </si>
  <si>
    <t>00282BELF</t>
  </si>
  <si>
    <t>900000282</t>
  </si>
  <si>
    <t>EBNL (Belfort)</t>
  </si>
  <si>
    <t>UNION DEP ASSOC FAMILIALES</t>
  </si>
  <si>
    <t>00290BELF</t>
  </si>
  <si>
    <t>900000290</t>
  </si>
  <si>
    <t>Assoc. (Belfort)-EBNL</t>
  </si>
  <si>
    <t>CENTRE CULTUREL ET LOISIRS</t>
  </si>
  <si>
    <t>00571CHAT</t>
  </si>
  <si>
    <t>900000571</t>
  </si>
  <si>
    <t>Châtenois-les-Forges</t>
  </si>
  <si>
    <t>EBNL (Châtenois-les-Forges)</t>
  </si>
  <si>
    <t>EBNL Châtenois-les-Forges</t>
  </si>
  <si>
    <t>CENTRE SOCIO-CULTUREL</t>
  </si>
  <si>
    <t>00555DELL</t>
  </si>
  <si>
    <t>900000555</t>
  </si>
  <si>
    <t>Delle</t>
  </si>
  <si>
    <t>EBNL (Delle)</t>
  </si>
  <si>
    <t>EBNL Delle</t>
  </si>
  <si>
    <t>SAAD JULES JOACHIM</t>
  </si>
  <si>
    <t>04920DELL</t>
  </si>
  <si>
    <t>900004920</t>
  </si>
  <si>
    <t>MSP DE GIROMAGNY</t>
  </si>
  <si>
    <t>900004342</t>
  </si>
  <si>
    <t>900004334</t>
  </si>
  <si>
    <t>Giromagny</t>
  </si>
  <si>
    <t>MSP (Giromagny)-EBNL</t>
  </si>
  <si>
    <t>EBNL Giromagny</t>
  </si>
  <si>
    <t>MAISON SANTE DE GRANDVILLARS</t>
  </si>
  <si>
    <t>900003179</t>
  </si>
  <si>
    <t>900003161</t>
  </si>
  <si>
    <t>Grandvillars</t>
  </si>
  <si>
    <t>EBNL (Grandvillars)</t>
  </si>
  <si>
    <t>EBNL Grandvillars</t>
  </si>
  <si>
    <t>POLE DE SANTE DES ERRUES</t>
  </si>
  <si>
    <t>900003104</t>
  </si>
  <si>
    <t>900003062</t>
  </si>
  <si>
    <t>Menoncourt</t>
  </si>
  <si>
    <t>EBNL (Menoncourt)</t>
  </si>
  <si>
    <t>EBNL Menoncourt</t>
  </si>
  <si>
    <t>MAISON SANTE PLURI ROUGEMONT CHATEAU</t>
  </si>
  <si>
    <t>900003831</t>
  </si>
  <si>
    <t>900003823</t>
  </si>
  <si>
    <t>Rougemont-le-Château</t>
  </si>
  <si>
    <t>EBNL (Rougemont-le-Château)</t>
  </si>
  <si>
    <t>EBNL Rougemont-le-Château</t>
  </si>
  <si>
    <t>ASSOCIATON HOSPITALIERE DE ROUGEMONT</t>
  </si>
  <si>
    <t>00050ROUG</t>
  </si>
  <si>
    <t>900000050</t>
  </si>
  <si>
    <t>Assoc. (Rougemont-le-Château)-EBNL</t>
  </si>
  <si>
    <t>ASSOCIATION HOSPITALIERE DE ROUGEMONT-LE-CHATEAU</t>
  </si>
  <si>
    <t>MSP ATHIS AVENIR SANTE</t>
  </si>
  <si>
    <t>910021708</t>
  </si>
  <si>
    <t>910021690</t>
  </si>
  <si>
    <t>MSP (Athis-Mons)-EBNL</t>
  </si>
  <si>
    <t>EBNL Athis-Mons</t>
  </si>
  <si>
    <t>MAISON DE SANTE PLURIDISCIPLINAIRE ATHIS AVENIR SANTE</t>
  </si>
  <si>
    <t>MSP LA PYRAMIDE</t>
  </si>
  <si>
    <t>910025006</t>
  </si>
  <si>
    <t>910024991</t>
  </si>
  <si>
    <t>MSP ATHIS MONS</t>
  </si>
  <si>
    <t>910026012</t>
  </si>
  <si>
    <t>910026004</t>
  </si>
  <si>
    <t>UNITE D AUTODIALYSE DE BIEVRES</t>
  </si>
  <si>
    <t>910813963</t>
  </si>
  <si>
    <t>Bièvres</t>
  </si>
  <si>
    <t>U_Dialyse (Bièvres)-Dial</t>
  </si>
  <si>
    <t>EBNL Bièvres</t>
  </si>
  <si>
    <t>NEPHROCARE ILE DE FRANCE BIEVRES</t>
  </si>
  <si>
    <t>AMICALE DE LA RESIDENCE SAINT JACQUES</t>
  </si>
  <si>
    <t>17227BOUT</t>
  </si>
  <si>
    <t>910017227</t>
  </si>
  <si>
    <t>Boutigny-sur-Essonne</t>
  </si>
  <si>
    <t>EBNL (Boutigny-sur-Essonne)</t>
  </si>
  <si>
    <t>EBNL Boutigny-sur-Essonne</t>
  </si>
  <si>
    <t>MSP DU BOIS BADEAU</t>
  </si>
  <si>
    <t>910021740</t>
  </si>
  <si>
    <t>910021732</t>
  </si>
  <si>
    <t>Brétigny-sur-Orge</t>
  </si>
  <si>
    <t>MSP (Brétigny-sur-Orge)-EBNL</t>
  </si>
  <si>
    <t>EBNL Brétigny-sur-Orge</t>
  </si>
  <si>
    <t>MAISON DE SANTE PLURIDISCIPLINAIRE DU BOIS BADEAU</t>
  </si>
  <si>
    <t>TRISOMIE 21 ESSONNE</t>
  </si>
  <si>
    <t>17805BRET</t>
  </si>
  <si>
    <t>910017805</t>
  </si>
  <si>
    <t>EBNL (Brétigny-sur-Orge)</t>
  </si>
  <si>
    <t>GRPE D'ETUDE POUR INSERTION SOCIALE PERS PORT DE TRISOMIE 21</t>
  </si>
  <si>
    <t>CENTRE HOSPITALIER DE BLIGNY</t>
  </si>
  <si>
    <t>910150028</t>
  </si>
  <si>
    <t>Briis-sous-Forges</t>
  </si>
  <si>
    <t>EBNL (Briis-sous-Forges)</t>
  </si>
  <si>
    <t>EBNL Briis-sous-Forges</t>
  </si>
  <si>
    <t>CLINIQUE GERIATRIQUE LES VALLEES</t>
  </si>
  <si>
    <t>910300060</t>
  </si>
  <si>
    <t>Brunoy</t>
  </si>
  <si>
    <t>EBNL (Brunoy)</t>
  </si>
  <si>
    <t>EBNL Brunoy</t>
  </si>
  <si>
    <t>00884BURE</t>
  </si>
  <si>
    <t>910000884</t>
  </si>
  <si>
    <t>EBNL (Bures-sur-Yvette)</t>
  </si>
  <si>
    <t>EBNL Bures-sur-Yvette</t>
  </si>
  <si>
    <t>MSP GROUPE MEDICAL DES TARTERETS</t>
  </si>
  <si>
    <t>910020486</t>
  </si>
  <si>
    <t>910020445</t>
  </si>
  <si>
    <t>MSP (Corbeil-Essonnes)-EBNL</t>
  </si>
  <si>
    <t>EBNL Corbeil-Essonnes</t>
  </si>
  <si>
    <t>MAISON DE SANTE GROUPE MEDICAL DES TARTERETS</t>
  </si>
  <si>
    <t>MSP LES ALLEES</t>
  </si>
  <si>
    <t>910021575</t>
  </si>
  <si>
    <t>910021567</t>
  </si>
  <si>
    <t>MAISON DE SANTE PLURIDISCIPLINAIRE LES ALLEES :EX ESPACE-VIE</t>
  </si>
  <si>
    <t>UNITE DE DIALYSE AURA CORBEIL</t>
  </si>
  <si>
    <t>910814144</t>
  </si>
  <si>
    <t>U_Dialyse (Corbeil-Essonnes)-Dial</t>
  </si>
  <si>
    <t>ASSOCIATION "SANTE A DOMICILE"</t>
  </si>
  <si>
    <t>09128LECO</t>
  </si>
  <si>
    <t>910809128</t>
  </si>
  <si>
    <t>Coudray-Montceaux</t>
  </si>
  <si>
    <t>Assoc. (Coudray-Montceaux)-EBNL</t>
  </si>
  <si>
    <t>EBNL Coudray-Montceaux</t>
  </si>
  <si>
    <t>UNITE D AUTODIALYSE GEORGES LAURE</t>
  </si>
  <si>
    <t>910005057</t>
  </si>
  <si>
    <t>910000660</t>
  </si>
  <si>
    <t>U_Dialyse (Draveil)-Dial</t>
  </si>
  <si>
    <t>EBNL Draveil</t>
  </si>
  <si>
    <t>GROUPE HOSPITALIER LES CHEMINOTS</t>
  </si>
  <si>
    <t>09539DRAV</t>
  </si>
  <si>
    <t>910009539</t>
  </si>
  <si>
    <t>EBNL (Draveil)</t>
  </si>
  <si>
    <t>MSP D'EPINAY SOUS SENART</t>
  </si>
  <si>
    <t>910024793</t>
  </si>
  <si>
    <t>910024785</t>
  </si>
  <si>
    <t>Épinay-sous-Sénart</t>
  </si>
  <si>
    <t>MSP (Épinay-sous-Sénart)-EBNL</t>
  </si>
  <si>
    <t>EBNL Épinay-sous-Sénart</t>
  </si>
  <si>
    <t>MSP SANTE EVRY AUNETTES</t>
  </si>
  <si>
    <t>910022649</t>
  </si>
  <si>
    <t>910025626</t>
  </si>
  <si>
    <t>MSP (Évry-Courcouronnes)-EBNL</t>
  </si>
  <si>
    <t>EBNL Évry-Courcouronnes</t>
  </si>
  <si>
    <t>MAISON DE SANTE PLURIDISCIPLINAIRE SANTE EVRY AUNETTES</t>
  </si>
  <si>
    <t>MSP POLE SANTE DE COURCOURONNES</t>
  </si>
  <si>
    <t>910022664</t>
  </si>
  <si>
    <t>910022656</t>
  </si>
  <si>
    <t>MSP PIERRE ET MARIE CURIE</t>
  </si>
  <si>
    <t>910023589</t>
  </si>
  <si>
    <t>910023571</t>
  </si>
  <si>
    <t>ASS PUPILLES ENSEIG PUBLIC</t>
  </si>
  <si>
    <t>07660EVRY</t>
  </si>
  <si>
    <t>910707660</t>
  </si>
  <si>
    <t>Assoc. (Évry-Courcouronnes)-EBNL</t>
  </si>
  <si>
    <t>ASS  DEP  DES PUPILLES DE L'ENSEIGNEMENT PUB DE L ESSONNE</t>
  </si>
  <si>
    <t>L'HORIZON</t>
  </si>
  <si>
    <t>17169FONT</t>
  </si>
  <si>
    <t>910017169</t>
  </si>
  <si>
    <t>Fontaine-la-Rivière</t>
  </si>
  <si>
    <t>EBNL (Fontaine-la-Rivière)</t>
  </si>
  <si>
    <t>EBNL Fontaine-la-Rivière</t>
  </si>
  <si>
    <t>MSP SOIGNER A FORGES LES BAINS</t>
  </si>
  <si>
    <t>910021518</t>
  </si>
  <si>
    <t>910021500</t>
  </si>
  <si>
    <t>Forges-les-Bains</t>
  </si>
  <si>
    <t>MSP (Forges-les-Bains)-EBNL</t>
  </si>
  <si>
    <t>EBNL Forges-les-Bains</t>
  </si>
  <si>
    <t>A.D.M.R. SANTE PLUS</t>
  </si>
  <si>
    <t>02336GIFS</t>
  </si>
  <si>
    <t>910002336</t>
  </si>
  <si>
    <t>Gif-sur-Yvette</t>
  </si>
  <si>
    <t>EBNL (Gif-sur-Yvette)</t>
  </si>
  <si>
    <t>EBNL Gif-sur-Yvette</t>
  </si>
  <si>
    <t>MSP POLE SANTE SAINT EXUPERY</t>
  </si>
  <si>
    <t>910020460</t>
  </si>
  <si>
    <t>910020429</t>
  </si>
  <si>
    <t>Grigny</t>
  </si>
  <si>
    <t>MSP (Grigny)-EBNL</t>
  </si>
  <si>
    <t>EBNL Grigny</t>
  </si>
  <si>
    <t>MAISON DE SANTE POLE SAINT EXUPERY DE GRIGNY</t>
  </si>
  <si>
    <t>10149GRIG</t>
  </si>
  <si>
    <t>910010149</t>
  </si>
  <si>
    <t>Assoc. (Grigny)-EBNL</t>
  </si>
  <si>
    <t>ASSOCIATION BAPTISTE POUR L'ENTRAIDE ET LA JEUNESSE</t>
  </si>
  <si>
    <t>LES BERCEAUX DE LILITH</t>
  </si>
  <si>
    <t>17268GUIG</t>
  </si>
  <si>
    <t>910017268</t>
  </si>
  <si>
    <t>Guigneville-sur-Essonne</t>
  </si>
  <si>
    <t>EBNL (Guigneville-sur-Essonne)</t>
  </si>
  <si>
    <t>EBNL Guigneville-sur-Essonne</t>
  </si>
  <si>
    <t>MSP CMSJ DE JUVISY SUR ORGE</t>
  </si>
  <si>
    <t>910022367</t>
  </si>
  <si>
    <t>910022359</t>
  </si>
  <si>
    <t>MSP (Juvisy-sur-Orge)-EBNL</t>
  </si>
  <si>
    <t>EBNL Juvisy-sur-Orge</t>
  </si>
  <si>
    <t>MSP CONFERENCE MEDICALE SOIGNER A JUVISY - JUVISY SUR ORGE</t>
  </si>
  <si>
    <t>SAINT VINCENT PAUL LOUISE MARILLAC</t>
  </si>
  <si>
    <t>18621JUVI</t>
  </si>
  <si>
    <t>910018621</t>
  </si>
  <si>
    <t>EBNL (Juvisy-sur-Orge)</t>
  </si>
  <si>
    <t>08948JUVI</t>
  </si>
  <si>
    <t>910808948</t>
  </si>
  <si>
    <t>Assoc. (Juvisy-sur-Orge)-EBNL</t>
  </si>
  <si>
    <t>ASS ADMR DU HUREPOIX</t>
  </si>
  <si>
    <t>02039LIMO</t>
  </si>
  <si>
    <t>910002039</t>
  </si>
  <si>
    <t>Limours</t>
  </si>
  <si>
    <t>Assoc. (Limours)-EBNL</t>
  </si>
  <si>
    <t>EBNL Limours</t>
  </si>
  <si>
    <t>ASSOCIATION D'AIDE A DOMICILE EN MILIEU RURAL DU HUREPOIX</t>
  </si>
  <si>
    <t>MSP DE LONGJUMEAU</t>
  </si>
  <si>
    <t>910021534</t>
  </si>
  <si>
    <t>910021526</t>
  </si>
  <si>
    <t>MSP (Longjumeau)-EBNL</t>
  </si>
  <si>
    <t>EBNL Longjumeau</t>
  </si>
  <si>
    <t>910021765</t>
  </si>
  <si>
    <t>910023613</t>
  </si>
  <si>
    <t>MSP POLE SANTE MASSY</t>
  </si>
  <si>
    <t>910025642</t>
  </si>
  <si>
    <t>910025634</t>
  </si>
  <si>
    <t>MSP (Massy)-EBNL</t>
  </si>
  <si>
    <t>EBNL Massy</t>
  </si>
  <si>
    <t>AISH</t>
  </si>
  <si>
    <t>18795MASS</t>
  </si>
  <si>
    <t>910018795</t>
  </si>
  <si>
    <t>EBNL (Massy)</t>
  </si>
  <si>
    <t>ASSOCIATION POUR L'INSERTION SOCIALE PAR L'HABITAT</t>
  </si>
  <si>
    <t>ASSOCIATION LE RELAIS PARENTAL</t>
  </si>
  <si>
    <t>17409LEME</t>
  </si>
  <si>
    <t>910017409</t>
  </si>
  <si>
    <t>Mérévillois</t>
  </si>
  <si>
    <t>Assoc. (Mérévillois)-EBNL</t>
  </si>
  <si>
    <t>EBNL Mérévillois</t>
  </si>
  <si>
    <t>A M A D P A</t>
  </si>
  <si>
    <t>08856MONT</t>
  </si>
  <si>
    <t>910808856</t>
  </si>
  <si>
    <t>Montgeron</t>
  </si>
  <si>
    <t>EBNL (Montgeron)</t>
  </si>
  <si>
    <t>EBNL Montgeron</t>
  </si>
  <si>
    <t>ASSOCIATION MONTGERONNAISE DE MAINTIEN A DOMICILE</t>
  </si>
  <si>
    <t>MSP DE MORANGIS</t>
  </si>
  <si>
    <t>910020478</t>
  </si>
  <si>
    <t>910020437</t>
  </si>
  <si>
    <t>Morangis</t>
  </si>
  <si>
    <t>MSP (Morangis)-EBNL</t>
  </si>
  <si>
    <t>EBNL Morangis</t>
  </si>
  <si>
    <t>MAISON DE SANTE PLURI-PROFESSIONNELLE DE MORANGIS</t>
  </si>
  <si>
    <t>MSP DE MORSANG SUR ORGE</t>
  </si>
  <si>
    <t>910021559</t>
  </si>
  <si>
    <t>910021542</t>
  </si>
  <si>
    <t>Morsang-sur-Orge</t>
  </si>
  <si>
    <t>MSP (Morsang-sur-Orge)-EBNL</t>
  </si>
  <si>
    <t>EBNL Morsang-sur-Orge</t>
  </si>
  <si>
    <t>MAISON DE SANTE PLURIDISCIPLINIARE DE MORSANG SUR ORGE</t>
  </si>
  <si>
    <t>910023365</t>
  </si>
  <si>
    <t>910023357</t>
  </si>
  <si>
    <t>UN P'TIT BOUT DE CHEMIN</t>
  </si>
  <si>
    <t>17078PALA</t>
  </si>
  <si>
    <t>910017078</t>
  </si>
  <si>
    <t>EBNL (Palaiseau)</t>
  </si>
  <si>
    <t>EBNL Palaiseau</t>
  </si>
  <si>
    <t>MSP PARAY VIEILLE POSTE</t>
  </si>
  <si>
    <t>910021724</t>
  </si>
  <si>
    <t>910021716</t>
  </si>
  <si>
    <t>Paray-Vieille-Poste</t>
  </si>
  <si>
    <t>MSP (Paray-Vieille-Poste)-EBNL</t>
  </si>
  <si>
    <t>EBNL Paray-Vieille-Poste</t>
  </si>
  <si>
    <t>MAISON DE SANTE PLURIDISCIPLAINE PARAY VIEILLE POSTE</t>
  </si>
  <si>
    <t>MSP MEKIPODIN</t>
  </si>
  <si>
    <t>910021781</t>
  </si>
  <si>
    <t>910021773</t>
  </si>
  <si>
    <t>Pussay</t>
  </si>
  <si>
    <t>MSP (Pussay)-EBNL</t>
  </si>
  <si>
    <t>EBNL Pussay</t>
  </si>
  <si>
    <t>ASS MEKIPODIN CONFERENCE MEDICALE</t>
  </si>
  <si>
    <t>MSP PUSSAY</t>
  </si>
  <si>
    <t>910022763</t>
  </si>
  <si>
    <t>910022755</t>
  </si>
  <si>
    <t>MAISON DE SANTE PLURIDISCIPLINAIRES PUSSAY</t>
  </si>
  <si>
    <t>AAASM</t>
  </si>
  <si>
    <t>23811RISO</t>
  </si>
  <si>
    <t>910023811</t>
  </si>
  <si>
    <t>EBNL (Ris-Orangis)</t>
  </si>
  <si>
    <t>EBNL Ris-Orangis</t>
  </si>
  <si>
    <t>ASSOCIATION POUR L'AIDE, L'ASSISTANCE ET LE SECOURS MUTUEL</t>
  </si>
  <si>
    <t>MSP GPSDS</t>
  </si>
  <si>
    <t>910021807</t>
  </si>
  <si>
    <t>910021799</t>
  </si>
  <si>
    <t>Saclas</t>
  </si>
  <si>
    <t>MSP (Saclas)-EBNL</t>
  </si>
  <si>
    <t>EBNL Saclas</t>
  </si>
  <si>
    <t>MSP LA SACLASIENNE</t>
  </si>
  <si>
    <t>910022698</t>
  </si>
  <si>
    <t>910022680</t>
  </si>
  <si>
    <t>ADMR TROIS RIVIERES</t>
  </si>
  <si>
    <t>19157SACL</t>
  </si>
  <si>
    <t>910019157</t>
  </si>
  <si>
    <t>EBNL (Saclas)</t>
  </si>
  <si>
    <t>MSP ESPACE SANTE LA CROISEE</t>
  </si>
  <si>
    <t>910024876</t>
  </si>
  <si>
    <t>910024868</t>
  </si>
  <si>
    <t>Saclay</t>
  </si>
  <si>
    <t>MSP (Saclay)-EBNL</t>
  </si>
  <si>
    <t>EBNL Saclay</t>
  </si>
  <si>
    <t>MSP DES BLEUETS</t>
  </si>
  <si>
    <t>910023563</t>
  </si>
  <si>
    <t>910023555</t>
  </si>
  <si>
    <t>Savigny-sur-Orge</t>
  </si>
  <si>
    <t>MSP (Savigny-sur-Orge)-EBNL</t>
  </si>
  <si>
    <t>EBNL Savigny-sur-Orge</t>
  </si>
  <si>
    <t>LA COLOMBE</t>
  </si>
  <si>
    <t>16989SERM</t>
  </si>
  <si>
    <t>910016989</t>
  </si>
  <si>
    <t>Sermaise</t>
  </si>
  <si>
    <t>EBNL (Sermaise)</t>
  </si>
  <si>
    <t>EBNL Sermaise</t>
  </si>
  <si>
    <t>ASSOCIATION GESTION MARPA SENART</t>
  </si>
  <si>
    <t>16708TIGE</t>
  </si>
  <si>
    <t>910016708</t>
  </si>
  <si>
    <t>Tigery</t>
  </si>
  <si>
    <t>Assoc. (Tigery)-EBNL</t>
  </si>
  <si>
    <t>EBNL Tigery</t>
  </si>
  <si>
    <t>MSP LAKOTA</t>
  </si>
  <si>
    <t>910025113</t>
  </si>
  <si>
    <t>910025105</t>
  </si>
  <si>
    <t>MSP (Vigneux-sur-Seine)-EBNL</t>
  </si>
  <si>
    <t>EBNL Vigneux-sur-Seine</t>
  </si>
  <si>
    <t>A.D.I.V.P.</t>
  </si>
  <si>
    <t>17789VIRY</t>
  </si>
  <si>
    <t>910017789</t>
  </si>
  <si>
    <t>EBNL (Viry-Châtillon)</t>
  </si>
  <si>
    <t>EBNL Viry-Châtillon</t>
  </si>
  <si>
    <t>ASSOCIATION SAINT-RAPHAEL</t>
  </si>
  <si>
    <t>18400ANTO</t>
  </si>
  <si>
    <t>920718400</t>
  </si>
  <si>
    <t>Assoc. (Antony)-EBNL</t>
  </si>
  <si>
    <t>EBNL Antony</t>
  </si>
  <si>
    <t>IFAC INST FORMATION ANIMATION CONSEIL</t>
  </si>
  <si>
    <t>24098ASNI</t>
  </si>
  <si>
    <t>920024098</t>
  </si>
  <si>
    <t>Asnières-sur-Seine</t>
  </si>
  <si>
    <t>EBNL (Asnières-sur-Seine)</t>
  </si>
  <si>
    <t>EBNL Asnières-sur-Seine</t>
  </si>
  <si>
    <t>ASSOCIATION SENIORPLUS</t>
  </si>
  <si>
    <t>32752ASNI</t>
  </si>
  <si>
    <t>920032752</t>
  </si>
  <si>
    <t>Assoc. (Asnières-sur-Seine)-EBNL</t>
  </si>
  <si>
    <t>CENTRE D AUTODIALYSE DE BOIS COLOMBES</t>
  </si>
  <si>
    <t>920022704</t>
  </si>
  <si>
    <t>920025012</t>
  </si>
  <si>
    <t>Bois-Colombes</t>
  </si>
  <si>
    <t>C_Dialyse (Bois-Colombes)-Dial</t>
  </si>
  <si>
    <t>EBNL Bois-Colombes</t>
  </si>
  <si>
    <t>MSP REPUBLIQUE</t>
  </si>
  <si>
    <t>920038759</t>
  </si>
  <si>
    <t>920038742</t>
  </si>
  <si>
    <t>MSP (Bois-Colombes)-EBNL</t>
  </si>
  <si>
    <t>CTRE CANCEROLOGIE DE LA PORTE ST CLOUD</t>
  </si>
  <si>
    <t>920301033</t>
  </si>
  <si>
    <t>920001062</t>
  </si>
  <si>
    <t>EBNL (Boulogne-Billancourt)</t>
  </si>
  <si>
    <t>EBNL Boulogne-Billancourt</t>
  </si>
  <si>
    <t>CENTRE DE CANCEROLOGIE DE LA PORTE DE SAINT CLOUD</t>
  </si>
  <si>
    <t>ASSOCIATION LE BIEN ETRE ILE DE FRANCE</t>
  </si>
  <si>
    <t>33842BOUL</t>
  </si>
  <si>
    <t>920033842</t>
  </si>
  <si>
    <t>Assoc. (Boulogne-Billancourt)-EBNL</t>
  </si>
  <si>
    <t>ASSOCIATION LE BIEN ETRE ILE DE FRANCE - BEIDF</t>
  </si>
  <si>
    <t>ASS PAPILLONS BLANCS RIVES DE SEINE</t>
  </si>
  <si>
    <t>18418BOUL</t>
  </si>
  <si>
    <t>920718418</t>
  </si>
  <si>
    <t>ASSOCIATION LES PAPILLONS BLANCS DES RIVES DE SEINE</t>
  </si>
  <si>
    <t>APEI SUD 92</t>
  </si>
  <si>
    <t>18095BOUR</t>
  </si>
  <si>
    <t>920718095</t>
  </si>
  <si>
    <t>Bourg-la-Reine</t>
  </si>
  <si>
    <t>EBNL (Bourg-la-Reine)</t>
  </si>
  <si>
    <t>EBNL Bourg-la-Reine</t>
  </si>
  <si>
    <t>AMIS ET PARENTS DE PERS HAND MENT DU SUD DES HAUTS-DE-SEINE</t>
  </si>
  <si>
    <t>ASSOCIATION SYNERGIE</t>
  </si>
  <si>
    <t>34113CHAT</t>
  </si>
  <si>
    <t>920034113</t>
  </si>
  <si>
    <t>Châtenay-Malabry</t>
  </si>
  <si>
    <t>Assoc. (Châtenay-Malabry)-EBNL</t>
  </si>
  <si>
    <t>EBNL Châtenay-Malabry</t>
  </si>
  <si>
    <t>ASS.PARENTS ENF.INAD.LA NICHEE</t>
  </si>
  <si>
    <t>18285CHAT</t>
  </si>
  <si>
    <t>920718285</t>
  </si>
  <si>
    <t>EBNL (Châtenay-Malabry)</t>
  </si>
  <si>
    <t>ASSOCIATION DE PARENTS D'ENFANTS INADAPTES LA NICHEE</t>
  </si>
  <si>
    <t>MSP COEUR DE VILLE</t>
  </si>
  <si>
    <t>920036688</t>
  </si>
  <si>
    <t>920036670</t>
  </si>
  <si>
    <t>Châtillon</t>
  </si>
  <si>
    <t>MSP (Châtillon)-EBNL</t>
  </si>
  <si>
    <t>EBNL Châtillon</t>
  </si>
  <si>
    <t>MSP POLE DE SANTE BIRET</t>
  </si>
  <si>
    <t>920038668</t>
  </si>
  <si>
    <t>920038650</t>
  </si>
  <si>
    <t>APEI SEVRES CHAVILLE ET VILLE D'AVRAY</t>
  </si>
  <si>
    <t>18202CHAV</t>
  </si>
  <si>
    <t>920718202</t>
  </si>
  <si>
    <t>Chaville</t>
  </si>
  <si>
    <t>EBNL (Chaville)</t>
  </si>
  <si>
    <t>EBNL Chaville</t>
  </si>
  <si>
    <t>APEI DE SEVRES CHAVILLE ET VILLE D'AVRAY</t>
  </si>
  <si>
    <t>FREHA FRANCE EUROPE HABITAT</t>
  </si>
  <si>
    <t>24619CLIC</t>
  </si>
  <si>
    <t>920024619</t>
  </si>
  <si>
    <t>EBNL (Clichy)</t>
  </si>
  <si>
    <t>EBNL Clichy</t>
  </si>
  <si>
    <t>MSP DES 4 CHEMINS DE COLOMBES</t>
  </si>
  <si>
    <t>920034493</t>
  </si>
  <si>
    <t>920034485</t>
  </si>
  <si>
    <t>MSP (Colombes)-EBNL</t>
  </si>
  <si>
    <t>EBNL Colombes</t>
  </si>
  <si>
    <t>APEI DE LA BOUCLE DE LA SEINE</t>
  </si>
  <si>
    <t>00281COLO</t>
  </si>
  <si>
    <t>920800281</t>
  </si>
  <si>
    <t>EBNL (Colombes)</t>
  </si>
  <si>
    <t>ASSOCIATION APEI DE LA  BOUCLE DE LA SEINE</t>
  </si>
  <si>
    <t>GCSMS LA CANOPEE</t>
  </si>
  <si>
    <t>22969COUR</t>
  </si>
  <si>
    <t>920022969</t>
  </si>
  <si>
    <t>EBNL (Courbevoie)</t>
  </si>
  <si>
    <t>EBNL Courbevoie</t>
  </si>
  <si>
    <t>GROUPEMENT DE COOPERATION SOCIALE ET MEDICO-SOCIALE</t>
  </si>
  <si>
    <t>ANEF ILE DE FRANCE OUEST</t>
  </si>
  <si>
    <t>24825COUR</t>
  </si>
  <si>
    <t>920024825</t>
  </si>
  <si>
    <t>ASSOCIATION CLINADENT BECON COURBEVOIE</t>
  </si>
  <si>
    <t>30996COUR</t>
  </si>
  <si>
    <t>920030996</t>
  </si>
  <si>
    <t>Assoc. (Courbevoie)-EBNL</t>
  </si>
  <si>
    <t>MSPU VICTOR HUGO (LES AGNETTES)</t>
  </si>
  <si>
    <t>920028115</t>
  </si>
  <si>
    <t>920035896</t>
  </si>
  <si>
    <t>Gennevilliers</t>
  </si>
  <si>
    <t>EBNL (Gennevilliers)</t>
  </si>
  <si>
    <t>EBNL Gennevilliers</t>
  </si>
  <si>
    <t>MSP PATRICK NOCHY</t>
  </si>
  <si>
    <t>920033313</t>
  </si>
  <si>
    <t>920033305</t>
  </si>
  <si>
    <t>MSP (Gennevilliers)-EBNL</t>
  </si>
  <si>
    <t>MSP GENNEVILLIERS VILLENEUVE LA G</t>
  </si>
  <si>
    <t>920036183</t>
  </si>
  <si>
    <t>920028107</t>
  </si>
  <si>
    <t>MSP GENNEVILLIERS VILLENEUVE LA GARENNE</t>
  </si>
  <si>
    <t>22696GENN</t>
  </si>
  <si>
    <t>920022696</t>
  </si>
  <si>
    <t>Assoc. (Gennevilliers)-EBNL</t>
  </si>
  <si>
    <t>920025210</t>
  </si>
  <si>
    <t>U_Dialyse (Issy-les-Moulineaux)-Dial</t>
  </si>
  <si>
    <t>EBNL Issy-les-Moulineaux</t>
  </si>
  <si>
    <t>UNITE DE DIALYSE AURA ISSY LES MOULINEAUX</t>
  </si>
  <si>
    <t>ASSOC DE L'HOP SUISSE DE PARIS</t>
  </si>
  <si>
    <t>50026ISSY</t>
  </si>
  <si>
    <t>920150026</t>
  </si>
  <si>
    <t>Assoc. (Issy-les-Moulineaux)-EBNL</t>
  </si>
  <si>
    <t>ASSOCIATION LEVALLOIS TREMPLIN</t>
  </si>
  <si>
    <t>26226LEVA</t>
  </si>
  <si>
    <t>920026226</t>
  </si>
  <si>
    <t>Assoc. (Levallois-Perret)-EBNL</t>
  </si>
  <si>
    <t>EBNL Levallois-Perret</t>
  </si>
  <si>
    <t>INSTITUT HOSPITALIER FRANCO-BRITANIQUE</t>
  </si>
  <si>
    <t>50034LEVA</t>
  </si>
  <si>
    <t>920150034</t>
  </si>
  <si>
    <t>EBNL (Levallois-Perret)</t>
  </si>
  <si>
    <t>ASS LA RESIDENCE SOCIALE</t>
  </si>
  <si>
    <t>18459LEVA</t>
  </si>
  <si>
    <t>920718459</t>
  </si>
  <si>
    <t>ASSOCIATION MARIE THERESE</t>
  </si>
  <si>
    <t>00445MALA</t>
  </si>
  <si>
    <t>920000445</t>
  </si>
  <si>
    <t>Malakoff</t>
  </si>
  <si>
    <t>Assoc. (Malakoff)-EBNL</t>
  </si>
  <si>
    <t>EBNL Malakoff</t>
  </si>
  <si>
    <t>AREPA</t>
  </si>
  <si>
    <t>12435MALA</t>
  </si>
  <si>
    <t>920812435</t>
  </si>
  <si>
    <t>EBNL (Malakoff)</t>
  </si>
  <si>
    <t>ASS RESIDENCES POUR PERS AGEES</t>
  </si>
  <si>
    <t>MSP MEUDON LA FORET</t>
  </si>
  <si>
    <t>920031838</t>
  </si>
  <si>
    <t>920031820</t>
  </si>
  <si>
    <t>MSP (Meudon)-EBNL</t>
  </si>
  <si>
    <t>EBNL Meudon</t>
  </si>
  <si>
    <t>MAISON DE SANTE PLURI-PROFESSIONNELS MEUDON LA FORET</t>
  </si>
  <si>
    <t>APEI DE MEUDON</t>
  </si>
  <si>
    <t>01016MEUD</t>
  </si>
  <si>
    <t>920801016</t>
  </si>
  <si>
    <t>EBNL (Meudon)</t>
  </si>
  <si>
    <t>AMIS ET PARENTS D'ENFANTS INADAPTES DE MEUDON</t>
  </si>
  <si>
    <t>POLE AUTONOMIE-DIALYSE A DOMICILE PADD</t>
  </si>
  <si>
    <t>920033479</t>
  </si>
  <si>
    <t>U_Dialyse (Montrouge)-HAD</t>
  </si>
  <si>
    <t>EBNL Montrouge</t>
  </si>
  <si>
    <t>UNITE D AUTODIALYSE DE NANTERRE</t>
  </si>
  <si>
    <t>920004959</t>
  </si>
  <si>
    <t>920004918</t>
  </si>
  <si>
    <t>U_Dialyse (Nanterre)-Dial</t>
  </si>
  <si>
    <t>EBNL Nanterre</t>
  </si>
  <si>
    <t>MSP DES CHENEVREUX</t>
  </si>
  <si>
    <t>920039310</t>
  </si>
  <si>
    <t>920039302</t>
  </si>
  <si>
    <t>MSP (Nanterre)-EBNL</t>
  </si>
  <si>
    <t>ASSO.MAISON DE RETR.PROTESTANTE</t>
  </si>
  <si>
    <t>01245NANT</t>
  </si>
  <si>
    <t>920001245</t>
  </si>
  <si>
    <t>Assoc. (Nanterre)-EBNL</t>
  </si>
  <si>
    <t>LE GAO DU PETIT NANTERRE</t>
  </si>
  <si>
    <t>38874NANT</t>
  </si>
  <si>
    <t>920038874</t>
  </si>
  <si>
    <t>EBNL (Nanterre)</t>
  </si>
  <si>
    <t>ASSOCIATION AUXILIA</t>
  </si>
  <si>
    <t>18376NANT</t>
  </si>
  <si>
    <t>920718376</t>
  </si>
  <si>
    <t>AMERICAN HOSPITAL OF PARIS</t>
  </si>
  <si>
    <t>00981NEUI</t>
  </si>
  <si>
    <t>920000981</t>
  </si>
  <si>
    <t>EBNL (Neuilly-sur-Seine)</t>
  </si>
  <si>
    <t>EBNL Neuilly-sur-Seine</t>
  </si>
  <si>
    <t>HOPITAL AMERICAIN</t>
  </si>
  <si>
    <t>ASS HISPANO AMERICAIN SAN FERNANDO</t>
  </si>
  <si>
    <t>01641NEUI</t>
  </si>
  <si>
    <t>920001641</t>
  </si>
  <si>
    <t>Assoc. (Neuilly-sur-Seine)-EBNL</t>
  </si>
  <si>
    <t>ASSOCIATION L' ESSOR</t>
  </si>
  <si>
    <t>26093NEUI</t>
  </si>
  <si>
    <t>920026093</t>
  </si>
  <si>
    <t>ASSOCIATION NOTRE DAME</t>
  </si>
  <si>
    <t>90229NEUI</t>
  </si>
  <si>
    <t>920690229</t>
  </si>
  <si>
    <t>ASSOCIATION NOTRE DAME FONDATION PRINCESSE MATHILDE</t>
  </si>
  <si>
    <t>ASS APEI LA MAISON DU PHARE</t>
  </si>
  <si>
    <t>18178NEUI</t>
  </si>
  <si>
    <t>920718178</t>
  </si>
  <si>
    <t>MSP LA CASA MEDICALE</t>
  </si>
  <si>
    <t>920038775</t>
  </si>
  <si>
    <t>920038767</t>
  </si>
  <si>
    <t>MSP (Puteaux)-EBNL</t>
  </si>
  <si>
    <t>EBNL Puteaux</t>
  </si>
  <si>
    <t>MAISON MEDICALE ND DU LAC RUEIL</t>
  </si>
  <si>
    <t>920300845</t>
  </si>
  <si>
    <t>780020715</t>
  </si>
  <si>
    <t>EBNL (Rueil-Malmaison)</t>
  </si>
  <si>
    <t>EBNL Rueil-Malmaison</t>
  </si>
  <si>
    <t>MAISON MEDICALE NOTRE DAME DU LAC</t>
  </si>
  <si>
    <t>ASSOCIATION APSIS</t>
  </si>
  <si>
    <t>38783RUEI</t>
  </si>
  <si>
    <t>920038783</t>
  </si>
  <si>
    <t>Assoc. (Rueil-Malmaison)-EBNL</t>
  </si>
  <si>
    <t>OMEG'AGE GESTION</t>
  </si>
  <si>
    <t>39914RUEI</t>
  </si>
  <si>
    <t>920039914</t>
  </si>
  <si>
    <t>MSP DE SAINT CLOUD</t>
  </si>
  <si>
    <t>920032539</t>
  </si>
  <si>
    <t>920032521</t>
  </si>
  <si>
    <t>MSP (St-Cloud)-EBNL</t>
  </si>
  <si>
    <t>EBNL Saint-Cloud</t>
  </si>
  <si>
    <t>PAPILLONS BLANCS DE LA COLLINE</t>
  </si>
  <si>
    <t>18186STCL</t>
  </si>
  <si>
    <t>920718186</t>
  </si>
  <si>
    <t>EBNL (St-Cloud)</t>
  </si>
  <si>
    <t>ASSOCIATION LES PAPILLONS BLANCS DE LA COLLINE</t>
  </si>
  <si>
    <t>ASSOCIATION UNAPEI 92</t>
  </si>
  <si>
    <t>33255SEVR</t>
  </si>
  <si>
    <t>920033255</t>
  </si>
  <si>
    <t>Assoc. (Sèvres)-EBNL</t>
  </si>
  <si>
    <t>EBNL Sèvres</t>
  </si>
  <si>
    <t>UNAPEI HAUTS DE SEINE 92</t>
  </si>
  <si>
    <t>00976SEVR</t>
  </si>
  <si>
    <t>920800976</t>
  </si>
  <si>
    <t>EBNL (Sèvres)</t>
  </si>
  <si>
    <t>MSP DES CHENES</t>
  </si>
  <si>
    <t>920031812</t>
  </si>
  <si>
    <t>920031804</t>
  </si>
  <si>
    <t>MSP (Suresnes)-EBNL</t>
  </si>
  <si>
    <t>EBNL Suresnes</t>
  </si>
  <si>
    <t>MAISON DE SANTE PLURI-PROFESSIONNELS DES CHENES</t>
  </si>
  <si>
    <t>UNITE D AUTODIALYSE DE SURESNES</t>
  </si>
  <si>
    <t>920811775</t>
  </si>
  <si>
    <t>U_Dialyse (Suresnes)-Dial</t>
  </si>
  <si>
    <t>NEPHROCARE ILE DE FRANCE SURESNES</t>
  </si>
  <si>
    <t>MSP MAISON DE SANTE MARCHERON</t>
  </si>
  <si>
    <t>920036860</t>
  </si>
  <si>
    <t>910025428</t>
  </si>
  <si>
    <t>Vanves</t>
  </si>
  <si>
    <t>MSP (Vanves)-EBNL</t>
  </si>
  <si>
    <t>EBNL Vanves</t>
  </si>
  <si>
    <t>ASS RES RETRAITE CINEMA ET SPECTACLE</t>
  </si>
  <si>
    <t>19379VANV</t>
  </si>
  <si>
    <t>920019379</t>
  </si>
  <si>
    <t>Assoc. (Vanves)-EBNL</t>
  </si>
  <si>
    <t>ASSOCIATION RESIDENCE RETRAITE CINEMA ET SPECTACLE</t>
  </si>
  <si>
    <t>MSP AVERROES</t>
  </si>
  <si>
    <t>920033339</t>
  </si>
  <si>
    <t>920033321</t>
  </si>
  <si>
    <t>MSP (Villeneuve-la-Garenne)-EBNL</t>
  </si>
  <si>
    <t>EBNL Villeneuve-la-Garenne</t>
  </si>
  <si>
    <t>MAISON SANTE PLURIPROFESSIONNELLE AVERROES</t>
  </si>
  <si>
    <t>MSP SISLEY</t>
  </si>
  <si>
    <t>920033354</t>
  </si>
  <si>
    <t>920033347</t>
  </si>
  <si>
    <t>MSP LAMY SANTE</t>
  </si>
  <si>
    <t>930028337</t>
  </si>
  <si>
    <t>930029459</t>
  </si>
  <si>
    <t>MSP (Aubervilliers)-EBNL</t>
  </si>
  <si>
    <t>EBNL Aubervilliers</t>
  </si>
  <si>
    <t>ASSOCIATION LA MAIN TENDUE</t>
  </si>
  <si>
    <t>00278AUBE</t>
  </si>
  <si>
    <t>930000278</t>
  </si>
  <si>
    <t>Assoc. (Aubervilliers)-EBNL</t>
  </si>
  <si>
    <t>ASSOC. CFE CEMEA ILE-DE-FRANCE</t>
  </si>
  <si>
    <t>01128AUBE</t>
  </si>
  <si>
    <t>930001128</t>
  </si>
  <si>
    <t>COMITE LOCAL APAJH D'AUBERVILLIERS</t>
  </si>
  <si>
    <t>01979AUBE</t>
  </si>
  <si>
    <t>930001979</t>
  </si>
  <si>
    <t>EBNL (Aubervilliers)</t>
  </si>
  <si>
    <t>UNITE D AUTODIALYSE D'AULNAY</t>
  </si>
  <si>
    <t>930003942</t>
  </si>
  <si>
    <t>U_Dialyse (Aulnay-sous-Bois)-Dial</t>
  </si>
  <si>
    <t>EBNL Aulnay-sous-Bois</t>
  </si>
  <si>
    <t>NEPHROCARE ILE DE FRANCE D'AULNAY</t>
  </si>
  <si>
    <t>ASSISTANCE FAMILY</t>
  </si>
  <si>
    <t>19492AULN</t>
  </si>
  <si>
    <t>930019492</t>
  </si>
  <si>
    <t>EBNL (Aulnay-sous-Bois)</t>
  </si>
  <si>
    <t>ASSOCIATION AIDE DOMICILE A LA FAMILLE</t>
  </si>
  <si>
    <t>22694AULN</t>
  </si>
  <si>
    <t>930022694</t>
  </si>
  <si>
    <t>Assoc. (Aulnay-sous-Bois)-EBNL</t>
  </si>
  <si>
    <t>ASSOCIATION AIDE A DOMICILE A LA FAMILLE - ADF</t>
  </si>
  <si>
    <t>MSP DE BAGNOLET</t>
  </si>
  <si>
    <t>930030879</t>
  </si>
  <si>
    <t>930030861</t>
  </si>
  <si>
    <t>MSP (Bagnolet)-EBNL</t>
  </si>
  <si>
    <t>EBNL Bagnolet</t>
  </si>
  <si>
    <t>MSP MIRIAM MAKEBA</t>
  </si>
  <si>
    <t>930027784</t>
  </si>
  <si>
    <t>930027776</t>
  </si>
  <si>
    <t>MSP (Bobigny)-EBNL</t>
  </si>
  <si>
    <t>EBNL Bobigny</t>
  </si>
  <si>
    <t>MAISON DE SANTE PLURIDISCIPLINAIRE MIRIAM MAKEBA</t>
  </si>
  <si>
    <t>ASSO DEPARTEMT APAJH SEINE-SAINT-DENIS</t>
  </si>
  <si>
    <t>01888BOND</t>
  </si>
  <si>
    <t>930001888</t>
  </si>
  <si>
    <t>Assoc. (Bondy)-EBNL</t>
  </si>
  <si>
    <t>EBNL Bondy</t>
  </si>
  <si>
    <t>ASSOCIATION DEPARTEMENTALE APAJH SEINE-SAINT-DENIS</t>
  </si>
  <si>
    <t>MSP DU CHATEAU DE LA TERRASSE</t>
  </si>
  <si>
    <t>930025945</t>
  </si>
  <si>
    <t>930026943</t>
  </si>
  <si>
    <t>Clichy-sous-Bois</t>
  </si>
  <si>
    <t>MSP (Clichy-sous-Bois)-EBNL</t>
  </si>
  <si>
    <t>EBNL Clichy-sous-Bois</t>
  </si>
  <si>
    <t>MAISON DE SANTE PLURIDISCIPLINAIRE CHATEAU DE LA TERRASSE</t>
  </si>
  <si>
    <t>CENTRE D AUTODIALYSE ISODIALYSE</t>
  </si>
  <si>
    <t>930003355</t>
  </si>
  <si>
    <t>750064586</t>
  </si>
  <si>
    <t>Drancy</t>
  </si>
  <si>
    <t>C_Dialyse (Drancy)-Dial</t>
  </si>
  <si>
    <t>EBNL Drancy</t>
  </si>
  <si>
    <t>CENTRE D AUTODIALYSE JEAN MERMOZ GALAC</t>
  </si>
  <si>
    <t>930025127</t>
  </si>
  <si>
    <t>930026562</t>
  </si>
  <si>
    <t>CENTRE D HEMODIALYSE JEAN MERMOZ</t>
  </si>
  <si>
    <t>MSP POLE DE SANTE DU CENTRE D'EPINAY</t>
  </si>
  <si>
    <t>930027008</t>
  </si>
  <si>
    <t>930026992</t>
  </si>
  <si>
    <t>Épinay-sur-Seine</t>
  </si>
  <si>
    <t>MSP (Épinay-sur-Seine)-EBNL</t>
  </si>
  <si>
    <t>EBNL Épinay-sur-Seine</t>
  </si>
  <si>
    <t>930030267</t>
  </si>
  <si>
    <t>930030259</t>
  </si>
  <si>
    <t>DIAVERUM EPINAY-CTRE D AUTODIALYSE</t>
  </si>
  <si>
    <t>930817606</t>
  </si>
  <si>
    <t>U_Dialyse (Épinay-sur-Seine)-Dial</t>
  </si>
  <si>
    <t>ASSOCIATION ARRIMAGES</t>
  </si>
  <si>
    <t>32941GAGN</t>
  </si>
  <si>
    <t>930032941</t>
  </si>
  <si>
    <t>Gagny</t>
  </si>
  <si>
    <t>Assoc. (Gagny)-EBNL</t>
  </si>
  <si>
    <t>EBNL Gagny</t>
  </si>
  <si>
    <t>ASSOCIATION ARPEI</t>
  </si>
  <si>
    <t>12724GAGN</t>
  </si>
  <si>
    <t>930712724</t>
  </si>
  <si>
    <t>ASSOCIATION REGIONALE DE PARENTS D'ENFANTS INADAPTES(ARPEI)</t>
  </si>
  <si>
    <t>MSP MULTI-SITES ASPROS LG</t>
  </si>
  <si>
    <t>930028840</t>
  </si>
  <si>
    <t>930028832</t>
  </si>
  <si>
    <t>MSP (Livry-Gargan)-EBNL</t>
  </si>
  <si>
    <t>EBNL Livry-Gargan</t>
  </si>
  <si>
    <t>ASSOCIATION HERMINE</t>
  </si>
  <si>
    <t>23064LIVR</t>
  </si>
  <si>
    <t>930023064</t>
  </si>
  <si>
    <t>Assoc. (Livry-Gargan)-EBNL</t>
  </si>
  <si>
    <t>CENTRE D HEMODIALYSE MONTFERMEIL</t>
  </si>
  <si>
    <t>930022603</t>
  </si>
  <si>
    <t>Centre HemoDial (Montfermeil)</t>
  </si>
  <si>
    <t>EBNL Montfermeil</t>
  </si>
  <si>
    <t>MSP MONTFERMEIL</t>
  </si>
  <si>
    <t>930031224</t>
  </si>
  <si>
    <t>930031869</t>
  </si>
  <si>
    <t>MSP (Montfermeil)-EBNL</t>
  </si>
  <si>
    <t>MSP CAP HORN SANTE MONTREUIL</t>
  </si>
  <si>
    <t>930031687</t>
  </si>
  <si>
    <t>930032289</t>
  </si>
  <si>
    <t>UNITE DE DIALYSE AURA MONTREUIL</t>
  </si>
  <si>
    <t>930813910</t>
  </si>
  <si>
    <t>U_Dialyse (Montreuil)-Dial</t>
  </si>
  <si>
    <t>ASSOCIATION EMMAUS ALTERNATIVE</t>
  </si>
  <si>
    <t>17413MONT</t>
  </si>
  <si>
    <t>930017413</t>
  </si>
  <si>
    <t>Assoc. (Montreuil)-EBNL</t>
  </si>
  <si>
    <t>ASSOCIATION LE SERVICE AU QUOTIDIEN</t>
  </si>
  <si>
    <t>22660MONT</t>
  </si>
  <si>
    <t>930022660</t>
  </si>
  <si>
    <t>AURORE 93</t>
  </si>
  <si>
    <t>26307MONT</t>
  </si>
  <si>
    <t>930026307</t>
  </si>
  <si>
    <t>EBNL (Montreuil)</t>
  </si>
  <si>
    <t>ASSOCIATION EN-TEMPS</t>
  </si>
  <si>
    <t>27354MONT</t>
  </si>
  <si>
    <t>930027354</t>
  </si>
  <si>
    <t>ASSOCIATION ENVOLUDIA</t>
  </si>
  <si>
    <t>28436MONT</t>
  </si>
  <si>
    <t>930028436</t>
  </si>
  <si>
    <t>ASMAE ASSOCIATION SOEUR EMMANUELLE</t>
  </si>
  <si>
    <t>32859MONT</t>
  </si>
  <si>
    <t>930032859</t>
  </si>
  <si>
    <t>RESEAU TRAUMA CRANIEN ILE DE FRANCE</t>
  </si>
  <si>
    <t>33170MONT</t>
  </si>
  <si>
    <t>930033170</t>
  </si>
  <si>
    <t>RESEAU TRAUMATISME CRANIEN ILE DE FRANCE</t>
  </si>
  <si>
    <t>ARCHIPEL MONTREUIL</t>
  </si>
  <si>
    <t>12716MONT</t>
  </si>
  <si>
    <t>930712716</t>
  </si>
  <si>
    <t>MSP SPORT UNI'MED</t>
  </si>
  <si>
    <t>930028667</t>
  </si>
  <si>
    <t>930029327</t>
  </si>
  <si>
    <t>Neuilly-Plaisance</t>
  </si>
  <si>
    <t>MSP (Neuilly-Plaisance)-EBNL</t>
  </si>
  <si>
    <t>EBNL Neuilly-Plaisance</t>
  </si>
  <si>
    <t>MSP PEDIATRIQUE GRAINES EN SANTE</t>
  </si>
  <si>
    <t>930030721</t>
  </si>
  <si>
    <t>930030713</t>
  </si>
  <si>
    <t>Noisy-le-Grand</t>
  </si>
  <si>
    <t>MSP (Noisy-le-Grand)-EBNL</t>
  </si>
  <si>
    <t>EBNL Noisy-le-Grand</t>
  </si>
  <si>
    <t>ASS APAJH LANGAGE ET INTEGRATION</t>
  </si>
  <si>
    <t>25051NOIS</t>
  </si>
  <si>
    <t>930025051</t>
  </si>
  <si>
    <t>Assoc. (Noisy-le-Grand)-EBNL</t>
  </si>
  <si>
    <t>ASSOCIATION APAJH LANGAGE ET INTEGRATION</t>
  </si>
  <si>
    <t>PROMOTION SEJOURS DE REMOBILISATION</t>
  </si>
  <si>
    <t>32719NOIS</t>
  </si>
  <si>
    <t>930032719</t>
  </si>
  <si>
    <t>EBNL (Noisy-le-Grand)</t>
  </si>
  <si>
    <t>ASSOCIATION "PROMOTION DES SEJOURS DE REMOBILISATION"</t>
  </si>
  <si>
    <t>MSP CHARLES DE GAULLE</t>
  </si>
  <si>
    <t>930031653</t>
  </si>
  <si>
    <t>930031851</t>
  </si>
  <si>
    <t>Noisy-le-Sec</t>
  </si>
  <si>
    <t>MSP (Noisy-le-Sec)-EBNL</t>
  </si>
  <si>
    <t>EBNL Noisy-le-Sec</t>
  </si>
  <si>
    <t>MSP PANTINOISE</t>
  </si>
  <si>
    <t>930029087</t>
  </si>
  <si>
    <t>930029079</t>
  </si>
  <si>
    <t>Pantin</t>
  </si>
  <si>
    <t>MSP (Pantin)-EBNL</t>
  </si>
  <si>
    <t>EBNL Pantin</t>
  </si>
  <si>
    <t>DIAVERUM PANTIN - UNITE AUTODIALYSE</t>
  </si>
  <si>
    <t>930816079</t>
  </si>
  <si>
    <t>U_Dialyse (Pantin)-Dial</t>
  </si>
  <si>
    <t>ASSOCIATION AIDES</t>
  </si>
  <si>
    <t>13768PANT</t>
  </si>
  <si>
    <t>930013768</t>
  </si>
  <si>
    <t>Assoc. (Pantin)-EBNL</t>
  </si>
  <si>
    <t>ASSOCIATION L ADAPT</t>
  </si>
  <si>
    <t>19484PANT</t>
  </si>
  <si>
    <t>930019484</t>
  </si>
  <si>
    <t>ASS L'ADAPT- L'ADAPTATION DU DIMINUE PHYSIQUE AU TRAVAIL</t>
  </si>
  <si>
    <t>ASSOCIATION DENTA DIM</t>
  </si>
  <si>
    <t>28212PANT</t>
  </si>
  <si>
    <t>930028212</t>
  </si>
  <si>
    <t>ASSOCIATION D'AIDE A DOMICILE PANTIN</t>
  </si>
  <si>
    <t>32115PANT</t>
  </si>
  <si>
    <t>930032115</t>
  </si>
  <si>
    <t>NET CHEZ MOI SERVICES</t>
  </si>
  <si>
    <t>32842PANT</t>
  </si>
  <si>
    <t>930032842</t>
  </si>
  <si>
    <t>EBNL (Pantin)</t>
  </si>
  <si>
    <t>APAJH COMITE LOCAL</t>
  </si>
  <si>
    <t>12971PANT</t>
  </si>
  <si>
    <t>930712971</t>
  </si>
  <si>
    <t>ASSOCIATION DE PLACEMENT ET D'AIDE POUR JEUNES HANDICAPES</t>
  </si>
  <si>
    <t>MSP PIERREFITTE SUR SEINE</t>
  </si>
  <si>
    <t>930026505</t>
  </si>
  <si>
    <t>930026497</t>
  </si>
  <si>
    <t>Pierrefitte-sur-Seine</t>
  </si>
  <si>
    <t>MSP (Pierrefitte-sur-Seine)-EBNL</t>
  </si>
  <si>
    <t>EBNL Pierrefitte-sur-Seine</t>
  </si>
  <si>
    <t>MAISON DE SANTE PLURIDISCIPLINAIRE PIERREFITTE SUR SEINE</t>
  </si>
  <si>
    <t>MSP DU PRE</t>
  </si>
  <si>
    <t>930030036</t>
  </si>
  <si>
    <t>930030002</t>
  </si>
  <si>
    <t>Pré-Saint-Gervais</t>
  </si>
  <si>
    <t>MSP (Pré-St-Gervais)-EBNL</t>
  </si>
  <si>
    <t>EBNL Pré-Saint-Gervais</t>
  </si>
  <si>
    <t>MAISON DE SANTE PLURIPROFESSIONNELLE DU PRE</t>
  </si>
  <si>
    <t>UNITE D AUTODIALYSE LE RAINCY</t>
  </si>
  <si>
    <t>930018460</t>
  </si>
  <si>
    <t>Raincy</t>
  </si>
  <si>
    <t>U_Dialyse (Raincy)-Dial</t>
  </si>
  <si>
    <t>EBNL Raincy</t>
  </si>
  <si>
    <t>NEPHROCARE ILE DE FRANCE LE RAINCY</t>
  </si>
  <si>
    <t>MSP L HORLOGE</t>
  </si>
  <si>
    <t>930028162</t>
  </si>
  <si>
    <t>930028154</t>
  </si>
  <si>
    <t>Romainville</t>
  </si>
  <si>
    <t>MSP (Romainville)-EBNL</t>
  </si>
  <si>
    <t>EBNL Romainville</t>
  </si>
  <si>
    <t>SAAD SBD</t>
  </si>
  <si>
    <t>32255ROSN</t>
  </si>
  <si>
    <t>930032255</t>
  </si>
  <si>
    <t>EBNL (Rosny-sous-Bois)</t>
  </si>
  <si>
    <t>EBNL Rosny-sous-Bois</t>
  </si>
  <si>
    <t>COMITE LOCAL APAJHR DE ROSNY</t>
  </si>
  <si>
    <t>12799ROSN</t>
  </si>
  <si>
    <t>930712799</t>
  </si>
  <si>
    <t>MSP FRANC MOISIN DE SAINT DENIS</t>
  </si>
  <si>
    <t>930024393</t>
  </si>
  <si>
    <t>930024385</t>
  </si>
  <si>
    <t>MSP (St-Denis)-EBNL</t>
  </si>
  <si>
    <t>EBNL Saint-Denis</t>
  </si>
  <si>
    <t>MAISON DE SANTE FRANC MOISIN DE SAINT DENIS</t>
  </si>
  <si>
    <t>ASSOC POUR L'HABITAT SOCIAL HOTELIER</t>
  </si>
  <si>
    <t>22264STDE</t>
  </si>
  <si>
    <t>930022264</t>
  </si>
  <si>
    <t>Assoc. (St-Denis)-EBNL</t>
  </si>
  <si>
    <t>CENTRE DE DIALYSE AURA SAINT OUEN</t>
  </si>
  <si>
    <t>930815618</t>
  </si>
  <si>
    <t>C_Dialyse (St-Ouen-sur-Seine)-Dial</t>
  </si>
  <si>
    <t>EBNL Saint-Ouen-sur-Seine</t>
  </si>
  <si>
    <t>AGIME</t>
  </si>
  <si>
    <t>21399STOU</t>
  </si>
  <si>
    <t>930021399</t>
  </si>
  <si>
    <t>EBNL (St-Ouen-sur-Seine)</t>
  </si>
  <si>
    <t>ASSO GESTION DE L'INSTITUT MEDICO EDUCATIF AMBROISE CROIZAT</t>
  </si>
  <si>
    <t>ASS FAM AIDE AUX ENF INF MENT</t>
  </si>
  <si>
    <t>12393STAI</t>
  </si>
  <si>
    <t>930712393</t>
  </si>
  <si>
    <t>Assoc. (Stains)-EBNL</t>
  </si>
  <si>
    <t>EBNL Stains</t>
  </si>
  <si>
    <t>ASSOCIATION FAMILIALE D'AIDE AUX ENFANTS INFIRMES MENTAUX</t>
  </si>
  <si>
    <t>MSP DE VILLEMOMBLE</t>
  </si>
  <si>
    <t>930028873</t>
  </si>
  <si>
    <t>930028865</t>
  </si>
  <si>
    <t>Villemomble</t>
  </si>
  <si>
    <t>MSP (Villemomble)-EBNL</t>
  </si>
  <si>
    <t>EBNL Villemomble</t>
  </si>
  <si>
    <t>MAISON DE SANTE PLURIPROFESSIONNELLE DE VILLEMOMBLE</t>
  </si>
  <si>
    <t>ASSOC. CTRE MEDICO-SOCIAL MARCEL HANRA</t>
  </si>
  <si>
    <t>00260VILL</t>
  </si>
  <si>
    <t>930000260</t>
  </si>
  <si>
    <t>Assoc. (Villemomble)-EBNL</t>
  </si>
  <si>
    <t>ASSOCIATION CENTRE MEDICO-SOCIAL MARCEL HANRA</t>
  </si>
  <si>
    <t>ASSOCIATION ELLES AIDENT</t>
  </si>
  <si>
    <t>23007VILL</t>
  </si>
  <si>
    <t>930023007</t>
  </si>
  <si>
    <t>MSP DE VILLEPINTE LA PEPINIERE</t>
  </si>
  <si>
    <t>930029855</t>
  </si>
  <si>
    <t>930029848</t>
  </si>
  <si>
    <t>Villepinte</t>
  </si>
  <si>
    <t>MSP (Villepinte)-EBNL</t>
  </si>
  <si>
    <t>EBNL Villepinte</t>
  </si>
  <si>
    <t>ASSOCIATION D'ENTRAIDE VIVRE ARCUEIL</t>
  </si>
  <si>
    <t>09452ARCU</t>
  </si>
  <si>
    <t>940809452</t>
  </si>
  <si>
    <t>Arcueil</t>
  </si>
  <si>
    <t>Assoc. (Arcueil)-EBNL</t>
  </si>
  <si>
    <t>EBNL Arcueil</t>
  </si>
  <si>
    <t>APEI ENTRE MARNE ET BRIE</t>
  </si>
  <si>
    <t>21376BOIS</t>
  </si>
  <si>
    <t>940721376</t>
  </si>
  <si>
    <t>Boissy-Saint-Léger</t>
  </si>
  <si>
    <t>EBNL (Boissy-St-Léger)</t>
  </si>
  <si>
    <t>EBNL Boissy-Saint-Léger</t>
  </si>
  <si>
    <t>ASSOCIATION PARENTS D'ENFANTS INADAPTES "ENTRE MARNE &amp; BRIE"</t>
  </si>
  <si>
    <t>ASS HOPITAL SAINT CAMILLE</t>
  </si>
  <si>
    <t>50014BRYS</t>
  </si>
  <si>
    <t>940150014</t>
  </si>
  <si>
    <t>Assoc. (Bry-sur-Marne)-EBNL</t>
  </si>
  <si>
    <t>EBNL Bry-sur-Marne</t>
  </si>
  <si>
    <t>ASS CACHANAISE SOINS &amp; MAINTIEN DOM</t>
  </si>
  <si>
    <t>08900CACH</t>
  </si>
  <si>
    <t>940808900</t>
  </si>
  <si>
    <t>Cachan</t>
  </si>
  <si>
    <t>Assoc. (Cachan)-EBNL</t>
  </si>
  <si>
    <t>EBNL Cachan</t>
  </si>
  <si>
    <t>ASSOCIATION CACHANAISE SOINS ET MAINTIEN DOMICILE</t>
  </si>
  <si>
    <t>UNITE D AUTIDIALYSE DE CHAMPIGNY</t>
  </si>
  <si>
    <t>940019375</t>
  </si>
  <si>
    <t>U_Dialyse (Champigny-sur-Marne)-Dial</t>
  </si>
  <si>
    <t>EBNL Champigny-sur-Marne</t>
  </si>
  <si>
    <t>NEPHROCARE ILE DE FRANCE CHAMPIGNY</t>
  </si>
  <si>
    <t>MSP CHAMPIGNY LE PLANT</t>
  </si>
  <si>
    <t>940029044</t>
  </si>
  <si>
    <t>940029036</t>
  </si>
  <si>
    <t>MSP (Champigny-sur-Marne)-EBNL</t>
  </si>
  <si>
    <t>ASSOCIATION CHAMPIGNY PREVENTION (ACP)</t>
  </si>
  <si>
    <t>29804CHAM</t>
  </si>
  <si>
    <t>940029804</t>
  </si>
  <si>
    <t>Assoc. (Champigny-sur-Marne)-EBNL</t>
  </si>
  <si>
    <t>940025943</t>
  </si>
  <si>
    <t>940025935</t>
  </si>
  <si>
    <t>MSP (Chevilly-Larue)-EBNL</t>
  </si>
  <si>
    <t>EBNL Chevilly-Larue</t>
  </si>
  <si>
    <t>ASSOCIATION ALCEJ</t>
  </si>
  <si>
    <t>29820CHOI</t>
  </si>
  <si>
    <t>940029820</t>
  </si>
  <si>
    <t>Assoc. (Choisy-le-Roi)-EBNL</t>
  </si>
  <si>
    <t>EBNL Choisy-le-Roi</t>
  </si>
  <si>
    <t>UNITE D AUTODIALYSE DE CRETEIL</t>
  </si>
  <si>
    <t>940000078</t>
  </si>
  <si>
    <t>U_Dialyse (Créteil)-Dial</t>
  </si>
  <si>
    <t>EBNL Créteil</t>
  </si>
  <si>
    <t>NEPHROCARE ILE DE FRANCE CRETEIL</t>
  </si>
  <si>
    <t>MSP DE CRETEIL SUD EST FRANCILIEN</t>
  </si>
  <si>
    <t>940021173</t>
  </si>
  <si>
    <t>940021165</t>
  </si>
  <si>
    <t>MSP (Créteil)-EBNL</t>
  </si>
  <si>
    <t>MAISON DE SANTE DE CRETEIL ET SUD EST FRANCILLIEN</t>
  </si>
  <si>
    <t>MSP POLE MEDICAL CHAMPEVAL</t>
  </si>
  <si>
    <t>940024961</t>
  </si>
  <si>
    <t>940024953</t>
  </si>
  <si>
    <t>MAISON SANTE PLURIPROFESSIONNELLE POLE MEDICAL CHAMPEVAL</t>
  </si>
  <si>
    <t>COMITE DEPARTEMENTAL APAJH 94</t>
  </si>
  <si>
    <t>07472CRET</t>
  </si>
  <si>
    <t>940807472</t>
  </si>
  <si>
    <t>EBNL (Créteil)</t>
  </si>
  <si>
    <t>COMITE DEPARTEMENTAL DE L'APAJH DU VAL DE MARNE</t>
  </si>
  <si>
    <t>MSP JEAN DUHAIL</t>
  </si>
  <si>
    <t>940027030</t>
  </si>
  <si>
    <t>940027022</t>
  </si>
  <si>
    <t>MSP (Fontenay-sous-Bois)-EBNL</t>
  </si>
  <si>
    <t>EBNL Fontenay-sous-Bois</t>
  </si>
  <si>
    <t>MAISON DE SANTE JEAN DUHAIL</t>
  </si>
  <si>
    <t>UNITE D AUTODIALYSE FONTENAY SOUS BOIS</t>
  </si>
  <si>
    <t>940814460</t>
  </si>
  <si>
    <t>U_Dialyse (Fontenay-sous-Bois)-Dial</t>
  </si>
  <si>
    <t>NEPHROCARE ILE DE FRANCE FONTENAY SOUS BOIS</t>
  </si>
  <si>
    <t>SOLIHA EST PARISIEN</t>
  </si>
  <si>
    <t>23864FONT</t>
  </si>
  <si>
    <t>940023864</t>
  </si>
  <si>
    <t>EBNL (Fontenay-sous-Bois)</t>
  </si>
  <si>
    <t>EX PACT ARIM 93</t>
  </si>
  <si>
    <t>21400FONT</t>
  </si>
  <si>
    <t>940721400</t>
  </si>
  <si>
    <t>UNION PR LA DEFENSE DE LA SANTE MENTALE FONTENAY S BOIS</t>
  </si>
  <si>
    <t>MSP D'IVRY SUR SEINE</t>
  </si>
  <si>
    <t>940026115</t>
  </si>
  <si>
    <t>940026107</t>
  </si>
  <si>
    <t>MSP (Ivry-sur-Seine)-EBNL</t>
  </si>
  <si>
    <t>EBNL Ivry-sur-Seine</t>
  </si>
  <si>
    <t>ASS. NATIONALE D'ACTION SOCIALE</t>
  </si>
  <si>
    <t>05963JOIN</t>
  </si>
  <si>
    <t>940805963</t>
  </si>
  <si>
    <t>Joinville-le-Pont</t>
  </si>
  <si>
    <t>EBNL (Joinville-le-Pont)</t>
  </si>
  <si>
    <t>EBNL Joinville-le-Pont</t>
  </si>
  <si>
    <t>ASS. NATIONALE D ACTION SOCIALE DES PERS. DE LA POLICE NAT.</t>
  </si>
  <si>
    <t>ASSOCIATION C O M E DE</t>
  </si>
  <si>
    <t>01159LEKR</t>
  </si>
  <si>
    <t>940001159</t>
  </si>
  <si>
    <t>Le Kremlin  Le KB</t>
  </si>
  <si>
    <t>Assoc. (Le Kremlin-Bicêtre)-EBNL</t>
  </si>
  <si>
    <t>EBNL Kremlin-Bicêtre</t>
  </si>
  <si>
    <t>COMITÉ MÉDICAL POUR LES EXILÉS</t>
  </si>
  <si>
    <t>AFCCC</t>
  </si>
  <si>
    <t>04248LEKR</t>
  </si>
  <si>
    <t>940804248</t>
  </si>
  <si>
    <t>EBNL (Le Kremlin-Bicêtre)</t>
  </si>
  <si>
    <t>ASS FRANÇAISE DES CENTRES DE CONSULTATION CONJUGALE</t>
  </si>
  <si>
    <t>TREMPLIN 94 SOS FEMMES</t>
  </si>
  <si>
    <t>12008MAIS</t>
  </si>
  <si>
    <t>940012008</t>
  </si>
  <si>
    <t>Maisons-Alfort</t>
  </si>
  <si>
    <t>EBNL (Maisons-Alfort)</t>
  </si>
  <si>
    <t>EBNL Maisons-Alfort</t>
  </si>
  <si>
    <t>MSP MAISUNE</t>
  </si>
  <si>
    <t>940022601</t>
  </si>
  <si>
    <t>940022593</t>
  </si>
  <si>
    <t>Marolles-en-Brie</t>
  </si>
  <si>
    <t>MSP (Marolles-en-Brie)-EBNL</t>
  </si>
  <si>
    <t>EBNL Marolles-en-Brie</t>
  </si>
  <si>
    <t>MAISON DE SANTE PLURIDISCIPLINAIRE MAISUNE</t>
  </si>
  <si>
    <t>MSP ORLY SANTE</t>
  </si>
  <si>
    <t>940027485</t>
  </si>
  <si>
    <t>940028590</t>
  </si>
  <si>
    <t>Orly</t>
  </si>
  <si>
    <t>MSP (Orly)-EBNL</t>
  </si>
  <si>
    <t>EBNL Orly</t>
  </si>
  <si>
    <t>ASSOCIATION OMEGA</t>
  </si>
  <si>
    <t>22221ORLY</t>
  </si>
  <si>
    <t>940022221</t>
  </si>
  <si>
    <t>Assoc. (Orly)-EBNL</t>
  </si>
  <si>
    <t>MSP LUCIEN GRELINGER</t>
  </si>
  <si>
    <t>940025687</t>
  </si>
  <si>
    <t>940025679</t>
  </si>
  <si>
    <t>Rungis</t>
  </si>
  <si>
    <t>MSP (Rungis)-EBNL</t>
  </si>
  <si>
    <t>EBNL Rungis</t>
  </si>
  <si>
    <t>MAISON DE SANTE PLURIPROFESSIONNELLE LUCIEN GRELINGER</t>
  </si>
  <si>
    <t>MSP LES MURIERS</t>
  </si>
  <si>
    <t>940023674</t>
  </si>
  <si>
    <t>940023666</t>
  </si>
  <si>
    <t>MSP (St-Maur-des-Fossés)-EBNL</t>
  </si>
  <si>
    <t>EBNL Saint-Maur-des-Fossés</t>
  </si>
  <si>
    <t>MAISON DE SANTE PLURI-PROFESSIONNELS LES MURIERS</t>
  </si>
  <si>
    <t>MSP SAINT MAUR DES FOSSES</t>
  </si>
  <si>
    <t>940025166</t>
  </si>
  <si>
    <t>940025158</t>
  </si>
  <si>
    <t>MSP D'ADAMVILLE</t>
  </si>
  <si>
    <t>940026909</t>
  </si>
  <si>
    <t>940026891</t>
  </si>
  <si>
    <t>MSP UNIVERSITAIRE DE SUCY EN BRIE</t>
  </si>
  <si>
    <t>940024250</t>
  </si>
  <si>
    <t>940024243</t>
  </si>
  <si>
    <t>Sucy-en-Brie</t>
  </si>
  <si>
    <t>MSP (Sucy-en-Brie)-EBNL</t>
  </si>
  <si>
    <t>EBNL Sucy-en-Brie</t>
  </si>
  <si>
    <t>CLINIQUE MEDICALE DE DIETETIQUE</t>
  </si>
  <si>
    <t>940300452</t>
  </si>
  <si>
    <t>940000862</t>
  </si>
  <si>
    <t>Villecresnes</t>
  </si>
  <si>
    <t>EBNL (Villecresnes)</t>
  </si>
  <si>
    <t>EBNL Villecresnes</t>
  </si>
  <si>
    <t>CLINIQUE MEDICALE DE DIETETIQUE - GROUPE ALMAVIVA</t>
  </si>
  <si>
    <t>UNITE D AUTODIALYSE DE VILLEJUIF</t>
  </si>
  <si>
    <t>940813017</t>
  </si>
  <si>
    <t>U_Dialyse (Villejuif)-Dial</t>
  </si>
  <si>
    <t>EBNL Villejuif</t>
  </si>
  <si>
    <t>NEPHROCARE ILE DE FRANCE VILLEJUIF</t>
  </si>
  <si>
    <t>ASS.P.GUINOT PR AVEUG.&amp; MAL-VOY</t>
  </si>
  <si>
    <t>07969VILL</t>
  </si>
  <si>
    <t>940807969</t>
  </si>
  <si>
    <t>EBNL (Villejuif)</t>
  </si>
  <si>
    <t>ASSOCIATION PAUL GUINOT POUR AVEUGLES ET MAL VOYANTS</t>
  </si>
  <si>
    <t>PRO SOCIALE TRAVAIL &amp; INSERTION PHILIA</t>
  </si>
  <si>
    <t>09585VILL</t>
  </si>
  <si>
    <t>940809585</t>
  </si>
  <si>
    <t>PROMOTION SOCIALE PAR LE TRAVAIL ET L'INSERTION PHILIA</t>
  </si>
  <si>
    <t>ASSOCIATION VIVRE ENSEMBLE</t>
  </si>
  <si>
    <t>30000VILL</t>
  </si>
  <si>
    <t>940030000</t>
  </si>
  <si>
    <t>Villeneuve-le-Roi</t>
  </si>
  <si>
    <t>Assoc. (Villeneuve-le-Roi)-EBNL</t>
  </si>
  <si>
    <t>EBNL Villeneuve-le-Roi</t>
  </si>
  <si>
    <t>EMMAÜS SYNERGIE</t>
  </si>
  <si>
    <t>29879VILL</t>
  </si>
  <si>
    <t>940029879</t>
  </si>
  <si>
    <t>Villiers-sur-Marne</t>
  </si>
  <si>
    <t>EBNL (Villiers-sur-Marne)</t>
  </si>
  <si>
    <t>EBNL Villiers-sur-Marne</t>
  </si>
  <si>
    <t>ASSOCIATION ARPEJ</t>
  </si>
  <si>
    <t>12958VINC</t>
  </si>
  <si>
    <t>940012958</t>
  </si>
  <si>
    <t>Vincennes</t>
  </si>
  <si>
    <t>Assoc. (Vincennes)-EBNL</t>
  </si>
  <si>
    <t>EBNL Vincennes</t>
  </si>
  <si>
    <t>ASSOCIATION RESIDENCES POUR ETUDIANTS ET JEUNES</t>
  </si>
  <si>
    <t>ASSOCIATION ACDV</t>
  </si>
  <si>
    <t>24177VINC</t>
  </si>
  <si>
    <t>940024177</t>
  </si>
  <si>
    <t>ASSOCIATION CENTRE DENTAIRE DE VINCENNES</t>
  </si>
  <si>
    <t>ASS APEI PAPILLONS BLANCS- VINCENNES</t>
  </si>
  <si>
    <t>07563VINC</t>
  </si>
  <si>
    <t>940807563</t>
  </si>
  <si>
    <t>ASSOCIATION APEI LES PAPILLONS BLANCS - VINCENNES</t>
  </si>
  <si>
    <t>CENTRE D AUTODIALYSE SIRTA ARGENTEUIL</t>
  </si>
  <si>
    <t>950806307</t>
  </si>
  <si>
    <t>950806869</t>
  </si>
  <si>
    <t>C_Dialyse (Argenteuil)-Dial</t>
  </si>
  <si>
    <t>EBNL Argenteuil</t>
  </si>
  <si>
    <t>MSP DE ROYAUMONT</t>
  </si>
  <si>
    <t>950044826</t>
  </si>
  <si>
    <t>950044818</t>
  </si>
  <si>
    <t>Asnières-sur-Oise</t>
  </si>
  <si>
    <t>MSP (Asnières-sur-Oise)-EBNL</t>
  </si>
  <si>
    <t>EBNL Asnières-sur-Oise</t>
  </si>
  <si>
    <t>MAISON DE SANTE PLURIPROFESSIONNELLE DE ROYAUMONT</t>
  </si>
  <si>
    <t>MSP PEAN AUVERS SUR OISE</t>
  </si>
  <si>
    <t>950046391</t>
  </si>
  <si>
    <t>950046383</t>
  </si>
  <si>
    <t>Auvers-sur-Oise</t>
  </si>
  <si>
    <t>MSP (Auvers-sur-Oise)-EBNL</t>
  </si>
  <si>
    <t>EBNL Auvers-sur-Oise</t>
  </si>
  <si>
    <t>MSP DES LINANDES</t>
  </si>
  <si>
    <t>950045096</t>
  </si>
  <si>
    <t>950045088</t>
  </si>
  <si>
    <t>MSP (Cergy)-EBNL</t>
  </si>
  <si>
    <t>EBNL Cergy</t>
  </si>
  <si>
    <t>UNITE D AUTODIALYSE CLINIQUE PARISIS</t>
  </si>
  <si>
    <t>950002709</t>
  </si>
  <si>
    <t>950015438</t>
  </si>
  <si>
    <t>Cormeilles-en-Parisis</t>
  </si>
  <si>
    <t>U_Dialyse (Cormeilles-en-Parisis)-Dial</t>
  </si>
  <si>
    <t>EBNL Cormeilles-en-Parisis</t>
  </si>
  <si>
    <t>AU FIL DES MOTS</t>
  </si>
  <si>
    <t>10819CORM</t>
  </si>
  <si>
    <t>950010819</t>
  </si>
  <si>
    <t>EBNL (Cormeilles-en-Parisis)</t>
  </si>
  <si>
    <t>MSP DEUIL LA BARRE</t>
  </si>
  <si>
    <t>950044727</t>
  </si>
  <si>
    <t>950044719</t>
  </si>
  <si>
    <t>MSP (Deuil-la-Barre)-EBNL</t>
  </si>
  <si>
    <t>EBNL Deuil-la-Barre</t>
  </si>
  <si>
    <t>MSP D EAUBONNE</t>
  </si>
  <si>
    <t>950045930</t>
  </si>
  <si>
    <t>950045922</t>
  </si>
  <si>
    <t>MSP (Eaubonne)-EBNL</t>
  </si>
  <si>
    <t>EBNL Eaubonne</t>
  </si>
  <si>
    <t>ASS PR RENCONTRE DES MALADES MENTAUX</t>
  </si>
  <si>
    <t>01241EAUB</t>
  </si>
  <si>
    <t>950801241</t>
  </si>
  <si>
    <t>Assoc. (Eaubonne)-EBNL</t>
  </si>
  <si>
    <t>ASSOCIATION POUR LA RENCONTRE AVEC LES MALADES MENTAUX</t>
  </si>
  <si>
    <t>MSP POLE SANTE D EPINAY</t>
  </si>
  <si>
    <t>950043091</t>
  </si>
  <si>
    <t>950043083</t>
  </si>
  <si>
    <t>Enghien-les-Bains</t>
  </si>
  <si>
    <t>MSP (Enghien-les-Bains)-EBNL</t>
  </si>
  <si>
    <t>EBNL Enghien-les-Bains</t>
  </si>
  <si>
    <t>MSP POLE SANTE DU CENTRE D'EPINAY</t>
  </si>
  <si>
    <t>950043216</t>
  </si>
  <si>
    <t>950043208</t>
  </si>
  <si>
    <t>MSP DE LA GARE</t>
  </si>
  <si>
    <t>950044172</t>
  </si>
  <si>
    <t>950044164</t>
  </si>
  <si>
    <t>Éragny</t>
  </si>
  <si>
    <t>MSP (Éragny)-EBNL</t>
  </si>
  <si>
    <t>EBNL Éragny</t>
  </si>
  <si>
    <t>LA CITE DE L'ESPERANCE</t>
  </si>
  <si>
    <t>00794ERAG</t>
  </si>
  <si>
    <t>950000794</t>
  </si>
  <si>
    <t>EBNL (Éragny)</t>
  </si>
  <si>
    <t>CITE DE L'ESPERANCE</t>
  </si>
  <si>
    <t>MSP ERMONT</t>
  </si>
  <si>
    <t>950042796</t>
  </si>
  <si>
    <t>950042788</t>
  </si>
  <si>
    <t>MSP (Ermont)-EBNL</t>
  </si>
  <si>
    <t>EBNL Ermont</t>
  </si>
  <si>
    <t>MAISON DE SANTÉ PLURIDISCIPLINAIRE D'ERMONT</t>
  </si>
  <si>
    <t>MSP DE GARGES LES GONESSE</t>
  </si>
  <si>
    <t>950040881</t>
  </si>
  <si>
    <t>950040873</t>
  </si>
  <si>
    <t>Garges-lès-Gonesse</t>
  </si>
  <si>
    <t>MSP (Garges-lès-Gonesse)-EBNL</t>
  </si>
  <si>
    <t>EBNL Garges-lès-Gonesse</t>
  </si>
  <si>
    <t>MAISON DE SANTE PLURIDISCIPLINAIRE DE GARGES LES GONESSES</t>
  </si>
  <si>
    <t>MSP DE GONESSE</t>
  </si>
  <si>
    <t>950044545</t>
  </si>
  <si>
    <t>950044537</t>
  </si>
  <si>
    <t>MSP (Gonesse)-EBNL</t>
  </si>
  <si>
    <t>EBNL Gonesse</t>
  </si>
  <si>
    <t>MAISON DE SANTE DE GONESSE</t>
  </si>
  <si>
    <t>MSP 1001 VIES GRANDES BORNES</t>
  </si>
  <si>
    <t>950044529</t>
  </si>
  <si>
    <t>950044511</t>
  </si>
  <si>
    <t>Goussainville</t>
  </si>
  <si>
    <t>MSP (Goussainville)-EBNL</t>
  </si>
  <si>
    <t>EBNL Goussainville</t>
  </si>
  <si>
    <t>MSP DES BAYONNES</t>
  </si>
  <si>
    <t>950045203</t>
  </si>
  <si>
    <t>950045195</t>
  </si>
  <si>
    <t>Herblay-sur-Seine</t>
  </si>
  <si>
    <t>MSP (Herblay-sur-Seine)-EBNL</t>
  </si>
  <si>
    <t>EBNL Herblay-sur-Seine</t>
  </si>
  <si>
    <t>UNITE AUTODIALYSE SIRTA HERBLAY</t>
  </si>
  <si>
    <t>950808725</t>
  </si>
  <si>
    <t>U_Dialyse (Herblay-sur-Seine)-Dial</t>
  </si>
  <si>
    <t>MSP DES CORDELIERS</t>
  </si>
  <si>
    <t>950031823</t>
  </si>
  <si>
    <t>950031807</t>
  </si>
  <si>
    <t>MSP (Magny-en-Vexin)-EBNL</t>
  </si>
  <si>
    <t>EBNL Magny-en-Vexin</t>
  </si>
  <si>
    <t>MAISON DE SANTE GROUPE MEDICAL DES CORDELIERS</t>
  </si>
  <si>
    <t>ASSOCIATION MARS 95</t>
  </si>
  <si>
    <t>00950MONT</t>
  </si>
  <si>
    <t>950000950</t>
  </si>
  <si>
    <t>Assoc. (Montmorency)-EBNL</t>
  </si>
  <si>
    <t>EBNL Montmorency</t>
  </si>
  <si>
    <t>MSP PERSAN</t>
  </si>
  <si>
    <t>950045062</t>
  </si>
  <si>
    <t>950045054</t>
  </si>
  <si>
    <t>Persan</t>
  </si>
  <si>
    <t>MSP (Persan)-EBNL</t>
  </si>
  <si>
    <t>EBNL Persan</t>
  </si>
  <si>
    <t>MPS PERSAN</t>
  </si>
  <si>
    <t>ASSOCIATION LA BULLE</t>
  </si>
  <si>
    <t>14209PERS</t>
  </si>
  <si>
    <t>950014209</t>
  </si>
  <si>
    <t>Assoc. (Persan)-EBNL</t>
  </si>
  <si>
    <t>APED L'ESPOIR</t>
  </si>
  <si>
    <t>86863PERS</t>
  </si>
  <si>
    <t>950786863</t>
  </si>
  <si>
    <t>EBNL (Persan)</t>
  </si>
  <si>
    <t>ASSOCIATION L'ESPOIR PARENTS D'ENFANTS DEFICIENTS</t>
  </si>
  <si>
    <t>UNITE DE DIALYSE AURA PONTOISE</t>
  </si>
  <si>
    <t>950808949</t>
  </si>
  <si>
    <t>U_Dialyse (Pontoise)-Dial</t>
  </si>
  <si>
    <t>EBNL Pontoise</t>
  </si>
  <si>
    <t>ASSOCIATION RE SOURCE</t>
  </si>
  <si>
    <t>44065STBR</t>
  </si>
  <si>
    <t>950044065</t>
  </si>
  <si>
    <t>Saint-Brice-sous-Forêt</t>
  </si>
  <si>
    <t>Assoc. (St-Brice-sous-Forêt)-EBNL</t>
  </si>
  <si>
    <t>EBNL Saint-Brice-sous-Forêt</t>
  </si>
  <si>
    <t>APS SAINT GRATIEN</t>
  </si>
  <si>
    <t>14118STGR</t>
  </si>
  <si>
    <t>950014118</t>
  </si>
  <si>
    <t>Saint-Gratien</t>
  </si>
  <si>
    <t>EBNL (St-Gratien)</t>
  </si>
  <si>
    <t>EBNL Saint-Gratien</t>
  </si>
  <si>
    <t>MSP DU GRAND CENTRE</t>
  </si>
  <si>
    <t>950045666</t>
  </si>
  <si>
    <t>950045658</t>
  </si>
  <si>
    <t>Saint-Ouen-l'Aumône</t>
  </si>
  <si>
    <t>MSP (St-Ouen-l'Aumône)-EBNL</t>
  </si>
  <si>
    <t>EBNL Saint-Ouen-l'Aumône</t>
  </si>
  <si>
    <t>FRATERNITÉ ST JEAN</t>
  </si>
  <si>
    <t>10728STPR</t>
  </si>
  <si>
    <t>950010728</t>
  </si>
  <si>
    <t>Saint-Prix</t>
  </si>
  <si>
    <t>EBNL (St-Prix)</t>
  </si>
  <si>
    <t>EBNL Saint-Prix</t>
  </si>
  <si>
    <t>MSP DE SURVILLIERS</t>
  </si>
  <si>
    <t>950046482</t>
  </si>
  <si>
    <t>950047035</t>
  </si>
  <si>
    <t>Survilliers</t>
  </si>
  <si>
    <t>MSP (Survilliers)-EBNL</t>
  </si>
  <si>
    <t>EBNL Survilliers</t>
  </si>
  <si>
    <t>ASSOCIATION APAJH 95</t>
  </si>
  <si>
    <t>16402TAVE</t>
  </si>
  <si>
    <t>950016402</t>
  </si>
  <si>
    <t>Assoc. (Taverny)-EBNL</t>
  </si>
  <si>
    <t>EBNL Taverny</t>
  </si>
  <si>
    <t>ASSOCIATION COMITE DEPARTEMENTAL APAJH 95</t>
  </si>
  <si>
    <t>MSP DE US</t>
  </si>
  <si>
    <t>950046813</t>
  </si>
  <si>
    <t>950046805</t>
  </si>
  <si>
    <t>Us</t>
  </si>
  <si>
    <t>MSP (Us)-EBNL</t>
  </si>
  <si>
    <t>EBNL Us</t>
  </si>
  <si>
    <t>LE CLOS LEVALLOIS</t>
  </si>
  <si>
    <t>00752VAUR</t>
  </si>
  <si>
    <t>950000752</t>
  </si>
  <si>
    <t>Vauréal</t>
  </si>
  <si>
    <t>EBNL (Vauréal)</t>
  </si>
  <si>
    <t>EBNL Vauréal</t>
  </si>
  <si>
    <t>MSP DE VILLIERS LE BEL</t>
  </si>
  <si>
    <t>950031815</t>
  </si>
  <si>
    <t>950031799</t>
  </si>
  <si>
    <t>Villiers-le-Bel</t>
  </si>
  <si>
    <t>MSP (Villiers-le-Bel)-EBNL</t>
  </si>
  <si>
    <t>EBNL Villiers-le-Bel</t>
  </si>
  <si>
    <t>MAISON DE SANTE CABINET MEDICAL VAL DE FRANCE</t>
  </si>
  <si>
    <t>CENTRE AMBULATOIRE D'HEMODIALYSE</t>
  </si>
  <si>
    <t>970107454</t>
  </si>
  <si>
    <t>970103024</t>
  </si>
  <si>
    <t>Centre HemoDial (Abymes)</t>
  </si>
  <si>
    <t>EBNL Abymes</t>
  </si>
  <si>
    <t>CENTRE AMBULATOIRE D'HEMODIALYSE DE L'AUDRA</t>
  </si>
  <si>
    <t>M DE S PLURIDISCIPLINAIRE LES MOUFFIAS</t>
  </si>
  <si>
    <t>970113031</t>
  </si>
  <si>
    <t>970113023</t>
  </si>
  <si>
    <t>MSP (Abymes)-EBNL</t>
  </si>
  <si>
    <t>MAISON DE SANTE PLURIDISCIPLINAIRE LES MOUFFIAS</t>
  </si>
  <si>
    <t>ARVHG</t>
  </si>
  <si>
    <t>04188LESA</t>
  </si>
  <si>
    <t>970104188</t>
  </si>
  <si>
    <t>EBNL (Abymes)</t>
  </si>
  <si>
    <t>ASSOCIATION RESEAU VILLE HÔPITAL GUADELOUPE</t>
  </si>
  <si>
    <t>ASSOCIATION MAISON SAINT VINCENT</t>
  </si>
  <si>
    <t>04675LESA</t>
  </si>
  <si>
    <t>970104675</t>
  </si>
  <si>
    <t>Assoc. (Abymes)-EBNL</t>
  </si>
  <si>
    <t>ASSOC.RÉSEAU VEILLE SOCIALE GUADELOUPE</t>
  </si>
  <si>
    <t>09740LESA</t>
  </si>
  <si>
    <t>970109740</t>
  </si>
  <si>
    <t>ASSOCIATION RESEAU DE VEILLE SOCIALE DE GUADELOUPE</t>
  </si>
  <si>
    <t>A.G.A.F.E.J.</t>
  </si>
  <si>
    <t>10060LESA</t>
  </si>
  <si>
    <t>970110060</t>
  </si>
  <si>
    <t>ACCORS</t>
  </si>
  <si>
    <t>11639LESA</t>
  </si>
  <si>
    <t>970111639</t>
  </si>
  <si>
    <t>ASSO. ACCOMPAGNEMENT ORIENTATION ET REINSERTION SOCIALE</t>
  </si>
  <si>
    <t>IDEAL SANTE GUADELOUPE</t>
  </si>
  <si>
    <t>15580BAIE</t>
  </si>
  <si>
    <t>970115580</t>
  </si>
  <si>
    <t>EBNL (Baie-Mahault)</t>
  </si>
  <si>
    <t>EBNL Baie-Mahault</t>
  </si>
  <si>
    <t>ASSOCIATION IDEAL SANTE GUADELOUPE</t>
  </si>
  <si>
    <t>ASSOC. ACAJOU ALTERNATIVE</t>
  </si>
  <si>
    <t>10094BAIL</t>
  </si>
  <si>
    <t>970110094</t>
  </si>
  <si>
    <t>Baillif</t>
  </si>
  <si>
    <t>Assoc. (Baillif)-EBNL</t>
  </si>
  <si>
    <t>EBNL Baillif</t>
  </si>
  <si>
    <t>ASSOCIATION ACAJOU ALTERNATIVES</t>
  </si>
  <si>
    <t>G.C.S.M.S. - AKAZ.ENTR'AIDE</t>
  </si>
  <si>
    <t>11910BAIL</t>
  </si>
  <si>
    <t>970111910</t>
  </si>
  <si>
    <t>EBNL (Baillif)</t>
  </si>
  <si>
    <t>GROUPEMENT DE COOPÉRATION SOCIALE ET MÉDICO-SOCIALE</t>
  </si>
  <si>
    <t>970100020</t>
  </si>
  <si>
    <t>970100152</t>
  </si>
  <si>
    <t>EBNL (Basse-Terre)</t>
  </si>
  <si>
    <t>EBNL Basse-Terre</t>
  </si>
  <si>
    <t>MSP GRAIN D'OR</t>
  </si>
  <si>
    <t>970115341</t>
  </si>
  <si>
    <t>970115333</t>
  </si>
  <si>
    <t>MSP (Basse-Terre)-EBNL</t>
  </si>
  <si>
    <t>MAISON DE SANTE PLURIDISCIPLINAIRE GRAIN D'OR DE BASSE TERRE</t>
  </si>
  <si>
    <t>A. P. A. J. H.</t>
  </si>
  <si>
    <t>03164BASS</t>
  </si>
  <si>
    <t>970103164</t>
  </si>
  <si>
    <t>ANTENNE AUDRA DE CAPESTERRE BELLE EAU</t>
  </si>
  <si>
    <t>970107611</t>
  </si>
  <si>
    <t>EBNL (Capesterre-Belle-Eau)</t>
  </si>
  <si>
    <t>EBNL Capesterre-Belle-Eau</t>
  </si>
  <si>
    <t>ANTENNE AUDRA AUTODIALYSE DE CAPESTERRE BELLE EAU</t>
  </si>
  <si>
    <t>ASSOCIATION "MATHIAS FORBIN"</t>
  </si>
  <si>
    <t>09534CAPE</t>
  </si>
  <si>
    <t>970109534</t>
  </si>
  <si>
    <t>Assoc. (Capesterre-Belle-Eau)-EBNL</t>
  </si>
  <si>
    <t>A. G. S. E. A.</t>
  </si>
  <si>
    <t>05458GOUR</t>
  </si>
  <si>
    <t>970105458</t>
  </si>
  <si>
    <t>Gourbeyre</t>
  </si>
  <si>
    <t>EBNL (Gourbeyre)</t>
  </si>
  <si>
    <t>EBNL Gourbeyre</t>
  </si>
  <si>
    <t>ASSOC. GPEENNE POUR LA SAUVEGARDE DE L'ENFANCE A L'ADULTE</t>
  </si>
  <si>
    <t>MAISON DE SANTE DE DESHAIES</t>
  </si>
  <si>
    <t>970115127</t>
  </si>
  <si>
    <t>970115119</t>
  </si>
  <si>
    <t>Deshaies</t>
  </si>
  <si>
    <t>MS (Deshaies)-EBNL</t>
  </si>
  <si>
    <t>EBNL Deshaies</t>
  </si>
  <si>
    <t>MAISON DE SANTE DE DESHAIES ''KAZ A SANTE''</t>
  </si>
  <si>
    <t>POLYCLINIQUE SAINT CHRISTOPHE</t>
  </si>
  <si>
    <t>970100137</t>
  </si>
  <si>
    <t>970100368</t>
  </si>
  <si>
    <t>EBNL (Grand-Bourg)</t>
  </si>
  <si>
    <t>EBNL Grand-Bourg</t>
  </si>
  <si>
    <t>POLYCLINIQUE SAINT CHRISTOPHE DE GRAND-BOURG</t>
  </si>
  <si>
    <t>ANTENNE AUDRA DE MARIE GALANTE</t>
  </si>
  <si>
    <t>970107595</t>
  </si>
  <si>
    <t>ANTENNE AUDRA  AUTODIALYSE DE MARIE GALANTE</t>
  </si>
  <si>
    <t>CLINIQUE DE CHOISY</t>
  </si>
  <si>
    <t>970102596</t>
  </si>
  <si>
    <t>970100491</t>
  </si>
  <si>
    <t>Gosier</t>
  </si>
  <si>
    <t>EBNL (Gosier)</t>
  </si>
  <si>
    <t>EBNL Gosier</t>
  </si>
  <si>
    <t>MSP DU NORD BASSE-TERRE</t>
  </si>
  <si>
    <t>970112405</t>
  </si>
  <si>
    <t>970112397</t>
  </si>
  <si>
    <t>MSP (Lamentin)-EBNL</t>
  </si>
  <si>
    <t>EBNL Lamentin</t>
  </si>
  <si>
    <t>MAISON DE SANTE PLURIPROFESSIONNELLE DU NORD BASSE-TERRE</t>
  </si>
  <si>
    <t>ASSOCIATION LE BEL AGE</t>
  </si>
  <si>
    <t>09963LAME</t>
  </si>
  <si>
    <t>970109963</t>
  </si>
  <si>
    <t>Assoc. (Lamentin)-EBNL</t>
  </si>
  <si>
    <t>PRALIMAP INES GUADELOUPE &amp; IDN</t>
  </si>
  <si>
    <t>15390LAME</t>
  </si>
  <si>
    <t>970115390</t>
  </si>
  <si>
    <t>EBNL (Lamentin)</t>
  </si>
  <si>
    <t>ASSOCIATION PRALIMAP GUADELOUPE &amp; IDN</t>
  </si>
  <si>
    <t>CENTRE DE SANTE DU LAMENTIN</t>
  </si>
  <si>
    <t>15747LAME</t>
  </si>
  <si>
    <t>970115747</t>
  </si>
  <si>
    <t>ASSOCIATION CENTRE DE SANTE POLYVALENT DU LAMENTIN</t>
  </si>
  <si>
    <t>CLINIQUE LES NOUVELLES EAUX MARINES</t>
  </si>
  <si>
    <t>970103099</t>
  </si>
  <si>
    <t>970100525</t>
  </si>
  <si>
    <t>Moule</t>
  </si>
  <si>
    <t>EBNL (Moule)</t>
  </si>
  <si>
    <t>EBNL Moule</t>
  </si>
  <si>
    <t>CLINIQUE LES NOUVELLE EAUX MARINE</t>
  </si>
  <si>
    <t>ANTENNE AUDRA DU MOULE</t>
  </si>
  <si>
    <t>970111670</t>
  </si>
  <si>
    <t>MSP DU MOULE</t>
  </si>
  <si>
    <t>970115366</t>
  </si>
  <si>
    <t>970115358</t>
  </si>
  <si>
    <t>MSP (Moule)-EBNL</t>
  </si>
  <si>
    <t>MAISON DE SANTE PLURIDISCIPLINAIRE DU MOULE</t>
  </si>
  <si>
    <t>CENTRE DE SANTE HYGIDENT</t>
  </si>
  <si>
    <t>15135PETI</t>
  </si>
  <si>
    <t>970115135</t>
  </si>
  <si>
    <t>Petit-Bourg</t>
  </si>
  <si>
    <t>EBNL (Petit-Bourg)</t>
  </si>
  <si>
    <t>EBNL Petit-Bourg</t>
  </si>
  <si>
    <t>CENTRE DE SANTE HYGIVISION</t>
  </si>
  <si>
    <t>15150PETI</t>
  </si>
  <si>
    <t>970115150</t>
  </si>
  <si>
    <t>SAINT-NICOLAS</t>
  </si>
  <si>
    <t>09989POIN</t>
  </si>
  <si>
    <t>970109989</t>
  </si>
  <si>
    <t>EBNL (P-à-P)</t>
  </si>
  <si>
    <t>EBNL Pointe-à-Pitre</t>
  </si>
  <si>
    <t>MAISON DE SANTE DU NORD GRANDE-TERRE</t>
  </si>
  <si>
    <t>970112678</t>
  </si>
  <si>
    <t>970112660</t>
  </si>
  <si>
    <t>Port-Louis</t>
  </si>
  <si>
    <t>MS (Port-Louis)-EBNL</t>
  </si>
  <si>
    <t>EBNL Port-Louis</t>
  </si>
  <si>
    <t>MAISON DE SANTE DU NORD GRANDE-TERRE KALBASS'</t>
  </si>
  <si>
    <t>LE SOUFFLE DU NORD</t>
  </si>
  <si>
    <t>970112991</t>
  </si>
  <si>
    <t>970112983</t>
  </si>
  <si>
    <t>EBNL (Port-Louis)</t>
  </si>
  <si>
    <t>MDSP LE SOUFFLE DU NORD</t>
  </si>
  <si>
    <t>970100111</t>
  </si>
  <si>
    <t>970100343</t>
  </si>
  <si>
    <t>LES NOUVELLES EAUX VIVES</t>
  </si>
  <si>
    <t>MAISON MEDICALE DE LA ROTONDE</t>
  </si>
  <si>
    <t>970115069</t>
  </si>
  <si>
    <t>970115051</t>
  </si>
  <si>
    <t>Saint-François</t>
  </si>
  <si>
    <t>EBNL (St-François)</t>
  </si>
  <si>
    <t>EBNL Saint-François</t>
  </si>
  <si>
    <t>ASSOCIATION GUADELOUPE 3 A</t>
  </si>
  <si>
    <t>09708STEA</t>
  </si>
  <si>
    <t>970109708</t>
  </si>
  <si>
    <t>Sainte-Anne</t>
  </si>
  <si>
    <t>Assoc. (Ste-Anne)-EBNL</t>
  </si>
  <si>
    <t>EBNL Sainte-Anne</t>
  </si>
  <si>
    <t>MSP  LES ROCHES GRAVEES</t>
  </si>
  <si>
    <t>970112637</t>
  </si>
  <si>
    <t>970112629</t>
  </si>
  <si>
    <t>MAISON DE SANTE DE BASSEPOINTE</t>
  </si>
  <si>
    <t>970211132</t>
  </si>
  <si>
    <t>970211124</t>
  </si>
  <si>
    <t>MS (Basse-Pointe)-EBNL</t>
  </si>
  <si>
    <t>EBNL Basse-Pointe</t>
  </si>
  <si>
    <t>RESPI R MARTINIQUE</t>
  </si>
  <si>
    <t>11058LECA</t>
  </si>
  <si>
    <t>970211058</t>
  </si>
  <si>
    <t>EBNL (Carbet)</t>
  </si>
  <si>
    <t>EBNL Carbet</t>
  </si>
  <si>
    <t>ASSOCIATION RESPI R MARTINIQUE</t>
  </si>
  <si>
    <t>ATIR ASSOC TRAIT INSUFF RENALE</t>
  </si>
  <si>
    <t>970210308</t>
  </si>
  <si>
    <t>970200457</t>
  </si>
  <si>
    <t>Ducos</t>
  </si>
  <si>
    <t>Assoc. (Ducos)-EBNL</t>
  </si>
  <si>
    <t>EBNL Ducos</t>
  </si>
  <si>
    <t>ANTENNE ATIR DUCOS (U. A. D. 8)</t>
  </si>
  <si>
    <t>MAISON DE SANTE DE DUCOS</t>
  </si>
  <si>
    <t>970211355</t>
  </si>
  <si>
    <t>970211348</t>
  </si>
  <si>
    <t>MS (Ducos)-EBNL</t>
  </si>
  <si>
    <t>970210290</t>
  </si>
  <si>
    <t>EBNL (Fort-de-France)</t>
  </si>
  <si>
    <t>EBNL Fort-de-France</t>
  </si>
  <si>
    <t>ANTENNE ATIR DE CLARAC ( U.A.D. 1.2 ET 3)</t>
  </si>
  <si>
    <t>ATIR SITE CLINIQUE ST PAUL (U.A.D. 7)</t>
  </si>
  <si>
    <t>970210316</t>
  </si>
  <si>
    <t>ANTENNE ATIR SITE DE LA CLINIQUE SAINT PAUL (U.A. D.7)</t>
  </si>
  <si>
    <t>ASSOCIATION LA RUCHE</t>
  </si>
  <si>
    <t>00275FORT</t>
  </si>
  <si>
    <t>970200275</t>
  </si>
  <si>
    <t>Assoc. (Fort-de-France)-EBNL</t>
  </si>
  <si>
    <t>A.D.A.R.P.A.</t>
  </si>
  <si>
    <t>06777FORT</t>
  </si>
  <si>
    <t>970206777</t>
  </si>
  <si>
    <t>ASSOC. DEPARTEMENT. D'AIDE AUX RETRAITES ET PERSONNES AGEES</t>
  </si>
  <si>
    <t>ASSOCIATION CASE GRAN MOUN</t>
  </si>
  <si>
    <t>10654FORT</t>
  </si>
  <si>
    <t>970210654</t>
  </si>
  <si>
    <t>SCE MANDATAIRE JUDICIAIRE PROTEC MAJEU</t>
  </si>
  <si>
    <t>13237FORT</t>
  </si>
  <si>
    <t>970213237</t>
  </si>
  <si>
    <t>LIGUE CONTRE LE CANCER</t>
  </si>
  <si>
    <t>14110FORT</t>
  </si>
  <si>
    <t>970214110</t>
  </si>
  <si>
    <t>LIGUE CONTRE LE CANCER COMITE MARTINIQUE</t>
  </si>
  <si>
    <t>GIHP ATHAMA</t>
  </si>
  <si>
    <t>14177FORT</t>
  </si>
  <si>
    <t>970214177</t>
  </si>
  <si>
    <t>GROUPEMENT D'INSERTION DES PERSONNES HANDICAPÉES PHYSIQUES</t>
  </si>
  <si>
    <t>ASSOCIATION MADIN'SERV DOM</t>
  </si>
  <si>
    <t>14250FORT</t>
  </si>
  <si>
    <t>970214250</t>
  </si>
  <si>
    <t>MSP ATOUMO</t>
  </si>
  <si>
    <t>15240LEFR</t>
  </si>
  <si>
    <t>970215240</t>
  </si>
  <si>
    <t>MSP (François)-EBNL</t>
  </si>
  <si>
    <t>EBNL François</t>
  </si>
  <si>
    <t>SARL KAZAVIE</t>
  </si>
  <si>
    <t>970212460</t>
  </si>
  <si>
    <t>970212452</t>
  </si>
  <si>
    <t>SOCIETE A RESPONSABILITE LIMITEE KAZAVIE</t>
  </si>
  <si>
    <t>CROIX ROUGE FRANÇAISE MARTINIQUE</t>
  </si>
  <si>
    <t>00390LELA</t>
  </si>
  <si>
    <t>970200390</t>
  </si>
  <si>
    <t>CROIX ROUGE FRANÇAISE DÉLÉGATION SPÉCIALE DE LA MARTINIQUE</t>
  </si>
  <si>
    <t>ASSISES</t>
  </si>
  <si>
    <t>00762LELA</t>
  </si>
  <si>
    <t>970200762</t>
  </si>
  <si>
    <t>ASS  POUR SOUTIEN, SOINS,INTEGRATION SCOLAIRE ET EDUC SPECIA</t>
  </si>
  <si>
    <t>TRAJETS-DOM</t>
  </si>
  <si>
    <t>12668LELA</t>
  </si>
  <si>
    <t>970212668</t>
  </si>
  <si>
    <t>ASSOCIATION LES AILES DES ANGES</t>
  </si>
  <si>
    <t>14193LELA</t>
  </si>
  <si>
    <t>970214193</t>
  </si>
  <si>
    <t>DAC MARTINIQUE</t>
  </si>
  <si>
    <t>15307LELA</t>
  </si>
  <si>
    <t>970215307</t>
  </si>
  <si>
    <t>DAC APPUI SANTE MARTINIQUE</t>
  </si>
  <si>
    <t>ANTENNE ATIR MORNE ROUGE - U.A.D.6</t>
  </si>
  <si>
    <t>970210282</t>
  </si>
  <si>
    <t>Morne-Rouge</t>
  </si>
  <si>
    <t>EBNL (Morne-Rouge)</t>
  </si>
  <si>
    <t>EBNL Morne-Rouge</t>
  </si>
  <si>
    <t>ANTENNE ATIR DU MORNE ROUGE - U.A.D. 6</t>
  </si>
  <si>
    <t>ASSOCIATION MULTI-SERVICES À LA PERSON</t>
  </si>
  <si>
    <t>14334LEMO</t>
  </si>
  <si>
    <t>970214334</t>
  </si>
  <si>
    <t>Assoc. (Morne-Rouge)-EBNL</t>
  </si>
  <si>
    <t>ASSOCIATION MULTI-SERVICES A LA PERSONNE LA RUBY MORNAISE</t>
  </si>
  <si>
    <t>MSP MEDICAL MANIKOU</t>
  </si>
  <si>
    <t>970213302</t>
  </si>
  <si>
    <t>970213294</t>
  </si>
  <si>
    <t>Rivière-Pilote</t>
  </si>
  <si>
    <t>MSP (Rivière-Pilote)-EBNL</t>
  </si>
  <si>
    <t>EBNL Rivière-Pilote</t>
  </si>
  <si>
    <t>MAISON DE SANTE PLURIPROFESSIONNELLE MEDICAL MANIKOU</t>
  </si>
  <si>
    <t>A.T.I.R - U.A.D. 4</t>
  </si>
  <si>
    <t>970203493</t>
  </si>
  <si>
    <t>Rivière-Salée</t>
  </si>
  <si>
    <t>EBNL (Rivière-Salée)</t>
  </si>
  <si>
    <t>EBNL Rivière-Salée</t>
  </si>
  <si>
    <t>ASSOCIATION POUR LE TRAITEMENT DE L INSUFFISANCE RENALE</t>
  </si>
  <si>
    <t>ASSOCIATION SAPAAD</t>
  </si>
  <si>
    <t>14318RIVI</t>
  </si>
  <si>
    <t>970214318</t>
  </si>
  <si>
    <t>Assoc. (Rivière-Salée)-EBNL</t>
  </si>
  <si>
    <t>ASSOCIATION DE SERVICE D'AIDE À LA PERSONNE ET D'ACCOMPAGNEM</t>
  </si>
  <si>
    <t>ASSOCIATION ROSA SERVICES PLUS</t>
  </si>
  <si>
    <t>14292STJO</t>
  </si>
  <si>
    <t>970214292</t>
  </si>
  <si>
    <t>Assoc. (St-Joseph)-EBNL</t>
  </si>
  <si>
    <t>EBNL Saint-Joseph</t>
  </si>
  <si>
    <t>MSP TOMBOLO</t>
  </si>
  <si>
    <t>970213021</t>
  </si>
  <si>
    <t>970213013</t>
  </si>
  <si>
    <t>Sainte-Marie</t>
  </si>
  <si>
    <t>MSP (Ste-Marie)-EBNL</t>
  </si>
  <si>
    <t>EBNL Sainte-Marie</t>
  </si>
  <si>
    <t>MAISON DE SANTE PLURIPROFESSIONNEL</t>
  </si>
  <si>
    <t>ASSOCIATION AZALEA-SERVICES</t>
  </si>
  <si>
    <t>14094SCHO</t>
  </si>
  <si>
    <t>970214094</t>
  </si>
  <si>
    <t>Assoc. (Schœlcher)-EBNL</t>
  </si>
  <si>
    <t>EBNL Schœlcher</t>
  </si>
  <si>
    <t>ANTENNE ATIR DE TRINITE - U.A.D. 5</t>
  </si>
  <si>
    <t>970210324</t>
  </si>
  <si>
    <t>ASSOCIATION CLEANDOM SERVICES</t>
  </si>
  <si>
    <t>14151LATR</t>
  </si>
  <si>
    <t>970214151</t>
  </si>
  <si>
    <t>Assoc. (Trinité)-EBNL</t>
  </si>
  <si>
    <t>CENTRE D'AUTO-DIALYSE</t>
  </si>
  <si>
    <t>970302535</t>
  </si>
  <si>
    <t>970300216</t>
  </si>
  <si>
    <t>C_Dialyse (Cayenne)-Dial</t>
  </si>
  <si>
    <t>EBNL Cayenne</t>
  </si>
  <si>
    <t>GUYANE SANTE HIBISCUS</t>
  </si>
  <si>
    <t>970305843</t>
  </si>
  <si>
    <t>970305835</t>
  </si>
  <si>
    <t>EBNL (Cayenne)</t>
  </si>
  <si>
    <t>ASS PAR &amp; AMIS DEF AUDITIFS GUY</t>
  </si>
  <si>
    <t>02469CAYE</t>
  </si>
  <si>
    <t>970302469</t>
  </si>
  <si>
    <t>Assoc. (Cayenne)-EBNL</t>
  </si>
  <si>
    <t>ASSOCIAT. DES PARENTS &amp; AMIS DES DEFICIENTS AUDITIFS DE GUYA</t>
  </si>
  <si>
    <t>MSP ARAGO</t>
  </si>
  <si>
    <t>05892CAYE</t>
  </si>
  <si>
    <t>970305892</t>
  </si>
  <si>
    <t>MSP (Cayenne)-EBNL</t>
  </si>
  <si>
    <t>CPTS CENTRE LITTORAL GUYANAIS</t>
  </si>
  <si>
    <t>06130CAYE</t>
  </si>
  <si>
    <t>970306130</t>
  </si>
  <si>
    <t>UNITE AUTODIALYSE - ANTENNE DE KOUROU</t>
  </si>
  <si>
    <t>970303350</t>
  </si>
  <si>
    <t>U_Dialyse (Kourou)-Dial</t>
  </si>
  <si>
    <t>EBNL Kourou</t>
  </si>
  <si>
    <t>UNITÉ D'AUTODIALYSE - ANTENNE ATIRG DE KOUROU</t>
  </si>
  <si>
    <t>MSP BOURG DE MATOURY</t>
  </si>
  <si>
    <t>970305447</t>
  </si>
  <si>
    <t>970305439</t>
  </si>
  <si>
    <t>Matoury</t>
  </si>
  <si>
    <t>MSP (Matoury)-EBNL</t>
  </si>
  <si>
    <t>EBNL Matoury</t>
  </si>
  <si>
    <t>MAISON DE SANTE PLURISDICIPLINAIRE DU BOURG DE MATOURY</t>
  </si>
  <si>
    <t>MSP ESPACE SANTE DU LARIVOT</t>
  </si>
  <si>
    <t>05934MATO</t>
  </si>
  <si>
    <t>970305934</t>
  </si>
  <si>
    <t>MSP MAISON DE SANTE DE L'OYAPOCK</t>
  </si>
  <si>
    <t>970305967</t>
  </si>
  <si>
    <t>970305959</t>
  </si>
  <si>
    <t>Saint-Georges</t>
  </si>
  <si>
    <t>MSP (St-Georges)-EBNL</t>
  </si>
  <si>
    <t>EBNL Saint-Georges</t>
  </si>
  <si>
    <t>CENTRE DE SANTE DENTAIRE OGSO</t>
  </si>
  <si>
    <t>06114REMI</t>
  </si>
  <si>
    <t>970306114</t>
  </si>
  <si>
    <t>Remire-Montjoly</t>
  </si>
  <si>
    <t>EBNL (Remire-Montjoly)</t>
  </si>
  <si>
    <t>EBNL Remire-Montjoly</t>
  </si>
  <si>
    <t>AUTO-DIALYSE - ANTENNE DE ST LAURENT</t>
  </si>
  <si>
    <t>970304580</t>
  </si>
  <si>
    <t>U_Dialyse (St-Laurent-du-Maroni)-Dial</t>
  </si>
  <si>
    <t>EBNL Saint-Laurent-du-Maroni</t>
  </si>
  <si>
    <t>UNITE D'AUTODIALYSE - ANTENNE ATIRG DE SAINT-LAURENT</t>
  </si>
  <si>
    <t>MSP SANTE ENSEMBLE</t>
  </si>
  <si>
    <t>06049STLA</t>
  </si>
  <si>
    <t>970306049</t>
  </si>
  <si>
    <t>MSP (St-Laurent-du-Maroni)-EBNL</t>
  </si>
  <si>
    <t>MSP DE BRAS PANON</t>
  </si>
  <si>
    <t>970409256</t>
  </si>
  <si>
    <t>970409249</t>
  </si>
  <si>
    <t>Bras-Panon</t>
  </si>
  <si>
    <t>MSP (Bras-Panon)-EBNL</t>
  </si>
  <si>
    <t>EBNL Bras-Panon</t>
  </si>
  <si>
    <t>MAISON DE SANTE DE BRAS PANON</t>
  </si>
  <si>
    <t>MSP DU TAMARINIER</t>
  </si>
  <si>
    <t>970410734</t>
  </si>
  <si>
    <t>970410726</t>
  </si>
  <si>
    <t>Étang-Salé</t>
  </si>
  <si>
    <t>MSP (Étang-Salé)-EBNL</t>
  </si>
  <si>
    <t>EBNL Étang-Salé</t>
  </si>
  <si>
    <t>MAISON DE SANTE PLURIDISCIPLINAIRE DU TAMARINIER</t>
  </si>
  <si>
    <t>MASPI</t>
  </si>
  <si>
    <t>970411492</t>
  </si>
  <si>
    <t>970411484</t>
  </si>
  <si>
    <t>Petite-Île</t>
  </si>
  <si>
    <t>EBNL (Petite-Île)</t>
  </si>
  <si>
    <t>EBNL Petite-Île</t>
  </si>
  <si>
    <t>MAISON DE SANTE PLURI PROFESSIONNELLE (MSP) DE PETITE ILE</t>
  </si>
  <si>
    <t>ASSOCIATION BIOTOPE GRAND ANSE</t>
  </si>
  <si>
    <t>05841PETI</t>
  </si>
  <si>
    <t>970405841</t>
  </si>
  <si>
    <t>Assoc. (Petite-Île)-EBNL</t>
  </si>
  <si>
    <t>UAD-UDM (LE PORT) - AURAR</t>
  </si>
  <si>
    <t>970403721</t>
  </si>
  <si>
    <t>970463592</t>
  </si>
  <si>
    <t>EBNL (Port)</t>
  </si>
  <si>
    <t>EBNL Port</t>
  </si>
  <si>
    <t>SODIA JEANNE D'ARC</t>
  </si>
  <si>
    <t>970405452</t>
  </si>
  <si>
    <t>970405403</t>
  </si>
  <si>
    <t>UAD (LA POSSESSION)-ASDR</t>
  </si>
  <si>
    <t>970409645</t>
  </si>
  <si>
    <t>970463600</t>
  </si>
  <si>
    <t>Possession</t>
  </si>
  <si>
    <t>EBNL (Possession)</t>
  </si>
  <si>
    <t>EBNL Possession</t>
  </si>
  <si>
    <t>UNITE AUTODIALYSE (LA POSSESSION)-ASDR</t>
  </si>
  <si>
    <t>MSP SAKISOIGNE</t>
  </si>
  <si>
    <t>970411369</t>
  </si>
  <si>
    <t>970411351</t>
  </si>
  <si>
    <t>MSP (Possession)-EBNL</t>
  </si>
  <si>
    <t>MAISON DE SANTE PLURIDISCIPLINIARE SAKISOIGNE</t>
  </si>
  <si>
    <t>UAD-UDM (STE ANDRE) - ASDR</t>
  </si>
  <si>
    <t>970403663</t>
  </si>
  <si>
    <t>UNITE AUTODIALYSE-UDM (STE ANDRE) - ASDR</t>
  </si>
  <si>
    <t>UDM (ST DENIS)-AURAR</t>
  </si>
  <si>
    <t>970403705</t>
  </si>
  <si>
    <t>EBNL (St-Denis)</t>
  </si>
  <si>
    <t>970409389</t>
  </si>
  <si>
    <t>970409371</t>
  </si>
  <si>
    <t>MS (St-Denis)-EBNL</t>
  </si>
  <si>
    <t>MAISON DE SANTE PLURIPROFESSIONNELLE PARENTS-ENFANTS</t>
  </si>
  <si>
    <t>970409835</t>
  </si>
  <si>
    <t>970409827</t>
  </si>
  <si>
    <t>MAISON  DE SANTE PLURIPROFESSIONNELLE ARTEMIS</t>
  </si>
  <si>
    <t>UAD (ST DENIS) - AURAR</t>
  </si>
  <si>
    <t>970409991</t>
  </si>
  <si>
    <t>MSP KAMELIAS</t>
  </si>
  <si>
    <t>970412300</t>
  </si>
  <si>
    <t>970412292</t>
  </si>
  <si>
    <t>MSP LA CAZ DIABETE</t>
  </si>
  <si>
    <t>970412359</t>
  </si>
  <si>
    <t>970412342</t>
  </si>
  <si>
    <t>UAD-UDM-DAD (STE CLOTILDE) - ASDR</t>
  </si>
  <si>
    <t>970467197</t>
  </si>
  <si>
    <t>A.R.P.E.D.A</t>
  </si>
  <si>
    <t>06211STDE</t>
  </si>
  <si>
    <t>970406211</t>
  </si>
  <si>
    <t>ASSO REUNIONNAISE DE PARENTS D'ENFANTS DEFICIENTS AUDITIFS</t>
  </si>
  <si>
    <t>MAISON DES PARENTS DE L'OCEAN INDIEN</t>
  </si>
  <si>
    <t>10908STDE</t>
  </si>
  <si>
    <t>970410908</t>
  </si>
  <si>
    <t>ASSOCIATION MAISON DES PARENTS DE L'OCEAN INDIEN</t>
  </si>
  <si>
    <t>UAD (ST JOSEPH) - AURAR</t>
  </si>
  <si>
    <t>970403762</t>
  </si>
  <si>
    <t>EBNL (St-Joseph)</t>
  </si>
  <si>
    <t>UAD (ST LEU) - AURAR</t>
  </si>
  <si>
    <t>970410155</t>
  </si>
  <si>
    <t>Saint-Leu</t>
  </si>
  <si>
    <t>EBNL (St-Leu)</t>
  </si>
  <si>
    <t>EBNL Saint-Leu</t>
  </si>
  <si>
    <t>UDM-UAD (ST LOUIS) - AURAR</t>
  </si>
  <si>
    <t>970403754</t>
  </si>
  <si>
    <t>EBNL (St-Louis)</t>
  </si>
  <si>
    <t>EBNL Saint-Louis</t>
  </si>
  <si>
    <t>MSP LES PLEÏADES</t>
  </si>
  <si>
    <t>970409587</t>
  </si>
  <si>
    <t>970409579</t>
  </si>
  <si>
    <t>MSP (St-Louis)-EBNL</t>
  </si>
  <si>
    <t>MAISON DE SANTE PLURIPROFESSIONNELLE LES PLEIADES</t>
  </si>
  <si>
    <t>ASSOCIATION BEL AVENIR 974</t>
  </si>
  <si>
    <t>07821STLO</t>
  </si>
  <si>
    <t>970407821</t>
  </si>
  <si>
    <t>Assoc. (St-Louis)-EBNL</t>
  </si>
  <si>
    <t>UAD (ST PAUL) - ASDR</t>
  </si>
  <si>
    <t>970403671</t>
  </si>
  <si>
    <t>EBNL (St-Paul)</t>
  </si>
  <si>
    <t>EBNL Saint-Paul</t>
  </si>
  <si>
    <t>UNITE AUTODIALYSE (ST PAUL) - ASDR</t>
  </si>
  <si>
    <t>UAD (ST PAUL) - AURAR</t>
  </si>
  <si>
    <t>970403747</t>
  </si>
  <si>
    <t>UAD-DAD-DP (ST GILLES) - AURAR</t>
  </si>
  <si>
    <t>970405676</t>
  </si>
  <si>
    <t>POLE SANTE PLURIPROFESSIONNEL SENS</t>
  </si>
  <si>
    <t>970409215</t>
  </si>
  <si>
    <t>970409207</t>
  </si>
  <si>
    <t>POLE DE  SANTE PLURIPROFESSIONNEL SENS</t>
  </si>
  <si>
    <t>POLE DE SANTE REVOIR</t>
  </si>
  <si>
    <t>970409231</t>
  </si>
  <si>
    <t>970409223</t>
  </si>
  <si>
    <t>MSP SOINS ZIL</t>
  </si>
  <si>
    <t>970412268</t>
  </si>
  <si>
    <t>970412250</t>
  </si>
  <si>
    <t>MSP (St-Paul)-EBNL</t>
  </si>
  <si>
    <t>MAISON DE SANTÉ PLURIPROFESSIONNELLE SOINS ZIL</t>
  </si>
  <si>
    <t>ASSOCIATION CLAIRE JOIE</t>
  </si>
  <si>
    <t>00248STPA</t>
  </si>
  <si>
    <t>970400248</t>
  </si>
  <si>
    <t>Assoc. (St-Paul)-EBNL</t>
  </si>
  <si>
    <t>ASSOCIATION RESEAU OTE</t>
  </si>
  <si>
    <t>03879STPA</t>
  </si>
  <si>
    <t>970403879</t>
  </si>
  <si>
    <t>UDM-UAD (ST PIERRE/U2) - AURAR</t>
  </si>
  <si>
    <t>970407151</t>
  </si>
  <si>
    <t>EBNL (St-Pierre)</t>
  </si>
  <si>
    <t>EBNL Saint-Pierre</t>
  </si>
  <si>
    <t>MAISON DE SANTE DES BAMBOUS</t>
  </si>
  <si>
    <t>970411518</t>
  </si>
  <si>
    <t>970411500</t>
  </si>
  <si>
    <t>MS (St-Pierre)-EBNL</t>
  </si>
  <si>
    <t>MAISON DE SANTE PLURIPROFESSIONNELLE (MSP) DES BAMBOUS</t>
  </si>
  <si>
    <t>MSP SISA LES JARDINS D'UGO</t>
  </si>
  <si>
    <t>970412102</t>
  </si>
  <si>
    <t>970412094</t>
  </si>
  <si>
    <t>MSP (St-Pierre)-EBNL</t>
  </si>
  <si>
    <t>MAISON DE SANTE</t>
  </si>
  <si>
    <t>970409819</t>
  </si>
  <si>
    <t>970409801</t>
  </si>
  <si>
    <t>Saint-Philippe</t>
  </si>
  <si>
    <t>MS (St-Philippe)-EBNL</t>
  </si>
  <si>
    <t>EBNL Saint-Philippe</t>
  </si>
  <si>
    <t>MSPU CARE AUSTRAL</t>
  </si>
  <si>
    <t>970411922</t>
  </si>
  <si>
    <t>970411914</t>
  </si>
  <si>
    <t>EBNL (St-Philippe)</t>
  </si>
  <si>
    <t>UAD (STE MARIE) - ASDR</t>
  </si>
  <si>
    <t>970407722</t>
  </si>
  <si>
    <t>EBNL (Ste-Marie)</t>
  </si>
  <si>
    <t>UNITE AUTODIALYSE (STE MARIE) - ASDR</t>
  </si>
  <si>
    <t>62495STEM</t>
  </si>
  <si>
    <t>970462495</t>
  </si>
  <si>
    <t>UNION DEPARTEMENTALE DES ASSOCFAMILIALES</t>
  </si>
  <si>
    <t>POLE DE SANTE PLURIPROFESSIONNELLE</t>
  </si>
  <si>
    <t>970409363</t>
  </si>
  <si>
    <t>970409355</t>
  </si>
  <si>
    <t>Sainte-Suzanne</t>
  </si>
  <si>
    <t>EBNL (Ste-Suzanne)</t>
  </si>
  <si>
    <t>EBNL Sainte-Suzanne</t>
  </si>
  <si>
    <t>POLE DE SANTE PLURIPROFESSIONNELLE KAZ SANTE</t>
  </si>
  <si>
    <t>UAD (SALAZIE) - AURAR</t>
  </si>
  <si>
    <t>970410163</t>
  </si>
  <si>
    <t>Salazie</t>
  </si>
  <si>
    <t>EBNL (Salazie)</t>
  </si>
  <si>
    <t>EBNL Salazie</t>
  </si>
  <si>
    <t>UAD (TAMPON) - AURAR</t>
  </si>
  <si>
    <t>970403770</t>
  </si>
  <si>
    <t>EBNL (Tampon)</t>
  </si>
  <si>
    <t>EBNL Tampon</t>
  </si>
  <si>
    <t>MSP EKILIB.RE</t>
  </si>
  <si>
    <t>970412045</t>
  </si>
  <si>
    <t>970412037</t>
  </si>
  <si>
    <t>MSP (Tampon)-EBNL</t>
  </si>
  <si>
    <t>ASSO AIDE PROTECTION ENFANCE &amp; JEUNESS</t>
  </si>
  <si>
    <t>00149LETA</t>
  </si>
  <si>
    <t>970400149</t>
  </si>
  <si>
    <t>Assoc. (Tampon)-EBNL</t>
  </si>
  <si>
    <t>ASSOCIATION AIDE ET PROTECTION DE ENFANCE ET DE LA JEUNESSE</t>
  </si>
  <si>
    <t>ADAPEI DE LA RÉUNION</t>
  </si>
  <si>
    <t>30948LETA</t>
  </si>
  <si>
    <t>970430948</t>
  </si>
  <si>
    <t>MAISON DE SANTE DE CILAOS</t>
  </si>
  <si>
    <t>970411823</t>
  </si>
  <si>
    <t>970411815</t>
  </si>
  <si>
    <t>MS (Cilaos)-EBNL</t>
  </si>
  <si>
    <t>EBNL Cilaos</t>
  </si>
  <si>
    <t>MSP SUHA N'DJEMA</t>
  </si>
  <si>
    <t>980501597</t>
  </si>
  <si>
    <t>980501589</t>
  </si>
  <si>
    <t>Chiconi</t>
  </si>
  <si>
    <t>MSP (Chiconi)-EBNL</t>
  </si>
  <si>
    <t>EBNL Chiconi</t>
  </si>
  <si>
    <t>MAISON DE SANTÉ PLURI-PROFESSIONNELLE SUHA N'DJEMA</t>
  </si>
  <si>
    <t>MSP LES HAUTS VALLONS</t>
  </si>
  <si>
    <t>980501811</t>
  </si>
  <si>
    <t>980501803</t>
  </si>
  <si>
    <t>MSP (Koungou)-EBNL</t>
  </si>
  <si>
    <t>EBNL Koungou</t>
  </si>
  <si>
    <t>MSP JARDIN DU CREOLE</t>
  </si>
  <si>
    <t>980501225</t>
  </si>
  <si>
    <t>980501217</t>
  </si>
  <si>
    <t>MSP (Mamoudzou)-EBNL</t>
  </si>
  <si>
    <t>EBNL Mamoudzou</t>
  </si>
  <si>
    <t>MAISON DE SANTÉ PLURI-PROFESSIONNELLE DU JARDIN CREOLE</t>
  </si>
  <si>
    <t>MSP DU LAGON</t>
  </si>
  <si>
    <t>980501241</t>
  </si>
  <si>
    <t>980501233</t>
  </si>
  <si>
    <t>ADSM</t>
  </si>
  <si>
    <t>00854MAMO</t>
  </si>
  <si>
    <t>980500854</t>
  </si>
  <si>
    <t>EBNL (Mamoudzou)</t>
  </si>
  <si>
    <t>ASSOCIATION DES DÉFICIENTS SENSORIELS DE MAYOTTE</t>
  </si>
  <si>
    <t>OUOIZISSA ZIFELI MAORE (OZM)</t>
  </si>
  <si>
    <t>00870MAMO</t>
  </si>
  <si>
    <t>980500870</t>
  </si>
  <si>
    <t>OUIZISSA ZIFELI MAORE (OZM)</t>
  </si>
  <si>
    <t>ASSOCIATION MLEZI MAORE</t>
  </si>
  <si>
    <t>01191MAMO</t>
  </si>
  <si>
    <t>980501191</t>
  </si>
  <si>
    <t>Assoc. (Mamoudzou)-EBNL</t>
  </si>
  <si>
    <t>UNION DEPARTEMENTALE DES ASSOCITATIONS</t>
  </si>
  <si>
    <t>01381MAMO</t>
  </si>
  <si>
    <t>980501381</t>
  </si>
  <si>
    <t>UNION DEPARTEMENTALE DES ASSOCITATIONS FAMILIALES DE MAYOTTE</t>
  </si>
  <si>
    <t>ETS PUB SANTÉ MENTALE DÉP DE L'AISNE</t>
  </si>
  <si>
    <t>00295PREM</t>
  </si>
  <si>
    <t>020000295</t>
  </si>
  <si>
    <t>Prémontré</t>
  </si>
  <si>
    <t>EPSM (Prémontré)</t>
  </si>
  <si>
    <t>EPSM Prémontré</t>
  </si>
  <si>
    <t>ÉTAB PUBLIC DE SANTÉ MENTALE DÉPARTEMENTAL DE L'AISNE</t>
  </si>
  <si>
    <t>CHS D'AINAY</t>
  </si>
  <si>
    <t>030000160</t>
  </si>
  <si>
    <t>030780282</t>
  </si>
  <si>
    <t>EPSM (Ainay-le-Château)</t>
  </si>
  <si>
    <t>EPSM Ainay-le-Château</t>
  </si>
  <si>
    <t>CENTRE HOSPITALIER SPECIALISE D'AINAY LE CHATEAU</t>
  </si>
  <si>
    <t>CMP ADULTES AINAY LE CHÂTEAU</t>
  </si>
  <si>
    <t>030009195</t>
  </si>
  <si>
    <t>CMP (Ainay-le-Château)-EPSM</t>
  </si>
  <si>
    <t>CENTRE MÉDICO-PSYCHOLOGIQUE POUR ADULTES AINAY LE CHÂTEAU</t>
  </si>
  <si>
    <t>CMP ADULTES CÉRILLY</t>
  </si>
  <si>
    <t>030009013</t>
  </si>
  <si>
    <t>Cérilly</t>
  </si>
  <si>
    <t>CMP (Cérilly)-EPSM</t>
  </si>
  <si>
    <t>EPSM Cérilly</t>
  </si>
  <si>
    <t>CENTRE MÉDICO-PSYCHOLOGIQUE (CMP) POUR ADULTES CÉRILLY</t>
  </si>
  <si>
    <t>CMP ADULTES COSNE D'ALLIER</t>
  </si>
  <si>
    <t>030009229</t>
  </si>
  <si>
    <t>Cosne-d'Allier</t>
  </si>
  <si>
    <t>CMP (Cosne-d'Allier)-EPSM</t>
  </si>
  <si>
    <t>EPSM Cosne-d'Allier</t>
  </si>
  <si>
    <t>CENTRE MÉDICO-PSYCHOLOGIQUE POUR ADULTES COSNE D'ALLIER</t>
  </si>
  <si>
    <t>CMP ADULTES LURCY-LÉVIS</t>
  </si>
  <si>
    <t>030009237</t>
  </si>
  <si>
    <t>CMP (Lurcy-Lévis)-EPSM</t>
  </si>
  <si>
    <t>EPSM Lurcy-Lévis</t>
  </si>
  <si>
    <t>CENTRE MÉDICO-PSYCHOLOGIQUE (CMP) POUR ADULTES LURCY-LÉVIS</t>
  </si>
  <si>
    <t>CMP ADULTES SAINT BONNET TRONÇAIS</t>
  </si>
  <si>
    <t>030009211</t>
  </si>
  <si>
    <t>Saint-Bonnet-Tronçais</t>
  </si>
  <si>
    <t>CMP (St-Bonnet-Tronçais)-EPSM</t>
  </si>
  <si>
    <t>EPSM Saint-Bonnet-Tronçais</t>
  </si>
  <si>
    <t>CMP POUR ADULTES SAINT BONNET TRONÇAIS</t>
  </si>
  <si>
    <t>CMP ADULTES VALIGNY/LURCY</t>
  </si>
  <si>
    <t>030009203</t>
  </si>
  <si>
    <t>Valigny</t>
  </si>
  <si>
    <t>CMP (Valigny)-EPSM</t>
  </si>
  <si>
    <t>EPSM Valigny</t>
  </si>
  <si>
    <t>CENTRE MÉDICO-PSYCHOLOGIQUE (CMP) POUR ADULTES VALIGNY/LURCY</t>
  </si>
  <si>
    <t>HJ CAGNES SUR MER CHS SAINTE MARIE</t>
  </si>
  <si>
    <t>060788379</t>
  </si>
  <si>
    <t>630786754</t>
  </si>
  <si>
    <t>EPSM (Cagnes-sur-Mer)</t>
  </si>
  <si>
    <t>EPSM Cagnes-sur-Mer</t>
  </si>
  <si>
    <t>HJ MARIE BEATRICE CHS SAINTE MARIE</t>
  </si>
  <si>
    <t>060024924</t>
  </si>
  <si>
    <t>EPSM (Menton)</t>
  </si>
  <si>
    <t>EPSM Menton</t>
  </si>
  <si>
    <t>HJ SAINT MICHEL CHS SAINTE MARIE</t>
  </si>
  <si>
    <t>060787587</t>
  </si>
  <si>
    <t>HJ LE BELLAGIO CHS SAINTE MARIE</t>
  </si>
  <si>
    <t>060024916</t>
  </si>
  <si>
    <t>EPSM (Nice)</t>
  </si>
  <si>
    <t>EPSM Nice</t>
  </si>
  <si>
    <t>HJ DU CONGRES CHS SAINTE MARIE</t>
  </si>
  <si>
    <t>060024932</t>
  </si>
  <si>
    <t>CHS SAINTE MARIE NICE</t>
  </si>
  <si>
    <t>060780996</t>
  </si>
  <si>
    <t>CHS SAINTE MARIE DE L'ASSOMPTION NICE</t>
  </si>
  <si>
    <t>HJ SAINTE AGATHE CHS SAINTE MARIE</t>
  </si>
  <si>
    <t>060787835</t>
  </si>
  <si>
    <t>HJ RAIMBALDI CHS SAINTE MARIE</t>
  </si>
  <si>
    <t>060788577</t>
  </si>
  <si>
    <t>HJ ATELIER THERAPEUTIQUE AGRICOLE</t>
  </si>
  <si>
    <t>060024940</t>
  </si>
  <si>
    <t>EPSM (St-André-de-la-Roche)</t>
  </si>
  <si>
    <t>EPSM Saint-André-de-la-Roche</t>
  </si>
  <si>
    <t>HJ ATELIER THERAPEUTIQUE AGRICOLE CHS SAINTE MARIE</t>
  </si>
  <si>
    <t>MAISON DES ADOLESCENTS D'ANNONAY</t>
  </si>
  <si>
    <t>070008404</t>
  </si>
  <si>
    <t>EPSM (Annonay)</t>
  </si>
  <si>
    <t>EPSM Annonay</t>
  </si>
  <si>
    <t>HOPITAL DE JOUR ENFANTS ANNONAY</t>
  </si>
  <si>
    <t>070785456</t>
  </si>
  <si>
    <t>HDJ (Annonay)-EPSM</t>
  </si>
  <si>
    <t>CLINIQUE JOSEPH CHIRON</t>
  </si>
  <si>
    <t>070786355</t>
  </si>
  <si>
    <t>HOPITAL DE JOUR ADULTES ANNONAY</t>
  </si>
  <si>
    <t>070786363</t>
  </si>
  <si>
    <t>HOPITAL DE JOUR ADULTES AUBENAS</t>
  </si>
  <si>
    <t>070005061</t>
  </si>
  <si>
    <t>HDJ (Aubenas)-EPSM</t>
  </si>
  <si>
    <t>EPSM Aubenas</t>
  </si>
  <si>
    <t>HOPITAL DE JOUR ADOLESCENTS D'AUBENAS</t>
  </si>
  <si>
    <t>070008412</t>
  </si>
  <si>
    <t>HOPITAL DE JOUR ENFANTS AUBENAS</t>
  </si>
  <si>
    <t>070785464</t>
  </si>
  <si>
    <t>HDJ CATTP CMP ADULTES</t>
  </si>
  <si>
    <t>070008503</t>
  </si>
  <si>
    <t>CMP (Bourg-St-Andéol)-EPSM</t>
  </si>
  <si>
    <t>EPSM Bourg-Saint-Andéol</t>
  </si>
  <si>
    <t>HOPITAL DE JOUR ENFANTS PRIVAS</t>
  </si>
  <si>
    <t>070006465</t>
  </si>
  <si>
    <t>HDJ (Privas)-EPSM</t>
  </si>
  <si>
    <t>EPSM Privas</t>
  </si>
  <si>
    <t>HOPITAL DE JOUR ADULTES VILLA SOPHIE</t>
  </si>
  <si>
    <t>070006838</t>
  </si>
  <si>
    <t>HOPITAL DE JOUR ADULTES PRIVAS</t>
  </si>
  <si>
    <t>070006846</t>
  </si>
  <si>
    <t>CHS SAINTE-MARIE PRIVAS</t>
  </si>
  <si>
    <t>070780317</t>
  </si>
  <si>
    <t>EPSM (Privas)</t>
  </si>
  <si>
    <t>CENTRE HOSPITALIER SPECIALISE SAINTE-MARIE PRIVAS</t>
  </si>
  <si>
    <t>CH BELAIR</t>
  </si>
  <si>
    <t>00086CHAR</t>
  </si>
  <si>
    <t>080000086</t>
  </si>
  <si>
    <t>EPSM (Charleville-Mézières)</t>
  </si>
  <si>
    <t>EPSM Charleville-Mézières</t>
  </si>
  <si>
    <t>CENTRE HOSPITALIER BELAIR</t>
  </si>
  <si>
    <t>EPSMA</t>
  </si>
  <si>
    <t>00033BRIE</t>
  </si>
  <si>
    <t>100000033</t>
  </si>
  <si>
    <t>EPSM (Brienne-le-Château)</t>
  </si>
  <si>
    <t>EPSM Brienne-le-Château</t>
  </si>
  <si>
    <t>ETABLISSEMENT PUBLIC DE SANTE MENTALE DE L'AUBE</t>
  </si>
  <si>
    <t>CL VERDEAU PAILLES CARCASSONNE USSAP</t>
  </si>
  <si>
    <t>110004397</t>
  </si>
  <si>
    <t>110786324</t>
  </si>
  <si>
    <t>EPSM (Carcassonne)</t>
  </si>
  <si>
    <t>EPSM Carcassonne</t>
  </si>
  <si>
    <t>CL VERDEAU PAILLES CARCASSONNE USSAP MONTREDON</t>
  </si>
  <si>
    <t>HJ PSY GEN CARCASSONNE BEAL USSAP</t>
  </si>
  <si>
    <t>110007010</t>
  </si>
  <si>
    <t>CL LES OLIVIERS LEZIGNAN USSAP</t>
  </si>
  <si>
    <t>110002946</t>
  </si>
  <si>
    <t>EPSM (Lézignan-Corbières)</t>
  </si>
  <si>
    <t>EPSM Lézignan-Corbières</t>
  </si>
  <si>
    <t>HJ PSY GEN PA LIMOUX CHENIER USSAP</t>
  </si>
  <si>
    <t>110004371</t>
  </si>
  <si>
    <t>EPSM (Limoux)</t>
  </si>
  <si>
    <t>EPSM Limoux</t>
  </si>
  <si>
    <t>HJ PSY GEN LIMOUX MASSIA USSAP</t>
  </si>
  <si>
    <t>110008778</t>
  </si>
  <si>
    <t>CL ARAGOU LES TILLEULS LIMOUX USSAP</t>
  </si>
  <si>
    <t>110785516</t>
  </si>
  <si>
    <t>CLINIQUE ARAGOU LES TILLEULS LIMOUX</t>
  </si>
  <si>
    <t>HJ PSY GEN LIMOUX 1ER MAI USSAP</t>
  </si>
  <si>
    <t>110786555</t>
  </si>
  <si>
    <t>CL VIA DOMITIA NARBONNE USSAP</t>
  </si>
  <si>
    <t>110005279</t>
  </si>
  <si>
    <t>EPSM (Narbonne)</t>
  </si>
  <si>
    <t>EPSM Narbonne</t>
  </si>
  <si>
    <t>CLINIQUE VIA DOMITIA NARBONNE USSAP</t>
  </si>
  <si>
    <t>HJ PSY GEN CATTP LACOMBE CHS MARIE</t>
  </si>
  <si>
    <t>120004288</t>
  </si>
  <si>
    <t>EPSM (Decazeville)</t>
  </si>
  <si>
    <t>EPSM Decazeville</t>
  </si>
  <si>
    <t>HJ PSY GENERALE CATTP LACOMBE CHS SAINTE MARIE</t>
  </si>
  <si>
    <t>HJ PSY GEN DECAZEVILLE CHS STE MARIE</t>
  </si>
  <si>
    <t>120008560</t>
  </si>
  <si>
    <t>HJ PSY GENERALE DECAZEVILLE CHS SAINTE MARIE</t>
  </si>
  <si>
    <t>HJ PSY GEN FONT VERGNE CHS MARIE</t>
  </si>
  <si>
    <t>120786033</t>
  </si>
  <si>
    <t>HJ PSY GENERALE CATTP FONT VERGNES CHS SAINTE MARIE</t>
  </si>
  <si>
    <t>HJ PSY GEN VERDIER CHS STE MARIE</t>
  </si>
  <si>
    <t>120004817</t>
  </si>
  <si>
    <t>EPSM (Espalion)</t>
  </si>
  <si>
    <t>EPSM Espalion</t>
  </si>
  <si>
    <t>HJ PSY GENERALE CATTP LE VERDIER CH SAINTE MARIE</t>
  </si>
  <si>
    <t>HJ PSY GEN GABRIAC CLE CHAMPS CH MARIE</t>
  </si>
  <si>
    <t>120003769</t>
  </si>
  <si>
    <t>Gabriac</t>
  </si>
  <si>
    <t>EPSM (Gabriac)</t>
  </si>
  <si>
    <t>EPSM Gabriac</t>
  </si>
  <si>
    <t>HOPITAL DE JOUR PSY GENERALE LA CLE DES CHAMPS CH STE MARIE</t>
  </si>
  <si>
    <t>HJ PSY GEN RODEZ ST FRANCOIS CHS MARIE</t>
  </si>
  <si>
    <t>120004189</t>
  </si>
  <si>
    <t>EPSM (Rodez)</t>
  </si>
  <si>
    <t>EPSM Rodez</t>
  </si>
  <si>
    <t>HJ PSY GENERALE SAINT FRANCOIS CHS SAINTE MARIE</t>
  </si>
  <si>
    <t>CL STE MARIE RODEZ CHS STE MARIE</t>
  </si>
  <si>
    <t>120004759</t>
  </si>
  <si>
    <t>CLINIQUE SAINTE MARIE BOURRAN RODEZ CHS STE MARIE</t>
  </si>
  <si>
    <t>PLACEMENT FAMILIAL THERAPEUTIQUE</t>
  </si>
  <si>
    <t>120008594</t>
  </si>
  <si>
    <t>PLACEMENT FAMILIAL THERAPEUTIQUE CH STE MARIE</t>
  </si>
  <si>
    <t>EQUIPE MOBILE GERONTOPSYCHIATRIE</t>
  </si>
  <si>
    <t>120008602</t>
  </si>
  <si>
    <t>EQUIPE MOBILE GERONTOPSYCHIATRIE CH STEMARIE</t>
  </si>
  <si>
    <t>EQUIPE MOBILE DE REHABILITATION</t>
  </si>
  <si>
    <t>120008644</t>
  </si>
  <si>
    <t>EQUIPE MOBILE DE REHABILITATION CH STE MARIE</t>
  </si>
  <si>
    <t>CHS STE MARIE RODEZ</t>
  </si>
  <si>
    <t>120780283</t>
  </si>
  <si>
    <t>CHS SAINTE MARIE RODEZ</t>
  </si>
  <si>
    <t>HJ PSY GEN RODEZ CHS MARIE</t>
  </si>
  <si>
    <t>120787932</t>
  </si>
  <si>
    <t>HJ PSY GENERALE RODEZ CH SAINTE MARIE</t>
  </si>
  <si>
    <t>HJ PSY GEN VILLEFRANCHE CHS MARIE</t>
  </si>
  <si>
    <t>120004239</t>
  </si>
  <si>
    <t>EPSM (Villefranche-de-Rouergue)</t>
  </si>
  <si>
    <t>EPSM Villefranche-de-Rouergue</t>
  </si>
  <si>
    <t>HJ PSY GENERALE VILLEFRANCHE CH SAINTE MARIE</t>
  </si>
  <si>
    <t>CL STE MARIE VILLEFRANCHE ROUERGUE</t>
  </si>
  <si>
    <t>120004809</t>
  </si>
  <si>
    <t>CLINIQUE SAINTE MARIE VILLEFRANCHE DE ROUERGUE</t>
  </si>
  <si>
    <t>HJ PSY GEN LOUISIANE VILLEFR CHS MARIE</t>
  </si>
  <si>
    <t>120786058</t>
  </si>
  <si>
    <t>HJ PSY GENERALE LA LOUISIANE CHS SAINTE MARIE</t>
  </si>
  <si>
    <t>CHS MONTPERRIN</t>
  </si>
  <si>
    <t>81131AIXE</t>
  </si>
  <si>
    <t>130781131</t>
  </si>
  <si>
    <t>EPSM (Aix-en-Provence)</t>
  </si>
  <si>
    <t>EPSM Aix-en-Provence</t>
  </si>
  <si>
    <t>CHS VALVERT MARSEILLE</t>
  </si>
  <si>
    <t>86494MARS</t>
  </si>
  <si>
    <t>130786494</t>
  </si>
  <si>
    <t>EPSM (Marseille)</t>
  </si>
  <si>
    <t>EPSM Marseille 11e Arrondissement</t>
  </si>
  <si>
    <t>CHS EDOUARD TOULOUSE</t>
  </si>
  <si>
    <t>80554MARS</t>
  </si>
  <si>
    <t>130780554</t>
  </si>
  <si>
    <t>EPSM Marseille 15e Arrondissement</t>
  </si>
  <si>
    <t>EPSM CAEN</t>
  </si>
  <si>
    <t>00316CAEN</t>
  </si>
  <si>
    <t>140000316</t>
  </si>
  <si>
    <t>EPSM (Caen)</t>
  </si>
  <si>
    <t>EPSM Caen</t>
  </si>
  <si>
    <t>ETABLISSEMENT PUBLIC DE SANTE MENTALE</t>
  </si>
  <si>
    <t>CH CAMILLE CLAUDEL</t>
  </si>
  <si>
    <t>00501LACO</t>
  </si>
  <si>
    <t>160000501</t>
  </si>
  <si>
    <t>EPSM (Couronne)</t>
  </si>
  <si>
    <t>EPSM Couronne</t>
  </si>
  <si>
    <t>CH GEORGE SAND EPSIC DU CHER</t>
  </si>
  <si>
    <t>01158BOUR</t>
  </si>
  <si>
    <t>180001158</t>
  </si>
  <si>
    <t>EPSM (Bourges)</t>
  </si>
  <si>
    <t>EPSM Bourges</t>
  </si>
  <si>
    <t>CH LA CHARTREUSE</t>
  </si>
  <si>
    <t>80607DIJO</t>
  </si>
  <si>
    <t>210780607</t>
  </si>
  <si>
    <t>EPSM (Dijon)</t>
  </si>
  <si>
    <t>EPSM Dijon</t>
  </si>
  <si>
    <t>CENTRE HOSPITALIER BON SAUVEUR</t>
  </si>
  <si>
    <t>220000608</t>
  </si>
  <si>
    <t>220000210</t>
  </si>
  <si>
    <t>EPSM (Bégard)</t>
  </si>
  <si>
    <t>EPSM Bégard</t>
  </si>
  <si>
    <t>CTRE MEDICO PSYCHO ENFANTS ET ADULTES</t>
  </si>
  <si>
    <t>220018592</t>
  </si>
  <si>
    <t>750052037</t>
  </si>
  <si>
    <t>EPSM (Broons)</t>
  </si>
  <si>
    <t>EPSM Broons</t>
  </si>
  <si>
    <t>CENTRE MEDICO PSYCHOLOGIQUE ENFANTS ET ADULTES</t>
  </si>
  <si>
    <t>CATTP DE CAVAN</t>
  </si>
  <si>
    <t>220020663</t>
  </si>
  <si>
    <t>EPSM (Cavan)</t>
  </si>
  <si>
    <t>EPSM Cavan</t>
  </si>
  <si>
    <t>CENTRE D'ACCUEIL THERAPEUTIQUE DE CAVAN</t>
  </si>
  <si>
    <t>CENTRE HOSPITALIER ST JEAN DE DIEU</t>
  </si>
  <si>
    <t>220000616</t>
  </si>
  <si>
    <t>EPSM (Dinan)</t>
  </si>
  <si>
    <t>EPSM Dinan</t>
  </si>
  <si>
    <t>CENTRE MEDICO-PSYCHOLOGIQUE</t>
  </si>
  <si>
    <t>220014351</t>
  </si>
  <si>
    <t>CENTRE MEDICO PSYCHOLOGIQUE INFANTO JUVENILE</t>
  </si>
  <si>
    <t>CMPEA CATTP LA MAISON BLEUE</t>
  </si>
  <si>
    <t>220018576</t>
  </si>
  <si>
    <t>CENTRE MEDICO PSYCHOLOGIQUE POUR ENFANTS ET ADOLESCENTS</t>
  </si>
  <si>
    <t>HOP DE JOUR CMP CATTP GUINGAMP</t>
  </si>
  <si>
    <t>220005672</t>
  </si>
  <si>
    <t>CMP (Guingamp)-EPSM</t>
  </si>
  <si>
    <t>EPSM Guingamp</t>
  </si>
  <si>
    <t>HOPITAL DE JOUR ADULTES CMP CATTP GUINGAMP</t>
  </si>
  <si>
    <t>CATTP PÉDOPSYCHIATRIE ARMOR PARK</t>
  </si>
  <si>
    <t>220013668</t>
  </si>
  <si>
    <t>EPSM (Lamballe-Armor)</t>
  </si>
  <si>
    <t>EPSM Lamballe-Armor</t>
  </si>
  <si>
    <t>CMPEA CMP CATTP TERRASSES DU HARAS</t>
  </si>
  <si>
    <t>220018832</t>
  </si>
  <si>
    <t>CMP (Lamballe-Armor)-EPSM</t>
  </si>
  <si>
    <t>CENTRE D'ACCUEIL THÉRAPEUTIQUE ADULTES</t>
  </si>
  <si>
    <t>220021117</t>
  </si>
  <si>
    <t>Langueux</t>
  </si>
  <si>
    <t>EPSM (Langueux)</t>
  </si>
  <si>
    <t>EPSM Langueux</t>
  </si>
  <si>
    <t>2 A RUE ANDRÉ MORIN</t>
  </si>
  <si>
    <t>HOP DE JOUR CMP CATTP LANNION</t>
  </si>
  <si>
    <t>220018188</t>
  </si>
  <si>
    <t>CMP (Lannion)-EPSM</t>
  </si>
  <si>
    <t>EPSM Lannion</t>
  </si>
  <si>
    <t>HOPITAL DE JOUR CMP CATTP TRIAGOZ</t>
  </si>
  <si>
    <t>HOP JOUR CMPEA CATTP F DOLTO LANNION</t>
  </si>
  <si>
    <t>220020903</t>
  </si>
  <si>
    <t>HDJ (Lannion)-EPSM</t>
  </si>
  <si>
    <t>HOPITAL DE JOUR ADOS CMPEA CATTP FRANCOISE DOLTO</t>
  </si>
  <si>
    <t>HOP DE JOUR LOUDEAC</t>
  </si>
  <si>
    <t>220012900</t>
  </si>
  <si>
    <t>220017974</t>
  </si>
  <si>
    <t>HDJ (Loudéac)-EPSM</t>
  </si>
  <si>
    <t>EPSM Loudéac</t>
  </si>
  <si>
    <t>CMP CATTP CMPS LOUDEAC</t>
  </si>
  <si>
    <t>220014914</t>
  </si>
  <si>
    <t>CMP (Loudéac)-EPSM</t>
  </si>
  <si>
    <t>CTRE MEDICO PSYCHOLOGIQUE/CTRE D'ACCUEIL THERAPEUTIQUE</t>
  </si>
  <si>
    <t>HOP DE JOUR ENFANTS CMPI CATTP LOUDEAC</t>
  </si>
  <si>
    <t>220016828</t>
  </si>
  <si>
    <t>HOPITAL DE JOUR ENFANTS</t>
  </si>
  <si>
    <t>HDJ ENFANTS CMPEA CATTP PABU</t>
  </si>
  <si>
    <t>220013056</t>
  </si>
  <si>
    <t>EPSM (Pabu)</t>
  </si>
  <si>
    <t>EPSM Pabu</t>
  </si>
  <si>
    <t>CENTRE DE SOINS POUR ENFANTS ET ADOLESCENTS</t>
  </si>
  <si>
    <t>HJ CMP CATTP ADULTES PAIMPOL</t>
  </si>
  <si>
    <t>220018238</t>
  </si>
  <si>
    <t>CMP (Paimpol)-EPSM</t>
  </si>
  <si>
    <t>EPSM Paimpol</t>
  </si>
  <si>
    <t>HOPITAL DE JOUR  CMP  CATTP ADULTES DE PAIMPOL</t>
  </si>
  <si>
    <t>CMPEA CATTP ENFANTS</t>
  </si>
  <si>
    <t>220022586</t>
  </si>
  <si>
    <t>EPSM (Paimpol)</t>
  </si>
  <si>
    <t>HOPITAL DE JOUR ENFANTS PAIMPOL</t>
  </si>
  <si>
    <t>220024236</t>
  </si>
  <si>
    <t>HDJ (Paimpol)-EPSM</t>
  </si>
  <si>
    <t>CMP CATTP ENFANTS ADULTES</t>
  </si>
  <si>
    <t>220018584</t>
  </si>
  <si>
    <t>CMP (Plancoët)-EPSM</t>
  </si>
  <si>
    <t>EPSM Plancoët</t>
  </si>
  <si>
    <t>CENTRE MEDICO PSYCHOLOGIQUE  CATTP ENFANTS ADOS ADULTES</t>
  </si>
  <si>
    <t>HOPITAL DE JOUR L'IROISE</t>
  </si>
  <si>
    <t>220018444</t>
  </si>
  <si>
    <t>Ploufragan</t>
  </si>
  <si>
    <t>HDJ (Ploufragan)-EPSM</t>
  </si>
  <si>
    <t>EPSM Ploufragan</t>
  </si>
  <si>
    <t>CENTRE HOSPITALIER DE PLOUGUERNEVEL</t>
  </si>
  <si>
    <t>220000236</t>
  </si>
  <si>
    <t>Plouguernével</t>
  </si>
  <si>
    <t>EPSM (Plouguernével)</t>
  </si>
  <si>
    <t>EPSM Plouguernével</t>
  </si>
  <si>
    <t>HOPITAL DE JOUR ROSE DES VENTS</t>
  </si>
  <si>
    <t>220018436</t>
  </si>
  <si>
    <t>HDJ (Quévert)-EPSM</t>
  </si>
  <si>
    <t>EPSM Quévert</t>
  </si>
  <si>
    <t>CMP/CATTP QUINTIN</t>
  </si>
  <si>
    <t>220018394</t>
  </si>
  <si>
    <t>EPSM (Quintin)</t>
  </si>
  <si>
    <t>EPSM Quintin</t>
  </si>
  <si>
    <t>CTRE MEDICO-PSYCHOLOGIQUE/CTRE ACCUEIL THERAPEUTIQUE</t>
  </si>
  <si>
    <t>HOP DE JOUR ENFANTS ROSTRENEN</t>
  </si>
  <si>
    <t>220012751</t>
  </si>
  <si>
    <t>HDJ (Rostrenen)-EPSM</t>
  </si>
  <si>
    <t>EPSM Rostrenen</t>
  </si>
  <si>
    <t>HOPITAL DE JOUR ENFANTS ROSTRENEN</t>
  </si>
  <si>
    <t>HOP DE JOUR ROSTRENEN</t>
  </si>
  <si>
    <t>220018618</t>
  </si>
  <si>
    <t>HOPITAL DE JOUR DE ROSTRENEN</t>
  </si>
  <si>
    <t>CMP CATTP ROSTRENEN</t>
  </si>
  <si>
    <t>220018626</t>
  </si>
  <si>
    <t>CMP (Rostrenen)-EPSM</t>
  </si>
  <si>
    <t>CMP - CATTP -CMPS DE ROSTRENEN</t>
  </si>
  <si>
    <t>CMP CATTP ENFANTS ADOS ROSTRENEN</t>
  </si>
  <si>
    <t>220018634</t>
  </si>
  <si>
    <t>CENTRE MEDICO PSYCHOLOGIQUE ENFANTS</t>
  </si>
  <si>
    <t>HÔPITAL DE JOUR LA GUERANDE</t>
  </si>
  <si>
    <t>220005029</t>
  </si>
  <si>
    <t>HDJ (St-Brieuc)-EPSM</t>
  </si>
  <si>
    <t>EPSM Saint-Brieuc</t>
  </si>
  <si>
    <t>HOPITAL DE JOUR LA GUERANDE</t>
  </si>
  <si>
    <t>MAISON DU JOUR INFANTO JUVENILE</t>
  </si>
  <si>
    <t>220012769</t>
  </si>
  <si>
    <t>CENTRE SAINT BENOIT MENNI</t>
  </si>
  <si>
    <t>220018402</t>
  </si>
  <si>
    <t>EPSM (St-Brieuc)</t>
  </si>
  <si>
    <t>CENTRE D'ACCUEIL THERAPEUTIQUE ADULTES</t>
  </si>
  <si>
    <t>220018485</t>
  </si>
  <si>
    <t>CENTRE D'ACCUEIL THERAPEUTIQUE ADULTES A TEMPS PARTIEL</t>
  </si>
  <si>
    <t>CTRE MEDICO PSYCHO POUR ENFANTS ET ADO</t>
  </si>
  <si>
    <t>220018501</t>
  </si>
  <si>
    <t>SERVICE PSYCHIATRIE ACCUEIL ET LIAISON</t>
  </si>
  <si>
    <t>220018873</t>
  </si>
  <si>
    <t>SERVICE DE PSYCHIATRIE D'ACCUEIL ET DE LIAISON</t>
  </si>
  <si>
    <t>HOPITAL DE JOUR ADOLESCENTS L'OLIVIER</t>
  </si>
  <si>
    <t>220019574</t>
  </si>
  <si>
    <t>HOPITAL DE JOUR POUR ADOLESCENTS L'OLIVIER</t>
  </si>
  <si>
    <t>220020747</t>
  </si>
  <si>
    <t>HOPITAL DE JOUR BROCELIANDE POUR PERSONNES AGEES</t>
  </si>
  <si>
    <t>CMP CATTP SAINT QUAY PORTRIEUX</t>
  </si>
  <si>
    <t>220018279</t>
  </si>
  <si>
    <t>CMP (St-Quay-Portrieux)-EPSM</t>
  </si>
  <si>
    <t>EPSM Saint-Quay-Portrieux</t>
  </si>
  <si>
    <t>CTRE MEDICO PSYCHOLOGIQUE/CENTRE D'ACCUEIL THERAPEUTIQUE</t>
  </si>
  <si>
    <t>CMP CATTP TREDARZEC</t>
  </si>
  <si>
    <t>220018550</t>
  </si>
  <si>
    <t>Trédarzec</t>
  </si>
  <si>
    <t>CMP (Trédarzec)-EPSM</t>
  </si>
  <si>
    <t>EPSM Trédarzec</t>
  </si>
  <si>
    <t>CTRE MEDICO PSYCHOLOGIQUE/CTRE ACCUEIL THERAPEUTIQUE</t>
  </si>
  <si>
    <t>80074STVA</t>
  </si>
  <si>
    <t>230780074</t>
  </si>
  <si>
    <t>EPSM (St-Vaury)</t>
  </si>
  <si>
    <t>EPSM Saint-Vaury</t>
  </si>
  <si>
    <t>CENTRE HOSPITALIER LA VALETTE  SAINT-VAURY</t>
  </si>
  <si>
    <t>CH DE VAUCLAIRE</t>
  </si>
  <si>
    <t>00083MONT</t>
  </si>
  <si>
    <t>240000083</t>
  </si>
  <si>
    <t>EPSM (Montpon-Ménestérol)</t>
  </si>
  <si>
    <t>EPSM Montpon-Ménestérol</t>
  </si>
  <si>
    <t>CENTRE HOSPITALIER DE VAUCLAIRE</t>
  </si>
  <si>
    <t>CHS ST REMY ET NFC CTRE JEAN MESSAGIER</t>
  </si>
  <si>
    <t>250014008</t>
  </si>
  <si>
    <t>700004096</t>
  </si>
  <si>
    <t>EPSM (Montbéliard)</t>
  </si>
  <si>
    <t>EPSM Montbéliard</t>
  </si>
  <si>
    <t>CHS ST REMY ET NFC CMPA MONTBELIARD</t>
  </si>
  <si>
    <t>250014099</t>
  </si>
  <si>
    <t>CHS ST REMY ET NORD FRANCHE COMTE  CMPA MONTBELIARD</t>
  </si>
  <si>
    <t>CENTRE HOSPITALIER DE NOVILLARS</t>
  </si>
  <si>
    <t>00460NOVI</t>
  </si>
  <si>
    <t>250000460</t>
  </si>
  <si>
    <t>Novillars</t>
  </si>
  <si>
    <t>EPSM (Novillars)</t>
  </si>
  <si>
    <t>EPSM Novillars</t>
  </si>
  <si>
    <t>CHS ST REMY ET NFC CPG VALENTIGNEY</t>
  </si>
  <si>
    <t>250016169</t>
  </si>
  <si>
    <t>Valentigney</t>
  </si>
  <si>
    <t>EPSM (Valentigney)</t>
  </si>
  <si>
    <t>EPSM Valentigney</t>
  </si>
  <si>
    <t>CHS ST REMY ET NORD FRANCHE COMTE CPG VALENTIGNEY</t>
  </si>
  <si>
    <t>CH DROME-VIVARAIS</t>
  </si>
  <si>
    <t>03264MONT</t>
  </si>
  <si>
    <t>260003264</t>
  </si>
  <si>
    <t>Montéléger</t>
  </si>
  <si>
    <t>EPSM (Montéléger)</t>
  </si>
  <si>
    <t>EPSM Montéléger</t>
  </si>
  <si>
    <t>CENTRE HOSPITALIER DROME-VIVARAIS</t>
  </si>
  <si>
    <t>HOPITAL DE JOUR ADULTES MONTELIMAR</t>
  </si>
  <si>
    <t>260005277</t>
  </si>
  <si>
    <t>HDJ (Montélimar)-EPSM</t>
  </si>
  <si>
    <t>EPSM Montélimar</t>
  </si>
  <si>
    <t>HOPITAL DE JOUR ENFANTS MONTELIMAR</t>
  </si>
  <si>
    <t>260006655</t>
  </si>
  <si>
    <t>NOUVEL HOPITAL DE NAVARRE</t>
  </si>
  <si>
    <t>00219EVRE</t>
  </si>
  <si>
    <t>270000219</t>
  </si>
  <si>
    <t>EPSM (Évreux)</t>
  </si>
  <si>
    <t>EPSM Évreux</t>
  </si>
  <si>
    <t>CENTRE HOSPITALIER SPECIALISE EN PSYCHIATRIE D EVREUX</t>
  </si>
  <si>
    <t>CH SPECIALISE HENRI EY</t>
  </si>
  <si>
    <t>00142BONN</t>
  </si>
  <si>
    <t>280000142</t>
  </si>
  <si>
    <t>EPSM (Bonneval)</t>
  </si>
  <si>
    <t>EPSM Bonneval</t>
  </si>
  <si>
    <t>CENTRE HOSPITALIER SPECIALISE HENRI EY</t>
  </si>
  <si>
    <t>EPSM DU FINISTERE SUD</t>
  </si>
  <si>
    <t>00298QUIM</t>
  </si>
  <si>
    <t>290000298</t>
  </si>
  <si>
    <t>EPSM (Quimper)</t>
  </si>
  <si>
    <t>EPSM Quimper</t>
  </si>
  <si>
    <t>ETABLISSEMENT PUBLIC DE SANTE MENTALE DU FINISTERE SUD</t>
  </si>
  <si>
    <t>CTRE HOSP DE CASTELLUCCIO</t>
  </si>
  <si>
    <t>00386AJAC</t>
  </si>
  <si>
    <t>2A0000386</t>
  </si>
  <si>
    <t>EPSM (Ajaccio)</t>
  </si>
  <si>
    <t>EPSM Ajaccio</t>
  </si>
  <si>
    <t>CENTRE HOSPITALIER  DEPARTEMENTAL DE CASTELLUCCIO</t>
  </si>
  <si>
    <t>CHS MAS CAREIRON</t>
  </si>
  <si>
    <t>80103UZES</t>
  </si>
  <si>
    <t>300780103</t>
  </si>
  <si>
    <t>EPSM (Uzès)</t>
  </si>
  <si>
    <t>EPSM Uzès</t>
  </si>
  <si>
    <t>CENTRE HOSPITALIER SPECIALISE EN PSYCHIATRIE LE MAS CAREIRON</t>
  </si>
  <si>
    <t>CENTRE PHOEBUS ST GAUDENS LANNEMEZAN</t>
  </si>
  <si>
    <t>310793583</t>
  </si>
  <si>
    <t>EPSM (St-Gaudens)</t>
  </si>
  <si>
    <t>EPSM Saint-Gaudens</t>
  </si>
  <si>
    <t>CENTRE GASTON PHOEBUS ST GAUDENS HOPITAUX LANNEMEZAN</t>
  </si>
  <si>
    <t>CH GERARD MARCHANT</t>
  </si>
  <si>
    <t>80754TOUL</t>
  </si>
  <si>
    <t>310780754</t>
  </si>
  <si>
    <t>EPSM (Toulouse)</t>
  </si>
  <si>
    <t>EPSM Toulouse</t>
  </si>
  <si>
    <t>CENTRE HOSPITALIER GERARD MARCHANT</t>
  </si>
  <si>
    <t>CH GERS</t>
  </si>
  <si>
    <t>80125AUCH</t>
  </si>
  <si>
    <t>320780125</t>
  </si>
  <si>
    <t>EPSM (Auch)</t>
  </si>
  <si>
    <t>EPSM Auch</t>
  </si>
  <si>
    <t>CENTRE HOSPITALIER DU GERS</t>
  </si>
  <si>
    <t>CH SPECIALISE DE CADILLAC</t>
  </si>
  <si>
    <t>81295CADI</t>
  </si>
  <si>
    <t>330781295</t>
  </si>
  <si>
    <t>EPSM (Cadillac)</t>
  </si>
  <si>
    <t>EPSM Cadillac</t>
  </si>
  <si>
    <t>CH GUILLAUME REGNIER RENNES</t>
  </si>
  <si>
    <t>00246RENN</t>
  </si>
  <si>
    <t>350000246</t>
  </si>
  <si>
    <t>EPSM (Rennes)</t>
  </si>
  <si>
    <t>EPSM Rennes</t>
  </si>
  <si>
    <t>CENTRE HOSPITALIER GUILLAUME REGNIER</t>
  </si>
  <si>
    <t>ESMPI SITE BOURGOIN-JALLIEU</t>
  </si>
  <si>
    <t>380012799</t>
  </si>
  <si>
    <t>380794297</t>
  </si>
  <si>
    <t>EPSM (Bourgoin-Jallieu)</t>
  </si>
  <si>
    <t>EPSM Bourgoin-Jallieu</t>
  </si>
  <si>
    <t>HJ ADULTES BOURGOIN LES LILATTES</t>
  </si>
  <si>
    <t>380013359</t>
  </si>
  <si>
    <t>CH ALPES ISERE</t>
  </si>
  <si>
    <t>80247STEG</t>
  </si>
  <si>
    <t>380780247</t>
  </si>
  <si>
    <t>EPSM (St-Égrève)</t>
  </si>
  <si>
    <t>EPSM Saint-Égrève</t>
  </si>
  <si>
    <t>CENTRE HOSPITALIER ALPES ISERE (CHAI)</t>
  </si>
  <si>
    <t>HJ ADULTES LA TOUR DU PIN L'ORANGERIE</t>
  </si>
  <si>
    <t>380015461</t>
  </si>
  <si>
    <t>EPSM (Tour-du-Pin)</t>
  </si>
  <si>
    <t>EPSM Tour-du-Pin</t>
  </si>
  <si>
    <t>ESMPI SITE DE MALISSOL</t>
  </si>
  <si>
    <t>380019372</t>
  </si>
  <si>
    <t>EPSM (Vienne)</t>
  </si>
  <si>
    <t>EPSM Vienne</t>
  </si>
  <si>
    <t>ESMPI SITE VIENNE</t>
  </si>
  <si>
    <t>380020537</t>
  </si>
  <si>
    <t>HJ ADULTES VILLEFONTAINE</t>
  </si>
  <si>
    <t>380012849</t>
  </si>
  <si>
    <t>EPSM (Villefontaine)</t>
  </si>
  <si>
    <t>EPSM Villefontaine</t>
  </si>
  <si>
    <t>CHS SAINT YLIE JURA</t>
  </si>
  <si>
    <t>80476DOLE</t>
  </si>
  <si>
    <t>390780476</t>
  </si>
  <si>
    <t>EPSM (Dole)</t>
  </si>
  <si>
    <t>EPSM Dole</t>
  </si>
  <si>
    <t>CENTRE HOSPITALIER SPECIALISE SAINT YLIE JURA</t>
  </si>
  <si>
    <t>430007088</t>
  </si>
  <si>
    <t>HDJ (Brioude)-EPSM</t>
  </si>
  <si>
    <t>EPSM Brioude</t>
  </si>
  <si>
    <t>430008920</t>
  </si>
  <si>
    <t>HOPITAL DE JOUR ADULTES L'ETRIER</t>
  </si>
  <si>
    <t>430006148</t>
  </si>
  <si>
    <t>Brives-Charensac</t>
  </si>
  <si>
    <t>HDJ (Brives-Charensac)-EPSM</t>
  </si>
  <si>
    <t>EPSM Brives-Charensac</t>
  </si>
  <si>
    <t>430007625</t>
  </si>
  <si>
    <t>HDJ (Monistrol-sur-Loire)-EPSM</t>
  </si>
  <si>
    <t>EPSM Monistrol-sur-Loire</t>
  </si>
  <si>
    <t>430008938</t>
  </si>
  <si>
    <t>CHS SAINTE MARIE LE PUY</t>
  </si>
  <si>
    <t>430000026</t>
  </si>
  <si>
    <t>EPSM (Le Puy-en-Velay)</t>
  </si>
  <si>
    <t>EPSM Puy-en-Velay</t>
  </si>
  <si>
    <t>CENTRE HOSPITALIER SPECIALISE SAINTE MARIE LE PUY EN VELAY</t>
  </si>
  <si>
    <t>CENTRE DE JOUR LES CARMES</t>
  </si>
  <si>
    <t>430006528</t>
  </si>
  <si>
    <t>HDJ (Le Puy-en-Velay)-EPSM</t>
  </si>
  <si>
    <t>EPSYLAN</t>
  </si>
  <si>
    <t>00263BLAI</t>
  </si>
  <si>
    <t>440000263</t>
  </si>
  <si>
    <t>EPSM (Blain)</t>
  </si>
  <si>
    <t>EPSM Blain</t>
  </si>
  <si>
    <t>ETS PSYCHIATRIQUE DE LOIRE ATLANTIQUE BORD</t>
  </si>
  <si>
    <t>CH GEORGES DAUMEZON</t>
  </si>
  <si>
    <t>03309BOUG</t>
  </si>
  <si>
    <t>440003309</t>
  </si>
  <si>
    <t>EPSM (Bouguenais)</t>
  </si>
  <si>
    <t>EPSM Bouguenais</t>
  </si>
  <si>
    <t>CENTRE HOSPITALIER GEORGES DAUMEZON</t>
  </si>
  <si>
    <t>CH DEPARTEMENTAL GEORGES DAUMEZON</t>
  </si>
  <si>
    <t>02423FLEU</t>
  </si>
  <si>
    <t>450002423</t>
  </si>
  <si>
    <t>EPSM (Fleury-les-Aubrais)</t>
  </si>
  <si>
    <t>EPSM Fleury-les-Aubrais</t>
  </si>
  <si>
    <t>UNITE PSY GEN HC CAHORS CHS FALRET</t>
  </si>
  <si>
    <t>460005507</t>
  </si>
  <si>
    <t>460785090</t>
  </si>
  <si>
    <t>EPSM (Cahors)</t>
  </si>
  <si>
    <t>EPSM Cahors</t>
  </si>
  <si>
    <t>UNITE D'HOSPITALISATION COMPLETE CAHORS CHS JP FALRET</t>
  </si>
  <si>
    <t>HJ PSY GEN GERONTO CAHORS CHS FALRET</t>
  </si>
  <si>
    <t>460006158</t>
  </si>
  <si>
    <t>HJ GERONTO EAGP CAHORS CHS JP FALRET</t>
  </si>
  <si>
    <t>HJ PSY GEN CAHORS CHS JP FALRET</t>
  </si>
  <si>
    <t>460781685</t>
  </si>
  <si>
    <t>HJ PSY GENERALE CAHORS CHS JP FALRET</t>
  </si>
  <si>
    <t>HJ PIJ CAHORS CHS JP FALRET</t>
  </si>
  <si>
    <t>460781693</t>
  </si>
  <si>
    <t>HJ PSY INFANTO JUVENILE CAHORS CHS JP FALRET</t>
  </si>
  <si>
    <t>HJ PIJ FIGEAC CHS JP FALRET</t>
  </si>
  <si>
    <t>460785801</t>
  </si>
  <si>
    <t>EPSM (Figeac)</t>
  </si>
  <si>
    <t>EPSM Figeac</t>
  </si>
  <si>
    <t>HJ PSY INFANTO JUVENILE FIGEAC CHS JP FALRET</t>
  </si>
  <si>
    <t>HJ PSY GEN FIGEAC CHS JP FALRET</t>
  </si>
  <si>
    <t>460785819</t>
  </si>
  <si>
    <t>HJ PSY GENERALE FIGEAC CHS JP FALRET</t>
  </si>
  <si>
    <t>HJ PIJ LEYME CHS FALRET</t>
  </si>
  <si>
    <t>460004559</t>
  </si>
  <si>
    <t>Leyme</t>
  </si>
  <si>
    <t>EPSM (Leyme)</t>
  </si>
  <si>
    <t>EPSM Leyme</t>
  </si>
  <si>
    <t>HJ PSY INFANTO JUVENILE LEYME CHS JP FALRET</t>
  </si>
  <si>
    <t>CHS LEYME CHS JP FALRET</t>
  </si>
  <si>
    <t>460780554</t>
  </si>
  <si>
    <t>CENTRE HOSPITALIER SPECIALISE DE LEYME</t>
  </si>
  <si>
    <t>HJ PSY GEN ST CERE CHS J FALRET</t>
  </si>
  <si>
    <t>460007487</t>
  </si>
  <si>
    <t>EPSM (St-Céré)</t>
  </si>
  <si>
    <t>EPSM Saint-Céré</t>
  </si>
  <si>
    <t>HJ PSY GENERALE ST CERE CHS J FALRET</t>
  </si>
  <si>
    <t>HJ PIJ ST CERE CHS JP FALRET</t>
  </si>
  <si>
    <t>460784895</t>
  </si>
  <si>
    <t>HOPITAL DE JOUR PIJ SAINT CERE CHS JP FALRET</t>
  </si>
  <si>
    <t>HJ PIJ SOUILLAC CHS JP FALRET</t>
  </si>
  <si>
    <t>460784325</t>
  </si>
  <si>
    <t>EPSM (Souillac)</t>
  </si>
  <si>
    <t>EPSM Souillac</t>
  </si>
  <si>
    <t>HJ PSY INFANTO JUVENILE SOUILLAC CHS JP FALRET</t>
  </si>
  <si>
    <t>CH DEPARTEMENTAL DE LA CANDELIE</t>
  </si>
  <si>
    <t>00381AGEN</t>
  </si>
  <si>
    <t>470000381</t>
  </si>
  <si>
    <t>EPSM (Agen)</t>
  </si>
  <si>
    <t>EPSM Agen</t>
  </si>
  <si>
    <t>CENTRE HOSPITALIER DEPARTEMENTAL DE LA CANDELIE</t>
  </si>
  <si>
    <t>CHS FRANCOIS TOSQUELLES</t>
  </si>
  <si>
    <t>80147STAL</t>
  </si>
  <si>
    <t>480780147</t>
  </si>
  <si>
    <t>Saint-Alban-sur-Limagnole</t>
  </si>
  <si>
    <t>EPSM (St-Alban-sur-Limagnole)</t>
  </si>
  <si>
    <t>EPSM Saint-Alban-sur-Limagnole</t>
  </si>
  <si>
    <t>CHS FRANCOIS TOSQUELLES SAINT ALBAN SUR LIMAGNOLE</t>
  </si>
  <si>
    <t>CHS CESAME ANGEVIN</t>
  </si>
  <si>
    <t>00163STEG</t>
  </si>
  <si>
    <t>490000163</t>
  </si>
  <si>
    <t>Sainte-Gemmes-sur-Loire</t>
  </si>
  <si>
    <t>EPSM (Ste-Gemmes-sur-Loire)</t>
  </si>
  <si>
    <t>EPSM Sainte-Gemmes-sur-Loire</t>
  </si>
  <si>
    <t>CENTRE DE SANTE MENTALE ANGEVIN</t>
  </si>
  <si>
    <t>EMATSA - ETADA</t>
  </si>
  <si>
    <t>500024633</t>
  </si>
  <si>
    <t>500010384</t>
  </si>
  <si>
    <t>EPSM (Carentan-les-Marais)</t>
  </si>
  <si>
    <t>EPSM Carentan-les-Marais</t>
  </si>
  <si>
    <t>EQUIPE TERRITORIALE D'APPUI AU DIAGNOSTIC DE L'AUTISME</t>
  </si>
  <si>
    <t>MAISON RURALE (50G05) - FBS MANCHE</t>
  </si>
  <si>
    <t>500015292</t>
  </si>
  <si>
    <t>Cerisy-la-Salle</t>
  </si>
  <si>
    <t>EPSM (Cerisy-la-Salle)</t>
  </si>
  <si>
    <t>EPSM Cerisy-la-Salle</t>
  </si>
  <si>
    <t>MAISON RURALE THERAPEUTIQUE  CERISY LA SALLE</t>
  </si>
  <si>
    <t>HOPITAL DE JOUR (50G05) - FBS MANCHE</t>
  </si>
  <si>
    <t>500017348</t>
  </si>
  <si>
    <t>HDJ (Cerisy-la-Salle)-EPSM</t>
  </si>
  <si>
    <t>MAISON RURALE CERISY (50G05)- FBS</t>
  </si>
  <si>
    <t>500017355</t>
  </si>
  <si>
    <t>500012307</t>
  </si>
  <si>
    <t>EPSM (Cherbourg-en-Cotentin)</t>
  </si>
  <si>
    <t>EPSM Cherbourg-en-Cotentin</t>
  </si>
  <si>
    <t>SERVICE DE PSYCHIATRIE ADULTE "LES GENETS"</t>
  </si>
  <si>
    <t>CENTRE ANDRÉ HEDOUIN</t>
  </si>
  <si>
    <t>500013990</t>
  </si>
  <si>
    <t>HOPITAL DE JOUR (50G01)-FBS PICAUVILLE</t>
  </si>
  <si>
    <t>500014782</t>
  </si>
  <si>
    <t>HDJ (Cherbourg-en-Cotentin)-EPSM</t>
  </si>
  <si>
    <t>HOPITAL DE JOUR "P.MALE" + CATTP CHERBOURG</t>
  </si>
  <si>
    <t>ANTENNE PSYCHIATRIQUE DES URGENCES</t>
  </si>
  <si>
    <t>500021563</t>
  </si>
  <si>
    <t>CSPPA</t>
  </si>
  <si>
    <t>500023940</t>
  </si>
  <si>
    <t>CENTRE DE SOINS PSYCHIQUES POUR ADOLESCENTS</t>
  </si>
  <si>
    <t>POLE RESSOURCES ENFANCE (PRE)</t>
  </si>
  <si>
    <t>500023957</t>
  </si>
  <si>
    <t>MAISON ASSOCIATIVE COURCY - FBS MANCHE</t>
  </si>
  <si>
    <t>500017157</t>
  </si>
  <si>
    <t>EPSM (Courcy)</t>
  </si>
  <si>
    <t>EPSM Courcy</t>
  </si>
  <si>
    <t>500015276</t>
  </si>
  <si>
    <t>HDJ (Coutances)-EPSM</t>
  </si>
  <si>
    <t>EPSM Coutances</t>
  </si>
  <si>
    <t>HOPITAL DE JOUR COUTANCES</t>
  </si>
  <si>
    <t>HOPITAL DE JOUR PR ENFANTS -FBS MANCHE</t>
  </si>
  <si>
    <t>500017579</t>
  </si>
  <si>
    <t>HÔPITAL DE JOUR "ESPACE PRÉLUDE" FBS</t>
  </si>
  <si>
    <t>500020367</t>
  </si>
  <si>
    <t>MAISON RURALE DANGY (50G05)-FBS MANCHE</t>
  </si>
  <si>
    <t>500015318</t>
  </si>
  <si>
    <t>Dangy</t>
  </si>
  <si>
    <t>EPSM (Dangy)</t>
  </si>
  <si>
    <t>EPSM Dangy</t>
  </si>
  <si>
    <t>MAISON RURALE RURALE THERAPEUTIQUE DE DANGY</t>
  </si>
  <si>
    <t>HÔPITAL DE NUIT (ESPACE LÉO KANNER)</t>
  </si>
  <si>
    <t>500020342</t>
  </si>
  <si>
    <t>Thèreval</t>
  </si>
  <si>
    <t>EPSM (Thèreval)</t>
  </si>
  <si>
    <t>EPSM Thèreval</t>
  </si>
  <si>
    <t>FONDATION LE BON SAUVEUR DE LA MANCHE</t>
  </si>
  <si>
    <t>500000237</t>
  </si>
  <si>
    <t>Picauville</t>
  </si>
  <si>
    <t>EPSM (Picauville)</t>
  </si>
  <si>
    <t>EPSM Picauville</t>
  </si>
  <si>
    <t>FONDATION LE BON SAUVEUR DE LA MANCHE - PICAUVILLE</t>
  </si>
  <si>
    <t>CENTRE HOSPITALIER DE L'ESTRAN</t>
  </si>
  <si>
    <t>00245PONT</t>
  </si>
  <si>
    <t>500000245</t>
  </si>
  <si>
    <t>Pontorson</t>
  </si>
  <si>
    <t>EPSM (Pontorson)</t>
  </si>
  <si>
    <t>EPSM Pontorson</t>
  </si>
  <si>
    <t>FONDATION BON SAUVEUR DE LA MANCHE</t>
  </si>
  <si>
    <t>500000252</t>
  </si>
  <si>
    <t>EPSM (St-Lô)</t>
  </si>
  <si>
    <t>EPSM Saint-Lô</t>
  </si>
  <si>
    <t>FONDATION BON SAUVEUR DE LA MANCHE - SAINT-LO</t>
  </si>
  <si>
    <t>CENTRE D'ALCOOLOGIE - FBS MANCHE</t>
  </si>
  <si>
    <t>500012661</t>
  </si>
  <si>
    <t>CENTRE D'ALCOOLOGIE DE SAINT-LO</t>
  </si>
  <si>
    <t>HOPITAL DE JOUR (50I02) - FBS MANCHE</t>
  </si>
  <si>
    <t>500013313</t>
  </si>
  <si>
    <t>HDJ (St-Lô)-EPSM</t>
  </si>
  <si>
    <t>HOPITAL DE JOUR ST-LO</t>
  </si>
  <si>
    <t>HOPITAL DU BUOT (50G04)- FBS MANCHE</t>
  </si>
  <si>
    <t>500015284</t>
  </si>
  <si>
    <t>HOPITAL DE JOUR DU BUHOT DE SAINT-LO</t>
  </si>
  <si>
    <t>HOPITAL DE JOUR "ESPACE NAGY"-ADDICTO</t>
  </si>
  <si>
    <t>500020862</t>
  </si>
  <si>
    <t>HDJ L'ESTRAN (50G03) - FBS PICAUVILLE</t>
  </si>
  <si>
    <t>500012885</t>
  </si>
  <si>
    <t>EPSM (Valognes)</t>
  </si>
  <si>
    <t>EPSM Valognes</t>
  </si>
  <si>
    <t>ECALGRAIN - GÉRONTOPSY</t>
  </si>
  <si>
    <t>500020383</t>
  </si>
  <si>
    <t>ETABT PUBLIC SANTE MENTALE MARNE</t>
  </si>
  <si>
    <t>00052CHAL</t>
  </si>
  <si>
    <t>510000052</t>
  </si>
  <si>
    <t>EPSM (Châlons-en-Champagne)</t>
  </si>
  <si>
    <t>EPSM Châlons-en-Champagne</t>
  </si>
  <si>
    <t>ETABLISSEMENT PUBLIC DE SANTE MENTALE DE LA MARNE</t>
  </si>
  <si>
    <t>CH DE LA HAUTE-MARNE</t>
  </si>
  <si>
    <t>80081STDI</t>
  </si>
  <si>
    <t>520780081</t>
  </si>
  <si>
    <t>EPSM (St-Dizier)</t>
  </si>
  <si>
    <t>EPSM Saint-Dizier</t>
  </si>
  <si>
    <t>CENTRE HOSPITALIER DE LA HAUTE-MARNE</t>
  </si>
  <si>
    <t>CMP CATTP BAUD</t>
  </si>
  <si>
    <t>560023756</t>
  </si>
  <si>
    <t>Baud</t>
  </si>
  <si>
    <t>CMP (Baud)-EPSM</t>
  </si>
  <si>
    <t>EPSM Baud</t>
  </si>
  <si>
    <t>EPSM JEAN-MARTIN CHARCOT</t>
  </si>
  <si>
    <t>02677CAUD</t>
  </si>
  <si>
    <t>560002677</t>
  </si>
  <si>
    <t>EPSM (Caudan)</t>
  </si>
  <si>
    <t>EPSM Caudan</t>
  </si>
  <si>
    <t>ÉTABLISSEMENT PUBLIC DE SANTE MENTALE</t>
  </si>
  <si>
    <t>CMP CATTP ENFANTS ADOS GOURIN</t>
  </si>
  <si>
    <t>560016198</t>
  </si>
  <si>
    <t>CMP (Gourin)-EPSM</t>
  </si>
  <si>
    <t>EPSM Gourin</t>
  </si>
  <si>
    <t>CMP CATTP GOURIN</t>
  </si>
  <si>
    <t>560023772</t>
  </si>
  <si>
    <t>CTRE MEDICO PSYCHOLOGIQUE/CTRE D'ACCEUIL THERAPEUTIQUE</t>
  </si>
  <si>
    <t>UNITE PSYCHIATRIQUE ACTIVE KERIO</t>
  </si>
  <si>
    <t>560025942</t>
  </si>
  <si>
    <t>EPSM (Noyal-Pontivy)</t>
  </si>
  <si>
    <t>EPSM Noyal-Pontivy</t>
  </si>
  <si>
    <t>HOP DE JOUR CMP ENFANTS ADO PONTIVY</t>
  </si>
  <si>
    <t>560006991</t>
  </si>
  <si>
    <t>CMP (Pontivy)-EPSM</t>
  </si>
  <si>
    <t>EPSM Pontivy</t>
  </si>
  <si>
    <t>HOPITAL DE JOUR CMP ENFANTS ADOLESCENTS</t>
  </si>
  <si>
    <t>HOP DE JOUR CENTRE BENOIT PIERRE</t>
  </si>
  <si>
    <t>560014029</t>
  </si>
  <si>
    <t>HDJ (Pontivy)-EPSM</t>
  </si>
  <si>
    <t>HOPITAL DE JOUR CENTRE BENOIT PIERRE</t>
  </si>
  <si>
    <t>CMP CATTP ENFANTS ADOS PONTIVY</t>
  </si>
  <si>
    <t>560016149</t>
  </si>
  <si>
    <t>CENTRE MEDICO PSYCHOLOGIQUE POUR ENFANTS</t>
  </si>
  <si>
    <t>CMP CATTP PONTIVY</t>
  </si>
  <si>
    <t>560023764</t>
  </si>
  <si>
    <t>HOP DE JOUR CMP CATTP ADDIC PONTIVY</t>
  </si>
  <si>
    <t>560025975</t>
  </si>
  <si>
    <t>HOPITAL DE JOUR ADULTES ADDICTOLOGIE</t>
  </si>
  <si>
    <t>EPSM DU MORBIHAN</t>
  </si>
  <si>
    <t>02032STAV</t>
  </si>
  <si>
    <t>560002032</t>
  </si>
  <si>
    <t>Saint-Avé</t>
  </si>
  <si>
    <t>EPSM (St-Avé)</t>
  </si>
  <si>
    <t>EPSM Saint-Avé</t>
  </si>
  <si>
    <t>ETABLISSEMENT PUBLIC DE SANTE MENTALE MORBIHAN</t>
  </si>
  <si>
    <t>CHS DE JURY</t>
  </si>
  <si>
    <t>00513METZ</t>
  </si>
  <si>
    <t>570000513</t>
  </si>
  <si>
    <t>Jury</t>
  </si>
  <si>
    <t>EPSM (Jury)</t>
  </si>
  <si>
    <t>EPSM Jury</t>
  </si>
  <si>
    <t>CENTRE HOSPITALIER SPECIALISE DE JURY-LES-METZ</t>
  </si>
  <si>
    <t>CH DE LORQUIN</t>
  </si>
  <si>
    <t>00133LORQ</t>
  </si>
  <si>
    <t>570000133</t>
  </si>
  <si>
    <t>Lorquin</t>
  </si>
  <si>
    <t>EPSM (Lorquin)</t>
  </si>
  <si>
    <t>EPSM Lorquin</t>
  </si>
  <si>
    <t>CENTRE HOSPITALIER SPECIALISE DE LORQUIN</t>
  </si>
  <si>
    <t>CHS DE SARREGUEMINES</t>
  </si>
  <si>
    <t>00141SARR</t>
  </si>
  <si>
    <t>570000141</t>
  </si>
  <si>
    <t>EPSM (Sarreguemines)</t>
  </si>
  <si>
    <t>EPSM Sarreguemines</t>
  </si>
  <si>
    <t>CENTRE HOSPITALIER SPECIALISE DE SARREGUEMINES</t>
  </si>
  <si>
    <t>CH PIERRE LÔO</t>
  </si>
  <si>
    <t>80971LACH</t>
  </si>
  <si>
    <t>580780971</t>
  </si>
  <si>
    <t>EPSM (Charité-sur-Loire)</t>
  </si>
  <si>
    <t>EPSM Charité-sur-Loire</t>
  </si>
  <si>
    <t>CH PIERRE LÔO EPSM DE LA NIÈVRE</t>
  </si>
  <si>
    <t>APHP</t>
  </si>
  <si>
    <t>EPSM DES FLANDRES</t>
  </si>
  <si>
    <t>82678BAIL</t>
  </si>
  <si>
    <t>590782678</t>
  </si>
  <si>
    <t>EPSM (Bailleul)</t>
  </si>
  <si>
    <t>EPSM Bailleul</t>
  </si>
  <si>
    <t>EPSM AGGLOME LILLOISE LOMMELET</t>
  </si>
  <si>
    <t>34740STAN</t>
  </si>
  <si>
    <t>590034740</t>
  </si>
  <si>
    <t>EPSM (St-André-lez-Lille)</t>
  </si>
  <si>
    <t>EPSM Saint-André-lez-Lille</t>
  </si>
  <si>
    <t>EPSM AGGLOMERATION LILLOISE</t>
  </si>
  <si>
    <t>CTRE HOSPIT ISARIEN - EPSM DE L'OISE</t>
  </si>
  <si>
    <t>00028CLER</t>
  </si>
  <si>
    <t>600100028</t>
  </si>
  <si>
    <t>EPSM (Clermont)</t>
  </si>
  <si>
    <t>EPSM Clermont</t>
  </si>
  <si>
    <t>CENTRE HOSPITALIER ISARIEN - EPSM DE L'OISE</t>
  </si>
  <si>
    <t>LA NOUVELLE FORGE</t>
  </si>
  <si>
    <t>600009393</t>
  </si>
  <si>
    <t>600107049</t>
  </si>
  <si>
    <t>EPSM (Montataire)</t>
  </si>
  <si>
    <t>EPSM Montataire</t>
  </si>
  <si>
    <t>EPSM HOPITAL DE NUIT</t>
  </si>
  <si>
    <t>600109888</t>
  </si>
  <si>
    <t>Mont-l'Évêque</t>
  </si>
  <si>
    <t>EPSM (Mont-l'Évêque)</t>
  </si>
  <si>
    <t>EPSM Mont-l'Évêque</t>
  </si>
  <si>
    <t>CHS NOUVELLE FORGE SENLIS</t>
  </si>
  <si>
    <t>600101174</t>
  </si>
  <si>
    <t>EPSM (Senlis)</t>
  </si>
  <si>
    <t>EPSM Senlis</t>
  </si>
  <si>
    <t>CENTRE PSYCHOTHERAPIQUE DE L'ORNE</t>
  </si>
  <si>
    <t>80025ALEN</t>
  </si>
  <si>
    <t>610780025</t>
  </si>
  <si>
    <t>EPSM (Alençon)</t>
  </si>
  <si>
    <t>EPSM Alençon</t>
  </si>
  <si>
    <t>INSTITUT DÉPARTEMENTAL ALBERT CALMETTE</t>
  </si>
  <si>
    <t>12607CAMI</t>
  </si>
  <si>
    <t>620112607</t>
  </si>
  <si>
    <t>Camiers</t>
  </si>
  <si>
    <t>EPSM (Camiers)</t>
  </si>
  <si>
    <t>EPSM Camiers</t>
  </si>
  <si>
    <t>EPSM VAL DE LYS ARTOIS</t>
  </si>
  <si>
    <t>01287STVE</t>
  </si>
  <si>
    <t>620101287</t>
  </si>
  <si>
    <t>EPSM (St-Venant)</t>
  </si>
  <si>
    <t>EPSM Saint-Venant</t>
  </si>
  <si>
    <t>ETABLISSEMENT PUBLIC DE SANTÉ MENTALE VAL DE LYS-ARTOIS</t>
  </si>
  <si>
    <t>HDJ ENFANTS</t>
  </si>
  <si>
    <t>630013878</t>
  </si>
  <si>
    <t>EPSM (Clermont-Ferrand)</t>
  </si>
  <si>
    <t>EPSM Clermont-Ferrand</t>
  </si>
  <si>
    <t>HDJ ADULTES</t>
  </si>
  <si>
    <t>630013894</t>
  </si>
  <si>
    <t>HDJ (Clermont-Ferrand)-EPSM</t>
  </si>
  <si>
    <t>CHS SAINTE-MARIE CLERMONT-FERRAND</t>
  </si>
  <si>
    <t>630780195</t>
  </si>
  <si>
    <t>CENTRE HOSPITALIER SPECIALISE SAINTE-MARIE CLERMONT-FERRAND</t>
  </si>
  <si>
    <t>HOPITAL DE JOUR CENTRE GARE</t>
  </si>
  <si>
    <t>630786226</t>
  </si>
  <si>
    <t>HOPITAL ACCUEIL THERAPEUTIQUE</t>
  </si>
  <si>
    <t>630791325</t>
  </si>
  <si>
    <t>HOPITAL DE JOUR ISSOIRE</t>
  </si>
  <si>
    <t>630786234</t>
  </si>
  <si>
    <t>HDJ (Issoire)-EPSM</t>
  </si>
  <si>
    <t>EPSM Issoire</t>
  </si>
  <si>
    <t>HDJ GENERAL RIOM</t>
  </si>
  <si>
    <t>630787539</t>
  </si>
  <si>
    <t>EPSM (Riom)</t>
  </si>
  <si>
    <t>EPSM Riom</t>
  </si>
  <si>
    <t>HDJ ENFANTS RIOM</t>
  </si>
  <si>
    <t>630789576</t>
  </si>
  <si>
    <t>HDJ ADULTES YOUX</t>
  </si>
  <si>
    <t>630010635</t>
  </si>
  <si>
    <t>Youx</t>
  </si>
  <si>
    <t>EPSM (Youx)</t>
  </si>
  <si>
    <t>EPSM Youx</t>
  </si>
  <si>
    <t>CENTRE HOSP PYRENEES PSYCHIATRIE</t>
  </si>
  <si>
    <t>080862PAU</t>
  </si>
  <si>
    <t>640780862</t>
  </si>
  <si>
    <t>EPSM (Pau)</t>
  </si>
  <si>
    <t>EPSM Pau</t>
  </si>
  <si>
    <t>CENTRE HOSPITALIER DES PYRENEES</t>
  </si>
  <si>
    <t>CH LANNEMEZAN</t>
  </si>
  <si>
    <t>650000060</t>
  </si>
  <si>
    <t>EPSM (Lannemezan)</t>
  </si>
  <si>
    <t>EPSM Lannemezan</t>
  </si>
  <si>
    <t>CENTRE HOSPITALIER SPECIALISE LANNEMEZAN</t>
  </si>
  <si>
    <t>CENTRE ERASME HOPITAUX LANNEMEZAN ADUL</t>
  </si>
  <si>
    <t>650001480</t>
  </si>
  <si>
    <t>CENTRE ERASME  HOPITAUX DE LANNEMEZAN ADULTES</t>
  </si>
  <si>
    <t>CENTRE ADO ESCALA LANNEMEZAN</t>
  </si>
  <si>
    <t>650003049</t>
  </si>
  <si>
    <t>CENTRE ADO ESCALA HOPITAUX LANNEMEZAN (FERME THERAPEUTIQUE)</t>
  </si>
  <si>
    <t>HJ PSY INF JUV BEAU SOLEIL LANNEMEZAN</t>
  </si>
  <si>
    <t>650788623</t>
  </si>
  <si>
    <t>CHJ PSY INFANTO JUVENILE BEAU SOLEIL HOPITAUX LANNEMEZAN</t>
  </si>
  <si>
    <t>CTRE SWEET HOME LOURDES HOP LANNEMEZAN</t>
  </si>
  <si>
    <t>650788409</t>
  </si>
  <si>
    <t>EPSM (Lourdes)</t>
  </si>
  <si>
    <t>EPSM Lourdes</t>
  </si>
  <si>
    <t>CENTRE SWEET HOME LOURDES HOPITAUX LANNEMEZAN</t>
  </si>
  <si>
    <t>HJ PIJ LUCIOLES HOP LANNEMEZAN</t>
  </si>
  <si>
    <t>650788417</t>
  </si>
  <si>
    <t>HJ PSY INFANTO JUVENILE LUCIOLES HOPITAUX LANNEMEZAN</t>
  </si>
  <si>
    <t>HJ MARBORE TARBES HOP LANNEMEZAN</t>
  </si>
  <si>
    <t>650001472</t>
  </si>
  <si>
    <t>Séméac</t>
  </si>
  <si>
    <t>EPSM (Séméac)</t>
  </si>
  <si>
    <t>EPSM Séméac</t>
  </si>
  <si>
    <t>HOPITAL DE JOUR LE MARBORE TARBES HOPITAUX LANNEMEZAN</t>
  </si>
  <si>
    <t>HJ PSY INF JUV ESCLARIDE CH LANNEMEZAN</t>
  </si>
  <si>
    <t>650003098</t>
  </si>
  <si>
    <t>EPSM (Tarbes)</t>
  </si>
  <si>
    <t>EPSM Tarbes</t>
  </si>
  <si>
    <t>HJ PSY INFANTO JUVENILE ESCLARIDE HOPITAUX LANNEMEZAN</t>
  </si>
  <si>
    <t>UAMP</t>
  </si>
  <si>
    <t>650006042</t>
  </si>
  <si>
    <t>UNITE D'ACCUEIL MEDICO PSYCHOLOGIQUE</t>
  </si>
  <si>
    <t>CENTRE ORCHIDEE TARBES HOP LANNEMEZAN</t>
  </si>
  <si>
    <t>650784234</t>
  </si>
  <si>
    <t>CENTRE ORCHIDEE TARBES HOPITAUX LANNEMEZAN</t>
  </si>
  <si>
    <t>HJ PSY INF JUV NANSOUTY LANNEMEZAN</t>
  </si>
  <si>
    <t>650785959</t>
  </si>
  <si>
    <t>HJ INFANTO JUVENILE NANSOUTY HOPITAUX LANNEMEZAN</t>
  </si>
  <si>
    <t>CHS LEON JEAN GREGORY</t>
  </si>
  <si>
    <t>80198THUI</t>
  </si>
  <si>
    <t>660780198</t>
  </si>
  <si>
    <t>EPSM (Thuir)</t>
  </si>
  <si>
    <t>EPSM Thuir</t>
  </si>
  <si>
    <t>CENTRE HOSPITALIER SPECIALISE LEON JEAN GREGORY</t>
  </si>
  <si>
    <t>EPSAN</t>
  </si>
  <si>
    <t>13366BRUM</t>
  </si>
  <si>
    <t>670013366</t>
  </si>
  <si>
    <t>EPSM (Brumath)</t>
  </si>
  <si>
    <t>EPSM Brumath</t>
  </si>
  <si>
    <t>ETABLISSEMENT PUBLIC DE SANTE ALSACE NORD</t>
  </si>
  <si>
    <t>CENTRE HOSPITALIER D'ERSTEIN</t>
  </si>
  <si>
    <t>81152ERST</t>
  </si>
  <si>
    <t>670781152</t>
  </si>
  <si>
    <t>EPSM (Erstein)</t>
  </si>
  <si>
    <t>EPSM Erstein</t>
  </si>
  <si>
    <t>CENTRE HOSPITALIER DE ROUFFACH</t>
  </si>
  <si>
    <t>01179ROUF</t>
  </si>
  <si>
    <t>680001179</t>
  </si>
  <si>
    <t>Rouffach</t>
  </si>
  <si>
    <t>EPSM (Rouffach)</t>
  </si>
  <si>
    <t>EPSM Rouffach</t>
  </si>
  <si>
    <t>HOPITAL DE JOUR DE GIVORS - ARHM</t>
  </si>
  <si>
    <t>690796107</t>
  </si>
  <si>
    <t>HDJ (Givors)-EPSM</t>
  </si>
  <si>
    <t>EPSM Givors</t>
  </si>
  <si>
    <t>CMP D'OULLINS - ARHM</t>
  </si>
  <si>
    <t>690033758</t>
  </si>
  <si>
    <t>CMP (Oullins)-EPSM</t>
  </si>
  <si>
    <t>EPSM Oullins</t>
  </si>
  <si>
    <t>CMP&amp;CATTP&amp;HDJ ENFANT - JEAN DECHAUME</t>
  </si>
  <si>
    <t>690030648</t>
  </si>
  <si>
    <t>EPSM (Pierre-Bénite)</t>
  </si>
  <si>
    <t>EPSM Pierre-Bénite</t>
  </si>
  <si>
    <t>CMP &amp; CATTP &amp; HDJ ENFANT - JEAN DECHAUME - ARHM</t>
  </si>
  <si>
    <t>CMP &amp; HDJ ADULTE - PAVILLON 4N - ARHM</t>
  </si>
  <si>
    <t>690036074</t>
  </si>
  <si>
    <t>CMP (Pierre-Bénite)-EPSM</t>
  </si>
  <si>
    <t>CMP &amp; HDJ ADULTE - PAVILLON 4N</t>
  </si>
  <si>
    <t>CHS DE SAINT CYR AU MONT D'OR</t>
  </si>
  <si>
    <t>80119STCY</t>
  </si>
  <si>
    <t>690780119</t>
  </si>
  <si>
    <t>Saint-Cyr-au-Mont-d'Or</t>
  </si>
  <si>
    <t>EPSM (St-Cyr-au-Mont-d'Or)</t>
  </si>
  <si>
    <t>EPSM Saint-Cyr-au-Mont-d'Or</t>
  </si>
  <si>
    <t>CENTRE HOSPITALIER SPECIALISE DE SAINT CYR AU MONT D'OR</t>
  </si>
  <si>
    <t>HDJ &amp; CMP &amp; CATTP DE TASSIN - ARHM</t>
  </si>
  <si>
    <t>690007919</t>
  </si>
  <si>
    <t>CMP (Tassin-la-Demi-Lune)-EPSM</t>
  </si>
  <si>
    <t>EPSM Tassin-la-Demi-Lune</t>
  </si>
  <si>
    <t>HDJ &amp; CMP &amp; CATTP DE TASSIN-LA-DEMI-LUNE - ARHM</t>
  </si>
  <si>
    <t>CAPC</t>
  </si>
  <si>
    <t>690809140</t>
  </si>
  <si>
    <t>EPSM (Vénissieux)</t>
  </si>
  <si>
    <t>EPSM Vénissieux</t>
  </si>
  <si>
    <t>CENTRE D ACCUEIL PSYCHOTHERAPIQUE DE CRISE</t>
  </si>
  <si>
    <t>HOPITAL DE JOUR &amp; CMP DE MIONS - ARHM</t>
  </si>
  <si>
    <t>690796099</t>
  </si>
  <si>
    <t>CMP (Mions)-EPSM</t>
  </si>
  <si>
    <t>EPSM Mions</t>
  </si>
  <si>
    <t>HDJ DE GERLAND - ARHM</t>
  </si>
  <si>
    <t>690031216</t>
  </si>
  <si>
    <t>EPSM (Lyon)</t>
  </si>
  <si>
    <t>EPSM Lyon 7e Arrondissement</t>
  </si>
  <si>
    <t>HOPITAL DE JOUR DE GERLAND - ARHM</t>
  </si>
  <si>
    <t>HDJ &amp; CMP &amp; CATTP SURVILLE - ARHM</t>
  </si>
  <si>
    <t>690809272</t>
  </si>
  <si>
    <t>ARHM</t>
  </si>
  <si>
    <t>CMP Surville (Lyon)</t>
  </si>
  <si>
    <t>CHS ST REMY ET NFC CPIJ GRAY</t>
  </si>
  <si>
    <t>700001035</t>
  </si>
  <si>
    <t>EPSM (Gray)</t>
  </si>
  <si>
    <t>EPSM Gray</t>
  </si>
  <si>
    <t>CHS ST REMY ET NFC  HJA GRAY</t>
  </si>
  <si>
    <t>700004252</t>
  </si>
  <si>
    <t>CHS ST REMY ET NFC CPG HERICOURT</t>
  </si>
  <si>
    <t>700004542</t>
  </si>
  <si>
    <t>EPSM (Héricourt)</t>
  </si>
  <si>
    <t>EPSM Héricourt</t>
  </si>
  <si>
    <t>CHS ST REMY ET NFC CPG JUSSEY</t>
  </si>
  <si>
    <t>700001738</t>
  </si>
  <si>
    <t>Jussey</t>
  </si>
  <si>
    <t>EPSM (Jussey)</t>
  </si>
  <si>
    <t>EPSM Jussey</t>
  </si>
  <si>
    <t>CHS ST REMY ET NFC CPIJ LURE</t>
  </si>
  <si>
    <t>700001027</t>
  </si>
  <si>
    <t>EPSM (Lure)</t>
  </si>
  <si>
    <t>EPSM Lure</t>
  </si>
  <si>
    <t>CHS ST REMY ET NFC CPG LURE</t>
  </si>
  <si>
    <t>700002439</t>
  </si>
  <si>
    <t>CHS ST REMY ET NFC CPG LUXEUIL LES B</t>
  </si>
  <si>
    <t>700003965</t>
  </si>
  <si>
    <t>EPSM (Luxeuil-les-Bains)</t>
  </si>
  <si>
    <t>EPSM Luxeuil-les-Bains</t>
  </si>
  <si>
    <t>CHS ST REMY ET NFC CPG LUXEUIL LES BAINS</t>
  </si>
  <si>
    <t>CHS ST REMY ET NFC CMPE LUXEUIL</t>
  </si>
  <si>
    <t>700005812</t>
  </si>
  <si>
    <t>CHS ST REMY ET NFC CMPE LUXEUIL LES BAINS</t>
  </si>
  <si>
    <t>CHS ST REMY ET NFC SITE CLAIREFONTAINE</t>
  </si>
  <si>
    <t>700780299</t>
  </si>
  <si>
    <t>Polaincourt-et-Clairefontaine</t>
  </si>
  <si>
    <t>EPSM (Polaincourt-et-Clairefontaine)</t>
  </si>
  <si>
    <t>EPSM Polaincourt-et-Clairefontaine</t>
  </si>
  <si>
    <t>CHS ST REMY ET NFC CMPA RIOZ</t>
  </si>
  <si>
    <t>700005820</t>
  </si>
  <si>
    <t>Rioz</t>
  </si>
  <si>
    <t>EPSM (Rioz)</t>
  </si>
  <si>
    <t>EPSM Rioz</t>
  </si>
  <si>
    <t>CHS ST REMY ET NORD FRANCHE COMTE CMPA RIOZ</t>
  </si>
  <si>
    <t>CHS ST REMY ET NFC SITE SAINT REMY</t>
  </si>
  <si>
    <t>700780075</t>
  </si>
  <si>
    <t>Saint-Rémy-en-Comté</t>
  </si>
  <si>
    <t>EPSM (St-Rémy-en-Comté)</t>
  </si>
  <si>
    <t>EPSM Saint-Rémy-en-Comté</t>
  </si>
  <si>
    <t>CHS ST REMY ET NORD FRANCHE-COMTE SITE SAINT REMY</t>
  </si>
  <si>
    <t>CHS ST REMY ET NFC UIA VESOUL</t>
  </si>
  <si>
    <t>700003148</t>
  </si>
  <si>
    <t>EPSM (Vesoul)</t>
  </si>
  <si>
    <t>EPSM Vesoul</t>
  </si>
  <si>
    <t>CHS ST REMY ET NFC CPIJ LES HABERGES</t>
  </si>
  <si>
    <t>700004245</t>
  </si>
  <si>
    <t>CHS ST REMY ET NFC CPG VESOUL</t>
  </si>
  <si>
    <t>700783244</t>
  </si>
  <si>
    <t>CHS ST REMY ET NORD FRANCHE COMTE CPG VESOUL</t>
  </si>
  <si>
    <t>CHS ST REMY ET NFC CPIJ LES HETRES</t>
  </si>
  <si>
    <t>700785553</t>
  </si>
  <si>
    <t>CENTRE HOSPITALIER SPECIALISE SEVREY</t>
  </si>
  <si>
    <t>81329SEVR</t>
  </si>
  <si>
    <t>710781329</t>
  </si>
  <si>
    <t>Sevrey</t>
  </si>
  <si>
    <t>EPSM (Sevrey)</t>
  </si>
  <si>
    <t>EPSM Sevrey</t>
  </si>
  <si>
    <t>CENTRE HOSPITALIER SPECIALISE DE SEVREY</t>
  </si>
  <si>
    <t>EPSM DE LA SARTHE</t>
  </si>
  <si>
    <t>00058ALLO</t>
  </si>
  <si>
    <t>720000058</t>
  </si>
  <si>
    <t>Allonnes</t>
  </si>
  <si>
    <t>EPSM (Allonnes)</t>
  </si>
  <si>
    <t>EPSM Allonnes</t>
  </si>
  <si>
    <t>ETABLISSEMENT PUBLIC DE SANTE MENTALE DE LA SARTHE</t>
  </si>
  <si>
    <t>CHS DE LA SAVOIE</t>
  </si>
  <si>
    <t>80582CHAM</t>
  </si>
  <si>
    <t>730780582</t>
  </si>
  <si>
    <t>EPSM (Chambéry)</t>
  </si>
  <si>
    <t>EPSM Chambéry</t>
  </si>
  <si>
    <t>CENTRE HOSPITALIER SPECIALISE DE LA SAVOIE</t>
  </si>
  <si>
    <t>EPSM 74</t>
  </si>
  <si>
    <t>85035LARO</t>
  </si>
  <si>
    <t>740785035</t>
  </si>
  <si>
    <t>EPSM (Roche-sur-Foron)</t>
  </si>
  <si>
    <t>EPSM Roche-sur-Foron</t>
  </si>
  <si>
    <t>ETABLISSEMENT PUBLIC DE SANTE MENTALE 74</t>
  </si>
  <si>
    <t>CENTRE ADULTE EUGENIE EBOUE</t>
  </si>
  <si>
    <t>750006629</t>
  </si>
  <si>
    <t>EPSM (Paris)</t>
  </si>
  <si>
    <t>EPSM Paris 12e Arrondissement</t>
  </si>
  <si>
    <t>LBM DU GHU PARIS PSYCHIATRIE&amp; NEUROSCI</t>
  </si>
  <si>
    <t>40014PARI</t>
  </si>
  <si>
    <t>750140014</t>
  </si>
  <si>
    <t>EPSM Paris 14e Arrondissement</t>
  </si>
  <si>
    <t>LBM DU GHU PARIS PSYCHIATRIE&amp; NEUROSCIENCES</t>
  </si>
  <si>
    <t>HDJ MARLY LE ROI</t>
  </si>
  <si>
    <t>780825220</t>
  </si>
  <si>
    <t>780140059</t>
  </si>
  <si>
    <t>Marly-le-Roi</t>
  </si>
  <si>
    <t>EPSM (Marly-le-Roi)</t>
  </si>
  <si>
    <t>EPSM Marly-le-Roi</t>
  </si>
  <si>
    <t>CHS THEOPHILE ROUSSEL</t>
  </si>
  <si>
    <t>780000410</t>
  </si>
  <si>
    <t>Montesson</t>
  </si>
  <si>
    <t>EPSM (Montesson)</t>
  </si>
  <si>
    <t>EPSM Montesson</t>
  </si>
  <si>
    <t>CENTRE HOSPITALIER THEOPHILE ROUSSEL DE MONTESSON</t>
  </si>
  <si>
    <t>780011748</t>
  </si>
  <si>
    <t>HOPITAL DE JOUR HENRI MATISSE</t>
  </si>
  <si>
    <t>CMP LES DEUX RIVES</t>
  </si>
  <si>
    <t>780023644</t>
  </si>
  <si>
    <t>Sartrouville</t>
  </si>
  <si>
    <t>CMP (Sartrouville)-EPSM</t>
  </si>
  <si>
    <t>EPSM Sartrouville</t>
  </si>
  <si>
    <t>HDJ SARTROUVILLE</t>
  </si>
  <si>
    <t>780809364</t>
  </si>
  <si>
    <t>EPSM (Sartrouville)</t>
  </si>
  <si>
    <t>ET PUBLIC DE SANTÉ MENTALE DE LA SOMME</t>
  </si>
  <si>
    <t>00119AMIE</t>
  </si>
  <si>
    <t>800000119</t>
  </si>
  <si>
    <t>EPSM (Amiens)</t>
  </si>
  <si>
    <t>EPSM Amiens</t>
  </si>
  <si>
    <t>ETABLISSEMENT PUBLIC DE SANTÉ MENTALE DE LA SOMME</t>
  </si>
  <si>
    <t>HJ PSY GEN ALBAN CHS JAMET</t>
  </si>
  <si>
    <t>810102996</t>
  </si>
  <si>
    <t>810100008</t>
  </si>
  <si>
    <t>Alban</t>
  </si>
  <si>
    <t>EPSM (Alban)</t>
  </si>
  <si>
    <t>EPSM Alban</t>
  </si>
  <si>
    <t>CTRE HOSP SPECIALISE PIERRE JAMET ALBI</t>
  </si>
  <si>
    <t>810002022</t>
  </si>
  <si>
    <t>EPSM (Albi)</t>
  </si>
  <si>
    <t>EPSM Albi</t>
  </si>
  <si>
    <t>CENTRE HOSPITALIER SPECIALISE PIERRE JAMET ALBI</t>
  </si>
  <si>
    <t>HJ PIJ LE GALINOU ALBI CHS JAMET</t>
  </si>
  <si>
    <t>810004978</t>
  </si>
  <si>
    <t>HOPITAL DE JOUR "LE GALINOU" CHS PIERRE JAMET</t>
  </si>
  <si>
    <t>HOPITAL DE JOUR BELLEVUE</t>
  </si>
  <si>
    <t>810007369</t>
  </si>
  <si>
    <t>HDJ (Albi)-EPSM</t>
  </si>
  <si>
    <t>HOPITAL DE JOUR BELLEVUE CHS PIERRE JAMET</t>
  </si>
  <si>
    <t>HJ PSY GEN RACHOUNE ALBI CHS JAMET</t>
  </si>
  <si>
    <t>810007443</t>
  </si>
  <si>
    <t>HOPITAL DE JOUR ALBI CHS JAMET</t>
  </si>
  <si>
    <t>UMD LOUIS CROCQ ALBI CHS JAMET</t>
  </si>
  <si>
    <t>810009068</t>
  </si>
  <si>
    <t>UNITE POUR MALADES DIFFICILES LOUIS CROCQ</t>
  </si>
  <si>
    <t>CENTRE D'ADOLESCENTS ALBI CHS JAMET</t>
  </si>
  <si>
    <t>810101295</t>
  </si>
  <si>
    <t>CENTRE D'ADOLESCENTS ET JEUNES ADULTES D'ALBI CHS JAMET</t>
  </si>
  <si>
    <t>CTRE PSYCHO GERIATRIE ALBI CHS JAMET</t>
  </si>
  <si>
    <t>810101329</t>
  </si>
  <si>
    <t>CENTRE DE PSYCHO GERIATRIE POUR P A DEMENTES ALBI CHS JAMET</t>
  </si>
  <si>
    <t>HJ PSY GEN MAISON BLANCHE CARMAUX CHS</t>
  </si>
  <si>
    <t>810100495</t>
  </si>
  <si>
    <t>EPSM (Carmaux)</t>
  </si>
  <si>
    <t>EPSM Carmaux</t>
  </si>
  <si>
    <t>HOPITAL DE JOUR DE CARMAUX CHS JAMET</t>
  </si>
  <si>
    <t>HOPITAL DE JOUR GAILLAC</t>
  </si>
  <si>
    <t>810005108</t>
  </si>
  <si>
    <t>HDJ (Gaillac)-EPSM</t>
  </si>
  <si>
    <t>EPSM Gaillac</t>
  </si>
  <si>
    <t>HOPITAL DE JOUR CHS PIERRE JAMET</t>
  </si>
  <si>
    <t>HJ PIJ ROSIERS GAILLAC</t>
  </si>
  <si>
    <t>810010488</t>
  </si>
  <si>
    <t>EPSM (Gaillac)</t>
  </si>
  <si>
    <t>HOPITAL DE JOUR ROSIERS GAILLAC</t>
  </si>
  <si>
    <t>HJ PSY GEN LABORDE GAILLAC CHS JAMET</t>
  </si>
  <si>
    <t>810010496</t>
  </si>
  <si>
    <t>HOPITAL DE JOUR RUE JEAN FOS LABORDE GAILLAC</t>
  </si>
  <si>
    <t>HJ PSY GEN VILLEBOIS GRAULHET CHS JAM</t>
  </si>
  <si>
    <t>810101360</t>
  </si>
  <si>
    <t>EPSM (Graulhet)</t>
  </si>
  <si>
    <t>EPSM Graulhet</t>
  </si>
  <si>
    <t>HJ VILLEBOIS GRAULHET</t>
  </si>
  <si>
    <t>HJ PSY GEN REALMONT CHS JAMET</t>
  </si>
  <si>
    <t>810007450</t>
  </si>
  <si>
    <t>EPSM (Réalmont)</t>
  </si>
  <si>
    <t>EPSM Réalmont</t>
  </si>
  <si>
    <t>HOPITAL DE JOUR REALMONT</t>
  </si>
  <si>
    <t>CHS PIERREFEU DU VAR HENRI GUERIN</t>
  </si>
  <si>
    <t>01200PIER</t>
  </si>
  <si>
    <t>830101200</t>
  </si>
  <si>
    <t>Pierrefeu-du-Var</t>
  </si>
  <si>
    <t>EPSM (Pierrefeu-du-Var)</t>
  </si>
  <si>
    <t>EPSM Pierrefeu-du-Var</t>
  </si>
  <si>
    <t>CHS DE MONTFAVET</t>
  </si>
  <si>
    <t>00137AVIG</t>
  </si>
  <si>
    <t>840000137</t>
  </si>
  <si>
    <t>EPSM (Avignon)</t>
  </si>
  <si>
    <t>EPSM Avignon</t>
  </si>
  <si>
    <t>CH GEORGES MAZURELLE</t>
  </si>
  <si>
    <t>00092LARO</t>
  </si>
  <si>
    <t>850000092</t>
  </si>
  <si>
    <t>EPSM (Roche-sur-Yon)</t>
  </si>
  <si>
    <t>EPSM Roche-sur-Yon</t>
  </si>
  <si>
    <t>CENTRE HOSPITALIER GEORGES MAZURELLE</t>
  </si>
  <si>
    <t>CENTRE HOSPITALIER DE RAVENEL</t>
  </si>
  <si>
    <t>80119MIRE</t>
  </si>
  <si>
    <t>880780119</t>
  </si>
  <si>
    <t>EPSM (Mirecourt)</t>
  </si>
  <si>
    <t>EPSM Mirecourt</t>
  </si>
  <si>
    <t>CENTRE HOSPITALIER DE RAVENEL A MIRECOURT</t>
  </si>
  <si>
    <t>CTRE HOSPITALIER SPECIALISE D'AUXERRE</t>
  </si>
  <si>
    <t>00052AUXE</t>
  </si>
  <si>
    <t>890000052</t>
  </si>
  <si>
    <t>EPSM (Auxerre)</t>
  </si>
  <si>
    <t>EPSM Auxerre</t>
  </si>
  <si>
    <t>CTRE HOSPITALIER SPECIALISE D' AUXERRE</t>
  </si>
  <si>
    <t>CHS ST REMY ET NFC CENTRE PIERRE ENGEL</t>
  </si>
  <si>
    <t>900002429</t>
  </si>
  <si>
    <t>EPSM (Bavilliers)</t>
  </si>
  <si>
    <t>EPSM Bavilliers</t>
  </si>
  <si>
    <t>CHS ST REMY ET NFC CPG BELFORT</t>
  </si>
  <si>
    <t>900002478</t>
  </si>
  <si>
    <t>EPSM (Belfort)</t>
  </si>
  <si>
    <t>EPSM Belfort</t>
  </si>
  <si>
    <t>CHS ST REMY ET NORD FRANCHE COMTE CPG BELFORT</t>
  </si>
  <si>
    <t>CHS ST REMY ET NFC CMPE BELFORT</t>
  </si>
  <si>
    <t>900002569</t>
  </si>
  <si>
    <t>CHS ST REMY ET NORD FRANCHE COMTE CMPE BELFORT</t>
  </si>
  <si>
    <t>ETAB.PUBLIC DE SANTE ERASME</t>
  </si>
  <si>
    <t>04465ANTO</t>
  </si>
  <si>
    <t>920804465</t>
  </si>
  <si>
    <t>EPSM (Antony)</t>
  </si>
  <si>
    <t>EPSM Antony</t>
  </si>
  <si>
    <t>HDJ COURBEVOIE</t>
  </si>
  <si>
    <t>920812344</t>
  </si>
  <si>
    <t>EPSM (Courbevoie)</t>
  </si>
  <si>
    <t>EPSM Courbevoie</t>
  </si>
  <si>
    <t>HOPITAL DE JOUR INFANTO JUVENILE COURBEVOIE</t>
  </si>
  <si>
    <t>HDJ LE SUD EST</t>
  </si>
  <si>
    <t>920010949</t>
  </si>
  <si>
    <t>EPSM (Nanterre)</t>
  </si>
  <si>
    <t>EPSM Nanterre</t>
  </si>
  <si>
    <t>HOPITAL DE JOUR ADOLESCENTS LE SUD EST</t>
  </si>
  <si>
    <t>CMP COURSIVE DES LOUPIOTS</t>
  </si>
  <si>
    <t>920014628</t>
  </si>
  <si>
    <t>CMP (Nanterre)-EPSM</t>
  </si>
  <si>
    <t>CENTRE MEDICO PSY ET CATTP COURSIVE DES LOUPIOTS</t>
  </si>
  <si>
    <t>HDJ LE PARC NANTERRE</t>
  </si>
  <si>
    <t>920808920</t>
  </si>
  <si>
    <t>HOPITAL DE JOUR LE PARC  NANTERRE</t>
  </si>
  <si>
    <t>HDJ LE PETIT HANS</t>
  </si>
  <si>
    <t>920010089</t>
  </si>
  <si>
    <t>EPSM (Rueil-Malmaison)</t>
  </si>
  <si>
    <t>EPSM Rueil-Malmaison</t>
  </si>
  <si>
    <t>HOPITAL DE JOUR LE PETIT HANS</t>
  </si>
  <si>
    <t>HDJ ST CLOUD</t>
  </si>
  <si>
    <t>920027737</t>
  </si>
  <si>
    <t>EPSM (St-Cloud)</t>
  </si>
  <si>
    <t>EPSM Saint-Cloud</t>
  </si>
  <si>
    <t>HOPITAL DE JOUR CENTRE HOSP MONTESSON SITE ST CLOUD</t>
  </si>
  <si>
    <t>HDJ SURESNES</t>
  </si>
  <si>
    <t>920718277</t>
  </si>
  <si>
    <t>EPSM (Suresnes)</t>
  </si>
  <si>
    <t>EPSM Suresnes</t>
  </si>
  <si>
    <t>HOPITAL DE JOUR SURESNES</t>
  </si>
  <si>
    <t>CAS POUR ADOLESCENTS DE SURESNES</t>
  </si>
  <si>
    <t>920811635</t>
  </si>
  <si>
    <t>CENTRE D ACCUEIL ET DE SOINS INFANTO JUVENILE</t>
  </si>
  <si>
    <t>HDJ CENTRE LIVRYEN</t>
  </si>
  <si>
    <t>930026661</t>
  </si>
  <si>
    <t>690051594</t>
  </si>
  <si>
    <t>EPSM (Livry-Gargan)</t>
  </si>
  <si>
    <t>EPSM Livry-Gargan</t>
  </si>
  <si>
    <t>HOPITAL DE JOUR CENTRE LIVRYEN DE PSYCHIATRIE AMBULATOIRE</t>
  </si>
  <si>
    <t>CHS FONDATION VALLEE</t>
  </si>
  <si>
    <t>940000607</t>
  </si>
  <si>
    <t>940140015</t>
  </si>
  <si>
    <t>Gentilly</t>
  </si>
  <si>
    <t>EPSM (Gentilly)</t>
  </si>
  <si>
    <t>EPSM Gentilly</t>
  </si>
  <si>
    <t>CTRE HOSP DE PSYCHIATRIE INFANTO JUVENILE FOND VALLEE</t>
  </si>
  <si>
    <t>CENTRE THERAPEUTIQUE GENTILLY</t>
  </si>
  <si>
    <t>940002595</t>
  </si>
  <si>
    <t>CENTRE D ACCUEIL THERAPEUTIQUE A TEMPS PARTIEL</t>
  </si>
  <si>
    <t>CENTRE HOSPITALIER LES MURETS</t>
  </si>
  <si>
    <t>40023LAQU</t>
  </si>
  <si>
    <t>940140023</t>
  </si>
  <si>
    <t>Queue-en-Brie</t>
  </si>
  <si>
    <t>EPSM (Queue-en-Brie)</t>
  </si>
  <si>
    <t>EPSM Queue-en-Brie</t>
  </si>
  <si>
    <t>CENTRE HOSPITALIER LES MURETS DE LA QUEUE EN BRIE</t>
  </si>
  <si>
    <t>MAISON</t>
  </si>
  <si>
    <t>940002553</t>
  </si>
  <si>
    <t>EPSM (Rungis)</t>
  </si>
  <si>
    <t>EPSM Rungis</t>
  </si>
  <si>
    <t>GROUPE HOSPITALIER PAUL GUIRAUD</t>
  </si>
  <si>
    <t>40049VILL</t>
  </si>
  <si>
    <t>940140049</t>
  </si>
  <si>
    <t>EPSM (Villejuif)</t>
  </si>
  <si>
    <t>EPSM Villejuif</t>
  </si>
  <si>
    <t>EPS - ROGER PREVOT</t>
  </si>
  <si>
    <t>40012MOIS</t>
  </si>
  <si>
    <t>950140012</t>
  </si>
  <si>
    <t>Moisselles</t>
  </si>
  <si>
    <t>EPSM (Moisselles)</t>
  </si>
  <si>
    <t>EPSM Moisselles</t>
  </si>
  <si>
    <t>EPSM DE LA GUADELOUPE</t>
  </si>
  <si>
    <t>00277STCL</t>
  </si>
  <si>
    <t>970100277</t>
  </si>
  <si>
    <t>EPSM (St-Claude)</t>
  </si>
  <si>
    <t>EPSM Saint-Claude</t>
  </si>
  <si>
    <t>ETABLISSEMENT PUBLIC DE SANTE MENTALE DE LA GUADELOUPE</t>
  </si>
  <si>
    <t>CENTRE HOSPITALIER MAURICE DESPINOY</t>
  </si>
  <si>
    <t>02180FORT</t>
  </si>
  <si>
    <t>970202180</t>
  </si>
  <si>
    <t>EPSM (Fort-de-France)</t>
  </si>
  <si>
    <t>EPSM Fort-de-France</t>
  </si>
  <si>
    <t>EPSMR</t>
  </si>
  <si>
    <t>11005STPA</t>
  </si>
  <si>
    <t>970411005</t>
  </si>
  <si>
    <t>EPSM (St-Paul)</t>
  </si>
  <si>
    <t>EPSM Saint-Paul</t>
  </si>
  <si>
    <t>ETABLISSEMENT PUBLIC DE SANTE MENTALE REUNION</t>
  </si>
  <si>
    <t>GCS ASSO DES PRATICIENS LIBERAUX</t>
  </si>
  <si>
    <t>09611BOUR</t>
  </si>
  <si>
    <t>010009611</t>
  </si>
  <si>
    <t>GCS (Bourg-en-Bresse)</t>
  </si>
  <si>
    <t>GCS Bourg-en-Bresse</t>
  </si>
  <si>
    <t>GCS POUR L'ASSOCIATION DES PRATICIENS LIBERAUX</t>
  </si>
  <si>
    <t>GCS URGENCES AUVERGNE RHONE ALPES</t>
  </si>
  <si>
    <t>12557BOUR</t>
  </si>
  <si>
    <t>010012557</t>
  </si>
  <si>
    <t>MDPH DE L'AIN</t>
  </si>
  <si>
    <t>12821BOUR</t>
  </si>
  <si>
    <t>010012821</t>
  </si>
  <si>
    <t>GCS CIAQA</t>
  </si>
  <si>
    <t>10882MEXI</t>
  </si>
  <si>
    <t>010010882</t>
  </si>
  <si>
    <t>GCS (Meximieux)</t>
  </si>
  <si>
    <t>GCS Meximieux</t>
  </si>
  <si>
    <t>GCS CELLULE INTER-ETAB D'AMELIORATION DE LA QUALITE DE L'AIN</t>
  </si>
  <si>
    <t>GCS IMAGERIE MEDICALE DE L'AIN</t>
  </si>
  <si>
    <t>08803VIRI</t>
  </si>
  <si>
    <t>010008803</t>
  </si>
  <si>
    <t>GCS (Viriat)</t>
  </si>
  <si>
    <t>GCS Viriat</t>
  </si>
  <si>
    <t>GCS DU CÈDRE</t>
  </si>
  <si>
    <t>16820CHAU</t>
  </si>
  <si>
    <t>020016820</t>
  </si>
  <si>
    <t>GCS (Chauny)</t>
  </si>
  <si>
    <t>GCS Chauny</t>
  </si>
  <si>
    <t>GIP MAISON DEP PERSONNES HANDICAPEES</t>
  </si>
  <si>
    <t>19055LAON</t>
  </si>
  <si>
    <t>020019055</t>
  </si>
  <si>
    <t>GCS (Laon)</t>
  </si>
  <si>
    <t>GCS Laon</t>
  </si>
  <si>
    <t>GCS STERHOSPIC SIÈGE</t>
  </si>
  <si>
    <t>020015673</t>
  </si>
  <si>
    <t>020015665</t>
  </si>
  <si>
    <t>GCS (St-Quentin)</t>
  </si>
  <si>
    <t>GCS Saint-Quentin</t>
  </si>
  <si>
    <t>RADIO CH SOISSONS / INSTITUT GODINOT</t>
  </si>
  <si>
    <t>020009809</t>
  </si>
  <si>
    <t>020009759</t>
  </si>
  <si>
    <t>GCS (Soissons)</t>
  </si>
  <si>
    <t>GCS Soissons</t>
  </si>
  <si>
    <t>GCS RADIOTHERAPIE CH SOISSONS / INSTITUT GODINOT</t>
  </si>
  <si>
    <t>GCS IMAGERIE SOISSONS IMPLANTATION</t>
  </si>
  <si>
    <t>020014858</t>
  </si>
  <si>
    <t>020014841</t>
  </si>
  <si>
    <t>GCS IMAGERIE SOISSONS SIÈGE</t>
  </si>
  <si>
    <t>020015624</t>
  </si>
  <si>
    <t>GCS PUB/PRIV CARDIO MONTL - ET SIEGE</t>
  </si>
  <si>
    <t>030006928</t>
  </si>
  <si>
    <t>030006910</t>
  </si>
  <si>
    <t>GCS (Montluçon)</t>
  </si>
  <si>
    <t>GCS Montluçon</t>
  </si>
  <si>
    <t>GCS PUBLIC/PRIVÉ DE CARDIOLOGIE DU BASSIN MONTLUÇONNAIS</t>
  </si>
  <si>
    <t>GCS BOURBONNAIS OUEST ALLIER</t>
  </si>
  <si>
    <t>07926MONT</t>
  </si>
  <si>
    <t>030007926</t>
  </si>
  <si>
    <t>GCS DU BASSIN MOULINOIS</t>
  </si>
  <si>
    <t>030006985</t>
  </si>
  <si>
    <t>030006977</t>
  </si>
  <si>
    <t>GCS (Moulins)</t>
  </si>
  <si>
    <t>GCS Moulins</t>
  </si>
  <si>
    <t>GCS DE MOYENS IMAGERIE SAINT-ODILON</t>
  </si>
  <si>
    <t>030007611</t>
  </si>
  <si>
    <t>030007603</t>
  </si>
  <si>
    <t>GCS ONCORAD - SITE CH DE MOULINS</t>
  </si>
  <si>
    <t>030008072</t>
  </si>
  <si>
    <t>630010833</t>
  </si>
  <si>
    <t>GCS RADIOTHERAPIE DE MOULINS -ET SIEGE</t>
  </si>
  <si>
    <t>030008924</t>
  </si>
  <si>
    <t>030008916</t>
  </si>
  <si>
    <t>GCS RADIOTHERAPIE DE MOULINS - ET SIEGE</t>
  </si>
  <si>
    <t>MDPH DE L'ALLIER</t>
  </si>
  <si>
    <t>09435MOUL</t>
  </si>
  <si>
    <t>030009435</t>
  </si>
  <si>
    <t>GIP BLANCHISSERIE INTERHOSPITALIERE</t>
  </si>
  <si>
    <t>02828VICH</t>
  </si>
  <si>
    <t>030002828</t>
  </si>
  <si>
    <t>GCS (Vichy)</t>
  </si>
  <si>
    <t>GCS Vichy</t>
  </si>
  <si>
    <t>GROUPEMENT D'INTERET PUBLIC BLANCHISSERIE INTERHOSPITALIERE</t>
  </si>
  <si>
    <t>GCS CARDIO INTERVENTIONNELLE ALLIER</t>
  </si>
  <si>
    <t>06936VICH</t>
  </si>
  <si>
    <t>030006936</t>
  </si>
  <si>
    <t>GCS CARDIOLOGIE INTERVENTIONNELLE DE L'ALLIER</t>
  </si>
  <si>
    <t>GCS IRM VICHY</t>
  </si>
  <si>
    <t>07348VICH</t>
  </si>
  <si>
    <t>030007348</t>
  </si>
  <si>
    <t>GCS BLANCHISSERIE NIEVRE ALLIER</t>
  </si>
  <si>
    <t>06951YZEU</t>
  </si>
  <si>
    <t>030006951</t>
  </si>
  <si>
    <t>GCS (Yzeure)</t>
  </si>
  <si>
    <t>GCS Yzeure</t>
  </si>
  <si>
    <t>GCS DU BASSIN DIGNOIS ET SIEGE</t>
  </si>
  <si>
    <t>040004640</t>
  </si>
  <si>
    <t>040004632</t>
  </si>
  <si>
    <t>GCS (Digne-les-Bains)</t>
  </si>
  <si>
    <t>GCS Digne-les-Bains</t>
  </si>
  <si>
    <t>GCS DE LA VALLEE DU VAR ET SIEGE</t>
  </si>
  <si>
    <t>040003782</t>
  </si>
  <si>
    <t>040003766</t>
  </si>
  <si>
    <t>Entrevaux</t>
  </si>
  <si>
    <t>GCS (Entrevaux)</t>
  </si>
  <si>
    <t>GCS Entrevaux</t>
  </si>
  <si>
    <t>GCS DES HAUTES ALPES</t>
  </si>
  <si>
    <t>02039BRIA</t>
  </si>
  <si>
    <t>050002039</t>
  </si>
  <si>
    <t>GCS (Briançon)</t>
  </si>
  <si>
    <t>GCS Briançon</t>
  </si>
  <si>
    <t>GROUPEMENT DE COOPERATION SANITAIRE DES HAUTES ALPES</t>
  </si>
  <si>
    <t>GCS PROF LIB INTERVENANT AU CHICAS</t>
  </si>
  <si>
    <t>007566GAP</t>
  </si>
  <si>
    <t>050007566</t>
  </si>
  <si>
    <t>GCS (Gap)</t>
  </si>
  <si>
    <t>GCS Gap</t>
  </si>
  <si>
    <t>GCS PROFESSIONNELS LIBERAUX INTERVENANT AU CHICAS</t>
  </si>
  <si>
    <t>GCS MOYENS PLATEFORME HOSP TERRIT 05</t>
  </si>
  <si>
    <t>007970GAP</t>
  </si>
  <si>
    <t>050007970</t>
  </si>
  <si>
    <t>GCS MOYENS PLATEFORME HOSP DU TERRITOIRE DES HTES ALPES</t>
  </si>
  <si>
    <t>GCS ASS CTRE HOSP MED SPE ET SIEGE</t>
  </si>
  <si>
    <t>060023298</t>
  </si>
  <si>
    <t>060023280</t>
  </si>
  <si>
    <t>GCS (Antibes)</t>
  </si>
  <si>
    <t>GCS Antibes</t>
  </si>
  <si>
    <t>GCS ASSOC CTRE HOSP MED SPE D'ANTIBES ET SIEGE</t>
  </si>
  <si>
    <t>GCS PHARMA DU GROUPE ST JEAN ET SIEGE</t>
  </si>
  <si>
    <t>060023371</t>
  </si>
  <si>
    <t>060023363</t>
  </si>
  <si>
    <t>GCS (Cagnes-sur-Mer)</t>
  </si>
  <si>
    <t>GCS Cagnes-sur-Mer</t>
  </si>
  <si>
    <t>GCS PHARMACEUTIQUE DU GROUPE ST JEAN ET SIEGE</t>
  </si>
  <si>
    <t>GCS STERILISATION ALP MARIT ET SIEGE</t>
  </si>
  <si>
    <t>060022936</t>
  </si>
  <si>
    <t>060022928</t>
  </si>
  <si>
    <t>GCS (Cannes)</t>
  </si>
  <si>
    <t>GCS Cannes</t>
  </si>
  <si>
    <t>GCS DE STERILISATION DES ALPES MARITIMES</t>
  </si>
  <si>
    <t>GCS CANNES GRASSE ANTIBES FREJUS</t>
  </si>
  <si>
    <t>21060CANN</t>
  </si>
  <si>
    <t>060021060</t>
  </si>
  <si>
    <t>GCS MOYENS CH CANNES CH GRASSE CLINICA</t>
  </si>
  <si>
    <t>22852CANN</t>
  </si>
  <si>
    <t>060022852</t>
  </si>
  <si>
    <t>GCS DE MOYENS DU CH DE CANNES DE GRASSE ET CLINICA</t>
  </si>
  <si>
    <t>GCS POLE DE GYN OBS PUBLIC PRIVE</t>
  </si>
  <si>
    <t>23405CANN</t>
  </si>
  <si>
    <t>060023405</t>
  </si>
  <si>
    <t>GCS POLE DE GYN OBS PUBLIC PRIVE DU BASSIN CANNOIS</t>
  </si>
  <si>
    <t>GCS OPTIMUM ET SIEGE</t>
  </si>
  <si>
    <t>060023272</t>
  </si>
  <si>
    <t>060023264</t>
  </si>
  <si>
    <t>GCS (Levens)</t>
  </si>
  <si>
    <t>GCS Levens</t>
  </si>
  <si>
    <t>GCS POLE PUB PRIV CHIR TERRIT SANTE</t>
  </si>
  <si>
    <t>23348MENT</t>
  </si>
  <si>
    <t>060023348</t>
  </si>
  <si>
    <t>GCS (Menton)</t>
  </si>
  <si>
    <t>GCS Menton</t>
  </si>
  <si>
    <t>GCS POLE PUB PRIV CHIR TERRITOIRE SANTE MENTON</t>
  </si>
  <si>
    <t>GCS PHARMACIE MOUGINS PHARMA ET SIEGE</t>
  </si>
  <si>
    <t>060022647</t>
  </si>
  <si>
    <t>060022639</t>
  </si>
  <si>
    <t>GCS (Mougins)</t>
  </si>
  <si>
    <t>GCS Mougins</t>
  </si>
  <si>
    <t>GCS HOP PEDIA NICE CHU LENVAL ET SIEGE</t>
  </si>
  <si>
    <t>060019288</t>
  </si>
  <si>
    <t>060017019</t>
  </si>
  <si>
    <t>GCS (Nice)</t>
  </si>
  <si>
    <t>GCS Nice</t>
  </si>
  <si>
    <t>GCS HOPITAUX PEDIATRIQUES NICE CHU LENVAL ET SIEGE</t>
  </si>
  <si>
    <t>GCS CHU NICE CTRE LACASSAGNE ET SIEGE</t>
  </si>
  <si>
    <t>060023231</t>
  </si>
  <si>
    <t>060023223</t>
  </si>
  <si>
    <t>GCS CHU DE NICE CENTRE ANTOINE LACASSAGNE ET SIEGE</t>
  </si>
  <si>
    <t>GCS IFSI ACADEMIE DE NICE ET SIEGE</t>
  </si>
  <si>
    <t>060023256</t>
  </si>
  <si>
    <t>060023249</t>
  </si>
  <si>
    <t>GCS IFSI DE L'ACADEMIE DE NICE ET SIEGE</t>
  </si>
  <si>
    <t>GCS ENDOSC DIG CAL ET MED LIB ET SIEGE</t>
  </si>
  <si>
    <t>060023330</t>
  </si>
  <si>
    <t>060023322</t>
  </si>
  <si>
    <t>GCS ENDOSCOPIES DIGESTIVES CAL ET MEDECINS LIBERAUX ET SIEGE</t>
  </si>
  <si>
    <t>GRETA CÔTE D'AZUR</t>
  </si>
  <si>
    <t>03126NICE</t>
  </si>
  <si>
    <t>060003126</t>
  </si>
  <si>
    <t>GCS UNITE IMPLANTATION CARDIO CHU NICE</t>
  </si>
  <si>
    <t>23306NICE</t>
  </si>
  <si>
    <t>060023306</t>
  </si>
  <si>
    <t>GCS UNITE D'IMPLANTATION CARDIO CHU NICE MEDECINS LIBERAUX</t>
  </si>
  <si>
    <t>GCS D'ENDOSCOPIES RESPIRATOIRES</t>
  </si>
  <si>
    <t>23389NICE</t>
  </si>
  <si>
    <t>060023389</t>
  </si>
  <si>
    <t>GCS CANCEROLOGIE RHONE ARDECHE PILAT</t>
  </si>
  <si>
    <t>06572ANNO</t>
  </si>
  <si>
    <t>070006572</t>
  </si>
  <si>
    <t>GCS (Annonay)</t>
  </si>
  <si>
    <t>GCS Annonay</t>
  </si>
  <si>
    <t>GCS HELP AM</t>
  </si>
  <si>
    <t>06614CHAM</t>
  </si>
  <si>
    <t>070006614</t>
  </si>
  <si>
    <t>GCS (Chambonas)</t>
  </si>
  <si>
    <t>GCS Chambonas</t>
  </si>
  <si>
    <t>MDPH DE L'ARDECHE</t>
  </si>
  <si>
    <t>08693PRIV</t>
  </si>
  <si>
    <t>070008693</t>
  </si>
  <si>
    <t>GCS (Privas)</t>
  </si>
  <si>
    <t>GCS Privas</t>
  </si>
  <si>
    <t>GCS TERRITORIAL ARDENNE NORD ET SIEGE</t>
  </si>
  <si>
    <t>080010259</t>
  </si>
  <si>
    <t>080010242</t>
  </si>
  <si>
    <t>GCS (Charleville-Mézières)</t>
  </si>
  <si>
    <t>GCS Charleville-Mézières</t>
  </si>
  <si>
    <t>GCS TERRIT ARDEN NORD SITE CH CHARLEVI</t>
  </si>
  <si>
    <t>080010473</t>
  </si>
  <si>
    <t>GCS TERRITORIAL ARDENNE NORD SITE CH CHARLEVILLE-MEZIERES</t>
  </si>
  <si>
    <t>GCS ES HAD DES ARDENNES - ET SIEGE</t>
  </si>
  <si>
    <t>080011232</t>
  </si>
  <si>
    <t>080011224</t>
  </si>
  <si>
    <t>GCS (Charleville-Mézières)-HAD</t>
  </si>
  <si>
    <t>GCS ES HAD ARDENNES SITE CHARLEVILLE</t>
  </si>
  <si>
    <t>080011265</t>
  </si>
  <si>
    <t>GCS INTER-HOSPITALIER DES ARDENNES</t>
  </si>
  <si>
    <t>01738CHAR</t>
  </si>
  <si>
    <t>080001738</t>
  </si>
  <si>
    <t>GCS "GHSA-COURLANCY" - ET SIEGE</t>
  </si>
  <si>
    <t>080010200</t>
  </si>
  <si>
    <t>080008758</t>
  </si>
  <si>
    <t>GCS (Rethel)</t>
  </si>
  <si>
    <t>GCS Rethel</t>
  </si>
  <si>
    <t>GCS "GHSA COURLANCY" SCANNER</t>
  </si>
  <si>
    <t>080010218</t>
  </si>
  <si>
    <t>GCS ES HAD DES ARDENNES SITE RETHEL</t>
  </si>
  <si>
    <t>080011257</t>
  </si>
  <si>
    <t>GCS (Rethel)-HAD</t>
  </si>
  <si>
    <t>GCS TERRIT ARDEN NORD SITE CH SEDAN</t>
  </si>
  <si>
    <t>080010465</t>
  </si>
  <si>
    <t>GCS (Sedan)</t>
  </si>
  <si>
    <t>GCS Sedan</t>
  </si>
  <si>
    <t>GCS TERRITORIAL ARDENNE NORD SITE CH SEDAN</t>
  </si>
  <si>
    <t>GCS BIOLOGIE TERRITOIRE DE L'ARIEGE</t>
  </si>
  <si>
    <t>03278FOIX</t>
  </si>
  <si>
    <t>090003278</t>
  </si>
  <si>
    <t>GCS (Foix)</t>
  </si>
  <si>
    <t>GCS Foix</t>
  </si>
  <si>
    <t>GROUPEMENT COOPERATION SANITAIRE BIOLOGIE TERRITOIRE ARIEGE</t>
  </si>
  <si>
    <t>GCS VILLE HOPITAL DU COUSERANS</t>
  </si>
  <si>
    <t>03633STLI</t>
  </si>
  <si>
    <t>090003633</t>
  </si>
  <si>
    <t>GCS (St-Lizier)</t>
  </si>
  <si>
    <t>GCS Saint-Lizier</t>
  </si>
  <si>
    <t>GCS PATCS ET SIEGE</t>
  </si>
  <si>
    <t>100010354</t>
  </si>
  <si>
    <t>100010347</t>
  </si>
  <si>
    <t>GCS (Troyes)</t>
  </si>
  <si>
    <t>GCS Troyes</t>
  </si>
  <si>
    <t>GCS PATCS CRRF COS PASTEUR 1</t>
  </si>
  <si>
    <t>100010362</t>
  </si>
  <si>
    <t>GCS PATCS HAD</t>
  </si>
  <si>
    <t>100010578</t>
  </si>
  <si>
    <t>GCS (Troyes)-HAD</t>
  </si>
  <si>
    <t>GCS HOPITAL PRIVE DE L'AUBE ET SIEGE</t>
  </si>
  <si>
    <t>100010800</t>
  </si>
  <si>
    <t>100010792</t>
  </si>
  <si>
    <t>GCS HOPITAL PRIVE DE L'AUBE SITE CLQ</t>
  </si>
  <si>
    <t>100010818</t>
  </si>
  <si>
    <t>GCS PATCS CRRF COS PASTEUR 2</t>
  </si>
  <si>
    <t>100011477</t>
  </si>
  <si>
    <t>GCS PLATEFORME AVAL TERRITOIRE CHAMPAGNE SUD CRRFCOS PASTEUR</t>
  </si>
  <si>
    <t>GCS DE MOYENS LABO PUB INTER-HOSP AUBE</t>
  </si>
  <si>
    <t>09919TROY</t>
  </si>
  <si>
    <t>100009919</t>
  </si>
  <si>
    <t>GCS DE MOYENS LABORATOIRE PUBLIC INTER-HOSPITALIER DE L'AUBE</t>
  </si>
  <si>
    <t>GCS "TEP SUD CHAMPAGNE-GCS MOYENS"</t>
  </si>
  <si>
    <t>10016TROY</t>
  </si>
  <si>
    <t>100010016</t>
  </si>
  <si>
    <t>GCS PUI UNIQUE AUBE ET SEZANNAIS</t>
  </si>
  <si>
    <t>11386TROY</t>
  </si>
  <si>
    <t>100011386</t>
  </si>
  <si>
    <t>ET SIEGE GCS DE L'OUEST AUDOIS</t>
  </si>
  <si>
    <t>110006160</t>
  </si>
  <si>
    <t>110004587</t>
  </si>
  <si>
    <t>GCS (Carcassonne)</t>
  </si>
  <si>
    <t>GCS Carcassonne</t>
  </si>
  <si>
    <t>ET SIEGE GCS CTRP</t>
  </si>
  <si>
    <t>110007424</t>
  </si>
  <si>
    <t>110007416</t>
  </si>
  <si>
    <t>ET SIEGE GCS COOPERATIONS TERRITORIALES RELATIVES PERSONNELS</t>
  </si>
  <si>
    <t>GCS GAPM MEDICO LOGISTIQUE</t>
  </si>
  <si>
    <t>05493CARC</t>
  </si>
  <si>
    <t>110005493</t>
  </si>
  <si>
    <t>GCS AUDOIS PRESTATIONS MUTUALISEES MEDICO LOGISTIQUES</t>
  </si>
  <si>
    <t>GCS ASO</t>
  </si>
  <si>
    <t>08919CARC</t>
  </si>
  <si>
    <t>110008919</t>
  </si>
  <si>
    <t>GCS ACHATS EN SANTE D'OCCITANIE</t>
  </si>
  <si>
    <t>ET SIEGE GCS DU LAURAGAIS</t>
  </si>
  <si>
    <t>110006285</t>
  </si>
  <si>
    <t>110006277</t>
  </si>
  <si>
    <t>GCS (Castelnaudary)</t>
  </si>
  <si>
    <t>GCS Castelnaudary</t>
  </si>
  <si>
    <t>ET SIEGE GCS SSR LES QUATRE FONTAINES</t>
  </si>
  <si>
    <t>110007192</t>
  </si>
  <si>
    <t>110007184</t>
  </si>
  <si>
    <t>GCS (Narbonne)</t>
  </si>
  <si>
    <t>GCS Narbonne</t>
  </si>
  <si>
    <t>GCS ENDOSCOPIE LACROIX NARBONNE</t>
  </si>
  <si>
    <t>06293NARB</t>
  </si>
  <si>
    <t>110006293</t>
  </si>
  <si>
    <t>GCS GRP INFOR HOSPIT PYR AUDE</t>
  </si>
  <si>
    <t>06327NARB</t>
  </si>
  <si>
    <t>110006327</t>
  </si>
  <si>
    <t>GCS GROUPEMENT INFORMAT HOSPITALIERE PYRENEES AUDE BITERROIS</t>
  </si>
  <si>
    <t>ET SIEGE GCS LA BOUYSSONIE</t>
  </si>
  <si>
    <t>120006705</t>
  </si>
  <si>
    <t>120003439</t>
  </si>
  <si>
    <t>GCS (Decazeville)</t>
  </si>
  <si>
    <t>GCS Decazeville</t>
  </si>
  <si>
    <t>GCS IMAGERIE MEDICALE DECAZEVILLE</t>
  </si>
  <si>
    <t>02779DECA</t>
  </si>
  <si>
    <t>120002779</t>
  </si>
  <si>
    <t>GCS SPE. MED. DE DECAZEVILLE</t>
  </si>
  <si>
    <t>06911DECA</t>
  </si>
  <si>
    <t>120006911</t>
  </si>
  <si>
    <t>GCS DE SPECIALITES MEDICALES DE DECAZEVILLE</t>
  </si>
  <si>
    <t>GCS BLANCHISSERIEINTERHOS AVEYRONNAISE</t>
  </si>
  <si>
    <t>06622MILL</t>
  </si>
  <si>
    <t>120006622</t>
  </si>
  <si>
    <t>GCS (Millau)</t>
  </si>
  <si>
    <t>GCS Millau</t>
  </si>
  <si>
    <t>GCS BLANCHISSERIE INTERHOSPITALIER AVEYRONNAISE</t>
  </si>
  <si>
    <t>GCS RUTHENOIS ACTIVITES CARDIOLOGIE</t>
  </si>
  <si>
    <t>04478RODE</t>
  </si>
  <si>
    <t>120004478</t>
  </si>
  <si>
    <t>GCS (Rodez)</t>
  </si>
  <si>
    <t>GCS Rodez</t>
  </si>
  <si>
    <t>GCS RUTHENOIS POUR LES ACTIVITES DE CARDIOLOGIE</t>
  </si>
  <si>
    <t>GCS RUTHENOIS MEDECINE NUCLEAIRE</t>
  </si>
  <si>
    <t>05558RODE</t>
  </si>
  <si>
    <t>120005558</t>
  </si>
  <si>
    <t>GCS RUTHENOIS POUR LA MEDECINE NUCLEAIRE</t>
  </si>
  <si>
    <t>CGS OPHTALMOLOGIE CH RODEZ</t>
  </si>
  <si>
    <t>05848RODE</t>
  </si>
  <si>
    <t>120005848</t>
  </si>
  <si>
    <t>GCS POUR L'ACTIVITE D'OPHTALMOLOGIE DU CH DE RODEZ</t>
  </si>
  <si>
    <t>GCS ST LOUIS</t>
  </si>
  <si>
    <t>07265RODE</t>
  </si>
  <si>
    <t>120007265</t>
  </si>
  <si>
    <t>GCS SAINT LOUIS</t>
  </si>
  <si>
    <t>GCS IMAGERIE MEDICALE DU ROUERGUE</t>
  </si>
  <si>
    <t>09154RODE</t>
  </si>
  <si>
    <t>120009154</t>
  </si>
  <si>
    <t>GCS ST AFFRIQUE</t>
  </si>
  <si>
    <t>05889STAF</t>
  </si>
  <si>
    <t>120005889</t>
  </si>
  <si>
    <t>GCS (St-Affrique)</t>
  </si>
  <si>
    <t>GCS Saint-Affrique</t>
  </si>
  <si>
    <t>GROUPEMENT DE COOPERATION SANITAIRE DE SAINT AFFRIQUE</t>
  </si>
  <si>
    <t>GCS VILLEFRANCHE DE ROUERGUE</t>
  </si>
  <si>
    <t>05798VILL</t>
  </si>
  <si>
    <t>120005798</t>
  </si>
  <si>
    <t>GCS (Villefranche-de-Rouergue)</t>
  </si>
  <si>
    <t>GCS Villefranche-de-Rouergue</t>
  </si>
  <si>
    <t>GCS CTRE CARDIO AXIUM RAMBOT ET SIEGE</t>
  </si>
  <si>
    <t>130042070</t>
  </si>
  <si>
    <t>130042062</t>
  </si>
  <si>
    <t>GCS (Aix-en-Provence)</t>
  </si>
  <si>
    <t>GCS Aix-en-Provence</t>
  </si>
  <si>
    <t>GCS CTRE CARDIOLOGIE INTERVENTIONNELLE AXIUM RAMBOT ET SIEGE</t>
  </si>
  <si>
    <t>GCS CENTRE CARDIO AXIUM RAMBOT</t>
  </si>
  <si>
    <t>130042096</t>
  </si>
  <si>
    <t>CENTRE DE CARDIOLOGIE INTERVENTIONNELLE AXIUM RAMBOT GCS</t>
  </si>
  <si>
    <t>GCS FEUILLADES SIBOURG STE VICTOIRE</t>
  </si>
  <si>
    <t>130043045</t>
  </si>
  <si>
    <t>130042542</t>
  </si>
  <si>
    <t>GCS FEUILLADES SIBOURG SAINTE VICTOIRE ET SIEGE</t>
  </si>
  <si>
    <t>GCS ALMAVIVA SANT RECH ENS ET SIEGE</t>
  </si>
  <si>
    <t>130050438</t>
  </si>
  <si>
    <t>130050420</t>
  </si>
  <si>
    <t>GCS ALMAVIVA SANTE RECHERCHE ENSEIGNEMENT ET SIEGE</t>
  </si>
  <si>
    <t>GCS DU PAYS D'AIX</t>
  </si>
  <si>
    <t>42336AIXE</t>
  </si>
  <si>
    <t>130042336</t>
  </si>
  <si>
    <t>GROUPEMENT DE COOPERATION SANITAIRE DU PAYS D'AIX</t>
  </si>
  <si>
    <t>GCS MÉDICO-SOCIAL</t>
  </si>
  <si>
    <t>53796AIXE</t>
  </si>
  <si>
    <t>130053796</t>
  </si>
  <si>
    <t>GCS IMAG MED DU PAYS D'ARLES ET SIEGE</t>
  </si>
  <si>
    <t>130045172</t>
  </si>
  <si>
    <t>130045164</t>
  </si>
  <si>
    <t>GCS (Arles)</t>
  </si>
  <si>
    <t>GCS Arles</t>
  </si>
  <si>
    <t>GCS IMAGERIE MEDICALE DU PAYS D'ARLES ET SIEGE</t>
  </si>
  <si>
    <t>GCS IMAG MED DU PAYS D'ARLES</t>
  </si>
  <si>
    <t>130045370</t>
  </si>
  <si>
    <t>GCS CLINIQUE JEANNE D'ARC ET SIEGE</t>
  </si>
  <si>
    <t>130050909</t>
  </si>
  <si>
    <t>130050891</t>
  </si>
  <si>
    <t>GCS CLINIQUE JEANNE D'ARC FICTIF ET SIEGE</t>
  </si>
  <si>
    <t>GCS CLINIQUE JEANNE D'ARC</t>
  </si>
  <si>
    <t>130050917</t>
  </si>
  <si>
    <t>GCS AUBAGNE LA CIOTAT LABO INTERHOSP</t>
  </si>
  <si>
    <t>43136AUBA</t>
  </si>
  <si>
    <t>130043136</t>
  </si>
  <si>
    <t>GCS (Aubagne)</t>
  </si>
  <si>
    <t>GCS Aubagne</t>
  </si>
  <si>
    <t>GCS POLE SANTE PUB PRIV ET SIEGE</t>
  </si>
  <si>
    <t>130043086</t>
  </si>
  <si>
    <t>130043078</t>
  </si>
  <si>
    <t>GCS (Ciotat)</t>
  </si>
  <si>
    <t>GCS Ciotat</t>
  </si>
  <si>
    <t>GCS POLE SANTE PUBLIC PRIVE LA CIOTAT ET SIEGE</t>
  </si>
  <si>
    <t>GIP BOEB</t>
  </si>
  <si>
    <t>37492MART</t>
  </si>
  <si>
    <t>130037492</t>
  </si>
  <si>
    <t>GCS (Martigues)</t>
  </si>
  <si>
    <t>GCS Martigues</t>
  </si>
  <si>
    <t>GIP DE LA BLANCHISSERIE DE L'OUEST DE L'ETANG DE BERRE</t>
  </si>
  <si>
    <t>GCS PHARM HOP EUROPEEN MRS ET SIEGE</t>
  </si>
  <si>
    <t>130043698</t>
  </si>
  <si>
    <t>130043680</t>
  </si>
  <si>
    <t>GCS (Marseille)</t>
  </si>
  <si>
    <t>GCS Marseille 3e Arrondissement</t>
  </si>
  <si>
    <t>GCS PHARMACIE HOPITAL EUROPEEN MARSEILLE ET SIEGE</t>
  </si>
  <si>
    <t>GCS IMAGERIE MEDICALE PACA ET SIEGE</t>
  </si>
  <si>
    <t>130045305</t>
  </si>
  <si>
    <t>130045297</t>
  </si>
  <si>
    <t>GCS POLE REG REF EN CANCERO PACA OUEST</t>
  </si>
  <si>
    <t>43326MARS</t>
  </si>
  <si>
    <t>130043326</t>
  </si>
  <si>
    <t>GCS POLE REGIONAL DE REFERENCE EN CANCEROLOGIE PACA OUEST</t>
  </si>
  <si>
    <t>GCS CHU DE FRANCE FINANCE</t>
  </si>
  <si>
    <t>44720MARS</t>
  </si>
  <si>
    <t>130044720</t>
  </si>
  <si>
    <t>GCS SMP SUD</t>
  </si>
  <si>
    <t>130043904</t>
  </si>
  <si>
    <t>130043896</t>
  </si>
  <si>
    <t>GCS Marseille 9e Arrondissement</t>
  </si>
  <si>
    <t>GROUPEMENT DE COOPERATION SANITAIRE SMP SUD</t>
  </si>
  <si>
    <t>GCS PGAM</t>
  </si>
  <si>
    <t>44126MARS</t>
  </si>
  <si>
    <t>130044126</t>
  </si>
  <si>
    <t>GCS Marseille 12e Arrondissement</t>
  </si>
  <si>
    <t>GCS PARCOURS GERONTOLOGIQUE REGION MARSEILLAISE ET SIEGE</t>
  </si>
  <si>
    <t>GCS BLANCHISSERIE</t>
  </si>
  <si>
    <t>27285LESM</t>
  </si>
  <si>
    <t>140027285</t>
  </si>
  <si>
    <t>GCS (Monts d'Aunay)</t>
  </si>
  <si>
    <t>GCS Monts d'Aunay</t>
  </si>
  <si>
    <t>GCS AXANTE</t>
  </si>
  <si>
    <t>140027277</t>
  </si>
  <si>
    <t>140033929</t>
  </si>
  <si>
    <t>GCS (Bayeux)</t>
  </si>
  <si>
    <t>GCS Bayeux</t>
  </si>
  <si>
    <t>GCS HENRY DUNANT</t>
  </si>
  <si>
    <t>140028036</t>
  </si>
  <si>
    <t>140028028</t>
  </si>
  <si>
    <t>GIP BLANCHISSERIE DU BESSIN ET</t>
  </si>
  <si>
    <t>23938BAYE</t>
  </si>
  <si>
    <t>140023938</t>
  </si>
  <si>
    <t>GIP BLANCHISSERIE DU BESSIN ET DU PAYS DE FALAISE</t>
  </si>
  <si>
    <t>GCS BESSIN PRE BOCAGE</t>
  </si>
  <si>
    <t>27871BAYE</t>
  </si>
  <si>
    <t>140027871</t>
  </si>
  <si>
    <t>GCS IRCBN ET SIEGE</t>
  </si>
  <si>
    <t>140027335</t>
  </si>
  <si>
    <t>140027327</t>
  </si>
  <si>
    <t>GCS (Caen)</t>
  </si>
  <si>
    <t>GCS Caen</t>
  </si>
  <si>
    <t>GCS INSTITUT REGIONAL DU CANCER DE BASSE NORMANDIE</t>
  </si>
  <si>
    <t>GIP CYCERON - CAEN</t>
  </si>
  <si>
    <t>17120CAEN</t>
  </si>
  <si>
    <t>140017120</t>
  </si>
  <si>
    <t>GROUPEMENT D'INTERET PUBLIC CYCERON</t>
  </si>
  <si>
    <t>GCS CHIRURGIE ANESTHESIE DU PAYS D'AUG</t>
  </si>
  <si>
    <t>27301LISI</t>
  </si>
  <si>
    <t>140027301</t>
  </si>
  <si>
    <t>GCS (Lisieux)</t>
  </si>
  <si>
    <t>GCS Lisieux</t>
  </si>
  <si>
    <t>GCS CHIRURGIE ET ANESTHESIE DU PAYS D'AUGE</t>
  </si>
  <si>
    <t>GCS PHARMACIE INTER ETABLISSEMENTS</t>
  </si>
  <si>
    <t>28325VIRE</t>
  </si>
  <si>
    <t>140028325</t>
  </si>
  <si>
    <t>GCS (Vire Normandie)</t>
  </si>
  <si>
    <t>GCS Vire Normandie</t>
  </si>
  <si>
    <t>GCS PHARMACIE INTER ETABLISSEMENTS VIRE MANCHE CALVADOS</t>
  </si>
  <si>
    <t>MDPH DU CANTAL</t>
  </si>
  <si>
    <t>04109AURI</t>
  </si>
  <si>
    <t>150004109</t>
  </si>
  <si>
    <t>GCS (Aurillac)</t>
  </si>
  <si>
    <t>GCS Aurillac</t>
  </si>
  <si>
    <t>GCS PUI PHARMAREM</t>
  </si>
  <si>
    <t>150003044</t>
  </si>
  <si>
    <t>150003036</t>
  </si>
  <si>
    <t>GCS (Riom-ès-Montagnes)</t>
  </si>
  <si>
    <t>GCS Riom-ès-Montagnes</t>
  </si>
  <si>
    <t>GCS PHAR CH ST-FLOUR CRF CHAUDES-AIG.</t>
  </si>
  <si>
    <t>02905STFL</t>
  </si>
  <si>
    <t>150002905</t>
  </si>
  <si>
    <t>GCS (St-Flour)</t>
  </si>
  <si>
    <t>GCS Saint-Flour</t>
  </si>
  <si>
    <t>GCS PHARMACIE CH ST-FLOUR ET CRF CHAUDES-AIGUES</t>
  </si>
  <si>
    <t>GCS CERAC - ET SIEGE</t>
  </si>
  <si>
    <t>160017448</t>
  </si>
  <si>
    <t>160017430</t>
  </si>
  <si>
    <t>GCS (Angoulême)</t>
  </si>
  <si>
    <t>GCS Angoulême</t>
  </si>
  <si>
    <t>GCS CERAC</t>
  </si>
  <si>
    <t>160017455</t>
  </si>
  <si>
    <t>GCS G.C.C. ONCOLOGIE &amp; RADIOTHERAPIE</t>
  </si>
  <si>
    <t>14643ANGO</t>
  </si>
  <si>
    <t>160014643</t>
  </si>
  <si>
    <t>GROUP COOP SANIT : GROUP CHARENTAIS DE COOP EN ONCOL &amp; RADIO</t>
  </si>
  <si>
    <t>GCS ETS SANTE PUBLICS DE CHARENTE</t>
  </si>
  <si>
    <t>15152ANGO</t>
  </si>
  <si>
    <t>160015152</t>
  </si>
  <si>
    <t>GCS ETABLISSEMENTS DE SANTE PUBLICS DE LA CHARENTE</t>
  </si>
  <si>
    <t>17679ANGO</t>
  </si>
  <si>
    <t>160017679</t>
  </si>
  <si>
    <t>GCS DU RUFFECOIS</t>
  </si>
  <si>
    <t>15921RUFF</t>
  </si>
  <si>
    <t>160015921</t>
  </si>
  <si>
    <t>GCS (Ruffec)</t>
  </si>
  <si>
    <t>GCS Ruffec</t>
  </si>
  <si>
    <t>GCS PROMO DU PLATEAU TECH DU CH JONZAC</t>
  </si>
  <si>
    <t>24442JONZ</t>
  </si>
  <si>
    <t>170024442</t>
  </si>
  <si>
    <t>GCS (Jonzac)</t>
  </si>
  <si>
    <t>GCS Jonzac</t>
  </si>
  <si>
    <t>GCS DU PAYS ROCHEFORTAIS</t>
  </si>
  <si>
    <t>23972ROCH</t>
  </si>
  <si>
    <t>170023972</t>
  </si>
  <si>
    <t>GCS (Rochefort)</t>
  </si>
  <si>
    <t>GCS Rochefort</t>
  </si>
  <si>
    <t>GCS IMAGERIE ROCHEFORT</t>
  </si>
  <si>
    <t>25860ROCH</t>
  </si>
  <si>
    <t>170025860</t>
  </si>
  <si>
    <t>GCS CHARENTE-MARITIME NORD</t>
  </si>
  <si>
    <t>24467LARO</t>
  </si>
  <si>
    <t>170024467</t>
  </si>
  <si>
    <t>GCS (La Rochelle)</t>
  </si>
  <si>
    <t>GCS Rochelle</t>
  </si>
  <si>
    <t>GCS GRIO</t>
  </si>
  <si>
    <t>24772LARO</t>
  </si>
  <si>
    <t>170024772</t>
  </si>
  <si>
    <t>GCS GROUPEMENT ROCHELAIS D'IMAGERIE ONCOLOGIQUE</t>
  </si>
  <si>
    <t>GCS DE SAINTONGE - LABO. INTERHOSP.</t>
  </si>
  <si>
    <t>23881STJE</t>
  </si>
  <si>
    <t>170023881</t>
  </si>
  <si>
    <t>GCS (St-Jean-d'Angély)</t>
  </si>
  <si>
    <t>GCS Saint-Jean-d'Angély</t>
  </si>
  <si>
    <t>GCS URGENCES DU PAYS ROYANNAIS</t>
  </si>
  <si>
    <t>22057VAUX</t>
  </si>
  <si>
    <t>170022057</t>
  </si>
  <si>
    <t>GCS (Vaux-sur-Mer)</t>
  </si>
  <si>
    <t>GCS Vaux-sur-Mer</t>
  </si>
  <si>
    <t>GROUPEMENT DE COOPERATION SANITAIRE "URGENCE ..."</t>
  </si>
  <si>
    <t>POLE SANTE PRIVE-PUBLIC ST AMANDOIS-ET</t>
  </si>
  <si>
    <t>180010209</t>
  </si>
  <si>
    <t>180010191</t>
  </si>
  <si>
    <t>GCS (St-Amand-Montrond)</t>
  </si>
  <si>
    <t>GCS Saint-Amand-Montrond</t>
  </si>
  <si>
    <t>GIP "CENTRE DE SANTE DE VIERZON"</t>
  </si>
  <si>
    <t>09797VIER</t>
  </si>
  <si>
    <t>180009797</t>
  </si>
  <si>
    <t>GCS (Vierzon)</t>
  </si>
  <si>
    <t>GCS Vierzon</t>
  </si>
  <si>
    <t>GRPT PSYCHIATRIQUE CORREZE - ET SIEGE</t>
  </si>
  <si>
    <t>190011676</t>
  </si>
  <si>
    <t>190011668</t>
  </si>
  <si>
    <t>GCS (Brive-la-Gaillarde)</t>
  </si>
  <si>
    <t>GCS Brive-la-Gaillarde</t>
  </si>
  <si>
    <t>GROUPEMENT PSYCHIATRIQUE DE LA CORREZE - ET SIEGE</t>
  </si>
  <si>
    <t>GCS IRM GAILLARDE PUB ET PRIVE - SIEGE</t>
  </si>
  <si>
    <t>190013342</t>
  </si>
  <si>
    <t>190013334</t>
  </si>
  <si>
    <t>GCS IRM GAILLARDE PUBLIQUE ET PRIVE - SIEGE</t>
  </si>
  <si>
    <t>GCS IRM GAILLARDE PUBLIQUE ET PRIVE</t>
  </si>
  <si>
    <t>190013359</t>
  </si>
  <si>
    <t>GCS SANTE MENTALE - HANDICAP PSYCHIQUE</t>
  </si>
  <si>
    <t>12484BRIV</t>
  </si>
  <si>
    <t>190012484</t>
  </si>
  <si>
    <t>GCS SANTE MENTALE ET HANDICAP PSYCHIQUE DE LA CORREZE</t>
  </si>
  <si>
    <t>GCSMS O'VEZERE</t>
  </si>
  <si>
    <t>190012229</t>
  </si>
  <si>
    <t>190012211</t>
  </si>
  <si>
    <t>GCS (Lubersac)</t>
  </si>
  <si>
    <t>GCS Lubersac</t>
  </si>
  <si>
    <t>GCS CORRÉZIEN</t>
  </si>
  <si>
    <t>12054TULL</t>
  </si>
  <si>
    <t>190012054</t>
  </si>
  <si>
    <t>GCS (Tulle)</t>
  </si>
  <si>
    <t>GCS Tulle</t>
  </si>
  <si>
    <t>GROUPEMENT DE COOPÉRATION SANITAIRE CORRÉZIEN</t>
  </si>
  <si>
    <t>GCS POLE DE SANTÉ DE HAUTE CORREZE</t>
  </si>
  <si>
    <t>190012153</t>
  </si>
  <si>
    <t>190012146</t>
  </si>
  <si>
    <t>GCS (Ussel)</t>
  </si>
  <si>
    <t>GCS Ussel</t>
  </si>
  <si>
    <t>ET SIÈGE - GCS IRUC DE BOURGOGNE</t>
  </si>
  <si>
    <t>210011854</t>
  </si>
  <si>
    <t>210010849</t>
  </si>
  <si>
    <t>GCS (Dijon)</t>
  </si>
  <si>
    <t>ET SIEGE USCPP DIJON GCS</t>
  </si>
  <si>
    <t>210011904</t>
  </si>
  <si>
    <t>210011896</t>
  </si>
  <si>
    <t>"USCPP- DIJON-GCS" (UNITÉ STÉRILISATION CENTRALE DIJONNAISE)</t>
  </si>
  <si>
    <t>ETAB. TRANSFU. SANGUI. BOURGO.</t>
  </si>
  <si>
    <t>01475DIJO</t>
  </si>
  <si>
    <t>210001475</t>
  </si>
  <si>
    <t>ETABLISSEMENT DE TRANSFUSION SANGUINE DE BOURGOGNE</t>
  </si>
  <si>
    <t>GCS CARDIO SILLON CENTRAL BOURGUIGNON</t>
  </si>
  <si>
    <t>13363DIJO</t>
  </si>
  <si>
    <t>210013363</t>
  </si>
  <si>
    <t>GCS DE CARDIOLOGIE DU SILLON CENTRAL BOURGUIGNON</t>
  </si>
  <si>
    <t>GCS IFSI DE HAUTE COTE D'OR</t>
  </si>
  <si>
    <t>11557SEMU</t>
  </si>
  <si>
    <t>210011557</t>
  </si>
  <si>
    <t>GCS (Semur-en-Auxois)</t>
  </si>
  <si>
    <t>GCS Semur-en-Auxois</t>
  </si>
  <si>
    <t>GROUPEMENT DE COOPERATION SANITAIRE IFSI DE HAUTE COTE D'OR</t>
  </si>
  <si>
    <t>GCS POLE SANTE PAYS DINAN ET SIEGE</t>
  </si>
  <si>
    <t>220021323</t>
  </si>
  <si>
    <t>220021315</t>
  </si>
  <si>
    <t>GCS (Dinan)</t>
  </si>
  <si>
    <t>GCS Dinan</t>
  </si>
  <si>
    <t>GCS POLE DE SANTE DU PAYS DE DINAN ET SIEGE</t>
  </si>
  <si>
    <t>GCS CIMCE SITE CH DINAN</t>
  </si>
  <si>
    <t>220022818</t>
  </si>
  <si>
    <t>350039863</t>
  </si>
  <si>
    <t>GCS DE L'ARMOR ET DE L'ARGOAT ET SIEGE</t>
  </si>
  <si>
    <t>220021281</t>
  </si>
  <si>
    <t>220019699</t>
  </si>
  <si>
    <t>GCS (Guingamp)</t>
  </si>
  <si>
    <t>GCS Guingamp</t>
  </si>
  <si>
    <t>GCS POLE DE SANTE DE L'ARMOR ET DE L'ARGOAT ET SIEGE</t>
  </si>
  <si>
    <t>GCS IRM D ARMORIQUE</t>
  </si>
  <si>
    <t>22883GUIN</t>
  </si>
  <si>
    <t>220022883</t>
  </si>
  <si>
    <t>GCS PENTHIEVRE SANTE</t>
  </si>
  <si>
    <t>21414LAMB</t>
  </si>
  <si>
    <t>220021414</t>
  </si>
  <si>
    <t>GCS (Lamballe-Armor)</t>
  </si>
  <si>
    <t>GCS Lamballe-Armor</t>
  </si>
  <si>
    <t>GCS POLE CHIR CARCINO° TREGOR ET SIEGE</t>
  </si>
  <si>
    <t>220021349</t>
  </si>
  <si>
    <t>220021331</t>
  </si>
  <si>
    <t>GCS (Lannion)</t>
  </si>
  <si>
    <t>GCS Lannion</t>
  </si>
  <si>
    <t>GCS POLE DE CHIRURGIE CARCINOLOGIQUE DU TREGOR ET SIEGE</t>
  </si>
  <si>
    <t>GCS PAIMPOL-GOËLO</t>
  </si>
  <si>
    <t>19681PAIM</t>
  </si>
  <si>
    <t>220019681</t>
  </si>
  <si>
    <t>GCS (Paimpol)</t>
  </si>
  <si>
    <t>GCS Paimpol</t>
  </si>
  <si>
    <t>GROUPEMENT DE COOPERATION SANITAIRE PAIMPOL-GOËLO</t>
  </si>
  <si>
    <t>MDPH COTES D'ARMOR</t>
  </si>
  <si>
    <t>19152PLER</t>
  </si>
  <si>
    <t>220019152</t>
  </si>
  <si>
    <t>GCS (Plérin)</t>
  </si>
  <si>
    <t>GCS Plérin</t>
  </si>
  <si>
    <t>MAISON DEPARTEMENTALE DES PERSONNES HANDICAPEES</t>
  </si>
  <si>
    <t>GCS SANTE MENTALE CHCB-AHB ET SIEGE</t>
  </si>
  <si>
    <t>220022131</t>
  </si>
  <si>
    <t>220022123</t>
  </si>
  <si>
    <t>GCS (Plouguernével)</t>
  </si>
  <si>
    <t>GCS Plouguernével</t>
  </si>
  <si>
    <t>GCS SANTE MENTALE DES CH PLOUGUERNEVEL-CB ET SIEGE</t>
  </si>
  <si>
    <t>GCS VAL DE GOUET ET SIEGE</t>
  </si>
  <si>
    <t>220021406</t>
  </si>
  <si>
    <t>220021398</t>
  </si>
  <si>
    <t>GCS (Quintin)</t>
  </si>
  <si>
    <t>GCS Quintin</t>
  </si>
  <si>
    <t>GCS DE VAL GOUET ET SIEGE</t>
  </si>
  <si>
    <t>GGC S.M. CH BEGARD LEHON &amp; ST B SIEGE</t>
  </si>
  <si>
    <t>220021497</t>
  </si>
  <si>
    <t>220021489</t>
  </si>
  <si>
    <t>GCS (St-Brieuc)</t>
  </si>
  <si>
    <t>GCS Saint-Brieuc</t>
  </si>
  <si>
    <t>GCS SANTE MENTALE DES CH BEGARD LEHON &amp; ST BRIEUC ET SIEGE</t>
  </si>
  <si>
    <t>GCS PARTENARIAT MED NECLEAIRE D'ARMOR</t>
  </si>
  <si>
    <t>220025175</t>
  </si>
  <si>
    <t>220025167</t>
  </si>
  <si>
    <t>GCS SERVICES INTERHOSPITALIERS D ARMOR</t>
  </si>
  <si>
    <t>18345STBR</t>
  </si>
  <si>
    <t>220018345</t>
  </si>
  <si>
    <t>GCS GROUPE HOSPITALIER D'ARMOR</t>
  </si>
  <si>
    <t>21109STBR</t>
  </si>
  <si>
    <t>220021109</t>
  </si>
  <si>
    <t>GCS GROUPE HOSPITALIER D'ARMOR HÔPITAL YVES LE FOLL</t>
  </si>
  <si>
    <t>GCS DE NEUROLOGIE DU BASSIN BRIOCHIN</t>
  </si>
  <si>
    <t>21372STBR</t>
  </si>
  <si>
    <t>220021372</t>
  </si>
  <si>
    <t>GCS URO-NEPHROLOGIE D'ARMOR</t>
  </si>
  <si>
    <t>21422STBR</t>
  </si>
  <si>
    <t>220021422</t>
  </si>
  <si>
    <t>GCS CHIR ORTHOPEDIQUE BASSIN BRIOCHIN</t>
  </si>
  <si>
    <t>21448STBR</t>
  </si>
  <si>
    <t>220021448</t>
  </si>
  <si>
    <t>GCS DE CHIRURGIE ORTHOPEDIQUE DU BASSIN BRIOCHIN</t>
  </si>
  <si>
    <t>GCS HEPATO-GASTRO-ENTE BASSIN BRIOCHIN</t>
  </si>
  <si>
    <t>21463STBR</t>
  </si>
  <si>
    <t>220021463</t>
  </si>
  <si>
    <t>GCS D'HEPATO-GASTRO-ENTEROLOGIE DU BASSIN BRIOCHIN</t>
  </si>
  <si>
    <t>GCS RESEAU BRETAGNE URGENCES</t>
  </si>
  <si>
    <t>22164STBR</t>
  </si>
  <si>
    <t>220022164</t>
  </si>
  <si>
    <t>GIP SERV INTERHOSPITALIER TREGOR GOELO</t>
  </si>
  <si>
    <t>18147TREG</t>
  </si>
  <si>
    <t>220018147</t>
  </si>
  <si>
    <t>GCS (Tréguier)</t>
  </si>
  <si>
    <t>GCS Tréguier</t>
  </si>
  <si>
    <t>GIP SERVICE INTERHOSPITALIER DU TREGOR GOELO</t>
  </si>
  <si>
    <t>SERVICES INTER-ÉTABL. CREUSOIS SIC</t>
  </si>
  <si>
    <t>83326GUER</t>
  </si>
  <si>
    <t>230783326</t>
  </si>
  <si>
    <t>GCS (Guéret)</t>
  </si>
  <si>
    <t>GCS Guéret</t>
  </si>
  <si>
    <t>SERVICES INTER-ÉTABLISSEMENT CREUSOIS SIC</t>
  </si>
  <si>
    <t>GCS D'AUBUSSON</t>
  </si>
  <si>
    <t>04483MOUT</t>
  </si>
  <si>
    <t>230004483</t>
  </si>
  <si>
    <t>GCS (Moutier-Rozeille)</t>
  </si>
  <si>
    <t>GCS Moutier-Rozeille</t>
  </si>
  <si>
    <t>GROUPEMENT DE COOPERATION SANITAIRE D'AUBUSSON</t>
  </si>
  <si>
    <t>GIP TRACES DE PAS</t>
  </si>
  <si>
    <t>02719LASO</t>
  </si>
  <si>
    <t>230002719</t>
  </si>
  <si>
    <t>GCS (Souterraine)</t>
  </si>
  <si>
    <t>GCS Souterraine</t>
  </si>
  <si>
    <t>GROUPEMENT D'INTERET PUBLIC TRACES DE PAS</t>
  </si>
  <si>
    <t>GCS PREV. PRISE EN CHARGE CANCERS</t>
  </si>
  <si>
    <t>240016436</t>
  </si>
  <si>
    <t>240016428</t>
  </si>
  <si>
    <t>GCS (Bergerac)</t>
  </si>
  <si>
    <t>GCS Bergerac</t>
  </si>
  <si>
    <t>GCS PREV. PRISE EN CHARGE CANCERS GYN. MAMM. EN BERGERACOIS</t>
  </si>
  <si>
    <t>CAMPUS FORMATION PROFESSIONNELLE DORDO</t>
  </si>
  <si>
    <t>17467BOUL</t>
  </si>
  <si>
    <t>240017467</t>
  </si>
  <si>
    <t>Boulazac Isle Manoire</t>
  </si>
  <si>
    <t>GCS (Boulazac Isle Manoire)</t>
  </si>
  <si>
    <t>GCS Boulazac Isle Manoire</t>
  </si>
  <si>
    <t>GIP CAMPUS DE LA FORMATION PROFESSIONNELLE DE LA DORDOGNE</t>
  </si>
  <si>
    <t>GCS SANTE MENTALE DORDOGNE - ET-SIEGE</t>
  </si>
  <si>
    <t>240016006</t>
  </si>
  <si>
    <t>240015990</t>
  </si>
  <si>
    <t>GCS (Montpon-Ménestérol)</t>
  </si>
  <si>
    <t>GCS Montpon-Ménestérol</t>
  </si>
  <si>
    <t>GCS DE SANTE MENTALE DE DORDOGNE - ET-SIEGE</t>
  </si>
  <si>
    <t>GCS MDRS 24 - ET-SIEGE</t>
  </si>
  <si>
    <t>240016113</t>
  </si>
  <si>
    <t>240016105</t>
  </si>
  <si>
    <t>GCS (Périgueux)</t>
  </si>
  <si>
    <t>GCS Périgueux</t>
  </si>
  <si>
    <t>GCS MAISON DES RESEAUX DE SANTE DORDOGNE - ET-SIEGE</t>
  </si>
  <si>
    <t>GCS GRPT IMAGERIE MEDICALE PERIGUEUX</t>
  </si>
  <si>
    <t>15586PERI</t>
  </si>
  <si>
    <t>240015586</t>
  </si>
  <si>
    <t>GCS GROUPEMENT D'IMAGERIE MEDICALE DE PERIGUEUX</t>
  </si>
  <si>
    <t>GCS ADN ET SIEGE</t>
  </si>
  <si>
    <t>250017829</t>
  </si>
  <si>
    <t>250017811</t>
  </si>
  <si>
    <t>GCS (Besançon)</t>
  </si>
  <si>
    <t>GCS Besançon</t>
  </si>
  <si>
    <t>250017886</t>
  </si>
  <si>
    <t>250012119</t>
  </si>
  <si>
    <t>IRFC GCS</t>
  </si>
  <si>
    <t>17993BESA</t>
  </si>
  <si>
    <t>250017993</t>
  </si>
  <si>
    <t>INSTITUT REGIONAL FEDERATIF DU CANCER</t>
  </si>
  <si>
    <t>GCS BLANCHISSERIE BESANCON NOVILLARS</t>
  </si>
  <si>
    <t>19213BESA</t>
  </si>
  <si>
    <t>250019213</t>
  </si>
  <si>
    <t>GCS IFSI DE FRANCHE COMTE</t>
  </si>
  <si>
    <t>19239BESA</t>
  </si>
  <si>
    <t>250019239</t>
  </si>
  <si>
    <t>GIP REQUA</t>
  </si>
  <si>
    <t>19536BESA</t>
  </si>
  <si>
    <t>250019536</t>
  </si>
  <si>
    <t>GCS RESEAU DES URGENCES BFC</t>
  </si>
  <si>
    <t>20815BESA</t>
  </si>
  <si>
    <t>250020815</t>
  </si>
  <si>
    <t>GCS RESEAU DES URGENCES DE BOURGOGNE FRANCHE COMTE</t>
  </si>
  <si>
    <t>GRADES - BOURGOGNE FRANCHE COMTÉ</t>
  </si>
  <si>
    <t>21300BESA</t>
  </si>
  <si>
    <t>250021300</t>
  </si>
  <si>
    <t>GRP REG D'APPUI AU DEV DE LA E-SANTE BOURGOGNE FRANCHE COMTE</t>
  </si>
  <si>
    <t>GCS DU HAUT DOUBS</t>
  </si>
  <si>
    <t>20104PONT</t>
  </si>
  <si>
    <t>250020104</t>
  </si>
  <si>
    <t>GCS (Pontarlier)</t>
  </si>
  <si>
    <t>GCS Pontarlier</t>
  </si>
  <si>
    <t>GCS BIH VALS DE DROME</t>
  </si>
  <si>
    <t>19690MONT</t>
  </si>
  <si>
    <t>260019690</t>
  </si>
  <si>
    <t>GCS (Montéléger)</t>
  </si>
  <si>
    <t>GCS Montéléger</t>
  </si>
  <si>
    <t>GCS ETS PUBL DE SANTE DROME PROV ARD M</t>
  </si>
  <si>
    <t>18841MONT</t>
  </si>
  <si>
    <t>260018841</t>
  </si>
  <si>
    <t>GCS (Montélimar)</t>
  </si>
  <si>
    <t>GCS Montélimar</t>
  </si>
  <si>
    <t>GCS ETS PUBLICS DE SANTE DE DROME PROVENCALE ET ARDECHE MERI</t>
  </si>
  <si>
    <t>GIP DROME PROVENCALE ET HAUT-VAUCLUSE</t>
  </si>
  <si>
    <t>19971MONT</t>
  </si>
  <si>
    <t>260019971</t>
  </si>
  <si>
    <t>GIP DE LA DROME PROVENCALE ET DU HAUT-VAUCLUSE</t>
  </si>
  <si>
    <t>GCS URG. HDN ROMANS -CCNP ST MARCELLIN</t>
  </si>
  <si>
    <t>18825ROMA</t>
  </si>
  <si>
    <t>260018825</t>
  </si>
  <si>
    <t>GCS (Romans-sur-Isère)</t>
  </si>
  <si>
    <t>GCS Romans-sur-Isère</t>
  </si>
  <si>
    <t>GCS URGENCE HDN ROMANS / CCNP SAINT-MARCELLIN</t>
  </si>
  <si>
    <t>GCS RESTAURATION DROME NORD</t>
  </si>
  <si>
    <t>19716ROMA</t>
  </si>
  <si>
    <t>260019716</t>
  </si>
  <si>
    <t>GCS POLE DE SANTE DROME NORD</t>
  </si>
  <si>
    <t>22868ROMA</t>
  </si>
  <si>
    <t>260022868</t>
  </si>
  <si>
    <t>MDPH DE LA DROME</t>
  </si>
  <si>
    <t>22843VALE</t>
  </si>
  <si>
    <t>260022843</t>
  </si>
  <si>
    <t>GCS (Valence)</t>
  </si>
  <si>
    <t>GCS Valence</t>
  </si>
  <si>
    <t>GCS PAYS DE RISLE CHARENTONNE</t>
  </si>
  <si>
    <t>25604BERN</t>
  </si>
  <si>
    <t>270025604</t>
  </si>
  <si>
    <t>GCS (Bernay)</t>
  </si>
  <si>
    <t>GCS Bernay</t>
  </si>
  <si>
    <t>GCS PÔLE CHIRURGICAL RISLE CHARENTONNE</t>
  </si>
  <si>
    <t>25992BERN</t>
  </si>
  <si>
    <t>270025992</t>
  </si>
  <si>
    <t>GCS LOGIPOLE CAMBOLLE</t>
  </si>
  <si>
    <t>21058EVRE</t>
  </si>
  <si>
    <t>270021058</t>
  </si>
  <si>
    <t>GCS (Évreux)</t>
  </si>
  <si>
    <t>GCS Évreux</t>
  </si>
  <si>
    <t>GROUPEMENT COOPERATION SANITAIRE LOGIPOLE CAMBOLLE</t>
  </si>
  <si>
    <t>GCS POLE SANITAIRE DU VEXIN</t>
  </si>
  <si>
    <t>25596GISO</t>
  </si>
  <si>
    <t>270025596</t>
  </si>
  <si>
    <t>GCS (Gisors)</t>
  </si>
  <si>
    <t>GCS Gisors</t>
  </si>
  <si>
    <t>GROUPEMENT COOPERATION SANITAIRE POLE SANITAIRE DU VEXIN</t>
  </si>
  <si>
    <t>GIP D'HARCOURT</t>
  </si>
  <si>
    <t>15209HARC</t>
  </si>
  <si>
    <t>270015209</t>
  </si>
  <si>
    <t>Harcourt</t>
  </si>
  <si>
    <t>GCS (Harcourt)</t>
  </si>
  <si>
    <t>GCS Harcourt</t>
  </si>
  <si>
    <t>GROUPEMENT D'INTERET PUBLIC D'HARCOURT</t>
  </si>
  <si>
    <t>G.C.S. EURELIEN DE PSY INF-JUV &amp; HAND</t>
  </si>
  <si>
    <t>07006BONN</t>
  </si>
  <si>
    <t>280007006</t>
  </si>
  <si>
    <t>GCS (Bonneval)</t>
  </si>
  <si>
    <t>GCS Bonneval</t>
  </si>
  <si>
    <t>G.C.S. EURELIEN DE PSYCHIATRIE INFANTO-JUVENIL &amp; HANDICAP</t>
  </si>
  <si>
    <t>GCS "CRCDC-CVL" SITE CHARTRES ET EXPLO</t>
  </si>
  <si>
    <t>280008061</t>
  </si>
  <si>
    <t>370014359</t>
  </si>
  <si>
    <t>GCS (Chartres)</t>
  </si>
  <si>
    <t>GCS Chartres</t>
  </si>
  <si>
    <t>GCS "CRCDC-CVL" SITE CHARTRES ET EXPLOITANT</t>
  </si>
  <si>
    <t>GCS DE SIEL</t>
  </si>
  <si>
    <t>06909CHAR</t>
  </si>
  <si>
    <t>280006909</t>
  </si>
  <si>
    <t>GCS DU SYSTEME D'INFORMATION D'EURE ET LOIR</t>
  </si>
  <si>
    <t>GROUPEMENT INTERET PUBLIC</t>
  </si>
  <si>
    <t>05844DREU</t>
  </si>
  <si>
    <t>280005844</t>
  </si>
  <si>
    <t>GCS (Dreux)</t>
  </si>
  <si>
    <t>GCS Dreux</t>
  </si>
  <si>
    <t>07220DREU</t>
  </si>
  <si>
    <t>280007220</t>
  </si>
  <si>
    <t>GROUPEMENT DE COOPERATION SANITAIRE DE LA RN 12</t>
  </si>
  <si>
    <t>GCS DE NOGENT LE ROTROU</t>
  </si>
  <si>
    <t>06669NOGE</t>
  </si>
  <si>
    <t>280006669</t>
  </si>
  <si>
    <t>GCS (Nogent-le-Rotrou)</t>
  </si>
  <si>
    <t>GCS Nogent-le-Rotrou</t>
  </si>
  <si>
    <t>GCS "I.C.B.O."</t>
  </si>
  <si>
    <t>34248BRES</t>
  </si>
  <si>
    <t>290034248</t>
  </si>
  <si>
    <t>GCS (Brest)</t>
  </si>
  <si>
    <t>GCS Brest</t>
  </si>
  <si>
    <t>GCS "INSTITUT DE CANCÉROLOGIE DE BRETAGNE OCCIDENTALE"</t>
  </si>
  <si>
    <t>GCS HOSPIBREST</t>
  </si>
  <si>
    <t>34875BRES</t>
  </si>
  <si>
    <t>290034875</t>
  </si>
  <si>
    <t>GCS VILLE HOPITAL</t>
  </si>
  <si>
    <t>35211BRES</t>
  </si>
  <si>
    <t>290035211</t>
  </si>
  <si>
    <t>GCS SSR PORZOU CORNOUAILLE ET SIEGE</t>
  </si>
  <si>
    <t>290036094</t>
  </si>
  <si>
    <t>290036086</t>
  </si>
  <si>
    <t>GCS (Concarneau)</t>
  </si>
  <si>
    <t>GCS Concarneau</t>
  </si>
  <si>
    <t>GCS SOINS DE SUITE ET READAPTATION PORZOU CORNOUAILLE</t>
  </si>
  <si>
    <t>GCS DU PAYS DE DOUARNENEZ</t>
  </si>
  <si>
    <t>33570DOUA</t>
  </si>
  <si>
    <t>290033570</t>
  </si>
  <si>
    <t>GCS (Douarnenez)</t>
  </si>
  <si>
    <t>GCS Douarnenez</t>
  </si>
  <si>
    <t>GCS DU PAYS DE LANDERNEAU</t>
  </si>
  <si>
    <t>35013LAND</t>
  </si>
  <si>
    <t>290035013</t>
  </si>
  <si>
    <t>GCS (Landerneau)</t>
  </si>
  <si>
    <t>GCS Landerneau</t>
  </si>
  <si>
    <t>GCS HAD DE CORNOUAILLE ET SIEGE</t>
  </si>
  <si>
    <t>290035906</t>
  </si>
  <si>
    <t>290035898</t>
  </si>
  <si>
    <t>GCS (Pont-l'Abbé)-HAD</t>
  </si>
  <si>
    <t>GCS Pont-l'Abbé</t>
  </si>
  <si>
    <t>GCS ALLIANCE CORNOUAILLE SANTÉ</t>
  </si>
  <si>
    <t>290036862</t>
  </si>
  <si>
    <t>290036854</t>
  </si>
  <si>
    <t>GCS (Quimper)</t>
  </si>
  <si>
    <t>GCS Quimper</t>
  </si>
  <si>
    <t>GCS ALLIANCE CORNOUAILLE SANTE ET SIEG</t>
  </si>
  <si>
    <t>290036870</t>
  </si>
  <si>
    <t>05032QUIM</t>
  </si>
  <si>
    <t>290005032</t>
  </si>
  <si>
    <t>GROUPEMENT D'INTERET PUBLIC DE QUIMPER CORNOUAILLE</t>
  </si>
  <si>
    <t>G.I.P. TY HENT GLAZ</t>
  </si>
  <si>
    <t>20114QUIM</t>
  </si>
  <si>
    <t>290020114</t>
  </si>
  <si>
    <t>GROUPEMENT INTERET PUBLIC TY HENT GLAZ</t>
  </si>
  <si>
    <t>GCS MEDICO-TECH &amp; LOG SUD-FINISTERE</t>
  </si>
  <si>
    <t>33869QUIM</t>
  </si>
  <si>
    <t>290033869</t>
  </si>
  <si>
    <t>GCS MEDICO-TECHNIQUE ET LOGISTIQUE DU SUD FINISTERE</t>
  </si>
  <si>
    <t>GCS MEDECINE URGENCE SUD FINISTERE</t>
  </si>
  <si>
    <t>33885QUIM</t>
  </si>
  <si>
    <t>290033885</t>
  </si>
  <si>
    <t>GCS DE MEDECINE D'URGENCE DU SUD FINISTERE</t>
  </si>
  <si>
    <t>GCS CHIRURGIE SUD FINISTERE</t>
  </si>
  <si>
    <t>33901QUIM</t>
  </si>
  <si>
    <t>290033901</t>
  </si>
  <si>
    <t>GCS TEP PUBLIC/PRIVÉ DE CORNOUAILLE</t>
  </si>
  <si>
    <t>34206QUIM</t>
  </si>
  <si>
    <t>290034206</t>
  </si>
  <si>
    <t>MDPH FINISTERE</t>
  </si>
  <si>
    <t>39049QUIM</t>
  </si>
  <si>
    <t>290039049</t>
  </si>
  <si>
    <t>GCS ELLE LAITA</t>
  </si>
  <si>
    <t>25568QUIM</t>
  </si>
  <si>
    <t>290025568</t>
  </si>
  <si>
    <t>GCS (Quimperlé)</t>
  </si>
  <si>
    <t>GCS Quimperlé</t>
  </si>
  <si>
    <t>GIP BLANCHISSERIE PML</t>
  </si>
  <si>
    <t>30071STMA</t>
  </si>
  <si>
    <t>290030071</t>
  </si>
  <si>
    <t>GCS (St-Martin-des-Champs)</t>
  </si>
  <si>
    <t>GCS Saint-Martin-des-Champs</t>
  </si>
  <si>
    <t>GIP BLANCHISSEIRE DES PAYS DE MORLAIX ET DU LEON</t>
  </si>
  <si>
    <t>GCS RTIP2C / SIEGE CHD</t>
  </si>
  <si>
    <t>2A0003703</t>
  </si>
  <si>
    <t>2A0003695</t>
  </si>
  <si>
    <t>GCS (Ajaccio)</t>
  </si>
  <si>
    <t>GCS Ajaccio</t>
  </si>
  <si>
    <t>ETAB TRANSFUSION SANGUINE CORSE</t>
  </si>
  <si>
    <t>00642AJAC</t>
  </si>
  <si>
    <t>2A0000642</t>
  </si>
  <si>
    <t>ETABLISSEMENT TRANSFUSION SANGUINE DE CORSE</t>
  </si>
  <si>
    <t>GCS MEDECINE NUCLEAIRE</t>
  </si>
  <si>
    <t>02887AJAC</t>
  </si>
  <si>
    <t>2A0002887</t>
  </si>
  <si>
    <t>GCS DE PARTENARIAT CHA / CARDIOL. LIB.</t>
  </si>
  <si>
    <t>03737AJAC</t>
  </si>
  <si>
    <t>2A0003737</t>
  </si>
  <si>
    <t>GIP CORSE E-SANTÉ</t>
  </si>
  <si>
    <t>04800AJAC</t>
  </si>
  <si>
    <t>2A0004800</t>
  </si>
  <si>
    <t>GROUPEMENT D'INTERÊT PUBLIC CORSE E-SANTÉ</t>
  </si>
  <si>
    <t>GCS HAD DE BALAGNE - ET SIEGE</t>
  </si>
  <si>
    <t>2B0006571</t>
  </si>
  <si>
    <t>2B0006563</t>
  </si>
  <si>
    <t>GCS (Bastia)-HAD</t>
  </si>
  <si>
    <t>GCS Bastia</t>
  </si>
  <si>
    <t>GCS SIRS-CO</t>
  </si>
  <si>
    <t>05458BAST</t>
  </si>
  <si>
    <t>2B0005458</t>
  </si>
  <si>
    <t>GCS (Bastia)</t>
  </si>
  <si>
    <t>GCS IFSI CORSE</t>
  </si>
  <si>
    <t>05615BAST</t>
  </si>
  <si>
    <t>2B0005615</t>
  </si>
  <si>
    <t>GCS HAD DE BALAGNE - ET EXPLOITANT</t>
  </si>
  <si>
    <t>2B0006258</t>
  </si>
  <si>
    <t>GCS (Calvi)-HAD</t>
  </si>
  <si>
    <t>GCS Calvi</t>
  </si>
  <si>
    <t>GROUPEMENT DE COOP SANITAIRE HAD DE BALAGNE</t>
  </si>
  <si>
    <t>ET SIEGE GCS PAAC</t>
  </si>
  <si>
    <t>300017134</t>
  </si>
  <si>
    <t>300017126</t>
  </si>
  <si>
    <t>GCS (Alès)</t>
  </si>
  <si>
    <t>GCS Alès</t>
  </si>
  <si>
    <t>ET SIEGE GCS POLE AMBULATOIRE ALES CEVENNES</t>
  </si>
  <si>
    <t>GCS POLE CHIRURGICAL ALESIEN</t>
  </si>
  <si>
    <t>16714ALES</t>
  </si>
  <si>
    <t>300016714</t>
  </si>
  <si>
    <t>ET SIEGE GCS CTR REEDUC GARD RHODANIEN</t>
  </si>
  <si>
    <t>300014032</t>
  </si>
  <si>
    <t>300014024</t>
  </si>
  <si>
    <t>GCS (Bagnols-sur-Cèze)</t>
  </si>
  <si>
    <t>GCS Bagnols-sur-Cèze</t>
  </si>
  <si>
    <t>ET SIEGE GCS CENTRE DE REEDUCATION DU GARD RHODANIEN</t>
  </si>
  <si>
    <t>GCS CTRE REEDUC GARD RHODANIEN BAGNOLS</t>
  </si>
  <si>
    <t>300014040</t>
  </si>
  <si>
    <t>GCS CENTRE DE REEDUCATION DU GARD RHODANIEN LA GARAUD</t>
  </si>
  <si>
    <t>ET SIEGE GCS PUI BAGNOLS</t>
  </si>
  <si>
    <t>300017456</t>
  </si>
  <si>
    <t>300017449</t>
  </si>
  <si>
    <t>ET SIEGE GCS INTERV PROF LIB HOSPIT TP</t>
  </si>
  <si>
    <t>300017605</t>
  </si>
  <si>
    <t>300017597</t>
  </si>
  <si>
    <t>ET SIEGE GCS INTERV PROF LIBERAUX HOSPIT TEMPS PLEIN</t>
  </si>
  <si>
    <t>GCS INTERV PROF LIB HOSPIT TP</t>
  </si>
  <si>
    <t>300017613</t>
  </si>
  <si>
    <t>GCS INTERVENTIONS PROFESSIONNELS LIBERAUX HOSPIT TEMPS PLEIN</t>
  </si>
  <si>
    <t>ET SIEGE GCS L'EGREGORE</t>
  </si>
  <si>
    <t>300017407</t>
  </si>
  <si>
    <t>300017399</t>
  </si>
  <si>
    <t>Caveirac</t>
  </si>
  <si>
    <t>GCS (Caveirac)</t>
  </si>
  <si>
    <t>GCS Caveirac</t>
  </si>
  <si>
    <t>GCS L'EGREGORE</t>
  </si>
  <si>
    <t>300019841</t>
  </si>
  <si>
    <t>GCS NEUROCHIRURGIE DU GARD</t>
  </si>
  <si>
    <t>300012598</t>
  </si>
  <si>
    <t>300012580</t>
  </si>
  <si>
    <t>GCS (Nîmes)</t>
  </si>
  <si>
    <t>GCS Nîmes</t>
  </si>
  <si>
    <t>ET SIEGE GCS PSY INFANTO JUVENILE</t>
  </si>
  <si>
    <t>300014362</t>
  </si>
  <si>
    <t>300014354</t>
  </si>
  <si>
    <t>ET SIEGE GCS PSYCHIATRIE INFANTO JUVENILE</t>
  </si>
  <si>
    <t>ET SIEGE GCS NEUROCHIRURGIE DU GARD</t>
  </si>
  <si>
    <t>300014420</t>
  </si>
  <si>
    <t>ET SIEGE GCS IGOR</t>
  </si>
  <si>
    <t>300014438</t>
  </si>
  <si>
    <t>300012705</t>
  </si>
  <si>
    <t>ET SIEGE GCS INSTITUT GARDOIS D'ONCOLOGIE ET RADIOTHERAPIE</t>
  </si>
  <si>
    <t>GCS IGOR</t>
  </si>
  <si>
    <t>300014446</t>
  </si>
  <si>
    <t>GCS INSTITUT GARDOIS D'ONCOLOGIE ET DE RADIOTHERAPIE</t>
  </si>
  <si>
    <t>ET SIEGE GCS ICG</t>
  </si>
  <si>
    <t>300017662</t>
  </si>
  <si>
    <t>300017654</t>
  </si>
  <si>
    <t>ET SIEGE GCS INSTITUT CANCEROLOGIE DU GARD</t>
  </si>
  <si>
    <t>GCS ICG</t>
  </si>
  <si>
    <t>300017670</t>
  </si>
  <si>
    <t>GCS INSTITUT DE CANCEROLOGIE DU GARD</t>
  </si>
  <si>
    <t>GCS CHU NIMES ARAMAV</t>
  </si>
  <si>
    <t>14222NIME</t>
  </si>
  <si>
    <t>300014222</t>
  </si>
  <si>
    <t>GCS CEVENNES GARD CAMARGUE</t>
  </si>
  <si>
    <t>14370NIME</t>
  </si>
  <si>
    <t>300014370</t>
  </si>
  <si>
    <t>GCS DES HOPITAUX DU COMMINGES</t>
  </si>
  <si>
    <t>21829ANTI</t>
  </si>
  <si>
    <t>310021829</t>
  </si>
  <si>
    <t>Antichan-de-Frontignes</t>
  </si>
  <si>
    <t>GCS (Antichan-de-Frontignes)</t>
  </si>
  <si>
    <t>GCS Antichan-de-Frontignes</t>
  </si>
  <si>
    <t>GROUPEMENT DE COOPERATION SANITAIREDES HOPITAUX DU COMMINGES</t>
  </si>
  <si>
    <t>GCS DIALYSE COMMINGES UDM DD STGAUDENS</t>
  </si>
  <si>
    <t>310022330</t>
  </si>
  <si>
    <t>310022322</t>
  </si>
  <si>
    <t>GCS_Dialyse (St-Gaudens)-Dial</t>
  </si>
  <si>
    <t>GCS Saint-Gaudens</t>
  </si>
  <si>
    <t>GCS DIALYSE DU COMMINGES UDM SAINT GAUDENS</t>
  </si>
  <si>
    <t>GCS POLE SANTE DU COMMINGES</t>
  </si>
  <si>
    <t>23957STGA</t>
  </si>
  <si>
    <t>310023957</t>
  </si>
  <si>
    <t>GCS (St-Gaudens)</t>
  </si>
  <si>
    <t>ET SIEGE GCS IRM PLUS</t>
  </si>
  <si>
    <t>310023692</t>
  </si>
  <si>
    <t>310022280</t>
  </si>
  <si>
    <t>GCS (Toulouse)</t>
  </si>
  <si>
    <t>GCS IRM PLUS HOP MERES ET ENFANTS CHU</t>
  </si>
  <si>
    <t>310023700</t>
  </si>
  <si>
    <t>GCS IRM PLUS HOPITAL MERES ET ENFANTS CHU</t>
  </si>
  <si>
    <t>ET SIEGE GCS DIALYSE COMMINGES UDM</t>
  </si>
  <si>
    <t>310023833</t>
  </si>
  <si>
    <t>GCS_Dialyse (Toulouse)-Dial</t>
  </si>
  <si>
    <t>ET SIEGE GCS DIALYSE DU COMMINGES UDM ST GAUDENS</t>
  </si>
  <si>
    <t>GCS IUC ONCOPÔLE</t>
  </si>
  <si>
    <t>310025523</t>
  </si>
  <si>
    <t>310025515</t>
  </si>
  <si>
    <t>GCS INSTITUT UNIVERSITAIRE DU CANCER ONCOPÔLE</t>
  </si>
  <si>
    <t>ET SIEGE GCS CORPS HOP LANGLADE</t>
  </si>
  <si>
    <t>310028196</t>
  </si>
  <si>
    <t>310028188</t>
  </si>
  <si>
    <t>ET SIEGE GCS CTRE OCCITAN READAPTATION PREVENTION SPECIALISE</t>
  </si>
  <si>
    <t>GCS CORPS HOP LANGLADE TOULOUSE</t>
  </si>
  <si>
    <t>310028204</t>
  </si>
  <si>
    <t>GCS CTRE OCCITAN READAPTATION PREVENTION SPECIALISE</t>
  </si>
  <si>
    <t>GCS ORIS</t>
  </si>
  <si>
    <t>310033451</t>
  </si>
  <si>
    <t>310033444</t>
  </si>
  <si>
    <t>GCS OCCITANIE REIN INTEROPERABILITE SYSTEME</t>
  </si>
  <si>
    <t>ET SIEGE GCS ORIS</t>
  </si>
  <si>
    <t>310033469</t>
  </si>
  <si>
    <t>ET SIEGE GCS OCCITANIE REIN INTEROPERABILITE SYSTEME</t>
  </si>
  <si>
    <t>ETAB.TRANS.SANG.PYRENEES-GARONNE</t>
  </si>
  <si>
    <t>03157TOUL</t>
  </si>
  <si>
    <t>310003157</t>
  </si>
  <si>
    <t>ETABLISSEMENT DE TRANSFUSION SANGUINE DE PYRENEES-GARONNE</t>
  </si>
  <si>
    <t>CRFPFD</t>
  </si>
  <si>
    <t>11689TOUL</t>
  </si>
  <si>
    <t>310011689</t>
  </si>
  <si>
    <t>CENTRE REGIONAL DE FORM ET DE PERFECT AUX FONC DE DIRECTION</t>
  </si>
  <si>
    <t>GIP CENTRE DE RESSOURCES SUR L'AUTISME</t>
  </si>
  <si>
    <t>11929TOUL</t>
  </si>
  <si>
    <t>310011929</t>
  </si>
  <si>
    <t>GCS CL UNIVERSITAIRE DU CANCER</t>
  </si>
  <si>
    <t>20342TOUL</t>
  </si>
  <si>
    <t>310020342</t>
  </si>
  <si>
    <t>GCS CLINIQUE UNIVERSITAIRE DU CANCER</t>
  </si>
  <si>
    <t>GCS DE CANCEROLOGIE PUBLIQUE</t>
  </si>
  <si>
    <t>21811TOUL</t>
  </si>
  <si>
    <t>310021811</t>
  </si>
  <si>
    <t>GCS DE CANCEROLOGIE PUBLIQUE MIDI-PYRENEES</t>
  </si>
  <si>
    <t>GCS IFSI MIDI PYRENEES</t>
  </si>
  <si>
    <t>22231TOUL</t>
  </si>
  <si>
    <t>310022231</t>
  </si>
  <si>
    <t>GCS INSTITUT DE FORMATION EN SOINS INFIRMIERS MIDI PYRENEES</t>
  </si>
  <si>
    <t>GCS INSTITUT PATHO CARDIAQUE SUD OUEST</t>
  </si>
  <si>
    <t>23908TOUL</t>
  </si>
  <si>
    <t>310023908</t>
  </si>
  <si>
    <t>GCS INSTITUT PATHOLOGIES CARDIAQUES INTER REGION SUD OUEST</t>
  </si>
  <si>
    <t>GCS BLANCHISSERIE TOULOUSAINE DE SANTE</t>
  </si>
  <si>
    <t>26109TOUL</t>
  </si>
  <si>
    <t>310026109</t>
  </si>
  <si>
    <t>GCS DE MOYENS BLANCHISSERIE TOULOUSAINE DE SANTE</t>
  </si>
  <si>
    <t>GCS DSPP 31</t>
  </si>
  <si>
    <t>32685TOUL</t>
  </si>
  <si>
    <t>310032685</t>
  </si>
  <si>
    <t>GCS DISPOSITIF SOINS PARTAGES EN PSYCHIATRIE HAUTE GARONNE</t>
  </si>
  <si>
    <t>GCS FC2T</t>
  </si>
  <si>
    <t>33204TOUL</t>
  </si>
  <si>
    <t>310033204</t>
  </si>
  <si>
    <t>GCS FILIERE CARDIOPATHIES CONGENITALES TOULOUSAINE</t>
  </si>
  <si>
    <t>GCS PIMM OCCITANIE OUEST</t>
  </si>
  <si>
    <t>33600TOUL</t>
  </si>
  <si>
    <t>310033600</t>
  </si>
  <si>
    <t>GCS PLATEAU D'IMAGERIE MEDICALE MUTUALISE OCCITANIE OUEST</t>
  </si>
  <si>
    <t>GRADES OCCITANIE</t>
  </si>
  <si>
    <t>34194TOUL</t>
  </si>
  <si>
    <t>310034194</t>
  </si>
  <si>
    <t>GRP REG D'APPUI AU DEVELOPPEMENT DE LA E-SANTE OCCITANIE</t>
  </si>
  <si>
    <t>GIP MIDI-PYR. INFORMATIQUE HOSP</t>
  </si>
  <si>
    <t>96719TOUL</t>
  </si>
  <si>
    <t>310796719</t>
  </si>
  <si>
    <t>GIP MIDI-PYRENEES INFORMATIQUE HOSPITALIERE (MIPIH)</t>
  </si>
  <si>
    <t>GCS PHARMA COOPE 31</t>
  </si>
  <si>
    <t>310025085</t>
  </si>
  <si>
    <t>310024864</t>
  </si>
  <si>
    <t>GCS (Villefranche-de-Lauragais)</t>
  </si>
  <si>
    <t>GCS Villefranche-de-Lauragais</t>
  </si>
  <si>
    <t>GIP IFSI DU GERS</t>
  </si>
  <si>
    <t>04690AUCH</t>
  </si>
  <si>
    <t>320004690</t>
  </si>
  <si>
    <t>GCS (Auch)</t>
  </si>
  <si>
    <t>GCS Auch</t>
  </si>
  <si>
    <t>GROUPEMENT INTERET PUBLIC INSTITUT FORMATION SOINS INFIRMIER</t>
  </si>
  <si>
    <t>GCS ACTIVITE LIB HOP AUCH GASCOGNE</t>
  </si>
  <si>
    <t>05804AUCH</t>
  </si>
  <si>
    <t>320005804</t>
  </si>
  <si>
    <t>GCS ACTIVITE LIBERALE HOPITAL AUCH GASCOGNE</t>
  </si>
  <si>
    <t>GCS GBNA LOGISTICS - ET SIEGE</t>
  </si>
  <si>
    <t>330051509</t>
  </si>
  <si>
    <t>330051459</t>
  </si>
  <si>
    <t>Blanquefort</t>
  </si>
  <si>
    <t>GCS (Blanquefort)</t>
  </si>
  <si>
    <t>GCS Blanquefort</t>
  </si>
  <si>
    <t>GCS DE LA HAUTE GIRONDE</t>
  </si>
  <si>
    <t>56128BLAY</t>
  </si>
  <si>
    <t>330056128</t>
  </si>
  <si>
    <t>GCS (Blaye)</t>
  </si>
  <si>
    <t>GCS Blaye</t>
  </si>
  <si>
    <t>GROUPEMENT DE COOPERATION SANITAIRE DE LA HAUTE GIRONDE</t>
  </si>
  <si>
    <t>GCS TELESANTE AQUITAINE - ET SIEGE</t>
  </si>
  <si>
    <t>330041799</t>
  </si>
  <si>
    <t>330041708</t>
  </si>
  <si>
    <t>GCS (Bordeaux)</t>
  </si>
  <si>
    <t>GCS Bordeaux</t>
  </si>
  <si>
    <t>GCS CTRE IRM CANCEROLOGIE - ET SIEGE</t>
  </si>
  <si>
    <t>330041948</t>
  </si>
  <si>
    <t>330019779</t>
  </si>
  <si>
    <t>GCS CENTRE IRM CANCEROLOGIE BORDEAUX - ET SIEGE</t>
  </si>
  <si>
    <t>CENTRE IRM CANCEROLOGIE BORDEAUX</t>
  </si>
  <si>
    <t>330041989</t>
  </si>
  <si>
    <t>GCS ORU - ET SIEGE</t>
  </si>
  <si>
    <t>330050519</t>
  </si>
  <si>
    <t>330050469</t>
  </si>
  <si>
    <t>GCS OBSERVATOIRE REGIONAL DES URGENCES AQUITAINE - ET SIEGE</t>
  </si>
  <si>
    <t>GCS SANTE MENTALE BAM - ET-SIEGE</t>
  </si>
  <si>
    <t>330058256</t>
  </si>
  <si>
    <t>330058249</t>
  </si>
  <si>
    <t>GCS SANTE MENTALE-HAND.VIEILLIST-PRECARITE BX-ARCACHON-MEDOC</t>
  </si>
  <si>
    <t>GCS LE BOCAPE - ET-SIEGE</t>
  </si>
  <si>
    <t>330058553</t>
  </si>
  <si>
    <t>330058546</t>
  </si>
  <si>
    <t>GROUPEMENT DE COOPERATION SANITAIRE LE BOCAPE - ET-SIEGE</t>
  </si>
  <si>
    <t>GCS PSYCHIATRIE PUBLIQUE 33</t>
  </si>
  <si>
    <t>58421BORD</t>
  </si>
  <si>
    <t>330058421</t>
  </si>
  <si>
    <t>GRADES ESEA NOUVELLE-AQUITAINE</t>
  </si>
  <si>
    <t>59338BORD</t>
  </si>
  <si>
    <t>330059338</t>
  </si>
  <si>
    <t>GCS ACHATS NOUVELLE-AQUITAINE</t>
  </si>
  <si>
    <t>61706BORD</t>
  </si>
  <si>
    <t>330061706</t>
  </si>
  <si>
    <t>GCS SANTE MENTALE RIVES GARONNE-ETSIEG</t>
  </si>
  <si>
    <t>330058173</t>
  </si>
  <si>
    <t>330058165</t>
  </si>
  <si>
    <t>GCS (Cadillac)</t>
  </si>
  <si>
    <t>GCS Cadillac</t>
  </si>
  <si>
    <t>GCS SANTE MENTALE-HAND.-VIEILLIST- RIVES DE GARONNE</t>
  </si>
  <si>
    <t>GCS CHIR. CANCERO. MAMMAIRE - ET SIEGE</t>
  </si>
  <si>
    <t>330041518</t>
  </si>
  <si>
    <t>330041468</t>
  </si>
  <si>
    <t>GCS (Langon)</t>
  </si>
  <si>
    <t>GCS Langon</t>
  </si>
  <si>
    <t>GCS CHIRURGIE CANCEROLOGIQUE MAMMAIRE SUD GIRONDE - ET SIEGE</t>
  </si>
  <si>
    <t>GCS POLE D'IMAGERIE MEDICALE</t>
  </si>
  <si>
    <t>30438LANG</t>
  </si>
  <si>
    <t>330030438</t>
  </si>
  <si>
    <t>GCS POLE D'IMAGERIE MEDICALE DU SUD GIRONDE</t>
  </si>
  <si>
    <t>GCS SANTE MENTALE LIBOURNAIS-ET-SIEGE</t>
  </si>
  <si>
    <t>330058157</t>
  </si>
  <si>
    <t>330058140</t>
  </si>
  <si>
    <t>GCS (Libourne)</t>
  </si>
  <si>
    <t>GCS Libourne</t>
  </si>
  <si>
    <t>GCS SANTE MENTALE-HAND.-VIEILLIST-PRECARITE DU LIBOURNAIS</t>
  </si>
  <si>
    <t>GCS CLINIQUE CHIRURGICALE LIBOURNAIS</t>
  </si>
  <si>
    <t>330060658</t>
  </si>
  <si>
    <t>330060641</t>
  </si>
  <si>
    <t>GCS CLI CHIR DU LIBOURNAIS - ET SIEGE</t>
  </si>
  <si>
    <t>330061151</t>
  </si>
  <si>
    <t>GCS CLINIQUE CHIRURGICALE DU LIBOURNAIS - ET SIEGE</t>
  </si>
  <si>
    <t>GCS MOYENS LOGISTIQ. HOSPIT LIBOURNAIS</t>
  </si>
  <si>
    <t>58322LIBO</t>
  </si>
  <si>
    <t>330058322</t>
  </si>
  <si>
    <t>GCS DE LOGISTIQUE HOSPITALIERE DU LIBOURNAIS &amp; DU PAYS FOYEN</t>
  </si>
  <si>
    <t>GCS BAHIA - ET SIEGE</t>
  </si>
  <si>
    <t>330048869</t>
  </si>
  <si>
    <t>330048828</t>
  </si>
  <si>
    <t>GCS (Talence)</t>
  </si>
  <si>
    <t>GCS BAHIA - ET SIEGE (HOPITAL R. PICQUE - MS BAGATELLE)</t>
  </si>
  <si>
    <t>GCS PARC - ET-SIEGE</t>
  </si>
  <si>
    <t>330058587</t>
  </si>
  <si>
    <t>330058579</t>
  </si>
  <si>
    <t>GCS POLE AQUITAIN DE RECOURS EN CANCEROLOGIE - ET-SIEGE</t>
  </si>
  <si>
    <t>GCS IFSI AQUITAINE</t>
  </si>
  <si>
    <t>35239TALE</t>
  </si>
  <si>
    <t>330035239</t>
  </si>
  <si>
    <t>GROUPEMENT DE COOPERATION SANITAIRE IFSI AQUITAINE</t>
  </si>
  <si>
    <t>GCS IRM BASSIN D'ARCACHON - ET SIEGE</t>
  </si>
  <si>
    <t>330041559</t>
  </si>
  <si>
    <t>330022369</t>
  </si>
  <si>
    <t>GCS (Teste-de-Buch)</t>
  </si>
  <si>
    <t>GCS Teste-de-Buch</t>
  </si>
  <si>
    <t>IRM BASSIN D'ARCACHON</t>
  </si>
  <si>
    <t>330041609</t>
  </si>
  <si>
    <t>IRM BASSIN D'ARCACHON (IRMBA)</t>
  </si>
  <si>
    <t>GCS LOGAR - ET SIEGE</t>
  </si>
  <si>
    <t>330042029</t>
  </si>
  <si>
    <t>330030149</t>
  </si>
  <si>
    <t>GROUPEMENT DE COOPERATION SANITAIRE LOGAR - ET SIEGE</t>
  </si>
  <si>
    <t>GCS POLE DE SANTE D'ARCACHON</t>
  </si>
  <si>
    <t>30248LATE</t>
  </si>
  <si>
    <t>330030248</t>
  </si>
  <si>
    <t>GROUPEMENT DE COOPERATION SANITAIRE POLE DE SANTE D'ARCACHON</t>
  </si>
  <si>
    <t>GCS IMAGERIE DU CH D'ARCACHON (ICHA)</t>
  </si>
  <si>
    <t>58124LATE</t>
  </si>
  <si>
    <t>330058124</t>
  </si>
  <si>
    <t>GCS IMAGERIE DU CENTRE HOSPITALIER D'ARCACHON (ICHA)</t>
  </si>
  <si>
    <t>GCS PAYS AGATHOIS</t>
  </si>
  <si>
    <t>20171AGDE</t>
  </si>
  <si>
    <t>340020171</t>
  </si>
  <si>
    <t>GCS (Agde)</t>
  </si>
  <si>
    <t>GCS Agde</t>
  </si>
  <si>
    <t>GCS POLE REEDUC READAPT GD BITERROIS</t>
  </si>
  <si>
    <t>340025162</t>
  </si>
  <si>
    <t>340025154</t>
  </si>
  <si>
    <t>GCS (Béziers)</t>
  </si>
  <si>
    <t>GCS Béziers</t>
  </si>
  <si>
    <t>GCS POLE DE REEDUCATION ET READAPTATION DU GRAND BITERROIS</t>
  </si>
  <si>
    <t>GCS BIHOH</t>
  </si>
  <si>
    <t>20254BEZI</t>
  </si>
  <si>
    <t>340020254</t>
  </si>
  <si>
    <t>GCS BLANCHISSERIE INTER HOSPITALIERE OUEST HERAULT</t>
  </si>
  <si>
    <t>ET SIEGE GCS CENTRE CANCERO GRAND MTP</t>
  </si>
  <si>
    <t>340020437</t>
  </si>
  <si>
    <t>340017813</t>
  </si>
  <si>
    <t>GCS (Castelnau-le-Lez)</t>
  </si>
  <si>
    <t>GCS Castelnau-le-Lez</t>
  </si>
  <si>
    <t>ET SIEGE GCS CENTRE DE CANCEROLOGIE DU GRAND MONTPELLIER</t>
  </si>
  <si>
    <t>ET SIEGE GCS SU LODEVOIS</t>
  </si>
  <si>
    <t>340021435</t>
  </si>
  <si>
    <t>340021427</t>
  </si>
  <si>
    <t>GCS (Lodève)</t>
  </si>
  <si>
    <t>GCS SU LODEVOIS</t>
  </si>
  <si>
    <t>340021443</t>
  </si>
  <si>
    <t>ET SIEGE GCS CIPS</t>
  </si>
  <si>
    <t>340025147</t>
  </si>
  <si>
    <t>ET SIEGE GCS COOPERATION INNOVATION DU PARCOURS DE SANTE</t>
  </si>
  <si>
    <t>GCS CENTRE SMR AMBRUSSUM LUNEL</t>
  </si>
  <si>
    <t>340023258</t>
  </si>
  <si>
    <t>340023241</t>
  </si>
  <si>
    <t>GCS (Lunel)</t>
  </si>
  <si>
    <t>GCS Lunel</t>
  </si>
  <si>
    <t>GCS CENTRE SMR AMBRUSSUM</t>
  </si>
  <si>
    <t>GCS PUI VIA AMBRUSSUM</t>
  </si>
  <si>
    <t>340028737</t>
  </si>
  <si>
    <t>340028729</t>
  </si>
  <si>
    <t>ET SIEGE GCS PUI VIA AMBRUSSUM</t>
  </si>
  <si>
    <t>340028745</t>
  </si>
  <si>
    <t>ET SIEGE GCS CENTRE SMR AMBRUSSUM</t>
  </si>
  <si>
    <t>340028752</t>
  </si>
  <si>
    <t>ET SIEGE GCS HELP</t>
  </si>
  <si>
    <t>340019595</t>
  </si>
  <si>
    <t>340019587</t>
  </si>
  <si>
    <t>GCS (Montpellier)</t>
  </si>
  <si>
    <t>GCS Montpellier</t>
  </si>
  <si>
    <t>ET SIEGE GCS HEMODIALYSE LAPEYRONIE</t>
  </si>
  <si>
    <t>GCS HELP HOP LAPEYRONIE MONTPELLIER</t>
  </si>
  <si>
    <t>340019603</t>
  </si>
  <si>
    <t>GCS HEMODIALYSE LAPEYRONIE</t>
  </si>
  <si>
    <t>ET SIEGE UNITEP VAL AURELLE SCINTIDOC</t>
  </si>
  <si>
    <t>340020288</t>
  </si>
  <si>
    <t>340020270</t>
  </si>
  <si>
    <t>ET SIEGE UNITEP VAL D'AURELLE SCINTIDOC</t>
  </si>
  <si>
    <t>ET SIEGE GCS E SANTE LR</t>
  </si>
  <si>
    <t>340020551</t>
  </si>
  <si>
    <t>340020544</t>
  </si>
  <si>
    <t>ET SIEGE GCS TECH INFUSION MEDICAMENT</t>
  </si>
  <si>
    <t>340021377</t>
  </si>
  <si>
    <t>340021369</t>
  </si>
  <si>
    <t>ET SIEGE GCS TECHNOLOGIES APPLIQUEES INFUSION MEDICAMENTEUSE</t>
  </si>
  <si>
    <t>ET UNITEP VAL D'AURELLE SCINTIDOC</t>
  </si>
  <si>
    <t>340021906</t>
  </si>
  <si>
    <t>GIP ETABLISSEMENT TRANSFUSION SANGUINE</t>
  </si>
  <si>
    <t>07574MONT</t>
  </si>
  <si>
    <t>340007574</t>
  </si>
  <si>
    <t>GIP ETABLISSEMENT TRANSFUSION SANGUINE LANGUEDOC ROUSSILLON</t>
  </si>
  <si>
    <t>GCS CO UTILISATEUR PLATEAUX TECHNIQUES</t>
  </si>
  <si>
    <t>20197MONT</t>
  </si>
  <si>
    <t>340020197</t>
  </si>
  <si>
    <t>GCS CO-UTILISATEUR DES PLATEAUX TECHNIQUESDU CHRU DE MONTPEL</t>
  </si>
  <si>
    <t>GCS CHU MONTPELLIER NIMES</t>
  </si>
  <si>
    <t>20379MONT</t>
  </si>
  <si>
    <t>340020379</t>
  </si>
  <si>
    <t>GCS G4 SUD MEDITERRANEE</t>
  </si>
  <si>
    <t>20494MONT</t>
  </si>
  <si>
    <t>340020494</t>
  </si>
  <si>
    <t>GCS IFSI</t>
  </si>
  <si>
    <t>20510MONT</t>
  </si>
  <si>
    <t>340020510</t>
  </si>
  <si>
    <t>GCS INSTITUT DE FORMATION EN SOINS INFIRMIERS</t>
  </si>
  <si>
    <t>GCS CHU2F</t>
  </si>
  <si>
    <t>28505MONT</t>
  </si>
  <si>
    <t>340028505</t>
  </si>
  <si>
    <t>GCS POLE READAPT AURORES MEDITERRANEE</t>
  </si>
  <si>
    <t>340027887</t>
  </si>
  <si>
    <t>340027879</t>
  </si>
  <si>
    <t>Saint-Clément-de-Rivière</t>
  </si>
  <si>
    <t>GCS (St-Clément-de-Rivière)</t>
  </si>
  <si>
    <t>GCS Saint-Clément-de-Rivière</t>
  </si>
  <si>
    <t>GCS POLE DE READAPTATION AURORES MEDITERRANEE</t>
  </si>
  <si>
    <t>GCS STERILISAT° DES CH FOUGERES VITRE</t>
  </si>
  <si>
    <t>48476FOUG</t>
  </si>
  <si>
    <t>350048476</t>
  </si>
  <si>
    <t>GCS (Fougères)</t>
  </si>
  <si>
    <t>GCS Fougères</t>
  </si>
  <si>
    <t>GCS STERILISATION DES CH DE FOUGERES ET VITRE</t>
  </si>
  <si>
    <t>GCS DU PAYS DE FOUGERES</t>
  </si>
  <si>
    <t>50407FOUG</t>
  </si>
  <si>
    <t>350050407</t>
  </si>
  <si>
    <t>GCS IRM DES PAYS DE FOUGERES ET VITRE</t>
  </si>
  <si>
    <t>51991FOUG</t>
  </si>
  <si>
    <t>350051991</t>
  </si>
  <si>
    <t>GCS ORL DU PAYS DE REDON ET VILAINE</t>
  </si>
  <si>
    <t>48468REDO</t>
  </si>
  <si>
    <t>350048468</t>
  </si>
  <si>
    <t>GCS (Redon)</t>
  </si>
  <si>
    <t>GCS Redon</t>
  </si>
  <si>
    <t>GCS OPHTALMO PAYS DE REDON ET VILAINE</t>
  </si>
  <si>
    <t>50894REDO</t>
  </si>
  <si>
    <t>350050894</t>
  </si>
  <si>
    <t>GCS OPHTALMOLOGIE EN PAYS DE REDON ET VILAINE</t>
  </si>
  <si>
    <t>GIP DU PAYS DE REDON ET BRETAGNE SUD</t>
  </si>
  <si>
    <t>51173REDO</t>
  </si>
  <si>
    <t>350051173</t>
  </si>
  <si>
    <t>GCS DU PAYS DE REDON</t>
  </si>
  <si>
    <t>51488REDO</t>
  </si>
  <si>
    <t>350051488</t>
  </si>
  <si>
    <t>GCS IRC ET SIEGE</t>
  </si>
  <si>
    <t>350048427</t>
  </si>
  <si>
    <t>350046066</t>
  </si>
  <si>
    <t>GCS (Rennes)</t>
  </si>
  <si>
    <t>GCS Rennes</t>
  </si>
  <si>
    <t>GCS INSTITUT REGIONAL DE CANCEROLOGIE ET SIEGE</t>
  </si>
  <si>
    <t>GCS "ASNP" ET SIEGE</t>
  </si>
  <si>
    <t>350048450</t>
  </si>
  <si>
    <t>350048443</t>
  </si>
  <si>
    <t>GCS ACCUEIL DE SOINS NON PROGRAMMES ET SIEGE</t>
  </si>
  <si>
    <t>GCS INSTITUT RENNAIS THORAX-VAISSEAUX</t>
  </si>
  <si>
    <t>350048930</t>
  </si>
  <si>
    <t>350048922</t>
  </si>
  <si>
    <t>GCS INSTITUT RENNAIS DU THORAX ET DES VAISSEAUX</t>
  </si>
  <si>
    <t>GCS RENNAIS THORAX-VAISSEAUX ET SIEGE</t>
  </si>
  <si>
    <t>350048948</t>
  </si>
  <si>
    <t>GCS INSTITUT RENNAIS DU THORAX ET DES VAISSEAUX ET SIEGE</t>
  </si>
  <si>
    <t>350048955</t>
  </si>
  <si>
    <t>GCS IRC SITE PONCHAILLOU</t>
  </si>
  <si>
    <t>350049219</t>
  </si>
  <si>
    <t>GCS INSTITUT REGIONAL DE CANCEROLOGIE SITE PONCHAILLOU</t>
  </si>
  <si>
    <t>GCS ACT BIO DON OVOCYTES LA SAGESSE</t>
  </si>
  <si>
    <t>350053419</t>
  </si>
  <si>
    <t>350053401</t>
  </si>
  <si>
    <t>GCS ACTIVITES BIOLOGIQUES DON OVOCYTES LA SAGESSE</t>
  </si>
  <si>
    <t>GCS INSTITUT REGIONAL DE CANCÉROLOGIE</t>
  </si>
  <si>
    <t>350054896</t>
  </si>
  <si>
    <t>350054888</t>
  </si>
  <si>
    <t>350054904</t>
  </si>
  <si>
    <t>GCS INSTITUT RÉGIONAL DE CANCÉROLOGIE ET SIEGE</t>
  </si>
  <si>
    <t>GIP SANTE INFORMATIQUE BRETAGNE</t>
  </si>
  <si>
    <t>06763RENN</t>
  </si>
  <si>
    <t>350006763</t>
  </si>
  <si>
    <t>GCS CAPPS BRETAGNE</t>
  </si>
  <si>
    <t>49946RENN</t>
  </si>
  <si>
    <t>350049946</t>
  </si>
  <si>
    <t>GCS COOPERATION L'AMELIORATION PRATIQUES PROF SANTE BRETAGNE</t>
  </si>
  <si>
    <t>GCS ACHATS SANTE BRETAGNE</t>
  </si>
  <si>
    <t>50027RENN</t>
  </si>
  <si>
    <t>350050027</t>
  </si>
  <si>
    <t>GCS BATIMENT IRC</t>
  </si>
  <si>
    <t>54912RENN</t>
  </si>
  <si>
    <t>350054912</t>
  </si>
  <si>
    <t>GCS BATIMENT INSTITUT RÉGIONAL DE CANCÉROLOGIE</t>
  </si>
  <si>
    <t>PIMM NORDET BIZ</t>
  </si>
  <si>
    <t>56412RENN</t>
  </si>
  <si>
    <t>350056412</t>
  </si>
  <si>
    <t>MDPH ILLE-ET-VILAINE</t>
  </si>
  <si>
    <t>56693RENN</t>
  </si>
  <si>
    <t>350056693</t>
  </si>
  <si>
    <t>CENTRE IMAGERIE MEDICALE - CH ST MALO</t>
  </si>
  <si>
    <t>350039871</t>
  </si>
  <si>
    <t>GCS (St-Malo)</t>
  </si>
  <si>
    <t>GCS Saint-Malo</t>
  </si>
  <si>
    <t>CENTRE IMAGERIE MEDICALE COTE D'EMERAUDE - SITE CH ST MALO</t>
  </si>
  <si>
    <t>CENTRE IMAGERIE MEDICALE COTE EMERAUDE</t>
  </si>
  <si>
    <t>350045175</t>
  </si>
  <si>
    <t>CENTRE IMAGERIE MEDICALE - SITE LA CLINIQUE COTE D'EMERAUDE</t>
  </si>
  <si>
    <t>CTRE IMAGERIE MEDICALE COTE D'EMERAUDE</t>
  </si>
  <si>
    <t>350048161</t>
  </si>
  <si>
    <t>CENTRE D'IMAGERIE MEDICALE COTE D'EMERAUDE</t>
  </si>
  <si>
    <t>GCS CENTRE D'IMAGERIE COTE D'EMERAUDE</t>
  </si>
  <si>
    <t>350048419</t>
  </si>
  <si>
    <t>GCS CENTRE D'IMAGERIE COTE D'EMERAUDE ET SIEGE</t>
  </si>
  <si>
    <t>GCS RANCE EMAURUDE</t>
  </si>
  <si>
    <t>350056370</t>
  </si>
  <si>
    <t>350056362</t>
  </si>
  <si>
    <t>GCS RANCE EMEURAUDE ET SIEGE</t>
  </si>
  <si>
    <t>350056388</t>
  </si>
  <si>
    <t>GCS DU TERRITOIRE N°6 DE BRETAGNE</t>
  </si>
  <si>
    <t>48344STMA</t>
  </si>
  <si>
    <t>350048344</t>
  </si>
  <si>
    <t>GIP MAFFRAIS SERVICES</t>
  </si>
  <si>
    <t>33163THOR</t>
  </si>
  <si>
    <t>350033163</t>
  </si>
  <si>
    <t>Thorigné-Fouillard</t>
  </si>
  <si>
    <t>GCS (Thorigné-Fouillard)</t>
  </si>
  <si>
    <t>GCS Thorigné-Fouillard</t>
  </si>
  <si>
    <t>GROUPEMENT D'INTERET PUBLIC MAFFRAIS SERVICES</t>
  </si>
  <si>
    <t>GCS BLANC INTER HOSP DU PAYS DE VITRE</t>
  </si>
  <si>
    <t>48526VITR</t>
  </si>
  <si>
    <t>350048526</t>
  </si>
  <si>
    <t>GCS (Vitré)</t>
  </si>
  <si>
    <t>GCS Vitré</t>
  </si>
  <si>
    <t>GCS BLANCHISSERIE INTER HOSPITALIERE DU PAYS DE VITRE</t>
  </si>
  <si>
    <t>GCS "CRCDC-CVL" SITE CHATEAUROUX ET EX</t>
  </si>
  <si>
    <t>360008411</t>
  </si>
  <si>
    <t>GCS (Châteauroux)</t>
  </si>
  <si>
    <t>GCS Châteauroux</t>
  </si>
  <si>
    <t>GCS "CRCDC-CVL" SITE CHATEAUROUX ET EXPLOITANT</t>
  </si>
  <si>
    <t>GCS INFOTECH 36</t>
  </si>
  <si>
    <t>07793CHAT</t>
  </si>
  <si>
    <t>360007793</t>
  </si>
  <si>
    <t>GCS PHARMACIE CENTRALE RONSARD</t>
  </si>
  <si>
    <t>370012858</t>
  </si>
  <si>
    <t>370012841</t>
  </si>
  <si>
    <t>GCS (Chambray-lès-Tours)</t>
  </si>
  <si>
    <t>GCS Chambray-lès-Tours</t>
  </si>
  <si>
    <t>GCS CHIRURGIE EN CHINONAIS - ET</t>
  </si>
  <si>
    <t>370013286</t>
  </si>
  <si>
    <t>370013278</t>
  </si>
  <si>
    <t>GCS (St-Benoît-la-Forêt)</t>
  </si>
  <si>
    <t>GCS Saint-Benoît-la-Forêt</t>
  </si>
  <si>
    <t>GCS "CRCDC-CVL" - ET SIEGE</t>
  </si>
  <si>
    <t>370014367</t>
  </si>
  <si>
    <t>GCS (Tours)</t>
  </si>
  <si>
    <t>GCS Tours</t>
  </si>
  <si>
    <t>GCS IFSI RÉGION CENTRE</t>
  </si>
  <si>
    <t>12585TOUR</t>
  </si>
  <si>
    <t>370012585</t>
  </si>
  <si>
    <t>GCS DU RÉSEAU ONCOCENTRE</t>
  </si>
  <si>
    <t>12601TOUR</t>
  </si>
  <si>
    <t>370012601</t>
  </si>
  <si>
    <t>G.C.S. CENTRE VAL DE LOIRE</t>
  </si>
  <si>
    <t>13609TOUR</t>
  </si>
  <si>
    <t>370013609</t>
  </si>
  <si>
    <t>GROUPEMENT DE COOPERATION SANITAIRE CENTRE VAL DE LOIRE</t>
  </si>
  <si>
    <t>GCS UNITE DE NEONATOLOGIE NORD ISERE</t>
  </si>
  <si>
    <t>380020495</t>
  </si>
  <si>
    <t>380020487</t>
  </si>
  <si>
    <t>GCS (Bourgoin-Jallieu)</t>
  </si>
  <si>
    <t>GCS Bourgoin-Jallieu</t>
  </si>
  <si>
    <t>GCS MRSI - SITE DE BOURGOIN-JALLIEU</t>
  </si>
  <si>
    <t>380026773</t>
  </si>
  <si>
    <t>380018226</t>
  </si>
  <si>
    <t>GCS CANCEROLOGIE NORD ISERE</t>
  </si>
  <si>
    <t>15487BOUR</t>
  </si>
  <si>
    <t>380015487</t>
  </si>
  <si>
    <t>GCS DE CANCEROLOGIE DU NORD ISERE</t>
  </si>
  <si>
    <t>GCS GROUPEMENTT HOSPIT. NORD DAUPHINE</t>
  </si>
  <si>
    <t>21261BOUR</t>
  </si>
  <si>
    <t>380021261</t>
  </si>
  <si>
    <t>GCS GROUPEMENT HOSPITALIER NORD DAUPHINE</t>
  </si>
  <si>
    <t>GCS MRSI - SITE DE COLOMBE</t>
  </si>
  <si>
    <t>380021485</t>
  </si>
  <si>
    <t>Colombe</t>
  </si>
  <si>
    <t>GCS (Colombe)</t>
  </si>
  <si>
    <t>GCS Colombe</t>
  </si>
  <si>
    <t>MDPH DE L'ISERE</t>
  </si>
  <si>
    <t>11478GREN</t>
  </si>
  <si>
    <t>380011478</t>
  </si>
  <si>
    <t>GCS (Grenoble)</t>
  </si>
  <si>
    <t>GCS Grenoble</t>
  </si>
  <si>
    <t>GCS ALPES SANTE</t>
  </si>
  <si>
    <t>18168GREN</t>
  </si>
  <si>
    <t>380018168</t>
  </si>
  <si>
    <t>GCS CLAUDE BALIER</t>
  </si>
  <si>
    <t>11528STEG</t>
  </si>
  <si>
    <t>380011528</t>
  </si>
  <si>
    <t>GCS (St-Égrève)</t>
  </si>
  <si>
    <t>GCS Saint-Égrève</t>
  </si>
  <si>
    <t>GCS VOIRONNAIS-CHARTREUSE</t>
  </si>
  <si>
    <t>18069STLA</t>
  </si>
  <si>
    <t>380018069</t>
  </si>
  <si>
    <t>GCS (St-Laurent-du-Pont)</t>
  </si>
  <si>
    <t>GCS Saint-Laurent-du-Pont</t>
  </si>
  <si>
    <t>GCS GPT ETS PUBLICS SUD-GRESIVAUDAN</t>
  </si>
  <si>
    <t>19950STMA</t>
  </si>
  <si>
    <t>380019950</t>
  </si>
  <si>
    <t>GCS (St-Marcellin)</t>
  </si>
  <si>
    <t>GCS Saint-Marcellin</t>
  </si>
  <si>
    <t>GCS GROUPEMENT DES ETABLISSEMENTS PUBLICS DU SUD-GRESIVAUDAN</t>
  </si>
  <si>
    <t>GCS MRSI - ET SIEGE</t>
  </si>
  <si>
    <t>380018234</t>
  </si>
  <si>
    <t>GCS (St-Martin-d'Hères)</t>
  </si>
  <si>
    <t>GCS Saint-Martin-d'Hères</t>
  </si>
  <si>
    <t>GCS BELLEDONNE ROMANCHE OISANS</t>
  </si>
  <si>
    <t>26088STMA</t>
  </si>
  <si>
    <t>380026088</t>
  </si>
  <si>
    <t>GCS (St-Martin-d'Uriage)</t>
  </si>
  <si>
    <t>GCS Saint-Martin-d'Uriage</t>
  </si>
  <si>
    <t>GCS MRSI - SITE DE LA TRONCHE</t>
  </si>
  <si>
    <t>380019265</t>
  </si>
  <si>
    <t>GCS (Tronche)</t>
  </si>
  <si>
    <t>GCS Tronche</t>
  </si>
  <si>
    <t>GCS AURAGEN - HOPITAL NORD CHU38</t>
  </si>
  <si>
    <t>380021741</t>
  </si>
  <si>
    <t>GCS MT SANTE</t>
  </si>
  <si>
    <t>26823TULL</t>
  </si>
  <si>
    <t>380026823</t>
  </si>
  <si>
    <t>GCS (Tullins)</t>
  </si>
  <si>
    <t>GCS Tullins</t>
  </si>
  <si>
    <t>GCS MRSI - SITE DE VIENNE</t>
  </si>
  <si>
    <t>380026765</t>
  </si>
  <si>
    <t>GCS (Vienne)</t>
  </si>
  <si>
    <t>GCS Vienne</t>
  </si>
  <si>
    <t>GCS RESTAURATION VIENNE BEAUREPAIRE</t>
  </si>
  <si>
    <t>18200VIEN</t>
  </si>
  <si>
    <t>380018200</t>
  </si>
  <si>
    <t>GCS DE BLANCHISSERIE A VIENNE</t>
  </si>
  <si>
    <t>19505VIEN</t>
  </si>
  <si>
    <t>380019505</t>
  </si>
  <si>
    <t>GCS BLANCHISSERIE INTERHOSP DU JURA</t>
  </si>
  <si>
    <t>05403DOLE</t>
  </si>
  <si>
    <t>390005403</t>
  </si>
  <si>
    <t>GCS (Dole)</t>
  </si>
  <si>
    <t>GCS Dole</t>
  </si>
  <si>
    <t>GIP CAMSP DU JURA</t>
  </si>
  <si>
    <t>05494DOLE</t>
  </si>
  <si>
    <t>390005494</t>
  </si>
  <si>
    <t>GCS RESEAU REGIONAL URGENCES HOSP FC</t>
  </si>
  <si>
    <t>06971DOLE</t>
  </si>
  <si>
    <t>390006971</t>
  </si>
  <si>
    <t>GCS RESEAU REGIONAL DES URGENCES HOSPITALIERES DE FC</t>
  </si>
  <si>
    <t>GIPEDAS DU JURA</t>
  </si>
  <si>
    <t>07219DOLE</t>
  </si>
  <si>
    <t>390007219</t>
  </si>
  <si>
    <t>GCS BIOLOGIE ARC JURASSIEN</t>
  </si>
  <si>
    <t>07169LONS</t>
  </si>
  <si>
    <t>390007169</t>
  </si>
  <si>
    <t>GCS (Lons-le-Saunier)</t>
  </si>
  <si>
    <t>GCS Lons-le-Saunier</t>
  </si>
  <si>
    <t>GCS OPHTALMOLOGIE JURA SUD</t>
  </si>
  <si>
    <t>07797STCL</t>
  </si>
  <si>
    <t>390007797</t>
  </si>
  <si>
    <t>GCS (St-Claude)</t>
  </si>
  <si>
    <t>GCS Saint-Claude</t>
  </si>
  <si>
    <t>GCS PAYS DE L'ADOUR</t>
  </si>
  <si>
    <t>400015103</t>
  </si>
  <si>
    <t>400015095</t>
  </si>
  <si>
    <t>GCS (Aire-sur-l'Adour)</t>
  </si>
  <si>
    <t>GCS Aire-sur-l'Adour</t>
  </si>
  <si>
    <t>GCS PAYS DE L'ADOUR - SIEGE</t>
  </si>
  <si>
    <t>400015210</t>
  </si>
  <si>
    <t>GIP VILLAGE LANDAIS ALZHEIMER</t>
  </si>
  <si>
    <t>14098MONT</t>
  </si>
  <si>
    <t>400014098</t>
  </si>
  <si>
    <t>GCS (Mont-de-Marsan)</t>
  </si>
  <si>
    <t>GCS Mont-de-Marsan</t>
  </si>
  <si>
    <t>GCS DU MARSAN - ET SIEGE</t>
  </si>
  <si>
    <t>400015152</t>
  </si>
  <si>
    <t>400015145</t>
  </si>
  <si>
    <t>GCS (St-Pierre-du-Mont)</t>
  </si>
  <si>
    <t>GCS Saint-Pierre-du-Mont</t>
  </si>
  <si>
    <t>GCS DU MARSAN</t>
  </si>
  <si>
    <t>400015236</t>
  </si>
  <si>
    <t>GCS PUBLIC/PRIVE DE BLOIS</t>
  </si>
  <si>
    <t>08486BLOI</t>
  </si>
  <si>
    <t>410008486</t>
  </si>
  <si>
    <t>GCS (Blois)</t>
  </si>
  <si>
    <t>GCS Blois</t>
  </si>
  <si>
    <t>GCS ACHATS DU CENTRE</t>
  </si>
  <si>
    <t>08668BLOI</t>
  </si>
  <si>
    <t>410008668</t>
  </si>
  <si>
    <t>GCS MT &amp; LOGISTIQUE LOIRE ET SOLOGNE</t>
  </si>
  <si>
    <t>08684BLOI</t>
  </si>
  <si>
    <t>410008684</t>
  </si>
  <si>
    <t>GCS MEDICO TECHNIQUE &amp; LOGISTIQUE LOIRE ET SOLOGNE</t>
  </si>
  <si>
    <t>GCS "CRCDC-CVL"SITE CHA ST VICTOR ET</t>
  </si>
  <si>
    <t>410010565</t>
  </si>
  <si>
    <t>GCS (Chaussée-St-Victor)</t>
  </si>
  <si>
    <t>GCS Chaussée-Saint-Victor</t>
  </si>
  <si>
    <t>GCS "CRCDC-CVL" SITE CHAUSSEE ST VICTOR ET EXPLOITANT</t>
  </si>
  <si>
    <t>GCS LE COURBAT /LA MENAUDIÈRE-ET SIÈGE</t>
  </si>
  <si>
    <t>410008536</t>
  </si>
  <si>
    <t>410008528</t>
  </si>
  <si>
    <t>Chissay-en-Touraine</t>
  </si>
  <si>
    <t>GCS (Chissay-en-Touraine)</t>
  </si>
  <si>
    <t>GCS Chissay-en-Touraine</t>
  </si>
  <si>
    <t>GCS CHER ET SOLOGNE</t>
  </si>
  <si>
    <t>10003ROMO</t>
  </si>
  <si>
    <t>410010003</t>
  </si>
  <si>
    <t>GCS (Romorantin-Lanthenay)</t>
  </si>
  <si>
    <t>GCS Romorantin-Lanthenay</t>
  </si>
  <si>
    <t>GCS PUI ST AIGNAN-MONTRICHARD</t>
  </si>
  <si>
    <t>08502STAI</t>
  </si>
  <si>
    <t>410008502</t>
  </si>
  <si>
    <t>GCS (St-Aignan)</t>
  </si>
  <si>
    <t>GCS Saint-Aignan</t>
  </si>
  <si>
    <t>G.C.S. PHARMACIE À USAGE INTÉRIEUR CH ST AIGNAN-MONTRICHARD</t>
  </si>
  <si>
    <t>GCS IMAGERIE FOREZ - ET SIEGE</t>
  </si>
  <si>
    <t>420017659</t>
  </si>
  <si>
    <t>420017642</t>
  </si>
  <si>
    <t>GCS (Feurs)</t>
  </si>
  <si>
    <t>GCS Feurs</t>
  </si>
  <si>
    <t>GCS ETS DU TERRIT DE SANTE DU ROANNAIS</t>
  </si>
  <si>
    <t>13658MABL</t>
  </si>
  <si>
    <t>420013658</t>
  </si>
  <si>
    <t>GCS (Mably)</t>
  </si>
  <si>
    <t>GCS Mably</t>
  </si>
  <si>
    <t>GCS ETABLISSEMENTS DU TERRITOIRE DE SANTE DU ROANNAIS</t>
  </si>
  <si>
    <t>GCS PHARM. INTERHOSP. PILAT - ET SIEGE</t>
  </si>
  <si>
    <t>420014557</t>
  </si>
  <si>
    <t>420014540</t>
  </si>
  <si>
    <t>GCS (Pélussin)</t>
  </si>
  <si>
    <t>GCS Pélussin</t>
  </si>
  <si>
    <t>GCS PHARMACIE INTERHOSPITALIERE DU PILAT - ET SIEGE</t>
  </si>
  <si>
    <t>GCS DPI HL RA</t>
  </si>
  <si>
    <t>14169PELU</t>
  </si>
  <si>
    <t>420014169</t>
  </si>
  <si>
    <t>GCS CENTAUREE RESAU - ET SIEGE</t>
  </si>
  <si>
    <t>420013724</t>
  </si>
  <si>
    <t>420013716</t>
  </si>
  <si>
    <t>GCS (Roanne)</t>
  </si>
  <si>
    <t>GCS Roanne</t>
  </si>
  <si>
    <t>GCS MPR DU ROANNAIS/ EOVI USMAR SERVIC</t>
  </si>
  <si>
    <t>13757ROAN</t>
  </si>
  <si>
    <t>420013757</t>
  </si>
  <si>
    <t>GCS MPR DU ROANNAIS /EOVI USMAR SERVICE ET SOINS CH</t>
  </si>
  <si>
    <t>GCS PORTES DU PILAT - ET SIEGE</t>
  </si>
  <si>
    <t>420013708</t>
  </si>
  <si>
    <t>420013690</t>
  </si>
  <si>
    <t>GCS (St-Chamond)</t>
  </si>
  <si>
    <t>GCS Saint-Chamond</t>
  </si>
  <si>
    <t>GCS CHU CTRE ARGENTIERE SRPR ET SIEGE</t>
  </si>
  <si>
    <t>420013435</t>
  </si>
  <si>
    <t>420007098</t>
  </si>
  <si>
    <t>GCS (St-Étienne)</t>
  </si>
  <si>
    <t>GCS Saint-Étienne</t>
  </si>
  <si>
    <t>GCS CHU CTRE ARGENTIERE SRPR 42 ET SIEGE</t>
  </si>
  <si>
    <t>GCS FILIERE REA. SURVEILLANCE CONTINUE</t>
  </si>
  <si>
    <t>13732STET</t>
  </si>
  <si>
    <t>420013732</t>
  </si>
  <si>
    <t>GCS FILIERE REANIMATION / SURVEILLANCE CONTINUE</t>
  </si>
  <si>
    <t>GCS BIHL SUD</t>
  </si>
  <si>
    <t>13773STET</t>
  </si>
  <si>
    <t>420013773</t>
  </si>
  <si>
    <t>MDPH DE LA LOIRE</t>
  </si>
  <si>
    <t>17980STET</t>
  </si>
  <si>
    <t>420017980</t>
  </si>
  <si>
    <t>GCS SANTE A DOM SAINT-PRIEST-EN-JAREZ</t>
  </si>
  <si>
    <t>420010258</t>
  </si>
  <si>
    <t>420010209</t>
  </si>
  <si>
    <t>GCS (St-Priest-en-Jarez)</t>
  </si>
  <si>
    <t>GCS Saint-Priest-en-Jarez</t>
  </si>
  <si>
    <t>GCS SANTE A DOMICILE SAINT-PRIEST-EN-JAREZ</t>
  </si>
  <si>
    <t>GCS SANTE A DOMICILE ET SIEGE</t>
  </si>
  <si>
    <t>420013468</t>
  </si>
  <si>
    <t>GCS CHU CTRE ARGENTIERE SRPR-HOP NORD</t>
  </si>
  <si>
    <t>420014110</t>
  </si>
  <si>
    <t>GCS REI C2S - ET SIEGE</t>
  </si>
  <si>
    <t>420016743</t>
  </si>
  <si>
    <t>420016735</t>
  </si>
  <si>
    <t>GCSMS EHPAD PUB. LOIRE CENTRE - SIEGE</t>
  </si>
  <si>
    <t>420017519</t>
  </si>
  <si>
    <t>420017501</t>
  </si>
  <si>
    <t>GCS (St-Just-St-Rambert)</t>
  </si>
  <si>
    <t>GCS Saint-Just-Saint-Rambert</t>
  </si>
  <si>
    <t>GCSMS EHPAD PUBLICS LOIRE CENTRE - ET SIEGE</t>
  </si>
  <si>
    <t>GCS AMBULATOIRE DU BRIVADOIS</t>
  </si>
  <si>
    <t>08441BRIO</t>
  </si>
  <si>
    <t>430008441</t>
  </si>
  <si>
    <t>GCS (Brioude)</t>
  </si>
  <si>
    <t>GCS Brioude</t>
  </si>
  <si>
    <t>GCS POLE DE GASTRO-ENTEROLOGIE DU PUY</t>
  </si>
  <si>
    <t>08151LEPU</t>
  </si>
  <si>
    <t>430008151</t>
  </si>
  <si>
    <t>GCS (Le Puy-en-Velay)</t>
  </si>
  <si>
    <t>GCS Puy-en-Velay</t>
  </si>
  <si>
    <t>GCS POLE DE GASTRO-ENTEROLOGIE DU PUY EN VELAY</t>
  </si>
  <si>
    <t>GCS PHARMACIE HAUTE-LOIRE</t>
  </si>
  <si>
    <t>08177LEPU</t>
  </si>
  <si>
    <t>430008177</t>
  </si>
  <si>
    <t>GCS POLE SANTE ALTILIGERIEN</t>
  </si>
  <si>
    <t>08201LEPU</t>
  </si>
  <si>
    <t>430008201</t>
  </si>
  <si>
    <t>GCS IRCA</t>
  </si>
  <si>
    <t>08292LEPU</t>
  </si>
  <si>
    <t>430008292</t>
  </si>
  <si>
    <t>GCS SSR 43</t>
  </si>
  <si>
    <t>08359LEPU</t>
  </si>
  <si>
    <t>430008359</t>
  </si>
  <si>
    <t>GCS SOINS SE SUITE ET DE READAPTATION 43</t>
  </si>
  <si>
    <t>MDPH DE LA HAUTE-LOIRE</t>
  </si>
  <si>
    <t>09670LEPU</t>
  </si>
  <si>
    <t>430009670</t>
  </si>
  <si>
    <t>GCS PUI YSSINGEAUX</t>
  </si>
  <si>
    <t>08136YSSI</t>
  </si>
  <si>
    <t>430008136</t>
  </si>
  <si>
    <t>GCS (Yssingeaux)</t>
  </si>
  <si>
    <t>GCS Yssingeaux</t>
  </si>
  <si>
    <t>GCS-MOYENS OFFRE SOINS PAYS D'ANCENIS</t>
  </si>
  <si>
    <t>49583ANCE</t>
  </si>
  <si>
    <t>440049583</t>
  </si>
  <si>
    <t>GCS (Ancenis-St-Géréon)</t>
  </si>
  <si>
    <t>GCS Ancenis-Saint-Géréon</t>
  </si>
  <si>
    <t>GROUPEMENT DE COOPERATION SANITAIRE DE MOYENS PAYS ANCENIS</t>
  </si>
  <si>
    <t>GCS PRESTATIONS DE SERVICE</t>
  </si>
  <si>
    <t>52314BLAI</t>
  </si>
  <si>
    <t>440052314</t>
  </si>
  <si>
    <t>GCS (Blain)</t>
  </si>
  <si>
    <t>GCS Blain</t>
  </si>
  <si>
    <t>GCS COORDINATION DEPARTEMENTALE EN PSY</t>
  </si>
  <si>
    <t>53098BOUG</t>
  </si>
  <si>
    <t>440053098</t>
  </si>
  <si>
    <t>GCS (Bouguenais)</t>
  </si>
  <si>
    <t>GCS Bouguenais</t>
  </si>
  <si>
    <t>GCS COORDINATION DEPARTEMENTALE EN PSYCHIATRIE</t>
  </si>
  <si>
    <t>GCS-MOYENS JULES VERNE ET SIEGE</t>
  </si>
  <si>
    <t>440050086</t>
  </si>
  <si>
    <t>440044220</t>
  </si>
  <si>
    <t>GCS (Nantes)</t>
  </si>
  <si>
    <t>GCS Nantes</t>
  </si>
  <si>
    <t>GROUPEMENT DE COOPERATION SANITAIRE DE MOYENS JULES VERNE ET</t>
  </si>
  <si>
    <t>GCS-MOYENS NANTES SOINS SUITE-ET SIEGE</t>
  </si>
  <si>
    <t>440050094</t>
  </si>
  <si>
    <t>440049245</t>
  </si>
  <si>
    <t>GROUPEMENT DE COOPERATION SANITAIRE DE MOYENS</t>
  </si>
  <si>
    <t>GCS CLIP - ET SIEGE</t>
  </si>
  <si>
    <t>440051746</t>
  </si>
  <si>
    <t>440045656</t>
  </si>
  <si>
    <t>GCS CENTRE LIGERIEN D'IMAGERIE PAR L'EMISSION DE POSITONS</t>
  </si>
  <si>
    <t>GCS PHARMACIE LOIRE VENDEE ET SIEGE</t>
  </si>
  <si>
    <t>440051811</t>
  </si>
  <si>
    <t>440051803</t>
  </si>
  <si>
    <t>GCS CANCEROLOGIE PDL ET SIEGE</t>
  </si>
  <si>
    <t>440052413</t>
  </si>
  <si>
    <t>440052405</t>
  </si>
  <si>
    <t>GCS CANCEROLOGIE HOSPITALO UNIV DES PAYS DE LA LOIRE ET SIEG</t>
  </si>
  <si>
    <t>TOMOGRAPHE GCS CLIP</t>
  </si>
  <si>
    <t>440053155</t>
  </si>
  <si>
    <t>TOMOGRAPHE A EMISSIONS DE POSITONS - SITE DU CONFLUENT</t>
  </si>
  <si>
    <t>GCS PHARMACIE</t>
  </si>
  <si>
    <t>440055721</t>
  </si>
  <si>
    <t>440055713</t>
  </si>
  <si>
    <t>GROUPEMENT DE COOPERATION SANITAIRE PHARMACIE</t>
  </si>
  <si>
    <t>TOMOGRAPHE IRCNA SITE HOTEL DIEU</t>
  </si>
  <si>
    <t>440055960</t>
  </si>
  <si>
    <t>440045037</t>
  </si>
  <si>
    <t>TOMOGRAPHES A POSITONS CHU NANTES SITE HOTEL DIEU</t>
  </si>
  <si>
    <t>AGENCE DEP PREVENTION SPECIALISEE</t>
  </si>
  <si>
    <t>54666NANT</t>
  </si>
  <si>
    <t>440054666</t>
  </si>
  <si>
    <t>AGENCE DEPARTEMENTALE DE PREVENTION SPECIALISEE</t>
  </si>
  <si>
    <t>GCS-MOYENS DU PAYS DE RETZ</t>
  </si>
  <si>
    <t>47553PORN</t>
  </si>
  <si>
    <t>440047553</t>
  </si>
  <si>
    <t>GCS (Pornic)</t>
  </si>
  <si>
    <t>GCS Pornic</t>
  </si>
  <si>
    <t>GROUPEMENT DE COOPERATION SANITAIRE DE MOYENS PAYS RETZ</t>
  </si>
  <si>
    <t>GIP ETABTS MEDICO SOCIAUX ST BREVIN</t>
  </si>
  <si>
    <t>29098STBR</t>
  </si>
  <si>
    <t>440029098</t>
  </si>
  <si>
    <t>Saint-Brevin-les-Pins</t>
  </si>
  <si>
    <t>GCS (St-Brevin-les-Pins)</t>
  </si>
  <si>
    <t>GCS Saint-Brevin-les-Pins</t>
  </si>
  <si>
    <t>GROUPEMENT SERVICES COMMUNS ETABLISSEMENTS MEDICAUX SOCIAUX</t>
  </si>
  <si>
    <t>GCS-MOYENS NEMO6ET SIEGE</t>
  </si>
  <si>
    <t>440050144</t>
  </si>
  <si>
    <t>440049575</t>
  </si>
  <si>
    <t>GCS (St-Herblain)</t>
  </si>
  <si>
    <t>GCS Saint-Herblain</t>
  </si>
  <si>
    <t>GROUPEMENT DE COOPERATION SANITAIRE DE MOYENS NEMO</t>
  </si>
  <si>
    <t>GCS IRCNA - ET SIEGE</t>
  </si>
  <si>
    <t>440051753</t>
  </si>
  <si>
    <t>GCS INSTITUT REGIONAL DU CANCER NANTES ATLANTIQUE</t>
  </si>
  <si>
    <t>GCS PUI SOINS DE SUITE NANTES ET SIEGE</t>
  </si>
  <si>
    <t>440052884</t>
  </si>
  <si>
    <t>440052876</t>
  </si>
  <si>
    <t>GCS PUI SOINS DE SUITE NANTES ATLANTIQUE ET SIEGE</t>
  </si>
  <si>
    <t>GCS PUI SOINS DE SUITE NANTES ATLANTIQ</t>
  </si>
  <si>
    <t>440052892</t>
  </si>
  <si>
    <t>GCS PUI SOINS DE SUITE NANTES ATLANTIQUE</t>
  </si>
  <si>
    <t>TOMOGRAPHE IRCNA SITE GAUDUCHEAU</t>
  </si>
  <si>
    <t>440053148</t>
  </si>
  <si>
    <t>TOMOGRAPHES A POSITONS - SITE ICO RENE GAUDUCHEAU</t>
  </si>
  <si>
    <t>GCS POLE READAPT MAUBREUIL TOURMALINE</t>
  </si>
  <si>
    <t>49567STHE</t>
  </si>
  <si>
    <t>440049567</t>
  </si>
  <si>
    <t>GCS POLE DE READAPTATION MAUBREUIL ET LA TOURMALINE</t>
  </si>
  <si>
    <t>GCS-MOYENS CENTRE DE CORONAROGRAPHIE</t>
  </si>
  <si>
    <t>440050078</t>
  </si>
  <si>
    <t>440047538</t>
  </si>
  <si>
    <t>GCS (St-Nazaire)</t>
  </si>
  <si>
    <t>GCS Saint-Nazaire</t>
  </si>
  <si>
    <t>GCS-MPR DE ST NAZAIRE-ET SIEGE</t>
  </si>
  <si>
    <t>440050128</t>
  </si>
  <si>
    <t>440049559</t>
  </si>
  <si>
    <t>GROUPEMENT DE COOPERATION SANITAIRE DE MOYENS MPR ST NAZAIRE</t>
  </si>
  <si>
    <t>GCS-MOYENS CITE SANITAIRE NAZAIRIENNE</t>
  </si>
  <si>
    <t>45177STNA</t>
  </si>
  <si>
    <t>440045177</t>
  </si>
  <si>
    <t>GCS MOYENS CITE SANITAIRE NAZAIRIENNE</t>
  </si>
  <si>
    <t>GCS-MOYENS POLE SANTE LOIRE ET SILLON</t>
  </si>
  <si>
    <t>48965SAVE</t>
  </si>
  <si>
    <t>440048965</t>
  </si>
  <si>
    <t>GCS (Savenay)</t>
  </si>
  <si>
    <t>GCS Savenay</t>
  </si>
  <si>
    <t>GROUPEMENT DE COOPERATION SANITAIRE DE MOYENS LOIRE SILLON</t>
  </si>
  <si>
    <t>GCS PÔLE SANITAIRE DU MONTARGOIS</t>
  </si>
  <si>
    <t>19641AMIL</t>
  </si>
  <si>
    <t>450019641</t>
  </si>
  <si>
    <t>GCS (Amilly)</t>
  </si>
  <si>
    <t>GCS Amilly</t>
  </si>
  <si>
    <t>450019708</t>
  </si>
  <si>
    <t>450019690</t>
  </si>
  <si>
    <t>GCS (Gien)</t>
  </si>
  <si>
    <t>GCS Gien</t>
  </si>
  <si>
    <t>G.C.S - G.B.M. ANNE DE BEAUJEU</t>
  </si>
  <si>
    <t>20144GIEN</t>
  </si>
  <si>
    <t>450020144</t>
  </si>
  <si>
    <t>G.C.S. GROUPEMENT DE BIOLOGIE MEDICALE ANNE DE BEAUJEU</t>
  </si>
  <si>
    <t>GIP CENTRE VAL DE LOIRE E-SANTÉ</t>
  </si>
  <si>
    <t>23296OLIV</t>
  </si>
  <si>
    <t>450023296</t>
  </si>
  <si>
    <t>GCS (Olivet)</t>
  </si>
  <si>
    <t>GCS Olivet</t>
  </si>
  <si>
    <t>GROUPEMENT D'INTERÊT PUBLIC CENTRE VAL DE LOIRE E-SANTÉ</t>
  </si>
  <si>
    <t>GCS CANCERO CHRO-CL ARCHETTE ET SIEGE</t>
  </si>
  <si>
    <t>450019724</t>
  </si>
  <si>
    <t>450019716</t>
  </si>
  <si>
    <t>GCS (Orléans)</t>
  </si>
  <si>
    <t>GCS Orléans</t>
  </si>
  <si>
    <t>GCS CANCEROLOGIE CHIMIO RADIOTHERAPIE CHRO / CL ARCHETTE</t>
  </si>
  <si>
    <t>GCS "CRCDC-CVL" - SITE ORLEANS - ET EX</t>
  </si>
  <si>
    <t>450021423</t>
  </si>
  <si>
    <t>GCS "CRCDC-CVL" - SITE ORLEANS - ET EXPLOITANT</t>
  </si>
  <si>
    <t>GIP PRO SANTE CENTRE VAL DE LOIRE</t>
  </si>
  <si>
    <t>22801ORLE</t>
  </si>
  <si>
    <t>450022801</t>
  </si>
  <si>
    <t>GCS HÔPITAL PRIVÉ ORLÉANS NORD-ETSIEGE</t>
  </si>
  <si>
    <t>450019732</t>
  </si>
  <si>
    <t>450019666</t>
  </si>
  <si>
    <t>GCS (Saran)</t>
  </si>
  <si>
    <t>GCS Saran</t>
  </si>
  <si>
    <t>GCS CIEEL</t>
  </si>
  <si>
    <t>19443SULL</t>
  </si>
  <si>
    <t>450019443</t>
  </si>
  <si>
    <t>GCS (Sully-sur-Loire)</t>
  </si>
  <si>
    <t>GCS Sully-sur-Loire</t>
  </si>
  <si>
    <t>GCS COOPÉRATION INTER-ÉTABLISSEMENTS DE L'EST DU LOIRET</t>
  </si>
  <si>
    <t>GCS POLE DE SANTE DE CAHORS</t>
  </si>
  <si>
    <t>05895CAHO</t>
  </si>
  <si>
    <t>460005895</t>
  </si>
  <si>
    <t>GCS (Cahors)</t>
  </si>
  <si>
    <t>GCS Cahors</t>
  </si>
  <si>
    <t>GCS LAB HOSPIT BIO INGRES QUERCY</t>
  </si>
  <si>
    <t>06216CAHO</t>
  </si>
  <si>
    <t>460006216</t>
  </si>
  <si>
    <t>GCS LABORATOIRE HOSPITALIER DE BIOLOGIE INGRES QUERCY</t>
  </si>
  <si>
    <t>GCS CHAMPOLLION</t>
  </si>
  <si>
    <t>06117FIGE</t>
  </si>
  <si>
    <t>460006117</t>
  </si>
  <si>
    <t>GCS (Figeac)</t>
  </si>
  <si>
    <t>GCS Figeac</t>
  </si>
  <si>
    <t>GCS GOURDON BOURIANE</t>
  </si>
  <si>
    <t>05655GOUR</t>
  </si>
  <si>
    <t>460005655</t>
  </si>
  <si>
    <t>GCS (Gourdon)</t>
  </si>
  <si>
    <t>GCS Gourdon</t>
  </si>
  <si>
    <t>GROUPEMENT DE COOPERATION SANITAIRE GOURDON BOURIANE</t>
  </si>
  <si>
    <t>GIP BI2HQ</t>
  </si>
  <si>
    <t>05796LEYM</t>
  </si>
  <si>
    <t>460005796</t>
  </si>
  <si>
    <t>GCS (Leyme)</t>
  </si>
  <si>
    <t>GCS Leyme</t>
  </si>
  <si>
    <t>GIP BLANCHISSERIE INTERHOSPITALIERE DU HAUT QUERCY</t>
  </si>
  <si>
    <t>GCS SIH DE LOT-ET-GARONNE</t>
  </si>
  <si>
    <t>13780AGEN</t>
  </si>
  <si>
    <t>470013780</t>
  </si>
  <si>
    <t>GCS (Agen)</t>
  </si>
  <si>
    <t>GCS Agen</t>
  </si>
  <si>
    <t>GCS SERVICES INTER-HOSPITALIERS DE LOT-ET-GARONNE</t>
  </si>
  <si>
    <t>GCS LABO INTER-HOSP. BIOLOGIE MEDICALE</t>
  </si>
  <si>
    <t>15777AGEN</t>
  </si>
  <si>
    <t>470015777</t>
  </si>
  <si>
    <t>GCS LABO INTER-HOSPITALIER DE BIOLOGIE MEDICALE-HOSPILAB 47</t>
  </si>
  <si>
    <t>18631AGEN</t>
  </si>
  <si>
    <t>470018631</t>
  </si>
  <si>
    <t>GCS (LBM) 3</t>
  </si>
  <si>
    <t>16072MARM</t>
  </si>
  <si>
    <t>470016072</t>
  </si>
  <si>
    <t>GCS (Marmande)</t>
  </si>
  <si>
    <t>GCS Marmande</t>
  </si>
  <si>
    <t>GCS BIOLOGIE (LBM) 3</t>
  </si>
  <si>
    <t>GCS POLE PUBLIC PRIVE VAL DE GARONNE</t>
  </si>
  <si>
    <t>16189MARM</t>
  </si>
  <si>
    <t>470016189</t>
  </si>
  <si>
    <t>GCS SANTE MENTALE LOT-ET-GA - ET SIEGE</t>
  </si>
  <si>
    <t>470016866</t>
  </si>
  <si>
    <t>470016858</t>
  </si>
  <si>
    <t>GCS (Pont-du-Casse)</t>
  </si>
  <si>
    <t>GCS Pont-du-Casse</t>
  </si>
  <si>
    <t>GCS SANTE MENTALE LOT-ET-GARONNE - ET SIEGE</t>
  </si>
  <si>
    <t>GCS PSV IMMOBILIER - ET SIEGE</t>
  </si>
  <si>
    <t>470015132</t>
  </si>
  <si>
    <t>470014341</t>
  </si>
  <si>
    <t>GCS (Villeneuve-sur-Lot)</t>
  </si>
  <si>
    <t>GCS Villeneuve-sur-Lot</t>
  </si>
  <si>
    <t>GCS POLE DE SANTE DU VILLENEUVOIS (PSV) IMMOBILIER-ET SIEGE</t>
  </si>
  <si>
    <t>GCS POLE SANTE VILLENEUVOIS - ET-SIEGE</t>
  </si>
  <si>
    <t>470016031</t>
  </si>
  <si>
    <t>470016023</t>
  </si>
  <si>
    <t>GCS POLE DE SANTE DU VILLENEUVOIS - ET-SIEGE</t>
  </si>
  <si>
    <t>GCS POLE DE SANTE DU VILLENEUVOIS</t>
  </si>
  <si>
    <t>470016049</t>
  </si>
  <si>
    <t>GCS DU GEVAUDAN</t>
  </si>
  <si>
    <t>480001775</t>
  </si>
  <si>
    <t>480001767</t>
  </si>
  <si>
    <t>GCS (Marvejols)</t>
  </si>
  <si>
    <t>GCS Marvejols</t>
  </si>
  <si>
    <t>GROUPEMENT DE COOPERATION SANITAIRE DU GEVAUDAN</t>
  </si>
  <si>
    <t>ET SIEGE GCS DU GEVAUDAN</t>
  </si>
  <si>
    <t>480002419</t>
  </si>
  <si>
    <t>GCS CH MENDE PRATICIENS LIBERAUX</t>
  </si>
  <si>
    <t>02971MEND</t>
  </si>
  <si>
    <t>480002971</t>
  </si>
  <si>
    <t>GCS (Mende)</t>
  </si>
  <si>
    <t>GCS Mende</t>
  </si>
  <si>
    <t>GIP AUBRAC GEVAUDAN</t>
  </si>
  <si>
    <t>02021STAL</t>
  </si>
  <si>
    <t>480002021</t>
  </si>
  <si>
    <t>GCS (St-Alban-sur-Limagnole)</t>
  </si>
  <si>
    <t>GCS Saint-Alban-sur-Limagnole</t>
  </si>
  <si>
    <t>GROUPEMENT D'INTERET PUBLIC AUBRAC GEVAUDAN</t>
  </si>
  <si>
    <t>GCS-MOYENS ETS SANTE SITE ORGEMONT</t>
  </si>
  <si>
    <t>490017522</t>
  </si>
  <si>
    <t>490017407</t>
  </si>
  <si>
    <t>GCS (Angers)</t>
  </si>
  <si>
    <t>GROUPEMENT DE COOPERATION SANITAIRE DE MOYENS SITE ORGEMONT</t>
  </si>
  <si>
    <t>GCS-MOYENS ETABLISSEMENTS ST SAUVEUR</t>
  </si>
  <si>
    <t>490017530</t>
  </si>
  <si>
    <t>490017373</t>
  </si>
  <si>
    <t>GROUPEMENT DE COOPERATION SANITAIRE DE MOYENS ETS ST SAUVEUR</t>
  </si>
  <si>
    <t>GCS INST REG CANCEROLOGIE ANJOU MAINE</t>
  </si>
  <si>
    <t>490017548</t>
  </si>
  <si>
    <t>490017381</t>
  </si>
  <si>
    <t>GCS-MOYENS IFSI</t>
  </si>
  <si>
    <t>17431ANGE</t>
  </si>
  <si>
    <t>490017431</t>
  </si>
  <si>
    <t>GROUPEMENT DE COOPERATION SANITAIRE DE MOYENS IFSI</t>
  </si>
  <si>
    <t>GCS PHARMACIE LIGERIENNE</t>
  </si>
  <si>
    <t>19353CHAL</t>
  </si>
  <si>
    <t>490019353</t>
  </si>
  <si>
    <t>GCS (Chalonnes-sur-Loire)</t>
  </si>
  <si>
    <t>GCS Chalonnes-sur-Loire</t>
  </si>
  <si>
    <t>GROUPEMENT DE COOPERATION SANITAIRE PHARMACIE LIGERIENNE</t>
  </si>
  <si>
    <t>GCS-MOYENS MAUGES BOCAGE CHOLETAIS</t>
  </si>
  <si>
    <t>17399CHOL</t>
  </si>
  <si>
    <t>490017399</t>
  </si>
  <si>
    <t>GCS (Cholet)</t>
  </si>
  <si>
    <t>GCS Cholet</t>
  </si>
  <si>
    <t>GROUPEMENT DE COOPERATION SANITAIRE DE MOYENS MAUGES BOCAGE</t>
  </si>
  <si>
    <t>GCS PUI ANJOU - ET SIEGE</t>
  </si>
  <si>
    <t>490019122</t>
  </si>
  <si>
    <t>490018801</t>
  </si>
  <si>
    <t>GCS (Doué-en-Anjou)</t>
  </si>
  <si>
    <t>GCS Doué-en-Anjou</t>
  </si>
  <si>
    <t>GCS ES DOUESSINS</t>
  </si>
  <si>
    <t>19585DOUE</t>
  </si>
  <si>
    <t>490019585</t>
  </si>
  <si>
    <t>GPT DE COOP SANITAIRE DES ETABLISSEMENTS DE SANTE DOUESSINS</t>
  </si>
  <si>
    <t>GCS BLANCHISSERIE ANGEVINE</t>
  </si>
  <si>
    <t>19684LESP</t>
  </si>
  <si>
    <t>490019684</t>
  </si>
  <si>
    <t>GCS (Ponts-de-Cé)</t>
  </si>
  <si>
    <t>GCS Ponts-de-Cé</t>
  </si>
  <si>
    <t>GCS GROUPEMENT INTERHOSPITALIER DE BLANCHISSERIE ANGEVINE</t>
  </si>
  <si>
    <t>GCS-MOYENS HAD DU SAUMUROIS</t>
  </si>
  <si>
    <t>490017589</t>
  </si>
  <si>
    <t>490017423</t>
  </si>
  <si>
    <t>GCS (Saumur)-HAD</t>
  </si>
  <si>
    <t>GCS Saumur</t>
  </si>
  <si>
    <t>GROUPEMENT DE COOPERATION SANITAIRE DE MOYENS HAD SAUMUROIS</t>
  </si>
  <si>
    <t>GCS-MOYENS BLOC OPERATOIRE</t>
  </si>
  <si>
    <t>490017605</t>
  </si>
  <si>
    <t>490017415</t>
  </si>
  <si>
    <t>GCS (Saumur)</t>
  </si>
  <si>
    <t>GROUPEMENT DE COOPERATION SANITAIRE DE MOYENS POLE SAUMUR</t>
  </si>
  <si>
    <t>GCS POLE SANTE DE SEGRE</t>
  </si>
  <si>
    <t>20096SEGR</t>
  </si>
  <si>
    <t>490020096</t>
  </si>
  <si>
    <t>GCS (Segré-en-Anjou Bleu)</t>
  </si>
  <si>
    <t>GCS Segré-en-Anjou Bleu</t>
  </si>
  <si>
    <t>GCS-MOYENS BELLINIERE</t>
  </si>
  <si>
    <t>490017571</t>
  </si>
  <si>
    <t>490017365</t>
  </si>
  <si>
    <t>GCS (Trélazé)</t>
  </si>
  <si>
    <t>GCS Trélazé</t>
  </si>
  <si>
    <t>GROUPEMENT DE COOPERATION SANITAIRE DE MOYENS BELLINIERE</t>
  </si>
  <si>
    <t>GCS DU SUD-MANCHE</t>
  </si>
  <si>
    <t>500020870</t>
  </si>
  <si>
    <t>500020847</t>
  </si>
  <si>
    <t>GCS (Avranches)</t>
  </si>
  <si>
    <t>GCS Avranches</t>
  </si>
  <si>
    <t>GCS PARTENAIRES SANTE DU COTENTIN</t>
  </si>
  <si>
    <t>500023585</t>
  </si>
  <si>
    <t>500023577</t>
  </si>
  <si>
    <t>GCS (Cherbourg-en-Cotentin)</t>
  </si>
  <si>
    <t>GCS Cherbourg-en-Cotentin</t>
  </si>
  <si>
    <t>GROUPEMENT DE COOPERATION SANITAIRE</t>
  </si>
  <si>
    <t>500025317</t>
  </si>
  <si>
    <t>500025309</t>
  </si>
  <si>
    <t>GROUPEMENT DE COOPERATION SANITAIRE SSR DU NORD COTENTIN</t>
  </si>
  <si>
    <t>21233CHER</t>
  </si>
  <si>
    <t>500021233</t>
  </si>
  <si>
    <t>GCS INSTITUTS DE FORMATIONS EN SOINS INFIRMIERS</t>
  </si>
  <si>
    <t>GCS DU SUD-MANCHE ET SIEGE</t>
  </si>
  <si>
    <t>500021266</t>
  </si>
  <si>
    <t>GCS (Granville)</t>
  </si>
  <si>
    <t>GCS Granville</t>
  </si>
  <si>
    <t>GCS LES MARAIS</t>
  </si>
  <si>
    <t>25267LAHA</t>
  </si>
  <si>
    <t>500025267</t>
  </si>
  <si>
    <t>GCS (Haye)</t>
  </si>
  <si>
    <t>GCS Haye</t>
  </si>
  <si>
    <t>GCS COMMUNAUTE PROFESSIONNELLE</t>
  </si>
  <si>
    <t>500025531</t>
  </si>
  <si>
    <t>500025119</t>
  </si>
  <si>
    <t>GCS (Villedieu-les-Poêles-Rouffigny)</t>
  </si>
  <si>
    <t>GCS Villedieu-les-Poêles-Rouffigny</t>
  </si>
  <si>
    <t>GIP MAISON DEP PERSONNES HANDICAP 51</t>
  </si>
  <si>
    <t>27220CHAL</t>
  </si>
  <si>
    <t>510027220</t>
  </si>
  <si>
    <t>GCS (Châlons-en-Champagne)</t>
  </si>
  <si>
    <t>GCS Châlons-en-Champagne</t>
  </si>
  <si>
    <t>GIP MAISON DEPARTEMENTALE PERSONNES HANDICAPEES 51 MARNE</t>
  </si>
  <si>
    <t>GCS HAD D'EPERNAY - ET SIEGE</t>
  </si>
  <si>
    <t>510026271</t>
  </si>
  <si>
    <t>510026263</t>
  </si>
  <si>
    <t>GCS (Épernay)-HAD</t>
  </si>
  <si>
    <t>GCS Épernay</t>
  </si>
  <si>
    <t>GROUPEMENT DE COOPÉRATION SANITAIRE HAD D'EPERNAY - ET SIEGE</t>
  </si>
  <si>
    <t>GCS HAD D'EPERNAY-CH EPERNAY-ET EXPL.</t>
  </si>
  <si>
    <t>510026289</t>
  </si>
  <si>
    <t>GROUP. COOPÉRATION SANITAIRE HAD EPERNAY-CH EPERNAY- ET EXPL</t>
  </si>
  <si>
    <t>GCS HOSP-UNIV POLE REFER CANCERO REIMS</t>
  </si>
  <si>
    <t>25000REIM</t>
  </si>
  <si>
    <t>510025000</t>
  </si>
  <si>
    <t>GCS (Reims)</t>
  </si>
  <si>
    <t>GCS Reims</t>
  </si>
  <si>
    <t>GCS HOSPITAL-UNIVERSIT DU POLE DE REFERENCE EN CANCERO REIMS</t>
  </si>
  <si>
    <t>GCS MEDEC NUCL SUD HTE MARNE-ET SIEGE</t>
  </si>
  <si>
    <t>520004102</t>
  </si>
  <si>
    <t>520003880</t>
  </si>
  <si>
    <t>GCS (Chaumont)</t>
  </si>
  <si>
    <t>GCS Chaumont</t>
  </si>
  <si>
    <t>GCS MEDECINE NUCLEAIRE SUD HTE MARNE-ET SIEGE</t>
  </si>
  <si>
    <t>POLE SANTE SUD HT MARN - GCS -ET SIEGE</t>
  </si>
  <si>
    <t>520004672</t>
  </si>
  <si>
    <t>520004664</t>
  </si>
  <si>
    <t>GCS POLE DE SANTE SUD 52 - CH CHAUMONT</t>
  </si>
  <si>
    <t>520004680</t>
  </si>
  <si>
    <t>GCS POLE DE SANTE SUD HAUT-MARNAIS - SITE CH CHAUMONT</t>
  </si>
  <si>
    <t>GCS POLE SANTE SUD 52 - CMC CHAUMONT</t>
  </si>
  <si>
    <t>520004722</t>
  </si>
  <si>
    <t>GCS POLE DE SANTE SUD HAUT MARNAIS - SITE DU CMC DE CHAUMONT</t>
  </si>
  <si>
    <t>GCS POLE LOGISTIQUE SUD HAUT MARNAIS</t>
  </si>
  <si>
    <t>04698CHAU</t>
  </si>
  <si>
    <t>520004698</t>
  </si>
  <si>
    <t>GCS POL SANT SUD 52 - CLINIQ COMPASSIO</t>
  </si>
  <si>
    <t>520004714</t>
  </si>
  <si>
    <t>GCS (Langres)</t>
  </si>
  <si>
    <t>GCS Langres</t>
  </si>
  <si>
    <t>GCS POLE DE SANTE SUD HAUT MARNAIS - SITE CLINIQU COMPASSION</t>
  </si>
  <si>
    <t>GCS NORD HAUTE MARNE</t>
  </si>
  <si>
    <t>04110STDI</t>
  </si>
  <si>
    <t>520004110</t>
  </si>
  <si>
    <t>GCS (St-Dizier)</t>
  </si>
  <si>
    <t>GCS Saint-Dizier</t>
  </si>
  <si>
    <t>04334STDI</t>
  </si>
  <si>
    <t>520004334</t>
  </si>
  <si>
    <t>GCS CTRE CHIMIO AMBUL MAYENNE ET SIEGE</t>
  </si>
  <si>
    <t>530008408</t>
  </si>
  <si>
    <t>530008390</t>
  </si>
  <si>
    <t>GCS (Laval)</t>
  </si>
  <si>
    <t>GCS Laval</t>
  </si>
  <si>
    <t>GCS CENTRE DE CHIMIOTHERAPIE AMBULATOIRE DE MAYENNE ET SIEGE</t>
  </si>
  <si>
    <t>GCS DE LA MAYENNE</t>
  </si>
  <si>
    <t>07970LAVA</t>
  </si>
  <si>
    <t>530007970</t>
  </si>
  <si>
    <t>GCS-MOYENS POLE DE SANTE</t>
  </si>
  <si>
    <t>530007566</t>
  </si>
  <si>
    <t>530007434</t>
  </si>
  <si>
    <t>GCS (Renazé)</t>
  </si>
  <si>
    <t>GCS Renazé</t>
  </si>
  <si>
    <t>GROUPEMENT DE COOPERATION SANITAIRE DE MOYENS POLE SANTE</t>
  </si>
  <si>
    <t>GIP "HANDICAP ET INSERTION"</t>
  </si>
  <si>
    <t>13257ALLA</t>
  </si>
  <si>
    <t>540013257</t>
  </si>
  <si>
    <t>GCS (Allamps)</t>
  </si>
  <si>
    <t>GCS Allamps</t>
  </si>
  <si>
    <t>GROUPEMENT D'INTERET PUBLIC "HANDICAP ET INSERTION"</t>
  </si>
  <si>
    <t>GCS BOIS LE DUC - ET SIEGE</t>
  </si>
  <si>
    <t>540022530</t>
  </si>
  <si>
    <t>540017639</t>
  </si>
  <si>
    <t>GCS (Nancy)</t>
  </si>
  <si>
    <t>GCS Nancy</t>
  </si>
  <si>
    <t>GOUPEMENT DE COOPERATION SANITAIRE BOIS LE DUC-ET SIEGE</t>
  </si>
  <si>
    <t>GCS BONSECOURS - ET SIEGE</t>
  </si>
  <si>
    <t>540022563</t>
  </si>
  <si>
    <t>540021359</t>
  </si>
  <si>
    <t>GROUPEMENT DE COOPERATION SANITAIRE BONSECOURS-ET SIEGE</t>
  </si>
  <si>
    <t>GCS BONSECOURS-IRM MATERNITE REGIONALE</t>
  </si>
  <si>
    <t>540022571</t>
  </si>
  <si>
    <t>GCS PIMM - ET SIEGE</t>
  </si>
  <si>
    <t>540026077</t>
  </si>
  <si>
    <t>540026069</t>
  </si>
  <si>
    <t>GCS PLATEAU D'IMAGERIE MEDICALE MUTUALISE SUD LORRAINE</t>
  </si>
  <si>
    <t>GCS GHCAL</t>
  </si>
  <si>
    <t>20112NANC</t>
  </si>
  <si>
    <t>540020112</t>
  </si>
  <si>
    <t>GCS GROUPEMENT HOSP DE LA CHIRURGIE DE L'APPAREIL LOCOMOTEUR</t>
  </si>
  <si>
    <t>GCS CENTRES HOSPITALIERS</t>
  </si>
  <si>
    <t>22589NANC</t>
  </si>
  <si>
    <t>540022589</t>
  </si>
  <si>
    <t>GCS GROUPEMENT CCUR</t>
  </si>
  <si>
    <t>24049NANC</t>
  </si>
  <si>
    <t>540024049</t>
  </si>
  <si>
    <t>GCS GROUPT DE COOP CHRU ET UGECAM NE POUR LA REEDUCATION</t>
  </si>
  <si>
    <t>GCS IMAGERIE DES PREMONTRES - ET SIEGE</t>
  </si>
  <si>
    <t>540021854</t>
  </si>
  <si>
    <t>540021847</t>
  </si>
  <si>
    <t>GCS (Pont-à-Mousson)</t>
  </si>
  <si>
    <t>GCS Pont-à-Mousson</t>
  </si>
  <si>
    <t>GROUPT DE COOPERATION SANITAIRE IMAG DES PREMONTRES-ET SIEGE</t>
  </si>
  <si>
    <t>GCS TERRES DE LORRAINE - ET SIEGE</t>
  </si>
  <si>
    <t>540022555</t>
  </si>
  <si>
    <t>540019288</t>
  </si>
  <si>
    <t>GCS (Toul)</t>
  </si>
  <si>
    <t>GCS Toul</t>
  </si>
  <si>
    <t>GROUPT DE COOPERATION SANITAIRE TERRES DE LORRAINE-ET SIEGE</t>
  </si>
  <si>
    <t>GCS BOIS LE DUC - SCANNER HOP ENF CHRU</t>
  </si>
  <si>
    <t>540022548</t>
  </si>
  <si>
    <t>GCS (Vandœuvre-lès-Nancy)</t>
  </si>
  <si>
    <t>GCS Vandœuvre-lès-Nancy</t>
  </si>
  <si>
    <t>GROUPEMENT DE COOPERATION SANITAIRE - SCANNER HOP ENF CHRU</t>
  </si>
  <si>
    <t>GCS GEODE - ET SIEGE</t>
  </si>
  <si>
    <t>540022613</t>
  </si>
  <si>
    <t>540022605</t>
  </si>
  <si>
    <t>GCS GROUPT D'ETABLISSEMENTS D'ONCOLOGIE DE L'EST-ET SIEGE</t>
  </si>
  <si>
    <t>GCS POLE REG DE CANCEROLOGIE-ET SIEGE</t>
  </si>
  <si>
    <t>540023611</t>
  </si>
  <si>
    <t>540023603</t>
  </si>
  <si>
    <t>GCS POLE REGIONAL DE CANCEROLOGIE - ET SIEGE</t>
  </si>
  <si>
    <t>GROUPEMENT D'INTERET PUBLIC PULSY</t>
  </si>
  <si>
    <t>26564VILL</t>
  </si>
  <si>
    <t>540026564</t>
  </si>
  <si>
    <t>GCS (Villers-lès-Nancy)</t>
  </si>
  <si>
    <t>GCS Villers-lès-Nancy</t>
  </si>
  <si>
    <t>GCS DU BARROIS-ET SIEGE</t>
  </si>
  <si>
    <t>550006555</t>
  </si>
  <si>
    <t>550003578</t>
  </si>
  <si>
    <t>GCS (Bar-le-Duc)</t>
  </si>
  <si>
    <t>GCS Bar-le-Duc</t>
  </si>
  <si>
    <t>GROUPEMENT DE COOPERATION SANITAIRE DU BARROIS-ET SIEGE</t>
  </si>
  <si>
    <t>GCS DU BARROIS PUI-SITE CH BAR LE DUC</t>
  </si>
  <si>
    <t>550007603</t>
  </si>
  <si>
    <t>GCS DU BARROIS PUI - SITE CH BAR LE DUC</t>
  </si>
  <si>
    <t>GCS PSSM</t>
  </si>
  <si>
    <t>04717BARL</t>
  </si>
  <si>
    <t>550004717</t>
  </si>
  <si>
    <t>GCS POLE DE SANTE DU SUD MEUSIEN</t>
  </si>
  <si>
    <t>GCS COEUR GRAND EST</t>
  </si>
  <si>
    <t>07504VERD</t>
  </si>
  <si>
    <t>550007504</t>
  </si>
  <si>
    <t>GCS (Verdun)</t>
  </si>
  <si>
    <t>GCS Verdun</t>
  </si>
  <si>
    <t>GROUPEMENT DE COOPERATION SANITAIRE COEUR GRAND EST</t>
  </si>
  <si>
    <t>GCS GRAPS GRAND EST</t>
  </si>
  <si>
    <t>07900VERD</t>
  </si>
  <si>
    <t>550007900</t>
  </si>
  <si>
    <t>GCS GROUPEMENT REGIONAL ACHATS PRODUITS DE SANTE GRAND EST</t>
  </si>
  <si>
    <t>GCS SANTE LOGISTIQUE</t>
  </si>
  <si>
    <t>05605CAUD</t>
  </si>
  <si>
    <t>560005605</t>
  </si>
  <si>
    <t>GCS (Caudan)</t>
  </si>
  <si>
    <t>GCS Caudan</t>
  </si>
  <si>
    <t>RESTAURATION INTERHOSPITALIÈRE</t>
  </si>
  <si>
    <t>21818CAUD</t>
  </si>
  <si>
    <t>560021818</t>
  </si>
  <si>
    <t>GCS IFSI DE BRETAGNE</t>
  </si>
  <si>
    <t>26353LORI</t>
  </si>
  <si>
    <t>560026353</t>
  </si>
  <si>
    <t>GCS (Lorient)</t>
  </si>
  <si>
    <t>GCS Lorient</t>
  </si>
  <si>
    <t>GCS CLINIQUE DU TER</t>
  </si>
  <si>
    <t>560029068</t>
  </si>
  <si>
    <t>560029050</t>
  </si>
  <si>
    <t>GCS (Ploemeur)</t>
  </si>
  <si>
    <t>GCS Ploemeur</t>
  </si>
  <si>
    <t>GCS DU PAYS DE PLOERMEL</t>
  </si>
  <si>
    <t>25546PLOE</t>
  </si>
  <si>
    <t>560025546</t>
  </si>
  <si>
    <t>GCS (Ploërmel)</t>
  </si>
  <si>
    <t>GCS Ploërmel</t>
  </si>
  <si>
    <t>GCS POLE SANTE CTRE BRETAGNE ET SIEGE</t>
  </si>
  <si>
    <t>560025603</t>
  </si>
  <si>
    <t>560025595</t>
  </si>
  <si>
    <t>GCS (Pontivy)</t>
  </si>
  <si>
    <t>GCS Pontivy</t>
  </si>
  <si>
    <t>GCS POLE DE SANTE CENTRE BRETAGNE ET SIEGE</t>
  </si>
  <si>
    <t>GIP SILGOM</t>
  </si>
  <si>
    <t>24424STAV</t>
  </si>
  <si>
    <t>560024424</t>
  </si>
  <si>
    <t>GCS (St-Avé)</t>
  </si>
  <si>
    <t>GCS Saint-Avé</t>
  </si>
  <si>
    <t>MDPH MORBIHAN</t>
  </si>
  <si>
    <t>31338VANN</t>
  </si>
  <si>
    <t>560031338</t>
  </si>
  <si>
    <t>GCS (Vannes)</t>
  </si>
  <si>
    <t>GCS Vannes</t>
  </si>
  <si>
    <t>GCS DU SUD MOSELLAN</t>
  </si>
  <si>
    <t>20628LORQ</t>
  </si>
  <si>
    <t>570020628</t>
  </si>
  <si>
    <t>GCS (Lorquin)</t>
  </si>
  <si>
    <t>GCS Lorquin</t>
  </si>
  <si>
    <t>GCS IUNGO - ET SIEGE</t>
  </si>
  <si>
    <t>570028738</t>
  </si>
  <si>
    <t>570028720</t>
  </si>
  <si>
    <t>GCS (Metz)</t>
  </si>
  <si>
    <t>GCS Metz</t>
  </si>
  <si>
    <t>GROUPEMENT DE COOPERATION SANITAIRE IUNGO - ET SIEGE</t>
  </si>
  <si>
    <t>GCS BLANCHISSERIE DE LORRAINE NORD</t>
  </si>
  <si>
    <t>23200METZ</t>
  </si>
  <si>
    <t>570023200</t>
  </si>
  <si>
    <t>GCS SYSTEME INFORMATION NORD LORRAINE</t>
  </si>
  <si>
    <t>27854METZ</t>
  </si>
  <si>
    <t>570027854</t>
  </si>
  <si>
    <t>GCS DES HOPITAUX DE SARREGUEMINES</t>
  </si>
  <si>
    <t>26583SARR</t>
  </si>
  <si>
    <t>570026583</t>
  </si>
  <si>
    <t>GCS (Sarreguemines)</t>
  </si>
  <si>
    <t>GCS Sarreguemines</t>
  </si>
  <si>
    <t>GCS ESTIM - ET SIEGE</t>
  </si>
  <si>
    <t>570029678</t>
  </si>
  <si>
    <t>570029660</t>
  </si>
  <si>
    <t>GCS (Vantoux)</t>
  </si>
  <si>
    <t>GCS Vantoux</t>
  </si>
  <si>
    <t>GROUPEMENT DE COOPERATION SANTAIRE GCS ESTIM - ET SIEGE</t>
  </si>
  <si>
    <t>GCS TEP LOIRE BOURGOGNE</t>
  </si>
  <si>
    <t>04208NEVE</t>
  </si>
  <si>
    <t>580004208</t>
  </si>
  <si>
    <t>GCS (Nevers)</t>
  </si>
  <si>
    <t>GCS Nevers</t>
  </si>
  <si>
    <t>GCS HOSPITALO-UNIVERS ENF &amp; ADO EN SSR</t>
  </si>
  <si>
    <t>590055463</t>
  </si>
  <si>
    <t>590055455</t>
  </si>
  <si>
    <t>GCS (Villeneuve-d'Ascq)</t>
  </si>
  <si>
    <t>GCS Villeneuve-d'Ascq</t>
  </si>
  <si>
    <t>GCS HOSPITALO-UNIVERS PRISE EN CHARGE ENFANTS &amp; ADOS EN SSR</t>
  </si>
  <si>
    <t>69167VILL</t>
  </si>
  <si>
    <t>590069167</t>
  </si>
  <si>
    <t>ET SIEGE GCS MATISS</t>
  </si>
  <si>
    <t>590053112</t>
  </si>
  <si>
    <t>590053104</t>
  </si>
  <si>
    <t>GCS (Armentières)</t>
  </si>
  <si>
    <t>GCS Armentières</t>
  </si>
  <si>
    <t>SIEGE SOCIAL DU GCS MATISS</t>
  </si>
  <si>
    <t>GCS HOSPITALO-UNIVERSITAIRE</t>
  </si>
  <si>
    <t>53997ARME</t>
  </si>
  <si>
    <t>590053997</t>
  </si>
  <si>
    <t>GCS HOSPITALO-UNIVERSITAIRE LILLE-ARMENTIERES</t>
  </si>
  <si>
    <t>GCS POUR LA RECHERCHE ET LA FORMATION</t>
  </si>
  <si>
    <t>55505ARME</t>
  </si>
  <si>
    <t>590055505</t>
  </si>
  <si>
    <t>GCS POUR LA RECHERCHE ET LA FORMATION EN SANTE MENTALE</t>
  </si>
  <si>
    <t>GCS HOSPIBIO</t>
  </si>
  <si>
    <t>56966ARME</t>
  </si>
  <si>
    <t>590056966</t>
  </si>
  <si>
    <t>GROUPEMENT DE COOPERATION SANITAIRE HOSPIBIO</t>
  </si>
  <si>
    <t>GCS UNITE CENTRALE RESTAURATION COMMU</t>
  </si>
  <si>
    <t>65728ARME</t>
  </si>
  <si>
    <t>590065728</t>
  </si>
  <si>
    <t>GROUPEMENT DE COOPERATION SANITAIRE UNITE CENTRALE RESTAURAT</t>
  </si>
  <si>
    <t>GCS GERIATRIQUE DE SAMBRE AVESNOIS</t>
  </si>
  <si>
    <t>55521AVES</t>
  </si>
  <si>
    <t>590055521</t>
  </si>
  <si>
    <t>GCS (Avesnes-sur-Helpe)</t>
  </si>
  <si>
    <t>GCS Avesnes-sur-Helpe</t>
  </si>
  <si>
    <t>GCS CONSULTATIONS OPHTALMO CH BAILLEUL</t>
  </si>
  <si>
    <t>48575BAIL</t>
  </si>
  <si>
    <t>590048575</t>
  </si>
  <si>
    <t>GCS (Bailleul)</t>
  </si>
  <si>
    <t>GCS Bailleul</t>
  </si>
  <si>
    <t>GCS CONSULTATIONS OPHTALMOLOGIQUES CH BAILLEUL</t>
  </si>
  <si>
    <t>GCS BLANCHISSERIE INTER HOSP DES MONTS</t>
  </si>
  <si>
    <t>58780BAIL</t>
  </si>
  <si>
    <t>590058780</t>
  </si>
  <si>
    <t>GCS PHARMA HAUTS DE FRANCE</t>
  </si>
  <si>
    <t>59168LABA</t>
  </si>
  <si>
    <t>590059168</t>
  </si>
  <si>
    <t>GCS (Bassée)</t>
  </si>
  <si>
    <t>GCS Bassée</t>
  </si>
  <si>
    <t>GCS GROUPEMENT IMAGERIE MEDICALE</t>
  </si>
  <si>
    <t>590054284</t>
  </si>
  <si>
    <t>590047114</t>
  </si>
  <si>
    <t>GCS (Cambrai)</t>
  </si>
  <si>
    <t>GCS Cambrai</t>
  </si>
  <si>
    <t>GCS ETABLISSEMENTS CATESIENS</t>
  </si>
  <si>
    <t>590052916</t>
  </si>
  <si>
    <t>590048625</t>
  </si>
  <si>
    <t>GCS (Cateau-Cambrésis)</t>
  </si>
  <si>
    <t>GCS Cateau-Cambrésis</t>
  </si>
  <si>
    <t>POLE D'ANESTHÉSIE DU PAYS DE MATISSE</t>
  </si>
  <si>
    <t>590062337</t>
  </si>
  <si>
    <t>590062329</t>
  </si>
  <si>
    <t>GCS PARCOTTEEL ETABLISSEMENT SIEGE</t>
  </si>
  <si>
    <t>590054250</t>
  </si>
  <si>
    <t>590048583</t>
  </si>
  <si>
    <t>GCS (Croix)</t>
  </si>
  <si>
    <t>GCS Croix</t>
  </si>
  <si>
    <t>GCS PARCOTTEEL</t>
  </si>
  <si>
    <t>SHAB LABORATOIRE DENAIN</t>
  </si>
  <si>
    <t>590065264</t>
  </si>
  <si>
    <t>590065215</t>
  </si>
  <si>
    <t>GCS (Denain)</t>
  </si>
  <si>
    <t>GCS Denain</t>
  </si>
  <si>
    <t>GCS DS</t>
  </si>
  <si>
    <t>56248DOUA</t>
  </si>
  <si>
    <t>590056248</t>
  </si>
  <si>
    <t>GCS (Douai)</t>
  </si>
  <si>
    <t>GCS Douai</t>
  </si>
  <si>
    <t>GCS DOUAI SOMAIN</t>
  </si>
  <si>
    <t>GCSM-PROJET HOSPITALIER DU DUNKERQUOIS</t>
  </si>
  <si>
    <t>590055935</t>
  </si>
  <si>
    <t>590055927</t>
  </si>
  <si>
    <t>GCS (Dunkerque)</t>
  </si>
  <si>
    <t>GCS Dunkerque</t>
  </si>
  <si>
    <t>GCS DE MOYENS DU PROJET HOSPITALIER DU DUNKERQUOIS</t>
  </si>
  <si>
    <t>GCS STERIL INTER-HOSPIT COTE D'OPALE</t>
  </si>
  <si>
    <t>52817DUNK</t>
  </si>
  <si>
    <t>590052817</t>
  </si>
  <si>
    <t>GCS POUR ACTIVITE DE STERILISATION INTER-HOSPIT COTE D'OPALE</t>
  </si>
  <si>
    <t>GCS IFSI LITTORAL COTE D'OPALE</t>
  </si>
  <si>
    <t>52866DUNK</t>
  </si>
  <si>
    <t>590052866</t>
  </si>
  <si>
    <t>GCS IRM SAT - ETABLISSEMENT SIEGE</t>
  </si>
  <si>
    <t>590052932</t>
  </si>
  <si>
    <t>590047510</t>
  </si>
  <si>
    <t>GCS (Fourmies)</t>
  </si>
  <si>
    <t>GCS Fourmies</t>
  </si>
  <si>
    <t>GCS IRM SUD-AVESNOIS-THIERACHE - ETABLISSEMENT SIEGE</t>
  </si>
  <si>
    <t>GCS CH HAZEBROUCK - COF</t>
  </si>
  <si>
    <t>590058699</t>
  </si>
  <si>
    <t>590058681</t>
  </si>
  <si>
    <t>GCS (Hazebrouck)</t>
  </si>
  <si>
    <t>GCS Hazebrouck</t>
  </si>
  <si>
    <t>GCS URGENCES DE LA MAIN - ETAB. SIEGE</t>
  </si>
  <si>
    <t>590054276</t>
  </si>
  <si>
    <t>590048617</t>
  </si>
  <si>
    <t>GCS (Lesquin)</t>
  </si>
  <si>
    <t>GCS Lesquin</t>
  </si>
  <si>
    <t>GCS C2RC-CTRE DE REFERENCE REG CANCER</t>
  </si>
  <si>
    <t>590052999</t>
  </si>
  <si>
    <t>590030748</t>
  </si>
  <si>
    <t>GCS (Lille)</t>
  </si>
  <si>
    <t>GCS TEP - ETABLISSEMENT SIEGE</t>
  </si>
  <si>
    <t>590054268</t>
  </si>
  <si>
    <t>590018859</t>
  </si>
  <si>
    <t>GCS STERILISATION POLE LILLE METROPOLE</t>
  </si>
  <si>
    <t>590055489</t>
  </si>
  <si>
    <t>590055471</t>
  </si>
  <si>
    <t>UNITE DE STERILISATION DU POLE LILLE METROPOLE</t>
  </si>
  <si>
    <t>ASSOC ESSOR TRANSFUSION SANGUINE</t>
  </si>
  <si>
    <t>02176LILL</t>
  </si>
  <si>
    <t>590002176</t>
  </si>
  <si>
    <t>ASSOC POUR L'ESSOR DE LA TRANSF  SANG DANS LA REGION DU NORD</t>
  </si>
  <si>
    <t>GCS STERINOR</t>
  </si>
  <si>
    <t>48146LILL</t>
  </si>
  <si>
    <t>590048146</t>
  </si>
  <si>
    <t>GCS STERINOR (CHRU-CH ROUBAIX-CH SECLIN-CH TOURCOING ET COL)</t>
  </si>
  <si>
    <t>GCS POLE INFECTIOLOGIE DU NPDC</t>
  </si>
  <si>
    <t>48641LILL</t>
  </si>
  <si>
    <t>590048641</t>
  </si>
  <si>
    <t>GCS POLE D'INFECTIOLOGIE DU NORD PAS DE CALAIS</t>
  </si>
  <si>
    <t>GCS IFSI NORD-PAS-DE-CALAIS</t>
  </si>
  <si>
    <t>52882LILL</t>
  </si>
  <si>
    <t>590052882</t>
  </si>
  <si>
    <t>GCS G4 DES CHU AMIENS CAEN LILLE ROUEN</t>
  </si>
  <si>
    <t>55547LILL</t>
  </si>
  <si>
    <t>590055547</t>
  </si>
  <si>
    <t>590057535</t>
  </si>
  <si>
    <t>GCS (Loos)</t>
  </si>
  <si>
    <t>GCS Loos</t>
  </si>
  <si>
    <t>GCS POLE DE SANTE LOOS HAUBOURDIN</t>
  </si>
  <si>
    <t>48567LOOS</t>
  </si>
  <si>
    <t>590048567</t>
  </si>
  <si>
    <t>SHAB LABORATOIRE MAUBEUGE</t>
  </si>
  <si>
    <t>590065256</t>
  </si>
  <si>
    <t>GCS (Maubeuge)</t>
  </si>
  <si>
    <t>GCS Maubeuge</t>
  </si>
  <si>
    <t>GCS IMSA</t>
  </si>
  <si>
    <t>590067401</t>
  </si>
  <si>
    <t>590067393</t>
  </si>
  <si>
    <t>GCS IMSA - ET SIÈGE</t>
  </si>
  <si>
    <t>590067799</t>
  </si>
  <si>
    <t>GCS UNITÉ DE DIALYSE MÉDICALISÉE</t>
  </si>
  <si>
    <t>590062311</t>
  </si>
  <si>
    <t>590062303</t>
  </si>
  <si>
    <t>GCS_Dialyse (Seclin)-Dial</t>
  </si>
  <si>
    <t>GCS Seclin</t>
  </si>
  <si>
    <t>GCS UNITÉ DE DIALYSE MÉDICALISÉE - MÉTROPOLE SUD</t>
  </si>
  <si>
    <t>HOPITAUX SERVICE PUBLIC SUD METROP LIL</t>
  </si>
  <si>
    <t>47411SECL</t>
  </si>
  <si>
    <t>590047411</t>
  </si>
  <si>
    <t>GCS (Seclin)</t>
  </si>
  <si>
    <t>HOPITAUX DU SERVICE PUBLIC DU SUD DE LA METROPOLE LILLOISE</t>
  </si>
  <si>
    <t>GCS HPSM</t>
  </si>
  <si>
    <t>52833SECL</t>
  </si>
  <si>
    <t>590052833</t>
  </si>
  <si>
    <t>HOPITAUX DU SERVICE PUBLIC DU SUD DE LA MÉTROPOLE LILLOISE</t>
  </si>
  <si>
    <t>GCS FILIERE GERIATRIQUE DU DOUAISIS</t>
  </si>
  <si>
    <t>54904SINL</t>
  </si>
  <si>
    <t>590054904</t>
  </si>
  <si>
    <t>GCS (Sin-le-Noble)</t>
  </si>
  <si>
    <t>GCS Sin-le-Noble</t>
  </si>
  <si>
    <t>GCS FILIERE GERIATRIQUE DU TERRITOIRE DU DOUAISIS</t>
  </si>
  <si>
    <t>GCS SANT'HAINAUT ET SIEGE</t>
  </si>
  <si>
    <t>590053906</t>
  </si>
  <si>
    <t>590048633</t>
  </si>
  <si>
    <t>GCS (Valenciennes)</t>
  </si>
  <si>
    <t>GCS Valenciennes</t>
  </si>
  <si>
    <t>GCS SANT'HAINAUT ETABLISSEMENT SIEGE</t>
  </si>
  <si>
    <t>GCS SOINS CARDIO INTERV VALENCIENNOIS</t>
  </si>
  <si>
    <t>590055448</t>
  </si>
  <si>
    <t>590055430</t>
  </si>
  <si>
    <t>GCS PERMANENCE DES SOINS EN CARDIO INTERV. DU VALENCIENNOIS</t>
  </si>
  <si>
    <t>SHAB LABORATOIRE VALENCIENNES</t>
  </si>
  <si>
    <t>590065223</t>
  </si>
  <si>
    <t>GCS SAMBRE HAINAUT ARTOIS BIOLOGIE</t>
  </si>
  <si>
    <t>GCS S.H.A.B. ÉTABLISSEMENT SIÈGE</t>
  </si>
  <si>
    <t>590066940</t>
  </si>
  <si>
    <t>GCS S.H.A.B. LABORATOIRE</t>
  </si>
  <si>
    <t>UNION PR TRAITEMENT DU LINGE HAINAUT</t>
  </si>
  <si>
    <t>48591VALE</t>
  </si>
  <si>
    <t>590048591</t>
  </si>
  <si>
    <t>UNION POUR LE TRAITEMENT DU LINGE DANS LES ETS DU HAINAUT</t>
  </si>
  <si>
    <t>GCS FILIERE GERIATRIQUE VALENCIENNOIS</t>
  </si>
  <si>
    <t>51397VALE</t>
  </si>
  <si>
    <t>590051397</t>
  </si>
  <si>
    <t>GCS FILIERE GERIATRIQUE DU TERRITOIRE DU VALENCIENNOIS</t>
  </si>
  <si>
    <t>GCS HOSPITALO-UNIVER HAINAUT CAMBRESIS</t>
  </si>
  <si>
    <t>57022VALE</t>
  </si>
  <si>
    <t>590057022</t>
  </si>
  <si>
    <t>GCS HOSPITALO-UNIVERSITAIRE HAINAUT-CAMBRESIS</t>
  </si>
  <si>
    <t>CENTRE TRAITEMENT TEXTILE HOSPITALIER</t>
  </si>
  <si>
    <t>09260BEAU</t>
  </si>
  <si>
    <t>600009260</t>
  </si>
  <si>
    <t>GCS (Beauvais)</t>
  </si>
  <si>
    <t>GCS Beauvais</t>
  </si>
  <si>
    <t>GCS COMMUNAUTÉ HOSPITALIÈRE OISE-OUEST</t>
  </si>
  <si>
    <t>12363BEAU</t>
  </si>
  <si>
    <t>600012363</t>
  </si>
  <si>
    <t>GCS GRAPPP</t>
  </si>
  <si>
    <t>13577BEAU</t>
  </si>
  <si>
    <t>600013577</t>
  </si>
  <si>
    <t>GROUPEMENT RÉG D'ACHATS DE PRODUITS PHARMACEUTIQUES PICARD</t>
  </si>
  <si>
    <t>GCMS OISE OUEST/VILLE HÔPITAL</t>
  </si>
  <si>
    <t>16372BEAU</t>
  </si>
  <si>
    <t>600016372</t>
  </si>
  <si>
    <t>17131BEAU</t>
  </si>
  <si>
    <t>600017131</t>
  </si>
  <si>
    <t>GCS HÔPITAL DE CHANTILLY - LES JOCKEYS</t>
  </si>
  <si>
    <t>600013627</t>
  </si>
  <si>
    <t>600013619</t>
  </si>
  <si>
    <t>GCS (Chantilly)</t>
  </si>
  <si>
    <t>GCS Chantilly</t>
  </si>
  <si>
    <t>GCS DE MOYENS DE L'OISE</t>
  </si>
  <si>
    <t>01689CLER</t>
  </si>
  <si>
    <t>600001689</t>
  </si>
  <si>
    <t>GCS (Clermont)</t>
  </si>
  <si>
    <t>GCS Clermont</t>
  </si>
  <si>
    <t>GCS DE L'OISE</t>
  </si>
  <si>
    <t>13882CLER</t>
  </si>
  <si>
    <t>600013882</t>
  </si>
  <si>
    <t>SNC CROM DE COMPIEGNE</t>
  </si>
  <si>
    <t>600012330</t>
  </si>
  <si>
    <t>600014005</t>
  </si>
  <si>
    <t>GCS (Compiègne)</t>
  </si>
  <si>
    <t>GCS Compiègne</t>
  </si>
  <si>
    <t>GCS UNICCIC</t>
  </si>
  <si>
    <t>06258CREI</t>
  </si>
  <si>
    <t>600006258</t>
  </si>
  <si>
    <t>GCS (Creil)</t>
  </si>
  <si>
    <t>GCS Creil</t>
  </si>
  <si>
    <t>VOIR ZONE COMMENTAIRES</t>
  </si>
  <si>
    <t>GCS HÔPITAL PRIVÉ DE CHANTILLY</t>
  </si>
  <si>
    <t>600010482</t>
  </si>
  <si>
    <t>600010474</t>
  </si>
  <si>
    <t>GCS (Gouvieux)</t>
  </si>
  <si>
    <t>GCS Gouvieux</t>
  </si>
  <si>
    <t>GCS PHIE CENTRALE DU VALOIS</t>
  </si>
  <si>
    <t>600013098</t>
  </si>
  <si>
    <t>600013080</t>
  </si>
  <si>
    <t>GCS (Senlis)</t>
  </si>
  <si>
    <t>GCS Senlis</t>
  </si>
  <si>
    <t>GCS DU CHIC ALENCON/MAMERS ET DU CPO</t>
  </si>
  <si>
    <t>06652ALEN</t>
  </si>
  <si>
    <t>610006652</t>
  </si>
  <si>
    <t>GCS (Alençon)</t>
  </si>
  <si>
    <t>GCS Alençon</t>
  </si>
  <si>
    <t>GCS IRM DU TERRITOIRE ARGENTAN FALAISE</t>
  </si>
  <si>
    <t>08203ARGE</t>
  </si>
  <si>
    <t>610008203</t>
  </si>
  <si>
    <t>GCS (Argentan)</t>
  </si>
  <si>
    <t>GCS Argentan</t>
  </si>
  <si>
    <t>GCS PUBLIC INSTITUTS DE FORMATIONS</t>
  </si>
  <si>
    <t>08237FLER</t>
  </si>
  <si>
    <t>610008237</t>
  </si>
  <si>
    <t>GCS (Flers)</t>
  </si>
  <si>
    <t>GCS Flers</t>
  </si>
  <si>
    <t>GCS PUBLIC INSTITUTS FORM PARAMEDIC GHT COLLINES NORMANDIE</t>
  </si>
  <si>
    <t>36848ARRA</t>
  </si>
  <si>
    <t>620036848</t>
  </si>
  <si>
    <t>GCS (Arras)</t>
  </si>
  <si>
    <t>GCS Arras</t>
  </si>
  <si>
    <t>GCS DE FORMATION EN SANTE</t>
  </si>
  <si>
    <t>11534BERC</t>
  </si>
  <si>
    <t>620111534</t>
  </si>
  <si>
    <t>GCS (Berck)</t>
  </si>
  <si>
    <t>GCS Berck</t>
  </si>
  <si>
    <t>GCS DE FORMATION EN SOINS INFIRMIERS ET D'AIDES-SOIGNANTS</t>
  </si>
  <si>
    <t>GCS GPT DE COOPERATION EN CANCEROLOGIE</t>
  </si>
  <si>
    <t>26922BOUL</t>
  </si>
  <si>
    <t>620026922</t>
  </si>
  <si>
    <t>GCS (Boulogne-sur-Mer)</t>
  </si>
  <si>
    <t>GCS Boulogne-sur-Mer</t>
  </si>
  <si>
    <t>GCS GROUPEMENT PUBLIC DE COOPERATION EN CANCEROLOGIE</t>
  </si>
  <si>
    <t>GCS DE RYTHMOLOGIE DE BOULOGNE-SUR-MER</t>
  </si>
  <si>
    <t>29306BOUL</t>
  </si>
  <si>
    <t>620029306</t>
  </si>
  <si>
    <t>GCS BLANCHISSERIE INTER HOSPITALIERE</t>
  </si>
  <si>
    <t>29363BOUL</t>
  </si>
  <si>
    <t>620029363</t>
  </si>
  <si>
    <t>GCS BLANCHISSERIE INTER HOSPITALIERE DU LITTORAL</t>
  </si>
  <si>
    <t>GCS IMAGERIE CALAIS - ETAB SIEGE</t>
  </si>
  <si>
    <t>620029561</t>
  </si>
  <si>
    <t>620021089</t>
  </si>
  <si>
    <t>GCS (Calais)</t>
  </si>
  <si>
    <t>GCS Calais</t>
  </si>
  <si>
    <t>GROUPEMENT DE COOPERATION SANITAIRE IMAGERIE - CALAIS</t>
  </si>
  <si>
    <t>GCS SANTE MENTALE EN CALAISIS</t>
  </si>
  <si>
    <t>620031955</t>
  </si>
  <si>
    <t>620031948</t>
  </si>
  <si>
    <t>GCS BLANCHISSERIE INTERHOSP COTE OPALE</t>
  </si>
  <si>
    <t>27557CALA</t>
  </si>
  <si>
    <t>620027557</t>
  </si>
  <si>
    <t>GCS BLANCHISSERIE INTER HOSPITALIERE DE LA COTE D'OPALE</t>
  </si>
  <si>
    <t>GCS AMEITIC</t>
  </si>
  <si>
    <t>29488CALA</t>
  </si>
  <si>
    <t>620029488</t>
  </si>
  <si>
    <t>GCS AMEITIC (INFORMATIQUE TECHNO DE L'INFO ET COMMUNICATION)</t>
  </si>
  <si>
    <t>GCS C.I.C.O.</t>
  </si>
  <si>
    <t>32235CALA</t>
  </si>
  <si>
    <t>620032235</t>
  </si>
  <si>
    <t>GCS CUISINE CENTRALE INTERHOSPITALIERE DE LA COTE D'OPALE</t>
  </si>
  <si>
    <t>GCS CUISINE INTERHOSPIT COTE D'OPALE</t>
  </si>
  <si>
    <t>32714CALA</t>
  </si>
  <si>
    <t>620032714</t>
  </si>
  <si>
    <t>GCS CUISINE CENTRALE INTERHOSPITALIÈRE DE LA COTE D'OPALE</t>
  </si>
  <si>
    <t>GCS S.H.A.B (DIVION CARMI NPDC)</t>
  </si>
  <si>
    <t>620035386</t>
  </si>
  <si>
    <t>GCS (Divion)</t>
  </si>
  <si>
    <t>GCS Divion</t>
  </si>
  <si>
    <t>ADELYS</t>
  </si>
  <si>
    <t>620034231</t>
  </si>
  <si>
    <t>620034223</t>
  </si>
  <si>
    <t>GCS (Hénin-Beaumont)</t>
  </si>
  <si>
    <t>GCS Hénin-Beaumont</t>
  </si>
  <si>
    <t>GCS S.H.A.B (HENIN BEAUMONT CARMI NPDC</t>
  </si>
  <si>
    <t>620035378</t>
  </si>
  <si>
    <t>GCS S.H.A.B (HENIN BEAUMONT CARMI NPDC)</t>
  </si>
  <si>
    <t>GCS CARDIOLOGIE - ETABLISSEMENT SIÈGE</t>
  </si>
  <si>
    <t>620029504</t>
  </si>
  <si>
    <t>620023770</t>
  </si>
  <si>
    <t>GCS (Lens)</t>
  </si>
  <si>
    <t>GCS Lens</t>
  </si>
  <si>
    <t>GCS CARDIOLOGIE INTERVENTIONNELLE DE L'ARTOIS - ET SIÈGE</t>
  </si>
  <si>
    <t>GCS DIALYSE DU LENSOIS - ETAB SIÈGE</t>
  </si>
  <si>
    <t>620029512</t>
  </si>
  <si>
    <t>620027268</t>
  </si>
  <si>
    <t>GCS_Dialyse (Lens)-Dial</t>
  </si>
  <si>
    <t>GCS CENTRE DE DIALYSE DU LENSOIS - ETABLISSEMENT SIÈGE</t>
  </si>
  <si>
    <t>GCS DU POLE HOSPITALIER DE LA GOHELLE</t>
  </si>
  <si>
    <t>620031088</t>
  </si>
  <si>
    <t>620031070</t>
  </si>
  <si>
    <t>GCS DU POLE HOSPITALIER DE LA GOHELLE - ETAB SIEGE</t>
  </si>
  <si>
    <t>GCS UNITE DE SENOLOGIE CH BETHUNE/LENS</t>
  </si>
  <si>
    <t>26880LENS</t>
  </si>
  <si>
    <t>620026880</t>
  </si>
  <si>
    <t>29975LENS</t>
  </si>
  <si>
    <t>620029975</t>
  </si>
  <si>
    <t>GCS HOSPITALO-UNIVERSITAIRE DE L'ARTOIS</t>
  </si>
  <si>
    <t>GCS TÉLÉ AVC HAINAUT-ARTOIS</t>
  </si>
  <si>
    <t>34033LENS</t>
  </si>
  <si>
    <t>620034033</t>
  </si>
  <si>
    <t>GCS S.H.A.B (LIEVIN CARMI NPDC)</t>
  </si>
  <si>
    <t>620035394</t>
  </si>
  <si>
    <t>GCS (Liévin)</t>
  </si>
  <si>
    <t>GCS Liévin</t>
  </si>
  <si>
    <t>GCS SUD LITTORAL</t>
  </si>
  <si>
    <t>620030213</t>
  </si>
  <si>
    <t>620027532</t>
  </si>
  <si>
    <t>GCS (Marconne)</t>
  </si>
  <si>
    <t>GCS Marconne</t>
  </si>
  <si>
    <t>CHIRURGIE VASCULAIRE SUD LITTORAL</t>
  </si>
  <si>
    <t>GCS BLOCS OPERATOIRES HESDIN. ET SIEGE</t>
  </si>
  <si>
    <t>620030239</t>
  </si>
  <si>
    <t>620027540</t>
  </si>
  <si>
    <t>BLOCS OPERATOIRES CLINIQUE HESDIN</t>
  </si>
  <si>
    <t>GCS CENTRE JOLIOT CURIE</t>
  </si>
  <si>
    <t>620026690</t>
  </si>
  <si>
    <t>620027839</t>
  </si>
  <si>
    <t>GCS (St-Martin-Boulogne)</t>
  </si>
  <si>
    <t>GCS Saint-Martin-Boulogne</t>
  </si>
  <si>
    <t>GCS JOLIOT CURIE - ETABLISSEMENT SIEGE</t>
  </si>
  <si>
    <t>620029587</t>
  </si>
  <si>
    <t>CENTRE JOLIOT CURIE GCS PUBLIC PRIVE LITTORAL</t>
  </si>
  <si>
    <t>GCS CTRE AMP DU LITTORAL - ETAB. SIEGE</t>
  </si>
  <si>
    <t>620030221</t>
  </si>
  <si>
    <t>620025189</t>
  </si>
  <si>
    <t>CENTRE AMP DU LITTORAL</t>
  </si>
  <si>
    <t>GCS URGENCES ST POL - LIEVIN</t>
  </si>
  <si>
    <t>620030247</t>
  </si>
  <si>
    <t>620026427</t>
  </si>
  <si>
    <t>GCS (St-Pol-sur-Ternoise)</t>
  </si>
  <si>
    <t>GCS Saint-Pol-sur-Ternoise</t>
  </si>
  <si>
    <t>GCS PHARMACIE HL BILLOM ET MR CULHAT</t>
  </si>
  <si>
    <t>11294BILL</t>
  </si>
  <si>
    <t>630011294</t>
  </si>
  <si>
    <t>GCS (Billom)</t>
  </si>
  <si>
    <t>GCS Billom</t>
  </si>
  <si>
    <t>GCS DES MONTELS - ET SIEGE</t>
  </si>
  <si>
    <t>630011575</t>
  </si>
  <si>
    <t>630011567</t>
  </si>
  <si>
    <t>GCS (Cébazat)</t>
  </si>
  <si>
    <t>GCS Cébazat</t>
  </si>
  <si>
    <t>GCS BLANCHISSERIE INTERHOSP CLERMONT</t>
  </si>
  <si>
    <t>11252CEBA</t>
  </si>
  <si>
    <t>630011252</t>
  </si>
  <si>
    <t>GCS BLANCHISSERIE INTER HOSPITALIERE DU GRAND CLERMONT</t>
  </si>
  <si>
    <t>GCS IRUCA</t>
  </si>
  <si>
    <t>630011369</t>
  </si>
  <si>
    <t>630011351</t>
  </si>
  <si>
    <t>GCS (Clermont-Ferrand)</t>
  </si>
  <si>
    <t>GCS Clermont-Ferrand</t>
  </si>
  <si>
    <t>GCS ONCORAD - SITE CENTRE JEAN PERRIN</t>
  </si>
  <si>
    <t>630013613</t>
  </si>
  <si>
    <t>GCS ONCORAD - SITE CENTRE LUTTE CONTRE LE CANCER JEAN PERRIN</t>
  </si>
  <si>
    <t>ETAB.T.SANG.AUVERGNE-NIVERNAIS</t>
  </si>
  <si>
    <t>01857CLER</t>
  </si>
  <si>
    <t>630001857</t>
  </si>
  <si>
    <t>ETAB.TRANSFUSION SANGUINE D'AUVERGNE ET DU NIVERNAIS</t>
  </si>
  <si>
    <t>GCS IFSI AUVERGNE</t>
  </si>
  <si>
    <t>11278CLER</t>
  </si>
  <si>
    <t>630011278</t>
  </si>
  <si>
    <t>MDPH DU PUY-DE-DOME</t>
  </si>
  <si>
    <t>15477CLER</t>
  </si>
  <si>
    <t>630015477</t>
  </si>
  <si>
    <t>GCS CARDIAUVERGNE - ET SIEGE</t>
  </si>
  <si>
    <t>630011328</t>
  </si>
  <si>
    <t>630011310</t>
  </si>
  <si>
    <t>Durtol</t>
  </si>
  <si>
    <t>GCS (Durtol)</t>
  </si>
  <si>
    <t>GCS Durtol</t>
  </si>
  <si>
    <t>GCS POLE COMP MEDICO-CHIRUR ISSOIRE</t>
  </si>
  <si>
    <t>11856ISSO</t>
  </si>
  <si>
    <t>630011856</t>
  </si>
  <si>
    <t>GCS (Issoire)</t>
  </si>
  <si>
    <t>GCS Issoire</t>
  </si>
  <si>
    <t>GCS POLE DE COMPETENCES D'INTERVENTIONS MEDICO-CHIRURGICALES</t>
  </si>
  <si>
    <t>GCS UNITE SANITAIRE CTRE PENITENTIAIRE</t>
  </si>
  <si>
    <t>12615RIOM</t>
  </si>
  <si>
    <t>630012615</t>
  </si>
  <si>
    <t>GCS (Riom)</t>
  </si>
  <si>
    <t>GCS Riom</t>
  </si>
  <si>
    <t>GCS UNITE SANITAIRE DU CENTRE PENITENTIAIRE DE RIOM</t>
  </si>
  <si>
    <t>GCS THIERS-AMBERT</t>
  </si>
  <si>
    <t>11336THIE</t>
  </si>
  <si>
    <t>630011336</t>
  </si>
  <si>
    <t>GCS (Thiers)</t>
  </si>
  <si>
    <t>GCS Thiers</t>
  </si>
  <si>
    <t>GCS CTRE CARDIO PAYS BASQUE - ET SIEGE</t>
  </si>
  <si>
    <t>640016572</t>
  </si>
  <si>
    <t>640010658</t>
  </si>
  <si>
    <t>GCS (Bayonne)</t>
  </si>
  <si>
    <t>GCS Bayonne</t>
  </si>
  <si>
    <t>GCS CENTRE DE CARDIOLOGIE DU PAYS BASQUE - ET SIEGE</t>
  </si>
  <si>
    <t>CENTRE DE CARDIOLOGIE DU PAYS BASQUE</t>
  </si>
  <si>
    <t>640016580</t>
  </si>
  <si>
    <t>GCS SOKORRI-CÔTE BASQUE - ET SIEGE</t>
  </si>
  <si>
    <t>640017372</t>
  </si>
  <si>
    <t>640017364</t>
  </si>
  <si>
    <t>GCS SANTE BASSE NAVARRE - ET SIEGE</t>
  </si>
  <si>
    <t>640017778</t>
  </si>
  <si>
    <t>640017760</t>
  </si>
  <si>
    <t>GCS (Ispoure)</t>
  </si>
  <si>
    <t>GCS Ispoure</t>
  </si>
  <si>
    <t>GCS HAUT BEARN ET SOULE</t>
  </si>
  <si>
    <t>15988OLOR</t>
  </si>
  <si>
    <t>640015988</t>
  </si>
  <si>
    <t>GCS (Oloron-Ste-Marie)</t>
  </si>
  <si>
    <t>GCS Oloron-Sainte-Marie</t>
  </si>
  <si>
    <t>GROUPEMENT DE COOPERATION SANITAIRE HAUT BEARN ET SOULE</t>
  </si>
  <si>
    <t>GCS IRM BEARN ET SOULE</t>
  </si>
  <si>
    <t>21622OLOR</t>
  </si>
  <si>
    <t>640021622</t>
  </si>
  <si>
    <t>GCS ORTHEZIEN DE CHIRURGIE - SIEGE</t>
  </si>
  <si>
    <t>640020657</t>
  </si>
  <si>
    <t>640020640</t>
  </si>
  <si>
    <t>GCS (Orthez)</t>
  </si>
  <si>
    <t>GCS Orthez</t>
  </si>
  <si>
    <t>GCS ORTHEZIEN DE CHIRURGIE - ET SIEGE</t>
  </si>
  <si>
    <t>GCS ORTHEZIEN DE CHIRURGIE</t>
  </si>
  <si>
    <t>640020681</t>
  </si>
  <si>
    <t>GCS BLANCHISSERIE INTER-HOSPITALIERE</t>
  </si>
  <si>
    <t>014643PAU</t>
  </si>
  <si>
    <t>640014643</t>
  </si>
  <si>
    <t>GCS (Pau)</t>
  </si>
  <si>
    <t>GCS Pau</t>
  </si>
  <si>
    <t>GCS MOYENS BLANCHISSERIE INTER-HOSPITALIERE PAU-PYRENEES</t>
  </si>
  <si>
    <t>GCS PYRENEES TEP</t>
  </si>
  <si>
    <t>018289PAU</t>
  </si>
  <si>
    <t>640018289</t>
  </si>
  <si>
    <t>GROUPEMENT DE COOPERATION SANITAIRE PYRENEES TEP</t>
  </si>
  <si>
    <t>021929PAU</t>
  </si>
  <si>
    <t>640021929</t>
  </si>
  <si>
    <t>GCS COTE BASQUE SUD</t>
  </si>
  <si>
    <t>640019634</t>
  </si>
  <si>
    <t>640019626</t>
  </si>
  <si>
    <t>GCS (St-Jean-de-Luz)</t>
  </si>
  <si>
    <t>GCS Saint-Jean-de-Luz</t>
  </si>
  <si>
    <t>GCS COTE BASQUE SUD - SIEGE</t>
  </si>
  <si>
    <t>640020632</t>
  </si>
  <si>
    <t>GCS SSR FEHAP AQUITAINE - ET-SIEGE</t>
  </si>
  <si>
    <t>640018404</t>
  </si>
  <si>
    <t>640018396</t>
  </si>
  <si>
    <t>Salies-de-Béarn</t>
  </si>
  <si>
    <t>GCS (Salies-de-Béarn)</t>
  </si>
  <si>
    <t>GCS Salies-de-Béarn</t>
  </si>
  <si>
    <t>GCS POLE PUBLIC LIBERAL HOP LANNEMEZAN</t>
  </si>
  <si>
    <t>04849LANN</t>
  </si>
  <si>
    <t>650004849</t>
  </si>
  <si>
    <t>GCS (Lannemezan)</t>
  </si>
  <si>
    <t>GCS Lannemezan</t>
  </si>
  <si>
    <t>GCS POLE MEDICO CHIRURGICAL PUBLIC LIBERAL HOP LANNEMEZAN</t>
  </si>
  <si>
    <t>GCS GROUPE HOSPITALIER HAUTES PYRENEES</t>
  </si>
  <si>
    <t>04138LOUR</t>
  </si>
  <si>
    <t>650004138</t>
  </si>
  <si>
    <t>GCS (Lourdes)</t>
  </si>
  <si>
    <t>GCS Lourdes</t>
  </si>
  <si>
    <t>GCS GROUPE HOSPITALIER DES HAUTES PYRENEES</t>
  </si>
  <si>
    <t>GCS RESAPY HAD</t>
  </si>
  <si>
    <t>650004799</t>
  </si>
  <si>
    <t>650003148</t>
  </si>
  <si>
    <t>GCS (Tarbes)-HAD</t>
  </si>
  <si>
    <t>GCS Tarbes</t>
  </si>
  <si>
    <t>GCS RELAIS SANTE PYRENEES HAD</t>
  </si>
  <si>
    <t>ET SIEGE GCS RESAPY HAD</t>
  </si>
  <si>
    <t>650005952</t>
  </si>
  <si>
    <t>ET SIEGE GCS RELAIS SANTE PYRENEES HAD</t>
  </si>
  <si>
    <t>GROUPEMENT D'INTERET PUBLIC</t>
  </si>
  <si>
    <t>03379TARB</t>
  </si>
  <si>
    <t>650003379</t>
  </si>
  <si>
    <t>GCS (Tarbes)</t>
  </si>
  <si>
    <t>GIP - CENTRE D'ACTION MEDICO-SOCIALE PRECOCE DES HAUTES-PYR.</t>
  </si>
  <si>
    <t>GCS SOINS &amp; ACCOMP MS PYRENEES BIGORRE</t>
  </si>
  <si>
    <t>05358TARB</t>
  </si>
  <si>
    <t>650005358</t>
  </si>
  <si>
    <t>GCS SOINS ET ACCOMPAGNEMENT MEDICO-SOCIAL PYRENEES BIGORRE</t>
  </si>
  <si>
    <t>GCS BLANCHISSERIE HOSPIT DE BIGORRE</t>
  </si>
  <si>
    <t>05580TARB</t>
  </si>
  <si>
    <t>650005580</t>
  </si>
  <si>
    <t>GCS BLANCHISSERIE HOSPITALIERE DE BIGORRE</t>
  </si>
  <si>
    <t>GIP MAISON DEP PERSONNES HANDICAP 65</t>
  </si>
  <si>
    <t>07008TARB</t>
  </si>
  <si>
    <t>650007008</t>
  </si>
  <si>
    <t>GIP MAISON DEPARTEMENTALE PERSONNES HANDICAPEES 65</t>
  </si>
  <si>
    <t>ET SIEGE GCS DIALYSE EN CONFLENT</t>
  </si>
  <si>
    <t>660007568</t>
  </si>
  <si>
    <t>660007550</t>
  </si>
  <si>
    <t>GCS_Dialyse (Cabestany)-Dial</t>
  </si>
  <si>
    <t>GCS Cabestany</t>
  </si>
  <si>
    <t>USLD GCS POLE SANITAIRE CERDAN ERR</t>
  </si>
  <si>
    <t>660007261</t>
  </si>
  <si>
    <t>660010059</t>
  </si>
  <si>
    <t>GCS (Err)</t>
  </si>
  <si>
    <t>GCS Err</t>
  </si>
  <si>
    <t>USLD GCS POLE SANITAIRE CERDAN</t>
  </si>
  <si>
    <t>GCS POLE SANITAIRE CERDAN ERR</t>
  </si>
  <si>
    <t>660009689</t>
  </si>
  <si>
    <t>GCS POLE SANITAIRE CERDAN (EX JOSEPH SAUVY LES ESCALDES)</t>
  </si>
  <si>
    <t>ET SIEGE GCS PPC</t>
  </si>
  <si>
    <t>660009770</t>
  </si>
  <si>
    <t>660009762</t>
  </si>
  <si>
    <t>ET SIEGE GCS POLE PHARMACEUTIQUE CERDAN</t>
  </si>
  <si>
    <t>ET SIEGE GCS POLE SANITAIRE CERDAN</t>
  </si>
  <si>
    <t>660010067</t>
  </si>
  <si>
    <t>ET SIEGE GCS POLE PHARMA CERDAN</t>
  </si>
  <si>
    <t>660011917</t>
  </si>
  <si>
    <t>660011909</t>
  </si>
  <si>
    <t>GCS POLE PHARMACEUTIQUE CERDAN</t>
  </si>
  <si>
    <t>660011925</t>
  </si>
  <si>
    <t>ET SIEGE GCS POLE PEDIATRIQUE CERDAGNE</t>
  </si>
  <si>
    <t>660009929</t>
  </si>
  <si>
    <t>660009911</t>
  </si>
  <si>
    <t>Osséja</t>
  </si>
  <si>
    <t>GCS (Osséja)</t>
  </si>
  <si>
    <t>GCS Osséja</t>
  </si>
  <si>
    <t>ET SIEGE GCS POLE PEDIATRIQUE DE CERDAGNE</t>
  </si>
  <si>
    <t>ET SIEGE GCS MUTUALITE HOP PERPIGNAN</t>
  </si>
  <si>
    <t>660007048</t>
  </si>
  <si>
    <t>660007030</t>
  </si>
  <si>
    <t>GCS (Perpignan)</t>
  </si>
  <si>
    <t>GCS Perpignan</t>
  </si>
  <si>
    <t>ET SIEGE GCS MUTUALITE HOPITAL PERPIGNAN</t>
  </si>
  <si>
    <t>GCS CH SAINT JEAN</t>
  </si>
  <si>
    <t>660007162</t>
  </si>
  <si>
    <t>GCS CENTRE HOSPITALIER SAINT JEAN</t>
  </si>
  <si>
    <t>ET SIEGE GCS POLE SANTE DU ROUSSILLON</t>
  </si>
  <si>
    <t>660009853</t>
  </si>
  <si>
    <t>660009846</t>
  </si>
  <si>
    <t>ET SIEGE GCS CARDIOLOGIE CATALOGNE</t>
  </si>
  <si>
    <t>660012162</t>
  </si>
  <si>
    <t>660012154</t>
  </si>
  <si>
    <t>GCS CARDIOLOGIE CATALOGNE</t>
  </si>
  <si>
    <t>660012170</t>
  </si>
  <si>
    <t>GCS POLE SANTE DU ROUSSILLON</t>
  </si>
  <si>
    <t>660012337</t>
  </si>
  <si>
    <t>GCS SAINT JEAN CARDIOLOGIE</t>
  </si>
  <si>
    <t>07592PERP</t>
  </si>
  <si>
    <t>660007592</t>
  </si>
  <si>
    <t>GCS ALLI@NCE IMAGERIE</t>
  </si>
  <si>
    <t>09085PERP</t>
  </si>
  <si>
    <t>660009085</t>
  </si>
  <si>
    <t>GCS CTRE MED NUCLE ROUSSILLON</t>
  </si>
  <si>
    <t>09135PERP</t>
  </si>
  <si>
    <t>660009135</t>
  </si>
  <si>
    <t>GCS CENTRE DE MEDECINE NUCLEAIRE DU ROUSSILLON</t>
  </si>
  <si>
    <t>GCS COMEVI-H</t>
  </si>
  <si>
    <t>660012402</t>
  </si>
  <si>
    <t>660012394</t>
  </si>
  <si>
    <t>GCS (Thuir)</t>
  </si>
  <si>
    <t>GCS Thuir</t>
  </si>
  <si>
    <t>GCS COOPERATION MEDECINE VILLE HOPITAL</t>
  </si>
  <si>
    <t>ET SIEGE GCS COMEVI-H</t>
  </si>
  <si>
    <t>660012410</t>
  </si>
  <si>
    <t>ET SIEGE GCS COOPERATION MED VILLE HOPITAL</t>
  </si>
  <si>
    <t>GCS PHARMACOOPE</t>
  </si>
  <si>
    <t>07469THUI</t>
  </si>
  <si>
    <t>660007469</t>
  </si>
  <si>
    <t>CENTRE HOSPITALIER LEON JEAN GREGORY</t>
  </si>
  <si>
    <t>GIPTA</t>
  </si>
  <si>
    <t>16013BISC</t>
  </si>
  <si>
    <t>670016013</t>
  </si>
  <si>
    <t>GCS (Bischwiller)</t>
  </si>
  <si>
    <t>GCS Bischwiller</t>
  </si>
  <si>
    <t>GROUPEMENT D'INTERET PUBLIC TUTELAIRE D'ALSACE</t>
  </si>
  <si>
    <t>GCS BIOPAN "BIOL PUBLIQUE ALSACE NORD"</t>
  </si>
  <si>
    <t>17177HAGU</t>
  </si>
  <si>
    <t>670017177</t>
  </si>
  <si>
    <t>GCS (Haguenau)</t>
  </si>
  <si>
    <t>GCS Haguenau</t>
  </si>
  <si>
    <t>GCS BIOPAN "BIOLOGIE PUBLIQUE ALSACE NORD"</t>
  </si>
  <si>
    <t>GCS PHARMACIE DE MOLSHEIM</t>
  </si>
  <si>
    <t>16666MOLS</t>
  </si>
  <si>
    <t>670016666</t>
  </si>
  <si>
    <t>GCS (Molsheim)</t>
  </si>
  <si>
    <t>GCS Molsheim</t>
  </si>
  <si>
    <t>GCS M RHENA - ET SIEGE</t>
  </si>
  <si>
    <t>670016294</t>
  </si>
  <si>
    <t>670016146</t>
  </si>
  <si>
    <t>GCS (Strasbourg)</t>
  </si>
  <si>
    <t>GCS ICANS - ET SIEGE</t>
  </si>
  <si>
    <t>670016922</t>
  </si>
  <si>
    <t>GCS INSTITUT DE CANCEROLOGIE STRASBOURG EUROPE - ET SIEGE</t>
  </si>
  <si>
    <t>CLINIQUE RHENA GCS ES</t>
  </si>
  <si>
    <t>670018068</t>
  </si>
  <si>
    <t>670017847</t>
  </si>
  <si>
    <t>CLINIQUE RHENA GCS ES - ET SIEGE</t>
  </si>
  <si>
    <t>670018431</t>
  </si>
  <si>
    <t>GCS "ALSACE E-SANTE"</t>
  </si>
  <si>
    <t>16252STRA</t>
  </si>
  <si>
    <t>670016252</t>
  </si>
  <si>
    <t>GCS VILLE-HOPITAL</t>
  </si>
  <si>
    <t>19207STRA</t>
  </si>
  <si>
    <t>670019207</t>
  </si>
  <si>
    <t>GCS CTRE READAPTATION COLMAR-ET SIEGE</t>
  </si>
  <si>
    <t>680022787</t>
  </si>
  <si>
    <t>680022779</t>
  </si>
  <si>
    <t>GCS (Colmar)</t>
  </si>
  <si>
    <t>GCS Colmar</t>
  </si>
  <si>
    <t>GCS CENTRE DE READAPTATION DE COLMAR - ET SIEGE</t>
  </si>
  <si>
    <t>GCS PUI DE LA FECHT</t>
  </si>
  <si>
    <t>20310COLM</t>
  </si>
  <si>
    <t>680020310</t>
  </si>
  <si>
    <t>GCS "FLORIVAL-HARTH-VALLÉE"</t>
  </si>
  <si>
    <t>03464GUEB</t>
  </si>
  <si>
    <t>680003464</t>
  </si>
  <si>
    <t>GCS (Guebwiller)</t>
  </si>
  <si>
    <t>GCS Guebwiller</t>
  </si>
  <si>
    <t>GROUPEMENT DE COOPÉRATION SANITAIRE "FLORIVAL-HARTH-VALLÉE"</t>
  </si>
  <si>
    <t>GCS "TEP HAUTE ALSACE"</t>
  </si>
  <si>
    <t>19213MULH</t>
  </si>
  <si>
    <t>680019213</t>
  </si>
  <si>
    <t>GCS (Mulhouse)</t>
  </si>
  <si>
    <t>GCS Mulhouse</t>
  </si>
  <si>
    <t>GCS "TOMOGRAPHE A EMISSION DE POSITONS DE HAUTE ALSACE"</t>
  </si>
  <si>
    <t>GCS DES TROIS FRONTIERES - ET SIEGE</t>
  </si>
  <si>
    <t>680020070</t>
  </si>
  <si>
    <t>680020062</t>
  </si>
  <si>
    <t>GCS (St-Louis)</t>
  </si>
  <si>
    <t>GCS Saint-Louis</t>
  </si>
  <si>
    <t>GCS 3F - CLINIQUE DES TROIS FRONTIERES</t>
  </si>
  <si>
    <t>680020088</t>
  </si>
  <si>
    <t>GCS ES 3F - NOUVELLE CLINIQUE DES TROIS FRONTIERES</t>
  </si>
  <si>
    <t>GCS MTF - ET SIEGE</t>
  </si>
  <si>
    <t>680021672</t>
  </si>
  <si>
    <t>680021664</t>
  </si>
  <si>
    <t>GCS DE MEDECINE DES TROIS FRONTIERES - ET SIEGE</t>
  </si>
  <si>
    <t>GCS MTF-CLQ DES 3 FRONTIERES - ET EXPL</t>
  </si>
  <si>
    <t>680021680</t>
  </si>
  <si>
    <t>GCS MTF - CLINIQUE DES TROIS FRONTIERES - ET EXPLOITANT</t>
  </si>
  <si>
    <t>GCS IFCS TERRITOIRE LYONNAIS</t>
  </si>
  <si>
    <t>40589BRON</t>
  </si>
  <si>
    <t>690040589</t>
  </si>
  <si>
    <t>GCS (Bron)</t>
  </si>
  <si>
    <t>GCS Bron</t>
  </si>
  <si>
    <t>GCS INSTITUT FORM. DES CADRES DE SANTE DU TERRIT LYONNAIS</t>
  </si>
  <si>
    <t>GCS RESTAURATION VINATIER-DESGENETTES</t>
  </si>
  <si>
    <t>41967BRON</t>
  </si>
  <si>
    <t>690041967</t>
  </si>
  <si>
    <t>GCS RESTAURATION LE VINATIER-DESGENETTES</t>
  </si>
  <si>
    <t>GCS ACHATS ET PRESTATIONS</t>
  </si>
  <si>
    <t>38443GIVO</t>
  </si>
  <si>
    <t>690038443</t>
  </si>
  <si>
    <t>GCS (Givors)</t>
  </si>
  <si>
    <t>GCS Givors</t>
  </si>
  <si>
    <t>RADIOTHERAPIE DU BEAUJOLAIS ET SIEGE</t>
  </si>
  <si>
    <t>690036959</t>
  </si>
  <si>
    <t>690033451</t>
  </si>
  <si>
    <t>GCS (Gleizé)</t>
  </si>
  <si>
    <t>GCS Gleizé</t>
  </si>
  <si>
    <t>CENTRE DE RADIOTHERAPIE DU BEAUJOLAIS ET SIEGE</t>
  </si>
  <si>
    <t>GCS DEPT MUTUALISE INFO MEDICALE</t>
  </si>
  <si>
    <t>38468NEUV</t>
  </si>
  <si>
    <t>690038468</t>
  </si>
  <si>
    <t>GCS (Neuville-sur-Saône)</t>
  </si>
  <si>
    <t>GCS Neuville-sur-Saône</t>
  </si>
  <si>
    <t>GCS DEPARTEMENT MUTUALISE INFO MEDICALE (DMIM)</t>
  </si>
  <si>
    <t>GCS PUI UGECAM RHONE-ALPES - ET SIEGE</t>
  </si>
  <si>
    <t>690038575</t>
  </si>
  <si>
    <t>690038567</t>
  </si>
  <si>
    <t>Saint-Didier-au-Mont-d'Or</t>
  </si>
  <si>
    <t>GCS (St-Didier-au-Mont-d'Or)</t>
  </si>
  <si>
    <t>GCS Saint-Didier-au-Mont-d'Or</t>
  </si>
  <si>
    <t>GCS CTRE D'ANGIOPLASTIE DU BEAUJOLAIS</t>
  </si>
  <si>
    <t>36488VILL</t>
  </si>
  <si>
    <t>690036488</t>
  </si>
  <si>
    <t>GCS (Villefranche-sur-Saône)</t>
  </si>
  <si>
    <t>GCS Villefranche-sur-Saône</t>
  </si>
  <si>
    <t>GCS TONKIN BAYARD - ET SIEGE</t>
  </si>
  <si>
    <t>690038393</t>
  </si>
  <si>
    <t>690038385</t>
  </si>
  <si>
    <t>GCS (Villeurbanne)</t>
  </si>
  <si>
    <t>GCS Villeurbanne</t>
  </si>
  <si>
    <t>GCS RESEAU PREVENTION MAIN - ET SIEGE</t>
  </si>
  <si>
    <t>690038534</t>
  </si>
  <si>
    <t>690038526</t>
  </si>
  <si>
    <t>CAPIO RECHERCHE &amp; ENSEIGNEMENT - SIEGE</t>
  </si>
  <si>
    <t>690044201</t>
  </si>
  <si>
    <t>690044193</t>
  </si>
  <si>
    <t>CAPIO RECHERCHE &amp; ENSEIGNEMENT - ET SIEGE</t>
  </si>
  <si>
    <t>GCS MEDIPOLE LYON-VILLEURBANNE - SIEGE</t>
  </si>
  <si>
    <t>690044615</t>
  </si>
  <si>
    <t>690044219</t>
  </si>
  <si>
    <t>GCS SAINT-JOSPEH SAINT-LUC / HCL SIEGE</t>
  </si>
  <si>
    <t>690043104</t>
  </si>
  <si>
    <t>690043096</t>
  </si>
  <si>
    <t>GCS (Lyon)</t>
  </si>
  <si>
    <t>GCS Lyon 2e Arrondissement</t>
  </si>
  <si>
    <t>GCSMS FHF AURA - SIEGE</t>
  </si>
  <si>
    <t>690050901</t>
  </si>
  <si>
    <t>690050893</t>
  </si>
  <si>
    <t>GCS HOURRA</t>
  </si>
  <si>
    <t>38187LYON</t>
  </si>
  <si>
    <t>690038187</t>
  </si>
  <si>
    <t>GCS HOSPITALO-UNIVERSITAIRE RHONE-ALPES AUVERGNE</t>
  </si>
  <si>
    <t>GCS CENTRE ETOILE</t>
  </si>
  <si>
    <t>38369LYON</t>
  </si>
  <si>
    <t>690038369</t>
  </si>
  <si>
    <t>GCS IFSI RA</t>
  </si>
  <si>
    <t>38484LYON</t>
  </si>
  <si>
    <t>690038484</t>
  </si>
  <si>
    <t>GCS BLANCHISSERIE HCL/STE FOY/GIVORS</t>
  </si>
  <si>
    <t>38542LYON</t>
  </si>
  <si>
    <t>690038542</t>
  </si>
  <si>
    <t>GCS AURAGEN - HOPITAL EDOUARD HERRIOT</t>
  </si>
  <si>
    <t>690045042</t>
  </si>
  <si>
    <t>GCS UNION DES HOPITAUX POUR LES ACHATS</t>
  </si>
  <si>
    <t>38344LYON</t>
  </si>
  <si>
    <t>690038344</t>
  </si>
  <si>
    <t>MDPH DU RHONE</t>
  </si>
  <si>
    <t>52493LYON</t>
  </si>
  <si>
    <t>690052493</t>
  </si>
  <si>
    <t>DAC METROPOLE DE LYON</t>
  </si>
  <si>
    <t>52675LYON</t>
  </si>
  <si>
    <t>690052675</t>
  </si>
  <si>
    <t>GCS Lyon 7e Arrondissement</t>
  </si>
  <si>
    <t>GCS LYON CANCEROL. UNIVERS. - ET SIEGE</t>
  </si>
  <si>
    <t>690037304</t>
  </si>
  <si>
    <t>690037296</t>
  </si>
  <si>
    <t>GCS Lyon 8e Arrondissement</t>
  </si>
  <si>
    <t>GCS LYON CANCEROLOGIE UNIVERSITAIRE - ET SIEGE</t>
  </si>
  <si>
    <t>GCS AURAGEN - CENTRE LEON BERARD</t>
  </si>
  <si>
    <t>690045059</t>
  </si>
  <si>
    <t>GCS CTRE DE TISSUS CELLULES ET THERAP</t>
  </si>
  <si>
    <t>38401LYON</t>
  </si>
  <si>
    <t>690038401</t>
  </si>
  <si>
    <t>GCS CENTRE DE TISSUS, CELLULES ET THERAPIE CELLULAIRE</t>
  </si>
  <si>
    <t>GCS MEDECINE NUCLEAIRE 70 - ET SIEGE</t>
  </si>
  <si>
    <t>700004849</t>
  </si>
  <si>
    <t>700004229</t>
  </si>
  <si>
    <t>GCS (Vesoul)</t>
  </si>
  <si>
    <t>GCS Vesoul</t>
  </si>
  <si>
    <t>MEDECINE NUCLEAIRE 70</t>
  </si>
  <si>
    <t>700004856</t>
  </si>
  <si>
    <t>GCS HAUTE SAONE</t>
  </si>
  <si>
    <t>05101VESO</t>
  </si>
  <si>
    <t>700005101</t>
  </si>
  <si>
    <t>GCS DE BOURBON LANCY</t>
  </si>
  <si>
    <t>10562BOUR</t>
  </si>
  <si>
    <t>710010562</t>
  </si>
  <si>
    <t>GCS (Bourbon-Lancy)</t>
  </si>
  <si>
    <t>GCS Bourbon-Lancy</t>
  </si>
  <si>
    <t>16676CHAL</t>
  </si>
  <si>
    <t>710016676</t>
  </si>
  <si>
    <t>GCS (Chalon-sur-Saône)</t>
  </si>
  <si>
    <t>GCS Chalon-sur-Saône</t>
  </si>
  <si>
    <t>HAD NORD SAONE ET LOIRE</t>
  </si>
  <si>
    <t>710015231</t>
  </si>
  <si>
    <t>710015223</t>
  </si>
  <si>
    <t>GCS (Crissey)-HAD</t>
  </si>
  <si>
    <t>GCS Crissey</t>
  </si>
  <si>
    <t>ET SIEGE GCS HAD NORD SAONE ET LOIRE</t>
  </si>
  <si>
    <t>710015751</t>
  </si>
  <si>
    <t>ET SIEGE GROUPE HOSPI LE CREUSOT MONC</t>
  </si>
  <si>
    <t>710014150</t>
  </si>
  <si>
    <t>710013061</t>
  </si>
  <si>
    <t>Écuisses</t>
  </si>
  <si>
    <t>GCS (Écuisses)</t>
  </si>
  <si>
    <t>GCS Écuisses</t>
  </si>
  <si>
    <t>ET SIEGE GROUPE HOSPI LE CREUSOT MONCEAU</t>
  </si>
  <si>
    <t>GCS HOPITAUX DE MONTCEAU</t>
  </si>
  <si>
    <t>14903MONT</t>
  </si>
  <si>
    <t>710014903</t>
  </si>
  <si>
    <t>GCS (Montceau-les-Mines)</t>
  </si>
  <si>
    <t>GCS Montceau-les-Mines</t>
  </si>
  <si>
    <t>GROUPEMENT DE COOPÉRATION SANITAIRE HÔPITAUX DE MONTCEAU</t>
  </si>
  <si>
    <t>GCS DU PAYS CHAROLAIS BRIONNAIS</t>
  </si>
  <si>
    <t>13962PARA</t>
  </si>
  <si>
    <t>710013962</t>
  </si>
  <si>
    <t>GCS (Paray-le-Monial)</t>
  </si>
  <si>
    <t>GCS Paray-le-Monial</t>
  </si>
  <si>
    <t>GCS DU CHALONNAIS</t>
  </si>
  <si>
    <t>13657SEVR</t>
  </si>
  <si>
    <t>710013657</t>
  </si>
  <si>
    <t>GCS (Sevrey)</t>
  </si>
  <si>
    <t>GCS Sevrey</t>
  </si>
  <si>
    <t>GROUPEMENT DE COOPERATION SANITAIRE DU CHALONNAIS</t>
  </si>
  <si>
    <t>GCS-MOYENS POLE SANITAIRE</t>
  </si>
  <si>
    <t>18795LAFE</t>
  </si>
  <si>
    <t>720018795</t>
  </si>
  <si>
    <t>GCS (Ferté-Bernard)</t>
  </si>
  <si>
    <t>GCS Ferté-Bernard</t>
  </si>
  <si>
    <t>GROUPEMENT DE COOPERATION SANITAIRE DE MOYENS BASSIN HUISNE</t>
  </si>
  <si>
    <t>GCS MEDECINE NUCLEAIRE SARTHE_ET SIEGE</t>
  </si>
  <si>
    <t>720022987</t>
  </si>
  <si>
    <t>720022979</t>
  </si>
  <si>
    <t>GCS (Mans)</t>
  </si>
  <si>
    <t>GCS Mans</t>
  </si>
  <si>
    <t>GCS MEDECIN NUCLAIRE DE LA SARTHE - ET SIEGE</t>
  </si>
  <si>
    <t>GCS-MOYENS POLE SANTE SUD</t>
  </si>
  <si>
    <t>18803LEMA</t>
  </si>
  <si>
    <t>720018803</t>
  </si>
  <si>
    <t>GROUPEMENT DE COOPERATION SANITAIRE DE MOYENS POLE SANTE SUD</t>
  </si>
  <si>
    <t>DAC 72</t>
  </si>
  <si>
    <t>23225LEMA</t>
  </si>
  <si>
    <t>720023225</t>
  </si>
  <si>
    <t>DAC DES PARCOURS COMPLEXES DE LA SARTHE</t>
  </si>
  <si>
    <t>GCS MIS CH DE SAINT CALAIS ET SIEGE</t>
  </si>
  <si>
    <t>720020270</t>
  </si>
  <si>
    <t>720020262</t>
  </si>
  <si>
    <t>GCS (St-Calais)</t>
  </si>
  <si>
    <t>GCS Saint-Calais</t>
  </si>
  <si>
    <t>GCS MIS CENTRE HOSPITALIER DE SAINT CALAIS ET SIEGE</t>
  </si>
  <si>
    <t>GCS LOGISTIQUE CH SAINT CALAIS</t>
  </si>
  <si>
    <t>20239STCA</t>
  </si>
  <si>
    <t>720020239</t>
  </si>
  <si>
    <t>GCS CLINIQUE HERBERT</t>
  </si>
  <si>
    <t>730012499</t>
  </si>
  <si>
    <t>730012481</t>
  </si>
  <si>
    <t>GCS (Aix-les-Bains)</t>
  </si>
  <si>
    <t>GCS Aix-les-Bains</t>
  </si>
  <si>
    <t>GCS LA TRACE</t>
  </si>
  <si>
    <t>11475ALBE</t>
  </si>
  <si>
    <t>730011475</t>
  </si>
  <si>
    <t>GCS (Albertville)</t>
  </si>
  <si>
    <t>GCS Albertville</t>
  </si>
  <si>
    <t>GCS BASSIN CHAMBERIEN</t>
  </si>
  <si>
    <t>11491CHAM</t>
  </si>
  <si>
    <t>730011491</t>
  </si>
  <si>
    <t>GCS (Chambéry)</t>
  </si>
  <si>
    <t>GCS Chambéry</t>
  </si>
  <si>
    <t>GCS BLANCHISSERIE HOPITAUX DE SAVOIE</t>
  </si>
  <si>
    <t>12127CHAM</t>
  </si>
  <si>
    <t>730012127</t>
  </si>
  <si>
    <t>MDPH DE LA SAVOIE</t>
  </si>
  <si>
    <t>13968CHAM</t>
  </si>
  <si>
    <t>730013968</t>
  </si>
  <si>
    <t>GCS CHIRURGIE CARDIAQUE 74 ET SIEGE</t>
  </si>
  <si>
    <t>740014287</t>
  </si>
  <si>
    <t>740012661</t>
  </si>
  <si>
    <t>GCS (Annecy)</t>
  </si>
  <si>
    <t>GCS Annecy</t>
  </si>
  <si>
    <t>GROUPEMENT ANNECIEN DE CANCEROLOGIE</t>
  </si>
  <si>
    <t>740015870</t>
  </si>
  <si>
    <t>740015862</t>
  </si>
  <si>
    <t>GCS RADIOTHERAPIE DE LA REG. D'ANNECY</t>
  </si>
  <si>
    <t>14592ANNE</t>
  </si>
  <si>
    <t>740014592</t>
  </si>
  <si>
    <t>GCS CESAR</t>
  </si>
  <si>
    <t>14618ANNE</t>
  </si>
  <si>
    <t>740014618</t>
  </si>
  <si>
    <t>MDPH DE LA HAUTE-SAVOIE</t>
  </si>
  <si>
    <t>18684ANNE</t>
  </si>
  <si>
    <t>740018684</t>
  </si>
  <si>
    <t>GCS IRM GENEVOIS FAUCIGNY HPPS</t>
  </si>
  <si>
    <t>740014279</t>
  </si>
  <si>
    <t>740011523</t>
  </si>
  <si>
    <t>GCS (Annemasse)</t>
  </si>
  <si>
    <t>GCS Annemasse</t>
  </si>
  <si>
    <t>GCS SCANNER DU GENEVOIS - ET SIEGE</t>
  </si>
  <si>
    <t>740015763</t>
  </si>
  <si>
    <t>740015748</t>
  </si>
  <si>
    <t>GCS PHARMACIE PRAZ DE L'ARVE -ET SIEGE</t>
  </si>
  <si>
    <t>740018205</t>
  </si>
  <si>
    <t>740018197</t>
  </si>
  <si>
    <t>GCS (Bonneville)</t>
  </si>
  <si>
    <t>GCS Bonneville</t>
  </si>
  <si>
    <t>GCS PHARMACIE LES PRAZ DE L'ARVE - ET SIEGE</t>
  </si>
  <si>
    <t>GCS IRM GENEVOIS FAUCIGNY CHAL</t>
  </si>
  <si>
    <t>740014295</t>
  </si>
  <si>
    <t>GCS (Contamine-sur-Arve)</t>
  </si>
  <si>
    <t>GCS Contamine-sur-Arve</t>
  </si>
  <si>
    <t>GCS IRM GENEVOIS FAUCIGNY CH ALPES LEMAN</t>
  </si>
  <si>
    <t>GCS SCANNER DU GENEVOIS - CONTAMINE</t>
  </si>
  <si>
    <t>740015755</t>
  </si>
  <si>
    <t>GCS HOPTX PUBLICS A VOTRE DOMICILE 74</t>
  </si>
  <si>
    <t>14550CONT</t>
  </si>
  <si>
    <t>740014550</t>
  </si>
  <si>
    <t>GCS HOPITAUX PUBLICS A VOTRE DOMICILE 74</t>
  </si>
  <si>
    <t>GCS GHT LEMAN MONT-BLANC</t>
  </si>
  <si>
    <t>16365CONT</t>
  </si>
  <si>
    <t>740016365</t>
  </si>
  <si>
    <t>UNITE CARDIOLOGIE INTERVENTIONNELLE 74</t>
  </si>
  <si>
    <t>740014261</t>
  </si>
  <si>
    <t>740010681</t>
  </si>
  <si>
    <t>GCS (Epagny Metz-Tessy)</t>
  </si>
  <si>
    <t>GCS Epagny Metz-Tessy</t>
  </si>
  <si>
    <t>GCS BLANCHISSERIE DE HTE-SAVOIE ET GEX</t>
  </si>
  <si>
    <t>14634EPAG</t>
  </si>
  <si>
    <t>740014634</t>
  </si>
  <si>
    <t>GCS BLANCHISSERIE DE HAUTE SAVOIE ET DU PAYS DE GEX</t>
  </si>
  <si>
    <t>GCS RECHERCHE CLINIQUE DES DEUX SAVOIE</t>
  </si>
  <si>
    <t>18452EPAG</t>
  </si>
  <si>
    <t>740018452</t>
  </si>
  <si>
    <t>GCS RECHERCHE CLINIQUE DES DEUX SAVOIE - RC2S</t>
  </si>
  <si>
    <t>GCS BLANCHISSERIE INTERHOSP REIGNIER</t>
  </si>
  <si>
    <t>16324REIG</t>
  </si>
  <si>
    <t>740016324</t>
  </si>
  <si>
    <t>GCS (Reignier-Ésery)</t>
  </si>
  <si>
    <t>GCS Reignier-Ésery</t>
  </si>
  <si>
    <t>GCS BLANCHISSERIE INTERHOSPITALIERE DE REIGNIER</t>
  </si>
  <si>
    <t>GCS GROUPMENT PHARMACIE DE LA PATIENCE</t>
  </si>
  <si>
    <t>15219LARO</t>
  </si>
  <si>
    <t>740015219</t>
  </si>
  <si>
    <t>GCS (Roche-sur-Foron)</t>
  </si>
  <si>
    <t>GCS Roche-sur-Foron</t>
  </si>
  <si>
    <t>GCS GROUPEMENT PHARMACIE DE LA PATIENCE</t>
  </si>
  <si>
    <t>GCS STERILISATION VALLEE DE L'ARVE</t>
  </si>
  <si>
    <t>15417SALL</t>
  </si>
  <si>
    <t>740015417</t>
  </si>
  <si>
    <t>GCS (Sallanches)</t>
  </si>
  <si>
    <t>GCS Sallanches</t>
  </si>
  <si>
    <t>GCS STERILISATION DE LA VALLEE DE L'ARVE</t>
  </si>
  <si>
    <t>GCS DIALYSE HAUTE-SAVOIE NORD</t>
  </si>
  <si>
    <t>14576THON</t>
  </si>
  <si>
    <t>740014576</t>
  </si>
  <si>
    <t>GCS_Dialyse (Thonon-les-Bains)-Dial</t>
  </si>
  <si>
    <t>GCS Thonon-les-Bains</t>
  </si>
  <si>
    <t>GCS IMAGERIE LARIBOISIERE IMPC SIEGE</t>
  </si>
  <si>
    <t>750055543</t>
  </si>
  <si>
    <t>750055535</t>
  </si>
  <si>
    <t>GCS (Paris)</t>
  </si>
  <si>
    <t>GCS Paris 2e Arrondissement</t>
  </si>
  <si>
    <t>GCS SEQOIA SIEGE</t>
  </si>
  <si>
    <t>750059818</t>
  </si>
  <si>
    <t>750059800</t>
  </si>
  <si>
    <t>GCS Paris 4e Arrondissement</t>
  </si>
  <si>
    <t>GROUPEMENT DE COOPERATION SANITAIRE SEQOIA SIEGE</t>
  </si>
  <si>
    <t>GCS MEDECINE DU SPORT</t>
  </si>
  <si>
    <t>57721PARI</t>
  </si>
  <si>
    <t>750057721</t>
  </si>
  <si>
    <t>GROUPEMENT DE COOPERATION SANITAIRE MEDECINE DU SPORT</t>
  </si>
  <si>
    <t>GCS QUALI STE ACTIVITE PUI CMC PARIS V</t>
  </si>
  <si>
    <t>750056160</t>
  </si>
  <si>
    <t>940022080</t>
  </si>
  <si>
    <t>GCS Paris 5e Arrondissement</t>
  </si>
  <si>
    <t>GCS OUDINOT COGNACQ JAY - SIEGE</t>
  </si>
  <si>
    <t>750063687</t>
  </si>
  <si>
    <t>GCS Paris 7e Arrondissement</t>
  </si>
  <si>
    <t>GCS ELSAN</t>
  </si>
  <si>
    <t>750059834</t>
  </si>
  <si>
    <t>750059826</t>
  </si>
  <si>
    <t>GCS Paris 8e Arrondissement</t>
  </si>
  <si>
    <t>GROUPEMENT DE COOPERATION SANITAIRE ELSAN</t>
  </si>
  <si>
    <t>GCS CPBT SIEGE</t>
  </si>
  <si>
    <t>750061673</t>
  </si>
  <si>
    <t>750061665</t>
  </si>
  <si>
    <t>GCS Paris 12e Arrondissement</t>
  </si>
  <si>
    <t>GCS CENTRE DE PLANIFICATION LES BLUETS TROUSSEAU SIEGE</t>
  </si>
  <si>
    <t>GIP SAMU SOCIAL DE PARIS</t>
  </si>
  <si>
    <t>40594PARI</t>
  </si>
  <si>
    <t>750040594</t>
  </si>
  <si>
    <t>SAMU75 (Paris)</t>
  </si>
  <si>
    <t>GROUPEMENT D'INTERET PUBLIC  SAMU SOCIAL DE PARIS</t>
  </si>
  <si>
    <t>GCS QUALI STE ACTIVITE PUI PEUPLIERS</t>
  </si>
  <si>
    <t>750056186</t>
  </si>
  <si>
    <t>GCS SLA IDF</t>
  </si>
  <si>
    <t>750062341</t>
  </si>
  <si>
    <t>750062333</t>
  </si>
  <si>
    <t>PITIE SALPETRIERE-GARDIENS DE LA PAIX</t>
  </si>
  <si>
    <t>41378PARI</t>
  </si>
  <si>
    <t>750041378</t>
  </si>
  <si>
    <t>G.C.S. PITIE SALPETRIERE-GARDIENS DE LA PAIX</t>
  </si>
  <si>
    <t>GCS PUI LA CITE HOSPITALIERE SIEGE</t>
  </si>
  <si>
    <t>750057044</t>
  </si>
  <si>
    <t>750057036</t>
  </si>
  <si>
    <t>GCS Paris 14e Arrondissement</t>
  </si>
  <si>
    <t>GCS SANTECITE SIEGE</t>
  </si>
  <si>
    <t>750059628</t>
  </si>
  <si>
    <t>750059610</t>
  </si>
  <si>
    <t>GCS SANTECITE - ENSEIGNEMENT RECHERCHE INNOVATION</t>
  </si>
  <si>
    <t>GCS LBM SEQOIA SITE BROUSSAIS</t>
  </si>
  <si>
    <t>750063265</t>
  </si>
  <si>
    <t>37079PARI</t>
  </si>
  <si>
    <t>750037079</t>
  </si>
  <si>
    <t>GCS-CNCR</t>
  </si>
  <si>
    <t>50999PARI</t>
  </si>
  <si>
    <t>750050999</t>
  </si>
  <si>
    <t>GCS COORDINATION NATIONALE DES CHU-CHR RECHERCHE MEDICALES</t>
  </si>
  <si>
    <t>GCS PSYCOM</t>
  </si>
  <si>
    <t>57556PARI</t>
  </si>
  <si>
    <t>750057556</t>
  </si>
  <si>
    <t>GROUPEMENT DE COOPERATION SANITAIRE PSYCOM</t>
  </si>
  <si>
    <t>GCS GHCSVP OPHTALMOLOGUES LIBERAUX</t>
  </si>
  <si>
    <t>62275PARI</t>
  </si>
  <si>
    <t>750062275</t>
  </si>
  <si>
    <t>GCS GH COCHIN ST VINCENT DE PAUL - OPHTALMOLOGUES LIBERAUX</t>
  </si>
  <si>
    <t>GCS HUP CENTRE CARDIOLOGUES LIBERAUX</t>
  </si>
  <si>
    <t>62291PARI</t>
  </si>
  <si>
    <t>750062291</t>
  </si>
  <si>
    <t>GCS HOP UNIVERSITAIRE PARIS CENTRE - CARDIOLOGUES LIBERAUX</t>
  </si>
  <si>
    <t>GCS COCHIN SCP MEDECINS CARDIOLOGUES</t>
  </si>
  <si>
    <t>62358PARI</t>
  </si>
  <si>
    <t>750062358</t>
  </si>
  <si>
    <t>GCS GROUPE HOSPITALIER COCHIN-SCP MEDECINS CARDIOLOGUES</t>
  </si>
  <si>
    <t>GCS QUALI STE ACTIVITE PUI BLOMET</t>
  </si>
  <si>
    <t>750056178</t>
  </si>
  <si>
    <t>GCS Paris 15e Arrondissement</t>
  </si>
  <si>
    <t>GIP SESAN</t>
  </si>
  <si>
    <t>48266PARI</t>
  </si>
  <si>
    <t>750048266</t>
  </si>
  <si>
    <t>GROUPEMENT D'INTERÊT PUBLIC SESAN SERVICE NUMERIQUE DE SANTE</t>
  </si>
  <si>
    <t>GIP-INTS</t>
  </si>
  <si>
    <t>23338PARI</t>
  </si>
  <si>
    <t>750823338</t>
  </si>
  <si>
    <t>GCS VIVALTO SANTE ERI SIEGE</t>
  </si>
  <si>
    <t>750058455</t>
  </si>
  <si>
    <t>750058448</t>
  </si>
  <si>
    <t>GCS Paris 16e Arrondissement</t>
  </si>
  <si>
    <t>GCS RAMSAY GSER SIEGE</t>
  </si>
  <si>
    <t>750056285</t>
  </si>
  <si>
    <t>750056277</t>
  </si>
  <si>
    <t>GCS Paris 17e Arrondissement</t>
  </si>
  <si>
    <t>GCS RAMSAY GENERAL SANTE ENSEIGNEMENT RECHERCHE (GSER) SIEGE</t>
  </si>
  <si>
    <t>GCS RESEAU PREVENTION MAIN IDF</t>
  </si>
  <si>
    <t>62317PARI</t>
  </si>
  <si>
    <t>750062317</t>
  </si>
  <si>
    <t>GCS RESEAU PREVENTION MAIN - ILE DE FRANCE</t>
  </si>
  <si>
    <t>GCS RESEAU REGIONAL DIABETE</t>
  </si>
  <si>
    <t>750059792</t>
  </si>
  <si>
    <t>750059784</t>
  </si>
  <si>
    <t>GCS Paris 19e Arrondissement</t>
  </si>
  <si>
    <t>GCS LBM CDS HOPITAUX IDF SIEGE</t>
  </si>
  <si>
    <t>750054462</t>
  </si>
  <si>
    <t>750054454</t>
  </si>
  <si>
    <t>GCS Paris 20e Arrondissement</t>
  </si>
  <si>
    <t>GCS GH DIACONESSES ST SIMON ACTIVITE</t>
  </si>
  <si>
    <t>750054470</t>
  </si>
  <si>
    <t>GCS PUI PARIS EST SIEGE</t>
  </si>
  <si>
    <t>750057200</t>
  </si>
  <si>
    <t>750057192</t>
  </si>
  <si>
    <t>GROUPEMENT COOPERATION SANITAIRE MOYENS PUI PARIS EST SIEGE</t>
  </si>
  <si>
    <t>GCS PHIE A USAGE INTER. CAILLY AUSTREB</t>
  </si>
  <si>
    <t>30643BARE</t>
  </si>
  <si>
    <t>760030643</t>
  </si>
  <si>
    <t>GCS (Barentin)</t>
  </si>
  <si>
    <t>GCS Barentin</t>
  </si>
  <si>
    <t>GCS CHU-SOINS SUITE BOIS-GUIL. ET SIEG</t>
  </si>
  <si>
    <t>760034496</t>
  </si>
  <si>
    <t>760034488</t>
  </si>
  <si>
    <t>GCS (Bois-Guillaume)</t>
  </si>
  <si>
    <t>GCS Bois-Guillaume</t>
  </si>
  <si>
    <t>GROUPEMENT COOPERATION SANITAIRE CHU-SOINS SUITE BOIS-GUILLA</t>
  </si>
  <si>
    <t>IFCASS DIEPPE</t>
  </si>
  <si>
    <t>34066DIEP</t>
  </si>
  <si>
    <t>760034066</t>
  </si>
  <si>
    <t>GCS (Dieppe)</t>
  </si>
  <si>
    <t>GCS Dieppe</t>
  </si>
  <si>
    <t>INSTITUT FORMATION CARRIERE ADMINISTRATIVE SANITAIRE SOCIALE</t>
  </si>
  <si>
    <t>GCS ELBEUF LOUVIERS</t>
  </si>
  <si>
    <t>30593ELBE</t>
  </si>
  <si>
    <t>760030593</t>
  </si>
  <si>
    <t>GCS (Elbeuf)</t>
  </si>
  <si>
    <t>GCS Elbeuf</t>
  </si>
  <si>
    <t>GCS DU PAYS DES HAUTES FALAISES</t>
  </si>
  <si>
    <t>760039859</t>
  </si>
  <si>
    <t>760039842</t>
  </si>
  <si>
    <t>GCS (Fécamp)</t>
  </si>
  <si>
    <t>GCS Fécamp</t>
  </si>
  <si>
    <t>GCS CTRE H.BECQUEREL-GHH ET SIEGE</t>
  </si>
  <si>
    <t>760034892</t>
  </si>
  <si>
    <t>760034884</t>
  </si>
  <si>
    <t>GCS (Le Havre)</t>
  </si>
  <si>
    <t>GCS Havre</t>
  </si>
  <si>
    <t>GCSMS SIAO 76</t>
  </si>
  <si>
    <t>760037606</t>
  </si>
  <si>
    <t>760036079</t>
  </si>
  <si>
    <t>GCS SANT'ESTUAIRE</t>
  </si>
  <si>
    <t>31401LEHA</t>
  </si>
  <si>
    <t>760031401</t>
  </si>
  <si>
    <t>GIP RESTAURATION</t>
  </si>
  <si>
    <t>20958LILL</t>
  </si>
  <si>
    <t>760020958</t>
  </si>
  <si>
    <t>GCS (Lillebonne)</t>
  </si>
  <si>
    <t>GCS Lillebonne</t>
  </si>
  <si>
    <t>GIP RESTAURATION CENTRE HOSPITALIER - VILLE DE LILLEBONNE</t>
  </si>
  <si>
    <t>GCS SINAPS CAUX VALLEE DE SEINE</t>
  </si>
  <si>
    <t>32599LILL</t>
  </si>
  <si>
    <t>760032599</t>
  </si>
  <si>
    <t>GCS HACOM</t>
  </si>
  <si>
    <t>35048LILL</t>
  </si>
  <si>
    <t>760035048</t>
  </si>
  <si>
    <t>GROUPEMENT DE COOPERATION SANITAIRE HACOM</t>
  </si>
  <si>
    <t>GCS MEDECINE NUCLEAIRE DU HAVRE</t>
  </si>
  <si>
    <t>30601MONT</t>
  </si>
  <si>
    <t>760030601</t>
  </si>
  <si>
    <t>GCS (Montivilliers)</t>
  </si>
  <si>
    <t>GCS Montivilliers</t>
  </si>
  <si>
    <t>GROUPEMENT COOPERATION SANITAIRE MEDECINE NUCLEAIRE HAVRE EJ</t>
  </si>
  <si>
    <t>GCS RESEAU TERRITORIAL SANTE-ET SIEGE</t>
  </si>
  <si>
    <t>760028357</t>
  </si>
  <si>
    <t>760028340</t>
  </si>
  <si>
    <t>GCS (Neufchâtel-en-Bray)</t>
  </si>
  <si>
    <t>GCS Neufchâtel-en-Bray</t>
  </si>
  <si>
    <t>GCS RESEAU TERRITORIAL DE SANTE PAYS DE BRAY-ET SIEGE</t>
  </si>
  <si>
    <t>GCS INSTITUT REG. CANCER. HN-ET SIEGE</t>
  </si>
  <si>
    <t>760031435</t>
  </si>
  <si>
    <t>760031419</t>
  </si>
  <si>
    <t>GCS (Rouen)</t>
  </si>
  <si>
    <t>GCS Rouen</t>
  </si>
  <si>
    <t>GCS INSTITUT REGIONAL DE CANCEROLOGIE HAUTE NORMANDIE ET SIE</t>
  </si>
  <si>
    <t>GCS CANCER.ROUEN-ELBEUF-ET SIEGE</t>
  </si>
  <si>
    <t>760031492</t>
  </si>
  <si>
    <t>760030619</t>
  </si>
  <si>
    <t>GCS CENTRE DE COORDINATION EN CANCEROLOGIE</t>
  </si>
  <si>
    <t>GCS PSYCHO-SOCIAL ET SIEGE</t>
  </si>
  <si>
    <t>760033712</t>
  </si>
  <si>
    <t>760033704</t>
  </si>
  <si>
    <t>GCS RESEAU DE REHABILITATION PSYCHOSOCIALE TERRITOIRE SANTE</t>
  </si>
  <si>
    <t>GCS PUI SAJOLA</t>
  </si>
  <si>
    <t>760034777</t>
  </si>
  <si>
    <t>760034116</t>
  </si>
  <si>
    <t>GCS PHARMACIE A USAGE INTERIEUR</t>
  </si>
  <si>
    <t>GCS PUI EUROSTA</t>
  </si>
  <si>
    <t>760039875</t>
  </si>
  <si>
    <t>760039867</t>
  </si>
  <si>
    <t>GCS - RRAMU</t>
  </si>
  <si>
    <t>30627ROUE</t>
  </si>
  <si>
    <t>760030627</t>
  </si>
  <si>
    <t>GROUPEMENT COOPERATION SANITAIRE RESEAU REGIONAL AIDE MEDICA</t>
  </si>
  <si>
    <t>GCS RRAMU INTERREGIONAL</t>
  </si>
  <si>
    <t>31526ROUE</t>
  </si>
  <si>
    <t>760031526</t>
  </si>
  <si>
    <t>GROUP. COOP. SANIT. RESEAU INTERREGION.SYST.INFO AIDE MED UR</t>
  </si>
  <si>
    <t>GCS CHU ROUEN-GH HAVRE AXE SEINE</t>
  </si>
  <si>
    <t>32128ROUE</t>
  </si>
  <si>
    <t>760032128</t>
  </si>
  <si>
    <t>GROUPEMENT DE COOPERATION SANITAIRE CHU ROUEN GH HAVRE</t>
  </si>
  <si>
    <t>GCS CHU-CH DU ROUVRAY</t>
  </si>
  <si>
    <t>34504SOTT</t>
  </si>
  <si>
    <t>760034504</t>
  </si>
  <si>
    <t>GCS (Sotteville-lès-Rouen)</t>
  </si>
  <si>
    <t>GCS Sotteville-lès-Rouen</t>
  </si>
  <si>
    <t>GROUPEMENT COOPERATION SANITAIRE CHU CH DU ROUVRAY</t>
  </si>
  <si>
    <t>GCS POLE DE SANTE DU PROVINOIS</t>
  </si>
  <si>
    <t>20618BRIE</t>
  </si>
  <si>
    <t>770020618</t>
  </si>
  <si>
    <t>GCS (Brie-Comte-Robert)</t>
  </si>
  <si>
    <t>GCS Brie-Comte-Robert</t>
  </si>
  <si>
    <t>GROUPEMENT DE COOPERATION SANITAIRE POLE SANTE DU PROVINOIS</t>
  </si>
  <si>
    <t>GCS DES ETABLISSEMENTS DE LA BRIE</t>
  </si>
  <si>
    <t>21525BRIE</t>
  </si>
  <si>
    <t>770021525</t>
  </si>
  <si>
    <t>GCS QUALI STE ACTIVITE PUI BROU</t>
  </si>
  <si>
    <t>770020345</t>
  </si>
  <si>
    <t>GCS (Brou-sur-Chantereine)</t>
  </si>
  <si>
    <t>GCS Brou-sur-Chantereine</t>
  </si>
  <si>
    <t>GCS EQUIPE MOBILE SUD IDF SIEGE</t>
  </si>
  <si>
    <t>770020709</t>
  </si>
  <si>
    <t>770020691</t>
  </si>
  <si>
    <t>Chailly-en-Bière</t>
  </si>
  <si>
    <t>GCS (Chailly-en-Bière)</t>
  </si>
  <si>
    <t>GCS Chailly-en-Bière</t>
  </si>
  <si>
    <t>GRPT COOPERATION SANITAIRE EQUIPE MOBILE SUD IDF SIEGE</t>
  </si>
  <si>
    <t>01527MEAU</t>
  </si>
  <si>
    <t>770001527</t>
  </si>
  <si>
    <t>GCS (Meaux)</t>
  </si>
  <si>
    <t>GCS Meaux</t>
  </si>
  <si>
    <t>CENTRE D'IMAGERIE ET D'EQUIPEMENTS DES C.H. MEAUX ET LAGNY</t>
  </si>
  <si>
    <t>GCS BLANCHISSERIE INTER-HOSP 77</t>
  </si>
  <si>
    <t>18844MEAU</t>
  </si>
  <si>
    <t>770018844</t>
  </si>
  <si>
    <t>GROUPT DE COOPERAT.SANITAIRE BLANCHISSERIE INTERHOSPITALIERE</t>
  </si>
  <si>
    <t>CTRE RADIOTHERAPIE SEINE ET MARNE ACT</t>
  </si>
  <si>
    <t>770003788</t>
  </si>
  <si>
    <t>770003739</t>
  </si>
  <si>
    <t>GCS (Melun)</t>
  </si>
  <si>
    <t>GCS Melun</t>
  </si>
  <si>
    <t>GCS CTRE RADIOTHERAPIE SEINE ET MARNE ACT</t>
  </si>
  <si>
    <t>CTR RADIOTHERAPIE SEINE ET MARNE SIEGE</t>
  </si>
  <si>
    <t>770019180</t>
  </si>
  <si>
    <t>GRPT COOP SANITAIRE CTRE RADIOTHERAPIE SEINE ET MARNE SIEGE</t>
  </si>
  <si>
    <t>GCS SANTEPOLE DE SEINE ET MARNE</t>
  </si>
  <si>
    <t>770020899</t>
  </si>
  <si>
    <t>770020881</t>
  </si>
  <si>
    <t>GCS HAD REGION DE MELUN SIEGE</t>
  </si>
  <si>
    <t>770021178</t>
  </si>
  <si>
    <t>770021160</t>
  </si>
  <si>
    <t>GCS (Melun)-HAD</t>
  </si>
  <si>
    <t>GCS HAD REGION DE MELUN - ACTIVITE</t>
  </si>
  <si>
    <t>770021186</t>
  </si>
  <si>
    <t>GRPT DE COOPERATION SANITAIRE HAD REGION DE MELUN - ACTIVITE</t>
  </si>
  <si>
    <t>IMAGERIE MEDICALE SANTEPOLE 77</t>
  </si>
  <si>
    <t>770021897</t>
  </si>
  <si>
    <t>770021889</t>
  </si>
  <si>
    <t>GCS POLE DE SANTE PROVINOIS</t>
  </si>
  <si>
    <t>20311PROV</t>
  </si>
  <si>
    <t>770020311</t>
  </si>
  <si>
    <t>GCS (Provins)</t>
  </si>
  <si>
    <t>GCS Provins</t>
  </si>
  <si>
    <t>GCS PÔLE DE SANTE PROVINOIS</t>
  </si>
  <si>
    <t>GCS LNA SANTE PUI SERRIS SIEGE</t>
  </si>
  <si>
    <t>770019974</t>
  </si>
  <si>
    <t>770017432</t>
  </si>
  <si>
    <t>Serris</t>
  </si>
  <si>
    <t>GCS (Serris)</t>
  </si>
  <si>
    <t>GCS Serris</t>
  </si>
  <si>
    <t>GCS LNA SANTE - PUI SERRIS SIEGE</t>
  </si>
  <si>
    <t>GCS - RPSM 78</t>
  </si>
  <si>
    <t>16069LECH</t>
  </si>
  <si>
    <t>780016069</t>
  </si>
  <si>
    <t>GCS (Chesnay-Rocquencourt)</t>
  </si>
  <si>
    <t>GCS Chesnay-Rocquencourt</t>
  </si>
  <si>
    <t>GCS RESEAU DE PROMOTION POUR LA SANTE MENTALE YVELINES SUD</t>
  </si>
  <si>
    <t>GCS CH QUESNAY ET ASS ODYSSEE</t>
  </si>
  <si>
    <t>23495LIMA</t>
  </si>
  <si>
    <t>780023495</t>
  </si>
  <si>
    <t>Limay</t>
  </si>
  <si>
    <t>GCS (Limay)</t>
  </si>
  <si>
    <t>GCS Limay</t>
  </si>
  <si>
    <t>GCS CTRE HOSPITALIER FRANÇOIS QUESNAY ET ASSOCIATION ODYSSÉE</t>
  </si>
  <si>
    <t>GCSMS DELOS 78 SIEGE</t>
  </si>
  <si>
    <t>780022273</t>
  </si>
  <si>
    <t>780022265</t>
  </si>
  <si>
    <t>Mantes-la-Ville</t>
  </si>
  <si>
    <t>GCS (Mantes-la-Ville)</t>
  </si>
  <si>
    <t>GCS Mantes-la-Ville</t>
  </si>
  <si>
    <t>GCS DE PLAISIR</t>
  </si>
  <si>
    <t>21804PLAI</t>
  </si>
  <si>
    <t>780021804</t>
  </si>
  <si>
    <t>GCS (Plaisir)</t>
  </si>
  <si>
    <t>GCS Plaisir</t>
  </si>
  <si>
    <t>GROUPEMENT DE COOPERATION DE PLAISIR</t>
  </si>
  <si>
    <t>GCS YVLINES-SUD</t>
  </si>
  <si>
    <t>21879PLAI</t>
  </si>
  <si>
    <t>780021879</t>
  </si>
  <si>
    <t>GCS YVELINES-SUD</t>
  </si>
  <si>
    <t>GCS REPY SIEGE</t>
  </si>
  <si>
    <t>780004479</t>
  </si>
  <si>
    <t>780004438</t>
  </si>
  <si>
    <t>GCS (Rambouillet)</t>
  </si>
  <si>
    <t>GCS Rambouillet</t>
  </si>
  <si>
    <t>GROUPEMENT DE COOPERATION SANITAIRE  REPY SIEGE</t>
  </si>
  <si>
    <t>GCS GASTRO-ENTEROLOGIE RAMBOUILLET</t>
  </si>
  <si>
    <t>22679RAMB</t>
  </si>
  <si>
    <t>780022679</t>
  </si>
  <si>
    <t>GCS GASTRO-ENTEROLOGIE DE RAMBOUILLET</t>
  </si>
  <si>
    <t>GCS BLANCHISSERIE INTERHOSP ST GERMAIN</t>
  </si>
  <si>
    <t>05088STGE</t>
  </si>
  <si>
    <t>780005088</t>
  </si>
  <si>
    <t>GCS (St-Germain-en-Laye)</t>
  </si>
  <si>
    <t>GCS Saint-Germain-en-Laye</t>
  </si>
  <si>
    <t>GCS BLANCHISSERIE INTERHOSPITALIERE SAINT GERMAIN EN LAYE</t>
  </si>
  <si>
    <t>GCS OPHTLMOLOGIE NORD DEUX SEVRES</t>
  </si>
  <si>
    <t>20812FAYE</t>
  </si>
  <si>
    <t>790020812</t>
  </si>
  <si>
    <t>GCS (Faye-l'Abbesse)</t>
  </si>
  <si>
    <t>GCS Faye-l'Abbesse</t>
  </si>
  <si>
    <t>GCS OPHTLMOLOGIE TERRITOIRE NORD DEUX SEVRES</t>
  </si>
  <si>
    <t>GCS ECHANGES D'INFORMATION</t>
  </si>
  <si>
    <t>790018154</t>
  </si>
  <si>
    <t>790018147</t>
  </si>
  <si>
    <t>GCS (Niort)</t>
  </si>
  <si>
    <t>GCS Niort</t>
  </si>
  <si>
    <t>GCS ECHANG INFO ENTRE ACTEURS DU P.C.</t>
  </si>
  <si>
    <t>GCS PERMANENCE ET ACTIVITE DE SOINS</t>
  </si>
  <si>
    <t>790019384</t>
  </si>
  <si>
    <t>790019376</t>
  </si>
  <si>
    <t>GCS PLATE-FORME HAD - SSIAD SUD 79</t>
  </si>
  <si>
    <t>19350NIOR</t>
  </si>
  <si>
    <t>790019350</t>
  </si>
  <si>
    <t>GCS (Niort)-HAD</t>
  </si>
  <si>
    <t>GCS GEST ADM TECH REST FONCT LOGIST</t>
  </si>
  <si>
    <t>19319PART</t>
  </si>
  <si>
    <t>790019319</t>
  </si>
  <si>
    <t>GCS (Parthenay)</t>
  </si>
  <si>
    <t>GCS Parthenay</t>
  </si>
  <si>
    <t>GCS GEST ADMIN &amp; TECHNIQUE DE LA RESTAUR &amp; DES FONCT LOGIST</t>
  </si>
  <si>
    <t>GCS NORD DEUX-SEVRES</t>
  </si>
  <si>
    <t>19335PART</t>
  </si>
  <si>
    <t>790019335</t>
  </si>
  <si>
    <t>GCS IOP AMIENS</t>
  </si>
  <si>
    <t>800017923</t>
  </si>
  <si>
    <t>800017121</t>
  </si>
  <si>
    <t>GCS (Amiens)</t>
  </si>
  <si>
    <t>GCS Amiens</t>
  </si>
  <si>
    <t>GCS CTR D SOINS D SUITE HENRIVILLE SIÈ</t>
  </si>
  <si>
    <t>800018087</t>
  </si>
  <si>
    <t>800018079</t>
  </si>
  <si>
    <t>GCS CTR D SOINS D SUITE HENRIVILLE SIÈGE</t>
  </si>
  <si>
    <t>GCS ESMR AMIENS</t>
  </si>
  <si>
    <t>800019150</t>
  </si>
  <si>
    <t>800019143</t>
  </si>
  <si>
    <t>GCS COGESTHO AMIENS</t>
  </si>
  <si>
    <t>800019176</t>
  </si>
  <si>
    <t>800019168</t>
  </si>
  <si>
    <t>GCS U.T.I.L.</t>
  </si>
  <si>
    <t>17998AMIE</t>
  </si>
  <si>
    <t>800017998</t>
  </si>
  <si>
    <t>UNITÉ DE TRAITEMENT INTER ÉTABLISSEMENTS DU LINGE</t>
  </si>
  <si>
    <t>GCS PHARE</t>
  </si>
  <si>
    <t>18012AMIE</t>
  </si>
  <si>
    <t>800018012</t>
  </si>
  <si>
    <t>GCS CRIAVS PICARDIE</t>
  </si>
  <si>
    <t>18053AMIE</t>
  </si>
  <si>
    <t>800018053</t>
  </si>
  <si>
    <t>CTR RÉGIO PR LA PRISE EN CHARGE D AUTEURS D VIOLENCE SEXUELL</t>
  </si>
  <si>
    <t>21966AMIE</t>
  </si>
  <si>
    <t>800021966</t>
  </si>
  <si>
    <t>GCS E-SANTÉ PICARDIE</t>
  </si>
  <si>
    <t>800017949</t>
  </si>
  <si>
    <t>800016842</t>
  </si>
  <si>
    <t>GCS (Camon)</t>
  </si>
  <si>
    <t>GCS Camon</t>
  </si>
  <si>
    <t>SANT&amp; NUMERIQUE HAUTS DE FRANCE</t>
  </si>
  <si>
    <t>19895CAMO</t>
  </si>
  <si>
    <t>800019895</t>
  </si>
  <si>
    <t>GIP S&amp;N-HDF</t>
  </si>
  <si>
    <t>21370CAMO</t>
  </si>
  <si>
    <t>800021370</t>
  </si>
  <si>
    <t>GIP SANT&amp;NUMERIQUE HAUTS-DE-FRANCE</t>
  </si>
  <si>
    <t>GCS HADOS MONTDIDIER</t>
  </si>
  <si>
    <t>800019044</t>
  </si>
  <si>
    <t>800019036</t>
  </si>
  <si>
    <t>GCS (Montdidier)</t>
  </si>
  <si>
    <t>GCS Montdidier</t>
  </si>
  <si>
    <t>GCS IFSI PICARDIE</t>
  </si>
  <si>
    <t>19051SALO</t>
  </si>
  <si>
    <t>800019051</t>
  </si>
  <si>
    <t>Salouël</t>
  </si>
  <si>
    <t>GCS (Salouël)</t>
  </si>
  <si>
    <t>GCS Salouël</t>
  </si>
  <si>
    <t>GCS BLANCH INTERHOSP D'ALBI</t>
  </si>
  <si>
    <t>810010686</t>
  </si>
  <si>
    <t>810010678</t>
  </si>
  <si>
    <t>GCS (Albi)</t>
  </si>
  <si>
    <t>GCS Albi</t>
  </si>
  <si>
    <t>GCS BLANCHISSERIE INTERHOSPITALIERE D'ALBI</t>
  </si>
  <si>
    <t>GCS INST FORM METIERS DE SANTE D'ALBI</t>
  </si>
  <si>
    <t>10611ALBI</t>
  </si>
  <si>
    <t>810010611</t>
  </si>
  <si>
    <t>GCS INSTITUTS FORMATION AUX METIERS DE LA SANTE D'ALBI</t>
  </si>
  <si>
    <t>GCS HEPATO GASTRO ENTERO SUD TARN</t>
  </si>
  <si>
    <t>08649CAST</t>
  </si>
  <si>
    <t>810008649</t>
  </si>
  <si>
    <t>GCS (Castres)</t>
  </si>
  <si>
    <t>GCS Castres</t>
  </si>
  <si>
    <t>GCS D'HEPATO-GASTRO-ENTEROLOGIE DU SUD DU TARN</t>
  </si>
  <si>
    <t>GCS BLANCH INTER LAVAUR GAILLAC GRAULH</t>
  </si>
  <si>
    <t>10652GAIL</t>
  </si>
  <si>
    <t>810010652</t>
  </si>
  <si>
    <t>GCS (Gaillac)</t>
  </si>
  <si>
    <t>GCS Gaillac</t>
  </si>
  <si>
    <t>GCS BLANCHISSERIE INTERHOSPITALIERE LAVAUR GAILLAC GRAULHET</t>
  </si>
  <si>
    <t>GCS POLE SANITAIRE CTRE VAR ET SIEGE</t>
  </si>
  <si>
    <t>830019881</t>
  </si>
  <si>
    <t>830019873</t>
  </si>
  <si>
    <t>GCS (Brignoles)</t>
  </si>
  <si>
    <t>GCS Brignoles</t>
  </si>
  <si>
    <t>GCS POLE SANITAIRE DU CENTRE VAR ET SIEGE</t>
  </si>
  <si>
    <t>GCS CARDIO INTERVENT DE L'EST VAROIS</t>
  </si>
  <si>
    <t>19733FREJ</t>
  </si>
  <si>
    <t>830019733</t>
  </si>
  <si>
    <t>GCS (Fréjus)</t>
  </si>
  <si>
    <t>GCS Fréjus</t>
  </si>
  <si>
    <t>GCS CARDIOLOGIE INTERVENTIONNELLE DE L'EST VAROIS</t>
  </si>
  <si>
    <t>GCS IFPVPS</t>
  </si>
  <si>
    <t>09049LAGA</t>
  </si>
  <si>
    <t>830009049</t>
  </si>
  <si>
    <t>GCS (Garde)</t>
  </si>
  <si>
    <t>GCS Garde</t>
  </si>
  <si>
    <t>GCS INST DE FORMATION PUBLIC VAROIS DES PROFESSIONS DE SANTE</t>
  </si>
  <si>
    <t>GROUPEMENT SANTALYS</t>
  </si>
  <si>
    <t>13039TOUL</t>
  </si>
  <si>
    <t>830213039</t>
  </si>
  <si>
    <t>INNOVATION E-SANTE SUD</t>
  </si>
  <si>
    <t>14189HYER</t>
  </si>
  <si>
    <t>830014189</t>
  </si>
  <si>
    <t>GCS (Hyères)</t>
  </si>
  <si>
    <t>GCS Hyères</t>
  </si>
  <si>
    <t>GROUPEMENT D'INTERET PUBLIC  INNOVATION E-SANTE SUD</t>
  </si>
  <si>
    <t>GIP COMET HOSPITALIERS HYERES</t>
  </si>
  <si>
    <t>19782HYER</t>
  </si>
  <si>
    <t>830019782</t>
  </si>
  <si>
    <t>GIP COMMUNAUTE D'ETABLISSEMENTS HOSPITALIERS COMET HYERES</t>
  </si>
  <si>
    <t>GCS PHARMACIE DES ETS SANTE ET SIEGE</t>
  </si>
  <si>
    <t>830019576</t>
  </si>
  <si>
    <t>830019287</t>
  </si>
  <si>
    <t>Nans-les-Pins</t>
  </si>
  <si>
    <t>GCS (Nans-les-Pins)</t>
  </si>
  <si>
    <t>GCS Nans-les-Pins</t>
  </si>
  <si>
    <t>GCS PHARMACIE DES ETABLISSEMENTS DE SANTE ET SIEGE</t>
  </si>
  <si>
    <t>GCS PLATEAU SAINTE BAUME</t>
  </si>
  <si>
    <t>830019584</t>
  </si>
  <si>
    <t>GCS INNOV PARTENAIRES ET SIEGE</t>
  </si>
  <si>
    <t>830021341</t>
  </si>
  <si>
    <t>830021333</t>
  </si>
  <si>
    <t>GCS (Ollioules)</t>
  </si>
  <si>
    <t>GCS Ollioules</t>
  </si>
  <si>
    <t>GRETA DU VAR</t>
  </si>
  <si>
    <t>06359LASE</t>
  </si>
  <si>
    <t>830006359</t>
  </si>
  <si>
    <t>GCS (Seyne-sur-Mer)</t>
  </si>
  <si>
    <t>GCS Seyne-sur-Mer</t>
  </si>
  <si>
    <t>GCS IMAGERIE DU PAYS D'APT ET SIEGE</t>
  </si>
  <si>
    <t>840018675</t>
  </si>
  <si>
    <t>840017677</t>
  </si>
  <si>
    <t>GCS (Apt)</t>
  </si>
  <si>
    <t>GCS Apt</t>
  </si>
  <si>
    <t>GCS IMAGERIE DU PAYS D'APT</t>
  </si>
  <si>
    <t>840018683</t>
  </si>
  <si>
    <t>GCS APT AVIGNON</t>
  </si>
  <si>
    <t>018212APT</t>
  </si>
  <si>
    <t>840018212</t>
  </si>
  <si>
    <t>GIPES D'AVIGNON ET DU PAYS DE VAUCLUSE</t>
  </si>
  <si>
    <t>08288AVIG</t>
  </si>
  <si>
    <t>840008288</t>
  </si>
  <si>
    <t>GCS (Avignon)</t>
  </si>
  <si>
    <t>GCS Avignon</t>
  </si>
  <si>
    <t>GIP DES ETS PUBLICS DE SANTED'AVIGNON ET DU PAYS DE VAUCLUSE</t>
  </si>
  <si>
    <t>GROUP LOG ETS SANTE MED SOC SUD RHONE</t>
  </si>
  <si>
    <t>18931MONT</t>
  </si>
  <si>
    <t>840018931</t>
  </si>
  <si>
    <t>GROUPT LOGIST ETAB SANTE ET MEDICO SOCIAUX SUD RHONE</t>
  </si>
  <si>
    <t>GIP MAISON DES ADOLESCENTS DE VAUCLUSE</t>
  </si>
  <si>
    <t>18949MONT</t>
  </si>
  <si>
    <t>840018949</t>
  </si>
  <si>
    <t>GCS BIOLOGIE MEDICALE DURANCE PROVENCE</t>
  </si>
  <si>
    <t>19525AVIG</t>
  </si>
  <si>
    <t>840019525</t>
  </si>
  <si>
    <t>GCS UNITE SENOLOGIQUE VENTOUX ET SIEGE</t>
  </si>
  <si>
    <t>840019061</t>
  </si>
  <si>
    <t>840019053</t>
  </si>
  <si>
    <t>GCS (Carpentras)</t>
  </si>
  <si>
    <t>GCS Carpentras</t>
  </si>
  <si>
    <t>GCS UNITE SENOLOGIQUE DU VENTOUX ET SIEGE</t>
  </si>
  <si>
    <t>GCS UNITE SENOLOGIQUE DU VENTOUX</t>
  </si>
  <si>
    <t>840019079</t>
  </si>
  <si>
    <t>GCS IRM DU LUBERON ET SIEGE SITE CHI</t>
  </si>
  <si>
    <t>840018808</t>
  </si>
  <si>
    <t>840018790</t>
  </si>
  <si>
    <t>GCS (Cavaillon)</t>
  </si>
  <si>
    <t>GCS Cavaillon</t>
  </si>
  <si>
    <t>GCS IRM DU LUBERON SITE CHI</t>
  </si>
  <si>
    <t>840018816</t>
  </si>
  <si>
    <t>GCS LABO INTERHOSP BIOLOGIE VAUCLUSE</t>
  </si>
  <si>
    <t>19103ORAN</t>
  </si>
  <si>
    <t>840019103</t>
  </si>
  <si>
    <t>GCS (Orange)</t>
  </si>
  <si>
    <t>GCS Orange</t>
  </si>
  <si>
    <t>GCS LABORATOIRE INTERHOSPITALIER DE BIOLOGIE DE VAUCLUSE</t>
  </si>
  <si>
    <t>GCS DE MOYENS MARAIS BRETON VENDEEN</t>
  </si>
  <si>
    <t>17864CHAL</t>
  </si>
  <si>
    <t>850017864</t>
  </si>
  <si>
    <t>GCS (Challans)</t>
  </si>
  <si>
    <t>GCS Challans</t>
  </si>
  <si>
    <t>GROUPEMENT DE COOPERATION SANITAIRE DE MOYENS MARAIS BRETON</t>
  </si>
  <si>
    <t>GCS-MOYENS COSALI</t>
  </si>
  <si>
    <t>17880CHAL</t>
  </si>
  <si>
    <t>850017880</t>
  </si>
  <si>
    <t>GROUPEMENT DE COOPERATION SANITAIRE DE MOYENS COSALI</t>
  </si>
  <si>
    <t>GCSMS LES COLLINES VENDEENNES</t>
  </si>
  <si>
    <t>24142LACH</t>
  </si>
  <si>
    <t>850024142</t>
  </si>
  <si>
    <t>GCS (Châtaigneraie)</t>
  </si>
  <si>
    <t>GCS Châtaigneraie</t>
  </si>
  <si>
    <t>GCS-MOYENS POLE SANTE SUD VENDEE</t>
  </si>
  <si>
    <t>850018516</t>
  </si>
  <si>
    <t>850017849</t>
  </si>
  <si>
    <t>GCS (Fontenay-le-Comte)</t>
  </si>
  <si>
    <t>GCS Fontenay-le-Comte</t>
  </si>
  <si>
    <t>GROUPEMENT DE COOPERATION SANITAIRE DE MOYENS SUD VENDEE</t>
  </si>
  <si>
    <t>GCS PROCREALIS ET SIEGE</t>
  </si>
  <si>
    <t>850025461</t>
  </si>
  <si>
    <t>850025453</t>
  </si>
  <si>
    <t>GCS (Roche-sur-Yon)</t>
  </si>
  <si>
    <t>GCS Roche-sur-Yon</t>
  </si>
  <si>
    <t>GROUPEMENT DE COOPERATION SANITAIRE DE MOYENS PROCREALIS</t>
  </si>
  <si>
    <t>GCS RESEAU VENDEEN DE SANTE MENTALE</t>
  </si>
  <si>
    <t>23169LARO</t>
  </si>
  <si>
    <t>850023169</t>
  </si>
  <si>
    <t>GPMT DE COOPERATION SANIT RESEAU VENDEEN DE SANTE MENTALE</t>
  </si>
  <si>
    <t>GCS BIOLOGIE 85</t>
  </si>
  <si>
    <t>25958LARO</t>
  </si>
  <si>
    <t>850025958</t>
  </si>
  <si>
    <t>GCS MEDILOG85</t>
  </si>
  <si>
    <t>26329LARO</t>
  </si>
  <si>
    <t>850026329</t>
  </si>
  <si>
    <t>GCS POLE SANTE DES OLONNES ET SIEGE</t>
  </si>
  <si>
    <t>850018524</t>
  </si>
  <si>
    <t>850017898</t>
  </si>
  <si>
    <t>GCS (Sables-d'Olonne)</t>
  </si>
  <si>
    <t>GCS Sables-d'Olonne</t>
  </si>
  <si>
    <t>GRPEMENT DE COOPERATION SANITAIRE POLE SANTE DES OLONNES</t>
  </si>
  <si>
    <t>GCS STER VENDEE ET SIEGE</t>
  </si>
  <si>
    <t>850023706</t>
  </si>
  <si>
    <t>850023680</t>
  </si>
  <si>
    <t>GROUPEMENT DE COOPERATION SANITAIRE STER VENDEE ET SIEGE</t>
  </si>
  <si>
    <t>GCS ENERGELOG</t>
  </si>
  <si>
    <t>17856LESS</t>
  </si>
  <si>
    <t>850017856</t>
  </si>
  <si>
    <t>GCS ENERGELOG POLE DE SANTE DU PAYS DES OLONNES</t>
  </si>
  <si>
    <t>GCS IMAGERIE EN COUPE DU NORD VIENNE</t>
  </si>
  <si>
    <t>12681CHAT</t>
  </si>
  <si>
    <t>860012681</t>
  </si>
  <si>
    <t>GCS (Châtellerault)</t>
  </si>
  <si>
    <t>GCS Châtellerault</t>
  </si>
  <si>
    <t>GCS DEV OFFRE SOINS BASSIN CHATELL.</t>
  </si>
  <si>
    <t>14067CHAT</t>
  </si>
  <si>
    <t>860014067</t>
  </si>
  <si>
    <t>DEVELOPP OFFRE SOINS COORDONNEE DANS BASSIN CHATELLERAUDAIS</t>
  </si>
  <si>
    <t>GCS PUI CLIN ST-CHARLES / HAD POITIERS</t>
  </si>
  <si>
    <t>860014059</t>
  </si>
  <si>
    <t>860014042</t>
  </si>
  <si>
    <t>GCS (Poitiers)-HAD</t>
  </si>
  <si>
    <t>GCS Poitiers</t>
  </si>
  <si>
    <t>ETAB. DE TRANSFUSION SANGUINE</t>
  </si>
  <si>
    <t>05214POIT</t>
  </si>
  <si>
    <t>860005214</t>
  </si>
  <si>
    <t>GCS (Poitiers)</t>
  </si>
  <si>
    <t>GCS ITINERAIRE SANTE</t>
  </si>
  <si>
    <t>12210STBE</t>
  </si>
  <si>
    <t>860012210</t>
  </si>
  <si>
    <t>GCS (St-Benoît)</t>
  </si>
  <si>
    <t>GCS Saint-Benoît</t>
  </si>
  <si>
    <t>GIP OKANTIS</t>
  </si>
  <si>
    <t>07366ISLE</t>
  </si>
  <si>
    <t>870007366</t>
  </si>
  <si>
    <t>GCS (Isle)</t>
  </si>
  <si>
    <t>GCS Isle</t>
  </si>
  <si>
    <t>EPSILIM - ET SIEGE</t>
  </si>
  <si>
    <t>870017076</t>
  </si>
  <si>
    <t>870016938</t>
  </si>
  <si>
    <t>GCS (Limoges)</t>
  </si>
  <si>
    <t>GCS Limoges</t>
  </si>
  <si>
    <t>SANTE MENTALE HAND LIMOUSIN - ET SIEGE</t>
  </si>
  <si>
    <t>870017084</t>
  </si>
  <si>
    <t>870016755</t>
  </si>
  <si>
    <t>SANTE MENTALE HANDICAP DU LIMOUSIN - ET SIEGE</t>
  </si>
  <si>
    <t>GCS LIMOUSIN STERILISATION - ET SIEGE</t>
  </si>
  <si>
    <t>870017092</t>
  </si>
  <si>
    <t>870014149</t>
  </si>
  <si>
    <t>GROUPEMENT LIMOUSIN STERILISATION - ET SIEGE</t>
  </si>
  <si>
    <t>GIP REQUASS</t>
  </si>
  <si>
    <t>14669LIMO</t>
  </si>
  <si>
    <t>870014669</t>
  </si>
  <si>
    <t>GROUPEMENT INTERET PUBLIQUE RESEAU QUALITE SANITAIRE SOCIALE</t>
  </si>
  <si>
    <t>GCS BLANCHISSERIE INTER-HOSPIT 87</t>
  </si>
  <si>
    <t>18850LIMO</t>
  </si>
  <si>
    <t>870018850</t>
  </si>
  <si>
    <t>GCS BLANCHISSERIE INTER-HOSPITALIERE 87</t>
  </si>
  <si>
    <t>GCS NOVA</t>
  </si>
  <si>
    <t>18991LIMO</t>
  </si>
  <si>
    <t>870018991</t>
  </si>
  <si>
    <t>19247LIMO</t>
  </si>
  <si>
    <t>870019247</t>
  </si>
  <si>
    <t>GIP MAISON DEPARTEMENTALE DES PERSONNES HANDICAPEES</t>
  </si>
  <si>
    <t>GCS NEPHRO-DIALYSE D'EPINAL - ET SIEGE</t>
  </si>
  <si>
    <t>880007042</t>
  </si>
  <si>
    <t>880007034</t>
  </si>
  <si>
    <t>GCS_Dialyse (Épinal)-Dial</t>
  </si>
  <si>
    <t>GCS Épinal</t>
  </si>
  <si>
    <t>GROUPT COOPERATION SANIT NEPHRO-DIALYSE D'EPINAL-ET SIEGE</t>
  </si>
  <si>
    <t>GCS GSM 88 - ET SIEGE</t>
  </si>
  <si>
    <t>880007430</t>
  </si>
  <si>
    <t>880007422</t>
  </si>
  <si>
    <t>GCS (Épinal)</t>
  </si>
  <si>
    <t>GCS GROUPEMENT DE SANTE MENTALE 88 - ET SIEGE</t>
  </si>
  <si>
    <t>GCS DEPOT DE DELIVRANCE EPINAL ET SIEG</t>
  </si>
  <si>
    <t>880009048</t>
  </si>
  <si>
    <t>880009030</t>
  </si>
  <si>
    <t>GCS GIREV</t>
  </si>
  <si>
    <t>01409GOLB</t>
  </si>
  <si>
    <t>880001409</t>
  </si>
  <si>
    <t>GCS (Golbey)</t>
  </si>
  <si>
    <t>GCS Golbey</t>
  </si>
  <si>
    <t>GROUPEMENT DE COOPERATION SANITAIRE GIREV</t>
  </si>
  <si>
    <t>GCS LOG MEDICO-TECHN EPINAL REMIREMONT</t>
  </si>
  <si>
    <t>07406REMI</t>
  </si>
  <si>
    <t>880007406</t>
  </si>
  <si>
    <t>GCS (Remiremont)</t>
  </si>
  <si>
    <t>GCS Remiremont</t>
  </si>
  <si>
    <t>GCS DU KEMBERG</t>
  </si>
  <si>
    <t>84251STDI</t>
  </si>
  <si>
    <t>880784251</t>
  </si>
  <si>
    <t>GCS (St-Dié-des-Vosges)</t>
  </si>
  <si>
    <t>GCS Saint-Dié-des-Vosges</t>
  </si>
  <si>
    <t>GROUPEMENT DE  COOPERATION  SANITAIRE DU KEMBERG</t>
  </si>
  <si>
    <t>GCS CRÈCHE INTERHOSPITALIÈRE D'AUXERRE</t>
  </si>
  <si>
    <t>01217AUXE</t>
  </si>
  <si>
    <t>890001217</t>
  </si>
  <si>
    <t>GCS (Auxerre)</t>
  </si>
  <si>
    <t>GCS Auxerre</t>
  </si>
  <si>
    <t>GCS CUISINE INTERHOSPITALIÈRE AUXERRE</t>
  </si>
  <si>
    <t>08113AUXE</t>
  </si>
  <si>
    <t>890008113</t>
  </si>
  <si>
    <t>GCS CUISINE INTERHOSPITALIÈRE D'AUXERRE</t>
  </si>
  <si>
    <t>GCS BLANCHISSERIE INTERHOSPITALIÈRE</t>
  </si>
  <si>
    <t>71617AUXE</t>
  </si>
  <si>
    <t>890971617</t>
  </si>
  <si>
    <t>GCS PHARMACIE CENTRE YONNE</t>
  </si>
  <si>
    <t>02918JOIG</t>
  </si>
  <si>
    <t>890002918</t>
  </si>
  <si>
    <t>GCS (Joigny)</t>
  </si>
  <si>
    <t>GCS Joigny</t>
  </si>
  <si>
    <t>PHARM ETAB MEDICAUX MEDICO SOC NORD FC</t>
  </si>
  <si>
    <t>02338BAVI</t>
  </si>
  <si>
    <t>900002338</t>
  </si>
  <si>
    <t>GCS (Bavilliers)</t>
  </si>
  <si>
    <t>GCS Bavilliers</t>
  </si>
  <si>
    <t>GCS PHARMACIE DES ETAB MEDICAUX ET MEDICO-SOCIAUX  NORD FC</t>
  </si>
  <si>
    <t>POLE LOGISTIQUE HOSPITALIER NORD FC</t>
  </si>
  <si>
    <t>03013BELF</t>
  </si>
  <si>
    <t>900003013</t>
  </si>
  <si>
    <t>GCS (Belfort)</t>
  </si>
  <si>
    <t>GCS Belfort</t>
  </si>
  <si>
    <t>GCSMS PASI SIEGE</t>
  </si>
  <si>
    <t>910020700</t>
  </si>
  <si>
    <t>910020692</t>
  </si>
  <si>
    <t>GCS (Champcueil)</t>
  </si>
  <si>
    <t>GCS Champcueil</t>
  </si>
  <si>
    <t>GROUPEMENT DE COOPERATION POLE AUTONOMIE SANTE INFOSIEGE</t>
  </si>
  <si>
    <t>GCS IFSI ILE DE FRANCE</t>
  </si>
  <si>
    <t>23043CORB</t>
  </si>
  <si>
    <t>910023043</t>
  </si>
  <si>
    <t>GCS (Corbeil-Essonnes)</t>
  </si>
  <si>
    <t>GCS Corbeil-Essonnes</t>
  </si>
  <si>
    <t>GCS GPS 91 SIÈGE</t>
  </si>
  <si>
    <t>910022417</t>
  </si>
  <si>
    <t>910022409</t>
  </si>
  <si>
    <t>GCS (Fleury-Mérogis)</t>
  </si>
  <si>
    <t>GCS Fleury-Mérogis</t>
  </si>
  <si>
    <t>GCS GUERIR PREVENIR SOIGNER EN ESSONNE - GPS 91</t>
  </si>
  <si>
    <t>GCSMS LES EHPAD PUBLICS DE L ESSONNE</t>
  </si>
  <si>
    <t>910021187</t>
  </si>
  <si>
    <t>910021179</t>
  </si>
  <si>
    <t>GCS (Morangis)</t>
  </si>
  <si>
    <t>GCS Morangis</t>
  </si>
  <si>
    <t>GROUPEMENT DE COOPERATION SOCIALE ET MEDICO SOCIALE</t>
  </si>
  <si>
    <t>GCS NORD ESSONNE</t>
  </si>
  <si>
    <t>06568ORSA</t>
  </si>
  <si>
    <t>910006568</t>
  </si>
  <si>
    <t>GCS (Orsay)</t>
  </si>
  <si>
    <t>GCS Orsay</t>
  </si>
  <si>
    <t>GROUPEMENT DE COOPPÉRATION SANITAIRE NORD ESSONNE</t>
  </si>
  <si>
    <t>GCS QUALI STE ACTIVITE PUI C GALIEN</t>
  </si>
  <si>
    <t>910021278</t>
  </si>
  <si>
    <t>GCS (Quincy-sous-Sénart)</t>
  </si>
  <si>
    <t>GCS Quincy-sous-Sénart</t>
  </si>
  <si>
    <t>GCSMS PASAPAH SIEGE</t>
  </si>
  <si>
    <t>920030350</t>
  </si>
  <si>
    <t>920030343</t>
  </si>
  <si>
    <t>GCS (Asnières-sur-Seine)</t>
  </si>
  <si>
    <t>GCS Asnières-sur-Seine</t>
  </si>
  <si>
    <t>GCS QUALI STE ACTIVITE PUI SEMBAT</t>
  </si>
  <si>
    <t>920029006</t>
  </si>
  <si>
    <t>GCS (Boulogne-Billancourt)</t>
  </si>
  <si>
    <t>GCS Boulogne-Billancourt</t>
  </si>
  <si>
    <t>GCS IRM AMBROISE PARE SIEGE</t>
  </si>
  <si>
    <t>920029618</t>
  </si>
  <si>
    <t>920029600</t>
  </si>
  <si>
    <t>GROUPEMENT DE COOPERATION SANITAIRE AMBROISE PARE SIEGE</t>
  </si>
  <si>
    <t>GCS HOP BECLERE CARDIOLOGUES LIBERAUX</t>
  </si>
  <si>
    <t>32919CLAM</t>
  </si>
  <si>
    <t>920032919</t>
  </si>
  <si>
    <t>GCS (Clamart)</t>
  </si>
  <si>
    <t>GCS Clamart</t>
  </si>
  <si>
    <t>GCS BEAUJON IMAGERIE MOLECULAIRE ACT</t>
  </si>
  <si>
    <t>920028818</t>
  </si>
  <si>
    <t>920028800</t>
  </si>
  <si>
    <t>GCS (Clichy)</t>
  </si>
  <si>
    <t>GCS Clichy</t>
  </si>
  <si>
    <t>GROUPEMENT DE COOPERATION SANITAIRE ACTIV EQUIPEMENTS LOURDS</t>
  </si>
  <si>
    <t>GCS BEAUJON IMAGERIE MOLECULAIRE SIEGE</t>
  </si>
  <si>
    <t>920029378</t>
  </si>
  <si>
    <t>GROUPEMENT DE COOPERATION SANITAIRE BIM SIEGE</t>
  </si>
  <si>
    <t>GCS IRM BEAUJON MOLECULAIRE ACT</t>
  </si>
  <si>
    <t>920032893</t>
  </si>
  <si>
    <t>GCS IRM BEAUJON IMAGERIE MOLECULAIRE ACTIVITE</t>
  </si>
  <si>
    <t>GCS PUI SINOUE SIEGE</t>
  </si>
  <si>
    <t>920030319</t>
  </si>
  <si>
    <t>920030301</t>
  </si>
  <si>
    <t>GCS (Garches)</t>
  </si>
  <si>
    <t>GCS Garches</t>
  </si>
  <si>
    <t>GCS 3C INST ONCOLOGIE HDS NORD SIEGE</t>
  </si>
  <si>
    <t>920028909</t>
  </si>
  <si>
    <t>920028891</t>
  </si>
  <si>
    <t>GCS (Levallois-Perret)</t>
  </si>
  <si>
    <t>GCS Levallois-Perret</t>
  </si>
  <si>
    <t>GCS LBM FOCH-IHFB SITE IHFB</t>
  </si>
  <si>
    <t>920030731</t>
  </si>
  <si>
    <t>920030707</t>
  </si>
  <si>
    <t>GCS LBM FOCH-IHFB SITE INSTITUT HOSP FRANCO-BRITANIQUE</t>
  </si>
  <si>
    <t>GCS IHFB COGNAC JAY SIEGE</t>
  </si>
  <si>
    <t>920032513</t>
  </si>
  <si>
    <t>920032505</t>
  </si>
  <si>
    <t>GCS IHFB COGNAC JAY - SIEGE</t>
  </si>
  <si>
    <t>GCS CMS MAURICE TENINE</t>
  </si>
  <si>
    <t>920028495</t>
  </si>
  <si>
    <t>GCS (Malakoff)</t>
  </si>
  <si>
    <t>GCS Malakoff</t>
  </si>
  <si>
    <t>GCS BIOPARIV SIEGE</t>
  </si>
  <si>
    <t>920031341</t>
  </si>
  <si>
    <t>920031333</t>
  </si>
  <si>
    <t>GCS (Neuilly-sur-Seine)</t>
  </si>
  <si>
    <t>GCS Neuilly-sur-Seine</t>
  </si>
  <si>
    <t>GROUPEMENT DE COOPERATION SANITAIRE BIOPARIV SIEGE</t>
  </si>
  <si>
    <t>GCS LBM BIOPARIV SITE RIVES DE SEINE</t>
  </si>
  <si>
    <t>920031499</t>
  </si>
  <si>
    <t>GCS LBM BIOPARIV SITE HOP AMERICAIN</t>
  </si>
  <si>
    <t>920031507</t>
  </si>
  <si>
    <t>GCS LBM BIOPARIV SITE HOPITAL AMERICAIN DE PARIS</t>
  </si>
  <si>
    <t>GCS HAUTS DE SEINE CENTRE</t>
  </si>
  <si>
    <t>920030756</t>
  </si>
  <si>
    <t>920030749</t>
  </si>
  <si>
    <t>GCS (Rueil-Malmaison)</t>
  </si>
  <si>
    <t>GCS Rueil-Malmaison</t>
  </si>
  <si>
    <t>GCS IMAGERIE CH QUATRE VILLES</t>
  </si>
  <si>
    <t>30038STCL</t>
  </si>
  <si>
    <t>920030038</t>
  </si>
  <si>
    <t>GCS (St-Cloud)</t>
  </si>
  <si>
    <t>GCS Saint-Cloud</t>
  </si>
  <si>
    <t>GCS IMAGERIE CENTRE HOSPITALIER DES QUATRE VILLES</t>
  </si>
  <si>
    <t>GCS TEP FOCH VAL D OR SIEGE</t>
  </si>
  <si>
    <t>920028503</t>
  </si>
  <si>
    <t>920017118</t>
  </si>
  <si>
    <t>GCS (Suresnes)</t>
  </si>
  <si>
    <t>GCS Suresnes</t>
  </si>
  <si>
    <t>GCS LBM FOCH-IHFB SITE FOCH</t>
  </si>
  <si>
    <t>920030715</t>
  </si>
  <si>
    <t>GCS LABORATOIRE BIOLOGIE MEDICALE FOCH-IHFB SITE FOCH</t>
  </si>
  <si>
    <t>GCS LBM FOCH-IHFB SIEGE</t>
  </si>
  <si>
    <t>920030723</t>
  </si>
  <si>
    <t>GCS LABORATOIRE BIOLOGIE MEDICALE FOCH-IHFB SIEGE</t>
  </si>
  <si>
    <t>GCS PUI TERRITORIALE OUEST PARISIEN</t>
  </si>
  <si>
    <t>920034311</t>
  </si>
  <si>
    <t>920034303</t>
  </si>
  <si>
    <t>GCS PUI TERRITORIALE DE L OUEST PARISIEN</t>
  </si>
  <si>
    <t>GCS LES 400 COUPS</t>
  </si>
  <si>
    <t>920030772</t>
  </si>
  <si>
    <t>920030764</t>
  </si>
  <si>
    <t>Ville-d'Avray</t>
  </si>
  <si>
    <t>GCS (Ville-d'Avray)</t>
  </si>
  <si>
    <t>GCS Ville-d'Avray</t>
  </si>
  <si>
    <t>GROUPEMENT DE COOPERATION SANITAIRE LES 400 COUPS</t>
  </si>
  <si>
    <t>GCS PHARMONIS SIEGE</t>
  </si>
  <si>
    <t>920037132</t>
  </si>
  <si>
    <t>920037124</t>
  </si>
  <si>
    <t>GCS (Villeneuve-la-Garenne)</t>
  </si>
  <si>
    <t>GCS Villeneuve-la-Garenne</t>
  </si>
  <si>
    <t>GROUPEMENT DE COOPERATION SANITAIRE PHARMONIS</t>
  </si>
  <si>
    <t>GCS PIMM GPNE "ET SIEGE"</t>
  </si>
  <si>
    <t>930029541</t>
  </si>
  <si>
    <t>930029533</t>
  </si>
  <si>
    <t>GCS (Aulnay-sous-Bois)</t>
  </si>
  <si>
    <t>GCS Aulnay-sous-Bois</t>
  </si>
  <si>
    <t>GCS PLATEAU IMAGERIE MEDICALE MUTUALISE GRAND PARIS NORD EST</t>
  </si>
  <si>
    <t>GCS PIMM GPNE</t>
  </si>
  <si>
    <t>930029558</t>
  </si>
  <si>
    <t>PLATEAU IMAGERIE MEDICALE MUTUALISE GRAND PARIS NORD EST</t>
  </si>
  <si>
    <t>GCS TENEISSIH</t>
  </si>
  <si>
    <t>27677AULN</t>
  </si>
  <si>
    <t>930027677</t>
  </si>
  <si>
    <t>GCS TERRITOIRE NORD-EST IDF SANTE SYSTEME INFORMATION HOSPI</t>
  </si>
  <si>
    <t>GCS INSTITUT FEDE NORD EST PARISIEN</t>
  </si>
  <si>
    <t>28261BOBI</t>
  </si>
  <si>
    <t>930028261</t>
  </si>
  <si>
    <t>GCS (Bobigny)</t>
  </si>
  <si>
    <t>GCS Bobigny</t>
  </si>
  <si>
    <t>GCS INSTITUT FEDERATIF DU NORD EST PARISIEN</t>
  </si>
  <si>
    <t>INSTITUT FORMATION INTERHOSPITALIERE</t>
  </si>
  <si>
    <t>03918NEUI</t>
  </si>
  <si>
    <t>930003918</t>
  </si>
  <si>
    <t>GCS (Neuilly-sur-Marne)</t>
  </si>
  <si>
    <t>GCS Neuilly-sur-Marne</t>
  </si>
  <si>
    <t>GIP.INSTITUT DE FORMATION INTERHOSPITALIERE</t>
  </si>
  <si>
    <t>GCS BLANCHISSERIE INTER EST FRANCILIEN</t>
  </si>
  <si>
    <t>28493NEUI</t>
  </si>
  <si>
    <t>930028493</t>
  </si>
  <si>
    <t>GCS BLANCHISSERIE INTERHOSOPITALIERE DE L EST FRANCILIEN</t>
  </si>
  <si>
    <t>GCS ONNU SIEGE</t>
  </si>
  <si>
    <t>930025663</t>
  </si>
  <si>
    <t>930022967</t>
  </si>
  <si>
    <t>GCS (St-Denis)</t>
  </si>
  <si>
    <t>GCS Saint-Denis</t>
  </si>
  <si>
    <t>GCS ONNU ACTIVITE EQUIPEMENTS LOURDS</t>
  </si>
  <si>
    <t>930025671</t>
  </si>
  <si>
    <t>GROUPT DE COOPERATION SANITAIRE ACTIVITE EQUIPEMENTS LOURDS</t>
  </si>
  <si>
    <t>GCS CMS DE SAINT OUEN ACTIVITE</t>
  </si>
  <si>
    <t>930025093</t>
  </si>
  <si>
    <t>GCS (St-Ouen-sur-Seine)</t>
  </si>
  <si>
    <t>GCS Saint-Ouen-sur-Seine</t>
  </si>
  <si>
    <t>GCS QUALI STE SIEGE</t>
  </si>
  <si>
    <t>940022098</t>
  </si>
  <si>
    <t>Bonneuil-sur-Marne</t>
  </si>
  <si>
    <t>GCS (Bonneuil-sur-Marne)</t>
  </si>
  <si>
    <t>GCS Bonneuil-sur-Marne</t>
  </si>
  <si>
    <t>GCS CMS MAURICE TENINE ACTIVITE</t>
  </si>
  <si>
    <t>940021603</t>
  </si>
  <si>
    <t>GCS (Champigny-sur-Marne)</t>
  </si>
  <si>
    <t>GCS Champigny-sur-Marne</t>
  </si>
  <si>
    <t>GCS QUALI STE ACTIVITE PUI CHAMPIGNY</t>
  </si>
  <si>
    <t>940022106</t>
  </si>
  <si>
    <t>GCS SINDEFI DE CRETEIL</t>
  </si>
  <si>
    <t>940022031</t>
  </si>
  <si>
    <t>940022023</t>
  </si>
  <si>
    <t>GCS (Créteil)</t>
  </si>
  <si>
    <t>GCS Créteil</t>
  </si>
  <si>
    <t>GCS DIAPASON - SIEGE</t>
  </si>
  <si>
    <t>940023229</t>
  </si>
  <si>
    <t>940023211</t>
  </si>
  <si>
    <t>GROUPEMENT DE COOPÉRATION SANITAIRE DIAPASON - SIÈGE</t>
  </si>
  <si>
    <t>GCS CHIC HENRI MONDOR</t>
  </si>
  <si>
    <t>25802CRET</t>
  </si>
  <si>
    <t>940025802</t>
  </si>
  <si>
    <t>GROUPEMENT COOPERATION SANITAIRE CHIC HENRI MONDOR</t>
  </si>
  <si>
    <t>GCSMS EHPAD PUBLICS VAL MARNE SIEGE</t>
  </si>
  <si>
    <t>940022569</t>
  </si>
  <si>
    <t>940010929</t>
  </si>
  <si>
    <t>GCS (Fontenay-sous-Bois)</t>
  </si>
  <si>
    <t>GCS Fontenay-sous-Bois</t>
  </si>
  <si>
    <t>GCS CMS IVRY SUR SEINE ACTIVITE</t>
  </si>
  <si>
    <t>940022072</t>
  </si>
  <si>
    <t>GCS (Ivry-sur-Seine)</t>
  </si>
  <si>
    <t>GCS Ivry-sur-Seine</t>
  </si>
  <si>
    <t>GIP ETABLISSEMENT DE TRANSFUSION</t>
  </si>
  <si>
    <t>02033RUNG</t>
  </si>
  <si>
    <t>940002033</t>
  </si>
  <si>
    <t>GCS (Rungis)</t>
  </si>
  <si>
    <t>GCS Rungis</t>
  </si>
  <si>
    <t>GCS PUI ENNERY</t>
  </si>
  <si>
    <t>950044396</t>
  </si>
  <si>
    <t>950044388</t>
  </si>
  <si>
    <t>GCS (Ennery)</t>
  </si>
  <si>
    <t>GCS Ennery</t>
  </si>
  <si>
    <t>GCS ARGENTEUIL-EAUBONNE-MONTMORENCY</t>
  </si>
  <si>
    <t>41145MONT</t>
  </si>
  <si>
    <t>950041145</t>
  </si>
  <si>
    <t>GCS (Montmorency)</t>
  </si>
  <si>
    <t>GCS Montmorency</t>
  </si>
  <si>
    <t>GROUPT COOPERATION SANITAIRE ARGENTEUIL-EAUBONNE-MONTMORENCY</t>
  </si>
  <si>
    <t>ETAB .DE TRANSFUSION SANGUINE</t>
  </si>
  <si>
    <t>00240PONT</t>
  </si>
  <si>
    <t>950000240</t>
  </si>
  <si>
    <t>GCS (Pontoise)</t>
  </si>
  <si>
    <t>GCS Pontoise</t>
  </si>
  <si>
    <t>ETABLISSEMENT DE TRANSFUSION SANGUINE DE L'OUEST FRANCILIEN</t>
  </si>
  <si>
    <t>GCS - BM DU NORD VAL D'OISE</t>
  </si>
  <si>
    <t>32656PONT</t>
  </si>
  <si>
    <t>950032656</t>
  </si>
  <si>
    <t>GCS BIOLOGIE MEDICALE DU NORD VAL D'OISE</t>
  </si>
  <si>
    <t>GCS RISSA SIEGE DE SARCELLES</t>
  </si>
  <si>
    <t>950039818</t>
  </si>
  <si>
    <t>950039800</t>
  </si>
  <si>
    <t>GCS (Sarcelles)</t>
  </si>
  <si>
    <t>GCS Sarcelles</t>
  </si>
  <si>
    <t>02950LESA</t>
  </si>
  <si>
    <t>970102950</t>
  </si>
  <si>
    <t>GCS (Abymes)</t>
  </si>
  <si>
    <t>GCS Abymes</t>
  </si>
  <si>
    <t>ETABLISSEMENT DE TRANSFUSION SANGUINE DE GUADELOUPE</t>
  </si>
  <si>
    <t>GCS SIMETRIQS</t>
  </si>
  <si>
    <t>15317LESA</t>
  </si>
  <si>
    <t>970115317</t>
  </si>
  <si>
    <t>GGCO (SITE CLINIQUE LES EAUX CLAIRES)</t>
  </si>
  <si>
    <t>970111662</t>
  </si>
  <si>
    <t>970111654</t>
  </si>
  <si>
    <t>GCS (Baie-Mahault)</t>
  </si>
  <si>
    <t>GCS Baie-Mahault</t>
  </si>
  <si>
    <t>GROUPEMENT GUADELOUPEEN DE COOPÉRATION EN ONCOLOGIE</t>
  </si>
  <si>
    <t>GCS ONCOLOGIE ETAB. SIEGE</t>
  </si>
  <si>
    <t>970111712</t>
  </si>
  <si>
    <t>GCS ONCOLOGIE ETABLISSEMENT SIEGE</t>
  </si>
  <si>
    <t>GGCO (SITE CLIN. CENTRE MEDICO-SOCIAL)</t>
  </si>
  <si>
    <t>970111688</t>
  </si>
  <si>
    <t>GCS (Basse-Terre)</t>
  </si>
  <si>
    <t>GCS Basse-Terre</t>
  </si>
  <si>
    <t>GCS PHARMACIE HOPITAUX SUD BASSE TERRE</t>
  </si>
  <si>
    <t>11423BASS</t>
  </si>
  <si>
    <t>970111423</t>
  </si>
  <si>
    <t>BLANCHISSERIE INTER HOSPITALIÈRE DE LA</t>
  </si>
  <si>
    <t>11894BASS</t>
  </si>
  <si>
    <t>970111894</t>
  </si>
  <si>
    <t>GCS BIO MED SYNERGIE-CH-BASSE-TERRE</t>
  </si>
  <si>
    <t>12520BASS</t>
  </si>
  <si>
    <t>970112520</t>
  </si>
  <si>
    <t>970111217</t>
  </si>
  <si>
    <t>970111209</t>
  </si>
  <si>
    <t>GCS (Grand-Bourg)</t>
  </si>
  <si>
    <t>GCS Grand-Bourg</t>
  </si>
  <si>
    <t>SERVICE HOSPITALISATION A DOMICILE (HAD) DE MARIE-GALANTE</t>
  </si>
  <si>
    <t>HAD DE MARIE-GALANTE "ET SIEGE"</t>
  </si>
  <si>
    <t>970112389</t>
  </si>
  <si>
    <t>GCS (Grand-Bourg)-HAD</t>
  </si>
  <si>
    <t>02776FORT</t>
  </si>
  <si>
    <t>970202776</t>
  </si>
  <si>
    <t>GCS (Fort-de-France)</t>
  </si>
  <si>
    <t>GCS Fort-de-France</t>
  </si>
  <si>
    <t>ETABLISSEMENT DE TRANSFUSION SANGUINE DE LA MARTINIQUE</t>
  </si>
  <si>
    <t>GCS DE MOYENS DE MANGOT VULCIN</t>
  </si>
  <si>
    <t>08757LELA</t>
  </si>
  <si>
    <t>970208757</t>
  </si>
  <si>
    <t>GCS (Lamentin)</t>
  </si>
  <si>
    <t>GCS PUBLIC DE MOYENS DE MANGOT VULCIN</t>
  </si>
  <si>
    <t>GCS IRM TRINITE LAMENTIN</t>
  </si>
  <si>
    <t>10837LATR</t>
  </si>
  <si>
    <t>970210837</t>
  </si>
  <si>
    <t>GCS (Trinité)</t>
  </si>
  <si>
    <t>GCS Trinité</t>
  </si>
  <si>
    <t>GROUPEMENT DE COOPERTION SANITAIRE IRM TRINITE-LAMENTIN</t>
  </si>
  <si>
    <t>GCS PHARMA. HOPITAUX PRIVES DE GUYANE</t>
  </si>
  <si>
    <t>970305884</t>
  </si>
  <si>
    <t>970305876</t>
  </si>
  <si>
    <t>GCS (Cayenne)</t>
  </si>
  <si>
    <t>GCS Cayenne</t>
  </si>
  <si>
    <t>LE GROUPEMENT PHARMACEUTIQUE DES HOPITAUX PRIVES DE GUYANE</t>
  </si>
  <si>
    <t>00786CAYE</t>
  </si>
  <si>
    <t>970300786</t>
  </si>
  <si>
    <t>ETABLISSEMENT DE TRANSFUSION SANGUINE DE LA GUYANE</t>
  </si>
  <si>
    <t>GCS IRIS PHARMA</t>
  </si>
  <si>
    <t>970410304</t>
  </si>
  <si>
    <t>970410296</t>
  </si>
  <si>
    <t>GCS (Port)</t>
  </si>
  <si>
    <t>GCS Port</t>
  </si>
  <si>
    <t>GCS PUI - SITE TAMARINS OUEST</t>
  </si>
  <si>
    <t>970412003</t>
  </si>
  <si>
    <t>970411997</t>
  </si>
  <si>
    <t>GCS PUI CENTRALE LES FLAMBOYANTS - SITE TAMARINS OUEST</t>
  </si>
  <si>
    <t>GCS CLINIPHARMA</t>
  </si>
  <si>
    <t>970412417</t>
  </si>
  <si>
    <t>970412409</t>
  </si>
  <si>
    <t>CENTRE COMPETENCES SURDITÉ INFANTILE</t>
  </si>
  <si>
    <t>08761STDE</t>
  </si>
  <si>
    <t>970408761</t>
  </si>
  <si>
    <t>CENTRE REGIONAL COMPTENCES SURDITE INFANTILE</t>
  </si>
  <si>
    <t>GIP MAISON DEP PERSONNES HANDICAP 974</t>
  </si>
  <si>
    <t>12698STDE</t>
  </si>
  <si>
    <t>970412698</t>
  </si>
  <si>
    <t>GIP MAISON DEP PERSONNES HANDICAPEES 974 REUNION</t>
  </si>
  <si>
    <t>GCS CENTRE DE DIALYSE OUEST REUNION</t>
  </si>
  <si>
    <t>970411989</t>
  </si>
  <si>
    <t>970411971</t>
  </si>
  <si>
    <t>GCS_Dialyse (St-Paul)-Dial</t>
  </si>
  <si>
    <t>GCS Saint-Paul</t>
  </si>
  <si>
    <t>GCS MOYENS LOGISTIQUES</t>
  </si>
  <si>
    <t>09488STPA</t>
  </si>
  <si>
    <t>970409488</t>
  </si>
  <si>
    <t>GCS (St-Paul)</t>
  </si>
  <si>
    <t>GROUPEMENT COOPERATION SANITAIRE DE MOYENS LOGISTIQUES</t>
  </si>
  <si>
    <t>GCS PUI - SITE FLAMBOYANTS SUD</t>
  </si>
  <si>
    <t>970412672</t>
  </si>
  <si>
    <t>GCS (St-Pierre)</t>
  </si>
  <si>
    <t>GCS Saint-Pierre</t>
  </si>
  <si>
    <t>GSC PUI CENTRALE LES FLAMBOYANTS - SITE FLAMBOYANTS SUD</t>
  </si>
  <si>
    <t>GCS PUI - SITE TAMARINS SUD</t>
  </si>
  <si>
    <t>970412680</t>
  </si>
  <si>
    <t>GCS PUI CENTRALE LES FLAMBOYANTS - SITE TAMARINS SUD</t>
  </si>
  <si>
    <t>CENTRE DE SANTE DEPARTEMENTAL DE L'AIN</t>
  </si>
  <si>
    <t>010012342</t>
  </si>
  <si>
    <t>010785806</t>
  </si>
  <si>
    <t>MCS (Bourg-en-Bresse)</t>
  </si>
  <si>
    <t>MCS Bourg-en-Bresse</t>
  </si>
  <si>
    <t>CENTRE DE SANTE OXANCE BOURG EN BRESSE</t>
  </si>
  <si>
    <t>010784759</t>
  </si>
  <si>
    <t>690048111</t>
  </si>
  <si>
    <t>CENTRE DE SANTE DENTAIRE OXANCE BOURG-EN-BRESSE</t>
  </si>
  <si>
    <t>CENTRE DE SANTE MFASSAM BOURG-EN-BRESS</t>
  </si>
  <si>
    <t>010788826</t>
  </si>
  <si>
    <t>010787109</t>
  </si>
  <si>
    <t>CENTRE DE SANTE MFASSAM BOURG-EN-BRESSE</t>
  </si>
  <si>
    <t>CENTRE DE SANTE FERNEY-VOLTAIRE</t>
  </si>
  <si>
    <t>010011468</t>
  </si>
  <si>
    <t>010011450</t>
  </si>
  <si>
    <t>Ferney-Voltaire</t>
  </si>
  <si>
    <t>MCS (Ferney-Voltaire)</t>
  </si>
  <si>
    <t>MCS Ferney-Voltaire</t>
  </si>
  <si>
    <t>CENTRE DE SANTE DENTAIRE FERNEY-VOLTAIRE</t>
  </si>
  <si>
    <t>CENTRE DE SANTE DU PAYS DE GEX</t>
  </si>
  <si>
    <t>010011617</t>
  </si>
  <si>
    <t>010011609</t>
  </si>
  <si>
    <t>MCS (Gex)</t>
  </si>
  <si>
    <t>MCS Gex</t>
  </si>
  <si>
    <t>CENTRE D'ECHOGRAPHIE DU MARAIS</t>
  </si>
  <si>
    <t>010010593</t>
  </si>
  <si>
    <t>420013971</t>
  </si>
  <si>
    <t>Montluel</t>
  </si>
  <si>
    <t>MCS (Montluel)</t>
  </si>
  <si>
    <t>MCS Montluel</t>
  </si>
  <si>
    <t>CENTRE DE SANTE MFASSAM MONTLUEL</t>
  </si>
  <si>
    <t>010789428</t>
  </si>
  <si>
    <t>CENTRE DE SANTE MUTUELLE OYONNAXIENNE</t>
  </si>
  <si>
    <t>010010767</t>
  </si>
  <si>
    <t>010790111</t>
  </si>
  <si>
    <t>MCS (Oyonnax)</t>
  </si>
  <si>
    <t>MCS Oyonnax</t>
  </si>
  <si>
    <t>CENTRE DE SANTE HPEL D'OYONNAX</t>
  </si>
  <si>
    <t>010012300</t>
  </si>
  <si>
    <t>CENTRE DE SANTE DENTAIRE CLEMENCEAU</t>
  </si>
  <si>
    <t>010012425</t>
  </si>
  <si>
    <t>920037751</t>
  </si>
  <si>
    <t>CENTRE DE SANTE DENTAIRE D'OYONNAX</t>
  </si>
  <si>
    <t>010012482</t>
  </si>
  <si>
    <t>010012474</t>
  </si>
  <si>
    <t>CENTRE DE SANTE OXANCE OYONNAX</t>
  </si>
  <si>
    <t>010788578</t>
  </si>
  <si>
    <t>CENTRE DE SANTE DENTAIRE OXANCE OYONNAX</t>
  </si>
  <si>
    <t>CENTRE DE SANTE MFASSAM OYONNAX</t>
  </si>
  <si>
    <t>010789410</t>
  </si>
  <si>
    <t>CENTRE DE SANTE DE SAINT GENIS POUILLY</t>
  </si>
  <si>
    <t>010012656</t>
  </si>
  <si>
    <t>010012649</t>
  </si>
  <si>
    <t>Saint-Genis-Pouilly</t>
  </si>
  <si>
    <t>MCS (St-Genis-Pouilly)</t>
  </si>
  <si>
    <t>MCS Saint-Genis-Pouilly</t>
  </si>
  <si>
    <t>CENTRE DE SANTE DENTAIRE DE SAINT GENIS POUILLY</t>
  </si>
  <si>
    <t>CENTRE DE SANTE DENTAIRE MUTUALISTE</t>
  </si>
  <si>
    <t>020016002</t>
  </si>
  <si>
    <t>590024469</t>
  </si>
  <si>
    <t>MCS (Chauny)</t>
  </si>
  <si>
    <t>MCS Chauny</t>
  </si>
  <si>
    <t>CENTRE DE SANTE DENTAIRE MUTUALISTÉ FRANÇAISE AISNE NPDC SSA</t>
  </si>
  <si>
    <t>CSM MUNICIPAL DE COUCY</t>
  </si>
  <si>
    <t>020017141</t>
  </si>
  <si>
    <t>020017133</t>
  </si>
  <si>
    <t>Coucy-le-Château-Auffrique</t>
  </si>
  <si>
    <t>MCS (Coucy-le-Château-Auffrique)</t>
  </si>
  <si>
    <t>MCS Coucy-le-Château-Auffrique</t>
  </si>
  <si>
    <t>CENTRE DE SANTÉ MÉDICAL MUNICIPAL DE COUCY-LE-CHATEAU</t>
  </si>
  <si>
    <t>CS CSIC FRESNOY-LE-GRAND</t>
  </si>
  <si>
    <t>020008611</t>
  </si>
  <si>
    <t>750815144</t>
  </si>
  <si>
    <t>Fresnoy-le-Grand</t>
  </si>
  <si>
    <t>MCS (Fresnoy-le-Grand)</t>
  </si>
  <si>
    <t>MCS Fresnoy-le-Grand</t>
  </si>
  <si>
    <t>CS ADMR SAINT-ERME-OUTRE-ET-RAMECOURT</t>
  </si>
  <si>
    <t>020005369</t>
  </si>
  <si>
    <t>020011458</t>
  </si>
  <si>
    <t>MCS (St-Erme-Outre-et-Ramecourt)</t>
  </si>
  <si>
    <t>MCS Saint-Erme-Outre-et-Ramecourt</t>
  </si>
  <si>
    <t>A2ST SOISSONS</t>
  </si>
  <si>
    <t>020016614</t>
  </si>
  <si>
    <t>020016606</t>
  </si>
  <si>
    <t>MCS (Soissons)</t>
  </si>
  <si>
    <t>MCS Soissons</t>
  </si>
  <si>
    <t>ASSOCIATION A.R.I.M.S.</t>
  </si>
  <si>
    <t>020018123</t>
  </si>
  <si>
    <t>020018115</t>
  </si>
  <si>
    <t>MCS (Tergnier)</t>
  </si>
  <si>
    <t>MCS Tergnier</t>
  </si>
  <si>
    <t>ASSOCIATION RÉALISATION INSTITUTIONS MÉDICO SOCIALES</t>
  </si>
  <si>
    <t>020018537</t>
  </si>
  <si>
    <t>MCS (Villiers-St-Denis)</t>
  </si>
  <si>
    <t>MCS Villiers-Saint-Denis</t>
  </si>
  <si>
    <t>CENTRE DE SANTÉ POLYVALENT LA RENAISSANCE SANITAIRE</t>
  </si>
  <si>
    <t>POLE MEDICAL SPORTIF CREPS</t>
  </si>
  <si>
    <t>030007249</t>
  </si>
  <si>
    <t>030007231</t>
  </si>
  <si>
    <t>Bellerive-sur-Allier</t>
  </si>
  <si>
    <t>MCS (Bellerive-sur-Allier)</t>
  </si>
  <si>
    <t>MCS Bellerive-sur-Allier</t>
  </si>
  <si>
    <t>POLE MEDICAL SPORTIF CREPS VICHY-AUVERGNE</t>
  </si>
  <si>
    <t>SSU - MONTLUCON</t>
  </si>
  <si>
    <t>030006142</t>
  </si>
  <si>
    <t>630009785</t>
  </si>
  <si>
    <t>MCS (Montluçon)</t>
  </si>
  <si>
    <t>MCS Montluçon</t>
  </si>
  <si>
    <t>CENTRE DE SANTE DE BIEN ASSIS</t>
  </si>
  <si>
    <t>030008817</t>
  </si>
  <si>
    <t>030008809</t>
  </si>
  <si>
    <t>030008973</t>
  </si>
  <si>
    <t>030008965</t>
  </si>
  <si>
    <t>030781454</t>
  </si>
  <si>
    <t>030007025</t>
  </si>
  <si>
    <t>030781421</t>
  </si>
  <si>
    <t>MCS (Moulins)</t>
  </si>
  <si>
    <t>MCS Moulins</t>
  </si>
  <si>
    <t>030781447</t>
  </si>
  <si>
    <t>MCS (Varennes-sur-Allier)</t>
  </si>
  <si>
    <t>MCS Varennes-sur-Allier</t>
  </si>
  <si>
    <t>MUT FR ALLIER SCE SOINS D ACCOMPAGNEMENT MUTUALISTE</t>
  </si>
  <si>
    <t>030781439</t>
  </si>
  <si>
    <t>MCS (Vichy)</t>
  </si>
  <si>
    <t>MCS Vichy</t>
  </si>
  <si>
    <t>CDS DENTAIRE</t>
  </si>
  <si>
    <t>040003063</t>
  </si>
  <si>
    <t>050006741</t>
  </si>
  <si>
    <t>CDSdent (Digne-les-Bains)-MCS</t>
  </si>
  <si>
    <t>MCS Digne-les-Bains</t>
  </si>
  <si>
    <t>CENTRE DE SANTE DENTAIRE</t>
  </si>
  <si>
    <t>CDS MANOSQUE</t>
  </si>
  <si>
    <t>040003816</t>
  </si>
  <si>
    <t>MCS (Manosque)</t>
  </si>
  <si>
    <t>MCS Manosque</t>
  </si>
  <si>
    <t>CENTRE DE SANTE MANOSQUE</t>
  </si>
  <si>
    <t>CDS MEDIC EQUIPE MOBILE SANTE VISUELLE</t>
  </si>
  <si>
    <t>040004954</t>
  </si>
  <si>
    <t>130007032</t>
  </si>
  <si>
    <t>EQUIPE MOBILE DE SANTE VISUELLE EMSV 04/05</t>
  </si>
  <si>
    <t>040788937</t>
  </si>
  <si>
    <t>CDSdent (Manosque)-MCS</t>
  </si>
  <si>
    <t>040789257</t>
  </si>
  <si>
    <t>CDSdent (Sisteron)-MCS</t>
  </si>
  <si>
    <t>MCS Sisteron</t>
  </si>
  <si>
    <t>CENTRE DE SANTE DENTAIRE DE SISTERON</t>
  </si>
  <si>
    <t>CDS DENTAIRE DE BRIANCON</t>
  </si>
  <si>
    <t>050006766</t>
  </si>
  <si>
    <t>CDSdent (Briançon)-MCS</t>
  </si>
  <si>
    <t>MCS Briançon</t>
  </si>
  <si>
    <t>CENTRE DE SANTE DENTAIRE DE BRIANCON</t>
  </si>
  <si>
    <t>CSM CHANT'OURS</t>
  </si>
  <si>
    <t>050007558</t>
  </si>
  <si>
    <t>050000546</t>
  </si>
  <si>
    <t>MCS (Briançon)</t>
  </si>
  <si>
    <t>CENTRE DE SANTE MEDICAL CHANT'OURS</t>
  </si>
  <si>
    <t>050005917</t>
  </si>
  <si>
    <t>CDSdent (Gap)-MCS</t>
  </si>
  <si>
    <t>MCS Gap</t>
  </si>
  <si>
    <t>MUTUALITE FRANCAISE PROVENCE ALPES COTE D'AZUR</t>
  </si>
  <si>
    <t>CDS MEDICAL DE MONETIER LES BAINS</t>
  </si>
  <si>
    <t>050007848</t>
  </si>
  <si>
    <t>Monêtier-les-Bains</t>
  </si>
  <si>
    <t>MCS (Monêtier-les-Bains)</t>
  </si>
  <si>
    <t>MCS Monêtier-les-Bains</t>
  </si>
  <si>
    <t>CENTRE DE SANTE MEDICAL DE MONETIER LES BAINS</t>
  </si>
  <si>
    <t>050005388</t>
  </si>
  <si>
    <t>CDSdent (St-Bonnet-en-Champsaur)-MCS</t>
  </si>
  <si>
    <t>MCS Saint-Bonnet-en-Champsaur</t>
  </si>
  <si>
    <t>CDS MEDICAL DE CHANTEMERLE</t>
  </si>
  <si>
    <t>050007855</t>
  </si>
  <si>
    <t>Saint-Chaffrey</t>
  </si>
  <si>
    <t>MCS (St-Chaffrey)</t>
  </si>
  <si>
    <t>MCS Saint-Chaffrey</t>
  </si>
  <si>
    <t>CENTRE DE SANTE MEDICAL DE CHANTEMERLE</t>
  </si>
  <si>
    <t>CDS DENTAIRE SELINONTE</t>
  </si>
  <si>
    <t>060007648</t>
  </si>
  <si>
    <t>CDSdent (Antibes)-MCS</t>
  </si>
  <si>
    <t>MCS Antibes</t>
  </si>
  <si>
    <t>CENTRE DE SANTE DENTAIRE LE SELINONTE</t>
  </si>
  <si>
    <t>CDS DENTAIRE ANTIBES ETOILE</t>
  </si>
  <si>
    <t>060025749</t>
  </si>
  <si>
    <t>060025731</t>
  </si>
  <si>
    <t>CENTRE DE SANTE DENTAIRE ANTIBES ETOILE</t>
  </si>
  <si>
    <t>CDS DENTAIRE DENTEGO ANTIBES</t>
  </si>
  <si>
    <t>060025913</t>
  </si>
  <si>
    <t>060025905</t>
  </si>
  <si>
    <t>CENTRE DE SANTE DENTAIRE DENTEGO ANTIBES</t>
  </si>
  <si>
    <t>060801222</t>
  </si>
  <si>
    <t>CENTRE DE SANTE DENTAIRE D'ANTIBES</t>
  </si>
  <si>
    <t>CDS DENTAIRE OXANCE ANTIBES</t>
  </si>
  <si>
    <t>060801305</t>
  </si>
  <si>
    <t>CENTRE DE SANTE DENTAIRE OXANCE ANTIBES</t>
  </si>
  <si>
    <t>CENTRE OPHTALMOLOGIQUE C.V.C</t>
  </si>
  <si>
    <t>060030210</t>
  </si>
  <si>
    <t>060030681</t>
  </si>
  <si>
    <t>MCS (Cagnes-sur-Mer)</t>
  </si>
  <si>
    <t>MCS Cagnes-sur-Mer</t>
  </si>
  <si>
    <t>CENTRE OPHTALMOLOGIQUE CARE VISION CAGNES</t>
  </si>
  <si>
    <t>060019247</t>
  </si>
  <si>
    <t>CDSdent (Cannes)-MCS</t>
  </si>
  <si>
    <t>MCS Cannes</t>
  </si>
  <si>
    <t>060019254</t>
  </si>
  <si>
    <t>CDS DENTAIRE CANNES LA BOCCA</t>
  </si>
  <si>
    <t>060024353</t>
  </si>
  <si>
    <t>060024346</t>
  </si>
  <si>
    <t>ASSOCIATION CENTRE DENTAIRE CANNES LA BOCCA</t>
  </si>
  <si>
    <t>CDS DENTAIRE DE CANNES</t>
  </si>
  <si>
    <t>060024841</t>
  </si>
  <si>
    <t>060024833</t>
  </si>
  <si>
    <t>CENTRE DE SANTE DENTAIRE DENTEGO CANNES</t>
  </si>
  <si>
    <t>CDS DENTAIRE CANNES GARE</t>
  </si>
  <si>
    <t>060024874</t>
  </si>
  <si>
    <t>060024866</t>
  </si>
  <si>
    <t>CENTRE DE SANTE DENTAIRE AVIDENT CANNES GARE</t>
  </si>
  <si>
    <t>CDS DENTAIRE DENT'AZUR</t>
  </si>
  <si>
    <t>060025772</t>
  </si>
  <si>
    <t>060025764</t>
  </si>
  <si>
    <t>CDS ASSOCIATION CANNES MEDICO-DENTAIRE</t>
  </si>
  <si>
    <t>060031325</t>
  </si>
  <si>
    <t>060031317</t>
  </si>
  <si>
    <t>MCS (Cannes)</t>
  </si>
  <si>
    <t>MUTUALITE FRANCAISE ALPES MARITIMES</t>
  </si>
  <si>
    <t>060021292</t>
  </si>
  <si>
    <t>MCS (Grasse)</t>
  </si>
  <si>
    <t>MCS Grasse</t>
  </si>
  <si>
    <t>CDS DENTAIRE OXANCE GRASSE</t>
  </si>
  <si>
    <t>060801164</t>
  </si>
  <si>
    <t>CDSdent (Grasse)-MCS</t>
  </si>
  <si>
    <t>CENTRE DE SANTE DENTAIRE OXANCE GRASSE</t>
  </si>
  <si>
    <t>CDS DENTAIRE DE MANDELIEU</t>
  </si>
  <si>
    <t>060026317</t>
  </si>
  <si>
    <t>CDSdent (Mandelieu-la-Napoule)-MCS</t>
  </si>
  <si>
    <t>MCS Mandelieu-la-Napoule</t>
  </si>
  <si>
    <t>CDS DENTAIRE DENTEGO MENTON</t>
  </si>
  <si>
    <t>060026333</t>
  </si>
  <si>
    <t>060026325</t>
  </si>
  <si>
    <t>CDSdent (Menton)-MCS</t>
  </si>
  <si>
    <t>MCS Menton</t>
  </si>
  <si>
    <t>CDS DENTAIRE OXANCE MENTON</t>
  </si>
  <si>
    <t>060792876</t>
  </si>
  <si>
    <t>CDS DENTAIRE LE MAGALI</t>
  </si>
  <si>
    <t>060801313</t>
  </si>
  <si>
    <t>CENTRE DE SANTE DENTAIRE LE MAGALI</t>
  </si>
  <si>
    <t>CENTRE MEDICO SPORTIF DE NICE</t>
  </si>
  <si>
    <t>060003969</t>
  </si>
  <si>
    <t>060003928</t>
  </si>
  <si>
    <t>MCS (Nice)</t>
  </si>
  <si>
    <t>MCS Nice</t>
  </si>
  <si>
    <t>CENTRE MEDICO SPORTIF DE NICE (CMS DE NICE)</t>
  </si>
  <si>
    <t>DENTANICE SAINT ROCH</t>
  </si>
  <si>
    <t>060023868</t>
  </si>
  <si>
    <t>060023850</t>
  </si>
  <si>
    <t>CDS GORBELLA</t>
  </si>
  <si>
    <t>060024197</t>
  </si>
  <si>
    <t>CENTRE DE SANTE DENTAIRE GORBELLA</t>
  </si>
  <si>
    <t>CDS DENTAIRE NICE THIERS</t>
  </si>
  <si>
    <t>060024684</t>
  </si>
  <si>
    <t>060024676</t>
  </si>
  <si>
    <t>CDSdent (Nice)-MCS</t>
  </si>
  <si>
    <t>CENTRE DE SANTE DENTAIRE DENTEGO NICE-THIERS</t>
  </si>
  <si>
    <t>CDS DENTAIRE DENTEGO NICE GARIBALDI</t>
  </si>
  <si>
    <t>060025715</t>
  </si>
  <si>
    <t>060025723</t>
  </si>
  <si>
    <t>CENTRE DE SANTE DENTAIRE DENTEGO NICE GARIBALDI</t>
  </si>
  <si>
    <t>CDS NICE TRACHEL</t>
  </si>
  <si>
    <t>060029832</t>
  </si>
  <si>
    <t>060029824</t>
  </si>
  <si>
    <t>CENTRE ACCES VISION</t>
  </si>
  <si>
    <t>060030616</t>
  </si>
  <si>
    <t>940028640</t>
  </si>
  <si>
    <t>SPOT MARCHALL</t>
  </si>
  <si>
    <t>060030624</t>
  </si>
  <si>
    <t>CENTRE OPHTALMOLOGIQUE ET DENTAIRE NIC</t>
  </si>
  <si>
    <t>060030707</t>
  </si>
  <si>
    <t>060030699</t>
  </si>
  <si>
    <t>CENTRE OPHTALMOLOGIQUE ET DENTAIRE NICE SOLA</t>
  </si>
  <si>
    <t>CDS MADELEINE</t>
  </si>
  <si>
    <t>060031143</t>
  </si>
  <si>
    <t>930029285</t>
  </si>
  <si>
    <t>CDS POLYVALENT (MGEN)</t>
  </si>
  <si>
    <t>060786019</t>
  </si>
  <si>
    <t>750008658</t>
  </si>
  <si>
    <t>CENTRE DE SANTE POLYVALENT MGEN</t>
  </si>
  <si>
    <t>CDS DENTAIRE OXANCE MORTIER NICE</t>
  </si>
  <si>
    <t>060791266</t>
  </si>
  <si>
    <t>CENTRE DE SANTE DENTAIRE OXANCE MORTIER NICE</t>
  </si>
  <si>
    <t>060801321</t>
  </si>
  <si>
    <t>CENTRE DE SANTE DENTAIRE MUTUALITE FRANCAISE PACA</t>
  </si>
  <si>
    <t>CDS POLYVALENT OXANCE SOLA NICE</t>
  </si>
  <si>
    <t>060801388</t>
  </si>
  <si>
    <t>CENTRE DE SANTE POLYVALENT OXANCE SOLA NICE</t>
  </si>
  <si>
    <t>CDS DEPARTEMENTAL DE PUGET-THENIERS</t>
  </si>
  <si>
    <t>060030525</t>
  </si>
  <si>
    <t>060002003</t>
  </si>
  <si>
    <t>MCS (Puget-Théniers)</t>
  </si>
  <si>
    <t>MCS Puget-Théniers</t>
  </si>
  <si>
    <t>CDS DENTAIRE MUTUALISTE</t>
  </si>
  <si>
    <t>060011988</t>
  </si>
  <si>
    <t>CDSdent (St-Laurent-du-Var)-MCS</t>
  </si>
  <si>
    <t>MCS Saint-Laurent-du-Var</t>
  </si>
  <si>
    <t>CENTRE SANTE DENTAIRE MUTUALITE FRANCAISE ALPES MARITIMES</t>
  </si>
  <si>
    <t>060026218</t>
  </si>
  <si>
    <t>060026200</t>
  </si>
  <si>
    <t>CENTRE DE SANTE ADMR LES CEVENNES</t>
  </si>
  <si>
    <t>070008156</t>
  </si>
  <si>
    <t>070008149</t>
  </si>
  <si>
    <t>MCS (Annonay)</t>
  </si>
  <si>
    <t>MCS Annonay</t>
  </si>
  <si>
    <t>CENTRE DE SANTE CH ARDECHE MERIDIONALE</t>
  </si>
  <si>
    <t>070007455</t>
  </si>
  <si>
    <t>MCS (Aubenas)</t>
  </si>
  <si>
    <t>MCS Aubenas</t>
  </si>
  <si>
    <t>CENTRE DE SANTE DU CH D'AUBENAS - CH ARDECHE MERIDIONALE</t>
  </si>
  <si>
    <t>CENTRE DE SANTE DENTAIRE AUBENAS</t>
  </si>
  <si>
    <t>070008180</t>
  </si>
  <si>
    <t>260007018</t>
  </si>
  <si>
    <t>CENTRE DE SANTE OXANCE LE CHEYLARD</t>
  </si>
  <si>
    <t>070005665</t>
  </si>
  <si>
    <t>MCS (Cheylard)</t>
  </si>
  <si>
    <t>MCS Cheylard</t>
  </si>
  <si>
    <t>CENTRE DE SANTE ST CIRGUES EN MONTAGNE</t>
  </si>
  <si>
    <t>070008313</t>
  </si>
  <si>
    <t>070008305</t>
  </si>
  <si>
    <t>Saint-Cirgues-en-Montagne</t>
  </si>
  <si>
    <t>MCS (St-Cirgues-en-Montagne)</t>
  </si>
  <si>
    <t>MCS Saint-Cirgues-en-Montagne</t>
  </si>
  <si>
    <t>CENTRE DE SANTE SAINT CIRGUES EN MONTAGNE</t>
  </si>
  <si>
    <t>CENTRE DE SANTE HOPITAL SAINT-FELICIEN</t>
  </si>
  <si>
    <t>070007463</t>
  </si>
  <si>
    <t>MCS (St-Félicien)</t>
  </si>
  <si>
    <t>MCS Saint-Félicien</t>
  </si>
  <si>
    <t>CENTRE DE SANTE DE L'HOPITAL DE SAINT-FELICIEN</t>
  </si>
  <si>
    <t>CENTRE DE SANTE VALLEE DE L'OUVEZE</t>
  </si>
  <si>
    <t>070008271</t>
  </si>
  <si>
    <t>070008263</t>
  </si>
  <si>
    <t>Saint-Julien-en-Saint-Alban</t>
  </si>
  <si>
    <t>MCS (St-Julien-en-St-Alban)</t>
  </si>
  <si>
    <t>MCS Saint-Julien-en-Saint-Alban</t>
  </si>
  <si>
    <t>CENTRE DE SANTE DE LA VALLEE DE L'OUVEZE</t>
  </si>
  <si>
    <t>CENTRE DE SANTE RHONE PROVENCE</t>
  </si>
  <si>
    <t>070008586</t>
  </si>
  <si>
    <t>070008578</t>
  </si>
  <si>
    <t>Saint-Marcel-d'Ardèche</t>
  </si>
  <si>
    <t>MCS (St-Marcel-d'Ardèche)</t>
  </si>
  <si>
    <t>MCS Saint-Marcel-d'Ardèche</t>
  </si>
  <si>
    <t>CENTRE DE SANTE AAD07 SAINT-PERAY</t>
  </si>
  <si>
    <t>070784749</t>
  </si>
  <si>
    <t>070000757</t>
  </si>
  <si>
    <t>MCS (St-Péray)</t>
  </si>
  <si>
    <t>MCS Saint-Péray</t>
  </si>
  <si>
    <t>CENTRE DE SANTE CSI SATILLIEU</t>
  </si>
  <si>
    <t>070004783</t>
  </si>
  <si>
    <t>070004775</t>
  </si>
  <si>
    <t>Satillieu</t>
  </si>
  <si>
    <t>MCS (Satillieu)</t>
  </si>
  <si>
    <t>MCS Satillieu</t>
  </si>
  <si>
    <t>CENTRE DE SANTE OXANCE LE TEIL</t>
  </si>
  <si>
    <t>070006747</t>
  </si>
  <si>
    <t>MCS (Teil)</t>
  </si>
  <si>
    <t>MCS Teil</t>
  </si>
  <si>
    <t>CENTRE DE SANTE OXANCE TOURNON/RHONE</t>
  </si>
  <si>
    <t>070005426</t>
  </si>
  <si>
    <t>MCS (Tournon-sur-Rhône)</t>
  </si>
  <si>
    <t>MCS Tournon-sur-Rhône</t>
  </si>
  <si>
    <t>CENTRE DE SANTE OXANCE TOURNON-SUR-RHONE</t>
  </si>
  <si>
    <t>080002108</t>
  </si>
  <si>
    <t>510024581</t>
  </si>
  <si>
    <t>MCS (Charleville-Mézières)</t>
  </si>
  <si>
    <t>MCS Charleville-Mézières</t>
  </si>
  <si>
    <t>CTRE DE SANTE DENTAIRE MUTUALITE FRANCAISE CHAMP. ARD. SSAM</t>
  </si>
  <si>
    <t>080007743</t>
  </si>
  <si>
    <t>MCS (Givet)</t>
  </si>
  <si>
    <t>MCS Givet</t>
  </si>
  <si>
    <t>CENTRE DE SANTE DE MONTHERME</t>
  </si>
  <si>
    <t>080007412</t>
  </si>
  <si>
    <t>Monthermé</t>
  </si>
  <si>
    <t>MCS (Monthermé)</t>
  </si>
  <si>
    <t>MCS Monthermé</t>
  </si>
  <si>
    <t>CENTRE DE SANTE DE NOUZONVILLE</t>
  </si>
  <si>
    <t>080011588</t>
  </si>
  <si>
    <t>MCS (Nouzonville)</t>
  </si>
  <si>
    <t>MCS Nouzonville</t>
  </si>
  <si>
    <t>CABINET DENTAIRE DE RETHEL</t>
  </si>
  <si>
    <t>080005986</t>
  </si>
  <si>
    <t>MCS (Rethel)</t>
  </si>
  <si>
    <t>MCS Rethel</t>
  </si>
  <si>
    <t>CENTRE DE SANTE DE REVIN</t>
  </si>
  <si>
    <t>080007396</t>
  </si>
  <si>
    <t>Revin</t>
  </si>
  <si>
    <t>MCS (Revin)</t>
  </si>
  <si>
    <t>MCS Revin</t>
  </si>
  <si>
    <t>080002173</t>
  </si>
  <si>
    <t>MCS (Sedan)</t>
  </si>
  <si>
    <t>MCS Sedan</t>
  </si>
  <si>
    <t>CTRE SOINS INF LA BASTIDE SUR L'HERS</t>
  </si>
  <si>
    <t>090781980</t>
  </si>
  <si>
    <t>090782186</t>
  </si>
  <si>
    <t>Bastide-sur-l'Hers</t>
  </si>
  <si>
    <t>MCS (Bastide-sur-l'Hers)</t>
  </si>
  <si>
    <t>MCS Bastide-sur-l'Hers</t>
  </si>
  <si>
    <t>CENTRE DE SOINS INFIRMIERS</t>
  </si>
  <si>
    <t>CENTRE DE SANTE DENTAIRE DE FOIX</t>
  </si>
  <si>
    <t>090784166</t>
  </si>
  <si>
    <t>810099903</t>
  </si>
  <si>
    <t>MCS (Foix)</t>
  </si>
  <si>
    <t>MCS Foix</t>
  </si>
  <si>
    <t>CENTRE DE SANTE DENTAIRE MUTUALISTE - FOIX</t>
  </si>
  <si>
    <t>CENTRE DE SANTE MEDICAL DE LAVELANET</t>
  </si>
  <si>
    <t>090004433</t>
  </si>
  <si>
    <t>090004425</t>
  </si>
  <si>
    <t>MCS (Lavelanet)</t>
  </si>
  <si>
    <t>MCS Lavelanet</t>
  </si>
  <si>
    <t>CENTRE DE SANTE SAINTE CROIX VOLVESTRE</t>
  </si>
  <si>
    <t>090004839</t>
  </si>
  <si>
    <t>310034392</t>
  </si>
  <si>
    <t>Sainte-Croix-Volvestre</t>
  </si>
  <si>
    <t>MCS (Ste-Croix-Volvestre)</t>
  </si>
  <si>
    <t>MCS Sainte-Croix-Volvestre</t>
  </si>
  <si>
    <t>CENTRE DE SANTÉ DE MA REGION - SAINTE CROIX VOLVESTRE</t>
  </si>
  <si>
    <t>CENTRE DE SANTE POLYVALENT MUTUALISTE</t>
  </si>
  <si>
    <t>100011592</t>
  </si>
  <si>
    <t>MCS (Bar-sur-Aube)</t>
  </si>
  <si>
    <t>MCS Bar-sur-Aube</t>
  </si>
  <si>
    <t>CENTRE DE SANTE POLYVALENT MUTUALISTE DE BAR SUR AUBE</t>
  </si>
  <si>
    <t>CENTRE DE SANTE CHAPELAIN</t>
  </si>
  <si>
    <t>100000272</t>
  </si>
  <si>
    <t>100000322</t>
  </si>
  <si>
    <t>MCS (Chapelle-St-Luc)</t>
  </si>
  <si>
    <t>MCS Chapelle-Saint-Luc</t>
  </si>
  <si>
    <t>CTRE MUNICIPAL DE SANTE NOGENT/SEINE</t>
  </si>
  <si>
    <t>100010248</t>
  </si>
  <si>
    <t>100010230</t>
  </si>
  <si>
    <t>MCS (Nogent-sur-Seine)</t>
  </si>
  <si>
    <t>MCS Nogent-sur-Seine</t>
  </si>
  <si>
    <t>CENTRE MUNICIPAL DE DE NOGENT/SEINE</t>
  </si>
  <si>
    <t>ESPACE SANTE SOMUCO</t>
  </si>
  <si>
    <t>100007301</t>
  </si>
  <si>
    <t>100007293</t>
  </si>
  <si>
    <t>MCS (Romilly-sur-Seine)</t>
  </si>
  <si>
    <t>MCS Romilly-sur-Seine</t>
  </si>
  <si>
    <t>CENTRE DE SANTE POLYVALENT</t>
  </si>
  <si>
    <t>100008978</t>
  </si>
  <si>
    <t>Sainte-Savine</t>
  </si>
  <si>
    <t>MCS (Ste-Savine)</t>
  </si>
  <si>
    <t>MCS Sainte-Savine</t>
  </si>
  <si>
    <t>CENTRE SANTE DENTAIRE DE LA CPAM AUBE</t>
  </si>
  <si>
    <t>100000488</t>
  </si>
  <si>
    <t>100005966</t>
  </si>
  <si>
    <t>MCS (Troyes)</t>
  </si>
  <si>
    <t>MCS Troyes</t>
  </si>
  <si>
    <t>CENTRE DE SANTE DENTAIRE DE LA CPAM DE L'AUBE</t>
  </si>
  <si>
    <t>CENTRE DE SANTE TROYES CENTRE</t>
  </si>
  <si>
    <t>100007343</t>
  </si>
  <si>
    <t>CENTRE MEDICO DENTAIRE JEAN JAURES</t>
  </si>
  <si>
    <t>100011303</t>
  </si>
  <si>
    <t>100011295</t>
  </si>
  <si>
    <t>CENTRE OPHTALMOLOGIQUE DENTAIRE TROYES</t>
  </si>
  <si>
    <t>100011774</t>
  </si>
  <si>
    <t>100011766</t>
  </si>
  <si>
    <t>CENTRE OPHTALMOLOGIQUE ET DENTAIRE DE TROYES</t>
  </si>
  <si>
    <t>CENTRE DE SANTE DENTAIRE CARCASSONNE</t>
  </si>
  <si>
    <t>110006343</t>
  </si>
  <si>
    <t>840019210</t>
  </si>
  <si>
    <t>MCS (Carcassonne)</t>
  </si>
  <si>
    <t>MCS Carcassonne</t>
  </si>
  <si>
    <t>CENTRE DE SANTE DENTAIRE CARCASSONNE VYV</t>
  </si>
  <si>
    <t>CTRE DE SANTE DENTAIRE DE CARCASSONNE</t>
  </si>
  <si>
    <t>110009701</t>
  </si>
  <si>
    <t>340023209</t>
  </si>
  <si>
    <t>CENTRE DE SANTE DENTAIRE CARCASSONNE MFGS</t>
  </si>
  <si>
    <t>CENTRE OPHTALMOLOGIQUE CARCASSONNE</t>
  </si>
  <si>
    <t>110009792</t>
  </si>
  <si>
    <t>110009784</t>
  </si>
  <si>
    <t>CENTRE DE SANTE DENTAIRE NARBONNE BS</t>
  </si>
  <si>
    <t>110004538</t>
  </si>
  <si>
    <t>MCS (Narbonne)</t>
  </si>
  <si>
    <t>MCS Narbonne</t>
  </si>
  <si>
    <t>CENTRE DE SANTE DENTAIRE NARBONNE BS VYV</t>
  </si>
  <si>
    <t>CENTRE SANTE DENTAIRE NARBONNE EIFFEL</t>
  </si>
  <si>
    <t>110005485</t>
  </si>
  <si>
    <t>CENTRE DE SANTE DENTAIRE NARBONNE EIFFEL VYV</t>
  </si>
  <si>
    <t>CDS MEDICAL MUNICIPAL</t>
  </si>
  <si>
    <t>110007069</t>
  </si>
  <si>
    <t>110007051</t>
  </si>
  <si>
    <t>MCS (Port-la-Nouvelle)</t>
  </si>
  <si>
    <t>MCS Port-la-Nouvelle</t>
  </si>
  <si>
    <t>CENTRE DE SANTE MEDICAL MUNICIPAL PORT LA NOUVELLE</t>
  </si>
  <si>
    <t>CDS CABINET MEDICAL DE PUICHERIC</t>
  </si>
  <si>
    <t>110009289</t>
  </si>
  <si>
    <t>110009271</t>
  </si>
  <si>
    <t>Puichéric</t>
  </si>
  <si>
    <t>MCS (Puichéric)</t>
  </si>
  <si>
    <t>MCS Puichéric</t>
  </si>
  <si>
    <t>CENTRE DE SANTE CABINET MEDICAL DE PUICHERIC</t>
  </si>
  <si>
    <t>CENTRE DE SANTE INTERCOMMUNAL CCRLCM</t>
  </si>
  <si>
    <t>110007838</t>
  </si>
  <si>
    <t>110007820</t>
  </si>
  <si>
    <t>MCS (St-Laurent-de-la-Cabrerisse)</t>
  </si>
  <si>
    <t>MCS Saint-Laurent-de-la-Cabrerisse</t>
  </si>
  <si>
    <t>CDS INTERCOMMUNAL CCRLCM - ST LAURENT DE LA CABRERISSE</t>
  </si>
  <si>
    <t>CTRE SOINS INFIRMIERS AUBIN UDSMA</t>
  </si>
  <si>
    <t>120783055</t>
  </si>
  <si>
    <t>120784616</t>
  </si>
  <si>
    <t>Aubin</t>
  </si>
  <si>
    <t>MCS (Aubin)</t>
  </si>
  <si>
    <t>MCS Aubin</t>
  </si>
  <si>
    <t>CENTRE DE SOINS INFIRMIERS DE L'UDSMA AUBIN</t>
  </si>
  <si>
    <t>120783063</t>
  </si>
  <si>
    <t>MCS (Capdenac-Gare)</t>
  </si>
  <si>
    <t>MCS Capdenac-Gare</t>
  </si>
  <si>
    <t>120783048</t>
  </si>
  <si>
    <t>MCS (Decazeville)</t>
  </si>
  <si>
    <t>MCS Decazeville</t>
  </si>
  <si>
    <t>CABINET DENT MUTUALISTE DECAZEVILLE</t>
  </si>
  <si>
    <t>120784483</t>
  </si>
  <si>
    <t>CABINET DENTAIRE MUTUALISTE DECAZEVILLE UDSMA</t>
  </si>
  <si>
    <t>CSP FILIERIS DE DECAZEVILLE</t>
  </si>
  <si>
    <t>120787783</t>
  </si>
  <si>
    <t>CENTRE DE SANTE POLYVALENT FILIERIS DECAZEVILLE</t>
  </si>
  <si>
    <t>120783170</t>
  </si>
  <si>
    <t>120784962</t>
  </si>
  <si>
    <t>MCS (Espalion)</t>
  </si>
  <si>
    <t>MCS Espalion</t>
  </si>
  <si>
    <t>120783030</t>
  </si>
  <si>
    <t>120784939</t>
  </si>
  <si>
    <t>MCS (Laguiole)</t>
  </si>
  <si>
    <t>MCS Laguiole</t>
  </si>
  <si>
    <t>120783022</t>
  </si>
  <si>
    <t>120784921</t>
  </si>
  <si>
    <t>MCS (Laissac-Sévérac l'Église)</t>
  </si>
  <si>
    <t>MCS Laissac-Sévérac l'Église</t>
  </si>
  <si>
    <t>CENTRE DE SOINS INFIRMIERS DU CANTON DE LAISSAC</t>
  </si>
  <si>
    <t>120783162</t>
  </si>
  <si>
    <t>120780705</t>
  </si>
  <si>
    <t>MCS (Marcillac-Vallon)</t>
  </si>
  <si>
    <t>MCS Marcillac-Vallon</t>
  </si>
  <si>
    <t>CTRE SOINS INFIRMIERS MILLAU UDSMA</t>
  </si>
  <si>
    <t>120782222</t>
  </si>
  <si>
    <t>MCS (Millau)</t>
  </si>
  <si>
    <t>MCS Millau</t>
  </si>
  <si>
    <t>CENTRE DE SOINS INFIRMIERS MILLAU UDSMA</t>
  </si>
  <si>
    <t>CABINET DENT MUTUALISTE MILLAU UDSMA</t>
  </si>
  <si>
    <t>120785340</t>
  </si>
  <si>
    <t>CABINET DENTAIRE MUTUALISTE MILLAU UDSMA</t>
  </si>
  <si>
    <t>CTRE SOINS INFIRM MUR DE BARREZ UDSMA</t>
  </si>
  <si>
    <t>120782230</t>
  </si>
  <si>
    <t>MCS (Mur-de-Barrez)</t>
  </si>
  <si>
    <t>MCS Mur-de-Barrez</t>
  </si>
  <si>
    <t>CENTRE DE SOINS INFIRMIERS MUR DE BARREZ UDSMA</t>
  </si>
  <si>
    <t>120782990</t>
  </si>
  <si>
    <t>120787445</t>
  </si>
  <si>
    <t>Nant</t>
  </si>
  <si>
    <t>MCS (Nant)</t>
  </si>
  <si>
    <t>MCS Nant</t>
  </si>
  <si>
    <t>120783089</t>
  </si>
  <si>
    <t>120785027</t>
  </si>
  <si>
    <t>MCS (Pont-de-Salars)</t>
  </si>
  <si>
    <t>MCS Pont-de-Salars</t>
  </si>
  <si>
    <t>CDS POLYVALENT DU RÉQUISTANAIS</t>
  </si>
  <si>
    <t>120783014</t>
  </si>
  <si>
    <t>120784913</t>
  </si>
  <si>
    <t>MCS (Réquista)</t>
  </si>
  <si>
    <t>MCS Réquista</t>
  </si>
  <si>
    <t>CENTRE DE SANTÉ POLYVALENT DU RÉQUISTANAIS</t>
  </si>
  <si>
    <t>CTRE SOINS INFIRMIERS RIGNAC UDSMA</t>
  </si>
  <si>
    <t>120782966</t>
  </si>
  <si>
    <t>Rignac</t>
  </si>
  <si>
    <t>MCS (Rignac)</t>
  </si>
  <si>
    <t>MCS Rignac</t>
  </si>
  <si>
    <t>CENTRE DE SOINS INFIRMIERS RIGNAC UDSMA</t>
  </si>
  <si>
    <t>CABINET DENTAIRE MUTUALISTE</t>
  </si>
  <si>
    <t>120002498</t>
  </si>
  <si>
    <t>MCS (Rodez)</t>
  </si>
  <si>
    <t>MCS Rodez</t>
  </si>
  <si>
    <t>CENTRE DE SOINS INFIRMIERS UDSMA RODEZ</t>
  </si>
  <si>
    <t>120783501</t>
  </si>
  <si>
    <t>CENTRE DENTAIRE MUTUALISTE RODEZ</t>
  </si>
  <si>
    <t>120783972</t>
  </si>
  <si>
    <t>CENTRE DENTAIRE MUTUALISTE RODEZ UDSMA</t>
  </si>
  <si>
    <t>CABINET DENT MUTUALISTE ST AFFRIQUE</t>
  </si>
  <si>
    <t>120785506</t>
  </si>
  <si>
    <t>MCS (St-Affrique)</t>
  </si>
  <si>
    <t>MCS Saint-Affrique</t>
  </si>
  <si>
    <t>CABINET DENTAIRE MUTUALISTE ST AFFRIQUE UDSMA</t>
  </si>
  <si>
    <t>CENTRE DE SOINS INFIRMIERS ST AFFRIQUE</t>
  </si>
  <si>
    <t>120787015</t>
  </si>
  <si>
    <t>CENTRE DE SOINS INFIRMIERS SAINT AFFRIQUE UDSMA</t>
  </si>
  <si>
    <t>CTRE SOINS INFIRM ST BEAUZELY UDSMA</t>
  </si>
  <si>
    <t>120786785</t>
  </si>
  <si>
    <t>Saint-Beauzély</t>
  </si>
  <si>
    <t>MCS (St-Beauzély)</t>
  </si>
  <si>
    <t>MCS Saint-Beauzély</t>
  </si>
  <si>
    <t>CENTRE DE SOINS INFIRMIERS SAINT BEAUZELY UDSMA</t>
  </si>
  <si>
    <t>120788070</t>
  </si>
  <si>
    <t>120788062</t>
  </si>
  <si>
    <t>MCS (St-Chély-d'Aubrac)</t>
  </si>
  <si>
    <t>MCS Saint-Chély-d'Aubrac</t>
  </si>
  <si>
    <t>CENTRE DE SOINS INFIRMIERS DE SAINT-CHELY D'AUBRAC</t>
  </si>
  <si>
    <t>120783071</t>
  </si>
  <si>
    <t>120785019</t>
  </si>
  <si>
    <t>MCS (St Geniez d'Olt et d'Aubrac)</t>
  </si>
  <si>
    <t>MCS Saint Geniez d'Olt et d'Aubrac</t>
  </si>
  <si>
    <t>CTRE SOINS INF ST SERNIN RANCE UDSMA</t>
  </si>
  <si>
    <t>120782255</t>
  </si>
  <si>
    <t>Saint-Sernin-sur-Rance</t>
  </si>
  <si>
    <t>MCS (St-Sernin-sur-Rance)</t>
  </si>
  <si>
    <t>MCS Saint-Sernin-sur-Rance</t>
  </si>
  <si>
    <t>CENTRE DE SOINS INFIRMIERS ST SERNIN SUR RANCE UDSMA</t>
  </si>
  <si>
    <t>CENTRE SOINS ET SANTE DU SEVERAGAIS</t>
  </si>
  <si>
    <t>120782941</t>
  </si>
  <si>
    <t>120784905</t>
  </si>
  <si>
    <t>Sévérac d'Aveyron</t>
  </si>
  <si>
    <t>MCS (Sévérac d'Aveyron)</t>
  </si>
  <si>
    <t>MCS Sévérac d'Aveyron</t>
  </si>
  <si>
    <t>CENTRE DE SOINS ET SANTE DU SEVERAGAIS</t>
  </si>
  <si>
    <t>CDS INFIRMIERS VILLECOMTAL UDSMA</t>
  </si>
  <si>
    <t>120782933</t>
  </si>
  <si>
    <t>Villecomtal</t>
  </si>
  <si>
    <t>MCS (Villecomtal)</t>
  </si>
  <si>
    <t>MCS Villecomtal</t>
  </si>
  <si>
    <t>CENTRE DE SOINS INFIRMIERS VILLECOMTAL UDSMA</t>
  </si>
  <si>
    <t>ASSOCIATION RASPES ET LEVEZOU</t>
  </si>
  <si>
    <t>120783154</t>
  </si>
  <si>
    <t>120000633</t>
  </si>
  <si>
    <t>Villefranche-de-Panat</t>
  </si>
  <si>
    <t>MCS (Villefranche-de-Panat)</t>
  </si>
  <si>
    <t>MCS Villefranche-de-Panat</t>
  </si>
  <si>
    <t>CABINET DENT MUTUALISTE VILLEFRANCHE</t>
  </si>
  <si>
    <t>120780168</t>
  </si>
  <si>
    <t>MCS (Villefranche-de-Rouergue)</t>
  </si>
  <si>
    <t>MCS Villefranche-de-Rouergue</t>
  </si>
  <si>
    <t>CABINET DENTAIRE MUTUALISTE VILLEFRANCHE DE ROUERGUE UDSMA</t>
  </si>
  <si>
    <t>CDS INF VILLEFRANCHE ROUERGUE UDSMA</t>
  </si>
  <si>
    <t>120782248</t>
  </si>
  <si>
    <t>CENTRE DE SOINS INFIRMIERS VILLEFRANCHE DE ROUERGUE UDSMA</t>
  </si>
  <si>
    <t>CDS DENTALYA</t>
  </si>
  <si>
    <t>130043953</t>
  </si>
  <si>
    <t>130043946</t>
  </si>
  <si>
    <t>MCS (Aix-en-Provence)</t>
  </si>
  <si>
    <t>MCS Aix-en-Provence</t>
  </si>
  <si>
    <t>CENTRE DE SANTE DENTAIRE DENTALYA</t>
  </si>
  <si>
    <t>CDS DENTAIRE ROTONDE</t>
  </si>
  <si>
    <t>130044274</t>
  </si>
  <si>
    <t>130044266</t>
  </si>
  <si>
    <t>CDSdent (Aix-en-Provence)-MCS</t>
  </si>
  <si>
    <t>CENTRE DE SANTE DENTAIRE ROTONDE</t>
  </si>
  <si>
    <t>CDS DENTAIRE SOURIRE DU COEUR</t>
  </si>
  <si>
    <t>130044936</t>
  </si>
  <si>
    <t>130044928</t>
  </si>
  <si>
    <t>CENTRE SANTE DENTAIRE SOURIRE DU COEUR</t>
  </si>
  <si>
    <t>CDS AIX PONT DE L'ARC</t>
  </si>
  <si>
    <t>130045628</t>
  </si>
  <si>
    <t>CENTRE DE SANTE DENTAIRE AIX PONT DE L'ARC</t>
  </si>
  <si>
    <t>CDS MEDICAL ROTONDE</t>
  </si>
  <si>
    <t>130045685</t>
  </si>
  <si>
    <t>130045677</t>
  </si>
  <si>
    <t>CENTRE MEDICAL ROTONDE</t>
  </si>
  <si>
    <t>CDS POLYVALENT  DU CREPS PACA</t>
  </si>
  <si>
    <t>130048002</t>
  </si>
  <si>
    <t>130043037</t>
  </si>
  <si>
    <t>ESPACE DENTAIRE D'AIX LES MILLES</t>
  </si>
  <si>
    <t>130051428</t>
  </si>
  <si>
    <t>130051410</t>
  </si>
  <si>
    <t>CDS DENTAIRE D AIX EN PROVENCE</t>
  </si>
  <si>
    <t>130785405</t>
  </si>
  <si>
    <t>CENTRE SANTE DENTAIRE D AIX EN PROVENCE</t>
  </si>
  <si>
    <t>CDS DENTAIRE OXANCE D'ARLES</t>
  </si>
  <si>
    <t>130802515</t>
  </si>
  <si>
    <t>CDSdent (Arles)-MCS</t>
  </si>
  <si>
    <t>MCS Arles</t>
  </si>
  <si>
    <t>CDS DENTAIRE AUBAGNE</t>
  </si>
  <si>
    <t>130021058</t>
  </si>
  <si>
    <t>130001308</t>
  </si>
  <si>
    <t>CDSdent (Aubagne)-MCS</t>
  </si>
  <si>
    <t>MCS Aubagne</t>
  </si>
  <si>
    <t>ASSOCIATION CENTRE DENTAIRE DE MARSEILLE</t>
  </si>
  <si>
    <t>GLOBAL SOINS INNOVATION</t>
  </si>
  <si>
    <t>130043847</t>
  </si>
  <si>
    <t>130043839</t>
  </si>
  <si>
    <t>MCS (Aubagne)</t>
  </si>
  <si>
    <t>CENTRE DE SANTE MEDICAL ET PARAMEDICAL DU GARLABAN</t>
  </si>
  <si>
    <t>CDS DENTIFREE</t>
  </si>
  <si>
    <t>130044233</t>
  </si>
  <si>
    <t>780022927</t>
  </si>
  <si>
    <t>CENTRE DE SANTE DENTAIRE DENTIFREE</t>
  </si>
  <si>
    <t>CDS DENTAIRE OXANCE AUBAGNE</t>
  </si>
  <si>
    <t>130808025</t>
  </si>
  <si>
    <t>CENTRE DE SANTE DENTAIRE OXANCE AUBAGNE</t>
  </si>
  <si>
    <t>CDS DENTAIRE ODONTICA</t>
  </si>
  <si>
    <t>130045644</t>
  </si>
  <si>
    <t>130045636</t>
  </si>
  <si>
    <t>Berre-l'Étang</t>
  </si>
  <si>
    <t>CDSdent (Berre-l'Étang)-MCS</t>
  </si>
  <si>
    <t>MCS Berre-l'Étang</t>
  </si>
  <si>
    <t>CENTRE DE SANTE DENTAIRE ODONTICA</t>
  </si>
  <si>
    <t>CDS OXANCE PIERRE GABRIELLI</t>
  </si>
  <si>
    <t>130785447</t>
  </si>
  <si>
    <t>MCS (Berre-l'Étang)</t>
  </si>
  <si>
    <t>CDS POLYVALENT OXANCE GABRIELLI BERRE L ETANG</t>
  </si>
  <si>
    <t>CDS MEDICAL COMMUNE DE CHARLEVAL</t>
  </si>
  <si>
    <t>130048028</t>
  </si>
  <si>
    <t>130048010</t>
  </si>
  <si>
    <t>MCS (Charleval)</t>
  </si>
  <si>
    <t>MCS Charleval</t>
  </si>
  <si>
    <t>CDS OXANCE PIERRE CALISTI</t>
  </si>
  <si>
    <t>130785470</t>
  </si>
  <si>
    <t>MCS (Ciotat)</t>
  </si>
  <si>
    <t>MCS Ciotat</t>
  </si>
  <si>
    <t>CDS POLYVALENT OXANCE PIERRE CALISTI</t>
  </si>
  <si>
    <t>CDS POLYVALENT FILIERIS DE GARDANNE</t>
  </si>
  <si>
    <t>130008675</t>
  </si>
  <si>
    <t>MCS (Gardanne)</t>
  </si>
  <si>
    <t>MCS Gardanne</t>
  </si>
  <si>
    <t>CENTRE DE SANTE POLYVALENT FILIERIS DE GARDANNE</t>
  </si>
  <si>
    <t>CDS DENTAIRE OXANCE GARDANNE</t>
  </si>
  <si>
    <t>130035298</t>
  </si>
  <si>
    <t>CDSdent (Gardanne)-MCS</t>
  </si>
  <si>
    <t>CDS OXANCE DE GARDANNE</t>
  </si>
  <si>
    <t>130796519</t>
  </si>
  <si>
    <t>CDS POLYVALENT OXANCE DE GARDANNE</t>
  </si>
  <si>
    <t>CDS POLYVALENT FILIERIS DE GREASQUE</t>
  </si>
  <si>
    <t>130008683</t>
  </si>
  <si>
    <t>Gréasque</t>
  </si>
  <si>
    <t>MCS (Gréasque)</t>
  </si>
  <si>
    <t>MCS Gréasque</t>
  </si>
  <si>
    <t>CENTRE DE SANTE POLYVALENT FILIERIS DE GREASQUE</t>
  </si>
  <si>
    <t>CDS OXANCE ISTRES</t>
  </si>
  <si>
    <t>130008493</t>
  </si>
  <si>
    <t>MCS (Istres)</t>
  </si>
  <si>
    <t>MCS Istres</t>
  </si>
  <si>
    <t>CSE AIRBUS HELICOPTERS</t>
  </si>
  <si>
    <t>130785348</t>
  </si>
  <si>
    <t>130002140</t>
  </si>
  <si>
    <t>MCS (Marignane)</t>
  </si>
  <si>
    <t>MCS Marignane</t>
  </si>
  <si>
    <t>CENTRE DE SANTE POLYVALENT CE AIRBUS HELICOPTERS</t>
  </si>
  <si>
    <t>CDS DENTAIRE OXANCE MARIGNANE</t>
  </si>
  <si>
    <t>130811706</t>
  </si>
  <si>
    <t>CDSdent (Marignane)-MCS</t>
  </si>
  <si>
    <t>CSP OXANCE MARTIGUES</t>
  </si>
  <si>
    <t>130799752</t>
  </si>
  <si>
    <t>MCS (Martigues)</t>
  </si>
  <si>
    <t>MCS Martigues</t>
  </si>
  <si>
    <t>CSP OXANCE DE MIRAMAS (ZAC ST-SUSPY)</t>
  </si>
  <si>
    <t>130808041</t>
  </si>
  <si>
    <t>MCS (Miramas)</t>
  </si>
  <si>
    <t>MCS Miramas</t>
  </si>
  <si>
    <t>CSP OXANCE MICHEL BORIO</t>
  </si>
  <si>
    <t>130785918</t>
  </si>
  <si>
    <t>MCS (Port-de-Bouc)</t>
  </si>
  <si>
    <t>MCS Port-de-Bouc</t>
  </si>
  <si>
    <t>CSP OXANCE MICHEL BORIO PORT DE BOUC</t>
  </si>
  <si>
    <t>CSP OXANCE JOLIOT-CURIE</t>
  </si>
  <si>
    <t>130785934</t>
  </si>
  <si>
    <t>Port-Saint-Louis-du-Rhône</t>
  </si>
  <si>
    <t>MCS (Port-St-Louis-du-Rhône)</t>
  </si>
  <si>
    <t>MCS Port-Saint-Louis-du-Rhône</t>
  </si>
  <si>
    <t>CSP OXANCE JOLIOT-CURIE PORT ST LOUIS DU RHONE</t>
  </si>
  <si>
    <t>CDS DENTAIRE ALLODENT SAINT CANNAT</t>
  </si>
  <si>
    <t>130053168</t>
  </si>
  <si>
    <t>130053150</t>
  </si>
  <si>
    <t>Saint-Cannat</t>
  </si>
  <si>
    <t>CDSdent (St-Cannat)-MCS</t>
  </si>
  <si>
    <t>MCS Saint-Cannat</t>
  </si>
  <si>
    <t>CDS ALLODENT SALON</t>
  </si>
  <si>
    <t>130045552</t>
  </si>
  <si>
    <t>130045545</t>
  </si>
  <si>
    <t>MCS (Salon-de-Provence)</t>
  </si>
  <si>
    <t>MCS Salon-de-Provence</t>
  </si>
  <si>
    <t>CENTRE DE SANTE ALLODENT SALON</t>
  </si>
  <si>
    <t>CDS DENTAIRE  OXANCE SALON DE PROVENCE</t>
  </si>
  <si>
    <t>130807886</t>
  </si>
  <si>
    <t>CDSdent (Salon-de-Provence)-MCS</t>
  </si>
  <si>
    <t>CDS DENTAIRE PADOVANI</t>
  </si>
  <si>
    <t>130043532</t>
  </si>
  <si>
    <t>750054140</t>
  </si>
  <si>
    <t>CDSdent (Vitrolles)-MCS</t>
  </si>
  <si>
    <t>MCS Vitrolles</t>
  </si>
  <si>
    <t>CENTRE DE SANTE DENTAIRE PADOVANI</t>
  </si>
  <si>
    <t>CDS POLYVALENT DE L'AEROPORT</t>
  </si>
  <si>
    <t>130044704</t>
  </si>
  <si>
    <t>130044696</t>
  </si>
  <si>
    <t>MCS (Vitrolles)</t>
  </si>
  <si>
    <t>CENTRE DE SANTE POLYVALENT DE L'AEROPORT</t>
  </si>
  <si>
    <t>130023898</t>
  </si>
  <si>
    <t>840019418</t>
  </si>
  <si>
    <t>CDSdent (Marseille)-MCS</t>
  </si>
  <si>
    <t>MCS Marseille 1er Arrondissement</t>
  </si>
  <si>
    <t>CENTRE SANTE DENTAIRE CAP MUTUELLE SOLIDAIRE</t>
  </si>
  <si>
    <t>CDS DENTAIRE EXCELDENT</t>
  </si>
  <si>
    <t>130044191</t>
  </si>
  <si>
    <t>130044183</t>
  </si>
  <si>
    <t>CENTRE DE SANTE DENTAIRE EXCELDENT</t>
  </si>
  <si>
    <t>CDS CARA SANTE ALCAZAR</t>
  </si>
  <si>
    <t>130045362</t>
  </si>
  <si>
    <t>130045354</t>
  </si>
  <si>
    <t>MCS (Marseille)</t>
  </si>
  <si>
    <t>CENTRE DE SANTE POLYVALENT CARA SANTE ALCAZAR</t>
  </si>
  <si>
    <t>CENTRE DE SANTÉ DENTAIRE BELSUNCE</t>
  </si>
  <si>
    <t>130045669</t>
  </si>
  <si>
    <t>130045651</t>
  </si>
  <si>
    <t>CDS SOMED MARSEILLE</t>
  </si>
  <si>
    <t>130050560</t>
  </si>
  <si>
    <t>SPOT LONGCHAMP</t>
  </si>
  <si>
    <t>130050859</t>
  </si>
  <si>
    <t>CENTRE MEDICO DENTAIRE CANEBIERE</t>
  </si>
  <si>
    <t>130051022</t>
  </si>
  <si>
    <t>750060345</t>
  </si>
  <si>
    <t>CDS POLYVALENT CARA SANTE CANEBIERE</t>
  </si>
  <si>
    <t>130051204</t>
  </si>
  <si>
    <t>CDS MEDICAL MRS METROPOLE</t>
  </si>
  <si>
    <t>130785728</t>
  </si>
  <si>
    <t>130002256</t>
  </si>
  <si>
    <t>CENTRE DE SANTE MEDICAL MARSEILLE METROPOLE</t>
  </si>
  <si>
    <t>CDS DENTAIRE MARSEILLE</t>
  </si>
  <si>
    <t>130782865</t>
  </si>
  <si>
    <t>MCS Marseille 2e Arrondissement</t>
  </si>
  <si>
    <t>CENTRE DE SANTE DENTAIRE DE MARSEILLE</t>
  </si>
  <si>
    <t>CSP OXANCE LOUIS BONNEFON</t>
  </si>
  <si>
    <t>130810179</t>
  </si>
  <si>
    <t>CENTRE SANTE POLYVAENT LOUIS BONNEFON</t>
  </si>
  <si>
    <t>SSU SAINT CHARLES</t>
  </si>
  <si>
    <t>130053002</t>
  </si>
  <si>
    <t>130052996</t>
  </si>
  <si>
    <t>MCS Marseille 3e Arrondissement</t>
  </si>
  <si>
    <t>CSP OXANCE RAPHAEL BACCI</t>
  </si>
  <si>
    <t>130798283</t>
  </si>
  <si>
    <t>MCS Marseille 4e Arrondissement</t>
  </si>
  <si>
    <t>CDS CLINADENT SAINT PIERRE</t>
  </si>
  <si>
    <t>130045461</t>
  </si>
  <si>
    <t>130045529</t>
  </si>
  <si>
    <t>MCS Marseille 5e Arrondissement</t>
  </si>
  <si>
    <t>CENTRE DE SANTE DENTAIRE CLINADENT MARSEILLE SAINT PIERRE</t>
  </si>
  <si>
    <t>CDS DENTAIRE CASTELLANE</t>
  </si>
  <si>
    <t>130044951</t>
  </si>
  <si>
    <t>130044944</t>
  </si>
  <si>
    <t>MCS Marseille 6e Arrondissement</t>
  </si>
  <si>
    <t>CENTRE DE SANTE DENTAIRE CASTELLANE DENTALEF</t>
  </si>
  <si>
    <t>CENTRE ACCES VISION CASTELLANE</t>
  </si>
  <si>
    <t>130051527</t>
  </si>
  <si>
    <t>940027097</t>
  </si>
  <si>
    <t>CENTRE COSEM MARSEILLE</t>
  </si>
  <si>
    <t>130051642</t>
  </si>
  <si>
    <t>750819583</t>
  </si>
  <si>
    <t>130809882</t>
  </si>
  <si>
    <t>CENTRE SANTE DENTAIRE MUTUALITE FRANCAISE DES BDR</t>
  </si>
  <si>
    <t>CDS DENTAIRE OXANCE MARSEILLE 8</t>
  </si>
  <si>
    <t>130019219</t>
  </si>
  <si>
    <t>MCS Marseille 8e Arrondissement</t>
  </si>
  <si>
    <t>CSD SAINTE ANNE DENTAIRE</t>
  </si>
  <si>
    <t>130045701</t>
  </si>
  <si>
    <t>130045693</t>
  </si>
  <si>
    <t>CENTRE DE SANTÉ DENTAIRE SAINTE ANNE DENTAIRE</t>
  </si>
  <si>
    <t>CDS CLINADENT NEGRESKO</t>
  </si>
  <si>
    <t>130047947</t>
  </si>
  <si>
    <t>130047939</t>
  </si>
  <si>
    <t>CENTRE DE SANTE DENTAIRE CLINADENT  NEGRESKO</t>
  </si>
  <si>
    <t>CDS DENTAIRE DENTAL CENTER</t>
  </si>
  <si>
    <t>130044456</t>
  </si>
  <si>
    <t>130044449</t>
  </si>
  <si>
    <t>MCS Marseille 9e Arrondissement</t>
  </si>
  <si>
    <t>CENTRE SANTE DENTAIRE DENTAL CENTER</t>
  </si>
  <si>
    <t>CDS DENTAIRE SAINTE MARGUERITE</t>
  </si>
  <si>
    <t>130045438</t>
  </si>
  <si>
    <t>130045420</t>
  </si>
  <si>
    <t>CENTRE DE SANTE DENTAIRE SAINTE MARGUERITE</t>
  </si>
  <si>
    <t>CDS DENTAIRE OXANCE ST MARCEL</t>
  </si>
  <si>
    <t>130029499</t>
  </si>
  <si>
    <t>MCS Marseille 11e Arrondissement</t>
  </si>
  <si>
    <t>CDS MEDICAL SAINT MARTIN</t>
  </si>
  <si>
    <t>130034374</t>
  </si>
  <si>
    <t>130034366</t>
  </si>
  <si>
    <t>CENTRE DE SANTE MEDICAL SAINT MARTIN</t>
  </si>
  <si>
    <t>CDS D'IMAGERIE MEDICALE DE PROXIMITE</t>
  </si>
  <si>
    <t>130052632</t>
  </si>
  <si>
    <t>750067472</t>
  </si>
  <si>
    <t>CDS ART DENT LA FOURRAGERE</t>
  </si>
  <si>
    <t>130047285</t>
  </si>
  <si>
    <t>130047277</t>
  </si>
  <si>
    <t>MCS Marseille 12e Arrondissement</t>
  </si>
  <si>
    <t>CDS  ART DENT LA FOURRAGERE</t>
  </si>
  <si>
    <t>CDS DENTAIRE OXANCE ST JEROME</t>
  </si>
  <si>
    <t>130031529</t>
  </si>
  <si>
    <t>MCS Marseille 13e Arrondissement</t>
  </si>
  <si>
    <t>CDS DENTAIRE SAINT JUST</t>
  </si>
  <si>
    <t>130047301</t>
  </si>
  <si>
    <t>130047293</t>
  </si>
  <si>
    <t>CENTRE DE SANTE DENTAIRE SAINT JUST</t>
  </si>
  <si>
    <t>CDS PARTICIPATIF LE CHATEAU EN SANTE</t>
  </si>
  <si>
    <t>130046089</t>
  </si>
  <si>
    <t>130046071</t>
  </si>
  <si>
    <t>MCS Marseille 15e Arrondissement</t>
  </si>
  <si>
    <t>PROJET DE CENTRE DE SANTE COMMUNAUTAIRE MARSELLAIS</t>
  </si>
  <si>
    <t>CDSU ESPACE SANTE LES AYGALADES</t>
  </si>
  <si>
    <t>130052491</t>
  </si>
  <si>
    <t>CENTRE DE SANTE UNIVERSITAIRE ESPACE SANTE LES AYGALADES</t>
  </si>
  <si>
    <t>CENTRE ACCES VISION GRAND LITTORAL</t>
  </si>
  <si>
    <t>130052988</t>
  </si>
  <si>
    <t>130052970</t>
  </si>
  <si>
    <t>CSP OXANCE PAUL PARET MARSEILLE 15</t>
  </si>
  <si>
    <t>130785637</t>
  </si>
  <si>
    <t>140000688</t>
  </si>
  <si>
    <t>760000539</t>
  </si>
  <si>
    <t>MCS (Bayeux)</t>
  </si>
  <si>
    <t>MCS Bayeux</t>
  </si>
  <si>
    <t>CENTRE DE SOINS INFIRMIERS PÔLE DE SANTÉ ARGOUGES</t>
  </si>
  <si>
    <t>CENTRE DE SANTE DENTAIRE - BAYEUX</t>
  </si>
  <si>
    <t>140001132</t>
  </si>
  <si>
    <t>CENTRE DE SANTE DENTAIRE MUTUALISTE BAYEUX</t>
  </si>
  <si>
    <t>CENTRE DENTAIRE DE BAYEUX</t>
  </si>
  <si>
    <t>140033002</t>
  </si>
  <si>
    <t>140033077</t>
  </si>
  <si>
    <t>CENTRE DE SANTE DENTAIRE - CAEN</t>
  </si>
  <si>
    <t>140001140</t>
  </si>
  <si>
    <t>MCS (Caen)</t>
  </si>
  <si>
    <t>MCS Caen</t>
  </si>
  <si>
    <t>CENTRE DE SANTE DENTAIRE MUTUALISTE DE CAEN</t>
  </si>
  <si>
    <t>SOS INFIRMIERS CAEN</t>
  </si>
  <si>
    <t>140031683</t>
  </si>
  <si>
    <t>140031675</t>
  </si>
  <si>
    <t>CENTRE DE SANTE DENTAIRE CAEN ST PIERR</t>
  </si>
  <si>
    <t>140032095</t>
  </si>
  <si>
    <t>140032087</t>
  </si>
  <si>
    <t>CDS DENTAIRE ADIDF CAEN</t>
  </si>
  <si>
    <t>140032665</t>
  </si>
  <si>
    <t>140033010</t>
  </si>
  <si>
    <t>CDSdent (Caen)-MCS</t>
  </si>
  <si>
    <t>ADN SANTÉ CAEN</t>
  </si>
  <si>
    <t>140033069</t>
  </si>
  <si>
    <t>140033051</t>
  </si>
  <si>
    <t>CENTRE MEDICAL ET DENTAIRE COSEM CAEN</t>
  </si>
  <si>
    <t>140033168</t>
  </si>
  <si>
    <t>CENTRE HELLO SANTE CAEN</t>
  </si>
  <si>
    <t>140033465</t>
  </si>
  <si>
    <t>140033457</t>
  </si>
  <si>
    <t>CENTRE DE SANTE CAEN NORD OUEST</t>
  </si>
  <si>
    <t>140033911</t>
  </si>
  <si>
    <t>920039005</t>
  </si>
  <si>
    <t>CENTRE DE SANTÉ DE CAMBREMER</t>
  </si>
  <si>
    <t>140033176</t>
  </si>
  <si>
    <t>140032509</t>
  </si>
  <si>
    <t>Cambremer</t>
  </si>
  <si>
    <t>MCS (Cambremer)</t>
  </si>
  <si>
    <t>MCS Cambremer</t>
  </si>
  <si>
    <t>140000860</t>
  </si>
  <si>
    <t>MCS (Dives-sur-Mer)</t>
  </si>
  <si>
    <t>MCS Dives-sur-Mer</t>
  </si>
  <si>
    <t>CENTRE DE SOINS INFIRMIERS DIVES SUR MER</t>
  </si>
  <si>
    <t>CENTRE MEDICO-SOCIAL - DIVES/MER</t>
  </si>
  <si>
    <t>140017138</t>
  </si>
  <si>
    <t>140008434</t>
  </si>
  <si>
    <t>CENTRE MEDICO-SOCIAL F.LEROND DE DIVES SUR MER</t>
  </si>
  <si>
    <t>CENTRE DE SANTE DENTAIRE - FALAISE</t>
  </si>
  <si>
    <t>140027848</t>
  </si>
  <si>
    <t>MCS (Falaise)</t>
  </si>
  <si>
    <t>MCS Falaise</t>
  </si>
  <si>
    <t>140000803</t>
  </si>
  <si>
    <t>MCS (Hérouville-St-Clair)</t>
  </si>
  <si>
    <t>MCS Hérouville-Saint-Clair</t>
  </si>
  <si>
    <t>CENTRE DE SANTE DENTAIRE - HEROUVILLE</t>
  </si>
  <si>
    <t>140016775</t>
  </si>
  <si>
    <t>CENTRE DE SANTE DENTAIRE MUTUALISTE HEROUVILLE ST CLAIR</t>
  </si>
  <si>
    <t>CENTRE DE SANTE PIERRE NOAL LE BOIS</t>
  </si>
  <si>
    <t>140032855</t>
  </si>
  <si>
    <t>610787285</t>
  </si>
  <si>
    <t>CENTRE DE SANTE PIERRE NOAL LE BOIS DE LEBISEY</t>
  </si>
  <si>
    <t>CENTRE DENTAIRE HÉROUVILLE- CAVÉE</t>
  </si>
  <si>
    <t>140033325</t>
  </si>
  <si>
    <t>140033770</t>
  </si>
  <si>
    <t>CENTRE DE SANTE DENTAIRE - LISIEUX</t>
  </si>
  <si>
    <t>140001157</t>
  </si>
  <si>
    <t>MCS (Lisieux)</t>
  </si>
  <si>
    <t>MCS Lisieux</t>
  </si>
  <si>
    <t>CENTRE DE SANTE DENTAIRE MUTUALISTE DE LISIEUX</t>
  </si>
  <si>
    <t>CENTRE DE SANTÉ DOCTEUR PAUL DUBOIS</t>
  </si>
  <si>
    <t>140033143</t>
  </si>
  <si>
    <t>140031352</t>
  </si>
  <si>
    <t>CENTRE DENTAIRE DE LISIEUX</t>
  </si>
  <si>
    <t>140033333</t>
  </si>
  <si>
    <t>140033838</t>
  </si>
  <si>
    <t>CENTRE SOINS INFIRMIERS-PORT EN BESSIN</t>
  </si>
  <si>
    <t>140000993</t>
  </si>
  <si>
    <t>140000647</t>
  </si>
  <si>
    <t>Port-en-Bessin-Huppain</t>
  </si>
  <si>
    <t>MCS (Port-en-Bessin-Huppain)</t>
  </si>
  <si>
    <t>MCS Port-en-Bessin-Huppain</t>
  </si>
  <si>
    <t>CENTRE DE SOINS INFIRMIERS DE PORT EN BESSIN</t>
  </si>
  <si>
    <t>CENTRE DE SANTE POLYVALENT FILIERIS</t>
  </si>
  <si>
    <t>140017286</t>
  </si>
  <si>
    <t>Potigny</t>
  </si>
  <si>
    <t>MCS (Potigny)</t>
  </si>
  <si>
    <t>MCS Potigny</t>
  </si>
  <si>
    <t>CENTRE DE SANTE POLYVALENT FILIERIS DE POTIGNY</t>
  </si>
  <si>
    <t>CENTRE DE SANTE DENTAIRE - VIRE</t>
  </si>
  <si>
    <t>140016767</t>
  </si>
  <si>
    <t>MCS (Vire Normandie)</t>
  </si>
  <si>
    <t>MCS Vire Normandie</t>
  </si>
  <si>
    <t>CENTRE DE SANTE DENTAIRE MUTUALISTE DE VIRE</t>
  </si>
  <si>
    <t>ASSOCIATION CENTRE DENTAIRE</t>
  </si>
  <si>
    <t>140033382</t>
  </si>
  <si>
    <t>140033374</t>
  </si>
  <si>
    <t>ASSOCIATION CENTRE DENTAIRE VIRE NORMANDIE</t>
  </si>
  <si>
    <t>CENTRE DENTAIRE DE VIRE</t>
  </si>
  <si>
    <t>140033903</t>
  </si>
  <si>
    <t>750071078</t>
  </si>
  <si>
    <t>SSU - ANTENNE UNIVERSITAIRE AURILLAC</t>
  </si>
  <si>
    <t>150003143</t>
  </si>
  <si>
    <t>MCS (Aurillac)</t>
  </si>
  <si>
    <t>MCS Aurillac</t>
  </si>
  <si>
    <t>SERVICE DE SANTE UNIVERSITAIRE - ANTENNE UNIV AURILLAC</t>
  </si>
  <si>
    <t>150782670</t>
  </si>
  <si>
    <t>150782662</t>
  </si>
  <si>
    <t>CENTRE DE SANTE DENTAIRE SAINT-FLOUR</t>
  </si>
  <si>
    <t>150004034</t>
  </si>
  <si>
    <t>MCS (St-Flour)</t>
  </si>
  <si>
    <t>MCS Saint-Flour</t>
  </si>
  <si>
    <t>CENTRE DE SANTE DENTAIRE DE SAINT-FLOUR</t>
  </si>
  <si>
    <t>ADMR DU PAYS DE SAINT-FLOUR</t>
  </si>
  <si>
    <t>150781847</t>
  </si>
  <si>
    <t>150783041</t>
  </si>
  <si>
    <t>CENTRE DE SOINS A.D.M.R. PAYS DE SAINT-FLOUR</t>
  </si>
  <si>
    <t>CDS POLYVALENT NORD CHARENTE</t>
  </si>
  <si>
    <t>160016887</t>
  </si>
  <si>
    <t>160007373</t>
  </si>
  <si>
    <t>MCS (Aigre)</t>
  </si>
  <si>
    <t>MCS Aigre</t>
  </si>
  <si>
    <t>CENTRE DE SANTE - CPAM 16</t>
  </si>
  <si>
    <t>160006201</t>
  </si>
  <si>
    <t>160006870</t>
  </si>
  <si>
    <t>MCS (Angoulême)</t>
  </si>
  <si>
    <t>MCS Angoulême</t>
  </si>
  <si>
    <t>CENTRE DE SANTE - MUT. 16</t>
  </si>
  <si>
    <t>160010328</t>
  </si>
  <si>
    <t>160009908</t>
  </si>
  <si>
    <t>CDS CH ANGOULEME</t>
  </si>
  <si>
    <t>160017166</t>
  </si>
  <si>
    <t>CDS POLYVALENT BEL AIR GRAND FONT</t>
  </si>
  <si>
    <t>160017331</t>
  </si>
  <si>
    <t>ESPACE DENTAIRE MUTUALISTE</t>
  </si>
  <si>
    <t>160016069</t>
  </si>
  <si>
    <t>MCS (Barbezieux-St-Hilaire)</t>
  </si>
  <si>
    <t>MCS Barbezieux-Saint-Hilaire</t>
  </si>
  <si>
    <t>CDS POLYVALENT SUD CHARENTE</t>
  </si>
  <si>
    <t>160016879</t>
  </si>
  <si>
    <t>MCS (Coteaux-du-Blanzacais)</t>
  </si>
  <si>
    <t>MCS Coteaux-du-Blanzacais</t>
  </si>
  <si>
    <t>CDS POLYVALENT DE BRIE</t>
  </si>
  <si>
    <t>160017075</t>
  </si>
  <si>
    <t>Brie</t>
  </si>
  <si>
    <t>MCS (Brie)</t>
  </si>
  <si>
    <t>MCS Brie</t>
  </si>
  <si>
    <t>CDS ESPACE DENTAIRE MUTUALISTE</t>
  </si>
  <si>
    <t>160010351</t>
  </si>
  <si>
    <t>MCS (Châteaubernard)</t>
  </si>
  <si>
    <t>MCS Châteaubernard</t>
  </si>
  <si>
    <t>CDS ESPACE DENTAIRE MUTUALISTE CHATEAUBERNARD</t>
  </si>
  <si>
    <t>CDS MUNICIPAL DE COGNAC</t>
  </si>
  <si>
    <t>160016903</t>
  </si>
  <si>
    <t>160016895</t>
  </si>
  <si>
    <t>MCS (Cognac)</t>
  </si>
  <si>
    <t>MCS Cognac</t>
  </si>
  <si>
    <t>160005443</t>
  </si>
  <si>
    <t>MCS (Confolens)</t>
  </si>
  <si>
    <t>MCS Confolens</t>
  </si>
  <si>
    <t>CDS DE CHARENTE LIMOUSINE</t>
  </si>
  <si>
    <t>160016648</t>
  </si>
  <si>
    <t>CDS DENTAIRE MEDIMGP</t>
  </si>
  <si>
    <t>160017182</t>
  </si>
  <si>
    <t>330061854</t>
  </si>
  <si>
    <t>Montembœuf</t>
  </si>
  <si>
    <t>CDSdent (Montembœuf)-MCS</t>
  </si>
  <si>
    <t>MCS Montembœuf</t>
  </si>
  <si>
    <t>CENTRE DE SANTE MNAM</t>
  </si>
  <si>
    <t>160011888</t>
  </si>
  <si>
    <t>750827636</t>
  </si>
  <si>
    <t>MCS (Ruelle-sur-Touvre)</t>
  </si>
  <si>
    <t>MCS Ruelle-sur-Touvre</t>
  </si>
  <si>
    <t>CENTRE DE SANTE MUTUELLE NATIONALE AVIATION MARINE</t>
  </si>
  <si>
    <t>CDS DENTAIRE DE RUFFEC</t>
  </si>
  <si>
    <t>160016440</t>
  </si>
  <si>
    <t>CDSdent (Ruffec)-MCS</t>
  </si>
  <si>
    <t>MCS Ruffec</t>
  </si>
  <si>
    <t>CENTRE DE SANTE DENTAIRE DE RUFFEC</t>
  </si>
  <si>
    <t>CDS POLYVALENT OUEST CHARENTE</t>
  </si>
  <si>
    <t>160016978</t>
  </si>
  <si>
    <t>Sigogne</t>
  </si>
  <si>
    <t>MCS (Sigogne)</t>
  </si>
  <si>
    <t>MCS Sigogne</t>
  </si>
  <si>
    <t>CENTRE DE SANTE - MUT 16</t>
  </si>
  <si>
    <t>160004578</t>
  </si>
  <si>
    <t>MCS (Soyaux)</t>
  </si>
  <si>
    <t>MCS Soyaux</t>
  </si>
  <si>
    <t>CDS POLYVALENT CENTRE CLINICAL</t>
  </si>
  <si>
    <t>160016457</t>
  </si>
  <si>
    <t>CENTRE MEDICAL DE SANTE DE SOYAUX</t>
  </si>
  <si>
    <t>160016549</t>
  </si>
  <si>
    <t>160013173</t>
  </si>
  <si>
    <t>170018626</t>
  </si>
  <si>
    <t>170018360</t>
  </si>
  <si>
    <t>MCS (Rochefort)</t>
  </si>
  <si>
    <t>MCS Rochefort</t>
  </si>
  <si>
    <t>CENTRE DE SANTE - ADA 17</t>
  </si>
  <si>
    <t>170022750</t>
  </si>
  <si>
    <t>MCS (La Rochelle)</t>
  </si>
  <si>
    <t>MCS Rochelle</t>
  </si>
  <si>
    <t>CENTRE DE SANTE - SIUMPPS</t>
  </si>
  <si>
    <t>170024699</t>
  </si>
  <si>
    <t>860006345</t>
  </si>
  <si>
    <t>CENTRE DE SANTE ESCALE</t>
  </si>
  <si>
    <t>170781215</t>
  </si>
  <si>
    <t>170791230</t>
  </si>
  <si>
    <t>CENTRE DE SANTE - MUT F. 17</t>
  </si>
  <si>
    <t>170791719</t>
  </si>
  <si>
    <t>170020432</t>
  </si>
  <si>
    <t>170791727</t>
  </si>
  <si>
    <t>170020598</t>
  </si>
  <si>
    <t>MCS (Royan)</t>
  </si>
  <si>
    <t>MCS Royan</t>
  </si>
  <si>
    <t>CENTRE DE SANTE</t>
  </si>
  <si>
    <t>170780514</t>
  </si>
  <si>
    <t>170000236</t>
  </si>
  <si>
    <t>Saint-Genis-de-Saintonge</t>
  </si>
  <si>
    <t>MCS (St-Genis-de-Stonge)</t>
  </si>
  <si>
    <t>MCS Saint-Genis-de-Saintonge</t>
  </si>
  <si>
    <t>CENTRE DE SANTE (CH OLERON)</t>
  </si>
  <si>
    <t>170023428</t>
  </si>
  <si>
    <t>MCS (St-Pierre-d'Oléron)</t>
  </si>
  <si>
    <t>MCS Saint-Pierre-d'Oléron</t>
  </si>
  <si>
    <t>170804652</t>
  </si>
  <si>
    <t>MCS (Stes)</t>
  </si>
  <si>
    <t>MCS Saintes</t>
  </si>
  <si>
    <t>CENTRE DE SANTE - ADMR</t>
  </si>
  <si>
    <t>170780332</t>
  </si>
  <si>
    <t>170791883</t>
  </si>
  <si>
    <t>Tremblade</t>
  </si>
  <si>
    <t>MCS (Tremblade)</t>
  </si>
  <si>
    <t>MCS Tremblade</t>
  </si>
  <si>
    <t>VYV DENTAIRE BOURGES</t>
  </si>
  <si>
    <t>180002057</t>
  </si>
  <si>
    <t>370100935</t>
  </si>
  <si>
    <t>MCS (Bourges)</t>
  </si>
  <si>
    <t>MCS Bourges</t>
  </si>
  <si>
    <t>180004012</t>
  </si>
  <si>
    <t>180005050</t>
  </si>
  <si>
    <t>CENTRE DE SOINS INFIRMIERS ET DE PRÉVENTION DE BOURGES NORD</t>
  </si>
  <si>
    <t>CENTRE DE SANTE DENTAIRE A BOURGES</t>
  </si>
  <si>
    <t>180008559</t>
  </si>
  <si>
    <t>410004741</t>
  </si>
  <si>
    <t>CENTRE MUTUALISTE DE SANTE DENTAIRE A BOURGES</t>
  </si>
  <si>
    <t>180001208</t>
  </si>
  <si>
    <t>MCS (St-Amand-Montrond)</t>
  </si>
  <si>
    <t>MCS Saint-Amand-Montrond</t>
  </si>
  <si>
    <t>CABINET DENTAIRE MUTUALISTE (CENTRE DE SANTE)</t>
  </si>
  <si>
    <t>180002065</t>
  </si>
  <si>
    <t>MCS (Vierzon)</t>
  </si>
  <si>
    <t>MCS Vierzon</t>
  </si>
  <si>
    <t>190002618</t>
  </si>
  <si>
    <t>190012336</t>
  </si>
  <si>
    <t>MCS (Argentat-sur-Dordogne)</t>
  </si>
  <si>
    <t>MCS Argentat-sur-Dordogne</t>
  </si>
  <si>
    <t>CENTRE DE SOINS INFIRMIERS D'ARGENTAT</t>
  </si>
  <si>
    <t>190002626</t>
  </si>
  <si>
    <t>MCS (Beynat)</t>
  </si>
  <si>
    <t>MCS Beynat</t>
  </si>
  <si>
    <t>CENTRE DE SOINS INFIRMIERS DE BEYNAT</t>
  </si>
  <si>
    <t>190011825</t>
  </si>
  <si>
    <t>870016722</t>
  </si>
  <si>
    <t>CABINET DENTAIRE</t>
  </si>
  <si>
    <t>190002303</t>
  </si>
  <si>
    <t>190001644</t>
  </si>
  <si>
    <t>MCS (Brive-la-Gaillarde)</t>
  </si>
  <si>
    <t>MCS Brive-la-Gaillarde</t>
  </si>
  <si>
    <t>CENTRE DE CONSULTATIONS ET SOINS DENTAIRES</t>
  </si>
  <si>
    <t>CENTRE DENTAIRE MUTUALISTE</t>
  </si>
  <si>
    <t>190010694</t>
  </si>
  <si>
    <t>CDS MUTUALISTE SAINT GERMAIN</t>
  </si>
  <si>
    <t>190013672</t>
  </si>
  <si>
    <t>CENTRE DE SANTE ASCLEPIADE</t>
  </si>
  <si>
    <t>190013706</t>
  </si>
  <si>
    <t>460007610</t>
  </si>
  <si>
    <t>190003988</t>
  </si>
  <si>
    <t>MCS (Bugeat)</t>
  </si>
  <si>
    <t>MCS Bugeat</t>
  </si>
  <si>
    <t>CENTRE DE SOINS INFIRMIERS DE BUGEAT</t>
  </si>
  <si>
    <t>CDS CORREZE SANTE</t>
  </si>
  <si>
    <t>190013268</t>
  </si>
  <si>
    <t>190006304</t>
  </si>
  <si>
    <t>MCS (Égletons)</t>
  </si>
  <si>
    <t>MCS Égletons</t>
  </si>
  <si>
    <t>190002592</t>
  </si>
  <si>
    <t>MCS (Juillac)</t>
  </si>
  <si>
    <t>MCS Juillac</t>
  </si>
  <si>
    <t>CENTRE DE SOINS INFIRMIERS DE JUILLAC</t>
  </si>
  <si>
    <t>190004473</t>
  </si>
  <si>
    <t>Meymac</t>
  </si>
  <si>
    <t>MCS (Meymac)</t>
  </si>
  <si>
    <t>MCS Meymac</t>
  </si>
  <si>
    <t>CENTRE DE SOINS INFIRMIERS DE MEYMAC</t>
  </si>
  <si>
    <t>190002634</t>
  </si>
  <si>
    <t>Meyssac</t>
  </si>
  <si>
    <t>MCS (Meyssac)</t>
  </si>
  <si>
    <t>MCS Meyssac</t>
  </si>
  <si>
    <t>CENTRE DE SOINS INFIRMIERS DE MEYSSAC</t>
  </si>
  <si>
    <t>190002600</t>
  </si>
  <si>
    <t>MCS (Seilhac)</t>
  </si>
  <si>
    <t>MCS Seilhac</t>
  </si>
  <si>
    <t>CENTRE DE SOINS INFIRMIERS DE SEILHAC</t>
  </si>
  <si>
    <t>190002295</t>
  </si>
  <si>
    <t>MCS (Tulle)</t>
  </si>
  <si>
    <t>MCS Tulle</t>
  </si>
  <si>
    <t>190002394</t>
  </si>
  <si>
    <t>CDS MUNICIPAL DE LA VILLE DE TULLE</t>
  </si>
  <si>
    <t>190013383</t>
  </si>
  <si>
    <t>190013375</t>
  </si>
  <si>
    <t>190002410</t>
  </si>
  <si>
    <t>MCS (Ussel)</t>
  </si>
  <si>
    <t>MCS Ussel</t>
  </si>
  <si>
    <t>CENTRE OPHTALMOLOGIE AUXONNE</t>
  </si>
  <si>
    <t>210013520</t>
  </si>
  <si>
    <t>330061425</t>
  </si>
  <si>
    <t>MCS (Auxonne)</t>
  </si>
  <si>
    <t>MCS Auxonne</t>
  </si>
  <si>
    <t>CENTRE D'OPHTALMOLOGIE D'AUXONNE</t>
  </si>
  <si>
    <t>CENTRE DE SANTE ADMR</t>
  </si>
  <si>
    <t>210013405</t>
  </si>
  <si>
    <t>210985735</t>
  </si>
  <si>
    <t>MCS (Beaune)</t>
  </si>
  <si>
    <t>MCS Beaune</t>
  </si>
  <si>
    <t>CENTRE DE SANTE ADMR AIRE URBAINE DE BEAUNE</t>
  </si>
  <si>
    <t>CTRE SANTÉ DENTAIRE MUTUALISTE CHENOVE</t>
  </si>
  <si>
    <t>210001459</t>
  </si>
  <si>
    <t>210781266</t>
  </si>
  <si>
    <t>MCS (Chenôve)</t>
  </si>
  <si>
    <t>MCS Chenôve</t>
  </si>
  <si>
    <t>CENTRE DE SANTÉ DENTAIRE MUTUALISTE CHENOVE</t>
  </si>
  <si>
    <t>CENTRE DE SANTÉ DENTAIRE MUTUALISTE</t>
  </si>
  <si>
    <t>210010203</t>
  </si>
  <si>
    <t>380004028</t>
  </si>
  <si>
    <t>MCS (Dijon)</t>
  </si>
  <si>
    <t>MCS Dijon</t>
  </si>
  <si>
    <t>CENTRE  SANTÉ DENTAIRE MUTUALISTE CHEMINOTS- REGION DE DIJON</t>
  </si>
  <si>
    <t>210010211</t>
  </si>
  <si>
    <t>CENTRE DE SANTE DENTAIRE MUTUALISTE DE DIJON</t>
  </si>
  <si>
    <t>210012126</t>
  </si>
  <si>
    <t>210000766</t>
  </si>
  <si>
    <t>CENTRE PREVENTION ET SANTE UNIVERSITAI</t>
  </si>
  <si>
    <t>210012134</t>
  </si>
  <si>
    <t>210984217</t>
  </si>
  <si>
    <t>CENTRE DE PREVENTION ET DE SANTE UNIVERSITAIRE (CPSU)</t>
  </si>
  <si>
    <t>CENTRE DE SANTE DENTAIRE DIJON</t>
  </si>
  <si>
    <t>210013272</t>
  </si>
  <si>
    <t>210013264</t>
  </si>
  <si>
    <t>CENTRE DE SANTE ADMR DIJON METROPOLE</t>
  </si>
  <si>
    <t>210013298</t>
  </si>
  <si>
    <t>CENTRE DE SANTE CITY DIJON</t>
  </si>
  <si>
    <t>210013884</t>
  </si>
  <si>
    <t>210013876</t>
  </si>
  <si>
    <t>CENTRE DE SOINS INFIRMIERS GRESILLES</t>
  </si>
  <si>
    <t>210780771</t>
  </si>
  <si>
    <t>CENTRE DE SOINS INFIRMIERS DES GRESILLES</t>
  </si>
  <si>
    <t>CTRE SANTE INFIRMIERS AUXOIS SOINS</t>
  </si>
  <si>
    <t>210013074</t>
  </si>
  <si>
    <t>210013066</t>
  </si>
  <si>
    <t>Époisses</t>
  </si>
  <si>
    <t>MCS (Époisses)</t>
  </si>
  <si>
    <t>MCS Époisses</t>
  </si>
  <si>
    <t>CENTRE SANTE INFIRMIERS AUXOIS SOINS SANTE</t>
  </si>
  <si>
    <t>POLE MEDICAL DE LA ROCHE EN BRENIL</t>
  </si>
  <si>
    <t>210013736</t>
  </si>
  <si>
    <t>210013728</t>
  </si>
  <si>
    <t>Roche-en-Brenil</t>
  </si>
  <si>
    <t>MCS (Roche-en-Brenil)</t>
  </si>
  <si>
    <t>MCS Roche-en-Brenil</t>
  </si>
  <si>
    <t>CENTRE DE SOINS DE SELONGEY</t>
  </si>
  <si>
    <t>210006078</t>
  </si>
  <si>
    <t>210006029</t>
  </si>
  <si>
    <t>Selongey</t>
  </si>
  <si>
    <t>MCS (Selongey)</t>
  </si>
  <si>
    <t>MCS Selongey</t>
  </si>
  <si>
    <t>CENTRE DE SOINS INTERCOMMUNAL DE SELONGEY</t>
  </si>
  <si>
    <t>210013306</t>
  </si>
  <si>
    <t>MCS (Sombernon)</t>
  </si>
  <si>
    <t>MCS Sombernon</t>
  </si>
  <si>
    <t>CDS INFIRMIER LOUISE LEMARCHAND</t>
  </si>
  <si>
    <t>220018006</t>
  </si>
  <si>
    <t>220001481</t>
  </si>
  <si>
    <t>MCS (Broons)</t>
  </si>
  <si>
    <t>MCS Broons</t>
  </si>
  <si>
    <t>CENTRE DE SANTE INFIRMIER LOUISE LEMARCHAND</t>
  </si>
  <si>
    <t>CDS CENTRE MEDICAL DE LA CHEZE</t>
  </si>
  <si>
    <t>220023006</t>
  </si>
  <si>
    <t>220022990</t>
  </si>
  <si>
    <t>Chèze</t>
  </si>
  <si>
    <t>MCS (Chèze)</t>
  </si>
  <si>
    <t>MCS Chèze</t>
  </si>
  <si>
    <t>CDS DU MENE</t>
  </si>
  <si>
    <t>220023022</t>
  </si>
  <si>
    <t>220022917</t>
  </si>
  <si>
    <t>MCS (Mené)</t>
  </si>
  <si>
    <t>MCS Mené</t>
  </si>
  <si>
    <t>CENTRE DE SANTE DU MENE</t>
  </si>
  <si>
    <t>CDS INFIRMIERS DINAN</t>
  </si>
  <si>
    <t>220018337</t>
  </si>
  <si>
    <t>220000855</t>
  </si>
  <si>
    <t>MCS (Dinan)</t>
  </si>
  <si>
    <t>MCS Dinan</t>
  </si>
  <si>
    <t>CENTRE DE SOINS INFIRMIERS DE DINAN</t>
  </si>
  <si>
    <t>CDS DENTAIRE MUTUALISTE DINAN</t>
  </si>
  <si>
    <t>220020861</t>
  </si>
  <si>
    <t>560030710</t>
  </si>
  <si>
    <t>CDSdent (Dinan)-MCS</t>
  </si>
  <si>
    <t>CENTRE DE SANTE DENTAIRE MUTUALISTE DE DINAN</t>
  </si>
  <si>
    <t>CENTRE SANTE PAYS EVRAN</t>
  </si>
  <si>
    <t>220024905</t>
  </si>
  <si>
    <t>220006340</t>
  </si>
  <si>
    <t>Évran</t>
  </si>
  <si>
    <t>MCS (Évran)</t>
  </si>
  <si>
    <t>MCS Évran</t>
  </si>
  <si>
    <t>CENTRE DE SANTE DU PAYS D'EVRAN</t>
  </si>
  <si>
    <t>CDS DU PAYS DE D'ARMOR ET DE L'ARGOAT</t>
  </si>
  <si>
    <t>220024376</t>
  </si>
  <si>
    <t>MCS (Guingamp)</t>
  </si>
  <si>
    <t>MCS Guingamp</t>
  </si>
  <si>
    <t>CDS INFIRMIER DE HILLION</t>
  </si>
  <si>
    <t>220022495</t>
  </si>
  <si>
    <t>220021265</t>
  </si>
  <si>
    <t>Hillion</t>
  </si>
  <si>
    <t>MCS (Hillion)</t>
  </si>
  <si>
    <t>MCS Hillion</t>
  </si>
  <si>
    <t>CDS DU PENTHIEVRE ET DU POUDOUVRE</t>
  </si>
  <si>
    <t>220023808</t>
  </si>
  <si>
    <t>MCS (Lamballe-Armor)</t>
  </si>
  <si>
    <t>MCS Lamballe-Armor</t>
  </si>
  <si>
    <t>CDS MEDICAL LAMBALLE ARMOR</t>
  </si>
  <si>
    <t>220025365</t>
  </si>
  <si>
    <t>750070930</t>
  </si>
  <si>
    <t>CENTRE DE SANTE MEDICAL KERSANTE LAMBALLE ARMOR</t>
  </si>
  <si>
    <t>CDS MUNICIPAL LANGUEUX</t>
  </si>
  <si>
    <t>220025126</t>
  </si>
  <si>
    <t>220025118</t>
  </si>
  <si>
    <t>MCS (Langueux)</t>
  </si>
  <si>
    <t>MCS Langueux</t>
  </si>
  <si>
    <t>CENTRE DE SANTE MUNICIPAL DE LANGUEUX</t>
  </si>
  <si>
    <t>CDS DENTAIRE MUTUALISTE LANNION</t>
  </si>
  <si>
    <t>220018097</t>
  </si>
  <si>
    <t>CDSdent (Lannion)-MCS</t>
  </si>
  <si>
    <t>MCS Lannion</t>
  </si>
  <si>
    <t>CENTRE DE SANTE DENTAIRE MUTUALISTE DE LANNION</t>
  </si>
  <si>
    <t>CDS DE PLERIN</t>
  </si>
  <si>
    <t>220024616</t>
  </si>
  <si>
    <t>220024608</t>
  </si>
  <si>
    <t>MCS (Plérin)</t>
  </si>
  <si>
    <t>MCS Plérin</t>
  </si>
  <si>
    <t>CENTRE MUNICIPAL DE SANTE DE PLERIN</t>
  </si>
  <si>
    <t>CDS DE LA PROVIDENCE</t>
  </si>
  <si>
    <t>220018030</t>
  </si>
  <si>
    <t>220018022</t>
  </si>
  <si>
    <t>MCS (Pontrieux)</t>
  </si>
  <si>
    <t>MCS Pontrieux</t>
  </si>
  <si>
    <t>CENTRE DESANTE DE LA PROVIDENCE A PONTRIEUX</t>
  </si>
  <si>
    <t>CDS DENTAIRE MUTUALISTE ST-BRIEUC</t>
  </si>
  <si>
    <t>220018105</t>
  </si>
  <si>
    <t>CDSdent (St-Brieuc)-MCS</t>
  </si>
  <si>
    <t>MCS Saint-Brieuc</t>
  </si>
  <si>
    <t>CENTRE DE SANTE DENTAIRE MUTUALISTE ST-BRIEUC</t>
  </si>
  <si>
    <t>CDS UNIVERSITAIRE ST BRIEUC</t>
  </si>
  <si>
    <t>220022511</t>
  </si>
  <si>
    <t>350047007</t>
  </si>
  <si>
    <t>MCS (St-Brieuc)</t>
  </si>
  <si>
    <t>CDS MPU DE SAINT BRIEUC</t>
  </si>
  <si>
    <t>CDS ST-QUAY-PORTRIEUX</t>
  </si>
  <si>
    <t>220024228</t>
  </si>
  <si>
    <t>220024210</t>
  </si>
  <si>
    <t>MCS (St-Quay-Portrieux)</t>
  </si>
  <si>
    <t>MCS Saint-Quay-Portrieux</t>
  </si>
  <si>
    <t>CENTRE MUNICIPAL DE SANTE DE ST-QUAY-PORTRIEUX</t>
  </si>
  <si>
    <t>CDS INFIRMIER DE TREGUEUX</t>
  </si>
  <si>
    <t>220017990</t>
  </si>
  <si>
    <t>Trégueux</t>
  </si>
  <si>
    <t>MCS (Trégueux)</t>
  </si>
  <si>
    <t>MCS Trégueux</t>
  </si>
  <si>
    <t>CENTRE DE SANTE INFIRMIER DE TREGUEUX</t>
  </si>
  <si>
    <t>CDS DENTAIRE MUTUALISTE DE PLOUARET</t>
  </si>
  <si>
    <t>220022305</t>
  </si>
  <si>
    <t>CDSdent (Vieux-Marché)-MCS</t>
  </si>
  <si>
    <t>MCS Vieux-Marché</t>
  </si>
  <si>
    <t>CENTRE DE SANTE DENTAIRE MUTUALISTE DE PLOAURET</t>
  </si>
  <si>
    <t>230000226</t>
  </si>
  <si>
    <t>MCS (Guéret)</t>
  </si>
  <si>
    <t>MCS Guéret</t>
  </si>
  <si>
    <t>CENTRE MUNICIPAL DE SANTÉ DE BERGERAC</t>
  </si>
  <si>
    <t>240016394</t>
  </si>
  <si>
    <t>240001214</t>
  </si>
  <si>
    <t>MCS (Bergerac)</t>
  </si>
  <si>
    <t>MCS Bergerac</t>
  </si>
  <si>
    <t>CENTRE DE SANTÉ SAINT-VINCENT-DE-PAUL</t>
  </si>
  <si>
    <t>240003467</t>
  </si>
  <si>
    <t>240002394</t>
  </si>
  <si>
    <t>Buisson-de-Cadouin</t>
  </si>
  <si>
    <t>MCS (Buisson-de-Cadouin)</t>
  </si>
  <si>
    <t>MCS Buisson-de-Cadouin</t>
  </si>
  <si>
    <t>CENTRE DE SANTE ST-VINCENT-DE-PAUL</t>
  </si>
  <si>
    <t>CDS DENTAIRE MUTUALISTE DE CHANCELADE</t>
  </si>
  <si>
    <t>240018036</t>
  </si>
  <si>
    <t>240015628</t>
  </si>
  <si>
    <t>Chancelade</t>
  </si>
  <si>
    <t>CDSdent (Chancelade)-MCS</t>
  </si>
  <si>
    <t>MCS Chancelade</t>
  </si>
  <si>
    <t>CENTRE DPTAL DE SANTE D'EXCIDEUIL</t>
  </si>
  <si>
    <t>240016972</t>
  </si>
  <si>
    <t>240002006</t>
  </si>
  <si>
    <t>MCS (Excideuil)</t>
  </si>
  <si>
    <t>MCS Excideuil</t>
  </si>
  <si>
    <t>CENTRE DEPARTEMENTAL DE SANTE D'EXCIDEUIL</t>
  </si>
  <si>
    <t>CDS POLYVALENT JOHN BOST</t>
  </si>
  <si>
    <t>240016980</t>
  </si>
  <si>
    <t>240000265</t>
  </si>
  <si>
    <t>Force</t>
  </si>
  <si>
    <t>MCS (Force)</t>
  </si>
  <si>
    <t>MCS Force</t>
  </si>
  <si>
    <t>CENTRE DE SANTE POLYVALENT JOHN BOST</t>
  </si>
  <si>
    <t>CENTRE MUNICIPAL DE SANTE</t>
  </si>
  <si>
    <t>240016840</t>
  </si>
  <si>
    <t>240016832</t>
  </si>
  <si>
    <t>Lardin-Saint-Lazare</t>
  </si>
  <si>
    <t>MCS (Lardin-St-Lazare)</t>
  </si>
  <si>
    <t>MCS Lardin-Saint-Lazare</t>
  </si>
  <si>
    <t>CENTRE DENTAIRE MUTUALISTE DE NONTRON</t>
  </si>
  <si>
    <t>240015636</t>
  </si>
  <si>
    <t>MCS (Nontron)</t>
  </si>
  <si>
    <t>MCS Nontron</t>
  </si>
  <si>
    <t>CDS DE RIBERAC</t>
  </si>
  <si>
    <t>240018309</t>
  </si>
  <si>
    <t>MCS (Ribérac)</t>
  </si>
  <si>
    <t>MCS Ribérac</t>
  </si>
  <si>
    <t>CIS DU PAYS DE SAINT AULAYE</t>
  </si>
  <si>
    <t>240018044</t>
  </si>
  <si>
    <t>240014365</t>
  </si>
  <si>
    <t>MCS (St Aulaye-Puymangou)</t>
  </si>
  <si>
    <t>MCS Saint Aulaye-Puymangou</t>
  </si>
  <si>
    <t>CENTRE INTERCOMMUNAL DE SANTE DU PAYS DE SAINT AULAYE</t>
  </si>
  <si>
    <t>CDS DPTAL ST MEDARD DE MUSSIDAN</t>
  </si>
  <si>
    <t>240018051</t>
  </si>
  <si>
    <t>Saint-Médard-de-Mussidan</t>
  </si>
  <si>
    <t>MCS (St-Médard-de-Mussidan)</t>
  </si>
  <si>
    <t>MCS Saint-Médard-de-Mussidan</t>
  </si>
  <si>
    <t>CDS DEPARTEMENTAL SAINT MEDARD DE MUSSIDAN</t>
  </si>
  <si>
    <t>CDS SARLAT PERIGORD NOIR</t>
  </si>
  <si>
    <t>240017269</t>
  </si>
  <si>
    <t>240017251</t>
  </si>
  <si>
    <t>MCS (Sarlat-la-Canéda)</t>
  </si>
  <si>
    <t>MCS Sarlat-la-Canéda</t>
  </si>
  <si>
    <t>CENTRE SOINS INFIRMIERS AUDINCOURT</t>
  </si>
  <si>
    <t>250002961</t>
  </si>
  <si>
    <t>250021326</t>
  </si>
  <si>
    <t>Audincourt</t>
  </si>
  <si>
    <t>MCS (Audincourt)</t>
  </si>
  <si>
    <t>MCS Audincourt</t>
  </si>
  <si>
    <t>CENTRE MUNICIPAL DE SANTE AUDINCOURT</t>
  </si>
  <si>
    <t>250021474</t>
  </si>
  <si>
    <t>250021466</t>
  </si>
  <si>
    <t>CENTRE SANTE DENTAIRE CRAS</t>
  </si>
  <si>
    <t>250007044</t>
  </si>
  <si>
    <t>250001161</t>
  </si>
  <si>
    <t>MCS (Besançon)</t>
  </si>
  <si>
    <t>MCS Besançon</t>
  </si>
  <si>
    <t>CENTRE SANTE DON DU SOUFFLE</t>
  </si>
  <si>
    <t>250015575</t>
  </si>
  <si>
    <t>250008984</t>
  </si>
  <si>
    <t>CENTRE SANTE DENTAIRE RODIN</t>
  </si>
  <si>
    <t>250016680</t>
  </si>
  <si>
    <t>CENTRE VACCINATION DHS VILLE BESANCON</t>
  </si>
  <si>
    <t>250019254</t>
  </si>
  <si>
    <t>250006442</t>
  </si>
  <si>
    <t>CENTRE MEDICO DENTAIRE BESANÇON</t>
  </si>
  <si>
    <t>250020567</t>
  </si>
  <si>
    <t>940024300</t>
  </si>
  <si>
    <t>CENTRE SANTE MEDICO DENTAIRE</t>
  </si>
  <si>
    <t>250020617</t>
  </si>
  <si>
    <t>250020609</t>
  </si>
  <si>
    <t>CDS DE LA POLYCLINIQUE DE FC</t>
  </si>
  <si>
    <t>250020765</t>
  </si>
  <si>
    <t>CENTRE DE SANTE DE LA POLYCLINIQUE DE FRANCHE COMTE</t>
  </si>
  <si>
    <t>CDS CITY SANTE BESANÇON</t>
  </si>
  <si>
    <t>250021276</t>
  </si>
  <si>
    <t>CENTRE DE SANTE CITY SANTE BESANÇON</t>
  </si>
  <si>
    <t>CTRE SANTE INFIRMIER ADMR DAMPRICHARD</t>
  </si>
  <si>
    <t>250002334</t>
  </si>
  <si>
    <t>250000841</t>
  </si>
  <si>
    <t>Damprichard</t>
  </si>
  <si>
    <t>MCS (Damprichard)</t>
  </si>
  <si>
    <t>MCS Damprichard</t>
  </si>
  <si>
    <t>CENTRE DE SOMMEIL RESPIR</t>
  </si>
  <si>
    <t>250021003</t>
  </si>
  <si>
    <t>250020997</t>
  </si>
  <si>
    <t>Franois</t>
  </si>
  <si>
    <t>MCS (Franois)</t>
  </si>
  <si>
    <t>MCS Franois</t>
  </si>
  <si>
    <t>CSI GRAND CHARMONT APASAD SOINS +</t>
  </si>
  <si>
    <t>250005485</t>
  </si>
  <si>
    <t>250001146</t>
  </si>
  <si>
    <t>Grand-Charmont</t>
  </si>
  <si>
    <t>MCS (Grand-Charmont)</t>
  </si>
  <si>
    <t>MCS Grand-Charmont</t>
  </si>
  <si>
    <t>CENTRE SOINS INFIRMIERS HERIMONCOURT</t>
  </si>
  <si>
    <t>250006327</t>
  </si>
  <si>
    <t>250021342</t>
  </si>
  <si>
    <t>Hérimoncourt</t>
  </si>
  <si>
    <t>MCS (Hérimoncourt)</t>
  </si>
  <si>
    <t>MCS Hérimoncourt</t>
  </si>
  <si>
    <t>CENTRE MEDICAL HERIMONCOURT</t>
  </si>
  <si>
    <t>250020559</t>
  </si>
  <si>
    <t>680013919</t>
  </si>
  <si>
    <t>CENTRE SANTE INFIRMIER ADMR MAICHE</t>
  </si>
  <si>
    <t>250002664</t>
  </si>
  <si>
    <t>250000858</t>
  </si>
  <si>
    <t>MCS (Maîche)</t>
  </si>
  <si>
    <t>MCS Maîche</t>
  </si>
  <si>
    <t>CENTRE SOINS INFIRMIERS MANDEURE</t>
  </si>
  <si>
    <t>250006426</t>
  </si>
  <si>
    <t>250021334</t>
  </si>
  <si>
    <t>Mandeure</t>
  </si>
  <si>
    <t>MCS (Mandeure)</t>
  </si>
  <si>
    <t>MCS Mandeure</t>
  </si>
  <si>
    <t>CENTRE SANTE DENTAIRE MONTBELIARD</t>
  </si>
  <si>
    <t>250004504</t>
  </si>
  <si>
    <t>MCS (Montbéliard)</t>
  </si>
  <si>
    <t>MCS Montbéliard</t>
  </si>
  <si>
    <t>CENTRE SOINS INFIRMIERS ASSM</t>
  </si>
  <si>
    <t>250016540</t>
  </si>
  <si>
    <t>250016532</t>
  </si>
  <si>
    <t>Montferrand-le-Château</t>
  </si>
  <si>
    <t>MCS (Montferrand-le-Château)</t>
  </si>
  <si>
    <t>MCS Montferrand-le-Château</t>
  </si>
  <si>
    <t>CDS EPHEMERE DU VAL DE MORTEAU</t>
  </si>
  <si>
    <t>250021367</t>
  </si>
  <si>
    <t>250021359</t>
  </si>
  <si>
    <t>MCS (Morteau)</t>
  </si>
  <si>
    <t>MCS Morteau</t>
  </si>
  <si>
    <t>CENTRE DE SANTE EPHEMERE DU VAL DE MORTEAU</t>
  </si>
  <si>
    <t>CENTRE SOINS INFIRMIERS MOUTHE</t>
  </si>
  <si>
    <t>250003829</t>
  </si>
  <si>
    <t>250001773</t>
  </si>
  <si>
    <t>MCS (Mouthe)</t>
  </si>
  <si>
    <t>MCS Mouthe</t>
  </si>
  <si>
    <t>CENTRE SOINS INFIRMIERS PONTARLIER</t>
  </si>
  <si>
    <t>250002425</t>
  </si>
  <si>
    <t>MCS (Pontarlier)</t>
  </si>
  <si>
    <t>MCS Pontarlier</t>
  </si>
  <si>
    <t>CENTRE SOINS INFIRMIERS PONT DE ROIDE</t>
  </si>
  <si>
    <t>250011301</t>
  </si>
  <si>
    <t>250001716</t>
  </si>
  <si>
    <t>MCS (Pont-de-Roide-Vermondans)</t>
  </si>
  <si>
    <t>MCS Pont-de-Roide-Vermondans</t>
  </si>
  <si>
    <t>CENTRE SANTE INFIRMIER ADMR ROUGEMONT</t>
  </si>
  <si>
    <t>250002565</t>
  </si>
  <si>
    <t>250001369</t>
  </si>
  <si>
    <t>MCS (Rougemont)</t>
  </si>
  <si>
    <t>MCS Rougemont</t>
  </si>
  <si>
    <t>CENTRE SOINS INFIRMIERS SANCEY</t>
  </si>
  <si>
    <t>250013711</t>
  </si>
  <si>
    <t>Sancey</t>
  </si>
  <si>
    <t>MCS (Sancey)</t>
  </si>
  <si>
    <t>MCS Sancey</t>
  </si>
  <si>
    <t>CENTRE SOINS INFIRMIERS SELONCOURT</t>
  </si>
  <si>
    <t>250006319</t>
  </si>
  <si>
    <t>Seloncourt</t>
  </si>
  <si>
    <t>MCS (Seloncourt)</t>
  </si>
  <si>
    <t>MCS Seloncourt</t>
  </si>
  <si>
    <t>CENTRE SANTE INFIRMIER ADMR VALDAHON</t>
  </si>
  <si>
    <t>250002573</t>
  </si>
  <si>
    <t>250001070</t>
  </si>
  <si>
    <t>Valdahon</t>
  </si>
  <si>
    <t>MCS (Valdahon)</t>
  </si>
  <si>
    <t>MCS Valdahon</t>
  </si>
  <si>
    <t>CENTRE SOINS INFIRMIERS  VALENTIGNEY</t>
  </si>
  <si>
    <t>250005493</t>
  </si>
  <si>
    <t>MCS (Valentigney)</t>
  </si>
  <si>
    <t>MCS Valentigney</t>
  </si>
  <si>
    <t>CENTRE DE SANTE BOURG DE PEAGE HPEL</t>
  </si>
  <si>
    <t>260022033</t>
  </si>
  <si>
    <t>MCS (Bourg-de-Péage)</t>
  </si>
  <si>
    <t>MCS Bourg-de-Péage</t>
  </si>
  <si>
    <t>CENTRE DE SANTE BOURG-LES-VALENCE</t>
  </si>
  <si>
    <t>260015235</t>
  </si>
  <si>
    <t>260011143</t>
  </si>
  <si>
    <t>MCS (Bourg-lès-Valence)</t>
  </si>
  <si>
    <t>MCS Bourg-lès-Valence</t>
  </si>
  <si>
    <t>CENTRE DE SANTE OPHTALMO DU VERCORS</t>
  </si>
  <si>
    <t>260022652</t>
  </si>
  <si>
    <t>260022645</t>
  </si>
  <si>
    <t>Chatuzange-le-Goubet</t>
  </si>
  <si>
    <t>MCS (Chatuzange-le-Goubet)</t>
  </si>
  <si>
    <t>MCS Chatuzange-le-Goubet</t>
  </si>
  <si>
    <t>CENTRE DE SANTE PSMS DE CURNIER</t>
  </si>
  <si>
    <t>260011168</t>
  </si>
  <si>
    <t>260018536</t>
  </si>
  <si>
    <t>Curnier</t>
  </si>
  <si>
    <t>MCS (Curnier)</t>
  </si>
  <si>
    <t>MCS Curnier</t>
  </si>
  <si>
    <t>CENTRE DE SANTE EOVI MONTELIMAR</t>
  </si>
  <si>
    <t>260013438</t>
  </si>
  <si>
    <t>MCS (Montélimar)</t>
  </si>
  <si>
    <t>MCS Montélimar</t>
  </si>
  <si>
    <t>CENTRE DE SANTE MUNICIPAL MONTELIMAR</t>
  </si>
  <si>
    <t>260021621</t>
  </si>
  <si>
    <t>260021613</t>
  </si>
  <si>
    <t>CENTRE DE SANTE OXANCE PIERRELATTE</t>
  </si>
  <si>
    <t>260017058</t>
  </si>
  <si>
    <t>MCS (Pierrelatte)</t>
  </si>
  <si>
    <t>MCS Pierrelatte</t>
  </si>
  <si>
    <t>CENTRE DE SANTE DENTAIRE OXANCE PIERRELATTE</t>
  </si>
  <si>
    <t>CENTRE DE SANTE DE PIERRELATTE HPEL</t>
  </si>
  <si>
    <t>260021886</t>
  </si>
  <si>
    <t>CENTRE DE SANTE OXANCE ROMANS/ISERE</t>
  </si>
  <si>
    <t>260015292</t>
  </si>
  <si>
    <t>MCS (Romans-sur-Isère)</t>
  </si>
  <si>
    <t>MCS Romans-sur-Isère</t>
  </si>
  <si>
    <t>CENTRE DE SANTE OXANCE ROMANS-SUR-ISERE</t>
  </si>
  <si>
    <t>260016696</t>
  </si>
  <si>
    <t>CENTRE DE SANTE EOVI ROMANS-SUR-ISERE</t>
  </si>
  <si>
    <t>260017736</t>
  </si>
  <si>
    <t>CENTRE DE SANTE DE ST-JEAN-EN-ROYANS</t>
  </si>
  <si>
    <t>260006549</t>
  </si>
  <si>
    <t>260001177</t>
  </si>
  <si>
    <t>MCS (St-Jean-en-Royans)</t>
  </si>
  <si>
    <t>MCS Saint-Jean-en-Royans</t>
  </si>
  <si>
    <t>CENTRE DE SANTE DE SAINT-JEAN-EN-ROYANS</t>
  </si>
  <si>
    <t>CENTRE DE SANTE SAINT-RAMBERT-D'ALBON</t>
  </si>
  <si>
    <t>260015300</t>
  </si>
  <si>
    <t>260011234</t>
  </si>
  <si>
    <t>Saint-Rambert-d'Albon</t>
  </si>
  <si>
    <t>MCS (St-Rambert-d'Albon)</t>
  </si>
  <si>
    <t>MCS Saint-Rambert-d'Albon</t>
  </si>
  <si>
    <t>CENTRE DE SANTE DE ST RAMBERT D'ALBON</t>
  </si>
  <si>
    <t>260021902</t>
  </si>
  <si>
    <t>260021894</t>
  </si>
  <si>
    <t>CENTRE DE SANTE DE SAINT-VALLIER</t>
  </si>
  <si>
    <t>260015326</t>
  </si>
  <si>
    <t>260021357</t>
  </si>
  <si>
    <t>MCS (St-Vallier)</t>
  </si>
  <si>
    <t>MCS Saint-Vallier</t>
  </si>
  <si>
    <t>CENTRE DE SANTE EOVI VALENCE / BONJEAN</t>
  </si>
  <si>
    <t>260012000</t>
  </si>
  <si>
    <t>MCS (Valence)</t>
  </si>
  <si>
    <t>MCS Valence</t>
  </si>
  <si>
    <t>CENTRE DE SANTE CSI DE VALENCE</t>
  </si>
  <si>
    <t>260015367</t>
  </si>
  <si>
    <t>260011176</t>
  </si>
  <si>
    <t>CENTRE DE SANTE COMMUNE DE VALENCE</t>
  </si>
  <si>
    <t>260017017</t>
  </si>
  <si>
    <t>260008511</t>
  </si>
  <si>
    <t>CENTRE DE SANTE EOVI VALENCE/LATECOERE</t>
  </si>
  <si>
    <t>260019088</t>
  </si>
  <si>
    <t>CENTRE DE SANTE EOVI VALENCE / LATECOERE</t>
  </si>
  <si>
    <t>CENTRE DE SANTE VALENCE LE HAUT</t>
  </si>
  <si>
    <t>260021670</t>
  </si>
  <si>
    <t>CENTRE DE SANTE SUBLIM'DENT VALENCE</t>
  </si>
  <si>
    <t>260022389</t>
  </si>
  <si>
    <t>380019869</t>
  </si>
  <si>
    <t>CENTRE DE SANTE DENTAIRE FAVENTINES</t>
  </si>
  <si>
    <t>260022413</t>
  </si>
  <si>
    <t>260022405</t>
  </si>
  <si>
    <t>CTRE SANTE DENTAIRE MUTUALISTE BERNAY</t>
  </si>
  <si>
    <t>270013675</t>
  </si>
  <si>
    <t>MCS (Bernay)</t>
  </si>
  <si>
    <t>MCS Bernay</t>
  </si>
  <si>
    <t>CTRE SANTE DENTAIRE MUTUALISTE EVREUX</t>
  </si>
  <si>
    <t>270008782</t>
  </si>
  <si>
    <t>MCS (Évreux)</t>
  </si>
  <si>
    <t>MCS Évreux</t>
  </si>
  <si>
    <t>CENTRE DENTAIRE D'EVREUX</t>
  </si>
  <si>
    <t>270029077</t>
  </si>
  <si>
    <t>760037556</t>
  </si>
  <si>
    <t>CENTRE DENT ET VIE EVREUX</t>
  </si>
  <si>
    <t>270030000</t>
  </si>
  <si>
    <t>750067894</t>
  </si>
  <si>
    <t>CENTRE DE SANTE DENTAIRE EVREUX</t>
  </si>
  <si>
    <t>270030042</t>
  </si>
  <si>
    <t>270030034</t>
  </si>
  <si>
    <t>CDS EZY SUR EURE</t>
  </si>
  <si>
    <t>270029929</t>
  </si>
  <si>
    <t>270029911</t>
  </si>
  <si>
    <t>MCS (Ézy-sur-Eure)</t>
  </si>
  <si>
    <t>MCS Ézy-sur-Eure</t>
  </si>
  <si>
    <t>CSI ADMR GAILLON</t>
  </si>
  <si>
    <t>270000581</t>
  </si>
  <si>
    <t>270007453</t>
  </si>
  <si>
    <t>MCS (Gaillon)</t>
  </si>
  <si>
    <t>MCS Gaillon</t>
  </si>
  <si>
    <t>CENTRE DE SOINS INFIRMIERS DE L'ADMR</t>
  </si>
  <si>
    <t>CENTRE DE SANTE SANTOS DUMONT</t>
  </si>
  <si>
    <t>270029689</t>
  </si>
  <si>
    <t>270029671</t>
  </si>
  <si>
    <t>Guichainville</t>
  </si>
  <si>
    <t>MCS (Guichainville)</t>
  </si>
  <si>
    <t>MCS Guichainville</t>
  </si>
  <si>
    <t>CENTRE COMMUNAL DE SANTÉ</t>
  </si>
  <si>
    <t>270029994</t>
  </si>
  <si>
    <t>270029986</t>
  </si>
  <si>
    <t>Heudebouville</t>
  </si>
  <si>
    <t>MCS (Heudebouville)</t>
  </si>
  <si>
    <t>MCS Heudebouville</t>
  </si>
  <si>
    <t>CENTRE OPHTALMOLOGIQUE DE LA RISLE</t>
  </si>
  <si>
    <t>270030208</t>
  </si>
  <si>
    <t>270030190</t>
  </si>
  <si>
    <t>MCS (Pont-Audemer)</t>
  </si>
  <si>
    <t>MCS Pont-Audemer</t>
  </si>
  <si>
    <t>CENTRE DE SANTE LA MUSSE</t>
  </si>
  <si>
    <t>270027782</t>
  </si>
  <si>
    <t>Saint-Sébastien-de-Morsent</t>
  </si>
  <si>
    <t>MCS (St-Sébastien-de-Morsent)</t>
  </si>
  <si>
    <t>MCS Saint-Sébastien-de-Morsent</t>
  </si>
  <si>
    <t>CTRE SANTE DENTAIRE MUTUALISTE VERNEUI</t>
  </si>
  <si>
    <t>270027204</t>
  </si>
  <si>
    <t>MCS (Verneuil d'Avre et d'Iton)</t>
  </si>
  <si>
    <t>MCS Verneuil d'Avre et d'Iton</t>
  </si>
  <si>
    <t>CENTRE DE SANTE DENTAIRE MUTUALISTE VERNEUIL SUR AVRE</t>
  </si>
  <si>
    <t>CTRE SANTE DENTAIRE MUTUALISTE VERNON</t>
  </si>
  <si>
    <t>270013444</t>
  </si>
  <si>
    <t>MCS (Vernon)</t>
  </si>
  <si>
    <t>MCS Vernon</t>
  </si>
  <si>
    <t>CENTRE SANTE DENTAIRE MUTUALISTE VAL</t>
  </si>
  <si>
    <t>270012883</t>
  </si>
  <si>
    <t>MCS (Val-de-Reuil)</t>
  </si>
  <si>
    <t>MCS Val-de-Reuil</t>
  </si>
  <si>
    <t>CENTRE DE SANTE DENTAIRE VYV3</t>
  </si>
  <si>
    <t>280006552</t>
  </si>
  <si>
    <t>MCS (Chartres)</t>
  </si>
  <si>
    <t>MCS Chartres</t>
  </si>
  <si>
    <t>CENTRE DE SANTE DENTAIRE VYV3 - CHARTRES PLACE DES EPARS</t>
  </si>
  <si>
    <t>SERVICE DE SOINS ET DE PREVENTION</t>
  </si>
  <si>
    <t>280503228</t>
  </si>
  <si>
    <t>280503962</t>
  </si>
  <si>
    <t>280503905</t>
  </si>
  <si>
    <t>CENTRE DE SANTE DENTAIRE VYV3 - CHARTRES GRAND FAUBOURG</t>
  </si>
  <si>
    <t>CENTRE DE SANTE MUNICIPAL</t>
  </si>
  <si>
    <t>280007287</t>
  </si>
  <si>
    <t>280007279</t>
  </si>
  <si>
    <t>MCS (Châteaudun)</t>
  </si>
  <si>
    <t>MCS Châteaudun</t>
  </si>
  <si>
    <t>CENTRE DE SANTE MUNICIPAL DE CHATEAUDUN</t>
  </si>
  <si>
    <t>CENTRE DE SANTÉ DENTAIRE DREUX</t>
  </si>
  <si>
    <t>280008863</t>
  </si>
  <si>
    <t>280008855</t>
  </si>
  <si>
    <t>MCS (Dreux)</t>
  </si>
  <si>
    <t>MCS Dreux</t>
  </si>
  <si>
    <t>CDS DENTAIRE D'ORTHODONTIE ORTHOCARE</t>
  </si>
  <si>
    <t>280009135</t>
  </si>
  <si>
    <t>280009127</t>
  </si>
  <si>
    <t>CDSdent (Dreux)-MCS</t>
  </si>
  <si>
    <t>CENTRE DE SANTÉ DENTAIRE ET D'ORTHODONTIE ORTHOCARE</t>
  </si>
  <si>
    <t>CENTRE DE SOINS "PRIEURE ST THOMAS"</t>
  </si>
  <si>
    <t>280000548</t>
  </si>
  <si>
    <t>280002338</t>
  </si>
  <si>
    <t>Épernon</t>
  </si>
  <si>
    <t>MCS (Épernon)</t>
  </si>
  <si>
    <t>MCS Épernon</t>
  </si>
  <si>
    <t>CENTRE SOINS INFIRMIERS "A. D. M. R. "</t>
  </si>
  <si>
    <t>280000555</t>
  </si>
  <si>
    <t>280001223</t>
  </si>
  <si>
    <t>MCS (Janville-en-Beauce)</t>
  </si>
  <si>
    <t>MCS Janville-en-Beauce</t>
  </si>
  <si>
    <t>CENTRE DE SOINS INFIRMIERS A. D. M. R.</t>
  </si>
  <si>
    <t>CENTRE DE SANTE DENTAIRE ASSEL</t>
  </si>
  <si>
    <t>280007766</t>
  </si>
  <si>
    <t>280007758</t>
  </si>
  <si>
    <t>MCS (Maintenon)</t>
  </si>
  <si>
    <t>MCS Maintenon</t>
  </si>
  <si>
    <t>CDS INFIRMIER ARZANO</t>
  </si>
  <si>
    <t>290009562</t>
  </si>
  <si>
    <t>290026160</t>
  </si>
  <si>
    <t>Arzano</t>
  </si>
  <si>
    <t>MCS (Arzano)</t>
  </si>
  <si>
    <t>MCS Arzano</t>
  </si>
  <si>
    <t>CENTRE DE SANTE INFIRMIER ARZANO</t>
  </si>
  <si>
    <t>CDS INFIRMIERS BANNALEC ANN. ROSPORDEN</t>
  </si>
  <si>
    <t>290004456</t>
  </si>
  <si>
    <t>560025025</t>
  </si>
  <si>
    <t>MCS (Bannalec)</t>
  </si>
  <si>
    <t>MCS Bannalec</t>
  </si>
  <si>
    <t>CDS INFIRMIER ADMR DE BENODET</t>
  </si>
  <si>
    <t>290004050</t>
  </si>
  <si>
    <t>290026277</t>
  </si>
  <si>
    <t>Bénodet</t>
  </si>
  <si>
    <t>MCS (Bénodet)</t>
  </si>
  <si>
    <t>MCS Bénodet</t>
  </si>
  <si>
    <t>CENTRE DE SANTE INFIRMIER ADMR DE BENODET</t>
  </si>
  <si>
    <t>CDS INFIRMIER MUTUALISTE</t>
  </si>
  <si>
    <t>290002278</t>
  </si>
  <si>
    <t>290007574</t>
  </si>
  <si>
    <t>MCS (Brest)</t>
  </si>
  <si>
    <t>MCS Brest</t>
  </si>
  <si>
    <t>CENTRE DE SANTE INFIRMIER MUTUALISTE ALVHEOL</t>
  </si>
  <si>
    <t>CDS INFIRMIER DE CENTRE SIAM</t>
  </si>
  <si>
    <t>290002286</t>
  </si>
  <si>
    <t>290001338</t>
  </si>
  <si>
    <t>CENTRE DE SANTE INFIRMIER CENTRE SIAM</t>
  </si>
  <si>
    <t>CDS INFIRMIER CAMILLE LEDUC</t>
  </si>
  <si>
    <t>290009539</t>
  </si>
  <si>
    <t>290006295</t>
  </si>
  <si>
    <t>CENTRE DE SANTE INFIRMIER CAMILLE LEDUC</t>
  </si>
  <si>
    <t>CDS DENTAIRE MUTUALISTE BREST</t>
  </si>
  <si>
    <t>290020874</t>
  </si>
  <si>
    <t>CDSdent (Brest)-MCS</t>
  </si>
  <si>
    <t>CENTRE SANTE DENTAIRE MUTUALISTE ALVHEOL</t>
  </si>
  <si>
    <t>CDS INFIRMIER DE BELLEVUE</t>
  </si>
  <si>
    <t>290025378</t>
  </si>
  <si>
    <t>CENTRE DE SANTE INFIRMIER DE BELLEVUE</t>
  </si>
  <si>
    <t>CDS INFIRMIER DE JAURES</t>
  </si>
  <si>
    <t>290028059</t>
  </si>
  <si>
    <t>CENTRE DE SANTE INFIRMIER DE JAURES</t>
  </si>
  <si>
    <t>CDS INFIRMIER ST PIERRE-ARCHIPEL SANTE</t>
  </si>
  <si>
    <t>290030030</t>
  </si>
  <si>
    <t>CENTRE DE SANTE INFIRMIER ST PIERRE- ARCHIPEL SANTE</t>
  </si>
  <si>
    <t>CDS INFIRMIER DE LAMBEZELLEC</t>
  </si>
  <si>
    <t>290030055</t>
  </si>
  <si>
    <t>CENTRE DE SANTE INFIRMIER DE LAMBEZELLEC</t>
  </si>
  <si>
    <t>CDS INFIRMIER ST MARC</t>
  </si>
  <si>
    <t>290030063</t>
  </si>
  <si>
    <t>CENTRE DE SANTE INFIRMIER DE SAINT MARC</t>
  </si>
  <si>
    <t>CDS INFIRMIER IROISE</t>
  </si>
  <si>
    <t>290030618</t>
  </si>
  <si>
    <t>CENTRE DE SANTE INFIRMIER IROISE</t>
  </si>
  <si>
    <t>CDS DE L'UBO</t>
  </si>
  <si>
    <t>290032267</t>
  </si>
  <si>
    <t>290032259</t>
  </si>
  <si>
    <t>CENTRE DE SANTE DE L'UBO</t>
  </si>
  <si>
    <t>CDS INF. DE KERINOU</t>
  </si>
  <si>
    <t>290035518</t>
  </si>
  <si>
    <t>CENTRE DE SOINS INFIRMIER DE KERINOU</t>
  </si>
  <si>
    <t>CENTRE DE SANTE DE BREST</t>
  </si>
  <si>
    <t>290037589</t>
  </si>
  <si>
    <t>290037571</t>
  </si>
  <si>
    <t>CDS DENTAIRE BREST</t>
  </si>
  <si>
    <t>290037688</t>
  </si>
  <si>
    <t>290037670</t>
  </si>
  <si>
    <t>CENTRE DE SANTE DENTAIRE BREST</t>
  </si>
  <si>
    <t>CENTRE OPHTALMO BREST KERGORJU</t>
  </si>
  <si>
    <t>290037803</t>
  </si>
  <si>
    <t>290037795</t>
  </si>
  <si>
    <t>CENTRE OPHTALOMOLOGIQUE BREST KERGORJU</t>
  </si>
  <si>
    <t>CDS INFIRMIER BRIEC</t>
  </si>
  <si>
    <t>290006261</t>
  </si>
  <si>
    <t>290001346</t>
  </si>
  <si>
    <t>Briec</t>
  </si>
  <si>
    <t>MCS (Briec)</t>
  </si>
  <si>
    <t>MCS Briec</t>
  </si>
  <si>
    <t>CENTRE DE SANTE INFIRMIER DE BRIEC</t>
  </si>
  <si>
    <t>CDS INFIRMIER CONCARNEAU</t>
  </si>
  <si>
    <t>290009513</t>
  </si>
  <si>
    <t>290010156</t>
  </si>
  <si>
    <t>MCS (Concarneau)</t>
  </si>
  <si>
    <t>MCS Concarneau</t>
  </si>
  <si>
    <t>CENTRE DE SANTE INFIRMIER DE CONCARNEAU &amp; DES ENVIRONS</t>
  </si>
  <si>
    <t>CDS DU MOROS</t>
  </si>
  <si>
    <t>290037555</t>
  </si>
  <si>
    <t>290007459</t>
  </si>
  <si>
    <t>CENTRE DE SANTE DU MOROS</t>
  </si>
  <si>
    <t>290038009</t>
  </si>
  <si>
    <t>CENTRE DE SANTE DENTAIRE MUTUALISTE ALVHEOL</t>
  </si>
  <si>
    <t>CDS INFIRMIERS ELLIANT ANN. ROSPORDEN</t>
  </si>
  <si>
    <t>290004431</t>
  </si>
  <si>
    <t>Elliant</t>
  </si>
  <si>
    <t>MCS (Elliant)</t>
  </si>
  <si>
    <t>MCS Elliant</t>
  </si>
  <si>
    <t>290031798</t>
  </si>
  <si>
    <t>Ergué-Gabéric</t>
  </si>
  <si>
    <t>CDSdent (Ergué-Gabéric)-MCS</t>
  </si>
  <si>
    <t>MCS Ergué-Gabéric</t>
  </si>
  <si>
    <t>CDS KERSANTE BREST GOUESNOU</t>
  </si>
  <si>
    <t>290038728</t>
  </si>
  <si>
    <t>750070948</t>
  </si>
  <si>
    <t>Gouesnou</t>
  </si>
  <si>
    <t>MCS (Gouesnou)</t>
  </si>
  <si>
    <t>MCS Gouesnou</t>
  </si>
  <si>
    <t>CENTRE DE SANTE KERSANTE BREST GOUESNOU</t>
  </si>
  <si>
    <t>CDS INFIRMIER DE MOLENE</t>
  </si>
  <si>
    <t>290025428</t>
  </si>
  <si>
    <t>290001221</t>
  </si>
  <si>
    <t>Île-Molène</t>
  </si>
  <si>
    <t>MCS (Île-Molène)</t>
  </si>
  <si>
    <t>MCS Île-Molène</t>
  </si>
  <si>
    <t>CENTRE DE SANTE INFIRMIER DE MOLENE</t>
  </si>
  <si>
    <t>CDS DENTAIRE MUTUALISTE MORLAIX</t>
  </si>
  <si>
    <t>290007582</t>
  </si>
  <si>
    <t>CDSdent (Morlaix)-MCS</t>
  </si>
  <si>
    <t>MCS Morlaix</t>
  </si>
  <si>
    <t>CENTRE DENTAIRE MUTUALISTE ALVHEOL</t>
  </si>
  <si>
    <t>CDS POINT SANTE</t>
  </si>
  <si>
    <t>290033935</t>
  </si>
  <si>
    <t>290007392</t>
  </si>
  <si>
    <t>MCS (Plourin-lès-Morlaix)</t>
  </si>
  <si>
    <t>MCS Plourin-lès-Morlaix</t>
  </si>
  <si>
    <t>CDS POINT SANTE - DON BOSCO</t>
  </si>
  <si>
    <t>CDS INF. QUERRIEN</t>
  </si>
  <si>
    <t>290004399</t>
  </si>
  <si>
    <t>MCS (Querrien)</t>
  </si>
  <si>
    <t>MCS Querrien</t>
  </si>
  <si>
    <t>CENTRE DE SANTE INFIRMIER QUERRIEN</t>
  </si>
  <si>
    <t>CDS DENTAIRE MUTUALISTE QUIMPER</t>
  </si>
  <si>
    <t>290006154</t>
  </si>
  <si>
    <t>CDSdent (Quimper)-MCS</t>
  </si>
  <si>
    <t>MCS Quimper</t>
  </si>
  <si>
    <t>MUTUALITE SOINS &amp; SERVICES CDS QUIMPER</t>
  </si>
  <si>
    <t>290030584</t>
  </si>
  <si>
    <t>MCS (Quimper)</t>
  </si>
  <si>
    <t>MUTUALITE SOINS ET SERVICES A DOMICILE - CDS QUIMPER</t>
  </si>
  <si>
    <t>CDS DE ROSCOFF</t>
  </si>
  <si>
    <t>290035948</t>
  </si>
  <si>
    <t>MCS (Roscoff)</t>
  </si>
  <si>
    <t>MCS Roscoff</t>
  </si>
  <si>
    <t>CENTRE DE SANTE DE ROSCOFF</t>
  </si>
  <si>
    <t>CDS INFIRMIERS DE ROSPORDEN</t>
  </si>
  <si>
    <t>290033646</t>
  </si>
  <si>
    <t>Rosporden</t>
  </si>
  <si>
    <t>MCS (Rosporden)</t>
  </si>
  <si>
    <t>MCS Rosporden</t>
  </si>
  <si>
    <t>CENTRE DE SOINS INFIRMIERS DE ROSPORDEN</t>
  </si>
  <si>
    <t>CDS DENTAIRE ABER DENT</t>
  </si>
  <si>
    <t>290038033</t>
  </si>
  <si>
    <t>440059533</t>
  </si>
  <si>
    <t>CDSdent (St-Pol-de-Léon)-MCS</t>
  </si>
  <si>
    <t>MCS Saint-Pol-de-Léon</t>
  </si>
  <si>
    <t>CENTRE DENTAIRE ABER DENT</t>
  </si>
  <si>
    <t>CDS DENTAIRE MUTUALISTE ST RENAN</t>
  </si>
  <si>
    <t>290027408</t>
  </si>
  <si>
    <t>CDSdent (St-Renan)-MCS</t>
  </si>
  <si>
    <t>MCS Saint-Renan</t>
  </si>
  <si>
    <t>CDS ST-THEGONNEC</t>
  </si>
  <si>
    <t>290036912</t>
  </si>
  <si>
    <t>MCS (St-Thégonnec Loc-Eguiner)</t>
  </si>
  <si>
    <t>MCS Saint-Thégonnec Loc-Eguiner</t>
  </si>
  <si>
    <t>CENTRE DE SANTE DE SAINT-THEGONNEC</t>
  </si>
  <si>
    <t>CDS INFIRMIERS (ANNEXE ROSPORDEN)</t>
  </si>
  <si>
    <t>290004449</t>
  </si>
  <si>
    <t>MCS (Scaër)</t>
  </si>
  <si>
    <t>MCS Scaër</t>
  </si>
  <si>
    <t>CDS INFIRMIERS</t>
  </si>
  <si>
    <t>290009661</t>
  </si>
  <si>
    <t>290001429</t>
  </si>
  <si>
    <t>CENTRE DE SOINS INFIRMIERS DE SCAER</t>
  </si>
  <si>
    <t>CDS INFIRMIER TAULE</t>
  </si>
  <si>
    <t>290006220</t>
  </si>
  <si>
    <t>290010115</t>
  </si>
  <si>
    <t>MCS (Taulé)</t>
  </si>
  <si>
    <t>MCS Taulé</t>
  </si>
  <si>
    <t>CENTRE DE SANTE INFIRMIER TAULE</t>
  </si>
  <si>
    <t>2A0002689</t>
  </si>
  <si>
    <t>2A0001848</t>
  </si>
  <si>
    <t>MCS (Ajaccio)</t>
  </si>
  <si>
    <t>MCS Ajaccio</t>
  </si>
  <si>
    <t>CENTRE DE SANTE POLYVALENT DE L'UMCS</t>
  </si>
  <si>
    <t>CENTRE DE SANTE DE BALEONE</t>
  </si>
  <si>
    <t>2A0004107</t>
  </si>
  <si>
    <t>CENTRE DE SANTE DE BALEONE GRAND AJACCIO</t>
  </si>
  <si>
    <t>CENTRE DE SANTE SAGEO AJACCIO</t>
  </si>
  <si>
    <t>2A0004826</t>
  </si>
  <si>
    <t>750070096</t>
  </si>
  <si>
    <t>CENTRE DE SANTE MUTUALISTE</t>
  </si>
  <si>
    <t>2A0002168</t>
  </si>
  <si>
    <t>MCS (Porto-Vecchio)</t>
  </si>
  <si>
    <t>MCS Porto-Vecchio</t>
  </si>
  <si>
    <t>UMCS CENTRE DE SANTE POLYVALENT DE PORTO-VECCHIO</t>
  </si>
  <si>
    <t>2B0003529</t>
  </si>
  <si>
    <t>MCS (Bastia)</t>
  </si>
  <si>
    <t>MCS Bastia</t>
  </si>
  <si>
    <t>UGRM CENTRE DENTAIRE DE BASTIA GIRAUD</t>
  </si>
  <si>
    <t>2B0004832</t>
  </si>
  <si>
    <t>UGMR CENTRE DENTAIRE DE BASTIA LUPINO</t>
  </si>
  <si>
    <t>CENTRE DE SOINS DENTAIRE MUTUALISTE</t>
  </si>
  <si>
    <t>2B0001549</t>
  </si>
  <si>
    <t>MCS (Corte)</t>
  </si>
  <si>
    <t>MCS Corte</t>
  </si>
  <si>
    <t>UGRM CENTRE DENTAIRE DE CORTE</t>
  </si>
  <si>
    <t>2B0003578</t>
  </si>
  <si>
    <t>MCS (Île-Rousse)</t>
  </si>
  <si>
    <t>MCS Île-Rousse</t>
  </si>
  <si>
    <t>UGRM CENTRE DENTAIRE D'ILE ROUSSE</t>
  </si>
  <si>
    <t>2B0005177</t>
  </si>
  <si>
    <t>Santa-Maria-Poggio</t>
  </si>
  <si>
    <t>MCS (Santa-Maria-Poggio)</t>
  </si>
  <si>
    <t>MCS Santa-Maria-Poggio</t>
  </si>
  <si>
    <t>UGRM CENTRE DENTAIRE DE LA PLAINE ORIENTALE</t>
  </si>
  <si>
    <t>CDS DENTAIRE UMAPOS ALES</t>
  </si>
  <si>
    <t>300004629</t>
  </si>
  <si>
    <t>300004439</t>
  </si>
  <si>
    <t>CDSdent (Alès)-MCS</t>
  </si>
  <si>
    <t>MCS Alès</t>
  </si>
  <si>
    <t>CENTRE DE SANTE DENTAIRE UMAPOS ALES LA ROQUE</t>
  </si>
  <si>
    <t>CSP FILIERIS D'ALES</t>
  </si>
  <si>
    <t>300007838</t>
  </si>
  <si>
    <t>MCS (Alès)</t>
  </si>
  <si>
    <t>CENTRE DE SANTE POLYVALENT FILIERIS D'ALES</t>
  </si>
  <si>
    <t>CDS DENTAIRE MFGS SSAM ALES</t>
  </si>
  <si>
    <t>300012341</t>
  </si>
  <si>
    <t>CDS DENTAIRE MUTUALITE FRANCAISE GRAND SUD SSAM ALES</t>
  </si>
  <si>
    <t>POLE PREVENTION FILIERIS ALES</t>
  </si>
  <si>
    <t>300017647</t>
  </si>
  <si>
    <t>POLE PREVENTION FILIERIS PARCOURS EN SANTE ALES</t>
  </si>
  <si>
    <t>CENTRE DE SANTE DENTAIRE ALES</t>
  </si>
  <si>
    <t>300780913</t>
  </si>
  <si>
    <t>CENTRE DE SANTE DENTAIRE ALES VYV</t>
  </si>
  <si>
    <t>CDS DENTAIRE DES ANGLES</t>
  </si>
  <si>
    <t>300017779</t>
  </si>
  <si>
    <t>840016398</t>
  </si>
  <si>
    <t>CDSdent (Angles)-MCS</t>
  </si>
  <si>
    <t>MCS Angles</t>
  </si>
  <si>
    <t>CENTRE DENTAIRE DES ANGLES</t>
  </si>
  <si>
    <t>CDS DENTAIRE MFGS SSAM BAGNOLS CEZE</t>
  </si>
  <si>
    <t>300013844</t>
  </si>
  <si>
    <t>CDSdent (Bagnols-sur-Cèze)-MCS</t>
  </si>
  <si>
    <t>MCS Bagnols-sur-Cèze</t>
  </si>
  <si>
    <t>CDS DENTAIRE MUTUALITE FRANCAISE GRAND SUD SSAM BAGNOLS CEZE</t>
  </si>
  <si>
    <t>CDS DENTAIRE UGOSMUT BAGNOLS SUR CEZE</t>
  </si>
  <si>
    <t>300786514</t>
  </si>
  <si>
    <t>CENTRE DE SANTE DENTAIRE UGOSMUT BAGNOLS SUR CEZE</t>
  </si>
  <si>
    <t>CDS DENTAIRE MFGS SSAM BEAUCAIRE</t>
  </si>
  <si>
    <t>300016730</t>
  </si>
  <si>
    <t>Beaucaire</t>
  </si>
  <si>
    <t>CDSdent (Beaucaire)-MCS</t>
  </si>
  <si>
    <t>MCS Beaucaire</t>
  </si>
  <si>
    <t>CDS DENTAIRE MUTUALITE FRANCAISE GRAND SUD SSAM BEAUCAIRE</t>
  </si>
  <si>
    <t>CSP FILIERIS DE BESSEGES</t>
  </si>
  <si>
    <t>300008059</t>
  </si>
  <si>
    <t>MCS (Bessèges)</t>
  </si>
  <si>
    <t>MCS Bessèges</t>
  </si>
  <si>
    <t>CENTRE DE SANTE POLYVALENT FILIERIS DE BESSEGES</t>
  </si>
  <si>
    <t>CENTRE SANTE DENTAIRE LA GRAND COMBE</t>
  </si>
  <si>
    <t>300007408</t>
  </si>
  <si>
    <t>MCS (Grand-Combe)</t>
  </si>
  <si>
    <t>MCS Grand-Combe</t>
  </si>
  <si>
    <t>CENTRE DE SANTE DENTAIRE LA GRAND COMBE VYV</t>
  </si>
  <si>
    <t>CSP FILIERIS DE LA GRAND COMBE</t>
  </si>
  <si>
    <t>300007879</t>
  </si>
  <si>
    <t>CENTRE DE SANTE POLYVALENT FILIERIS DE LA GRAND COMBE</t>
  </si>
  <si>
    <t>CSP FILIERIS DE LES MAGES</t>
  </si>
  <si>
    <t>300016839</t>
  </si>
  <si>
    <t>Mages</t>
  </si>
  <si>
    <t>MCS (Mages)</t>
  </si>
  <si>
    <t>MCS Mages</t>
  </si>
  <si>
    <t>CENTRE DE SANTE MEDICAL POLYVALENT FILIERIS LES MAGES</t>
  </si>
  <si>
    <t>CENTRE INFIRMIERS HUMANIDE SANTE</t>
  </si>
  <si>
    <t>300019486</t>
  </si>
  <si>
    <t>300019478</t>
  </si>
  <si>
    <t>Marguerittes</t>
  </si>
  <si>
    <t>MCS (Marguerittes)</t>
  </si>
  <si>
    <t>MCS Marguerittes</t>
  </si>
  <si>
    <t>CENTRE DE SOINS INFIRMIERS HUMANIDE SANTE</t>
  </si>
  <si>
    <t>CDS DENTAIRE UGOSMUT NIMES</t>
  </si>
  <si>
    <t>300003548</t>
  </si>
  <si>
    <t>CDSdent (Nîmes)-MCS</t>
  </si>
  <si>
    <t>MCS Nîmes</t>
  </si>
  <si>
    <t>CENTRE DE SANTE DENTAIRE UGOSMUT NIMES</t>
  </si>
  <si>
    <t>CDS MAISON MEDICALE MUTUALISTE NIMES</t>
  </si>
  <si>
    <t>300004348</t>
  </si>
  <si>
    <t>MCS (Nîmes)</t>
  </si>
  <si>
    <t>CENTRE SANTE POLYVALENT MAISON MEDICALE MUTUALISTE UGOSMUT</t>
  </si>
  <si>
    <t>CENTRE DE SANTE DENTAIRE NIMES</t>
  </si>
  <si>
    <t>300009438</t>
  </si>
  <si>
    <t>CENTRE DE SANTE DENTAIRE NIMES VYV</t>
  </si>
  <si>
    <t>CDS DENTAIRE MFGS SSAM NIMES JAURES</t>
  </si>
  <si>
    <t>300011400</t>
  </si>
  <si>
    <t>CDS DENTAIRE MUTUALITE FRANCAISE GRAND SUD SSAM NIMES JAURES</t>
  </si>
  <si>
    <t>CDS DENTAIRE MFGS SSAM NIMES PROUVE</t>
  </si>
  <si>
    <t>300011434</t>
  </si>
  <si>
    <t>CDS DENTAIRE MUTUALITE FRANCAISE GRAND SUD SSAM NIMES PROUVE</t>
  </si>
  <si>
    <t>CDS DENTAIRE MFGS SSAM NIMES TRIANGLE</t>
  </si>
  <si>
    <t>300016706</t>
  </si>
  <si>
    <t>CDS DENTAIRE MUTUALITE FRANCAISE GD SUD SSAM NIMES TRIANGLE</t>
  </si>
  <si>
    <t>CDS INFIRMIER AES NIMES</t>
  </si>
  <si>
    <t>300017282</t>
  </si>
  <si>
    <t>300017274</t>
  </si>
  <si>
    <t>CENTRE DE SANTE INFIRMIER AES NIMES</t>
  </si>
  <si>
    <t>CENTRE CLINADENT NIMES</t>
  </si>
  <si>
    <t>300019676</t>
  </si>
  <si>
    <t>300019668</t>
  </si>
  <si>
    <t>CENTRE DE SANTE DENTAIRE CLINADENT NIMES</t>
  </si>
  <si>
    <t>CENTRE D'OPHTALMOLOGIE OPHTANIMES</t>
  </si>
  <si>
    <t>300019924</t>
  </si>
  <si>
    <t>300019916</t>
  </si>
  <si>
    <t>CENTRE DE SANTE DENTAIRE NIMES COURBET</t>
  </si>
  <si>
    <t>300020153</t>
  </si>
  <si>
    <t>300020146</t>
  </si>
  <si>
    <t>CENTRE DE SANTÉ NÎMES</t>
  </si>
  <si>
    <t>300020351</t>
  </si>
  <si>
    <t>300020344</t>
  </si>
  <si>
    <t>CENTRE DENTAIRE CDS NIMES SANTE</t>
  </si>
  <si>
    <t>300020377</t>
  </si>
  <si>
    <t>300020369</t>
  </si>
  <si>
    <t>CSP FILIERIS DE ST AMBROIX</t>
  </si>
  <si>
    <t>300008158</t>
  </si>
  <si>
    <t>MCS (St-Ambroix)</t>
  </si>
  <si>
    <t>MCS Saint-Ambroix</t>
  </si>
  <si>
    <t>CENTRE DE SANTE POLYVALENT FILIERIS DE ST AMBROIX</t>
  </si>
  <si>
    <t>CSP FILIERIS DE ST FLORENT</t>
  </si>
  <si>
    <t>300008018</t>
  </si>
  <si>
    <t>Saint-Florent-sur-Auzonnet</t>
  </si>
  <si>
    <t>MCS (St-Florent-sur-Auzonnet)</t>
  </si>
  <si>
    <t>MCS Saint-Florent-sur-Auzonnet</t>
  </si>
  <si>
    <t>CENTRE DE SANTE POLYVALENT FILIERIS DE ST FLORENT</t>
  </si>
  <si>
    <t>CSP FILIERIS DE ST MARTIN</t>
  </si>
  <si>
    <t>300007929</t>
  </si>
  <si>
    <t>MCS (St-Martin-de-Valgalgues)</t>
  </si>
  <si>
    <t>MCS Saint-Martin-de-Valgalgues</t>
  </si>
  <si>
    <t>CENTRE DE SANTE POLYVALENT FILIERIS DE ST MARTIN</t>
  </si>
  <si>
    <t>CENTRE DE SANTE FILIERIS DE SALINDRES</t>
  </si>
  <si>
    <t>300018017</t>
  </si>
  <si>
    <t>MCS (Salindres)</t>
  </si>
  <si>
    <t>MCS Salindres</t>
  </si>
  <si>
    <t>CDS DENTAIRE MFGS SSAM UZES</t>
  </si>
  <si>
    <t>300009388</t>
  </si>
  <si>
    <t>CDSdent (Uzès)-MCS</t>
  </si>
  <si>
    <t>MCS Uzès</t>
  </si>
  <si>
    <t>CDS DENTAIRE MUTUALITE FRANCAISE GRAND SUD SSAM UZES</t>
  </si>
  <si>
    <t>CENTRE DE SANTÉ DENTAIRE VERTUO UZÈS</t>
  </si>
  <si>
    <t>300020310</t>
  </si>
  <si>
    <t>300020302</t>
  </si>
  <si>
    <t>MCS (Uzès)</t>
  </si>
  <si>
    <t>CENTRE DE SANTE DENTAIRE DE VAUVERT</t>
  </si>
  <si>
    <t>300019270</t>
  </si>
  <si>
    <t>MCS (Vauvert)</t>
  </si>
  <si>
    <t>MCS Vauvert</t>
  </si>
  <si>
    <t>CENTRE DE SANTE COMMUNAUTAIRE D'ASPET</t>
  </si>
  <si>
    <t>310033527</t>
  </si>
  <si>
    <t>310026901</t>
  </si>
  <si>
    <t>MCS (Aspet)</t>
  </si>
  <si>
    <t>MCS Aspet</t>
  </si>
  <si>
    <t>CENTRE DE SANTE DENTAIRE BLAGNAC</t>
  </si>
  <si>
    <t>310031323</t>
  </si>
  <si>
    <t>310031315</t>
  </si>
  <si>
    <t>MCS (Blagnac)</t>
  </si>
  <si>
    <t>MCS Blagnac</t>
  </si>
  <si>
    <t>CENTRE OPHTALMOLOGIQUE COLOMIERS</t>
  </si>
  <si>
    <t>310033154</t>
  </si>
  <si>
    <t>310033147</t>
  </si>
  <si>
    <t>MCS (Colomiers)</t>
  </si>
  <si>
    <t>MCS Colomiers</t>
  </si>
  <si>
    <t>CENTRE OPHTALMOLOGIQUE COLOMIERS - ADSOC</t>
  </si>
  <si>
    <t>CTRE SANTE DENTAIRE DOCALI COLOMIERS</t>
  </si>
  <si>
    <t>310033923</t>
  </si>
  <si>
    <t>750057440</t>
  </si>
  <si>
    <t>CENTRE SANTE DENTAIRE DOCALI COLOMIERS</t>
  </si>
  <si>
    <t>310795281</t>
  </si>
  <si>
    <t>310788682</t>
  </si>
  <si>
    <t>CENTRE DE SOINS</t>
  </si>
  <si>
    <t>310781927</t>
  </si>
  <si>
    <t>310000575</t>
  </si>
  <si>
    <t>Isle-en-Dodon</t>
  </si>
  <si>
    <t>MCS (Isle-en-Dodon)</t>
  </si>
  <si>
    <t>MCS Isle-en-Dodon</t>
  </si>
  <si>
    <t>ASSOCIATION CENTRE DE SOINS</t>
  </si>
  <si>
    <t>DENTIFREE PARC DU DIAPASON</t>
  </si>
  <si>
    <t>310026059</t>
  </si>
  <si>
    <t>MCS (Labège)</t>
  </si>
  <si>
    <t>MCS Labège</t>
  </si>
  <si>
    <t>CENTRE DE SANTE DENTAIRE LABEGE</t>
  </si>
  <si>
    <t>310031984</t>
  </si>
  <si>
    <t>310031976</t>
  </si>
  <si>
    <t>CENTRE MUNICIPAL DE SANTE DE LAUNAC</t>
  </si>
  <si>
    <t>310031208</t>
  </si>
  <si>
    <t>310031190</t>
  </si>
  <si>
    <t>Launac</t>
  </si>
  <si>
    <t>MCS (Launac)</t>
  </si>
  <si>
    <t>MCS Launac</t>
  </si>
  <si>
    <t>CTRE MUNICIPAL DE SANTE DE MONTREJEAU</t>
  </si>
  <si>
    <t>310033436</t>
  </si>
  <si>
    <t>310033428</t>
  </si>
  <si>
    <t>MCS (Montréjeau)</t>
  </si>
  <si>
    <t>MCS Montréjeau</t>
  </si>
  <si>
    <t>CENTRE MUNICIPAL DE SANTE DE MONTREJEAU</t>
  </si>
  <si>
    <t>310786561</t>
  </si>
  <si>
    <t>MCS (Muret)</t>
  </si>
  <si>
    <t>MCS Muret</t>
  </si>
  <si>
    <t>CDS AGIR ENSEMBLE PINS JUSTARET</t>
  </si>
  <si>
    <t>310028378</t>
  </si>
  <si>
    <t>310025671</t>
  </si>
  <si>
    <t>MCS (Pins-Justaret)</t>
  </si>
  <si>
    <t>MCS Pins-Justaret</t>
  </si>
  <si>
    <t>CENTRE DE SANTE AGIR ENSEMBLE PINS JUSTARET</t>
  </si>
  <si>
    <t>310793773</t>
  </si>
  <si>
    <t>MCS (Ramonville-St-Agne)</t>
  </si>
  <si>
    <t>MCS Ramonville-Saint-Agne</t>
  </si>
  <si>
    <t>310786546</t>
  </si>
  <si>
    <t>MCS (St-Gaudens)</t>
  </si>
  <si>
    <t>MCS Saint-Gaudens</t>
  </si>
  <si>
    <t>ADN SANTE TOULOUSE</t>
  </si>
  <si>
    <t>310032156</t>
  </si>
  <si>
    <t>310032149</t>
  </si>
  <si>
    <t>MCS (St-Jean)</t>
  </si>
  <si>
    <t>MCS Saint-Jean</t>
  </si>
  <si>
    <t>CENTRE DE SANTE INFIRMIER ADN SANTE TOULOUSE</t>
  </si>
  <si>
    <t>CENTRE DE SANTE AGIR ENSEMBLE</t>
  </si>
  <si>
    <t>310025689</t>
  </si>
  <si>
    <t>Seysses</t>
  </si>
  <si>
    <t>MCS (Seysses)</t>
  </si>
  <si>
    <t>MCS Seysses</t>
  </si>
  <si>
    <t>310025952</t>
  </si>
  <si>
    <t>CENTRE DE SANTE DE RANGUEIL</t>
  </si>
  <si>
    <t>310016597</t>
  </si>
  <si>
    <t>310790282</t>
  </si>
  <si>
    <t>MCS (Toulouse)</t>
  </si>
  <si>
    <t>MCS Toulouse</t>
  </si>
  <si>
    <t>CENTRE DE SANTE MEDICAL DE RANGUEIL</t>
  </si>
  <si>
    <t>CENTRE DE SANTE DU MIRAIL</t>
  </si>
  <si>
    <t>310016605</t>
  </si>
  <si>
    <t>CENTRE DE SANTE MEDICAL DU MIRAIL</t>
  </si>
  <si>
    <t>CENTRE SANTE DE L'ARSENAL</t>
  </si>
  <si>
    <t>310016613</t>
  </si>
  <si>
    <t>CENTRE DE SANTE MEDICAL DE L'ARSENAL TOULOUSE I</t>
  </si>
  <si>
    <t>CENTRE DE SANTE DENTAIRE TOUL VARSOVIE</t>
  </si>
  <si>
    <t>310018692</t>
  </si>
  <si>
    <t>310791223</t>
  </si>
  <si>
    <t>CENTRE DE SANTE DENTAIRE - HOPITAL JOSEPH DUCUING</t>
  </si>
  <si>
    <t>CENTRE MEDICAL MUTUALISTE DU CENTRE</t>
  </si>
  <si>
    <t>310025614</t>
  </si>
  <si>
    <t>CENTRE MEDICAL MUTUALISTE DU CENTRE VILLE</t>
  </si>
  <si>
    <t>CDS INFIRMIER BASSO CAMBO</t>
  </si>
  <si>
    <t>310027024</t>
  </si>
  <si>
    <t>CDS DENTAIRE LIRIDENT</t>
  </si>
  <si>
    <t>310027693</t>
  </si>
  <si>
    <t>310027685</t>
  </si>
  <si>
    <t>CDSdent (Toulouse)-MCS</t>
  </si>
  <si>
    <t>CENTRE DE SANTE DENTAIRE LIRIDENT</t>
  </si>
  <si>
    <t>CDS DENTAIRE DENTASMILE LAZARE CARNOT</t>
  </si>
  <si>
    <t>310028246</t>
  </si>
  <si>
    <t>CENTRE DE SANTE DENTAIRE DENTASMILE LAZARE CARNOT</t>
  </si>
  <si>
    <t>CDS POLYVALENT MUTUALISTE CAP'REMPART</t>
  </si>
  <si>
    <t>310031075</t>
  </si>
  <si>
    <t>310031067</t>
  </si>
  <si>
    <t>CENTRE DE SANTE DES MINIMES</t>
  </si>
  <si>
    <t>310031711</t>
  </si>
  <si>
    <t>310021563</t>
  </si>
  <si>
    <t>CENTRE DENTAIRE TOULOUSE LOMBEZ</t>
  </si>
  <si>
    <t>310031992</t>
  </si>
  <si>
    <t>CENTRE DE SANTE HYGIE</t>
  </si>
  <si>
    <t>310032636</t>
  </si>
  <si>
    <t>CENTRE DE SANTE DENTAIRE TOULOUSE</t>
  </si>
  <si>
    <t>310032750</t>
  </si>
  <si>
    <t>310032743</t>
  </si>
  <si>
    <t>CENTRE OPHTALMOLOGIQUE SAINT GEORGES</t>
  </si>
  <si>
    <t>310033139</t>
  </si>
  <si>
    <t>310033121</t>
  </si>
  <si>
    <t>CENTRE DE SANTE OPHTALMOLOGIQUE SAINT GEORGES</t>
  </si>
  <si>
    <t>CENTRE CLINADENT TOULOUSE</t>
  </si>
  <si>
    <t>310033279</t>
  </si>
  <si>
    <t>310033261</t>
  </si>
  <si>
    <t>CTRE MEDICAL DENTAIRE OPHTALMO BAYARD</t>
  </si>
  <si>
    <t>310033840</t>
  </si>
  <si>
    <t>310033832</t>
  </si>
  <si>
    <t>CENTRE MEDICAL DENTAIRE OPHTALMOLOGIE ALLERGOLOGIE BAYARD</t>
  </si>
  <si>
    <t>CENTRE DE SANTE TOULOUSE BAYARD</t>
  </si>
  <si>
    <t>310033865</t>
  </si>
  <si>
    <t>310033857</t>
  </si>
  <si>
    <t>CENTRE OPHTALMOLOGIQUE DE TOULOUSE</t>
  </si>
  <si>
    <t>310033899</t>
  </si>
  <si>
    <t>310033881</t>
  </si>
  <si>
    <t>CENTRE OPHTALMOLOGIQUE COMPANS</t>
  </si>
  <si>
    <t>310033915</t>
  </si>
  <si>
    <t>310033907</t>
  </si>
  <si>
    <t>CENTRE DENTAIRE TOULOUSE CHAUBET</t>
  </si>
  <si>
    <t>310033964</t>
  </si>
  <si>
    <t>CENTRE OPHTALMOLOGIQUE AFSOT</t>
  </si>
  <si>
    <t>310034384</t>
  </si>
  <si>
    <t>310034376</t>
  </si>
  <si>
    <t>CENTRE DE SOINS INFIRMIERS SOUPETARD</t>
  </si>
  <si>
    <t>310781786</t>
  </si>
  <si>
    <t>310788815</t>
  </si>
  <si>
    <t>CENTRE DE SOINS INFIRMIERS DE SOUPETARD</t>
  </si>
  <si>
    <t>CTRE SOINS INFIRMIERS CAPITOLE DAURADE</t>
  </si>
  <si>
    <t>310781935</t>
  </si>
  <si>
    <t>600000426</t>
  </si>
  <si>
    <t>AURAD (Toulouse)-Dial</t>
  </si>
  <si>
    <t>CENTRE DE SOINS INFIRMIERS CAPITOLE DAURADE</t>
  </si>
  <si>
    <t>CENTRE DE SANTE MEDICAL</t>
  </si>
  <si>
    <t>310782271</t>
  </si>
  <si>
    <t>CENTRE MEDICAL MUTUALISTE DU MIRAIL</t>
  </si>
  <si>
    <t>CENTRE DE SOINS INFIRMIERS EMPALOT</t>
  </si>
  <si>
    <t>310782651</t>
  </si>
  <si>
    <t>310000781</t>
  </si>
  <si>
    <t>CENTRE DE SOINS INFIRMIERS D'EMPALOT</t>
  </si>
  <si>
    <t>310786520</t>
  </si>
  <si>
    <t>310786538</t>
  </si>
  <si>
    <t>310786587</t>
  </si>
  <si>
    <t>CABINET DENTAIRE DU MIRAIL</t>
  </si>
  <si>
    <t>CENTRE DE SOINS INFIRMIERS AMIDONIERS</t>
  </si>
  <si>
    <t>310786678</t>
  </si>
  <si>
    <t>CENTRE DE SOINS INFIRMIERS DES AMIDONNIERS</t>
  </si>
  <si>
    <t>310788583</t>
  </si>
  <si>
    <t>310783022</t>
  </si>
  <si>
    <t>CENTRE DE SANTE MEDICAL DU CCAS DE TOULOUSE</t>
  </si>
  <si>
    <t>CABINET DENTAIRE TOULOUSE MATABIAU</t>
  </si>
  <si>
    <t>310791231</t>
  </si>
  <si>
    <t>CABINET DENTAIRE PREVIFRANCE</t>
  </si>
  <si>
    <t>310791256</t>
  </si>
  <si>
    <t>310791249</t>
  </si>
  <si>
    <t>CTRE DE SANTE DENTAIRE VERTUO</t>
  </si>
  <si>
    <t>310033246</t>
  </si>
  <si>
    <t>310033238</t>
  </si>
  <si>
    <t>Tournefeuille</t>
  </si>
  <si>
    <t>MCS (Tournefeuille)</t>
  </si>
  <si>
    <t>MCS Tournefeuille</t>
  </si>
  <si>
    <t>310786579</t>
  </si>
  <si>
    <t>Union</t>
  </si>
  <si>
    <t>MCS (Union)</t>
  </si>
  <si>
    <t>MCS Union</t>
  </si>
  <si>
    <t>CTRE DE SANTE VILLEFRANCHE DE LAURAGAI</t>
  </si>
  <si>
    <t>310025663</t>
  </si>
  <si>
    <t>MCS (Villefranche-de-Lauragais)</t>
  </si>
  <si>
    <t>MCS Villefranche-de-Lauragais</t>
  </si>
  <si>
    <t>CENTRE DE SANTE SITE VILLEFRANCHE DE LAURAGAIS</t>
  </si>
  <si>
    <t>CENTRE DE SANTE MONIE</t>
  </si>
  <si>
    <t>310032628</t>
  </si>
  <si>
    <t>CDS SOINS SANTE GERS</t>
  </si>
  <si>
    <t>320005002</t>
  </si>
  <si>
    <t>320004997</t>
  </si>
  <si>
    <t>MCS (Auch)</t>
  </si>
  <si>
    <t>MCS Auch</t>
  </si>
  <si>
    <t>CENTRE DE SANTE SOINS SANTE GERS</t>
  </si>
  <si>
    <t>320784564</t>
  </si>
  <si>
    <t>320000599</t>
  </si>
  <si>
    <t>CENTRE TERRITORIAL DE SANTÉ</t>
  </si>
  <si>
    <t>320005705</t>
  </si>
  <si>
    <t>320782881</t>
  </si>
  <si>
    <t>MCS (Fleurance)</t>
  </si>
  <si>
    <t>MCS Fleurance</t>
  </si>
  <si>
    <t>CENTRE TERRITORIAL DE SANTÉ FLEURANCE</t>
  </si>
  <si>
    <t>CDS SOINS SANTE GERS-L'ISLE JOURDAIN</t>
  </si>
  <si>
    <t>320005473</t>
  </si>
  <si>
    <t>MCS (Isle-Jourdain)</t>
  </si>
  <si>
    <t>MCS Isle-Jourdain</t>
  </si>
  <si>
    <t>CTRE TERRITORIAL SANTE PLAISANCE GERS</t>
  </si>
  <si>
    <t>320005762</t>
  </si>
  <si>
    <t>Plaisance</t>
  </si>
  <si>
    <t>MCS (Plaisance)</t>
  </si>
  <si>
    <t>MCS Plaisance</t>
  </si>
  <si>
    <t>CENTRE TERRITORIAL DE SANTE DE PLAISANCE DU GERS</t>
  </si>
  <si>
    <t>CENTRE COMMUNAL DE SANTE DE SAINT-CLAR</t>
  </si>
  <si>
    <t>320005499</t>
  </si>
  <si>
    <t>320005481</t>
  </si>
  <si>
    <t>Saint-Clar</t>
  </si>
  <si>
    <t>MCS (St-Clar)</t>
  </si>
  <si>
    <t>MCS Saint-Clar</t>
  </si>
  <si>
    <t>CTRE TERRITORIAL DE SANTÉ VIC FEZENSAC</t>
  </si>
  <si>
    <t>320005713</t>
  </si>
  <si>
    <t>MCS (Vic-Fezensac)</t>
  </si>
  <si>
    <t>MCS Vic-Fezensac</t>
  </si>
  <si>
    <t>CENTRE TERRITORIAL DE SANTÉ DE VIC FEZENSAC</t>
  </si>
  <si>
    <t>CENTRE MUNICIPAL DE SANTE D'ARCACHON</t>
  </si>
  <si>
    <t>330058272</t>
  </si>
  <si>
    <t>330058264</t>
  </si>
  <si>
    <t>MCS (Arcachon)</t>
  </si>
  <si>
    <t>MCS Arcachon</t>
  </si>
  <si>
    <t>CDS DENTAIRE DU VAL DE FRANCE</t>
  </si>
  <si>
    <t>330061037</t>
  </si>
  <si>
    <t>330061029</t>
  </si>
  <si>
    <t>CDSdent (Bègles)-MCS</t>
  </si>
  <si>
    <t>MCS Bègles</t>
  </si>
  <si>
    <t>330023888</t>
  </si>
  <si>
    <t>MCS (Blaye)</t>
  </si>
  <si>
    <t>MCS Blaye</t>
  </si>
  <si>
    <t>330008848</t>
  </si>
  <si>
    <t>MCS (Bordeaux)</t>
  </si>
  <si>
    <t>MCS Bordeaux</t>
  </si>
  <si>
    <t>330057043</t>
  </si>
  <si>
    <t>ANNEXE CENTRE SANTE ETUDIANTS-SUMPPS</t>
  </si>
  <si>
    <t>330057985</t>
  </si>
  <si>
    <t>330057944</t>
  </si>
  <si>
    <t>ANNEXE DU CENTRE DE SANTE ETUDIANTS-SUMPPS</t>
  </si>
  <si>
    <t>CENTRE DE SANTE INFIRMIER-BX CAUDERAN</t>
  </si>
  <si>
    <t>330058215</t>
  </si>
  <si>
    <t>330054941</t>
  </si>
  <si>
    <t>CENTRE DE SANTE INFIRMIER - BORDEAUX-CAUDERAN</t>
  </si>
  <si>
    <t>CENTRE DE SANTÉ DENTAIRE DE L'ABSBD</t>
  </si>
  <si>
    <t>330059932</t>
  </si>
  <si>
    <t>940024011</t>
  </si>
  <si>
    <t>CENTRE DE SANTÉ DENTAIRE DE L'ASSOCIATION BORDELAISE SBD</t>
  </si>
  <si>
    <t>BIODENT CENTRE DENTAIRE BDX MARITIME</t>
  </si>
  <si>
    <t>330060054</t>
  </si>
  <si>
    <t>330060047</t>
  </si>
  <si>
    <t>BIODENT CENTRE DENTAIRE BORDEAUX MARITIME</t>
  </si>
  <si>
    <t>CENTRE DENTAIRE MERIADECK</t>
  </si>
  <si>
    <t>330060336</t>
  </si>
  <si>
    <t>330061680</t>
  </si>
  <si>
    <t>CENTRE DENTAIRE VICTOIRE</t>
  </si>
  <si>
    <t>330060435</t>
  </si>
  <si>
    <t>CDS MEDICO-DENTAIRE SAINTE-CATHERINE</t>
  </si>
  <si>
    <t>330060716</t>
  </si>
  <si>
    <t>330060708</t>
  </si>
  <si>
    <t>CDS MedDent (Bordeaux)-MCS</t>
  </si>
  <si>
    <t>CENTRE DE SANTE MEDICO-DENTAIRE SAINTE-CATHERINE</t>
  </si>
  <si>
    <t>CDS ADN SANTE BORDEAUX</t>
  </si>
  <si>
    <t>330061227</t>
  </si>
  <si>
    <t>330061219</t>
  </si>
  <si>
    <t>CDS DENTAIRE BORDEAUX SAINT JEAN</t>
  </si>
  <si>
    <t>330061490</t>
  </si>
  <si>
    <t>330062027</t>
  </si>
  <si>
    <t>CDSdent (Bordeaux)-MCS</t>
  </si>
  <si>
    <t>CDS DENTAIRE BORDEAUX LAC</t>
  </si>
  <si>
    <t>330061532</t>
  </si>
  <si>
    <t>330061524</t>
  </si>
  <si>
    <t>CDS OPHTALMIQUE</t>
  </si>
  <si>
    <t>330061631</t>
  </si>
  <si>
    <t>330061623</t>
  </si>
  <si>
    <t>CDS DENTAIRE FONDAUDEGE</t>
  </si>
  <si>
    <t>330061649</t>
  </si>
  <si>
    <t>CDS ACCES VISION BORDEAUX</t>
  </si>
  <si>
    <t>330061888</t>
  </si>
  <si>
    <t>750066821</t>
  </si>
  <si>
    <t>CDS DENTAIRE BORDEAUX MONTAIGNE</t>
  </si>
  <si>
    <t>330062274</t>
  </si>
  <si>
    <t>330062266</t>
  </si>
  <si>
    <t>CDS MEDIKSANTE BORDEAUX</t>
  </si>
  <si>
    <t>330064601</t>
  </si>
  <si>
    <t>330064593</t>
  </si>
  <si>
    <t>330790064</t>
  </si>
  <si>
    <t>330057977</t>
  </si>
  <si>
    <t>CENTRE DE SOINS INFIRMIERS LES JARDINS D'ARCADIE</t>
  </si>
  <si>
    <t>CENTRE DE SANTE MEDICAL GALLIENI</t>
  </si>
  <si>
    <t>330792748</t>
  </si>
  <si>
    <t>CENTRE DE SANTE DENTAIRE PELLEPORT</t>
  </si>
  <si>
    <t>330803750</t>
  </si>
  <si>
    <t>330782939</t>
  </si>
  <si>
    <t>CENTRE DE SANTE DENTAIRE - PELLEPORT</t>
  </si>
  <si>
    <t>CMS BRAUD ET SAINT-LOUIS</t>
  </si>
  <si>
    <t>330060195</t>
  </si>
  <si>
    <t>330060187</t>
  </si>
  <si>
    <t>Braud-et-Saint-Louis</t>
  </si>
  <si>
    <t>MCS (Braud-et-St-Louis)</t>
  </si>
  <si>
    <t>MCS Braud-et-Saint-Louis</t>
  </si>
  <si>
    <t>CENTRE MEDICAL DE SANTE BRAUD ET SAINT-LOUIS</t>
  </si>
  <si>
    <t>CDS DENTAIRE CENON</t>
  </si>
  <si>
    <t>330061946</t>
  </si>
  <si>
    <t>330061938</t>
  </si>
  <si>
    <t>CDSdent (Cenon)-MCS</t>
  </si>
  <si>
    <t>MCS Cenon</t>
  </si>
  <si>
    <t>CENTRE DE SANTE DENTAIRE EMERAUDE</t>
  </si>
  <si>
    <t>330802380</t>
  </si>
  <si>
    <t>MCS (Cenon)</t>
  </si>
  <si>
    <t>CENTRE DE SANTE DENTAIRE - EMERAUDE</t>
  </si>
  <si>
    <t>CTRE SANTE HOSPITALO-COMMUNAL</t>
  </si>
  <si>
    <t>330059247</t>
  </si>
  <si>
    <t>330059239</t>
  </si>
  <si>
    <t>Coutras</t>
  </si>
  <si>
    <t>MCS (Coutras)</t>
  </si>
  <si>
    <t>MCS Coutras</t>
  </si>
  <si>
    <t>CENTRE DE SANTE HOSPITALO-COMMUNAL DE COUTRAS</t>
  </si>
  <si>
    <t>CENTRE DE SANTÉ DENTAIRE D'EYSINES</t>
  </si>
  <si>
    <t>330060799</t>
  </si>
  <si>
    <t>330060781</t>
  </si>
  <si>
    <t>Eysines</t>
  </si>
  <si>
    <t>MCS (Eysines)</t>
  </si>
  <si>
    <t>MCS Eysines</t>
  </si>
  <si>
    <t>CENTRE DE SANTE DENTAIRE D'EYSINES</t>
  </si>
  <si>
    <t>CDS DE LESPARRE</t>
  </si>
  <si>
    <t>330060724</t>
  </si>
  <si>
    <t>MCS (Lesparre-Médoc)</t>
  </si>
  <si>
    <t>MCS Lesparre-Médoc</t>
  </si>
  <si>
    <t>CDS DENTAIRE VERTUO LIBOURNE</t>
  </si>
  <si>
    <t>330062043</t>
  </si>
  <si>
    <t>330062035</t>
  </si>
  <si>
    <t>CDSdent (Libourne)-MCS</t>
  </si>
  <si>
    <t>MCS Libourne</t>
  </si>
  <si>
    <t>CDS DENTAIRE INFINIDENTS</t>
  </si>
  <si>
    <t>330063876</t>
  </si>
  <si>
    <t>330063868</t>
  </si>
  <si>
    <t>CDSdent (Lormont)-MCS</t>
  </si>
  <si>
    <t>MCS Lormont</t>
  </si>
  <si>
    <t>CDS BORDEAUX LORMONT</t>
  </si>
  <si>
    <t>330064627</t>
  </si>
  <si>
    <t>330064619</t>
  </si>
  <si>
    <t>MCS (Lormont)</t>
  </si>
  <si>
    <t>330040148</t>
  </si>
  <si>
    <t>330040098</t>
  </si>
  <si>
    <t>MCS (Mérignac)</t>
  </si>
  <si>
    <t>MCS Mérignac</t>
  </si>
  <si>
    <t>CTRE DE SOINS INFIRMIERS MERIGNAC SOINS POUR TOUS</t>
  </si>
  <si>
    <t>CENTRE DE SANTE INFIRMIER</t>
  </si>
  <si>
    <t>330054966</t>
  </si>
  <si>
    <t>CENTRE DE SANTE INFIRMIER VIE SANTE MERIGNAC</t>
  </si>
  <si>
    <t>CENTRE DE SANTE INFIRMIERS ROMUALD</t>
  </si>
  <si>
    <t>330059999</t>
  </si>
  <si>
    <t>330059981</t>
  </si>
  <si>
    <t>CDS POLYVALENT DE BEAUDESERT</t>
  </si>
  <si>
    <t>330060898</t>
  </si>
  <si>
    <t>CDS DENTAIRE MERIGNAC</t>
  </si>
  <si>
    <t>330063850</t>
  </si>
  <si>
    <t>CDSdent (Mérignac)-MCS</t>
  </si>
  <si>
    <t>CDS DENTAIRE BORDEAUX MERIGNAC</t>
  </si>
  <si>
    <t>330064114</t>
  </si>
  <si>
    <t>330064106</t>
  </si>
  <si>
    <t>330057258</t>
  </si>
  <si>
    <t>780022661</t>
  </si>
  <si>
    <t>MCS (Pessac)</t>
  </si>
  <si>
    <t>MCS Pessac</t>
  </si>
  <si>
    <t>330058363</t>
  </si>
  <si>
    <t>CDS DENTAIRE PESSAC</t>
  </si>
  <si>
    <t>330060625</t>
  </si>
  <si>
    <t>CDSdent (Pessac)-MCS</t>
  </si>
  <si>
    <t>CENTRE DE SANTE DENTAIRE PESSAC</t>
  </si>
  <si>
    <t>330783796</t>
  </si>
  <si>
    <t>330001306</t>
  </si>
  <si>
    <t>CTRE DE SOINS INFIRMIERS ASS.SOINS PREVENTION MAINTIEN SANTE</t>
  </si>
  <si>
    <t>ESPACE SANTE ETUDIANTS</t>
  </si>
  <si>
    <t>330792672</t>
  </si>
  <si>
    <t>ESPACE SANTE ETUDIANTS - CENTRE DE SANTE</t>
  </si>
  <si>
    <t>CDS DENTAL MED OC</t>
  </si>
  <si>
    <t>330062399</t>
  </si>
  <si>
    <t>330062381</t>
  </si>
  <si>
    <t>Pian-Médoc</t>
  </si>
  <si>
    <t>MCS (Pian-Médoc)</t>
  </si>
  <si>
    <t>MCS Pian-Médoc</t>
  </si>
  <si>
    <t>CDS DU PAYS FOYEN</t>
  </si>
  <si>
    <t>330060666</t>
  </si>
  <si>
    <t>330060864</t>
  </si>
  <si>
    <t>MCS (Ste-Foy-la-Grande)</t>
  </si>
  <si>
    <t>MCS Sainte-Foy-la-Grande</t>
  </si>
  <si>
    <t>C. S. CREPS BORDEAUX-AQUITAINE</t>
  </si>
  <si>
    <t>330059072</t>
  </si>
  <si>
    <t>330059064</t>
  </si>
  <si>
    <t>MCS (Talence)</t>
  </si>
  <si>
    <t>MCS Talence</t>
  </si>
  <si>
    <t>CENTRE DE SANTE DU CREPS DE BORDEAUX-AQUITAINE</t>
  </si>
  <si>
    <t>CENTRE DENTAIRE TALENCE GALLIENI</t>
  </si>
  <si>
    <t>330060443</t>
  </si>
  <si>
    <t>CENTRE DE SANTE DE BAGATELLE</t>
  </si>
  <si>
    <t>330781394</t>
  </si>
  <si>
    <t>CDS BIODENT ARCACHON</t>
  </si>
  <si>
    <t>330061409</t>
  </si>
  <si>
    <t>330061391</t>
  </si>
  <si>
    <t>MCS (Teste-de-Buch)</t>
  </si>
  <si>
    <t>MCS Teste-de-Buch</t>
  </si>
  <si>
    <t>CENTRE DE SANTÉ DENTAIRE AGDE</t>
  </si>
  <si>
    <t>340016518</t>
  </si>
  <si>
    <t>MCS (Agde)</t>
  </si>
  <si>
    <t>MCS Agde</t>
  </si>
  <si>
    <t>CENTRE DE SANTE DENTAIRE AGDE VYV</t>
  </si>
  <si>
    <t>CENTRE DENTAIRE RICHELIEU</t>
  </si>
  <si>
    <t>340023696</t>
  </si>
  <si>
    <t>340023688</t>
  </si>
  <si>
    <t>CENTRE DE SANTE DENTAIRE BEDARIEUX</t>
  </si>
  <si>
    <t>340018555</t>
  </si>
  <si>
    <t>MCS (Bédarieux)</t>
  </si>
  <si>
    <t>MCS Bédarieux</t>
  </si>
  <si>
    <t>CENTRE DE SANTE DENTAIRE BEDARIEUX VYV</t>
  </si>
  <si>
    <t>CDS POLYVALENT ASB</t>
  </si>
  <si>
    <t>340023357</t>
  </si>
  <si>
    <t>340023340</t>
  </si>
  <si>
    <t>MCS (Béziers)</t>
  </si>
  <si>
    <t>MCS Béziers</t>
  </si>
  <si>
    <t>CENTRE DE SANTE POLYVALENT ACCUEIL SANTE BEZIERS</t>
  </si>
  <si>
    <t>CENTRE DE SANTE DENTAIRE BEZIERS</t>
  </si>
  <si>
    <t>340782275</t>
  </si>
  <si>
    <t>CENTRE DE SANTE DENTAIRE BEZIERS VYV</t>
  </si>
  <si>
    <t>340022953</t>
  </si>
  <si>
    <t>340022946</t>
  </si>
  <si>
    <t>Capestang</t>
  </si>
  <si>
    <t>MCS (Capestang)</t>
  </si>
  <si>
    <t>MCS Capestang</t>
  </si>
  <si>
    <t>CENTRE MUNICIPAL DE SANTE CAPESTANG</t>
  </si>
  <si>
    <t>CDS MEDICAL D'HOMEOPATHIE</t>
  </si>
  <si>
    <t>340021468</t>
  </si>
  <si>
    <t>340021450</t>
  </si>
  <si>
    <t>MCS (Castelnau-le-Lez)</t>
  </si>
  <si>
    <t>MCS Castelnau-le-Lez</t>
  </si>
  <si>
    <t>CENTRE DE SANTE MEDICAL D'HOMEOPATHIE</t>
  </si>
  <si>
    <t>CDS DENTAIRE DENTALVIE CASTELNAU LEZ</t>
  </si>
  <si>
    <t>340021922</t>
  </si>
  <si>
    <t>660009119</t>
  </si>
  <si>
    <t>CDSdent (Castelnau-le-Lez)-MCS</t>
  </si>
  <si>
    <t>CENTRE DE SANTE DENTAIRE DENTALVIE CASTELNAU LE LEZ</t>
  </si>
  <si>
    <t>CENTRE DE SANTE DENTAIRE NEW DENTAL</t>
  </si>
  <si>
    <t>340028299</t>
  </si>
  <si>
    <t>340028281</t>
  </si>
  <si>
    <t>MCS (Clermont-l'Hérault)</t>
  </si>
  <si>
    <t>MCS Clermont-l'Hérault</t>
  </si>
  <si>
    <t>CTRE MUNICIPAL DE SANTE DE COLOMBIERS</t>
  </si>
  <si>
    <t>340028414</t>
  </si>
  <si>
    <t>340028406</t>
  </si>
  <si>
    <t>MCS (Colombiers)</t>
  </si>
  <si>
    <t>MCS Colombiers</t>
  </si>
  <si>
    <t>CENTRE MUNICIPAL DE SANTE DE COLOMBIERS</t>
  </si>
  <si>
    <t>CDS DENTAIRE MFGS FRONTIGNAN</t>
  </si>
  <si>
    <t>340024033</t>
  </si>
  <si>
    <t>CDSdent (Frontignan)-MCS</t>
  </si>
  <si>
    <t>MCS Frontignan</t>
  </si>
  <si>
    <t>CDS DENTAIRE MUTUALITE FRANCAISE GRAND SUD - FRONTIGNAN</t>
  </si>
  <si>
    <t>CDS DENTAIRE MUTUALISTE GANGES</t>
  </si>
  <si>
    <t>340786870</t>
  </si>
  <si>
    <t>CDSdent (Ganges)-MCS</t>
  </si>
  <si>
    <t>MCS Ganges</t>
  </si>
  <si>
    <t>CENTRE DE SANTE DENTAIRE MUTUALISTE GANGES</t>
  </si>
  <si>
    <t>CDS POLYVALENT POLE SANTE GIGNAC</t>
  </si>
  <si>
    <t>340011469</t>
  </si>
  <si>
    <t>MCS (Gignac)</t>
  </si>
  <si>
    <t>MCS Gignac</t>
  </si>
  <si>
    <t>CSI FILIERIS DE GRAISSESSAC</t>
  </si>
  <si>
    <t>340784891</t>
  </si>
  <si>
    <t>Graissessac</t>
  </si>
  <si>
    <t>MCS (Graissessac)</t>
  </si>
  <si>
    <t>MCS Graissessac</t>
  </si>
  <si>
    <t>CENTRE DE SOINS INFIRMIERS FILIERIS DE GRAISSESSAC</t>
  </si>
  <si>
    <t>CDS DENTAIRE MUTUALISTE LUNEL</t>
  </si>
  <si>
    <t>340786862</t>
  </si>
  <si>
    <t>CDSdent (Lunel)-MCS</t>
  </si>
  <si>
    <t>MCS Lunel</t>
  </si>
  <si>
    <t>CENTRE DE SANTE DENTAIRE MUTUALISTE LUNEL</t>
  </si>
  <si>
    <t>CDS POLYVALENT MUTUALISTE MTP EUROMED</t>
  </si>
  <si>
    <t>340012988</t>
  </si>
  <si>
    <t>MCS (Montpellier)</t>
  </si>
  <si>
    <t>MCS Montpellier</t>
  </si>
  <si>
    <t>CENTRE DE SANTE POLYVALENT MUTUALISTE MTP EUROMEDECINE</t>
  </si>
  <si>
    <t>CDS POLYVALENT MUTUALISTE MTP VALERY</t>
  </si>
  <si>
    <t>340015213</t>
  </si>
  <si>
    <t>CENTRE DE SANTE POLYVALENT MUTUALISTE MTP PAUL VALERY</t>
  </si>
  <si>
    <t>CDS DENTAIRE MFGS SSAM MONTPELLIER</t>
  </si>
  <si>
    <t>340021401</t>
  </si>
  <si>
    <t>CDSdent (Montpellier)-MCS</t>
  </si>
  <si>
    <t>CDS DENTAIRE MUTUALITE FRANCAISE GRAND SUD SSAM MONTPELLIER</t>
  </si>
  <si>
    <t>CDS DENTAIRE DENTIFREE</t>
  </si>
  <si>
    <t>340022961</t>
  </si>
  <si>
    <t>CDS POLYVALENT UNIVERSITAIRE MTP</t>
  </si>
  <si>
    <t>340023076</t>
  </si>
  <si>
    <t>340023266</t>
  </si>
  <si>
    <t>CENTRE DE SANTE POLYVALENT UNIVERSITAIRE MONTPELLIER</t>
  </si>
  <si>
    <t>CENTRE DE SANTÉ HUMAN SANTÉ</t>
  </si>
  <si>
    <t>340026798</t>
  </si>
  <si>
    <t>340026780</t>
  </si>
  <si>
    <t>CENTRE DE SANTE DENTAIRE MONTPELLIER</t>
  </si>
  <si>
    <t>340026871</t>
  </si>
  <si>
    <t>340026863</t>
  </si>
  <si>
    <t>CENTRE DENTAIRE DENTISOIN</t>
  </si>
  <si>
    <t>340026962</t>
  </si>
  <si>
    <t>340026954</t>
  </si>
  <si>
    <t>CENTRE DENTAIRE GEORGES CLEMENCEAU</t>
  </si>
  <si>
    <t>340027036</t>
  </si>
  <si>
    <t>340029313</t>
  </si>
  <si>
    <t>SPOT VOLTAIRE</t>
  </si>
  <si>
    <t>340028570</t>
  </si>
  <si>
    <t>CDS SO CLINIC MAS ARGELLIERS</t>
  </si>
  <si>
    <t>340028943</t>
  </si>
  <si>
    <t>340028935</t>
  </si>
  <si>
    <t>CDS SO CLINIC MAS D'ARGELLIERS MONTPELLIER</t>
  </si>
  <si>
    <t>CENTRE DE SANTÉ CLINADENT MONTPELLIER</t>
  </si>
  <si>
    <t>340029198</t>
  </si>
  <si>
    <t>340029180</t>
  </si>
  <si>
    <t>CENTRE DENTAIRE SAINT ELOI</t>
  </si>
  <si>
    <t>340029396</t>
  </si>
  <si>
    <t>CDS DENTAIRE MONTPELLIER ARGELIERS</t>
  </si>
  <si>
    <t>340029677</t>
  </si>
  <si>
    <t>340029669</t>
  </si>
  <si>
    <t>CENTRE DE SANTE DENTAIRE MONTPELLIER ARGELIERS</t>
  </si>
  <si>
    <t>CDS QUARTIER SANTÉ LEMASSON</t>
  </si>
  <si>
    <t>340029693</t>
  </si>
  <si>
    <t>340029685</t>
  </si>
  <si>
    <t>CENTRE DE SANTE QUARTIER SANTE LEMASSON</t>
  </si>
  <si>
    <t>CDS POLYVALENT ROCH SANTE</t>
  </si>
  <si>
    <t>340784834</t>
  </si>
  <si>
    <t>CENTRE DE SANTE POLYVALENT ROCH SANTE</t>
  </si>
  <si>
    <t>CENTRE MUNICIPAL DE SANTÉ DE SAUVIAN</t>
  </si>
  <si>
    <t>340024595</t>
  </si>
  <si>
    <t>340024587</t>
  </si>
  <si>
    <t>Sauvian</t>
  </si>
  <si>
    <t>MCS (Sauvian)</t>
  </si>
  <si>
    <t>MCS Sauvian</t>
  </si>
  <si>
    <t>CDS DENTAIRE MUTUALISTE SETE</t>
  </si>
  <si>
    <t>340021484</t>
  </si>
  <si>
    <t>CDSdent (Sète)-MCS</t>
  </si>
  <si>
    <t>MCS Sète</t>
  </si>
  <si>
    <t>CENTRE DE SANTE DENTAIRE MUTUALISTE SETE</t>
  </si>
  <si>
    <t>CDS DENTAIRE UGRM</t>
  </si>
  <si>
    <t>340799105</t>
  </si>
  <si>
    <t>CDS DENTAIRE UNION GESTION REALISATIONS MUTUALISTES</t>
  </si>
  <si>
    <t>CDS DE BALAZE</t>
  </si>
  <si>
    <t>350055950</t>
  </si>
  <si>
    <t>350055943</t>
  </si>
  <si>
    <t>Balazé</t>
  </si>
  <si>
    <t>MCS (Balazé)</t>
  </si>
  <si>
    <t>MCS Balazé</t>
  </si>
  <si>
    <t>CDS INFIRMIERS CHARTRES DE BGNE</t>
  </si>
  <si>
    <t>350005096</t>
  </si>
  <si>
    <t>350012829</t>
  </si>
  <si>
    <t>Chartres-de-Bretagne</t>
  </si>
  <si>
    <t>MCS (Chartres-de-Bretagne)</t>
  </si>
  <si>
    <t>MCS Chartres-de-Bretagne</t>
  </si>
  <si>
    <t>CENTRE DE SOINS INFIRMIERS DE L'ASSAD DU PAYS DE RENNES</t>
  </si>
  <si>
    <t>CDS DENTAIRE MUTUALISTE FOUGERES</t>
  </si>
  <si>
    <t>350002820</t>
  </si>
  <si>
    <t>CDSdent (Fougères)-MCS</t>
  </si>
  <si>
    <t>MCS Fougères</t>
  </si>
  <si>
    <t>CENTRE DE SANTE DENTAIRE MUTUALISTE DE FOUGERES</t>
  </si>
  <si>
    <t>CDS DE FOUGERES</t>
  </si>
  <si>
    <t>350048914</t>
  </si>
  <si>
    <t>MCS (Fougères)</t>
  </si>
  <si>
    <t>CDS INFIRMIERS DE JANZE</t>
  </si>
  <si>
    <t>350003315</t>
  </si>
  <si>
    <t>350041380</t>
  </si>
  <si>
    <t>MCS (Janzé)</t>
  </si>
  <si>
    <t>MCS Janzé</t>
  </si>
  <si>
    <t>CENTRE DE SOINS INFIRMIERS DE JANZE</t>
  </si>
  <si>
    <t>CDS LOUVIGNE DU DESERT</t>
  </si>
  <si>
    <t>350053328</t>
  </si>
  <si>
    <t>Louvigné-du-Désert</t>
  </si>
  <si>
    <t>MCS (Louvigné-du-Désert)</t>
  </si>
  <si>
    <t>MCS Louvigné-du-Désert</t>
  </si>
  <si>
    <t>CDS DE LOUVIGNE DU DESERT</t>
  </si>
  <si>
    <t>CDS INFIRMIER ADMR</t>
  </si>
  <si>
    <t>350003455</t>
  </si>
  <si>
    <t>350041406</t>
  </si>
  <si>
    <t>Guipry-Messac</t>
  </si>
  <si>
    <t>MCS (Guipry-Messac)</t>
  </si>
  <si>
    <t>MCS Guipry-Messac</t>
  </si>
  <si>
    <t>CENTRE DE SANTE INFIRMIER ADMR GUIPRY-MESSAC</t>
  </si>
  <si>
    <t>CDS DENTAIRE RENNES PACE</t>
  </si>
  <si>
    <t>350055257</t>
  </si>
  <si>
    <t>350056396</t>
  </si>
  <si>
    <t>Pacé</t>
  </si>
  <si>
    <t>CDSdent (Pacé)-MCS</t>
  </si>
  <si>
    <t>MCS Pacé</t>
  </si>
  <si>
    <t>CENTRE DE SANTE DENTAIRE RENNES PACE</t>
  </si>
  <si>
    <t>CDS INF ADMR DE PIPRIAC</t>
  </si>
  <si>
    <t>350003513</t>
  </si>
  <si>
    <t>350000659</t>
  </si>
  <si>
    <t>MCS (Pipriac)</t>
  </si>
  <si>
    <t>MCS Pipriac</t>
  </si>
  <si>
    <t>CENTRE DE SANTE INFIRMIER ADMR DE PIPRIAC</t>
  </si>
  <si>
    <t>CDS MED. ADMR DE PIPRIAC</t>
  </si>
  <si>
    <t>350054490</t>
  </si>
  <si>
    <t>CENTRE DE SANTE MEDICAL ADMR DE PIPRIAC</t>
  </si>
  <si>
    <t>CDS POLYVALENT DE REDON</t>
  </si>
  <si>
    <t>350003562</t>
  </si>
  <si>
    <t>350001129</t>
  </si>
  <si>
    <t>MCS (Redon)</t>
  </si>
  <si>
    <t>MCS Redon</t>
  </si>
  <si>
    <t>CENTRE DE SANTE POLYVALENT DE REDON</t>
  </si>
  <si>
    <t>CDSI MUTUALISTE RENNES GAYEULLES</t>
  </si>
  <si>
    <t>350002838</t>
  </si>
  <si>
    <t>MCS (Rennes)</t>
  </si>
  <si>
    <t>MCS Rennes</t>
  </si>
  <si>
    <t>CENTRE DE SANTE INFIRMIER MUTUALISTE RENNES GAYEULLES</t>
  </si>
  <si>
    <t>CDS DENTAIRE MUTUALISTE COLOMBIER</t>
  </si>
  <si>
    <t>350002960</t>
  </si>
  <si>
    <t>CDSdent (Rennes)-MCS</t>
  </si>
  <si>
    <t>CENTRE DE SANTE DENTAIRE MUTUALISTE RENNES COLOMBIER</t>
  </si>
  <si>
    <t>CDS DENTAIRE MUTUALISTE MAUREPAS</t>
  </si>
  <si>
    <t>350002978</t>
  </si>
  <si>
    <t>CENTRE DE SANTE DENTAIRE MUTUALISTE RENNES MAUREPAS</t>
  </si>
  <si>
    <t>CDS DENTAIRE MUTUALISTE FREVILLE</t>
  </si>
  <si>
    <t>350006862</t>
  </si>
  <si>
    <t>CENTRE DE SANTE DENTAIRE MUTUALISTE RENNES FREVILLE</t>
  </si>
  <si>
    <t>CDS DENTAIRE MUTUALISTE CLEUNAY</t>
  </si>
  <si>
    <t>350040234</t>
  </si>
  <si>
    <t>CENTRE DE SANTE DENTAIRE MUTUALISTE RENNES CLEUNAY</t>
  </si>
  <si>
    <t>CDS DES UNIVERSITES RENNES</t>
  </si>
  <si>
    <t>350047015</t>
  </si>
  <si>
    <t>CDS RESEAU VILLE HOPITAL 35</t>
  </si>
  <si>
    <t>350048757</t>
  </si>
  <si>
    <t>350045969</t>
  </si>
  <si>
    <t>CDS DENTAIRE MUTUALISTE DE RENNES GARE</t>
  </si>
  <si>
    <t>350050258</t>
  </si>
  <si>
    <t>CENTRE DE SANTE DENTAIRE MUTUALISTE DE RENNES GARE</t>
  </si>
  <si>
    <t>350051116</t>
  </si>
  <si>
    <t>CDS INF. D'ASSIA RÉSEAU UNA</t>
  </si>
  <si>
    <t>350051363</t>
  </si>
  <si>
    <t>CENTRE DE SANTÉ INFIRMIER D'ASSIA RÉSEAU UNA DE RENNES</t>
  </si>
  <si>
    <t>CDS DENTASMILE RENNES-COLOMBIER</t>
  </si>
  <si>
    <t>350053245</t>
  </si>
  <si>
    <t>CENTRE DE SANTE DENTAIRE DENTASMILE RENNES-COLOMBIER</t>
  </si>
  <si>
    <t>CDS DENTAIRE RENNES</t>
  </si>
  <si>
    <t>350054573</t>
  </si>
  <si>
    <t>350054565</t>
  </si>
  <si>
    <t>CENTRE DE SANTE DENTAIRE RENNES</t>
  </si>
  <si>
    <t>CENTRE DE SANTE DU BLOSNE</t>
  </si>
  <si>
    <t>350054847</t>
  </si>
  <si>
    <t>350054839</t>
  </si>
  <si>
    <t>CENTRE DE SANTE COMMUNAUTAIRE DU BLOSNE</t>
  </si>
  <si>
    <t>CENTRE SANTE ALLIANCE VISION</t>
  </si>
  <si>
    <t>350055117</t>
  </si>
  <si>
    <t>350055109</t>
  </si>
  <si>
    <t>CENTRE DE SANTE ALLIANCE VISION</t>
  </si>
  <si>
    <t>CDS SO CLINIC RENNES DES LICES</t>
  </si>
  <si>
    <t>350055216</t>
  </si>
  <si>
    <t>350055208</t>
  </si>
  <si>
    <t>CDS KERSANTE COURROUZE</t>
  </si>
  <si>
    <t>350055406</t>
  </si>
  <si>
    <t>750068108</t>
  </si>
  <si>
    <t>CDS POLYVALENT KERSANTE COURROUZE</t>
  </si>
  <si>
    <t>CENTRE IMAGERIE MEDICAL RENNES</t>
  </si>
  <si>
    <t>350055455</t>
  </si>
  <si>
    <t>CENTRE IMAGERIE MEDICAL DE PROXIMITE RENNES COURROUZE</t>
  </si>
  <si>
    <t>CENTRE RENNAIS D'OPHTALMOLOGIE</t>
  </si>
  <si>
    <t>350055992</t>
  </si>
  <si>
    <t>220025209</t>
  </si>
  <si>
    <t>CDS INFIRMIERS DE RETIERS</t>
  </si>
  <si>
    <t>350003695</t>
  </si>
  <si>
    <t>MCS (Retiers)</t>
  </si>
  <si>
    <t>MCS Retiers</t>
  </si>
  <si>
    <t>CENTRE DE SOINS INFIRMIERS DE RETIERS</t>
  </si>
  <si>
    <t>CDS ADN SANTE RENNES</t>
  </si>
  <si>
    <t>350054805</t>
  </si>
  <si>
    <t>350054797</t>
  </si>
  <si>
    <t>MCS (St-Grégoire)</t>
  </si>
  <si>
    <t>MCS Saint-Grégoire</t>
  </si>
  <si>
    <t>CDS DENTAIRE MUTUALISTE ST MALO</t>
  </si>
  <si>
    <t>350012977</t>
  </si>
  <si>
    <t>CDSdent (St-Malo)-MCS</t>
  </si>
  <si>
    <t>MCS Saint-Malo</t>
  </si>
  <si>
    <t>CENTRE DE SANTE DENTAIRE MUTUALISTE DE SAINT-MALO</t>
  </si>
  <si>
    <t>CDS INFIRMIERS DE VITRE</t>
  </si>
  <si>
    <t>350003877</t>
  </si>
  <si>
    <t>350041497</t>
  </si>
  <si>
    <t>MCS (Vitré)</t>
  </si>
  <si>
    <t>MCS Vitré</t>
  </si>
  <si>
    <t>CENTRE DE SANTÉ INFIRMIER DE VITRÉ</t>
  </si>
  <si>
    <t>CDS DE VITRE</t>
  </si>
  <si>
    <t>350054383</t>
  </si>
  <si>
    <t>CENTRE DE SANTE DE VITRE</t>
  </si>
  <si>
    <t>CENTREDE SANTE DE LA MARCHE BERRICHONE</t>
  </si>
  <si>
    <t>360008288</t>
  </si>
  <si>
    <t>360008270</t>
  </si>
  <si>
    <t>Aigurande</t>
  </si>
  <si>
    <t>MCS (Aigurande)</t>
  </si>
  <si>
    <t>MCS Aigurande</t>
  </si>
  <si>
    <t>CTRE INTERCOMMUNAL DE SANTE DE LA MARCHE BERRICHONNE (CISMB)</t>
  </si>
  <si>
    <t>CENTRE DE SANTE DE CHABRIS</t>
  </si>
  <si>
    <t>360008221</t>
  </si>
  <si>
    <t>360005631</t>
  </si>
  <si>
    <t>MCS (Chabris)</t>
  </si>
  <si>
    <t>MCS Chabris</t>
  </si>
  <si>
    <t>CENTRE SANTE DENTAIRE</t>
  </si>
  <si>
    <t>360005193</t>
  </si>
  <si>
    <t>MCS (Châteauroux)</t>
  </si>
  <si>
    <t>MCS Châteauroux</t>
  </si>
  <si>
    <t>CENTRE SANTE DENTAIRE CHATEAUROUX</t>
  </si>
  <si>
    <t>360007462</t>
  </si>
  <si>
    <t>360007454</t>
  </si>
  <si>
    <t>360002638</t>
  </si>
  <si>
    <t>MCS (Issoudun)</t>
  </si>
  <si>
    <t>MCS Issoudun</t>
  </si>
  <si>
    <t>CENTRE DE SANTE DENTAIRE ISSOUDUN</t>
  </si>
  <si>
    <t>CENTRE DE SANTE DU CHTB</t>
  </si>
  <si>
    <t>360008379</t>
  </si>
  <si>
    <t>(CH ISSOUDUN)</t>
  </si>
  <si>
    <t>MA MAISON DE SANTE.ORG</t>
  </si>
  <si>
    <t>360008759</t>
  </si>
  <si>
    <t>360008742</t>
  </si>
  <si>
    <t>MS (Issoudun)-MCS</t>
  </si>
  <si>
    <t>CENTRE DE SANTÉ ANNEXE CHTB</t>
  </si>
  <si>
    <t>360008395</t>
  </si>
  <si>
    <t>Neuvy-Pailloux</t>
  </si>
  <si>
    <t>MCS (Neuvy-Pailloux)</t>
  </si>
  <si>
    <t>MCS Neuvy-Pailloux</t>
  </si>
  <si>
    <t>CENTRE DE SANTE ANNEXE DU CH ISSOUDUN - NEUVY PAILLOUX</t>
  </si>
  <si>
    <t>CTRE SANTE DENTAIRE MUTUALISTE-AMBOISE</t>
  </si>
  <si>
    <t>370014334</t>
  </si>
  <si>
    <t>MCS (Amboise)</t>
  </si>
  <si>
    <t>MCS Amboise</t>
  </si>
  <si>
    <t>CENTRE DE SANTE DENTAIRE MUTUALISTE - AMBOISE</t>
  </si>
  <si>
    <t>370002560</t>
  </si>
  <si>
    <t>370001083</t>
  </si>
  <si>
    <t>MCS (Château-Renault)</t>
  </si>
  <si>
    <t>MCS Château-Renault</t>
  </si>
  <si>
    <t>CTRE DENTAIRE MUTUALITÉ FRANCAISE</t>
  </si>
  <si>
    <t>370100067</t>
  </si>
  <si>
    <t>MCS (Chinon)</t>
  </si>
  <si>
    <t>MCS Chinon</t>
  </si>
  <si>
    <t>CENTRE DE SANTE DENTAIRE MUTUALITÉ FRANCAISE</t>
  </si>
  <si>
    <t>CTRE DENTAIRE MUTUALITE FRANCAISE</t>
  </si>
  <si>
    <t>370004780</t>
  </si>
  <si>
    <t>Joué-lès-Tours</t>
  </si>
  <si>
    <t>MCS (Joué-lès-Tours)</t>
  </si>
  <si>
    <t>MCS Joué-lès-Tours</t>
  </si>
  <si>
    <t>CENTRE DE SANTE DENTAIRE MUTUALITE FRANCAISE</t>
  </si>
  <si>
    <t>CLINIDENT JOUÉ-LÈS-TOURS</t>
  </si>
  <si>
    <t>370015802</t>
  </si>
  <si>
    <t>370015794</t>
  </si>
  <si>
    <t>CENTRE SANTE "A. D. M. R."</t>
  </si>
  <si>
    <t>370002255</t>
  </si>
  <si>
    <t>370008799</t>
  </si>
  <si>
    <t>Langeais</t>
  </si>
  <si>
    <t>MCS (Langeais)</t>
  </si>
  <si>
    <t>MCS Langeais</t>
  </si>
  <si>
    <t>CENTRE DE SOINS INFIRMIERS A.D.M.R.</t>
  </si>
  <si>
    <t>370100091</t>
  </si>
  <si>
    <t>MCS (Loches)</t>
  </si>
  <si>
    <t>MCS Loches</t>
  </si>
  <si>
    <t>CTRE INFIR CALMETTE GUERIN LA RICHE</t>
  </si>
  <si>
    <t>370004269</t>
  </si>
  <si>
    <t>370011256</t>
  </si>
  <si>
    <t>Riche</t>
  </si>
  <si>
    <t>MCS (Riche)</t>
  </si>
  <si>
    <t>MCS Riche</t>
  </si>
  <si>
    <t>CENTRE DE SOINS INFIRMIERS CALMETTE ET GUERIN LA RICHE</t>
  </si>
  <si>
    <t>CENTRE SOINS INFIRMIERS "LE COUVENT"</t>
  </si>
  <si>
    <t>370002248</t>
  </si>
  <si>
    <t>370104192</t>
  </si>
  <si>
    <t>MCS (Ste-Maure-de-Touraine)</t>
  </si>
  <si>
    <t>MCS Sainte-Maure-de-Touraine</t>
  </si>
  <si>
    <t>CTRE SOINS INF."SAINT VINCENT DE PAUL"</t>
  </si>
  <si>
    <t>370002404</t>
  </si>
  <si>
    <t>370003469</t>
  </si>
  <si>
    <t>MCS (St-Pierre-des-Corps)</t>
  </si>
  <si>
    <t>MCS Saint-Pierre-des-Corps</t>
  </si>
  <si>
    <t>CTRE NUNICIPAL DE SANTE P, ROUQUES</t>
  </si>
  <si>
    <t>370002636</t>
  </si>
  <si>
    <t>370100968</t>
  </si>
  <si>
    <t>CENTRE NUNICIPAL DE SANTE PIERRE ROUQUES</t>
  </si>
  <si>
    <t>CENTRE SOINS INFIRMIERS "F. RASPAIL"</t>
  </si>
  <si>
    <t>370002172</t>
  </si>
  <si>
    <t>370001018</t>
  </si>
  <si>
    <t>MCS (Tours)</t>
  </si>
  <si>
    <t>MCS Tours</t>
  </si>
  <si>
    <t>CENTRE DE SOINS INFIRMIERS F. RASPAIL</t>
  </si>
  <si>
    <t>370004798</t>
  </si>
  <si>
    <t>SSU- SERVICE DE SANTE UNIVERSITAIRE</t>
  </si>
  <si>
    <t>370013997</t>
  </si>
  <si>
    <t>370013989</t>
  </si>
  <si>
    <t>SERVICE DE SANTE UNIVERSITAIRE- SSU</t>
  </si>
  <si>
    <t>CENTRE DENTAIRE CLINIDENT</t>
  </si>
  <si>
    <t>370014383</t>
  </si>
  <si>
    <t>370014375</t>
  </si>
  <si>
    <t>CENTRE DE SANTE DENTAIRE DENTEGO TOURS</t>
  </si>
  <si>
    <t>370015471</t>
  </si>
  <si>
    <t>370015463</t>
  </si>
  <si>
    <t>CTRE SOINS OPHTALMOLOGIQUES TOURS - ET</t>
  </si>
  <si>
    <t>370015844</t>
  </si>
  <si>
    <t>370015836</t>
  </si>
  <si>
    <t>CENTRE D'ACCÈS AUX SOINS OPHTALMOLOGIQUES DE TOURS</t>
  </si>
  <si>
    <t>CENTRE ACCÈS VISION TOURS</t>
  </si>
  <si>
    <t>370015950</t>
  </si>
  <si>
    <t>370015943</t>
  </si>
  <si>
    <t>CENTRE DE SANTE MUNICIPAL DES ABRETS</t>
  </si>
  <si>
    <t>380025684</t>
  </si>
  <si>
    <t>380025676</t>
  </si>
  <si>
    <t>Abrets en Dauphiné</t>
  </si>
  <si>
    <t>MCS (Abrets en Dauphiné)</t>
  </si>
  <si>
    <t>MCS Abrets en Dauphiné</t>
  </si>
  <si>
    <t>CENTRE DE SANTE MUNICIPAL DES ABRETS EN DAUPHINE</t>
  </si>
  <si>
    <t>CENTRE DE SANTE ADMR BOURG D'OISANS</t>
  </si>
  <si>
    <t>380001669</t>
  </si>
  <si>
    <t>380001628</t>
  </si>
  <si>
    <t>Bourg-d'Oisans</t>
  </si>
  <si>
    <t>MCS (Bourg-d'Oisans)</t>
  </si>
  <si>
    <t>MCS Bourg-d'Oisans</t>
  </si>
  <si>
    <t>CENTRE DE SANTE OXANCE BOURGOIN</t>
  </si>
  <si>
    <t>380013177</t>
  </si>
  <si>
    <t>MCS (Bourgoin-Jallieu)</t>
  </si>
  <si>
    <t>MCS Bourgoin-Jallieu</t>
  </si>
  <si>
    <t>CENTRE DE SANTE DENTAIRE OXANCE BOURGOIN-JALLIEU</t>
  </si>
  <si>
    <t>CENTRE DE SANTE SUBLIM'DENT BOURGOIN</t>
  </si>
  <si>
    <t>380022079</t>
  </si>
  <si>
    <t>CENTRE DE SANTE SUBLIM'DENT BOURGOIN-JALLIEU</t>
  </si>
  <si>
    <t>CENTRE DE SANTE SIRCO CHATTE</t>
  </si>
  <si>
    <t>380788877</t>
  </si>
  <si>
    <t>380793703</t>
  </si>
  <si>
    <t>Chatte</t>
  </si>
  <si>
    <t>MCS (Chatte)</t>
  </si>
  <si>
    <t>MCS Chatte</t>
  </si>
  <si>
    <t>CENTRE DE SANTE AMSID DOMENE</t>
  </si>
  <si>
    <t>380789016</t>
  </si>
  <si>
    <t>380795039</t>
  </si>
  <si>
    <t>MCS (Domène)</t>
  </si>
  <si>
    <t>MCS Domène</t>
  </si>
  <si>
    <t>CENTRE DE SANTE OXANCE ECHIROLLES</t>
  </si>
  <si>
    <t>380014142</t>
  </si>
  <si>
    <t>MCS (Échirolles)</t>
  </si>
  <si>
    <t>MCS Échirolles</t>
  </si>
  <si>
    <t>CENTRE DE SANTE LE VILLAGE 2 SANTE</t>
  </si>
  <si>
    <t>380019901</t>
  </si>
  <si>
    <t>380019893</t>
  </si>
  <si>
    <t>CENTRE DE SANTE HEALTH HUB GRENOBLE</t>
  </si>
  <si>
    <t>380026328</t>
  </si>
  <si>
    <t>380026310</t>
  </si>
  <si>
    <t>380803106</t>
  </si>
  <si>
    <t>CENTRE DE SANTE DENTAIRE OXANCE ECHIROLLES</t>
  </si>
  <si>
    <t>CENTRE DE SANTE DENTAIRE DE FONTAINE</t>
  </si>
  <si>
    <t>380021774</t>
  </si>
  <si>
    <t>380021766</t>
  </si>
  <si>
    <t>MCS (Fontaine)</t>
  </si>
  <si>
    <t>MCS Fontaine</t>
  </si>
  <si>
    <t>CENTRE DE SANTE OXANCE GRENOBLE</t>
  </si>
  <si>
    <t>380019711</t>
  </si>
  <si>
    <t>MCS (Grenoble)</t>
  </si>
  <si>
    <t>MCS Grenoble</t>
  </si>
  <si>
    <t>CENTRE DE SANTE DENTAIRE OXANCE GRENOBLE</t>
  </si>
  <si>
    <t>CENTRE DE SANTE DENTAIRE FOCH GRENOBLE</t>
  </si>
  <si>
    <t>380025601</t>
  </si>
  <si>
    <t>380025593</t>
  </si>
  <si>
    <t>CENTRE DE SANTE DENTAIRE AMDG</t>
  </si>
  <si>
    <t>380025833</t>
  </si>
  <si>
    <t>930031091</t>
  </si>
  <si>
    <t>CENTRE DE SANTE DENTAIRE SOLIDENT</t>
  </si>
  <si>
    <t>380025882</t>
  </si>
  <si>
    <t>380025874</t>
  </si>
  <si>
    <t>CENTRE DE SANTE ACCES VISION GRENOBLE</t>
  </si>
  <si>
    <t>380026484</t>
  </si>
  <si>
    <t>940029267</t>
  </si>
  <si>
    <t>CENTRE DE SANTE AGECSA ARLEQUIN</t>
  </si>
  <si>
    <t>380787754</t>
  </si>
  <si>
    <t>380792010</t>
  </si>
  <si>
    <t>CENTRE DE SANTE AGECSA MISTRAL</t>
  </si>
  <si>
    <t>380787762</t>
  </si>
  <si>
    <t>CENTRE DE SANTE AGECSA DES GEANTS</t>
  </si>
  <si>
    <t>380787788</t>
  </si>
  <si>
    <t>CENTRE DE SANTE AGECSA ABBAYE</t>
  </si>
  <si>
    <t>380787796</t>
  </si>
  <si>
    <t>CENTRE DE SANTE ABBE GREGOIRE</t>
  </si>
  <si>
    <t>380789024</t>
  </si>
  <si>
    <t>380797928</t>
  </si>
  <si>
    <t>CENTRE DE SANTE AGECSA VIEUX TEMPLE</t>
  </si>
  <si>
    <t>380791491</t>
  </si>
  <si>
    <t>CENTRE DE SANTE UMGGHM GRENOBLE</t>
  </si>
  <si>
    <t>380792051</t>
  </si>
  <si>
    <t>CENTRE DE SANTE UNIVERSITE GRENOBLE</t>
  </si>
  <si>
    <t>380804708</t>
  </si>
  <si>
    <t>380020453</t>
  </si>
  <si>
    <t>CENTRE DE SANTE LANS EN VERCORS</t>
  </si>
  <si>
    <t>380001149</t>
  </si>
  <si>
    <t>380001099</t>
  </si>
  <si>
    <t>MCS (Lans-en-Vercors)</t>
  </si>
  <si>
    <t>MCS Lans-en-Vercors</t>
  </si>
  <si>
    <t>CENTRE DE SANTE LIVET-ET-GAVET</t>
  </si>
  <si>
    <t>380789727</t>
  </si>
  <si>
    <t>380790618</t>
  </si>
  <si>
    <t>Livet-et-Gavet</t>
  </si>
  <si>
    <t>MCS (Livet-et-Gavet)</t>
  </si>
  <si>
    <t>MCS Livet-et-Gavet</t>
  </si>
  <si>
    <t>CENTRE DE SANTE UMGGHM MEYLAN</t>
  </si>
  <si>
    <t>380802926</t>
  </si>
  <si>
    <t>MCS (Meylan)</t>
  </si>
  <si>
    <t>MCS Meylan</t>
  </si>
  <si>
    <t>CENTRE DE SANTE SUBLIM'DENT MOIRANS</t>
  </si>
  <si>
    <t>380019877</t>
  </si>
  <si>
    <t>MCS (Moirans)</t>
  </si>
  <si>
    <t>MCS Moirans</t>
  </si>
  <si>
    <t>CENTRE DE SANTE MOIRANS</t>
  </si>
  <si>
    <t>380788562</t>
  </si>
  <si>
    <t>380792804</t>
  </si>
  <si>
    <t>CENTRE DE SANTE DU CENTRE SANITAIRE ET SOCIAL DE MOIRANS</t>
  </si>
  <si>
    <t>CENTRE DE SANTE FILIERIS DE LA MOTTE</t>
  </si>
  <si>
    <t>380789685</t>
  </si>
  <si>
    <t>Motte-d'Aveillans</t>
  </si>
  <si>
    <t>MCS (Motte-d'Aveillans)</t>
  </si>
  <si>
    <t>MCS Motte-d'Aveillans</t>
  </si>
  <si>
    <t>CENTRE DE SANTE FILIERIS DE LA MOTTE D'AVEILLANS</t>
  </si>
  <si>
    <t>CENTRE DE SANTE FILIERIS DE LA MURE</t>
  </si>
  <si>
    <t>380803932</t>
  </si>
  <si>
    <t>MCS (Mure)</t>
  </si>
  <si>
    <t>MCS Mure</t>
  </si>
  <si>
    <t>CENTRE DE SANTE ADMR PT-DE-BEAUVOISIN</t>
  </si>
  <si>
    <t>380788901</t>
  </si>
  <si>
    <t>380791301</t>
  </si>
  <si>
    <t>MCS (Pont-de-Beauvoisin)</t>
  </si>
  <si>
    <t>MCS Pont-de-Beauvoisin</t>
  </si>
  <si>
    <t>CENTRE DE SANTE ADMR PONT-DE-BEAUVOISIN</t>
  </si>
  <si>
    <t>CENTRE DE SANTE OXANCE PONT DE CLAIX</t>
  </si>
  <si>
    <t>380013805</t>
  </si>
  <si>
    <t>Pont-de-Claix</t>
  </si>
  <si>
    <t>MCS (Pont-de-Claix)</t>
  </si>
  <si>
    <t>MCS Pont-de-Claix</t>
  </si>
  <si>
    <t>CENTRE DE SANTE DENTAIRE OXANCE LE PONT DE CLAIX</t>
  </si>
  <si>
    <t>CENTRE DE SANTE DU CH DE VIENNE</t>
  </si>
  <si>
    <t>380025692</t>
  </si>
  <si>
    <t>MCS (Roussillon)</t>
  </si>
  <si>
    <t>MCS Roussillon</t>
  </si>
  <si>
    <t>CENTRE DE SANTE DU CH DE VIENNE CALYDIAL</t>
  </si>
  <si>
    <t>CENTRE DE SANTE DES CITES ROUSSILLON</t>
  </si>
  <si>
    <t>380788992</t>
  </si>
  <si>
    <t>380793695</t>
  </si>
  <si>
    <t>CENTRE DE SANTE DES ROCHES-DE-CONDRIEU</t>
  </si>
  <si>
    <t>380788935</t>
  </si>
  <si>
    <t>380793737</t>
  </si>
  <si>
    <t>Saint-Clair-du-Rhône</t>
  </si>
  <si>
    <t>MCS (St-Clair-du-Rhône)</t>
  </si>
  <si>
    <t>MCS Saint-Clair-du-Rhône</t>
  </si>
  <si>
    <t>CENTRE DE SANTE DE SAINT-EGREVE</t>
  </si>
  <si>
    <t>380026641</t>
  </si>
  <si>
    <t>380026633</t>
  </si>
  <si>
    <t>MCS (St-Égrève)</t>
  </si>
  <si>
    <t>MCS Saint-Égrève</t>
  </si>
  <si>
    <t>CENTRE DE SANTE DE SAINT-HILAIRE</t>
  </si>
  <si>
    <t>380003939</t>
  </si>
  <si>
    <t>380004929</t>
  </si>
  <si>
    <t>Plateau-des-Petites-Roches</t>
  </si>
  <si>
    <t>MCS (Plateau-des-Petites-Roches)</t>
  </si>
  <si>
    <t>MCS Plateau-des-Petites-Roches</t>
  </si>
  <si>
    <t>CENTRE SANTE ET SOMMEIL</t>
  </si>
  <si>
    <t>380005439</t>
  </si>
  <si>
    <t>380005389</t>
  </si>
  <si>
    <t>MCS (St-Martin-d'Hères)</t>
  </si>
  <si>
    <t>MCS Saint-Martin-d'Hères</t>
  </si>
  <si>
    <t>CENTRE DE SANTE ADN SANTE GRENOBLE</t>
  </si>
  <si>
    <t>380022525</t>
  </si>
  <si>
    <t>380022517</t>
  </si>
  <si>
    <t>CENTRE DE SANTE L'ETOILE</t>
  </si>
  <si>
    <t>380025304</t>
  </si>
  <si>
    <t>380025296</t>
  </si>
  <si>
    <t>CENTRE DE SANTE VISIONNAIRE</t>
  </si>
  <si>
    <t>380026146</t>
  </si>
  <si>
    <t>750069643</t>
  </si>
  <si>
    <t>CENTRE DE SANTE CCAS ST-MARTIN-D'HERES</t>
  </si>
  <si>
    <t>380789164</t>
  </si>
  <si>
    <t>380790824</t>
  </si>
  <si>
    <t>CENTRE DE SANTE CCAS SAINT-MARTIN-D'HERES</t>
  </si>
  <si>
    <t>CENTRE DE SANTE UNIVERSITE ST-MARTIN</t>
  </si>
  <si>
    <t>380804690</t>
  </si>
  <si>
    <t>CENTRE DE SANTE UNIVERSITE SAINT-MARTIN-D'HERES</t>
  </si>
  <si>
    <t>CENTRE DE SANTE OXANCE SALAISE/SANNE</t>
  </si>
  <si>
    <t>380802017</t>
  </si>
  <si>
    <t>Salaise-sur-Sanne</t>
  </si>
  <si>
    <t>MCS (Salaise-sur-Sanne)</t>
  </si>
  <si>
    <t>MCS Salaise-sur-Sanne</t>
  </si>
  <si>
    <t>CENTRE DE SANTE DENTAIRE OXANCE SALAISE-SUR-SANNE</t>
  </si>
  <si>
    <t>CENTRE DE SANTE ADMR LA TOUR DU PIN</t>
  </si>
  <si>
    <t>380788976</t>
  </si>
  <si>
    <t>380793687</t>
  </si>
  <si>
    <t>MCS (Tour-du-Pin)</t>
  </si>
  <si>
    <t>MCS Tour-du-Pin</t>
  </si>
  <si>
    <t>CENTRE DE SANTE ESE LA TRONCHE</t>
  </si>
  <si>
    <t>380789008</t>
  </si>
  <si>
    <t>380790949</t>
  </si>
  <si>
    <t>MCS (Tronche)</t>
  </si>
  <si>
    <t>MCS Tronche</t>
  </si>
  <si>
    <t>CENTRE DE SANTE OXANCE VIENNE</t>
  </si>
  <si>
    <t>380001289</t>
  </si>
  <si>
    <t>MCS (Vienne)</t>
  </si>
  <si>
    <t>MCS Vienne</t>
  </si>
  <si>
    <t>CENTRE DE SANTE DENATIRE OXANCE VIENNE</t>
  </si>
  <si>
    <t>CENTRE DE SANTE ASIATICUS</t>
  </si>
  <si>
    <t>380013383</t>
  </si>
  <si>
    <t>690796602</t>
  </si>
  <si>
    <t>CENTRE DE SANTE CALYDIAL VIENNE</t>
  </si>
  <si>
    <t>380015602</t>
  </si>
  <si>
    <t>CENTRE DE SANTE OXANCE VOIRON</t>
  </si>
  <si>
    <t>380803098</t>
  </si>
  <si>
    <t>MCS (Voiron)</t>
  </si>
  <si>
    <t>MCS Voiron</t>
  </si>
  <si>
    <t>CENTRE DE SANTE DENTAIRE OXANCE VOIRON</t>
  </si>
  <si>
    <t>CTRE SOINS INF A DOMICILE CHAMPAGNOLE</t>
  </si>
  <si>
    <t>390783256</t>
  </si>
  <si>
    <t>390001915</t>
  </si>
  <si>
    <t>MCS (Champagnole)</t>
  </si>
  <si>
    <t>MCS Champagnole</t>
  </si>
  <si>
    <t>CTRE SANTE DENTAIRE MUTUAL CHAMPAGNOLE</t>
  </si>
  <si>
    <t>390784346</t>
  </si>
  <si>
    <t>390784007</t>
  </si>
  <si>
    <t>CENTRE SANTE DENTAIRE MUTUALISTE DOLE</t>
  </si>
  <si>
    <t>390783991</t>
  </si>
  <si>
    <t>MCS (Dole)</t>
  </si>
  <si>
    <t>MCS Dole</t>
  </si>
  <si>
    <t>390007854</t>
  </si>
  <si>
    <t>MCS (Lons-le-Saunier)</t>
  </si>
  <si>
    <t>MCS Lons-le-Saunier</t>
  </si>
  <si>
    <t>CENTRE DE SANTE INFIRMIER DE LONS LE S</t>
  </si>
  <si>
    <t>390008308</t>
  </si>
  <si>
    <t>CENTRE DE SANTE INFIRMIER DE LONS LE SAUNIER</t>
  </si>
  <si>
    <t>CENTRE DE SANTE DENTAIRE LOUIS PASTEUR</t>
  </si>
  <si>
    <t>390008357</t>
  </si>
  <si>
    <t>940029192</t>
  </si>
  <si>
    <t>CTRE SANTE DENTAIRE MUTUALISTE LONS</t>
  </si>
  <si>
    <t>390785137</t>
  </si>
  <si>
    <t>SOIGNONS HUMAIN VAL D'AMOUR</t>
  </si>
  <si>
    <t>390007953</t>
  </si>
  <si>
    <t>390007946</t>
  </si>
  <si>
    <t>Mont-sous-Vaudrey</t>
  </si>
  <si>
    <t>MCS (Mont-sous-Vaudrey)</t>
  </si>
  <si>
    <t>MCS Mont-sous-Vaudrey</t>
  </si>
  <si>
    <t>CTRE SANTE DENTAIRE MUTUAL MOUCHARD</t>
  </si>
  <si>
    <t>390007540</t>
  </si>
  <si>
    <t>MCS (Mouchard)</t>
  </si>
  <si>
    <t>MCS Mouchard</t>
  </si>
  <si>
    <t>CTRE SANTE INFIR MOUCHARD ET SA RÉGION</t>
  </si>
  <si>
    <t>390783207</t>
  </si>
  <si>
    <t>390000578</t>
  </si>
  <si>
    <t>CENTRE DE SANTE INFIRMIER DE MOUCHARD ET SA REGION</t>
  </si>
  <si>
    <t>CENTRE DE SOINS INFIRMIERS COMMUNAL</t>
  </si>
  <si>
    <t>390783223</t>
  </si>
  <si>
    <t>390783595</t>
  </si>
  <si>
    <t>MCS (Rousses)</t>
  </si>
  <si>
    <t>MCS Rousses</t>
  </si>
  <si>
    <t>CENTRE SANTE DENTAIRE MUTUAL ST CLAUDE</t>
  </si>
  <si>
    <t>390003028</t>
  </si>
  <si>
    <t>MCS (St-Claude)</t>
  </si>
  <si>
    <t>MCS Saint-Claude</t>
  </si>
  <si>
    <t>CENTRE SANTE SAINT CLAUDE</t>
  </si>
  <si>
    <t>390780724</t>
  </si>
  <si>
    <t>390000255</t>
  </si>
  <si>
    <t>CENTRE DE SANTE MEDICAL DE TAVAUX</t>
  </si>
  <si>
    <t>390008316</t>
  </si>
  <si>
    <t>Tavaux</t>
  </si>
  <si>
    <t>MCS (Tavaux)</t>
  </si>
  <si>
    <t>MCS Tavaux</t>
  </si>
  <si>
    <t>390781086</t>
  </si>
  <si>
    <t>400009478</t>
  </si>
  <si>
    <t>400011300</t>
  </si>
  <si>
    <t>MCS (Dax)</t>
  </si>
  <si>
    <t>MCS Dax</t>
  </si>
  <si>
    <t>CENTRE DE SANTE DENTAIRE MUTUALISTE DE DAX</t>
  </si>
  <si>
    <t>CDS POLYVALENT MUTUALISTE DU GRAND DAX</t>
  </si>
  <si>
    <t>400015137</t>
  </si>
  <si>
    <t>400781092</t>
  </si>
  <si>
    <t>400012076</t>
  </si>
  <si>
    <t>MCS (Grenade-sur-l'Adour)</t>
  </si>
  <si>
    <t>MCS Grenade-sur-l'Adour</t>
  </si>
  <si>
    <t>CENTRE DE SOINS INFIRMIERS SERVANTES DE MARIE - ADMR GRENADE</t>
  </si>
  <si>
    <t>400011326</t>
  </si>
  <si>
    <t>MCS (Mont-de-Marsan)</t>
  </si>
  <si>
    <t>MCS Mont-de-Marsan</t>
  </si>
  <si>
    <t>CENTRE DE SANTE DENTAIRE MUTUALISTE DE MONT-DE-MARSAN</t>
  </si>
  <si>
    <t>UNITE MOBILE DE SOINS DENTAIRE</t>
  </si>
  <si>
    <t>400013926</t>
  </si>
  <si>
    <t>UNITE MOBILE DE SOINS DENTAIRE - CENTRE DENTAIRE MUTUALISTE</t>
  </si>
  <si>
    <t>400013942</t>
  </si>
  <si>
    <t>CENTRE DE SANTE VISUELLE MUTUALISTE</t>
  </si>
  <si>
    <t>400014080</t>
  </si>
  <si>
    <t>CDS POLYVALENT MUTUALISTE PEYREHORADE</t>
  </si>
  <si>
    <t>400015475</t>
  </si>
  <si>
    <t>Peyrehorade</t>
  </si>
  <si>
    <t>MCS (Peyrehorade)</t>
  </si>
  <si>
    <t>MCS Peyrehorade</t>
  </si>
  <si>
    <t>400013876</t>
  </si>
  <si>
    <t>MCS (St-Pierre-du-Mont)</t>
  </si>
  <si>
    <t>MCS Saint-Pierre-du-Mont</t>
  </si>
  <si>
    <t>400781076</t>
  </si>
  <si>
    <t>400791265</t>
  </si>
  <si>
    <t>Tartas</t>
  </si>
  <si>
    <t>MCS (Tartas)</t>
  </si>
  <si>
    <t>MCS Tartas</t>
  </si>
  <si>
    <t>CENTRE DE SOINS INFIRMIERS LA PROVIDENCE - ADMR</t>
  </si>
  <si>
    <t>CDS POLYVALENT MUTUALISTE VILLENEUVE</t>
  </si>
  <si>
    <t>400015483</t>
  </si>
  <si>
    <t>Villeneuve-de-Marsan</t>
  </si>
  <si>
    <t>MCS (Villeneuve-de-Marsan)</t>
  </si>
  <si>
    <t>MCS Villeneuve-de-Marsan</t>
  </si>
  <si>
    <t>CDS POLYVALENT MUTUALISTE VILLENEUVE DE MARSAN</t>
  </si>
  <si>
    <t>410007355</t>
  </si>
  <si>
    <t>MCS (Blois)</t>
  </si>
  <si>
    <t>MCS Blois</t>
  </si>
  <si>
    <t>CENTRE MUTUALISTE SANTE DENTAIRE</t>
  </si>
  <si>
    <t>410004733</t>
  </si>
  <si>
    <t>MCS (Chaussée-St-Victor)</t>
  </si>
  <si>
    <t>MCS Chaussée-Saint-Victor</t>
  </si>
  <si>
    <t>CDS CC DE LA SOLOGNE DES ETANGS</t>
  </si>
  <si>
    <t>410010920</t>
  </si>
  <si>
    <t>410010912</t>
  </si>
  <si>
    <t>Dhuizon</t>
  </si>
  <si>
    <t>MCS (Dhuizon)</t>
  </si>
  <si>
    <t>MCS Dhuizon</t>
  </si>
  <si>
    <t>CDS COMMUNAUTÉ DE COMMUNES DE LA SOLOGNE DES ETANGS</t>
  </si>
  <si>
    <t>CENTRE DE SANTE DE SOLOGNE</t>
  </si>
  <si>
    <t>410009187</t>
  </si>
  <si>
    <t>Lamotte-Beuvron</t>
  </si>
  <si>
    <t>MCS (Lamotte-Beuvron)</t>
  </si>
  <si>
    <t>MCS Lamotte-Beuvron</t>
  </si>
  <si>
    <t>CENTRE DE SANTE DE MONTRICHARD</t>
  </si>
  <si>
    <t>410008965</t>
  </si>
  <si>
    <t>410008957</t>
  </si>
  <si>
    <t>MCS (Montrichard Val de Cher)</t>
  </si>
  <si>
    <t>MCS Montrichard Val de Cher</t>
  </si>
  <si>
    <t>CENTRE MUNICIPAL DE SANTE DE MONTRICHARD</t>
  </si>
  <si>
    <t>CENTRE DE SANTE DENTAIRE DE MORÉE</t>
  </si>
  <si>
    <t>410010896</t>
  </si>
  <si>
    <t>410010888</t>
  </si>
  <si>
    <t>Morée</t>
  </si>
  <si>
    <t>MCS (Morée)</t>
  </si>
  <si>
    <t>MCS Morée</t>
  </si>
  <si>
    <t>CENTRE DENTAIRE NOYERS</t>
  </si>
  <si>
    <t>410010870</t>
  </si>
  <si>
    <t>410010961</t>
  </si>
  <si>
    <t>MCS (Noyers-sur-Cher)</t>
  </si>
  <si>
    <t>MCS Noyers-sur-Cher</t>
  </si>
  <si>
    <t>410005680</t>
  </si>
  <si>
    <t>MCS (Romorantin-Lanthenay)</t>
  </si>
  <si>
    <t>MCS Romorantin-Lanthenay</t>
  </si>
  <si>
    <t>410006183</t>
  </si>
  <si>
    <t>CENTRE DE SANTE MUTUELLE FAMILIALE DES OEUVRES SOCIALES</t>
  </si>
  <si>
    <t>POLE SANTE INTERCOMMUNAL</t>
  </si>
  <si>
    <t>410009252</t>
  </si>
  <si>
    <t>410009245</t>
  </si>
  <si>
    <t>410009195</t>
  </si>
  <si>
    <t>MCS (St-Aignan)</t>
  </si>
  <si>
    <t>MCS Saint-Aignan</t>
  </si>
  <si>
    <t>CENTRE DE SANTE DENTAIRE MUTUALISTE DE SAINT AIGNAN</t>
  </si>
  <si>
    <t>CENTRE DE SANTÉ DE SELLES SUR CHER</t>
  </si>
  <si>
    <t>410010649</t>
  </si>
  <si>
    <t>410010631</t>
  </si>
  <si>
    <t>MCS (Selles-sur-Cher)</t>
  </si>
  <si>
    <t>MCS Selles-sur-Cher</t>
  </si>
  <si>
    <t>410001598</t>
  </si>
  <si>
    <t>MCS (Vendôme)</t>
  </si>
  <si>
    <t>MCS Vendôme</t>
  </si>
  <si>
    <t>CENTRE MUTUALISTE DE SANTE DENTAIRE</t>
  </si>
  <si>
    <t>410007462</t>
  </si>
  <si>
    <t>CENTRE DE SANTE MFL BOEN</t>
  </si>
  <si>
    <t>420786857</t>
  </si>
  <si>
    <t>420001596</t>
  </si>
  <si>
    <t>MCS (Boën-sur-Lignon)</t>
  </si>
  <si>
    <t>MCS Boën-sur-Lignon</t>
  </si>
  <si>
    <t>CENTRE DE SANTE MUTUELLES DE FRANCE LOIRE BOEN</t>
  </si>
  <si>
    <t>CENTRE DE SANTE CANTON BOURG-ARGENTAL</t>
  </si>
  <si>
    <t>420782054</t>
  </si>
  <si>
    <t>420011520</t>
  </si>
  <si>
    <t>Bourg-Argental</t>
  </si>
  <si>
    <t>MCS (Bourg-Argental)</t>
  </si>
  <si>
    <t>MCS Bourg-Argental</t>
  </si>
  <si>
    <t>CENTRE DE SANTE CHAMBON-FEUGEROLLES</t>
  </si>
  <si>
    <t>420782401</t>
  </si>
  <si>
    <t>420000861</t>
  </si>
  <si>
    <t>MCS (Chambon-Feugerolles)</t>
  </si>
  <si>
    <t>MCS Chambon-Feugerolles</t>
  </si>
  <si>
    <t>CENTRE DE SANTE MFL SSAM CHARLIEU</t>
  </si>
  <si>
    <t>420014649</t>
  </si>
  <si>
    <t>MCS (Charlieu)</t>
  </si>
  <si>
    <t>MCS Charlieu</t>
  </si>
  <si>
    <t>CENTRE DE SANTE AIMV CHAZELLES</t>
  </si>
  <si>
    <t>420781684</t>
  </si>
  <si>
    <t>420787095</t>
  </si>
  <si>
    <t>Chazelles-sur-Lyon</t>
  </si>
  <si>
    <t>MCS (Chazelles-sur-Lyon)</t>
  </si>
  <si>
    <t>MCS Chazelles-sur-Lyon</t>
  </si>
  <si>
    <t>CENTRE DE SANTE SEMAD 24/24 LE COTEAU</t>
  </si>
  <si>
    <t>420002370</t>
  </si>
  <si>
    <t>420002123</t>
  </si>
  <si>
    <t>Coteau</t>
  </si>
  <si>
    <t>MCS (Coteau)</t>
  </si>
  <si>
    <t>MCS Coteau</t>
  </si>
  <si>
    <t>CENTRE DE SANTE DENTAIRE MFLSSAM FEURS</t>
  </si>
  <si>
    <t>420016099</t>
  </si>
  <si>
    <t>MCS (Feurs)</t>
  </si>
  <si>
    <t>MCS Feurs</t>
  </si>
  <si>
    <t>CENTRE DE SANTE DENTAIRE MFL SSAM FEURS</t>
  </si>
  <si>
    <t>CENTRE DE SANTE MFL SSAM FIRMINY</t>
  </si>
  <si>
    <t>420013096</t>
  </si>
  <si>
    <t>MCS (Firminy)</t>
  </si>
  <si>
    <t>MCS Firminy</t>
  </si>
  <si>
    <t>CENTRE DE SANTE DE CHAMBON FEUGEROLLES</t>
  </si>
  <si>
    <t>420782435</t>
  </si>
  <si>
    <t>CENTRE DE SANTE DE CHAMBON FEUGEROLLES (ANTENNE)</t>
  </si>
  <si>
    <t>CENTRE DE SANTE MFL MABLY</t>
  </si>
  <si>
    <t>420786816</t>
  </si>
  <si>
    <t>MCS (Mably)</t>
  </si>
  <si>
    <t>MCS Mably</t>
  </si>
  <si>
    <t>CENTRE DE SANTE MUTUELLES DE FRANCE LOIRE MABLY</t>
  </si>
  <si>
    <t>CENTRE DE SANTE DE MONTBRISON</t>
  </si>
  <si>
    <t>420782229</t>
  </si>
  <si>
    <t>420000846</t>
  </si>
  <si>
    <t>MCS (Montbrison)</t>
  </si>
  <si>
    <t>MCS Montbrison</t>
  </si>
  <si>
    <t>CENTRE DE SANTE MFL SSAM MONTBRISON</t>
  </si>
  <si>
    <t>420788457</t>
  </si>
  <si>
    <t>CENTRE DE SANTE LA RICAMARIE</t>
  </si>
  <si>
    <t>420782104</t>
  </si>
  <si>
    <t>420000820</t>
  </si>
  <si>
    <t>Ricamarie</t>
  </si>
  <si>
    <t>MCS (Ricamarie)</t>
  </si>
  <si>
    <t>MCS Ricamarie</t>
  </si>
  <si>
    <t>CENTRE DE SANTE FILIERIS LA RICAMARIE</t>
  </si>
  <si>
    <t>420789463</t>
  </si>
  <si>
    <t>CENTRE DE SANTE FILIERIS DE LA RICAMARIE</t>
  </si>
  <si>
    <t>CENTRE DE SANTE MUNICIPAL DE RIORGES</t>
  </si>
  <si>
    <t>420017311</t>
  </si>
  <si>
    <t>420017303</t>
  </si>
  <si>
    <t>Riorges</t>
  </si>
  <si>
    <t>MCS (Riorges)</t>
  </si>
  <si>
    <t>MCS Riorges</t>
  </si>
  <si>
    <t>CENTRE DE SANTE DENTAIRE FAMILY SMILE</t>
  </si>
  <si>
    <t>420017816</t>
  </si>
  <si>
    <t>420017808</t>
  </si>
  <si>
    <t>MCS (Rive-de-Gier)</t>
  </si>
  <si>
    <t>MCS Rive-de-Gier</t>
  </si>
  <si>
    <t>CENTRE DE SANTE DENTAIRE MFL HTE-LOIRE</t>
  </si>
  <si>
    <t>420002743</t>
  </si>
  <si>
    <t>MCS (Roanne)</t>
  </si>
  <si>
    <t>MCS Roanne</t>
  </si>
  <si>
    <t>CENTRE DE SANTE DENTAIRE MFL HAUTE-LOIRE</t>
  </si>
  <si>
    <t>CENTRE DE SANTE ECHOGRAPHIE DU MARAIS</t>
  </si>
  <si>
    <t>420013989</t>
  </si>
  <si>
    <t>CENTRE DE SANTE MFL ROANNE</t>
  </si>
  <si>
    <t>420015513</t>
  </si>
  <si>
    <t>CENTRE DE SANTE ADN SANTE ROANNE</t>
  </si>
  <si>
    <t>420017089</t>
  </si>
  <si>
    <t>420017071</t>
  </si>
  <si>
    <t>420017824</t>
  </si>
  <si>
    <t>CENTRE DE SANTE PLEIADES - ROANNE</t>
  </si>
  <si>
    <t>420782542</t>
  </si>
  <si>
    <t>420013963</t>
  </si>
  <si>
    <t>CENTRE DE SANTE CPAM 42 ROANNE</t>
  </si>
  <si>
    <t>420792343</t>
  </si>
  <si>
    <t>420788341</t>
  </si>
  <si>
    <t>CENTRE DE SANTE FILIERIS ROCHE-MOLIERE</t>
  </si>
  <si>
    <t>420789497</t>
  </si>
  <si>
    <t>Roche-la-Molière</t>
  </si>
  <si>
    <t>MCS (Roche-la-Molière)</t>
  </si>
  <si>
    <t>MCS Roche-la-Molière</t>
  </si>
  <si>
    <t>CENTRE DE SANTE FILIERIS DE ROCHE-LA-MOLIERE</t>
  </si>
  <si>
    <t>CENTRE DE SANTE ELEA SAINT-CHAMOND</t>
  </si>
  <si>
    <t>420781205</t>
  </si>
  <si>
    <t>420000465</t>
  </si>
  <si>
    <t>MCS (St-Chamond)</t>
  </si>
  <si>
    <t>MCS Saint-Chamond</t>
  </si>
  <si>
    <t>CENTRE DE SANTE MFL SSAM SAINT-CHAMOND</t>
  </si>
  <si>
    <t>420785115</t>
  </si>
  <si>
    <t>CENTRE DE SANTE MFL SSAM BELLEVUE</t>
  </si>
  <si>
    <t>420003519</t>
  </si>
  <si>
    <t>MCS (St-Étienne)</t>
  </si>
  <si>
    <t>MCS Saint-Étienne</t>
  </si>
  <si>
    <t>CENTRE DE SANTE MFL SSAM 11 NOVEMBRE</t>
  </si>
  <si>
    <t>420013088</t>
  </si>
  <si>
    <t>CENTRE DE SANTE POLYVALENT MFL SSAM 11 NOVEMBRE</t>
  </si>
  <si>
    <t>CPEF - MFPF</t>
  </si>
  <si>
    <t>420013633</t>
  </si>
  <si>
    <t>420785396</t>
  </si>
  <si>
    <t>PLANNING FAMILIAL DE SAINT ETIENNE</t>
  </si>
  <si>
    <t>CENTRE DE SANTE DENTAIRE PASCAL GARIN</t>
  </si>
  <si>
    <t>420015273</t>
  </si>
  <si>
    <t>420016560</t>
  </si>
  <si>
    <t>CENTRE DE SANTE SAINT-ETIENNE</t>
  </si>
  <si>
    <t>420016727</t>
  </si>
  <si>
    <t>420016719</t>
  </si>
  <si>
    <t>CENTRE DE SANTE OPHTALMOLOGIE MFL SSAM</t>
  </si>
  <si>
    <t>420016750</t>
  </si>
  <si>
    <t>CENTRE DE SANTE D'OPHTALMOLOGIE MFL SSAM</t>
  </si>
  <si>
    <t>CENTRE DE SANTE COSEM SAINT-ETIENNE</t>
  </si>
  <si>
    <t>420017402</t>
  </si>
  <si>
    <t>CENTRE DE SANTE LOUNIS BOUANANI</t>
  </si>
  <si>
    <t>420017741</t>
  </si>
  <si>
    <t>420016818</t>
  </si>
  <si>
    <t>CENTRE DE SANTE AIMV BEAUNIER</t>
  </si>
  <si>
    <t>420781593</t>
  </si>
  <si>
    <t>CENTRE DE SANTE AIMV SAINT-ETIENNE BEAUNIER</t>
  </si>
  <si>
    <t>CENTRE DE SANTE AIMV VALBENOITE</t>
  </si>
  <si>
    <t>420782278</t>
  </si>
  <si>
    <t>CENTRE DE SANTE AIMV SAINT-ETIENNE VALBENOITE</t>
  </si>
  <si>
    <t>CENTRE DE SANTE MFL SAINT-ETIENNE</t>
  </si>
  <si>
    <t>420787483</t>
  </si>
  <si>
    <t>CENTRE DE SANTE MUTUELLES DE FRANCE LOIRE SAINT-ETIENNE</t>
  </si>
  <si>
    <t>420788465</t>
  </si>
  <si>
    <t>CENTRE DE SANTE DENTAIRE MFL SSAM 11 NOVEMBRE</t>
  </si>
  <si>
    <t>CENTRE DE SANTE FILIERIS DE ST-ETIENNE</t>
  </si>
  <si>
    <t>420789455</t>
  </si>
  <si>
    <t>CENTRE DE SANTE FILIERIS DE SAINT-ETIENNE</t>
  </si>
  <si>
    <t>CENTRE DE SANTE CPAM 42 SAINT-ETIENNE</t>
  </si>
  <si>
    <t>420792400</t>
  </si>
  <si>
    <t>CENTRE DE SANTE ARTIC 42 ST-PRIEST</t>
  </si>
  <si>
    <t>420012593</t>
  </si>
  <si>
    <t>MCS (St-Priest-en-Jarez)</t>
  </si>
  <si>
    <t>MCS Saint-Priest-en-Jarez</t>
  </si>
  <si>
    <t>CENTRE DE SANTE ARTIC 42 SAINT-PRIEST EN JAREZ</t>
  </si>
  <si>
    <t>CENTRE DENTAIRE ET MEDICAL DU FOREZ</t>
  </si>
  <si>
    <t>420017287</t>
  </si>
  <si>
    <t>420017279</t>
  </si>
  <si>
    <t>MCS (Savigneux)</t>
  </si>
  <si>
    <t>MCS Savigneux</t>
  </si>
  <si>
    <t>CENTRE DE SANTE MFL SAVIGNEUX</t>
  </si>
  <si>
    <t>420789240</t>
  </si>
  <si>
    <t>CENTRE DE SANTE MUTUELLES DE FRANCE LOIRE SAVIGNEUX</t>
  </si>
  <si>
    <t>CENTRE DE SANTE FRANCOISE HERITIER</t>
  </si>
  <si>
    <t>420016826</t>
  </si>
  <si>
    <t>Veauche</t>
  </si>
  <si>
    <t>MCS (Veauche)</t>
  </si>
  <si>
    <t>MCS Veauche</t>
  </si>
  <si>
    <t>CENTRE DE SANTE DU CHAMBON SUR LIGNON</t>
  </si>
  <si>
    <t>430009373</t>
  </si>
  <si>
    <t>430009365</t>
  </si>
  <si>
    <t>MCS (Chambon-sur-Lignon)</t>
  </si>
  <si>
    <t>MCS Chambon-sur-Lignon</t>
  </si>
  <si>
    <t>CENTRE SOINS PLATEAU VELLAVE</t>
  </si>
  <si>
    <t>430004077</t>
  </si>
  <si>
    <t>430000570</t>
  </si>
  <si>
    <t>Costaros</t>
  </si>
  <si>
    <t>MCS (Costaros)</t>
  </si>
  <si>
    <t>MCS Costaros</t>
  </si>
  <si>
    <t>CENTRE DE SOINS INTERCOMMUNAL DU PLATEAU VELLAVE</t>
  </si>
  <si>
    <t>CENTRE DE SANTE DE DUNIERES</t>
  </si>
  <si>
    <t>430005702</t>
  </si>
  <si>
    <t>430000869</t>
  </si>
  <si>
    <t>MCS (Dunières)</t>
  </si>
  <si>
    <t>MCS Dunières</t>
  </si>
  <si>
    <t>CENTRE DE SANTE DENTAIRE DU VELAY</t>
  </si>
  <si>
    <t>430009209</t>
  </si>
  <si>
    <t>Lapte</t>
  </si>
  <si>
    <t>MCS (Lapte)</t>
  </si>
  <si>
    <t>MCS Lapte</t>
  </si>
  <si>
    <t>430009001</t>
  </si>
  <si>
    <t>MCS (Monistrol-sur-Loire)</t>
  </si>
  <si>
    <t>MCS Monistrol-sur-Loire</t>
  </si>
  <si>
    <t>430007138</t>
  </si>
  <si>
    <t>MCS (Le Puy-en-Velay)</t>
  </si>
  <si>
    <t>MCS Puy-en-Velay</t>
  </si>
  <si>
    <t>CENTRE DE SANTE DENTAIRE MUTUALISTE DU PUY-EN-VELAY</t>
  </si>
  <si>
    <t>SSU - ANTENNE UNIVERSITAIRE DE PUY</t>
  </si>
  <si>
    <t>430008417</t>
  </si>
  <si>
    <t>SERVICE DE SANTE UNIVERSITAIRE - ANTENNE UNIV DU PUY</t>
  </si>
  <si>
    <t>CTRE DE SOINS INFIRMIERS INTERCOMMUNAL</t>
  </si>
  <si>
    <t>430005520</t>
  </si>
  <si>
    <t>430000794</t>
  </si>
  <si>
    <t>MCS (Ste-Florine)</t>
  </si>
  <si>
    <t>MCS Sainte-Florine</t>
  </si>
  <si>
    <t>CTRE DE SOINS INFIRMIERS INTERCOMMUNAL DU BASSIN MINIER</t>
  </si>
  <si>
    <t>CENTRE SOINS INFIRMIERS AIGREFEUILLE</t>
  </si>
  <si>
    <t>440025583</t>
  </si>
  <si>
    <t>440011757</t>
  </si>
  <si>
    <t>Aigrefeuille-sur-Maine</t>
  </si>
  <si>
    <t>MCS (Aigrefeuille-sur-Maine)</t>
  </si>
  <si>
    <t>MCS Aigrefeuille-sur-Maine</t>
  </si>
  <si>
    <t>CENTRE DE SOINS INFIRMIERS D'AIGREFEUILLE SUR MAINE</t>
  </si>
  <si>
    <t>CENTRE DE SOINS INFIRMIERS ANCENIS</t>
  </si>
  <si>
    <t>440011419</t>
  </si>
  <si>
    <t>440003499</t>
  </si>
  <si>
    <t>MCS (Ancenis-St-Géréon)</t>
  </si>
  <si>
    <t>MCS Ancenis-Saint-Géréon</t>
  </si>
  <si>
    <t>CENTRE DE SOINS INFIRMIERS D'ANCENIS</t>
  </si>
  <si>
    <t>CENTRE DE SANTE INFIRMIERS</t>
  </si>
  <si>
    <t>440055739</t>
  </si>
  <si>
    <t>CENTRE DE SANTE INFIRMIERS ESPACE SANTE LES OLIVIERS</t>
  </si>
  <si>
    <t>440059020</t>
  </si>
  <si>
    <t>440059012</t>
  </si>
  <si>
    <t>MCS (Batz-sur-Mer)</t>
  </si>
  <si>
    <t>MCS Batz-sur-Mer</t>
  </si>
  <si>
    <t>CENTRE MUNICIPAL DE SANTE DE BATZ-SUR-MER</t>
  </si>
  <si>
    <t>CSI BOUAYE</t>
  </si>
  <si>
    <t>440010007</t>
  </si>
  <si>
    <t>440003382</t>
  </si>
  <si>
    <t>Bouaye</t>
  </si>
  <si>
    <t>MCS (Bouaye)</t>
  </si>
  <si>
    <t>MCS Bouaye</t>
  </si>
  <si>
    <t>CENTRE DE SOINS INFIRMIERS DE BOUAYE</t>
  </si>
  <si>
    <t>SERVICE MEDICAL DU CREPS PDL</t>
  </si>
  <si>
    <t>440059681</t>
  </si>
  <si>
    <t>440059673</t>
  </si>
  <si>
    <t>Chapelle-sur-Erdre</t>
  </si>
  <si>
    <t>MCS (Chapelle-sur-Erdre)</t>
  </si>
  <si>
    <t>MCS Chapelle-sur-Erdre</t>
  </si>
  <si>
    <t>SERVICE MEDICAL DU CREPS DES PAYS DE LA LOIRE</t>
  </si>
  <si>
    <t>CENTRE DE SOINS INFIRMIERS DU CCAS</t>
  </si>
  <si>
    <t>440011765</t>
  </si>
  <si>
    <t>440018513</t>
  </si>
  <si>
    <t>MCS (Châteaubriant)</t>
  </si>
  <si>
    <t>MCS Châteaubriant</t>
  </si>
  <si>
    <t>CENTRE DE SOINS INFIRMIERS DU CCAS DE CHATEAUBRIANT</t>
  </si>
  <si>
    <t>CSI COUERON</t>
  </si>
  <si>
    <t>440010098</t>
  </si>
  <si>
    <t>440005841</t>
  </si>
  <si>
    <t>Couëron</t>
  </si>
  <si>
    <t>MCS (Couëron)</t>
  </si>
  <si>
    <t>MCS Couëron</t>
  </si>
  <si>
    <t>CENTRE DE SOINS INFIRMIERS DE COUERON</t>
  </si>
  <si>
    <t>CENTRE DE SOINS INFIRMIERS INDRE</t>
  </si>
  <si>
    <t>440025757</t>
  </si>
  <si>
    <t>Indre</t>
  </si>
  <si>
    <t>MCS (Indre)</t>
  </si>
  <si>
    <t>MCS Indre</t>
  </si>
  <si>
    <t>CENTRE DE SOINS INFIRMIERS D'INDRE</t>
  </si>
  <si>
    <t>CENTRE DENTAIRE NANTES</t>
  </si>
  <si>
    <t>440004901</t>
  </si>
  <si>
    <t>850028085</t>
  </si>
  <si>
    <t>MCS (Nantes)</t>
  </si>
  <si>
    <t>MCS Nantes</t>
  </si>
  <si>
    <t>CENTRE DENTAIRE NANTES OMNIPRATIQUE ET ORTHODONTIE</t>
  </si>
  <si>
    <t>CDS DE NANTES - MSP BELLEVUE</t>
  </si>
  <si>
    <t>440005858</t>
  </si>
  <si>
    <t>CENTRE DE SANTE DE NANTES - MSP BELLEVUE</t>
  </si>
  <si>
    <t>CSI DOULON</t>
  </si>
  <si>
    <t>440005874</t>
  </si>
  <si>
    <t>CENTRE DE SOINS INFIRMIERS DE DOULON</t>
  </si>
  <si>
    <t>440011831</t>
  </si>
  <si>
    <t>CSI CENTRE VILLE</t>
  </si>
  <si>
    <t>440025724</t>
  </si>
  <si>
    <t>CENTRE DE SOINS INFIRMIERS CENTRE VILLE</t>
  </si>
  <si>
    <t>SUMPPS</t>
  </si>
  <si>
    <t>440049344</t>
  </si>
  <si>
    <t>440042810</t>
  </si>
  <si>
    <t>SERVICE UNIVERSITAIRE MEDECINE PREVENTIVE PROMOTION SANTE</t>
  </si>
  <si>
    <t>CSI NANTES CHAMP DE TIR</t>
  </si>
  <si>
    <t>440051167</t>
  </si>
  <si>
    <t>CSI NANTES CONSTITUTION</t>
  </si>
  <si>
    <t>440051191</t>
  </si>
  <si>
    <t>440051969</t>
  </si>
  <si>
    <t>440051951</t>
  </si>
  <si>
    <t>CENTRE DE SANTE SOMED NANTES</t>
  </si>
  <si>
    <t>440056083</t>
  </si>
  <si>
    <t>440056075</t>
  </si>
  <si>
    <t>440056240</t>
  </si>
  <si>
    <t>440057388</t>
  </si>
  <si>
    <t>CENTRE DE SANTE DENTAIRE VERTUO</t>
  </si>
  <si>
    <t>440057339</t>
  </si>
  <si>
    <t>440057321</t>
  </si>
  <si>
    <t>CENTRE DE SANTE DENTAIRE VERTUO LA BEAUJOIRE</t>
  </si>
  <si>
    <t>CENTRE DENTAIRE DE L'ERAUDIÈRE</t>
  </si>
  <si>
    <t>440059236</t>
  </si>
  <si>
    <t>440059228</t>
  </si>
  <si>
    <t>INSTITUT JEROME LEJEUNE NANTES</t>
  </si>
  <si>
    <t>440059764</t>
  </si>
  <si>
    <t>750017048</t>
  </si>
  <si>
    <t>CENTRE DE SOINS DE NORT SUR ERDRE</t>
  </si>
  <si>
    <t>440025732</t>
  </si>
  <si>
    <t>440010148</t>
  </si>
  <si>
    <t>Nort-sur-Erdre</t>
  </si>
  <si>
    <t>MCS (Nort-sur-Erdre)</t>
  </si>
  <si>
    <t>MCS Nort-sur-Erdre</t>
  </si>
  <si>
    <t>CSI ASSIRNO</t>
  </si>
  <si>
    <t>440026052</t>
  </si>
  <si>
    <t>440010155</t>
  </si>
  <si>
    <t>MCS (Nozay)</t>
  </si>
  <si>
    <t>MCS Nozay</t>
  </si>
  <si>
    <t>CENTRE DE SOINS INFIRMIERS ASSIRNO</t>
  </si>
  <si>
    <t>CSI ORVAULT</t>
  </si>
  <si>
    <t>440051175</t>
  </si>
  <si>
    <t>MCS (Orvault)</t>
  </si>
  <si>
    <t>MCS Orvault</t>
  </si>
  <si>
    <t>CENTRE DE SOINS INFIRMIERS DE PORNIC</t>
  </si>
  <si>
    <t>440007631</t>
  </si>
  <si>
    <t>440002707</t>
  </si>
  <si>
    <t>MCS (Pornic)</t>
  </si>
  <si>
    <t>MCS Pornic</t>
  </si>
  <si>
    <t>CENTRE DE SOINS DE PORNIC</t>
  </si>
  <si>
    <t>440025195</t>
  </si>
  <si>
    <t>MCS (Rezé)</t>
  </si>
  <si>
    <t>MCS Rezé</t>
  </si>
  <si>
    <t>CSI ADN SANTE NANTES</t>
  </si>
  <si>
    <t>440057628</t>
  </si>
  <si>
    <t>440057610</t>
  </si>
  <si>
    <t>CENTRE DE SOINS INFIRMIERS ADN SANTE NANTES</t>
  </si>
  <si>
    <t>CENTRE DE SANTE AQODI NANTES</t>
  </si>
  <si>
    <t>440059756</t>
  </si>
  <si>
    <t>750067324</t>
  </si>
  <si>
    <t>CENTRE SOINS INFIRMIERS ROUGE</t>
  </si>
  <si>
    <t>440011732</t>
  </si>
  <si>
    <t>440003929</t>
  </si>
  <si>
    <t>Rougé</t>
  </si>
  <si>
    <t>MCS (Rougé)</t>
  </si>
  <si>
    <t>MCS Rougé</t>
  </si>
  <si>
    <t>CENTRE DE SOINS INFIRMIERS DE DERVAL ROUGE</t>
  </si>
  <si>
    <t>440056836</t>
  </si>
  <si>
    <t>440056828</t>
  </si>
  <si>
    <t>MCS (St-Brevin-les-Pins)</t>
  </si>
  <si>
    <t>MCS Saint-Brevin-les-Pins</t>
  </si>
  <si>
    <t>440025187</t>
  </si>
  <si>
    <t>MCS (St-Herblain)</t>
  </si>
  <si>
    <t>MCS Saint-Herblain</t>
  </si>
  <si>
    <t>CENTRE DE SANTE DU SILLON</t>
  </si>
  <si>
    <t>440051183</t>
  </si>
  <si>
    <t>440052934</t>
  </si>
  <si>
    <t>CENTRE DE SANTE DENTAIRE DENTASMILE</t>
  </si>
  <si>
    <t>440054351</t>
  </si>
  <si>
    <t>CENTRE DE SANTE DENTAIRE DENTASMILE BEAUSEJOUR</t>
  </si>
  <si>
    <t>CDS DENTAIRE VERTUO ST HERBLAIN</t>
  </si>
  <si>
    <t>440058410</t>
  </si>
  <si>
    <t>440058402</t>
  </si>
  <si>
    <t>CDSdent (St-Herblain)-MCS</t>
  </si>
  <si>
    <t>CENTRE DE SANTE DENTAIRE VERTUO ST HERBLAIN</t>
  </si>
  <si>
    <t>CENTRE DE SANTE SECTEUR BRIERE</t>
  </si>
  <si>
    <t>440011724</t>
  </si>
  <si>
    <t>440003895</t>
  </si>
  <si>
    <t>Saint-Joachim</t>
  </si>
  <si>
    <t>MCS (St-Joachim)</t>
  </si>
  <si>
    <t>MCS Saint-Joachim</t>
  </si>
  <si>
    <t>CENTRE DE SANTE ACCOMPAGNEMENT ET SOINS</t>
  </si>
  <si>
    <t>440060416</t>
  </si>
  <si>
    <t>440043180</t>
  </si>
  <si>
    <t>MCS (St-Nazaire)</t>
  </si>
  <si>
    <t>MCS Saint-Nazaire</t>
  </si>
  <si>
    <t>CENTRE DENTAIRE MUTUALISTE VILLE PORT</t>
  </si>
  <si>
    <t>440043206</t>
  </si>
  <si>
    <t>CENTRE DE SANTE POLYVALENT A VOS SOINS</t>
  </si>
  <si>
    <t>440052371</t>
  </si>
  <si>
    <t>440052363</t>
  </si>
  <si>
    <t>CENTRE DE SOINS INFIRMIERS ADN SANTÉ</t>
  </si>
  <si>
    <t>440057313</t>
  </si>
  <si>
    <t>440057305</t>
  </si>
  <si>
    <t>CENTRE DE SOINS INFIRMIERS ADN SANTÉ SAINT NAZAIRE</t>
  </si>
  <si>
    <t>CENTRE DE SANTE DENTAIRE SAINT NAZAIRE</t>
  </si>
  <si>
    <t>440059467</t>
  </si>
  <si>
    <t>440059459</t>
  </si>
  <si>
    <t>CSI SOIN SANTE</t>
  </si>
  <si>
    <t>440025674</t>
  </si>
  <si>
    <t>440011716</t>
  </si>
  <si>
    <t>Saint-Père-en-Retz</t>
  </si>
  <si>
    <t>MCS (St-Père-en-Retz)</t>
  </si>
  <si>
    <t>MCS Saint-Père-en-Retz</t>
  </si>
  <si>
    <t>CENTRE DE SOINS INFIRMIERS SOINSANTE</t>
  </si>
  <si>
    <t>CENTRE DE SANTE ET PREVENTION</t>
  </si>
  <si>
    <t>440005049</t>
  </si>
  <si>
    <t>440018570</t>
  </si>
  <si>
    <t>Saint-Sébastien-sur-Loire</t>
  </si>
  <si>
    <t>MCS (St-Sébastien-sur-Loire)</t>
  </si>
  <si>
    <t>MCS Saint-Sébastien-sur-Loire</t>
  </si>
  <si>
    <t>CDS OPASS DERVAL-SION LES MINES</t>
  </si>
  <si>
    <t>440052470</t>
  </si>
  <si>
    <t>Sion-les-Mines</t>
  </si>
  <si>
    <t>MCS (Sion-les-Mines)</t>
  </si>
  <si>
    <t>MCS Sion-les-Mines</t>
  </si>
  <si>
    <t>CENTRE DE SANTE OPASS DERVAL-SION LES MINES</t>
  </si>
  <si>
    <t>CSI LES SORINIERES</t>
  </si>
  <si>
    <t>440054732</t>
  </si>
  <si>
    <t>Sorinières</t>
  </si>
  <si>
    <t>MCS (Sorinières)</t>
  </si>
  <si>
    <t>MCS Sorinières</t>
  </si>
  <si>
    <t>440011740</t>
  </si>
  <si>
    <t>440003937</t>
  </si>
  <si>
    <t>Loireauxence</t>
  </si>
  <si>
    <t>MCS (Loireauxence)</t>
  </si>
  <si>
    <t>MCS Loireauxence</t>
  </si>
  <si>
    <t>440054369</t>
  </si>
  <si>
    <t>Vue</t>
  </si>
  <si>
    <t>MCS (Vue)</t>
  </si>
  <si>
    <t>MCS Vue</t>
  </si>
  <si>
    <t>CTRE SANTE PLANNING FAMILIAL 45</t>
  </si>
  <si>
    <t>450020243</t>
  </si>
  <si>
    <t>450000948</t>
  </si>
  <si>
    <t>MCS (Beaugency)</t>
  </si>
  <si>
    <t>MCS Beaugency</t>
  </si>
  <si>
    <t>CENTRE SANTE PLANNING FAMILIAL 45 (BEAUGENCY)</t>
  </si>
  <si>
    <t>CTRE SANTE MNCPL DE CHALETTE SUR LOING</t>
  </si>
  <si>
    <t>450020672</t>
  </si>
  <si>
    <t>450011069</t>
  </si>
  <si>
    <t>Châlette-sur-Loing</t>
  </si>
  <si>
    <t>MCS (Châlette-sur-Loing)</t>
  </si>
  <si>
    <t>MCS Châlette-sur-Loing</t>
  </si>
  <si>
    <t>CENTRE MUNICIPAL DE SNATE DE CHALETTE SUR LOING</t>
  </si>
  <si>
    <t>CENTRE DE SANTÉ D'INGRÉ</t>
  </si>
  <si>
    <t>450022546</t>
  </si>
  <si>
    <t>450022538</t>
  </si>
  <si>
    <t>Ingré</t>
  </si>
  <si>
    <t>MCS (Ingré)</t>
  </si>
  <si>
    <t>MCS Ingré</t>
  </si>
  <si>
    <t>CENTRE SANTE DENTAIRE VYV3 MONTARGIS</t>
  </si>
  <si>
    <t>450009675</t>
  </si>
  <si>
    <t>MCS (Montargis)</t>
  </si>
  <si>
    <t>MCS Montargis</t>
  </si>
  <si>
    <t>CENTRE DE SANTE DENTAIRE 3D MONTARGIS</t>
  </si>
  <si>
    <t>450021498</t>
  </si>
  <si>
    <t>450021480</t>
  </si>
  <si>
    <t>CENTRE DE SANTE DENTAIRE VYV3 OLIVET</t>
  </si>
  <si>
    <t>450007869</t>
  </si>
  <si>
    <t>MCS (Olivet)</t>
  </si>
  <si>
    <t>MCS Olivet</t>
  </si>
  <si>
    <t>CTRE DE SANTE DU PLANNIG FAMILIAL 45</t>
  </si>
  <si>
    <t>450002431</t>
  </si>
  <si>
    <t>MCS (Orléans)</t>
  </si>
  <si>
    <t>MCS Orléans</t>
  </si>
  <si>
    <t>CENTRE DE SANTE DU PLANNIG FAMILIAL 45</t>
  </si>
  <si>
    <t>CENTRE SANTE DENTAIRE VYV3 ORLEANS</t>
  </si>
  <si>
    <t>450002472</t>
  </si>
  <si>
    <t>CENTRE SANTE DENTAIRE VYV3 DENTAIRE ORLEANS</t>
  </si>
  <si>
    <t>450020235</t>
  </si>
  <si>
    <t>CENTRE SANTE PLANNING FAMILIAL 45 (LA SOURCE)</t>
  </si>
  <si>
    <t>CENTRE MEDICAL ORLEANS THIERS</t>
  </si>
  <si>
    <t>450022447</t>
  </si>
  <si>
    <t>450022439</t>
  </si>
  <si>
    <t>CENTRE DE SANTÉ DENTAIRE ORLÉANS</t>
  </si>
  <si>
    <t>450022496</t>
  </si>
  <si>
    <t>930029509</t>
  </si>
  <si>
    <t>ACMO</t>
  </si>
  <si>
    <t>450022777</t>
  </si>
  <si>
    <t>450022769</t>
  </si>
  <si>
    <t>CENTRE MÉDICAL DENTAIRE COSEM ORLÉANS</t>
  </si>
  <si>
    <t>450022942</t>
  </si>
  <si>
    <t>CENTRE MÉDICAL ET DENTAIRE COSEM ORLÉANS LA SOURCE</t>
  </si>
  <si>
    <t>450022967</t>
  </si>
  <si>
    <t>450022959</t>
  </si>
  <si>
    <t>CTRE MÉDICAL DENTAIRE COSEM ORLÉANS</t>
  </si>
  <si>
    <t>450022975</t>
  </si>
  <si>
    <t>CTRE DE SANTE VYV3 ST JEAN DE BRAYE</t>
  </si>
  <si>
    <t>450010855</t>
  </si>
  <si>
    <t>MCS (St-Jean-de-Braye)</t>
  </si>
  <si>
    <t>MCS Saint-Jean-de-Braye</t>
  </si>
  <si>
    <t>CENTRE DE SANTE DENTAIRE - ESPACE DENTAIRE MUTUALISTE</t>
  </si>
  <si>
    <t>460780471</t>
  </si>
  <si>
    <t>460785223</t>
  </si>
  <si>
    <t>MCS (Cahors)</t>
  </si>
  <si>
    <t>MCS Cahors</t>
  </si>
  <si>
    <t>460785470</t>
  </si>
  <si>
    <t>460785215</t>
  </si>
  <si>
    <t>MCS (Figeac)</t>
  </si>
  <si>
    <t>MCS Figeac</t>
  </si>
  <si>
    <t>CDS MEDICAL GRAND-FIGEAC</t>
  </si>
  <si>
    <t>460006869</t>
  </si>
  <si>
    <t>460006240</t>
  </si>
  <si>
    <t>Lacapelle-Marival</t>
  </si>
  <si>
    <t>MCS (Lacapelle-Marival)</t>
  </si>
  <si>
    <t>MCS Lacapelle-Marival</t>
  </si>
  <si>
    <t>CENTRE DE SANTE DE MA REGION A SALVIAC</t>
  </si>
  <si>
    <t>460006844</t>
  </si>
  <si>
    <t>Salviac</t>
  </si>
  <si>
    <t>MCS (Salviac)</t>
  </si>
  <si>
    <t>MCS Salviac</t>
  </si>
  <si>
    <t>470012428</t>
  </si>
  <si>
    <t>470009598</t>
  </si>
  <si>
    <t>MCS (Agen)</t>
  </si>
  <si>
    <t>MCS Agen</t>
  </si>
  <si>
    <t>CENTRE DE SANTE DENTAIRE MUTUALISTE AGEN SUD</t>
  </si>
  <si>
    <t>470016551</t>
  </si>
  <si>
    <t>CDS SAGEO AGEN</t>
  </si>
  <si>
    <t>470018516</t>
  </si>
  <si>
    <t>750070211</t>
  </si>
  <si>
    <t>CDS PLURICOMMUNAL ESTILLAC</t>
  </si>
  <si>
    <t>470016833</t>
  </si>
  <si>
    <t>470016817</t>
  </si>
  <si>
    <t>MCS (Estillac)</t>
  </si>
  <si>
    <t>MCS Estillac</t>
  </si>
  <si>
    <t>CDS MUNICIPAL</t>
  </si>
  <si>
    <t>470016809</t>
  </si>
  <si>
    <t>470016791</t>
  </si>
  <si>
    <t>Foulayronnes</t>
  </si>
  <si>
    <t>MCS (Foulayronnes)</t>
  </si>
  <si>
    <t>MCS Foulayronnes</t>
  </si>
  <si>
    <t>CIDS FUMEL VALLEE DU LOT</t>
  </si>
  <si>
    <t>470017070</t>
  </si>
  <si>
    <t>470017062</t>
  </si>
  <si>
    <t>MCS (Fumel)</t>
  </si>
  <si>
    <t>MCS Fumel</t>
  </si>
  <si>
    <t>CENTRE INTERCOMMUNAL DE SANTE FUMEL VALLE DU LOT</t>
  </si>
  <si>
    <t>CDS DU LAVARDACAIS</t>
  </si>
  <si>
    <t>470016759</t>
  </si>
  <si>
    <t>470016742</t>
  </si>
  <si>
    <t>Lavardac</t>
  </si>
  <si>
    <t>MCS (Lavardac)</t>
  </si>
  <si>
    <t>MCS Lavardac</t>
  </si>
  <si>
    <t>470009606</t>
  </si>
  <si>
    <t>MCS (Marmande)</t>
  </si>
  <si>
    <t>MCS Marmande</t>
  </si>
  <si>
    <t>CENTRE DE SANTE DENTAIRE MUTUALISTE DE MARMANDE</t>
  </si>
  <si>
    <t>CDS PLURICOMMUNAL LE PASSAGE</t>
  </si>
  <si>
    <t>470016825</t>
  </si>
  <si>
    <t>Passage</t>
  </si>
  <si>
    <t>MCS (Passage)</t>
  </si>
  <si>
    <t>MCS Passage</t>
  </si>
  <si>
    <t>CDS DU BASSIN MARMANDAIS</t>
  </si>
  <si>
    <t>470018458</t>
  </si>
  <si>
    <t>470018441</t>
  </si>
  <si>
    <t>Sainte-Bazeille</t>
  </si>
  <si>
    <t>MCS (Ste-Bazeille)</t>
  </si>
  <si>
    <t>MCS Sainte-Bazeille</t>
  </si>
  <si>
    <t>CDS DU BASSIN TONNEINQUAIS</t>
  </si>
  <si>
    <t>470016635</t>
  </si>
  <si>
    <t>470016627</t>
  </si>
  <si>
    <t>MCS (Tonneins)</t>
  </si>
  <si>
    <t>MCS Tonneins</t>
  </si>
  <si>
    <t>CENTRE DE SANTE DU BASSIN TONNEINQUAIS - CSBT</t>
  </si>
  <si>
    <t>470009614</t>
  </si>
  <si>
    <t>MCS (Villeneuve-sur-Lot)</t>
  </si>
  <si>
    <t>MCS Villeneuve-sur-Lot</t>
  </si>
  <si>
    <t>CENTRE DE SANTE DENTAIRE MUTUALISTE DE VILLENEUVE-SUR-LOT</t>
  </si>
  <si>
    <t>CDS INFIRMIER TERRE DE RANDON</t>
  </si>
  <si>
    <t>480781889</t>
  </si>
  <si>
    <t>480782309</t>
  </si>
  <si>
    <t>Châteauneuf-de-Randon</t>
  </si>
  <si>
    <t>MCS (Châteauneuf-de-Randon)</t>
  </si>
  <si>
    <t>MCS Châteauneuf-de-Randon</t>
  </si>
  <si>
    <t>CENTRE DE SANTE INFIRMIER TERRE DE RANDON</t>
  </si>
  <si>
    <t>CDS INFIRMIER ASS LANGOGNE</t>
  </si>
  <si>
    <t>480000876</t>
  </si>
  <si>
    <t>480000843</t>
  </si>
  <si>
    <t>MCS (Langogne)</t>
  </si>
  <si>
    <t>MCS Langogne</t>
  </si>
  <si>
    <t>CENTRE DE SANTE INFIRMIER ASSOCIATION SOINS ET SANTE</t>
  </si>
  <si>
    <t>CDS INFIRMIER VALLEE DU LOT</t>
  </si>
  <si>
    <t>480780717</t>
  </si>
  <si>
    <t>480783331</t>
  </si>
  <si>
    <t>MCS (Mende)</t>
  </si>
  <si>
    <t>MCS Mende</t>
  </si>
  <si>
    <t>CENTRE DE SANTE INFIRMIER VALLEE DU LOT</t>
  </si>
  <si>
    <t>CDS DENTAIRE MUTUALITE FRANCAISE MENDE</t>
  </si>
  <si>
    <t>480783778</t>
  </si>
  <si>
    <t>CDSdent (Mende)-MCS</t>
  </si>
  <si>
    <t>CENTRE DE SANTE DENTAIRE MUTUALITE FRANCAISE LOZERE MENDE</t>
  </si>
  <si>
    <t>CDS INFIRMIER ADMR MONT LOZERE</t>
  </si>
  <si>
    <t>480001627</t>
  </si>
  <si>
    <t>480001619</t>
  </si>
  <si>
    <t>Pont de Montvert - Sud Mont Lozère</t>
  </si>
  <si>
    <t>MCS (Pont de Montvert - Sud Mont Lozère)</t>
  </si>
  <si>
    <t>MCS Pont de Montvert - Sud Mont Lozère</t>
  </si>
  <si>
    <t>CENTRE DE SANTE INFIRMIER ADMR MONT LOZERE CEVENNES</t>
  </si>
  <si>
    <t>CDS INFIRMIER LA COLAGNE</t>
  </si>
  <si>
    <t>480780741</t>
  </si>
  <si>
    <t>480000181</t>
  </si>
  <si>
    <t>Monts-de-Randon</t>
  </si>
  <si>
    <t>MCS (Monts-de-Randon)</t>
  </si>
  <si>
    <t>MCS Monts-de-Randon</t>
  </si>
  <si>
    <t>CENTRE DE SANTE INFIRMIER LA COLAGNE RIEUTORT DE RANDON</t>
  </si>
  <si>
    <t>CDS INFIRMIER MARGERIDE AUBRAC</t>
  </si>
  <si>
    <t>480780709</t>
  </si>
  <si>
    <t>480000157</t>
  </si>
  <si>
    <t>MCS (St-Chély-d'Apcher)</t>
  </si>
  <si>
    <t>MCS Saint-Chély-d'Apcher</t>
  </si>
  <si>
    <t>CENTRE DE SANTE INFIRMIER MARGERIDE AUBRAC</t>
  </si>
  <si>
    <t>490015880</t>
  </si>
  <si>
    <t>MCS (Angers)</t>
  </si>
  <si>
    <t>MCS Angers</t>
  </si>
  <si>
    <t>SERVICE DE SANTE UNIVERSITAIRE</t>
  </si>
  <si>
    <t>490018462</t>
  </si>
  <si>
    <t>490018454</t>
  </si>
  <si>
    <t>SSU</t>
  </si>
  <si>
    <t>CSI ANJOU ACCOMPAGNEMENT ANGERS</t>
  </si>
  <si>
    <t>490020492</t>
  </si>
  <si>
    <t>490535218</t>
  </si>
  <si>
    <t>CENTRE DENTAIRE ET D'ORTHODONTIE</t>
  </si>
  <si>
    <t>490021136</t>
  </si>
  <si>
    <t>490021128</t>
  </si>
  <si>
    <t>CENTRE DENTAIRE ET D'ORTHODONTIE D'ANGERS</t>
  </si>
  <si>
    <t>ADN SANTE ANGERS</t>
  </si>
  <si>
    <t>490021920</t>
  </si>
  <si>
    <t>490021912</t>
  </si>
  <si>
    <t>CENTRE DE SANTE ET OPHTALMOLOGIE</t>
  </si>
  <si>
    <t>490022084</t>
  </si>
  <si>
    <t>490022076</t>
  </si>
  <si>
    <t>CENTRE DE SANTE ET D'OPHTALMOLOGIE D'ANGERS</t>
  </si>
  <si>
    <t>CENTRE DENTEVIE ANGERS</t>
  </si>
  <si>
    <t>490022100</t>
  </si>
  <si>
    <t>490022225</t>
  </si>
  <si>
    <t>CSI SERVANTES DES PAUVRES</t>
  </si>
  <si>
    <t>490528320</t>
  </si>
  <si>
    <t>490535838</t>
  </si>
  <si>
    <t>CENTRE DE SOINS INFIRMIERS SERVANTES DES PAUVRES</t>
  </si>
  <si>
    <t>490528338</t>
  </si>
  <si>
    <t>CSI VERNEAU</t>
  </si>
  <si>
    <t>490528379</t>
  </si>
  <si>
    <t>490535663</t>
  </si>
  <si>
    <t>CENTRE DE SOINS INFIRMIERS DE VERNEAU</t>
  </si>
  <si>
    <t>CSI MONPLAISIR</t>
  </si>
  <si>
    <t>490528387</t>
  </si>
  <si>
    <t>CENTRE DE SOINS INFIRMIERS MONPLAISIR</t>
  </si>
  <si>
    <t>CSI BELLE BEILLE</t>
  </si>
  <si>
    <t>490528551</t>
  </si>
  <si>
    <t>CENTRE DE SOINS INFIRMIERS DE BELLE BEILLE</t>
  </si>
  <si>
    <t>CSI BRISEPOTIERE</t>
  </si>
  <si>
    <t>490531050</t>
  </si>
  <si>
    <t>CENTRE DE SOINS INFIRMIERS BRISEPOTIERE</t>
  </si>
  <si>
    <t>CSI L'ALERTE MADELEINE SAINT LEONARD</t>
  </si>
  <si>
    <t>490537503</t>
  </si>
  <si>
    <t>490537495</t>
  </si>
  <si>
    <t>CENTRE DE SOINS L'ALERTE MADELEINE SAINT LEONARD</t>
  </si>
  <si>
    <t>CENTRE DE SANTE VIEXIDOM SERVICES</t>
  </si>
  <si>
    <t>490542933</t>
  </si>
  <si>
    <t>490021771</t>
  </si>
  <si>
    <t>CENTRE DE SOINS INFIRMIER</t>
  </si>
  <si>
    <t>490017746</t>
  </si>
  <si>
    <t>490012184</t>
  </si>
  <si>
    <t>MCS (Cholet)</t>
  </si>
  <si>
    <t>MCS Cholet</t>
  </si>
  <si>
    <t>SERVICE MEDICAL DE PROXIMITE</t>
  </si>
  <si>
    <t>490021995</t>
  </si>
  <si>
    <t>490535168</t>
  </si>
  <si>
    <t>CENTRE DENT ET VIE CHOLET</t>
  </si>
  <si>
    <t>490022126</t>
  </si>
  <si>
    <t>490022605</t>
  </si>
  <si>
    <t>490538535</t>
  </si>
  <si>
    <t>CENTRE MUNICIPAL DE SANTE CORONNAIS</t>
  </si>
  <si>
    <t>490019569</t>
  </si>
  <si>
    <t>490019551</t>
  </si>
  <si>
    <t>Coron</t>
  </si>
  <si>
    <t>MCS (Coron)</t>
  </si>
  <si>
    <t>MCS Coron</t>
  </si>
  <si>
    <t>CSI DOUE LA FONTAINE</t>
  </si>
  <si>
    <t>490528395</t>
  </si>
  <si>
    <t>490001740</t>
  </si>
  <si>
    <t>MCS (Doué-en-Anjou)</t>
  </si>
  <si>
    <t>MCS Doué-en-Anjou</t>
  </si>
  <si>
    <t>CENTRE DE SOINS INFIRMIERS DOUE LA FONTAINE</t>
  </si>
  <si>
    <t>CENTRE DE SANTE INFIRMIERS VAL DU LOIR</t>
  </si>
  <si>
    <t>490530904</t>
  </si>
  <si>
    <t>490016144</t>
  </si>
  <si>
    <t>MCS (Durtal)</t>
  </si>
  <si>
    <t>MCS Durtal</t>
  </si>
  <si>
    <t>CENTRE DE SANTE DE MORANNES</t>
  </si>
  <si>
    <t>490018660</t>
  </si>
  <si>
    <t>MCS (Morannes sur Sarthe-Daumeray)</t>
  </si>
  <si>
    <t>MCS Morannes sur Sarthe-Daumeray</t>
  </si>
  <si>
    <t>CENTRE DE SANTE PLURIPROFESSIONNEL</t>
  </si>
  <si>
    <t>490021029</t>
  </si>
  <si>
    <t>490535010</t>
  </si>
  <si>
    <t>MCS (Mauges-sur-Loire)</t>
  </si>
  <si>
    <t>MCS Mauges-sur-Loire</t>
  </si>
  <si>
    <t>CSI JEANNE RIVEREAU</t>
  </si>
  <si>
    <t>490531258</t>
  </si>
  <si>
    <t>CENTRE DE SOINS INFIRMIERS JEANNE RIVEREAU</t>
  </si>
  <si>
    <t>CSI LES PONTS DE CE</t>
  </si>
  <si>
    <t>490020856</t>
  </si>
  <si>
    <t>MCS (Ponts-de-Cé)</t>
  </si>
  <si>
    <t>MCS Ponts-de-Cé</t>
  </si>
  <si>
    <t>CENTRE DE SANTE INFIRMIER LES PONTS DE CE</t>
  </si>
  <si>
    <t>CSP FILIERIS DE TRELAZE</t>
  </si>
  <si>
    <t>490538592</t>
  </si>
  <si>
    <t>CENTRE DE SANTÉ POLYVALENT FILIERIS  DE TRELAZE</t>
  </si>
  <si>
    <t>490531175</t>
  </si>
  <si>
    <t>490534997</t>
  </si>
  <si>
    <t>MCS (Ombrée d'Anjou)</t>
  </si>
  <si>
    <t>MCS Ombrée d'Anjou</t>
  </si>
  <si>
    <t>490531639</t>
  </si>
  <si>
    <t>CSI SAINT GEORGES SUR LOIRE</t>
  </si>
  <si>
    <t>490531167</t>
  </si>
  <si>
    <t>490001880</t>
  </si>
  <si>
    <t>MCS (St-Georges-sur-Loire)</t>
  </si>
  <si>
    <t>MCS Saint-Georges-sur-Loire</t>
  </si>
  <si>
    <t>CENTRE DE SOINS INFIRMIERS DE ST GEORGES SUR LOIRE</t>
  </si>
  <si>
    <t>CSI SAINT MACAIRE EN MAUGES</t>
  </si>
  <si>
    <t>490528429</t>
  </si>
  <si>
    <t>490001757</t>
  </si>
  <si>
    <t>MCS (Sèvremoine)</t>
  </si>
  <si>
    <t>MCS Sèvremoine</t>
  </si>
  <si>
    <t>CENTRE DE SOINS INFIRMIERS SAINT MACAIRE EN MAUGES</t>
  </si>
  <si>
    <t>CENTRE DE SOINS POLYVALENT RAPHAEL</t>
  </si>
  <si>
    <t>490531126</t>
  </si>
  <si>
    <t>490537966</t>
  </si>
  <si>
    <t>CENTRE DE SANTE RAPHAEL</t>
  </si>
  <si>
    <t>CENTRE DE SANTE DENTAIRE DE SAUMUR</t>
  </si>
  <si>
    <t>490009289</t>
  </si>
  <si>
    <t>MCS (Saumur)</t>
  </si>
  <si>
    <t>MCS Saumur</t>
  </si>
  <si>
    <t>CENTRE DE SANTE DENTAIRE MUTUALISTE DE SAUMUR</t>
  </si>
  <si>
    <t>CENTRE COMMUNAL DE SANTE DE SAUMUR</t>
  </si>
  <si>
    <t>490020906</t>
  </si>
  <si>
    <t>490534740</t>
  </si>
  <si>
    <t>CSI TIERCE</t>
  </si>
  <si>
    <t>490528361</t>
  </si>
  <si>
    <t>Tiercé</t>
  </si>
  <si>
    <t>MCS (Tiercé)</t>
  </si>
  <si>
    <t>MCS Tiercé</t>
  </si>
  <si>
    <t>CENTRE DE SOINS INFIRMIERS DE TIERCE</t>
  </si>
  <si>
    <t>CSI TRELAZE</t>
  </si>
  <si>
    <t>490531654</t>
  </si>
  <si>
    <t>MCS (Trélazé)</t>
  </si>
  <si>
    <t>MCS Trélazé</t>
  </si>
  <si>
    <t>CENTRE DE SOINS INFIRMIERS DE TRELAZE</t>
  </si>
  <si>
    <t>CSI VILLEVEQUE</t>
  </si>
  <si>
    <t>490531092</t>
  </si>
  <si>
    <t>Rives-du-Loir-en-Anjou</t>
  </si>
  <si>
    <t>MCS (Rives-du-Loir-en-Anjou)</t>
  </si>
  <si>
    <t>MCS Rives-du-Loir-en-Anjou</t>
  </si>
  <si>
    <t>CENTRE DE SOINS INFIRMIERS DE VILLEVEQUE</t>
  </si>
  <si>
    <t>CENTRE DE SANTE - AVRANCHES</t>
  </si>
  <si>
    <t>500021407</t>
  </si>
  <si>
    <t>MCS (Avranches)</t>
  </si>
  <si>
    <t>MCS Avranches</t>
  </si>
  <si>
    <t>CENTRE DE SOINS INFIRMIERS - CHERBOURG</t>
  </si>
  <si>
    <t>500002498</t>
  </si>
  <si>
    <t>500010400</t>
  </si>
  <si>
    <t>MCS (Cherbourg-en-Cotentin)</t>
  </si>
  <si>
    <t>MCS Cherbourg-en-Cotentin</t>
  </si>
  <si>
    <t>CENTRE DE SANTÉ DENTAIRE - CHERBOURG</t>
  </si>
  <si>
    <t>500015771</t>
  </si>
  <si>
    <t>CENTRE DE SANTÉ DENTAIRE MUTUELLE NATIONALE AVIATION MARINE</t>
  </si>
  <si>
    <t>CENTRE DE SANTE BRES-CROIZAT</t>
  </si>
  <si>
    <t>500024690</t>
  </si>
  <si>
    <t>500023379</t>
  </si>
  <si>
    <t>CENTRE DENTAIRE CHERBOURG CENTRE</t>
  </si>
  <si>
    <t>500025606</t>
  </si>
  <si>
    <t>500025598</t>
  </si>
  <si>
    <t>CENTRE DE SOINS INFIRMIERS - COUTANCES</t>
  </si>
  <si>
    <t>500002472</t>
  </si>
  <si>
    <t>500020110</t>
  </si>
  <si>
    <t>MCS (Coutances)</t>
  </si>
  <si>
    <t>MCS Coutances</t>
  </si>
  <si>
    <t>ADN SANTE MANCHE</t>
  </si>
  <si>
    <t>500024807</t>
  </si>
  <si>
    <t>500024799</t>
  </si>
  <si>
    <t>MCS (Granville)</t>
  </si>
  <si>
    <t>MCS Granville</t>
  </si>
  <si>
    <t>CENTRE MUNICIPAL DE SANTE D'ISIGNY</t>
  </si>
  <si>
    <t>500024849</t>
  </si>
  <si>
    <t>500024831</t>
  </si>
  <si>
    <t>MCS (Isigny-le-Buat)</t>
  </si>
  <si>
    <t>MCS Isigny-le-Buat</t>
  </si>
  <si>
    <t>CENTRE MUNICIPAL DE SANTE D'ISIGNY-LE-BUAT</t>
  </si>
  <si>
    <t>CLAT 50</t>
  </si>
  <si>
    <t>500025614</t>
  </si>
  <si>
    <t>370011157</t>
  </si>
  <si>
    <t>MCS (St-Lô)</t>
  </si>
  <si>
    <t>MCS Saint-Lô</t>
  </si>
  <si>
    <t>CENTRE DE SOINS INFIRMIERS- TESSY/VIRE</t>
  </si>
  <si>
    <t>500002043</t>
  </si>
  <si>
    <t>500016290</t>
  </si>
  <si>
    <t>Tessy-Bocage</t>
  </si>
  <si>
    <t>MCS (Tessy-Bocage)</t>
  </si>
  <si>
    <t>MCS Tessy-Bocage</t>
  </si>
  <si>
    <t>CENTRE DE SOINS INFIRMIERS SANTE BIEN ETRE</t>
  </si>
  <si>
    <t>ASSOCIATION API DENTIFREE</t>
  </si>
  <si>
    <t>510024839</t>
  </si>
  <si>
    <t>MCS (Bezannes)</t>
  </si>
  <si>
    <t>MCS Bezannes</t>
  </si>
  <si>
    <t>510000656</t>
  </si>
  <si>
    <t>510013519</t>
  </si>
  <si>
    <t>MCS (Châlons-en-Champagne)</t>
  </si>
  <si>
    <t>MCS Châlons-en-Champagne</t>
  </si>
  <si>
    <t>CENTRE DE SANTE MUTUALISTE DE CHALONS</t>
  </si>
  <si>
    <t>510012115</t>
  </si>
  <si>
    <t>510010960</t>
  </si>
  <si>
    <t>510003445</t>
  </si>
  <si>
    <t>MCS (Épernay)</t>
  </si>
  <si>
    <t>MCS Épernay</t>
  </si>
  <si>
    <t>CENTRE DE SANTE DU CHEMIN VERT</t>
  </si>
  <si>
    <t>510000490</t>
  </si>
  <si>
    <t>510000698</t>
  </si>
  <si>
    <t>MCS (Reims)</t>
  </si>
  <si>
    <t>MCS Reims</t>
  </si>
  <si>
    <t>CENTRE DE SOINS INFIRMIERS LOUVOIS</t>
  </si>
  <si>
    <t>510000714</t>
  </si>
  <si>
    <t>510001084</t>
  </si>
  <si>
    <t>CENTRE DE SOINS ORGEVAL</t>
  </si>
  <si>
    <t>510000722</t>
  </si>
  <si>
    <t>510000730</t>
  </si>
  <si>
    <t>CENTRE DE SOINS INFIRMIERS 3 PILIERS</t>
  </si>
  <si>
    <t>510002074</t>
  </si>
  <si>
    <t>CENTRE DE SOINS INFIRMIERS ASSOCIATION PLATEAU DES 3 PILIERS</t>
  </si>
  <si>
    <t>CTRE SOINS INF QUART CROIX ROUGE</t>
  </si>
  <si>
    <t>510002207</t>
  </si>
  <si>
    <t>510000938</t>
  </si>
  <si>
    <t>CENTRE DE SOINS INFIRMIERS QUARTIER CROIX ROUGE</t>
  </si>
  <si>
    <t>CENTRE DE SOINS 3 FONTAINES</t>
  </si>
  <si>
    <t>510008311</t>
  </si>
  <si>
    <t>510003023</t>
  </si>
  <si>
    <t>CENTRE DE SANTE MUTUALISTE REIMS</t>
  </si>
  <si>
    <t>510009376</t>
  </si>
  <si>
    <t>CENTRE DE SANTE DENTAIRE DE REIMS</t>
  </si>
  <si>
    <t>510025588</t>
  </si>
  <si>
    <t>920032943</t>
  </si>
  <si>
    <t>CDS CITY SANTE REIMS</t>
  </si>
  <si>
    <t>510025737</t>
  </si>
  <si>
    <t>510025729</t>
  </si>
  <si>
    <t>CENTRE DE SANTE CITY SANTE REIMS</t>
  </si>
  <si>
    <t>CENTRE DE SANTE DENTAIRE REIMS</t>
  </si>
  <si>
    <t>510026040</t>
  </si>
  <si>
    <t>510026032</t>
  </si>
  <si>
    <t>CENTRE DE SANTE MEDICO DENTAIRE REIMS</t>
  </si>
  <si>
    <t>510026107</t>
  </si>
  <si>
    <t>510026099</t>
  </si>
  <si>
    <t>CENTRE DE SANTE MEDICO DENTAIRE DE REIMS</t>
  </si>
  <si>
    <t>CENTRE DENTAIRE DE REIMS</t>
  </si>
  <si>
    <t>510026222</t>
  </si>
  <si>
    <t>510026214</t>
  </si>
  <si>
    <t>CENTRE MÉDICO DENTAIRE CLAIRMARAIS</t>
  </si>
  <si>
    <t>510026305</t>
  </si>
  <si>
    <t>510026297</t>
  </si>
  <si>
    <t>CENTRE ACCÈS VISION REIMS</t>
  </si>
  <si>
    <t>510026917</t>
  </si>
  <si>
    <t>510027006</t>
  </si>
  <si>
    <t>CDS POLYVALENT MUTUALISTE STEMENEHOULD</t>
  </si>
  <si>
    <t>510026321</t>
  </si>
  <si>
    <t>MCS (Ste-Menehould)</t>
  </si>
  <si>
    <t>MCS Sainte-Menehould</t>
  </si>
  <si>
    <t>CENTRE DE SANTE POLYVALENT MUTUALISTE DE SAINTE-MENEHOULD</t>
  </si>
  <si>
    <t>CENTRE DE SANTE INFIRMIER BON SECOURS</t>
  </si>
  <si>
    <t>510000540</t>
  </si>
  <si>
    <t>510024474</t>
  </si>
  <si>
    <t>MCS (Sézanne)</t>
  </si>
  <si>
    <t>MCS Sézanne</t>
  </si>
  <si>
    <t>CENTRE DENTAIRE VERTUO REIMS TINQUEUX</t>
  </si>
  <si>
    <t>510026909</t>
  </si>
  <si>
    <t>510026891</t>
  </si>
  <si>
    <t>MCS (Tinqueux)</t>
  </si>
  <si>
    <t>MCS Tinqueux</t>
  </si>
  <si>
    <t>CENTRE DE SANTE DENTAIRE VERTUO REIMS TINQUEUX</t>
  </si>
  <si>
    <t>CENTRE DE SANTE POLYVALENT DU HAMOIS</t>
  </si>
  <si>
    <t>510025547</t>
  </si>
  <si>
    <t>MCS (Vitry-le-François)</t>
  </si>
  <si>
    <t>MCS Vitry-le-François</t>
  </si>
  <si>
    <t>CENTRE DE SANTE MUTUALISTE POLYVALENT DU HAMOIS</t>
  </si>
  <si>
    <t>520004151</t>
  </si>
  <si>
    <t>MCS (Chaumont)</t>
  </si>
  <si>
    <t>MCS Chaumont</t>
  </si>
  <si>
    <t>CLINIQUE DENTAIRE</t>
  </si>
  <si>
    <t>520784273</t>
  </si>
  <si>
    <t>520782251</t>
  </si>
  <si>
    <t>CENTRE DE SANTÉ DOULEVANT LE CHATEAU</t>
  </si>
  <si>
    <t>520004144</t>
  </si>
  <si>
    <t>520004375</t>
  </si>
  <si>
    <t>Doulevant-le-Château</t>
  </si>
  <si>
    <t>MCS (Doulevant-le-Château)</t>
  </si>
  <si>
    <t>MCS Doulevant-le-Château</t>
  </si>
  <si>
    <t>CENTRE DE SANTÉ DE LA REGION DE DOULEVANT LE CHATEAU</t>
  </si>
  <si>
    <t>520003047</t>
  </si>
  <si>
    <t>MCS (Langres)</t>
  </si>
  <si>
    <t>MCS Langres</t>
  </si>
  <si>
    <t>520003229</t>
  </si>
  <si>
    <t>MCS (St-Dizier)</t>
  </si>
  <si>
    <t>MCS Saint-Dizier</t>
  </si>
  <si>
    <t>520784281</t>
  </si>
  <si>
    <t>CENTRE DE SOINS INFIRMIERS ANDOUILLE</t>
  </si>
  <si>
    <t>530002252</t>
  </si>
  <si>
    <t>530029057</t>
  </si>
  <si>
    <t>Andouillé</t>
  </si>
  <si>
    <t>MCS (Andouillé)</t>
  </si>
  <si>
    <t>MCS Andouillé</t>
  </si>
  <si>
    <t>CENTRE DE SANTE DENTAIRE DE CHANGE</t>
  </si>
  <si>
    <t>530008739</t>
  </si>
  <si>
    <t>MCS (Changé)</t>
  </si>
  <si>
    <t>MCS Changé</t>
  </si>
  <si>
    <t>530032093</t>
  </si>
  <si>
    <t>MCS (Château-Gontier-sur-Mayenne)</t>
  </si>
  <si>
    <t>MCS Château-Gontier-sur-Mayenne</t>
  </si>
  <si>
    <t>CENTRE MUNICIPAL DE SANTE L'HUISSERIE</t>
  </si>
  <si>
    <t>530008697</t>
  </si>
  <si>
    <t>530008689</t>
  </si>
  <si>
    <t>Huisserie</t>
  </si>
  <si>
    <t>MCS (Huisserie)</t>
  </si>
  <si>
    <t>MCS Huisserie</t>
  </si>
  <si>
    <t>CENTRE DE SANTE - HENRI DUNANT</t>
  </si>
  <si>
    <t>530008879</t>
  </si>
  <si>
    <t>MCS (Laval)</t>
  </si>
  <si>
    <t>MCS Laval</t>
  </si>
  <si>
    <t>CENTRE DE SANTE - SERVICE MEDICAL DE PROXIMITE -HENRI DUNANT</t>
  </si>
  <si>
    <t>530032549</t>
  </si>
  <si>
    <t>CENTRE DE SANTE DE MARTIGNE SUR MAYENN</t>
  </si>
  <si>
    <t>530010024</t>
  </si>
  <si>
    <t>530010016</t>
  </si>
  <si>
    <t>Martigné-sur-Mayenne</t>
  </si>
  <si>
    <t>MCS (Martigné-sur-Mayenne)</t>
  </si>
  <si>
    <t>MCS Martigné-sur-Mayenne</t>
  </si>
  <si>
    <t>CSI ADMR DE SOUGE / MESLAY</t>
  </si>
  <si>
    <t>530029065</t>
  </si>
  <si>
    <t>530008317</t>
  </si>
  <si>
    <t>MCS (Meslay-du-Maine)</t>
  </si>
  <si>
    <t>MCS Meslay-du-Maine</t>
  </si>
  <si>
    <t>CENTRE DE SOINS INFIRMIERS ADMR DE SOULGE / MESLAY</t>
  </si>
  <si>
    <t>CSI SAINT PIERRE LA COUR</t>
  </si>
  <si>
    <t>530002492</t>
  </si>
  <si>
    <t>530029081</t>
  </si>
  <si>
    <t>MCS (St-Pierre-la-Cour)</t>
  </si>
  <si>
    <t>MCS Saint-Pierre-la-Cour</t>
  </si>
  <si>
    <t>ASSOCIATION SOINS ET SANTE ADMR - CENTRE DE SOINS INFIRMIERS</t>
  </si>
  <si>
    <t>SMP LOUIS PASTEUR</t>
  </si>
  <si>
    <t>530010008</t>
  </si>
  <si>
    <t>SERVICE MEDICAL DE PROXIMITE LOUIS PASTEUR - SITE PRINCIPAL</t>
  </si>
  <si>
    <t>CSP FILIERIS DE AUBOUE</t>
  </si>
  <si>
    <t>540012499</t>
  </si>
  <si>
    <t>Auboué</t>
  </si>
  <si>
    <t>MCS (Auboué)</t>
  </si>
  <si>
    <t>MCS Auboué</t>
  </si>
  <si>
    <t>CENTRE DE SANTE POLYVALENT FILIERIS DE AUBOUE</t>
  </si>
  <si>
    <t>CSP FILIERIS DE JARNY</t>
  </si>
  <si>
    <t>540012739</t>
  </si>
  <si>
    <t>MCS (Jarny)</t>
  </si>
  <si>
    <t>MCS Jarny</t>
  </si>
  <si>
    <t>CENTRE DE SANTE POLYVALENT FILIERIS DE JARNY</t>
  </si>
  <si>
    <t>CENTRE DE SANTE DENTAIRE DE JOEUF MFRS</t>
  </si>
  <si>
    <t>540012416</t>
  </si>
  <si>
    <t>MCS (Jœuf)</t>
  </si>
  <si>
    <t>MCS Jœuf</t>
  </si>
  <si>
    <t>CENTRE DE SANTE DENTAIRE - MUTUELLES DE FRANCE RESEAU SANTE</t>
  </si>
  <si>
    <t>CENTRE DE SANTE DE LABRY</t>
  </si>
  <si>
    <t>540026549</t>
  </si>
  <si>
    <t>540026531</t>
  </si>
  <si>
    <t>Labry</t>
  </si>
  <si>
    <t>MCS (Labry)</t>
  </si>
  <si>
    <t>MCS Labry</t>
  </si>
  <si>
    <t>CENTRE DENTAIRE LA CASCADE</t>
  </si>
  <si>
    <t>540025137</t>
  </si>
  <si>
    <t>540025129</t>
  </si>
  <si>
    <t>MCS (Laxou)</t>
  </si>
  <si>
    <t>MCS Laxou</t>
  </si>
  <si>
    <t>CENTRE DE SANTE AQODI NANCY</t>
  </si>
  <si>
    <t>540026556</t>
  </si>
  <si>
    <t>CENTRE DE SANTE DENTAIRE LAXOU</t>
  </si>
  <si>
    <t>540026770</t>
  </si>
  <si>
    <t>540026762</t>
  </si>
  <si>
    <t>540002797</t>
  </si>
  <si>
    <t>540008869</t>
  </si>
  <si>
    <t>MCS (Longwy)</t>
  </si>
  <si>
    <t>MCS Longwy</t>
  </si>
  <si>
    <t>CENTRE DE SANTE DENTAIRE MUTUALISTE DE LONGWY PSME</t>
  </si>
  <si>
    <t>CENTRE DE SANTE DENTAIRE UTML</t>
  </si>
  <si>
    <t>540000338</t>
  </si>
  <si>
    <t>540013042</t>
  </si>
  <si>
    <t>MCS (Lunéville)</t>
  </si>
  <si>
    <t>MCS Lunéville</t>
  </si>
  <si>
    <t>CENTRE DE SANTE DENTAIRE DE LUNEVILLE UTLM</t>
  </si>
  <si>
    <t>540008521</t>
  </si>
  <si>
    <t>540023405</t>
  </si>
  <si>
    <t>MCS (Mont-St-Martin)</t>
  </si>
  <si>
    <t>MCS Mont-Saint-Martin</t>
  </si>
  <si>
    <t>CTRE DE SOINS INFIRMIERS DE LA FONDATION ST CHARLES A NANCY</t>
  </si>
  <si>
    <t>540000346</t>
  </si>
  <si>
    <t>MCS (Nancy)</t>
  </si>
  <si>
    <t>MCS Nancy</t>
  </si>
  <si>
    <t>CENTRE DE SANTE DENTAIRE DE NANCY UTML</t>
  </si>
  <si>
    <t>CENTRE DE SANTE DENTAIRE CPAM 54</t>
  </si>
  <si>
    <t>540000353</t>
  </si>
  <si>
    <t>540009446</t>
  </si>
  <si>
    <t>CENTRE DE SANTE DENTAIRE CPAM DE MEURTHE ET MOSELLE</t>
  </si>
  <si>
    <t>CTRE DE SOINS INFIRMIERS SAINTE MARIE</t>
  </si>
  <si>
    <t>540002524</t>
  </si>
  <si>
    <t>CTRE DE SOINS INFIRMIERS STE MARIE ( FONDATION ST CHARLES )</t>
  </si>
  <si>
    <t>CENTRE DE SANTE MGEN DE NANCY</t>
  </si>
  <si>
    <t>540008729</t>
  </si>
  <si>
    <t>CENTRE DE SANTE DENTAIRE ASSN</t>
  </si>
  <si>
    <t>540025111</t>
  </si>
  <si>
    <t>540025103</t>
  </si>
  <si>
    <t>CDS DENTAIRE ASSOCIAION POUR LA SAUVEGARDE</t>
  </si>
  <si>
    <t>CDS MEDICAL ET OPHTALMOLOGIQUE</t>
  </si>
  <si>
    <t>540025889</t>
  </si>
  <si>
    <t>540025871</t>
  </si>
  <si>
    <t>CENTRE DE SANTE MEDICAL ET OPHTALMOLOGIQUE KEDOUCHA</t>
  </si>
  <si>
    <t>CENTRE DE SANTE DENTAIRE SAINT DIZIER</t>
  </si>
  <si>
    <t>540026176</t>
  </si>
  <si>
    <t>540026168</t>
  </si>
  <si>
    <t>CENTRE DE SOINS INFIRMIERS BRANCION</t>
  </si>
  <si>
    <t>540009537</t>
  </si>
  <si>
    <t>540008554</t>
  </si>
  <si>
    <t>Royaumeix</t>
  </si>
  <si>
    <t>MCS (Royaumeix)</t>
  </si>
  <si>
    <t>MCS Royaumeix</t>
  </si>
  <si>
    <t>CENTRE DE SOINS INFIRMIERS DU CENTRE SOCIAL BRANCION</t>
  </si>
  <si>
    <t>CSP FILIERIS DE TUCQUEGNIEUX</t>
  </si>
  <si>
    <t>540014099</t>
  </si>
  <si>
    <t>Tucquegnieux</t>
  </si>
  <si>
    <t>MCS (Tucquegnieux)</t>
  </si>
  <si>
    <t>MCS Tucquegnieux</t>
  </si>
  <si>
    <t>CENTRE DE SANTE POLYVALENT FILIERIS DE TUCQUENIEUX</t>
  </si>
  <si>
    <t>CENTRE DE SANTE OPHTALMOLOGIQUE UTML</t>
  </si>
  <si>
    <t>540026796</t>
  </si>
  <si>
    <t>MCS (Vandœuvre-lès-Nancy)</t>
  </si>
  <si>
    <t>MCS Vandœuvre-lès-Nancy</t>
  </si>
  <si>
    <t>CENTRE DE SOINS INFIRMIERS DE L'ALSAD</t>
  </si>
  <si>
    <t>540002391</t>
  </si>
  <si>
    <t>540001161</t>
  </si>
  <si>
    <t>MCS (Villers-lès-Nancy)</t>
  </si>
  <si>
    <t>MCS Villers-lès-Nancy</t>
  </si>
  <si>
    <t>CENTRE DE SANTE DENTAIRE PSME</t>
  </si>
  <si>
    <t>540012432</t>
  </si>
  <si>
    <t>MCS (Villerupt)</t>
  </si>
  <si>
    <t>MCS Villerupt</t>
  </si>
  <si>
    <t>CENTRE DE SANTE DENTAIRE POLE DE SANTE MUTUALISTE EUROPEEN</t>
  </si>
  <si>
    <t>CENTRE DE SANTE LORSANTE</t>
  </si>
  <si>
    <t>540026325</t>
  </si>
  <si>
    <t>CABINET DENTAIRE DE LA CPAM</t>
  </si>
  <si>
    <t>550002877</t>
  </si>
  <si>
    <t>550004758</t>
  </si>
  <si>
    <t>MCS (Bar-le-Duc)</t>
  </si>
  <si>
    <t>MCS Bar-le-Duc</t>
  </si>
  <si>
    <t>CABINET DENTAIRE DE LA CAISSE PRIMAIRE D'ASSURANCE MALADIE</t>
  </si>
  <si>
    <t>550004659</t>
  </si>
  <si>
    <t>CENTRE DE SANTE DENTAIRE DE BAR LE DUC UTML</t>
  </si>
  <si>
    <t>CSP FILIERIS DE BOULIGNY</t>
  </si>
  <si>
    <t>550001168</t>
  </si>
  <si>
    <t>Bouligny</t>
  </si>
  <si>
    <t>MCS (Bouligny)</t>
  </si>
  <si>
    <t>MCS Bouligny</t>
  </si>
  <si>
    <t>CENTRE DE SANTE POLYVALENT FILIERIS DE BOULIGNY</t>
  </si>
  <si>
    <t>550002851</t>
  </si>
  <si>
    <t>MCS (Commercy)</t>
  </si>
  <si>
    <t>MCS Commercy</t>
  </si>
  <si>
    <t>CENTRE DE SANTE DENTAIRE DE COMMERCY UTML</t>
  </si>
  <si>
    <t>550002018</t>
  </si>
  <si>
    <t>MCS (Verdun)</t>
  </si>
  <si>
    <t>MCS Verdun</t>
  </si>
  <si>
    <t>CENTRE DE SANTE DENTAIRE DE VERDUN UTML</t>
  </si>
  <si>
    <t>CDS POLYVALENT D'ALLAIRE</t>
  </si>
  <si>
    <t>560023491</t>
  </si>
  <si>
    <t>560001430</t>
  </si>
  <si>
    <t>MCS (Allaire)</t>
  </si>
  <si>
    <t>MCS Allaire</t>
  </si>
  <si>
    <t>CENTRE DE SANTE POLYVALENT D'ALLAIRE</t>
  </si>
  <si>
    <t>CDS ADN SANTE AURAY</t>
  </si>
  <si>
    <t>560030157</t>
  </si>
  <si>
    <t>560030140</t>
  </si>
  <si>
    <t>MCS (Auray)</t>
  </si>
  <si>
    <t>MCS Auray</t>
  </si>
  <si>
    <t>CENTRE DE SANTE KERSANTE GROIX</t>
  </si>
  <si>
    <t>560030488</t>
  </si>
  <si>
    <t>560030470</t>
  </si>
  <si>
    <t>MCS (Groix)</t>
  </si>
  <si>
    <t>MCS Groix</t>
  </si>
  <si>
    <t>CENTRE DE SANTE MEDICAL KERSANTE GROIX</t>
  </si>
  <si>
    <t>CDS APSIB GROIX</t>
  </si>
  <si>
    <t>560030793</t>
  </si>
  <si>
    <t>560029894</t>
  </si>
  <si>
    <t>CENTRE DE SANTE APSIB DE L'ILE DE GROIX</t>
  </si>
  <si>
    <t>CDS INFIRMIER ADMR DE GUEMENE/SCORFF</t>
  </si>
  <si>
    <t>560022840</t>
  </si>
  <si>
    <t>560022832</t>
  </si>
  <si>
    <t>MCS (Guémené-sur-Scorff)</t>
  </si>
  <si>
    <t>MCS Guémené-sur-Scorff</t>
  </si>
  <si>
    <t>CENTRE DE SANTE INFIRMIER ADMR DE GUEMENE SUR SCORFF</t>
  </si>
  <si>
    <t>CDS STETHO'SCOP</t>
  </si>
  <si>
    <t>560029886</t>
  </si>
  <si>
    <t>560029878</t>
  </si>
  <si>
    <t>MCS (Hennebont)</t>
  </si>
  <si>
    <t>MCS Hennebont</t>
  </si>
  <si>
    <t>ASSOCIATION STETHO'SCOP- SANTE COMMUNAUTAIRE POUR HENNEBONT</t>
  </si>
  <si>
    <t>CDS INF DE L'ILE D'HOEDIC</t>
  </si>
  <si>
    <t>560029902</t>
  </si>
  <si>
    <t>Hœdic</t>
  </si>
  <si>
    <t>MCS (Hœdic)</t>
  </si>
  <si>
    <t>MCS Hœdic</t>
  </si>
  <si>
    <t>CENTRE DE SANTE INFIRMIER DE L'ILE D'HOEDIC</t>
  </si>
  <si>
    <t>CDS DENTAIRE LANESTER</t>
  </si>
  <si>
    <t>560013922</t>
  </si>
  <si>
    <t>Lanester</t>
  </si>
  <si>
    <t>CDSdent (Lanester)-MCS</t>
  </si>
  <si>
    <t>MCS Lanester</t>
  </si>
  <si>
    <t>CENTRE DE SANTE DENTAIRE LANESTER</t>
  </si>
  <si>
    <t>CDS DENTAIRE LORIENT</t>
  </si>
  <si>
    <t>560023236</t>
  </si>
  <si>
    <t>CDSdent (Lorient)-MCS</t>
  </si>
  <si>
    <t>MCS Lorient</t>
  </si>
  <si>
    <t>CENTRE DE SANTE DENTAIRE LORIENT</t>
  </si>
  <si>
    <t>CDS MEDICAL KERSANTE DU MONISTROL</t>
  </si>
  <si>
    <t>560029613</t>
  </si>
  <si>
    <t>920032588</t>
  </si>
  <si>
    <t>MCS (Lorient)</t>
  </si>
  <si>
    <t>CENTRE DENTAIRE DE LORIENT</t>
  </si>
  <si>
    <t>560029779</t>
  </si>
  <si>
    <t>750064230</t>
  </si>
  <si>
    <t>CDS OPHTALMOLOGIQUE DE LORIENT</t>
  </si>
  <si>
    <t>560030058</t>
  </si>
  <si>
    <t>560030041</t>
  </si>
  <si>
    <t>CDS INFIRMIER DE MALANSAC</t>
  </si>
  <si>
    <t>560004079</t>
  </si>
  <si>
    <t>MCS (Malansac)</t>
  </si>
  <si>
    <t>MCS Malansac</t>
  </si>
  <si>
    <t>CENTRE DE SANTE INFIRMIER DE MALANSAC</t>
  </si>
  <si>
    <t>CDS INFIRMIERS DE MALESTROIT</t>
  </si>
  <si>
    <t>560023541</t>
  </si>
  <si>
    <t>560023533</t>
  </si>
  <si>
    <t>MCS (Malestroit)</t>
  </si>
  <si>
    <t>MCS Malestroit</t>
  </si>
  <si>
    <t>CENTRE DE SOINS INFIRMIERS DE MALESTROIT ET DES ENVIRONS</t>
  </si>
  <si>
    <t>CDS INFIRMIER ADMR DE PEILLAC</t>
  </si>
  <si>
    <t>560022907</t>
  </si>
  <si>
    <t>560022881</t>
  </si>
  <si>
    <t>Peillac</t>
  </si>
  <si>
    <t>MCS (Peillac)</t>
  </si>
  <si>
    <t>MCS Peillac</t>
  </si>
  <si>
    <t>CENTRE DE SANTE INFIRMIER ADMR DE PEILLAC</t>
  </si>
  <si>
    <t>CDS INFIRMIER DE PLOEMEUR</t>
  </si>
  <si>
    <t>560023566</t>
  </si>
  <si>
    <t>MCS (Ploemeur)</t>
  </si>
  <si>
    <t>MCS Ploemeur</t>
  </si>
  <si>
    <t>CENTRE DE SANTE INFIRMIER DE PLOEMEUR</t>
  </si>
  <si>
    <t>CDS INFIRMIERS ADMR DE PLUMELIAU</t>
  </si>
  <si>
    <t>560022873</t>
  </si>
  <si>
    <t>560022865</t>
  </si>
  <si>
    <t>Pluméliau-Bieuzy</t>
  </si>
  <si>
    <t>MCS (Pluméliau-Bieuzy)</t>
  </si>
  <si>
    <t>MCS Pluméliau-Bieuzy</t>
  </si>
  <si>
    <t>CENTRE DE SANTE INFIRMIER DE PLUMELIAU</t>
  </si>
  <si>
    <t>CDS PONDI INFIRMIERS</t>
  </si>
  <si>
    <t>560003741</t>
  </si>
  <si>
    <t>560003733</t>
  </si>
  <si>
    <t>MCS (Pontivy)</t>
  </si>
  <si>
    <t>MCS Pontivy</t>
  </si>
  <si>
    <t>CENTRE DE SANTE PONDI INFIRMIERS</t>
  </si>
  <si>
    <t>CDS DE ROHAN</t>
  </si>
  <si>
    <t>560029928</t>
  </si>
  <si>
    <t>560029910</t>
  </si>
  <si>
    <t>MCS (Rohan)</t>
  </si>
  <si>
    <t>MCS Rohan</t>
  </si>
  <si>
    <t>CENTRE COMMUNAL DE SANTE DE ROHAN</t>
  </si>
  <si>
    <t>CDS MÉDICAL DE LE SOURN</t>
  </si>
  <si>
    <t>560026825</t>
  </si>
  <si>
    <t>560026817</t>
  </si>
  <si>
    <t>Sourn</t>
  </si>
  <si>
    <t>MCS (Sourn)</t>
  </si>
  <si>
    <t>MCS Sourn</t>
  </si>
  <si>
    <t>CENTRE DE SANTÉ MÉDICAL DE LE SOURN</t>
  </si>
  <si>
    <t>CDS INFIRMIERS DE LA TRINITE PORHOET</t>
  </si>
  <si>
    <t>560023574</t>
  </si>
  <si>
    <t>560001463</t>
  </si>
  <si>
    <t>Trinité-Porhoët</t>
  </si>
  <si>
    <t>MCS (Trinité-Porhoët)</t>
  </si>
  <si>
    <t>MCS Trinité-Porhoët</t>
  </si>
  <si>
    <t>CENTRE SOINS INF. LA TRINITE PORHOET ET COMMUNES LIMITROPHES</t>
  </si>
  <si>
    <t>CDS I ADN SANTE VANNES</t>
  </si>
  <si>
    <t>560030116</t>
  </si>
  <si>
    <t>560030108</t>
  </si>
  <si>
    <t>MCS (Vannes)</t>
  </si>
  <si>
    <t>MCS Vannes</t>
  </si>
  <si>
    <t>CDS INFIRMIER ADN SANTE VANNES</t>
  </si>
  <si>
    <t>CSP FILIERIS DE ALGRANGE</t>
  </si>
  <si>
    <t>570020909</t>
  </si>
  <si>
    <t>Algrange</t>
  </si>
  <si>
    <t>MCS (Algrange)</t>
  </si>
  <si>
    <t>MCS Algrange</t>
  </si>
  <si>
    <t>CENTRE DE SANTE POLYVALENT FILIERIS DE ALGRANGE</t>
  </si>
  <si>
    <t>CENTRE DE SOINS INFIRMIERS D'AMNEVILLE</t>
  </si>
  <si>
    <t>570027417</t>
  </si>
  <si>
    <t>570015966</t>
  </si>
  <si>
    <t>MCS (Amnéville)</t>
  </si>
  <si>
    <t>MCS Amnéville</t>
  </si>
  <si>
    <t>CSP FILIERIS DE BEHREN LES FORBACH</t>
  </si>
  <si>
    <t>570029702</t>
  </si>
  <si>
    <t>Behren-lès-Forbach</t>
  </si>
  <si>
    <t>MCS (Behren-lès-Forbach)</t>
  </si>
  <si>
    <t>MCS Behren-lès-Forbach</t>
  </si>
  <si>
    <t>CENTRE DE SANTE POLYVALENT FILIERIS BEHREN LES FORBACH</t>
  </si>
  <si>
    <t>CENTRE DE SOINS INFIRMIERS DE BOUSSE</t>
  </si>
  <si>
    <t>570027102</t>
  </si>
  <si>
    <t>Bousse</t>
  </si>
  <si>
    <t>MCS (Bousse)</t>
  </si>
  <si>
    <t>MCS Bousse</t>
  </si>
  <si>
    <t>CTRE DE SOINS INFIRMIERS BOUZONVILLOIS</t>
  </si>
  <si>
    <t>570029983</t>
  </si>
  <si>
    <t>570029975</t>
  </si>
  <si>
    <t>Bouzonville</t>
  </si>
  <si>
    <t>MCS (Bouzonville)</t>
  </si>
  <si>
    <t>MCS Bouzonville</t>
  </si>
  <si>
    <t>570003988</t>
  </si>
  <si>
    <t>Carling</t>
  </si>
  <si>
    <t>MCS (Carling)</t>
  </si>
  <si>
    <t>MCS Carling</t>
  </si>
  <si>
    <t>CENTRE DE SANTE POLYVALENT FILIERIS DE CARLING FRONTIERE</t>
  </si>
  <si>
    <t>570015974</t>
  </si>
  <si>
    <t>Clouange</t>
  </si>
  <si>
    <t>MCS (Clouange)</t>
  </si>
  <si>
    <t>MCS Clouange</t>
  </si>
  <si>
    <t>CENTRE DENTAIRE FILIERIS DE CREHANGE</t>
  </si>
  <si>
    <t>570011676</t>
  </si>
  <si>
    <t>Créhange</t>
  </si>
  <si>
    <t>MCS (Créhange)</t>
  </si>
  <si>
    <t>MCS Créhange</t>
  </si>
  <si>
    <t>CENTRE DE SANTE DENTAIRE FILIERIS DE CREHANGE</t>
  </si>
  <si>
    <t>570021428</t>
  </si>
  <si>
    <t>CENTRE DE SANTE POLYVALENT FILIERIS DE CREHANGE</t>
  </si>
  <si>
    <t>CSP FILIERIS DE CREUTZWALD</t>
  </si>
  <si>
    <t>570018499</t>
  </si>
  <si>
    <t>Creutzwald</t>
  </si>
  <si>
    <t>MCS (Creutzwald)</t>
  </si>
  <si>
    <t>MCS Creutzwald</t>
  </si>
  <si>
    <t>CENTRE DE SANTE POLYVALENT FILIERIS DE CREUTZWALD</t>
  </si>
  <si>
    <t>CENTRE DENTAIRE LA FELTIERE</t>
  </si>
  <si>
    <t>570027656</t>
  </si>
  <si>
    <t>570027649</t>
  </si>
  <si>
    <t>Fameck</t>
  </si>
  <si>
    <t>MCS (Fameck)</t>
  </si>
  <si>
    <t>MCS Fameck</t>
  </si>
  <si>
    <t>CTRE DENTAIRE FILIERIS FAREBERSVILLER</t>
  </si>
  <si>
    <t>570003798</t>
  </si>
  <si>
    <t>Farébersviller</t>
  </si>
  <si>
    <t>MCS (Farébersviller)</t>
  </si>
  <si>
    <t>MCS Farébersviller</t>
  </si>
  <si>
    <t>CENTRE DE SANTE DENTAIRE FILIERIS DE FAREBERSVILLER</t>
  </si>
  <si>
    <t>CSP FILIERIS DE FAREBERSVILLER</t>
  </si>
  <si>
    <t>570011478</t>
  </si>
  <si>
    <t>CENTRE DE SANTE POLYVALENT FILIERIS FAREBERSVILLER</t>
  </si>
  <si>
    <t>CTRE DE SOINS INFIRMIERS FAULQUEMONT</t>
  </si>
  <si>
    <t>570002170</t>
  </si>
  <si>
    <t>570007872</t>
  </si>
  <si>
    <t>Faulquemont</t>
  </si>
  <si>
    <t>MCS (Faulquemont)</t>
  </si>
  <si>
    <t>MCS Faulquemont</t>
  </si>
  <si>
    <t>CENTRE DE SOINS INFIRMIERS DE FAULQUEMONT</t>
  </si>
  <si>
    <t>CENTRE DE SANTE DE L'ASSOCIATION GMSI</t>
  </si>
  <si>
    <t>570029736</t>
  </si>
  <si>
    <t>570029710</t>
  </si>
  <si>
    <t>CENTRE DE SANTE DE L'ASSOCIATION GMSI SITE FAULQUEMONT</t>
  </si>
  <si>
    <t>CSP FILIERIS DE FOLSCHVILLER</t>
  </si>
  <si>
    <t>570011684</t>
  </si>
  <si>
    <t>MCS (Folschviller)</t>
  </si>
  <si>
    <t>MCS Folschviller</t>
  </si>
  <si>
    <t>CENTRE DE SANTE POLYVALENT FILIERIS DE FOLSCHVILLER</t>
  </si>
  <si>
    <t>CLINIQUE DENTAIRE CPAM DE MOSELLE</t>
  </si>
  <si>
    <t>570003152</t>
  </si>
  <si>
    <t>570010439</t>
  </si>
  <si>
    <t>MCS (Forbach)</t>
  </si>
  <si>
    <t>MCS Forbach</t>
  </si>
  <si>
    <t>CLINIQUE DENTAIRE DE LA CAISSE PRIMAIRE D'ASSURANCE MALADIE</t>
  </si>
  <si>
    <t>570029918</t>
  </si>
  <si>
    <t>CSP FILIERIS DE FORBACH</t>
  </si>
  <si>
    <t>570030056</t>
  </si>
  <si>
    <t>CENTRE DE SANTE POLYVALENT DE FORBACH</t>
  </si>
  <si>
    <t>CSP FILIERIS DE FREYMING MERLEBACH</t>
  </si>
  <si>
    <t>570003889</t>
  </si>
  <si>
    <t>MCS (Freyming-Merlebach)</t>
  </si>
  <si>
    <t>MCS Freyming-Merlebach</t>
  </si>
  <si>
    <t>CENTRE DE SANTE POLYVALENT FILIERIS DE FREYMING</t>
  </si>
  <si>
    <t>CDS IMAGERIE MED. FREYMING MERLEBACH</t>
  </si>
  <si>
    <t>570029900</t>
  </si>
  <si>
    <t>CDS IMAGERIE MED. DE PROXIMITE UBISANTE FREYMING MERLEBACH</t>
  </si>
  <si>
    <t>CSP FILIERIS DE HAM SOUS VARSBERG</t>
  </si>
  <si>
    <t>570018978</t>
  </si>
  <si>
    <t>Ham-sous-Varsberg</t>
  </si>
  <si>
    <t>MCS (Ham-sous-Varsberg)</t>
  </si>
  <si>
    <t>MCS Ham-sous-Varsberg</t>
  </si>
  <si>
    <t>CENTRE DE SANTE POLYVALENT FILIERIS DE HAM SOUS VARSBERG</t>
  </si>
  <si>
    <t>570000844</t>
  </si>
  <si>
    <t>MCS (Hayange)</t>
  </si>
  <si>
    <t>MCS Hayange</t>
  </si>
  <si>
    <t>CSP FILIERIS DE HOMBOURG HAUT</t>
  </si>
  <si>
    <t>570017558</t>
  </si>
  <si>
    <t>Hombourg-Haut</t>
  </si>
  <si>
    <t>MCS (Hombourg-Haut)</t>
  </si>
  <si>
    <t>MCS Hombourg-Haut</t>
  </si>
  <si>
    <t>CTRE DE SANTE POLYVALENT FILIERIS DE HOMBOURG HAUT</t>
  </si>
  <si>
    <t>570017699</t>
  </si>
  <si>
    <t>CENTRE DE SANTE POLYVALENT FILIERIS DE HOMBOURG HAUT</t>
  </si>
  <si>
    <t>570029728</t>
  </si>
  <si>
    <t>Hôpital</t>
  </si>
  <si>
    <t>MCS (Hôpital)</t>
  </si>
  <si>
    <t>MCS Hôpital</t>
  </si>
  <si>
    <t>CENTRE DE SANTE DE L'ASSOCIATION GMSI SITE L'HOPITAL</t>
  </si>
  <si>
    <t>CTRE DE SOINS INFIRMIERS DE LONGEVILLE</t>
  </si>
  <si>
    <t>570002196</t>
  </si>
  <si>
    <t>570006718</t>
  </si>
  <si>
    <t>Longeville-lès-Saint-Avold</t>
  </si>
  <si>
    <t>MCS (Longeville-lès-St-Avold)</t>
  </si>
  <si>
    <t>MCS Longeville-lès-Saint-Avold</t>
  </si>
  <si>
    <t>CENTRE DE SOINS INFIRMIERS DE LONGEVILLE LES ST AVOLD</t>
  </si>
  <si>
    <t>570000653</t>
  </si>
  <si>
    <t>MCS (Metz)</t>
  </si>
  <si>
    <t>MCS Metz</t>
  </si>
  <si>
    <t>CENTRE DE SANTE CES DE LA CPAM MOSELLE</t>
  </si>
  <si>
    <t>570003137</t>
  </si>
  <si>
    <t>CENTRE DE SANTE CES DE LA CPAM DE LA MOSELLE</t>
  </si>
  <si>
    <t>570011585</t>
  </si>
  <si>
    <t>CENTRE DE SANTE DENTAIREDE METZ UTML</t>
  </si>
  <si>
    <t>CENTRE DE SANTE DENTAIRE FLOSS DENTAL</t>
  </si>
  <si>
    <t>570028514</t>
  </si>
  <si>
    <t>570028506</t>
  </si>
  <si>
    <t>CENTRE DENTAIRE DE METZ</t>
  </si>
  <si>
    <t>570029090</t>
  </si>
  <si>
    <t>570029082</t>
  </si>
  <si>
    <t>CLINADENT METZ-FOCH</t>
  </si>
  <si>
    <t>570029850</t>
  </si>
  <si>
    <t>920037538</t>
  </si>
  <si>
    <t>CENTRE MEDICAL ET DENTAIRE MUSE</t>
  </si>
  <si>
    <t>570029942</t>
  </si>
  <si>
    <t>570029934</t>
  </si>
  <si>
    <t>CENTRE DE SANTE - SANTE PLUS METZ</t>
  </si>
  <si>
    <t>570030007</t>
  </si>
  <si>
    <t>570029991</t>
  </si>
  <si>
    <t>CSP FILIERIS MOYEUVRE GRANDE</t>
  </si>
  <si>
    <t>570021279</t>
  </si>
  <si>
    <t>MCS (Moyeuvre-Grande)</t>
  </si>
  <si>
    <t>MCS Moyeuvre-Grande</t>
  </si>
  <si>
    <t>CENTRE DE SANTE POLYVALENT FILIERIS DE MOYEUVRE GRANDE</t>
  </si>
  <si>
    <t>CSP FILIERIS DE OTTANGE</t>
  </si>
  <si>
    <t>570019539</t>
  </si>
  <si>
    <t>Ottange</t>
  </si>
  <si>
    <t>MCS (Ottange)</t>
  </si>
  <si>
    <t>MCS Ottange</t>
  </si>
  <si>
    <t>CENTRE DE SANTE POLYVALENT FILIERIS DE OTTANGE</t>
  </si>
  <si>
    <t>CSP FILIERIS DE PETITE ROSSELLE</t>
  </si>
  <si>
    <t>570017889</t>
  </si>
  <si>
    <t>Petite-Rosselle</t>
  </si>
  <si>
    <t>MCS (Petite-Rosselle)</t>
  </si>
  <si>
    <t>MCS Petite-Rosselle</t>
  </si>
  <si>
    <t>CTRE DE SANTE  POLYVALENT FILIERIS DE PETITE ROSSELLE</t>
  </si>
  <si>
    <t>CSP FILIERIS DE PUTTELANGE AUX LACS</t>
  </si>
  <si>
    <t>570020198</t>
  </si>
  <si>
    <t>Puttelange-aux-Lacs</t>
  </si>
  <si>
    <t>MCS (Puttelange-aux-Lacs)</t>
  </si>
  <si>
    <t>MCS Puttelange-aux-Lacs</t>
  </si>
  <si>
    <t>CENTRE DE SANTE POLYVALENT FILIERIS PUTTELANGE AUX LACS</t>
  </si>
  <si>
    <t>CSP FILIERIS DE ROUHLING</t>
  </si>
  <si>
    <t>570017749</t>
  </si>
  <si>
    <t>Rouhling</t>
  </si>
  <si>
    <t>MCS (Rouhling)</t>
  </si>
  <si>
    <t>MCS Rouhling</t>
  </si>
  <si>
    <t>CENTRE DE SANTE POLYVALENT FILIERIS DE ROUHLING</t>
  </si>
  <si>
    <t>CSP FILIERIS DE ST AVOLD</t>
  </si>
  <si>
    <t>570003939</t>
  </si>
  <si>
    <t>MCS (St-Avold)</t>
  </si>
  <si>
    <t>MCS Saint-Avold</t>
  </si>
  <si>
    <t>CENTRE DE SANTE POLYVALENT FILIERIS DE SAINT AVOLD</t>
  </si>
  <si>
    <t>CDS IMAGERIE MED SAINT AVOLD</t>
  </si>
  <si>
    <t>570029926</t>
  </si>
  <si>
    <t>CDS IMAGERIE MED. DE PROXIMITE SAINT AVOLD</t>
  </si>
  <si>
    <t>CSP FILIERIS DE STE MARIE AUX CHENES</t>
  </si>
  <si>
    <t>570019588</t>
  </si>
  <si>
    <t>Sainte-Marie-aux-Chênes</t>
  </si>
  <si>
    <t>MCS (Ste-Marie-aux-Chênes)</t>
  </si>
  <si>
    <t>MCS Sainte-Marie-aux-Chênes</t>
  </si>
  <si>
    <t>CENTRE DE SANTE POLYVALENT FILIERIS STE MARIE AUX CHENES</t>
  </si>
  <si>
    <t>CLINIQUE DENTAIRE DE LA CPAM</t>
  </si>
  <si>
    <t>570003145</t>
  </si>
  <si>
    <t>MCS (Sarreguemines)</t>
  </si>
  <si>
    <t>MCS Sarreguemines</t>
  </si>
  <si>
    <t>CTRE DE SOINS INFIRMIERS DE L'ACSI</t>
  </si>
  <si>
    <t>570021626</t>
  </si>
  <si>
    <t>570021600</t>
  </si>
  <si>
    <t>CENTRE DE SOINS INFIMIERS DE L'ASSOC CSI ST VINCENT DE PAUL</t>
  </si>
  <si>
    <t>570028571</t>
  </si>
  <si>
    <t>CENTRE DE SANTE DENTAIRE DE SARREGUEMINES</t>
  </si>
  <si>
    <t>CSP FILIERIS DE SCHOENECK</t>
  </si>
  <si>
    <t>570018119</t>
  </si>
  <si>
    <t>Schœneck</t>
  </si>
  <si>
    <t>MCS (Schœneck)</t>
  </si>
  <si>
    <t>MCS Schœneck</t>
  </si>
  <si>
    <t>CENTRE DE SANTE POLYVALENT FILIERIS DE SCHOENECK</t>
  </si>
  <si>
    <t>CSP FILIERIS DE STIRING WENDEL</t>
  </si>
  <si>
    <t>570021519</t>
  </si>
  <si>
    <t>Stiring-Wendel</t>
  </si>
  <si>
    <t>MCS (Stiring-Wendel)</t>
  </si>
  <si>
    <t>MCS Stiring-Wendel</t>
  </si>
  <si>
    <t>CTRE DE SANTE POLYVALENT FILIERIS DE STIRING WENDEL</t>
  </si>
  <si>
    <t>570023226</t>
  </si>
  <si>
    <t>Terville</t>
  </si>
  <si>
    <t>MCS (Terville)</t>
  </si>
  <si>
    <t>MCS Terville</t>
  </si>
  <si>
    <t>CENTRE DE SANTE DENTAIRE DE THIONVILLE UTML</t>
  </si>
  <si>
    <t>570000851</t>
  </si>
  <si>
    <t>MCS (Thionville)</t>
  </si>
  <si>
    <t>MCS Thionville</t>
  </si>
  <si>
    <t>CENTRE DE SANTE POLYVALENT IMPHY</t>
  </si>
  <si>
    <t>580006773</t>
  </si>
  <si>
    <t>MCS (Imphy)</t>
  </si>
  <si>
    <t>MCS Imphy</t>
  </si>
  <si>
    <t>CSP FILIERIS DE LA MACHINE</t>
  </si>
  <si>
    <t>580005643</t>
  </si>
  <si>
    <t>Machine</t>
  </si>
  <si>
    <t>MCS (Machine)</t>
  </si>
  <si>
    <t>MCS Machine</t>
  </si>
  <si>
    <t>CENTRE DE SANTE  POLYVALENT FILIERIS DE LA MACHINE</t>
  </si>
  <si>
    <t>CENTRE SANTE TERRITORIALE LA MACHINE</t>
  </si>
  <si>
    <t>580006948</t>
  </si>
  <si>
    <t>580970895</t>
  </si>
  <si>
    <t>CENTRE DE SANTE TERRITORIALE LA MACHINE</t>
  </si>
  <si>
    <t>580005700</t>
  </si>
  <si>
    <t>MCS (Nevers)</t>
  </si>
  <si>
    <t>MCS Nevers</t>
  </si>
  <si>
    <t>CENTRE POLYVALENT DE SANTE MUTUALISTE</t>
  </si>
  <si>
    <t>580006526</t>
  </si>
  <si>
    <t>CENTRE POLYVALENT DE SANTE MUTUALISTE DE NEVERS</t>
  </si>
  <si>
    <t>580780369</t>
  </si>
  <si>
    <t>580006385</t>
  </si>
  <si>
    <t>CENTRE DE SOINS INFIRMIERS DE NEVERS ET SES ENVIRONS</t>
  </si>
  <si>
    <t>CSP FILIERIS D'ANICHE</t>
  </si>
  <si>
    <t>590803250</t>
  </si>
  <si>
    <t>MCS (Aniche)</t>
  </si>
  <si>
    <t>MCS Aniche</t>
  </si>
  <si>
    <t>CENTRE DE SANTÉ POLYVALENT FILIERIS D'ANICHE</t>
  </si>
  <si>
    <t>CENTRE DE SANTÉ POLYVALENT DE LILLE 1</t>
  </si>
  <si>
    <t>590040341</t>
  </si>
  <si>
    <t>590006904</t>
  </si>
  <si>
    <t>MCS (Villeneuve-d'Ascq)</t>
  </si>
  <si>
    <t>MCS Villeneuve-d'Ascq</t>
  </si>
  <si>
    <t>CENTRE UNIV DE PROMOTION DE LA SANTE DE LILLE 1 - SIUMPPS</t>
  </si>
  <si>
    <t>CENTRE DE SANTE POLYVALENT DE LILLE 3</t>
  </si>
  <si>
    <t>590048369</t>
  </si>
  <si>
    <t>CENTRE UNIVERDE PROMOTION DE LA SANTE LILLE 3 - SIUMPPS</t>
  </si>
  <si>
    <t>590054102</t>
  </si>
  <si>
    <t>CENTRE DE SANTÉ DENTAIRE DE LA MUTUALITÉ FRANÇAISE DU NORD</t>
  </si>
  <si>
    <t>CENTRE DE SANTE DENTAIRE VILLENEUVE AS</t>
  </si>
  <si>
    <t>590065769</t>
  </si>
  <si>
    <t>590065751</t>
  </si>
  <si>
    <t>CENTRE DE SANTÉ DENTAIRE VILLENEUVE D'ASCQ</t>
  </si>
  <si>
    <t>CENTRE DE SOINS MEDICAUX</t>
  </si>
  <si>
    <t>590791646</t>
  </si>
  <si>
    <t>CTRE SANTÉ SPÉCIALITÉS FILIERIS ANZIN</t>
  </si>
  <si>
    <t>590050472</t>
  </si>
  <si>
    <t>MCS (Anzin)</t>
  </si>
  <si>
    <t>MCS Anzin</t>
  </si>
  <si>
    <t>CENTRE DE SANTÉ AVEC SPÉCIALITÉS FILIERIS D'ANZIN</t>
  </si>
  <si>
    <t>CSP FILIERIS D' ANZIN</t>
  </si>
  <si>
    <t>590803706</t>
  </si>
  <si>
    <t>CENTRE DE SANTE POLYVALENT FILIERIS D'ANZIN</t>
  </si>
  <si>
    <t>590034716</t>
  </si>
  <si>
    <t>MCS (Armentières)</t>
  </si>
  <si>
    <t>MCS Armentières</t>
  </si>
  <si>
    <t>CSP FILIERIS D'AUBY</t>
  </si>
  <si>
    <t>590803680</t>
  </si>
  <si>
    <t>Auby</t>
  </si>
  <si>
    <t>MCS (Auby)</t>
  </si>
  <si>
    <t>MCS Auby</t>
  </si>
  <si>
    <t>CENTRE DE SANTÉ POLYVALENT FILIERIS D'AUBY</t>
  </si>
  <si>
    <t>590784252</t>
  </si>
  <si>
    <t>590002655</t>
  </si>
  <si>
    <t>MCS (Bergues)</t>
  </si>
  <si>
    <t>MCS Bergues</t>
  </si>
  <si>
    <t>CENTRE DE SANTE (SOINS INFIRMIERS)</t>
  </si>
  <si>
    <t>CENTRE DE SANTÉ NOTRE DAME DE FIEF</t>
  </si>
  <si>
    <t>590784260</t>
  </si>
  <si>
    <t>590800066</t>
  </si>
  <si>
    <t>MCS (Cassel)</t>
  </si>
  <si>
    <t>MCS Cassel</t>
  </si>
  <si>
    <t>CENTRE DE SOINS INFIRMIERS ASSOC BETHANIE</t>
  </si>
  <si>
    <t>C.S.I. STE ELISABETH</t>
  </si>
  <si>
    <t>590785697</t>
  </si>
  <si>
    <t>590808846</t>
  </si>
  <si>
    <t>MCS (Cateau-Cambrésis)</t>
  </si>
  <si>
    <t>MCS Cateau-Cambrésis</t>
  </si>
  <si>
    <t>CENTRE DE SOINS INFIRMIERS DE LE CATEAU</t>
  </si>
  <si>
    <t>590780615</t>
  </si>
  <si>
    <t>590000220</t>
  </si>
  <si>
    <t>Comines</t>
  </si>
  <si>
    <t>MCS (Comines)</t>
  </si>
  <si>
    <t>MCS Comines</t>
  </si>
  <si>
    <t>CENTRE DE SOINS INFIRMIERS DU BAS CHEMIN COMINES</t>
  </si>
  <si>
    <t>CENTRE DE SANTÉ POLYVALENT</t>
  </si>
  <si>
    <t>590058939</t>
  </si>
  <si>
    <t>MCS (Condé-sur-l'Escaut)</t>
  </si>
  <si>
    <t>MCS Condé-sur-l'Escaut</t>
  </si>
  <si>
    <t>CENTRE DE SANTÉ POLYVALENT DE CONDÉ SUR L'ESCAUT</t>
  </si>
  <si>
    <t>CSD CONDÉ SUR L'ESCAUT</t>
  </si>
  <si>
    <t>590782132</t>
  </si>
  <si>
    <t>CENTRE DE SANTE DENTAIRE NPDC SSAM</t>
  </si>
  <si>
    <t>CENTRE DE SOINS S.DELMAERE</t>
  </si>
  <si>
    <t>590796124</t>
  </si>
  <si>
    <t>590800702</t>
  </si>
  <si>
    <t>MCS (Coudekerque-Branche)</t>
  </si>
  <si>
    <t>MCS Coudekerque-Branche</t>
  </si>
  <si>
    <t>CENTRE DE SOINS SIMONE DELMAERE A COUDEKERQUE-BRANCHE</t>
  </si>
  <si>
    <t>CSD DENAIN</t>
  </si>
  <si>
    <t>590782371</t>
  </si>
  <si>
    <t>MCS (Denain)</t>
  </si>
  <si>
    <t>MCS Denain</t>
  </si>
  <si>
    <t>590791372</t>
  </si>
  <si>
    <t>590799458</t>
  </si>
  <si>
    <t>CENTRE DE SOINS INFIRMIERS DE DENAIN</t>
  </si>
  <si>
    <t>CSP FILIERIS DE DOUAI DUNANT</t>
  </si>
  <si>
    <t>590058947</t>
  </si>
  <si>
    <t>MCS (Douai)</t>
  </si>
  <si>
    <t>MCS Douai</t>
  </si>
  <si>
    <t>CENTRE DE SANTÉ POLYVALENT FILIERIS DE DOUAI</t>
  </si>
  <si>
    <t>CSI DOUAI STE AMÉ</t>
  </si>
  <si>
    <t>590062774</t>
  </si>
  <si>
    <t>590062766</t>
  </si>
  <si>
    <t>CENTRE DE SANTÉ INFIRMIER SOIGNONS HUMAIN</t>
  </si>
  <si>
    <t>CSP FILIERIS DE DOUAI</t>
  </si>
  <si>
    <t>590804084</t>
  </si>
  <si>
    <t>590813002</t>
  </si>
  <si>
    <t>CS POLYVALENT DE DUNKERQUE</t>
  </si>
  <si>
    <t>590060448</t>
  </si>
  <si>
    <t>590799474</t>
  </si>
  <si>
    <t>MCS (Dunkerque)</t>
  </si>
  <si>
    <t>MCS Dunkerque</t>
  </si>
  <si>
    <t>CENTRE DE SANTÉ POLYVALENT DE DUNKERQUE</t>
  </si>
  <si>
    <t>590791380</t>
  </si>
  <si>
    <t>CENTRE DE SOINS INFIRMIERS DU DUNKERQUOIS</t>
  </si>
  <si>
    <t>590785325</t>
  </si>
  <si>
    <t>590001566</t>
  </si>
  <si>
    <t>MCS (Escaudain)</t>
  </si>
  <si>
    <t>MCS Escaudain</t>
  </si>
  <si>
    <t>CENTRE DE SOINS INFIRMIERS BIEN-ETRE ET SANTE</t>
  </si>
  <si>
    <t>CSP FILIERIS D'ESCAUTPON</t>
  </si>
  <si>
    <t>590058962</t>
  </si>
  <si>
    <t>Escautpont</t>
  </si>
  <si>
    <t>MCS (Escautpont)</t>
  </si>
  <si>
    <t>MCS Escautpont</t>
  </si>
  <si>
    <t>CENTRE DE SANTÉ POLYVALENT FILIERIS D'ESCAUTPONT</t>
  </si>
  <si>
    <t>590780649</t>
  </si>
  <si>
    <t>750803728</t>
  </si>
  <si>
    <t>MCS (Faches-Thumesnil)</t>
  </si>
  <si>
    <t>MCS Faches-Thumesnil</t>
  </si>
  <si>
    <t>CENTRE DE SOINS INFIRMIERS FACHES THUMESNIL</t>
  </si>
  <si>
    <t>CSP FILIERIS DE FENAIN</t>
  </si>
  <si>
    <t>590059416</t>
  </si>
  <si>
    <t>Fenain</t>
  </si>
  <si>
    <t>MCS (Fenain)</t>
  </si>
  <si>
    <t>MCS Fenain</t>
  </si>
  <si>
    <t>CENTRE DE SANTÉ POLYVALENT FILIERIS  DE FENAIN</t>
  </si>
  <si>
    <t>C.S. FILIERIS FLERS EN ESCREBIEUX</t>
  </si>
  <si>
    <t>590058913</t>
  </si>
  <si>
    <t>620020859</t>
  </si>
  <si>
    <t>MCS (Flers-en-Escrebieux)</t>
  </si>
  <si>
    <t>MCS Flers-en-Escrebieux</t>
  </si>
  <si>
    <t>CENTRE DE SANTÉ FILIERIS FLERS EN ESCREBIEUX</t>
  </si>
  <si>
    <t>590785580</t>
  </si>
  <si>
    <t>MCS (Fourmies)</t>
  </si>
  <si>
    <t>MCS Fourmies</t>
  </si>
  <si>
    <t>CENTRE DE SOINS INFIRMIERS DE FOURMIES</t>
  </si>
  <si>
    <t>CSI DE GRANDE SYNTHE</t>
  </si>
  <si>
    <t>590784377</t>
  </si>
  <si>
    <t>MCS (Grande-Synthe)</t>
  </si>
  <si>
    <t>MCS Grande-Synthe</t>
  </si>
  <si>
    <t>CENTRE DE SOINS INFIRMIERS DE GRANDE-SYNTHE</t>
  </si>
  <si>
    <t>CSP FILIERIS DE GUESNAIN</t>
  </si>
  <si>
    <t>590803276</t>
  </si>
  <si>
    <t>MCS (Guesnain)</t>
  </si>
  <si>
    <t>MCS Guesnain</t>
  </si>
  <si>
    <t>CENTRE DE SANTÉ POLYVALENT FILIERIS DE GUESNAIN</t>
  </si>
  <si>
    <t>CENTRE SOINS ET SANTÉ D'HALLUIN</t>
  </si>
  <si>
    <t>590784542</t>
  </si>
  <si>
    <t>590001475</t>
  </si>
  <si>
    <t>MCS (Halluin)</t>
  </si>
  <si>
    <t>MCS Halluin</t>
  </si>
  <si>
    <t>CENTRE SOINS ET SANTÉ D' HALLUIN</t>
  </si>
  <si>
    <t>CENTRE DE SANTÉ MUNICIPAL</t>
  </si>
  <si>
    <t>590058335</t>
  </si>
  <si>
    <t>590058327</t>
  </si>
  <si>
    <t>MCS (Hondschoote)</t>
  </si>
  <si>
    <t>MCS Hondschoote</t>
  </si>
  <si>
    <t>590046595</t>
  </si>
  <si>
    <t>Lallaing</t>
  </si>
  <si>
    <t>MCS (Lallaing)</t>
  </si>
  <si>
    <t>MCS Lallaing</t>
  </si>
  <si>
    <t>CENTRE DE SANTÉ DE LALAING</t>
  </si>
  <si>
    <t>590803334</t>
  </si>
  <si>
    <t>590054938</t>
  </si>
  <si>
    <t>590054920</t>
  </si>
  <si>
    <t>MCS (Lambersart)</t>
  </si>
  <si>
    <t>MCS Lambersart</t>
  </si>
  <si>
    <t>CSD LOMME-LAMBERSART</t>
  </si>
  <si>
    <t>590067658</t>
  </si>
  <si>
    <t>CENTRE DE SANTÉ DENTAIRE DENTASMILE</t>
  </si>
  <si>
    <t>590811766</t>
  </si>
  <si>
    <t>Lannoy</t>
  </si>
  <si>
    <t>MCS (Lannoy)</t>
  </si>
  <si>
    <t>MCS Lannoy</t>
  </si>
  <si>
    <t>590783809</t>
  </si>
  <si>
    <t>590001426</t>
  </si>
  <si>
    <t>MCS (Leers)</t>
  </si>
  <si>
    <t>MCS Leers</t>
  </si>
  <si>
    <t>CENTRE DE SOINS INFIRMIERS DE LEERS</t>
  </si>
  <si>
    <t>CENTRE DE SANTÉ POLYVALENT DE LILLE</t>
  </si>
  <si>
    <t>590031688</t>
  </si>
  <si>
    <t>590034773</t>
  </si>
  <si>
    <t>MCS (Lille)</t>
  </si>
  <si>
    <t>MCS Lille</t>
  </si>
  <si>
    <t>CENTRE DE SANTÉ POLYVALENT DE LILLE ABEJ SOLIDARITÉ</t>
  </si>
  <si>
    <t>CENTRE DE SANTE POLYVALE UNIVERSITAIRE</t>
  </si>
  <si>
    <t>590034864</t>
  </si>
  <si>
    <t>590034856</t>
  </si>
  <si>
    <t>CENTRE DE SANTÉ POLYVALENT UNIVERSITAIRE DE LILLE</t>
  </si>
  <si>
    <t>CENTRE DE SANTE POLYVALEN CUPS LILLE 2</t>
  </si>
  <si>
    <t>590048377</t>
  </si>
  <si>
    <t>CENTRE POLYV UNIV DE PROMOTION DE LA SANTE LILLE 2 - SIUMPPS</t>
  </si>
  <si>
    <t>CSD DENTAIRE LILLE WAZEMMES</t>
  </si>
  <si>
    <t>590060380</t>
  </si>
  <si>
    <t>CENTRE DE SANTÉ DENTAIRE LILLE WAZEMMES</t>
  </si>
  <si>
    <t>CSD LILLE</t>
  </si>
  <si>
    <t>590062535</t>
  </si>
  <si>
    <t>CENTRE DE SANTÉ DENTAIRE LILLE</t>
  </si>
  <si>
    <t>CENTRE DE SANTE LILLE MASSENA</t>
  </si>
  <si>
    <t>590065710</t>
  </si>
  <si>
    <t>590065702</t>
  </si>
  <si>
    <t>CSP SOMED - LILLE</t>
  </si>
  <si>
    <t>590066080</t>
  </si>
  <si>
    <t>590066072</t>
  </si>
  <si>
    <t>CENTRE DE SANTÉ POLYVALENT  SOMED - LILLE</t>
  </si>
  <si>
    <t>CSP ACCES VISION LILLE</t>
  </si>
  <si>
    <t>590067005</t>
  </si>
  <si>
    <t>940028939</t>
  </si>
  <si>
    <t>CENTRE DE SANTÉ SPÉCIALISÉ ACCES VISION LILLE</t>
  </si>
  <si>
    <t>ASSOCIATION MEDICO DENTAIRE LILLE</t>
  </si>
  <si>
    <t>590068680</t>
  </si>
  <si>
    <t>590068672</t>
  </si>
  <si>
    <t>CSP PAUL CLERMONT HELLEMMES</t>
  </si>
  <si>
    <t>590780672</t>
  </si>
  <si>
    <t>590000238</t>
  </si>
  <si>
    <t>CENTRE DE SANTE POLYVALENT PAUL CLERMONT HELLEMMES</t>
  </si>
  <si>
    <t>590780789</t>
  </si>
  <si>
    <t>590046603</t>
  </si>
  <si>
    <t>CENTRE DE SOINS INFIRMIERS ST VINCENT DE PAUL-LILLE</t>
  </si>
  <si>
    <t>CENTRE DE SOINS INFIRM.LAENNEC</t>
  </si>
  <si>
    <t>590780797</t>
  </si>
  <si>
    <t>590800173</t>
  </si>
  <si>
    <t>CENTRE DE SOINS INFIRMIERS RENE LAENNEC A LILLE</t>
  </si>
  <si>
    <t>CENTRE DE SOINS EUGENIE SMET</t>
  </si>
  <si>
    <t>590780805</t>
  </si>
  <si>
    <t>590000246</t>
  </si>
  <si>
    <t>CENTRE DE SOINS INFIRMIERS EUGENIE SMET A LILLE</t>
  </si>
  <si>
    <t>CENTRE DE SANTE POLYVALENT LILLE FIVES</t>
  </si>
  <si>
    <t>590780847</t>
  </si>
  <si>
    <t>590000253</t>
  </si>
  <si>
    <t>590780870</t>
  </si>
  <si>
    <t>590000261</t>
  </si>
  <si>
    <t>CENTRE DE SANTÉ POLYVALENT 462 FAUBOURG D'ARRAS LILLE</t>
  </si>
  <si>
    <t>CENTRE SOINS INF. ST-GABRIEL</t>
  </si>
  <si>
    <t>590781001</t>
  </si>
  <si>
    <t>590000279</t>
  </si>
  <si>
    <t>CENTRE DE SOINS INFIRMIERS SAINT GABRIEL A LILLE</t>
  </si>
  <si>
    <t>590781027</t>
  </si>
  <si>
    <t>CENTRE DE SOINS INFIRMIERS LILLE</t>
  </si>
  <si>
    <t>590781118</t>
  </si>
  <si>
    <t>590805644</t>
  </si>
  <si>
    <t>590805628</t>
  </si>
  <si>
    <t>CENTRE DE SOINS MEDICAUX DU CENTRE DE REEDUCATION L'ESPOIR</t>
  </si>
  <si>
    <t>590810065</t>
  </si>
  <si>
    <t>CENTRE DE SANTÉ INFIRMIER BÉTHANIE</t>
  </si>
  <si>
    <t>590791679</t>
  </si>
  <si>
    <t>MCS (Linselles)</t>
  </si>
  <si>
    <t>MCS Linselles</t>
  </si>
  <si>
    <t>CENTRE DE SANTÉ INFIRMIER BÉTHANIE DE LINCELLES</t>
  </si>
  <si>
    <t>590039376</t>
  </si>
  <si>
    <t>590039350</t>
  </si>
  <si>
    <t>MCS (Loos)</t>
  </si>
  <si>
    <t>MCS Loos</t>
  </si>
  <si>
    <t>590041448</t>
  </si>
  <si>
    <t>CSP FILIERIS MONTIGNY EN OSTREVENT</t>
  </si>
  <si>
    <t>590059408</t>
  </si>
  <si>
    <t>Montigny-en-Ostrevent</t>
  </si>
  <si>
    <t>MCS (Montigny-en-Ostrevent)</t>
  </si>
  <si>
    <t>MCS Montigny-en-Ostrevent</t>
  </si>
  <si>
    <t>CENTRE DE SANTÉ POLYVALENT FILIERIS MONTIGNY EN OSTREVENT</t>
  </si>
  <si>
    <t>CENTRE DE SOINS DES FRANCS</t>
  </si>
  <si>
    <t>590784609</t>
  </si>
  <si>
    <t>590800140</t>
  </si>
  <si>
    <t>Mouvaux</t>
  </si>
  <si>
    <t>MCS (Mouvaux)</t>
  </si>
  <si>
    <t>MCS Mouvaux</t>
  </si>
  <si>
    <t>CENTRE SOINS INFIRMIERS</t>
  </si>
  <si>
    <t>CENTRE SOINS ET SANTÉ ANNEXE</t>
  </si>
  <si>
    <t>590782033</t>
  </si>
  <si>
    <t>Neuville-en-Ferrain</t>
  </si>
  <si>
    <t>MCS (Neuville-en-Ferrain)</t>
  </si>
  <si>
    <t>MCS Neuville-en-Ferrain</t>
  </si>
  <si>
    <t>CENTRE SOINS ET SANTÉ ANNEXE DE NEUVILLE EN FERRAIN</t>
  </si>
  <si>
    <t>CSP FILIERIS D'OSTRICOURT</t>
  </si>
  <si>
    <t>590812525</t>
  </si>
  <si>
    <t>MCS (Ostricourt)</t>
  </si>
  <si>
    <t>MCS Ostricourt</t>
  </si>
  <si>
    <t>CENTRE DE SANTÉ POLYVALENT FILIERIS D'OSTRICOURT</t>
  </si>
  <si>
    <t>CSP FILIERIS DE PECQUENCOURT</t>
  </si>
  <si>
    <t>590058954</t>
  </si>
  <si>
    <t>Pecquencourt</t>
  </si>
  <si>
    <t>MCS (Pecquencourt)</t>
  </si>
  <si>
    <t>MCS Pecquencourt</t>
  </si>
  <si>
    <t>CENTRE DE SANTÉ POLYVALENT FILIERIS DE PECQUENCOURT</t>
  </si>
  <si>
    <t>590781266</t>
  </si>
  <si>
    <t>590000303</t>
  </si>
  <si>
    <t>MCS (Phalempin)</t>
  </si>
  <si>
    <t>MCS Phalempin</t>
  </si>
  <si>
    <t>CENTRE DE SOINS INFIRMIERS DE PHALEMPIN</t>
  </si>
  <si>
    <t>CSP FILIERIS DE RAISMES</t>
  </si>
  <si>
    <t>590803979</t>
  </si>
  <si>
    <t>MCS (Raismes)</t>
  </si>
  <si>
    <t>MCS Raismes</t>
  </si>
  <si>
    <t>CENTRE DE SANTÉ POLYVALENT FILIERIS DE RAISMES</t>
  </si>
  <si>
    <t>CSP FILIERIS DE ROOST-WARENDIN</t>
  </si>
  <si>
    <t>590058970</t>
  </si>
  <si>
    <t>MCS (Roost-Warendin)</t>
  </si>
  <si>
    <t>MCS Roost-Warendin</t>
  </si>
  <si>
    <t>CENTRE DE SANTÉ POLYVALENT FILIERIS DE ROOST-WARENDIN</t>
  </si>
  <si>
    <t>CSD ROUBAIX</t>
  </si>
  <si>
    <t>590060414</t>
  </si>
  <si>
    <t>MCS (Roubaix)</t>
  </si>
  <si>
    <t>MCS Roubaix</t>
  </si>
  <si>
    <t>CENTRE DE SANTÉ DENTAIRE DE ROUBAIX</t>
  </si>
  <si>
    <t>CENTRE DE SANTE MEDICAL LE MARAIS</t>
  </si>
  <si>
    <t>590065926</t>
  </si>
  <si>
    <t>590065918</t>
  </si>
  <si>
    <t>590805206</t>
  </si>
  <si>
    <t>CSP FILIERIS DE SIN LE NOBLE</t>
  </si>
  <si>
    <t>590803300</t>
  </si>
  <si>
    <t>MCS (Sin-le-Noble)</t>
  </si>
  <si>
    <t>MCS Sin-le-Noble</t>
  </si>
  <si>
    <t>CENTRE DE SANTÉ POLYVALENT FILIERIS DE SIN LE NOBLE</t>
  </si>
  <si>
    <t>590781365</t>
  </si>
  <si>
    <t>590000329</t>
  </si>
  <si>
    <t>MCS (Templeuve-en-Pévèle)</t>
  </si>
  <si>
    <t>MCS Templeuve-en-Pévèle</t>
  </si>
  <si>
    <t>CENTRE DE SOINS INFIRMIERS TEMPLEUVE</t>
  </si>
  <si>
    <t>CENTRE DE SANTE DENTAIRE DE TOURCOING</t>
  </si>
  <si>
    <t>590036463</t>
  </si>
  <si>
    <t>MCS (Tourcoing)</t>
  </si>
  <si>
    <t>MCS Tourcoing</t>
  </si>
  <si>
    <t>CTRE DE SOINS MARLIERE CRX ROUG</t>
  </si>
  <si>
    <t>590781977</t>
  </si>
  <si>
    <t>590002804</t>
  </si>
  <si>
    <t>CENTRE DE SOINS MARLIERE CROIX ROUGE A TOURCOING</t>
  </si>
  <si>
    <t>CSP UNIVERSITÉ POLYTECHNIQUE HDF</t>
  </si>
  <si>
    <t>590057600</t>
  </si>
  <si>
    <t>590057592</t>
  </si>
  <si>
    <t>MCS (Valenciennes)</t>
  </si>
  <si>
    <t>MCS Valenciennes</t>
  </si>
  <si>
    <t>UNIVERSITE POLYTECHNIQUE HDF MAISON DE SERVICES À L'ÉTUDIANT</t>
  </si>
  <si>
    <t>CS D'IMAGERIE MÉDICALE</t>
  </si>
  <si>
    <t>590067773</t>
  </si>
  <si>
    <t>CENTRE DE SANTÉ IMAGERIE MÉDICALE</t>
  </si>
  <si>
    <t>590068698</t>
  </si>
  <si>
    <t>590782157</t>
  </si>
  <si>
    <t>CSP FILIERIS DE VIEUX CONDÉ</t>
  </si>
  <si>
    <t>590804043</t>
  </si>
  <si>
    <t>Vieux-Condé</t>
  </si>
  <si>
    <t>MCS (Vieux-Condé)</t>
  </si>
  <si>
    <t>MCS Vieux-Condé</t>
  </si>
  <si>
    <t>CENTRE DE SANTÉ POLYVALENT FILIERIS DE VIEUX CONDÉ</t>
  </si>
  <si>
    <t>590804076</t>
  </si>
  <si>
    <t>Wallers</t>
  </si>
  <si>
    <t>MCS (Wallers)</t>
  </si>
  <si>
    <t>MCS Wallers</t>
  </si>
  <si>
    <t>CENTRE DE SANTÉ POLYVALENT FILIERIS DE WALLERS</t>
  </si>
  <si>
    <t>590791521</t>
  </si>
  <si>
    <t>590810479</t>
  </si>
  <si>
    <t>MCS (Wattrelos)</t>
  </si>
  <si>
    <t>MCS Wattrelos</t>
  </si>
  <si>
    <t>CENTRE DE SANTÉ INFIRMIERS BAILLERIE BEAULIEU A WATTRELOS</t>
  </si>
  <si>
    <t>CENTRE MOUSSERIE-MARTINOIRE</t>
  </si>
  <si>
    <t>590791620</t>
  </si>
  <si>
    <t>CENTRE DE SOINS INFIRMIERS MOUSSERIE-MARTINOIRE A WATTRELOS</t>
  </si>
  <si>
    <t>CENTRE DE SANTÉ</t>
  </si>
  <si>
    <t>600015176</t>
  </si>
  <si>
    <t>600015168</t>
  </si>
  <si>
    <t>Amblainville</t>
  </si>
  <si>
    <t>MCS (Amblainville)</t>
  </si>
  <si>
    <t>MCS Amblainville</t>
  </si>
  <si>
    <t>CS MGOS BEAUVAIS</t>
  </si>
  <si>
    <t>600009724</t>
  </si>
  <si>
    <t>600009716</t>
  </si>
  <si>
    <t>MCS (Beauvais)</t>
  </si>
  <si>
    <t>MCS Beauvais</t>
  </si>
  <si>
    <t>CS MUTUALITÉ 80&amp;60 BEAUVAIS</t>
  </si>
  <si>
    <t>600112825</t>
  </si>
  <si>
    <t>800010993</t>
  </si>
  <si>
    <t>CS CCAS CIRES-LÈS-MELLO</t>
  </si>
  <si>
    <t>600100424</t>
  </si>
  <si>
    <t>600005888</t>
  </si>
  <si>
    <t>Cires-lès-Mello</t>
  </si>
  <si>
    <t>MCS (Cires-lès-Mello)</t>
  </si>
  <si>
    <t>MCS Cires-lès-Mello</t>
  </si>
  <si>
    <t>CS CENTRE POLY CREIL</t>
  </si>
  <si>
    <t>600108591</t>
  </si>
  <si>
    <t>600108583</t>
  </si>
  <si>
    <t>MCS (Creil)</t>
  </si>
  <si>
    <t>MCS Creil</t>
  </si>
  <si>
    <t>CENTRE DE SANTÉ POLYVALENT RUE VOLTAIRE À CREIL</t>
  </si>
  <si>
    <t>CS APPSD CRÉPY-EN-VALOIS</t>
  </si>
  <si>
    <t>600012793</t>
  </si>
  <si>
    <t>600012785</t>
  </si>
  <si>
    <t>MCS (Crépy-en-Valois)</t>
  </si>
  <si>
    <t>MCS Crépy-en-Valois</t>
  </si>
  <si>
    <t>600014328</t>
  </si>
  <si>
    <t>600014310</t>
  </si>
  <si>
    <t>MCS (Noyon)</t>
  </si>
  <si>
    <t>MCS Noyon</t>
  </si>
  <si>
    <t>CENTRE MEDICAL DE SANTE POLYVALENT</t>
  </si>
  <si>
    <t>600008742</t>
  </si>
  <si>
    <t>600007934</t>
  </si>
  <si>
    <t>Thourotte</t>
  </si>
  <si>
    <t>MCS (Thourotte)</t>
  </si>
  <si>
    <t>MCS Thourotte</t>
  </si>
  <si>
    <t>CENTRE DE SANTÉ POLYVALENT DE THOUROTTE</t>
  </si>
  <si>
    <t>CENTRE MUNICIPAL DE SANTÉ D'ALENÇON</t>
  </si>
  <si>
    <t>610008922</t>
  </si>
  <si>
    <t>610008914</t>
  </si>
  <si>
    <t>MCS (Alençon)</t>
  </si>
  <si>
    <t>MCS Alençon</t>
  </si>
  <si>
    <t>CENTRE MUNICIPAL DE SANTÉ D'ALENÇON - COURTEILLE</t>
  </si>
  <si>
    <t>CENTRE DE SANTE DENTAIRE - ALENCON</t>
  </si>
  <si>
    <t>610780397</t>
  </si>
  <si>
    <t>CENTRE DE SANTE DENTAIRE DE LA MUTUALITE DE L'ORNE-ALENCON</t>
  </si>
  <si>
    <t>CENTRE DE SOINS POLYVALENT - ARGENTAN</t>
  </si>
  <si>
    <t>610781171</t>
  </si>
  <si>
    <t>610787038</t>
  </si>
  <si>
    <t>MCS (Argentan)</t>
  </si>
  <si>
    <t>MCS Argentan</t>
  </si>
  <si>
    <t>CENTRE DE SOINS INFIRMIERS POLYVALENT- ARGENTAN</t>
  </si>
  <si>
    <t>CENTRE DE SANTE DENTAIRE - FLERS</t>
  </si>
  <si>
    <t>610781627</t>
  </si>
  <si>
    <t>MCS (Flers)</t>
  </si>
  <si>
    <t>MCS Flers</t>
  </si>
  <si>
    <t>CENTRE DE SANTE DENTAIRE DE LA MUTUALITE DE L'ORNE - FLERS</t>
  </si>
  <si>
    <t>610008997</t>
  </si>
  <si>
    <t>610000911</t>
  </si>
  <si>
    <t>Mêle-sur-Sarthe</t>
  </si>
  <si>
    <t>MCS (Mêle-sur-Sarthe)</t>
  </si>
  <si>
    <t>MCS Mêle-sur-Sarthe</t>
  </si>
  <si>
    <t>CENTRE TERRITORIAL DE SANTÉ DU MÊLE SUR SARTHE</t>
  </si>
  <si>
    <t>CENTRE DE SANTÉ MÉDICOBUS</t>
  </si>
  <si>
    <t>610009086</t>
  </si>
  <si>
    <t>610009078</t>
  </si>
  <si>
    <t>MCS (Mortagne-au-Perche)</t>
  </si>
  <si>
    <t>MCS Mortagne-au-Perche</t>
  </si>
  <si>
    <t>CENTRE DE SOINS INFIRMIERS - PUTANGES</t>
  </si>
  <si>
    <t>610784480</t>
  </si>
  <si>
    <t>610000507</t>
  </si>
  <si>
    <t>MCS (Putanges-le-Lac)</t>
  </si>
  <si>
    <t>MCS Putanges-le-Lac</t>
  </si>
  <si>
    <t>CENTRE DE SOINS INFIRMIERS - PUTANGES-PONT-ECREPIN</t>
  </si>
  <si>
    <t>CENTRE TERRITORIAL DE RÉMALARD</t>
  </si>
  <si>
    <t>610009094</t>
  </si>
  <si>
    <t>Rémalard en Perche</t>
  </si>
  <si>
    <t>MCS (Rémalard en Perche)</t>
  </si>
  <si>
    <t>MCS Rémalard en Perche</t>
  </si>
  <si>
    <t>CENTRE DE SANTE INFIRMIER - SEES</t>
  </si>
  <si>
    <t>610780686</t>
  </si>
  <si>
    <t>610003923</t>
  </si>
  <si>
    <t>MCS (Sées)</t>
  </si>
  <si>
    <t>MCS Sées</t>
  </si>
  <si>
    <t>CENTRE DE SANTE POLYVALENT - BAGNOLES</t>
  </si>
  <si>
    <t>610007171</t>
  </si>
  <si>
    <t>Bagnoles de l'Orne Normandie</t>
  </si>
  <si>
    <t>MCS (Bagnoles de l'Orne Normandie)</t>
  </si>
  <si>
    <t>MCS Bagnoles de l'Orne Normandie</t>
  </si>
  <si>
    <t>610009003</t>
  </si>
  <si>
    <t>CENTRE TERRITORIAL DE SANTÉ DE BAGNOLES DE L'ORNE</t>
  </si>
  <si>
    <t>CENTRE DE SOINS INFIRMIERS- TINCHEBRAY</t>
  </si>
  <si>
    <t>610781080</t>
  </si>
  <si>
    <t>610000234</t>
  </si>
  <si>
    <t>Tinchebray-Bocage</t>
  </si>
  <si>
    <t>MCS (Tinchebray-Bocage)</t>
  </si>
  <si>
    <t>MCS Tinchebray-Bocage</t>
  </si>
  <si>
    <t>CENTRE DE SOINS INFIRMIERS - TINCHEBRAY</t>
  </si>
  <si>
    <t>CSP FILIERIS D'AIX NOULETTE</t>
  </si>
  <si>
    <t>620032417</t>
  </si>
  <si>
    <t>MCS (Aix-Noulette)</t>
  </si>
  <si>
    <t>MCS Aix-Noulette</t>
  </si>
  <si>
    <t>CENTRE DE SANTÉ POLYVALENT FILIERIS D' AIX NOULETTE</t>
  </si>
  <si>
    <t>CSP FILIERIS DE ANGRES</t>
  </si>
  <si>
    <t>620113423</t>
  </si>
  <si>
    <t>Angres</t>
  </si>
  <si>
    <t>MCS (Angres)</t>
  </si>
  <si>
    <t>MCS Angres</t>
  </si>
  <si>
    <t>CENTRE DE SANTÉ POLYVALENT FILIERIS DE ANGRES</t>
  </si>
  <si>
    <t>620032896</t>
  </si>
  <si>
    <t>Annay</t>
  </si>
  <si>
    <t>MCS (Annay)</t>
  </si>
  <si>
    <t>MCS Annay</t>
  </si>
  <si>
    <t>CENTRE DE SANTÉ POLYVALENT FILIERIS ANNAY SOUS LENS</t>
  </si>
  <si>
    <t>CTR DE SANTÉ MUNICIPAL ANNEQUINOIS</t>
  </si>
  <si>
    <t>620033225</t>
  </si>
  <si>
    <t>620033217</t>
  </si>
  <si>
    <t>Annequin</t>
  </si>
  <si>
    <t>MCS (Annequin)</t>
  </si>
  <si>
    <t>MCS Annequin</t>
  </si>
  <si>
    <t>CENTRE DE SANTÉ POLYVALENT MUNICIPAL ANNEQUINOIS</t>
  </si>
  <si>
    <t>CENTRE DE SANTE DENTAIRE CPAM D'ARRAS</t>
  </si>
  <si>
    <t>620004713</t>
  </si>
  <si>
    <t>620004705</t>
  </si>
  <si>
    <t>MCS (Arras)</t>
  </si>
  <si>
    <t>MCS Arras</t>
  </si>
  <si>
    <t>620111245</t>
  </si>
  <si>
    <t>CLINIQUE DENTAIRE OU CENTRE DE CONSULTATIONS ARRAS</t>
  </si>
  <si>
    <t>CSP FILIERIS AUCHEL</t>
  </si>
  <si>
    <t>620113811</t>
  </si>
  <si>
    <t>MCS (Auchel)</t>
  </si>
  <si>
    <t>MCS Auchel</t>
  </si>
  <si>
    <t>CENTRE DE SANTÉ POLYVALENT FILIERIS D'AUCHEL</t>
  </si>
  <si>
    <t>C S DENTAIRE D'AUXI LE CHÂTEAU</t>
  </si>
  <si>
    <t>620033092</t>
  </si>
  <si>
    <t>MCS (Auxi-le-Château)</t>
  </si>
  <si>
    <t>MCS Auxi-le-Château</t>
  </si>
  <si>
    <t>CENTRE DE SANTÉ DENTAIRE D'AUXI LE CHÂTEAU</t>
  </si>
  <si>
    <t>CSP FILIERIS D'AVION</t>
  </si>
  <si>
    <t>620113381</t>
  </si>
  <si>
    <t>MCS (Avion)</t>
  </si>
  <si>
    <t>MCS Avion</t>
  </si>
  <si>
    <t>CENTRE DE SANTÉ POLYVALENT FILIERIS D'AVION</t>
  </si>
  <si>
    <t>CSP FILIERIS D' AVION</t>
  </si>
  <si>
    <t>620113407</t>
  </si>
  <si>
    <t>CSP FILIERIS DE BARLIN</t>
  </si>
  <si>
    <t>620032466</t>
  </si>
  <si>
    <t>Barlin</t>
  </si>
  <si>
    <t>MCS (Barlin)</t>
  </si>
  <si>
    <t>MCS Barlin</t>
  </si>
  <si>
    <t>CENTRE DE SANTÉ POLYVALENT FILIERIS DE BARLIN</t>
  </si>
  <si>
    <t>620111252</t>
  </si>
  <si>
    <t>MCS (Béthune)</t>
  </si>
  <si>
    <t>MCS Béthune</t>
  </si>
  <si>
    <t>CENTRE DE SANTÉ DENTAIRE OU CENTRE DE CONSULTATIONS BETHUNE</t>
  </si>
  <si>
    <t>CSP FILIERIS DE BEUVRY</t>
  </si>
  <si>
    <t>620113746</t>
  </si>
  <si>
    <t>MCS (Beuvry)</t>
  </si>
  <si>
    <t>MCS Beuvry</t>
  </si>
  <si>
    <t>CENTRE DE SANTÉ POLYVALENT FILIERIS DE BEUVRY</t>
  </si>
  <si>
    <t>CSD FILIERIS DE BILLY MONTIGNY</t>
  </si>
  <si>
    <t>620108266</t>
  </si>
  <si>
    <t>Billy-Montigny</t>
  </si>
  <si>
    <t>MCS (Billy-Montigny)</t>
  </si>
  <si>
    <t>MCS Billy-Montigny</t>
  </si>
  <si>
    <t>CENTRE DE SANTÉ DENTAIRE FILIERIS BILLY MONTIGNY</t>
  </si>
  <si>
    <t>CSP FILIERIS DE BILLY MONTIGNY</t>
  </si>
  <si>
    <t>620111369</t>
  </si>
  <si>
    <t>CENTRE DE SANTÉ POLYVALENT FILIERIS DE BILLY MONTIGNY</t>
  </si>
  <si>
    <t>CENTRE DE SANTÉ INFIRMIERS BOULOGNE</t>
  </si>
  <si>
    <t>620033258</t>
  </si>
  <si>
    <t>620002790</t>
  </si>
  <si>
    <t>MCS (Boulogne-sur-Mer)</t>
  </si>
  <si>
    <t>MCS Boulogne-sur-Mer</t>
  </si>
  <si>
    <t>CENTRE DE SANTÉ INFIRMIERS DE BOULOGNE SUR MER</t>
  </si>
  <si>
    <t>CENTRE DE SANTÉ DENTAIRE BOULOGNE</t>
  </si>
  <si>
    <t>620111260</t>
  </si>
  <si>
    <t>CENTRE DE SANTÉ DENTAIRE OU CENTRE DE CONSULTATIONS BOULOGNE</t>
  </si>
  <si>
    <t>CSM UMA</t>
  </si>
  <si>
    <t>620036343</t>
  </si>
  <si>
    <t>620036236</t>
  </si>
  <si>
    <t>MCS (Bruay-la-Buissière)</t>
  </si>
  <si>
    <t>MCS Bruay-la-Buissière</t>
  </si>
  <si>
    <t>CENTRE DE SANTÉ URGENCES MÉDICALES UMA</t>
  </si>
  <si>
    <t>CSD FILIERIS DE BRUAY</t>
  </si>
  <si>
    <t>620108530</t>
  </si>
  <si>
    <t>CENTRE DE SANTÉ DENTAIRE FILIERIS DE  BRUAY-LABUISSIERES</t>
  </si>
  <si>
    <t>CSP FILIERIS DE BRUAY</t>
  </si>
  <si>
    <t>620119602</t>
  </si>
  <si>
    <t>CENTRE DE SANTÉ POLYVALENT FILIERIS DE BRUAY LA BUISSIERE</t>
  </si>
  <si>
    <t>620119628</t>
  </si>
  <si>
    <t>CSP FILIERIS DE BRUAY LA BUISSIERE</t>
  </si>
  <si>
    <t>620119750</t>
  </si>
  <si>
    <t>CENTRE DE SANTÉ SPÉCIALISÉ FILIERIS DE  BRUAY LA BUISSIERE</t>
  </si>
  <si>
    <t>CSS BULLY LES MINES</t>
  </si>
  <si>
    <t>620035196</t>
  </si>
  <si>
    <t>620027144</t>
  </si>
  <si>
    <t>MCS (Bully-les-Mines)</t>
  </si>
  <si>
    <t>MCS Bully-les-Mines</t>
  </si>
  <si>
    <t>CENTRE DE SANTÉ SPÉCIALISÉ LE VHEVAL BLEU BULLY</t>
  </si>
  <si>
    <t>CSP FILIERIS DE BULLY</t>
  </si>
  <si>
    <t>620119479</t>
  </si>
  <si>
    <t>CENTRE DE SANTÉ POLYVALENT FILIERIS DE BULLY LES MINES</t>
  </si>
  <si>
    <t>620119495</t>
  </si>
  <si>
    <t>620106385</t>
  </si>
  <si>
    <t>620001198</t>
  </si>
  <si>
    <t>MCS (Calais)</t>
  </si>
  <si>
    <t>MCS Calais</t>
  </si>
  <si>
    <t>CENTRE DE SANTÉ DENTAIRE CALAIS</t>
  </si>
  <si>
    <t>620111294</t>
  </si>
  <si>
    <t>CENTRE DE SANTÉ DENTAIRE OU CENTRE DE CONSULTATIONS CALAIS</t>
  </si>
  <si>
    <t>CSP FILIERIS DE CALONNE RICOUART</t>
  </si>
  <si>
    <t>620032482</t>
  </si>
  <si>
    <t>MCS (Calonne-Ricouart)</t>
  </si>
  <si>
    <t>MCS Calonne-Ricouart</t>
  </si>
  <si>
    <t>CENTRE DE SANTÉ POLYVALENT  FILIERIS DE CALONNE RICOUART</t>
  </si>
  <si>
    <t>620114009</t>
  </si>
  <si>
    <t>CENTRE DE SANTÉ POLYVALENT FILIERIS DE CALONNE RICOUART</t>
  </si>
  <si>
    <t>CENTRE DE SANTÉ DENTAIRE DE CARVIN</t>
  </si>
  <si>
    <t>620030205</t>
  </si>
  <si>
    <t>MCS (Carvin)</t>
  </si>
  <si>
    <t>MCS Carvin</t>
  </si>
  <si>
    <t>CENTRE DE SANTÉ DENTAIRE DE LA MUTUALITÉ FRANÇAISE DU PDC</t>
  </si>
  <si>
    <t>CSP FILIERIS DE CARVIN</t>
  </si>
  <si>
    <t>620114736</t>
  </si>
  <si>
    <t>CENTRE DE SANTÉ POLYVALENT FILIERIS  DE CARVIN</t>
  </si>
  <si>
    <t>620114769</t>
  </si>
  <si>
    <t>Courcelles-lès-Lens</t>
  </si>
  <si>
    <t>MCS (Courcelles-lès-Lens)</t>
  </si>
  <si>
    <t>MCS Courcelles-lès-Lens</t>
  </si>
  <si>
    <t>CENTRE DE SANTÉ POLYVALENT FILIERIS DE NOYELLES GODAULT</t>
  </si>
  <si>
    <t>CSP FILIERIS DE COURRIÈRES</t>
  </si>
  <si>
    <t>620113530</t>
  </si>
  <si>
    <t>MCS (Courrières)</t>
  </si>
  <si>
    <t>MCS Courrières</t>
  </si>
  <si>
    <t>CENTRE DE SANTE POLYVALENT FILIERIS DE COURRIERES</t>
  </si>
  <si>
    <t>CENTRE DE SANTÉ DENTAIRE DE DESVRES</t>
  </si>
  <si>
    <t>620111286</t>
  </si>
  <si>
    <t>MCS (Desvres)</t>
  </si>
  <si>
    <t>MCS Desvres</t>
  </si>
  <si>
    <t>CENTRE DE SANTÉ DENTAIRE OU CENTRE DE CONSULTATIONS DESVRES</t>
  </si>
  <si>
    <t>CENTRE DE SANTÉ DENTAIRE DE FRUGES</t>
  </si>
  <si>
    <t>620030064</t>
  </si>
  <si>
    <t>MCS (Fruges)</t>
  </si>
  <si>
    <t>MCS Fruges</t>
  </si>
  <si>
    <t>620019778</t>
  </si>
  <si>
    <t>MCS (Gauchin-Verloingt)</t>
  </si>
  <si>
    <t>MCS Gauchin-Verloingt</t>
  </si>
  <si>
    <t>CSD FILIERIS DE GRENAY</t>
  </si>
  <si>
    <t>620108514</t>
  </si>
  <si>
    <t>Grenay</t>
  </si>
  <si>
    <t>MCS (Grenay)</t>
  </si>
  <si>
    <t>MCS Grenay</t>
  </si>
  <si>
    <t>CENTRE DE SANTÉ DENTAIRE FILIERIS DE GRENAY</t>
  </si>
  <si>
    <t>CSP + CMS FILIERIS DE GRENAY</t>
  </si>
  <si>
    <t>620119354</t>
  </si>
  <si>
    <t>CENTRE DE SANTÉ POLYVALENT FILIERIS DE GRENAY</t>
  </si>
  <si>
    <t>CSP FILIERIS DE HARNES</t>
  </si>
  <si>
    <t>620114389</t>
  </si>
  <si>
    <t>Harnes</t>
  </si>
  <si>
    <t>MCS (Harnes)</t>
  </si>
  <si>
    <t>MCS Harnes</t>
  </si>
  <si>
    <t>CENTRE DE SANTÉ POLYVALENT FILIERIS DE HARNES 2</t>
  </si>
  <si>
    <t>CSP FILIERIS D'HÉNIN-BEAUMONT</t>
  </si>
  <si>
    <t>620032441</t>
  </si>
  <si>
    <t>MCS (Hénin-Beaumont)</t>
  </si>
  <si>
    <t>MCS Hénin-Beaumont</t>
  </si>
  <si>
    <t>CENTRE DE SANTÉ POLYVALENT FILIERIS D'HÉNIN-BEAUMONT</t>
  </si>
  <si>
    <t>CSP FILIERIS DE HULLUCH</t>
  </si>
  <si>
    <t>620116236</t>
  </si>
  <si>
    <t>Hulluch</t>
  </si>
  <si>
    <t>MCS (Hulluch)</t>
  </si>
  <si>
    <t>MCS Hulluch</t>
  </si>
  <si>
    <t>CENTRE DE SANTÉ POLYVALENT FILIERIS DE HULLUCH</t>
  </si>
  <si>
    <t>CSP FILIERIS DE LAPUGNOY</t>
  </si>
  <si>
    <t>620113944</t>
  </si>
  <si>
    <t>Lapugnoy</t>
  </si>
  <si>
    <t>MCS (Lapugnoy)</t>
  </si>
  <si>
    <t>MCS Lapugnoy</t>
  </si>
  <si>
    <t>CENTRE DE SANTÉ POLYVALENT FILIERIS DE LAPUGNOY</t>
  </si>
  <si>
    <t>CSP FILIERIS DE LEFOREST</t>
  </si>
  <si>
    <t>620032474</t>
  </si>
  <si>
    <t>Leforest</t>
  </si>
  <si>
    <t>MCS (Leforest)</t>
  </si>
  <si>
    <t>MCS Leforest</t>
  </si>
  <si>
    <t>CENTRE DE SANTÉ POLYVALENT FILIERIS DE LEFOREST</t>
  </si>
  <si>
    <t>CSP FILIERIS DE LENS</t>
  </si>
  <si>
    <t>620032490</t>
  </si>
  <si>
    <t>MCS (Lens)</t>
  </si>
  <si>
    <t>MCS Lens</t>
  </si>
  <si>
    <t>CENTRE DE SANTÉ POLYVALENT FILIERIS DE LENS</t>
  </si>
  <si>
    <t>CENTRE DE SANTÉ DENTAIRE DE LENS</t>
  </si>
  <si>
    <t>620111302</t>
  </si>
  <si>
    <t>CENTRE DE CONSULTATIONS ET DE SOINS DENTAIRES DE LENS</t>
  </si>
  <si>
    <t>CSD FILIERIS LENS LA BASSÉE</t>
  </si>
  <si>
    <t>620111971</t>
  </si>
  <si>
    <t>CENTRE DE SANTÉ DENTAIRE FILIERIS LENS LA BASSÉE</t>
  </si>
  <si>
    <t>620116293</t>
  </si>
  <si>
    <t>CENTRE DE SANT2 POLYVALENT FILIERIS DE LENS (MOLIERE)</t>
  </si>
  <si>
    <t>CSP+CMS FILIERIS DE LENS</t>
  </si>
  <si>
    <t>620119362</t>
  </si>
  <si>
    <t>620119412</t>
  </si>
  <si>
    <t>CENTRE DE SANTÉ POLYVALENT FILIERIS DE LENS STE ELISABETH</t>
  </si>
  <si>
    <t>CSD FILIERIS DE LIÉVIN</t>
  </si>
  <si>
    <t>620108324</t>
  </si>
  <si>
    <t>MCS (Liévin)</t>
  </si>
  <si>
    <t>MCS Liévin</t>
  </si>
  <si>
    <t>CENTRE DE SANTÉ DENTAIRE FILIERIS DE  LIEVIN</t>
  </si>
  <si>
    <t>CSP FILIERIS DE LIÉVIN</t>
  </si>
  <si>
    <t>620113498</t>
  </si>
  <si>
    <t>CENTRE DE SANTÉ POLYVALENT FILIERIS DE LIEVIN</t>
  </si>
  <si>
    <t>CS POLYVALENT MARLES LES MINES</t>
  </si>
  <si>
    <t>620032904</t>
  </si>
  <si>
    <t>Marles-les-Mines</t>
  </si>
  <si>
    <t>MCS (Marles-les-Mines)</t>
  </si>
  <si>
    <t>MCS Marles-les-Mines</t>
  </si>
  <si>
    <t>CENTRE DE SANTÉ POLYVALENT DE MARLES LES MINES</t>
  </si>
  <si>
    <t>620120030</t>
  </si>
  <si>
    <t>MCS (Marquise)</t>
  </si>
  <si>
    <t>MCS Marquise</t>
  </si>
  <si>
    <t>CENTRE DE SANTE DENTAIRE DE MARQUISE</t>
  </si>
  <si>
    <t>CSP FILIERIS DE MÉRICOURT</t>
  </si>
  <si>
    <t>620114322</t>
  </si>
  <si>
    <t>Méricourt</t>
  </si>
  <si>
    <t>MCS (Méricourt)</t>
  </si>
  <si>
    <t>MCS Méricourt</t>
  </si>
  <si>
    <t>CENTRE DE SANTÉ POLYVALENT FILIERIS DE MÉRICOURT</t>
  </si>
  <si>
    <t>CSP FILIERIS DE MEURCHIN</t>
  </si>
  <si>
    <t>620116145</t>
  </si>
  <si>
    <t>Meurchin</t>
  </si>
  <si>
    <t>MCS (Meurchin)</t>
  </si>
  <si>
    <t>MCS Meurchin</t>
  </si>
  <si>
    <t>CENTRE DE SANTÉ POLYVALENT FILIERIS DE MEURCHIN</t>
  </si>
  <si>
    <t>CSP FILIERIS MONTIGNY EN GOHELLE</t>
  </si>
  <si>
    <t>620113563</t>
  </si>
  <si>
    <t>Montigny-en-Gohelle</t>
  </si>
  <si>
    <t>MCS (Montigny-en-Gohelle)</t>
  </si>
  <si>
    <t>MCS Montigny-en-Gohelle</t>
  </si>
  <si>
    <t>CENTRE DE SANTÉ POLYVALENT FILIERIS DE MONTIGNY EN GOHELLE</t>
  </si>
  <si>
    <t>CSP FILIERIS DE MONTIGNY EN GOHELLE</t>
  </si>
  <si>
    <t>620114058</t>
  </si>
  <si>
    <t>CSP FILIERIS DE NOEUX LES MINES</t>
  </si>
  <si>
    <t>620113761</t>
  </si>
  <si>
    <t>Nœux-les-Mines</t>
  </si>
  <si>
    <t>MCS (Nœux-les-Mines)</t>
  </si>
  <si>
    <t>MCS Nœux-les-Mines</t>
  </si>
  <si>
    <t>CENTRE DE SANTÉ POLYVALENT FILIERIS DE NOEUX LES MINES</t>
  </si>
  <si>
    <t>CSP FILIERIS DE NOYELLES SOUS LENS</t>
  </si>
  <si>
    <t>620032508</t>
  </si>
  <si>
    <t>Noyelles-sous-Lens</t>
  </si>
  <si>
    <t>MCS (Noyelles-sous-Lens)</t>
  </si>
  <si>
    <t>MCS Noyelles-sous-Lens</t>
  </si>
  <si>
    <t>CENTRE DE SANTÉ POLYVALENT FILIERIS DE NOYELLES SOUS LENS</t>
  </si>
  <si>
    <t>CSD FILIERIS DE OIGNIES</t>
  </si>
  <si>
    <t>620108282</t>
  </si>
  <si>
    <t>MCS (Oignies)</t>
  </si>
  <si>
    <t>MCS Oignies</t>
  </si>
  <si>
    <t>CENTRE DE SANTÉ DENTAIRE FILIERIS DE OIGNIES</t>
  </si>
  <si>
    <t>CSP FILIERIS DE OIGNIES</t>
  </si>
  <si>
    <t>620114777</t>
  </si>
  <si>
    <t>CENTRE DE SANTÉ POLYVALENT FILIERIS DE OIGNIES</t>
  </si>
  <si>
    <t>620114918</t>
  </si>
  <si>
    <t>CENTRE DE SANTÉ DENTAIRE OUTREAU</t>
  </si>
  <si>
    <t>620111336</t>
  </si>
  <si>
    <t>MCS (Outreau)</t>
  </si>
  <si>
    <t>MCS Outreau</t>
  </si>
  <si>
    <t>CENTRE DE SANTÉ DENTAIRE OU CENTRE DE CONSULTATIONS</t>
  </si>
  <si>
    <t>CDSM OYE-PLAGE</t>
  </si>
  <si>
    <t>620036301</t>
  </si>
  <si>
    <t>620111542</t>
  </si>
  <si>
    <t>Oye-Plage</t>
  </si>
  <si>
    <t>MCS (Oye-Plage)</t>
  </si>
  <si>
    <t>MCS Oye-Plage</t>
  </si>
  <si>
    <t>CENTRE DÉPARTEMENTAL DE SANTÉ MÉDICAL</t>
  </si>
  <si>
    <t>620117846</t>
  </si>
  <si>
    <t>MCS (Portel)</t>
  </si>
  <si>
    <t>MCS Portel</t>
  </si>
  <si>
    <t>CENTRE DE SOINS INFIRMIERS LE PORTEL</t>
  </si>
  <si>
    <t>CSP FILIERIS DE ROUVROY</t>
  </si>
  <si>
    <t>620032342</t>
  </si>
  <si>
    <t>Rouvroy</t>
  </si>
  <si>
    <t>MCS (Rouvroy)</t>
  </si>
  <si>
    <t>MCS Rouvroy</t>
  </si>
  <si>
    <t>CENTRE DE SANTÉ POLYVALENT FILIERIS DE ROUVROY</t>
  </si>
  <si>
    <t>620035709</t>
  </si>
  <si>
    <t>Sallaumines</t>
  </si>
  <si>
    <t>MCS (Sallaumines)</t>
  </si>
  <si>
    <t>MCS Sallaumines</t>
  </si>
  <si>
    <t>CENTRE DE SANTÉ MÉDICAL DU CONSEIL DÉPARTEMENTAL DU PDC</t>
  </si>
  <si>
    <t>CSP FILIERIS DE SALLAUMINES</t>
  </si>
  <si>
    <t>620114363</t>
  </si>
  <si>
    <t>CENTRE DE SANTÉ POLYVALENT FILIERIS DE SALLAUMINES</t>
  </si>
  <si>
    <t>CSP FILIERIS DE WINGLES</t>
  </si>
  <si>
    <t>620116111</t>
  </si>
  <si>
    <t>Vendin-le-Vieil</t>
  </si>
  <si>
    <t>MCS (Vendin-le-Vieil)</t>
  </si>
  <si>
    <t>MCS Vendin-le-Vieil</t>
  </si>
  <si>
    <t>CENTRE DESANTÉ POLYVALENT FILIERIS DE WINGLES</t>
  </si>
  <si>
    <t>CENTRE DE SANTE FILIERIS</t>
  </si>
  <si>
    <t>620035568</t>
  </si>
  <si>
    <t>620035550</t>
  </si>
  <si>
    <t>Wailly</t>
  </si>
  <si>
    <t>MCS (Wailly)</t>
  </si>
  <si>
    <t>MCS Wailly</t>
  </si>
  <si>
    <t>CENTRE DE SANTÉ FILIERIS DE WAILLY</t>
  </si>
  <si>
    <t>CSP FILIERIS DE LIBERCOURT</t>
  </si>
  <si>
    <t>620114751</t>
  </si>
  <si>
    <t>Libercourt</t>
  </si>
  <si>
    <t>MCS (Libercourt)</t>
  </si>
  <si>
    <t>MCS Libercourt</t>
  </si>
  <si>
    <t>CENTRE DE SANTÉ POLYVALENT FILIERIS DE LIBERCOURT</t>
  </si>
  <si>
    <t>CENTRE DE SANTE DENTAIRE DE LA DORE</t>
  </si>
  <si>
    <t>630015808</t>
  </si>
  <si>
    <t>690051875</t>
  </si>
  <si>
    <t>MCS (Ambert)</t>
  </si>
  <si>
    <t>MCS Ambert</t>
  </si>
  <si>
    <t>CENTRE DE SANTE ELSAN LA CHATAIGNERAIE</t>
  </si>
  <si>
    <t>630013993</t>
  </si>
  <si>
    <t>MCS (Beaumont)</t>
  </si>
  <si>
    <t>MCS Beaumont</t>
  </si>
  <si>
    <t>CENTRE DE SANTE INFIRMIER LE QUAI</t>
  </si>
  <si>
    <t>630015741</t>
  </si>
  <si>
    <t>630015733</t>
  </si>
  <si>
    <t>MCS (Billom)</t>
  </si>
  <si>
    <t>MCS Billom</t>
  </si>
  <si>
    <t>SSU - ETIENNE DOLET</t>
  </si>
  <si>
    <t>630009793</t>
  </si>
  <si>
    <t>MCS (Clermont-Ferrand)</t>
  </si>
  <si>
    <t>MCS Clermont-Ferrand</t>
  </si>
  <si>
    <t>SERVICE DE SANTE UNIVERSITAIRE - ETIENNE DOLET</t>
  </si>
  <si>
    <t>CENTRE DE SANTE PAUL SUSS</t>
  </si>
  <si>
    <t>630011195</t>
  </si>
  <si>
    <t>630011187</t>
  </si>
  <si>
    <t>CENTRE DE SANTE DENTAIRE LA GAUTHIERE</t>
  </si>
  <si>
    <t>630013092</t>
  </si>
  <si>
    <t>CENTRE DE SANTE DENTIKA CLERMONT-F</t>
  </si>
  <si>
    <t>630014157</t>
  </si>
  <si>
    <t>630014140</t>
  </si>
  <si>
    <t>CENTRE DE SANTE DENTIKA CLERMONT-FERRAND</t>
  </si>
  <si>
    <t>CENTRE DE SANTE DENTAIRE CLERMONT</t>
  </si>
  <si>
    <t>630015386</t>
  </si>
  <si>
    <t>630015378</t>
  </si>
  <si>
    <t>CENTRE DE SANTE DENTAIRE DE CLERMONT-FERRRAND</t>
  </si>
  <si>
    <t>CENTRE DE SANTE FONTAINE DU BAC</t>
  </si>
  <si>
    <t>630015543</t>
  </si>
  <si>
    <t>630788040</t>
  </si>
  <si>
    <t>CENTRE DE SANTE ACCES VISION CLERMONT</t>
  </si>
  <si>
    <t>630015618</t>
  </si>
  <si>
    <t>630015873</t>
  </si>
  <si>
    <t>CENTRE DE SANTE MFPF CLERMONT-FERRAND</t>
  </si>
  <si>
    <t>630015667</t>
  </si>
  <si>
    <t>630000982</t>
  </si>
  <si>
    <t>CENTRE DE SANTE DENTAIRE RUE NIEL</t>
  </si>
  <si>
    <t>630784718</t>
  </si>
  <si>
    <t>CENTRE DE SANTE DENTAIRE ST- JACQUES</t>
  </si>
  <si>
    <t>630785293</t>
  </si>
  <si>
    <t>CENTRE DE SANTE CLERMONT NORD</t>
  </si>
  <si>
    <t>630785335</t>
  </si>
  <si>
    <t>CENTRE DE SANTE DENTAIRE BD BERTHELOT</t>
  </si>
  <si>
    <t>630791812</t>
  </si>
  <si>
    <t>CENTRE DE SANTE DENTAIRE BOULEVARD BERTHELOT</t>
  </si>
  <si>
    <t>CENTRE DE SANTE DENTAIRE COURNON</t>
  </si>
  <si>
    <t>630785343</t>
  </si>
  <si>
    <t>Cournon-d'Auvergne</t>
  </si>
  <si>
    <t>MCS (Cournon-d'Auvergne)</t>
  </si>
  <si>
    <t>MCS Cournon-d'Auvergne</t>
  </si>
  <si>
    <t>CENTRE DE SANTE DENTAIRE ISSOIRE</t>
  </si>
  <si>
    <t>630787729</t>
  </si>
  <si>
    <t>MCS (Issoire)</t>
  </si>
  <si>
    <t>MCS Issoire</t>
  </si>
  <si>
    <t>CENTRE DE SANTE DENTAIRE RIOM</t>
  </si>
  <si>
    <t>630786168</t>
  </si>
  <si>
    <t>Malauzat</t>
  </si>
  <si>
    <t>MCS (Malauzat)</t>
  </si>
  <si>
    <t>MCS Malauzat</t>
  </si>
  <si>
    <t>CENTRE DE SANTE FILIERIS DE MESSEIX</t>
  </si>
  <si>
    <t>630791515</t>
  </si>
  <si>
    <t>Messeix</t>
  </si>
  <si>
    <t>MCS (Messeix)</t>
  </si>
  <si>
    <t>MCS Messeix</t>
  </si>
  <si>
    <t>CENTRE DE SANTE MUNICIPAL D'OLLIERGUES</t>
  </si>
  <si>
    <t>630015840</t>
  </si>
  <si>
    <t>630015832</t>
  </si>
  <si>
    <t>Olliergues</t>
  </si>
  <si>
    <t>MCS (Olliergues)</t>
  </si>
  <si>
    <t>MCS Olliergues</t>
  </si>
  <si>
    <t>CENTRE DE SANTE DE ST GERMAIN L'HERM</t>
  </si>
  <si>
    <t>630015410</t>
  </si>
  <si>
    <t>Saint-Germain-l'Herm</t>
  </si>
  <si>
    <t>MCS (St-Germain-l'Herm)</t>
  </si>
  <si>
    <t>MCS Saint-Germain-l'Herm</t>
  </si>
  <si>
    <t>CENTRE DE SANTE ST GERVAIS D'AUVERGNE</t>
  </si>
  <si>
    <t>630015717</t>
  </si>
  <si>
    <t>Saint-Gervais-d'Auvergne</t>
  </si>
  <si>
    <t>MCS (St-Gervais-d'Auvergne)</t>
  </si>
  <si>
    <t>MCS Saint-Gervais-d'Auvergne</t>
  </si>
  <si>
    <t>CENTRE DE SANTE DE SAINT GERVAIS D'AUVERGNE</t>
  </si>
  <si>
    <t>630008399</t>
  </si>
  <si>
    <t>630789725</t>
  </si>
  <si>
    <t>MCS (Thiers)</t>
  </si>
  <si>
    <t>MCS Thiers</t>
  </si>
  <si>
    <t>CENTRE DENTAIRE MUTUALISTE "LA CROIX BLANCHE"</t>
  </si>
  <si>
    <t>CENTRE DE SANTE DEPARTEMENTAL THIERS</t>
  </si>
  <si>
    <t>630015659</t>
  </si>
  <si>
    <t>CENTRE DE SANTE DEPARTEMENTAL DE THIERS</t>
  </si>
  <si>
    <t>CENTRE DE SANTE DENTAIRE VOLVIC</t>
  </si>
  <si>
    <t>630013977</t>
  </si>
  <si>
    <t>Volvic</t>
  </si>
  <si>
    <t>MCS (Volvic)</t>
  </si>
  <si>
    <t>MCS Volvic</t>
  </si>
  <si>
    <t>640015186</t>
  </si>
  <si>
    <t>640795555</t>
  </si>
  <si>
    <t>MCS (Anglet)</t>
  </si>
  <si>
    <t>MCS Anglet</t>
  </si>
  <si>
    <t>CENTRE DE SANTE DENTAIRE MUTUALISTE D'ANGLET</t>
  </si>
  <si>
    <t>CENTRE DE SANTE DENTAIRE D'ANGLET</t>
  </si>
  <si>
    <t>640021143</t>
  </si>
  <si>
    <t>CENTRE DE SANTE DES LUYS</t>
  </si>
  <si>
    <t>640019824</t>
  </si>
  <si>
    <t>640795621</t>
  </si>
  <si>
    <t>MCS (Arzacq-Arraziguet)</t>
  </si>
  <si>
    <t>MCS Arzacq-Arraziguet</t>
  </si>
  <si>
    <t>SUMPPS DE BAYONNE</t>
  </si>
  <si>
    <t>640012068</t>
  </si>
  <si>
    <t>640011979</t>
  </si>
  <si>
    <t>MCS (Bayonne)</t>
  </si>
  <si>
    <t>MCS Bayonne</t>
  </si>
  <si>
    <t>CENTRE DE SANTE DU MARAIS</t>
  </si>
  <si>
    <t>640021085</t>
  </si>
  <si>
    <t>CDS DENTAIRE DU GRAND BAYONNE</t>
  </si>
  <si>
    <t>640021572</t>
  </si>
  <si>
    <t>CDSdent (Bayonne)-MCS</t>
  </si>
  <si>
    <t>CENTRE DE SOINS INFIRMIERS ARTATZEKO</t>
  </si>
  <si>
    <t>640782330</t>
  </si>
  <si>
    <t>640010328</t>
  </si>
  <si>
    <t>Bidart</t>
  </si>
  <si>
    <t>MCS (Bidart)</t>
  </si>
  <si>
    <t>MCS Bidart</t>
  </si>
  <si>
    <t>CENTRE DE SOINS INFIRMERS ARTATZKO DE BIDART</t>
  </si>
  <si>
    <t>640790580</t>
  </si>
  <si>
    <t>640791158</t>
  </si>
  <si>
    <t>Boucau</t>
  </si>
  <si>
    <t>MCS (Boucau)</t>
  </si>
  <si>
    <t>MCS Boucau</t>
  </si>
  <si>
    <t>640019493</t>
  </si>
  <si>
    <t>CDSdent (Cambo-les-Bains)-MCS</t>
  </si>
  <si>
    <t>MCS Cambo-les-Bains</t>
  </si>
  <si>
    <t>CENTRE DE SANTE DENTAIRE UGRM</t>
  </si>
  <si>
    <t>640014775</t>
  </si>
  <si>
    <t>310002985</t>
  </si>
  <si>
    <t>MCS (Hendaye)</t>
  </si>
  <si>
    <t>MCS Hendaye</t>
  </si>
  <si>
    <t>CENTRE DE SANTE DENTAIRE MUTUALISTE D'HENDAYE - UGRM</t>
  </si>
  <si>
    <t>CENTRE DE SOINS INFIRMIERS ST-VINCENT</t>
  </si>
  <si>
    <t>640787008</t>
  </si>
  <si>
    <t>690793195</t>
  </si>
  <si>
    <t>CENTRE DE SOINS INFIRMIERS SAINT-VINCENT</t>
  </si>
  <si>
    <t>CDS DENTAIRE VERTUO PAU LESCAR</t>
  </si>
  <si>
    <t>640021663</t>
  </si>
  <si>
    <t>640021655</t>
  </si>
  <si>
    <t>Lescar</t>
  </si>
  <si>
    <t>CDSdent (Lescar)-MCS</t>
  </si>
  <si>
    <t>MCS Lescar</t>
  </si>
  <si>
    <t>CDS DU BASSIN DE LACQ</t>
  </si>
  <si>
    <t>640021119</t>
  </si>
  <si>
    <t>640013314</t>
  </si>
  <si>
    <t>MCS (Mourenx)</t>
  </si>
  <si>
    <t>MCS Mourenx</t>
  </si>
  <si>
    <t>640010559</t>
  </si>
  <si>
    <t>MCS (Orthez)</t>
  </si>
  <si>
    <t>MCS Orthez</t>
  </si>
  <si>
    <t>CENTRE DE SANTE DENTAIRE MUTUALISTE D'ORTHEZ</t>
  </si>
  <si>
    <t>SUMPPS SITE DE PAU</t>
  </si>
  <si>
    <t>640012019</t>
  </si>
  <si>
    <t>MCS (Pau)</t>
  </si>
  <si>
    <t>MCS Pau</t>
  </si>
  <si>
    <t>SERVICE UNIVERSITAIRE DE MEDECINE PREVENTIVE</t>
  </si>
  <si>
    <t>CDS DENTAIRE FOCH</t>
  </si>
  <si>
    <t>640021374</t>
  </si>
  <si>
    <t>CDSdent (Pau)-MCS</t>
  </si>
  <si>
    <t>CDS ACCES VISION PAU</t>
  </si>
  <si>
    <t>640021721</t>
  </si>
  <si>
    <t>940029762</t>
  </si>
  <si>
    <t>CPS FILIERIS DE PAU</t>
  </si>
  <si>
    <t>640792768</t>
  </si>
  <si>
    <t>CENTRE DE SANTE POLYVALENT FILIERIS DE PAU</t>
  </si>
  <si>
    <t>640797288</t>
  </si>
  <si>
    <t>CENTRE DE SANTE DENTAIRE MUTUALISTE DE PAU</t>
  </si>
  <si>
    <t>CENTRE DE SOINS LA PROVIDENCE</t>
  </si>
  <si>
    <t>640782447</t>
  </si>
  <si>
    <t>750058117</t>
  </si>
  <si>
    <t>MCS (St-Jean-de-Luz)</t>
  </si>
  <si>
    <t>MCS Saint-Jean-de-Luz</t>
  </si>
  <si>
    <t>CENTRE DE SOINS INFIRMIERS LA PROVIDENCE</t>
  </si>
  <si>
    <t>CENTRE DE SANTE SALIES DE BEARN</t>
  </si>
  <si>
    <t>640797577</t>
  </si>
  <si>
    <t>640001681</t>
  </si>
  <si>
    <t>MCS (Salies-de-Béarn)</t>
  </si>
  <si>
    <t>MCS Salies-de-Béarn</t>
  </si>
  <si>
    <t>CENTRE DE SANTE D'AUREILHAN</t>
  </si>
  <si>
    <t>650006489</t>
  </si>
  <si>
    <t>650006471</t>
  </si>
  <si>
    <t>Aureilhan</t>
  </si>
  <si>
    <t>MCS (Aureilhan)</t>
  </si>
  <si>
    <t>MCS Aureilhan</t>
  </si>
  <si>
    <t>CENTRE DE SANTE DENTAIRE "RAYMOND RAMI</t>
  </si>
  <si>
    <t>650786601</t>
  </si>
  <si>
    <t>MCS (Bagnères-de-Bigorre)</t>
  </si>
  <si>
    <t>MCS Bagnères-de-Bigorre</t>
  </si>
  <si>
    <t>CENTRE DE SANTE DENTAIRE "RAYMOND RAMI"</t>
  </si>
  <si>
    <t>CENTRE DE SANTE MUNICIPAL LOUIS YEDRA</t>
  </si>
  <si>
    <t>650006794</t>
  </si>
  <si>
    <t>650006786</t>
  </si>
  <si>
    <t>MCS (Juillan)</t>
  </si>
  <si>
    <t>MCS Juillan</t>
  </si>
  <si>
    <t>CDS MUNICIPAL LOUIS LARENG</t>
  </si>
  <si>
    <t>650006604</t>
  </si>
  <si>
    <t>650006596</t>
  </si>
  <si>
    <t>MCS (Tarbes)</t>
  </si>
  <si>
    <t>MCS Tarbes</t>
  </si>
  <si>
    <t>CENTRE DE SANTÉ MUNICIPAL LOUIS LARENG</t>
  </si>
  <si>
    <t>CENTRE DE SANTE DENTAIRE LOUIS ARTIGUE</t>
  </si>
  <si>
    <t>650785850</t>
  </si>
  <si>
    <t>CENTRE DE SANTE DENTAIRE LOUIS ARTIGUES</t>
  </si>
  <si>
    <t>CENTRE DE SANTE ADOUR MADIRAN</t>
  </si>
  <si>
    <t>650006521</t>
  </si>
  <si>
    <t>650006513</t>
  </si>
  <si>
    <t>MCS (Vic-en-Bigorre)</t>
  </si>
  <si>
    <t>MCS Vic-en-Bigorre</t>
  </si>
  <si>
    <t>CDS DENTAIRE DENTALVIE CABESTANY</t>
  </si>
  <si>
    <t>660009127</t>
  </si>
  <si>
    <t>CDSdent (Cabestany)-MCS</t>
  </si>
  <si>
    <t>MCS Cabestany</t>
  </si>
  <si>
    <t>CENTRE DE SANTE DENTAIRE DENTALVIE CABESTANY</t>
  </si>
  <si>
    <t>CENTRE DENTAIRE BEJAR</t>
  </si>
  <si>
    <t>660011842</t>
  </si>
  <si>
    <t>660011834</t>
  </si>
  <si>
    <t>MCS (Cabestany)</t>
  </si>
  <si>
    <t>CENTRE DE SANTE DENTAIRE VERTUO CLAIRA</t>
  </si>
  <si>
    <t>660012220</t>
  </si>
  <si>
    <t>660012212</t>
  </si>
  <si>
    <t>Claira</t>
  </si>
  <si>
    <t>MCS (Claira)</t>
  </si>
  <si>
    <t>MCS Claira</t>
  </si>
  <si>
    <t>CENTRE MUNICIPAL DE SANTÉ D'ELNE</t>
  </si>
  <si>
    <t>660012287</t>
  </si>
  <si>
    <t>660012279</t>
  </si>
  <si>
    <t>MCS (Elne)</t>
  </si>
  <si>
    <t>MCS Elne</t>
  </si>
  <si>
    <t>CENTRE MUNICIPAL DE SANTÉ DE LA VILLE D'ELNE</t>
  </si>
  <si>
    <t>CENTRE MUNICIPAL DE SANTE ESPIRA</t>
  </si>
  <si>
    <t>660012121</t>
  </si>
  <si>
    <t>660012113</t>
  </si>
  <si>
    <t>Espira-de-l'Agly</t>
  </si>
  <si>
    <t>MCS (Espira-de-l'Agly)</t>
  </si>
  <si>
    <t>MCS Espira-de-l'Agly</t>
  </si>
  <si>
    <t>CENTRE MUNICIPAL DE SANTÉ D'ESPIRA DE L'AGLY</t>
  </si>
  <si>
    <t>CDS INFIRMIER ESTAGEL</t>
  </si>
  <si>
    <t>660007337</t>
  </si>
  <si>
    <t>660007311</t>
  </si>
  <si>
    <t>Estagel</t>
  </si>
  <si>
    <t>MCS (Estagel)</t>
  </si>
  <si>
    <t>MCS Estagel</t>
  </si>
  <si>
    <t>CENTRE DE SANTE INFIRMIER ESTAGEL</t>
  </si>
  <si>
    <t>CENTRE DE SANTE DE MA REGION MILLAS</t>
  </si>
  <si>
    <t>660012691</t>
  </si>
  <si>
    <t>Millas</t>
  </si>
  <si>
    <t>MCS (Millas)</t>
  </si>
  <si>
    <t>MCS Millas</t>
  </si>
  <si>
    <t>CDS DENTAIRE MUTUALISTE PERPIGNAN JUIN</t>
  </si>
  <si>
    <t>660005034</t>
  </si>
  <si>
    <t>CDSdent (Perpignan)-MCS</t>
  </si>
  <si>
    <t>MCS Perpignan</t>
  </si>
  <si>
    <t>CENTRE DE SANTE DENTAIRE MUTUALISTE PERPIGNAN JUIN</t>
  </si>
  <si>
    <t>CDS DENTAIRE PERPIGNAN TORREMILLA</t>
  </si>
  <si>
    <t>660006255</t>
  </si>
  <si>
    <t>CENTRE DE SANTE DENTAIRE MUTUALISTE PERPIGNAN TORREMILLA</t>
  </si>
  <si>
    <t>CDS MEDICAL MUTUALISTE PERPIGNAN</t>
  </si>
  <si>
    <t>660007204</t>
  </si>
  <si>
    <t>660006297</t>
  </si>
  <si>
    <t>MCS (Perpignan)</t>
  </si>
  <si>
    <t>CENTRE DE SANTE MEDICAL MUTUALISTE PERPIGNAN</t>
  </si>
  <si>
    <t>CDS MEDICAL UNIVERSITAIRE UPVD</t>
  </si>
  <si>
    <t>660009598</t>
  </si>
  <si>
    <t>660009580</t>
  </si>
  <si>
    <t>CENTRE DE SANTE MEDICAL UNIVERSITAIRE UPVD PERPIGNAN</t>
  </si>
  <si>
    <t>CENTRE DENTAIRE MAS GUERIDO</t>
  </si>
  <si>
    <t>660011966</t>
  </si>
  <si>
    <t>CENTRE DE SANTE DENTAIRE MAS GUERIDO</t>
  </si>
  <si>
    <t>CENTRE MEDICAL DE SANTE DE PERPIGNAN</t>
  </si>
  <si>
    <t>660012048</t>
  </si>
  <si>
    <t>660012030</t>
  </si>
  <si>
    <t>CENTRE DE SANTE DE L'HOTEL DE VILLE</t>
  </si>
  <si>
    <t>660012147</t>
  </si>
  <si>
    <t>660012139</t>
  </si>
  <si>
    <t>CENTRE DE SANTE DES PYRENEES 66000</t>
  </si>
  <si>
    <t>660012527</t>
  </si>
  <si>
    <t>660012519</t>
  </si>
  <si>
    <t>CENTRE DE SANTE PERPIGNAN</t>
  </si>
  <si>
    <t>660012667</t>
  </si>
  <si>
    <t>660012659</t>
  </si>
  <si>
    <t>CENTRE DE SOINS VIE ET SANTÉ</t>
  </si>
  <si>
    <t>670781483</t>
  </si>
  <si>
    <t>670013309</t>
  </si>
  <si>
    <t>Bischheim</t>
  </si>
  <si>
    <t>MCS (Bischheim)</t>
  </si>
  <si>
    <t>MCS Bischheim</t>
  </si>
  <si>
    <t>CENTRE DE SANTE MEDICAL DU SONNENHOF</t>
  </si>
  <si>
    <t>670004928</t>
  </si>
  <si>
    <t>670000223</t>
  </si>
  <si>
    <t>MCS (Bischwiller)</t>
  </si>
  <si>
    <t>MCS Bischwiller</t>
  </si>
  <si>
    <t>CENTRE DE SANTE DENTAIRE DU SONNENHOF</t>
  </si>
  <si>
    <t>670013010</t>
  </si>
  <si>
    <t>CTRE SOINS INF. DIEMERINGEN</t>
  </si>
  <si>
    <t>670781798</t>
  </si>
  <si>
    <t>670792423</t>
  </si>
  <si>
    <t>Diemeringen</t>
  </si>
  <si>
    <t>MCS (Diemeringen)</t>
  </si>
  <si>
    <t>MCS Diemeringen</t>
  </si>
  <si>
    <t>CTRE DE SOINS INFIRMIERS DE DIEMERINGEN</t>
  </si>
  <si>
    <t>ANTENNE EBERSHEIM DU C.S.I. SELESTAT</t>
  </si>
  <si>
    <t>670794098</t>
  </si>
  <si>
    <t>670000819</t>
  </si>
  <si>
    <t>Ebersheim</t>
  </si>
  <si>
    <t>MCS (Ebersheim)</t>
  </si>
  <si>
    <t>MCS Ebersheim</t>
  </si>
  <si>
    <t>ANTENNE D'EBERSHEIM DU CENTRE DE SOINS INFIRM. DE SELESTAT</t>
  </si>
  <si>
    <t>CENTRE DE SANTÉ DENTAIRE DE HAGUENAU</t>
  </si>
  <si>
    <t>670016336</t>
  </si>
  <si>
    <t>670010339</t>
  </si>
  <si>
    <t>MCS (Haguenau)</t>
  </si>
  <si>
    <t>MCS Haguenau</t>
  </si>
  <si>
    <t>CENTRE DE SANTE DENTAIRE HAGUENAU</t>
  </si>
  <si>
    <t>670021831</t>
  </si>
  <si>
    <t>750070625</t>
  </si>
  <si>
    <t>CENTRE DE SOINS INF. HOCHFELDEN</t>
  </si>
  <si>
    <t>670781509</t>
  </si>
  <si>
    <t>Hochfelden</t>
  </si>
  <si>
    <t>MCS (Hochfelden)</t>
  </si>
  <si>
    <t>MCS Hochfelden</t>
  </si>
  <si>
    <t>CENTRE DE SOINS INFIRMIERS DE L'ASSOCIATION REINACKER</t>
  </si>
  <si>
    <t>CENTRE DE SANTE DENTAIRE ILLKIRCH</t>
  </si>
  <si>
    <t>670020114</t>
  </si>
  <si>
    <t>750064529</t>
  </si>
  <si>
    <t>MCS (Illkirch-Graffenstaden)</t>
  </si>
  <si>
    <t>MCS Illkirch-Graffenstaden</t>
  </si>
  <si>
    <t>CENTRE DE SANTE DENTAIRE D'ILLKIRCH</t>
  </si>
  <si>
    <t>CTRE SOINS INF. ILLKIRCH-GRAFF</t>
  </si>
  <si>
    <t>670782259</t>
  </si>
  <si>
    <t>670000710</t>
  </si>
  <si>
    <t>CTRE SOINS INF.MUNICIPAL ILLKIRCH-GRAFFENSTADEN</t>
  </si>
  <si>
    <t>CLINIQUE DENTAIRE MUTUALITE ILLKIRCH</t>
  </si>
  <si>
    <t>670797117</t>
  </si>
  <si>
    <t>CLINIQUE DENTAIRE DE LA MUTUALITE FRANCAISE ALSACE</t>
  </si>
  <si>
    <t>CENTRE DE SOINS INFIRMIERS DE LEMBACH</t>
  </si>
  <si>
    <t>670010719</t>
  </si>
  <si>
    <t>Lembach</t>
  </si>
  <si>
    <t>MCS (Lembach)</t>
  </si>
  <si>
    <t>MCS Lembach</t>
  </si>
  <si>
    <t>CTRE SOINS INFIRMIERS MERTZWILLER</t>
  </si>
  <si>
    <t>670782481</t>
  </si>
  <si>
    <t>670000728</t>
  </si>
  <si>
    <t>Mertzwiller</t>
  </si>
  <si>
    <t>MCS (Mertzwiller)</t>
  </si>
  <si>
    <t>MCS Mertzwiller</t>
  </si>
  <si>
    <t>CENTRE DE SOINS INFIRMIERS DE MERTZWILLER</t>
  </si>
  <si>
    <t>CTRE SOINS INFIRMIERS NIEDERBRONN</t>
  </si>
  <si>
    <t>670782457</t>
  </si>
  <si>
    <t>680015963</t>
  </si>
  <si>
    <t>Niederbronn-les-Bains</t>
  </si>
  <si>
    <t>MCS (Niederbronn-les-Bains)</t>
  </si>
  <si>
    <t>MCS Niederbronn-les-Bains</t>
  </si>
  <si>
    <t>CENTRE DE SOINS INFIRMIERS DE NIEDERBRONN-LES-BAINS</t>
  </si>
  <si>
    <t>CTRE SOINS INF.DE BETSCHDORF</t>
  </si>
  <si>
    <t>670782671</t>
  </si>
  <si>
    <t>670003599</t>
  </si>
  <si>
    <t>Betschdorf</t>
  </si>
  <si>
    <t>MCS (Betschdorf)</t>
  </si>
  <si>
    <t>MCS Betschdorf</t>
  </si>
  <si>
    <t>CENTRE DE SOINS INFIRMIERS DE BETSCHDORF</t>
  </si>
  <si>
    <t>CTRE SOINS INF.SEEBACH</t>
  </si>
  <si>
    <t>670782432</t>
  </si>
  <si>
    <t>Seebach</t>
  </si>
  <si>
    <t>MCS (Seebach)</t>
  </si>
  <si>
    <t>MCS Seebach</t>
  </si>
  <si>
    <t>CSI ASSOCIATION SANTE FAMILLE</t>
  </si>
  <si>
    <t>670782119</t>
  </si>
  <si>
    <t>670000678</t>
  </si>
  <si>
    <t>Ostwald</t>
  </si>
  <si>
    <t>MCS (Ostwald)</t>
  </si>
  <si>
    <t>MCS Ostwald</t>
  </si>
  <si>
    <t>CENTRE DE SOINS INF.PPAL DE L'ASSOCIATION SANTE FAMILLE</t>
  </si>
  <si>
    <t>ANT.CSI MERTZWILLER À LA WALCK</t>
  </si>
  <si>
    <t>670782523</t>
  </si>
  <si>
    <t>Val-de-Moder</t>
  </si>
  <si>
    <t>MCS (Val-de-Moder)</t>
  </si>
  <si>
    <t>MCS Val-de-Moder</t>
  </si>
  <si>
    <t>ANTENNE DU CENTRE DE SOINS INFIRMIERS DE MERTZWILLER</t>
  </si>
  <si>
    <t>CDS POLYVALENT SOMED COEUR ALSACE</t>
  </si>
  <si>
    <t>670021104</t>
  </si>
  <si>
    <t>540025996</t>
  </si>
  <si>
    <t>Reichstett</t>
  </si>
  <si>
    <t>MCS (Reichstett)</t>
  </si>
  <si>
    <t>MCS Reichstett</t>
  </si>
  <si>
    <t>CENTRE DE SANTE POLYVALENT SOMED COEUR ALSACE</t>
  </si>
  <si>
    <t>CTRE SOINS INFIRMIER REUTENBOURG</t>
  </si>
  <si>
    <t>670782911</t>
  </si>
  <si>
    <t>Reutenbourg</t>
  </si>
  <si>
    <t>MCS (Reutenbourg)</t>
  </si>
  <si>
    <t>MCS Reutenbourg</t>
  </si>
  <si>
    <t>CENTRE DE SANTE DENTAIRE DE SAVERNE</t>
  </si>
  <si>
    <t>670016328</t>
  </si>
  <si>
    <t>MCS (Saverne)</t>
  </si>
  <si>
    <t>MCS Saverne</t>
  </si>
  <si>
    <t>CTRE SOINS INF.DE SAVERNE ET ENV</t>
  </si>
  <si>
    <t>670782846</t>
  </si>
  <si>
    <t>670000751</t>
  </si>
  <si>
    <t>CENTRE SOINS INFIRMIERS DE SAVERNE ET ENV</t>
  </si>
  <si>
    <t>CENTRE DE SANTE DENTAIRE ELITEETH</t>
  </si>
  <si>
    <t>670020692</t>
  </si>
  <si>
    <t>670020684</t>
  </si>
  <si>
    <t>MCS (Schiltigheim)</t>
  </si>
  <si>
    <t>MCS Schiltigheim</t>
  </si>
  <si>
    <t>CTRE DENTAIRE FAUTEUIL BLEU - SCHILTIG</t>
  </si>
  <si>
    <t>670021054</t>
  </si>
  <si>
    <t>670021047</t>
  </si>
  <si>
    <t>CENTRE DE SANTE DENTAIRE LE FAUTEUIL BLEU - SCHILTIGHEIM</t>
  </si>
  <si>
    <t>CENTRE DENTAIRE SCHILTIGHEIM-FISCHER</t>
  </si>
  <si>
    <t>670021120</t>
  </si>
  <si>
    <t>670021112</t>
  </si>
  <si>
    <t>CENTRE DE SANTE DENTAIRE SCHILTIGHEIM-FISCHER</t>
  </si>
  <si>
    <t>CDS MEDICO-DENTAIRE SCHILTIGHEIM</t>
  </si>
  <si>
    <t>670021336</t>
  </si>
  <si>
    <t>670021328</t>
  </si>
  <si>
    <t>CDS MedDent (Schiltigheim)-MCS</t>
  </si>
  <si>
    <t>CENTRE DE SANTE MEDICO-DENTAIRE SCHILTIGHEIM</t>
  </si>
  <si>
    <t>CTRE SOINS INFIRM SCHILTIGHEIM</t>
  </si>
  <si>
    <t>670783281</t>
  </si>
  <si>
    <t>670000843</t>
  </si>
  <si>
    <t>CENTRE DE SOINS INFIRMIERS DE SCHILTIGHEIM</t>
  </si>
  <si>
    <t>CTRE DE SOINS INFIRMIERS SCHIRMECK</t>
  </si>
  <si>
    <t>670782200</t>
  </si>
  <si>
    <t>670797570</t>
  </si>
  <si>
    <t>MCS (Schirmeck)</t>
  </si>
  <si>
    <t>MCS Schirmeck</t>
  </si>
  <si>
    <t>CENTRE DE SOINS INFIRMIERS DE SCHIRMECK</t>
  </si>
  <si>
    <t>CTRE SOINS INF.SCHWEIGHOUSE/MOD</t>
  </si>
  <si>
    <t>670782788</t>
  </si>
  <si>
    <t>Schweighouse-sur-Moder</t>
  </si>
  <si>
    <t>MCS (Schweighouse-sur-Moder)</t>
  </si>
  <si>
    <t>MCS Schweighouse-sur-Moder</t>
  </si>
  <si>
    <t>CENTRE SOINS INF. SELESTAT</t>
  </si>
  <si>
    <t>670783208</t>
  </si>
  <si>
    <t>MCS (Sélestat)</t>
  </si>
  <si>
    <t>MCS Sélestat</t>
  </si>
  <si>
    <t>CENTRE DE SOINS INFIRMIERS DE SELESTAT</t>
  </si>
  <si>
    <t>CTRE SOINS INFIRM SOULTZ SOUS FORETS</t>
  </si>
  <si>
    <t>670782812</t>
  </si>
  <si>
    <t>Soultz-sous-Forêts</t>
  </si>
  <si>
    <t>MCS (Soultz-sous-Forêts)</t>
  </si>
  <si>
    <t>MCS Soultz-sous-Forêts</t>
  </si>
  <si>
    <t>CENTRE DE SOINS INFIRMIERS DE SOULTZ-SOUS-FORETS</t>
  </si>
  <si>
    <t>CSI PERSONNES AGEES SERVICES STOTZHEIM</t>
  </si>
  <si>
    <t>670020197</t>
  </si>
  <si>
    <t>670019355</t>
  </si>
  <si>
    <t>Stotzheim</t>
  </si>
  <si>
    <t>MCS (Stotzheim)</t>
  </si>
  <si>
    <t>MCS Stotzheim</t>
  </si>
  <si>
    <t>ESPACE SANTÉ MUT. ESPLANADE</t>
  </si>
  <si>
    <t>670017284</t>
  </si>
  <si>
    <t>MCS (Strasbourg)</t>
  </si>
  <si>
    <t>MCS Strasbourg</t>
  </si>
  <si>
    <t>ESPACE DE SANTE MUTUALISTE DE L'ESPLANADE - SOINS MÉDICAUX</t>
  </si>
  <si>
    <t>CENTRE DENTAIRE DENTIFREE</t>
  </si>
  <si>
    <t>670017763</t>
  </si>
  <si>
    <t>CENTRE DENTAIRE DANTE-LES PLEIADES</t>
  </si>
  <si>
    <t>670018738</t>
  </si>
  <si>
    <t>670018720</t>
  </si>
  <si>
    <t>CENTRE DE SANTE DENTAIRE DANTE-LES PLEIADES</t>
  </si>
  <si>
    <t>CENTRE DE SANTE DENTAIRE DE LA GARE</t>
  </si>
  <si>
    <t>670018746</t>
  </si>
  <si>
    <t>750061376</t>
  </si>
  <si>
    <t>CENTRE DE SANTE MEDICO-DENTAIRE</t>
  </si>
  <si>
    <t>670019090</t>
  </si>
  <si>
    <t>750062911</t>
  </si>
  <si>
    <t>CENTRE DE SANTE MEDICO-DENTAIRE STRASBOURG</t>
  </si>
  <si>
    <t>670019173</t>
  </si>
  <si>
    <t>CENTRE DE SANTE DENTAIRE DENTASMILE DE STRASBOURG</t>
  </si>
  <si>
    <t>CENTRE DE SANTE DENTAIRE DENTEGO</t>
  </si>
  <si>
    <t>670019231</t>
  </si>
  <si>
    <t>920033545</t>
  </si>
  <si>
    <t>CTRE MEDICO-DENTAIRE FRANCS BOURGEOIS</t>
  </si>
  <si>
    <t>670019975</t>
  </si>
  <si>
    <t>670019967</t>
  </si>
  <si>
    <t>CENTRE MEDICO-DENTAIRE DES FRANCS BOURGEOIS</t>
  </si>
  <si>
    <t>CENTRE DE SANTE DENTAIRE HAUTEPIERRE</t>
  </si>
  <si>
    <t>670020064</t>
  </si>
  <si>
    <t>750064438</t>
  </si>
  <si>
    <t>CENTRE DE SANTE DENTAIRE KALIDENTS</t>
  </si>
  <si>
    <t>670020734</t>
  </si>
  <si>
    <t>670020726</t>
  </si>
  <si>
    <t>CENTRE DE SANTE MED E-SANTE DIABETE</t>
  </si>
  <si>
    <t>670020932</t>
  </si>
  <si>
    <t>670020924</t>
  </si>
  <si>
    <t>CENTRE DE SANTE MEDICAL E-SANTE DIABETE</t>
  </si>
  <si>
    <t>CENTRE DE SANTE DENTAIRE DE L'ILL</t>
  </si>
  <si>
    <t>670021062</t>
  </si>
  <si>
    <t>CTRE DENTAIRE FAUTEUIL BLEU_ROBERTSAU</t>
  </si>
  <si>
    <t>670021146</t>
  </si>
  <si>
    <t>670021138</t>
  </si>
  <si>
    <t>CTRE DE SANTE DENTAIRE LE FAUTEUIL BLEU STRASBOURG-ROBERTSAU</t>
  </si>
  <si>
    <t>CENTRE DE SANTE POLYVALENT SANITATEM</t>
  </si>
  <si>
    <t>670021203</t>
  </si>
  <si>
    <t>670021195</t>
  </si>
  <si>
    <t>CDS CLINADENT STRASBOURG NUEE BLEUE</t>
  </si>
  <si>
    <t>670021211</t>
  </si>
  <si>
    <t>920037645</t>
  </si>
  <si>
    <t>CENTRE DE SANTE POLYVALENT CLINADENT STRASBOURG NUEE BLEUE</t>
  </si>
  <si>
    <t>CDS DENTEGO STRASBOURG BROGLIE</t>
  </si>
  <si>
    <t>670021252</t>
  </si>
  <si>
    <t>920037736</t>
  </si>
  <si>
    <t>CENTRE DE SANTE DENTAIRE DENTEGO STRASBOURG BROGLIE</t>
  </si>
  <si>
    <t>CTRE DE SANTE ACCES VISION STRASBOURG</t>
  </si>
  <si>
    <t>670021310</t>
  </si>
  <si>
    <t>670021302</t>
  </si>
  <si>
    <t>CENTRE DE SANTE ACCES VISION STRASBOURG</t>
  </si>
  <si>
    <t>CDS DENTAIRE FAUTEUIL BLEU DEUX RIVES</t>
  </si>
  <si>
    <t>670021567</t>
  </si>
  <si>
    <t>670021559</t>
  </si>
  <si>
    <t>CDSdent (Strasbourg)-MCS</t>
  </si>
  <si>
    <t>CENTRE DE SANTE DENTAIRE LE FAUTEUIL BLEU - DEUX RIVES</t>
  </si>
  <si>
    <t>CENTRE D'OPHTALMOLOGIE CERVANTES</t>
  </si>
  <si>
    <t>670021682</t>
  </si>
  <si>
    <t>670021674</t>
  </si>
  <si>
    <t>CENTRE DE SANTE D'OPHTALMOLOGIE CERVANTES</t>
  </si>
  <si>
    <t>CENTRE MEDICAL ET DENTAIRE MGEN</t>
  </si>
  <si>
    <t>670781566</t>
  </si>
  <si>
    <t>CTENTRE MEDICAL ET DENTAIRE DE STRASBOURG -GRPE MGEN</t>
  </si>
  <si>
    <t>CLINIQUE DENTAIRE SCOLAIRE CCAS</t>
  </si>
  <si>
    <t>670781681</t>
  </si>
  <si>
    <t>670792274</t>
  </si>
  <si>
    <t>CLINIQUE DENTAIRE SCOLAIRE DU CCAS DE STRASBOURG</t>
  </si>
  <si>
    <t>CLINIQUE DENTAIRE CPAM STRASBOURG</t>
  </si>
  <si>
    <t>670781749</t>
  </si>
  <si>
    <t>670792696</t>
  </si>
  <si>
    <t>CLINIQUE DENTAIRE DE LA CPAM DE STRASBOURG</t>
  </si>
  <si>
    <t>CENTRE DE SOINS INF.KOENIGSHOFFEN</t>
  </si>
  <si>
    <t>670784651</t>
  </si>
  <si>
    <t>670001221</t>
  </si>
  <si>
    <t>CENTRE DE SOINS INFIRMIERS DE STRASBOURG-KOENIGSHOFFEN</t>
  </si>
  <si>
    <t>ESPACE SANTÉ MUT. DENTAIRE ESPLANADE</t>
  </si>
  <si>
    <t>670792175</t>
  </si>
  <si>
    <t>ESPACE DE SANTÉ MUTUALISTE DE L'ESPLANADE - SOINS DENTAIRES</t>
  </si>
  <si>
    <t>CTRE SOINS INF.THAL MARMOUTIER</t>
  </si>
  <si>
    <t>670782499</t>
  </si>
  <si>
    <t>670000736</t>
  </si>
  <si>
    <t>Thal-Marmoutier</t>
  </si>
  <si>
    <t>MCS (Thal-Marmoutier)</t>
  </si>
  <si>
    <t>MCS Thal-Marmoutier</t>
  </si>
  <si>
    <t>CENTRE DE SOINS INFIRMIERS DE THAL MARMOUTIER</t>
  </si>
  <si>
    <t>CENTRE DE SOINS INFIRMIERS DE WOERTH</t>
  </si>
  <si>
    <t>670781863</t>
  </si>
  <si>
    <t>MCS (Wœrth)</t>
  </si>
  <si>
    <t>MCS Wœrth</t>
  </si>
  <si>
    <t>CENTRE DE SOINS INFIRMIERS BARTENHEIM</t>
  </si>
  <si>
    <t>680002532</t>
  </si>
  <si>
    <t>680013539</t>
  </si>
  <si>
    <t>MCS (Bartenheim)</t>
  </si>
  <si>
    <t>MCS Bartenheim</t>
  </si>
  <si>
    <t>CENTRE DE SOINS INFIRMIERS DE BARTENHEIM</t>
  </si>
  <si>
    <t>CTRE DE SOINS BRUNSTATT</t>
  </si>
  <si>
    <t>680002367</t>
  </si>
  <si>
    <t>Brunstatt-Didenheim</t>
  </si>
  <si>
    <t>MCS (Brunstatt-Didenheim)</t>
  </si>
  <si>
    <t>MCS Brunstatt-Didenheim</t>
  </si>
  <si>
    <t>CENTRE DE SOINS INFIRMIERS DE BRUNSTATT</t>
  </si>
  <si>
    <t>CTRE DE SOINS DIDENHEIM</t>
  </si>
  <si>
    <t>680010352</t>
  </si>
  <si>
    <t>ANTENNE DU CENTRE DE SOINS INFIRMIERS DE BRUNSTATT</t>
  </si>
  <si>
    <t>680000528</t>
  </si>
  <si>
    <t>680011210</t>
  </si>
  <si>
    <t>MCS (Colmar)</t>
  </si>
  <si>
    <t>MCS Colmar</t>
  </si>
  <si>
    <t>CENTRE DE SOINS INF COLMAR</t>
  </si>
  <si>
    <t>680000593</t>
  </si>
  <si>
    <t>680000668</t>
  </si>
  <si>
    <t>CENTRE DE SOINS INFIRMIERS DE COLMAR</t>
  </si>
  <si>
    <t>680016136</t>
  </si>
  <si>
    <t>CENTRE DE SANTE ACCÈS VISION COLMAR</t>
  </si>
  <si>
    <t>680023264</t>
  </si>
  <si>
    <t>680023256</t>
  </si>
  <si>
    <t>CSP FILIERIS DE ENSISHEIM</t>
  </si>
  <si>
    <t>680006889</t>
  </si>
  <si>
    <t>MCS (Ensisheim)</t>
  </si>
  <si>
    <t>MCS Ensisheim</t>
  </si>
  <si>
    <t>CENTRE DE SANTE POLYVALENT FILIERIS DE ENSISHEIM</t>
  </si>
  <si>
    <t>CENTRE DE SANTE FILIERIS ENSISHEIM</t>
  </si>
  <si>
    <t>680023355</t>
  </si>
  <si>
    <t>CENTRE DE SANTE FILIERIS D'ENSISHEIM</t>
  </si>
  <si>
    <t>680016474</t>
  </si>
  <si>
    <t>MCS (Guebwiller)</t>
  </si>
  <si>
    <t>MCS Guebwiller</t>
  </si>
  <si>
    <t>CTRE DE SOINS LUTTERBACH</t>
  </si>
  <si>
    <t>680002334</t>
  </si>
  <si>
    <t>Lutterbach</t>
  </si>
  <si>
    <t>MCS (Lutterbach)</t>
  </si>
  <si>
    <t>MCS Lutterbach</t>
  </si>
  <si>
    <t>ANTENNE DU CENTRE DE SOINS DE DORNACH</t>
  </si>
  <si>
    <t>680000056</t>
  </si>
  <si>
    <t>680011228</t>
  </si>
  <si>
    <t>MCS (Mulhouse)</t>
  </si>
  <si>
    <t>MCS Mulhouse</t>
  </si>
  <si>
    <t>CENTRE DE SOINS INFIRMIERS DE DORNACH</t>
  </si>
  <si>
    <t>680002235</t>
  </si>
  <si>
    <t>CENTRE DE SOINS DROUOT</t>
  </si>
  <si>
    <t>680002250</t>
  </si>
  <si>
    <t>CTRE DE SOINS INFIRMIERS BOURTZWILLER</t>
  </si>
  <si>
    <t>680002292</t>
  </si>
  <si>
    <t>CENTRE DE SOINS INFIRMIERS DE BOURTZWILLER MULHOUSE</t>
  </si>
  <si>
    <t>CENTRE DE SOINS CITE</t>
  </si>
  <si>
    <t>680002722</t>
  </si>
  <si>
    <t>680014388</t>
  </si>
  <si>
    <t>CENTRE DE SANTE DENTAIRE DE LA MUTUALITE FRANCAISE ALSACE</t>
  </si>
  <si>
    <t>CENTRE DE SOINS FONDERIE</t>
  </si>
  <si>
    <t>680014719</t>
  </si>
  <si>
    <t>CENTRE DE SOINS INFIRMIERS DES COTEAUX</t>
  </si>
  <si>
    <t>680017639</t>
  </si>
  <si>
    <t>CENTRE DE SANTE SPECIALISE ARFP</t>
  </si>
  <si>
    <t>680020583</t>
  </si>
  <si>
    <t>680000353</t>
  </si>
  <si>
    <t>CENTRE DE SANTE SPECIALISE DE L'ARFP</t>
  </si>
  <si>
    <t>CENTRE DE SANTE DENTAIRE DENTALYS</t>
  </si>
  <si>
    <t>680021730</t>
  </si>
  <si>
    <t>680021722</t>
  </si>
  <si>
    <t>CENTRE DE SANTE DENTAIRE MULHOUSE</t>
  </si>
  <si>
    <t>680022720</t>
  </si>
  <si>
    <t>680022712</t>
  </si>
  <si>
    <t>CENTRE DE SANTE INFIRMIER PFETTERHOUSE</t>
  </si>
  <si>
    <t>680020021</t>
  </si>
  <si>
    <t>Pfetterhouse</t>
  </si>
  <si>
    <t>MCS (Pfetterhouse)</t>
  </si>
  <si>
    <t>MCS Pfetterhouse</t>
  </si>
  <si>
    <t>CENTRE DE SANTE INFIRMIER DE PFETTERHOUSE</t>
  </si>
  <si>
    <t>CTRE SOINS INFIRMIERS</t>
  </si>
  <si>
    <t>680000825</t>
  </si>
  <si>
    <t>MCS (Rouffach)</t>
  </si>
  <si>
    <t>MCS Rouffach</t>
  </si>
  <si>
    <t>CENTRE DE SOINS INFIRMIERS DE ROUFFACH</t>
  </si>
  <si>
    <t>680008968</t>
  </si>
  <si>
    <t>MCS (St-Louis)</t>
  </si>
  <si>
    <t>MCS Saint-Louis</t>
  </si>
  <si>
    <t>CTRE SOINS INF STE MARIE MINES</t>
  </si>
  <si>
    <t>680000858</t>
  </si>
  <si>
    <t>680013307</t>
  </si>
  <si>
    <t>MCS (Ste-Marie-aux-Mines)</t>
  </si>
  <si>
    <t>MCS Sainte-Marie-aux-Mines</t>
  </si>
  <si>
    <t>CENTRE SOINS INFIRMIERS DE SAINTE MARIE AUX MINES</t>
  </si>
  <si>
    <t>CDS SOINS INFIRMIERS DE LA LARGUE</t>
  </si>
  <si>
    <t>680017589</t>
  </si>
  <si>
    <t>Seppois-le-Bas</t>
  </si>
  <si>
    <t>MCS (Seppois-le-Bas)</t>
  </si>
  <si>
    <t>MCS Seppois-le-Bas</t>
  </si>
  <si>
    <t>CENTRE DE SOINS INFIRMIERS DE LA LARGUE</t>
  </si>
  <si>
    <t>CDS POLE MEDICAL DE LA LARGUE</t>
  </si>
  <si>
    <t>680022464</t>
  </si>
  <si>
    <t>680022456</t>
  </si>
  <si>
    <t>CSP FILIERIS DE STAFFELFELDEN</t>
  </si>
  <si>
    <t>680007028</t>
  </si>
  <si>
    <t>Staffelfelden</t>
  </si>
  <si>
    <t>MCS (Staffelfelden)</t>
  </si>
  <si>
    <t>MCS Staffelfelden</t>
  </si>
  <si>
    <t>CENTRE DE SANTE FILIERIS DE STAFFELFELDEN</t>
  </si>
  <si>
    <t>CENTRE DENTAIRE FILIERIS STAFFELFELDEN</t>
  </si>
  <si>
    <t>680011798</t>
  </si>
  <si>
    <t>CENTRE DE SANTE DENTAIRE FILIERIS DE STAFFELFELDEN</t>
  </si>
  <si>
    <t>680018777</t>
  </si>
  <si>
    <t>MCS (Thann)</t>
  </si>
  <si>
    <t>MCS Thann</t>
  </si>
  <si>
    <t>ESPACE  MUTUALISTE CENTRE DE SANTE DENTAIRE DE THANN</t>
  </si>
  <si>
    <t>CSI FOYERS SAINT JOSEPH</t>
  </si>
  <si>
    <t>680021383</t>
  </si>
  <si>
    <t>CENTRE DE SOINS INFIRMIERS FOYERS SAINT JOSEPH THANN</t>
  </si>
  <si>
    <t>CSP FILIERIS DE WITTELSHEIM</t>
  </si>
  <si>
    <t>680006798</t>
  </si>
  <si>
    <t>Wittelsheim</t>
  </si>
  <si>
    <t>MCS (Wittelsheim)</t>
  </si>
  <si>
    <t>MCS Wittelsheim</t>
  </si>
  <si>
    <t>CENTRE DE SANTE POLYVALENT AMELIE 1 DE WITTELSHEIM</t>
  </si>
  <si>
    <t>CENTRE DENTAIRE FILIERIS WITTELSHEIM</t>
  </si>
  <si>
    <t>680011806</t>
  </si>
  <si>
    <t>CENTRE DE SANTE DENTAIRE FILIERIS DE WITTELSHEIM</t>
  </si>
  <si>
    <t>CSP FILIERIS DE WITTENHEIM</t>
  </si>
  <si>
    <t>680006939</t>
  </si>
  <si>
    <t>Wittenheim</t>
  </si>
  <si>
    <t>MCS (Wittenheim)</t>
  </si>
  <si>
    <t>MCS Wittenheim</t>
  </si>
  <si>
    <t>CENTRE DE SANTE POLYVALENT FILIERIS DE WITTENHEIM</t>
  </si>
  <si>
    <t>CENTRE DE SOINS INFIRMIERS APAMAD</t>
  </si>
  <si>
    <t>680021425</t>
  </si>
  <si>
    <t>680018199</t>
  </si>
  <si>
    <t>CENTRE DE SANTE AMPLEPUIS</t>
  </si>
  <si>
    <t>690039664</t>
  </si>
  <si>
    <t>690039656</t>
  </si>
  <si>
    <t>Amplepuis</t>
  </si>
  <si>
    <t>MCS (Amplepuis)</t>
  </si>
  <si>
    <t>MCS Amplepuis</t>
  </si>
  <si>
    <t>CENTRE DE SANTE MEDEOR DE BESSENAY</t>
  </si>
  <si>
    <t>690050315</t>
  </si>
  <si>
    <t>420017295</t>
  </si>
  <si>
    <t>Bessenay</t>
  </si>
  <si>
    <t>MCS (Bessenay)</t>
  </si>
  <si>
    <t>MCS Bessenay</t>
  </si>
  <si>
    <t>CENTRE DE SANTE BRON</t>
  </si>
  <si>
    <t>690035670</t>
  </si>
  <si>
    <t>690791462</t>
  </si>
  <si>
    <t>MCS (Bron)</t>
  </si>
  <si>
    <t>MCS Bron</t>
  </si>
  <si>
    <t>CENTRE DE SANTE DE BRON - ECHOGRAPHIE</t>
  </si>
  <si>
    <t>690040993</t>
  </si>
  <si>
    <t>CENTRE DE SANTE DE L'UNIVERSITE LYON 2</t>
  </si>
  <si>
    <t>690044409</t>
  </si>
  <si>
    <t>690044375</t>
  </si>
  <si>
    <t>CENTRE DE SANTE POLYVALENT DE L'UNIVERSITE LUMIERE LYON 2</t>
  </si>
  <si>
    <t>CENTRE DE SANTE COMMUNAUTAIRE PLANETAI</t>
  </si>
  <si>
    <t>690051826</t>
  </si>
  <si>
    <t>690051818</t>
  </si>
  <si>
    <t>CENTRE DE SANTE COMMUNAUTAIRE ET PLANETAIRE</t>
  </si>
  <si>
    <t>CENTRE DE SANTE DENTAIRE DE BRON</t>
  </si>
  <si>
    <t>690790936</t>
  </si>
  <si>
    <t>CENTRE DE SANTE ACESO DE GIVORS</t>
  </si>
  <si>
    <t>690046305</t>
  </si>
  <si>
    <t>690046297</t>
  </si>
  <si>
    <t>MCS (Givors)</t>
  </si>
  <si>
    <t>MCS Givors</t>
  </si>
  <si>
    <t>CENTRE DE SANTE DENTAIRE DES 2 VALLEES</t>
  </si>
  <si>
    <t>690048673</t>
  </si>
  <si>
    <t>CENTRE DE SANTE DENTAIRE DU BEAUJOLAIS</t>
  </si>
  <si>
    <t>690046271</t>
  </si>
  <si>
    <t>MCS (Gleizé)</t>
  </si>
  <si>
    <t>MCS Gleizé</t>
  </si>
  <si>
    <t>CENTRE DE SANTE CALYDIAL IRIGNY</t>
  </si>
  <si>
    <t>690038633</t>
  </si>
  <si>
    <t>MCS Irigny</t>
  </si>
  <si>
    <t>CENTRE DE SANTE NEUVILLE-SUR-SAONE</t>
  </si>
  <si>
    <t>690040209</t>
  </si>
  <si>
    <t>MCS (Neuville-sur-Saône)</t>
  </si>
  <si>
    <t>MCS Neuville-sur-Saône</t>
  </si>
  <si>
    <t>CENTRE DE SANTE UCBL1 - LYON SUD</t>
  </si>
  <si>
    <t>690042817</t>
  </si>
  <si>
    <t>690022991</t>
  </si>
  <si>
    <t>MCS (Oullins)</t>
  </si>
  <si>
    <t>MCS Oullins</t>
  </si>
  <si>
    <t>CENTRE DE SANTE DENTAIRE D'OULLINS</t>
  </si>
  <si>
    <t>690051487</t>
  </si>
  <si>
    <t>690051479</t>
  </si>
  <si>
    <t>CENTRE DE SANTE DENTAIRE D'OULLINS - CSMDOU</t>
  </si>
  <si>
    <t>CENTRE DE SANTE BENOIT FRACHON</t>
  </si>
  <si>
    <t>690791702</t>
  </si>
  <si>
    <t>690037346</t>
  </si>
  <si>
    <t>MCS (Pierre-Bénite)</t>
  </si>
  <si>
    <t>MCS Pierre-Bénite</t>
  </si>
  <si>
    <t>CENTRE DE SANTE LABELIA SAINT-FONS</t>
  </si>
  <si>
    <t>690050950</t>
  </si>
  <si>
    <t>690049952</t>
  </si>
  <si>
    <t>Saint-Fons</t>
  </si>
  <si>
    <t>MCS (St-Fons)</t>
  </si>
  <si>
    <t>MCS Saint-Fons</t>
  </si>
  <si>
    <t>CENTRE DE SANTE DENTAIRE LABELIA SAINT-FONS</t>
  </si>
  <si>
    <t>CENTRE DE SANTE DENTAIRE SAINT-FONS</t>
  </si>
  <si>
    <t>690800461</t>
  </si>
  <si>
    <t>690797006</t>
  </si>
  <si>
    <t>CENTRE DE SANTE HALPPY</t>
  </si>
  <si>
    <t>690050125</t>
  </si>
  <si>
    <t>690050117</t>
  </si>
  <si>
    <t>MCS (Tassin-la-Demi-Lune)</t>
  </si>
  <si>
    <t>MCS Tassin-la-Demi-Lune</t>
  </si>
  <si>
    <t>CENTRE DE SANTE FDGL JEAN GOULLARD</t>
  </si>
  <si>
    <t>690004999</t>
  </si>
  <si>
    <t>690793278</t>
  </si>
  <si>
    <t>Vaulx-en-Velin</t>
  </si>
  <si>
    <t>MCS (Vaulx-en-Velin)</t>
  </si>
  <si>
    <t>MCS Vaulx-en-Velin</t>
  </si>
  <si>
    <t>690051131</t>
  </si>
  <si>
    <t>690051123</t>
  </si>
  <si>
    <t>CENTRE DE SANTE CALYDIAL VENISSIEUX</t>
  </si>
  <si>
    <t>690018809</t>
  </si>
  <si>
    <t>MCS Vénissieux</t>
  </si>
  <si>
    <t>CENTRE DE SANTE CROIZAT</t>
  </si>
  <si>
    <t>690051529</t>
  </si>
  <si>
    <t>690051511</t>
  </si>
  <si>
    <t>MCS (Vénissieux)</t>
  </si>
  <si>
    <t>CENTRE DE SANTE ACPPA VILLEFRANCHE</t>
  </si>
  <si>
    <t>690018759</t>
  </si>
  <si>
    <t>690802715</t>
  </si>
  <si>
    <t>MCS (Villefranche-sur-Saône)</t>
  </si>
  <si>
    <t>MCS Villefranche-sur-Saône</t>
  </si>
  <si>
    <t>CENTRE DE SANTE ACPPA VILLEFRANCHE-SUR-SAONE</t>
  </si>
  <si>
    <t>CENTRE DE SANTE ECHOGRAPHIE</t>
  </si>
  <si>
    <t>690050000</t>
  </si>
  <si>
    <t>690049994</t>
  </si>
  <si>
    <t>CENTRE DE SANTE ECHOGRAPHIE VILLEFRANCHE</t>
  </si>
  <si>
    <t>CENTRE DE SANTE SO CLINIC CALADE</t>
  </si>
  <si>
    <t>690050265</t>
  </si>
  <si>
    <t>690050257</t>
  </si>
  <si>
    <t>CENTRE DE SANTE MEDIKARE VILLEFRANCHE</t>
  </si>
  <si>
    <t>690051271</t>
  </si>
  <si>
    <t>690048590</t>
  </si>
  <si>
    <t>CENTRE DE SANTE DENTAIRE VILLEFRANCHE</t>
  </si>
  <si>
    <t>690791868</t>
  </si>
  <si>
    <t>CENTRE DE SANTE DE VILLEFRANCHE SUR SAONE</t>
  </si>
  <si>
    <t>690806468</t>
  </si>
  <si>
    <t>CENTRE DE SANTE LPA BETHANIE</t>
  </si>
  <si>
    <t>690023213</t>
  </si>
  <si>
    <t>690003728</t>
  </si>
  <si>
    <t>MCS (Villeurbanne)</t>
  </si>
  <si>
    <t>MCS Villeurbanne</t>
  </si>
  <si>
    <t>CENTRE DE SANTE ESSOR FORUM REFUGIES</t>
  </si>
  <si>
    <t>690029558</t>
  </si>
  <si>
    <t>690791678</t>
  </si>
  <si>
    <t>CENTRE DE SANTE DENTAIRE DE CHARPENNES</t>
  </si>
  <si>
    <t>690033881</t>
  </si>
  <si>
    <t>CENTRE DE SANTE DENTAIRE DES CHARPENNES</t>
  </si>
  <si>
    <t>CENTRE DE SANTE DU 4 AOUT</t>
  </si>
  <si>
    <t>690035720</t>
  </si>
  <si>
    <t>690791710</t>
  </si>
  <si>
    <t>CENTRE DE SANTE UCBL1 - LA DOUA</t>
  </si>
  <si>
    <t>690042791</t>
  </si>
  <si>
    <t>CENTRE DE SANTE DENTAIRE DES BUERS</t>
  </si>
  <si>
    <t>690045083</t>
  </si>
  <si>
    <t>690045075</t>
  </si>
  <si>
    <t>CENTRE DE SANTE DENTAIRE VILLEURBANNE</t>
  </si>
  <si>
    <t>690045380</t>
  </si>
  <si>
    <t>690045372</t>
  </si>
  <si>
    <t>CENTRE DE SANTE DENTAIRE DE VILLEURBANNE</t>
  </si>
  <si>
    <t>690048434</t>
  </si>
  <si>
    <t>690048426</t>
  </si>
  <si>
    <t>CENTRE DE SANTE DENTAIRE DE LA SOIE</t>
  </si>
  <si>
    <t>690048459</t>
  </si>
  <si>
    <t>690048442</t>
  </si>
  <si>
    <t>CENTRE DE SANTE MEGAVISION</t>
  </si>
  <si>
    <t>690048517</t>
  </si>
  <si>
    <t>950045070</t>
  </si>
  <si>
    <t>CENTRE DE SANTE DENTAIRE CARRE DE SOIE</t>
  </si>
  <si>
    <t>690048608</t>
  </si>
  <si>
    <t>CENTRE DE SANTE DENTAL IN VILLEURBANNE</t>
  </si>
  <si>
    <t>690049937</t>
  </si>
  <si>
    <t>690049929</t>
  </si>
  <si>
    <t>CENTRE DE SANTE DE L'INSA DE LYON</t>
  </si>
  <si>
    <t>690050224</t>
  </si>
  <si>
    <t>690050216</t>
  </si>
  <si>
    <t>CENTRE DE SANTE DENTAIRE GRATTE-CIEL</t>
  </si>
  <si>
    <t>690050448</t>
  </si>
  <si>
    <t>690050430</t>
  </si>
  <si>
    <t>CENTRE DE SANTE INWECARE VILLEURBANNE</t>
  </si>
  <si>
    <t>690050505</t>
  </si>
  <si>
    <t>750068017</t>
  </si>
  <si>
    <t>CENTRE DE SANTE DENTAIRE ADOI</t>
  </si>
  <si>
    <t>690051941</t>
  </si>
  <si>
    <t>690051933</t>
  </si>
  <si>
    <t>CENTRE DE SANTE DENTAIRE ADOI VILLEURBANNE</t>
  </si>
  <si>
    <t>CENTRE DE SANTE MED-DENT CHARPENNES</t>
  </si>
  <si>
    <t>690052097</t>
  </si>
  <si>
    <t>690052089</t>
  </si>
  <si>
    <t>CENTRE DE SANTE MEDICO-DENTAIRE CHARPENNES</t>
  </si>
  <si>
    <t>690800479</t>
  </si>
  <si>
    <t>CENTRE DE SANTE ASSIC CHASSIEU</t>
  </si>
  <si>
    <t>690005848</t>
  </si>
  <si>
    <t>690798038</t>
  </si>
  <si>
    <t>MCS (Chassieu)</t>
  </si>
  <si>
    <t>MCS Chassieu</t>
  </si>
  <si>
    <t>CENTRE DE SANTE DE DECINES-CHARPIEU</t>
  </si>
  <si>
    <t>690006861</t>
  </si>
  <si>
    <t>690006796</t>
  </si>
  <si>
    <t>Décines-Charpieu</t>
  </si>
  <si>
    <t>MCS (Décines-Charpieu)</t>
  </si>
  <si>
    <t>MCS Décines-Charpieu</t>
  </si>
  <si>
    <t>CENTRE DE SANTE DENTAL CARE</t>
  </si>
  <si>
    <t>690051552</t>
  </si>
  <si>
    <t>MCS (Meyzieu)</t>
  </si>
  <si>
    <t>MCS Meyzieu</t>
  </si>
  <si>
    <t>CENTRE DE SANTE DENTAL CARE VILLEURBANNE</t>
  </si>
  <si>
    <t>CENTRE DE SANTE AIVAD MEYZIEU</t>
  </si>
  <si>
    <t>690790928</t>
  </si>
  <si>
    <t>690026711</t>
  </si>
  <si>
    <t>CENTRE SANTE OBSTETRICAL EST LYONNAIS</t>
  </si>
  <si>
    <t>690042858</t>
  </si>
  <si>
    <t>MCS (Rillieux-la-Pape)</t>
  </si>
  <si>
    <t>MCS Rillieux-la-Pape</t>
  </si>
  <si>
    <t>CENTRE DE SANTE SAINT-PRIEST</t>
  </si>
  <si>
    <t>690023536</t>
  </si>
  <si>
    <t>690006812</t>
  </si>
  <si>
    <t>MCS (St-Priest)</t>
  </si>
  <si>
    <t>MCS Saint-Priest</t>
  </si>
  <si>
    <t>690042841</t>
  </si>
  <si>
    <t>CENTRE DE SANTE DES TERREAUX</t>
  </si>
  <si>
    <t>690044698</t>
  </si>
  <si>
    <t>690044680</t>
  </si>
  <si>
    <t>MCS (Lyon)</t>
  </si>
  <si>
    <t>MCS Lyon 1er Arrondissement</t>
  </si>
  <si>
    <t>CENTRE DE SANTE ET SEXUALITE LYON 1</t>
  </si>
  <si>
    <t>690046321</t>
  </si>
  <si>
    <t>690046313</t>
  </si>
  <si>
    <t>CENTRE DE SANTE DENT. LYON REPUBLIQUE</t>
  </si>
  <si>
    <t>690044136</t>
  </si>
  <si>
    <t>690044128</t>
  </si>
  <si>
    <t>MCS Lyon 2e Arrondissement</t>
  </si>
  <si>
    <t>CENTRE DE SANTE DENTAIRE LYON REPUBLIQUE</t>
  </si>
  <si>
    <t>CENTRE DE SANTE DENTAIRE VERDUN</t>
  </si>
  <si>
    <t>690791876</t>
  </si>
  <si>
    <t>CENTRE DE SANTE HSSSE LYON 3EME</t>
  </si>
  <si>
    <t>690018288</t>
  </si>
  <si>
    <t>MCS Lyon 3e Arrondissement</t>
  </si>
  <si>
    <t>CENTRE DE SANTE LYON 3EME / SAXE</t>
  </si>
  <si>
    <t>690044664</t>
  </si>
  <si>
    <t>690044656</t>
  </si>
  <si>
    <t>ASSOCIATION POUR L'ASSISTANCE MEDICO-DENTAIRE DE LYON</t>
  </si>
  <si>
    <t>CENTRE DE SANTE DENTAIRE DE PART-DIEU</t>
  </si>
  <si>
    <t>690044961</t>
  </si>
  <si>
    <t>690044953</t>
  </si>
  <si>
    <t>CENTRE DE SANTE DENTAIRE DE LA PART-DIEU</t>
  </si>
  <si>
    <t>CENTRE DE SANTE MONCEY</t>
  </si>
  <si>
    <t>690049226</t>
  </si>
  <si>
    <t>690049218</t>
  </si>
  <si>
    <t>CENTRE DE SANTE MEDIKSANTE LYON</t>
  </si>
  <si>
    <t>690050752</t>
  </si>
  <si>
    <t>690050745</t>
  </si>
  <si>
    <t>CENTRE DE SANTE POUR TOUS - LYON</t>
  </si>
  <si>
    <t>690052055</t>
  </si>
  <si>
    <t>690052048</t>
  </si>
  <si>
    <t>CENTRE DE SANTE FDGL SEVIGNE</t>
  </si>
  <si>
    <t>690781364</t>
  </si>
  <si>
    <t>CENTRE DE SANTE MGEN LYON 3EME</t>
  </si>
  <si>
    <t>690791215</t>
  </si>
  <si>
    <t>CENTRE DE SANTE DENTAIRE PART-DIEU</t>
  </si>
  <si>
    <t>690800453</t>
  </si>
  <si>
    <t>CENTRE DE SANTE BONNEFOI</t>
  </si>
  <si>
    <t>690806021</t>
  </si>
  <si>
    <t>CENTRE DE SANTE DENTAIRE NEURO DENTAL</t>
  </si>
  <si>
    <t>690051156</t>
  </si>
  <si>
    <t>690051149</t>
  </si>
  <si>
    <t>MCS Lyon 4e Arrondissement</t>
  </si>
  <si>
    <t>CENTRE DE SANTE DENTAIRE LAFAYETTE</t>
  </si>
  <si>
    <t>690048624</t>
  </si>
  <si>
    <t>690048616</t>
  </si>
  <si>
    <t>MCS Lyon 6e Arrondissement</t>
  </si>
  <si>
    <t>CENTRE DE SANTE DENTAIRE LYON LAFAYETTE</t>
  </si>
  <si>
    <t>CENTRE DE SANTE DENTAIRE MEDIPARC</t>
  </si>
  <si>
    <t>690048988</t>
  </si>
  <si>
    <t>690048970</t>
  </si>
  <si>
    <t>CENTRE DE SANTE DENTAIRE MOLIERE</t>
  </si>
  <si>
    <t>690050778</t>
  </si>
  <si>
    <t>690050760</t>
  </si>
  <si>
    <t>CENTRE DE SANTE UMFMB LYON 3EME</t>
  </si>
  <si>
    <t>690801766</t>
  </si>
  <si>
    <t>740787791</t>
  </si>
  <si>
    <t>CENTRE DE SANTE DENTASMILE</t>
  </si>
  <si>
    <t>690043450</t>
  </si>
  <si>
    <t>MCS Lyon 7e Arrondissement</t>
  </si>
  <si>
    <t>CENTRE DE SANTE DENTAIRE LYON GAMBETTA</t>
  </si>
  <si>
    <t>690044011</t>
  </si>
  <si>
    <t>690044003</t>
  </si>
  <si>
    <t>CENTRE DE SANTE FDGL GERLAND</t>
  </si>
  <si>
    <t>690045240</t>
  </si>
  <si>
    <t>CENTRE DE SANTE COSEM LYON 7EME</t>
  </si>
  <si>
    <t>690049838</t>
  </si>
  <si>
    <t>CENTRE DE SANTE ANDRE PHILIP</t>
  </si>
  <si>
    <t>690790944</t>
  </si>
  <si>
    <t>CENTRE DE SANTE OXANCE LYON 7EME</t>
  </si>
  <si>
    <t>690801873</t>
  </si>
  <si>
    <t>CENTRE DE SANTE UCBL1 - ROCKEFELLER</t>
  </si>
  <si>
    <t>690042809</t>
  </si>
  <si>
    <t>MCS Lyon 8e Arrondissement</t>
  </si>
  <si>
    <t>690042833</t>
  </si>
  <si>
    <t>CENTRE DE SANTE MED-DENTAIRE DES ETATS</t>
  </si>
  <si>
    <t>690045109</t>
  </si>
  <si>
    <t>690045091</t>
  </si>
  <si>
    <t>CENTRE DE SANTE MEDICO-DENTAIRE DES ETATS</t>
  </si>
  <si>
    <t>CENTRE DE SANTE DENTASMILE LYON 8</t>
  </si>
  <si>
    <t>690046289</t>
  </si>
  <si>
    <t>CENTRE DE SANTE INFIRMIER ASSI LYON 8E</t>
  </si>
  <si>
    <t>690048103</t>
  </si>
  <si>
    <t>690006804</t>
  </si>
  <si>
    <t>CENTRE DE SANTE INFIRMIER ASSI LYON 8EME</t>
  </si>
  <si>
    <t>CENTRE DE SANTE DENTAIRE LUMIERE</t>
  </si>
  <si>
    <t>690048962</t>
  </si>
  <si>
    <t>690048954</t>
  </si>
  <si>
    <t>CENTRE DE SANTE DENTAIRE LABELIA LYON8</t>
  </si>
  <si>
    <t>690049960</t>
  </si>
  <si>
    <t>CENTRE DE SANTE DENTAIRE LABELIA MONPLAISIR</t>
  </si>
  <si>
    <t>CENTRE DE SANTE DENTAIRE APSFD</t>
  </si>
  <si>
    <t>690050794</t>
  </si>
  <si>
    <t>690050786</t>
  </si>
  <si>
    <t>CENTRE DE SANTE DENTAIRE JET D'EAU</t>
  </si>
  <si>
    <t>690800412</t>
  </si>
  <si>
    <t>CENTRE DE SANTE OXANCE LYON 9EME</t>
  </si>
  <si>
    <t>690040928</t>
  </si>
  <si>
    <t>MCS Lyon 9e Arrondissement</t>
  </si>
  <si>
    <t>CENTRE DE SANTE ADN SANTE LYON</t>
  </si>
  <si>
    <t>690048418</t>
  </si>
  <si>
    <t>690048400</t>
  </si>
  <si>
    <t>CENTRE DE SANTE DENTAIRE DE VALMY</t>
  </si>
  <si>
    <t>690050422</t>
  </si>
  <si>
    <t>CENTRE DE SANTE DENTAIRE DATA SMILE DE LYON VALMY</t>
  </si>
  <si>
    <t>CENTRE DE SANTE MASARYK</t>
  </si>
  <si>
    <t>690790951</t>
  </si>
  <si>
    <t>700005655</t>
  </si>
  <si>
    <t>700000250</t>
  </si>
  <si>
    <t>Dampierre-sur-Salon</t>
  </si>
  <si>
    <t>MCS (Dampierre-sur-Salon)</t>
  </si>
  <si>
    <t>MCS Dampierre-sur-Salon</t>
  </si>
  <si>
    <t>CENTRE DE SOINS LES GAVOTTES</t>
  </si>
  <si>
    <t>700780620</t>
  </si>
  <si>
    <t>CENTRE SOINS INFIRMIERS FAVERNEY</t>
  </si>
  <si>
    <t>700780604</t>
  </si>
  <si>
    <t>700000292</t>
  </si>
  <si>
    <t>Faverney</t>
  </si>
  <si>
    <t>MCS (Faverney)</t>
  </si>
  <si>
    <t>MCS Faverney</t>
  </si>
  <si>
    <t>CENTRE SOINS INFIRMIERS FOUGEROLLES</t>
  </si>
  <si>
    <t>700780588</t>
  </si>
  <si>
    <t>700785041</t>
  </si>
  <si>
    <t>MCS (Fougerolles-St-Valbert)</t>
  </si>
  <si>
    <t>MCS Fougerolles-Saint-Valbert</t>
  </si>
  <si>
    <t>CENTRE SANTE INFIRMIERS ELIAD GRAY</t>
  </si>
  <si>
    <t>700005689</t>
  </si>
  <si>
    <t>250019510</t>
  </si>
  <si>
    <t>MCS (Gray)</t>
  </si>
  <si>
    <t>MCS Gray</t>
  </si>
  <si>
    <t>700005614</t>
  </si>
  <si>
    <t>700785306</t>
  </si>
  <si>
    <t>Gy</t>
  </si>
  <si>
    <t>MCS (Gy)</t>
  </si>
  <si>
    <t>MCS Gy</t>
  </si>
  <si>
    <t>CTRE SANTE DENTAIRE MUTUALISTE</t>
  </si>
  <si>
    <t>700002058</t>
  </si>
  <si>
    <t>700783954</t>
  </si>
  <si>
    <t>MCS (Héricourt)</t>
  </si>
  <si>
    <t>MCS Héricourt</t>
  </si>
  <si>
    <t>CENTRE SANTE DENTAIRE MUTUALISTE HERICOURT</t>
  </si>
  <si>
    <t>CENTRE SOINS INFIRMIERS JUSSEY</t>
  </si>
  <si>
    <t>700780539</t>
  </si>
  <si>
    <t>700000383</t>
  </si>
  <si>
    <t>MCS (Jussey)</t>
  </si>
  <si>
    <t>MCS Jussey</t>
  </si>
  <si>
    <t>CENTRE DE SANTE DU PAYS DE LURE</t>
  </si>
  <si>
    <t>700005598</t>
  </si>
  <si>
    <t>MCS (Lure)</t>
  </si>
  <si>
    <t>MCS Lure</t>
  </si>
  <si>
    <t>CENTRE SANTE INFIRMIERS ELIAD LURE</t>
  </si>
  <si>
    <t>700780521</t>
  </si>
  <si>
    <t>CENTRE DE SANTE INFIRMIER DE LUXEUIL</t>
  </si>
  <si>
    <t>700005838</t>
  </si>
  <si>
    <t>MCS (Luxeuil-les-Bains)</t>
  </si>
  <si>
    <t>MCS Luxeuil-les-Bains</t>
  </si>
  <si>
    <t>CTRE SANTE DENTAIRE MUTUALISTE LUXEUIL</t>
  </si>
  <si>
    <t>700785454</t>
  </si>
  <si>
    <t>CENTRE SOINS INFIRMIERS MELISEY</t>
  </si>
  <si>
    <t>700780497</t>
  </si>
  <si>
    <t>700000417</t>
  </si>
  <si>
    <t>MCS (Mélisey)</t>
  </si>
  <si>
    <t>MCS Mélisey</t>
  </si>
  <si>
    <t>CENTRE DE SANTE MEDICAL ADMR</t>
  </si>
  <si>
    <t>700005788</t>
  </si>
  <si>
    <t>Montbozon</t>
  </si>
  <si>
    <t>MCS (Montbozon)</t>
  </si>
  <si>
    <t>MCS Montbozon</t>
  </si>
  <si>
    <t>CENTRE SOINS INFIRMIERS PORT SUR SAONE</t>
  </si>
  <si>
    <t>700780448</t>
  </si>
  <si>
    <t>700000433</t>
  </si>
  <si>
    <t>MCS (Port-sur-Saône)</t>
  </si>
  <si>
    <t>MCS Port-sur-Saône</t>
  </si>
  <si>
    <t>CENTRE SANTE INFIRMIER ELIAD VESOUL</t>
  </si>
  <si>
    <t>700780331</t>
  </si>
  <si>
    <t>MCS (Vesoul)</t>
  </si>
  <si>
    <t>MCS Vesoul</t>
  </si>
  <si>
    <t>CTRE SANTE DENTAIRE MUTUALISTE VESOUL</t>
  </si>
  <si>
    <t>700782261</t>
  </si>
  <si>
    <t>CENTRE SOINS INFIRMIERS VILLERSEXEL</t>
  </si>
  <si>
    <t>700780323</t>
  </si>
  <si>
    <t>700000474</t>
  </si>
  <si>
    <t>MCS (Villersexel)</t>
  </si>
  <si>
    <t>MCS Villersexel</t>
  </si>
  <si>
    <t>710014234</t>
  </si>
  <si>
    <t>710784109</t>
  </si>
  <si>
    <t>MCS (Autun)</t>
  </si>
  <si>
    <t>MCS Autun</t>
  </si>
  <si>
    <t>CENTRE DE SANTÉ DENTAIRE MUTUALISTE AUTUN</t>
  </si>
  <si>
    <t>CENTRE DE SANTE TERRITORIAL AUTUN</t>
  </si>
  <si>
    <t>710015710</t>
  </si>
  <si>
    <t>710015694</t>
  </si>
  <si>
    <t>CENTRE DE SANTE DENTAIRE DE CHALON</t>
  </si>
  <si>
    <t>710015272</t>
  </si>
  <si>
    <t>710015264</t>
  </si>
  <si>
    <t>MCS (Chalon-sur-Saône)</t>
  </si>
  <si>
    <t>MCS Chalon-sur-Saône</t>
  </si>
  <si>
    <t>CENTRE DE SANTE DENTAIRE DE CHALON SUR SAONE</t>
  </si>
  <si>
    <t>CENTRE DE SANTE TERRITORIAL CHALON</t>
  </si>
  <si>
    <t>710015736</t>
  </si>
  <si>
    <t>CENTRE DE SANTE TERRITORIAL CHALON SUR SAONE</t>
  </si>
  <si>
    <t>CSI ADMR DU CHALONNAIS</t>
  </si>
  <si>
    <t>710016577</t>
  </si>
  <si>
    <t>710016569</t>
  </si>
  <si>
    <t>CENTRE SOINS INFIRMIERS ADMR DU CHALONNAIS</t>
  </si>
  <si>
    <t>710972399</t>
  </si>
  <si>
    <t>CENTRE DENTAIRE DU CHALONNAIS</t>
  </si>
  <si>
    <t>710016056</t>
  </si>
  <si>
    <t>710016049</t>
  </si>
  <si>
    <t>Champforgeuil</t>
  </si>
  <si>
    <t>MCS (Champforgeuil)</t>
  </si>
  <si>
    <t>MCS Champforgeuil</t>
  </si>
  <si>
    <t>710976937</t>
  </si>
  <si>
    <t>Charnay-lès-Mâcon</t>
  </si>
  <si>
    <t>MCS (Charnay-lès-Mâcon)</t>
  </si>
  <si>
    <t>MCS Charnay-lès-Mâcon</t>
  </si>
  <si>
    <t>CENTRE SANTE DENTAIRE LE CREUSOT</t>
  </si>
  <si>
    <t>710014432</t>
  </si>
  <si>
    <t>710014424</t>
  </si>
  <si>
    <t>MCS (Creusot)</t>
  </si>
  <si>
    <t>MCS Creusot</t>
  </si>
  <si>
    <t>CENTRE POLYVALENT DU CREUSOT</t>
  </si>
  <si>
    <t>710016197</t>
  </si>
  <si>
    <t>CENTRE MEDICAL DENTAIRE D'ORTHODONTIE ET DE SOINS INFIRMIERS</t>
  </si>
  <si>
    <t>CENTRE DE SANTE TERRITORIAL DU CREUSOT</t>
  </si>
  <si>
    <t>710016452</t>
  </si>
  <si>
    <t>CENTRE DE SANTE TERRITORIAL DIGOIN</t>
  </si>
  <si>
    <t>710015702</t>
  </si>
  <si>
    <t>MCS (Digoin)</t>
  </si>
  <si>
    <t>MCS Digoin</t>
  </si>
  <si>
    <t>710973132</t>
  </si>
  <si>
    <t>MCS (Gueugnon)</t>
  </si>
  <si>
    <t>MCS Gueugnon</t>
  </si>
  <si>
    <t>710013665</t>
  </si>
  <si>
    <t>MCS (Louhans)</t>
  </si>
  <si>
    <t>MCS Louhans</t>
  </si>
  <si>
    <t>CENTRE DE SANTE DENTAIRE MUTUALISTE LOUHANS</t>
  </si>
  <si>
    <t>CENTRE DE SANTE TERRITORIAL MACON</t>
  </si>
  <si>
    <t>710015942</t>
  </si>
  <si>
    <t>MCS (Mâcon)</t>
  </si>
  <si>
    <t>MCS Mâcon</t>
  </si>
  <si>
    <t>MAISON DE LA SANTE DU MACONNAIS</t>
  </si>
  <si>
    <t>710781816</t>
  </si>
  <si>
    <t>710000456</t>
  </si>
  <si>
    <t>CENTRE DE SOINS INFIRMIERS A DOMICILE DE MACON</t>
  </si>
  <si>
    <t>710013236</t>
  </si>
  <si>
    <t>MCS (Marcigny)</t>
  </si>
  <si>
    <t>MCS Marcigny</t>
  </si>
  <si>
    <t>CSP FILIERIS MONTCEAU MINES EQUIPAGES</t>
  </si>
  <si>
    <t>710015454</t>
  </si>
  <si>
    <t>MCS (Montceau-les-Mines)</t>
  </si>
  <si>
    <t>MCS Montceau-les-Mines</t>
  </si>
  <si>
    <t>CENTRE DE SANTE POLYVALENT FILIERIS EQUIPAGES MONTCEAU LES M</t>
  </si>
  <si>
    <t>710015462</t>
  </si>
  <si>
    <t>CENTRE DE SANTE TERRITORIAL MONTCEAU</t>
  </si>
  <si>
    <t>710015728</t>
  </si>
  <si>
    <t>CENTRE DE SANTE TERRITORIAL MONTCEAU LES MINES</t>
  </si>
  <si>
    <t>710013970</t>
  </si>
  <si>
    <t>MCS (Montret)</t>
  </si>
  <si>
    <t>MCS Montret</t>
  </si>
  <si>
    <t>CENTRE DE SANTÉ DENTAIRE MUTUALISTE DE MONTRET</t>
  </si>
  <si>
    <t>CENTRE MUNICIPAL DE SANTE DE CONNERRE</t>
  </si>
  <si>
    <t>720019595</t>
  </si>
  <si>
    <t>720019587</t>
  </si>
  <si>
    <t>Connerré</t>
  </si>
  <si>
    <t>MCS (Connerré)</t>
  </si>
  <si>
    <t>MCS Connerré</t>
  </si>
  <si>
    <t>PÔLE SANTE SIMONE VEIL</t>
  </si>
  <si>
    <t>720018860</t>
  </si>
  <si>
    <t>720015601</t>
  </si>
  <si>
    <t>MCS (Ferté-Bernard)</t>
  </si>
  <si>
    <t>MCS Ferté-Bernard</t>
  </si>
  <si>
    <t>CENTRE DE SANTE DES ALPES MANCELLES</t>
  </si>
  <si>
    <t>720020569</t>
  </si>
  <si>
    <t>720020551</t>
  </si>
  <si>
    <t>Fresnay-sur-Sarthe</t>
  </si>
  <si>
    <t>MCS (Fresnay-sur-Sarthe)</t>
  </si>
  <si>
    <t>MCS Fresnay-sur-Sarthe</t>
  </si>
  <si>
    <t>CENTRE DE SANTE DE FYE</t>
  </si>
  <si>
    <t>720021955</t>
  </si>
  <si>
    <t>MCS (Fyé)</t>
  </si>
  <si>
    <t>MCS Fyé</t>
  </si>
  <si>
    <t>CENTRE DE SOINS INFIRMIERS MISERICORDE</t>
  </si>
  <si>
    <t>720006865</t>
  </si>
  <si>
    <t>720020577</t>
  </si>
  <si>
    <t>MCS (Mamers)</t>
  </si>
  <si>
    <t>MCS Mamers</t>
  </si>
  <si>
    <t>CENTRE DE SOINS INFIRMIERS MISERICORDE ADMR</t>
  </si>
  <si>
    <t>720002351</t>
  </si>
  <si>
    <t>MCS (Mans)</t>
  </si>
  <si>
    <t>MCS Mans</t>
  </si>
  <si>
    <t>720004662</t>
  </si>
  <si>
    <t>CENTRE DE SANTE MEDICAL UNIVERSITAIRE</t>
  </si>
  <si>
    <t>720018076</t>
  </si>
  <si>
    <t>720018068</t>
  </si>
  <si>
    <t>CENTRE DE SANTE MEDICAL UNIVERSITAIRE DU MANS</t>
  </si>
  <si>
    <t>720021054</t>
  </si>
  <si>
    <t>720021047</t>
  </si>
  <si>
    <t>CENTRE MUNICIPAL DE SANTE OLYMPE DE GOUGES</t>
  </si>
  <si>
    <t>CENTRE DE SANTE OPHTALMOLOGIQUE</t>
  </si>
  <si>
    <t>720022110</t>
  </si>
  <si>
    <t>720022102</t>
  </si>
  <si>
    <t>CENTRE DE SANTE OPHTALMOLOGIQUE LE MANS</t>
  </si>
  <si>
    <t>SERVICE MEDICAL DE PROXIMITE LE MANS</t>
  </si>
  <si>
    <t>720022664</t>
  </si>
  <si>
    <t>SERVICE MEDICAL DE PROXIMITE LE MANS - SARTHE</t>
  </si>
  <si>
    <t>720021310</t>
  </si>
  <si>
    <t>720021302</t>
  </si>
  <si>
    <t>MCS (Marolles-les-Braults)</t>
  </si>
  <si>
    <t>MCS Marolles-les-Braults</t>
  </si>
  <si>
    <t>CIS MÉDICAL DU PAYS CALAISIEN</t>
  </si>
  <si>
    <t>720020700</t>
  </si>
  <si>
    <t>720020692</t>
  </si>
  <si>
    <t>MCS (St-Calais)</t>
  </si>
  <si>
    <t>MCS Saint-Calais</t>
  </si>
  <si>
    <t>CENTRE INTERCOMMUNAL DE SANTÉ MÉDICAL DU PAYS CALAISIEN</t>
  </si>
  <si>
    <t>CENTRE MUNICIPAL ST COSME EN VAIRAIS</t>
  </si>
  <si>
    <t>720020445</t>
  </si>
  <si>
    <t>720020437</t>
  </si>
  <si>
    <t>Saint-Cosme-en-Vairais</t>
  </si>
  <si>
    <t>MCS (St-Cosme-en-Vairais)</t>
  </si>
  <si>
    <t>MCS Saint-Cosme-en-Vairais</t>
  </si>
  <si>
    <t>CENTRE MUNICIPAL DE SANTE SAINT COSME EN VAIRAIS</t>
  </si>
  <si>
    <t>CSI SOLESMES</t>
  </si>
  <si>
    <t>720004282</t>
  </si>
  <si>
    <t>720001411</t>
  </si>
  <si>
    <t>MCS (Solesmes)</t>
  </si>
  <si>
    <t>MCS Solesmes</t>
  </si>
  <si>
    <t>CENTRE DE SOINS INFIRMIERS DE SOLESMES</t>
  </si>
  <si>
    <t>CENTRE DE SANTE MFS AIX-LES-BAINS</t>
  </si>
  <si>
    <t>730009131</t>
  </si>
  <si>
    <t>MCS (Aix-les-Bains)</t>
  </si>
  <si>
    <t>MCS Aix-les-Bains</t>
  </si>
  <si>
    <t>CENTRE DE SANTE UMFMB ALBERTVILLE</t>
  </si>
  <si>
    <t>730784253</t>
  </si>
  <si>
    <t>MCS (Albertville)</t>
  </si>
  <si>
    <t>MCS Albertville</t>
  </si>
  <si>
    <t>CENTRE DE SANTE UMFMB CHALLES-LES-EAUX</t>
  </si>
  <si>
    <t>730009503</t>
  </si>
  <si>
    <t>MCS (Challes-les-Eaux)</t>
  </si>
  <si>
    <t>MCS Challes-les-Eaux</t>
  </si>
  <si>
    <t>CENTRE DE SANTE OXANCE CHAMBERY</t>
  </si>
  <si>
    <t>730009693</t>
  </si>
  <si>
    <t>MCS (Chambéry)</t>
  </si>
  <si>
    <t>MCS Chambéry</t>
  </si>
  <si>
    <t>CENTRE DE SANTE MFS CHAMBERY</t>
  </si>
  <si>
    <t>730782091</t>
  </si>
  <si>
    <t>CENTRE DE SANTE UMFMB ANNECY/PERIMETRE</t>
  </si>
  <si>
    <t>740004189</t>
  </si>
  <si>
    <t>MCS (Annecy)</t>
  </si>
  <si>
    <t>MCS Annecy</t>
  </si>
  <si>
    <t>CENTRE DE SANTE UMFMB ANNECY / PERIMETRE</t>
  </si>
  <si>
    <t>CENTRE DE SANTE UMFMB ANNECY-LE-VIEUX</t>
  </si>
  <si>
    <t>740008800</t>
  </si>
  <si>
    <t>CENTRE DE SANTE UMFMB ANNECY/GARE</t>
  </si>
  <si>
    <t>740781109</t>
  </si>
  <si>
    <t>CENTRE DE SANTE UMFMB ANNECY / GARE</t>
  </si>
  <si>
    <t>CENTRE DE SANTE MFS DENTAIRE ANNECY</t>
  </si>
  <si>
    <t>740783139</t>
  </si>
  <si>
    <t>CENTRE DE SANTE UMFMB MEYTHET</t>
  </si>
  <si>
    <t>740786298</t>
  </si>
  <si>
    <t>CENTRE DE SANTE MFS DENTAIRE ANNEMASSE</t>
  </si>
  <si>
    <t>740008297</t>
  </si>
  <si>
    <t>MCS (Annemasse)</t>
  </si>
  <si>
    <t>MCS Annemasse</t>
  </si>
  <si>
    <t>CENTRE DE SANTE UMFMB ANNEMASSE</t>
  </si>
  <si>
    <t>740781919</t>
  </si>
  <si>
    <t>CENTRE DE SANTE UMFMB BONS-EN-CHABLAIS</t>
  </si>
  <si>
    <t>740011739</t>
  </si>
  <si>
    <t>Bons-en-Chablais</t>
  </si>
  <si>
    <t>MCS (Bons-en-Chablais)</t>
  </si>
  <si>
    <t>MCS Bons-en-Chablais</t>
  </si>
  <si>
    <t>CENTRE DE SANTE ENSA</t>
  </si>
  <si>
    <t>740016597</t>
  </si>
  <si>
    <t>740016589</t>
  </si>
  <si>
    <t>MCS (Chamonix-Mont-Blanc)</t>
  </si>
  <si>
    <t>MCS Chamonix-Mont-Blanc</t>
  </si>
  <si>
    <t>CENTRE DE SANTE DE L'ECOLE NATIONALE DE SKI ET D'ALPINISME</t>
  </si>
  <si>
    <t>CENTRE DE SANTE MFS DENTAIRE CLUSES</t>
  </si>
  <si>
    <t>740783329</t>
  </si>
  <si>
    <t>MCS (Cluses)</t>
  </si>
  <si>
    <t>MCS Cluses</t>
  </si>
  <si>
    <t>CENTRE DE SANTE UMFMB FAVERGES</t>
  </si>
  <si>
    <t>740011895</t>
  </si>
  <si>
    <t>Faverges-Seythenex</t>
  </si>
  <si>
    <t>MCS (Faverges-Seythenex)</t>
  </si>
  <si>
    <t>MCS Faverges-Seythenex</t>
  </si>
  <si>
    <t>CENTRE DE SANTE DENTAIRE DE POISY</t>
  </si>
  <si>
    <t>740017868</t>
  </si>
  <si>
    <t>740017850</t>
  </si>
  <si>
    <t>Poisy</t>
  </si>
  <si>
    <t>MCS (Poisy)</t>
  </si>
  <si>
    <t>MCS Poisy</t>
  </si>
  <si>
    <t>CENTRE DE SANTE EVIAN OPHTALMOLOGIQUE</t>
  </si>
  <si>
    <t>740017967</t>
  </si>
  <si>
    <t>740017959</t>
  </si>
  <si>
    <t>MCS (Publier)</t>
  </si>
  <si>
    <t>MCS Publier</t>
  </si>
  <si>
    <t>CENTRE DE SANTE EVIAN DENTAIRE</t>
  </si>
  <si>
    <t>740017983</t>
  </si>
  <si>
    <t>740017975</t>
  </si>
  <si>
    <t>CENTRE DE SANTE CSI DE L'ALBANAIS</t>
  </si>
  <si>
    <t>740015458</t>
  </si>
  <si>
    <t>740000955</t>
  </si>
  <si>
    <t>MCS (Rumilly)</t>
  </si>
  <si>
    <t>MCS Rumilly</t>
  </si>
  <si>
    <t>CENTRE DE SANTE INFIRMIER E L'ALBANAIS</t>
  </si>
  <si>
    <t>CENTRE DE SANTE UMFMB RUMILLY</t>
  </si>
  <si>
    <t>740790357</t>
  </si>
  <si>
    <t>CENTRE DE SANTE UMFMB SALLANCHES</t>
  </si>
  <si>
    <t>740789953</t>
  </si>
  <si>
    <t>MCS (Sallanches)</t>
  </si>
  <si>
    <t>MCS Sallanches</t>
  </si>
  <si>
    <t>CENTRE DE SANTE UMFMB THONON-LES-BAINS</t>
  </si>
  <si>
    <t>740785290</t>
  </si>
  <si>
    <t>MCS (Thonon-les-Bains)</t>
  </si>
  <si>
    <t>MCS Thonon-les-Bains</t>
  </si>
  <si>
    <t>CDS DENTAIRE OPERA PYRAMIDES</t>
  </si>
  <si>
    <t>750058539</t>
  </si>
  <si>
    <t>750058521</t>
  </si>
  <si>
    <t>CDSdent (Paris)-MCS</t>
  </si>
  <si>
    <t>MCS Paris 1er Arrondissement</t>
  </si>
  <si>
    <t>CDS DENTAIRE DU CHATEAU - RIVOLI</t>
  </si>
  <si>
    <t>750059933</t>
  </si>
  <si>
    <t>750051203</t>
  </si>
  <si>
    <t>CDS DENTAIRE LES HALLES</t>
  </si>
  <si>
    <t>750061079</t>
  </si>
  <si>
    <t>CDS OPHTALMOLOGIQUE ET DENTAIRE</t>
  </si>
  <si>
    <t>750062416</t>
  </si>
  <si>
    <t>750062382</t>
  </si>
  <si>
    <t>MCS (Paris)</t>
  </si>
  <si>
    <t>CDS DENTAIRE CHATELET RIVOLI</t>
  </si>
  <si>
    <t>750067910</t>
  </si>
  <si>
    <t>750067902</t>
  </si>
  <si>
    <t>CDS REAUMUR</t>
  </si>
  <si>
    <t>750010118</t>
  </si>
  <si>
    <t>750720484</t>
  </si>
  <si>
    <t>MCS Paris 2e Arrondissement</t>
  </si>
  <si>
    <t>CENTRE DE SANTE  REAUMUR DE LA CRAM</t>
  </si>
  <si>
    <t>CDS RENE LABORIE</t>
  </si>
  <si>
    <t>750010126</t>
  </si>
  <si>
    <t>750721342</t>
  </si>
  <si>
    <t>CENTRE DE SANTE RENE LABORIE</t>
  </si>
  <si>
    <t>CDS CPAM PARIS</t>
  </si>
  <si>
    <t>750020083</t>
  </si>
  <si>
    <t>750720856</t>
  </si>
  <si>
    <t>CLINIQUE DENTAIRE DE LA CAISSE PRIMAIRE ASSUR MALADIE PARIS</t>
  </si>
  <si>
    <t>CDS DENTAIRE GRANDS BOULEVARDS</t>
  </si>
  <si>
    <t>750060741</t>
  </si>
  <si>
    <t>750060733</t>
  </si>
  <si>
    <t>CDS DENTAIRE RICHELIEU</t>
  </si>
  <si>
    <t>750061129</t>
  </si>
  <si>
    <t>CDS DU LOFT DENTAIRE</t>
  </si>
  <si>
    <t>750061343</t>
  </si>
  <si>
    <t>750061335</t>
  </si>
  <si>
    <t>CDS DENTAIRE CLINADENT PARIS LOUVRE</t>
  </si>
  <si>
    <t>750063331</t>
  </si>
  <si>
    <t>750063216</t>
  </si>
  <si>
    <t>CDS RICHELIEU STUDIO SMILE</t>
  </si>
  <si>
    <t>750065138</t>
  </si>
  <si>
    <t>750065104</t>
  </si>
  <si>
    <t>CDS 76 REAUMUR</t>
  </si>
  <si>
    <t>750065476</t>
  </si>
  <si>
    <t>750065468</t>
  </si>
  <si>
    <t>CENTRE DE SANTE 76 REAUMUR</t>
  </si>
  <si>
    <t>CDS DENTAIRE DENTALPLAN OPERA</t>
  </si>
  <si>
    <t>750065674</t>
  </si>
  <si>
    <t>750065666</t>
  </si>
  <si>
    <t>CDS MEDICAL BACHAUMONT</t>
  </si>
  <si>
    <t>750067217</t>
  </si>
  <si>
    <t>750067209</t>
  </si>
  <si>
    <t>CDS DENTAIRE BOURSE LOVELY SMILE</t>
  </si>
  <si>
    <t>750068058</t>
  </si>
  <si>
    <t>750068041</t>
  </si>
  <si>
    <t>CDS MEDIKSANTE SEBASTOPOL</t>
  </si>
  <si>
    <t>750068504</t>
  </si>
  <si>
    <t>750062069</t>
  </si>
  <si>
    <t>CDS YVONNE POUZIN</t>
  </si>
  <si>
    <t>750012635</t>
  </si>
  <si>
    <t>750805483</t>
  </si>
  <si>
    <t>MCS Paris 3e Arrondissement</t>
  </si>
  <si>
    <t>CDS OPHTALMOLOGIE REPUBLIQUE</t>
  </si>
  <si>
    <t>750063208</t>
  </si>
  <si>
    <t>750062945</t>
  </si>
  <si>
    <t>CDS OPHTALMOLOGIQUE</t>
  </si>
  <si>
    <t>750065724</t>
  </si>
  <si>
    <t>750065716</t>
  </si>
  <si>
    <t>CDS DENTAIRE DU MARAIS</t>
  </si>
  <si>
    <t>750066292</t>
  </si>
  <si>
    <t>750070849</t>
  </si>
  <si>
    <t>CDS DE LA PLACE DE LA REPUBLIQUE</t>
  </si>
  <si>
    <t>750067886</t>
  </si>
  <si>
    <t>750067878</t>
  </si>
  <si>
    <t>CDS DENTAIRE POMPIDOU</t>
  </si>
  <si>
    <t>750068835</t>
  </si>
  <si>
    <t>750068827</t>
  </si>
  <si>
    <t>CDS DENTAIRE AL DENTE</t>
  </si>
  <si>
    <t>750069296</t>
  </si>
  <si>
    <t>750069288</t>
  </si>
  <si>
    <t>CDS DENTAIRE PARIS HOTEL DE VILLE</t>
  </si>
  <si>
    <t>750058760</t>
  </si>
  <si>
    <t>750058752</t>
  </si>
  <si>
    <t>MCS Paris 4e Arrondissement</t>
  </si>
  <si>
    <t>CENTRE DENTAIRE PARIS - HOTEL DE VILLE</t>
  </si>
  <si>
    <t>CDS DENTAIRE BASTILLE</t>
  </si>
  <si>
    <t>750069783</t>
  </si>
  <si>
    <t>750069775</t>
  </si>
  <si>
    <t>CDS MEDICAL ET DENTAIRE</t>
  </si>
  <si>
    <t>750010332</t>
  </si>
  <si>
    <t>750002008</t>
  </si>
  <si>
    <t>CDS MedDent (Paris)-MCS</t>
  </si>
  <si>
    <t>MCS Paris 5e Arrondissement</t>
  </si>
  <si>
    <t>CDS MEDICAL ET DENTAIRE EPEE DE BOIS</t>
  </si>
  <si>
    <t>CDS SAINT MICHEL</t>
  </si>
  <si>
    <t>750010407</t>
  </si>
  <si>
    <t>CENTRE DE SANTE SAINT MICHEL</t>
  </si>
  <si>
    <t>CDS SQUARE DE LA MUTUALITE</t>
  </si>
  <si>
    <t>750054868</t>
  </si>
  <si>
    <t>760032722</t>
  </si>
  <si>
    <t>CENTRE DE SANTE DU SQUARE DE LA MUTUALITE</t>
  </si>
  <si>
    <t>CDS MEDICO DENTAIRE AUSTERLITZ</t>
  </si>
  <si>
    <t>750057226</t>
  </si>
  <si>
    <t>750057218</t>
  </si>
  <si>
    <t>CENTRE DE SANTE MEDICO DENTAIRE AUSTRLITZ</t>
  </si>
  <si>
    <t>CDS COLLIARD FSEF PARIS 5</t>
  </si>
  <si>
    <t>750060923</t>
  </si>
  <si>
    <t>CENTRE DE SANTE COLLIARD FSEF PARIS 5E</t>
  </si>
  <si>
    <t>CDS DENTAIRE ST MICHEL LUXEMBOURG</t>
  </si>
  <si>
    <t>750062135</t>
  </si>
  <si>
    <t>750062127</t>
  </si>
  <si>
    <t>CDS D OPHTLMOLOGIE MEDICAL ST MICHEL</t>
  </si>
  <si>
    <t>750062978</t>
  </si>
  <si>
    <t>750062960</t>
  </si>
  <si>
    <t>CDS MEDICO-DENTAIRE MONGE</t>
  </si>
  <si>
    <t>750063638</t>
  </si>
  <si>
    <t>750063596</t>
  </si>
  <si>
    <t>CDS MEDICAL ARTHUR VERNES</t>
  </si>
  <si>
    <t>750010381</t>
  </si>
  <si>
    <t>MCS Paris 6e Arrondissement</t>
  </si>
  <si>
    <t>CENTRE DE SANTE MEDICAL ARTHUR VERNES</t>
  </si>
  <si>
    <t>CDS SIUMPPS</t>
  </si>
  <si>
    <t>750056079</t>
  </si>
  <si>
    <t>750056061</t>
  </si>
  <si>
    <t>CDS-SCE INTER UNIVERSITAIRE MEDECINE PREVENTIVE PROMO SANTE</t>
  </si>
  <si>
    <t>CDS STUDIO SMILE RENNES</t>
  </si>
  <si>
    <t>750068090</t>
  </si>
  <si>
    <t>750068082</t>
  </si>
  <si>
    <t>CDS POLYVALENT MIROMESNIL</t>
  </si>
  <si>
    <t>750010555</t>
  </si>
  <si>
    <t>MCS Paris 8e Arrondissement</t>
  </si>
  <si>
    <t>CENTRE DE SANTE POLYVALENT MIROMESNIL</t>
  </si>
  <si>
    <t>CDS SAINT LAZARE</t>
  </si>
  <si>
    <t>750012619</t>
  </si>
  <si>
    <t>CENTRE DE SANTE SAINT LAZARE</t>
  </si>
  <si>
    <t>750036956</t>
  </si>
  <si>
    <t>750058596</t>
  </si>
  <si>
    <t>CENTRE DENTAIRE SAINT-LAZARE APATS</t>
  </si>
  <si>
    <t>CDS ELLASANTE</t>
  </si>
  <si>
    <t>750057879</t>
  </si>
  <si>
    <t>750057861</t>
  </si>
  <si>
    <t>CENTRE DE SANTE ELLASANTE</t>
  </si>
  <si>
    <t>CDS MEDICO DENTAIRE SAINT PETERSBOURG</t>
  </si>
  <si>
    <t>750059651</t>
  </si>
  <si>
    <t>750059644</t>
  </si>
  <si>
    <t>CDS MEDICO DENTAIRE PLURIDISCIPLINAIRE SAINT PETERSBOURG</t>
  </si>
  <si>
    <t>CDS DENTAIRE ROME</t>
  </si>
  <si>
    <t>750062614</t>
  </si>
  <si>
    <t>750062598</t>
  </si>
  <si>
    <t>CDS DENTAIRE HAUSSMANN</t>
  </si>
  <si>
    <t>750063760</t>
  </si>
  <si>
    <t>750063737</t>
  </si>
  <si>
    <t>CDS MEDICO-DENTAIRE PEPINIERE</t>
  </si>
  <si>
    <t>750064156</t>
  </si>
  <si>
    <t>750064016</t>
  </si>
  <si>
    <t>CDS DENTAIRE DENTALPHAN ISLY</t>
  </si>
  <si>
    <t>750064941</t>
  </si>
  <si>
    <t>750064594</t>
  </si>
  <si>
    <t>CDS ACCES VISION PARIS 8</t>
  </si>
  <si>
    <t>750065039</t>
  </si>
  <si>
    <t>750065005</t>
  </si>
  <si>
    <t>CDS CENTRE DENTAIRE BOETIE</t>
  </si>
  <si>
    <t>750065484</t>
  </si>
  <si>
    <t>750064651</t>
  </si>
  <si>
    <t>CDS PASQUIER</t>
  </si>
  <si>
    <t>750065955</t>
  </si>
  <si>
    <t>CDS OPHTALMO MEDECINE ELYSEE ARTOIS</t>
  </si>
  <si>
    <t>750066995</t>
  </si>
  <si>
    <t>750066987</t>
  </si>
  <si>
    <t>CDS OPHTALMOLOGIE ET DE  MEDECINE ELYSEE ARTOIS</t>
  </si>
  <si>
    <t>CDS DENTAIRE IMPRESS</t>
  </si>
  <si>
    <t>750069379</t>
  </si>
  <si>
    <t>750069361</t>
  </si>
  <si>
    <t>CDS DENTAIRE 148 HAUSSMANN</t>
  </si>
  <si>
    <t>CDS MEDICAL ET DENTAIRE OPERA</t>
  </si>
  <si>
    <t>750010704</t>
  </si>
  <si>
    <t>750820987</t>
  </si>
  <si>
    <t>MCS Paris 9e Arrondissement</t>
  </si>
  <si>
    <t>CENTRE DE SANTE MEDICAL ET DENTAIRE OPERA</t>
  </si>
  <si>
    <t>CDS MEDICAL ET DENTAIRE EUROPE</t>
  </si>
  <si>
    <t>750010712</t>
  </si>
  <si>
    <t>750806317</t>
  </si>
  <si>
    <t>CENTRE DE SANTE MEDICAL ET DENTAIRE EUROPE</t>
  </si>
  <si>
    <t>CDS DENTAIRE DU SPECTACLE</t>
  </si>
  <si>
    <t>750010761</t>
  </si>
  <si>
    <t>750812687</t>
  </si>
  <si>
    <t>CENTRE DE SANTE MEDICAL ET DENTAIRE DU SPECTACLE</t>
  </si>
  <si>
    <t>CDS HAUSSMANN</t>
  </si>
  <si>
    <t>750044075</t>
  </si>
  <si>
    <t>750044067</t>
  </si>
  <si>
    <t>CENTRE DE SANTE HAUSSMANN</t>
  </si>
  <si>
    <t>CDS COSEM AUBER</t>
  </si>
  <si>
    <t>750056137</t>
  </si>
  <si>
    <t>CENTRE DE SANTE AUBER COSEM</t>
  </si>
  <si>
    <t>CDS DENTAIRE MAUBEUGE</t>
  </si>
  <si>
    <t>750058877</t>
  </si>
  <si>
    <t>750058869</t>
  </si>
  <si>
    <t>CDS VICTOR MASSE</t>
  </si>
  <si>
    <t>750064107</t>
  </si>
  <si>
    <t>750064032</t>
  </si>
  <si>
    <t>CDS MEDICAL ET DENTAIRE PLACE CLICHY</t>
  </si>
  <si>
    <t>750064552</t>
  </si>
  <si>
    <t>750064453</t>
  </si>
  <si>
    <t>CDS MEDICAL ET DENTAIRE DE LA PLACE DE CLICHY</t>
  </si>
  <si>
    <t>CDS MEDICAL ET DENTAIRE SAINT GEORGES</t>
  </si>
  <si>
    <t>750065526</t>
  </si>
  <si>
    <t>750065518</t>
  </si>
  <si>
    <t>CDS DENTAIRE NOTRE DAME DE LORETTE</t>
  </si>
  <si>
    <t>750065567</t>
  </si>
  <si>
    <t>CDS MEDICO DENTAIRE DENTEXELANS CLICHY</t>
  </si>
  <si>
    <t>750065641</t>
  </si>
  <si>
    <t>750065633</t>
  </si>
  <si>
    <t>CDS DENTAIRE MEDICAL CHAUSSEE D'ANTIN</t>
  </si>
  <si>
    <t>750066144</t>
  </si>
  <si>
    <t>750066136</t>
  </si>
  <si>
    <t>CDS DENTAIRE MEDICAL OPHTALMOLOGIQUE CHAUSSEE D'ANTIN</t>
  </si>
  <si>
    <t>CDS MEDICAL IDEAL SANTE</t>
  </si>
  <si>
    <t>750066185</t>
  </si>
  <si>
    <t>750066177</t>
  </si>
  <si>
    <t>CDS DENTAIRE CHAUSSEE D'ANTIN</t>
  </si>
  <si>
    <t>750066318</t>
  </si>
  <si>
    <t>750066300</t>
  </si>
  <si>
    <t>CDS ACCES VISION GRANDS BOULEVARDS</t>
  </si>
  <si>
    <t>750066417</t>
  </si>
  <si>
    <t>940024722</t>
  </si>
  <si>
    <t>CDS ACCES VISION GRANDS BOULEVARD</t>
  </si>
  <si>
    <t>CDS DENTEXELANS LAFAYETTE</t>
  </si>
  <si>
    <t>750067126</t>
  </si>
  <si>
    <t>750067118</t>
  </si>
  <si>
    <t>CDS ACCESS RADIOLOGIE POISSONNIERE</t>
  </si>
  <si>
    <t>750069098</t>
  </si>
  <si>
    <t>750069080</t>
  </si>
  <si>
    <t>CDS CENTRE PSYCHOTHERAPIE DES VICTIMES</t>
  </si>
  <si>
    <t>750002693</t>
  </si>
  <si>
    <t>750002446</t>
  </si>
  <si>
    <t>MCS Paris 10e Arrondissement</t>
  </si>
  <si>
    <t>CDS CENTRE DE PSYCHOTHERAPIE DES VICTIMES</t>
  </si>
  <si>
    <t>CDS RICHERAND</t>
  </si>
  <si>
    <t>750010829</t>
  </si>
  <si>
    <t>750063836</t>
  </si>
  <si>
    <t>CDS MEDICAL DE L AMSAF</t>
  </si>
  <si>
    <t>750010894</t>
  </si>
  <si>
    <t>750806499</t>
  </si>
  <si>
    <t>CENTRE DE SANTE MEDICAL DE L AMSAF</t>
  </si>
  <si>
    <t>CDS DENTAIRE GALIATYS</t>
  </si>
  <si>
    <t>750049660</t>
  </si>
  <si>
    <t>750058182</t>
  </si>
  <si>
    <t>CENTRE DENTAIRE ET MEDICAL GALIATYS</t>
  </si>
  <si>
    <t>CDS MEDICO-DENTAIRE COLONEL FABIEN</t>
  </si>
  <si>
    <t>750050585</t>
  </si>
  <si>
    <t>750050577</t>
  </si>
  <si>
    <t>CENTRE DE SANTE MEDICO-DENTAIRE COLONEL FABIEN</t>
  </si>
  <si>
    <t>CDS MEDICAL DENTAIRE DU CHATEAU CMDC51</t>
  </si>
  <si>
    <t>750051211</t>
  </si>
  <si>
    <t>CDS MEDICAL ET DENTAIRE DU CHATEAU CMDC51</t>
  </si>
  <si>
    <t>CDS DENTAIRE PARIS GARE DU NORD</t>
  </si>
  <si>
    <t>750057093</t>
  </si>
  <si>
    <t>750061525</t>
  </si>
  <si>
    <t>CENTRE DE SANTE DENTAIRE PARIS GARE DU NORD</t>
  </si>
  <si>
    <t>CDS REPUBLIQUE</t>
  </si>
  <si>
    <t>750057317</t>
  </si>
  <si>
    <t>750057309</t>
  </si>
  <si>
    <t>CDS SAINT MARTIN</t>
  </si>
  <si>
    <t>750058190</t>
  </si>
  <si>
    <t>CENTRE DE SANTE SAINT MARTIN (CSM)</t>
  </si>
  <si>
    <t>CDS DENTAIRE PARIS LAFAYETTE</t>
  </si>
  <si>
    <t>750059016</t>
  </si>
  <si>
    <t>750059008</t>
  </si>
  <si>
    <t>CENTRE DE SANTE DENTAIRE PARIS LAFAYETTE</t>
  </si>
  <si>
    <t>CDS DENTAIRE DU CHATEAU - CDC 34</t>
  </si>
  <si>
    <t>750059941</t>
  </si>
  <si>
    <t>CDS MEDICO-DENTAIREJAURES STALINGRAD</t>
  </si>
  <si>
    <t>750060303</t>
  </si>
  <si>
    <t>750060295</t>
  </si>
  <si>
    <t>CDS MEDICO-DENTAIRE GARE EST</t>
  </si>
  <si>
    <t>750061038</t>
  </si>
  <si>
    <t>750061012</t>
  </si>
  <si>
    <t>CDS MEDICO-DENTAIRE DE GARE DE L'EST</t>
  </si>
  <si>
    <t>CDS MEDICO-DENTAIRE PARIS EST</t>
  </si>
  <si>
    <t>750062101</t>
  </si>
  <si>
    <t>750067506</t>
  </si>
  <si>
    <t>CDS DENTAIRE LISZT LA FAYETTE</t>
  </si>
  <si>
    <t>750062937</t>
  </si>
  <si>
    <t>750062903</t>
  </si>
  <si>
    <t>CDS OPHTALMOLOGIQUE GARE DU NORD</t>
  </si>
  <si>
    <t>750064545</t>
  </si>
  <si>
    <t>750064503</t>
  </si>
  <si>
    <t>CDS OPHTALMO ACCES VISION MAGENTA</t>
  </si>
  <si>
    <t>750066045</t>
  </si>
  <si>
    <t>940026701</t>
  </si>
  <si>
    <t>CDS MEDICAL ET DENTAIRE DE BELLEVILLE</t>
  </si>
  <si>
    <t>750066128</t>
  </si>
  <si>
    <t>750066110</t>
  </si>
  <si>
    <t>CDS COSEM LARIBOISIERE</t>
  </si>
  <si>
    <t>750066391</t>
  </si>
  <si>
    <t>CDS MEDICO DENTAIRE PARIS ST DENIS</t>
  </si>
  <si>
    <t>750066698</t>
  </si>
  <si>
    <t>750066680</t>
  </si>
  <si>
    <t>CDS DENTAIRE OPHTA REPUBLIQUE MAGENTA</t>
  </si>
  <si>
    <t>750069072</t>
  </si>
  <si>
    <t>750069064</t>
  </si>
  <si>
    <t>CDS DENTAIRE ET OPHTALMOLOGIE REPUBLIQUE MAGENTA</t>
  </si>
  <si>
    <t>CDS MEDICAL SYGMA SANTE</t>
  </si>
  <si>
    <t>750069502</t>
  </si>
  <si>
    <t>750069494</t>
  </si>
  <si>
    <t>CDS DENTAIRE DENTALPLAN MAGENTA</t>
  </si>
  <si>
    <t>750069809</t>
  </si>
  <si>
    <t>750069791</t>
  </si>
  <si>
    <t>CDS DENTAIRE MAGENTA</t>
  </si>
  <si>
    <t>750826067</t>
  </si>
  <si>
    <t>CENTRE DE SANTE DENTAIRE NORD MAGENTA</t>
  </si>
  <si>
    <t>CDS MEDICAL INTERNATIONAL</t>
  </si>
  <si>
    <t>750831182</t>
  </si>
  <si>
    <t>750051641</t>
  </si>
  <si>
    <t>CDS SABOURAUD</t>
  </si>
  <si>
    <t>750834012</t>
  </si>
  <si>
    <t>750834004</t>
  </si>
  <si>
    <t>CENTRE DE SANTE "SABOURAUD" DE L'ASSOCIATION "C.E.P.C"</t>
  </si>
  <si>
    <t>CDS CENTRE D ORTHODONTIE DE PARIS</t>
  </si>
  <si>
    <t>750012213</t>
  </si>
  <si>
    <t>MCS Paris 11e Arrondissement</t>
  </si>
  <si>
    <t>CENTRE DE SANTE CENTRE D ORTHODONTIE DE PARIS</t>
  </si>
  <si>
    <t>CDS DENTAIRE DE PARIS</t>
  </si>
  <si>
    <t>750015679</t>
  </si>
  <si>
    <t>CDS PARCOURS D EXIL</t>
  </si>
  <si>
    <t>750016719</t>
  </si>
  <si>
    <t>750016669</t>
  </si>
  <si>
    <t>CENTRE DE SANTE PARCOURS D EXIL</t>
  </si>
  <si>
    <t>CDS MEDICAL PRIMO LEVI</t>
  </si>
  <si>
    <t>750037053</t>
  </si>
  <si>
    <t>750037046</t>
  </si>
  <si>
    <t>CENTRE DE SANTE MEDICAL PRIMO LEVI</t>
  </si>
  <si>
    <t>CDS DENTEGO VOLTAIRE</t>
  </si>
  <si>
    <t>750057333</t>
  </si>
  <si>
    <t>750057325</t>
  </si>
  <si>
    <t>CENTRE DE SANTE DENTEGO VOLTAIRE</t>
  </si>
  <si>
    <t>CDS RICHARD LENOIR CSRL</t>
  </si>
  <si>
    <t>750057697</t>
  </si>
  <si>
    <t>750056392</t>
  </si>
  <si>
    <t>CENTRE DE SANTE RICHARD LENOIR CSRL</t>
  </si>
  <si>
    <t>CDS SAINT ANTOINE</t>
  </si>
  <si>
    <t>750058208</t>
  </si>
  <si>
    <t>750065013</t>
  </si>
  <si>
    <t>CENTRE DE SANTE SAINT ANTOINE</t>
  </si>
  <si>
    <t>CDS MEDICO DENTAIRE RICHARD LENOIR</t>
  </si>
  <si>
    <t>750058307</t>
  </si>
  <si>
    <t>750058299</t>
  </si>
  <si>
    <t>CENTRE MEDICO DENTAIRE PARIS RICHARD LENOIR</t>
  </si>
  <si>
    <t>CDS OPHTALMOLOGIQUE CHEMIN VERT</t>
  </si>
  <si>
    <t>750059727</t>
  </si>
  <si>
    <t>750059719</t>
  </si>
  <si>
    <t>CDS DENTAIRE VOLTAIRE</t>
  </si>
  <si>
    <t>750061095</t>
  </si>
  <si>
    <t>CDS DENTAIRE ELISE REPUBLIQUE</t>
  </si>
  <si>
    <t>750061160</t>
  </si>
  <si>
    <t>750061152</t>
  </si>
  <si>
    <t>CDS MEDICAL IYAR SANTE</t>
  </si>
  <si>
    <t>750063497</t>
  </si>
  <si>
    <t>750063455</t>
  </si>
  <si>
    <t>CDS DENTAIRE FAIDHERBE</t>
  </si>
  <si>
    <t>750063745</t>
  </si>
  <si>
    <t>CDS OPHTALMOLOGIQUE ACCES VISION</t>
  </si>
  <si>
    <t>750064578</t>
  </si>
  <si>
    <t>940025901</t>
  </si>
  <si>
    <t>CDS MEDICO-DENTAIRE ORTHADENT VOLTAIRE</t>
  </si>
  <si>
    <t>750064917</t>
  </si>
  <si>
    <t>750064636</t>
  </si>
  <si>
    <t>CDS MedDent (Paris)-MCS-HAD</t>
  </si>
  <si>
    <t>CDS MEDICO-DENTAIRE ORTHADENT MAIRIE DE VOLTAIRE</t>
  </si>
  <si>
    <t>CDS MEDICO-DENTAIRE DE REPUBLIQUE</t>
  </si>
  <si>
    <t>750065112</t>
  </si>
  <si>
    <t>750064644</t>
  </si>
  <si>
    <t>750065120</t>
  </si>
  <si>
    <t>750065088</t>
  </si>
  <si>
    <t>CDS MEDICO DENTAIRE ALEXANDRE DUMAS</t>
  </si>
  <si>
    <t>750065500</t>
  </si>
  <si>
    <t>750065492</t>
  </si>
  <si>
    <t>CDS MEDICO DENTAIRE CHARONNE</t>
  </si>
  <si>
    <t>750065906</t>
  </si>
  <si>
    <t>750065898</t>
  </si>
  <si>
    <t>CDS PARIS PARMENTIER</t>
  </si>
  <si>
    <t>750068165</t>
  </si>
  <si>
    <t>750068157</t>
  </si>
  <si>
    <t>CDS DENTAIRE REPUBLIQUE PARMENTIER</t>
  </si>
  <si>
    <t>750068793</t>
  </si>
  <si>
    <t>750068785</t>
  </si>
  <si>
    <t>CSP MEDICAL ET DENTAIRE RATP</t>
  </si>
  <si>
    <t>750003535</t>
  </si>
  <si>
    <t>750804403</t>
  </si>
  <si>
    <t>MCS Paris 12e Arrondissement</t>
  </si>
  <si>
    <t>CTRE SOINS PREV MEDICAL  DENTAIRE MUTUELLE  PERSSONNEL RATP</t>
  </si>
  <si>
    <t>CDS DENTAIRE DUGOMMIER</t>
  </si>
  <si>
    <t>750003691</t>
  </si>
  <si>
    <t>750003683</t>
  </si>
  <si>
    <t>CENTRE DE SANTE DENTAIRE DUGOMMIER</t>
  </si>
  <si>
    <t>CDS BTP ROBERT POMMIER</t>
  </si>
  <si>
    <t>750011066</t>
  </si>
  <si>
    <t>750809956</t>
  </si>
  <si>
    <t>CENTRE DE SANTE DU  BTP "ROBERT POMMIER"</t>
  </si>
  <si>
    <t>CDS MEDICAL ET DENTAIRE INSEP</t>
  </si>
  <si>
    <t>750012429</t>
  </si>
  <si>
    <t>750002982</t>
  </si>
  <si>
    <t>CENTRE DE SANTE MEDICAL ET DENTAIRE DE L INSEP</t>
  </si>
  <si>
    <t>CDS FERNAND LAMAZE</t>
  </si>
  <si>
    <t>750041139</t>
  </si>
  <si>
    <t>CENTRE DE SANTE FERNAND LAMAZE</t>
  </si>
  <si>
    <t>CDS DOREE</t>
  </si>
  <si>
    <t>750053852</t>
  </si>
  <si>
    <t>750053845</t>
  </si>
  <si>
    <t>CENTRE DE SANTE DOREE</t>
  </si>
  <si>
    <t>CDS DENTAIRE DAUMESNIL</t>
  </si>
  <si>
    <t>750056384</t>
  </si>
  <si>
    <t>750056376</t>
  </si>
  <si>
    <t>CENTRE DE SANTE DENTAIRE DAUMESNIL</t>
  </si>
  <si>
    <t>750059842</t>
  </si>
  <si>
    <t>CDS DENTAIRE DE LA GARE DE LYON</t>
  </si>
  <si>
    <t>750060063</t>
  </si>
  <si>
    <t>750060055</t>
  </si>
  <si>
    <t>CDS DENTAIRE DE PARIS REUILLY</t>
  </si>
  <si>
    <t>750060774</t>
  </si>
  <si>
    <t>750060766</t>
  </si>
  <si>
    <t>CDS DENTAIRE BASTILLE DAUMESNIL</t>
  </si>
  <si>
    <t>750061715</t>
  </si>
  <si>
    <t>750063257</t>
  </si>
  <si>
    <t>CDS DENTAIRE BAUDELAIRE</t>
  </si>
  <si>
    <t>750062879</t>
  </si>
  <si>
    <t>CDS DENTAIRE NETTER</t>
  </si>
  <si>
    <t>750064909</t>
  </si>
  <si>
    <t>750064628</t>
  </si>
  <si>
    <t>CDS BAUCHAT NATION</t>
  </si>
  <si>
    <t>750064974</t>
  </si>
  <si>
    <t>CDS BAUCHAT NATION FONDATION ROTHSCHILD</t>
  </si>
  <si>
    <t>CDS DENTAIRE REUILLY</t>
  </si>
  <si>
    <t>750065690</t>
  </si>
  <si>
    <t>750065682</t>
  </si>
  <si>
    <t>CDS MED DENTAIRE OPHTALMO LEDRU ROLLIN</t>
  </si>
  <si>
    <t>750066276</t>
  </si>
  <si>
    <t>750066268</t>
  </si>
  <si>
    <t>CDS MEDICAL DENTAIRE ET D OPHTALMOLOGIE LEDRU ROLLIN</t>
  </si>
  <si>
    <t>CDS DENTAIRE GARE DE LYON</t>
  </si>
  <si>
    <t>750066730</t>
  </si>
  <si>
    <t>750066722</t>
  </si>
  <si>
    <t>CDS OFFICE SANTE</t>
  </si>
  <si>
    <t>750067381</t>
  </si>
  <si>
    <t>750067373</t>
  </si>
  <si>
    <t>CDS MEDICAL PEUPLIERS</t>
  </si>
  <si>
    <t>750011108</t>
  </si>
  <si>
    <t>MCS Paris 13e Arrondissement</t>
  </si>
  <si>
    <t>CDS DENTAIRE GEORGES EASTMAN</t>
  </si>
  <si>
    <t>750011157</t>
  </si>
  <si>
    <t>CENTRE DE SANTE DENTAIRE GEORGES EASTMAN</t>
  </si>
  <si>
    <t>CDS DENTAIRE MUTUALISTE PARIS 13</t>
  </si>
  <si>
    <t>750011165</t>
  </si>
  <si>
    <t>750011918</t>
  </si>
  <si>
    <t>CENTRE DE SANTE DENTAIRE MUTUALISTE PARIS 13</t>
  </si>
  <si>
    <t>CDS POLYVALENT MOULINET</t>
  </si>
  <si>
    <t>750011215</t>
  </si>
  <si>
    <t>750050767</t>
  </si>
  <si>
    <t>CDS EDISON CTRE MS SERVICE CENTRAL</t>
  </si>
  <si>
    <t>750012494</t>
  </si>
  <si>
    <t>CENTRE DE SANTE MEDICO SOCIAL PREVENTION DEPISTAGE TUMEURS</t>
  </si>
  <si>
    <t>CDS MEDICAL ET DENTAIRE BROCA</t>
  </si>
  <si>
    <t>750057580</t>
  </si>
  <si>
    <t>750810269</t>
  </si>
  <si>
    <t>CENTRE MEDICAL ET DENTAIRE BROCA</t>
  </si>
  <si>
    <t>CDS AURIOL CSA</t>
  </si>
  <si>
    <t>750057895</t>
  </si>
  <si>
    <t>750057887</t>
  </si>
  <si>
    <t>CENTRE DE SANTE AURIOL CSA</t>
  </si>
  <si>
    <t>CDS PARIS 13</t>
  </si>
  <si>
    <t>750058224</t>
  </si>
  <si>
    <t>750058216</t>
  </si>
  <si>
    <t>CENTRE DENTAIRE PARIS 13</t>
  </si>
  <si>
    <t>CDS PORTE D ITALIE</t>
  </si>
  <si>
    <t>750058232</t>
  </si>
  <si>
    <t>CENTRE DE SANTE PORTE D ITALIE</t>
  </si>
  <si>
    <t>CDS MEDICAL ET DENTAIRE CHEVALERET</t>
  </si>
  <si>
    <t>750058935</t>
  </si>
  <si>
    <t>750058927</t>
  </si>
  <si>
    <t>CDS MEDICO-DENTAIRE NATIONALE</t>
  </si>
  <si>
    <t>750062192</t>
  </si>
  <si>
    <t>750062184</t>
  </si>
  <si>
    <t>CDS DENTAIRE GOBELINS</t>
  </si>
  <si>
    <t>750062432</t>
  </si>
  <si>
    <t>CDS STATION FRANÇOIS MITTERRAND</t>
  </si>
  <si>
    <t>750063646</t>
  </si>
  <si>
    <t>750063604</t>
  </si>
  <si>
    <t>CDS ITALIE</t>
  </si>
  <si>
    <t>750064792</t>
  </si>
  <si>
    <t>750064610</t>
  </si>
  <si>
    <t>CENTRE DE SANTE ITALIE</t>
  </si>
  <si>
    <t>CDS OPTIMODON</t>
  </si>
  <si>
    <t>750065559</t>
  </si>
  <si>
    <t>750065542</t>
  </si>
  <si>
    <t>CDS MEDICO DENTAIRE GLACIERE</t>
  </si>
  <si>
    <t>750065948</t>
  </si>
  <si>
    <t>750065930</t>
  </si>
  <si>
    <t>CDS OPHTALMOLOGIQUE ITALIE 2</t>
  </si>
  <si>
    <t>750066961</t>
  </si>
  <si>
    <t>750066953</t>
  </si>
  <si>
    <t>CDS CENTRE D ACTION SOCIALE DE PARIS</t>
  </si>
  <si>
    <t>750011397</t>
  </si>
  <si>
    <t>750720583</t>
  </si>
  <si>
    <t>MCS Paris 14e Arrondissement</t>
  </si>
  <si>
    <t>CENTRE DE SANTE RENE COTY CASVP</t>
  </si>
  <si>
    <t>CDS MEDICAL ET DENTAIRE TISSERAND</t>
  </si>
  <si>
    <t>750012650</t>
  </si>
  <si>
    <t>CENTRE DE SANTE MEDICAL ET DENTAIRE TISSERAND DASES</t>
  </si>
  <si>
    <t>CDS DENTAIRE CORENTIN</t>
  </si>
  <si>
    <t>750020604</t>
  </si>
  <si>
    <t>CDS DENTAIRE DENTEGO PORTE D ORLEANS</t>
  </si>
  <si>
    <t>750057689</t>
  </si>
  <si>
    <t>750057671</t>
  </si>
  <si>
    <t>CDS CENTRE DENTAIRE FRANCAIS</t>
  </si>
  <si>
    <t>750059743</t>
  </si>
  <si>
    <t>750059735</t>
  </si>
  <si>
    <t>CDS CENTRE DENTAIRE FRANCAIS PORTE D'ORLEANS</t>
  </si>
  <si>
    <t>CDS DENTAIRE ADS BRUNE</t>
  </si>
  <si>
    <t>750060212</t>
  </si>
  <si>
    <t>750060204</t>
  </si>
  <si>
    <t>CDS DENTAIRE PERNETY</t>
  </si>
  <si>
    <t>750060337</t>
  </si>
  <si>
    <t>750060311</t>
  </si>
  <si>
    <t>CDS DENTAIRE DU MAINE</t>
  </si>
  <si>
    <t>750063562</t>
  </si>
  <si>
    <t>750063513</t>
  </si>
  <si>
    <t>CDS DENTAIRE ET ORTHODONTIE DU XIVEME</t>
  </si>
  <si>
    <t>750066797</t>
  </si>
  <si>
    <t>750066789</t>
  </si>
  <si>
    <t>CDS DENTAIRE ET D ORTHODONTIE DU XIVEME</t>
  </si>
  <si>
    <t>CDS MEDICO DENTAIRE PARIS ALESIA</t>
  </si>
  <si>
    <t>750067860</t>
  </si>
  <si>
    <t>750067852</t>
  </si>
  <si>
    <t>CDS TOM</t>
  </si>
  <si>
    <t>750069395</t>
  </si>
  <si>
    <t>750069387</t>
  </si>
  <si>
    <t>CDS MEDICAL ET DENTAIRE VIALA</t>
  </si>
  <si>
    <t>750011488</t>
  </si>
  <si>
    <t>CENTRE DE SANTE VIALA</t>
  </si>
  <si>
    <t>CDS ADOS</t>
  </si>
  <si>
    <t>750012338</t>
  </si>
  <si>
    <t>750810277</t>
  </si>
  <si>
    <t>CDS ADOS MINISTERE DE L'EUROPE ET DES AFFAIRES ETRANGERES</t>
  </si>
  <si>
    <t>CDS MEDICAL ET DENTAIRE ST VINCENT</t>
  </si>
  <si>
    <t>750012379</t>
  </si>
  <si>
    <t>750712341</t>
  </si>
  <si>
    <t>CDS MEDICAL ET DENTAIRE JACK SENET</t>
  </si>
  <si>
    <t>750012767</t>
  </si>
  <si>
    <t>CENTRE DE SANTE MEDICAL ET DENTAIRE JACK SENET</t>
  </si>
  <si>
    <t>CDS SOINS INFIRMIERS SOEURS FRANCISCA</t>
  </si>
  <si>
    <t>750040933</t>
  </si>
  <si>
    <t>750804395</t>
  </si>
  <si>
    <t>CENTRE DE SOINS INFIRMIERS DES SOEURS FRANCISCAINES</t>
  </si>
  <si>
    <t>CDS FALGUIERE</t>
  </si>
  <si>
    <t>750057796</t>
  </si>
  <si>
    <t>750057788</t>
  </si>
  <si>
    <t>CENTRE DE SANTE FALGUIERE</t>
  </si>
  <si>
    <t>CDS DENTAIRE MONTPARNASSE</t>
  </si>
  <si>
    <t>750059057</t>
  </si>
  <si>
    <t>920030327</t>
  </si>
  <si>
    <t>CDS MEDICO-DENTAIRE DENTAL-IN JAVEL</t>
  </si>
  <si>
    <t>750061053</t>
  </si>
  <si>
    <t>750061046</t>
  </si>
  <si>
    <t>CDS MEDICO DENTAIRE BALARD</t>
  </si>
  <si>
    <t>750061202</t>
  </si>
  <si>
    <t>750061194</t>
  </si>
  <si>
    <t>CDS OPHTALMOLOGIE FELIX FAURE</t>
  </si>
  <si>
    <t>750061541</t>
  </si>
  <si>
    <t>CDS DENTAIRE LECOURBE</t>
  </si>
  <si>
    <t>750061731</t>
  </si>
  <si>
    <t>750061699</t>
  </si>
  <si>
    <t>CDS DENTAIRE BEAUGRENELLE</t>
  </si>
  <si>
    <t>750062002</t>
  </si>
  <si>
    <t>CDS OPHTALMO BEAUGRENELLE OPHTALYS</t>
  </si>
  <si>
    <t>750062622</t>
  </si>
  <si>
    <t>750062580</t>
  </si>
  <si>
    <t>CDS OPHTALMOLOGIE BEAUGRENELLE OPHTALYS</t>
  </si>
  <si>
    <t>CDS DENTAIRE CLINADENT PARIS</t>
  </si>
  <si>
    <t>750063570</t>
  </si>
  <si>
    <t>750063232</t>
  </si>
  <si>
    <t>CDS DENTAIRE CLINADENT PARIS BOULEVARD GRENELLE</t>
  </si>
  <si>
    <t>CDS SOMED MONTPARNASSE</t>
  </si>
  <si>
    <t>750063588</t>
  </si>
  <si>
    <t>750063539</t>
  </si>
  <si>
    <t>CDS SOMED MONTPARNASSE- CSSM</t>
  </si>
  <si>
    <t>CDS CESOA</t>
  </si>
  <si>
    <t>750064537</t>
  </si>
  <si>
    <t>CDS MEDICO-DENTAIRE MONTPARNASSE</t>
  </si>
  <si>
    <t>750065096</t>
  </si>
  <si>
    <t>CDS DENTAIRE 1 BD VICTOR DENTALLIANCE</t>
  </si>
  <si>
    <t>750066359</t>
  </si>
  <si>
    <t>750066342</t>
  </si>
  <si>
    <t>CDS DENTAIRE VAUGIRARD CONVENTION</t>
  </si>
  <si>
    <t>750066714</t>
  </si>
  <si>
    <t>750066706</t>
  </si>
  <si>
    <t>CDS DENTAIRE LECOURBE CONVENTION</t>
  </si>
  <si>
    <t>750067142</t>
  </si>
  <si>
    <t>750068322</t>
  </si>
  <si>
    <t>CDS DENTAIRE GRENELLE</t>
  </si>
  <si>
    <t>750067829</t>
  </si>
  <si>
    <t>750067811</t>
  </si>
  <si>
    <t>CDS DENTAIRE 290 VAUGIRARD</t>
  </si>
  <si>
    <t>750068074</t>
  </si>
  <si>
    <t>750068066</t>
  </si>
  <si>
    <t>CDS CLINADENT PARIS FELIX FAURE</t>
  </si>
  <si>
    <t>750068181</t>
  </si>
  <si>
    <t>750068173</t>
  </si>
  <si>
    <t>CDS ACCESS RADIOLOGIE VAUGIRARD</t>
  </si>
  <si>
    <t>750068520</t>
  </si>
  <si>
    <t>750068512</t>
  </si>
  <si>
    <t>CDS DENTAIRE VAUGIRARD</t>
  </si>
  <si>
    <t>750068751</t>
  </si>
  <si>
    <t>750068744</t>
  </si>
  <si>
    <t>CDS DE SOINS DU CTAR</t>
  </si>
  <si>
    <t>750810400</t>
  </si>
  <si>
    <t>920009669</t>
  </si>
  <si>
    <t>CDS MEDICAL MGEN</t>
  </si>
  <si>
    <t>750814964</t>
  </si>
  <si>
    <t>CENTRE DE SANTE MEDICAL DE LA MGEN</t>
  </si>
  <si>
    <t>CDS ALICE GROSPERRIN</t>
  </si>
  <si>
    <t>750011702</t>
  </si>
  <si>
    <t>750814865</t>
  </si>
  <si>
    <t>MCS Paris 16e Arrondissement</t>
  </si>
  <si>
    <t>CENTRE DE SANTE ALICE GROSPERRIN</t>
  </si>
  <si>
    <t>CDS ORTHODONTIE PARIS VICTOR HUGO</t>
  </si>
  <si>
    <t>750060022</t>
  </si>
  <si>
    <t>750060014</t>
  </si>
  <si>
    <t>CDS DENTAIRE PARIS VICTOR HUGO</t>
  </si>
  <si>
    <t>750060048</t>
  </si>
  <si>
    <t>750060030</t>
  </si>
  <si>
    <t>CDS MED DENTAIRE TROCADERO VICTOR HUGO</t>
  </si>
  <si>
    <t>750061467</t>
  </si>
  <si>
    <t>750061459</t>
  </si>
  <si>
    <t>CDS MEDICO DENTAIRE TROCADERO VICTOR HUGO</t>
  </si>
  <si>
    <t>CDS ACCES VISION</t>
  </si>
  <si>
    <t>750062564</t>
  </si>
  <si>
    <t>CDS DENTAIRE DE LA PORTE D'AUTEUIL</t>
  </si>
  <si>
    <t>750062952</t>
  </si>
  <si>
    <t>750066011</t>
  </si>
  <si>
    <t>CDS DENTAIRE DE PASSY</t>
  </si>
  <si>
    <t>750065583</t>
  </si>
  <si>
    <t>750065575</t>
  </si>
  <si>
    <t>CDS DENTAIRE PARIS VERSAILLES</t>
  </si>
  <si>
    <t>750067167</t>
  </si>
  <si>
    <t>750067159</t>
  </si>
  <si>
    <t>CDS DENTAIRE RUE DE LA POMPE</t>
  </si>
  <si>
    <t>750068819</t>
  </si>
  <si>
    <t>750068801</t>
  </si>
  <si>
    <t>CDS DE LA PLAINE MONCEAU</t>
  </si>
  <si>
    <t>750054348</t>
  </si>
  <si>
    <t>750054330</t>
  </si>
  <si>
    <t>MCS Paris 17e Arrondissement</t>
  </si>
  <si>
    <t>CENTRE DE SANTE POLYVALENT DE LA PLAINE MONCEAU</t>
  </si>
  <si>
    <t>CDS DENTAIRE DENTEGO</t>
  </si>
  <si>
    <t>750055337</t>
  </si>
  <si>
    <t>750055329</t>
  </si>
  <si>
    <t>CDS DENTAIRE DE LA PORTE MAILLOT</t>
  </si>
  <si>
    <t>750057762</t>
  </si>
  <si>
    <t>750057754</t>
  </si>
  <si>
    <t>CDS DENTAIRE SAUSSURE</t>
  </si>
  <si>
    <t>750060352</t>
  </si>
  <si>
    <t>CDS MEDICO-DENTAIRE PARIS BATIGNOLLES</t>
  </si>
  <si>
    <t>750061244</t>
  </si>
  <si>
    <t>750061236</t>
  </si>
  <si>
    <t>CDS DENTAIRE PARIS CLICHY</t>
  </si>
  <si>
    <t>750061582</t>
  </si>
  <si>
    <t>CDS DENTAIRE PEREIRE</t>
  </si>
  <si>
    <t>750061590</t>
  </si>
  <si>
    <t>CDS DENTAIRE TERNES WAGRAM</t>
  </si>
  <si>
    <t>750061855</t>
  </si>
  <si>
    <t>750061830</t>
  </si>
  <si>
    <t>CDS MEDIKSANTE</t>
  </si>
  <si>
    <t>750062093</t>
  </si>
  <si>
    <t>CDS MEDICO-DENTAIRE CARDINET</t>
  </si>
  <si>
    <t>750062572</t>
  </si>
  <si>
    <t>940024656</t>
  </si>
  <si>
    <t>CDS MEDICO-DENTAIRE PEREIRE</t>
  </si>
  <si>
    <t>750062804</t>
  </si>
  <si>
    <t>750062713</t>
  </si>
  <si>
    <t>CDS PARIS OUEST</t>
  </si>
  <si>
    <t>750063372</t>
  </si>
  <si>
    <t>750067316</t>
  </si>
  <si>
    <t>CDS PARISIEN MEDICAL ET OPHTLMOLOGIE</t>
  </si>
  <si>
    <t>750063844</t>
  </si>
  <si>
    <t>750063828</t>
  </si>
  <si>
    <t>CDS DENTAIRE PORTE D'ASNIERES</t>
  </si>
  <si>
    <t>750064164</t>
  </si>
  <si>
    <t>750063992</t>
  </si>
  <si>
    <t>CDS NEW SMILE COURCELLES</t>
  </si>
  <si>
    <t>750065161</t>
  </si>
  <si>
    <t>750065146</t>
  </si>
  <si>
    <t>CDS OPHTALMOLOGIQUE HELLO SANTE</t>
  </si>
  <si>
    <t>750065856</t>
  </si>
  <si>
    <t>750065849</t>
  </si>
  <si>
    <t>CDS COURCELLES MEDICAL</t>
  </si>
  <si>
    <t>750067035</t>
  </si>
  <si>
    <t>750067027</t>
  </si>
  <si>
    <t>CDS ACCESS SANTE PARIS 17</t>
  </si>
  <si>
    <t>750067514</t>
  </si>
  <si>
    <t>750062200</t>
  </si>
  <si>
    <t>CDS DENTAIRE PARIS BICHAT</t>
  </si>
  <si>
    <t>750068777</t>
  </si>
  <si>
    <t>750068769</t>
  </si>
  <si>
    <t>CDS OPHTALMIQUE JOUFFROY D ABBANS</t>
  </si>
  <si>
    <t>750068934</t>
  </si>
  <si>
    <t>750068926</t>
  </si>
  <si>
    <t>CDS OPHTALMOLOGIQUE JOUFFROY D ABBANS</t>
  </si>
  <si>
    <t>750069270</t>
  </si>
  <si>
    <t>750069262</t>
  </si>
  <si>
    <t>CDS MARCADET DASES</t>
  </si>
  <si>
    <t>750011900</t>
  </si>
  <si>
    <t>MCS Paris 18e Arrondissement</t>
  </si>
  <si>
    <t>CENTRE DE SANTE MARCADET</t>
  </si>
  <si>
    <t>CDS POLYCLINIQUE LA FOURCHE</t>
  </si>
  <si>
    <t>750012007</t>
  </si>
  <si>
    <t>750821076</t>
  </si>
  <si>
    <t>CENTRE DE SANTE MED. ET DENT. - POLYCLINIQUE DE LA FOURCHE</t>
  </si>
  <si>
    <t>CDS MEDICALE ET DENTAIRE CLIGNANCOURT</t>
  </si>
  <si>
    <t>750046146</t>
  </si>
  <si>
    <t>750003527</t>
  </si>
  <si>
    <t>CDS DENTAIRE ORNANO</t>
  </si>
  <si>
    <t>750048514</t>
  </si>
  <si>
    <t>930023247</t>
  </si>
  <si>
    <t>CDS ADMD MYRHA</t>
  </si>
  <si>
    <t>750050064</t>
  </si>
  <si>
    <t>750061350</t>
  </si>
  <si>
    <t>CENTRE DE SANTE ADMD MYRHA</t>
  </si>
  <si>
    <t>CDS DENTAIRE MARCADET</t>
  </si>
  <si>
    <t>750051898</t>
  </si>
  <si>
    <t>750051880</t>
  </si>
  <si>
    <t>CENTRE DE SANTÉ DENTAIRE MARCADET</t>
  </si>
  <si>
    <t>CDS AST MEDICO DENTAIRE</t>
  </si>
  <si>
    <t>750057127</t>
  </si>
  <si>
    <t>750057119</t>
  </si>
  <si>
    <t>AST CENTRE MEDICO DENTAIRE 49 BD BARBES</t>
  </si>
  <si>
    <t>CDS MEDICO DENTAIRE BARBES</t>
  </si>
  <si>
    <t>750057994</t>
  </si>
  <si>
    <t>750057986</t>
  </si>
  <si>
    <t>CENTRE DE SANTE MEDICO DENTAIRE BARBES</t>
  </si>
  <si>
    <t>CDS DENTAIRE CDC</t>
  </si>
  <si>
    <t>750060261</t>
  </si>
  <si>
    <t>750060253</t>
  </si>
  <si>
    <t>CDS DENTAIRE MARX DORMOY</t>
  </si>
  <si>
    <t>750061111</t>
  </si>
  <si>
    <t>750061103</t>
  </si>
  <si>
    <t>CDS MEDICAL ET DENTAIRE MONTMARTRE</t>
  </si>
  <si>
    <t>750067100</t>
  </si>
  <si>
    <t>750067092</t>
  </si>
  <si>
    <t>CDS MEDICO DENTAIRE DENTEXELANS POTEAU</t>
  </si>
  <si>
    <t>750067431</t>
  </si>
  <si>
    <t>750067423</t>
  </si>
  <si>
    <t>CDS OPHTALMOLOGIQUE CENTRE DU CHATEAU</t>
  </si>
  <si>
    <t>750067456</t>
  </si>
  <si>
    <t>750067449</t>
  </si>
  <si>
    <t>CDS DENTAIRE ET OPHTALMO HOTEL DE VILL</t>
  </si>
  <si>
    <t>750067530</t>
  </si>
  <si>
    <t>750067522</t>
  </si>
  <si>
    <t>CDS DENTAIRE ET D OPHTALMOLOGIE DE L HOTEL DE VILLE</t>
  </si>
  <si>
    <t>CDS MEDICAL VISIONEO</t>
  </si>
  <si>
    <t>750068207</t>
  </si>
  <si>
    <t>750068199</t>
  </si>
  <si>
    <t>CDS ET OPHTALMOLOGIE LARIBOISIERE</t>
  </si>
  <si>
    <t>750069478</t>
  </si>
  <si>
    <t>750069460</t>
  </si>
  <si>
    <t>CDS DENTAIRE DE LA PORTE MONTMARTRE</t>
  </si>
  <si>
    <t>750831521</t>
  </si>
  <si>
    <t>CENTRE DENTAIRE DE LA PORTE MONTMARTRE</t>
  </si>
  <si>
    <t>750012080</t>
  </si>
  <si>
    <t>750818916</t>
  </si>
  <si>
    <t>MCS Paris 19e Arrondissement</t>
  </si>
  <si>
    <t>CENTRE DE SANTE MEDICAL ET DENTAIRE ADMS DES BUTTES-CHAUMONT</t>
  </si>
  <si>
    <t>CDS DE LA CRAMIF</t>
  </si>
  <si>
    <t>750012098</t>
  </si>
  <si>
    <t>CENTRE DE SANTE DE LA C.R.A.M.I.F.</t>
  </si>
  <si>
    <t>CDS MEDICAL ET DENTAIRE CLAVEL</t>
  </si>
  <si>
    <t>750044778</t>
  </si>
  <si>
    <t>CENTRE DE SANTE MEDICAL ET DENTAIRE CLAVEL</t>
  </si>
  <si>
    <t>CDS DENTAIRE FLANDRE</t>
  </si>
  <si>
    <t>750047573</t>
  </si>
  <si>
    <t>750047565</t>
  </si>
  <si>
    <t>CENTRE DE SANTE DENTAIRE FLANDRE</t>
  </si>
  <si>
    <t>CDS MEDICAL MANIN</t>
  </si>
  <si>
    <t>750049694</t>
  </si>
  <si>
    <t>750049686</t>
  </si>
  <si>
    <t>CENTRE DE SANTE MÉDICAL MANIN</t>
  </si>
  <si>
    <t>CDS DENTAIRE ARCHEREAU</t>
  </si>
  <si>
    <t>750052748</t>
  </si>
  <si>
    <t>750052730</t>
  </si>
  <si>
    <t>CENTRE DE SANTE DENTAIRE ARCHEREAU</t>
  </si>
  <si>
    <t>CDS DENTAIRE MACDONALD</t>
  </si>
  <si>
    <t>750057234</t>
  </si>
  <si>
    <t>920029402</t>
  </si>
  <si>
    <t>CENTRE DE SANTE CARE 19</t>
  </si>
  <si>
    <t>CDS EDMOND DE ROTHSCHILD</t>
  </si>
  <si>
    <t>750057358</t>
  </si>
  <si>
    <t>CENTRE DE SANTE EDMONS DE ROTHSCHILD</t>
  </si>
  <si>
    <t>CDS MEDICO DENTAIRE PLACE DES FETES</t>
  </si>
  <si>
    <t>750057663</t>
  </si>
  <si>
    <t>750058505</t>
  </si>
  <si>
    <t>CENTRE MEDICO DENTAIRE DE LA PLACE DES FETES</t>
  </si>
  <si>
    <t>CDS DES BUTTES CHAUMONT</t>
  </si>
  <si>
    <t>750058133</t>
  </si>
  <si>
    <t>750058125</t>
  </si>
  <si>
    <t>CDS DU CANAL</t>
  </si>
  <si>
    <t>750060394</t>
  </si>
  <si>
    <t>CDS DU CANAL (CDC)</t>
  </si>
  <si>
    <t>CDS SANTEA PARIS FLANDRE</t>
  </si>
  <si>
    <t>750060832</t>
  </si>
  <si>
    <t>750060824</t>
  </si>
  <si>
    <t>CDS MEDICO DENTAIRE SANTEA PARIS FLANDRE</t>
  </si>
  <si>
    <t>CDS MEDICAL ROSA PARKS</t>
  </si>
  <si>
    <t>750061863</t>
  </si>
  <si>
    <t>CDS DENTAIRE LEON GIRAUD</t>
  </si>
  <si>
    <t>750064172</t>
  </si>
  <si>
    <t>940025786</t>
  </si>
  <si>
    <t>CDS MEDICAL PARIS SANTE</t>
  </si>
  <si>
    <t>750064396</t>
  </si>
  <si>
    <t>750064388</t>
  </si>
  <si>
    <t>CDS YAACOV</t>
  </si>
  <si>
    <t>750066169</t>
  </si>
  <si>
    <t>750066151</t>
  </si>
  <si>
    <t>CDS OPHTALYA CTRE OPHTALMO FLANDRE</t>
  </si>
  <si>
    <t>750067050</t>
  </si>
  <si>
    <t>750067043</t>
  </si>
  <si>
    <t>CDS OPHTALYA CTRE OPHTALMO FLANDRE CRIMEE</t>
  </si>
  <si>
    <t>CDS AQODI PARIS JAURES</t>
  </si>
  <si>
    <t>750067332</t>
  </si>
  <si>
    <t>CDS MEDICO DENTAIRE PARIS FLANDRE</t>
  </si>
  <si>
    <t>750067787</t>
  </si>
  <si>
    <t>750067779</t>
  </si>
  <si>
    <t>CDS MEDICO DENTAIRE CURIAL</t>
  </si>
  <si>
    <t>750067803</t>
  </si>
  <si>
    <t>750067795</t>
  </si>
  <si>
    <t>CDS SMILIGN</t>
  </si>
  <si>
    <t>750069452</t>
  </si>
  <si>
    <t>750069445</t>
  </si>
  <si>
    <t>CDS IYAR MEDICO DENTAL</t>
  </si>
  <si>
    <t>750070377</t>
  </si>
  <si>
    <t>750070369</t>
  </si>
  <si>
    <t>CDS POLYVALENT ATLAS</t>
  </si>
  <si>
    <t>750826091</t>
  </si>
  <si>
    <t>CDS DENTAIRE PELLEPORT</t>
  </si>
  <si>
    <t>750018178</t>
  </si>
  <si>
    <t>750062895</t>
  </si>
  <si>
    <t>MCS Paris 20e Arrondissement</t>
  </si>
  <si>
    <t>CDS DENTAIRE ORTHODONTIE &amp; PEDODONTIE</t>
  </si>
  <si>
    <t>750050445</t>
  </si>
  <si>
    <t>750062887</t>
  </si>
  <si>
    <t>CDS DES ORTEAUX</t>
  </si>
  <si>
    <t>750056400</t>
  </si>
  <si>
    <t>CENTRE DE SANTE DES ORTEAUX - APDAS</t>
  </si>
  <si>
    <t>CDS DENTAIRE DE BELLEVILLE</t>
  </si>
  <si>
    <t>750057457</t>
  </si>
  <si>
    <t>CENTRE DE SANTE DENTAIRE DE BELLEVILLE</t>
  </si>
  <si>
    <t>CDS DENTAIRE DENTASMILE DAVOUT</t>
  </si>
  <si>
    <t>750061509</t>
  </si>
  <si>
    <t>CDS MEDICO-DENTAIRE NATION</t>
  </si>
  <si>
    <t>750061533</t>
  </si>
  <si>
    <t>750061517</t>
  </si>
  <si>
    <t>CDS MEDICO-DENTAIRE MS GAMBETTA</t>
  </si>
  <si>
    <t>750062812</t>
  </si>
  <si>
    <t>750062721</t>
  </si>
  <si>
    <t>CDS DENTAIRE ORTEAUX MARAICHERS</t>
  </si>
  <si>
    <t>750063778</t>
  </si>
  <si>
    <t>750063729</t>
  </si>
  <si>
    <t>CDS DE PARIS</t>
  </si>
  <si>
    <t>750065740</t>
  </si>
  <si>
    <t>750065732</t>
  </si>
  <si>
    <t>CDS DENTAIRE DE LA PORTE DE VINCENNES</t>
  </si>
  <si>
    <t>750065823</t>
  </si>
  <si>
    <t>750065815</t>
  </si>
  <si>
    <t>CDS DENTAIRE DE MENILMONTANT</t>
  </si>
  <si>
    <t>750066334</t>
  </si>
  <si>
    <t>750066326</t>
  </si>
  <si>
    <t>CDS MEDICO DENTAIRE DENTEXELANS AVRON</t>
  </si>
  <si>
    <t>750067415</t>
  </si>
  <si>
    <t>750067407</t>
  </si>
  <si>
    <t>CLINIQUE DENTAIRE MUTUALISTE BARENTIN</t>
  </si>
  <si>
    <t>760915215</t>
  </si>
  <si>
    <t>MCS (Barentin)</t>
  </si>
  <si>
    <t>MCS Barentin</t>
  </si>
  <si>
    <t>INSTITUT REGIONAL DE MEDECINE DU SPORT</t>
  </si>
  <si>
    <t>760011668</t>
  </si>
  <si>
    <t>760011619</t>
  </si>
  <si>
    <t>MCS (Bois-Guillaume)</t>
  </si>
  <si>
    <t>MCS Bois-Guillaume</t>
  </si>
  <si>
    <t>INSTITUT REGIONAL DE MEDECINE DU SPORT ET DE LA SANTE -IRMS²</t>
  </si>
  <si>
    <t>CTRE DE SANTE ALADENT - BOIS GUILLAUME</t>
  </si>
  <si>
    <t>760038059</t>
  </si>
  <si>
    <t>760037184</t>
  </si>
  <si>
    <t>CTRE DE SANTE ALADENT - BOSC LE HARD</t>
  </si>
  <si>
    <t>760037192</t>
  </si>
  <si>
    <t>Bosc-le-Hard</t>
  </si>
  <si>
    <t>MCS (Bosc-le-Hard)</t>
  </si>
  <si>
    <t>MCS Bosc-le-Hard</t>
  </si>
  <si>
    <t>CLINIQUE DENTAIRE MUTUALISTE CANTELEU</t>
  </si>
  <si>
    <t>760803064</t>
  </si>
  <si>
    <t>MCS (Canteleu)</t>
  </si>
  <si>
    <t>MCS Canteleu</t>
  </si>
  <si>
    <t>CENTRE DE SANTE INTERCOMMUNAL</t>
  </si>
  <si>
    <t>760039198</t>
  </si>
  <si>
    <t>760032482</t>
  </si>
  <si>
    <t>MCS (Dieppe)</t>
  </si>
  <si>
    <t>MCS Dieppe</t>
  </si>
  <si>
    <t>CENTRE DE SANTE INTERCOMMUNAL DIEPPE-MARITIME</t>
  </si>
  <si>
    <t>CLINIQUE DENTAIRE MUTUALISTE NEUVILLE</t>
  </si>
  <si>
    <t>760800680</t>
  </si>
  <si>
    <t>CLINIQUE DENTAIRE MUTUALISTE DE NEUVILLE LES DIEPPE</t>
  </si>
  <si>
    <t>CENTRE DE SANTE DENTAIRE ELBEUF</t>
  </si>
  <si>
    <t>760040097</t>
  </si>
  <si>
    <t>760040089</t>
  </si>
  <si>
    <t>MCS (Elbeuf)</t>
  </si>
  <si>
    <t>MCS Elbeuf</t>
  </si>
  <si>
    <t>CLINIQUE DENTAIRE MUTUALISTE ELBEUF</t>
  </si>
  <si>
    <t>760781062</t>
  </si>
  <si>
    <t>CLINIQUE DENTAIRE MUTUALISTE</t>
  </si>
  <si>
    <t>CENTRE DE SANTE INTERCOMMUNAL FECAMP</t>
  </si>
  <si>
    <t>760034652</t>
  </si>
  <si>
    <t>760024828</t>
  </si>
  <si>
    <t>MCS (Fécamp)</t>
  </si>
  <si>
    <t>MCS Fécamp</t>
  </si>
  <si>
    <t>CENTRE DENTAIRE DE FÉCAMP</t>
  </si>
  <si>
    <t>760040154</t>
  </si>
  <si>
    <t>750071086</t>
  </si>
  <si>
    <t>CLINIQUE DENTAIRE MUTUALISTE FECAMP</t>
  </si>
  <si>
    <t>760921783</t>
  </si>
  <si>
    <t>CENTRE DE SANTE - FONTAINE LE DUN</t>
  </si>
  <si>
    <t>760037325</t>
  </si>
  <si>
    <t>760037317</t>
  </si>
  <si>
    <t>Fontaine-le-Dun</t>
  </si>
  <si>
    <t>MCS (Fontaine-le-Dun)</t>
  </si>
  <si>
    <t>MCS Fontaine-le-Dun</t>
  </si>
  <si>
    <t>760921791</t>
  </si>
  <si>
    <t>MCS (Grand-Couronne)</t>
  </si>
  <si>
    <t>MCS Grand-Couronne</t>
  </si>
  <si>
    <t>CENTRE D'ORTHODONTIE RIVE GAUCHE</t>
  </si>
  <si>
    <t>760038539</t>
  </si>
  <si>
    <t>760038521</t>
  </si>
  <si>
    <t>MCS (Grand-Quevilly)</t>
  </si>
  <si>
    <t>MCS Grand-Quevilly</t>
  </si>
  <si>
    <t>CENTRE D'ORTHODONTIE RIVE GAUCHE (CORG)</t>
  </si>
  <si>
    <t>CENTRE DE SANTÉ DENTAIRE LE HAVRE</t>
  </si>
  <si>
    <t>760037598</t>
  </si>
  <si>
    <t>760038927</t>
  </si>
  <si>
    <t>MCS (Le Havre)</t>
  </si>
  <si>
    <t>MCS Havre</t>
  </si>
  <si>
    <t>CENTRE DE SANTÉ DENTAIRE LE HAVRE - RENÉ COTY</t>
  </si>
  <si>
    <t>CENTRE ALLIANCE VISION LE HAVRE</t>
  </si>
  <si>
    <t>760038240</t>
  </si>
  <si>
    <t>760038232</t>
  </si>
  <si>
    <t>CDS DENTAIRE LE HAVRE - REPUBLIQUE</t>
  </si>
  <si>
    <t>760038273</t>
  </si>
  <si>
    <t>760038935</t>
  </si>
  <si>
    <t>CENTRE DENTAIRE LE HAVRE GRAVILLE</t>
  </si>
  <si>
    <t>760038828</t>
  </si>
  <si>
    <t>760039412</t>
  </si>
  <si>
    <t>CENTRE DENTAIRE SERENITE</t>
  </si>
  <si>
    <t>760038836</t>
  </si>
  <si>
    <t>310032123</t>
  </si>
  <si>
    <t>CENTRE DE SANTE SAGEO LE HAVRE</t>
  </si>
  <si>
    <t>760038851</t>
  </si>
  <si>
    <t>760038844</t>
  </si>
  <si>
    <t>760038968</t>
  </si>
  <si>
    <t>760038950</t>
  </si>
  <si>
    <t>CENTRE OPHTALMOLOGIQUE CARE VISION LE HAVRE</t>
  </si>
  <si>
    <t>DENTHYM</t>
  </si>
  <si>
    <t>760039016</t>
  </si>
  <si>
    <t>760039008</t>
  </si>
  <si>
    <t>760039057</t>
  </si>
  <si>
    <t>760039040</t>
  </si>
  <si>
    <t>CENTRE DENTAIRE DU HAVRE</t>
  </si>
  <si>
    <t>760039453</t>
  </si>
  <si>
    <t>760039750</t>
  </si>
  <si>
    <t>760917880</t>
  </si>
  <si>
    <t>CLINIQUE DENTAIRE MUTUALISTE DU HAVRE</t>
  </si>
  <si>
    <t>CENTRE VYV DENTAIRE DU HAVRE FLORIMOND</t>
  </si>
  <si>
    <t>760920645</t>
  </si>
  <si>
    <t>760802116</t>
  </si>
  <si>
    <t>MCS (Maromme)</t>
  </si>
  <si>
    <t>MCS Maromme</t>
  </si>
  <si>
    <t>760034215</t>
  </si>
  <si>
    <t>Mesnil-Esnard</t>
  </si>
  <si>
    <t>MCS (Mesnil-Esnard)</t>
  </si>
  <si>
    <t>MCS Mesnil-Esnard</t>
  </si>
  <si>
    <t>760009951</t>
  </si>
  <si>
    <t>MCS (Montivilliers)</t>
  </si>
  <si>
    <t>MCS Montivilliers</t>
  </si>
  <si>
    <t>760026245</t>
  </si>
  <si>
    <t>MCS (Neufchâtel-en-Bray)</t>
  </si>
  <si>
    <t>MCS Neufchâtel-en-Bray</t>
  </si>
  <si>
    <t>CLINIQUE DENTAIRE MUTUALISTE DE NEUFCHATEL EN BRAY</t>
  </si>
  <si>
    <t>CDS DENTAIRE - PETIT COURONNE</t>
  </si>
  <si>
    <t>760037739</t>
  </si>
  <si>
    <t>760037721</t>
  </si>
  <si>
    <t>Petit-Couronne</t>
  </si>
  <si>
    <t>MCS (Petit-Couronne)</t>
  </si>
  <si>
    <t>MCS Petit-Couronne</t>
  </si>
  <si>
    <t>CENTRE DE SANTE ANIDER</t>
  </si>
  <si>
    <t>760034926</t>
  </si>
  <si>
    <t>MCS (Petit-Quevilly)</t>
  </si>
  <si>
    <t>MCS Petit-Quevilly</t>
  </si>
  <si>
    <t>PLAN. FAMILIAL 76 CTRE SANTE SEXUELLE</t>
  </si>
  <si>
    <t>760011569</t>
  </si>
  <si>
    <t>760011528</t>
  </si>
  <si>
    <t>MCS (Rouen)</t>
  </si>
  <si>
    <t>MCS Rouen</t>
  </si>
  <si>
    <t>CENTRE DE SANTE ROUEN ASS PLANNING FAMILIAL</t>
  </si>
  <si>
    <t>760037671</t>
  </si>
  <si>
    <t>760038943</t>
  </si>
  <si>
    <t>CDS DENTAIRE ROUEN CATHEDRALE</t>
  </si>
  <si>
    <t>760038158</t>
  </si>
  <si>
    <t>CENTRE DE SANTE DENTAIRE ROUEN</t>
  </si>
  <si>
    <t>760038513</t>
  </si>
  <si>
    <t>760038505</t>
  </si>
  <si>
    <t>CENTRE DENTAIRE ROUEN SAINT SEVER</t>
  </si>
  <si>
    <t>760038885</t>
  </si>
  <si>
    <t>760039032</t>
  </si>
  <si>
    <t>CENTRE DE SANTE SOMED ROUEN</t>
  </si>
  <si>
    <t>760039602</t>
  </si>
  <si>
    <t>760039594</t>
  </si>
  <si>
    <t>760781898</t>
  </si>
  <si>
    <t>UNION MUTUALISTE DE LA SEINE MARITIME CLINIQUE DENTAIRE</t>
  </si>
  <si>
    <t>CENTRE DENTAIRE ET MEDICAL</t>
  </si>
  <si>
    <t>760039370</t>
  </si>
  <si>
    <t>760039362</t>
  </si>
  <si>
    <t>MCS (St-Aubin-sur-Scie)</t>
  </si>
  <si>
    <t>MCS Saint-Aubin-sur-Scie</t>
  </si>
  <si>
    <t>CENTRE DENTAIRE ET MEDICAL VICTORIA CENTER</t>
  </si>
  <si>
    <t>CTRE SANTE INFIRMIER ADMR</t>
  </si>
  <si>
    <t>760781294</t>
  </si>
  <si>
    <t>760031237</t>
  </si>
  <si>
    <t>MCS (St-Étienne-du-Rouvray)</t>
  </si>
  <si>
    <t>MCS Saint-Étienne-du-Rouvray</t>
  </si>
  <si>
    <t>760914176</t>
  </si>
  <si>
    <t>760919316</t>
  </si>
  <si>
    <t>MCS (Sotteville-lès-Rouen)</t>
  </si>
  <si>
    <t>MCS Sotteville-lès-Rouen</t>
  </si>
  <si>
    <t>760025494</t>
  </si>
  <si>
    <t>MCS (Yvetot)</t>
  </si>
  <si>
    <t>MCS Yvetot</t>
  </si>
  <si>
    <t>CDS DENTAIRE BUSSY SAINT GEORGES</t>
  </si>
  <si>
    <t>770023430</t>
  </si>
  <si>
    <t>770023422</t>
  </si>
  <si>
    <t>MCS (Bussy-St-Georges)</t>
  </si>
  <si>
    <t>MCS Bussy-Saint-Georges</t>
  </si>
  <si>
    <t>CDS DENTAIRE BUSSY SAINT GEORGES DENTALIGN</t>
  </si>
  <si>
    <t>CDS BUSSY</t>
  </si>
  <si>
    <t>770025567</t>
  </si>
  <si>
    <t>770025559</t>
  </si>
  <si>
    <t>CDS DE CANNES ECLUSE</t>
  </si>
  <si>
    <t>770022853</t>
  </si>
  <si>
    <t>770022838</t>
  </si>
  <si>
    <t>Cannes-Écluse</t>
  </si>
  <si>
    <t>MCS (Cannes-Écluse)</t>
  </si>
  <si>
    <t>MCS Cannes-Écluse</t>
  </si>
  <si>
    <t>CDS MEDICO-DENTAIRE CESSON</t>
  </si>
  <si>
    <t>770022127</t>
  </si>
  <si>
    <t>770022119</t>
  </si>
  <si>
    <t>CDS MedDent (Cesson)-MCS</t>
  </si>
  <si>
    <t>MCS Cesson</t>
  </si>
  <si>
    <t>CDS MUNICIPAL CHAMPAGNE SUR SEINE</t>
  </si>
  <si>
    <t>770022036</t>
  </si>
  <si>
    <t>770804623</t>
  </si>
  <si>
    <t>Champagne-sur-Seine</t>
  </si>
  <si>
    <t>MCS (Champagne-sur-Seine)</t>
  </si>
  <si>
    <t>MCS Champagne-sur-Seine</t>
  </si>
  <si>
    <t>CDS DENTAIRE VERTUO CHAMPS</t>
  </si>
  <si>
    <t>770023802</t>
  </si>
  <si>
    <t>770023794</t>
  </si>
  <si>
    <t>Champs-sur-Marne</t>
  </si>
  <si>
    <t>MCS (Champs-sur-Marne)</t>
  </si>
  <si>
    <t>MCS Champs-sur-Marne</t>
  </si>
  <si>
    <t>CDS DENTAIRE DE CHELLES</t>
  </si>
  <si>
    <t>770020402</t>
  </si>
  <si>
    <t>770020394</t>
  </si>
  <si>
    <t>MCS (Chelles)</t>
  </si>
  <si>
    <t>MCS Chelles</t>
  </si>
  <si>
    <t>CENTRE DE SANTE DENTAIRE DE CHELLES</t>
  </si>
  <si>
    <t>CDS DENTAIRE CHELLES GARE</t>
  </si>
  <si>
    <t>770020782</t>
  </si>
  <si>
    <t>770020774</t>
  </si>
  <si>
    <t>CENTRE DE SANTE DENTAIRE CHELLES GARE</t>
  </si>
  <si>
    <t>CDS MEDICO DENTAIRE DE CHELLES</t>
  </si>
  <si>
    <t>770023471</t>
  </si>
  <si>
    <t>770023463</t>
  </si>
  <si>
    <t>CDS MedDent (Chelles)-MCS</t>
  </si>
  <si>
    <t>CDS OPHTALMOGIQUE CHELLES</t>
  </si>
  <si>
    <t>770023927</t>
  </si>
  <si>
    <t>770023919</t>
  </si>
  <si>
    <t>CDS SOMED CLAYE-SOUILLY</t>
  </si>
  <si>
    <t>770023315</t>
  </si>
  <si>
    <t>770023646</t>
  </si>
  <si>
    <t>MCS (Claye-Souilly)</t>
  </si>
  <si>
    <t>MCS Claye-Souilly</t>
  </si>
  <si>
    <t>CDS OPHTALMOLOGIQUE CLAYE SOUILLY</t>
  </si>
  <si>
    <t>770023885</t>
  </si>
  <si>
    <t>770023877</t>
  </si>
  <si>
    <t>CDS DENTAIRE CLAYE SOUILLY</t>
  </si>
  <si>
    <t>770024511</t>
  </si>
  <si>
    <t>770024503</t>
  </si>
  <si>
    <t>CDS DENTAIRE VERTUO COLLEGIEN</t>
  </si>
  <si>
    <t>770023596</t>
  </si>
  <si>
    <t>770023588</t>
  </si>
  <si>
    <t>Collégien</t>
  </si>
  <si>
    <t>MCS (Collégien)</t>
  </si>
  <si>
    <t>MCS Collégien</t>
  </si>
  <si>
    <t>CDS INFIRMIERS DE SEINE ET MARNE</t>
  </si>
  <si>
    <t>770023521</t>
  </si>
  <si>
    <t>770023513</t>
  </si>
  <si>
    <t>Combs-la-Ville</t>
  </si>
  <si>
    <t>MCS (Combs-la-Ville)</t>
  </si>
  <si>
    <t>MCS Combs-la-Ville</t>
  </si>
  <si>
    <t>CDS INTERCOMMUNAL PLAINE ET MONTS</t>
  </si>
  <si>
    <t>770022994</t>
  </si>
  <si>
    <t>770022952</t>
  </si>
  <si>
    <t>Fresnes-sur-Marne</t>
  </si>
  <si>
    <t>MCS (Fresnes-sur-Marne)</t>
  </si>
  <si>
    <t>MCS Fresnes-sur-Marne</t>
  </si>
  <si>
    <t>CDS INTERCOMMUNAL PLAINES ET MONTS</t>
  </si>
  <si>
    <t>CDS POLE DENTAIRE LIEUSAINT SENART</t>
  </si>
  <si>
    <t>770026433</t>
  </si>
  <si>
    <t>770026425</t>
  </si>
  <si>
    <t>Lieusaint</t>
  </si>
  <si>
    <t>MCS (LieuSt)</t>
  </si>
  <si>
    <t>MCS Lieusaint</t>
  </si>
  <si>
    <t>CDS RURAL DE LA BRIE EST</t>
  </si>
  <si>
    <t>770023786</t>
  </si>
  <si>
    <t>770023778</t>
  </si>
  <si>
    <t>Longueville</t>
  </si>
  <si>
    <t>MCS (Longueville)</t>
  </si>
  <si>
    <t>MCS Longueville</t>
  </si>
  <si>
    <t>CDS DU PAYS DE L'OURCQ</t>
  </si>
  <si>
    <t>770022903</t>
  </si>
  <si>
    <t>770022887</t>
  </si>
  <si>
    <t>Mary-sur-Marne</t>
  </si>
  <si>
    <t>MCS (Mary-sur-Marne)</t>
  </si>
  <si>
    <t>MCS Mary-sur-Marne</t>
  </si>
  <si>
    <t>CDS DENTAIRE MEAUX</t>
  </si>
  <si>
    <t>770022986</t>
  </si>
  <si>
    <t>770022960</t>
  </si>
  <si>
    <t>MCS (Meaux)</t>
  </si>
  <si>
    <t>MCS Meaux</t>
  </si>
  <si>
    <t>CDS DE L'EST FRANCILIEN</t>
  </si>
  <si>
    <t>770023000</t>
  </si>
  <si>
    <t>770022978</t>
  </si>
  <si>
    <t>CDS OPHTALMOLOGIQUE DE MEAUX</t>
  </si>
  <si>
    <t>770023182</t>
  </si>
  <si>
    <t>770023166</t>
  </si>
  <si>
    <t>CDS DE MEAUX</t>
  </si>
  <si>
    <t>770023828</t>
  </si>
  <si>
    <t>770023810</t>
  </si>
  <si>
    <t>770025724</t>
  </si>
  <si>
    <t>770025716</t>
  </si>
  <si>
    <t>770815470</t>
  </si>
  <si>
    <t>CDSdent (Meaux)-MCS</t>
  </si>
  <si>
    <t>CENTRE DE SANTE DENTAIRE DE L'UMIF</t>
  </si>
  <si>
    <t>CDS DENTAIRE MELUN</t>
  </si>
  <si>
    <t>770015436</t>
  </si>
  <si>
    <t>MCS (Melun)</t>
  </si>
  <si>
    <t>MCS Melun</t>
  </si>
  <si>
    <t>CDS MEDICO DENTAIRE DE MELUN</t>
  </si>
  <si>
    <t>770023497</t>
  </si>
  <si>
    <t>770023489</t>
  </si>
  <si>
    <t>CDS MedDent (Melun)-MCS</t>
  </si>
  <si>
    <t>CDS MEDICO DENTAIRE DE LA MAIRIE</t>
  </si>
  <si>
    <t>770023844</t>
  </si>
  <si>
    <t>770023836</t>
  </si>
  <si>
    <t>CDS DENTAIRE DE MELUN</t>
  </si>
  <si>
    <t>770026417</t>
  </si>
  <si>
    <t>770026409</t>
  </si>
  <si>
    <t>CMS DU MESNIL AMELOT</t>
  </si>
  <si>
    <t>770022861</t>
  </si>
  <si>
    <t>770022846</t>
  </si>
  <si>
    <t>Mesnil-Amelot</t>
  </si>
  <si>
    <t>MCS (Mesnil-Amelot)</t>
  </si>
  <si>
    <t>MCS Mesnil-Amelot</t>
  </si>
  <si>
    <t>CENTRE MUNICIPAL DE SANTE DU MESNIL AMELOT</t>
  </si>
  <si>
    <t>CDS DE MITRY-MORY</t>
  </si>
  <si>
    <t>770022747</t>
  </si>
  <si>
    <t>770022739</t>
  </si>
  <si>
    <t>MCS (Mitry-Mory)</t>
  </si>
  <si>
    <t>MCS Mitry-Mory</t>
  </si>
  <si>
    <t>CDS DENTAIRE DE MOISSSY</t>
  </si>
  <si>
    <t>770026128</t>
  </si>
  <si>
    <t>770026110</t>
  </si>
  <si>
    <t>Moissy-Cramayel</t>
  </si>
  <si>
    <t>MCS (Moissy-Cramayel)</t>
  </si>
  <si>
    <t>MCS Moissy-Cramayel</t>
  </si>
  <si>
    <t>CMS MONTEREAU</t>
  </si>
  <si>
    <t>770022911</t>
  </si>
  <si>
    <t>770806602</t>
  </si>
  <si>
    <t>MCS (Montereau-Fault-Yonne)</t>
  </si>
  <si>
    <t>MCS Montereau-Fault-Yonne</t>
  </si>
  <si>
    <t>CDS MED DENTAIRE OPHTALMO PAROZIRIS</t>
  </si>
  <si>
    <t>770026102</t>
  </si>
  <si>
    <t>770026094</t>
  </si>
  <si>
    <t>CDS MedDent (Montereau-Fault-Yonne)-MCS</t>
  </si>
  <si>
    <t>CDS MED DENTAIRE OPHTALMO PAROZIRIS DE MONTEREAU</t>
  </si>
  <si>
    <t>CDS DENTAIRE MONTEVRAIN</t>
  </si>
  <si>
    <t>770023174</t>
  </si>
  <si>
    <t>770023083</t>
  </si>
  <si>
    <t>Montévrain</t>
  </si>
  <si>
    <t>MCS (Montévrain)</t>
  </si>
  <si>
    <t>MCS Montévrain</t>
  </si>
  <si>
    <t>CDS OPHTA VISION</t>
  </si>
  <si>
    <t>770025625</t>
  </si>
  <si>
    <t>770025617</t>
  </si>
  <si>
    <t>Chauconin-Neufmontiers</t>
  </si>
  <si>
    <t>MCS (Chauconin-Neufmontiers)</t>
  </si>
  <si>
    <t>MCS Chauconin-Neufmontiers</t>
  </si>
  <si>
    <t>CDS MEDICO-DENTAIRE NOISIEL</t>
  </si>
  <si>
    <t>770022556</t>
  </si>
  <si>
    <t>770022549</t>
  </si>
  <si>
    <t>Noisiel</t>
  </si>
  <si>
    <t>CDS MedDent (Noisiel)-MCS</t>
  </si>
  <si>
    <t>MCS Noisiel</t>
  </si>
  <si>
    <t>CDS MEDICO DENTAIRE GARE DE PONTAULT</t>
  </si>
  <si>
    <t>770023414</t>
  </si>
  <si>
    <t>770023372</t>
  </si>
  <si>
    <t>CDS MedDent (Pontault-Combault)-MCS</t>
  </si>
  <si>
    <t>MCS Pontault-Combault</t>
  </si>
  <si>
    <t>CDS MEDICO DENTAIRE DE LA GARE DE PONTAULT EMMERAINVILLE</t>
  </si>
  <si>
    <t>CDS DENTEVUE</t>
  </si>
  <si>
    <t>770023505</t>
  </si>
  <si>
    <t>940026354</t>
  </si>
  <si>
    <t>MCS (Pontault-Combault)</t>
  </si>
  <si>
    <t>CDS MUNICIPAL JEAN ROSTAND</t>
  </si>
  <si>
    <t>770813954</t>
  </si>
  <si>
    <t>770807428</t>
  </si>
  <si>
    <t>MCS (St-Fargeau-Ponthierry)</t>
  </si>
  <si>
    <t>MCS Saint-Fargeau-Ponthierry</t>
  </si>
  <si>
    <t>CENTRE DE SANTE MUNICIPAL JEAN ROSTAND</t>
  </si>
  <si>
    <t>CDS DENTAIRE SAMOIS</t>
  </si>
  <si>
    <t>770023141</t>
  </si>
  <si>
    <t>770023018</t>
  </si>
  <si>
    <t>Samois-sur-Seine</t>
  </si>
  <si>
    <t>MCS (Samois-sur-Seine)</t>
  </si>
  <si>
    <t>MCS Samois-sur-Seine</t>
  </si>
  <si>
    <t>CDS SAVIGNY LE TEMPLE</t>
  </si>
  <si>
    <t>770026037</t>
  </si>
  <si>
    <t>770026029</t>
  </si>
  <si>
    <t>Savigny-le-Temple</t>
  </si>
  <si>
    <t>MCS (Savigny-le-Temple)</t>
  </si>
  <si>
    <t>MCS Savigny-le-Temple</t>
  </si>
  <si>
    <t>CDS  DENTALIGN VAL D'EUROPE</t>
  </si>
  <si>
    <t>770022663</t>
  </si>
  <si>
    <t>770022648</t>
  </si>
  <si>
    <t>MCS (Serris)</t>
  </si>
  <si>
    <t>MCS Serris</t>
  </si>
  <si>
    <t>CDS ACCES VISION SERRIS</t>
  </si>
  <si>
    <t>770025526</t>
  </si>
  <si>
    <t>940027303</t>
  </si>
  <si>
    <t>CDS DENTAIRE TORCY</t>
  </si>
  <si>
    <t>770015485</t>
  </si>
  <si>
    <t>MCS (Torcy)</t>
  </si>
  <si>
    <t>MCS Torcy</t>
  </si>
  <si>
    <t>CDS MEDICO DENTAIRE DE TORCY</t>
  </si>
  <si>
    <t>770023570</t>
  </si>
  <si>
    <t>770023562</t>
  </si>
  <si>
    <t>CDS MedDent (Torcy)-MCS</t>
  </si>
  <si>
    <t>CDS MUNICIPAL MARIE CURIE</t>
  </si>
  <si>
    <t>770023620</t>
  </si>
  <si>
    <t>770023612</t>
  </si>
  <si>
    <t>Vaux-le-Pénil</t>
  </si>
  <si>
    <t>MCS (Vaux-le-Pénil)</t>
  </si>
  <si>
    <t>MCS Vaux-le-Pénil</t>
  </si>
  <si>
    <t>CDS DENTAIRE ORALEXPERT</t>
  </si>
  <si>
    <t>770023455</t>
  </si>
  <si>
    <t>770023448</t>
  </si>
  <si>
    <t>Villeparisis</t>
  </si>
  <si>
    <t>MCS (Villeparisis)</t>
  </si>
  <si>
    <t>MCS Villeparisis</t>
  </si>
  <si>
    <t>CDS  D'ACHERES</t>
  </si>
  <si>
    <t>780023891</t>
  </si>
  <si>
    <t>780023883</t>
  </si>
  <si>
    <t>Achères</t>
  </si>
  <si>
    <t>MCS (Achères)</t>
  </si>
  <si>
    <t>MCS Achères</t>
  </si>
  <si>
    <t>CDS GM2A</t>
  </si>
  <si>
    <t>780028056</t>
  </si>
  <si>
    <t>780028049</t>
  </si>
  <si>
    <t>MCS (Bois-d'Arcy)</t>
  </si>
  <si>
    <t>MCS Bois-d'Arcy</t>
  </si>
  <si>
    <t>CDS MEDVISION</t>
  </si>
  <si>
    <t>780027959</t>
  </si>
  <si>
    <t>780027942</t>
  </si>
  <si>
    <t>MCS (Celle-St-Cloud)</t>
  </si>
  <si>
    <t>MCS Celle-Saint-Cloud</t>
  </si>
  <si>
    <t>CDS DENTAIRE DENTISMART</t>
  </si>
  <si>
    <t>780029245</t>
  </si>
  <si>
    <t>780029237</t>
  </si>
  <si>
    <t>MCS (Chatou)</t>
  </si>
  <si>
    <t>MCS Chatou</t>
  </si>
  <si>
    <t>CDS MEDICAL FERNAND SASTRE</t>
  </si>
  <si>
    <t>780803896</t>
  </si>
  <si>
    <t>780001095</t>
  </si>
  <si>
    <t>Clairefontaine-en-Yvelines</t>
  </si>
  <si>
    <t>MCS (Clairefontaine-en-Yvelines)</t>
  </si>
  <si>
    <t>MCS Clairefontaine-en-Yvelines</t>
  </si>
  <si>
    <t>CTRE DE SANTE MEDICAL DU CENTRE NATIONAL  FERNAND SASTRE</t>
  </si>
  <si>
    <t>CDS MUNICIPAL CONFLANS STE HONORINE</t>
  </si>
  <si>
    <t>780010039</t>
  </si>
  <si>
    <t>780808796</t>
  </si>
  <si>
    <t>MCS (Conflans-Ste-Honorine)</t>
  </si>
  <si>
    <t>MCS Conflans-Sainte-Honorine</t>
  </si>
  <si>
    <t>CDS ORTHOVY</t>
  </si>
  <si>
    <t>780028668</t>
  </si>
  <si>
    <t>780028650</t>
  </si>
  <si>
    <t>MCS (Élancourt)</t>
  </si>
  <si>
    <t>MCS Élancourt</t>
  </si>
  <si>
    <t>CDS DENTAIRE DES ESSARTS</t>
  </si>
  <si>
    <t>780028395</t>
  </si>
  <si>
    <t>920037595</t>
  </si>
  <si>
    <t>Essarts-le-Roi</t>
  </si>
  <si>
    <t>MCS (Essarts-le-Roi)</t>
  </si>
  <si>
    <t>MCS Essarts-le-Roi</t>
  </si>
  <si>
    <t>CDS UNIVERSIT DE MEDECINE PREVENTIVE</t>
  </si>
  <si>
    <t>780023461</t>
  </si>
  <si>
    <t>780023453</t>
  </si>
  <si>
    <t>MCS (Guyancourt)</t>
  </si>
  <si>
    <t>MCS Guyancourt</t>
  </si>
  <si>
    <t>SERVICE  UNIVERSITAIRE DE MEDECINE PREVENTIVE ET DE PROMOTIO</t>
  </si>
  <si>
    <t>CDS DENTAIRE GUYANCOURT</t>
  </si>
  <si>
    <t>780027900</t>
  </si>
  <si>
    <t>750065708</t>
  </si>
  <si>
    <t>780029229</t>
  </si>
  <si>
    <t>780002002</t>
  </si>
  <si>
    <t>CDS DE L'HÔPITAL DE HOUDAN</t>
  </si>
  <si>
    <t>780010054</t>
  </si>
  <si>
    <t>780130027</t>
  </si>
  <si>
    <t>Houdan</t>
  </si>
  <si>
    <t>MCS (Houdan)</t>
  </si>
  <si>
    <t>MCS Houdan</t>
  </si>
  <si>
    <t>CDS VIVRE</t>
  </si>
  <si>
    <t>780010062</t>
  </si>
  <si>
    <t>780807574</t>
  </si>
  <si>
    <t>Houilles</t>
  </si>
  <si>
    <t>MCS (Houilles)</t>
  </si>
  <si>
    <t>MCS Houilles</t>
  </si>
  <si>
    <t>CENTRE DE SANTE MEDICAL ET DENTAIRE VIVRE</t>
  </si>
  <si>
    <t>CDS ANNADENT HOUILLES</t>
  </si>
  <si>
    <t>780028387</t>
  </si>
  <si>
    <t>780028379</t>
  </si>
  <si>
    <t>CDS MEDICAL LEOPOLD BELLAN</t>
  </si>
  <si>
    <t>780826301</t>
  </si>
  <si>
    <t>Magnanville</t>
  </si>
  <si>
    <t>MCS (Magnanville)</t>
  </si>
  <si>
    <t>MCS Magnanville</t>
  </si>
  <si>
    <t>CENTRE DE SOINS DU CENTRE CLINIQUE DE GERONTOLOGIE L. BELLAN</t>
  </si>
  <si>
    <t>CDS DENTAIRE MAISONS LAFFITTE</t>
  </si>
  <si>
    <t>780028007</t>
  </si>
  <si>
    <t>780029435</t>
  </si>
  <si>
    <t>MCS (Maisons-Laffitte)</t>
  </si>
  <si>
    <t>MCS Maisons-Laffitte</t>
  </si>
  <si>
    <t>CDS MEDICO DENTAIRE MANTES LA JOLIE</t>
  </si>
  <si>
    <t>780029203</t>
  </si>
  <si>
    <t>780029195</t>
  </si>
  <si>
    <t>CDS MedDent (Mantes-la-Jolie)-MCS</t>
  </si>
  <si>
    <t>MCS Mantes-la-Jolie</t>
  </si>
  <si>
    <t>CDS DENTAIRE MANTES LA JOLIE</t>
  </si>
  <si>
    <t>780825915</t>
  </si>
  <si>
    <t>MCS (Mantes-la-Jolie)</t>
  </si>
  <si>
    <t>CDS IRIS MANTES</t>
  </si>
  <si>
    <t>780028320</t>
  </si>
  <si>
    <t>750067399</t>
  </si>
  <si>
    <t>MCS (Mantes-la-Ville)</t>
  </si>
  <si>
    <t>MCS Mantes-la-Ville</t>
  </si>
  <si>
    <t>CDS DENTAIRE DE MONTESSON</t>
  </si>
  <si>
    <t>780029187</t>
  </si>
  <si>
    <t>780029179</t>
  </si>
  <si>
    <t>MCS (Montesson)</t>
  </si>
  <si>
    <t>MCS Montesson</t>
  </si>
  <si>
    <t>CDS DENTAIRE SQY SANTE</t>
  </si>
  <si>
    <t>780027827</t>
  </si>
  <si>
    <t>780027769</t>
  </si>
  <si>
    <t>MCS (Montigny-le-Bretonneux)</t>
  </si>
  <si>
    <t>MCS Montigny-le-Bretonneux</t>
  </si>
  <si>
    <t>CDS DENTAIRE DE LA GARE SQY</t>
  </si>
  <si>
    <t>780028072</t>
  </si>
  <si>
    <t>780028064</t>
  </si>
  <si>
    <t>CDS DENTAIRE OPHTA ESPACE ST QUENTIN</t>
  </si>
  <si>
    <t>780028155</t>
  </si>
  <si>
    <t>780028148</t>
  </si>
  <si>
    <t>CDS DENTAIRE ET OPHTALMOLOGIQUE ESPACE ST QUENTIN</t>
  </si>
  <si>
    <t>CDS 4P MONTIGNY</t>
  </si>
  <si>
    <t>780028718</t>
  </si>
  <si>
    <t>750069486</t>
  </si>
  <si>
    <t>ASSOCIATION CENTRE 4P SANTE</t>
  </si>
  <si>
    <t>CDS DENTAIRE DENTAPTE LES MUREAUX</t>
  </si>
  <si>
    <t>780028080</t>
  </si>
  <si>
    <t>780029252</t>
  </si>
  <si>
    <t>MCS (Mureaux)</t>
  </si>
  <si>
    <t>MCS Mureaux</t>
  </si>
  <si>
    <t>CDS OPHTALMOLOGIQUE ESPACE LES MUREAUX</t>
  </si>
  <si>
    <t>780028338</t>
  </si>
  <si>
    <t>780029351</t>
  </si>
  <si>
    <t>CDS DENTAIRE ET OPHTALMO PLAISIR</t>
  </si>
  <si>
    <t>780028106</t>
  </si>
  <si>
    <t>780028098</t>
  </si>
  <si>
    <t>MCS (Plaisir)</t>
  </si>
  <si>
    <t>MCS Plaisir</t>
  </si>
  <si>
    <t>CDS DENTAIRE ET OPHTALMOLOGIQUE PLAISIR</t>
  </si>
  <si>
    <t>CDS ESPACE MED DENT PLAISIR DOC&amp;SMILE</t>
  </si>
  <si>
    <t>780028171</t>
  </si>
  <si>
    <t>780028163</t>
  </si>
  <si>
    <t>CDS ESPACE MEDICO DENTAIRE PLAISIR DOC&amp;SMILE</t>
  </si>
  <si>
    <t>CDS DENTAIRE POISSY</t>
  </si>
  <si>
    <t>780025425</t>
  </si>
  <si>
    <t>780025417</t>
  </si>
  <si>
    <t>MCS (Poissy)</t>
  </si>
  <si>
    <t>MCS Poissy</t>
  </si>
  <si>
    <t>CDS DENTAIRE POISSY DENTECLAIR</t>
  </si>
  <si>
    <t>780028031</t>
  </si>
  <si>
    <t>780028023</t>
  </si>
  <si>
    <t>CDS MEDICO DENTAIRE SGL</t>
  </si>
  <si>
    <t>780028247</t>
  </si>
  <si>
    <t>780028486</t>
  </si>
  <si>
    <t>CDS MedDent (St-Germain-en-Laye)-MCS</t>
  </si>
  <si>
    <t>MCS Saint-Germain-en-Laye</t>
  </si>
  <si>
    <t>CDS DENTAIRE DE SARTROUVILLE</t>
  </si>
  <si>
    <t>780024121</t>
  </si>
  <si>
    <t>780029443</t>
  </si>
  <si>
    <t>MCS (Sartrouville)</t>
  </si>
  <si>
    <t>MCS Sartrouville</t>
  </si>
  <si>
    <t>CDS DENTAIRE MAURICE BERTEAUX</t>
  </si>
  <si>
    <t>780027884</t>
  </si>
  <si>
    <t>780027876</t>
  </si>
  <si>
    <t>CDS DENTAIRE VERTUO SARTROUVILLE</t>
  </si>
  <si>
    <t>780027975</t>
  </si>
  <si>
    <t>780027967</t>
  </si>
  <si>
    <t>CDS MEDICAL ET OPHTALMO SARTROUVILLE</t>
  </si>
  <si>
    <t>780028692</t>
  </si>
  <si>
    <t>780028684</t>
  </si>
  <si>
    <t>CDS MUNICIPAL YVES CULOT</t>
  </si>
  <si>
    <t>780790010</t>
  </si>
  <si>
    <t>780809075</t>
  </si>
  <si>
    <t>CDS CENTRE MUNICIPAL DE SANTE YVES CULOT</t>
  </si>
  <si>
    <t>CDS MUNICIPAL DE TRAPPES</t>
  </si>
  <si>
    <t>780010138</t>
  </si>
  <si>
    <t>780809083</t>
  </si>
  <si>
    <t>MCS (Trappes)</t>
  </si>
  <si>
    <t>MCS Trappes</t>
  </si>
  <si>
    <t>CENTRE DE SANTE MUNICIPAL DE TRAPPES</t>
  </si>
  <si>
    <t>CDS HIPPOCRATE</t>
  </si>
  <si>
    <t>780027652</t>
  </si>
  <si>
    <t>780027629</t>
  </si>
  <si>
    <t>CDS MEDICO DENTAIRE DE TRAPPES</t>
  </si>
  <si>
    <t>780028197</t>
  </si>
  <si>
    <t>780028189</t>
  </si>
  <si>
    <t>CDS MedDent (Trappes)-MCS</t>
  </si>
  <si>
    <t>CDS CPAM DES YVELINES</t>
  </si>
  <si>
    <t>780020079</t>
  </si>
  <si>
    <t>780810024</t>
  </si>
  <si>
    <t>MCS (Versailles)</t>
  </si>
  <si>
    <t>MCS Versailles</t>
  </si>
  <si>
    <t>CENTRE DE SANTE DE LA CPAM DES YVELINES</t>
  </si>
  <si>
    <t>780022935</t>
  </si>
  <si>
    <t>CENTRE DE SANTE DENTIFREE</t>
  </si>
  <si>
    <t>CDS DENTAIRE DE VERSAILLES</t>
  </si>
  <si>
    <t>780023560</t>
  </si>
  <si>
    <t>780023552</t>
  </si>
  <si>
    <t>CENTRE DENTAIRE VERSAILLES</t>
  </si>
  <si>
    <t>CDS DENTAIRE VERSAILLES</t>
  </si>
  <si>
    <t>780027835</t>
  </si>
  <si>
    <t>CDS DENTAIRE VERSAILLES CLEMENCEAU</t>
  </si>
  <si>
    <t>780027926</t>
  </si>
  <si>
    <t>780028429</t>
  </si>
  <si>
    <t>CDS DENTAIRE DE FRANCE</t>
  </si>
  <si>
    <t>780029146</t>
  </si>
  <si>
    <t>780029138</t>
  </si>
  <si>
    <t>CDS SOINS INFIRMIERS DES PETITS BOIS</t>
  </si>
  <si>
    <t>780807624</t>
  </si>
  <si>
    <t>780807616</t>
  </si>
  <si>
    <t>CDS CENTRE DE SOINS INFIRMIERS ASSOCIATION DES PETITS BOIS</t>
  </si>
  <si>
    <t>MELIORIS CENTRE DE SANTE DE LELLIS</t>
  </si>
  <si>
    <t>790002257</t>
  </si>
  <si>
    <t>790002497</t>
  </si>
  <si>
    <t>MCS (Brioux-sur-Boutonne)</t>
  </si>
  <si>
    <t>MCS Brioux-sur-Boutonne</t>
  </si>
  <si>
    <t>CDS DENTAIRE DE NIORT</t>
  </si>
  <si>
    <t>790000467</t>
  </si>
  <si>
    <t>790000632</t>
  </si>
  <si>
    <t>MCS (Niort)</t>
  </si>
  <si>
    <t>MCS Niort</t>
  </si>
  <si>
    <t>MELIORIS CENTRE DE SANTE LE GRAND FEU</t>
  </si>
  <si>
    <t>790019152</t>
  </si>
  <si>
    <t>CDS MELIORIS CHAMPCLAIROT</t>
  </si>
  <si>
    <t>790020309</t>
  </si>
  <si>
    <t>CDS DENTAIRE DE PARTHENAY</t>
  </si>
  <si>
    <t>790003867</t>
  </si>
  <si>
    <t>MCS (Parthenay)</t>
  </si>
  <si>
    <t>MCS Parthenay</t>
  </si>
  <si>
    <t>CDS DENTAIRE DE THOUARS</t>
  </si>
  <si>
    <t>790010003</t>
  </si>
  <si>
    <t>MCS (Thouars)</t>
  </si>
  <si>
    <t>MCS Thouars</t>
  </si>
  <si>
    <t>CS MUTUALITÉ 80&amp;60 AMIENS</t>
  </si>
  <si>
    <t>800011009</t>
  </si>
  <si>
    <t>MCS (Amiens)</t>
  </si>
  <si>
    <t>MCS Amiens</t>
  </si>
  <si>
    <t>CS MDGOSS AMIENS</t>
  </si>
  <si>
    <t>800017337</t>
  </si>
  <si>
    <t>800019671</t>
  </si>
  <si>
    <t>CENTRE DE SANTÉ MUTUALISTE</t>
  </si>
  <si>
    <t>800020935</t>
  </si>
  <si>
    <t>800021271</t>
  </si>
  <si>
    <t>CSP COSEM AMIENS</t>
  </si>
  <si>
    <t>800021636</t>
  </si>
  <si>
    <t>CENTRE DE SANTÉ POLYVALENT AMIENS</t>
  </si>
  <si>
    <t>CS SAINT LANDON MOLLIENS-DREUIL</t>
  </si>
  <si>
    <t>800000499</t>
  </si>
  <si>
    <t>800002826</t>
  </si>
  <si>
    <t>MCS (Molliens-Dreuil)</t>
  </si>
  <si>
    <t>MCS Molliens-Dreuil</t>
  </si>
  <si>
    <t>CSP FILIERIS D'ALBI</t>
  </si>
  <si>
    <t>810004895</t>
  </si>
  <si>
    <t>MCS (Albi)</t>
  </si>
  <si>
    <t>MCS Albi</t>
  </si>
  <si>
    <t>CENTRE DE SANTE POLYVALENT FILIERIS D'ALBI</t>
  </si>
  <si>
    <t>CTRE DENT MUT ALBI BD SOULT</t>
  </si>
  <si>
    <t>810009555</t>
  </si>
  <si>
    <t>CENTRE DENTAIRE MUTUALISTE ALBI BOULEVARD SOULT</t>
  </si>
  <si>
    <t>CTRE DENT MUT ALBI AV VERDIER</t>
  </si>
  <si>
    <t>810101949</t>
  </si>
  <si>
    <t>CENTRE DENTAIRE MUTUALISTE ALBI AVENUE VERDIER</t>
  </si>
  <si>
    <t>CDS DENTAIRE ALBI CASTELVIEL</t>
  </si>
  <si>
    <t>810102756</t>
  </si>
  <si>
    <t>CENTRE DE SANTÉ DENTAIRE ALBI CASTELVIEL</t>
  </si>
  <si>
    <t>CSP FILIERIS DE CAGNAC LES MINES</t>
  </si>
  <si>
    <t>810004903</t>
  </si>
  <si>
    <t>Cagnac-les-Mines</t>
  </si>
  <si>
    <t>MCS (Cagnac-les-Mines)</t>
  </si>
  <si>
    <t>MCS Cagnac-les-Mines</t>
  </si>
  <si>
    <t>CENTRE DE SANTE POLYVALENT FILIERIS DE CAGNAC LES MINES</t>
  </si>
  <si>
    <t>CSP FILIERIS DE CARMAUX</t>
  </si>
  <si>
    <t>810004911</t>
  </si>
  <si>
    <t>MCS (Carmaux)</t>
  </si>
  <si>
    <t>MCS Carmaux</t>
  </si>
  <si>
    <t>CENTRE DE SANTE POLYVALENT FILIERIS DE CARMAUX</t>
  </si>
  <si>
    <t>CTRE DENT MUT CARMAUX</t>
  </si>
  <si>
    <t>810101972</t>
  </si>
  <si>
    <t>CENTRE DENTAIRE MUTUALISTE CARMAUX</t>
  </si>
  <si>
    <t>810102780</t>
  </si>
  <si>
    <t>CTRE DENT MUT CASTRES RUE D'ESPIC</t>
  </si>
  <si>
    <t>810009563</t>
  </si>
  <si>
    <t>MCS (Castres)</t>
  </si>
  <si>
    <t>MCS Castres</t>
  </si>
  <si>
    <t>CENTRE DENTAIRE MUTUALISTE CASTRES RUE D'ESPIC</t>
  </si>
  <si>
    <t>CTRE DENT MUT CASTRES PL LAMEILHE</t>
  </si>
  <si>
    <t>810011346</t>
  </si>
  <si>
    <t>CENTRE DENTAIRE MUTUALISTE CASTRES PLACE LAMEILHE</t>
  </si>
  <si>
    <t>CTRE DENT MUT CASTRES CLEMENCEAU</t>
  </si>
  <si>
    <t>810101998</t>
  </si>
  <si>
    <t>CENTRE DENTAIRE MUTUALISTE CASTRES - CLEMENCEAU</t>
  </si>
  <si>
    <t>CTRE DENT MUT GAILLAC</t>
  </si>
  <si>
    <t>810102012</t>
  </si>
  <si>
    <t>MCS (Gaillac)</t>
  </si>
  <si>
    <t>MCS Gaillac</t>
  </si>
  <si>
    <t>CENTRE DENTAIRE MUTUALISTE GAILLAC</t>
  </si>
  <si>
    <t>CTRE DENT MUT GRAULHET</t>
  </si>
  <si>
    <t>810101956</t>
  </si>
  <si>
    <t>MCS (Graulhet)</t>
  </si>
  <si>
    <t>MCS Graulhet</t>
  </si>
  <si>
    <t>CENTRE DENTAIRE MUTUALISTE GRAULHET</t>
  </si>
  <si>
    <t>CTRE DENT MUT LABASTIDE-ROUAIROUX</t>
  </si>
  <si>
    <t>810101980</t>
  </si>
  <si>
    <t>MCS (Labastide-Rouairoux)</t>
  </si>
  <si>
    <t>MCS Labastide-Rouairoux</t>
  </si>
  <si>
    <t>CENTRE DENTAIRE MUTUALISTE LABASTIDE-ROUAIROUX</t>
  </si>
  <si>
    <t>CENTRE SANTE DENTAIRE LAVAUR</t>
  </si>
  <si>
    <t>810004929</t>
  </si>
  <si>
    <t>MCS (Lavaur)</t>
  </si>
  <si>
    <t>MCS Lavaur</t>
  </si>
  <si>
    <t>CENTRE DE SANTE DENTAIRE DE LAVAUR</t>
  </si>
  <si>
    <t>CENTRE DE SANTE DE MA REGION - MAZAMET</t>
  </si>
  <si>
    <t>810013268</t>
  </si>
  <si>
    <t>MCS (Mazamet)</t>
  </si>
  <si>
    <t>MCS Mazamet</t>
  </si>
  <si>
    <t>CTRE DENT MUT MAZAMET</t>
  </si>
  <si>
    <t>810102004</t>
  </si>
  <si>
    <t>CENTRE DENTAIRE MUTUALISTE MAZAMET</t>
  </si>
  <si>
    <t>CTRE DENT MUT SAINT-JUERY</t>
  </si>
  <si>
    <t>810101964</t>
  </si>
  <si>
    <t>MCS (St-Juéry)</t>
  </si>
  <si>
    <t>MCS Saint-Juéry</t>
  </si>
  <si>
    <t>CENTRE DENTAIRE MUTUALISTE SAINT-JUERY</t>
  </si>
  <si>
    <t>CDS PLURIPROFESSIONNEL APAS 82</t>
  </si>
  <si>
    <t>820002335</t>
  </si>
  <si>
    <t>820004596</t>
  </si>
  <si>
    <t>MCS (Castelsarrasin)</t>
  </si>
  <si>
    <t>MCS Castelsarrasin</t>
  </si>
  <si>
    <t>CENTRE DE SANTE PLURIPROFESSIONNEL APAS 82</t>
  </si>
  <si>
    <t>ASSO SOCIALE DU CANAL A LARRONNE</t>
  </si>
  <si>
    <t>820010304</t>
  </si>
  <si>
    <t>820010296</t>
  </si>
  <si>
    <t>ASSOCIATION SOCIALE DU CANAL A LARRONNE</t>
  </si>
  <si>
    <t>820008308</t>
  </si>
  <si>
    <t>820005304</t>
  </si>
  <si>
    <t>MCS (Caussade)</t>
  </si>
  <si>
    <t>MCS Caussade</t>
  </si>
  <si>
    <t>CENTRE DE SANTÉ DENTAIRE DE L'UNION DÉPARTEMENTALE MUTUALIST</t>
  </si>
  <si>
    <t>CENTRE MUNICIPAL SANTE LES TEMPLIERS</t>
  </si>
  <si>
    <t>820009819</t>
  </si>
  <si>
    <t>820009801</t>
  </si>
  <si>
    <t>Golfech</t>
  </si>
  <si>
    <t>MCS (Golfech)</t>
  </si>
  <si>
    <t>MCS Golfech</t>
  </si>
  <si>
    <t>CENTRE MEDICAL MUNICIPAL DE SANTE LES TEMPLIERS</t>
  </si>
  <si>
    <t>CENTRE DE SANTE ADMR DE MOLIERES</t>
  </si>
  <si>
    <t>820010262</t>
  </si>
  <si>
    <t>820009991</t>
  </si>
  <si>
    <t>Molières</t>
  </si>
  <si>
    <t>MCS (Molières)</t>
  </si>
  <si>
    <t>MCS Molières</t>
  </si>
  <si>
    <t>CENTRE DENTAIRE MUTUALISTE MONCLAR</t>
  </si>
  <si>
    <t>820009884</t>
  </si>
  <si>
    <t>Monclar-de-Quercy</t>
  </si>
  <si>
    <t>MCS (Monclar-de-Quercy)</t>
  </si>
  <si>
    <t>MCS Monclar-de-Quercy</t>
  </si>
  <si>
    <t>CENTRE DENTAIRE MUTUALISTE DE MONCLAR DE QUERCY</t>
  </si>
  <si>
    <t>820005312</t>
  </si>
  <si>
    <t>MCS (Montauban)</t>
  </si>
  <si>
    <t>MCS Montauban</t>
  </si>
  <si>
    <t>820009520</t>
  </si>
  <si>
    <t>CDS DENTAIRE ET ORTHODONTIQUE</t>
  </si>
  <si>
    <t>830020699</t>
  </si>
  <si>
    <t>830020681</t>
  </si>
  <si>
    <t>MCS (Bandol)</t>
  </si>
  <si>
    <t>MCS Bandol</t>
  </si>
  <si>
    <t>CENTRE MEDECINE BUCCO DENTAIRE ET ORTHODONTIQUE DE TOULON</t>
  </si>
  <si>
    <t>830004008</t>
  </si>
  <si>
    <t>CDSdent (Brignoles)-MCS</t>
  </si>
  <si>
    <t>MCS Brignoles</t>
  </si>
  <si>
    <t>CENTRE DE SANTE DENTAIRE DE BRIGNOLES</t>
  </si>
  <si>
    <t>CDS MEDICAL FILIERIS BRIGNOLES</t>
  </si>
  <si>
    <t>830208120</t>
  </si>
  <si>
    <t>MCS (Brignoles)</t>
  </si>
  <si>
    <t>CENTRE DE SANTE MEDICAL FILIERIS DE BRIGNOLES</t>
  </si>
  <si>
    <t>CDS DENTAIRE VYV 3 SUD-EST COGOLIN</t>
  </si>
  <si>
    <t>830208088</t>
  </si>
  <si>
    <t>MCS (Cogolin)</t>
  </si>
  <si>
    <t>MCS Cogolin</t>
  </si>
  <si>
    <t>830021168</t>
  </si>
  <si>
    <t>CDSdent (Draguignan)-MCS</t>
  </si>
  <si>
    <t>MCS Draguignan</t>
  </si>
  <si>
    <t>CENTRE DE SANTE DENTAIRE DE DRAGUIGNAN</t>
  </si>
  <si>
    <t>CDS DRAGUIGNAN</t>
  </si>
  <si>
    <t>830026597</t>
  </si>
  <si>
    <t>830026589</t>
  </si>
  <si>
    <t>MCS (Draguignan)</t>
  </si>
  <si>
    <t>CDS POLYVALENT ACCES VISION FREJUS</t>
  </si>
  <si>
    <t>830025771</t>
  </si>
  <si>
    <t>940027311</t>
  </si>
  <si>
    <t>MCS (Fréjus)</t>
  </si>
  <si>
    <t>MCS Fréjus</t>
  </si>
  <si>
    <t>CDS POLYVALENT SUMPPS TOULON</t>
  </si>
  <si>
    <t>830024980</t>
  </si>
  <si>
    <t>830024972</t>
  </si>
  <si>
    <t>MCS (Garde)</t>
  </si>
  <si>
    <t>MCS Garde</t>
  </si>
  <si>
    <t>CDS MEDICAL AVODD</t>
  </si>
  <si>
    <t>830020640</t>
  </si>
  <si>
    <t>MCS (Hyères)</t>
  </si>
  <si>
    <t>MCS Hyères</t>
  </si>
  <si>
    <t>CENTRE DE SANTE MEDICAL AVODD NEPHROLOGIE</t>
  </si>
  <si>
    <t>CDS DENTAIRE DE HYERES</t>
  </si>
  <si>
    <t>830024402</t>
  </si>
  <si>
    <t>CENTRE DE SANTE DENTAIRE DE HYERES</t>
  </si>
  <si>
    <t>CDS JEAN JAURES</t>
  </si>
  <si>
    <t>830026522</t>
  </si>
  <si>
    <t>830026514</t>
  </si>
  <si>
    <t>830208112</t>
  </si>
  <si>
    <t>CDSdent (Luc)-MCS</t>
  </si>
  <si>
    <t>MCS Luc</t>
  </si>
  <si>
    <t>CENTRE DE SANTE DENTAIRE LE LUC</t>
  </si>
  <si>
    <t>830010328</t>
  </si>
  <si>
    <t>MCS (Ollioules)</t>
  </si>
  <si>
    <t>MCS Ollioules</t>
  </si>
  <si>
    <t>CENTRE DE SANTE POLYVALENT DES MUTUELLES DE FRANCE DU VAR</t>
  </si>
  <si>
    <t>CDS DENTAIRE SAINTE MEINIER</t>
  </si>
  <si>
    <t>830026449</t>
  </si>
  <si>
    <t>830026431</t>
  </si>
  <si>
    <t>Sainte-Maxime</t>
  </si>
  <si>
    <t>MCS (Ste-Maxime)</t>
  </si>
  <si>
    <t>MCS Sainte-Maxime</t>
  </si>
  <si>
    <t>CDS DENTAIRE DENTEGO SAINT RAPHAEL</t>
  </si>
  <si>
    <t>830024634</t>
  </si>
  <si>
    <t>830024626</t>
  </si>
  <si>
    <t>MCS (St-Raphaël)</t>
  </si>
  <si>
    <t>MCS Saint-Raphaël</t>
  </si>
  <si>
    <t>830213906</t>
  </si>
  <si>
    <t>CDSdent (St-Raphaël)-MCS</t>
  </si>
  <si>
    <t>CENTRE DE SANTE DENTAIRE MUTUALITE FRANCAISE DU VAR</t>
  </si>
  <si>
    <t>CDS ACCES VISION LA SEYNE SUR MER</t>
  </si>
  <si>
    <t>830026407</t>
  </si>
  <si>
    <t>940029499</t>
  </si>
  <si>
    <t>MCS (Seyne-sur-Mer)</t>
  </si>
  <si>
    <t>MCS Seyne-sur-Mer</t>
  </si>
  <si>
    <t>CDS DENTAIRE SEYNE SUR MER</t>
  </si>
  <si>
    <t>830026571</t>
  </si>
  <si>
    <t>830026563</t>
  </si>
  <si>
    <t>CDS MEDICAL AVODD (NEPHROLOGIQUE)</t>
  </si>
  <si>
    <t>830024246</t>
  </si>
  <si>
    <t>MCS (Toulon)</t>
  </si>
  <si>
    <t>MCS Toulon</t>
  </si>
  <si>
    <t>CENTRE DE SANTE MEDICAL AVODD  NEPHROLOGIQUE DE TOULON</t>
  </si>
  <si>
    <t>CDS DENTAIRE DENTEGO TOULON</t>
  </si>
  <si>
    <t>830024576</t>
  </si>
  <si>
    <t>830024568</t>
  </si>
  <si>
    <t>CDS DENTAIRE VYV 3 SUD-EST</t>
  </si>
  <si>
    <t>830208070</t>
  </si>
  <si>
    <t>830214466</t>
  </si>
  <si>
    <t>CDSdent (Toulon)-MCS</t>
  </si>
  <si>
    <t>CSD MF PACA</t>
  </si>
  <si>
    <t>830020566</t>
  </si>
  <si>
    <t>Tourrettes</t>
  </si>
  <si>
    <t>MCS (Tourrettes)</t>
  </si>
  <si>
    <t>MCS Tourrettes</t>
  </si>
  <si>
    <t>CENTRE DE SANTE DENTAIRE TASSY MF PACA</t>
  </si>
  <si>
    <t>840012793</t>
  </si>
  <si>
    <t>CDSdent (Avignon)-MCS</t>
  </si>
  <si>
    <t>MCS Avignon</t>
  </si>
  <si>
    <t>840013411</t>
  </si>
  <si>
    <t>CENTRE SANTE DENTAIRE DE LA MUTUALITE FRANCAISE DE VAUCLUSE</t>
  </si>
  <si>
    <t>840017982</t>
  </si>
  <si>
    <t>CENTRE DE SANTE DENTAIRE EOVI REALISATIONS MUTUALISTES</t>
  </si>
  <si>
    <t>CDS MEDICAL OPHTALMOLOGIQUE</t>
  </si>
  <si>
    <t>840019400</t>
  </si>
  <si>
    <t>840019392</t>
  </si>
  <si>
    <t>MCS (Avignon)</t>
  </si>
  <si>
    <t>CENTRE E SANTE OPHTALMOLOGIQUE</t>
  </si>
  <si>
    <t>840016448</t>
  </si>
  <si>
    <t>CDSdent (Carpentras)-MCS</t>
  </si>
  <si>
    <t>MCS Carpentras</t>
  </si>
  <si>
    <t>CENTRE SANTE DENTAIRE EOVI REALISATIONS MUTUALISTES</t>
  </si>
  <si>
    <t>840012835</t>
  </si>
  <si>
    <t>840010144</t>
  </si>
  <si>
    <t>CDSdent (Cavaillon)-MCS</t>
  </si>
  <si>
    <t>MCS Cavaillon</t>
  </si>
  <si>
    <t>CENTRE DE SANTE DENTAIRE UNION DES MUTUELLES DE VAUCLUSE</t>
  </si>
  <si>
    <t>840016489</t>
  </si>
  <si>
    <t>CDS DENTAIRE DE L UMV</t>
  </si>
  <si>
    <t>840013437</t>
  </si>
  <si>
    <t>MCS (Orange)</t>
  </si>
  <si>
    <t>MCS Orange</t>
  </si>
  <si>
    <t>CENTRE SANTE DENTAIRE DE L'UNION DES MUTUELLES DE VAUCLUSE</t>
  </si>
  <si>
    <t>840017248</t>
  </si>
  <si>
    <t>CDSdent (Orange)-MCS</t>
  </si>
  <si>
    <t>CDS MADELEINE BRES</t>
  </si>
  <si>
    <t>840022032</t>
  </si>
  <si>
    <t>840001416</t>
  </si>
  <si>
    <t>CDS POLYVALENT PERTUIS SANTE</t>
  </si>
  <si>
    <t>840021232</t>
  </si>
  <si>
    <t>MCS (Pertuis)</t>
  </si>
  <si>
    <t>MCS Pertuis</t>
  </si>
  <si>
    <t>CDS DENTAIRE LE PONTET</t>
  </si>
  <si>
    <t>840018857</t>
  </si>
  <si>
    <t>MCS (Pontet)</t>
  </si>
  <si>
    <t>MCS Pontet</t>
  </si>
  <si>
    <t>CDS DENTAIRE LE PONTET EOVI MUTUALISTES</t>
  </si>
  <si>
    <t>840007991</t>
  </si>
  <si>
    <t>CDSdent (Sorgues)-MCS</t>
  </si>
  <si>
    <t>MCS Sorgues</t>
  </si>
  <si>
    <t>CENTRE SANTE DENTAIRE DES MUTUELLES DE VAUCLUSE</t>
  </si>
  <si>
    <t>840019327</t>
  </si>
  <si>
    <t>MCS (Sorgues)</t>
  </si>
  <si>
    <t>CSI ANGLES</t>
  </si>
  <si>
    <t>850003021</t>
  </si>
  <si>
    <t>850014093</t>
  </si>
  <si>
    <t>MCS (Angles)</t>
  </si>
  <si>
    <t>CENTRE DE SOINS INFIRMIERS D'ANGLES</t>
  </si>
  <si>
    <t>CENTRE DE SOINS INFIRMIERS DE BENET</t>
  </si>
  <si>
    <t>850011404</t>
  </si>
  <si>
    <t>850013434</t>
  </si>
  <si>
    <t>MCS (Benet)</t>
  </si>
  <si>
    <t>MCS Benet</t>
  </si>
  <si>
    <t>CENTRE DE SANTE INFIRMIER ADMR</t>
  </si>
  <si>
    <t>850009309</t>
  </si>
  <si>
    <t>850013160</t>
  </si>
  <si>
    <t>Boupère</t>
  </si>
  <si>
    <t>MCS (Boupère)</t>
  </si>
  <si>
    <t>MCS Boupère</t>
  </si>
  <si>
    <t>CSI DE CHAILLE LES MARAIS</t>
  </si>
  <si>
    <t>850002098</t>
  </si>
  <si>
    <t>850024563</t>
  </si>
  <si>
    <t>MCS (Chaillé-les-Marais)</t>
  </si>
  <si>
    <t>MCS Chaillé-les-Marais</t>
  </si>
  <si>
    <t>CENTRE DE SOINS INFIRMIERS DE CHAILLE LES MARAIS</t>
  </si>
  <si>
    <t>CSI LA CHAIZE LE VICOMTE</t>
  </si>
  <si>
    <t>850003039</t>
  </si>
  <si>
    <t>850005570</t>
  </si>
  <si>
    <t>Chaize-le-Vicomte</t>
  </si>
  <si>
    <t>MCS (Chaize-le-Vicomte)</t>
  </si>
  <si>
    <t>MCS Chaize-le-Vicomte</t>
  </si>
  <si>
    <t>CENTRE DE SOINS INFIRMIERS DE LA CHAIZE LE VICOMTE</t>
  </si>
  <si>
    <t>850011172</t>
  </si>
  <si>
    <t>MCS (Challans)</t>
  </si>
  <si>
    <t>MCS Challans</t>
  </si>
  <si>
    <t>CSI CHANTONNAY</t>
  </si>
  <si>
    <t>850024514</t>
  </si>
  <si>
    <t>850024506</t>
  </si>
  <si>
    <t>Chantonnay</t>
  </si>
  <si>
    <t>MCS (Chantonnay)</t>
  </si>
  <si>
    <t>MCS Chantonnay</t>
  </si>
  <si>
    <t>CENTRE DE SOINS INFIRMIERS DE CHANTONNAY</t>
  </si>
  <si>
    <t>CENTRE COMMUNAUTAIRE MÉDICAL</t>
  </si>
  <si>
    <t>850028937</t>
  </si>
  <si>
    <t>850028069</t>
  </si>
  <si>
    <t>Chauché</t>
  </si>
  <si>
    <t>MCS (Chauché)</t>
  </si>
  <si>
    <t>MCS Chauché</t>
  </si>
  <si>
    <t>CENTRE MUNICIPAL DE SANTE DE DAMVIX</t>
  </si>
  <si>
    <t>850026220</t>
  </si>
  <si>
    <t>850026212</t>
  </si>
  <si>
    <t>Damvix</t>
  </si>
  <si>
    <t>MCS (Damvix)</t>
  </si>
  <si>
    <t>MCS Damvix</t>
  </si>
  <si>
    <t>CSI ADMR DE LA SEVRE</t>
  </si>
  <si>
    <t>850011412</t>
  </si>
  <si>
    <t>850013582</t>
  </si>
  <si>
    <t>Epesses</t>
  </si>
  <si>
    <t>MCS (Epesses)</t>
  </si>
  <si>
    <t>MCS Epesses</t>
  </si>
  <si>
    <t>CENTRE DE SOINS INFIRMIERS ADMR DE LA SEVRE</t>
  </si>
  <si>
    <t>CENTRE DE SANTE DE SEVREMONT</t>
  </si>
  <si>
    <t>850025115</t>
  </si>
  <si>
    <t>850025107</t>
  </si>
  <si>
    <t>Sèvremont</t>
  </si>
  <si>
    <t>MCS (Sèvremont)</t>
  </si>
  <si>
    <t>MCS Sèvremont</t>
  </si>
  <si>
    <t>CENTRE DE SOINS UNION CHRETIENNE</t>
  </si>
  <si>
    <t>850011446</t>
  </si>
  <si>
    <t>850008038</t>
  </si>
  <si>
    <t>MCS (Fontenay-le-Comte)</t>
  </si>
  <si>
    <t>MCS Fontenay-le-Comte</t>
  </si>
  <si>
    <t>VYV DENTAIRE - CLINIQUE SUD VENDÉE</t>
  </si>
  <si>
    <t>850029463</t>
  </si>
  <si>
    <t>CENTRE MUNICIPAL LOCAL DE SANTE</t>
  </si>
  <si>
    <t>850028978</t>
  </si>
  <si>
    <t>850028960</t>
  </si>
  <si>
    <t>MCS (Garnache)</t>
  </si>
  <si>
    <t>MCS Garnache</t>
  </si>
  <si>
    <t>CENTRE MUNICIPAL LOCAL DE SANTE DE LA GARNACHE</t>
  </si>
  <si>
    <t>850002387</t>
  </si>
  <si>
    <t>850006396</t>
  </si>
  <si>
    <t>MCS (Herbiers)</t>
  </si>
  <si>
    <t>MCS Herbiers</t>
  </si>
  <si>
    <t>CENTRE DE SANTE PLURIPROFESSIONNEL LES HERBIERS</t>
  </si>
  <si>
    <t>CENTRE DENTAIRE MUTUALISTE HERBIERS</t>
  </si>
  <si>
    <t>850026642</t>
  </si>
  <si>
    <t>CENTRE DE SANTE DE L'HOPITAL DUMONTE</t>
  </si>
  <si>
    <t>850017252</t>
  </si>
  <si>
    <t>MCS (Île-d'Yeu)</t>
  </si>
  <si>
    <t>MCS Île-d'Yeu</t>
  </si>
  <si>
    <t>CSI LES LUCS SUR BOULOGNE</t>
  </si>
  <si>
    <t>850011131</t>
  </si>
  <si>
    <t>850000613</t>
  </si>
  <si>
    <t>Lucs-sur-Boulogne</t>
  </si>
  <si>
    <t>MCS (Lucs-sur-Boulogne)</t>
  </si>
  <si>
    <t>MCS Lucs-sur-Boulogne</t>
  </si>
  <si>
    <t>CENTRE DE SOINS INFIRMIERS LES LUCS SUR BOULOGNE</t>
  </si>
  <si>
    <t>CSI MAREUIL SUR LAY DISSAIS</t>
  </si>
  <si>
    <t>850011115</t>
  </si>
  <si>
    <t>850014135</t>
  </si>
  <si>
    <t>Mareuil-sur-Lay-Dissais</t>
  </si>
  <si>
    <t>MCS (Mareuil-sur-Lay-Dissais)</t>
  </si>
  <si>
    <t>MCS Mareuil-sur-Lay-Dissais</t>
  </si>
  <si>
    <t>CENTRE DE SOINS INFIRMIERS DE MAREUIL SUR LAY DISSAIS</t>
  </si>
  <si>
    <t>850021940</t>
  </si>
  <si>
    <t>MCS (Montaigu-Vendée)</t>
  </si>
  <si>
    <t>MCS Montaigu-Vendée</t>
  </si>
  <si>
    <t>CSI DES ACHARDS COEX ET ST MATHURIN</t>
  </si>
  <si>
    <t>850006818</t>
  </si>
  <si>
    <t>850029851</t>
  </si>
  <si>
    <t>MCS (Achards)</t>
  </si>
  <si>
    <t>MCS Achards</t>
  </si>
  <si>
    <t>CENTRE DE SANTE MOUTIERS-LES-MAUXFAITS</t>
  </si>
  <si>
    <t>850028101</t>
  </si>
  <si>
    <t>850018581</t>
  </si>
  <si>
    <t>Moutiers-les-Mauxfaits</t>
  </si>
  <si>
    <t>MCS (Moutiers-les-Mauxfaits)</t>
  </si>
  <si>
    <t>MCS Moutiers-les-Mauxfaits</t>
  </si>
  <si>
    <t>CENTRE DE SOINS INFIRMIERS DE PALLUAU</t>
  </si>
  <si>
    <t>850008053</t>
  </si>
  <si>
    <t>850014119</t>
  </si>
  <si>
    <t>Palluau</t>
  </si>
  <si>
    <t>MCS (Palluau)</t>
  </si>
  <si>
    <t>MCS Palluau</t>
  </si>
  <si>
    <t>CSI ASSOCIATION SANTE SOINS</t>
  </si>
  <si>
    <t>850002304</t>
  </si>
  <si>
    <t>850013129</t>
  </si>
  <si>
    <t>MCS (Roche-sur-Yon)</t>
  </si>
  <si>
    <t>MCS Roche-sur-Yon</t>
  </si>
  <si>
    <t>850012055</t>
  </si>
  <si>
    <t>CENTRE DENTAIRE DE LA MUTUALITE DE VENDEE</t>
  </si>
  <si>
    <t>850026816</t>
  </si>
  <si>
    <t>850026808</t>
  </si>
  <si>
    <t>CENTRE MUNICIPAL DE SANTE DE LA VILLE DE LA ROCHE SUR YON</t>
  </si>
  <si>
    <t>CTRE SANTE DENTAIRE CHATEAU D'OLONNE</t>
  </si>
  <si>
    <t>850018250</t>
  </si>
  <si>
    <t>MCS (Sables-d'Olonne)</t>
  </si>
  <si>
    <t>MCS Sables-d'Olonne</t>
  </si>
  <si>
    <t>CENTRE DE SANTE DENTAIRE DE CHATEAU D'OLONNE</t>
  </si>
  <si>
    <t>850029422</t>
  </si>
  <si>
    <t>850029414</t>
  </si>
  <si>
    <t>Saint-Cyr-en-Talmondais</t>
  </si>
  <si>
    <t>MCS (St-Cyr-en-Talmondais)</t>
  </si>
  <si>
    <t>MCS Saint-Cyr-en-Talmondais</t>
  </si>
  <si>
    <t>850028994</t>
  </si>
  <si>
    <t>850028986</t>
  </si>
  <si>
    <t>Sainte-Foy</t>
  </si>
  <si>
    <t>MCS (Ste-Foy)</t>
  </si>
  <si>
    <t>MCS Sainte-Foy</t>
  </si>
  <si>
    <t>CENTRE COMMUNAUTAIRE MEDICAL</t>
  </si>
  <si>
    <t>850028077</t>
  </si>
  <si>
    <t>Saint-Fulgent</t>
  </si>
  <si>
    <t>MCS (St-Fulgent)</t>
  </si>
  <si>
    <t>MCS Saint-Fulgent</t>
  </si>
  <si>
    <t>850019688</t>
  </si>
  <si>
    <t>MCS (St-Gilles-Croix-de-Vie)</t>
  </si>
  <si>
    <t>MCS Saint-Gilles-Croix-de-Vie</t>
  </si>
  <si>
    <t>850029216</t>
  </si>
  <si>
    <t>850029208</t>
  </si>
  <si>
    <t>CENTRE MUNICIPAL DE SANTE DE SAINT GILLES CROIX DE VIE</t>
  </si>
  <si>
    <t>CENTRE DE SANTE DE SAINTE-HERMINE</t>
  </si>
  <si>
    <t>850028093</t>
  </si>
  <si>
    <t>Sainte-Hermine</t>
  </si>
  <si>
    <t>MCS (Ste-Hermine)</t>
  </si>
  <si>
    <t>MCS Sainte-Hermine</t>
  </si>
  <si>
    <t>850006826</t>
  </si>
  <si>
    <t>850013905</t>
  </si>
  <si>
    <t>Saint-Hilaire-de-Riez</t>
  </si>
  <si>
    <t>MCS (St-Hilaire-de-Riez)</t>
  </si>
  <si>
    <t>MCS Saint-Hilaire-de-Riez</t>
  </si>
  <si>
    <t>CSI ST HILAIRE DES LOGES</t>
  </si>
  <si>
    <t>850002445</t>
  </si>
  <si>
    <t>850013145</t>
  </si>
  <si>
    <t>Saint-Hilaire-des-Loges</t>
  </si>
  <si>
    <t>MCS (St-Hilaire-des-Loges)</t>
  </si>
  <si>
    <t>MCS Saint-Hilaire-des-Loges</t>
  </si>
  <si>
    <t>CENTRE DE SOINS INFIRMIERS ST HILAIRE DES LOGES</t>
  </si>
  <si>
    <t>CSI ST MICHEL EN L'HERM</t>
  </si>
  <si>
    <t>850011438</t>
  </si>
  <si>
    <t>850013137</t>
  </si>
  <si>
    <t>Saint-Michel-en-l'Herm</t>
  </si>
  <si>
    <t>MCS (St-Michel-en-l'Herm)</t>
  </si>
  <si>
    <t>MCS Saint-Michel-en-l'Herm</t>
  </si>
  <si>
    <t>CENTRE DE SOINS INFIRMIERS ST MICHEL EN L'HERM</t>
  </si>
  <si>
    <t>860782176</t>
  </si>
  <si>
    <t>860000272</t>
  </si>
  <si>
    <t>MCS (Châtellerault)</t>
  </si>
  <si>
    <t>MCS Châtellerault</t>
  </si>
  <si>
    <t>860788223</t>
  </si>
  <si>
    <t>860001965</t>
  </si>
  <si>
    <t>MCS (Civray)</t>
  </si>
  <si>
    <t>MCS Civray</t>
  </si>
  <si>
    <t>CENTRE DE SANTÉ DE CIVRAY</t>
  </si>
  <si>
    <t>CENTRE DENTAIRE LATILLE</t>
  </si>
  <si>
    <t>860015122</t>
  </si>
  <si>
    <t>860015114</t>
  </si>
  <si>
    <t>Latillé</t>
  </si>
  <si>
    <t>MCS (Latillé)</t>
  </si>
  <si>
    <t>MCS Latillé</t>
  </si>
  <si>
    <t>CDS SOINS INFIRMIERS DE LENCLOITRE</t>
  </si>
  <si>
    <t>860782135</t>
  </si>
  <si>
    <t>860000249</t>
  </si>
  <si>
    <t>MCS (Lencloître)</t>
  </si>
  <si>
    <t>MCS Lencloître</t>
  </si>
  <si>
    <t>860782168</t>
  </si>
  <si>
    <t>860000264</t>
  </si>
  <si>
    <t>MCS (Lussac-les-Châteaux)</t>
  </si>
  <si>
    <t>MCS Lussac-les-Châteaux</t>
  </si>
  <si>
    <t>CDS POLYVALENT ADMR MAUPREVOIR</t>
  </si>
  <si>
    <t>860015007</t>
  </si>
  <si>
    <t>860785401</t>
  </si>
  <si>
    <t>Mauprévoir</t>
  </si>
  <si>
    <t>MCS (Mauprévoir)</t>
  </si>
  <si>
    <t>MCS Mauprévoir</t>
  </si>
  <si>
    <t>860006352</t>
  </si>
  <si>
    <t>MCS (Poitiers)</t>
  </si>
  <si>
    <t>MCS Poitiers</t>
  </si>
  <si>
    <t>CENTRE DE SANTE DES TROIS CITES</t>
  </si>
  <si>
    <t>860014174</t>
  </si>
  <si>
    <t>860014166</t>
  </si>
  <si>
    <t>CDS DENTAIRE CPAM 86</t>
  </si>
  <si>
    <t>860015288</t>
  </si>
  <si>
    <t>860785138</t>
  </si>
  <si>
    <t>CDS CREPS DE POITIERS</t>
  </si>
  <si>
    <t>860015569</t>
  </si>
  <si>
    <t>860015551</t>
  </si>
  <si>
    <t>Vouneuil-sous-Biard</t>
  </si>
  <si>
    <t>MCS (Vouneuil-sous-Biard)</t>
  </si>
  <si>
    <t>MCS Vouneuil-sous-Biard</t>
  </si>
  <si>
    <t>870006863</t>
  </si>
  <si>
    <t>MCS (Bellac)</t>
  </si>
  <si>
    <t>MCS Bellac</t>
  </si>
  <si>
    <t>CENTRE DE SANTÉ DENTAIRE DE FEYTIAT</t>
  </si>
  <si>
    <t>870017423</t>
  </si>
  <si>
    <t>Feytiat</t>
  </si>
  <si>
    <t>MCS (Feytiat)</t>
  </si>
  <si>
    <t>MCS Feytiat</t>
  </si>
  <si>
    <t>870000262</t>
  </si>
  <si>
    <t>870000981</t>
  </si>
  <si>
    <t>MCS (Limoges)</t>
  </si>
  <si>
    <t>MCS Limoges</t>
  </si>
  <si>
    <t>CENTRE DE SOINS INFIRMIERS "SOINS SANTE" LIMOGES</t>
  </si>
  <si>
    <t>870001187</t>
  </si>
  <si>
    <t>CABINET DENTAIRE MUTUALISTE DE LIMOGES</t>
  </si>
  <si>
    <t>CLINIQUE DENTAIRE CPAM</t>
  </si>
  <si>
    <t>870003183</t>
  </si>
  <si>
    <t>870004454</t>
  </si>
  <si>
    <t>CLINIQUE DENTAIRE CPAM DE LA HAUTE-VIENNE</t>
  </si>
  <si>
    <t>870010121</t>
  </si>
  <si>
    <t>870016144</t>
  </si>
  <si>
    <t>870016136</t>
  </si>
  <si>
    <t>SERVICE DE SANTE UNIVERSITAIRE ETUDIANTS</t>
  </si>
  <si>
    <t>CENTRE DENTAIRE DU LIMOUSIN</t>
  </si>
  <si>
    <t>870017902</t>
  </si>
  <si>
    <t>870017894</t>
  </si>
  <si>
    <t>CENTRE DE SOINS INFIRMIERS ARCADIE</t>
  </si>
  <si>
    <t>870018058</t>
  </si>
  <si>
    <t>870018041</t>
  </si>
  <si>
    <t>870019189</t>
  </si>
  <si>
    <t>870019171</t>
  </si>
  <si>
    <t>870003324</t>
  </si>
  <si>
    <t>870006194</t>
  </si>
  <si>
    <t>MCS (Nantiat)</t>
  </si>
  <si>
    <t>MCS Nantiat</t>
  </si>
  <si>
    <t>CENTRE DE SOINS INFIRMIERS  DE NANTIAT-NIEUL</t>
  </si>
  <si>
    <t>870003266</t>
  </si>
  <si>
    <t>870006665</t>
  </si>
  <si>
    <t>MCS (St-Junien)</t>
  </si>
  <si>
    <t>MCS Saint-Junien</t>
  </si>
  <si>
    <t>CENTRE DE SOINS INFIRMIERS MUTUALISTE</t>
  </si>
  <si>
    <t>870003274</t>
  </si>
  <si>
    <t>870003308</t>
  </si>
  <si>
    <t>MCS (St-Yrieix-la-Perche)</t>
  </si>
  <si>
    <t>MCS Saint-Yrieix-la-Perche</t>
  </si>
  <si>
    <t>880785506</t>
  </si>
  <si>
    <t>MCS (Épinal)</t>
  </si>
  <si>
    <t>MCS Épinal</t>
  </si>
  <si>
    <t>CENTRE DE SANTE DENTAIRE D'EPINAL UTML</t>
  </si>
  <si>
    <t>880782040</t>
  </si>
  <si>
    <t>MCS (Mirecourt)</t>
  </si>
  <si>
    <t>MCS Mirecourt</t>
  </si>
  <si>
    <t>CENTRE DE SANTE DENTAIRE DE MIRECOURT UTML</t>
  </si>
  <si>
    <t>880785001</t>
  </si>
  <si>
    <t>MCS (Neufchâteau)</t>
  </si>
  <si>
    <t>MCS Neufchâteau</t>
  </si>
  <si>
    <t>CENTRE DE SANTE DENTAIRE DE NEUFCHATEAU UTML</t>
  </si>
  <si>
    <t>CENTRE DE SOINS DE LA PROVIDENCE</t>
  </si>
  <si>
    <t>880789425</t>
  </si>
  <si>
    <t>880007612</t>
  </si>
  <si>
    <t>Portieux</t>
  </si>
  <si>
    <t>MCS (Portieux)</t>
  </si>
  <si>
    <t>MCS Portieux</t>
  </si>
  <si>
    <t>CENTRE DE SOINS INFIRMIERS DE LA PROVIDENCE</t>
  </si>
  <si>
    <t>880781257</t>
  </si>
  <si>
    <t>MCS (Remiremont)</t>
  </si>
  <si>
    <t>MCS Remiremont</t>
  </si>
  <si>
    <t>CENTRE DE SANTE DENTAIRE DE REMIREMONT UTML</t>
  </si>
  <si>
    <t>880781273</t>
  </si>
  <si>
    <t>MCS (St-Dié-des-Vosges)</t>
  </si>
  <si>
    <t>MCS Saint-Dié-des-Vosges</t>
  </si>
  <si>
    <t>CENTRE DE SANTE DENTAIRE DE ST DIE DES VOSGES UTML</t>
  </si>
  <si>
    <t>CENTRE DE SANTE SOLIDARITES</t>
  </si>
  <si>
    <t>890010010</t>
  </si>
  <si>
    <t>890972250</t>
  </si>
  <si>
    <t>MCS (Auxerre)</t>
  </si>
  <si>
    <t>MCS Auxerre</t>
  </si>
  <si>
    <t>CENTRE DE SANTE SOLIDARITES DE L'AUXERROIS</t>
  </si>
  <si>
    <t>890010028</t>
  </si>
  <si>
    <t>CENTRE DE SANTE DENTAIRE AUXERRE</t>
  </si>
  <si>
    <t>890008899</t>
  </si>
  <si>
    <t>890008881</t>
  </si>
  <si>
    <t>Domats</t>
  </si>
  <si>
    <t>MCS (Domats)</t>
  </si>
  <si>
    <t>MCS Domats</t>
  </si>
  <si>
    <t>890009699</t>
  </si>
  <si>
    <t>890009681</t>
  </si>
  <si>
    <t>Gron</t>
  </si>
  <si>
    <t>MCS (Gron)</t>
  </si>
  <si>
    <t>MCS Gron</t>
  </si>
  <si>
    <t>CENTRE DEPARTEMENTAL DE SANTE MOBILE</t>
  </si>
  <si>
    <t>890010614</t>
  </si>
  <si>
    <t>Perrigny</t>
  </si>
  <si>
    <t>MCS (Perrigny)</t>
  </si>
  <si>
    <t>MCS Perrigny</t>
  </si>
  <si>
    <t>CSI LA PROVIDENCE</t>
  </si>
  <si>
    <t>890002207</t>
  </si>
  <si>
    <t>890009798</t>
  </si>
  <si>
    <t>MCS (Sens)</t>
  </si>
  <si>
    <t>MCS Sens</t>
  </si>
  <si>
    <t>CENTRE MEDICO DENTAIRE DE SENS</t>
  </si>
  <si>
    <t>890009376</t>
  </si>
  <si>
    <t>890009368</t>
  </si>
  <si>
    <t>CENTRE DE SANTE CTLM</t>
  </si>
  <si>
    <t>890009731</t>
  </si>
  <si>
    <t>890009723</t>
  </si>
  <si>
    <t>890009749</t>
  </si>
  <si>
    <t>MCS (Tonnerre)</t>
  </si>
  <si>
    <t>MCS Tonnerre</t>
  </si>
  <si>
    <t>CENTRE MUNICIPAL DE SANTÉ</t>
  </si>
  <si>
    <t>890009095</t>
  </si>
  <si>
    <t>890009087</t>
  </si>
  <si>
    <t>Véron</t>
  </si>
  <si>
    <t>MCS (Véron)</t>
  </si>
  <si>
    <t>MCS Véron</t>
  </si>
  <si>
    <t>890010002</t>
  </si>
  <si>
    <t>890009996</t>
  </si>
  <si>
    <t>Villeneuve-l'Archevêque</t>
  </si>
  <si>
    <t>MCS (Villeneuve-l'Archevêque)</t>
  </si>
  <si>
    <t>MCS Villeneuve-l'Archevêque</t>
  </si>
  <si>
    <t>890008907</t>
  </si>
  <si>
    <t>Vincelles</t>
  </si>
  <si>
    <t>MCS (Vincelles)</t>
  </si>
  <si>
    <t>MCS Vincelles</t>
  </si>
  <si>
    <t>CENTRE DENTAIRE MUTUALISTE VINCELLES</t>
  </si>
  <si>
    <t>CSI LES RESIDENCES APASAD SOINS +</t>
  </si>
  <si>
    <t>900000241</t>
  </si>
  <si>
    <t>MCS (Belfort)</t>
  </si>
  <si>
    <t>MCS Belfort</t>
  </si>
  <si>
    <t>CENTRE SANTE LEON BLUM</t>
  </si>
  <si>
    <t>900003476</t>
  </si>
  <si>
    <t>900003591</t>
  </si>
  <si>
    <t>CENTRE DENTAIRE SOINS ET PREVENTION</t>
  </si>
  <si>
    <t>900004383</t>
  </si>
  <si>
    <t>900004359</t>
  </si>
  <si>
    <t>CENTRE DENTAIRE SOINS ET PREVENTION DENTAL HOME</t>
  </si>
  <si>
    <t>CTRE SANTE DENTAIRE MUTUALISTE BELFORT</t>
  </si>
  <si>
    <t>900005414</t>
  </si>
  <si>
    <t>CENTRE SANTE DENTAIRE MUTUALISTE DELLE</t>
  </si>
  <si>
    <t>900000423</t>
  </si>
  <si>
    <t>MCS (Delle)</t>
  </si>
  <si>
    <t>MCS Delle</t>
  </si>
  <si>
    <t>CENTRE SOINS INFIRMIERS GIROMAGNY</t>
  </si>
  <si>
    <t>900000316</t>
  </si>
  <si>
    <t>900002445</t>
  </si>
  <si>
    <t>MCS (Giromagny)</t>
  </si>
  <si>
    <t>MCS Giromagny</t>
  </si>
  <si>
    <t>900003906</t>
  </si>
  <si>
    <t>Meroux-Moval</t>
  </si>
  <si>
    <t>MCS (Meroux-Moval)</t>
  </si>
  <si>
    <t>MCS Meroux-Moval</t>
  </si>
  <si>
    <t>CENTRE SANTE DENTAIRE MUTUALISTE ROPPE</t>
  </si>
  <si>
    <t>900002650</t>
  </si>
  <si>
    <t>Roppe</t>
  </si>
  <si>
    <t>MCS (Roppe)</t>
  </si>
  <si>
    <t>MCS Roppe</t>
  </si>
  <si>
    <t>CDS DENTAIRE VERTUO ATHIS MONS</t>
  </si>
  <si>
    <t>910025030</t>
  </si>
  <si>
    <t>910025022</t>
  </si>
  <si>
    <t>MCS (Athis-Mons)</t>
  </si>
  <si>
    <t>MCS Athis-Mons</t>
  </si>
  <si>
    <t>CDS DENTAIRE ATHIS MONS</t>
  </si>
  <si>
    <t>910026350</t>
  </si>
  <si>
    <t>910026624</t>
  </si>
  <si>
    <t>910026392</t>
  </si>
  <si>
    <t>910026384</t>
  </si>
  <si>
    <t>ASSOCIATION MEDICO DENTAIRE D ATHIS MONS</t>
  </si>
  <si>
    <t>CDS DENTAIRE APSB LE PLESSIS PATE</t>
  </si>
  <si>
    <t>910021229</t>
  </si>
  <si>
    <t>910021211</t>
  </si>
  <si>
    <t>MCS (Brétigny-sur-Orge)</t>
  </si>
  <si>
    <t>MCS Brétigny-sur-Orge</t>
  </si>
  <si>
    <t>CDS APSB</t>
  </si>
  <si>
    <t>CDS DENTAIRE DE BRETIGNY</t>
  </si>
  <si>
    <t>910025501</t>
  </si>
  <si>
    <t>910025493</t>
  </si>
  <si>
    <t>CDS AQODI BLIGNY</t>
  </si>
  <si>
    <t>910025899</t>
  </si>
  <si>
    <t>MCS (Briis-sous-Forges)</t>
  </si>
  <si>
    <t>MCS Briis-sous-Forges</t>
  </si>
  <si>
    <t>CDS BRUNOY</t>
  </si>
  <si>
    <t>910025527</t>
  </si>
  <si>
    <t>910025519</t>
  </si>
  <si>
    <t>MCS (Brunoy)</t>
  </si>
  <si>
    <t>MCS Brunoy</t>
  </si>
  <si>
    <t>CDS SOINS INFIRMIERS</t>
  </si>
  <si>
    <t>910040021</t>
  </si>
  <si>
    <t>910017342</t>
  </si>
  <si>
    <t>MCS (Bures-sur-Yvette)</t>
  </si>
  <si>
    <t>MCS Bures-sur-Yvette</t>
  </si>
  <si>
    <t>CDS CLINIQUE DENTAIRE DE LA CPAM</t>
  </si>
  <si>
    <t>910003169</t>
  </si>
  <si>
    <t>910807890</t>
  </si>
  <si>
    <t>MCS (Corbeil-Essonnes)</t>
  </si>
  <si>
    <t>MCS Corbeil-Essonnes</t>
  </si>
  <si>
    <t>CDS MEDICO SOCIAL MUNICIPAL CORBEIL</t>
  </si>
  <si>
    <t>910010065</t>
  </si>
  <si>
    <t>910806439</t>
  </si>
  <si>
    <t>CDS MEDICO SOCIAL MUNICIPAL SORBEIL ESSONNES</t>
  </si>
  <si>
    <t>CDS DENTAIRE CORBEIL</t>
  </si>
  <si>
    <t>910024884</t>
  </si>
  <si>
    <t>750065534</t>
  </si>
  <si>
    <t>CDS MON O'</t>
  </si>
  <si>
    <t>910025063</t>
  </si>
  <si>
    <t>910025055</t>
  </si>
  <si>
    <t>CDS CORBEIL</t>
  </si>
  <si>
    <t>910025170</t>
  </si>
  <si>
    <t>910025162</t>
  </si>
  <si>
    <t>CDS CORBEIL ESSONNES DENTIRIS</t>
  </si>
  <si>
    <t>910025386</t>
  </si>
  <si>
    <t>910025378</t>
  </si>
  <si>
    <t>CDS MEDICO DENTAIRE CORBEIL ESSONNES</t>
  </si>
  <si>
    <t>910025717</t>
  </si>
  <si>
    <t>910025709</t>
  </si>
  <si>
    <t>CDS MedDent (Corbeil-Essonnes)-MCS</t>
  </si>
  <si>
    <t>CDS DENTAIRE DE CORBEIL</t>
  </si>
  <si>
    <t>910025956</t>
  </si>
  <si>
    <t>910025949</t>
  </si>
  <si>
    <t>CDS DENTAIRE IMDE</t>
  </si>
  <si>
    <t>910026145</t>
  </si>
  <si>
    <t>910026137</t>
  </si>
  <si>
    <t>Crosne</t>
  </si>
  <si>
    <t>MCS (Crosne)</t>
  </si>
  <si>
    <t>MCS Crosne</t>
  </si>
  <si>
    <t>CDS MUNICIPAL DRAVEIL</t>
  </si>
  <si>
    <t>910010099</t>
  </si>
  <si>
    <t>910807312</t>
  </si>
  <si>
    <t>MCS (Draveil)</t>
  </si>
  <si>
    <t>MCS Draveil</t>
  </si>
  <si>
    <t>CENTRE DE SANTE MUNICIPAL DRAVEIL</t>
  </si>
  <si>
    <t>CDS CLINIQUE DENTAIRE DE LA CPAM 91</t>
  </si>
  <si>
    <t>910020072</t>
  </si>
  <si>
    <t>MCS (Étampes)</t>
  </si>
  <si>
    <t>MCS Étampes</t>
  </si>
  <si>
    <t>CDS SOINS INFIRMIERS CCAS</t>
  </si>
  <si>
    <t>910040260</t>
  </si>
  <si>
    <t>910807346</t>
  </si>
  <si>
    <t>CENTRE DE SANTE SOINS INFIRMIERS CCAS</t>
  </si>
  <si>
    <t>CDS DENTAIRE EVRY</t>
  </si>
  <si>
    <t>910002443</t>
  </si>
  <si>
    <t>MCS (Évry-Courcouronnes)</t>
  </si>
  <si>
    <t>MCS Évry-Courcouronnes</t>
  </si>
  <si>
    <t>CDS MEDICO-DENTAIRE BLAISE PASCAL</t>
  </si>
  <si>
    <t>910022219</t>
  </si>
  <si>
    <t>910022201</t>
  </si>
  <si>
    <t>CDS MedDent (Évry-Courcouronnes)-MCS</t>
  </si>
  <si>
    <t>CDS DENTAIRE DENTOSPHERE</t>
  </si>
  <si>
    <t>910023274</t>
  </si>
  <si>
    <t>910023266</t>
  </si>
  <si>
    <t>CDS MEDICAL COSEM D'EVRY 2</t>
  </si>
  <si>
    <t>910023639</t>
  </si>
  <si>
    <t>CDS SMILE</t>
  </si>
  <si>
    <t>910025535</t>
  </si>
  <si>
    <t>920037074</t>
  </si>
  <si>
    <t>CDS MUNICIPAL DE SANTE DES EPINETTES</t>
  </si>
  <si>
    <t>910800903</t>
  </si>
  <si>
    <t>910807064</t>
  </si>
  <si>
    <t>CDS DENTAIRE DE LA CROIX BLANCHE</t>
  </si>
  <si>
    <t>910025691</t>
  </si>
  <si>
    <t>910025683</t>
  </si>
  <si>
    <t>MCS (Fleury-Mérogis)</t>
  </si>
  <si>
    <t>MCS Fleury-Mérogis</t>
  </si>
  <si>
    <t>CDS DENTAIRE ET D OPHTALMOLOGIE ODK</t>
  </si>
  <si>
    <t>910026095</t>
  </si>
  <si>
    <t>910026087</t>
  </si>
  <si>
    <t>Fontenay-le-Vicomte</t>
  </si>
  <si>
    <t>MCS (Fontenay-le-Vicomte)</t>
  </si>
  <si>
    <t>MCS Fontenay-le-Vicomte</t>
  </si>
  <si>
    <t>CDS MEDICO DENTAIRE SACLAY GRAND PARIS</t>
  </si>
  <si>
    <t>910024975</t>
  </si>
  <si>
    <t>750065617</t>
  </si>
  <si>
    <t>CDS MedDent (Gif-sur-Yvette)-MCS</t>
  </si>
  <si>
    <t>MCS Gif-sur-Yvette</t>
  </si>
  <si>
    <t>CDS MEDICO DENTAIRE ORTHODONTIQUE SACLAY GRAND PARIS</t>
  </si>
  <si>
    <t>CDS MD ET ORTHO PLATEAU GIF CHEVRY</t>
  </si>
  <si>
    <t>910025212</t>
  </si>
  <si>
    <t>910025204</t>
  </si>
  <si>
    <t>MCS (Gif-sur-Yvette)</t>
  </si>
  <si>
    <t>CDS MEDICO DENTAIRE ET ORTHODONTIE DU PLATEAU GIF CHEVRY</t>
  </si>
  <si>
    <t>CDS DENTAIRE DE GRIGNY</t>
  </si>
  <si>
    <t>910023225</t>
  </si>
  <si>
    <t>910023217</t>
  </si>
  <si>
    <t>MCS (Grigny)</t>
  </si>
  <si>
    <t>MCS Grigny</t>
  </si>
  <si>
    <t>CDS MEDIS GRIGNY : LA SANTE POUR TOUS</t>
  </si>
  <si>
    <t>910023282</t>
  </si>
  <si>
    <t>910023258</t>
  </si>
  <si>
    <t>CDS SMD GRIGNY</t>
  </si>
  <si>
    <t>910025089</t>
  </si>
  <si>
    <t>910025071</t>
  </si>
  <si>
    <t>CDS DENTAIRE JUVISY</t>
  </si>
  <si>
    <t>910005024</t>
  </si>
  <si>
    <t>MCS (Juvisy-sur-Orge)</t>
  </si>
  <si>
    <t>MCS Juvisy-sur-Orge</t>
  </si>
  <si>
    <t>CDS DENTAIRE DE JUVISY</t>
  </si>
  <si>
    <t>910024983</t>
  </si>
  <si>
    <t>910026459</t>
  </si>
  <si>
    <t>CDS DENTAIRE DE JUVISY GARE</t>
  </si>
  <si>
    <t>910026400</t>
  </si>
  <si>
    <t>750070708</t>
  </si>
  <si>
    <t>CDS LONGJUMEAU</t>
  </si>
  <si>
    <t>910026038</t>
  </si>
  <si>
    <t>910026020</t>
  </si>
  <si>
    <t>MCS (Longjumeau)</t>
  </si>
  <si>
    <t>MCS Longjumeau</t>
  </si>
  <si>
    <t>CDS MEDICAL ET DENTAIRE ATLANTIS</t>
  </si>
  <si>
    <t>910022177</t>
  </si>
  <si>
    <t>750059768</t>
  </si>
  <si>
    <t>CDS MedDent (Massy)-MCS</t>
  </si>
  <si>
    <t>MCS Massy</t>
  </si>
  <si>
    <t>CDS MEDICAL ET DENATIRE ATLANTIS SANTE</t>
  </si>
  <si>
    <t>CDS DENTAIRE MASSY TUILERIE</t>
  </si>
  <si>
    <t>910024967</t>
  </si>
  <si>
    <t>910024959</t>
  </si>
  <si>
    <t>MCS (Massy)</t>
  </si>
  <si>
    <t>CDS MEDICO DENTAIRE VILMORIN</t>
  </si>
  <si>
    <t>910025196</t>
  </si>
  <si>
    <t>910025188</t>
  </si>
  <si>
    <t>CDS DENTAIRE DE MASSY</t>
  </si>
  <si>
    <t>910025618</t>
  </si>
  <si>
    <t>910025600</t>
  </si>
  <si>
    <t>CDS MEDICO-SOCIAL FRANCE</t>
  </si>
  <si>
    <t>910805720</t>
  </si>
  <si>
    <t>910808666</t>
  </si>
  <si>
    <t>CDS DE SOINS MEDICO SOCIAL FRANCE</t>
  </si>
  <si>
    <t>CDS DENTALVISIO</t>
  </si>
  <si>
    <t>910025733</t>
  </si>
  <si>
    <t>910025725</t>
  </si>
  <si>
    <t>MCS (Montgeron)</t>
  </si>
  <si>
    <t>MCS Montgeron</t>
  </si>
  <si>
    <t>CDS DE MORIGNY CHAMPIGNY</t>
  </si>
  <si>
    <t>910021930</t>
  </si>
  <si>
    <t>910021922</t>
  </si>
  <si>
    <t>Morigny-Champigny</t>
  </si>
  <si>
    <t>MCS (Morigny-Champigny)</t>
  </si>
  <si>
    <t>MCS Morigny-Champigny</t>
  </si>
  <si>
    <t>CDS ONERA A PALAISEAU</t>
  </si>
  <si>
    <t>910020262</t>
  </si>
  <si>
    <t>920000437</t>
  </si>
  <si>
    <t>MCS (Palaiseau)</t>
  </si>
  <si>
    <t>MCS Palaiseau</t>
  </si>
  <si>
    <t>CDS COMITE D ETABLISSEMENT ONERA IDF</t>
  </si>
  <si>
    <t>CDS ANNADENT PALAISEAU</t>
  </si>
  <si>
    <t>910025782</t>
  </si>
  <si>
    <t>910025774</t>
  </si>
  <si>
    <t>CDS MEDICO DENTAIRE DE PALAISEAU</t>
  </si>
  <si>
    <t>910025915</t>
  </si>
  <si>
    <t>910025907</t>
  </si>
  <si>
    <t>CDS MedDent (Palaiseau)-MCS</t>
  </si>
  <si>
    <t>CDS DENTAIRE DU VAL D'YERRES</t>
  </si>
  <si>
    <t>910023233</t>
  </si>
  <si>
    <t>910023209</t>
  </si>
  <si>
    <t>MCS (Quincy-sous-Sénart)</t>
  </si>
  <si>
    <t>MCS Quincy-sous-Sénart</t>
  </si>
  <si>
    <t>CDS MEDICAL RIS ORANGIS</t>
  </si>
  <si>
    <t>910025592</t>
  </si>
  <si>
    <t>MCS (Ris-Orangis)</t>
  </si>
  <si>
    <t>MCS Ris-Orangis</t>
  </si>
  <si>
    <t>CMS DE SACLAS</t>
  </si>
  <si>
    <t>910026129</t>
  </si>
  <si>
    <t>910026111</t>
  </si>
  <si>
    <t>MCS (Saclas)</t>
  </si>
  <si>
    <t>MCS Saclas</t>
  </si>
  <si>
    <t>CDS MEDICAL ET DENTAIRE IGESA SACLAY</t>
  </si>
  <si>
    <t>910010156</t>
  </si>
  <si>
    <t>750720435</t>
  </si>
  <si>
    <t>CDS MedDent (Saclay)-MCS</t>
  </si>
  <si>
    <t>MCS Saclay</t>
  </si>
  <si>
    <t>CENTRE MEDICAL ET DENTAIR DU CENTRE D ESSAIS DES PROPULSEURS</t>
  </si>
  <si>
    <t>CDS LA MARTINIERE</t>
  </si>
  <si>
    <t>910022045</t>
  </si>
  <si>
    <t>830013678</t>
  </si>
  <si>
    <t>MCS (Saclay)</t>
  </si>
  <si>
    <t>CDS DENTAIRE STE GENEVIEVE DES BOIS</t>
  </si>
  <si>
    <t>910025048</t>
  </si>
  <si>
    <t>910026442</t>
  </si>
  <si>
    <t>Sainte-Geneviève-des-Bois</t>
  </si>
  <si>
    <t>MCS (Ste-Geneviève-des-Bois)</t>
  </si>
  <si>
    <t>MCS Sainte-Geneviève-des-Bois</t>
  </si>
  <si>
    <t>CDS DENTAIRE SAINTE GENEVIEVE DES BOIS</t>
  </si>
  <si>
    <t>CDS DENTAIRE SAINT-MICHEL SUR ORGE</t>
  </si>
  <si>
    <t>910022292</t>
  </si>
  <si>
    <t>910022284</t>
  </si>
  <si>
    <t>Saint-Michel-sur-Orge</t>
  </si>
  <si>
    <t>MCS (St-Michel-sur-Orge)</t>
  </si>
  <si>
    <t>MCS Saint-Michel-sur-Orge</t>
  </si>
  <si>
    <t>CDS OPHTALYS HOTEL DE VILLE</t>
  </si>
  <si>
    <t>910025014</t>
  </si>
  <si>
    <t>750065864</t>
  </si>
  <si>
    <t>MCS (Savigny-sur-Orge)</t>
  </si>
  <si>
    <t>MCS Savigny-sur-Orge</t>
  </si>
  <si>
    <t>CDS DENTAIRE VIGNEUX</t>
  </si>
  <si>
    <t>910023456</t>
  </si>
  <si>
    <t>940025703</t>
  </si>
  <si>
    <t>MCS (Vigneux-sur-Seine)</t>
  </si>
  <si>
    <t>MCS Vigneux-sur-Seine</t>
  </si>
  <si>
    <t>CDS DE VILLEJUST</t>
  </si>
  <si>
    <t>910025741</t>
  </si>
  <si>
    <t>750067951</t>
  </si>
  <si>
    <t>Villejust</t>
  </si>
  <si>
    <t>MCS (Villejust)</t>
  </si>
  <si>
    <t>MCS Villejust</t>
  </si>
  <si>
    <t>CDS DENTAIRE ASCDM</t>
  </si>
  <si>
    <t>910022805</t>
  </si>
  <si>
    <t>910023019</t>
  </si>
  <si>
    <t>MCS (Viry-Châtillon)</t>
  </si>
  <si>
    <t>MCS Viry-Châtillon</t>
  </si>
  <si>
    <t>CDS DENTAIRE DU VAL D YERRES</t>
  </si>
  <si>
    <t>910015940</t>
  </si>
  <si>
    <t>910015932</t>
  </si>
  <si>
    <t>MCS (Yerres)</t>
  </si>
  <si>
    <t>MCS Yerres</t>
  </si>
  <si>
    <t>CDS CAILLEBOTTE</t>
  </si>
  <si>
    <t>910022433</t>
  </si>
  <si>
    <t>910022425</t>
  </si>
  <si>
    <t>CENTRE DE SANTE CAILLEBOTTE</t>
  </si>
  <si>
    <t>CDS YERRES</t>
  </si>
  <si>
    <t>910025485</t>
  </si>
  <si>
    <t>910025477</t>
  </si>
  <si>
    <t>CDS MUNICIPAL DES ULIS</t>
  </si>
  <si>
    <t>910020130</t>
  </si>
  <si>
    <t>910806520</t>
  </si>
  <si>
    <t>Ulis</t>
  </si>
  <si>
    <t>MCS (Ulis)</t>
  </si>
  <si>
    <t>MCS Ulis</t>
  </si>
  <si>
    <t>CENTRE DE SANTE MUNICIPAL DES ULIS</t>
  </si>
  <si>
    <t>CDS OUEST ESSONNE</t>
  </si>
  <si>
    <t>910021823</t>
  </si>
  <si>
    <t>910021815</t>
  </si>
  <si>
    <t>CENTRE DE SANTE OUEST ESSONNE CSOE</t>
  </si>
  <si>
    <t>CDS MEDICAL ET DENTAIRE ULIS 2</t>
  </si>
  <si>
    <t>910025881</t>
  </si>
  <si>
    <t>910025873</t>
  </si>
  <si>
    <t>CDS MedDent (Ulis)-MCS</t>
  </si>
  <si>
    <t>CDS DENTAIRE D'ANTONY</t>
  </si>
  <si>
    <t>920037454</t>
  </si>
  <si>
    <t>750067845</t>
  </si>
  <si>
    <t>MCS (Antony)</t>
  </si>
  <si>
    <t>MCS Antony</t>
  </si>
  <si>
    <t>CDS CSDMLA</t>
  </si>
  <si>
    <t>920037561</t>
  </si>
  <si>
    <t>920037553</t>
  </si>
  <si>
    <t>CDS DENTAIRE DENTAPTE ANTONY</t>
  </si>
  <si>
    <t>920037900</t>
  </si>
  <si>
    <t>920039328</t>
  </si>
  <si>
    <t>CDS OPHTALMOLOGIQUE ET MEDICAL</t>
  </si>
  <si>
    <t>920039187</t>
  </si>
  <si>
    <t>920039179</t>
  </si>
  <si>
    <t>CDS CENTRE MUNICIPAL DE SANTE</t>
  </si>
  <si>
    <t>920010030</t>
  </si>
  <si>
    <t>920807559</t>
  </si>
  <si>
    <t>MCS (Asnières-sur-Seine)</t>
  </si>
  <si>
    <t>MCS Asnières-sur-Seine</t>
  </si>
  <si>
    <t>CENTRE MEDICO-SOCIAL MUNICIPAL DES QUATRES ROUTES</t>
  </si>
  <si>
    <t>CDS MEDICO DENTAIRE OPHTALMO ASNIERES</t>
  </si>
  <si>
    <t>920028586</t>
  </si>
  <si>
    <t>920028578</t>
  </si>
  <si>
    <t>CDS MedDent (Asnières-sur-Seine)-MCS</t>
  </si>
  <si>
    <t>CDS MEDICO DENTAIRE ET OPHTALMOLOGIQUE D ASNIERES</t>
  </si>
  <si>
    <t>CDS MEDICO-DENTAIRE DENTAL SANTE</t>
  </si>
  <si>
    <t>920031713</t>
  </si>
  <si>
    <t>920032372</t>
  </si>
  <si>
    <t>CDS DENTAIRE ASNIERES</t>
  </si>
  <si>
    <t>920032281</t>
  </si>
  <si>
    <t>930026232</t>
  </si>
  <si>
    <t>CDS DENTAIRE D'ASNIERES</t>
  </si>
  <si>
    <t>920032976</t>
  </si>
  <si>
    <t>CDS ACCESS RADIOLOGIE</t>
  </si>
  <si>
    <t>920033222</t>
  </si>
  <si>
    <t>920032190</t>
  </si>
  <si>
    <t>CDS MEDICAL DENTAIRE ASNIERES MAIRIE</t>
  </si>
  <si>
    <t>920033396</t>
  </si>
  <si>
    <t>920033289</t>
  </si>
  <si>
    <t>CDS MEDICAL ET DENTAIRE ASNIERES MAIRIE</t>
  </si>
  <si>
    <t>CDS DENTAIRE LES GRESILLONS</t>
  </si>
  <si>
    <t>920035995</t>
  </si>
  <si>
    <t>920035870</t>
  </si>
  <si>
    <t>CDS OPHTALMOLOGIQUE OPHTA +</t>
  </si>
  <si>
    <t>920036241</t>
  </si>
  <si>
    <t>920036217</t>
  </si>
  <si>
    <t>CDS OPHTALMOLOGIQUE OPHTA PLUS</t>
  </si>
  <si>
    <t>CDS DENTAIRE ET D OPHTALMOGIE VOLTAIRE</t>
  </si>
  <si>
    <t>920037405</t>
  </si>
  <si>
    <t>920037397</t>
  </si>
  <si>
    <t>CDS DENTAIRE ASNIERES GENNEVILLIERS</t>
  </si>
  <si>
    <t>920038577</t>
  </si>
  <si>
    <t>750069817</t>
  </si>
  <si>
    <t>CDS DENTAIRE ASNIERES GENNEVILLIERS EVERSMILE</t>
  </si>
  <si>
    <t>CDS ASNIERES SUR SEINE</t>
  </si>
  <si>
    <t>920039104</t>
  </si>
  <si>
    <t>920039096</t>
  </si>
  <si>
    <t>CDS MUNICIPAL BAGNEUX</t>
  </si>
  <si>
    <t>920010063</t>
  </si>
  <si>
    <t>920807567</t>
  </si>
  <si>
    <t>Bagneux</t>
  </si>
  <si>
    <t>MCS (Bagneux)</t>
  </si>
  <si>
    <t>MCS Bagneux</t>
  </si>
  <si>
    <t>CENTRE DE SANTE MUNICIPAL BAGNEUX</t>
  </si>
  <si>
    <t>CDS MEDICO DENTAIRE DENTOTOP BAGNEUX</t>
  </si>
  <si>
    <t>920037967</t>
  </si>
  <si>
    <t>920037959</t>
  </si>
  <si>
    <t>CDS MedDent (Bagneux)-MCS</t>
  </si>
  <si>
    <t>CDS DENTAIRE DENTIDEAL</t>
  </si>
  <si>
    <t>920038569</t>
  </si>
  <si>
    <t>920038551</t>
  </si>
  <si>
    <t>CDS DENTAIRE DE BAGNEUX</t>
  </si>
  <si>
    <t>920039120</t>
  </si>
  <si>
    <t>920039112</t>
  </si>
  <si>
    <t>CDS MEDICO DENTAIRE DE BAGNEUX</t>
  </si>
  <si>
    <t>920039625</t>
  </si>
  <si>
    <t>750071003</t>
  </si>
  <si>
    <t>CDS DENTAIRE DE BOIS-COLOMBES</t>
  </si>
  <si>
    <t>920032323</t>
  </si>
  <si>
    <t>920032315</t>
  </si>
  <si>
    <t>MCS (Bois-Colombes)</t>
  </si>
  <si>
    <t>MCS Bois-Colombes</t>
  </si>
  <si>
    <t>CDS DENTAIRE BOIS COLOMBES</t>
  </si>
  <si>
    <t>920036514</t>
  </si>
  <si>
    <t>920036506</t>
  </si>
  <si>
    <t>CDS D'ASNIERES BOIS COLOMBES</t>
  </si>
  <si>
    <t>920037181</t>
  </si>
  <si>
    <t>920037652</t>
  </si>
  <si>
    <t>CDS MEDICO DENTAIRE DENTEXGOOD</t>
  </si>
  <si>
    <t>920037223</t>
  </si>
  <si>
    <t>920037215</t>
  </si>
  <si>
    <t>CDS MedDent (Bois-Colombes)-MCS</t>
  </si>
  <si>
    <t>920029121</t>
  </si>
  <si>
    <t>CDSdent (Boulogne-Billancourt)-MCS</t>
  </si>
  <si>
    <t>MCS Boulogne-Billancourt</t>
  </si>
  <si>
    <t>CENTRE DE SANTE DENTAIRE DENTEGO BOULOGNE</t>
  </si>
  <si>
    <t>CDS APAS BTP DE BOULOGNE</t>
  </si>
  <si>
    <t>920029535</t>
  </si>
  <si>
    <t>MCS (Boulogne-Billancourt)</t>
  </si>
  <si>
    <t>CDS MEDICO DENTAIRE BOULOGNE</t>
  </si>
  <si>
    <t>920029931</t>
  </si>
  <si>
    <t>920029592</t>
  </si>
  <si>
    <t>CDS MedDent (Boulogne-Billancourt)-MCS</t>
  </si>
  <si>
    <t>CENTRE DE SANTE MEDICO DENTAIRE DE BOULOGNE</t>
  </si>
  <si>
    <t>CDS DENTAIRE SEGUIN CSDS</t>
  </si>
  <si>
    <t>920030079</t>
  </si>
  <si>
    <t>750058489</t>
  </si>
  <si>
    <t>CENTRE DE SANTE DENTAIRE SEGUIN CSDS</t>
  </si>
  <si>
    <t>CDS ORTHO DENTAIRE DE L'ILE SEGUIN</t>
  </si>
  <si>
    <t>920030111</t>
  </si>
  <si>
    <t>920030103</t>
  </si>
  <si>
    <t>CENTRE ORTHO DENTAIRE DE L'ILE SEGUIN (APHIO)</t>
  </si>
  <si>
    <t>CDS DENTAIRE BOULOGNE JEAN JAURES</t>
  </si>
  <si>
    <t>920033800</t>
  </si>
  <si>
    <t>920033651</t>
  </si>
  <si>
    <t>CDS DENTAIRE DENTICLINIC</t>
  </si>
  <si>
    <t>920034030</t>
  </si>
  <si>
    <t>920033958</t>
  </si>
  <si>
    <t>CDS OPHTALMOLOGIQUE DE BOULOGNE</t>
  </si>
  <si>
    <t>920036266</t>
  </si>
  <si>
    <t>920036258</t>
  </si>
  <si>
    <t>CDS DENTAIRE BOULOGNE</t>
  </si>
  <si>
    <t>920801172</t>
  </si>
  <si>
    <t>920001807</t>
  </si>
  <si>
    <t>CENTRE DE SANTE DENTAIRE RNUR BOULOGNE</t>
  </si>
  <si>
    <t>CDS MEDICAL ET DENTAIRE PARIS SUD</t>
  </si>
  <si>
    <t>920010154</t>
  </si>
  <si>
    <t>920000411</t>
  </si>
  <si>
    <t>CDS MedDent (Bourg-la-Reine)-MCS</t>
  </si>
  <si>
    <t>MCS Bourg-la-Reine</t>
  </si>
  <si>
    <t>CENTRE DE SANTE MEDICAL ET DENTAIRE PARIS SUD</t>
  </si>
  <si>
    <t>CDS DENTAIRE BLR</t>
  </si>
  <si>
    <t>920036712</t>
  </si>
  <si>
    <t>920036704</t>
  </si>
  <si>
    <t>MCS (Bourg-la-Reine)</t>
  </si>
  <si>
    <t>CDS MEDICAL JOFFRE</t>
  </si>
  <si>
    <t>920037942</t>
  </si>
  <si>
    <t>920037934</t>
  </si>
  <si>
    <t>CENTRE DE SANTE MEDICAL JOFFRE</t>
  </si>
  <si>
    <t>CDS CREPS IDF</t>
  </si>
  <si>
    <t>920027810</t>
  </si>
  <si>
    <t>920027802</t>
  </si>
  <si>
    <t>MCS (Châtenay-Malabry)</t>
  </si>
  <si>
    <t>MCS Châtenay-Malabry</t>
  </si>
  <si>
    <t>CENTRE DE SANTE CREPS IDF</t>
  </si>
  <si>
    <t>CDS MEDICO-DENTAIRE CHATENAY MALABRY</t>
  </si>
  <si>
    <t>920035052</t>
  </si>
  <si>
    <t>940025794</t>
  </si>
  <si>
    <t>CDS MedDent (Châtenay-Malabry)-MCS</t>
  </si>
  <si>
    <t>CDS DE L ONERA</t>
  </si>
  <si>
    <t>920010204</t>
  </si>
  <si>
    <t>MCS (Châtillon)</t>
  </si>
  <si>
    <t>MCS Châtillon</t>
  </si>
  <si>
    <t>CENTRE DE SANTE DE L ORNERA</t>
  </si>
  <si>
    <t>CDS MUNICIPAL DE CHATILLON</t>
  </si>
  <si>
    <t>920010212</t>
  </si>
  <si>
    <t>920807617</t>
  </si>
  <si>
    <t>CENTRE MUNICIPAL DE SANTE PIERRE ROUQUES</t>
  </si>
  <si>
    <t>CDS CENTRE DE SOINS DENTAIRES VAUBAN</t>
  </si>
  <si>
    <t>920030251</t>
  </si>
  <si>
    <t>940020944</t>
  </si>
  <si>
    <t>CDS DE VISION ET D OPHTALMOLOGIE</t>
  </si>
  <si>
    <t>920039260</t>
  </si>
  <si>
    <t>920039252</t>
  </si>
  <si>
    <t>CDS ET D OPHTALMOLOGIE MEDECVISION</t>
  </si>
  <si>
    <t>920039286</t>
  </si>
  <si>
    <t>920039278</t>
  </si>
  <si>
    <t>CDS MEDICO DENTAIRE DENTOTOP CHAVILLE</t>
  </si>
  <si>
    <t>920038924</t>
  </si>
  <si>
    <t>920038916</t>
  </si>
  <si>
    <t>CDS MedDent (Chaville)-MCS</t>
  </si>
  <si>
    <t>MCS Chaville</t>
  </si>
  <si>
    <t>CDS OPHTALMOLOGIQUE DE CHAVILLE</t>
  </si>
  <si>
    <t>920039591</t>
  </si>
  <si>
    <t>920039583</t>
  </si>
  <si>
    <t>MCS (Chaville)</t>
  </si>
  <si>
    <t>CDS MUNICIPAL AUVERGNE CLAMART</t>
  </si>
  <si>
    <t>920007168</t>
  </si>
  <si>
    <t>920807633</t>
  </si>
  <si>
    <t>MCS (Clamart)</t>
  </si>
  <si>
    <t>MCS Clamart</t>
  </si>
  <si>
    <t>CDS MUNICIPAL JEAN JAURES CLAMART</t>
  </si>
  <si>
    <t>920010220</t>
  </si>
  <si>
    <t>CDS DENTAIRE CLAMART</t>
  </si>
  <si>
    <t>920033123</t>
  </si>
  <si>
    <t>920033115</t>
  </si>
  <si>
    <t>CDS DENTAIRE CLAMART MAIRIE</t>
  </si>
  <si>
    <t>920037207</t>
  </si>
  <si>
    <t>920037199</t>
  </si>
  <si>
    <t>CDS OPHTALMOLOGIQUE DENTAIRE CLAMART</t>
  </si>
  <si>
    <t>920037462</t>
  </si>
  <si>
    <t>930030796</t>
  </si>
  <si>
    <t>CDS OPHTALMOLOGIQUEET DENTAIRE DE CLAMART</t>
  </si>
  <si>
    <t>CDS DENTAIRE DU PANORAMA</t>
  </si>
  <si>
    <t>920037504</t>
  </si>
  <si>
    <t>920037496</t>
  </si>
  <si>
    <t>CDS MUNICIPAL CHAGALL GOUIN</t>
  </si>
  <si>
    <t>920010246</t>
  </si>
  <si>
    <t>920807641</t>
  </si>
  <si>
    <t>MCS (Clichy)</t>
  </si>
  <si>
    <t>MCS Clichy</t>
  </si>
  <si>
    <t>CDS MEDICO DENTAIRE CMDNOP</t>
  </si>
  <si>
    <t>920028412</t>
  </si>
  <si>
    <t>920028404</t>
  </si>
  <si>
    <t>CDS MedDent (Clichy)-MCS</t>
  </si>
  <si>
    <t>CENTRE MEDICO DENTAIRE DU NORD OUEST PARISIEN CMDNOP</t>
  </si>
  <si>
    <t>CDS JEAN JAURES CLICHY</t>
  </si>
  <si>
    <t>920028594</t>
  </si>
  <si>
    <t>750054876</t>
  </si>
  <si>
    <t>CENTRE DE SANTE JEAN JAURES CLICHY</t>
  </si>
  <si>
    <t>CDS HOPITAL GOUIN ANNEXE</t>
  </si>
  <si>
    <t>920029360</t>
  </si>
  <si>
    <t>CENTRE DE SANTE HOPITAL GOUIN ANNEXE</t>
  </si>
  <si>
    <t>CDS VICTOR HUGO</t>
  </si>
  <si>
    <t>920030020</t>
  </si>
  <si>
    <t>920030004</t>
  </si>
  <si>
    <t>CENTRE MÉDICO-DENTAIRE VICTOR HUGO</t>
  </si>
  <si>
    <t>CDS DENTAIRE CLICHY LA GARENNE</t>
  </si>
  <si>
    <t>920032034</t>
  </si>
  <si>
    <t>920032026</t>
  </si>
  <si>
    <t>920032208</t>
  </si>
  <si>
    <t>CDS CLICHY BATIGNOLLES</t>
  </si>
  <si>
    <t>920035904</t>
  </si>
  <si>
    <t>920035862</t>
  </si>
  <si>
    <t>CDS DENTAIRE DE L ESPACE CLICHY</t>
  </si>
  <si>
    <t>920036456</t>
  </si>
  <si>
    <t>920036449</t>
  </si>
  <si>
    <t>CDS MEDICO OPHTALMO BERGES DE SEINE</t>
  </si>
  <si>
    <t>920036555</t>
  </si>
  <si>
    <t>920036548</t>
  </si>
  <si>
    <t>CDS MEDICO-DENTAIRE COLOMBES</t>
  </si>
  <si>
    <t>920030616</t>
  </si>
  <si>
    <t>920030608</t>
  </si>
  <si>
    <t>CDS MedDent (Colombes)-MCS</t>
  </si>
  <si>
    <t>MCS Colombes</t>
  </si>
  <si>
    <t>CDS DENTAIRE COLOMBES GARE</t>
  </si>
  <si>
    <t>920032356</t>
  </si>
  <si>
    <t>920032349</t>
  </si>
  <si>
    <t>MCS (Colombes)</t>
  </si>
  <si>
    <t>CDS DENTAIRE COLOMBES VALMY</t>
  </si>
  <si>
    <t>920034147</t>
  </si>
  <si>
    <t>920034006</t>
  </si>
  <si>
    <t>CDS DE L'EUROPE</t>
  </si>
  <si>
    <t>920036498</t>
  </si>
  <si>
    <t>920036480</t>
  </si>
  <si>
    <t>CDS OPHTALMOLOGIQUE DE COLOMBES</t>
  </si>
  <si>
    <t>920037066</t>
  </si>
  <si>
    <t>920037058</t>
  </si>
  <si>
    <t>CDS MEDIPLUS SANTE</t>
  </si>
  <si>
    <t>920038528</t>
  </si>
  <si>
    <t>920038510</t>
  </si>
  <si>
    <t>CDS DENTAIRE COURBEVOIE</t>
  </si>
  <si>
    <t>920029147</t>
  </si>
  <si>
    <t>920029139</t>
  </si>
  <si>
    <t>MCS (Courbevoie)</t>
  </si>
  <si>
    <t>MCS Courbevoie</t>
  </si>
  <si>
    <t>CENTRE DE SANTE DENTAIRE COURBEVOIE</t>
  </si>
  <si>
    <t>CDS MEDICAL ET DENTAIRE DE LA DEFENSE</t>
  </si>
  <si>
    <t>920029394</t>
  </si>
  <si>
    <t>920029386</t>
  </si>
  <si>
    <t>CDS MedDent (Courbevoie)-MCS</t>
  </si>
  <si>
    <t>CENTRE DE SANTE DE LA DEFENSE</t>
  </si>
  <si>
    <t>CDS ORTHODONTIE BECON COURBEVOIE</t>
  </si>
  <si>
    <t>920030988</t>
  </si>
  <si>
    <t>920030970</t>
  </si>
  <si>
    <t>920031150</t>
  </si>
  <si>
    <t>920031143</t>
  </si>
  <si>
    <t>CDS DENTAIRE COURBEVOIE PONT LEVALLOIS</t>
  </si>
  <si>
    <t>920031325</t>
  </si>
  <si>
    <t>920031317</t>
  </si>
  <si>
    <t>CDS DENTAIRE COURBEVOIE LA DEFENSE</t>
  </si>
  <si>
    <t>920032182</t>
  </si>
  <si>
    <t>920032174</t>
  </si>
  <si>
    <t>CDS MEDICAL ET DENTAIRE COURBEVOIE</t>
  </si>
  <si>
    <t>920036951</t>
  </si>
  <si>
    <t>CDS MEDICAL ET OPHTALMOLOGIE GAMBETTA</t>
  </si>
  <si>
    <t>920037314</t>
  </si>
  <si>
    <t>920037306</t>
  </si>
  <si>
    <t>CDS FOCH PARIS LA DEFENSE</t>
  </si>
  <si>
    <t>920038031</t>
  </si>
  <si>
    <t>CDS MEDICO DENTAIRE COURBEVOIE CHARRAS</t>
  </si>
  <si>
    <t>920039203</t>
  </si>
  <si>
    <t>920039195</t>
  </si>
  <si>
    <t>CDS MUNICIPAL FONTENAY AUX ROSES</t>
  </si>
  <si>
    <t>920010725</t>
  </si>
  <si>
    <t>920807674</t>
  </si>
  <si>
    <t>Fontenay-aux-Roses</t>
  </si>
  <si>
    <t>MCS (Fontenay-aux-Roses)</t>
  </si>
  <si>
    <t>MCS Fontenay-aux-Roses</t>
  </si>
  <si>
    <t>CDS ROND POINT DE L EUROPE</t>
  </si>
  <si>
    <t>920027877</t>
  </si>
  <si>
    <t>750051492</t>
  </si>
  <si>
    <t>MCS (Garenne-Colombes)</t>
  </si>
  <si>
    <t>MCS Garenne-Colombes</t>
  </si>
  <si>
    <t>CENTRE DE SANTE DU ROND POINT DE L EUROPE</t>
  </si>
  <si>
    <t>CDS DES CHAMPS PHILIPPE</t>
  </si>
  <si>
    <t>920030830</t>
  </si>
  <si>
    <t>920030822</t>
  </si>
  <si>
    <t>CDS DENTAIRE LA GARENNE COLOMBES</t>
  </si>
  <si>
    <t>920037587</t>
  </si>
  <si>
    <t>920037579</t>
  </si>
  <si>
    <t>ASSO CTRE DENTAIRE LA GARENNE COLOMBES</t>
  </si>
  <si>
    <t>CDS ATRIUM DEFENSE</t>
  </si>
  <si>
    <t>920038148</t>
  </si>
  <si>
    <t>750069247</t>
  </si>
  <si>
    <t>CDS MEDICO DENTAIRE GARENNE-COLOMBES</t>
  </si>
  <si>
    <t>920038155</t>
  </si>
  <si>
    <t>750069254</t>
  </si>
  <si>
    <t>CDS MedDent (Garenne-Colombes)-MCS</t>
  </si>
  <si>
    <t>CDS MEDICO DENTAIRE LA GARENNE COLOMBES</t>
  </si>
  <si>
    <t>CDS OPHTALMO LA GARENNE COLOMBES</t>
  </si>
  <si>
    <t>920038502</t>
  </si>
  <si>
    <t>920038494</t>
  </si>
  <si>
    <t>CDS MUNICIPAL GENNEVILLIERS</t>
  </si>
  <si>
    <t>920010329</t>
  </si>
  <si>
    <t>920807708</t>
  </si>
  <si>
    <t>MCS (Gennevilliers)</t>
  </si>
  <si>
    <t>MCS Gennevilliers</t>
  </si>
  <si>
    <t>CENTRE DE SANTE MUNICIPAL DE LA VILLE DE GENNEVILLIERS</t>
  </si>
  <si>
    <t>CDS MUNICIPAL DANIEL TIMSIT</t>
  </si>
  <si>
    <t>920024924</t>
  </si>
  <si>
    <t>CENTRE DE SANTE MUNICIPAL DANIEL TIMSIT</t>
  </si>
  <si>
    <t>CDS DENTAIRE GENNEVILLIERS</t>
  </si>
  <si>
    <t>920029998</t>
  </si>
  <si>
    <t>920029980</t>
  </si>
  <si>
    <t>CENTRE DENTAIRE GENNEVILLIERS</t>
  </si>
  <si>
    <t>CDS MEDICO DENTAIRE GENNEVILLIERS</t>
  </si>
  <si>
    <t>920030954</t>
  </si>
  <si>
    <t>920030947</t>
  </si>
  <si>
    <t>CDS MedDent (Gennevilliers)-MCS</t>
  </si>
  <si>
    <t>CDS MEDICO-DENTAIRE GENNEVILLIERS</t>
  </si>
  <si>
    <t>920031283</t>
  </si>
  <si>
    <t>920031275</t>
  </si>
  <si>
    <t>CDS MEDICO DENTAIRE CALMEL</t>
  </si>
  <si>
    <t>920032984</t>
  </si>
  <si>
    <t>920032901</t>
  </si>
  <si>
    <t>CDS D'OPHTALMOLOGIE DU LUTH</t>
  </si>
  <si>
    <t>920037298</t>
  </si>
  <si>
    <t>920037280</t>
  </si>
  <si>
    <t>CDS D OPHTALMOLOGIE DU LUTH</t>
  </si>
  <si>
    <t>CDS DENTAIRE DE L UMIF</t>
  </si>
  <si>
    <t>920811809</t>
  </si>
  <si>
    <t>CDS DENTAIRE DE L UNION DES MUTUELLES D IDF</t>
  </si>
  <si>
    <t>CDS MUNICIPAL ISSY LES MOULINEAUX</t>
  </si>
  <si>
    <t>920010352</t>
  </si>
  <si>
    <t>920807716</t>
  </si>
  <si>
    <t>MCS (Issy-les-Moulineaux)</t>
  </si>
  <si>
    <t>MCS Issy-les-Moulineaux</t>
  </si>
  <si>
    <t>CENTRE DE SANTE MUNICIPAL ISSY LES MOULINEAUX</t>
  </si>
  <si>
    <t>CDS MEDICO-DENTAIRE ISSY</t>
  </si>
  <si>
    <t>920032489</t>
  </si>
  <si>
    <t>750061558</t>
  </si>
  <si>
    <t>CDS MedDent (Issy-les-Moulineaux)-MCS</t>
  </si>
  <si>
    <t>CDS TRAM D'ISSY</t>
  </si>
  <si>
    <t>920032869</t>
  </si>
  <si>
    <t>CDS DENTAIRE ET OPHTA ISSY 3 MOULINS</t>
  </si>
  <si>
    <t>920036035</t>
  </si>
  <si>
    <t>920036001</t>
  </si>
  <si>
    <t>CDS DENTAIRE ET OPHTLMOLOGIQUE ISSY 3 MOULINS</t>
  </si>
  <si>
    <t>CMS LES EPINETTES ISSY LES MOULINEAUX</t>
  </si>
  <si>
    <t>920036233</t>
  </si>
  <si>
    <t>CDS G SMILE</t>
  </si>
  <si>
    <t>920037256</t>
  </si>
  <si>
    <t>780028254</t>
  </si>
  <si>
    <t>CDS MEDICO OPHTALMOLOGIQUE ISSY</t>
  </si>
  <si>
    <t>920037272</t>
  </si>
  <si>
    <t>920037264</t>
  </si>
  <si>
    <t>CDS MEDICO-DENTAIRE CARNOT</t>
  </si>
  <si>
    <t>920018058</t>
  </si>
  <si>
    <t>920018009</t>
  </si>
  <si>
    <t>CDS MedDent (Levallois-Perret)-MCS</t>
  </si>
  <si>
    <t>MCS Levallois-Perret</t>
  </si>
  <si>
    <t>CDS DENTAIRE DU PONT DE LEVALLOIS</t>
  </si>
  <si>
    <t>920030699</t>
  </si>
  <si>
    <t>920030681</t>
  </si>
  <si>
    <t>MCS (Levallois-Perret)</t>
  </si>
  <si>
    <t>CDS DENTAIRE ALAVIA</t>
  </si>
  <si>
    <t>920031309</t>
  </si>
  <si>
    <t>920031291</t>
  </si>
  <si>
    <t>CDS DENTAIRE LEVALLOIS</t>
  </si>
  <si>
    <t>920033883</t>
  </si>
  <si>
    <t>930028980</t>
  </si>
  <si>
    <t>CDS DENTAIRE DENTOLIB LEVALLOIS</t>
  </si>
  <si>
    <t>920036175</t>
  </si>
  <si>
    <t>920036068</t>
  </si>
  <si>
    <t>CDS OPHTALMOLOGIE LOUISE MICHEL</t>
  </si>
  <si>
    <t>920036837</t>
  </si>
  <si>
    <t>920036829</t>
  </si>
  <si>
    <t>CDS INSTANT VISION LEVALLOIS PERRET</t>
  </si>
  <si>
    <t>920036886</t>
  </si>
  <si>
    <t>920036878</t>
  </si>
  <si>
    <t>CDS DE LA GARE CLICHY LEVALLOIS</t>
  </si>
  <si>
    <t>920037231</t>
  </si>
  <si>
    <t>750067134</t>
  </si>
  <si>
    <t>CDS INTERNATIONAL DE DERMATOLOGIE</t>
  </si>
  <si>
    <t>920808391</t>
  </si>
  <si>
    <t>CENTRE DE SANTE INTERNATIONAL DE DERMATOLOGIE</t>
  </si>
  <si>
    <t>CDS MEDICO-SOCIAL MUNICIPAL TENINE</t>
  </si>
  <si>
    <t>920010469</t>
  </si>
  <si>
    <t>920807732</t>
  </si>
  <si>
    <t>MCS (Malakoff)</t>
  </si>
  <si>
    <t>MCS Malakoff</t>
  </si>
  <si>
    <t>CENTRE DE SANTE MEDICO-SOCIAL MUNICIPAL  MAURICE TENINE</t>
  </si>
  <si>
    <t>CDS MUNICIPAL JACQUELINE AKOUN CORNET</t>
  </si>
  <si>
    <t>920010477</t>
  </si>
  <si>
    <t>CDS ESPACE DENTAIRE MALAKOFF</t>
  </si>
  <si>
    <t>920037488</t>
  </si>
  <si>
    <t>920037470</t>
  </si>
  <si>
    <t>CDS CENTRE DENTAIRE DE FRANCE</t>
  </si>
  <si>
    <t>920030665</t>
  </si>
  <si>
    <t>920030657</t>
  </si>
  <si>
    <t>MCS (Meudon)</t>
  </si>
  <si>
    <t>MCS Meudon</t>
  </si>
  <si>
    <t>CDS SMILEFORLIFE</t>
  </si>
  <si>
    <t>920038296</t>
  </si>
  <si>
    <t>930031455</t>
  </si>
  <si>
    <t>CDS MEDICO DENTAIRE GARE DE MEUDON</t>
  </si>
  <si>
    <t>920039641</t>
  </si>
  <si>
    <t>920039633</t>
  </si>
  <si>
    <t>CDS MedDent (Meudon)-MCS</t>
  </si>
  <si>
    <t>CDS MUNICIPAL MONTROUGE</t>
  </si>
  <si>
    <t>920010493</t>
  </si>
  <si>
    <t>920807765</t>
  </si>
  <si>
    <t>MCS (Montrouge)</t>
  </si>
  <si>
    <t>MCS Montrouge</t>
  </si>
  <si>
    <t>CENTRE DE SANTE MUNICIPAL DE MONTROUGE</t>
  </si>
  <si>
    <t>CDS DENTAIRE AADT</t>
  </si>
  <si>
    <t>920027760</t>
  </si>
  <si>
    <t>920027752</t>
  </si>
  <si>
    <t>CENTRE DE SANTE DENTAIRE AADT</t>
  </si>
  <si>
    <t>CDS MEDICO DENTAIRE DE MONTROUGE</t>
  </si>
  <si>
    <t>920029576</t>
  </si>
  <si>
    <t>920029568</t>
  </si>
  <si>
    <t>CDS MedDent (Montrouge)-MCS</t>
  </si>
  <si>
    <t>CENTRE DE SANTÉ MEDICO-DENTAIRE DE DE MONTROUGE</t>
  </si>
  <si>
    <t>CDS DENTAIRE ODONTALIA</t>
  </si>
  <si>
    <t>920036472</t>
  </si>
  <si>
    <t>920036464</t>
  </si>
  <si>
    <t>CDS MEDICO SPORTIF JOLIOT CURIE</t>
  </si>
  <si>
    <t>920006418</t>
  </si>
  <si>
    <t>920807773</t>
  </si>
  <si>
    <t>MCS (Nanterre)</t>
  </si>
  <si>
    <t>MCS Nanterre</t>
  </si>
  <si>
    <t>CENTRE DE SANTE MEDICO SPORTIF JOLIOT CURIE</t>
  </si>
  <si>
    <t>CDS MAURICE THOREZ</t>
  </si>
  <si>
    <t>920010501</t>
  </si>
  <si>
    <t>CENTRE DE SANTE MUNICIPAL MAURICE THOREZ</t>
  </si>
  <si>
    <t>CDS MUNICIPAL DU PARC</t>
  </si>
  <si>
    <t>920010857</t>
  </si>
  <si>
    <t>CENTRE DE SANTE MUNICIPAL DU PARC</t>
  </si>
  <si>
    <t>CDS DENTAIRE MUNICIPAL NANTERRE</t>
  </si>
  <si>
    <t>920024965</t>
  </si>
  <si>
    <t>CDS UNIVERSITE PARIS OUEST</t>
  </si>
  <si>
    <t>920025293</t>
  </si>
  <si>
    <t>920025285</t>
  </si>
  <si>
    <t>CDS DENTAIRE DE LA BOULE</t>
  </si>
  <si>
    <t>920028552</t>
  </si>
  <si>
    <t>750054793</t>
  </si>
  <si>
    <t>CENTRE DE SANTE DENTAIRE DE LA BOULE</t>
  </si>
  <si>
    <t>CDS MEDICO DENTAIRE NANTERRE CSMDN</t>
  </si>
  <si>
    <t>920029667</t>
  </si>
  <si>
    <t>920029659</t>
  </si>
  <si>
    <t>CDS MedDent (Nanterre)-MCS</t>
  </si>
  <si>
    <t>CDS MEDICO-DENTAIRE DE NANTERRE</t>
  </si>
  <si>
    <t>920030244</t>
  </si>
  <si>
    <t>750058851</t>
  </si>
  <si>
    <t>CENTRE MEDICO-DENTAIRE DE NANTERRE</t>
  </si>
  <si>
    <t>CDS DENTAIRE NANTERRE-VILLE</t>
  </si>
  <si>
    <t>920033586</t>
  </si>
  <si>
    <t>CDS DENTAIRE NANTERRE PREFECTURE</t>
  </si>
  <si>
    <t>920036167</t>
  </si>
  <si>
    <t>920036076</t>
  </si>
  <si>
    <t>CDS OPHTALMOLOGIE NANTERRE LA BOULE</t>
  </si>
  <si>
    <t>920036563</t>
  </si>
  <si>
    <t>750065922</t>
  </si>
  <si>
    <t>CDS UN MONDE MEILLEUR DENTAL VISION</t>
  </si>
  <si>
    <t>920036985</t>
  </si>
  <si>
    <t>920036977</t>
  </si>
  <si>
    <t>CDS NANTERRE UNIVERSITE</t>
  </si>
  <si>
    <t>920037090</t>
  </si>
  <si>
    <t>920037082</t>
  </si>
  <si>
    <t>CDS DE NANTERRE</t>
  </si>
  <si>
    <t>920039013</t>
  </si>
  <si>
    <t>CDS ACCES VISION NEUILLY</t>
  </si>
  <si>
    <t>920033511</t>
  </si>
  <si>
    <t>920033446</t>
  </si>
  <si>
    <t>MCS (Neuilly-sur-Seine)</t>
  </si>
  <si>
    <t>MCS Neuilly-sur-Seine</t>
  </si>
  <si>
    <t>CDS DENTAIRE NEUILLY CHARLES DE GAULLE</t>
  </si>
  <si>
    <t>920033867</t>
  </si>
  <si>
    <t>920033602</t>
  </si>
  <si>
    <t>CDS MEDICAL OPHTALMOLOGIE NEUILLY CDG</t>
  </si>
  <si>
    <t>920035946</t>
  </si>
  <si>
    <t>920035888</t>
  </si>
  <si>
    <t>CDS MEDICAL ET D OPHTALMOLOGIE NEUILLY CHARLES DE GAULLE</t>
  </si>
  <si>
    <t>CDS DENTAIRE LES SABLONS</t>
  </si>
  <si>
    <t>920036027</t>
  </si>
  <si>
    <t>920036019</t>
  </si>
  <si>
    <t>CDS DENTAIRE NEUILLY SUR SEINE</t>
  </si>
  <si>
    <t>920037611</t>
  </si>
  <si>
    <t>920037603</t>
  </si>
  <si>
    <t>CDS DENTAIRE NEUILLY</t>
  </si>
  <si>
    <t>920037637</t>
  </si>
  <si>
    <t>920037629</t>
  </si>
  <si>
    <t>CDS MINICIPAL J SALOMON</t>
  </si>
  <si>
    <t>920010576</t>
  </si>
  <si>
    <t>920807799</t>
  </si>
  <si>
    <t>MCS (Plessis-Robinson)</t>
  </si>
  <si>
    <t>MCS Plessis-Robinson</t>
  </si>
  <si>
    <t>CENTRE DE SANTE MUNICIPAL J SALOMON</t>
  </si>
  <si>
    <t>CDS MUNICIPAL PUTEAUX</t>
  </si>
  <si>
    <t>920010709</t>
  </si>
  <si>
    <t>920802360</t>
  </si>
  <si>
    <t>MCS (Puteaux)</t>
  </si>
  <si>
    <t>MCS Puteaux</t>
  </si>
  <si>
    <t>CENTRE DE SANTE MUNICIPAL FRANCOISE DOLTO PUTEAUX</t>
  </si>
  <si>
    <t>CITY DENTAL CARE</t>
  </si>
  <si>
    <t>920030012</t>
  </si>
  <si>
    <t>CENTRE DENTAIRE SANTÉ CARE LA DÉFENSE</t>
  </si>
  <si>
    <t>CDS MEDICAL ET DENTAIRE PUTEAUX</t>
  </si>
  <si>
    <t>920036969</t>
  </si>
  <si>
    <t>CDS MedDent (Puteaux)-MCS</t>
  </si>
  <si>
    <t>CDS ONEDDENTAL ESPLANADE LA DEFENSE</t>
  </si>
  <si>
    <t>920037389</t>
  </si>
  <si>
    <t>920037371</t>
  </si>
  <si>
    <t>CDS D'ORTHODONTIE SMILE ART</t>
  </si>
  <si>
    <t>920036332</t>
  </si>
  <si>
    <t>920036050</t>
  </si>
  <si>
    <t>MCS (Rueil-Malmaison)</t>
  </si>
  <si>
    <t>MCS Rueil-Malmaison</t>
  </si>
  <si>
    <t>CDS DENTAIRE RUEIL MALMAISON</t>
  </si>
  <si>
    <t>920036530</t>
  </si>
  <si>
    <t>920036522</t>
  </si>
  <si>
    <t>920036647</t>
  </si>
  <si>
    <t>920036639</t>
  </si>
  <si>
    <t>CDS OPHTALMO DENTAIRE DE RUEIL</t>
  </si>
  <si>
    <t>920037686</t>
  </si>
  <si>
    <t>940028541</t>
  </si>
  <si>
    <t>CDS INWE CARE SAINT CLOUD</t>
  </si>
  <si>
    <t>920037520</t>
  </si>
  <si>
    <t>MCS (St-Cloud)</t>
  </si>
  <si>
    <t>MCS Saint-Cloud</t>
  </si>
  <si>
    <t>CDS DE SCEAUX</t>
  </si>
  <si>
    <t>920038171</t>
  </si>
  <si>
    <t>920038163</t>
  </si>
  <si>
    <t>Sceaux</t>
  </si>
  <si>
    <t>MCS (Sceaux)</t>
  </si>
  <si>
    <t>MCS Sceaux</t>
  </si>
  <si>
    <t>CDS DENTAIRE DES BLAGIS</t>
  </si>
  <si>
    <t>920038262</t>
  </si>
  <si>
    <t>920038254</t>
  </si>
  <si>
    <t>CDS DENTIMAD SEVRES</t>
  </si>
  <si>
    <t>920035045</t>
  </si>
  <si>
    <t>920034832</t>
  </si>
  <si>
    <t>MCS (Sèvres)</t>
  </si>
  <si>
    <t>MCS Sèvres</t>
  </si>
  <si>
    <t>CDS MUNICIPAL RAYMOND BURGOS</t>
  </si>
  <si>
    <t>920010626</t>
  </si>
  <si>
    <t>920807856</t>
  </si>
  <si>
    <t>MCS (Suresnes)</t>
  </si>
  <si>
    <t>MCS Suresnes</t>
  </si>
  <si>
    <t>CENTRE DE SANTE MUNICIPAL RAYMOND BURGOS</t>
  </si>
  <si>
    <t>CDS MEDICO-DENTAIRE EMDHS</t>
  </si>
  <si>
    <t>920028297</t>
  </si>
  <si>
    <t>750063794</t>
  </si>
  <si>
    <t>CDS MedDent (Suresnes)-MCS</t>
  </si>
  <si>
    <t>CENTRE DE SANTE MEDICO DENTAIRE EMDHS</t>
  </si>
  <si>
    <t>CDS DENTAIRE ET ORTHO JEAN JAURES</t>
  </si>
  <si>
    <t>920033404</t>
  </si>
  <si>
    <t>920033271</t>
  </si>
  <si>
    <t>CDS DENTAIRE ET ORTHODONTIQUE JEAN JAURES</t>
  </si>
  <si>
    <t>CDS REFAEL</t>
  </si>
  <si>
    <t>920037678</t>
  </si>
  <si>
    <t>920037660</t>
  </si>
  <si>
    <t>CDS OPHTALMOLOGIE DE SURESNES</t>
  </si>
  <si>
    <t>920038288</t>
  </si>
  <si>
    <t>920038270</t>
  </si>
  <si>
    <t>CDS VANVES SANTE</t>
  </si>
  <si>
    <t>920039799</t>
  </si>
  <si>
    <t>920039781</t>
  </si>
  <si>
    <t>MCS (Vanves)</t>
  </si>
  <si>
    <t>MCS Vanves</t>
  </si>
  <si>
    <t>CDS OPHTALMOLOGIQUE QWARTZ</t>
  </si>
  <si>
    <t>920036589</t>
  </si>
  <si>
    <t>920036571</t>
  </si>
  <si>
    <t>MCS (Villeneuve-la-Garenne)</t>
  </si>
  <si>
    <t>MCS Villeneuve-la-Garenne</t>
  </si>
  <si>
    <t>CDS MEDICO DENTAIRE DE VILLENEUVE</t>
  </si>
  <si>
    <t>920037025</t>
  </si>
  <si>
    <t>950045492</t>
  </si>
  <si>
    <t>CDS MedDent (Villeneuve-la-Garenne)-MCS</t>
  </si>
  <si>
    <t>CDS POLEMED PLUS</t>
  </si>
  <si>
    <t>920037173</t>
  </si>
  <si>
    <t>920037165</t>
  </si>
  <si>
    <t>CDS MUNICIPAL PESQUE</t>
  </si>
  <si>
    <t>930010012</t>
  </si>
  <si>
    <t>930812862</t>
  </si>
  <si>
    <t>MCS (Aubervilliers)</t>
  </si>
  <si>
    <t>MCS Aubervilliers</t>
  </si>
  <si>
    <t>CDS DE LA POLYCLINIQUE D AUBERVILLIERS</t>
  </si>
  <si>
    <t>930010020</t>
  </si>
  <si>
    <t>930019591</t>
  </si>
  <si>
    <t>CDS DENTAIRE DES 4 CHEMINS</t>
  </si>
  <si>
    <t>930022611</t>
  </si>
  <si>
    <t>750044950</t>
  </si>
  <si>
    <t>CENTRE DE SANTE DENTAIRE DES QUATRE CHEMINS</t>
  </si>
  <si>
    <t>CDS MEDICAL ET DENTAIRE DU MILLENAIRE</t>
  </si>
  <si>
    <t>930025119</t>
  </si>
  <si>
    <t>750054801</t>
  </si>
  <si>
    <t>CDS MedDent (Aubervilliers)-MCS</t>
  </si>
  <si>
    <t>CDS MEDICALE ET DENTAIRE DU MILLENAIRE D'AUBERVILLIERS</t>
  </si>
  <si>
    <t>CDS MUNICIPAL DU MARCREUX</t>
  </si>
  <si>
    <t>930026190</t>
  </si>
  <si>
    <t>CENTRE DE SANTE MUNICIPAL DU MARCREUX</t>
  </si>
  <si>
    <t>CDS DENTAIRE ELISE AUBERVILLIERS</t>
  </si>
  <si>
    <t>930029046</t>
  </si>
  <si>
    <t>930028998</t>
  </si>
  <si>
    <t>CDS HYGIE</t>
  </si>
  <si>
    <t>930029319</t>
  </si>
  <si>
    <t>CDS DENTAIRE OPHTALMO DE LA MAIRIE</t>
  </si>
  <si>
    <t>930030135</t>
  </si>
  <si>
    <t>930030127</t>
  </si>
  <si>
    <t>CDS DENTAIRE ET OPHTALMOLOGIE DE LA MAIRIE</t>
  </si>
  <si>
    <t>CDS MEDICAL AUBERVILLIERS</t>
  </si>
  <si>
    <t>930030408</t>
  </si>
  <si>
    <t>930030390</t>
  </si>
  <si>
    <t>CDS OPHTALMOLOGIQUE AUBERVILLIERS</t>
  </si>
  <si>
    <t>930030598</t>
  </si>
  <si>
    <t>930030580</t>
  </si>
  <si>
    <t>CDS MS AUBERVILLIERS</t>
  </si>
  <si>
    <t>930031273</t>
  </si>
  <si>
    <t>930031265</t>
  </si>
  <si>
    <t>CDS MEDICO-SOCIAL MUNICIPAL</t>
  </si>
  <si>
    <t>930010871</t>
  </si>
  <si>
    <t>930812870</t>
  </si>
  <si>
    <t>MCS (Aulnay-sous-Bois)</t>
  </si>
  <si>
    <t>MCS Aulnay-sous-Bois</t>
  </si>
  <si>
    <t>CENTRE DE SANTE MEDICO SOCIAL MUNICIPAL JEAN AUPEST</t>
  </si>
  <si>
    <t>CDS DENTAIRE EMMAUS</t>
  </si>
  <si>
    <t>930020490</t>
  </si>
  <si>
    <t>CENTRE DE SANTE DENTAIRE EMMAUS</t>
  </si>
  <si>
    <t>CDS DENTAIRE AULNAY SOUS BOIS</t>
  </si>
  <si>
    <t>930030093</t>
  </si>
  <si>
    <t>930030085</t>
  </si>
  <si>
    <t>CDS DAMA SANTE PLUS</t>
  </si>
  <si>
    <t>930030119</t>
  </si>
  <si>
    <t>930030101</t>
  </si>
  <si>
    <t>CDS DENTALIFE</t>
  </si>
  <si>
    <t>930030374</t>
  </si>
  <si>
    <t>930030366</t>
  </si>
  <si>
    <t>CDS ESPACE SANTE AULNAY</t>
  </si>
  <si>
    <t>930030853</t>
  </si>
  <si>
    <t>930030846</t>
  </si>
  <si>
    <t>CDS MEDIVISION</t>
  </si>
  <si>
    <t>CDS MEDICAL MUNICIPAL DE TOURVILLE</t>
  </si>
  <si>
    <t>930702824</t>
  </si>
  <si>
    <t>CDS MEDICAL MUNICIPAL CROIX NOBILLON</t>
  </si>
  <si>
    <t>930707047</t>
  </si>
  <si>
    <t>CDS MEDICO-SOCIAL BALAGNY</t>
  </si>
  <si>
    <t>930811518</t>
  </si>
  <si>
    <t>CENTRE MEDICO SOCIAL MUNICIPAL(ANNEXE DU CMS 22 BD GALLIENI)</t>
  </si>
  <si>
    <t>CDS MUNICIPAL EDUCATION POUR LA SANTE</t>
  </si>
  <si>
    <t>930816145</t>
  </si>
  <si>
    <t>CDS MUNICIPAL ELSA RUSTIN</t>
  </si>
  <si>
    <t>930010756</t>
  </si>
  <si>
    <t>930812888</t>
  </si>
  <si>
    <t>MCS (Bagnolet)</t>
  </si>
  <si>
    <t>MCS Bagnolet</t>
  </si>
  <si>
    <t>CENTRE DE SANTE MUNICIPAL ELSA RUSTIN</t>
  </si>
  <si>
    <t>CDS DENTAIRE BAGNOLET</t>
  </si>
  <si>
    <t>930026463</t>
  </si>
  <si>
    <t>930026455</t>
  </si>
  <si>
    <t>CENTRE DE SANTE DENTAIRE BAGNOLET</t>
  </si>
  <si>
    <t>CDS DENTAIRE OPHTALMOLOGIQUE BEL EST</t>
  </si>
  <si>
    <t>930028105</t>
  </si>
  <si>
    <t>930028097</t>
  </si>
  <si>
    <t>CDS DENTAIRE ET OPHTALMOLOGIQUE BEL EST</t>
  </si>
  <si>
    <t>CDS MEDICO-DENTAIRE BAGNOLET</t>
  </si>
  <si>
    <t>930028469</t>
  </si>
  <si>
    <t>930028410</t>
  </si>
  <si>
    <t>CDS MedDent (Bagnolet)-MCS</t>
  </si>
  <si>
    <t>CDS MEDICAL ET MUNICIPAL</t>
  </si>
  <si>
    <t>930010087</t>
  </si>
  <si>
    <t>930812896</t>
  </si>
  <si>
    <t>MCS (Blanc-Mesnil)</t>
  </si>
  <si>
    <t>MCS Blanc-Mesnil</t>
  </si>
  <si>
    <t>CENTRE DE SANTE MEDICAL ET MUNICIPAL PIERRE ROUQUES</t>
  </si>
  <si>
    <t>CDS MUNICIPAL FERNAND LAMAZE</t>
  </si>
  <si>
    <t>930010103</t>
  </si>
  <si>
    <t>CENTRE MUNICIPAL DE SANTE FERNAND LAMAZE</t>
  </si>
  <si>
    <t>CDS DENTAIRE DES COSMONAUTES</t>
  </si>
  <si>
    <t>930025648</t>
  </si>
  <si>
    <t>930025630</t>
  </si>
  <si>
    <t>CENTRE DE SANTE DENTAIRES DES COSMONAUTES</t>
  </si>
  <si>
    <t>CDS DENTAIRE ASCDM BLANC MESNIL</t>
  </si>
  <si>
    <t>930029095</t>
  </si>
  <si>
    <t>CDS MESNIL MEDICO DENTAIRE</t>
  </si>
  <si>
    <t>930030218</t>
  </si>
  <si>
    <t>930030200</t>
  </si>
  <si>
    <t>CDS MEDICAL OPHTALMO ET DENTAIRE ABMT</t>
  </si>
  <si>
    <t>930030358</t>
  </si>
  <si>
    <t>930029582</t>
  </si>
  <si>
    <t>CDS MedDent (Blanc-Mesnil)-MCS</t>
  </si>
  <si>
    <t>CDS MEDICAL OPHTALMOLOGIQUE ET DENTAIRE ABMT</t>
  </si>
  <si>
    <t>CDS DENTAIRE BLANC MESNIL</t>
  </si>
  <si>
    <t>930030671</t>
  </si>
  <si>
    <t>950045724</t>
  </si>
  <si>
    <t>CDS MEDICAL AIME CESAIRE</t>
  </si>
  <si>
    <t>930023239</t>
  </si>
  <si>
    <t>930812904</t>
  </si>
  <si>
    <t>MCS (Bobigny)</t>
  </si>
  <si>
    <t>MCS Bobigny</t>
  </si>
  <si>
    <t>CDS DENTAIRE PABLO PICASSO</t>
  </si>
  <si>
    <t>930024336</t>
  </si>
  <si>
    <t>CENTRE DE SANTE DENTAIRE PABLO PICASSO</t>
  </si>
  <si>
    <t>CDS DENTAIRE BOBIGNY HOTEL DE VILLE</t>
  </si>
  <si>
    <t>930029178</t>
  </si>
  <si>
    <t>930029160</t>
  </si>
  <si>
    <t>CDS BUS DENTAIRE</t>
  </si>
  <si>
    <t>930029368</t>
  </si>
  <si>
    <t>930002001</t>
  </si>
  <si>
    <t>CDS DE L HOTEL DE VILLE DE BOBIGNY</t>
  </si>
  <si>
    <t>930030507</t>
  </si>
  <si>
    <t>930030481</t>
  </si>
  <si>
    <t>CDS DIGIMED BOBIGNY</t>
  </si>
  <si>
    <t>930031612</t>
  </si>
  <si>
    <t>930031604</t>
  </si>
  <si>
    <t>DIGIMED BOBIGNY CTRE MED DENT OPHTA</t>
  </si>
  <si>
    <t>CDS MUNICIPAL HENRI TAULEIGNE</t>
  </si>
  <si>
    <t>930010194</t>
  </si>
  <si>
    <t>930812912</t>
  </si>
  <si>
    <t>MCS (Bondy)</t>
  </si>
  <si>
    <t>MCS Bondy</t>
  </si>
  <si>
    <t>CENTRE DE SANTE MUNICIPAL HENRI TAULEIGNE</t>
  </si>
  <si>
    <t>CDS DENTAIRE DU MOULIN</t>
  </si>
  <si>
    <t>930021563</t>
  </si>
  <si>
    <t>CDS DENTAIRE DENTAL CLINIC BONDY</t>
  </si>
  <si>
    <t>930027792</t>
  </si>
  <si>
    <t>930027669</t>
  </si>
  <si>
    <t>CDS DENTAIRE BONDY - LES TILLEULS</t>
  </si>
  <si>
    <t>930028196</t>
  </si>
  <si>
    <t>930028188</t>
  </si>
  <si>
    <t>CDS MEDICAL DENTAIR OPHTALMO BONDY HDV</t>
  </si>
  <si>
    <t>930028485</t>
  </si>
  <si>
    <t>930028451</t>
  </si>
  <si>
    <t>CDS MedDent (Bondy)-MCS</t>
  </si>
  <si>
    <t>CDS MEDICAL DENTAIRE ET OPHTALMO BONDY HOTEL DE VILLE</t>
  </si>
  <si>
    <t>CDS DU GRAND PARIS</t>
  </si>
  <si>
    <t>930029004</t>
  </si>
  <si>
    <t>930028956</t>
  </si>
  <si>
    <t>LES TILLEULS</t>
  </si>
  <si>
    <t>930032222</t>
  </si>
  <si>
    <t>930032214</t>
  </si>
  <si>
    <t>930010202</t>
  </si>
  <si>
    <t>930812920</t>
  </si>
  <si>
    <t>MCS (Bourget)</t>
  </si>
  <si>
    <t>MCS Bourget</t>
  </si>
  <si>
    <t>CDS DENTAIRE LE BOURGET</t>
  </si>
  <si>
    <t>930027412</t>
  </si>
  <si>
    <t>950043323</t>
  </si>
  <si>
    <t>CDS DENTAIRE BOURGET-COURNEUVE</t>
  </si>
  <si>
    <t>930028055</t>
  </si>
  <si>
    <t>940023336</t>
  </si>
  <si>
    <t>CDS LE BOURGET</t>
  </si>
  <si>
    <t>930028121</t>
  </si>
  <si>
    <t>930028113</t>
  </si>
  <si>
    <t>CDS KAVOD SANTE</t>
  </si>
  <si>
    <t>930029038</t>
  </si>
  <si>
    <t>930031760</t>
  </si>
  <si>
    <t>CDS MAURICE AUDIN</t>
  </si>
  <si>
    <t>930018940</t>
  </si>
  <si>
    <t>930019096</t>
  </si>
  <si>
    <t>MCS (Clichy-sous-Bois)</t>
  </si>
  <si>
    <t>MCS Clichy-sous-Bois</t>
  </si>
  <si>
    <t>CDS CLICHOIS</t>
  </si>
  <si>
    <t>930026034</t>
  </si>
  <si>
    <t>750057077</t>
  </si>
  <si>
    <t>CENTRE DE SANTE CLICHOIS</t>
  </si>
  <si>
    <t>CDS DENTAIRE DE CLICHY SOUS BOIS</t>
  </si>
  <si>
    <t>930028881</t>
  </si>
  <si>
    <t>930028824</t>
  </si>
  <si>
    <t>CDS DENTAIRE LA COURNEUVE</t>
  </si>
  <si>
    <t>930027339</t>
  </si>
  <si>
    <t>930027321</t>
  </si>
  <si>
    <t>MCS (Courneuve)</t>
  </si>
  <si>
    <t>CDS DENTAIRE DE LA COURNEUVE</t>
  </si>
  <si>
    <t>930027388</t>
  </si>
  <si>
    <t>930700661</t>
  </si>
  <si>
    <t>CDS MUNICIPAL HENRI WALLON</t>
  </si>
  <si>
    <t>930010236</t>
  </si>
  <si>
    <t>930812961</t>
  </si>
  <si>
    <t>MCS (Drancy)</t>
  </si>
  <si>
    <t>MCS Drancy</t>
  </si>
  <si>
    <t>CDS MEDICAL MUNICIPAL CORENTIN CELTON</t>
  </si>
  <si>
    <t>930010269</t>
  </si>
  <si>
    <t>CENTRE DE MEDICAL MEDICAL MUNICIPAL CORENTIN CELTON</t>
  </si>
  <si>
    <t>CDS MUNICIPAL DE SANTE PIERRE SEMARD</t>
  </si>
  <si>
    <t>930010798</t>
  </si>
  <si>
    <t>CENTRE DE SANTE MUNICIPAL DE SANTE  PIERRE SEMARD</t>
  </si>
  <si>
    <t>CDS DENTAIRE MUNICIPAL H WALLON</t>
  </si>
  <si>
    <t>930020193</t>
  </si>
  <si>
    <t>CDS CARNOT</t>
  </si>
  <si>
    <t>930020953</t>
  </si>
  <si>
    <t>930020946</t>
  </si>
  <si>
    <t>CDS DENTAIRE DE DRANCY</t>
  </si>
  <si>
    <t>930026067</t>
  </si>
  <si>
    <t>930016969</t>
  </si>
  <si>
    <t>CENTRE DE SANTE DENTAIRE DE DRANCY - VERT GALANT</t>
  </si>
  <si>
    <t>CDS MEDICAL ET DENTAIRE AVENIR</t>
  </si>
  <si>
    <t>930027727</t>
  </si>
  <si>
    <t>930027719</t>
  </si>
  <si>
    <t>CDS MedDent (Drancy)-MCS</t>
  </si>
  <si>
    <t>CDS DENTAIRE OPHTALMO DRANCY STALING</t>
  </si>
  <si>
    <t>930029640</t>
  </si>
  <si>
    <t>930029632</t>
  </si>
  <si>
    <t>CDS DENTAIRE ET OPHTALMOLOGIQUE DRANCY STALINGRAD</t>
  </si>
  <si>
    <t>CDS OPHTALMOLOGIQUE DES 4 ROUTES</t>
  </si>
  <si>
    <t>930030978</t>
  </si>
  <si>
    <t>930030960</t>
  </si>
  <si>
    <t>CDS MEDICAL OPHTALMO DENTAIRE DRANCY</t>
  </si>
  <si>
    <t>930031968</t>
  </si>
  <si>
    <t>950046755</t>
  </si>
  <si>
    <t>CDS MEDICAL OPHTALMOGIQUE ET DENTAIRE DRANCY</t>
  </si>
  <si>
    <t>CDS ANNEXE DRANCY</t>
  </si>
  <si>
    <t>930801329</t>
  </si>
  <si>
    <t>CENTRE DE SANTE - ANNEXE DE CELUI SITUE : RUE DE LA REPUBLIQ</t>
  </si>
  <si>
    <t>CDS MUNICIPAL DUGNY</t>
  </si>
  <si>
    <t>930010814</t>
  </si>
  <si>
    <t>930812979</t>
  </si>
  <si>
    <t>Dugny</t>
  </si>
  <si>
    <t>MCS (Dugny)</t>
  </si>
  <si>
    <t>MCS Dugny</t>
  </si>
  <si>
    <t>CENTRE DE SANTE MUNICIPAL DE DUGNY</t>
  </si>
  <si>
    <t>CDS ANNEXE DU CMS</t>
  </si>
  <si>
    <t>930018502</t>
  </si>
  <si>
    <t>CDS MEDICAL ASNAN</t>
  </si>
  <si>
    <t>930024567</t>
  </si>
  <si>
    <t>750052755</t>
  </si>
  <si>
    <t>MCS (Épinay-sur-Seine)</t>
  </si>
  <si>
    <t>MCS Épinay-sur-Seine</t>
  </si>
  <si>
    <t>CENTRE DE SANTE MEDICAL ASNAN</t>
  </si>
  <si>
    <t>CDS MEDICO DENTAIRE D EPINAY</t>
  </si>
  <si>
    <t>930025267</t>
  </si>
  <si>
    <t>930025259</t>
  </si>
  <si>
    <t>CDS MedDent (Épinay-sur-Seine)-MCS</t>
  </si>
  <si>
    <t>CENTRE DE SANTE MEDICO DENTAIRE D EPINAY</t>
  </si>
  <si>
    <t>CDS OPHTALMOLOGIQUE SANTE VISION</t>
  </si>
  <si>
    <t>930029822</t>
  </si>
  <si>
    <t>930029814</t>
  </si>
  <si>
    <t>CDS DENTAIRE D EPINAY SUR SEINE</t>
  </si>
  <si>
    <t>930032081</t>
  </si>
  <si>
    <t>930032073</t>
  </si>
  <si>
    <t>CDS MEDICAL ET DENTAIRE GAGNY</t>
  </si>
  <si>
    <t>930010319</t>
  </si>
  <si>
    <t>930812995</t>
  </si>
  <si>
    <t>CDS MedDent (Gagny)-MCS</t>
  </si>
  <si>
    <t>MCS Gagny</t>
  </si>
  <si>
    <t>CENTRE DE SANTE MEDICAL ET DENTAIRE MUNICIPAL DE GAGNY</t>
  </si>
  <si>
    <t>CDS SANTEVY GAGNY</t>
  </si>
  <si>
    <t>930027578</t>
  </si>
  <si>
    <t>930027560</t>
  </si>
  <si>
    <t>MCS (Gagny)</t>
  </si>
  <si>
    <t>CDS MEDICO DENTAIRE LES LILAS</t>
  </si>
  <si>
    <t>930026539</t>
  </si>
  <si>
    <t>930031067</t>
  </si>
  <si>
    <t>CDS MedDent (Lilas)-MCS</t>
  </si>
  <si>
    <t>MCS Lilas</t>
  </si>
  <si>
    <t>CDS MEDICO-DENTAIRE PORTE DES LILAS</t>
  </si>
  <si>
    <t>930026778</t>
  </si>
  <si>
    <t>930026760</t>
  </si>
  <si>
    <t>CENTRE DE SANTE DENTAIRE PORTE DES LILAS</t>
  </si>
  <si>
    <t>CDS ACCES VISION LES LILAS</t>
  </si>
  <si>
    <t>930030820</t>
  </si>
  <si>
    <t>940027394</t>
  </si>
  <si>
    <t>MCS (Lilas)</t>
  </si>
  <si>
    <t>CDS MUNICIPAL LES LILAS</t>
  </si>
  <si>
    <t>930814231</t>
  </si>
  <si>
    <t>930813027</t>
  </si>
  <si>
    <t>CMS LIVRY GARGAN</t>
  </si>
  <si>
    <t>930010335</t>
  </si>
  <si>
    <t>930813035</t>
  </si>
  <si>
    <t>MCS (Livry-Gargan)</t>
  </si>
  <si>
    <t>MCS Livry-Gargan</t>
  </si>
  <si>
    <t>CDS DENTAIRE DE LA LIBERATION</t>
  </si>
  <si>
    <t>930027156</t>
  </si>
  <si>
    <t>930027149</t>
  </si>
  <si>
    <t>CDS MEDICO-DENTAIRE CHANZY</t>
  </si>
  <si>
    <t>930029525</t>
  </si>
  <si>
    <t>930029517</t>
  </si>
  <si>
    <t>CDS MedDent (Livry-Gargan)-MCS</t>
  </si>
  <si>
    <t>CDS MEDICO-DENTAIRE DE LIVRY GARGAN</t>
  </si>
  <si>
    <t>930029608</t>
  </si>
  <si>
    <t>930029590</t>
  </si>
  <si>
    <t>CDS DENTAIRE LIVRY GARGAN GARE</t>
  </si>
  <si>
    <t>930030341</t>
  </si>
  <si>
    <t>930030333</t>
  </si>
  <si>
    <t>CDS MEDICAL MUNICIPAL MONTREUIL</t>
  </si>
  <si>
    <t>930010343</t>
  </si>
  <si>
    <t>930813050</t>
  </si>
  <si>
    <t>MCS (Montreuil)</t>
  </si>
  <si>
    <t>MCS Montreuil</t>
  </si>
  <si>
    <t>CENTRE DE SANTE MEDICAL MUNICIPAL SAVATTERO</t>
  </si>
  <si>
    <t>CDS MUNICIPAL TAWHIDA BEN CHEIK</t>
  </si>
  <si>
    <t>930010350</t>
  </si>
  <si>
    <t>CENTRE DE SANTE MUNICIPAL DE SANTE TAWHIDA BEN CHEIK</t>
  </si>
  <si>
    <t>CDS DANIEL RENOULT</t>
  </si>
  <si>
    <t>930010368</t>
  </si>
  <si>
    <t>930010376</t>
  </si>
  <si>
    <t>CDS BOBILLOT</t>
  </si>
  <si>
    <t>930020268</t>
  </si>
  <si>
    <t>930020979</t>
  </si>
  <si>
    <t>CDS MedDent (Montreuil)-MCS</t>
  </si>
  <si>
    <t>CENTRE DE SANTÉ MÉDICAL ET DENTAIRE MEDIA</t>
  </si>
  <si>
    <t>CDS DENTAIRE ET OPHTALMOLOGIE</t>
  </si>
  <si>
    <t>930026950</t>
  </si>
  <si>
    <t>940022619</t>
  </si>
  <si>
    <t>CDS DENTAIRE ET OPHTALMOLOGIE PORTE DE MONTREUIL</t>
  </si>
  <si>
    <t>CDS DENTAIRE MONTREUIL</t>
  </si>
  <si>
    <t>930026984</t>
  </si>
  <si>
    <t>930026075</t>
  </si>
  <si>
    <t>CDS DENTAIRE PARIS MONTREUIL</t>
  </si>
  <si>
    <t>930027602</t>
  </si>
  <si>
    <t>750060238</t>
  </si>
  <si>
    <t>CDS DENTAIRE DU GRAND ANGLE</t>
  </si>
  <si>
    <t>930028634</t>
  </si>
  <si>
    <t>930028618</t>
  </si>
  <si>
    <t>CDS DENTAIRE MONTREUIL BOISSIERE</t>
  </si>
  <si>
    <t>930029103</t>
  </si>
  <si>
    <t>930029053</t>
  </si>
  <si>
    <t>CDS MONTREUIL REPUBLIQUE</t>
  </si>
  <si>
    <t>930029236</t>
  </si>
  <si>
    <t>930029202</t>
  </si>
  <si>
    <t>CDS DENTAIRE DE MONTREUIL</t>
  </si>
  <si>
    <t>930029343</t>
  </si>
  <si>
    <t>930029335</t>
  </si>
  <si>
    <t>CMS SAVATTERO</t>
  </si>
  <si>
    <t>930029434</t>
  </si>
  <si>
    <t>CDS MEDICO-DENTAIRE MONTREUIL ROUGET</t>
  </si>
  <si>
    <t>930029442</t>
  </si>
  <si>
    <t>CDS MEDICO-DENTAIRE MONTREUIL ROUGET DE LISLE</t>
  </si>
  <si>
    <t>CDS DENTAIRE SANTEA MONTREUIL</t>
  </si>
  <si>
    <t>930029566</t>
  </si>
  <si>
    <t>930029392</t>
  </si>
  <si>
    <t>CDS DE L OPHTALMOLOGIE DE MONTREUIL</t>
  </si>
  <si>
    <t>930031943</t>
  </si>
  <si>
    <t>930031935</t>
  </si>
  <si>
    <t>CDS DES DEUX COMMUNES</t>
  </si>
  <si>
    <t>930032065</t>
  </si>
  <si>
    <t>930032057</t>
  </si>
  <si>
    <t>CDS MUNICIPAL NEUILLY PLAISANCE</t>
  </si>
  <si>
    <t>930010392</t>
  </si>
  <si>
    <t>930813225</t>
  </si>
  <si>
    <t>MCS (Neuilly-Plaisance)</t>
  </si>
  <si>
    <t>MCS Neuilly-Plaisance</t>
  </si>
  <si>
    <t>CDS MED DENTAIRE OPHTA NEUILLY</t>
  </si>
  <si>
    <t>930030994</t>
  </si>
  <si>
    <t>930030986</t>
  </si>
  <si>
    <t>CDS MedDent (Neuilly-Plaisance)-MCS</t>
  </si>
  <si>
    <t>CDS MEDICAUX DENTAIRE ET OPHTALMO  NEUILLY PLAISANCE</t>
  </si>
  <si>
    <t>CDS NEUILLY PLAISANCE RER</t>
  </si>
  <si>
    <t>930031182</t>
  </si>
  <si>
    <t>930031174</t>
  </si>
  <si>
    <t>CDS MEDICO-DENTAIRE AVENIR</t>
  </si>
  <si>
    <t>930028543</t>
  </si>
  <si>
    <t>930028477</t>
  </si>
  <si>
    <t>CDS MedDent (Neuilly-sur-Marne)-MCS</t>
  </si>
  <si>
    <t>MCS Neuilly-sur-Marne</t>
  </si>
  <si>
    <t>CDS DENTAIRE NEUILLY SUR MARNE</t>
  </si>
  <si>
    <t>930029756</t>
  </si>
  <si>
    <t>750065609</t>
  </si>
  <si>
    <t>MCS (Neuilly-sur-Marne)</t>
  </si>
  <si>
    <t>CDS OPHTALMOLOGIQUE OPHTALMED</t>
  </si>
  <si>
    <t>930030531</t>
  </si>
  <si>
    <t>930030523</t>
  </si>
  <si>
    <t>MCS (Noisy-le-Grand)</t>
  </si>
  <si>
    <t>MCS Noisy-le-Grand</t>
  </si>
  <si>
    <t>CDS OPHTALMO DENTAIRE NOISY LE GRAND</t>
  </si>
  <si>
    <t>930031638</t>
  </si>
  <si>
    <t>930031620</t>
  </si>
  <si>
    <t>CDS MEDICAL MUNICIPAL NOISY LE SEC</t>
  </si>
  <si>
    <t>930010731</t>
  </si>
  <si>
    <t>930813084</t>
  </si>
  <si>
    <t>MCS (Noisy-le-Sec)</t>
  </si>
  <si>
    <t>MCS Noisy-le-Sec</t>
  </si>
  <si>
    <t>CDS MEDICAL ET DENTAIRE AG-RPHBD-IDF</t>
  </si>
  <si>
    <t>930028089</t>
  </si>
  <si>
    <t>930028071</t>
  </si>
  <si>
    <t>CDS MedDent (Noisy-le-Sec)-MCS</t>
  </si>
  <si>
    <t>CDS DENTAIRE NOISY LE SEC</t>
  </si>
  <si>
    <t>930029376</t>
  </si>
  <si>
    <t>930029350</t>
  </si>
  <si>
    <t>CDS MEDICO DENTAIRE DENT'IRIS</t>
  </si>
  <si>
    <t>930029798</t>
  </si>
  <si>
    <t>930029780</t>
  </si>
  <si>
    <t>CDS MEDICO DENTAIRE DE NOISY LE SEC</t>
  </si>
  <si>
    <t>930031307</t>
  </si>
  <si>
    <t>930031299</t>
  </si>
  <si>
    <t>930817291</t>
  </si>
  <si>
    <t>CDS MUNICIPAL DE SANTE PANTIN</t>
  </si>
  <si>
    <t>930010442</t>
  </si>
  <si>
    <t>930813092</t>
  </si>
  <si>
    <t>MCS (Pantin)</t>
  </si>
  <si>
    <t>MCS Pantin</t>
  </si>
  <si>
    <t>CDS MUNICIPAL PANTIN</t>
  </si>
  <si>
    <t>930010459</t>
  </si>
  <si>
    <t>CENTRE MUNICIPAL DE SANTE SAINTE MARGUERITE</t>
  </si>
  <si>
    <t>CDS MUNICIPAL MAURICE TENINE</t>
  </si>
  <si>
    <t>930010475</t>
  </si>
  <si>
    <t>CENTRE DE SANTE MUNICIPAL MAURICE TENINE</t>
  </si>
  <si>
    <t>CDS MEDICAL ET DENTAIRE HOCHE</t>
  </si>
  <si>
    <t>930025143</t>
  </si>
  <si>
    <t>930025135</t>
  </si>
  <si>
    <t>CDS MedDent (Pantin)-MCS</t>
  </si>
  <si>
    <t>CENTRE DE SANTE MEDICAL ET DENTAIRE HOCHE</t>
  </si>
  <si>
    <t>CDS VERPANTIN</t>
  </si>
  <si>
    <t>930026968</t>
  </si>
  <si>
    <t>CDS CENTRE DENTAIRE ET D'OPHTALMOLOGIE VERPANTIN</t>
  </si>
  <si>
    <t>CDS 20 PANTIN</t>
  </si>
  <si>
    <t>930027305</t>
  </si>
  <si>
    <t>750059578</t>
  </si>
  <si>
    <t>CDS MEDICO-DENTAIRE PANTIN JOSSERAND</t>
  </si>
  <si>
    <t>930027479</t>
  </si>
  <si>
    <t>930027461</t>
  </si>
  <si>
    <t>CDS EMD ETIENNE MARCEL</t>
  </si>
  <si>
    <t>930029749</t>
  </si>
  <si>
    <t>930029731</t>
  </si>
  <si>
    <t>CDS ESPACE MEDICAL ET DENTAIRE ETIENNE MARCEL</t>
  </si>
  <si>
    <t>CDS MEDICO DENTAIRE PANTIN</t>
  </si>
  <si>
    <t>930032388</t>
  </si>
  <si>
    <t>930032370</t>
  </si>
  <si>
    <t>CDS MUNICIPAL DE PAVILLONS S/BOIS</t>
  </si>
  <si>
    <t>930020318</t>
  </si>
  <si>
    <t>930813100</t>
  </si>
  <si>
    <t>Pavillons-sous-Bois</t>
  </si>
  <si>
    <t>MCS (Pavillons-sous-Bois)</t>
  </si>
  <si>
    <t>MCS Pavillons-sous-Bois</t>
  </si>
  <si>
    <t>CDS MEDICO-DENTAIRE PAVILLON SOUS BOIS</t>
  </si>
  <si>
    <t>930029012</t>
  </si>
  <si>
    <t>930028972</t>
  </si>
  <si>
    <t>CDS MedDent (Pavillons-sous-Bois)-MCS</t>
  </si>
  <si>
    <t>CDS DIGIDENT MEDICO DENTAIRE</t>
  </si>
  <si>
    <t>930030614</t>
  </si>
  <si>
    <t>930030606</t>
  </si>
  <si>
    <t>CDS MUNICIPAL JEAN DOLIDIER</t>
  </si>
  <si>
    <t>930010715</t>
  </si>
  <si>
    <t>930813118</t>
  </si>
  <si>
    <t>MCS (Pierrefitte-sur-Seine)</t>
  </si>
  <si>
    <t>MCS Pierrefitte-sur-Seine</t>
  </si>
  <si>
    <t>CENTRE MUNICIPAL DE SANTE -  JEAN AIME DOLIDIER</t>
  </si>
  <si>
    <t>930026265</t>
  </si>
  <si>
    <t>930026257</t>
  </si>
  <si>
    <t>CDS MedDent (Pierrefitte-sur-Seine)-MCS</t>
  </si>
  <si>
    <t>CENTRE MEDICAL ET DENTAIRE DE PIERREFITTE</t>
  </si>
  <si>
    <t>CDS MEDICO-DENTAIRE DU PRE ST GERVAIS</t>
  </si>
  <si>
    <t>930027438</t>
  </si>
  <si>
    <t>750059974</t>
  </si>
  <si>
    <t>CDS MedDent (Pré-St-Gervais)-MCS</t>
  </si>
  <si>
    <t>MCS Pré-Saint-Gervais</t>
  </si>
  <si>
    <t>CDS DU PRE SAINT GERVAIS (CSPSG)</t>
  </si>
  <si>
    <t>930029186</t>
  </si>
  <si>
    <t>930029152</t>
  </si>
  <si>
    <t>MCS (Pré-St-Gervais)</t>
  </si>
  <si>
    <t>CDS DENTAIRE ET DU SOMMEIL</t>
  </si>
  <si>
    <t>930032420</t>
  </si>
  <si>
    <t>930032412</t>
  </si>
  <si>
    <t>CDS ACMR</t>
  </si>
  <si>
    <t>930029871</t>
  </si>
  <si>
    <t>930029863</t>
  </si>
  <si>
    <t>MCS (Raincy)</t>
  </si>
  <si>
    <t>MCS Raincy</t>
  </si>
  <si>
    <t>CDS MEDICAL ET DENTAIRE SM LE RAINCY</t>
  </si>
  <si>
    <t>930029897</t>
  </si>
  <si>
    <t>930029889</t>
  </si>
  <si>
    <t>CDS MedDent (Raincy)-MCS</t>
  </si>
  <si>
    <t>CDS LE RAINCY</t>
  </si>
  <si>
    <t>930030176</t>
  </si>
  <si>
    <t>930030168</t>
  </si>
  <si>
    <t>CDS DENTAIRE DE ROMAINVILLE</t>
  </si>
  <si>
    <t>930027628</t>
  </si>
  <si>
    <t>940022759</t>
  </si>
  <si>
    <t>MCS (Romainville)</t>
  </si>
  <si>
    <t>MCS Romainville</t>
  </si>
  <si>
    <t>CDS MEDICO-DENTAIRE DE ROMAINVILLE</t>
  </si>
  <si>
    <t>930029137</t>
  </si>
  <si>
    <t>930029129</t>
  </si>
  <si>
    <t>CDS MedDent (Romainville)-MCS</t>
  </si>
  <si>
    <t>CDS LOUISE MICHEL</t>
  </si>
  <si>
    <t>930702311</t>
  </si>
  <si>
    <t>930813134</t>
  </si>
  <si>
    <t>CENTRE DE SANTE LOUISE MICHEL</t>
  </si>
  <si>
    <t>CDS DENTAIRE DE ROSNY SOUS BOIS</t>
  </si>
  <si>
    <t>930027065</t>
  </si>
  <si>
    <t>930027057</t>
  </si>
  <si>
    <t>MCS (Rosny-sous-Bois)</t>
  </si>
  <si>
    <t>MCS Rosny-sous-Bois</t>
  </si>
  <si>
    <t>CDS ROSNY SOUS BOIS</t>
  </si>
  <si>
    <t>930029145</t>
  </si>
  <si>
    <t>CDS MEDICO DENTAIRE ROSNY SOUS BOIS</t>
  </si>
  <si>
    <t>930030192</t>
  </si>
  <si>
    <t>930030184</t>
  </si>
  <si>
    <t>CDS MedDent (Rosny-sous-Bois)-MCS</t>
  </si>
  <si>
    <t>CDS OPHTALMOLOGIQUE DE ROSNY SS BOIS</t>
  </si>
  <si>
    <t>930030911</t>
  </si>
  <si>
    <t>930030903</t>
  </si>
  <si>
    <t>CDS OPHTALMOLOGIQUE DE ROSNY SOUS BOIS</t>
  </si>
  <si>
    <t>CDS MEDICO SOCIAL PAUL SCHMIERER</t>
  </si>
  <si>
    <t>930810098</t>
  </si>
  <si>
    <t>930813142</t>
  </si>
  <si>
    <t>CENTRE MEDICO SOCIAL MUNICIPAL PAUL SCHMIERER</t>
  </si>
  <si>
    <t>CDS MUNICIPAL DE SANTE LE CYGNE</t>
  </si>
  <si>
    <t>930010574</t>
  </si>
  <si>
    <t>930813159</t>
  </si>
  <si>
    <t>MCS (St-Denis)</t>
  </si>
  <si>
    <t>MCS Saint-Denis</t>
  </si>
  <si>
    <t>CENTRE DE SANTE MUNICIPAL LE CYGNE</t>
  </si>
  <si>
    <t>CDS MUNICIPAL HENRI BARBUSSE</t>
  </si>
  <si>
    <t>930010582</t>
  </si>
  <si>
    <t>CDS MUNICIPAL WILSON</t>
  </si>
  <si>
    <t>930010855</t>
  </si>
  <si>
    <t>CDS MUNICIPAL DE SANTE LES MOULINS</t>
  </si>
  <si>
    <t>930010921</t>
  </si>
  <si>
    <t>CDS ACSBE LA PLACE SANTE</t>
  </si>
  <si>
    <t>930024062</t>
  </si>
  <si>
    <t>930024054</t>
  </si>
  <si>
    <t>ASSOCIATION COMMUNAUTAIRE SANTE BIEN ETRE  LA PLACE SANTE</t>
  </si>
  <si>
    <t>CDS MUTUALISTE PLEYEL</t>
  </si>
  <si>
    <t>930025168</t>
  </si>
  <si>
    <t>930025150</t>
  </si>
  <si>
    <t>CDS MEDICO DENTAIRE ELISE</t>
  </si>
  <si>
    <t>930025655</t>
  </si>
  <si>
    <t>920029113</t>
  </si>
  <si>
    <t>CDS MedDent (St-Denis)-MCS</t>
  </si>
  <si>
    <t>CENTRE DE SANTE SAINT DENIS</t>
  </si>
  <si>
    <t>CDS DENTAIRE SAINT DENIS BASILIQUE</t>
  </si>
  <si>
    <t>930026083</t>
  </si>
  <si>
    <t>CENTRE DE SANTE DENTAIRE SAINT DENIS BASILIQUE</t>
  </si>
  <si>
    <t>CDS DE LA PLAINE SAINT DENIS</t>
  </si>
  <si>
    <t>930026273</t>
  </si>
  <si>
    <t>930027297</t>
  </si>
  <si>
    <t>CDS MEDICO-DENTAIRE SAINT-DENIS</t>
  </si>
  <si>
    <t>930027743</t>
  </si>
  <si>
    <t>930027735</t>
  </si>
  <si>
    <t>CDS DENTAIRE SAINT-DENIS BASILIQUE</t>
  </si>
  <si>
    <t>930027768</t>
  </si>
  <si>
    <t>930027750</t>
  </si>
  <si>
    <t>CDS DENTAIRE DE LA PLAINE ST DENIS</t>
  </si>
  <si>
    <t>930028535</t>
  </si>
  <si>
    <t>930028444</t>
  </si>
  <si>
    <t>CDS MEDICO-DENTAIRE CODEM</t>
  </si>
  <si>
    <t>930029020</t>
  </si>
  <si>
    <t>930029251</t>
  </si>
  <si>
    <t>750064008</t>
  </si>
  <si>
    <t>CDS DENTAIREET OPHTALMO GRAND PARIS</t>
  </si>
  <si>
    <t>930029764</t>
  </si>
  <si>
    <t>930029657</t>
  </si>
  <si>
    <t>CDS DENTAIREET OPHTALMOLOGIQUEDU  GRAND PARIS</t>
  </si>
  <si>
    <t>CDS DE SAINT DENIS</t>
  </si>
  <si>
    <t>930030028</t>
  </si>
  <si>
    <t>930030010</t>
  </si>
  <si>
    <t>CDS DENTAIRE VIVO DENT</t>
  </si>
  <si>
    <t>930030150</t>
  </si>
  <si>
    <t>930030143</t>
  </si>
  <si>
    <t>CDS POLYVALENT ST DENIS</t>
  </si>
  <si>
    <t>930031802</t>
  </si>
  <si>
    <t>750070161</t>
  </si>
  <si>
    <t>CDS MEDICAL OPHTALMOLOGIE MNH OPHTA</t>
  </si>
  <si>
    <t>930031901</t>
  </si>
  <si>
    <t>930031893</t>
  </si>
  <si>
    <t>CDS CEMEDIQ PARIS</t>
  </si>
  <si>
    <t>930031927</t>
  </si>
  <si>
    <t>930031919</t>
  </si>
  <si>
    <t>CDS DENTAIRE DE LA PORTE DE PARIS</t>
  </si>
  <si>
    <t>930032503</t>
  </si>
  <si>
    <t>930032495</t>
  </si>
  <si>
    <t>CDS MUNICIPAL DE SANTE BAUER</t>
  </si>
  <si>
    <t>930010616</t>
  </si>
  <si>
    <t>930813167</t>
  </si>
  <si>
    <t>MCS (St-Ouen-sur-Seine)</t>
  </si>
  <si>
    <t>MCS Saint-Ouen-sur-Seine</t>
  </si>
  <si>
    <t>930010624</t>
  </si>
  <si>
    <t>CENTRE MUNICIPAL DE SANTE HENRI BARBUSSE</t>
  </si>
  <si>
    <t>CDS MEDICO SOCIAL MUNICIPAL</t>
  </si>
  <si>
    <t>930010632</t>
  </si>
  <si>
    <t>CDS MEDICO DENTAIRE SAINT OUEN</t>
  </si>
  <si>
    <t>930026794</t>
  </si>
  <si>
    <t>930026216</t>
  </si>
  <si>
    <t>CDS MedDent (St-Ouen-sur-Seine)-MCS</t>
  </si>
  <si>
    <t>CDS MEDICO DENTAIRE SAINT OUEN CSMDSO</t>
  </si>
  <si>
    <t>CDS DENTAIRE SAINT-OUEN - GABRIEL PERI</t>
  </si>
  <si>
    <t>930027610</t>
  </si>
  <si>
    <t>CDS EFFISANTE</t>
  </si>
  <si>
    <t>930029921</t>
  </si>
  <si>
    <t>930029913</t>
  </si>
  <si>
    <t>CDS ARAGO SANTE</t>
  </si>
  <si>
    <t>930031281</t>
  </si>
  <si>
    <t>940028905</t>
  </si>
  <si>
    <t>CDS MUNICIPAL LOUIS FERNET</t>
  </si>
  <si>
    <t>930010913</t>
  </si>
  <si>
    <t>930813175</t>
  </si>
  <si>
    <t>MCS (Sevran)</t>
  </si>
  <si>
    <t>MCS Sevran</t>
  </si>
  <si>
    <t>CDS DENTAIRE DE SEVRAN</t>
  </si>
  <si>
    <t>930025549</t>
  </si>
  <si>
    <t>930025531</t>
  </si>
  <si>
    <t>CENTRE DE SANTE DENTAIRE DE SEVRAN</t>
  </si>
  <si>
    <t>CDS MEDICO DENTAIRE BEAU SEVRAN</t>
  </si>
  <si>
    <t>930026240</t>
  </si>
  <si>
    <t>CDS MedDent (Sevran)-MCS</t>
  </si>
  <si>
    <t>CDS OPHTALMOLOGIQUE BEAU SEVRAN</t>
  </si>
  <si>
    <t>930030705</t>
  </si>
  <si>
    <t>930030697</t>
  </si>
  <si>
    <t>CDS MUNICIPAL COLETTE COULON</t>
  </si>
  <si>
    <t>930010673</t>
  </si>
  <si>
    <t>930813183</t>
  </si>
  <si>
    <t>MCS (Stains)</t>
  </si>
  <si>
    <t>MCS Stains</t>
  </si>
  <si>
    <t>CENTRE DE SANTE MUNICIPAL DE SANTE  COLETTE COULON</t>
  </si>
  <si>
    <t>CDS MÉDICO-DENTAIRE DE STAINS</t>
  </si>
  <si>
    <t>930029244</t>
  </si>
  <si>
    <t>930029228</t>
  </si>
  <si>
    <t>CDS CLOS MEDICAL</t>
  </si>
  <si>
    <t>930030754</t>
  </si>
  <si>
    <t>930030747</t>
  </si>
  <si>
    <t>CDS MUNICIPAL FRANCOISE DOLTO</t>
  </si>
  <si>
    <t>930012588</t>
  </si>
  <si>
    <t>930813233</t>
  </si>
  <si>
    <t>MCS (Tremblay-en-France)</t>
  </si>
  <si>
    <t>MCS Tremblay-en-France</t>
  </si>
  <si>
    <t>CENTRE DE SANTE FRANCOISE DOLTO</t>
  </si>
  <si>
    <t>CDS DENTAIRE DE TREMBLAY</t>
  </si>
  <si>
    <t>930017009</t>
  </si>
  <si>
    <t>CENTRE DE SANTE DENTAIRE DE TREMBLAY EN FRANCE</t>
  </si>
  <si>
    <t>CDS GILBERT BERGER</t>
  </si>
  <si>
    <t>930031018</t>
  </si>
  <si>
    <t>930031000</t>
  </si>
  <si>
    <t>CDS TREMBLAY MEDICO DENTAIRE</t>
  </si>
  <si>
    <t>930031448</t>
  </si>
  <si>
    <t>930031430</t>
  </si>
  <si>
    <t>CDS MEDICAL ET DENTAIRE AKALYA</t>
  </si>
  <si>
    <t>930032008</t>
  </si>
  <si>
    <t>930031992</t>
  </si>
  <si>
    <t>CDS MedDent (Tremblay-en-France)-MCS</t>
  </si>
  <si>
    <t>CDS MEDICO-DENTAIRE DE LA GARE</t>
  </si>
  <si>
    <t>930028642</t>
  </si>
  <si>
    <t>930028626</t>
  </si>
  <si>
    <t>CDS MedDent (Villemomble)-MCS</t>
  </si>
  <si>
    <t>MCS Villemomble</t>
  </si>
  <si>
    <t>CDS MEDICO DENTAIRE GRANDE RUE</t>
  </si>
  <si>
    <t>930029806</t>
  </si>
  <si>
    <t>930029574</t>
  </si>
  <si>
    <t>CDS MEDICO DENTAIRE DE LA GRANDE RUE VILLEMOMBLE</t>
  </si>
  <si>
    <t>CDS DENTAIRE DE VILLEPINTE</t>
  </si>
  <si>
    <t>930028428</t>
  </si>
  <si>
    <t>930028394</t>
  </si>
  <si>
    <t>MCS (Villepinte)</t>
  </si>
  <si>
    <t>MCS Villepinte</t>
  </si>
  <si>
    <t>CDS MEGAVISION VILLEPINTE</t>
  </si>
  <si>
    <t>930029988</t>
  </si>
  <si>
    <t>950045286</t>
  </si>
  <si>
    <t>CDS DENTAIRE VILLEPINTE GARE</t>
  </si>
  <si>
    <t>930030812</t>
  </si>
  <si>
    <t>930030804</t>
  </si>
  <si>
    <t>CDS OPTHA VISION 26</t>
  </si>
  <si>
    <t>930032362</t>
  </si>
  <si>
    <t>930032354</t>
  </si>
  <si>
    <t>CDS MEDICO DENTAIRE DE FRANCE</t>
  </si>
  <si>
    <t>930026224</t>
  </si>
  <si>
    <t>Villetaneuse</t>
  </si>
  <si>
    <t>CDS MedDent (Villetaneuse)-MCS</t>
  </si>
  <si>
    <t>MCS Villetaneuse</t>
  </si>
  <si>
    <t>CDS MEDICODENTAIRE VILLETANEUSE LES CENTRES DENTAIRES DE FRA</t>
  </si>
  <si>
    <t>CDS OPHTALMOLOGIE VILLETANEUSE</t>
  </si>
  <si>
    <t>930029624</t>
  </si>
  <si>
    <t>930029616</t>
  </si>
  <si>
    <t>MCS (Villetaneuse)</t>
  </si>
  <si>
    <t>CDS MEDICAL KVLHM</t>
  </si>
  <si>
    <t>930030663</t>
  </si>
  <si>
    <t>930030655</t>
  </si>
  <si>
    <t>CDS MUNICIPAL D ALFORTVILLE</t>
  </si>
  <si>
    <t>940002579</t>
  </si>
  <si>
    <t>940806359</t>
  </si>
  <si>
    <t>MCS (Alfortville)</t>
  </si>
  <si>
    <t>MCS Alfortville</t>
  </si>
  <si>
    <t>CDS DENTAIRE VICTOR HUGO</t>
  </si>
  <si>
    <t>940013139</t>
  </si>
  <si>
    <t>940024854</t>
  </si>
  <si>
    <t>CMS DU GRAND ENSEMBLE ALFORTVILLE</t>
  </si>
  <si>
    <t>940025927</t>
  </si>
  <si>
    <t>CDS MEDICO DENTAIRE ALFORTVILLE</t>
  </si>
  <si>
    <t>940026602</t>
  </si>
  <si>
    <t>940026594</t>
  </si>
  <si>
    <t>CDS MedDent (Alfortville)-MCS</t>
  </si>
  <si>
    <t>CDS MUNICIPAL MARCEL TRIGON</t>
  </si>
  <si>
    <t>940010028</t>
  </si>
  <si>
    <t>940806169</t>
  </si>
  <si>
    <t>MCS (Arcueil)</t>
  </si>
  <si>
    <t>MCS Arcueil</t>
  </si>
  <si>
    <t>CDS LA VACHE NOIRE</t>
  </si>
  <si>
    <t>940023815</t>
  </si>
  <si>
    <t>940023542</t>
  </si>
  <si>
    <t>CDS DENTAIRE ET OPHTALMOLOGIQUE LA VACHE NOIRE</t>
  </si>
  <si>
    <t>CDS DENTAIRE OPHTALMOLOGIQUE LAPLACE</t>
  </si>
  <si>
    <t>940029481</t>
  </si>
  <si>
    <t>940029473</t>
  </si>
  <si>
    <t>940022411</t>
  </si>
  <si>
    <t>940022403</t>
  </si>
  <si>
    <t>MCS (Boissy-St-Léger)</t>
  </si>
  <si>
    <t>MCS Boissy-Saint-Léger</t>
  </si>
  <si>
    <t>CENTRE DE SANTE DENTAIRE DE FRANCE</t>
  </si>
  <si>
    <t>CDS BOISSY CRETEIL</t>
  </si>
  <si>
    <t>940026776</t>
  </si>
  <si>
    <t>940026768</t>
  </si>
  <si>
    <t>CDS DENTAIRE DE BONNEUIL</t>
  </si>
  <si>
    <t>940026693</t>
  </si>
  <si>
    <t>940026685</t>
  </si>
  <si>
    <t>MCS (Bonneuil-sur-Marne)</t>
  </si>
  <si>
    <t>MCS Bonneuil-sur-Marne</t>
  </si>
  <si>
    <t>CDS MEDICAL ET DENTAIRE GEORGES GRUN</t>
  </si>
  <si>
    <t>940010051</t>
  </si>
  <si>
    <t>940807159</t>
  </si>
  <si>
    <t>CDS MedDent (Cachan)-MCS</t>
  </si>
  <si>
    <t>MCS Cachan</t>
  </si>
  <si>
    <t>CENTRE DE SANTE MEDICAL ET DENTAIRE MUNICIPAL GEORGES GRUN</t>
  </si>
  <si>
    <t>CDS DENTAIRE CACHAN</t>
  </si>
  <si>
    <t>940025828</t>
  </si>
  <si>
    <t>920034808</t>
  </si>
  <si>
    <t>MCS (Cachan)</t>
  </si>
  <si>
    <t>CDS MUNICIPAL DE SANTE MAURICE TENINE</t>
  </si>
  <si>
    <t>940010069</t>
  </si>
  <si>
    <t>940806649</t>
  </si>
  <si>
    <t>MCS (Champigny-sur-Marne)</t>
  </si>
  <si>
    <t>MCS Champigny-sur-Marne</t>
  </si>
  <si>
    <t>CDS MUNICIPAL DE SANTE  MAURICE TENINE</t>
  </si>
  <si>
    <t>CDS MUNICIPAL PIERRE ROUQUES</t>
  </si>
  <si>
    <t>940010077</t>
  </si>
  <si>
    <t>CDS MUNICIPAL DE SANTE PIERRE ROUQUES</t>
  </si>
  <si>
    <t>CDS MEDICO DENTAIRE CHAMPIGNY</t>
  </si>
  <si>
    <t>940023005</t>
  </si>
  <si>
    <t>940022999</t>
  </si>
  <si>
    <t>CDS MedDent (Champigny-sur-Marne)-MCS</t>
  </si>
  <si>
    <t>CDS MEDICO-DENTAIRE SANTEA CHAMPIGNY</t>
  </si>
  <si>
    <t>940023435</t>
  </si>
  <si>
    <t>940023427</t>
  </si>
  <si>
    <t>CDS CHAMPIGNY</t>
  </si>
  <si>
    <t>940027410</t>
  </si>
  <si>
    <t>940027402</t>
  </si>
  <si>
    <t>CDS DENTAIRE JEAN JAURES</t>
  </si>
  <si>
    <t>940028798</t>
  </si>
  <si>
    <t>770025872</t>
  </si>
  <si>
    <t>CDS MEDICO DENTAIRE DES BERGES</t>
  </si>
  <si>
    <t>940022130</t>
  </si>
  <si>
    <t>940022122</t>
  </si>
  <si>
    <t>CDS MedDent (Charenton-le-Pont)-MCS</t>
  </si>
  <si>
    <t>MCS Charenton-le-Pont</t>
  </si>
  <si>
    <t>CDS MEDICO DENTAIRE DES BERGES DE CHARENTON</t>
  </si>
  <si>
    <t>CDS DE CHARENTON</t>
  </si>
  <si>
    <t>940022742</t>
  </si>
  <si>
    <t>940022734</t>
  </si>
  <si>
    <t>MCS (Charenton-le-Pont)</t>
  </si>
  <si>
    <t>CENTRE D ORTHODONTIE CHARENTON</t>
  </si>
  <si>
    <t>CDS MEDICAL LIBERTE</t>
  </si>
  <si>
    <t>940812639</t>
  </si>
  <si>
    <t>940001860</t>
  </si>
  <si>
    <t>CDS MEDICO SOCIAL DES HALLES</t>
  </si>
  <si>
    <t>940019565</t>
  </si>
  <si>
    <t>940019557</t>
  </si>
  <si>
    <t>MCS (Chevilly-Larue)</t>
  </si>
  <si>
    <t>MCS Chevilly-Larue</t>
  </si>
  <si>
    <t>CENTRE DE SANTE MEDICO SOCIAL DES HALLES</t>
  </si>
  <si>
    <t>CDS DE LA CPAM</t>
  </si>
  <si>
    <t>940010101</t>
  </si>
  <si>
    <t>940809304</t>
  </si>
  <si>
    <t>MCS (Choisy-le-Roi)</t>
  </si>
  <si>
    <t>MCS Choisy-le-Roi</t>
  </si>
  <si>
    <t>CENTRE DE SANTE DE LA CPAM</t>
  </si>
  <si>
    <t>CDS DENTAIRE CHOISY SOURIRE</t>
  </si>
  <si>
    <t>940022882</t>
  </si>
  <si>
    <t>940022874</t>
  </si>
  <si>
    <t>CENTRE DE SANTE DENTAIRE CHOISY SOURIRE</t>
  </si>
  <si>
    <t>CDS DENTAIRE CARNOT</t>
  </si>
  <si>
    <t>940025844</t>
  </si>
  <si>
    <t>CDS OPHTALMOLOGIQE DE CHOISY LE ROI</t>
  </si>
  <si>
    <t>940026214</t>
  </si>
  <si>
    <t>940026156</t>
  </si>
  <si>
    <t>CDS DENTAIRE CHOISY SUD</t>
  </si>
  <si>
    <t>940027063</t>
  </si>
  <si>
    <t>750066805</t>
  </si>
  <si>
    <t>CDS DENTAIRE CRETEIL</t>
  </si>
  <si>
    <t>940019086</t>
  </si>
  <si>
    <t>MCS (Créteil)</t>
  </si>
  <si>
    <t>MCS Créteil</t>
  </si>
  <si>
    <t>CDS CARDIOMEDICAL DE CRETEIL</t>
  </si>
  <si>
    <t>940020498</t>
  </si>
  <si>
    <t>940020449</t>
  </si>
  <si>
    <t>CENTRE DE SANTE CARDIOMEDICAL</t>
  </si>
  <si>
    <t>CDS DENTAIRE DU PORT DE CRETEIL</t>
  </si>
  <si>
    <t>940021587</t>
  </si>
  <si>
    <t>940021579</t>
  </si>
  <si>
    <t>CDS DENTAIRE CRETEIL VILLAGE</t>
  </si>
  <si>
    <t>940024359</t>
  </si>
  <si>
    <t>940024342</t>
  </si>
  <si>
    <t>CDS LIVI</t>
  </si>
  <si>
    <t>940024417</t>
  </si>
  <si>
    <t>750062119</t>
  </si>
  <si>
    <t>CDS DE SOINS NON PROGRAMMES ET TELECONSULTATIONS MEDICALES</t>
  </si>
  <si>
    <t>CDS MEDICO-DENTAIRE DU PARVIS CRETEIL</t>
  </si>
  <si>
    <t>940025216</t>
  </si>
  <si>
    <t>940025075</t>
  </si>
  <si>
    <t>CDS MedDent (Créteil)-MCS</t>
  </si>
  <si>
    <t>CDS MEDICO-DENTAIRE DU PARVIS DE CRETEIL</t>
  </si>
  <si>
    <t>CDS VISIONNEO</t>
  </si>
  <si>
    <t>940026537</t>
  </si>
  <si>
    <t>940026529</t>
  </si>
  <si>
    <t>940026628</t>
  </si>
  <si>
    <t>940026610</t>
  </si>
  <si>
    <t>CDS CRETEIL POINTE DU LAC</t>
  </si>
  <si>
    <t>940029085</t>
  </si>
  <si>
    <t>940029077</t>
  </si>
  <si>
    <t>940010119</t>
  </si>
  <si>
    <t>940806177</t>
  </si>
  <si>
    <t>MCS (Fontenay-sous-Bois)</t>
  </si>
  <si>
    <t>MCS Fontenay-sous-Bois</t>
  </si>
  <si>
    <t>940010457</t>
  </si>
  <si>
    <t>CDS DENTAIRE VAL DE FONTENAY</t>
  </si>
  <si>
    <t>940022791</t>
  </si>
  <si>
    <t>940022783</t>
  </si>
  <si>
    <t>CENTRE DE SOINS DENTAIRES VAL DE FONTENAY RER</t>
  </si>
  <si>
    <t>CDS MEDICAL DENTAIRE FONTENAY SS BOIS</t>
  </si>
  <si>
    <t>940026297</t>
  </si>
  <si>
    <t>CDS MedDent (Fontenay-sous-Bois)-MCS</t>
  </si>
  <si>
    <t>CDS MEDICAL ET DENTAIRE FONTENAY SOUS BOIS</t>
  </si>
  <si>
    <t>CDS DE FRESNES</t>
  </si>
  <si>
    <t>940026289</t>
  </si>
  <si>
    <t>940026271</t>
  </si>
  <si>
    <t>Fresnes</t>
  </si>
  <si>
    <t>MCS (Fresnes)</t>
  </si>
  <si>
    <t>MCS Fresnes</t>
  </si>
  <si>
    <t>CDS MUNICIPAL DE SANTE DE FRESNE</t>
  </si>
  <si>
    <t>940805500</t>
  </si>
  <si>
    <t>940806870</t>
  </si>
  <si>
    <t>CDS MUNICIPAL DE SANTE DE GENTILLY</t>
  </si>
  <si>
    <t>940020217</t>
  </si>
  <si>
    <t>940806896</t>
  </si>
  <si>
    <t>MCS (Gentilly)</t>
  </si>
  <si>
    <t>MCS Gentilly</t>
  </si>
  <si>
    <t>CENTRED DE SANTE MUNICIPAL DE GENTILLY</t>
  </si>
  <si>
    <t>CDS DENTAL VISION GENTILLY</t>
  </si>
  <si>
    <t>940027196</t>
  </si>
  <si>
    <t>940027188</t>
  </si>
  <si>
    <t>CDS GENTILLY</t>
  </si>
  <si>
    <t>940028236</t>
  </si>
  <si>
    <t>940028228</t>
  </si>
  <si>
    <t>CDS DE SANTE MUNICIPAL L HAY LES ROSES</t>
  </si>
  <si>
    <t>940010168</t>
  </si>
  <si>
    <t>940806185</t>
  </si>
  <si>
    <t>Haÿ-les-Roses</t>
  </si>
  <si>
    <t>MCS (Haÿ-les-Roses)</t>
  </si>
  <si>
    <t>MCS Haÿ-les-Roses</t>
  </si>
  <si>
    <t>940010176</t>
  </si>
  <si>
    <t>940806193</t>
  </si>
  <si>
    <t>MCS (Ivry-sur-Seine)</t>
  </si>
  <si>
    <t>MCS Ivry-sur-Seine</t>
  </si>
  <si>
    <t>CENTRE DE SANTE MUNICIPAL F DEWERPE</t>
  </si>
  <si>
    <t>CDS DENTAIRE IVRY</t>
  </si>
  <si>
    <t>940019714</t>
  </si>
  <si>
    <t>CENTRE DE SANTE DENTAIRE DE L'U M I F</t>
  </si>
  <si>
    <t>CDS DENTAIRE MARAT</t>
  </si>
  <si>
    <t>940020951</t>
  </si>
  <si>
    <t>CENTRE DE SANTE DENTAIRE MARAT</t>
  </si>
  <si>
    <t>CDS MEDICAL ET DENTAIRE D IVRY CMDQI</t>
  </si>
  <si>
    <t>940022627</t>
  </si>
  <si>
    <t>CDS MedDent (Ivry-sur-Seine)-MCS</t>
  </si>
  <si>
    <t>CDS MEDICO-DENTAIRE IVRY</t>
  </si>
  <si>
    <t>940023245</t>
  </si>
  <si>
    <t>940023237</t>
  </si>
  <si>
    <t>CDS DENTAIRE IVRY - CDI</t>
  </si>
  <si>
    <t>940024060</t>
  </si>
  <si>
    <t>940024052</t>
  </si>
  <si>
    <t>CDS ACCESS RADIOLOGIE IVRY</t>
  </si>
  <si>
    <t>940025711</t>
  </si>
  <si>
    <t>940025695</t>
  </si>
  <si>
    <t>CDS SAGEO IVRY SUR SEINE</t>
  </si>
  <si>
    <t>940026545</t>
  </si>
  <si>
    <t>750065880</t>
  </si>
  <si>
    <t>CDS MEDICAL ET OPHTALMO IVRY SUR SEINE</t>
  </si>
  <si>
    <t>940026867</t>
  </si>
  <si>
    <t>940026859</t>
  </si>
  <si>
    <t>CDS DE KINESITHERAPIE IVRY</t>
  </si>
  <si>
    <t>940027386</t>
  </si>
  <si>
    <t>940027378</t>
  </si>
  <si>
    <t>CDS AVERROES CENTRE MEDICAL POLYVALENT</t>
  </si>
  <si>
    <t>940028707</t>
  </si>
  <si>
    <t>940028699</t>
  </si>
  <si>
    <t>CDS AVERROES CENTRE MEDICLA POLYVALENT</t>
  </si>
  <si>
    <t>CDS MEDICO DENTAIRE DE JOINVILLE</t>
  </si>
  <si>
    <t>940026339</t>
  </si>
  <si>
    <t>940026321</t>
  </si>
  <si>
    <t>CDS MedDent (Joinville-le-Pont)-MCS</t>
  </si>
  <si>
    <t>MCS Joinville-le-Pont</t>
  </si>
  <si>
    <t>CDS MEDICO DENTAIRE DE JOINVILLE LE PONT</t>
  </si>
  <si>
    <t>CDS MEDICO DENTAIRE JOINVILLE</t>
  </si>
  <si>
    <t>940026560</t>
  </si>
  <si>
    <t>940026552</t>
  </si>
  <si>
    <t>CDS MEDICO DENTAIRE KREMLIN BICETRE</t>
  </si>
  <si>
    <t>940021330</t>
  </si>
  <si>
    <t>750050437</t>
  </si>
  <si>
    <t>CDS MedDent (Le Kremlin-Bicêtre)-MCS</t>
  </si>
  <si>
    <t>MCS Kremlin-Bicêtre</t>
  </si>
  <si>
    <t>CDS DENTAIRE ET OPHTALMOLOGIQUE OKABE</t>
  </si>
  <si>
    <t>940023559</t>
  </si>
  <si>
    <t>MCS (Le Kremlin-Bicêtre)</t>
  </si>
  <si>
    <t>CDS LE KREMLIN BICETRE</t>
  </si>
  <si>
    <t>940027170</t>
  </si>
  <si>
    <t>940029598</t>
  </si>
  <si>
    <t>940029580</t>
  </si>
  <si>
    <t>CDS DE SOINS DENTAIRES AVENIR</t>
  </si>
  <si>
    <t>940029689</t>
  </si>
  <si>
    <t>770026441</t>
  </si>
  <si>
    <t>MCS (Limeil-Brévannes)</t>
  </si>
  <si>
    <t>MCS Limeil-Brévannes</t>
  </si>
  <si>
    <t>CDS STADE DOREE</t>
  </si>
  <si>
    <t>940022346</t>
  </si>
  <si>
    <t>940026149</t>
  </si>
  <si>
    <t>MCS (Maisons-Alfort)</t>
  </si>
  <si>
    <t>MCS Maisons-Alfort</t>
  </si>
  <si>
    <t>CENTRE DE SANTE DENTAIRE DOREE STADE</t>
  </si>
  <si>
    <t>CDS DENTAIRE MAISONS ALFORT</t>
  </si>
  <si>
    <t>940022684</t>
  </si>
  <si>
    <t>920029923</t>
  </si>
  <si>
    <t>CENTRE DE SANTE DENTAIRE MAISONS ALFORT CSDMA</t>
  </si>
  <si>
    <t>940023807</t>
  </si>
  <si>
    <t>940023799</t>
  </si>
  <si>
    <t>CDS DENTAIRE ALFORT</t>
  </si>
  <si>
    <t>940024045</t>
  </si>
  <si>
    <t>940024037</t>
  </si>
  <si>
    <t>CDS ACCES VISION MAISONS ALFORT</t>
  </si>
  <si>
    <t>940027253</t>
  </si>
  <si>
    <t>940027246</t>
  </si>
  <si>
    <t>CDS MEDICO-DENTAIRE NOGENT LE PERREUX</t>
  </si>
  <si>
    <t>940022767</t>
  </si>
  <si>
    <t>CDS MedDent (Nogent-sur-Marne)-MCS</t>
  </si>
  <si>
    <t>MCS Nogent-sur-Marne</t>
  </si>
  <si>
    <t>CENTRE MEDICO DENTAIRE NOGENT LE PERREUX</t>
  </si>
  <si>
    <t>CDS NOGENT BALTARD RER</t>
  </si>
  <si>
    <t>940026248</t>
  </si>
  <si>
    <t>940026230</t>
  </si>
  <si>
    <t>MCS (Nogent-sur-Marne)</t>
  </si>
  <si>
    <t>CDS BALTARD SANTE</t>
  </si>
  <si>
    <t>940027360</t>
  </si>
  <si>
    <t>910025675</t>
  </si>
  <si>
    <t>CDS ESPACE MEDICO DENTAIRE DE NOGENT</t>
  </si>
  <si>
    <t>940028566</t>
  </si>
  <si>
    <t>940028558</t>
  </si>
  <si>
    <t>CDS MEDICAL MUNICIPAL MELIES</t>
  </si>
  <si>
    <t>940010366</t>
  </si>
  <si>
    <t>940790249</t>
  </si>
  <si>
    <t>MCS (Orly)</t>
  </si>
  <si>
    <t>MCS Orly</t>
  </si>
  <si>
    <t>CDS MEDICO SOCIAL MUNICIPAL ORLY</t>
  </si>
  <si>
    <t>940010408</t>
  </si>
  <si>
    <t>CENTRE DE SANTE MEDICO SOCIAL MUNICIPAL  DOCTEUR CALMETTE</t>
  </si>
  <si>
    <t>CDS MEDICO DENTAIRE D ORLY</t>
  </si>
  <si>
    <t>940026313</t>
  </si>
  <si>
    <t>940026305</t>
  </si>
  <si>
    <t>CDS MedDent (Orly)-MCS</t>
  </si>
  <si>
    <t>CDS MUNICIPAL D ORLY</t>
  </si>
  <si>
    <t>940027204</t>
  </si>
  <si>
    <t>CENTRE DE SANTE MUNICIPAL D ORLY</t>
  </si>
  <si>
    <t>CDS LE PERREUX BRY CHAMPIGNY</t>
  </si>
  <si>
    <t>940026792</t>
  </si>
  <si>
    <t>940026784</t>
  </si>
  <si>
    <t>Perreux-sur-Marne</t>
  </si>
  <si>
    <t>MCS (Perreux-sur-Marne)</t>
  </si>
  <si>
    <t>MCS Perreux-sur-Marne</t>
  </si>
  <si>
    <t>CDS POLYVALENT LE PERREUX SUR MARNE</t>
  </si>
  <si>
    <t>940028954</t>
  </si>
  <si>
    <t>940028947</t>
  </si>
  <si>
    <t>CDS SOINS INFIRMIERS MUNICIPAL</t>
  </si>
  <si>
    <t>940020563</t>
  </si>
  <si>
    <t>940806334</t>
  </si>
  <si>
    <t>Saint-Mandé</t>
  </si>
  <si>
    <t>MCS (St-Mandé)</t>
  </si>
  <si>
    <t>MCS Saint-Mandé</t>
  </si>
  <si>
    <t>CDS SOINS INFIRMIERS MUNICIPAL DE SAINT MANDE</t>
  </si>
  <si>
    <t>CDS DENTAIRE SAINT-MANDE</t>
  </si>
  <si>
    <t>940023633</t>
  </si>
  <si>
    <t>940023625</t>
  </si>
  <si>
    <t>CDS ACCES VISION SAINT MANDE</t>
  </si>
  <si>
    <t>940025851</t>
  </si>
  <si>
    <t>940025836</t>
  </si>
  <si>
    <t>CDS DENTAIRE DE ST MANDE</t>
  </si>
  <si>
    <t>940026511</t>
  </si>
  <si>
    <t>940029796</t>
  </si>
  <si>
    <t>CDS VAL CONSULT</t>
  </si>
  <si>
    <t>940026917</t>
  </si>
  <si>
    <t>940001019</t>
  </si>
  <si>
    <t>CDS MEDICO SOCIAL DE LA CPAM 94</t>
  </si>
  <si>
    <t>940020571</t>
  </si>
  <si>
    <t>MCS (St-Maur-des-Fossés)</t>
  </si>
  <si>
    <t>MCS Saint-Maur-des-Fossés</t>
  </si>
  <si>
    <t>CDS MEDICO DENTAIRE LA VARENNE</t>
  </si>
  <si>
    <t>940022817</t>
  </si>
  <si>
    <t>940022809</t>
  </si>
  <si>
    <t>CDS MedDent (St-Maur-des-Fossés)-MCS</t>
  </si>
  <si>
    <t>CENTRE MEDICO DENTAIRE LA VARENNE</t>
  </si>
  <si>
    <t>CDS MEDICO DENTAIRE DE SAINT MAUR</t>
  </si>
  <si>
    <t>940023187</t>
  </si>
  <si>
    <t>940023179</t>
  </si>
  <si>
    <t>CDS MEDICO DENTAIRE DE SAINT MAUR DES FOSSES</t>
  </si>
  <si>
    <t>CDS MEDICO DENTAIRE SAINT MAUR CRETEIL</t>
  </si>
  <si>
    <t>940023203</t>
  </si>
  <si>
    <t>940023195</t>
  </si>
  <si>
    <t>CDS QARE</t>
  </si>
  <si>
    <t>940024912</t>
  </si>
  <si>
    <t>940027287</t>
  </si>
  <si>
    <t>940029002</t>
  </si>
  <si>
    <t>CDS ACCES VISION LA VARENNE</t>
  </si>
  <si>
    <t>940027444</t>
  </si>
  <si>
    <t>940027436</t>
  </si>
  <si>
    <t>CDS DENTAIRE SAINT MAURICE</t>
  </si>
  <si>
    <t>940023880</t>
  </si>
  <si>
    <t>940023872</t>
  </si>
  <si>
    <t>MCS (St-Maurice)</t>
  </si>
  <si>
    <t>MCS Saint-Maurice</t>
  </si>
  <si>
    <t>CDS DENTALY</t>
  </si>
  <si>
    <t>940026818</t>
  </si>
  <si>
    <t>940026800</t>
  </si>
  <si>
    <t>MCS (Sucy-en-Brie)</t>
  </si>
  <si>
    <t>MCS Sucy-en-Brie</t>
  </si>
  <si>
    <t>CDS MEDICO DENTAIRE ATHST</t>
  </si>
  <si>
    <t>940026347</t>
  </si>
  <si>
    <t>930029772</t>
  </si>
  <si>
    <t>CDS MedDent (Thiais)-MCS</t>
  </si>
  <si>
    <t>MCS Thiais</t>
  </si>
  <si>
    <t>CDS MEDICO DENTAIRE (THIAISIENNE DE SANTE POUR TOUS) - ATHST</t>
  </si>
  <si>
    <t>CDS MEDI SANTE CENTER</t>
  </si>
  <si>
    <t>940029168</t>
  </si>
  <si>
    <t>940029150</t>
  </si>
  <si>
    <t>MCS (Thiais)</t>
  </si>
  <si>
    <t>CDS THIAIS SOURIRE</t>
  </si>
  <si>
    <t>940029705</t>
  </si>
  <si>
    <t>940029697</t>
  </si>
  <si>
    <t>CDS MEDICAL DU PHOENIX</t>
  </si>
  <si>
    <t>940029630</t>
  </si>
  <si>
    <t>940029622</t>
  </si>
  <si>
    <t>Valenton</t>
  </si>
  <si>
    <t>MCS (Valenton)</t>
  </si>
  <si>
    <t>MCS Valenton</t>
  </si>
  <si>
    <t>CDS PIERRE ROUQUES SITE MARX</t>
  </si>
  <si>
    <t>940010309</t>
  </si>
  <si>
    <t>940806771</t>
  </si>
  <si>
    <t>MCS (Villejuif)</t>
  </si>
  <si>
    <t>MCS Villejuif</t>
  </si>
  <si>
    <t>CDS PIERRE ROUQUES SITE BARBUSSE</t>
  </si>
  <si>
    <t>940020191</t>
  </si>
  <si>
    <t>CDS ELISE VILLEJUIF</t>
  </si>
  <si>
    <t>940022726</t>
  </si>
  <si>
    <t>CENTRE MEDICO-DENTAIRE ELISE VILLEJUIF</t>
  </si>
  <si>
    <t>CDS DENTAIRE VILLEJUIF</t>
  </si>
  <si>
    <t>940022775</t>
  </si>
  <si>
    <t>CDS DENTAIRE VILLEJUIF (DENTASMILE)</t>
  </si>
  <si>
    <t>940023344</t>
  </si>
  <si>
    <t>CDS POLYVALENT MYCARE CLINIC</t>
  </si>
  <si>
    <t>940028970</t>
  </si>
  <si>
    <t>940028962</t>
  </si>
  <si>
    <t>CDS DENTAIRE DANIELLE CASANOVA</t>
  </si>
  <si>
    <t>940713795</t>
  </si>
  <si>
    <t>CDS MEDICO DENTAIRE VILLENEUVE LE ROI</t>
  </si>
  <si>
    <t>940026263</t>
  </si>
  <si>
    <t>940026255</t>
  </si>
  <si>
    <t>CDS MedDent (Villeneuve-le-Roi)-MCS</t>
  </si>
  <si>
    <t>MCS Villeneuve-le-Roi</t>
  </si>
  <si>
    <t>CDS MEDICO SOCIAL MUNICIPAL H DRET</t>
  </si>
  <si>
    <t>940020357</t>
  </si>
  <si>
    <t>940806201</t>
  </si>
  <si>
    <t>MCS (Villeneuve-St-Georges)</t>
  </si>
  <si>
    <t>MCS Villeneuve-Saint-Georges</t>
  </si>
  <si>
    <t>CDS LM DENTAIRE</t>
  </si>
  <si>
    <t>940026735</t>
  </si>
  <si>
    <t>770023687</t>
  </si>
  <si>
    <t>CDS 4SANTE</t>
  </si>
  <si>
    <t>940027147</t>
  </si>
  <si>
    <t>950045641</t>
  </si>
  <si>
    <t>CDS DENTAIRE ET D ORTHODONTIE VSG</t>
  </si>
  <si>
    <t>940029069</t>
  </si>
  <si>
    <t>940029051</t>
  </si>
  <si>
    <t>CDS DENTAIRE VILLIERS SUR MARNE</t>
  </si>
  <si>
    <t>940023377</t>
  </si>
  <si>
    <t>MCS (Villiers-sur-Marne)</t>
  </si>
  <si>
    <t>MCS Villiers-sur-Marne</t>
  </si>
  <si>
    <t>CDS SOINS INFIRMIER VILLIERS SUR MARNE</t>
  </si>
  <si>
    <t>940804750</t>
  </si>
  <si>
    <t>940790272</t>
  </si>
  <si>
    <t>CDS SOINS INFIRMIER</t>
  </si>
  <si>
    <t>CDS DENTAIRE ELISE VINCENNES</t>
  </si>
  <si>
    <t>940023328</t>
  </si>
  <si>
    <t>MCS (Vincennes)</t>
  </si>
  <si>
    <t>MCS Vincennes</t>
  </si>
  <si>
    <t>CDS DENTAIRE VITRY - CDV</t>
  </si>
  <si>
    <t>940024086</t>
  </si>
  <si>
    <t>940024078</t>
  </si>
  <si>
    <t>MCS (Vitry-sur-Seine)</t>
  </si>
  <si>
    <t>MCS Vitry-sur-Seine</t>
  </si>
  <si>
    <t>CDS OPHTALIB</t>
  </si>
  <si>
    <t>940026883</t>
  </si>
  <si>
    <t>940026875</t>
  </si>
  <si>
    <t>CDS DENTAIRE ET D ORTHODONTIE VITRY</t>
  </si>
  <si>
    <t>940027006</t>
  </si>
  <si>
    <t>940026990</t>
  </si>
  <si>
    <t>CDS STALINGRAD</t>
  </si>
  <si>
    <t>940028202</t>
  </si>
  <si>
    <t>940028194</t>
  </si>
  <si>
    <t>CDS DENTAIRE VITRY DENTECLAIR</t>
  </si>
  <si>
    <t>940029325</t>
  </si>
  <si>
    <t>940029317</t>
  </si>
  <si>
    <t>CDS VITRY</t>
  </si>
  <si>
    <t>940029374</t>
  </si>
  <si>
    <t>940029366</t>
  </si>
  <si>
    <t>CDS MEDICO DENTAIRE ROUGET DE LISLE</t>
  </si>
  <si>
    <t>940029515</t>
  </si>
  <si>
    <t>940029507</t>
  </si>
  <si>
    <t>CDS MedDent (Vitry-sur-Seine)-MCS</t>
  </si>
  <si>
    <t>940060817</t>
  </si>
  <si>
    <t>940806227</t>
  </si>
  <si>
    <t>CENTRE DE SANTE MUNICIPAL PIERRE ROUQUES</t>
  </si>
  <si>
    <t>CDS FERNAND GOULENE</t>
  </si>
  <si>
    <t>950010017</t>
  </si>
  <si>
    <t>950802397</t>
  </si>
  <si>
    <t>MCS (Argenteuil)</t>
  </si>
  <si>
    <t>MCS Argenteuil</t>
  </si>
  <si>
    <t>CENTRE DE SANTE MUNICIPAL FERNAND GOULENE</t>
  </si>
  <si>
    <t>CDS DENTAIRE D ARGENTEUIL</t>
  </si>
  <si>
    <t>950013946</t>
  </si>
  <si>
    <t>CDS MEDICO DENTAIRE ARGENTEUIL</t>
  </si>
  <si>
    <t>950041988</t>
  </si>
  <si>
    <t>950041970</t>
  </si>
  <si>
    <t>CDS MedDent (Argenteuil)-MCS</t>
  </si>
  <si>
    <t>CENTRE DE SANTE MEDICO DENTAIRE ARGENTEUIL</t>
  </si>
  <si>
    <t>CDS MEDICO DENTAIRE VAILLANT COUTURIER</t>
  </si>
  <si>
    <t>950043018</t>
  </si>
  <si>
    <t>950043000</t>
  </si>
  <si>
    <t>CDS D'ORTHODONTIE ET SOINS DENTAIRES</t>
  </si>
  <si>
    <t>950043505</t>
  </si>
  <si>
    <t>950043497</t>
  </si>
  <si>
    <t>CDS D'ORTHODONTIE ET SOINS DENTAIRES - ARGENTEUIL</t>
  </si>
  <si>
    <t>CDS MEDICO-DENTAIRE ALLEMANE</t>
  </si>
  <si>
    <t>950044677</t>
  </si>
  <si>
    <t>950044669</t>
  </si>
  <si>
    <t>CDS OPHTALMO PAUL VAILLANT COUTURIER</t>
  </si>
  <si>
    <t>950044701</t>
  </si>
  <si>
    <t>950047068</t>
  </si>
  <si>
    <t>CDS OPHTALMOLOGIE PAUL VAILLANT COUTURIER</t>
  </si>
  <si>
    <t>CDS MEDICAL ET DENTAIRE ARGENTEUIL</t>
  </si>
  <si>
    <t>950045005</t>
  </si>
  <si>
    <t>950044990</t>
  </si>
  <si>
    <t>CDS MEDICAL ARGENTEUIL</t>
  </si>
  <si>
    <t>950045500</t>
  </si>
  <si>
    <t>950045849</t>
  </si>
  <si>
    <t>950045831</t>
  </si>
  <si>
    <t>950046185</t>
  </si>
  <si>
    <t>950046177</t>
  </si>
  <si>
    <t>CDS MUNICIPAL IRENE LEZINE</t>
  </si>
  <si>
    <t>950802710</t>
  </si>
  <si>
    <t>CDS DENTAIRES D ARNOUVILLE</t>
  </si>
  <si>
    <t>950039834</t>
  </si>
  <si>
    <t>950039826</t>
  </si>
  <si>
    <t>MCS (Arnouville)</t>
  </si>
  <si>
    <t>MCS Arnouville</t>
  </si>
  <si>
    <t>CENTRE DE SOINS DENTAIRES D ARNOUVILLE</t>
  </si>
  <si>
    <t>CDS D'OPHTALMOLOGIE DU VAL D'OISE</t>
  </si>
  <si>
    <t>950045427</t>
  </si>
  <si>
    <t>950045419</t>
  </si>
  <si>
    <t>CDS DENTAIRE ASNIERES SUR OISE</t>
  </si>
  <si>
    <t>950045526</t>
  </si>
  <si>
    <t>950047183</t>
  </si>
  <si>
    <t>MCS (Asnières-sur-Oise)</t>
  </si>
  <si>
    <t>MCS Asnières-sur-Oise</t>
  </si>
  <si>
    <t>CDS MUNICIPAL BOURSTYN</t>
  </si>
  <si>
    <t>950020032</t>
  </si>
  <si>
    <t>950803072</t>
  </si>
  <si>
    <t>MCS (Bezons)</t>
  </si>
  <si>
    <t>MCS Bezons</t>
  </si>
  <si>
    <t>CDS DENTAIRE BEZONS</t>
  </si>
  <si>
    <t>950044495</t>
  </si>
  <si>
    <t>750063224</t>
  </si>
  <si>
    <t>950044867</t>
  </si>
  <si>
    <t>950044834</t>
  </si>
  <si>
    <t>CDS DENTAIRE OPHTALMO PONT DE BEZONS</t>
  </si>
  <si>
    <t>950045823</t>
  </si>
  <si>
    <t>950046045</t>
  </si>
  <si>
    <t>CDS DENTAIRE ET D OPHTALMOLOGIE DU PONT DE BEZONS</t>
  </si>
  <si>
    <t>CENTRE DENTAIRE BEZONS MAIRIE</t>
  </si>
  <si>
    <t>950046466</t>
  </si>
  <si>
    <t>920038601</t>
  </si>
  <si>
    <t>CDS DENTAIRE CERGY</t>
  </si>
  <si>
    <t>950015230</t>
  </si>
  <si>
    <t>MCS (Cergy)</t>
  </si>
  <si>
    <t>MCS Cergy</t>
  </si>
  <si>
    <t>CDS DENTAIRE 3F CERGY</t>
  </si>
  <si>
    <t>950045237</t>
  </si>
  <si>
    <t>950045229</t>
  </si>
  <si>
    <t>CDS DENTAIRE DE L HOTEL DE VILLE</t>
  </si>
  <si>
    <t>950046094</t>
  </si>
  <si>
    <t>950046086</t>
  </si>
  <si>
    <t>CDS CHABRAND THIBAULT</t>
  </si>
  <si>
    <t>950043109</t>
  </si>
  <si>
    <t>950000984</t>
  </si>
  <si>
    <t>MCS (Cormeilles-en-Parisis)</t>
  </si>
  <si>
    <t>MCS Cormeilles-en-Parisis</t>
  </si>
  <si>
    <t>CENTRE MEDICAL CHABRAND THIBAULT</t>
  </si>
  <si>
    <t>950044107</t>
  </si>
  <si>
    <t>950044008</t>
  </si>
  <si>
    <t>CDS DENTAIRE ET ORTHODONTIQUE DE CORMEILLES EN PARISIS</t>
  </si>
  <si>
    <t>CDS MÉDICO-DENTAIRE DEUIL LA BARRE</t>
  </si>
  <si>
    <t>950043695</t>
  </si>
  <si>
    <t>950042960</t>
  </si>
  <si>
    <t>MCS (Deuil-la-Barre)</t>
  </si>
  <si>
    <t>MCS Deuil-la-Barre</t>
  </si>
  <si>
    <t>CDS DENTAIRE LA GALATHEE</t>
  </si>
  <si>
    <t>950045047</t>
  </si>
  <si>
    <t>950044925</t>
  </si>
  <si>
    <t>CDS OPHTALMOLOGIQUE EAUBONNE</t>
  </si>
  <si>
    <t>950045914</t>
  </si>
  <si>
    <t>950045906</t>
  </si>
  <si>
    <t>MCS (Eaubonne)</t>
  </si>
  <si>
    <t>MCS Eaubonne</t>
  </si>
  <si>
    <t>CDS DENTAIRE D EAUBONNE</t>
  </si>
  <si>
    <t>950046151</t>
  </si>
  <si>
    <t>950046144</t>
  </si>
  <si>
    <t>CDS MEDICAL ET OPHTALMOLOGIE ENGHIEN</t>
  </si>
  <si>
    <t>950044651</t>
  </si>
  <si>
    <t>950044644</t>
  </si>
  <si>
    <t>MCS (Enghien-les-Bains)</t>
  </si>
  <si>
    <t>MCS Enghien-les-Bains</t>
  </si>
  <si>
    <t>CDS MEDICAL ET D'OPHTALMOLOGIE D'ENGHIEN LES BAINS</t>
  </si>
  <si>
    <t>CDS DENTAIRE D'ENGHIEN</t>
  </si>
  <si>
    <t>950045377</t>
  </si>
  <si>
    <t>950045369</t>
  </si>
  <si>
    <t>CDS DENTAIRE ENGHIEN LES BAINS</t>
  </si>
  <si>
    <t>950045567</t>
  </si>
  <si>
    <t>950045559</t>
  </si>
  <si>
    <t>CDS MEDICO-DENTAIRE ERMONT-EAUBONNE</t>
  </si>
  <si>
    <t>950043448</t>
  </si>
  <si>
    <t>750060220</t>
  </si>
  <si>
    <t>CDS MedDent (Ermont)-MCS</t>
  </si>
  <si>
    <t>MCS Ermont</t>
  </si>
  <si>
    <t>CDS DENTAIRE ERMONT EAUBONNE</t>
  </si>
  <si>
    <t>950044016</t>
  </si>
  <si>
    <t>950045310</t>
  </si>
  <si>
    <t>MCS (Ermont)</t>
  </si>
  <si>
    <t>CDS OPHTALMOLOGIQUE ERMONT</t>
  </si>
  <si>
    <t>950045153</t>
  </si>
  <si>
    <t>950045021</t>
  </si>
  <si>
    <t>CDS DE FOSSES - MARLY LA VILLE</t>
  </si>
  <si>
    <t>950043612</t>
  </si>
  <si>
    <t>950043604</t>
  </si>
  <si>
    <t>MCS (Fosses)</t>
  </si>
  <si>
    <t>MCS Fosses</t>
  </si>
  <si>
    <t>CDS MEDICAL ET DENTAIRE DE FOSSES</t>
  </si>
  <si>
    <t>950045393</t>
  </si>
  <si>
    <t>950045385</t>
  </si>
  <si>
    <t>CDS MedDent (Fosses)-MCS</t>
  </si>
  <si>
    <t>CDS MEDICO-DENTAIRE DE FRANCONVILLE</t>
  </si>
  <si>
    <t>950044297</t>
  </si>
  <si>
    <t>950044289</t>
  </si>
  <si>
    <t>Franconville</t>
  </si>
  <si>
    <t>CDS MedDent (Franconville)-MCS</t>
  </si>
  <si>
    <t>MCS Franconville</t>
  </si>
  <si>
    <t>CDS MEDICAL OPHTALMOLOGIQUE DENTAIRE</t>
  </si>
  <si>
    <t>950045179</t>
  </si>
  <si>
    <t>950045161</t>
  </si>
  <si>
    <t>CDS MEDICAL ET DENTAIRE OPHTALMOLO FRANCONVILLE</t>
  </si>
  <si>
    <t>CDS MUNICIPAL DE SANTE FRANCONVILLE</t>
  </si>
  <si>
    <t>950802009</t>
  </si>
  <si>
    <t>950802959</t>
  </si>
  <si>
    <t>MCS (Franconville)</t>
  </si>
  <si>
    <t>CDS MEDICO DENTAIRE GARGES LES GONESSE</t>
  </si>
  <si>
    <t>950043182</t>
  </si>
  <si>
    <t>950043174</t>
  </si>
  <si>
    <t>CDS MedDent (Garges-lès-Gonesse)-MCS</t>
  </si>
  <si>
    <t>MCS Garges-lès-Gonesse</t>
  </si>
  <si>
    <t>CDS DENTAIRE LOUISE</t>
  </si>
  <si>
    <t>950044628</t>
  </si>
  <si>
    <t>950044594</t>
  </si>
  <si>
    <t>MCS (Garges-lès-Gonesse)</t>
  </si>
  <si>
    <t>CDS D OPHTALMOGIE VILLA SAINTVILLE</t>
  </si>
  <si>
    <t>950045682</t>
  </si>
  <si>
    <t>950045674</t>
  </si>
  <si>
    <t>MCS (Gonesse)</t>
  </si>
  <si>
    <t>MCS Gonesse</t>
  </si>
  <si>
    <t>950010165</t>
  </si>
  <si>
    <t>950803130</t>
  </si>
  <si>
    <t>MCS (Goussainville)</t>
  </si>
  <si>
    <t>MCS Goussainville</t>
  </si>
  <si>
    <t>CDS ESTHEDENT</t>
  </si>
  <si>
    <t>950043471</t>
  </si>
  <si>
    <t>950043463</t>
  </si>
  <si>
    <t>CDS DENTAIRE GOUSSAINVILLE</t>
  </si>
  <si>
    <t>950044636</t>
  </si>
  <si>
    <t>950044602</t>
  </si>
  <si>
    <t>CDS DENTAIRE DENTAL CARE</t>
  </si>
  <si>
    <t>950044859</t>
  </si>
  <si>
    <t>950044842</t>
  </si>
  <si>
    <t>CDS DENTAIRE D'HERBLAY</t>
  </si>
  <si>
    <t>950044610</t>
  </si>
  <si>
    <t>950044586</t>
  </si>
  <si>
    <t>MCS (Herblay-sur-Seine)</t>
  </si>
  <si>
    <t>MCS Herblay-sur-Seine</t>
  </si>
  <si>
    <t>CDS ESPACE MEDICO-DENTAIRE HERBLAY</t>
  </si>
  <si>
    <t>950044750</t>
  </si>
  <si>
    <t>950044743</t>
  </si>
  <si>
    <t>CDS OPHTALMOLOGIQUE HERBLAY</t>
  </si>
  <si>
    <t>950045211</t>
  </si>
  <si>
    <t>CDS LOUIS PASTEUR</t>
  </si>
  <si>
    <t>950046821</t>
  </si>
  <si>
    <t>780025318</t>
  </si>
  <si>
    <t>CDS DENTAIRE DE L ISLE ADAM</t>
  </si>
  <si>
    <t>950045864</t>
  </si>
  <si>
    <t>750067944</t>
  </si>
  <si>
    <t>MCS (Isle-Adam)</t>
  </si>
  <si>
    <t>MCS Isle-Adam</t>
  </si>
  <si>
    <t>CDS DENTAIRE ASCDM MOISSELLES</t>
  </si>
  <si>
    <t>950045856</t>
  </si>
  <si>
    <t>MCS (Moisselles)</t>
  </si>
  <si>
    <t>MCS Moisselles</t>
  </si>
  <si>
    <t>CDS SAGEO MONTIGNY LES CORMEILLES</t>
  </si>
  <si>
    <t>950045245</t>
  </si>
  <si>
    <t>750065872</t>
  </si>
  <si>
    <t>Montigny-lès-Cormeilles</t>
  </si>
  <si>
    <t>MCS (Montigny-lès-Cormeilles)</t>
  </si>
  <si>
    <t>MCS Montigny-lès-Cormeilles</t>
  </si>
  <si>
    <t>CDS DENTAIRE VISDENT</t>
  </si>
  <si>
    <t>950045815</t>
  </si>
  <si>
    <t>950045807</t>
  </si>
  <si>
    <t>CDS DE KINESITHERAPIE MONTIGNY</t>
  </si>
  <si>
    <t>950045898</t>
  </si>
  <si>
    <t>950045880</t>
  </si>
  <si>
    <t>CDS SOINS INFIRMIERS DE MONTMORENCY</t>
  </si>
  <si>
    <t>950040402</t>
  </si>
  <si>
    <t>950000299</t>
  </si>
  <si>
    <t>MCS (Montmorency)</t>
  </si>
  <si>
    <t>MCS Montmorency</t>
  </si>
  <si>
    <t>CTRE DE SOINS DE LA CONGREGATION FRANCISCAINES DE NOTRE DAME</t>
  </si>
  <si>
    <t>CDS DENTAIRE MONTMORENCY</t>
  </si>
  <si>
    <t>950045112</t>
  </si>
  <si>
    <t>950045104</t>
  </si>
  <si>
    <t>CDS OPHTALMOLOGIQUE DU PETIT ALBI</t>
  </si>
  <si>
    <t>950045302</t>
  </si>
  <si>
    <t>950045294</t>
  </si>
  <si>
    <t>MCS (Osny)</t>
  </si>
  <si>
    <t>MCS Osny</t>
  </si>
  <si>
    <t>CDS DENTAIRE DE PIERRELAYE</t>
  </si>
  <si>
    <t>950043760</t>
  </si>
  <si>
    <t>950044776</t>
  </si>
  <si>
    <t>Pierrelaye</t>
  </si>
  <si>
    <t>MCS (Pierrelaye)</t>
  </si>
  <si>
    <t>MCS Pierrelaye</t>
  </si>
  <si>
    <t>CDS DENTAIRE DE PONTOISE</t>
  </si>
  <si>
    <t>950045708</t>
  </si>
  <si>
    <t>950045690</t>
  </si>
  <si>
    <t>MCS (Pontoise)</t>
  </si>
  <si>
    <t>MCS Pontoise</t>
  </si>
  <si>
    <t>CDS POLYVALENT ROISSY</t>
  </si>
  <si>
    <t>950001826</t>
  </si>
  <si>
    <t>Roissy-en-France</t>
  </si>
  <si>
    <t>MCS (Roissy-en-France)</t>
  </si>
  <si>
    <t>MCS Roissy-en-France</t>
  </si>
  <si>
    <t>950800797</t>
  </si>
  <si>
    <t>950000281</t>
  </si>
  <si>
    <t>CENTRE DE SANTE MEDICAL AEROPORT CHARLES DE GAULLE</t>
  </si>
  <si>
    <t>CDS SAINT BRICE SOUS FORET</t>
  </si>
  <si>
    <t>950046268</t>
  </si>
  <si>
    <t>920038064</t>
  </si>
  <si>
    <t>MCS (St-Brice-sous-Forêt)</t>
  </si>
  <si>
    <t>MCS Saint-Brice-sous-Forêt</t>
  </si>
  <si>
    <t>CDS OPHTALMOLOGIQUE A L'OEIL</t>
  </si>
  <si>
    <t>950046326</t>
  </si>
  <si>
    <t>950046318</t>
  </si>
  <si>
    <t>CDS MEDICAL ET DENTAIRE DE SANNOIS</t>
  </si>
  <si>
    <t>950010082</t>
  </si>
  <si>
    <t>950802868</t>
  </si>
  <si>
    <t>Sannois</t>
  </si>
  <si>
    <t>CDS MedDent (Sannois)-MCS</t>
  </si>
  <si>
    <t>MCS Sannois</t>
  </si>
  <si>
    <t>CENTRE DE SANTE MEDICAL ET DENTAIRE MUNICIPAL</t>
  </si>
  <si>
    <t>CDS DENTAIRE SANNOIS</t>
  </si>
  <si>
    <t>950045252</t>
  </si>
  <si>
    <t>950047191</t>
  </si>
  <si>
    <t>MCS (Sannois)</t>
  </si>
  <si>
    <t>CDS MEGAVISION SANNOIS</t>
  </si>
  <si>
    <t>950045633</t>
  </si>
  <si>
    <t>950045625</t>
  </si>
  <si>
    <t>CDS DENTAIRE VAL DE FRANCE</t>
  </si>
  <si>
    <t>950011239</t>
  </si>
  <si>
    <t>950011189</t>
  </si>
  <si>
    <t>MCS (Sarcelles)</t>
  </si>
  <si>
    <t>MCS Sarcelles</t>
  </si>
  <si>
    <t>CENTRE DE SANTE DENTAIRE DU VAL DE FRANCE</t>
  </si>
  <si>
    <t>CDS DENTAIRE SARCELLES</t>
  </si>
  <si>
    <t>950040204</t>
  </si>
  <si>
    <t>950040196</t>
  </si>
  <si>
    <t>CENTRE DE SANTE DENTAIRE DE SARCELLES</t>
  </si>
  <si>
    <t>CDS DENTAIRE DE SARCELLES</t>
  </si>
  <si>
    <t>950042978</t>
  </si>
  <si>
    <t>CENTRE DE SANTÉ DENTAIRE DE SARCELLES</t>
  </si>
  <si>
    <t>950043026</t>
  </si>
  <si>
    <t>750058323</t>
  </si>
  <si>
    <t>CENTRE DENTAIRE SARCELLES</t>
  </si>
  <si>
    <t>CDS OPHTALMOLOGIE DE SARCELLES</t>
  </si>
  <si>
    <t>950044941</t>
  </si>
  <si>
    <t>950044933</t>
  </si>
  <si>
    <t>CDS CEZANNE</t>
  </si>
  <si>
    <t>950045013</t>
  </si>
  <si>
    <t>CDS D OPHTALMOLOGIE PIERRE BROSSOLETTE</t>
  </si>
  <si>
    <t>950046425</t>
  </si>
  <si>
    <t>950046417</t>
  </si>
  <si>
    <t>CDS D OPHTALMOLOGIE PIERRE BROSSOLETTE SARCELLES</t>
  </si>
  <si>
    <t>CDS MEDICO DENTAIRE TAVERNY</t>
  </si>
  <si>
    <t>950045138</t>
  </si>
  <si>
    <t>950045120</t>
  </si>
  <si>
    <t>CDS MedDent (Taverny)-MCS</t>
  </si>
  <si>
    <t>MCS Taverny</t>
  </si>
  <si>
    <t>CDS MEDICO DENTAIRE DE TAVERNY</t>
  </si>
  <si>
    <t>CDS DENTAIRE ORTHODONTIE FUTURSMILE</t>
  </si>
  <si>
    <t>950046342</t>
  </si>
  <si>
    <t>950046334</t>
  </si>
  <si>
    <t>MCS (Vauréal)</t>
  </si>
  <si>
    <t>MCS Vauréal</t>
  </si>
  <si>
    <t>CDS VILLIERS LE BEL</t>
  </si>
  <si>
    <t>950043653</t>
  </si>
  <si>
    <t>950043646</t>
  </si>
  <si>
    <t>MCS (Villiers-le-Bel)</t>
  </si>
  <si>
    <t>MCS Villiers-le-Bel</t>
  </si>
  <si>
    <t>CDS DENTAIRE VILLIERS LE BEL</t>
  </si>
  <si>
    <t>CDS OPHTALMOLOGIQUE VILLIERS LE BEL</t>
  </si>
  <si>
    <t>950045450</t>
  </si>
  <si>
    <t>950045443</t>
  </si>
  <si>
    <t>970112249</t>
  </si>
  <si>
    <t>970112231</t>
  </si>
  <si>
    <t>MCS (Abymes)</t>
  </si>
  <si>
    <t>MCS Abymes</t>
  </si>
  <si>
    <t>CENTRE DE SANTÉ DU CREPS DES ANTILLES ET DE LA GUYANE</t>
  </si>
  <si>
    <t>CENTRE DE SANTE OPHTALMO CLIN D'OEIL</t>
  </si>
  <si>
    <t>970115515</t>
  </si>
  <si>
    <t>970115507</t>
  </si>
  <si>
    <t>CENTRE DE SANTE OPHTALMOLOGIQUE CLIN D'OEIL</t>
  </si>
  <si>
    <t>ALLO CARAIBES ANTENNE DESIRADE</t>
  </si>
  <si>
    <t>970115572</t>
  </si>
  <si>
    <t>970115234</t>
  </si>
  <si>
    <t>Désirade</t>
  </si>
  <si>
    <t>MCS (Désirade)</t>
  </si>
  <si>
    <t>MCS Désirade</t>
  </si>
  <si>
    <t>CENTRE DE SANTE ALLO CARAIBES ANTENNE LA DESIRADE</t>
  </si>
  <si>
    <t>CENTRE DE SANTE HANDIDENT GUADELOUPE</t>
  </si>
  <si>
    <t>970112975</t>
  </si>
  <si>
    <t>970112967</t>
  </si>
  <si>
    <t>MCS (P-à-P)</t>
  </si>
  <si>
    <t>MCS Pointe-à-Pitre</t>
  </si>
  <si>
    <t>970112967CENTRE DE SANTE HANDIDENT GUADELOUPE</t>
  </si>
  <si>
    <t>ALLO MEDICAL CARAIBES</t>
  </si>
  <si>
    <t>970115242</t>
  </si>
  <si>
    <t>MCS (Ste-Anne)</t>
  </si>
  <si>
    <t>MCS Sainte-Anne</t>
  </si>
  <si>
    <t>CENTRE DE SANTE ALLO MEDICAL CARAIBES</t>
  </si>
  <si>
    <t>CTRE SANTE DENTAIRE DE LA M.F.M</t>
  </si>
  <si>
    <t>970202651</t>
  </si>
  <si>
    <t>970202644</t>
  </si>
  <si>
    <t>MCS (Fort-de-France)</t>
  </si>
  <si>
    <t>MCS Fort-de-France</t>
  </si>
  <si>
    <t>CTRE DE SANTE DENTAIRE DE LA MUT. DES FONCT.DE MART .</t>
  </si>
  <si>
    <t>CENTRE DE SANTE SHM</t>
  </si>
  <si>
    <t>970206280</t>
  </si>
  <si>
    <t>970206272</t>
  </si>
  <si>
    <t>CENTRE DE SANTE SOCIETE D'HYGIENE MARTINIQUE VERNES-CALMETTE</t>
  </si>
  <si>
    <t>970214573</t>
  </si>
  <si>
    <t>970214565</t>
  </si>
  <si>
    <t>OPHTACY</t>
  </si>
  <si>
    <t>CENTRE DE SANTE DENTAIRE MADININA SMIL</t>
  </si>
  <si>
    <t>970215067</t>
  </si>
  <si>
    <t>970215059</t>
  </si>
  <si>
    <t>MCS (Lamentin)</t>
  </si>
  <si>
    <t>MCS Lamentin</t>
  </si>
  <si>
    <t>CENTRE DE SANTE DENTAIRE MADININA SMILE</t>
  </si>
  <si>
    <t>CENTRE DENTAIRE HYGIDENT</t>
  </si>
  <si>
    <t>970213104</t>
  </si>
  <si>
    <t>970213096</t>
  </si>
  <si>
    <t>Robert</t>
  </si>
  <si>
    <t>MCS (Robert)</t>
  </si>
  <si>
    <t>MCS Robert</t>
  </si>
  <si>
    <t>CENTRE DE SANTE NORD CARAIBE</t>
  </si>
  <si>
    <t>970212700</t>
  </si>
  <si>
    <t>MCS (St-Pierre)</t>
  </si>
  <si>
    <t>MCS Saint-Pierre</t>
  </si>
  <si>
    <t>CENTRE DE SANTE DENTAIRE HYGIDENT</t>
  </si>
  <si>
    <t>970214599</t>
  </si>
  <si>
    <t>970214581</t>
  </si>
  <si>
    <t>MCS (Schœlcher)</t>
  </si>
  <si>
    <t>MCS Schœlcher</t>
  </si>
  <si>
    <t>BELLEVUE</t>
  </si>
  <si>
    <t>970214615</t>
  </si>
  <si>
    <t>970214607</t>
  </si>
  <si>
    <t>CENTRE DE SANTÉ DENTAIRE DENTAL'URG</t>
  </si>
  <si>
    <t>970410494</t>
  </si>
  <si>
    <t>970410486</t>
  </si>
  <si>
    <t>MCS (Étang-Salé)</t>
  </si>
  <si>
    <t>MCS Étang-Salé</t>
  </si>
  <si>
    <t>CENTRE DE SANTÉ LES LILAS</t>
  </si>
  <si>
    <t>970407243</t>
  </si>
  <si>
    <t>970412318</t>
  </si>
  <si>
    <t>MCS (St-Benoît)</t>
  </si>
  <si>
    <t>MCS Saint-Benoît</t>
  </si>
  <si>
    <t>CDS VISION CLAIRE - SAINT DENIS</t>
  </si>
  <si>
    <t>970411195</t>
  </si>
  <si>
    <t>970411187</t>
  </si>
  <si>
    <t>CENTRE DE SANTE VISION CLAIRE SAINT DENIS</t>
  </si>
  <si>
    <t>CENTRE DE SANTÉ DU MOUFIA</t>
  </si>
  <si>
    <t>970412276</t>
  </si>
  <si>
    <t>970463626</t>
  </si>
  <si>
    <t>CENTRE DE SANTÉ MOUFIA DE L'UNIVERSITÉ DE LA REUNION</t>
  </si>
  <si>
    <t>CDS VISION CLAIRE - SAINT PIERRE</t>
  </si>
  <si>
    <t>970412664</t>
  </si>
  <si>
    <t>CENTRE DE SANTE VISION CLAIRE SAINT PIERRE</t>
  </si>
  <si>
    <t>CENTRE DE SANTÉ LE TAMPON</t>
  </si>
  <si>
    <t>970412284</t>
  </si>
  <si>
    <t>MCS (Tampon)</t>
  </si>
  <si>
    <t>MCS Tampon</t>
  </si>
  <si>
    <t>CENTRE DE SANTÉ TAMPON DE L'UNIVERSITÉ DE LA RÉUNION</t>
  </si>
  <si>
    <t>LES SOURIRES DE CILAOS</t>
  </si>
  <si>
    <t>970411443</t>
  </si>
  <si>
    <t>970411435</t>
  </si>
  <si>
    <t>MCS (Cilaos)</t>
  </si>
  <si>
    <t>MCS Cilaos</t>
  </si>
  <si>
    <t>UNONO WA MATSO</t>
  </si>
  <si>
    <t>980502058</t>
  </si>
  <si>
    <t>980502041</t>
  </si>
  <si>
    <t>Bandrele</t>
  </si>
  <si>
    <t>MCS (Bandrele)</t>
  </si>
  <si>
    <t>MCS Bandrele</t>
  </si>
  <si>
    <t>SAS CENTRE ONAKIA MAYOTTE</t>
  </si>
  <si>
    <t>980501365</t>
  </si>
  <si>
    <t>980501357</t>
  </si>
  <si>
    <t>MCS (Mamoudzou)</t>
  </si>
  <si>
    <t>MCS Mamoudzou</t>
  </si>
  <si>
    <t>CENTRE DE SANTE DENTAIRE UNONODZINO</t>
  </si>
  <si>
    <t>980501555</t>
  </si>
  <si>
    <t>980501548</t>
  </si>
  <si>
    <t>CD976 / SDIS</t>
  </si>
  <si>
    <t>980502074</t>
  </si>
  <si>
    <t>980502066</t>
  </si>
  <si>
    <t>SERVICE DEPARTEMENTAL D'INCENDIE ET DE SECOURS</t>
  </si>
  <si>
    <t>HIA LAVERAN</t>
  </si>
  <si>
    <t>130786742</t>
  </si>
  <si>
    <t>750810814</t>
  </si>
  <si>
    <t>SSA</t>
  </si>
  <si>
    <t>HIA-SSA (Marseille)</t>
  </si>
  <si>
    <t>SSA Marseille 13e Arrondissement</t>
  </si>
  <si>
    <t>HOPITAL D'INSTRUCTION DES ARMEES LAVERAN</t>
  </si>
  <si>
    <t>HOPITAL INSTRUCTION DES ARMEES</t>
  </si>
  <si>
    <t>290000728</t>
  </si>
  <si>
    <t>hia brest</t>
  </si>
  <si>
    <t>HIA-SSA (Brest)</t>
  </si>
  <si>
    <t>SSA Brest</t>
  </si>
  <si>
    <t>HIA ROBERT PICQUE</t>
  </si>
  <si>
    <t>330781303</t>
  </si>
  <si>
    <t>HIA-SSA (Villenave-d'Ornon)</t>
  </si>
  <si>
    <t>SSA Villenave-d'Ornon</t>
  </si>
  <si>
    <t>HOPITAL D'INSTRUCTION DES ARMEES ROBERT PICQUE</t>
  </si>
  <si>
    <t>HIA LEGOUEST</t>
  </si>
  <si>
    <t>570000596</t>
  </si>
  <si>
    <t>HIA-SSA (Metz)</t>
  </si>
  <si>
    <t>SSA Metz</t>
  </si>
  <si>
    <t>HOPITAL D'INSTRUCTION DES ARMEES HIA LEGOUEST</t>
  </si>
  <si>
    <t>HIA DESGENETTES</t>
  </si>
  <si>
    <t>690780093</t>
  </si>
  <si>
    <t>HIA-SSA (Lyon)</t>
  </si>
  <si>
    <t>SSA Lyon 3e Arrondissement</t>
  </si>
  <si>
    <t>HOPITAL D'INSTRUCTION DES ARMEES DESGENETTE</t>
  </si>
  <si>
    <t>INSTITUTION NATIONALE DES INVALIDES</t>
  </si>
  <si>
    <t>13032PARI</t>
  </si>
  <si>
    <t>750813032</t>
  </si>
  <si>
    <t>HIA-SSA (Paris)</t>
  </si>
  <si>
    <t>SSA Paris 7e Arrondissement</t>
  </si>
  <si>
    <t>HIA SAINTE ANNE</t>
  </si>
  <si>
    <t>830100574</t>
  </si>
  <si>
    <t>HIA St Anne-SSA (Toulon)</t>
  </si>
  <si>
    <t>SSA Toulon</t>
  </si>
  <si>
    <t>HOPITAL D'INSTRUCTION DES ARMEES SAINTE ANNE</t>
  </si>
  <si>
    <t>HIA PERCY</t>
  </si>
  <si>
    <t>920120011</t>
  </si>
  <si>
    <t>HIA-SSA (Clamart)</t>
  </si>
  <si>
    <t>SSA Clamart</t>
  </si>
  <si>
    <t>HOPITAL D INSTRUCTION DES ARMEES A CLAMART</t>
  </si>
  <si>
    <t>HIA BEGIN</t>
  </si>
  <si>
    <t>940120017</t>
  </si>
  <si>
    <t>HIA-SSA (St-Mandé)</t>
  </si>
  <si>
    <t>SSA Saint-Mandé</t>
  </si>
  <si>
    <t>HOPITAL D INSTRUCTION DES ARMEES BEGIN</t>
  </si>
  <si>
    <t>CLINIQUE DE READAPTATION LES ARBELLES</t>
  </si>
  <si>
    <t>010002129</t>
  </si>
  <si>
    <t>750056335</t>
  </si>
  <si>
    <t>SSR (Bourg-en-Bresse)</t>
  </si>
  <si>
    <t>SSR Bourg-en-Bresse</t>
  </si>
  <si>
    <t>CENTRE SSR READAPT ADOLESCENTS CHANAY</t>
  </si>
  <si>
    <t>010780476</t>
  </si>
  <si>
    <t>Chanay</t>
  </si>
  <si>
    <t>SSR (Chanay)</t>
  </si>
  <si>
    <t>SSR Chanay</t>
  </si>
  <si>
    <t>CENTRE SOINS DE SUITE ET READAPT POUR ADOLESCENTS DE CHANAY</t>
  </si>
  <si>
    <t>CLINIQUE DU SOUFFLE LE PONTET</t>
  </si>
  <si>
    <t>010011641</t>
  </si>
  <si>
    <t>010000222</t>
  </si>
  <si>
    <t>SSR (Plateau d'Hauteville)</t>
  </si>
  <si>
    <t>SSR Plateau d'Hauteville</t>
  </si>
  <si>
    <t>CRF ROMANS-FERRARI</t>
  </si>
  <si>
    <t>010780492</t>
  </si>
  <si>
    <t>SSR (Miribel)</t>
  </si>
  <si>
    <t>SSR Miribel</t>
  </si>
  <si>
    <t>SSR AURORE BUCY-LE-LONG</t>
  </si>
  <si>
    <t>020010310</t>
  </si>
  <si>
    <t>Bucy-le-Long</t>
  </si>
  <si>
    <t>SSR (Bucy-le-Long)</t>
  </si>
  <si>
    <t>SSR Bucy-le-Long</t>
  </si>
  <si>
    <t>SSR RENAISSANCE SOISSONS</t>
  </si>
  <si>
    <t>020016341</t>
  </si>
  <si>
    <t>SSR (Soissons)</t>
  </si>
  <si>
    <t>SSR Soissons</t>
  </si>
  <si>
    <t>CENTRE DES CARMES</t>
  </si>
  <si>
    <t>040780405</t>
  </si>
  <si>
    <t>040000168</t>
  </si>
  <si>
    <t>Aiglun</t>
  </si>
  <si>
    <t>SSR (Aiglun)</t>
  </si>
  <si>
    <t>SSR Aiglun</t>
  </si>
  <si>
    <t>CTRE SOINS DE SUITE READAPT LE COUSSON</t>
  </si>
  <si>
    <t>040782021</t>
  </si>
  <si>
    <t>130037815</t>
  </si>
  <si>
    <t>SSR (Digne-les-Bains)</t>
  </si>
  <si>
    <t>SSR Digne-les-Bains</t>
  </si>
  <si>
    <t>CENTRE DE SOINS DE SUITE ET DE READAPTATION LE COUSSON</t>
  </si>
  <si>
    <t>KORIAN LE VERDON</t>
  </si>
  <si>
    <t>040780520</t>
  </si>
  <si>
    <t>310025010</t>
  </si>
  <si>
    <t>SSR (Gréoux-les-Bains)</t>
  </si>
  <si>
    <t>SSR Gréoux-les-Bains</t>
  </si>
  <si>
    <t>CRF DE HAUTE PROVENCE L'EAU VIVE</t>
  </si>
  <si>
    <t>040780488</t>
  </si>
  <si>
    <t>040000200</t>
  </si>
  <si>
    <t>Turriers</t>
  </si>
  <si>
    <t>SSR (Turriers)</t>
  </si>
  <si>
    <t>SSR Turriers</t>
  </si>
  <si>
    <t>CTRE REEDUC ET DE READ FONCTIONNELLE DE HTE PROV L'EAU VIVE</t>
  </si>
  <si>
    <t>CENTRE MEDICAL RHONE AZUR BRIANCON</t>
  </si>
  <si>
    <t>050000041</t>
  </si>
  <si>
    <t>SSR (Briançon)</t>
  </si>
  <si>
    <t>SSR Briançon</t>
  </si>
  <si>
    <t>LES JEUNES POUSSES</t>
  </si>
  <si>
    <t>050000371</t>
  </si>
  <si>
    <t>050003508</t>
  </si>
  <si>
    <t>LES ACACIAS CTRE MALADIES RESP ALLERG</t>
  </si>
  <si>
    <t>050000488</t>
  </si>
  <si>
    <t>050000678</t>
  </si>
  <si>
    <t>LES ACACIAS CENTRE DES MALADIES RESPIRATOIRES ET ALLERGIQUES</t>
  </si>
  <si>
    <t>CLINIQUE MONTJOY</t>
  </si>
  <si>
    <t>050000637</t>
  </si>
  <si>
    <t>050001163</t>
  </si>
  <si>
    <t>CENTRE MEDICAL CHANTOURS</t>
  </si>
  <si>
    <t>050000991</t>
  </si>
  <si>
    <t>CENTRE MEDICAL CHANT'OURS</t>
  </si>
  <si>
    <t>CENTRE RHONE AZUR GAP</t>
  </si>
  <si>
    <t>050002351</t>
  </si>
  <si>
    <t>SSR (Gap)</t>
  </si>
  <si>
    <t>SSR Gap</t>
  </si>
  <si>
    <t>CENTRE MEDICAL LA SOURCE</t>
  </si>
  <si>
    <t>050000066</t>
  </si>
  <si>
    <t>050000082</t>
  </si>
  <si>
    <t>Saint-Léger-les-Mélèzes</t>
  </si>
  <si>
    <t>SSR (St-Léger-les-Mélèzes)</t>
  </si>
  <si>
    <t>SSR Saint-Léger-les-Mélèzes</t>
  </si>
  <si>
    <t>CENTRE MEDICAL SSR RIO VERT</t>
  </si>
  <si>
    <t>050000058</t>
  </si>
  <si>
    <t>050000033</t>
  </si>
  <si>
    <t>Saulce</t>
  </si>
  <si>
    <t>SSR (Saulce)</t>
  </si>
  <si>
    <t>SSR Saulce</t>
  </si>
  <si>
    <t>CENTRE MEDICAL LA DURANCE</t>
  </si>
  <si>
    <t>050001064</t>
  </si>
  <si>
    <t>050000561</t>
  </si>
  <si>
    <t>Tallard</t>
  </si>
  <si>
    <t>SSR (Tallard)</t>
  </si>
  <si>
    <t>SSR Tallard</t>
  </si>
  <si>
    <t>LA GUISANE</t>
  </si>
  <si>
    <t>050000298</t>
  </si>
  <si>
    <t>050000496</t>
  </si>
  <si>
    <t>Villar-Saint-Pancrace</t>
  </si>
  <si>
    <t>SSR (Villar-St-Pancrace)</t>
  </si>
  <si>
    <t>SSR Villar-Saint-Pancrace</t>
  </si>
  <si>
    <t>POLE ANTIBES SAINT JEAN</t>
  </si>
  <si>
    <t>060780392</t>
  </si>
  <si>
    <t>060000205</t>
  </si>
  <si>
    <t>SSR (Antibes)</t>
  </si>
  <si>
    <t>SSR Antibes</t>
  </si>
  <si>
    <t>CENTRE DE CONVALESCENCE MONTSINERY</t>
  </si>
  <si>
    <t>CLINIQUE DE L'ESTAGNOL</t>
  </si>
  <si>
    <t>060791746</t>
  </si>
  <si>
    <t>060024627</t>
  </si>
  <si>
    <t>C.A.L.M.E.</t>
  </si>
  <si>
    <t>060790862</t>
  </si>
  <si>
    <t>060001997</t>
  </si>
  <si>
    <t>Cabris</t>
  </si>
  <si>
    <t>SSR (Cabris)</t>
  </si>
  <si>
    <t>SSR Cabris</t>
  </si>
  <si>
    <t>CENTRE D'ACTION ET DE LIBERATION DES MALADES ETHYLIQUES</t>
  </si>
  <si>
    <t>E3S SAINT JEAN</t>
  </si>
  <si>
    <t>060780343</t>
  </si>
  <si>
    <t>060000171</t>
  </si>
  <si>
    <t>SSR (Cagnes-sur-Mer)</t>
  </si>
  <si>
    <t>SSR Cagnes-sur-Mer</t>
  </si>
  <si>
    <t>CLINIQUE LE MERIDIEN</t>
  </si>
  <si>
    <t>060780665</t>
  </si>
  <si>
    <t>060000312</t>
  </si>
  <si>
    <t>SSR (Cannes)</t>
  </si>
  <si>
    <t>SSR Cannes</t>
  </si>
  <si>
    <t>INSTITUT POLYCLINIQUE DE CANNES</t>
  </si>
  <si>
    <t>060781374</t>
  </si>
  <si>
    <t>060000718</t>
  </si>
  <si>
    <t>KORIAN LES HELLENIDES</t>
  </si>
  <si>
    <t>060780350</t>
  </si>
  <si>
    <t>Contes</t>
  </si>
  <si>
    <t>SSR (Contes)</t>
  </si>
  <si>
    <t>SSR Contes</t>
  </si>
  <si>
    <t>LES AIRELLES</t>
  </si>
  <si>
    <t>060015328</t>
  </si>
  <si>
    <t>060015278</t>
  </si>
  <si>
    <t>SSR (Grasse)</t>
  </si>
  <si>
    <t>SSR Grasse</t>
  </si>
  <si>
    <t>CLINIQUE SAINTE BRIGITTE</t>
  </si>
  <si>
    <t>060780277</t>
  </si>
  <si>
    <t>UNITE D'EVEIL CHU NICE ET UGECAM</t>
  </si>
  <si>
    <t>060007879</t>
  </si>
  <si>
    <t>060007838</t>
  </si>
  <si>
    <t>SSR (Nice)</t>
  </si>
  <si>
    <t>SSR Nice</t>
  </si>
  <si>
    <t>UNITE D'EVEIL DU CHU NICE ET UGECAM PACAC</t>
  </si>
  <si>
    <t>CLINIQUE VILLA ROMAINE</t>
  </si>
  <si>
    <t>060021094</t>
  </si>
  <si>
    <t>060024619</t>
  </si>
  <si>
    <t>CENTRE DE CONVALESCENCE ATLANTIS</t>
  </si>
  <si>
    <t>060021201</t>
  </si>
  <si>
    <t>060000155</t>
  </si>
  <si>
    <t>HJ CERES</t>
  </si>
  <si>
    <t>060023694</t>
  </si>
  <si>
    <t>060023686</t>
  </si>
  <si>
    <t>CLINIQUE SAINT DOMINIQUE</t>
  </si>
  <si>
    <t>060780145</t>
  </si>
  <si>
    <t>060000049</t>
  </si>
  <si>
    <t>MAISON DE CONVALESCENCE LA SERENA</t>
  </si>
  <si>
    <t>060798881</t>
  </si>
  <si>
    <t>060798873</t>
  </si>
  <si>
    <t>UNITE DE DIETETIQUE SOMEDI</t>
  </si>
  <si>
    <t>060800182</t>
  </si>
  <si>
    <t>060002912</t>
  </si>
  <si>
    <t>Pégomas</t>
  </si>
  <si>
    <t>SSR (Pégomas)</t>
  </si>
  <si>
    <t>SSR Pégomas</t>
  </si>
  <si>
    <t>CSR DOMUSVI LES MAGNOLIAS</t>
  </si>
  <si>
    <t>060800687</t>
  </si>
  <si>
    <t>SSR (St-Laurent-du-Var)</t>
  </si>
  <si>
    <t>SSR Saint-Laurent-du-Var</t>
  </si>
  <si>
    <t>CENTRE HELIO MARIN</t>
  </si>
  <si>
    <t>060789674</t>
  </si>
  <si>
    <t>SSR (Vallauris)</t>
  </si>
  <si>
    <t>SSR Vallauris</t>
  </si>
  <si>
    <t>LA MAISON DU MINEUR</t>
  </si>
  <si>
    <t>060000296</t>
  </si>
  <si>
    <t>060780640</t>
  </si>
  <si>
    <t>SSR (Vence)</t>
  </si>
  <si>
    <t>SSR Vence</t>
  </si>
  <si>
    <t>CTRE READAPT FONCT AFF PULM ET CARDIA LA MAISON DU MINEUR</t>
  </si>
  <si>
    <t>L'OLIVERAIE DES CAYRONS</t>
  </si>
  <si>
    <t>060005469</t>
  </si>
  <si>
    <t>CLINIQUE FSEF VENCE</t>
  </si>
  <si>
    <t>060780558</t>
  </si>
  <si>
    <t>CENTRE DE POST-CURE CROIX BLEUE VIRAC</t>
  </si>
  <si>
    <t>070784897</t>
  </si>
  <si>
    <t>Labastide-de-Virac</t>
  </si>
  <si>
    <t>SSR (Labastide-de-Virac)</t>
  </si>
  <si>
    <t>SSR Labastide-de-Virac</t>
  </si>
  <si>
    <t>CENTRE SSR LE CHATEAU</t>
  </si>
  <si>
    <t>070780234</t>
  </si>
  <si>
    <t>750721300</t>
  </si>
  <si>
    <t>Saint-Georges-les-Bains</t>
  </si>
  <si>
    <t>SSR (St-Georges-les-Bains)</t>
  </si>
  <si>
    <t>SSR Saint-Georges-les-Bains</t>
  </si>
  <si>
    <t>MAISON DE CONVALESCENCE CONDAMINE</t>
  </si>
  <si>
    <t>070780242</t>
  </si>
  <si>
    <t>Thueyts</t>
  </si>
  <si>
    <t>SSR (Thueyts)</t>
  </si>
  <si>
    <t>SSR Thueyts</t>
  </si>
  <si>
    <t>MAISON DE REPOS ET DE CONVALESCENCE "LA CONDAMINE"</t>
  </si>
  <si>
    <t>SSR FILIERIS DES VANS</t>
  </si>
  <si>
    <t>070780226</t>
  </si>
  <si>
    <t>SSR (Vans)</t>
  </si>
  <si>
    <t>SSR Vans</t>
  </si>
  <si>
    <t>CRF POUR ADULTES</t>
  </si>
  <si>
    <t>080000250</t>
  </si>
  <si>
    <t>540019726</t>
  </si>
  <si>
    <t>SSR (Charleville-Mézières)</t>
  </si>
  <si>
    <t>SSR Charleville-Mézières</t>
  </si>
  <si>
    <t>CENTRE DE READAPTATION FONCTIONNELLE POUR ADULTES</t>
  </si>
  <si>
    <t>SOINS DE SUITE SAINT JULIEN</t>
  </si>
  <si>
    <t>080000268</t>
  </si>
  <si>
    <t>080010523</t>
  </si>
  <si>
    <t>CLINIQUE DE LA POINTE</t>
  </si>
  <si>
    <t>080000136</t>
  </si>
  <si>
    <t>SSR (Revin)</t>
  </si>
  <si>
    <t>SSR Revin</t>
  </si>
  <si>
    <t>CRF POUR ENFANTS DE WARNECOURT</t>
  </si>
  <si>
    <t>080002140</t>
  </si>
  <si>
    <t>Warnécourt</t>
  </si>
  <si>
    <t>SSR (Warnécourt)</t>
  </si>
  <si>
    <t>SSR Warnécourt</t>
  </si>
  <si>
    <t>CENTRE READAPTATION FONCTIONNELLE POUR ENFANTS</t>
  </si>
  <si>
    <t>CLINIQUE KORIAN</t>
  </si>
  <si>
    <t>100010545</t>
  </si>
  <si>
    <t>SSR (St-André-les-Vergers)</t>
  </si>
  <si>
    <t>SSR Saint-André-les-Vergers</t>
  </si>
  <si>
    <t>INSTITUT ASCLEPIADE</t>
  </si>
  <si>
    <t>100007285</t>
  </si>
  <si>
    <t>100011287</t>
  </si>
  <si>
    <t>Saint-Parres-aux-Tertres</t>
  </si>
  <si>
    <t>SSR (St-Parres-aux-Tertres)</t>
  </si>
  <si>
    <t>SSR Saint-Parres-aux-Tertres</t>
  </si>
  <si>
    <t>CL DU SUD CARCASSONNE</t>
  </si>
  <si>
    <t>110003118</t>
  </si>
  <si>
    <t>110007341</t>
  </si>
  <si>
    <t>SSR (Carcassonne)</t>
  </si>
  <si>
    <t>SSR Carcassonne</t>
  </si>
  <si>
    <t>CLINIQUE DU SUD CARCASSONNE</t>
  </si>
  <si>
    <t>SSR CTRE LORDAT CASTELNAUDARY</t>
  </si>
  <si>
    <t>110007630</t>
  </si>
  <si>
    <t>110008810</t>
  </si>
  <si>
    <t>SSR (Castelnaudary)</t>
  </si>
  <si>
    <t>SSR Castelnaudary</t>
  </si>
  <si>
    <t>SSR CENTRE LORDAT CASTELNAUDARY</t>
  </si>
  <si>
    <t>CL CHRISTINA CHALABRE</t>
  </si>
  <si>
    <t>110780194</t>
  </si>
  <si>
    <t>330050899</t>
  </si>
  <si>
    <t>Chalabre</t>
  </si>
  <si>
    <t>SSR (Chalabre)</t>
  </si>
  <si>
    <t>SSR Chalabre</t>
  </si>
  <si>
    <t>CLINIQUE SOINS DE SUITE ET DE READAPTATION CHRISTINA</t>
  </si>
  <si>
    <t>CL KORIAN LA VERNEDE</t>
  </si>
  <si>
    <t>110780202</t>
  </si>
  <si>
    <t>310021316</t>
  </si>
  <si>
    <t>Conques-sur-Orbiel</t>
  </si>
  <si>
    <t>SSR (Conques-sur-Orbiel)</t>
  </si>
  <si>
    <t>SSR Conques-sur-Orbiel</t>
  </si>
  <si>
    <t>CLINIQUE KORIAN LA VERNEDE</t>
  </si>
  <si>
    <t>SSR LIMOUX ARAGOU LES TILLEULS USSAP</t>
  </si>
  <si>
    <t>110786746</t>
  </si>
  <si>
    <t>SSR (Limoux)</t>
  </si>
  <si>
    <t>SSR Limoux</t>
  </si>
  <si>
    <t>SOINS DE SUITE ET READAPTATION LIMOUX ARAGOU LES TILLEULS</t>
  </si>
  <si>
    <t>LES QUATRE FONTAINES KORIAN NARBONNE</t>
  </si>
  <si>
    <t>110004942</t>
  </si>
  <si>
    <t>310021324</t>
  </si>
  <si>
    <t>SSR (Narbonne)</t>
  </si>
  <si>
    <t>SSR Narbonne</t>
  </si>
  <si>
    <t>SSR LES QUATRE FONTAINES KORIAN SAS LA PINEDE</t>
  </si>
  <si>
    <t>CTRE SSR LES TILLEULS CEIGNAC</t>
  </si>
  <si>
    <t>120780143</t>
  </si>
  <si>
    <t>120000112</t>
  </si>
  <si>
    <t>Calmont</t>
  </si>
  <si>
    <t>SSR (Calmont)</t>
  </si>
  <si>
    <t>SSR Calmont</t>
  </si>
  <si>
    <t>CENTRE SOINS DE SUITE ET READAPTION LES TILLEULS CEIGNAC</t>
  </si>
  <si>
    <t>CTRE SSR LA CLAUZE ST JEAN DELNOUS</t>
  </si>
  <si>
    <t>120780135</t>
  </si>
  <si>
    <t>120000104</t>
  </si>
  <si>
    <t>Saint-Jean-Delnous</t>
  </si>
  <si>
    <t>SSR (St-Jean-Delnous)</t>
  </si>
  <si>
    <t>SSR Saint-Jean-Delnous</t>
  </si>
  <si>
    <t>CENTRE DE SOINS DE SUITE ET DE READAPTATION LA CLAUZE</t>
  </si>
  <si>
    <t>CENTRE DE SIBOURG</t>
  </si>
  <si>
    <t>130782097</t>
  </si>
  <si>
    <t>130000938</t>
  </si>
  <si>
    <t>SSR (Aix-en-Provence)</t>
  </si>
  <si>
    <t>SSR Aix-en-Provence</t>
  </si>
  <si>
    <t>CLINIQUE READAPT FONCT LES FEUILLADES</t>
  </si>
  <si>
    <t>130789357</t>
  </si>
  <si>
    <t>130002843</t>
  </si>
  <si>
    <t>CLINIQUE DE READAPTATION FONCTIONNELLE LES FEUILLADES</t>
  </si>
  <si>
    <t>CLIN SOINS DE SUITE READAPT LA PAGERIE</t>
  </si>
  <si>
    <t>130786296</t>
  </si>
  <si>
    <t>130002421</t>
  </si>
  <si>
    <t>SSR (Allauch)</t>
  </si>
  <si>
    <t>SSR Allauch</t>
  </si>
  <si>
    <t>CLINIQUE DE SOINS DE SUITE ET READAPTATION LA PAGERIE</t>
  </si>
  <si>
    <t>CLINIQUE DE PROVENCE BOURBONNE</t>
  </si>
  <si>
    <t>130781438</t>
  </si>
  <si>
    <t>130000557</t>
  </si>
  <si>
    <t>SSR (Aubagne)</t>
  </si>
  <si>
    <t>SSR Aubagne</t>
  </si>
  <si>
    <t>LA CHENAIE</t>
  </si>
  <si>
    <t>130785462</t>
  </si>
  <si>
    <t>130002207</t>
  </si>
  <si>
    <t>Bouc-Bel-Air</t>
  </si>
  <si>
    <t>SSR (Bouc-Bel-Air)</t>
  </si>
  <si>
    <t>SSR Bouc-Bel-Air</t>
  </si>
  <si>
    <t>CLINIQUE SAINT CHRISTOPHE</t>
  </si>
  <si>
    <t>130785983</t>
  </si>
  <si>
    <t>130002306</t>
  </si>
  <si>
    <t>CRF NOTRE DAME DU BON VOYAGE</t>
  </si>
  <si>
    <t>130781834</t>
  </si>
  <si>
    <t>130000805</t>
  </si>
  <si>
    <t>SSR (Ciotat)</t>
  </si>
  <si>
    <t>SSR Ciotat</t>
  </si>
  <si>
    <t>CENTRE DE REEDUCATION FONCTIONNELLE NOTRE DAME DU BON VOYAGE</t>
  </si>
  <si>
    <t>KORIAN LES TROIS TOURS</t>
  </si>
  <si>
    <t>130042526</t>
  </si>
  <si>
    <t>310021399</t>
  </si>
  <si>
    <t>SSR (Destrousse)</t>
  </si>
  <si>
    <t>SSR Destrousse</t>
  </si>
  <si>
    <t>CLINIQUE PROVENCE AZUR COLISEE FRANCE</t>
  </si>
  <si>
    <t>130781917</t>
  </si>
  <si>
    <t>130000847</t>
  </si>
  <si>
    <t>SSR (Éguilles)</t>
  </si>
  <si>
    <t>SSR Éguilles</t>
  </si>
  <si>
    <t>CLINIQUE PROVENCE AZUR GROUPE COLISEE FRANCE</t>
  </si>
  <si>
    <t>CENTRE CARDIO VASCULAIRE D'EYGUIERES</t>
  </si>
  <si>
    <t>130781925</t>
  </si>
  <si>
    <t>Eyguières</t>
  </si>
  <si>
    <t>SSR (Eyguières)</t>
  </si>
  <si>
    <t>SSR Eyguières</t>
  </si>
  <si>
    <t>CLINIQUE KORIAN CAP FERRIERES</t>
  </si>
  <si>
    <t>130786023</t>
  </si>
  <si>
    <t>130002330</t>
  </si>
  <si>
    <t>SSR (Martigues)</t>
  </si>
  <si>
    <t>SSR Martigues</t>
  </si>
  <si>
    <t>CLINIQUE ST BRUNO FUTURE MARITIMA</t>
  </si>
  <si>
    <t>SSR PEDIATRIQUE VAL PRE VERT</t>
  </si>
  <si>
    <t>130043318</t>
  </si>
  <si>
    <t>130043300</t>
  </si>
  <si>
    <t>Mimet</t>
  </si>
  <si>
    <t>SSR (Mimet)</t>
  </si>
  <si>
    <t>SSR Mimet</t>
  </si>
  <si>
    <t>CENTRE DE REEDUCATION PAUL CEZANNE</t>
  </si>
  <si>
    <t>130786932</t>
  </si>
  <si>
    <t>130002660</t>
  </si>
  <si>
    <t>KORIAN VALDONNE</t>
  </si>
  <si>
    <t>130782303</t>
  </si>
  <si>
    <t>Peypin</t>
  </si>
  <si>
    <t>SSR (Peypin)</t>
  </si>
  <si>
    <t>SSR Peypin</t>
  </si>
  <si>
    <t>KORIAN LES OLIVIERS</t>
  </si>
  <si>
    <t>130785975</t>
  </si>
  <si>
    <t>310021340</t>
  </si>
  <si>
    <t>Puy-Sainte-Réparade</t>
  </si>
  <si>
    <t>SSR (Puy-Ste-Réparade)</t>
  </si>
  <si>
    <t>SSR Puy-Sainte-Réparade</t>
  </si>
  <si>
    <t>CLINIQUE DU CHATEAU DE FLORANS</t>
  </si>
  <si>
    <t>130782444</t>
  </si>
  <si>
    <t>130001100</t>
  </si>
  <si>
    <t>SSR (Roque-d'Anthéron)</t>
  </si>
  <si>
    <t>SSR Roque-d'Anthéron</t>
  </si>
  <si>
    <t>LE MEDITERRANEE CLINIQUE CASTELLAS</t>
  </si>
  <si>
    <t>130782451</t>
  </si>
  <si>
    <t>130001118</t>
  </si>
  <si>
    <t>LE MEDITERRANEE CLINIQUE DE SOINS DE SUITE DU CASTELLAS</t>
  </si>
  <si>
    <t>SSR CLINIQUE SAINT LAURENT</t>
  </si>
  <si>
    <t>130782493</t>
  </si>
  <si>
    <t>Roquevaire</t>
  </si>
  <si>
    <t>SSR (Roquevaire)</t>
  </si>
  <si>
    <t>SSR Roquevaire</t>
  </si>
  <si>
    <t>CLINIQUE LES ALPILLES KORIAN GLANUM</t>
  </si>
  <si>
    <t>130035793</t>
  </si>
  <si>
    <t>130013139</t>
  </si>
  <si>
    <t>Saint-Rémy-de-Provence</t>
  </si>
  <si>
    <t>SSR (St-Rémy-de-Provence)</t>
  </si>
  <si>
    <t>SSR Saint-Rémy-de-Provence</t>
  </si>
  <si>
    <t>CLINIQUE KORIAN LES PALMIERS</t>
  </si>
  <si>
    <t>130781768</t>
  </si>
  <si>
    <t>130000763</t>
  </si>
  <si>
    <t>SSR (Salon-de-Provence)</t>
  </si>
  <si>
    <t>SSR Salon-de-Provence</t>
  </si>
  <si>
    <t>CSSR VALMANTE SITE HOPITAL EUROPEEN</t>
  </si>
  <si>
    <t>130043854</t>
  </si>
  <si>
    <t>SSR (Marseille)</t>
  </si>
  <si>
    <t>SSR Marseille 3e Arrondissement</t>
  </si>
  <si>
    <t>CLINIQUE L'ANGELUS</t>
  </si>
  <si>
    <t>130783475</t>
  </si>
  <si>
    <t>SSR Marseille 7e Arrondissement</t>
  </si>
  <si>
    <t>CLINIQUE PROVENCE VELODROME</t>
  </si>
  <si>
    <t>130046097</t>
  </si>
  <si>
    <t>SSR Marseille 8e Arrondissement</t>
  </si>
  <si>
    <t>CTRE REED FONCT LE GRAND LARGE</t>
  </si>
  <si>
    <t>130787369</t>
  </si>
  <si>
    <t>130002777</t>
  </si>
  <si>
    <t>CENTRE DE REEDUCATION FONCTIONNELLE LE GRAND LARGE</t>
  </si>
  <si>
    <t>CLINIQUE SAINT MARTIN SUD MARSEILLE</t>
  </si>
  <si>
    <t>130008048</t>
  </si>
  <si>
    <t>130043169</t>
  </si>
  <si>
    <t>SSR Marseille 9e Arrondissement</t>
  </si>
  <si>
    <t>CLINIQUE LA PHOCEANNE SUD</t>
  </si>
  <si>
    <t>130008238</t>
  </si>
  <si>
    <t>130044118</t>
  </si>
  <si>
    <t>UNITE MED NUTRITION SITE CCV VALMANTE</t>
  </si>
  <si>
    <t>130044662</t>
  </si>
  <si>
    <t>UNITE MEDITERRANEENNE DE NUTRITION SITE CCV VALMANTE</t>
  </si>
  <si>
    <t>HJ ST MARTIN SPORT MARSEILLE</t>
  </si>
  <si>
    <t>130048341</t>
  </si>
  <si>
    <t>130001852</t>
  </si>
  <si>
    <t>HJ SAINT MARTIN SPORT MARSEILLE</t>
  </si>
  <si>
    <t>INST UNIV DE READAP VALMANTE SUD</t>
  </si>
  <si>
    <t>130786924</t>
  </si>
  <si>
    <t>INSTITUT UNIVERSITAIRE DE READAPTATION VALMANTE SUD</t>
  </si>
  <si>
    <t>KORIAN MASSILIA LES PINS</t>
  </si>
  <si>
    <t>130809981</t>
  </si>
  <si>
    <t>CLINIQUE SAINT MARTIN MARSEILLE</t>
  </si>
  <si>
    <t>130784598</t>
  </si>
  <si>
    <t>SSR Marseille 11e Arrondissement</t>
  </si>
  <si>
    <t>CLINIQUE MADELEINE REMUZAT</t>
  </si>
  <si>
    <t>130780083</t>
  </si>
  <si>
    <t>920039534</t>
  </si>
  <si>
    <t>SSR Marseille 12e Arrondissement</t>
  </si>
  <si>
    <t>CLINIQUE DE LA SALETTE</t>
  </si>
  <si>
    <t>130784911</t>
  </si>
  <si>
    <t>920030855</t>
  </si>
  <si>
    <t>CLINIQUE SAINT BARNABE</t>
  </si>
  <si>
    <t>130784812</t>
  </si>
  <si>
    <t>130001985</t>
  </si>
  <si>
    <t>SSR Marseille 14e Arrondissement</t>
  </si>
  <si>
    <t>CRF MANOIR D' APRIGNY - BAYEUX</t>
  </si>
  <si>
    <t>140019175</t>
  </si>
  <si>
    <t>SSR (Bayeux)</t>
  </si>
  <si>
    <t>SSR Bayeux</t>
  </si>
  <si>
    <t>CENTRE DE READAPTATION FONCTIONNELLE MANOIR APRIGNY</t>
  </si>
  <si>
    <t>CRF DE CAEN</t>
  </si>
  <si>
    <t>140025123</t>
  </si>
  <si>
    <t>310021126</t>
  </si>
  <si>
    <t>SSR (Caen)</t>
  </si>
  <si>
    <t>SSR Caen</t>
  </si>
  <si>
    <t>CENTRE DE READAPTATION FONCTIONNELLE DE CAEN</t>
  </si>
  <si>
    <t>CENTRE SSR BETHARRAM HEROUVILLE</t>
  </si>
  <si>
    <t>140000340</t>
  </si>
  <si>
    <t>SSR (Hérouville-St-Clair)</t>
  </si>
  <si>
    <t>SSR Hérouville-Saint-Clair</t>
  </si>
  <si>
    <t>INSTITUT MEDECINE PHYSIQUE ET READAPTA</t>
  </si>
  <si>
    <t>140017278</t>
  </si>
  <si>
    <t>INSTITUT DE MEDECINE PHYSIQUE ET DE READAPTATION</t>
  </si>
  <si>
    <t>CMPR LA CLAIRIERE - HEROUVILLE STCLAIR</t>
  </si>
  <si>
    <t>140027681</t>
  </si>
  <si>
    <t>610787764</t>
  </si>
  <si>
    <t>KORIAN COTE NORMANDE - IFS</t>
  </si>
  <si>
    <t>140025255</t>
  </si>
  <si>
    <t>310020383</t>
  </si>
  <si>
    <t>SSR (Ifs)</t>
  </si>
  <si>
    <t>SSR Ifs</t>
  </si>
  <si>
    <t>CENTRE SSR THALATTA - LES VILLANDIERES</t>
  </si>
  <si>
    <t>140015975</t>
  </si>
  <si>
    <t>310021092</t>
  </si>
  <si>
    <t>Ouistreham</t>
  </si>
  <si>
    <t>SSR (Ouistreham)</t>
  </si>
  <si>
    <t>SSR Ouistreham</t>
  </si>
  <si>
    <t>CLINIQUE DU SOUFFLE LES CLARINES</t>
  </si>
  <si>
    <t>150002608</t>
  </si>
  <si>
    <t>660006370</t>
  </si>
  <si>
    <t>SSR (Riom-ès-Montagnes)</t>
  </si>
  <si>
    <t>SSR Riom-ès-Montagnes</t>
  </si>
  <si>
    <t>SSR MAURICE DELORT - UGECAM</t>
  </si>
  <si>
    <t>150780708</t>
  </si>
  <si>
    <t>870015336</t>
  </si>
  <si>
    <t>SSR (Vic-sur-Cère)</t>
  </si>
  <si>
    <t>SSR Vic-sur-Cère</t>
  </si>
  <si>
    <t>KORIAN LE MAS BLANC - JARNAC</t>
  </si>
  <si>
    <t>160012209</t>
  </si>
  <si>
    <t>160012191</t>
  </si>
  <si>
    <t>SSR (Jarnac)</t>
  </si>
  <si>
    <t>SSR Jarnac</t>
  </si>
  <si>
    <t>C.S.S.R. LES GLAMOTS - ROULLET ST E.</t>
  </si>
  <si>
    <t>160009080</t>
  </si>
  <si>
    <t>160001574</t>
  </si>
  <si>
    <t>Roullet-Saint-Estèphe</t>
  </si>
  <si>
    <t>SSR (Roullet-St-Estèphe)</t>
  </si>
  <si>
    <t>SSR Roullet-Saint-Estèphe</t>
  </si>
  <si>
    <t>CTRE DE SOINS DE SUITE ET DE READAPTATION LES GLAMOTS</t>
  </si>
  <si>
    <t>SSR ANTENNE CRBVTA LES GLAMOTS</t>
  </si>
  <si>
    <t>160016374</t>
  </si>
  <si>
    <t>860012913</t>
  </si>
  <si>
    <t>ANTENNE CENTRE REGIONAL BASSE VISION ET TROUBLES AUDITION</t>
  </si>
  <si>
    <t>CLINIQUE D'ANGOULINS SUR MER</t>
  </si>
  <si>
    <t>170780100</t>
  </si>
  <si>
    <t>310021357</t>
  </si>
  <si>
    <t>SSR (Angoulins)</t>
  </si>
  <si>
    <t>SSR Angoulins</t>
  </si>
  <si>
    <t>CARDIOCEAN - PUILBOREAU</t>
  </si>
  <si>
    <t>170803431</t>
  </si>
  <si>
    <t>SSR (Puilboreau)</t>
  </si>
  <si>
    <t>SSR Puilboreau</t>
  </si>
  <si>
    <t>CENTRE DE READAPTATION CARDIO-VASCULAIRE "CARDIOCEAN"</t>
  </si>
  <si>
    <t>CENTRE ALCOOLOGIQUE ALPHA - ROYAN</t>
  </si>
  <si>
    <t>170781199</t>
  </si>
  <si>
    <t>170000400</t>
  </si>
  <si>
    <t>SSR (Royan)</t>
  </si>
  <si>
    <t>SSR Royan</t>
  </si>
  <si>
    <t>CLINIQUE SUR MOREAU</t>
  </si>
  <si>
    <t>170780068</t>
  </si>
  <si>
    <t>SSR (Stes)</t>
  </si>
  <si>
    <t>SSR Saintes</t>
  </si>
  <si>
    <t>CLINIQUE SAINT JEAN LEZ CEDRES</t>
  </si>
  <si>
    <t>190005694</t>
  </si>
  <si>
    <t>SSR (Brive-la-Gaillarde)</t>
  </si>
  <si>
    <t>SSR Brive-la-Gaillarde</t>
  </si>
  <si>
    <t>CSSR "LE RENOUVEAU"</t>
  </si>
  <si>
    <t>210010443</t>
  </si>
  <si>
    <t>210000337</t>
  </si>
  <si>
    <t>SSR (Dijon)</t>
  </si>
  <si>
    <t>SSR Dijon</t>
  </si>
  <si>
    <t>CRF DIVIO DIJON</t>
  </si>
  <si>
    <t>210780144</t>
  </si>
  <si>
    <t>750721235</t>
  </si>
  <si>
    <t>CRF "DIVIO" DIJON</t>
  </si>
  <si>
    <t>SERVICE SOINS DE SUITE ET READAPTATION</t>
  </si>
  <si>
    <t>210780276</t>
  </si>
  <si>
    <t>SERVICE DE SOINS DE SUITE ET DE READAPTATION</t>
  </si>
  <si>
    <t>CLINIQUE SSR LES ROSIERS</t>
  </si>
  <si>
    <t>210780292</t>
  </si>
  <si>
    <t>210000105</t>
  </si>
  <si>
    <t>CTRE CONVALESCENCE GERIATRIQUE</t>
  </si>
  <si>
    <t>210987046</t>
  </si>
  <si>
    <t>210987038</t>
  </si>
  <si>
    <t>Fontaine-lès-Dijon</t>
  </si>
  <si>
    <t>SSR (Fontaine-lès-Dijon)</t>
  </si>
  <si>
    <t>SSR Fontaine-lès-Dijon</t>
  </si>
  <si>
    <t>CENTRE DE CONVALESCENCE GERIATRIQUE FONTAINE LES DIJON</t>
  </si>
  <si>
    <t>INICEA JOUVENCE NUTRITION</t>
  </si>
  <si>
    <t>210007399</t>
  </si>
  <si>
    <t>210013231</t>
  </si>
  <si>
    <t>Messigny-et-Vantoux</t>
  </si>
  <si>
    <t>SSR (Messigny-et-Vantoux)</t>
  </si>
  <si>
    <t>SSR Messigny-et-Vantoux</t>
  </si>
  <si>
    <t>SSR JOUVENCE READAPTATION</t>
  </si>
  <si>
    <t>210986741</t>
  </si>
  <si>
    <t>210986733</t>
  </si>
  <si>
    <t>INSTITUT MEDICAL SPECIALISÉ PLANCOET</t>
  </si>
  <si>
    <t>220000467</t>
  </si>
  <si>
    <t>SSR (Plancoët)</t>
  </si>
  <si>
    <t>SSR Plancoët</t>
  </si>
  <si>
    <t>INSTITUT MEDICALISÉ DE PLANCOET</t>
  </si>
  <si>
    <t>CENTRE SOINS DE SUITE LES CHATELETS</t>
  </si>
  <si>
    <t>220000475</t>
  </si>
  <si>
    <t>560006074</t>
  </si>
  <si>
    <t>SSR (Ploufragan)</t>
  </si>
  <si>
    <t>SSR Ploufragan</t>
  </si>
  <si>
    <t>CTRE SSRAA L'AVANCÉE</t>
  </si>
  <si>
    <t>220014708</t>
  </si>
  <si>
    <t>SSR (St-Brieuc)</t>
  </si>
  <si>
    <t>SSR Saint-Brieuc</t>
  </si>
  <si>
    <t>CENTRE DE SSR ADDITOLOGIE ALCOOLOGIE L AVANCEE DE ST BRIEUC</t>
  </si>
  <si>
    <t>CRRF ANDRE LALANDE</t>
  </si>
  <si>
    <t>230782617</t>
  </si>
  <si>
    <t>Noth</t>
  </si>
  <si>
    <t>SSR (Noth)</t>
  </si>
  <si>
    <t>SSR Noth</t>
  </si>
  <si>
    <t>CENTRE DE REEDUCATION ET READAPTATION FONCTIONNELLE</t>
  </si>
  <si>
    <t>CENTRE DE REEDUCATION LA LANDE</t>
  </si>
  <si>
    <t>240002402</t>
  </si>
  <si>
    <t>240003251</t>
  </si>
  <si>
    <t>Annesse-et-Beaulieu</t>
  </si>
  <si>
    <t>SSR (Annesse-et-Beaulieu)</t>
  </si>
  <si>
    <t>SSR Annesse-et-Beaulieu</t>
  </si>
  <si>
    <t>CENTRE DE REEDUCATION FONCTIONNELLE ET CARDIAQUE LA LANDE</t>
  </si>
  <si>
    <t>CENTRE DE SOINS LE VERGER DES BALANS</t>
  </si>
  <si>
    <t>240008318</t>
  </si>
  <si>
    <t>240002428</t>
  </si>
  <si>
    <t>LE VERGER DES BALANS - SOINS DE SUITE ET DE RÉADAPTATION</t>
  </si>
  <si>
    <t>CLINIQUE PIERRE DE BRANTOME</t>
  </si>
  <si>
    <t>240000273</t>
  </si>
  <si>
    <t>Brantôme en Périgord</t>
  </si>
  <si>
    <t>SSR (Brantôme en Périgord)</t>
  </si>
  <si>
    <t>SSR Brantôme en Périgord</t>
  </si>
  <si>
    <t>MAISON DE CONVALESCENCE - CLINIQUE PIERRE DE BRANTOME</t>
  </si>
  <si>
    <t>MAISON REPOS ET CONVALESCENCE DE LOLME</t>
  </si>
  <si>
    <t>240000661</t>
  </si>
  <si>
    <t>240000281</t>
  </si>
  <si>
    <t>Lolme</t>
  </si>
  <si>
    <t>SSR (Lolme)</t>
  </si>
  <si>
    <t>SSR Lolme</t>
  </si>
  <si>
    <t>MAISON DE REPOS ET DE CONVALESCENCE DE LOLME</t>
  </si>
  <si>
    <t>CENTRE MEDICAL CHATEAU DE BASSY</t>
  </si>
  <si>
    <t>240000307</t>
  </si>
  <si>
    <t>330056540</t>
  </si>
  <si>
    <t>SSR (St-Médard-de-Mussidan)</t>
  </si>
  <si>
    <t>SSR Saint-Médard-de-Mussidan</t>
  </si>
  <si>
    <t>CENTRE MEDICAL LE CHATEAU DE BASSY</t>
  </si>
  <si>
    <t>CRCPFC LES HAUTS DE CHAZAL</t>
  </si>
  <si>
    <t>250016003</t>
  </si>
  <si>
    <t>250006335</t>
  </si>
  <si>
    <t>SSR (Franois)</t>
  </si>
  <si>
    <t>SSR Franois</t>
  </si>
  <si>
    <t>CTR RÉADAPTATION CARDIO-PNEUMO DE F C LES HAUTS DE CHAZAL</t>
  </si>
  <si>
    <t>CLINIQUE DU PAYS DE MONTBELIARD</t>
  </si>
  <si>
    <t>250021078</t>
  </si>
  <si>
    <t>250021060</t>
  </si>
  <si>
    <t>SSR (Montbéliard)</t>
  </si>
  <si>
    <t>SSR Montbéliard</t>
  </si>
  <si>
    <t>CAPIO CLINIQUE SAINT PIERRE PONTARLIER</t>
  </si>
  <si>
    <t>250000288</t>
  </si>
  <si>
    <t>SSR (Pontarlier)</t>
  </si>
  <si>
    <t>SSR Pontarlier</t>
  </si>
  <si>
    <t>DIEULEFIT SANTE</t>
  </si>
  <si>
    <t>260017454</t>
  </si>
  <si>
    <t>260016761</t>
  </si>
  <si>
    <t>SSR (Dieulefit)</t>
  </si>
  <si>
    <t>SSR Dieulefit</t>
  </si>
  <si>
    <t>SSR LE SAFRAN LADAPT</t>
  </si>
  <si>
    <t>260021795</t>
  </si>
  <si>
    <t>SSR (Valence)</t>
  </si>
  <si>
    <t>SSR Valence</t>
  </si>
  <si>
    <t>CLINIQUE LES BRUYERES BROSVILLE</t>
  </si>
  <si>
    <t>270000870</t>
  </si>
  <si>
    <t>920031770</t>
  </si>
  <si>
    <t>Brosville</t>
  </si>
  <si>
    <t>SSR (Brosville)</t>
  </si>
  <si>
    <t>SSR Brosville</t>
  </si>
  <si>
    <t>CMPR LA LOVIERE LOUVIERS</t>
  </si>
  <si>
    <t>270000342</t>
  </si>
  <si>
    <t>SSR (Louviers)</t>
  </si>
  <si>
    <t>SSR Louviers</t>
  </si>
  <si>
    <t>CENTRE DE MEDECINE PHYSIQUE ET READAPTATION LA LOVIERE</t>
  </si>
  <si>
    <t>CTRE DE CONVALESCENCE L'HOSTREA NOYERS</t>
  </si>
  <si>
    <t>270000417</t>
  </si>
  <si>
    <t>760025734</t>
  </si>
  <si>
    <t>Noyers</t>
  </si>
  <si>
    <t>SSR (Noyers)</t>
  </si>
  <si>
    <t>SSR Noyers</t>
  </si>
  <si>
    <t>CENTRE DE CONVALECENCE L'HOSTREA</t>
  </si>
  <si>
    <t>CMPR LADAPT ST ANDRE DE L'EURE</t>
  </si>
  <si>
    <t>270000896</t>
  </si>
  <si>
    <t>SSR (St-André-de-l'Eure)</t>
  </si>
  <si>
    <t>SSR Saint-André-de-l'Eure</t>
  </si>
  <si>
    <t>CENTRE DE READAPTATION FONCTIONNELLE ARDITTI SAINT-ANDRE</t>
  </si>
  <si>
    <t>270000433</t>
  </si>
  <si>
    <t>Saint-Ouen-du-Tilleul</t>
  </si>
  <si>
    <t>SSR (St-Ouen-du-Tilleul)</t>
  </si>
  <si>
    <t>SSR Saint-Ouen-du-Tilleul</t>
  </si>
  <si>
    <t>MAISON DE CONVALESCENCE LE VALLON SAS CLINEA</t>
  </si>
  <si>
    <t>270000912</t>
  </si>
  <si>
    <t>SSR (St-Sébastien-de-Morsent)</t>
  </si>
  <si>
    <t>SSR Saint-Sébastien-de-Morsent</t>
  </si>
  <si>
    <t>CRF BEAUROUVRE SITE DE BLANDAINVILLE</t>
  </si>
  <si>
    <t>280000266</t>
  </si>
  <si>
    <t>450018106</t>
  </si>
  <si>
    <t>Blandainville</t>
  </si>
  <si>
    <t>SSR (Blandainville)</t>
  </si>
  <si>
    <t>SSR Blandainville</t>
  </si>
  <si>
    <t>HDJ CRF BEAUROUVRE SITE DU COUDRAY</t>
  </si>
  <si>
    <t>280007261</t>
  </si>
  <si>
    <t>SSR (Coudray)</t>
  </si>
  <si>
    <t>SSR Coudray</t>
  </si>
  <si>
    <t>HOPITAL DE JOUR DU CRF DE BEAUROUVRE SITE DU COUDRAY</t>
  </si>
  <si>
    <t>KORIAN PARC DE GASVILLE</t>
  </si>
  <si>
    <t>280000431</t>
  </si>
  <si>
    <t>310021167</t>
  </si>
  <si>
    <t>Gasville-Oisème</t>
  </si>
  <si>
    <t>SSR (Gasville-Oisème)</t>
  </si>
  <si>
    <t>SSR Gasville-Oisème</t>
  </si>
  <si>
    <t>SSR KORIAN PARC DE GASVILLE</t>
  </si>
  <si>
    <t>LE C.A.L.M.E. ILLIERS COMBRAY</t>
  </si>
  <si>
    <t>280506015</t>
  </si>
  <si>
    <t>280001264</t>
  </si>
  <si>
    <t>Illiers-Combray</t>
  </si>
  <si>
    <t>SSR (Illiers-Combray)</t>
  </si>
  <si>
    <t>SSR Illiers-Combray</t>
  </si>
  <si>
    <t>ETABLISSEMENT DE CONVALESCENCE ET DE REPOS LE C.A.L.M.E.</t>
  </si>
  <si>
    <t>INSTITUT DIABETOLOGIE NUTRITION CENTRE</t>
  </si>
  <si>
    <t>280505223</t>
  </si>
  <si>
    <t>SSR (Mainvilliers)</t>
  </si>
  <si>
    <t>SSR Mainvilliers</t>
  </si>
  <si>
    <t>INSTITUT DE DIABETOLOGIE ET NUTRITON CENTRE</t>
  </si>
  <si>
    <t>280505264</t>
  </si>
  <si>
    <t>280006370</t>
  </si>
  <si>
    <t>SSR (Nogent-le-Phaye)</t>
  </si>
  <si>
    <t>SSR Nogent-le-Phaye</t>
  </si>
  <si>
    <t>CLINIQUE LA BOISSIÈRE</t>
  </si>
  <si>
    <t>CLINIQUE LES GLENANS</t>
  </si>
  <si>
    <t>290000371</t>
  </si>
  <si>
    <t>SSR (Bénodet)</t>
  </si>
  <si>
    <t>SSR Bénodet</t>
  </si>
  <si>
    <t>CENTRE DE SOINS DE SUITE DE KERAMPIR</t>
  </si>
  <si>
    <t>290000686</t>
  </si>
  <si>
    <t>440042844</t>
  </si>
  <si>
    <t>SSR (Bohars)</t>
  </si>
  <si>
    <t>SSR Bohars</t>
  </si>
  <si>
    <t>CENTRE DE SOINS DE SUITE DE LA RESIDENCE DE KERAMPIR</t>
  </si>
  <si>
    <t>FONDATION ILDYS SITE DE TY-YANN</t>
  </si>
  <si>
    <t>290000827</t>
  </si>
  <si>
    <t>SSR (Brest)</t>
  </si>
  <si>
    <t>SSR Brest</t>
  </si>
  <si>
    <t>POLE READAPT DE CORNOUAILLE CONCARNEAU</t>
  </si>
  <si>
    <t>290036466</t>
  </si>
  <si>
    <t>SSR (Concarneau)</t>
  </si>
  <si>
    <t>SSR Concarneau</t>
  </si>
  <si>
    <t>POLE RÉADAPTATION DE CORNOUAILLE CONCARNEAU</t>
  </si>
  <si>
    <t>MAISON D'ENFANTS A CARACTERE SANITAIRE</t>
  </si>
  <si>
    <t>290007905</t>
  </si>
  <si>
    <t>SSR (Crozon)</t>
  </si>
  <si>
    <t>SSR Crozon</t>
  </si>
  <si>
    <t>MAISON D'ENFANTS A CARACTERE SANIT."AIDE JEUNES DIABETIQUES"</t>
  </si>
  <si>
    <t>CRF DE TREBOUL</t>
  </si>
  <si>
    <t>290003953</t>
  </si>
  <si>
    <t>SSR (Douarnenez)</t>
  </si>
  <si>
    <t>SSR Douarnenez</t>
  </si>
  <si>
    <t>CENTRE DE REEDUCATION FONCTIONNELLE DETREBOUL</t>
  </si>
  <si>
    <t>INSTITUT DE RÉADAPTATION DU CAP HORN</t>
  </si>
  <si>
    <t>290036706</t>
  </si>
  <si>
    <t>440055911</t>
  </si>
  <si>
    <t>SSR (Landerneau)</t>
  </si>
  <si>
    <t>SSR Landerneau</t>
  </si>
  <si>
    <t>POLE RÉADAPT DE CORNOUAILLE QUIMPER</t>
  </si>
  <si>
    <t>290036474</t>
  </si>
  <si>
    <t>SSR (Quimper)</t>
  </si>
  <si>
    <t>SSR Quimper</t>
  </si>
  <si>
    <t>POLE RÉADAPTATION DE CORNOUAILLE QUIMPER</t>
  </si>
  <si>
    <t>290037548</t>
  </si>
  <si>
    <t>SSR (Quimperlé)</t>
  </si>
  <si>
    <t>SSR Quimperlé</t>
  </si>
  <si>
    <t>FONDATION ILDYS SITE ST LUC</t>
  </si>
  <si>
    <t>290000983</t>
  </si>
  <si>
    <t>SSR (Roscoff)</t>
  </si>
  <si>
    <t>POLE RÉADAPT DE CORNOUAILLE SAINT YVI</t>
  </si>
  <si>
    <t>290002344</t>
  </si>
  <si>
    <t>SSR (St-Yvi)</t>
  </si>
  <si>
    <t>SSR Saint-Yvi</t>
  </si>
  <si>
    <t>POLE DE RÉADAPTATION DE CORNOUAILLE SITE DE SAINT YVI</t>
  </si>
  <si>
    <t>CRF ET MAISON DE REPOS DU FINOSELLO</t>
  </si>
  <si>
    <t>2A0000030</t>
  </si>
  <si>
    <t>2A0000048</t>
  </si>
  <si>
    <t>SSR (Ajaccio)</t>
  </si>
  <si>
    <t>SSR Ajaccio</t>
  </si>
  <si>
    <t>CENTRE DE READAPTATION FONCTIONNELLE ET MAISON DE REPOS</t>
  </si>
  <si>
    <t>CRF LES MOLINI</t>
  </si>
  <si>
    <t>2A0002051</t>
  </si>
  <si>
    <t>2A0000303</t>
  </si>
  <si>
    <t>CENTRE READAPTATION FONCTIONNELLE MOLINI</t>
  </si>
  <si>
    <t>MAIS CONVAL ET REGIME VALICELLI</t>
  </si>
  <si>
    <t>2A0022554</t>
  </si>
  <si>
    <t>2A0000311</t>
  </si>
  <si>
    <t>Ocana</t>
  </si>
  <si>
    <t>SSR (Ocana)</t>
  </si>
  <si>
    <t>SSR Ocana</t>
  </si>
  <si>
    <t>MAISON DE CONVALESCENCE ET DE REGIME  VALICELLI</t>
  </si>
  <si>
    <t>CENTRE REPOS CONVALESCENCE</t>
  </si>
  <si>
    <t>2A0000261</t>
  </si>
  <si>
    <t>2A0000279</t>
  </si>
  <si>
    <t>Sarrola-Carcopino</t>
  </si>
  <si>
    <t>SSR (Sarrola-Carcopino)</t>
  </si>
  <si>
    <t>SSR Sarrola-Carcopino</t>
  </si>
  <si>
    <t>CENTRE DE REPOS ET DE CONVALESCENCE ILE DE BEAUTE</t>
  </si>
  <si>
    <t>MAISON DE CONVALES LA PALMOLA</t>
  </si>
  <si>
    <t>2B0000400</t>
  </si>
  <si>
    <t>2B0000137</t>
  </si>
  <si>
    <t>Oletta</t>
  </si>
  <si>
    <t>SSR (Oletta)</t>
  </si>
  <si>
    <t>SSR Oletta</t>
  </si>
  <si>
    <t>MAISON DE CONVALESCENCE LA PALMOLA</t>
  </si>
  <si>
    <t>CLINIQUE DE TOGA</t>
  </si>
  <si>
    <t>2B0005664</t>
  </si>
  <si>
    <t>2B0005656</t>
  </si>
  <si>
    <t>SSR (Ville-di-Pietrabugno)</t>
  </si>
  <si>
    <t>SSR Ville-di-Pietrabugno</t>
  </si>
  <si>
    <t>SSR CLINIQUE TOGA</t>
  </si>
  <si>
    <t>CTRE MED L'EGREGORE CAVEIRAC UGECAM</t>
  </si>
  <si>
    <t>300012358</t>
  </si>
  <si>
    <t>SSR (Caveirac)</t>
  </si>
  <si>
    <t>SSR Caveirac</t>
  </si>
  <si>
    <t>CENTRE MEDICAL L'EGREGORE UGECAM (EX SSR LES JARDINS ANDUZE)</t>
  </si>
  <si>
    <t>CTRE MED L'EGREGORE CAVEIRAC AUDAVIE</t>
  </si>
  <si>
    <t>300017423</t>
  </si>
  <si>
    <t>380804542</t>
  </si>
  <si>
    <t>CENTRE MEDICAL L'EGREGORE AUDAVIE (EX ND DE LA ROUVIERE)</t>
  </si>
  <si>
    <t>CL LES OLIVIERS GALLARGUES</t>
  </si>
  <si>
    <t>300780491</t>
  </si>
  <si>
    <t>340016963</t>
  </si>
  <si>
    <t>Gallargues-le-Montueux</t>
  </si>
  <si>
    <t>SSR (Gallargues-le-Montueux)</t>
  </si>
  <si>
    <t>SSR Gallargues-le-Montueux</t>
  </si>
  <si>
    <t>CLINIQUE LES OLIVIERS</t>
  </si>
  <si>
    <t>CTRE SSR LES CHATAIGNIERS MOLIERES CAV</t>
  </si>
  <si>
    <t>300780442</t>
  </si>
  <si>
    <t>300017464</t>
  </si>
  <si>
    <t>Molières-Cavaillac</t>
  </si>
  <si>
    <t>SSR (Molières-Cavaillac)</t>
  </si>
  <si>
    <t>SSR Molières-Cavaillac</t>
  </si>
  <si>
    <t>CENTRE DE SOINS DE SUITE ET READAPTATION LES CHATAIGNIERS</t>
  </si>
  <si>
    <t>CL VALDEGOUR NIMES</t>
  </si>
  <si>
    <t>300780285</t>
  </si>
  <si>
    <t>SSR (Nîmes)</t>
  </si>
  <si>
    <t>SSR Nîmes</t>
  </si>
  <si>
    <t>CLINIQUE VALDEGOUR</t>
  </si>
  <si>
    <t>INSTITUT REINS AVEUGLES ARAMAV NIMES</t>
  </si>
  <si>
    <t>300786274</t>
  </si>
  <si>
    <t>300786266</t>
  </si>
  <si>
    <t>INSTITUT REGIONAL POUR LA REINSERTION AVEUGLES ET MAL VOYANT</t>
  </si>
  <si>
    <t>CTRE SSR DOMAINE DU CROS QUISSAC</t>
  </si>
  <si>
    <t>300781440</t>
  </si>
  <si>
    <t>300000700</t>
  </si>
  <si>
    <t>SSR (Quissac)</t>
  </si>
  <si>
    <t>SSR Quissac</t>
  </si>
  <si>
    <t>CSSR CARDIO PULMONAIRE DOMAINE DU CROS</t>
  </si>
  <si>
    <t>SSR LES CADIERES ST PRIVAT DES VIEUX</t>
  </si>
  <si>
    <t>300002169</t>
  </si>
  <si>
    <t>Saint-Privat-des-Vieux</t>
  </si>
  <si>
    <t>SSR (St-Privat-des-Vieux)</t>
  </si>
  <si>
    <t>SSR Saint-Privat-des-Vieux</t>
  </si>
  <si>
    <t>SERVICE DE SOINS ET DE REEDUCATION GERIATRIQUE LES CADIERES</t>
  </si>
  <si>
    <t>300780111</t>
  </si>
  <si>
    <t>Salles-du-Gardon</t>
  </si>
  <si>
    <t>SSR (Salles-du-Gardon)</t>
  </si>
  <si>
    <t>SSR Salles-du-Gardon</t>
  </si>
  <si>
    <t>SSR FILIERIS MAISON DE SANTE LA POMAREDE LES SALLES DU GARDO</t>
  </si>
  <si>
    <t>MECS LE LYS</t>
  </si>
  <si>
    <t>310780408</t>
  </si>
  <si>
    <t>310000195</t>
  </si>
  <si>
    <t>SSR (Bagnères-de-Luchon)</t>
  </si>
  <si>
    <t>SSR Bagnères-de-Luchon</t>
  </si>
  <si>
    <t>MAISON D'ENFANTS A CARACTERE SANITAIRE SPECIALISEE LE LYS</t>
  </si>
  <si>
    <t>CL BLAGNAC</t>
  </si>
  <si>
    <t>310781174</t>
  </si>
  <si>
    <t>SSR (Blagnac)</t>
  </si>
  <si>
    <t>SSR Blagnac</t>
  </si>
  <si>
    <t>CLINIQUE DE BLAGNAC (EX KORIAN MONTVERT)</t>
  </si>
  <si>
    <t>CL DU CHATEAU DE VERNHES BONDIGOUX</t>
  </si>
  <si>
    <t>310780374</t>
  </si>
  <si>
    <t>310000161</t>
  </si>
  <si>
    <t>Bondigoux</t>
  </si>
  <si>
    <t>SSR (Bondigoux)</t>
  </si>
  <si>
    <t>SSR Bondigoux</t>
  </si>
  <si>
    <t>CLINIQUE DU CHATEAU DE VERNHES</t>
  </si>
  <si>
    <t>CL DU CABIROL COLOMIERS</t>
  </si>
  <si>
    <t>310780234</t>
  </si>
  <si>
    <t>920030871</t>
  </si>
  <si>
    <t>SSR (Colomiers)</t>
  </si>
  <si>
    <t>SSR Colomiers</t>
  </si>
  <si>
    <t>CLINIQUE DU CABIROL</t>
  </si>
  <si>
    <t>CRF LES GRANDS CEDRES CORNEBARRIEU</t>
  </si>
  <si>
    <t>310784830</t>
  </si>
  <si>
    <t>SSR (Cornebarrieu)</t>
  </si>
  <si>
    <t>SSR Cornebarrieu</t>
  </si>
  <si>
    <t>CENTRE DE READAPTATION FONCTIONNELLE LES GRANDS CEDRES</t>
  </si>
  <si>
    <t>CL LA RECOUVRANCE FRONTON</t>
  </si>
  <si>
    <t>310023007</t>
  </si>
  <si>
    <t>810005678</t>
  </si>
  <si>
    <t>SSR (Fronton)</t>
  </si>
  <si>
    <t>SSR Fronton</t>
  </si>
  <si>
    <t>CLINIQUE LA RECOUVRANCE</t>
  </si>
  <si>
    <t>CL ST ROCH FRONTON</t>
  </si>
  <si>
    <t>310781125</t>
  </si>
  <si>
    <t>310000419</t>
  </si>
  <si>
    <t>CLINIQUE SAINT ROCH</t>
  </si>
  <si>
    <t>CL DE VERDAICH GAILLAC TOULZA</t>
  </si>
  <si>
    <t>310781984</t>
  </si>
  <si>
    <t>310014378</t>
  </si>
  <si>
    <t>Gaillac-Toulza</t>
  </si>
  <si>
    <t>SSR (Gaillac-Toulza)</t>
  </si>
  <si>
    <t>SSR Gaillac-Toulza</t>
  </si>
  <si>
    <t>CLINIQUE DE VERDAICH</t>
  </si>
  <si>
    <t>MECS CASTELNOUVEL LEGUEVIN UGECAM</t>
  </si>
  <si>
    <t>310780481</t>
  </si>
  <si>
    <t>Léguevin</t>
  </si>
  <si>
    <t>SSR (Léguevin)</t>
  </si>
  <si>
    <t>SSR Léguevin</t>
  </si>
  <si>
    <t>MAISON D'ENFANTS A CARACTERE SANITAIRE CASTELNOUVEL</t>
  </si>
  <si>
    <t>CL KORIAN VAL DE SAUNE QUINT FONSEGRIV</t>
  </si>
  <si>
    <t>310020938</t>
  </si>
  <si>
    <t>SSR (Quint-Fonsegrives)</t>
  </si>
  <si>
    <t>SSR Quint-Fonsegrives</t>
  </si>
  <si>
    <t>CLINIQUE KORIAN VAL DE SAUNE (EX CL DE QUINT FONSEGRIVES)</t>
  </si>
  <si>
    <t>CENTRE PIERRE HANZEL</t>
  </si>
  <si>
    <t>310781083</t>
  </si>
  <si>
    <t>310788716</t>
  </si>
  <si>
    <t>SSR (Rieux-Volvestre)</t>
  </si>
  <si>
    <t>SSR Rieux-Volvestre</t>
  </si>
  <si>
    <t>ETAB DE SOINS DE SUITE LE MARQUISAT</t>
  </si>
  <si>
    <t>310792635</t>
  </si>
  <si>
    <t>310002191</t>
  </si>
  <si>
    <t>SSR (St-Jean)</t>
  </si>
  <si>
    <t>SSR Saint-Jean</t>
  </si>
  <si>
    <t>SERVICE SOINS DE SUITE ET READAPTATION LE MARQUISAT</t>
  </si>
  <si>
    <t>CL ST ORENS SAINT ORENS DE GAMEVILLE</t>
  </si>
  <si>
    <t>310790472</t>
  </si>
  <si>
    <t>310790464</t>
  </si>
  <si>
    <t>SSR (St-Orens-de-Gameville)</t>
  </si>
  <si>
    <t>SSR Saint-Orens-de-Gameville</t>
  </si>
  <si>
    <t>CLINIQUE SAINT ORENS</t>
  </si>
  <si>
    <t>CL DES MINIMES TOULOUSE</t>
  </si>
  <si>
    <t>310021571</t>
  </si>
  <si>
    <t>SSR (Toulouse)</t>
  </si>
  <si>
    <t>SSR Toulouse</t>
  </si>
  <si>
    <t>CLINIQUE DES MINIMES CENTRE GERIATRIQUE</t>
  </si>
  <si>
    <t>CL SSR KORIAN ESTELA TOULOUSE</t>
  </si>
  <si>
    <t>310782396</t>
  </si>
  <si>
    <t>CLINIQUE SSR KORIAN ESTELA (EX CL VAL DES CYGNES)</t>
  </si>
  <si>
    <t>SSR DOMAINE DE LA CADENE TOULOUSE</t>
  </si>
  <si>
    <t>310786702</t>
  </si>
  <si>
    <t>750043713</t>
  </si>
  <si>
    <t>SOINS DE SUITE ET DE READAPTATION DOMAINE DE LA CADENE</t>
  </si>
  <si>
    <t>CTRE DE REEDUCATION DU MIRAIL TOULOUSE</t>
  </si>
  <si>
    <t>310787965</t>
  </si>
  <si>
    <t>CENTRE DE REEDUCATION FONCTIONNELLE DU MIRAIL</t>
  </si>
  <si>
    <t>POUPONNIERE A BOUSQUAIROL VILLENEUVE T</t>
  </si>
  <si>
    <t>310792874</t>
  </si>
  <si>
    <t>310788997</t>
  </si>
  <si>
    <t>Villeneuve-Tolosane</t>
  </si>
  <si>
    <t>SSR (Villeneuve-Tolosane)</t>
  </si>
  <si>
    <t>SSR Villeneuve-Tolosane</t>
  </si>
  <si>
    <t>POUPONNIERE ANDRE BOUSQUAIROL</t>
  </si>
  <si>
    <t>POLE REEDUC LA REVISCOLADA MONTEGUT</t>
  </si>
  <si>
    <t>320004930</t>
  </si>
  <si>
    <t>320000565</t>
  </si>
  <si>
    <t>Montégut</t>
  </si>
  <si>
    <t>SSR (Montégut)</t>
  </si>
  <si>
    <t>SSR Montégut</t>
  </si>
  <si>
    <t>POLE REEDUCATION DU GRAND SUD OUEST LA REVISCOLADA MONTEGUT</t>
  </si>
  <si>
    <t>CTRE PEDIA ST JACQUES MPR MONTEGUT</t>
  </si>
  <si>
    <t>320780323</t>
  </si>
  <si>
    <t>CENTRE PEDIATRIQUE SAINT JACQUES MEDECINE PHYSIQUE ET READAP</t>
  </si>
  <si>
    <t>CRF ST BLANCARD</t>
  </si>
  <si>
    <t>320784333</t>
  </si>
  <si>
    <t>Saint-Blancard</t>
  </si>
  <si>
    <t>SSR (St-Blancard)</t>
  </si>
  <si>
    <t>SSR Saint-Blancard</t>
  </si>
  <si>
    <t>CENTRE DE READAPTATION FONCTIONNELLE SAINT BLANCARD</t>
  </si>
  <si>
    <t>KORIAN LES GRANDS CHENES</t>
  </si>
  <si>
    <t>330781154</t>
  </si>
  <si>
    <t>330055542</t>
  </si>
  <si>
    <t>SSR (Bordeaux)</t>
  </si>
  <si>
    <t>SSR Bordeaux</t>
  </si>
  <si>
    <t>KORIAN LES GRANDS CHENES-CLINIQUE MEDECINE PHYSIQUE &amp; RF</t>
  </si>
  <si>
    <t>CRF LA TOUR DE GASSIES</t>
  </si>
  <si>
    <t>330781139</t>
  </si>
  <si>
    <t>SSR (Bruges)</t>
  </si>
  <si>
    <t>SSR Bruges</t>
  </si>
  <si>
    <t>CENTRE DE READAPTATION FONCTIONNELLE</t>
  </si>
  <si>
    <t>330781121</t>
  </si>
  <si>
    <t>Cénac</t>
  </si>
  <si>
    <t>SSR (Cénac)</t>
  </si>
  <si>
    <t>SSR Cénac</t>
  </si>
  <si>
    <t>CENTRE DE MEDECINE PHYSIQUE ET DE READAPTATION CHATEAU RAUZE</t>
  </si>
  <si>
    <t>CLINIQUE LES HAUTS DE CENON</t>
  </si>
  <si>
    <t>330802778</t>
  </si>
  <si>
    <t>SSR (Cenon)</t>
  </si>
  <si>
    <t>SSR Cenon</t>
  </si>
  <si>
    <t>MAISON DE REPOS L'AJONCIERE</t>
  </si>
  <si>
    <t>330780768</t>
  </si>
  <si>
    <t>Cestas</t>
  </si>
  <si>
    <t>SSR (Cestas)</t>
  </si>
  <si>
    <t>SSR Cestas</t>
  </si>
  <si>
    <t>LES FONTAINES DE MONJOUS - SSR</t>
  </si>
  <si>
    <t>330780370</t>
  </si>
  <si>
    <t>SSR (Gradignan)</t>
  </si>
  <si>
    <t>SSR Gradignan</t>
  </si>
  <si>
    <t>RÉSIDENCE BTP RMS "LES FONTAINES DE MONJOUS"</t>
  </si>
  <si>
    <t>CENTRE DE REEDUCATION AVICENNE</t>
  </si>
  <si>
    <t>330024928</t>
  </si>
  <si>
    <t>SSR (Libourne)</t>
  </si>
  <si>
    <t>SSR Libourne</t>
  </si>
  <si>
    <t>CSSR LES LAURIERS</t>
  </si>
  <si>
    <t>330780750</t>
  </si>
  <si>
    <t>SSR (Lormont)</t>
  </si>
  <si>
    <t>SSR Lormont</t>
  </si>
  <si>
    <t>CENTRE DE SOINS DE SUITE ET DE READAPTATION LES LAURIERS</t>
  </si>
  <si>
    <t>KORIAN LES FLOTS</t>
  </si>
  <si>
    <t>330057654</t>
  </si>
  <si>
    <t>310024732</t>
  </si>
  <si>
    <t>SSR (Talence)</t>
  </si>
  <si>
    <t>SSR Talence</t>
  </si>
  <si>
    <t>KORIAN LES FLOTS - CENTRE DE SOINS DE SUITE</t>
  </si>
  <si>
    <t>CLINIQUE ROSE DES SABLES</t>
  </si>
  <si>
    <t>330781626</t>
  </si>
  <si>
    <t>Teich</t>
  </si>
  <si>
    <t>SSR (Teich)</t>
  </si>
  <si>
    <t>SSR Teich</t>
  </si>
  <si>
    <t>CLINIQUE DE SOINS DE SUITE ROSE DES SABLES</t>
  </si>
  <si>
    <t>CRF LE VAL D'ORB BOUJAN SUR LIBRON</t>
  </si>
  <si>
    <t>340780196</t>
  </si>
  <si>
    <t>340798123</t>
  </si>
  <si>
    <t>SSR (Boujan-sur-Libron)</t>
  </si>
  <si>
    <t>SSR Boujan-sur-Libron</t>
  </si>
  <si>
    <t>CENTRE DE REEDUCATION FONCTIONNELLE VAL D'ORB</t>
  </si>
  <si>
    <t>CENTRE CONVALESCENCE LE PECH DU SOLEIL</t>
  </si>
  <si>
    <t>340798552</t>
  </si>
  <si>
    <t>340798545</t>
  </si>
  <si>
    <t>CENTRE DE CONVALESCENCE LE PECH DU SOLEIL</t>
  </si>
  <si>
    <t>CRF BOURGES</t>
  </si>
  <si>
    <t>340019090</t>
  </si>
  <si>
    <t>340019082</t>
  </si>
  <si>
    <t>SSR (Castelnau-le-Lez)</t>
  </si>
  <si>
    <t>SSR Castelnau-le-Lez</t>
  </si>
  <si>
    <t>CENTRE DE READAPTATION FONCTIONNELLE BOURGES</t>
  </si>
  <si>
    <t>SSR JARDINS DE SOPHIA CASTELNAU LE LEZ</t>
  </si>
  <si>
    <t>340024512</t>
  </si>
  <si>
    <t>340001825</t>
  </si>
  <si>
    <t>SSR LES JARDINS DE SOPHIA</t>
  </si>
  <si>
    <t>CRF STER LAMALOU LES BAINS</t>
  </si>
  <si>
    <t>340780212</t>
  </si>
  <si>
    <t>340796069</t>
  </si>
  <si>
    <t>SSR (Lamalou-les-Bains)</t>
  </si>
  <si>
    <t>SSR Lamalou-les-Bains</t>
  </si>
  <si>
    <t>CENTRE DE REEDUCATION FONCTIONNELLE STER LAMALOU LES BAINS</t>
  </si>
  <si>
    <t>MAISON DE REPOS LE COLOMBIER</t>
  </si>
  <si>
    <t>340780253</t>
  </si>
  <si>
    <t>340001387</t>
  </si>
  <si>
    <t>CRF LA PETITE PAIX LAMALOU LES BAINS</t>
  </si>
  <si>
    <t>340782002</t>
  </si>
  <si>
    <t>340000629</t>
  </si>
  <si>
    <t>CENTRE DE READAPTATION FONCTIONNELLE LA PETITE PAIX</t>
  </si>
  <si>
    <t>CENTRE MUTUALISTE NEUROLOGIQUE PROPARA</t>
  </si>
  <si>
    <t>340001064</t>
  </si>
  <si>
    <t>340013028</t>
  </si>
  <si>
    <t>SSR (Montpellier)</t>
  </si>
  <si>
    <t>SSR Montpellier</t>
  </si>
  <si>
    <t>CL PLEIN SOLEIL MONTPELLIER</t>
  </si>
  <si>
    <t>340024546</t>
  </si>
  <si>
    <t>340000405</t>
  </si>
  <si>
    <t>CLINIQUE PLEIN SOLEIL SITE MONTPELLIER</t>
  </si>
  <si>
    <t>CL FONTFROIDE</t>
  </si>
  <si>
    <t>340789981</t>
  </si>
  <si>
    <t>340001866</t>
  </si>
  <si>
    <t>SSR CLINIQUE FONTFROIDE</t>
  </si>
  <si>
    <t>CENTRE DU MELEZET</t>
  </si>
  <si>
    <t>340797596</t>
  </si>
  <si>
    <t>INSTITUT ST PIERRE PALAVAS LES FLOTS</t>
  </si>
  <si>
    <t>340000025</t>
  </si>
  <si>
    <t>340022722</t>
  </si>
  <si>
    <t>Palavas-les-Flots</t>
  </si>
  <si>
    <t>SSR (Palavas-les-Flots)</t>
  </si>
  <si>
    <t>SSR Palavas-les-Flots</t>
  </si>
  <si>
    <t>INSTITUT SAINT PIERRE</t>
  </si>
  <si>
    <t>CL DU PIC ST LOUP</t>
  </si>
  <si>
    <t>340009018</t>
  </si>
  <si>
    <t>340008978</t>
  </si>
  <si>
    <t>SSR (St-Clément-de-Rivière)</t>
  </si>
  <si>
    <t>SSR Saint-Clément-de-Rivière</t>
  </si>
  <si>
    <t>CLINIQUE DU PIC SAINT LOUP</t>
  </si>
  <si>
    <t>CRF STER ST CLEMENT DE RIVIERE</t>
  </si>
  <si>
    <t>340796093</t>
  </si>
  <si>
    <t>CENTRE REEDUCATION FONCTIONNELLE STER ST CLEMENT DE RIVIERE</t>
  </si>
  <si>
    <t>CL LE CASTELET</t>
  </si>
  <si>
    <t>340780857</t>
  </si>
  <si>
    <t>340000421</t>
  </si>
  <si>
    <t>SSR (St-Jean-de-Védas)</t>
  </si>
  <si>
    <t>SSR Saint-Jean-de-Védas</t>
  </si>
  <si>
    <t>CLINIQUE LE CASTELET</t>
  </si>
  <si>
    <t>CL MUTUALISTE JEAN LEON</t>
  </si>
  <si>
    <t>340780816</t>
  </si>
  <si>
    <t>SSR (Grande-Motte)</t>
  </si>
  <si>
    <t>SSR Grande-Motte</t>
  </si>
  <si>
    <t>CLINIQUE MUTUALISTE JEAN LEON</t>
  </si>
  <si>
    <t>MRC ST THOMAS VILLENEUVE BAGUER</t>
  </si>
  <si>
    <t>350002911</t>
  </si>
  <si>
    <t>Baguer-Morvan</t>
  </si>
  <si>
    <t>SSR (Baguer-Morvan)</t>
  </si>
  <si>
    <t>SSR Baguer-Morvan</t>
  </si>
  <si>
    <t>POLE GERIATRIQUE RENNAIS</t>
  </si>
  <si>
    <t>350005021</t>
  </si>
  <si>
    <t>SSR (Chantepie)</t>
  </si>
  <si>
    <t>SSR Chantepie</t>
  </si>
  <si>
    <t>CLINIQUE PHILAE</t>
  </si>
  <si>
    <t>350044756</t>
  </si>
  <si>
    <t>350044749</t>
  </si>
  <si>
    <t>SSR (Chartres-de-Bretagne)</t>
  </si>
  <si>
    <t>SSR Chartres-de-Bretagne</t>
  </si>
  <si>
    <t>CLINIQUE FSEF RENNES BEAULIEU</t>
  </si>
  <si>
    <t>350002234</t>
  </si>
  <si>
    <t>SSR (Rennes)</t>
  </si>
  <si>
    <t>CTRE SSRAA L'ESCALE</t>
  </si>
  <si>
    <t>350002747</t>
  </si>
  <si>
    <t>CENTRE DE READAPTATION DU PATIS FRAUX</t>
  </si>
  <si>
    <t>350008579</t>
  </si>
  <si>
    <t>350039673</t>
  </si>
  <si>
    <t>SSR (Vern-sur-Seiche)</t>
  </si>
  <si>
    <t>SSR Vern-sur-Seiche</t>
  </si>
  <si>
    <t>CTRE CONV. &amp; DIET.MANOIR EN BERRY</t>
  </si>
  <si>
    <t>360002232</t>
  </si>
  <si>
    <t>360000541</t>
  </si>
  <si>
    <t>Pouligny-Notre-Dame</t>
  </si>
  <si>
    <t>SSR (Pouligny-Notre-Dame)</t>
  </si>
  <si>
    <t>SSR Pouligny-Notre-Dame</t>
  </si>
  <si>
    <t>CENTRE CONVALESCENCE-DIETETIQUE-MAISON MEDICALE ET NUTRITION</t>
  </si>
  <si>
    <t>370000341</t>
  </si>
  <si>
    <t>SSR (Amboise)</t>
  </si>
  <si>
    <t>SSR Amboise</t>
  </si>
  <si>
    <t>FONDATION L'ELAN RETROUVE - CENTRE  MALVAU</t>
  </si>
  <si>
    <t>MRF BOIS GIBERT</t>
  </si>
  <si>
    <t>370100539</t>
  </si>
  <si>
    <t>Ballan-Miré</t>
  </si>
  <si>
    <t>SSR (Ballan-Miré)</t>
  </si>
  <si>
    <t>SSR Ballan-Miré</t>
  </si>
  <si>
    <t>MAISON DE READAPTATION FONCTIONNELLE BOIS GIBERT</t>
  </si>
  <si>
    <t>CRF CLOS ST VICTOR - JOUÉ LÈS TOURS</t>
  </si>
  <si>
    <t>370000218</t>
  </si>
  <si>
    <t>SSR (Joué-lès-Tours)</t>
  </si>
  <si>
    <t>SSR Joué-lès-Tours</t>
  </si>
  <si>
    <t>CENTRE DE READAPTATION FONCTIONNELLE LE CLOS ST VICTOR</t>
  </si>
  <si>
    <t>A. N. A. S. LE COURBAT</t>
  </si>
  <si>
    <t>370000184</t>
  </si>
  <si>
    <t>Liège</t>
  </si>
  <si>
    <t>SSR (Liège)</t>
  </si>
  <si>
    <t>SSR Liège</t>
  </si>
  <si>
    <t>CLINIQUE VELPEAU</t>
  </si>
  <si>
    <t>370000150</t>
  </si>
  <si>
    <t>370000333</t>
  </si>
  <si>
    <t>SSR (Tours)</t>
  </si>
  <si>
    <t>SSR Tours</t>
  </si>
  <si>
    <t>CRF ST VINCENT DE PAUL</t>
  </si>
  <si>
    <t>380017095</t>
  </si>
  <si>
    <t>380017087</t>
  </si>
  <si>
    <t>SSR (Bourgoin-Jallieu)</t>
  </si>
  <si>
    <t>SSR Bourgoin-Jallieu</t>
  </si>
  <si>
    <t>CENTRE DE REEDUCATION FONCTIONNELLE ST VINCENT DE PAUL</t>
  </si>
  <si>
    <t>KORIAN LES GRANGES</t>
  </si>
  <si>
    <t>380005918</t>
  </si>
  <si>
    <t>SSR (Échirolles)</t>
  </si>
  <si>
    <t>SSR Échirolles</t>
  </si>
  <si>
    <t>CENTRE DE PNEUMOLOGIE HENRI BAZIRE</t>
  </si>
  <si>
    <t>380780379</t>
  </si>
  <si>
    <t>380798249</t>
  </si>
  <si>
    <t>Sure en Chartreuse</t>
  </si>
  <si>
    <t>SSR (Sure en Chartreuse)</t>
  </si>
  <si>
    <t>SSR Sure en Chartreuse</t>
  </si>
  <si>
    <t>CENTRE MEDICAL ROCHEPLANE</t>
  </si>
  <si>
    <t>380009928</t>
  </si>
  <si>
    <t>SSR (St-Martin-d'Hères)</t>
  </si>
  <si>
    <t>SSR Saint-Martin-d'Hères</t>
  </si>
  <si>
    <t>390000172</t>
  </si>
  <si>
    <t>Pont-d'Héry</t>
  </si>
  <si>
    <t>SSR (Pont-d'Héry)</t>
  </si>
  <si>
    <t>SSR Pont-d'Héry</t>
  </si>
  <si>
    <t>CENTRE READAPTATION CARDIO-PNEUMO FC GRANGE S/  MONT</t>
  </si>
  <si>
    <t>MECSS LA BELINE SALINS</t>
  </si>
  <si>
    <t>390780369</t>
  </si>
  <si>
    <t>210010294</t>
  </si>
  <si>
    <t>SSR (Salins-les-Bains)</t>
  </si>
  <si>
    <t>SSR Salins-les-Bains</t>
  </si>
  <si>
    <t>CTRE. EUROPEEN REEDUCATION DU SPORTIF</t>
  </si>
  <si>
    <t>400791018</t>
  </si>
  <si>
    <t>400790994</t>
  </si>
  <si>
    <t>Capbreton</t>
  </si>
  <si>
    <t>SSR (Capbreton)</t>
  </si>
  <si>
    <t>SSR Capbreton</t>
  </si>
  <si>
    <t>CENTRE EUROPEEN DE REEDUCATION DU SPORTIF</t>
  </si>
  <si>
    <t>INSTITUT HÉLIO- MARIN LABENNE</t>
  </si>
  <si>
    <t>400000261</t>
  </si>
  <si>
    <t>400780458</t>
  </si>
  <si>
    <t>Labenne</t>
  </si>
  <si>
    <t>SSR (Labenne)</t>
  </si>
  <si>
    <t>SSR Labenne</t>
  </si>
  <si>
    <t>INSTITUT HELIO-MARIN DE LABENNE</t>
  </si>
  <si>
    <t>KORIAN MONTPRIBAT</t>
  </si>
  <si>
    <t>400780482</t>
  </si>
  <si>
    <t>310021068</t>
  </si>
  <si>
    <t>SSR (Montfort-en-Chalosse)</t>
  </si>
  <si>
    <t>SSR Montfort-en-Chalosse</t>
  </si>
  <si>
    <t>KORIAN MONPRIBAT - CENTRE MEDICAL INFANTILE</t>
  </si>
  <si>
    <t>CLINIQUE SAINT MARTIN DE SEIGNANX</t>
  </si>
  <si>
    <t>400780466</t>
  </si>
  <si>
    <t>400000279</t>
  </si>
  <si>
    <t>Saint-Martin-de-Seignanx</t>
  </si>
  <si>
    <t>SSR (St-Martin-de-Seignanx)</t>
  </si>
  <si>
    <t>SSR Saint-Martin-de-Seignanx</t>
  </si>
  <si>
    <t>CLINIQUE KORIAN NAPOLEON</t>
  </si>
  <si>
    <t>400780102</t>
  </si>
  <si>
    <t>400000055</t>
  </si>
  <si>
    <t>Saint-Paul-lès-Dax</t>
  </si>
  <si>
    <t>SSR (St-Paul-lès-Dax)</t>
  </si>
  <si>
    <t>SSR Saint-Paul-lès-Dax</t>
  </si>
  <si>
    <t>SMR SAINT LOUIS</t>
  </si>
  <si>
    <t>400780383</t>
  </si>
  <si>
    <t>Saint-Vincent-de-Paul</t>
  </si>
  <si>
    <t>SSR (St-Vincent-de-Paul)</t>
  </si>
  <si>
    <t>SSR Saint-Vincent-de-Paul</t>
  </si>
  <si>
    <t>CENTRE DE CONVALESCENCE PRIMEROSE</t>
  </si>
  <si>
    <t>400780425</t>
  </si>
  <si>
    <t>400000246</t>
  </si>
  <si>
    <t>Soorts-Hossegor</t>
  </si>
  <si>
    <t>SSR (Soorts-Hossegor)</t>
  </si>
  <si>
    <t>SSR Soorts-Hossegor</t>
  </si>
  <si>
    <t>THERAE CENTRE MEDICAL</t>
  </si>
  <si>
    <t>410005284</t>
  </si>
  <si>
    <t>330062639</t>
  </si>
  <si>
    <t>SSR (Chaussée-St-Victor)</t>
  </si>
  <si>
    <t>SSR Chaussée-Saint-Victor</t>
  </si>
  <si>
    <t>RCRF LA MENAUDIERE - CHISSAY</t>
  </si>
  <si>
    <t>410000442</t>
  </si>
  <si>
    <t>SSR (Chissay-en-Touraine)</t>
  </si>
  <si>
    <t>SSR Chissay-en-Touraine</t>
  </si>
  <si>
    <t>RCRF LA MENAUDIERE</t>
  </si>
  <si>
    <t>INSTITUT MEDICAL DE SOLOGNE</t>
  </si>
  <si>
    <t>410000418</t>
  </si>
  <si>
    <t>SSR (Lamotte-Beuvron)</t>
  </si>
  <si>
    <t>SSR Lamotte-Beuvron</t>
  </si>
  <si>
    <t>CRF L' HOSPITALET</t>
  </si>
  <si>
    <t>410005391</t>
  </si>
  <si>
    <t>410000905</t>
  </si>
  <si>
    <t>Montoire-sur-le-Loir</t>
  </si>
  <si>
    <t>SSR (Montoire-sur-le-Loir)</t>
  </si>
  <si>
    <t>SSR Montoire-sur-le-Loir</t>
  </si>
  <si>
    <t>CENTRE DE READAPTATION FONCTIONNELLE  L' HOSPITALET</t>
  </si>
  <si>
    <t>CLINIQUE ALMA SANTE</t>
  </si>
  <si>
    <t>420793697</t>
  </si>
  <si>
    <t>420793689</t>
  </si>
  <si>
    <t>SSR (Montrond-les-Bains)</t>
  </si>
  <si>
    <t>SSR Montrond-les-Bains</t>
  </si>
  <si>
    <t>CTRE MEDIC DE L'ARGENTIERE ST ETIENNE</t>
  </si>
  <si>
    <t>420011728</t>
  </si>
  <si>
    <t>SSR (St-Étienne)</t>
  </si>
  <si>
    <t>SSR Saint-Étienne</t>
  </si>
  <si>
    <t>CENTRE MEDICAL MFL SSAM DES 7 COLLINES</t>
  </si>
  <si>
    <t>420782096</t>
  </si>
  <si>
    <t>CENTRE D'ADDICTOLOGIE MFL SSAM</t>
  </si>
  <si>
    <t>420002677</t>
  </si>
  <si>
    <t>SSR (St-Galmier)</t>
  </si>
  <si>
    <t>SSR Saint-Galmier</t>
  </si>
  <si>
    <t>LE CLOS CHAMPIROL REEDUCATION</t>
  </si>
  <si>
    <t>420011512</t>
  </si>
  <si>
    <t>420011504</t>
  </si>
  <si>
    <t>SSR (St-Priest-en-Jarez)</t>
  </si>
  <si>
    <t>SSR Saint-Priest-en-Jarez</t>
  </si>
  <si>
    <t>CENTRE SSR JALAVOUX</t>
  </si>
  <si>
    <t>430000166</t>
  </si>
  <si>
    <t>430005843</t>
  </si>
  <si>
    <t>Aiguilhe</t>
  </si>
  <si>
    <t>SSR (Aiguilhe)</t>
  </si>
  <si>
    <t>SSR Aiguilhe</t>
  </si>
  <si>
    <t>KORIAN BEAUREGARD</t>
  </si>
  <si>
    <t>430000158</t>
  </si>
  <si>
    <t>430000380</t>
  </si>
  <si>
    <t>SSR (Chadrac)</t>
  </si>
  <si>
    <t>SSR Chadrac</t>
  </si>
  <si>
    <t>MAISON DE REPOS LES GENETS</t>
  </si>
  <si>
    <t>430000174</t>
  </si>
  <si>
    <t>430006890</t>
  </si>
  <si>
    <t>SSR (Chambon-sur-Lignon)</t>
  </si>
  <si>
    <t>SSR Chambon-sur-Lignon</t>
  </si>
  <si>
    <t>MAISON DE REPOS ET DE CONVALESCENCE LES GENETS</t>
  </si>
  <si>
    <t>CENTRE MEDICAL D'OUSSOULX</t>
  </si>
  <si>
    <t>430000216</t>
  </si>
  <si>
    <t>750811820</t>
  </si>
  <si>
    <t>Couteuges</t>
  </si>
  <si>
    <t>SSR (Couteuges)</t>
  </si>
  <si>
    <t>SSR Couteuges</t>
  </si>
  <si>
    <t>SSR L'HORT DES MELLEYRINES</t>
  </si>
  <si>
    <t>430000182</t>
  </si>
  <si>
    <t>430007708</t>
  </si>
  <si>
    <t>Monastier-sur-Gazeille</t>
  </si>
  <si>
    <t>SSR (Monastier-sur-Gazeille)</t>
  </si>
  <si>
    <t>SSR Monastier-sur-Gazeille</t>
  </si>
  <si>
    <t>CENTRE SSR SAINT-JOSEPH</t>
  </si>
  <si>
    <t>430000141</t>
  </si>
  <si>
    <t>SSR (Le Puy-en-Velay)</t>
  </si>
  <si>
    <t>SSR Puy-en-Velay</t>
  </si>
  <si>
    <t>SSR ROZ ARVOR</t>
  </si>
  <si>
    <t>440000701</t>
  </si>
  <si>
    <t>440001220</t>
  </si>
  <si>
    <t>SSR (Nantes)</t>
  </si>
  <si>
    <t>SSR Nantes</t>
  </si>
  <si>
    <t>ETABLISSEMENT DE SOINS DE SUITE ET DE RÉADAPTATION ROZ ARVOR</t>
  </si>
  <si>
    <t>ESEAN</t>
  </si>
  <si>
    <t>440043123</t>
  </si>
  <si>
    <t>ETABL. DE SANTE ENFANTS ADOLESCENTS REGION NANTAISE</t>
  </si>
  <si>
    <t>SSR L'ESTUAIRE</t>
  </si>
  <si>
    <t>440044451</t>
  </si>
  <si>
    <t>440055952</t>
  </si>
  <si>
    <t>CENTRE DE READAPTATION DE L'ESTUAIRE</t>
  </si>
  <si>
    <t>SSR CONFLUENT LNA</t>
  </si>
  <si>
    <t>440059319</t>
  </si>
  <si>
    <t>440059301</t>
  </si>
  <si>
    <t>SSR VIVALTO CONFLUENT</t>
  </si>
  <si>
    <t>440059335</t>
  </si>
  <si>
    <t>440059327</t>
  </si>
  <si>
    <t>CRF LA TOURMALINE</t>
  </si>
  <si>
    <t>440000255</t>
  </si>
  <si>
    <t>SSR (St-Herblain)</t>
  </si>
  <si>
    <t>SSR Saint-Herblain</t>
  </si>
  <si>
    <t>CENTRE DE READAPTATION FONCTIONELLE LA TOURMALINE</t>
  </si>
  <si>
    <t>SSR JULES VERNE</t>
  </si>
  <si>
    <t>440000693</t>
  </si>
  <si>
    <t>SSR (St-Sébastien-sur-Loire)</t>
  </si>
  <si>
    <t>SSR Saint-Sébastien-sur-Loire</t>
  </si>
  <si>
    <t>CENTRE SSR DE SAINT SEBASTIEN SUR LOIRE</t>
  </si>
  <si>
    <t>SSR LE BOIS RIGNOUX</t>
  </si>
  <si>
    <t>440024669</t>
  </si>
  <si>
    <t>Vigneux-de-Bretagne</t>
  </si>
  <si>
    <t>SSR (Vigneux-de-Bretagne)</t>
  </si>
  <si>
    <t>SSR Vigneux-de-Bretagne</t>
  </si>
  <si>
    <t>CENTRE DE SOINS DE SUITE "LE BOIS RIGNOUX"</t>
  </si>
  <si>
    <t>450000526</t>
  </si>
  <si>
    <t>SSR (Amilly)</t>
  </si>
  <si>
    <t>SSR Amilly</t>
  </si>
  <si>
    <t>CENTRE DE MEDECINE PHYSIQUE &amp; DE READAPTATION L'ADAPT LOIRET</t>
  </si>
  <si>
    <t>CRFA LE COTEAU</t>
  </si>
  <si>
    <t>450002456</t>
  </si>
  <si>
    <t>SSR (Chapelle-St-Mesmin)</t>
  </si>
  <si>
    <t>SSR Chapelle-Saint-Mesmin</t>
  </si>
  <si>
    <t>CENTRE DE READAPTATION FONCTIONNELLE APPAREILLAGE LE COTEAU</t>
  </si>
  <si>
    <t>450014956</t>
  </si>
  <si>
    <t>450000849</t>
  </si>
  <si>
    <t>Chécy</t>
  </si>
  <si>
    <t>SSR (Chécy)</t>
  </si>
  <si>
    <t>SSR Chécy</t>
  </si>
  <si>
    <t>MAISON DE REPOS ET DE CONVALESCENCE</t>
  </si>
  <si>
    <t>MRC LES BUISSONNETS</t>
  </si>
  <si>
    <t>450000286</t>
  </si>
  <si>
    <t>SSR (Olivet)</t>
  </si>
  <si>
    <t>SSR Olivet</t>
  </si>
  <si>
    <t>MRC LA CIGOGNE</t>
  </si>
  <si>
    <t>450013081</t>
  </si>
  <si>
    <t>450001490</t>
  </si>
  <si>
    <t>SSR (Saran)</t>
  </si>
  <si>
    <t>SSR Saran</t>
  </si>
  <si>
    <t>CSSR NOTRE DAME BRETENOUX</t>
  </si>
  <si>
    <t>460006083</t>
  </si>
  <si>
    <t>Bretenoux</t>
  </si>
  <si>
    <t>SSR (Bretenoux)</t>
  </si>
  <si>
    <t>SSR Bretenoux</t>
  </si>
  <si>
    <t>CENTRE DE SOINS DE SUITE ET DE READAPTATION NOTRE DAME</t>
  </si>
  <si>
    <t>CL DU QUERCY SSR BELLEVUE CAHORS</t>
  </si>
  <si>
    <t>460780042</t>
  </si>
  <si>
    <t>460000029</t>
  </si>
  <si>
    <t>SSR (Cahors)</t>
  </si>
  <si>
    <t>SSR Cahors</t>
  </si>
  <si>
    <t>CL DU RELAIS CAILLAC</t>
  </si>
  <si>
    <t>460785900</t>
  </si>
  <si>
    <t>460002207</t>
  </si>
  <si>
    <t>Caillac</t>
  </si>
  <si>
    <t>SSR (Caillac)</t>
  </si>
  <si>
    <t>SSR Caillac</t>
  </si>
  <si>
    <t>CLINIQUE DU RELAIS CAILLAC</t>
  </si>
  <si>
    <t>SSR BEAUSEJOUR MERCUES</t>
  </si>
  <si>
    <t>460006349</t>
  </si>
  <si>
    <t>Mercuès</t>
  </si>
  <si>
    <t>SSR (Mercuès)</t>
  </si>
  <si>
    <t>SSR Mercuès</t>
  </si>
  <si>
    <t>SSR BEAUSEJOUR</t>
  </si>
  <si>
    <t>CRF LA ROSERAIE MONTFAUCON</t>
  </si>
  <si>
    <t>460000060</t>
  </si>
  <si>
    <t>460780117</t>
  </si>
  <si>
    <t>SSR (Montfaucon)</t>
  </si>
  <si>
    <t>SSR Montfaucon</t>
  </si>
  <si>
    <t>CENTRE DE REEDUCATION FONCTIONNNELLE LA ROSERAIE</t>
  </si>
  <si>
    <t>CLINIQUE LA PALOUMERE</t>
  </si>
  <si>
    <t>470010364</t>
  </si>
  <si>
    <t>Caubeyres</t>
  </si>
  <si>
    <t>SSR (Caubeyres)</t>
  </si>
  <si>
    <t>SSR Caubeyres</t>
  </si>
  <si>
    <t>CLINIQUE DE SOINS DE SUITE ET READAPTATION  LA PALOUMERE</t>
  </si>
  <si>
    <t>CENTRE DELESTRAINT FABIEN</t>
  </si>
  <si>
    <t>470000175</t>
  </si>
  <si>
    <t>750826604</t>
  </si>
  <si>
    <t>SSR (Penne-d'Agenais)</t>
  </si>
  <si>
    <t>SSR Penne-d'Agenais</t>
  </si>
  <si>
    <t>MAISON DE REPOS ET CONVALESCENCE DELESTRAINT FABIEN</t>
  </si>
  <si>
    <t>MFR DE PUJOLS</t>
  </si>
  <si>
    <t>470003062</t>
  </si>
  <si>
    <t>Pujols</t>
  </si>
  <si>
    <t>SSR (Pujols)</t>
  </si>
  <si>
    <t>SSR Pujols</t>
  </si>
  <si>
    <t>MECS TEMPORAIRE SPECIALISEE-STE BAZEIL</t>
  </si>
  <si>
    <t>470002627</t>
  </si>
  <si>
    <t>SSR (Ste-Bazeille)</t>
  </si>
  <si>
    <t>SSR Sainte-Bazeille</t>
  </si>
  <si>
    <t>MECS TEMPORAIRE SPECIALISEE - SAINTE-BAZEILLE</t>
  </si>
  <si>
    <t>CENTRE MEDECINE PHYS READAPT VIRAZEIL</t>
  </si>
  <si>
    <t>470000308</t>
  </si>
  <si>
    <t>Virazeil</t>
  </si>
  <si>
    <t>SSR (Virazeil)</t>
  </si>
  <si>
    <t>SSR Virazeil</t>
  </si>
  <si>
    <t>CENTRE DE MEDECINE PHYSIQUE ET DE READAPTATION</t>
  </si>
  <si>
    <t>CENTRE POST CURE LE BOY LANUEJOLS</t>
  </si>
  <si>
    <t>480780212</t>
  </si>
  <si>
    <t>480782168</t>
  </si>
  <si>
    <t>Lanuéjols</t>
  </si>
  <si>
    <t>SSR (Lanuéjols)</t>
  </si>
  <si>
    <t>SSR Lanuéjols</t>
  </si>
  <si>
    <t>CENTRE DE POST CURE LE BOY</t>
  </si>
  <si>
    <t>MAISON DE REPOS LES TILLEULS MARVEJOLS</t>
  </si>
  <si>
    <t>480780287</t>
  </si>
  <si>
    <t>480001635</t>
  </si>
  <si>
    <t>SSR (Marvejols)</t>
  </si>
  <si>
    <t>SSR Marvejols</t>
  </si>
  <si>
    <t>MAISON DE REPOS LES TILLEULS</t>
  </si>
  <si>
    <t>CSSR LES EUMENIDES - SITE ANGERS</t>
  </si>
  <si>
    <t>490000643</t>
  </si>
  <si>
    <t>SSR (Angers)</t>
  </si>
  <si>
    <t>SSR Angers</t>
  </si>
  <si>
    <t>SOINS DE SUITE ET DE READAPTATION LES EUMENIDES</t>
  </si>
  <si>
    <t>SSR CTRE BASSE VISION ET AUDITION</t>
  </si>
  <si>
    <t>490007549</t>
  </si>
  <si>
    <t>CENTRE REGIONAL BASSE VISION ET TROUBLES DE L'AUDITION</t>
  </si>
  <si>
    <t>SSR LES CAPUCINS</t>
  </si>
  <si>
    <t>490531910</t>
  </si>
  <si>
    <t>490535093</t>
  </si>
  <si>
    <t>SSR CENTRE LES CAPUCINS</t>
  </si>
  <si>
    <t>SSR ANJOU</t>
  </si>
  <si>
    <t>490543675</t>
  </si>
  <si>
    <t>490009529</t>
  </si>
  <si>
    <t>CENTRE DE SOINS DE SUITE ET DE READAPTATION DE L'ANJOU</t>
  </si>
  <si>
    <t>SSR LES EUMENIDES CHOLET</t>
  </si>
  <si>
    <t>490018777</t>
  </si>
  <si>
    <t>SSR (Cholet)</t>
  </si>
  <si>
    <t>SSR Cholet</t>
  </si>
  <si>
    <t>SSR ARCOLE</t>
  </si>
  <si>
    <t>490534922</t>
  </si>
  <si>
    <t>CENTRE DE CONVALESCENCE ARCOLE</t>
  </si>
  <si>
    <t>SSR LES RECOLLETS</t>
  </si>
  <si>
    <t>490000601</t>
  </si>
  <si>
    <t>SSR (Doué-en-Anjou)</t>
  </si>
  <si>
    <t>SSR Doué-en-Anjou</t>
  </si>
  <si>
    <t>SSR DE MONTFAUCON MONTIGNE</t>
  </si>
  <si>
    <t>490000817</t>
  </si>
  <si>
    <t>SSR (Sèvremoine)</t>
  </si>
  <si>
    <t>SSR Sèvremoine</t>
  </si>
  <si>
    <t>CENTRE SSR DE MONTFAUCON MONTIGNE</t>
  </si>
  <si>
    <t>SSR LES EUMENIDES SAUMUR</t>
  </si>
  <si>
    <t>490018785</t>
  </si>
  <si>
    <t>SSR (Saumur)</t>
  </si>
  <si>
    <t>SSR Saumur</t>
  </si>
  <si>
    <t>SSR SAINT CLAUDE</t>
  </si>
  <si>
    <t>490009248</t>
  </si>
  <si>
    <t>SSR (Trélazé)</t>
  </si>
  <si>
    <t>SSR Trélazé</t>
  </si>
  <si>
    <t>CENTRE DE SOINS DE SUITE SAINT CLAUDE</t>
  </si>
  <si>
    <t>SSR CLINIQUE SAINT JOSEPH</t>
  </si>
  <si>
    <t>490020344</t>
  </si>
  <si>
    <t>CENTRE POST CURE BEAUREGARD/LA GLACERI</t>
  </si>
  <si>
    <t>500000278</t>
  </si>
  <si>
    <t>SSR (Cherbourg-en-Cotentin)</t>
  </si>
  <si>
    <t>SSR Cherbourg-en-Cotentin</t>
  </si>
  <si>
    <t>CENTRE DE POST-CURE "BEAUREGARD" - LA GLACERIE</t>
  </si>
  <si>
    <t>CRF SIOUVILLE - SITE CHERBOURG</t>
  </si>
  <si>
    <t>500024336</t>
  </si>
  <si>
    <t>310021084</t>
  </si>
  <si>
    <t>CENTRE D'AIDE AUX JEUNES DIABETIQUES</t>
  </si>
  <si>
    <t>500012968</t>
  </si>
  <si>
    <t>Gouville-sur-Mer</t>
  </si>
  <si>
    <t>SSR (Gouville-sur-Mer)</t>
  </si>
  <si>
    <t>SSR Gouville-sur-Mer</t>
  </si>
  <si>
    <t>CRF "LE NORMANDY" - GRANVILLE</t>
  </si>
  <si>
    <t>500000229</t>
  </si>
  <si>
    <t>500000567</t>
  </si>
  <si>
    <t>SSR (Granville)</t>
  </si>
  <si>
    <t>SSR Granville</t>
  </si>
  <si>
    <t>CENTRE DE READAPTATION FONCTIONNELLE"LE NORMANDY"</t>
  </si>
  <si>
    <t>CRF LE NORMANDY II</t>
  </si>
  <si>
    <t>500021423</t>
  </si>
  <si>
    <t>CRF CARDIO VASCULAIRE W.HARVEY</t>
  </si>
  <si>
    <t>500012687</t>
  </si>
  <si>
    <t>310021118</t>
  </si>
  <si>
    <t>Saint-Martin-d'Aubigny</t>
  </si>
  <si>
    <t>SSR (St-Martin-d'Aubigny)</t>
  </si>
  <si>
    <t>SSR Saint-Martin-d'Aubigny</t>
  </si>
  <si>
    <t>CENTRE DE READAPTATION CARDIO VASCULAIRE  "WILLIAM HARVEY"</t>
  </si>
  <si>
    <t>CRF - SIOUVILLE</t>
  </si>
  <si>
    <t>500000419</t>
  </si>
  <si>
    <t>Siouville-Hague</t>
  </si>
  <si>
    <t>SSR (Siouville-Hague)</t>
  </si>
  <si>
    <t>SSR Siouville-Hague</t>
  </si>
  <si>
    <t>CENTRE DE REEDUCATION FONCTIONNELLE</t>
  </si>
  <si>
    <t>CLINIQUE TERRE DE FRANCE CLINEA</t>
  </si>
  <si>
    <t>510024359</t>
  </si>
  <si>
    <t>Cormontreuil</t>
  </si>
  <si>
    <t>SSR (Cormontreuil)</t>
  </si>
  <si>
    <t>SSR Cormontreuil</t>
  </si>
  <si>
    <t>EHSSR STE MARTHE</t>
  </si>
  <si>
    <t>510000292</t>
  </si>
  <si>
    <t>SSR (Épernay)</t>
  </si>
  <si>
    <t>SSR Épernay</t>
  </si>
  <si>
    <t>ETS HOSPITALIER DE SOINS DE SUITE ET DE READAPATION</t>
  </si>
  <si>
    <t>RESIDENCE MEDICALE JEAN D'ORBAIS</t>
  </si>
  <si>
    <t>510000201</t>
  </si>
  <si>
    <t>SSR (Reims)</t>
  </si>
  <si>
    <t>SSR Reims</t>
  </si>
  <si>
    <t>CENTRE DE SOINS DE LA BREHONNIERE</t>
  </si>
  <si>
    <t>530031509</t>
  </si>
  <si>
    <t>530000868</t>
  </si>
  <si>
    <t>Astillé</t>
  </si>
  <si>
    <t>SSR (Astillé)</t>
  </si>
  <si>
    <t>SSR Astillé</t>
  </si>
  <si>
    <t>ETB SOINS DE SUITE LE CHATEAU BACCARAT</t>
  </si>
  <si>
    <t>540005196</t>
  </si>
  <si>
    <t>540008398</t>
  </si>
  <si>
    <t>SSR (Baccarat)</t>
  </si>
  <si>
    <t>SSR Baccarat</t>
  </si>
  <si>
    <t>ETABLISSEMENT DE SOINS DE SUITE ET READ LE CHATEAU BACCARAT</t>
  </si>
  <si>
    <t>IRR CTRE DE READAPTATION POUR ENFANTS</t>
  </si>
  <si>
    <t>540013737</t>
  </si>
  <si>
    <t>SSR (Flavigny-sur-Moselle)</t>
  </si>
  <si>
    <t>SSR Flavigny-sur-Moselle</t>
  </si>
  <si>
    <t>IRR CENTRE DE READAPTATION FONCTIONNELLE POUR ENFANTS</t>
  </si>
  <si>
    <t>CTRE DE READAPTATION LAY ST CHRISTOPHE</t>
  </si>
  <si>
    <t>540009412</t>
  </si>
  <si>
    <t>Lay-Saint-Christophe</t>
  </si>
  <si>
    <t>SSR (Lay-St-Christophe)</t>
  </si>
  <si>
    <t>SSR Lay-Saint-Christophe</t>
  </si>
  <si>
    <t>CENTRE DE READAPTATION DE LAY SAINT CHRISTOPHE</t>
  </si>
  <si>
    <t>INST REGIONAL DE READAPTATION NANCY</t>
  </si>
  <si>
    <t>540009701</t>
  </si>
  <si>
    <t>SSR (Nancy)</t>
  </si>
  <si>
    <t>SSR Nancy</t>
  </si>
  <si>
    <t>INSTITUT REGIONAL DE READAPTATION NANCY</t>
  </si>
  <si>
    <t>CLINIQUE BELLEFONTAINE CLINEA</t>
  </si>
  <si>
    <t>540022837</t>
  </si>
  <si>
    <t>CLINIQUE BELLEFONTAINE ( SAS CLINEA )</t>
  </si>
  <si>
    <t>LES MAISONS HOSPITALI. SITE N. MAISONS</t>
  </si>
  <si>
    <t>540000858</t>
  </si>
  <si>
    <t>SSR (Neuves-Maisons)</t>
  </si>
  <si>
    <t>SSR Neuves-Maisons</t>
  </si>
  <si>
    <t>LES MAISONS HOSPITALIERES SITE NEUVES MAISONS</t>
  </si>
  <si>
    <t>LES ELIEUX SOINS DE SUITE READAPTATION</t>
  </si>
  <si>
    <t>540000288</t>
  </si>
  <si>
    <t>540018710</t>
  </si>
  <si>
    <t>Seichamps</t>
  </si>
  <si>
    <t>SSR (Seichamps)</t>
  </si>
  <si>
    <t>SSR Seichamps</t>
  </si>
  <si>
    <t>ETABLISSEMENT DE SOINS DE SUITE ET READAPTATION "LES ELIEUX"</t>
  </si>
  <si>
    <t>SRR CLINEA</t>
  </si>
  <si>
    <t>550007868</t>
  </si>
  <si>
    <t>SSR (Verdun)</t>
  </si>
  <si>
    <t>SSR Verdun</t>
  </si>
  <si>
    <t>CENTRE DE SOINS DE SUITE KORN-ER-HOUET</t>
  </si>
  <si>
    <t>560003055</t>
  </si>
  <si>
    <t>Colpo</t>
  </si>
  <si>
    <t>SSR (Colpo)</t>
  </si>
  <si>
    <t>SSR Colpo</t>
  </si>
  <si>
    <t>CENTRE DE SOINS DE SUITE "KORN-ER-HOUET"</t>
  </si>
  <si>
    <t>CENTRE DE POST-CURE KERDUDO</t>
  </si>
  <si>
    <t>560003006</t>
  </si>
  <si>
    <t>560000770</t>
  </si>
  <si>
    <t>Guidel</t>
  </si>
  <si>
    <t>SSR (Guidel)</t>
  </si>
  <si>
    <t>SSR Guidel</t>
  </si>
  <si>
    <t>CENTRE DE POST-CURE KERDUDO - GUIDEL</t>
  </si>
  <si>
    <t>CENTRE DE POSTCURE LE PHARE</t>
  </si>
  <si>
    <t>560000390</t>
  </si>
  <si>
    <t>SSR (Lorient)</t>
  </si>
  <si>
    <t>SSR Lorient</t>
  </si>
  <si>
    <t>CENTRE DE POST CURE LE PHARE</t>
  </si>
  <si>
    <t>ETABLISSEMENT DE SOINS KERALIGUEN</t>
  </si>
  <si>
    <t>560000424</t>
  </si>
  <si>
    <t>SSR (Ploemeur)</t>
  </si>
  <si>
    <t>SSR Ploemeur</t>
  </si>
  <si>
    <t>ETABLISSEMENT DE SOINS DE KERALIGUEN</t>
  </si>
  <si>
    <t>CTRE DE REED.FONCTIONNELLE DE KERPAPE</t>
  </si>
  <si>
    <t>560002024</t>
  </si>
  <si>
    <t>CENTRE DE REEDUCATION FONCTIONNELLE DE KERPAPE</t>
  </si>
  <si>
    <t>ETABLISSEMENT DE SANTE LE DIVIT</t>
  </si>
  <si>
    <t>560002974</t>
  </si>
  <si>
    <t>CMSC FILIERIS DE CHARLEVILLE SOUS BOIS</t>
  </si>
  <si>
    <t>570000448</t>
  </si>
  <si>
    <t>Charleville-sous-Bois</t>
  </si>
  <si>
    <t>SSR (Charleville-sous-Bois)</t>
  </si>
  <si>
    <t>SSR Charleville-sous-Bois</t>
  </si>
  <si>
    <t>CTRE MOYEN SEJOUR ET CONVAL. FILIERIS CHARLEVILLE SOUS BOIS</t>
  </si>
  <si>
    <t>CTRE POST CURE LA FONTENELLE MAIZEROY</t>
  </si>
  <si>
    <t>570000828</t>
  </si>
  <si>
    <t>570011452</t>
  </si>
  <si>
    <t>Maizeroy</t>
  </si>
  <si>
    <t>SSR (Maizeroy)</t>
  </si>
  <si>
    <t>SSR Maizeroy</t>
  </si>
  <si>
    <t>CENTRE DE SSR EN ADDICTOLOGIE "LA FONTENELLE"</t>
  </si>
  <si>
    <t>CRF LE HOHBERG DE SARREGUEMINES</t>
  </si>
  <si>
    <t>570003103</t>
  </si>
  <si>
    <t>SSR (Sarreguemines)</t>
  </si>
  <si>
    <t>SSR Sarreguemines</t>
  </si>
  <si>
    <t>CENTRE DE MEDECINE PHYSIQUE ET DE READAPTATION LE HOHBERG</t>
  </si>
  <si>
    <t>CTRE MED DIET L'ALUMNAT SCY-CHAZELLES</t>
  </si>
  <si>
    <t>570012633</t>
  </si>
  <si>
    <t>Scy-Chazelles</t>
  </si>
  <si>
    <t>SSR (Scy-Chazelles)</t>
  </si>
  <si>
    <t>SSR Scy-Chazelles</t>
  </si>
  <si>
    <t>CENTRE MEDICAL DIETETIQUE L'ALUMNAT</t>
  </si>
  <si>
    <t>CENTRE L'ADAPT MOSELLE DE THIONVILLE</t>
  </si>
  <si>
    <t>570000794</t>
  </si>
  <si>
    <t>SSR (Thionville)</t>
  </si>
  <si>
    <t>SSR Thionville</t>
  </si>
  <si>
    <t>L'ADAPT - CENTRE DE READAPTATION FONCTIONNELLE "THIONIS"</t>
  </si>
  <si>
    <t>CENTRE MEDICAL DE LA VENERIE</t>
  </si>
  <si>
    <t>580780203</t>
  </si>
  <si>
    <t>580000073</t>
  </si>
  <si>
    <t>Champlemy</t>
  </si>
  <si>
    <t>SSR (Champlemy)</t>
  </si>
  <si>
    <t>SSR Champlemy</t>
  </si>
  <si>
    <t>CENTRE MEDICAL DE LA VENERIE A CHAMPLEMY</t>
  </si>
  <si>
    <t>CRF PASORI - COSNE</t>
  </si>
  <si>
    <t>580972008</t>
  </si>
  <si>
    <t>580000628</t>
  </si>
  <si>
    <t>SSR (Cosne-Cours-sur-Loire)</t>
  </si>
  <si>
    <t>SSR Cosne-Cours-sur-Loire</t>
  </si>
  <si>
    <t>MAISON CONVALESC. LUZY CLIN. DU MORVAN</t>
  </si>
  <si>
    <t>580780187</t>
  </si>
  <si>
    <t>580000057</t>
  </si>
  <si>
    <t>SSR (Luzy)</t>
  </si>
  <si>
    <t>SSR Luzy</t>
  </si>
  <si>
    <t>MAIS CONVALESCENCE CLINIQUE DU MORVAN DANS LOCAUX USLD LUZY</t>
  </si>
  <si>
    <t>CLINEA LES PORTES DU NIVERNAIS</t>
  </si>
  <si>
    <t>580006286</t>
  </si>
  <si>
    <t>SSR (Nevers)</t>
  </si>
  <si>
    <t>SSR Nevers</t>
  </si>
  <si>
    <t>SOINS DE SUITE &amp; RÉADAPT LE RECONFORT</t>
  </si>
  <si>
    <t>580971349</t>
  </si>
  <si>
    <t>580002129</t>
  </si>
  <si>
    <t>Saizy</t>
  </si>
  <si>
    <t>SSR (Saizy)</t>
  </si>
  <si>
    <t>SSR Saizy</t>
  </si>
  <si>
    <t>MAISON DE REPOS ET DE CONVALESCENCE "LE RECONFORT"</t>
  </si>
  <si>
    <t>SSR PEDIATRIQUE MARC SAUTELET</t>
  </si>
  <si>
    <t>590782611</t>
  </si>
  <si>
    <t>SSR (Villeneuve-d'Ascq)</t>
  </si>
  <si>
    <t>SSR Villeneuve-d'Ascq</t>
  </si>
  <si>
    <t>590791109</t>
  </si>
  <si>
    <t>590002234</t>
  </si>
  <si>
    <t>Auberchicourt</t>
  </si>
  <si>
    <t>SSR (Auberchicourt)</t>
  </si>
  <si>
    <t>SSR Auberchicourt</t>
  </si>
  <si>
    <t>CTRE RÉÉD POUR ALCOOLIQUES "LES BRUYERES" AUBERCHICOURT</t>
  </si>
  <si>
    <t>ETAB HOPALE - CENTRE CLAIR SEJOUR</t>
  </si>
  <si>
    <t>590817441</t>
  </si>
  <si>
    <t>SSR (Bailleul)</t>
  </si>
  <si>
    <t>SSR Bailleul</t>
  </si>
  <si>
    <t>ETABLISSEMENT HOPALE - CENTRE CLAIR SEJOUR</t>
  </si>
  <si>
    <t>CENTRE DE SSR LES ABEILLES</t>
  </si>
  <si>
    <t>590783171</t>
  </si>
  <si>
    <t>Briastre</t>
  </si>
  <si>
    <t>SSR (Briastre)</t>
  </si>
  <si>
    <t>SSR Briastre</t>
  </si>
  <si>
    <t>CENTRE DE SOINS DE SUITE ET READAPTATION LES ABEILLES</t>
  </si>
  <si>
    <t>CENTRE L'ADAPT DE CAMBRAI</t>
  </si>
  <si>
    <t>590785424</t>
  </si>
  <si>
    <t>SSR (Cambrai)</t>
  </si>
  <si>
    <t>SSR Cambrai</t>
  </si>
  <si>
    <t>CTRE ADAPTATION DE L ENFANCE ET ADOLESCENCE INFIRME CAMBRAI</t>
  </si>
  <si>
    <t>CLINIQUE SAINT-ROCH</t>
  </si>
  <si>
    <t>590809703</t>
  </si>
  <si>
    <t>590004552</t>
  </si>
  <si>
    <t>CLINIQUE SAINT-ROCH A CAMBRAI</t>
  </si>
  <si>
    <t>CTRE DE CONVALESCENCE PONT BERTIN</t>
  </si>
  <si>
    <t>590782694</t>
  </si>
  <si>
    <t>Chapelle-d'Armentières</t>
  </si>
  <si>
    <t>SSR (Chapelle-d'Armentières)</t>
  </si>
  <si>
    <t>SSR Chapelle-d'Armentières</t>
  </si>
  <si>
    <t>BTP RESIDENCES MEDICO-SOCIALES PONT BERTIN</t>
  </si>
  <si>
    <t>590782280</t>
  </si>
  <si>
    <t>SSR (Denain)</t>
  </si>
  <si>
    <t>SSR Denain</t>
  </si>
  <si>
    <t>CLINIQUE SAINT-ROCH VILLARS DENAIN</t>
  </si>
  <si>
    <t>SSR FILIERIS ESCAUDAIN BOIS DE LA LOGE</t>
  </si>
  <si>
    <t>590786984</t>
  </si>
  <si>
    <t>SSR (Escaudain)</t>
  </si>
  <si>
    <t>SSR Escaudain</t>
  </si>
  <si>
    <t>ETAB DE SANTE FILIERIS SSR  BOIS DE LA LOGE ESCAUDAIN</t>
  </si>
  <si>
    <t>590797346</t>
  </si>
  <si>
    <t>SSR (Fresnes-sur-Escaut)</t>
  </si>
  <si>
    <t>SSR Fresnes-sur-Escaut</t>
  </si>
  <si>
    <t>ETAB FILIERIS SSR LES JARDINS DU TEMPS FRESNES SUR ESCAUT</t>
  </si>
  <si>
    <t>SSR FILIERIS LALLAING PLAINE DE SCARPE</t>
  </si>
  <si>
    <t>590790473</t>
  </si>
  <si>
    <t>SSR (Lallaing)</t>
  </si>
  <si>
    <t>SSR Lallaing</t>
  </si>
  <si>
    <t>ET DE SANTE FILIERIS SSR PLAINE DE SCARPE LALLAING</t>
  </si>
  <si>
    <t>MAISON MEDICALE JEAN XXIII</t>
  </si>
  <si>
    <t>590049565</t>
  </si>
  <si>
    <t>SSR (Lille)</t>
  </si>
  <si>
    <t>SSR Lille</t>
  </si>
  <si>
    <t>MAISON MEDICALE JEAN XXIII FONDATION DIACONESSES DE REUILLY</t>
  </si>
  <si>
    <t>CRF L'ESPOIR DE LILLE HELLEMMES</t>
  </si>
  <si>
    <t>590797387</t>
  </si>
  <si>
    <t>L'ESPOIR CENTRE DE REEDUCATION FONCTIONNELLE HELLEMMES-LILLE</t>
  </si>
  <si>
    <t>CLINIQUE DE LA MITTERIE</t>
  </si>
  <si>
    <t>590806360</t>
  </si>
  <si>
    <t>590003596</t>
  </si>
  <si>
    <t>CLINIQUE DE LA MITTERIE A LOMME</t>
  </si>
  <si>
    <t>UNITE GERONTOLOGIE ET SOINS DE SUITE</t>
  </si>
  <si>
    <t>590783189</t>
  </si>
  <si>
    <t>SSR (Marchiennes)</t>
  </si>
  <si>
    <t>SSR Marchiennes</t>
  </si>
  <si>
    <t>UNITE DE GERONTO ET DE SOINS DE SUITE CHATEAU DE LA MOTTE</t>
  </si>
  <si>
    <t>CRF HELENE BOREL</t>
  </si>
  <si>
    <t>590780128</t>
  </si>
  <si>
    <t>590000063</t>
  </si>
  <si>
    <t>SSR (Raimbeaucourt)</t>
  </si>
  <si>
    <t>SSR Raimbeaucourt</t>
  </si>
  <si>
    <t>MAISON DE SANTE HELENE BOREL RAIMBEAUCOURT</t>
  </si>
  <si>
    <t>CLINIQUE ST-ROCH CONVALESCENCE</t>
  </si>
  <si>
    <t>590810784</t>
  </si>
  <si>
    <t>SSR (Roncq)</t>
  </si>
  <si>
    <t>SSR Roncq</t>
  </si>
  <si>
    <t>CLINIQUE SAINT-ROCH CONVALESCENCE A RONCQ</t>
  </si>
  <si>
    <t>CRF LA ROUGEVILLE</t>
  </si>
  <si>
    <t>590034732</t>
  </si>
  <si>
    <t>SSR (St-Saulve)</t>
  </si>
  <si>
    <t>SSR Saint-Saulve</t>
  </si>
  <si>
    <t>CENTRE DE REEDUCATION FONCTIONNELLE LA ROUGEVILLE</t>
  </si>
  <si>
    <t>590782181</t>
  </si>
  <si>
    <t>590039863</t>
  </si>
  <si>
    <t>SSR (Valenciennes)</t>
  </si>
  <si>
    <t>SSR Valenciennes</t>
  </si>
  <si>
    <t>CENTRE DE READAPTATION FONCTIONNELLE DE VALENCIENNES</t>
  </si>
  <si>
    <t>SSR UGECAM BEAUVAIS</t>
  </si>
  <si>
    <t>600101679</t>
  </si>
  <si>
    <t>SSR (Beauvais)</t>
  </si>
  <si>
    <t>SSR Beauvais</t>
  </si>
  <si>
    <t>SSR LNA BRETEUIL</t>
  </si>
  <si>
    <t>600100861</t>
  </si>
  <si>
    <t>SSR (Breteuil)</t>
  </si>
  <si>
    <t>SSR Breteuil</t>
  </si>
  <si>
    <t>SSR CONDÉ CHANTILLY</t>
  </si>
  <si>
    <t>600111124</t>
  </si>
  <si>
    <t>600106611</t>
  </si>
  <si>
    <t>SSR (Chantilly)</t>
  </si>
  <si>
    <t>SSR Chantilly</t>
  </si>
  <si>
    <t>LE CHATEAU DU TILLET</t>
  </si>
  <si>
    <t>600100275</t>
  </si>
  <si>
    <t>SSR (Cires-lès-Mello)</t>
  </si>
  <si>
    <t>SSR Cires-lès-Mello</t>
  </si>
  <si>
    <t>CLINIQUE DE RÉÉDUCATION A DE ROTHSCHIL</t>
  </si>
  <si>
    <t>600100283</t>
  </si>
  <si>
    <t>750710428</t>
  </si>
  <si>
    <t>SSR (Gouvieux)</t>
  </si>
  <si>
    <t>SSR Gouvieux</t>
  </si>
  <si>
    <t>CLINIQUE DE RÉÉDUCATION ALPHONSE DE ROTHSCHILD</t>
  </si>
  <si>
    <t>PAVILLON DE LA CHAUSSÉE</t>
  </si>
  <si>
    <t>600101687</t>
  </si>
  <si>
    <t>600106561</t>
  </si>
  <si>
    <t>SSR BTP SAINT-OMER-EN-CHAUSSÉE</t>
  </si>
  <si>
    <t>600100671</t>
  </si>
  <si>
    <t>Saint-Omer-en-Chaussée</t>
  </si>
  <si>
    <t>SSR (St-Omer-en-Chaussée)</t>
  </si>
  <si>
    <t>SSR Saint-Omer-en-Chaussée</t>
  </si>
  <si>
    <t>CMPR LA CLAIRIERE - FLERS</t>
  </si>
  <si>
    <t>610780389</t>
  </si>
  <si>
    <t>SSR (Flers)</t>
  </si>
  <si>
    <t>SSR Flers</t>
  </si>
  <si>
    <t>CENTRE DE MEDECINE PHYSIQUE ET DE READAPTATION POUR ENFANTS</t>
  </si>
  <si>
    <t>CENTRE DE SOINS DE SUITE LE PARC</t>
  </si>
  <si>
    <t>610780371</t>
  </si>
  <si>
    <t>SSR (Bagnoles de l'Orne Normandie)</t>
  </si>
  <si>
    <t>SSR Bagnoles de l'Orne Normandie</t>
  </si>
  <si>
    <t>MAISON REPOS ET CONVALESCENCE "LE PARC" - BAGNOLES DE L'ORNE</t>
  </si>
  <si>
    <t>CMPR DE BAGNOLES DE L'ORNE</t>
  </si>
  <si>
    <t>610784423</t>
  </si>
  <si>
    <t>CENTRE DE MEDECINE PHYSIQUE ET DE READAPTATION DE BAGNOLES</t>
  </si>
  <si>
    <t>SSR FILIERIS AUCHEL LA MANAIE</t>
  </si>
  <si>
    <t>620117606</t>
  </si>
  <si>
    <t>SSR (Auchel)</t>
  </si>
  <si>
    <t>SSR Auchel</t>
  </si>
  <si>
    <t>ET DE SANTE FILIERIS SSR AUCHEL LA MANAIE</t>
  </si>
  <si>
    <t>ETABLISSEMENT HOPALE-CENTRE CALVÉ</t>
  </si>
  <si>
    <t>620027664</t>
  </si>
  <si>
    <t>SSR (Berck)</t>
  </si>
  <si>
    <t>SSR Berck</t>
  </si>
  <si>
    <t>CLINIQUE MAHAUT DE TERMONDE</t>
  </si>
  <si>
    <t>620012948</t>
  </si>
  <si>
    <t>SSR (Béthune)</t>
  </si>
  <si>
    <t>SSR Béthune</t>
  </si>
  <si>
    <t>620106203</t>
  </si>
  <si>
    <t>SSR (Bruay-la-Buissière)</t>
  </si>
  <si>
    <t>SSR Bruay-la-Buissière</t>
  </si>
  <si>
    <t>ET DE SANTE FILIERIS SSR BRUAY LA BUISSIERE LA ROSERAIE</t>
  </si>
  <si>
    <t>SSR FILIERIS BULLY LES MINES SURGEON</t>
  </si>
  <si>
    <t>620102954</t>
  </si>
  <si>
    <t>SSR (Bully-les-Mines)</t>
  </si>
  <si>
    <t>SSR Bully-les-Mines</t>
  </si>
  <si>
    <t>ETABLISSEMENT DE SANTE FILIERIS SSR BULLY LES MINES</t>
  </si>
  <si>
    <t>INSTITUT D'ADDICTOLOGIE DU LITTORAL</t>
  </si>
  <si>
    <t>620033712</t>
  </si>
  <si>
    <t>SSR (Calais)</t>
  </si>
  <si>
    <t>SSR Calais</t>
  </si>
  <si>
    <t>ETAB HOPALE - CENTRE SAINTE BARBE</t>
  </si>
  <si>
    <t>620003822</t>
  </si>
  <si>
    <t>Fouquières-lès-Lens</t>
  </si>
  <si>
    <t>SSR (Fouquières-lès-Lens)</t>
  </si>
  <si>
    <t>SSR Fouquières-lès-Lens</t>
  </si>
  <si>
    <t>ETABLISSEMENT HOPALE - CENTRE SAINTE BARBE (CRF FOUQUIERES)</t>
  </si>
  <si>
    <t>CTRE LA PRESQU'ILE - L'ARCHIPEL</t>
  </si>
  <si>
    <t>620000596</t>
  </si>
  <si>
    <t>SSR (Longuenesse)</t>
  </si>
  <si>
    <t>SSR Longuenesse</t>
  </si>
  <si>
    <t>CTRE SOINS SUITE READAP. ALCOOLOGIE LA PRESQU'ILE-L'ARCHIPEL</t>
  </si>
  <si>
    <t>CRF LES HAUTOIS D'OIGNIES</t>
  </si>
  <si>
    <t>620100842</t>
  </si>
  <si>
    <t>SSR (Oignies)</t>
  </si>
  <si>
    <t>SSR Oignies</t>
  </si>
  <si>
    <t>CENTRE DE READAPTATION FONCTIONNELLE D'OIGNIES</t>
  </si>
  <si>
    <t>INSTITUT D'ADDICTOLOGIE DE L'ARTOIS</t>
  </si>
  <si>
    <t>620034926</t>
  </si>
  <si>
    <t>620034918</t>
  </si>
  <si>
    <t>SSR (Rouvroy)</t>
  </si>
  <si>
    <t>SSR Rouvroy</t>
  </si>
  <si>
    <t>CLINIQUE LES DRAGS</t>
  </si>
  <si>
    <t>620100495</t>
  </si>
  <si>
    <t>620000133</t>
  </si>
  <si>
    <t>Touquet-Paris-Plage</t>
  </si>
  <si>
    <t>SSR (Touquet-Paris-Plage)</t>
  </si>
  <si>
    <t>SSR Touquet-Paris-Plage</t>
  </si>
  <si>
    <t>CLINIQUE DE SOINS DE SUITE ET DE RÉADAPTATION LES DRAGS</t>
  </si>
  <si>
    <t>CTRE ANTOINE DE SAINT EXUPERY</t>
  </si>
  <si>
    <t>620105973</t>
  </si>
  <si>
    <t>SSR (Vendin-le-Vieil)</t>
  </si>
  <si>
    <t>SSR Vendin-le-Vieil</t>
  </si>
  <si>
    <t>CENTRE DE PSYCHIATRIE INFANTO JUVENILE DE VENDIN LE VIEIL</t>
  </si>
  <si>
    <t>CTRE REEDUCATION FONCT.M.BARBAT</t>
  </si>
  <si>
    <t>630785756</t>
  </si>
  <si>
    <t>630001188</t>
  </si>
  <si>
    <t>SSR (Beaumont)</t>
  </si>
  <si>
    <t>SSR Beaumont</t>
  </si>
  <si>
    <t>CTRE REEDUCATION FONCTIONNELLE PERS.AGEES M.BARBAT</t>
  </si>
  <si>
    <t>SSR MECS TZA-NOU - UGECAM</t>
  </si>
  <si>
    <t>630780559</t>
  </si>
  <si>
    <t>Bourboule</t>
  </si>
  <si>
    <t>SSR (Bourboule)</t>
  </si>
  <si>
    <t>SSR Bourboule</t>
  </si>
  <si>
    <t>MECS L'ILE AUX ENFANTS</t>
  </si>
  <si>
    <t>630781433</t>
  </si>
  <si>
    <t>630000362</t>
  </si>
  <si>
    <t>ASSO. "LES SAPINS" - CENTRE MEDICAL</t>
  </si>
  <si>
    <t>630780526</t>
  </si>
  <si>
    <t>630009991</t>
  </si>
  <si>
    <t>Ceyrat</t>
  </si>
  <si>
    <t>SSR (Ceyrat)</t>
  </si>
  <si>
    <t>SSR Ceyrat</t>
  </si>
  <si>
    <t>630000487</t>
  </si>
  <si>
    <t>630781136</t>
  </si>
  <si>
    <t>Chamalières</t>
  </si>
  <si>
    <t>SSR (Chamalières)</t>
  </si>
  <si>
    <t>SSR Chamalières</t>
  </si>
  <si>
    <t>CENTRE DE REEDUCATION FONCTIONNELLE NOTRE-DAME</t>
  </si>
  <si>
    <t>CLINIQUE DES 6 LACS</t>
  </si>
  <si>
    <t>630010510</t>
  </si>
  <si>
    <t>SSR ALTERIS DE CHANAT LA MOUTEYRE</t>
  </si>
  <si>
    <t>630780179</t>
  </si>
  <si>
    <t>630011534</t>
  </si>
  <si>
    <t>Chanat-la-Mouteyre</t>
  </si>
  <si>
    <t>SSR (Chanat-la-Mouteyre)</t>
  </si>
  <si>
    <t>SSR Chanat-la-Mouteyre</t>
  </si>
  <si>
    <t>SSR AUVERGNE BASSE VISION</t>
  </si>
  <si>
    <t>630011211</t>
  </si>
  <si>
    <t>SSR (Clermont-Ferrand)</t>
  </si>
  <si>
    <t>SSR Clermont-Ferrand</t>
  </si>
  <si>
    <t>SSR NUTRITION - OBESITE - UGECAM</t>
  </si>
  <si>
    <t>630011823</t>
  </si>
  <si>
    <t>CLINIQUE MED CARDIO PNEUMOLOGIE DURTOL</t>
  </si>
  <si>
    <t>630000131</t>
  </si>
  <si>
    <t>630003168</t>
  </si>
  <si>
    <t>SSR (Durtol)</t>
  </si>
  <si>
    <t>SSR Durtol</t>
  </si>
  <si>
    <t>CLINIQUE MEDICALE DE  CARDIO- PNEUMOLOGIE DE DURTOL</t>
  </si>
  <si>
    <t>CLINEA - CLINIQUE LES SORBIERS</t>
  </si>
  <si>
    <t>630780310</t>
  </si>
  <si>
    <t>SSR (Issoire)</t>
  </si>
  <si>
    <t>SSR Issoire</t>
  </si>
  <si>
    <t>CTRE REED FONCT M.GANTCHOULA</t>
  </si>
  <si>
    <t>630783348</t>
  </si>
  <si>
    <t>SSR (Pionsat)</t>
  </si>
  <si>
    <t>SSR Pionsat</t>
  </si>
  <si>
    <t>CENTRE DE REEDUCATION FONCTIONNELLE MAURICE GANTCHOULA</t>
  </si>
  <si>
    <t>CTRE. READAP. FONCT. LES EMBRUNS</t>
  </si>
  <si>
    <t>640780185</t>
  </si>
  <si>
    <t>640000089</t>
  </si>
  <si>
    <t>SSR (Bidart)</t>
  </si>
  <si>
    <t>SSR Bidart</t>
  </si>
  <si>
    <t>INSTITUT HELIO MARIN DU DOCTEUR PEYRET LES EMBRUNS</t>
  </si>
  <si>
    <t>POLYCLINIQUE MARZET - SITE BILLERE</t>
  </si>
  <si>
    <t>640781340</t>
  </si>
  <si>
    <t>SSR (Billère)</t>
  </si>
  <si>
    <t>SSR Billère</t>
  </si>
  <si>
    <t>CLINIQUE D'URSUYA</t>
  </si>
  <si>
    <t>640010518</t>
  </si>
  <si>
    <t>640010468</t>
  </si>
  <si>
    <t>SSR (Cambo-les-Bains)</t>
  </si>
  <si>
    <t>SSR Cambo-les-Bains</t>
  </si>
  <si>
    <t>CENTRE MEDICAL TOKI EDER</t>
  </si>
  <si>
    <t>640780557</t>
  </si>
  <si>
    <t>640000238</t>
  </si>
  <si>
    <t>CENTRE MEDICAL CARDIO-RESPIRATOIRE TOKI EDER</t>
  </si>
  <si>
    <t>CENTRE DE PNEUMOLOGIE LES TERRASSES</t>
  </si>
  <si>
    <t>640780581</t>
  </si>
  <si>
    <t>640000253</t>
  </si>
  <si>
    <t>CLINIQUE LA MAISON BASQUE</t>
  </si>
  <si>
    <t>640780607</t>
  </si>
  <si>
    <t>CENTRE MEDICAL ANNIE ENIA</t>
  </si>
  <si>
    <t>640780623</t>
  </si>
  <si>
    <t>640000287</t>
  </si>
  <si>
    <t>CENTRE GRANCHER CYRANO</t>
  </si>
  <si>
    <t>640780631</t>
  </si>
  <si>
    <t>640000295</t>
  </si>
  <si>
    <t>CENTRE MEDICAL LANDOUZY</t>
  </si>
  <si>
    <t>640780649</t>
  </si>
  <si>
    <t>640000303</t>
  </si>
  <si>
    <t>CLINIQUE DE MEDECINE PHYSIQUE MARIENIA</t>
  </si>
  <si>
    <t>640780672</t>
  </si>
  <si>
    <t>640000337</t>
  </si>
  <si>
    <t>CLIN MEDECINE PHYSIQUE MARIENIA REEDUCATION &amp; READAPTATION</t>
  </si>
  <si>
    <t>SSR CLINIQUE L'OSSAU</t>
  </si>
  <si>
    <t>640789426</t>
  </si>
  <si>
    <t>640003497</t>
  </si>
  <si>
    <t>Gan</t>
  </si>
  <si>
    <t>SSR (Gan)</t>
  </si>
  <si>
    <t>SSR Gan</t>
  </si>
  <si>
    <t>SSR CONCHA BERRI</t>
  </si>
  <si>
    <t>640780714</t>
  </si>
  <si>
    <t>SSR (Hendaye)</t>
  </si>
  <si>
    <t>SSR Hendaye</t>
  </si>
  <si>
    <t>SSR CONCHA BERRI - MAISON SAINT-VINCENT</t>
  </si>
  <si>
    <t>LES JEUNES CHENES</t>
  </si>
  <si>
    <t>640005591</t>
  </si>
  <si>
    <t>SSR (Pau)</t>
  </si>
  <si>
    <t>SSR Pau</t>
  </si>
  <si>
    <t>ETAB SOINS DE SUITE &amp; READAPTATION CLINEA LES JEUNES CHENES</t>
  </si>
  <si>
    <t>CRF EN MILIEU THERMAL</t>
  </si>
  <si>
    <t>640787149</t>
  </si>
  <si>
    <t>SSR (Salies-de-Béarn)</t>
  </si>
  <si>
    <t>SSR Salies-de-Béarn</t>
  </si>
  <si>
    <t>CENTRE READAPTATION FONCTIONNELLE EN MILIEU THERMAL</t>
  </si>
  <si>
    <t>SERVICE DE SOINS DE SUITE DE COULOMME</t>
  </si>
  <si>
    <t>640789624</t>
  </si>
  <si>
    <t>400780607</t>
  </si>
  <si>
    <t>SSR (Sauveterre-de-Béarn)</t>
  </si>
  <si>
    <t>SSR Sauveterre-de-Béarn</t>
  </si>
  <si>
    <t>SERVICE DE SOINS DE SUITE DE COULOMME (SSR GERIATRIQUE)</t>
  </si>
  <si>
    <t>640792305</t>
  </si>
  <si>
    <t>640000626</t>
  </si>
  <si>
    <t>SSR (Tardets-Sorholus)</t>
  </si>
  <si>
    <t>SSR Tardets-Sorholus</t>
  </si>
  <si>
    <t>MAISON  SAINT ANTOINE</t>
  </si>
  <si>
    <t>CSSR MGEN L'ARBIZON BAGNERE DE BIGORRE</t>
  </si>
  <si>
    <t>650780398</t>
  </si>
  <si>
    <t>SSR (Bagnères-de-Bigorre)</t>
  </si>
  <si>
    <t>SSR Bagnères-de-Bigorre</t>
  </si>
  <si>
    <t>CENTRE MEDICAL NATIONAL DE LA MGEN L'ARBIZON</t>
  </si>
  <si>
    <t>CL SSR SUNNY COTTAGE AMELIE LES BAINS</t>
  </si>
  <si>
    <t>660781097</t>
  </si>
  <si>
    <t>660000506</t>
  </si>
  <si>
    <t>Amélie-les-Bains-Palalda</t>
  </si>
  <si>
    <t>SSR (Amélie-les-Bains-Palalda)</t>
  </si>
  <si>
    <t>SSR Amélie-les-Bains-Palalda</t>
  </si>
  <si>
    <t>CLINIQUE SOINS DE SUITE ET DE READAPTATION SUNNY COTTAGE</t>
  </si>
  <si>
    <t>CRF LE FLORIDE LE BARCARES</t>
  </si>
  <si>
    <t>660781287</t>
  </si>
  <si>
    <t>660000621</t>
  </si>
  <si>
    <t>Barcarès</t>
  </si>
  <si>
    <t>SSR (Barcarès)</t>
  </si>
  <si>
    <t>SSR Barcarès</t>
  </si>
  <si>
    <t>CRF CENTRE HELIO MARIN LE FLORIDE</t>
  </si>
  <si>
    <t>CSSR LE VALLESPIR LE BOULOU</t>
  </si>
  <si>
    <t>660780156</t>
  </si>
  <si>
    <t>SSR (Boulou)</t>
  </si>
  <si>
    <t>SSR Boulou</t>
  </si>
  <si>
    <t>CENTRE SSR LE VALLESPIR</t>
  </si>
  <si>
    <t>POLE PEDIATRIQUE CERDAGNE CABESTANY</t>
  </si>
  <si>
    <t>660010422</t>
  </si>
  <si>
    <t>SSR (Cabestany)</t>
  </si>
  <si>
    <t>SSR Cabestany</t>
  </si>
  <si>
    <t>POLE PEDIATRIQUE DE CERDAGNE CABESTANY</t>
  </si>
  <si>
    <t>CRF MER AIR SOLEIL COLLIOURE</t>
  </si>
  <si>
    <t>660780636</t>
  </si>
  <si>
    <t>920031788</t>
  </si>
  <si>
    <t>Collioure</t>
  </si>
  <si>
    <t>SSR (Collioure)</t>
  </si>
  <si>
    <t>SSR Collioure</t>
  </si>
  <si>
    <t>CENTRE READAPTATION FONCTIONNELLE MER AIR SOLEIL</t>
  </si>
  <si>
    <t>SSR CL AL SOLA MONTBOLO</t>
  </si>
  <si>
    <t>660780099</t>
  </si>
  <si>
    <t>660000043</t>
  </si>
  <si>
    <t>Montbolo</t>
  </si>
  <si>
    <t>SSR (Montbolo)</t>
  </si>
  <si>
    <t>SSR Montbolo</t>
  </si>
  <si>
    <t>SOINS DE SUITE ET DE READAPTATION CLINIQUE AL SOLA</t>
  </si>
  <si>
    <t>CL VAL PYRENE FONT ROMEU</t>
  </si>
  <si>
    <t>660780842</t>
  </si>
  <si>
    <t>660000431</t>
  </si>
  <si>
    <t>SSR (Font-Romeu-Odeillo-Via)</t>
  </si>
  <si>
    <t>SSR Font-Romeu-Odeillo-Via</t>
  </si>
  <si>
    <t>CLINIQUE VAL PYRENE</t>
  </si>
  <si>
    <t>POLE PEDIATRIQUE CERDAGNE OSSEJA</t>
  </si>
  <si>
    <t>660780321</t>
  </si>
  <si>
    <t>SSR (Osséja)</t>
  </si>
  <si>
    <t>SSR Osséja</t>
  </si>
  <si>
    <t>POLE PEDIATRIQUE DE CERDAGNE OSSEJA</t>
  </si>
  <si>
    <t>CL DU SOUFFLE LA SOLANE OSSEJA</t>
  </si>
  <si>
    <t>660780347</t>
  </si>
  <si>
    <t>660000183</t>
  </si>
  <si>
    <t>CLINIQUE DU SOUFFLE LA SOLANE A OSSEJA</t>
  </si>
  <si>
    <t>SSR SOLEIL CERDAN OSSEJA</t>
  </si>
  <si>
    <t>660780800</t>
  </si>
  <si>
    <t>SOINS DE SUITE ET READAPTATION SOLEIL CERDAN</t>
  </si>
  <si>
    <t>CTRE CONVALESCENCE ST CHRISTOPHE PERPI</t>
  </si>
  <si>
    <t>660005166</t>
  </si>
  <si>
    <t>660786542</t>
  </si>
  <si>
    <t>SSR (Perpignan)</t>
  </si>
  <si>
    <t>SSR Perpignan</t>
  </si>
  <si>
    <t>CENTRE DE CONVALESCENCE SAINT CHRISTOPHE</t>
  </si>
  <si>
    <t>SSR PEDIATRIE PERLE CERDAGNE CH PERPI</t>
  </si>
  <si>
    <t>660010158</t>
  </si>
  <si>
    <t>SSR PEDIATRIQUE LA PERLE CERDAGNE SITE DU CH PERPIGNAN</t>
  </si>
  <si>
    <t>PSR BOUFFARD VERCELLI SITE CHPERPIGNAN</t>
  </si>
  <si>
    <t>660010174</t>
  </si>
  <si>
    <t>POLE SANTE DU ROUSSILLON SITE BOUFFARD VERCELLI PERPIGNAN</t>
  </si>
  <si>
    <t>CL DU ROUSSILLON SITE EX CL LA PINEDE</t>
  </si>
  <si>
    <t>660012592</t>
  </si>
  <si>
    <t>SSR (St-Estève)</t>
  </si>
  <si>
    <t>SSR Saint-Estève</t>
  </si>
  <si>
    <t>CL ST JOSEPH DE SUPERVALTECH ST ESTEVE</t>
  </si>
  <si>
    <t>660780743</t>
  </si>
  <si>
    <t>660000373</t>
  </si>
  <si>
    <t>CLINIQUE MEDICALE MAISON DE REPOS ST JOSEPH DE SUPERVALTECH</t>
  </si>
  <si>
    <t>CL LA PINEDE ST ESTEVE</t>
  </si>
  <si>
    <t>660790163</t>
  </si>
  <si>
    <t>920031796</t>
  </si>
  <si>
    <t>CLINIQUE LA PINEDE CRF SAINT ESTEVE</t>
  </si>
  <si>
    <t>CENTRE MEDICAL CERRAN LIEBFRAUENTHAL</t>
  </si>
  <si>
    <t>670780600</t>
  </si>
  <si>
    <t>Gœrsdorf</t>
  </si>
  <si>
    <t>SSR (Gœrsdorf)</t>
  </si>
  <si>
    <t>SSR Gœrsdorf</t>
  </si>
  <si>
    <t>CENTRE MEDICAL CERRAN SITE LIEBFRAUENTHAL</t>
  </si>
  <si>
    <t>CENTRE SSR "CHATEAU WALK"</t>
  </si>
  <si>
    <t>670000249</t>
  </si>
  <si>
    <t>SSR (Haguenau)</t>
  </si>
  <si>
    <t>SSR Haguenau</t>
  </si>
  <si>
    <t>CENTRE SSR EN ADDICTOLOGIE "CHATEAU WALK"</t>
  </si>
  <si>
    <t>INST UNIV READAPT CLEMENCEAU ILLKIRCH</t>
  </si>
  <si>
    <t>670781129</t>
  </si>
  <si>
    <t>SSR (Illkirch-Graffenstaden)</t>
  </si>
  <si>
    <t>SSR Illkirch-Graffenstaden</t>
  </si>
  <si>
    <t>INSTITUT UNIVERSITAIRE DE READAPTATION CLEMENCEAU ILLKIRCH</t>
  </si>
  <si>
    <t>CENTRE SSR "MARIENBRONN"</t>
  </si>
  <si>
    <t>670780501</t>
  </si>
  <si>
    <t>670792415</t>
  </si>
  <si>
    <t>Lobsann</t>
  </si>
  <si>
    <t>SSR (Lobsann)</t>
  </si>
  <si>
    <t>SSR Lobsann</t>
  </si>
  <si>
    <t>CENTRE DE SOINS DE SUITE ET DE RÉADAP EN ADDICTO MARIENBRONN</t>
  </si>
  <si>
    <t>CRF MORSBRONN LES BAINS</t>
  </si>
  <si>
    <t>670780550</t>
  </si>
  <si>
    <t>Morsbronn-les-Bains</t>
  </si>
  <si>
    <t>SSR (Morsbronn-les-Bains)</t>
  </si>
  <si>
    <t>SSR Morsbronn-les-Bains</t>
  </si>
  <si>
    <t>CENTRE DE RÉADAPTATION FONCTIONNELLE DE MORSBRONN-LES-BAINS</t>
  </si>
  <si>
    <t>CRF NIEDERBRONN LES BAINS</t>
  </si>
  <si>
    <t>670780592</t>
  </si>
  <si>
    <t>SSR (Niederbronn-les-Bains)</t>
  </si>
  <si>
    <t>SSR Niederbronn-les-Bains</t>
  </si>
  <si>
    <t>CTRE DE RÉADAPTATION FONCTIONNELLE DE NIEDERBRONN-LES-BAINS</t>
  </si>
  <si>
    <t>MAISON DE SANTE AMRESO BETHEL</t>
  </si>
  <si>
    <t>670014992</t>
  </si>
  <si>
    <t>670780139</t>
  </si>
  <si>
    <t>Oberhausbergen</t>
  </si>
  <si>
    <t>SSR (Oberhausbergen)</t>
  </si>
  <si>
    <t>SSR Oberhausbergen</t>
  </si>
  <si>
    <t>CLINIQUE DU RIED</t>
  </si>
  <si>
    <t>670002278</t>
  </si>
  <si>
    <t>SSR (Schiltigheim)</t>
  </si>
  <si>
    <t>SSR Schiltigheim</t>
  </si>
  <si>
    <t>CRF SCHIRMECK</t>
  </si>
  <si>
    <t>670780915</t>
  </si>
  <si>
    <t>SSR (Schirmeck)</t>
  </si>
  <si>
    <t>SSR Schirmeck</t>
  </si>
  <si>
    <t>CENTRE DE RÉADAPTATION FONCTIONNELLE DE SCHIRMECK</t>
  </si>
  <si>
    <t>HOPITAL DE JOUR ABRAPA</t>
  </si>
  <si>
    <t>670018449</t>
  </si>
  <si>
    <t>670792340</t>
  </si>
  <si>
    <t>SSR (Strasbourg)</t>
  </si>
  <si>
    <t>SSR Strasbourg</t>
  </si>
  <si>
    <t>INST UNIV READAPT CLEMENCEAU STRASBG</t>
  </si>
  <si>
    <t>670780121</t>
  </si>
  <si>
    <t>INSTITUT UNIVERSITAIRE DE READAPTATION CLEMENCEAU STRASBOURG</t>
  </si>
  <si>
    <t>CENTRE SSR MGEN ASS TROIS-EPIS</t>
  </si>
  <si>
    <t>680001328</t>
  </si>
  <si>
    <t>Ammerschwihr</t>
  </si>
  <si>
    <t>SSR (Ammerschwihr)</t>
  </si>
  <si>
    <t>SSR Ammerschwihr</t>
  </si>
  <si>
    <t>CENTRE DE SOINS DE SUITE ET DE READAPTATION  M.G.E.N. ASS</t>
  </si>
  <si>
    <t>CENTRE MEDICAL LUPPACH</t>
  </si>
  <si>
    <t>680000296</t>
  </si>
  <si>
    <t>Bouxwiller</t>
  </si>
  <si>
    <t>SSR (Bouxwiller)</t>
  </si>
  <si>
    <t>SSR Bouxwiller</t>
  </si>
  <si>
    <t>CENTRE MÉDICAL LUPPACH</t>
  </si>
  <si>
    <t>MAISON D'ACCUEIL DU DIACONAT</t>
  </si>
  <si>
    <t>680001617</t>
  </si>
  <si>
    <t>SSR (Colmar)</t>
  </si>
  <si>
    <t>SSR Colmar</t>
  </si>
  <si>
    <t>MAISON D'ACCUEIL DU DIACONAT DE COLMAR</t>
  </si>
  <si>
    <t>CENTRE DE READAPTATION DE COLMAR</t>
  </si>
  <si>
    <t>680022753</t>
  </si>
  <si>
    <t>CENTRE MEDICAL SAINTE ANNE</t>
  </si>
  <si>
    <t>680001310</t>
  </si>
  <si>
    <t>Jungholtz</t>
  </si>
  <si>
    <t>SSR (Jungholtz)</t>
  </si>
  <si>
    <t>SSR Jungholtz</t>
  </si>
  <si>
    <t>CENTRE MEDICAL SAINTE ANNE JUNGHOLTZ</t>
  </si>
  <si>
    <t>CENTRE MEDICAL LALANCE</t>
  </si>
  <si>
    <t>680000247</t>
  </si>
  <si>
    <t>SSR (Lutterbach)</t>
  </si>
  <si>
    <t>SSR Lutterbach</t>
  </si>
  <si>
    <t>CENTRE MEDICAL LE SCHIMMEL</t>
  </si>
  <si>
    <t>680000072</t>
  </si>
  <si>
    <t>Masevaux-Niederbruck</t>
  </si>
  <si>
    <t>SSR (Masevaux-Niederbruck)</t>
  </si>
  <si>
    <t>SSR Masevaux-Niederbruck</t>
  </si>
  <si>
    <t>CENTRE DE READAPTATION DE MULHOUSE</t>
  </si>
  <si>
    <t>680000130</t>
  </si>
  <si>
    <t>SSR (Mulhouse)</t>
  </si>
  <si>
    <t>SSR Mulhouse</t>
  </si>
  <si>
    <t>SSR POLE DE GERONTOLOGIE SAINT DAMIEN</t>
  </si>
  <si>
    <t>680000312</t>
  </si>
  <si>
    <t>HOPITAL SAINT-VINCENT</t>
  </si>
  <si>
    <t>680000221</t>
  </si>
  <si>
    <t>670781293</t>
  </si>
  <si>
    <t>Oderen</t>
  </si>
  <si>
    <t>SSR (Oderen)</t>
  </si>
  <si>
    <t>SSR Oderen</t>
  </si>
  <si>
    <t>SAINT JEAN CENTRE SSR</t>
  </si>
  <si>
    <t>680000189</t>
  </si>
  <si>
    <t>Sentheim</t>
  </si>
  <si>
    <t>SSR (Sentheim)</t>
  </si>
  <si>
    <t>SSR Sentheim</t>
  </si>
  <si>
    <t>SAINT JEAN CENTRE DE SOINS DE SUITE ET DE READAPTATION</t>
  </si>
  <si>
    <t>CENTRE MEDICAL DE L'ARGENTIERE</t>
  </si>
  <si>
    <t>690000401</t>
  </si>
  <si>
    <t>Aveize</t>
  </si>
  <si>
    <t>SSR (Aveize)</t>
  </si>
  <si>
    <t>SSR Aveize</t>
  </si>
  <si>
    <t>SSR LA MAISONNEE</t>
  </si>
  <si>
    <t>690790472</t>
  </si>
  <si>
    <t>690029723</t>
  </si>
  <si>
    <t>SSR (Francheville)</t>
  </si>
  <si>
    <t>SSR Francheville</t>
  </si>
  <si>
    <t>CLINIQUE SSR DE GLEIZE</t>
  </si>
  <si>
    <t>690050687</t>
  </si>
  <si>
    <t>310021381</t>
  </si>
  <si>
    <t>SSR (Gleizé)</t>
  </si>
  <si>
    <t>SSR Gleizé</t>
  </si>
  <si>
    <t>CLINIQUE IRIS - MARCY L'ETOILE</t>
  </si>
  <si>
    <t>690803044</t>
  </si>
  <si>
    <t>690000450</t>
  </si>
  <si>
    <t>Marcy-l'Étoile</t>
  </si>
  <si>
    <t>SSR (Marcy-l'Étoile)</t>
  </si>
  <si>
    <t>SSR Marcy-l'Étoile</t>
  </si>
  <si>
    <t>SSR VAL ROSAY</t>
  </si>
  <si>
    <t>690781026</t>
  </si>
  <si>
    <t>SSR (St-Didier-au-Mont-d'Or)</t>
  </si>
  <si>
    <t>SSR Saint-Didier-au-Mont-d'Or</t>
  </si>
  <si>
    <t>KORIAN LE BALCON LYONNAIS</t>
  </si>
  <si>
    <t>690780481</t>
  </si>
  <si>
    <t>SSR (Ste-Foy-lès-Lyon)</t>
  </si>
  <si>
    <t>SSR Sainte-Foy-lès-Lyon</t>
  </si>
  <si>
    <t>CTRE DE RÉADAPT FONCTIONNELLE REVEL</t>
  </si>
  <si>
    <t>690001524</t>
  </si>
  <si>
    <t>690787338</t>
  </si>
  <si>
    <t>Chabanière</t>
  </si>
  <si>
    <t>SSR (Chabanière)</t>
  </si>
  <si>
    <t>SSR Chabanière</t>
  </si>
  <si>
    <t>CLINIQUE LA MAJOLANE</t>
  </si>
  <si>
    <t>690030119</t>
  </si>
  <si>
    <t>SSR (Meyzieu)</t>
  </si>
  <si>
    <t>SSR Meyzieu</t>
  </si>
  <si>
    <t>CLINIQUE IRIS - SAINT-PRIEST</t>
  </si>
  <si>
    <t>690010848</t>
  </si>
  <si>
    <t>SSR (St-Priest)</t>
  </si>
  <si>
    <t>SSR Saint-Priest</t>
  </si>
  <si>
    <t>CLINIQUE EMILIE DE VIALAR</t>
  </si>
  <si>
    <t>690780200</t>
  </si>
  <si>
    <t>690000112</t>
  </si>
  <si>
    <t>SSR (Lyon)</t>
  </si>
  <si>
    <t>SSR Lyon 3e Arrondissement</t>
  </si>
  <si>
    <t>SSR LES LILAS BLEUS</t>
  </si>
  <si>
    <t>690030283</t>
  </si>
  <si>
    <t>SSR Lyon 7e Arrondissement</t>
  </si>
  <si>
    <t>CLINIQUE IRIS - LYON 8EME</t>
  </si>
  <si>
    <t>690025366</t>
  </si>
  <si>
    <t>SSR Lyon 8e Arrondissement</t>
  </si>
  <si>
    <t>SSR FIDEV</t>
  </si>
  <si>
    <t>690030333</t>
  </si>
  <si>
    <t>690030325</t>
  </si>
  <si>
    <t>CLINIQUE MEDICALE BRUGNON AGACHE</t>
  </si>
  <si>
    <t>700000045</t>
  </si>
  <si>
    <t>Beaujeu-Saint-Vallier-Pierrejux-et-Quitteur</t>
  </si>
  <si>
    <t>SSR (Beaujeu-St-Vallier-Pierrejux-et-Quitteur)</t>
  </si>
  <si>
    <t>SSR Beaujeu-Saint-Vallier-Pierrejux-et-Quitteur</t>
  </si>
  <si>
    <t>CRCPFC UNITE AMBULATOIRE HERICOURT</t>
  </si>
  <si>
    <t>700004377</t>
  </si>
  <si>
    <t>SSR (Héricourt)</t>
  </si>
  <si>
    <t>SSR Héricourt</t>
  </si>
  <si>
    <t>CMPR BRETEGNIER HERICOURT</t>
  </si>
  <si>
    <t>700780042</t>
  </si>
  <si>
    <t>CENTRE DE MEDECINE PHYSIQUE ET READAPTATION BRETEGNIER</t>
  </si>
  <si>
    <t>CRF NAVENNE</t>
  </si>
  <si>
    <t>700784887</t>
  </si>
  <si>
    <t>Navenne</t>
  </si>
  <si>
    <t>SSR (Navenne)</t>
  </si>
  <si>
    <t>SSR Navenne</t>
  </si>
  <si>
    <t>CRRF LE BOURBONNAIS</t>
  </si>
  <si>
    <t>710781535</t>
  </si>
  <si>
    <t>SSR (Bourbon-Lancy)</t>
  </si>
  <si>
    <t>SSR Bourbon-Lancy</t>
  </si>
  <si>
    <t>CENTRE DE  READAPTATION FONCTIONNELLE LE BOURBONNAIS</t>
  </si>
  <si>
    <t>CLINIQUE DU CHALONNAIS</t>
  </si>
  <si>
    <t>710002569</t>
  </si>
  <si>
    <t>710000092</t>
  </si>
  <si>
    <t>SSR (Châtenoy-le-Royal)</t>
  </si>
  <si>
    <t>SSR Châtenoy-le-Royal</t>
  </si>
  <si>
    <t>KORIAN LE TINAILLER</t>
  </si>
  <si>
    <t>710780081</t>
  </si>
  <si>
    <t>710010695</t>
  </si>
  <si>
    <t>Hurigny</t>
  </si>
  <si>
    <t>SSR (Hurigny)</t>
  </si>
  <si>
    <t>SSR Hurigny</t>
  </si>
  <si>
    <t>KORIAN LA BRESSANE</t>
  </si>
  <si>
    <t>710977307</t>
  </si>
  <si>
    <t>710977299</t>
  </si>
  <si>
    <t>Varennes-Saint-Sauveur</t>
  </si>
  <si>
    <t>SSR (Varennes-St-Sauveur)</t>
  </si>
  <si>
    <t>SSR Varennes-Saint-Sauveur</t>
  </si>
  <si>
    <t>CENTRE SSR BOCQUET</t>
  </si>
  <si>
    <t>720019918</t>
  </si>
  <si>
    <t>SSR (Mamers)</t>
  </si>
  <si>
    <t>SSR Mamers</t>
  </si>
  <si>
    <t>CENTRE SSR ROUGEMONT</t>
  </si>
  <si>
    <t>720012509</t>
  </si>
  <si>
    <t>SSR (Mans)</t>
  </si>
  <si>
    <t>SSR Mans</t>
  </si>
  <si>
    <t>CENTRE SSR KORIAN  ROUGEMONT</t>
  </si>
  <si>
    <t>SSR CENTRE MEDICAL GEORGES COULON</t>
  </si>
  <si>
    <t>720016823</t>
  </si>
  <si>
    <t>SSR CENTRE DE L'ARCHE</t>
  </si>
  <si>
    <t>720000744</t>
  </si>
  <si>
    <t>720000454</t>
  </si>
  <si>
    <t>Saint-Saturnin</t>
  </si>
  <si>
    <t>SSR (St-Saturnin)</t>
  </si>
  <si>
    <t>SSR Saint-Saturnin</t>
  </si>
  <si>
    <t>SSR CENTRE DE  L'ARCHE</t>
  </si>
  <si>
    <t>CRFS LE ZANDER</t>
  </si>
  <si>
    <t>730780988</t>
  </si>
  <si>
    <t>730002698</t>
  </si>
  <si>
    <t>SSR (Aix-les-Bains)</t>
  </si>
  <si>
    <t>SSR Aix-les-Bains</t>
  </si>
  <si>
    <t>CENTRE DE READAPTATION FONCTIONNELLE ET DE SOINS</t>
  </si>
  <si>
    <t>MECS CHALET LA GRANDE CASSE</t>
  </si>
  <si>
    <t>730783966</t>
  </si>
  <si>
    <t>Pralognan-la-Vanoise</t>
  </si>
  <si>
    <t>SSR (Pralognan-la-Vanoise)</t>
  </si>
  <si>
    <t>SSR Pralognan-la-Vanoise</t>
  </si>
  <si>
    <t>CHALET LA GRANDE CASSE DE L'AIDE AUX JEUNES DIABETIQUES</t>
  </si>
  <si>
    <t>MECS CHALET DE L'ORNON</t>
  </si>
  <si>
    <t>730783974</t>
  </si>
  <si>
    <t>Saint-Sorlin-d'Arves</t>
  </si>
  <si>
    <t>SSR (St-Sorlin-d'Arves)</t>
  </si>
  <si>
    <t>SSR Saint-Sorlin-d'Arves</t>
  </si>
  <si>
    <t>CHALET DE L'ORNON DE L'AIDE AUX JEUNES DIABÉTIQUES</t>
  </si>
  <si>
    <t>SSR ARC EN CIEL - TRESSERVE</t>
  </si>
  <si>
    <t>730780475</t>
  </si>
  <si>
    <t>Tresserve</t>
  </si>
  <si>
    <t>SSR (Tresserve)</t>
  </si>
  <si>
    <t>SSR Tresserve</t>
  </si>
  <si>
    <t>SSR LA MARTERAYE SITE SEYNOD</t>
  </si>
  <si>
    <t>740016696</t>
  </si>
  <si>
    <t>SSR (Annecy)</t>
  </si>
  <si>
    <t>SSR Annecy</t>
  </si>
  <si>
    <t>CRF DU MONT VEYRIER</t>
  </si>
  <si>
    <t>740004148</t>
  </si>
  <si>
    <t>310021373</t>
  </si>
  <si>
    <t>SSR (Argonay)</t>
  </si>
  <si>
    <t>SSR Argonay</t>
  </si>
  <si>
    <t>CMR DU NOIRET-SANCELLEMOZ</t>
  </si>
  <si>
    <t>740780135</t>
  </si>
  <si>
    <t>920030939</t>
  </si>
  <si>
    <t>SSR (Cluses)</t>
  </si>
  <si>
    <t>SSR Cluses</t>
  </si>
  <si>
    <t>CLINIQUE MEDICALE ET DE READAPTATION DU NOIRET-SANCELLEMOZ</t>
  </si>
  <si>
    <t>ETAB. DE SS D'EVIAN MGEN CAMILLE BLANC</t>
  </si>
  <si>
    <t>740780143</t>
  </si>
  <si>
    <t>Évian-les-Bains</t>
  </si>
  <si>
    <t>SSR (Évian-les-Bains)</t>
  </si>
  <si>
    <t>SSR Évian-les-Bains</t>
  </si>
  <si>
    <t>ETAB. DE SOINS DE SUITES D'EVIAN MGEN SITE CAMILLE BLANC</t>
  </si>
  <si>
    <t>CLINIQUE KORIAN LES DEUX LYS</t>
  </si>
  <si>
    <t>740780176</t>
  </si>
  <si>
    <t>Thyez</t>
  </si>
  <si>
    <t>SSR (Thyez)</t>
  </si>
  <si>
    <t>SSR Thyez</t>
  </si>
  <si>
    <t>CLINIQUE PIERRE DE SOLEIL</t>
  </si>
  <si>
    <t>740014519</t>
  </si>
  <si>
    <t>Vétraz-Monthoux</t>
  </si>
  <si>
    <t>SSR (Vétraz-Monthoux)</t>
  </si>
  <si>
    <t>SSR Vétraz-Monthoux</t>
  </si>
  <si>
    <t>CLINIQUE DU CHATEAU DE BON ATTRAIT</t>
  </si>
  <si>
    <t>740780986</t>
  </si>
  <si>
    <t>920033180</t>
  </si>
  <si>
    <t>Villaz</t>
  </si>
  <si>
    <t>SSR (Villaz)</t>
  </si>
  <si>
    <t>SSR Villaz</t>
  </si>
  <si>
    <t>HOPITAL LEOPOLD BELLAN SITE AQUEDUC</t>
  </si>
  <si>
    <t>750700015</t>
  </si>
  <si>
    <t>SSR (Paris)</t>
  </si>
  <si>
    <t>SSR Paris 10e Arrondissement</t>
  </si>
  <si>
    <t>UNITE  DE REEDUCATION FONCTIONNELLE LEOPOLD BELLAN</t>
  </si>
  <si>
    <t>HOPITAL MERE ENFANT DE L EST PARISIEN</t>
  </si>
  <si>
    <t>750032229</t>
  </si>
  <si>
    <t>750827933</t>
  </si>
  <si>
    <t>SSR Paris 11e Arrondissement</t>
  </si>
  <si>
    <t>ETABLISSEMENT DE SOINS DE SUITE DE L ASSOCIATION HORIZONS</t>
  </si>
  <si>
    <t>SOINS DE SUITE FONDATION ROTHSCHILD</t>
  </si>
  <si>
    <t>750042830</t>
  </si>
  <si>
    <t>SSR Paris 12e Arrondissement</t>
  </si>
  <si>
    <t>UNITE DE SOINS DE SUITE DE LA FONDATION DE ROTHSCHILD</t>
  </si>
  <si>
    <t>HDJ HPA-SSR ADDICTO PARIS 13</t>
  </si>
  <si>
    <t>750064461</t>
  </si>
  <si>
    <t>750066235</t>
  </si>
  <si>
    <t>SSR Paris 13e Arrondissement</t>
  </si>
  <si>
    <t>HOSP DE JOUR - HP ADDICTOLHOGIE-SSR ADDICTO PARIS 13</t>
  </si>
  <si>
    <t>SSR CLINALLIANCE PARIS 13</t>
  </si>
  <si>
    <t>750064495</t>
  </si>
  <si>
    <t>750064487</t>
  </si>
  <si>
    <t>SOINS DE SUITE RÉDADAPTATION CLINALLIANCE PARIS 13</t>
  </si>
  <si>
    <t>HOPITAL DES GARDIENS DE LA PAIX</t>
  </si>
  <si>
    <t>750150088</t>
  </si>
  <si>
    <t>750000515</t>
  </si>
  <si>
    <t>HOPITAL SAINTE MARIE PARIS</t>
  </si>
  <si>
    <t>750000507</t>
  </si>
  <si>
    <t>750058844</t>
  </si>
  <si>
    <t>SSR Paris 14e Arrondissement</t>
  </si>
  <si>
    <t>CRF PORT ROYAL</t>
  </si>
  <si>
    <t>750038739</t>
  </si>
  <si>
    <t>CENTRE DE REEDUCATION FONCTIONNELLE PORT ROYAL</t>
  </si>
  <si>
    <t>HPA-SSR ADDICTO PARIS 15</t>
  </si>
  <si>
    <t>750064479</t>
  </si>
  <si>
    <t>750066243</t>
  </si>
  <si>
    <t>SSR Paris 15e Arrondissement</t>
  </si>
  <si>
    <t>HOSPITALISATION PRIVEE D'ADDICTOLOGIE-SSR ADDICTO PARIS 15</t>
  </si>
  <si>
    <t>HOPITAL PRIVE COGNACQ JAY</t>
  </si>
  <si>
    <t>750150344</t>
  </si>
  <si>
    <t>CENTRE DE REDUCATION LA CHATAIGNERAIE</t>
  </si>
  <si>
    <t>750825184</t>
  </si>
  <si>
    <t>950000760</t>
  </si>
  <si>
    <t>CENTRE DE REEDUCATION ET DE READAPTATION FONCT LA CHATAIGNER</t>
  </si>
  <si>
    <t>CLINIQUE DE LA JONQUIERE</t>
  </si>
  <si>
    <t>750014169</t>
  </si>
  <si>
    <t>SSR Paris 17e Arrondissement</t>
  </si>
  <si>
    <t>CLINIQUE DES EPINETTES</t>
  </si>
  <si>
    <t>750049561</t>
  </si>
  <si>
    <t>750049553</t>
  </si>
  <si>
    <t>CLINIQUE KORIAN CANAL DE L OURCQ</t>
  </si>
  <si>
    <t>750003378</t>
  </si>
  <si>
    <t>310021191</t>
  </si>
  <si>
    <t>SSR Paris 19e Arrondissement</t>
  </si>
  <si>
    <t>CLINIQUE DU CANAL DE L OURCQ</t>
  </si>
  <si>
    <t>CLINALLIANCE BUTTES CHAUMONT</t>
  </si>
  <si>
    <t>750014128</t>
  </si>
  <si>
    <t>750014078</t>
  </si>
  <si>
    <t>SSR EHPAD RESIDENCE LES MUSICIENS</t>
  </si>
  <si>
    <t>750065245</t>
  </si>
  <si>
    <t>920030152</t>
  </si>
  <si>
    <t>CLINIQUE DU PARC DE BELLEVILLE</t>
  </si>
  <si>
    <t>750047128</t>
  </si>
  <si>
    <t>SSR Paris 20e Arrondissement</t>
  </si>
  <si>
    <t>HDJ SSR KORIAN RUE PENAUD</t>
  </si>
  <si>
    <t>750066441</t>
  </si>
  <si>
    <t>MECS ASS AIDE AUX JEUNES DIABETIQUES</t>
  </si>
  <si>
    <t>760802439</t>
  </si>
  <si>
    <t>Angerville-l'Orcher</t>
  </si>
  <si>
    <t>SSR (Angerville-l'Orcher)</t>
  </si>
  <si>
    <t>SSR Angerville-l'Orcher</t>
  </si>
  <si>
    <t>MAISON D ENFANTS A CARACTERE SANITAIRE POUR DIABETIQUES</t>
  </si>
  <si>
    <t>CLINIQUE GUILLAUME</t>
  </si>
  <si>
    <t>760029017</t>
  </si>
  <si>
    <t>SSR (Bois-Guillaume)</t>
  </si>
  <si>
    <t>SSR Bois-Guillaume</t>
  </si>
  <si>
    <t>CLINIQUE DE SOINS DE SUITE DE BOIS-GUILLAUME</t>
  </si>
  <si>
    <t>CMPR LES HERBIERS BOIS GUILLAUME</t>
  </si>
  <si>
    <t>760780692</t>
  </si>
  <si>
    <t>CTRE  MEDECINE PHYSIQUE ET READAPT. LES HERBIERS BOIS-GUILL</t>
  </si>
  <si>
    <t>CENTRE SSR ASS LADAPT HAUTE NORMANDIE</t>
  </si>
  <si>
    <t>760781054</t>
  </si>
  <si>
    <t>Caudebec-lès-Elbeuf</t>
  </si>
  <si>
    <t>SSR (Caudebec-lès-Elbeuf)</t>
  </si>
  <si>
    <t>SSR Caudebec-lès-Elbeuf</t>
  </si>
  <si>
    <t>CENTRE SSR ET READAPTATION ET RF PEDIATRIQUE ASS LADAPT</t>
  </si>
  <si>
    <t>SSR PETIT COLMOULINS</t>
  </si>
  <si>
    <t>760034637</t>
  </si>
  <si>
    <t>SSR (Harfleur)</t>
  </si>
  <si>
    <t>SSR Harfleur</t>
  </si>
  <si>
    <t>CENTRE DE REEDUCATION DE LA HEVE</t>
  </si>
  <si>
    <t>760017079</t>
  </si>
  <si>
    <t>760017038</t>
  </si>
  <si>
    <t>SSR (Le Havre)</t>
  </si>
  <si>
    <t>SSR Havre</t>
  </si>
  <si>
    <t>CENTRE DE CONVALESCENCE LES JONQUILLES</t>
  </si>
  <si>
    <t>760780981</t>
  </si>
  <si>
    <t>760027342</t>
  </si>
  <si>
    <t>SSR DU CAUX LITTORAL</t>
  </si>
  <si>
    <t>760780130</t>
  </si>
  <si>
    <t>760000091</t>
  </si>
  <si>
    <t>Néville</t>
  </si>
  <si>
    <t>SSR (Néville)</t>
  </si>
  <si>
    <t>SSR Néville</t>
  </si>
  <si>
    <t>CENTRE DE REEDUCATION MERIDIENNE ROUEN</t>
  </si>
  <si>
    <t>760920918</t>
  </si>
  <si>
    <t>SSR (Rouen)</t>
  </si>
  <si>
    <t>SSR Rouen</t>
  </si>
  <si>
    <t>CENTRE DE REEDUCATION  MERIDIENNE</t>
  </si>
  <si>
    <t>CTRE DE CONVALESCENCE DE LA ROSERAIE</t>
  </si>
  <si>
    <t>760920603</t>
  </si>
  <si>
    <t>760920587</t>
  </si>
  <si>
    <t>Sainte-Adresse</t>
  </si>
  <si>
    <t>SSR (Ste-Adresse)</t>
  </si>
  <si>
    <t>SSR Sainte-Adresse</t>
  </si>
  <si>
    <t>RESIDENCE CLINIQUE DU CHATEAU BLANC</t>
  </si>
  <si>
    <t>760780676</t>
  </si>
  <si>
    <t>SSR (St-Étienne-du-Rouvray)</t>
  </si>
  <si>
    <t>SSR Saint-Étienne-du-Rouvray</t>
  </si>
  <si>
    <t>ESSR LE PRIEURE</t>
  </si>
  <si>
    <t>770420024</t>
  </si>
  <si>
    <t>930027347</t>
  </si>
  <si>
    <t>SSR (Avon)</t>
  </si>
  <si>
    <t>SSR Avon</t>
  </si>
  <si>
    <t>ETABLISSEMENT DE SSR LE PRIEURE</t>
  </si>
  <si>
    <t>CLINIQUE LES TROIS SOLEILS</t>
  </si>
  <si>
    <t>770300259</t>
  </si>
  <si>
    <t>770000347</t>
  </si>
  <si>
    <t>Boissise-le-Roi</t>
  </si>
  <si>
    <t>SSR (Boissise-le-Roi)</t>
  </si>
  <si>
    <t>SSR Boissise-le-Roi</t>
  </si>
  <si>
    <t>CENTRE DE REED. FONCTIONNELLE ET DE READ. FONCTIONNELLE</t>
  </si>
  <si>
    <t>CENTRE DE READAPTATION DE COUBERT</t>
  </si>
  <si>
    <t>770700011</t>
  </si>
  <si>
    <t>Coubert</t>
  </si>
  <si>
    <t>SSR (Coubert)</t>
  </si>
  <si>
    <t>SSR Coubert</t>
  </si>
  <si>
    <t>ANNEXE COULOMMIERS LRS DAF</t>
  </si>
  <si>
    <t>770023042</t>
  </si>
  <si>
    <t>SSR (Coulommiers)</t>
  </si>
  <si>
    <t>SSR Coulommiers</t>
  </si>
  <si>
    <t>LA RENAISSANCE SANITAIRE ANNEXE COULOMMIERS LRS DAF</t>
  </si>
  <si>
    <t>CLINIQUE DES PAYS DE MEAUX</t>
  </si>
  <si>
    <t>770016467</t>
  </si>
  <si>
    <t>SSR (Mareuil-lès-Meaux)</t>
  </si>
  <si>
    <t>SSR Mareuil-lès-Meaux</t>
  </si>
  <si>
    <t>ANNEXE ORGEMONT LRS EX OQN</t>
  </si>
  <si>
    <t>770023026</t>
  </si>
  <si>
    <t>SSR (Meaux)</t>
  </si>
  <si>
    <t>SSR Meaux</t>
  </si>
  <si>
    <t>LA RENAISSANCE SANITAIRE ANNEXE ORGEMONT LRS EX OQN</t>
  </si>
  <si>
    <t>ANNEXE ORGEMONT LRS DAF</t>
  </si>
  <si>
    <t>770023034</t>
  </si>
  <si>
    <t>LA RENAISSANCE SANITAIRE ANNEXE ORGEMONT-LRS DAF</t>
  </si>
  <si>
    <t>SSR POLE SANTE ORGEMONT</t>
  </si>
  <si>
    <t>770023059</t>
  </si>
  <si>
    <t>440056455</t>
  </si>
  <si>
    <t>CLINIQUE SOLIS DE MONTEVRAIN</t>
  </si>
  <si>
    <t>770016491</t>
  </si>
  <si>
    <t>770016483</t>
  </si>
  <si>
    <t>SSR (Montévrain)</t>
  </si>
  <si>
    <t>SSR Montévrain</t>
  </si>
  <si>
    <t>CLINIQUE FSEF NEUFMOUTIERS EN BRIE</t>
  </si>
  <si>
    <t>770150027</t>
  </si>
  <si>
    <t>Neufmoutiers-en-Brie</t>
  </si>
  <si>
    <t>SSR (Neufmoutiers-en-Brie)</t>
  </si>
  <si>
    <t>SSR Neufmoutiers-en-Brie</t>
  </si>
  <si>
    <t>BTP RESIDENCE MEDICO SOCIALES</t>
  </si>
  <si>
    <t>770150043</t>
  </si>
  <si>
    <t>SSR (Pontault-Combault)</t>
  </si>
  <si>
    <t>SSR Pontault-Combault</t>
  </si>
  <si>
    <t>CTR READAPT FONCT ELLEN POIDATZ</t>
  </si>
  <si>
    <t>770000420</t>
  </si>
  <si>
    <t>770700029</t>
  </si>
  <si>
    <t>SSR (St-Fargeau-Ponthierry)</t>
  </si>
  <si>
    <t>SSR Saint-Fargeau-Ponthierry</t>
  </si>
  <si>
    <t>CENTRE DE READAPTATION FONCTIONNELLE ELLEN POIDATZ</t>
  </si>
  <si>
    <t>INSTITUT MEDICAL DE SERRIS</t>
  </si>
  <si>
    <t>770300218</t>
  </si>
  <si>
    <t>SSR (Serris)</t>
  </si>
  <si>
    <t>SSR Serris</t>
  </si>
  <si>
    <t>CTRE READAPTATION CARDIAQUE DE LA BRIE</t>
  </si>
  <si>
    <t>770803989</t>
  </si>
  <si>
    <t>770000925</t>
  </si>
  <si>
    <t>Villeneuve-Saint-Denis</t>
  </si>
  <si>
    <t>SSR (Villeneuve-St-Denis)</t>
  </si>
  <si>
    <t>SSR Villeneuve-Saint-Denis</t>
  </si>
  <si>
    <t>CENTRE DE READAPTATION CARDIAQUE DE LA BRIE  LES GRANDS PRES</t>
  </si>
  <si>
    <t>INSTITUT DE READAPTATION D'ACHERES</t>
  </si>
  <si>
    <t>780700027</t>
  </si>
  <si>
    <t>780822193</t>
  </si>
  <si>
    <t>SSR (Achères)</t>
  </si>
  <si>
    <t>SSR Achères</t>
  </si>
  <si>
    <t>CLINIQUE MEDICALE DE GOUSSONVILLE</t>
  </si>
  <si>
    <t>780300083</t>
  </si>
  <si>
    <t>Goussonville</t>
  </si>
  <si>
    <t>SSR (Goussonville)</t>
  </si>
  <si>
    <t>SSR Goussonville</t>
  </si>
  <si>
    <t>CLINIQUE MEDICALE DE GOUSSONVILLE - GROUPE CLINEA</t>
  </si>
  <si>
    <t>CLINIQUE SSR - KORIAN LE GRAND PARC</t>
  </si>
  <si>
    <t>780022760</t>
  </si>
  <si>
    <t>310021258</t>
  </si>
  <si>
    <t>SSR (Guyancourt)</t>
  </si>
  <si>
    <t>SSR Guyancourt</t>
  </si>
  <si>
    <t>CLINIQUE SSR DE GUYANCOURT - KORIAN LE GRAND PARC</t>
  </si>
  <si>
    <t>CENTRE PEDIATRIQUE DES COTES</t>
  </si>
  <si>
    <t>780630026</t>
  </si>
  <si>
    <t>Loges-en-Josas</t>
  </si>
  <si>
    <t>SSR (Loges-en-Josas)</t>
  </si>
  <si>
    <t>SSR Loges-en-Josas</t>
  </si>
  <si>
    <t>CLINIQUE VAL DE SEINE A LOUVECIENNE</t>
  </si>
  <si>
    <t>780300109</t>
  </si>
  <si>
    <t>780000519</t>
  </si>
  <si>
    <t>Louveciennes</t>
  </si>
  <si>
    <t>SSR (Louveciennes)</t>
  </si>
  <si>
    <t>SSR Louveciennes</t>
  </si>
  <si>
    <t>CLINIQUE MEDICALE DU VAL DE SEINE LOUVECIENNE</t>
  </si>
  <si>
    <t>CTR DE SOINS ET READAPTATION CESSRIN</t>
  </si>
  <si>
    <t>780150017</t>
  </si>
  <si>
    <t>SSR (Maisons-Laffitte)</t>
  </si>
  <si>
    <t>SSR Maisons-Laffitte</t>
  </si>
  <si>
    <t>CTRE DE SOINS DE SUITE ET READAPTATION INSTITUT NEPHROLOGIE</t>
  </si>
  <si>
    <t>CENTRE DE REEDUCATION L'OISEAU BLANC</t>
  </si>
  <si>
    <t>780023164</t>
  </si>
  <si>
    <t>780023156</t>
  </si>
  <si>
    <t>SSR (Mantes-la-Jolie)</t>
  </si>
  <si>
    <t>SSR Mantes-la-Jolie</t>
  </si>
  <si>
    <t>CENTRE POST CURE GILBERT RABY</t>
  </si>
  <si>
    <t>780140075</t>
  </si>
  <si>
    <t>SSR (Meulan-en-Yvelines)</t>
  </si>
  <si>
    <t>SSR Meulan-en-Yvelines</t>
  </si>
  <si>
    <t>CENTRE GILBERT RABY CURATORIUM DE THUN</t>
  </si>
  <si>
    <t>SSR LE CERRSY</t>
  </si>
  <si>
    <t>780420022</t>
  </si>
  <si>
    <t>SSR (Rambouillet)</t>
  </si>
  <si>
    <t>SSR Rambouillet</t>
  </si>
  <si>
    <t>CENTRE DE REEDUCATION ET DE READAPTATION SUD YVELINES</t>
  </si>
  <si>
    <t>FONDATION MALLET SITE RICHEBOURG</t>
  </si>
  <si>
    <t>780825816</t>
  </si>
  <si>
    <t>780003638</t>
  </si>
  <si>
    <t>Richebourg</t>
  </si>
  <si>
    <t>SSR (Richebourg)</t>
  </si>
  <si>
    <t>SSR Richebourg</t>
  </si>
  <si>
    <t>POLE MEDECINE PHYSIQUE ET DE READAPTATION-FONDATION MALLET</t>
  </si>
  <si>
    <t>MAISON REPOS ET CONVALESCENCE L OASIS</t>
  </si>
  <si>
    <t>780420048</t>
  </si>
  <si>
    <t>780021069</t>
  </si>
  <si>
    <t>SSR (St-Rémy-lès-Chevreuse)</t>
  </si>
  <si>
    <t>SSR Saint-Rémy-lès-Chevreuse</t>
  </si>
  <si>
    <t>CTRE SOINS DE SUITE SARTROUVILLE C3S</t>
  </si>
  <si>
    <t>780300224</t>
  </si>
  <si>
    <t>310021225</t>
  </si>
  <si>
    <t>SSR (Sartrouville)</t>
  </si>
  <si>
    <t>SSR Sartrouville</t>
  </si>
  <si>
    <t>CENTRE DE SOINS DE SUITE DE SARTROUVILLE KORAIN C3S</t>
  </si>
  <si>
    <t>MRC PARSAY - BREUIL/CHIZE</t>
  </si>
  <si>
    <t>790000186</t>
  </si>
  <si>
    <t>790000178</t>
  </si>
  <si>
    <t>Brieuil-sur-Chizé</t>
  </si>
  <si>
    <t>SSR (Brieuil-sur-Chizé)</t>
  </si>
  <si>
    <t>SSR Brieuil-sur-Chizé</t>
  </si>
  <si>
    <t>MAISON MEDICALE DE REPOS ET DE CONVALESCENCE CHATEAU PARSAY</t>
  </si>
  <si>
    <t>MELIORIS LE LOGIS DES FRANCS</t>
  </si>
  <si>
    <t>790008064</t>
  </si>
  <si>
    <t>SSR (Cherveux)</t>
  </si>
  <si>
    <t>SSR Cherveux</t>
  </si>
  <si>
    <t>SSR PEDIATRIQUE LES TERRASSES NIORT</t>
  </si>
  <si>
    <t>790000269</t>
  </si>
  <si>
    <t>SSR (Niort)</t>
  </si>
  <si>
    <t>SSR Niort</t>
  </si>
  <si>
    <t>MELIORIS LE GRAND FEU</t>
  </si>
  <si>
    <t>790000681</t>
  </si>
  <si>
    <t>SSR PCP ALBERT</t>
  </si>
  <si>
    <t>800000150</t>
  </si>
  <si>
    <t>SSR (Albert)</t>
  </si>
  <si>
    <t>SSR Albert</t>
  </si>
  <si>
    <t>SSR PAUCHET AMIENS</t>
  </si>
  <si>
    <t>800016727</t>
  </si>
  <si>
    <t>SSR (Amiens)</t>
  </si>
  <si>
    <t>SSR Amiens</t>
  </si>
  <si>
    <t>SSR PAUCHET CORBIE</t>
  </si>
  <si>
    <t>800012528</t>
  </si>
  <si>
    <t>SSR (Corbie)</t>
  </si>
  <si>
    <t>SSR Corbie</t>
  </si>
  <si>
    <t>SSR AQUENNES VILLERS-BRETONNEUX</t>
  </si>
  <si>
    <t>800008989</t>
  </si>
  <si>
    <t>800002941</t>
  </si>
  <si>
    <t>SSR (Villers-Bretonneux)</t>
  </si>
  <si>
    <t>SSR Villers-Bretonneux</t>
  </si>
  <si>
    <t>CENTRE MUTUALISTE RF ALBI</t>
  </si>
  <si>
    <t>810000232</t>
  </si>
  <si>
    <t>SSR (Albi)</t>
  </si>
  <si>
    <t>SSR Albi</t>
  </si>
  <si>
    <t>CENTRE MUTUALISTE DE REEDUCATION FONCTIONNELLE D'ALBI</t>
  </si>
  <si>
    <t>CL SSR KORIAN LE CHATEAU CAHUZAC</t>
  </si>
  <si>
    <t>810004200</t>
  </si>
  <si>
    <t>Cahuzac</t>
  </si>
  <si>
    <t>SSR (Cahuzac)</t>
  </si>
  <si>
    <t>SSR Cahuzac</t>
  </si>
  <si>
    <t>CLINIQUE SSR KORIAN LE CHATEAU (EX CHATEAU DE CAHUZAC)</t>
  </si>
  <si>
    <t>CENTRE CRPA VALENCE D'ALBIGEOIS</t>
  </si>
  <si>
    <t>810003954</t>
  </si>
  <si>
    <t>Valence-d'Albigeois</t>
  </si>
  <si>
    <t>SSR (Valence-d'Albigeois)</t>
  </si>
  <si>
    <t>SSR Valence-d'Albigeois</t>
  </si>
  <si>
    <t>CENTRE DE READAPTATION POUR PA VALENCE D'ALBIGEOIS</t>
  </si>
  <si>
    <t>CENTRE MIDI GASCOGNE</t>
  </si>
  <si>
    <t>820002350</t>
  </si>
  <si>
    <t>820000578</t>
  </si>
  <si>
    <t>SSR (Beaumont-de-Lomagne)</t>
  </si>
  <si>
    <t>SSR Beaumont-de-Lomagne</t>
  </si>
  <si>
    <t>CENTRE MIDI GASCOGNE CARDIO VASCULAIRE BEAUMONT DE LOMAGNE</t>
  </si>
  <si>
    <t>MRC CHATEAU DE LONGUES AYGUES</t>
  </si>
  <si>
    <t>820000412</t>
  </si>
  <si>
    <t>820000560</t>
  </si>
  <si>
    <t>SSR (Nègrepelisse)</t>
  </si>
  <si>
    <t>SSR Nègrepelisse</t>
  </si>
  <si>
    <t>MAISON DE REPOS ET CONVALESCENCE LONGUES AYGUES</t>
  </si>
  <si>
    <t>CL SSR LA PINEDE</t>
  </si>
  <si>
    <t>820003218</t>
  </si>
  <si>
    <t>820008142</t>
  </si>
  <si>
    <t>Saint-Nauphary</t>
  </si>
  <si>
    <t>SSR (St-Nauphary)</t>
  </si>
  <si>
    <t>SSR Saint-Nauphary</t>
  </si>
  <si>
    <t>CLINIQUE SOINS DE SUITE ET READAPTATION LA PINEDE</t>
  </si>
  <si>
    <t>CLINIQUE SAINTE THERESE</t>
  </si>
  <si>
    <t>830101408</t>
  </si>
  <si>
    <t>830000659</t>
  </si>
  <si>
    <t>SSR (Beausset)</t>
  </si>
  <si>
    <t>SSR Beausset</t>
  </si>
  <si>
    <t>830100335</t>
  </si>
  <si>
    <t>Callas</t>
  </si>
  <si>
    <t>SSR (Callas)</t>
  </si>
  <si>
    <t>SSR Callas</t>
  </si>
  <si>
    <t>CTRE REED FONCT DU BESSILLON</t>
  </si>
  <si>
    <t>830100806</t>
  </si>
  <si>
    <t>SSR (Draguignan)</t>
  </si>
  <si>
    <t>SSR Draguignan</t>
  </si>
  <si>
    <t>CENTRE DE REEDUCATION FONCTIONNELLE DU BESSILLON</t>
  </si>
  <si>
    <t>CLINIQUE LES ESPERELS</t>
  </si>
  <si>
    <t>830016556</t>
  </si>
  <si>
    <t>830000451</t>
  </si>
  <si>
    <t>Figanières</t>
  </si>
  <si>
    <t>SSR (Figanières)</t>
  </si>
  <si>
    <t>SSR Figanières</t>
  </si>
  <si>
    <t>MAISON DE CONVALESCENCE LES ESPERELS</t>
  </si>
  <si>
    <t>CLINIQUE HELIADES SANTE</t>
  </si>
  <si>
    <t>830100814</t>
  </si>
  <si>
    <t>SSR (Fréjus)</t>
  </si>
  <si>
    <t>SSR Fréjus</t>
  </si>
  <si>
    <t>ETABLISSEMENT DE SANTE JEAN LACHENAUD</t>
  </si>
  <si>
    <t>830200507</t>
  </si>
  <si>
    <t>HOPITAL LEON BERARD</t>
  </si>
  <si>
    <t>830000303</t>
  </si>
  <si>
    <t>830100541</t>
  </si>
  <si>
    <t>SSR (Hyères)</t>
  </si>
  <si>
    <t>SSR Hyères</t>
  </si>
  <si>
    <t>MOYEN SEJOUR DU COS BEAUSEJOUR</t>
  </si>
  <si>
    <t>830017372</t>
  </si>
  <si>
    <t>MOYEN SEJOUR DU CENTRE D'ORIENTATION SOCIALE BEAUSEJOUR</t>
  </si>
  <si>
    <t>CENTRE SSR MGEN PIERRE CHEVALIER</t>
  </si>
  <si>
    <t>830100681</t>
  </si>
  <si>
    <t>CENTRE SSR MGEN ACTION SAINITAIRE SOCIALE PIERRE CHEVALIER</t>
  </si>
  <si>
    <t>CENTRE DE GERONTOLOGIE SAINT FRANCOIS</t>
  </si>
  <si>
    <t>830100855</t>
  </si>
  <si>
    <t>830000493</t>
  </si>
  <si>
    <t>SSR (Nans-les-Pins)</t>
  </si>
  <si>
    <t>SSR Nans-les-Pins</t>
  </si>
  <si>
    <t>CCV DE SAINT RAPHAEL LA CHENEVIERE</t>
  </si>
  <si>
    <t>830100087</t>
  </si>
  <si>
    <t>SSR (St-Raphaël)</t>
  </si>
  <si>
    <t>SSR Saint-Raphaël</t>
  </si>
  <si>
    <t>CENTRE CARDIO VASCULAIRE DE SAINT RAPHAEL LA CHENEVIERE</t>
  </si>
  <si>
    <t>CENTRE EUROPEEN REEDUCATION DU SPORTIF</t>
  </si>
  <si>
    <t>830206397</t>
  </si>
  <si>
    <t>830017893</t>
  </si>
  <si>
    <t>INSTITUT MEDICALISE DE MAR VIVO</t>
  </si>
  <si>
    <t>830100764</t>
  </si>
  <si>
    <t>SSR (Seyne-sur-Mer)</t>
  </si>
  <si>
    <t>SSR Seyne-sur-Mer</t>
  </si>
  <si>
    <t>CTRE MED ET READAP DES MTS TOULONNAIS</t>
  </si>
  <si>
    <t>830100624</t>
  </si>
  <si>
    <t>920030913</t>
  </si>
  <si>
    <t>SSR (Toulon)</t>
  </si>
  <si>
    <t>SSR Toulon</t>
  </si>
  <si>
    <t>CENTRE MEDICAL ET DE READAPTATION DES MONTS TOULONNAIS</t>
  </si>
  <si>
    <t>KORIAN LES CYPRES</t>
  </si>
  <si>
    <t>840014088</t>
  </si>
  <si>
    <t>SSR (Avignon)</t>
  </si>
  <si>
    <t>SSR Avignon</t>
  </si>
  <si>
    <t>CENTRE DE REEDUCATION DU LAVARIN</t>
  </si>
  <si>
    <t>840014849</t>
  </si>
  <si>
    <t>CSSR LE MYLORD</t>
  </si>
  <si>
    <t>840000202</t>
  </si>
  <si>
    <t>SSR (Carpentras)</t>
  </si>
  <si>
    <t>SSR Carpentras</t>
  </si>
  <si>
    <t>CENTRE DE SOINS DE SUITE ET DE READAPTATION LE MYLORD</t>
  </si>
  <si>
    <t>CLINIQUE KORIAN MONT VENTOUX</t>
  </si>
  <si>
    <t>840017214</t>
  </si>
  <si>
    <t>840018667</t>
  </si>
  <si>
    <t>SSR LA CHIMOTAIE</t>
  </si>
  <si>
    <t>850000399</t>
  </si>
  <si>
    <t>SSR (Cugand)</t>
  </si>
  <si>
    <t>SSR Cugand</t>
  </si>
  <si>
    <t>CENTRE SSR DE LA CHIMOTAIE</t>
  </si>
  <si>
    <t>SSR LES METIVES LA ROCHE SUR YON</t>
  </si>
  <si>
    <t>850002130</t>
  </si>
  <si>
    <t>750054157</t>
  </si>
  <si>
    <t>SSR (Roche-sur-Yon)</t>
  </si>
  <si>
    <t>SSR Roche-sur-Yon</t>
  </si>
  <si>
    <t>CTRE SOINS DE SUITE ET READAPT. EN ADDICTOLOGIE LES METIVES</t>
  </si>
  <si>
    <t>SSR LES METIVES LES SABLES D OLONNE</t>
  </si>
  <si>
    <t>850005224</t>
  </si>
  <si>
    <t>SSR (Sables-d'Olonne)</t>
  </si>
  <si>
    <t>SSR Sables-d'Olonne</t>
  </si>
  <si>
    <t>CTRE LES METIVES CTRE SOINS SUITE READAPTATION ADDICTOLOGIE</t>
  </si>
  <si>
    <t>SSR VILLA NOTRE DAME</t>
  </si>
  <si>
    <t>850000357</t>
  </si>
  <si>
    <t>850026378</t>
  </si>
  <si>
    <t>SSR (St-Gilles-Croix-de-Vie)</t>
  </si>
  <si>
    <t>SSR Saint-Gilles-Croix-de-Vie</t>
  </si>
  <si>
    <t>CENTRE DE READAPTATION FONCTIONNELLE VILLA NOTRE DAME</t>
  </si>
  <si>
    <t>MRC KORIAN OREGON - CIVRAY</t>
  </si>
  <si>
    <t>860791268</t>
  </si>
  <si>
    <t>310021365</t>
  </si>
  <si>
    <t>SSR (Civray)</t>
  </si>
  <si>
    <t>SSR Civray</t>
  </si>
  <si>
    <t>CENTRE DE READAPTATION DU MOULIN VERT</t>
  </si>
  <si>
    <t>860009208</t>
  </si>
  <si>
    <t>Nieuil-l'Espoir</t>
  </si>
  <si>
    <t>SSR (Nieuil-l'Espoir)</t>
  </si>
  <si>
    <t>SSR Nieuil-l'Espoir</t>
  </si>
  <si>
    <t>ETS CONVALESC. P ALCOOLIQUES - PAYROUX</t>
  </si>
  <si>
    <t>860793405</t>
  </si>
  <si>
    <t>860793397</t>
  </si>
  <si>
    <t>Payroux</t>
  </si>
  <si>
    <t>SSR (Payroux)</t>
  </si>
  <si>
    <t>SSR Payroux</t>
  </si>
  <si>
    <t>CLINIQUE ST CHARLES - MAIS. DE CONVAL.</t>
  </si>
  <si>
    <t>860790419</t>
  </si>
  <si>
    <t>860003110</t>
  </si>
  <si>
    <t>SSR (Poitiers)</t>
  </si>
  <si>
    <t>SSR Poitiers</t>
  </si>
  <si>
    <t>LA COLLINE ENSOLEILLEE (CURE ET CONV.)</t>
  </si>
  <si>
    <t>860780436</t>
  </si>
  <si>
    <t>Roche-Posay</t>
  </si>
  <si>
    <t>SSR (Roche-Posay)</t>
  </si>
  <si>
    <t>SSR Roche-Posay</t>
  </si>
  <si>
    <t>CRF VISION-AUDITION SAINT BENOIT</t>
  </si>
  <si>
    <t>860011410</t>
  </si>
  <si>
    <t>SSR (St-Benoît)</t>
  </si>
  <si>
    <t>SSR Saint-Benoît</t>
  </si>
  <si>
    <t>HOPITAL DE JOUR BAUDIN</t>
  </si>
  <si>
    <t>870007358</t>
  </si>
  <si>
    <t>SSR (Limoges)</t>
  </si>
  <si>
    <t>SSR Limoges</t>
  </si>
  <si>
    <t>HOPITAL DE JOUR BAUDIN LIMOGES</t>
  </si>
  <si>
    <t>CTRE PRISE EN CHARGE OBESITE</t>
  </si>
  <si>
    <t>870016631</t>
  </si>
  <si>
    <t>SSR (St-Yrieix-la-Perche)</t>
  </si>
  <si>
    <t>SSR Saint-Yrieix-la-Perche</t>
  </si>
  <si>
    <t>CENTRE LA CHENAIE</t>
  </si>
  <si>
    <t>870000171</t>
  </si>
  <si>
    <t>Verneuil-sur-Vienne</t>
  </si>
  <si>
    <t>SSR (Verneuil-sur-Vienne)</t>
  </si>
  <si>
    <t>SSR Verneuil-sur-Vienne</t>
  </si>
  <si>
    <t>CENTRE DE CONVALESCENCE ET DE READAPTATION LA CHENAIE</t>
  </si>
  <si>
    <t>MAISON D'ENFANTS "LA COMBE" - SENONES</t>
  </si>
  <si>
    <t>880780465</t>
  </si>
  <si>
    <t>SSR (Senones)</t>
  </si>
  <si>
    <t>SSR Senones</t>
  </si>
  <si>
    <t>MAISON D'ENFANTS A CARACTERE SANITAIRE SPECIALISEE</t>
  </si>
  <si>
    <t>MAISON DE REPOS ET CONVAL. LA LOUVIERE</t>
  </si>
  <si>
    <t>880780507</t>
  </si>
  <si>
    <t>880000237</t>
  </si>
  <si>
    <t>MAISON DE REPOS ET DE CONVALESCENCE "LA LOUVIERE"</t>
  </si>
  <si>
    <t>AIHP CENTRE ARMANCON</t>
  </si>
  <si>
    <t>890000300</t>
  </si>
  <si>
    <t>890000193</t>
  </si>
  <si>
    <t>SSR (Migennes)</t>
  </si>
  <si>
    <t>SSR Migennes</t>
  </si>
  <si>
    <t>ETAB SOINS DE SUITE LE PETIT PIEN</t>
  </si>
  <si>
    <t>890000318</t>
  </si>
  <si>
    <t>Monéteau</t>
  </si>
  <si>
    <t>SSR (Monéteau)</t>
  </si>
  <si>
    <t>SSR Monéteau</t>
  </si>
  <si>
    <t>CLINIQUE KORIAN SAINTE COLOMBE</t>
  </si>
  <si>
    <t>890000292</t>
  </si>
  <si>
    <t>Saint-Denis-lès-Sens</t>
  </si>
  <si>
    <t>SSR (St-Denis-lès-Sens)</t>
  </si>
  <si>
    <t>SSR Saint-Denis-lès-Sens</t>
  </si>
  <si>
    <t>CLINIQUE MEDICALE JARDINS DE BRUNOY</t>
  </si>
  <si>
    <t>910300045</t>
  </si>
  <si>
    <t>910002419</t>
  </si>
  <si>
    <t>SSR (Brunoy)</t>
  </si>
  <si>
    <t>SSR Brunoy</t>
  </si>
  <si>
    <t>CLINIQUE MEDICALE LES JARDINS DE BRUNOY</t>
  </si>
  <si>
    <t>CLINALLIANCE ETAMPES</t>
  </si>
  <si>
    <t>910023407</t>
  </si>
  <si>
    <t>910023399</t>
  </si>
  <si>
    <t>SSR (Étampes)</t>
  </si>
  <si>
    <t>SSR Étampes</t>
  </si>
  <si>
    <t>CTRE REEDUCATION FONCTIONNELLE EVRY</t>
  </si>
  <si>
    <t>910009919</t>
  </si>
  <si>
    <t>910009869</t>
  </si>
  <si>
    <t>SSR (Évry-Courcouronnes)</t>
  </si>
  <si>
    <t>SSR Évry-Courcouronnes</t>
  </si>
  <si>
    <t>CTRE DE REEDUC KORIAN L OBSERVATOIRE</t>
  </si>
  <si>
    <t>910300151</t>
  </si>
  <si>
    <t>310021308</t>
  </si>
  <si>
    <t>SSR (Juvisy-sur-Orge)</t>
  </si>
  <si>
    <t>SSR Juvisy-sur-Orge</t>
  </si>
  <si>
    <t>CENTRE DE REEDUCARION KORIAN L OBSERVATOIRE</t>
  </si>
  <si>
    <t>CLINIQUE KORIAN LA MARETTE</t>
  </si>
  <si>
    <t>910300235</t>
  </si>
  <si>
    <t>310021282</t>
  </si>
  <si>
    <t>SSR (Saclas)</t>
  </si>
  <si>
    <t>SSR Saclas</t>
  </si>
  <si>
    <t>EQUIPE MOBILE SOINS PALLIATIFS</t>
  </si>
  <si>
    <t>910026103</t>
  </si>
  <si>
    <t>SSR (Saclay)</t>
  </si>
  <si>
    <t>SSR Saclay</t>
  </si>
  <si>
    <t>EQUIPE MOBILE SOINS PALLIATIFS TERRITORIALE NORD ESSONNE</t>
  </si>
  <si>
    <t>ETABLISSEMENT DE SANTE LA MARTINIERE</t>
  </si>
  <si>
    <t>910811322</t>
  </si>
  <si>
    <t>CLINIQUE FSEF VRENNES JARCY</t>
  </si>
  <si>
    <t>910150077</t>
  </si>
  <si>
    <t>Varennes-Jarcy</t>
  </si>
  <si>
    <t>SSR (Varennes-Jarcy)</t>
  </si>
  <si>
    <t>SSR Varennes-Jarcy</t>
  </si>
  <si>
    <t>CLINIQUE MEDICALE DE VILLIERS SUR ORGE</t>
  </si>
  <si>
    <t>910300276</t>
  </si>
  <si>
    <t>910019702</t>
  </si>
  <si>
    <t>Villiers-sur-Orge</t>
  </si>
  <si>
    <t>SSR (Villiers-sur-Orge)</t>
  </si>
  <si>
    <t>SSR Villiers-sur-Orge</t>
  </si>
  <si>
    <t>CENTRE DE REEDUCATION CLINALLIANCE DE VILLIERS SUR ORGE</t>
  </si>
  <si>
    <t>CENTRE ELISABETH DE LA PANOUSE</t>
  </si>
  <si>
    <t>920700010</t>
  </si>
  <si>
    <t>SSR (Antony)</t>
  </si>
  <si>
    <t>SSR Antony</t>
  </si>
  <si>
    <t>CTRE ELISABETH DE LA PANOUSE REEDUC MOTRICE DES TOUTS PETITS</t>
  </si>
  <si>
    <t>CRF PARIS NORD</t>
  </si>
  <si>
    <t>920014099</t>
  </si>
  <si>
    <t>SSR (Asnières-sur-Seine)</t>
  </si>
  <si>
    <t>SSR Asnières-sur-Seine</t>
  </si>
  <si>
    <t>CENTRE DE REEDUCATION FONCTIONNELLE DE PARIS NORD</t>
  </si>
  <si>
    <t>CLINIQUE DU PONT DE SEVRES</t>
  </si>
  <si>
    <t>920005238</t>
  </si>
  <si>
    <t>SSR (Boulogne-Billancourt)</t>
  </si>
  <si>
    <t>SSR Boulogne-Billancourt</t>
  </si>
  <si>
    <t>CLINIQUE L AMANDIER</t>
  </si>
  <si>
    <t>920711512</t>
  </si>
  <si>
    <t>920013448</t>
  </si>
  <si>
    <t>SSR (Châtenay-Malabry)</t>
  </si>
  <si>
    <t>SSR Châtenay-Malabry</t>
  </si>
  <si>
    <t>CMPR DU SUD PARISIEN CHATILLON</t>
  </si>
  <si>
    <t>920016698</t>
  </si>
  <si>
    <t>SSR (Châtillon)</t>
  </si>
  <si>
    <t>SSR Châtillon</t>
  </si>
  <si>
    <t>CENTRE DE MEDECINE PHYSIQUE ET DE READAPTATION SUD PARISIEN</t>
  </si>
  <si>
    <t>CLINIQUE DE CHATILLON</t>
  </si>
  <si>
    <t>920300258</t>
  </si>
  <si>
    <t>920000809</t>
  </si>
  <si>
    <t>CENTRE DE SOINS DE SUITE ET DE READAPTATION CARDIOVASCULAIRE</t>
  </si>
  <si>
    <t>CLINIQUE MONTEVIDEO</t>
  </si>
  <si>
    <t>920004058</t>
  </si>
  <si>
    <t>SSR (Clamart)</t>
  </si>
  <si>
    <t>SSR Clamart</t>
  </si>
  <si>
    <t>CLINIQUE MONTEVIDEO CENTRE DES ADDICTOLOGIES</t>
  </si>
  <si>
    <t>HOPITAL GOUIN A CLICHY</t>
  </si>
  <si>
    <t>920150018</t>
  </si>
  <si>
    <t>SSR (Clichy)</t>
  </si>
  <si>
    <t>SSR Clichy</t>
  </si>
  <si>
    <t>SSR EHPAD VILLA BORGHESE</t>
  </si>
  <si>
    <t>920036738</t>
  </si>
  <si>
    <t>920026499</t>
  </si>
  <si>
    <t>SSR (Courbevoie)</t>
  </si>
  <si>
    <t>SSR Courbevoie</t>
  </si>
  <si>
    <t>HOPITAL LA CITE DES FLEURS</t>
  </si>
  <si>
    <t>920150075</t>
  </si>
  <si>
    <t>HOPITAL CITE DES FLEURS SOINS DE SUITE ET READAP GERIATRIE</t>
  </si>
  <si>
    <t>CLINALLIANCE FONTENAY AUX ROSES</t>
  </si>
  <si>
    <t>920300381</t>
  </si>
  <si>
    <t>920005378</t>
  </si>
  <si>
    <t>SSR (Fontenay-aux-Roses)</t>
  </si>
  <si>
    <t>SSR Fontenay-aux-Roses</t>
  </si>
  <si>
    <t>CLINIQUE VILLA MARIE LOUISE</t>
  </si>
  <si>
    <t>920300423</t>
  </si>
  <si>
    <t>SSR (Garenne-Colombes)</t>
  </si>
  <si>
    <t>SSR Garenne-Colombes</t>
  </si>
  <si>
    <t>920300464</t>
  </si>
  <si>
    <t>SSR (Gennevilliers)</t>
  </si>
  <si>
    <t>SSR Gennevilliers</t>
  </si>
  <si>
    <t>CENTRE MEDICO CHIRURGICAL SAINT JEAN</t>
  </si>
  <si>
    <t>CLINIQUE SSR DU PARC DE VANVES</t>
  </si>
  <si>
    <t>920300480</t>
  </si>
  <si>
    <t>920000924</t>
  </si>
  <si>
    <t>SSR (Issy-les-Moulineaux)</t>
  </si>
  <si>
    <t>SSR Issy-les-Moulineaux</t>
  </si>
  <si>
    <t>920300563</t>
  </si>
  <si>
    <t>920000932</t>
  </si>
  <si>
    <t>SSR (Malakoff)</t>
  </si>
  <si>
    <t>SSR Malakoff</t>
  </si>
  <si>
    <t>CLINIQUE LAENNEC  MALAKOFF MEDECINE PHYSIQUE ET READAPTATION</t>
  </si>
  <si>
    <t>FONDATION PAUL PARQUET</t>
  </si>
  <si>
    <t>920600061</t>
  </si>
  <si>
    <t>920001146</t>
  </si>
  <si>
    <t>SSR (Neuilly-sur-Seine)</t>
  </si>
  <si>
    <t>SSR Neuilly-sur-Seine</t>
  </si>
  <si>
    <t>POUPONNIERE CENTRE D HYGIENE INFANTILE PAUL PARQUET</t>
  </si>
  <si>
    <t>CLINIQUE DU MONT VALERIEN</t>
  </si>
  <si>
    <t>920300886</t>
  </si>
  <si>
    <t>SSR (Rueil-Malmaison)</t>
  </si>
  <si>
    <t>SSR Rueil-Malmaison</t>
  </si>
  <si>
    <t>SSR EHPAD RESIDENCE LES VIGNES</t>
  </si>
  <si>
    <t>920036357</t>
  </si>
  <si>
    <t>SSR (Suresnes)</t>
  </si>
  <si>
    <t>SSR Suresnes</t>
  </si>
  <si>
    <t>MAISON SANTE MEDICALE LES FLORALIES</t>
  </si>
  <si>
    <t>930150057</t>
  </si>
  <si>
    <t>SSR (Bagnolet)</t>
  </si>
  <si>
    <t>SSR Bagnolet</t>
  </si>
  <si>
    <t>MAISON DE SANTE MEDICALE LES FLORALIES</t>
  </si>
  <si>
    <t>CTR MEDEC PHYSIQUE ET READAPT BOBIGNY</t>
  </si>
  <si>
    <t>930006648</t>
  </si>
  <si>
    <t>SSR (Bobigny)</t>
  </si>
  <si>
    <t>SSR Bobigny</t>
  </si>
  <si>
    <t>CENTRE DE MEDECINE PHYSIQUE ET DE READAPTATION DE BOBIGNY</t>
  </si>
  <si>
    <t>CLINIQUE AMBROISE PARE BONDY</t>
  </si>
  <si>
    <t>930300140</t>
  </si>
  <si>
    <t>SSR (Bondy)</t>
  </si>
  <si>
    <t>SSR Bondy</t>
  </si>
  <si>
    <t>CLINIQUE DU BOIS D AMOUR</t>
  </si>
  <si>
    <t>930011788</t>
  </si>
  <si>
    <t>930017199</t>
  </si>
  <si>
    <t>SSR (Drancy)</t>
  </si>
  <si>
    <t>SSR Drancy</t>
  </si>
  <si>
    <t>CLINIQUE DES PLATANES</t>
  </si>
  <si>
    <t>930020987</t>
  </si>
  <si>
    <t>750048522</t>
  </si>
  <si>
    <t>SSR (Épinay-sur-Seine)</t>
  </si>
  <si>
    <t>SSR Épinay-sur-Seine</t>
  </si>
  <si>
    <t>CTRE REEDUCATION CARDIO NUTRITIONNELLE</t>
  </si>
  <si>
    <t>930300124</t>
  </si>
  <si>
    <t>920036290</t>
  </si>
  <si>
    <t>SSR (Lilas)</t>
  </si>
  <si>
    <t>SSR Lilas</t>
  </si>
  <si>
    <t>CENTRE DE REEDUCATION CARDIO NUTRITIONNELLE PARIS EST</t>
  </si>
  <si>
    <t>CRF CLINEA LIVRY</t>
  </si>
  <si>
    <t>930023692</t>
  </si>
  <si>
    <t>SSR (Livry-Gargan)</t>
  </si>
  <si>
    <t>SSR Livry-Gargan</t>
  </si>
  <si>
    <t>CENTRE DE READAPTATION FONCTIONNELLE CLINEA LIVRY</t>
  </si>
  <si>
    <t>CLINIQUE DE GARGAN</t>
  </si>
  <si>
    <t>930300280</t>
  </si>
  <si>
    <t>310021274</t>
  </si>
  <si>
    <t>SSR PEDIATRIQUES EPABR MONTREUIL II</t>
  </si>
  <si>
    <t>930021431</t>
  </si>
  <si>
    <t>SSR (Montreuil)</t>
  </si>
  <si>
    <t>SSR Montreuil</t>
  </si>
  <si>
    <t>SOINS DE SUITE READAPTATION PEDIATRIQUES EPABR MONTREUIL II</t>
  </si>
  <si>
    <t>HOPITAL LA BOISSIERE</t>
  </si>
  <si>
    <t>930700018</t>
  </si>
  <si>
    <t>SSR (Noisy-le-Sec)</t>
  </si>
  <si>
    <t>SSR Noisy-le-Sec</t>
  </si>
  <si>
    <t>CLINIQUE DE PIERREFITTE SUR SEINE</t>
  </si>
  <si>
    <t>930009188</t>
  </si>
  <si>
    <t>930009139</t>
  </si>
  <si>
    <t>SSR (Pierrefitte-sur-Seine)</t>
  </si>
  <si>
    <t>SSR Pierrefitte-sur-Seine</t>
  </si>
  <si>
    <t>CLINIQUE PRE ST GERVAIS</t>
  </si>
  <si>
    <t>930019203</t>
  </si>
  <si>
    <t>SSR (Pré-St-Gervais)</t>
  </si>
  <si>
    <t>SSR Pré-Saint-Gervais</t>
  </si>
  <si>
    <t>SOINS DE SUITE ET READAPTATION FONCTIONNELLE</t>
  </si>
  <si>
    <t>INSTITUT READAPTATION DE ROMAINVILLE</t>
  </si>
  <si>
    <t>930021001</t>
  </si>
  <si>
    <t>SSR (Romainville)</t>
  </si>
  <si>
    <t>SSR Romainville</t>
  </si>
  <si>
    <t>INSTITUT DE READAPTATION DE ROMAINVILLE</t>
  </si>
  <si>
    <t>CLINIQUE DU GRAND STADE SAINT DENIS</t>
  </si>
  <si>
    <t>930013818</t>
  </si>
  <si>
    <t>930024427</t>
  </si>
  <si>
    <t>SSR (St-Denis)</t>
  </si>
  <si>
    <t>SSR Saint-Denis</t>
  </si>
  <si>
    <t>CRF PARIS COURONNE CLINIQUE DU GRAND STADE</t>
  </si>
  <si>
    <t>CLINIQUE CCN PORTE DE PARIS</t>
  </si>
  <si>
    <t>930300546</t>
  </si>
  <si>
    <t>930008008</t>
  </si>
  <si>
    <t>CLINIQUE CENTRE CARDIOLOGIQUE DU NORD PORTE DE PARIS</t>
  </si>
  <si>
    <t>ETABLISSEMENT HOSPITALIER SAINTE MARIE</t>
  </si>
  <si>
    <t>930500012</t>
  </si>
  <si>
    <t>SSR (Villepinte)</t>
  </si>
  <si>
    <t>SSR Villepinte</t>
  </si>
  <si>
    <t>ETABLISSEMENT HOSPITALIER STE MARIE MOYEN SEJOUR MEDICAL</t>
  </si>
  <si>
    <t>CLINIQUE DE CHAMPIGNY</t>
  </si>
  <si>
    <t>940008139</t>
  </si>
  <si>
    <t>940021801</t>
  </si>
  <si>
    <t>SSR (Champigny-sur-Marne)</t>
  </si>
  <si>
    <t>SSR Champigny-sur-Marne</t>
  </si>
  <si>
    <t>CLINIQUE DE SOINS DE SUITE DE CHOISY</t>
  </si>
  <si>
    <t>940300080</t>
  </si>
  <si>
    <t>940000722</t>
  </si>
  <si>
    <t>SSR (Choisy-le-Roi)</t>
  </si>
  <si>
    <t>SSR Choisy-le-Roi</t>
  </si>
  <si>
    <t>CLINIQUE LES TOURNELLES</t>
  </si>
  <si>
    <t>940300163</t>
  </si>
  <si>
    <t>SSR (Haÿ-les-Roses)</t>
  </si>
  <si>
    <t>SSR Haÿ-les-Roses</t>
  </si>
  <si>
    <t>CLINIQUE LE PERREUX SUR MARNE</t>
  </si>
  <si>
    <t>940300577</t>
  </si>
  <si>
    <t>310021266</t>
  </si>
  <si>
    <t>SSR (Perreux-sur-Marne)</t>
  </si>
  <si>
    <t>SSR Perreux-sur-Marne</t>
  </si>
  <si>
    <t>INSTITUT ROBERT MERLE D AUBIGNE</t>
  </si>
  <si>
    <t>940700032</t>
  </si>
  <si>
    <t>940001027</t>
  </si>
  <si>
    <t>SSR (Valenton)</t>
  </si>
  <si>
    <t>SSR Valenton</t>
  </si>
  <si>
    <t>CENTRE DE REEDUCATION ET D APPAREILLAGE CRA LES CHARMILLES</t>
  </si>
  <si>
    <t>CLINIQUE DU DR BOYER</t>
  </si>
  <si>
    <t>940300502</t>
  </si>
  <si>
    <t>940000904</t>
  </si>
  <si>
    <t>SSR (Villeneuve-St-Georges)</t>
  </si>
  <si>
    <t>SSR Villeneuve-Saint-Georges</t>
  </si>
  <si>
    <t>MAISON DE SANTE CHIRURGICALE</t>
  </si>
  <si>
    <t>940700040</t>
  </si>
  <si>
    <t>SSR (Villiers-sur-Marne)</t>
  </si>
  <si>
    <t>SSR Villiers-sur-Marne</t>
  </si>
  <si>
    <t>CENTRE DE REEDUCATION ET DE READAPTATION FONCTIONNELLE</t>
  </si>
  <si>
    <t>CLINIQUE BELLOY EN FRANCE</t>
  </si>
  <si>
    <t>950300087</t>
  </si>
  <si>
    <t>Belloy-en-France</t>
  </si>
  <si>
    <t>SSR (Belloy-en-France)</t>
  </si>
  <si>
    <t>SSR Belloy-en-France</t>
  </si>
  <si>
    <t>CLINIQUE SOINS DE SUITE DE BELLOY EN FRANCE</t>
  </si>
  <si>
    <t>CLINIQUE KORIAN LE PONT</t>
  </si>
  <si>
    <t>950300103</t>
  </si>
  <si>
    <t>310021183</t>
  </si>
  <si>
    <t>SSR (Bezons)</t>
  </si>
  <si>
    <t>SSR Bezons</t>
  </si>
  <si>
    <t>CLINIQUE FSEF BOUFFEMONT</t>
  </si>
  <si>
    <t>950150052</t>
  </si>
  <si>
    <t>Bouffémont</t>
  </si>
  <si>
    <t>SSR (Bouffémont)</t>
  </si>
  <si>
    <t>SSR Bouffémont</t>
  </si>
  <si>
    <t>CLINIQUE FSEF BOUFFEMONT (EX : RS CENTRE JACQUES ARNAUD)</t>
  </si>
  <si>
    <t>CLINIQUE MIRABEAU</t>
  </si>
  <si>
    <t>950300152</t>
  </si>
  <si>
    <t>SSR (Eaubonne)</t>
  </si>
  <si>
    <t>SSR Eaubonne</t>
  </si>
  <si>
    <t>INSTITUT MEDICAL D ENNERY</t>
  </si>
  <si>
    <t>950150011</t>
  </si>
  <si>
    <t>950042994</t>
  </si>
  <si>
    <t>SSR (Ennery)</t>
  </si>
  <si>
    <t>SSR Ennery</t>
  </si>
  <si>
    <t>INSTITUT MEDICALE D ENNERY</t>
  </si>
  <si>
    <t>CLINIQUE MEDICALE DU CHATEAU D HERBLAY</t>
  </si>
  <si>
    <t>950300194</t>
  </si>
  <si>
    <t>SSR (Herblay-sur-Seine)</t>
  </si>
  <si>
    <t>SSR Herblay-sur-Seine</t>
  </si>
  <si>
    <t>CLINIQUE MEDICALE DU CHATEAU  D HERBLAY</t>
  </si>
  <si>
    <t>CTRE LA CHATAIGNERAIE DE MENUCOURT</t>
  </si>
  <si>
    <t>950700021</t>
  </si>
  <si>
    <t>Menucourt</t>
  </si>
  <si>
    <t>SSR (Menucourt)</t>
  </si>
  <si>
    <t>SSR Menucourt</t>
  </si>
  <si>
    <t>CENTRE DE READAPTATION ET DE REEDUCATION FONCTIONNELLE</t>
  </si>
  <si>
    <t>CLINIQUE DES SOURCES</t>
  </si>
  <si>
    <t>950300376</t>
  </si>
  <si>
    <t>SSR (Montmorency)</t>
  </si>
  <si>
    <t>SSR Montmorency</t>
  </si>
  <si>
    <t>CENTRE DE PSYCHOTHERAPIE D OSNY</t>
  </si>
  <si>
    <t>950310029</t>
  </si>
  <si>
    <t>950008938</t>
  </si>
  <si>
    <t>SSR (Osny)</t>
  </si>
  <si>
    <t>SSR Osny</t>
  </si>
  <si>
    <t>CLINIQUE DE L OSERAIE</t>
  </si>
  <si>
    <t>950420042</t>
  </si>
  <si>
    <t>CLINIQUE DE L OSERAIE EX MANOIR NOTRE DAME MAFFLIERS</t>
  </si>
  <si>
    <t>CLINIQUE MEDICALE DU PARC ST OUEN</t>
  </si>
  <si>
    <t>950300301</t>
  </si>
  <si>
    <t>950000562</t>
  </si>
  <si>
    <t>SSR (St-Ouen-l'Aumône)</t>
  </si>
  <si>
    <t>SSR Saint-Ouen-l'Aumône</t>
  </si>
  <si>
    <t>CLINIQUE MEDICALE CHAMP NOTRE DAME</t>
  </si>
  <si>
    <t>950300327</t>
  </si>
  <si>
    <t>SSR (Taverny)</t>
  </si>
  <si>
    <t>SSR Taverny</t>
  </si>
  <si>
    <t>CLINIQUE CENTRE MEDICO-SOCIAL HDJ SSR</t>
  </si>
  <si>
    <t>970112827</t>
  </si>
  <si>
    <t>SSR (Basse-Terre)</t>
  </si>
  <si>
    <t>SSR Basse-Terre</t>
  </si>
  <si>
    <t>KALANA ETS SOINS DE SUITE GERIATRIQUE</t>
  </si>
  <si>
    <t>970108957</t>
  </si>
  <si>
    <t>970108932</t>
  </si>
  <si>
    <t>SSR (Bouillante)</t>
  </si>
  <si>
    <t>SSR Bouillante</t>
  </si>
  <si>
    <t>KALANA ETS SOINS SUITE GERIATRIQUE PETITE ANSE BOUILLANTE</t>
  </si>
  <si>
    <t>MANIOUKANI SPA INTERNATIONAL</t>
  </si>
  <si>
    <t>970104477</t>
  </si>
  <si>
    <t>970104451</t>
  </si>
  <si>
    <t>SSR (Gourbeyre)</t>
  </si>
  <si>
    <t>SSR Gourbeyre</t>
  </si>
  <si>
    <t>CENTRE MANIOUKANI</t>
  </si>
  <si>
    <t>DOMAINE DE CHOISY</t>
  </si>
  <si>
    <t>970103016</t>
  </si>
  <si>
    <t>970100517</t>
  </si>
  <si>
    <t>SSR (Gosier)</t>
  </si>
  <si>
    <t>SSR Gosier</t>
  </si>
  <si>
    <t>DOMAINE DE CHOISY CENTRE DE CONVALESCENCE SOINS DE SUITES</t>
  </si>
  <si>
    <t>CLINIQUE LA VIOLETTE</t>
  </si>
  <si>
    <t>970100129</t>
  </si>
  <si>
    <t>970100350</t>
  </si>
  <si>
    <t>SSR (Trois-Rivières)</t>
  </si>
  <si>
    <t>SSR Trois-Rivières</t>
  </si>
  <si>
    <t>CTRE RÉÉDU FONCTIONNELL ET SOINS SUITE</t>
  </si>
  <si>
    <t>970208104</t>
  </si>
  <si>
    <t>SSR (Fort-de-France)</t>
  </si>
  <si>
    <t>SSR Fort-de-France</t>
  </si>
  <si>
    <t>CTRE DE RÉÉDUCAT FONCT. ET DE SOINS DE SUITE</t>
  </si>
  <si>
    <t>CSSR LA VALERIANE</t>
  </si>
  <si>
    <t>970203303</t>
  </si>
  <si>
    <t>SSR (Trinité)</t>
  </si>
  <si>
    <t>SSR Trinité</t>
  </si>
  <si>
    <t>CENTRE DE SOINS DE SUITE ET DE RÉADAPTATION LA VALÉRIANE</t>
  </si>
  <si>
    <t>CENTRE LES COULICOUS</t>
  </si>
  <si>
    <t>970305520</t>
  </si>
  <si>
    <t>970303590</t>
  </si>
  <si>
    <t>SSR (Cayenne)</t>
  </si>
  <si>
    <t>SSR Cayenne</t>
  </si>
  <si>
    <t>CLINIQUE LES TAMARINS OUEST</t>
  </si>
  <si>
    <t>970404588</t>
  </si>
  <si>
    <t>970404539</t>
  </si>
  <si>
    <t>SSR (Port)</t>
  </si>
  <si>
    <t>SSR Port</t>
  </si>
  <si>
    <t>CENTRE HORUS</t>
  </si>
  <si>
    <t>970404679</t>
  </si>
  <si>
    <t>970404638</t>
  </si>
  <si>
    <t>CLINIQUE OMEGA</t>
  </si>
  <si>
    <t>970405650</t>
  </si>
  <si>
    <t>LE VETYVER</t>
  </si>
  <si>
    <t>970409470</t>
  </si>
  <si>
    <t>970409462</t>
  </si>
  <si>
    <t>CENTRE YLANG YLANG</t>
  </si>
  <si>
    <t>970466504</t>
  </si>
  <si>
    <t>970403846</t>
  </si>
  <si>
    <t>CENTRE YLANG YLANG RÉADAPTATION FONCTIONNELLE JEANNE D'ARC</t>
  </si>
  <si>
    <t>CLINIQUE DE LA PAIX</t>
  </si>
  <si>
    <t>970406203</t>
  </si>
  <si>
    <t>970406195</t>
  </si>
  <si>
    <t>CR SAINTE CLOTILDE</t>
  </si>
  <si>
    <t>970404406</t>
  </si>
  <si>
    <t>970404380</t>
  </si>
  <si>
    <t>CENTRE DE REEDUCATION SAINTE CLOTILDE</t>
  </si>
  <si>
    <t>HOPITAL D'ENFANTS</t>
  </si>
  <si>
    <t>970423000</t>
  </si>
  <si>
    <t>970430906</t>
  </si>
  <si>
    <t>CLINIQUE DE SAINT JOSEPH</t>
  </si>
  <si>
    <t>970406245</t>
  </si>
  <si>
    <t>970406237</t>
  </si>
  <si>
    <t>SSR (St-Joseph)</t>
  </si>
  <si>
    <t>SSR Saint-Joseph</t>
  </si>
  <si>
    <t>CLINIQUE ROBERT DEBRE</t>
  </si>
  <si>
    <t>970404109</t>
  </si>
  <si>
    <t>970404059</t>
  </si>
  <si>
    <t>SSR (St-Paul)</t>
  </si>
  <si>
    <t>SSR Saint-Paul</t>
  </si>
  <si>
    <t>970463113</t>
  </si>
  <si>
    <t>970400370</t>
  </si>
  <si>
    <t>CLINIQUE BETHESDA</t>
  </si>
  <si>
    <t>970405726</t>
  </si>
  <si>
    <t>970405718</t>
  </si>
  <si>
    <t>SSR (St-Pierre)</t>
  </si>
  <si>
    <t>SSR Saint-Pierre</t>
  </si>
  <si>
    <t>CLINIQUE LES TAMARINS SUD</t>
  </si>
  <si>
    <t>970410528</t>
  </si>
  <si>
    <t>970410510</t>
  </si>
  <si>
    <t>AJD - SSR LE TAMPON</t>
  </si>
  <si>
    <t>970406096</t>
  </si>
  <si>
    <t>SSR (Tampon)</t>
  </si>
  <si>
    <t>SSR Tampon</t>
  </si>
  <si>
    <t>AIDE AUX JEUNES DIABETIQUES - SSR LE TAMPON</t>
  </si>
  <si>
    <t>FINESS</t>
  </si>
  <si>
    <r>
      <t xml:space="preserve">Commencez la </t>
    </r>
    <r>
      <rPr>
        <sz val="12"/>
        <rFont val="Arial"/>
        <family val="2"/>
      </rPr>
      <t>saisie</t>
    </r>
    <r>
      <rPr>
        <sz val="12"/>
        <color rgb="FF4A452A"/>
        <rFont val="Arial"/>
        <family val="2"/>
      </rPr>
      <t xml:space="preserve"> du </t>
    </r>
    <r>
      <rPr>
        <b/>
        <sz val="12"/>
        <color rgb="FF4A452A"/>
        <rFont val="Arial"/>
        <family val="2"/>
      </rPr>
      <t>nom de l'établissement</t>
    </r>
    <r>
      <rPr>
        <sz val="12"/>
        <color rgb="FF4A452A"/>
        <rFont val="Arial"/>
        <family val="2"/>
      </rPr>
      <t xml:space="preserve"> ou de la </t>
    </r>
    <r>
      <rPr>
        <b/>
        <sz val="12"/>
        <color rgb="FF4A452A"/>
        <rFont val="Arial"/>
        <family val="2"/>
      </rPr>
      <t>ville</t>
    </r>
    <r>
      <rPr>
        <sz val="12"/>
        <color rgb="FF4A452A"/>
        <rFont val="Arial"/>
        <family val="2"/>
      </rPr>
      <t xml:space="preserve"> (au moins </t>
    </r>
    <r>
      <rPr>
        <b/>
        <sz val="12"/>
        <color rgb="FF4A452A"/>
        <rFont val="Arial"/>
        <family val="2"/>
      </rPr>
      <t>4</t>
    </r>
    <r>
      <rPr>
        <sz val="12"/>
        <color rgb="FF4A452A"/>
        <rFont val="Arial"/>
        <family val="2"/>
      </rPr>
      <t xml:space="preserve"> caractères), appuyez la touche </t>
    </r>
    <r>
      <rPr>
        <b/>
        <sz val="12"/>
        <rFont val="Arial"/>
        <family val="2"/>
      </rPr>
      <t>Entrée</t>
    </r>
    <r>
      <rPr>
        <sz val="12"/>
        <color rgb="FF4A452A"/>
        <rFont val="Arial"/>
        <family val="2"/>
      </rPr>
      <t xml:space="preserve"> - les résultats de cette recherche seront disponibles dans la liste déroulante ci-dessous</t>
    </r>
  </si>
  <si>
    <t>Type ES</t>
  </si>
  <si>
    <t>RESULTATS</t>
  </si>
  <si>
    <t>v1.1-octobre-2025</t>
  </si>
  <si>
    <r>
      <rPr>
        <b/>
        <sz val="12"/>
        <color rgb="FF0000FF"/>
        <rFont val="Aptos Narrow"/>
        <family val="2"/>
        <scheme val="minor"/>
      </rPr>
      <t>1.</t>
    </r>
    <r>
      <rPr>
        <sz val="12"/>
        <color rgb="FF4A452A"/>
        <rFont val="Aptos Narrow"/>
        <family val="2"/>
        <scheme val="minor"/>
      </rPr>
      <t xml:space="preserve"> Commencez la </t>
    </r>
    <r>
      <rPr>
        <sz val="12"/>
        <rFont val="Aptos Narrow"/>
        <family val="2"/>
        <scheme val="minor"/>
      </rPr>
      <t>saisie</t>
    </r>
    <r>
      <rPr>
        <sz val="12"/>
        <color rgb="FF4A452A"/>
        <rFont val="Aptos Narrow"/>
        <family val="2"/>
        <scheme val="minor"/>
      </rPr>
      <t xml:space="preserve"> du </t>
    </r>
    <r>
      <rPr>
        <b/>
        <sz val="12"/>
        <color rgb="FF4A452A"/>
        <rFont val="Aptos Narrow"/>
        <family val="2"/>
        <scheme val="minor"/>
      </rPr>
      <t>nom de l'établissement</t>
    </r>
    <r>
      <rPr>
        <sz val="12"/>
        <color rgb="FF4A452A"/>
        <rFont val="Aptos Narrow"/>
        <family val="2"/>
        <scheme val="minor"/>
      </rPr>
      <t xml:space="preserve"> ou de la </t>
    </r>
    <r>
      <rPr>
        <b/>
        <sz val="12"/>
        <color rgb="FF4A452A"/>
        <rFont val="Aptos Narrow"/>
        <family val="2"/>
        <scheme val="minor"/>
      </rPr>
      <t>ville</t>
    </r>
    <r>
      <rPr>
        <sz val="12"/>
        <color rgb="FF4A452A"/>
        <rFont val="Aptos Narrow"/>
        <family val="2"/>
        <scheme val="minor"/>
      </rPr>
      <t xml:space="preserve"> (au moins 4 caractères), appuyez la touche </t>
    </r>
    <r>
      <rPr>
        <b/>
        <sz val="12"/>
        <rFont val="Aptos Narrow"/>
        <family val="2"/>
        <scheme val="minor"/>
      </rPr>
      <t>Entrée</t>
    </r>
    <r>
      <rPr>
        <sz val="12"/>
        <color rgb="FF4A452A"/>
        <rFont val="Aptos Narrow"/>
        <family val="2"/>
        <scheme val="minor"/>
      </rPr>
      <t xml:space="preserve"> - les résultats de cette recherche seront disponibles dans la liste déroulante ci-dessous</t>
    </r>
  </si>
  <si>
    <t>IV</t>
  </si>
  <si>
    <t>Nb d'ES</t>
  </si>
  <si>
    <t>APHP AP-HP AP HP</t>
  </si>
  <si>
    <t>CHU DE LIMOGES</t>
  </si>
  <si>
    <t>CHVICTORDUPOUYARGENTEUIL</t>
  </si>
  <si>
    <t>CH DEVALENCIENNES</t>
  </si>
  <si>
    <t>CH JACQUES COEURDE BOURGES</t>
  </si>
  <si>
    <t>CENTRE HOSPITALIERD'IS-SUR-TILLE</t>
  </si>
  <si>
    <t>CENTRE DE SOINS DEPODENSAC</t>
  </si>
  <si>
    <t>CH DE SAINTEFOY LA GRANDE</t>
  </si>
  <si>
    <t>CH DE CHATEAUROUXLE BLANC</t>
  </si>
  <si>
    <t>CH BLOISSIMONE VEIL</t>
  </si>
  <si>
    <t>CHBEAUNE LA ROLANDE</t>
  </si>
  <si>
    <t>CTRE HOSPITALIERBRESSE LOUHANNAISE</t>
  </si>
  <si>
    <t>HL R BONNIONVILLENEUVE-SUR-YONNE</t>
  </si>
  <si>
    <t>C.H.DE CAPESTERRE-BELLE-EAU, EX H.L.</t>
  </si>
  <si>
    <t>CLCCINSTITUT CURIE</t>
  </si>
  <si>
    <t>POLYCLINIQUEMONTIER LA CELLE</t>
  </si>
  <si>
    <t>CLINIQUESAINT-GERMAINBRIVE</t>
  </si>
  <si>
    <t>ASSOC RESTAURANTS DU COEURDES BDR</t>
  </si>
  <si>
    <t>ADAPEICORREZE</t>
  </si>
  <si>
    <t>MSP DESAULIEU</t>
  </si>
  <si>
    <t>UNITE DIALYSE BEGARDAUB SANTE</t>
  </si>
  <si>
    <t>ASSOCIATIONL'ENVOL</t>
  </si>
  <si>
    <t>ADAPEIDE LA CREUSE</t>
  </si>
  <si>
    <t>MAISON RURALEDE SANTÉ DE BELVÈS</t>
  </si>
  <si>
    <t>A.D.S.E.AD'EURE ET LOIR</t>
  </si>
  <si>
    <t>UNITE DIALYSE BREST HERMITAGEAUB</t>
  </si>
  <si>
    <t>UNITE DIALYSE QUIMPER KERRADENNECAUB</t>
  </si>
  <si>
    <t>ADAPEICORSE DU SUD</t>
  </si>
  <si>
    <t>ASSOCIATIONPAUL RABAUT</t>
  </si>
  <si>
    <t>ASSOC. SALINDROISEAIDE À DOMICILE</t>
  </si>
  <si>
    <t>APAJHAD 33</t>
  </si>
  <si>
    <t>ASSOCIATIONREVIVRE</t>
  </si>
  <si>
    <t>GIHPAQUITAINE</t>
  </si>
  <si>
    <t>ASSOCPRIEURE DE ST LOUANS</t>
  </si>
  <si>
    <t>MSPCORMERY -TAUXIGNY</t>
  </si>
  <si>
    <t>MSP RENE GODIN -DESCARTES</t>
  </si>
  <si>
    <t>ADAPEIDES LANDES</t>
  </si>
  <si>
    <t>MSP SAINT GEORGES SUR CHER- ET</t>
  </si>
  <si>
    <t>MSPBARILLET</t>
  </si>
  <si>
    <t>ASSOC BAPTERROSSES HOPITALST JEAN</t>
  </si>
  <si>
    <t>A.T.I.R.R.O.AUTODIALYSE JEAN MOULIN</t>
  </si>
  <si>
    <t>A.T.I.R.R.O.AUTODIALYSE GUIGNEGAULT</t>
  </si>
  <si>
    <t>MSP D'ORLEANS ARGONNE- ET</t>
  </si>
  <si>
    <t>ASSOCIATIONAPIHA</t>
  </si>
  <si>
    <t>MSP CHERBOURG EN COTENTINLES MIROIRS</t>
  </si>
  <si>
    <t>LES MAISONSHOSPITALI. SITE NANCY</t>
  </si>
  <si>
    <t>CENTRE DE DIALYSE DEFREYMING (ASA)</t>
  </si>
  <si>
    <t>MSPHEMING</t>
  </si>
  <si>
    <t>CENTRE DE DIALYSE DE NOUILLY(ASA)</t>
  </si>
  <si>
    <t>CENTRE DE DIALYSE DE ST AVOLD(ASA)</t>
  </si>
  <si>
    <t>MSPD'ANICHE</t>
  </si>
  <si>
    <t>MSPDE GRUSON</t>
  </si>
  <si>
    <t>CPTSSANTÉ PÉVÈLE DU DOUAISIS</t>
  </si>
  <si>
    <t>MSP DU CANALDE TOURCOING</t>
  </si>
  <si>
    <t>MSP AUCHELDYNAMIQUE</t>
  </si>
  <si>
    <t>ADMRDE BAPAUME</t>
  </si>
  <si>
    <t>ASSO AFAPEIDU CALAISIS</t>
  </si>
  <si>
    <t>MSP MEDI-PÔLEDE LENS</t>
  </si>
  <si>
    <t>MAPADDESIRE DELATTRE</t>
  </si>
  <si>
    <t>ASSO APEIDE LENS</t>
  </si>
  <si>
    <t>MSPSIMONE VEIL PEUPLINGUES/FRETHUN</t>
  </si>
  <si>
    <t>MSPLES BRUYÈRES</t>
  </si>
  <si>
    <t>ASSO APEIDU BOULONNAIS</t>
  </si>
  <si>
    <t>MSP SIMONE VEILSAMER</t>
  </si>
  <si>
    <t>MAISONDE SANTE DE L'ORANGERIE</t>
  </si>
  <si>
    <t>ASSOCIATIONRHÔNE EMPLOIS FAMILIAUX</t>
  </si>
  <si>
    <t>MAISON DE SANTE DEMELISEY</t>
  </si>
  <si>
    <t>COMITE PARISIENA.C.S.J.F.</t>
  </si>
  <si>
    <t>ASSOCIATIONMATERNITE SAINTE-FELICITE</t>
  </si>
  <si>
    <t>SOCIETEFRANCAISE DE LA CROIX BLEUE</t>
  </si>
  <si>
    <t>ASSOCIATIONACVSC</t>
  </si>
  <si>
    <t>ASSAIDE ET LOISIRSPERSONNES ÂGEES</t>
  </si>
  <si>
    <t>A P A J HLIMOGES</t>
  </si>
  <si>
    <t>MSP " LESIMAGES "</t>
  </si>
  <si>
    <t>MSP DEMONTHUREUX-SUR SAONE</t>
  </si>
  <si>
    <t>POLE DE SANTEPLURIDISCIPLINAIRE</t>
  </si>
  <si>
    <t>ASSOCIATION ABEJCOQUEREL</t>
  </si>
  <si>
    <t>ASSOCIATIONALTERITE</t>
  </si>
  <si>
    <t>ASSOCIATIONL'ESCALE</t>
  </si>
  <si>
    <t>UNITE DE DIALYSE AURA ISSYMOULINEAUX</t>
  </si>
  <si>
    <t>UDSMFONTENAY SOUS BOIS</t>
  </si>
  <si>
    <t>LES NOUVELLESEAUX VIVES</t>
  </si>
  <si>
    <t>MSPLES ROCHES GRAVEES</t>
  </si>
  <si>
    <t>ANTENNE ATIR CLARAC - U.A.D.1.2 ET 3</t>
  </si>
  <si>
    <t>HOPITAL DE JOURBROCELIANDE</t>
  </si>
  <si>
    <t>CENTRE HOSPITALIERSAINT VAURY</t>
  </si>
  <si>
    <t>SERVICE DE PSY ADULTES(50G01-02)</t>
  </si>
  <si>
    <t>CHS ST REMY ET NFCHJA GRAY</t>
  </si>
  <si>
    <t>HDJHENRI MATISSE</t>
  </si>
  <si>
    <t>EMOSIST FRANCHE COMTESIEGE</t>
  </si>
  <si>
    <t>G.C.S. DE LARN 12</t>
  </si>
  <si>
    <t>GCS PÔLE SANITAIREGIENNOIS-ET SIEGE</t>
  </si>
  <si>
    <t>GCS BIOLOGIE MEDICALETRIANGLE ET DER</t>
  </si>
  <si>
    <t>ECOLESUPERIEURE MONTSOURIS (ESM)</t>
  </si>
  <si>
    <t>H.A.D.DE MARIE-GALANTE</t>
  </si>
  <si>
    <t>CSP DEVILLIERS-ST-DENIS</t>
  </si>
  <si>
    <t>CDS DENTAIREDU CAP (DENTILYS)</t>
  </si>
  <si>
    <t>CDS POLYVALENTDU CREPS PACA</t>
  </si>
  <si>
    <t>CDS DENTAIREOXANCE SALON DE PROVENCE</t>
  </si>
  <si>
    <t>CENTRE SOINS INFIRMIERSVALENTIGNEY</t>
  </si>
  <si>
    <t>CTRE DE SANTE DENTAIRESAINT AIGNAN</t>
  </si>
  <si>
    <t>CENTRE DE SANTE INFIRMIER DEVARADES</t>
  </si>
  <si>
    <t>CENTRE DE SOINSINFIRMIERS</t>
  </si>
  <si>
    <t>CSP FILIERISDE CARLING FRONTIERE</t>
  </si>
  <si>
    <t>CSP FILIERISDE CREHANGE</t>
  </si>
  <si>
    <t>C SLALLAING</t>
  </si>
  <si>
    <t>CSP FILIERISDE WALLERS</t>
  </si>
  <si>
    <t>CENTRE DE SANTÉ INFIRMIERBEAULIEU</t>
  </si>
  <si>
    <t>CSPOLYVALENT DE THOUROTTE</t>
  </si>
  <si>
    <t>CSP FILIERISD' ANNAY SOUS LENS</t>
  </si>
  <si>
    <t>CENTRE DE SANTÉDENTAIRE ARRAS</t>
  </si>
  <si>
    <t>CENTRE DE SANTÉDENTAIRE BETHUNE</t>
  </si>
  <si>
    <t>CSP FILIERIS DENOYELLES GODAULT</t>
  </si>
  <si>
    <t>CSMDE SALLAUMINES</t>
  </si>
  <si>
    <t>CDSMEDICO DENTAIRE SAINT ANTOINE</t>
  </si>
  <si>
    <t>CDS MEDICAL ET DENTAIREADMS</t>
  </si>
  <si>
    <t>CDSDENTALIGN VAL D'EUROPE</t>
  </si>
  <si>
    <t>CDSD'ACHERES</t>
  </si>
  <si>
    <t>CDS MUNICIPALF DEWERPE</t>
  </si>
  <si>
    <t>CDS DU CREPSANTILLESGUYANE</t>
  </si>
  <si>
    <t>CLINIQUELE VALLON</t>
  </si>
  <si>
    <t>HOPITAL LAMUSSE ST SEBASTIEN/MORSENT</t>
  </si>
  <si>
    <t>CLINIQUELA BOISSIÈRE</t>
  </si>
  <si>
    <t>SSRLA POMAREDE FILIERIS SALLES DU GA</t>
  </si>
  <si>
    <t>CHATEAU RAUZE- LADAPT</t>
  </si>
  <si>
    <t>FONDATION L'ELAN RETROUVE CTREMALVAU</t>
  </si>
  <si>
    <t>CRCPFC LAGRANGE SUR LE MONT</t>
  </si>
  <si>
    <t>CMPR L'A.D.A.P.T.LOIRET</t>
  </si>
  <si>
    <t>MRCLES SABLONS</t>
  </si>
  <si>
    <t>SSR FILIERIS FRESNESJARDINS DU TEMPS</t>
  </si>
  <si>
    <t>CRF LE VAL BLEUDE VALENCIENNES</t>
  </si>
  <si>
    <t>SSR FILIERIS BRUAYBUISSIERE ROSERAIE</t>
  </si>
  <si>
    <t>CENTRE DEREED.FONCT.NOTRE-DAME</t>
  </si>
  <si>
    <t>MAISONSAINT-ANTOINE</t>
  </si>
  <si>
    <t>HOPITALSAINT JEAN DES GRESILLONS</t>
  </si>
  <si>
    <t>CLINIQUE LAENNECMALAKOFF</t>
  </si>
  <si>
    <t>Non trouvé ! Veuillez saisir à partir de la base FINESS</t>
  </si>
  <si>
    <t>Si aucun résultat ne correspond à votre recherche, merci de rechercher dans la base de FINESS ou sur le site de FHF</t>
  </si>
  <si>
    <t>https://finess.esante.gouv.fr/fininter/jsp/index.jsp</t>
  </si>
  <si>
    <t>https://etablissements.fhf.fr/</t>
  </si>
  <si>
    <t>FHF</t>
  </si>
  <si>
    <r>
      <t xml:space="preserve">Si </t>
    </r>
    <r>
      <rPr>
        <b/>
        <sz val="14"/>
        <color rgb="FF000000"/>
        <rFont val="Aptos Narrow"/>
        <family val="2"/>
        <scheme val="minor"/>
      </rPr>
      <t>aucun</t>
    </r>
    <r>
      <rPr>
        <sz val="14"/>
        <color rgb="FF000000"/>
        <rFont val="Aptos Narrow"/>
        <family val="2"/>
        <scheme val="minor"/>
      </rPr>
      <t xml:space="preserve"> résultat ne correspond à votre recherche, merci de rechercher dans la base de FINESS ou sur le site de FHF</t>
    </r>
  </si>
  <si>
    <t>AP-HP.horsGH (Liancourt)</t>
  </si>
  <si>
    <t>AP-HP.Univ Paris-Saclay (Berck)</t>
  </si>
  <si>
    <t>AP-HP.horsGH (Hendaye)</t>
  </si>
  <si>
    <t>AP-HP.horsGH Paris)-HAD</t>
  </si>
  <si>
    <t>AP-HP.Univ. Paris-Saclay (Paris)</t>
  </si>
  <si>
    <t>AP-HP.horsGH (Hyères)</t>
  </si>
  <si>
    <t>AP-HP.Univ. Paris-Saclay (Boulogne-Billancourt)</t>
  </si>
  <si>
    <t>AP-HP.Univ. Paris-Saclay (Clamart)</t>
  </si>
  <si>
    <t>AP-HP.horsGH (Colombes) gmp</t>
  </si>
  <si>
    <t>AP-HP.Univ. Paris-Saclay (Garches)</t>
  </si>
  <si>
    <t>AP-HP.Univ. Paris-Saclay (Le Kremlin-Bicêtre)</t>
  </si>
  <si>
    <t>AP-HP.Univ. Paris-Saclay (Villejuif)</t>
  </si>
  <si>
    <t>LABORATOIREMÉDICAL</t>
  </si>
  <si>
    <t>POLE DE BIOLOGIECHU DIJON</t>
  </si>
  <si>
    <t>TEP CHR ANGERS SITECH CHOLET</t>
  </si>
  <si>
    <t>HÔPITALSWYNGHEDAUW CHU LILLE</t>
  </si>
  <si>
    <t>HÔPITAL SALENGROCHU LILLE</t>
  </si>
  <si>
    <t>UHSAPSYCHIATRIE GÉNÉRALE</t>
  </si>
  <si>
    <t>HU PARIS NORD SITE BRETONNEAUAPHP</t>
  </si>
  <si>
    <t>C H UDUPUYTRENLIMOGES</t>
  </si>
  <si>
    <t>HU HENRI MONDORCHENEVIER APHP</t>
  </si>
  <si>
    <t>CHBOURGES - JACQUES COEUR</t>
  </si>
  <si>
    <t>C H BERNARD DESPLASBOURGANEUF</t>
  </si>
  <si>
    <t>ANTENNE DU SMURBONIFACIO</t>
  </si>
  <si>
    <t>ANTENNE DU SMURSARTENE</t>
  </si>
  <si>
    <t>CH LA TOUR BLANCHE -ISSOUDUN</t>
  </si>
  <si>
    <t>SERVICE PSYCHIATRIE-ANNEXE-CHVENDOME</t>
  </si>
  <si>
    <t>CMP ADULTES ET HDJMONTMEDY</t>
  </si>
  <si>
    <t>CENTRE HOSPITALIER STE-ANNEST-MIHIEL</t>
  </si>
  <si>
    <t>GHBS -HÔPITAL SITE CLINIQUE DU TER</t>
  </si>
  <si>
    <t>CH AUTUN ANTENNE SMURCHATEAU CHINON</t>
  </si>
  <si>
    <t>HJ PSY ENFANTSCH DOUAI</t>
  </si>
  <si>
    <t>HJALCOOLOGIE MAUBEUGE CH D'AVESNES</t>
  </si>
  <si>
    <t>CH PAYS CHAROLAIS BRIONNAISCHAROLLES</t>
  </si>
  <si>
    <t>HDJTAILLANDIERS</t>
  </si>
  <si>
    <t>HDJ VIALALAMARTINE TISSERAND</t>
  </si>
  <si>
    <t>HOP JOURADULTES LILLEBONNE GHH</t>
  </si>
  <si>
    <t>CH DE MEAUXSITE SAINT FARON</t>
  </si>
  <si>
    <t>HDJELANCOURT</t>
  </si>
  <si>
    <t>HDJJEAN MARTIN CHARCOT</t>
  </si>
  <si>
    <t>CH LVO - SITE DECHALLANS</t>
  </si>
  <si>
    <t>C. HNORD CARAIBE - SITE SAINT PIERRE</t>
  </si>
  <si>
    <t>CENTRE HOSPITALIER"FRANCK-JOLY"</t>
  </si>
  <si>
    <r>
      <t>Copiez les cellules ci-dessous via Ctrl+c et collez uniquement des</t>
    </r>
    <r>
      <rPr>
        <b/>
        <sz val="12"/>
        <rFont val="Arial"/>
        <family val="2"/>
      </rPr>
      <t xml:space="preserve"> valeurs</t>
    </r>
    <r>
      <rPr>
        <sz val="12"/>
        <rFont val="Arial"/>
        <family val="2"/>
      </rPr>
      <t xml:space="preserve"> des cellules dans la table ci-dessous (voir le GUIDE)</t>
    </r>
  </si>
  <si>
    <r>
      <t xml:space="preserve">Choisissez </t>
    </r>
    <r>
      <rPr>
        <b/>
        <sz val="12"/>
        <color rgb="FF4A452A"/>
        <rFont val="Arial"/>
        <family val="2"/>
      </rPr>
      <t>l'établissement</t>
    </r>
    <r>
      <rPr>
        <sz val="12"/>
        <color rgb="FF4A452A"/>
        <rFont val="Arial"/>
        <family val="2"/>
      </rPr>
      <t xml:space="preserve"> dans la liste déroulante ci-dessous, puis le </t>
    </r>
    <r>
      <rPr>
        <b/>
        <sz val="12"/>
        <color rgb="FF4A452A"/>
        <rFont val="Arial"/>
        <family val="2"/>
      </rPr>
      <t>site</t>
    </r>
    <r>
      <rPr>
        <sz val="12"/>
        <color rgb="FF4A452A"/>
        <rFont val="Arial"/>
        <family val="2"/>
      </rPr>
      <t xml:space="preserve"> d'inclusion dans la deuxième liste déroulante</t>
    </r>
  </si>
  <si>
    <t>Guide de remplissage de la liste de centres participants liée au dépôt de projets de recherche candidats aux programmes de recherche appliquée en santé de la DGOS
aap_2025-2026_liste_centres_20250905.xlsx</t>
  </si>
  <si>
    <t>nice</t>
  </si>
  <si>
    <t>V</t>
  </si>
  <si>
    <t>NON DEFINI</t>
  </si>
  <si>
    <t>NON DEFINI Montpellier (Clapiers)</t>
  </si>
  <si>
    <t>505 rue de Mozart Clapiers</t>
  </si>
  <si>
    <r>
      <t xml:space="preserve">Si il s'agit des médecins libéreaux ou organismes sans FINESS (médécins libéraux, université, institut, école, etc.), il suffit d'utiliser les valeurs ci-dessous pour le FINESS et l'établissement. Veuillez saisir l'adresse du lieu d'exercice  dans la colonne </t>
    </r>
    <r>
      <rPr>
        <b/>
        <sz val="14"/>
        <color rgb="FF000000"/>
        <rFont val="Aptos Narrow"/>
        <family val="2"/>
        <scheme val="minor"/>
      </rPr>
      <t>Site d'exercice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</si>
</sst>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0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2"/>
      <color rgb="FF4A452A"/>
      <name val="Aptos Narrow"/>
      <family val="2"/>
      <scheme val="minor"/>
    </font>
    <font>
      <b/>
      <sz val="12"/>
      <color rgb="FF0000FF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rgb="FF4A452A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4A452A"/>
      <name val="Aptos Narrow"/>
      <family val="2"/>
      <scheme val="minor"/>
    </font>
    <font>
      <sz val="14"/>
      <color rgb="FF000000"/>
      <name val="Aptos Narrow"/>
      <family val="2"/>
      <scheme val="minor"/>
    </font>
    <font>
      <u/>
      <sz val="11"/>
      <color rgb="FF0000FF"/>
      <name val="Calibri"/>
      <family val="2"/>
      <charset val="1"/>
    </font>
    <font>
      <sz val="12"/>
      <color rgb="FF000000"/>
      <name val="Aptos Narrow"/>
      <family val="2"/>
      <scheme val="minor"/>
    </font>
    <font>
      <b/>
      <sz val="12"/>
      <name val="Arial"/>
      <family val="2"/>
      <charset val="1"/>
    </font>
    <font>
      <sz val="12"/>
      <color rgb="FF4A452A"/>
      <name val="Arial"/>
      <family val="2"/>
      <charset val="1"/>
    </font>
    <font>
      <sz val="12"/>
      <name val="Arial"/>
      <family val="2"/>
      <charset val="1"/>
    </font>
    <font>
      <sz val="12"/>
      <color rgb="FF4A452A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rgb="FF002060"/>
      <name val="Aptos Narrow"/>
      <family val="2"/>
      <scheme val="minor"/>
    </font>
    <font>
      <sz val="11"/>
      <color rgb="FF002060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1"/>
      <color rgb="FF000000"/>
      <name val="Calibri"/>
      <family val="2"/>
    </font>
    <font>
      <b/>
      <u/>
      <sz val="24"/>
      <color rgb="FF003366"/>
      <name val="Calibri"/>
      <family val="2"/>
      <charset val="1"/>
    </font>
    <font>
      <b/>
      <u/>
      <sz val="16"/>
      <color rgb="FF003366"/>
      <name val="Calibri"/>
      <family val="2"/>
      <charset val="1"/>
    </font>
    <font>
      <b/>
      <sz val="16"/>
      <color rgb="FF003366"/>
      <name val="Calibri"/>
      <family val="2"/>
      <charset val="1"/>
    </font>
    <font>
      <b/>
      <sz val="20"/>
      <color rgb="FFFF0000"/>
      <name val="Calibri"/>
      <family val="2"/>
      <charset val="1"/>
    </font>
    <font>
      <sz val="10"/>
      <color theme="0" tint="-0.499984740745262"/>
      <name val="Calibri"/>
      <family val="2"/>
    </font>
    <font>
      <b/>
      <sz val="12"/>
      <color rgb="FFFF0000"/>
      <name val="Calibri"/>
      <family val="2"/>
      <charset val="1"/>
    </font>
    <font>
      <b/>
      <sz val="22"/>
      <color rgb="FFFF0000"/>
      <name val="Calibri"/>
      <family val="2"/>
      <charset val="1"/>
    </font>
    <font>
      <b/>
      <u/>
      <sz val="18"/>
      <color rgb="FF0000FF"/>
      <name val="Arial"/>
      <family val="2"/>
      <charset val="1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4"/>
      <color rgb="FF0000FF"/>
      <name val="Calibri"/>
      <family val="2"/>
      <charset val="1"/>
    </font>
    <font>
      <b/>
      <sz val="14"/>
      <color rgb="FF0000FF"/>
      <name val="Arial"/>
      <family val="2"/>
    </font>
    <font>
      <b/>
      <sz val="12"/>
      <color rgb="FF4A452A"/>
      <name val="Arial"/>
      <family val="2"/>
    </font>
    <font>
      <sz val="12"/>
      <color rgb="FF002060"/>
      <name val="Arial"/>
      <family val="2"/>
      <charset val="1"/>
    </font>
    <font>
      <b/>
      <sz val="14"/>
      <name val="Calibri"/>
      <family val="2"/>
    </font>
    <font>
      <b/>
      <sz val="12"/>
      <name val="Calibri"/>
      <family val="2"/>
    </font>
    <font>
      <sz val="12"/>
      <color rgb="FF000000"/>
      <name val="Calibri"/>
      <family val="2"/>
      <charset val="1"/>
    </font>
    <font>
      <b/>
      <sz val="12"/>
      <color rgb="FF4A452A"/>
      <name val="Arial"/>
      <family val="2"/>
      <charset val="1"/>
    </font>
    <font>
      <sz val="14"/>
      <color rgb="FF002060"/>
      <name val="Arial"/>
      <family val="2"/>
      <charset val="1"/>
    </font>
    <font>
      <sz val="14"/>
      <color rgb="FF000000"/>
      <name val="Calibri"/>
      <family val="2"/>
      <charset val="1"/>
    </font>
    <font>
      <sz val="12"/>
      <color rgb="FFC00000"/>
      <name val="Arial"/>
      <family val="2"/>
      <charset val="1"/>
    </font>
    <font>
      <sz val="14"/>
      <name val="Arial"/>
      <family val="2"/>
    </font>
    <font>
      <b/>
      <sz val="12"/>
      <color rgb="FFC00000"/>
      <name val="Arial"/>
      <family val="2"/>
      <charset val="1"/>
    </font>
    <font>
      <sz val="12"/>
      <color rgb="FFFF0000"/>
      <name val="Arial"/>
      <family val="2"/>
      <charset val="1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theme="0"/>
      <name val="Calibri"/>
      <family val="2"/>
      <charset val="1"/>
    </font>
    <font>
      <b/>
      <sz val="11"/>
      <color theme="0"/>
      <name val="Calibri"/>
      <family val="2"/>
    </font>
    <font>
      <sz val="11"/>
      <color theme="5" tint="-0.249977111117893"/>
      <name val="Arial"/>
      <family val="2"/>
      <charset val="1"/>
    </font>
    <font>
      <u/>
      <sz val="12"/>
      <color rgb="FF0000FF"/>
      <name val="Calibri"/>
      <family val="2"/>
      <charset val="1"/>
    </font>
    <font>
      <i/>
      <sz val="12"/>
      <color rgb="FF4A452A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FC7CE"/>
      </patternFill>
    </fill>
    <fill>
      <patternFill patternType="solid">
        <fgColor rgb="FFFF99FF"/>
        <bgColor indexed="64"/>
      </patternFill>
    </fill>
    <fill>
      <patternFill patternType="solid">
        <fgColor rgb="FFFF99FF"/>
        <bgColor rgb="FFA6A6A6"/>
      </patternFill>
    </fill>
    <fill>
      <patternFill patternType="solid">
        <fgColor rgb="FF92D050"/>
        <bgColor rgb="FFA6A6A6"/>
      </patternFill>
    </fill>
    <fill>
      <patternFill patternType="solid">
        <fgColor rgb="FF00B050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4.9989318521683403E-2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theme="7" tint="-0.249977111117893"/>
      </left>
      <right style="thin">
        <color auto="1"/>
      </right>
      <top style="medium">
        <color theme="7" tint="-0.249977111117893"/>
      </top>
      <bottom style="medium">
        <color theme="7" tint="-0.249977111117893"/>
      </bottom>
      <diagonal/>
    </border>
    <border>
      <left style="thin">
        <color auto="1"/>
      </left>
      <right style="thin">
        <color auto="1"/>
      </right>
      <top style="medium">
        <color theme="7" tint="-0.249977111117893"/>
      </top>
      <bottom style="medium">
        <color theme="7" tint="-0.249977111117893"/>
      </bottom>
      <diagonal/>
    </border>
    <border>
      <left style="thin">
        <color auto="1"/>
      </left>
      <right style="medium">
        <color theme="7" tint="-0.249977111117893"/>
      </right>
      <top style="medium">
        <color theme="7" tint="-0.249977111117893"/>
      </top>
      <bottom style="medium">
        <color theme="7" tint="-0.249977111117893"/>
      </bottom>
      <diagonal/>
    </border>
  </borders>
  <cellStyleXfs count="3">
    <xf numFmtId="0" fontId="0" fillId="0" borderId="0"/>
    <xf numFmtId="0" fontId="2" fillId="0" borderId="0"/>
    <xf numFmtId="0" fontId="16" fillId="0" borderId="0" applyBorder="0" applyProtection="0"/>
  </cellStyleXfs>
  <cellXfs count="162">
    <xf numFmtId="0" fontId="0" fillId="0" borderId="0" xfId="0"/>
    <xf numFmtId="0" fontId="4" fillId="3" borderId="0" xfId="1" applyFont="1" applyFill="1"/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7" fillId="0" borderId="4" xfId="1" applyFont="1" applyBorder="1" applyAlignment="1">
      <alignment horizontal="left" vertical="center"/>
    </xf>
    <xf numFmtId="0" fontId="7" fillId="0" borderId="4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1" fillId="0" borderId="0" xfId="1" applyFont="1" applyAlignment="1">
      <alignment vertical="center" wrapText="1"/>
    </xf>
    <xf numFmtId="0" fontId="4" fillId="3" borderId="0" xfId="1" applyFont="1" applyFill="1" applyAlignment="1">
      <alignment horizontal="left" vertical="center" wrapText="1"/>
    </xf>
    <xf numFmtId="0" fontId="4" fillId="0" borderId="0" xfId="1" applyFont="1"/>
    <xf numFmtId="0" fontId="5" fillId="3" borderId="4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left" vertical="center" wrapText="1"/>
    </xf>
    <xf numFmtId="3" fontId="9" fillId="0" borderId="0" xfId="1" applyNumberFormat="1" applyFont="1" applyAlignment="1">
      <alignment vertical="top" wrapText="1"/>
    </xf>
    <xf numFmtId="3" fontId="14" fillId="0" borderId="0" xfId="1" applyNumberFormat="1" applyFont="1" applyAlignment="1">
      <alignment wrapText="1"/>
    </xf>
    <xf numFmtId="0" fontId="5" fillId="3" borderId="0" xfId="1" applyFont="1" applyFill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3" fontId="13" fillId="0" borderId="0" xfId="2" applyNumberFormat="1" applyFont="1" applyBorder="1" applyAlignment="1" applyProtection="1">
      <alignment horizontal="right" vertical="center" wrapText="1"/>
    </xf>
    <xf numFmtId="0" fontId="15" fillId="0" borderId="0" xfId="1" applyFont="1" applyAlignment="1">
      <alignment horizontal="center" vertical="center"/>
    </xf>
    <xf numFmtId="0" fontId="17" fillId="0" borderId="0" xfId="1" applyFont="1" applyAlignment="1">
      <alignment horizontal="left" vertical="top"/>
    </xf>
    <xf numFmtId="0" fontId="4" fillId="0" borderId="4" xfId="1" applyFont="1" applyBorder="1" applyAlignment="1">
      <alignment horizontal="left" vertical="center" wrapText="1"/>
    </xf>
    <xf numFmtId="3" fontId="18" fillId="4" borderId="9" xfId="1" applyNumberFormat="1" applyFont="1" applyFill="1" applyBorder="1" applyAlignment="1">
      <alignment horizontal="center" vertical="center" wrapText="1"/>
    </xf>
    <xf numFmtId="0" fontId="5" fillId="3" borderId="0" xfId="1" applyFont="1" applyFill="1"/>
    <xf numFmtId="0" fontId="4" fillId="3" borderId="0" xfId="1" applyFont="1" applyFill="1" applyAlignment="1">
      <alignment horizontal="left" vertical="center"/>
    </xf>
    <xf numFmtId="0" fontId="4" fillId="0" borderId="0" xfId="1" applyFont="1" applyAlignment="1">
      <alignment horizontal="left" vertical="top"/>
    </xf>
    <xf numFmtId="0" fontId="5" fillId="3" borderId="5" xfId="1" applyFont="1" applyFill="1" applyBorder="1" applyAlignment="1">
      <alignment horizontal="center" vertical="center"/>
    </xf>
    <xf numFmtId="0" fontId="17" fillId="0" borderId="0" xfId="1" applyFont="1" applyAlignment="1">
      <alignment horizontal="left" vertical="top" wrapText="1"/>
    </xf>
    <xf numFmtId="0" fontId="4" fillId="3" borderId="7" xfId="1" applyFont="1" applyFill="1" applyBorder="1" applyAlignment="1">
      <alignment horizontal="left" vertical="center" wrapText="1"/>
    </xf>
    <xf numFmtId="0" fontId="4" fillId="3" borderId="10" xfId="1" applyFont="1" applyFill="1" applyBorder="1" applyAlignment="1">
      <alignment horizontal="left" vertical="center" wrapText="1"/>
    </xf>
    <xf numFmtId="0" fontId="4" fillId="3" borderId="10" xfId="1" applyFont="1" applyFill="1" applyBorder="1"/>
    <xf numFmtId="3" fontId="13" fillId="0" borderId="10" xfId="2" applyNumberFormat="1" applyFont="1" applyBorder="1" applyAlignment="1" applyProtection="1">
      <alignment horizontal="right" vertical="center" wrapText="1"/>
    </xf>
    <xf numFmtId="3" fontId="9" fillId="0" borderId="0" xfId="1" applyNumberFormat="1" applyFont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5" fillId="4" borderId="6" xfId="1" applyFont="1" applyFill="1" applyBorder="1" applyAlignment="1">
      <alignment horizontal="left" vertical="center" wrapText="1"/>
    </xf>
    <xf numFmtId="0" fontId="4" fillId="4" borderId="6" xfId="1" applyFont="1" applyFill="1" applyBorder="1" applyAlignment="1">
      <alignment horizontal="left" vertical="center" wrapText="1"/>
    </xf>
    <xf numFmtId="3" fontId="9" fillId="4" borderId="7" xfId="1" applyNumberFormat="1" applyFont="1" applyFill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left" vertical="center"/>
    </xf>
    <xf numFmtId="0" fontId="4" fillId="0" borderId="12" xfId="1" applyFont="1" applyBorder="1" applyAlignment="1">
      <alignment vertical="center"/>
    </xf>
    <xf numFmtId="0" fontId="4" fillId="0" borderId="12" xfId="1" applyFont="1" applyBorder="1" applyAlignment="1">
      <alignment vertical="top" wrapText="1"/>
    </xf>
    <xf numFmtId="0" fontId="5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vertical="center"/>
    </xf>
    <xf numFmtId="0" fontId="4" fillId="0" borderId="4" xfId="1" applyFont="1" applyBorder="1" applyAlignment="1">
      <alignment vertical="top" wrapText="1"/>
    </xf>
    <xf numFmtId="0" fontId="5" fillId="0" borderId="0" xfId="1" applyFont="1"/>
    <xf numFmtId="0" fontId="4" fillId="0" borderId="0" xfId="1" applyFont="1" applyAlignment="1">
      <alignment horizontal="left" vertical="center"/>
    </xf>
    <xf numFmtId="0" fontId="17" fillId="0" borderId="0" xfId="1" applyFont="1"/>
    <xf numFmtId="0" fontId="24" fillId="0" borderId="0" xfId="1" applyFont="1"/>
    <xf numFmtId="0" fontId="25" fillId="0" borderId="0" xfId="1" applyFont="1" applyAlignment="1">
      <alignment horizontal="left" vertical="center"/>
    </xf>
    <xf numFmtId="0" fontId="26" fillId="0" borderId="0" xfId="1" applyFont="1"/>
    <xf numFmtId="3" fontId="2" fillId="0" borderId="0" xfId="1" applyNumberFormat="1"/>
    <xf numFmtId="0" fontId="2" fillId="0" borderId="0" xfId="1"/>
    <xf numFmtId="0" fontId="28" fillId="0" borderId="0" xfId="1" applyFont="1" applyAlignment="1">
      <alignment vertical="center" wrapText="1"/>
    </xf>
    <xf numFmtId="0" fontId="31" fillId="0" borderId="0" xfId="1" applyFont="1" applyAlignment="1">
      <alignment vertical="center"/>
    </xf>
    <xf numFmtId="0" fontId="32" fillId="0" borderId="0" xfId="1" applyFont="1" applyAlignment="1">
      <alignment vertical="top"/>
    </xf>
    <xf numFmtId="0" fontId="34" fillId="0" borderId="0" xfId="1" applyFont="1" applyAlignment="1">
      <alignment vertical="center"/>
    </xf>
    <xf numFmtId="0" fontId="35" fillId="0" borderId="0" xfId="2" applyFont="1" applyBorder="1" applyAlignment="1" applyProtection="1">
      <alignment vertical="center"/>
    </xf>
    <xf numFmtId="0" fontId="36" fillId="0" borderId="0" xfId="1" applyFont="1" applyAlignment="1">
      <alignment vertical="top" wrapText="1"/>
    </xf>
    <xf numFmtId="0" fontId="38" fillId="0" borderId="0" xfId="2" applyFont="1" applyBorder="1" applyAlignment="1" applyProtection="1">
      <alignment horizontal="center" vertical="center"/>
    </xf>
    <xf numFmtId="3" fontId="19" fillId="0" borderId="0" xfId="1" applyNumberFormat="1" applyFont="1" applyAlignment="1">
      <alignment horizontal="center" vertical="center" wrapText="1"/>
    </xf>
    <xf numFmtId="0" fontId="41" fillId="0" borderId="0" xfId="1" applyFont="1"/>
    <xf numFmtId="3" fontId="43" fillId="0" borderId="0" xfId="2" applyNumberFormat="1" applyFont="1" applyBorder="1" applyAlignment="1" applyProtection="1">
      <alignment horizontal="right" vertical="center" wrapText="1"/>
    </xf>
    <xf numFmtId="3" fontId="45" fillId="0" borderId="0" xfId="1" applyNumberFormat="1" applyFont="1" applyAlignment="1">
      <alignment horizontal="center" wrapText="1"/>
    </xf>
    <xf numFmtId="3" fontId="45" fillId="0" borderId="0" xfId="1" applyNumberFormat="1" applyFont="1" applyAlignment="1">
      <alignment horizontal="center" vertical="center" wrapText="1"/>
    </xf>
    <xf numFmtId="0" fontId="47" fillId="0" borderId="0" xfId="1" applyFont="1" applyAlignment="1">
      <alignment horizontal="center" vertical="center"/>
    </xf>
    <xf numFmtId="0" fontId="48" fillId="0" borderId="0" xfId="1" applyFont="1" applyAlignment="1">
      <alignment horizontal="center"/>
    </xf>
    <xf numFmtId="3" fontId="40" fillId="0" borderId="0" xfId="1" applyNumberFormat="1" applyFont="1" applyAlignment="1">
      <alignment horizontal="center" vertical="center" wrapText="1"/>
    </xf>
    <xf numFmtId="3" fontId="49" fillId="0" borderId="0" xfId="1" applyNumberFormat="1" applyFont="1" applyAlignment="1">
      <alignment wrapText="1"/>
    </xf>
    <xf numFmtId="3" fontId="18" fillId="0" borderId="0" xfId="1" applyNumberFormat="1" applyFont="1" applyAlignment="1">
      <alignment horizontal="center" vertical="center" wrapText="1"/>
    </xf>
    <xf numFmtId="0" fontId="50" fillId="0" borderId="0" xfId="1" applyFont="1" applyAlignment="1">
      <alignment horizontal="center" vertical="center"/>
    </xf>
    <xf numFmtId="164" fontId="20" fillId="0" borderId="0" xfId="1" applyNumberFormat="1" applyFont="1" applyAlignment="1">
      <alignment horizontal="center" vertical="center" wrapText="1"/>
    </xf>
    <xf numFmtId="0" fontId="51" fillId="0" borderId="0" xfId="1" applyFont="1"/>
    <xf numFmtId="0" fontId="52" fillId="3" borderId="0" xfId="1" applyFont="1" applyFill="1"/>
    <xf numFmtId="0" fontId="2" fillId="3" borderId="0" xfId="1" applyFill="1"/>
    <xf numFmtId="0" fontId="52" fillId="6" borderId="4" xfId="1" applyFont="1" applyFill="1" applyBorder="1" applyAlignment="1">
      <alignment horizontal="center" vertical="top"/>
    </xf>
    <xf numFmtId="0" fontId="52" fillId="0" borderId="14" xfId="1" applyFont="1" applyBorder="1" applyAlignment="1">
      <alignment horizontal="center" vertical="top"/>
    </xf>
    <xf numFmtId="0" fontId="52" fillId="0" borderId="15" xfId="1" applyFont="1" applyBorder="1" applyAlignment="1">
      <alignment horizontal="center" vertical="top" wrapText="1"/>
    </xf>
    <xf numFmtId="0" fontId="52" fillId="0" borderId="15" xfId="1" applyFont="1" applyBorder="1" applyAlignment="1">
      <alignment horizontal="center" vertical="top"/>
    </xf>
    <xf numFmtId="0" fontId="52" fillId="6" borderId="16" xfId="1" applyFont="1" applyFill="1" applyBorder="1" applyAlignment="1">
      <alignment horizontal="center" vertical="top"/>
    </xf>
    <xf numFmtId="0" fontId="52" fillId="6" borderId="17" xfId="1" applyFont="1" applyFill="1" applyBorder="1" applyAlignment="1">
      <alignment horizontal="center" vertical="top"/>
    </xf>
    <xf numFmtId="0" fontId="52" fillId="3" borderId="0" xfId="1" applyFont="1" applyFill="1" applyAlignment="1">
      <alignment horizontal="center" vertical="top"/>
    </xf>
    <xf numFmtId="0" fontId="52" fillId="7" borderId="13" xfId="1" applyFont="1" applyFill="1" applyBorder="1" applyAlignment="1">
      <alignment horizontal="center" vertical="top" wrapText="1"/>
    </xf>
    <xf numFmtId="0" fontId="52" fillId="5" borderId="4" xfId="1" applyFont="1" applyFill="1" applyBorder="1" applyAlignment="1">
      <alignment horizontal="center" vertical="top" wrapText="1"/>
    </xf>
    <xf numFmtId="0" fontId="52" fillId="8" borderId="4" xfId="1" applyFont="1" applyFill="1" applyBorder="1" applyAlignment="1">
      <alignment horizontal="center" vertical="top" wrapText="1"/>
    </xf>
    <xf numFmtId="0" fontId="52" fillId="0" borderId="0" xfId="1" applyFont="1" applyAlignment="1">
      <alignment horizontal="center" vertical="top"/>
    </xf>
    <xf numFmtId="0" fontId="2" fillId="6" borderId="0" xfId="1" applyFill="1"/>
    <xf numFmtId="0" fontId="2" fillId="9" borderId="0" xfId="1" applyFill="1"/>
    <xf numFmtId="0" fontId="2" fillId="10" borderId="4" xfId="1" applyFill="1" applyBorder="1"/>
    <xf numFmtId="0" fontId="53" fillId="0" borderId="4" xfId="1" applyFont="1" applyBorder="1"/>
    <xf numFmtId="0" fontId="2" fillId="8" borderId="4" xfId="1" applyFill="1" applyBorder="1"/>
    <xf numFmtId="49" fontId="2" fillId="6" borderId="0" xfId="1" applyNumberFormat="1" applyFill="1"/>
    <xf numFmtId="0" fontId="2" fillId="5" borderId="4" xfId="1" applyFill="1" applyBorder="1"/>
    <xf numFmtId="0" fontId="2" fillId="0" borderId="4" xfId="1" applyBorder="1"/>
    <xf numFmtId="0" fontId="2" fillId="11" borderId="4" xfId="1" applyFill="1" applyBorder="1" applyAlignment="1">
      <alignment horizontal="right"/>
    </xf>
    <xf numFmtId="3" fontId="2" fillId="12" borderId="4" xfId="1" applyNumberFormat="1" applyFill="1" applyBorder="1" applyAlignment="1">
      <alignment horizontal="right"/>
    </xf>
    <xf numFmtId="0" fontId="54" fillId="11" borderId="4" xfId="1" applyFont="1" applyFill="1" applyBorder="1"/>
    <xf numFmtId="0" fontId="54" fillId="0" borderId="0" xfId="1" applyFont="1"/>
    <xf numFmtId="0" fontId="2" fillId="13" borderId="4" xfId="1" applyFill="1" applyBorder="1"/>
    <xf numFmtId="0" fontId="2" fillId="14" borderId="5" xfId="1" applyFill="1" applyBorder="1"/>
    <xf numFmtId="0" fontId="2" fillId="15" borderId="8" xfId="1" applyFill="1" applyBorder="1"/>
    <xf numFmtId="0" fontId="2" fillId="15" borderId="3" xfId="1" applyFill="1" applyBorder="1"/>
    <xf numFmtId="3" fontId="2" fillId="15" borderId="18" xfId="1" applyNumberFormat="1" applyFill="1" applyBorder="1"/>
    <xf numFmtId="0" fontId="2" fillId="7" borderId="0" xfId="1" applyFill="1"/>
    <xf numFmtId="0" fontId="2" fillId="14" borderId="0" xfId="1" applyFill="1"/>
    <xf numFmtId="0" fontId="2" fillId="16" borderId="0" xfId="1" applyFill="1"/>
    <xf numFmtId="0" fontId="2" fillId="17" borderId="0" xfId="1" applyFill="1"/>
    <xf numFmtId="0" fontId="2" fillId="18" borderId="0" xfId="1" applyFill="1"/>
    <xf numFmtId="0" fontId="2" fillId="20" borderId="0" xfId="1" applyFill="1"/>
    <xf numFmtId="0" fontId="2" fillId="21" borderId="0" xfId="1" applyFill="1"/>
    <xf numFmtId="0" fontId="2" fillId="22" borderId="0" xfId="1" applyFill="1"/>
    <xf numFmtId="0" fontId="2" fillId="23" borderId="0" xfId="1" applyFill="1"/>
    <xf numFmtId="0" fontId="2" fillId="24" borderId="0" xfId="1" applyFill="1"/>
    <xf numFmtId="0" fontId="2" fillId="25" borderId="0" xfId="1" applyFill="1"/>
    <xf numFmtId="0" fontId="44" fillId="0" borderId="0" xfId="1" applyFont="1" applyBorder="1" applyAlignment="1">
      <alignment horizontal="center" vertical="center"/>
    </xf>
    <xf numFmtId="0" fontId="2" fillId="0" borderId="0" xfId="1" quotePrefix="1"/>
    <xf numFmtId="0" fontId="52" fillId="0" borderId="0" xfId="1" applyFont="1"/>
    <xf numFmtId="0" fontId="52" fillId="0" borderId="21" xfId="1" applyFont="1" applyFill="1" applyBorder="1"/>
    <xf numFmtId="0" fontId="2" fillId="0" borderId="22" xfId="1" applyFill="1" applyBorder="1"/>
    <xf numFmtId="0" fontId="52" fillId="0" borderId="23" xfId="1" applyFont="1" applyFill="1" applyBorder="1"/>
    <xf numFmtId="0" fontId="2" fillId="0" borderId="24" xfId="1" applyFill="1" applyBorder="1"/>
    <xf numFmtId="0" fontId="2" fillId="0" borderId="0" xfId="1" quotePrefix="1" applyFill="1"/>
    <xf numFmtId="0" fontId="2" fillId="0" borderId="0" xfId="1" applyFill="1"/>
    <xf numFmtId="0" fontId="44" fillId="0" borderId="25" xfId="1" applyFont="1" applyBorder="1" applyAlignment="1">
      <alignment horizontal="center" vertical="center"/>
    </xf>
    <xf numFmtId="0" fontId="16" fillId="0" borderId="0" xfId="2"/>
    <xf numFmtId="3" fontId="44" fillId="0" borderId="0" xfId="1" applyNumberFormat="1" applyFont="1"/>
    <xf numFmtId="0" fontId="58" fillId="0" borderId="0" xfId="2" applyFont="1"/>
    <xf numFmtId="0" fontId="5" fillId="27" borderId="5" xfId="1" applyFont="1" applyFill="1" applyBorder="1" applyAlignment="1">
      <alignment horizontal="center" vertical="center"/>
    </xf>
    <xf numFmtId="0" fontId="55" fillId="19" borderId="0" xfId="1" applyFont="1" applyFill="1"/>
    <xf numFmtId="3" fontId="2" fillId="0" borderId="0" xfId="1" applyNumberFormat="1" applyBorder="1"/>
    <xf numFmtId="3" fontId="19" fillId="0" borderId="26" xfId="1" applyNumberFormat="1" applyFont="1" applyBorder="1" applyAlignment="1">
      <alignment horizontal="center" vertical="center" wrapText="1"/>
    </xf>
    <xf numFmtId="3" fontId="19" fillId="0" borderId="27" xfId="1" applyNumberFormat="1" applyFont="1" applyBorder="1" applyAlignment="1">
      <alignment horizontal="center" vertical="center" wrapText="1"/>
    </xf>
    <xf numFmtId="3" fontId="20" fillId="0" borderId="28" xfId="1" applyNumberFormat="1" applyFont="1" applyBorder="1" applyAlignment="1">
      <alignment horizontal="center" vertical="center" wrapText="1"/>
    </xf>
    <xf numFmtId="3" fontId="2" fillId="27" borderId="0" xfId="1" applyNumberFormat="1" applyFill="1"/>
    <xf numFmtId="0" fontId="2" fillId="27" borderId="0" xfId="1" applyFill="1"/>
    <xf numFmtId="0" fontId="39" fillId="0" borderId="0" xfId="1" applyFont="1" applyAlignment="1">
      <alignment horizontal="right"/>
    </xf>
    <xf numFmtId="3" fontId="42" fillId="0" borderId="0" xfId="2" applyNumberFormat="1" applyFont="1" applyBorder="1" applyAlignment="1" applyProtection="1">
      <alignment horizontal="right" wrapText="1"/>
    </xf>
    <xf numFmtId="0" fontId="46" fillId="0" borderId="0" xfId="1" applyFont="1" applyAlignment="1"/>
    <xf numFmtId="0" fontId="57" fillId="0" borderId="0" xfId="1" applyFont="1" applyAlignment="1">
      <alignment horizontal="left" wrapText="1"/>
    </xf>
    <xf numFmtId="3" fontId="59" fillId="0" borderId="27" xfId="1" applyNumberFormat="1" applyFont="1" applyBorder="1" applyAlignment="1">
      <alignment horizontal="center" vertical="center" wrapText="1"/>
    </xf>
    <xf numFmtId="3" fontId="15" fillId="27" borderId="6" xfId="1" applyNumberFormat="1" applyFont="1" applyFill="1" applyBorder="1" applyAlignment="1">
      <alignment horizontal="left" vertical="top" wrapText="1"/>
    </xf>
    <xf numFmtId="3" fontId="15" fillId="27" borderId="7" xfId="1" applyNumberFormat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left" vertical="center"/>
    </xf>
    <xf numFmtId="0" fontId="6" fillId="4" borderId="6" xfId="1" applyFont="1" applyFill="1" applyBorder="1" applyAlignment="1">
      <alignment horizontal="left" vertical="center"/>
    </xf>
    <xf numFmtId="0" fontId="6" fillId="4" borderId="7" xfId="1" applyFont="1" applyFill="1" applyBorder="1" applyAlignment="1">
      <alignment horizontal="left" vertical="center"/>
    </xf>
    <xf numFmtId="0" fontId="8" fillId="0" borderId="4" xfId="1" applyFont="1" applyBorder="1" applyAlignment="1">
      <alignment horizontal="left" vertical="center" wrapText="1"/>
    </xf>
    <xf numFmtId="0" fontId="29" fillId="0" borderId="1" xfId="1" applyFont="1" applyBorder="1" applyAlignment="1">
      <alignment horizontal="center" vertical="center" wrapText="1"/>
    </xf>
    <xf numFmtId="0" fontId="29" fillId="0" borderId="2" xfId="1" applyFont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 wrapText="1"/>
    </xf>
    <xf numFmtId="0" fontId="33" fillId="0" borderId="13" xfId="1" applyFont="1" applyBorder="1" applyAlignment="1">
      <alignment horizontal="center" vertical="center"/>
    </xf>
    <xf numFmtId="3" fontId="23" fillId="0" borderId="0" xfId="1" applyNumberFormat="1" applyFont="1" applyAlignment="1">
      <alignment horizontal="left" wrapText="1"/>
    </xf>
    <xf numFmtId="3" fontId="21" fillId="0" borderId="0" xfId="1" applyNumberFormat="1" applyFont="1" applyBorder="1" applyAlignment="1">
      <alignment horizontal="left" wrapText="1"/>
    </xf>
    <xf numFmtId="20" fontId="21" fillId="0" borderId="0" xfId="1" applyNumberFormat="1" applyFont="1" applyBorder="1" applyAlignment="1">
      <alignment horizontal="left"/>
    </xf>
    <xf numFmtId="0" fontId="56" fillId="26" borderId="19" xfId="1" applyFont="1" applyFill="1" applyBorder="1" applyAlignment="1">
      <alignment horizontal="center"/>
    </xf>
    <xf numFmtId="0" fontId="56" fillId="26" borderId="20" xfId="1" applyFont="1" applyFill="1" applyBorder="1" applyAlignment="1">
      <alignment horizontal="center"/>
    </xf>
  </cellXfs>
  <cellStyles count="3">
    <cellStyle name="Lien hypertexte" xfId="2" builtinId="8"/>
    <cellStyle name="Normal" xfId="0" builtinId="0"/>
    <cellStyle name="Normal 2" xfId="1" xr:uid="{8E146AF4-E8AD-42AD-B9F4-9513F6A4876E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00.xml><?xml version="1.0" encoding="utf-8"?>
<formControlPr xmlns="http://schemas.microsoft.com/office/spreadsheetml/2009/9/main" objectType="Button" lockText="1"/>
</file>

<file path=xl/ctrlProps/ctrlProp101.xml><?xml version="1.0" encoding="utf-8"?>
<formControlPr xmlns="http://schemas.microsoft.com/office/spreadsheetml/2009/9/main" objectType="Button" lockText="1"/>
</file>

<file path=xl/ctrlProps/ctrlProp102.xml><?xml version="1.0" encoding="utf-8"?>
<formControlPr xmlns="http://schemas.microsoft.com/office/spreadsheetml/2009/9/main" objectType="Button" lockText="1"/>
</file>

<file path=xl/ctrlProps/ctrlProp103.xml><?xml version="1.0" encoding="utf-8"?>
<formControlPr xmlns="http://schemas.microsoft.com/office/spreadsheetml/2009/9/main" objectType="Button" lockText="1"/>
</file>

<file path=xl/ctrlProps/ctrlProp104.xml><?xml version="1.0" encoding="utf-8"?>
<formControlPr xmlns="http://schemas.microsoft.com/office/spreadsheetml/2009/9/main" objectType="Button" lockText="1"/>
</file>

<file path=xl/ctrlProps/ctrlProp105.xml><?xml version="1.0" encoding="utf-8"?>
<formControlPr xmlns="http://schemas.microsoft.com/office/spreadsheetml/2009/9/main" objectType="Button" lockText="1"/>
</file>

<file path=xl/ctrlProps/ctrlProp106.xml><?xml version="1.0" encoding="utf-8"?>
<formControlPr xmlns="http://schemas.microsoft.com/office/spreadsheetml/2009/9/main" objectType="Button" lockText="1"/>
</file>

<file path=xl/ctrlProps/ctrlProp107.xml><?xml version="1.0" encoding="utf-8"?>
<formControlPr xmlns="http://schemas.microsoft.com/office/spreadsheetml/2009/9/main" objectType="Button" lockText="1"/>
</file>

<file path=xl/ctrlProps/ctrlProp108.xml><?xml version="1.0" encoding="utf-8"?>
<formControlPr xmlns="http://schemas.microsoft.com/office/spreadsheetml/2009/9/main" objectType="Button" lockText="1"/>
</file>

<file path=xl/ctrlProps/ctrlProp109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10.xml><?xml version="1.0" encoding="utf-8"?>
<formControlPr xmlns="http://schemas.microsoft.com/office/spreadsheetml/2009/9/main" objectType="Button" lockText="1"/>
</file>

<file path=xl/ctrlProps/ctrlProp111.xml><?xml version="1.0" encoding="utf-8"?>
<formControlPr xmlns="http://schemas.microsoft.com/office/spreadsheetml/2009/9/main" objectType="Button" lockText="1"/>
</file>

<file path=xl/ctrlProps/ctrlProp112.xml><?xml version="1.0" encoding="utf-8"?>
<formControlPr xmlns="http://schemas.microsoft.com/office/spreadsheetml/2009/9/main" objectType="Button" lockText="1"/>
</file>

<file path=xl/ctrlProps/ctrlProp113.xml><?xml version="1.0" encoding="utf-8"?>
<formControlPr xmlns="http://schemas.microsoft.com/office/spreadsheetml/2009/9/main" objectType="Button" lockText="1"/>
</file>

<file path=xl/ctrlProps/ctrlProp114.xml><?xml version="1.0" encoding="utf-8"?>
<formControlPr xmlns="http://schemas.microsoft.com/office/spreadsheetml/2009/9/main" objectType="Button" lockText="1"/>
</file>

<file path=xl/ctrlProps/ctrlProp115.xml><?xml version="1.0" encoding="utf-8"?>
<formControlPr xmlns="http://schemas.microsoft.com/office/spreadsheetml/2009/9/main" objectType="Button" lockText="1"/>
</file>

<file path=xl/ctrlProps/ctrlProp116.xml><?xml version="1.0" encoding="utf-8"?>
<formControlPr xmlns="http://schemas.microsoft.com/office/spreadsheetml/2009/9/main" objectType="Button" lockText="1"/>
</file>

<file path=xl/ctrlProps/ctrlProp117.xml><?xml version="1.0" encoding="utf-8"?>
<formControlPr xmlns="http://schemas.microsoft.com/office/spreadsheetml/2009/9/main" objectType="Button" lockText="1"/>
</file>

<file path=xl/ctrlProps/ctrlProp118.xml><?xml version="1.0" encoding="utf-8"?>
<formControlPr xmlns="http://schemas.microsoft.com/office/spreadsheetml/2009/9/main" objectType="Button" lockText="1"/>
</file>

<file path=xl/ctrlProps/ctrlProp119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20.xml><?xml version="1.0" encoding="utf-8"?>
<formControlPr xmlns="http://schemas.microsoft.com/office/spreadsheetml/2009/9/main" objectType="Button" lockText="1"/>
</file>

<file path=xl/ctrlProps/ctrlProp121.xml><?xml version="1.0" encoding="utf-8"?>
<formControlPr xmlns="http://schemas.microsoft.com/office/spreadsheetml/2009/9/main" objectType="Button" lockText="1"/>
</file>

<file path=xl/ctrlProps/ctrlProp122.xml><?xml version="1.0" encoding="utf-8"?>
<formControlPr xmlns="http://schemas.microsoft.com/office/spreadsheetml/2009/9/main" objectType="Button" lockText="1"/>
</file>

<file path=xl/ctrlProps/ctrlProp123.xml><?xml version="1.0" encoding="utf-8"?>
<formControlPr xmlns="http://schemas.microsoft.com/office/spreadsheetml/2009/9/main" objectType="Button" lockText="1"/>
</file>

<file path=xl/ctrlProps/ctrlProp124.xml><?xml version="1.0" encoding="utf-8"?>
<formControlPr xmlns="http://schemas.microsoft.com/office/spreadsheetml/2009/9/main" objectType="Button" lockText="1"/>
</file>

<file path=xl/ctrlProps/ctrlProp125.xml><?xml version="1.0" encoding="utf-8"?>
<formControlPr xmlns="http://schemas.microsoft.com/office/spreadsheetml/2009/9/main" objectType="Button" lockText="1"/>
</file>

<file path=xl/ctrlProps/ctrlProp126.xml><?xml version="1.0" encoding="utf-8"?>
<formControlPr xmlns="http://schemas.microsoft.com/office/spreadsheetml/2009/9/main" objectType="Button" lockText="1"/>
</file>

<file path=xl/ctrlProps/ctrlProp127.xml><?xml version="1.0" encoding="utf-8"?>
<formControlPr xmlns="http://schemas.microsoft.com/office/spreadsheetml/2009/9/main" objectType="Button" lockText="1"/>
</file>

<file path=xl/ctrlProps/ctrlProp128.xml><?xml version="1.0" encoding="utf-8"?>
<formControlPr xmlns="http://schemas.microsoft.com/office/spreadsheetml/2009/9/main" objectType="Button" lockText="1"/>
</file>

<file path=xl/ctrlProps/ctrlProp129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30.xml><?xml version="1.0" encoding="utf-8"?>
<formControlPr xmlns="http://schemas.microsoft.com/office/spreadsheetml/2009/9/main" objectType="Button" lockText="1"/>
</file>

<file path=xl/ctrlProps/ctrlProp131.xml><?xml version="1.0" encoding="utf-8"?>
<formControlPr xmlns="http://schemas.microsoft.com/office/spreadsheetml/2009/9/main" objectType="Button" lockText="1"/>
</file>

<file path=xl/ctrlProps/ctrlProp132.xml><?xml version="1.0" encoding="utf-8"?>
<formControlPr xmlns="http://schemas.microsoft.com/office/spreadsheetml/2009/9/main" objectType="Button" lockText="1"/>
</file>

<file path=xl/ctrlProps/ctrlProp133.xml><?xml version="1.0" encoding="utf-8"?>
<formControlPr xmlns="http://schemas.microsoft.com/office/spreadsheetml/2009/9/main" objectType="Button" lockText="1"/>
</file>

<file path=xl/ctrlProps/ctrlProp134.xml><?xml version="1.0" encoding="utf-8"?>
<formControlPr xmlns="http://schemas.microsoft.com/office/spreadsheetml/2009/9/main" objectType="Button" lockText="1"/>
</file>

<file path=xl/ctrlProps/ctrlProp135.xml><?xml version="1.0" encoding="utf-8"?>
<formControlPr xmlns="http://schemas.microsoft.com/office/spreadsheetml/2009/9/main" objectType="Button" lockText="1"/>
</file>

<file path=xl/ctrlProps/ctrlProp136.xml><?xml version="1.0" encoding="utf-8"?>
<formControlPr xmlns="http://schemas.microsoft.com/office/spreadsheetml/2009/9/main" objectType="Button" lockText="1"/>
</file>

<file path=xl/ctrlProps/ctrlProp137.xml><?xml version="1.0" encoding="utf-8"?>
<formControlPr xmlns="http://schemas.microsoft.com/office/spreadsheetml/2009/9/main" objectType="Button" lockText="1"/>
</file>

<file path=xl/ctrlProps/ctrlProp138.xml><?xml version="1.0" encoding="utf-8"?>
<formControlPr xmlns="http://schemas.microsoft.com/office/spreadsheetml/2009/9/main" objectType="Button" lockText="1"/>
</file>

<file path=xl/ctrlProps/ctrlProp139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40.xml><?xml version="1.0" encoding="utf-8"?>
<formControlPr xmlns="http://schemas.microsoft.com/office/spreadsheetml/2009/9/main" objectType="Button" lockText="1"/>
</file>

<file path=xl/ctrlProps/ctrlProp141.xml><?xml version="1.0" encoding="utf-8"?>
<formControlPr xmlns="http://schemas.microsoft.com/office/spreadsheetml/2009/9/main" objectType="Button" lockText="1"/>
</file>

<file path=xl/ctrlProps/ctrlProp142.xml><?xml version="1.0" encoding="utf-8"?>
<formControlPr xmlns="http://schemas.microsoft.com/office/spreadsheetml/2009/9/main" objectType="Button" lockText="1"/>
</file>

<file path=xl/ctrlProps/ctrlProp143.xml><?xml version="1.0" encoding="utf-8"?>
<formControlPr xmlns="http://schemas.microsoft.com/office/spreadsheetml/2009/9/main" objectType="Button" lockText="1"/>
</file>

<file path=xl/ctrlProps/ctrlProp144.xml><?xml version="1.0" encoding="utf-8"?>
<formControlPr xmlns="http://schemas.microsoft.com/office/spreadsheetml/2009/9/main" objectType="Button" lockText="1"/>
</file>

<file path=xl/ctrlProps/ctrlProp145.xml><?xml version="1.0" encoding="utf-8"?>
<formControlPr xmlns="http://schemas.microsoft.com/office/spreadsheetml/2009/9/main" objectType="Button" lockText="1"/>
</file>

<file path=xl/ctrlProps/ctrlProp146.xml><?xml version="1.0" encoding="utf-8"?>
<formControlPr xmlns="http://schemas.microsoft.com/office/spreadsheetml/2009/9/main" objectType="Button" lockText="1"/>
</file>

<file path=xl/ctrlProps/ctrlProp147.xml><?xml version="1.0" encoding="utf-8"?>
<formControlPr xmlns="http://schemas.microsoft.com/office/spreadsheetml/2009/9/main" objectType="Button" lockText="1"/>
</file>

<file path=xl/ctrlProps/ctrlProp148.xml><?xml version="1.0" encoding="utf-8"?>
<formControlPr xmlns="http://schemas.microsoft.com/office/spreadsheetml/2009/9/main" objectType="Button" lockText="1"/>
</file>

<file path=xl/ctrlProps/ctrlProp149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50.xml><?xml version="1.0" encoding="utf-8"?>
<formControlPr xmlns="http://schemas.microsoft.com/office/spreadsheetml/2009/9/main" objectType="Button" lockText="1"/>
</file>

<file path=xl/ctrlProps/ctrlProp151.xml><?xml version="1.0" encoding="utf-8"?>
<formControlPr xmlns="http://schemas.microsoft.com/office/spreadsheetml/2009/9/main" objectType="Button" lockText="1"/>
</file>

<file path=xl/ctrlProps/ctrlProp152.xml><?xml version="1.0" encoding="utf-8"?>
<formControlPr xmlns="http://schemas.microsoft.com/office/spreadsheetml/2009/9/main" objectType="Button" lockText="1"/>
</file>

<file path=xl/ctrlProps/ctrlProp153.xml><?xml version="1.0" encoding="utf-8"?>
<formControlPr xmlns="http://schemas.microsoft.com/office/spreadsheetml/2009/9/main" objectType="Button" lockText="1"/>
</file>

<file path=xl/ctrlProps/ctrlProp154.xml><?xml version="1.0" encoding="utf-8"?>
<formControlPr xmlns="http://schemas.microsoft.com/office/spreadsheetml/2009/9/main" objectType="Button" lockText="1"/>
</file>

<file path=xl/ctrlProps/ctrlProp155.xml><?xml version="1.0" encoding="utf-8"?>
<formControlPr xmlns="http://schemas.microsoft.com/office/spreadsheetml/2009/9/main" objectType="Button" lockText="1"/>
</file>

<file path=xl/ctrlProps/ctrlProp156.xml><?xml version="1.0" encoding="utf-8"?>
<formControlPr xmlns="http://schemas.microsoft.com/office/spreadsheetml/2009/9/main" objectType="Button" lockText="1"/>
</file>

<file path=xl/ctrlProps/ctrlProp157.xml><?xml version="1.0" encoding="utf-8"?>
<formControlPr xmlns="http://schemas.microsoft.com/office/spreadsheetml/2009/9/main" objectType="Button" lockText="1"/>
</file>

<file path=xl/ctrlProps/ctrlProp158.xml><?xml version="1.0" encoding="utf-8"?>
<formControlPr xmlns="http://schemas.microsoft.com/office/spreadsheetml/2009/9/main" objectType="Button" lockText="1"/>
</file>

<file path=xl/ctrlProps/ctrlProp159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60.xml><?xml version="1.0" encoding="utf-8"?>
<formControlPr xmlns="http://schemas.microsoft.com/office/spreadsheetml/2009/9/main" objectType="Button" lockText="1"/>
</file>

<file path=xl/ctrlProps/ctrlProp161.xml><?xml version="1.0" encoding="utf-8"?>
<formControlPr xmlns="http://schemas.microsoft.com/office/spreadsheetml/2009/9/main" objectType="Button" lockText="1"/>
</file>

<file path=xl/ctrlProps/ctrlProp162.xml><?xml version="1.0" encoding="utf-8"?>
<formControlPr xmlns="http://schemas.microsoft.com/office/spreadsheetml/2009/9/main" objectType="Button" lockText="1"/>
</file>

<file path=xl/ctrlProps/ctrlProp163.xml><?xml version="1.0" encoding="utf-8"?>
<formControlPr xmlns="http://schemas.microsoft.com/office/spreadsheetml/2009/9/main" objectType="Button" lockText="1"/>
</file>

<file path=xl/ctrlProps/ctrlProp164.xml><?xml version="1.0" encoding="utf-8"?>
<formControlPr xmlns="http://schemas.microsoft.com/office/spreadsheetml/2009/9/main" objectType="Button" lockText="1"/>
</file>

<file path=xl/ctrlProps/ctrlProp165.xml><?xml version="1.0" encoding="utf-8"?>
<formControlPr xmlns="http://schemas.microsoft.com/office/spreadsheetml/2009/9/main" objectType="Button" lockText="1"/>
</file>

<file path=xl/ctrlProps/ctrlProp166.xml><?xml version="1.0" encoding="utf-8"?>
<formControlPr xmlns="http://schemas.microsoft.com/office/spreadsheetml/2009/9/main" objectType="Button" lockText="1"/>
</file>

<file path=xl/ctrlProps/ctrlProp167.xml><?xml version="1.0" encoding="utf-8"?>
<formControlPr xmlns="http://schemas.microsoft.com/office/spreadsheetml/2009/9/main" objectType="Button" lockText="1"/>
</file>

<file path=xl/ctrlProps/ctrlProp168.xml><?xml version="1.0" encoding="utf-8"?>
<formControlPr xmlns="http://schemas.microsoft.com/office/spreadsheetml/2009/9/main" objectType="Button" lockText="1"/>
</file>

<file path=xl/ctrlProps/ctrlProp169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70.xml><?xml version="1.0" encoding="utf-8"?>
<formControlPr xmlns="http://schemas.microsoft.com/office/spreadsheetml/2009/9/main" objectType="Button" lockText="1"/>
</file>

<file path=xl/ctrlProps/ctrlProp171.xml><?xml version="1.0" encoding="utf-8"?>
<formControlPr xmlns="http://schemas.microsoft.com/office/spreadsheetml/2009/9/main" objectType="Button" lockText="1"/>
</file>

<file path=xl/ctrlProps/ctrlProp172.xml><?xml version="1.0" encoding="utf-8"?>
<formControlPr xmlns="http://schemas.microsoft.com/office/spreadsheetml/2009/9/main" objectType="Button" lockText="1"/>
</file>

<file path=xl/ctrlProps/ctrlProp173.xml><?xml version="1.0" encoding="utf-8"?>
<formControlPr xmlns="http://schemas.microsoft.com/office/spreadsheetml/2009/9/main" objectType="Button" lockText="1"/>
</file>

<file path=xl/ctrlProps/ctrlProp174.xml><?xml version="1.0" encoding="utf-8"?>
<formControlPr xmlns="http://schemas.microsoft.com/office/spreadsheetml/2009/9/main" objectType="Button" lockText="1"/>
</file>

<file path=xl/ctrlProps/ctrlProp175.xml><?xml version="1.0" encoding="utf-8"?>
<formControlPr xmlns="http://schemas.microsoft.com/office/spreadsheetml/2009/9/main" objectType="Button" lockText="1"/>
</file>

<file path=xl/ctrlProps/ctrlProp176.xml><?xml version="1.0" encoding="utf-8"?>
<formControlPr xmlns="http://schemas.microsoft.com/office/spreadsheetml/2009/9/main" objectType="Button" lockText="1"/>
</file>

<file path=xl/ctrlProps/ctrlProp177.xml><?xml version="1.0" encoding="utf-8"?>
<formControlPr xmlns="http://schemas.microsoft.com/office/spreadsheetml/2009/9/main" objectType="Button" lockText="1"/>
</file>

<file path=xl/ctrlProps/ctrlProp178.xml><?xml version="1.0" encoding="utf-8"?>
<formControlPr xmlns="http://schemas.microsoft.com/office/spreadsheetml/2009/9/main" objectType="Button" lockText="1"/>
</file>

<file path=xl/ctrlProps/ctrlProp179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80.xml><?xml version="1.0" encoding="utf-8"?>
<formControlPr xmlns="http://schemas.microsoft.com/office/spreadsheetml/2009/9/main" objectType="Button" lockText="1"/>
</file>

<file path=xl/ctrlProps/ctrlProp181.xml><?xml version="1.0" encoding="utf-8"?>
<formControlPr xmlns="http://schemas.microsoft.com/office/spreadsheetml/2009/9/main" objectType="Button" lockText="1"/>
</file>

<file path=xl/ctrlProps/ctrlProp182.xml><?xml version="1.0" encoding="utf-8"?>
<formControlPr xmlns="http://schemas.microsoft.com/office/spreadsheetml/2009/9/main" objectType="Button" lockText="1"/>
</file>

<file path=xl/ctrlProps/ctrlProp183.xml><?xml version="1.0" encoding="utf-8"?>
<formControlPr xmlns="http://schemas.microsoft.com/office/spreadsheetml/2009/9/main" objectType="Button" lockText="1"/>
</file>

<file path=xl/ctrlProps/ctrlProp184.xml><?xml version="1.0" encoding="utf-8"?>
<formControlPr xmlns="http://schemas.microsoft.com/office/spreadsheetml/2009/9/main" objectType="Button" lockText="1"/>
</file>

<file path=xl/ctrlProps/ctrlProp185.xml><?xml version="1.0" encoding="utf-8"?>
<formControlPr xmlns="http://schemas.microsoft.com/office/spreadsheetml/2009/9/main" objectType="Button" lockText="1"/>
</file>

<file path=xl/ctrlProps/ctrlProp186.xml><?xml version="1.0" encoding="utf-8"?>
<formControlPr xmlns="http://schemas.microsoft.com/office/spreadsheetml/2009/9/main" objectType="Button" lockText="1"/>
</file>

<file path=xl/ctrlProps/ctrlProp187.xml><?xml version="1.0" encoding="utf-8"?>
<formControlPr xmlns="http://schemas.microsoft.com/office/spreadsheetml/2009/9/main" objectType="Button" lockText="1"/>
</file>

<file path=xl/ctrlProps/ctrlProp188.xml><?xml version="1.0" encoding="utf-8"?>
<formControlPr xmlns="http://schemas.microsoft.com/office/spreadsheetml/2009/9/main" objectType="Button" lockText="1"/>
</file>

<file path=xl/ctrlProps/ctrlProp189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190.xml><?xml version="1.0" encoding="utf-8"?>
<formControlPr xmlns="http://schemas.microsoft.com/office/spreadsheetml/2009/9/main" objectType="Button" lockText="1"/>
</file>

<file path=xl/ctrlProps/ctrlProp191.xml><?xml version="1.0" encoding="utf-8"?>
<formControlPr xmlns="http://schemas.microsoft.com/office/spreadsheetml/2009/9/main" objectType="Button" lockText="1"/>
</file>

<file path=xl/ctrlProps/ctrlProp192.xml><?xml version="1.0" encoding="utf-8"?>
<formControlPr xmlns="http://schemas.microsoft.com/office/spreadsheetml/2009/9/main" objectType="Button" lockText="1"/>
</file>

<file path=xl/ctrlProps/ctrlProp193.xml><?xml version="1.0" encoding="utf-8"?>
<formControlPr xmlns="http://schemas.microsoft.com/office/spreadsheetml/2009/9/main" objectType="Button" lockText="1"/>
</file>

<file path=xl/ctrlProps/ctrlProp194.xml><?xml version="1.0" encoding="utf-8"?>
<formControlPr xmlns="http://schemas.microsoft.com/office/spreadsheetml/2009/9/main" objectType="Button" lockText="1"/>
</file>

<file path=xl/ctrlProps/ctrlProp195.xml><?xml version="1.0" encoding="utf-8"?>
<formControlPr xmlns="http://schemas.microsoft.com/office/spreadsheetml/2009/9/main" objectType="Button" lockText="1"/>
</file>

<file path=xl/ctrlProps/ctrlProp196.xml><?xml version="1.0" encoding="utf-8"?>
<formControlPr xmlns="http://schemas.microsoft.com/office/spreadsheetml/2009/9/main" objectType="Button" lockText="1"/>
</file>

<file path=xl/ctrlProps/ctrlProp197.xml><?xml version="1.0" encoding="utf-8"?>
<formControlPr xmlns="http://schemas.microsoft.com/office/spreadsheetml/2009/9/main" objectType="Button" lockText="1"/>
</file>

<file path=xl/ctrlProps/ctrlProp198.xml><?xml version="1.0" encoding="utf-8"?>
<formControlPr xmlns="http://schemas.microsoft.com/office/spreadsheetml/2009/9/main" objectType="Button" lockText="1"/>
</file>

<file path=xl/ctrlProps/ctrlProp19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00.xml><?xml version="1.0" encoding="utf-8"?>
<formControlPr xmlns="http://schemas.microsoft.com/office/spreadsheetml/2009/9/main" objectType="Button" lockText="1"/>
</file>

<file path=xl/ctrlProps/ctrlProp201.xml><?xml version="1.0" encoding="utf-8"?>
<formControlPr xmlns="http://schemas.microsoft.com/office/spreadsheetml/2009/9/main" objectType="Button" lockText="1"/>
</file>

<file path=xl/ctrlProps/ctrlProp202.xml><?xml version="1.0" encoding="utf-8"?>
<formControlPr xmlns="http://schemas.microsoft.com/office/spreadsheetml/2009/9/main" objectType="Button" lockText="1"/>
</file>

<file path=xl/ctrlProps/ctrlProp203.xml><?xml version="1.0" encoding="utf-8"?>
<formControlPr xmlns="http://schemas.microsoft.com/office/spreadsheetml/2009/9/main" objectType="Button" lockText="1"/>
</file>

<file path=xl/ctrlProps/ctrlProp204.xml><?xml version="1.0" encoding="utf-8"?>
<formControlPr xmlns="http://schemas.microsoft.com/office/spreadsheetml/2009/9/main" objectType="Button" lockText="1"/>
</file>

<file path=xl/ctrlProps/ctrlProp205.xml><?xml version="1.0" encoding="utf-8"?>
<formControlPr xmlns="http://schemas.microsoft.com/office/spreadsheetml/2009/9/main" objectType="Button" lockText="1"/>
</file>

<file path=xl/ctrlProps/ctrlProp206.xml><?xml version="1.0" encoding="utf-8"?>
<formControlPr xmlns="http://schemas.microsoft.com/office/spreadsheetml/2009/9/main" objectType="Button" lockText="1"/>
</file>

<file path=xl/ctrlProps/ctrlProp207.xml><?xml version="1.0" encoding="utf-8"?>
<formControlPr xmlns="http://schemas.microsoft.com/office/spreadsheetml/2009/9/main" objectType="Button" lockText="1"/>
</file>

<file path=xl/ctrlProps/ctrlProp208.xml><?xml version="1.0" encoding="utf-8"?>
<formControlPr xmlns="http://schemas.microsoft.com/office/spreadsheetml/2009/9/main" objectType="Button" lockText="1"/>
</file>

<file path=xl/ctrlProps/ctrlProp209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10.xml><?xml version="1.0" encoding="utf-8"?>
<formControlPr xmlns="http://schemas.microsoft.com/office/spreadsheetml/2009/9/main" objectType="Button" lockText="1"/>
</file>

<file path=xl/ctrlProps/ctrlProp211.xml><?xml version="1.0" encoding="utf-8"?>
<formControlPr xmlns="http://schemas.microsoft.com/office/spreadsheetml/2009/9/main" objectType="Button" lockText="1"/>
</file>

<file path=xl/ctrlProps/ctrlProp212.xml><?xml version="1.0" encoding="utf-8"?>
<formControlPr xmlns="http://schemas.microsoft.com/office/spreadsheetml/2009/9/main" objectType="Button" lockText="1"/>
</file>

<file path=xl/ctrlProps/ctrlProp213.xml><?xml version="1.0" encoding="utf-8"?>
<formControlPr xmlns="http://schemas.microsoft.com/office/spreadsheetml/2009/9/main" objectType="Button" lockText="1"/>
</file>

<file path=xl/ctrlProps/ctrlProp214.xml><?xml version="1.0" encoding="utf-8"?>
<formControlPr xmlns="http://schemas.microsoft.com/office/spreadsheetml/2009/9/main" objectType="Button" lockText="1"/>
</file>

<file path=xl/ctrlProps/ctrlProp215.xml><?xml version="1.0" encoding="utf-8"?>
<formControlPr xmlns="http://schemas.microsoft.com/office/spreadsheetml/2009/9/main" objectType="Button" lockText="1"/>
</file>

<file path=xl/ctrlProps/ctrlProp216.xml><?xml version="1.0" encoding="utf-8"?>
<formControlPr xmlns="http://schemas.microsoft.com/office/spreadsheetml/2009/9/main" objectType="Button" lockText="1"/>
</file>

<file path=xl/ctrlProps/ctrlProp217.xml><?xml version="1.0" encoding="utf-8"?>
<formControlPr xmlns="http://schemas.microsoft.com/office/spreadsheetml/2009/9/main" objectType="Button" lockText="1"/>
</file>

<file path=xl/ctrlProps/ctrlProp218.xml><?xml version="1.0" encoding="utf-8"?>
<formControlPr xmlns="http://schemas.microsoft.com/office/spreadsheetml/2009/9/main" objectType="Button" lockText="1"/>
</file>

<file path=xl/ctrlProps/ctrlProp219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20.xml><?xml version="1.0" encoding="utf-8"?>
<formControlPr xmlns="http://schemas.microsoft.com/office/spreadsheetml/2009/9/main" objectType="Button" lockText="1"/>
</file>

<file path=xl/ctrlProps/ctrlProp221.xml><?xml version="1.0" encoding="utf-8"?>
<formControlPr xmlns="http://schemas.microsoft.com/office/spreadsheetml/2009/9/main" objectType="Button" lockText="1"/>
</file>

<file path=xl/ctrlProps/ctrlProp222.xml><?xml version="1.0" encoding="utf-8"?>
<formControlPr xmlns="http://schemas.microsoft.com/office/spreadsheetml/2009/9/main" objectType="Button" lockText="1"/>
</file>

<file path=xl/ctrlProps/ctrlProp223.xml><?xml version="1.0" encoding="utf-8"?>
<formControlPr xmlns="http://schemas.microsoft.com/office/spreadsheetml/2009/9/main" objectType="Button" lockText="1"/>
</file>

<file path=xl/ctrlProps/ctrlProp224.xml><?xml version="1.0" encoding="utf-8"?>
<formControlPr xmlns="http://schemas.microsoft.com/office/spreadsheetml/2009/9/main" objectType="Button" lockText="1"/>
</file>

<file path=xl/ctrlProps/ctrlProp225.xml><?xml version="1.0" encoding="utf-8"?>
<formControlPr xmlns="http://schemas.microsoft.com/office/spreadsheetml/2009/9/main" objectType="Button" lockText="1"/>
</file>

<file path=xl/ctrlProps/ctrlProp226.xml><?xml version="1.0" encoding="utf-8"?>
<formControlPr xmlns="http://schemas.microsoft.com/office/spreadsheetml/2009/9/main" objectType="Button" lockText="1"/>
</file>

<file path=xl/ctrlProps/ctrlProp227.xml><?xml version="1.0" encoding="utf-8"?>
<formControlPr xmlns="http://schemas.microsoft.com/office/spreadsheetml/2009/9/main" objectType="Button" lockText="1"/>
</file>

<file path=xl/ctrlProps/ctrlProp228.xml><?xml version="1.0" encoding="utf-8"?>
<formControlPr xmlns="http://schemas.microsoft.com/office/spreadsheetml/2009/9/main" objectType="Button" lockText="1"/>
</file>

<file path=xl/ctrlProps/ctrlProp229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30.xml><?xml version="1.0" encoding="utf-8"?>
<formControlPr xmlns="http://schemas.microsoft.com/office/spreadsheetml/2009/9/main" objectType="Button" lockText="1"/>
</file>

<file path=xl/ctrlProps/ctrlProp231.xml><?xml version="1.0" encoding="utf-8"?>
<formControlPr xmlns="http://schemas.microsoft.com/office/spreadsheetml/2009/9/main" objectType="Button" lockText="1"/>
</file>

<file path=xl/ctrlProps/ctrlProp232.xml><?xml version="1.0" encoding="utf-8"?>
<formControlPr xmlns="http://schemas.microsoft.com/office/spreadsheetml/2009/9/main" objectType="Button" lockText="1"/>
</file>

<file path=xl/ctrlProps/ctrlProp233.xml><?xml version="1.0" encoding="utf-8"?>
<formControlPr xmlns="http://schemas.microsoft.com/office/spreadsheetml/2009/9/main" objectType="Button" lockText="1"/>
</file>

<file path=xl/ctrlProps/ctrlProp234.xml><?xml version="1.0" encoding="utf-8"?>
<formControlPr xmlns="http://schemas.microsoft.com/office/spreadsheetml/2009/9/main" objectType="Button" lockText="1"/>
</file>

<file path=xl/ctrlProps/ctrlProp235.xml><?xml version="1.0" encoding="utf-8"?>
<formControlPr xmlns="http://schemas.microsoft.com/office/spreadsheetml/2009/9/main" objectType="Button" lockText="1"/>
</file>

<file path=xl/ctrlProps/ctrlProp236.xml><?xml version="1.0" encoding="utf-8"?>
<formControlPr xmlns="http://schemas.microsoft.com/office/spreadsheetml/2009/9/main" objectType="Button" lockText="1"/>
</file>

<file path=xl/ctrlProps/ctrlProp237.xml><?xml version="1.0" encoding="utf-8"?>
<formControlPr xmlns="http://schemas.microsoft.com/office/spreadsheetml/2009/9/main" objectType="Button" lockText="1"/>
</file>

<file path=xl/ctrlProps/ctrlProp238.xml><?xml version="1.0" encoding="utf-8"?>
<formControlPr xmlns="http://schemas.microsoft.com/office/spreadsheetml/2009/9/main" objectType="Button" lockText="1"/>
</file>

<file path=xl/ctrlProps/ctrlProp239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40.xml><?xml version="1.0" encoding="utf-8"?>
<formControlPr xmlns="http://schemas.microsoft.com/office/spreadsheetml/2009/9/main" objectType="Button" lockText="1"/>
</file>

<file path=xl/ctrlProps/ctrlProp241.xml><?xml version="1.0" encoding="utf-8"?>
<formControlPr xmlns="http://schemas.microsoft.com/office/spreadsheetml/2009/9/main" objectType="Button" lockText="1"/>
</file>

<file path=xl/ctrlProps/ctrlProp242.xml><?xml version="1.0" encoding="utf-8"?>
<formControlPr xmlns="http://schemas.microsoft.com/office/spreadsheetml/2009/9/main" objectType="Button" lockText="1"/>
</file>

<file path=xl/ctrlProps/ctrlProp243.xml><?xml version="1.0" encoding="utf-8"?>
<formControlPr xmlns="http://schemas.microsoft.com/office/spreadsheetml/2009/9/main" objectType="Button" lockText="1"/>
</file>

<file path=xl/ctrlProps/ctrlProp244.xml><?xml version="1.0" encoding="utf-8"?>
<formControlPr xmlns="http://schemas.microsoft.com/office/spreadsheetml/2009/9/main" objectType="Button" lockText="1"/>
</file>

<file path=xl/ctrlProps/ctrlProp245.xml><?xml version="1.0" encoding="utf-8"?>
<formControlPr xmlns="http://schemas.microsoft.com/office/spreadsheetml/2009/9/main" objectType="Button" lockText="1"/>
</file>

<file path=xl/ctrlProps/ctrlProp246.xml><?xml version="1.0" encoding="utf-8"?>
<formControlPr xmlns="http://schemas.microsoft.com/office/spreadsheetml/2009/9/main" objectType="Button" lockText="1"/>
</file>

<file path=xl/ctrlProps/ctrlProp247.xml><?xml version="1.0" encoding="utf-8"?>
<formControlPr xmlns="http://schemas.microsoft.com/office/spreadsheetml/2009/9/main" objectType="Button" lockText="1"/>
</file>

<file path=xl/ctrlProps/ctrlProp248.xml><?xml version="1.0" encoding="utf-8"?>
<formControlPr xmlns="http://schemas.microsoft.com/office/spreadsheetml/2009/9/main" objectType="Button" lockText="1"/>
</file>

<file path=xl/ctrlProps/ctrlProp249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50.xml><?xml version="1.0" encoding="utf-8"?>
<formControlPr xmlns="http://schemas.microsoft.com/office/spreadsheetml/2009/9/main" objectType="Button" lockText="1"/>
</file>

<file path=xl/ctrlProps/ctrlProp251.xml><?xml version="1.0" encoding="utf-8"?>
<formControlPr xmlns="http://schemas.microsoft.com/office/spreadsheetml/2009/9/main" objectType="Button" lockText="1"/>
</file>

<file path=xl/ctrlProps/ctrlProp252.xml><?xml version="1.0" encoding="utf-8"?>
<formControlPr xmlns="http://schemas.microsoft.com/office/spreadsheetml/2009/9/main" objectType="Button" lockText="1"/>
</file>

<file path=xl/ctrlProps/ctrlProp253.xml><?xml version="1.0" encoding="utf-8"?>
<formControlPr xmlns="http://schemas.microsoft.com/office/spreadsheetml/2009/9/main" objectType="Button" lockText="1"/>
</file>

<file path=xl/ctrlProps/ctrlProp254.xml><?xml version="1.0" encoding="utf-8"?>
<formControlPr xmlns="http://schemas.microsoft.com/office/spreadsheetml/2009/9/main" objectType="Button" lockText="1"/>
</file>

<file path=xl/ctrlProps/ctrlProp255.xml><?xml version="1.0" encoding="utf-8"?>
<formControlPr xmlns="http://schemas.microsoft.com/office/spreadsheetml/2009/9/main" objectType="Button" lockText="1"/>
</file>

<file path=xl/ctrlProps/ctrlProp256.xml><?xml version="1.0" encoding="utf-8"?>
<formControlPr xmlns="http://schemas.microsoft.com/office/spreadsheetml/2009/9/main" objectType="Button" lockText="1"/>
</file>

<file path=xl/ctrlProps/ctrlProp257.xml><?xml version="1.0" encoding="utf-8"?>
<formControlPr xmlns="http://schemas.microsoft.com/office/spreadsheetml/2009/9/main" objectType="Button" lockText="1"/>
</file>

<file path=xl/ctrlProps/ctrlProp258.xml><?xml version="1.0" encoding="utf-8"?>
<formControlPr xmlns="http://schemas.microsoft.com/office/spreadsheetml/2009/9/main" objectType="Button" lockText="1"/>
</file>

<file path=xl/ctrlProps/ctrlProp259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60.xml><?xml version="1.0" encoding="utf-8"?>
<formControlPr xmlns="http://schemas.microsoft.com/office/spreadsheetml/2009/9/main" objectType="Button" lockText="1"/>
</file>

<file path=xl/ctrlProps/ctrlProp261.xml><?xml version="1.0" encoding="utf-8"?>
<formControlPr xmlns="http://schemas.microsoft.com/office/spreadsheetml/2009/9/main" objectType="Button" lockText="1"/>
</file>

<file path=xl/ctrlProps/ctrlProp262.xml><?xml version="1.0" encoding="utf-8"?>
<formControlPr xmlns="http://schemas.microsoft.com/office/spreadsheetml/2009/9/main" objectType="Button" lockText="1"/>
</file>

<file path=xl/ctrlProps/ctrlProp263.xml><?xml version="1.0" encoding="utf-8"?>
<formControlPr xmlns="http://schemas.microsoft.com/office/spreadsheetml/2009/9/main" objectType="Button" lockText="1"/>
</file>

<file path=xl/ctrlProps/ctrlProp264.xml><?xml version="1.0" encoding="utf-8"?>
<formControlPr xmlns="http://schemas.microsoft.com/office/spreadsheetml/2009/9/main" objectType="Button" lockText="1"/>
</file>

<file path=xl/ctrlProps/ctrlProp265.xml><?xml version="1.0" encoding="utf-8"?>
<formControlPr xmlns="http://schemas.microsoft.com/office/spreadsheetml/2009/9/main" objectType="Button" lockText="1"/>
</file>

<file path=xl/ctrlProps/ctrlProp266.xml><?xml version="1.0" encoding="utf-8"?>
<formControlPr xmlns="http://schemas.microsoft.com/office/spreadsheetml/2009/9/main" objectType="Button" lockText="1"/>
</file>

<file path=xl/ctrlProps/ctrlProp267.xml><?xml version="1.0" encoding="utf-8"?>
<formControlPr xmlns="http://schemas.microsoft.com/office/spreadsheetml/2009/9/main" objectType="Button" lockText="1"/>
</file>

<file path=xl/ctrlProps/ctrlProp268.xml><?xml version="1.0" encoding="utf-8"?>
<formControlPr xmlns="http://schemas.microsoft.com/office/spreadsheetml/2009/9/main" objectType="Button" lockText="1"/>
</file>

<file path=xl/ctrlProps/ctrlProp269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70.xml><?xml version="1.0" encoding="utf-8"?>
<formControlPr xmlns="http://schemas.microsoft.com/office/spreadsheetml/2009/9/main" objectType="Button" lockText="1"/>
</file>

<file path=xl/ctrlProps/ctrlProp271.xml><?xml version="1.0" encoding="utf-8"?>
<formControlPr xmlns="http://schemas.microsoft.com/office/spreadsheetml/2009/9/main" objectType="Button" lockText="1"/>
</file>

<file path=xl/ctrlProps/ctrlProp272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Drop" dropStyle="combo" dx="16" fmlaLink="BDD_ES!$P$8" fmlaRange="comboETSite" noThreeD="1" sel="1" val="0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Drop" dropStyle="combo" dx="16" fmlaLink="BDD_ES!$Q$8" fmlaRange="comboSite" noThreeD="1" sel="9" val="5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68.xml><?xml version="1.0" encoding="utf-8"?>
<formControlPr xmlns="http://schemas.microsoft.com/office/spreadsheetml/2009/9/main" objectType="Button" lockText="1"/>
</file>

<file path=xl/ctrlProps/ctrlProp69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Button" lockText="1"/>
</file>

<file path=xl/ctrlProps/ctrlProp71.xml><?xml version="1.0" encoding="utf-8"?>
<formControlPr xmlns="http://schemas.microsoft.com/office/spreadsheetml/2009/9/main" objectType="Button" lockText="1"/>
</file>

<file path=xl/ctrlProps/ctrlProp72.xml><?xml version="1.0" encoding="utf-8"?>
<formControlPr xmlns="http://schemas.microsoft.com/office/spreadsheetml/2009/9/main" objectType="Button" lockText="1"/>
</file>

<file path=xl/ctrlProps/ctrlProp73.xml><?xml version="1.0" encoding="utf-8"?>
<formControlPr xmlns="http://schemas.microsoft.com/office/spreadsheetml/2009/9/main" objectType="Button" lockText="1"/>
</file>

<file path=xl/ctrlProps/ctrlProp74.xml><?xml version="1.0" encoding="utf-8"?>
<formControlPr xmlns="http://schemas.microsoft.com/office/spreadsheetml/2009/9/main" objectType="Button" lockText="1"/>
</file>

<file path=xl/ctrlProps/ctrlProp75.xml><?xml version="1.0" encoding="utf-8"?>
<formControlPr xmlns="http://schemas.microsoft.com/office/spreadsheetml/2009/9/main" objectType="Button" lockText="1"/>
</file>

<file path=xl/ctrlProps/ctrlProp76.xml><?xml version="1.0" encoding="utf-8"?>
<formControlPr xmlns="http://schemas.microsoft.com/office/spreadsheetml/2009/9/main" objectType="Button" lockText="1"/>
</file>

<file path=xl/ctrlProps/ctrlProp77.xml><?xml version="1.0" encoding="utf-8"?>
<formControlPr xmlns="http://schemas.microsoft.com/office/spreadsheetml/2009/9/main" objectType="Button" lockText="1"/>
</file>

<file path=xl/ctrlProps/ctrlProp78.xml><?xml version="1.0" encoding="utf-8"?>
<formControlPr xmlns="http://schemas.microsoft.com/office/spreadsheetml/2009/9/main" objectType="Button" lockText="1"/>
</file>

<file path=xl/ctrlProps/ctrlProp79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Button" lockText="1"/>
</file>

<file path=xl/ctrlProps/ctrlProp81.xml><?xml version="1.0" encoding="utf-8"?>
<formControlPr xmlns="http://schemas.microsoft.com/office/spreadsheetml/2009/9/main" objectType="Button" lockText="1"/>
</file>

<file path=xl/ctrlProps/ctrlProp82.xml><?xml version="1.0" encoding="utf-8"?>
<formControlPr xmlns="http://schemas.microsoft.com/office/spreadsheetml/2009/9/main" objectType="Button" lockText="1"/>
</file>

<file path=xl/ctrlProps/ctrlProp83.xml><?xml version="1.0" encoding="utf-8"?>
<formControlPr xmlns="http://schemas.microsoft.com/office/spreadsheetml/2009/9/main" objectType="Button" lockText="1"/>
</file>

<file path=xl/ctrlProps/ctrlProp84.xml><?xml version="1.0" encoding="utf-8"?>
<formControlPr xmlns="http://schemas.microsoft.com/office/spreadsheetml/2009/9/main" objectType="Button" lockText="1"/>
</file>

<file path=xl/ctrlProps/ctrlProp85.xml><?xml version="1.0" encoding="utf-8"?>
<formControlPr xmlns="http://schemas.microsoft.com/office/spreadsheetml/2009/9/main" objectType="Button" lockText="1"/>
</file>

<file path=xl/ctrlProps/ctrlProp86.xml><?xml version="1.0" encoding="utf-8"?>
<formControlPr xmlns="http://schemas.microsoft.com/office/spreadsheetml/2009/9/main" objectType="Button" lockText="1"/>
</file>

<file path=xl/ctrlProps/ctrlProp87.xml><?xml version="1.0" encoding="utf-8"?>
<formControlPr xmlns="http://schemas.microsoft.com/office/spreadsheetml/2009/9/main" objectType="Button" lockText="1"/>
</file>

<file path=xl/ctrlProps/ctrlProp88.xml><?xml version="1.0" encoding="utf-8"?>
<formControlPr xmlns="http://schemas.microsoft.com/office/spreadsheetml/2009/9/main" objectType="Button" lockText="1"/>
</file>

<file path=xl/ctrlProps/ctrlProp89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ctrlProps/ctrlProp90.xml><?xml version="1.0" encoding="utf-8"?>
<formControlPr xmlns="http://schemas.microsoft.com/office/spreadsheetml/2009/9/main" objectType="Button" lockText="1"/>
</file>

<file path=xl/ctrlProps/ctrlProp91.xml><?xml version="1.0" encoding="utf-8"?>
<formControlPr xmlns="http://schemas.microsoft.com/office/spreadsheetml/2009/9/main" objectType="Button" lockText="1"/>
</file>

<file path=xl/ctrlProps/ctrlProp92.xml><?xml version="1.0" encoding="utf-8"?>
<formControlPr xmlns="http://schemas.microsoft.com/office/spreadsheetml/2009/9/main" objectType="Button" lockText="1"/>
</file>

<file path=xl/ctrlProps/ctrlProp93.xml><?xml version="1.0" encoding="utf-8"?>
<formControlPr xmlns="http://schemas.microsoft.com/office/spreadsheetml/2009/9/main" objectType="Button" lockText="1"/>
</file>

<file path=xl/ctrlProps/ctrlProp94.xml><?xml version="1.0" encoding="utf-8"?>
<formControlPr xmlns="http://schemas.microsoft.com/office/spreadsheetml/2009/9/main" objectType="Button" lockText="1"/>
</file>

<file path=xl/ctrlProps/ctrlProp95.xml><?xml version="1.0" encoding="utf-8"?>
<formControlPr xmlns="http://schemas.microsoft.com/office/spreadsheetml/2009/9/main" objectType="Button" lockText="1"/>
</file>

<file path=xl/ctrlProps/ctrlProp96.xml><?xml version="1.0" encoding="utf-8"?>
<formControlPr xmlns="http://schemas.microsoft.com/office/spreadsheetml/2009/9/main" objectType="Button" lockText="1"/>
</file>

<file path=xl/ctrlProps/ctrlProp97.xml><?xml version="1.0" encoding="utf-8"?>
<formControlPr xmlns="http://schemas.microsoft.com/office/spreadsheetml/2009/9/main" objectType="Button" lockText="1"/>
</file>

<file path=xl/ctrlProps/ctrlProp98.xml><?xml version="1.0" encoding="utf-8"?>
<formControlPr xmlns="http://schemas.microsoft.com/office/spreadsheetml/2009/9/main" objectType="Button" lockText="1"/>
</file>

<file path=xl/ctrlProps/ctrlProp9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3552143</xdr:colOff>
      <xdr:row>7</xdr:row>
      <xdr:rowOff>32546</xdr:rowOff>
    </xdr:from>
    <xdr:to>
      <xdr:col>3</xdr:col>
      <xdr:colOff>3902325</xdr:colOff>
      <xdr:row>8</xdr:row>
      <xdr:rowOff>1762</xdr:rowOff>
    </xdr:to>
    <xdr:pic>
      <xdr:nvPicPr>
        <xdr:cNvPr id="2" name="Graphique 1" descr="Loupe avec un remplissage un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81143" y="3261521"/>
          <a:ext cx="350182" cy="369266"/>
        </a:xfrm>
        <a:prstGeom prst="rect">
          <a:avLst/>
        </a:prstGeom>
      </xdr:spPr>
    </xdr:pic>
    <xdr:clientData/>
  </xdr:twoCellAnchor>
  <xdr:twoCellAnchor>
    <xdr:from>
      <xdr:col>3</xdr:col>
      <xdr:colOff>43075</xdr:colOff>
      <xdr:row>9</xdr:row>
      <xdr:rowOff>244094</xdr:rowOff>
    </xdr:from>
    <xdr:to>
      <xdr:col>3</xdr:col>
      <xdr:colOff>3764128</xdr:colOff>
      <xdr:row>12</xdr:row>
      <xdr:rowOff>208032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290" r="798"/>
        <a:stretch/>
      </xdr:blipFill>
      <xdr:spPr>
        <a:xfrm>
          <a:off x="3472075" y="4168394"/>
          <a:ext cx="3721053" cy="1164088"/>
        </a:xfrm>
        <a:prstGeom prst="rect">
          <a:avLst/>
        </a:prstGeom>
      </xdr:spPr>
    </xdr:pic>
    <xdr:clientData/>
  </xdr:twoCellAnchor>
  <xdr:twoCellAnchor editAs="oneCell">
    <xdr:from>
      <xdr:col>2</xdr:col>
      <xdr:colOff>257737</xdr:colOff>
      <xdr:row>15</xdr:row>
      <xdr:rowOff>312643</xdr:rowOff>
    </xdr:from>
    <xdr:to>
      <xdr:col>3</xdr:col>
      <xdr:colOff>3110923</xdr:colOff>
      <xdr:row>17</xdr:row>
      <xdr:rowOff>554528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10512" y="7056343"/>
          <a:ext cx="3129411" cy="1299160"/>
        </a:xfrm>
        <a:prstGeom prst="rect">
          <a:avLst/>
        </a:prstGeom>
      </xdr:spPr>
    </xdr:pic>
    <xdr:clientData/>
  </xdr:twoCellAnchor>
  <xdr:twoCellAnchor editAs="oneCell">
    <xdr:from>
      <xdr:col>4</xdr:col>
      <xdr:colOff>56029</xdr:colOff>
      <xdr:row>27</xdr:row>
      <xdr:rowOff>437030</xdr:rowOff>
    </xdr:from>
    <xdr:to>
      <xdr:col>4</xdr:col>
      <xdr:colOff>1627458</xdr:colOff>
      <xdr:row>28</xdr:row>
      <xdr:rowOff>2253211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99804" y="17134355"/>
          <a:ext cx="1571429" cy="2340055"/>
        </a:xfrm>
        <a:prstGeom prst="rect">
          <a:avLst/>
        </a:prstGeom>
      </xdr:spPr>
    </xdr:pic>
    <xdr:clientData/>
  </xdr:twoCellAnchor>
  <xdr:twoCellAnchor editAs="oneCell">
    <xdr:from>
      <xdr:col>4</xdr:col>
      <xdr:colOff>78442</xdr:colOff>
      <xdr:row>29</xdr:row>
      <xdr:rowOff>0</xdr:rowOff>
    </xdr:from>
    <xdr:to>
      <xdr:col>4</xdr:col>
      <xdr:colOff>2087966</xdr:colOff>
      <xdr:row>30</xdr:row>
      <xdr:rowOff>9998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422217" y="19488150"/>
          <a:ext cx="2009524" cy="705322"/>
        </a:xfrm>
        <a:prstGeom prst="rect">
          <a:avLst/>
        </a:prstGeom>
      </xdr:spPr>
    </xdr:pic>
    <xdr:clientData/>
  </xdr:twoCellAnchor>
  <xdr:twoCellAnchor editAs="oneCell">
    <xdr:from>
      <xdr:col>3</xdr:col>
      <xdr:colOff>3440207</xdr:colOff>
      <xdr:row>23</xdr:row>
      <xdr:rowOff>0</xdr:rowOff>
    </xdr:from>
    <xdr:to>
      <xdr:col>4</xdr:col>
      <xdr:colOff>1</xdr:colOff>
      <xdr:row>23</xdr:row>
      <xdr:rowOff>470646</xdr:rowOff>
    </xdr:to>
    <xdr:pic>
      <xdr:nvPicPr>
        <xdr:cNvPr id="7" name="Graphique 6" descr="Loupe avec un remplissage uni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869207" y="11069732"/>
          <a:ext cx="474569" cy="46840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79623</xdr:colOff>
      <xdr:row>23</xdr:row>
      <xdr:rowOff>638095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29000" y="12696825"/>
          <a:ext cx="3994398" cy="6380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1265400</xdr:colOff>
      <xdr:row>12</xdr:row>
      <xdr:rowOff>0</xdr:rowOff>
    </xdr:from>
    <xdr:to>
      <xdr:col>13</xdr:col>
      <xdr:colOff>364897</xdr:colOff>
      <xdr:row>14</xdr:row>
      <xdr:rowOff>128824</xdr:rowOff>
    </xdr:to>
    <xdr:sp macro="" textlink="">
      <xdr:nvSpPr>
        <xdr:cNvPr id="2" name="Drop Down 14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781875" y="6467475"/>
          <a:ext cx="8272072" cy="509824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390240</xdr:colOff>
      <xdr:row>12</xdr:row>
      <xdr:rowOff>0</xdr:rowOff>
    </xdr:from>
    <xdr:to>
      <xdr:col>14</xdr:col>
      <xdr:colOff>54000</xdr:colOff>
      <xdr:row>14</xdr:row>
      <xdr:rowOff>119104</xdr:rowOff>
    </xdr:to>
    <xdr:sp macro="" textlink="">
      <xdr:nvSpPr>
        <xdr:cNvPr id="3" name="Drop Down 14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7079290" y="6467475"/>
          <a:ext cx="378135" cy="500104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1236600</xdr:colOff>
      <xdr:row>12</xdr:row>
      <xdr:rowOff>0</xdr:rowOff>
    </xdr:from>
    <xdr:to>
      <xdr:col>13</xdr:col>
      <xdr:colOff>403057</xdr:colOff>
      <xdr:row>15</xdr:row>
      <xdr:rowOff>131500</xdr:rowOff>
    </xdr:to>
    <xdr:sp macro="" textlink="">
      <xdr:nvSpPr>
        <xdr:cNvPr id="4" name="Drop Down 103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8753075" y="6467475"/>
          <a:ext cx="8339032" cy="70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13</xdr:col>
      <xdr:colOff>371160</xdr:colOff>
      <xdr:row>12</xdr:row>
      <xdr:rowOff>0</xdr:rowOff>
    </xdr:from>
    <xdr:to>
      <xdr:col>14</xdr:col>
      <xdr:colOff>54360</xdr:colOff>
      <xdr:row>15</xdr:row>
      <xdr:rowOff>93340</xdr:rowOff>
    </xdr:to>
    <xdr:sp macro="" textlink="">
      <xdr:nvSpPr>
        <xdr:cNvPr id="5" name="Drop Down 103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7060210" y="6467475"/>
          <a:ext cx="397575" cy="66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049" name="Button 1" descr="Remplissage MS Office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050" name="Button 14" descr="Remplissage Open/Libre Office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8</xdr:row>
          <xdr:rowOff>7620</xdr:rowOff>
        </xdr:from>
        <xdr:to>
          <xdr:col>2</xdr:col>
          <xdr:colOff>5135880</xdr:colOff>
          <xdr:row>8</xdr:row>
          <xdr:rowOff>487680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8</xdr:row>
          <xdr:rowOff>38100</xdr:rowOff>
        </xdr:from>
        <xdr:to>
          <xdr:col>4</xdr:col>
          <xdr:colOff>7620</xdr:colOff>
          <xdr:row>8</xdr:row>
          <xdr:rowOff>464820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053" name="Button 5" descr="Remplissage MS Office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054" name="Button 6" descr="Remplissage Open/Libre Office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055" name="Button 7" descr="Remplissage MS Office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056" name="Button 8" descr="Remplissage Open/Libre Office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057" name="Button 9" descr="Remplissage MS Office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058" name="Button 14" descr="Remplissage Open/Libre Office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059" name="Button 11" descr="Remplissage MS Office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060" name="Button 12" descr="Remplissage Open/Libre Office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061" name="Button 13" descr="Remplissage MS Office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062" name="Button 14" descr="Remplissage Open/Libre Office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063" name="Button 15" descr="Remplissage MS Office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064" name="Button 16" descr="Remplissage Open/Libre Office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065" name="Button 17" descr="Remplissage MS Office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066" name="Button 18" descr="Remplissage Open/Libre Office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067" name="Button 19" descr="Remplissage MS Office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068" name="Button 20" descr="Remplissage Open/Libre Office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069" name="Button 21" descr="Remplissage MS Office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070" name="Button 22" descr="Remplissage Open/Libre Office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071" name="Button 23" descr="Remplissage MS Office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072" name="Button 24" descr="Remplissage Open/Libre Office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073" name="Button 25" descr="Remplissage MS Office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074" name="Button 26" descr="Remplissage Open/Libre Office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075" name="Button 27" descr="Remplissage MS Office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076" name="Button 28" descr="Remplissage Open/Libre Office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077" name="Button 29" descr="Remplissage MS Office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078" name="Button 30" descr="Remplissage Open/Libre Office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2979420</xdr:colOff>
          <xdr:row>12</xdr:row>
          <xdr:rowOff>0</xdr:rowOff>
        </xdr:from>
        <xdr:to>
          <xdr:col>2</xdr:col>
          <xdr:colOff>5113020</xdr:colOff>
          <xdr:row>14</xdr:row>
          <xdr:rowOff>182880</xdr:rowOff>
        </xdr:to>
        <xdr:sp macro="" textlink="">
          <xdr:nvSpPr>
            <xdr:cNvPr id="2079" name="Button 31" descr="Remplissage Open/Libre Office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2979420</xdr:colOff>
          <xdr:row>12</xdr:row>
          <xdr:rowOff>0</xdr:rowOff>
        </xdr:from>
        <xdr:to>
          <xdr:col>2</xdr:col>
          <xdr:colOff>5113020</xdr:colOff>
          <xdr:row>14</xdr:row>
          <xdr:rowOff>182880</xdr:rowOff>
        </xdr:to>
        <xdr:sp macro="" textlink="">
          <xdr:nvSpPr>
            <xdr:cNvPr id="2080" name="Button 32" descr="Remplissage Open/Libre Office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2979420</xdr:colOff>
          <xdr:row>12</xdr:row>
          <xdr:rowOff>0</xdr:rowOff>
        </xdr:from>
        <xdr:to>
          <xdr:col>2</xdr:col>
          <xdr:colOff>5113020</xdr:colOff>
          <xdr:row>14</xdr:row>
          <xdr:rowOff>182880</xdr:rowOff>
        </xdr:to>
        <xdr:sp macro="" textlink="">
          <xdr:nvSpPr>
            <xdr:cNvPr id="2081" name="Button 33" descr="Remplissage Open/Libre Office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2979420</xdr:colOff>
          <xdr:row>12</xdr:row>
          <xdr:rowOff>0</xdr:rowOff>
        </xdr:from>
        <xdr:to>
          <xdr:col>2</xdr:col>
          <xdr:colOff>5113020</xdr:colOff>
          <xdr:row>14</xdr:row>
          <xdr:rowOff>182880</xdr:rowOff>
        </xdr:to>
        <xdr:sp macro="" textlink="">
          <xdr:nvSpPr>
            <xdr:cNvPr id="2082" name="Button 14" descr="Remplissage Open/Libre Office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2979420</xdr:colOff>
          <xdr:row>12</xdr:row>
          <xdr:rowOff>0</xdr:rowOff>
        </xdr:from>
        <xdr:to>
          <xdr:col>2</xdr:col>
          <xdr:colOff>5113020</xdr:colOff>
          <xdr:row>14</xdr:row>
          <xdr:rowOff>182880</xdr:rowOff>
        </xdr:to>
        <xdr:sp macro="" textlink="">
          <xdr:nvSpPr>
            <xdr:cNvPr id="2083" name="Button 35" descr="Remplissage Open/Libre Office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2979420</xdr:colOff>
          <xdr:row>12</xdr:row>
          <xdr:rowOff>0</xdr:rowOff>
        </xdr:from>
        <xdr:to>
          <xdr:col>2</xdr:col>
          <xdr:colOff>5113020</xdr:colOff>
          <xdr:row>14</xdr:row>
          <xdr:rowOff>182880</xdr:rowOff>
        </xdr:to>
        <xdr:sp macro="" textlink="">
          <xdr:nvSpPr>
            <xdr:cNvPr id="2084" name="Button 36" descr="Remplissage Open/Libre Office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2979420</xdr:colOff>
          <xdr:row>12</xdr:row>
          <xdr:rowOff>0</xdr:rowOff>
        </xdr:from>
        <xdr:to>
          <xdr:col>2</xdr:col>
          <xdr:colOff>5113020</xdr:colOff>
          <xdr:row>14</xdr:row>
          <xdr:rowOff>182880</xdr:rowOff>
        </xdr:to>
        <xdr:sp macro="" textlink="">
          <xdr:nvSpPr>
            <xdr:cNvPr id="2085" name="Button 37" descr="Remplissage Open/Libre Office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2979420</xdr:colOff>
          <xdr:row>12</xdr:row>
          <xdr:rowOff>0</xdr:rowOff>
        </xdr:from>
        <xdr:to>
          <xdr:col>2</xdr:col>
          <xdr:colOff>5113020</xdr:colOff>
          <xdr:row>14</xdr:row>
          <xdr:rowOff>182880</xdr:rowOff>
        </xdr:to>
        <xdr:sp macro="" textlink="">
          <xdr:nvSpPr>
            <xdr:cNvPr id="2086" name="Button 38" descr="Remplissage Open/Libre Office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2979420</xdr:colOff>
          <xdr:row>12</xdr:row>
          <xdr:rowOff>0</xdr:rowOff>
        </xdr:from>
        <xdr:to>
          <xdr:col>2</xdr:col>
          <xdr:colOff>5113020</xdr:colOff>
          <xdr:row>14</xdr:row>
          <xdr:rowOff>182880</xdr:rowOff>
        </xdr:to>
        <xdr:sp macro="" textlink="">
          <xdr:nvSpPr>
            <xdr:cNvPr id="2087" name="Button 39" descr="Remplissage Open/Libre Office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2979420</xdr:colOff>
          <xdr:row>12</xdr:row>
          <xdr:rowOff>0</xdr:rowOff>
        </xdr:from>
        <xdr:to>
          <xdr:col>2</xdr:col>
          <xdr:colOff>5113020</xdr:colOff>
          <xdr:row>14</xdr:row>
          <xdr:rowOff>182880</xdr:rowOff>
        </xdr:to>
        <xdr:sp macro="" textlink="">
          <xdr:nvSpPr>
            <xdr:cNvPr id="2088" name="Button 40" descr="Remplissage Open/Libre Office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2979420</xdr:colOff>
          <xdr:row>12</xdr:row>
          <xdr:rowOff>0</xdr:rowOff>
        </xdr:from>
        <xdr:to>
          <xdr:col>2</xdr:col>
          <xdr:colOff>5113020</xdr:colOff>
          <xdr:row>14</xdr:row>
          <xdr:rowOff>182880</xdr:rowOff>
        </xdr:to>
        <xdr:sp macro="" textlink="">
          <xdr:nvSpPr>
            <xdr:cNvPr id="2089" name="Button 41" descr="Remplissage Open/Libre Office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2979420</xdr:colOff>
          <xdr:row>12</xdr:row>
          <xdr:rowOff>0</xdr:rowOff>
        </xdr:from>
        <xdr:to>
          <xdr:col>2</xdr:col>
          <xdr:colOff>5113020</xdr:colOff>
          <xdr:row>14</xdr:row>
          <xdr:rowOff>182880</xdr:rowOff>
        </xdr:to>
        <xdr:sp macro="" textlink="">
          <xdr:nvSpPr>
            <xdr:cNvPr id="2090" name="Button 42" descr="Remplissage Open/Libre Office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2979420</xdr:colOff>
          <xdr:row>12</xdr:row>
          <xdr:rowOff>0</xdr:rowOff>
        </xdr:from>
        <xdr:to>
          <xdr:col>2</xdr:col>
          <xdr:colOff>5113020</xdr:colOff>
          <xdr:row>14</xdr:row>
          <xdr:rowOff>182880</xdr:rowOff>
        </xdr:to>
        <xdr:sp macro="" textlink="">
          <xdr:nvSpPr>
            <xdr:cNvPr id="2091" name="Button 43" descr="Remplissage Open/Libre Office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2979420</xdr:colOff>
          <xdr:row>12</xdr:row>
          <xdr:rowOff>0</xdr:rowOff>
        </xdr:from>
        <xdr:to>
          <xdr:col>2</xdr:col>
          <xdr:colOff>5113020</xdr:colOff>
          <xdr:row>14</xdr:row>
          <xdr:rowOff>182880</xdr:rowOff>
        </xdr:to>
        <xdr:sp macro="" textlink="">
          <xdr:nvSpPr>
            <xdr:cNvPr id="2092" name="Button 44" descr="Remplissage Open/Libre Office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2979420</xdr:colOff>
          <xdr:row>12</xdr:row>
          <xdr:rowOff>0</xdr:rowOff>
        </xdr:from>
        <xdr:to>
          <xdr:col>4</xdr:col>
          <xdr:colOff>754380</xdr:colOff>
          <xdr:row>14</xdr:row>
          <xdr:rowOff>182880</xdr:rowOff>
        </xdr:to>
        <xdr:sp macro="" textlink="">
          <xdr:nvSpPr>
            <xdr:cNvPr id="2093" name="Button 45" descr="Remplissage Open/Libre Office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2979420</xdr:colOff>
          <xdr:row>12</xdr:row>
          <xdr:rowOff>0</xdr:rowOff>
        </xdr:from>
        <xdr:to>
          <xdr:col>4</xdr:col>
          <xdr:colOff>754380</xdr:colOff>
          <xdr:row>14</xdr:row>
          <xdr:rowOff>182880</xdr:rowOff>
        </xdr:to>
        <xdr:sp macro="" textlink="">
          <xdr:nvSpPr>
            <xdr:cNvPr id="2094" name="Button 46" descr="Remplissage Open/Libre Office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2979420</xdr:colOff>
          <xdr:row>12</xdr:row>
          <xdr:rowOff>0</xdr:rowOff>
        </xdr:from>
        <xdr:to>
          <xdr:col>4</xdr:col>
          <xdr:colOff>754380</xdr:colOff>
          <xdr:row>14</xdr:row>
          <xdr:rowOff>182880</xdr:rowOff>
        </xdr:to>
        <xdr:sp macro="" textlink="">
          <xdr:nvSpPr>
            <xdr:cNvPr id="2095" name="Button 47" descr="Remplissage Open/Libre Office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2979420</xdr:colOff>
          <xdr:row>12</xdr:row>
          <xdr:rowOff>0</xdr:rowOff>
        </xdr:from>
        <xdr:to>
          <xdr:col>4</xdr:col>
          <xdr:colOff>754380</xdr:colOff>
          <xdr:row>14</xdr:row>
          <xdr:rowOff>182880</xdr:rowOff>
        </xdr:to>
        <xdr:sp macro="" textlink="">
          <xdr:nvSpPr>
            <xdr:cNvPr id="2096" name="Button 14" descr="Remplissage Open/Libre Office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2979420</xdr:colOff>
          <xdr:row>12</xdr:row>
          <xdr:rowOff>0</xdr:rowOff>
        </xdr:from>
        <xdr:to>
          <xdr:col>4</xdr:col>
          <xdr:colOff>754380</xdr:colOff>
          <xdr:row>14</xdr:row>
          <xdr:rowOff>182880</xdr:rowOff>
        </xdr:to>
        <xdr:sp macro="" textlink="">
          <xdr:nvSpPr>
            <xdr:cNvPr id="2097" name="Button 49" descr="Remplissage Open/Libre Office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2979420</xdr:colOff>
          <xdr:row>12</xdr:row>
          <xdr:rowOff>0</xdr:rowOff>
        </xdr:from>
        <xdr:to>
          <xdr:col>4</xdr:col>
          <xdr:colOff>754380</xdr:colOff>
          <xdr:row>14</xdr:row>
          <xdr:rowOff>182880</xdr:rowOff>
        </xdr:to>
        <xdr:sp macro="" textlink="">
          <xdr:nvSpPr>
            <xdr:cNvPr id="2098" name="Button 50" descr="Remplissage Open/Libre Office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1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2979420</xdr:colOff>
          <xdr:row>12</xdr:row>
          <xdr:rowOff>0</xdr:rowOff>
        </xdr:from>
        <xdr:to>
          <xdr:col>4</xdr:col>
          <xdr:colOff>754380</xdr:colOff>
          <xdr:row>14</xdr:row>
          <xdr:rowOff>182880</xdr:rowOff>
        </xdr:to>
        <xdr:sp macro="" textlink="">
          <xdr:nvSpPr>
            <xdr:cNvPr id="2099" name="Button 51" descr="Remplissage Open/Libre Office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2979420</xdr:colOff>
          <xdr:row>12</xdr:row>
          <xdr:rowOff>0</xdr:rowOff>
        </xdr:from>
        <xdr:to>
          <xdr:col>4</xdr:col>
          <xdr:colOff>754380</xdr:colOff>
          <xdr:row>14</xdr:row>
          <xdr:rowOff>182880</xdr:rowOff>
        </xdr:to>
        <xdr:sp macro="" textlink="">
          <xdr:nvSpPr>
            <xdr:cNvPr id="2100" name="Button 52" descr="Remplissage Open/Libre Office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2979420</xdr:colOff>
          <xdr:row>12</xdr:row>
          <xdr:rowOff>0</xdr:rowOff>
        </xdr:from>
        <xdr:to>
          <xdr:col>4</xdr:col>
          <xdr:colOff>754380</xdr:colOff>
          <xdr:row>14</xdr:row>
          <xdr:rowOff>182880</xdr:rowOff>
        </xdr:to>
        <xdr:sp macro="" textlink="">
          <xdr:nvSpPr>
            <xdr:cNvPr id="2101" name="Button 53" descr="Remplissage Open/Libre Office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2979420</xdr:colOff>
          <xdr:row>12</xdr:row>
          <xdr:rowOff>0</xdr:rowOff>
        </xdr:from>
        <xdr:to>
          <xdr:col>4</xdr:col>
          <xdr:colOff>754380</xdr:colOff>
          <xdr:row>14</xdr:row>
          <xdr:rowOff>182880</xdr:rowOff>
        </xdr:to>
        <xdr:sp macro="" textlink="">
          <xdr:nvSpPr>
            <xdr:cNvPr id="2102" name="Button 54" descr="Remplissage Open/Libre Office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2979420</xdr:colOff>
          <xdr:row>12</xdr:row>
          <xdr:rowOff>0</xdr:rowOff>
        </xdr:from>
        <xdr:to>
          <xdr:col>4</xdr:col>
          <xdr:colOff>754380</xdr:colOff>
          <xdr:row>14</xdr:row>
          <xdr:rowOff>182880</xdr:rowOff>
        </xdr:to>
        <xdr:sp macro="" textlink="">
          <xdr:nvSpPr>
            <xdr:cNvPr id="2103" name="Button 55" descr="Remplissage Open/Libre Office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2979420</xdr:colOff>
          <xdr:row>12</xdr:row>
          <xdr:rowOff>0</xdr:rowOff>
        </xdr:from>
        <xdr:to>
          <xdr:col>4</xdr:col>
          <xdr:colOff>754380</xdr:colOff>
          <xdr:row>14</xdr:row>
          <xdr:rowOff>182880</xdr:rowOff>
        </xdr:to>
        <xdr:sp macro="" textlink="">
          <xdr:nvSpPr>
            <xdr:cNvPr id="2104" name="Button 56" descr="Remplissage Open/Libre Office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2979420</xdr:colOff>
          <xdr:row>12</xdr:row>
          <xdr:rowOff>0</xdr:rowOff>
        </xdr:from>
        <xdr:to>
          <xdr:col>4</xdr:col>
          <xdr:colOff>754380</xdr:colOff>
          <xdr:row>14</xdr:row>
          <xdr:rowOff>182880</xdr:rowOff>
        </xdr:to>
        <xdr:sp macro="" textlink="">
          <xdr:nvSpPr>
            <xdr:cNvPr id="2105" name="Button 57" descr="Remplissage Open/Libre Office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2979420</xdr:colOff>
          <xdr:row>12</xdr:row>
          <xdr:rowOff>0</xdr:rowOff>
        </xdr:from>
        <xdr:to>
          <xdr:col>4</xdr:col>
          <xdr:colOff>754380</xdr:colOff>
          <xdr:row>14</xdr:row>
          <xdr:rowOff>182880</xdr:rowOff>
        </xdr:to>
        <xdr:sp macro="" textlink="">
          <xdr:nvSpPr>
            <xdr:cNvPr id="2106" name="Button 58" descr="Remplissage Open/Libre Office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07" name="Button 59" descr="Remplissage Open/Libre Office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08" name="Button 60" descr="Remplissage Open/Libre Office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1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09" name="Button 61" descr="Remplissage Open/Libre Office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10" name="Button 14" descr="Remplissage Open/Libre Office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1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11" name="Button 63" descr="Remplissage Open/Libre Office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12" name="Button 64" descr="Remplissage Open/Libre Office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13" name="Button 65" descr="Remplissage Open/Libre Office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1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14" name="Button 66" descr="Remplissage Open/Libre Office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1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15" name="Button 67" descr="Remplissage Open/Libre Office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1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16" name="Button 68" descr="Remplissage Open/Libre Office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1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17" name="Button 69" descr="Remplissage Open/Libre Office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18" name="Button 70" descr="Remplissage Open/Libre Office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19" name="Button 71" descr="Remplissage Open/Libre Office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20" name="Button 72" descr="Remplissage Open/Libre Office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21" name="Button 73" descr="Remplissage Open/Libre Office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1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22" name="Button 74" descr="Remplissage Open/Libre Office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1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23" name="Button 75" descr="Remplissage Open/Libre Office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1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24" name="Button 14" descr="Remplissage Open/Libre Office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1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25" name="Button 77" descr="Remplissage Open/Libre Office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26" name="Button 78" descr="Remplissage Open/Libre Office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27" name="Button 79" descr="Remplissage Open/Libre Office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1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28" name="Button 80" descr="Remplissage Open/Libre Office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1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29" name="Button 81" descr="Remplissage Open/Libre Office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1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30" name="Button 82" descr="Remplissage Open/Libre Office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1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31" name="Button 83" descr="Remplissage Open/Libre Office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32" name="Button 84" descr="Remplissage Open/Libre Office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1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33" name="Button 85" descr="Remplissage Open/Libre Office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1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2979420</xdr:colOff>
          <xdr:row>12</xdr:row>
          <xdr:rowOff>0</xdr:rowOff>
        </xdr:from>
        <xdr:to>
          <xdr:col>6</xdr:col>
          <xdr:colOff>297180</xdr:colOff>
          <xdr:row>14</xdr:row>
          <xdr:rowOff>182880</xdr:rowOff>
        </xdr:to>
        <xdr:sp macro="" textlink="">
          <xdr:nvSpPr>
            <xdr:cNvPr id="2134" name="Button 86" descr="Remplissage Open/Libre Office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35" name="Button 87" descr="Remplissage Open/Libre Office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1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36" name="Button 88" descr="Remplissage Open/Libre Office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1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37" name="Button 89" descr="Remplissage Open/Libre Office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1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38" name="Button 14" descr="Remplissage Open/Libre Office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39" name="Button 91" descr="Remplissage Open/Libre Office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1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40" name="Button 92" descr="Remplissage Open/Libre Office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1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41" name="Button 93" descr="Remplissage Open/Libre Office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42" name="Button 94" descr="Remplissage Open/Libre Office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43" name="Button 95" descr="Remplissage Open/Libre Office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44" name="Button 96" descr="Remplissage Open/Libre Office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45" name="Button 97" descr="Remplissage Open/Libre Office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46" name="Button 98" descr="Remplissage Open/Libre Office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47" name="Button 99" descr="Remplissage Open/Libre Office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1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48" name="Button 100" descr="Remplissage Open/Libre Office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1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49" name="Button 101" descr="Remplissage Open/Libre Office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1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50" name="Button 102" descr="Remplissage Open/Libre Office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1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51" name="Button 103" descr="Remplissage Open/Libre Office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52" name="Button 14" descr="Remplissage Open/Libre Office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53" name="Button 105" descr="Remplissage Open/Libre Office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1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54" name="Button 106" descr="Remplissage Open/Libre Office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1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55" name="Button 107" descr="Remplissage Open/Libre Office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1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56" name="Button 108" descr="Remplissage Open/Libre Office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1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57" name="Button 109" descr="Remplissage Open/Libre Office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58" name="Button 110" descr="Remplissage Open/Libre Office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1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59" name="Button 111" descr="Remplissage Open/Libre Office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60" name="Button 112" descr="Remplissage Open/Libre Office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1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61" name="Button 113" descr="Remplissage Open/Libre Office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1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342900</xdr:colOff>
          <xdr:row>14</xdr:row>
          <xdr:rowOff>182880</xdr:rowOff>
        </xdr:to>
        <xdr:sp macro="" textlink="">
          <xdr:nvSpPr>
            <xdr:cNvPr id="2162" name="Button 114" descr="Remplissage Open/Libre Office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487680</xdr:colOff>
          <xdr:row>14</xdr:row>
          <xdr:rowOff>182880</xdr:rowOff>
        </xdr:to>
        <xdr:sp macro="" textlink="">
          <xdr:nvSpPr>
            <xdr:cNvPr id="2163" name="Button 115" descr="Remplissage Open/Libre Office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1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487680</xdr:colOff>
          <xdr:row>14</xdr:row>
          <xdr:rowOff>182880</xdr:rowOff>
        </xdr:to>
        <xdr:sp macro="" textlink="">
          <xdr:nvSpPr>
            <xdr:cNvPr id="2164" name="Button 116" descr="Remplissage Open/Libre Office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1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487680</xdr:colOff>
          <xdr:row>14</xdr:row>
          <xdr:rowOff>182880</xdr:rowOff>
        </xdr:to>
        <xdr:sp macro="" textlink="">
          <xdr:nvSpPr>
            <xdr:cNvPr id="2165" name="Button 117" descr="Remplissage Open/Libre Office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487680</xdr:colOff>
          <xdr:row>14</xdr:row>
          <xdr:rowOff>182880</xdr:rowOff>
        </xdr:to>
        <xdr:sp macro="" textlink="">
          <xdr:nvSpPr>
            <xdr:cNvPr id="2166" name="Button 14" descr="Remplissage Open/Libre Office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1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487680</xdr:colOff>
          <xdr:row>14</xdr:row>
          <xdr:rowOff>182880</xdr:rowOff>
        </xdr:to>
        <xdr:sp macro="" textlink="">
          <xdr:nvSpPr>
            <xdr:cNvPr id="2167" name="Button 119" descr="Remplissage Open/Libre Office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1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487680</xdr:colOff>
          <xdr:row>14</xdr:row>
          <xdr:rowOff>182880</xdr:rowOff>
        </xdr:to>
        <xdr:sp macro="" textlink="">
          <xdr:nvSpPr>
            <xdr:cNvPr id="2168" name="Button 120" descr="Remplissage Open/Libre Office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1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487680</xdr:colOff>
          <xdr:row>14</xdr:row>
          <xdr:rowOff>182880</xdr:rowOff>
        </xdr:to>
        <xdr:sp macro="" textlink="">
          <xdr:nvSpPr>
            <xdr:cNvPr id="2169" name="Button 121" descr="Remplissage Open/Libre Office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1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487680</xdr:colOff>
          <xdr:row>14</xdr:row>
          <xdr:rowOff>182880</xdr:rowOff>
        </xdr:to>
        <xdr:sp macro="" textlink="">
          <xdr:nvSpPr>
            <xdr:cNvPr id="2170" name="Button 122" descr="Remplissage Open/Libre Office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1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487680</xdr:colOff>
          <xdr:row>14</xdr:row>
          <xdr:rowOff>182880</xdr:rowOff>
        </xdr:to>
        <xdr:sp macro="" textlink="">
          <xdr:nvSpPr>
            <xdr:cNvPr id="2171" name="Button 123" descr="Remplissage Open/Libre Office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1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487680</xdr:colOff>
          <xdr:row>14</xdr:row>
          <xdr:rowOff>182880</xdr:rowOff>
        </xdr:to>
        <xdr:sp macro="" textlink="">
          <xdr:nvSpPr>
            <xdr:cNvPr id="2172" name="Button 124" descr="Remplissage Open/Libre Office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1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487680</xdr:colOff>
          <xdr:row>14</xdr:row>
          <xdr:rowOff>182880</xdr:rowOff>
        </xdr:to>
        <xdr:sp macro="" textlink="">
          <xdr:nvSpPr>
            <xdr:cNvPr id="2173" name="Button 125" descr="Remplissage Open/Libre Office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1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487680</xdr:colOff>
          <xdr:row>14</xdr:row>
          <xdr:rowOff>182880</xdr:rowOff>
        </xdr:to>
        <xdr:sp macro="" textlink="">
          <xdr:nvSpPr>
            <xdr:cNvPr id="2174" name="Button 126" descr="Remplissage Open/Libre Office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1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487680</xdr:colOff>
          <xdr:row>14</xdr:row>
          <xdr:rowOff>182880</xdr:rowOff>
        </xdr:to>
        <xdr:sp macro="" textlink="">
          <xdr:nvSpPr>
            <xdr:cNvPr id="2175" name="Button 127" descr="Remplissage Open/Libre Office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1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487680</xdr:colOff>
          <xdr:row>14</xdr:row>
          <xdr:rowOff>182880</xdr:rowOff>
        </xdr:to>
        <xdr:sp macro="" textlink="">
          <xdr:nvSpPr>
            <xdr:cNvPr id="2176" name="Button 128" descr="Remplissage Open/Libre Office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1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177" name="Button 129" descr="Remplissage MS Office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1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178" name="Button 130" descr="Remplissage Open/Libre Office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1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179" name="Button 1" descr="Remplissage MS Office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1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180" name="Button 132" descr="Remplissage Open/Libre Office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1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181" name="Button 133" descr="Remplissage MS Office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1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182" name="Button 134" descr="Remplissage Open/Libre Office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1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183" name="Button 135" descr="Remplissage MS Office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1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184" name="Button 136" descr="Remplissage Open/Libre Office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1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185" name="Button 137" descr="Remplissage MS Office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1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186" name="Button 138" descr="Remplissage Open/Libre Office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1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187" name="Button 139" descr="Remplissage MS Office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1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188" name="Button 140" descr="Remplissage Open/Libre Office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1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189" name="Button 141" descr="Remplissage MS Office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1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190" name="Button 142" descr="Remplissage Open/Libre Office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1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191" name="Button 143" descr="Remplissage MS Office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1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192" name="Button 144" descr="Remplissage Open/Libre Office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1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193" name="Button 145" descr="Remplissage MS Office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1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194" name="Button 146" descr="Remplissage Open/Libre Office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1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195" name="Button 147" descr="Remplissage MS Office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1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196" name="Button 148" descr="Remplissage Open/Libre Office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1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197" name="Button 149" descr="Remplissage MS Office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1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198" name="Button 150" descr="Remplissage Open/Libre Office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1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199" name="Button 151" descr="Remplissage MS Office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1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00" name="Button 152" descr="Remplissage Open/Libre Office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1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01" name="Button 153" descr="Remplissage MS Office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1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02" name="Button 154" descr="Remplissage Open/Libre Office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1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03" name="Button 155" descr="Remplissage MS Office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1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04" name="Button 156" descr="Remplissage Open/Libre Office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1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05" name="Button 157" descr="Remplissage MS Office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1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06" name="Button 158" descr="Remplissage Open/Libre Office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1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07" name="Button 159" descr="Remplissage MS Office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1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08" name="Button 160" descr="Remplissage Open/Libre Office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1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09" name="Button 161" descr="Remplissage MS Office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1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10" name="Button 162" descr="Remplissage Open/Libre Office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1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11" name="Button 163" descr="Remplissage MS Office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1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12" name="Button 164" descr="Remplissage Open/Libre Office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1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13" name="Button 165" descr="Remplissage Open/Libre Office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1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14" name="Button 166" descr="Remplissage Open/Libre Office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1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15" name="Button 167" descr="Remplissage Open/Libre Office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1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16" name="Button 168" descr="Remplissage Open/Libre Office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1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17" name="Button 169" descr="Remplissage Open/Libre Office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1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18" name="Button 170" descr="Remplissage Open/Libre Office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1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19" name="Button 171" descr="Remplissage Open/Libre Office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1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20" name="Button 172" descr="Remplissage Open/Libre Office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1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21" name="Button 173" descr="Remplissage Open/Libre Office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1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22" name="Button 174" descr="Remplissage Open/Libre Office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1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23" name="Button 175" descr="Remplissage Open/Libre Office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1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24" name="Button 176" descr="Remplissage Open/Libre Office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1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25" name="Button 177" descr="Remplissage Open/Libre Office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1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26" name="Button 178" descr="Remplissage Open/Libre Office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1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27" name="Button 179" descr="Remplissage Open/Libre Office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1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28" name="Button 180" descr="Remplissage Open/Libre Office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1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29" name="Button 181" descr="Remplissage Open/Libre Office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1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30" name="Button 182" descr="Remplissage Open/Libre Office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1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31" name="Button 183" descr="Remplissage Open/Libre Office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1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32" name="Button 184" descr="Remplissage Open/Libre Office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1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33" name="Button 185" descr="Remplissage Open/Libre Office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1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34" name="Button 186" descr="Remplissage Open/Libre Office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1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35" name="Button 187" descr="Remplissage Open/Libre Office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1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36" name="Button 188" descr="Remplissage Open/Libre Office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1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37" name="Button 189" descr="Remplissage Open/Libre Office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1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38" name="Button 190" descr="Remplissage Open/Libre Office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1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39" name="Button 191" descr="Remplissage Open/Libre Office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1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2979420</xdr:colOff>
          <xdr:row>12</xdr:row>
          <xdr:rowOff>0</xdr:rowOff>
        </xdr:from>
        <xdr:to>
          <xdr:col>7</xdr:col>
          <xdr:colOff>312420</xdr:colOff>
          <xdr:row>14</xdr:row>
          <xdr:rowOff>182880</xdr:rowOff>
        </xdr:to>
        <xdr:sp macro="" textlink="">
          <xdr:nvSpPr>
            <xdr:cNvPr id="2240" name="Button 192" descr="Remplissage Open/Libre Office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1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41" name="Button 193" descr="Remplissage Open/Libre Office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1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42" name="Button 194" descr="Remplissage Open/Libre Office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1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43" name="Button 195" descr="Remplissage Open/Libre Office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1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44" name="Button 196" descr="Remplissage Open/Libre Office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1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45" name="Button 197" descr="Remplissage Open/Libre Office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1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46" name="Button 198" descr="Remplissage Open/Libre Office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1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47" name="Button 199" descr="Remplissage Open/Libre Office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1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48" name="Button 200" descr="Remplissage Open/Libre Office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1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49" name="Button 201" descr="Remplissage Open/Libre Office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1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50" name="Button 202" descr="Remplissage Open/Libre Office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1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51" name="Button 203" descr="Remplissage Open/Libre Office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1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52" name="Button 204" descr="Remplissage Open/Libre Office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1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53" name="Button 205" descr="Remplissage Open/Libre Office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1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54" name="Button 206" descr="Remplissage Open/Libre Office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1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55" name="Button 207" descr="Remplissage Open/Libre Office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1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56" name="Button 208" descr="Remplissage Open/Libre Office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1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57" name="Button 209" descr="Remplissage Open/Libre Office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1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58" name="Button 210" descr="Remplissage Open/Libre Office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1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59" name="Button 211" descr="Remplissage Open/Libre Office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1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60" name="Button 212" descr="Remplissage Open/Libre Office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1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61" name="Button 213" descr="Remplissage Open/Libre Office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1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62" name="Button 214" descr="Remplissage Open/Libre Office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00000000-0008-0000-0100-0000D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63" name="Button 215" descr="Remplissage Open/Libre Office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00000000-0008-0000-0100-0000D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64" name="Button 216" descr="Remplissage Open/Libre Office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00000000-0008-0000-0100-0000D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65" name="Button 217" descr="Remplissage Open/Libre Office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1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66" name="Button 218" descr="Remplissage Open/Libre Office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1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67" name="Button 219" descr="Remplissage Open/Libre Office" hidden="1">
              <a:extLst>
                <a:ext uri="{63B3BB69-23CF-44E3-9099-C40C66FF867C}">
                  <a14:compatExt spid="_x0000_s2267"/>
                </a:ext>
                <a:ext uri="{FF2B5EF4-FFF2-40B4-BE49-F238E27FC236}">
                  <a16:creationId xmlns:a16="http://schemas.microsoft.com/office/drawing/2014/main" id="{00000000-0008-0000-0100-0000D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2979420</xdr:colOff>
          <xdr:row>12</xdr:row>
          <xdr:rowOff>0</xdr:rowOff>
        </xdr:from>
        <xdr:to>
          <xdr:col>9</xdr:col>
          <xdr:colOff>0</xdr:colOff>
          <xdr:row>14</xdr:row>
          <xdr:rowOff>182880</xdr:rowOff>
        </xdr:to>
        <xdr:sp macro="" textlink="">
          <xdr:nvSpPr>
            <xdr:cNvPr id="2268" name="Button 220" descr="Remplissage Open/Libre Office" hidden="1">
              <a:extLst>
                <a:ext uri="{63B3BB69-23CF-44E3-9099-C40C66FF867C}">
                  <a14:compatExt spid="_x0000_s2268"/>
                </a:ext>
                <a:ext uri="{FF2B5EF4-FFF2-40B4-BE49-F238E27FC236}">
                  <a16:creationId xmlns:a16="http://schemas.microsoft.com/office/drawing/2014/main" id="{00000000-0008-0000-0100-0000D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69" name="Button 221" descr="Remplissage MS Office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1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70" name="Button 222" descr="Remplissage Open/Libre Office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1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71" name="Button 223" descr="Remplissage MS Office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1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72" name="Button 224" descr="Remplissage Open/Libre Office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1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73" name="Button 225" descr="Remplissage MS Office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1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74" name="Button 226" descr="Remplissage Open/Libre Office" hidden="1">
              <a:extLst>
                <a:ext uri="{63B3BB69-23CF-44E3-9099-C40C66FF867C}">
                  <a14:compatExt spid="_x0000_s2274"/>
                </a:ext>
                <a:ext uri="{FF2B5EF4-FFF2-40B4-BE49-F238E27FC236}">
                  <a16:creationId xmlns:a16="http://schemas.microsoft.com/office/drawing/2014/main" id="{00000000-0008-0000-0100-0000E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75" name="Button 227" descr="Remplissage MS Office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1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76" name="Button 228" descr="Remplissage Open/Libre Office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1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77" name="Button 229" descr="Remplissage MS Office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1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78" name="Button 230" descr="Remplissage Open/Libre Office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1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79" name="Button 231" descr="Remplissage MS Office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1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80" name="Button 232" descr="Remplissage Open/Libre Office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1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81" name="Button 233" descr="Remplissage MS Office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1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82" name="Button 234" descr="Remplissage Open/Libre Office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1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2</xdr:col>
      <xdr:colOff>4618505</xdr:colOff>
      <xdr:row>5</xdr:row>
      <xdr:rowOff>1138518</xdr:rowOff>
    </xdr:from>
    <xdr:to>
      <xdr:col>2</xdr:col>
      <xdr:colOff>5098896</xdr:colOff>
      <xdr:row>7</xdr:row>
      <xdr:rowOff>7033</xdr:rowOff>
    </xdr:to>
    <xdr:pic>
      <xdr:nvPicPr>
        <xdr:cNvPr id="7" name="Graphique 6" descr="Loupe avec un remplissage uni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275980" y="3195918"/>
          <a:ext cx="480391" cy="497290"/>
        </a:xfrm>
        <a:prstGeom prst="rect">
          <a:avLst/>
        </a:prstGeom>
      </xdr:spPr>
    </xdr:pic>
    <xdr:clientData/>
  </xdr:twoCellAnchor>
  <xdr:twoCellAnchor>
    <xdr:from>
      <xdr:col>2</xdr:col>
      <xdr:colOff>5016552</xdr:colOff>
      <xdr:row>7</xdr:row>
      <xdr:rowOff>33618</xdr:rowOff>
    </xdr:from>
    <xdr:to>
      <xdr:col>2</xdr:col>
      <xdr:colOff>5020235</xdr:colOff>
      <xdr:row>7</xdr:row>
      <xdr:rowOff>403412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6831905" y="3832412"/>
          <a:ext cx="3683" cy="369794"/>
        </a:xfrm>
        <a:prstGeom prst="straightConnector1">
          <a:avLst/>
        </a:prstGeom>
        <a:ln w="38100">
          <a:solidFill>
            <a:srgbClr val="0000FF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83" name="Button 235" descr="Remplissage MS Office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1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84" name="Button 236" descr="Remplissage Open/Libre Office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1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85" name="Button 237" descr="Remplissage MS Office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1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86" name="Button 238" descr="Remplissage Open/Libre Office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1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87" name="Button 239" descr="Remplissage MS Office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1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88" name="Button 240" descr="Remplissage Open/Libre Office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1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89" name="Button 241" descr="Remplissage MS Office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1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90" name="Button 242" descr="Remplissage Open/Libre Office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1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91" name="Button 243" descr="Remplissage MS Office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1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92" name="Button 244" descr="Remplissage Open/Libre Office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1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93" name="Button 245" descr="Remplissage MS Office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1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94" name="Button 246" descr="Remplissage Open/Libre Office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1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95" name="Button 247" descr="Remplissage MS Office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1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96" name="Button 248" descr="Remplissage Open/Libre Office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1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97" name="Button 249" descr="Remplissage MS Office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1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298" name="Button 250" descr="Remplissage Open/Libre Office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1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299" name="Button 251" descr="Remplissage MS Office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1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300" name="Button 252" descr="Remplissage Open/Libre Office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1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301" name="Button 253" descr="Remplissage MS Office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1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302" name="Button 254" descr="Remplissage Open/Libre Office" hidden="1">
              <a:extLst>
                <a:ext uri="{63B3BB69-23CF-44E3-9099-C40C66FF867C}">
                  <a14:compatExt spid="_x0000_s2302"/>
                </a:ext>
                <a:ext uri="{FF2B5EF4-FFF2-40B4-BE49-F238E27FC236}">
                  <a16:creationId xmlns:a16="http://schemas.microsoft.com/office/drawing/2014/main" id="{00000000-0008-0000-0100-0000F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303" name="Button 255" descr="Remplissage MS Office" hidden="1">
              <a:extLst>
                <a:ext uri="{63B3BB69-23CF-44E3-9099-C40C66FF867C}">
                  <a14:compatExt spid="_x0000_s2303"/>
                </a:ext>
                <a:ext uri="{FF2B5EF4-FFF2-40B4-BE49-F238E27FC236}">
                  <a16:creationId xmlns:a16="http://schemas.microsoft.com/office/drawing/2014/main" id="{00000000-0008-0000-0100-0000F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304" name="Button 256" descr="Remplissage Open/Libre Office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00000000-0008-0000-0100-00000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305" name="Button 257" descr="Remplissage MS Office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00000000-0008-0000-0100-00000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306" name="Button 258" descr="Remplissage Open/Libre Office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00000000-0008-0000-0100-00000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307" name="Button 259" descr="Remplissage MS Office" hidden="1">
              <a:extLst>
                <a:ext uri="{63B3BB69-23CF-44E3-9099-C40C66FF867C}">
                  <a14:compatExt spid="_x0000_s2307"/>
                </a:ext>
                <a:ext uri="{FF2B5EF4-FFF2-40B4-BE49-F238E27FC236}">
                  <a16:creationId xmlns:a16="http://schemas.microsoft.com/office/drawing/2014/main" id="{00000000-0008-0000-0100-00000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308" name="Button 260" descr="Remplissage Open/Libre Office" hidden="1">
              <a:extLst>
                <a:ext uri="{63B3BB69-23CF-44E3-9099-C40C66FF867C}">
                  <a14:compatExt spid="_x0000_s2308"/>
                </a:ext>
                <a:ext uri="{FF2B5EF4-FFF2-40B4-BE49-F238E27FC236}">
                  <a16:creationId xmlns:a16="http://schemas.microsoft.com/office/drawing/2014/main" id="{00000000-0008-0000-0100-00000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309" name="Button 261" descr="Remplissage MS Office" hidden="1">
              <a:extLst>
                <a:ext uri="{63B3BB69-23CF-44E3-9099-C40C66FF867C}">
                  <a14:compatExt spid="_x0000_s2309"/>
                </a:ext>
                <a:ext uri="{FF2B5EF4-FFF2-40B4-BE49-F238E27FC236}">
                  <a16:creationId xmlns:a16="http://schemas.microsoft.com/office/drawing/2014/main" id="{00000000-0008-0000-0100-00000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310" name="Button 262" descr="Remplissage Open/Libre Office" hidden="1">
              <a:extLst>
                <a:ext uri="{63B3BB69-23CF-44E3-9099-C40C66FF867C}">
                  <a14:compatExt spid="_x0000_s2310"/>
                </a:ext>
                <a:ext uri="{FF2B5EF4-FFF2-40B4-BE49-F238E27FC236}">
                  <a16:creationId xmlns:a16="http://schemas.microsoft.com/office/drawing/2014/main" id="{00000000-0008-0000-0100-00000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311" name="Button 263" descr="Remplissage MS Office" hidden="1">
              <a:extLst>
                <a:ext uri="{63B3BB69-23CF-44E3-9099-C40C66FF867C}">
                  <a14:compatExt spid="_x0000_s2311"/>
                </a:ext>
                <a:ext uri="{FF2B5EF4-FFF2-40B4-BE49-F238E27FC236}">
                  <a16:creationId xmlns:a16="http://schemas.microsoft.com/office/drawing/2014/main" id="{00000000-0008-0000-0100-00000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312" name="Button 264" descr="Remplissage Open/Libre Office" hidden="1">
              <a:extLst>
                <a:ext uri="{63B3BB69-23CF-44E3-9099-C40C66FF867C}">
                  <a14:compatExt spid="_x0000_s2312"/>
                </a:ext>
                <a:ext uri="{FF2B5EF4-FFF2-40B4-BE49-F238E27FC236}">
                  <a16:creationId xmlns:a16="http://schemas.microsoft.com/office/drawing/2014/main" id="{00000000-0008-0000-0100-00000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313" name="Button 265" descr="Remplissage MS Office" hidden="1">
              <a:extLst>
                <a:ext uri="{63B3BB69-23CF-44E3-9099-C40C66FF867C}">
                  <a14:compatExt spid="_x0000_s2313"/>
                </a:ext>
                <a:ext uri="{FF2B5EF4-FFF2-40B4-BE49-F238E27FC236}">
                  <a16:creationId xmlns:a16="http://schemas.microsoft.com/office/drawing/2014/main" id="{00000000-0008-0000-0100-00000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314" name="Button 266" descr="Remplissage Open/Libre Office" hidden="1">
              <a:extLst>
                <a:ext uri="{63B3BB69-23CF-44E3-9099-C40C66FF867C}">
                  <a14:compatExt spid="_x0000_s2314"/>
                </a:ext>
                <a:ext uri="{FF2B5EF4-FFF2-40B4-BE49-F238E27FC236}">
                  <a16:creationId xmlns:a16="http://schemas.microsoft.com/office/drawing/2014/main" id="{00000000-0008-0000-0100-00000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315" name="Button 267" descr="Remplissage MS Office" hidden="1">
              <a:extLst>
                <a:ext uri="{63B3BB69-23CF-44E3-9099-C40C66FF867C}">
                  <a14:compatExt spid="_x0000_s2315"/>
                </a:ext>
                <a:ext uri="{FF2B5EF4-FFF2-40B4-BE49-F238E27FC236}">
                  <a16:creationId xmlns:a16="http://schemas.microsoft.com/office/drawing/2014/main" id="{00000000-0008-0000-0100-00000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316" name="Button 268" descr="Remplissage Open/Libre Office" hidden="1">
              <a:extLst>
                <a:ext uri="{63B3BB69-23CF-44E3-9099-C40C66FF867C}">
                  <a14:compatExt spid="_x0000_s2316"/>
                </a:ext>
                <a:ext uri="{FF2B5EF4-FFF2-40B4-BE49-F238E27FC236}">
                  <a16:creationId xmlns:a16="http://schemas.microsoft.com/office/drawing/2014/main" id="{00000000-0008-0000-0100-00000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317" name="Button 269" descr="Remplissage MS Office" hidden="1">
              <a:extLst>
                <a:ext uri="{63B3BB69-23CF-44E3-9099-C40C66FF867C}">
                  <a14:compatExt spid="_x0000_s2317"/>
                </a:ext>
                <a:ext uri="{FF2B5EF4-FFF2-40B4-BE49-F238E27FC236}">
                  <a16:creationId xmlns:a16="http://schemas.microsoft.com/office/drawing/2014/main" id="{00000000-0008-0000-0100-00000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318" name="Button 270" descr="Remplissage Open/Libre Office" hidden="1">
              <a:extLst>
                <a:ext uri="{63B3BB69-23CF-44E3-9099-C40C66FF867C}">
                  <a14:compatExt spid="_x0000_s2318"/>
                </a:ext>
                <a:ext uri="{FF2B5EF4-FFF2-40B4-BE49-F238E27FC236}">
                  <a16:creationId xmlns:a16="http://schemas.microsoft.com/office/drawing/2014/main" id="{00000000-0008-0000-0100-00000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449580</xdr:rowOff>
        </xdr:from>
        <xdr:to>
          <xdr:col>2</xdr:col>
          <xdr:colOff>381000</xdr:colOff>
          <xdr:row>8</xdr:row>
          <xdr:rowOff>388620</xdr:rowOff>
        </xdr:to>
        <xdr:sp macro="" textlink="">
          <xdr:nvSpPr>
            <xdr:cNvPr id="2319" name="Button 271" descr="Remplissage MS Office" hidden="1">
              <a:extLst>
                <a:ext uri="{63B3BB69-23CF-44E3-9099-C40C66FF867C}">
                  <a14:compatExt spid="_x0000_s2319"/>
                </a:ext>
                <a:ext uri="{FF2B5EF4-FFF2-40B4-BE49-F238E27FC236}">
                  <a16:creationId xmlns:a16="http://schemas.microsoft.com/office/drawing/2014/main" id="{00000000-0008-0000-0100-00000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MS 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2</xdr:col>
          <xdr:colOff>327660</xdr:colOff>
          <xdr:row>14</xdr:row>
          <xdr:rowOff>182880</xdr:rowOff>
        </xdr:to>
        <xdr:sp macro="" textlink="">
          <xdr:nvSpPr>
            <xdr:cNvPr id="2320" name="Button 272" descr="Remplissage Open/Libre Office" hidden="1">
              <a:extLst>
                <a:ext uri="{63B3BB69-23CF-44E3-9099-C40C66FF867C}">
                  <a14:compatExt spid="_x0000_s2320"/>
                </a:ext>
                <a:ext uri="{FF2B5EF4-FFF2-40B4-BE49-F238E27FC236}">
                  <a16:creationId xmlns:a16="http://schemas.microsoft.com/office/drawing/2014/main" id="{00000000-0008-0000-0100-00001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Remplissage Open/Libre Office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tablissements.fhf.fr/" TargetMode="External"/><Relationship Id="rId1" Type="http://schemas.openxmlformats.org/officeDocument/2006/relationships/hyperlink" Target="https://finess.esante.gouv.fr/fininter/jsp/index.jsp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2.xml"/><Relationship Id="rId21" Type="http://schemas.openxmlformats.org/officeDocument/2006/relationships/ctrlProp" Target="../ctrlProps/ctrlProp16.xml"/><Relationship Id="rId63" Type="http://schemas.openxmlformats.org/officeDocument/2006/relationships/ctrlProp" Target="../ctrlProps/ctrlProp58.xml"/><Relationship Id="rId159" Type="http://schemas.openxmlformats.org/officeDocument/2006/relationships/ctrlProp" Target="../ctrlProps/ctrlProp154.xml"/><Relationship Id="rId170" Type="http://schemas.openxmlformats.org/officeDocument/2006/relationships/ctrlProp" Target="../ctrlProps/ctrlProp165.xml"/><Relationship Id="rId226" Type="http://schemas.openxmlformats.org/officeDocument/2006/relationships/ctrlProp" Target="../ctrlProps/ctrlProp221.xml"/><Relationship Id="rId268" Type="http://schemas.openxmlformats.org/officeDocument/2006/relationships/ctrlProp" Target="../ctrlProps/ctrlProp263.xml"/><Relationship Id="rId32" Type="http://schemas.openxmlformats.org/officeDocument/2006/relationships/ctrlProp" Target="../ctrlProps/ctrlProp27.xml"/><Relationship Id="rId74" Type="http://schemas.openxmlformats.org/officeDocument/2006/relationships/ctrlProp" Target="../ctrlProps/ctrlProp69.xml"/><Relationship Id="rId128" Type="http://schemas.openxmlformats.org/officeDocument/2006/relationships/ctrlProp" Target="../ctrlProps/ctrlProp123.xml"/><Relationship Id="rId5" Type="http://schemas.openxmlformats.org/officeDocument/2006/relationships/vmlDrawing" Target="../drawings/vmlDrawing1.vml"/><Relationship Id="rId181" Type="http://schemas.openxmlformats.org/officeDocument/2006/relationships/ctrlProp" Target="../ctrlProps/ctrlProp176.xml"/><Relationship Id="rId237" Type="http://schemas.openxmlformats.org/officeDocument/2006/relationships/ctrlProp" Target="../ctrlProps/ctrlProp232.xml"/><Relationship Id="rId258" Type="http://schemas.openxmlformats.org/officeDocument/2006/relationships/ctrlProp" Target="../ctrlProps/ctrlProp253.xml"/><Relationship Id="rId22" Type="http://schemas.openxmlformats.org/officeDocument/2006/relationships/ctrlProp" Target="../ctrlProps/ctrlProp17.xml"/><Relationship Id="rId43" Type="http://schemas.openxmlformats.org/officeDocument/2006/relationships/ctrlProp" Target="../ctrlProps/ctrlProp38.xml"/><Relationship Id="rId64" Type="http://schemas.openxmlformats.org/officeDocument/2006/relationships/ctrlProp" Target="../ctrlProps/ctrlProp59.xml"/><Relationship Id="rId118" Type="http://schemas.openxmlformats.org/officeDocument/2006/relationships/ctrlProp" Target="../ctrlProps/ctrlProp113.xml"/><Relationship Id="rId139" Type="http://schemas.openxmlformats.org/officeDocument/2006/relationships/ctrlProp" Target="../ctrlProps/ctrlProp134.xml"/><Relationship Id="rId85" Type="http://schemas.openxmlformats.org/officeDocument/2006/relationships/ctrlProp" Target="../ctrlProps/ctrlProp80.xml"/><Relationship Id="rId150" Type="http://schemas.openxmlformats.org/officeDocument/2006/relationships/ctrlProp" Target="../ctrlProps/ctrlProp145.xml"/><Relationship Id="rId171" Type="http://schemas.openxmlformats.org/officeDocument/2006/relationships/ctrlProp" Target="../ctrlProps/ctrlProp166.xml"/><Relationship Id="rId192" Type="http://schemas.openxmlformats.org/officeDocument/2006/relationships/ctrlProp" Target="../ctrlProps/ctrlProp187.xml"/><Relationship Id="rId206" Type="http://schemas.openxmlformats.org/officeDocument/2006/relationships/ctrlProp" Target="../ctrlProps/ctrlProp201.xml"/><Relationship Id="rId227" Type="http://schemas.openxmlformats.org/officeDocument/2006/relationships/ctrlProp" Target="../ctrlProps/ctrlProp222.xml"/><Relationship Id="rId248" Type="http://schemas.openxmlformats.org/officeDocument/2006/relationships/ctrlProp" Target="../ctrlProps/ctrlProp243.xml"/><Relationship Id="rId269" Type="http://schemas.openxmlformats.org/officeDocument/2006/relationships/ctrlProp" Target="../ctrlProps/ctrlProp264.xml"/><Relationship Id="rId12" Type="http://schemas.openxmlformats.org/officeDocument/2006/relationships/ctrlProp" Target="../ctrlProps/ctrlProp7.xml"/><Relationship Id="rId33" Type="http://schemas.openxmlformats.org/officeDocument/2006/relationships/ctrlProp" Target="../ctrlProps/ctrlProp28.xml"/><Relationship Id="rId108" Type="http://schemas.openxmlformats.org/officeDocument/2006/relationships/ctrlProp" Target="../ctrlProps/ctrlProp103.xml"/><Relationship Id="rId129" Type="http://schemas.openxmlformats.org/officeDocument/2006/relationships/ctrlProp" Target="../ctrlProps/ctrlProp124.xml"/><Relationship Id="rId54" Type="http://schemas.openxmlformats.org/officeDocument/2006/relationships/ctrlProp" Target="../ctrlProps/ctrlProp49.xml"/><Relationship Id="rId75" Type="http://schemas.openxmlformats.org/officeDocument/2006/relationships/ctrlProp" Target="../ctrlProps/ctrlProp70.xml"/><Relationship Id="rId96" Type="http://schemas.openxmlformats.org/officeDocument/2006/relationships/ctrlProp" Target="../ctrlProps/ctrlProp91.xml"/><Relationship Id="rId140" Type="http://schemas.openxmlformats.org/officeDocument/2006/relationships/ctrlProp" Target="../ctrlProps/ctrlProp135.xml"/><Relationship Id="rId161" Type="http://schemas.openxmlformats.org/officeDocument/2006/relationships/ctrlProp" Target="../ctrlProps/ctrlProp156.xml"/><Relationship Id="rId182" Type="http://schemas.openxmlformats.org/officeDocument/2006/relationships/ctrlProp" Target="../ctrlProps/ctrlProp177.xml"/><Relationship Id="rId217" Type="http://schemas.openxmlformats.org/officeDocument/2006/relationships/ctrlProp" Target="../ctrlProps/ctrlProp212.xml"/><Relationship Id="rId6" Type="http://schemas.openxmlformats.org/officeDocument/2006/relationships/ctrlProp" Target="../ctrlProps/ctrlProp1.xml"/><Relationship Id="rId238" Type="http://schemas.openxmlformats.org/officeDocument/2006/relationships/ctrlProp" Target="../ctrlProps/ctrlProp233.xml"/><Relationship Id="rId259" Type="http://schemas.openxmlformats.org/officeDocument/2006/relationships/ctrlProp" Target="../ctrlProps/ctrlProp254.xml"/><Relationship Id="rId23" Type="http://schemas.openxmlformats.org/officeDocument/2006/relationships/ctrlProp" Target="../ctrlProps/ctrlProp18.xml"/><Relationship Id="rId119" Type="http://schemas.openxmlformats.org/officeDocument/2006/relationships/ctrlProp" Target="../ctrlProps/ctrlProp114.xml"/><Relationship Id="rId270" Type="http://schemas.openxmlformats.org/officeDocument/2006/relationships/ctrlProp" Target="../ctrlProps/ctrlProp265.xml"/><Relationship Id="rId44" Type="http://schemas.openxmlformats.org/officeDocument/2006/relationships/ctrlProp" Target="../ctrlProps/ctrlProp39.xml"/><Relationship Id="rId65" Type="http://schemas.openxmlformats.org/officeDocument/2006/relationships/ctrlProp" Target="../ctrlProps/ctrlProp60.xml"/><Relationship Id="rId86" Type="http://schemas.openxmlformats.org/officeDocument/2006/relationships/ctrlProp" Target="../ctrlProps/ctrlProp81.xml"/><Relationship Id="rId130" Type="http://schemas.openxmlformats.org/officeDocument/2006/relationships/ctrlProp" Target="../ctrlProps/ctrlProp125.xml"/><Relationship Id="rId151" Type="http://schemas.openxmlformats.org/officeDocument/2006/relationships/ctrlProp" Target="../ctrlProps/ctrlProp146.xml"/><Relationship Id="rId172" Type="http://schemas.openxmlformats.org/officeDocument/2006/relationships/ctrlProp" Target="../ctrlProps/ctrlProp167.xml"/><Relationship Id="rId193" Type="http://schemas.openxmlformats.org/officeDocument/2006/relationships/ctrlProp" Target="../ctrlProps/ctrlProp188.xml"/><Relationship Id="rId207" Type="http://schemas.openxmlformats.org/officeDocument/2006/relationships/ctrlProp" Target="../ctrlProps/ctrlProp202.xml"/><Relationship Id="rId228" Type="http://schemas.openxmlformats.org/officeDocument/2006/relationships/ctrlProp" Target="../ctrlProps/ctrlProp223.xml"/><Relationship Id="rId249" Type="http://schemas.openxmlformats.org/officeDocument/2006/relationships/ctrlProp" Target="../ctrlProps/ctrlProp244.xml"/><Relationship Id="rId13" Type="http://schemas.openxmlformats.org/officeDocument/2006/relationships/ctrlProp" Target="../ctrlProps/ctrlProp8.xml"/><Relationship Id="rId109" Type="http://schemas.openxmlformats.org/officeDocument/2006/relationships/ctrlProp" Target="../ctrlProps/ctrlProp104.xml"/><Relationship Id="rId260" Type="http://schemas.openxmlformats.org/officeDocument/2006/relationships/ctrlProp" Target="../ctrlProps/ctrlProp255.xml"/><Relationship Id="rId34" Type="http://schemas.openxmlformats.org/officeDocument/2006/relationships/ctrlProp" Target="../ctrlProps/ctrlProp29.xml"/><Relationship Id="rId55" Type="http://schemas.openxmlformats.org/officeDocument/2006/relationships/ctrlProp" Target="../ctrlProps/ctrlProp50.xml"/><Relationship Id="rId76" Type="http://schemas.openxmlformats.org/officeDocument/2006/relationships/ctrlProp" Target="../ctrlProps/ctrlProp71.xml"/><Relationship Id="rId97" Type="http://schemas.openxmlformats.org/officeDocument/2006/relationships/ctrlProp" Target="../ctrlProps/ctrlProp92.xml"/><Relationship Id="rId120" Type="http://schemas.openxmlformats.org/officeDocument/2006/relationships/ctrlProp" Target="../ctrlProps/ctrlProp115.xml"/><Relationship Id="rId141" Type="http://schemas.openxmlformats.org/officeDocument/2006/relationships/ctrlProp" Target="../ctrlProps/ctrlProp136.xml"/><Relationship Id="rId7" Type="http://schemas.openxmlformats.org/officeDocument/2006/relationships/ctrlProp" Target="../ctrlProps/ctrlProp2.xml"/><Relationship Id="rId162" Type="http://schemas.openxmlformats.org/officeDocument/2006/relationships/ctrlProp" Target="../ctrlProps/ctrlProp157.xml"/><Relationship Id="rId183" Type="http://schemas.openxmlformats.org/officeDocument/2006/relationships/ctrlProp" Target="../ctrlProps/ctrlProp178.xml"/><Relationship Id="rId218" Type="http://schemas.openxmlformats.org/officeDocument/2006/relationships/ctrlProp" Target="../ctrlProps/ctrlProp213.xml"/><Relationship Id="rId239" Type="http://schemas.openxmlformats.org/officeDocument/2006/relationships/ctrlProp" Target="../ctrlProps/ctrlProp234.xml"/><Relationship Id="rId250" Type="http://schemas.openxmlformats.org/officeDocument/2006/relationships/ctrlProp" Target="../ctrlProps/ctrlProp245.xml"/><Relationship Id="rId271" Type="http://schemas.openxmlformats.org/officeDocument/2006/relationships/ctrlProp" Target="../ctrlProps/ctrlProp266.xml"/><Relationship Id="rId24" Type="http://schemas.openxmlformats.org/officeDocument/2006/relationships/ctrlProp" Target="../ctrlProps/ctrlProp19.xml"/><Relationship Id="rId45" Type="http://schemas.openxmlformats.org/officeDocument/2006/relationships/ctrlProp" Target="../ctrlProps/ctrlProp40.xml"/><Relationship Id="rId66" Type="http://schemas.openxmlformats.org/officeDocument/2006/relationships/ctrlProp" Target="../ctrlProps/ctrlProp61.xml"/><Relationship Id="rId87" Type="http://schemas.openxmlformats.org/officeDocument/2006/relationships/ctrlProp" Target="../ctrlProps/ctrlProp82.xml"/><Relationship Id="rId110" Type="http://schemas.openxmlformats.org/officeDocument/2006/relationships/ctrlProp" Target="../ctrlProps/ctrlProp105.xml"/><Relationship Id="rId131" Type="http://schemas.openxmlformats.org/officeDocument/2006/relationships/ctrlProp" Target="../ctrlProps/ctrlProp126.xml"/><Relationship Id="rId152" Type="http://schemas.openxmlformats.org/officeDocument/2006/relationships/ctrlProp" Target="../ctrlProps/ctrlProp147.xml"/><Relationship Id="rId173" Type="http://schemas.openxmlformats.org/officeDocument/2006/relationships/ctrlProp" Target="../ctrlProps/ctrlProp168.xml"/><Relationship Id="rId194" Type="http://schemas.openxmlformats.org/officeDocument/2006/relationships/ctrlProp" Target="../ctrlProps/ctrlProp189.xml"/><Relationship Id="rId208" Type="http://schemas.openxmlformats.org/officeDocument/2006/relationships/ctrlProp" Target="../ctrlProps/ctrlProp203.xml"/><Relationship Id="rId229" Type="http://schemas.openxmlformats.org/officeDocument/2006/relationships/ctrlProp" Target="../ctrlProps/ctrlProp224.xml"/><Relationship Id="rId240" Type="http://schemas.openxmlformats.org/officeDocument/2006/relationships/ctrlProp" Target="../ctrlProps/ctrlProp235.xml"/><Relationship Id="rId261" Type="http://schemas.openxmlformats.org/officeDocument/2006/relationships/ctrlProp" Target="../ctrlProps/ctrlProp256.xml"/><Relationship Id="rId14" Type="http://schemas.openxmlformats.org/officeDocument/2006/relationships/ctrlProp" Target="../ctrlProps/ctrlProp9.xml"/><Relationship Id="rId35" Type="http://schemas.openxmlformats.org/officeDocument/2006/relationships/ctrlProp" Target="../ctrlProps/ctrlProp30.xml"/><Relationship Id="rId56" Type="http://schemas.openxmlformats.org/officeDocument/2006/relationships/ctrlProp" Target="../ctrlProps/ctrlProp51.xml"/><Relationship Id="rId77" Type="http://schemas.openxmlformats.org/officeDocument/2006/relationships/ctrlProp" Target="../ctrlProps/ctrlProp72.xml"/><Relationship Id="rId100" Type="http://schemas.openxmlformats.org/officeDocument/2006/relationships/ctrlProp" Target="../ctrlProps/ctrlProp95.xml"/><Relationship Id="rId8" Type="http://schemas.openxmlformats.org/officeDocument/2006/relationships/ctrlProp" Target="../ctrlProps/ctrlProp3.xml"/><Relationship Id="rId98" Type="http://schemas.openxmlformats.org/officeDocument/2006/relationships/ctrlProp" Target="../ctrlProps/ctrlProp93.xml"/><Relationship Id="rId121" Type="http://schemas.openxmlformats.org/officeDocument/2006/relationships/ctrlProp" Target="../ctrlProps/ctrlProp116.xml"/><Relationship Id="rId142" Type="http://schemas.openxmlformats.org/officeDocument/2006/relationships/ctrlProp" Target="../ctrlProps/ctrlProp137.xml"/><Relationship Id="rId163" Type="http://schemas.openxmlformats.org/officeDocument/2006/relationships/ctrlProp" Target="../ctrlProps/ctrlProp158.xml"/><Relationship Id="rId184" Type="http://schemas.openxmlformats.org/officeDocument/2006/relationships/ctrlProp" Target="../ctrlProps/ctrlProp179.xml"/><Relationship Id="rId219" Type="http://schemas.openxmlformats.org/officeDocument/2006/relationships/ctrlProp" Target="../ctrlProps/ctrlProp214.xml"/><Relationship Id="rId230" Type="http://schemas.openxmlformats.org/officeDocument/2006/relationships/ctrlProp" Target="../ctrlProps/ctrlProp225.xml"/><Relationship Id="rId251" Type="http://schemas.openxmlformats.org/officeDocument/2006/relationships/ctrlProp" Target="../ctrlProps/ctrlProp246.xml"/><Relationship Id="rId25" Type="http://schemas.openxmlformats.org/officeDocument/2006/relationships/ctrlProp" Target="../ctrlProps/ctrlProp20.xml"/><Relationship Id="rId46" Type="http://schemas.openxmlformats.org/officeDocument/2006/relationships/ctrlProp" Target="../ctrlProps/ctrlProp41.xml"/><Relationship Id="rId67" Type="http://schemas.openxmlformats.org/officeDocument/2006/relationships/ctrlProp" Target="../ctrlProps/ctrlProp62.xml"/><Relationship Id="rId272" Type="http://schemas.openxmlformats.org/officeDocument/2006/relationships/ctrlProp" Target="../ctrlProps/ctrlProp267.xml"/><Relationship Id="rId88" Type="http://schemas.openxmlformats.org/officeDocument/2006/relationships/ctrlProp" Target="../ctrlProps/ctrlProp83.xml"/><Relationship Id="rId111" Type="http://schemas.openxmlformats.org/officeDocument/2006/relationships/ctrlProp" Target="../ctrlProps/ctrlProp106.xml"/><Relationship Id="rId132" Type="http://schemas.openxmlformats.org/officeDocument/2006/relationships/ctrlProp" Target="../ctrlProps/ctrlProp127.xml"/><Relationship Id="rId153" Type="http://schemas.openxmlformats.org/officeDocument/2006/relationships/ctrlProp" Target="../ctrlProps/ctrlProp148.xml"/><Relationship Id="rId174" Type="http://schemas.openxmlformats.org/officeDocument/2006/relationships/ctrlProp" Target="../ctrlProps/ctrlProp169.xml"/><Relationship Id="rId195" Type="http://schemas.openxmlformats.org/officeDocument/2006/relationships/ctrlProp" Target="../ctrlProps/ctrlProp190.xml"/><Relationship Id="rId209" Type="http://schemas.openxmlformats.org/officeDocument/2006/relationships/ctrlProp" Target="../ctrlProps/ctrlProp204.xml"/><Relationship Id="rId220" Type="http://schemas.openxmlformats.org/officeDocument/2006/relationships/ctrlProp" Target="../ctrlProps/ctrlProp215.xml"/><Relationship Id="rId241" Type="http://schemas.openxmlformats.org/officeDocument/2006/relationships/ctrlProp" Target="../ctrlProps/ctrlProp236.xml"/><Relationship Id="rId15" Type="http://schemas.openxmlformats.org/officeDocument/2006/relationships/ctrlProp" Target="../ctrlProps/ctrlProp10.xml"/><Relationship Id="rId36" Type="http://schemas.openxmlformats.org/officeDocument/2006/relationships/ctrlProp" Target="../ctrlProps/ctrlProp31.xml"/><Relationship Id="rId57" Type="http://schemas.openxmlformats.org/officeDocument/2006/relationships/ctrlProp" Target="../ctrlProps/ctrlProp52.xml"/><Relationship Id="rId262" Type="http://schemas.openxmlformats.org/officeDocument/2006/relationships/ctrlProp" Target="../ctrlProps/ctrlProp257.xml"/><Relationship Id="rId78" Type="http://schemas.openxmlformats.org/officeDocument/2006/relationships/ctrlProp" Target="../ctrlProps/ctrlProp73.xml"/><Relationship Id="rId99" Type="http://schemas.openxmlformats.org/officeDocument/2006/relationships/ctrlProp" Target="../ctrlProps/ctrlProp94.xml"/><Relationship Id="rId101" Type="http://schemas.openxmlformats.org/officeDocument/2006/relationships/ctrlProp" Target="../ctrlProps/ctrlProp96.xml"/><Relationship Id="rId122" Type="http://schemas.openxmlformats.org/officeDocument/2006/relationships/ctrlProp" Target="../ctrlProps/ctrlProp117.xml"/><Relationship Id="rId143" Type="http://schemas.openxmlformats.org/officeDocument/2006/relationships/ctrlProp" Target="../ctrlProps/ctrlProp138.xml"/><Relationship Id="rId164" Type="http://schemas.openxmlformats.org/officeDocument/2006/relationships/ctrlProp" Target="../ctrlProps/ctrlProp159.xml"/><Relationship Id="rId185" Type="http://schemas.openxmlformats.org/officeDocument/2006/relationships/ctrlProp" Target="../ctrlProps/ctrlProp180.xml"/><Relationship Id="rId9" Type="http://schemas.openxmlformats.org/officeDocument/2006/relationships/ctrlProp" Target="../ctrlProps/ctrlProp4.xml"/><Relationship Id="rId210" Type="http://schemas.openxmlformats.org/officeDocument/2006/relationships/ctrlProp" Target="../ctrlProps/ctrlProp205.xml"/><Relationship Id="rId26" Type="http://schemas.openxmlformats.org/officeDocument/2006/relationships/ctrlProp" Target="../ctrlProps/ctrlProp21.xml"/><Relationship Id="rId231" Type="http://schemas.openxmlformats.org/officeDocument/2006/relationships/ctrlProp" Target="../ctrlProps/ctrlProp226.xml"/><Relationship Id="rId252" Type="http://schemas.openxmlformats.org/officeDocument/2006/relationships/ctrlProp" Target="../ctrlProps/ctrlProp247.xml"/><Relationship Id="rId273" Type="http://schemas.openxmlformats.org/officeDocument/2006/relationships/ctrlProp" Target="../ctrlProps/ctrlProp268.xml"/><Relationship Id="rId47" Type="http://schemas.openxmlformats.org/officeDocument/2006/relationships/ctrlProp" Target="../ctrlProps/ctrlProp42.xml"/><Relationship Id="rId68" Type="http://schemas.openxmlformats.org/officeDocument/2006/relationships/ctrlProp" Target="../ctrlProps/ctrlProp63.xml"/><Relationship Id="rId89" Type="http://schemas.openxmlformats.org/officeDocument/2006/relationships/ctrlProp" Target="../ctrlProps/ctrlProp84.xml"/><Relationship Id="rId112" Type="http://schemas.openxmlformats.org/officeDocument/2006/relationships/ctrlProp" Target="../ctrlProps/ctrlProp107.xml"/><Relationship Id="rId133" Type="http://schemas.openxmlformats.org/officeDocument/2006/relationships/ctrlProp" Target="../ctrlProps/ctrlProp128.xml"/><Relationship Id="rId154" Type="http://schemas.openxmlformats.org/officeDocument/2006/relationships/ctrlProp" Target="../ctrlProps/ctrlProp149.xml"/><Relationship Id="rId175" Type="http://schemas.openxmlformats.org/officeDocument/2006/relationships/ctrlProp" Target="../ctrlProps/ctrlProp170.xml"/><Relationship Id="rId196" Type="http://schemas.openxmlformats.org/officeDocument/2006/relationships/ctrlProp" Target="../ctrlProps/ctrlProp191.xml"/><Relationship Id="rId200" Type="http://schemas.openxmlformats.org/officeDocument/2006/relationships/ctrlProp" Target="../ctrlProps/ctrlProp195.xml"/><Relationship Id="rId16" Type="http://schemas.openxmlformats.org/officeDocument/2006/relationships/ctrlProp" Target="../ctrlProps/ctrlProp11.xml"/><Relationship Id="rId221" Type="http://schemas.openxmlformats.org/officeDocument/2006/relationships/ctrlProp" Target="../ctrlProps/ctrlProp216.xml"/><Relationship Id="rId242" Type="http://schemas.openxmlformats.org/officeDocument/2006/relationships/ctrlProp" Target="../ctrlProps/ctrlProp237.xml"/><Relationship Id="rId263" Type="http://schemas.openxmlformats.org/officeDocument/2006/relationships/ctrlProp" Target="../ctrlProps/ctrlProp258.xml"/><Relationship Id="rId37" Type="http://schemas.openxmlformats.org/officeDocument/2006/relationships/ctrlProp" Target="../ctrlProps/ctrlProp32.xml"/><Relationship Id="rId58" Type="http://schemas.openxmlformats.org/officeDocument/2006/relationships/ctrlProp" Target="../ctrlProps/ctrlProp53.xml"/><Relationship Id="rId79" Type="http://schemas.openxmlformats.org/officeDocument/2006/relationships/ctrlProp" Target="../ctrlProps/ctrlProp74.xml"/><Relationship Id="rId102" Type="http://schemas.openxmlformats.org/officeDocument/2006/relationships/ctrlProp" Target="../ctrlProps/ctrlProp97.xml"/><Relationship Id="rId123" Type="http://schemas.openxmlformats.org/officeDocument/2006/relationships/ctrlProp" Target="../ctrlProps/ctrlProp118.xml"/><Relationship Id="rId144" Type="http://schemas.openxmlformats.org/officeDocument/2006/relationships/ctrlProp" Target="../ctrlProps/ctrlProp139.xml"/><Relationship Id="rId90" Type="http://schemas.openxmlformats.org/officeDocument/2006/relationships/ctrlProp" Target="../ctrlProps/ctrlProp85.xml"/><Relationship Id="rId165" Type="http://schemas.openxmlformats.org/officeDocument/2006/relationships/ctrlProp" Target="../ctrlProps/ctrlProp160.xml"/><Relationship Id="rId186" Type="http://schemas.openxmlformats.org/officeDocument/2006/relationships/ctrlProp" Target="../ctrlProps/ctrlProp181.xml"/><Relationship Id="rId211" Type="http://schemas.openxmlformats.org/officeDocument/2006/relationships/ctrlProp" Target="../ctrlProps/ctrlProp206.xml"/><Relationship Id="rId232" Type="http://schemas.openxmlformats.org/officeDocument/2006/relationships/ctrlProp" Target="../ctrlProps/ctrlProp227.xml"/><Relationship Id="rId253" Type="http://schemas.openxmlformats.org/officeDocument/2006/relationships/ctrlProp" Target="../ctrlProps/ctrlProp248.xml"/><Relationship Id="rId274" Type="http://schemas.openxmlformats.org/officeDocument/2006/relationships/ctrlProp" Target="../ctrlProps/ctrlProp269.xml"/><Relationship Id="rId27" Type="http://schemas.openxmlformats.org/officeDocument/2006/relationships/ctrlProp" Target="../ctrlProps/ctrlProp22.xml"/><Relationship Id="rId48" Type="http://schemas.openxmlformats.org/officeDocument/2006/relationships/ctrlProp" Target="../ctrlProps/ctrlProp43.xml"/><Relationship Id="rId69" Type="http://schemas.openxmlformats.org/officeDocument/2006/relationships/ctrlProp" Target="../ctrlProps/ctrlProp64.xml"/><Relationship Id="rId113" Type="http://schemas.openxmlformats.org/officeDocument/2006/relationships/ctrlProp" Target="../ctrlProps/ctrlProp108.xml"/><Relationship Id="rId134" Type="http://schemas.openxmlformats.org/officeDocument/2006/relationships/ctrlProp" Target="../ctrlProps/ctrlProp129.xml"/><Relationship Id="rId80" Type="http://schemas.openxmlformats.org/officeDocument/2006/relationships/ctrlProp" Target="../ctrlProps/ctrlProp75.xml"/><Relationship Id="rId155" Type="http://schemas.openxmlformats.org/officeDocument/2006/relationships/ctrlProp" Target="../ctrlProps/ctrlProp150.xml"/><Relationship Id="rId176" Type="http://schemas.openxmlformats.org/officeDocument/2006/relationships/ctrlProp" Target="../ctrlProps/ctrlProp171.xml"/><Relationship Id="rId197" Type="http://schemas.openxmlformats.org/officeDocument/2006/relationships/ctrlProp" Target="../ctrlProps/ctrlProp192.xml"/><Relationship Id="rId201" Type="http://schemas.openxmlformats.org/officeDocument/2006/relationships/ctrlProp" Target="../ctrlProps/ctrlProp196.xml"/><Relationship Id="rId222" Type="http://schemas.openxmlformats.org/officeDocument/2006/relationships/ctrlProp" Target="../ctrlProps/ctrlProp217.xml"/><Relationship Id="rId243" Type="http://schemas.openxmlformats.org/officeDocument/2006/relationships/ctrlProp" Target="../ctrlProps/ctrlProp238.xml"/><Relationship Id="rId264" Type="http://schemas.openxmlformats.org/officeDocument/2006/relationships/ctrlProp" Target="../ctrlProps/ctrlProp259.xml"/><Relationship Id="rId17" Type="http://schemas.openxmlformats.org/officeDocument/2006/relationships/ctrlProp" Target="../ctrlProps/ctrlProp12.xml"/><Relationship Id="rId38" Type="http://schemas.openxmlformats.org/officeDocument/2006/relationships/ctrlProp" Target="../ctrlProps/ctrlProp33.xml"/><Relationship Id="rId59" Type="http://schemas.openxmlformats.org/officeDocument/2006/relationships/ctrlProp" Target="../ctrlProps/ctrlProp54.xml"/><Relationship Id="rId103" Type="http://schemas.openxmlformats.org/officeDocument/2006/relationships/ctrlProp" Target="../ctrlProps/ctrlProp98.xml"/><Relationship Id="rId124" Type="http://schemas.openxmlformats.org/officeDocument/2006/relationships/ctrlProp" Target="../ctrlProps/ctrlProp119.xml"/><Relationship Id="rId70" Type="http://schemas.openxmlformats.org/officeDocument/2006/relationships/ctrlProp" Target="../ctrlProps/ctrlProp65.xml"/><Relationship Id="rId91" Type="http://schemas.openxmlformats.org/officeDocument/2006/relationships/ctrlProp" Target="../ctrlProps/ctrlProp86.xml"/><Relationship Id="rId145" Type="http://schemas.openxmlformats.org/officeDocument/2006/relationships/ctrlProp" Target="../ctrlProps/ctrlProp140.xml"/><Relationship Id="rId166" Type="http://schemas.openxmlformats.org/officeDocument/2006/relationships/ctrlProp" Target="../ctrlProps/ctrlProp161.xml"/><Relationship Id="rId187" Type="http://schemas.openxmlformats.org/officeDocument/2006/relationships/ctrlProp" Target="../ctrlProps/ctrlProp182.xml"/><Relationship Id="rId1" Type="http://schemas.openxmlformats.org/officeDocument/2006/relationships/hyperlink" Target="https://finess.esante.gouv.fr/fininter/jsp/index.jsp" TargetMode="External"/><Relationship Id="rId212" Type="http://schemas.openxmlformats.org/officeDocument/2006/relationships/ctrlProp" Target="../ctrlProps/ctrlProp207.xml"/><Relationship Id="rId233" Type="http://schemas.openxmlformats.org/officeDocument/2006/relationships/ctrlProp" Target="../ctrlProps/ctrlProp228.xml"/><Relationship Id="rId254" Type="http://schemas.openxmlformats.org/officeDocument/2006/relationships/ctrlProp" Target="../ctrlProps/ctrlProp249.xml"/><Relationship Id="rId28" Type="http://schemas.openxmlformats.org/officeDocument/2006/relationships/ctrlProp" Target="../ctrlProps/ctrlProp23.xml"/><Relationship Id="rId49" Type="http://schemas.openxmlformats.org/officeDocument/2006/relationships/ctrlProp" Target="../ctrlProps/ctrlProp44.xml"/><Relationship Id="rId114" Type="http://schemas.openxmlformats.org/officeDocument/2006/relationships/ctrlProp" Target="../ctrlProps/ctrlProp109.xml"/><Relationship Id="rId275" Type="http://schemas.openxmlformats.org/officeDocument/2006/relationships/ctrlProp" Target="../ctrlProps/ctrlProp270.xml"/><Relationship Id="rId60" Type="http://schemas.openxmlformats.org/officeDocument/2006/relationships/ctrlProp" Target="../ctrlProps/ctrlProp55.xml"/><Relationship Id="rId81" Type="http://schemas.openxmlformats.org/officeDocument/2006/relationships/ctrlProp" Target="../ctrlProps/ctrlProp76.xml"/><Relationship Id="rId135" Type="http://schemas.openxmlformats.org/officeDocument/2006/relationships/ctrlProp" Target="../ctrlProps/ctrlProp130.xml"/><Relationship Id="rId156" Type="http://schemas.openxmlformats.org/officeDocument/2006/relationships/ctrlProp" Target="../ctrlProps/ctrlProp151.xml"/><Relationship Id="rId177" Type="http://schemas.openxmlformats.org/officeDocument/2006/relationships/ctrlProp" Target="../ctrlProps/ctrlProp172.xml"/><Relationship Id="rId198" Type="http://schemas.openxmlformats.org/officeDocument/2006/relationships/ctrlProp" Target="../ctrlProps/ctrlProp193.xml"/><Relationship Id="rId202" Type="http://schemas.openxmlformats.org/officeDocument/2006/relationships/ctrlProp" Target="../ctrlProps/ctrlProp197.xml"/><Relationship Id="rId223" Type="http://schemas.openxmlformats.org/officeDocument/2006/relationships/ctrlProp" Target="../ctrlProps/ctrlProp218.xml"/><Relationship Id="rId244" Type="http://schemas.openxmlformats.org/officeDocument/2006/relationships/ctrlProp" Target="../ctrlProps/ctrlProp239.xml"/><Relationship Id="rId18" Type="http://schemas.openxmlformats.org/officeDocument/2006/relationships/ctrlProp" Target="../ctrlProps/ctrlProp13.xml"/><Relationship Id="rId39" Type="http://schemas.openxmlformats.org/officeDocument/2006/relationships/ctrlProp" Target="../ctrlProps/ctrlProp34.xml"/><Relationship Id="rId265" Type="http://schemas.openxmlformats.org/officeDocument/2006/relationships/ctrlProp" Target="../ctrlProps/ctrlProp260.xml"/><Relationship Id="rId50" Type="http://schemas.openxmlformats.org/officeDocument/2006/relationships/ctrlProp" Target="../ctrlProps/ctrlProp45.xml"/><Relationship Id="rId104" Type="http://schemas.openxmlformats.org/officeDocument/2006/relationships/ctrlProp" Target="../ctrlProps/ctrlProp99.xml"/><Relationship Id="rId125" Type="http://schemas.openxmlformats.org/officeDocument/2006/relationships/ctrlProp" Target="../ctrlProps/ctrlProp120.xml"/><Relationship Id="rId146" Type="http://schemas.openxmlformats.org/officeDocument/2006/relationships/ctrlProp" Target="../ctrlProps/ctrlProp141.xml"/><Relationship Id="rId167" Type="http://schemas.openxmlformats.org/officeDocument/2006/relationships/ctrlProp" Target="../ctrlProps/ctrlProp162.xml"/><Relationship Id="rId188" Type="http://schemas.openxmlformats.org/officeDocument/2006/relationships/ctrlProp" Target="../ctrlProps/ctrlProp183.xml"/><Relationship Id="rId71" Type="http://schemas.openxmlformats.org/officeDocument/2006/relationships/ctrlProp" Target="../ctrlProps/ctrlProp66.xml"/><Relationship Id="rId92" Type="http://schemas.openxmlformats.org/officeDocument/2006/relationships/ctrlProp" Target="../ctrlProps/ctrlProp87.xml"/><Relationship Id="rId213" Type="http://schemas.openxmlformats.org/officeDocument/2006/relationships/ctrlProp" Target="../ctrlProps/ctrlProp208.xml"/><Relationship Id="rId234" Type="http://schemas.openxmlformats.org/officeDocument/2006/relationships/ctrlProp" Target="../ctrlProps/ctrlProp229.xml"/><Relationship Id="rId2" Type="http://schemas.openxmlformats.org/officeDocument/2006/relationships/hyperlink" Target="https://etablissements.fhf.fr/" TargetMode="External"/><Relationship Id="rId29" Type="http://schemas.openxmlformats.org/officeDocument/2006/relationships/ctrlProp" Target="../ctrlProps/ctrlProp24.xml"/><Relationship Id="rId255" Type="http://schemas.openxmlformats.org/officeDocument/2006/relationships/ctrlProp" Target="../ctrlProps/ctrlProp250.xml"/><Relationship Id="rId276" Type="http://schemas.openxmlformats.org/officeDocument/2006/relationships/ctrlProp" Target="../ctrlProps/ctrlProp271.xml"/><Relationship Id="rId40" Type="http://schemas.openxmlformats.org/officeDocument/2006/relationships/ctrlProp" Target="../ctrlProps/ctrlProp35.xml"/><Relationship Id="rId115" Type="http://schemas.openxmlformats.org/officeDocument/2006/relationships/ctrlProp" Target="../ctrlProps/ctrlProp110.xml"/><Relationship Id="rId136" Type="http://schemas.openxmlformats.org/officeDocument/2006/relationships/ctrlProp" Target="../ctrlProps/ctrlProp131.xml"/><Relationship Id="rId157" Type="http://schemas.openxmlformats.org/officeDocument/2006/relationships/ctrlProp" Target="../ctrlProps/ctrlProp152.xml"/><Relationship Id="rId178" Type="http://schemas.openxmlformats.org/officeDocument/2006/relationships/ctrlProp" Target="../ctrlProps/ctrlProp173.xml"/><Relationship Id="rId61" Type="http://schemas.openxmlformats.org/officeDocument/2006/relationships/ctrlProp" Target="../ctrlProps/ctrlProp56.xml"/><Relationship Id="rId82" Type="http://schemas.openxmlformats.org/officeDocument/2006/relationships/ctrlProp" Target="../ctrlProps/ctrlProp77.xml"/><Relationship Id="rId199" Type="http://schemas.openxmlformats.org/officeDocument/2006/relationships/ctrlProp" Target="../ctrlProps/ctrlProp194.xml"/><Relationship Id="rId203" Type="http://schemas.openxmlformats.org/officeDocument/2006/relationships/ctrlProp" Target="../ctrlProps/ctrlProp198.xml"/><Relationship Id="rId19" Type="http://schemas.openxmlformats.org/officeDocument/2006/relationships/ctrlProp" Target="../ctrlProps/ctrlProp14.xml"/><Relationship Id="rId224" Type="http://schemas.openxmlformats.org/officeDocument/2006/relationships/ctrlProp" Target="../ctrlProps/ctrlProp219.xml"/><Relationship Id="rId245" Type="http://schemas.openxmlformats.org/officeDocument/2006/relationships/ctrlProp" Target="../ctrlProps/ctrlProp240.xml"/><Relationship Id="rId266" Type="http://schemas.openxmlformats.org/officeDocument/2006/relationships/ctrlProp" Target="../ctrlProps/ctrlProp261.xml"/><Relationship Id="rId30" Type="http://schemas.openxmlformats.org/officeDocument/2006/relationships/ctrlProp" Target="../ctrlProps/ctrlProp25.xml"/><Relationship Id="rId105" Type="http://schemas.openxmlformats.org/officeDocument/2006/relationships/ctrlProp" Target="../ctrlProps/ctrlProp100.xml"/><Relationship Id="rId126" Type="http://schemas.openxmlformats.org/officeDocument/2006/relationships/ctrlProp" Target="../ctrlProps/ctrlProp121.xml"/><Relationship Id="rId147" Type="http://schemas.openxmlformats.org/officeDocument/2006/relationships/ctrlProp" Target="../ctrlProps/ctrlProp142.xml"/><Relationship Id="rId168" Type="http://schemas.openxmlformats.org/officeDocument/2006/relationships/ctrlProp" Target="../ctrlProps/ctrlProp163.xml"/><Relationship Id="rId51" Type="http://schemas.openxmlformats.org/officeDocument/2006/relationships/ctrlProp" Target="../ctrlProps/ctrlProp46.xml"/><Relationship Id="rId72" Type="http://schemas.openxmlformats.org/officeDocument/2006/relationships/ctrlProp" Target="../ctrlProps/ctrlProp67.xml"/><Relationship Id="rId93" Type="http://schemas.openxmlformats.org/officeDocument/2006/relationships/ctrlProp" Target="../ctrlProps/ctrlProp88.xml"/><Relationship Id="rId189" Type="http://schemas.openxmlformats.org/officeDocument/2006/relationships/ctrlProp" Target="../ctrlProps/ctrlProp184.xml"/><Relationship Id="rId3" Type="http://schemas.openxmlformats.org/officeDocument/2006/relationships/printerSettings" Target="../printerSettings/printerSettings2.bin"/><Relationship Id="rId214" Type="http://schemas.openxmlformats.org/officeDocument/2006/relationships/ctrlProp" Target="../ctrlProps/ctrlProp209.xml"/><Relationship Id="rId235" Type="http://schemas.openxmlformats.org/officeDocument/2006/relationships/ctrlProp" Target="../ctrlProps/ctrlProp230.xml"/><Relationship Id="rId256" Type="http://schemas.openxmlformats.org/officeDocument/2006/relationships/ctrlProp" Target="../ctrlProps/ctrlProp251.xml"/><Relationship Id="rId277" Type="http://schemas.openxmlformats.org/officeDocument/2006/relationships/ctrlProp" Target="../ctrlProps/ctrlProp272.xml"/><Relationship Id="rId116" Type="http://schemas.openxmlformats.org/officeDocument/2006/relationships/ctrlProp" Target="../ctrlProps/ctrlProp111.xml"/><Relationship Id="rId137" Type="http://schemas.openxmlformats.org/officeDocument/2006/relationships/ctrlProp" Target="../ctrlProps/ctrlProp132.xml"/><Relationship Id="rId158" Type="http://schemas.openxmlformats.org/officeDocument/2006/relationships/ctrlProp" Target="../ctrlProps/ctrlProp153.xml"/><Relationship Id="rId20" Type="http://schemas.openxmlformats.org/officeDocument/2006/relationships/ctrlProp" Target="../ctrlProps/ctrlProp15.xml"/><Relationship Id="rId41" Type="http://schemas.openxmlformats.org/officeDocument/2006/relationships/ctrlProp" Target="../ctrlProps/ctrlProp36.xml"/><Relationship Id="rId62" Type="http://schemas.openxmlformats.org/officeDocument/2006/relationships/ctrlProp" Target="../ctrlProps/ctrlProp57.xml"/><Relationship Id="rId83" Type="http://schemas.openxmlformats.org/officeDocument/2006/relationships/ctrlProp" Target="../ctrlProps/ctrlProp78.xml"/><Relationship Id="rId179" Type="http://schemas.openxmlformats.org/officeDocument/2006/relationships/ctrlProp" Target="../ctrlProps/ctrlProp174.xml"/><Relationship Id="rId190" Type="http://schemas.openxmlformats.org/officeDocument/2006/relationships/ctrlProp" Target="../ctrlProps/ctrlProp185.xml"/><Relationship Id="rId204" Type="http://schemas.openxmlformats.org/officeDocument/2006/relationships/ctrlProp" Target="../ctrlProps/ctrlProp199.xml"/><Relationship Id="rId225" Type="http://schemas.openxmlformats.org/officeDocument/2006/relationships/ctrlProp" Target="../ctrlProps/ctrlProp220.xml"/><Relationship Id="rId246" Type="http://schemas.openxmlformats.org/officeDocument/2006/relationships/ctrlProp" Target="../ctrlProps/ctrlProp241.xml"/><Relationship Id="rId267" Type="http://schemas.openxmlformats.org/officeDocument/2006/relationships/ctrlProp" Target="../ctrlProps/ctrlProp262.xml"/><Relationship Id="rId106" Type="http://schemas.openxmlformats.org/officeDocument/2006/relationships/ctrlProp" Target="../ctrlProps/ctrlProp101.xml"/><Relationship Id="rId127" Type="http://schemas.openxmlformats.org/officeDocument/2006/relationships/ctrlProp" Target="../ctrlProps/ctrlProp122.xml"/><Relationship Id="rId10" Type="http://schemas.openxmlformats.org/officeDocument/2006/relationships/ctrlProp" Target="../ctrlProps/ctrlProp5.xml"/><Relationship Id="rId31" Type="http://schemas.openxmlformats.org/officeDocument/2006/relationships/ctrlProp" Target="../ctrlProps/ctrlProp26.xml"/><Relationship Id="rId52" Type="http://schemas.openxmlformats.org/officeDocument/2006/relationships/ctrlProp" Target="../ctrlProps/ctrlProp47.xml"/><Relationship Id="rId73" Type="http://schemas.openxmlformats.org/officeDocument/2006/relationships/ctrlProp" Target="../ctrlProps/ctrlProp68.xml"/><Relationship Id="rId94" Type="http://schemas.openxmlformats.org/officeDocument/2006/relationships/ctrlProp" Target="../ctrlProps/ctrlProp89.xml"/><Relationship Id="rId148" Type="http://schemas.openxmlformats.org/officeDocument/2006/relationships/ctrlProp" Target="../ctrlProps/ctrlProp143.xml"/><Relationship Id="rId169" Type="http://schemas.openxmlformats.org/officeDocument/2006/relationships/ctrlProp" Target="../ctrlProps/ctrlProp164.xml"/><Relationship Id="rId4" Type="http://schemas.openxmlformats.org/officeDocument/2006/relationships/drawing" Target="../drawings/drawing2.xml"/><Relationship Id="rId180" Type="http://schemas.openxmlformats.org/officeDocument/2006/relationships/ctrlProp" Target="../ctrlProps/ctrlProp175.xml"/><Relationship Id="rId215" Type="http://schemas.openxmlformats.org/officeDocument/2006/relationships/ctrlProp" Target="../ctrlProps/ctrlProp210.xml"/><Relationship Id="rId236" Type="http://schemas.openxmlformats.org/officeDocument/2006/relationships/ctrlProp" Target="../ctrlProps/ctrlProp231.xml"/><Relationship Id="rId257" Type="http://schemas.openxmlformats.org/officeDocument/2006/relationships/ctrlProp" Target="../ctrlProps/ctrlProp252.xml"/><Relationship Id="rId42" Type="http://schemas.openxmlformats.org/officeDocument/2006/relationships/ctrlProp" Target="../ctrlProps/ctrlProp37.xml"/><Relationship Id="rId84" Type="http://schemas.openxmlformats.org/officeDocument/2006/relationships/ctrlProp" Target="../ctrlProps/ctrlProp79.xml"/><Relationship Id="rId138" Type="http://schemas.openxmlformats.org/officeDocument/2006/relationships/ctrlProp" Target="../ctrlProps/ctrlProp133.xml"/><Relationship Id="rId191" Type="http://schemas.openxmlformats.org/officeDocument/2006/relationships/ctrlProp" Target="../ctrlProps/ctrlProp186.xml"/><Relationship Id="rId205" Type="http://schemas.openxmlformats.org/officeDocument/2006/relationships/ctrlProp" Target="../ctrlProps/ctrlProp200.xml"/><Relationship Id="rId247" Type="http://schemas.openxmlformats.org/officeDocument/2006/relationships/ctrlProp" Target="../ctrlProps/ctrlProp242.xml"/><Relationship Id="rId107" Type="http://schemas.openxmlformats.org/officeDocument/2006/relationships/ctrlProp" Target="../ctrlProps/ctrlProp102.xml"/><Relationship Id="rId11" Type="http://schemas.openxmlformats.org/officeDocument/2006/relationships/ctrlProp" Target="../ctrlProps/ctrlProp6.xml"/><Relationship Id="rId53" Type="http://schemas.openxmlformats.org/officeDocument/2006/relationships/ctrlProp" Target="../ctrlProps/ctrlProp48.xml"/><Relationship Id="rId149" Type="http://schemas.openxmlformats.org/officeDocument/2006/relationships/ctrlProp" Target="../ctrlProps/ctrlProp144.xml"/><Relationship Id="rId95" Type="http://schemas.openxmlformats.org/officeDocument/2006/relationships/ctrlProp" Target="../ctrlProps/ctrlProp90.xml"/><Relationship Id="rId160" Type="http://schemas.openxmlformats.org/officeDocument/2006/relationships/ctrlProp" Target="../ctrlProps/ctrlProp155.xml"/><Relationship Id="rId216" Type="http://schemas.openxmlformats.org/officeDocument/2006/relationships/ctrlProp" Target="../ctrlProps/ctrlProp21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EFDBF-CA12-4849-9BD6-87704A32EEDB}">
  <sheetPr>
    <tabColor rgb="FF7030A0"/>
  </sheetPr>
  <dimension ref="A1:N40"/>
  <sheetViews>
    <sheetView showGridLines="0" tabSelected="1" topLeftCell="A32" zoomScale="70" zoomScaleNormal="70" workbookViewId="0">
      <selection activeCell="D45" sqref="D45"/>
    </sheetView>
  </sheetViews>
  <sheetFormatPr baseColWidth="10" defaultColWidth="10.69921875" defaultRowHeight="13.8"/>
  <cols>
    <col min="1" max="1" width="10.69921875" style="49"/>
    <col min="2" max="2" width="36.59765625" style="50" customWidth="1"/>
    <col min="3" max="3" width="4.09765625" style="15" customWidth="1"/>
    <col min="4" max="4" width="58.69921875" style="15" customWidth="1"/>
    <col min="5" max="5" width="39.3984375" style="1" customWidth="1"/>
    <col min="6" max="6" width="24.69921875" style="1" customWidth="1"/>
    <col min="7" max="7" width="22" style="1" bestFit="1" customWidth="1"/>
    <col min="8" max="8" width="26.69921875" style="1" customWidth="1"/>
    <col min="9" max="9" width="19.296875" style="1" customWidth="1"/>
    <col min="10" max="10" width="21.59765625" style="1" customWidth="1"/>
    <col min="11" max="11" width="18.09765625" style="1" customWidth="1"/>
    <col min="12" max="12" width="32.69921875" style="1" bestFit="1" customWidth="1"/>
    <col min="13" max="13" width="22.8984375" style="1" bestFit="1" customWidth="1"/>
    <col min="14" max="16384" width="10.69921875" style="1"/>
  </cols>
  <sheetData>
    <row r="1" spans="1:9" ht="45" customHeight="1" thickBot="1">
      <c r="A1" s="146" t="s">
        <v>56529</v>
      </c>
      <c r="B1" s="147"/>
      <c r="C1" s="147"/>
      <c r="D1" s="147"/>
      <c r="E1" s="147"/>
      <c r="F1" s="148"/>
    </row>
    <row r="2" spans="1:9" ht="27" customHeight="1">
      <c r="A2" s="2"/>
      <c r="B2" s="3"/>
      <c r="C2" s="4"/>
      <c r="D2" s="4"/>
    </row>
    <row r="3" spans="1:9" s="6" customFormat="1" ht="17.399999999999999">
      <c r="A3" s="5" t="s">
        <v>0</v>
      </c>
      <c r="B3" s="149" t="s">
        <v>1</v>
      </c>
      <c r="C3" s="150"/>
      <c r="D3" s="150"/>
      <c r="E3" s="151"/>
    </row>
    <row r="4" spans="1:9" ht="45" customHeight="1">
      <c r="A4" s="7">
        <v>1</v>
      </c>
      <c r="B4" s="8" t="s">
        <v>2</v>
      </c>
      <c r="C4" s="9"/>
      <c r="D4" s="152" t="s">
        <v>3</v>
      </c>
      <c r="E4" s="152"/>
    </row>
    <row r="5" spans="1:9" ht="20.25" customHeight="1">
      <c r="A5" s="10"/>
      <c r="B5" s="11"/>
      <c r="C5" s="12"/>
      <c r="D5" s="13"/>
    </row>
    <row r="6" spans="1:9" ht="19.5" customHeight="1">
      <c r="A6" s="5" t="s">
        <v>4</v>
      </c>
      <c r="B6" s="149" t="s">
        <v>5</v>
      </c>
      <c r="C6" s="150"/>
      <c r="D6" s="150"/>
      <c r="E6" s="151"/>
    </row>
    <row r="7" spans="1:9" ht="61.8" thickBot="1">
      <c r="A7" s="16" t="s">
        <v>6</v>
      </c>
      <c r="B7" s="17" t="s">
        <v>7</v>
      </c>
      <c r="C7" s="14"/>
      <c r="D7" s="18" t="s">
        <v>56339</v>
      </c>
      <c r="E7" s="19"/>
      <c r="F7" s="19"/>
    </row>
    <row r="8" spans="1:9" ht="31.5" customHeight="1" thickBot="1">
      <c r="A8" s="20"/>
      <c r="B8" s="14"/>
      <c r="C8" s="14"/>
      <c r="D8" s="21" t="s">
        <v>8</v>
      </c>
      <c r="E8" s="22"/>
    </row>
    <row r="9" spans="1:9" ht="23.25" customHeight="1">
      <c r="A9" s="20"/>
      <c r="B9" s="14"/>
      <c r="C9" s="14"/>
      <c r="D9" s="23"/>
      <c r="E9" s="22"/>
    </row>
    <row r="10" spans="1:9" ht="31.5" customHeight="1">
      <c r="A10" s="16" t="s">
        <v>9</v>
      </c>
      <c r="B10" s="17" t="s">
        <v>10</v>
      </c>
      <c r="C10" s="14"/>
      <c r="D10" s="24" t="s">
        <v>11</v>
      </c>
    </row>
    <row r="11" spans="1:9" ht="31.5" customHeight="1">
      <c r="A11" s="20"/>
      <c r="B11" s="14"/>
      <c r="C11" s="14"/>
      <c r="D11" s="23"/>
    </row>
    <row r="12" spans="1:9" ht="31.5" customHeight="1">
      <c r="A12" s="20"/>
      <c r="B12" s="14"/>
      <c r="C12" s="14"/>
      <c r="D12" s="23"/>
    </row>
    <row r="13" spans="1:9" ht="31.5" customHeight="1">
      <c r="A13" s="20"/>
      <c r="B13" s="14"/>
      <c r="C13" s="14"/>
      <c r="D13" s="23"/>
      <c r="E13" s="22"/>
    </row>
    <row r="14" spans="1:9" ht="64.5" customHeight="1" thickBot="1">
      <c r="A14" s="16" t="s">
        <v>12</v>
      </c>
      <c r="B14" s="25" t="s">
        <v>13</v>
      </c>
      <c r="C14" s="1"/>
      <c r="D14" s="26" t="s">
        <v>56334</v>
      </c>
      <c r="E14" s="26" t="s">
        <v>14</v>
      </c>
      <c r="F14" s="26" t="s">
        <v>15</v>
      </c>
      <c r="G14" s="26" t="s">
        <v>16</v>
      </c>
      <c r="H14" s="26" t="s">
        <v>17</v>
      </c>
      <c r="I14" s="26" t="s">
        <v>18</v>
      </c>
    </row>
    <row r="15" spans="1:9" ht="31.5" customHeight="1" thickBot="1">
      <c r="A15" s="20"/>
      <c r="B15" s="14"/>
      <c r="C15" s="1"/>
      <c r="D15" s="134" t="s">
        <v>353</v>
      </c>
      <c r="E15" s="135" t="s">
        <v>19</v>
      </c>
      <c r="F15" s="135"/>
      <c r="G15" s="135" t="s">
        <v>21</v>
      </c>
      <c r="H15" s="135" t="s">
        <v>22</v>
      </c>
      <c r="I15" s="136"/>
    </row>
    <row r="16" spans="1:9" ht="29.25" customHeight="1">
      <c r="A16" s="27"/>
      <c r="B16" s="28"/>
      <c r="C16" s="14"/>
      <c r="D16" s="29"/>
      <c r="E16" s="22"/>
    </row>
    <row r="17" spans="1:14" ht="54" customHeight="1">
      <c r="A17" s="16" t="s">
        <v>24</v>
      </c>
      <c r="B17" s="17" t="s">
        <v>25</v>
      </c>
      <c r="C17" s="14"/>
      <c r="D17" s="29"/>
      <c r="E17" s="22"/>
    </row>
    <row r="18" spans="1:14" ht="54" customHeight="1">
      <c r="A18" s="27"/>
      <c r="B18" s="28"/>
      <c r="C18" s="14"/>
      <c r="D18" s="29"/>
      <c r="E18" s="22"/>
    </row>
    <row r="19" spans="1:14" ht="31.5" customHeight="1">
      <c r="A19" s="20"/>
      <c r="B19" s="28"/>
      <c r="C19" s="14"/>
      <c r="D19" s="1"/>
      <c r="E19" s="22"/>
    </row>
    <row r="20" spans="1:14" ht="31.2">
      <c r="A20" s="30" t="s">
        <v>26</v>
      </c>
      <c r="B20" s="17" t="s">
        <v>27</v>
      </c>
      <c r="C20" s="14"/>
      <c r="D20" s="31" t="s">
        <v>28</v>
      </c>
      <c r="E20" s="22"/>
    </row>
    <row r="21" spans="1:14" ht="31.5" customHeight="1" thickBot="1">
      <c r="A21" s="20"/>
      <c r="B21" s="14"/>
      <c r="C21" s="14"/>
      <c r="D21" s="26" t="s">
        <v>56334</v>
      </c>
      <c r="E21" s="26" t="s">
        <v>14</v>
      </c>
      <c r="F21" s="26" t="s">
        <v>15</v>
      </c>
      <c r="G21" s="26" t="s">
        <v>16</v>
      </c>
      <c r="H21" s="26" t="s">
        <v>17</v>
      </c>
      <c r="I21" s="26" t="s">
        <v>18</v>
      </c>
    </row>
    <row r="22" spans="1:14" ht="31.5" customHeight="1" thickBot="1">
      <c r="A22" s="20"/>
      <c r="B22" s="14"/>
      <c r="C22" s="14"/>
      <c r="D22" s="134" t="s">
        <v>353</v>
      </c>
      <c r="E22" s="135" t="s">
        <v>19</v>
      </c>
      <c r="F22" s="135" t="s">
        <v>1057</v>
      </c>
      <c r="G22" s="135" t="s">
        <v>21</v>
      </c>
      <c r="H22" s="135" t="s">
        <v>22</v>
      </c>
      <c r="I22" s="136" t="s">
        <v>1060</v>
      </c>
    </row>
    <row r="23" spans="1:14" ht="15.75">
      <c r="A23" s="20"/>
      <c r="B23" s="14"/>
      <c r="C23" s="14"/>
      <c r="D23" s="1"/>
      <c r="E23" s="22"/>
    </row>
    <row r="24" spans="1:14" ht="55.2">
      <c r="A24" s="30">
        <v>2</v>
      </c>
      <c r="B24" s="32" t="s">
        <v>33</v>
      </c>
      <c r="C24" s="33"/>
      <c r="D24" s="34"/>
      <c r="E24" s="35"/>
      <c r="F24" s="34"/>
      <c r="G24" s="34"/>
      <c r="H24" s="34"/>
    </row>
    <row r="25" spans="1:14" ht="31.5" customHeight="1">
      <c r="A25" s="20"/>
      <c r="B25" s="14"/>
      <c r="C25" s="14"/>
      <c r="D25" s="36"/>
      <c r="E25" s="22"/>
    </row>
    <row r="26" spans="1:14" ht="30">
      <c r="A26" s="37" t="s">
        <v>34</v>
      </c>
      <c r="B26" s="38" t="s">
        <v>35</v>
      </c>
      <c r="C26" s="39"/>
      <c r="D26" s="40"/>
    </row>
    <row r="27" spans="1:14" ht="41.25" customHeight="1">
      <c r="A27" s="41">
        <v>1</v>
      </c>
      <c r="B27" s="42" t="s">
        <v>36</v>
      </c>
      <c r="C27" s="43"/>
      <c r="D27" s="44" t="s">
        <v>37</v>
      </c>
    </row>
    <row r="28" spans="1:14" ht="41.25" customHeight="1">
      <c r="A28" s="45">
        <v>2</v>
      </c>
      <c r="B28" s="46" t="s">
        <v>38</v>
      </c>
      <c r="C28" s="47"/>
      <c r="D28" s="48" t="s">
        <v>39</v>
      </c>
    </row>
    <row r="29" spans="1:14" ht="178.5" customHeight="1">
      <c r="A29" s="7">
        <v>3</v>
      </c>
      <c r="B29" s="46" t="s">
        <v>40</v>
      </c>
      <c r="C29" s="47"/>
      <c r="D29" s="48" t="s">
        <v>41</v>
      </c>
    </row>
    <row r="30" spans="1:14" ht="54.75" customHeight="1">
      <c r="A30" s="7">
        <v>4</v>
      </c>
      <c r="B30" s="46" t="s">
        <v>42</v>
      </c>
      <c r="C30" s="47"/>
      <c r="D30" s="48" t="s">
        <v>43</v>
      </c>
    </row>
    <row r="32" spans="1:14" s="15" customFormat="1" ht="39" customHeight="1">
      <c r="A32" s="131" t="s">
        <v>56340</v>
      </c>
      <c r="B32" s="144" t="s">
        <v>56483</v>
      </c>
      <c r="C32" s="144"/>
      <c r="D32" s="145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9" s="51" customFormat="1" ht="21" customHeight="1">
      <c r="A33" s="49"/>
      <c r="B33" s="129" t="s">
        <v>56334</v>
      </c>
      <c r="C33" s="130" t="s">
        <v>56480</v>
      </c>
    </row>
    <row r="34" spans="1:9" s="15" customFormat="1" ht="22.5" customHeight="1">
      <c r="A34" s="49"/>
      <c r="B34" s="129" t="s">
        <v>56482</v>
      </c>
      <c r="C34" s="130" t="s">
        <v>56481</v>
      </c>
      <c r="D34" s="51"/>
    </row>
    <row r="35" spans="1:9" s="54" customFormat="1" ht="15.75">
      <c r="A35" s="52"/>
      <c r="B35" s="53"/>
    </row>
    <row r="36" spans="1:9" s="54" customFormat="1" ht="15.75">
      <c r="A36" s="52"/>
      <c r="B36" s="53"/>
    </row>
    <row r="37" spans="1:9" ht="72" customHeight="1">
      <c r="A37" s="131" t="s">
        <v>56531</v>
      </c>
      <c r="B37" s="144" t="s">
        <v>56535</v>
      </c>
      <c r="C37" s="144"/>
      <c r="D37" s="145"/>
    </row>
    <row r="39" spans="1:9" ht="47.4" thickBot="1">
      <c r="D39" s="26" t="s">
        <v>56334</v>
      </c>
      <c r="E39" s="26" t="s">
        <v>14</v>
      </c>
      <c r="F39" s="26" t="s">
        <v>15</v>
      </c>
      <c r="G39" s="26" t="s">
        <v>16</v>
      </c>
      <c r="H39" s="26" t="s">
        <v>17</v>
      </c>
      <c r="I39" s="26" t="s">
        <v>18</v>
      </c>
    </row>
    <row r="40" spans="1:9" ht="45.75" thickBot="1">
      <c r="D40" s="134">
        <v>999999999</v>
      </c>
      <c r="E40" s="135" t="s">
        <v>56532</v>
      </c>
      <c r="F40" s="143" t="s">
        <v>56534</v>
      </c>
      <c r="G40" s="135" t="s">
        <v>21</v>
      </c>
      <c r="H40" s="135" t="s">
        <v>22</v>
      </c>
      <c r="I40" s="136" t="s">
        <v>56533</v>
      </c>
    </row>
  </sheetData>
  <mergeCells count="6">
    <mergeCell ref="B37:D37"/>
    <mergeCell ref="A1:F1"/>
    <mergeCell ref="B3:E3"/>
    <mergeCell ref="D4:E4"/>
    <mergeCell ref="B6:E6"/>
    <mergeCell ref="B32:D32"/>
  </mergeCells>
  <hyperlinks>
    <hyperlink ref="C33" r:id="rId1" xr:uid="{0ED79CCA-CB40-43B4-8990-A58E381FB009}"/>
    <hyperlink ref="C34" r:id="rId2" xr:uid="{B3E2F31F-7D4E-4572-9258-7C471156F605}"/>
  </hyperlinks>
  <pageMargins left="0.7" right="0.7" top="0.75" bottom="0.75" header="0.511811023622047" footer="0.511811023622047"/>
  <pageSetup paperSize="9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B841E-2170-4F91-8E65-C01E810D8EE7}">
  <sheetPr>
    <tabColor rgb="FF0000FF"/>
    <pageSetUpPr fitToPage="1"/>
  </sheetPr>
  <dimension ref="A1:J17"/>
  <sheetViews>
    <sheetView showGridLines="0" topLeftCell="A3" zoomScale="85" zoomScaleNormal="85" workbookViewId="0">
      <selection activeCell="D13" sqref="D13"/>
    </sheetView>
  </sheetViews>
  <sheetFormatPr baseColWidth="10" defaultColWidth="10.69921875" defaultRowHeight="14.4"/>
  <cols>
    <col min="1" max="1" width="7.69921875" style="55" customWidth="1"/>
    <col min="2" max="2" width="19.3984375" style="55" customWidth="1"/>
    <col min="3" max="3" width="78" style="55" customWidth="1"/>
    <col min="4" max="4" width="65.59765625" style="56" customWidth="1"/>
    <col min="5" max="5" width="24.59765625" style="56" customWidth="1"/>
    <col min="6" max="6" width="27.59765625" style="56" customWidth="1"/>
    <col min="7" max="7" width="27.09765625" style="56" customWidth="1"/>
    <col min="8" max="8" width="24.59765625" style="56" customWidth="1"/>
    <col min="9" max="9" width="32.296875" style="56" customWidth="1"/>
    <col min="10" max="10" width="41.59765625" style="56" customWidth="1"/>
    <col min="11" max="11" width="17.69921875" style="56" customWidth="1"/>
    <col min="12" max="16384" width="10.69921875" style="56"/>
  </cols>
  <sheetData>
    <row r="1" spans="1:10" ht="15" thickBot="1"/>
    <row r="2" spans="1:10" ht="54" customHeight="1" thickBot="1">
      <c r="A2" s="57"/>
      <c r="C2" s="153" t="s">
        <v>44</v>
      </c>
      <c r="D2" s="154"/>
      <c r="E2" s="154"/>
      <c r="F2" s="155"/>
      <c r="G2" s="57"/>
      <c r="H2" s="57"/>
      <c r="I2" s="57"/>
    </row>
    <row r="3" spans="1:10" ht="28.8">
      <c r="A3" s="58"/>
      <c r="B3" s="59" t="s">
        <v>56338</v>
      </c>
      <c r="C3" s="156" t="s">
        <v>45</v>
      </c>
      <c r="D3" s="156"/>
      <c r="E3" s="156"/>
      <c r="F3" s="156"/>
      <c r="G3" s="60"/>
    </row>
    <row r="4" spans="1:10" ht="87.75" customHeight="1">
      <c r="A4" s="61"/>
      <c r="C4" s="62" t="s">
        <v>46</v>
      </c>
      <c r="D4" s="61"/>
      <c r="E4" s="61"/>
      <c r="F4" s="61"/>
      <c r="G4" s="61"/>
    </row>
    <row r="5" spans="1:10" ht="17.25" customHeight="1">
      <c r="A5" s="63"/>
      <c r="B5" s="63"/>
      <c r="C5" s="63"/>
      <c r="D5" s="63"/>
      <c r="E5" s="63"/>
      <c r="F5" s="63"/>
      <c r="G5" s="63"/>
    </row>
    <row r="6" spans="1:10" s="65" customFormat="1" ht="58.5" customHeight="1" thickBot="1">
      <c r="A6" s="139" t="s">
        <v>47</v>
      </c>
      <c r="B6" s="158" t="s">
        <v>56335</v>
      </c>
      <c r="C6" s="158"/>
      <c r="D6" s="158"/>
      <c r="E6" s="64"/>
      <c r="F6" s="64"/>
      <c r="G6" s="64"/>
      <c r="H6" s="64"/>
    </row>
    <row r="7" spans="1:10" s="65" customFormat="1" ht="38.25" customHeight="1" thickBot="1">
      <c r="A7" s="140"/>
      <c r="B7" s="66"/>
      <c r="C7" s="127" t="s">
        <v>56530</v>
      </c>
      <c r="D7" s="118"/>
      <c r="E7" s="64"/>
      <c r="F7" s="64"/>
      <c r="G7" s="64"/>
      <c r="H7" s="64"/>
    </row>
    <row r="8" spans="1:10" s="65" customFormat="1" ht="45" customHeight="1">
      <c r="A8" s="139" t="s">
        <v>48</v>
      </c>
      <c r="B8" s="159" t="s">
        <v>56528</v>
      </c>
      <c r="C8" s="159"/>
      <c r="D8" s="159"/>
      <c r="E8" s="67"/>
      <c r="F8" s="67"/>
      <c r="G8" s="64"/>
      <c r="H8" s="64"/>
    </row>
    <row r="9" spans="1:10" s="65" customFormat="1" ht="44.25" customHeight="1">
      <c r="A9" s="141"/>
      <c r="B9" s="142" t="str">
        <f>"Nombre de résultats :"&amp;BDD_ES!Q35</f>
        <v>Nombre de résultats :75</v>
      </c>
      <c r="C9" s="68" t="s">
        <v>49</v>
      </c>
      <c r="D9" s="69"/>
      <c r="E9" s="70"/>
      <c r="F9" s="70"/>
      <c r="G9" s="70"/>
      <c r="H9" s="64"/>
      <c r="I9" s="71"/>
    </row>
    <row r="10" spans="1:10" s="65" customFormat="1" ht="48.75" customHeight="1">
      <c r="A10" s="139" t="s">
        <v>50</v>
      </c>
      <c r="B10" s="157" t="s">
        <v>56527</v>
      </c>
      <c r="C10" s="157"/>
      <c r="D10" s="72"/>
      <c r="E10" s="72"/>
      <c r="F10" s="72"/>
      <c r="G10" s="72"/>
      <c r="H10" s="64"/>
      <c r="I10" s="71"/>
    </row>
    <row r="11" spans="1:10" s="65" customFormat="1" ht="34.5" customHeight="1" thickBot="1">
      <c r="A11" s="73"/>
      <c r="B11" s="26" t="s">
        <v>56334</v>
      </c>
      <c r="C11" s="26" t="s">
        <v>14</v>
      </c>
      <c r="D11" s="26" t="s">
        <v>15</v>
      </c>
      <c r="E11" s="26" t="s">
        <v>16</v>
      </c>
      <c r="F11" s="26" t="s">
        <v>17</v>
      </c>
      <c r="G11" s="26" t="s">
        <v>18</v>
      </c>
      <c r="H11" s="73"/>
      <c r="I11" s="73"/>
    </row>
    <row r="12" spans="1:10" s="65" customFormat="1" ht="46.5" customHeight="1" thickBot="1">
      <c r="A12" s="74"/>
      <c r="B12" s="135" t="str">
        <f>BDD_ES!$Q$29</f>
        <v>060788957</v>
      </c>
      <c r="C12" s="135" t="str">
        <f>BDD_ES!$Q$30</f>
        <v>CTRE HOSPITALIER UNIVERSITAIRE DE NICE</v>
      </c>
      <c r="D12" s="135" t="str">
        <f>BDD_ES!$Q$31</f>
        <v>CHU DE NICE HOPITAL DE CIMIEZ</v>
      </c>
      <c r="E12" s="135" t="str">
        <f>BDD_ES!$Q$32</f>
        <v>Nice</v>
      </c>
      <c r="F12" s="135" t="str">
        <f>BDD_ES!$Q$33</f>
        <v>FRANCE</v>
      </c>
      <c r="G12" s="136" t="str">
        <f>BDD_ES!$Q$34</f>
        <v>CHU (Nice)</v>
      </c>
      <c r="H12" s="64"/>
      <c r="I12" s="75"/>
      <c r="J12" s="76"/>
    </row>
    <row r="13" spans="1:10">
      <c r="C13" s="133"/>
    </row>
    <row r="15" spans="1:10">
      <c r="B15" s="137" t="s">
        <v>56479</v>
      </c>
      <c r="C15" s="137"/>
      <c r="D15" s="138"/>
    </row>
    <row r="16" spans="1:10">
      <c r="B16" s="55" t="s">
        <v>56334</v>
      </c>
      <c r="C16" s="128" t="s">
        <v>56480</v>
      </c>
    </row>
    <row r="17" spans="2:3">
      <c r="B17" s="55" t="s">
        <v>56482</v>
      </c>
      <c r="C17" s="128" t="s">
        <v>56481</v>
      </c>
    </row>
  </sheetData>
  <mergeCells count="5">
    <mergeCell ref="C2:F2"/>
    <mergeCell ref="C3:F3"/>
    <mergeCell ref="B10:C10"/>
    <mergeCell ref="B6:D6"/>
    <mergeCell ref="B8:D8"/>
  </mergeCells>
  <hyperlinks>
    <hyperlink ref="C16" r:id="rId1" xr:uid="{4CC384A6-56DD-4EA4-8E27-009AFE6CBD98}"/>
    <hyperlink ref="C17" r:id="rId2" xr:uid="{C383A051-4890-4F37-88B0-E1D95B78B753}"/>
  </hyperlinks>
  <printOptions horizontalCentered="1" verticalCentered="1" gridLines="1"/>
  <pageMargins left="0" right="0" top="0.74791666666666701" bottom="0.62986111111111098" header="0.51180555555555596" footer="0.51180555555555596"/>
  <pageSetup paperSize="8" scale="49" fitToHeight="0" orientation="landscape" horizontalDpi="300" verticalDpi="300" r:id="rId3"/>
  <headerFooter>
    <oddHeader>&amp;L&amp;F&amp;C&amp;14&amp;K363636 - &amp;A - &amp;R&amp;D</oddHeader>
    <oddFooter>&amp;R&amp;P/&amp;N</oddFooter>
  </headerFooter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6" name="Button 1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7" name="Button 14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8" name="Drop Down 3">
              <controlPr defaultSize="0" autoLine="0" autoPict="0">
                <anchor moveWithCells="1">
                  <from>
                    <xdr:col>2</xdr:col>
                    <xdr:colOff>30480</xdr:colOff>
                    <xdr:row>8</xdr:row>
                    <xdr:rowOff>7620</xdr:rowOff>
                  </from>
                  <to>
                    <xdr:col>2</xdr:col>
                    <xdr:colOff>5135880</xdr:colOff>
                    <xdr:row>8</xdr:row>
                    <xdr:rowOff>487680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9" name="Drop Down 4">
              <controlPr defaultSize="0" autoLine="0" autoPict="0">
                <anchor moveWithCells="1">
                  <from>
                    <xdr:col>3</xdr:col>
                    <xdr:colOff>22860</xdr:colOff>
                    <xdr:row>8</xdr:row>
                    <xdr:rowOff>38100</xdr:rowOff>
                  </from>
                  <to>
                    <xdr:col>4</xdr:col>
                    <xdr:colOff>7620</xdr:colOff>
                    <xdr:row>8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10" name="Button 5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1" name="Button 6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2" name="Button 7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3" name="Button 8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4" name="Button 9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5" name="Button 14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6" name="Button 11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7" name="Button 12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8" name="Button 13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9" name="Button 14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20" name="Button 15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21" name="Button 16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2" name="Button 17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3" name="Button 18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4" name="Button 19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5" name="Button 20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6" name="Button 21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7" name="Button 22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8" name="Button 23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9" name="Button 24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30" name="Button 25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31" name="Button 26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2" name="Button 27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3" name="Button 28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4" name="Button 29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5" name="Button 30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6" name="Button 31">
              <controlPr defaultSize="0" print="0" autoFill="0" autoPict="0" macro="Module1.Bouton145_Cliquer" altText="Remplissage Open/Libre Office">
                <anchor moveWithCells="1">
                  <from>
                    <xdr:col>2</xdr:col>
                    <xdr:colOff>2979420</xdr:colOff>
                    <xdr:row>12</xdr:row>
                    <xdr:rowOff>0</xdr:rowOff>
                  </from>
                  <to>
                    <xdr:col>2</xdr:col>
                    <xdr:colOff>5113020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7" name="Button 32">
              <controlPr defaultSize="0" print="0" autoFill="0" autoPict="0" macro="Module1.Bouton145_Cliquer" altText="Remplissage Open/Libre Office">
                <anchor moveWithCells="1">
                  <from>
                    <xdr:col>2</xdr:col>
                    <xdr:colOff>2979420</xdr:colOff>
                    <xdr:row>12</xdr:row>
                    <xdr:rowOff>0</xdr:rowOff>
                  </from>
                  <to>
                    <xdr:col>2</xdr:col>
                    <xdr:colOff>5113020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8" name="Button 33">
              <controlPr defaultSize="0" print="0" autoFill="0" autoPict="0" macro="Module1.Bouton145_Cliquer" altText="Remplissage Open/Libre Office">
                <anchor moveWithCells="1">
                  <from>
                    <xdr:col>2</xdr:col>
                    <xdr:colOff>2979420</xdr:colOff>
                    <xdr:row>12</xdr:row>
                    <xdr:rowOff>0</xdr:rowOff>
                  </from>
                  <to>
                    <xdr:col>2</xdr:col>
                    <xdr:colOff>5113020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9" name="Button 14">
              <controlPr defaultSize="0" print="0" autoFill="0" autoPict="0" macro="Module1.Bouton145_Cliquer" altText="Remplissage Open/Libre Office">
                <anchor moveWithCells="1">
                  <from>
                    <xdr:col>2</xdr:col>
                    <xdr:colOff>2979420</xdr:colOff>
                    <xdr:row>12</xdr:row>
                    <xdr:rowOff>0</xdr:rowOff>
                  </from>
                  <to>
                    <xdr:col>2</xdr:col>
                    <xdr:colOff>5113020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40" name="Button 35">
              <controlPr defaultSize="0" print="0" autoFill="0" autoPict="0" macro="Module1.Bouton145_Cliquer" altText="Remplissage Open/Libre Office">
                <anchor moveWithCells="1">
                  <from>
                    <xdr:col>2</xdr:col>
                    <xdr:colOff>2979420</xdr:colOff>
                    <xdr:row>12</xdr:row>
                    <xdr:rowOff>0</xdr:rowOff>
                  </from>
                  <to>
                    <xdr:col>2</xdr:col>
                    <xdr:colOff>5113020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41" name="Button 36">
              <controlPr defaultSize="0" print="0" autoFill="0" autoPict="0" macro="Module1.Bouton145_Cliquer" altText="Remplissage Open/Libre Office">
                <anchor moveWithCells="1">
                  <from>
                    <xdr:col>2</xdr:col>
                    <xdr:colOff>2979420</xdr:colOff>
                    <xdr:row>12</xdr:row>
                    <xdr:rowOff>0</xdr:rowOff>
                  </from>
                  <to>
                    <xdr:col>2</xdr:col>
                    <xdr:colOff>5113020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2" name="Button 37">
              <controlPr defaultSize="0" print="0" autoFill="0" autoPict="0" macro="Module1.Bouton145_Cliquer" altText="Remplissage Open/Libre Office">
                <anchor moveWithCells="1">
                  <from>
                    <xdr:col>2</xdr:col>
                    <xdr:colOff>2979420</xdr:colOff>
                    <xdr:row>12</xdr:row>
                    <xdr:rowOff>0</xdr:rowOff>
                  </from>
                  <to>
                    <xdr:col>2</xdr:col>
                    <xdr:colOff>5113020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3" name="Button 38">
              <controlPr defaultSize="0" print="0" autoFill="0" autoPict="0" macro="Module1.Bouton145_Cliquer" altText="Remplissage Open/Libre Office">
                <anchor moveWithCells="1">
                  <from>
                    <xdr:col>2</xdr:col>
                    <xdr:colOff>2979420</xdr:colOff>
                    <xdr:row>12</xdr:row>
                    <xdr:rowOff>0</xdr:rowOff>
                  </from>
                  <to>
                    <xdr:col>2</xdr:col>
                    <xdr:colOff>5113020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4" name="Button 39">
              <controlPr defaultSize="0" print="0" autoFill="0" autoPict="0" macro="Module1.Bouton145_Cliquer" altText="Remplissage Open/Libre Office">
                <anchor moveWithCells="1">
                  <from>
                    <xdr:col>2</xdr:col>
                    <xdr:colOff>2979420</xdr:colOff>
                    <xdr:row>12</xdr:row>
                    <xdr:rowOff>0</xdr:rowOff>
                  </from>
                  <to>
                    <xdr:col>2</xdr:col>
                    <xdr:colOff>5113020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5" name="Button 40">
              <controlPr defaultSize="0" print="0" autoFill="0" autoPict="0" macro="Module1.Bouton145_Cliquer" altText="Remplissage Open/Libre Office">
                <anchor moveWithCells="1">
                  <from>
                    <xdr:col>2</xdr:col>
                    <xdr:colOff>2979420</xdr:colOff>
                    <xdr:row>12</xdr:row>
                    <xdr:rowOff>0</xdr:rowOff>
                  </from>
                  <to>
                    <xdr:col>2</xdr:col>
                    <xdr:colOff>5113020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6" name="Button 41">
              <controlPr defaultSize="0" print="0" autoFill="0" autoPict="0" macro="Module1.Bouton145_Cliquer" altText="Remplissage Open/Libre Office">
                <anchor moveWithCells="1">
                  <from>
                    <xdr:col>2</xdr:col>
                    <xdr:colOff>2979420</xdr:colOff>
                    <xdr:row>12</xdr:row>
                    <xdr:rowOff>0</xdr:rowOff>
                  </from>
                  <to>
                    <xdr:col>2</xdr:col>
                    <xdr:colOff>5113020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7" name="Button 42">
              <controlPr defaultSize="0" print="0" autoFill="0" autoPict="0" macro="Module1.Bouton145_Cliquer" altText="Remplissage Open/Libre Office">
                <anchor moveWithCells="1">
                  <from>
                    <xdr:col>2</xdr:col>
                    <xdr:colOff>2979420</xdr:colOff>
                    <xdr:row>12</xdr:row>
                    <xdr:rowOff>0</xdr:rowOff>
                  </from>
                  <to>
                    <xdr:col>2</xdr:col>
                    <xdr:colOff>5113020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8" name="Button 43">
              <controlPr defaultSize="0" print="0" autoFill="0" autoPict="0" macro="Module1.Bouton145_Cliquer" altText="Remplissage Open/Libre Office">
                <anchor moveWithCells="1">
                  <from>
                    <xdr:col>2</xdr:col>
                    <xdr:colOff>2979420</xdr:colOff>
                    <xdr:row>12</xdr:row>
                    <xdr:rowOff>0</xdr:rowOff>
                  </from>
                  <to>
                    <xdr:col>2</xdr:col>
                    <xdr:colOff>5113020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9" name="Button 44">
              <controlPr defaultSize="0" print="0" autoFill="0" autoPict="0" macro="Module1.Bouton145_Cliquer" altText="Remplissage Open/Libre Office">
                <anchor moveWithCells="1">
                  <from>
                    <xdr:col>2</xdr:col>
                    <xdr:colOff>2979420</xdr:colOff>
                    <xdr:row>12</xdr:row>
                    <xdr:rowOff>0</xdr:rowOff>
                  </from>
                  <to>
                    <xdr:col>2</xdr:col>
                    <xdr:colOff>5113020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50" name="Button 45">
              <controlPr defaultSize="0" print="0" autoFill="0" autoPict="0" macro="Module1.Bouton145_Cliquer" altText="Remplissage Open/Libre Office">
                <anchor moveWithCells="1">
                  <from>
                    <xdr:col>3</xdr:col>
                    <xdr:colOff>2979420</xdr:colOff>
                    <xdr:row>12</xdr:row>
                    <xdr:rowOff>0</xdr:rowOff>
                  </from>
                  <to>
                    <xdr:col>4</xdr:col>
                    <xdr:colOff>754380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51" name="Button 46">
              <controlPr defaultSize="0" print="0" autoFill="0" autoPict="0" macro="Module1.Bouton145_Cliquer" altText="Remplissage Open/Libre Office">
                <anchor moveWithCells="1">
                  <from>
                    <xdr:col>3</xdr:col>
                    <xdr:colOff>2979420</xdr:colOff>
                    <xdr:row>12</xdr:row>
                    <xdr:rowOff>0</xdr:rowOff>
                  </from>
                  <to>
                    <xdr:col>4</xdr:col>
                    <xdr:colOff>754380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2" name="Button 47">
              <controlPr defaultSize="0" print="0" autoFill="0" autoPict="0" macro="Module1.Bouton145_Cliquer" altText="Remplissage Open/Libre Office">
                <anchor moveWithCells="1">
                  <from>
                    <xdr:col>3</xdr:col>
                    <xdr:colOff>2979420</xdr:colOff>
                    <xdr:row>12</xdr:row>
                    <xdr:rowOff>0</xdr:rowOff>
                  </from>
                  <to>
                    <xdr:col>4</xdr:col>
                    <xdr:colOff>754380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3" name="Button 14">
              <controlPr defaultSize="0" print="0" autoFill="0" autoPict="0" macro="Module1.Bouton145_Cliquer" altText="Remplissage Open/Libre Office">
                <anchor moveWithCells="1">
                  <from>
                    <xdr:col>3</xdr:col>
                    <xdr:colOff>2979420</xdr:colOff>
                    <xdr:row>12</xdr:row>
                    <xdr:rowOff>0</xdr:rowOff>
                  </from>
                  <to>
                    <xdr:col>4</xdr:col>
                    <xdr:colOff>754380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4" name="Button 49">
              <controlPr defaultSize="0" print="0" autoFill="0" autoPict="0" macro="Module1.Bouton145_Cliquer" altText="Remplissage Open/Libre Office">
                <anchor moveWithCells="1">
                  <from>
                    <xdr:col>3</xdr:col>
                    <xdr:colOff>2979420</xdr:colOff>
                    <xdr:row>12</xdr:row>
                    <xdr:rowOff>0</xdr:rowOff>
                  </from>
                  <to>
                    <xdr:col>4</xdr:col>
                    <xdr:colOff>754380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5" name="Button 50">
              <controlPr defaultSize="0" print="0" autoFill="0" autoPict="0" macro="Module1.Bouton145_Cliquer" altText="Remplissage Open/Libre Office">
                <anchor moveWithCells="1">
                  <from>
                    <xdr:col>3</xdr:col>
                    <xdr:colOff>2979420</xdr:colOff>
                    <xdr:row>12</xdr:row>
                    <xdr:rowOff>0</xdr:rowOff>
                  </from>
                  <to>
                    <xdr:col>4</xdr:col>
                    <xdr:colOff>754380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6" name="Button 51">
              <controlPr defaultSize="0" print="0" autoFill="0" autoPict="0" macro="Module1.Bouton145_Cliquer" altText="Remplissage Open/Libre Office">
                <anchor moveWithCells="1">
                  <from>
                    <xdr:col>3</xdr:col>
                    <xdr:colOff>2979420</xdr:colOff>
                    <xdr:row>12</xdr:row>
                    <xdr:rowOff>0</xdr:rowOff>
                  </from>
                  <to>
                    <xdr:col>4</xdr:col>
                    <xdr:colOff>754380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7" name="Button 52">
              <controlPr defaultSize="0" print="0" autoFill="0" autoPict="0" macro="Module1.Bouton145_Cliquer" altText="Remplissage Open/Libre Office">
                <anchor moveWithCells="1">
                  <from>
                    <xdr:col>3</xdr:col>
                    <xdr:colOff>2979420</xdr:colOff>
                    <xdr:row>12</xdr:row>
                    <xdr:rowOff>0</xdr:rowOff>
                  </from>
                  <to>
                    <xdr:col>4</xdr:col>
                    <xdr:colOff>754380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8" name="Button 53">
              <controlPr defaultSize="0" print="0" autoFill="0" autoPict="0" macro="Module1.Bouton145_Cliquer" altText="Remplissage Open/Libre Office">
                <anchor moveWithCells="1">
                  <from>
                    <xdr:col>3</xdr:col>
                    <xdr:colOff>2979420</xdr:colOff>
                    <xdr:row>12</xdr:row>
                    <xdr:rowOff>0</xdr:rowOff>
                  </from>
                  <to>
                    <xdr:col>4</xdr:col>
                    <xdr:colOff>754380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9" name="Button 54">
              <controlPr defaultSize="0" print="0" autoFill="0" autoPict="0" macro="Module1.Bouton145_Cliquer" altText="Remplissage Open/Libre Office">
                <anchor moveWithCells="1">
                  <from>
                    <xdr:col>3</xdr:col>
                    <xdr:colOff>2979420</xdr:colOff>
                    <xdr:row>12</xdr:row>
                    <xdr:rowOff>0</xdr:rowOff>
                  </from>
                  <to>
                    <xdr:col>4</xdr:col>
                    <xdr:colOff>754380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60" name="Button 55">
              <controlPr defaultSize="0" print="0" autoFill="0" autoPict="0" macro="Module1.Bouton145_Cliquer" altText="Remplissage Open/Libre Office">
                <anchor moveWithCells="1">
                  <from>
                    <xdr:col>3</xdr:col>
                    <xdr:colOff>2979420</xdr:colOff>
                    <xdr:row>12</xdr:row>
                    <xdr:rowOff>0</xdr:rowOff>
                  </from>
                  <to>
                    <xdr:col>4</xdr:col>
                    <xdr:colOff>754380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61" name="Button 56">
              <controlPr defaultSize="0" print="0" autoFill="0" autoPict="0" macro="Module1.Bouton145_Cliquer" altText="Remplissage Open/Libre Office">
                <anchor moveWithCells="1">
                  <from>
                    <xdr:col>3</xdr:col>
                    <xdr:colOff>2979420</xdr:colOff>
                    <xdr:row>12</xdr:row>
                    <xdr:rowOff>0</xdr:rowOff>
                  </from>
                  <to>
                    <xdr:col>4</xdr:col>
                    <xdr:colOff>754380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62" name="Button 57">
              <controlPr defaultSize="0" print="0" autoFill="0" autoPict="0" macro="Module1.Bouton145_Cliquer" altText="Remplissage Open/Libre Office">
                <anchor moveWithCells="1">
                  <from>
                    <xdr:col>3</xdr:col>
                    <xdr:colOff>2979420</xdr:colOff>
                    <xdr:row>12</xdr:row>
                    <xdr:rowOff>0</xdr:rowOff>
                  </from>
                  <to>
                    <xdr:col>4</xdr:col>
                    <xdr:colOff>754380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3" name="Button 58">
              <controlPr defaultSize="0" print="0" autoFill="0" autoPict="0" macro="Module1.Bouton145_Cliquer" altText="Remplissage Open/Libre Office">
                <anchor moveWithCells="1">
                  <from>
                    <xdr:col>3</xdr:col>
                    <xdr:colOff>2979420</xdr:colOff>
                    <xdr:row>12</xdr:row>
                    <xdr:rowOff>0</xdr:rowOff>
                  </from>
                  <to>
                    <xdr:col>4</xdr:col>
                    <xdr:colOff>754380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4" name="Button 59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5" name="Button 60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6" name="Button 61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7" name="Button 14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8" name="Button 63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9" name="Button 64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70" name="Button 65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71" name="Button 66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72" name="Button 67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73" name="Button 68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74" name="Button 69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5" name="Button 70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6" name="Button 71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7" name="Button 72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8" name="Button 73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9" name="Button 74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80" name="Button 75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81" name="Button 14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82" name="Button 77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83" name="Button 78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84" name="Button 79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85" name="Button 80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86" name="Button 81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87" name="Button 82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8" name="Button 83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89" name="Button 84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90" name="Button 85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91" name="Button 86">
              <controlPr defaultSize="0" print="0" autoFill="0" autoPict="0" macro="Module1.Bouton145_Cliquer" altText="Remplissage Open/Libre Office">
                <anchor moveWithCells="1">
                  <from>
                    <xdr:col>4</xdr:col>
                    <xdr:colOff>2979420</xdr:colOff>
                    <xdr:row>12</xdr:row>
                    <xdr:rowOff>0</xdr:rowOff>
                  </from>
                  <to>
                    <xdr:col>6</xdr:col>
                    <xdr:colOff>297180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92" name="Button 87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93" name="Button 88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94" name="Button 89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95" name="Button 14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96" name="Button 91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97" name="Button 92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98" name="Button 93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99" name="Button 94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100" name="Button 95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101" name="Button 96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102" name="Button 97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103" name="Button 98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104" name="Button 99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105" name="Button 100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06" name="Button 101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107" name="Button 102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08" name="Button 103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09" name="Button 14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10" name="Button 105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11" name="Button 106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112" name="Button 107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113" name="Button 108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114" name="Button 109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115" name="Button 110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116" name="Button 111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117" name="Button 112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118" name="Button 113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119" name="Button 114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342900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120" name="Button 115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487680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21" name="Button 116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487680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22" name="Button 117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487680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123" name="Button 14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487680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124" name="Button 119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487680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125" name="Button 120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487680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126" name="Button 121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487680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127" name="Button 122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487680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28" name="Button 123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487680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129" name="Button 124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487680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130" name="Button 125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487680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131" name="Button 126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487680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132" name="Button 127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487680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133" name="Button 128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487680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134" name="Button 129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135" name="Button 130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136" name="Button 1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137" name="Button 132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138" name="Button 133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139" name="Button 134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140" name="Button 135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141" name="Button 136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142" name="Button 137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143" name="Button 138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144" name="Button 139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145" name="Button 140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146" name="Button 141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147" name="Button 142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148" name="Button 143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149" name="Button 144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150" name="Button 145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151" name="Button 146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152" name="Button 147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153" name="Button 148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154" name="Button 149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155" name="Button 150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156" name="Button 151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157" name="Button 152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158" name="Button 153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159" name="Button 154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160" name="Button 155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161" name="Button 156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162" name="Button 157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163" name="Button 158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164" name="Button 159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165" name="Button 160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166" name="Button 161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167" name="Button 162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168" name="Button 163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169" name="Button 164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170" name="Button 165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171" name="Button 166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172" name="Button 167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173" name="Button 168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174" name="Button 169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175" name="Button 170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176" name="Button 171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177" name="Button 172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178" name="Button 173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179" name="Button 174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180" name="Button 175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181" name="Button 176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182" name="Button 177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183" name="Button 178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184" name="Button 179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185" name="Button 180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186" name="Button 181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187" name="Button 182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188" name="Button 183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189" name="Button 184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190" name="Button 185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191" name="Button 186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192" name="Button 187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193" name="Button 188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194" name="Button 189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195" name="Button 190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196" name="Button 191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197" name="Button 192">
              <controlPr defaultSize="0" print="0" autoFill="0" autoPict="0" macro="Module1.Bouton145_Cliquer" altText="Remplissage Open/Libre Office">
                <anchor moveWithCells="1">
                  <from>
                    <xdr:col>5</xdr:col>
                    <xdr:colOff>2979420</xdr:colOff>
                    <xdr:row>12</xdr:row>
                    <xdr:rowOff>0</xdr:rowOff>
                  </from>
                  <to>
                    <xdr:col>7</xdr:col>
                    <xdr:colOff>312420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198" name="Button 193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199" name="Button 194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200" name="Button 195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201" name="Button 196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202" name="Button 197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203" name="Button 198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204" name="Button 199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205" name="Button 200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206" name="Button 201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207" name="Button 202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208" name="Button 203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209" name="Button 204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210" name="Button 205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211" name="Button 206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212" name="Button 207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213" name="Button 208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214" name="Button 209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215" name="Button 210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216" name="Button 211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217" name="Button 212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218" name="Button 213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219" name="Button 214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220" name="Button 215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221" name="Button 216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222" name="Button 217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223" name="Button 218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" r:id="rId224" name="Button 219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" r:id="rId225" name="Button 220">
              <controlPr defaultSize="0" print="0" autoFill="0" autoPict="0" macro="Module1.Bouton145_Cliquer" altText="Remplissage Open/Libre Office">
                <anchor moveWithCells="1">
                  <from>
                    <xdr:col>7</xdr:col>
                    <xdr:colOff>2979420</xdr:colOff>
                    <xdr:row>12</xdr:row>
                    <xdr:rowOff>0</xdr:rowOff>
                  </from>
                  <to>
                    <xdr:col>9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226" name="Button 221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227" name="Button 222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228" name="Button 223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229" name="Button 224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230" name="Button 225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" r:id="rId231" name="Button 226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232" name="Button 227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233" name="Button 228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234" name="Button 229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235" name="Button 230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236" name="Button 231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237" name="Button 232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238" name="Button 233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239" name="Button 234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240" name="Button 235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241" name="Button 236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242" name="Button 237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243" name="Button 238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244" name="Button 239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245" name="Button 240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246" name="Button 241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247" name="Button 242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248" name="Button 243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249" name="Button 244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250" name="Button 245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251" name="Button 246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252" name="Button 247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253" name="Button 248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254" name="Button 249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255" name="Button 250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256" name="Button 251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257" name="Button 252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258" name="Button 253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" r:id="rId259" name="Button 254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" r:id="rId260" name="Button 255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" r:id="rId261" name="Button 256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" r:id="rId262" name="Button 257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" r:id="rId263" name="Button 258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" r:id="rId264" name="Button 259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" r:id="rId265" name="Button 260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" r:id="rId266" name="Button 261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" r:id="rId267" name="Button 262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" r:id="rId268" name="Button 263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" r:id="rId269" name="Button 264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" r:id="rId270" name="Button 265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" r:id="rId271" name="Button 266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" r:id="rId272" name="Button 267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" r:id="rId273" name="Button 268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7" r:id="rId274" name="Button 269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8" r:id="rId275" name="Button 270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9" r:id="rId276" name="Button 271">
              <controlPr defaultSize="0" autoFill="0" autoPict="0" altText="Remplissage MS Office">
                <anchor moveWithCells="1">
                  <from>
                    <xdr:col>0</xdr:col>
                    <xdr:colOff>0</xdr:colOff>
                    <xdr:row>7</xdr:row>
                    <xdr:rowOff>449580</xdr:rowOff>
                  </from>
                  <to>
                    <xdr:col>2</xdr:col>
                    <xdr:colOff>381000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0" r:id="rId277" name="Button 272">
              <controlPr defaultSize="0" print="0" autoFill="0" autoPict="0" macro="Module1.Bouton145_Cliquer" altText="Remplissage Open/Libre Office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2</xdr:col>
                    <xdr:colOff>327660</xdr:colOff>
                    <xdr:row>14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18405-3C56-4FAC-84D1-D23AD0E5657A}">
  <sheetPr>
    <tabColor theme="1" tint="4.9989318521683403E-2"/>
  </sheetPr>
  <dimension ref="A1:AG10626"/>
  <sheetViews>
    <sheetView topLeftCell="M4" zoomScale="70" zoomScaleNormal="70" workbookViewId="0">
      <selection activeCell="Q14" sqref="Q14"/>
    </sheetView>
  </sheetViews>
  <sheetFormatPr baseColWidth="10" defaultColWidth="9.09765625" defaultRowHeight="14.4"/>
  <cols>
    <col min="1" max="1" width="38.3984375" style="78" customWidth="1"/>
    <col min="2" max="2" width="12.296875" style="78" customWidth="1"/>
    <col min="3" max="3" width="10.3984375" style="78" customWidth="1"/>
    <col min="4" max="4" width="8.69921875" style="78" customWidth="1"/>
    <col min="5" max="5" width="19.8984375" style="78" customWidth="1"/>
    <col min="6" max="6" width="9.09765625" style="78"/>
    <col min="7" max="7" width="12.3984375" style="78" customWidth="1"/>
    <col min="8" max="8" width="20.8984375" style="78" customWidth="1"/>
    <col min="9" max="9" width="19.8984375" style="78" customWidth="1"/>
    <col min="10" max="10" width="12.8984375" style="78" customWidth="1"/>
    <col min="11" max="11" width="15.09765625" style="78" bestFit="1" customWidth="1"/>
    <col min="12" max="12" width="30.8984375" style="78" customWidth="1"/>
    <col min="13" max="13" width="43.09765625" style="78" bestFit="1" customWidth="1"/>
    <col min="14" max="14" width="5" style="56" customWidth="1"/>
    <col min="15" max="15" width="34" style="78" bestFit="1" customWidth="1"/>
    <col min="16" max="16" width="25.69921875" style="78" customWidth="1"/>
    <col min="17" max="17" width="25.8984375" style="78" bestFit="1" customWidth="1"/>
    <col min="18" max="18" width="23.59765625" style="78" customWidth="1"/>
    <col min="19" max="19" width="32.69921875" style="78" customWidth="1"/>
    <col min="20" max="20" width="17.59765625" style="78" customWidth="1"/>
    <col min="21" max="21" width="21.8984375" style="78" customWidth="1"/>
    <col min="22" max="25" width="9.09765625" style="78"/>
    <col min="26" max="26" width="16.3984375" style="78" customWidth="1"/>
    <col min="27" max="29" width="9.09765625" style="78"/>
    <col min="30" max="30" width="11.59765625" style="78" customWidth="1"/>
    <col min="31" max="31" width="2.69921875" style="78" customWidth="1"/>
    <col min="32" max="32" width="45.296875" style="78" customWidth="1"/>
    <col min="33" max="33" width="5" style="78" customWidth="1"/>
    <col min="34" max="16384" width="9.09765625" style="78"/>
  </cols>
  <sheetData>
    <row r="1" spans="1:33" ht="15" thickBot="1">
      <c r="A1" s="77" t="s">
        <v>51</v>
      </c>
      <c r="O1" s="79" t="s">
        <v>52</v>
      </c>
      <c r="T1" s="77" t="s">
        <v>53</v>
      </c>
    </row>
    <row r="2" spans="1:33" s="85" customFormat="1" ht="43.8" thickBot="1">
      <c r="A2" s="80" t="s">
        <v>54</v>
      </c>
      <c r="B2" s="81" t="s">
        <v>55</v>
      </c>
      <c r="C2" s="81" t="s">
        <v>56</v>
      </c>
      <c r="D2" s="82" t="s">
        <v>57</v>
      </c>
      <c r="E2" s="82" t="s">
        <v>16</v>
      </c>
      <c r="F2" s="82" t="s">
        <v>17</v>
      </c>
      <c r="G2" s="81" t="s">
        <v>58</v>
      </c>
      <c r="H2" s="82" t="s">
        <v>59</v>
      </c>
      <c r="I2" s="82" t="s">
        <v>60</v>
      </c>
      <c r="J2" s="82" t="s">
        <v>61</v>
      </c>
      <c r="K2" s="81" t="s">
        <v>62</v>
      </c>
      <c r="L2" s="83" t="s">
        <v>63</v>
      </c>
      <c r="M2" s="84" t="s">
        <v>64</v>
      </c>
      <c r="O2" s="79">
        <v>100</v>
      </c>
      <c r="P2" s="86" t="s">
        <v>65</v>
      </c>
      <c r="Q2" s="87" t="s">
        <v>66</v>
      </c>
      <c r="R2" s="88" t="s">
        <v>67</v>
      </c>
      <c r="S2" s="88" t="s">
        <v>68</v>
      </c>
      <c r="T2" s="89" t="s">
        <v>69</v>
      </c>
      <c r="U2" s="89" t="s">
        <v>70</v>
      </c>
      <c r="V2" s="89" t="s">
        <v>71</v>
      </c>
      <c r="W2" s="89" t="s">
        <v>72</v>
      </c>
      <c r="X2" s="89" t="s">
        <v>73</v>
      </c>
      <c r="Y2" s="89" t="s">
        <v>74</v>
      </c>
      <c r="Z2" s="89" t="s">
        <v>59</v>
      </c>
      <c r="AA2" s="89" t="s">
        <v>75</v>
      </c>
      <c r="AB2" s="89" t="s">
        <v>76</v>
      </c>
      <c r="AC2" s="89" t="s">
        <v>77</v>
      </c>
      <c r="AD2" s="83" t="s">
        <v>63</v>
      </c>
      <c r="AF2" s="84" t="s">
        <v>64</v>
      </c>
      <c r="AG2" s="84"/>
    </row>
    <row r="3" spans="1:33">
      <c r="A3" s="56" t="s">
        <v>78</v>
      </c>
      <c r="B3" s="56" t="s">
        <v>79</v>
      </c>
      <c r="C3" s="56" t="s">
        <v>80</v>
      </c>
      <c r="D3" s="56" t="s">
        <v>81</v>
      </c>
      <c r="E3" s="56" t="s">
        <v>82</v>
      </c>
      <c r="F3" s="56" t="s">
        <v>22</v>
      </c>
      <c r="G3" s="56" t="s">
        <v>83</v>
      </c>
      <c r="H3" s="56" t="s">
        <v>84</v>
      </c>
      <c r="I3" s="56" t="s">
        <v>85</v>
      </c>
      <c r="J3" s="56" t="s">
        <v>86</v>
      </c>
      <c r="K3" s="56" t="s">
        <v>87</v>
      </c>
      <c r="L3" s="90" t="str">
        <f t="shared" ref="L3:L66" si="0">IF($P$3&lt;&gt;"",IF(ISNUMBER(SEARCH("*"&amp;$P$3&amp;"*", A3)),A3, IF(ISNUMBER(SEARCH("*"&amp;$P$3&amp;"*", H3)),A3, IF(ISNUMBER(SEARCH("*"&amp;$P$3&amp;"*", G3)),A3, IF(ISNUMBER(SEARCH("*"&amp;$P$3&amp;"*", J3)),A3,  IF(ISNUMBER(SEARCH("*"&amp;$P$3&amp;"*", E3)),A3, "NA"))))),"NA")</f>
        <v>NA</v>
      </c>
      <c r="M3" s="90" t="str" cm="1">
        <f t="array" ref="M3">IF(AND($P$3="",$Q$5=""),"",IF(ROWS($O$3:$O3)&lt;=$O$2,IFERROR(INDEX($A$3:$A$10626,_xlfn.AGGREGATE(15,3,($L$3:$L$10626&lt;&gt;"NA")/($L$3:$L$10626&lt;&gt;"NA")*(ROW($L$3:$L$10626)-ROW($L$2)),ROWS($O$3:$O3))),$S$3),""))</f>
        <v>CTRE HOSPITALIER UNIVERSITAIRE DE NICE</v>
      </c>
      <c r="O3" s="91"/>
      <c r="P3" s="92" t="str">
        <f>IF(LEN(Recherche!$C$7)&gt;=$Q$3,Recherche!$C$7,"")</f>
        <v>nice</v>
      </c>
      <c r="Q3" s="93">
        <v>4</v>
      </c>
      <c r="R3" s="94" t="s">
        <v>88</v>
      </c>
      <c r="S3" s="94" t="s">
        <v>56478</v>
      </c>
      <c r="T3" s="56" t="s">
        <v>89</v>
      </c>
      <c r="U3" s="56" t="s">
        <v>90</v>
      </c>
      <c r="V3" s="56" t="s">
        <v>91</v>
      </c>
      <c r="W3" s="56" t="s">
        <v>81</v>
      </c>
      <c r="X3" s="56" t="s">
        <v>92</v>
      </c>
      <c r="Y3" s="56"/>
      <c r="Z3" s="56" t="s">
        <v>93</v>
      </c>
      <c r="AA3" s="56" t="s">
        <v>94</v>
      </c>
      <c r="AB3" s="56" t="s">
        <v>89</v>
      </c>
      <c r="AC3" s="56" t="s">
        <v>87</v>
      </c>
      <c r="AD3" s="90" t="str">
        <f t="shared" ref="AD3:AD66" si="1">IF($P$19&lt;&gt;"",IF(ISNUMBER(SEARCH($P$19, V3)),T3, "NA"),"NA")</f>
        <v>CHU DE NICE HOP ANNEXE DE CANTARON</v>
      </c>
      <c r="AE3" s="90"/>
      <c r="AF3" s="90" t="str">
        <f>IF(R35&gt;0,R3,S3)</f>
        <v>Veuillez sélectionner..</v>
      </c>
      <c r="AG3" s="95"/>
    </row>
    <row r="4" spans="1:33">
      <c r="A4" s="56" t="s">
        <v>49</v>
      </c>
      <c r="B4" s="56" t="s">
        <v>95</v>
      </c>
      <c r="C4" s="56" t="s">
        <v>96</v>
      </c>
      <c r="D4" s="56" t="s">
        <v>81</v>
      </c>
      <c r="E4" s="56" t="s">
        <v>97</v>
      </c>
      <c r="F4" s="56" t="s">
        <v>22</v>
      </c>
      <c r="G4" s="56" t="s">
        <v>56342</v>
      </c>
      <c r="H4" s="56" t="s">
        <v>98</v>
      </c>
      <c r="I4" s="56" t="s">
        <v>99</v>
      </c>
      <c r="J4" s="56" t="s">
        <v>100</v>
      </c>
      <c r="K4" s="56" t="s">
        <v>87</v>
      </c>
      <c r="L4" s="90" t="str">
        <f t="shared" si="0"/>
        <v>NA</v>
      </c>
      <c r="M4" s="90" t="str" cm="1">
        <f t="array" ref="M4">IF(AND($P$3="",$Q$5=""),"",IF(ROWS($O$3:$O4)&lt;=$O$2,IFERROR(INDEX($A$3:$A$10626,_xlfn.AGGREGATE(15,3,($L$3:$L$10626&lt;&gt;"NA")/($L$3:$L$10626&lt;&gt;"NA")*(ROW($L$3:$L$10626)-ROW($L$2)),ROWS($O$3:$O4))),""),""))</f>
        <v>CENTRE ANTOINE LACASSAGNE</v>
      </c>
      <c r="O4" s="91"/>
      <c r="P4" s="96" t="s">
        <v>101</v>
      </c>
      <c r="Q4" s="96" t="s">
        <v>101</v>
      </c>
      <c r="R4" s="56"/>
      <c r="S4" s="56"/>
      <c r="T4" s="56" t="s">
        <v>102</v>
      </c>
      <c r="U4" s="56" t="s">
        <v>103</v>
      </c>
      <c r="V4" s="56" t="s">
        <v>91</v>
      </c>
      <c r="W4" s="56" t="s">
        <v>81</v>
      </c>
      <c r="X4" s="56" t="s">
        <v>104</v>
      </c>
      <c r="Y4" s="56"/>
      <c r="Z4" s="56" t="s">
        <v>105</v>
      </c>
      <c r="AA4" s="56" t="s">
        <v>106</v>
      </c>
      <c r="AB4" s="56" t="s">
        <v>107</v>
      </c>
      <c r="AC4" s="56" t="s">
        <v>87</v>
      </c>
      <c r="AD4" s="90" t="str">
        <f t="shared" si="1"/>
        <v>CHU DE NICE ANTENNE SMUR SITE CH</v>
      </c>
      <c r="AE4" s="90"/>
      <c r="AF4" s="90" t="s">
        <v>108</v>
      </c>
      <c r="AG4" s="90"/>
    </row>
    <row r="5" spans="1:33">
      <c r="A5" s="56" t="s">
        <v>109</v>
      </c>
      <c r="B5" s="56" t="s">
        <v>110</v>
      </c>
      <c r="C5" s="56" t="s">
        <v>111</v>
      </c>
      <c r="D5" s="56" t="s">
        <v>81</v>
      </c>
      <c r="E5" s="56" t="s">
        <v>112</v>
      </c>
      <c r="F5" s="56" t="s">
        <v>22</v>
      </c>
      <c r="G5" s="56"/>
      <c r="H5" s="56" t="s">
        <v>113</v>
      </c>
      <c r="I5" s="56" t="s">
        <v>114</v>
      </c>
      <c r="J5" s="56" t="s">
        <v>115</v>
      </c>
      <c r="K5" s="56" t="s">
        <v>87</v>
      </c>
      <c r="L5" s="90" t="str">
        <f t="shared" si="0"/>
        <v>NA</v>
      </c>
      <c r="M5" s="90" t="str" cm="1">
        <f t="array" ref="M5">IF(AND($P$3="",$Q$5=""),"",IF(ROWS($O$3:$O5)&lt;=$O$2,IFERROR(INDEX($A$3:$A$10626,_xlfn.AGGREGATE(15,3,($L$3:$L$10626&lt;&gt;"NA")/($L$3:$L$10626&lt;&gt;"NA")*(ROW($L$3:$L$10626)-ROW($L$2)),ROWS($O$3:$O5))),""),""))</f>
        <v>HOP PEDIATRIQUES DE NICE CHU LENVAL</v>
      </c>
      <c r="O5" s="91"/>
      <c r="P5" s="97" t="str">
        <f>IF(LEN(Recherche!$C$7)&gt;=$Q$3,Recherche!$C$7,"")</f>
        <v>nice</v>
      </c>
      <c r="Q5" s="97"/>
      <c r="R5" s="56"/>
      <c r="S5" s="56"/>
      <c r="T5" s="56" t="s">
        <v>116</v>
      </c>
      <c r="U5" s="56" t="s">
        <v>117</v>
      </c>
      <c r="V5" s="56" t="s">
        <v>91</v>
      </c>
      <c r="W5" s="56" t="s">
        <v>81</v>
      </c>
      <c r="X5" s="56" t="s">
        <v>118</v>
      </c>
      <c r="Y5" s="56"/>
      <c r="Z5" s="56" t="s">
        <v>119</v>
      </c>
      <c r="AA5" s="56" t="s">
        <v>120</v>
      </c>
      <c r="AB5" s="56" t="s">
        <v>121</v>
      </c>
      <c r="AC5" s="56" t="s">
        <v>87</v>
      </c>
      <c r="AD5" s="90" t="str">
        <f t="shared" si="1"/>
        <v>INSTITUT UNIVERSITAIRE FACE ET COU</v>
      </c>
      <c r="AE5" s="90"/>
      <c r="AF5" s="90" t="str" cm="1">
        <f t="array" ref="AF5">IF(ROWS($O$3:$O3)&lt;=$O$2,IFERROR(INDEX($T$3:$T$10626,_xlfn.AGGREGATE(15,3,($AD$3:$AD$10626&lt;&gt;"NA")/($AD$3:$AD$10626&lt;&gt;"NA")*(ROW($AD$3:$AD$10626)-ROW($AD$2)),ROWS($O$3:$O3))),""),"")</f>
        <v>CHU DE NICE HOP ANNEXE DE CANTARON</v>
      </c>
      <c r="AG5" s="90"/>
    </row>
    <row r="6" spans="1:33">
      <c r="A6" s="56" t="s">
        <v>122</v>
      </c>
      <c r="B6" s="56" t="s">
        <v>123</v>
      </c>
      <c r="C6" s="56" t="s">
        <v>124</v>
      </c>
      <c r="D6" s="56" t="s">
        <v>81</v>
      </c>
      <c r="E6" s="56" t="s">
        <v>125</v>
      </c>
      <c r="F6" s="56" t="s">
        <v>22</v>
      </c>
      <c r="G6" s="56"/>
      <c r="H6" s="56" t="s">
        <v>126</v>
      </c>
      <c r="I6" s="56" t="s">
        <v>127</v>
      </c>
      <c r="J6" s="56" t="s">
        <v>122</v>
      </c>
      <c r="K6" s="56" t="s">
        <v>87</v>
      </c>
      <c r="L6" s="90" t="str">
        <f t="shared" si="0"/>
        <v>NA</v>
      </c>
      <c r="M6" s="90" t="str" cm="1">
        <f t="array" ref="M6">IF(AND($P$3="",$Q$5=""),"",IF(ROWS($O$3:$O6)&lt;=$O$2,IFERROR(INDEX($A$3:$A$10626,_xlfn.AGGREGATE(15,3,($L$3:$L$10626&lt;&gt;"NA")/($L$3:$L$10626&lt;&gt;"NA")*(ROW($L$3:$L$10626)-ROW($L$2)),ROWS($O$3:$O6))),""),""))</f>
        <v>CENTRE ANTOINE LACASSAGNE CYCLOTRON 2</v>
      </c>
      <c r="O6" s="91"/>
      <c r="P6" s="56"/>
      <c r="Q6" s="56"/>
      <c r="R6" s="56"/>
      <c r="S6" s="56"/>
      <c r="T6" s="56" t="s">
        <v>128</v>
      </c>
      <c r="U6" s="56" t="s">
        <v>129</v>
      </c>
      <c r="V6" s="56" t="s">
        <v>91</v>
      </c>
      <c r="W6" s="56" t="s">
        <v>81</v>
      </c>
      <c r="X6" s="56" t="s">
        <v>118</v>
      </c>
      <c r="Y6" s="56"/>
      <c r="Z6" s="56" t="s">
        <v>119</v>
      </c>
      <c r="AA6" s="56" t="s">
        <v>120</v>
      </c>
      <c r="AB6" s="56" t="s">
        <v>130</v>
      </c>
      <c r="AC6" s="56" t="s">
        <v>87</v>
      </c>
      <c r="AD6" s="90" t="str">
        <f t="shared" si="1"/>
        <v>CHU DE NICE ANTENNE SMUR SITE HPNCL</v>
      </c>
      <c r="AE6" s="90"/>
      <c r="AF6" s="90" t="str" cm="1">
        <f t="array" ref="AF6">IF(ROWS($O$3:$O4)&lt;=$O$2,IFERROR(INDEX($T$3:$T$10626,_xlfn.AGGREGATE(15,3,($AD$3:$AD$10626&lt;&gt;"NA")/($AD$3:$AD$10626&lt;&gt;"NA")*(ROW($AD$3:$AD$10626)-ROW($AD$2)),ROWS($O$3:$O4))),""),"")</f>
        <v>CHU DE NICE ANTENNE SMUR SITE CH</v>
      </c>
      <c r="AG6" s="90"/>
    </row>
    <row r="7" spans="1:33">
      <c r="A7" s="56" t="s">
        <v>131</v>
      </c>
      <c r="B7" s="56" t="s">
        <v>132</v>
      </c>
      <c r="C7" s="56" t="s">
        <v>133</v>
      </c>
      <c r="D7" s="56" t="s">
        <v>81</v>
      </c>
      <c r="E7" s="56" t="s">
        <v>134</v>
      </c>
      <c r="F7" s="56" t="s">
        <v>22</v>
      </c>
      <c r="G7" s="56"/>
      <c r="H7" s="56" t="s">
        <v>135</v>
      </c>
      <c r="I7" s="56" t="s">
        <v>136</v>
      </c>
      <c r="J7" s="56" t="s">
        <v>137</v>
      </c>
      <c r="K7" s="56" t="s">
        <v>87</v>
      </c>
      <c r="L7" s="90" t="str">
        <f t="shared" si="0"/>
        <v>NA</v>
      </c>
      <c r="M7" s="90" t="str" cm="1">
        <f t="array" ref="M7">IF(AND($P$3="",$Q$5=""),"",IF(ROWS($O$3:$O7)&lt;=$O$2,IFERROR(INDEX($A$3:$A$10626,_xlfn.AGGREGATE(15,3,($L$3:$L$10626&lt;&gt;"NA")/($L$3:$L$10626&lt;&gt;"NA")*(ROW($L$3:$L$10626)-ROW($L$2)),ROWS($O$3:$O7))),""),""))</f>
        <v>CLINIQUE SAINT GEORGE</v>
      </c>
      <c r="O7" s="91"/>
      <c r="P7" s="98" t="s">
        <v>138</v>
      </c>
      <c r="Q7" s="98" t="s">
        <v>139</v>
      </c>
      <c r="R7" s="56"/>
      <c r="S7" s="56"/>
      <c r="T7" s="56" t="s">
        <v>140</v>
      </c>
      <c r="U7" s="56" t="s">
        <v>141</v>
      </c>
      <c r="V7" s="56" t="s">
        <v>91</v>
      </c>
      <c r="W7" s="56" t="s">
        <v>81</v>
      </c>
      <c r="X7" s="56" t="s">
        <v>118</v>
      </c>
      <c r="Y7" s="56"/>
      <c r="Z7" s="56" t="s">
        <v>119</v>
      </c>
      <c r="AA7" s="56" t="s">
        <v>120</v>
      </c>
      <c r="AB7" s="56" t="s">
        <v>140</v>
      </c>
      <c r="AC7" s="56" t="s">
        <v>87</v>
      </c>
      <c r="AD7" s="90" t="str">
        <f t="shared" si="1"/>
        <v>CHU DE NICE HOPITAL PASTEUR</v>
      </c>
      <c r="AE7" s="90"/>
      <c r="AF7" s="90" t="str" cm="1">
        <f t="array" ref="AF7">IF(ROWS($O$3:$O5)&lt;=$O$2,IFERROR(INDEX($T$3:$T$10626,_xlfn.AGGREGATE(15,3,($AD$3:$AD$10626&lt;&gt;"NA")/($AD$3:$AD$10626&lt;&gt;"NA")*(ROW($AD$3:$AD$10626)-ROW($AD$2)),ROWS($O$3:$O5))),""),"")</f>
        <v>INSTITUT UNIVERSITAIRE FACE ET COU</v>
      </c>
      <c r="AG7" s="90"/>
    </row>
    <row r="8" spans="1:33">
      <c r="A8" s="56" t="s">
        <v>142</v>
      </c>
      <c r="B8" s="56" t="s">
        <v>143</v>
      </c>
      <c r="C8" s="56" t="s">
        <v>144</v>
      </c>
      <c r="D8" s="56" t="s">
        <v>81</v>
      </c>
      <c r="E8" s="56" t="s">
        <v>145</v>
      </c>
      <c r="F8" s="56" t="s">
        <v>22</v>
      </c>
      <c r="G8" s="56"/>
      <c r="H8" s="56" t="s">
        <v>146</v>
      </c>
      <c r="I8" s="56" t="s">
        <v>147</v>
      </c>
      <c r="J8" s="56" t="s">
        <v>148</v>
      </c>
      <c r="K8" s="56" t="s">
        <v>87</v>
      </c>
      <c r="L8" s="90" t="str">
        <f t="shared" si="0"/>
        <v>NA</v>
      </c>
      <c r="M8" s="90" t="str" cm="1">
        <f t="array" ref="M8">IF(AND($P$3="",$Q$5=""),"",IF(ROWS($O$3:$O8)&lt;=$O$2,IFERROR(INDEX($A$3:$A$10626,_xlfn.AGGREGATE(15,3,($L$3:$L$10626&lt;&gt;"NA")/($L$3:$L$10626&lt;&gt;"NA")*(ROW($L$3:$L$10626)-ROW($L$2)),ROWS($O$3:$O8))),""),""))</f>
        <v>CLINIQUE DU PARC IMPERIAL</v>
      </c>
      <c r="O8" s="91"/>
      <c r="P8" s="99">
        <v>1</v>
      </c>
      <c r="Q8" s="100">
        <v>9</v>
      </c>
      <c r="R8" s="56"/>
      <c r="S8" s="56"/>
      <c r="T8" s="56" t="s">
        <v>149</v>
      </c>
      <c r="U8" s="56" t="s">
        <v>150</v>
      </c>
      <c r="V8" s="56" t="s">
        <v>91</v>
      </c>
      <c r="W8" s="56" t="s">
        <v>81</v>
      </c>
      <c r="X8" s="56" t="s">
        <v>118</v>
      </c>
      <c r="Y8" s="56"/>
      <c r="Z8" s="56" t="s">
        <v>119</v>
      </c>
      <c r="AA8" s="56" t="s">
        <v>120</v>
      </c>
      <c r="AB8" s="56" t="s">
        <v>149</v>
      </c>
      <c r="AC8" s="56" t="s">
        <v>87</v>
      </c>
      <c r="AD8" s="90" t="str">
        <f t="shared" si="1"/>
        <v>HJ CHU NICE</v>
      </c>
      <c r="AE8" s="90"/>
      <c r="AF8" s="90" t="str" cm="1">
        <f t="array" ref="AF8">IF(ROWS($O$3:$O6)&lt;=$O$2,IFERROR(INDEX($T$3:$T$10626,_xlfn.AGGREGATE(15,3,($AD$3:$AD$10626&lt;&gt;"NA")/($AD$3:$AD$10626&lt;&gt;"NA")*(ROW($AD$3:$AD$10626)-ROW($AD$2)),ROWS($O$3:$O6))),""),"")</f>
        <v>CHU DE NICE ANTENNE SMUR SITE HPNCL</v>
      </c>
      <c r="AG8" s="90"/>
    </row>
    <row r="9" spans="1:33">
      <c r="A9" s="56" t="s">
        <v>151</v>
      </c>
      <c r="B9" s="56" t="s">
        <v>152</v>
      </c>
      <c r="C9" s="56" t="s">
        <v>153</v>
      </c>
      <c r="D9" s="56" t="s">
        <v>81</v>
      </c>
      <c r="E9" s="56" t="s">
        <v>154</v>
      </c>
      <c r="F9" s="56" t="s">
        <v>22</v>
      </c>
      <c r="G9" s="56"/>
      <c r="H9" s="56" t="s">
        <v>155</v>
      </c>
      <c r="I9" s="56" t="s">
        <v>156</v>
      </c>
      <c r="J9" s="56" t="s">
        <v>157</v>
      </c>
      <c r="K9" s="56" t="s">
        <v>87</v>
      </c>
      <c r="L9" s="90" t="str">
        <f t="shared" si="0"/>
        <v>NA</v>
      </c>
      <c r="M9" s="90" t="str" cm="1">
        <f t="array" ref="M9">IF(AND($P$3="",$Q$5=""),"",IF(ROWS($O$3:$O9)&lt;=$O$2,IFERROR(INDEX($A$3:$A$10626,_xlfn.AGGREGATE(15,3,($L$3:$L$10626&lt;&gt;"NA")/($L$3:$L$10626&lt;&gt;"NA")*(ROW($L$3:$L$10626)-ROW($L$2)),ROWS($O$3:$O9))),""),""))</f>
        <v>POLYCLINIQUE SANTA MARIA</v>
      </c>
      <c r="O9" s="91"/>
      <c r="P9" s="56"/>
      <c r="Q9" s="101"/>
      <c r="R9" s="101"/>
      <c r="S9" s="56"/>
      <c r="T9" s="56" t="s">
        <v>158</v>
      </c>
      <c r="U9" s="56" t="s">
        <v>159</v>
      </c>
      <c r="V9" s="56" t="s">
        <v>91</v>
      </c>
      <c r="W9" s="56" t="s">
        <v>81</v>
      </c>
      <c r="X9" s="56" t="s">
        <v>118</v>
      </c>
      <c r="Y9" s="56"/>
      <c r="Z9" s="56" t="s">
        <v>119</v>
      </c>
      <c r="AA9" s="56" t="s">
        <v>120</v>
      </c>
      <c r="AB9" s="56" t="s">
        <v>158</v>
      </c>
      <c r="AC9" s="56" t="s">
        <v>87</v>
      </c>
      <c r="AD9" s="90" t="str">
        <f t="shared" si="1"/>
        <v>CHU DE NICE HOPITAL DE CIMIEZ</v>
      </c>
      <c r="AE9" s="90"/>
      <c r="AF9" s="90" t="str" cm="1">
        <f t="array" ref="AF9">IF(ROWS($O$3:$O7)&lt;=$O$2,IFERROR(INDEX($T$3:$T$10626,_xlfn.AGGREGATE(15,3,($AD$3:$AD$10626&lt;&gt;"NA")/($AD$3:$AD$10626&lt;&gt;"NA")*(ROW($AD$3:$AD$10626)-ROW($AD$2)),ROWS($O$3:$O7))),""),"")</f>
        <v>CHU DE NICE HOPITAL PASTEUR</v>
      </c>
      <c r="AG9" s="90"/>
    </row>
    <row r="10" spans="1:33">
      <c r="A10" s="56" t="s">
        <v>160</v>
      </c>
      <c r="B10" s="56" t="s">
        <v>161</v>
      </c>
      <c r="C10" s="56" t="s">
        <v>162</v>
      </c>
      <c r="D10" s="56" t="s">
        <v>81</v>
      </c>
      <c r="E10" s="56" t="s">
        <v>163</v>
      </c>
      <c r="F10" s="56" t="s">
        <v>22</v>
      </c>
      <c r="G10" s="56"/>
      <c r="H10" s="56" t="s">
        <v>164</v>
      </c>
      <c r="I10" s="56" t="s">
        <v>165</v>
      </c>
      <c r="J10" s="56" t="s">
        <v>166</v>
      </c>
      <c r="K10" s="56" t="s">
        <v>87</v>
      </c>
      <c r="L10" s="90" t="str">
        <f t="shared" si="0"/>
        <v>NA</v>
      </c>
      <c r="M10" s="90" t="str" cm="1">
        <f t="array" ref="M10">IF(AND($P$3="",$Q$5=""),"",IF(ROWS($O$3:$O10)&lt;=$O$2,IFERROR(INDEX($A$3:$A$10626,_xlfn.AGGREGATE(15,3,($L$3:$L$10626&lt;&gt;"NA")/($L$3:$L$10626&lt;&gt;"NA")*(ROW($L$3:$L$10626)-ROW($L$2)),ROWS($O$3:$O10))),""),""))</f>
        <v>CLINIQUE SAINT ANTOINE</v>
      </c>
      <c r="O10" s="91"/>
      <c r="P10" s="56"/>
      <c r="Q10" s="56"/>
      <c r="R10" s="101"/>
      <c r="S10" s="56"/>
      <c r="T10" s="56" t="s">
        <v>167</v>
      </c>
      <c r="U10" s="56" t="s">
        <v>168</v>
      </c>
      <c r="V10" s="56" t="s">
        <v>91</v>
      </c>
      <c r="W10" s="56" t="s">
        <v>81</v>
      </c>
      <c r="X10" s="56" t="s">
        <v>118</v>
      </c>
      <c r="Y10" s="56"/>
      <c r="Z10" s="56" t="s">
        <v>119</v>
      </c>
      <c r="AA10" s="56" t="s">
        <v>120</v>
      </c>
      <c r="AB10" s="56" t="s">
        <v>167</v>
      </c>
      <c r="AC10" s="56" t="s">
        <v>87</v>
      </c>
      <c r="AD10" s="90" t="str">
        <f t="shared" si="1"/>
        <v>CHU DE NICE HOPITAL DE L'ARCHET</v>
      </c>
      <c r="AE10" s="90"/>
      <c r="AF10" s="90" t="str" cm="1">
        <f t="array" ref="AF10">IF(ROWS($O$3:$O8)&lt;=$O$2,IFERROR(INDEX($T$3:$T$10626,_xlfn.AGGREGATE(15,3,($AD$3:$AD$10626&lt;&gt;"NA")/($AD$3:$AD$10626&lt;&gt;"NA")*(ROW($AD$3:$AD$10626)-ROW($AD$2)),ROWS($O$3:$O8))),""),"")</f>
        <v>HJ CHU NICE</v>
      </c>
      <c r="AG10" s="90"/>
    </row>
    <row r="11" spans="1:33">
      <c r="A11" s="56" t="s">
        <v>169</v>
      </c>
      <c r="B11" s="56" t="s">
        <v>170</v>
      </c>
      <c r="C11" s="56" t="s">
        <v>171</v>
      </c>
      <c r="D11" s="56" t="s">
        <v>81</v>
      </c>
      <c r="E11" s="56" t="s">
        <v>172</v>
      </c>
      <c r="F11" s="56" t="s">
        <v>22</v>
      </c>
      <c r="G11" s="56"/>
      <c r="H11" s="56" t="s">
        <v>173</v>
      </c>
      <c r="I11" s="56" t="s">
        <v>174</v>
      </c>
      <c r="J11" s="56" t="s">
        <v>175</v>
      </c>
      <c r="K11" s="56" t="s">
        <v>87</v>
      </c>
      <c r="L11" s="90" t="str">
        <f t="shared" si="0"/>
        <v>NA</v>
      </c>
      <c r="M11" s="90" t="str" cm="1">
        <f t="array" ref="M11">IF(AND($P$3="",$Q$5=""),"",IF(ROWS($O$3:$O11)&lt;=$O$2,IFERROR(INDEX($A$3:$A$10626,_xlfn.AGGREGATE(15,3,($L$3:$L$10626&lt;&gt;"NA")/($L$3:$L$10626&lt;&gt;"NA")*(ROW($L$3:$L$10626)-ROW($L$2)),ROWS($O$3:$O11))),""),""))</f>
        <v>MSP NICE LES MOULINS</v>
      </c>
      <c r="O11" s="91"/>
      <c r="P11" s="56"/>
      <c r="Q11" s="56"/>
      <c r="R11" s="56"/>
      <c r="S11" s="56"/>
      <c r="T11" s="56" t="s">
        <v>176</v>
      </c>
      <c r="U11" s="56" t="s">
        <v>177</v>
      </c>
      <c r="V11" s="56" t="s">
        <v>91</v>
      </c>
      <c r="W11" s="56" t="s">
        <v>81</v>
      </c>
      <c r="X11" s="56" t="s">
        <v>118</v>
      </c>
      <c r="Y11" s="56"/>
      <c r="Z11" s="56" t="s">
        <v>119</v>
      </c>
      <c r="AA11" s="56" t="s">
        <v>120</v>
      </c>
      <c r="AB11" s="56" t="s">
        <v>178</v>
      </c>
      <c r="AC11" s="56" t="s">
        <v>87</v>
      </c>
      <c r="AD11" s="90" t="str">
        <f t="shared" si="1"/>
        <v>CHU DE NICE CTRE CONSULT TRAIT DENT</v>
      </c>
      <c r="AE11" s="90"/>
      <c r="AF11" s="90" t="str" cm="1">
        <f t="array" ref="AF11">IF(ROWS($O$3:$O9)&lt;=$O$2,IFERROR(INDEX($T$3:$T$10626,_xlfn.AGGREGATE(15,3,($AD$3:$AD$10626&lt;&gt;"NA")/($AD$3:$AD$10626&lt;&gt;"NA")*(ROW($AD$3:$AD$10626)-ROW($AD$2)),ROWS($O$3:$O9))),""),"")</f>
        <v>CHU DE NICE HOPITAL DE CIMIEZ</v>
      </c>
      <c r="AG11" s="90"/>
    </row>
    <row r="12" spans="1:33">
      <c r="A12" s="56" t="s">
        <v>179</v>
      </c>
      <c r="B12" s="56" t="s">
        <v>180</v>
      </c>
      <c r="C12" s="56" t="s">
        <v>181</v>
      </c>
      <c r="D12" s="56" t="s">
        <v>81</v>
      </c>
      <c r="E12" s="56" t="s">
        <v>182</v>
      </c>
      <c r="F12" s="56" t="s">
        <v>22</v>
      </c>
      <c r="G12" s="56"/>
      <c r="H12" s="56" t="s">
        <v>183</v>
      </c>
      <c r="I12" s="56" t="s">
        <v>184</v>
      </c>
      <c r="J12" s="56" t="s">
        <v>179</v>
      </c>
      <c r="K12" s="56" t="s">
        <v>87</v>
      </c>
      <c r="L12" s="90" t="str">
        <f t="shared" si="0"/>
        <v>NA</v>
      </c>
      <c r="M12" s="90" t="str" cm="1">
        <f t="array" ref="M12">IF(AND($P$3="",$Q$5=""),"",IF(ROWS($O$3:$O12)&lt;=$O$2,IFERROR(INDEX($A$3:$A$10626,_xlfn.AGGREGATE(15,3,($L$3:$L$10626&lt;&gt;"NA")/($L$3:$L$10626&lt;&gt;"NA")*(ROW($L$3:$L$10626)-ROW($L$2)),ROWS($O$3:$O12))),""),""))</f>
        <v>MSP AZUR NICE NORD LAS PLANAS</v>
      </c>
      <c r="O12" s="91"/>
      <c r="P12" s="56"/>
      <c r="Q12" s="56"/>
      <c r="R12" s="56"/>
      <c r="S12" s="56"/>
      <c r="T12" s="56" t="s">
        <v>185</v>
      </c>
      <c r="U12" s="56" t="s">
        <v>186</v>
      </c>
      <c r="V12" s="56" t="s">
        <v>91</v>
      </c>
      <c r="W12" s="56" t="s">
        <v>81</v>
      </c>
      <c r="X12" s="56" t="s">
        <v>187</v>
      </c>
      <c r="Y12" s="56"/>
      <c r="Z12" s="56" t="s">
        <v>188</v>
      </c>
      <c r="AA12" s="56" t="s">
        <v>189</v>
      </c>
      <c r="AB12" s="56" t="s">
        <v>190</v>
      </c>
      <c r="AC12" s="56" t="s">
        <v>87</v>
      </c>
      <c r="AD12" s="90" t="str">
        <f t="shared" si="1"/>
        <v>CHU DE NICE CTRE CONVALESCENCE TENDE</v>
      </c>
      <c r="AE12" s="90"/>
      <c r="AF12" s="90" t="str" cm="1">
        <f t="array" ref="AF12">IF(ROWS($O$3:$O10)&lt;=$O$2,IFERROR(INDEX($T$3:$T$10626,_xlfn.AGGREGATE(15,3,($AD$3:$AD$10626&lt;&gt;"NA")/($AD$3:$AD$10626&lt;&gt;"NA")*(ROW($AD$3:$AD$10626)-ROW($AD$2)),ROWS($O$3:$O10))),""),"")</f>
        <v>CHU DE NICE HOPITAL DE L'ARCHET</v>
      </c>
      <c r="AG12" s="90"/>
    </row>
    <row r="13" spans="1:33" ht="15" thickBot="1">
      <c r="A13" s="56" t="s">
        <v>191</v>
      </c>
      <c r="B13" s="56" t="s">
        <v>192</v>
      </c>
      <c r="C13" s="56" t="s">
        <v>193</v>
      </c>
      <c r="D13" s="56" t="s">
        <v>81</v>
      </c>
      <c r="E13" s="56" t="s">
        <v>194</v>
      </c>
      <c r="F13" s="56" t="s">
        <v>22</v>
      </c>
      <c r="G13" s="56"/>
      <c r="H13" s="56" t="s">
        <v>195</v>
      </c>
      <c r="I13" s="56" t="s">
        <v>196</v>
      </c>
      <c r="J13" s="56"/>
      <c r="K13" s="56" t="s">
        <v>87</v>
      </c>
      <c r="L13" s="90" t="str">
        <f t="shared" si="0"/>
        <v>NA</v>
      </c>
      <c r="M13" s="90" t="str" cm="1">
        <f t="array" ref="M13">IF(AND($P$3="",$Q$5=""),"",IF(ROWS($O$3:$O13)&lt;=$O$2,IFERROR(INDEX($A$3:$A$10626,_xlfn.AGGREGATE(15,3,($L$3:$L$10626&lt;&gt;"NA")/($L$3:$L$10626&lt;&gt;"NA")*(ROW($L$3:$L$10626)-ROW($L$2)),ROWS($O$3:$O13))),""),""))</f>
        <v>MAISON DE SANTE L'ARIANE</v>
      </c>
      <c r="O13" s="91"/>
      <c r="P13" s="97" t="s">
        <v>197</v>
      </c>
      <c r="Q13" s="97" t="s">
        <v>198</v>
      </c>
      <c r="R13" s="56"/>
      <c r="S13" s="56"/>
      <c r="T13" s="56" t="s">
        <v>199</v>
      </c>
      <c r="U13" s="56" t="s">
        <v>200</v>
      </c>
      <c r="V13" s="56" t="s">
        <v>80</v>
      </c>
      <c r="W13" s="56" t="s">
        <v>81</v>
      </c>
      <c r="X13" s="56" t="s">
        <v>201</v>
      </c>
      <c r="Y13" s="56"/>
      <c r="Z13" s="56" t="s">
        <v>202</v>
      </c>
      <c r="AA13" s="56" t="s">
        <v>203</v>
      </c>
      <c r="AB13" s="56" t="s">
        <v>204</v>
      </c>
      <c r="AC13" s="56" t="s">
        <v>87</v>
      </c>
      <c r="AD13" s="90" t="str">
        <f t="shared" si="1"/>
        <v>NA</v>
      </c>
      <c r="AE13" s="90"/>
      <c r="AF13" s="90" t="str" cm="1">
        <f t="array" ref="AF13">IF(ROWS($O$3:$O11)&lt;=$O$2,IFERROR(INDEX($T$3:$T$10626,_xlfn.AGGREGATE(15,3,($AD$3:$AD$10626&lt;&gt;"NA")/($AD$3:$AD$10626&lt;&gt;"NA")*(ROW($AD$3:$AD$10626)-ROW($AD$2)),ROWS($O$3:$O11))),""),"")</f>
        <v>CHU DE NICE CTRE CONSULT TRAIT DENT</v>
      </c>
      <c r="AG13" s="90"/>
    </row>
    <row r="14" spans="1:33" ht="15" thickBot="1">
      <c r="A14" s="56" t="s">
        <v>56343</v>
      </c>
      <c r="B14" s="56" t="s">
        <v>205</v>
      </c>
      <c r="C14" s="56" t="s">
        <v>206</v>
      </c>
      <c r="D14" s="56" t="s">
        <v>81</v>
      </c>
      <c r="E14" s="56" t="s">
        <v>207</v>
      </c>
      <c r="F14" s="56" t="s">
        <v>22</v>
      </c>
      <c r="G14" s="56"/>
      <c r="H14" s="56" t="s">
        <v>208</v>
      </c>
      <c r="I14" s="56" t="s">
        <v>209</v>
      </c>
      <c r="J14" s="56" t="s">
        <v>210</v>
      </c>
      <c r="K14" s="56" t="s">
        <v>87</v>
      </c>
      <c r="L14" s="90" t="str">
        <f t="shared" si="0"/>
        <v>NA</v>
      </c>
      <c r="M14" s="90" t="str" cm="1">
        <f t="array" ref="M14">IF(AND($P$3="",$Q$5=""),"",IF(ROWS($O$3:$O14)&lt;=$O$2,IFERROR(INDEX($A$3:$A$10626,_xlfn.AGGREGATE(15,3,($L$3:$L$10626&lt;&gt;"NA")/($L$3:$L$10626&lt;&gt;"NA")*(ROW($L$3:$L$10626)-ROW($L$2)),ROWS($O$3:$O14))),""),""))</f>
        <v>HOPITAL PRIVE GERIATRIQUE LES SOURCES</v>
      </c>
      <c r="O14" s="91"/>
      <c r="P14" s="102" t="str" cm="1">
        <f t="array" ref="P14">IF($R$15=1,INDEX(BDD_ES!#REF!,BDD_ES!$P$8),INDEX(BDD_ES!M3:M104,BDD_ES!$P$8))</f>
        <v>CTRE HOSPITALIER UNIVERSITAIRE DE NICE</v>
      </c>
      <c r="Q14" s="103" t="str" cm="1">
        <f t="array" ref="Q14">IF($R$15=0,IFERROR(INDEX($AF$3:$AF$98,$Q$8),""),IFERROR(INDEX($M$3:$M$98,$Q$8),""))</f>
        <v>CHU DE NICE HOPITAL DE CIMIEZ</v>
      </c>
      <c r="R14" s="104" t="s">
        <v>211</v>
      </c>
      <c r="S14" s="105"/>
      <c r="T14" s="56" t="s">
        <v>199</v>
      </c>
      <c r="U14" s="56" t="s">
        <v>212</v>
      </c>
      <c r="V14" s="56" t="s">
        <v>80</v>
      </c>
      <c r="W14" s="56" t="s">
        <v>81</v>
      </c>
      <c r="X14" s="56" t="s">
        <v>201</v>
      </c>
      <c r="Y14" s="56"/>
      <c r="Z14" s="56" t="s">
        <v>202</v>
      </c>
      <c r="AA14" s="56" t="s">
        <v>203</v>
      </c>
      <c r="AB14" s="56" t="s">
        <v>213</v>
      </c>
      <c r="AC14" s="56" t="s">
        <v>87</v>
      </c>
      <c r="AD14" s="90" t="str">
        <f t="shared" si="1"/>
        <v>NA</v>
      </c>
      <c r="AE14" s="90"/>
      <c r="AF14" s="90" t="str" cm="1">
        <f t="array" ref="AF14">IF(ROWS($O$3:$O12)&lt;=$O$2,IFERROR(INDEX($T$3:$T$10626,_xlfn.AGGREGATE(15,3,($AD$3:$AD$10626&lt;&gt;"NA")/($AD$3:$AD$10626&lt;&gt;"NA")*(ROW($AD$3:$AD$10626)-ROW($AD$2)),ROWS($O$3:$O12))),""),"")</f>
        <v>CHU DE NICE CTRE CONVALESCENCE TENDE</v>
      </c>
      <c r="AG14" s="90"/>
    </row>
    <row r="15" spans="1:33" ht="15" thickBot="1">
      <c r="A15" s="56" t="s">
        <v>214</v>
      </c>
      <c r="B15" s="56" t="s">
        <v>215</v>
      </c>
      <c r="C15" s="56" t="s">
        <v>216</v>
      </c>
      <c r="D15" s="56" t="s">
        <v>81</v>
      </c>
      <c r="E15" s="56" t="s">
        <v>217</v>
      </c>
      <c r="F15" s="56" t="s">
        <v>22</v>
      </c>
      <c r="G15" s="56"/>
      <c r="H15" s="56" t="s">
        <v>218</v>
      </c>
      <c r="I15" s="56" t="s">
        <v>219</v>
      </c>
      <c r="J15" s="56" t="s">
        <v>220</v>
      </c>
      <c r="K15" s="56" t="s">
        <v>87</v>
      </c>
      <c r="L15" s="90" t="str">
        <f t="shared" si="0"/>
        <v>NA</v>
      </c>
      <c r="M15" s="90" t="str" cm="1">
        <f t="array" ref="M15">IF(AND($P$3="",$Q$5=""),"",IF(ROWS($O$3:$O15)&lt;=$O$2,IFERROR(INDEX($A$3:$A$10626,_xlfn.AGGREGATE(15,3,($L$3:$L$10626&lt;&gt;"NA")/($L$3:$L$10626&lt;&gt;"NA")*(ROW($L$3:$L$10626)-ROW($L$2)),ROWS($O$3:$O15))),""),""))</f>
        <v>AGAHTIR AUTODIALYSE NICE</v>
      </c>
      <c r="O15" s="91"/>
      <c r="P15" s="56"/>
      <c r="Q15" s="56"/>
      <c r="R15" s="106">
        <f>IF(AND($Q$5&lt;&gt;"",$P$5=""),1,IF(AND($P$5&lt;&gt;"",$Q$5&lt;&gt;""),2,0))</f>
        <v>0</v>
      </c>
      <c r="S15" s="56"/>
      <c r="T15" s="56" t="s">
        <v>221</v>
      </c>
      <c r="U15" s="56" t="s">
        <v>222</v>
      </c>
      <c r="V15" s="56" t="s">
        <v>80</v>
      </c>
      <c r="W15" s="56" t="s">
        <v>81</v>
      </c>
      <c r="X15" s="56" t="s">
        <v>223</v>
      </c>
      <c r="Y15" s="56"/>
      <c r="Z15" s="56" t="s">
        <v>224</v>
      </c>
      <c r="AA15" s="56" t="s">
        <v>225</v>
      </c>
      <c r="AB15" s="56" t="s">
        <v>226</v>
      </c>
      <c r="AC15" s="56" t="s">
        <v>87</v>
      </c>
      <c r="AD15" s="90" t="str">
        <f t="shared" si="1"/>
        <v>NA</v>
      </c>
      <c r="AE15" s="90"/>
      <c r="AF15" s="90" t="str" cm="1">
        <f t="array" ref="AF15">IF(ROWS($O$3:$O13)&lt;=$O$2,IFERROR(INDEX($T$3:$T$10626,_xlfn.AGGREGATE(15,3,($AD$3:$AD$10626&lt;&gt;"NA")/($AD$3:$AD$10626&lt;&gt;"NA")*(ROW($AD$3:$AD$10626)-ROW($AD$2)),ROWS($O$3:$O13))),""),"")</f>
        <v/>
      </c>
      <c r="AG15" s="90"/>
    </row>
    <row r="16" spans="1:33">
      <c r="A16" s="56" t="s">
        <v>227</v>
      </c>
      <c r="B16" s="56" t="s">
        <v>228</v>
      </c>
      <c r="C16" s="56" t="s">
        <v>229</v>
      </c>
      <c r="D16" s="56" t="s">
        <v>81</v>
      </c>
      <c r="E16" s="56" t="s">
        <v>230</v>
      </c>
      <c r="F16" s="56" t="s">
        <v>22</v>
      </c>
      <c r="G16" s="56"/>
      <c r="H16" s="56" t="s">
        <v>231</v>
      </c>
      <c r="I16" s="56" t="s">
        <v>232</v>
      </c>
      <c r="J16" s="56"/>
      <c r="K16" s="56" t="s">
        <v>87</v>
      </c>
      <c r="L16" s="90" t="str">
        <f t="shared" si="0"/>
        <v>NA</v>
      </c>
      <c r="M16" s="90" t="str" cm="1">
        <f t="array" ref="M16">IF(AND($P$3="",$Q$5=""),"",IF(ROWS($O$3:$O16)&lt;=$O$2,IFERROR(INDEX($A$3:$A$10626,_xlfn.AGGREGATE(15,3,($L$3:$L$10626&lt;&gt;"NA")/($L$3:$L$10626&lt;&gt;"NA")*(ROW($L$3:$L$10626)-ROW($L$2)),ROWS($O$3:$O16))),""),""))</f>
        <v>ASSOC.ENTR'AIDE FEMININE NICE</v>
      </c>
      <c r="O16" s="91"/>
      <c r="P16" s="56"/>
      <c r="Q16" s="56"/>
      <c r="R16" s="56"/>
      <c r="S16" s="56"/>
      <c r="T16" s="56" t="s">
        <v>233</v>
      </c>
      <c r="U16" s="56" t="s">
        <v>234</v>
      </c>
      <c r="V16" s="56" t="s">
        <v>80</v>
      </c>
      <c r="W16" s="56" t="s">
        <v>81</v>
      </c>
      <c r="X16" s="56" t="s">
        <v>82</v>
      </c>
      <c r="Y16" s="56" t="s">
        <v>235</v>
      </c>
      <c r="Z16" s="56" t="s">
        <v>236</v>
      </c>
      <c r="AA16" s="56" t="s">
        <v>85</v>
      </c>
      <c r="AB16" s="56" t="s">
        <v>237</v>
      </c>
      <c r="AC16" s="56" t="s">
        <v>87</v>
      </c>
      <c r="AD16" s="90" t="str">
        <f t="shared" si="1"/>
        <v>NA</v>
      </c>
      <c r="AE16" s="90"/>
      <c r="AF16" s="90" t="str" cm="1">
        <f t="array" ref="AF16">IF(ROWS($O$3:$O14)&lt;=$O$2,IFERROR(INDEX($T$3:$T$10626,_xlfn.AGGREGATE(15,3,($AD$3:$AD$10626&lt;&gt;"NA")/($AD$3:$AD$10626&lt;&gt;"NA")*(ROW($AD$3:$AD$10626)-ROW($AD$2)),ROWS($O$3:$O14))),""),"")</f>
        <v/>
      </c>
      <c r="AG16" s="90"/>
    </row>
    <row r="17" spans="1:33">
      <c r="A17" s="56" t="s">
        <v>238</v>
      </c>
      <c r="B17" s="56" t="s">
        <v>239</v>
      </c>
      <c r="C17" s="56" t="s">
        <v>240</v>
      </c>
      <c r="D17" s="56" t="s">
        <v>81</v>
      </c>
      <c r="E17" s="56" t="s">
        <v>241</v>
      </c>
      <c r="F17" s="56" t="s">
        <v>22</v>
      </c>
      <c r="G17" s="56"/>
      <c r="H17" s="56" t="s">
        <v>242</v>
      </c>
      <c r="I17" s="56" t="s">
        <v>243</v>
      </c>
      <c r="J17" s="56" t="s">
        <v>244</v>
      </c>
      <c r="K17" s="56" t="s">
        <v>87</v>
      </c>
      <c r="L17" s="90" t="str">
        <f t="shared" si="0"/>
        <v>NA</v>
      </c>
      <c r="M17" s="90" t="str" cm="1">
        <f t="array" ref="M17">IF(AND($P$3="",$Q$5=""),"",IF(ROWS($O$3:$O17)&lt;=$O$2,IFERROR(INDEX($A$3:$A$10626,_xlfn.AGGREGATE(15,3,($L$3:$L$10626&lt;&gt;"NA")/($L$3:$L$10626&lt;&gt;"NA")*(ROW($L$3:$L$10626)-ROW($L$2)),ROWS($O$3:$O17))),""),""))</f>
        <v>ASSOCIATION GOUTTE DE LAIT NICE</v>
      </c>
      <c r="O17" s="91"/>
      <c r="P17" s="56"/>
      <c r="Q17" s="56"/>
      <c r="R17" s="56"/>
      <c r="S17" s="56"/>
      <c r="T17" s="56" t="s">
        <v>245</v>
      </c>
      <c r="U17" s="56" t="s">
        <v>246</v>
      </c>
      <c r="V17" s="56" t="s">
        <v>80</v>
      </c>
      <c r="W17" s="56" t="s">
        <v>81</v>
      </c>
      <c r="X17" s="56" t="s">
        <v>82</v>
      </c>
      <c r="Y17" s="56"/>
      <c r="Z17" s="56" t="s">
        <v>247</v>
      </c>
      <c r="AA17" s="56" t="s">
        <v>85</v>
      </c>
      <c r="AB17" s="56" t="s">
        <v>245</v>
      </c>
      <c r="AC17" s="56" t="s">
        <v>87</v>
      </c>
      <c r="AD17" s="90" t="str">
        <f t="shared" si="1"/>
        <v>NA</v>
      </c>
      <c r="AE17" s="90"/>
      <c r="AF17" s="90" t="str" cm="1">
        <f t="array" ref="AF17">IF(ROWS($O$3:$O15)&lt;=$O$2,IFERROR(INDEX($T$3:$T$10626,_xlfn.AGGREGATE(15,3,($AD$3:$AD$10626&lt;&gt;"NA")/($AD$3:$AD$10626&lt;&gt;"NA")*(ROW($AD$3:$AD$10626)-ROW($AD$2)),ROWS($O$3:$O15))),""),"")</f>
        <v/>
      </c>
      <c r="AG17" s="90"/>
    </row>
    <row r="18" spans="1:33">
      <c r="A18" s="56" t="s">
        <v>248</v>
      </c>
      <c r="B18" s="56" t="s">
        <v>249</v>
      </c>
      <c r="C18" s="56" t="s">
        <v>250</v>
      </c>
      <c r="D18" s="56" t="s">
        <v>81</v>
      </c>
      <c r="E18" s="56" t="s">
        <v>251</v>
      </c>
      <c r="F18" s="56" t="s">
        <v>22</v>
      </c>
      <c r="G18" s="56"/>
      <c r="H18" s="56" t="s">
        <v>252</v>
      </c>
      <c r="I18" s="56" t="s">
        <v>253</v>
      </c>
      <c r="J18" s="56"/>
      <c r="K18" s="56" t="s">
        <v>87</v>
      </c>
      <c r="L18" s="90" t="str">
        <f t="shared" si="0"/>
        <v>NA</v>
      </c>
      <c r="M18" s="90" t="str" cm="1">
        <f t="array" ref="M18">IF(AND($P$3="",$Q$5=""),"",IF(ROWS($O$3:$O18)&lt;=$O$2,IFERROR(INDEX($A$3:$A$10626,_xlfn.AGGREGATE(15,3,($L$3:$L$10626&lt;&gt;"NA")/($L$3:$L$10626&lt;&gt;"NA")*(ROW($L$3:$L$10626)-ROW($L$2)),ROWS($O$3:$O18))),""),""))</f>
        <v>OEUVRE ST VINCENT DE PAUL NICE</v>
      </c>
      <c r="O18" s="91"/>
      <c r="P18" s="56" t="s">
        <v>254</v>
      </c>
      <c r="Q18" s="56" t="s">
        <v>254</v>
      </c>
      <c r="R18" s="56"/>
      <c r="S18" s="56"/>
      <c r="T18" s="56" t="s">
        <v>255</v>
      </c>
      <c r="U18" s="56" t="s">
        <v>256</v>
      </c>
      <c r="V18" s="56" t="s">
        <v>80</v>
      </c>
      <c r="W18" s="56" t="s">
        <v>81</v>
      </c>
      <c r="X18" s="56" t="s">
        <v>82</v>
      </c>
      <c r="Y18" s="56"/>
      <c r="Z18" s="56" t="s">
        <v>257</v>
      </c>
      <c r="AA18" s="56" t="s">
        <v>85</v>
      </c>
      <c r="AB18" s="56" t="s">
        <v>255</v>
      </c>
      <c r="AC18" s="56" t="s">
        <v>87</v>
      </c>
      <c r="AD18" s="90" t="str">
        <f t="shared" si="1"/>
        <v>NA</v>
      </c>
      <c r="AE18" s="90"/>
      <c r="AF18" s="90" t="str" cm="1">
        <f t="array" ref="AF18">IF(ROWS($O$3:$O16)&lt;=$O$2,IFERROR(INDEX($T$3:$T$10626,_xlfn.AGGREGATE(15,3,($AD$3:$AD$10626&lt;&gt;"NA")/($AD$3:$AD$10626&lt;&gt;"NA")*(ROW($AD$3:$AD$10626)-ROW($AD$2)),ROWS($O$3:$O16))),""),"")</f>
        <v/>
      </c>
      <c r="AG18" s="90"/>
    </row>
    <row r="19" spans="1:33">
      <c r="A19" s="56" t="s">
        <v>258</v>
      </c>
      <c r="B19" s="56" t="s">
        <v>259</v>
      </c>
      <c r="C19" s="56" t="s">
        <v>260</v>
      </c>
      <c r="D19" s="56" t="s">
        <v>81</v>
      </c>
      <c r="E19" s="56" t="s">
        <v>261</v>
      </c>
      <c r="F19" s="56" t="s">
        <v>22</v>
      </c>
      <c r="G19" s="56"/>
      <c r="H19" s="56" t="s">
        <v>262</v>
      </c>
      <c r="I19" s="56" t="s">
        <v>263</v>
      </c>
      <c r="J19" s="56" t="s">
        <v>264</v>
      </c>
      <c r="K19" s="56" t="s">
        <v>87</v>
      </c>
      <c r="L19" s="90" t="str">
        <f t="shared" si="0"/>
        <v>NA</v>
      </c>
      <c r="M19" s="90" t="str" cm="1">
        <f t="array" ref="M19">IF(AND($P$3="",$Q$5=""),"",IF(ROWS($O$3:$O19)&lt;=$O$2,IFERROR(INDEX($A$3:$A$10626,_xlfn.AGGREGATE(15,3,($L$3:$L$10626&lt;&gt;"NA")/($L$3:$L$10626&lt;&gt;"NA")*(ROW($L$3:$L$10626)-ROW($L$2)),ROWS($O$3:$O19))),""),""))</f>
        <v>ASSOCIATION DES PENITENTS BLANCS</v>
      </c>
      <c r="O19" s="91"/>
      <c r="P19" s="107" t="str">
        <f>IFERROR(VLOOKUP($P$14,$A$3:$C$10626,3,FALSE),"NA")</f>
        <v>060785011</v>
      </c>
      <c r="Q19" s="108" t="str">
        <f>IFERROR(VLOOKUP($Q$14,$T$3:$V$10626,3,FALSE),"NA")</f>
        <v>060785011</v>
      </c>
      <c r="R19" s="56"/>
      <c r="S19" s="56"/>
      <c r="T19" s="56" t="s">
        <v>265</v>
      </c>
      <c r="U19" s="56" t="s">
        <v>266</v>
      </c>
      <c r="V19" s="56" t="s">
        <v>80</v>
      </c>
      <c r="W19" s="56" t="s">
        <v>81</v>
      </c>
      <c r="X19" s="56" t="s">
        <v>82</v>
      </c>
      <c r="Y19" s="56"/>
      <c r="Z19" s="56" t="s">
        <v>257</v>
      </c>
      <c r="AA19" s="56" t="s">
        <v>85</v>
      </c>
      <c r="AB19" s="56" t="s">
        <v>267</v>
      </c>
      <c r="AC19" s="56" t="s">
        <v>87</v>
      </c>
      <c r="AD19" s="90" t="str">
        <f t="shared" si="1"/>
        <v>NA</v>
      </c>
      <c r="AE19" s="90"/>
      <c r="AF19" s="90" t="str" cm="1">
        <f t="array" ref="AF19">IF(ROWS($O$3:$O17)&lt;=$O$2,IFERROR(INDEX($T$3:$T$10626,_xlfn.AGGREGATE(15,3,($AD$3:$AD$10626&lt;&gt;"NA")/($AD$3:$AD$10626&lt;&gt;"NA")*(ROW($AD$3:$AD$10626)-ROW($AD$2)),ROWS($O$3:$O17))),""),"")</f>
        <v/>
      </c>
      <c r="AG19" s="90"/>
    </row>
    <row r="20" spans="1:33">
      <c r="A20" s="56" t="s">
        <v>268</v>
      </c>
      <c r="B20" s="56" t="s">
        <v>269</v>
      </c>
      <c r="C20" s="56" t="s">
        <v>270</v>
      </c>
      <c r="D20" s="56" t="s">
        <v>81</v>
      </c>
      <c r="E20" s="56" t="s">
        <v>271</v>
      </c>
      <c r="F20" s="56" t="s">
        <v>22</v>
      </c>
      <c r="G20" s="56"/>
      <c r="H20" s="56" t="s">
        <v>272</v>
      </c>
      <c r="I20" s="56" t="s">
        <v>273</v>
      </c>
      <c r="J20" s="56" t="s">
        <v>274</v>
      </c>
      <c r="K20" s="56" t="s">
        <v>87</v>
      </c>
      <c r="L20" s="90" t="str">
        <f t="shared" si="0"/>
        <v>NA</v>
      </c>
      <c r="M20" s="90" t="str" cm="1">
        <f t="array" ref="M20">IF(AND($P$3="",$Q$5=""),"",IF(ROWS($O$3:$O20)&lt;=$O$2,IFERROR(INDEX($A$3:$A$10626,_xlfn.AGGREGATE(15,3,($L$3:$L$10626&lt;&gt;"NA")/($L$3:$L$10626&lt;&gt;"NA")*(ROW($L$3:$L$10626)-ROW($L$2)),ROWS($O$3:$O20))),""),""))</f>
        <v>ASSOCIATION HABITAT ET HUMANISME</v>
      </c>
      <c r="O20" s="91"/>
      <c r="P20" s="56"/>
      <c r="Q20" s="56"/>
      <c r="R20" s="56"/>
      <c r="S20" s="56"/>
      <c r="T20" s="56" t="s">
        <v>275</v>
      </c>
      <c r="U20" s="56" t="s">
        <v>276</v>
      </c>
      <c r="V20" s="56" t="s">
        <v>80</v>
      </c>
      <c r="W20" s="56" t="s">
        <v>81</v>
      </c>
      <c r="X20" s="56" t="s">
        <v>82</v>
      </c>
      <c r="Y20" s="56"/>
      <c r="Z20" s="56" t="s">
        <v>277</v>
      </c>
      <c r="AA20" s="56" t="s">
        <v>85</v>
      </c>
      <c r="AB20" s="56" t="s">
        <v>278</v>
      </c>
      <c r="AC20" s="56" t="s">
        <v>87</v>
      </c>
      <c r="AD20" s="90" t="str">
        <f t="shared" si="1"/>
        <v>NA</v>
      </c>
      <c r="AE20" s="90"/>
      <c r="AF20" s="90" t="str" cm="1">
        <f t="array" ref="AF20">IF(ROWS($O$3:$O18)&lt;=$O$2,IFERROR(INDEX($T$3:$T$10626,_xlfn.AGGREGATE(15,3,($AD$3:$AD$10626&lt;&gt;"NA")/($AD$3:$AD$10626&lt;&gt;"NA")*(ROW($AD$3:$AD$10626)-ROW($AD$2)),ROWS($O$3:$O18))),""),"")</f>
        <v/>
      </c>
      <c r="AG20" s="90"/>
    </row>
    <row r="21" spans="1:33">
      <c r="A21" s="56" t="s">
        <v>279</v>
      </c>
      <c r="B21" s="56" t="s">
        <v>280</v>
      </c>
      <c r="C21" s="56" t="s">
        <v>281</v>
      </c>
      <c r="D21" s="56" t="s">
        <v>81</v>
      </c>
      <c r="E21" s="56" t="s">
        <v>282</v>
      </c>
      <c r="F21" s="56" t="s">
        <v>22</v>
      </c>
      <c r="G21" s="56"/>
      <c r="H21" s="56" t="s">
        <v>283</v>
      </c>
      <c r="I21" s="56" t="s">
        <v>284</v>
      </c>
      <c r="J21" s="56" t="s">
        <v>285</v>
      </c>
      <c r="K21" s="56" t="s">
        <v>87</v>
      </c>
      <c r="L21" s="90" t="str">
        <f t="shared" si="0"/>
        <v>NA</v>
      </c>
      <c r="M21" s="90" t="str" cm="1">
        <f t="array" ref="M21">IF(AND($P$3="",$Q$5=""),"",IF(ROWS($O$3:$O21)&lt;=$O$2,IFERROR(INDEX($A$3:$A$10626,_xlfn.AGGREGATE(15,3,($L$3:$L$10626&lt;&gt;"NA")/($L$3:$L$10626&lt;&gt;"NA")*(ROW($L$3:$L$10626)-ROW($L$2)),ROWS($O$3:$O21))),""),""))</f>
        <v>UDAF DES ALPES-MARITIMES</v>
      </c>
      <c r="O21" s="91"/>
      <c r="P21" s="56" t="s">
        <v>286</v>
      </c>
      <c r="Q21" s="56" t="s">
        <v>287</v>
      </c>
      <c r="R21" s="56" t="s">
        <v>288</v>
      </c>
      <c r="S21" s="56"/>
      <c r="T21" s="56" t="s">
        <v>289</v>
      </c>
      <c r="U21" s="56" t="s">
        <v>290</v>
      </c>
      <c r="V21" s="56" t="s">
        <v>80</v>
      </c>
      <c r="W21" s="56" t="s">
        <v>81</v>
      </c>
      <c r="X21" s="56" t="s">
        <v>291</v>
      </c>
      <c r="Y21" s="56"/>
      <c r="Z21" s="56" t="s">
        <v>224</v>
      </c>
      <c r="AA21" s="56" t="s">
        <v>292</v>
      </c>
      <c r="AB21" s="56" t="s">
        <v>293</v>
      </c>
      <c r="AC21" s="56" t="s">
        <v>87</v>
      </c>
      <c r="AD21" s="90" t="str">
        <f t="shared" si="1"/>
        <v>NA</v>
      </c>
      <c r="AE21" s="90"/>
      <c r="AF21" s="90" t="str" cm="1">
        <f t="array" ref="AF21">IF(ROWS($O$3:$O19)&lt;=$O$2,IFERROR(INDEX($T$3:$T$10626,_xlfn.AGGREGATE(15,3,($AD$3:$AD$10626&lt;&gt;"NA")/($AD$3:$AD$10626&lt;&gt;"NA")*(ROW($AD$3:$AD$10626)-ROW($AD$2)),ROWS($O$3:$O19))),""),"")</f>
        <v/>
      </c>
      <c r="AG21" s="90"/>
    </row>
    <row r="22" spans="1:33">
      <c r="A22" s="56" t="s">
        <v>294</v>
      </c>
      <c r="B22" s="56" t="s">
        <v>295</v>
      </c>
      <c r="C22" s="56" t="s">
        <v>296</v>
      </c>
      <c r="D22" s="56" t="s">
        <v>81</v>
      </c>
      <c r="E22" s="56" t="s">
        <v>297</v>
      </c>
      <c r="F22" s="56" t="s">
        <v>22</v>
      </c>
      <c r="G22" s="56"/>
      <c r="H22" s="56" t="s">
        <v>298</v>
      </c>
      <c r="I22" s="56" t="s">
        <v>299</v>
      </c>
      <c r="J22" s="56" t="s">
        <v>300</v>
      </c>
      <c r="K22" s="56" t="s">
        <v>87</v>
      </c>
      <c r="L22" s="90" t="str">
        <f t="shared" si="0"/>
        <v>NA</v>
      </c>
      <c r="M22" s="90" t="str" cm="1">
        <f t="array" ref="M22">IF(AND($P$3="",$Q$5=""),"",IF(ROWS($O$3:$O22)&lt;=$O$2,IFERROR(INDEX($A$3:$A$10626,_xlfn.AGGREGATE(15,3,($L$3:$L$10626&lt;&gt;"NA")/($L$3:$L$10626&lt;&gt;"NA")*(ROW($L$3:$L$10626)-ROW($L$2)),ROWS($O$3:$O22))),""),""))</f>
        <v>TRISOMIE 21 ALPES MARITIMES</v>
      </c>
      <c r="O22" s="91"/>
      <c r="P22" s="109" t="b">
        <f>MAX(LEN(P5))&gt;0</f>
        <v>1</v>
      </c>
      <c r="Q22" s="110" t="b">
        <f>MAX(LEN(Q14))&gt;0</f>
        <v>1</v>
      </c>
      <c r="R22" s="110" t="b">
        <f>MAX(LEN($Q$5))&gt;0</f>
        <v>0</v>
      </c>
      <c r="S22" s="56"/>
      <c r="T22" s="56" t="s">
        <v>301</v>
      </c>
      <c r="U22" s="56" t="s">
        <v>302</v>
      </c>
      <c r="V22" s="56" t="s">
        <v>80</v>
      </c>
      <c r="W22" s="56" t="s">
        <v>81</v>
      </c>
      <c r="X22" s="56" t="s">
        <v>303</v>
      </c>
      <c r="Y22" s="56"/>
      <c r="Z22" s="56" t="s">
        <v>224</v>
      </c>
      <c r="AA22" s="56" t="s">
        <v>304</v>
      </c>
      <c r="AB22" s="56" t="s">
        <v>305</v>
      </c>
      <c r="AC22" s="56" t="s">
        <v>87</v>
      </c>
      <c r="AD22" s="90" t="str">
        <f t="shared" si="1"/>
        <v>NA</v>
      </c>
      <c r="AE22" s="90"/>
      <c r="AF22" s="90" t="str" cm="1">
        <f t="array" ref="AF22">IF(ROWS($O$3:$O20)&lt;=$O$2,IFERROR(INDEX($T$3:$T$10626,_xlfn.AGGREGATE(15,3,($AD$3:$AD$10626&lt;&gt;"NA")/($AD$3:$AD$10626&lt;&gt;"NA")*(ROW($AD$3:$AD$10626)-ROW($AD$2)),ROWS($O$3:$O20))),""),"")</f>
        <v/>
      </c>
      <c r="AG22" s="90"/>
    </row>
    <row r="23" spans="1:33">
      <c r="A23" s="56" t="s">
        <v>306</v>
      </c>
      <c r="B23" s="56" t="s">
        <v>307</v>
      </c>
      <c r="C23" s="56" t="s">
        <v>308</v>
      </c>
      <c r="D23" s="56" t="s">
        <v>81</v>
      </c>
      <c r="E23" s="56" t="s">
        <v>309</v>
      </c>
      <c r="F23" s="56" t="s">
        <v>22</v>
      </c>
      <c r="G23" s="56"/>
      <c r="H23" s="56" t="s">
        <v>310</v>
      </c>
      <c r="I23" s="56" t="s">
        <v>311</v>
      </c>
      <c r="J23" s="56" t="s">
        <v>312</v>
      </c>
      <c r="K23" s="56" t="s">
        <v>87</v>
      </c>
      <c r="L23" s="90" t="str">
        <f t="shared" si="0"/>
        <v>NA</v>
      </c>
      <c r="M23" s="90" t="str" cm="1">
        <f t="array" ref="M23">IF(AND($P$3="",$Q$5=""),"",IF(ROWS($O$3:$O23)&lt;=$O$2,IFERROR(INDEX($A$3:$A$10626,_xlfn.AGGREGATE(15,3,($L$3:$L$10626&lt;&gt;"NA")/($L$3:$L$10626&lt;&gt;"NA")*(ROW($L$3:$L$10626)-ROW($L$2)),ROWS($O$3:$O23))),""),""))</f>
        <v>ATIAM</v>
      </c>
      <c r="O23" s="91"/>
      <c r="P23" s="56"/>
      <c r="Q23" s="56"/>
      <c r="R23" s="56"/>
      <c r="S23" s="56"/>
      <c r="T23" s="56" t="s">
        <v>313</v>
      </c>
      <c r="U23" s="56" t="s">
        <v>314</v>
      </c>
      <c r="V23" s="56" t="s">
        <v>80</v>
      </c>
      <c r="W23" s="56" t="s">
        <v>81</v>
      </c>
      <c r="X23" s="56" t="s">
        <v>315</v>
      </c>
      <c r="Y23" s="56"/>
      <c r="Z23" s="56" t="s">
        <v>316</v>
      </c>
      <c r="AA23" s="56" t="s">
        <v>317</v>
      </c>
      <c r="AB23" s="56" t="s">
        <v>313</v>
      </c>
      <c r="AC23" s="56" t="s">
        <v>87</v>
      </c>
      <c r="AD23" s="90" t="str">
        <f t="shared" si="1"/>
        <v>NA</v>
      </c>
      <c r="AE23" s="90"/>
      <c r="AF23" s="90" t="str" cm="1">
        <f t="array" ref="AF23">IF(ROWS($O$3:$O21)&lt;=$O$2,IFERROR(INDEX($T$3:$T$10626,_xlfn.AGGREGATE(15,3,($AD$3:$AD$10626&lt;&gt;"NA")/($AD$3:$AD$10626&lt;&gt;"NA")*(ROW($AD$3:$AD$10626)-ROW($AD$2)),ROWS($O$3:$O21))),""),"")</f>
        <v/>
      </c>
      <c r="AG23" s="90"/>
    </row>
    <row r="24" spans="1:33">
      <c r="A24" s="56" t="s">
        <v>318</v>
      </c>
      <c r="B24" s="56" t="s">
        <v>319</v>
      </c>
      <c r="C24" s="56" t="s">
        <v>320</v>
      </c>
      <c r="D24" s="56" t="s">
        <v>81</v>
      </c>
      <c r="E24" s="56" t="s">
        <v>321</v>
      </c>
      <c r="F24" s="56" t="s">
        <v>22</v>
      </c>
      <c r="G24" s="56"/>
      <c r="H24" s="56" t="s">
        <v>322</v>
      </c>
      <c r="I24" s="56" t="s">
        <v>323</v>
      </c>
      <c r="J24" s="56"/>
      <c r="K24" s="56" t="s">
        <v>87</v>
      </c>
      <c r="L24" s="90" t="str">
        <f t="shared" si="0"/>
        <v>NA</v>
      </c>
      <c r="M24" s="90" t="str" cm="1">
        <f t="array" ref="M24">IF(AND($P$3="",$Q$5=""),"",IF(ROWS($O$3:$O24)&lt;=$O$2,IFERROR(INDEX($A$3:$A$10626,_xlfn.AGGREGATE(15,3,($L$3:$L$10626&lt;&gt;"NA")/($L$3:$L$10626&lt;&gt;"NA")*(ROW($L$3:$L$10626)-ROW($L$2)),ROWS($O$3:$O24))),""),""))</f>
        <v>ASSIM</v>
      </c>
      <c r="O24" s="91"/>
      <c r="P24" s="56" t="s">
        <v>197</v>
      </c>
      <c r="Q24" s="56" t="s">
        <v>198</v>
      </c>
      <c r="R24" s="56"/>
      <c r="S24" s="56"/>
      <c r="T24" s="56" t="s">
        <v>324</v>
      </c>
      <c r="U24" s="56" t="s">
        <v>325</v>
      </c>
      <c r="V24" s="56" t="s">
        <v>80</v>
      </c>
      <c r="W24" s="56" t="s">
        <v>81</v>
      </c>
      <c r="X24" s="56" t="s">
        <v>315</v>
      </c>
      <c r="Y24" s="56"/>
      <c r="Z24" s="56" t="s">
        <v>316</v>
      </c>
      <c r="AA24" s="56" t="s">
        <v>317</v>
      </c>
      <c r="AB24" s="56" t="s">
        <v>324</v>
      </c>
      <c r="AC24" s="56" t="s">
        <v>87</v>
      </c>
      <c r="AD24" s="90" t="str">
        <f t="shared" si="1"/>
        <v>NA</v>
      </c>
      <c r="AE24" s="90"/>
      <c r="AF24" s="90" t="str" cm="1">
        <f t="array" ref="AF24">IF(ROWS($O$3:$O22)&lt;=$O$2,IFERROR(INDEX($T$3:$T$10626,_xlfn.AGGREGATE(15,3,($AD$3:$AD$10626&lt;&gt;"NA")/($AD$3:$AD$10626&lt;&gt;"NA")*(ROW($AD$3:$AD$10626)-ROW($AD$2)),ROWS($O$3:$O22))),""),"")</f>
        <v/>
      </c>
      <c r="AG24" s="90"/>
    </row>
    <row r="25" spans="1:33">
      <c r="A25" s="56" t="s">
        <v>326</v>
      </c>
      <c r="B25" s="56" t="s">
        <v>327</v>
      </c>
      <c r="C25" s="56" t="s">
        <v>328</v>
      </c>
      <c r="D25" s="56" t="s">
        <v>81</v>
      </c>
      <c r="E25" s="56" t="s">
        <v>329</v>
      </c>
      <c r="F25" s="56" t="s">
        <v>22</v>
      </c>
      <c r="G25" s="56"/>
      <c r="H25" s="56" t="s">
        <v>330</v>
      </c>
      <c r="I25" s="56" t="s">
        <v>331</v>
      </c>
      <c r="J25" s="56" t="s">
        <v>332</v>
      </c>
      <c r="K25" s="56" t="s">
        <v>87</v>
      </c>
      <c r="L25" s="90" t="str">
        <f t="shared" si="0"/>
        <v>NA</v>
      </c>
      <c r="M25" s="90" t="str" cm="1">
        <f t="array" ref="M25">IF(AND($P$3="",$Q$5=""),"",IF(ROWS($O$3:$O25)&lt;=$O$2,IFERROR(INDEX($A$3:$A$10626,_xlfn.AGGREGATE(15,3,($L$3:$L$10626&lt;&gt;"NA")/($L$3:$L$10626&lt;&gt;"NA")*(ROW($L$3:$L$10626)-ROW($L$2)),ROWS($O$3:$O25))),""),""))</f>
        <v>CDS UNIVERSITAIRE UCA</v>
      </c>
      <c r="O25" s="91"/>
      <c r="P25" s="111" t="str">
        <f>IFERROR(VLOOKUP($P$14,$A$3:$I$10626,8,FALSE),"")</f>
        <v>CHU (Nice)</v>
      </c>
      <c r="Q25" s="132" t="str">
        <f>IFERROR(VLOOKUP($Q$14,$T$3:$Z$10626,7,FALSE()),"")</f>
        <v>CHU (Nice)</v>
      </c>
      <c r="R25" s="56"/>
      <c r="S25" s="56"/>
      <c r="T25" s="56" t="s">
        <v>333</v>
      </c>
      <c r="U25" s="56" t="s">
        <v>334</v>
      </c>
      <c r="V25" s="56" t="s">
        <v>80</v>
      </c>
      <c r="W25" s="56" t="s">
        <v>81</v>
      </c>
      <c r="X25" s="56" t="s">
        <v>335</v>
      </c>
      <c r="Y25" s="56"/>
      <c r="Z25" s="56" t="s">
        <v>224</v>
      </c>
      <c r="AA25" s="56" t="s">
        <v>336</v>
      </c>
      <c r="AB25" s="56" t="s">
        <v>337</v>
      </c>
      <c r="AC25" s="56" t="s">
        <v>87</v>
      </c>
      <c r="AD25" s="90" t="str">
        <f t="shared" si="1"/>
        <v>NA</v>
      </c>
      <c r="AE25" s="90"/>
      <c r="AF25" s="90" t="str" cm="1">
        <f t="array" ref="AF25">IF(ROWS($O$3:$O23)&lt;=$O$2,IFERROR(INDEX($T$3:$T$10626,_xlfn.AGGREGATE(15,3,($AD$3:$AD$10626&lt;&gt;"NA")/($AD$3:$AD$10626&lt;&gt;"NA")*(ROW($AD$3:$AD$10626)-ROW($AD$2)),ROWS($O$3:$O23))),""),"")</f>
        <v/>
      </c>
      <c r="AG25" s="90"/>
    </row>
    <row r="26" spans="1:33" ht="15" thickBot="1">
      <c r="A26" s="56" t="s">
        <v>338</v>
      </c>
      <c r="B26" s="56" t="s">
        <v>339</v>
      </c>
      <c r="C26" s="56" t="s">
        <v>340</v>
      </c>
      <c r="D26" s="56" t="s">
        <v>81</v>
      </c>
      <c r="E26" s="56" t="s">
        <v>341</v>
      </c>
      <c r="F26" s="56" t="s">
        <v>22</v>
      </c>
      <c r="G26" s="56" t="s">
        <v>342</v>
      </c>
      <c r="H26" s="56" t="s">
        <v>343</v>
      </c>
      <c r="I26" s="56" t="s">
        <v>344</v>
      </c>
      <c r="J26" s="56" t="s">
        <v>345</v>
      </c>
      <c r="K26" s="56" t="s">
        <v>87</v>
      </c>
      <c r="L26" s="90" t="str">
        <f t="shared" si="0"/>
        <v>NA</v>
      </c>
      <c r="M26" s="90" t="str" cm="1">
        <f t="array" ref="M26">IF(AND($P$3="",$Q$5=""),"",IF(ROWS($O$3:$O26)&lt;=$O$2,IFERROR(INDEX($A$3:$A$10626,_xlfn.AGGREGATE(15,3,($L$3:$L$10626&lt;&gt;"NA")/($L$3:$L$10626&lt;&gt;"NA")*(ROW($L$3:$L$10626)-ROW($L$2)),ROWS($O$3:$O26))),""),""))</f>
        <v>ASSOC MAH LA MAISON DU BONHEUR</v>
      </c>
      <c r="O26" s="91"/>
      <c r="P26" s="56"/>
      <c r="Q26" s="56"/>
      <c r="R26" s="56"/>
      <c r="S26" s="56"/>
      <c r="T26" s="56" t="s">
        <v>346</v>
      </c>
      <c r="U26" s="56" t="s">
        <v>347</v>
      </c>
      <c r="V26" s="56" t="s">
        <v>80</v>
      </c>
      <c r="W26" s="56" t="s">
        <v>81</v>
      </c>
      <c r="X26" s="56" t="s">
        <v>348</v>
      </c>
      <c r="Y26" s="56"/>
      <c r="Z26" s="56" t="s">
        <v>349</v>
      </c>
      <c r="AA26" s="56" t="s">
        <v>350</v>
      </c>
      <c r="AB26" s="56" t="s">
        <v>351</v>
      </c>
      <c r="AC26" s="56" t="s">
        <v>87</v>
      </c>
      <c r="AD26" s="90" t="str">
        <f t="shared" si="1"/>
        <v>NA</v>
      </c>
      <c r="AE26" s="90"/>
      <c r="AF26" s="90" t="str" cm="1">
        <f t="array" ref="AF26">IF(ROWS($O$3:$O24)&lt;=$O$2,IFERROR(INDEX($T$3:$T$10626,_xlfn.AGGREGATE(15,3,($AD$3:$AD$10626&lt;&gt;"NA")/($AD$3:$AD$10626&lt;&gt;"NA")*(ROW($AD$3:$AD$10626)-ROW($AD$2)),ROWS($O$3:$O24))),""),"")</f>
        <v/>
      </c>
      <c r="AG26" s="90"/>
    </row>
    <row r="27" spans="1:33">
      <c r="A27" s="56" t="s">
        <v>19</v>
      </c>
      <c r="B27" s="56" t="s">
        <v>352</v>
      </c>
      <c r="C27" s="56" t="s">
        <v>353</v>
      </c>
      <c r="D27" s="56" t="s">
        <v>81</v>
      </c>
      <c r="E27" s="56" t="s">
        <v>21</v>
      </c>
      <c r="F27" s="56" t="s">
        <v>22</v>
      </c>
      <c r="G27" s="56"/>
      <c r="H27" s="56" t="s">
        <v>354</v>
      </c>
      <c r="I27" s="56" t="s">
        <v>355</v>
      </c>
      <c r="J27" s="56" t="s">
        <v>356</v>
      </c>
      <c r="K27" s="56" t="s">
        <v>87</v>
      </c>
      <c r="L27" s="90" t="str">
        <f t="shared" si="0"/>
        <v>NA</v>
      </c>
      <c r="M27" s="90" t="str" cm="1">
        <f t="array" ref="M27">IF(AND($P$3="",$Q$5=""),"",IF(ROWS($O$3:$O27)&lt;=$O$2,IFERROR(INDEX($A$3:$A$10626,_xlfn.AGGREGATE(15,3,($L$3:$L$10626&lt;&gt;"NA")/($L$3:$L$10626&lt;&gt;"NA")*(ROW($L$3:$L$10626)-ROW($L$2)),ROWS($O$3:$O27))),""),""))</f>
        <v>MSP NICE CENTRE EST</v>
      </c>
      <c r="O27" s="91"/>
      <c r="P27" s="160" t="s">
        <v>56337</v>
      </c>
      <c r="Q27" s="161"/>
      <c r="R27" s="56"/>
      <c r="S27" s="56"/>
      <c r="T27" s="56" t="s">
        <v>357</v>
      </c>
      <c r="U27" s="56" t="s">
        <v>358</v>
      </c>
      <c r="V27" s="56" t="s">
        <v>80</v>
      </c>
      <c r="W27" s="56" t="s">
        <v>81</v>
      </c>
      <c r="X27" s="56" t="s">
        <v>348</v>
      </c>
      <c r="Y27" s="56"/>
      <c r="Z27" s="56" t="s">
        <v>349</v>
      </c>
      <c r="AA27" s="56" t="s">
        <v>350</v>
      </c>
      <c r="AB27" s="56" t="s">
        <v>357</v>
      </c>
      <c r="AC27" s="56" t="s">
        <v>87</v>
      </c>
      <c r="AD27" s="90" t="str">
        <f t="shared" si="1"/>
        <v>NA</v>
      </c>
      <c r="AE27" s="90"/>
      <c r="AF27" s="90" t="str" cm="1">
        <f t="array" ref="AF27">IF(ROWS($O$3:$O25)&lt;=$O$2,IFERROR(INDEX($T$3:$T$10626,_xlfn.AGGREGATE(15,3,($AD$3:$AD$10626&lt;&gt;"NA")/($AD$3:$AD$10626&lt;&gt;"NA")*(ROW($AD$3:$AD$10626)-ROW($AD$2)),ROWS($O$3:$O25))),""),"")</f>
        <v/>
      </c>
      <c r="AG27" s="90"/>
    </row>
    <row r="28" spans="1:33">
      <c r="A28" s="56" t="s">
        <v>359</v>
      </c>
      <c r="B28" s="56" t="s">
        <v>360</v>
      </c>
      <c r="C28" s="56" t="s">
        <v>361</v>
      </c>
      <c r="D28" s="56" t="s">
        <v>81</v>
      </c>
      <c r="E28" s="56" t="s">
        <v>362</v>
      </c>
      <c r="F28" s="56" t="s">
        <v>22</v>
      </c>
      <c r="G28" s="56"/>
      <c r="H28" s="56" t="s">
        <v>363</v>
      </c>
      <c r="I28" s="56" t="s">
        <v>364</v>
      </c>
      <c r="J28" s="56" t="s">
        <v>365</v>
      </c>
      <c r="K28" s="56" t="s">
        <v>87</v>
      </c>
      <c r="L28" s="90" t="str">
        <f t="shared" si="0"/>
        <v>NA</v>
      </c>
      <c r="M28" s="90" t="str" cm="1">
        <f t="array" ref="M28">IF(AND($P$3="",$Q$5=""),"",IF(ROWS($O$3:$O28)&lt;=$O$2,IFERROR(INDEX($A$3:$A$10626,_xlfn.AGGREGATE(15,3,($L$3:$L$10626&lt;&gt;"NA")/($L$3:$L$10626&lt;&gt;"NA")*(ROW($L$3:$L$10626)-ROW($L$2)),ROWS($O$3:$O28))),""),""))</f>
        <v>ASSOCIATION CDS POLYVALENT VAUBAN</v>
      </c>
      <c r="O28" s="91"/>
      <c r="P28" s="121" t="s">
        <v>56336</v>
      </c>
      <c r="Q28" s="122" t="str">
        <f>IFERROR(VLOOKUP($Q$30,BDD_ES!$A$3:$L$10626,4,FALSE()),"")</f>
        <v>CHUR</v>
      </c>
      <c r="R28" s="56"/>
      <c r="S28" s="56"/>
      <c r="T28" s="56" t="s">
        <v>366</v>
      </c>
      <c r="U28" s="56" t="s">
        <v>367</v>
      </c>
      <c r="V28" s="56" t="s">
        <v>250</v>
      </c>
      <c r="W28" s="56" t="s">
        <v>81</v>
      </c>
      <c r="X28" s="56" t="s">
        <v>251</v>
      </c>
      <c r="Y28" s="56"/>
      <c r="Z28" s="56" t="s">
        <v>252</v>
      </c>
      <c r="AA28" s="56" t="s">
        <v>253</v>
      </c>
      <c r="AB28" s="56" t="s">
        <v>368</v>
      </c>
      <c r="AC28" s="56" t="s">
        <v>87</v>
      </c>
      <c r="AD28" s="90" t="str">
        <f t="shared" si="1"/>
        <v>NA</v>
      </c>
      <c r="AE28" s="90"/>
      <c r="AF28" s="90" t="str" cm="1">
        <f t="array" ref="AF28">IF(ROWS($O$3:$O26)&lt;=$O$2,IFERROR(INDEX($T$3:$T$10626,_xlfn.AGGREGATE(15,3,($AD$3:$AD$10626&lt;&gt;"NA")/($AD$3:$AD$10626&lt;&gt;"NA")*(ROW($AD$3:$AD$10626)-ROW($AD$2)),ROWS($O$3:$O26))),""),"")</f>
        <v/>
      </c>
      <c r="AG28" s="90"/>
    </row>
    <row r="29" spans="1:33">
      <c r="A29" s="56" t="s">
        <v>369</v>
      </c>
      <c r="B29" s="56" t="s">
        <v>370</v>
      </c>
      <c r="C29" s="56" t="s">
        <v>371</v>
      </c>
      <c r="D29" s="56" t="s">
        <v>81</v>
      </c>
      <c r="E29" s="56" t="s">
        <v>372</v>
      </c>
      <c r="F29" s="56" t="s">
        <v>22</v>
      </c>
      <c r="G29" s="56"/>
      <c r="H29" s="56" t="s">
        <v>373</v>
      </c>
      <c r="I29" s="56" t="s">
        <v>374</v>
      </c>
      <c r="J29" s="56" t="s">
        <v>375</v>
      </c>
      <c r="K29" s="56" t="s">
        <v>87</v>
      </c>
      <c r="L29" s="90" t="str">
        <f t="shared" si="0"/>
        <v>NA</v>
      </c>
      <c r="M29" s="90" t="str" cm="1">
        <f t="array" ref="M29">IF(AND($P$3="",$Q$5=""),"",IF(ROWS($O$3:$O29)&lt;=$O$2,IFERROR(INDEX($A$3:$A$10626,_xlfn.AGGREGATE(15,3,($L$3:$L$10626&lt;&gt;"NA")/($L$3:$L$10626&lt;&gt;"NA")*(ROW($L$3:$L$10626)-ROW($L$2)),ROWS($O$3:$O29))),""),""))</f>
        <v>CENTRE DE SANTE POLYVALENT TRACHEL</v>
      </c>
      <c r="O29" s="91"/>
      <c r="P29" s="121" t="s">
        <v>56334</v>
      </c>
      <c r="Q29" s="122" t="str">
        <f>IFERROR(VLOOKUP($Q$31,BDD_ES!$T$3:$U$10626,2,FALSE()),"")</f>
        <v>060788957</v>
      </c>
      <c r="R29" s="56" t="str">
        <f>IF(OR(Q28="CH",Q28="CHUR"),IFERROR(VLOOKUP($Q$30,BDD_ES!$A$3:$L$10626,3,FALSE()),""),IFERROR(VLOOKUP($Q$30,BDD_ES!$A$3:$L$10626,2,FALSE()),""))</f>
        <v>060785011</v>
      </c>
      <c r="S29" s="56"/>
      <c r="T29" s="56" t="s">
        <v>376</v>
      </c>
      <c r="U29" s="56" t="s">
        <v>377</v>
      </c>
      <c r="V29" s="56" t="s">
        <v>250</v>
      </c>
      <c r="W29" s="56" t="s">
        <v>81</v>
      </c>
      <c r="X29" s="56" t="s">
        <v>251</v>
      </c>
      <c r="Y29" s="56"/>
      <c r="Z29" s="56" t="s">
        <v>252</v>
      </c>
      <c r="AA29" s="56" t="s">
        <v>253</v>
      </c>
      <c r="AB29" s="56" t="s">
        <v>378</v>
      </c>
      <c r="AC29" s="56" t="s">
        <v>87</v>
      </c>
      <c r="AD29" s="90" t="str">
        <f t="shared" si="1"/>
        <v>NA</v>
      </c>
      <c r="AE29" s="90"/>
      <c r="AF29" s="90" t="str" cm="1">
        <f t="array" ref="AF29">IF(ROWS($O$3:$O27)&lt;=$O$2,IFERROR(INDEX($T$3:$T$10626,_xlfn.AGGREGATE(15,3,($AD$3:$AD$10626&lt;&gt;"NA")/($AD$3:$AD$10626&lt;&gt;"NA")*(ROW($AD$3:$AD$10626)-ROW($AD$2)),ROWS($O$3:$O27))),""),"")</f>
        <v/>
      </c>
      <c r="AG29" s="90"/>
    </row>
    <row r="30" spans="1:33">
      <c r="A30" s="56" t="s">
        <v>379</v>
      </c>
      <c r="B30" s="56" t="s">
        <v>380</v>
      </c>
      <c r="C30" s="56" t="s">
        <v>381</v>
      </c>
      <c r="D30" s="56" t="s">
        <v>81</v>
      </c>
      <c r="E30" s="56" t="s">
        <v>382</v>
      </c>
      <c r="F30" s="56" t="s">
        <v>22</v>
      </c>
      <c r="G30" s="56"/>
      <c r="H30" s="56" t="s">
        <v>383</v>
      </c>
      <c r="I30" s="56" t="s">
        <v>384</v>
      </c>
      <c r="J30" s="56" t="s">
        <v>385</v>
      </c>
      <c r="K30" s="56" t="s">
        <v>87</v>
      </c>
      <c r="L30" s="90" t="str">
        <f t="shared" si="0"/>
        <v>NA</v>
      </c>
      <c r="M30" s="90" t="str" cm="1">
        <f t="array" ref="M30">IF(AND($P$3="",$Q$5=""),"",IF(ROWS($O$3:$O30)&lt;=$O$2,IFERROR(INDEX($A$3:$A$10626,_xlfn.AGGREGATE(15,3,($L$3:$L$10626&lt;&gt;"NA")/($L$3:$L$10626&lt;&gt;"NA")*(ROW($L$3:$L$10626)-ROW($L$2)),ROWS($O$3:$O30))),""),""))</f>
        <v>CENTRE MEDICAL ET DENTAIRE</v>
      </c>
      <c r="O30" s="91"/>
      <c r="P30" s="121" t="s">
        <v>14</v>
      </c>
      <c r="Q30" s="122" t="str">
        <f>IFERROR(BDD_ES!$P$14,BDD_ES!$S$3)</f>
        <v>CTRE HOSPITALIER UNIVERSITAIRE DE NICE</v>
      </c>
      <c r="R30" s="56"/>
      <c r="S30" s="56"/>
      <c r="T30" s="56" t="s">
        <v>386</v>
      </c>
      <c r="U30" s="56" t="s">
        <v>387</v>
      </c>
      <c r="V30" s="56" t="s">
        <v>250</v>
      </c>
      <c r="W30" s="56" t="s">
        <v>81</v>
      </c>
      <c r="X30" s="56" t="s">
        <v>251</v>
      </c>
      <c r="Y30" s="56"/>
      <c r="Z30" s="56" t="s">
        <v>252</v>
      </c>
      <c r="AA30" s="56" t="s">
        <v>253</v>
      </c>
      <c r="AB30" s="56"/>
      <c r="AC30" s="56" t="s">
        <v>87</v>
      </c>
      <c r="AD30" s="90" t="str">
        <f t="shared" si="1"/>
        <v>NA</v>
      </c>
      <c r="AE30" s="90"/>
      <c r="AF30" s="90" t="str" cm="1">
        <f t="array" ref="AF30">IF(ROWS($O$3:$O28)&lt;=$O$2,IFERROR(INDEX($T$3:$T$10626,_xlfn.AGGREGATE(15,3,($AD$3:$AD$10626&lt;&gt;"NA")/($AD$3:$AD$10626&lt;&gt;"NA")*(ROW($AD$3:$AD$10626)-ROW($AD$2)),ROWS($O$3:$O28))),""),"")</f>
        <v/>
      </c>
      <c r="AG30" s="90"/>
    </row>
    <row r="31" spans="1:33">
      <c r="A31" s="56" t="s">
        <v>388</v>
      </c>
      <c r="B31" s="56" t="s">
        <v>389</v>
      </c>
      <c r="C31" s="56" t="s">
        <v>390</v>
      </c>
      <c r="D31" s="56" t="s">
        <v>81</v>
      </c>
      <c r="E31" s="56" t="s">
        <v>391</v>
      </c>
      <c r="F31" s="56" t="s">
        <v>22</v>
      </c>
      <c r="G31" s="56"/>
      <c r="H31" s="56" t="s">
        <v>392</v>
      </c>
      <c r="I31" s="56" t="s">
        <v>393</v>
      </c>
      <c r="J31" s="56" t="s">
        <v>394</v>
      </c>
      <c r="K31" s="56" t="s">
        <v>87</v>
      </c>
      <c r="L31" s="90" t="str">
        <f t="shared" si="0"/>
        <v>NA</v>
      </c>
      <c r="M31" s="90" t="str" cm="1">
        <f t="array" ref="M31">IF(AND($P$3="",$Q$5=""),"",IF(ROWS($O$3:$O31)&lt;=$O$2,IFERROR(INDEX($A$3:$A$10626,_xlfn.AGGREGATE(15,3,($L$3:$L$10626&lt;&gt;"NA")/($L$3:$L$10626&lt;&gt;"NA")*(ROW($L$3:$L$10626)-ROW($L$2)),ROWS($O$3:$O31))),""),""))</f>
        <v>CDS DENTAIRE NICE FRANCE</v>
      </c>
      <c r="O31" s="91"/>
      <c r="P31" s="121" t="s">
        <v>15</v>
      </c>
      <c r="Q31" s="122" t="str">
        <f>IF($Q$30="","",IF(BDD_ES!$Q$14&lt;&gt;"",BDD_ES!$Q$14,$Q$30))</f>
        <v>CHU DE NICE HOPITAL DE CIMIEZ</v>
      </c>
      <c r="R31" s="56"/>
      <c r="S31" s="56"/>
      <c r="T31" s="56" t="s">
        <v>395</v>
      </c>
      <c r="U31" s="56" t="s">
        <v>396</v>
      </c>
      <c r="V31" s="56" t="s">
        <v>250</v>
      </c>
      <c r="W31" s="56" t="s">
        <v>81</v>
      </c>
      <c r="X31" s="56" t="s">
        <v>397</v>
      </c>
      <c r="Y31" s="56"/>
      <c r="Z31" s="56" t="s">
        <v>398</v>
      </c>
      <c r="AA31" s="56" t="s">
        <v>399</v>
      </c>
      <c r="AB31" s="56"/>
      <c r="AC31" s="56" t="s">
        <v>87</v>
      </c>
      <c r="AD31" s="90" t="str">
        <f t="shared" si="1"/>
        <v>NA</v>
      </c>
      <c r="AE31" s="90"/>
      <c r="AF31" s="90" t="str" cm="1">
        <f t="array" ref="AF31">IF(ROWS($O$3:$O29)&lt;=$O$2,IFERROR(INDEX($T$3:$T$10626,_xlfn.AGGREGATE(15,3,($AD$3:$AD$10626&lt;&gt;"NA")/($AD$3:$AD$10626&lt;&gt;"NA")*(ROW($AD$3:$AD$10626)-ROW($AD$2)),ROWS($O$3:$O29))),""),"")</f>
        <v/>
      </c>
      <c r="AG31" s="90"/>
    </row>
    <row r="32" spans="1:33">
      <c r="A32" s="56" t="s">
        <v>400</v>
      </c>
      <c r="B32" s="56" t="s">
        <v>401</v>
      </c>
      <c r="C32" s="56" t="s">
        <v>91</v>
      </c>
      <c r="D32" s="56" t="s">
        <v>81</v>
      </c>
      <c r="E32" s="56" t="s">
        <v>118</v>
      </c>
      <c r="F32" s="56" t="s">
        <v>22</v>
      </c>
      <c r="G32" s="56"/>
      <c r="H32" s="56" t="s">
        <v>119</v>
      </c>
      <c r="I32" s="56" t="s">
        <v>120</v>
      </c>
      <c r="J32" s="56" t="s">
        <v>402</v>
      </c>
      <c r="K32" s="56" t="s">
        <v>87</v>
      </c>
      <c r="L32" s="90" t="str">
        <f t="shared" si="0"/>
        <v>CTRE HOSPITALIER UNIVERSITAIRE DE NICE</v>
      </c>
      <c r="M32" s="90" t="str" cm="1">
        <f t="array" ref="M32">IF(AND($P$3="",$Q$5=""),"",IF(ROWS($O$3:$O32)&lt;=$O$2,IFERROR(INDEX($A$3:$A$10626,_xlfn.AGGREGATE(15,3,($L$3:$L$10626&lt;&gt;"NA")/($L$3:$L$10626&lt;&gt;"NA")*(ROW($L$3:$L$10626)-ROW($L$2)),ROWS($O$3:$O32))),""),""))</f>
        <v>ASSOCIATION CENTRE DE SANTE GRIMALDI</v>
      </c>
      <c r="O32" s="91"/>
      <c r="P32" s="121" t="s">
        <v>16</v>
      </c>
      <c r="Q32" s="122" t="str">
        <f>IF(IFERROR(VLOOKUP($Q$30,BDD_ES!$A$3:$L$10626,5,FALSE()),"")&lt;&gt;0,IFERROR(VLOOKUP($Q$30,BDD_ES!$A$3:$L$10626,5,FALSE()),""),"")</f>
        <v>Nice</v>
      </c>
      <c r="R32" s="56"/>
      <c r="S32" s="56"/>
      <c r="T32" s="56" t="s">
        <v>403</v>
      </c>
      <c r="U32" s="56" t="s">
        <v>404</v>
      </c>
      <c r="V32" s="56" t="s">
        <v>206</v>
      </c>
      <c r="W32" s="56" t="s">
        <v>81</v>
      </c>
      <c r="X32" s="56" t="s">
        <v>405</v>
      </c>
      <c r="Y32" s="56"/>
      <c r="Z32" s="56" t="s">
        <v>406</v>
      </c>
      <c r="AA32" s="56" t="s">
        <v>407</v>
      </c>
      <c r="AB32" s="56" t="s">
        <v>403</v>
      </c>
      <c r="AC32" s="56" t="s">
        <v>87</v>
      </c>
      <c r="AD32" s="90" t="str">
        <f t="shared" si="1"/>
        <v>NA</v>
      </c>
      <c r="AE32" s="90"/>
      <c r="AF32" s="90" t="str" cm="1">
        <f t="array" ref="AF32">IF(ROWS($O$3:$O30)&lt;=$O$2,IFERROR(INDEX($T$3:$T$10626,_xlfn.AGGREGATE(15,3,($AD$3:$AD$10626&lt;&gt;"NA")/($AD$3:$AD$10626&lt;&gt;"NA")*(ROW($AD$3:$AD$10626)-ROW($AD$2)),ROWS($O$3:$O30))),""),"")</f>
        <v/>
      </c>
      <c r="AG32" s="90"/>
    </row>
    <row r="33" spans="1:33">
      <c r="A33" s="56" t="s">
        <v>408</v>
      </c>
      <c r="B33" s="56" t="s">
        <v>409</v>
      </c>
      <c r="C33" s="56" t="s">
        <v>410</v>
      </c>
      <c r="D33" s="56" t="s">
        <v>81</v>
      </c>
      <c r="E33" s="56" t="s">
        <v>411</v>
      </c>
      <c r="F33" s="56" t="s">
        <v>22</v>
      </c>
      <c r="G33" s="56" t="s">
        <v>412</v>
      </c>
      <c r="H33" s="56" t="s">
        <v>413</v>
      </c>
      <c r="I33" s="56" t="s">
        <v>414</v>
      </c>
      <c r="J33" s="56" t="s">
        <v>408</v>
      </c>
      <c r="K33" s="56" t="s">
        <v>87</v>
      </c>
      <c r="L33" s="90" t="str">
        <f t="shared" si="0"/>
        <v>NA</v>
      </c>
      <c r="M33" s="90" t="str" cm="1">
        <f t="array" ref="M33">IF(AND($P$3="",$Q$5=""),"",IF(ROWS($O$3:$O33)&lt;=$O$2,IFERROR(INDEX($A$3:$A$10626,_xlfn.AGGREGATE(15,3,($L$3:$L$10626&lt;&gt;"NA")/($L$3:$L$10626&lt;&gt;"NA")*(ROW($L$3:$L$10626)-ROW($L$2)),ROWS($O$3:$O33))),""),""))</f>
        <v>CENTRE DE SANTE ADN SANTE NICE</v>
      </c>
      <c r="O33" s="91"/>
      <c r="P33" s="121" t="s">
        <v>17</v>
      </c>
      <c r="Q33" s="122" t="str">
        <f>IF(IFERROR(VLOOKUP($Q$30,BDD_ES!$A$3:$L$10626,6,FALSE()),"")&lt;&gt;0,IFERROR(VLOOKUP($Q$30,BDD_ES!$A$3:$L$10626,6,FALSE()),""),"")</f>
        <v>FRANCE</v>
      </c>
      <c r="R33" s="56"/>
      <c r="S33" s="56"/>
      <c r="T33" s="56" t="s">
        <v>56496</v>
      </c>
      <c r="U33" s="56" t="s">
        <v>415</v>
      </c>
      <c r="V33" s="56" t="s">
        <v>328</v>
      </c>
      <c r="W33" s="56" t="s">
        <v>81</v>
      </c>
      <c r="X33" s="56" t="s">
        <v>416</v>
      </c>
      <c r="Y33" s="56"/>
      <c r="Z33" s="56" t="s">
        <v>417</v>
      </c>
      <c r="AA33" s="56" t="s">
        <v>418</v>
      </c>
      <c r="AB33" s="56" t="s">
        <v>419</v>
      </c>
      <c r="AC33" s="56" t="s">
        <v>87</v>
      </c>
      <c r="AD33" s="90" t="str">
        <f t="shared" si="1"/>
        <v>NA</v>
      </c>
      <c r="AE33" s="90"/>
      <c r="AF33" s="90" t="str" cm="1">
        <f t="array" ref="AF33">IF(ROWS($O$3:$O31)&lt;=$O$2,IFERROR(INDEX($T$3:$T$10626,_xlfn.AGGREGATE(15,3,($AD$3:$AD$10626&lt;&gt;"NA")/($AD$3:$AD$10626&lt;&gt;"NA")*(ROW($AD$3:$AD$10626)-ROW($AD$2)),ROWS($O$3:$O31))),""),"")</f>
        <v/>
      </c>
      <c r="AG33" s="90"/>
    </row>
    <row r="34" spans="1:33" ht="15" thickBot="1">
      <c r="A34" s="56" t="s">
        <v>29</v>
      </c>
      <c r="B34" s="56" t="s">
        <v>420</v>
      </c>
      <c r="C34" s="56" t="s">
        <v>421</v>
      </c>
      <c r="D34" s="56" t="s">
        <v>81</v>
      </c>
      <c r="E34" s="56" t="s">
        <v>31</v>
      </c>
      <c r="F34" s="56" t="s">
        <v>22</v>
      </c>
      <c r="G34" s="56" t="s">
        <v>422</v>
      </c>
      <c r="H34" s="56" t="s">
        <v>423</v>
      </c>
      <c r="I34" s="56" t="s">
        <v>424</v>
      </c>
      <c r="J34" s="56" t="s">
        <v>29</v>
      </c>
      <c r="K34" s="56" t="s">
        <v>87</v>
      </c>
      <c r="L34" s="90" t="str">
        <f t="shared" si="0"/>
        <v>NA</v>
      </c>
      <c r="M34" s="90" t="str" cm="1">
        <f t="array" ref="M34">IF(AND($P$3="",$Q$5=""),"",IF(ROWS($O$3:$O34)&lt;=$O$2,IFERROR(INDEX($A$3:$A$10626,_xlfn.AGGREGATE(15,3,($L$3:$L$10626&lt;&gt;"NA")/($L$3:$L$10626&lt;&gt;"NA")*(ROW($L$3:$L$10626)-ROW($L$2)),ROWS($O$3:$O34))),""),""))</f>
        <v>CDS POLYVALENT NICE LIBERATION</v>
      </c>
      <c r="O34" s="91"/>
      <c r="P34" s="123" t="s">
        <v>18</v>
      </c>
      <c r="Q34" s="124" t="str">
        <f>IF(AND(Q14&lt;&gt;R3,Q14&lt;&gt;S3,Q14&lt;&gt;""),Q25,P25)</f>
        <v>CHU (Nice)</v>
      </c>
      <c r="R34" s="56"/>
      <c r="S34" s="56"/>
      <c r="T34" s="56" t="s">
        <v>56497</v>
      </c>
      <c r="U34" s="56" t="s">
        <v>425</v>
      </c>
      <c r="V34" s="56" t="s">
        <v>328</v>
      </c>
      <c r="W34" s="56" t="s">
        <v>81</v>
      </c>
      <c r="X34" s="56" t="s">
        <v>329</v>
      </c>
      <c r="Y34" s="56"/>
      <c r="Z34" s="56" t="s">
        <v>330</v>
      </c>
      <c r="AA34" s="56" t="s">
        <v>331</v>
      </c>
      <c r="AB34" s="56"/>
      <c r="AC34" s="56" t="s">
        <v>87</v>
      </c>
      <c r="AD34" s="90" t="str">
        <f t="shared" si="1"/>
        <v>NA</v>
      </c>
      <c r="AE34" s="90"/>
      <c r="AF34" s="90" t="str" cm="1">
        <f t="array" ref="AF34">IF(ROWS($O$3:$O32)&lt;=$O$2,IFERROR(INDEX($T$3:$T$10626,_xlfn.AGGREGATE(15,3,($AD$3:$AD$10626&lt;&gt;"NA")/($AD$3:$AD$10626&lt;&gt;"NA")*(ROW($AD$3:$AD$10626)-ROW($AD$2)),ROWS($O$3:$O32))),""),"")</f>
        <v/>
      </c>
      <c r="AG34" s="90"/>
    </row>
    <row r="35" spans="1:33">
      <c r="A35" s="56" t="s">
        <v>426</v>
      </c>
      <c r="B35" s="56" t="s">
        <v>427</v>
      </c>
      <c r="C35" s="56" t="s">
        <v>428</v>
      </c>
      <c r="D35" s="56" t="s">
        <v>429</v>
      </c>
      <c r="E35" s="56" t="s">
        <v>430</v>
      </c>
      <c r="F35" s="56" t="s">
        <v>22</v>
      </c>
      <c r="G35" s="56"/>
      <c r="H35" s="56" t="s">
        <v>431</v>
      </c>
      <c r="I35" s="56" t="s">
        <v>432</v>
      </c>
      <c r="J35" s="56" t="s">
        <v>433</v>
      </c>
      <c r="K35" s="56" t="s">
        <v>87</v>
      </c>
      <c r="L35" s="90" t="str">
        <f t="shared" si="0"/>
        <v>NA</v>
      </c>
      <c r="M35" s="90" t="str" cm="1">
        <f t="array" ref="M35">IF(AND($P$3="",$Q$5=""),"",IF(ROWS($O$3:$O35)&lt;=$O$2,IFERROR(INDEX($A$3:$A$10626,_xlfn.AGGREGATE(15,3,($L$3:$L$10626&lt;&gt;"NA")/($L$3:$L$10626&lt;&gt;"NA")*(ROW($L$3:$L$10626)-ROW($L$2)),ROWS($O$3:$O35))),""),""))</f>
        <v>CPTS NICE OUEST VALLEE</v>
      </c>
      <c r="O35" s="91"/>
      <c r="P35" s="120" t="s">
        <v>56341</v>
      </c>
      <c r="Q35" s="56" cm="1">
        <f t="array" ref="Q35">MATCH(TRUE,INDEX(BDD_ES!$M$3:$M112="",0),0)-1</f>
        <v>75</v>
      </c>
      <c r="R35" s="56" cm="1">
        <f t="array" ref="R35">MATCH(TRUE,INDEX(BDD_ES!$AF$5:$AF112="",0),0)-1</f>
        <v>10</v>
      </c>
      <c r="S35" s="56"/>
      <c r="T35" s="56" t="s">
        <v>434</v>
      </c>
      <c r="U35" s="56" t="s">
        <v>435</v>
      </c>
      <c r="V35" s="56" t="s">
        <v>328</v>
      </c>
      <c r="W35" s="56" t="s">
        <v>81</v>
      </c>
      <c r="X35" s="56" t="s">
        <v>329</v>
      </c>
      <c r="Y35" s="56"/>
      <c r="Z35" s="56" t="s">
        <v>330</v>
      </c>
      <c r="AA35" s="56" t="s">
        <v>331</v>
      </c>
      <c r="AB35" s="56" t="s">
        <v>434</v>
      </c>
      <c r="AC35" s="56" t="s">
        <v>87</v>
      </c>
      <c r="AD35" s="90" t="str">
        <f t="shared" si="1"/>
        <v>NA</v>
      </c>
      <c r="AE35" s="90"/>
      <c r="AF35" s="90" t="str" cm="1">
        <f t="array" ref="AF35">IF(ROWS($O$3:$O33)&lt;=$O$2,IFERROR(INDEX($T$3:$T$10626,_xlfn.AGGREGATE(15,3,($AD$3:$AD$10626&lt;&gt;"NA")/($AD$3:$AD$10626&lt;&gt;"NA")*(ROW($AD$3:$AD$10626)-ROW($AD$2)),ROWS($O$3:$O33))),""),"")</f>
        <v/>
      </c>
      <c r="AG35" s="90"/>
    </row>
    <row r="36" spans="1:33">
      <c r="A36" s="56" t="s">
        <v>436</v>
      </c>
      <c r="B36" s="56" t="s">
        <v>437</v>
      </c>
      <c r="C36" s="56" t="s">
        <v>438</v>
      </c>
      <c r="D36" s="56" t="s">
        <v>429</v>
      </c>
      <c r="E36" s="56" t="s">
        <v>439</v>
      </c>
      <c r="F36" s="56" t="s">
        <v>22</v>
      </c>
      <c r="G36" s="56"/>
      <c r="H36" s="56" t="s">
        <v>440</v>
      </c>
      <c r="I36" s="56" t="s">
        <v>441</v>
      </c>
      <c r="J36" s="56" t="s">
        <v>442</v>
      </c>
      <c r="K36" s="56" t="s">
        <v>87</v>
      </c>
      <c r="L36" s="90" t="str">
        <f t="shared" si="0"/>
        <v>NA</v>
      </c>
      <c r="M36" s="90" t="str" cm="1">
        <f t="array" ref="M36">IF(AND($P$3="",$Q$5=""),"",IF(ROWS($O$3:$O36)&lt;=$O$2,IFERROR(INDEX($A$3:$A$10626,_xlfn.AGGREGATE(15,3,($L$3:$L$10626&lt;&gt;"NA")/($L$3:$L$10626&lt;&gt;"NA")*(ROW($L$3:$L$10626)-ROW($L$2)),ROWS($O$3:$O36))),""),""))</f>
        <v>AZUR SPORT SANTE</v>
      </c>
      <c r="O36" s="91"/>
      <c r="P36" s="126"/>
      <c r="Q36" s="126"/>
      <c r="R36" s="56"/>
      <c r="S36" s="56"/>
      <c r="T36" s="56" t="s">
        <v>443</v>
      </c>
      <c r="U36" s="56" t="s">
        <v>444</v>
      </c>
      <c r="V36" s="56" t="s">
        <v>328</v>
      </c>
      <c r="W36" s="56" t="s">
        <v>81</v>
      </c>
      <c r="X36" s="56" t="s">
        <v>329</v>
      </c>
      <c r="Y36" s="56" t="s">
        <v>445</v>
      </c>
      <c r="Z36" s="56" t="s">
        <v>330</v>
      </c>
      <c r="AA36" s="56" t="s">
        <v>331</v>
      </c>
      <c r="AB36" s="56" t="s">
        <v>446</v>
      </c>
      <c r="AC36" s="56" t="s">
        <v>87</v>
      </c>
      <c r="AD36" s="90" t="str">
        <f t="shared" si="1"/>
        <v>NA</v>
      </c>
      <c r="AE36" s="90"/>
      <c r="AF36" s="90" t="str" cm="1">
        <f t="array" ref="AF36">IF(ROWS($O$3:$O34)&lt;=$O$2,IFERROR(INDEX($T$3:$T$10626,_xlfn.AGGREGATE(15,3,($AD$3:$AD$10626&lt;&gt;"NA")/($AD$3:$AD$10626&lt;&gt;"NA")*(ROW($AD$3:$AD$10626)-ROW($AD$2)),ROWS($O$3:$O34))),""),"")</f>
        <v/>
      </c>
      <c r="AG36" s="90"/>
    </row>
    <row r="37" spans="1:33">
      <c r="A37" s="56" t="s">
        <v>447</v>
      </c>
      <c r="B37" s="56" t="s">
        <v>448</v>
      </c>
      <c r="C37" s="56" t="s">
        <v>449</v>
      </c>
      <c r="D37" s="56" t="s">
        <v>429</v>
      </c>
      <c r="E37" s="56" t="s">
        <v>450</v>
      </c>
      <c r="F37" s="56" t="s">
        <v>22</v>
      </c>
      <c r="G37" s="56"/>
      <c r="H37" s="56" t="s">
        <v>451</v>
      </c>
      <c r="I37" s="56" t="s">
        <v>452</v>
      </c>
      <c r="J37" s="56" t="s">
        <v>447</v>
      </c>
      <c r="K37" s="56" t="s">
        <v>87</v>
      </c>
      <c r="L37" s="90" t="str">
        <f t="shared" si="0"/>
        <v>NA</v>
      </c>
      <c r="M37" s="90" t="str" cm="1">
        <f t="array" ref="M37">IF(AND($P$3="",$Q$5=""),"",IF(ROWS($O$3:$O37)&lt;=$O$2,IFERROR(INDEX($A$3:$A$10626,_xlfn.AGGREGATE(15,3,($L$3:$L$10626&lt;&gt;"NA")/($L$3:$L$10626&lt;&gt;"NA")*(ROW($L$3:$L$10626)-ROW($L$2)),ROWS($O$3:$O37))),""),""))</f>
        <v>CDS DENTAIRE CLINADENT NICE</v>
      </c>
      <c r="O37" s="91"/>
      <c r="P37" s="126"/>
      <c r="Q37" s="126"/>
      <c r="R37" s="56"/>
      <c r="S37" s="56"/>
      <c r="T37" s="56" t="s">
        <v>453</v>
      </c>
      <c r="U37" s="56" t="s">
        <v>454</v>
      </c>
      <c r="V37" s="56" t="s">
        <v>328</v>
      </c>
      <c r="W37" s="56" t="s">
        <v>81</v>
      </c>
      <c r="X37" s="56" t="s">
        <v>329</v>
      </c>
      <c r="Y37" s="56"/>
      <c r="Z37" s="56" t="s">
        <v>330</v>
      </c>
      <c r="AA37" s="56" t="s">
        <v>331</v>
      </c>
      <c r="AB37" s="56"/>
      <c r="AC37" s="56" t="s">
        <v>87</v>
      </c>
      <c r="AD37" s="90" t="str">
        <f t="shared" si="1"/>
        <v>NA</v>
      </c>
      <c r="AE37" s="90"/>
      <c r="AF37" s="90" t="str" cm="1">
        <f t="array" ref="AF37">IF(ROWS($O$3:$O35)&lt;=$O$2,IFERROR(INDEX($T$3:$T$10626,_xlfn.AGGREGATE(15,3,($AD$3:$AD$10626&lt;&gt;"NA")/($AD$3:$AD$10626&lt;&gt;"NA")*(ROW($AD$3:$AD$10626)-ROW($AD$2)),ROWS($O$3:$O35))),""),"")</f>
        <v/>
      </c>
      <c r="AG37" s="90"/>
    </row>
    <row r="38" spans="1:33">
      <c r="A38" s="56" t="s">
        <v>455</v>
      </c>
      <c r="B38" s="56" t="s">
        <v>456</v>
      </c>
      <c r="C38" s="56" t="s">
        <v>457</v>
      </c>
      <c r="D38" s="56" t="s">
        <v>429</v>
      </c>
      <c r="E38" s="56" t="s">
        <v>458</v>
      </c>
      <c r="F38" s="56" t="s">
        <v>22</v>
      </c>
      <c r="G38" s="56" t="s">
        <v>459</v>
      </c>
      <c r="H38" s="56" t="s">
        <v>460</v>
      </c>
      <c r="I38" s="56" t="s">
        <v>461</v>
      </c>
      <c r="J38" s="56"/>
      <c r="K38" s="56" t="s">
        <v>87</v>
      </c>
      <c r="L38" s="90" t="str">
        <f t="shared" si="0"/>
        <v>NA</v>
      </c>
      <c r="M38" s="90" t="str" cm="1">
        <f t="array" ref="M38">IF(AND($P$3="",$Q$5=""),"",IF(ROWS($O$3:$O38)&lt;=$O$2,IFERROR(INDEX($A$3:$A$10626,_xlfn.AGGREGATE(15,3,($L$3:$L$10626&lt;&gt;"NA")/($L$3:$L$10626&lt;&gt;"NA")*(ROW($L$3:$L$10626)-ROW($L$2)),ROWS($O$3:$O38))),""),""))</f>
        <v>CPTS NICE NORD ET SES COLLINES</v>
      </c>
      <c r="O38" s="91"/>
      <c r="P38" s="56"/>
      <c r="Q38" s="56"/>
      <c r="R38" s="56"/>
      <c r="S38" s="56"/>
      <c r="T38" s="56" t="s">
        <v>462</v>
      </c>
      <c r="U38" s="56" t="s">
        <v>463</v>
      </c>
      <c r="V38" s="56" t="s">
        <v>328</v>
      </c>
      <c r="W38" s="56" t="s">
        <v>81</v>
      </c>
      <c r="X38" s="56" t="s">
        <v>464</v>
      </c>
      <c r="Y38" s="56"/>
      <c r="Z38" s="56" t="s">
        <v>465</v>
      </c>
      <c r="AA38" s="56" t="s">
        <v>466</v>
      </c>
      <c r="AB38" s="56" t="s">
        <v>467</v>
      </c>
      <c r="AC38" s="56" t="s">
        <v>87</v>
      </c>
      <c r="AD38" s="90" t="str">
        <f t="shared" si="1"/>
        <v>NA</v>
      </c>
      <c r="AE38" s="90"/>
      <c r="AF38" s="90" t="str" cm="1">
        <f t="array" ref="AF38">IF(ROWS($O$3:$O36)&lt;=$O$2,IFERROR(INDEX($T$3:$T$10626,_xlfn.AGGREGATE(15,3,($AD$3:$AD$10626&lt;&gt;"NA")/($AD$3:$AD$10626&lt;&gt;"NA")*(ROW($AD$3:$AD$10626)-ROW($AD$2)),ROWS($O$3:$O36))),""),"")</f>
        <v/>
      </c>
      <c r="AG38" s="90"/>
    </row>
    <row r="39" spans="1:33">
      <c r="A39" s="56" t="s">
        <v>468</v>
      </c>
      <c r="B39" s="56" t="s">
        <v>469</v>
      </c>
      <c r="C39" s="56" t="s">
        <v>470</v>
      </c>
      <c r="D39" s="56" t="s">
        <v>429</v>
      </c>
      <c r="E39" s="56" t="s">
        <v>471</v>
      </c>
      <c r="F39" s="56" t="s">
        <v>22</v>
      </c>
      <c r="G39" s="56"/>
      <c r="H39" s="56" t="s">
        <v>472</v>
      </c>
      <c r="I39" s="56" t="s">
        <v>473</v>
      </c>
      <c r="J39" s="56" t="s">
        <v>474</v>
      </c>
      <c r="K39" s="56" t="s">
        <v>87</v>
      </c>
      <c r="L39" s="90" t="str">
        <f t="shared" si="0"/>
        <v>NA</v>
      </c>
      <c r="M39" s="90" t="str" cm="1">
        <f t="array" ref="M39">IF(AND($P$3="",$Q$5=""),"",IF(ROWS($O$3:$O39)&lt;=$O$2,IFERROR(INDEX($A$3:$A$10626,_xlfn.AGGREGATE(15,3,($L$3:$L$10626&lt;&gt;"NA")/($L$3:$L$10626&lt;&gt;"NA")*(ROW($L$3:$L$10626)-ROW($L$2)),ROWS($O$3:$O39))),""),""))</f>
        <v>ASSOCIATION C3S</v>
      </c>
      <c r="O39" s="91"/>
      <c r="P39" s="56"/>
      <c r="Q39" s="56"/>
      <c r="R39" s="56"/>
      <c r="S39" s="56"/>
      <c r="T39" s="56" t="s">
        <v>475</v>
      </c>
      <c r="U39" s="56" t="s">
        <v>476</v>
      </c>
      <c r="V39" s="56" t="s">
        <v>206</v>
      </c>
      <c r="W39" s="56" t="s">
        <v>81</v>
      </c>
      <c r="X39" s="56" t="s">
        <v>477</v>
      </c>
      <c r="Y39" s="56"/>
      <c r="Z39" s="56" t="s">
        <v>478</v>
      </c>
      <c r="AA39" s="56" t="s">
        <v>479</v>
      </c>
      <c r="AB39" s="56" t="s">
        <v>475</v>
      </c>
      <c r="AC39" s="56" t="s">
        <v>87</v>
      </c>
      <c r="AD39" s="90" t="str">
        <f t="shared" si="1"/>
        <v>NA</v>
      </c>
      <c r="AE39" s="90"/>
      <c r="AF39" s="90" t="str" cm="1">
        <f t="array" ref="AF39">IF(ROWS($O$3:$O37)&lt;=$O$2,IFERROR(INDEX($T$3:$T$10626,_xlfn.AGGREGATE(15,3,($AD$3:$AD$10626&lt;&gt;"NA")/($AD$3:$AD$10626&lt;&gt;"NA")*(ROW($AD$3:$AD$10626)-ROW($AD$2)),ROWS($O$3:$O37))),""),"")</f>
        <v/>
      </c>
      <c r="AG39" s="90"/>
    </row>
    <row r="40" spans="1:33">
      <c r="A40" s="56" t="s">
        <v>480</v>
      </c>
      <c r="B40" s="56" t="s">
        <v>481</v>
      </c>
      <c r="C40" s="56" t="s">
        <v>482</v>
      </c>
      <c r="D40" s="56" t="s">
        <v>429</v>
      </c>
      <c r="E40" s="56" t="s">
        <v>483</v>
      </c>
      <c r="F40" s="56" t="s">
        <v>22</v>
      </c>
      <c r="G40" s="56"/>
      <c r="H40" s="56" t="s">
        <v>484</v>
      </c>
      <c r="I40" s="56" t="s">
        <v>485</v>
      </c>
      <c r="J40" s="56" t="s">
        <v>480</v>
      </c>
      <c r="K40" s="56" t="s">
        <v>87</v>
      </c>
      <c r="L40" s="90" t="str">
        <f t="shared" si="0"/>
        <v>NA</v>
      </c>
      <c r="M40" s="90" t="str" cm="1">
        <f t="array" ref="M40">IF(AND($P$3="",$Q$5=""),"",IF(ROWS($O$3:$O40)&lt;=$O$2,IFERROR(INDEX($A$3:$A$10626,_xlfn.AGGREGATE(15,3,($L$3:$L$10626&lt;&gt;"NA")/($L$3:$L$10626&lt;&gt;"NA")*(ROW($L$3:$L$10626)-ROW($L$2)),ROWS($O$3:$O40))),""),""))</f>
        <v>MSP MAGNAN MADELEINE</v>
      </c>
      <c r="O40" s="91"/>
      <c r="P40" s="56"/>
      <c r="Q40" s="125"/>
      <c r="R40" s="56"/>
      <c r="S40" s="56"/>
      <c r="T40" s="56" t="s">
        <v>486</v>
      </c>
      <c r="U40" s="56" t="s">
        <v>487</v>
      </c>
      <c r="V40" s="56" t="s">
        <v>229</v>
      </c>
      <c r="W40" s="56" t="s">
        <v>81</v>
      </c>
      <c r="X40" s="56" t="s">
        <v>230</v>
      </c>
      <c r="Y40" s="56"/>
      <c r="Z40" s="56" t="s">
        <v>231</v>
      </c>
      <c r="AA40" s="56" t="s">
        <v>232</v>
      </c>
      <c r="AB40" s="56" t="s">
        <v>488</v>
      </c>
      <c r="AC40" s="56" t="s">
        <v>87</v>
      </c>
      <c r="AD40" s="90" t="str">
        <f t="shared" si="1"/>
        <v>NA</v>
      </c>
      <c r="AE40" s="90"/>
      <c r="AF40" s="90" t="str" cm="1">
        <f t="array" ref="AF40">IF(ROWS($O$3:$O38)&lt;=$O$2,IFERROR(INDEX($T$3:$T$10626,_xlfn.AGGREGATE(15,3,($AD$3:$AD$10626&lt;&gt;"NA")/($AD$3:$AD$10626&lt;&gt;"NA")*(ROW($AD$3:$AD$10626)-ROW($AD$2)),ROWS($O$3:$O38))),""),"")</f>
        <v/>
      </c>
      <c r="AG40" s="90"/>
    </row>
    <row r="41" spans="1:33">
      <c r="A41" s="56" t="s">
        <v>56344</v>
      </c>
      <c r="B41" s="56" t="s">
        <v>489</v>
      </c>
      <c r="C41" s="56" t="s">
        <v>490</v>
      </c>
      <c r="D41" s="56" t="s">
        <v>429</v>
      </c>
      <c r="E41" s="56" t="s">
        <v>491</v>
      </c>
      <c r="F41" s="56" t="s">
        <v>22</v>
      </c>
      <c r="G41" s="56"/>
      <c r="H41" s="56" t="s">
        <v>492</v>
      </c>
      <c r="I41" s="56" t="s">
        <v>493</v>
      </c>
      <c r="J41" s="56"/>
      <c r="K41" s="56" t="s">
        <v>87</v>
      </c>
      <c r="L41" s="90" t="str">
        <f t="shared" si="0"/>
        <v>NA</v>
      </c>
      <c r="M41" s="90" t="str" cm="1">
        <f t="array" ref="M41">IF(AND($P$3="",$Q$5=""),"",IF(ROWS($O$3:$O41)&lt;=$O$2,IFERROR(INDEX($A$3:$A$10626,_xlfn.AGGREGATE(15,3,($L$3:$L$10626&lt;&gt;"NA")/($L$3:$L$10626&lt;&gt;"NA")*(ROW($L$3:$L$10626)-ROW($L$2)),ROWS($O$3:$O41))),""),""))</f>
        <v>ADAPEI DES ALPES MARITIMES</v>
      </c>
      <c r="O41" s="91"/>
      <c r="P41" s="56"/>
      <c r="Q41" s="126"/>
      <c r="R41" s="56"/>
      <c r="S41" s="56"/>
      <c r="T41" s="56" t="s">
        <v>494</v>
      </c>
      <c r="U41" s="56" t="s">
        <v>495</v>
      </c>
      <c r="V41" s="56" t="s">
        <v>229</v>
      </c>
      <c r="W41" s="56" t="s">
        <v>81</v>
      </c>
      <c r="X41" s="56" t="s">
        <v>230</v>
      </c>
      <c r="Y41" s="56"/>
      <c r="Z41" s="56" t="s">
        <v>231</v>
      </c>
      <c r="AA41" s="56" t="s">
        <v>232</v>
      </c>
      <c r="AB41" s="56" t="s">
        <v>496</v>
      </c>
      <c r="AC41" s="56" t="s">
        <v>87</v>
      </c>
      <c r="AD41" s="90" t="str">
        <f t="shared" si="1"/>
        <v>NA</v>
      </c>
      <c r="AE41" s="90"/>
      <c r="AF41" s="90" t="str" cm="1">
        <f t="array" ref="AF41">IF(ROWS($O$3:$O39)&lt;=$O$2,IFERROR(INDEX($T$3:$T$10626,_xlfn.AGGREGATE(15,3,($AD$3:$AD$10626&lt;&gt;"NA")/($AD$3:$AD$10626&lt;&gt;"NA")*(ROW($AD$3:$AD$10626)-ROW($AD$2)),ROWS($O$3:$O39))),""),"")</f>
        <v/>
      </c>
      <c r="AG41" s="90"/>
    </row>
    <row r="42" spans="1:33">
      <c r="A42" s="56" t="s">
        <v>497</v>
      </c>
      <c r="B42" s="56" t="s">
        <v>498</v>
      </c>
      <c r="C42" s="56" t="s">
        <v>499</v>
      </c>
      <c r="D42" s="56" t="s">
        <v>429</v>
      </c>
      <c r="E42" s="56" t="s">
        <v>500</v>
      </c>
      <c r="F42" s="56" t="s">
        <v>22</v>
      </c>
      <c r="G42" s="56"/>
      <c r="H42" s="56" t="s">
        <v>501</v>
      </c>
      <c r="I42" s="56" t="s">
        <v>502</v>
      </c>
      <c r="J42" s="56" t="s">
        <v>503</v>
      </c>
      <c r="K42" s="56" t="s">
        <v>87</v>
      </c>
      <c r="L42" s="90" t="str">
        <f t="shared" si="0"/>
        <v>NA</v>
      </c>
      <c r="M42" s="90" t="str" cm="1">
        <f t="array" ref="M42">IF(AND($P$3="",$Q$5=""),"",IF(ROWS($O$3:$O42)&lt;=$O$2,IFERROR(INDEX($A$3:$A$10626,_xlfn.AGGREGATE(15,3,($L$3:$L$10626&lt;&gt;"NA")/($L$3:$L$10626&lt;&gt;"NA")*(ROW($L$3:$L$10626)-ROW($L$2)),ROWS($O$3:$O42))),""),""))</f>
        <v>ASSOCIATION ALC</v>
      </c>
      <c r="O42" s="91"/>
      <c r="P42" s="56"/>
      <c r="Q42" s="126"/>
      <c r="R42" s="56"/>
      <c r="S42" s="56"/>
      <c r="T42" s="56" t="s">
        <v>504</v>
      </c>
      <c r="U42" s="56" t="s">
        <v>505</v>
      </c>
      <c r="V42" s="56" t="s">
        <v>229</v>
      </c>
      <c r="W42" s="56" t="s">
        <v>81</v>
      </c>
      <c r="X42" s="56" t="s">
        <v>230</v>
      </c>
      <c r="Y42" s="56"/>
      <c r="Z42" s="56" t="s">
        <v>231</v>
      </c>
      <c r="AA42" s="56" t="s">
        <v>232</v>
      </c>
      <c r="AB42" s="56"/>
      <c r="AC42" s="56" t="s">
        <v>87</v>
      </c>
      <c r="AD42" s="90" t="str">
        <f t="shared" si="1"/>
        <v>NA</v>
      </c>
      <c r="AE42" s="90"/>
      <c r="AF42" s="90" t="str" cm="1">
        <f t="array" ref="AF42">IF(ROWS($O$3:$O40)&lt;=$O$2,IFERROR(INDEX($T$3:$T$10626,_xlfn.AGGREGATE(15,3,($AD$3:$AD$10626&lt;&gt;"NA")/($AD$3:$AD$10626&lt;&gt;"NA")*(ROW($AD$3:$AD$10626)-ROW($AD$2)),ROWS($O$3:$O40))),""),"")</f>
        <v/>
      </c>
      <c r="AG42" s="90"/>
    </row>
    <row r="43" spans="1:33">
      <c r="A43" s="56" t="s">
        <v>56345</v>
      </c>
      <c r="B43" s="56" t="s">
        <v>506</v>
      </c>
      <c r="C43" s="56" t="s">
        <v>507</v>
      </c>
      <c r="D43" s="56" t="s">
        <v>429</v>
      </c>
      <c r="E43" s="56" t="s">
        <v>508</v>
      </c>
      <c r="F43" s="56" t="s">
        <v>22</v>
      </c>
      <c r="G43" s="56"/>
      <c r="H43" s="56" t="s">
        <v>509</v>
      </c>
      <c r="I43" s="56" t="s">
        <v>510</v>
      </c>
      <c r="J43" s="56" t="s">
        <v>511</v>
      </c>
      <c r="K43" s="56" t="s">
        <v>87</v>
      </c>
      <c r="L43" s="90" t="str">
        <f t="shared" si="0"/>
        <v>NA</v>
      </c>
      <c r="M43" s="90" t="str" cm="1">
        <f t="array" ref="M43">IF(AND($P$3="",$Q$5=""),"",IF(ROWS($O$3:$O43)&lt;=$O$2,IFERROR(INDEX($A$3:$A$10626,_xlfn.AGGREGATE(15,3,($L$3:$L$10626&lt;&gt;"NA")/($L$3:$L$10626&lt;&gt;"NA")*(ROW($L$3:$L$10626)-ROW($L$2)),ROWS($O$3:$O43))),""),""))</f>
        <v>ASSOCIATION PEP</v>
      </c>
      <c r="O43" s="91"/>
      <c r="P43" s="56"/>
      <c r="Q43" s="125"/>
      <c r="R43" s="56"/>
      <c r="S43" s="56"/>
      <c r="T43" s="56" t="s">
        <v>512</v>
      </c>
      <c r="U43" s="56" t="s">
        <v>513</v>
      </c>
      <c r="V43" s="56" t="s">
        <v>308</v>
      </c>
      <c r="W43" s="56" t="s">
        <v>81</v>
      </c>
      <c r="X43" s="56" t="s">
        <v>514</v>
      </c>
      <c r="Y43" s="56"/>
      <c r="Z43" s="56" t="s">
        <v>515</v>
      </c>
      <c r="AA43" s="56" t="s">
        <v>516</v>
      </c>
      <c r="AB43" s="56" t="s">
        <v>517</v>
      </c>
      <c r="AC43" s="56" t="s">
        <v>87</v>
      </c>
      <c r="AD43" s="90" t="str">
        <f t="shared" si="1"/>
        <v>NA</v>
      </c>
      <c r="AE43" s="90"/>
      <c r="AF43" s="90" t="str" cm="1">
        <f t="array" ref="AF43">IF(ROWS($O$3:$O41)&lt;=$O$2,IFERROR(INDEX($T$3:$T$10626,_xlfn.AGGREGATE(15,3,($AD$3:$AD$10626&lt;&gt;"NA")/($AD$3:$AD$10626&lt;&gt;"NA")*(ROW($AD$3:$AD$10626)-ROW($AD$2)),ROWS($O$3:$O41))),""),"")</f>
        <v/>
      </c>
      <c r="AG43" s="90"/>
    </row>
    <row r="44" spans="1:33">
      <c r="A44" s="56" t="s">
        <v>518</v>
      </c>
      <c r="B44" s="56" t="s">
        <v>519</v>
      </c>
      <c r="C44" s="56" t="s">
        <v>520</v>
      </c>
      <c r="D44" s="56" t="s">
        <v>429</v>
      </c>
      <c r="E44" s="56" t="s">
        <v>521</v>
      </c>
      <c r="F44" s="56" t="s">
        <v>22</v>
      </c>
      <c r="G44" s="56"/>
      <c r="H44" s="56" t="s">
        <v>522</v>
      </c>
      <c r="I44" s="56" t="s">
        <v>523</v>
      </c>
      <c r="J44" s="56" t="s">
        <v>524</v>
      </c>
      <c r="K44" s="56" t="s">
        <v>87</v>
      </c>
      <c r="L44" s="90" t="str">
        <f t="shared" si="0"/>
        <v>NA</v>
      </c>
      <c r="M44" s="90" t="str" cm="1">
        <f t="array" ref="M44">IF(AND($P$3="",$Q$5=""),"",IF(ROWS($O$3:$O44)&lt;=$O$2,IFERROR(INDEX($A$3:$A$10626,_xlfn.AGGREGATE(15,3,($L$3:$L$10626&lt;&gt;"NA")/($L$3:$L$10626&lt;&gt;"NA")*(ROW($L$3:$L$10626)-ROW($L$2)),ROWS($O$3:$O44))),""),""))</f>
        <v>AGAHTIR DIALYSE A DOMICILE NICE</v>
      </c>
      <c r="O44" s="91"/>
      <c r="P44" s="56"/>
      <c r="Q44" s="56"/>
      <c r="R44" s="56"/>
      <c r="S44" s="56"/>
      <c r="T44" s="56" t="s">
        <v>525</v>
      </c>
      <c r="U44" s="56" t="s">
        <v>526</v>
      </c>
      <c r="V44" s="56" t="s">
        <v>171</v>
      </c>
      <c r="W44" s="56" t="s">
        <v>81</v>
      </c>
      <c r="X44" s="56" t="s">
        <v>527</v>
      </c>
      <c r="Y44" s="56"/>
      <c r="Z44" s="56" t="s">
        <v>528</v>
      </c>
      <c r="AA44" s="56" t="s">
        <v>529</v>
      </c>
      <c r="AB44" s="56" t="s">
        <v>525</v>
      </c>
      <c r="AC44" s="56" t="s">
        <v>87</v>
      </c>
      <c r="AD44" s="90" t="str">
        <f t="shared" si="1"/>
        <v>NA</v>
      </c>
      <c r="AE44" s="90"/>
      <c r="AF44" s="90" t="str" cm="1">
        <f t="array" ref="AF44">IF(ROWS($O$3:$O42)&lt;=$O$2,IFERROR(INDEX($T$3:$T$10626,_xlfn.AGGREGATE(15,3,($AD$3:$AD$10626&lt;&gt;"NA")/($AD$3:$AD$10626&lt;&gt;"NA")*(ROW($AD$3:$AD$10626)-ROW($AD$2)),ROWS($O$3:$O42))),""),"")</f>
        <v/>
      </c>
      <c r="AG44" s="90"/>
    </row>
    <row r="45" spans="1:33">
      <c r="A45" s="56" t="s">
        <v>530</v>
      </c>
      <c r="B45" s="56" t="s">
        <v>531</v>
      </c>
      <c r="C45" s="56" t="s">
        <v>532</v>
      </c>
      <c r="D45" s="56" t="s">
        <v>429</v>
      </c>
      <c r="E45" s="56" t="s">
        <v>533</v>
      </c>
      <c r="F45" s="56" t="s">
        <v>22</v>
      </c>
      <c r="G45" s="56"/>
      <c r="H45" s="56" t="s">
        <v>534</v>
      </c>
      <c r="I45" s="56" t="s">
        <v>535</v>
      </c>
      <c r="J45" s="56" t="s">
        <v>536</v>
      </c>
      <c r="K45" s="56" t="s">
        <v>87</v>
      </c>
      <c r="L45" s="90" t="str">
        <f t="shared" si="0"/>
        <v>NA</v>
      </c>
      <c r="M45" s="90" t="str" cm="1">
        <f t="array" ref="M45">IF(AND($P$3="",$Q$5=""),"",IF(ROWS($O$3:$O45)&lt;=$O$2,IFERROR(INDEX($A$3:$A$10626,_xlfn.AGGREGATE(15,3,($L$3:$L$10626&lt;&gt;"NA")/($L$3:$L$10626&lt;&gt;"NA")*(ROW($L$3:$L$10626)-ROW($L$2)),ROWS($O$3:$O45))),""),""))</f>
        <v>HJ LE BELLAGIO CHS SAINTE MARIE</v>
      </c>
      <c r="O45" s="91"/>
      <c r="P45" s="56"/>
      <c r="Q45" s="56"/>
      <c r="R45" s="56"/>
      <c r="S45" s="56"/>
      <c r="T45" s="56" t="s">
        <v>537</v>
      </c>
      <c r="U45" s="56" t="s">
        <v>538</v>
      </c>
      <c r="V45" s="56" t="s">
        <v>171</v>
      </c>
      <c r="W45" s="56" t="s">
        <v>81</v>
      </c>
      <c r="X45" s="56" t="s">
        <v>172</v>
      </c>
      <c r="Y45" s="56"/>
      <c r="Z45" s="56" t="s">
        <v>173</v>
      </c>
      <c r="AA45" s="56" t="s">
        <v>174</v>
      </c>
      <c r="AB45" s="56" t="s">
        <v>537</v>
      </c>
      <c r="AC45" s="56" t="s">
        <v>87</v>
      </c>
      <c r="AD45" s="90" t="str">
        <f t="shared" si="1"/>
        <v>NA</v>
      </c>
      <c r="AE45" s="90"/>
      <c r="AF45" s="90" t="str" cm="1">
        <f t="array" ref="AF45">IF(ROWS($O$3:$O43)&lt;=$O$2,IFERROR(INDEX($T$3:$T$10626,_xlfn.AGGREGATE(15,3,($AD$3:$AD$10626&lt;&gt;"NA")/($AD$3:$AD$10626&lt;&gt;"NA")*(ROW($AD$3:$AD$10626)-ROW($AD$2)),ROWS($O$3:$O43))),""),"")</f>
        <v/>
      </c>
      <c r="AG45" s="90"/>
    </row>
    <row r="46" spans="1:33">
      <c r="A46" s="56" t="s">
        <v>539</v>
      </c>
      <c r="B46" s="56" t="s">
        <v>540</v>
      </c>
      <c r="C46" s="56" t="s">
        <v>541</v>
      </c>
      <c r="D46" s="56" t="s">
        <v>429</v>
      </c>
      <c r="E46" s="56" t="s">
        <v>542</v>
      </c>
      <c r="F46" s="56" t="s">
        <v>22</v>
      </c>
      <c r="G46" s="56"/>
      <c r="H46" s="56" t="s">
        <v>543</v>
      </c>
      <c r="I46" s="56" t="s">
        <v>544</v>
      </c>
      <c r="J46" s="56" t="s">
        <v>545</v>
      </c>
      <c r="K46" s="56" t="s">
        <v>87</v>
      </c>
      <c r="L46" s="90" t="str">
        <f t="shared" si="0"/>
        <v>NA</v>
      </c>
      <c r="M46" s="90" t="str" cm="1">
        <f t="array" ref="M46">IF(AND($P$3="",$Q$5=""),"",IF(ROWS($O$3:$O46)&lt;=$O$2,IFERROR(INDEX($A$3:$A$10626,_xlfn.AGGREGATE(15,3,($L$3:$L$10626&lt;&gt;"NA")/($L$3:$L$10626&lt;&gt;"NA")*(ROW($L$3:$L$10626)-ROW($L$2)),ROWS($O$3:$O46))),""),""))</f>
        <v>HJ DU CONGRES CHS SAINTE MARIE</v>
      </c>
      <c r="O46" s="91"/>
      <c r="P46" s="119"/>
      <c r="Q46" s="56"/>
      <c r="R46" s="56"/>
      <c r="S46" s="56"/>
      <c r="T46" s="56" t="s">
        <v>546</v>
      </c>
      <c r="U46" s="56" t="s">
        <v>547</v>
      </c>
      <c r="V46" s="56" t="s">
        <v>171</v>
      </c>
      <c r="W46" s="56" t="s">
        <v>81</v>
      </c>
      <c r="X46" s="56" t="s">
        <v>172</v>
      </c>
      <c r="Y46" s="56"/>
      <c r="Z46" s="56" t="s">
        <v>173</v>
      </c>
      <c r="AA46" s="56" t="s">
        <v>174</v>
      </c>
      <c r="AB46" s="56" t="s">
        <v>548</v>
      </c>
      <c r="AC46" s="56" t="s">
        <v>87</v>
      </c>
      <c r="AD46" s="90" t="str">
        <f t="shared" si="1"/>
        <v>NA</v>
      </c>
      <c r="AE46" s="90"/>
      <c r="AF46" s="90" t="str" cm="1">
        <f t="array" ref="AF46">IF(ROWS($O$3:$O44)&lt;=$O$2,IFERROR(INDEX($T$3:$T$10626,_xlfn.AGGREGATE(15,3,($AD$3:$AD$10626&lt;&gt;"NA")/($AD$3:$AD$10626&lt;&gt;"NA")*(ROW($AD$3:$AD$10626)-ROW($AD$2)),ROWS($O$3:$O44))),""),"")</f>
        <v/>
      </c>
      <c r="AG46" s="90"/>
    </row>
    <row r="47" spans="1:33">
      <c r="A47" s="56" t="s">
        <v>549</v>
      </c>
      <c r="B47" s="56" t="s">
        <v>550</v>
      </c>
      <c r="C47" s="56" t="s">
        <v>551</v>
      </c>
      <c r="D47" s="56" t="s">
        <v>429</v>
      </c>
      <c r="E47" s="56" t="s">
        <v>552</v>
      </c>
      <c r="F47" s="56" t="s">
        <v>22</v>
      </c>
      <c r="G47" s="56" t="s">
        <v>553</v>
      </c>
      <c r="H47" s="56" t="s">
        <v>554</v>
      </c>
      <c r="I47" s="56" t="s">
        <v>555</v>
      </c>
      <c r="J47" s="56" t="s">
        <v>556</v>
      </c>
      <c r="K47" s="56" t="s">
        <v>87</v>
      </c>
      <c r="L47" s="90" t="str">
        <f t="shared" si="0"/>
        <v>NA</v>
      </c>
      <c r="M47" s="90" t="str" cm="1">
        <f t="array" ref="M47">IF(AND($P$3="",$Q$5=""),"",IF(ROWS($O$3:$O47)&lt;=$O$2,IFERROR(INDEX($A$3:$A$10626,_xlfn.AGGREGATE(15,3,($L$3:$L$10626&lt;&gt;"NA")/($L$3:$L$10626&lt;&gt;"NA")*(ROW($L$3:$L$10626)-ROW($L$2)),ROWS($O$3:$O47))),""),""))</f>
        <v>CHS SAINTE MARIE NICE</v>
      </c>
      <c r="O47" s="91"/>
      <c r="P47" s="56"/>
      <c r="Q47" s="56"/>
      <c r="R47" s="56"/>
      <c r="S47" s="56"/>
      <c r="T47" s="56" t="s">
        <v>557</v>
      </c>
      <c r="U47" s="56" t="s">
        <v>558</v>
      </c>
      <c r="V47" s="56" t="s">
        <v>171</v>
      </c>
      <c r="W47" s="56" t="s">
        <v>81</v>
      </c>
      <c r="X47" s="56" t="s">
        <v>172</v>
      </c>
      <c r="Y47" s="56"/>
      <c r="Z47" s="56" t="s">
        <v>173</v>
      </c>
      <c r="AA47" s="56" t="s">
        <v>174</v>
      </c>
      <c r="AB47" s="56" t="s">
        <v>559</v>
      </c>
      <c r="AC47" s="56" t="s">
        <v>87</v>
      </c>
      <c r="AD47" s="90" t="str">
        <f t="shared" si="1"/>
        <v>NA</v>
      </c>
      <c r="AE47" s="90"/>
      <c r="AF47" s="90" t="str" cm="1">
        <f t="array" ref="AF47">IF(ROWS($O$3:$O45)&lt;=$O$2,IFERROR(INDEX($T$3:$T$10626,_xlfn.AGGREGATE(15,3,($AD$3:$AD$10626&lt;&gt;"NA")/($AD$3:$AD$10626&lt;&gt;"NA")*(ROW($AD$3:$AD$10626)-ROW($AD$2)),ROWS($O$3:$O45))),""),"")</f>
        <v/>
      </c>
      <c r="AG47" s="90"/>
    </row>
    <row r="48" spans="1:33">
      <c r="A48" s="56" t="s">
        <v>560</v>
      </c>
      <c r="B48" s="56" t="s">
        <v>561</v>
      </c>
      <c r="C48" s="56" t="s">
        <v>562</v>
      </c>
      <c r="D48" s="56" t="s">
        <v>429</v>
      </c>
      <c r="E48" s="56" t="s">
        <v>563</v>
      </c>
      <c r="F48" s="56" t="s">
        <v>22</v>
      </c>
      <c r="G48" s="56"/>
      <c r="H48" s="56" t="s">
        <v>564</v>
      </c>
      <c r="I48" s="56" t="s">
        <v>565</v>
      </c>
      <c r="J48" s="56" t="s">
        <v>566</v>
      </c>
      <c r="K48" s="56" t="s">
        <v>87</v>
      </c>
      <c r="L48" s="90" t="str">
        <f t="shared" si="0"/>
        <v>NA</v>
      </c>
      <c r="M48" s="90" t="str" cm="1">
        <f t="array" ref="M48">IF(AND($P$3="",$Q$5=""),"",IF(ROWS($O$3:$O48)&lt;=$O$2,IFERROR(INDEX($A$3:$A$10626,_xlfn.AGGREGATE(15,3,($L$3:$L$10626&lt;&gt;"NA")/($L$3:$L$10626&lt;&gt;"NA")*(ROW($L$3:$L$10626)-ROW($L$2)),ROWS($O$3:$O48))),""),""))</f>
        <v>HJ SAINTE AGATHE CHS SAINTE MARIE</v>
      </c>
      <c r="O48" s="91"/>
      <c r="P48" s="56"/>
      <c r="Q48" s="56"/>
      <c r="R48" s="56"/>
      <c r="S48" s="56"/>
      <c r="T48" s="56" t="s">
        <v>567</v>
      </c>
      <c r="U48" s="56" t="s">
        <v>568</v>
      </c>
      <c r="V48" s="56" t="s">
        <v>171</v>
      </c>
      <c r="W48" s="56" t="s">
        <v>81</v>
      </c>
      <c r="X48" s="56" t="s">
        <v>172</v>
      </c>
      <c r="Y48" s="56"/>
      <c r="Z48" s="56" t="s">
        <v>173</v>
      </c>
      <c r="AA48" s="56" t="s">
        <v>174</v>
      </c>
      <c r="AB48" s="56" t="s">
        <v>569</v>
      </c>
      <c r="AC48" s="56" t="s">
        <v>87</v>
      </c>
      <c r="AD48" s="90" t="str">
        <f t="shared" si="1"/>
        <v>NA</v>
      </c>
      <c r="AE48" s="90"/>
      <c r="AF48" s="90" t="str" cm="1">
        <f t="array" ref="AF48">IF(ROWS($O$3:$O46)&lt;=$O$2,IFERROR(INDEX($T$3:$T$10626,_xlfn.AGGREGATE(15,3,($AD$3:$AD$10626&lt;&gt;"NA")/($AD$3:$AD$10626&lt;&gt;"NA")*(ROW($AD$3:$AD$10626)-ROW($AD$2)),ROWS($O$3:$O46))),""),"")</f>
        <v/>
      </c>
      <c r="AG48" s="90"/>
    </row>
    <row r="49" spans="1:33">
      <c r="A49" s="56" t="s">
        <v>570</v>
      </c>
      <c r="B49" s="56" t="s">
        <v>571</v>
      </c>
      <c r="C49" s="56" t="s">
        <v>572</v>
      </c>
      <c r="D49" s="56" t="s">
        <v>429</v>
      </c>
      <c r="E49" s="56" t="s">
        <v>573</v>
      </c>
      <c r="F49" s="56" t="s">
        <v>22</v>
      </c>
      <c r="G49" s="56"/>
      <c r="H49" s="56" t="s">
        <v>574</v>
      </c>
      <c r="I49" s="56" t="s">
        <v>575</v>
      </c>
      <c r="J49" s="56" t="s">
        <v>576</v>
      </c>
      <c r="K49" s="56" t="s">
        <v>87</v>
      </c>
      <c r="L49" s="90" t="str">
        <f t="shared" si="0"/>
        <v>NA</v>
      </c>
      <c r="M49" s="90" t="str" cm="1">
        <f t="array" ref="M49">IF(AND($P$3="",$Q$5=""),"",IF(ROWS($O$3:$O49)&lt;=$O$2,IFERROR(INDEX($A$3:$A$10626,_xlfn.AGGREGATE(15,3,($L$3:$L$10626&lt;&gt;"NA")/($L$3:$L$10626&lt;&gt;"NA")*(ROW($L$3:$L$10626)-ROW($L$2)),ROWS($O$3:$O49))),""),""))</f>
        <v>HJ RAIMBALDI CHS SAINTE MARIE</v>
      </c>
      <c r="O49" s="91"/>
      <c r="P49" s="56"/>
      <c r="Q49" s="56"/>
      <c r="R49" s="56"/>
      <c r="S49" s="56"/>
      <c r="T49" s="56" t="s">
        <v>577</v>
      </c>
      <c r="U49" s="56" t="s">
        <v>578</v>
      </c>
      <c r="V49" s="56" t="s">
        <v>171</v>
      </c>
      <c r="W49" s="56" t="s">
        <v>81</v>
      </c>
      <c r="X49" s="56" t="s">
        <v>172</v>
      </c>
      <c r="Y49" s="56"/>
      <c r="Z49" s="56" t="s">
        <v>173</v>
      </c>
      <c r="AA49" s="56" t="s">
        <v>174</v>
      </c>
      <c r="AB49" s="56" t="s">
        <v>579</v>
      </c>
      <c r="AC49" s="56" t="s">
        <v>87</v>
      </c>
      <c r="AD49" s="90" t="str">
        <f t="shared" si="1"/>
        <v>NA</v>
      </c>
      <c r="AE49" s="90"/>
      <c r="AF49" s="90" t="str" cm="1">
        <f t="array" ref="AF49">IF(ROWS($O$3:$O47)&lt;=$O$2,IFERROR(INDEX($T$3:$T$10626,_xlfn.AGGREGATE(15,3,($AD$3:$AD$10626&lt;&gt;"NA")/($AD$3:$AD$10626&lt;&gt;"NA")*(ROW($AD$3:$AD$10626)-ROW($AD$2)),ROWS($O$3:$O47))),""),"")</f>
        <v/>
      </c>
      <c r="AG49" s="90"/>
    </row>
    <row r="50" spans="1:33">
      <c r="A50" s="56" t="s">
        <v>580</v>
      </c>
      <c r="B50" s="56" t="s">
        <v>581</v>
      </c>
      <c r="C50" s="56" t="s">
        <v>582</v>
      </c>
      <c r="D50" s="56" t="s">
        <v>429</v>
      </c>
      <c r="E50" s="56" t="s">
        <v>583</v>
      </c>
      <c r="F50" s="56" t="s">
        <v>22</v>
      </c>
      <c r="G50" s="56"/>
      <c r="H50" s="56" t="s">
        <v>584</v>
      </c>
      <c r="I50" s="56" t="s">
        <v>585</v>
      </c>
      <c r="J50" s="56" t="s">
        <v>586</v>
      </c>
      <c r="K50" s="56" t="s">
        <v>87</v>
      </c>
      <c r="L50" s="90" t="str">
        <f t="shared" si="0"/>
        <v>NA</v>
      </c>
      <c r="M50" s="90" t="str" cm="1">
        <f t="array" ref="M50">IF(AND($P$3="",$Q$5=""),"",IF(ROWS($O$3:$O50)&lt;=$O$2,IFERROR(INDEX($A$3:$A$10626,_xlfn.AGGREGATE(15,3,($L$3:$L$10626&lt;&gt;"NA")/($L$3:$L$10626&lt;&gt;"NA")*(ROW($L$3:$L$10626)-ROW($L$2)),ROWS($O$3:$O50))),""),""))</f>
        <v>GCS HOP PEDIA NICE CHU LENVAL ET SIEGE</v>
      </c>
      <c r="O50" s="91"/>
      <c r="P50" s="56"/>
      <c r="Q50" s="56"/>
      <c r="R50" s="56"/>
      <c r="S50" s="56"/>
      <c r="T50" s="56" t="s">
        <v>587</v>
      </c>
      <c r="U50" s="56" t="s">
        <v>588</v>
      </c>
      <c r="V50" s="56" t="s">
        <v>171</v>
      </c>
      <c r="W50" s="56" t="s">
        <v>81</v>
      </c>
      <c r="X50" s="56" t="s">
        <v>172</v>
      </c>
      <c r="Y50" s="56"/>
      <c r="Z50" s="56" t="s">
        <v>173</v>
      </c>
      <c r="AA50" s="56" t="s">
        <v>174</v>
      </c>
      <c r="AB50" s="56"/>
      <c r="AC50" s="56" t="s">
        <v>87</v>
      </c>
      <c r="AD50" s="90" t="str">
        <f t="shared" si="1"/>
        <v>NA</v>
      </c>
      <c r="AE50" s="90"/>
      <c r="AF50" s="90" t="str" cm="1">
        <f t="array" ref="AF50">IF(ROWS($O$3:$O48)&lt;=$O$2,IFERROR(INDEX($T$3:$T$10626,_xlfn.AGGREGATE(15,3,($AD$3:$AD$10626&lt;&gt;"NA")/($AD$3:$AD$10626&lt;&gt;"NA")*(ROW($AD$3:$AD$10626)-ROW($AD$2)),ROWS($O$3:$O48))),""),"")</f>
        <v/>
      </c>
      <c r="AG50" s="90"/>
    </row>
    <row r="51" spans="1:33">
      <c r="A51" s="56" t="s">
        <v>589</v>
      </c>
      <c r="B51" s="56" t="s">
        <v>590</v>
      </c>
      <c r="C51" s="56" t="s">
        <v>591</v>
      </c>
      <c r="D51" s="56" t="s">
        <v>429</v>
      </c>
      <c r="E51" s="56" t="s">
        <v>592</v>
      </c>
      <c r="F51" s="56" t="s">
        <v>22</v>
      </c>
      <c r="G51" s="56"/>
      <c r="H51" s="56" t="s">
        <v>593</v>
      </c>
      <c r="I51" s="56" t="s">
        <v>594</v>
      </c>
      <c r="J51" s="56" t="s">
        <v>595</v>
      </c>
      <c r="K51" s="56" t="s">
        <v>87</v>
      </c>
      <c r="L51" s="90" t="str">
        <f t="shared" si="0"/>
        <v>NA</v>
      </c>
      <c r="M51" s="90" t="str" cm="1">
        <f t="array" ref="M51">IF(AND($P$3="",$Q$5=""),"",IF(ROWS($O$3:$O51)&lt;=$O$2,IFERROR(INDEX($A$3:$A$10626,_xlfn.AGGREGATE(15,3,($L$3:$L$10626&lt;&gt;"NA")/($L$3:$L$10626&lt;&gt;"NA")*(ROW($L$3:$L$10626)-ROW($L$2)),ROWS($O$3:$O51))),""),""))</f>
        <v>GCS CHU NICE CTRE LACASSAGNE ET SIEGE</v>
      </c>
      <c r="O51" s="91"/>
      <c r="P51" s="56"/>
      <c r="Q51" s="56"/>
      <c r="R51" s="56"/>
      <c r="S51" s="56"/>
      <c r="T51" s="56" t="s">
        <v>596</v>
      </c>
      <c r="U51" s="56" t="s">
        <v>597</v>
      </c>
      <c r="V51" s="56" t="s">
        <v>171</v>
      </c>
      <c r="W51" s="56" t="s">
        <v>81</v>
      </c>
      <c r="X51" s="56" t="s">
        <v>172</v>
      </c>
      <c r="Y51" s="56"/>
      <c r="Z51" s="56" t="s">
        <v>173</v>
      </c>
      <c r="AA51" s="56" t="s">
        <v>174</v>
      </c>
      <c r="AB51" s="56"/>
      <c r="AC51" s="56" t="s">
        <v>87</v>
      </c>
      <c r="AD51" s="90" t="str">
        <f t="shared" si="1"/>
        <v>NA</v>
      </c>
      <c r="AE51" s="90"/>
      <c r="AF51" s="90" t="str" cm="1">
        <f t="array" ref="AF51">IF(ROWS($O$3:$O49)&lt;=$O$2,IFERROR(INDEX($T$3:$T$10626,_xlfn.AGGREGATE(15,3,($AD$3:$AD$10626&lt;&gt;"NA")/($AD$3:$AD$10626&lt;&gt;"NA")*(ROW($AD$3:$AD$10626)-ROW($AD$2)),ROWS($O$3:$O49))),""),"")</f>
        <v/>
      </c>
      <c r="AG51" s="90"/>
    </row>
    <row r="52" spans="1:33">
      <c r="A52" s="56" t="s">
        <v>598</v>
      </c>
      <c r="B52" s="56" t="s">
        <v>599</v>
      </c>
      <c r="C52" s="56" t="s">
        <v>600</v>
      </c>
      <c r="D52" s="56" t="s">
        <v>429</v>
      </c>
      <c r="E52" s="56" t="s">
        <v>601</v>
      </c>
      <c r="F52" s="56" t="s">
        <v>22</v>
      </c>
      <c r="G52" s="56"/>
      <c r="H52" s="56" t="s">
        <v>602</v>
      </c>
      <c r="I52" s="56" t="s">
        <v>603</v>
      </c>
      <c r="J52" s="56" t="s">
        <v>604</v>
      </c>
      <c r="K52" s="56" t="s">
        <v>87</v>
      </c>
      <c r="L52" s="90" t="str">
        <f t="shared" si="0"/>
        <v>NA</v>
      </c>
      <c r="M52" s="90" t="str" cm="1">
        <f t="array" ref="M52">IF(AND($P$3="",$Q$5=""),"",IF(ROWS($O$3:$O52)&lt;=$O$2,IFERROR(INDEX($A$3:$A$10626,_xlfn.AGGREGATE(15,3,($L$3:$L$10626&lt;&gt;"NA")/($L$3:$L$10626&lt;&gt;"NA")*(ROW($L$3:$L$10626)-ROW($L$2)),ROWS($O$3:$O52))),""),""))</f>
        <v>GCS IFSI ACADEMIE DE NICE ET SIEGE</v>
      </c>
      <c r="O52" s="91"/>
      <c r="P52" s="56"/>
      <c r="Q52" s="56"/>
      <c r="R52" s="56"/>
      <c r="S52" s="56"/>
      <c r="T52" s="56" t="s">
        <v>605</v>
      </c>
      <c r="U52" s="56" t="s">
        <v>606</v>
      </c>
      <c r="V52" s="56" t="s">
        <v>171</v>
      </c>
      <c r="W52" s="56" t="s">
        <v>81</v>
      </c>
      <c r="X52" s="56" t="s">
        <v>172</v>
      </c>
      <c r="Y52" s="56"/>
      <c r="Z52" s="56" t="s">
        <v>173</v>
      </c>
      <c r="AA52" s="56" t="s">
        <v>174</v>
      </c>
      <c r="AB52" s="56" t="s">
        <v>605</v>
      </c>
      <c r="AC52" s="56" t="s">
        <v>87</v>
      </c>
      <c r="AD52" s="90" t="str">
        <f t="shared" si="1"/>
        <v>NA</v>
      </c>
      <c r="AE52" s="90"/>
      <c r="AF52" s="90" t="str" cm="1">
        <f t="array" ref="AF52">IF(ROWS($O$3:$O50)&lt;=$O$2,IFERROR(INDEX($T$3:$T$10626,_xlfn.AGGREGATE(15,3,($AD$3:$AD$10626&lt;&gt;"NA")/($AD$3:$AD$10626&lt;&gt;"NA")*(ROW($AD$3:$AD$10626)-ROW($AD$2)),ROWS($O$3:$O50))),""),"")</f>
        <v/>
      </c>
      <c r="AG52" s="90"/>
    </row>
    <row r="53" spans="1:33">
      <c r="A53" s="56" t="s">
        <v>607</v>
      </c>
      <c r="B53" s="56" t="s">
        <v>608</v>
      </c>
      <c r="C53" s="56" t="s">
        <v>609</v>
      </c>
      <c r="D53" s="56" t="s">
        <v>429</v>
      </c>
      <c r="E53" s="56" t="s">
        <v>610</v>
      </c>
      <c r="F53" s="56" t="s">
        <v>22</v>
      </c>
      <c r="G53" s="56" t="s">
        <v>611</v>
      </c>
      <c r="H53" s="56" t="s">
        <v>612</v>
      </c>
      <c r="I53" s="56" t="s">
        <v>613</v>
      </c>
      <c r="J53" s="56" t="s">
        <v>614</v>
      </c>
      <c r="K53" s="56" t="s">
        <v>87</v>
      </c>
      <c r="L53" s="90" t="str">
        <f t="shared" si="0"/>
        <v>NA</v>
      </c>
      <c r="M53" s="90" t="str" cm="1">
        <f t="array" ref="M53">IF(AND($P$3="",$Q$5=""),"",IF(ROWS($O$3:$O53)&lt;=$O$2,IFERROR(INDEX($A$3:$A$10626,_xlfn.AGGREGATE(15,3,($L$3:$L$10626&lt;&gt;"NA")/($L$3:$L$10626&lt;&gt;"NA")*(ROW($L$3:$L$10626)-ROW($L$2)),ROWS($O$3:$O53))),""),""))</f>
        <v>GCS ENDOSC DIG CAL ET MED LIB ET SIEGE</v>
      </c>
      <c r="O53" s="91"/>
      <c r="P53" s="56"/>
      <c r="Q53" s="56"/>
      <c r="R53" s="56"/>
      <c r="S53" s="56"/>
      <c r="T53" s="56" t="s">
        <v>615</v>
      </c>
      <c r="U53" s="56" t="s">
        <v>616</v>
      </c>
      <c r="V53" s="56" t="s">
        <v>171</v>
      </c>
      <c r="W53" s="56" t="s">
        <v>81</v>
      </c>
      <c r="X53" s="56" t="s">
        <v>172</v>
      </c>
      <c r="Y53" s="56"/>
      <c r="Z53" s="56" t="s">
        <v>617</v>
      </c>
      <c r="AA53" s="56" t="s">
        <v>174</v>
      </c>
      <c r="AB53" s="56"/>
      <c r="AC53" s="56" t="s">
        <v>87</v>
      </c>
      <c r="AD53" s="90" t="str">
        <f t="shared" si="1"/>
        <v>NA</v>
      </c>
      <c r="AE53" s="90"/>
      <c r="AF53" s="90" t="str" cm="1">
        <f t="array" ref="AF53">IF(ROWS($O$3:$O51)&lt;=$O$2,IFERROR(INDEX($T$3:$T$10626,_xlfn.AGGREGATE(15,3,($AD$3:$AD$10626&lt;&gt;"NA")/($AD$3:$AD$10626&lt;&gt;"NA")*(ROW($AD$3:$AD$10626)-ROW($AD$2)),ROWS($O$3:$O51))),""),"")</f>
        <v/>
      </c>
      <c r="AG53" s="90"/>
    </row>
    <row r="54" spans="1:33">
      <c r="A54" s="56" t="s">
        <v>618</v>
      </c>
      <c r="B54" s="56" t="s">
        <v>619</v>
      </c>
      <c r="C54" s="56" t="s">
        <v>620</v>
      </c>
      <c r="D54" s="56" t="s">
        <v>429</v>
      </c>
      <c r="E54" s="56" t="s">
        <v>621</v>
      </c>
      <c r="F54" s="56" t="s">
        <v>22</v>
      </c>
      <c r="G54" s="56"/>
      <c r="H54" s="56" t="s">
        <v>622</v>
      </c>
      <c r="I54" s="56" t="s">
        <v>623</v>
      </c>
      <c r="J54" s="56" t="s">
        <v>624</v>
      </c>
      <c r="K54" s="56" t="s">
        <v>87</v>
      </c>
      <c r="L54" s="90" t="str">
        <f t="shared" si="0"/>
        <v>NA</v>
      </c>
      <c r="M54" s="90" t="str" cm="1">
        <f t="array" ref="M54">IF(AND($P$3="",$Q$5=""),"",IF(ROWS($O$3:$O54)&lt;=$O$2,IFERROR(INDEX($A$3:$A$10626,_xlfn.AGGREGATE(15,3,($L$3:$L$10626&lt;&gt;"NA")/($L$3:$L$10626&lt;&gt;"NA")*(ROW($L$3:$L$10626)-ROW($L$2)),ROWS($O$3:$O54))),""),""))</f>
        <v>GRETA CÔTE D'AZUR</v>
      </c>
      <c r="O54" s="91"/>
      <c r="P54" s="56"/>
      <c r="Q54" s="56"/>
      <c r="R54" s="56"/>
      <c r="S54" s="56"/>
      <c r="T54" s="56" t="s">
        <v>625</v>
      </c>
      <c r="U54" s="56" t="s">
        <v>626</v>
      </c>
      <c r="V54" s="56" t="s">
        <v>171</v>
      </c>
      <c r="W54" s="56" t="s">
        <v>81</v>
      </c>
      <c r="X54" s="56" t="s">
        <v>172</v>
      </c>
      <c r="Y54" s="56"/>
      <c r="Z54" s="56" t="s">
        <v>617</v>
      </c>
      <c r="AA54" s="56" t="s">
        <v>174</v>
      </c>
      <c r="AB54" s="56"/>
      <c r="AC54" s="56" t="s">
        <v>87</v>
      </c>
      <c r="AD54" s="90" t="str">
        <f t="shared" si="1"/>
        <v>NA</v>
      </c>
      <c r="AE54" s="90"/>
      <c r="AF54" s="90" t="str" cm="1">
        <f t="array" ref="AF54">IF(ROWS($O$3:$O52)&lt;=$O$2,IFERROR(INDEX($T$3:$T$10626,_xlfn.AGGREGATE(15,3,($AD$3:$AD$10626&lt;&gt;"NA")/($AD$3:$AD$10626&lt;&gt;"NA")*(ROW($AD$3:$AD$10626)-ROW($AD$2)),ROWS($O$3:$O52))),""),"")</f>
        <v/>
      </c>
      <c r="AG54" s="90"/>
    </row>
    <row r="55" spans="1:33">
      <c r="A55" s="56" t="s">
        <v>627</v>
      </c>
      <c r="B55" s="56" t="s">
        <v>628</v>
      </c>
      <c r="C55" s="56" t="s">
        <v>629</v>
      </c>
      <c r="D55" s="56" t="s">
        <v>429</v>
      </c>
      <c r="E55" s="56" t="s">
        <v>630</v>
      </c>
      <c r="F55" s="56" t="s">
        <v>22</v>
      </c>
      <c r="G55" s="56"/>
      <c r="H55" s="56" t="s">
        <v>631</v>
      </c>
      <c r="I55" s="56" t="s">
        <v>632</v>
      </c>
      <c r="J55" s="56" t="s">
        <v>633</v>
      </c>
      <c r="K55" s="56" t="s">
        <v>87</v>
      </c>
      <c r="L55" s="90" t="str">
        <f t="shared" si="0"/>
        <v>NA</v>
      </c>
      <c r="M55" s="90" t="str" cm="1">
        <f t="array" ref="M55">IF(AND($P$3="",$Q$5=""),"",IF(ROWS($O$3:$O55)&lt;=$O$2,IFERROR(INDEX($A$3:$A$10626,_xlfn.AGGREGATE(15,3,($L$3:$L$10626&lt;&gt;"NA")/($L$3:$L$10626&lt;&gt;"NA")*(ROW($L$3:$L$10626)-ROW($L$2)),ROWS($O$3:$O55))),""),""))</f>
        <v>GCS UNITE IMPLANTATION CARDIO CHU NICE</v>
      </c>
      <c r="O55" s="91"/>
      <c r="P55" s="56"/>
      <c r="Q55" s="56"/>
      <c r="R55" s="56"/>
      <c r="S55" s="56"/>
      <c r="T55" s="56" t="s">
        <v>634</v>
      </c>
      <c r="U55" s="56" t="s">
        <v>635</v>
      </c>
      <c r="V55" s="56" t="s">
        <v>171</v>
      </c>
      <c r="W55" s="56" t="s">
        <v>81</v>
      </c>
      <c r="X55" s="56" t="s">
        <v>636</v>
      </c>
      <c r="Y55" s="56"/>
      <c r="Z55" s="56" t="s">
        <v>637</v>
      </c>
      <c r="AA55" s="56" t="s">
        <v>638</v>
      </c>
      <c r="AB55" s="56" t="s">
        <v>634</v>
      </c>
      <c r="AC55" s="56" t="s">
        <v>87</v>
      </c>
      <c r="AD55" s="90" t="str">
        <f t="shared" si="1"/>
        <v>NA</v>
      </c>
      <c r="AE55" s="90"/>
      <c r="AF55" s="90" t="str" cm="1">
        <f t="array" ref="AF55">IF(ROWS($O$3:$O53)&lt;=$O$2,IFERROR(INDEX($T$3:$T$10626,_xlfn.AGGREGATE(15,3,($AD$3:$AD$10626&lt;&gt;"NA")/($AD$3:$AD$10626&lt;&gt;"NA")*(ROW($AD$3:$AD$10626)-ROW($AD$2)),ROWS($O$3:$O53))),""),"")</f>
        <v/>
      </c>
      <c r="AG55" s="90"/>
    </row>
    <row r="56" spans="1:33">
      <c r="A56" s="56" t="s">
        <v>639</v>
      </c>
      <c r="B56" s="56" t="s">
        <v>640</v>
      </c>
      <c r="C56" s="56" t="s">
        <v>641</v>
      </c>
      <c r="D56" s="56" t="s">
        <v>429</v>
      </c>
      <c r="E56" s="56" t="s">
        <v>642</v>
      </c>
      <c r="F56" s="56" t="s">
        <v>22</v>
      </c>
      <c r="G56" s="56"/>
      <c r="H56" s="56" t="s">
        <v>643</v>
      </c>
      <c r="I56" s="56" t="s">
        <v>644</v>
      </c>
      <c r="J56" s="56" t="s">
        <v>645</v>
      </c>
      <c r="K56" s="56" t="s">
        <v>87</v>
      </c>
      <c r="L56" s="90" t="str">
        <f t="shared" si="0"/>
        <v>NA</v>
      </c>
      <c r="M56" s="90" t="str" cm="1">
        <f t="array" ref="M56">IF(AND($P$3="",$Q$5=""),"",IF(ROWS($O$3:$O56)&lt;=$O$2,IFERROR(INDEX($A$3:$A$10626,_xlfn.AGGREGATE(15,3,($L$3:$L$10626&lt;&gt;"NA")/($L$3:$L$10626&lt;&gt;"NA")*(ROW($L$3:$L$10626)-ROW($L$2)),ROWS($O$3:$O56))),""),""))</f>
        <v>GCS D'ENDOSCOPIES RESPIRATOIRES</v>
      </c>
      <c r="O56" s="91"/>
      <c r="P56" s="56"/>
      <c r="Q56" s="56"/>
      <c r="R56" s="56"/>
      <c r="S56" s="56"/>
      <c r="T56" s="56" t="s">
        <v>646</v>
      </c>
      <c r="U56" s="56" t="s">
        <v>647</v>
      </c>
      <c r="V56" s="56" t="s">
        <v>171</v>
      </c>
      <c r="W56" s="56" t="s">
        <v>81</v>
      </c>
      <c r="X56" s="56" t="s">
        <v>648</v>
      </c>
      <c r="Y56" s="56"/>
      <c r="Z56" s="56" t="s">
        <v>649</v>
      </c>
      <c r="AA56" s="56" t="s">
        <v>650</v>
      </c>
      <c r="AB56" s="56"/>
      <c r="AC56" s="56" t="s">
        <v>87</v>
      </c>
      <c r="AD56" s="90" t="str">
        <f t="shared" si="1"/>
        <v>NA</v>
      </c>
      <c r="AE56" s="90"/>
      <c r="AF56" s="90" t="str" cm="1">
        <f t="array" ref="AF56">IF(ROWS($O$3:$O54)&lt;=$O$2,IFERROR(INDEX($T$3:$T$10626,_xlfn.AGGREGATE(15,3,($AD$3:$AD$10626&lt;&gt;"NA")/($AD$3:$AD$10626&lt;&gt;"NA")*(ROW($AD$3:$AD$10626)-ROW($AD$2)),ROWS($O$3:$O54))),""),"")</f>
        <v/>
      </c>
      <c r="AG56" s="90"/>
    </row>
    <row r="57" spans="1:33">
      <c r="A57" s="56" t="s">
        <v>651</v>
      </c>
      <c r="B57" s="56" t="s">
        <v>652</v>
      </c>
      <c r="C57" s="56" t="s">
        <v>653</v>
      </c>
      <c r="D57" s="56" t="s">
        <v>429</v>
      </c>
      <c r="E57" s="56" t="s">
        <v>654</v>
      </c>
      <c r="F57" s="56" t="s">
        <v>22</v>
      </c>
      <c r="G57" s="56"/>
      <c r="H57" s="56" t="s">
        <v>655</v>
      </c>
      <c r="I57" s="56" t="s">
        <v>656</v>
      </c>
      <c r="J57" s="56" t="s">
        <v>657</v>
      </c>
      <c r="K57" s="56" t="s">
        <v>87</v>
      </c>
      <c r="L57" s="90" t="str">
        <f t="shared" si="0"/>
        <v>NA</v>
      </c>
      <c r="M57" s="90" t="str" cm="1">
        <f t="array" ref="M57">IF(AND($P$3="",$Q$5=""),"",IF(ROWS($O$3:$O57)&lt;=$O$2,IFERROR(INDEX($A$3:$A$10626,_xlfn.AGGREGATE(15,3,($L$3:$L$10626&lt;&gt;"NA")/($L$3:$L$10626&lt;&gt;"NA")*(ROW($L$3:$L$10626)-ROW($L$2)),ROWS($O$3:$O57))),""),""))</f>
        <v>CENTRE MEDICO SPORTIF DE NICE</v>
      </c>
      <c r="O57" s="91"/>
      <c r="P57" s="56"/>
      <c r="Q57" s="56"/>
      <c r="R57" s="56"/>
      <c r="S57" s="56"/>
      <c r="T57" s="56" t="s">
        <v>658</v>
      </c>
      <c r="U57" s="56" t="s">
        <v>659</v>
      </c>
      <c r="V57" s="56" t="s">
        <v>171</v>
      </c>
      <c r="W57" s="56" t="s">
        <v>81</v>
      </c>
      <c r="X57" s="56" t="s">
        <v>660</v>
      </c>
      <c r="Y57" s="56"/>
      <c r="Z57" s="56" t="s">
        <v>661</v>
      </c>
      <c r="AA57" s="56" t="s">
        <v>662</v>
      </c>
      <c r="AB57" s="56" t="s">
        <v>663</v>
      </c>
      <c r="AC57" s="56" t="s">
        <v>87</v>
      </c>
      <c r="AD57" s="90" t="str">
        <f t="shared" si="1"/>
        <v>NA</v>
      </c>
      <c r="AE57" s="90"/>
      <c r="AF57" s="90" t="str" cm="1">
        <f t="array" ref="AF57">IF(ROWS($O$3:$O55)&lt;=$O$2,IFERROR(INDEX($T$3:$T$10626,_xlfn.AGGREGATE(15,3,($AD$3:$AD$10626&lt;&gt;"NA")/($AD$3:$AD$10626&lt;&gt;"NA")*(ROW($AD$3:$AD$10626)-ROW($AD$2)),ROWS($O$3:$O55))),""),"")</f>
        <v/>
      </c>
      <c r="AG57" s="90"/>
    </row>
    <row r="58" spans="1:33">
      <c r="A58" s="56" t="s">
        <v>664</v>
      </c>
      <c r="B58" s="56" t="s">
        <v>665</v>
      </c>
      <c r="C58" s="56" t="s">
        <v>666</v>
      </c>
      <c r="D58" s="56" t="s">
        <v>429</v>
      </c>
      <c r="E58" s="56" t="s">
        <v>97</v>
      </c>
      <c r="F58" s="56" t="s">
        <v>22</v>
      </c>
      <c r="G58" s="56" t="s">
        <v>667</v>
      </c>
      <c r="H58" s="56" t="s">
        <v>668</v>
      </c>
      <c r="I58" s="56" t="s">
        <v>669</v>
      </c>
      <c r="J58" s="56" t="s">
        <v>670</v>
      </c>
      <c r="K58" s="56" t="s">
        <v>87</v>
      </c>
      <c r="L58" s="90" t="str">
        <f t="shared" si="0"/>
        <v>NA</v>
      </c>
      <c r="M58" s="90" t="str" cm="1">
        <f t="array" ref="M58">IF(AND($P$3="",$Q$5=""),"",IF(ROWS($O$3:$O58)&lt;=$O$2,IFERROR(INDEX($A$3:$A$10626,_xlfn.AGGREGATE(15,3,($L$3:$L$10626&lt;&gt;"NA")/($L$3:$L$10626&lt;&gt;"NA")*(ROW($L$3:$L$10626)-ROW($L$2)),ROWS($O$3:$O58))),""),""))</f>
        <v>DENTANICE SAINT ROCH</v>
      </c>
      <c r="O58" s="91"/>
      <c r="P58" s="56"/>
      <c r="Q58" s="56"/>
      <c r="R58" s="56"/>
      <c r="S58" s="56"/>
      <c r="T58" s="56" t="s">
        <v>671</v>
      </c>
      <c r="U58" s="56" t="s">
        <v>672</v>
      </c>
      <c r="V58" s="56" t="s">
        <v>171</v>
      </c>
      <c r="W58" s="56" t="s">
        <v>81</v>
      </c>
      <c r="X58" s="56" t="s">
        <v>673</v>
      </c>
      <c r="Y58" s="56"/>
      <c r="Z58" s="56" t="s">
        <v>674</v>
      </c>
      <c r="AA58" s="56" t="s">
        <v>675</v>
      </c>
      <c r="AB58" s="56"/>
      <c r="AC58" s="56" t="s">
        <v>87</v>
      </c>
      <c r="AD58" s="90" t="str">
        <f t="shared" si="1"/>
        <v>NA</v>
      </c>
      <c r="AE58" s="90"/>
      <c r="AF58" s="90" t="str" cm="1">
        <f t="array" ref="AF58">IF(ROWS($O$3:$O56)&lt;=$O$2,IFERROR(INDEX($T$3:$T$10626,_xlfn.AGGREGATE(15,3,($AD$3:$AD$10626&lt;&gt;"NA")/($AD$3:$AD$10626&lt;&gt;"NA")*(ROW($AD$3:$AD$10626)-ROW($AD$2)),ROWS($O$3:$O56))),""),"")</f>
        <v/>
      </c>
      <c r="AG58" s="90"/>
    </row>
    <row r="59" spans="1:33">
      <c r="A59" s="56" t="s">
        <v>676</v>
      </c>
      <c r="B59" s="56" t="s">
        <v>677</v>
      </c>
      <c r="C59" s="56" t="s">
        <v>678</v>
      </c>
      <c r="D59" s="56" t="s">
        <v>429</v>
      </c>
      <c r="E59" s="56" t="s">
        <v>679</v>
      </c>
      <c r="F59" s="56" t="s">
        <v>22</v>
      </c>
      <c r="G59" s="56" t="s">
        <v>680</v>
      </c>
      <c r="H59" s="56" t="s">
        <v>681</v>
      </c>
      <c r="I59" s="56" t="s">
        <v>682</v>
      </c>
      <c r="J59" s="56" t="s">
        <v>683</v>
      </c>
      <c r="K59" s="56" t="s">
        <v>87</v>
      </c>
      <c r="L59" s="90" t="str">
        <f t="shared" si="0"/>
        <v>NA</v>
      </c>
      <c r="M59" s="90" t="str" cm="1">
        <f t="array" ref="M59">IF(AND($P$3="",$Q$5=""),"",IF(ROWS($O$3:$O59)&lt;=$O$2,IFERROR(INDEX($A$3:$A$10626,_xlfn.AGGREGATE(15,3,($L$3:$L$10626&lt;&gt;"NA")/($L$3:$L$10626&lt;&gt;"NA")*(ROW($L$3:$L$10626)-ROW($L$2)),ROWS($O$3:$O59))),""),""))</f>
        <v>CDS GORBELLA</v>
      </c>
      <c r="O59" s="91"/>
      <c r="P59" s="56"/>
      <c r="Q59" s="56"/>
      <c r="R59" s="56"/>
      <c r="S59" s="56"/>
      <c r="T59" s="56" t="s">
        <v>684</v>
      </c>
      <c r="U59" s="56" t="s">
        <v>685</v>
      </c>
      <c r="V59" s="56" t="s">
        <v>171</v>
      </c>
      <c r="W59" s="56" t="s">
        <v>81</v>
      </c>
      <c r="X59" s="56" t="s">
        <v>686</v>
      </c>
      <c r="Y59" s="56"/>
      <c r="Z59" s="56" t="s">
        <v>687</v>
      </c>
      <c r="AA59" s="56" t="s">
        <v>688</v>
      </c>
      <c r="AB59" s="56"/>
      <c r="AC59" s="56" t="s">
        <v>87</v>
      </c>
      <c r="AD59" s="90" t="str">
        <f t="shared" si="1"/>
        <v>NA</v>
      </c>
      <c r="AE59" s="90"/>
      <c r="AF59" s="90" t="str" cm="1">
        <f t="array" ref="AF59">IF(ROWS($O$3:$O57)&lt;=$O$2,IFERROR(INDEX($T$3:$T$10626,_xlfn.AGGREGATE(15,3,($AD$3:$AD$10626&lt;&gt;"NA")/($AD$3:$AD$10626&lt;&gt;"NA")*(ROW($AD$3:$AD$10626)-ROW($AD$2)),ROWS($O$3:$O57))),""),"")</f>
        <v/>
      </c>
      <c r="AG59" s="90"/>
    </row>
    <row r="60" spans="1:33">
      <c r="A60" s="56" t="s">
        <v>689</v>
      </c>
      <c r="B60" s="56" t="s">
        <v>690</v>
      </c>
      <c r="C60" s="56" t="s">
        <v>691</v>
      </c>
      <c r="D60" s="56" t="s">
        <v>429</v>
      </c>
      <c r="E60" s="56" t="s">
        <v>692</v>
      </c>
      <c r="F60" s="56" t="s">
        <v>22</v>
      </c>
      <c r="G60" s="56" t="s">
        <v>693</v>
      </c>
      <c r="H60" s="56" t="s">
        <v>694</v>
      </c>
      <c r="I60" s="56" t="s">
        <v>695</v>
      </c>
      <c r="J60" s="56" t="s">
        <v>696</v>
      </c>
      <c r="K60" s="56" t="s">
        <v>87</v>
      </c>
      <c r="L60" s="90" t="str">
        <f t="shared" si="0"/>
        <v>NA</v>
      </c>
      <c r="M60" s="90" t="str" cm="1">
        <f t="array" ref="M60">IF(AND($P$3="",$Q$5=""),"",IF(ROWS($O$3:$O60)&lt;=$O$2,IFERROR(INDEX($A$3:$A$10626,_xlfn.AGGREGATE(15,3,($L$3:$L$10626&lt;&gt;"NA")/($L$3:$L$10626&lt;&gt;"NA")*(ROW($L$3:$L$10626)-ROW($L$2)),ROWS($O$3:$O60))),""),""))</f>
        <v>CDS DENTAIRE NICE THIERS</v>
      </c>
      <c r="O60" s="91"/>
      <c r="P60" s="56"/>
      <c r="Q60" s="56"/>
      <c r="R60" s="56"/>
      <c r="S60" s="56"/>
      <c r="T60" s="56" t="s">
        <v>697</v>
      </c>
      <c r="U60" s="56" t="s">
        <v>698</v>
      </c>
      <c r="V60" s="56" t="s">
        <v>171</v>
      </c>
      <c r="W60" s="56" t="s">
        <v>81</v>
      </c>
      <c r="X60" s="56" t="s">
        <v>699</v>
      </c>
      <c r="Y60" s="56"/>
      <c r="Z60" s="56" t="s">
        <v>700</v>
      </c>
      <c r="AA60" s="56" t="s">
        <v>701</v>
      </c>
      <c r="AB60" s="56"/>
      <c r="AC60" s="56" t="s">
        <v>87</v>
      </c>
      <c r="AD60" s="90" t="str">
        <f t="shared" si="1"/>
        <v>NA</v>
      </c>
      <c r="AE60" s="90"/>
      <c r="AF60" s="90" t="str" cm="1">
        <f t="array" ref="AF60">IF(ROWS($O$3:$O58)&lt;=$O$2,IFERROR(INDEX($T$3:$T$10626,_xlfn.AGGREGATE(15,3,($AD$3:$AD$10626&lt;&gt;"NA")/($AD$3:$AD$10626&lt;&gt;"NA")*(ROW($AD$3:$AD$10626)-ROW($AD$2)),ROWS($O$3:$O58))),""),"")</f>
        <v/>
      </c>
      <c r="AG60" s="90"/>
    </row>
    <row r="61" spans="1:33">
      <c r="A61" s="56" t="s">
        <v>702</v>
      </c>
      <c r="B61" s="56" t="s">
        <v>703</v>
      </c>
      <c r="C61" s="56" t="s">
        <v>704</v>
      </c>
      <c r="D61" s="56" t="s">
        <v>429</v>
      </c>
      <c r="E61" s="56" t="s">
        <v>705</v>
      </c>
      <c r="F61" s="56" t="s">
        <v>22</v>
      </c>
      <c r="G61" s="56"/>
      <c r="H61" s="56" t="s">
        <v>706</v>
      </c>
      <c r="I61" s="56" t="s">
        <v>707</v>
      </c>
      <c r="J61" s="56" t="s">
        <v>708</v>
      </c>
      <c r="K61" s="56" t="s">
        <v>87</v>
      </c>
      <c r="L61" s="90" t="str">
        <f t="shared" si="0"/>
        <v>NA</v>
      </c>
      <c r="M61" s="90" t="str" cm="1">
        <f t="array" ref="M61">IF(AND($P$3="",$Q$5=""),"",IF(ROWS($O$3:$O61)&lt;=$O$2,IFERROR(INDEX($A$3:$A$10626,_xlfn.AGGREGATE(15,3,($L$3:$L$10626&lt;&gt;"NA")/($L$3:$L$10626&lt;&gt;"NA")*(ROW($L$3:$L$10626)-ROW($L$2)),ROWS($O$3:$O61))),""),""))</f>
        <v>CDS DENTAIRE DENTEGO NICE GARIBALDI</v>
      </c>
      <c r="O61" s="91"/>
      <c r="P61" s="56"/>
      <c r="Q61" s="56"/>
      <c r="R61" s="56"/>
      <c r="S61" s="56"/>
      <c r="T61" s="56" t="s">
        <v>709</v>
      </c>
      <c r="U61" s="56" t="s">
        <v>710</v>
      </c>
      <c r="V61" s="56" t="s">
        <v>171</v>
      </c>
      <c r="W61" s="56" t="s">
        <v>81</v>
      </c>
      <c r="X61" s="56" t="s">
        <v>711</v>
      </c>
      <c r="Y61" s="56"/>
      <c r="Z61" s="56" t="s">
        <v>712</v>
      </c>
      <c r="AA61" s="56" t="s">
        <v>713</v>
      </c>
      <c r="AB61" s="56"/>
      <c r="AC61" s="56" t="s">
        <v>87</v>
      </c>
      <c r="AD61" s="90" t="str">
        <f t="shared" si="1"/>
        <v>NA</v>
      </c>
      <c r="AE61" s="90"/>
      <c r="AF61" s="90" t="str" cm="1">
        <f t="array" ref="AF61">IF(ROWS($O$3:$O59)&lt;=$O$2,IFERROR(INDEX($T$3:$T$10626,_xlfn.AGGREGATE(15,3,($AD$3:$AD$10626&lt;&gt;"NA")/($AD$3:$AD$10626&lt;&gt;"NA")*(ROW($AD$3:$AD$10626)-ROW($AD$2)),ROWS($O$3:$O59))),""),"")</f>
        <v/>
      </c>
      <c r="AG61" s="90"/>
    </row>
    <row r="62" spans="1:33">
      <c r="A62" s="56" t="s">
        <v>714</v>
      </c>
      <c r="B62" s="56" t="s">
        <v>715</v>
      </c>
      <c r="C62" s="56" t="s">
        <v>716</v>
      </c>
      <c r="D62" s="56" t="s">
        <v>429</v>
      </c>
      <c r="E62" s="56" t="s">
        <v>717</v>
      </c>
      <c r="F62" s="56" t="s">
        <v>22</v>
      </c>
      <c r="G62" s="56"/>
      <c r="H62" s="56" t="s">
        <v>718</v>
      </c>
      <c r="I62" s="56" t="s">
        <v>719</v>
      </c>
      <c r="J62" s="56" t="s">
        <v>714</v>
      </c>
      <c r="K62" s="56" t="s">
        <v>87</v>
      </c>
      <c r="L62" s="90" t="str">
        <f t="shared" si="0"/>
        <v>NA</v>
      </c>
      <c r="M62" s="90" t="str" cm="1">
        <f t="array" ref="M62">IF(AND($P$3="",$Q$5=""),"",IF(ROWS($O$3:$O62)&lt;=$O$2,IFERROR(INDEX($A$3:$A$10626,_xlfn.AGGREGATE(15,3,($L$3:$L$10626&lt;&gt;"NA")/($L$3:$L$10626&lt;&gt;"NA")*(ROW($L$3:$L$10626)-ROW($L$2)),ROWS($O$3:$O62))),""),""))</f>
        <v>CDS NICE TRACHEL</v>
      </c>
      <c r="O62" s="91"/>
      <c r="P62" s="56"/>
      <c r="Q62" s="56"/>
      <c r="R62" s="56"/>
      <c r="S62" s="56"/>
      <c r="T62" s="56" t="s">
        <v>720</v>
      </c>
      <c r="U62" s="56" t="s">
        <v>721</v>
      </c>
      <c r="V62" s="56" t="s">
        <v>171</v>
      </c>
      <c r="W62" s="56" t="s">
        <v>81</v>
      </c>
      <c r="X62" s="56" t="s">
        <v>722</v>
      </c>
      <c r="Y62" s="56"/>
      <c r="Z62" s="56" t="s">
        <v>723</v>
      </c>
      <c r="AA62" s="56" t="s">
        <v>724</v>
      </c>
      <c r="AB62" s="56" t="s">
        <v>725</v>
      </c>
      <c r="AC62" s="56" t="s">
        <v>87</v>
      </c>
      <c r="AD62" s="90" t="str">
        <f t="shared" si="1"/>
        <v>NA</v>
      </c>
      <c r="AE62" s="90"/>
      <c r="AF62" s="90" t="str" cm="1">
        <f t="array" ref="AF62">IF(ROWS($O$3:$O60)&lt;=$O$2,IFERROR(INDEX($T$3:$T$10626,_xlfn.AGGREGATE(15,3,($AD$3:$AD$10626&lt;&gt;"NA")/($AD$3:$AD$10626&lt;&gt;"NA")*(ROW($AD$3:$AD$10626)-ROW($AD$2)),ROWS($O$3:$O60))),""),"")</f>
        <v/>
      </c>
      <c r="AG62" s="90"/>
    </row>
    <row r="63" spans="1:33">
      <c r="A63" s="56" t="s">
        <v>726</v>
      </c>
      <c r="B63" s="56" t="s">
        <v>727</v>
      </c>
      <c r="C63" s="56" t="s">
        <v>728</v>
      </c>
      <c r="D63" s="56" t="s">
        <v>429</v>
      </c>
      <c r="E63" s="56" t="s">
        <v>729</v>
      </c>
      <c r="F63" s="56" t="s">
        <v>22</v>
      </c>
      <c r="G63" s="56"/>
      <c r="H63" s="56" t="s">
        <v>730</v>
      </c>
      <c r="I63" s="56" t="s">
        <v>731</v>
      </c>
      <c r="J63" s="56" t="s">
        <v>732</v>
      </c>
      <c r="K63" s="56" t="s">
        <v>87</v>
      </c>
      <c r="L63" s="90" t="str">
        <f t="shared" si="0"/>
        <v>NA</v>
      </c>
      <c r="M63" s="90" t="str" cm="1">
        <f t="array" ref="M63">IF(AND($P$3="",$Q$5=""),"",IF(ROWS($O$3:$O63)&lt;=$O$2,IFERROR(INDEX($A$3:$A$10626,_xlfn.AGGREGATE(15,3,($L$3:$L$10626&lt;&gt;"NA")/($L$3:$L$10626&lt;&gt;"NA")*(ROW($L$3:$L$10626)-ROW($L$2)),ROWS($O$3:$O63))),""),""))</f>
        <v>CENTRE ACCES VISION</v>
      </c>
      <c r="O63" s="91"/>
      <c r="P63" s="56"/>
      <c r="Q63" s="56"/>
      <c r="R63" s="56"/>
      <c r="S63" s="56"/>
      <c r="T63" s="56" t="s">
        <v>733</v>
      </c>
      <c r="U63" s="56" t="s">
        <v>734</v>
      </c>
      <c r="V63" s="56" t="s">
        <v>361</v>
      </c>
      <c r="W63" s="56" t="s">
        <v>81</v>
      </c>
      <c r="X63" s="56" t="s">
        <v>735</v>
      </c>
      <c r="Y63" s="56"/>
      <c r="Z63" s="56" t="s">
        <v>736</v>
      </c>
      <c r="AA63" s="56" t="s">
        <v>737</v>
      </c>
      <c r="AB63" s="56" t="s">
        <v>738</v>
      </c>
      <c r="AC63" s="56" t="s">
        <v>87</v>
      </c>
      <c r="AD63" s="90" t="str">
        <f t="shared" si="1"/>
        <v>NA</v>
      </c>
      <c r="AE63" s="90"/>
      <c r="AF63" s="90" t="str" cm="1">
        <f t="array" ref="AF63">IF(ROWS($O$3:$O61)&lt;=$O$2,IFERROR(INDEX($T$3:$T$10626,_xlfn.AGGREGATE(15,3,($AD$3:$AD$10626&lt;&gt;"NA")/($AD$3:$AD$10626&lt;&gt;"NA")*(ROW($AD$3:$AD$10626)-ROW($AD$2)),ROWS($O$3:$O61))),""),"")</f>
        <v/>
      </c>
      <c r="AG63" s="90"/>
    </row>
    <row r="64" spans="1:33">
      <c r="A64" s="56" t="s">
        <v>739</v>
      </c>
      <c r="B64" s="56" t="s">
        <v>740</v>
      </c>
      <c r="C64" s="56" t="s">
        <v>741</v>
      </c>
      <c r="D64" s="56" t="s">
        <v>429</v>
      </c>
      <c r="E64" s="56" t="s">
        <v>742</v>
      </c>
      <c r="F64" s="56" t="s">
        <v>22</v>
      </c>
      <c r="G64" s="56"/>
      <c r="H64" s="56" t="s">
        <v>743</v>
      </c>
      <c r="I64" s="56" t="s">
        <v>744</v>
      </c>
      <c r="J64" s="56" t="s">
        <v>745</v>
      </c>
      <c r="K64" s="56" t="s">
        <v>87</v>
      </c>
      <c r="L64" s="90" t="str">
        <f t="shared" si="0"/>
        <v>NA</v>
      </c>
      <c r="M64" s="90" t="str" cm="1">
        <f t="array" ref="M64">IF(AND($P$3="",$Q$5=""),"",IF(ROWS($O$3:$O64)&lt;=$O$2,IFERROR(INDEX($A$3:$A$10626,_xlfn.AGGREGATE(15,3,($L$3:$L$10626&lt;&gt;"NA")/($L$3:$L$10626&lt;&gt;"NA")*(ROW($L$3:$L$10626)-ROW($L$2)),ROWS($O$3:$O64))),""),""))</f>
        <v>SPOT MARCHALL</v>
      </c>
      <c r="O64" s="91"/>
      <c r="P64" s="56"/>
      <c r="Q64" s="56"/>
      <c r="R64" s="56"/>
      <c r="S64" s="56"/>
      <c r="T64" s="56" t="s">
        <v>746</v>
      </c>
      <c r="U64" s="56" t="s">
        <v>747</v>
      </c>
      <c r="V64" s="56" t="s">
        <v>361</v>
      </c>
      <c r="W64" s="56" t="s">
        <v>81</v>
      </c>
      <c r="X64" s="56" t="s">
        <v>362</v>
      </c>
      <c r="Y64" s="56"/>
      <c r="Z64" s="56" t="s">
        <v>363</v>
      </c>
      <c r="AA64" s="56" t="s">
        <v>364</v>
      </c>
      <c r="AB64" s="56" t="s">
        <v>748</v>
      </c>
      <c r="AC64" s="56" t="s">
        <v>87</v>
      </c>
      <c r="AD64" s="90" t="str">
        <f t="shared" si="1"/>
        <v>NA</v>
      </c>
      <c r="AE64" s="90"/>
      <c r="AF64" s="90" t="str" cm="1">
        <f t="array" ref="AF64">IF(ROWS($O$3:$O62)&lt;=$O$2,IFERROR(INDEX($T$3:$T$10626,_xlfn.AGGREGATE(15,3,($AD$3:$AD$10626&lt;&gt;"NA")/($AD$3:$AD$10626&lt;&gt;"NA")*(ROW($AD$3:$AD$10626)-ROW($AD$2)),ROWS($O$3:$O62))),""),"")</f>
        <v/>
      </c>
      <c r="AG64" s="90"/>
    </row>
    <row r="65" spans="1:33">
      <c r="A65" s="56" t="s">
        <v>749</v>
      </c>
      <c r="B65" s="56" t="s">
        <v>750</v>
      </c>
      <c r="C65" s="56" t="s">
        <v>751</v>
      </c>
      <c r="D65" s="56" t="s">
        <v>429</v>
      </c>
      <c r="E65" s="56" t="s">
        <v>752</v>
      </c>
      <c r="F65" s="56" t="s">
        <v>22</v>
      </c>
      <c r="G65" s="56"/>
      <c r="H65" s="56" t="s">
        <v>753</v>
      </c>
      <c r="I65" s="56" t="s">
        <v>754</v>
      </c>
      <c r="J65" s="56" t="s">
        <v>755</v>
      </c>
      <c r="K65" s="56" t="s">
        <v>87</v>
      </c>
      <c r="L65" s="90" t="str">
        <f t="shared" si="0"/>
        <v>NA</v>
      </c>
      <c r="M65" s="90" t="str" cm="1">
        <f t="array" ref="M65">IF(AND($P$3="",$Q$5=""),"",IF(ROWS($O$3:$O65)&lt;=$O$2,IFERROR(INDEX($A$3:$A$10626,_xlfn.AGGREGATE(15,3,($L$3:$L$10626&lt;&gt;"NA")/($L$3:$L$10626&lt;&gt;"NA")*(ROW($L$3:$L$10626)-ROW($L$2)),ROWS($O$3:$O65))),""),""))</f>
        <v>CENTRE OPHTALMOLOGIQUE ET DENTAIRE NIC</v>
      </c>
      <c r="O65" s="91"/>
      <c r="P65" s="56"/>
      <c r="Q65" s="56"/>
      <c r="R65" s="56"/>
      <c r="S65" s="56"/>
      <c r="T65" s="56" t="s">
        <v>756</v>
      </c>
      <c r="U65" s="56" t="s">
        <v>757</v>
      </c>
      <c r="V65" s="56" t="s">
        <v>361</v>
      </c>
      <c r="W65" s="56" t="s">
        <v>81</v>
      </c>
      <c r="X65" s="56" t="s">
        <v>362</v>
      </c>
      <c r="Y65" s="56"/>
      <c r="Z65" s="56" t="s">
        <v>363</v>
      </c>
      <c r="AA65" s="56" t="s">
        <v>364</v>
      </c>
      <c r="AB65" s="56" t="s">
        <v>758</v>
      </c>
      <c r="AC65" s="56" t="s">
        <v>87</v>
      </c>
      <c r="AD65" s="90" t="str">
        <f t="shared" si="1"/>
        <v>NA</v>
      </c>
      <c r="AE65" s="90"/>
      <c r="AF65" s="90" t="str" cm="1">
        <f t="array" ref="AF65">IF(ROWS($O$3:$O63)&lt;=$O$2,IFERROR(INDEX($T$3:$T$10626,_xlfn.AGGREGATE(15,3,($AD$3:$AD$10626&lt;&gt;"NA")/($AD$3:$AD$10626&lt;&gt;"NA")*(ROW($AD$3:$AD$10626)-ROW($AD$2)),ROWS($O$3:$O63))),""),"")</f>
        <v/>
      </c>
      <c r="AG65" s="90"/>
    </row>
    <row r="66" spans="1:33">
      <c r="A66" s="56" t="s">
        <v>759</v>
      </c>
      <c r="B66" s="56" t="s">
        <v>760</v>
      </c>
      <c r="C66" s="56" t="s">
        <v>761</v>
      </c>
      <c r="D66" s="56" t="s">
        <v>429</v>
      </c>
      <c r="E66" s="56" t="s">
        <v>762</v>
      </c>
      <c r="F66" s="56" t="s">
        <v>22</v>
      </c>
      <c r="G66" s="56"/>
      <c r="H66" s="56" t="s">
        <v>763</v>
      </c>
      <c r="I66" s="56" t="s">
        <v>764</v>
      </c>
      <c r="J66" s="56" t="s">
        <v>765</v>
      </c>
      <c r="K66" s="56" t="s">
        <v>87</v>
      </c>
      <c r="L66" s="90" t="str">
        <f t="shared" si="0"/>
        <v>NA</v>
      </c>
      <c r="M66" s="90" t="str" cm="1">
        <f t="array" ref="M66">IF(AND($P$3="",$Q$5=""),"",IF(ROWS($O$3:$O66)&lt;=$O$2,IFERROR(INDEX($A$3:$A$10626,_xlfn.AGGREGATE(15,3,($L$3:$L$10626&lt;&gt;"NA")/($L$3:$L$10626&lt;&gt;"NA")*(ROW($L$3:$L$10626)-ROW($L$2)),ROWS($O$3:$O66))),""),""))</f>
        <v>CDS MADELEINE</v>
      </c>
      <c r="O66" s="91"/>
      <c r="P66" s="56"/>
      <c r="Q66" s="56"/>
      <c r="R66" s="56"/>
      <c r="S66" s="56"/>
      <c r="T66" s="56" t="s">
        <v>766</v>
      </c>
      <c r="U66" s="56" t="s">
        <v>767</v>
      </c>
      <c r="V66" s="56" t="s">
        <v>361</v>
      </c>
      <c r="W66" s="56" t="s">
        <v>81</v>
      </c>
      <c r="X66" s="56" t="s">
        <v>362</v>
      </c>
      <c r="Y66" s="56"/>
      <c r="Z66" s="56" t="s">
        <v>363</v>
      </c>
      <c r="AA66" s="56" t="s">
        <v>364</v>
      </c>
      <c r="AB66" s="56" t="s">
        <v>768</v>
      </c>
      <c r="AC66" s="56" t="s">
        <v>87</v>
      </c>
      <c r="AD66" s="90" t="str">
        <f t="shared" si="1"/>
        <v>NA</v>
      </c>
      <c r="AE66" s="90"/>
      <c r="AF66" s="90" t="str" cm="1">
        <f t="array" ref="AF66">IF(ROWS($O$3:$O64)&lt;=$O$2,IFERROR(INDEX($T$3:$T$10626,_xlfn.AGGREGATE(15,3,($AD$3:$AD$10626&lt;&gt;"NA")/($AD$3:$AD$10626&lt;&gt;"NA")*(ROW($AD$3:$AD$10626)-ROW($AD$2)),ROWS($O$3:$O64))),""),"")</f>
        <v/>
      </c>
      <c r="AG66" s="90"/>
    </row>
    <row r="67" spans="1:33">
      <c r="A67" s="56" t="s">
        <v>769</v>
      </c>
      <c r="B67" s="56" t="s">
        <v>770</v>
      </c>
      <c r="C67" s="56" t="s">
        <v>771</v>
      </c>
      <c r="D67" s="56" t="s">
        <v>429</v>
      </c>
      <c r="E67" s="56" t="s">
        <v>772</v>
      </c>
      <c r="F67" s="56" t="s">
        <v>22</v>
      </c>
      <c r="G67" s="56"/>
      <c r="H67" s="56" t="s">
        <v>773</v>
      </c>
      <c r="I67" s="56" t="s">
        <v>774</v>
      </c>
      <c r="J67" s="56" t="s">
        <v>775</v>
      </c>
      <c r="K67" s="56" t="s">
        <v>87</v>
      </c>
      <c r="L67" s="90" t="str">
        <f t="shared" ref="L67:L130" si="2">IF($P$3&lt;&gt;"",IF(ISNUMBER(SEARCH("*"&amp;$P$3&amp;"*", A67)),A67, IF(ISNUMBER(SEARCH("*"&amp;$P$3&amp;"*", H67)),A67, IF(ISNUMBER(SEARCH("*"&amp;$P$3&amp;"*", G67)),A67, IF(ISNUMBER(SEARCH("*"&amp;$P$3&amp;"*", J67)),A67,  IF(ISNUMBER(SEARCH("*"&amp;$P$3&amp;"*", E67)),A67, "NA"))))),"NA")</f>
        <v>NA</v>
      </c>
      <c r="M67" s="90" t="str" cm="1">
        <f t="array" ref="M67">IF(AND($P$3="",$Q$5=""),"",IF(ROWS($O$3:$O67)&lt;=$O$2,IFERROR(INDEX($A$3:$A$10626,_xlfn.AGGREGATE(15,3,($L$3:$L$10626&lt;&gt;"NA")/($L$3:$L$10626&lt;&gt;"NA")*(ROW($L$3:$L$10626)-ROW($L$2)),ROWS($O$3:$O67))),""),""))</f>
        <v>CDS POLYVALENT (MGEN)</v>
      </c>
      <c r="O67" s="91"/>
      <c r="P67" s="56"/>
      <c r="Q67" s="56"/>
      <c r="R67" s="56"/>
      <c r="S67" s="56"/>
      <c r="T67" s="56" t="s">
        <v>776</v>
      </c>
      <c r="U67" s="56" t="s">
        <v>777</v>
      </c>
      <c r="V67" s="56" t="s">
        <v>361</v>
      </c>
      <c r="W67" s="56" t="s">
        <v>81</v>
      </c>
      <c r="X67" s="56" t="s">
        <v>362</v>
      </c>
      <c r="Y67" s="56"/>
      <c r="Z67" s="56" t="s">
        <v>363</v>
      </c>
      <c r="AA67" s="56" t="s">
        <v>364</v>
      </c>
      <c r="AB67" s="56" t="s">
        <v>778</v>
      </c>
      <c r="AC67" s="56" t="s">
        <v>87</v>
      </c>
      <c r="AD67" s="90" t="str">
        <f t="shared" ref="AD67:AD130" si="3">IF($P$19&lt;&gt;"",IF(ISNUMBER(SEARCH($P$19, V67)),T67, "NA"),"NA")</f>
        <v>NA</v>
      </c>
      <c r="AE67" s="90"/>
      <c r="AF67" s="90" t="str" cm="1">
        <f t="array" ref="AF67">IF(ROWS($O$3:$O65)&lt;=$O$2,IFERROR(INDEX($T$3:$T$10626,_xlfn.AGGREGATE(15,3,($AD$3:$AD$10626&lt;&gt;"NA")/($AD$3:$AD$10626&lt;&gt;"NA")*(ROW($AD$3:$AD$10626)-ROW($AD$2)),ROWS($O$3:$O65))),""),"")</f>
        <v/>
      </c>
      <c r="AG67" s="90"/>
    </row>
    <row r="68" spans="1:33">
      <c r="A68" s="56" t="s">
        <v>779</v>
      </c>
      <c r="B68" s="56" t="s">
        <v>780</v>
      </c>
      <c r="C68" s="56" t="s">
        <v>781</v>
      </c>
      <c r="D68" s="56" t="s">
        <v>429</v>
      </c>
      <c r="E68" s="56" t="s">
        <v>782</v>
      </c>
      <c r="F68" s="56" t="s">
        <v>22</v>
      </c>
      <c r="G68" s="56"/>
      <c r="H68" s="56" t="s">
        <v>783</v>
      </c>
      <c r="I68" s="56" t="s">
        <v>784</v>
      </c>
      <c r="J68" s="56" t="s">
        <v>785</v>
      </c>
      <c r="K68" s="56" t="s">
        <v>87</v>
      </c>
      <c r="L68" s="90" t="str">
        <f t="shared" si="2"/>
        <v>NA</v>
      </c>
      <c r="M68" s="90" t="str" cm="1">
        <f t="array" ref="M68">IF(AND($P$3="",$Q$5=""),"",IF(ROWS($O$3:$O68)&lt;=$O$2,IFERROR(INDEX($A$3:$A$10626,_xlfn.AGGREGATE(15,3,($L$3:$L$10626&lt;&gt;"NA")/($L$3:$L$10626&lt;&gt;"NA")*(ROW($L$3:$L$10626)-ROW($L$2)),ROWS($O$3:$O68))),""),""))</f>
        <v>CDS DENTAIRE OXANCE MORTIER NICE</v>
      </c>
      <c r="O68" s="91"/>
      <c r="P68" s="56"/>
      <c r="Q68" s="56"/>
      <c r="R68" s="56"/>
      <c r="S68" s="56"/>
      <c r="T68" s="56" t="s">
        <v>786</v>
      </c>
      <c r="U68" s="56" t="s">
        <v>787</v>
      </c>
      <c r="V68" s="56" t="s">
        <v>361</v>
      </c>
      <c r="W68" s="56" t="s">
        <v>81</v>
      </c>
      <c r="X68" s="56" t="s">
        <v>362</v>
      </c>
      <c r="Y68" s="56"/>
      <c r="Z68" s="56" t="s">
        <v>363</v>
      </c>
      <c r="AA68" s="56" t="s">
        <v>364</v>
      </c>
      <c r="AB68" s="56" t="s">
        <v>788</v>
      </c>
      <c r="AC68" s="56" t="s">
        <v>87</v>
      </c>
      <c r="AD68" s="90" t="str">
        <f t="shared" si="3"/>
        <v>NA</v>
      </c>
      <c r="AE68" s="90"/>
      <c r="AF68" s="90" t="str" cm="1">
        <f t="array" ref="AF68">IF(ROWS($O$3:$O66)&lt;=$O$2,IFERROR(INDEX($T$3:$T$10626,_xlfn.AGGREGATE(15,3,($AD$3:$AD$10626&lt;&gt;"NA")/($AD$3:$AD$10626&lt;&gt;"NA")*(ROW($AD$3:$AD$10626)-ROW($AD$2)),ROWS($O$3:$O66))),""),"")</f>
        <v/>
      </c>
      <c r="AG68" s="90"/>
    </row>
    <row r="69" spans="1:33">
      <c r="A69" s="56" t="s">
        <v>789</v>
      </c>
      <c r="B69" s="56" t="s">
        <v>790</v>
      </c>
      <c r="C69" s="56" t="s">
        <v>791</v>
      </c>
      <c r="D69" s="56" t="s">
        <v>429</v>
      </c>
      <c r="E69" s="56" t="s">
        <v>792</v>
      </c>
      <c r="F69" s="56" t="s">
        <v>22</v>
      </c>
      <c r="G69" s="56"/>
      <c r="H69" s="56" t="s">
        <v>793</v>
      </c>
      <c r="I69" s="56" t="s">
        <v>794</v>
      </c>
      <c r="J69" s="56" t="s">
        <v>795</v>
      </c>
      <c r="K69" s="56" t="s">
        <v>87</v>
      </c>
      <c r="L69" s="90" t="str">
        <f t="shared" si="2"/>
        <v>NA</v>
      </c>
      <c r="M69" s="90" t="str" cm="1">
        <f t="array" ref="M69">IF(AND($P$3="",$Q$5=""),"",IF(ROWS($O$3:$O69)&lt;=$O$2,IFERROR(INDEX($A$3:$A$10626,_xlfn.AGGREGATE(15,3,($L$3:$L$10626&lt;&gt;"NA")/($L$3:$L$10626&lt;&gt;"NA")*(ROW($L$3:$L$10626)-ROW($L$2)),ROWS($O$3:$O69))),""),""))</f>
        <v>CDS DENTAIRE</v>
      </c>
      <c r="O69" s="91"/>
      <c r="P69" s="56"/>
      <c r="Q69" s="56"/>
      <c r="R69" s="56"/>
      <c r="S69" s="56"/>
      <c r="T69" s="56" t="s">
        <v>796</v>
      </c>
      <c r="U69" s="56" t="s">
        <v>797</v>
      </c>
      <c r="V69" s="56" t="s">
        <v>361</v>
      </c>
      <c r="W69" s="56" t="s">
        <v>81</v>
      </c>
      <c r="X69" s="56" t="s">
        <v>798</v>
      </c>
      <c r="Y69" s="56"/>
      <c r="Z69" s="56" t="s">
        <v>799</v>
      </c>
      <c r="AA69" s="56" t="s">
        <v>800</v>
      </c>
      <c r="AB69" s="56" t="s">
        <v>801</v>
      </c>
      <c r="AC69" s="56" t="s">
        <v>87</v>
      </c>
      <c r="AD69" s="90" t="str">
        <f t="shared" si="3"/>
        <v>NA</v>
      </c>
      <c r="AE69" s="90"/>
      <c r="AF69" s="90" t="str" cm="1">
        <f t="array" ref="AF69">IF(ROWS($O$3:$O67)&lt;=$O$2,IFERROR(INDEX($T$3:$T$10626,_xlfn.AGGREGATE(15,3,($AD$3:$AD$10626&lt;&gt;"NA")/($AD$3:$AD$10626&lt;&gt;"NA")*(ROW($AD$3:$AD$10626)-ROW($AD$2)),ROWS($O$3:$O67))),""),"")</f>
        <v/>
      </c>
      <c r="AG69" s="90"/>
    </row>
    <row r="70" spans="1:33">
      <c r="A70" s="56" t="s">
        <v>802</v>
      </c>
      <c r="B70" s="56" t="s">
        <v>803</v>
      </c>
      <c r="C70" s="56" t="s">
        <v>804</v>
      </c>
      <c r="D70" s="56" t="s">
        <v>429</v>
      </c>
      <c r="E70" s="56" t="s">
        <v>805</v>
      </c>
      <c r="F70" s="56" t="s">
        <v>22</v>
      </c>
      <c r="G70" s="56"/>
      <c r="H70" s="56" t="s">
        <v>806</v>
      </c>
      <c r="I70" s="56" t="s">
        <v>807</v>
      </c>
      <c r="J70" s="56" t="s">
        <v>808</v>
      </c>
      <c r="K70" s="56" t="s">
        <v>87</v>
      </c>
      <c r="L70" s="90" t="str">
        <f t="shared" si="2"/>
        <v>NA</v>
      </c>
      <c r="M70" s="90" t="str" cm="1">
        <f t="array" ref="M70">IF(AND($P$3="",$Q$5=""),"",IF(ROWS($O$3:$O70)&lt;=$O$2,IFERROR(INDEX($A$3:$A$10626,_xlfn.AGGREGATE(15,3,($L$3:$L$10626&lt;&gt;"NA")/($L$3:$L$10626&lt;&gt;"NA")*(ROW($L$3:$L$10626)-ROW($L$2)),ROWS($O$3:$O70))),""),""))</f>
        <v>CDS POLYVALENT OXANCE SOLA NICE</v>
      </c>
      <c r="O70" s="91"/>
      <c r="P70" s="56"/>
      <c r="Q70" s="56"/>
      <c r="R70" s="56"/>
      <c r="S70" s="56"/>
      <c r="T70" s="56" t="s">
        <v>809</v>
      </c>
      <c r="U70" s="56" t="s">
        <v>810</v>
      </c>
      <c r="V70" s="56" t="s">
        <v>361</v>
      </c>
      <c r="W70" s="56" t="s">
        <v>81</v>
      </c>
      <c r="X70" s="56" t="s">
        <v>811</v>
      </c>
      <c r="Y70" s="56"/>
      <c r="Z70" s="56" t="s">
        <v>812</v>
      </c>
      <c r="AA70" s="56" t="s">
        <v>813</v>
      </c>
      <c r="AB70" s="56" t="s">
        <v>814</v>
      </c>
      <c r="AC70" s="56" t="s">
        <v>87</v>
      </c>
      <c r="AD70" s="90" t="str">
        <f t="shared" si="3"/>
        <v>NA</v>
      </c>
      <c r="AE70" s="90"/>
      <c r="AF70" s="90" t="str" cm="1">
        <f t="array" ref="AF70">IF(ROWS($O$3:$O68)&lt;=$O$2,IFERROR(INDEX($T$3:$T$10626,_xlfn.AGGREGATE(15,3,($AD$3:$AD$10626&lt;&gt;"NA")/($AD$3:$AD$10626&lt;&gt;"NA")*(ROW($AD$3:$AD$10626)-ROW($AD$2)),ROWS($O$3:$O68))),""),"")</f>
        <v/>
      </c>
      <c r="AG70" s="90"/>
    </row>
    <row r="71" spans="1:33">
      <c r="A71" s="56" t="s">
        <v>815</v>
      </c>
      <c r="B71" s="56" t="s">
        <v>816</v>
      </c>
      <c r="C71" s="56" t="s">
        <v>817</v>
      </c>
      <c r="D71" s="56" t="s">
        <v>429</v>
      </c>
      <c r="E71" s="56" t="s">
        <v>818</v>
      </c>
      <c r="F71" s="56" t="s">
        <v>22</v>
      </c>
      <c r="G71" s="56"/>
      <c r="H71" s="56" t="s">
        <v>819</v>
      </c>
      <c r="I71" s="56" t="s">
        <v>820</v>
      </c>
      <c r="J71" s="56"/>
      <c r="K71" s="56" t="s">
        <v>87</v>
      </c>
      <c r="L71" s="90" t="str">
        <f t="shared" si="2"/>
        <v>NA</v>
      </c>
      <c r="M71" s="90" t="str" cm="1">
        <f t="array" ref="M71">IF(AND($P$3="",$Q$5=""),"",IF(ROWS($O$3:$O71)&lt;=$O$2,IFERROR(INDEX($A$3:$A$10626,_xlfn.AGGREGATE(15,3,($L$3:$L$10626&lt;&gt;"NA")/($L$3:$L$10626&lt;&gt;"NA")*(ROW($L$3:$L$10626)-ROW($L$2)),ROWS($O$3:$O71))),""),""))</f>
        <v>UNITE D'EVEIL CHU NICE ET UGECAM</v>
      </c>
      <c r="O71" s="91"/>
      <c r="P71" s="56"/>
      <c r="Q71" s="56"/>
      <c r="R71" s="56"/>
      <c r="S71" s="56"/>
      <c r="T71" s="56" t="s">
        <v>821</v>
      </c>
      <c r="U71" s="56" t="s">
        <v>822</v>
      </c>
      <c r="V71" s="56" t="s">
        <v>361</v>
      </c>
      <c r="W71" s="56" t="s">
        <v>81</v>
      </c>
      <c r="X71" s="56" t="s">
        <v>823</v>
      </c>
      <c r="Y71" s="56"/>
      <c r="Z71" s="56" t="s">
        <v>824</v>
      </c>
      <c r="AA71" s="56" t="s">
        <v>825</v>
      </c>
      <c r="AB71" s="56" t="s">
        <v>826</v>
      </c>
      <c r="AC71" s="56" t="s">
        <v>87</v>
      </c>
      <c r="AD71" s="90" t="str">
        <f t="shared" si="3"/>
        <v>NA</v>
      </c>
      <c r="AE71" s="90"/>
      <c r="AF71" s="90" t="str" cm="1">
        <f t="array" ref="AF71">IF(ROWS($O$3:$O69)&lt;=$O$2,IFERROR(INDEX($T$3:$T$10626,_xlfn.AGGREGATE(15,3,($AD$3:$AD$10626&lt;&gt;"NA")/($AD$3:$AD$10626&lt;&gt;"NA")*(ROW($AD$3:$AD$10626)-ROW($AD$2)),ROWS($O$3:$O69))),""),"")</f>
        <v/>
      </c>
      <c r="AG71" s="90"/>
    </row>
    <row r="72" spans="1:33">
      <c r="A72" s="56" t="s">
        <v>827</v>
      </c>
      <c r="B72" s="56" t="s">
        <v>828</v>
      </c>
      <c r="C72" s="56" t="s">
        <v>829</v>
      </c>
      <c r="D72" s="56" t="s">
        <v>429</v>
      </c>
      <c r="E72" s="56" t="s">
        <v>830</v>
      </c>
      <c r="F72" s="56" t="s">
        <v>22</v>
      </c>
      <c r="G72" s="56"/>
      <c r="H72" s="56" t="s">
        <v>831</v>
      </c>
      <c r="I72" s="56" t="s">
        <v>832</v>
      </c>
      <c r="J72" s="56" t="s">
        <v>833</v>
      </c>
      <c r="K72" s="56" t="s">
        <v>87</v>
      </c>
      <c r="L72" s="90" t="str">
        <f t="shared" si="2"/>
        <v>NA</v>
      </c>
      <c r="M72" s="90" t="str" cm="1">
        <f t="array" ref="M72">IF(AND($P$3="",$Q$5=""),"",IF(ROWS($O$3:$O72)&lt;=$O$2,IFERROR(INDEX($A$3:$A$10626,_xlfn.AGGREGATE(15,3,($L$3:$L$10626&lt;&gt;"NA")/($L$3:$L$10626&lt;&gt;"NA")*(ROW($L$3:$L$10626)-ROW($L$2)),ROWS($O$3:$O72))),""),""))</f>
        <v>CLINIQUE VILLA ROMAINE</v>
      </c>
      <c r="O72" s="91"/>
      <c r="P72" s="56"/>
      <c r="Q72" s="56"/>
      <c r="R72" s="56"/>
      <c r="S72" s="56"/>
      <c r="T72" s="56" t="s">
        <v>834</v>
      </c>
      <c r="U72" s="56" t="s">
        <v>835</v>
      </c>
      <c r="V72" s="56" t="s">
        <v>361</v>
      </c>
      <c r="W72" s="56" t="s">
        <v>81</v>
      </c>
      <c r="X72" s="56" t="s">
        <v>823</v>
      </c>
      <c r="Y72" s="56"/>
      <c r="Z72" s="56" t="s">
        <v>824</v>
      </c>
      <c r="AA72" s="56" t="s">
        <v>825</v>
      </c>
      <c r="AB72" s="56" t="s">
        <v>836</v>
      </c>
      <c r="AC72" s="56" t="s">
        <v>87</v>
      </c>
      <c r="AD72" s="90" t="str">
        <f t="shared" si="3"/>
        <v>NA</v>
      </c>
      <c r="AE72" s="90"/>
      <c r="AF72" s="90" t="str" cm="1">
        <f t="array" ref="AF72">IF(ROWS($O$3:$O70)&lt;=$O$2,IFERROR(INDEX($T$3:$T$10626,_xlfn.AGGREGATE(15,3,($AD$3:$AD$10626&lt;&gt;"NA")/($AD$3:$AD$10626&lt;&gt;"NA")*(ROW($AD$3:$AD$10626)-ROW($AD$2)),ROWS($O$3:$O70))),""),"")</f>
        <v/>
      </c>
      <c r="AG72" s="90"/>
    </row>
    <row r="73" spans="1:33">
      <c r="A73" s="56" t="s">
        <v>837</v>
      </c>
      <c r="B73" s="56" t="s">
        <v>838</v>
      </c>
      <c r="C73" s="56" t="s">
        <v>839</v>
      </c>
      <c r="D73" s="56" t="s">
        <v>429</v>
      </c>
      <c r="E73" s="56" t="s">
        <v>840</v>
      </c>
      <c r="F73" s="56" t="s">
        <v>22</v>
      </c>
      <c r="G73" s="56"/>
      <c r="H73" s="56" t="s">
        <v>841</v>
      </c>
      <c r="I73" s="56" t="s">
        <v>842</v>
      </c>
      <c r="J73" s="56"/>
      <c r="K73" s="56" t="s">
        <v>87</v>
      </c>
      <c r="L73" s="90" t="str">
        <f t="shared" si="2"/>
        <v>NA</v>
      </c>
      <c r="M73" s="90" t="str" cm="1">
        <f t="array" ref="M73">IF(AND($P$3="",$Q$5=""),"",IF(ROWS($O$3:$O73)&lt;=$O$2,IFERROR(INDEX($A$3:$A$10626,_xlfn.AGGREGATE(15,3,($L$3:$L$10626&lt;&gt;"NA")/($L$3:$L$10626&lt;&gt;"NA")*(ROW($L$3:$L$10626)-ROW($L$2)),ROWS($O$3:$O73))),""),""))</f>
        <v>CENTRE DE CONVALESCENCE ATLANTIS</v>
      </c>
      <c r="O73" s="91"/>
      <c r="P73" s="56"/>
      <c r="Q73" s="56"/>
      <c r="R73" s="56"/>
      <c r="S73" s="56"/>
      <c r="T73" s="56" t="s">
        <v>843</v>
      </c>
      <c r="U73" s="56" t="s">
        <v>844</v>
      </c>
      <c r="V73" s="56" t="s">
        <v>390</v>
      </c>
      <c r="W73" s="56" t="s">
        <v>81</v>
      </c>
      <c r="X73" s="56" t="s">
        <v>845</v>
      </c>
      <c r="Y73" s="56"/>
      <c r="Z73" s="56" t="s">
        <v>846</v>
      </c>
      <c r="AA73" s="56" t="s">
        <v>847</v>
      </c>
      <c r="AB73" s="56" t="s">
        <v>848</v>
      </c>
      <c r="AC73" s="56" t="s">
        <v>87</v>
      </c>
      <c r="AD73" s="90" t="str">
        <f t="shared" si="3"/>
        <v>NA</v>
      </c>
      <c r="AE73" s="90"/>
      <c r="AF73" s="90" t="str" cm="1">
        <f t="array" ref="AF73">IF(ROWS($O$3:$O71)&lt;=$O$2,IFERROR(INDEX($T$3:$T$10626,_xlfn.AGGREGATE(15,3,($AD$3:$AD$10626&lt;&gt;"NA")/($AD$3:$AD$10626&lt;&gt;"NA")*(ROW($AD$3:$AD$10626)-ROW($AD$2)),ROWS($O$3:$O71))),""),"")</f>
        <v/>
      </c>
      <c r="AG73" s="90"/>
    </row>
    <row r="74" spans="1:33">
      <c r="A74" s="56" t="s">
        <v>849</v>
      </c>
      <c r="B74" s="56" t="s">
        <v>850</v>
      </c>
      <c r="C74" s="56" t="s">
        <v>851</v>
      </c>
      <c r="D74" s="56" t="s">
        <v>429</v>
      </c>
      <c r="E74" s="56" t="s">
        <v>852</v>
      </c>
      <c r="F74" s="56" t="s">
        <v>22</v>
      </c>
      <c r="G74" s="56"/>
      <c r="H74" s="56" t="s">
        <v>853</v>
      </c>
      <c r="I74" s="56" t="s">
        <v>854</v>
      </c>
      <c r="J74" s="56"/>
      <c r="K74" s="56" t="s">
        <v>87</v>
      </c>
      <c r="L74" s="90" t="str">
        <f t="shared" si="2"/>
        <v>NA</v>
      </c>
      <c r="M74" s="90" t="str" cm="1">
        <f t="array" ref="M74">IF(AND($P$3="",$Q$5=""),"",IF(ROWS($O$3:$O74)&lt;=$O$2,IFERROR(INDEX($A$3:$A$10626,_xlfn.AGGREGATE(15,3,($L$3:$L$10626&lt;&gt;"NA")/($L$3:$L$10626&lt;&gt;"NA")*(ROW($L$3:$L$10626)-ROW($L$2)),ROWS($O$3:$O74))),""),""))</f>
        <v>HJ CERES</v>
      </c>
      <c r="O74" s="91"/>
      <c r="P74" s="56"/>
      <c r="Q74" s="56"/>
      <c r="R74" s="56"/>
      <c r="S74" s="56"/>
      <c r="T74" s="56" t="s">
        <v>855</v>
      </c>
      <c r="U74" s="56" t="s">
        <v>856</v>
      </c>
      <c r="V74" s="56" t="s">
        <v>390</v>
      </c>
      <c r="W74" s="56" t="s">
        <v>81</v>
      </c>
      <c r="X74" s="56" t="s">
        <v>857</v>
      </c>
      <c r="Y74" s="56"/>
      <c r="Z74" s="56" t="s">
        <v>858</v>
      </c>
      <c r="AA74" s="56" t="s">
        <v>859</v>
      </c>
      <c r="AB74" s="56" t="s">
        <v>855</v>
      </c>
      <c r="AC74" s="56" t="s">
        <v>87</v>
      </c>
      <c r="AD74" s="90" t="str">
        <f t="shared" si="3"/>
        <v>NA</v>
      </c>
      <c r="AE74" s="90"/>
      <c r="AF74" s="90" t="str" cm="1">
        <f t="array" ref="AF74">IF(ROWS($O$3:$O72)&lt;=$O$2,IFERROR(INDEX($T$3:$T$10626,_xlfn.AGGREGATE(15,3,($AD$3:$AD$10626&lt;&gt;"NA")/($AD$3:$AD$10626&lt;&gt;"NA")*(ROW($AD$3:$AD$10626)-ROW($AD$2)),ROWS($O$3:$O72))),""),"")</f>
        <v/>
      </c>
      <c r="AG74" s="90"/>
    </row>
    <row r="75" spans="1:33">
      <c r="A75" s="56" t="s">
        <v>860</v>
      </c>
      <c r="B75" s="56" t="s">
        <v>861</v>
      </c>
      <c r="C75" s="56" t="s">
        <v>862</v>
      </c>
      <c r="D75" s="56" t="s">
        <v>429</v>
      </c>
      <c r="E75" s="56" t="s">
        <v>863</v>
      </c>
      <c r="F75" s="56" t="s">
        <v>22</v>
      </c>
      <c r="G75" s="56"/>
      <c r="H75" s="56" t="s">
        <v>864</v>
      </c>
      <c r="I75" s="56" t="s">
        <v>865</v>
      </c>
      <c r="J75" s="56"/>
      <c r="K75" s="56" t="s">
        <v>87</v>
      </c>
      <c r="L75" s="90" t="str">
        <f t="shared" si="2"/>
        <v>NA</v>
      </c>
      <c r="M75" s="90" t="str" cm="1">
        <f t="array" ref="M75">IF(AND($P$3="",$Q$5=""),"",IF(ROWS($O$3:$O75)&lt;=$O$2,IFERROR(INDEX($A$3:$A$10626,_xlfn.AGGREGATE(15,3,($L$3:$L$10626&lt;&gt;"NA")/($L$3:$L$10626&lt;&gt;"NA")*(ROW($L$3:$L$10626)-ROW($L$2)),ROWS($O$3:$O75))),""),""))</f>
        <v>CLINIQUE SAINT DOMINIQUE</v>
      </c>
      <c r="O75" s="91"/>
      <c r="P75" s="56"/>
      <c r="Q75" s="56"/>
      <c r="R75" s="56"/>
      <c r="S75" s="56"/>
      <c r="T75" s="56" t="s">
        <v>866</v>
      </c>
      <c r="U75" s="56" t="s">
        <v>867</v>
      </c>
      <c r="V75" s="56" t="s">
        <v>390</v>
      </c>
      <c r="W75" s="56" t="s">
        <v>81</v>
      </c>
      <c r="X75" s="56" t="s">
        <v>868</v>
      </c>
      <c r="Y75" s="56"/>
      <c r="Z75" s="56" t="s">
        <v>869</v>
      </c>
      <c r="AA75" s="56" t="s">
        <v>870</v>
      </c>
      <c r="AB75" s="56" t="s">
        <v>871</v>
      </c>
      <c r="AC75" s="56" t="s">
        <v>87</v>
      </c>
      <c r="AD75" s="90" t="str">
        <f t="shared" si="3"/>
        <v>NA</v>
      </c>
      <c r="AE75" s="90"/>
      <c r="AF75" s="90" t="str" cm="1">
        <f t="array" ref="AF75">IF(ROWS($O$3:$O73)&lt;=$O$2,IFERROR(INDEX($T$3:$T$10626,_xlfn.AGGREGATE(15,3,($AD$3:$AD$10626&lt;&gt;"NA")/($AD$3:$AD$10626&lt;&gt;"NA")*(ROW($AD$3:$AD$10626)-ROW($AD$2)),ROWS($O$3:$O73))),""),"")</f>
        <v/>
      </c>
      <c r="AG75" s="90"/>
    </row>
    <row r="76" spans="1:33">
      <c r="A76" s="56" t="s">
        <v>872</v>
      </c>
      <c r="B76" s="56" t="s">
        <v>873</v>
      </c>
      <c r="C76" s="56" t="s">
        <v>874</v>
      </c>
      <c r="D76" s="56" t="s">
        <v>429</v>
      </c>
      <c r="E76" s="56" t="s">
        <v>875</v>
      </c>
      <c r="F76" s="56" t="s">
        <v>22</v>
      </c>
      <c r="G76" s="56"/>
      <c r="H76" s="56" t="s">
        <v>876</v>
      </c>
      <c r="I76" s="56" t="s">
        <v>877</v>
      </c>
      <c r="J76" s="56"/>
      <c r="K76" s="56" t="s">
        <v>87</v>
      </c>
      <c r="L76" s="90" t="str">
        <f t="shared" si="2"/>
        <v>NA</v>
      </c>
      <c r="M76" s="90" t="str" cm="1">
        <f t="array" ref="M76">IF(AND($P$3="",$Q$5=""),"",IF(ROWS($O$3:$O76)&lt;=$O$2,IFERROR(INDEX($A$3:$A$10626,_xlfn.AGGREGATE(15,3,($L$3:$L$10626&lt;&gt;"NA")/($L$3:$L$10626&lt;&gt;"NA")*(ROW($L$3:$L$10626)-ROW($L$2)),ROWS($O$3:$O76))),""),""))</f>
        <v>MAISON DE CONVALESCENCE LA SERENA</v>
      </c>
      <c r="O76" s="91"/>
      <c r="P76" s="56"/>
      <c r="Q76" s="56"/>
      <c r="R76" s="56"/>
      <c r="S76" s="56"/>
      <c r="T76" s="56" t="s">
        <v>878</v>
      </c>
      <c r="U76" s="56" t="s">
        <v>879</v>
      </c>
      <c r="V76" s="56" t="s">
        <v>390</v>
      </c>
      <c r="W76" s="56" t="s">
        <v>81</v>
      </c>
      <c r="X76" s="56" t="s">
        <v>391</v>
      </c>
      <c r="Y76" s="56"/>
      <c r="Z76" s="56" t="s">
        <v>392</v>
      </c>
      <c r="AA76" s="56" t="s">
        <v>393</v>
      </c>
      <c r="AB76" s="56" t="s">
        <v>880</v>
      </c>
      <c r="AC76" s="56" t="s">
        <v>87</v>
      </c>
      <c r="AD76" s="90" t="str">
        <f t="shared" si="3"/>
        <v>NA</v>
      </c>
      <c r="AE76" s="90"/>
      <c r="AF76" s="90" t="str" cm="1">
        <f t="array" ref="AF76">IF(ROWS($O$3:$O74)&lt;=$O$2,IFERROR(INDEX($T$3:$T$10626,_xlfn.AGGREGATE(15,3,($AD$3:$AD$10626&lt;&gt;"NA")/($AD$3:$AD$10626&lt;&gt;"NA")*(ROW($AD$3:$AD$10626)-ROW($AD$2)),ROWS($O$3:$O74))),""),"")</f>
        <v/>
      </c>
      <c r="AG76" s="90"/>
    </row>
    <row r="77" spans="1:33">
      <c r="A77" s="56" t="s">
        <v>881</v>
      </c>
      <c r="B77" s="56" t="s">
        <v>882</v>
      </c>
      <c r="C77" s="56" t="s">
        <v>883</v>
      </c>
      <c r="D77" s="56" t="s">
        <v>429</v>
      </c>
      <c r="E77" s="56" t="s">
        <v>884</v>
      </c>
      <c r="F77" s="56" t="s">
        <v>22</v>
      </c>
      <c r="G77" s="56"/>
      <c r="H77" s="56" t="s">
        <v>885</v>
      </c>
      <c r="I77" s="56" t="s">
        <v>886</v>
      </c>
      <c r="J77" s="56"/>
      <c r="K77" s="56" t="s">
        <v>87</v>
      </c>
      <c r="L77" s="90" t="str">
        <f t="shared" si="2"/>
        <v>NA</v>
      </c>
      <c r="M77" s="90" t="str" cm="1">
        <f t="array" ref="M77">IF(AND($P$3="",$Q$5=""),"",IF(ROWS($O$3:$O77)&lt;=$O$2,IFERROR(INDEX($A$3:$A$10626,_xlfn.AGGREGATE(15,3,($L$3:$L$10626&lt;&gt;"NA")/($L$3:$L$10626&lt;&gt;"NA")*(ROW($L$3:$L$10626)-ROW($L$2)),ROWS($O$3:$O77))),""),""))</f>
        <v>INICEA JOUVENCE NUTRITION</v>
      </c>
      <c r="O77" s="91"/>
      <c r="P77" s="56"/>
      <c r="Q77" s="56"/>
      <c r="R77" s="56"/>
      <c r="S77" s="56"/>
      <c r="T77" s="56" t="s">
        <v>887</v>
      </c>
      <c r="U77" s="56" t="s">
        <v>888</v>
      </c>
      <c r="V77" s="56" t="s">
        <v>390</v>
      </c>
      <c r="W77" s="56" t="s">
        <v>81</v>
      </c>
      <c r="X77" s="56" t="s">
        <v>391</v>
      </c>
      <c r="Y77" s="56"/>
      <c r="Z77" s="56" t="s">
        <v>392</v>
      </c>
      <c r="AA77" s="56" t="s">
        <v>393</v>
      </c>
      <c r="AB77" s="56" t="s">
        <v>889</v>
      </c>
      <c r="AC77" s="56" t="s">
        <v>87</v>
      </c>
      <c r="AD77" s="90" t="str">
        <f t="shared" si="3"/>
        <v>NA</v>
      </c>
      <c r="AE77" s="90"/>
      <c r="AF77" s="90" t="str" cm="1">
        <f t="array" ref="AF77">IF(ROWS($O$3:$O75)&lt;=$O$2,IFERROR(INDEX($T$3:$T$10626,_xlfn.AGGREGATE(15,3,($AD$3:$AD$10626&lt;&gt;"NA")/($AD$3:$AD$10626&lt;&gt;"NA")*(ROW($AD$3:$AD$10626)-ROW($AD$2)),ROWS($O$3:$O75))),""),"")</f>
        <v/>
      </c>
      <c r="AG77" s="90"/>
    </row>
    <row r="78" spans="1:33">
      <c r="A78" s="56" t="s">
        <v>890</v>
      </c>
      <c r="B78" s="56" t="s">
        <v>891</v>
      </c>
      <c r="C78" s="56" t="s">
        <v>892</v>
      </c>
      <c r="D78" s="56" t="s">
        <v>429</v>
      </c>
      <c r="E78" s="56" t="s">
        <v>893</v>
      </c>
      <c r="F78" s="56" t="s">
        <v>22</v>
      </c>
      <c r="G78" s="56"/>
      <c r="H78" s="56" t="s">
        <v>894</v>
      </c>
      <c r="I78" s="56" t="s">
        <v>895</v>
      </c>
      <c r="J78" s="56" t="s">
        <v>896</v>
      </c>
      <c r="K78" s="56" t="s">
        <v>87</v>
      </c>
      <c r="L78" s="90" t="str">
        <f t="shared" si="2"/>
        <v>NA</v>
      </c>
      <c r="M78" s="90" t="str" cm="1">
        <f t="array" ref="M78">IF(AND($P$3="",$Q$5=""),"",IF(ROWS($O$3:$O78)&lt;=$O$2,IFERROR(INDEX($A$3:$A$10626,_xlfn.AGGREGATE(15,3,($L$3:$L$10626&lt;&gt;"NA")/($L$3:$L$10626&lt;&gt;"NA")*(ROW($L$3:$L$10626)-ROW($L$2)),ROWS($O$3:$O78))),""),""))</f>
        <v/>
      </c>
      <c r="O78" s="91"/>
      <c r="P78" s="56"/>
      <c r="Q78" s="56"/>
      <c r="R78" s="56"/>
      <c r="S78" s="56"/>
      <c r="T78" s="56" t="s">
        <v>897</v>
      </c>
      <c r="U78" s="56" t="s">
        <v>898</v>
      </c>
      <c r="V78" s="56" t="s">
        <v>390</v>
      </c>
      <c r="W78" s="56" t="s">
        <v>81</v>
      </c>
      <c r="X78" s="56" t="s">
        <v>391</v>
      </c>
      <c r="Y78" s="56"/>
      <c r="Z78" s="56" t="s">
        <v>392</v>
      </c>
      <c r="AA78" s="56" t="s">
        <v>393</v>
      </c>
      <c r="AB78" s="56" t="s">
        <v>899</v>
      </c>
      <c r="AC78" s="56" t="s">
        <v>87</v>
      </c>
      <c r="AD78" s="90" t="str">
        <f t="shared" si="3"/>
        <v>NA</v>
      </c>
      <c r="AE78" s="90"/>
      <c r="AF78" s="90" t="str" cm="1">
        <f t="array" ref="AF78">IF(ROWS($O$3:$O76)&lt;=$O$2,IFERROR(INDEX($T$3:$T$10626,_xlfn.AGGREGATE(15,3,($AD$3:$AD$10626&lt;&gt;"NA")/($AD$3:$AD$10626&lt;&gt;"NA")*(ROW($AD$3:$AD$10626)-ROW($AD$2)),ROWS($O$3:$O76))),""),"")</f>
        <v/>
      </c>
      <c r="AG78" s="90"/>
    </row>
    <row r="79" spans="1:33">
      <c r="A79" s="56" t="s">
        <v>900</v>
      </c>
      <c r="B79" s="56" t="s">
        <v>901</v>
      </c>
      <c r="C79" s="56" t="s">
        <v>902</v>
      </c>
      <c r="D79" s="56" t="s">
        <v>429</v>
      </c>
      <c r="E79" s="56" t="s">
        <v>903</v>
      </c>
      <c r="F79" s="56" t="s">
        <v>22</v>
      </c>
      <c r="G79" s="56"/>
      <c r="H79" s="56" t="s">
        <v>904</v>
      </c>
      <c r="I79" s="56" t="s">
        <v>905</v>
      </c>
      <c r="J79" s="56"/>
      <c r="K79" s="56" t="s">
        <v>87</v>
      </c>
      <c r="L79" s="90" t="str">
        <f t="shared" si="2"/>
        <v>NA</v>
      </c>
      <c r="M79" s="90" t="str" cm="1">
        <f t="array" ref="M79">IF(AND($P$3="",$Q$5=""),"",IF(ROWS($O$3:$O79)&lt;=$O$2,IFERROR(INDEX($A$3:$A$10626,_xlfn.AGGREGATE(15,3,($L$3:$L$10626&lt;&gt;"NA")/($L$3:$L$10626&lt;&gt;"NA")*(ROW($L$3:$L$10626)-ROW($L$2)),ROWS($O$3:$O79))),""),""))</f>
        <v/>
      </c>
      <c r="O79" s="91"/>
      <c r="P79" s="56"/>
      <c r="Q79" s="56"/>
      <c r="R79" s="56"/>
      <c r="S79" s="56"/>
      <c r="T79" s="56" t="s">
        <v>906</v>
      </c>
      <c r="U79" s="56" t="s">
        <v>907</v>
      </c>
      <c r="V79" s="56" t="s">
        <v>390</v>
      </c>
      <c r="W79" s="56" t="s">
        <v>81</v>
      </c>
      <c r="X79" s="56" t="s">
        <v>391</v>
      </c>
      <c r="Y79" s="56"/>
      <c r="Z79" s="56" t="s">
        <v>392</v>
      </c>
      <c r="AA79" s="56" t="s">
        <v>393</v>
      </c>
      <c r="AB79" s="56" t="s">
        <v>906</v>
      </c>
      <c r="AC79" s="56" t="s">
        <v>87</v>
      </c>
      <c r="AD79" s="90" t="str">
        <f t="shared" si="3"/>
        <v>NA</v>
      </c>
      <c r="AE79" s="90"/>
      <c r="AF79" s="90" t="str" cm="1">
        <f t="array" ref="AF79">IF(ROWS($O$3:$O77)&lt;=$O$2,IFERROR(INDEX($T$3:$T$10626,_xlfn.AGGREGATE(15,3,($AD$3:$AD$10626&lt;&gt;"NA")/($AD$3:$AD$10626&lt;&gt;"NA")*(ROW($AD$3:$AD$10626)-ROW($AD$2)),ROWS($O$3:$O77))),""),"")</f>
        <v/>
      </c>
      <c r="AG79" s="90"/>
    </row>
    <row r="80" spans="1:33">
      <c r="A80" s="56" t="s">
        <v>908</v>
      </c>
      <c r="B80" s="56" t="s">
        <v>909</v>
      </c>
      <c r="C80" s="56" t="s">
        <v>910</v>
      </c>
      <c r="D80" s="56" t="s">
        <v>429</v>
      </c>
      <c r="E80" s="56" t="s">
        <v>911</v>
      </c>
      <c r="F80" s="56" t="s">
        <v>22</v>
      </c>
      <c r="G80" s="56"/>
      <c r="H80" s="56" t="s">
        <v>912</v>
      </c>
      <c r="I80" s="56" t="s">
        <v>913</v>
      </c>
      <c r="J80" s="56"/>
      <c r="K80" s="56" t="s">
        <v>87</v>
      </c>
      <c r="L80" s="90" t="str">
        <f t="shared" si="2"/>
        <v>NA</v>
      </c>
      <c r="M80" s="90" t="str" cm="1">
        <f t="array" ref="M80">IF(AND($P$3="",$Q$5=""),"",IF(ROWS($O$3:$O80)&lt;=$O$2,IFERROR(INDEX($A$3:$A$10626,_xlfn.AGGREGATE(15,3,($L$3:$L$10626&lt;&gt;"NA")/($L$3:$L$10626&lt;&gt;"NA")*(ROW($L$3:$L$10626)-ROW($L$2)),ROWS($O$3:$O80))),""),""))</f>
        <v/>
      </c>
      <c r="O80" s="91"/>
      <c r="P80" s="56"/>
      <c r="Q80" s="56"/>
      <c r="R80" s="56"/>
      <c r="S80" s="56"/>
      <c r="T80" s="56" t="s">
        <v>914</v>
      </c>
      <c r="U80" s="56" t="s">
        <v>915</v>
      </c>
      <c r="V80" s="56" t="s">
        <v>390</v>
      </c>
      <c r="W80" s="56" t="s">
        <v>81</v>
      </c>
      <c r="X80" s="56" t="s">
        <v>391</v>
      </c>
      <c r="Y80" s="56"/>
      <c r="Z80" s="56" t="s">
        <v>392</v>
      </c>
      <c r="AA80" s="56" t="s">
        <v>393</v>
      </c>
      <c r="AB80" s="56" t="s">
        <v>916</v>
      </c>
      <c r="AC80" s="56" t="s">
        <v>87</v>
      </c>
      <c r="AD80" s="90" t="str">
        <f t="shared" si="3"/>
        <v>NA</v>
      </c>
      <c r="AE80" s="90"/>
      <c r="AF80" s="90" t="str" cm="1">
        <f t="array" ref="AF80">IF(ROWS($O$3:$O78)&lt;=$O$2,IFERROR(INDEX($T$3:$T$10626,_xlfn.AGGREGATE(15,3,($AD$3:$AD$10626&lt;&gt;"NA")/($AD$3:$AD$10626&lt;&gt;"NA")*(ROW($AD$3:$AD$10626)-ROW($AD$2)),ROWS($O$3:$O78))),""),"")</f>
        <v/>
      </c>
      <c r="AG80" s="90"/>
    </row>
    <row r="81" spans="1:33">
      <c r="A81" s="56" t="s">
        <v>917</v>
      </c>
      <c r="B81" s="56" t="s">
        <v>918</v>
      </c>
      <c r="C81" s="56" t="s">
        <v>919</v>
      </c>
      <c r="D81" s="56" t="s">
        <v>429</v>
      </c>
      <c r="E81" s="56" t="s">
        <v>920</v>
      </c>
      <c r="F81" s="56" t="s">
        <v>22</v>
      </c>
      <c r="G81" s="56"/>
      <c r="H81" s="56" t="s">
        <v>921</v>
      </c>
      <c r="I81" s="56" t="s">
        <v>922</v>
      </c>
      <c r="J81" s="56"/>
      <c r="K81" s="56" t="s">
        <v>87</v>
      </c>
      <c r="L81" s="90" t="str">
        <f t="shared" si="2"/>
        <v>NA</v>
      </c>
      <c r="M81" s="90" t="str" cm="1">
        <f t="array" ref="M81">IF(AND($P$3="",$Q$5=""),"",IF(ROWS($O$3:$O81)&lt;=$O$2,IFERROR(INDEX($A$3:$A$10626,_xlfn.AGGREGATE(15,3,($L$3:$L$10626&lt;&gt;"NA")/($L$3:$L$10626&lt;&gt;"NA")*(ROW($L$3:$L$10626)-ROW($L$2)),ROWS($O$3:$O81))),""),""))</f>
        <v/>
      </c>
      <c r="O81" s="91"/>
      <c r="P81" s="56"/>
      <c r="Q81" s="56"/>
      <c r="R81" s="56"/>
      <c r="S81" s="56"/>
      <c r="T81" s="56" t="s">
        <v>923</v>
      </c>
      <c r="U81" s="56" t="s">
        <v>924</v>
      </c>
      <c r="V81" s="56" t="s">
        <v>390</v>
      </c>
      <c r="W81" s="56" t="s">
        <v>81</v>
      </c>
      <c r="X81" s="56" t="s">
        <v>391</v>
      </c>
      <c r="Y81" s="56"/>
      <c r="Z81" s="56" t="s">
        <v>392</v>
      </c>
      <c r="AA81" s="56" t="s">
        <v>393</v>
      </c>
      <c r="AB81" s="56" t="s">
        <v>925</v>
      </c>
      <c r="AC81" s="56" t="s">
        <v>87</v>
      </c>
      <c r="AD81" s="90" t="str">
        <f t="shared" si="3"/>
        <v>NA</v>
      </c>
      <c r="AE81" s="90"/>
      <c r="AF81" s="90" t="str" cm="1">
        <f t="array" ref="AF81">IF(ROWS($O$3:$O79)&lt;=$O$2,IFERROR(INDEX($T$3:$T$10626,_xlfn.AGGREGATE(15,3,($AD$3:$AD$10626&lt;&gt;"NA")/($AD$3:$AD$10626&lt;&gt;"NA")*(ROW($AD$3:$AD$10626)-ROW($AD$2)),ROWS($O$3:$O79))),""),"")</f>
        <v/>
      </c>
      <c r="AG81" s="90"/>
    </row>
    <row r="82" spans="1:33">
      <c r="A82" s="56" t="s">
        <v>926</v>
      </c>
      <c r="B82" s="56" t="s">
        <v>927</v>
      </c>
      <c r="C82" s="56" t="s">
        <v>928</v>
      </c>
      <c r="D82" s="56" t="s">
        <v>429</v>
      </c>
      <c r="E82" s="56" t="s">
        <v>929</v>
      </c>
      <c r="F82" s="56" t="s">
        <v>22</v>
      </c>
      <c r="G82" s="56"/>
      <c r="H82" s="56" t="s">
        <v>930</v>
      </c>
      <c r="I82" s="56" t="s">
        <v>931</v>
      </c>
      <c r="J82" s="56" t="s">
        <v>932</v>
      </c>
      <c r="K82" s="56" t="s">
        <v>87</v>
      </c>
      <c r="L82" s="90" t="str">
        <f t="shared" si="2"/>
        <v>NA</v>
      </c>
      <c r="M82" s="90" t="str" cm="1">
        <f t="array" ref="M82">IF(AND($P$3="",$Q$5=""),"",IF(ROWS($O$3:$O82)&lt;=$O$2,IFERROR(INDEX($A$3:$A$10626,_xlfn.AGGREGATE(15,3,($L$3:$L$10626&lt;&gt;"NA")/($L$3:$L$10626&lt;&gt;"NA")*(ROW($L$3:$L$10626)-ROW($L$2)),ROWS($O$3:$O82))),""),""))</f>
        <v/>
      </c>
      <c r="O82" s="91"/>
      <c r="P82" s="56"/>
      <c r="Q82" s="56"/>
      <c r="R82" s="56"/>
      <c r="S82" s="56"/>
      <c r="T82" s="56" t="s">
        <v>933</v>
      </c>
      <c r="U82" s="56" t="s">
        <v>934</v>
      </c>
      <c r="V82" s="56" t="s">
        <v>390</v>
      </c>
      <c r="W82" s="56" t="s">
        <v>81</v>
      </c>
      <c r="X82" s="56" t="s">
        <v>391</v>
      </c>
      <c r="Y82" s="56"/>
      <c r="Z82" s="56" t="s">
        <v>392</v>
      </c>
      <c r="AA82" s="56" t="s">
        <v>393</v>
      </c>
      <c r="AB82" s="56" t="s">
        <v>933</v>
      </c>
      <c r="AC82" s="56" t="s">
        <v>87</v>
      </c>
      <c r="AD82" s="90" t="str">
        <f t="shared" si="3"/>
        <v>NA</v>
      </c>
      <c r="AE82" s="90"/>
      <c r="AF82" s="90" t="str" cm="1">
        <f t="array" ref="AF82">IF(ROWS($O$3:$O80)&lt;=$O$2,IFERROR(INDEX($T$3:$T$10626,_xlfn.AGGREGATE(15,3,($AD$3:$AD$10626&lt;&gt;"NA")/($AD$3:$AD$10626&lt;&gt;"NA")*(ROW($AD$3:$AD$10626)-ROW($AD$2)),ROWS($O$3:$O80))),""),"")</f>
        <v/>
      </c>
      <c r="AG82" s="90"/>
    </row>
    <row r="83" spans="1:33">
      <c r="A83" s="56" t="s">
        <v>935</v>
      </c>
      <c r="B83" s="56" t="s">
        <v>936</v>
      </c>
      <c r="C83" s="56" t="s">
        <v>937</v>
      </c>
      <c r="D83" s="56" t="s">
        <v>429</v>
      </c>
      <c r="E83" s="56" t="s">
        <v>938</v>
      </c>
      <c r="F83" s="56" t="s">
        <v>22</v>
      </c>
      <c r="G83" s="56"/>
      <c r="H83" s="56" t="s">
        <v>939</v>
      </c>
      <c r="I83" s="56" t="s">
        <v>940</v>
      </c>
      <c r="J83" s="56" t="s">
        <v>941</v>
      </c>
      <c r="K83" s="56" t="s">
        <v>87</v>
      </c>
      <c r="L83" s="90" t="str">
        <f t="shared" si="2"/>
        <v>NA</v>
      </c>
      <c r="M83" s="90" t="str" cm="1">
        <f t="array" ref="M83">IF(AND($P$3="",$Q$5=""),"",IF(ROWS($O$3:$O83)&lt;=$O$2,IFERROR(INDEX($A$3:$A$10626,_xlfn.AGGREGATE(15,3,($L$3:$L$10626&lt;&gt;"NA")/($L$3:$L$10626&lt;&gt;"NA")*(ROW($L$3:$L$10626)-ROW($L$2)),ROWS($O$3:$O83))),""),""))</f>
        <v/>
      </c>
      <c r="O83" s="91"/>
      <c r="P83" s="56"/>
      <c r="Q83" s="56"/>
      <c r="R83" s="56"/>
      <c r="S83" s="56"/>
      <c r="T83" s="56" t="s">
        <v>942</v>
      </c>
      <c r="U83" s="56" t="s">
        <v>943</v>
      </c>
      <c r="V83" s="56" t="s">
        <v>390</v>
      </c>
      <c r="W83" s="56" t="s">
        <v>81</v>
      </c>
      <c r="X83" s="56" t="s">
        <v>391</v>
      </c>
      <c r="Y83" s="56"/>
      <c r="Z83" s="56" t="s">
        <v>392</v>
      </c>
      <c r="AA83" s="56" t="s">
        <v>393</v>
      </c>
      <c r="AB83" s="56" t="s">
        <v>944</v>
      </c>
      <c r="AC83" s="56" t="s">
        <v>87</v>
      </c>
      <c r="AD83" s="90" t="str">
        <f t="shared" si="3"/>
        <v>NA</v>
      </c>
      <c r="AE83" s="90"/>
      <c r="AF83" s="90" t="str" cm="1">
        <f t="array" ref="AF83">IF(ROWS($O$3:$O81)&lt;=$O$2,IFERROR(INDEX($T$3:$T$10626,_xlfn.AGGREGATE(15,3,($AD$3:$AD$10626&lt;&gt;"NA")/($AD$3:$AD$10626&lt;&gt;"NA")*(ROW($AD$3:$AD$10626)-ROW($AD$2)),ROWS($O$3:$O81))),""),"")</f>
        <v/>
      </c>
      <c r="AG83" s="90"/>
    </row>
    <row r="84" spans="1:33">
      <c r="A84" s="56" t="s">
        <v>945</v>
      </c>
      <c r="B84" s="56" t="s">
        <v>946</v>
      </c>
      <c r="C84" s="56" t="s">
        <v>947</v>
      </c>
      <c r="D84" s="56" t="s">
        <v>429</v>
      </c>
      <c r="E84" s="56" t="s">
        <v>948</v>
      </c>
      <c r="F84" s="56" t="s">
        <v>22</v>
      </c>
      <c r="G84" s="56"/>
      <c r="H84" s="56" t="s">
        <v>949</v>
      </c>
      <c r="I84" s="56" t="s">
        <v>950</v>
      </c>
      <c r="J84" s="56" t="s">
        <v>951</v>
      </c>
      <c r="K84" s="56" t="s">
        <v>87</v>
      </c>
      <c r="L84" s="90" t="str">
        <f t="shared" si="2"/>
        <v>NA</v>
      </c>
      <c r="M84" s="90" t="str" cm="1">
        <f t="array" ref="M84">IF(AND($P$3="",$Q$5=""),"",IF(ROWS($O$3:$O84)&lt;=$O$2,IFERROR(INDEX($A$3:$A$10626,_xlfn.AGGREGATE(15,3,($L$3:$L$10626&lt;&gt;"NA")/($L$3:$L$10626&lt;&gt;"NA")*(ROW($L$3:$L$10626)-ROW($L$2)),ROWS($O$3:$O84))),""),""))</f>
        <v/>
      </c>
      <c r="O84" s="91"/>
      <c r="P84" s="56"/>
      <c r="Q84" s="56"/>
      <c r="R84" s="56"/>
      <c r="S84" s="56"/>
      <c r="T84" s="56" t="s">
        <v>952</v>
      </c>
      <c r="U84" s="56" t="s">
        <v>953</v>
      </c>
      <c r="V84" s="56" t="s">
        <v>390</v>
      </c>
      <c r="W84" s="56" t="s">
        <v>81</v>
      </c>
      <c r="X84" s="56" t="s">
        <v>391</v>
      </c>
      <c r="Y84" s="56"/>
      <c r="Z84" s="56" t="s">
        <v>392</v>
      </c>
      <c r="AA84" s="56" t="s">
        <v>393</v>
      </c>
      <c r="AB84" s="56" t="s">
        <v>952</v>
      </c>
      <c r="AC84" s="56" t="s">
        <v>87</v>
      </c>
      <c r="AD84" s="90" t="str">
        <f t="shared" si="3"/>
        <v>NA</v>
      </c>
      <c r="AE84" s="90"/>
      <c r="AF84" s="90" t="str" cm="1">
        <f t="array" ref="AF84">IF(ROWS($O$3:$O82)&lt;=$O$2,IFERROR(INDEX($T$3:$T$10626,_xlfn.AGGREGATE(15,3,($AD$3:$AD$10626&lt;&gt;"NA")/($AD$3:$AD$10626&lt;&gt;"NA")*(ROW($AD$3:$AD$10626)-ROW($AD$2)),ROWS($O$3:$O82))),""),"")</f>
        <v/>
      </c>
      <c r="AG84" s="90"/>
    </row>
    <row r="85" spans="1:33">
      <c r="A85" s="56" t="s">
        <v>954</v>
      </c>
      <c r="B85" s="56" t="s">
        <v>955</v>
      </c>
      <c r="C85" s="56" t="s">
        <v>956</v>
      </c>
      <c r="D85" s="56" t="s">
        <v>429</v>
      </c>
      <c r="E85" s="56" t="s">
        <v>957</v>
      </c>
      <c r="F85" s="56" t="s">
        <v>22</v>
      </c>
      <c r="G85" s="56"/>
      <c r="H85" s="56" t="s">
        <v>958</v>
      </c>
      <c r="I85" s="56" t="s">
        <v>959</v>
      </c>
      <c r="J85" s="56" t="s">
        <v>960</v>
      </c>
      <c r="K85" s="56" t="s">
        <v>87</v>
      </c>
      <c r="L85" s="90" t="str">
        <f t="shared" si="2"/>
        <v>NA</v>
      </c>
      <c r="M85" s="90" t="str" cm="1">
        <f t="array" ref="M85">IF(AND($P$3="",$Q$5=""),"",IF(ROWS($O$3:$O85)&lt;=$O$2,IFERROR(INDEX($A$3:$A$10626,_xlfn.AGGREGATE(15,3,($L$3:$L$10626&lt;&gt;"NA")/($L$3:$L$10626&lt;&gt;"NA")*(ROW($L$3:$L$10626)-ROW($L$2)),ROWS($O$3:$O85))),""),""))</f>
        <v/>
      </c>
      <c r="O85" s="91"/>
      <c r="P85" s="56"/>
      <c r="Q85" s="56"/>
      <c r="R85" s="56"/>
      <c r="S85" s="56"/>
      <c r="T85" s="56" t="s">
        <v>961</v>
      </c>
      <c r="U85" s="56" t="s">
        <v>962</v>
      </c>
      <c r="V85" s="56" t="s">
        <v>390</v>
      </c>
      <c r="W85" s="56" t="s">
        <v>81</v>
      </c>
      <c r="X85" s="56" t="s">
        <v>391</v>
      </c>
      <c r="Y85" s="56"/>
      <c r="Z85" s="56" t="s">
        <v>392</v>
      </c>
      <c r="AA85" s="56" t="s">
        <v>393</v>
      </c>
      <c r="AB85" s="56" t="s">
        <v>963</v>
      </c>
      <c r="AC85" s="56" t="s">
        <v>87</v>
      </c>
      <c r="AD85" s="90" t="str">
        <f t="shared" si="3"/>
        <v>NA</v>
      </c>
      <c r="AE85" s="90"/>
      <c r="AF85" s="90" t="str" cm="1">
        <f t="array" ref="AF85">IF(ROWS($O$3:$O83)&lt;=$O$2,IFERROR(INDEX($T$3:$T$10626,_xlfn.AGGREGATE(15,3,($AD$3:$AD$10626&lt;&gt;"NA")/($AD$3:$AD$10626&lt;&gt;"NA")*(ROW($AD$3:$AD$10626)-ROW($AD$2)),ROWS($O$3:$O83))),""),"")</f>
        <v/>
      </c>
      <c r="AG85" s="90"/>
    </row>
    <row r="86" spans="1:33">
      <c r="A86" s="56" t="s">
        <v>964</v>
      </c>
      <c r="B86" s="56" t="s">
        <v>965</v>
      </c>
      <c r="C86" s="56" t="s">
        <v>966</v>
      </c>
      <c r="D86" s="56" t="s">
        <v>429</v>
      </c>
      <c r="E86" s="56" t="s">
        <v>967</v>
      </c>
      <c r="F86" s="56" t="s">
        <v>22</v>
      </c>
      <c r="G86" s="56"/>
      <c r="H86" s="56" t="s">
        <v>968</v>
      </c>
      <c r="I86" s="56" t="s">
        <v>969</v>
      </c>
      <c r="J86" s="56" t="s">
        <v>970</v>
      </c>
      <c r="K86" s="56" t="s">
        <v>87</v>
      </c>
      <c r="L86" s="90" t="str">
        <f t="shared" si="2"/>
        <v>NA</v>
      </c>
      <c r="M86" s="90" t="str" cm="1">
        <f t="array" ref="M86">IF(AND($P$3="",$Q$5=""),"",IF(ROWS($O$3:$O86)&lt;=$O$2,IFERROR(INDEX($A$3:$A$10626,_xlfn.AGGREGATE(15,3,($L$3:$L$10626&lt;&gt;"NA")/($L$3:$L$10626&lt;&gt;"NA")*(ROW($L$3:$L$10626)-ROW($L$2)),ROWS($O$3:$O86))),""),""))</f>
        <v/>
      </c>
      <c r="O86" s="91"/>
      <c r="P86" s="56"/>
      <c r="Q86" s="56"/>
      <c r="R86" s="56"/>
      <c r="S86" s="56"/>
      <c r="T86" s="56" t="s">
        <v>971</v>
      </c>
      <c r="U86" s="56" t="s">
        <v>972</v>
      </c>
      <c r="V86" s="56" t="s">
        <v>390</v>
      </c>
      <c r="W86" s="56" t="s">
        <v>81</v>
      </c>
      <c r="X86" s="56" t="s">
        <v>391</v>
      </c>
      <c r="Y86" s="56"/>
      <c r="Z86" s="56" t="s">
        <v>392</v>
      </c>
      <c r="AA86" s="56" t="s">
        <v>393</v>
      </c>
      <c r="AB86" s="56" t="s">
        <v>971</v>
      </c>
      <c r="AC86" s="56" t="s">
        <v>87</v>
      </c>
      <c r="AD86" s="90" t="str">
        <f t="shared" si="3"/>
        <v>NA</v>
      </c>
      <c r="AE86" s="90"/>
      <c r="AF86" s="90" t="str" cm="1">
        <f t="array" ref="AF86">IF(ROWS($O$3:$O84)&lt;=$O$2,IFERROR(INDEX($T$3:$T$10626,_xlfn.AGGREGATE(15,3,($AD$3:$AD$10626&lt;&gt;"NA")/($AD$3:$AD$10626&lt;&gt;"NA")*(ROW($AD$3:$AD$10626)-ROW($AD$2)),ROWS($O$3:$O84))),""),"")</f>
        <v/>
      </c>
      <c r="AG86" s="90"/>
    </row>
    <row r="87" spans="1:33">
      <c r="A87" s="56" t="s">
        <v>973</v>
      </c>
      <c r="B87" s="56" t="s">
        <v>974</v>
      </c>
      <c r="C87" s="56" t="s">
        <v>975</v>
      </c>
      <c r="D87" s="56" t="s">
        <v>429</v>
      </c>
      <c r="E87" s="56" t="s">
        <v>976</v>
      </c>
      <c r="F87" s="56" t="s">
        <v>22</v>
      </c>
      <c r="G87" s="56"/>
      <c r="H87" s="56" t="s">
        <v>977</v>
      </c>
      <c r="I87" s="56" t="s">
        <v>978</v>
      </c>
      <c r="J87" s="56" t="s">
        <v>979</v>
      </c>
      <c r="K87" s="56" t="s">
        <v>87</v>
      </c>
      <c r="L87" s="90" t="str">
        <f t="shared" si="2"/>
        <v>NA</v>
      </c>
      <c r="M87" s="90" t="str" cm="1">
        <f t="array" ref="M87">IF(AND($P$3="",$Q$5=""),"",IF(ROWS($O$3:$O87)&lt;=$O$2,IFERROR(INDEX($A$3:$A$10626,_xlfn.AGGREGATE(15,3,($L$3:$L$10626&lt;&gt;"NA")/($L$3:$L$10626&lt;&gt;"NA")*(ROW($L$3:$L$10626)-ROW($L$2)),ROWS($O$3:$O87))),""),""))</f>
        <v/>
      </c>
      <c r="O87" s="91"/>
      <c r="P87" s="56"/>
      <c r="Q87" s="56"/>
      <c r="R87" s="56"/>
      <c r="S87" s="56"/>
      <c r="T87" s="56" t="s">
        <v>980</v>
      </c>
      <c r="U87" s="56" t="s">
        <v>981</v>
      </c>
      <c r="V87" s="56" t="s">
        <v>390</v>
      </c>
      <c r="W87" s="56" t="s">
        <v>81</v>
      </c>
      <c r="X87" s="56" t="s">
        <v>391</v>
      </c>
      <c r="Y87" s="56"/>
      <c r="Z87" s="56" t="s">
        <v>392</v>
      </c>
      <c r="AA87" s="56" t="s">
        <v>393</v>
      </c>
      <c r="AB87" s="56" t="s">
        <v>980</v>
      </c>
      <c r="AC87" s="56" t="s">
        <v>87</v>
      </c>
      <c r="AD87" s="90" t="str">
        <f t="shared" si="3"/>
        <v>NA</v>
      </c>
      <c r="AE87" s="90"/>
      <c r="AF87" s="90" t="str" cm="1">
        <f t="array" ref="AF87">IF(ROWS($O$3:$O85)&lt;=$O$2,IFERROR(INDEX($T$3:$T$10626,_xlfn.AGGREGATE(15,3,($AD$3:$AD$10626&lt;&gt;"NA")/($AD$3:$AD$10626&lt;&gt;"NA")*(ROW($AD$3:$AD$10626)-ROW($AD$2)),ROWS($O$3:$O85))),""),"")</f>
        <v/>
      </c>
      <c r="AG87" s="90"/>
    </row>
    <row r="88" spans="1:33">
      <c r="A88" s="56" t="s">
        <v>982</v>
      </c>
      <c r="B88" s="56" t="s">
        <v>983</v>
      </c>
      <c r="C88" s="56" t="s">
        <v>984</v>
      </c>
      <c r="D88" s="56" t="s">
        <v>429</v>
      </c>
      <c r="E88" s="56" t="s">
        <v>985</v>
      </c>
      <c r="F88" s="56" t="s">
        <v>22</v>
      </c>
      <c r="G88" s="56"/>
      <c r="H88" s="56" t="s">
        <v>986</v>
      </c>
      <c r="I88" s="56" t="s">
        <v>987</v>
      </c>
      <c r="J88" s="56" t="s">
        <v>988</v>
      </c>
      <c r="K88" s="56" t="s">
        <v>87</v>
      </c>
      <c r="L88" s="90" t="str">
        <f t="shared" si="2"/>
        <v>NA</v>
      </c>
      <c r="M88" s="90" t="str" cm="1">
        <f t="array" ref="M88">IF(AND($P$3="",$Q$5=""),"",IF(ROWS($O$3:$O88)&lt;=$O$2,IFERROR(INDEX($A$3:$A$10626,_xlfn.AGGREGATE(15,3,($L$3:$L$10626&lt;&gt;"NA")/($L$3:$L$10626&lt;&gt;"NA")*(ROW($L$3:$L$10626)-ROW($L$2)),ROWS($O$3:$O88))),""),""))</f>
        <v/>
      </c>
      <c r="O88" s="91"/>
      <c r="P88" s="56"/>
      <c r="Q88" s="56"/>
      <c r="R88" s="56"/>
      <c r="S88" s="56"/>
      <c r="T88" s="56" t="s">
        <v>989</v>
      </c>
      <c r="U88" s="56" t="s">
        <v>990</v>
      </c>
      <c r="V88" s="56" t="s">
        <v>390</v>
      </c>
      <c r="W88" s="56" t="s">
        <v>81</v>
      </c>
      <c r="X88" s="56" t="s">
        <v>391</v>
      </c>
      <c r="Y88" s="56"/>
      <c r="Z88" s="56" t="s">
        <v>392</v>
      </c>
      <c r="AA88" s="56" t="s">
        <v>393</v>
      </c>
      <c r="AB88" s="56" t="s">
        <v>989</v>
      </c>
      <c r="AC88" s="56" t="s">
        <v>87</v>
      </c>
      <c r="AD88" s="90" t="str">
        <f t="shared" si="3"/>
        <v>NA</v>
      </c>
      <c r="AE88" s="90"/>
      <c r="AF88" s="90" t="str" cm="1">
        <f t="array" ref="AF88">IF(ROWS($O$3:$O86)&lt;=$O$2,IFERROR(INDEX($T$3:$T$10626,_xlfn.AGGREGATE(15,3,($AD$3:$AD$10626&lt;&gt;"NA")/($AD$3:$AD$10626&lt;&gt;"NA")*(ROW($AD$3:$AD$10626)-ROW($AD$2)),ROWS($O$3:$O86))),""),"")</f>
        <v/>
      </c>
      <c r="AG88" s="90"/>
    </row>
    <row r="89" spans="1:33">
      <c r="A89" s="56" t="s">
        <v>991</v>
      </c>
      <c r="B89" s="56" t="s">
        <v>992</v>
      </c>
      <c r="C89" s="56" t="s">
        <v>993</v>
      </c>
      <c r="D89" s="56" t="s">
        <v>429</v>
      </c>
      <c r="E89" s="56" t="s">
        <v>994</v>
      </c>
      <c r="F89" s="56" t="s">
        <v>22</v>
      </c>
      <c r="G89" s="56"/>
      <c r="H89" s="56" t="s">
        <v>995</v>
      </c>
      <c r="I89" s="56" t="s">
        <v>996</v>
      </c>
      <c r="J89" s="56" t="s">
        <v>991</v>
      </c>
      <c r="K89" s="56" t="s">
        <v>87</v>
      </c>
      <c r="L89" s="90" t="str">
        <f t="shared" si="2"/>
        <v>NA</v>
      </c>
      <c r="M89" s="90" t="str" cm="1">
        <f t="array" ref="M89">IF(AND($P$3="",$Q$5=""),"",IF(ROWS($O$3:$O89)&lt;=$O$2,IFERROR(INDEX($A$3:$A$10626,_xlfn.AGGREGATE(15,3,($L$3:$L$10626&lt;&gt;"NA")/($L$3:$L$10626&lt;&gt;"NA")*(ROW($L$3:$L$10626)-ROW($L$2)),ROWS($O$3:$O89))),""),""))</f>
        <v/>
      </c>
      <c r="O89" s="91"/>
      <c r="P89" s="56"/>
      <c r="Q89" s="56"/>
      <c r="R89" s="56"/>
      <c r="S89" s="56"/>
      <c r="T89" s="56" t="s">
        <v>997</v>
      </c>
      <c r="U89" s="56" t="s">
        <v>998</v>
      </c>
      <c r="V89" s="56" t="s">
        <v>390</v>
      </c>
      <c r="W89" s="56" t="s">
        <v>81</v>
      </c>
      <c r="X89" s="56" t="s">
        <v>391</v>
      </c>
      <c r="Y89" s="56"/>
      <c r="Z89" s="56" t="s">
        <v>392</v>
      </c>
      <c r="AA89" s="56" t="s">
        <v>393</v>
      </c>
      <c r="AB89" s="56" t="s">
        <v>999</v>
      </c>
      <c r="AC89" s="56" t="s">
        <v>87</v>
      </c>
      <c r="AD89" s="90" t="str">
        <f t="shared" si="3"/>
        <v>NA</v>
      </c>
      <c r="AE89" s="90"/>
      <c r="AF89" s="90" t="str" cm="1">
        <f t="array" ref="AF89">IF(ROWS($O$3:$O87)&lt;=$O$2,IFERROR(INDEX($T$3:$T$10626,_xlfn.AGGREGATE(15,3,($AD$3:$AD$10626&lt;&gt;"NA")/($AD$3:$AD$10626&lt;&gt;"NA")*(ROW($AD$3:$AD$10626)-ROW($AD$2)),ROWS($O$3:$O87))),""),"")</f>
        <v/>
      </c>
      <c r="AG89" s="90"/>
    </row>
    <row r="90" spans="1:33">
      <c r="A90" s="56" t="s">
        <v>1000</v>
      </c>
      <c r="B90" s="56" t="s">
        <v>1001</v>
      </c>
      <c r="C90" s="56" t="s">
        <v>1002</v>
      </c>
      <c r="D90" s="56" t="s">
        <v>429</v>
      </c>
      <c r="E90" s="56" t="s">
        <v>1003</v>
      </c>
      <c r="F90" s="56" t="s">
        <v>22</v>
      </c>
      <c r="G90" s="56"/>
      <c r="H90" s="56" t="s">
        <v>1004</v>
      </c>
      <c r="I90" s="56" t="s">
        <v>1005</v>
      </c>
      <c r="J90" s="56" t="s">
        <v>1006</v>
      </c>
      <c r="K90" s="56" t="s">
        <v>87</v>
      </c>
      <c r="L90" s="90" t="str">
        <f t="shared" si="2"/>
        <v>NA</v>
      </c>
      <c r="M90" s="90" t="str" cm="1">
        <f t="array" ref="M90">IF(AND($P$3="",$Q$5=""),"",IF(ROWS($O$3:$O90)&lt;=$O$2,IFERROR(INDEX($A$3:$A$10626,_xlfn.AGGREGATE(15,3,($L$3:$L$10626&lt;&gt;"NA")/($L$3:$L$10626&lt;&gt;"NA")*(ROW($L$3:$L$10626)-ROW($L$2)),ROWS($O$3:$O90))),""),""))</f>
        <v/>
      </c>
      <c r="O90" s="91"/>
      <c r="P90" s="56"/>
      <c r="Q90" s="56"/>
      <c r="R90" s="56"/>
      <c r="S90" s="56"/>
      <c r="T90" s="56" t="s">
        <v>1007</v>
      </c>
      <c r="U90" s="56" t="s">
        <v>1008</v>
      </c>
      <c r="V90" s="56" t="s">
        <v>240</v>
      </c>
      <c r="W90" s="56" t="s">
        <v>81</v>
      </c>
      <c r="X90" s="56" t="s">
        <v>1009</v>
      </c>
      <c r="Y90" s="56"/>
      <c r="Z90" s="56" t="s">
        <v>1010</v>
      </c>
      <c r="AA90" s="56" t="s">
        <v>1011</v>
      </c>
      <c r="AB90" s="56" t="s">
        <v>1007</v>
      </c>
      <c r="AC90" s="56" t="s">
        <v>87</v>
      </c>
      <c r="AD90" s="90" t="str">
        <f t="shared" si="3"/>
        <v>NA</v>
      </c>
      <c r="AE90" s="90"/>
      <c r="AF90" s="90" t="str" cm="1">
        <f t="array" ref="AF90">IF(ROWS($O$3:$O88)&lt;=$O$2,IFERROR(INDEX($T$3:$T$10626,_xlfn.AGGREGATE(15,3,($AD$3:$AD$10626&lt;&gt;"NA")/($AD$3:$AD$10626&lt;&gt;"NA")*(ROW($AD$3:$AD$10626)-ROW($AD$2)),ROWS($O$3:$O88))),""),"")</f>
        <v/>
      </c>
      <c r="AG90" s="90"/>
    </row>
    <row r="91" spans="1:33">
      <c r="A91" s="56" t="s">
        <v>1012</v>
      </c>
      <c r="B91" s="56" t="s">
        <v>1013</v>
      </c>
      <c r="C91" s="56" t="s">
        <v>1014</v>
      </c>
      <c r="D91" s="56" t="s">
        <v>429</v>
      </c>
      <c r="E91" s="56" t="s">
        <v>1015</v>
      </c>
      <c r="F91" s="56" t="s">
        <v>22</v>
      </c>
      <c r="G91" s="56"/>
      <c r="H91" s="56" t="s">
        <v>1016</v>
      </c>
      <c r="I91" s="56" t="s">
        <v>1017</v>
      </c>
      <c r="J91" s="56" t="s">
        <v>1018</v>
      </c>
      <c r="K91" s="56" t="s">
        <v>87</v>
      </c>
      <c r="L91" s="90" t="str">
        <f t="shared" si="2"/>
        <v>NA</v>
      </c>
      <c r="M91" s="90" t="str" cm="1">
        <f t="array" ref="M91">IF(AND($P$3="",$Q$5=""),"",IF(ROWS($O$3:$O91)&lt;=$O$2,IFERROR(INDEX($A$3:$A$10626,_xlfn.AGGREGATE(15,3,($L$3:$L$10626&lt;&gt;"NA")/($L$3:$L$10626&lt;&gt;"NA")*(ROW($L$3:$L$10626)-ROW($L$2)),ROWS($O$3:$O91))),""),""))</f>
        <v/>
      </c>
      <c r="O91" s="91"/>
      <c r="P91" s="56"/>
      <c r="Q91" s="56"/>
      <c r="R91" s="56"/>
      <c r="S91" s="56"/>
      <c r="T91" s="56" t="s">
        <v>1019</v>
      </c>
      <c r="U91" s="56" t="s">
        <v>1020</v>
      </c>
      <c r="V91" s="56" t="s">
        <v>240</v>
      </c>
      <c r="W91" s="56" t="s">
        <v>81</v>
      </c>
      <c r="X91" s="56" t="s">
        <v>1009</v>
      </c>
      <c r="Y91" s="56"/>
      <c r="Z91" s="56" t="s">
        <v>242</v>
      </c>
      <c r="AA91" s="56" t="s">
        <v>1011</v>
      </c>
      <c r="AB91" s="56" t="s">
        <v>1019</v>
      </c>
      <c r="AC91" s="56" t="s">
        <v>87</v>
      </c>
      <c r="AD91" s="90" t="str">
        <f t="shared" si="3"/>
        <v>NA</v>
      </c>
      <c r="AE91" s="90"/>
      <c r="AF91" s="90" t="str" cm="1">
        <f t="array" ref="AF91">IF(ROWS($O$3:$O89)&lt;=$O$2,IFERROR(INDEX($T$3:$T$10626,_xlfn.AGGREGATE(15,3,($AD$3:$AD$10626&lt;&gt;"NA")/($AD$3:$AD$10626&lt;&gt;"NA")*(ROW($AD$3:$AD$10626)-ROW($AD$2)),ROWS($O$3:$O89))),""),"")</f>
        <v/>
      </c>
      <c r="AG91" s="90"/>
    </row>
    <row r="92" spans="1:33">
      <c r="A92" s="56" t="s">
        <v>1021</v>
      </c>
      <c r="B92" s="56" t="s">
        <v>1022</v>
      </c>
      <c r="C92" s="56" t="s">
        <v>1023</v>
      </c>
      <c r="D92" s="56" t="s">
        <v>429</v>
      </c>
      <c r="E92" s="56" t="s">
        <v>1024</v>
      </c>
      <c r="F92" s="56" t="s">
        <v>22</v>
      </c>
      <c r="G92" s="56"/>
      <c r="H92" s="56" t="s">
        <v>1025</v>
      </c>
      <c r="I92" s="56" t="s">
        <v>1026</v>
      </c>
      <c r="J92" s="56" t="s">
        <v>1027</v>
      </c>
      <c r="K92" s="56" t="s">
        <v>87</v>
      </c>
      <c r="L92" s="90" t="str">
        <f t="shared" si="2"/>
        <v>NA</v>
      </c>
      <c r="M92" s="90" t="str" cm="1">
        <f t="array" ref="M92">IF(AND($P$3="",$Q$5=""),"",IF(ROWS($O$3:$O92)&lt;=$O$2,IFERROR(INDEX($A$3:$A$10626,_xlfn.AGGREGATE(15,3,($L$3:$L$10626&lt;&gt;"NA")/($L$3:$L$10626&lt;&gt;"NA")*(ROW($L$3:$L$10626)-ROW($L$2)),ROWS($O$3:$O92))),""),""))</f>
        <v/>
      </c>
      <c r="O92" s="91"/>
      <c r="P92" s="56"/>
      <c r="Q92" s="56"/>
      <c r="R92" s="56"/>
      <c r="S92" s="56"/>
      <c r="T92" s="56" t="s">
        <v>1028</v>
      </c>
      <c r="U92" s="56" t="s">
        <v>1029</v>
      </c>
      <c r="V92" s="56" t="s">
        <v>240</v>
      </c>
      <c r="W92" s="56" t="s">
        <v>81</v>
      </c>
      <c r="X92" s="56" t="s">
        <v>1009</v>
      </c>
      <c r="Y92" s="56"/>
      <c r="Z92" s="56" t="s">
        <v>1010</v>
      </c>
      <c r="AA92" s="56" t="s">
        <v>1011</v>
      </c>
      <c r="AB92" s="56" t="s">
        <v>1030</v>
      </c>
      <c r="AC92" s="56" t="s">
        <v>87</v>
      </c>
      <c r="AD92" s="90" t="str">
        <f t="shared" si="3"/>
        <v>NA</v>
      </c>
      <c r="AE92" s="90"/>
      <c r="AF92" s="90" t="str" cm="1">
        <f t="array" ref="AF92">IF(ROWS($O$3:$O90)&lt;=$O$2,IFERROR(INDEX($T$3:$T$10626,_xlfn.AGGREGATE(15,3,($AD$3:$AD$10626&lt;&gt;"NA")/($AD$3:$AD$10626&lt;&gt;"NA")*(ROW($AD$3:$AD$10626)-ROW($AD$2)),ROWS($O$3:$O90))),""),"")</f>
        <v/>
      </c>
      <c r="AG92" s="90"/>
    </row>
    <row r="93" spans="1:33">
      <c r="A93" s="56" t="s">
        <v>1031</v>
      </c>
      <c r="B93" s="56" t="s">
        <v>1032</v>
      </c>
      <c r="C93" s="56" t="s">
        <v>1033</v>
      </c>
      <c r="D93" s="56" t="s">
        <v>429</v>
      </c>
      <c r="E93" s="56" t="s">
        <v>1034</v>
      </c>
      <c r="F93" s="56" t="s">
        <v>22</v>
      </c>
      <c r="G93" s="56"/>
      <c r="H93" s="56" t="s">
        <v>1035</v>
      </c>
      <c r="I93" s="56" t="s">
        <v>1036</v>
      </c>
      <c r="J93" s="56" t="s">
        <v>1031</v>
      </c>
      <c r="K93" s="56" t="s">
        <v>87</v>
      </c>
      <c r="L93" s="90" t="str">
        <f t="shared" si="2"/>
        <v>NA</v>
      </c>
      <c r="M93" s="90" t="str" cm="1">
        <f t="array" ref="M93">IF(AND($P$3="",$Q$5=""),"",IF(ROWS($O$3:$O93)&lt;=$O$2,IFERROR(INDEX($A$3:$A$10626,_xlfn.AGGREGATE(15,3,($L$3:$L$10626&lt;&gt;"NA")/($L$3:$L$10626&lt;&gt;"NA")*(ROW($L$3:$L$10626)-ROW($L$2)),ROWS($O$3:$O93))),""),""))</f>
        <v/>
      </c>
      <c r="O93" s="91"/>
      <c r="P93" s="56"/>
      <c r="Q93" s="56"/>
      <c r="R93" s="56"/>
      <c r="S93" s="56"/>
      <c r="T93" s="56" t="s">
        <v>1037</v>
      </c>
      <c r="U93" s="56" t="s">
        <v>1038</v>
      </c>
      <c r="V93" s="56" t="s">
        <v>240</v>
      </c>
      <c r="W93" s="56" t="s">
        <v>81</v>
      </c>
      <c r="X93" s="56" t="s">
        <v>1039</v>
      </c>
      <c r="Y93" s="56"/>
      <c r="Z93" s="56" t="s">
        <v>1040</v>
      </c>
      <c r="AA93" s="56" t="s">
        <v>1041</v>
      </c>
      <c r="AB93" s="56" t="s">
        <v>1037</v>
      </c>
      <c r="AC93" s="56" t="s">
        <v>87</v>
      </c>
      <c r="AD93" s="90" t="str">
        <f t="shared" si="3"/>
        <v>NA</v>
      </c>
      <c r="AE93" s="90"/>
      <c r="AF93" s="90" t="str" cm="1">
        <f t="array" ref="AF93">IF(ROWS($O$3:$O91)&lt;=$O$2,IFERROR(INDEX($T$3:$T$10626,_xlfn.AGGREGATE(15,3,($AD$3:$AD$10626&lt;&gt;"NA")/($AD$3:$AD$10626&lt;&gt;"NA")*(ROW($AD$3:$AD$10626)-ROW($AD$2)),ROWS($O$3:$O91))),""),"")</f>
        <v/>
      </c>
      <c r="AG93" s="90"/>
    </row>
    <row r="94" spans="1:33">
      <c r="A94" s="56" t="s">
        <v>1042</v>
      </c>
      <c r="B94" s="56" t="s">
        <v>1043</v>
      </c>
      <c r="C94" s="56" t="s">
        <v>1044</v>
      </c>
      <c r="D94" s="56" t="s">
        <v>429</v>
      </c>
      <c r="E94" s="56" t="s">
        <v>1045</v>
      </c>
      <c r="F94" s="56" t="s">
        <v>22</v>
      </c>
      <c r="G94" s="56"/>
      <c r="H94" s="56" t="s">
        <v>1046</v>
      </c>
      <c r="I94" s="56" t="s">
        <v>1047</v>
      </c>
      <c r="J94" s="56" t="s">
        <v>1048</v>
      </c>
      <c r="K94" s="56" t="s">
        <v>87</v>
      </c>
      <c r="L94" s="90" t="str">
        <f t="shared" si="2"/>
        <v>NA</v>
      </c>
      <c r="M94" s="90" t="str" cm="1">
        <f t="array" ref="M94">IF(AND($P$3="",$Q$5=""),"",IF(ROWS($O$3:$O94)&lt;=$O$2,IFERROR(INDEX($A$3:$A$10626,_xlfn.AGGREGATE(15,3,($L$3:$L$10626&lt;&gt;"NA")/($L$3:$L$10626&lt;&gt;"NA")*(ROW($L$3:$L$10626)-ROW($L$2)),ROWS($O$3:$O94))),""),""))</f>
        <v/>
      </c>
      <c r="O94" s="91"/>
      <c r="P94" s="56"/>
      <c r="Q94" s="56"/>
      <c r="R94" s="56"/>
      <c r="S94" s="56"/>
      <c r="T94" s="56" t="s">
        <v>1049</v>
      </c>
      <c r="U94" s="56" t="s">
        <v>1050</v>
      </c>
      <c r="V94" s="56" t="s">
        <v>240</v>
      </c>
      <c r="W94" s="56" t="s">
        <v>81</v>
      </c>
      <c r="X94" s="56" t="s">
        <v>1039</v>
      </c>
      <c r="Y94" s="56"/>
      <c r="Z94" s="56" t="s">
        <v>1040</v>
      </c>
      <c r="AA94" s="56" t="s">
        <v>1041</v>
      </c>
      <c r="AB94" s="56" t="s">
        <v>1049</v>
      </c>
      <c r="AC94" s="56" t="s">
        <v>87</v>
      </c>
      <c r="AD94" s="90" t="str">
        <f t="shared" si="3"/>
        <v>NA</v>
      </c>
      <c r="AE94" s="90"/>
      <c r="AF94" s="90" t="str" cm="1">
        <f t="array" ref="AF94">IF(ROWS($O$3:$O92)&lt;=$O$2,IFERROR(INDEX($T$3:$T$10626,_xlfn.AGGREGATE(15,3,($AD$3:$AD$10626&lt;&gt;"NA")/($AD$3:$AD$10626&lt;&gt;"NA")*(ROW($AD$3:$AD$10626)-ROW($AD$2)),ROWS($O$3:$O92))),""),"")</f>
        <v/>
      </c>
      <c r="AG94" s="90"/>
    </row>
    <row r="95" spans="1:33">
      <c r="A95" s="56" t="s">
        <v>1051</v>
      </c>
      <c r="B95" s="56" t="s">
        <v>1052</v>
      </c>
      <c r="C95" s="56" t="s">
        <v>1053</v>
      </c>
      <c r="D95" s="56" t="s">
        <v>429</v>
      </c>
      <c r="E95" s="56" t="s">
        <v>1054</v>
      </c>
      <c r="F95" s="56" t="s">
        <v>22</v>
      </c>
      <c r="G95" s="56"/>
      <c r="H95" s="56" t="s">
        <v>1055</v>
      </c>
      <c r="I95" s="56" t="s">
        <v>1056</v>
      </c>
      <c r="J95" s="56" t="s">
        <v>1051</v>
      </c>
      <c r="K95" s="56" t="s">
        <v>87</v>
      </c>
      <c r="L95" s="90" t="str">
        <f t="shared" si="2"/>
        <v>NA</v>
      </c>
      <c r="M95" s="90" t="str" cm="1">
        <f t="array" ref="M95">IF(AND($P$3="",$Q$5=""),"",IF(ROWS($O$3:$O95)&lt;=$O$2,IFERROR(INDEX($A$3:$A$10626,_xlfn.AGGREGATE(15,3,($L$3:$L$10626&lt;&gt;"NA")/($L$3:$L$10626&lt;&gt;"NA")*(ROW($L$3:$L$10626)-ROW($L$2)),ROWS($O$3:$O95))),""),""))</f>
        <v/>
      </c>
      <c r="O95" s="91"/>
      <c r="P95" s="56"/>
      <c r="Q95" s="56"/>
      <c r="R95" s="56"/>
      <c r="S95" s="56"/>
      <c r="T95" s="56" t="s">
        <v>1057</v>
      </c>
      <c r="U95" s="56" t="s">
        <v>1058</v>
      </c>
      <c r="V95" s="56" t="s">
        <v>353</v>
      </c>
      <c r="W95" s="56" t="s">
        <v>81</v>
      </c>
      <c r="X95" s="56" t="s">
        <v>1059</v>
      </c>
      <c r="Y95" s="56"/>
      <c r="Z95" s="56" t="s">
        <v>1060</v>
      </c>
      <c r="AA95" s="56" t="s">
        <v>1061</v>
      </c>
      <c r="AB95" s="56" t="s">
        <v>1062</v>
      </c>
      <c r="AC95" s="56" t="s">
        <v>87</v>
      </c>
      <c r="AD95" s="90" t="str">
        <f t="shared" si="3"/>
        <v>NA</v>
      </c>
      <c r="AE95" s="90"/>
      <c r="AF95" s="90" t="str" cm="1">
        <f t="array" ref="AF95">IF(ROWS($O$3:$O93)&lt;=$O$2,IFERROR(INDEX($T$3:$T$10626,_xlfn.AGGREGATE(15,3,($AD$3:$AD$10626&lt;&gt;"NA")/($AD$3:$AD$10626&lt;&gt;"NA")*(ROW($AD$3:$AD$10626)-ROW($AD$2)),ROWS($O$3:$O93))),""),"")</f>
        <v/>
      </c>
      <c r="AG95" s="90"/>
    </row>
    <row r="96" spans="1:33">
      <c r="A96" s="56" t="s">
        <v>1063</v>
      </c>
      <c r="B96" s="56" t="s">
        <v>1064</v>
      </c>
      <c r="C96" s="56" t="s">
        <v>1065</v>
      </c>
      <c r="D96" s="56" t="s">
        <v>429</v>
      </c>
      <c r="E96" s="56" t="s">
        <v>1066</v>
      </c>
      <c r="F96" s="56" t="s">
        <v>22</v>
      </c>
      <c r="G96" s="56"/>
      <c r="H96" s="56" t="s">
        <v>1067</v>
      </c>
      <c r="I96" s="56" t="s">
        <v>1068</v>
      </c>
      <c r="J96" s="56" t="s">
        <v>1069</v>
      </c>
      <c r="K96" s="56" t="s">
        <v>87</v>
      </c>
      <c r="L96" s="90" t="str">
        <f t="shared" si="2"/>
        <v>NA</v>
      </c>
      <c r="M96" s="90" t="str" cm="1">
        <f t="array" ref="M96">IF(AND($P$3="",$Q$5=""),"",IF(ROWS($O$3:$O96)&lt;=$O$2,IFERROR(INDEX($A$3:$A$10626,_xlfn.AGGREGATE(15,3,($L$3:$L$10626&lt;&gt;"NA")/($L$3:$L$10626&lt;&gt;"NA")*(ROW($L$3:$L$10626)-ROW($L$2)),ROWS($O$3:$O96))),""),""))</f>
        <v/>
      </c>
      <c r="O96" s="91"/>
      <c r="P96" s="56"/>
      <c r="Q96" s="56"/>
      <c r="R96" s="56"/>
      <c r="S96" s="56"/>
      <c r="T96" s="56" t="s">
        <v>1070</v>
      </c>
      <c r="U96" s="56" t="s">
        <v>1071</v>
      </c>
      <c r="V96" s="56" t="s">
        <v>353</v>
      </c>
      <c r="W96" s="56" t="s">
        <v>81</v>
      </c>
      <c r="X96" s="56" t="s">
        <v>1072</v>
      </c>
      <c r="Y96" s="56"/>
      <c r="Z96" s="56" t="s">
        <v>1073</v>
      </c>
      <c r="AA96" s="56" t="s">
        <v>1074</v>
      </c>
      <c r="AB96" s="56" t="s">
        <v>1070</v>
      </c>
      <c r="AC96" s="56" t="s">
        <v>87</v>
      </c>
      <c r="AD96" s="90" t="str">
        <f t="shared" si="3"/>
        <v>NA</v>
      </c>
      <c r="AE96" s="90"/>
      <c r="AF96" s="90" t="str" cm="1">
        <f t="array" ref="AF96">IF(ROWS($O$3:$O94)&lt;=$O$2,IFERROR(INDEX($T$3:$T$10626,_xlfn.AGGREGATE(15,3,($AD$3:$AD$10626&lt;&gt;"NA")/($AD$3:$AD$10626&lt;&gt;"NA")*(ROW($AD$3:$AD$10626)-ROW($AD$2)),ROWS($O$3:$O94))),""),"")</f>
        <v/>
      </c>
      <c r="AG96" s="90"/>
    </row>
    <row r="97" spans="1:33">
      <c r="A97" s="56" t="s">
        <v>1075</v>
      </c>
      <c r="B97" s="56" t="s">
        <v>1076</v>
      </c>
      <c r="C97" s="56" t="s">
        <v>1077</v>
      </c>
      <c r="D97" s="56" t="s">
        <v>429</v>
      </c>
      <c r="E97" s="56" t="s">
        <v>1078</v>
      </c>
      <c r="F97" s="56" t="s">
        <v>22</v>
      </c>
      <c r="G97" s="56"/>
      <c r="H97" s="56" t="s">
        <v>1079</v>
      </c>
      <c r="I97" s="56" t="s">
        <v>1080</v>
      </c>
      <c r="J97" s="56" t="s">
        <v>1075</v>
      </c>
      <c r="K97" s="56" t="s">
        <v>87</v>
      </c>
      <c r="L97" s="90" t="str">
        <f t="shared" si="2"/>
        <v>NA</v>
      </c>
      <c r="M97" s="90" t="str" cm="1">
        <f t="array" ref="M97">IF(AND($P$3="",$Q$5=""),"",IF(ROWS($O$3:$O97)&lt;=$O$2,IFERROR(INDEX($A$3:$A$10626,_xlfn.AGGREGATE(15,3,($L$3:$L$10626&lt;&gt;"NA")/($L$3:$L$10626&lt;&gt;"NA")*(ROW($L$3:$L$10626)-ROW($L$2)),ROWS($O$3:$O97))),""),""))</f>
        <v/>
      </c>
      <c r="O97" s="91"/>
      <c r="P97" s="56"/>
      <c r="Q97" s="56"/>
      <c r="R97" s="56"/>
      <c r="S97" s="56"/>
      <c r="T97" s="56" t="s">
        <v>1081</v>
      </c>
      <c r="U97" s="56" t="s">
        <v>1082</v>
      </c>
      <c r="V97" s="56" t="s">
        <v>353</v>
      </c>
      <c r="W97" s="56" t="s">
        <v>81</v>
      </c>
      <c r="X97" s="56" t="s">
        <v>1072</v>
      </c>
      <c r="Y97" s="56"/>
      <c r="Z97" s="56" t="s">
        <v>1083</v>
      </c>
      <c r="AA97" s="56" t="s">
        <v>1074</v>
      </c>
      <c r="AB97" s="56" t="s">
        <v>1084</v>
      </c>
      <c r="AC97" s="56" t="s">
        <v>87</v>
      </c>
      <c r="AD97" s="90" t="str">
        <f t="shared" si="3"/>
        <v>NA</v>
      </c>
      <c r="AE97" s="90"/>
      <c r="AF97" s="90" t="str" cm="1">
        <f t="array" ref="AF97">IF(ROWS($O$3:$O95)&lt;=$O$2,IFERROR(INDEX($T$3:$T$10626,_xlfn.AGGREGATE(15,3,($AD$3:$AD$10626&lt;&gt;"NA")/($AD$3:$AD$10626&lt;&gt;"NA")*(ROW($AD$3:$AD$10626)-ROW($AD$2)),ROWS($O$3:$O95))),""),"")</f>
        <v/>
      </c>
      <c r="AG97" s="90"/>
    </row>
    <row r="98" spans="1:33">
      <c r="A98" s="56" t="s">
        <v>1085</v>
      </c>
      <c r="B98" s="56" t="s">
        <v>1086</v>
      </c>
      <c r="C98" s="56" t="s">
        <v>1087</v>
      </c>
      <c r="D98" s="56" t="s">
        <v>429</v>
      </c>
      <c r="E98" s="56" t="s">
        <v>1088</v>
      </c>
      <c r="F98" s="56" t="s">
        <v>22</v>
      </c>
      <c r="G98" s="56"/>
      <c r="H98" s="56" t="s">
        <v>1089</v>
      </c>
      <c r="I98" s="56" t="s">
        <v>1090</v>
      </c>
      <c r="J98" s="56" t="s">
        <v>1091</v>
      </c>
      <c r="K98" s="56" t="s">
        <v>87</v>
      </c>
      <c r="L98" s="90" t="str">
        <f t="shared" si="2"/>
        <v>NA</v>
      </c>
      <c r="M98" s="90" t="str" cm="1">
        <f t="array" ref="M98">IF(AND($P$3="",$Q$5=""),"",IF(ROWS($O$3:$O98)&lt;=$O$2,IFERROR(INDEX($A$3:$A$10626,_xlfn.AGGREGATE(15,3,($L$3:$L$10626&lt;&gt;"NA")/($L$3:$L$10626&lt;&gt;"NA")*(ROW($L$3:$L$10626)-ROW($L$2)),ROWS($O$3:$O98))),""),""))</f>
        <v/>
      </c>
      <c r="O98" s="91"/>
      <c r="P98" s="56"/>
      <c r="Q98" s="56"/>
      <c r="R98" s="56"/>
      <c r="S98" s="56"/>
      <c r="T98" s="56" t="s">
        <v>1092</v>
      </c>
      <c r="U98" s="56" t="s">
        <v>1093</v>
      </c>
      <c r="V98" s="56" t="s">
        <v>353</v>
      </c>
      <c r="W98" s="56" t="s">
        <v>81</v>
      </c>
      <c r="X98" s="56" t="s">
        <v>1094</v>
      </c>
      <c r="Y98" s="56"/>
      <c r="Z98" s="56" t="s">
        <v>1095</v>
      </c>
      <c r="AA98" s="56" t="s">
        <v>1096</v>
      </c>
      <c r="AB98" s="56" t="s">
        <v>1097</v>
      </c>
      <c r="AC98" s="56" t="s">
        <v>87</v>
      </c>
      <c r="AD98" s="90" t="str">
        <f t="shared" si="3"/>
        <v>NA</v>
      </c>
      <c r="AE98" s="90"/>
      <c r="AF98" s="90" t="str" cm="1">
        <f t="array" ref="AF98">IF(ROWS($O$3:$O96)&lt;=$O$2,IFERROR(INDEX($T$3:$T$10626,_xlfn.AGGREGATE(15,3,($AD$3:$AD$10626&lt;&gt;"NA")/($AD$3:$AD$10626&lt;&gt;"NA")*(ROW($AD$3:$AD$10626)-ROW($AD$2)),ROWS($O$3:$O96))),""),"")</f>
        <v/>
      </c>
      <c r="AG98" s="90"/>
    </row>
    <row r="99" spans="1:33">
      <c r="A99" s="56" t="s">
        <v>1098</v>
      </c>
      <c r="B99" s="56" t="s">
        <v>1099</v>
      </c>
      <c r="C99" s="56" t="s">
        <v>1100</v>
      </c>
      <c r="D99" s="56" t="s">
        <v>429</v>
      </c>
      <c r="E99" s="56" t="s">
        <v>1101</v>
      </c>
      <c r="F99" s="56" t="s">
        <v>22</v>
      </c>
      <c r="G99" s="56"/>
      <c r="H99" s="56" t="s">
        <v>1102</v>
      </c>
      <c r="I99" s="56" t="s">
        <v>1103</v>
      </c>
      <c r="J99" s="56" t="s">
        <v>1098</v>
      </c>
      <c r="K99" s="56" t="s">
        <v>87</v>
      </c>
      <c r="L99" s="90" t="str">
        <f t="shared" si="2"/>
        <v>NA</v>
      </c>
      <c r="M99" s="90" t="str" cm="1">
        <f t="array" ref="M99">IF(AND($P$3="",$Q$5=""),"",IF(ROWS($O$3:$O99)&lt;=$O$2,IFERROR(INDEX($A$3:$A$10626,_xlfn.AGGREGATE(15,3,($L$3:$L$10626&lt;&gt;"NA")/($L$3:$L$10626&lt;&gt;"NA")*(ROW($L$3:$L$10626)-ROW($L$2)),ROWS($O$3:$O99))),""),""))</f>
        <v/>
      </c>
      <c r="O99" s="91"/>
      <c r="P99" s="56"/>
      <c r="Q99" s="56"/>
      <c r="R99" s="56"/>
      <c r="S99" s="56"/>
      <c r="T99" s="56" t="s">
        <v>1104</v>
      </c>
      <c r="U99" s="56" t="s">
        <v>1105</v>
      </c>
      <c r="V99" s="56" t="s">
        <v>353</v>
      </c>
      <c r="W99" s="56" t="s">
        <v>81</v>
      </c>
      <c r="X99" s="56" t="s">
        <v>1106</v>
      </c>
      <c r="Y99" s="56"/>
      <c r="Z99" s="56" t="s">
        <v>1107</v>
      </c>
      <c r="AA99" s="56" t="s">
        <v>1108</v>
      </c>
      <c r="AB99" s="56" t="s">
        <v>1109</v>
      </c>
      <c r="AC99" s="56" t="s">
        <v>87</v>
      </c>
      <c r="AD99" s="90" t="str">
        <f t="shared" si="3"/>
        <v>NA</v>
      </c>
      <c r="AE99" s="90"/>
      <c r="AF99" s="90" t="str" cm="1">
        <f t="array" ref="AF99">IF(ROWS($O$3:$O97)&lt;=$O$2,IFERROR(INDEX($T$3:$T$10626,_xlfn.AGGREGATE(15,3,($AD$3:$AD$10626&lt;&gt;"NA")/($AD$3:$AD$10626&lt;&gt;"NA")*(ROW($AD$3:$AD$10626)-ROW($AD$2)),ROWS($O$3:$O97))),""),"")</f>
        <v/>
      </c>
      <c r="AG99" s="90"/>
    </row>
    <row r="100" spans="1:33">
      <c r="A100" s="56" t="s">
        <v>1110</v>
      </c>
      <c r="B100" s="56" t="s">
        <v>1111</v>
      </c>
      <c r="C100" s="56" t="s">
        <v>1112</v>
      </c>
      <c r="D100" s="56" t="s">
        <v>429</v>
      </c>
      <c r="E100" s="56" t="s">
        <v>1113</v>
      </c>
      <c r="F100" s="56" t="s">
        <v>22</v>
      </c>
      <c r="G100" s="56"/>
      <c r="H100" s="56" t="s">
        <v>1114</v>
      </c>
      <c r="I100" s="56" t="s">
        <v>1115</v>
      </c>
      <c r="J100" s="56" t="s">
        <v>1116</v>
      </c>
      <c r="K100" s="56" t="s">
        <v>87</v>
      </c>
      <c r="L100" s="90" t="str">
        <f t="shared" si="2"/>
        <v>NA</v>
      </c>
      <c r="M100" s="90" t="str" cm="1">
        <f t="array" ref="M100">IF(AND($P$3="",$Q$5=""),"",IF(ROWS($O$3:$O100)&lt;=$O$2,IFERROR(INDEX($A$3:$A$10626,_xlfn.AGGREGATE(15,3,($L$3:$L$10626&lt;&gt;"NA")/($L$3:$L$10626&lt;&gt;"NA")*(ROW($L$3:$L$10626)-ROW($L$2)),ROWS($O$3:$O100))),""),""))</f>
        <v/>
      </c>
      <c r="O100" s="91"/>
      <c r="P100" s="56"/>
      <c r="Q100" s="56"/>
      <c r="R100" s="56"/>
      <c r="S100" s="56"/>
      <c r="T100" s="56" t="s">
        <v>20</v>
      </c>
      <c r="U100" s="56" t="s">
        <v>1117</v>
      </c>
      <c r="V100" s="56" t="s">
        <v>353</v>
      </c>
      <c r="W100" s="56" t="s">
        <v>81</v>
      </c>
      <c r="X100" s="56" t="s">
        <v>1118</v>
      </c>
      <c r="Y100" s="56"/>
      <c r="Z100" s="56" t="s">
        <v>23</v>
      </c>
      <c r="AA100" s="56" t="s">
        <v>1119</v>
      </c>
      <c r="AB100" s="56" t="s">
        <v>1120</v>
      </c>
      <c r="AC100" s="56" t="s">
        <v>87</v>
      </c>
      <c r="AD100" s="90" t="str">
        <f t="shared" si="3"/>
        <v>NA</v>
      </c>
      <c r="AE100" s="90"/>
      <c r="AF100" s="90" t="str" cm="1">
        <f t="array" ref="AF100">IF(ROWS($O$3:$O98)&lt;=$O$2,IFERROR(INDEX($T$3:$T$10626,_xlfn.AGGREGATE(15,3,($AD$3:$AD$10626&lt;&gt;"NA")/($AD$3:$AD$10626&lt;&gt;"NA")*(ROW($AD$3:$AD$10626)-ROW($AD$2)),ROWS($O$3:$O98))),""),"")</f>
        <v/>
      </c>
      <c r="AG100" s="90"/>
    </row>
    <row r="101" spans="1:33">
      <c r="A101" s="56" t="s">
        <v>1121</v>
      </c>
      <c r="B101" s="56" t="s">
        <v>1122</v>
      </c>
      <c r="C101" s="56" t="s">
        <v>1123</v>
      </c>
      <c r="D101" s="56" t="s">
        <v>429</v>
      </c>
      <c r="E101" s="56" t="s">
        <v>1124</v>
      </c>
      <c r="F101" s="56" t="s">
        <v>22</v>
      </c>
      <c r="G101" s="56"/>
      <c r="H101" s="56" t="s">
        <v>1125</v>
      </c>
      <c r="I101" s="56" t="s">
        <v>1126</v>
      </c>
      <c r="J101" s="56" t="s">
        <v>1121</v>
      </c>
      <c r="K101" s="56" t="s">
        <v>87</v>
      </c>
      <c r="L101" s="90" t="str">
        <f t="shared" si="2"/>
        <v>NA</v>
      </c>
      <c r="M101" s="90" t="str" cm="1">
        <f t="array" ref="M101">IF(AND($P$3="",$Q$5=""),"",IF(ROWS($O$3:$O101)&lt;=$O$2,IFERROR(INDEX($A$3:$A$10626,_xlfn.AGGREGATE(15,3,($L$3:$L$10626&lt;&gt;"NA")/($L$3:$L$10626&lt;&gt;"NA")*(ROW($L$3:$L$10626)-ROW($L$2)),ROWS($O$3:$O101))),""),""))</f>
        <v/>
      </c>
      <c r="O101" s="91"/>
      <c r="P101" s="56"/>
      <c r="Q101" s="56"/>
      <c r="R101" s="56"/>
      <c r="S101" s="56"/>
      <c r="T101" s="56" t="s">
        <v>1127</v>
      </c>
      <c r="U101" s="56" t="s">
        <v>1128</v>
      </c>
      <c r="V101" s="56" t="s">
        <v>353</v>
      </c>
      <c r="W101" s="56" t="s">
        <v>81</v>
      </c>
      <c r="X101" s="56" t="s">
        <v>1129</v>
      </c>
      <c r="Y101" s="56"/>
      <c r="Z101" s="56" t="s">
        <v>1130</v>
      </c>
      <c r="AA101" s="56" t="s">
        <v>1131</v>
      </c>
      <c r="AB101" s="56" t="s">
        <v>1132</v>
      </c>
      <c r="AC101" s="56" t="s">
        <v>87</v>
      </c>
      <c r="AD101" s="90" t="str">
        <f t="shared" si="3"/>
        <v>NA</v>
      </c>
      <c r="AE101" s="90"/>
      <c r="AF101" s="90" t="str" cm="1">
        <f t="array" ref="AF101">IF(ROWS($O$3:$O99)&lt;=$O$2,IFERROR(INDEX($T$3:$T$10626,_xlfn.AGGREGATE(15,3,($AD$3:$AD$10626&lt;&gt;"NA")/($AD$3:$AD$10626&lt;&gt;"NA")*(ROW($AD$3:$AD$10626)-ROW($AD$2)),ROWS($O$3:$O99))),""),"")</f>
        <v/>
      </c>
      <c r="AG101" s="90"/>
    </row>
    <row r="102" spans="1:33">
      <c r="A102" s="56" t="s">
        <v>1133</v>
      </c>
      <c r="B102" s="56" t="s">
        <v>1134</v>
      </c>
      <c r="C102" s="56" t="s">
        <v>1135</v>
      </c>
      <c r="D102" s="56" t="s">
        <v>429</v>
      </c>
      <c r="E102" s="56" t="s">
        <v>104</v>
      </c>
      <c r="F102" s="56" t="s">
        <v>22</v>
      </c>
      <c r="G102" s="56"/>
      <c r="H102" s="56" t="s">
        <v>1136</v>
      </c>
      <c r="I102" s="56" t="s">
        <v>1137</v>
      </c>
      <c r="J102" s="56" t="s">
        <v>1138</v>
      </c>
      <c r="K102" s="56" t="s">
        <v>87</v>
      </c>
      <c r="L102" s="90" t="str">
        <f t="shared" si="2"/>
        <v>NA</v>
      </c>
      <c r="M102" s="90"/>
      <c r="O102" s="91"/>
      <c r="P102" s="56"/>
      <c r="Q102" s="56"/>
      <c r="R102" s="56"/>
      <c r="S102" s="56"/>
      <c r="T102" s="56" t="s">
        <v>1139</v>
      </c>
      <c r="U102" s="56" t="s">
        <v>1140</v>
      </c>
      <c r="V102" s="56" t="s">
        <v>353</v>
      </c>
      <c r="W102" s="56" t="s">
        <v>81</v>
      </c>
      <c r="X102" s="56" t="s">
        <v>1141</v>
      </c>
      <c r="Y102" s="56"/>
      <c r="Z102" s="56" t="s">
        <v>1142</v>
      </c>
      <c r="AA102" s="56" t="s">
        <v>1143</v>
      </c>
      <c r="AB102" s="56" t="s">
        <v>1144</v>
      </c>
      <c r="AC102" s="56" t="s">
        <v>87</v>
      </c>
      <c r="AD102" s="90" t="str">
        <f t="shared" si="3"/>
        <v>NA</v>
      </c>
      <c r="AE102" s="90"/>
      <c r="AF102" s="90" t="str" cm="1">
        <f t="array" ref="AF102">IF(ROWS($O$3:$O100)&lt;=$O$2,IFERROR(INDEX($T$3:$T$10626,_xlfn.AGGREGATE(15,3,($AD$3:$AD$10626&lt;&gt;"NA")/($AD$3:$AD$10626&lt;&gt;"NA")*(ROW($AD$3:$AD$10626)-ROW($AD$2)),ROWS($O$3:$O100))),""),"")</f>
        <v/>
      </c>
      <c r="AG102" s="90"/>
    </row>
    <row r="103" spans="1:33">
      <c r="A103" s="56" t="s">
        <v>1145</v>
      </c>
      <c r="B103" s="56" t="s">
        <v>1146</v>
      </c>
      <c r="C103" s="56" t="s">
        <v>1147</v>
      </c>
      <c r="D103" s="56" t="s">
        <v>429</v>
      </c>
      <c r="E103" s="56" t="s">
        <v>1148</v>
      </c>
      <c r="F103" s="56" t="s">
        <v>22</v>
      </c>
      <c r="G103" s="56"/>
      <c r="H103" s="56" t="s">
        <v>1149</v>
      </c>
      <c r="I103" s="56" t="s">
        <v>1150</v>
      </c>
      <c r="J103" s="56" t="s">
        <v>1151</v>
      </c>
      <c r="K103" s="56" t="s">
        <v>87</v>
      </c>
      <c r="L103" s="90" t="str">
        <f t="shared" si="2"/>
        <v>NA</v>
      </c>
      <c r="M103" s="90"/>
      <c r="O103" s="91"/>
      <c r="P103" s="56"/>
      <c r="Q103" s="56"/>
      <c r="R103" s="56"/>
      <c r="S103" s="56"/>
      <c r="T103" s="56" t="s">
        <v>1152</v>
      </c>
      <c r="U103" s="56" t="s">
        <v>1153</v>
      </c>
      <c r="V103" s="56" t="s">
        <v>353</v>
      </c>
      <c r="W103" s="56" t="s">
        <v>81</v>
      </c>
      <c r="X103" s="56" t="s">
        <v>1154</v>
      </c>
      <c r="Y103" s="56"/>
      <c r="Z103" s="56" t="s">
        <v>1155</v>
      </c>
      <c r="AA103" s="56" t="s">
        <v>1156</v>
      </c>
      <c r="AB103" s="56" t="s">
        <v>1157</v>
      </c>
      <c r="AC103" s="56" t="s">
        <v>87</v>
      </c>
      <c r="AD103" s="90" t="str">
        <f t="shared" si="3"/>
        <v>NA</v>
      </c>
      <c r="AE103" s="90"/>
      <c r="AF103" s="90" t="str" cm="1">
        <f t="array" ref="AF103">IF(ROWS($O$3:$O101)&lt;=$O$2,IFERROR(INDEX($T$3:$T$10626,_xlfn.AGGREGATE(15,3,($AD$3:$AD$10626&lt;&gt;"NA")/($AD$3:$AD$10626&lt;&gt;"NA")*(ROW($AD$3:$AD$10626)-ROW($AD$2)),ROWS($O$3:$O101))),""),"")</f>
        <v/>
      </c>
      <c r="AG103" s="90"/>
    </row>
    <row r="104" spans="1:33">
      <c r="A104" s="56" t="s">
        <v>1158</v>
      </c>
      <c r="B104" s="56" t="s">
        <v>1159</v>
      </c>
      <c r="C104" s="56" t="s">
        <v>1160</v>
      </c>
      <c r="D104" s="56" t="s">
        <v>429</v>
      </c>
      <c r="E104" s="56" t="s">
        <v>1161</v>
      </c>
      <c r="F104" s="56" t="s">
        <v>22</v>
      </c>
      <c r="G104" s="56"/>
      <c r="H104" s="56" t="s">
        <v>1162</v>
      </c>
      <c r="I104" s="56" t="s">
        <v>1163</v>
      </c>
      <c r="J104" s="56" t="s">
        <v>1164</v>
      </c>
      <c r="K104" s="56" t="s">
        <v>87</v>
      </c>
      <c r="L104" s="90" t="str">
        <f t="shared" si="2"/>
        <v>NA</v>
      </c>
      <c r="M104" s="90"/>
      <c r="O104" s="91"/>
      <c r="P104" s="56"/>
      <c r="Q104" s="56"/>
      <c r="R104" s="56"/>
      <c r="S104" s="56"/>
      <c r="T104" s="56" t="s">
        <v>1165</v>
      </c>
      <c r="U104" s="56" t="s">
        <v>1166</v>
      </c>
      <c r="V104" s="56" t="s">
        <v>353</v>
      </c>
      <c r="W104" s="56" t="s">
        <v>81</v>
      </c>
      <c r="X104" s="56" t="s">
        <v>1167</v>
      </c>
      <c r="Y104" s="56"/>
      <c r="Z104" s="56" t="s">
        <v>1168</v>
      </c>
      <c r="AA104" s="56" t="s">
        <v>1169</v>
      </c>
      <c r="AB104" s="56" t="s">
        <v>1170</v>
      </c>
      <c r="AC104" s="56" t="s">
        <v>87</v>
      </c>
      <c r="AD104" s="90" t="str">
        <f t="shared" si="3"/>
        <v>NA</v>
      </c>
      <c r="AE104" s="90"/>
      <c r="AF104" s="90" t="str" cm="1">
        <f t="array" ref="AF104">IF(ROWS($O$3:$O102)&lt;=$O$2,IFERROR(INDEX($T$3:$T$10626,_xlfn.AGGREGATE(15,3,($AD$3:$AD$10626&lt;&gt;"NA")/($AD$3:$AD$10626&lt;&gt;"NA")*(ROW($AD$3:$AD$10626)-ROW($AD$2)),ROWS($O$3:$O102))),""),"")</f>
        <v/>
      </c>
      <c r="AG104" s="90"/>
    </row>
    <row r="105" spans="1:33">
      <c r="A105" s="56" t="s">
        <v>1171</v>
      </c>
      <c r="B105" s="56" t="s">
        <v>1172</v>
      </c>
      <c r="C105" s="56" t="s">
        <v>1173</v>
      </c>
      <c r="D105" s="56" t="s">
        <v>429</v>
      </c>
      <c r="E105" s="56" t="s">
        <v>1174</v>
      </c>
      <c r="F105" s="56" t="s">
        <v>22</v>
      </c>
      <c r="G105" s="56"/>
      <c r="H105" s="56" t="s">
        <v>1175</v>
      </c>
      <c r="I105" s="56" t="s">
        <v>1176</v>
      </c>
      <c r="J105" s="56" t="s">
        <v>1177</v>
      </c>
      <c r="K105" s="56" t="s">
        <v>87</v>
      </c>
      <c r="L105" s="90" t="str">
        <f t="shared" si="2"/>
        <v>NA</v>
      </c>
      <c r="M105" s="112"/>
      <c r="O105" s="91"/>
      <c r="P105" s="56"/>
      <c r="Q105" s="56"/>
      <c r="R105" s="56"/>
      <c r="S105" s="56"/>
      <c r="T105" s="56" t="s">
        <v>1178</v>
      </c>
      <c r="U105" s="56" t="s">
        <v>1179</v>
      </c>
      <c r="V105" s="56" t="s">
        <v>353</v>
      </c>
      <c r="W105" s="56" t="s">
        <v>81</v>
      </c>
      <c r="X105" s="56" t="s">
        <v>1167</v>
      </c>
      <c r="Y105" s="56"/>
      <c r="Z105" s="56" t="s">
        <v>1180</v>
      </c>
      <c r="AA105" s="56" t="s">
        <v>1169</v>
      </c>
      <c r="AB105" s="56" t="s">
        <v>1181</v>
      </c>
      <c r="AC105" s="56" t="s">
        <v>87</v>
      </c>
      <c r="AD105" s="90" t="str">
        <f t="shared" si="3"/>
        <v>NA</v>
      </c>
      <c r="AE105" s="90"/>
      <c r="AF105" s="90" t="str" cm="1">
        <f t="array" ref="AF105">IF(ROWS($O$3:$O103)&lt;=$O$2,IFERROR(INDEX($T$3:$T$10626,_xlfn.AGGREGATE(15,3,($AD$3:$AD$10626&lt;&gt;"NA")/($AD$3:$AD$10626&lt;&gt;"NA")*(ROW($AD$3:$AD$10626)-ROW($AD$2)),ROWS($O$3:$O103))),""),"")</f>
        <v/>
      </c>
      <c r="AG105" s="90"/>
    </row>
    <row r="106" spans="1:33">
      <c r="A106" s="56" t="s">
        <v>1182</v>
      </c>
      <c r="B106" s="56" t="s">
        <v>1183</v>
      </c>
      <c r="C106" s="56" t="s">
        <v>1184</v>
      </c>
      <c r="D106" s="56" t="s">
        <v>429</v>
      </c>
      <c r="E106" s="56" t="s">
        <v>1185</v>
      </c>
      <c r="F106" s="56" t="s">
        <v>22</v>
      </c>
      <c r="G106" s="56"/>
      <c r="H106" s="56" t="s">
        <v>1186</v>
      </c>
      <c r="I106" s="56" t="s">
        <v>1187</v>
      </c>
      <c r="J106" s="56" t="s">
        <v>1188</v>
      </c>
      <c r="K106" s="56" t="s">
        <v>87</v>
      </c>
      <c r="L106" s="90" t="str">
        <f t="shared" si="2"/>
        <v>NA</v>
      </c>
      <c r="M106" s="90"/>
      <c r="O106" s="91"/>
      <c r="P106" s="56"/>
      <c r="Q106" s="56"/>
      <c r="R106" s="56"/>
      <c r="S106" s="56"/>
      <c r="T106" s="56" t="s">
        <v>1189</v>
      </c>
      <c r="U106" s="56" t="s">
        <v>1190</v>
      </c>
      <c r="V106" s="56" t="s">
        <v>353</v>
      </c>
      <c r="W106" s="56" t="s">
        <v>81</v>
      </c>
      <c r="X106" s="56" t="s">
        <v>1191</v>
      </c>
      <c r="Y106" s="56"/>
      <c r="Z106" s="56" t="s">
        <v>1192</v>
      </c>
      <c r="AA106" s="56" t="s">
        <v>1193</v>
      </c>
      <c r="AB106" s="56" t="s">
        <v>1194</v>
      </c>
      <c r="AC106" s="56" t="s">
        <v>87</v>
      </c>
      <c r="AD106" s="90" t="str">
        <f t="shared" si="3"/>
        <v>NA</v>
      </c>
      <c r="AE106" s="90"/>
      <c r="AF106" s="90"/>
      <c r="AG106" s="90"/>
    </row>
    <row r="107" spans="1:33">
      <c r="A107" s="56" t="s">
        <v>1195</v>
      </c>
      <c r="B107" s="56" t="s">
        <v>1196</v>
      </c>
      <c r="C107" s="56" t="s">
        <v>1197</v>
      </c>
      <c r="D107" s="56" t="s">
        <v>429</v>
      </c>
      <c r="E107" s="56" t="s">
        <v>1198</v>
      </c>
      <c r="F107" s="56" t="s">
        <v>22</v>
      </c>
      <c r="G107" s="56"/>
      <c r="H107" s="56" t="s">
        <v>1199</v>
      </c>
      <c r="I107" s="56" t="s">
        <v>1200</v>
      </c>
      <c r="J107" s="56" t="s">
        <v>1201</v>
      </c>
      <c r="K107" s="56" t="s">
        <v>87</v>
      </c>
      <c r="L107" s="90" t="str">
        <f t="shared" si="2"/>
        <v>NA</v>
      </c>
      <c r="M107" s="90"/>
      <c r="O107" s="91"/>
      <c r="P107" s="56"/>
      <c r="Q107" s="56"/>
      <c r="R107" s="56"/>
      <c r="S107" s="56"/>
      <c r="T107" s="56" t="s">
        <v>1202</v>
      </c>
      <c r="U107" s="56" t="s">
        <v>1203</v>
      </c>
      <c r="V107" s="56" t="s">
        <v>353</v>
      </c>
      <c r="W107" s="56" t="s">
        <v>81</v>
      </c>
      <c r="X107" s="56" t="s">
        <v>21</v>
      </c>
      <c r="Y107" s="56"/>
      <c r="Z107" s="56" t="s">
        <v>354</v>
      </c>
      <c r="AA107" s="56" t="s">
        <v>355</v>
      </c>
      <c r="AB107" s="56" t="s">
        <v>1204</v>
      </c>
      <c r="AC107" s="56" t="s">
        <v>87</v>
      </c>
      <c r="AD107" s="90" t="str">
        <f t="shared" si="3"/>
        <v>NA</v>
      </c>
      <c r="AE107" s="90"/>
      <c r="AF107" s="90"/>
      <c r="AG107" s="90"/>
    </row>
    <row r="108" spans="1:33">
      <c r="A108" s="56" t="s">
        <v>1205</v>
      </c>
      <c r="B108" s="56" t="s">
        <v>1206</v>
      </c>
      <c r="C108" s="56" t="s">
        <v>1207</v>
      </c>
      <c r="D108" s="56" t="s">
        <v>429</v>
      </c>
      <c r="E108" s="56" t="s">
        <v>187</v>
      </c>
      <c r="F108" s="56" t="s">
        <v>22</v>
      </c>
      <c r="G108" s="56"/>
      <c r="H108" s="56" t="s">
        <v>1208</v>
      </c>
      <c r="I108" s="56" t="s">
        <v>1209</v>
      </c>
      <c r="J108" s="56" t="s">
        <v>1210</v>
      </c>
      <c r="K108" s="56" t="s">
        <v>87</v>
      </c>
      <c r="L108" s="90" t="str">
        <f t="shared" si="2"/>
        <v>NA</v>
      </c>
      <c r="M108" s="90"/>
      <c r="O108" s="91"/>
      <c r="P108" s="56"/>
      <c r="Q108" s="56"/>
      <c r="R108" s="56"/>
      <c r="S108" s="56"/>
      <c r="T108" s="56" t="s">
        <v>1211</v>
      </c>
      <c r="U108" s="56" t="s">
        <v>1212</v>
      </c>
      <c r="V108" s="56" t="s">
        <v>353</v>
      </c>
      <c r="W108" s="56" t="s">
        <v>81</v>
      </c>
      <c r="X108" s="56" t="s">
        <v>21</v>
      </c>
      <c r="Y108" s="56"/>
      <c r="Z108" s="56" t="s">
        <v>354</v>
      </c>
      <c r="AA108" s="56" t="s">
        <v>355</v>
      </c>
      <c r="AB108" s="56" t="s">
        <v>1213</v>
      </c>
      <c r="AC108" s="56" t="s">
        <v>87</v>
      </c>
      <c r="AD108" s="90" t="str">
        <f t="shared" si="3"/>
        <v>NA</v>
      </c>
      <c r="AE108" s="90"/>
      <c r="AF108" s="90"/>
      <c r="AG108" s="90"/>
    </row>
    <row r="109" spans="1:33">
      <c r="A109" s="56" t="s">
        <v>1214</v>
      </c>
      <c r="B109" s="56" t="s">
        <v>1215</v>
      </c>
      <c r="C109" s="56" t="s">
        <v>1216</v>
      </c>
      <c r="D109" s="56" t="s">
        <v>429</v>
      </c>
      <c r="E109" s="56" t="s">
        <v>1217</v>
      </c>
      <c r="F109" s="56" t="s">
        <v>22</v>
      </c>
      <c r="G109" s="56"/>
      <c r="H109" s="56" t="s">
        <v>1218</v>
      </c>
      <c r="I109" s="56" t="s">
        <v>1219</v>
      </c>
      <c r="J109" s="56" t="s">
        <v>1220</v>
      </c>
      <c r="K109" s="56" t="s">
        <v>87</v>
      </c>
      <c r="L109" s="90" t="str">
        <f t="shared" si="2"/>
        <v>NA</v>
      </c>
      <c r="M109" s="90"/>
      <c r="O109" s="91"/>
      <c r="P109" s="56"/>
      <c r="Q109" s="56"/>
      <c r="R109" s="56"/>
      <c r="S109" s="56"/>
      <c r="T109" s="56" t="s">
        <v>1221</v>
      </c>
      <c r="U109" s="56" t="s">
        <v>1222</v>
      </c>
      <c r="V109" s="56" t="s">
        <v>353</v>
      </c>
      <c r="W109" s="56" t="s">
        <v>81</v>
      </c>
      <c r="X109" s="56" t="s">
        <v>21</v>
      </c>
      <c r="Y109" s="56"/>
      <c r="Z109" s="56" t="s">
        <v>354</v>
      </c>
      <c r="AA109" s="56" t="s">
        <v>355</v>
      </c>
      <c r="AB109" s="56" t="s">
        <v>1221</v>
      </c>
      <c r="AC109" s="56" t="s">
        <v>87</v>
      </c>
      <c r="AD109" s="90" t="str">
        <f t="shared" si="3"/>
        <v>NA</v>
      </c>
      <c r="AE109" s="90"/>
      <c r="AF109" s="90"/>
      <c r="AG109" s="90"/>
    </row>
    <row r="110" spans="1:33">
      <c r="A110" s="56" t="s">
        <v>1223</v>
      </c>
      <c r="B110" s="56" t="s">
        <v>1224</v>
      </c>
      <c r="C110" s="56" t="s">
        <v>1225</v>
      </c>
      <c r="D110" s="56" t="s">
        <v>429</v>
      </c>
      <c r="E110" s="56" t="s">
        <v>1226</v>
      </c>
      <c r="F110" s="56" t="s">
        <v>22</v>
      </c>
      <c r="G110" s="56"/>
      <c r="H110" s="56" t="s">
        <v>1227</v>
      </c>
      <c r="I110" s="56" t="s">
        <v>1228</v>
      </c>
      <c r="J110" s="56" t="s">
        <v>1229</v>
      </c>
      <c r="K110" s="56" t="s">
        <v>87</v>
      </c>
      <c r="L110" s="90" t="str">
        <f t="shared" si="2"/>
        <v>NA</v>
      </c>
      <c r="M110" s="90"/>
      <c r="O110" s="91"/>
      <c r="P110" s="56"/>
      <c r="Q110" s="56"/>
      <c r="R110" s="56"/>
      <c r="S110" s="56"/>
      <c r="T110" s="56" t="s">
        <v>1230</v>
      </c>
      <c r="U110" s="56" t="s">
        <v>1231</v>
      </c>
      <c r="V110" s="56" t="s">
        <v>353</v>
      </c>
      <c r="W110" s="56" t="s">
        <v>81</v>
      </c>
      <c r="X110" s="56" t="s">
        <v>21</v>
      </c>
      <c r="Y110" s="56"/>
      <c r="Z110" s="56" t="s">
        <v>354</v>
      </c>
      <c r="AA110" s="56" t="s">
        <v>355</v>
      </c>
      <c r="AB110" s="56" t="s">
        <v>1232</v>
      </c>
      <c r="AC110" s="56" t="s">
        <v>87</v>
      </c>
      <c r="AD110" s="90" t="str">
        <f t="shared" si="3"/>
        <v>NA</v>
      </c>
      <c r="AE110" s="90"/>
      <c r="AF110" s="90"/>
      <c r="AG110" s="90"/>
    </row>
    <row r="111" spans="1:33">
      <c r="A111" s="56" t="s">
        <v>1233</v>
      </c>
      <c r="B111" s="56" t="s">
        <v>1234</v>
      </c>
      <c r="C111" s="56" t="s">
        <v>1235</v>
      </c>
      <c r="D111" s="56" t="s">
        <v>429</v>
      </c>
      <c r="E111" s="56" t="s">
        <v>1236</v>
      </c>
      <c r="F111" s="56" t="s">
        <v>22</v>
      </c>
      <c r="G111" s="56"/>
      <c r="H111" s="56" t="s">
        <v>1237</v>
      </c>
      <c r="I111" s="56" t="s">
        <v>1238</v>
      </c>
      <c r="J111" s="56" t="s">
        <v>1239</v>
      </c>
      <c r="K111" s="56" t="s">
        <v>87</v>
      </c>
      <c r="L111" s="90" t="str">
        <f t="shared" si="2"/>
        <v>NA</v>
      </c>
      <c r="M111" s="90"/>
      <c r="O111" s="91"/>
      <c r="P111" s="56"/>
      <c r="Q111" s="56"/>
      <c r="R111" s="56"/>
      <c r="S111" s="56"/>
      <c r="T111" s="56" t="s">
        <v>1240</v>
      </c>
      <c r="U111" s="56" t="s">
        <v>1241</v>
      </c>
      <c r="V111" s="56" t="s">
        <v>353</v>
      </c>
      <c r="W111" s="56" t="s">
        <v>81</v>
      </c>
      <c r="X111" s="56" t="s">
        <v>21</v>
      </c>
      <c r="Y111" s="56"/>
      <c r="Z111" s="56" t="s">
        <v>354</v>
      </c>
      <c r="AA111" s="56" t="s">
        <v>355</v>
      </c>
      <c r="AB111" s="56" t="s">
        <v>1242</v>
      </c>
      <c r="AC111" s="56" t="s">
        <v>87</v>
      </c>
      <c r="AD111" s="90" t="str">
        <f t="shared" si="3"/>
        <v>NA</v>
      </c>
      <c r="AE111" s="90"/>
      <c r="AF111" s="90"/>
      <c r="AG111" s="90"/>
    </row>
    <row r="112" spans="1:33">
      <c r="A112" s="56" t="s">
        <v>1243</v>
      </c>
      <c r="B112" s="56" t="s">
        <v>1244</v>
      </c>
      <c r="C112" s="56" t="s">
        <v>1245</v>
      </c>
      <c r="D112" s="56" t="s">
        <v>429</v>
      </c>
      <c r="E112" s="56" t="s">
        <v>1246</v>
      </c>
      <c r="F112" s="56" t="s">
        <v>22</v>
      </c>
      <c r="G112" s="56"/>
      <c r="H112" s="56" t="s">
        <v>1247</v>
      </c>
      <c r="I112" s="56" t="s">
        <v>1248</v>
      </c>
      <c r="J112" s="56" t="s">
        <v>1249</v>
      </c>
      <c r="K112" s="56" t="s">
        <v>87</v>
      </c>
      <c r="L112" s="90" t="str">
        <f t="shared" si="2"/>
        <v>NA</v>
      </c>
      <c r="M112" s="90"/>
      <c r="O112" s="91"/>
      <c r="P112" s="56"/>
      <c r="Q112" s="56"/>
      <c r="R112" s="56"/>
      <c r="S112" s="56"/>
      <c r="T112" s="56" t="s">
        <v>1250</v>
      </c>
      <c r="U112" s="56" t="s">
        <v>1251</v>
      </c>
      <c r="V112" s="56" t="s">
        <v>353</v>
      </c>
      <c r="W112" s="56" t="s">
        <v>81</v>
      </c>
      <c r="X112" s="56" t="s">
        <v>21</v>
      </c>
      <c r="Y112" s="56"/>
      <c r="Z112" s="56" t="s">
        <v>354</v>
      </c>
      <c r="AA112" s="56" t="s">
        <v>355</v>
      </c>
      <c r="AB112" s="56" t="s">
        <v>1252</v>
      </c>
      <c r="AC112" s="56" t="s">
        <v>87</v>
      </c>
      <c r="AD112" s="90" t="str">
        <f t="shared" si="3"/>
        <v>NA</v>
      </c>
      <c r="AE112" s="90"/>
      <c r="AF112" s="90"/>
      <c r="AG112" s="90"/>
    </row>
    <row r="113" spans="1:33">
      <c r="A113" s="56" t="s">
        <v>1253</v>
      </c>
      <c r="B113" s="56" t="s">
        <v>1254</v>
      </c>
      <c r="C113" s="56" t="s">
        <v>1255</v>
      </c>
      <c r="D113" s="56" t="s">
        <v>429</v>
      </c>
      <c r="E113" s="56" t="s">
        <v>1256</v>
      </c>
      <c r="F113" s="56" t="s">
        <v>22</v>
      </c>
      <c r="G113" s="56"/>
      <c r="H113" s="56" t="s">
        <v>1257</v>
      </c>
      <c r="I113" s="56" t="s">
        <v>1258</v>
      </c>
      <c r="J113" s="56" t="s">
        <v>1259</v>
      </c>
      <c r="K113" s="56" t="s">
        <v>87</v>
      </c>
      <c r="L113" s="90" t="str">
        <f t="shared" si="2"/>
        <v>NA</v>
      </c>
      <c r="M113" s="90"/>
      <c r="O113" s="91"/>
      <c r="P113" s="56"/>
      <c r="Q113" s="56"/>
      <c r="R113" s="56"/>
      <c r="S113" s="56"/>
      <c r="T113" s="56" t="s">
        <v>1260</v>
      </c>
      <c r="U113" s="56" t="s">
        <v>1261</v>
      </c>
      <c r="V113" s="56" t="s">
        <v>353</v>
      </c>
      <c r="W113" s="56" t="s">
        <v>81</v>
      </c>
      <c r="X113" s="56" t="s">
        <v>21</v>
      </c>
      <c r="Y113" s="56"/>
      <c r="Z113" s="56" t="s">
        <v>354</v>
      </c>
      <c r="AA113" s="56" t="s">
        <v>355</v>
      </c>
      <c r="AB113" s="56" t="s">
        <v>1262</v>
      </c>
      <c r="AC113" s="56" t="s">
        <v>87</v>
      </c>
      <c r="AD113" s="90" t="str">
        <f t="shared" si="3"/>
        <v>NA</v>
      </c>
      <c r="AE113" s="90"/>
      <c r="AF113" s="90"/>
      <c r="AG113" s="90"/>
    </row>
    <row r="114" spans="1:33">
      <c r="A114" s="56" t="s">
        <v>1263</v>
      </c>
      <c r="B114" s="56" t="s">
        <v>1264</v>
      </c>
      <c r="C114" s="56" t="s">
        <v>1265</v>
      </c>
      <c r="D114" s="56" t="s">
        <v>429</v>
      </c>
      <c r="E114" s="56" t="s">
        <v>1266</v>
      </c>
      <c r="F114" s="56" t="s">
        <v>22</v>
      </c>
      <c r="G114" s="56"/>
      <c r="H114" s="56" t="s">
        <v>1267</v>
      </c>
      <c r="I114" s="56" t="s">
        <v>1268</v>
      </c>
      <c r="J114" s="56" t="s">
        <v>1269</v>
      </c>
      <c r="K114" s="56" t="s">
        <v>87</v>
      </c>
      <c r="L114" s="90" t="str">
        <f t="shared" si="2"/>
        <v>NA</v>
      </c>
      <c r="M114" s="90"/>
      <c r="O114" s="91"/>
      <c r="P114" s="56"/>
      <c r="Q114" s="56"/>
      <c r="R114" s="56"/>
      <c r="S114" s="56"/>
      <c r="T114" s="56" t="s">
        <v>1270</v>
      </c>
      <c r="U114" s="56" t="s">
        <v>1271</v>
      </c>
      <c r="V114" s="56" t="s">
        <v>353</v>
      </c>
      <c r="W114" s="56" t="s">
        <v>81</v>
      </c>
      <c r="X114" s="56" t="s">
        <v>21</v>
      </c>
      <c r="Y114" s="56"/>
      <c r="Z114" s="56" t="s">
        <v>354</v>
      </c>
      <c r="AA114" s="56" t="s">
        <v>355</v>
      </c>
      <c r="AB114" s="56" t="s">
        <v>1272</v>
      </c>
      <c r="AC114" s="56" t="s">
        <v>87</v>
      </c>
      <c r="AD114" s="90" t="str">
        <f t="shared" si="3"/>
        <v>NA</v>
      </c>
      <c r="AE114" s="90"/>
      <c r="AF114" s="90"/>
      <c r="AG114" s="90"/>
    </row>
    <row r="115" spans="1:33">
      <c r="A115" s="56" t="s">
        <v>1273</v>
      </c>
      <c r="B115" s="56" t="s">
        <v>1274</v>
      </c>
      <c r="C115" s="56" t="s">
        <v>1275</v>
      </c>
      <c r="D115" s="56" t="s">
        <v>429</v>
      </c>
      <c r="E115" s="56" t="s">
        <v>1276</v>
      </c>
      <c r="F115" s="56" t="s">
        <v>22</v>
      </c>
      <c r="G115" s="56"/>
      <c r="H115" s="56" t="s">
        <v>1277</v>
      </c>
      <c r="I115" s="56" t="s">
        <v>1278</v>
      </c>
      <c r="J115" s="56" t="s">
        <v>1279</v>
      </c>
      <c r="K115" s="56" t="s">
        <v>87</v>
      </c>
      <c r="L115" s="90" t="str">
        <f t="shared" si="2"/>
        <v>NA</v>
      </c>
      <c r="M115" s="90"/>
      <c r="O115" s="91"/>
      <c r="P115" s="56"/>
      <c r="Q115" s="56"/>
      <c r="R115" s="56"/>
      <c r="S115" s="56"/>
      <c r="T115" s="56" t="s">
        <v>1280</v>
      </c>
      <c r="U115" s="56" t="s">
        <v>1281</v>
      </c>
      <c r="V115" s="56" t="s">
        <v>353</v>
      </c>
      <c r="W115" s="56" t="s">
        <v>81</v>
      </c>
      <c r="X115" s="56" t="s">
        <v>21</v>
      </c>
      <c r="Y115" s="56"/>
      <c r="Z115" s="56" t="s">
        <v>354</v>
      </c>
      <c r="AA115" s="56" t="s">
        <v>355</v>
      </c>
      <c r="AB115" s="56" t="s">
        <v>1280</v>
      </c>
      <c r="AC115" s="56" t="s">
        <v>87</v>
      </c>
      <c r="AD115" s="90" t="str">
        <f t="shared" si="3"/>
        <v>NA</v>
      </c>
      <c r="AE115" s="90"/>
      <c r="AF115" s="90"/>
      <c r="AG115" s="90"/>
    </row>
    <row r="116" spans="1:33">
      <c r="A116" s="56" t="s">
        <v>1282</v>
      </c>
      <c r="B116" s="56" t="s">
        <v>1283</v>
      </c>
      <c r="C116" s="56" t="s">
        <v>1284</v>
      </c>
      <c r="D116" s="56" t="s">
        <v>429</v>
      </c>
      <c r="E116" s="56" t="s">
        <v>1285</v>
      </c>
      <c r="F116" s="56" t="s">
        <v>22</v>
      </c>
      <c r="G116" s="56"/>
      <c r="H116" s="56" t="s">
        <v>1286</v>
      </c>
      <c r="I116" s="56" t="s">
        <v>1287</v>
      </c>
      <c r="J116" s="56" t="s">
        <v>1288</v>
      </c>
      <c r="K116" s="56" t="s">
        <v>87</v>
      </c>
      <c r="L116" s="90" t="str">
        <f t="shared" si="2"/>
        <v>NA</v>
      </c>
      <c r="M116" s="90"/>
      <c r="O116" s="91"/>
      <c r="P116" s="56"/>
      <c r="Q116" s="56"/>
      <c r="R116" s="56"/>
      <c r="S116" s="56"/>
      <c r="T116" s="56" t="s">
        <v>1289</v>
      </c>
      <c r="U116" s="56" t="s">
        <v>1290</v>
      </c>
      <c r="V116" s="56" t="s">
        <v>353</v>
      </c>
      <c r="W116" s="56" t="s">
        <v>81</v>
      </c>
      <c r="X116" s="56" t="s">
        <v>21</v>
      </c>
      <c r="Y116" s="56"/>
      <c r="Z116" s="56" t="s">
        <v>354</v>
      </c>
      <c r="AA116" s="56" t="s">
        <v>355</v>
      </c>
      <c r="AB116" s="56" t="s">
        <v>1289</v>
      </c>
      <c r="AC116" s="56" t="s">
        <v>87</v>
      </c>
      <c r="AD116" s="90" t="str">
        <f t="shared" si="3"/>
        <v>NA</v>
      </c>
      <c r="AE116" s="90"/>
      <c r="AF116" s="90"/>
      <c r="AG116" s="90"/>
    </row>
    <row r="117" spans="1:33">
      <c r="A117" s="56" t="s">
        <v>1291</v>
      </c>
      <c r="B117" s="56" t="s">
        <v>1292</v>
      </c>
      <c r="C117" s="56" t="s">
        <v>1293</v>
      </c>
      <c r="D117" s="56" t="s">
        <v>429</v>
      </c>
      <c r="E117" s="56" t="s">
        <v>1294</v>
      </c>
      <c r="F117" s="56" t="s">
        <v>22</v>
      </c>
      <c r="G117" s="56"/>
      <c r="H117" s="56" t="s">
        <v>1295</v>
      </c>
      <c r="I117" s="56" t="s">
        <v>1296</v>
      </c>
      <c r="J117" s="56" t="s">
        <v>1297</v>
      </c>
      <c r="K117" s="56" t="s">
        <v>87</v>
      </c>
      <c r="L117" s="90" t="str">
        <f t="shared" si="2"/>
        <v>NA</v>
      </c>
      <c r="M117" s="90"/>
      <c r="O117" s="91"/>
      <c r="P117" s="56"/>
      <c r="Q117" s="56"/>
      <c r="R117" s="56"/>
      <c r="S117" s="56"/>
      <c r="T117" s="56" t="s">
        <v>1298</v>
      </c>
      <c r="U117" s="56" t="s">
        <v>1299</v>
      </c>
      <c r="V117" s="56" t="s">
        <v>353</v>
      </c>
      <c r="W117" s="56" t="s">
        <v>81</v>
      </c>
      <c r="X117" s="56" t="s">
        <v>21</v>
      </c>
      <c r="Y117" s="56"/>
      <c r="Z117" s="56" t="s">
        <v>354</v>
      </c>
      <c r="AA117" s="56" t="s">
        <v>355</v>
      </c>
      <c r="AB117" s="56" t="s">
        <v>1300</v>
      </c>
      <c r="AC117" s="56" t="s">
        <v>87</v>
      </c>
      <c r="AD117" s="90" t="str">
        <f t="shared" si="3"/>
        <v>NA</v>
      </c>
      <c r="AE117" s="90"/>
      <c r="AF117" s="90"/>
      <c r="AG117" s="90"/>
    </row>
    <row r="118" spans="1:33">
      <c r="A118" s="56" t="s">
        <v>1301</v>
      </c>
      <c r="B118" s="56" t="s">
        <v>1302</v>
      </c>
      <c r="C118" s="56" t="s">
        <v>1303</v>
      </c>
      <c r="D118" s="56" t="s">
        <v>429</v>
      </c>
      <c r="E118" s="56" t="s">
        <v>1304</v>
      </c>
      <c r="F118" s="56" t="s">
        <v>22</v>
      </c>
      <c r="G118" s="56"/>
      <c r="H118" s="56" t="s">
        <v>1305</v>
      </c>
      <c r="I118" s="56" t="s">
        <v>1306</v>
      </c>
      <c r="J118" s="56" t="s">
        <v>1307</v>
      </c>
      <c r="K118" s="56" t="s">
        <v>87</v>
      </c>
      <c r="L118" s="90" t="str">
        <f t="shared" si="2"/>
        <v>NA</v>
      </c>
      <c r="M118" s="90"/>
      <c r="O118" s="91"/>
      <c r="P118" s="56"/>
      <c r="Q118" s="56"/>
      <c r="R118" s="56"/>
      <c r="S118" s="56"/>
      <c r="T118" s="56" t="s">
        <v>1308</v>
      </c>
      <c r="U118" s="56" t="s">
        <v>1309</v>
      </c>
      <c r="V118" s="56" t="s">
        <v>353</v>
      </c>
      <c r="W118" s="56" t="s">
        <v>81</v>
      </c>
      <c r="X118" s="56" t="s">
        <v>21</v>
      </c>
      <c r="Y118" s="56"/>
      <c r="Z118" s="56" t="s">
        <v>354</v>
      </c>
      <c r="AA118" s="56" t="s">
        <v>355</v>
      </c>
      <c r="AB118" s="56" t="s">
        <v>1310</v>
      </c>
      <c r="AC118" s="56" t="s">
        <v>87</v>
      </c>
      <c r="AD118" s="90" t="str">
        <f t="shared" si="3"/>
        <v>NA</v>
      </c>
      <c r="AE118" s="90"/>
      <c r="AF118" s="90"/>
      <c r="AG118" s="90"/>
    </row>
    <row r="119" spans="1:33">
      <c r="A119" s="56" t="s">
        <v>1311</v>
      </c>
      <c r="B119" s="56" t="s">
        <v>1312</v>
      </c>
      <c r="C119" s="56" t="s">
        <v>1313</v>
      </c>
      <c r="D119" s="56" t="s">
        <v>429</v>
      </c>
      <c r="E119" s="56" t="s">
        <v>1314</v>
      </c>
      <c r="F119" s="56" t="s">
        <v>22</v>
      </c>
      <c r="G119" s="56"/>
      <c r="H119" s="56" t="s">
        <v>1315</v>
      </c>
      <c r="I119" s="56" t="s">
        <v>1316</v>
      </c>
      <c r="J119" s="56" t="s">
        <v>1317</v>
      </c>
      <c r="K119" s="56" t="s">
        <v>87</v>
      </c>
      <c r="L119" s="90" t="str">
        <f t="shared" si="2"/>
        <v>NA</v>
      </c>
      <c r="M119" s="90"/>
      <c r="O119" s="91"/>
      <c r="P119" s="56"/>
      <c r="Q119" s="56"/>
      <c r="R119" s="56"/>
      <c r="S119" s="56"/>
      <c r="T119" s="56" t="s">
        <v>1318</v>
      </c>
      <c r="U119" s="56" t="s">
        <v>1319</v>
      </c>
      <c r="V119" s="56" t="s">
        <v>353</v>
      </c>
      <c r="W119" s="56" t="s">
        <v>81</v>
      </c>
      <c r="X119" s="56" t="s">
        <v>21</v>
      </c>
      <c r="Y119" s="56"/>
      <c r="Z119" s="56" t="s">
        <v>354</v>
      </c>
      <c r="AA119" s="56" t="s">
        <v>355</v>
      </c>
      <c r="AB119" s="56" t="s">
        <v>1320</v>
      </c>
      <c r="AC119" s="56" t="s">
        <v>87</v>
      </c>
      <c r="AD119" s="90" t="str">
        <f t="shared" si="3"/>
        <v>NA</v>
      </c>
      <c r="AE119" s="90"/>
      <c r="AF119" s="90"/>
      <c r="AG119" s="90"/>
    </row>
    <row r="120" spans="1:33">
      <c r="A120" s="56" t="s">
        <v>1321</v>
      </c>
      <c r="B120" s="56" t="s">
        <v>1322</v>
      </c>
      <c r="C120" s="56" t="s">
        <v>1323</v>
      </c>
      <c r="D120" s="56" t="s">
        <v>429</v>
      </c>
      <c r="E120" s="56" t="s">
        <v>1324</v>
      </c>
      <c r="F120" s="56" t="s">
        <v>22</v>
      </c>
      <c r="G120" s="56"/>
      <c r="H120" s="56" t="s">
        <v>1325</v>
      </c>
      <c r="I120" s="56" t="s">
        <v>1326</v>
      </c>
      <c r="J120" s="56" t="s">
        <v>1327</v>
      </c>
      <c r="K120" s="56" t="s">
        <v>87</v>
      </c>
      <c r="L120" s="90" t="str">
        <f t="shared" si="2"/>
        <v>NA</v>
      </c>
      <c r="M120" s="90"/>
      <c r="O120" s="91"/>
      <c r="P120" s="56"/>
      <c r="Q120" s="56"/>
      <c r="R120" s="56"/>
      <c r="S120" s="56"/>
      <c r="T120" s="56" t="s">
        <v>1328</v>
      </c>
      <c r="U120" s="56" t="s">
        <v>1329</v>
      </c>
      <c r="V120" s="56" t="s">
        <v>353</v>
      </c>
      <c r="W120" s="56" t="s">
        <v>81</v>
      </c>
      <c r="X120" s="56" t="s">
        <v>21</v>
      </c>
      <c r="Y120" s="56"/>
      <c r="Z120" s="56" t="s">
        <v>354</v>
      </c>
      <c r="AA120" s="56" t="s">
        <v>355</v>
      </c>
      <c r="AB120" s="56" t="s">
        <v>1328</v>
      </c>
      <c r="AC120" s="56" t="s">
        <v>87</v>
      </c>
      <c r="AD120" s="90" t="str">
        <f t="shared" si="3"/>
        <v>NA</v>
      </c>
      <c r="AE120" s="90"/>
      <c r="AF120" s="90"/>
      <c r="AG120" s="90"/>
    </row>
    <row r="121" spans="1:33">
      <c r="A121" s="56" t="s">
        <v>1330</v>
      </c>
      <c r="B121" s="56" t="s">
        <v>1331</v>
      </c>
      <c r="C121" s="56" t="s">
        <v>1332</v>
      </c>
      <c r="D121" s="56" t="s">
        <v>429</v>
      </c>
      <c r="E121" s="56" t="s">
        <v>1333</v>
      </c>
      <c r="F121" s="56" t="s">
        <v>22</v>
      </c>
      <c r="G121" s="56"/>
      <c r="H121" s="56" t="s">
        <v>1334</v>
      </c>
      <c r="I121" s="56" t="s">
        <v>1335</v>
      </c>
      <c r="J121" s="56" t="s">
        <v>1336</v>
      </c>
      <c r="K121" s="56" t="s">
        <v>87</v>
      </c>
      <c r="L121" s="90" t="str">
        <f t="shared" si="2"/>
        <v>NA</v>
      </c>
      <c r="M121" s="90"/>
      <c r="O121" s="91"/>
      <c r="P121" s="56"/>
      <c r="Q121" s="56"/>
      <c r="R121" s="56"/>
      <c r="S121" s="56"/>
      <c r="T121" s="56" t="s">
        <v>1337</v>
      </c>
      <c r="U121" s="56" t="s">
        <v>1338</v>
      </c>
      <c r="V121" s="56" t="s">
        <v>353</v>
      </c>
      <c r="W121" s="56" t="s">
        <v>81</v>
      </c>
      <c r="X121" s="56" t="s">
        <v>21</v>
      </c>
      <c r="Y121" s="56"/>
      <c r="Z121" s="56" t="s">
        <v>354</v>
      </c>
      <c r="AA121" s="56" t="s">
        <v>355</v>
      </c>
      <c r="AB121" s="56" t="s">
        <v>1339</v>
      </c>
      <c r="AC121" s="56" t="s">
        <v>87</v>
      </c>
      <c r="AD121" s="90" t="str">
        <f t="shared" si="3"/>
        <v>NA</v>
      </c>
      <c r="AE121" s="90"/>
      <c r="AF121" s="90"/>
      <c r="AG121" s="90"/>
    </row>
    <row r="122" spans="1:33">
      <c r="A122" s="56" t="s">
        <v>1340</v>
      </c>
      <c r="B122" s="56" t="s">
        <v>1341</v>
      </c>
      <c r="C122" s="56" t="s">
        <v>1342</v>
      </c>
      <c r="D122" s="56" t="s">
        <v>429</v>
      </c>
      <c r="E122" s="56" t="s">
        <v>1343</v>
      </c>
      <c r="F122" s="56" t="s">
        <v>22</v>
      </c>
      <c r="G122" s="56"/>
      <c r="H122" s="56" t="s">
        <v>1344</v>
      </c>
      <c r="I122" s="56" t="s">
        <v>1345</v>
      </c>
      <c r="J122" s="56"/>
      <c r="K122" s="56" t="s">
        <v>87</v>
      </c>
      <c r="L122" s="90" t="str">
        <f t="shared" si="2"/>
        <v>NA</v>
      </c>
      <c r="M122" s="90"/>
      <c r="O122" s="91"/>
      <c r="P122" s="56"/>
      <c r="Q122" s="56"/>
      <c r="R122" s="56"/>
      <c r="S122" s="56"/>
      <c r="T122" s="56" t="s">
        <v>1346</v>
      </c>
      <c r="U122" s="56" t="s">
        <v>1347</v>
      </c>
      <c r="V122" s="56" t="s">
        <v>353</v>
      </c>
      <c r="W122" s="56" t="s">
        <v>81</v>
      </c>
      <c r="X122" s="56" t="s">
        <v>21</v>
      </c>
      <c r="Y122" s="56"/>
      <c r="Z122" s="56" t="s">
        <v>354</v>
      </c>
      <c r="AA122" s="56" t="s">
        <v>355</v>
      </c>
      <c r="AB122" s="56" t="s">
        <v>1348</v>
      </c>
      <c r="AC122" s="56" t="s">
        <v>87</v>
      </c>
      <c r="AD122" s="90" t="str">
        <f t="shared" si="3"/>
        <v>NA</v>
      </c>
      <c r="AE122" s="90"/>
      <c r="AF122" s="90"/>
      <c r="AG122" s="90"/>
    </row>
    <row r="123" spans="1:33">
      <c r="A123" s="56" t="s">
        <v>1349</v>
      </c>
      <c r="B123" s="56" t="s">
        <v>1350</v>
      </c>
      <c r="C123" s="56" t="s">
        <v>1351</v>
      </c>
      <c r="D123" s="56" t="s">
        <v>429</v>
      </c>
      <c r="E123" s="56" t="s">
        <v>1352</v>
      </c>
      <c r="F123" s="56" t="s">
        <v>22</v>
      </c>
      <c r="G123" s="56"/>
      <c r="H123" s="56" t="s">
        <v>1353</v>
      </c>
      <c r="I123" s="56" t="s">
        <v>1354</v>
      </c>
      <c r="J123" s="56" t="s">
        <v>1355</v>
      </c>
      <c r="K123" s="56" t="s">
        <v>87</v>
      </c>
      <c r="L123" s="90" t="str">
        <f t="shared" si="2"/>
        <v>NA</v>
      </c>
      <c r="M123" s="90"/>
      <c r="O123" s="91"/>
      <c r="P123" s="56"/>
      <c r="Q123" s="56"/>
      <c r="R123" s="56"/>
      <c r="S123" s="56"/>
      <c r="T123" s="56" t="s">
        <v>1356</v>
      </c>
      <c r="U123" s="56" t="s">
        <v>1357</v>
      </c>
      <c r="V123" s="56" t="s">
        <v>353</v>
      </c>
      <c r="W123" s="56" t="s">
        <v>81</v>
      </c>
      <c r="X123" s="56" t="s">
        <v>1358</v>
      </c>
      <c r="Y123" s="56"/>
      <c r="Z123" s="56" t="s">
        <v>1359</v>
      </c>
      <c r="AA123" s="56" t="s">
        <v>1360</v>
      </c>
      <c r="AB123" s="56" t="s">
        <v>1361</v>
      </c>
      <c r="AC123" s="56" t="s">
        <v>87</v>
      </c>
      <c r="AD123" s="90" t="str">
        <f t="shared" si="3"/>
        <v>NA</v>
      </c>
      <c r="AE123" s="90"/>
      <c r="AF123" s="90"/>
      <c r="AG123" s="90"/>
    </row>
    <row r="124" spans="1:33">
      <c r="A124" s="56" t="s">
        <v>1362</v>
      </c>
      <c r="B124" s="56" t="s">
        <v>1363</v>
      </c>
      <c r="C124" s="56" t="s">
        <v>1364</v>
      </c>
      <c r="D124" s="56" t="s">
        <v>429</v>
      </c>
      <c r="E124" s="56" t="s">
        <v>1365</v>
      </c>
      <c r="F124" s="56" t="s">
        <v>22</v>
      </c>
      <c r="G124" s="56"/>
      <c r="H124" s="56" t="s">
        <v>1366</v>
      </c>
      <c r="I124" s="56" t="s">
        <v>1367</v>
      </c>
      <c r="J124" s="56" t="s">
        <v>1368</v>
      </c>
      <c r="K124" s="56" t="s">
        <v>87</v>
      </c>
      <c r="L124" s="90" t="str">
        <f t="shared" si="2"/>
        <v>NA</v>
      </c>
      <c r="M124" s="90"/>
      <c r="O124" s="91"/>
      <c r="P124" s="56"/>
      <c r="Q124" s="56"/>
      <c r="R124" s="56"/>
      <c r="S124" s="56"/>
      <c r="T124" s="56" t="s">
        <v>1369</v>
      </c>
      <c r="U124" s="56" t="s">
        <v>1370</v>
      </c>
      <c r="V124" s="56" t="s">
        <v>193</v>
      </c>
      <c r="W124" s="56" t="s">
        <v>81</v>
      </c>
      <c r="X124" s="56" t="s">
        <v>194</v>
      </c>
      <c r="Y124" s="56"/>
      <c r="Z124" s="56" t="s">
        <v>195</v>
      </c>
      <c r="AA124" s="56" t="s">
        <v>196</v>
      </c>
      <c r="AB124" s="56" t="s">
        <v>1371</v>
      </c>
      <c r="AC124" s="56" t="s">
        <v>87</v>
      </c>
      <c r="AD124" s="90" t="str">
        <f t="shared" si="3"/>
        <v>NA</v>
      </c>
      <c r="AE124" s="90"/>
      <c r="AF124" s="90"/>
      <c r="AG124" s="90"/>
    </row>
    <row r="125" spans="1:33">
      <c r="A125" s="56" t="s">
        <v>1372</v>
      </c>
      <c r="B125" s="56" t="s">
        <v>1373</v>
      </c>
      <c r="C125" s="56" t="s">
        <v>1374</v>
      </c>
      <c r="D125" s="56" t="s">
        <v>429</v>
      </c>
      <c r="E125" s="56" t="s">
        <v>1375</v>
      </c>
      <c r="F125" s="56" t="s">
        <v>22</v>
      </c>
      <c r="G125" s="56"/>
      <c r="H125" s="56" t="s">
        <v>1376</v>
      </c>
      <c r="I125" s="56" t="s">
        <v>1377</v>
      </c>
      <c r="J125" s="56" t="s">
        <v>1378</v>
      </c>
      <c r="K125" s="56" t="s">
        <v>87</v>
      </c>
      <c r="L125" s="90" t="str">
        <f t="shared" si="2"/>
        <v>NA</v>
      </c>
      <c r="M125" s="90"/>
      <c r="O125" s="91"/>
      <c r="P125" s="56"/>
      <c r="Q125" s="56"/>
      <c r="R125" s="56"/>
      <c r="S125" s="56"/>
      <c r="T125" s="56" t="s">
        <v>1379</v>
      </c>
      <c r="U125" s="56" t="s">
        <v>1380</v>
      </c>
      <c r="V125" s="56" t="s">
        <v>193</v>
      </c>
      <c r="W125" s="56" t="s">
        <v>81</v>
      </c>
      <c r="X125" s="56" t="s">
        <v>194</v>
      </c>
      <c r="Y125" s="56"/>
      <c r="Z125" s="56" t="s">
        <v>195</v>
      </c>
      <c r="AA125" s="56" t="s">
        <v>196</v>
      </c>
      <c r="AB125" s="56"/>
      <c r="AC125" s="56" t="s">
        <v>87</v>
      </c>
      <c r="AD125" s="90" t="str">
        <f t="shared" si="3"/>
        <v>NA</v>
      </c>
      <c r="AE125" s="90"/>
      <c r="AF125" s="90"/>
      <c r="AG125" s="90"/>
    </row>
    <row r="126" spans="1:33">
      <c r="A126" s="56" t="s">
        <v>1381</v>
      </c>
      <c r="B126" s="56" t="s">
        <v>1382</v>
      </c>
      <c r="C126" s="56" t="s">
        <v>1383</v>
      </c>
      <c r="D126" s="56" t="s">
        <v>429</v>
      </c>
      <c r="E126" s="56" t="s">
        <v>1384</v>
      </c>
      <c r="F126" s="56" t="s">
        <v>22</v>
      </c>
      <c r="G126" s="56"/>
      <c r="H126" s="56" t="s">
        <v>1385</v>
      </c>
      <c r="I126" s="56" t="s">
        <v>1386</v>
      </c>
      <c r="J126" s="56" t="s">
        <v>1387</v>
      </c>
      <c r="K126" s="56" t="s">
        <v>87</v>
      </c>
      <c r="L126" s="90" t="str">
        <f t="shared" si="2"/>
        <v>NA</v>
      </c>
      <c r="M126" s="90"/>
      <c r="O126" s="91"/>
      <c r="P126" s="56"/>
      <c r="Q126" s="56"/>
      <c r="R126" s="56"/>
      <c r="S126" s="56"/>
      <c r="T126" s="56" t="s">
        <v>1388</v>
      </c>
      <c r="U126" s="56" t="s">
        <v>1389</v>
      </c>
      <c r="V126" s="56" t="s">
        <v>193</v>
      </c>
      <c r="W126" s="56" t="s">
        <v>81</v>
      </c>
      <c r="X126" s="56" t="s">
        <v>194</v>
      </c>
      <c r="Y126" s="56"/>
      <c r="Z126" s="56" t="s">
        <v>195</v>
      </c>
      <c r="AA126" s="56" t="s">
        <v>196</v>
      </c>
      <c r="AB126" s="56" t="s">
        <v>1390</v>
      </c>
      <c r="AC126" s="56" t="s">
        <v>87</v>
      </c>
      <c r="AD126" s="90" t="str">
        <f t="shared" si="3"/>
        <v>NA</v>
      </c>
      <c r="AE126" s="90"/>
      <c r="AF126" s="90"/>
      <c r="AG126" s="90"/>
    </row>
    <row r="127" spans="1:33">
      <c r="A127" s="56" t="s">
        <v>1391</v>
      </c>
      <c r="B127" s="56" t="s">
        <v>1392</v>
      </c>
      <c r="C127" s="56" t="s">
        <v>1393</v>
      </c>
      <c r="D127" s="56" t="s">
        <v>429</v>
      </c>
      <c r="E127" s="56" t="s">
        <v>1394</v>
      </c>
      <c r="F127" s="56" t="s">
        <v>22</v>
      </c>
      <c r="G127" s="56"/>
      <c r="H127" s="56" t="s">
        <v>1395</v>
      </c>
      <c r="I127" s="56" t="s">
        <v>1396</v>
      </c>
      <c r="J127" s="56"/>
      <c r="K127" s="56" t="s">
        <v>87</v>
      </c>
      <c r="L127" s="90" t="str">
        <f t="shared" si="2"/>
        <v>NA</v>
      </c>
      <c r="M127" s="90"/>
      <c r="O127" s="91"/>
      <c r="P127" s="56"/>
      <c r="Q127" s="56"/>
      <c r="R127" s="56"/>
      <c r="S127" s="56"/>
      <c r="T127" s="56" t="s">
        <v>1397</v>
      </c>
      <c r="U127" s="56" t="s">
        <v>1398</v>
      </c>
      <c r="V127" s="56" t="s">
        <v>193</v>
      </c>
      <c r="W127" s="56" t="s">
        <v>81</v>
      </c>
      <c r="X127" s="56" t="s">
        <v>194</v>
      </c>
      <c r="Y127" s="56"/>
      <c r="Z127" s="56" t="s">
        <v>195</v>
      </c>
      <c r="AA127" s="56" t="s">
        <v>196</v>
      </c>
      <c r="AB127" s="56" t="s">
        <v>1399</v>
      </c>
      <c r="AC127" s="56" t="s">
        <v>87</v>
      </c>
      <c r="AD127" s="90" t="str">
        <f t="shared" si="3"/>
        <v>NA</v>
      </c>
      <c r="AE127" s="90"/>
      <c r="AF127" s="90"/>
      <c r="AG127" s="90"/>
    </row>
    <row r="128" spans="1:33">
      <c r="A128" s="56" t="s">
        <v>1400</v>
      </c>
      <c r="B128" s="56" t="s">
        <v>1401</v>
      </c>
      <c r="C128" s="56" t="s">
        <v>1402</v>
      </c>
      <c r="D128" s="56" t="s">
        <v>429</v>
      </c>
      <c r="E128" s="56" t="s">
        <v>1403</v>
      </c>
      <c r="F128" s="56" t="s">
        <v>22</v>
      </c>
      <c r="G128" s="56"/>
      <c r="H128" s="56" t="s">
        <v>1404</v>
      </c>
      <c r="I128" s="56" t="s">
        <v>1405</v>
      </c>
      <c r="J128" s="56"/>
      <c r="K128" s="56" t="s">
        <v>87</v>
      </c>
      <c r="L128" s="90" t="str">
        <f t="shared" si="2"/>
        <v>NA</v>
      </c>
      <c r="M128" s="90"/>
      <c r="O128" s="91"/>
      <c r="P128" s="56"/>
      <c r="Q128" s="56"/>
      <c r="R128" s="56"/>
      <c r="S128" s="56"/>
      <c r="T128" s="56" t="s">
        <v>1406</v>
      </c>
      <c r="U128" s="56" t="s">
        <v>1407</v>
      </c>
      <c r="V128" s="56" t="s">
        <v>193</v>
      </c>
      <c r="W128" s="56" t="s">
        <v>81</v>
      </c>
      <c r="X128" s="56" t="s">
        <v>194</v>
      </c>
      <c r="Y128" s="56"/>
      <c r="Z128" s="56" t="s">
        <v>195</v>
      </c>
      <c r="AA128" s="56" t="s">
        <v>196</v>
      </c>
      <c r="AB128" s="56" t="s">
        <v>1408</v>
      </c>
      <c r="AC128" s="56" t="s">
        <v>87</v>
      </c>
      <c r="AD128" s="90" t="str">
        <f t="shared" si="3"/>
        <v>NA</v>
      </c>
      <c r="AE128" s="90"/>
      <c r="AF128" s="90"/>
      <c r="AG128" s="90"/>
    </row>
    <row r="129" spans="1:33">
      <c r="A129" s="56" t="s">
        <v>1409</v>
      </c>
      <c r="B129" s="56" t="s">
        <v>1410</v>
      </c>
      <c r="C129" s="56" t="s">
        <v>1411</v>
      </c>
      <c r="D129" s="56" t="s">
        <v>429</v>
      </c>
      <c r="E129" s="56" t="s">
        <v>1412</v>
      </c>
      <c r="F129" s="56" t="s">
        <v>22</v>
      </c>
      <c r="G129" s="56"/>
      <c r="H129" s="56" t="s">
        <v>1413</v>
      </c>
      <c r="I129" s="56" t="s">
        <v>1414</v>
      </c>
      <c r="J129" s="56"/>
      <c r="K129" s="56" t="s">
        <v>87</v>
      </c>
      <c r="L129" s="90" t="str">
        <f t="shared" si="2"/>
        <v>NA</v>
      </c>
      <c r="M129" s="90"/>
      <c r="O129" s="91"/>
      <c r="P129" s="56"/>
      <c r="Q129" s="56"/>
      <c r="R129" s="56"/>
      <c r="S129" s="56"/>
      <c r="T129" s="56" t="s">
        <v>1415</v>
      </c>
      <c r="U129" s="56" t="s">
        <v>1416</v>
      </c>
      <c r="V129" s="56" t="s">
        <v>193</v>
      </c>
      <c r="W129" s="56" t="s">
        <v>81</v>
      </c>
      <c r="X129" s="56" t="s">
        <v>194</v>
      </c>
      <c r="Y129" s="56"/>
      <c r="Z129" s="56" t="s">
        <v>195</v>
      </c>
      <c r="AA129" s="56" t="s">
        <v>196</v>
      </c>
      <c r="AB129" s="56"/>
      <c r="AC129" s="56" t="s">
        <v>87</v>
      </c>
      <c r="AD129" s="90" t="str">
        <f t="shared" si="3"/>
        <v>NA</v>
      </c>
      <c r="AE129" s="90"/>
      <c r="AF129" s="90"/>
      <c r="AG129" s="90"/>
    </row>
    <row r="130" spans="1:33">
      <c r="A130" s="56" t="s">
        <v>1417</v>
      </c>
      <c r="B130" s="56" t="s">
        <v>1418</v>
      </c>
      <c r="C130" s="56" t="s">
        <v>1419</v>
      </c>
      <c r="D130" s="56" t="s">
        <v>429</v>
      </c>
      <c r="E130" s="56" t="s">
        <v>1420</v>
      </c>
      <c r="F130" s="56" t="s">
        <v>22</v>
      </c>
      <c r="G130" s="56"/>
      <c r="H130" s="56" t="s">
        <v>1421</v>
      </c>
      <c r="I130" s="56" t="s">
        <v>1422</v>
      </c>
      <c r="J130" s="56"/>
      <c r="K130" s="56" t="s">
        <v>87</v>
      </c>
      <c r="L130" s="90" t="str">
        <f t="shared" si="2"/>
        <v>NA</v>
      </c>
      <c r="M130" s="90"/>
      <c r="O130" s="91"/>
      <c r="P130" s="56"/>
      <c r="Q130" s="56"/>
      <c r="R130" s="56"/>
      <c r="S130" s="56"/>
      <c r="T130" s="56" t="s">
        <v>1423</v>
      </c>
      <c r="U130" s="56" t="s">
        <v>1424</v>
      </c>
      <c r="V130" s="56" t="s">
        <v>320</v>
      </c>
      <c r="W130" s="56" t="s">
        <v>81</v>
      </c>
      <c r="X130" s="56" t="s">
        <v>1425</v>
      </c>
      <c r="Y130" s="56"/>
      <c r="Z130" s="56" t="s">
        <v>1426</v>
      </c>
      <c r="AA130" s="56" t="s">
        <v>1427</v>
      </c>
      <c r="AB130" s="56" t="s">
        <v>1428</v>
      </c>
      <c r="AC130" s="56" t="s">
        <v>87</v>
      </c>
      <c r="AD130" s="90" t="str">
        <f t="shared" si="3"/>
        <v>NA</v>
      </c>
      <c r="AE130" s="90"/>
      <c r="AF130" s="90"/>
      <c r="AG130" s="90"/>
    </row>
    <row r="131" spans="1:33">
      <c r="A131" s="56" t="s">
        <v>1429</v>
      </c>
      <c r="B131" s="56" t="s">
        <v>1430</v>
      </c>
      <c r="C131" s="56" t="s">
        <v>1431</v>
      </c>
      <c r="D131" s="56" t="s">
        <v>429</v>
      </c>
      <c r="E131" s="56" t="s">
        <v>1432</v>
      </c>
      <c r="F131" s="56" t="s">
        <v>22</v>
      </c>
      <c r="G131" s="56"/>
      <c r="H131" s="56" t="s">
        <v>1433</v>
      </c>
      <c r="I131" s="56" t="s">
        <v>1434</v>
      </c>
      <c r="J131" s="56" t="s">
        <v>1435</v>
      </c>
      <c r="K131" s="56" t="s">
        <v>87</v>
      </c>
      <c r="L131" s="90" t="str">
        <f t="shared" ref="L131:L194" si="4">IF($P$3&lt;&gt;"",IF(ISNUMBER(SEARCH("*"&amp;$P$3&amp;"*", A131)),A131, IF(ISNUMBER(SEARCH("*"&amp;$P$3&amp;"*", H131)),A131, IF(ISNUMBER(SEARCH("*"&amp;$P$3&amp;"*", G131)),A131, IF(ISNUMBER(SEARCH("*"&amp;$P$3&amp;"*", J131)),A131,  IF(ISNUMBER(SEARCH("*"&amp;$P$3&amp;"*", E131)),A131, "NA"))))),"NA")</f>
        <v>NA</v>
      </c>
      <c r="M131" s="90"/>
      <c r="O131" s="91"/>
      <c r="P131" s="56"/>
      <c r="Q131" s="56"/>
      <c r="R131" s="56"/>
      <c r="S131" s="56"/>
      <c r="T131" s="56" t="s">
        <v>1436</v>
      </c>
      <c r="U131" s="56" t="s">
        <v>1437</v>
      </c>
      <c r="V131" s="56" t="s">
        <v>320</v>
      </c>
      <c r="W131" s="56" t="s">
        <v>81</v>
      </c>
      <c r="X131" s="56" t="s">
        <v>1438</v>
      </c>
      <c r="Y131" s="56"/>
      <c r="Z131" s="56" t="s">
        <v>1439</v>
      </c>
      <c r="AA131" s="56" t="s">
        <v>1440</v>
      </c>
      <c r="AB131" s="56" t="s">
        <v>1436</v>
      </c>
      <c r="AC131" s="56" t="s">
        <v>87</v>
      </c>
      <c r="AD131" s="90" t="str">
        <f t="shared" ref="AD131:AD194" si="5">IF($P$19&lt;&gt;"",IF(ISNUMBER(SEARCH($P$19, V131)),T131, "NA"),"NA")</f>
        <v>NA</v>
      </c>
      <c r="AE131" s="90"/>
      <c r="AF131" s="90"/>
      <c r="AG131" s="90"/>
    </row>
    <row r="132" spans="1:33">
      <c r="A132" s="56" t="s">
        <v>1441</v>
      </c>
      <c r="B132" s="56" t="s">
        <v>1442</v>
      </c>
      <c r="C132" s="56" t="s">
        <v>1443</v>
      </c>
      <c r="D132" s="56" t="s">
        <v>429</v>
      </c>
      <c r="E132" s="56" t="s">
        <v>1444</v>
      </c>
      <c r="F132" s="56" t="s">
        <v>22</v>
      </c>
      <c r="G132" s="56"/>
      <c r="H132" s="56" t="s">
        <v>1445</v>
      </c>
      <c r="I132" s="56" t="s">
        <v>1446</v>
      </c>
      <c r="J132" s="56" t="s">
        <v>1447</v>
      </c>
      <c r="K132" s="56" t="s">
        <v>87</v>
      </c>
      <c r="L132" s="90" t="str">
        <f t="shared" si="4"/>
        <v>NA</v>
      </c>
      <c r="M132" s="90"/>
      <c r="O132" s="91"/>
      <c r="P132" s="56"/>
      <c r="Q132" s="56"/>
      <c r="R132" s="56"/>
      <c r="S132" s="56"/>
      <c r="T132" s="56" t="s">
        <v>1448</v>
      </c>
      <c r="U132" s="56" t="s">
        <v>1449</v>
      </c>
      <c r="V132" s="56" t="s">
        <v>320</v>
      </c>
      <c r="W132" s="56" t="s">
        <v>81</v>
      </c>
      <c r="X132" s="56" t="s">
        <v>1450</v>
      </c>
      <c r="Y132" s="56"/>
      <c r="Z132" s="56" t="s">
        <v>1451</v>
      </c>
      <c r="AA132" s="56" t="s">
        <v>1452</v>
      </c>
      <c r="AB132" s="56" t="s">
        <v>1453</v>
      </c>
      <c r="AC132" s="56" t="s">
        <v>87</v>
      </c>
      <c r="AD132" s="90" t="str">
        <f t="shared" si="5"/>
        <v>NA</v>
      </c>
      <c r="AE132" s="90"/>
      <c r="AF132" s="90"/>
      <c r="AG132" s="90"/>
    </row>
    <row r="133" spans="1:33">
      <c r="A133" s="56" t="s">
        <v>1454</v>
      </c>
      <c r="B133" s="56" t="s">
        <v>1455</v>
      </c>
      <c r="C133" s="56" t="s">
        <v>1456</v>
      </c>
      <c r="D133" s="56" t="s">
        <v>429</v>
      </c>
      <c r="E133" s="56" t="s">
        <v>1457</v>
      </c>
      <c r="F133" s="56" t="s">
        <v>22</v>
      </c>
      <c r="G133" s="56"/>
      <c r="H133" s="56" t="s">
        <v>1458</v>
      </c>
      <c r="I133" s="56" t="s">
        <v>1459</v>
      </c>
      <c r="J133" s="56" t="s">
        <v>1460</v>
      </c>
      <c r="K133" s="56" t="s">
        <v>87</v>
      </c>
      <c r="L133" s="90" t="str">
        <f t="shared" si="4"/>
        <v>NA</v>
      </c>
      <c r="M133" s="90"/>
      <c r="O133" s="91"/>
      <c r="P133" s="56"/>
      <c r="Q133" s="56"/>
      <c r="R133" s="56"/>
      <c r="S133" s="56"/>
      <c r="T133" s="56" t="s">
        <v>1461</v>
      </c>
      <c r="U133" s="56" t="s">
        <v>1462</v>
      </c>
      <c r="V133" s="56" t="s">
        <v>320</v>
      </c>
      <c r="W133" s="56" t="s">
        <v>81</v>
      </c>
      <c r="X133" s="56" t="s">
        <v>1450</v>
      </c>
      <c r="Y133" s="56"/>
      <c r="Z133" s="56" t="s">
        <v>1451</v>
      </c>
      <c r="AA133" s="56" t="s">
        <v>1452</v>
      </c>
      <c r="AB133" s="56" t="s">
        <v>1463</v>
      </c>
      <c r="AC133" s="56" t="s">
        <v>87</v>
      </c>
      <c r="AD133" s="90" t="str">
        <f t="shared" si="5"/>
        <v>NA</v>
      </c>
      <c r="AE133" s="90"/>
      <c r="AF133" s="90"/>
      <c r="AG133" s="90"/>
    </row>
    <row r="134" spans="1:33">
      <c r="A134" s="56" t="s">
        <v>1464</v>
      </c>
      <c r="B134" s="56" t="s">
        <v>1465</v>
      </c>
      <c r="C134" s="56" t="s">
        <v>1466</v>
      </c>
      <c r="D134" s="56" t="s">
        <v>429</v>
      </c>
      <c r="E134" s="56" t="s">
        <v>1467</v>
      </c>
      <c r="F134" s="56" t="s">
        <v>22</v>
      </c>
      <c r="G134" s="56"/>
      <c r="H134" s="56" t="s">
        <v>1468</v>
      </c>
      <c r="I134" s="56" t="s">
        <v>1469</v>
      </c>
      <c r="J134" s="56" t="s">
        <v>1470</v>
      </c>
      <c r="K134" s="56" t="s">
        <v>87</v>
      </c>
      <c r="L134" s="90" t="str">
        <f t="shared" si="4"/>
        <v>NA</v>
      </c>
      <c r="M134" s="90"/>
      <c r="O134" s="91"/>
      <c r="P134" s="56"/>
      <c r="Q134" s="56"/>
      <c r="R134" s="56"/>
      <c r="S134" s="56"/>
      <c r="T134" s="56" t="s">
        <v>1471</v>
      </c>
      <c r="U134" s="56" t="s">
        <v>1472</v>
      </c>
      <c r="V134" s="56" t="s">
        <v>320</v>
      </c>
      <c r="W134" s="56" t="s">
        <v>81</v>
      </c>
      <c r="X134" s="56" t="s">
        <v>1473</v>
      </c>
      <c r="Y134" s="56"/>
      <c r="Z134" s="56" t="s">
        <v>1474</v>
      </c>
      <c r="AA134" s="56" t="s">
        <v>1475</v>
      </c>
      <c r="AB134" s="56" t="s">
        <v>1476</v>
      </c>
      <c r="AC134" s="56" t="s">
        <v>87</v>
      </c>
      <c r="AD134" s="90" t="str">
        <f t="shared" si="5"/>
        <v>NA</v>
      </c>
      <c r="AE134" s="90"/>
      <c r="AF134" s="90"/>
      <c r="AG134" s="90"/>
    </row>
    <row r="135" spans="1:33">
      <c r="A135" s="56" t="s">
        <v>1477</v>
      </c>
      <c r="B135" s="56" t="s">
        <v>1478</v>
      </c>
      <c r="C135" s="56" t="s">
        <v>1479</v>
      </c>
      <c r="D135" s="56" t="s">
        <v>429</v>
      </c>
      <c r="E135" s="56" t="s">
        <v>1480</v>
      </c>
      <c r="F135" s="56" t="s">
        <v>22</v>
      </c>
      <c r="G135" s="56"/>
      <c r="H135" s="56" t="s">
        <v>1481</v>
      </c>
      <c r="I135" s="56" t="s">
        <v>1482</v>
      </c>
      <c r="J135" s="56" t="s">
        <v>1483</v>
      </c>
      <c r="K135" s="56" t="s">
        <v>87</v>
      </c>
      <c r="L135" s="90" t="str">
        <f t="shared" si="4"/>
        <v>NA</v>
      </c>
      <c r="M135" s="90"/>
      <c r="O135" s="91"/>
      <c r="P135" s="56"/>
      <c r="Q135" s="56"/>
      <c r="R135" s="56"/>
      <c r="S135" s="56"/>
      <c r="T135" s="56" t="s">
        <v>1484</v>
      </c>
      <c r="U135" s="56" t="s">
        <v>1485</v>
      </c>
      <c r="V135" s="56" t="s">
        <v>320</v>
      </c>
      <c r="W135" s="56" t="s">
        <v>81</v>
      </c>
      <c r="X135" s="56" t="s">
        <v>1473</v>
      </c>
      <c r="Y135" s="56"/>
      <c r="Z135" s="56" t="s">
        <v>1474</v>
      </c>
      <c r="AA135" s="56" t="s">
        <v>1475</v>
      </c>
      <c r="AB135" s="56" t="s">
        <v>1486</v>
      </c>
      <c r="AC135" s="56" t="s">
        <v>87</v>
      </c>
      <c r="AD135" s="90" t="str">
        <f t="shared" si="5"/>
        <v>NA</v>
      </c>
      <c r="AE135" s="90"/>
      <c r="AF135" s="90"/>
      <c r="AG135" s="90"/>
    </row>
    <row r="136" spans="1:33">
      <c r="A136" s="56" t="s">
        <v>1487</v>
      </c>
      <c r="B136" s="56" t="s">
        <v>1488</v>
      </c>
      <c r="C136" s="56" t="s">
        <v>1489</v>
      </c>
      <c r="D136" s="56" t="s">
        <v>429</v>
      </c>
      <c r="E136" s="56" t="s">
        <v>1490</v>
      </c>
      <c r="F136" s="56" t="s">
        <v>22</v>
      </c>
      <c r="G136" s="56"/>
      <c r="H136" s="56" t="s">
        <v>1491</v>
      </c>
      <c r="I136" s="56" t="s">
        <v>1492</v>
      </c>
      <c r="J136" s="56" t="s">
        <v>1493</v>
      </c>
      <c r="K136" s="56" t="s">
        <v>87</v>
      </c>
      <c r="L136" s="90" t="str">
        <f t="shared" si="4"/>
        <v>NA</v>
      </c>
      <c r="M136" s="90"/>
      <c r="O136" s="91"/>
      <c r="P136" s="56"/>
      <c r="Q136" s="56"/>
      <c r="R136" s="56"/>
      <c r="S136" s="56"/>
      <c r="T136" s="56" t="s">
        <v>1494</v>
      </c>
      <c r="U136" s="56" t="s">
        <v>1495</v>
      </c>
      <c r="V136" s="56" t="s">
        <v>320</v>
      </c>
      <c r="W136" s="56" t="s">
        <v>81</v>
      </c>
      <c r="X136" s="56" t="s">
        <v>321</v>
      </c>
      <c r="Y136" s="56"/>
      <c r="Z136" s="56" t="s">
        <v>1496</v>
      </c>
      <c r="AA136" s="56" t="s">
        <v>323</v>
      </c>
      <c r="AB136" s="56" t="s">
        <v>1497</v>
      </c>
      <c r="AC136" s="56" t="s">
        <v>87</v>
      </c>
      <c r="AD136" s="90" t="str">
        <f t="shared" si="5"/>
        <v>NA</v>
      </c>
      <c r="AE136" s="90"/>
      <c r="AF136" s="90"/>
      <c r="AG136" s="90"/>
    </row>
    <row r="137" spans="1:33">
      <c r="A137" s="56" t="s">
        <v>1498</v>
      </c>
      <c r="B137" s="56" t="s">
        <v>1499</v>
      </c>
      <c r="C137" s="56" t="s">
        <v>1500</v>
      </c>
      <c r="D137" s="56" t="s">
        <v>429</v>
      </c>
      <c r="E137" s="56" t="s">
        <v>1501</v>
      </c>
      <c r="F137" s="56" t="s">
        <v>22</v>
      </c>
      <c r="G137" s="56"/>
      <c r="H137" s="56" t="s">
        <v>1502</v>
      </c>
      <c r="I137" s="56" t="s">
        <v>1503</v>
      </c>
      <c r="J137" s="56" t="s">
        <v>1504</v>
      </c>
      <c r="K137" s="56" t="s">
        <v>87</v>
      </c>
      <c r="L137" s="90" t="str">
        <f t="shared" si="4"/>
        <v>NA</v>
      </c>
      <c r="M137" s="90"/>
      <c r="O137" s="91"/>
      <c r="P137" s="56"/>
      <c r="Q137" s="56"/>
      <c r="R137" s="56"/>
      <c r="S137" s="56"/>
      <c r="T137" s="56" t="s">
        <v>1505</v>
      </c>
      <c r="U137" s="56" t="s">
        <v>1506</v>
      </c>
      <c r="V137" s="56" t="s">
        <v>320</v>
      </c>
      <c r="W137" s="56" t="s">
        <v>81</v>
      </c>
      <c r="X137" s="56" t="s">
        <v>321</v>
      </c>
      <c r="Y137" s="56"/>
      <c r="Z137" s="56" t="s">
        <v>1496</v>
      </c>
      <c r="AA137" s="56" t="s">
        <v>323</v>
      </c>
      <c r="AB137" s="56" t="s">
        <v>1507</v>
      </c>
      <c r="AC137" s="56" t="s">
        <v>87</v>
      </c>
      <c r="AD137" s="90" t="str">
        <f t="shared" si="5"/>
        <v>NA</v>
      </c>
      <c r="AE137" s="90"/>
      <c r="AF137" s="90"/>
      <c r="AG137" s="90"/>
    </row>
    <row r="138" spans="1:33">
      <c r="A138" s="56" t="s">
        <v>1508</v>
      </c>
      <c r="B138" s="56" t="s">
        <v>1509</v>
      </c>
      <c r="C138" s="56" t="s">
        <v>1510</v>
      </c>
      <c r="D138" s="56" t="s">
        <v>429</v>
      </c>
      <c r="E138" s="56" t="s">
        <v>1511</v>
      </c>
      <c r="F138" s="56" t="s">
        <v>22</v>
      </c>
      <c r="G138" s="56"/>
      <c r="H138" s="56" t="s">
        <v>1512</v>
      </c>
      <c r="I138" s="56" t="s">
        <v>1513</v>
      </c>
      <c r="J138" s="56" t="s">
        <v>1514</v>
      </c>
      <c r="K138" s="56" t="s">
        <v>87</v>
      </c>
      <c r="L138" s="90" t="str">
        <f t="shared" si="4"/>
        <v>NA</v>
      </c>
      <c r="M138" s="90"/>
      <c r="O138" s="91"/>
      <c r="P138" s="56"/>
      <c r="Q138" s="56"/>
      <c r="R138" s="56"/>
      <c r="S138" s="56"/>
      <c r="T138" s="56" t="s">
        <v>1515</v>
      </c>
      <c r="U138" s="56" t="s">
        <v>1516</v>
      </c>
      <c r="V138" s="56" t="s">
        <v>320</v>
      </c>
      <c r="W138" s="56" t="s">
        <v>81</v>
      </c>
      <c r="X138" s="56" t="s">
        <v>321</v>
      </c>
      <c r="Y138" s="56"/>
      <c r="Z138" s="56" t="s">
        <v>1496</v>
      </c>
      <c r="AA138" s="56" t="s">
        <v>323</v>
      </c>
      <c r="AB138" s="56" t="s">
        <v>1517</v>
      </c>
      <c r="AC138" s="56" t="s">
        <v>87</v>
      </c>
      <c r="AD138" s="90" t="str">
        <f t="shared" si="5"/>
        <v>NA</v>
      </c>
      <c r="AE138" s="90"/>
      <c r="AF138" s="90"/>
      <c r="AG138" s="90"/>
    </row>
    <row r="139" spans="1:33">
      <c r="A139" s="56" t="s">
        <v>1518</v>
      </c>
      <c r="B139" s="56" t="s">
        <v>1519</v>
      </c>
      <c r="C139" s="56" t="s">
        <v>1520</v>
      </c>
      <c r="D139" s="56" t="s">
        <v>429</v>
      </c>
      <c r="E139" s="56" t="s">
        <v>1521</v>
      </c>
      <c r="F139" s="56" t="s">
        <v>22</v>
      </c>
      <c r="G139" s="56"/>
      <c r="H139" s="56" t="s">
        <v>1522</v>
      </c>
      <c r="I139" s="56" t="s">
        <v>1523</v>
      </c>
      <c r="J139" s="56" t="s">
        <v>1524</v>
      </c>
      <c r="K139" s="56" t="s">
        <v>87</v>
      </c>
      <c r="L139" s="90" t="str">
        <f t="shared" si="4"/>
        <v>NA</v>
      </c>
      <c r="M139" s="90"/>
      <c r="O139" s="91"/>
      <c r="P139" s="56"/>
      <c r="Q139" s="56"/>
      <c r="R139" s="56"/>
      <c r="S139" s="56"/>
      <c r="T139" s="56" t="s">
        <v>1525</v>
      </c>
      <c r="U139" s="56" t="s">
        <v>1526</v>
      </c>
      <c r="V139" s="56" t="s">
        <v>320</v>
      </c>
      <c r="W139" s="56" t="s">
        <v>81</v>
      </c>
      <c r="X139" s="56" t="s">
        <v>321</v>
      </c>
      <c r="Y139" s="56"/>
      <c r="Z139" s="56" t="s">
        <v>1496</v>
      </c>
      <c r="AA139" s="56" t="s">
        <v>323</v>
      </c>
      <c r="AB139" s="56"/>
      <c r="AC139" s="56" t="s">
        <v>87</v>
      </c>
      <c r="AD139" s="90" t="str">
        <f t="shared" si="5"/>
        <v>NA</v>
      </c>
      <c r="AE139" s="90"/>
      <c r="AF139" s="90"/>
      <c r="AG139" s="90"/>
    </row>
    <row r="140" spans="1:33">
      <c r="A140" s="56" t="s">
        <v>1527</v>
      </c>
      <c r="B140" s="56" t="s">
        <v>1528</v>
      </c>
      <c r="C140" s="56" t="s">
        <v>1529</v>
      </c>
      <c r="D140" s="56" t="s">
        <v>429</v>
      </c>
      <c r="E140" s="56" t="s">
        <v>1530</v>
      </c>
      <c r="F140" s="56" t="s">
        <v>22</v>
      </c>
      <c r="G140" s="56"/>
      <c r="H140" s="56" t="s">
        <v>1531</v>
      </c>
      <c r="I140" s="56" t="s">
        <v>1532</v>
      </c>
      <c r="J140" s="56" t="s">
        <v>1533</v>
      </c>
      <c r="K140" s="56" t="s">
        <v>87</v>
      </c>
      <c r="L140" s="90" t="str">
        <f t="shared" si="4"/>
        <v>NA</v>
      </c>
      <c r="M140" s="90"/>
      <c r="O140" s="91"/>
      <c r="P140" s="56"/>
      <c r="Q140" s="56"/>
      <c r="R140" s="56"/>
      <c r="S140" s="56"/>
      <c r="T140" s="56" t="s">
        <v>1534</v>
      </c>
      <c r="U140" s="56" t="s">
        <v>1535</v>
      </c>
      <c r="V140" s="56" t="s">
        <v>320</v>
      </c>
      <c r="W140" s="56" t="s">
        <v>81</v>
      </c>
      <c r="X140" s="56" t="s">
        <v>321</v>
      </c>
      <c r="Y140" s="56"/>
      <c r="Z140" s="56" t="s">
        <v>1496</v>
      </c>
      <c r="AA140" s="56" t="s">
        <v>323</v>
      </c>
      <c r="AB140" s="56" t="s">
        <v>1536</v>
      </c>
      <c r="AC140" s="56" t="s">
        <v>87</v>
      </c>
      <c r="AD140" s="90" t="str">
        <f t="shared" si="5"/>
        <v>NA</v>
      </c>
      <c r="AE140" s="90"/>
      <c r="AF140" s="90"/>
      <c r="AG140" s="90"/>
    </row>
    <row r="141" spans="1:33">
      <c r="A141" s="56" t="s">
        <v>1537</v>
      </c>
      <c r="B141" s="56" t="s">
        <v>1538</v>
      </c>
      <c r="C141" s="56" t="s">
        <v>1539</v>
      </c>
      <c r="D141" s="56" t="s">
        <v>429</v>
      </c>
      <c r="E141" s="56" t="s">
        <v>1540</v>
      </c>
      <c r="F141" s="56" t="s">
        <v>22</v>
      </c>
      <c r="G141" s="56"/>
      <c r="H141" s="56" t="s">
        <v>1541</v>
      </c>
      <c r="I141" s="56" t="s">
        <v>1542</v>
      </c>
      <c r="J141" s="56" t="s">
        <v>1543</v>
      </c>
      <c r="K141" s="56" t="s">
        <v>87</v>
      </c>
      <c r="L141" s="90" t="str">
        <f t="shared" si="4"/>
        <v>NA</v>
      </c>
      <c r="M141" s="90"/>
      <c r="O141" s="91"/>
      <c r="P141" s="56"/>
      <c r="Q141" s="56"/>
      <c r="R141" s="56"/>
      <c r="S141" s="56"/>
      <c r="T141" s="56" t="s">
        <v>1544</v>
      </c>
      <c r="U141" s="56" t="s">
        <v>1545</v>
      </c>
      <c r="V141" s="56" t="s">
        <v>320</v>
      </c>
      <c r="W141" s="56" t="s">
        <v>81</v>
      </c>
      <c r="X141" s="56" t="s">
        <v>321</v>
      </c>
      <c r="Y141" s="56"/>
      <c r="Z141" s="56" t="s">
        <v>1496</v>
      </c>
      <c r="AA141" s="56" t="s">
        <v>323</v>
      </c>
      <c r="AB141" s="56" t="s">
        <v>1544</v>
      </c>
      <c r="AC141" s="56" t="s">
        <v>87</v>
      </c>
      <c r="AD141" s="90" t="str">
        <f t="shared" si="5"/>
        <v>NA</v>
      </c>
      <c r="AE141" s="90"/>
      <c r="AF141" s="90"/>
      <c r="AG141" s="90"/>
    </row>
    <row r="142" spans="1:33">
      <c r="A142" s="56" t="s">
        <v>1546</v>
      </c>
      <c r="B142" s="56" t="s">
        <v>1547</v>
      </c>
      <c r="C142" s="56" t="s">
        <v>1548</v>
      </c>
      <c r="D142" s="56" t="s">
        <v>429</v>
      </c>
      <c r="E142" s="56" t="s">
        <v>1549</v>
      </c>
      <c r="F142" s="56" t="s">
        <v>22</v>
      </c>
      <c r="G142" s="56"/>
      <c r="H142" s="56" t="s">
        <v>1550</v>
      </c>
      <c r="I142" s="56" t="s">
        <v>1551</v>
      </c>
      <c r="J142" s="56" t="s">
        <v>1552</v>
      </c>
      <c r="K142" s="56" t="s">
        <v>87</v>
      </c>
      <c r="L142" s="90" t="str">
        <f t="shared" si="4"/>
        <v>NA</v>
      </c>
      <c r="M142" s="90"/>
      <c r="O142" s="91"/>
      <c r="P142" s="56"/>
      <c r="Q142" s="56"/>
      <c r="R142" s="56"/>
      <c r="S142" s="56"/>
      <c r="T142" s="56" t="s">
        <v>1553</v>
      </c>
      <c r="U142" s="56" t="s">
        <v>1554</v>
      </c>
      <c r="V142" s="56" t="s">
        <v>320</v>
      </c>
      <c r="W142" s="56" t="s">
        <v>81</v>
      </c>
      <c r="X142" s="56" t="s">
        <v>321</v>
      </c>
      <c r="Y142" s="56"/>
      <c r="Z142" s="56" t="s">
        <v>1496</v>
      </c>
      <c r="AA142" s="56" t="s">
        <v>323</v>
      </c>
      <c r="AB142" s="56"/>
      <c r="AC142" s="56" t="s">
        <v>87</v>
      </c>
      <c r="AD142" s="90" t="str">
        <f t="shared" si="5"/>
        <v>NA</v>
      </c>
      <c r="AE142" s="90"/>
      <c r="AF142" s="90"/>
      <c r="AG142" s="90"/>
    </row>
    <row r="143" spans="1:33">
      <c r="A143" s="56" t="s">
        <v>1555</v>
      </c>
      <c r="B143" s="56" t="s">
        <v>1556</v>
      </c>
      <c r="C143" s="56" t="s">
        <v>1557</v>
      </c>
      <c r="D143" s="56" t="s">
        <v>429</v>
      </c>
      <c r="E143" s="56" t="s">
        <v>1558</v>
      </c>
      <c r="F143" s="56" t="s">
        <v>22</v>
      </c>
      <c r="G143" s="56"/>
      <c r="H143" s="56" t="s">
        <v>1559</v>
      </c>
      <c r="I143" s="56" t="s">
        <v>1560</v>
      </c>
      <c r="J143" s="56" t="s">
        <v>1555</v>
      </c>
      <c r="K143" s="56" t="s">
        <v>87</v>
      </c>
      <c r="L143" s="90" t="str">
        <f t="shared" si="4"/>
        <v>NA</v>
      </c>
      <c r="M143" s="90"/>
      <c r="O143" s="91"/>
      <c r="P143" s="56"/>
      <c r="Q143" s="56"/>
      <c r="R143" s="56"/>
      <c r="S143" s="56"/>
      <c r="T143" s="56" t="s">
        <v>1561</v>
      </c>
      <c r="U143" s="56" t="s">
        <v>1562</v>
      </c>
      <c r="V143" s="56" t="s">
        <v>340</v>
      </c>
      <c r="W143" s="56" t="s">
        <v>81</v>
      </c>
      <c r="X143" s="56" t="s">
        <v>1563</v>
      </c>
      <c r="Y143" s="56" t="s">
        <v>1564</v>
      </c>
      <c r="Z143" s="56" t="s">
        <v>1565</v>
      </c>
      <c r="AA143" s="56" t="s">
        <v>1566</v>
      </c>
      <c r="AB143" s="56" t="s">
        <v>1567</v>
      </c>
      <c r="AC143" s="56" t="s">
        <v>87</v>
      </c>
      <c r="AD143" s="90" t="str">
        <f t="shared" si="5"/>
        <v>NA</v>
      </c>
      <c r="AE143" s="90"/>
      <c r="AF143" s="90"/>
      <c r="AG143" s="90"/>
    </row>
    <row r="144" spans="1:33">
      <c r="A144" s="56" t="s">
        <v>1568</v>
      </c>
      <c r="B144" s="56" t="s">
        <v>1569</v>
      </c>
      <c r="C144" s="56" t="s">
        <v>1570</v>
      </c>
      <c r="D144" s="56" t="s">
        <v>429</v>
      </c>
      <c r="E144" s="56" t="s">
        <v>1571</v>
      </c>
      <c r="F144" s="56" t="s">
        <v>22</v>
      </c>
      <c r="G144" s="56"/>
      <c r="H144" s="56" t="s">
        <v>1572</v>
      </c>
      <c r="I144" s="56" t="s">
        <v>1573</v>
      </c>
      <c r="J144" s="56" t="s">
        <v>1574</v>
      </c>
      <c r="K144" s="56" t="s">
        <v>87</v>
      </c>
      <c r="L144" s="90" t="str">
        <f t="shared" si="4"/>
        <v>NA</v>
      </c>
      <c r="M144" s="90"/>
      <c r="O144" s="91"/>
      <c r="P144" s="56"/>
      <c r="Q144" s="56"/>
      <c r="R144" s="56"/>
      <c r="S144" s="56"/>
      <c r="T144" s="56" t="s">
        <v>1575</v>
      </c>
      <c r="U144" s="56" t="s">
        <v>1576</v>
      </c>
      <c r="V144" s="56" t="s">
        <v>340</v>
      </c>
      <c r="W144" s="56" t="s">
        <v>81</v>
      </c>
      <c r="X144" s="56" t="s">
        <v>1577</v>
      </c>
      <c r="Y144" s="56" t="s">
        <v>1564</v>
      </c>
      <c r="Z144" s="56" t="s">
        <v>1578</v>
      </c>
      <c r="AA144" s="56" t="s">
        <v>1579</v>
      </c>
      <c r="AB144" s="56" t="s">
        <v>1580</v>
      </c>
      <c r="AC144" s="56" t="s">
        <v>87</v>
      </c>
      <c r="AD144" s="90" t="str">
        <f t="shared" si="5"/>
        <v>NA</v>
      </c>
      <c r="AE144" s="90"/>
      <c r="AF144" s="90"/>
      <c r="AG144" s="90"/>
    </row>
    <row r="145" spans="1:33">
      <c r="A145" s="56" t="s">
        <v>1581</v>
      </c>
      <c r="B145" s="56" t="s">
        <v>1582</v>
      </c>
      <c r="C145" s="56" t="s">
        <v>1583</v>
      </c>
      <c r="D145" s="56" t="s">
        <v>429</v>
      </c>
      <c r="E145" s="56" t="s">
        <v>1584</v>
      </c>
      <c r="F145" s="56" t="s">
        <v>22</v>
      </c>
      <c r="G145" s="56"/>
      <c r="H145" s="56" t="s">
        <v>1585</v>
      </c>
      <c r="I145" s="56" t="s">
        <v>1586</v>
      </c>
      <c r="J145" s="56" t="s">
        <v>1587</v>
      </c>
      <c r="K145" s="56" t="s">
        <v>87</v>
      </c>
      <c r="L145" s="90" t="str">
        <f t="shared" si="4"/>
        <v>NA</v>
      </c>
      <c r="M145" s="90"/>
      <c r="O145" s="91"/>
      <c r="P145" s="56"/>
      <c r="Q145" s="56"/>
      <c r="R145" s="56"/>
      <c r="S145" s="56"/>
      <c r="T145" s="56" t="s">
        <v>1588</v>
      </c>
      <c r="U145" s="56" t="s">
        <v>1589</v>
      </c>
      <c r="V145" s="56" t="s">
        <v>340</v>
      </c>
      <c r="W145" s="56" t="s">
        <v>81</v>
      </c>
      <c r="X145" s="56" t="s">
        <v>1590</v>
      </c>
      <c r="Y145" s="56" t="s">
        <v>1591</v>
      </c>
      <c r="Z145" s="56" t="s">
        <v>1592</v>
      </c>
      <c r="AA145" s="56" t="s">
        <v>1593</v>
      </c>
      <c r="AB145" s="56" t="s">
        <v>1594</v>
      </c>
      <c r="AC145" s="56" t="s">
        <v>87</v>
      </c>
      <c r="AD145" s="90" t="str">
        <f t="shared" si="5"/>
        <v>NA</v>
      </c>
      <c r="AE145" s="90"/>
      <c r="AF145" s="90"/>
      <c r="AG145" s="90"/>
    </row>
    <row r="146" spans="1:33">
      <c r="A146" s="56" t="s">
        <v>1595</v>
      </c>
      <c r="B146" s="56" t="s">
        <v>1596</v>
      </c>
      <c r="C146" s="56" t="s">
        <v>1597</v>
      </c>
      <c r="D146" s="56" t="s">
        <v>429</v>
      </c>
      <c r="E146" s="56" t="s">
        <v>1598</v>
      </c>
      <c r="F146" s="56" t="s">
        <v>22</v>
      </c>
      <c r="G146" s="56"/>
      <c r="H146" s="56" t="s">
        <v>1599</v>
      </c>
      <c r="I146" s="56" t="s">
        <v>1600</v>
      </c>
      <c r="J146" s="56" t="s">
        <v>1595</v>
      </c>
      <c r="K146" s="56" t="s">
        <v>87</v>
      </c>
      <c r="L146" s="90" t="str">
        <f t="shared" si="4"/>
        <v>NA</v>
      </c>
      <c r="M146" s="90"/>
      <c r="O146" s="91"/>
      <c r="P146" s="56"/>
      <c r="Q146" s="56"/>
      <c r="R146" s="56"/>
      <c r="S146" s="56"/>
      <c r="T146" s="56" t="s">
        <v>1601</v>
      </c>
      <c r="U146" s="56" t="s">
        <v>1602</v>
      </c>
      <c r="V146" s="56" t="s">
        <v>340</v>
      </c>
      <c r="W146" s="56" t="s">
        <v>81</v>
      </c>
      <c r="X146" s="56" t="s">
        <v>1603</v>
      </c>
      <c r="Y146" s="56" t="s">
        <v>1564</v>
      </c>
      <c r="Z146" s="56" t="s">
        <v>1604</v>
      </c>
      <c r="AA146" s="56" t="s">
        <v>1605</v>
      </c>
      <c r="AB146" s="56" t="s">
        <v>1606</v>
      </c>
      <c r="AC146" s="56" t="s">
        <v>87</v>
      </c>
      <c r="AD146" s="90" t="str">
        <f t="shared" si="5"/>
        <v>NA</v>
      </c>
      <c r="AE146" s="90"/>
      <c r="AF146" s="90"/>
      <c r="AG146" s="90"/>
    </row>
    <row r="147" spans="1:33">
      <c r="A147" s="56" t="s">
        <v>1607</v>
      </c>
      <c r="B147" s="56" t="s">
        <v>1608</v>
      </c>
      <c r="C147" s="56" t="s">
        <v>1609</v>
      </c>
      <c r="D147" s="56" t="s">
        <v>429</v>
      </c>
      <c r="E147" s="56" t="s">
        <v>1610</v>
      </c>
      <c r="F147" s="56" t="s">
        <v>22</v>
      </c>
      <c r="G147" s="56"/>
      <c r="H147" s="56" t="s">
        <v>1611</v>
      </c>
      <c r="I147" s="56" t="s">
        <v>1612</v>
      </c>
      <c r="J147" s="56" t="s">
        <v>1613</v>
      </c>
      <c r="K147" s="56" t="s">
        <v>87</v>
      </c>
      <c r="L147" s="90" t="str">
        <f t="shared" si="4"/>
        <v>NA</v>
      </c>
      <c r="M147" s="90"/>
      <c r="O147" s="91"/>
      <c r="P147" s="56"/>
      <c r="Q147" s="56"/>
      <c r="R147" s="56"/>
      <c r="S147" s="56"/>
      <c r="T147" s="56" t="s">
        <v>1614</v>
      </c>
      <c r="U147" s="56" t="s">
        <v>1615</v>
      </c>
      <c r="V147" s="56" t="s">
        <v>340</v>
      </c>
      <c r="W147" s="56" t="s">
        <v>81</v>
      </c>
      <c r="X147" s="56" t="s">
        <v>1616</v>
      </c>
      <c r="Y147" s="56" t="s">
        <v>1617</v>
      </c>
      <c r="Z147" s="56" t="s">
        <v>1618</v>
      </c>
      <c r="AA147" s="56" t="s">
        <v>1619</v>
      </c>
      <c r="AB147" s="56" t="s">
        <v>1620</v>
      </c>
      <c r="AC147" s="56" t="s">
        <v>87</v>
      </c>
      <c r="AD147" s="90" t="str">
        <f t="shared" si="5"/>
        <v>NA</v>
      </c>
      <c r="AE147" s="90"/>
      <c r="AF147" s="90"/>
      <c r="AG147" s="90"/>
    </row>
    <row r="148" spans="1:33">
      <c r="A148" s="56" t="s">
        <v>1621</v>
      </c>
      <c r="B148" s="56" t="s">
        <v>1622</v>
      </c>
      <c r="C148" s="56" t="s">
        <v>1623</v>
      </c>
      <c r="D148" s="56" t="s">
        <v>429</v>
      </c>
      <c r="E148" s="56" t="s">
        <v>1624</v>
      </c>
      <c r="F148" s="56" t="s">
        <v>22</v>
      </c>
      <c r="G148" s="56"/>
      <c r="H148" s="56" t="s">
        <v>1625</v>
      </c>
      <c r="I148" s="56" t="s">
        <v>1626</v>
      </c>
      <c r="J148" s="56" t="s">
        <v>1621</v>
      </c>
      <c r="K148" s="56" t="s">
        <v>87</v>
      </c>
      <c r="L148" s="90" t="str">
        <f t="shared" si="4"/>
        <v>NA</v>
      </c>
      <c r="M148" s="90"/>
      <c r="O148" s="91"/>
      <c r="P148" s="56"/>
      <c r="Q148" s="56"/>
      <c r="R148" s="56"/>
      <c r="S148" s="56"/>
      <c r="T148" s="56" t="s">
        <v>1627</v>
      </c>
      <c r="U148" s="56" t="s">
        <v>1628</v>
      </c>
      <c r="V148" s="56" t="s">
        <v>340</v>
      </c>
      <c r="W148" s="56" t="s">
        <v>81</v>
      </c>
      <c r="X148" s="56" t="s">
        <v>1629</v>
      </c>
      <c r="Y148" s="56" t="s">
        <v>1564</v>
      </c>
      <c r="Z148" s="56" t="s">
        <v>1630</v>
      </c>
      <c r="AA148" s="56" t="s">
        <v>1631</v>
      </c>
      <c r="AB148" s="56" t="s">
        <v>1632</v>
      </c>
      <c r="AC148" s="56" t="s">
        <v>87</v>
      </c>
      <c r="AD148" s="90" t="str">
        <f t="shared" si="5"/>
        <v>NA</v>
      </c>
      <c r="AE148" s="90"/>
      <c r="AF148" s="90"/>
      <c r="AG148" s="90"/>
    </row>
    <row r="149" spans="1:33">
      <c r="A149" s="56" t="s">
        <v>1633</v>
      </c>
      <c r="B149" s="56" t="s">
        <v>1634</v>
      </c>
      <c r="C149" s="56" t="s">
        <v>1635</v>
      </c>
      <c r="D149" s="56" t="s">
        <v>429</v>
      </c>
      <c r="E149" s="56" t="s">
        <v>1636</v>
      </c>
      <c r="F149" s="56" t="s">
        <v>22</v>
      </c>
      <c r="G149" s="56"/>
      <c r="H149" s="56" t="s">
        <v>1637</v>
      </c>
      <c r="I149" s="56" t="s">
        <v>1638</v>
      </c>
      <c r="J149" s="56" t="s">
        <v>1633</v>
      </c>
      <c r="K149" s="56" t="s">
        <v>87</v>
      </c>
      <c r="L149" s="90" t="str">
        <f t="shared" si="4"/>
        <v>NA</v>
      </c>
      <c r="M149" s="90"/>
      <c r="O149" s="91"/>
      <c r="P149" s="56"/>
      <c r="Q149" s="56"/>
      <c r="R149" s="56"/>
      <c r="S149" s="56"/>
      <c r="T149" s="56" t="s">
        <v>1639</v>
      </c>
      <c r="U149" s="56" t="s">
        <v>1640</v>
      </c>
      <c r="V149" s="56" t="s">
        <v>308</v>
      </c>
      <c r="W149" s="56" t="s">
        <v>81</v>
      </c>
      <c r="X149" s="56" t="s">
        <v>1641</v>
      </c>
      <c r="Y149" s="56"/>
      <c r="Z149" s="56" t="s">
        <v>1642</v>
      </c>
      <c r="AA149" s="56" t="s">
        <v>1643</v>
      </c>
      <c r="AB149" s="56" t="s">
        <v>1644</v>
      </c>
      <c r="AC149" s="56" t="s">
        <v>87</v>
      </c>
      <c r="AD149" s="90" t="str">
        <f t="shared" si="5"/>
        <v>NA</v>
      </c>
      <c r="AE149" s="90"/>
      <c r="AF149" s="90"/>
      <c r="AG149" s="90"/>
    </row>
    <row r="150" spans="1:33">
      <c r="A150" s="56" t="s">
        <v>1645</v>
      </c>
      <c r="B150" s="56" t="s">
        <v>1646</v>
      </c>
      <c r="C150" s="56" t="s">
        <v>1647</v>
      </c>
      <c r="D150" s="56" t="s">
        <v>429</v>
      </c>
      <c r="E150" s="56" t="s">
        <v>1648</v>
      </c>
      <c r="F150" s="56" t="s">
        <v>22</v>
      </c>
      <c r="G150" s="56"/>
      <c r="H150" s="56" t="s">
        <v>1649</v>
      </c>
      <c r="I150" s="56" t="s">
        <v>1650</v>
      </c>
      <c r="J150" s="56" t="s">
        <v>1645</v>
      </c>
      <c r="K150" s="56" t="s">
        <v>87</v>
      </c>
      <c r="L150" s="90" t="str">
        <f t="shared" si="4"/>
        <v>NA</v>
      </c>
      <c r="M150" s="90"/>
      <c r="O150" s="91"/>
      <c r="P150" s="56"/>
      <c r="Q150" s="56"/>
      <c r="R150" s="56"/>
      <c r="S150" s="56"/>
      <c r="T150" s="56" t="s">
        <v>1651</v>
      </c>
      <c r="U150" s="56" t="s">
        <v>1652</v>
      </c>
      <c r="V150" s="56" t="s">
        <v>308</v>
      </c>
      <c r="W150" s="56" t="s">
        <v>81</v>
      </c>
      <c r="X150" s="56" t="s">
        <v>1653</v>
      </c>
      <c r="Y150" s="56"/>
      <c r="Z150" s="56" t="s">
        <v>1654</v>
      </c>
      <c r="AA150" s="56" t="s">
        <v>1655</v>
      </c>
      <c r="AB150" s="56" t="s">
        <v>1656</v>
      </c>
      <c r="AC150" s="56" t="s">
        <v>87</v>
      </c>
      <c r="AD150" s="90" t="str">
        <f t="shared" si="5"/>
        <v>NA</v>
      </c>
      <c r="AE150" s="90"/>
      <c r="AF150" s="90"/>
      <c r="AG150" s="90"/>
    </row>
    <row r="151" spans="1:33">
      <c r="A151" s="56" t="s">
        <v>1657</v>
      </c>
      <c r="B151" s="56" t="s">
        <v>1658</v>
      </c>
      <c r="C151" s="56" t="s">
        <v>1659</v>
      </c>
      <c r="D151" s="56" t="s">
        <v>429</v>
      </c>
      <c r="E151" s="56" t="s">
        <v>1660</v>
      </c>
      <c r="F151" s="56" t="s">
        <v>22</v>
      </c>
      <c r="G151" s="56"/>
      <c r="H151" s="56" t="s">
        <v>1661</v>
      </c>
      <c r="I151" s="56" t="s">
        <v>1662</v>
      </c>
      <c r="J151" s="56" t="s">
        <v>1657</v>
      </c>
      <c r="K151" s="56" t="s">
        <v>87</v>
      </c>
      <c r="L151" s="90" t="str">
        <f t="shared" si="4"/>
        <v>NA</v>
      </c>
      <c r="M151" s="90"/>
      <c r="O151" s="91"/>
      <c r="P151" s="56"/>
      <c r="Q151" s="56"/>
      <c r="R151" s="56"/>
      <c r="S151" s="56"/>
      <c r="T151" s="56" t="s">
        <v>1663</v>
      </c>
      <c r="U151" s="56" t="s">
        <v>1664</v>
      </c>
      <c r="V151" s="56" t="s">
        <v>308</v>
      </c>
      <c r="W151" s="56" t="s">
        <v>81</v>
      </c>
      <c r="X151" s="56" t="s">
        <v>1665</v>
      </c>
      <c r="Y151" s="56"/>
      <c r="Z151" s="56" t="s">
        <v>1666</v>
      </c>
      <c r="AA151" s="56" t="s">
        <v>1667</v>
      </c>
      <c r="AB151" s="56" t="s">
        <v>1668</v>
      </c>
      <c r="AC151" s="56" t="s">
        <v>87</v>
      </c>
      <c r="AD151" s="90" t="str">
        <f t="shared" si="5"/>
        <v>NA</v>
      </c>
      <c r="AE151" s="90"/>
      <c r="AF151" s="90"/>
      <c r="AG151" s="90"/>
    </row>
    <row r="152" spans="1:33">
      <c r="A152" s="56" t="s">
        <v>1669</v>
      </c>
      <c r="B152" s="56" t="s">
        <v>1670</v>
      </c>
      <c r="C152" s="56" t="s">
        <v>1671</v>
      </c>
      <c r="D152" s="56" t="s">
        <v>429</v>
      </c>
      <c r="E152" s="56" t="s">
        <v>1672</v>
      </c>
      <c r="F152" s="56" t="s">
        <v>22</v>
      </c>
      <c r="G152" s="56"/>
      <c r="H152" s="56" t="s">
        <v>1673</v>
      </c>
      <c r="I152" s="56" t="s">
        <v>1674</v>
      </c>
      <c r="J152" s="56" t="s">
        <v>1669</v>
      </c>
      <c r="K152" s="56" t="s">
        <v>87</v>
      </c>
      <c r="L152" s="90" t="str">
        <f t="shared" si="4"/>
        <v>NA</v>
      </c>
      <c r="M152" s="90"/>
      <c r="O152" s="91"/>
      <c r="P152" s="56"/>
      <c r="Q152" s="56"/>
      <c r="R152" s="56"/>
      <c r="S152" s="56"/>
      <c r="T152" s="56" t="s">
        <v>1675</v>
      </c>
      <c r="U152" s="56" t="s">
        <v>1676</v>
      </c>
      <c r="V152" s="56" t="s">
        <v>308</v>
      </c>
      <c r="W152" s="56" t="s">
        <v>81</v>
      </c>
      <c r="X152" s="56" t="s">
        <v>309</v>
      </c>
      <c r="Y152" s="56"/>
      <c r="Z152" s="56" t="s">
        <v>1677</v>
      </c>
      <c r="AA152" s="56" t="s">
        <v>311</v>
      </c>
      <c r="AB152" s="56" t="s">
        <v>1678</v>
      </c>
      <c r="AC152" s="56" t="s">
        <v>87</v>
      </c>
      <c r="AD152" s="90" t="str">
        <f t="shared" si="5"/>
        <v>NA</v>
      </c>
      <c r="AE152" s="90"/>
      <c r="AF152" s="90"/>
      <c r="AG152" s="90"/>
    </row>
    <row r="153" spans="1:33">
      <c r="A153" s="56" t="s">
        <v>1679</v>
      </c>
      <c r="B153" s="56" t="s">
        <v>1680</v>
      </c>
      <c r="C153" s="56" t="s">
        <v>1681</v>
      </c>
      <c r="D153" s="56" t="s">
        <v>429</v>
      </c>
      <c r="E153" s="56" t="s">
        <v>1682</v>
      </c>
      <c r="F153" s="56" t="s">
        <v>22</v>
      </c>
      <c r="G153" s="56"/>
      <c r="H153" s="56" t="s">
        <v>1683</v>
      </c>
      <c r="I153" s="56" t="s">
        <v>1684</v>
      </c>
      <c r="J153" s="56" t="s">
        <v>1679</v>
      </c>
      <c r="K153" s="56" t="s">
        <v>87</v>
      </c>
      <c r="L153" s="90" t="str">
        <f t="shared" si="4"/>
        <v>NA</v>
      </c>
      <c r="M153" s="90"/>
      <c r="O153" s="91"/>
      <c r="P153" s="56"/>
      <c r="Q153" s="56"/>
      <c r="R153" s="56"/>
      <c r="S153" s="56"/>
      <c r="T153" s="56" t="s">
        <v>1685</v>
      </c>
      <c r="U153" s="56" t="s">
        <v>1686</v>
      </c>
      <c r="V153" s="56" t="s">
        <v>308</v>
      </c>
      <c r="W153" s="56" t="s">
        <v>81</v>
      </c>
      <c r="X153" s="56" t="s">
        <v>309</v>
      </c>
      <c r="Y153" s="56"/>
      <c r="Z153" s="56" t="s">
        <v>1677</v>
      </c>
      <c r="AA153" s="56" t="s">
        <v>311</v>
      </c>
      <c r="AB153" s="56" t="s">
        <v>1687</v>
      </c>
      <c r="AC153" s="56" t="s">
        <v>87</v>
      </c>
      <c r="AD153" s="90" t="str">
        <f t="shared" si="5"/>
        <v>NA</v>
      </c>
      <c r="AE153" s="90"/>
      <c r="AF153" s="90"/>
      <c r="AG153" s="90"/>
    </row>
    <row r="154" spans="1:33">
      <c r="A154" s="56" t="s">
        <v>1688</v>
      </c>
      <c r="B154" s="56" t="s">
        <v>1689</v>
      </c>
      <c r="C154" s="56" t="s">
        <v>1690</v>
      </c>
      <c r="D154" s="56" t="s">
        <v>429</v>
      </c>
      <c r="E154" s="56" t="s">
        <v>1691</v>
      </c>
      <c r="F154" s="56" t="s">
        <v>22</v>
      </c>
      <c r="G154" s="56" t="s">
        <v>1692</v>
      </c>
      <c r="H154" s="56" t="s">
        <v>1693</v>
      </c>
      <c r="I154" s="56" t="s">
        <v>1694</v>
      </c>
      <c r="J154" s="56" t="s">
        <v>1688</v>
      </c>
      <c r="K154" s="56" t="s">
        <v>87</v>
      </c>
      <c r="L154" s="90" t="str">
        <f t="shared" si="4"/>
        <v>NA</v>
      </c>
      <c r="M154" s="90"/>
      <c r="O154" s="91"/>
      <c r="P154" s="56"/>
      <c r="Q154" s="56"/>
      <c r="R154" s="56"/>
      <c r="S154" s="56"/>
      <c r="T154" s="56" t="s">
        <v>1695</v>
      </c>
      <c r="U154" s="56" t="s">
        <v>1696</v>
      </c>
      <c r="V154" s="56" t="s">
        <v>308</v>
      </c>
      <c r="W154" s="56" t="s">
        <v>81</v>
      </c>
      <c r="X154" s="56" t="s">
        <v>1697</v>
      </c>
      <c r="Y154" s="56"/>
      <c r="Z154" s="56" t="s">
        <v>1698</v>
      </c>
      <c r="AA154" s="56" t="s">
        <v>1699</v>
      </c>
      <c r="AB154" s="56" t="s">
        <v>1700</v>
      </c>
      <c r="AC154" s="56" t="s">
        <v>87</v>
      </c>
      <c r="AD154" s="90" t="str">
        <f t="shared" si="5"/>
        <v>NA</v>
      </c>
      <c r="AE154" s="90"/>
      <c r="AF154" s="90"/>
      <c r="AG154" s="90"/>
    </row>
    <row r="155" spans="1:33">
      <c r="A155" s="56" t="s">
        <v>1701</v>
      </c>
      <c r="B155" s="56" t="s">
        <v>1702</v>
      </c>
      <c r="C155" s="56" t="s">
        <v>1703</v>
      </c>
      <c r="D155" s="56" t="s">
        <v>429</v>
      </c>
      <c r="E155" s="56" t="s">
        <v>1704</v>
      </c>
      <c r="F155" s="56" t="s">
        <v>22</v>
      </c>
      <c r="G155" s="56"/>
      <c r="H155" s="56" t="s">
        <v>1705</v>
      </c>
      <c r="I155" s="56" t="s">
        <v>1706</v>
      </c>
      <c r="J155" s="56" t="s">
        <v>1701</v>
      </c>
      <c r="K155" s="56" t="s">
        <v>87</v>
      </c>
      <c r="L155" s="90" t="str">
        <f t="shared" si="4"/>
        <v>NA</v>
      </c>
      <c r="M155" s="90"/>
      <c r="O155" s="91"/>
      <c r="P155" s="56"/>
      <c r="Q155" s="56"/>
      <c r="R155" s="56"/>
      <c r="S155" s="56"/>
      <c r="T155" s="56" t="s">
        <v>1707</v>
      </c>
      <c r="U155" s="56" t="s">
        <v>1708</v>
      </c>
      <c r="V155" s="56" t="s">
        <v>308</v>
      </c>
      <c r="W155" s="56" t="s">
        <v>81</v>
      </c>
      <c r="X155" s="56" t="s">
        <v>1697</v>
      </c>
      <c r="Y155" s="56"/>
      <c r="Z155" s="56" t="s">
        <v>1698</v>
      </c>
      <c r="AA155" s="56" t="s">
        <v>1699</v>
      </c>
      <c r="AB155" s="56" t="s">
        <v>1709</v>
      </c>
      <c r="AC155" s="56" t="s">
        <v>87</v>
      </c>
      <c r="AD155" s="90" t="str">
        <f t="shared" si="5"/>
        <v>NA</v>
      </c>
      <c r="AE155" s="90"/>
      <c r="AF155" s="90"/>
      <c r="AG155" s="90"/>
    </row>
    <row r="156" spans="1:33">
      <c r="A156" s="56" t="s">
        <v>1710</v>
      </c>
      <c r="B156" s="56" t="s">
        <v>1711</v>
      </c>
      <c r="C156" s="56" t="s">
        <v>1712</v>
      </c>
      <c r="D156" s="56" t="s">
        <v>429</v>
      </c>
      <c r="E156" s="56" t="s">
        <v>1713</v>
      </c>
      <c r="F156" s="56" t="s">
        <v>22</v>
      </c>
      <c r="G156" s="56"/>
      <c r="H156" s="56" t="s">
        <v>1714</v>
      </c>
      <c r="I156" s="56" t="s">
        <v>1715</v>
      </c>
      <c r="J156" s="56" t="s">
        <v>1716</v>
      </c>
      <c r="K156" s="56" t="s">
        <v>87</v>
      </c>
      <c r="L156" s="90" t="str">
        <f t="shared" si="4"/>
        <v>NA</v>
      </c>
      <c r="M156" s="90"/>
      <c r="O156" s="91"/>
      <c r="P156" s="56"/>
      <c r="Q156" s="56"/>
      <c r="R156" s="56"/>
      <c r="S156" s="56"/>
      <c r="T156" s="56" t="s">
        <v>1717</v>
      </c>
      <c r="U156" s="56" t="s">
        <v>1718</v>
      </c>
      <c r="V156" s="56" t="s">
        <v>308</v>
      </c>
      <c r="W156" s="56" t="s">
        <v>81</v>
      </c>
      <c r="X156" s="56" t="s">
        <v>1719</v>
      </c>
      <c r="Y156" s="56"/>
      <c r="Z156" s="56" t="s">
        <v>1720</v>
      </c>
      <c r="AA156" s="56" t="s">
        <v>1721</v>
      </c>
      <c r="AB156" s="56" t="s">
        <v>1722</v>
      </c>
      <c r="AC156" s="56" t="s">
        <v>87</v>
      </c>
      <c r="AD156" s="90" t="str">
        <f t="shared" si="5"/>
        <v>NA</v>
      </c>
      <c r="AE156" s="90"/>
      <c r="AF156" s="90"/>
      <c r="AG156" s="90"/>
    </row>
    <row r="157" spans="1:33">
      <c r="A157" s="56" t="s">
        <v>1723</v>
      </c>
      <c r="B157" s="56" t="s">
        <v>1724</v>
      </c>
      <c r="C157" s="56" t="s">
        <v>1725</v>
      </c>
      <c r="D157" s="56" t="s">
        <v>429</v>
      </c>
      <c r="E157" s="56" t="s">
        <v>1726</v>
      </c>
      <c r="F157" s="56" t="s">
        <v>22</v>
      </c>
      <c r="G157" s="56"/>
      <c r="H157" s="56" t="s">
        <v>1727</v>
      </c>
      <c r="I157" s="56" t="s">
        <v>1728</v>
      </c>
      <c r="J157" s="56"/>
      <c r="K157" s="56" t="s">
        <v>87</v>
      </c>
      <c r="L157" s="90" t="str">
        <f t="shared" si="4"/>
        <v>NA</v>
      </c>
      <c r="M157" s="90"/>
      <c r="O157" s="91"/>
      <c r="P157" s="56"/>
      <c r="Q157" s="56"/>
      <c r="R157" s="56"/>
      <c r="S157" s="56"/>
      <c r="T157" s="56" t="s">
        <v>1729</v>
      </c>
      <c r="U157" s="56" t="s">
        <v>1730</v>
      </c>
      <c r="V157" s="56" t="s">
        <v>308</v>
      </c>
      <c r="W157" s="56" t="s">
        <v>81</v>
      </c>
      <c r="X157" s="56" t="s">
        <v>552</v>
      </c>
      <c r="Y157" s="56"/>
      <c r="Z157" s="56" t="s">
        <v>1731</v>
      </c>
      <c r="AA157" s="56" t="s">
        <v>1732</v>
      </c>
      <c r="AB157" s="56" t="s">
        <v>1729</v>
      </c>
      <c r="AC157" s="56" t="s">
        <v>87</v>
      </c>
      <c r="AD157" s="90" t="str">
        <f t="shared" si="5"/>
        <v>NA</v>
      </c>
      <c r="AE157" s="90"/>
      <c r="AF157" s="90"/>
      <c r="AG157" s="90"/>
    </row>
    <row r="158" spans="1:33">
      <c r="A158" s="56" t="s">
        <v>1733</v>
      </c>
      <c r="B158" s="56" t="s">
        <v>1734</v>
      </c>
      <c r="C158" s="56" t="s">
        <v>1735</v>
      </c>
      <c r="D158" s="56" t="s">
        <v>429</v>
      </c>
      <c r="E158" s="56" t="s">
        <v>1736</v>
      </c>
      <c r="F158" s="56" t="s">
        <v>22</v>
      </c>
      <c r="G158" s="56"/>
      <c r="H158" s="56" t="s">
        <v>1737</v>
      </c>
      <c r="I158" s="56" t="s">
        <v>1738</v>
      </c>
      <c r="J158" s="56"/>
      <c r="K158" s="56" t="s">
        <v>87</v>
      </c>
      <c r="L158" s="90" t="str">
        <f t="shared" si="4"/>
        <v>NA</v>
      </c>
      <c r="M158" s="90"/>
      <c r="O158" s="91"/>
      <c r="P158" s="56"/>
      <c r="Q158" s="56"/>
      <c r="R158" s="56"/>
      <c r="S158" s="56"/>
      <c r="T158" s="56" t="s">
        <v>1739</v>
      </c>
      <c r="U158" s="56" t="s">
        <v>1740</v>
      </c>
      <c r="V158" s="56" t="s">
        <v>296</v>
      </c>
      <c r="W158" s="56" t="s">
        <v>81</v>
      </c>
      <c r="X158" s="56" t="s">
        <v>1741</v>
      </c>
      <c r="Y158" s="56"/>
      <c r="Z158" s="56" t="s">
        <v>1742</v>
      </c>
      <c r="AA158" s="56" t="s">
        <v>1743</v>
      </c>
      <c r="AB158" s="56" t="s">
        <v>1744</v>
      </c>
      <c r="AC158" s="56" t="s">
        <v>87</v>
      </c>
      <c r="AD158" s="90" t="str">
        <f t="shared" si="5"/>
        <v>NA</v>
      </c>
      <c r="AE158" s="90"/>
      <c r="AF158" s="90"/>
      <c r="AG158" s="90"/>
    </row>
    <row r="159" spans="1:33">
      <c r="A159" s="56" t="s">
        <v>1745</v>
      </c>
      <c r="B159" s="56" t="s">
        <v>1746</v>
      </c>
      <c r="C159" s="56" t="s">
        <v>1747</v>
      </c>
      <c r="D159" s="56" t="s">
        <v>429</v>
      </c>
      <c r="E159" s="56" t="s">
        <v>1748</v>
      </c>
      <c r="F159" s="56" t="s">
        <v>22</v>
      </c>
      <c r="G159" s="56"/>
      <c r="H159" s="56" t="s">
        <v>1749</v>
      </c>
      <c r="I159" s="56" t="s">
        <v>1750</v>
      </c>
      <c r="J159" s="56" t="s">
        <v>1751</v>
      </c>
      <c r="K159" s="56" t="s">
        <v>87</v>
      </c>
      <c r="L159" s="90" t="str">
        <f t="shared" si="4"/>
        <v>NA</v>
      </c>
      <c r="M159" s="90"/>
      <c r="O159" s="91"/>
      <c r="P159" s="56"/>
      <c r="Q159" s="56"/>
      <c r="R159" s="56"/>
      <c r="S159" s="56"/>
      <c r="T159" s="56" t="s">
        <v>1752</v>
      </c>
      <c r="U159" s="56" t="s">
        <v>1753</v>
      </c>
      <c r="V159" s="56" t="s">
        <v>296</v>
      </c>
      <c r="W159" s="56" t="s">
        <v>81</v>
      </c>
      <c r="X159" s="56" t="s">
        <v>297</v>
      </c>
      <c r="Y159" s="56"/>
      <c r="Z159" s="56" t="s">
        <v>298</v>
      </c>
      <c r="AA159" s="56" t="s">
        <v>299</v>
      </c>
      <c r="AB159" s="56" t="s">
        <v>1754</v>
      </c>
      <c r="AC159" s="56" t="s">
        <v>87</v>
      </c>
      <c r="AD159" s="90" t="str">
        <f t="shared" si="5"/>
        <v>NA</v>
      </c>
      <c r="AE159" s="90"/>
      <c r="AF159" s="90"/>
      <c r="AG159" s="90"/>
    </row>
    <row r="160" spans="1:33">
      <c r="A160" s="56" t="s">
        <v>1755</v>
      </c>
      <c r="B160" s="56" t="s">
        <v>1756</v>
      </c>
      <c r="C160" s="56" t="s">
        <v>1757</v>
      </c>
      <c r="D160" s="56" t="s">
        <v>429</v>
      </c>
      <c r="E160" s="56" t="s">
        <v>1758</v>
      </c>
      <c r="F160" s="56" t="s">
        <v>22</v>
      </c>
      <c r="G160" s="56"/>
      <c r="H160" s="56" t="s">
        <v>1759</v>
      </c>
      <c r="I160" s="56" t="s">
        <v>1760</v>
      </c>
      <c r="J160" s="56" t="s">
        <v>1761</v>
      </c>
      <c r="K160" s="56" t="s">
        <v>87</v>
      </c>
      <c r="L160" s="90" t="str">
        <f t="shared" si="4"/>
        <v>NA</v>
      </c>
      <c r="M160" s="90"/>
      <c r="O160" s="91"/>
      <c r="P160" s="56"/>
      <c r="Q160" s="56"/>
      <c r="R160" s="56"/>
      <c r="S160" s="56"/>
      <c r="T160" s="56" t="s">
        <v>1762</v>
      </c>
      <c r="U160" s="56" t="s">
        <v>1763</v>
      </c>
      <c r="V160" s="56" t="s">
        <v>296</v>
      </c>
      <c r="W160" s="56" t="s">
        <v>81</v>
      </c>
      <c r="X160" s="56" t="s">
        <v>297</v>
      </c>
      <c r="Y160" s="56"/>
      <c r="Z160" s="56" t="s">
        <v>298</v>
      </c>
      <c r="AA160" s="56" t="s">
        <v>299</v>
      </c>
      <c r="AB160" s="56" t="s">
        <v>1762</v>
      </c>
      <c r="AC160" s="56" t="s">
        <v>87</v>
      </c>
      <c r="AD160" s="90" t="str">
        <f t="shared" si="5"/>
        <v>NA</v>
      </c>
      <c r="AE160" s="90"/>
      <c r="AF160" s="90"/>
      <c r="AG160" s="90"/>
    </row>
    <row r="161" spans="1:33">
      <c r="A161" s="56" t="s">
        <v>1764</v>
      </c>
      <c r="B161" s="56" t="s">
        <v>1765</v>
      </c>
      <c r="C161" s="56" t="s">
        <v>1766</v>
      </c>
      <c r="D161" s="56" t="s">
        <v>429</v>
      </c>
      <c r="E161" s="56" t="s">
        <v>1767</v>
      </c>
      <c r="F161" s="56" t="s">
        <v>22</v>
      </c>
      <c r="G161" s="56"/>
      <c r="H161" s="56" t="s">
        <v>1768</v>
      </c>
      <c r="I161" s="56" t="s">
        <v>1769</v>
      </c>
      <c r="J161" s="56" t="s">
        <v>1770</v>
      </c>
      <c r="K161" s="56" t="s">
        <v>87</v>
      </c>
      <c r="L161" s="90" t="str">
        <f t="shared" si="4"/>
        <v>NA</v>
      </c>
      <c r="M161" s="90"/>
      <c r="O161" s="91"/>
      <c r="P161" s="56"/>
      <c r="Q161" s="56"/>
      <c r="R161" s="56"/>
      <c r="S161" s="56"/>
      <c r="T161" s="56" t="s">
        <v>1771</v>
      </c>
      <c r="U161" s="56" t="s">
        <v>1772</v>
      </c>
      <c r="V161" s="56" t="s">
        <v>296</v>
      </c>
      <c r="W161" s="56" t="s">
        <v>81</v>
      </c>
      <c r="X161" s="56" t="s">
        <v>297</v>
      </c>
      <c r="Y161" s="56"/>
      <c r="Z161" s="56" t="s">
        <v>298</v>
      </c>
      <c r="AA161" s="56" t="s">
        <v>299</v>
      </c>
      <c r="AB161" s="56" t="s">
        <v>1773</v>
      </c>
      <c r="AC161" s="56" t="s">
        <v>87</v>
      </c>
      <c r="AD161" s="90" t="str">
        <f t="shared" si="5"/>
        <v>NA</v>
      </c>
      <c r="AE161" s="90"/>
      <c r="AF161" s="90"/>
      <c r="AG161" s="90"/>
    </row>
    <row r="162" spans="1:33">
      <c r="A162" s="56" t="s">
        <v>1774</v>
      </c>
      <c r="B162" s="56" t="s">
        <v>1775</v>
      </c>
      <c r="C162" s="56" t="s">
        <v>1776</v>
      </c>
      <c r="D162" s="56" t="s">
        <v>429</v>
      </c>
      <c r="E162" s="56" t="s">
        <v>1777</v>
      </c>
      <c r="F162" s="56" t="s">
        <v>22</v>
      </c>
      <c r="G162" s="56"/>
      <c r="H162" s="56" t="s">
        <v>1778</v>
      </c>
      <c r="I162" s="56" t="s">
        <v>1779</v>
      </c>
      <c r="J162" s="56" t="s">
        <v>1780</v>
      </c>
      <c r="K162" s="56" t="s">
        <v>87</v>
      </c>
      <c r="L162" s="90" t="str">
        <f t="shared" si="4"/>
        <v>NA</v>
      </c>
      <c r="M162" s="90"/>
      <c r="O162" s="91"/>
      <c r="P162" s="56"/>
      <c r="Q162" s="56"/>
      <c r="R162" s="56"/>
      <c r="S162" s="56"/>
      <c r="T162" s="56" t="s">
        <v>1781</v>
      </c>
      <c r="U162" s="56" t="s">
        <v>1782</v>
      </c>
      <c r="V162" s="56" t="s">
        <v>296</v>
      </c>
      <c r="W162" s="56" t="s">
        <v>81</v>
      </c>
      <c r="X162" s="56" t="s">
        <v>297</v>
      </c>
      <c r="Y162" s="56"/>
      <c r="Z162" s="56" t="s">
        <v>298</v>
      </c>
      <c r="AA162" s="56" t="s">
        <v>299</v>
      </c>
      <c r="AB162" s="56" t="s">
        <v>1783</v>
      </c>
      <c r="AC162" s="56" t="s">
        <v>87</v>
      </c>
      <c r="AD162" s="90" t="str">
        <f t="shared" si="5"/>
        <v>NA</v>
      </c>
      <c r="AE162" s="90"/>
      <c r="AF162" s="90"/>
      <c r="AG162" s="90"/>
    </row>
    <row r="163" spans="1:33">
      <c r="A163" s="56" t="s">
        <v>1784</v>
      </c>
      <c r="B163" s="56" t="s">
        <v>1785</v>
      </c>
      <c r="C163" s="56" t="s">
        <v>1786</v>
      </c>
      <c r="D163" s="56" t="s">
        <v>429</v>
      </c>
      <c r="E163" s="56" t="s">
        <v>1787</v>
      </c>
      <c r="F163" s="56" t="s">
        <v>22</v>
      </c>
      <c r="G163" s="56"/>
      <c r="H163" s="56" t="s">
        <v>1788</v>
      </c>
      <c r="I163" s="56" t="s">
        <v>1789</v>
      </c>
      <c r="J163" s="56" t="s">
        <v>1790</v>
      </c>
      <c r="K163" s="56" t="s">
        <v>87</v>
      </c>
      <c r="L163" s="90" t="str">
        <f t="shared" si="4"/>
        <v>NA</v>
      </c>
      <c r="M163" s="90"/>
      <c r="O163" s="91"/>
      <c r="P163" s="56"/>
      <c r="Q163" s="56"/>
      <c r="R163" s="56"/>
      <c r="S163" s="56"/>
      <c r="T163" s="56" t="s">
        <v>1791</v>
      </c>
      <c r="U163" s="56" t="s">
        <v>1792</v>
      </c>
      <c r="V163" s="56" t="s">
        <v>296</v>
      </c>
      <c r="W163" s="56" t="s">
        <v>81</v>
      </c>
      <c r="X163" s="56" t="s">
        <v>297</v>
      </c>
      <c r="Y163" s="56"/>
      <c r="Z163" s="56" t="s">
        <v>298</v>
      </c>
      <c r="AA163" s="56" t="s">
        <v>299</v>
      </c>
      <c r="AB163" s="56" t="s">
        <v>1793</v>
      </c>
      <c r="AC163" s="56" t="s">
        <v>87</v>
      </c>
      <c r="AD163" s="90" t="str">
        <f t="shared" si="5"/>
        <v>NA</v>
      </c>
      <c r="AE163" s="90"/>
      <c r="AF163" s="90"/>
      <c r="AG163" s="90"/>
    </row>
    <row r="164" spans="1:33">
      <c r="A164" s="56" t="s">
        <v>1794</v>
      </c>
      <c r="B164" s="56" t="s">
        <v>1795</v>
      </c>
      <c r="C164" s="56" t="s">
        <v>1796</v>
      </c>
      <c r="D164" s="56" t="s">
        <v>429</v>
      </c>
      <c r="E164" s="56" t="s">
        <v>1797</v>
      </c>
      <c r="F164" s="56" t="s">
        <v>22</v>
      </c>
      <c r="G164" s="56"/>
      <c r="H164" s="56" t="s">
        <v>1798</v>
      </c>
      <c r="I164" s="56" t="s">
        <v>1799</v>
      </c>
      <c r="J164" s="56" t="s">
        <v>1800</v>
      </c>
      <c r="K164" s="56" t="s">
        <v>87</v>
      </c>
      <c r="L164" s="90" t="str">
        <f t="shared" si="4"/>
        <v>NA</v>
      </c>
      <c r="M164" s="90"/>
      <c r="O164" s="91"/>
      <c r="P164" s="56"/>
      <c r="Q164" s="56"/>
      <c r="R164" s="56"/>
      <c r="S164" s="56"/>
      <c r="T164" s="56" t="s">
        <v>1801</v>
      </c>
      <c r="U164" s="56" t="s">
        <v>1802</v>
      </c>
      <c r="V164" s="56" t="s">
        <v>296</v>
      </c>
      <c r="W164" s="56" t="s">
        <v>81</v>
      </c>
      <c r="X164" s="56" t="s">
        <v>297</v>
      </c>
      <c r="Y164" s="56"/>
      <c r="Z164" s="56" t="s">
        <v>298</v>
      </c>
      <c r="AA164" s="56" t="s">
        <v>299</v>
      </c>
      <c r="AB164" s="56" t="s">
        <v>1801</v>
      </c>
      <c r="AC164" s="56" t="s">
        <v>87</v>
      </c>
      <c r="AD164" s="90" t="str">
        <f t="shared" si="5"/>
        <v>NA</v>
      </c>
      <c r="AE164" s="90"/>
      <c r="AF164" s="90"/>
      <c r="AG164" s="90"/>
    </row>
    <row r="165" spans="1:33">
      <c r="A165" s="56" t="s">
        <v>1803</v>
      </c>
      <c r="B165" s="56" t="s">
        <v>1804</v>
      </c>
      <c r="C165" s="56" t="s">
        <v>1805</v>
      </c>
      <c r="D165" s="56" t="s">
        <v>429</v>
      </c>
      <c r="E165" s="56" t="s">
        <v>1806</v>
      </c>
      <c r="F165" s="56" t="s">
        <v>22</v>
      </c>
      <c r="G165" s="56"/>
      <c r="H165" s="56" t="s">
        <v>1807</v>
      </c>
      <c r="I165" s="56" t="s">
        <v>1808</v>
      </c>
      <c r="J165" s="56" t="s">
        <v>1809</v>
      </c>
      <c r="K165" s="56" t="s">
        <v>87</v>
      </c>
      <c r="L165" s="90" t="str">
        <f t="shared" si="4"/>
        <v>NA</v>
      </c>
      <c r="M165" s="90"/>
      <c r="O165" s="91"/>
      <c r="P165" s="56"/>
      <c r="Q165" s="56"/>
      <c r="R165" s="56"/>
      <c r="S165" s="56"/>
      <c r="T165" s="56" t="s">
        <v>1810</v>
      </c>
      <c r="U165" s="56" t="s">
        <v>1811</v>
      </c>
      <c r="V165" s="56" t="s">
        <v>296</v>
      </c>
      <c r="W165" s="56" t="s">
        <v>81</v>
      </c>
      <c r="X165" s="56" t="s">
        <v>297</v>
      </c>
      <c r="Y165" s="56"/>
      <c r="Z165" s="56" t="s">
        <v>298</v>
      </c>
      <c r="AA165" s="56" t="s">
        <v>299</v>
      </c>
      <c r="AB165" s="56" t="s">
        <v>1812</v>
      </c>
      <c r="AC165" s="56" t="s">
        <v>87</v>
      </c>
      <c r="AD165" s="90" t="str">
        <f t="shared" si="5"/>
        <v>NA</v>
      </c>
      <c r="AE165" s="90"/>
      <c r="AF165" s="90"/>
      <c r="AG165" s="90"/>
    </row>
    <row r="166" spans="1:33">
      <c r="A166" s="56" t="s">
        <v>1813</v>
      </c>
      <c r="B166" s="56" t="s">
        <v>1814</v>
      </c>
      <c r="C166" s="56" t="s">
        <v>1815</v>
      </c>
      <c r="D166" s="56" t="s">
        <v>429</v>
      </c>
      <c r="E166" s="56" t="s">
        <v>1816</v>
      </c>
      <c r="F166" s="56" t="s">
        <v>22</v>
      </c>
      <c r="G166" s="56"/>
      <c r="H166" s="56" t="s">
        <v>1817</v>
      </c>
      <c r="I166" s="56" t="s">
        <v>1818</v>
      </c>
      <c r="J166" s="56" t="s">
        <v>1819</v>
      </c>
      <c r="K166" s="56" t="s">
        <v>87</v>
      </c>
      <c r="L166" s="90" t="str">
        <f t="shared" si="4"/>
        <v>NA</v>
      </c>
      <c r="M166" s="90"/>
      <c r="O166" s="91"/>
      <c r="P166" s="56"/>
      <c r="Q166" s="56"/>
      <c r="R166" s="56"/>
      <c r="S166" s="56"/>
      <c r="T166" s="56" t="s">
        <v>1820</v>
      </c>
      <c r="U166" s="56" t="s">
        <v>1821</v>
      </c>
      <c r="V166" s="56" t="s">
        <v>296</v>
      </c>
      <c r="W166" s="56" t="s">
        <v>81</v>
      </c>
      <c r="X166" s="56" t="s">
        <v>297</v>
      </c>
      <c r="Y166" s="56"/>
      <c r="Z166" s="56" t="s">
        <v>298</v>
      </c>
      <c r="AA166" s="56" t="s">
        <v>299</v>
      </c>
      <c r="AB166" s="56" t="s">
        <v>1822</v>
      </c>
      <c r="AC166" s="56" t="s">
        <v>87</v>
      </c>
      <c r="AD166" s="90" t="str">
        <f t="shared" si="5"/>
        <v>NA</v>
      </c>
      <c r="AE166" s="90"/>
      <c r="AF166" s="90"/>
      <c r="AG166" s="90"/>
    </row>
    <row r="167" spans="1:33">
      <c r="A167" s="56" t="s">
        <v>1823</v>
      </c>
      <c r="B167" s="56" t="s">
        <v>1824</v>
      </c>
      <c r="C167" s="56" t="s">
        <v>1825</v>
      </c>
      <c r="D167" s="56" t="s">
        <v>429</v>
      </c>
      <c r="E167" s="56" t="s">
        <v>1826</v>
      </c>
      <c r="F167" s="56" t="s">
        <v>22</v>
      </c>
      <c r="G167" s="56"/>
      <c r="H167" s="56" t="s">
        <v>1827</v>
      </c>
      <c r="I167" s="56" t="s">
        <v>1828</v>
      </c>
      <c r="J167" s="56" t="s">
        <v>1823</v>
      </c>
      <c r="K167" s="56" t="s">
        <v>87</v>
      </c>
      <c r="L167" s="90" t="str">
        <f t="shared" si="4"/>
        <v>NA</v>
      </c>
      <c r="M167" s="90"/>
      <c r="O167" s="91"/>
      <c r="P167" s="56"/>
      <c r="Q167" s="56"/>
      <c r="R167" s="56"/>
      <c r="S167" s="56"/>
      <c r="T167" s="56" t="s">
        <v>1829</v>
      </c>
      <c r="U167" s="56" t="s">
        <v>1830</v>
      </c>
      <c r="V167" s="56" t="s">
        <v>296</v>
      </c>
      <c r="W167" s="56" t="s">
        <v>81</v>
      </c>
      <c r="X167" s="56" t="s">
        <v>297</v>
      </c>
      <c r="Y167" s="56"/>
      <c r="Z167" s="56" t="s">
        <v>298</v>
      </c>
      <c r="AA167" s="56" t="s">
        <v>299</v>
      </c>
      <c r="AB167" s="56" t="s">
        <v>1831</v>
      </c>
      <c r="AC167" s="56" t="s">
        <v>87</v>
      </c>
      <c r="AD167" s="90" t="str">
        <f t="shared" si="5"/>
        <v>NA</v>
      </c>
      <c r="AE167" s="90"/>
      <c r="AF167" s="90"/>
      <c r="AG167" s="90"/>
    </row>
    <row r="168" spans="1:33">
      <c r="A168" s="56" t="s">
        <v>1832</v>
      </c>
      <c r="B168" s="56" t="s">
        <v>1833</v>
      </c>
      <c r="C168" s="56" t="s">
        <v>1834</v>
      </c>
      <c r="D168" s="56" t="s">
        <v>429</v>
      </c>
      <c r="E168" s="56" t="s">
        <v>1835</v>
      </c>
      <c r="F168" s="56" t="s">
        <v>22</v>
      </c>
      <c r="G168" s="56"/>
      <c r="H168" s="56" t="s">
        <v>1836</v>
      </c>
      <c r="I168" s="56" t="s">
        <v>1837</v>
      </c>
      <c r="J168" s="56" t="s">
        <v>1832</v>
      </c>
      <c r="K168" s="56" t="s">
        <v>87</v>
      </c>
      <c r="L168" s="90" t="str">
        <f t="shared" si="4"/>
        <v>NA</v>
      </c>
      <c r="M168" s="90"/>
      <c r="O168" s="91"/>
      <c r="P168" s="56"/>
      <c r="Q168" s="56"/>
      <c r="R168" s="56"/>
      <c r="S168" s="56"/>
      <c r="T168" s="56" t="s">
        <v>1838</v>
      </c>
      <c r="U168" s="56" t="s">
        <v>1839</v>
      </c>
      <c r="V168" s="56" t="s">
        <v>296</v>
      </c>
      <c r="W168" s="56" t="s">
        <v>81</v>
      </c>
      <c r="X168" s="56" t="s">
        <v>297</v>
      </c>
      <c r="Y168" s="56"/>
      <c r="Z168" s="56" t="s">
        <v>298</v>
      </c>
      <c r="AA168" s="56" t="s">
        <v>299</v>
      </c>
      <c r="AB168" s="56" t="s">
        <v>1840</v>
      </c>
      <c r="AC168" s="56" t="s">
        <v>87</v>
      </c>
      <c r="AD168" s="90" t="str">
        <f t="shared" si="5"/>
        <v>NA</v>
      </c>
      <c r="AE168" s="90"/>
      <c r="AF168" s="90"/>
      <c r="AG168" s="90"/>
    </row>
    <row r="169" spans="1:33">
      <c r="A169" s="56" t="s">
        <v>1841</v>
      </c>
      <c r="B169" s="56" t="s">
        <v>1842</v>
      </c>
      <c r="C169" s="56" t="s">
        <v>1843</v>
      </c>
      <c r="D169" s="56" t="s">
        <v>429</v>
      </c>
      <c r="E169" s="56" t="s">
        <v>1844</v>
      </c>
      <c r="F169" s="56" t="s">
        <v>22</v>
      </c>
      <c r="G169" s="56"/>
      <c r="H169" s="56" t="s">
        <v>1845</v>
      </c>
      <c r="I169" s="56" t="s">
        <v>1846</v>
      </c>
      <c r="J169" s="56"/>
      <c r="K169" s="56" t="s">
        <v>87</v>
      </c>
      <c r="L169" s="90" t="str">
        <f t="shared" si="4"/>
        <v>NA</v>
      </c>
      <c r="M169" s="90"/>
      <c r="O169" s="91"/>
      <c r="P169" s="56"/>
      <c r="Q169" s="56"/>
      <c r="R169" s="56"/>
      <c r="S169" s="56"/>
      <c r="T169" s="56" t="s">
        <v>1847</v>
      </c>
      <c r="U169" s="56" t="s">
        <v>1848</v>
      </c>
      <c r="V169" s="56" t="s">
        <v>296</v>
      </c>
      <c r="W169" s="56" t="s">
        <v>81</v>
      </c>
      <c r="X169" s="56" t="s">
        <v>297</v>
      </c>
      <c r="Y169" s="56"/>
      <c r="Z169" s="56" t="s">
        <v>298</v>
      </c>
      <c r="AA169" s="56" t="s">
        <v>299</v>
      </c>
      <c r="AB169" s="56" t="s">
        <v>1849</v>
      </c>
      <c r="AC169" s="56" t="s">
        <v>87</v>
      </c>
      <c r="AD169" s="90" t="str">
        <f t="shared" si="5"/>
        <v>NA</v>
      </c>
      <c r="AE169" s="90"/>
      <c r="AF169" s="90"/>
      <c r="AG169" s="90"/>
    </row>
    <row r="170" spans="1:33">
      <c r="A170" s="56" t="s">
        <v>1850</v>
      </c>
      <c r="B170" s="56" t="s">
        <v>1851</v>
      </c>
      <c r="C170" s="56" t="s">
        <v>1852</v>
      </c>
      <c r="D170" s="56" t="s">
        <v>429</v>
      </c>
      <c r="E170" s="56" t="s">
        <v>1853</v>
      </c>
      <c r="F170" s="56" t="s">
        <v>22</v>
      </c>
      <c r="G170" s="56"/>
      <c r="H170" s="56" t="s">
        <v>1854</v>
      </c>
      <c r="I170" s="56" t="s">
        <v>1855</v>
      </c>
      <c r="J170" s="56" t="s">
        <v>1850</v>
      </c>
      <c r="K170" s="56" t="s">
        <v>87</v>
      </c>
      <c r="L170" s="90" t="str">
        <f t="shared" si="4"/>
        <v>NA</v>
      </c>
      <c r="M170" s="90"/>
      <c r="O170" s="91"/>
      <c r="P170" s="56"/>
      <c r="Q170" s="56"/>
      <c r="R170" s="56"/>
      <c r="S170" s="56"/>
      <c r="T170" s="56" t="s">
        <v>1856</v>
      </c>
      <c r="U170" s="56" t="s">
        <v>1857</v>
      </c>
      <c r="V170" s="56" t="s">
        <v>296</v>
      </c>
      <c r="W170" s="56" t="s">
        <v>81</v>
      </c>
      <c r="X170" s="56" t="s">
        <v>297</v>
      </c>
      <c r="Y170" s="56"/>
      <c r="Z170" s="56" t="s">
        <v>298</v>
      </c>
      <c r="AA170" s="56" t="s">
        <v>299</v>
      </c>
      <c r="AB170" s="56" t="s">
        <v>1858</v>
      </c>
      <c r="AC170" s="56" t="s">
        <v>87</v>
      </c>
      <c r="AD170" s="90" t="str">
        <f t="shared" si="5"/>
        <v>NA</v>
      </c>
      <c r="AE170" s="90"/>
      <c r="AF170" s="90"/>
      <c r="AG170" s="90"/>
    </row>
    <row r="171" spans="1:33">
      <c r="A171" s="56" t="s">
        <v>1859</v>
      </c>
      <c r="B171" s="56" t="s">
        <v>1860</v>
      </c>
      <c r="C171" s="56" t="s">
        <v>1861</v>
      </c>
      <c r="D171" s="56" t="s">
        <v>429</v>
      </c>
      <c r="E171" s="56" t="s">
        <v>1862</v>
      </c>
      <c r="F171" s="56" t="s">
        <v>22</v>
      </c>
      <c r="G171" s="56"/>
      <c r="H171" s="56" t="s">
        <v>1863</v>
      </c>
      <c r="I171" s="56" t="s">
        <v>1864</v>
      </c>
      <c r="J171" s="56" t="s">
        <v>1859</v>
      </c>
      <c r="K171" s="56" t="s">
        <v>87</v>
      </c>
      <c r="L171" s="90" t="str">
        <f t="shared" si="4"/>
        <v>NA</v>
      </c>
      <c r="M171" s="90"/>
      <c r="O171" s="91"/>
      <c r="P171" s="56"/>
      <c r="Q171" s="56"/>
      <c r="R171" s="56"/>
      <c r="S171" s="56"/>
      <c r="T171" s="56" t="s">
        <v>1865</v>
      </c>
      <c r="U171" s="56" t="s">
        <v>1866</v>
      </c>
      <c r="V171" s="56" t="s">
        <v>296</v>
      </c>
      <c r="W171" s="56" t="s">
        <v>81</v>
      </c>
      <c r="X171" s="56" t="s">
        <v>297</v>
      </c>
      <c r="Y171" s="56"/>
      <c r="Z171" s="56" t="s">
        <v>298</v>
      </c>
      <c r="AA171" s="56" t="s">
        <v>299</v>
      </c>
      <c r="AB171" s="56" t="s">
        <v>1867</v>
      </c>
      <c r="AC171" s="56" t="s">
        <v>87</v>
      </c>
      <c r="AD171" s="90" t="str">
        <f t="shared" si="5"/>
        <v>NA</v>
      </c>
      <c r="AE171" s="90"/>
      <c r="AF171" s="90"/>
      <c r="AG171" s="90"/>
    </row>
    <row r="172" spans="1:33">
      <c r="A172" s="56" t="s">
        <v>1868</v>
      </c>
      <c r="B172" s="56" t="s">
        <v>1869</v>
      </c>
      <c r="C172" s="56" t="s">
        <v>1870</v>
      </c>
      <c r="D172" s="56" t="s">
        <v>429</v>
      </c>
      <c r="E172" s="56" t="s">
        <v>1871</v>
      </c>
      <c r="F172" s="56" t="s">
        <v>22</v>
      </c>
      <c r="G172" s="56"/>
      <c r="H172" s="56" t="s">
        <v>1872</v>
      </c>
      <c r="I172" s="56" t="s">
        <v>1873</v>
      </c>
      <c r="J172" s="56" t="s">
        <v>1868</v>
      </c>
      <c r="K172" s="56" t="s">
        <v>87</v>
      </c>
      <c r="L172" s="90" t="str">
        <f t="shared" si="4"/>
        <v>NA</v>
      </c>
      <c r="M172" s="90"/>
      <c r="O172" s="91"/>
      <c r="P172" s="56"/>
      <c r="Q172" s="56"/>
      <c r="R172" s="56"/>
      <c r="S172" s="56"/>
      <c r="T172" s="56" t="s">
        <v>1874</v>
      </c>
      <c r="U172" s="56" t="s">
        <v>1875</v>
      </c>
      <c r="V172" s="56" t="s">
        <v>296</v>
      </c>
      <c r="W172" s="56" t="s">
        <v>81</v>
      </c>
      <c r="X172" s="56" t="s">
        <v>297</v>
      </c>
      <c r="Y172" s="56"/>
      <c r="Z172" s="56" t="s">
        <v>298</v>
      </c>
      <c r="AA172" s="56" t="s">
        <v>299</v>
      </c>
      <c r="AB172" s="56" t="s">
        <v>1876</v>
      </c>
      <c r="AC172" s="56" t="s">
        <v>87</v>
      </c>
      <c r="AD172" s="90" t="str">
        <f t="shared" si="5"/>
        <v>NA</v>
      </c>
      <c r="AE172" s="90"/>
      <c r="AF172" s="90"/>
      <c r="AG172" s="90"/>
    </row>
    <row r="173" spans="1:33">
      <c r="A173" s="56" t="s">
        <v>1877</v>
      </c>
      <c r="B173" s="56" t="s">
        <v>1878</v>
      </c>
      <c r="C173" s="56" t="s">
        <v>1879</v>
      </c>
      <c r="D173" s="56" t="s">
        <v>429</v>
      </c>
      <c r="E173" s="56" t="s">
        <v>1880</v>
      </c>
      <c r="F173" s="56" t="s">
        <v>22</v>
      </c>
      <c r="G173" s="56"/>
      <c r="H173" s="56" t="s">
        <v>1881</v>
      </c>
      <c r="I173" s="56" t="s">
        <v>1882</v>
      </c>
      <c r="J173" s="56" t="s">
        <v>1877</v>
      </c>
      <c r="K173" s="56" t="s">
        <v>87</v>
      </c>
      <c r="L173" s="90" t="str">
        <f t="shared" si="4"/>
        <v>NA</v>
      </c>
      <c r="M173" s="90"/>
      <c r="O173" s="91"/>
      <c r="P173" s="56"/>
      <c r="Q173" s="56"/>
      <c r="R173" s="56"/>
      <c r="S173" s="56"/>
      <c r="T173" s="56" t="s">
        <v>1883</v>
      </c>
      <c r="U173" s="56" t="s">
        <v>1884</v>
      </c>
      <c r="V173" s="56" t="s">
        <v>296</v>
      </c>
      <c r="W173" s="56" t="s">
        <v>81</v>
      </c>
      <c r="X173" s="56" t="s">
        <v>297</v>
      </c>
      <c r="Y173" s="56"/>
      <c r="Z173" s="56" t="s">
        <v>298</v>
      </c>
      <c r="AA173" s="56" t="s">
        <v>299</v>
      </c>
      <c r="AB173" s="56" t="s">
        <v>1885</v>
      </c>
      <c r="AC173" s="56" t="s">
        <v>87</v>
      </c>
      <c r="AD173" s="90" t="str">
        <f t="shared" si="5"/>
        <v>NA</v>
      </c>
      <c r="AE173" s="90"/>
      <c r="AF173" s="90"/>
      <c r="AG173" s="90"/>
    </row>
    <row r="174" spans="1:33">
      <c r="A174" s="56" t="s">
        <v>1886</v>
      </c>
      <c r="B174" s="56" t="s">
        <v>1887</v>
      </c>
      <c r="C174" s="56" t="s">
        <v>1888</v>
      </c>
      <c r="D174" s="56" t="s">
        <v>429</v>
      </c>
      <c r="E174" s="56" t="s">
        <v>1889</v>
      </c>
      <c r="F174" s="56" t="s">
        <v>22</v>
      </c>
      <c r="G174" s="56"/>
      <c r="H174" s="56" t="s">
        <v>1890</v>
      </c>
      <c r="I174" s="56" t="s">
        <v>1891</v>
      </c>
      <c r="J174" s="56" t="s">
        <v>1886</v>
      </c>
      <c r="K174" s="56" t="s">
        <v>87</v>
      </c>
      <c r="L174" s="90" t="str">
        <f t="shared" si="4"/>
        <v>NA</v>
      </c>
      <c r="M174" s="90"/>
      <c r="O174" s="91"/>
      <c r="P174" s="56"/>
      <c r="Q174" s="56"/>
      <c r="R174" s="56"/>
      <c r="S174" s="56"/>
      <c r="T174" s="56" t="s">
        <v>1892</v>
      </c>
      <c r="U174" s="56" t="s">
        <v>1893</v>
      </c>
      <c r="V174" s="56" t="s">
        <v>296</v>
      </c>
      <c r="W174" s="56" t="s">
        <v>81</v>
      </c>
      <c r="X174" s="56" t="s">
        <v>297</v>
      </c>
      <c r="Y174" s="56"/>
      <c r="Z174" s="56" t="s">
        <v>298</v>
      </c>
      <c r="AA174" s="56" t="s">
        <v>299</v>
      </c>
      <c r="AB174" s="56" t="s">
        <v>1894</v>
      </c>
      <c r="AC174" s="56" t="s">
        <v>87</v>
      </c>
      <c r="AD174" s="90" t="str">
        <f t="shared" si="5"/>
        <v>NA</v>
      </c>
      <c r="AE174" s="90"/>
      <c r="AF174" s="90"/>
      <c r="AG174" s="90"/>
    </row>
    <row r="175" spans="1:33">
      <c r="A175" s="56" t="s">
        <v>1895</v>
      </c>
      <c r="B175" s="56" t="s">
        <v>1896</v>
      </c>
      <c r="C175" s="56" t="s">
        <v>1897</v>
      </c>
      <c r="D175" s="56" t="s">
        <v>429</v>
      </c>
      <c r="E175" s="56" t="s">
        <v>1898</v>
      </c>
      <c r="F175" s="56" t="s">
        <v>22</v>
      </c>
      <c r="G175" s="56"/>
      <c r="H175" s="56" t="s">
        <v>1899</v>
      </c>
      <c r="I175" s="56" t="s">
        <v>1900</v>
      </c>
      <c r="J175" s="56" t="s">
        <v>1895</v>
      </c>
      <c r="K175" s="56" t="s">
        <v>87</v>
      </c>
      <c r="L175" s="90" t="str">
        <f t="shared" si="4"/>
        <v>NA</v>
      </c>
      <c r="M175" s="90"/>
      <c r="O175" s="91"/>
      <c r="P175" s="56"/>
      <c r="Q175" s="56"/>
      <c r="R175" s="56"/>
      <c r="S175" s="56"/>
      <c r="T175" s="56" t="s">
        <v>1901</v>
      </c>
      <c r="U175" s="56" t="s">
        <v>1902</v>
      </c>
      <c r="V175" s="56" t="s">
        <v>296</v>
      </c>
      <c r="W175" s="56" t="s">
        <v>81</v>
      </c>
      <c r="X175" s="56" t="s">
        <v>297</v>
      </c>
      <c r="Y175" s="56"/>
      <c r="Z175" s="56" t="s">
        <v>298</v>
      </c>
      <c r="AA175" s="56" t="s">
        <v>299</v>
      </c>
      <c r="AB175" s="56" t="s">
        <v>1903</v>
      </c>
      <c r="AC175" s="56" t="s">
        <v>87</v>
      </c>
      <c r="AD175" s="90" t="str">
        <f t="shared" si="5"/>
        <v>NA</v>
      </c>
      <c r="AE175" s="90"/>
      <c r="AF175" s="90"/>
      <c r="AG175" s="90"/>
    </row>
    <row r="176" spans="1:33">
      <c r="A176" s="56" t="s">
        <v>1904</v>
      </c>
      <c r="B176" s="56" t="s">
        <v>1905</v>
      </c>
      <c r="C176" s="56" t="s">
        <v>1906</v>
      </c>
      <c r="D176" s="56" t="s">
        <v>429</v>
      </c>
      <c r="E176" s="56" t="s">
        <v>1907</v>
      </c>
      <c r="F176" s="56" t="s">
        <v>22</v>
      </c>
      <c r="G176" s="56"/>
      <c r="H176" s="56" t="s">
        <v>1908</v>
      </c>
      <c r="I176" s="56" t="s">
        <v>1909</v>
      </c>
      <c r="J176" s="56" t="s">
        <v>1904</v>
      </c>
      <c r="K176" s="56" t="s">
        <v>87</v>
      </c>
      <c r="L176" s="90" t="str">
        <f t="shared" si="4"/>
        <v>NA</v>
      </c>
      <c r="M176" s="90"/>
      <c r="O176" s="91"/>
      <c r="P176" s="56"/>
      <c r="Q176" s="56"/>
      <c r="R176" s="56"/>
      <c r="S176" s="56"/>
      <c r="T176" s="56" t="s">
        <v>1910</v>
      </c>
      <c r="U176" s="56" t="s">
        <v>1911</v>
      </c>
      <c r="V176" s="56" t="s">
        <v>296</v>
      </c>
      <c r="W176" s="56" t="s">
        <v>81</v>
      </c>
      <c r="X176" s="56" t="s">
        <v>297</v>
      </c>
      <c r="Y176" s="56"/>
      <c r="Z176" s="56" t="s">
        <v>298</v>
      </c>
      <c r="AA176" s="56" t="s">
        <v>299</v>
      </c>
      <c r="AB176" s="56" t="s">
        <v>1912</v>
      </c>
      <c r="AC176" s="56" t="s">
        <v>87</v>
      </c>
      <c r="AD176" s="90" t="str">
        <f t="shared" si="5"/>
        <v>NA</v>
      </c>
      <c r="AE176" s="90"/>
      <c r="AF176" s="90"/>
      <c r="AG176" s="90"/>
    </row>
    <row r="177" spans="1:33">
      <c r="A177" s="56" t="s">
        <v>1913</v>
      </c>
      <c r="B177" s="56" t="s">
        <v>1914</v>
      </c>
      <c r="C177" s="56" t="s">
        <v>1915</v>
      </c>
      <c r="D177" s="56" t="s">
        <v>429</v>
      </c>
      <c r="E177" s="56" t="s">
        <v>1916</v>
      </c>
      <c r="F177" s="56" t="s">
        <v>22</v>
      </c>
      <c r="G177" s="56"/>
      <c r="H177" s="56" t="s">
        <v>1917</v>
      </c>
      <c r="I177" s="56" t="s">
        <v>1918</v>
      </c>
      <c r="J177" s="56" t="s">
        <v>1913</v>
      </c>
      <c r="K177" s="56" t="s">
        <v>87</v>
      </c>
      <c r="L177" s="90" t="str">
        <f t="shared" si="4"/>
        <v>NA</v>
      </c>
      <c r="M177" s="90"/>
      <c r="O177" s="91"/>
      <c r="P177" s="56"/>
      <c r="Q177" s="56"/>
      <c r="R177" s="56"/>
      <c r="S177" s="56"/>
      <c r="T177" s="56" t="s">
        <v>1919</v>
      </c>
      <c r="U177" s="56" t="s">
        <v>1920</v>
      </c>
      <c r="V177" s="56" t="s">
        <v>296</v>
      </c>
      <c r="W177" s="56" t="s">
        <v>81</v>
      </c>
      <c r="X177" s="56" t="s">
        <v>1921</v>
      </c>
      <c r="Y177" s="56"/>
      <c r="Z177" s="56" t="s">
        <v>1922</v>
      </c>
      <c r="AA177" s="56" t="s">
        <v>1923</v>
      </c>
      <c r="AB177" s="56" t="s">
        <v>1924</v>
      </c>
      <c r="AC177" s="56" t="s">
        <v>87</v>
      </c>
      <c r="AD177" s="90" t="str">
        <f t="shared" si="5"/>
        <v>NA</v>
      </c>
      <c r="AE177" s="90"/>
      <c r="AF177" s="90"/>
      <c r="AG177" s="90"/>
    </row>
    <row r="178" spans="1:33">
      <c r="A178" s="56" t="s">
        <v>1925</v>
      </c>
      <c r="B178" s="56" t="s">
        <v>1926</v>
      </c>
      <c r="C178" s="56" t="s">
        <v>1927</v>
      </c>
      <c r="D178" s="56" t="s">
        <v>429</v>
      </c>
      <c r="E178" s="56" t="s">
        <v>1928</v>
      </c>
      <c r="F178" s="56" t="s">
        <v>22</v>
      </c>
      <c r="G178" s="56"/>
      <c r="H178" s="56" t="s">
        <v>1929</v>
      </c>
      <c r="I178" s="56" t="s">
        <v>1930</v>
      </c>
      <c r="J178" s="56" t="s">
        <v>1931</v>
      </c>
      <c r="K178" s="56" t="s">
        <v>87</v>
      </c>
      <c r="L178" s="90" t="str">
        <f t="shared" si="4"/>
        <v>NA</v>
      </c>
      <c r="M178" s="90"/>
      <c r="O178" s="91"/>
      <c r="P178" s="56"/>
      <c r="Q178" s="56"/>
      <c r="R178" s="56"/>
      <c r="S178" s="56"/>
      <c r="T178" s="56" t="s">
        <v>1932</v>
      </c>
      <c r="U178" s="56" t="s">
        <v>1933</v>
      </c>
      <c r="V178" s="56" t="s">
        <v>296</v>
      </c>
      <c r="W178" s="56" t="s">
        <v>81</v>
      </c>
      <c r="X178" s="56" t="s">
        <v>1934</v>
      </c>
      <c r="Y178" s="56"/>
      <c r="Z178" s="56" t="s">
        <v>1935</v>
      </c>
      <c r="AA178" s="56" t="s">
        <v>1936</v>
      </c>
      <c r="AB178" s="56" t="s">
        <v>1937</v>
      </c>
      <c r="AC178" s="56" t="s">
        <v>87</v>
      </c>
      <c r="AD178" s="90" t="str">
        <f t="shared" si="5"/>
        <v>NA</v>
      </c>
      <c r="AE178" s="90"/>
      <c r="AF178" s="90"/>
      <c r="AG178" s="90"/>
    </row>
    <row r="179" spans="1:33">
      <c r="A179" s="56" t="s">
        <v>1938</v>
      </c>
      <c r="B179" s="56" t="s">
        <v>1939</v>
      </c>
      <c r="C179" s="56" t="s">
        <v>1940</v>
      </c>
      <c r="D179" s="56" t="s">
        <v>429</v>
      </c>
      <c r="E179" s="56" t="s">
        <v>1941</v>
      </c>
      <c r="F179" s="56" t="s">
        <v>22</v>
      </c>
      <c r="G179" s="56"/>
      <c r="H179" s="56" t="s">
        <v>1942</v>
      </c>
      <c r="I179" s="56" t="s">
        <v>1943</v>
      </c>
      <c r="J179" s="56" t="s">
        <v>1938</v>
      </c>
      <c r="K179" s="56" t="s">
        <v>87</v>
      </c>
      <c r="L179" s="90" t="str">
        <f t="shared" si="4"/>
        <v>NA</v>
      </c>
      <c r="M179" s="90"/>
      <c r="O179" s="91"/>
      <c r="P179" s="56"/>
      <c r="Q179" s="56"/>
      <c r="R179" s="56"/>
      <c r="S179" s="56"/>
      <c r="T179" s="56" t="s">
        <v>1944</v>
      </c>
      <c r="U179" s="56" t="s">
        <v>1945</v>
      </c>
      <c r="V179" s="56" t="s">
        <v>133</v>
      </c>
      <c r="W179" s="56" t="s">
        <v>81</v>
      </c>
      <c r="X179" s="56" t="s">
        <v>1946</v>
      </c>
      <c r="Y179" s="56"/>
      <c r="Z179" s="56" t="s">
        <v>1947</v>
      </c>
      <c r="AA179" s="56" t="s">
        <v>1948</v>
      </c>
      <c r="AB179" s="56" t="s">
        <v>1949</v>
      </c>
      <c r="AC179" s="56" t="s">
        <v>87</v>
      </c>
      <c r="AD179" s="90" t="str">
        <f t="shared" si="5"/>
        <v>NA</v>
      </c>
      <c r="AE179" s="90"/>
      <c r="AF179" s="90"/>
      <c r="AG179" s="90"/>
    </row>
    <row r="180" spans="1:33">
      <c r="A180" s="56" t="s">
        <v>1950</v>
      </c>
      <c r="B180" s="56" t="s">
        <v>1951</v>
      </c>
      <c r="C180" s="56" t="s">
        <v>1952</v>
      </c>
      <c r="D180" s="56" t="s">
        <v>429</v>
      </c>
      <c r="E180" s="56" t="s">
        <v>1953</v>
      </c>
      <c r="F180" s="56" t="s">
        <v>22</v>
      </c>
      <c r="G180" s="56"/>
      <c r="H180" s="56" t="s">
        <v>1954</v>
      </c>
      <c r="I180" s="56" t="s">
        <v>1955</v>
      </c>
      <c r="J180" s="56" t="s">
        <v>1950</v>
      </c>
      <c r="K180" s="56" t="s">
        <v>87</v>
      </c>
      <c r="L180" s="90" t="str">
        <f t="shared" si="4"/>
        <v>NA</v>
      </c>
      <c r="M180" s="90"/>
      <c r="O180" s="91"/>
      <c r="P180" s="56"/>
      <c r="Q180" s="56"/>
      <c r="R180" s="56"/>
      <c r="S180" s="56"/>
      <c r="T180" s="56" t="s">
        <v>1956</v>
      </c>
      <c r="U180" s="56" t="s">
        <v>1957</v>
      </c>
      <c r="V180" s="56" t="s">
        <v>133</v>
      </c>
      <c r="W180" s="56" t="s">
        <v>81</v>
      </c>
      <c r="X180" s="56" t="s">
        <v>134</v>
      </c>
      <c r="Y180" s="56"/>
      <c r="Z180" s="56" t="s">
        <v>1958</v>
      </c>
      <c r="AA180" s="56" t="s">
        <v>136</v>
      </c>
      <c r="AB180" s="56" t="s">
        <v>1959</v>
      </c>
      <c r="AC180" s="56" t="s">
        <v>87</v>
      </c>
      <c r="AD180" s="90" t="str">
        <f t="shared" si="5"/>
        <v>NA</v>
      </c>
      <c r="AE180" s="90"/>
      <c r="AF180" s="90"/>
      <c r="AG180" s="90"/>
    </row>
    <row r="181" spans="1:33">
      <c r="A181" s="56" t="s">
        <v>1960</v>
      </c>
      <c r="B181" s="56" t="s">
        <v>1961</v>
      </c>
      <c r="C181" s="56" t="s">
        <v>1962</v>
      </c>
      <c r="D181" s="56" t="s">
        <v>429</v>
      </c>
      <c r="E181" s="56" t="s">
        <v>1963</v>
      </c>
      <c r="F181" s="56" t="s">
        <v>22</v>
      </c>
      <c r="G181" s="56"/>
      <c r="H181" s="56" t="s">
        <v>1964</v>
      </c>
      <c r="I181" s="56" t="s">
        <v>1965</v>
      </c>
      <c r="J181" s="56" t="s">
        <v>1960</v>
      </c>
      <c r="K181" s="56" t="s">
        <v>87</v>
      </c>
      <c r="L181" s="90" t="str">
        <f t="shared" si="4"/>
        <v>NA</v>
      </c>
      <c r="M181" s="90"/>
      <c r="O181" s="91"/>
      <c r="P181" s="56"/>
      <c r="Q181" s="56"/>
      <c r="R181" s="56"/>
      <c r="S181" s="56"/>
      <c r="T181" s="56" t="s">
        <v>1966</v>
      </c>
      <c r="U181" s="56" t="s">
        <v>1967</v>
      </c>
      <c r="V181" s="56" t="s">
        <v>133</v>
      </c>
      <c r="W181" s="56" t="s">
        <v>81</v>
      </c>
      <c r="X181" s="56" t="s">
        <v>134</v>
      </c>
      <c r="Y181" s="56"/>
      <c r="Z181" s="56" t="s">
        <v>1958</v>
      </c>
      <c r="AA181" s="56" t="s">
        <v>136</v>
      </c>
      <c r="AB181" s="56" t="s">
        <v>1968</v>
      </c>
      <c r="AC181" s="56" t="s">
        <v>87</v>
      </c>
      <c r="AD181" s="90" t="str">
        <f t="shared" si="5"/>
        <v>NA</v>
      </c>
      <c r="AE181" s="90"/>
      <c r="AF181" s="90"/>
      <c r="AG181" s="90"/>
    </row>
    <row r="182" spans="1:33">
      <c r="A182" s="56" t="s">
        <v>1969</v>
      </c>
      <c r="B182" s="56" t="s">
        <v>1970</v>
      </c>
      <c r="C182" s="56" t="s">
        <v>1971</v>
      </c>
      <c r="D182" s="56" t="s">
        <v>429</v>
      </c>
      <c r="E182" s="56" t="s">
        <v>1972</v>
      </c>
      <c r="F182" s="56" t="s">
        <v>22</v>
      </c>
      <c r="G182" s="56"/>
      <c r="H182" s="56" t="s">
        <v>1973</v>
      </c>
      <c r="I182" s="56" t="s">
        <v>1974</v>
      </c>
      <c r="J182" s="56" t="s">
        <v>1969</v>
      </c>
      <c r="K182" s="56" t="s">
        <v>87</v>
      </c>
      <c r="L182" s="90" t="str">
        <f t="shared" si="4"/>
        <v>NA</v>
      </c>
      <c r="M182" s="90"/>
      <c r="O182" s="91"/>
      <c r="P182" s="56"/>
      <c r="Q182" s="56"/>
      <c r="R182" s="56"/>
      <c r="S182" s="56"/>
      <c r="T182" s="56" t="s">
        <v>1975</v>
      </c>
      <c r="U182" s="56" t="s">
        <v>1976</v>
      </c>
      <c r="V182" s="56" t="s">
        <v>133</v>
      </c>
      <c r="W182" s="56" t="s">
        <v>81</v>
      </c>
      <c r="X182" s="56" t="s">
        <v>134</v>
      </c>
      <c r="Y182" s="56"/>
      <c r="Z182" s="56" t="s">
        <v>1958</v>
      </c>
      <c r="AA182" s="56" t="s">
        <v>136</v>
      </c>
      <c r="AB182" s="56" t="s">
        <v>1977</v>
      </c>
      <c r="AC182" s="56" t="s">
        <v>87</v>
      </c>
      <c r="AD182" s="90" t="str">
        <f t="shared" si="5"/>
        <v>NA</v>
      </c>
      <c r="AE182" s="90"/>
      <c r="AF182" s="90"/>
      <c r="AG182" s="90"/>
    </row>
    <row r="183" spans="1:33">
      <c r="A183" s="56" t="s">
        <v>56346</v>
      </c>
      <c r="B183" s="56" t="s">
        <v>1978</v>
      </c>
      <c r="C183" s="56" t="s">
        <v>1979</v>
      </c>
      <c r="D183" s="56" t="s">
        <v>429</v>
      </c>
      <c r="E183" s="56" t="s">
        <v>1980</v>
      </c>
      <c r="F183" s="56" t="s">
        <v>22</v>
      </c>
      <c r="G183" s="56"/>
      <c r="H183" s="56" t="s">
        <v>1981</v>
      </c>
      <c r="I183" s="56" t="s">
        <v>1982</v>
      </c>
      <c r="J183" s="56"/>
      <c r="K183" s="56" t="s">
        <v>87</v>
      </c>
      <c r="L183" s="90" t="str">
        <f t="shared" si="4"/>
        <v>NA</v>
      </c>
      <c r="M183" s="90"/>
      <c r="O183" s="91"/>
      <c r="P183" s="56"/>
      <c r="Q183" s="56"/>
      <c r="R183" s="56"/>
      <c r="S183" s="56"/>
      <c r="T183" s="56" t="s">
        <v>1983</v>
      </c>
      <c r="U183" s="56" t="s">
        <v>1984</v>
      </c>
      <c r="V183" s="56" t="s">
        <v>133</v>
      </c>
      <c r="W183" s="56" t="s">
        <v>81</v>
      </c>
      <c r="X183" s="56" t="s">
        <v>1985</v>
      </c>
      <c r="Y183" s="56"/>
      <c r="Z183" s="56" t="s">
        <v>1986</v>
      </c>
      <c r="AA183" s="56" t="s">
        <v>1987</v>
      </c>
      <c r="AB183" s="56" t="s">
        <v>1988</v>
      </c>
      <c r="AC183" s="56" t="s">
        <v>87</v>
      </c>
      <c r="AD183" s="90" t="str">
        <f t="shared" si="5"/>
        <v>NA</v>
      </c>
      <c r="AE183" s="90"/>
      <c r="AF183" s="90"/>
      <c r="AG183" s="90"/>
    </row>
    <row r="184" spans="1:33">
      <c r="A184" s="56" t="s">
        <v>1989</v>
      </c>
      <c r="B184" s="56" t="s">
        <v>1990</v>
      </c>
      <c r="C184" s="56" t="s">
        <v>1991</v>
      </c>
      <c r="D184" s="56" t="s">
        <v>429</v>
      </c>
      <c r="E184" s="56" t="s">
        <v>1992</v>
      </c>
      <c r="F184" s="56" t="s">
        <v>22</v>
      </c>
      <c r="G184" s="56"/>
      <c r="H184" s="56" t="s">
        <v>1993</v>
      </c>
      <c r="I184" s="56" t="s">
        <v>1994</v>
      </c>
      <c r="J184" s="56" t="s">
        <v>1995</v>
      </c>
      <c r="K184" s="56" t="s">
        <v>87</v>
      </c>
      <c r="L184" s="90" t="str">
        <f t="shared" si="4"/>
        <v>NA</v>
      </c>
      <c r="M184" s="90"/>
      <c r="O184" s="91"/>
      <c r="P184" s="56"/>
      <c r="Q184" s="56"/>
      <c r="R184" s="56"/>
      <c r="S184" s="56"/>
      <c r="T184" s="56" t="s">
        <v>1996</v>
      </c>
      <c r="U184" s="56" t="s">
        <v>1997</v>
      </c>
      <c r="V184" s="56" t="s">
        <v>240</v>
      </c>
      <c r="W184" s="56" t="s">
        <v>81</v>
      </c>
      <c r="X184" s="56" t="s">
        <v>1998</v>
      </c>
      <c r="Y184" s="56"/>
      <c r="Z184" s="56" t="s">
        <v>1999</v>
      </c>
      <c r="AA184" s="56" t="s">
        <v>2000</v>
      </c>
      <c r="AB184" s="56" t="s">
        <v>2001</v>
      </c>
      <c r="AC184" s="56" t="s">
        <v>87</v>
      </c>
      <c r="AD184" s="90" t="str">
        <f t="shared" si="5"/>
        <v>NA</v>
      </c>
      <c r="AE184" s="90"/>
      <c r="AF184" s="90"/>
      <c r="AG184" s="90"/>
    </row>
    <row r="185" spans="1:33">
      <c r="A185" s="56" t="s">
        <v>2002</v>
      </c>
      <c r="B185" s="56" t="s">
        <v>2003</v>
      </c>
      <c r="C185" s="56" t="s">
        <v>2004</v>
      </c>
      <c r="D185" s="56" t="s">
        <v>429</v>
      </c>
      <c r="E185" s="56" t="s">
        <v>2005</v>
      </c>
      <c r="F185" s="56" t="s">
        <v>22</v>
      </c>
      <c r="G185" s="56"/>
      <c r="H185" s="56" t="s">
        <v>2006</v>
      </c>
      <c r="I185" s="56" t="s">
        <v>2007</v>
      </c>
      <c r="J185" s="56"/>
      <c r="K185" s="56" t="s">
        <v>87</v>
      </c>
      <c r="L185" s="90" t="str">
        <f t="shared" si="4"/>
        <v>NA</v>
      </c>
      <c r="M185" s="90"/>
      <c r="O185" s="91"/>
      <c r="P185" s="56"/>
      <c r="Q185" s="56"/>
      <c r="R185" s="56"/>
      <c r="S185" s="56"/>
      <c r="T185" s="56" t="s">
        <v>2008</v>
      </c>
      <c r="U185" s="56" t="s">
        <v>2009</v>
      </c>
      <c r="V185" s="56" t="s">
        <v>144</v>
      </c>
      <c r="W185" s="56" t="s">
        <v>81</v>
      </c>
      <c r="X185" s="56" t="s">
        <v>145</v>
      </c>
      <c r="Y185" s="56"/>
      <c r="Z185" s="56" t="s">
        <v>146</v>
      </c>
      <c r="AA185" s="56" t="s">
        <v>147</v>
      </c>
      <c r="AB185" s="56" t="s">
        <v>2010</v>
      </c>
      <c r="AC185" s="56" t="s">
        <v>87</v>
      </c>
      <c r="AD185" s="90" t="str">
        <f t="shared" si="5"/>
        <v>NA</v>
      </c>
      <c r="AE185" s="90"/>
      <c r="AF185" s="90"/>
      <c r="AG185" s="90"/>
    </row>
    <row r="186" spans="1:33">
      <c r="A186" s="56" t="s">
        <v>2011</v>
      </c>
      <c r="B186" s="56" t="s">
        <v>2012</v>
      </c>
      <c r="C186" s="56" t="s">
        <v>2013</v>
      </c>
      <c r="D186" s="56" t="s">
        <v>429</v>
      </c>
      <c r="E186" s="56" t="s">
        <v>2014</v>
      </c>
      <c r="F186" s="56" t="s">
        <v>22</v>
      </c>
      <c r="G186" s="56"/>
      <c r="H186" s="56" t="s">
        <v>2015</v>
      </c>
      <c r="I186" s="56" t="s">
        <v>2016</v>
      </c>
      <c r="J186" s="56" t="s">
        <v>1995</v>
      </c>
      <c r="K186" s="56" t="s">
        <v>87</v>
      </c>
      <c r="L186" s="90" t="str">
        <f t="shared" si="4"/>
        <v>NA</v>
      </c>
      <c r="M186" s="90"/>
      <c r="O186" s="91"/>
      <c r="P186" s="56"/>
      <c r="Q186" s="56"/>
      <c r="R186" s="56"/>
      <c r="S186" s="56"/>
      <c r="T186" s="56" t="s">
        <v>2017</v>
      </c>
      <c r="U186" s="56" t="s">
        <v>2018</v>
      </c>
      <c r="V186" s="56" t="s">
        <v>144</v>
      </c>
      <c r="W186" s="56" t="s">
        <v>81</v>
      </c>
      <c r="X186" s="56" t="s">
        <v>145</v>
      </c>
      <c r="Y186" s="56"/>
      <c r="Z186" s="56" t="s">
        <v>146</v>
      </c>
      <c r="AA186" s="56" t="s">
        <v>147</v>
      </c>
      <c r="AB186" s="56" t="s">
        <v>2019</v>
      </c>
      <c r="AC186" s="56" t="s">
        <v>87</v>
      </c>
      <c r="AD186" s="90" t="str">
        <f t="shared" si="5"/>
        <v>NA</v>
      </c>
      <c r="AE186" s="90"/>
      <c r="AF186" s="90"/>
      <c r="AG186" s="90"/>
    </row>
    <row r="187" spans="1:33">
      <c r="A187" s="56" t="s">
        <v>2020</v>
      </c>
      <c r="B187" s="56" t="s">
        <v>2021</v>
      </c>
      <c r="C187" s="56" t="s">
        <v>2022</v>
      </c>
      <c r="D187" s="56" t="s">
        <v>429</v>
      </c>
      <c r="E187" s="56" t="s">
        <v>2023</v>
      </c>
      <c r="F187" s="56" t="s">
        <v>22</v>
      </c>
      <c r="G187" s="56"/>
      <c r="H187" s="56" t="s">
        <v>2024</v>
      </c>
      <c r="I187" s="56" t="s">
        <v>2025</v>
      </c>
      <c r="J187" s="56" t="s">
        <v>2026</v>
      </c>
      <c r="K187" s="56" t="s">
        <v>87</v>
      </c>
      <c r="L187" s="90" t="str">
        <f t="shared" si="4"/>
        <v>NA</v>
      </c>
      <c r="M187" s="90"/>
      <c r="O187" s="91"/>
      <c r="P187" s="56"/>
      <c r="Q187" s="56"/>
      <c r="R187" s="56"/>
      <c r="S187" s="56"/>
      <c r="T187" s="56" t="s">
        <v>56498</v>
      </c>
      <c r="U187" s="56" t="s">
        <v>2028</v>
      </c>
      <c r="V187" s="56" t="s">
        <v>144</v>
      </c>
      <c r="W187" s="56" t="s">
        <v>81</v>
      </c>
      <c r="X187" s="56" t="s">
        <v>2029</v>
      </c>
      <c r="Y187" s="56"/>
      <c r="Z187" s="56" t="s">
        <v>2030</v>
      </c>
      <c r="AA187" s="56" t="s">
        <v>2031</v>
      </c>
      <c r="AB187" s="56" t="s">
        <v>2027</v>
      </c>
      <c r="AC187" s="56" t="s">
        <v>87</v>
      </c>
      <c r="AD187" s="90" t="str">
        <f t="shared" si="5"/>
        <v>NA</v>
      </c>
      <c r="AE187" s="90"/>
      <c r="AF187" s="90"/>
      <c r="AG187" s="90"/>
    </row>
    <row r="188" spans="1:33">
      <c r="A188" s="56" t="s">
        <v>2032</v>
      </c>
      <c r="B188" s="56" t="s">
        <v>2033</v>
      </c>
      <c r="C188" s="56" t="s">
        <v>2034</v>
      </c>
      <c r="D188" s="56" t="s">
        <v>429</v>
      </c>
      <c r="E188" s="56" t="s">
        <v>405</v>
      </c>
      <c r="F188" s="56" t="s">
        <v>22</v>
      </c>
      <c r="G188" s="56"/>
      <c r="H188" s="56" t="s">
        <v>2035</v>
      </c>
      <c r="I188" s="56" t="s">
        <v>2036</v>
      </c>
      <c r="J188" s="56" t="s">
        <v>2037</v>
      </c>
      <c r="K188" s="56" t="s">
        <v>87</v>
      </c>
      <c r="L188" s="90" t="str">
        <f t="shared" si="4"/>
        <v>NA</v>
      </c>
      <c r="M188" s="90"/>
      <c r="O188" s="91"/>
      <c r="P188" s="56"/>
      <c r="Q188" s="56"/>
      <c r="R188" s="56"/>
      <c r="S188" s="56"/>
      <c r="T188" s="56" t="s">
        <v>2038</v>
      </c>
      <c r="U188" s="56" t="s">
        <v>2039</v>
      </c>
      <c r="V188" s="56" t="s">
        <v>144</v>
      </c>
      <c r="W188" s="56" t="s">
        <v>81</v>
      </c>
      <c r="X188" s="56" t="s">
        <v>2040</v>
      </c>
      <c r="Y188" s="56"/>
      <c r="Z188" s="56" t="s">
        <v>2041</v>
      </c>
      <c r="AA188" s="56" t="s">
        <v>2042</v>
      </c>
      <c r="AB188" s="56" t="s">
        <v>2038</v>
      </c>
      <c r="AC188" s="56" t="s">
        <v>87</v>
      </c>
      <c r="AD188" s="90" t="str">
        <f t="shared" si="5"/>
        <v>NA</v>
      </c>
      <c r="AE188" s="90"/>
      <c r="AF188" s="90"/>
      <c r="AG188" s="90"/>
    </row>
    <row r="189" spans="1:33">
      <c r="A189" s="56" t="s">
        <v>2043</v>
      </c>
      <c r="B189" s="56" t="s">
        <v>2044</v>
      </c>
      <c r="C189" s="56" t="s">
        <v>2045</v>
      </c>
      <c r="D189" s="56" t="s">
        <v>429</v>
      </c>
      <c r="E189" s="56" t="s">
        <v>2046</v>
      </c>
      <c r="F189" s="56" t="s">
        <v>22</v>
      </c>
      <c r="G189" s="56"/>
      <c r="H189" s="56" t="s">
        <v>2047</v>
      </c>
      <c r="I189" s="56" t="s">
        <v>2048</v>
      </c>
      <c r="J189" s="56" t="s">
        <v>2049</v>
      </c>
      <c r="K189" s="56" t="s">
        <v>87</v>
      </c>
      <c r="L189" s="90" t="str">
        <f t="shared" si="4"/>
        <v>NA</v>
      </c>
      <c r="M189" s="90"/>
      <c r="O189" s="91"/>
      <c r="P189" s="56"/>
      <c r="Q189" s="56"/>
      <c r="R189" s="56"/>
      <c r="S189" s="56"/>
      <c r="T189" s="56" t="s">
        <v>2050</v>
      </c>
      <c r="U189" s="56" t="s">
        <v>2051</v>
      </c>
      <c r="V189" s="56" t="s">
        <v>371</v>
      </c>
      <c r="W189" s="56" t="s">
        <v>81</v>
      </c>
      <c r="X189" s="56" t="s">
        <v>372</v>
      </c>
      <c r="Y189" s="56"/>
      <c r="Z189" s="56" t="s">
        <v>373</v>
      </c>
      <c r="AA189" s="56" t="s">
        <v>374</v>
      </c>
      <c r="AB189" s="56"/>
      <c r="AC189" s="56" t="s">
        <v>87</v>
      </c>
      <c r="AD189" s="90" t="str">
        <f t="shared" si="5"/>
        <v>NA</v>
      </c>
      <c r="AE189" s="90"/>
      <c r="AF189" s="90"/>
      <c r="AG189" s="90"/>
    </row>
    <row r="190" spans="1:33">
      <c r="A190" s="56" t="s">
        <v>2052</v>
      </c>
      <c r="B190" s="56" t="s">
        <v>2053</v>
      </c>
      <c r="C190" s="56" t="s">
        <v>2054</v>
      </c>
      <c r="D190" s="56" t="s">
        <v>429</v>
      </c>
      <c r="E190" s="56" t="s">
        <v>2055</v>
      </c>
      <c r="F190" s="56" t="s">
        <v>22</v>
      </c>
      <c r="G190" s="56"/>
      <c r="H190" s="56" t="s">
        <v>2056</v>
      </c>
      <c r="I190" s="56" t="s">
        <v>2057</v>
      </c>
      <c r="J190" s="56" t="s">
        <v>2052</v>
      </c>
      <c r="K190" s="56" t="s">
        <v>87</v>
      </c>
      <c r="L190" s="90" t="str">
        <f t="shared" si="4"/>
        <v>NA</v>
      </c>
      <c r="M190" s="90"/>
      <c r="O190" s="91"/>
      <c r="P190" s="56"/>
      <c r="Q190" s="56"/>
      <c r="R190" s="56"/>
      <c r="S190" s="56"/>
      <c r="T190" s="56" t="s">
        <v>2058</v>
      </c>
      <c r="U190" s="56" t="s">
        <v>2059</v>
      </c>
      <c r="V190" s="56" t="s">
        <v>371</v>
      </c>
      <c r="W190" s="56" t="s">
        <v>81</v>
      </c>
      <c r="X190" s="56" t="s">
        <v>372</v>
      </c>
      <c r="Y190" s="56"/>
      <c r="Z190" s="56" t="s">
        <v>373</v>
      </c>
      <c r="AA190" s="56" t="s">
        <v>374</v>
      </c>
      <c r="AB190" s="56"/>
      <c r="AC190" s="56" t="s">
        <v>87</v>
      </c>
      <c r="AD190" s="90" t="str">
        <f t="shared" si="5"/>
        <v>NA</v>
      </c>
      <c r="AE190" s="90"/>
      <c r="AF190" s="90"/>
      <c r="AG190" s="90"/>
    </row>
    <row r="191" spans="1:33">
      <c r="A191" s="56" t="s">
        <v>2060</v>
      </c>
      <c r="B191" s="56" t="s">
        <v>2061</v>
      </c>
      <c r="C191" s="56" t="s">
        <v>2062</v>
      </c>
      <c r="D191" s="56" t="s">
        <v>429</v>
      </c>
      <c r="E191" s="56" t="s">
        <v>2063</v>
      </c>
      <c r="F191" s="56" t="s">
        <v>22</v>
      </c>
      <c r="G191" s="56"/>
      <c r="H191" s="56" t="s">
        <v>2064</v>
      </c>
      <c r="I191" s="56" t="s">
        <v>2065</v>
      </c>
      <c r="J191" s="56" t="s">
        <v>2060</v>
      </c>
      <c r="K191" s="56" t="s">
        <v>87</v>
      </c>
      <c r="L191" s="90" t="str">
        <f t="shared" si="4"/>
        <v>NA</v>
      </c>
      <c r="M191" s="90"/>
      <c r="O191" s="91"/>
      <c r="P191" s="56"/>
      <c r="Q191" s="56"/>
      <c r="R191" s="56"/>
      <c r="S191" s="56"/>
      <c r="T191" s="56" t="s">
        <v>2066</v>
      </c>
      <c r="U191" s="56" t="s">
        <v>2067</v>
      </c>
      <c r="V191" s="56" t="s">
        <v>371</v>
      </c>
      <c r="W191" s="56" t="s">
        <v>81</v>
      </c>
      <c r="X191" s="56" t="s">
        <v>372</v>
      </c>
      <c r="Y191" s="56"/>
      <c r="Z191" s="56" t="s">
        <v>373</v>
      </c>
      <c r="AA191" s="56" t="s">
        <v>374</v>
      </c>
      <c r="AB191" s="56"/>
      <c r="AC191" s="56" t="s">
        <v>87</v>
      </c>
      <c r="AD191" s="90" t="str">
        <f t="shared" si="5"/>
        <v>NA</v>
      </c>
      <c r="AE191" s="90"/>
      <c r="AF191" s="90"/>
      <c r="AG191" s="90"/>
    </row>
    <row r="192" spans="1:33">
      <c r="A192" s="56" t="s">
        <v>2068</v>
      </c>
      <c r="B192" s="56" t="s">
        <v>2069</v>
      </c>
      <c r="C192" s="56" t="s">
        <v>2070</v>
      </c>
      <c r="D192" s="56" t="s">
        <v>429</v>
      </c>
      <c r="E192" s="56" t="s">
        <v>2071</v>
      </c>
      <c r="F192" s="56" t="s">
        <v>22</v>
      </c>
      <c r="G192" s="56"/>
      <c r="H192" s="56" t="s">
        <v>2072</v>
      </c>
      <c r="I192" s="56" t="s">
        <v>2073</v>
      </c>
      <c r="J192" s="56" t="s">
        <v>2074</v>
      </c>
      <c r="K192" s="56" t="s">
        <v>87</v>
      </c>
      <c r="L192" s="90" t="str">
        <f t="shared" si="4"/>
        <v>NA</v>
      </c>
      <c r="M192" s="90"/>
      <c r="O192" s="91"/>
      <c r="P192" s="56"/>
      <c r="Q192" s="56"/>
      <c r="R192" s="56"/>
      <c r="S192" s="56"/>
      <c r="T192" s="56" t="s">
        <v>2075</v>
      </c>
      <c r="U192" s="56" t="s">
        <v>2076</v>
      </c>
      <c r="V192" s="56" t="s">
        <v>371</v>
      </c>
      <c r="W192" s="56" t="s">
        <v>81</v>
      </c>
      <c r="X192" s="56" t="s">
        <v>372</v>
      </c>
      <c r="Y192" s="56"/>
      <c r="Z192" s="56" t="s">
        <v>373</v>
      </c>
      <c r="AA192" s="56" t="s">
        <v>374</v>
      </c>
      <c r="AB192" s="56"/>
      <c r="AC192" s="56" t="s">
        <v>87</v>
      </c>
      <c r="AD192" s="90" t="str">
        <f t="shared" si="5"/>
        <v>NA</v>
      </c>
      <c r="AE192" s="90"/>
      <c r="AF192" s="90"/>
      <c r="AG192" s="90"/>
    </row>
    <row r="193" spans="1:33">
      <c r="A193" s="56" t="s">
        <v>2077</v>
      </c>
      <c r="B193" s="56" t="s">
        <v>2078</v>
      </c>
      <c r="C193" s="56" t="s">
        <v>2079</v>
      </c>
      <c r="D193" s="56" t="s">
        <v>429</v>
      </c>
      <c r="E193" s="56" t="s">
        <v>2080</v>
      </c>
      <c r="F193" s="56" t="s">
        <v>22</v>
      </c>
      <c r="G193" s="56"/>
      <c r="H193" s="56" t="s">
        <v>2081</v>
      </c>
      <c r="I193" s="56" t="s">
        <v>2082</v>
      </c>
      <c r="J193" s="56" t="s">
        <v>2083</v>
      </c>
      <c r="K193" s="56" t="s">
        <v>87</v>
      </c>
      <c r="L193" s="90" t="str">
        <f t="shared" si="4"/>
        <v>NA</v>
      </c>
      <c r="M193" s="90"/>
      <c r="O193" s="91"/>
      <c r="P193" s="56"/>
      <c r="Q193" s="56"/>
      <c r="R193" s="56"/>
      <c r="S193" s="56"/>
      <c r="T193" s="56" t="s">
        <v>2084</v>
      </c>
      <c r="U193" s="56" t="s">
        <v>2085</v>
      </c>
      <c r="V193" s="56" t="s">
        <v>371</v>
      </c>
      <c r="W193" s="56" t="s">
        <v>81</v>
      </c>
      <c r="X193" s="56" t="s">
        <v>372</v>
      </c>
      <c r="Y193" s="56"/>
      <c r="Z193" s="56" t="s">
        <v>373</v>
      </c>
      <c r="AA193" s="56" t="s">
        <v>374</v>
      </c>
      <c r="AB193" s="56" t="s">
        <v>2086</v>
      </c>
      <c r="AC193" s="56" t="s">
        <v>87</v>
      </c>
      <c r="AD193" s="90" t="str">
        <f t="shared" si="5"/>
        <v>NA</v>
      </c>
      <c r="AE193" s="90"/>
      <c r="AF193" s="90"/>
      <c r="AG193" s="90"/>
    </row>
    <row r="194" spans="1:33">
      <c r="A194" s="56" t="s">
        <v>2087</v>
      </c>
      <c r="B194" s="56" t="s">
        <v>2088</v>
      </c>
      <c r="C194" s="56" t="s">
        <v>2089</v>
      </c>
      <c r="D194" s="56" t="s">
        <v>429</v>
      </c>
      <c r="E194" s="56" t="s">
        <v>2090</v>
      </c>
      <c r="F194" s="56" t="s">
        <v>22</v>
      </c>
      <c r="G194" s="56"/>
      <c r="H194" s="56" t="s">
        <v>2091</v>
      </c>
      <c r="I194" s="56" t="s">
        <v>2092</v>
      </c>
      <c r="J194" s="56" t="s">
        <v>2087</v>
      </c>
      <c r="K194" s="56" t="s">
        <v>87</v>
      </c>
      <c r="L194" s="90" t="str">
        <f t="shared" si="4"/>
        <v>NA</v>
      </c>
      <c r="M194" s="90"/>
      <c r="O194" s="91"/>
      <c r="P194" s="56"/>
      <c r="Q194" s="56"/>
      <c r="R194" s="56"/>
      <c r="S194" s="56"/>
      <c r="T194" s="56" t="s">
        <v>2093</v>
      </c>
      <c r="U194" s="56" t="s">
        <v>2094</v>
      </c>
      <c r="V194" s="56" t="s">
        <v>162</v>
      </c>
      <c r="W194" s="56" t="s">
        <v>81</v>
      </c>
      <c r="X194" s="56" t="s">
        <v>2095</v>
      </c>
      <c r="Y194" s="56"/>
      <c r="Z194" s="56" t="s">
        <v>2096</v>
      </c>
      <c r="AA194" s="56" t="s">
        <v>2097</v>
      </c>
      <c r="AB194" s="56" t="s">
        <v>2098</v>
      </c>
      <c r="AC194" s="56" t="s">
        <v>87</v>
      </c>
      <c r="AD194" s="90" t="str">
        <f t="shared" si="5"/>
        <v>NA</v>
      </c>
      <c r="AE194" s="90"/>
      <c r="AF194" s="90"/>
      <c r="AG194" s="90"/>
    </row>
    <row r="195" spans="1:33">
      <c r="A195" s="56" t="s">
        <v>56347</v>
      </c>
      <c r="B195" s="56" t="s">
        <v>2100</v>
      </c>
      <c r="C195" s="56" t="s">
        <v>2101</v>
      </c>
      <c r="D195" s="56" t="s">
        <v>429</v>
      </c>
      <c r="E195" s="56" t="s">
        <v>2102</v>
      </c>
      <c r="F195" s="56" t="s">
        <v>22</v>
      </c>
      <c r="G195" s="56"/>
      <c r="H195" s="56" t="s">
        <v>2103</v>
      </c>
      <c r="I195" s="56" t="s">
        <v>2104</v>
      </c>
      <c r="J195" s="56" t="s">
        <v>2099</v>
      </c>
      <c r="K195" s="56" t="s">
        <v>87</v>
      </c>
      <c r="L195" s="90" t="str">
        <f t="shared" ref="L195:L258" si="6">IF($P$3&lt;&gt;"",IF(ISNUMBER(SEARCH("*"&amp;$P$3&amp;"*", A195)),A195, IF(ISNUMBER(SEARCH("*"&amp;$P$3&amp;"*", H195)),A195, IF(ISNUMBER(SEARCH("*"&amp;$P$3&amp;"*", G195)),A195, IF(ISNUMBER(SEARCH("*"&amp;$P$3&amp;"*", J195)),A195,  IF(ISNUMBER(SEARCH("*"&amp;$P$3&amp;"*", E195)),A195, "NA"))))),"NA")</f>
        <v>NA</v>
      </c>
      <c r="M195" s="90"/>
      <c r="O195" s="91"/>
      <c r="P195" s="56"/>
      <c r="Q195" s="56"/>
      <c r="R195" s="56"/>
      <c r="S195" s="56"/>
      <c r="T195" s="56" t="s">
        <v>2105</v>
      </c>
      <c r="U195" s="56" t="s">
        <v>2106</v>
      </c>
      <c r="V195" s="56" t="s">
        <v>181</v>
      </c>
      <c r="W195" s="56" t="s">
        <v>81</v>
      </c>
      <c r="X195" s="56" t="s">
        <v>182</v>
      </c>
      <c r="Y195" s="56"/>
      <c r="Z195" s="56" t="s">
        <v>183</v>
      </c>
      <c r="AA195" s="56" t="s">
        <v>184</v>
      </c>
      <c r="AB195" s="56" t="s">
        <v>2105</v>
      </c>
      <c r="AC195" s="56" t="s">
        <v>87</v>
      </c>
      <c r="AD195" s="90" t="str">
        <f t="shared" ref="AD195:AD258" si="7">IF($P$19&lt;&gt;"",IF(ISNUMBER(SEARCH($P$19, V195)),T195, "NA"),"NA")</f>
        <v>NA</v>
      </c>
      <c r="AE195" s="90"/>
      <c r="AF195" s="90"/>
      <c r="AG195" s="90"/>
    </row>
    <row r="196" spans="1:33">
      <c r="A196" s="56" t="s">
        <v>2107</v>
      </c>
      <c r="B196" s="56" t="s">
        <v>2108</v>
      </c>
      <c r="C196" s="56" t="s">
        <v>2109</v>
      </c>
      <c r="D196" s="56" t="s">
        <v>429</v>
      </c>
      <c r="E196" s="56" t="s">
        <v>2110</v>
      </c>
      <c r="F196" s="56" t="s">
        <v>22</v>
      </c>
      <c r="G196" s="56"/>
      <c r="H196" s="56" t="s">
        <v>2111</v>
      </c>
      <c r="I196" s="56" t="s">
        <v>2112</v>
      </c>
      <c r="J196" s="56" t="s">
        <v>2113</v>
      </c>
      <c r="K196" s="56" t="s">
        <v>87</v>
      </c>
      <c r="L196" s="90" t="str">
        <f t="shared" si="6"/>
        <v>NA</v>
      </c>
      <c r="M196" s="90"/>
      <c r="O196" s="91"/>
      <c r="P196" s="56"/>
      <c r="Q196" s="56"/>
      <c r="R196" s="56"/>
      <c r="S196" s="56"/>
      <c r="T196" s="56" t="s">
        <v>2114</v>
      </c>
      <c r="U196" s="56" t="s">
        <v>2115</v>
      </c>
      <c r="V196" s="56" t="s">
        <v>181</v>
      </c>
      <c r="W196" s="56" t="s">
        <v>81</v>
      </c>
      <c r="X196" s="56" t="s">
        <v>182</v>
      </c>
      <c r="Y196" s="56"/>
      <c r="Z196" s="56" t="s">
        <v>183</v>
      </c>
      <c r="AA196" s="56" t="s">
        <v>184</v>
      </c>
      <c r="AB196" s="56" t="s">
        <v>2116</v>
      </c>
      <c r="AC196" s="56" t="s">
        <v>87</v>
      </c>
      <c r="AD196" s="90" t="str">
        <f t="shared" si="7"/>
        <v>NA</v>
      </c>
      <c r="AE196" s="90"/>
      <c r="AF196" s="90"/>
      <c r="AG196" s="90"/>
    </row>
    <row r="197" spans="1:33">
      <c r="A197" s="56" t="s">
        <v>2117</v>
      </c>
      <c r="B197" s="56" t="s">
        <v>2118</v>
      </c>
      <c r="C197" s="56" t="s">
        <v>2119</v>
      </c>
      <c r="D197" s="56" t="s">
        <v>429</v>
      </c>
      <c r="E197" s="56" t="s">
        <v>2120</v>
      </c>
      <c r="F197" s="56" t="s">
        <v>22</v>
      </c>
      <c r="G197" s="56"/>
      <c r="H197" s="56" t="s">
        <v>2121</v>
      </c>
      <c r="I197" s="56" t="s">
        <v>2122</v>
      </c>
      <c r="J197" s="56" t="s">
        <v>2123</v>
      </c>
      <c r="K197" s="56" t="s">
        <v>87</v>
      </c>
      <c r="L197" s="90" t="str">
        <f t="shared" si="6"/>
        <v>NA</v>
      </c>
      <c r="M197" s="90"/>
      <c r="O197" s="91"/>
      <c r="P197" s="56"/>
      <c r="Q197" s="56"/>
      <c r="R197" s="56"/>
      <c r="S197" s="56"/>
      <c r="T197" s="56" t="s">
        <v>2124</v>
      </c>
      <c r="U197" s="56" t="s">
        <v>2125</v>
      </c>
      <c r="V197" s="56" t="s">
        <v>181</v>
      </c>
      <c r="W197" s="56" t="s">
        <v>81</v>
      </c>
      <c r="X197" s="56" t="s">
        <v>182</v>
      </c>
      <c r="Y197" s="56"/>
      <c r="Z197" s="56" t="s">
        <v>183</v>
      </c>
      <c r="AA197" s="56" t="s">
        <v>184</v>
      </c>
      <c r="AB197" s="56" t="s">
        <v>2124</v>
      </c>
      <c r="AC197" s="56" t="s">
        <v>87</v>
      </c>
      <c r="AD197" s="90" t="str">
        <f t="shared" si="7"/>
        <v>NA</v>
      </c>
      <c r="AE197" s="90"/>
      <c r="AF197" s="90"/>
      <c r="AG197" s="90"/>
    </row>
    <row r="198" spans="1:33">
      <c r="A198" s="56" t="s">
        <v>2126</v>
      </c>
      <c r="B198" s="56" t="s">
        <v>2127</v>
      </c>
      <c r="C198" s="56" t="s">
        <v>2128</v>
      </c>
      <c r="D198" s="56" t="s">
        <v>429</v>
      </c>
      <c r="E198" s="56" t="s">
        <v>2129</v>
      </c>
      <c r="F198" s="56" t="s">
        <v>22</v>
      </c>
      <c r="G198" s="56"/>
      <c r="H198" s="56" t="s">
        <v>2130</v>
      </c>
      <c r="I198" s="56" t="s">
        <v>2131</v>
      </c>
      <c r="J198" s="56"/>
      <c r="K198" s="56" t="s">
        <v>87</v>
      </c>
      <c r="L198" s="90" t="str">
        <f t="shared" si="6"/>
        <v>NA</v>
      </c>
      <c r="M198" s="90"/>
      <c r="O198" s="91"/>
      <c r="P198" s="56"/>
      <c r="Q198" s="56"/>
      <c r="R198" s="56"/>
      <c r="S198" s="56"/>
      <c r="T198" s="56" t="s">
        <v>2132</v>
      </c>
      <c r="U198" s="56" t="s">
        <v>2133</v>
      </c>
      <c r="V198" s="56" t="s">
        <v>181</v>
      </c>
      <c r="W198" s="56" t="s">
        <v>81</v>
      </c>
      <c r="X198" s="56" t="s">
        <v>182</v>
      </c>
      <c r="Y198" s="56"/>
      <c r="Z198" s="56" t="s">
        <v>183</v>
      </c>
      <c r="AA198" s="56" t="s">
        <v>184</v>
      </c>
      <c r="AB198" s="56" t="s">
        <v>2134</v>
      </c>
      <c r="AC198" s="56" t="s">
        <v>87</v>
      </c>
      <c r="AD198" s="90" t="str">
        <f t="shared" si="7"/>
        <v>NA</v>
      </c>
      <c r="AE198" s="90"/>
      <c r="AF198" s="90"/>
      <c r="AG198" s="90"/>
    </row>
    <row r="199" spans="1:33">
      <c r="A199" s="56" t="s">
        <v>2135</v>
      </c>
      <c r="B199" s="56" t="s">
        <v>2136</v>
      </c>
      <c r="C199" s="56" t="s">
        <v>2137</v>
      </c>
      <c r="D199" s="56" t="s">
        <v>429</v>
      </c>
      <c r="E199" s="56" t="s">
        <v>2138</v>
      </c>
      <c r="F199" s="56" t="s">
        <v>22</v>
      </c>
      <c r="G199" s="56"/>
      <c r="H199" s="56" t="s">
        <v>2139</v>
      </c>
      <c r="I199" s="56" t="s">
        <v>2140</v>
      </c>
      <c r="J199" s="56"/>
      <c r="K199" s="56" t="s">
        <v>87</v>
      </c>
      <c r="L199" s="90" t="str">
        <f t="shared" si="6"/>
        <v>NA</v>
      </c>
      <c r="M199" s="90"/>
      <c r="O199" s="91"/>
      <c r="P199" s="56"/>
      <c r="Q199" s="56"/>
      <c r="R199" s="56"/>
      <c r="S199" s="56"/>
      <c r="T199" s="56" t="s">
        <v>2141</v>
      </c>
      <c r="U199" s="56" t="s">
        <v>2142</v>
      </c>
      <c r="V199" s="56" t="s">
        <v>181</v>
      </c>
      <c r="W199" s="56" t="s">
        <v>81</v>
      </c>
      <c r="X199" s="56" t="s">
        <v>182</v>
      </c>
      <c r="Y199" s="56"/>
      <c r="Z199" s="56" t="s">
        <v>183</v>
      </c>
      <c r="AA199" s="56" t="s">
        <v>184</v>
      </c>
      <c r="AB199" s="56" t="s">
        <v>2141</v>
      </c>
      <c r="AC199" s="56" t="s">
        <v>87</v>
      </c>
      <c r="AD199" s="90" t="str">
        <f t="shared" si="7"/>
        <v>NA</v>
      </c>
      <c r="AE199" s="90"/>
      <c r="AF199" s="90"/>
      <c r="AG199" s="90"/>
    </row>
    <row r="200" spans="1:33">
      <c r="A200" s="56" t="s">
        <v>2143</v>
      </c>
      <c r="B200" s="56" t="s">
        <v>2144</v>
      </c>
      <c r="C200" s="56" t="s">
        <v>2145</v>
      </c>
      <c r="D200" s="56" t="s">
        <v>429</v>
      </c>
      <c r="E200" s="56" t="s">
        <v>2146</v>
      </c>
      <c r="F200" s="56" t="s">
        <v>22</v>
      </c>
      <c r="G200" s="56"/>
      <c r="H200" s="56" t="s">
        <v>2147</v>
      </c>
      <c r="I200" s="56" t="s">
        <v>2148</v>
      </c>
      <c r="J200" s="56" t="s">
        <v>2149</v>
      </c>
      <c r="K200" s="56" t="s">
        <v>87</v>
      </c>
      <c r="L200" s="90" t="str">
        <f t="shared" si="6"/>
        <v>NA</v>
      </c>
      <c r="M200" s="90"/>
      <c r="O200" s="91"/>
      <c r="P200" s="56"/>
      <c r="Q200" s="56"/>
      <c r="R200" s="56"/>
      <c r="S200" s="56"/>
      <c r="T200" s="56" t="s">
        <v>2150</v>
      </c>
      <c r="U200" s="56" t="s">
        <v>2151</v>
      </c>
      <c r="V200" s="56" t="s">
        <v>181</v>
      </c>
      <c r="W200" s="56" t="s">
        <v>81</v>
      </c>
      <c r="X200" s="56" t="s">
        <v>182</v>
      </c>
      <c r="Y200" s="56"/>
      <c r="Z200" s="56" t="s">
        <v>183</v>
      </c>
      <c r="AA200" s="56" t="s">
        <v>184</v>
      </c>
      <c r="AB200" s="56" t="s">
        <v>2152</v>
      </c>
      <c r="AC200" s="56" t="s">
        <v>87</v>
      </c>
      <c r="AD200" s="90" t="str">
        <f t="shared" si="7"/>
        <v>NA</v>
      </c>
      <c r="AE200" s="90"/>
      <c r="AF200" s="90"/>
      <c r="AG200" s="90"/>
    </row>
    <row r="201" spans="1:33">
      <c r="A201" s="56" t="s">
        <v>2153</v>
      </c>
      <c r="B201" s="56" t="s">
        <v>2154</v>
      </c>
      <c r="C201" s="56" t="s">
        <v>2155</v>
      </c>
      <c r="D201" s="56" t="s">
        <v>429</v>
      </c>
      <c r="E201" s="56" t="s">
        <v>2156</v>
      </c>
      <c r="F201" s="56" t="s">
        <v>22</v>
      </c>
      <c r="G201" s="56"/>
      <c r="H201" s="56" t="s">
        <v>2157</v>
      </c>
      <c r="I201" s="56" t="s">
        <v>2158</v>
      </c>
      <c r="J201" s="56" t="s">
        <v>2159</v>
      </c>
      <c r="K201" s="56" t="s">
        <v>87</v>
      </c>
      <c r="L201" s="90" t="str">
        <f t="shared" si="6"/>
        <v>NA</v>
      </c>
      <c r="M201" s="90"/>
      <c r="O201" s="91"/>
      <c r="P201" s="56"/>
      <c r="Q201" s="56"/>
      <c r="R201" s="56"/>
      <c r="S201" s="56"/>
      <c r="T201" s="56" t="s">
        <v>2160</v>
      </c>
      <c r="U201" s="56" t="s">
        <v>2161</v>
      </c>
      <c r="V201" s="56" t="s">
        <v>181</v>
      </c>
      <c r="W201" s="56" t="s">
        <v>81</v>
      </c>
      <c r="X201" s="56" t="s">
        <v>182</v>
      </c>
      <c r="Y201" s="56"/>
      <c r="Z201" s="56" t="s">
        <v>183</v>
      </c>
      <c r="AA201" s="56" t="s">
        <v>184</v>
      </c>
      <c r="AB201" s="56" t="s">
        <v>2162</v>
      </c>
      <c r="AC201" s="56" t="s">
        <v>87</v>
      </c>
      <c r="AD201" s="90" t="str">
        <f t="shared" si="7"/>
        <v>NA</v>
      </c>
      <c r="AE201" s="90"/>
      <c r="AF201" s="90"/>
      <c r="AG201" s="90"/>
    </row>
    <row r="202" spans="1:33">
      <c r="A202" s="56" t="s">
        <v>2163</v>
      </c>
      <c r="B202" s="56" t="s">
        <v>2164</v>
      </c>
      <c r="C202" s="56" t="s">
        <v>2165</v>
      </c>
      <c r="D202" s="56" t="s">
        <v>429</v>
      </c>
      <c r="E202" s="56" t="s">
        <v>2166</v>
      </c>
      <c r="F202" s="56" t="s">
        <v>22</v>
      </c>
      <c r="G202" s="56"/>
      <c r="H202" s="56" t="s">
        <v>2167</v>
      </c>
      <c r="I202" s="56" t="s">
        <v>2168</v>
      </c>
      <c r="J202" s="56" t="s">
        <v>2169</v>
      </c>
      <c r="K202" s="56" t="s">
        <v>87</v>
      </c>
      <c r="L202" s="90" t="str">
        <f t="shared" si="6"/>
        <v>NA</v>
      </c>
      <c r="M202" s="90"/>
      <c r="O202" s="91"/>
      <c r="P202" s="56"/>
      <c r="Q202" s="56"/>
      <c r="R202" s="56"/>
      <c r="S202" s="56"/>
      <c r="T202" s="56" t="s">
        <v>2170</v>
      </c>
      <c r="U202" s="56" t="s">
        <v>2171</v>
      </c>
      <c r="V202" s="56" t="s">
        <v>181</v>
      </c>
      <c r="W202" s="56" t="s">
        <v>81</v>
      </c>
      <c r="X202" s="56" t="s">
        <v>2172</v>
      </c>
      <c r="Y202" s="56"/>
      <c r="Z202" s="56" t="s">
        <v>2173</v>
      </c>
      <c r="AA202" s="56" t="s">
        <v>2174</v>
      </c>
      <c r="AB202" s="56" t="s">
        <v>2175</v>
      </c>
      <c r="AC202" s="56" t="s">
        <v>87</v>
      </c>
      <c r="AD202" s="90" t="str">
        <f t="shared" si="7"/>
        <v>NA</v>
      </c>
      <c r="AE202" s="90"/>
      <c r="AF202" s="90"/>
      <c r="AG202" s="90"/>
    </row>
    <row r="203" spans="1:33">
      <c r="A203" s="56" t="s">
        <v>2176</v>
      </c>
      <c r="B203" s="56" t="s">
        <v>2177</v>
      </c>
      <c r="C203" s="56" t="s">
        <v>2178</v>
      </c>
      <c r="D203" s="56" t="s">
        <v>429</v>
      </c>
      <c r="E203" s="56" t="s">
        <v>2179</v>
      </c>
      <c r="F203" s="56" t="s">
        <v>22</v>
      </c>
      <c r="G203" s="56"/>
      <c r="H203" s="56" t="s">
        <v>2180</v>
      </c>
      <c r="I203" s="56" t="s">
        <v>2181</v>
      </c>
      <c r="J203" s="56" t="s">
        <v>2176</v>
      </c>
      <c r="K203" s="56" t="s">
        <v>87</v>
      </c>
      <c r="L203" s="90" t="str">
        <f t="shared" si="6"/>
        <v>NA</v>
      </c>
      <c r="M203" s="90"/>
      <c r="O203" s="91"/>
      <c r="P203" s="56"/>
      <c r="Q203" s="56"/>
      <c r="R203" s="56"/>
      <c r="S203" s="56"/>
      <c r="T203" s="56" t="s">
        <v>2182</v>
      </c>
      <c r="U203" s="56" t="s">
        <v>2183</v>
      </c>
      <c r="V203" s="56" t="s">
        <v>162</v>
      </c>
      <c r="W203" s="56" t="s">
        <v>81</v>
      </c>
      <c r="X203" s="56" t="s">
        <v>163</v>
      </c>
      <c r="Y203" s="56"/>
      <c r="Z203" s="56" t="s">
        <v>164</v>
      </c>
      <c r="AA203" s="56" t="s">
        <v>165</v>
      </c>
      <c r="AB203" s="56" t="s">
        <v>2184</v>
      </c>
      <c r="AC203" s="56" t="s">
        <v>87</v>
      </c>
      <c r="AD203" s="90" t="str">
        <f t="shared" si="7"/>
        <v>NA</v>
      </c>
      <c r="AE203" s="90"/>
      <c r="AF203" s="90"/>
      <c r="AG203" s="90"/>
    </row>
    <row r="204" spans="1:33">
      <c r="A204" s="56" t="s">
        <v>2185</v>
      </c>
      <c r="B204" s="56" t="s">
        <v>2186</v>
      </c>
      <c r="C204" s="56" t="s">
        <v>2187</v>
      </c>
      <c r="D204" s="56" t="s">
        <v>429</v>
      </c>
      <c r="E204" s="56" t="s">
        <v>2188</v>
      </c>
      <c r="F204" s="56" t="s">
        <v>22</v>
      </c>
      <c r="G204" s="56"/>
      <c r="H204" s="56" t="s">
        <v>2189</v>
      </c>
      <c r="I204" s="56" t="s">
        <v>2190</v>
      </c>
      <c r="J204" s="56" t="s">
        <v>2185</v>
      </c>
      <c r="K204" s="56" t="s">
        <v>87</v>
      </c>
      <c r="L204" s="90" t="str">
        <f t="shared" si="6"/>
        <v>NA</v>
      </c>
      <c r="M204" s="90"/>
      <c r="O204" s="91"/>
      <c r="P204" s="56"/>
      <c r="Q204" s="56"/>
      <c r="R204" s="56"/>
      <c r="S204" s="56"/>
      <c r="T204" s="56" t="s">
        <v>2191</v>
      </c>
      <c r="U204" s="56" t="s">
        <v>2192</v>
      </c>
      <c r="V204" s="56" t="s">
        <v>162</v>
      </c>
      <c r="W204" s="56" t="s">
        <v>81</v>
      </c>
      <c r="X204" s="56" t="s">
        <v>2193</v>
      </c>
      <c r="Y204" s="56"/>
      <c r="Z204" s="56" t="s">
        <v>2194</v>
      </c>
      <c r="AA204" s="56" t="s">
        <v>2195</v>
      </c>
      <c r="AB204" s="56"/>
      <c r="AC204" s="56" t="s">
        <v>87</v>
      </c>
      <c r="AD204" s="90" t="str">
        <f t="shared" si="7"/>
        <v>NA</v>
      </c>
      <c r="AE204" s="90"/>
      <c r="AF204" s="90"/>
      <c r="AG204" s="90"/>
    </row>
    <row r="205" spans="1:33">
      <c r="A205" s="56" t="s">
        <v>2196</v>
      </c>
      <c r="B205" s="56" t="s">
        <v>2197</v>
      </c>
      <c r="C205" s="56" t="s">
        <v>2198</v>
      </c>
      <c r="D205" s="56" t="s">
        <v>429</v>
      </c>
      <c r="E205" s="56" t="s">
        <v>2199</v>
      </c>
      <c r="F205" s="56" t="s">
        <v>22</v>
      </c>
      <c r="G205" s="56"/>
      <c r="H205" s="56" t="s">
        <v>2200</v>
      </c>
      <c r="I205" s="56" t="s">
        <v>2201</v>
      </c>
      <c r="J205" s="56" t="s">
        <v>2196</v>
      </c>
      <c r="K205" s="56" t="s">
        <v>87</v>
      </c>
      <c r="L205" s="90" t="str">
        <f t="shared" si="6"/>
        <v>NA</v>
      </c>
      <c r="M205" s="90"/>
      <c r="O205" s="91"/>
      <c r="P205" s="56"/>
      <c r="Q205" s="56"/>
      <c r="R205" s="56"/>
      <c r="S205" s="56"/>
      <c r="T205" s="56" t="s">
        <v>2202</v>
      </c>
      <c r="U205" s="56" t="s">
        <v>2203</v>
      </c>
      <c r="V205" s="56" t="s">
        <v>162</v>
      </c>
      <c r="W205" s="56" t="s">
        <v>81</v>
      </c>
      <c r="X205" s="56" t="s">
        <v>2193</v>
      </c>
      <c r="Y205" s="56"/>
      <c r="Z205" s="56" t="s">
        <v>2194</v>
      </c>
      <c r="AA205" s="56" t="s">
        <v>2195</v>
      </c>
      <c r="AB205" s="56" t="s">
        <v>2202</v>
      </c>
      <c r="AC205" s="56" t="s">
        <v>87</v>
      </c>
      <c r="AD205" s="90" t="str">
        <f t="shared" si="7"/>
        <v>NA</v>
      </c>
      <c r="AE205" s="90"/>
      <c r="AF205" s="90"/>
      <c r="AG205" s="90"/>
    </row>
    <row r="206" spans="1:33">
      <c r="A206" s="56" t="s">
        <v>2204</v>
      </c>
      <c r="B206" s="56" t="s">
        <v>2205</v>
      </c>
      <c r="C206" s="56" t="s">
        <v>2206</v>
      </c>
      <c r="D206" s="56" t="s">
        <v>429</v>
      </c>
      <c r="E206" s="56" t="s">
        <v>2207</v>
      </c>
      <c r="F206" s="56" t="s">
        <v>22</v>
      </c>
      <c r="G206" s="56"/>
      <c r="H206" s="56" t="s">
        <v>2208</v>
      </c>
      <c r="I206" s="56" t="s">
        <v>2209</v>
      </c>
      <c r="J206" s="56" t="s">
        <v>2210</v>
      </c>
      <c r="K206" s="56" t="s">
        <v>87</v>
      </c>
      <c r="L206" s="90" t="str">
        <f t="shared" si="6"/>
        <v>NA</v>
      </c>
      <c r="M206" s="90"/>
      <c r="O206" s="91"/>
      <c r="P206" s="56"/>
      <c r="Q206" s="56"/>
      <c r="R206" s="56"/>
      <c r="S206" s="56"/>
      <c r="T206" s="56" t="s">
        <v>2211</v>
      </c>
      <c r="U206" s="56" t="s">
        <v>2212</v>
      </c>
      <c r="V206" s="56" t="s">
        <v>162</v>
      </c>
      <c r="W206" s="56" t="s">
        <v>81</v>
      </c>
      <c r="X206" s="56" t="s">
        <v>2213</v>
      </c>
      <c r="Y206" s="56"/>
      <c r="Z206" s="56" t="s">
        <v>2214</v>
      </c>
      <c r="AA206" s="56" t="s">
        <v>2215</v>
      </c>
      <c r="AB206" s="56" t="s">
        <v>2216</v>
      </c>
      <c r="AC206" s="56" t="s">
        <v>87</v>
      </c>
      <c r="AD206" s="90" t="str">
        <f t="shared" si="7"/>
        <v>NA</v>
      </c>
      <c r="AE206" s="90"/>
      <c r="AF206" s="90"/>
      <c r="AG206" s="90"/>
    </row>
    <row r="207" spans="1:33">
      <c r="A207" s="56" t="s">
        <v>2217</v>
      </c>
      <c r="B207" s="56" t="s">
        <v>2218</v>
      </c>
      <c r="C207" s="56" t="s">
        <v>2219</v>
      </c>
      <c r="D207" s="56" t="s">
        <v>429</v>
      </c>
      <c r="E207" s="56" t="s">
        <v>2220</v>
      </c>
      <c r="F207" s="56" t="s">
        <v>22</v>
      </c>
      <c r="G207" s="56"/>
      <c r="H207" s="56" t="s">
        <v>2221</v>
      </c>
      <c r="I207" s="56" t="s">
        <v>2222</v>
      </c>
      <c r="J207" s="56" t="s">
        <v>2223</v>
      </c>
      <c r="K207" s="56" t="s">
        <v>87</v>
      </c>
      <c r="L207" s="90" t="str">
        <f t="shared" si="6"/>
        <v>NA</v>
      </c>
      <c r="M207" s="90"/>
      <c r="O207" s="91"/>
      <c r="P207" s="56"/>
      <c r="Q207" s="56"/>
      <c r="R207" s="56"/>
      <c r="S207" s="56"/>
      <c r="T207" s="56" t="s">
        <v>2224</v>
      </c>
      <c r="U207" s="56" t="s">
        <v>2225</v>
      </c>
      <c r="V207" s="56" t="s">
        <v>162</v>
      </c>
      <c r="W207" s="56" t="s">
        <v>81</v>
      </c>
      <c r="X207" s="56" t="s">
        <v>2213</v>
      </c>
      <c r="Y207" s="56"/>
      <c r="Z207" s="56" t="s">
        <v>2214</v>
      </c>
      <c r="AA207" s="56" t="s">
        <v>2215</v>
      </c>
      <c r="AB207" s="56" t="s">
        <v>2226</v>
      </c>
      <c r="AC207" s="56" t="s">
        <v>87</v>
      </c>
      <c r="AD207" s="90" t="str">
        <f t="shared" si="7"/>
        <v>NA</v>
      </c>
      <c r="AE207" s="90"/>
      <c r="AF207" s="90"/>
      <c r="AG207" s="90"/>
    </row>
    <row r="208" spans="1:33">
      <c r="A208" s="56" t="s">
        <v>2227</v>
      </c>
      <c r="B208" s="56" t="s">
        <v>2228</v>
      </c>
      <c r="C208" s="56" t="s">
        <v>2229</v>
      </c>
      <c r="D208" s="56" t="s">
        <v>429</v>
      </c>
      <c r="E208" s="56" t="s">
        <v>477</v>
      </c>
      <c r="F208" s="56" t="s">
        <v>22</v>
      </c>
      <c r="G208" s="56"/>
      <c r="H208" s="56" t="s">
        <v>2230</v>
      </c>
      <c r="I208" s="56" t="s">
        <v>2231</v>
      </c>
      <c r="J208" s="56" t="s">
        <v>2227</v>
      </c>
      <c r="K208" s="56" t="s">
        <v>87</v>
      </c>
      <c r="L208" s="90" t="str">
        <f t="shared" si="6"/>
        <v>NA</v>
      </c>
      <c r="M208" s="90"/>
      <c r="O208" s="91"/>
      <c r="P208" s="56"/>
      <c r="Q208" s="56"/>
      <c r="R208" s="56"/>
      <c r="S208" s="56"/>
      <c r="T208" s="56" t="s">
        <v>2232</v>
      </c>
      <c r="U208" s="56" t="s">
        <v>2233</v>
      </c>
      <c r="V208" s="56" t="s">
        <v>162</v>
      </c>
      <c r="W208" s="56" t="s">
        <v>81</v>
      </c>
      <c r="X208" s="56" t="s">
        <v>2213</v>
      </c>
      <c r="Y208" s="56"/>
      <c r="Z208" s="56" t="s">
        <v>2214</v>
      </c>
      <c r="AA208" s="56" t="s">
        <v>2215</v>
      </c>
      <c r="AB208" s="56"/>
      <c r="AC208" s="56" t="s">
        <v>87</v>
      </c>
      <c r="AD208" s="90" t="str">
        <f t="shared" si="7"/>
        <v>NA</v>
      </c>
      <c r="AE208" s="90"/>
      <c r="AF208" s="90"/>
      <c r="AG208" s="90"/>
    </row>
    <row r="209" spans="1:33">
      <c r="A209" s="56" t="s">
        <v>2234</v>
      </c>
      <c r="B209" s="56" t="s">
        <v>2235</v>
      </c>
      <c r="C209" s="56" t="s">
        <v>2236</v>
      </c>
      <c r="D209" s="56" t="s">
        <v>429</v>
      </c>
      <c r="E209" s="56" t="s">
        <v>2237</v>
      </c>
      <c r="F209" s="56" t="s">
        <v>22</v>
      </c>
      <c r="G209" s="56"/>
      <c r="H209" s="56" t="s">
        <v>2238</v>
      </c>
      <c r="I209" s="56" t="s">
        <v>2239</v>
      </c>
      <c r="J209" s="56" t="s">
        <v>2240</v>
      </c>
      <c r="K209" s="56" t="s">
        <v>87</v>
      </c>
      <c r="L209" s="90" t="str">
        <f t="shared" si="6"/>
        <v>NA</v>
      </c>
      <c r="M209" s="90"/>
      <c r="O209" s="91"/>
      <c r="P209" s="56"/>
      <c r="Q209" s="56"/>
      <c r="R209" s="56"/>
      <c r="S209" s="56"/>
      <c r="T209" s="56" t="s">
        <v>2241</v>
      </c>
      <c r="U209" s="56" t="s">
        <v>2242</v>
      </c>
      <c r="V209" s="56" t="s">
        <v>162</v>
      </c>
      <c r="W209" s="56" t="s">
        <v>81</v>
      </c>
      <c r="X209" s="56" t="s">
        <v>2243</v>
      </c>
      <c r="Y209" s="56"/>
      <c r="Z209" s="56" t="s">
        <v>2244</v>
      </c>
      <c r="AA209" s="56" t="s">
        <v>2245</v>
      </c>
      <c r="AB209" s="56" t="s">
        <v>2246</v>
      </c>
      <c r="AC209" s="56" t="s">
        <v>87</v>
      </c>
      <c r="AD209" s="90" t="str">
        <f t="shared" si="7"/>
        <v>NA</v>
      </c>
      <c r="AE209" s="90"/>
      <c r="AF209" s="90"/>
      <c r="AG209" s="90"/>
    </row>
    <row r="210" spans="1:33">
      <c r="A210" s="56" t="s">
        <v>2247</v>
      </c>
      <c r="B210" s="56" t="s">
        <v>2248</v>
      </c>
      <c r="C210" s="56" t="s">
        <v>2249</v>
      </c>
      <c r="D210" s="56" t="s">
        <v>429</v>
      </c>
      <c r="E210" s="56" t="s">
        <v>2250</v>
      </c>
      <c r="F210" s="56" t="s">
        <v>22</v>
      </c>
      <c r="G210" s="56"/>
      <c r="H210" s="56" t="s">
        <v>2251</v>
      </c>
      <c r="I210" s="56" t="s">
        <v>2252</v>
      </c>
      <c r="J210" s="56" t="s">
        <v>2253</v>
      </c>
      <c r="K210" s="56" t="s">
        <v>87</v>
      </c>
      <c r="L210" s="90" t="str">
        <f t="shared" si="6"/>
        <v>NA</v>
      </c>
      <c r="M210" s="90"/>
      <c r="O210" s="91"/>
      <c r="P210" s="56"/>
      <c r="Q210" s="56"/>
      <c r="R210" s="56"/>
      <c r="S210" s="56"/>
      <c r="T210" s="56" t="s">
        <v>2254</v>
      </c>
      <c r="U210" s="56" t="s">
        <v>2255</v>
      </c>
      <c r="V210" s="56" t="s">
        <v>162</v>
      </c>
      <c r="W210" s="56" t="s">
        <v>81</v>
      </c>
      <c r="X210" s="56" t="s">
        <v>2256</v>
      </c>
      <c r="Y210" s="56"/>
      <c r="Z210" s="56" t="s">
        <v>2257</v>
      </c>
      <c r="AA210" s="56" t="s">
        <v>2258</v>
      </c>
      <c r="AB210" s="56" t="s">
        <v>2259</v>
      </c>
      <c r="AC210" s="56" t="s">
        <v>87</v>
      </c>
      <c r="AD210" s="90" t="str">
        <f t="shared" si="7"/>
        <v>NA</v>
      </c>
      <c r="AE210" s="90"/>
      <c r="AF210" s="90"/>
      <c r="AG210" s="90"/>
    </row>
    <row r="211" spans="1:33">
      <c r="A211" s="56" t="s">
        <v>2260</v>
      </c>
      <c r="B211" s="56" t="s">
        <v>2261</v>
      </c>
      <c r="C211" s="56" t="s">
        <v>2262</v>
      </c>
      <c r="D211" s="56" t="s">
        <v>429</v>
      </c>
      <c r="E211" s="56" t="s">
        <v>2263</v>
      </c>
      <c r="F211" s="56" t="s">
        <v>22</v>
      </c>
      <c r="G211" s="56"/>
      <c r="H211" s="56" t="s">
        <v>2264</v>
      </c>
      <c r="I211" s="56" t="s">
        <v>2265</v>
      </c>
      <c r="J211" s="56" t="s">
        <v>2260</v>
      </c>
      <c r="K211" s="56" t="s">
        <v>87</v>
      </c>
      <c r="L211" s="90" t="str">
        <f t="shared" si="6"/>
        <v>NA</v>
      </c>
      <c r="M211" s="90"/>
      <c r="O211" s="91"/>
      <c r="P211" s="56"/>
      <c r="Q211" s="56"/>
      <c r="R211" s="56"/>
      <c r="S211" s="56"/>
      <c r="T211" s="56" t="s">
        <v>2266</v>
      </c>
      <c r="U211" s="56" t="s">
        <v>2267</v>
      </c>
      <c r="V211" s="56" t="s">
        <v>153</v>
      </c>
      <c r="W211" s="56" t="s">
        <v>81</v>
      </c>
      <c r="X211" s="56" t="s">
        <v>2268</v>
      </c>
      <c r="Y211" s="56"/>
      <c r="Z211" s="56" t="s">
        <v>2269</v>
      </c>
      <c r="AA211" s="56" t="s">
        <v>2270</v>
      </c>
      <c r="AB211" s="56" t="s">
        <v>2271</v>
      </c>
      <c r="AC211" s="56" t="s">
        <v>87</v>
      </c>
      <c r="AD211" s="90" t="str">
        <f t="shared" si="7"/>
        <v>NA</v>
      </c>
      <c r="AE211" s="90"/>
      <c r="AF211" s="90"/>
      <c r="AG211" s="90"/>
    </row>
    <row r="212" spans="1:33">
      <c r="A212" s="56" t="s">
        <v>2272</v>
      </c>
      <c r="B212" s="56" t="s">
        <v>2273</v>
      </c>
      <c r="C212" s="56" t="s">
        <v>2274</v>
      </c>
      <c r="D212" s="56" t="s">
        <v>429</v>
      </c>
      <c r="E212" s="56" t="s">
        <v>2275</v>
      </c>
      <c r="F212" s="56" t="s">
        <v>22</v>
      </c>
      <c r="G212" s="56"/>
      <c r="H212" s="56" t="s">
        <v>2276</v>
      </c>
      <c r="I212" s="56" t="s">
        <v>2277</v>
      </c>
      <c r="J212" s="56" t="s">
        <v>2278</v>
      </c>
      <c r="K212" s="56" t="s">
        <v>87</v>
      </c>
      <c r="L212" s="90" t="str">
        <f t="shared" si="6"/>
        <v>NA</v>
      </c>
      <c r="M212" s="90"/>
      <c r="O212" s="91"/>
      <c r="P212" s="56"/>
      <c r="Q212" s="56"/>
      <c r="R212" s="56"/>
      <c r="S212" s="56"/>
      <c r="T212" s="56" t="s">
        <v>2279</v>
      </c>
      <c r="U212" s="56" t="s">
        <v>2280</v>
      </c>
      <c r="V212" s="56" t="s">
        <v>153</v>
      </c>
      <c r="W212" s="56" t="s">
        <v>81</v>
      </c>
      <c r="X212" s="56" t="s">
        <v>154</v>
      </c>
      <c r="Y212" s="56"/>
      <c r="Z212" s="56" t="s">
        <v>155</v>
      </c>
      <c r="AA212" s="56" t="s">
        <v>156</v>
      </c>
      <c r="AB212" s="56" t="s">
        <v>2281</v>
      </c>
      <c r="AC212" s="56" t="s">
        <v>87</v>
      </c>
      <c r="AD212" s="90" t="str">
        <f t="shared" si="7"/>
        <v>NA</v>
      </c>
      <c r="AE212" s="90"/>
      <c r="AF212" s="90"/>
      <c r="AG212" s="90"/>
    </row>
    <row r="213" spans="1:33">
      <c r="A213" s="56" t="s">
        <v>2282</v>
      </c>
      <c r="B213" s="56" t="s">
        <v>2283</v>
      </c>
      <c r="C213" s="56" t="s">
        <v>2284</v>
      </c>
      <c r="D213" s="56" t="s">
        <v>429</v>
      </c>
      <c r="E213" s="56" t="s">
        <v>2285</v>
      </c>
      <c r="F213" s="56" t="s">
        <v>22</v>
      </c>
      <c r="G213" s="56"/>
      <c r="H213" s="56" t="s">
        <v>2286</v>
      </c>
      <c r="I213" s="56" t="s">
        <v>2287</v>
      </c>
      <c r="J213" s="56" t="s">
        <v>2282</v>
      </c>
      <c r="K213" s="56" t="s">
        <v>87</v>
      </c>
      <c r="L213" s="90" t="str">
        <f t="shared" si="6"/>
        <v>NA</v>
      </c>
      <c r="M213" s="90"/>
      <c r="O213" s="91"/>
      <c r="P213" s="56"/>
      <c r="Q213" s="56"/>
      <c r="R213" s="56"/>
      <c r="S213" s="56"/>
      <c r="T213" s="56" t="s">
        <v>2288</v>
      </c>
      <c r="U213" s="56" t="s">
        <v>2289</v>
      </c>
      <c r="V213" s="56" t="s">
        <v>153</v>
      </c>
      <c r="W213" s="56" t="s">
        <v>81</v>
      </c>
      <c r="X213" s="56" t="s">
        <v>154</v>
      </c>
      <c r="Y213" s="56"/>
      <c r="Z213" s="56" t="s">
        <v>2290</v>
      </c>
      <c r="AA213" s="56" t="s">
        <v>156</v>
      </c>
      <c r="AB213" s="56" t="s">
        <v>2291</v>
      </c>
      <c r="AC213" s="56" t="s">
        <v>87</v>
      </c>
      <c r="AD213" s="90" t="str">
        <f t="shared" si="7"/>
        <v>NA</v>
      </c>
      <c r="AE213" s="90"/>
      <c r="AF213" s="90"/>
      <c r="AG213" s="90"/>
    </row>
    <row r="214" spans="1:33">
      <c r="A214" s="56" t="s">
        <v>2292</v>
      </c>
      <c r="B214" s="56" t="s">
        <v>2293</v>
      </c>
      <c r="C214" s="56" t="s">
        <v>2294</v>
      </c>
      <c r="D214" s="56" t="s">
        <v>429</v>
      </c>
      <c r="E214" s="56" t="s">
        <v>2295</v>
      </c>
      <c r="F214" s="56" t="s">
        <v>22</v>
      </c>
      <c r="G214" s="56"/>
      <c r="H214" s="56" t="s">
        <v>2296</v>
      </c>
      <c r="I214" s="56" t="s">
        <v>2297</v>
      </c>
      <c r="J214" s="56" t="s">
        <v>2292</v>
      </c>
      <c r="K214" s="56" t="s">
        <v>87</v>
      </c>
      <c r="L214" s="90" t="str">
        <f t="shared" si="6"/>
        <v>NA</v>
      </c>
      <c r="M214" s="90"/>
      <c r="O214" s="91"/>
      <c r="P214" s="56"/>
      <c r="Q214" s="56"/>
      <c r="R214" s="56"/>
      <c r="S214" s="56"/>
      <c r="T214" s="56" t="s">
        <v>2298</v>
      </c>
      <c r="U214" s="56" t="s">
        <v>2299</v>
      </c>
      <c r="V214" s="56" t="s">
        <v>153</v>
      </c>
      <c r="W214" s="56" t="s">
        <v>81</v>
      </c>
      <c r="X214" s="56" t="s">
        <v>154</v>
      </c>
      <c r="Y214" s="56"/>
      <c r="Z214" s="56" t="s">
        <v>155</v>
      </c>
      <c r="AA214" s="56" t="s">
        <v>156</v>
      </c>
      <c r="AB214" s="56" t="s">
        <v>2298</v>
      </c>
      <c r="AC214" s="56" t="s">
        <v>87</v>
      </c>
      <c r="AD214" s="90" t="str">
        <f t="shared" si="7"/>
        <v>NA</v>
      </c>
      <c r="AE214" s="90"/>
      <c r="AF214" s="90"/>
      <c r="AG214" s="90"/>
    </row>
    <row r="215" spans="1:33">
      <c r="A215" s="56" t="s">
        <v>2300</v>
      </c>
      <c r="B215" s="56" t="s">
        <v>2301</v>
      </c>
      <c r="C215" s="56" t="s">
        <v>2302</v>
      </c>
      <c r="D215" s="56" t="s">
        <v>429</v>
      </c>
      <c r="E215" s="56" t="s">
        <v>2303</v>
      </c>
      <c r="F215" s="56" t="s">
        <v>22</v>
      </c>
      <c r="G215" s="56"/>
      <c r="H215" s="56" t="s">
        <v>2304</v>
      </c>
      <c r="I215" s="56" t="s">
        <v>2305</v>
      </c>
      <c r="J215" s="56" t="s">
        <v>2300</v>
      </c>
      <c r="K215" s="56" t="s">
        <v>87</v>
      </c>
      <c r="L215" s="90" t="str">
        <f t="shared" si="6"/>
        <v>NA</v>
      </c>
      <c r="M215" s="90"/>
      <c r="O215" s="91"/>
      <c r="P215" s="56"/>
      <c r="Q215" s="56"/>
      <c r="R215" s="56"/>
      <c r="S215" s="56"/>
      <c r="T215" s="56" t="s">
        <v>2306</v>
      </c>
      <c r="U215" s="56" t="s">
        <v>2307</v>
      </c>
      <c r="V215" s="56" t="s">
        <v>153</v>
      </c>
      <c r="W215" s="56" t="s">
        <v>81</v>
      </c>
      <c r="X215" s="56" t="s">
        <v>154</v>
      </c>
      <c r="Y215" s="56"/>
      <c r="Z215" s="56" t="s">
        <v>155</v>
      </c>
      <c r="AA215" s="56" t="s">
        <v>156</v>
      </c>
      <c r="AB215" s="56" t="s">
        <v>2308</v>
      </c>
      <c r="AC215" s="56" t="s">
        <v>87</v>
      </c>
      <c r="AD215" s="90" t="str">
        <f t="shared" si="7"/>
        <v>NA</v>
      </c>
      <c r="AE215" s="90"/>
      <c r="AF215" s="90"/>
      <c r="AG215" s="90"/>
    </row>
    <row r="216" spans="1:33">
      <c r="A216" s="56" t="s">
        <v>2309</v>
      </c>
      <c r="B216" s="56" t="s">
        <v>2310</v>
      </c>
      <c r="C216" s="56" t="s">
        <v>2311</v>
      </c>
      <c r="D216" s="56" t="s">
        <v>429</v>
      </c>
      <c r="E216" s="56" t="s">
        <v>2312</v>
      </c>
      <c r="F216" s="56" t="s">
        <v>22</v>
      </c>
      <c r="G216" s="56"/>
      <c r="H216" s="56" t="s">
        <v>2313</v>
      </c>
      <c r="I216" s="56" t="s">
        <v>2314</v>
      </c>
      <c r="J216" s="56" t="s">
        <v>2309</v>
      </c>
      <c r="K216" s="56" t="s">
        <v>87</v>
      </c>
      <c r="L216" s="90" t="str">
        <f t="shared" si="6"/>
        <v>NA</v>
      </c>
      <c r="M216" s="90"/>
      <c r="O216" s="91"/>
      <c r="P216" s="56"/>
      <c r="Q216" s="56"/>
      <c r="R216" s="56"/>
      <c r="S216" s="56"/>
      <c r="T216" s="56" t="s">
        <v>2315</v>
      </c>
      <c r="U216" s="56" t="s">
        <v>2316</v>
      </c>
      <c r="V216" s="56" t="s">
        <v>153</v>
      </c>
      <c r="W216" s="56" t="s">
        <v>81</v>
      </c>
      <c r="X216" s="56" t="s">
        <v>154</v>
      </c>
      <c r="Y216" s="56"/>
      <c r="Z216" s="56" t="s">
        <v>155</v>
      </c>
      <c r="AA216" s="56" t="s">
        <v>156</v>
      </c>
      <c r="AB216" s="56" t="s">
        <v>2317</v>
      </c>
      <c r="AC216" s="56" t="s">
        <v>87</v>
      </c>
      <c r="AD216" s="90" t="str">
        <f t="shared" si="7"/>
        <v>NA</v>
      </c>
      <c r="AE216" s="90"/>
      <c r="AF216" s="90"/>
      <c r="AG216" s="90"/>
    </row>
    <row r="217" spans="1:33">
      <c r="A217" s="56" t="s">
        <v>2318</v>
      </c>
      <c r="B217" s="56" t="s">
        <v>2319</v>
      </c>
      <c r="C217" s="56" t="s">
        <v>2320</v>
      </c>
      <c r="D217" s="56" t="s">
        <v>429</v>
      </c>
      <c r="E217" s="56" t="s">
        <v>2321</v>
      </c>
      <c r="F217" s="56" t="s">
        <v>22</v>
      </c>
      <c r="G217" s="56"/>
      <c r="H217" s="56" t="s">
        <v>2322</v>
      </c>
      <c r="I217" s="56" t="s">
        <v>2323</v>
      </c>
      <c r="J217" s="56" t="s">
        <v>2324</v>
      </c>
      <c r="K217" s="56" t="s">
        <v>87</v>
      </c>
      <c r="L217" s="90" t="str">
        <f t="shared" si="6"/>
        <v>NA</v>
      </c>
      <c r="M217" s="90"/>
      <c r="O217" s="91"/>
      <c r="P217" s="56"/>
      <c r="Q217" s="56"/>
      <c r="R217" s="56"/>
      <c r="S217" s="56"/>
      <c r="T217" s="56" t="s">
        <v>56499</v>
      </c>
      <c r="U217" s="56" t="s">
        <v>2325</v>
      </c>
      <c r="V217" s="56" t="s">
        <v>153</v>
      </c>
      <c r="W217" s="56" t="s">
        <v>81</v>
      </c>
      <c r="X217" s="56" t="s">
        <v>154</v>
      </c>
      <c r="Y217" s="56"/>
      <c r="Z217" s="56" t="s">
        <v>155</v>
      </c>
      <c r="AA217" s="56" t="s">
        <v>156</v>
      </c>
      <c r="AB217" s="56" t="s">
        <v>2326</v>
      </c>
      <c r="AC217" s="56" t="s">
        <v>87</v>
      </c>
      <c r="AD217" s="90" t="str">
        <f t="shared" si="7"/>
        <v>NA</v>
      </c>
      <c r="AE217" s="90"/>
      <c r="AF217" s="90"/>
      <c r="AG217" s="90"/>
    </row>
    <row r="218" spans="1:33">
      <c r="A218" s="56" t="s">
        <v>2327</v>
      </c>
      <c r="B218" s="56" t="s">
        <v>2328</v>
      </c>
      <c r="C218" s="56" t="s">
        <v>2329</v>
      </c>
      <c r="D218" s="56" t="s">
        <v>429</v>
      </c>
      <c r="E218" s="56" t="s">
        <v>2330</v>
      </c>
      <c r="F218" s="56" t="s">
        <v>22</v>
      </c>
      <c r="G218" s="56"/>
      <c r="H218" s="56" t="s">
        <v>2331</v>
      </c>
      <c r="I218" s="56" t="s">
        <v>2332</v>
      </c>
      <c r="J218" s="56" t="s">
        <v>2333</v>
      </c>
      <c r="K218" s="56" t="s">
        <v>87</v>
      </c>
      <c r="L218" s="90" t="str">
        <f t="shared" si="6"/>
        <v>NA</v>
      </c>
      <c r="M218" s="90"/>
      <c r="O218" s="91"/>
      <c r="P218" s="56"/>
      <c r="Q218" s="56"/>
      <c r="R218" s="56"/>
      <c r="S218" s="56"/>
      <c r="T218" s="56" t="s">
        <v>2334</v>
      </c>
      <c r="U218" s="56" t="s">
        <v>2335</v>
      </c>
      <c r="V218" s="56" t="s">
        <v>153</v>
      </c>
      <c r="W218" s="56" t="s">
        <v>81</v>
      </c>
      <c r="X218" s="56" t="s">
        <v>154</v>
      </c>
      <c r="Y218" s="56"/>
      <c r="Z218" s="56" t="s">
        <v>155</v>
      </c>
      <c r="AA218" s="56" t="s">
        <v>156</v>
      </c>
      <c r="AB218" s="56" t="s">
        <v>2336</v>
      </c>
      <c r="AC218" s="56" t="s">
        <v>87</v>
      </c>
      <c r="AD218" s="90" t="str">
        <f t="shared" si="7"/>
        <v>NA</v>
      </c>
      <c r="AE218" s="90"/>
      <c r="AF218" s="90"/>
      <c r="AG218" s="90"/>
    </row>
    <row r="219" spans="1:33">
      <c r="A219" s="56" t="s">
        <v>2337</v>
      </c>
      <c r="B219" s="56" t="s">
        <v>2338</v>
      </c>
      <c r="C219" s="56" t="s">
        <v>2339</v>
      </c>
      <c r="D219" s="56" t="s">
        <v>429</v>
      </c>
      <c r="E219" s="56" t="s">
        <v>2340</v>
      </c>
      <c r="F219" s="56" t="s">
        <v>22</v>
      </c>
      <c r="G219" s="56"/>
      <c r="H219" s="56" t="s">
        <v>2341</v>
      </c>
      <c r="I219" s="56" t="s">
        <v>2342</v>
      </c>
      <c r="J219" s="56"/>
      <c r="K219" s="56" t="s">
        <v>87</v>
      </c>
      <c r="L219" s="90" t="str">
        <f t="shared" si="6"/>
        <v>NA</v>
      </c>
      <c r="M219" s="90"/>
      <c r="O219" s="91"/>
      <c r="P219" s="56"/>
      <c r="Q219" s="56"/>
      <c r="R219" s="56"/>
      <c r="S219" s="56"/>
      <c r="T219" s="56" t="s">
        <v>2343</v>
      </c>
      <c r="U219" s="56" t="s">
        <v>2344</v>
      </c>
      <c r="V219" s="56" t="s">
        <v>153</v>
      </c>
      <c r="W219" s="56" t="s">
        <v>81</v>
      </c>
      <c r="X219" s="56" t="s">
        <v>154</v>
      </c>
      <c r="Y219" s="56"/>
      <c r="Z219" s="56" t="s">
        <v>155</v>
      </c>
      <c r="AA219" s="56" t="s">
        <v>156</v>
      </c>
      <c r="AB219" s="56" t="s">
        <v>2345</v>
      </c>
      <c r="AC219" s="56" t="s">
        <v>87</v>
      </c>
      <c r="AD219" s="90" t="str">
        <f t="shared" si="7"/>
        <v>NA</v>
      </c>
      <c r="AE219" s="90"/>
      <c r="AF219" s="90"/>
      <c r="AG219" s="90"/>
    </row>
    <row r="220" spans="1:33">
      <c r="A220" s="56" t="s">
        <v>2346</v>
      </c>
      <c r="B220" s="56" t="s">
        <v>2347</v>
      </c>
      <c r="C220" s="56" t="s">
        <v>2348</v>
      </c>
      <c r="D220" s="56" t="s">
        <v>429</v>
      </c>
      <c r="E220" s="56" t="s">
        <v>2349</v>
      </c>
      <c r="F220" s="56" t="s">
        <v>22</v>
      </c>
      <c r="G220" s="56"/>
      <c r="H220" s="56" t="s">
        <v>2350</v>
      </c>
      <c r="I220" s="56" t="s">
        <v>2351</v>
      </c>
      <c r="J220" s="56" t="s">
        <v>2352</v>
      </c>
      <c r="K220" s="56" t="s">
        <v>87</v>
      </c>
      <c r="L220" s="90" t="str">
        <f t="shared" si="6"/>
        <v>NA</v>
      </c>
      <c r="M220" s="90"/>
      <c r="O220" s="91"/>
      <c r="P220" s="56"/>
      <c r="Q220" s="56"/>
      <c r="R220" s="56"/>
      <c r="S220" s="56"/>
      <c r="T220" s="56" t="s">
        <v>2353</v>
      </c>
      <c r="U220" s="56" t="s">
        <v>2354</v>
      </c>
      <c r="V220" s="56" t="s">
        <v>153</v>
      </c>
      <c r="W220" s="56" t="s">
        <v>81</v>
      </c>
      <c r="X220" s="56" t="s">
        <v>154</v>
      </c>
      <c r="Y220" s="56"/>
      <c r="Z220" s="56" t="s">
        <v>155</v>
      </c>
      <c r="AA220" s="56" t="s">
        <v>156</v>
      </c>
      <c r="AB220" s="56" t="s">
        <v>2353</v>
      </c>
      <c r="AC220" s="56" t="s">
        <v>87</v>
      </c>
      <c r="AD220" s="90" t="str">
        <f t="shared" si="7"/>
        <v>NA</v>
      </c>
      <c r="AE220" s="90"/>
      <c r="AF220" s="90"/>
      <c r="AG220" s="90"/>
    </row>
    <row r="221" spans="1:33">
      <c r="A221" s="56" t="s">
        <v>2355</v>
      </c>
      <c r="B221" s="56" t="s">
        <v>2356</v>
      </c>
      <c r="C221" s="56" t="s">
        <v>2357</v>
      </c>
      <c r="D221" s="56" t="s">
        <v>429</v>
      </c>
      <c r="E221" s="56" t="s">
        <v>2358</v>
      </c>
      <c r="F221" s="56" t="s">
        <v>22</v>
      </c>
      <c r="G221" s="56"/>
      <c r="H221" s="56" t="s">
        <v>2359</v>
      </c>
      <c r="I221" s="56" t="s">
        <v>2360</v>
      </c>
      <c r="J221" s="56"/>
      <c r="K221" s="56" t="s">
        <v>87</v>
      </c>
      <c r="L221" s="90" t="str">
        <f t="shared" si="6"/>
        <v>NA</v>
      </c>
      <c r="M221" s="90"/>
      <c r="O221" s="91"/>
      <c r="P221" s="56"/>
      <c r="Q221" s="56"/>
      <c r="R221" s="56"/>
      <c r="S221" s="56"/>
      <c r="T221" s="56" t="s">
        <v>2361</v>
      </c>
      <c r="U221" s="56" t="s">
        <v>2362</v>
      </c>
      <c r="V221" s="56" t="s">
        <v>153</v>
      </c>
      <c r="W221" s="56" t="s">
        <v>81</v>
      </c>
      <c r="X221" s="56" t="s">
        <v>154</v>
      </c>
      <c r="Y221" s="56"/>
      <c r="Z221" s="56" t="s">
        <v>155</v>
      </c>
      <c r="AA221" s="56" t="s">
        <v>156</v>
      </c>
      <c r="AB221" s="56" t="s">
        <v>2363</v>
      </c>
      <c r="AC221" s="56" t="s">
        <v>87</v>
      </c>
      <c r="AD221" s="90" t="str">
        <f t="shared" si="7"/>
        <v>NA</v>
      </c>
      <c r="AE221" s="90"/>
      <c r="AF221" s="90"/>
      <c r="AG221" s="90"/>
    </row>
    <row r="222" spans="1:33">
      <c r="A222" s="56" t="s">
        <v>2364</v>
      </c>
      <c r="B222" s="56" t="s">
        <v>2365</v>
      </c>
      <c r="C222" s="56" t="s">
        <v>2366</v>
      </c>
      <c r="D222" s="56" t="s">
        <v>429</v>
      </c>
      <c r="E222" s="56" t="s">
        <v>230</v>
      </c>
      <c r="F222" s="56" t="s">
        <v>22</v>
      </c>
      <c r="G222" s="56"/>
      <c r="H222" s="56" t="s">
        <v>2367</v>
      </c>
      <c r="I222" s="56" t="s">
        <v>2368</v>
      </c>
      <c r="J222" s="56"/>
      <c r="K222" s="56" t="s">
        <v>87</v>
      </c>
      <c r="L222" s="90" t="str">
        <f t="shared" si="6"/>
        <v>NA</v>
      </c>
      <c r="M222" s="90"/>
      <c r="O222" s="91"/>
      <c r="P222" s="56"/>
      <c r="Q222" s="56"/>
      <c r="R222" s="56"/>
      <c r="S222" s="56"/>
      <c r="T222" s="56" t="s">
        <v>56500</v>
      </c>
      <c r="U222" s="56" t="s">
        <v>2369</v>
      </c>
      <c r="V222" s="56" t="s">
        <v>153</v>
      </c>
      <c r="W222" s="56" t="s">
        <v>81</v>
      </c>
      <c r="X222" s="56" t="s">
        <v>154</v>
      </c>
      <c r="Y222" s="56"/>
      <c r="Z222" s="56" t="s">
        <v>155</v>
      </c>
      <c r="AA222" s="56" t="s">
        <v>156</v>
      </c>
      <c r="AB222" s="56" t="s">
        <v>2370</v>
      </c>
      <c r="AC222" s="56" t="s">
        <v>87</v>
      </c>
      <c r="AD222" s="90" t="str">
        <f t="shared" si="7"/>
        <v>NA</v>
      </c>
      <c r="AE222" s="90"/>
      <c r="AF222" s="90"/>
      <c r="AG222" s="90"/>
    </row>
    <row r="223" spans="1:33">
      <c r="A223" s="56" t="s">
        <v>2371</v>
      </c>
      <c r="B223" s="56" t="s">
        <v>2372</v>
      </c>
      <c r="C223" s="56" t="s">
        <v>2373</v>
      </c>
      <c r="D223" s="56" t="s">
        <v>429</v>
      </c>
      <c r="E223" s="56" t="s">
        <v>230</v>
      </c>
      <c r="F223" s="56" t="s">
        <v>22</v>
      </c>
      <c r="G223" s="56"/>
      <c r="H223" s="56" t="s">
        <v>2367</v>
      </c>
      <c r="I223" s="56" t="s">
        <v>2368</v>
      </c>
      <c r="J223" s="56"/>
      <c r="K223" s="56" t="s">
        <v>87</v>
      </c>
      <c r="L223" s="90" t="str">
        <f t="shared" si="6"/>
        <v>NA</v>
      </c>
      <c r="M223" s="90"/>
      <c r="O223" s="91"/>
      <c r="P223" s="56"/>
      <c r="Q223" s="56"/>
      <c r="R223" s="56"/>
      <c r="S223" s="56"/>
      <c r="T223" s="56" t="s">
        <v>2374</v>
      </c>
      <c r="U223" s="56" t="s">
        <v>2375</v>
      </c>
      <c r="V223" s="56" t="s">
        <v>153</v>
      </c>
      <c r="W223" s="56" t="s">
        <v>81</v>
      </c>
      <c r="X223" s="56" t="s">
        <v>154</v>
      </c>
      <c r="Y223" s="56"/>
      <c r="Z223" s="56" t="s">
        <v>155</v>
      </c>
      <c r="AA223" s="56" t="s">
        <v>156</v>
      </c>
      <c r="AB223" s="56" t="s">
        <v>2376</v>
      </c>
      <c r="AC223" s="56" t="s">
        <v>87</v>
      </c>
      <c r="AD223" s="90" t="str">
        <f t="shared" si="7"/>
        <v>NA</v>
      </c>
      <c r="AE223" s="90"/>
      <c r="AF223" s="90"/>
      <c r="AG223" s="90"/>
    </row>
    <row r="224" spans="1:33">
      <c r="A224" s="56" t="s">
        <v>2377</v>
      </c>
      <c r="B224" s="56" t="s">
        <v>2378</v>
      </c>
      <c r="C224" s="56" t="s">
        <v>2379</v>
      </c>
      <c r="D224" s="56" t="s">
        <v>429</v>
      </c>
      <c r="E224" s="56" t="s">
        <v>2380</v>
      </c>
      <c r="F224" s="56" t="s">
        <v>22</v>
      </c>
      <c r="G224" s="56"/>
      <c r="H224" s="56" t="s">
        <v>2381</v>
      </c>
      <c r="I224" s="56" t="s">
        <v>2382</v>
      </c>
      <c r="J224" s="56"/>
      <c r="K224" s="56" t="s">
        <v>87</v>
      </c>
      <c r="L224" s="90" t="str">
        <f t="shared" si="6"/>
        <v>NA</v>
      </c>
      <c r="M224" s="90"/>
      <c r="O224" s="91"/>
      <c r="P224" s="56"/>
      <c r="Q224" s="56"/>
      <c r="R224" s="56"/>
      <c r="S224" s="56"/>
      <c r="T224" s="56" t="s">
        <v>2383</v>
      </c>
      <c r="U224" s="56" t="s">
        <v>2384</v>
      </c>
      <c r="V224" s="56" t="s">
        <v>153</v>
      </c>
      <c r="W224" s="56" t="s">
        <v>81</v>
      </c>
      <c r="X224" s="56" t="s">
        <v>154</v>
      </c>
      <c r="Y224" s="56"/>
      <c r="Z224" s="56" t="s">
        <v>155</v>
      </c>
      <c r="AA224" s="56" t="s">
        <v>156</v>
      </c>
      <c r="AB224" s="56" t="s">
        <v>2385</v>
      </c>
      <c r="AC224" s="56" t="s">
        <v>87</v>
      </c>
      <c r="AD224" s="90" t="str">
        <f t="shared" si="7"/>
        <v>NA</v>
      </c>
      <c r="AE224" s="90"/>
      <c r="AF224" s="90"/>
      <c r="AG224" s="90"/>
    </row>
    <row r="225" spans="1:33">
      <c r="A225" s="56" t="s">
        <v>2386</v>
      </c>
      <c r="B225" s="56" t="s">
        <v>2387</v>
      </c>
      <c r="C225" s="56" t="s">
        <v>2388</v>
      </c>
      <c r="D225" s="56" t="s">
        <v>429</v>
      </c>
      <c r="E225" s="56" t="s">
        <v>2389</v>
      </c>
      <c r="F225" s="56" t="s">
        <v>22</v>
      </c>
      <c r="G225" s="56"/>
      <c r="H225" s="56" t="s">
        <v>2390</v>
      </c>
      <c r="I225" s="56" t="s">
        <v>2391</v>
      </c>
      <c r="J225" s="56"/>
      <c r="K225" s="56" t="s">
        <v>87</v>
      </c>
      <c r="L225" s="90" t="str">
        <f t="shared" si="6"/>
        <v>NA</v>
      </c>
      <c r="M225" s="90"/>
      <c r="O225" s="91"/>
      <c r="P225" s="56"/>
      <c r="Q225" s="56"/>
      <c r="R225" s="56"/>
      <c r="S225" s="56"/>
      <c r="T225" s="56" t="s">
        <v>2392</v>
      </c>
      <c r="U225" s="56" t="s">
        <v>2393</v>
      </c>
      <c r="V225" s="56" t="s">
        <v>153</v>
      </c>
      <c r="W225" s="56" t="s">
        <v>81</v>
      </c>
      <c r="X225" s="56" t="s">
        <v>154</v>
      </c>
      <c r="Y225" s="56"/>
      <c r="Z225" s="56" t="s">
        <v>155</v>
      </c>
      <c r="AA225" s="56" t="s">
        <v>156</v>
      </c>
      <c r="AB225" s="56" t="s">
        <v>2394</v>
      </c>
      <c r="AC225" s="56" t="s">
        <v>87</v>
      </c>
      <c r="AD225" s="90" t="str">
        <f t="shared" si="7"/>
        <v>NA</v>
      </c>
      <c r="AE225" s="90"/>
      <c r="AF225" s="90"/>
      <c r="AG225" s="90"/>
    </row>
    <row r="226" spans="1:33">
      <c r="A226" s="56" t="s">
        <v>2395</v>
      </c>
      <c r="B226" s="56" t="s">
        <v>2396</v>
      </c>
      <c r="C226" s="56" t="s">
        <v>2397</v>
      </c>
      <c r="D226" s="56" t="s">
        <v>429</v>
      </c>
      <c r="E226" s="56" t="s">
        <v>2398</v>
      </c>
      <c r="F226" s="56" t="s">
        <v>22</v>
      </c>
      <c r="G226" s="56"/>
      <c r="H226" s="56" t="s">
        <v>2399</v>
      </c>
      <c r="I226" s="56" t="s">
        <v>2400</v>
      </c>
      <c r="J226" s="56"/>
      <c r="K226" s="56" t="s">
        <v>87</v>
      </c>
      <c r="L226" s="90" t="str">
        <f t="shared" si="6"/>
        <v>NA</v>
      </c>
      <c r="M226" s="90"/>
      <c r="O226" s="91"/>
      <c r="P226" s="56"/>
      <c r="Q226" s="56"/>
      <c r="R226" s="56"/>
      <c r="S226" s="56"/>
      <c r="T226" s="56" t="s">
        <v>2401</v>
      </c>
      <c r="U226" s="56" t="s">
        <v>2402</v>
      </c>
      <c r="V226" s="56" t="s">
        <v>153</v>
      </c>
      <c r="W226" s="56" t="s">
        <v>81</v>
      </c>
      <c r="X226" s="56" t="s">
        <v>2403</v>
      </c>
      <c r="Y226" s="56"/>
      <c r="Z226" s="56" t="s">
        <v>2404</v>
      </c>
      <c r="AA226" s="56" t="s">
        <v>2405</v>
      </c>
      <c r="AB226" s="56" t="s">
        <v>2401</v>
      </c>
      <c r="AC226" s="56" t="s">
        <v>87</v>
      </c>
      <c r="AD226" s="90" t="str">
        <f t="shared" si="7"/>
        <v>NA</v>
      </c>
      <c r="AE226" s="90"/>
      <c r="AF226" s="90"/>
      <c r="AG226" s="90"/>
    </row>
    <row r="227" spans="1:33">
      <c r="A227" s="56" t="s">
        <v>2406</v>
      </c>
      <c r="B227" s="56" t="s">
        <v>2407</v>
      </c>
      <c r="C227" s="56" t="s">
        <v>2408</v>
      </c>
      <c r="D227" s="56" t="s">
        <v>429</v>
      </c>
      <c r="E227" s="56" t="s">
        <v>2409</v>
      </c>
      <c r="F227" s="56" t="s">
        <v>22</v>
      </c>
      <c r="G227" s="56"/>
      <c r="H227" s="56" t="s">
        <v>2410</v>
      </c>
      <c r="I227" s="56" t="s">
        <v>2411</v>
      </c>
      <c r="J227" s="56"/>
      <c r="K227" s="56" t="s">
        <v>87</v>
      </c>
      <c r="L227" s="90" t="str">
        <f t="shared" si="6"/>
        <v>NA</v>
      </c>
      <c r="M227" s="90"/>
      <c r="O227" s="91"/>
      <c r="P227" s="56"/>
      <c r="Q227" s="56"/>
      <c r="R227" s="56"/>
      <c r="S227" s="56"/>
      <c r="T227" s="56" t="s">
        <v>56501</v>
      </c>
      <c r="U227" s="56" t="s">
        <v>2412</v>
      </c>
      <c r="V227" s="56" t="s">
        <v>153</v>
      </c>
      <c r="W227" s="56" t="s">
        <v>81</v>
      </c>
      <c r="X227" s="56" t="s">
        <v>2413</v>
      </c>
      <c r="Y227" s="56"/>
      <c r="Z227" s="56" t="s">
        <v>2414</v>
      </c>
      <c r="AA227" s="56" t="s">
        <v>2415</v>
      </c>
      <c r="AB227" s="56" t="s">
        <v>2416</v>
      </c>
      <c r="AC227" s="56" t="s">
        <v>87</v>
      </c>
      <c r="AD227" s="90" t="str">
        <f t="shared" si="7"/>
        <v>NA</v>
      </c>
      <c r="AE227" s="90"/>
      <c r="AF227" s="90"/>
      <c r="AG227" s="90"/>
    </row>
    <row r="228" spans="1:33">
      <c r="A228" s="56" t="s">
        <v>2417</v>
      </c>
      <c r="B228" s="56" t="s">
        <v>2418</v>
      </c>
      <c r="C228" s="56" t="s">
        <v>2419</v>
      </c>
      <c r="D228" s="56" t="s">
        <v>429</v>
      </c>
      <c r="E228" s="56" t="s">
        <v>2420</v>
      </c>
      <c r="F228" s="56" t="s">
        <v>22</v>
      </c>
      <c r="G228" s="56"/>
      <c r="H228" s="56" t="s">
        <v>2421</v>
      </c>
      <c r="I228" s="56" t="s">
        <v>2422</v>
      </c>
      <c r="J228" s="56" t="s">
        <v>2423</v>
      </c>
      <c r="K228" s="56" t="s">
        <v>87</v>
      </c>
      <c r="L228" s="90" t="str">
        <f t="shared" si="6"/>
        <v>NA</v>
      </c>
      <c r="M228" s="90"/>
      <c r="O228" s="91"/>
      <c r="P228" s="56"/>
      <c r="Q228" s="56"/>
      <c r="R228" s="56"/>
      <c r="S228" s="56"/>
      <c r="T228" s="56" t="s">
        <v>2424</v>
      </c>
      <c r="U228" s="56" t="s">
        <v>2425</v>
      </c>
      <c r="V228" s="56" t="s">
        <v>96</v>
      </c>
      <c r="W228" s="56" t="s">
        <v>81</v>
      </c>
      <c r="X228" s="56" t="s">
        <v>2426</v>
      </c>
      <c r="Y228" s="56"/>
      <c r="Z228" s="56" t="s">
        <v>56484</v>
      </c>
      <c r="AA228" s="56" t="s">
        <v>2427</v>
      </c>
      <c r="AB228" s="56" t="s">
        <v>2424</v>
      </c>
      <c r="AC228" s="56" t="s">
        <v>87</v>
      </c>
      <c r="AD228" s="90" t="str">
        <f t="shared" si="7"/>
        <v>NA</v>
      </c>
      <c r="AE228" s="90"/>
      <c r="AF228" s="90"/>
      <c r="AG228" s="90"/>
    </row>
    <row r="229" spans="1:33">
      <c r="A229" s="56" t="s">
        <v>2428</v>
      </c>
      <c r="B229" s="56" t="s">
        <v>2429</v>
      </c>
      <c r="C229" s="56" t="s">
        <v>2430</v>
      </c>
      <c r="D229" s="56" t="s">
        <v>429</v>
      </c>
      <c r="E229" s="56" t="s">
        <v>2431</v>
      </c>
      <c r="F229" s="56" t="s">
        <v>22</v>
      </c>
      <c r="G229" s="56"/>
      <c r="H229" s="56" t="s">
        <v>2432</v>
      </c>
      <c r="I229" s="56" t="s">
        <v>2433</v>
      </c>
      <c r="J229" s="56" t="s">
        <v>2434</v>
      </c>
      <c r="K229" s="56" t="s">
        <v>87</v>
      </c>
      <c r="L229" s="90" t="str">
        <f t="shared" si="6"/>
        <v>NA</v>
      </c>
      <c r="M229" s="90"/>
      <c r="O229" s="91"/>
      <c r="P229" s="56"/>
      <c r="Q229" s="56"/>
      <c r="R229" s="56"/>
      <c r="S229" s="56"/>
      <c r="T229" s="56" t="s">
        <v>2435</v>
      </c>
      <c r="U229" s="56" t="s">
        <v>2436</v>
      </c>
      <c r="V229" s="56" t="s">
        <v>96</v>
      </c>
      <c r="W229" s="56" t="s">
        <v>81</v>
      </c>
      <c r="X229" s="56" t="s">
        <v>2437</v>
      </c>
      <c r="Y229" s="56"/>
      <c r="Z229" s="56" t="s">
        <v>56485</v>
      </c>
      <c r="AA229" s="56" t="s">
        <v>2438</v>
      </c>
      <c r="AB229" s="56" t="s">
        <v>2439</v>
      </c>
      <c r="AC229" s="56" t="s">
        <v>87</v>
      </c>
      <c r="AD229" s="90" t="str">
        <f t="shared" si="7"/>
        <v>NA</v>
      </c>
      <c r="AE229" s="90"/>
      <c r="AF229" s="90"/>
      <c r="AG229" s="90"/>
    </row>
    <row r="230" spans="1:33">
      <c r="A230" s="56" t="s">
        <v>2440</v>
      </c>
      <c r="B230" s="56" t="s">
        <v>2441</v>
      </c>
      <c r="C230" s="56" t="s">
        <v>2442</v>
      </c>
      <c r="D230" s="56" t="s">
        <v>429</v>
      </c>
      <c r="E230" s="56" t="s">
        <v>2443</v>
      </c>
      <c r="F230" s="56" t="s">
        <v>22</v>
      </c>
      <c r="G230" s="56"/>
      <c r="H230" s="56" t="s">
        <v>2444</v>
      </c>
      <c r="I230" s="56" t="s">
        <v>2445</v>
      </c>
      <c r="J230" s="56" t="s">
        <v>2446</v>
      </c>
      <c r="K230" s="56" t="s">
        <v>87</v>
      </c>
      <c r="L230" s="90" t="str">
        <f t="shared" si="6"/>
        <v>NA</v>
      </c>
      <c r="M230" s="90"/>
      <c r="O230" s="91"/>
      <c r="P230" s="56"/>
      <c r="Q230" s="56"/>
      <c r="R230" s="56"/>
      <c r="S230" s="56"/>
      <c r="T230" s="56" t="s">
        <v>2447</v>
      </c>
      <c r="U230" s="56" t="s">
        <v>2448</v>
      </c>
      <c r="V230" s="56" t="s">
        <v>260</v>
      </c>
      <c r="W230" s="56" t="s">
        <v>81</v>
      </c>
      <c r="X230" s="56" t="s">
        <v>2449</v>
      </c>
      <c r="Y230" s="56"/>
      <c r="Z230" s="56" t="s">
        <v>2450</v>
      </c>
      <c r="AA230" s="56" t="s">
        <v>2451</v>
      </c>
      <c r="AB230" s="56" t="s">
        <v>2452</v>
      </c>
      <c r="AC230" s="56" t="s">
        <v>87</v>
      </c>
      <c r="AD230" s="90" t="str">
        <f t="shared" si="7"/>
        <v>NA</v>
      </c>
      <c r="AE230" s="90"/>
      <c r="AF230" s="90"/>
      <c r="AG230" s="90"/>
    </row>
    <row r="231" spans="1:33">
      <c r="A231" s="56" t="s">
        <v>2453</v>
      </c>
      <c r="B231" s="56" t="s">
        <v>2454</v>
      </c>
      <c r="C231" s="56" t="s">
        <v>2455</v>
      </c>
      <c r="D231" s="56" t="s">
        <v>429</v>
      </c>
      <c r="E231" s="56" t="s">
        <v>2456</v>
      </c>
      <c r="F231" s="56" t="s">
        <v>22</v>
      </c>
      <c r="G231" s="56"/>
      <c r="H231" s="56" t="s">
        <v>2457</v>
      </c>
      <c r="I231" s="56" t="s">
        <v>2458</v>
      </c>
      <c r="J231" s="56" t="s">
        <v>2453</v>
      </c>
      <c r="K231" s="56" t="s">
        <v>87</v>
      </c>
      <c r="L231" s="90" t="str">
        <f t="shared" si="6"/>
        <v>NA</v>
      </c>
      <c r="M231" s="90"/>
      <c r="O231" s="91"/>
      <c r="P231" s="56"/>
      <c r="Q231" s="56"/>
      <c r="R231" s="56"/>
      <c r="S231" s="56"/>
      <c r="T231" s="56" t="s">
        <v>2459</v>
      </c>
      <c r="U231" s="56" t="s">
        <v>2460</v>
      </c>
      <c r="V231" s="56" t="s">
        <v>260</v>
      </c>
      <c r="W231" s="56" t="s">
        <v>81</v>
      </c>
      <c r="X231" s="56" t="s">
        <v>261</v>
      </c>
      <c r="Y231" s="56"/>
      <c r="Z231" s="56" t="s">
        <v>262</v>
      </c>
      <c r="AA231" s="56" t="s">
        <v>263</v>
      </c>
      <c r="AB231" s="56" t="s">
        <v>2461</v>
      </c>
      <c r="AC231" s="56" t="s">
        <v>87</v>
      </c>
      <c r="AD231" s="90" t="str">
        <f t="shared" si="7"/>
        <v>NA</v>
      </c>
      <c r="AE231" s="90"/>
      <c r="AF231" s="90"/>
      <c r="AG231" s="90"/>
    </row>
    <row r="232" spans="1:33">
      <c r="A232" s="56" t="s">
        <v>2462</v>
      </c>
      <c r="B232" s="56" t="s">
        <v>2463</v>
      </c>
      <c r="C232" s="56" t="s">
        <v>2464</v>
      </c>
      <c r="D232" s="56" t="s">
        <v>429</v>
      </c>
      <c r="E232" s="56" t="s">
        <v>2465</v>
      </c>
      <c r="F232" s="56" t="s">
        <v>22</v>
      </c>
      <c r="G232" s="56"/>
      <c r="H232" s="56" t="s">
        <v>2466</v>
      </c>
      <c r="I232" s="56" t="s">
        <v>2467</v>
      </c>
      <c r="J232" s="56" t="s">
        <v>2468</v>
      </c>
      <c r="K232" s="56" t="s">
        <v>87</v>
      </c>
      <c r="L232" s="90" t="str">
        <f t="shared" si="6"/>
        <v>NA</v>
      </c>
      <c r="M232" s="90"/>
      <c r="O232" s="91"/>
      <c r="P232" s="56"/>
      <c r="Q232" s="56"/>
      <c r="R232" s="56"/>
      <c r="S232" s="56"/>
      <c r="T232" s="56" t="s">
        <v>2469</v>
      </c>
      <c r="U232" s="56" t="s">
        <v>2470</v>
      </c>
      <c r="V232" s="56" t="s">
        <v>260</v>
      </c>
      <c r="W232" s="56" t="s">
        <v>81</v>
      </c>
      <c r="X232" s="56" t="s">
        <v>261</v>
      </c>
      <c r="Y232" s="56"/>
      <c r="Z232" s="56" t="s">
        <v>262</v>
      </c>
      <c r="AA232" s="56" t="s">
        <v>263</v>
      </c>
      <c r="AB232" s="56" t="s">
        <v>2471</v>
      </c>
      <c r="AC232" s="56" t="s">
        <v>87</v>
      </c>
      <c r="AD232" s="90" t="str">
        <f t="shared" si="7"/>
        <v>NA</v>
      </c>
      <c r="AE232" s="90"/>
      <c r="AF232" s="90"/>
      <c r="AG232" s="90"/>
    </row>
    <row r="233" spans="1:33">
      <c r="A233" s="56" t="s">
        <v>2472</v>
      </c>
      <c r="B233" s="56" t="s">
        <v>2473</v>
      </c>
      <c r="C233" s="56" t="s">
        <v>2474</v>
      </c>
      <c r="D233" s="56" t="s">
        <v>429</v>
      </c>
      <c r="E233" s="56" t="s">
        <v>2475</v>
      </c>
      <c r="F233" s="56" t="s">
        <v>22</v>
      </c>
      <c r="G233" s="56"/>
      <c r="H233" s="56" t="s">
        <v>2476</v>
      </c>
      <c r="I233" s="56" t="s">
        <v>2477</v>
      </c>
      <c r="J233" s="56" t="s">
        <v>2478</v>
      </c>
      <c r="K233" s="56" t="s">
        <v>87</v>
      </c>
      <c r="L233" s="90" t="str">
        <f t="shared" si="6"/>
        <v>NA</v>
      </c>
      <c r="M233" s="90"/>
      <c r="O233" s="91"/>
      <c r="P233" s="56"/>
      <c r="Q233" s="56"/>
      <c r="R233" s="56"/>
      <c r="S233" s="56"/>
      <c r="T233" s="56" t="s">
        <v>2479</v>
      </c>
      <c r="U233" s="56" t="s">
        <v>2480</v>
      </c>
      <c r="V233" s="56" t="s">
        <v>260</v>
      </c>
      <c r="W233" s="56" t="s">
        <v>81</v>
      </c>
      <c r="X233" s="56" t="s">
        <v>261</v>
      </c>
      <c r="Y233" s="56"/>
      <c r="Z233" s="56" t="s">
        <v>262</v>
      </c>
      <c r="AA233" s="56" t="s">
        <v>263</v>
      </c>
      <c r="AB233" s="56" t="s">
        <v>2481</v>
      </c>
      <c r="AC233" s="56" t="s">
        <v>87</v>
      </c>
      <c r="AD233" s="90" t="str">
        <f t="shared" si="7"/>
        <v>NA</v>
      </c>
      <c r="AE233" s="90"/>
      <c r="AF233" s="90"/>
      <c r="AG233" s="90"/>
    </row>
    <row r="234" spans="1:33">
      <c r="A234" s="56" t="s">
        <v>2482</v>
      </c>
      <c r="B234" s="56" t="s">
        <v>2483</v>
      </c>
      <c r="C234" s="56" t="s">
        <v>2484</v>
      </c>
      <c r="D234" s="56" t="s">
        <v>429</v>
      </c>
      <c r="E234" s="56" t="s">
        <v>514</v>
      </c>
      <c r="F234" s="56" t="s">
        <v>22</v>
      </c>
      <c r="G234" s="56"/>
      <c r="H234" s="56" t="s">
        <v>2485</v>
      </c>
      <c r="I234" s="56" t="s">
        <v>2486</v>
      </c>
      <c r="J234" s="56" t="s">
        <v>2487</v>
      </c>
      <c r="K234" s="56" t="s">
        <v>87</v>
      </c>
      <c r="L234" s="90" t="str">
        <f t="shared" si="6"/>
        <v>NA</v>
      </c>
      <c r="M234" s="90"/>
      <c r="O234" s="91"/>
      <c r="P234" s="56"/>
      <c r="Q234" s="56"/>
      <c r="R234" s="56"/>
      <c r="S234" s="56"/>
      <c r="T234" s="56" t="s">
        <v>2488</v>
      </c>
      <c r="U234" s="56" t="s">
        <v>2489</v>
      </c>
      <c r="V234" s="56" t="s">
        <v>260</v>
      </c>
      <c r="W234" s="56" t="s">
        <v>81</v>
      </c>
      <c r="X234" s="56" t="s">
        <v>261</v>
      </c>
      <c r="Y234" s="56"/>
      <c r="Z234" s="56" t="s">
        <v>262</v>
      </c>
      <c r="AA234" s="56" t="s">
        <v>263</v>
      </c>
      <c r="AB234" s="56" t="s">
        <v>2488</v>
      </c>
      <c r="AC234" s="56" t="s">
        <v>87</v>
      </c>
      <c r="AD234" s="90" t="str">
        <f t="shared" si="7"/>
        <v>NA</v>
      </c>
      <c r="AE234" s="90"/>
      <c r="AF234" s="90"/>
      <c r="AG234" s="90"/>
    </row>
    <row r="235" spans="1:33">
      <c r="A235" s="56" t="s">
        <v>2490</v>
      </c>
      <c r="B235" s="56" t="s">
        <v>2491</v>
      </c>
      <c r="C235" s="56" t="s">
        <v>2492</v>
      </c>
      <c r="D235" s="56" t="s">
        <v>429</v>
      </c>
      <c r="E235" s="56" t="s">
        <v>2493</v>
      </c>
      <c r="F235" s="56" t="s">
        <v>22</v>
      </c>
      <c r="G235" s="56"/>
      <c r="H235" s="56" t="s">
        <v>2494</v>
      </c>
      <c r="I235" s="56" t="s">
        <v>2495</v>
      </c>
      <c r="J235" s="56" t="s">
        <v>2496</v>
      </c>
      <c r="K235" s="56" t="s">
        <v>87</v>
      </c>
      <c r="L235" s="90" t="str">
        <f t="shared" si="6"/>
        <v>NA</v>
      </c>
      <c r="M235" s="90"/>
      <c r="O235" s="91"/>
      <c r="P235" s="56"/>
      <c r="Q235" s="56"/>
      <c r="R235" s="56"/>
      <c r="S235" s="56"/>
      <c r="T235" s="56" t="s">
        <v>2497</v>
      </c>
      <c r="U235" s="56" t="s">
        <v>2498</v>
      </c>
      <c r="V235" s="56" t="s">
        <v>96</v>
      </c>
      <c r="W235" s="56" t="s">
        <v>81</v>
      </c>
      <c r="X235" s="56" t="s">
        <v>2499</v>
      </c>
      <c r="Y235" s="56"/>
      <c r="Z235" s="56" t="s">
        <v>56486</v>
      </c>
      <c r="AA235" s="56" t="s">
        <v>2500</v>
      </c>
      <c r="AB235" s="56" t="s">
        <v>2501</v>
      </c>
      <c r="AC235" s="56" t="s">
        <v>87</v>
      </c>
      <c r="AD235" s="90" t="str">
        <f t="shared" si="7"/>
        <v>NA</v>
      </c>
      <c r="AE235" s="90"/>
      <c r="AF235" s="90"/>
      <c r="AG235" s="90"/>
    </row>
    <row r="236" spans="1:33">
      <c r="A236" s="56" t="s">
        <v>2502</v>
      </c>
      <c r="B236" s="56" t="s">
        <v>2503</v>
      </c>
      <c r="C236" s="56" t="s">
        <v>2504</v>
      </c>
      <c r="D236" s="56" t="s">
        <v>429</v>
      </c>
      <c r="E236" s="56" t="s">
        <v>2505</v>
      </c>
      <c r="F236" s="56" t="s">
        <v>22</v>
      </c>
      <c r="G236" s="56"/>
      <c r="H236" s="56" t="s">
        <v>2506</v>
      </c>
      <c r="I236" s="56" t="s">
        <v>2507</v>
      </c>
      <c r="J236" s="56" t="s">
        <v>2508</v>
      </c>
      <c r="K236" s="56" t="s">
        <v>87</v>
      </c>
      <c r="L236" s="90" t="str">
        <f t="shared" si="6"/>
        <v>NA</v>
      </c>
      <c r="M236" s="90"/>
      <c r="O236" s="91"/>
      <c r="P236" s="56"/>
      <c r="Q236" s="56"/>
      <c r="R236" s="56"/>
      <c r="S236" s="56"/>
      <c r="T236" s="56" t="s">
        <v>2509</v>
      </c>
      <c r="U236" s="56" t="s">
        <v>2510</v>
      </c>
      <c r="V236" s="56" t="s">
        <v>410</v>
      </c>
      <c r="W236" s="56" t="s">
        <v>81</v>
      </c>
      <c r="X236" s="56" t="s">
        <v>2511</v>
      </c>
      <c r="Y236" s="56"/>
      <c r="Z236" s="56" t="s">
        <v>2512</v>
      </c>
      <c r="AA236" s="56" t="s">
        <v>2513</v>
      </c>
      <c r="AB236" s="56" t="s">
        <v>2514</v>
      </c>
      <c r="AC236" s="56" t="s">
        <v>87</v>
      </c>
      <c r="AD236" s="90" t="str">
        <f t="shared" si="7"/>
        <v>NA</v>
      </c>
      <c r="AE236" s="90"/>
      <c r="AF236" s="90"/>
      <c r="AG236" s="90"/>
    </row>
    <row r="237" spans="1:33">
      <c r="A237" s="56" t="s">
        <v>2515</v>
      </c>
      <c r="B237" s="56" t="s">
        <v>2516</v>
      </c>
      <c r="C237" s="56" t="s">
        <v>2517</v>
      </c>
      <c r="D237" s="56" t="s">
        <v>429</v>
      </c>
      <c r="E237" s="56" t="s">
        <v>2518</v>
      </c>
      <c r="F237" s="56" t="s">
        <v>22</v>
      </c>
      <c r="G237" s="56"/>
      <c r="H237" s="56" t="s">
        <v>2519</v>
      </c>
      <c r="I237" s="56" t="s">
        <v>2520</v>
      </c>
      <c r="J237" s="56" t="s">
        <v>2521</v>
      </c>
      <c r="K237" s="56" t="s">
        <v>87</v>
      </c>
      <c r="L237" s="90" t="str">
        <f t="shared" si="6"/>
        <v>NA</v>
      </c>
      <c r="M237" s="90"/>
      <c r="O237" s="91"/>
      <c r="P237" s="56"/>
      <c r="Q237" s="56"/>
      <c r="R237" s="56"/>
      <c r="S237" s="56"/>
      <c r="T237" s="56" t="s">
        <v>2522</v>
      </c>
      <c r="U237" s="56" t="s">
        <v>2523</v>
      </c>
      <c r="V237" s="56" t="s">
        <v>410</v>
      </c>
      <c r="W237" s="56" t="s">
        <v>81</v>
      </c>
      <c r="X237" s="56" t="s">
        <v>411</v>
      </c>
      <c r="Y237" s="56"/>
      <c r="Z237" s="56" t="s">
        <v>413</v>
      </c>
      <c r="AA237" s="56" t="s">
        <v>414</v>
      </c>
      <c r="AB237" s="56" t="s">
        <v>2522</v>
      </c>
      <c r="AC237" s="56" t="s">
        <v>87</v>
      </c>
      <c r="AD237" s="90" t="str">
        <f t="shared" si="7"/>
        <v>NA</v>
      </c>
      <c r="AE237" s="90"/>
      <c r="AF237" s="90"/>
      <c r="AG237" s="90"/>
    </row>
    <row r="238" spans="1:33">
      <c r="A238" s="56" t="s">
        <v>2524</v>
      </c>
      <c r="B238" s="56" t="s">
        <v>2525</v>
      </c>
      <c r="C238" s="56" t="s">
        <v>2526</v>
      </c>
      <c r="D238" s="56" t="s">
        <v>429</v>
      </c>
      <c r="E238" s="56" t="s">
        <v>2527</v>
      </c>
      <c r="F238" s="56" t="s">
        <v>22</v>
      </c>
      <c r="G238" s="56"/>
      <c r="H238" s="56" t="s">
        <v>2528</v>
      </c>
      <c r="I238" s="56" t="s">
        <v>2529</v>
      </c>
      <c r="J238" s="56" t="s">
        <v>2530</v>
      </c>
      <c r="K238" s="56" t="s">
        <v>87</v>
      </c>
      <c r="L238" s="90" t="str">
        <f t="shared" si="6"/>
        <v>NA</v>
      </c>
      <c r="M238" s="90"/>
      <c r="O238" s="91"/>
      <c r="P238" s="56"/>
      <c r="Q238" s="56"/>
      <c r="R238" s="56"/>
      <c r="S238" s="56"/>
      <c r="T238" s="56" t="s">
        <v>2531</v>
      </c>
      <c r="U238" s="56" t="s">
        <v>2532</v>
      </c>
      <c r="V238" s="56" t="s">
        <v>410</v>
      </c>
      <c r="W238" s="56" t="s">
        <v>81</v>
      </c>
      <c r="X238" s="56" t="s">
        <v>411</v>
      </c>
      <c r="Y238" s="56"/>
      <c r="Z238" s="56" t="s">
        <v>413</v>
      </c>
      <c r="AA238" s="56" t="s">
        <v>414</v>
      </c>
      <c r="AB238" s="56" t="s">
        <v>2533</v>
      </c>
      <c r="AC238" s="56" t="s">
        <v>87</v>
      </c>
      <c r="AD238" s="90" t="str">
        <f t="shared" si="7"/>
        <v>NA</v>
      </c>
      <c r="AE238" s="90"/>
      <c r="AF238" s="90"/>
      <c r="AG238" s="90"/>
    </row>
    <row r="239" spans="1:33">
      <c r="A239" s="56" t="s">
        <v>2534</v>
      </c>
      <c r="B239" s="56" t="s">
        <v>2535</v>
      </c>
      <c r="C239" s="56" t="s">
        <v>2536</v>
      </c>
      <c r="D239" s="56" t="s">
        <v>429</v>
      </c>
      <c r="E239" s="56" t="s">
        <v>2537</v>
      </c>
      <c r="F239" s="56" t="s">
        <v>22</v>
      </c>
      <c r="G239" s="56"/>
      <c r="H239" s="56" t="s">
        <v>2538</v>
      </c>
      <c r="I239" s="56" t="s">
        <v>2539</v>
      </c>
      <c r="J239" s="56" t="s">
        <v>2540</v>
      </c>
      <c r="K239" s="56" t="s">
        <v>87</v>
      </c>
      <c r="L239" s="90" t="str">
        <f t="shared" si="6"/>
        <v>NA</v>
      </c>
      <c r="M239" s="90"/>
      <c r="O239" s="91"/>
      <c r="P239" s="56"/>
      <c r="Q239" s="56"/>
      <c r="R239" s="56"/>
      <c r="S239" s="56"/>
      <c r="T239" s="56" t="s">
        <v>2541</v>
      </c>
      <c r="U239" s="56" t="s">
        <v>2542</v>
      </c>
      <c r="V239" s="56" t="s">
        <v>410</v>
      </c>
      <c r="W239" s="56" t="s">
        <v>81</v>
      </c>
      <c r="X239" s="56" t="s">
        <v>411</v>
      </c>
      <c r="Y239" s="56"/>
      <c r="Z239" s="56" t="s">
        <v>413</v>
      </c>
      <c r="AA239" s="56" t="s">
        <v>414</v>
      </c>
      <c r="AB239" s="56" t="s">
        <v>2543</v>
      </c>
      <c r="AC239" s="56" t="s">
        <v>87</v>
      </c>
      <c r="AD239" s="90" t="str">
        <f t="shared" si="7"/>
        <v>NA</v>
      </c>
      <c r="AE239" s="90"/>
      <c r="AF239" s="90"/>
      <c r="AG239" s="90"/>
    </row>
    <row r="240" spans="1:33">
      <c r="A240" s="56" t="s">
        <v>2544</v>
      </c>
      <c r="B240" s="56" t="s">
        <v>2545</v>
      </c>
      <c r="C240" s="56" t="s">
        <v>2546</v>
      </c>
      <c r="D240" s="56" t="s">
        <v>429</v>
      </c>
      <c r="E240" s="56" t="s">
        <v>2547</v>
      </c>
      <c r="F240" s="56" t="s">
        <v>22</v>
      </c>
      <c r="G240" s="56"/>
      <c r="H240" s="56" t="s">
        <v>2548</v>
      </c>
      <c r="I240" s="56" t="s">
        <v>2549</v>
      </c>
      <c r="J240" s="56" t="s">
        <v>2550</v>
      </c>
      <c r="K240" s="56" t="s">
        <v>87</v>
      </c>
      <c r="L240" s="90" t="str">
        <f t="shared" si="6"/>
        <v>NA</v>
      </c>
      <c r="M240" s="90"/>
      <c r="O240" s="91"/>
      <c r="P240" s="56"/>
      <c r="Q240" s="56"/>
      <c r="R240" s="56"/>
      <c r="S240" s="56"/>
      <c r="T240" s="56" t="s">
        <v>2551</v>
      </c>
      <c r="U240" s="56" t="s">
        <v>2552</v>
      </c>
      <c r="V240" s="56" t="s">
        <v>410</v>
      </c>
      <c r="W240" s="56" t="s">
        <v>81</v>
      </c>
      <c r="X240" s="56" t="s">
        <v>411</v>
      </c>
      <c r="Y240" s="56"/>
      <c r="Z240" s="56" t="s">
        <v>413</v>
      </c>
      <c r="AA240" s="56" t="s">
        <v>414</v>
      </c>
      <c r="AB240" s="56" t="s">
        <v>2553</v>
      </c>
      <c r="AC240" s="56" t="s">
        <v>87</v>
      </c>
      <c r="AD240" s="90" t="str">
        <f t="shared" si="7"/>
        <v>NA</v>
      </c>
      <c r="AE240" s="90"/>
      <c r="AF240" s="90"/>
      <c r="AG240" s="90"/>
    </row>
    <row r="241" spans="1:33">
      <c r="A241" s="56" t="s">
        <v>2554</v>
      </c>
      <c r="B241" s="56" t="s">
        <v>2555</v>
      </c>
      <c r="C241" s="56" t="s">
        <v>2556</v>
      </c>
      <c r="D241" s="56" t="s">
        <v>429</v>
      </c>
      <c r="E241" s="56" t="s">
        <v>2557</v>
      </c>
      <c r="F241" s="56" t="s">
        <v>22</v>
      </c>
      <c r="G241" s="56"/>
      <c r="H241" s="56" t="s">
        <v>2558</v>
      </c>
      <c r="I241" s="56" t="s">
        <v>2559</v>
      </c>
      <c r="J241" s="56" t="s">
        <v>2560</v>
      </c>
      <c r="K241" s="56" t="s">
        <v>87</v>
      </c>
      <c r="L241" s="90" t="str">
        <f t="shared" si="6"/>
        <v>NA</v>
      </c>
      <c r="M241" s="90"/>
      <c r="O241" s="91"/>
      <c r="P241" s="56"/>
      <c r="Q241" s="56"/>
      <c r="R241" s="56"/>
      <c r="S241" s="56"/>
      <c r="T241" s="56" t="s">
        <v>2561</v>
      </c>
      <c r="U241" s="56" t="s">
        <v>2562</v>
      </c>
      <c r="V241" s="56" t="s">
        <v>410</v>
      </c>
      <c r="W241" s="56" t="s">
        <v>81</v>
      </c>
      <c r="X241" s="56" t="s">
        <v>411</v>
      </c>
      <c r="Y241" s="56"/>
      <c r="Z241" s="56" t="s">
        <v>413</v>
      </c>
      <c r="AA241" s="56" t="s">
        <v>414</v>
      </c>
      <c r="AB241" s="56" t="s">
        <v>2561</v>
      </c>
      <c r="AC241" s="56" t="s">
        <v>87</v>
      </c>
      <c r="AD241" s="90" t="str">
        <f t="shared" si="7"/>
        <v>NA</v>
      </c>
      <c r="AE241" s="90"/>
      <c r="AF241" s="90"/>
      <c r="AG241" s="90"/>
    </row>
    <row r="242" spans="1:33">
      <c r="A242" s="56" t="s">
        <v>2563</v>
      </c>
      <c r="B242" s="56" t="s">
        <v>2564</v>
      </c>
      <c r="C242" s="56" t="s">
        <v>2565</v>
      </c>
      <c r="D242" s="56" t="s">
        <v>429</v>
      </c>
      <c r="E242" s="56" t="s">
        <v>2566</v>
      </c>
      <c r="F242" s="56" t="s">
        <v>22</v>
      </c>
      <c r="G242" s="56"/>
      <c r="H242" s="56" t="s">
        <v>2567</v>
      </c>
      <c r="I242" s="56" t="s">
        <v>2568</v>
      </c>
      <c r="J242" s="56" t="s">
        <v>2569</v>
      </c>
      <c r="K242" s="56" t="s">
        <v>87</v>
      </c>
      <c r="L242" s="90" t="str">
        <f t="shared" si="6"/>
        <v>NA</v>
      </c>
      <c r="M242" s="90"/>
      <c r="O242" s="91"/>
      <c r="P242" s="56"/>
      <c r="Q242" s="56"/>
      <c r="R242" s="56"/>
      <c r="S242" s="56"/>
      <c r="T242" s="56" t="s">
        <v>2570</v>
      </c>
      <c r="U242" s="56" t="s">
        <v>2571</v>
      </c>
      <c r="V242" s="56" t="s">
        <v>410</v>
      </c>
      <c r="W242" s="56" t="s">
        <v>81</v>
      </c>
      <c r="X242" s="56" t="s">
        <v>411</v>
      </c>
      <c r="Y242" s="56"/>
      <c r="Z242" s="56" t="s">
        <v>413</v>
      </c>
      <c r="AA242" s="56" t="s">
        <v>414</v>
      </c>
      <c r="AB242" s="56" t="s">
        <v>2570</v>
      </c>
      <c r="AC242" s="56" t="s">
        <v>87</v>
      </c>
      <c r="AD242" s="90" t="str">
        <f t="shared" si="7"/>
        <v>NA</v>
      </c>
      <c r="AE242" s="90"/>
      <c r="AF242" s="90"/>
      <c r="AG242" s="90"/>
    </row>
    <row r="243" spans="1:33">
      <c r="A243" s="56" t="s">
        <v>2572</v>
      </c>
      <c r="B243" s="56" t="s">
        <v>2573</v>
      </c>
      <c r="C243" s="56" t="s">
        <v>2574</v>
      </c>
      <c r="D243" s="56" t="s">
        <v>429</v>
      </c>
      <c r="E243" s="56" t="s">
        <v>2575</v>
      </c>
      <c r="F243" s="56" t="s">
        <v>22</v>
      </c>
      <c r="G243" s="56"/>
      <c r="H243" s="56" t="s">
        <v>2576</v>
      </c>
      <c r="I243" s="56" t="s">
        <v>2577</v>
      </c>
      <c r="J243" s="56" t="s">
        <v>2578</v>
      </c>
      <c r="K243" s="56" t="s">
        <v>87</v>
      </c>
      <c r="L243" s="90" t="str">
        <f t="shared" si="6"/>
        <v>NA</v>
      </c>
      <c r="M243" s="90"/>
      <c r="O243" s="91"/>
      <c r="P243" s="56"/>
      <c r="Q243" s="56"/>
      <c r="R243" s="56"/>
      <c r="S243" s="56"/>
      <c r="T243" s="56" t="s">
        <v>2579</v>
      </c>
      <c r="U243" s="56" t="s">
        <v>2580</v>
      </c>
      <c r="V243" s="56" t="s">
        <v>410</v>
      </c>
      <c r="W243" s="56" t="s">
        <v>81</v>
      </c>
      <c r="X243" s="56" t="s">
        <v>411</v>
      </c>
      <c r="Y243" s="56"/>
      <c r="Z243" s="56" t="s">
        <v>413</v>
      </c>
      <c r="AA243" s="56" t="s">
        <v>414</v>
      </c>
      <c r="AB243" s="56" t="s">
        <v>2579</v>
      </c>
      <c r="AC243" s="56" t="s">
        <v>87</v>
      </c>
      <c r="AD243" s="90" t="str">
        <f t="shared" si="7"/>
        <v>NA</v>
      </c>
      <c r="AE243" s="90"/>
      <c r="AF243" s="90"/>
      <c r="AG243" s="90"/>
    </row>
    <row r="244" spans="1:33">
      <c r="A244" s="56" t="s">
        <v>2581</v>
      </c>
      <c r="B244" s="56" t="s">
        <v>2582</v>
      </c>
      <c r="C244" s="56" t="s">
        <v>2583</v>
      </c>
      <c r="D244" s="56" t="s">
        <v>429</v>
      </c>
      <c r="E244" s="56" t="s">
        <v>2584</v>
      </c>
      <c r="F244" s="56" t="s">
        <v>22</v>
      </c>
      <c r="G244" s="56"/>
      <c r="H244" s="56" t="s">
        <v>2585</v>
      </c>
      <c r="I244" s="56" t="s">
        <v>2586</v>
      </c>
      <c r="J244" s="56" t="s">
        <v>2587</v>
      </c>
      <c r="K244" s="56" t="s">
        <v>87</v>
      </c>
      <c r="L244" s="90" t="str">
        <f t="shared" si="6"/>
        <v>NA</v>
      </c>
      <c r="M244" s="90"/>
      <c r="O244" s="91"/>
      <c r="P244" s="56"/>
      <c r="Q244" s="56"/>
      <c r="R244" s="56"/>
      <c r="S244" s="56"/>
      <c r="T244" s="56" t="s">
        <v>2588</v>
      </c>
      <c r="U244" s="56" t="s">
        <v>2589</v>
      </c>
      <c r="V244" s="56" t="s">
        <v>410</v>
      </c>
      <c r="W244" s="56" t="s">
        <v>81</v>
      </c>
      <c r="X244" s="56" t="s">
        <v>411</v>
      </c>
      <c r="Y244" s="56"/>
      <c r="Z244" s="56" t="s">
        <v>413</v>
      </c>
      <c r="AA244" s="56" t="s">
        <v>414</v>
      </c>
      <c r="AB244" s="56" t="s">
        <v>2590</v>
      </c>
      <c r="AC244" s="56" t="s">
        <v>87</v>
      </c>
      <c r="AD244" s="90" t="str">
        <f t="shared" si="7"/>
        <v>NA</v>
      </c>
      <c r="AE244" s="90"/>
      <c r="AF244" s="90"/>
      <c r="AG244" s="90"/>
    </row>
    <row r="245" spans="1:33">
      <c r="A245" s="56" t="s">
        <v>2591</v>
      </c>
      <c r="B245" s="56" t="s">
        <v>2592</v>
      </c>
      <c r="C245" s="56" t="s">
        <v>2593</v>
      </c>
      <c r="D245" s="56" t="s">
        <v>429</v>
      </c>
      <c r="E245" s="56" t="s">
        <v>2594</v>
      </c>
      <c r="F245" s="56" t="s">
        <v>22</v>
      </c>
      <c r="G245" s="56"/>
      <c r="H245" s="56" t="s">
        <v>2595</v>
      </c>
      <c r="I245" s="56" t="s">
        <v>2596</v>
      </c>
      <c r="J245" s="56"/>
      <c r="K245" s="56" t="s">
        <v>87</v>
      </c>
      <c r="L245" s="90" t="str">
        <f t="shared" si="6"/>
        <v>NA</v>
      </c>
      <c r="M245" s="90"/>
      <c r="O245" s="91"/>
      <c r="P245" s="56"/>
      <c r="Q245" s="56"/>
      <c r="R245" s="56"/>
      <c r="S245" s="56"/>
      <c r="T245" s="56" t="s">
        <v>2597</v>
      </c>
      <c r="U245" s="56" t="s">
        <v>2598</v>
      </c>
      <c r="V245" s="56" t="s">
        <v>421</v>
      </c>
      <c r="W245" s="56" t="s">
        <v>81</v>
      </c>
      <c r="X245" s="56" t="s">
        <v>2599</v>
      </c>
      <c r="Y245" s="56" t="s">
        <v>2600</v>
      </c>
      <c r="Z245" s="56" t="s">
        <v>32</v>
      </c>
      <c r="AA245" s="56" t="s">
        <v>2601</v>
      </c>
      <c r="AB245" s="56" t="s">
        <v>2602</v>
      </c>
      <c r="AC245" s="56" t="s">
        <v>87</v>
      </c>
      <c r="AD245" s="90" t="str">
        <f t="shared" si="7"/>
        <v>NA</v>
      </c>
      <c r="AE245" s="90"/>
      <c r="AF245" s="90"/>
      <c r="AG245" s="90"/>
    </row>
    <row r="246" spans="1:33">
      <c r="A246" s="56" t="s">
        <v>2603</v>
      </c>
      <c r="B246" s="56" t="s">
        <v>2604</v>
      </c>
      <c r="C246" s="56" t="s">
        <v>2605</v>
      </c>
      <c r="D246" s="56" t="s">
        <v>429</v>
      </c>
      <c r="E246" s="56" t="s">
        <v>2606</v>
      </c>
      <c r="F246" s="56" t="s">
        <v>22</v>
      </c>
      <c r="G246" s="56"/>
      <c r="H246" s="56" t="s">
        <v>2607</v>
      </c>
      <c r="I246" s="56" t="s">
        <v>2608</v>
      </c>
      <c r="J246" s="56" t="s">
        <v>2609</v>
      </c>
      <c r="K246" s="56" t="s">
        <v>87</v>
      </c>
      <c r="L246" s="90" t="str">
        <f t="shared" si="6"/>
        <v>NA</v>
      </c>
      <c r="M246" s="90"/>
      <c r="O246" s="91"/>
      <c r="P246" s="56"/>
      <c r="Q246" s="56"/>
      <c r="R246" s="56"/>
      <c r="S246" s="56"/>
      <c r="T246" s="56" t="s">
        <v>2610</v>
      </c>
      <c r="U246" s="56" t="s">
        <v>2611</v>
      </c>
      <c r="V246" s="56" t="s">
        <v>421</v>
      </c>
      <c r="W246" s="56" t="s">
        <v>81</v>
      </c>
      <c r="X246" s="56" t="s">
        <v>2599</v>
      </c>
      <c r="Y246" s="56" t="s">
        <v>2612</v>
      </c>
      <c r="Z246" s="56" t="s">
        <v>2613</v>
      </c>
      <c r="AA246" s="56" t="s">
        <v>2601</v>
      </c>
      <c r="AB246" s="56" t="s">
        <v>2614</v>
      </c>
      <c r="AC246" s="56" t="s">
        <v>87</v>
      </c>
      <c r="AD246" s="90" t="str">
        <f t="shared" si="7"/>
        <v>NA</v>
      </c>
      <c r="AE246" s="90"/>
      <c r="AF246" s="90"/>
      <c r="AG246" s="90"/>
    </row>
    <row r="247" spans="1:33">
      <c r="A247" s="56" t="s">
        <v>2615</v>
      </c>
      <c r="B247" s="56" t="s">
        <v>2616</v>
      </c>
      <c r="C247" s="56" t="s">
        <v>2617</v>
      </c>
      <c r="D247" s="56" t="s">
        <v>429</v>
      </c>
      <c r="E247" s="56" t="s">
        <v>648</v>
      </c>
      <c r="F247" s="56" t="s">
        <v>22</v>
      </c>
      <c r="G247" s="56"/>
      <c r="H247" s="56" t="s">
        <v>2618</v>
      </c>
      <c r="I247" s="56" t="s">
        <v>2619</v>
      </c>
      <c r="J247" s="56"/>
      <c r="K247" s="56" t="s">
        <v>87</v>
      </c>
      <c r="L247" s="90" t="str">
        <f t="shared" si="6"/>
        <v>NA</v>
      </c>
      <c r="M247" s="90"/>
      <c r="O247" s="91"/>
      <c r="P247" s="56"/>
      <c r="Q247" s="56"/>
      <c r="R247" s="56"/>
      <c r="S247" s="56"/>
      <c r="T247" s="56" t="s">
        <v>2620</v>
      </c>
      <c r="U247" s="56" t="s">
        <v>2621</v>
      </c>
      <c r="V247" s="56" t="s">
        <v>421</v>
      </c>
      <c r="W247" s="56" t="s">
        <v>81</v>
      </c>
      <c r="X247" s="56" t="s">
        <v>2599</v>
      </c>
      <c r="Y247" s="56" t="s">
        <v>2622</v>
      </c>
      <c r="Z247" s="56" t="s">
        <v>2623</v>
      </c>
      <c r="AA247" s="56" t="s">
        <v>2601</v>
      </c>
      <c r="AB247" s="56" t="s">
        <v>2624</v>
      </c>
      <c r="AC247" s="56" t="s">
        <v>87</v>
      </c>
      <c r="AD247" s="90" t="str">
        <f t="shared" si="7"/>
        <v>NA</v>
      </c>
      <c r="AE247" s="90"/>
      <c r="AF247" s="90"/>
      <c r="AG247" s="90"/>
    </row>
    <row r="248" spans="1:33">
      <c r="A248" s="56" t="s">
        <v>2625</v>
      </c>
      <c r="B248" s="56" t="s">
        <v>2626</v>
      </c>
      <c r="C248" s="56" t="s">
        <v>2627</v>
      </c>
      <c r="D248" s="56" t="s">
        <v>429</v>
      </c>
      <c r="E248" s="56" t="s">
        <v>2628</v>
      </c>
      <c r="F248" s="56" t="s">
        <v>22</v>
      </c>
      <c r="G248" s="56"/>
      <c r="H248" s="56" t="s">
        <v>2629</v>
      </c>
      <c r="I248" s="56" t="s">
        <v>2630</v>
      </c>
      <c r="J248" s="56" t="s">
        <v>2631</v>
      </c>
      <c r="K248" s="56" t="s">
        <v>87</v>
      </c>
      <c r="L248" s="90" t="str">
        <f t="shared" si="6"/>
        <v>NA</v>
      </c>
      <c r="M248" s="90"/>
      <c r="O248" s="91"/>
      <c r="P248" s="56"/>
      <c r="Q248" s="56"/>
      <c r="R248" s="56"/>
      <c r="S248" s="56"/>
      <c r="T248" s="56" t="s">
        <v>30</v>
      </c>
      <c r="U248" s="56" t="s">
        <v>2632</v>
      </c>
      <c r="V248" s="56" t="s">
        <v>421</v>
      </c>
      <c r="W248" s="56" t="s">
        <v>81</v>
      </c>
      <c r="X248" s="56" t="s">
        <v>2599</v>
      </c>
      <c r="Y248" s="56" t="s">
        <v>2633</v>
      </c>
      <c r="Z248" s="56" t="s">
        <v>32</v>
      </c>
      <c r="AA248" s="56" t="s">
        <v>2601</v>
      </c>
      <c r="AB248" s="56" t="s">
        <v>2634</v>
      </c>
      <c r="AC248" s="56" t="s">
        <v>87</v>
      </c>
      <c r="AD248" s="90" t="str">
        <f t="shared" si="7"/>
        <v>NA</v>
      </c>
      <c r="AE248" s="90"/>
      <c r="AF248" s="90"/>
      <c r="AG248" s="90"/>
    </row>
    <row r="249" spans="1:33">
      <c r="A249" s="56" t="s">
        <v>2635</v>
      </c>
      <c r="B249" s="56" t="s">
        <v>2636</v>
      </c>
      <c r="C249" s="56" t="s">
        <v>2637</v>
      </c>
      <c r="D249" s="56" t="s">
        <v>429</v>
      </c>
      <c r="E249" s="56" t="s">
        <v>2638</v>
      </c>
      <c r="F249" s="56" t="s">
        <v>22</v>
      </c>
      <c r="G249" s="56"/>
      <c r="H249" s="56" t="s">
        <v>2639</v>
      </c>
      <c r="I249" s="56" t="s">
        <v>2640</v>
      </c>
      <c r="J249" s="56" t="s">
        <v>2641</v>
      </c>
      <c r="K249" s="56" t="s">
        <v>87</v>
      </c>
      <c r="L249" s="90" t="str">
        <f t="shared" si="6"/>
        <v>NA</v>
      </c>
      <c r="M249" s="90"/>
      <c r="O249" s="91"/>
      <c r="P249" s="56"/>
      <c r="Q249" s="56"/>
      <c r="R249" s="56"/>
      <c r="S249" s="56"/>
      <c r="T249" s="56" t="s">
        <v>2642</v>
      </c>
      <c r="U249" s="56" t="s">
        <v>2643</v>
      </c>
      <c r="V249" s="56" t="s">
        <v>421</v>
      </c>
      <c r="W249" s="56" t="s">
        <v>81</v>
      </c>
      <c r="X249" s="56" t="s">
        <v>2599</v>
      </c>
      <c r="Y249" s="56" t="s">
        <v>2644</v>
      </c>
      <c r="Z249" s="56" t="s">
        <v>32</v>
      </c>
      <c r="AA249" s="56" t="s">
        <v>2601</v>
      </c>
      <c r="AB249" s="56" t="s">
        <v>2645</v>
      </c>
      <c r="AC249" s="56" t="s">
        <v>87</v>
      </c>
      <c r="AD249" s="90" t="str">
        <f t="shared" si="7"/>
        <v>NA</v>
      </c>
      <c r="AE249" s="90"/>
      <c r="AF249" s="90"/>
      <c r="AG249" s="90"/>
    </row>
    <row r="250" spans="1:33">
      <c r="A250" s="56" t="s">
        <v>2646</v>
      </c>
      <c r="B250" s="56" t="s">
        <v>2647</v>
      </c>
      <c r="C250" s="56" t="s">
        <v>2648</v>
      </c>
      <c r="D250" s="56" t="s">
        <v>429</v>
      </c>
      <c r="E250" s="56" t="s">
        <v>2649</v>
      </c>
      <c r="F250" s="56" t="s">
        <v>22</v>
      </c>
      <c r="G250" s="56"/>
      <c r="H250" s="56" t="s">
        <v>2650</v>
      </c>
      <c r="I250" s="56" t="s">
        <v>2651</v>
      </c>
      <c r="J250" s="56"/>
      <c r="K250" s="56" t="s">
        <v>87</v>
      </c>
      <c r="L250" s="90" t="str">
        <f t="shared" si="6"/>
        <v>NA</v>
      </c>
      <c r="M250" s="90"/>
      <c r="O250" s="91"/>
      <c r="P250" s="56"/>
      <c r="Q250" s="56"/>
      <c r="R250" s="56"/>
      <c r="S250" s="56"/>
      <c r="T250" s="56" t="s">
        <v>2652</v>
      </c>
      <c r="U250" s="56" t="s">
        <v>2653</v>
      </c>
      <c r="V250" s="56" t="s">
        <v>421</v>
      </c>
      <c r="W250" s="56" t="s">
        <v>81</v>
      </c>
      <c r="X250" s="56" t="s">
        <v>2654</v>
      </c>
      <c r="Y250" s="56" t="s">
        <v>2655</v>
      </c>
      <c r="Z250" s="56" t="s">
        <v>2656</v>
      </c>
      <c r="AA250" s="56" t="s">
        <v>2657</v>
      </c>
      <c r="AB250" s="56" t="s">
        <v>2658</v>
      </c>
      <c r="AC250" s="56" t="s">
        <v>87</v>
      </c>
      <c r="AD250" s="90" t="str">
        <f t="shared" si="7"/>
        <v>NA</v>
      </c>
      <c r="AE250" s="90"/>
      <c r="AF250" s="90"/>
      <c r="AG250" s="90"/>
    </row>
    <row r="251" spans="1:33">
      <c r="A251" s="56" t="s">
        <v>2659</v>
      </c>
      <c r="B251" s="56" t="s">
        <v>2660</v>
      </c>
      <c r="C251" s="56" t="s">
        <v>2661</v>
      </c>
      <c r="D251" s="56" t="s">
        <v>429</v>
      </c>
      <c r="E251" s="56" t="s">
        <v>2662</v>
      </c>
      <c r="F251" s="56" t="s">
        <v>22</v>
      </c>
      <c r="G251" s="56"/>
      <c r="H251" s="56" t="s">
        <v>2663</v>
      </c>
      <c r="I251" s="56" t="s">
        <v>2664</v>
      </c>
      <c r="J251" s="56"/>
      <c r="K251" s="56" t="s">
        <v>87</v>
      </c>
      <c r="L251" s="90" t="str">
        <f t="shared" si="6"/>
        <v>NA</v>
      </c>
      <c r="M251" s="90"/>
      <c r="O251" s="91"/>
      <c r="P251" s="56"/>
      <c r="Q251" s="56"/>
      <c r="R251" s="56"/>
      <c r="S251" s="56"/>
      <c r="T251" s="56" t="s">
        <v>2665</v>
      </c>
      <c r="U251" s="56" t="s">
        <v>2666</v>
      </c>
      <c r="V251" s="56" t="s">
        <v>421</v>
      </c>
      <c r="W251" s="56" t="s">
        <v>81</v>
      </c>
      <c r="X251" s="56" t="s">
        <v>2667</v>
      </c>
      <c r="Y251" s="56" t="s">
        <v>2668</v>
      </c>
      <c r="Z251" s="56" t="s">
        <v>2669</v>
      </c>
      <c r="AA251" s="56" t="s">
        <v>2670</v>
      </c>
      <c r="AB251" s="56" t="s">
        <v>2671</v>
      </c>
      <c r="AC251" s="56" t="s">
        <v>87</v>
      </c>
      <c r="AD251" s="90" t="str">
        <f t="shared" si="7"/>
        <v>NA</v>
      </c>
      <c r="AE251" s="90"/>
      <c r="AF251" s="90"/>
      <c r="AG251" s="90"/>
    </row>
    <row r="252" spans="1:33">
      <c r="A252" s="56" t="s">
        <v>2672</v>
      </c>
      <c r="B252" s="56" t="s">
        <v>2673</v>
      </c>
      <c r="C252" s="56" t="s">
        <v>2674</v>
      </c>
      <c r="D252" s="56" t="s">
        <v>429</v>
      </c>
      <c r="E252" s="56" t="s">
        <v>2675</v>
      </c>
      <c r="F252" s="56" t="s">
        <v>22</v>
      </c>
      <c r="G252" s="56"/>
      <c r="H252" s="56" t="s">
        <v>2676</v>
      </c>
      <c r="I252" s="56" t="s">
        <v>2677</v>
      </c>
      <c r="J252" s="56"/>
      <c r="K252" s="56" t="s">
        <v>87</v>
      </c>
      <c r="L252" s="90" t="str">
        <f t="shared" si="6"/>
        <v>NA</v>
      </c>
      <c r="M252" s="90"/>
      <c r="O252" s="91"/>
      <c r="P252" s="56"/>
      <c r="Q252" s="56"/>
      <c r="R252" s="56"/>
      <c r="S252" s="56"/>
      <c r="T252" s="56" t="s">
        <v>2678</v>
      </c>
      <c r="U252" s="56" t="s">
        <v>2679</v>
      </c>
      <c r="V252" s="56" t="s">
        <v>421</v>
      </c>
      <c r="W252" s="56" t="s">
        <v>81</v>
      </c>
      <c r="X252" s="56" t="s">
        <v>2680</v>
      </c>
      <c r="Y252" s="56" t="s">
        <v>2681</v>
      </c>
      <c r="Z252" s="56" t="s">
        <v>2682</v>
      </c>
      <c r="AA252" s="56" t="s">
        <v>2683</v>
      </c>
      <c r="AB252" s="56" t="s">
        <v>2684</v>
      </c>
      <c r="AC252" s="56" t="s">
        <v>87</v>
      </c>
      <c r="AD252" s="90" t="str">
        <f t="shared" si="7"/>
        <v>NA</v>
      </c>
      <c r="AE252" s="90"/>
      <c r="AF252" s="90"/>
      <c r="AG252" s="90"/>
    </row>
    <row r="253" spans="1:33">
      <c r="A253" s="56" t="s">
        <v>2685</v>
      </c>
      <c r="B253" s="56" t="s">
        <v>2686</v>
      </c>
      <c r="C253" s="56" t="s">
        <v>2687</v>
      </c>
      <c r="D253" s="56" t="s">
        <v>429</v>
      </c>
      <c r="E253" s="56" t="s">
        <v>2688</v>
      </c>
      <c r="F253" s="56" t="s">
        <v>22</v>
      </c>
      <c r="G253" s="56"/>
      <c r="H253" s="56" t="s">
        <v>2689</v>
      </c>
      <c r="I253" s="56" t="s">
        <v>2690</v>
      </c>
      <c r="J253" s="56" t="s">
        <v>2691</v>
      </c>
      <c r="K253" s="56" t="s">
        <v>87</v>
      </c>
      <c r="L253" s="90" t="str">
        <f t="shared" si="6"/>
        <v>NA</v>
      </c>
      <c r="M253" s="90"/>
      <c r="O253" s="91"/>
      <c r="P253" s="56"/>
      <c r="Q253" s="56"/>
      <c r="R253" s="56"/>
      <c r="S253" s="56"/>
      <c r="T253" s="56" t="s">
        <v>2692</v>
      </c>
      <c r="U253" s="56" t="s">
        <v>2693</v>
      </c>
      <c r="V253" s="56" t="s">
        <v>421</v>
      </c>
      <c r="W253" s="56" t="s">
        <v>81</v>
      </c>
      <c r="X253" s="56" t="s">
        <v>2680</v>
      </c>
      <c r="Y253" s="56" t="s">
        <v>2694</v>
      </c>
      <c r="Z253" s="56" t="s">
        <v>2682</v>
      </c>
      <c r="AA253" s="56" t="s">
        <v>2683</v>
      </c>
      <c r="AB253" s="56" t="s">
        <v>2695</v>
      </c>
      <c r="AC253" s="56" t="s">
        <v>87</v>
      </c>
      <c r="AD253" s="90" t="str">
        <f t="shared" si="7"/>
        <v>NA</v>
      </c>
      <c r="AE253" s="90"/>
      <c r="AF253" s="90"/>
      <c r="AG253" s="90"/>
    </row>
    <row r="254" spans="1:33">
      <c r="A254" s="56" t="s">
        <v>2696</v>
      </c>
      <c r="B254" s="56" t="s">
        <v>2697</v>
      </c>
      <c r="C254" s="56" t="s">
        <v>2698</v>
      </c>
      <c r="D254" s="56" t="s">
        <v>429</v>
      </c>
      <c r="E254" s="56" t="s">
        <v>2699</v>
      </c>
      <c r="F254" s="56" t="s">
        <v>22</v>
      </c>
      <c r="G254" s="56"/>
      <c r="H254" s="56" t="s">
        <v>2700</v>
      </c>
      <c r="I254" s="56" t="s">
        <v>2701</v>
      </c>
      <c r="J254" s="56"/>
      <c r="K254" s="56" t="s">
        <v>87</v>
      </c>
      <c r="L254" s="90" t="str">
        <f t="shared" si="6"/>
        <v>NA</v>
      </c>
      <c r="M254" s="90"/>
      <c r="O254" s="91"/>
      <c r="P254" s="56"/>
      <c r="Q254" s="56"/>
      <c r="R254" s="56"/>
      <c r="S254" s="56"/>
      <c r="T254" s="56" t="s">
        <v>2702</v>
      </c>
      <c r="U254" s="56" t="s">
        <v>2703</v>
      </c>
      <c r="V254" s="56" t="s">
        <v>421</v>
      </c>
      <c r="W254" s="56" t="s">
        <v>81</v>
      </c>
      <c r="X254" s="56" t="s">
        <v>2704</v>
      </c>
      <c r="Y254" s="56"/>
      <c r="Z254" s="56" t="s">
        <v>2705</v>
      </c>
      <c r="AA254" s="56" t="s">
        <v>2706</v>
      </c>
      <c r="AB254" s="56" t="s">
        <v>2707</v>
      </c>
      <c r="AC254" s="56" t="s">
        <v>87</v>
      </c>
      <c r="AD254" s="90" t="str">
        <f t="shared" si="7"/>
        <v>NA</v>
      </c>
      <c r="AE254" s="90"/>
      <c r="AF254" s="90"/>
      <c r="AG254" s="90"/>
    </row>
    <row r="255" spans="1:33">
      <c r="A255" s="56" t="s">
        <v>2708</v>
      </c>
      <c r="B255" s="56" t="s">
        <v>2709</v>
      </c>
      <c r="C255" s="56" t="s">
        <v>2710</v>
      </c>
      <c r="D255" s="56" t="s">
        <v>429</v>
      </c>
      <c r="E255" s="56" t="s">
        <v>2711</v>
      </c>
      <c r="F255" s="56" t="s">
        <v>22</v>
      </c>
      <c r="G255" s="56"/>
      <c r="H255" s="56" t="s">
        <v>2712</v>
      </c>
      <c r="I255" s="56" t="s">
        <v>2713</v>
      </c>
      <c r="J255" s="56" t="s">
        <v>2714</v>
      </c>
      <c r="K255" s="56" t="s">
        <v>87</v>
      </c>
      <c r="L255" s="90" t="str">
        <f t="shared" si="6"/>
        <v>NA</v>
      </c>
      <c r="M255" s="90"/>
      <c r="O255" s="91"/>
      <c r="P255" s="56"/>
      <c r="Q255" s="56"/>
      <c r="R255" s="56"/>
      <c r="S255" s="56"/>
      <c r="T255" s="56" t="s">
        <v>2715</v>
      </c>
      <c r="U255" s="56" t="s">
        <v>2716</v>
      </c>
      <c r="V255" s="56" t="s">
        <v>421</v>
      </c>
      <c r="W255" s="56" t="s">
        <v>81</v>
      </c>
      <c r="X255" s="56" t="s">
        <v>2704</v>
      </c>
      <c r="Y255" s="56" t="s">
        <v>2717</v>
      </c>
      <c r="Z255" s="56" t="s">
        <v>2718</v>
      </c>
      <c r="AA255" s="56" t="s">
        <v>2706</v>
      </c>
      <c r="AB255" s="56" t="s">
        <v>2719</v>
      </c>
      <c r="AC255" s="56" t="s">
        <v>87</v>
      </c>
      <c r="AD255" s="90" t="str">
        <f t="shared" si="7"/>
        <v>NA</v>
      </c>
      <c r="AE255" s="90"/>
      <c r="AF255" s="90"/>
      <c r="AG255" s="90"/>
    </row>
    <row r="256" spans="1:33">
      <c r="A256" s="56" t="s">
        <v>2720</v>
      </c>
      <c r="B256" s="56" t="s">
        <v>2721</v>
      </c>
      <c r="C256" s="56" t="s">
        <v>2722</v>
      </c>
      <c r="D256" s="56" t="s">
        <v>429</v>
      </c>
      <c r="E256" s="56" t="s">
        <v>2723</v>
      </c>
      <c r="F256" s="56" t="s">
        <v>22</v>
      </c>
      <c r="G256" s="56"/>
      <c r="H256" s="56" t="s">
        <v>2724</v>
      </c>
      <c r="I256" s="56" t="s">
        <v>2725</v>
      </c>
      <c r="J256" s="56"/>
      <c r="K256" s="56" t="s">
        <v>87</v>
      </c>
      <c r="L256" s="90" t="str">
        <f t="shared" si="6"/>
        <v>NA</v>
      </c>
      <c r="M256" s="90"/>
      <c r="O256" s="91"/>
      <c r="P256" s="56"/>
      <c r="Q256" s="56"/>
      <c r="R256" s="56"/>
      <c r="S256" s="56"/>
      <c r="T256" s="56" t="s">
        <v>2726</v>
      </c>
      <c r="U256" s="56" t="s">
        <v>2727</v>
      </c>
      <c r="V256" s="56" t="s">
        <v>421</v>
      </c>
      <c r="W256" s="56" t="s">
        <v>81</v>
      </c>
      <c r="X256" s="56" t="s">
        <v>2728</v>
      </c>
      <c r="Y256" s="56" t="s">
        <v>2729</v>
      </c>
      <c r="Z256" s="56" t="s">
        <v>2730</v>
      </c>
      <c r="AA256" s="56" t="s">
        <v>2731</v>
      </c>
      <c r="AB256" s="56" t="s">
        <v>2732</v>
      </c>
      <c r="AC256" s="56" t="s">
        <v>87</v>
      </c>
      <c r="AD256" s="90" t="str">
        <f t="shared" si="7"/>
        <v>NA</v>
      </c>
      <c r="AE256" s="90"/>
      <c r="AF256" s="90"/>
      <c r="AG256" s="90"/>
    </row>
    <row r="257" spans="1:33">
      <c r="A257" s="56" t="s">
        <v>2733</v>
      </c>
      <c r="B257" s="56" t="s">
        <v>2734</v>
      </c>
      <c r="C257" s="56" t="s">
        <v>2735</v>
      </c>
      <c r="D257" s="56" t="s">
        <v>429</v>
      </c>
      <c r="E257" s="56" t="s">
        <v>2736</v>
      </c>
      <c r="F257" s="56" t="s">
        <v>22</v>
      </c>
      <c r="G257" s="56"/>
      <c r="H257" s="56" t="s">
        <v>2737</v>
      </c>
      <c r="I257" s="56" t="s">
        <v>2738</v>
      </c>
      <c r="J257" s="56" t="s">
        <v>2733</v>
      </c>
      <c r="K257" s="56" t="s">
        <v>87</v>
      </c>
      <c r="L257" s="90" t="str">
        <f t="shared" si="6"/>
        <v>NA</v>
      </c>
      <c r="M257" s="90"/>
      <c r="O257" s="91"/>
      <c r="P257" s="56"/>
      <c r="Q257" s="56"/>
      <c r="R257" s="56"/>
      <c r="S257" s="56"/>
      <c r="T257" s="56" t="s">
        <v>2739</v>
      </c>
      <c r="U257" s="56" t="s">
        <v>2740</v>
      </c>
      <c r="V257" s="56" t="s">
        <v>421</v>
      </c>
      <c r="W257" s="56" t="s">
        <v>81</v>
      </c>
      <c r="X257" s="56" t="s">
        <v>2741</v>
      </c>
      <c r="Y257" s="56"/>
      <c r="Z257" s="56" t="s">
        <v>2742</v>
      </c>
      <c r="AA257" s="56" t="s">
        <v>2743</v>
      </c>
      <c r="AB257" s="56" t="s">
        <v>2744</v>
      </c>
      <c r="AC257" s="56" t="s">
        <v>87</v>
      </c>
      <c r="AD257" s="90" t="str">
        <f t="shared" si="7"/>
        <v>NA</v>
      </c>
      <c r="AE257" s="90"/>
      <c r="AF257" s="90"/>
      <c r="AG257" s="90"/>
    </row>
    <row r="258" spans="1:33">
      <c r="A258" s="56" t="s">
        <v>2745</v>
      </c>
      <c r="B258" s="56" t="s">
        <v>2746</v>
      </c>
      <c r="C258" s="56" t="s">
        <v>2747</v>
      </c>
      <c r="D258" s="56" t="s">
        <v>429</v>
      </c>
      <c r="E258" s="56" t="s">
        <v>2748</v>
      </c>
      <c r="F258" s="56" t="s">
        <v>22</v>
      </c>
      <c r="G258" s="56"/>
      <c r="H258" s="56" t="s">
        <v>2749</v>
      </c>
      <c r="I258" s="56" t="s">
        <v>2750</v>
      </c>
      <c r="J258" s="56" t="s">
        <v>2751</v>
      </c>
      <c r="K258" s="56" t="s">
        <v>87</v>
      </c>
      <c r="L258" s="90" t="str">
        <f t="shared" si="6"/>
        <v>NA</v>
      </c>
      <c r="M258" s="90"/>
      <c r="O258" s="91"/>
      <c r="P258" s="56"/>
      <c r="Q258" s="56"/>
      <c r="R258" s="56"/>
      <c r="S258" s="56"/>
      <c r="T258" s="56" t="s">
        <v>2752</v>
      </c>
      <c r="U258" s="56" t="s">
        <v>2753</v>
      </c>
      <c r="V258" s="56" t="s">
        <v>421</v>
      </c>
      <c r="W258" s="56" t="s">
        <v>81</v>
      </c>
      <c r="X258" s="56" t="s">
        <v>31</v>
      </c>
      <c r="Y258" s="56"/>
      <c r="Z258" s="56" t="s">
        <v>423</v>
      </c>
      <c r="AA258" s="56" t="s">
        <v>424</v>
      </c>
      <c r="AB258" s="56" t="s">
        <v>2752</v>
      </c>
      <c r="AC258" s="56" t="s">
        <v>87</v>
      </c>
      <c r="AD258" s="90" t="str">
        <f t="shared" si="7"/>
        <v>NA</v>
      </c>
      <c r="AE258" s="90"/>
      <c r="AF258" s="90"/>
      <c r="AG258" s="90"/>
    </row>
    <row r="259" spans="1:33">
      <c r="A259" s="56" t="s">
        <v>2754</v>
      </c>
      <c r="B259" s="56" t="s">
        <v>2755</v>
      </c>
      <c r="C259" s="56" t="s">
        <v>2756</v>
      </c>
      <c r="D259" s="56" t="s">
        <v>429</v>
      </c>
      <c r="E259" s="56" t="s">
        <v>2757</v>
      </c>
      <c r="F259" s="56" t="s">
        <v>22</v>
      </c>
      <c r="G259" s="56"/>
      <c r="H259" s="56" t="s">
        <v>2758</v>
      </c>
      <c r="I259" s="56" t="s">
        <v>2759</v>
      </c>
      <c r="J259" s="56"/>
      <c r="K259" s="56" t="s">
        <v>87</v>
      </c>
      <c r="L259" s="90" t="str">
        <f t="shared" ref="L259:L322" si="8">IF($P$3&lt;&gt;"",IF(ISNUMBER(SEARCH("*"&amp;$P$3&amp;"*", A259)),A259, IF(ISNUMBER(SEARCH("*"&amp;$P$3&amp;"*", H259)),A259, IF(ISNUMBER(SEARCH("*"&amp;$P$3&amp;"*", G259)),A259, IF(ISNUMBER(SEARCH("*"&amp;$P$3&amp;"*", J259)),A259,  IF(ISNUMBER(SEARCH("*"&amp;$P$3&amp;"*", E259)),A259, "NA"))))),"NA")</f>
        <v>NA</v>
      </c>
      <c r="M259" s="90"/>
      <c r="O259" s="91"/>
      <c r="P259" s="56"/>
      <c r="Q259" s="56"/>
      <c r="R259" s="56"/>
      <c r="S259" s="56"/>
      <c r="T259" s="56" t="s">
        <v>2760</v>
      </c>
      <c r="U259" s="56" t="s">
        <v>2761</v>
      </c>
      <c r="V259" s="56" t="s">
        <v>421</v>
      </c>
      <c r="W259" s="56" t="s">
        <v>81</v>
      </c>
      <c r="X259" s="56" t="s">
        <v>2762</v>
      </c>
      <c r="Y259" s="56" t="s">
        <v>2763</v>
      </c>
      <c r="Z259" s="56" t="s">
        <v>2764</v>
      </c>
      <c r="AA259" s="56" t="s">
        <v>2765</v>
      </c>
      <c r="AB259" s="56" t="s">
        <v>2766</v>
      </c>
      <c r="AC259" s="56" t="s">
        <v>87</v>
      </c>
      <c r="AD259" s="90" t="str">
        <f t="shared" ref="AD259:AD322" si="9">IF($P$19&lt;&gt;"",IF(ISNUMBER(SEARCH($P$19, V259)),T259, "NA"),"NA")</f>
        <v>NA</v>
      </c>
      <c r="AE259" s="90"/>
      <c r="AF259" s="90"/>
      <c r="AG259" s="90"/>
    </row>
    <row r="260" spans="1:33">
      <c r="A260" s="56" t="s">
        <v>2767</v>
      </c>
      <c r="B260" s="56" t="s">
        <v>2768</v>
      </c>
      <c r="C260" s="56" t="s">
        <v>2769</v>
      </c>
      <c r="D260" s="56" t="s">
        <v>429</v>
      </c>
      <c r="E260" s="56" t="s">
        <v>2770</v>
      </c>
      <c r="F260" s="56" t="s">
        <v>22</v>
      </c>
      <c r="G260" s="56"/>
      <c r="H260" s="56" t="s">
        <v>2771</v>
      </c>
      <c r="I260" s="56" t="s">
        <v>2772</v>
      </c>
      <c r="J260" s="56" t="s">
        <v>2773</v>
      </c>
      <c r="K260" s="56" t="s">
        <v>87</v>
      </c>
      <c r="L260" s="90" t="str">
        <f t="shared" si="8"/>
        <v>NA</v>
      </c>
      <c r="M260" s="90"/>
      <c r="O260" s="91"/>
      <c r="P260" s="56"/>
      <c r="Q260" s="56"/>
      <c r="R260" s="56"/>
      <c r="S260" s="56"/>
      <c r="T260" s="56" t="s">
        <v>2774</v>
      </c>
      <c r="U260" s="56" t="s">
        <v>2775</v>
      </c>
      <c r="V260" s="56" t="s">
        <v>421</v>
      </c>
      <c r="W260" s="56" t="s">
        <v>81</v>
      </c>
      <c r="X260" s="56" t="s">
        <v>2776</v>
      </c>
      <c r="Y260" s="56" t="s">
        <v>2777</v>
      </c>
      <c r="Z260" s="56" t="s">
        <v>2778</v>
      </c>
      <c r="AA260" s="56" t="s">
        <v>2779</v>
      </c>
      <c r="AB260" s="56" t="s">
        <v>2780</v>
      </c>
      <c r="AC260" s="56" t="s">
        <v>87</v>
      </c>
      <c r="AD260" s="90" t="str">
        <f t="shared" si="9"/>
        <v>NA</v>
      </c>
      <c r="AE260" s="90"/>
      <c r="AF260" s="90"/>
      <c r="AG260" s="90"/>
    </row>
    <row r="261" spans="1:33">
      <c r="A261" s="56" t="s">
        <v>2781</v>
      </c>
      <c r="B261" s="56" t="s">
        <v>2782</v>
      </c>
      <c r="C261" s="56" t="s">
        <v>2783</v>
      </c>
      <c r="D261" s="56" t="s">
        <v>429</v>
      </c>
      <c r="E261" s="56" t="s">
        <v>2784</v>
      </c>
      <c r="F261" s="56" t="s">
        <v>22</v>
      </c>
      <c r="G261" s="56"/>
      <c r="H261" s="56" t="s">
        <v>2785</v>
      </c>
      <c r="I261" s="56" t="s">
        <v>2786</v>
      </c>
      <c r="J261" s="56" t="s">
        <v>2787</v>
      </c>
      <c r="K261" s="56" t="s">
        <v>87</v>
      </c>
      <c r="L261" s="90" t="str">
        <f t="shared" si="8"/>
        <v>NA</v>
      </c>
      <c r="M261" s="90"/>
      <c r="O261" s="91"/>
      <c r="P261" s="56"/>
      <c r="Q261" s="56"/>
      <c r="R261" s="56"/>
      <c r="S261" s="56"/>
      <c r="T261" s="56" t="s">
        <v>2788</v>
      </c>
      <c r="U261" s="56" t="s">
        <v>2789</v>
      </c>
      <c r="V261" s="56" t="s">
        <v>421</v>
      </c>
      <c r="W261" s="56" t="s">
        <v>81</v>
      </c>
      <c r="X261" s="56" t="s">
        <v>2790</v>
      </c>
      <c r="Y261" s="56" t="s">
        <v>2791</v>
      </c>
      <c r="Z261" s="56" t="s">
        <v>2778</v>
      </c>
      <c r="AA261" s="56" t="s">
        <v>2792</v>
      </c>
      <c r="AB261" s="56" t="s">
        <v>2793</v>
      </c>
      <c r="AC261" s="56" t="s">
        <v>87</v>
      </c>
      <c r="AD261" s="90" t="str">
        <f t="shared" si="9"/>
        <v>NA</v>
      </c>
      <c r="AE261" s="90"/>
      <c r="AF261" s="90"/>
      <c r="AG261" s="90"/>
    </row>
    <row r="262" spans="1:33">
      <c r="A262" s="56" t="s">
        <v>2794</v>
      </c>
      <c r="B262" s="56" t="s">
        <v>2795</v>
      </c>
      <c r="C262" s="56" t="s">
        <v>2796</v>
      </c>
      <c r="D262" s="56" t="s">
        <v>429</v>
      </c>
      <c r="E262" s="56" t="s">
        <v>2797</v>
      </c>
      <c r="F262" s="56" t="s">
        <v>22</v>
      </c>
      <c r="G262" s="56"/>
      <c r="H262" s="56" t="s">
        <v>2798</v>
      </c>
      <c r="I262" s="56" t="s">
        <v>2799</v>
      </c>
      <c r="J262" s="56" t="s">
        <v>2800</v>
      </c>
      <c r="K262" s="56" t="s">
        <v>87</v>
      </c>
      <c r="L262" s="90" t="str">
        <f t="shared" si="8"/>
        <v>NA</v>
      </c>
      <c r="M262" s="90"/>
      <c r="O262" s="91"/>
      <c r="P262" s="56"/>
      <c r="Q262" s="56"/>
      <c r="R262" s="56"/>
      <c r="S262" s="56"/>
      <c r="T262" s="56" t="s">
        <v>2801</v>
      </c>
      <c r="U262" s="56" t="s">
        <v>2802</v>
      </c>
      <c r="V262" s="56" t="s">
        <v>421</v>
      </c>
      <c r="W262" s="56" t="s">
        <v>81</v>
      </c>
      <c r="X262" s="56" t="s">
        <v>2803</v>
      </c>
      <c r="Y262" s="56"/>
      <c r="Z262" s="56" t="s">
        <v>2764</v>
      </c>
      <c r="AA262" s="56" t="s">
        <v>2804</v>
      </c>
      <c r="AB262" s="56" t="s">
        <v>2805</v>
      </c>
      <c r="AC262" s="56" t="s">
        <v>87</v>
      </c>
      <c r="AD262" s="90" t="str">
        <f t="shared" si="9"/>
        <v>NA</v>
      </c>
      <c r="AE262" s="90"/>
      <c r="AF262" s="90"/>
      <c r="AG262" s="90"/>
    </row>
    <row r="263" spans="1:33">
      <c r="A263" s="56" t="s">
        <v>2806</v>
      </c>
      <c r="B263" s="56" t="s">
        <v>2807</v>
      </c>
      <c r="C263" s="56" t="s">
        <v>2808</v>
      </c>
      <c r="D263" s="56" t="s">
        <v>429</v>
      </c>
      <c r="E263" s="56" t="s">
        <v>2809</v>
      </c>
      <c r="F263" s="56" t="s">
        <v>22</v>
      </c>
      <c r="G263" s="56"/>
      <c r="H263" s="56" t="s">
        <v>2810</v>
      </c>
      <c r="I263" s="56" t="s">
        <v>2811</v>
      </c>
      <c r="J263" s="56" t="s">
        <v>2812</v>
      </c>
      <c r="K263" s="56" t="s">
        <v>87</v>
      </c>
      <c r="L263" s="90" t="str">
        <f t="shared" si="8"/>
        <v>NA</v>
      </c>
      <c r="M263" s="90"/>
      <c r="O263" s="91"/>
      <c r="P263" s="56"/>
      <c r="Q263" s="56"/>
      <c r="R263" s="56"/>
      <c r="S263" s="56"/>
      <c r="T263" s="56" t="s">
        <v>2813</v>
      </c>
      <c r="U263" s="56" t="s">
        <v>2814</v>
      </c>
      <c r="V263" s="56" t="s">
        <v>421</v>
      </c>
      <c r="W263" s="56" t="s">
        <v>81</v>
      </c>
      <c r="X263" s="56" t="s">
        <v>2815</v>
      </c>
      <c r="Y263" s="56" t="s">
        <v>2816</v>
      </c>
      <c r="Z263" s="56" t="s">
        <v>2817</v>
      </c>
      <c r="AA263" s="56" t="s">
        <v>2818</v>
      </c>
      <c r="AB263" s="56" t="s">
        <v>2819</v>
      </c>
      <c r="AC263" s="56" t="s">
        <v>87</v>
      </c>
      <c r="AD263" s="90" t="str">
        <f t="shared" si="9"/>
        <v>NA</v>
      </c>
      <c r="AE263" s="90"/>
      <c r="AF263" s="90"/>
      <c r="AG263" s="90"/>
    </row>
    <row r="264" spans="1:33">
      <c r="A264" s="56" t="s">
        <v>2820</v>
      </c>
      <c r="B264" s="56" t="s">
        <v>2821</v>
      </c>
      <c r="C264" s="56" t="s">
        <v>2822</v>
      </c>
      <c r="D264" s="56" t="s">
        <v>429</v>
      </c>
      <c r="E264" s="56" t="s">
        <v>2823</v>
      </c>
      <c r="F264" s="56" t="s">
        <v>22</v>
      </c>
      <c r="G264" s="56"/>
      <c r="H264" s="56" t="s">
        <v>2824</v>
      </c>
      <c r="I264" s="56" t="s">
        <v>2825</v>
      </c>
      <c r="J264" s="56" t="s">
        <v>2826</v>
      </c>
      <c r="K264" s="56" t="s">
        <v>87</v>
      </c>
      <c r="L264" s="90" t="str">
        <f t="shared" si="8"/>
        <v>NA</v>
      </c>
      <c r="M264" s="90"/>
      <c r="O264" s="91"/>
      <c r="P264" s="56"/>
      <c r="Q264" s="56"/>
      <c r="R264" s="56"/>
      <c r="S264" s="56"/>
      <c r="T264" s="56" t="s">
        <v>2827</v>
      </c>
      <c r="U264" s="56" t="s">
        <v>2828</v>
      </c>
      <c r="V264" s="56" t="s">
        <v>421</v>
      </c>
      <c r="W264" s="56" t="s">
        <v>81</v>
      </c>
      <c r="X264" s="56" t="s">
        <v>2815</v>
      </c>
      <c r="Y264" s="56" t="s">
        <v>2829</v>
      </c>
      <c r="Z264" s="56" t="s">
        <v>2830</v>
      </c>
      <c r="AA264" s="56" t="s">
        <v>2818</v>
      </c>
      <c r="AB264" s="56" t="s">
        <v>2831</v>
      </c>
      <c r="AC264" s="56" t="s">
        <v>87</v>
      </c>
      <c r="AD264" s="90" t="str">
        <f t="shared" si="9"/>
        <v>NA</v>
      </c>
      <c r="AE264" s="90"/>
      <c r="AF264" s="90"/>
      <c r="AG264" s="90"/>
    </row>
    <row r="265" spans="1:33">
      <c r="A265" s="56" t="s">
        <v>2832</v>
      </c>
      <c r="B265" s="56" t="s">
        <v>2833</v>
      </c>
      <c r="C265" s="56" t="s">
        <v>2834</v>
      </c>
      <c r="D265" s="56" t="s">
        <v>429</v>
      </c>
      <c r="E265" s="56" t="s">
        <v>2835</v>
      </c>
      <c r="F265" s="56" t="s">
        <v>22</v>
      </c>
      <c r="G265" s="56"/>
      <c r="H265" s="56" t="s">
        <v>2836</v>
      </c>
      <c r="I265" s="56" t="s">
        <v>2837</v>
      </c>
      <c r="J265" s="56" t="s">
        <v>2838</v>
      </c>
      <c r="K265" s="56" t="s">
        <v>87</v>
      </c>
      <c r="L265" s="90" t="str">
        <f t="shared" si="8"/>
        <v>NA</v>
      </c>
      <c r="M265" s="90"/>
      <c r="O265" s="91"/>
      <c r="P265" s="56"/>
      <c r="Q265" s="56"/>
      <c r="R265" s="56"/>
      <c r="S265" s="56"/>
      <c r="T265" s="56" t="s">
        <v>2839</v>
      </c>
      <c r="U265" s="56" t="s">
        <v>2840</v>
      </c>
      <c r="V265" s="56" t="s">
        <v>96</v>
      </c>
      <c r="W265" s="56" t="s">
        <v>81</v>
      </c>
      <c r="X265" s="56" t="s">
        <v>2841</v>
      </c>
      <c r="Y265" s="56" t="s">
        <v>2842</v>
      </c>
      <c r="Z265" s="56" t="s">
        <v>2843</v>
      </c>
      <c r="AA265" s="56" t="s">
        <v>2844</v>
      </c>
      <c r="AB265" s="56" t="s">
        <v>2845</v>
      </c>
      <c r="AC265" s="56" t="s">
        <v>87</v>
      </c>
      <c r="AD265" s="90" t="str">
        <f t="shared" si="9"/>
        <v>NA</v>
      </c>
      <c r="AE265" s="90"/>
      <c r="AF265" s="90"/>
      <c r="AG265" s="90"/>
    </row>
    <row r="266" spans="1:33">
      <c r="A266" s="56" t="s">
        <v>2846</v>
      </c>
      <c r="B266" s="56" t="s">
        <v>2847</v>
      </c>
      <c r="C266" s="56" t="s">
        <v>2848</v>
      </c>
      <c r="D266" s="56" t="s">
        <v>429</v>
      </c>
      <c r="E266" s="56" t="s">
        <v>2849</v>
      </c>
      <c r="F266" s="56" t="s">
        <v>22</v>
      </c>
      <c r="G266" s="56"/>
      <c r="H266" s="56" t="s">
        <v>2850</v>
      </c>
      <c r="I266" s="56" t="s">
        <v>2851</v>
      </c>
      <c r="J266" s="56" t="s">
        <v>2852</v>
      </c>
      <c r="K266" s="56" t="s">
        <v>87</v>
      </c>
      <c r="L266" s="90" t="str">
        <f t="shared" si="8"/>
        <v>NA</v>
      </c>
      <c r="M266" s="90"/>
      <c r="O266" s="91"/>
      <c r="P266" s="56"/>
      <c r="Q266" s="56"/>
      <c r="R266" s="56"/>
      <c r="S266" s="56"/>
      <c r="T266" s="56" t="s">
        <v>2853</v>
      </c>
      <c r="U266" s="56" t="s">
        <v>2854</v>
      </c>
      <c r="V266" s="56" t="s">
        <v>96</v>
      </c>
      <c r="W266" s="56" t="s">
        <v>81</v>
      </c>
      <c r="X266" s="56" t="s">
        <v>2855</v>
      </c>
      <c r="Y266" s="56" t="s">
        <v>2856</v>
      </c>
      <c r="Z266" s="56" t="s">
        <v>2857</v>
      </c>
      <c r="AA266" s="56" t="s">
        <v>2858</v>
      </c>
      <c r="AB266" s="56" t="s">
        <v>2859</v>
      </c>
      <c r="AC266" s="56" t="s">
        <v>87</v>
      </c>
      <c r="AD266" s="90" t="str">
        <f t="shared" si="9"/>
        <v>NA</v>
      </c>
      <c r="AE266" s="90"/>
      <c r="AF266" s="90"/>
      <c r="AG266" s="90"/>
    </row>
    <row r="267" spans="1:33">
      <c r="A267" s="56" t="s">
        <v>2860</v>
      </c>
      <c r="B267" s="56" t="s">
        <v>2861</v>
      </c>
      <c r="C267" s="56" t="s">
        <v>2862</v>
      </c>
      <c r="D267" s="56" t="s">
        <v>429</v>
      </c>
      <c r="E267" s="56" t="s">
        <v>2863</v>
      </c>
      <c r="F267" s="56" t="s">
        <v>22</v>
      </c>
      <c r="G267" s="56"/>
      <c r="H267" s="56" t="s">
        <v>2864</v>
      </c>
      <c r="I267" s="56" t="s">
        <v>2865</v>
      </c>
      <c r="J267" s="56" t="s">
        <v>2860</v>
      </c>
      <c r="K267" s="56" t="s">
        <v>87</v>
      </c>
      <c r="L267" s="90" t="str">
        <f t="shared" si="8"/>
        <v>NA</v>
      </c>
      <c r="M267" s="90"/>
      <c r="O267" s="91"/>
      <c r="P267" s="56"/>
      <c r="Q267" s="56"/>
      <c r="R267" s="56"/>
      <c r="S267" s="56"/>
      <c r="T267" s="56" t="s">
        <v>2866</v>
      </c>
      <c r="U267" s="56" t="s">
        <v>2867</v>
      </c>
      <c r="V267" s="56" t="s">
        <v>96</v>
      </c>
      <c r="W267" s="56" t="s">
        <v>81</v>
      </c>
      <c r="X267" s="56" t="s">
        <v>2855</v>
      </c>
      <c r="Y267" s="56"/>
      <c r="Z267" s="56" t="s">
        <v>56487</v>
      </c>
      <c r="AA267" s="56" t="s">
        <v>2858</v>
      </c>
      <c r="AB267" s="56"/>
      <c r="AC267" s="56" t="s">
        <v>87</v>
      </c>
      <c r="AD267" s="90" t="str">
        <f t="shared" si="9"/>
        <v>NA</v>
      </c>
      <c r="AE267" s="90"/>
      <c r="AF267" s="90"/>
      <c r="AG267" s="90"/>
    </row>
    <row r="268" spans="1:33">
      <c r="A268" s="56" t="s">
        <v>2868</v>
      </c>
      <c r="B268" s="56" t="s">
        <v>2869</v>
      </c>
      <c r="C268" s="56" t="s">
        <v>2870</v>
      </c>
      <c r="D268" s="56" t="s">
        <v>429</v>
      </c>
      <c r="E268" s="56" t="s">
        <v>2871</v>
      </c>
      <c r="F268" s="56" t="s">
        <v>22</v>
      </c>
      <c r="G268" s="56"/>
      <c r="H268" s="56" t="s">
        <v>2872</v>
      </c>
      <c r="I268" s="56" t="s">
        <v>2873</v>
      </c>
      <c r="J268" s="56" t="s">
        <v>2874</v>
      </c>
      <c r="K268" s="56" t="s">
        <v>87</v>
      </c>
      <c r="L268" s="90" t="str">
        <f t="shared" si="8"/>
        <v>NA</v>
      </c>
      <c r="M268" s="90"/>
      <c r="O268" s="91"/>
      <c r="P268" s="56"/>
      <c r="Q268" s="56"/>
      <c r="R268" s="56"/>
      <c r="S268" s="56"/>
      <c r="T268" s="56" t="s">
        <v>2875</v>
      </c>
      <c r="U268" s="56" t="s">
        <v>2876</v>
      </c>
      <c r="V268" s="56" t="s">
        <v>96</v>
      </c>
      <c r="W268" s="56" t="s">
        <v>81</v>
      </c>
      <c r="X268" s="56" t="s">
        <v>2877</v>
      </c>
      <c r="Y268" s="56"/>
      <c r="Z268" s="56" t="s">
        <v>2843</v>
      </c>
      <c r="AA268" s="56" t="s">
        <v>2878</v>
      </c>
      <c r="AB268" s="56"/>
      <c r="AC268" s="56" t="s">
        <v>87</v>
      </c>
      <c r="AD268" s="90" t="str">
        <f t="shared" si="9"/>
        <v>NA</v>
      </c>
      <c r="AE268" s="90"/>
      <c r="AF268" s="90"/>
      <c r="AG268" s="90"/>
    </row>
    <row r="269" spans="1:33">
      <c r="A269" s="56" t="s">
        <v>2879</v>
      </c>
      <c r="B269" s="56" t="s">
        <v>2880</v>
      </c>
      <c r="C269" s="56" t="s">
        <v>2881</v>
      </c>
      <c r="D269" s="56" t="s">
        <v>429</v>
      </c>
      <c r="E269" s="56" t="s">
        <v>2882</v>
      </c>
      <c r="F269" s="56" t="s">
        <v>22</v>
      </c>
      <c r="G269" s="56"/>
      <c r="H269" s="56" t="s">
        <v>2883</v>
      </c>
      <c r="I269" s="56" t="s">
        <v>2884</v>
      </c>
      <c r="J269" s="56" t="s">
        <v>2885</v>
      </c>
      <c r="K269" s="56" t="s">
        <v>87</v>
      </c>
      <c r="L269" s="90" t="str">
        <f t="shared" si="8"/>
        <v>NA</v>
      </c>
      <c r="M269" s="90"/>
      <c r="O269" s="91"/>
      <c r="P269" s="56"/>
      <c r="Q269" s="56"/>
      <c r="R269" s="56"/>
      <c r="S269" s="56"/>
      <c r="T269" s="56" t="s">
        <v>2886</v>
      </c>
      <c r="U269" s="56" t="s">
        <v>2887</v>
      </c>
      <c r="V269" s="56" t="s">
        <v>96</v>
      </c>
      <c r="W269" s="56" t="s">
        <v>81</v>
      </c>
      <c r="X269" s="56" t="s">
        <v>2877</v>
      </c>
      <c r="Y269" s="56"/>
      <c r="Z269" s="56" t="s">
        <v>2888</v>
      </c>
      <c r="AA269" s="56" t="s">
        <v>2878</v>
      </c>
      <c r="AB269" s="56" t="s">
        <v>2886</v>
      </c>
      <c r="AC269" s="56" t="s">
        <v>87</v>
      </c>
      <c r="AD269" s="90" t="str">
        <f t="shared" si="9"/>
        <v>NA</v>
      </c>
      <c r="AE269" s="90"/>
      <c r="AF269" s="90"/>
      <c r="AG269" s="90"/>
    </row>
    <row r="270" spans="1:33">
      <c r="A270" s="56" t="s">
        <v>2889</v>
      </c>
      <c r="B270" s="56" t="s">
        <v>2890</v>
      </c>
      <c r="C270" s="56" t="s">
        <v>2891</v>
      </c>
      <c r="D270" s="56" t="s">
        <v>429</v>
      </c>
      <c r="E270" s="56" t="s">
        <v>2892</v>
      </c>
      <c r="F270" s="56" t="s">
        <v>22</v>
      </c>
      <c r="G270" s="56"/>
      <c r="H270" s="56" t="s">
        <v>2893</v>
      </c>
      <c r="I270" s="56" t="s">
        <v>2894</v>
      </c>
      <c r="J270" s="56" t="s">
        <v>2895</v>
      </c>
      <c r="K270" s="56" t="s">
        <v>87</v>
      </c>
      <c r="L270" s="90" t="str">
        <f t="shared" si="8"/>
        <v>NA</v>
      </c>
      <c r="M270" s="90"/>
      <c r="O270" s="91"/>
      <c r="P270" s="56"/>
      <c r="Q270" s="56"/>
      <c r="R270" s="56"/>
      <c r="S270" s="56"/>
      <c r="T270" s="56" t="s">
        <v>2896</v>
      </c>
      <c r="U270" s="56" t="s">
        <v>2897</v>
      </c>
      <c r="V270" s="56" t="s">
        <v>96</v>
      </c>
      <c r="W270" s="56" t="s">
        <v>81</v>
      </c>
      <c r="X270" s="56" t="s">
        <v>2898</v>
      </c>
      <c r="Y270" s="56"/>
      <c r="Z270" s="56" t="s">
        <v>2888</v>
      </c>
      <c r="AA270" s="56" t="s">
        <v>2899</v>
      </c>
      <c r="AB270" s="56" t="s">
        <v>2900</v>
      </c>
      <c r="AC270" s="56" t="s">
        <v>87</v>
      </c>
      <c r="AD270" s="90" t="str">
        <f t="shared" si="9"/>
        <v>NA</v>
      </c>
      <c r="AE270" s="90"/>
      <c r="AF270" s="90"/>
      <c r="AG270" s="90"/>
    </row>
    <row r="271" spans="1:33">
      <c r="A271" s="56" t="s">
        <v>2901</v>
      </c>
      <c r="B271" s="56" t="s">
        <v>2902</v>
      </c>
      <c r="C271" s="56" t="s">
        <v>2903</v>
      </c>
      <c r="D271" s="56" t="s">
        <v>429</v>
      </c>
      <c r="E271" s="56" t="s">
        <v>2904</v>
      </c>
      <c r="F271" s="56" t="s">
        <v>22</v>
      </c>
      <c r="G271" s="56"/>
      <c r="H271" s="56" t="s">
        <v>2905</v>
      </c>
      <c r="I271" s="56" t="s">
        <v>2906</v>
      </c>
      <c r="J271" s="56" t="s">
        <v>2907</v>
      </c>
      <c r="K271" s="56" t="s">
        <v>87</v>
      </c>
      <c r="L271" s="90" t="str">
        <f t="shared" si="8"/>
        <v>NA</v>
      </c>
      <c r="M271" s="90"/>
      <c r="O271" s="91"/>
      <c r="P271" s="56"/>
      <c r="Q271" s="56"/>
      <c r="R271" s="56"/>
      <c r="S271" s="56"/>
      <c r="T271" s="56" t="s">
        <v>2908</v>
      </c>
      <c r="U271" s="56" t="s">
        <v>2909</v>
      </c>
      <c r="V271" s="56" t="s">
        <v>96</v>
      </c>
      <c r="W271" s="56" t="s">
        <v>81</v>
      </c>
      <c r="X271" s="56" t="s">
        <v>2910</v>
      </c>
      <c r="Y271" s="56" t="s">
        <v>2911</v>
      </c>
      <c r="Z271" s="56" t="s">
        <v>2912</v>
      </c>
      <c r="AA271" s="56" t="s">
        <v>2913</v>
      </c>
      <c r="AB271" s="56" t="s">
        <v>2914</v>
      </c>
      <c r="AC271" s="56" t="s">
        <v>87</v>
      </c>
      <c r="AD271" s="90" t="str">
        <f t="shared" si="9"/>
        <v>NA</v>
      </c>
      <c r="AE271" s="90"/>
      <c r="AF271" s="90"/>
      <c r="AG271" s="90"/>
    </row>
    <row r="272" spans="1:33">
      <c r="A272" s="56" t="s">
        <v>2915</v>
      </c>
      <c r="B272" s="56" t="s">
        <v>2916</v>
      </c>
      <c r="C272" s="56" t="s">
        <v>2917</v>
      </c>
      <c r="D272" s="56" t="s">
        <v>429</v>
      </c>
      <c r="E272" s="56" t="s">
        <v>2918</v>
      </c>
      <c r="F272" s="56" t="s">
        <v>22</v>
      </c>
      <c r="G272" s="56"/>
      <c r="H272" s="56" t="s">
        <v>2919</v>
      </c>
      <c r="I272" s="56" t="s">
        <v>2920</v>
      </c>
      <c r="J272" s="56" t="s">
        <v>2921</v>
      </c>
      <c r="K272" s="56" t="s">
        <v>87</v>
      </c>
      <c r="L272" s="90" t="str">
        <f t="shared" si="8"/>
        <v>NA</v>
      </c>
      <c r="M272" s="90"/>
      <c r="O272" s="91"/>
      <c r="P272" s="56"/>
      <c r="Q272" s="56"/>
      <c r="R272" s="56"/>
      <c r="S272" s="56"/>
      <c r="T272" s="56" t="s">
        <v>2922</v>
      </c>
      <c r="U272" s="56" t="s">
        <v>2923</v>
      </c>
      <c r="V272" s="56" t="s">
        <v>96</v>
      </c>
      <c r="W272" s="56" t="s">
        <v>81</v>
      </c>
      <c r="X272" s="56" t="s">
        <v>2910</v>
      </c>
      <c r="Y272" s="56" t="s">
        <v>2924</v>
      </c>
      <c r="Z272" s="56" t="s">
        <v>2912</v>
      </c>
      <c r="AA272" s="56" t="s">
        <v>2913</v>
      </c>
      <c r="AB272" s="56" t="s">
        <v>2925</v>
      </c>
      <c r="AC272" s="56" t="s">
        <v>87</v>
      </c>
      <c r="AD272" s="90" t="str">
        <f t="shared" si="9"/>
        <v>NA</v>
      </c>
      <c r="AE272" s="90"/>
      <c r="AF272" s="90"/>
      <c r="AG272" s="90"/>
    </row>
    <row r="273" spans="1:33">
      <c r="A273" s="56" t="s">
        <v>2926</v>
      </c>
      <c r="B273" s="56" t="s">
        <v>2927</v>
      </c>
      <c r="C273" s="56" t="s">
        <v>2928</v>
      </c>
      <c r="D273" s="56" t="s">
        <v>429</v>
      </c>
      <c r="E273" s="56" t="s">
        <v>2929</v>
      </c>
      <c r="F273" s="56" t="s">
        <v>22</v>
      </c>
      <c r="G273" s="56"/>
      <c r="H273" s="56" t="s">
        <v>2930</v>
      </c>
      <c r="I273" s="56" t="s">
        <v>2931</v>
      </c>
      <c r="J273" s="56" t="s">
        <v>2932</v>
      </c>
      <c r="K273" s="56" t="s">
        <v>87</v>
      </c>
      <c r="L273" s="90" t="str">
        <f t="shared" si="8"/>
        <v>NA</v>
      </c>
      <c r="M273" s="90"/>
      <c r="O273" s="91"/>
      <c r="P273" s="56"/>
      <c r="Q273" s="56"/>
      <c r="R273" s="56"/>
      <c r="S273" s="56"/>
      <c r="T273" s="56" t="s">
        <v>2933</v>
      </c>
      <c r="U273" s="56" t="s">
        <v>2934</v>
      </c>
      <c r="V273" s="56" t="s">
        <v>96</v>
      </c>
      <c r="W273" s="56" t="s">
        <v>81</v>
      </c>
      <c r="X273" s="56" t="s">
        <v>2910</v>
      </c>
      <c r="Y273" s="56" t="s">
        <v>2935</v>
      </c>
      <c r="Z273" s="56" t="s">
        <v>2912</v>
      </c>
      <c r="AA273" s="56" t="s">
        <v>2913</v>
      </c>
      <c r="AB273" s="56" t="s">
        <v>2936</v>
      </c>
      <c r="AC273" s="56" t="s">
        <v>87</v>
      </c>
      <c r="AD273" s="90" t="str">
        <f t="shared" si="9"/>
        <v>NA</v>
      </c>
      <c r="AE273" s="90"/>
      <c r="AF273" s="90"/>
      <c r="AG273" s="90"/>
    </row>
    <row r="274" spans="1:33">
      <c r="A274" s="56" t="s">
        <v>2937</v>
      </c>
      <c r="B274" s="56" t="s">
        <v>2938</v>
      </c>
      <c r="C274" s="56" t="s">
        <v>2939</v>
      </c>
      <c r="D274" s="56" t="s">
        <v>429</v>
      </c>
      <c r="E274" s="56" t="s">
        <v>2940</v>
      </c>
      <c r="F274" s="56" t="s">
        <v>22</v>
      </c>
      <c r="G274" s="56"/>
      <c r="H274" s="56" t="s">
        <v>2941</v>
      </c>
      <c r="I274" s="56" t="s">
        <v>2942</v>
      </c>
      <c r="J274" s="56" t="s">
        <v>2943</v>
      </c>
      <c r="K274" s="56" t="s">
        <v>87</v>
      </c>
      <c r="L274" s="90" t="str">
        <f t="shared" si="8"/>
        <v>NA</v>
      </c>
      <c r="M274" s="90"/>
      <c r="O274" s="91"/>
      <c r="P274" s="56"/>
      <c r="Q274" s="56"/>
      <c r="R274" s="56"/>
      <c r="S274" s="56"/>
      <c r="T274" s="56" t="s">
        <v>2944</v>
      </c>
      <c r="U274" s="56" t="s">
        <v>2945</v>
      </c>
      <c r="V274" s="56" t="s">
        <v>96</v>
      </c>
      <c r="W274" s="56" t="s">
        <v>81</v>
      </c>
      <c r="X274" s="56" t="s">
        <v>97</v>
      </c>
      <c r="Y274" s="56" t="s">
        <v>2946</v>
      </c>
      <c r="Z274" s="56" t="s">
        <v>2947</v>
      </c>
      <c r="AA274" s="56" t="s">
        <v>99</v>
      </c>
      <c r="AB274" s="56" t="s">
        <v>2948</v>
      </c>
      <c r="AC274" s="56" t="s">
        <v>87</v>
      </c>
      <c r="AD274" s="90" t="str">
        <f t="shared" si="9"/>
        <v>NA</v>
      </c>
      <c r="AE274" s="90"/>
      <c r="AF274" s="90"/>
      <c r="AG274" s="90"/>
    </row>
    <row r="275" spans="1:33">
      <c r="A275" s="56" t="s">
        <v>2949</v>
      </c>
      <c r="B275" s="56" t="s">
        <v>2950</v>
      </c>
      <c r="C275" s="56" t="s">
        <v>2951</v>
      </c>
      <c r="D275" s="56" t="s">
        <v>429</v>
      </c>
      <c r="E275" s="56" t="s">
        <v>2952</v>
      </c>
      <c r="F275" s="56" t="s">
        <v>22</v>
      </c>
      <c r="G275" s="56"/>
      <c r="H275" s="56" t="s">
        <v>2953</v>
      </c>
      <c r="I275" s="56" t="s">
        <v>2954</v>
      </c>
      <c r="J275" s="56" t="s">
        <v>2955</v>
      </c>
      <c r="K275" s="56" t="s">
        <v>87</v>
      </c>
      <c r="L275" s="90" t="str">
        <f t="shared" si="8"/>
        <v>NA</v>
      </c>
      <c r="M275" s="90"/>
      <c r="O275" s="91"/>
      <c r="P275" s="56"/>
      <c r="Q275" s="56"/>
      <c r="R275" s="56"/>
      <c r="S275" s="56"/>
      <c r="T275" s="56" t="s">
        <v>2956</v>
      </c>
      <c r="U275" s="56" t="s">
        <v>2957</v>
      </c>
      <c r="V275" s="56" t="s">
        <v>96</v>
      </c>
      <c r="W275" s="56" t="s">
        <v>81</v>
      </c>
      <c r="X275" s="56" t="s">
        <v>97</v>
      </c>
      <c r="Y275" s="56" t="s">
        <v>2958</v>
      </c>
      <c r="Z275" s="56" t="s">
        <v>2947</v>
      </c>
      <c r="AA275" s="56" t="s">
        <v>99</v>
      </c>
      <c r="AB275" s="56" t="s">
        <v>2959</v>
      </c>
      <c r="AC275" s="56" t="s">
        <v>87</v>
      </c>
      <c r="AD275" s="90" t="str">
        <f t="shared" si="9"/>
        <v>NA</v>
      </c>
      <c r="AE275" s="90"/>
      <c r="AF275" s="90"/>
      <c r="AG275" s="90"/>
    </row>
    <row r="276" spans="1:33">
      <c r="A276" s="56" t="s">
        <v>2960</v>
      </c>
      <c r="B276" s="56" t="s">
        <v>2961</v>
      </c>
      <c r="C276" s="56" t="s">
        <v>2962</v>
      </c>
      <c r="D276" s="56" t="s">
        <v>429</v>
      </c>
      <c r="E276" s="56" t="s">
        <v>2963</v>
      </c>
      <c r="F276" s="56" t="s">
        <v>22</v>
      </c>
      <c r="G276" s="56"/>
      <c r="H276" s="56" t="s">
        <v>2964</v>
      </c>
      <c r="I276" s="56" t="s">
        <v>2965</v>
      </c>
      <c r="J276" s="56" t="s">
        <v>2966</v>
      </c>
      <c r="K276" s="56" t="s">
        <v>87</v>
      </c>
      <c r="L276" s="90" t="str">
        <f t="shared" si="8"/>
        <v>NA</v>
      </c>
      <c r="M276" s="90"/>
      <c r="O276" s="91"/>
      <c r="P276" s="56"/>
      <c r="Q276" s="56"/>
      <c r="R276" s="56"/>
      <c r="S276" s="56"/>
      <c r="T276" s="56" t="s">
        <v>2967</v>
      </c>
      <c r="U276" s="56" t="s">
        <v>2968</v>
      </c>
      <c r="V276" s="56" t="s">
        <v>96</v>
      </c>
      <c r="W276" s="56" t="s">
        <v>81</v>
      </c>
      <c r="X276" s="56" t="s">
        <v>97</v>
      </c>
      <c r="Y276" s="56" t="s">
        <v>2969</v>
      </c>
      <c r="Z276" s="56" t="s">
        <v>2947</v>
      </c>
      <c r="AA276" s="56" t="s">
        <v>99</v>
      </c>
      <c r="AB276" s="56" t="s">
        <v>2970</v>
      </c>
      <c r="AC276" s="56" t="s">
        <v>87</v>
      </c>
      <c r="AD276" s="90" t="str">
        <f t="shared" si="9"/>
        <v>NA</v>
      </c>
      <c r="AE276" s="90"/>
      <c r="AF276" s="90"/>
      <c r="AG276" s="90"/>
    </row>
    <row r="277" spans="1:33">
      <c r="A277" s="56" t="s">
        <v>2971</v>
      </c>
      <c r="B277" s="56" t="s">
        <v>2972</v>
      </c>
      <c r="C277" s="56" t="s">
        <v>2973</v>
      </c>
      <c r="D277" s="56" t="s">
        <v>429</v>
      </c>
      <c r="E277" s="56" t="s">
        <v>2974</v>
      </c>
      <c r="F277" s="56" t="s">
        <v>22</v>
      </c>
      <c r="G277" s="56"/>
      <c r="H277" s="56" t="s">
        <v>2975</v>
      </c>
      <c r="I277" s="56" t="s">
        <v>2976</v>
      </c>
      <c r="J277" s="56" t="s">
        <v>2977</v>
      </c>
      <c r="K277" s="56" t="s">
        <v>87</v>
      </c>
      <c r="L277" s="90" t="str">
        <f t="shared" si="8"/>
        <v>NA</v>
      </c>
      <c r="M277" s="90"/>
      <c r="O277" s="91"/>
      <c r="P277" s="56"/>
      <c r="Q277" s="56"/>
      <c r="R277" s="56"/>
      <c r="S277" s="56"/>
      <c r="T277" s="56" t="s">
        <v>2978</v>
      </c>
      <c r="U277" s="56" t="s">
        <v>2979</v>
      </c>
      <c r="V277" s="56" t="s">
        <v>96</v>
      </c>
      <c r="W277" s="56" t="s">
        <v>81</v>
      </c>
      <c r="X277" s="56" t="s">
        <v>2980</v>
      </c>
      <c r="Y277" s="56" t="s">
        <v>2981</v>
      </c>
      <c r="Z277" s="56" t="s">
        <v>2947</v>
      </c>
      <c r="AA277" s="56" t="s">
        <v>2982</v>
      </c>
      <c r="AB277" s="56" t="s">
        <v>2983</v>
      </c>
      <c r="AC277" s="56" t="s">
        <v>87</v>
      </c>
      <c r="AD277" s="90" t="str">
        <f t="shared" si="9"/>
        <v>NA</v>
      </c>
      <c r="AE277" s="90"/>
      <c r="AF277" s="90"/>
      <c r="AG277" s="90"/>
    </row>
    <row r="278" spans="1:33">
      <c r="A278" s="56" t="s">
        <v>2984</v>
      </c>
      <c r="B278" s="56" t="s">
        <v>2985</v>
      </c>
      <c r="C278" s="56" t="s">
        <v>2986</v>
      </c>
      <c r="D278" s="56" t="s">
        <v>429</v>
      </c>
      <c r="E278" s="56" t="s">
        <v>2987</v>
      </c>
      <c r="F278" s="56" t="s">
        <v>22</v>
      </c>
      <c r="G278" s="56"/>
      <c r="H278" s="56" t="s">
        <v>2988</v>
      </c>
      <c r="I278" s="56" t="s">
        <v>2989</v>
      </c>
      <c r="J278" s="56" t="s">
        <v>2990</v>
      </c>
      <c r="K278" s="56" t="s">
        <v>87</v>
      </c>
      <c r="L278" s="90" t="str">
        <f t="shared" si="8"/>
        <v>NA</v>
      </c>
      <c r="M278" s="90"/>
      <c r="O278" s="91"/>
      <c r="P278" s="56"/>
      <c r="Q278" s="56"/>
      <c r="R278" s="56"/>
      <c r="S278" s="56"/>
      <c r="T278" s="56" t="s">
        <v>2991</v>
      </c>
      <c r="U278" s="56" t="s">
        <v>2992</v>
      </c>
      <c r="V278" s="56" t="s">
        <v>96</v>
      </c>
      <c r="W278" s="56" t="s">
        <v>81</v>
      </c>
      <c r="X278" s="56" t="s">
        <v>2980</v>
      </c>
      <c r="Y278" s="56" t="s">
        <v>2993</v>
      </c>
      <c r="Z278" s="56" t="s">
        <v>2843</v>
      </c>
      <c r="AA278" s="56" t="s">
        <v>2982</v>
      </c>
      <c r="AB278" s="56" t="s">
        <v>2994</v>
      </c>
      <c r="AC278" s="56" t="s">
        <v>87</v>
      </c>
      <c r="AD278" s="90" t="str">
        <f t="shared" si="9"/>
        <v>NA</v>
      </c>
      <c r="AE278" s="90"/>
      <c r="AF278" s="90"/>
      <c r="AG278" s="90"/>
    </row>
    <row r="279" spans="1:33">
      <c r="A279" s="56" t="s">
        <v>2995</v>
      </c>
      <c r="B279" s="56" t="s">
        <v>2996</v>
      </c>
      <c r="C279" s="56" t="s">
        <v>2997</v>
      </c>
      <c r="D279" s="56" t="s">
        <v>429</v>
      </c>
      <c r="E279" s="56" t="s">
        <v>2998</v>
      </c>
      <c r="F279" s="56" t="s">
        <v>22</v>
      </c>
      <c r="G279" s="56"/>
      <c r="H279" s="56" t="s">
        <v>2999</v>
      </c>
      <c r="I279" s="56" t="s">
        <v>3000</v>
      </c>
      <c r="J279" s="56" t="s">
        <v>3001</v>
      </c>
      <c r="K279" s="56" t="s">
        <v>87</v>
      </c>
      <c r="L279" s="90" t="str">
        <f t="shared" si="8"/>
        <v>NA</v>
      </c>
      <c r="M279" s="90"/>
      <c r="O279" s="91"/>
      <c r="P279" s="56"/>
      <c r="Q279" s="56"/>
      <c r="R279" s="56"/>
      <c r="S279" s="56"/>
      <c r="T279" s="56" t="s">
        <v>3002</v>
      </c>
      <c r="U279" s="56" t="s">
        <v>3003</v>
      </c>
      <c r="V279" s="56" t="s">
        <v>96</v>
      </c>
      <c r="W279" s="56" t="s">
        <v>81</v>
      </c>
      <c r="X279" s="56" t="s">
        <v>692</v>
      </c>
      <c r="Y279" s="56" t="s">
        <v>3004</v>
      </c>
      <c r="Z279" s="56" t="s">
        <v>2843</v>
      </c>
      <c r="AA279" s="56" t="s">
        <v>3005</v>
      </c>
      <c r="AB279" s="56" t="s">
        <v>3006</v>
      </c>
      <c r="AC279" s="56" t="s">
        <v>87</v>
      </c>
      <c r="AD279" s="90" t="str">
        <f t="shared" si="9"/>
        <v>NA</v>
      </c>
      <c r="AE279" s="90"/>
      <c r="AF279" s="90"/>
      <c r="AG279" s="90"/>
    </row>
    <row r="280" spans="1:33">
      <c r="A280" s="56" t="s">
        <v>3007</v>
      </c>
      <c r="B280" s="56" t="s">
        <v>3008</v>
      </c>
      <c r="C280" s="56" t="s">
        <v>3009</v>
      </c>
      <c r="D280" s="56" t="s">
        <v>429</v>
      </c>
      <c r="E280" s="56" t="s">
        <v>3010</v>
      </c>
      <c r="F280" s="56" t="s">
        <v>22</v>
      </c>
      <c r="G280" s="56"/>
      <c r="H280" s="56" t="s">
        <v>3011</v>
      </c>
      <c r="I280" s="56" t="s">
        <v>3012</v>
      </c>
      <c r="J280" s="56" t="s">
        <v>3007</v>
      </c>
      <c r="K280" s="56" t="s">
        <v>87</v>
      </c>
      <c r="L280" s="90" t="str">
        <f t="shared" si="8"/>
        <v>NA</v>
      </c>
      <c r="M280" s="90"/>
      <c r="O280" s="91"/>
      <c r="P280" s="56"/>
      <c r="Q280" s="56"/>
      <c r="R280" s="56"/>
      <c r="S280" s="56"/>
      <c r="T280" s="56" t="s">
        <v>3013</v>
      </c>
      <c r="U280" s="56" t="s">
        <v>3014</v>
      </c>
      <c r="V280" s="56" t="s">
        <v>96</v>
      </c>
      <c r="W280" s="56" t="s">
        <v>81</v>
      </c>
      <c r="X280" s="56" t="s">
        <v>692</v>
      </c>
      <c r="Y280" s="56" t="s">
        <v>3004</v>
      </c>
      <c r="Z280" s="56" t="s">
        <v>2843</v>
      </c>
      <c r="AA280" s="56" t="s">
        <v>3005</v>
      </c>
      <c r="AB280" s="56" t="s">
        <v>3015</v>
      </c>
      <c r="AC280" s="56" t="s">
        <v>87</v>
      </c>
      <c r="AD280" s="90" t="str">
        <f t="shared" si="9"/>
        <v>NA</v>
      </c>
      <c r="AE280" s="90"/>
      <c r="AF280" s="90"/>
      <c r="AG280" s="90"/>
    </row>
    <row r="281" spans="1:33">
      <c r="A281" s="56" t="s">
        <v>3016</v>
      </c>
      <c r="B281" s="56" t="s">
        <v>3017</v>
      </c>
      <c r="C281" s="56" t="s">
        <v>3018</v>
      </c>
      <c r="D281" s="56" t="s">
        <v>429</v>
      </c>
      <c r="E281" s="56" t="s">
        <v>3019</v>
      </c>
      <c r="F281" s="56" t="s">
        <v>22</v>
      </c>
      <c r="G281" s="56"/>
      <c r="H281" s="56" t="s">
        <v>3020</v>
      </c>
      <c r="I281" s="56" t="s">
        <v>3021</v>
      </c>
      <c r="J281" s="56" t="s">
        <v>3022</v>
      </c>
      <c r="K281" s="56" t="s">
        <v>87</v>
      </c>
      <c r="L281" s="90" t="str">
        <f t="shared" si="8"/>
        <v>NA</v>
      </c>
      <c r="M281" s="90"/>
      <c r="O281" s="91"/>
      <c r="P281" s="56"/>
      <c r="Q281" s="56"/>
      <c r="R281" s="56"/>
      <c r="S281" s="56"/>
      <c r="T281" s="56" t="s">
        <v>3023</v>
      </c>
      <c r="U281" s="56" t="s">
        <v>3024</v>
      </c>
      <c r="V281" s="56" t="s">
        <v>96</v>
      </c>
      <c r="W281" s="56" t="s">
        <v>81</v>
      </c>
      <c r="X281" s="56" t="s">
        <v>3025</v>
      </c>
      <c r="Y281" s="56" t="s">
        <v>3026</v>
      </c>
      <c r="Z281" s="56" t="s">
        <v>2843</v>
      </c>
      <c r="AA281" s="56" t="s">
        <v>3027</v>
      </c>
      <c r="AB281" s="56" t="s">
        <v>3028</v>
      </c>
      <c r="AC281" s="56" t="s">
        <v>87</v>
      </c>
      <c r="AD281" s="90" t="str">
        <f t="shared" si="9"/>
        <v>NA</v>
      </c>
      <c r="AE281" s="90"/>
      <c r="AF281" s="90"/>
      <c r="AG281" s="90"/>
    </row>
    <row r="282" spans="1:33">
      <c r="A282" s="56" t="s">
        <v>3029</v>
      </c>
      <c r="B282" s="56" t="s">
        <v>3030</v>
      </c>
      <c r="C282" s="56" t="s">
        <v>3031</v>
      </c>
      <c r="D282" s="56" t="s">
        <v>429</v>
      </c>
      <c r="E282" s="56" t="s">
        <v>3032</v>
      </c>
      <c r="F282" s="56" t="s">
        <v>22</v>
      </c>
      <c r="G282" s="56"/>
      <c r="H282" s="56" t="s">
        <v>3033</v>
      </c>
      <c r="I282" s="56" t="s">
        <v>3034</v>
      </c>
      <c r="J282" s="56" t="s">
        <v>3029</v>
      </c>
      <c r="K282" s="56" t="s">
        <v>87</v>
      </c>
      <c r="L282" s="90" t="str">
        <f t="shared" si="8"/>
        <v>NA</v>
      </c>
      <c r="M282" s="90"/>
      <c r="O282" s="91"/>
      <c r="P282" s="56"/>
      <c r="Q282" s="56"/>
      <c r="R282" s="56"/>
      <c r="S282" s="56"/>
      <c r="T282" s="56" t="s">
        <v>3035</v>
      </c>
      <c r="U282" s="56" t="s">
        <v>3036</v>
      </c>
      <c r="V282" s="56" t="s">
        <v>96</v>
      </c>
      <c r="W282" s="56" t="s">
        <v>81</v>
      </c>
      <c r="X282" s="56" t="s">
        <v>3025</v>
      </c>
      <c r="Y282" s="56" t="s">
        <v>3037</v>
      </c>
      <c r="Z282" s="56" t="s">
        <v>2843</v>
      </c>
      <c r="AA282" s="56" t="s">
        <v>3027</v>
      </c>
      <c r="AB282" s="56" t="s">
        <v>3038</v>
      </c>
      <c r="AC282" s="56" t="s">
        <v>87</v>
      </c>
      <c r="AD282" s="90" t="str">
        <f t="shared" si="9"/>
        <v>NA</v>
      </c>
      <c r="AE282" s="90"/>
      <c r="AF282" s="90"/>
      <c r="AG282" s="90"/>
    </row>
    <row r="283" spans="1:33">
      <c r="A283" s="56" t="s">
        <v>56348</v>
      </c>
      <c r="B283" s="56" t="s">
        <v>3039</v>
      </c>
      <c r="C283" s="56" t="s">
        <v>3040</v>
      </c>
      <c r="D283" s="56" t="s">
        <v>429</v>
      </c>
      <c r="E283" s="56" t="s">
        <v>3041</v>
      </c>
      <c r="F283" s="56" t="s">
        <v>22</v>
      </c>
      <c r="G283" s="56"/>
      <c r="H283" s="56" t="s">
        <v>3042</v>
      </c>
      <c r="I283" s="56" t="s">
        <v>3043</v>
      </c>
      <c r="J283" s="56" t="s">
        <v>3044</v>
      </c>
      <c r="K283" s="56" t="s">
        <v>87</v>
      </c>
      <c r="L283" s="90" t="str">
        <f t="shared" si="8"/>
        <v>NA</v>
      </c>
      <c r="M283" s="90"/>
      <c r="O283" s="91"/>
      <c r="P283" s="56"/>
      <c r="Q283" s="56"/>
      <c r="R283" s="56"/>
      <c r="S283" s="56"/>
      <c r="T283" s="56" t="s">
        <v>3045</v>
      </c>
      <c r="U283" s="56" t="s">
        <v>3046</v>
      </c>
      <c r="V283" s="56" t="s">
        <v>96</v>
      </c>
      <c r="W283" s="56" t="s">
        <v>81</v>
      </c>
      <c r="X283" s="56" t="s">
        <v>3025</v>
      </c>
      <c r="Y283" s="56" t="s">
        <v>3047</v>
      </c>
      <c r="Z283" s="56" t="s">
        <v>2843</v>
      </c>
      <c r="AA283" s="56" t="s">
        <v>3027</v>
      </c>
      <c r="AB283" s="56" t="s">
        <v>3048</v>
      </c>
      <c r="AC283" s="56" t="s">
        <v>87</v>
      </c>
      <c r="AD283" s="90" t="str">
        <f t="shared" si="9"/>
        <v>NA</v>
      </c>
      <c r="AE283" s="90"/>
      <c r="AF283" s="90"/>
      <c r="AG283" s="90"/>
    </row>
    <row r="284" spans="1:33">
      <c r="A284" s="56" t="s">
        <v>3049</v>
      </c>
      <c r="B284" s="56" t="s">
        <v>3050</v>
      </c>
      <c r="C284" s="56" t="s">
        <v>3051</v>
      </c>
      <c r="D284" s="56" t="s">
        <v>429</v>
      </c>
      <c r="E284" s="56" t="s">
        <v>3052</v>
      </c>
      <c r="F284" s="56" t="s">
        <v>22</v>
      </c>
      <c r="G284" s="56"/>
      <c r="H284" s="56" t="s">
        <v>3053</v>
      </c>
      <c r="I284" s="56" t="s">
        <v>3054</v>
      </c>
      <c r="J284" s="56" t="s">
        <v>3055</v>
      </c>
      <c r="K284" s="56" t="s">
        <v>87</v>
      </c>
      <c r="L284" s="90" t="str">
        <f t="shared" si="8"/>
        <v>NA</v>
      </c>
      <c r="M284" s="90"/>
      <c r="O284" s="91"/>
      <c r="P284" s="56"/>
      <c r="Q284" s="56"/>
      <c r="R284" s="56"/>
      <c r="S284" s="56"/>
      <c r="T284" s="56" t="s">
        <v>3056</v>
      </c>
      <c r="U284" s="56" t="s">
        <v>3057</v>
      </c>
      <c r="V284" s="56" t="s">
        <v>96</v>
      </c>
      <c r="W284" s="56" t="s">
        <v>81</v>
      </c>
      <c r="X284" s="56" t="s">
        <v>3058</v>
      </c>
      <c r="Y284" s="56" t="s">
        <v>3059</v>
      </c>
      <c r="Z284" s="56" t="s">
        <v>56488</v>
      </c>
      <c r="AA284" s="56" t="s">
        <v>3060</v>
      </c>
      <c r="AB284" s="56" t="s">
        <v>3061</v>
      </c>
      <c r="AC284" s="56" t="s">
        <v>87</v>
      </c>
      <c r="AD284" s="90" t="str">
        <f t="shared" si="9"/>
        <v>NA</v>
      </c>
      <c r="AE284" s="90"/>
      <c r="AF284" s="90"/>
      <c r="AG284" s="90"/>
    </row>
    <row r="285" spans="1:33">
      <c r="A285" s="56" t="s">
        <v>56349</v>
      </c>
      <c r="B285" s="56" t="s">
        <v>3062</v>
      </c>
      <c r="C285" s="56" t="s">
        <v>3063</v>
      </c>
      <c r="D285" s="56" t="s">
        <v>429</v>
      </c>
      <c r="E285" s="56" t="s">
        <v>3064</v>
      </c>
      <c r="F285" s="56" t="s">
        <v>22</v>
      </c>
      <c r="G285" s="56"/>
      <c r="H285" s="56" t="s">
        <v>3065</v>
      </c>
      <c r="I285" s="56" t="s">
        <v>3066</v>
      </c>
      <c r="J285" s="56" t="s">
        <v>3067</v>
      </c>
      <c r="K285" s="56" t="s">
        <v>87</v>
      </c>
      <c r="L285" s="90" t="str">
        <f t="shared" si="8"/>
        <v>NA</v>
      </c>
      <c r="M285" s="90"/>
      <c r="O285" s="91"/>
      <c r="P285" s="56"/>
      <c r="Q285" s="56"/>
      <c r="R285" s="56"/>
      <c r="S285" s="56"/>
      <c r="T285" s="56" t="s">
        <v>3068</v>
      </c>
      <c r="U285" s="56" t="s">
        <v>3069</v>
      </c>
      <c r="V285" s="56" t="s">
        <v>96</v>
      </c>
      <c r="W285" s="56" t="s">
        <v>81</v>
      </c>
      <c r="X285" s="56" t="s">
        <v>3058</v>
      </c>
      <c r="Y285" s="56" t="s">
        <v>3059</v>
      </c>
      <c r="Z285" s="56" t="s">
        <v>56488</v>
      </c>
      <c r="AA285" s="56" t="s">
        <v>3060</v>
      </c>
      <c r="AB285" s="56" t="s">
        <v>3070</v>
      </c>
      <c r="AC285" s="56" t="s">
        <v>87</v>
      </c>
      <c r="AD285" s="90" t="str">
        <f t="shared" si="9"/>
        <v>NA</v>
      </c>
      <c r="AE285" s="90"/>
      <c r="AF285" s="90"/>
      <c r="AG285" s="90"/>
    </row>
    <row r="286" spans="1:33">
      <c r="A286" s="56" t="s">
        <v>3071</v>
      </c>
      <c r="B286" s="56" t="s">
        <v>3072</v>
      </c>
      <c r="C286" s="56" t="s">
        <v>3073</v>
      </c>
      <c r="D286" s="56" t="s">
        <v>429</v>
      </c>
      <c r="E286" s="56" t="s">
        <v>3074</v>
      </c>
      <c r="F286" s="56" t="s">
        <v>22</v>
      </c>
      <c r="G286" s="56"/>
      <c r="H286" s="56" t="s">
        <v>3075</v>
      </c>
      <c r="I286" s="56" t="s">
        <v>3076</v>
      </c>
      <c r="J286" s="56" t="s">
        <v>3071</v>
      </c>
      <c r="K286" s="56" t="s">
        <v>87</v>
      </c>
      <c r="L286" s="90" t="str">
        <f t="shared" si="8"/>
        <v>NA</v>
      </c>
      <c r="M286" s="90"/>
      <c r="O286" s="91"/>
      <c r="P286" s="56"/>
      <c r="Q286" s="56"/>
      <c r="R286" s="56"/>
      <c r="S286" s="56"/>
      <c r="T286" s="56" t="s">
        <v>56502</v>
      </c>
      <c r="U286" s="56" t="s">
        <v>3077</v>
      </c>
      <c r="V286" s="56" t="s">
        <v>96</v>
      </c>
      <c r="W286" s="56" t="s">
        <v>81</v>
      </c>
      <c r="X286" s="56" t="s">
        <v>3078</v>
      </c>
      <c r="Y286" s="56" t="s">
        <v>2993</v>
      </c>
      <c r="Z286" s="56" t="s">
        <v>2912</v>
      </c>
      <c r="AA286" s="56" t="s">
        <v>3079</v>
      </c>
      <c r="AB286" s="56" t="s">
        <v>3080</v>
      </c>
      <c r="AC286" s="56" t="s">
        <v>87</v>
      </c>
      <c r="AD286" s="90" t="str">
        <f t="shared" si="9"/>
        <v>NA</v>
      </c>
      <c r="AE286" s="90"/>
      <c r="AF286" s="90"/>
      <c r="AG286" s="90"/>
    </row>
    <row r="287" spans="1:33">
      <c r="A287" s="56" t="s">
        <v>3081</v>
      </c>
      <c r="B287" s="56" t="s">
        <v>3082</v>
      </c>
      <c r="C287" s="56" t="s">
        <v>3083</v>
      </c>
      <c r="D287" s="56" t="s">
        <v>429</v>
      </c>
      <c r="E287" s="56" t="s">
        <v>3084</v>
      </c>
      <c r="F287" s="56" t="s">
        <v>22</v>
      </c>
      <c r="G287" s="56"/>
      <c r="H287" s="56" t="s">
        <v>3085</v>
      </c>
      <c r="I287" s="56" t="s">
        <v>3086</v>
      </c>
      <c r="J287" s="56" t="s">
        <v>3087</v>
      </c>
      <c r="K287" s="56" t="s">
        <v>87</v>
      </c>
      <c r="L287" s="90" t="str">
        <f t="shared" si="8"/>
        <v>NA</v>
      </c>
      <c r="M287" s="90"/>
      <c r="O287" s="91"/>
      <c r="P287" s="56"/>
      <c r="Q287" s="56"/>
      <c r="R287" s="56"/>
      <c r="S287" s="56"/>
      <c r="T287" s="56" t="s">
        <v>3088</v>
      </c>
      <c r="U287" s="56" t="s">
        <v>3089</v>
      </c>
      <c r="V287" s="56" t="s">
        <v>96</v>
      </c>
      <c r="W287" s="56" t="s">
        <v>81</v>
      </c>
      <c r="X287" s="56" t="s">
        <v>3078</v>
      </c>
      <c r="Y287" s="56" t="s">
        <v>3090</v>
      </c>
      <c r="Z287" s="56" t="s">
        <v>2912</v>
      </c>
      <c r="AA287" s="56" t="s">
        <v>3079</v>
      </c>
      <c r="AB287" s="56" t="s">
        <v>3091</v>
      </c>
      <c r="AC287" s="56" t="s">
        <v>87</v>
      </c>
      <c r="AD287" s="90" t="str">
        <f t="shared" si="9"/>
        <v>NA</v>
      </c>
      <c r="AE287" s="90"/>
      <c r="AF287" s="90"/>
      <c r="AG287" s="90"/>
    </row>
    <row r="288" spans="1:33">
      <c r="A288" s="56" t="s">
        <v>3092</v>
      </c>
      <c r="B288" s="56" t="s">
        <v>3093</v>
      </c>
      <c r="C288" s="56" t="s">
        <v>3094</v>
      </c>
      <c r="D288" s="56" t="s">
        <v>429</v>
      </c>
      <c r="E288" s="56" t="s">
        <v>3095</v>
      </c>
      <c r="F288" s="56" t="s">
        <v>22</v>
      </c>
      <c r="G288" s="56"/>
      <c r="H288" s="56" t="s">
        <v>3096</v>
      </c>
      <c r="I288" s="56" t="s">
        <v>3097</v>
      </c>
      <c r="J288" s="56" t="s">
        <v>3098</v>
      </c>
      <c r="K288" s="56" t="s">
        <v>87</v>
      </c>
      <c r="L288" s="90" t="str">
        <f t="shared" si="8"/>
        <v>NA</v>
      </c>
      <c r="M288" s="90"/>
      <c r="O288" s="91"/>
      <c r="P288" s="56"/>
      <c r="Q288" s="56"/>
      <c r="R288" s="56"/>
      <c r="S288" s="56"/>
      <c r="T288" s="56" t="s">
        <v>3099</v>
      </c>
      <c r="U288" s="56" t="s">
        <v>3100</v>
      </c>
      <c r="V288" s="56" t="s">
        <v>96</v>
      </c>
      <c r="W288" s="56" t="s">
        <v>81</v>
      </c>
      <c r="X288" s="56" t="s">
        <v>3101</v>
      </c>
      <c r="Y288" s="56" t="s">
        <v>3102</v>
      </c>
      <c r="Z288" s="56" t="s">
        <v>2912</v>
      </c>
      <c r="AA288" s="56" t="s">
        <v>3103</v>
      </c>
      <c r="AB288" s="56" t="s">
        <v>3104</v>
      </c>
      <c r="AC288" s="56" t="s">
        <v>87</v>
      </c>
      <c r="AD288" s="90" t="str">
        <f t="shared" si="9"/>
        <v>NA</v>
      </c>
      <c r="AE288" s="90"/>
      <c r="AF288" s="90"/>
      <c r="AG288" s="90"/>
    </row>
    <row r="289" spans="1:33">
      <c r="A289" s="56" t="s">
        <v>3105</v>
      </c>
      <c r="B289" s="56" t="s">
        <v>3106</v>
      </c>
      <c r="C289" s="56" t="s">
        <v>3107</v>
      </c>
      <c r="D289" s="56" t="s">
        <v>429</v>
      </c>
      <c r="E289" s="56" t="s">
        <v>1072</v>
      </c>
      <c r="F289" s="56" t="s">
        <v>22</v>
      </c>
      <c r="G289" s="56"/>
      <c r="H289" s="56" t="s">
        <v>3108</v>
      </c>
      <c r="I289" s="56" t="s">
        <v>3109</v>
      </c>
      <c r="J289" s="56" t="s">
        <v>3110</v>
      </c>
      <c r="K289" s="56" t="s">
        <v>87</v>
      </c>
      <c r="L289" s="90" t="str">
        <f t="shared" si="8"/>
        <v>NA</v>
      </c>
      <c r="M289" s="90"/>
      <c r="O289" s="91"/>
      <c r="P289" s="56"/>
      <c r="Q289" s="56"/>
      <c r="R289" s="56"/>
      <c r="S289" s="56"/>
      <c r="T289" s="56" t="s">
        <v>3111</v>
      </c>
      <c r="U289" s="56" t="s">
        <v>3112</v>
      </c>
      <c r="V289" s="56" t="s">
        <v>96</v>
      </c>
      <c r="W289" s="56" t="s">
        <v>81</v>
      </c>
      <c r="X289" s="56" t="s">
        <v>3113</v>
      </c>
      <c r="Y289" s="56" t="s">
        <v>3114</v>
      </c>
      <c r="Z289" s="56" t="s">
        <v>2947</v>
      </c>
      <c r="AA289" s="56" t="s">
        <v>3115</v>
      </c>
      <c r="AB289" s="56" t="s">
        <v>3116</v>
      </c>
      <c r="AC289" s="56" t="s">
        <v>87</v>
      </c>
      <c r="AD289" s="90" t="str">
        <f t="shared" si="9"/>
        <v>NA</v>
      </c>
      <c r="AE289" s="90"/>
      <c r="AF289" s="90"/>
      <c r="AG289" s="90"/>
    </row>
    <row r="290" spans="1:33">
      <c r="A290" s="56" t="s">
        <v>3117</v>
      </c>
      <c r="B290" s="56" t="s">
        <v>3118</v>
      </c>
      <c r="C290" s="56" t="s">
        <v>3119</v>
      </c>
      <c r="D290" s="56" t="s">
        <v>429</v>
      </c>
      <c r="E290" s="56" t="s">
        <v>3120</v>
      </c>
      <c r="F290" s="56" t="s">
        <v>22</v>
      </c>
      <c r="G290" s="56"/>
      <c r="H290" s="56" t="s">
        <v>3121</v>
      </c>
      <c r="I290" s="56" t="s">
        <v>3122</v>
      </c>
      <c r="J290" s="56" t="s">
        <v>3123</v>
      </c>
      <c r="K290" s="56" t="s">
        <v>87</v>
      </c>
      <c r="L290" s="90" t="str">
        <f t="shared" si="8"/>
        <v>NA</v>
      </c>
      <c r="M290" s="90"/>
      <c r="O290" s="91"/>
      <c r="P290" s="56"/>
      <c r="Q290" s="56"/>
      <c r="R290" s="56"/>
      <c r="S290" s="56"/>
      <c r="T290" s="56" t="s">
        <v>3124</v>
      </c>
      <c r="U290" s="56" t="s">
        <v>3125</v>
      </c>
      <c r="V290" s="56" t="s">
        <v>381</v>
      </c>
      <c r="W290" s="56" t="s">
        <v>81</v>
      </c>
      <c r="X290" s="56" t="s">
        <v>3126</v>
      </c>
      <c r="Y290" s="56"/>
      <c r="Z290" s="56" t="s">
        <v>3127</v>
      </c>
      <c r="AA290" s="56" t="s">
        <v>3128</v>
      </c>
      <c r="AB290" s="56" t="s">
        <v>3129</v>
      </c>
      <c r="AC290" s="56" t="s">
        <v>87</v>
      </c>
      <c r="AD290" s="90" t="str">
        <f t="shared" si="9"/>
        <v>NA</v>
      </c>
      <c r="AE290" s="90"/>
      <c r="AF290" s="90"/>
      <c r="AG290" s="90"/>
    </row>
    <row r="291" spans="1:33">
      <c r="A291" s="56" t="s">
        <v>3130</v>
      </c>
      <c r="B291" s="56" t="s">
        <v>3131</v>
      </c>
      <c r="C291" s="56" t="s">
        <v>3132</v>
      </c>
      <c r="D291" s="56" t="s">
        <v>429</v>
      </c>
      <c r="E291" s="56" t="s">
        <v>1154</v>
      </c>
      <c r="F291" s="56" t="s">
        <v>22</v>
      </c>
      <c r="G291" s="56"/>
      <c r="H291" s="56" t="s">
        <v>3133</v>
      </c>
      <c r="I291" s="56" t="s">
        <v>3134</v>
      </c>
      <c r="J291" s="56" t="s">
        <v>3135</v>
      </c>
      <c r="K291" s="56" t="s">
        <v>87</v>
      </c>
      <c r="L291" s="90" t="str">
        <f t="shared" si="8"/>
        <v>NA</v>
      </c>
      <c r="M291" s="90"/>
      <c r="O291" s="91"/>
      <c r="P291" s="56"/>
      <c r="Q291" s="56"/>
      <c r="R291" s="56"/>
      <c r="S291" s="56"/>
      <c r="T291" s="56" t="s">
        <v>3136</v>
      </c>
      <c r="U291" s="56" t="s">
        <v>3137</v>
      </c>
      <c r="V291" s="56" t="s">
        <v>381</v>
      </c>
      <c r="W291" s="56" t="s">
        <v>81</v>
      </c>
      <c r="X291" s="56" t="s">
        <v>3138</v>
      </c>
      <c r="Y291" s="56"/>
      <c r="Z291" s="56" t="s">
        <v>3139</v>
      </c>
      <c r="AA291" s="56" t="s">
        <v>3140</v>
      </c>
      <c r="AB291" s="56"/>
      <c r="AC291" s="56" t="s">
        <v>87</v>
      </c>
      <c r="AD291" s="90" t="str">
        <f t="shared" si="9"/>
        <v>NA</v>
      </c>
      <c r="AE291" s="90"/>
      <c r="AF291" s="90"/>
      <c r="AG291" s="90"/>
    </row>
    <row r="292" spans="1:33">
      <c r="A292" s="56" t="s">
        <v>3141</v>
      </c>
      <c r="B292" s="56" t="s">
        <v>3142</v>
      </c>
      <c r="C292" s="56" t="s">
        <v>3143</v>
      </c>
      <c r="D292" s="56" t="s">
        <v>429</v>
      </c>
      <c r="E292" s="56" t="s">
        <v>1167</v>
      </c>
      <c r="F292" s="56" t="s">
        <v>22</v>
      </c>
      <c r="G292" s="56"/>
      <c r="H292" s="56" t="s">
        <v>3144</v>
      </c>
      <c r="I292" s="56" t="s">
        <v>3145</v>
      </c>
      <c r="J292" s="56" t="s">
        <v>3146</v>
      </c>
      <c r="K292" s="56" t="s">
        <v>87</v>
      </c>
      <c r="L292" s="90" t="str">
        <f t="shared" si="8"/>
        <v>NA</v>
      </c>
      <c r="M292" s="90"/>
      <c r="O292" s="91"/>
      <c r="P292" s="56"/>
      <c r="Q292" s="56"/>
      <c r="R292" s="56"/>
      <c r="S292" s="56"/>
      <c r="T292" s="56" t="s">
        <v>3147</v>
      </c>
      <c r="U292" s="56" t="s">
        <v>3148</v>
      </c>
      <c r="V292" s="56" t="s">
        <v>381</v>
      </c>
      <c r="W292" s="56" t="s">
        <v>81</v>
      </c>
      <c r="X292" s="56" t="s">
        <v>3149</v>
      </c>
      <c r="Y292" s="56"/>
      <c r="Z292" s="56" t="s">
        <v>3150</v>
      </c>
      <c r="AA292" s="56" t="s">
        <v>3151</v>
      </c>
      <c r="AB292" s="56" t="s">
        <v>3152</v>
      </c>
      <c r="AC292" s="56" t="s">
        <v>87</v>
      </c>
      <c r="AD292" s="90" t="str">
        <f t="shared" si="9"/>
        <v>NA</v>
      </c>
      <c r="AE292" s="90"/>
      <c r="AF292" s="90"/>
      <c r="AG292" s="90"/>
    </row>
    <row r="293" spans="1:33">
      <c r="A293" s="56" t="s">
        <v>3153</v>
      </c>
      <c r="B293" s="56" t="s">
        <v>3154</v>
      </c>
      <c r="C293" s="56" t="s">
        <v>3155</v>
      </c>
      <c r="D293" s="56" t="s">
        <v>429</v>
      </c>
      <c r="E293" s="56" t="s">
        <v>3156</v>
      </c>
      <c r="F293" s="56" t="s">
        <v>22</v>
      </c>
      <c r="G293" s="56"/>
      <c r="H293" s="56" t="s">
        <v>3157</v>
      </c>
      <c r="I293" s="56" t="s">
        <v>3158</v>
      </c>
      <c r="J293" s="56" t="s">
        <v>3159</v>
      </c>
      <c r="K293" s="56" t="s">
        <v>87</v>
      </c>
      <c r="L293" s="90" t="str">
        <f t="shared" si="8"/>
        <v>NA</v>
      </c>
      <c r="M293" s="90"/>
      <c r="O293" s="91"/>
      <c r="P293" s="56"/>
      <c r="Q293" s="56"/>
      <c r="R293" s="56"/>
      <c r="S293" s="56"/>
      <c r="T293" s="56" t="s">
        <v>3160</v>
      </c>
      <c r="U293" s="56" t="s">
        <v>3161</v>
      </c>
      <c r="V293" s="56" t="s">
        <v>381</v>
      </c>
      <c r="W293" s="56" t="s">
        <v>81</v>
      </c>
      <c r="X293" s="56" t="s">
        <v>3149</v>
      </c>
      <c r="Y293" s="56"/>
      <c r="Z293" s="56" t="s">
        <v>3150</v>
      </c>
      <c r="AA293" s="56" t="s">
        <v>3151</v>
      </c>
      <c r="AB293" s="56"/>
      <c r="AC293" s="56" t="s">
        <v>87</v>
      </c>
      <c r="AD293" s="90" t="str">
        <f t="shared" si="9"/>
        <v>NA</v>
      </c>
      <c r="AE293" s="90"/>
      <c r="AF293" s="90"/>
      <c r="AG293" s="90"/>
    </row>
    <row r="294" spans="1:33">
      <c r="A294" s="56" t="s">
        <v>3162</v>
      </c>
      <c r="B294" s="56" t="s">
        <v>3163</v>
      </c>
      <c r="C294" s="56" t="s">
        <v>3164</v>
      </c>
      <c r="D294" s="56" t="s">
        <v>429</v>
      </c>
      <c r="E294" s="56" t="s">
        <v>3165</v>
      </c>
      <c r="F294" s="56" t="s">
        <v>22</v>
      </c>
      <c r="G294" s="56"/>
      <c r="H294" s="56" t="s">
        <v>3166</v>
      </c>
      <c r="I294" s="56" t="s">
        <v>3167</v>
      </c>
      <c r="J294" s="56" t="s">
        <v>3168</v>
      </c>
      <c r="K294" s="56" t="s">
        <v>87</v>
      </c>
      <c r="L294" s="90" t="str">
        <f t="shared" si="8"/>
        <v>NA</v>
      </c>
      <c r="M294" s="90"/>
      <c r="O294" s="91"/>
      <c r="P294" s="56"/>
      <c r="Q294" s="56"/>
      <c r="R294" s="56"/>
      <c r="S294" s="56"/>
      <c r="T294" s="56" t="s">
        <v>3169</v>
      </c>
      <c r="U294" s="56" t="s">
        <v>3170</v>
      </c>
      <c r="V294" s="56" t="s">
        <v>381</v>
      </c>
      <c r="W294" s="56" t="s">
        <v>81</v>
      </c>
      <c r="X294" s="56" t="s">
        <v>382</v>
      </c>
      <c r="Y294" s="56"/>
      <c r="Z294" s="56" t="s">
        <v>383</v>
      </c>
      <c r="AA294" s="56" t="s">
        <v>384</v>
      </c>
      <c r="AB294" s="56"/>
      <c r="AC294" s="56" t="s">
        <v>87</v>
      </c>
      <c r="AD294" s="90" t="str">
        <f t="shared" si="9"/>
        <v>NA</v>
      </c>
      <c r="AE294" s="90"/>
      <c r="AF294" s="90"/>
      <c r="AG294" s="90"/>
    </row>
    <row r="295" spans="1:33">
      <c r="A295" s="56" t="s">
        <v>3171</v>
      </c>
      <c r="B295" s="56" t="s">
        <v>3172</v>
      </c>
      <c r="C295" s="56" t="s">
        <v>3173</v>
      </c>
      <c r="D295" s="56" t="s">
        <v>429</v>
      </c>
      <c r="E295" s="56" t="s">
        <v>3174</v>
      </c>
      <c r="F295" s="56" t="s">
        <v>22</v>
      </c>
      <c r="G295" s="56"/>
      <c r="H295" s="56" t="s">
        <v>3175</v>
      </c>
      <c r="I295" s="56" t="s">
        <v>3176</v>
      </c>
      <c r="J295" s="56" t="s">
        <v>3171</v>
      </c>
      <c r="K295" s="56" t="s">
        <v>87</v>
      </c>
      <c r="L295" s="90" t="str">
        <f t="shared" si="8"/>
        <v>NA</v>
      </c>
      <c r="M295" s="90"/>
      <c r="O295" s="91"/>
      <c r="P295" s="56"/>
      <c r="Q295" s="56"/>
      <c r="R295" s="56"/>
      <c r="S295" s="56"/>
      <c r="T295" s="56" t="s">
        <v>3177</v>
      </c>
      <c r="U295" s="56" t="s">
        <v>3178</v>
      </c>
      <c r="V295" s="56" t="s">
        <v>381</v>
      </c>
      <c r="W295" s="56" t="s">
        <v>81</v>
      </c>
      <c r="X295" s="56" t="s">
        <v>382</v>
      </c>
      <c r="Y295" s="56"/>
      <c r="Z295" s="56" t="s">
        <v>383</v>
      </c>
      <c r="AA295" s="56" t="s">
        <v>384</v>
      </c>
      <c r="AB295" s="56" t="s">
        <v>3179</v>
      </c>
      <c r="AC295" s="56" t="s">
        <v>87</v>
      </c>
      <c r="AD295" s="90" t="str">
        <f t="shared" si="9"/>
        <v>NA</v>
      </c>
      <c r="AE295" s="90"/>
      <c r="AF295" s="90"/>
      <c r="AG295" s="90"/>
    </row>
    <row r="296" spans="1:33">
      <c r="A296" s="56" t="s">
        <v>3180</v>
      </c>
      <c r="B296" s="56" t="s">
        <v>3181</v>
      </c>
      <c r="C296" s="56" t="s">
        <v>3182</v>
      </c>
      <c r="D296" s="56" t="s">
        <v>429</v>
      </c>
      <c r="E296" s="56" t="s">
        <v>3183</v>
      </c>
      <c r="F296" s="56" t="s">
        <v>22</v>
      </c>
      <c r="G296" s="56"/>
      <c r="H296" s="56" t="s">
        <v>3184</v>
      </c>
      <c r="I296" s="56" t="s">
        <v>3185</v>
      </c>
      <c r="J296" s="56"/>
      <c r="K296" s="56" t="s">
        <v>87</v>
      </c>
      <c r="L296" s="90" t="str">
        <f t="shared" si="8"/>
        <v>NA</v>
      </c>
      <c r="M296" s="90"/>
      <c r="O296" s="91"/>
      <c r="P296" s="56"/>
      <c r="Q296" s="56"/>
      <c r="R296" s="56"/>
      <c r="S296" s="56"/>
      <c r="T296" s="56" t="s">
        <v>3186</v>
      </c>
      <c r="U296" s="56" t="s">
        <v>3187</v>
      </c>
      <c r="V296" s="56" t="s">
        <v>216</v>
      </c>
      <c r="W296" s="56" t="s">
        <v>81</v>
      </c>
      <c r="X296" s="56" t="s">
        <v>217</v>
      </c>
      <c r="Y296" s="56"/>
      <c r="Z296" s="56" t="s">
        <v>218</v>
      </c>
      <c r="AA296" s="56" t="s">
        <v>219</v>
      </c>
      <c r="AB296" s="56"/>
      <c r="AC296" s="56" t="s">
        <v>87</v>
      </c>
      <c r="AD296" s="90" t="str">
        <f t="shared" si="9"/>
        <v>NA</v>
      </c>
      <c r="AE296" s="90"/>
      <c r="AF296" s="90"/>
      <c r="AG296" s="90"/>
    </row>
    <row r="297" spans="1:33">
      <c r="A297" s="56" t="s">
        <v>3188</v>
      </c>
      <c r="B297" s="56" t="s">
        <v>3189</v>
      </c>
      <c r="C297" s="56" t="s">
        <v>3190</v>
      </c>
      <c r="D297" s="56" t="s">
        <v>429</v>
      </c>
      <c r="E297" s="56" t="s">
        <v>3191</v>
      </c>
      <c r="F297" s="56" t="s">
        <v>22</v>
      </c>
      <c r="G297" s="56"/>
      <c r="H297" s="56" t="s">
        <v>3192</v>
      </c>
      <c r="I297" s="56" t="s">
        <v>3193</v>
      </c>
      <c r="J297" s="56" t="s">
        <v>3194</v>
      </c>
      <c r="K297" s="56" t="s">
        <v>87</v>
      </c>
      <c r="L297" s="90" t="str">
        <f t="shared" si="8"/>
        <v>NA</v>
      </c>
      <c r="M297" s="90"/>
      <c r="O297" s="91"/>
      <c r="P297" s="56"/>
      <c r="Q297" s="56"/>
      <c r="R297" s="56"/>
      <c r="S297" s="56"/>
      <c r="T297" s="56" t="s">
        <v>3195</v>
      </c>
      <c r="U297" s="56" t="s">
        <v>3196</v>
      </c>
      <c r="V297" s="56" t="s">
        <v>216</v>
      </c>
      <c r="W297" s="56" t="s">
        <v>81</v>
      </c>
      <c r="X297" s="56" t="s">
        <v>217</v>
      </c>
      <c r="Y297" s="56"/>
      <c r="Z297" s="56" t="s">
        <v>218</v>
      </c>
      <c r="AA297" s="56" t="s">
        <v>219</v>
      </c>
      <c r="AB297" s="56"/>
      <c r="AC297" s="56" t="s">
        <v>87</v>
      </c>
      <c r="AD297" s="90" t="str">
        <f t="shared" si="9"/>
        <v>NA</v>
      </c>
      <c r="AE297" s="90"/>
      <c r="AF297" s="90"/>
      <c r="AG297" s="90"/>
    </row>
    <row r="298" spans="1:33">
      <c r="A298" s="56" t="s">
        <v>3197</v>
      </c>
      <c r="B298" s="56" t="s">
        <v>3198</v>
      </c>
      <c r="C298" s="56" t="s">
        <v>3199</v>
      </c>
      <c r="D298" s="56" t="s">
        <v>429</v>
      </c>
      <c r="E298" s="56" t="s">
        <v>3200</v>
      </c>
      <c r="F298" s="56" t="s">
        <v>22</v>
      </c>
      <c r="G298" s="56"/>
      <c r="H298" s="56" t="s">
        <v>3201</v>
      </c>
      <c r="I298" s="56" t="s">
        <v>3202</v>
      </c>
      <c r="J298" s="56" t="s">
        <v>3203</v>
      </c>
      <c r="K298" s="56" t="s">
        <v>87</v>
      </c>
      <c r="L298" s="90" t="str">
        <f t="shared" si="8"/>
        <v>NA</v>
      </c>
      <c r="M298" s="90"/>
      <c r="O298" s="91"/>
      <c r="P298" s="56"/>
      <c r="Q298" s="56"/>
      <c r="R298" s="56"/>
      <c r="S298" s="56"/>
      <c r="T298" s="56" t="s">
        <v>3204</v>
      </c>
      <c r="U298" s="56" t="s">
        <v>3205</v>
      </c>
      <c r="V298" s="56" t="s">
        <v>216</v>
      </c>
      <c r="W298" s="56" t="s">
        <v>81</v>
      </c>
      <c r="X298" s="56" t="s">
        <v>217</v>
      </c>
      <c r="Y298" s="56"/>
      <c r="Z298" s="56" t="s">
        <v>218</v>
      </c>
      <c r="AA298" s="56" t="s">
        <v>219</v>
      </c>
      <c r="AB298" s="56"/>
      <c r="AC298" s="56" t="s">
        <v>87</v>
      </c>
      <c r="AD298" s="90" t="str">
        <f t="shared" si="9"/>
        <v>NA</v>
      </c>
      <c r="AE298" s="90"/>
      <c r="AF298" s="90"/>
      <c r="AG298" s="90"/>
    </row>
    <row r="299" spans="1:33">
      <c r="A299" s="56" t="s">
        <v>3206</v>
      </c>
      <c r="B299" s="56" t="s">
        <v>3207</v>
      </c>
      <c r="C299" s="56" t="s">
        <v>3208</v>
      </c>
      <c r="D299" s="56" t="s">
        <v>429</v>
      </c>
      <c r="E299" s="56" t="s">
        <v>3209</v>
      </c>
      <c r="F299" s="56" t="s">
        <v>22</v>
      </c>
      <c r="G299" s="56"/>
      <c r="H299" s="56" t="s">
        <v>3210</v>
      </c>
      <c r="I299" s="56" t="s">
        <v>3211</v>
      </c>
      <c r="J299" s="56"/>
      <c r="K299" s="56" t="s">
        <v>87</v>
      </c>
      <c r="L299" s="90" t="str">
        <f t="shared" si="8"/>
        <v>NA</v>
      </c>
      <c r="M299" s="90"/>
      <c r="O299" s="91"/>
      <c r="P299" s="56"/>
      <c r="Q299" s="56"/>
      <c r="R299" s="56"/>
      <c r="S299" s="56"/>
      <c r="T299" s="56" t="s">
        <v>3212</v>
      </c>
      <c r="U299" s="56" t="s">
        <v>3213</v>
      </c>
      <c r="V299" s="56" t="s">
        <v>216</v>
      </c>
      <c r="W299" s="56" t="s">
        <v>81</v>
      </c>
      <c r="X299" s="56" t="s">
        <v>217</v>
      </c>
      <c r="Y299" s="56"/>
      <c r="Z299" s="56" t="s">
        <v>218</v>
      </c>
      <c r="AA299" s="56" t="s">
        <v>219</v>
      </c>
      <c r="AB299" s="56"/>
      <c r="AC299" s="56" t="s">
        <v>87</v>
      </c>
      <c r="AD299" s="90" t="str">
        <f t="shared" si="9"/>
        <v>NA</v>
      </c>
      <c r="AE299" s="90"/>
      <c r="AF299" s="90"/>
      <c r="AG299" s="90"/>
    </row>
    <row r="300" spans="1:33">
      <c r="A300" s="56" t="s">
        <v>3214</v>
      </c>
      <c r="B300" s="56" t="s">
        <v>3215</v>
      </c>
      <c r="C300" s="56" t="s">
        <v>3216</v>
      </c>
      <c r="D300" s="56" t="s">
        <v>429</v>
      </c>
      <c r="E300" s="56" t="s">
        <v>3217</v>
      </c>
      <c r="F300" s="56" t="s">
        <v>22</v>
      </c>
      <c r="G300" s="56"/>
      <c r="H300" s="56" t="s">
        <v>3218</v>
      </c>
      <c r="I300" s="56" t="s">
        <v>3219</v>
      </c>
      <c r="J300" s="56" t="s">
        <v>3220</v>
      </c>
      <c r="K300" s="56" t="s">
        <v>87</v>
      </c>
      <c r="L300" s="90" t="str">
        <f t="shared" si="8"/>
        <v>NA</v>
      </c>
      <c r="M300" s="90"/>
      <c r="O300" s="91"/>
      <c r="P300" s="56"/>
      <c r="Q300" s="56"/>
      <c r="R300" s="56"/>
      <c r="S300" s="56"/>
      <c r="T300" s="56" t="s">
        <v>3221</v>
      </c>
      <c r="U300" s="56" t="s">
        <v>3222</v>
      </c>
      <c r="V300" s="56" t="s">
        <v>216</v>
      </c>
      <c r="W300" s="56" t="s">
        <v>81</v>
      </c>
      <c r="X300" s="56" t="s">
        <v>217</v>
      </c>
      <c r="Y300" s="56"/>
      <c r="Z300" s="56" t="s">
        <v>218</v>
      </c>
      <c r="AA300" s="56" t="s">
        <v>219</v>
      </c>
      <c r="AB300" s="56"/>
      <c r="AC300" s="56" t="s">
        <v>87</v>
      </c>
      <c r="AD300" s="90" t="str">
        <f t="shared" si="9"/>
        <v>NA</v>
      </c>
      <c r="AE300" s="90"/>
      <c r="AF300" s="90"/>
      <c r="AG300" s="90"/>
    </row>
    <row r="301" spans="1:33">
      <c r="A301" s="56" t="s">
        <v>3223</v>
      </c>
      <c r="B301" s="56" t="s">
        <v>3224</v>
      </c>
      <c r="C301" s="56" t="s">
        <v>3225</v>
      </c>
      <c r="D301" s="56" t="s">
        <v>429</v>
      </c>
      <c r="E301" s="56" t="s">
        <v>3226</v>
      </c>
      <c r="F301" s="56" t="s">
        <v>22</v>
      </c>
      <c r="G301" s="56"/>
      <c r="H301" s="56" t="s">
        <v>3227</v>
      </c>
      <c r="I301" s="56" t="s">
        <v>3228</v>
      </c>
      <c r="J301" s="56"/>
      <c r="K301" s="56" t="s">
        <v>87</v>
      </c>
      <c r="L301" s="90" t="str">
        <f t="shared" si="8"/>
        <v>NA</v>
      </c>
      <c r="M301" s="90"/>
      <c r="O301" s="91"/>
      <c r="P301" s="56"/>
      <c r="Q301" s="56"/>
      <c r="R301" s="56"/>
      <c r="S301" s="56"/>
      <c r="T301" s="56" t="s">
        <v>3229</v>
      </c>
      <c r="U301" s="56" t="s">
        <v>3230</v>
      </c>
      <c r="V301" s="56" t="s">
        <v>96</v>
      </c>
      <c r="W301" s="56" t="s">
        <v>81</v>
      </c>
      <c r="X301" s="56" t="s">
        <v>3231</v>
      </c>
      <c r="Y301" s="56" t="s">
        <v>3232</v>
      </c>
      <c r="Z301" s="56" t="s">
        <v>56489</v>
      </c>
      <c r="AA301" s="56" t="s">
        <v>3233</v>
      </c>
      <c r="AB301" s="56" t="s">
        <v>3229</v>
      </c>
      <c r="AC301" s="56" t="s">
        <v>87</v>
      </c>
      <c r="AD301" s="90" t="str">
        <f t="shared" si="9"/>
        <v>NA</v>
      </c>
      <c r="AE301" s="90"/>
      <c r="AF301" s="90"/>
      <c r="AG301" s="90"/>
    </row>
    <row r="302" spans="1:33">
      <c r="A302" s="56" t="s">
        <v>3234</v>
      </c>
      <c r="B302" s="56" t="s">
        <v>3235</v>
      </c>
      <c r="C302" s="56" t="s">
        <v>3236</v>
      </c>
      <c r="D302" s="56" t="s">
        <v>429</v>
      </c>
      <c r="E302" s="56" t="s">
        <v>3237</v>
      </c>
      <c r="F302" s="56" t="s">
        <v>22</v>
      </c>
      <c r="G302" s="56"/>
      <c r="H302" s="56" t="s">
        <v>3238</v>
      </c>
      <c r="I302" s="56" t="s">
        <v>3239</v>
      </c>
      <c r="J302" s="56"/>
      <c r="K302" s="56" t="s">
        <v>87</v>
      </c>
      <c r="L302" s="90" t="str">
        <f t="shared" si="8"/>
        <v>NA</v>
      </c>
      <c r="M302" s="90"/>
      <c r="O302" s="91"/>
      <c r="P302" s="56"/>
      <c r="Q302" s="56"/>
      <c r="R302" s="56"/>
      <c r="S302" s="56"/>
      <c r="T302" s="56" t="s">
        <v>3240</v>
      </c>
      <c r="U302" s="56" t="s">
        <v>3241</v>
      </c>
      <c r="V302" s="56" t="s">
        <v>421</v>
      </c>
      <c r="W302" s="56" t="s">
        <v>81</v>
      </c>
      <c r="X302" s="56" t="s">
        <v>3231</v>
      </c>
      <c r="Y302" s="56" t="s">
        <v>3242</v>
      </c>
      <c r="Z302" s="56" t="s">
        <v>3243</v>
      </c>
      <c r="AA302" s="56" t="s">
        <v>3233</v>
      </c>
      <c r="AB302" s="56" t="s">
        <v>3240</v>
      </c>
      <c r="AC302" s="56" t="s">
        <v>87</v>
      </c>
      <c r="AD302" s="90" t="str">
        <f t="shared" si="9"/>
        <v>NA</v>
      </c>
      <c r="AE302" s="90"/>
      <c r="AF302" s="90"/>
      <c r="AG302" s="90"/>
    </row>
    <row r="303" spans="1:33">
      <c r="A303" s="56" t="s">
        <v>3244</v>
      </c>
      <c r="B303" s="56" t="s">
        <v>3245</v>
      </c>
      <c r="C303" s="56" t="s">
        <v>3246</v>
      </c>
      <c r="D303" s="56" t="s">
        <v>429</v>
      </c>
      <c r="E303" s="56" t="s">
        <v>3247</v>
      </c>
      <c r="F303" s="56" t="s">
        <v>22</v>
      </c>
      <c r="G303" s="56"/>
      <c r="H303" s="56" t="s">
        <v>3248</v>
      </c>
      <c r="I303" s="56" t="s">
        <v>3249</v>
      </c>
      <c r="J303" s="56" t="s">
        <v>3250</v>
      </c>
      <c r="K303" s="56" t="s">
        <v>87</v>
      </c>
      <c r="L303" s="90" t="str">
        <f t="shared" si="8"/>
        <v>NA</v>
      </c>
      <c r="M303" s="90"/>
      <c r="O303" s="91"/>
      <c r="P303" s="56"/>
      <c r="Q303" s="56"/>
      <c r="R303" s="56"/>
      <c r="S303" s="56"/>
      <c r="T303" s="56" t="s">
        <v>3251</v>
      </c>
      <c r="U303" s="56" t="s">
        <v>3252</v>
      </c>
      <c r="V303" s="56" t="s">
        <v>124</v>
      </c>
      <c r="W303" s="56" t="s">
        <v>81</v>
      </c>
      <c r="X303" s="56" t="s">
        <v>3253</v>
      </c>
      <c r="Y303" s="56"/>
      <c r="Z303" s="56" t="s">
        <v>3254</v>
      </c>
      <c r="AA303" s="56" t="s">
        <v>3255</v>
      </c>
      <c r="AB303" s="56" t="s">
        <v>3251</v>
      </c>
      <c r="AC303" s="56" t="s">
        <v>87</v>
      </c>
      <c r="AD303" s="90" t="str">
        <f t="shared" si="9"/>
        <v>NA</v>
      </c>
      <c r="AE303" s="90"/>
      <c r="AF303" s="90"/>
      <c r="AG303" s="90"/>
    </row>
    <row r="304" spans="1:33">
      <c r="A304" s="56" t="s">
        <v>3256</v>
      </c>
      <c r="B304" s="56" t="s">
        <v>3257</v>
      </c>
      <c r="C304" s="56" t="s">
        <v>3258</v>
      </c>
      <c r="D304" s="56" t="s">
        <v>429</v>
      </c>
      <c r="E304" s="56" t="s">
        <v>3259</v>
      </c>
      <c r="F304" s="56" t="s">
        <v>22</v>
      </c>
      <c r="G304" s="56"/>
      <c r="H304" s="56" t="s">
        <v>3260</v>
      </c>
      <c r="I304" s="56" t="s">
        <v>3261</v>
      </c>
      <c r="J304" s="56" t="s">
        <v>3262</v>
      </c>
      <c r="K304" s="56" t="s">
        <v>87</v>
      </c>
      <c r="L304" s="90" t="str">
        <f t="shared" si="8"/>
        <v>NA</v>
      </c>
      <c r="M304" s="90"/>
      <c r="O304" s="91"/>
      <c r="P304" s="56"/>
      <c r="Q304" s="56"/>
      <c r="R304" s="56"/>
      <c r="S304" s="56"/>
      <c r="T304" s="56" t="s">
        <v>3263</v>
      </c>
      <c r="U304" s="56" t="s">
        <v>3264</v>
      </c>
      <c r="V304" s="56" t="s">
        <v>124</v>
      </c>
      <c r="W304" s="56" t="s">
        <v>81</v>
      </c>
      <c r="X304" s="56" t="s">
        <v>3253</v>
      </c>
      <c r="Y304" s="56"/>
      <c r="Z304" s="56" t="s">
        <v>3254</v>
      </c>
      <c r="AA304" s="56" t="s">
        <v>3255</v>
      </c>
      <c r="AB304" s="56" t="s">
        <v>3263</v>
      </c>
      <c r="AC304" s="56" t="s">
        <v>87</v>
      </c>
      <c r="AD304" s="90" t="str">
        <f t="shared" si="9"/>
        <v>NA</v>
      </c>
      <c r="AE304" s="90"/>
      <c r="AF304" s="90"/>
      <c r="AG304" s="90"/>
    </row>
    <row r="305" spans="1:33">
      <c r="A305" s="56" t="s">
        <v>3265</v>
      </c>
      <c r="B305" s="56" t="s">
        <v>3266</v>
      </c>
      <c r="C305" s="56" t="s">
        <v>3267</v>
      </c>
      <c r="D305" s="56" t="s">
        <v>429</v>
      </c>
      <c r="E305" s="56" t="s">
        <v>3268</v>
      </c>
      <c r="F305" s="56" t="s">
        <v>22</v>
      </c>
      <c r="G305" s="56"/>
      <c r="H305" s="56" t="s">
        <v>3269</v>
      </c>
      <c r="I305" s="56" t="s">
        <v>3270</v>
      </c>
      <c r="J305" s="56" t="s">
        <v>3271</v>
      </c>
      <c r="K305" s="56" t="s">
        <v>87</v>
      </c>
      <c r="L305" s="90" t="str">
        <f t="shared" si="8"/>
        <v>NA</v>
      </c>
      <c r="M305" s="90"/>
      <c r="O305" s="91"/>
      <c r="P305" s="56"/>
      <c r="Q305" s="56"/>
      <c r="R305" s="56"/>
      <c r="S305" s="56"/>
      <c r="T305" s="56" t="s">
        <v>3272</v>
      </c>
      <c r="U305" s="56" t="s">
        <v>3273</v>
      </c>
      <c r="V305" s="56" t="s">
        <v>124</v>
      </c>
      <c r="W305" s="56" t="s">
        <v>81</v>
      </c>
      <c r="X305" s="56" t="s">
        <v>3274</v>
      </c>
      <c r="Y305" s="56"/>
      <c r="Z305" s="56" t="s">
        <v>3275</v>
      </c>
      <c r="AA305" s="56" t="s">
        <v>3276</v>
      </c>
      <c r="AB305" s="56" t="s">
        <v>3272</v>
      </c>
      <c r="AC305" s="56" t="s">
        <v>87</v>
      </c>
      <c r="AD305" s="90" t="str">
        <f t="shared" si="9"/>
        <v>NA</v>
      </c>
      <c r="AE305" s="90"/>
      <c r="AF305" s="90"/>
      <c r="AG305" s="90"/>
    </row>
    <row r="306" spans="1:33">
      <c r="A306" s="56" t="s">
        <v>3277</v>
      </c>
      <c r="B306" s="56" t="s">
        <v>3278</v>
      </c>
      <c r="C306" s="56" t="s">
        <v>3279</v>
      </c>
      <c r="D306" s="56" t="s">
        <v>429</v>
      </c>
      <c r="E306" s="56" t="s">
        <v>3280</v>
      </c>
      <c r="F306" s="56" t="s">
        <v>22</v>
      </c>
      <c r="G306" s="56"/>
      <c r="H306" s="56" t="s">
        <v>3281</v>
      </c>
      <c r="I306" s="56" t="s">
        <v>3282</v>
      </c>
      <c r="J306" s="56" t="s">
        <v>1995</v>
      </c>
      <c r="K306" s="56" t="s">
        <v>87</v>
      </c>
      <c r="L306" s="90" t="str">
        <f t="shared" si="8"/>
        <v>NA</v>
      </c>
      <c r="M306" s="90"/>
      <c r="O306" s="91"/>
      <c r="P306" s="56"/>
      <c r="Q306" s="56"/>
      <c r="R306" s="56"/>
      <c r="S306" s="56"/>
      <c r="T306" s="56" t="s">
        <v>3283</v>
      </c>
      <c r="U306" s="56" t="s">
        <v>3284</v>
      </c>
      <c r="V306" s="56" t="s">
        <v>124</v>
      </c>
      <c r="W306" s="56" t="s">
        <v>81</v>
      </c>
      <c r="X306" s="56" t="s">
        <v>3285</v>
      </c>
      <c r="Y306" s="56"/>
      <c r="Z306" s="56" t="s">
        <v>3286</v>
      </c>
      <c r="AA306" s="56" t="s">
        <v>3287</v>
      </c>
      <c r="AB306" s="56" t="s">
        <v>3283</v>
      </c>
      <c r="AC306" s="56" t="s">
        <v>87</v>
      </c>
      <c r="AD306" s="90" t="str">
        <f t="shared" si="9"/>
        <v>NA</v>
      </c>
      <c r="AE306" s="90"/>
      <c r="AF306" s="90"/>
      <c r="AG306" s="90"/>
    </row>
    <row r="307" spans="1:33">
      <c r="A307" s="56" t="s">
        <v>3288</v>
      </c>
      <c r="B307" s="56" t="s">
        <v>3289</v>
      </c>
      <c r="C307" s="56" t="s">
        <v>3290</v>
      </c>
      <c r="D307" s="56" t="s">
        <v>429</v>
      </c>
      <c r="E307" s="56" t="s">
        <v>3291</v>
      </c>
      <c r="F307" s="56" t="s">
        <v>22</v>
      </c>
      <c r="G307" s="56"/>
      <c r="H307" s="56" t="s">
        <v>3292</v>
      </c>
      <c r="I307" s="56" t="s">
        <v>3293</v>
      </c>
      <c r="J307" s="56"/>
      <c r="K307" s="56" t="s">
        <v>87</v>
      </c>
      <c r="L307" s="90" t="str">
        <f t="shared" si="8"/>
        <v>NA</v>
      </c>
      <c r="M307" s="90"/>
      <c r="O307" s="91"/>
      <c r="P307" s="56"/>
      <c r="Q307" s="56"/>
      <c r="R307" s="56"/>
      <c r="S307" s="56"/>
      <c r="T307" s="56" t="s">
        <v>3294</v>
      </c>
      <c r="U307" s="56" t="s">
        <v>3295</v>
      </c>
      <c r="V307" s="56" t="s">
        <v>124</v>
      </c>
      <c r="W307" s="56" t="s">
        <v>81</v>
      </c>
      <c r="X307" s="56" t="s">
        <v>3296</v>
      </c>
      <c r="Y307" s="56"/>
      <c r="Z307" s="56" t="s">
        <v>3297</v>
      </c>
      <c r="AA307" s="56" t="s">
        <v>3298</v>
      </c>
      <c r="AB307" s="56" t="s">
        <v>3294</v>
      </c>
      <c r="AC307" s="56" t="s">
        <v>87</v>
      </c>
      <c r="AD307" s="90" t="str">
        <f t="shared" si="9"/>
        <v>NA</v>
      </c>
      <c r="AE307" s="90"/>
      <c r="AF307" s="90"/>
      <c r="AG307" s="90"/>
    </row>
    <row r="308" spans="1:33">
      <c r="A308" s="56" t="s">
        <v>56350</v>
      </c>
      <c r="B308" s="56" t="s">
        <v>3299</v>
      </c>
      <c r="C308" s="56" t="s">
        <v>3300</v>
      </c>
      <c r="D308" s="56" t="s">
        <v>429</v>
      </c>
      <c r="E308" s="56" t="s">
        <v>3301</v>
      </c>
      <c r="F308" s="56" t="s">
        <v>22</v>
      </c>
      <c r="G308" s="56"/>
      <c r="H308" s="56" t="s">
        <v>3302</v>
      </c>
      <c r="I308" s="56" t="s">
        <v>3303</v>
      </c>
      <c r="J308" s="56" t="s">
        <v>3304</v>
      </c>
      <c r="K308" s="56" t="s">
        <v>87</v>
      </c>
      <c r="L308" s="90" t="str">
        <f t="shared" si="8"/>
        <v>NA</v>
      </c>
      <c r="M308" s="90"/>
      <c r="O308" s="91"/>
      <c r="P308" s="56"/>
      <c r="Q308" s="56"/>
      <c r="R308" s="56"/>
      <c r="S308" s="56"/>
      <c r="T308" s="56" t="s">
        <v>3305</v>
      </c>
      <c r="U308" s="56" t="s">
        <v>3306</v>
      </c>
      <c r="V308" s="56" t="s">
        <v>124</v>
      </c>
      <c r="W308" s="56" t="s">
        <v>81</v>
      </c>
      <c r="X308" s="56" t="s">
        <v>3296</v>
      </c>
      <c r="Y308" s="56"/>
      <c r="Z308" s="56" t="s">
        <v>3297</v>
      </c>
      <c r="AA308" s="56" t="s">
        <v>3298</v>
      </c>
      <c r="AB308" s="56" t="s">
        <v>3305</v>
      </c>
      <c r="AC308" s="56" t="s">
        <v>87</v>
      </c>
      <c r="AD308" s="90" t="str">
        <f t="shared" si="9"/>
        <v>NA</v>
      </c>
      <c r="AE308" s="90"/>
      <c r="AF308" s="90"/>
      <c r="AG308" s="90"/>
    </row>
    <row r="309" spans="1:33">
      <c r="A309" s="56" t="s">
        <v>3307</v>
      </c>
      <c r="B309" s="56" t="s">
        <v>3308</v>
      </c>
      <c r="C309" s="56" t="s">
        <v>3309</v>
      </c>
      <c r="D309" s="56" t="s">
        <v>429</v>
      </c>
      <c r="E309" s="56" t="s">
        <v>3301</v>
      </c>
      <c r="F309" s="56" t="s">
        <v>22</v>
      </c>
      <c r="G309" s="56"/>
      <c r="H309" s="56" t="s">
        <v>3302</v>
      </c>
      <c r="I309" s="56" t="s">
        <v>3303</v>
      </c>
      <c r="J309" s="56" t="s">
        <v>3310</v>
      </c>
      <c r="K309" s="56" t="s">
        <v>87</v>
      </c>
      <c r="L309" s="90" t="str">
        <f t="shared" si="8"/>
        <v>NA</v>
      </c>
      <c r="M309" s="90"/>
      <c r="O309" s="91"/>
      <c r="P309" s="56"/>
      <c r="Q309" s="56"/>
      <c r="R309" s="56"/>
      <c r="S309" s="56"/>
      <c r="T309" s="56" t="s">
        <v>3311</v>
      </c>
      <c r="U309" s="56" t="s">
        <v>3312</v>
      </c>
      <c r="V309" s="56" t="s">
        <v>124</v>
      </c>
      <c r="W309" s="56" t="s">
        <v>81</v>
      </c>
      <c r="X309" s="56" t="s">
        <v>125</v>
      </c>
      <c r="Y309" s="56"/>
      <c r="Z309" s="56" t="s">
        <v>126</v>
      </c>
      <c r="AA309" s="56" t="s">
        <v>127</v>
      </c>
      <c r="AB309" s="56" t="s">
        <v>3311</v>
      </c>
      <c r="AC309" s="56" t="s">
        <v>87</v>
      </c>
      <c r="AD309" s="90" t="str">
        <f t="shared" si="9"/>
        <v>NA</v>
      </c>
      <c r="AE309" s="90"/>
      <c r="AF309" s="90"/>
      <c r="AG309" s="90"/>
    </row>
    <row r="310" spans="1:33">
      <c r="A310" s="56" t="s">
        <v>3313</v>
      </c>
      <c r="B310" s="56" t="s">
        <v>3314</v>
      </c>
      <c r="C310" s="56" t="s">
        <v>3315</v>
      </c>
      <c r="D310" s="56" t="s">
        <v>429</v>
      </c>
      <c r="E310" s="56" t="s">
        <v>3316</v>
      </c>
      <c r="F310" s="56" t="s">
        <v>22</v>
      </c>
      <c r="G310" s="56"/>
      <c r="H310" s="56" t="s">
        <v>3317</v>
      </c>
      <c r="I310" s="56" t="s">
        <v>3318</v>
      </c>
      <c r="J310" s="56"/>
      <c r="K310" s="56" t="s">
        <v>87</v>
      </c>
      <c r="L310" s="90" t="str">
        <f t="shared" si="8"/>
        <v>NA</v>
      </c>
      <c r="M310" s="90"/>
      <c r="O310" s="91"/>
      <c r="P310" s="56"/>
      <c r="Q310" s="56"/>
      <c r="R310" s="56"/>
      <c r="S310" s="56"/>
      <c r="T310" s="56" t="s">
        <v>3319</v>
      </c>
      <c r="U310" s="56" t="s">
        <v>3320</v>
      </c>
      <c r="V310" s="56" t="s">
        <v>124</v>
      </c>
      <c r="W310" s="56" t="s">
        <v>81</v>
      </c>
      <c r="X310" s="56" t="s">
        <v>125</v>
      </c>
      <c r="Y310" s="56"/>
      <c r="Z310" s="56" t="s">
        <v>126</v>
      </c>
      <c r="AA310" s="56" t="s">
        <v>127</v>
      </c>
      <c r="AB310" s="56" t="s">
        <v>3319</v>
      </c>
      <c r="AC310" s="56" t="s">
        <v>87</v>
      </c>
      <c r="AD310" s="90" t="str">
        <f t="shared" si="9"/>
        <v>NA</v>
      </c>
      <c r="AE310" s="90"/>
      <c r="AF310" s="90"/>
      <c r="AG310" s="90"/>
    </row>
    <row r="311" spans="1:33">
      <c r="A311" s="56" t="s">
        <v>3321</v>
      </c>
      <c r="B311" s="56" t="s">
        <v>3322</v>
      </c>
      <c r="C311" s="56" t="s">
        <v>3323</v>
      </c>
      <c r="D311" s="56" t="s">
        <v>429</v>
      </c>
      <c r="E311" s="56" t="s">
        <v>3324</v>
      </c>
      <c r="F311" s="56" t="s">
        <v>22</v>
      </c>
      <c r="G311" s="56"/>
      <c r="H311" s="56" t="s">
        <v>3325</v>
      </c>
      <c r="I311" s="56" t="s">
        <v>3326</v>
      </c>
      <c r="J311" s="56" t="s">
        <v>1995</v>
      </c>
      <c r="K311" s="56" t="s">
        <v>87</v>
      </c>
      <c r="L311" s="90" t="str">
        <f t="shared" si="8"/>
        <v>NA</v>
      </c>
      <c r="M311" s="90"/>
      <c r="O311" s="91"/>
      <c r="P311" s="56"/>
      <c r="Q311" s="56"/>
      <c r="R311" s="56"/>
      <c r="S311" s="56"/>
      <c r="T311" s="56" t="s">
        <v>3319</v>
      </c>
      <c r="U311" s="56" t="s">
        <v>3327</v>
      </c>
      <c r="V311" s="56" t="s">
        <v>124</v>
      </c>
      <c r="W311" s="56" t="s">
        <v>81</v>
      </c>
      <c r="X311" s="56" t="s">
        <v>125</v>
      </c>
      <c r="Y311" s="56"/>
      <c r="Z311" s="56" t="s">
        <v>126</v>
      </c>
      <c r="AA311" s="56" t="s">
        <v>127</v>
      </c>
      <c r="AB311" s="56"/>
      <c r="AC311" s="56" t="s">
        <v>87</v>
      </c>
      <c r="AD311" s="90" t="str">
        <f t="shared" si="9"/>
        <v>NA</v>
      </c>
      <c r="AE311" s="90"/>
      <c r="AF311" s="90"/>
      <c r="AG311" s="90"/>
    </row>
    <row r="312" spans="1:33">
      <c r="A312" s="56" t="s">
        <v>3328</v>
      </c>
      <c r="B312" s="56" t="s">
        <v>3329</v>
      </c>
      <c r="C312" s="56" t="s">
        <v>3330</v>
      </c>
      <c r="D312" s="56" t="s">
        <v>429</v>
      </c>
      <c r="E312" s="56" t="s">
        <v>3331</v>
      </c>
      <c r="F312" s="56" t="s">
        <v>22</v>
      </c>
      <c r="G312" s="56"/>
      <c r="H312" s="56" t="s">
        <v>3332</v>
      </c>
      <c r="I312" s="56" t="s">
        <v>3333</v>
      </c>
      <c r="J312" s="56"/>
      <c r="K312" s="56" t="s">
        <v>87</v>
      </c>
      <c r="L312" s="90" t="str">
        <f t="shared" si="8"/>
        <v>NA</v>
      </c>
      <c r="M312" s="90"/>
      <c r="O312" s="91"/>
      <c r="P312" s="56"/>
      <c r="Q312" s="56"/>
      <c r="R312" s="56"/>
      <c r="S312" s="56"/>
      <c r="T312" s="56" t="s">
        <v>3319</v>
      </c>
      <c r="U312" s="56" t="s">
        <v>3334</v>
      </c>
      <c r="V312" s="56" t="s">
        <v>124</v>
      </c>
      <c r="W312" s="56" t="s">
        <v>81</v>
      </c>
      <c r="X312" s="56" t="s">
        <v>125</v>
      </c>
      <c r="Y312" s="56"/>
      <c r="Z312" s="56" t="s">
        <v>126</v>
      </c>
      <c r="AA312" s="56" t="s">
        <v>127</v>
      </c>
      <c r="AB312" s="56"/>
      <c r="AC312" s="56" t="s">
        <v>87</v>
      </c>
      <c r="AD312" s="90" t="str">
        <f t="shared" si="9"/>
        <v>NA</v>
      </c>
      <c r="AE312" s="90"/>
      <c r="AF312" s="90"/>
      <c r="AG312" s="90"/>
    </row>
    <row r="313" spans="1:33">
      <c r="A313" s="56" t="s">
        <v>3335</v>
      </c>
      <c r="B313" s="56" t="s">
        <v>3336</v>
      </c>
      <c r="C313" s="56" t="s">
        <v>3337</v>
      </c>
      <c r="D313" s="56" t="s">
        <v>429</v>
      </c>
      <c r="E313" s="56" t="s">
        <v>3338</v>
      </c>
      <c r="F313" s="56" t="s">
        <v>22</v>
      </c>
      <c r="G313" s="56"/>
      <c r="H313" s="56" t="s">
        <v>3339</v>
      </c>
      <c r="I313" s="56" t="s">
        <v>3340</v>
      </c>
      <c r="J313" s="56"/>
      <c r="K313" s="56" t="s">
        <v>87</v>
      </c>
      <c r="L313" s="90" t="str">
        <f t="shared" si="8"/>
        <v>NA</v>
      </c>
      <c r="M313" s="90"/>
      <c r="O313" s="91"/>
      <c r="P313" s="56"/>
      <c r="Q313" s="56"/>
      <c r="R313" s="56"/>
      <c r="S313" s="56"/>
      <c r="T313" s="56" t="s">
        <v>56503</v>
      </c>
      <c r="U313" s="56" t="s">
        <v>3341</v>
      </c>
      <c r="V313" s="56" t="s">
        <v>206</v>
      </c>
      <c r="W313" s="56" t="s">
        <v>81</v>
      </c>
      <c r="X313" s="56" t="s">
        <v>207</v>
      </c>
      <c r="Y313" s="56"/>
      <c r="Z313" s="56" t="s">
        <v>208</v>
      </c>
      <c r="AA313" s="56" t="s">
        <v>209</v>
      </c>
      <c r="AB313" s="56" t="s">
        <v>3342</v>
      </c>
      <c r="AC313" s="56" t="s">
        <v>87</v>
      </c>
      <c r="AD313" s="90" t="str">
        <f t="shared" si="9"/>
        <v>NA</v>
      </c>
      <c r="AE313" s="90"/>
      <c r="AF313" s="90"/>
      <c r="AG313" s="90"/>
    </row>
    <row r="314" spans="1:33">
      <c r="A314" s="56" t="s">
        <v>3343</v>
      </c>
      <c r="B314" s="56" t="s">
        <v>3344</v>
      </c>
      <c r="C314" s="56" t="s">
        <v>3345</v>
      </c>
      <c r="D314" s="56" t="s">
        <v>429</v>
      </c>
      <c r="E314" s="56" t="s">
        <v>3346</v>
      </c>
      <c r="F314" s="56" t="s">
        <v>22</v>
      </c>
      <c r="G314" s="56"/>
      <c r="H314" s="56" t="s">
        <v>3347</v>
      </c>
      <c r="I314" s="56" t="s">
        <v>3348</v>
      </c>
      <c r="J314" s="56"/>
      <c r="K314" s="56" t="s">
        <v>87</v>
      </c>
      <c r="L314" s="90" t="str">
        <f t="shared" si="8"/>
        <v>NA</v>
      </c>
      <c r="M314" s="90"/>
      <c r="O314" s="91"/>
      <c r="P314" s="56"/>
      <c r="Q314" s="56"/>
      <c r="R314" s="56"/>
      <c r="S314" s="56"/>
      <c r="T314" s="56" t="s">
        <v>3349</v>
      </c>
      <c r="U314" s="56" t="s">
        <v>3350</v>
      </c>
      <c r="V314" s="56" t="s">
        <v>206</v>
      </c>
      <c r="W314" s="56" t="s">
        <v>81</v>
      </c>
      <c r="X314" s="56" t="s">
        <v>207</v>
      </c>
      <c r="Y314" s="56"/>
      <c r="Z314" s="56" t="s">
        <v>208</v>
      </c>
      <c r="AA314" s="56" t="s">
        <v>209</v>
      </c>
      <c r="AB314" s="56" t="s">
        <v>3351</v>
      </c>
      <c r="AC314" s="56" t="s">
        <v>87</v>
      </c>
      <c r="AD314" s="90" t="str">
        <f t="shared" si="9"/>
        <v>NA</v>
      </c>
      <c r="AE314" s="90"/>
      <c r="AF314" s="90"/>
      <c r="AG314" s="90"/>
    </row>
    <row r="315" spans="1:33">
      <c r="A315" s="56" t="s">
        <v>3352</v>
      </c>
      <c r="B315" s="56" t="s">
        <v>3353</v>
      </c>
      <c r="C315" s="56" t="s">
        <v>3354</v>
      </c>
      <c r="D315" s="56" t="s">
        <v>429</v>
      </c>
      <c r="E315" s="56" t="s">
        <v>3355</v>
      </c>
      <c r="F315" s="56" t="s">
        <v>22</v>
      </c>
      <c r="G315" s="56"/>
      <c r="H315" s="56" t="s">
        <v>3356</v>
      </c>
      <c r="I315" s="56" t="s">
        <v>3357</v>
      </c>
      <c r="J315" s="56" t="s">
        <v>3358</v>
      </c>
      <c r="K315" s="56" t="s">
        <v>87</v>
      </c>
      <c r="L315" s="90" t="str">
        <f t="shared" si="8"/>
        <v>NA</v>
      </c>
      <c r="M315" s="90"/>
      <c r="O315" s="91"/>
      <c r="P315" s="56"/>
      <c r="Q315" s="56"/>
      <c r="R315" s="56"/>
      <c r="S315" s="56"/>
      <c r="T315" s="56" t="s">
        <v>3359</v>
      </c>
      <c r="U315" s="56" t="s">
        <v>3360</v>
      </c>
      <c r="V315" s="56" t="s">
        <v>206</v>
      </c>
      <c r="W315" s="56" t="s">
        <v>81</v>
      </c>
      <c r="X315" s="56" t="s">
        <v>207</v>
      </c>
      <c r="Y315" s="56"/>
      <c r="Z315" s="56" t="s">
        <v>208</v>
      </c>
      <c r="AA315" s="56" t="s">
        <v>209</v>
      </c>
      <c r="AB315" s="56" t="s">
        <v>3359</v>
      </c>
      <c r="AC315" s="56" t="s">
        <v>87</v>
      </c>
      <c r="AD315" s="90" t="str">
        <f t="shared" si="9"/>
        <v>NA</v>
      </c>
      <c r="AE315" s="90"/>
      <c r="AF315" s="90"/>
      <c r="AG315" s="90"/>
    </row>
    <row r="316" spans="1:33">
      <c r="A316" s="56" t="s">
        <v>3361</v>
      </c>
      <c r="B316" s="56" t="s">
        <v>3362</v>
      </c>
      <c r="C316" s="56" t="s">
        <v>3363</v>
      </c>
      <c r="D316" s="56" t="s">
        <v>429</v>
      </c>
      <c r="E316" s="56" t="s">
        <v>1438</v>
      </c>
      <c r="F316" s="56" t="s">
        <v>22</v>
      </c>
      <c r="G316" s="56"/>
      <c r="H316" s="56" t="s">
        <v>3364</v>
      </c>
      <c r="I316" s="56" t="s">
        <v>3365</v>
      </c>
      <c r="J316" s="56" t="s">
        <v>1995</v>
      </c>
      <c r="K316" s="56" t="s">
        <v>87</v>
      </c>
      <c r="L316" s="90" t="str">
        <f t="shared" si="8"/>
        <v>NA</v>
      </c>
      <c r="M316" s="90"/>
      <c r="O316" s="91"/>
      <c r="P316" s="56"/>
      <c r="Q316" s="56"/>
      <c r="R316" s="56"/>
      <c r="S316" s="56"/>
      <c r="T316" s="56" t="s">
        <v>3366</v>
      </c>
      <c r="U316" s="56" t="s">
        <v>3367</v>
      </c>
      <c r="V316" s="56" t="s">
        <v>206</v>
      </c>
      <c r="W316" s="56" t="s">
        <v>81</v>
      </c>
      <c r="X316" s="56" t="s">
        <v>207</v>
      </c>
      <c r="Y316" s="56"/>
      <c r="Z316" s="56" t="s">
        <v>208</v>
      </c>
      <c r="AA316" s="56" t="s">
        <v>209</v>
      </c>
      <c r="AB316" s="56" t="s">
        <v>3368</v>
      </c>
      <c r="AC316" s="56" t="s">
        <v>87</v>
      </c>
      <c r="AD316" s="90" t="str">
        <f t="shared" si="9"/>
        <v>NA</v>
      </c>
      <c r="AE316" s="90"/>
      <c r="AF316" s="90"/>
      <c r="AG316" s="90"/>
    </row>
    <row r="317" spans="1:33">
      <c r="A317" s="56" t="s">
        <v>3369</v>
      </c>
      <c r="B317" s="56" t="s">
        <v>3370</v>
      </c>
      <c r="C317" s="56" t="s">
        <v>3371</v>
      </c>
      <c r="D317" s="56" t="s">
        <v>429</v>
      </c>
      <c r="E317" s="56" t="s">
        <v>3372</v>
      </c>
      <c r="F317" s="56" t="s">
        <v>22</v>
      </c>
      <c r="G317" s="56"/>
      <c r="H317" s="56" t="s">
        <v>3373</v>
      </c>
      <c r="I317" s="56" t="s">
        <v>3374</v>
      </c>
      <c r="J317" s="56" t="s">
        <v>3375</v>
      </c>
      <c r="K317" s="56" t="s">
        <v>87</v>
      </c>
      <c r="L317" s="90" t="str">
        <f t="shared" si="8"/>
        <v>NA</v>
      </c>
      <c r="M317" s="90"/>
      <c r="O317" s="91"/>
      <c r="P317" s="56"/>
      <c r="Q317" s="56"/>
      <c r="R317" s="56"/>
      <c r="S317" s="56"/>
      <c r="T317" s="56" t="s">
        <v>3376</v>
      </c>
      <c r="U317" s="56" t="s">
        <v>3377</v>
      </c>
      <c r="V317" s="56" t="s">
        <v>206</v>
      </c>
      <c r="W317" s="56" t="s">
        <v>81</v>
      </c>
      <c r="X317" s="56" t="s">
        <v>3378</v>
      </c>
      <c r="Y317" s="56"/>
      <c r="Z317" s="56" t="s">
        <v>3379</v>
      </c>
      <c r="AA317" s="56" t="s">
        <v>3380</v>
      </c>
      <c r="AB317" s="56" t="s">
        <v>3381</v>
      </c>
      <c r="AC317" s="56" t="s">
        <v>87</v>
      </c>
      <c r="AD317" s="90" t="str">
        <f t="shared" si="9"/>
        <v>NA</v>
      </c>
      <c r="AE317" s="90"/>
      <c r="AF317" s="90"/>
      <c r="AG317" s="90"/>
    </row>
    <row r="318" spans="1:33">
      <c r="A318" s="56" t="s">
        <v>3382</v>
      </c>
      <c r="B318" s="56" t="s">
        <v>3383</v>
      </c>
      <c r="C318" s="56" t="s">
        <v>3384</v>
      </c>
      <c r="D318" s="56" t="s">
        <v>429</v>
      </c>
      <c r="E318" s="56" t="s">
        <v>3385</v>
      </c>
      <c r="F318" s="56" t="s">
        <v>22</v>
      </c>
      <c r="G318" s="56"/>
      <c r="H318" s="56" t="s">
        <v>3386</v>
      </c>
      <c r="I318" s="56" t="s">
        <v>3387</v>
      </c>
      <c r="J318" s="56"/>
      <c r="K318" s="56" t="s">
        <v>87</v>
      </c>
      <c r="L318" s="90" t="str">
        <f t="shared" si="8"/>
        <v>NA</v>
      </c>
      <c r="M318" s="90"/>
      <c r="O318" s="91"/>
      <c r="P318" s="56"/>
      <c r="Q318" s="56"/>
      <c r="R318" s="56"/>
      <c r="S318" s="56"/>
      <c r="T318" s="56" t="s">
        <v>3388</v>
      </c>
      <c r="U318" s="56" t="s">
        <v>3389</v>
      </c>
      <c r="V318" s="56" t="s">
        <v>206</v>
      </c>
      <c r="W318" s="56" t="s">
        <v>81</v>
      </c>
      <c r="X318" s="56" t="s">
        <v>3390</v>
      </c>
      <c r="Y318" s="56"/>
      <c r="Z318" s="56" t="s">
        <v>3391</v>
      </c>
      <c r="AA318" s="56" t="s">
        <v>3392</v>
      </c>
      <c r="AB318" s="56" t="s">
        <v>3393</v>
      </c>
      <c r="AC318" s="56" t="s">
        <v>87</v>
      </c>
      <c r="AD318" s="90" t="str">
        <f t="shared" si="9"/>
        <v>NA</v>
      </c>
      <c r="AE318" s="90"/>
      <c r="AF318" s="90"/>
      <c r="AG318" s="90"/>
    </row>
    <row r="319" spans="1:33">
      <c r="A319" s="56" t="s">
        <v>3394</v>
      </c>
      <c r="B319" s="56" t="s">
        <v>3395</v>
      </c>
      <c r="C319" s="56" t="s">
        <v>3396</v>
      </c>
      <c r="D319" s="56" t="s">
        <v>429</v>
      </c>
      <c r="E319" s="56" t="s">
        <v>3397</v>
      </c>
      <c r="F319" s="56" t="s">
        <v>22</v>
      </c>
      <c r="G319" s="56"/>
      <c r="H319" s="56" t="s">
        <v>3398</v>
      </c>
      <c r="I319" s="56" t="s">
        <v>3399</v>
      </c>
      <c r="J319" s="56" t="s">
        <v>3400</v>
      </c>
      <c r="K319" s="56" t="s">
        <v>87</v>
      </c>
      <c r="L319" s="90" t="str">
        <f t="shared" si="8"/>
        <v>NA</v>
      </c>
      <c r="M319" s="90"/>
      <c r="O319" s="91"/>
      <c r="P319" s="56"/>
      <c r="Q319" s="56"/>
      <c r="R319" s="56"/>
      <c r="S319" s="56"/>
      <c r="T319" s="56" t="s">
        <v>3401</v>
      </c>
      <c r="U319" s="56" t="s">
        <v>3402</v>
      </c>
      <c r="V319" s="56" t="s">
        <v>206</v>
      </c>
      <c r="W319" s="56" t="s">
        <v>81</v>
      </c>
      <c r="X319" s="56" t="s">
        <v>3390</v>
      </c>
      <c r="Y319" s="56"/>
      <c r="Z319" s="56" t="s">
        <v>3403</v>
      </c>
      <c r="AA319" s="56" t="s">
        <v>3392</v>
      </c>
      <c r="AB319" s="56" t="s">
        <v>3401</v>
      </c>
      <c r="AC319" s="56" t="s">
        <v>87</v>
      </c>
      <c r="AD319" s="90" t="str">
        <f t="shared" si="9"/>
        <v>NA</v>
      </c>
      <c r="AE319" s="90"/>
      <c r="AF319" s="90"/>
      <c r="AG319" s="90"/>
    </row>
    <row r="320" spans="1:33">
      <c r="A320" s="56" t="s">
        <v>3404</v>
      </c>
      <c r="B320" s="56" t="s">
        <v>3405</v>
      </c>
      <c r="C320" s="56" t="s">
        <v>3406</v>
      </c>
      <c r="D320" s="56" t="s">
        <v>429</v>
      </c>
      <c r="E320" s="56" t="s">
        <v>3407</v>
      </c>
      <c r="F320" s="56" t="s">
        <v>22</v>
      </c>
      <c r="G320" s="56"/>
      <c r="H320" s="56" t="s">
        <v>3408</v>
      </c>
      <c r="I320" s="56" t="s">
        <v>3409</v>
      </c>
      <c r="J320" s="56" t="s">
        <v>3410</v>
      </c>
      <c r="K320" s="56" t="s">
        <v>87</v>
      </c>
      <c r="L320" s="90" t="str">
        <f t="shared" si="8"/>
        <v>NA</v>
      </c>
      <c r="M320" s="90"/>
      <c r="O320" s="91"/>
      <c r="P320" s="56"/>
      <c r="Q320" s="56"/>
      <c r="R320" s="56"/>
      <c r="S320" s="56"/>
      <c r="T320" s="56" t="s">
        <v>3411</v>
      </c>
      <c r="U320" s="56" t="s">
        <v>3412</v>
      </c>
      <c r="V320" s="56" t="s">
        <v>96</v>
      </c>
      <c r="W320" s="56" t="s">
        <v>81</v>
      </c>
      <c r="X320" s="56" t="s">
        <v>3413</v>
      </c>
      <c r="Y320" s="56" t="s">
        <v>3414</v>
      </c>
      <c r="Z320" s="56" t="s">
        <v>3415</v>
      </c>
      <c r="AA320" s="56" t="s">
        <v>3416</v>
      </c>
      <c r="AB320" s="56" t="s">
        <v>3417</v>
      </c>
      <c r="AC320" s="56" t="s">
        <v>87</v>
      </c>
      <c r="AD320" s="90" t="str">
        <f t="shared" si="9"/>
        <v>NA</v>
      </c>
      <c r="AE320" s="90"/>
      <c r="AF320" s="90"/>
      <c r="AG320" s="90"/>
    </row>
    <row r="321" spans="1:33">
      <c r="A321" s="56" t="s">
        <v>3418</v>
      </c>
      <c r="B321" s="56" t="s">
        <v>3419</v>
      </c>
      <c r="C321" s="56" t="s">
        <v>3420</v>
      </c>
      <c r="D321" s="56" t="s">
        <v>429</v>
      </c>
      <c r="E321" s="56" t="s">
        <v>3421</v>
      </c>
      <c r="F321" s="56" t="s">
        <v>22</v>
      </c>
      <c r="G321" s="56"/>
      <c r="H321" s="56" t="s">
        <v>3422</v>
      </c>
      <c r="I321" s="56" t="s">
        <v>3423</v>
      </c>
      <c r="J321" s="56" t="s">
        <v>3424</v>
      </c>
      <c r="K321" s="56" t="s">
        <v>87</v>
      </c>
      <c r="L321" s="90" t="str">
        <f t="shared" si="8"/>
        <v>NA</v>
      </c>
      <c r="M321" s="90"/>
      <c r="O321" s="91"/>
      <c r="P321" s="56"/>
      <c r="Q321" s="56"/>
      <c r="R321" s="56"/>
      <c r="S321" s="56"/>
      <c r="T321" s="56" t="s">
        <v>3425</v>
      </c>
      <c r="U321" s="56" t="s">
        <v>3426</v>
      </c>
      <c r="V321" s="56" t="s">
        <v>96</v>
      </c>
      <c r="W321" s="56" t="s">
        <v>81</v>
      </c>
      <c r="X321" s="56" t="s">
        <v>3427</v>
      </c>
      <c r="Y321" s="56" t="s">
        <v>3428</v>
      </c>
      <c r="Z321" s="56" t="s">
        <v>3429</v>
      </c>
      <c r="AA321" s="56" t="s">
        <v>3430</v>
      </c>
      <c r="AB321" s="56" t="s">
        <v>3431</v>
      </c>
      <c r="AC321" s="56" t="s">
        <v>87</v>
      </c>
      <c r="AD321" s="90" t="str">
        <f t="shared" si="9"/>
        <v>NA</v>
      </c>
      <c r="AE321" s="90"/>
      <c r="AF321" s="90"/>
      <c r="AG321" s="90"/>
    </row>
    <row r="322" spans="1:33">
      <c r="A322" s="56" t="s">
        <v>3432</v>
      </c>
      <c r="B322" s="56" t="s">
        <v>3433</v>
      </c>
      <c r="C322" s="56" t="s">
        <v>3434</v>
      </c>
      <c r="D322" s="56" t="s">
        <v>429</v>
      </c>
      <c r="E322" s="56" t="s">
        <v>3435</v>
      </c>
      <c r="F322" s="56" t="s">
        <v>22</v>
      </c>
      <c r="G322" s="56"/>
      <c r="H322" s="56" t="s">
        <v>3436</v>
      </c>
      <c r="I322" s="56" t="s">
        <v>3437</v>
      </c>
      <c r="J322" s="56" t="s">
        <v>3438</v>
      </c>
      <c r="K322" s="56" t="s">
        <v>87</v>
      </c>
      <c r="L322" s="90" t="str">
        <f t="shared" si="8"/>
        <v>NA</v>
      </c>
      <c r="M322" s="90"/>
      <c r="O322" s="91"/>
      <c r="P322" s="56"/>
      <c r="Q322" s="56"/>
      <c r="R322" s="56"/>
      <c r="S322" s="56"/>
      <c r="T322" s="56" t="s">
        <v>3439</v>
      </c>
      <c r="U322" s="56" t="s">
        <v>3440</v>
      </c>
      <c r="V322" s="56" t="s">
        <v>96</v>
      </c>
      <c r="W322" s="56" t="s">
        <v>81</v>
      </c>
      <c r="X322" s="56" t="s">
        <v>3427</v>
      </c>
      <c r="Y322" s="56" t="s">
        <v>3441</v>
      </c>
      <c r="Z322" s="56" t="s">
        <v>3429</v>
      </c>
      <c r="AA322" s="56" t="s">
        <v>3430</v>
      </c>
      <c r="AB322" s="56" t="s">
        <v>3442</v>
      </c>
      <c r="AC322" s="56" t="s">
        <v>87</v>
      </c>
      <c r="AD322" s="90" t="str">
        <f t="shared" si="9"/>
        <v>NA</v>
      </c>
      <c r="AE322" s="90"/>
      <c r="AF322" s="90"/>
      <c r="AG322" s="90"/>
    </row>
    <row r="323" spans="1:33">
      <c r="A323" s="56" t="s">
        <v>3443</v>
      </c>
      <c r="B323" s="56" t="s">
        <v>3444</v>
      </c>
      <c r="C323" s="56" t="s">
        <v>3445</v>
      </c>
      <c r="D323" s="56" t="s">
        <v>429</v>
      </c>
      <c r="E323" s="56" t="s">
        <v>3446</v>
      </c>
      <c r="F323" s="56" t="s">
        <v>22</v>
      </c>
      <c r="G323" s="56"/>
      <c r="H323" s="56" t="s">
        <v>3447</v>
      </c>
      <c r="I323" s="56" t="s">
        <v>3448</v>
      </c>
      <c r="J323" s="56" t="s">
        <v>3449</v>
      </c>
      <c r="K323" s="56" t="s">
        <v>87</v>
      </c>
      <c r="L323" s="90" t="str">
        <f t="shared" ref="L323:L386" si="10">IF($P$3&lt;&gt;"",IF(ISNUMBER(SEARCH("*"&amp;$P$3&amp;"*", A323)),A323, IF(ISNUMBER(SEARCH("*"&amp;$P$3&amp;"*", H323)),A323, IF(ISNUMBER(SEARCH("*"&amp;$P$3&amp;"*", G323)),A323, IF(ISNUMBER(SEARCH("*"&amp;$P$3&amp;"*", J323)),A323,  IF(ISNUMBER(SEARCH("*"&amp;$P$3&amp;"*", E323)),A323, "NA"))))),"NA")</f>
        <v>NA</v>
      </c>
      <c r="M323" s="90"/>
      <c r="O323" s="91"/>
      <c r="P323" s="56"/>
      <c r="Q323" s="56"/>
      <c r="R323" s="56"/>
      <c r="S323" s="56"/>
      <c r="T323" s="56" t="s">
        <v>3450</v>
      </c>
      <c r="U323" s="56" t="s">
        <v>3451</v>
      </c>
      <c r="V323" s="56" t="s">
        <v>96</v>
      </c>
      <c r="W323" s="56" t="s">
        <v>81</v>
      </c>
      <c r="X323" s="56" t="s">
        <v>3452</v>
      </c>
      <c r="Y323" s="56" t="s">
        <v>3453</v>
      </c>
      <c r="Z323" s="56" t="s">
        <v>56490</v>
      </c>
      <c r="AA323" s="56" t="s">
        <v>3454</v>
      </c>
      <c r="AB323" s="56" t="s">
        <v>3455</v>
      </c>
      <c r="AC323" s="56" t="s">
        <v>87</v>
      </c>
      <c r="AD323" s="90" t="str">
        <f t="shared" ref="AD323:AD386" si="11">IF($P$19&lt;&gt;"",IF(ISNUMBER(SEARCH($P$19, V323)),T323, "NA"),"NA")</f>
        <v>NA</v>
      </c>
      <c r="AE323" s="90"/>
      <c r="AF323" s="90"/>
      <c r="AG323" s="90"/>
    </row>
    <row r="324" spans="1:33">
      <c r="A324" s="56" t="s">
        <v>3456</v>
      </c>
      <c r="B324" s="56" t="s">
        <v>3457</v>
      </c>
      <c r="C324" s="56" t="s">
        <v>3458</v>
      </c>
      <c r="D324" s="56" t="s">
        <v>429</v>
      </c>
      <c r="E324" s="56" t="s">
        <v>3459</v>
      </c>
      <c r="F324" s="56" t="s">
        <v>22</v>
      </c>
      <c r="G324" s="56"/>
      <c r="H324" s="56" t="s">
        <v>3460</v>
      </c>
      <c r="I324" s="56" t="s">
        <v>3461</v>
      </c>
      <c r="J324" s="56" t="s">
        <v>3462</v>
      </c>
      <c r="K324" s="56" t="s">
        <v>87</v>
      </c>
      <c r="L324" s="90" t="str">
        <f t="shared" si="10"/>
        <v>NA</v>
      </c>
      <c r="M324" s="90"/>
      <c r="O324" s="91"/>
      <c r="P324" s="56"/>
      <c r="Q324" s="56"/>
      <c r="R324" s="56"/>
      <c r="S324" s="56"/>
      <c r="T324" s="56" t="s">
        <v>3463</v>
      </c>
      <c r="U324" s="56" t="s">
        <v>3464</v>
      </c>
      <c r="V324" s="56" t="s">
        <v>96</v>
      </c>
      <c r="W324" s="56" t="s">
        <v>81</v>
      </c>
      <c r="X324" s="56" t="s">
        <v>3465</v>
      </c>
      <c r="Y324" s="56" t="s">
        <v>3466</v>
      </c>
      <c r="Z324" s="56" t="s">
        <v>56491</v>
      </c>
      <c r="AA324" s="56" t="s">
        <v>3467</v>
      </c>
      <c r="AB324" s="56" t="s">
        <v>3468</v>
      </c>
      <c r="AC324" s="56" t="s">
        <v>87</v>
      </c>
      <c r="AD324" s="90" t="str">
        <f t="shared" si="11"/>
        <v>NA</v>
      </c>
      <c r="AE324" s="90"/>
      <c r="AF324" s="90"/>
      <c r="AG324" s="90"/>
    </row>
    <row r="325" spans="1:33">
      <c r="A325" s="56" t="s">
        <v>3469</v>
      </c>
      <c r="B325" s="56" t="s">
        <v>3470</v>
      </c>
      <c r="C325" s="56" t="s">
        <v>3471</v>
      </c>
      <c r="D325" s="56" t="s">
        <v>429</v>
      </c>
      <c r="E325" s="56" t="s">
        <v>3472</v>
      </c>
      <c r="F325" s="56" t="s">
        <v>22</v>
      </c>
      <c r="G325" s="56"/>
      <c r="H325" s="56" t="s">
        <v>3473</v>
      </c>
      <c r="I325" s="56" t="s">
        <v>3474</v>
      </c>
      <c r="J325" s="56" t="s">
        <v>3475</v>
      </c>
      <c r="K325" s="56" t="s">
        <v>87</v>
      </c>
      <c r="L325" s="90" t="str">
        <f t="shared" si="10"/>
        <v>NA</v>
      </c>
      <c r="M325" s="90"/>
      <c r="O325" s="91"/>
      <c r="P325" s="56"/>
      <c r="Q325" s="56"/>
      <c r="R325" s="56"/>
      <c r="S325" s="56"/>
      <c r="T325" s="56" t="s">
        <v>3476</v>
      </c>
      <c r="U325" s="56" t="s">
        <v>3477</v>
      </c>
      <c r="V325" s="56" t="s">
        <v>96</v>
      </c>
      <c r="W325" s="56" t="s">
        <v>81</v>
      </c>
      <c r="X325" s="56" t="s">
        <v>3478</v>
      </c>
      <c r="Y325" s="56" t="s">
        <v>3479</v>
      </c>
      <c r="Z325" s="56" t="s">
        <v>2912</v>
      </c>
      <c r="AA325" s="56" t="s">
        <v>3480</v>
      </c>
      <c r="AB325" s="56" t="s">
        <v>3481</v>
      </c>
      <c r="AC325" s="56" t="s">
        <v>87</v>
      </c>
      <c r="AD325" s="90" t="str">
        <f t="shared" si="11"/>
        <v>NA</v>
      </c>
      <c r="AE325" s="90"/>
      <c r="AF325" s="90"/>
      <c r="AG325" s="90"/>
    </row>
    <row r="326" spans="1:33">
      <c r="A326" s="56" t="s">
        <v>3482</v>
      </c>
      <c r="B326" s="56" t="s">
        <v>3483</v>
      </c>
      <c r="C326" s="56" t="s">
        <v>3484</v>
      </c>
      <c r="D326" s="56" t="s">
        <v>429</v>
      </c>
      <c r="E326" s="56" t="s">
        <v>3485</v>
      </c>
      <c r="F326" s="56" t="s">
        <v>22</v>
      </c>
      <c r="G326" s="56"/>
      <c r="H326" s="56" t="s">
        <v>3486</v>
      </c>
      <c r="I326" s="56" t="s">
        <v>3487</v>
      </c>
      <c r="J326" s="56" t="s">
        <v>3488</v>
      </c>
      <c r="K326" s="56" t="s">
        <v>87</v>
      </c>
      <c r="L326" s="90" t="str">
        <f t="shared" si="10"/>
        <v>NA</v>
      </c>
      <c r="M326" s="90"/>
      <c r="O326" s="91"/>
      <c r="P326" s="56"/>
      <c r="Q326" s="56"/>
      <c r="R326" s="56"/>
      <c r="S326" s="56"/>
      <c r="T326" s="56" t="s">
        <v>3489</v>
      </c>
      <c r="U326" s="56" t="s">
        <v>3490</v>
      </c>
      <c r="V326" s="56" t="s">
        <v>96</v>
      </c>
      <c r="W326" s="56" t="s">
        <v>81</v>
      </c>
      <c r="X326" s="56" t="s">
        <v>3491</v>
      </c>
      <c r="Y326" s="56" t="s">
        <v>3492</v>
      </c>
      <c r="Z326" s="56" t="s">
        <v>56492</v>
      </c>
      <c r="AA326" s="56" t="s">
        <v>3493</v>
      </c>
      <c r="AB326" s="56" t="s">
        <v>3494</v>
      </c>
      <c r="AC326" s="56" t="s">
        <v>87</v>
      </c>
      <c r="AD326" s="90" t="str">
        <f t="shared" si="11"/>
        <v>NA</v>
      </c>
      <c r="AE326" s="90"/>
      <c r="AF326" s="90"/>
      <c r="AG326" s="90"/>
    </row>
    <row r="327" spans="1:33">
      <c r="A327" s="56" t="s">
        <v>3495</v>
      </c>
      <c r="B327" s="56" t="s">
        <v>3496</v>
      </c>
      <c r="C327" s="56" t="s">
        <v>3497</v>
      </c>
      <c r="D327" s="56" t="s">
        <v>429</v>
      </c>
      <c r="E327" s="56" t="s">
        <v>3498</v>
      </c>
      <c r="F327" s="56" t="s">
        <v>22</v>
      </c>
      <c r="G327" s="56"/>
      <c r="H327" s="56" t="s">
        <v>3499</v>
      </c>
      <c r="I327" s="56" t="s">
        <v>3500</v>
      </c>
      <c r="J327" s="56" t="s">
        <v>3501</v>
      </c>
      <c r="K327" s="56" t="s">
        <v>87</v>
      </c>
      <c r="L327" s="90" t="str">
        <f t="shared" si="10"/>
        <v>NA</v>
      </c>
      <c r="M327" s="90"/>
      <c r="O327" s="91"/>
      <c r="P327" s="56"/>
      <c r="Q327" s="56"/>
      <c r="R327" s="56"/>
      <c r="S327" s="56"/>
      <c r="T327" s="56" t="s">
        <v>3502</v>
      </c>
      <c r="U327" s="56" t="s">
        <v>3503</v>
      </c>
      <c r="V327" s="56" t="s">
        <v>96</v>
      </c>
      <c r="W327" s="56" t="s">
        <v>81</v>
      </c>
      <c r="X327" s="56" t="s">
        <v>3491</v>
      </c>
      <c r="Y327" s="56" t="s">
        <v>3504</v>
      </c>
      <c r="Z327" s="56" t="s">
        <v>2912</v>
      </c>
      <c r="AA327" s="56" t="s">
        <v>3493</v>
      </c>
      <c r="AB327" s="56" t="s">
        <v>3505</v>
      </c>
      <c r="AC327" s="56" t="s">
        <v>87</v>
      </c>
      <c r="AD327" s="90" t="str">
        <f t="shared" si="11"/>
        <v>NA</v>
      </c>
      <c r="AE327" s="90"/>
      <c r="AF327" s="90"/>
      <c r="AG327" s="90"/>
    </row>
    <row r="328" spans="1:33">
      <c r="A328" s="56" t="s">
        <v>3506</v>
      </c>
      <c r="B328" s="56" t="s">
        <v>3507</v>
      </c>
      <c r="C328" s="56" t="s">
        <v>3508</v>
      </c>
      <c r="D328" s="56" t="s">
        <v>429</v>
      </c>
      <c r="E328" s="56" t="s">
        <v>3509</v>
      </c>
      <c r="F328" s="56" t="s">
        <v>22</v>
      </c>
      <c r="G328" s="56"/>
      <c r="H328" s="56" t="s">
        <v>3510</v>
      </c>
      <c r="I328" s="56" t="s">
        <v>3511</v>
      </c>
      <c r="J328" s="56"/>
      <c r="K328" s="56" t="s">
        <v>87</v>
      </c>
      <c r="L328" s="90" t="str">
        <f t="shared" si="10"/>
        <v>NA</v>
      </c>
      <c r="M328" s="90"/>
      <c r="O328" s="91"/>
      <c r="P328" s="56"/>
      <c r="Q328" s="56"/>
      <c r="R328" s="56"/>
      <c r="S328" s="56"/>
      <c r="T328" s="56" t="s">
        <v>3512</v>
      </c>
      <c r="U328" s="56" t="s">
        <v>3513</v>
      </c>
      <c r="V328" s="56" t="s">
        <v>96</v>
      </c>
      <c r="W328" s="56" t="s">
        <v>81</v>
      </c>
      <c r="X328" s="56" t="s">
        <v>3514</v>
      </c>
      <c r="Y328" s="56" t="s">
        <v>3515</v>
      </c>
      <c r="Z328" s="56" t="s">
        <v>56493</v>
      </c>
      <c r="AA328" s="56" t="s">
        <v>3516</v>
      </c>
      <c r="AB328" s="56" t="s">
        <v>3517</v>
      </c>
      <c r="AC328" s="56" t="s">
        <v>87</v>
      </c>
      <c r="AD328" s="90" t="str">
        <f t="shared" si="11"/>
        <v>NA</v>
      </c>
      <c r="AE328" s="90"/>
      <c r="AF328" s="90"/>
      <c r="AG328" s="90"/>
    </row>
    <row r="329" spans="1:33">
      <c r="A329" s="56" t="s">
        <v>3518</v>
      </c>
      <c r="B329" s="56" t="s">
        <v>3519</v>
      </c>
      <c r="C329" s="56" t="s">
        <v>3520</v>
      </c>
      <c r="D329" s="56" t="s">
        <v>429</v>
      </c>
      <c r="E329" s="56" t="s">
        <v>3521</v>
      </c>
      <c r="F329" s="56" t="s">
        <v>22</v>
      </c>
      <c r="G329" s="56"/>
      <c r="H329" s="56" t="s">
        <v>3522</v>
      </c>
      <c r="I329" s="56" t="s">
        <v>3523</v>
      </c>
      <c r="J329" s="56" t="s">
        <v>3524</v>
      </c>
      <c r="K329" s="56" t="s">
        <v>87</v>
      </c>
      <c r="L329" s="90" t="str">
        <f t="shared" si="10"/>
        <v>NA</v>
      </c>
      <c r="M329" s="90"/>
      <c r="O329" s="91"/>
      <c r="P329" s="56"/>
      <c r="Q329" s="56"/>
      <c r="R329" s="56"/>
      <c r="S329" s="56"/>
      <c r="T329" s="56" t="s">
        <v>3525</v>
      </c>
      <c r="U329" s="56" t="s">
        <v>3526</v>
      </c>
      <c r="V329" s="56" t="s">
        <v>96</v>
      </c>
      <c r="W329" s="56" t="s">
        <v>81</v>
      </c>
      <c r="X329" s="56" t="s">
        <v>3527</v>
      </c>
      <c r="Y329" s="56" t="s">
        <v>3528</v>
      </c>
      <c r="Z329" s="56" t="s">
        <v>3529</v>
      </c>
      <c r="AA329" s="56" t="s">
        <v>3530</v>
      </c>
      <c r="AB329" s="56" t="s">
        <v>3531</v>
      </c>
      <c r="AC329" s="56" t="s">
        <v>87</v>
      </c>
      <c r="AD329" s="90" t="str">
        <f t="shared" si="11"/>
        <v>NA</v>
      </c>
      <c r="AE329" s="90"/>
      <c r="AF329" s="90"/>
      <c r="AG329" s="90"/>
    </row>
    <row r="330" spans="1:33">
      <c r="A330" s="56" t="s">
        <v>3532</v>
      </c>
      <c r="B330" s="56" t="s">
        <v>3533</v>
      </c>
      <c r="C330" s="56" t="s">
        <v>3534</v>
      </c>
      <c r="D330" s="56" t="s">
        <v>429</v>
      </c>
      <c r="E330" s="56" t="s">
        <v>3535</v>
      </c>
      <c r="F330" s="56" t="s">
        <v>22</v>
      </c>
      <c r="G330" s="56"/>
      <c r="H330" s="56" t="s">
        <v>3536</v>
      </c>
      <c r="I330" s="56" t="s">
        <v>3537</v>
      </c>
      <c r="J330" s="56" t="s">
        <v>3538</v>
      </c>
      <c r="K330" s="56" t="s">
        <v>87</v>
      </c>
      <c r="L330" s="90" t="str">
        <f t="shared" si="10"/>
        <v>NA</v>
      </c>
      <c r="M330" s="90"/>
      <c r="O330" s="91"/>
      <c r="P330" s="56"/>
      <c r="Q330" s="56"/>
      <c r="R330" s="56"/>
      <c r="S330" s="56"/>
      <c r="T330" s="56" t="s">
        <v>3539</v>
      </c>
      <c r="U330" s="56" t="s">
        <v>3540</v>
      </c>
      <c r="V330" s="56" t="s">
        <v>96</v>
      </c>
      <c r="W330" s="56" t="s">
        <v>81</v>
      </c>
      <c r="X330" s="56" t="s">
        <v>3541</v>
      </c>
      <c r="Y330" s="56" t="s">
        <v>2856</v>
      </c>
      <c r="Z330" s="56" t="s">
        <v>3542</v>
      </c>
      <c r="AA330" s="56" t="s">
        <v>3543</v>
      </c>
      <c r="AB330" s="56" t="s">
        <v>3544</v>
      </c>
      <c r="AC330" s="56" t="s">
        <v>87</v>
      </c>
      <c r="AD330" s="90" t="str">
        <f t="shared" si="11"/>
        <v>NA</v>
      </c>
      <c r="AE330" s="90"/>
      <c r="AF330" s="90"/>
      <c r="AG330" s="90"/>
    </row>
    <row r="331" spans="1:33">
      <c r="A331" s="56" t="s">
        <v>3545</v>
      </c>
      <c r="B331" s="56" t="s">
        <v>3546</v>
      </c>
      <c r="C331" s="56" t="s">
        <v>3547</v>
      </c>
      <c r="D331" s="56" t="s">
        <v>429</v>
      </c>
      <c r="E331" s="56" t="s">
        <v>3548</v>
      </c>
      <c r="F331" s="56" t="s">
        <v>22</v>
      </c>
      <c r="G331" s="56"/>
      <c r="H331" s="56" t="s">
        <v>3549</v>
      </c>
      <c r="I331" s="56" t="s">
        <v>3550</v>
      </c>
      <c r="J331" s="56" t="s">
        <v>3551</v>
      </c>
      <c r="K331" s="56" t="s">
        <v>87</v>
      </c>
      <c r="L331" s="90" t="str">
        <f t="shared" si="10"/>
        <v>NA</v>
      </c>
      <c r="M331" s="90"/>
      <c r="O331" s="91"/>
      <c r="P331" s="56"/>
      <c r="Q331" s="56"/>
      <c r="R331" s="56"/>
      <c r="S331" s="56"/>
      <c r="T331" s="56" t="s">
        <v>3552</v>
      </c>
      <c r="U331" s="56" t="s">
        <v>3553</v>
      </c>
      <c r="V331" s="56" t="s">
        <v>96</v>
      </c>
      <c r="W331" s="56" t="s">
        <v>81</v>
      </c>
      <c r="X331" s="56" t="s">
        <v>3554</v>
      </c>
      <c r="Y331" s="56" t="s">
        <v>3555</v>
      </c>
      <c r="Z331" s="56" t="s">
        <v>3556</v>
      </c>
      <c r="AA331" s="56" t="s">
        <v>3557</v>
      </c>
      <c r="AB331" s="56" t="s">
        <v>3558</v>
      </c>
      <c r="AC331" s="56" t="s">
        <v>87</v>
      </c>
      <c r="AD331" s="90" t="str">
        <f t="shared" si="11"/>
        <v>NA</v>
      </c>
      <c r="AE331" s="90"/>
      <c r="AF331" s="90"/>
      <c r="AG331" s="90"/>
    </row>
    <row r="332" spans="1:33">
      <c r="A332" s="56" t="s">
        <v>3559</v>
      </c>
      <c r="B332" s="56" t="s">
        <v>3560</v>
      </c>
      <c r="C332" s="56" t="s">
        <v>3561</v>
      </c>
      <c r="D332" s="56" t="s">
        <v>429</v>
      </c>
      <c r="E332" s="56" t="s">
        <v>3562</v>
      </c>
      <c r="F332" s="56" t="s">
        <v>22</v>
      </c>
      <c r="G332" s="56"/>
      <c r="H332" s="56" t="s">
        <v>3563</v>
      </c>
      <c r="I332" s="56" t="s">
        <v>3564</v>
      </c>
      <c r="J332" s="56" t="s">
        <v>3565</v>
      </c>
      <c r="K332" s="56" t="s">
        <v>87</v>
      </c>
      <c r="L332" s="90" t="str">
        <f t="shared" si="10"/>
        <v>NA</v>
      </c>
      <c r="M332" s="90"/>
      <c r="O332" s="91"/>
      <c r="P332" s="56"/>
      <c r="Q332" s="56"/>
      <c r="R332" s="56"/>
      <c r="S332" s="56"/>
      <c r="T332" s="56" t="s">
        <v>3566</v>
      </c>
      <c r="U332" s="56" t="s">
        <v>3567</v>
      </c>
      <c r="V332" s="56" t="s">
        <v>96</v>
      </c>
      <c r="W332" s="56" t="s">
        <v>81</v>
      </c>
      <c r="X332" s="56" t="s">
        <v>3568</v>
      </c>
      <c r="Y332" s="56" t="s">
        <v>3569</v>
      </c>
      <c r="Z332" s="56" t="s">
        <v>3570</v>
      </c>
      <c r="AA332" s="56" t="s">
        <v>3571</v>
      </c>
      <c r="AB332" s="56" t="s">
        <v>3572</v>
      </c>
      <c r="AC332" s="56" t="s">
        <v>87</v>
      </c>
      <c r="AD332" s="90" t="str">
        <f t="shared" si="11"/>
        <v>NA</v>
      </c>
      <c r="AE332" s="90"/>
      <c r="AF332" s="90"/>
      <c r="AG332" s="90"/>
    </row>
    <row r="333" spans="1:33">
      <c r="A333" s="56" t="s">
        <v>3573</v>
      </c>
      <c r="B333" s="56" t="s">
        <v>3574</v>
      </c>
      <c r="C333" s="56" t="s">
        <v>3575</v>
      </c>
      <c r="D333" s="56" t="s">
        <v>429</v>
      </c>
      <c r="E333" s="56" t="s">
        <v>3576</v>
      </c>
      <c r="F333" s="56" t="s">
        <v>22</v>
      </c>
      <c r="G333" s="56"/>
      <c r="H333" s="56" t="s">
        <v>3577</v>
      </c>
      <c r="I333" s="56" t="s">
        <v>3578</v>
      </c>
      <c r="J333" s="56" t="s">
        <v>3579</v>
      </c>
      <c r="K333" s="56" t="s">
        <v>87</v>
      </c>
      <c r="L333" s="90" t="str">
        <f t="shared" si="10"/>
        <v>NA</v>
      </c>
      <c r="M333" s="90"/>
      <c r="O333" s="91"/>
      <c r="P333" s="56"/>
      <c r="Q333" s="56"/>
      <c r="R333" s="56"/>
      <c r="S333" s="56"/>
      <c r="T333" s="56" t="s">
        <v>3580</v>
      </c>
      <c r="U333" s="56" t="s">
        <v>3581</v>
      </c>
      <c r="V333" s="56" t="s">
        <v>96</v>
      </c>
      <c r="W333" s="56" t="s">
        <v>81</v>
      </c>
      <c r="X333" s="56" t="s">
        <v>3582</v>
      </c>
      <c r="Y333" s="56" t="s">
        <v>3583</v>
      </c>
      <c r="Z333" s="56" t="s">
        <v>3584</v>
      </c>
      <c r="AA333" s="56" t="s">
        <v>3585</v>
      </c>
      <c r="AB333" s="56" t="s">
        <v>3586</v>
      </c>
      <c r="AC333" s="56" t="s">
        <v>87</v>
      </c>
      <c r="AD333" s="90" t="str">
        <f t="shared" si="11"/>
        <v>NA</v>
      </c>
      <c r="AE333" s="90"/>
      <c r="AF333" s="90"/>
      <c r="AG333" s="90"/>
    </row>
    <row r="334" spans="1:33">
      <c r="A334" s="56" t="s">
        <v>3587</v>
      </c>
      <c r="B334" s="56" t="s">
        <v>3588</v>
      </c>
      <c r="C334" s="56" t="s">
        <v>3589</v>
      </c>
      <c r="D334" s="56" t="s">
        <v>429</v>
      </c>
      <c r="E334" s="56" t="s">
        <v>3590</v>
      </c>
      <c r="F334" s="56" t="s">
        <v>22</v>
      </c>
      <c r="G334" s="56"/>
      <c r="H334" s="56" t="s">
        <v>3591</v>
      </c>
      <c r="I334" s="56" t="s">
        <v>3592</v>
      </c>
      <c r="J334" s="56"/>
      <c r="K334" s="56" t="s">
        <v>87</v>
      </c>
      <c r="L334" s="90" t="str">
        <f t="shared" si="10"/>
        <v>NA</v>
      </c>
      <c r="M334" s="90"/>
      <c r="O334" s="91"/>
      <c r="P334" s="56"/>
      <c r="Q334" s="56"/>
      <c r="R334" s="56"/>
      <c r="S334" s="56"/>
      <c r="T334" s="56" t="s">
        <v>3593</v>
      </c>
      <c r="U334" s="56" t="s">
        <v>3594</v>
      </c>
      <c r="V334" s="56" t="s">
        <v>96</v>
      </c>
      <c r="W334" s="56" t="s">
        <v>81</v>
      </c>
      <c r="X334" s="56" t="s">
        <v>3595</v>
      </c>
      <c r="Y334" s="56"/>
      <c r="Z334" s="56" t="s">
        <v>3596</v>
      </c>
      <c r="AA334" s="56" t="s">
        <v>3597</v>
      </c>
      <c r="AB334" s="56"/>
      <c r="AC334" s="56" t="s">
        <v>87</v>
      </c>
      <c r="AD334" s="90" t="str">
        <f t="shared" si="11"/>
        <v>NA</v>
      </c>
      <c r="AE334" s="90"/>
      <c r="AF334" s="90"/>
      <c r="AG334" s="90"/>
    </row>
    <row r="335" spans="1:33">
      <c r="A335" s="56" t="s">
        <v>3598</v>
      </c>
      <c r="B335" s="56" t="s">
        <v>3599</v>
      </c>
      <c r="C335" s="56" t="s">
        <v>3600</v>
      </c>
      <c r="D335" s="56" t="s">
        <v>429</v>
      </c>
      <c r="E335" s="56" t="s">
        <v>3601</v>
      </c>
      <c r="F335" s="56" t="s">
        <v>22</v>
      </c>
      <c r="G335" s="56"/>
      <c r="H335" s="56" t="s">
        <v>3602</v>
      </c>
      <c r="I335" s="56" t="s">
        <v>3603</v>
      </c>
      <c r="J335" s="56"/>
      <c r="K335" s="56" t="s">
        <v>87</v>
      </c>
      <c r="L335" s="90" t="str">
        <f t="shared" si="10"/>
        <v>NA</v>
      </c>
      <c r="M335" s="90"/>
      <c r="O335" s="91"/>
      <c r="P335" s="56"/>
      <c r="Q335" s="56"/>
      <c r="R335" s="56"/>
      <c r="S335" s="56"/>
      <c r="T335" s="56" t="s">
        <v>56504</v>
      </c>
      <c r="U335" s="56" t="s">
        <v>3604</v>
      </c>
      <c r="V335" s="56" t="s">
        <v>96</v>
      </c>
      <c r="W335" s="56" t="s">
        <v>81</v>
      </c>
      <c r="X335" s="56" t="s">
        <v>471</v>
      </c>
      <c r="Y335" s="56" t="s">
        <v>2668</v>
      </c>
      <c r="Z335" s="56" t="s">
        <v>3605</v>
      </c>
      <c r="AA335" s="56" t="s">
        <v>3606</v>
      </c>
      <c r="AB335" s="56" t="s">
        <v>3607</v>
      </c>
      <c r="AC335" s="56" t="s">
        <v>87</v>
      </c>
      <c r="AD335" s="90" t="str">
        <f t="shared" si="11"/>
        <v>NA</v>
      </c>
      <c r="AE335" s="90"/>
      <c r="AF335" s="90"/>
      <c r="AG335" s="90"/>
    </row>
    <row r="336" spans="1:33">
      <c r="A336" s="56" t="s">
        <v>3608</v>
      </c>
      <c r="B336" s="56" t="s">
        <v>3609</v>
      </c>
      <c r="C336" s="56" t="s">
        <v>3610</v>
      </c>
      <c r="D336" s="56" t="s">
        <v>429</v>
      </c>
      <c r="E336" s="56" t="s">
        <v>3611</v>
      </c>
      <c r="F336" s="56" t="s">
        <v>22</v>
      </c>
      <c r="G336" s="56"/>
      <c r="H336" s="56" t="s">
        <v>3612</v>
      </c>
      <c r="I336" s="56" t="s">
        <v>3613</v>
      </c>
      <c r="J336" s="56"/>
      <c r="K336" s="56" t="s">
        <v>87</v>
      </c>
      <c r="L336" s="90" t="str">
        <f t="shared" si="10"/>
        <v>NA</v>
      </c>
      <c r="M336" s="90"/>
      <c r="O336" s="91"/>
      <c r="P336" s="56"/>
      <c r="Q336" s="56"/>
      <c r="R336" s="56"/>
      <c r="S336" s="56"/>
      <c r="T336" s="56" t="s">
        <v>3614</v>
      </c>
      <c r="U336" s="56" t="s">
        <v>3615</v>
      </c>
      <c r="V336" s="56" t="s">
        <v>96</v>
      </c>
      <c r="W336" s="56" t="s">
        <v>81</v>
      </c>
      <c r="X336" s="56" t="s">
        <v>471</v>
      </c>
      <c r="Y336" s="56" t="s">
        <v>3616</v>
      </c>
      <c r="Z336" s="56" t="s">
        <v>3605</v>
      </c>
      <c r="AA336" s="56" t="s">
        <v>3606</v>
      </c>
      <c r="AB336" s="56" t="s">
        <v>3617</v>
      </c>
      <c r="AC336" s="56" t="s">
        <v>87</v>
      </c>
      <c r="AD336" s="90" t="str">
        <f t="shared" si="11"/>
        <v>NA</v>
      </c>
      <c r="AE336" s="90"/>
      <c r="AF336" s="90"/>
      <c r="AG336" s="90"/>
    </row>
    <row r="337" spans="1:33">
      <c r="A337" s="56" t="s">
        <v>3618</v>
      </c>
      <c r="B337" s="56" t="s">
        <v>3619</v>
      </c>
      <c r="C337" s="56" t="s">
        <v>3620</v>
      </c>
      <c r="D337" s="56" t="s">
        <v>429</v>
      </c>
      <c r="E337" s="56" t="s">
        <v>3621</v>
      </c>
      <c r="F337" s="56" t="s">
        <v>22</v>
      </c>
      <c r="G337" s="56"/>
      <c r="H337" s="56" t="s">
        <v>3622</v>
      </c>
      <c r="I337" s="56" t="s">
        <v>3623</v>
      </c>
      <c r="J337" s="56" t="s">
        <v>3618</v>
      </c>
      <c r="K337" s="56" t="s">
        <v>87</v>
      </c>
      <c r="L337" s="90" t="str">
        <f t="shared" si="10"/>
        <v>NA</v>
      </c>
      <c r="M337" s="90"/>
      <c r="O337" s="91"/>
      <c r="P337" s="56"/>
      <c r="Q337" s="56"/>
      <c r="R337" s="56"/>
      <c r="S337" s="56"/>
      <c r="T337" s="56" t="s">
        <v>3624</v>
      </c>
      <c r="U337" s="56" t="s">
        <v>3625</v>
      </c>
      <c r="V337" s="56" t="s">
        <v>96</v>
      </c>
      <c r="W337" s="56" t="s">
        <v>81</v>
      </c>
      <c r="X337" s="56" t="s">
        <v>471</v>
      </c>
      <c r="Y337" s="56" t="s">
        <v>3626</v>
      </c>
      <c r="Z337" s="56" t="s">
        <v>3605</v>
      </c>
      <c r="AA337" s="56" t="s">
        <v>3606</v>
      </c>
      <c r="AB337" s="56" t="s">
        <v>3627</v>
      </c>
      <c r="AC337" s="56" t="s">
        <v>87</v>
      </c>
      <c r="AD337" s="90" t="str">
        <f t="shared" si="11"/>
        <v>NA</v>
      </c>
      <c r="AE337" s="90"/>
      <c r="AF337" s="90"/>
      <c r="AG337" s="90"/>
    </row>
    <row r="338" spans="1:33">
      <c r="A338" s="56" t="s">
        <v>3628</v>
      </c>
      <c r="B338" s="56" t="s">
        <v>3629</v>
      </c>
      <c r="C338" s="56" t="s">
        <v>3630</v>
      </c>
      <c r="D338" s="56" t="s">
        <v>429</v>
      </c>
      <c r="E338" s="56" t="s">
        <v>3631</v>
      </c>
      <c r="F338" s="56" t="s">
        <v>22</v>
      </c>
      <c r="G338" s="56"/>
      <c r="H338" s="56" t="s">
        <v>3632</v>
      </c>
      <c r="I338" s="56" t="s">
        <v>3633</v>
      </c>
      <c r="J338" s="56" t="s">
        <v>3634</v>
      </c>
      <c r="K338" s="56" t="s">
        <v>87</v>
      </c>
      <c r="L338" s="90" t="str">
        <f t="shared" si="10"/>
        <v>NA</v>
      </c>
      <c r="M338" s="90"/>
      <c r="O338" s="91"/>
      <c r="P338" s="56"/>
      <c r="Q338" s="56"/>
      <c r="R338" s="56"/>
      <c r="S338" s="56"/>
      <c r="T338" s="56" t="s">
        <v>3635</v>
      </c>
      <c r="U338" s="56" t="s">
        <v>3636</v>
      </c>
      <c r="V338" s="56" t="s">
        <v>96</v>
      </c>
      <c r="W338" s="56" t="s">
        <v>81</v>
      </c>
      <c r="X338" s="56" t="s">
        <v>3637</v>
      </c>
      <c r="Y338" s="56" t="s">
        <v>3638</v>
      </c>
      <c r="Z338" s="56" t="s">
        <v>3639</v>
      </c>
      <c r="AA338" s="56" t="s">
        <v>3640</v>
      </c>
      <c r="AB338" s="56" t="s">
        <v>3641</v>
      </c>
      <c r="AC338" s="56" t="s">
        <v>87</v>
      </c>
      <c r="AD338" s="90" t="str">
        <f t="shared" si="11"/>
        <v>NA</v>
      </c>
      <c r="AE338" s="90"/>
      <c r="AF338" s="90"/>
      <c r="AG338" s="90"/>
    </row>
    <row r="339" spans="1:33">
      <c r="A339" s="56" t="s">
        <v>3642</v>
      </c>
      <c r="B339" s="56" t="s">
        <v>3643</v>
      </c>
      <c r="C339" s="56" t="s">
        <v>3644</v>
      </c>
      <c r="D339" s="56" t="s">
        <v>429</v>
      </c>
      <c r="E339" s="56" t="s">
        <v>3645</v>
      </c>
      <c r="F339" s="56" t="s">
        <v>22</v>
      </c>
      <c r="G339" s="56"/>
      <c r="H339" s="56" t="s">
        <v>3646</v>
      </c>
      <c r="I339" s="56" t="s">
        <v>3647</v>
      </c>
      <c r="J339" s="56" t="s">
        <v>3642</v>
      </c>
      <c r="K339" s="56" t="s">
        <v>87</v>
      </c>
      <c r="L339" s="90" t="str">
        <f t="shared" si="10"/>
        <v>NA</v>
      </c>
      <c r="M339" s="90"/>
      <c r="O339" s="91"/>
      <c r="P339" s="56"/>
      <c r="Q339" s="56"/>
      <c r="R339" s="56"/>
      <c r="S339" s="56"/>
      <c r="T339" s="56" t="s">
        <v>3648</v>
      </c>
      <c r="U339" s="56" t="s">
        <v>3649</v>
      </c>
      <c r="V339" s="56" t="s">
        <v>96</v>
      </c>
      <c r="W339" s="56" t="s">
        <v>81</v>
      </c>
      <c r="X339" s="56" t="s">
        <v>3637</v>
      </c>
      <c r="Y339" s="56" t="s">
        <v>3650</v>
      </c>
      <c r="Z339" s="56" t="s">
        <v>3651</v>
      </c>
      <c r="AA339" s="56" t="s">
        <v>3640</v>
      </c>
      <c r="AB339" s="56" t="s">
        <v>3652</v>
      </c>
      <c r="AC339" s="56" t="s">
        <v>87</v>
      </c>
      <c r="AD339" s="90" t="str">
        <f t="shared" si="11"/>
        <v>NA</v>
      </c>
      <c r="AE339" s="90"/>
      <c r="AF339" s="90"/>
      <c r="AG339" s="90"/>
    </row>
    <row r="340" spans="1:33">
      <c r="A340" s="56" t="s">
        <v>56351</v>
      </c>
      <c r="B340" s="56" t="s">
        <v>3653</v>
      </c>
      <c r="C340" s="56" t="s">
        <v>3654</v>
      </c>
      <c r="D340" s="56" t="s">
        <v>429</v>
      </c>
      <c r="E340" s="56" t="s">
        <v>3655</v>
      </c>
      <c r="F340" s="56" t="s">
        <v>22</v>
      </c>
      <c r="G340" s="56"/>
      <c r="H340" s="56" t="s">
        <v>3656</v>
      </c>
      <c r="I340" s="56" t="s">
        <v>3657</v>
      </c>
      <c r="J340" s="56" t="s">
        <v>3658</v>
      </c>
      <c r="K340" s="56" t="s">
        <v>87</v>
      </c>
      <c r="L340" s="90" t="str">
        <f t="shared" si="10"/>
        <v>NA</v>
      </c>
      <c r="M340" s="90"/>
      <c r="O340" s="91"/>
      <c r="P340" s="56"/>
      <c r="Q340" s="56"/>
      <c r="R340" s="56"/>
      <c r="S340" s="56"/>
      <c r="T340" s="56" t="s">
        <v>3659</v>
      </c>
      <c r="U340" s="56" t="s">
        <v>3660</v>
      </c>
      <c r="V340" s="56" t="s">
        <v>96</v>
      </c>
      <c r="W340" s="56" t="s">
        <v>81</v>
      </c>
      <c r="X340" s="56" t="s">
        <v>3661</v>
      </c>
      <c r="Y340" s="56" t="s">
        <v>3662</v>
      </c>
      <c r="Z340" s="56" t="s">
        <v>56494</v>
      </c>
      <c r="AA340" s="56" t="s">
        <v>3663</v>
      </c>
      <c r="AB340" s="56" t="s">
        <v>3664</v>
      </c>
      <c r="AC340" s="56" t="s">
        <v>87</v>
      </c>
      <c r="AD340" s="90" t="str">
        <f t="shared" si="11"/>
        <v>NA</v>
      </c>
      <c r="AE340" s="90"/>
      <c r="AF340" s="90"/>
      <c r="AG340" s="90"/>
    </row>
    <row r="341" spans="1:33">
      <c r="A341" s="56" t="s">
        <v>3665</v>
      </c>
      <c r="B341" s="56" t="s">
        <v>3666</v>
      </c>
      <c r="C341" s="56" t="s">
        <v>3667</v>
      </c>
      <c r="D341" s="56" t="s">
        <v>429</v>
      </c>
      <c r="E341" s="56" t="s">
        <v>3668</v>
      </c>
      <c r="F341" s="56" t="s">
        <v>22</v>
      </c>
      <c r="G341" s="56"/>
      <c r="H341" s="56" t="s">
        <v>3669</v>
      </c>
      <c r="I341" s="56" t="s">
        <v>3670</v>
      </c>
      <c r="J341" s="56"/>
      <c r="K341" s="56" t="s">
        <v>87</v>
      </c>
      <c r="L341" s="90" t="str">
        <f t="shared" si="10"/>
        <v>NA</v>
      </c>
      <c r="M341" s="90"/>
      <c r="O341" s="91"/>
      <c r="P341" s="56"/>
      <c r="Q341" s="56"/>
      <c r="R341" s="56"/>
      <c r="S341" s="56"/>
      <c r="T341" s="56" t="s">
        <v>3671</v>
      </c>
      <c r="U341" s="56" t="s">
        <v>3672</v>
      </c>
      <c r="V341" s="56" t="s">
        <v>96</v>
      </c>
      <c r="W341" s="56" t="s">
        <v>81</v>
      </c>
      <c r="X341" s="56" t="s">
        <v>3673</v>
      </c>
      <c r="Y341" s="56" t="s">
        <v>3674</v>
      </c>
      <c r="Z341" s="56" t="s">
        <v>3675</v>
      </c>
      <c r="AA341" s="56" t="s">
        <v>3676</v>
      </c>
      <c r="AB341" s="56" t="s">
        <v>3677</v>
      </c>
      <c r="AC341" s="56" t="s">
        <v>87</v>
      </c>
      <c r="AD341" s="90" t="str">
        <f t="shared" si="11"/>
        <v>NA</v>
      </c>
      <c r="AE341" s="90"/>
      <c r="AF341" s="90"/>
      <c r="AG341" s="90"/>
    </row>
    <row r="342" spans="1:33">
      <c r="A342" s="56" t="s">
        <v>3678</v>
      </c>
      <c r="B342" s="56" t="s">
        <v>3679</v>
      </c>
      <c r="C342" s="56" t="s">
        <v>3680</v>
      </c>
      <c r="D342" s="56" t="s">
        <v>429</v>
      </c>
      <c r="E342" s="56" t="s">
        <v>3681</v>
      </c>
      <c r="F342" s="56" t="s">
        <v>22</v>
      </c>
      <c r="G342" s="56"/>
      <c r="H342" s="56" t="s">
        <v>3682</v>
      </c>
      <c r="I342" s="56" t="s">
        <v>3683</v>
      </c>
      <c r="J342" s="56"/>
      <c r="K342" s="56" t="s">
        <v>87</v>
      </c>
      <c r="L342" s="90" t="str">
        <f t="shared" si="10"/>
        <v>NA</v>
      </c>
      <c r="M342" s="90"/>
      <c r="O342" s="91"/>
      <c r="P342" s="56"/>
      <c r="Q342" s="56"/>
      <c r="R342" s="56"/>
      <c r="S342" s="56"/>
      <c r="T342" s="56" t="s">
        <v>3684</v>
      </c>
      <c r="U342" s="56" t="s">
        <v>3685</v>
      </c>
      <c r="V342" s="56" t="s">
        <v>96</v>
      </c>
      <c r="W342" s="56" t="s">
        <v>81</v>
      </c>
      <c r="X342" s="56" t="s">
        <v>3686</v>
      </c>
      <c r="Y342" s="56" t="s">
        <v>2993</v>
      </c>
      <c r="Z342" s="56" t="s">
        <v>56495</v>
      </c>
      <c r="AA342" s="56" t="s">
        <v>3687</v>
      </c>
      <c r="AB342" s="56" t="s">
        <v>3688</v>
      </c>
      <c r="AC342" s="56" t="s">
        <v>87</v>
      </c>
      <c r="AD342" s="90" t="str">
        <f t="shared" si="11"/>
        <v>NA</v>
      </c>
      <c r="AE342" s="90"/>
      <c r="AF342" s="90"/>
      <c r="AG342" s="90"/>
    </row>
    <row r="343" spans="1:33">
      <c r="A343" s="56" t="s">
        <v>3689</v>
      </c>
      <c r="B343" s="56" t="s">
        <v>3690</v>
      </c>
      <c r="C343" s="56" t="s">
        <v>3691</v>
      </c>
      <c r="D343" s="56" t="s">
        <v>429</v>
      </c>
      <c r="E343" s="56" t="s">
        <v>3692</v>
      </c>
      <c r="F343" s="56" t="s">
        <v>22</v>
      </c>
      <c r="G343" s="56"/>
      <c r="H343" s="56" t="s">
        <v>3693</v>
      </c>
      <c r="I343" s="56" t="s">
        <v>3694</v>
      </c>
      <c r="J343" s="56"/>
      <c r="K343" s="56" t="s">
        <v>87</v>
      </c>
      <c r="L343" s="90" t="str">
        <f t="shared" si="10"/>
        <v>NA</v>
      </c>
      <c r="M343" s="90"/>
      <c r="O343" s="91"/>
      <c r="P343" s="56"/>
      <c r="Q343" s="56"/>
      <c r="R343" s="56"/>
      <c r="S343" s="56"/>
      <c r="T343" s="56" t="s">
        <v>3695</v>
      </c>
      <c r="U343" s="56" t="s">
        <v>3696</v>
      </c>
      <c r="V343" s="56" t="s">
        <v>96</v>
      </c>
      <c r="W343" s="56" t="s">
        <v>81</v>
      </c>
      <c r="X343" s="56" t="s">
        <v>3697</v>
      </c>
      <c r="Y343" s="56" t="s">
        <v>3698</v>
      </c>
      <c r="Z343" s="56" t="s">
        <v>2947</v>
      </c>
      <c r="AA343" s="56" t="s">
        <v>3699</v>
      </c>
      <c r="AB343" s="56" t="s">
        <v>3700</v>
      </c>
      <c r="AC343" s="56" t="s">
        <v>87</v>
      </c>
      <c r="AD343" s="90" t="str">
        <f t="shared" si="11"/>
        <v>NA</v>
      </c>
      <c r="AE343" s="90"/>
      <c r="AF343" s="90"/>
      <c r="AG343" s="90"/>
    </row>
    <row r="344" spans="1:33">
      <c r="A344" s="56" t="s">
        <v>3701</v>
      </c>
      <c r="B344" s="56" t="s">
        <v>3702</v>
      </c>
      <c r="C344" s="56" t="s">
        <v>3703</v>
      </c>
      <c r="D344" s="56" t="s">
        <v>429</v>
      </c>
      <c r="E344" s="56" t="s">
        <v>3704</v>
      </c>
      <c r="F344" s="56" t="s">
        <v>22</v>
      </c>
      <c r="G344" s="56"/>
      <c r="H344" s="56" t="s">
        <v>3705</v>
      </c>
      <c r="I344" s="56" t="s">
        <v>3706</v>
      </c>
      <c r="J344" s="56" t="s">
        <v>1995</v>
      </c>
      <c r="K344" s="56" t="s">
        <v>87</v>
      </c>
      <c r="L344" s="90" t="str">
        <f t="shared" si="10"/>
        <v>NA</v>
      </c>
      <c r="M344" s="90"/>
      <c r="O344" s="91"/>
      <c r="P344" s="56"/>
      <c r="Q344" s="56"/>
      <c r="R344" s="56"/>
      <c r="S344" s="56"/>
      <c r="T344" s="56" t="s">
        <v>3707</v>
      </c>
      <c r="U344" s="56" t="s">
        <v>3708</v>
      </c>
      <c r="V344" s="56" t="s">
        <v>111</v>
      </c>
      <c r="W344" s="56" t="s">
        <v>81</v>
      </c>
      <c r="X344" s="56" t="s">
        <v>3709</v>
      </c>
      <c r="Y344" s="56"/>
      <c r="Z344" s="56" t="s">
        <v>3710</v>
      </c>
      <c r="AA344" s="56" t="s">
        <v>3711</v>
      </c>
      <c r="AB344" s="56" t="s">
        <v>3712</v>
      </c>
      <c r="AC344" s="56" t="s">
        <v>87</v>
      </c>
      <c r="AD344" s="90" t="str">
        <f t="shared" si="11"/>
        <v>NA</v>
      </c>
      <c r="AE344" s="90"/>
      <c r="AF344" s="90"/>
      <c r="AG344" s="90"/>
    </row>
    <row r="345" spans="1:33">
      <c r="A345" s="56" t="s">
        <v>3713</v>
      </c>
      <c r="B345" s="56" t="s">
        <v>3714</v>
      </c>
      <c r="C345" s="56" t="s">
        <v>3715</v>
      </c>
      <c r="D345" s="56" t="s">
        <v>429</v>
      </c>
      <c r="E345" s="56" t="s">
        <v>3716</v>
      </c>
      <c r="F345" s="56" t="s">
        <v>22</v>
      </c>
      <c r="G345" s="56"/>
      <c r="H345" s="56" t="s">
        <v>3717</v>
      </c>
      <c r="I345" s="56" t="s">
        <v>3718</v>
      </c>
      <c r="J345" s="56" t="s">
        <v>3719</v>
      </c>
      <c r="K345" s="56" t="s">
        <v>87</v>
      </c>
      <c r="L345" s="90" t="str">
        <f t="shared" si="10"/>
        <v>NA</v>
      </c>
      <c r="M345" s="90"/>
      <c r="O345" s="91"/>
      <c r="P345" s="56"/>
      <c r="Q345" s="56"/>
      <c r="R345" s="56"/>
      <c r="S345" s="56"/>
      <c r="T345" s="56" t="s">
        <v>3720</v>
      </c>
      <c r="U345" s="56" t="s">
        <v>3721</v>
      </c>
      <c r="V345" s="56" t="s">
        <v>111</v>
      </c>
      <c r="W345" s="56" t="s">
        <v>81</v>
      </c>
      <c r="X345" s="56" t="s">
        <v>3709</v>
      </c>
      <c r="Y345" s="56"/>
      <c r="Z345" s="56" t="s">
        <v>3710</v>
      </c>
      <c r="AA345" s="56" t="s">
        <v>3711</v>
      </c>
      <c r="AB345" s="56" t="s">
        <v>3722</v>
      </c>
      <c r="AC345" s="56" t="s">
        <v>87</v>
      </c>
      <c r="AD345" s="90" t="str">
        <f t="shared" si="11"/>
        <v>NA</v>
      </c>
      <c r="AE345" s="90"/>
      <c r="AF345" s="90"/>
      <c r="AG345" s="90"/>
    </row>
    <row r="346" spans="1:33">
      <c r="A346" s="56" t="s">
        <v>3723</v>
      </c>
      <c r="B346" s="56" t="s">
        <v>3724</v>
      </c>
      <c r="C346" s="56" t="s">
        <v>3725</v>
      </c>
      <c r="D346" s="56" t="s">
        <v>429</v>
      </c>
      <c r="E346" s="56" t="s">
        <v>3726</v>
      </c>
      <c r="F346" s="56" t="s">
        <v>22</v>
      </c>
      <c r="G346" s="56"/>
      <c r="H346" s="56" t="s">
        <v>3727</v>
      </c>
      <c r="I346" s="56" t="s">
        <v>3728</v>
      </c>
      <c r="J346" s="56" t="s">
        <v>3729</v>
      </c>
      <c r="K346" s="56" t="s">
        <v>87</v>
      </c>
      <c r="L346" s="90" t="str">
        <f t="shared" si="10"/>
        <v>NA</v>
      </c>
      <c r="M346" s="90"/>
      <c r="O346" s="91"/>
      <c r="P346" s="56"/>
      <c r="Q346" s="56"/>
      <c r="R346" s="56"/>
      <c r="S346" s="56"/>
      <c r="T346" s="56" t="s">
        <v>3730</v>
      </c>
      <c r="U346" s="56" t="s">
        <v>3731</v>
      </c>
      <c r="V346" s="56" t="s">
        <v>111</v>
      </c>
      <c r="W346" s="56" t="s">
        <v>81</v>
      </c>
      <c r="X346" s="56" t="s">
        <v>3709</v>
      </c>
      <c r="Y346" s="56"/>
      <c r="Z346" s="56" t="s">
        <v>3710</v>
      </c>
      <c r="AA346" s="56" t="s">
        <v>3711</v>
      </c>
      <c r="AB346" s="56" t="s">
        <v>3732</v>
      </c>
      <c r="AC346" s="56" t="s">
        <v>87</v>
      </c>
      <c r="AD346" s="90" t="str">
        <f t="shared" si="11"/>
        <v>NA</v>
      </c>
      <c r="AE346" s="90"/>
      <c r="AF346" s="90"/>
      <c r="AG346" s="90"/>
    </row>
    <row r="347" spans="1:33">
      <c r="A347" s="56" t="s">
        <v>3733</v>
      </c>
      <c r="B347" s="56" t="s">
        <v>3734</v>
      </c>
      <c r="C347" s="56" t="s">
        <v>3735</v>
      </c>
      <c r="D347" s="56" t="s">
        <v>429</v>
      </c>
      <c r="E347" s="56" t="s">
        <v>3736</v>
      </c>
      <c r="F347" s="56" t="s">
        <v>22</v>
      </c>
      <c r="G347" s="56"/>
      <c r="H347" s="56" t="s">
        <v>3737</v>
      </c>
      <c r="I347" s="56" t="s">
        <v>3738</v>
      </c>
      <c r="J347" s="56" t="s">
        <v>3739</v>
      </c>
      <c r="K347" s="56" t="s">
        <v>87</v>
      </c>
      <c r="L347" s="90" t="str">
        <f t="shared" si="10"/>
        <v>NA</v>
      </c>
      <c r="M347" s="90"/>
      <c r="O347" s="91"/>
      <c r="P347" s="56"/>
      <c r="Q347" s="56"/>
      <c r="R347" s="56"/>
      <c r="S347" s="56"/>
      <c r="T347" s="56" t="s">
        <v>3740</v>
      </c>
      <c r="U347" s="56" t="s">
        <v>3741</v>
      </c>
      <c r="V347" s="56" t="s">
        <v>111</v>
      </c>
      <c r="W347" s="56" t="s">
        <v>81</v>
      </c>
      <c r="X347" s="56" t="s">
        <v>3709</v>
      </c>
      <c r="Y347" s="56"/>
      <c r="Z347" s="56" t="s">
        <v>3710</v>
      </c>
      <c r="AA347" s="56" t="s">
        <v>3711</v>
      </c>
      <c r="AB347" s="56"/>
      <c r="AC347" s="56" t="s">
        <v>87</v>
      </c>
      <c r="AD347" s="90" t="str">
        <f t="shared" si="11"/>
        <v>NA</v>
      </c>
      <c r="AE347" s="90"/>
      <c r="AF347" s="90"/>
      <c r="AG347" s="90"/>
    </row>
    <row r="348" spans="1:33">
      <c r="A348" s="56" t="s">
        <v>3742</v>
      </c>
      <c r="B348" s="56" t="s">
        <v>3743</v>
      </c>
      <c r="C348" s="56" t="s">
        <v>3744</v>
      </c>
      <c r="D348" s="56" t="s">
        <v>429</v>
      </c>
      <c r="E348" s="56" t="s">
        <v>1653</v>
      </c>
      <c r="F348" s="56" t="s">
        <v>22</v>
      </c>
      <c r="G348" s="56"/>
      <c r="H348" s="56" t="s">
        <v>3745</v>
      </c>
      <c r="I348" s="56" t="s">
        <v>3746</v>
      </c>
      <c r="J348" s="56" t="s">
        <v>3747</v>
      </c>
      <c r="K348" s="56" t="s">
        <v>87</v>
      </c>
      <c r="L348" s="90" t="str">
        <f t="shared" si="10"/>
        <v>NA</v>
      </c>
      <c r="M348" s="90"/>
      <c r="O348" s="91"/>
      <c r="P348" s="56"/>
      <c r="Q348" s="56"/>
      <c r="R348" s="56"/>
      <c r="S348" s="56"/>
      <c r="T348" s="56" t="s">
        <v>3748</v>
      </c>
      <c r="U348" s="56" t="s">
        <v>3749</v>
      </c>
      <c r="V348" s="56" t="s">
        <v>111</v>
      </c>
      <c r="W348" s="56" t="s">
        <v>81</v>
      </c>
      <c r="X348" s="56" t="s">
        <v>3750</v>
      </c>
      <c r="Y348" s="56"/>
      <c r="Z348" s="56" t="s">
        <v>3751</v>
      </c>
      <c r="AA348" s="56" t="s">
        <v>3752</v>
      </c>
      <c r="AB348" s="56" t="s">
        <v>3748</v>
      </c>
      <c r="AC348" s="56" t="s">
        <v>87</v>
      </c>
      <c r="AD348" s="90" t="str">
        <f t="shared" si="11"/>
        <v>NA</v>
      </c>
      <c r="AE348" s="90"/>
      <c r="AF348" s="90"/>
      <c r="AG348" s="90"/>
    </row>
    <row r="349" spans="1:33">
      <c r="A349" s="56" t="s">
        <v>3753</v>
      </c>
      <c r="B349" s="56" t="s">
        <v>3754</v>
      </c>
      <c r="C349" s="56" t="s">
        <v>3755</v>
      </c>
      <c r="D349" s="56" t="s">
        <v>429</v>
      </c>
      <c r="E349" s="56" t="s">
        <v>3756</v>
      </c>
      <c r="F349" s="56" t="s">
        <v>22</v>
      </c>
      <c r="G349" s="56"/>
      <c r="H349" s="56" t="s">
        <v>3757</v>
      </c>
      <c r="I349" s="56" t="s">
        <v>3758</v>
      </c>
      <c r="J349" s="56" t="s">
        <v>3759</v>
      </c>
      <c r="K349" s="56" t="s">
        <v>87</v>
      </c>
      <c r="L349" s="90" t="str">
        <f t="shared" si="10"/>
        <v>NA</v>
      </c>
      <c r="M349" s="90"/>
      <c r="O349" s="91"/>
      <c r="P349" s="56"/>
      <c r="Q349" s="56"/>
      <c r="R349" s="56"/>
      <c r="S349" s="56"/>
      <c r="T349" s="56" t="s">
        <v>3760</v>
      </c>
      <c r="U349" s="56" t="s">
        <v>3761</v>
      </c>
      <c r="V349" s="56" t="s">
        <v>111</v>
      </c>
      <c r="W349" s="56" t="s">
        <v>81</v>
      </c>
      <c r="X349" s="56" t="s">
        <v>3762</v>
      </c>
      <c r="Y349" s="56"/>
      <c r="Z349" s="56" t="s">
        <v>3763</v>
      </c>
      <c r="AA349" s="56" t="s">
        <v>3764</v>
      </c>
      <c r="AB349" s="56" t="s">
        <v>3765</v>
      </c>
      <c r="AC349" s="56" t="s">
        <v>87</v>
      </c>
      <c r="AD349" s="90" t="str">
        <f t="shared" si="11"/>
        <v>NA</v>
      </c>
      <c r="AE349" s="90"/>
      <c r="AF349" s="90"/>
      <c r="AG349" s="90"/>
    </row>
    <row r="350" spans="1:33">
      <c r="A350" s="56" t="s">
        <v>3766</v>
      </c>
      <c r="B350" s="56" t="s">
        <v>3767</v>
      </c>
      <c r="C350" s="56" t="s">
        <v>3768</v>
      </c>
      <c r="D350" s="56" t="s">
        <v>429</v>
      </c>
      <c r="E350" s="56" t="s">
        <v>3769</v>
      </c>
      <c r="F350" s="56" t="s">
        <v>22</v>
      </c>
      <c r="G350" s="56"/>
      <c r="H350" s="56" t="s">
        <v>3770</v>
      </c>
      <c r="I350" s="56" t="s">
        <v>3771</v>
      </c>
      <c r="J350" s="56" t="s">
        <v>3772</v>
      </c>
      <c r="K350" s="56" t="s">
        <v>87</v>
      </c>
      <c r="L350" s="90" t="str">
        <f t="shared" si="10"/>
        <v>NA</v>
      </c>
      <c r="M350" s="90"/>
      <c r="O350" s="91"/>
      <c r="P350" s="56"/>
      <c r="Q350" s="56"/>
      <c r="R350" s="56"/>
      <c r="S350" s="56"/>
      <c r="T350" s="56" t="s">
        <v>3773</v>
      </c>
      <c r="U350" s="56" t="s">
        <v>3774</v>
      </c>
      <c r="V350" s="56" t="s">
        <v>111</v>
      </c>
      <c r="W350" s="56" t="s">
        <v>81</v>
      </c>
      <c r="X350" s="56" t="s">
        <v>3775</v>
      </c>
      <c r="Y350" s="56"/>
      <c r="Z350" s="56" t="s">
        <v>3776</v>
      </c>
      <c r="AA350" s="56" t="s">
        <v>3777</v>
      </c>
      <c r="AB350" s="56" t="s">
        <v>3773</v>
      </c>
      <c r="AC350" s="56" t="s">
        <v>87</v>
      </c>
      <c r="AD350" s="90" t="str">
        <f t="shared" si="11"/>
        <v>NA</v>
      </c>
      <c r="AE350" s="90"/>
      <c r="AF350" s="90"/>
      <c r="AG350" s="90"/>
    </row>
    <row r="351" spans="1:33">
      <c r="A351" s="56" t="s">
        <v>3778</v>
      </c>
      <c r="B351" s="56" t="s">
        <v>3779</v>
      </c>
      <c r="C351" s="56" t="s">
        <v>3780</v>
      </c>
      <c r="D351" s="56" t="s">
        <v>429</v>
      </c>
      <c r="E351" s="56" t="s">
        <v>3781</v>
      </c>
      <c r="F351" s="56" t="s">
        <v>22</v>
      </c>
      <c r="G351" s="56"/>
      <c r="H351" s="56" t="s">
        <v>3782</v>
      </c>
      <c r="I351" s="56" t="s">
        <v>3783</v>
      </c>
      <c r="J351" s="56" t="s">
        <v>3784</v>
      </c>
      <c r="K351" s="56" t="s">
        <v>87</v>
      </c>
      <c r="L351" s="90" t="str">
        <f t="shared" si="10"/>
        <v>NA</v>
      </c>
      <c r="M351" s="90"/>
      <c r="O351" s="91"/>
      <c r="P351" s="56"/>
      <c r="Q351" s="56"/>
      <c r="R351" s="56"/>
      <c r="S351" s="56"/>
      <c r="T351" s="56" t="s">
        <v>3785</v>
      </c>
      <c r="U351" s="56" t="s">
        <v>3786</v>
      </c>
      <c r="V351" s="56" t="s">
        <v>111</v>
      </c>
      <c r="W351" s="56" t="s">
        <v>81</v>
      </c>
      <c r="X351" s="56" t="s">
        <v>112</v>
      </c>
      <c r="Y351" s="56"/>
      <c r="Z351" s="56" t="s">
        <v>113</v>
      </c>
      <c r="AA351" s="56" t="s">
        <v>114</v>
      </c>
      <c r="AB351" s="56" t="s">
        <v>3785</v>
      </c>
      <c r="AC351" s="56" t="s">
        <v>87</v>
      </c>
      <c r="AD351" s="90" t="str">
        <f t="shared" si="11"/>
        <v>NA</v>
      </c>
      <c r="AE351" s="90"/>
      <c r="AF351" s="90"/>
      <c r="AG351" s="90"/>
    </row>
    <row r="352" spans="1:33">
      <c r="A352" s="56" t="s">
        <v>3787</v>
      </c>
      <c r="B352" s="56" t="s">
        <v>3788</v>
      </c>
      <c r="C352" s="56" t="s">
        <v>3789</v>
      </c>
      <c r="D352" s="56" t="s">
        <v>429</v>
      </c>
      <c r="E352" s="56" t="s">
        <v>3790</v>
      </c>
      <c r="F352" s="56" t="s">
        <v>22</v>
      </c>
      <c r="G352" s="56"/>
      <c r="H352" s="56" t="s">
        <v>3791</v>
      </c>
      <c r="I352" s="56" t="s">
        <v>3792</v>
      </c>
      <c r="J352" s="56" t="s">
        <v>3793</v>
      </c>
      <c r="K352" s="56" t="s">
        <v>87</v>
      </c>
      <c r="L352" s="90" t="str">
        <f t="shared" si="10"/>
        <v>NA</v>
      </c>
      <c r="M352" s="90"/>
      <c r="O352" s="91"/>
      <c r="P352" s="56"/>
      <c r="Q352" s="56"/>
      <c r="R352" s="56"/>
      <c r="S352" s="56"/>
      <c r="T352" s="56" t="s">
        <v>3794</v>
      </c>
      <c r="U352" s="56" t="s">
        <v>3795</v>
      </c>
      <c r="V352" s="56" t="s">
        <v>281</v>
      </c>
      <c r="W352" s="56" t="s">
        <v>81</v>
      </c>
      <c r="X352" s="56" t="s">
        <v>3796</v>
      </c>
      <c r="Y352" s="56"/>
      <c r="Z352" s="56" t="s">
        <v>3797</v>
      </c>
      <c r="AA352" s="56" t="s">
        <v>3798</v>
      </c>
      <c r="AB352" s="56" t="s">
        <v>3799</v>
      </c>
      <c r="AC352" s="56" t="s">
        <v>87</v>
      </c>
      <c r="AD352" s="90" t="str">
        <f t="shared" si="11"/>
        <v>NA</v>
      </c>
      <c r="AE352" s="90"/>
      <c r="AF352" s="90"/>
      <c r="AG352" s="90"/>
    </row>
    <row r="353" spans="1:33">
      <c r="A353" s="56" t="s">
        <v>3800</v>
      </c>
      <c r="B353" s="56" t="s">
        <v>3801</v>
      </c>
      <c r="C353" s="56" t="s">
        <v>3802</v>
      </c>
      <c r="D353" s="56" t="s">
        <v>429</v>
      </c>
      <c r="E353" s="56" t="s">
        <v>1665</v>
      </c>
      <c r="F353" s="56" t="s">
        <v>22</v>
      </c>
      <c r="G353" s="56"/>
      <c r="H353" s="56" t="s">
        <v>3803</v>
      </c>
      <c r="I353" s="56" t="s">
        <v>3804</v>
      </c>
      <c r="J353" s="56" t="s">
        <v>3805</v>
      </c>
      <c r="K353" s="56" t="s">
        <v>87</v>
      </c>
      <c r="L353" s="90" t="str">
        <f t="shared" si="10"/>
        <v>NA</v>
      </c>
      <c r="M353" s="90"/>
      <c r="O353" s="91"/>
      <c r="P353" s="56"/>
      <c r="Q353" s="56"/>
      <c r="R353" s="56"/>
      <c r="S353" s="56"/>
      <c r="T353" s="56" t="s">
        <v>3806</v>
      </c>
      <c r="U353" s="56" t="s">
        <v>3807</v>
      </c>
      <c r="V353" s="56" t="s">
        <v>281</v>
      </c>
      <c r="W353" s="56" t="s">
        <v>81</v>
      </c>
      <c r="X353" s="56" t="s">
        <v>282</v>
      </c>
      <c r="Y353" s="56"/>
      <c r="Z353" s="56" t="s">
        <v>283</v>
      </c>
      <c r="AA353" s="56" t="s">
        <v>284</v>
      </c>
      <c r="AB353" s="56" t="s">
        <v>3808</v>
      </c>
      <c r="AC353" s="56" t="s">
        <v>87</v>
      </c>
      <c r="AD353" s="90" t="str">
        <f t="shared" si="11"/>
        <v>NA</v>
      </c>
      <c r="AE353" s="90"/>
      <c r="AF353" s="90"/>
      <c r="AG353" s="90"/>
    </row>
    <row r="354" spans="1:33">
      <c r="A354" s="56" t="s">
        <v>3809</v>
      </c>
      <c r="B354" s="56" t="s">
        <v>3810</v>
      </c>
      <c r="C354" s="56" t="s">
        <v>3811</v>
      </c>
      <c r="D354" s="56" t="s">
        <v>429</v>
      </c>
      <c r="E354" s="56" t="s">
        <v>3812</v>
      </c>
      <c r="F354" s="56" t="s">
        <v>22</v>
      </c>
      <c r="G354" s="56"/>
      <c r="H354" s="56" t="s">
        <v>3813</v>
      </c>
      <c r="I354" s="56" t="s">
        <v>3814</v>
      </c>
      <c r="J354" s="56" t="s">
        <v>3815</v>
      </c>
      <c r="K354" s="56" t="s">
        <v>87</v>
      </c>
      <c r="L354" s="90" t="str">
        <f t="shared" si="10"/>
        <v>NA</v>
      </c>
      <c r="M354" s="90"/>
      <c r="O354" s="91"/>
      <c r="P354" s="56"/>
      <c r="Q354" s="56"/>
      <c r="R354" s="56"/>
      <c r="S354" s="56"/>
      <c r="T354" s="56" t="s">
        <v>3816</v>
      </c>
      <c r="U354" s="56" t="s">
        <v>3817</v>
      </c>
      <c r="V354" s="56" t="s">
        <v>281</v>
      </c>
      <c r="W354" s="56" t="s">
        <v>81</v>
      </c>
      <c r="X354" s="56" t="s">
        <v>282</v>
      </c>
      <c r="Y354" s="56"/>
      <c r="Z354" s="56" t="s">
        <v>283</v>
      </c>
      <c r="AA354" s="56" t="s">
        <v>284</v>
      </c>
      <c r="AB354" s="56" t="s">
        <v>3816</v>
      </c>
      <c r="AC354" s="56" t="s">
        <v>87</v>
      </c>
      <c r="AD354" s="90" t="str">
        <f t="shared" si="11"/>
        <v>NA</v>
      </c>
      <c r="AE354" s="90"/>
      <c r="AF354" s="90"/>
      <c r="AG354" s="90"/>
    </row>
    <row r="355" spans="1:33">
      <c r="A355" s="56" t="s">
        <v>3818</v>
      </c>
      <c r="B355" s="56" t="s">
        <v>3819</v>
      </c>
      <c r="C355" s="56" t="s">
        <v>3820</v>
      </c>
      <c r="D355" s="56" t="s">
        <v>429</v>
      </c>
      <c r="E355" s="56" t="s">
        <v>3821</v>
      </c>
      <c r="F355" s="56" t="s">
        <v>22</v>
      </c>
      <c r="G355" s="56"/>
      <c r="H355" s="56" t="s">
        <v>3822</v>
      </c>
      <c r="I355" s="56" t="s">
        <v>3823</v>
      </c>
      <c r="J355" s="56" t="s">
        <v>3824</v>
      </c>
      <c r="K355" s="56" t="s">
        <v>87</v>
      </c>
      <c r="L355" s="90" t="str">
        <f t="shared" si="10"/>
        <v>NA</v>
      </c>
      <c r="M355" s="90"/>
      <c r="O355" s="91"/>
      <c r="P355" s="56"/>
      <c r="Q355" s="56"/>
      <c r="R355" s="56"/>
      <c r="S355" s="56"/>
      <c r="T355" s="56" t="s">
        <v>3825</v>
      </c>
      <c r="U355" s="56" t="s">
        <v>3826</v>
      </c>
      <c r="V355" s="56" t="s">
        <v>281</v>
      </c>
      <c r="W355" s="56" t="s">
        <v>81</v>
      </c>
      <c r="X355" s="56" t="s">
        <v>282</v>
      </c>
      <c r="Y355" s="56"/>
      <c r="Z355" s="56" t="s">
        <v>283</v>
      </c>
      <c r="AA355" s="56" t="s">
        <v>284</v>
      </c>
      <c r="AB355" s="56" t="s">
        <v>3827</v>
      </c>
      <c r="AC355" s="56" t="s">
        <v>87</v>
      </c>
      <c r="AD355" s="90" t="str">
        <f t="shared" si="11"/>
        <v>NA</v>
      </c>
      <c r="AE355" s="90"/>
      <c r="AF355" s="90"/>
      <c r="AG355" s="90"/>
    </row>
    <row r="356" spans="1:33">
      <c r="A356" s="56" t="s">
        <v>3828</v>
      </c>
      <c r="B356" s="56" t="s">
        <v>3829</v>
      </c>
      <c r="C356" s="56" t="s">
        <v>3830</v>
      </c>
      <c r="D356" s="56" t="s">
        <v>429</v>
      </c>
      <c r="E356" s="56" t="s">
        <v>3831</v>
      </c>
      <c r="F356" s="56" t="s">
        <v>22</v>
      </c>
      <c r="G356" s="56"/>
      <c r="H356" s="56" t="s">
        <v>3832</v>
      </c>
      <c r="I356" s="56" t="s">
        <v>3833</v>
      </c>
      <c r="J356" s="56" t="s">
        <v>3834</v>
      </c>
      <c r="K356" s="56" t="s">
        <v>87</v>
      </c>
      <c r="L356" s="90" t="str">
        <f t="shared" si="10"/>
        <v>NA</v>
      </c>
      <c r="M356" s="90"/>
      <c r="O356" s="91"/>
      <c r="P356" s="56"/>
      <c r="Q356" s="56"/>
      <c r="R356" s="56"/>
      <c r="S356" s="56"/>
      <c r="T356" s="56" t="s">
        <v>3835</v>
      </c>
      <c r="U356" s="56" t="s">
        <v>3836</v>
      </c>
      <c r="V356" s="56" t="s">
        <v>281</v>
      </c>
      <c r="W356" s="56" t="s">
        <v>81</v>
      </c>
      <c r="X356" s="56" t="s">
        <v>282</v>
      </c>
      <c r="Y356" s="56"/>
      <c r="Z356" s="56" t="s">
        <v>283</v>
      </c>
      <c r="AA356" s="56" t="s">
        <v>284</v>
      </c>
      <c r="AB356" s="56" t="s">
        <v>3837</v>
      </c>
      <c r="AC356" s="56" t="s">
        <v>87</v>
      </c>
      <c r="AD356" s="90" t="str">
        <f t="shared" si="11"/>
        <v>NA</v>
      </c>
      <c r="AE356" s="90"/>
      <c r="AF356" s="90"/>
      <c r="AG356" s="90"/>
    </row>
    <row r="357" spans="1:33">
      <c r="A357" s="56" t="s">
        <v>3838</v>
      </c>
      <c r="B357" s="56" t="s">
        <v>3839</v>
      </c>
      <c r="C357" s="56" t="s">
        <v>3840</v>
      </c>
      <c r="D357" s="56" t="s">
        <v>429</v>
      </c>
      <c r="E357" s="56" t="s">
        <v>3841</v>
      </c>
      <c r="F357" s="56" t="s">
        <v>22</v>
      </c>
      <c r="G357" s="56"/>
      <c r="H357" s="56" t="s">
        <v>3842</v>
      </c>
      <c r="I357" s="56" t="s">
        <v>3843</v>
      </c>
      <c r="J357" s="56" t="s">
        <v>3844</v>
      </c>
      <c r="K357" s="56" t="s">
        <v>87</v>
      </c>
      <c r="L357" s="90" t="str">
        <f t="shared" si="10"/>
        <v>NA</v>
      </c>
      <c r="M357" s="90"/>
      <c r="O357" s="91"/>
      <c r="P357" s="56"/>
      <c r="Q357" s="56"/>
      <c r="R357" s="56"/>
      <c r="S357" s="56"/>
      <c r="T357" s="56" t="s">
        <v>3845</v>
      </c>
      <c r="U357" s="56" t="s">
        <v>3846</v>
      </c>
      <c r="V357" s="56" t="s">
        <v>281</v>
      </c>
      <c r="W357" s="56" t="s">
        <v>81</v>
      </c>
      <c r="X357" s="56" t="s">
        <v>3847</v>
      </c>
      <c r="Y357" s="56"/>
      <c r="Z357" s="56" t="s">
        <v>3848</v>
      </c>
      <c r="AA357" s="56" t="s">
        <v>3849</v>
      </c>
      <c r="AB357" s="56" t="s">
        <v>3850</v>
      </c>
      <c r="AC357" s="56" t="s">
        <v>87</v>
      </c>
      <c r="AD357" s="90" t="str">
        <f t="shared" si="11"/>
        <v>NA</v>
      </c>
      <c r="AE357" s="90"/>
      <c r="AF357" s="90"/>
      <c r="AG357" s="90"/>
    </row>
    <row r="358" spans="1:33">
      <c r="A358" s="56" t="s">
        <v>3851</v>
      </c>
      <c r="B358" s="56" t="s">
        <v>3852</v>
      </c>
      <c r="C358" s="56" t="s">
        <v>3853</v>
      </c>
      <c r="D358" s="56" t="s">
        <v>429</v>
      </c>
      <c r="E358" s="56" t="s">
        <v>3854</v>
      </c>
      <c r="F358" s="56" t="s">
        <v>22</v>
      </c>
      <c r="G358" s="56"/>
      <c r="H358" s="56" t="s">
        <v>3855</v>
      </c>
      <c r="I358" s="56" t="s">
        <v>3856</v>
      </c>
      <c r="J358" s="56" t="s">
        <v>3857</v>
      </c>
      <c r="K358" s="56" t="s">
        <v>87</v>
      </c>
      <c r="L358" s="90" t="str">
        <f t="shared" si="10"/>
        <v>NA</v>
      </c>
      <c r="M358" s="90"/>
      <c r="O358" s="91"/>
      <c r="P358" s="56"/>
      <c r="Q358" s="56"/>
      <c r="R358" s="56"/>
      <c r="S358" s="56"/>
      <c r="T358" s="56" t="s">
        <v>3858</v>
      </c>
      <c r="U358" s="56" t="s">
        <v>3859</v>
      </c>
      <c r="V358" s="56" t="s">
        <v>281</v>
      </c>
      <c r="W358" s="56" t="s">
        <v>81</v>
      </c>
      <c r="X358" s="56" t="s">
        <v>3847</v>
      </c>
      <c r="Y358" s="56"/>
      <c r="Z358" s="56" t="s">
        <v>3848</v>
      </c>
      <c r="AA358" s="56" t="s">
        <v>3849</v>
      </c>
      <c r="AB358" s="56" t="s">
        <v>3860</v>
      </c>
      <c r="AC358" s="56" t="s">
        <v>87</v>
      </c>
      <c r="AD358" s="90" t="str">
        <f t="shared" si="11"/>
        <v>NA</v>
      </c>
      <c r="AE358" s="90"/>
      <c r="AF358" s="90"/>
      <c r="AG358" s="90"/>
    </row>
    <row r="359" spans="1:33">
      <c r="A359" s="56" t="s">
        <v>3861</v>
      </c>
      <c r="B359" s="56" t="s">
        <v>3862</v>
      </c>
      <c r="C359" s="56" t="s">
        <v>3863</v>
      </c>
      <c r="D359" s="56" t="s">
        <v>429</v>
      </c>
      <c r="E359" s="56" t="s">
        <v>3864</v>
      </c>
      <c r="F359" s="56" t="s">
        <v>22</v>
      </c>
      <c r="G359" s="56"/>
      <c r="H359" s="56" t="s">
        <v>3865</v>
      </c>
      <c r="I359" s="56" t="s">
        <v>3866</v>
      </c>
      <c r="J359" s="56" t="s">
        <v>3867</v>
      </c>
      <c r="K359" s="56" t="s">
        <v>87</v>
      </c>
      <c r="L359" s="90" t="str">
        <f t="shared" si="10"/>
        <v>NA</v>
      </c>
      <c r="M359" s="90"/>
      <c r="O359" s="91"/>
      <c r="P359" s="56"/>
      <c r="Q359" s="56"/>
      <c r="R359" s="56"/>
      <c r="S359" s="56"/>
      <c r="T359" s="56" t="s">
        <v>3868</v>
      </c>
      <c r="U359" s="56" t="s">
        <v>3869</v>
      </c>
      <c r="V359" s="56" t="s">
        <v>281</v>
      </c>
      <c r="W359" s="56" t="s">
        <v>81</v>
      </c>
      <c r="X359" s="56" t="s">
        <v>3870</v>
      </c>
      <c r="Y359" s="56"/>
      <c r="Z359" s="56" t="s">
        <v>3871</v>
      </c>
      <c r="AA359" s="56" t="s">
        <v>3872</v>
      </c>
      <c r="AB359" s="56" t="s">
        <v>3873</v>
      </c>
      <c r="AC359" s="56" t="s">
        <v>87</v>
      </c>
      <c r="AD359" s="90" t="str">
        <f t="shared" si="11"/>
        <v>NA</v>
      </c>
      <c r="AE359" s="90"/>
      <c r="AF359" s="90"/>
      <c r="AG359" s="90"/>
    </row>
    <row r="360" spans="1:33">
      <c r="A360" s="56" t="s">
        <v>3874</v>
      </c>
      <c r="B360" s="56" t="s">
        <v>3875</v>
      </c>
      <c r="C360" s="56" t="s">
        <v>3876</v>
      </c>
      <c r="D360" s="56" t="s">
        <v>429</v>
      </c>
      <c r="E360" s="56" t="s">
        <v>1741</v>
      </c>
      <c r="F360" s="56" t="s">
        <v>22</v>
      </c>
      <c r="G360" s="56"/>
      <c r="H360" s="56" t="s">
        <v>3877</v>
      </c>
      <c r="I360" s="56" t="s">
        <v>3878</v>
      </c>
      <c r="J360" s="56" t="s">
        <v>3879</v>
      </c>
      <c r="K360" s="56" t="s">
        <v>87</v>
      </c>
      <c r="L360" s="90" t="str">
        <f t="shared" si="10"/>
        <v>NA</v>
      </c>
      <c r="M360" s="90"/>
      <c r="O360" s="91"/>
      <c r="P360" s="56"/>
      <c r="Q360" s="56"/>
      <c r="R360" s="56"/>
      <c r="S360" s="56"/>
      <c r="T360" s="56" t="s">
        <v>3880</v>
      </c>
      <c r="U360" s="56" t="s">
        <v>3881</v>
      </c>
      <c r="V360" s="56" t="s">
        <v>281</v>
      </c>
      <c r="W360" s="56" t="s">
        <v>81</v>
      </c>
      <c r="X360" s="56" t="s">
        <v>3882</v>
      </c>
      <c r="Y360" s="56"/>
      <c r="Z360" s="56" t="s">
        <v>3883</v>
      </c>
      <c r="AA360" s="56" t="s">
        <v>3884</v>
      </c>
      <c r="AB360" s="56" t="s">
        <v>3880</v>
      </c>
      <c r="AC360" s="56" t="s">
        <v>87</v>
      </c>
      <c r="AD360" s="90" t="str">
        <f t="shared" si="11"/>
        <v>NA</v>
      </c>
      <c r="AE360" s="90"/>
      <c r="AF360" s="90"/>
      <c r="AG360" s="90"/>
    </row>
    <row r="361" spans="1:33">
      <c r="A361" s="56" t="s">
        <v>3885</v>
      </c>
      <c r="B361" s="56" t="s">
        <v>3886</v>
      </c>
      <c r="C361" s="56" t="s">
        <v>3887</v>
      </c>
      <c r="D361" s="56" t="s">
        <v>429</v>
      </c>
      <c r="E361" s="56" t="s">
        <v>3888</v>
      </c>
      <c r="F361" s="56" t="s">
        <v>22</v>
      </c>
      <c r="G361" s="56"/>
      <c r="H361" s="56" t="s">
        <v>3889</v>
      </c>
      <c r="I361" s="56" t="s">
        <v>3890</v>
      </c>
      <c r="J361" s="56" t="s">
        <v>3891</v>
      </c>
      <c r="K361" s="56" t="s">
        <v>87</v>
      </c>
      <c r="L361" s="90" t="str">
        <f t="shared" si="10"/>
        <v>NA</v>
      </c>
      <c r="M361" s="90"/>
      <c r="O361" s="91"/>
      <c r="P361" s="56"/>
      <c r="Q361" s="56"/>
      <c r="R361" s="56"/>
      <c r="S361" s="56"/>
      <c r="T361" s="56" t="s">
        <v>3892</v>
      </c>
      <c r="U361" s="56" t="s">
        <v>3893</v>
      </c>
      <c r="V361" s="56" t="s">
        <v>270</v>
      </c>
      <c r="W361" s="56" t="s">
        <v>81</v>
      </c>
      <c r="X361" s="56" t="s">
        <v>271</v>
      </c>
      <c r="Y361" s="56"/>
      <c r="Z361" s="56" t="s">
        <v>272</v>
      </c>
      <c r="AA361" s="56" t="s">
        <v>273</v>
      </c>
      <c r="AB361" s="56" t="s">
        <v>3892</v>
      </c>
      <c r="AC361" s="56" t="s">
        <v>87</v>
      </c>
      <c r="AD361" s="90" t="str">
        <f t="shared" si="11"/>
        <v>NA</v>
      </c>
      <c r="AE361" s="90"/>
      <c r="AF361" s="90"/>
      <c r="AG361" s="90"/>
    </row>
    <row r="362" spans="1:33">
      <c r="A362" s="56" t="s">
        <v>3894</v>
      </c>
      <c r="B362" s="56" t="s">
        <v>3895</v>
      </c>
      <c r="C362" s="56" t="s">
        <v>3896</v>
      </c>
      <c r="D362" s="56" t="s">
        <v>429</v>
      </c>
      <c r="E362" s="56" t="s">
        <v>3897</v>
      </c>
      <c r="F362" s="56" t="s">
        <v>22</v>
      </c>
      <c r="G362" s="56"/>
      <c r="H362" s="56" t="s">
        <v>3898</v>
      </c>
      <c r="I362" s="56" t="s">
        <v>3899</v>
      </c>
      <c r="J362" s="56" t="s">
        <v>3900</v>
      </c>
      <c r="K362" s="56" t="s">
        <v>87</v>
      </c>
      <c r="L362" s="90" t="str">
        <f t="shared" si="10"/>
        <v>NA</v>
      </c>
      <c r="M362" s="90"/>
      <c r="O362" s="91"/>
      <c r="P362" s="56"/>
      <c r="Q362" s="56"/>
      <c r="R362" s="56"/>
      <c r="S362" s="56"/>
      <c r="T362" s="56" t="s">
        <v>3901</v>
      </c>
      <c r="U362" s="56" t="s">
        <v>3902</v>
      </c>
      <c r="V362" s="56" t="s">
        <v>270</v>
      </c>
      <c r="W362" s="56" t="s">
        <v>81</v>
      </c>
      <c r="X362" s="56" t="s">
        <v>3903</v>
      </c>
      <c r="Y362" s="56"/>
      <c r="Z362" s="56" t="s">
        <v>3904</v>
      </c>
      <c r="AA362" s="56" t="s">
        <v>3905</v>
      </c>
      <c r="AB362" s="56" t="s">
        <v>3901</v>
      </c>
      <c r="AC362" s="56" t="s">
        <v>87</v>
      </c>
      <c r="AD362" s="90" t="str">
        <f t="shared" si="11"/>
        <v>NA</v>
      </c>
      <c r="AE362" s="90"/>
      <c r="AF362" s="90"/>
      <c r="AG362" s="90"/>
    </row>
    <row r="363" spans="1:33">
      <c r="A363" s="56" t="s">
        <v>3906</v>
      </c>
      <c r="B363" s="56" t="s">
        <v>3907</v>
      </c>
      <c r="C363" s="56" t="s">
        <v>3908</v>
      </c>
      <c r="D363" s="56" t="s">
        <v>429</v>
      </c>
      <c r="E363" s="56" t="s">
        <v>3909</v>
      </c>
      <c r="F363" s="56" t="s">
        <v>22</v>
      </c>
      <c r="G363" s="56"/>
      <c r="H363" s="56" t="s">
        <v>3910</v>
      </c>
      <c r="I363" s="56" t="s">
        <v>3911</v>
      </c>
      <c r="J363" s="56" t="s">
        <v>3906</v>
      </c>
      <c r="K363" s="56" t="s">
        <v>87</v>
      </c>
      <c r="L363" s="90" t="str">
        <f t="shared" si="10"/>
        <v>NA</v>
      </c>
      <c r="M363" s="90"/>
      <c r="O363" s="91"/>
      <c r="P363" s="56"/>
      <c r="Q363" s="56"/>
      <c r="R363" s="56"/>
      <c r="S363" s="56"/>
      <c r="T363" s="56" t="s">
        <v>3912</v>
      </c>
      <c r="U363" s="56" t="s">
        <v>3913</v>
      </c>
      <c r="V363" s="56" t="s">
        <v>270</v>
      </c>
      <c r="W363" s="56" t="s">
        <v>81</v>
      </c>
      <c r="X363" s="56" t="s">
        <v>3903</v>
      </c>
      <c r="Y363" s="56"/>
      <c r="Z363" s="56" t="s">
        <v>3904</v>
      </c>
      <c r="AA363" s="56" t="s">
        <v>3905</v>
      </c>
      <c r="AB363" s="56" t="s">
        <v>3912</v>
      </c>
      <c r="AC363" s="56" t="s">
        <v>87</v>
      </c>
      <c r="AD363" s="90" t="str">
        <f t="shared" si="11"/>
        <v>NA</v>
      </c>
      <c r="AE363" s="90"/>
      <c r="AF363" s="90"/>
      <c r="AG363" s="90"/>
    </row>
    <row r="364" spans="1:33">
      <c r="A364" s="56" t="s">
        <v>3914</v>
      </c>
      <c r="B364" s="56" t="s">
        <v>3915</v>
      </c>
      <c r="C364" s="56" t="s">
        <v>3916</v>
      </c>
      <c r="D364" s="56" t="s">
        <v>429</v>
      </c>
      <c r="E364" s="56" t="s">
        <v>3917</v>
      </c>
      <c r="F364" s="56" t="s">
        <v>22</v>
      </c>
      <c r="G364" s="56"/>
      <c r="H364" s="56" t="s">
        <v>3918</v>
      </c>
      <c r="I364" s="56" t="s">
        <v>3919</v>
      </c>
      <c r="J364" s="56" t="s">
        <v>3920</v>
      </c>
      <c r="K364" s="56" t="s">
        <v>87</v>
      </c>
      <c r="L364" s="90" t="str">
        <f t="shared" si="10"/>
        <v>NA</v>
      </c>
      <c r="M364" s="90"/>
      <c r="O364" s="91"/>
      <c r="P364" s="56"/>
      <c r="Q364" s="56"/>
      <c r="R364" s="56"/>
      <c r="S364" s="56"/>
      <c r="T364" s="56" t="s">
        <v>3921</v>
      </c>
      <c r="U364" s="56" t="s">
        <v>3922</v>
      </c>
      <c r="V364" s="56" t="s">
        <v>270</v>
      </c>
      <c r="W364" s="56" t="s">
        <v>81</v>
      </c>
      <c r="X364" s="56" t="s">
        <v>3923</v>
      </c>
      <c r="Y364" s="56"/>
      <c r="Z364" s="56" t="s">
        <v>3924</v>
      </c>
      <c r="AA364" s="56" t="s">
        <v>3925</v>
      </c>
      <c r="AB364" s="56" t="s">
        <v>3921</v>
      </c>
      <c r="AC364" s="56" t="s">
        <v>87</v>
      </c>
      <c r="AD364" s="90" t="str">
        <f t="shared" si="11"/>
        <v>NA</v>
      </c>
      <c r="AE364" s="90"/>
      <c r="AF364" s="90"/>
      <c r="AG364" s="90"/>
    </row>
    <row r="365" spans="1:33">
      <c r="A365" s="56" t="s">
        <v>3926</v>
      </c>
      <c r="B365" s="56" t="s">
        <v>3927</v>
      </c>
      <c r="C365" s="56" t="s">
        <v>3928</v>
      </c>
      <c r="D365" s="56" t="s">
        <v>429</v>
      </c>
      <c r="E365" s="56" t="s">
        <v>3929</v>
      </c>
      <c r="F365" s="56" t="s">
        <v>22</v>
      </c>
      <c r="G365" s="56"/>
      <c r="H365" s="56" t="s">
        <v>3930</v>
      </c>
      <c r="I365" s="56" t="s">
        <v>3931</v>
      </c>
      <c r="J365" s="56" t="s">
        <v>3932</v>
      </c>
      <c r="K365" s="56" t="s">
        <v>87</v>
      </c>
      <c r="L365" s="90" t="str">
        <f t="shared" si="10"/>
        <v>NA</v>
      </c>
      <c r="M365" s="90"/>
      <c r="O365" s="91"/>
      <c r="P365" s="56"/>
      <c r="Q365" s="56"/>
      <c r="R365" s="56"/>
      <c r="S365" s="56"/>
      <c r="T365" s="56" t="s">
        <v>3933</v>
      </c>
      <c r="U365" s="56" t="s">
        <v>3934</v>
      </c>
      <c r="V365" s="56" t="s">
        <v>270</v>
      </c>
      <c r="W365" s="56" t="s">
        <v>81</v>
      </c>
      <c r="X365" s="56" t="s">
        <v>3923</v>
      </c>
      <c r="Y365" s="56"/>
      <c r="Z365" s="56" t="s">
        <v>3924</v>
      </c>
      <c r="AA365" s="56" t="s">
        <v>3925</v>
      </c>
      <c r="AB365" s="56" t="s">
        <v>3933</v>
      </c>
      <c r="AC365" s="56" t="s">
        <v>87</v>
      </c>
      <c r="AD365" s="90" t="str">
        <f t="shared" si="11"/>
        <v>NA</v>
      </c>
      <c r="AE365" s="90"/>
      <c r="AF365" s="90"/>
      <c r="AG365" s="90"/>
    </row>
    <row r="366" spans="1:33">
      <c r="A366" s="56" t="s">
        <v>3935</v>
      </c>
      <c r="B366" s="56" t="s">
        <v>3936</v>
      </c>
      <c r="C366" s="56" t="s">
        <v>3937</v>
      </c>
      <c r="D366" s="56" t="s">
        <v>429</v>
      </c>
      <c r="E366" s="56" t="s">
        <v>1934</v>
      </c>
      <c r="F366" s="56" t="s">
        <v>22</v>
      </c>
      <c r="G366" s="56"/>
      <c r="H366" s="56" t="s">
        <v>3938</v>
      </c>
      <c r="I366" s="56" t="s">
        <v>3939</v>
      </c>
      <c r="J366" s="56" t="s">
        <v>3940</v>
      </c>
      <c r="K366" s="56" t="s">
        <v>87</v>
      </c>
      <c r="L366" s="90" t="str">
        <f t="shared" si="10"/>
        <v>NA</v>
      </c>
      <c r="M366" s="90"/>
      <c r="O366" s="91"/>
      <c r="P366" s="56"/>
      <c r="Q366" s="56"/>
      <c r="R366" s="56"/>
      <c r="S366" s="56"/>
      <c r="T366" s="56" t="s">
        <v>3941</v>
      </c>
      <c r="U366" s="56" t="s">
        <v>3942</v>
      </c>
      <c r="V366" s="56" t="s">
        <v>270</v>
      </c>
      <c r="W366" s="56" t="s">
        <v>81</v>
      </c>
      <c r="X366" s="56" t="s">
        <v>3923</v>
      </c>
      <c r="Y366" s="56"/>
      <c r="Z366" s="56" t="s">
        <v>3943</v>
      </c>
      <c r="AA366" s="56" t="s">
        <v>3925</v>
      </c>
      <c r="AB366" s="56" t="s">
        <v>3944</v>
      </c>
      <c r="AC366" s="56" t="s">
        <v>87</v>
      </c>
      <c r="AD366" s="90" t="str">
        <f t="shared" si="11"/>
        <v>NA</v>
      </c>
      <c r="AE366" s="90"/>
      <c r="AF366" s="90"/>
      <c r="AG366" s="90"/>
    </row>
    <row r="367" spans="1:33">
      <c r="A367" s="56" t="s">
        <v>3945</v>
      </c>
      <c r="B367" s="56" t="s">
        <v>3946</v>
      </c>
      <c r="C367" s="56" t="s">
        <v>3947</v>
      </c>
      <c r="D367" s="56" t="s">
        <v>429</v>
      </c>
      <c r="E367" s="56" t="s">
        <v>3948</v>
      </c>
      <c r="F367" s="56" t="s">
        <v>22</v>
      </c>
      <c r="G367" s="56"/>
      <c r="H367" s="56" t="s">
        <v>3949</v>
      </c>
      <c r="I367" s="56" t="s">
        <v>3950</v>
      </c>
      <c r="J367" s="56" t="s">
        <v>3951</v>
      </c>
      <c r="K367" s="56" t="s">
        <v>87</v>
      </c>
      <c r="L367" s="90" t="str">
        <f t="shared" si="10"/>
        <v>NA</v>
      </c>
      <c r="M367" s="90"/>
      <c r="O367" s="91"/>
      <c r="P367" s="56"/>
      <c r="Q367" s="56"/>
      <c r="R367" s="56"/>
      <c r="S367" s="56"/>
      <c r="T367" s="56" t="s">
        <v>3952</v>
      </c>
      <c r="U367" s="56" t="s">
        <v>3953</v>
      </c>
      <c r="V367" s="56" t="s">
        <v>270</v>
      </c>
      <c r="W367" s="56" t="s">
        <v>81</v>
      </c>
      <c r="X367" s="56" t="s">
        <v>3923</v>
      </c>
      <c r="Y367" s="56"/>
      <c r="Z367" s="56" t="s">
        <v>3943</v>
      </c>
      <c r="AA367" s="56" t="s">
        <v>3925</v>
      </c>
      <c r="AB367" s="56" t="s">
        <v>3954</v>
      </c>
      <c r="AC367" s="56" t="s">
        <v>87</v>
      </c>
      <c r="AD367" s="90" t="str">
        <f t="shared" si="11"/>
        <v>NA</v>
      </c>
      <c r="AE367" s="90"/>
      <c r="AF367" s="90"/>
      <c r="AG367" s="90"/>
    </row>
    <row r="368" spans="1:33">
      <c r="A368" s="56" t="s">
        <v>3955</v>
      </c>
      <c r="B368" s="56" t="s">
        <v>3956</v>
      </c>
      <c r="C368" s="56" t="s">
        <v>3957</v>
      </c>
      <c r="D368" s="56" t="s">
        <v>429</v>
      </c>
      <c r="E368" s="56" t="s">
        <v>3958</v>
      </c>
      <c r="F368" s="56" t="s">
        <v>22</v>
      </c>
      <c r="G368" s="56"/>
      <c r="H368" s="56" t="s">
        <v>3959</v>
      </c>
      <c r="I368" s="56" t="s">
        <v>3960</v>
      </c>
      <c r="J368" s="56" t="s">
        <v>3961</v>
      </c>
      <c r="K368" s="56" t="s">
        <v>87</v>
      </c>
      <c r="L368" s="90" t="str">
        <f t="shared" si="10"/>
        <v>NA</v>
      </c>
      <c r="M368" s="90"/>
      <c r="O368" s="91"/>
      <c r="P368" s="56"/>
      <c r="Q368" s="56"/>
      <c r="R368" s="56"/>
      <c r="S368" s="56"/>
      <c r="T368" s="56" t="s">
        <v>3962</v>
      </c>
      <c r="U368" s="56" t="s">
        <v>3963</v>
      </c>
      <c r="V368" s="56" t="s">
        <v>270</v>
      </c>
      <c r="W368" s="56" t="s">
        <v>81</v>
      </c>
      <c r="X368" s="56" t="s">
        <v>3923</v>
      </c>
      <c r="Y368" s="56"/>
      <c r="Z368" s="56" t="s">
        <v>3924</v>
      </c>
      <c r="AA368" s="56" t="s">
        <v>3925</v>
      </c>
      <c r="AB368" s="56" t="s">
        <v>3962</v>
      </c>
      <c r="AC368" s="56" t="s">
        <v>87</v>
      </c>
      <c r="AD368" s="90" t="str">
        <f t="shared" si="11"/>
        <v>NA</v>
      </c>
      <c r="AE368" s="90"/>
      <c r="AF368" s="90"/>
      <c r="AG368" s="90"/>
    </row>
    <row r="369" spans="1:33">
      <c r="A369" s="56" t="s">
        <v>3964</v>
      </c>
      <c r="B369" s="56" t="s">
        <v>3965</v>
      </c>
      <c r="C369" s="56" t="s">
        <v>3966</v>
      </c>
      <c r="D369" s="56" t="s">
        <v>429</v>
      </c>
      <c r="E369" s="56" t="s">
        <v>3967</v>
      </c>
      <c r="F369" s="56" t="s">
        <v>22</v>
      </c>
      <c r="G369" s="56"/>
      <c r="H369" s="56" t="s">
        <v>3968</v>
      </c>
      <c r="I369" s="56" t="s">
        <v>3969</v>
      </c>
      <c r="J369" s="56" t="s">
        <v>3970</v>
      </c>
      <c r="K369" s="56" t="s">
        <v>87</v>
      </c>
      <c r="L369" s="90" t="str">
        <f t="shared" si="10"/>
        <v>NA</v>
      </c>
      <c r="M369" s="90"/>
      <c r="O369" s="91"/>
      <c r="P369" s="56"/>
      <c r="Q369" s="56"/>
      <c r="R369" s="56"/>
      <c r="S369" s="56"/>
      <c r="T369" s="56" t="s">
        <v>3971</v>
      </c>
      <c r="U369" s="56" t="s">
        <v>3972</v>
      </c>
      <c r="V369" s="56" t="s">
        <v>270</v>
      </c>
      <c r="W369" s="56" t="s">
        <v>81</v>
      </c>
      <c r="X369" s="56" t="s">
        <v>3973</v>
      </c>
      <c r="Y369" s="56"/>
      <c r="Z369" s="56" t="s">
        <v>3974</v>
      </c>
      <c r="AA369" s="56" t="s">
        <v>3975</v>
      </c>
      <c r="AB369" s="56" t="s">
        <v>3976</v>
      </c>
      <c r="AC369" s="56" t="s">
        <v>87</v>
      </c>
      <c r="AD369" s="90" t="str">
        <f t="shared" si="11"/>
        <v>NA</v>
      </c>
      <c r="AE369" s="90"/>
      <c r="AF369" s="90"/>
      <c r="AG369" s="90"/>
    </row>
    <row r="370" spans="1:33">
      <c r="A370" s="56" t="s">
        <v>3977</v>
      </c>
      <c r="B370" s="56" t="s">
        <v>3978</v>
      </c>
      <c r="C370" s="56" t="s">
        <v>3979</v>
      </c>
      <c r="D370" s="56" t="s">
        <v>429</v>
      </c>
      <c r="E370" s="56" t="s">
        <v>3980</v>
      </c>
      <c r="F370" s="56" t="s">
        <v>22</v>
      </c>
      <c r="G370" s="56"/>
      <c r="H370" s="56" t="s">
        <v>3981</v>
      </c>
      <c r="I370" s="56" t="s">
        <v>3982</v>
      </c>
      <c r="J370" s="56"/>
      <c r="K370" s="56" t="s">
        <v>87</v>
      </c>
      <c r="L370" s="90" t="str">
        <f t="shared" si="10"/>
        <v>NA</v>
      </c>
      <c r="M370" s="90"/>
      <c r="O370" s="91"/>
      <c r="P370" s="56"/>
      <c r="Q370" s="56"/>
      <c r="R370" s="56"/>
      <c r="S370" s="56"/>
      <c r="T370" s="56" t="s">
        <v>3983</v>
      </c>
      <c r="U370" s="56" t="s">
        <v>3984</v>
      </c>
      <c r="V370" s="56" t="s">
        <v>270</v>
      </c>
      <c r="W370" s="56" t="s">
        <v>81</v>
      </c>
      <c r="X370" s="56" t="s">
        <v>3973</v>
      </c>
      <c r="Y370" s="56"/>
      <c r="Z370" s="56" t="s">
        <v>3974</v>
      </c>
      <c r="AA370" s="56" t="s">
        <v>3975</v>
      </c>
      <c r="AB370" s="56" t="s">
        <v>3983</v>
      </c>
      <c r="AC370" s="56" t="s">
        <v>87</v>
      </c>
      <c r="AD370" s="90" t="str">
        <f t="shared" si="11"/>
        <v>NA</v>
      </c>
      <c r="AE370" s="90"/>
      <c r="AF370" s="90"/>
      <c r="AG370" s="90"/>
    </row>
    <row r="371" spans="1:33">
      <c r="A371" s="56" t="s">
        <v>3985</v>
      </c>
      <c r="B371" s="56" t="s">
        <v>3986</v>
      </c>
      <c r="C371" s="56" t="s">
        <v>3987</v>
      </c>
      <c r="D371" s="56" t="s">
        <v>429</v>
      </c>
      <c r="E371" s="56" t="s">
        <v>3988</v>
      </c>
      <c r="F371" s="56" t="s">
        <v>22</v>
      </c>
      <c r="G371" s="56"/>
      <c r="H371" s="56" t="s">
        <v>3989</v>
      </c>
      <c r="I371" s="56" t="s">
        <v>3990</v>
      </c>
      <c r="J371" s="56"/>
      <c r="K371" s="56" t="s">
        <v>87</v>
      </c>
      <c r="L371" s="90" t="str">
        <f t="shared" si="10"/>
        <v>NA</v>
      </c>
      <c r="M371" s="90"/>
      <c r="O371" s="91"/>
      <c r="P371" s="56"/>
      <c r="Q371" s="56"/>
      <c r="R371" s="56"/>
      <c r="S371" s="56"/>
      <c r="T371" s="56" t="s">
        <v>3991</v>
      </c>
      <c r="U371" s="56" t="s">
        <v>3992</v>
      </c>
      <c r="V371" s="56" t="s">
        <v>270</v>
      </c>
      <c r="W371" s="56" t="s">
        <v>81</v>
      </c>
      <c r="X371" s="56" t="s">
        <v>3973</v>
      </c>
      <c r="Y371" s="56"/>
      <c r="Z371" s="56" t="s">
        <v>3974</v>
      </c>
      <c r="AA371" s="56" t="s">
        <v>3975</v>
      </c>
      <c r="AB371" s="56" t="s">
        <v>3993</v>
      </c>
      <c r="AC371" s="56" t="s">
        <v>87</v>
      </c>
      <c r="AD371" s="90" t="str">
        <f t="shared" si="11"/>
        <v>NA</v>
      </c>
      <c r="AE371" s="90"/>
      <c r="AF371" s="90"/>
      <c r="AG371" s="90"/>
    </row>
    <row r="372" spans="1:33">
      <c r="A372" s="56" t="s">
        <v>56352</v>
      </c>
      <c r="B372" s="56" t="s">
        <v>3994</v>
      </c>
      <c r="C372" s="56" t="s">
        <v>3995</v>
      </c>
      <c r="D372" s="56" t="s">
        <v>429</v>
      </c>
      <c r="E372" s="56" t="s">
        <v>3996</v>
      </c>
      <c r="F372" s="56" t="s">
        <v>22</v>
      </c>
      <c r="G372" s="56"/>
      <c r="H372" s="56" t="s">
        <v>3997</v>
      </c>
      <c r="I372" s="56" t="s">
        <v>3998</v>
      </c>
      <c r="J372" s="56"/>
      <c r="K372" s="56" t="s">
        <v>87</v>
      </c>
      <c r="L372" s="90" t="str">
        <f t="shared" si="10"/>
        <v>NA</v>
      </c>
      <c r="M372" s="90"/>
      <c r="O372" s="91"/>
      <c r="P372" s="56"/>
      <c r="Q372" s="56"/>
      <c r="R372" s="56"/>
      <c r="S372" s="56"/>
      <c r="T372" s="56" t="s">
        <v>3999</v>
      </c>
      <c r="U372" s="56" t="s">
        <v>4000</v>
      </c>
      <c r="V372" s="56" t="s">
        <v>270</v>
      </c>
      <c r="W372" s="56" t="s">
        <v>81</v>
      </c>
      <c r="X372" s="56" t="s">
        <v>3973</v>
      </c>
      <c r="Y372" s="56"/>
      <c r="Z372" s="56" t="s">
        <v>3974</v>
      </c>
      <c r="AA372" s="56" t="s">
        <v>3975</v>
      </c>
      <c r="AB372" s="56" t="s">
        <v>4001</v>
      </c>
      <c r="AC372" s="56" t="s">
        <v>87</v>
      </c>
      <c r="AD372" s="90" t="str">
        <f t="shared" si="11"/>
        <v>NA</v>
      </c>
      <c r="AE372" s="90"/>
      <c r="AF372" s="90"/>
      <c r="AG372" s="90"/>
    </row>
    <row r="373" spans="1:33">
      <c r="A373" s="56" t="s">
        <v>4002</v>
      </c>
      <c r="B373" s="56" t="s">
        <v>4003</v>
      </c>
      <c r="C373" s="56" t="s">
        <v>4004</v>
      </c>
      <c r="D373" s="56" t="s">
        <v>429</v>
      </c>
      <c r="E373" s="56" t="s">
        <v>1946</v>
      </c>
      <c r="F373" s="56" t="s">
        <v>22</v>
      </c>
      <c r="G373" s="56"/>
      <c r="H373" s="56" t="s">
        <v>4005</v>
      </c>
      <c r="I373" s="56" t="s">
        <v>4006</v>
      </c>
      <c r="J373" s="56"/>
      <c r="K373" s="56" t="s">
        <v>87</v>
      </c>
      <c r="L373" s="90" t="str">
        <f t="shared" si="10"/>
        <v>NA</v>
      </c>
      <c r="M373" s="90"/>
      <c r="O373" s="91"/>
      <c r="P373" s="56"/>
      <c r="Q373" s="56"/>
      <c r="R373" s="56"/>
      <c r="S373" s="56"/>
      <c r="T373" s="56" t="s">
        <v>4007</v>
      </c>
      <c r="U373" s="56" t="s">
        <v>4008</v>
      </c>
      <c r="V373" s="56" t="s">
        <v>270</v>
      </c>
      <c r="W373" s="56" t="s">
        <v>81</v>
      </c>
      <c r="X373" s="56" t="s">
        <v>3973</v>
      </c>
      <c r="Y373" s="56"/>
      <c r="Z373" s="56" t="s">
        <v>3974</v>
      </c>
      <c r="AA373" s="56" t="s">
        <v>3975</v>
      </c>
      <c r="AB373" s="56" t="s">
        <v>4007</v>
      </c>
      <c r="AC373" s="56" t="s">
        <v>87</v>
      </c>
      <c r="AD373" s="90" t="str">
        <f t="shared" si="11"/>
        <v>NA</v>
      </c>
      <c r="AE373" s="90"/>
      <c r="AF373" s="90"/>
      <c r="AG373" s="90"/>
    </row>
    <row r="374" spans="1:33">
      <c r="A374" s="56" t="s">
        <v>4009</v>
      </c>
      <c r="B374" s="56" t="s">
        <v>4010</v>
      </c>
      <c r="C374" s="56" t="s">
        <v>4011</v>
      </c>
      <c r="D374" s="56" t="s">
        <v>429</v>
      </c>
      <c r="E374" s="56" t="s">
        <v>4012</v>
      </c>
      <c r="F374" s="56" t="s">
        <v>22</v>
      </c>
      <c r="G374" s="56"/>
      <c r="H374" s="56" t="s">
        <v>4013</v>
      </c>
      <c r="I374" s="56" t="s">
        <v>4014</v>
      </c>
      <c r="J374" s="56" t="s">
        <v>4015</v>
      </c>
      <c r="K374" s="56" t="s">
        <v>87</v>
      </c>
      <c r="L374" s="90" t="str">
        <f t="shared" si="10"/>
        <v>NA</v>
      </c>
      <c r="M374" s="90"/>
      <c r="O374" s="91"/>
      <c r="P374" s="56"/>
      <c r="Q374" s="56"/>
      <c r="R374" s="56"/>
      <c r="S374" s="56"/>
      <c r="T374" s="56" t="s">
        <v>4016</v>
      </c>
      <c r="U374" s="56" t="s">
        <v>4017</v>
      </c>
      <c r="V374" s="56" t="s">
        <v>270</v>
      </c>
      <c r="W374" s="56" t="s">
        <v>81</v>
      </c>
      <c r="X374" s="56" t="s">
        <v>4018</v>
      </c>
      <c r="Y374" s="56"/>
      <c r="Z374" s="56" t="s">
        <v>4019</v>
      </c>
      <c r="AA374" s="56" t="s">
        <v>4020</v>
      </c>
      <c r="AB374" s="56" t="s">
        <v>4016</v>
      </c>
      <c r="AC374" s="56" t="s">
        <v>87</v>
      </c>
      <c r="AD374" s="90" t="str">
        <f t="shared" si="11"/>
        <v>NA</v>
      </c>
      <c r="AE374" s="90"/>
      <c r="AF374" s="90"/>
      <c r="AG374" s="90"/>
    </row>
    <row r="375" spans="1:33">
      <c r="A375" s="56" t="s">
        <v>4021</v>
      </c>
      <c r="B375" s="56" t="s">
        <v>4022</v>
      </c>
      <c r="C375" s="56" t="s">
        <v>4023</v>
      </c>
      <c r="D375" s="56" t="s">
        <v>429</v>
      </c>
      <c r="E375" s="56" t="s">
        <v>1985</v>
      </c>
      <c r="F375" s="56" t="s">
        <v>22</v>
      </c>
      <c r="G375" s="56"/>
      <c r="H375" s="56" t="s">
        <v>4024</v>
      </c>
      <c r="I375" s="56" t="s">
        <v>4025</v>
      </c>
      <c r="J375" s="56" t="s">
        <v>1995</v>
      </c>
      <c r="K375" s="56" t="s">
        <v>87</v>
      </c>
      <c r="L375" s="90" t="str">
        <f t="shared" si="10"/>
        <v>NA</v>
      </c>
      <c r="M375" s="90"/>
      <c r="O375" s="91"/>
      <c r="P375" s="56"/>
      <c r="Q375" s="56"/>
      <c r="R375" s="56"/>
      <c r="S375" s="56"/>
      <c r="T375" s="56" t="s">
        <v>4026</v>
      </c>
      <c r="U375" s="56" t="s">
        <v>4027</v>
      </c>
      <c r="V375" s="56" t="s">
        <v>270</v>
      </c>
      <c r="W375" s="56" t="s">
        <v>81</v>
      </c>
      <c r="X375" s="56" t="s">
        <v>4018</v>
      </c>
      <c r="Y375" s="56"/>
      <c r="Z375" s="56" t="s">
        <v>4019</v>
      </c>
      <c r="AA375" s="56" t="s">
        <v>4020</v>
      </c>
      <c r="AB375" s="56" t="s">
        <v>4028</v>
      </c>
      <c r="AC375" s="56" t="s">
        <v>87</v>
      </c>
      <c r="AD375" s="90" t="str">
        <f t="shared" si="11"/>
        <v>NA</v>
      </c>
      <c r="AE375" s="90"/>
      <c r="AF375" s="90"/>
      <c r="AG375" s="90"/>
    </row>
    <row r="376" spans="1:33">
      <c r="A376" s="56" t="s">
        <v>4029</v>
      </c>
      <c r="B376" s="56" t="s">
        <v>4030</v>
      </c>
      <c r="C376" s="56" t="s">
        <v>4031</v>
      </c>
      <c r="D376" s="56" t="s">
        <v>429</v>
      </c>
      <c r="E376" s="56" t="s">
        <v>4032</v>
      </c>
      <c r="F376" s="56" t="s">
        <v>22</v>
      </c>
      <c r="G376" s="56"/>
      <c r="H376" s="56" t="s">
        <v>4033</v>
      </c>
      <c r="I376" s="56" t="s">
        <v>4034</v>
      </c>
      <c r="J376" s="56"/>
      <c r="K376" s="56" t="s">
        <v>87</v>
      </c>
      <c r="L376" s="90" t="str">
        <f t="shared" si="10"/>
        <v>NA</v>
      </c>
      <c r="M376" s="90"/>
      <c r="O376" s="91"/>
      <c r="P376" s="56"/>
      <c r="Q376" s="56"/>
      <c r="R376" s="56"/>
      <c r="S376" s="56"/>
      <c r="T376" s="56" t="s">
        <v>4035</v>
      </c>
      <c r="U376" s="56" t="s">
        <v>4036</v>
      </c>
      <c r="V376" s="56" t="s">
        <v>270</v>
      </c>
      <c r="W376" s="56" t="s">
        <v>81</v>
      </c>
      <c r="X376" s="56" t="s">
        <v>4018</v>
      </c>
      <c r="Y376" s="56"/>
      <c r="Z376" s="56" t="s">
        <v>4019</v>
      </c>
      <c r="AA376" s="56" t="s">
        <v>4020</v>
      </c>
      <c r="AB376" s="56" t="s">
        <v>4035</v>
      </c>
      <c r="AC376" s="56" t="s">
        <v>87</v>
      </c>
      <c r="AD376" s="90" t="str">
        <f t="shared" si="11"/>
        <v>NA</v>
      </c>
      <c r="AE376" s="90"/>
      <c r="AF376" s="90"/>
      <c r="AG376" s="90"/>
    </row>
    <row r="377" spans="1:33">
      <c r="A377" s="56" t="s">
        <v>4037</v>
      </c>
      <c r="B377" s="56" t="s">
        <v>4038</v>
      </c>
      <c r="C377" s="56" t="s">
        <v>4039</v>
      </c>
      <c r="D377" s="56" t="s">
        <v>429</v>
      </c>
      <c r="E377" s="56" t="s">
        <v>4040</v>
      </c>
      <c r="F377" s="56" t="s">
        <v>22</v>
      </c>
      <c r="G377" s="56"/>
      <c r="H377" s="56" t="s">
        <v>4041</v>
      </c>
      <c r="I377" s="56" t="s">
        <v>4042</v>
      </c>
      <c r="J377" s="56" t="s">
        <v>4043</v>
      </c>
      <c r="K377" s="56" t="s">
        <v>87</v>
      </c>
      <c r="L377" s="90" t="str">
        <f t="shared" si="10"/>
        <v>NA</v>
      </c>
      <c r="M377" s="90"/>
      <c r="O377" s="91"/>
      <c r="P377" s="56"/>
      <c r="Q377" s="56"/>
      <c r="R377" s="56"/>
      <c r="S377" s="56"/>
      <c r="T377" s="56" t="s">
        <v>4044</v>
      </c>
      <c r="U377" s="56" t="s">
        <v>4045</v>
      </c>
      <c r="V377" s="56" t="s">
        <v>270</v>
      </c>
      <c r="W377" s="56" t="s">
        <v>81</v>
      </c>
      <c r="X377" s="56" t="s">
        <v>4046</v>
      </c>
      <c r="Y377" s="56"/>
      <c r="Z377" s="56" t="s">
        <v>4047</v>
      </c>
      <c r="AA377" s="56" t="s">
        <v>4048</v>
      </c>
      <c r="AB377" s="56" t="s">
        <v>4044</v>
      </c>
      <c r="AC377" s="56" t="s">
        <v>87</v>
      </c>
      <c r="AD377" s="90" t="str">
        <f t="shared" si="11"/>
        <v>NA</v>
      </c>
      <c r="AE377" s="90"/>
      <c r="AF377" s="90"/>
      <c r="AG377" s="90"/>
    </row>
    <row r="378" spans="1:33">
      <c r="A378" s="56" t="s">
        <v>4049</v>
      </c>
      <c r="B378" s="56" t="s">
        <v>4050</v>
      </c>
      <c r="C378" s="56" t="s">
        <v>4051</v>
      </c>
      <c r="D378" s="56" t="s">
        <v>429</v>
      </c>
      <c r="E378" s="56" t="s">
        <v>4052</v>
      </c>
      <c r="F378" s="56" t="s">
        <v>22</v>
      </c>
      <c r="G378" s="56"/>
      <c r="H378" s="56" t="s">
        <v>4053</v>
      </c>
      <c r="I378" s="56" t="s">
        <v>4054</v>
      </c>
      <c r="J378" s="56" t="s">
        <v>4055</v>
      </c>
      <c r="K378" s="56" t="s">
        <v>87</v>
      </c>
      <c r="L378" s="90" t="str">
        <f t="shared" si="10"/>
        <v>NA</v>
      </c>
      <c r="M378" s="90"/>
      <c r="O378" s="91"/>
      <c r="P378" s="56"/>
      <c r="Q378" s="56"/>
      <c r="R378" s="56"/>
      <c r="S378" s="56"/>
      <c r="T378" s="56" t="s">
        <v>4056</v>
      </c>
      <c r="U378" s="56" t="s">
        <v>4057</v>
      </c>
      <c r="V378" s="56" t="s">
        <v>270</v>
      </c>
      <c r="W378" s="56" t="s">
        <v>81</v>
      </c>
      <c r="X378" s="56" t="s">
        <v>4046</v>
      </c>
      <c r="Y378" s="56"/>
      <c r="Z378" s="56" t="s">
        <v>4047</v>
      </c>
      <c r="AA378" s="56" t="s">
        <v>4048</v>
      </c>
      <c r="AB378" s="56" t="s">
        <v>4058</v>
      </c>
      <c r="AC378" s="56" t="s">
        <v>87</v>
      </c>
      <c r="AD378" s="90" t="str">
        <f t="shared" si="11"/>
        <v>NA</v>
      </c>
      <c r="AE378" s="90"/>
      <c r="AF378" s="90"/>
      <c r="AG378" s="90"/>
    </row>
    <row r="379" spans="1:33">
      <c r="A379" s="56" t="s">
        <v>4059</v>
      </c>
      <c r="B379" s="56" t="s">
        <v>4060</v>
      </c>
      <c r="C379" s="56" t="s">
        <v>4061</v>
      </c>
      <c r="D379" s="56" t="s">
        <v>429</v>
      </c>
      <c r="E379" s="56" t="s">
        <v>4062</v>
      </c>
      <c r="F379" s="56" t="s">
        <v>22</v>
      </c>
      <c r="G379" s="56"/>
      <c r="H379" s="56" t="s">
        <v>4063</v>
      </c>
      <c r="I379" s="56" t="s">
        <v>4064</v>
      </c>
      <c r="J379" s="56" t="s">
        <v>4065</v>
      </c>
      <c r="K379" s="56" t="s">
        <v>87</v>
      </c>
      <c r="L379" s="90" t="str">
        <f t="shared" si="10"/>
        <v>NA</v>
      </c>
      <c r="M379" s="90"/>
      <c r="O379" s="91"/>
      <c r="P379" s="56"/>
      <c r="Q379" s="56"/>
      <c r="R379" s="56"/>
      <c r="S379" s="56"/>
      <c r="T379" s="56" t="s">
        <v>726</v>
      </c>
      <c r="U379" s="56" t="s">
        <v>4066</v>
      </c>
      <c r="V379" s="56" t="s">
        <v>728</v>
      </c>
      <c r="W379" s="56" t="s">
        <v>429</v>
      </c>
      <c r="X379" s="56" t="s">
        <v>729</v>
      </c>
      <c r="Y379" s="56"/>
      <c r="Z379" s="56" t="s">
        <v>730</v>
      </c>
      <c r="AA379" s="56" t="s">
        <v>731</v>
      </c>
      <c r="AB379" s="56" t="s">
        <v>732</v>
      </c>
      <c r="AC379" s="56" t="s">
        <v>87</v>
      </c>
      <c r="AD379" s="90" t="str">
        <f t="shared" si="11"/>
        <v>NA</v>
      </c>
      <c r="AE379" s="90"/>
      <c r="AF379" s="90"/>
      <c r="AG379" s="90"/>
    </row>
    <row r="380" spans="1:33">
      <c r="A380" s="56" t="s">
        <v>4067</v>
      </c>
      <c r="B380" s="56" t="s">
        <v>4068</v>
      </c>
      <c r="C380" s="56" t="s">
        <v>4069</v>
      </c>
      <c r="D380" s="56" t="s">
        <v>429</v>
      </c>
      <c r="E380" s="56" t="s">
        <v>4070</v>
      </c>
      <c r="F380" s="56" t="s">
        <v>22</v>
      </c>
      <c r="G380" s="56"/>
      <c r="H380" s="56" t="s">
        <v>4071</v>
      </c>
      <c r="I380" s="56" t="s">
        <v>4072</v>
      </c>
      <c r="J380" s="56" t="s">
        <v>4073</v>
      </c>
      <c r="K380" s="56" t="s">
        <v>87</v>
      </c>
      <c r="L380" s="90" t="str">
        <f t="shared" si="10"/>
        <v>NA</v>
      </c>
      <c r="M380" s="90"/>
      <c r="O380" s="91"/>
      <c r="P380" s="56"/>
      <c r="Q380" s="56"/>
      <c r="R380" s="56"/>
      <c r="S380" s="56"/>
      <c r="T380" s="56" t="s">
        <v>4074</v>
      </c>
      <c r="U380" s="56" t="s">
        <v>4075</v>
      </c>
      <c r="V380" s="56" t="s">
        <v>4076</v>
      </c>
      <c r="W380" s="56" t="s">
        <v>429</v>
      </c>
      <c r="X380" s="56" t="s">
        <v>729</v>
      </c>
      <c r="Y380" s="56"/>
      <c r="Z380" s="56" t="s">
        <v>4077</v>
      </c>
      <c r="AA380" s="56" t="s">
        <v>731</v>
      </c>
      <c r="AB380" s="56" t="s">
        <v>4078</v>
      </c>
      <c r="AC380" s="56" t="s">
        <v>87</v>
      </c>
      <c r="AD380" s="90" t="str">
        <f t="shared" si="11"/>
        <v>NA</v>
      </c>
      <c r="AE380" s="90"/>
      <c r="AF380" s="90"/>
      <c r="AG380" s="90"/>
    </row>
    <row r="381" spans="1:33">
      <c r="A381" s="56" t="s">
        <v>4079</v>
      </c>
      <c r="B381" s="56" t="s">
        <v>4080</v>
      </c>
      <c r="C381" s="56" t="s">
        <v>4081</v>
      </c>
      <c r="D381" s="56" t="s">
        <v>429</v>
      </c>
      <c r="E381" s="56" t="s">
        <v>4082</v>
      </c>
      <c r="F381" s="56" t="s">
        <v>22</v>
      </c>
      <c r="G381" s="56"/>
      <c r="H381" s="56" t="s">
        <v>4083</v>
      </c>
      <c r="I381" s="56" t="s">
        <v>4084</v>
      </c>
      <c r="J381" s="56" t="s">
        <v>4085</v>
      </c>
      <c r="K381" s="56" t="s">
        <v>87</v>
      </c>
      <c r="L381" s="90" t="str">
        <f t="shared" si="10"/>
        <v>NA</v>
      </c>
      <c r="M381" s="90"/>
      <c r="O381" s="91"/>
      <c r="P381" s="56"/>
      <c r="Q381" s="56"/>
      <c r="R381" s="56"/>
      <c r="S381" s="56"/>
      <c r="T381" s="56" t="s">
        <v>4086</v>
      </c>
      <c r="U381" s="56" t="s">
        <v>4087</v>
      </c>
      <c r="V381" s="56" t="s">
        <v>728</v>
      </c>
      <c r="W381" s="56" t="s">
        <v>429</v>
      </c>
      <c r="X381" s="56" t="s">
        <v>729</v>
      </c>
      <c r="Y381" s="56"/>
      <c r="Z381" s="56" t="s">
        <v>4088</v>
      </c>
      <c r="AA381" s="56" t="s">
        <v>731</v>
      </c>
      <c r="AB381" s="56" t="s">
        <v>4089</v>
      </c>
      <c r="AC381" s="56" t="s">
        <v>87</v>
      </c>
      <c r="AD381" s="90" t="str">
        <f t="shared" si="11"/>
        <v>NA</v>
      </c>
      <c r="AE381" s="90"/>
      <c r="AF381" s="90"/>
      <c r="AG381" s="90"/>
    </row>
    <row r="382" spans="1:33">
      <c r="A382" s="56" t="s">
        <v>4090</v>
      </c>
      <c r="B382" s="56" t="s">
        <v>4091</v>
      </c>
      <c r="C382" s="56" t="s">
        <v>4092</v>
      </c>
      <c r="D382" s="56" t="s">
        <v>429</v>
      </c>
      <c r="E382" s="56" t="s">
        <v>4093</v>
      </c>
      <c r="F382" s="56" t="s">
        <v>22</v>
      </c>
      <c r="G382" s="56"/>
      <c r="H382" s="56" t="s">
        <v>4094</v>
      </c>
      <c r="I382" s="56" t="s">
        <v>4095</v>
      </c>
      <c r="J382" s="56" t="s">
        <v>4090</v>
      </c>
      <c r="K382" s="56" t="s">
        <v>87</v>
      </c>
      <c r="L382" s="90" t="str">
        <f t="shared" si="10"/>
        <v>NA</v>
      </c>
      <c r="M382" s="90"/>
      <c r="O382" s="91"/>
      <c r="P382" s="56"/>
      <c r="Q382" s="56"/>
      <c r="R382" s="56"/>
      <c r="S382" s="56"/>
      <c r="T382" s="56" t="s">
        <v>4096</v>
      </c>
      <c r="U382" s="56" t="s">
        <v>4097</v>
      </c>
      <c r="V382" s="56" t="s">
        <v>562</v>
      </c>
      <c r="W382" s="56" t="s">
        <v>429</v>
      </c>
      <c r="X382" s="56" t="s">
        <v>563</v>
      </c>
      <c r="Y382" s="56"/>
      <c r="Z382" s="56" t="s">
        <v>4098</v>
      </c>
      <c r="AA382" s="56" t="s">
        <v>565</v>
      </c>
      <c r="AB382" s="56" t="s">
        <v>4096</v>
      </c>
      <c r="AC382" s="56" t="s">
        <v>87</v>
      </c>
      <c r="AD382" s="90" t="str">
        <f t="shared" si="11"/>
        <v>NA</v>
      </c>
      <c r="AE382" s="90"/>
      <c r="AF382" s="90"/>
      <c r="AG382" s="90"/>
    </row>
    <row r="383" spans="1:33">
      <c r="A383" s="56" t="s">
        <v>4099</v>
      </c>
      <c r="B383" s="56" t="s">
        <v>4100</v>
      </c>
      <c r="C383" s="56" t="s">
        <v>4101</v>
      </c>
      <c r="D383" s="56" t="s">
        <v>429</v>
      </c>
      <c r="E383" s="56" t="s">
        <v>4102</v>
      </c>
      <c r="F383" s="56" t="s">
        <v>22</v>
      </c>
      <c r="G383" s="56"/>
      <c r="H383" s="56" t="s">
        <v>4103</v>
      </c>
      <c r="I383" s="56" t="s">
        <v>4104</v>
      </c>
      <c r="J383" s="56" t="s">
        <v>4105</v>
      </c>
      <c r="K383" s="56" t="s">
        <v>87</v>
      </c>
      <c r="L383" s="90" t="str">
        <f t="shared" si="10"/>
        <v>NA</v>
      </c>
      <c r="M383" s="90"/>
      <c r="O383" s="91"/>
      <c r="P383" s="56"/>
      <c r="Q383" s="56"/>
      <c r="R383" s="56"/>
      <c r="S383" s="56"/>
      <c r="T383" s="56" t="s">
        <v>4106</v>
      </c>
      <c r="U383" s="56" t="s">
        <v>4107</v>
      </c>
      <c r="V383" s="56" t="s">
        <v>751</v>
      </c>
      <c r="W383" s="56" t="s">
        <v>429</v>
      </c>
      <c r="X383" s="56" t="s">
        <v>752</v>
      </c>
      <c r="Y383" s="56"/>
      <c r="Z383" s="56" t="s">
        <v>753</v>
      </c>
      <c r="AA383" s="56" t="s">
        <v>754</v>
      </c>
      <c r="AB383" s="56" t="s">
        <v>4108</v>
      </c>
      <c r="AC383" s="56" t="s">
        <v>87</v>
      </c>
      <c r="AD383" s="90" t="str">
        <f t="shared" si="11"/>
        <v>NA</v>
      </c>
      <c r="AE383" s="90"/>
      <c r="AF383" s="90"/>
      <c r="AG383" s="90"/>
    </row>
    <row r="384" spans="1:33">
      <c r="A384" s="56" t="s">
        <v>4109</v>
      </c>
      <c r="B384" s="56" t="s">
        <v>4110</v>
      </c>
      <c r="C384" s="56" t="s">
        <v>4111</v>
      </c>
      <c r="D384" s="56" t="s">
        <v>429</v>
      </c>
      <c r="E384" s="56" t="s">
        <v>1998</v>
      </c>
      <c r="F384" s="56" t="s">
        <v>22</v>
      </c>
      <c r="G384" s="56"/>
      <c r="H384" s="56" t="s">
        <v>4112</v>
      </c>
      <c r="I384" s="56" t="s">
        <v>4113</v>
      </c>
      <c r="J384" s="56" t="s">
        <v>4114</v>
      </c>
      <c r="K384" s="56" t="s">
        <v>87</v>
      </c>
      <c r="L384" s="90" t="str">
        <f t="shared" si="10"/>
        <v>NA</v>
      </c>
      <c r="M384" s="90"/>
      <c r="O384" s="91"/>
      <c r="P384" s="56"/>
      <c r="Q384" s="56"/>
      <c r="R384" s="56"/>
      <c r="S384" s="56"/>
      <c r="T384" s="56" t="s">
        <v>4115</v>
      </c>
      <c r="U384" s="56" t="s">
        <v>4116</v>
      </c>
      <c r="V384" s="56" t="s">
        <v>751</v>
      </c>
      <c r="W384" s="56" t="s">
        <v>429</v>
      </c>
      <c r="X384" s="56" t="s">
        <v>752</v>
      </c>
      <c r="Y384" s="56"/>
      <c r="Z384" s="56" t="s">
        <v>753</v>
      </c>
      <c r="AA384" s="56" t="s">
        <v>754</v>
      </c>
      <c r="AB384" s="56" t="s">
        <v>4117</v>
      </c>
      <c r="AC384" s="56" t="s">
        <v>87</v>
      </c>
      <c r="AD384" s="90" t="str">
        <f t="shared" si="11"/>
        <v>NA</v>
      </c>
      <c r="AE384" s="90"/>
      <c r="AF384" s="90"/>
      <c r="AG384" s="90"/>
    </row>
    <row r="385" spans="1:33">
      <c r="A385" s="56" t="s">
        <v>4118</v>
      </c>
      <c r="B385" s="56" t="s">
        <v>4119</v>
      </c>
      <c r="C385" s="56" t="s">
        <v>4120</v>
      </c>
      <c r="D385" s="56" t="s">
        <v>429</v>
      </c>
      <c r="E385" s="56" t="s">
        <v>4121</v>
      </c>
      <c r="F385" s="56" t="s">
        <v>22</v>
      </c>
      <c r="G385" s="56"/>
      <c r="H385" s="56" t="s">
        <v>4122</v>
      </c>
      <c r="I385" s="56" t="s">
        <v>4123</v>
      </c>
      <c r="J385" s="56" t="s">
        <v>4124</v>
      </c>
      <c r="K385" s="56" t="s">
        <v>87</v>
      </c>
      <c r="L385" s="90" t="str">
        <f t="shared" si="10"/>
        <v>NA</v>
      </c>
      <c r="M385" s="90"/>
      <c r="O385" s="91"/>
      <c r="P385" s="56"/>
      <c r="Q385" s="56"/>
      <c r="R385" s="56"/>
      <c r="S385" s="56"/>
      <c r="T385" s="56" t="s">
        <v>4125</v>
      </c>
      <c r="U385" s="56" t="s">
        <v>4126</v>
      </c>
      <c r="V385" s="56" t="s">
        <v>751</v>
      </c>
      <c r="W385" s="56" t="s">
        <v>429</v>
      </c>
      <c r="X385" s="56" t="s">
        <v>752</v>
      </c>
      <c r="Y385" s="56"/>
      <c r="Z385" s="56" t="s">
        <v>753</v>
      </c>
      <c r="AA385" s="56" t="s">
        <v>754</v>
      </c>
      <c r="AB385" s="56" t="s">
        <v>4127</v>
      </c>
      <c r="AC385" s="56" t="s">
        <v>87</v>
      </c>
      <c r="AD385" s="90" t="str">
        <f t="shared" si="11"/>
        <v>NA</v>
      </c>
      <c r="AE385" s="90"/>
      <c r="AF385" s="90"/>
      <c r="AG385" s="90"/>
    </row>
    <row r="386" spans="1:33">
      <c r="A386" s="56" t="s">
        <v>1995</v>
      </c>
      <c r="B386" s="56" t="s">
        <v>4128</v>
      </c>
      <c r="C386" s="56" t="s">
        <v>4129</v>
      </c>
      <c r="D386" s="56" t="s">
        <v>429</v>
      </c>
      <c r="E386" s="56" t="s">
        <v>4130</v>
      </c>
      <c r="F386" s="56" t="s">
        <v>22</v>
      </c>
      <c r="G386" s="56"/>
      <c r="H386" s="56" t="s">
        <v>4131</v>
      </c>
      <c r="I386" s="56" t="s">
        <v>4132</v>
      </c>
      <c r="J386" s="56" t="s">
        <v>4133</v>
      </c>
      <c r="K386" s="56" t="s">
        <v>87</v>
      </c>
      <c r="L386" s="90" t="str">
        <f t="shared" si="10"/>
        <v>NA</v>
      </c>
      <c r="M386" s="90"/>
      <c r="O386" s="91"/>
      <c r="P386" s="56"/>
      <c r="Q386" s="56"/>
      <c r="R386" s="56"/>
      <c r="S386" s="56"/>
      <c r="T386" s="56" t="s">
        <v>4134</v>
      </c>
      <c r="U386" s="56" t="s">
        <v>4135</v>
      </c>
      <c r="V386" s="56" t="s">
        <v>771</v>
      </c>
      <c r="W386" s="56" t="s">
        <v>429</v>
      </c>
      <c r="X386" s="56" t="s">
        <v>772</v>
      </c>
      <c r="Y386" s="56"/>
      <c r="Z386" s="56" t="s">
        <v>773</v>
      </c>
      <c r="AA386" s="56" t="s">
        <v>774</v>
      </c>
      <c r="AB386" s="56" t="s">
        <v>4136</v>
      </c>
      <c r="AC386" s="56" t="s">
        <v>87</v>
      </c>
      <c r="AD386" s="90" t="str">
        <f t="shared" si="11"/>
        <v>NA</v>
      </c>
      <c r="AE386" s="90"/>
      <c r="AF386" s="90"/>
      <c r="AG386" s="90"/>
    </row>
    <row r="387" spans="1:33">
      <c r="A387" s="56" t="s">
        <v>4137</v>
      </c>
      <c r="B387" s="56" t="s">
        <v>4138</v>
      </c>
      <c r="C387" s="56" t="s">
        <v>4139</v>
      </c>
      <c r="D387" s="56" t="s">
        <v>429</v>
      </c>
      <c r="E387" s="56" t="s">
        <v>4140</v>
      </c>
      <c r="F387" s="56" t="s">
        <v>22</v>
      </c>
      <c r="G387" s="56"/>
      <c r="H387" s="56" t="s">
        <v>4141</v>
      </c>
      <c r="I387" s="56" t="s">
        <v>4142</v>
      </c>
      <c r="J387" s="56" t="s">
        <v>4143</v>
      </c>
      <c r="K387" s="56" t="s">
        <v>87</v>
      </c>
      <c r="L387" s="90" t="str">
        <f t="shared" ref="L387:L450" si="12">IF($P$3&lt;&gt;"",IF(ISNUMBER(SEARCH("*"&amp;$P$3&amp;"*", A387)),A387, IF(ISNUMBER(SEARCH("*"&amp;$P$3&amp;"*", H387)),A387, IF(ISNUMBER(SEARCH("*"&amp;$P$3&amp;"*", G387)),A387, IF(ISNUMBER(SEARCH("*"&amp;$P$3&amp;"*", J387)),A387,  IF(ISNUMBER(SEARCH("*"&amp;$P$3&amp;"*", E387)),A387, "NA"))))),"NA")</f>
        <v>NA</v>
      </c>
      <c r="M387" s="90"/>
      <c r="O387" s="91"/>
      <c r="P387" s="56"/>
      <c r="Q387" s="56"/>
      <c r="R387" s="56"/>
      <c r="S387" s="56"/>
      <c r="T387" s="56" t="s">
        <v>4144</v>
      </c>
      <c r="U387" s="56" t="s">
        <v>4145</v>
      </c>
      <c r="V387" s="56" t="s">
        <v>791</v>
      </c>
      <c r="W387" s="56" t="s">
        <v>429</v>
      </c>
      <c r="X387" s="56" t="s">
        <v>792</v>
      </c>
      <c r="Y387" s="56"/>
      <c r="Z387" s="56" t="s">
        <v>793</v>
      </c>
      <c r="AA387" s="56" t="s">
        <v>794</v>
      </c>
      <c r="AB387" s="56" t="s">
        <v>4146</v>
      </c>
      <c r="AC387" s="56" t="s">
        <v>87</v>
      </c>
      <c r="AD387" s="90" t="str">
        <f t="shared" ref="AD387:AD450" si="13">IF($P$19&lt;&gt;"",IF(ISNUMBER(SEARCH($P$19, V387)),T387, "NA"),"NA")</f>
        <v>NA</v>
      </c>
      <c r="AE387" s="90"/>
      <c r="AF387" s="90"/>
      <c r="AG387" s="90"/>
    </row>
    <row r="388" spans="1:33">
      <c r="A388" s="56" t="s">
        <v>4147</v>
      </c>
      <c r="B388" s="56" t="s">
        <v>4148</v>
      </c>
      <c r="C388" s="56" t="s">
        <v>4149</v>
      </c>
      <c r="D388" s="56" t="s">
        <v>429</v>
      </c>
      <c r="E388" s="56" t="s">
        <v>4150</v>
      </c>
      <c r="F388" s="56" t="s">
        <v>22</v>
      </c>
      <c r="G388" s="56"/>
      <c r="H388" s="56" t="s">
        <v>4151</v>
      </c>
      <c r="I388" s="56" t="s">
        <v>4152</v>
      </c>
      <c r="J388" s="56" t="s">
        <v>4153</v>
      </c>
      <c r="K388" s="56" t="s">
        <v>87</v>
      </c>
      <c r="L388" s="90" t="str">
        <f t="shared" si="12"/>
        <v>NA</v>
      </c>
      <c r="M388" s="90"/>
      <c r="O388" s="91"/>
      <c r="P388" s="56"/>
      <c r="Q388" s="56"/>
      <c r="R388" s="56"/>
      <c r="S388" s="56"/>
      <c r="T388" s="56" t="s">
        <v>4154</v>
      </c>
      <c r="U388" s="56" t="s">
        <v>4155</v>
      </c>
      <c r="V388" s="56" t="s">
        <v>791</v>
      </c>
      <c r="W388" s="56" t="s">
        <v>429</v>
      </c>
      <c r="X388" s="56" t="s">
        <v>4156</v>
      </c>
      <c r="Y388" s="56"/>
      <c r="Z388" s="56" t="s">
        <v>4157</v>
      </c>
      <c r="AA388" s="56" t="s">
        <v>4158</v>
      </c>
      <c r="AB388" s="56" t="s">
        <v>4159</v>
      </c>
      <c r="AC388" s="56" t="s">
        <v>87</v>
      </c>
      <c r="AD388" s="90" t="str">
        <f t="shared" si="13"/>
        <v>NA</v>
      </c>
      <c r="AE388" s="90"/>
      <c r="AF388" s="90"/>
      <c r="AG388" s="90"/>
    </row>
    <row r="389" spans="1:33">
      <c r="A389" s="56" t="s">
        <v>4160</v>
      </c>
      <c r="B389" s="56" t="s">
        <v>4161</v>
      </c>
      <c r="C389" s="56" t="s">
        <v>4162</v>
      </c>
      <c r="D389" s="56" t="s">
        <v>429</v>
      </c>
      <c r="E389" s="56" t="s">
        <v>4163</v>
      </c>
      <c r="F389" s="56" t="s">
        <v>22</v>
      </c>
      <c r="G389" s="56"/>
      <c r="H389" s="56" t="s">
        <v>4164</v>
      </c>
      <c r="I389" s="56" t="s">
        <v>4165</v>
      </c>
      <c r="J389" s="56" t="s">
        <v>4166</v>
      </c>
      <c r="K389" s="56" t="s">
        <v>87</v>
      </c>
      <c r="L389" s="90" t="str">
        <f t="shared" si="12"/>
        <v>NA</v>
      </c>
      <c r="M389" s="90"/>
      <c r="O389" s="91"/>
      <c r="P389" s="56"/>
      <c r="Q389" s="56"/>
      <c r="R389" s="56"/>
      <c r="S389" s="56"/>
      <c r="T389" s="56" t="s">
        <v>4167</v>
      </c>
      <c r="U389" s="56" t="s">
        <v>4168</v>
      </c>
      <c r="V389" s="56" t="s">
        <v>804</v>
      </c>
      <c r="W389" s="56" t="s">
        <v>429</v>
      </c>
      <c r="X389" s="56" t="s">
        <v>805</v>
      </c>
      <c r="Y389" s="56"/>
      <c r="Z389" s="56" t="s">
        <v>806</v>
      </c>
      <c r="AA389" s="56" t="s">
        <v>807</v>
      </c>
      <c r="AB389" s="56" t="s">
        <v>808</v>
      </c>
      <c r="AC389" s="56" t="s">
        <v>87</v>
      </c>
      <c r="AD389" s="90" t="str">
        <f t="shared" si="13"/>
        <v>NA</v>
      </c>
      <c r="AE389" s="90"/>
      <c r="AF389" s="90"/>
      <c r="AG389" s="90"/>
    </row>
    <row r="390" spans="1:33">
      <c r="A390" s="56" t="s">
        <v>4169</v>
      </c>
      <c r="B390" s="56" t="s">
        <v>4170</v>
      </c>
      <c r="C390" s="56" t="s">
        <v>4171</v>
      </c>
      <c r="D390" s="56" t="s">
        <v>429</v>
      </c>
      <c r="E390" s="56" t="s">
        <v>4172</v>
      </c>
      <c r="F390" s="56" t="s">
        <v>22</v>
      </c>
      <c r="G390" s="56"/>
      <c r="H390" s="56" t="s">
        <v>4173</v>
      </c>
      <c r="I390" s="56" t="s">
        <v>4174</v>
      </c>
      <c r="J390" s="56" t="s">
        <v>4175</v>
      </c>
      <c r="K390" s="56" t="s">
        <v>87</v>
      </c>
      <c r="L390" s="90" t="str">
        <f t="shared" si="12"/>
        <v>NA</v>
      </c>
      <c r="M390" s="90"/>
      <c r="O390" s="91"/>
      <c r="P390" s="56"/>
      <c r="Q390" s="56"/>
      <c r="R390" s="56"/>
      <c r="S390" s="56"/>
      <c r="T390" s="56" t="s">
        <v>4176</v>
      </c>
      <c r="U390" s="56" t="s">
        <v>4177</v>
      </c>
      <c r="V390" s="56" t="s">
        <v>562</v>
      </c>
      <c r="W390" s="56" t="s">
        <v>429</v>
      </c>
      <c r="X390" s="56" t="s">
        <v>4178</v>
      </c>
      <c r="Y390" s="56"/>
      <c r="Z390" s="56" t="s">
        <v>4179</v>
      </c>
      <c r="AA390" s="56" t="s">
        <v>4180</v>
      </c>
      <c r="AB390" s="56" t="s">
        <v>4181</v>
      </c>
      <c r="AC390" s="56" t="s">
        <v>87</v>
      </c>
      <c r="AD390" s="90" t="str">
        <f t="shared" si="13"/>
        <v>NA</v>
      </c>
      <c r="AE390" s="90"/>
      <c r="AF390" s="90"/>
      <c r="AG390" s="90"/>
    </row>
    <row r="391" spans="1:33">
      <c r="A391" s="56" t="s">
        <v>4182</v>
      </c>
      <c r="B391" s="56" t="s">
        <v>4183</v>
      </c>
      <c r="C391" s="56" t="s">
        <v>4184</v>
      </c>
      <c r="D391" s="56" t="s">
        <v>429</v>
      </c>
      <c r="E391" s="56" t="s">
        <v>4185</v>
      </c>
      <c r="F391" s="56" t="s">
        <v>22</v>
      </c>
      <c r="G391" s="56"/>
      <c r="H391" s="56" t="s">
        <v>4186</v>
      </c>
      <c r="I391" s="56" t="s">
        <v>4187</v>
      </c>
      <c r="J391" s="56" t="s">
        <v>4188</v>
      </c>
      <c r="K391" s="56" t="s">
        <v>87</v>
      </c>
      <c r="L391" s="90" t="str">
        <f t="shared" si="12"/>
        <v>NA</v>
      </c>
      <c r="M391" s="90"/>
      <c r="O391" s="91"/>
      <c r="P391" s="56"/>
      <c r="Q391" s="56"/>
      <c r="R391" s="56"/>
      <c r="S391" s="56"/>
      <c r="T391" s="56" t="s">
        <v>4189</v>
      </c>
      <c r="U391" s="56" t="s">
        <v>4190</v>
      </c>
      <c r="V391" s="56" t="s">
        <v>829</v>
      </c>
      <c r="W391" s="56" t="s">
        <v>429</v>
      </c>
      <c r="X391" s="56" t="s">
        <v>830</v>
      </c>
      <c r="Y391" s="56"/>
      <c r="Z391" s="56" t="s">
        <v>831</v>
      </c>
      <c r="AA391" s="56" t="s">
        <v>832</v>
      </c>
      <c r="AB391" s="56"/>
      <c r="AC391" s="56" t="s">
        <v>87</v>
      </c>
      <c r="AD391" s="90" t="str">
        <f t="shared" si="13"/>
        <v>NA</v>
      </c>
      <c r="AE391" s="90"/>
      <c r="AF391" s="90"/>
      <c r="AG391" s="90"/>
    </row>
    <row r="392" spans="1:33">
      <c r="A392" s="56" t="s">
        <v>4191</v>
      </c>
      <c r="B392" s="56" t="s">
        <v>4192</v>
      </c>
      <c r="C392" s="56" t="s">
        <v>4193</v>
      </c>
      <c r="D392" s="56" t="s">
        <v>429</v>
      </c>
      <c r="E392" s="56" t="s">
        <v>4194</v>
      </c>
      <c r="F392" s="56" t="s">
        <v>22</v>
      </c>
      <c r="G392" s="56"/>
      <c r="H392" s="56" t="s">
        <v>4195</v>
      </c>
      <c r="I392" s="56" t="s">
        <v>4196</v>
      </c>
      <c r="J392" s="56" t="s">
        <v>4197</v>
      </c>
      <c r="K392" s="56" t="s">
        <v>87</v>
      </c>
      <c r="L392" s="90" t="str">
        <f t="shared" si="12"/>
        <v>NA</v>
      </c>
      <c r="M392" s="90"/>
      <c r="O392" s="91"/>
      <c r="P392" s="56"/>
      <c r="Q392" s="56"/>
      <c r="R392" s="56"/>
      <c r="S392" s="56"/>
      <c r="T392" s="56" t="s">
        <v>4198</v>
      </c>
      <c r="U392" s="56" t="s">
        <v>4199</v>
      </c>
      <c r="V392" s="56" t="s">
        <v>839</v>
      </c>
      <c r="W392" s="56" t="s">
        <v>429</v>
      </c>
      <c r="X392" s="56" t="s">
        <v>840</v>
      </c>
      <c r="Y392" s="56"/>
      <c r="Z392" s="56" t="s">
        <v>841</v>
      </c>
      <c r="AA392" s="56" t="s">
        <v>842</v>
      </c>
      <c r="AB392" s="56"/>
      <c r="AC392" s="56" t="s">
        <v>87</v>
      </c>
      <c r="AD392" s="90" t="str">
        <f t="shared" si="13"/>
        <v>NA</v>
      </c>
      <c r="AE392" s="90"/>
      <c r="AF392" s="90"/>
      <c r="AG392" s="90"/>
    </row>
    <row r="393" spans="1:33">
      <c r="A393" s="56" t="s">
        <v>4200</v>
      </c>
      <c r="B393" s="56" t="s">
        <v>4201</v>
      </c>
      <c r="C393" s="56" t="s">
        <v>4202</v>
      </c>
      <c r="D393" s="56" t="s">
        <v>429</v>
      </c>
      <c r="E393" s="56" t="s">
        <v>4203</v>
      </c>
      <c r="F393" s="56" t="s">
        <v>22</v>
      </c>
      <c r="G393" s="56"/>
      <c r="H393" s="56" t="s">
        <v>4204</v>
      </c>
      <c r="I393" s="56" t="s">
        <v>4205</v>
      </c>
      <c r="J393" s="56" t="s">
        <v>4206</v>
      </c>
      <c r="K393" s="56" t="s">
        <v>87</v>
      </c>
      <c r="L393" s="90" t="str">
        <f t="shared" si="12"/>
        <v>NA</v>
      </c>
      <c r="M393" s="90"/>
      <c r="O393" s="91"/>
      <c r="P393" s="56"/>
      <c r="Q393" s="56"/>
      <c r="R393" s="56"/>
      <c r="S393" s="56"/>
      <c r="T393" s="56" t="s">
        <v>4207</v>
      </c>
      <c r="U393" s="56" t="s">
        <v>4208</v>
      </c>
      <c r="V393" s="56" t="s">
        <v>851</v>
      </c>
      <c r="W393" s="56" t="s">
        <v>429</v>
      </c>
      <c r="X393" s="56" t="s">
        <v>852</v>
      </c>
      <c r="Y393" s="56"/>
      <c r="Z393" s="56" t="s">
        <v>853</v>
      </c>
      <c r="AA393" s="56" t="s">
        <v>854</v>
      </c>
      <c r="AB393" s="56"/>
      <c r="AC393" s="56" t="s">
        <v>87</v>
      </c>
      <c r="AD393" s="90" t="str">
        <f t="shared" si="13"/>
        <v>NA</v>
      </c>
      <c r="AE393" s="90"/>
      <c r="AF393" s="90"/>
      <c r="AG393" s="90"/>
    </row>
    <row r="394" spans="1:33">
      <c r="A394" s="56" t="s">
        <v>4209</v>
      </c>
      <c r="B394" s="56" t="s">
        <v>4210</v>
      </c>
      <c r="C394" s="56" t="s">
        <v>4211</v>
      </c>
      <c r="D394" s="56" t="s">
        <v>429</v>
      </c>
      <c r="E394" s="56" t="s">
        <v>4212</v>
      </c>
      <c r="F394" s="56" t="s">
        <v>22</v>
      </c>
      <c r="G394" s="56"/>
      <c r="H394" s="56" t="s">
        <v>4213</v>
      </c>
      <c r="I394" s="56" t="s">
        <v>4214</v>
      </c>
      <c r="J394" s="56" t="s">
        <v>4215</v>
      </c>
      <c r="K394" s="56" t="s">
        <v>87</v>
      </c>
      <c r="L394" s="90" t="str">
        <f t="shared" si="12"/>
        <v>NA</v>
      </c>
      <c r="M394" s="90"/>
      <c r="O394" s="91"/>
      <c r="P394" s="56"/>
      <c r="Q394" s="56"/>
      <c r="R394" s="56"/>
      <c r="S394" s="56"/>
      <c r="T394" s="56" t="s">
        <v>4216</v>
      </c>
      <c r="U394" s="56" t="s">
        <v>4217</v>
      </c>
      <c r="V394" s="56" t="s">
        <v>862</v>
      </c>
      <c r="W394" s="56" t="s">
        <v>429</v>
      </c>
      <c r="X394" s="56" t="s">
        <v>863</v>
      </c>
      <c r="Y394" s="56"/>
      <c r="Z394" s="56" t="s">
        <v>864</v>
      </c>
      <c r="AA394" s="56" t="s">
        <v>865</v>
      </c>
      <c r="AB394" s="56" t="s">
        <v>860</v>
      </c>
      <c r="AC394" s="56" t="s">
        <v>87</v>
      </c>
      <c r="AD394" s="90" t="str">
        <f t="shared" si="13"/>
        <v>NA</v>
      </c>
      <c r="AE394" s="90"/>
      <c r="AF394" s="90"/>
      <c r="AG394" s="90"/>
    </row>
    <row r="395" spans="1:33">
      <c r="A395" s="56" t="s">
        <v>4218</v>
      </c>
      <c r="B395" s="56" t="s">
        <v>4219</v>
      </c>
      <c r="C395" s="56" t="s">
        <v>4220</v>
      </c>
      <c r="D395" s="56" t="s">
        <v>429</v>
      </c>
      <c r="E395" s="56" t="s">
        <v>4221</v>
      </c>
      <c r="F395" s="56" t="s">
        <v>22</v>
      </c>
      <c r="G395" s="56"/>
      <c r="H395" s="56" t="s">
        <v>4222</v>
      </c>
      <c r="I395" s="56" t="s">
        <v>4223</v>
      </c>
      <c r="J395" s="56" t="s">
        <v>4218</v>
      </c>
      <c r="K395" s="56" t="s">
        <v>87</v>
      </c>
      <c r="L395" s="90" t="str">
        <f t="shared" si="12"/>
        <v>NA</v>
      </c>
      <c r="M395" s="90"/>
      <c r="O395" s="91"/>
      <c r="P395" s="56"/>
      <c r="Q395" s="56"/>
      <c r="R395" s="56"/>
      <c r="S395" s="56"/>
      <c r="T395" s="56" t="s">
        <v>4224</v>
      </c>
      <c r="U395" s="56" t="s">
        <v>4225</v>
      </c>
      <c r="V395" s="56" t="s">
        <v>902</v>
      </c>
      <c r="W395" s="56" t="s">
        <v>429</v>
      </c>
      <c r="X395" s="56" t="s">
        <v>863</v>
      </c>
      <c r="Y395" s="56"/>
      <c r="Z395" s="56" t="s">
        <v>4226</v>
      </c>
      <c r="AA395" s="56" t="s">
        <v>865</v>
      </c>
      <c r="AB395" s="56"/>
      <c r="AC395" s="56" t="s">
        <v>87</v>
      </c>
      <c r="AD395" s="90" t="str">
        <f t="shared" si="13"/>
        <v>NA</v>
      </c>
      <c r="AE395" s="90"/>
      <c r="AF395" s="90"/>
      <c r="AG395" s="90"/>
    </row>
    <row r="396" spans="1:33">
      <c r="A396" s="56" t="s">
        <v>4227</v>
      </c>
      <c r="B396" s="56" t="s">
        <v>4228</v>
      </c>
      <c r="C396" s="56" t="s">
        <v>4229</v>
      </c>
      <c r="D396" s="56" t="s">
        <v>429</v>
      </c>
      <c r="E396" s="56" t="s">
        <v>2029</v>
      </c>
      <c r="F396" s="56" t="s">
        <v>22</v>
      </c>
      <c r="G396" s="56"/>
      <c r="H396" s="56" t="s">
        <v>4230</v>
      </c>
      <c r="I396" s="56" t="s">
        <v>4231</v>
      </c>
      <c r="J396" s="56" t="s">
        <v>4232</v>
      </c>
      <c r="K396" s="56" t="s">
        <v>87</v>
      </c>
      <c r="L396" s="90" t="str">
        <f t="shared" si="12"/>
        <v>NA</v>
      </c>
      <c r="M396" s="90"/>
      <c r="O396" s="91"/>
      <c r="P396" s="56"/>
      <c r="Q396" s="56"/>
      <c r="R396" s="56"/>
      <c r="S396" s="56"/>
      <c r="T396" s="56" t="s">
        <v>4233</v>
      </c>
      <c r="U396" s="56" t="s">
        <v>4234</v>
      </c>
      <c r="V396" s="56" t="s">
        <v>874</v>
      </c>
      <c r="W396" s="56" t="s">
        <v>429</v>
      </c>
      <c r="X396" s="56" t="s">
        <v>875</v>
      </c>
      <c r="Y396" s="56"/>
      <c r="Z396" s="56" t="s">
        <v>876</v>
      </c>
      <c r="AA396" s="56" t="s">
        <v>877</v>
      </c>
      <c r="AB396" s="56"/>
      <c r="AC396" s="56" t="s">
        <v>87</v>
      </c>
      <c r="AD396" s="90" t="str">
        <f t="shared" si="13"/>
        <v>NA</v>
      </c>
      <c r="AE396" s="90"/>
      <c r="AF396" s="90"/>
      <c r="AG396" s="90"/>
    </row>
    <row r="397" spans="1:33">
      <c r="A397" s="56" t="s">
        <v>4235</v>
      </c>
      <c r="B397" s="56" t="s">
        <v>4236</v>
      </c>
      <c r="C397" s="56" t="s">
        <v>4237</v>
      </c>
      <c r="D397" s="56" t="s">
        <v>429</v>
      </c>
      <c r="E397" s="56" t="s">
        <v>4238</v>
      </c>
      <c r="F397" s="56" t="s">
        <v>22</v>
      </c>
      <c r="G397" s="56"/>
      <c r="H397" s="56" t="s">
        <v>4239</v>
      </c>
      <c r="I397" s="56" t="s">
        <v>4240</v>
      </c>
      <c r="J397" s="56" t="s">
        <v>4241</v>
      </c>
      <c r="K397" s="56" t="s">
        <v>87</v>
      </c>
      <c r="L397" s="90" t="str">
        <f t="shared" si="12"/>
        <v>NA</v>
      </c>
      <c r="M397" s="90"/>
      <c r="O397" s="91"/>
      <c r="P397" s="56"/>
      <c r="Q397" s="56"/>
      <c r="R397" s="56"/>
      <c r="S397" s="56"/>
      <c r="T397" s="56" t="s">
        <v>4242</v>
      </c>
      <c r="U397" s="56" t="s">
        <v>4243</v>
      </c>
      <c r="V397" s="56" t="s">
        <v>883</v>
      </c>
      <c r="W397" s="56" t="s">
        <v>429</v>
      </c>
      <c r="X397" s="56" t="s">
        <v>884</v>
      </c>
      <c r="Y397" s="56"/>
      <c r="Z397" s="56" t="s">
        <v>885</v>
      </c>
      <c r="AA397" s="56" t="s">
        <v>886</v>
      </c>
      <c r="AB397" s="56"/>
      <c r="AC397" s="56" t="s">
        <v>87</v>
      </c>
      <c r="AD397" s="90" t="str">
        <f t="shared" si="13"/>
        <v>NA</v>
      </c>
      <c r="AE397" s="90"/>
      <c r="AF397" s="90"/>
      <c r="AG397" s="90"/>
    </row>
    <row r="398" spans="1:33">
      <c r="A398" s="56" t="s">
        <v>4244</v>
      </c>
      <c r="B398" s="56" t="s">
        <v>4245</v>
      </c>
      <c r="C398" s="56" t="s">
        <v>4246</v>
      </c>
      <c r="D398" s="56" t="s">
        <v>429</v>
      </c>
      <c r="E398" s="56" t="s">
        <v>4247</v>
      </c>
      <c r="F398" s="56" t="s">
        <v>22</v>
      </c>
      <c r="G398" s="56"/>
      <c r="H398" s="56" t="s">
        <v>4248</v>
      </c>
      <c r="I398" s="56" t="s">
        <v>4249</v>
      </c>
      <c r="J398" s="56" t="s">
        <v>4250</v>
      </c>
      <c r="K398" s="56" t="s">
        <v>87</v>
      </c>
      <c r="L398" s="90" t="str">
        <f t="shared" si="12"/>
        <v>NA</v>
      </c>
      <c r="M398" s="90"/>
      <c r="O398" s="91"/>
      <c r="P398" s="56"/>
      <c r="Q398" s="56"/>
      <c r="R398" s="56"/>
      <c r="S398" s="56"/>
      <c r="T398" s="56" t="s">
        <v>4251</v>
      </c>
      <c r="U398" s="56" t="s">
        <v>4252</v>
      </c>
      <c r="V398" s="56" t="s">
        <v>883</v>
      </c>
      <c r="W398" s="56" t="s">
        <v>429</v>
      </c>
      <c r="X398" s="56" t="s">
        <v>884</v>
      </c>
      <c r="Y398" s="56"/>
      <c r="Z398" s="56" t="s">
        <v>4253</v>
      </c>
      <c r="AA398" s="56" t="s">
        <v>886</v>
      </c>
      <c r="AB398" s="56"/>
      <c r="AC398" s="56" t="s">
        <v>87</v>
      </c>
      <c r="AD398" s="90" t="str">
        <f t="shared" si="13"/>
        <v>NA</v>
      </c>
      <c r="AE398" s="90"/>
      <c r="AF398" s="90"/>
      <c r="AG398" s="90"/>
    </row>
    <row r="399" spans="1:33">
      <c r="A399" s="56" t="s">
        <v>4254</v>
      </c>
      <c r="B399" s="56" t="s">
        <v>4255</v>
      </c>
      <c r="C399" s="56" t="s">
        <v>4256</v>
      </c>
      <c r="D399" s="56" t="s">
        <v>429</v>
      </c>
      <c r="E399" s="56" t="s">
        <v>4257</v>
      </c>
      <c r="F399" s="56" t="s">
        <v>22</v>
      </c>
      <c r="G399" s="56"/>
      <c r="H399" s="56" t="s">
        <v>4258</v>
      </c>
      <c r="I399" s="56" t="s">
        <v>4259</v>
      </c>
      <c r="J399" s="56" t="s">
        <v>4260</v>
      </c>
      <c r="K399" s="56" t="s">
        <v>87</v>
      </c>
      <c r="L399" s="90" t="str">
        <f t="shared" si="12"/>
        <v>NA</v>
      </c>
      <c r="M399" s="90"/>
      <c r="O399" s="91"/>
      <c r="P399" s="56"/>
      <c r="Q399" s="56"/>
      <c r="R399" s="56"/>
      <c r="S399" s="56"/>
      <c r="T399" s="56" t="s">
        <v>4261</v>
      </c>
      <c r="U399" s="56" t="s">
        <v>4262</v>
      </c>
      <c r="V399" s="56" t="s">
        <v>892</v>
      </c>
      <c r="W399" s="56" t="s">
        <v>429</v>
      </c>
      <c r="X399" s="56" t="s">
        <v>893</v>
      </c>
      <c r="Y399" s="56"/>
      <c r="Z399" s="56" t="s">
        <v>894</v>
      </c>
      <c r="AA399" s="56" t="s">
        <v>895</v>
      </c>
      <c r="AB399" s="56"/>
      <c r="AC399" s="56" t="s">
        <v>87</v>
      </c>
      <c r="AD399" s="90" t="str">
        <f t="shared" si="13"/>
        <v>NA</v>
      </c>
      <c r="AE399" s="90"/>
      <c r="AF399" s="90"/>
      <c r="AG399" s="90"/>
    </row>
    <row r="400" spans="1:33">
      <c r="A400" s="56" t="s">
        <v>4263</v>
      </c>
      <c r="B400" s="56" t="s">
        <v>4264</v>
      </c>
      <c r="C400" s="56" t="s">
        <v>4265</v>
      </c>
      <c r="D400" s="56" t="s">
        <v>429</v>
      </c>
      <c r="E400" s="56" t="s">
        <v>4266</v>
      </c>
      <c r="F400" s="56" t="s">
        <v>22</v>
      </c>
      <c r="G400" s="56"/>
      <c r="H400" s="56" t="s">
        <v>4267</v>
      </c>
      <c r="I400" s="56" t="s">
        <v>4268</v>
      </c>
      <c r="J400" s="56"/>
      <c r="K400" s="56" t="s">
        <v>87</v>
      </c>
      <c r="L400" s="90" t="str">
        <f t="shared" si="12"/>
        <v>NA</v>
      </c>
      <c r="M400" s="90"/>
      <c r="O400" s="91"/>
      <c r="P400" s="56"/>
      <c r="Q400" s="56"/>
      <c r="R400" s="56"/>
      <c r="S400" s="56"/>
      <c r="T400" s="56" t="s">
        <v>4269</v>
      </c>
      <c r="U400" s="56" t="s">
        <v>4270</v>
      </c>
      <c r="V400" s="56" t="s">
        <v>4271</v>
      </c>
      <c r="W400" s="56" t="s">
        <v>429</v>
      </c>
      <c r="X400" s="56" t="s">
        <v>4272</v>
      </c>
      <c r="Y400" s="56"/>
      <c r="Z400" s="56" t="s">
        <v>4273</v>
      </c>
      <c r="AA400" s="56" t="s">
        <v>4274</v>
      </c>
      <c r="AB400" s="56"/>
      <c r="AC400" s="56" t="s">
        <v>87</v>
      </c>
      <c r="AD400" s="90" t="str">
        <f t="shared" si="13"/>
        <v>NA</v>
      </c>
      <c r="AE400" s="90"/>
      <c r="AF400" s="90"/>
      <c r="AG400" s="90"/>
    </row>
    <row r="401" spans="1:33">
      <c r="A401" s="56" t="s">
        <v>4275</v>
      </c>
      <c r="B401" s="56" t="s">
        <v>4276</v>
      </c>
      <c r="C401" s="56" t="s">
        <v>4277</v>
      </c>
      <c r="D401" s="56" t="s">
        <v>429</v>
      </c>
      <c r="E401" s="56" t="s">
        <v>4278</v>
      </c>
      <c r="F401" s="56" t="s">
        <v>22</v>
      </c>
      <c r="G401" s="56"/>
      <c r="H401" s="56" t="s">
        <v>4279</v>
      </c>
      <c r="I401" s="56" t="s">
        <v>4280</v>
      </c>
      <c r="J401" s="56" t="s">
        <v>4275</v>
      </c>
      <c r="K401" s="56" t="s">
        <v>87</v>
      </c>
      <c r="L401" s="90" t="str">
        <f t="shared" si="12"/>
        <v>NA</v>
      </c>
      <c r="M401" s="90"/>
      <c r="O401" s="91"/>
      <c r="P401" s="56"/>
      <c r="Q401" s="56"/>
      <c r="R401" s="56"/>
      <c r="S401" s="56"/>
      <c r="T401" s="56" t="s">
        <v>4281</v>
      </c>
      <c r="U401" s="56" t="s">
        <v>4282</v>
      </c>
      <c r="V401" s="56" t="s">
        <v>902</v>
      </c>
      <c r="W401" s="56" t="s">
        <v>429</v>
      </c>
      <c r="X401" s="56" t="s">
        <v>903</v>
      </c>
      <c r="Y401" s="56"/>
      <c r="Z401" s="56" t="s">
        <v>904</v>
      </c>
      <c r="AA401" s="56" t="s">
        <v>905</v>
      </c>
      <c r="AB401" s="56"/>
      <c r="AC401" s="56" t="s">
        <v>87</v>
      </c>
      <c r="AD401" s="90" t="str">
        <f t="shared" si="13"/>
        <v>NA</v>
      </c>
      <c r="AE401" s="90"/>
      <c r="AF401" s="90"/>
      <c r="AG401" s="90"/>
    </row>
    <row r="402" spans="1:33">
      <c r="A402" s="56" t="s">
        <v>4283</v>
      </c>
      <c r="B402" s="56" t="s">
        <v>4284</v>
      </c>
      <c r="C402" s="56" t="s">
        <v>4285</v>
      </c>
      <c r="D402" s="56" t="s">
        <v>429</v>
      </c>
      <c r="E402" s="56" t="s">
        <v>4286</v>
      </c>
      <c r="F402" s="56" t="s">
        <v>22</v>
      </c>
      <c r="G402" s="56"/>
      <c r="H402" s="56" t="s">
        <v>4287</v>
      </c>
      <c r="I402" s="56" t="s">
        <v>4288</v>
      </c>
      <c r="J402" s="56"/>
      <c r="K402" s="56" t="s">
        <v>87</v>
      </c>
      <c r="L402" s="90" t="str">
        <f t="shared" si="12"/>
        <v>NA</v>
      </c>
      <c r="M402" s="90"/>
      <c r="O402" s="91"/>
      <c r="P402" s="56"/>
      <c r="Q402" s="56"/>
      <c r="R402" s="56"/>
      <c r="S402" s="56"/>
      <c r="T402" s="56" t="s">
        <v>4289</v>
      </c>
      <c r="U402" s="56" t="s">
        <v>4290</v>
      </c>
      <c r="V402" s="56" t="s">
        <v>902</v>
      </c>
      <c r="W402" s="56" t="s">
        <v>429</v>
      </c>
      <c r="X402" s="56" t="s">
        <v>903</v>
      </c>
      <c r="Y402" s="56"/>
      <c r="Z402" s="56" t="s">
        <v>904</v>
      </c>
      <c r="AA402" s="56" t="s">
        <v>905</v>
      </c>
      <c r="AB402" s="56"/>
      <c r="AC402" s="56" t="s">
        <v>87</v>
      </c>
      <c r="AD402" s="90" t="str">
        <f t="shared" si="13"/>
        <v>NA</v>
      </c>
      <c r="AE402" s="90"/>
      <c r="AF402" s="90"/>
      <c r="AG402" s="90"/>
    </row>
    <row r="403" spans="1:33">
      <c r="A403" s="56" t="s">
        <v>4291</v>
      </c>
      <c r="B403" s="56" t="s">
        <v>4292</v>
      </c>
      <c r="C403" s="56" t="s">
        <v>4293</v>
      </c>
      <c r="D403" s="56" t="s">
        <v>429</v>
      </c>
      <c r="E403" s="56" t="s">
        <v>4294</v>
      </c>
      <c r="F403" s="56" t="s">
        <v>22</v>
      </c>
      <c r="G403" s="56"/>
      <c r="H403" s="56" t="s">
        <v>4295</v>
      </c>
      <c r="I403" s="56" t="s">
        <v>4296</v>
      </c>
      <c r="J403" s="56" t="s">
        <v>4297</v>
      </c>
      <c r="K403" s="56" t="s">
        <v>87</v>
      </c>
      <c r="L403" s="90" t="str">
        <f t="shared" si="12"/>
        <v>NA</v>
      </c>
      <c r="M403" s="90"/>
      <c r="O403" s="91"/>
      <c r="P403" s="56"/>
      <c r="Q403" s="56"/>
      <c r="R403" s="56"/>
      <c r="S403" s="56"/>
      <c r="T403" s="56" t="s">
        <v>4298</v>
      </c>
      <c r="U403" s="56" t="s">
        <v>4299</v>
      </c>
      <c r="V403" s="56" t="s">
        <v>902</v>
      </c>
      <c r="W403" s="56" t="s">
        <v>429</v>
      </c>
      <c r="X403" s="56" t="s">
        <v>903</v>
      </c>
      <c r="Y403" s="56"/>
      <c r="Z403" s="56" t="s">
        <v>904</v>
      </c>
      <c r="AA403" s="56" t="s">
        <v>905</v>
      </c>
      <c r="AB403" s="56"/>
      <c r="AC403" s="56" t="s">
        <v>87</v>
      </c>
      <c r="AD403" s="90" t="str">
        <f t="shared" si="13"/>
        <v>NA</v>
      </c>
      <c r="AE403" s="90"/>
      <c r="AF403" s="90"/>
      <c r="AG403" s="90"/>
    </row>
    <row r="404" spans="1:33">
      <c r="A404" s="56" t="s">
        <v>4300</v>
      </c>
      <c r="B404" s="56" t="s">
        <v>4301</v>
      </c>
      <c r="C404" s="56" t="s">
        <v>4302</v>
      </c>
      <c r="D404" s="56" t="s">
        <v>429</v>
      </c>
      <c r="E404" s="56" t="s">
        <v>4303</v>
      </c>
      <c r="F404" s="56" t="s">
        <v>22</v>
      </c>
      <c r="G404" s="56"/>
      <c r="H404" s="56" t="s">
        <v>4304</v>
      </c>
      <c r="I404" s="56" t="s">
        <v>4305</v>
      </c>
      <c r="J404" s="56"/>
      <c r="K404" s="56" t="s">
        <v>87</v>
      </c>
      <c r="L404" s="90" t="str">
        <f t="shared" si="12"/>
        <v>NA</v>
      </c>
      <c r="M404" s="90"/>
      <c r="O404" s="91"/>
      <c r="P404" s="56"/>
      <c r="Q404" s="56"/>
      <c r="R404" s="56"/>
      <c r="S404" s="56"/>
      <c r="T404" s="56" t="s">
        <v>4306</v>
      </c>
      <c r="U404" s="56" t="s">
        <v>4307</v>
      </c>
      <c r="V404" s="56" t="s">
        <v>910</v>
      </c>
      <c r="W404" s="56" t="s">
        <v>429</v>
      </c>
      <c r="X404" s="56" t="s">
        <v>911</v>
      </c>
      <c r="Y404" s="56"/>
      <c r="Z404" s="56" t="s">
        <v>912</v>
      </c>
      <c r="AA404" s="56" t="s">
        <v>913</v>
      </c>
      <c r="AB404" s="56"/>
      <c r="AC404" s="56" t="s">
        <v>87</v>
      </c>
      <c r="AD404" s="90" t="str">
        <f t="shared" si="13"/>
        <v>NA</v>
      </c>
      <c r="AE404" s="90"/>
      <c r="AF404" s="90"/>
      <c r="AG404" s="90"/>
    </row>
    <row r="405" spans="1:33">
      <c r="A405" s="56" t="s">
        <v>4308</v>
      </c>
      <c r="B405" s="56" t="s">
        <v>4309</v>
      </c>
      <c r="C405" s="56" t="s">
        <v>4310</v>
      </c>
      <c r="D405" s="56" t="s">
        <v>429</v>
      </c>
      <c r="E405" s="56" t="s">
        <v>4311</v>
      </c>
      <c r="F405" s="56" t="s">
        <v>22</v>
      </c>
      <c r="G405" s="56"/>
      <c r="H405" s="56" t="s">
        <v>4312</v>
      </c>
      <c r="I405" s="56" t="s">
        <v>4313</v>
      </c>
      <c r="J405" s="56" t="s">
        <v>4314</v>
      </c>
      <c r="K405" s="56" t="s">
        <v>87</v>
      </c>
      <c r="L405" s="90" t="str">
        <f t="shared" si="12"/>
        <v>NA</v>
      </c>
      <c r="M405" s="90"/>
      <c r="O405" s="91"/>
      <c r="P405" s="56"/>
      <c r="Q405" s="56"/>
      <c r="R405" s="56"/>
      <c r="S405" s="56"/>
      <c r="T405" s="56" t="s">
        <v>4315</v>
      </c>
      <c r="U405" s="56" t="s">
        <v>4316</v>
      </c>
      <c r="V405" s="56" t="s">
        <v>919</v>
      </c>
      <c r="W405" s="56" t="s">
        <v>429</v>
      </c>
      <c r="X405" s="56" t="s">
        <v>920</v>
      </c>
      <c r="Y405" s="56"/>
      <c r="Z405" s="56" t="s">
        <v>921</v>
      </c>
      <c r="AA405" s="56" t="s">
        <v>922</v>
      </c>
      <c r="AB405" s="56"/>
      <c r="AC405" s="56" t="s">
        <v>87</v>
      </c>
      <c r="AD405" s="90" t="str">
        <f t="shared" si="13"/>
        <v>NA</v>
      </c>
      <c r="AE405" s="90"/>
      <c r="AF405" s="90"/>
      <c r="AG405" s="90"/>
    </row>
    <row r="406" spans="1:33">
      <c r="A406" s="56" t="s">
        <v>4317</v>
      </c>
      <c r="B406" s="56" t="s">
        <v>4318</v>
      </c>
      <c r="C406" s="56" t="s">
        <v>4319</v>
      </c>
      <c r="D406" s="56" t="s">
        <v>429</v>
      </c>
      <c r="E406" s="56" t="s">
        <v>4320</v>
      </c>
      <c r="F406" s="56" t="s">
        <v>22</v>
      </c>
      <c r="G406" s="56"/>
      <c r="H406" s="56" t="s">
        <v>4321</v>
      </c>
      <c r="I406" s="56" t="s">
        <v>4322</v>
      </c>
      <c r="J406" s="56"/>
      <c r="K406" s="56" t="s">
        <v>87</v>
      </c>
      <c r="L406" s="90" t="str">
        <f t="shared" si="12"/>
        <v>NA</v>
      </c>
      <c r="M406" s="90"/>
      <c r="O406" s="91"/>
      <c r="P406" s="56"/>
      <c r="Q406" s="56"/>
      <c r="R406" s="56"/>
      <c r="S406" s="56"/>
      <c r="T406" s="56" t="s">
        <v>926</v>
      </c>
      <c r="U406" s="56" t="s">
        <v>4323</v>
      </c>
      <c r="V406" s="56" t="s">
        <v>928</v>
      </c>
      <c r="W406" s="56" t="s">
        <v>429</v>
      </c>
      <c r="X406" s="56" t="s">
        <v>929</v>
      </c>
      <c r="Y406" s="56"/>
      <c r="Z406" s="56" t="s">
        <v>930</v>
      </c>
      <c r="AA406" s="56" t="s">
        <v>931</v>
      </c>
      <c r="AB406" s="56" t="s">
        <v>932</v>
      </c>
      <c r="AC406" s="56" t="s">
        <v>87</v>
      </c>
      <c r="AD406" s="90" t="str">
        <f t="shared" si="13"/>
        <v>NA</v>
      </c>
      <c r="AE406" s="90"/>
      <c r="AF406" s="90"/>
      <c r="AG406" s="90"/>
    </row>
    <row r="407" spans="1:33">
      <c r="A407" s="56" t="s">
        <v>4324</v>
      </c>
      <c r="B407" s="56" t="s">
        <v>4325</v>
      </c>
      <c r="C407" s="56" t="s">
        <v>4326</v>
      </c>
      <c r="D407" s="56" t="s">
        <v>429</v>
      </c>
      <c r="E407" s="56" t="s">
        <v>4327</v>
      </c>
      <c r="F407" s="56" t="s">
        <v>22</v>
      </c>
      <c r="G407" s="56"/>
      <c r="H407" s="56" t="s">
        <v>4328</v>
      </c>
      <c r="I407" s="56" t="s">
        <v>4329</v>
      </c>
      <c r="J407" s="56" t="s">
        <v>4330</v>
      </c>
      <c r="K407" s="56" t="s">
        <v>87</v>
      </c>
      <c r="L407" s="90" t="str">
        <f t="shared" si="12"/>
        <v>NA</v>
      </c>
      <c r="M407" s="90"/>
      <c r="O407" s="91"/>
      <c r="P407" s="56"/>
      <c r="Q407" s="56"/>
      <c r="R407" s="56"/>
      <c r="S407" s="56"/>
      <c r="T407" s="56" t="s">
        <v>4331</v>
      </c>
      <c r="U407" s="56" t="s">
        <v>4332</v>
      </c>
      <c r="V407" s="56" t="s">
        <v>937</v>
      </c>
      <c r="W407" s="56" t="s">
        <v>429</v>
      </c>
      <c r="X407" s="56" t="s">
        <v>938</v>
      </c>
      <c r="Y407" s="56"/>
      <c r="Z407" s="56" t="s">
        <v>939</v>
      </c>
      <c r="AA407" s="56" t="s">
        <v>940</v>
      </c>
      <c r="AB407" s="56" t="s">
        <v>4333</v>
      </c>
      <c r="AC407" s="56" t="s">
        <v>87</v>
      </c>
      <c r="AD407" s="90" t="str">
        <f t="shared" si="13"/>
        <v>NA</v>
      </c>
      <c r="AE407" s="90"/>
      <c r="AF407" s="90"/>
      <c r="AG407" s="90"/>
    </row>
    <row r="408" spans="1:33">
      <c r="A408" s="56" t="s">
        <v>4334</v>
      </c>
      <c r="B408" s="56" t="s">
        <v>4335</v>
      </c>
      <c r="C408" s="56" t="s">
        <v>4336</v>
      </c>
      <c r="D408" s="56" t="s">
        <v>429</v>
      </c>
      <c r="E408" s="56" t="s">
        <v>4337</v>
      </c>
      <c r="F408" s="56" t="s">
        <v>22</v>
      </c>
      <c r="G408" s="56"/>
      <c r="H408" s="56" t="s">
        <v>4338</v>
      </c>
      <c r="I408" s="56" t="s">
        <v>4339</v>
      </c>
      <c r="J408" s="56" t="s">
        <v>4340</v>
      </c>
      <c r="K408" s="56" t="s">
        <v>87</v>
      </c>
      <c r="L408" s="90" t="str">
        <f t="shared" si="12"/>
        <v>NA</v>
      </c>
      <c r="M408" s="90"/>
      <c r="O408" s="91"/>
      <c r="P408" s="56"/>
      <c r="Q408" s="56"/>
      <c r="R408" s="56"/>
      <c r="S408" s="56"/>
      <c r="T408" s="56" t="s">
        <v>4341</v>
      </c>
      <c r="U408" s="56" t="s">
        <v>4342</v>
      </c>
      <c r="V408" s="56" t="s">
        <v>937</v>
      </c>
      <c r="W408" s="56" t="s">
        <v>429</v>
      </c>
      <c r="X408" s="56" t="s">
        <v>938</v>
      </c>
      <c r="Y408" s="56"/>
      <c r="Z408" s="56" t="s">
        <v>939</v>
      </c>
      <c r="AA408" s="56" t="s">
        <v>940</v>
      </c>
      <c r="AB408" s="56" t="s">
        <v>4343</v>
      </c>
      <c r="AC408" s="56" t="s">
        <v>87</v>
      </c>
      <c r="AD408" s="90" t="str">
        <f t="shared" si="13"/>
        <v>NA</v>
      </c>
      <c r="AE408" s="90"/>
      <c r="AF408" s="90"/>
      <c r="AG408" s="90"/>
    </row>
    <row r="409" spans="1:33">
      <c r="A409" s="56" t="s">
        <v>4344</v>
      </c>
      <c r="B409" s="56" t="s">
        <v>4345</v>
      </c>
      <c r="C409" s="56" t="s">
        <v>4346</v>
      </c>
      <c r="D409" s="56" t="s">
        <v>429</v>
      </c>
      <c r="E409" s="56" t="s">
        <v>4347</v>
      </c>
      <c r="F409" s="56" t="s">
        <v>22</v>
      </c>
      <c r="G409" s="56"/>
      <c r="H409" s="56" t="s">
        <v>4348</v>
      </c>
      <c r="I409" s="56" t="s">
        <v>4349</v>
      </c>
      <c r="J409" s="56" t="s">
        <v>4350</v>
      </c>
      <c r="K409" s="56" t="s">
        <v>87</v>
      </c>
      <c r="L409" s="90" t="str">
        <f t="shared" si="12"/>
        <v>NA</v>
      </c>
      <c r="M409" s="90"/>
      <c r="O409" s="91"/>
      <c r="P409" s="56"/>
      <c r="Q409" s="56"/>
      <c r="R409" s="56"/>
      <c r="S409" s="56"/>
      <c r="T409" s="56" t="s">
        <v>4351</v>
      </c>
      <c r="U409" s="56" t="s">
        <v>4352</v>
      </c>
      <c r="V409" s="56" t="s">
        <v>947</v>
      </c>
      <c r="W409" s="56" t="s">
        <v>429</v>
      </c>
      <c r="X409" s="56" t="s">
        <v>948</v>
      </c>
      <c r="Y409" s="56"/>
      <c r="Z409" s="56" t="s">
        <v>949</v>
      </c>
      <c r="AA409" s="56" t="s">
        <v>950</v>
      </c>
      <c r="AB409" s="56" t="s">
        <v>4353</v>
      </c>
      <c r="AC409" s="56" t="s">
        <v>87</v>
      </c>
      <c r="AD409" s="90" t="str">
        <f t="shared" si="13"/>
        <v>NA</v>
      </c>
      <c r="AE409" s="90"/>
      <c r="AF409" s="90"/>
      <c r="AG409" s="90"/>
    </row>
    <row r="410" spans="1:33">
      <c r="A410" s="56" t="s">
        <v>4354</v>
      </c>
      <c r="B410" s="56" t="s">
        <v>4355</v>
      </c>
      <c r="C410" s="56" t="s">
        <v>4356</v>
      </c>
      <c r="D410" s="56" t="s">
        <v>429</v>
      </c>
      <c r="E410" s="56" t="s">
        <v>4357</v>
      </c>
      <c r="F410" s="56" t="s">
        <v>22</v>
      </c>
      <c r="G410" s="56"/>
      <c r="H410" s="56" t="s">
        <v>4358</v>
      </c>
      <c r="I410" s="56" t="s">
        <v>4359</v>
      </c>
      <c r="J410" s="56"/>
      <c r="K410" s="56" t="s">
        <v>87</v>
      </c>
      <c r="L410" s="90" t="str">
        <f t="shared" si="12"/>
        <v>NA</v>
      </c>
      <c r="M410" s="90"/>
      <c r="O410" s="91"/>
      <c r="P410" s="56"/>
      <c r="Q410" s="56"/>
      <c r="R410" s="56"/>
      <c r="S410" s="56"/>
      <c r="T410" s="56" t="s">
        <v>4360</v>
      </c>
      <c r="U410" s="56" t="s">
        <v>4361</v>
      </c>
      <c r="V410" s="56" t="s">
        <v>947</v>
      </c>
      <c r="W410" s="56" t="s">
        <v>429</v>
      </c>
      <c r="X410" s="56" t="s">
        <v>948</v>
      </c>
      <c r="Y410" s="56"/>
      <c r="Z410" s="56" t="s">
        <v>949</v>
      </c>
      <c r="AA410" s="56" t="s">
        <v>950</v>
      </c>
      <c r="AB410" s="56" t="s">
        <v>4360</v>
      </c>
      <c r="AC410" s="56" t="s">
        <v>87</v>
      </c>
      <c r="AD410" s="90" t="str">
        <f t="shared" si="13"/>
        <v>NA</v>
      </c>
      <c r="AE410" s="90"/>
      <c r="AF410" s="90"/>
      <c r="AG410" s="90"/>
    </row>
    <row r="411" spans="1:33">
      <c r="A411" s="56" t="s">
        <v>4362</v>
      </c>
      <c r="B411" s="56" t="s">
        <v>4363</v>
      </c>
      <c r="C411" s="56" t="s">
        <v>4364</v>
      </c>
      <c r="D411" s="56" t="s">
        <v>429</v>
      </c>
      <c r="E411" s="56" t="s">
        <v>4365</v>
      </c>
      <c r="F411" s="56" t="s">
        <v>22</v>
      </c>
      <c r="G411" s="56"/>
      <c r="H411" s="56" t="s">
        <v>4366</v>
      </c>
      <c r="I411" s="56" t="s">
        <v>4367</v>
      </c>
      <c r="J411" s="56"/>
      <c r="K411" s="56" t="s">
        <v>87</v>
      </c>
      <c r="L411" s="90" t="str">
        <f t="shared" si="12"/>
        <v>NA</v>
      </c>
      <c r="M411" s="90"/>
      <c r="O411" s="91"/>
      <c r="P411" s="56"/>
      <c r="Q411" s="56"/>
      <c r="R411" s="56"/>
      <c r="S411" s="56"/>
      <c r="T411" s="56" t="s">
        <v>4368</v>
      </c>
      <c r="U411" s="56" t="s">
        <v>4369</v>
      </c>
      <c r="V411" s="56" t="s">
        <v>947</v>
      </c>
      <c r="W411" s="56" t="s">
        <v>429</v>
      </c>
      <c r="X411" s="56" t="s">
        <v>948</v>
      </c>
      <c r="Y411" s="56"/>
      <c r="Z411" s="56" t="s">
        <v>949</v>
      </c>
      <c r="AA411" s="56" t="s">
        <v>950</v>
      </c>
      <c r="AB411" s="56" t="s">
        <v>4368</v>
      </c>
      <c r="AC411" s="56" t="s">
        <v>87</v>
      </c>
      <c r="AD411" s="90" t="str">
        <f t="shared" si="13"/>
        <v>NA</v>
      </c>
      <c r="AE411" s="90"/>
      <c r="AF411" s="90"/>
      <c r="AG411" s="90"/>
    </row>
    <row r="412" spans="1:33">
      <c r="A412" s="56" t="s">
        <v>4370</v>
      </c>
      <c r="B412" s="56" t="s">
        <v>4371</v>
      </c>
      <c r="C412" s="56" t="s">
        <v>4372</v>
      </c>
      <c r="D412" s="56" t="s">
        <v>429</v>
      </c>
      <c r="E412" s="56" t="s">
        <v>4373</v>
      </c>
      <c r="F412" s="56" t="s">
        <v>22</v>
      </c>
      <c r="G412" s="56"/>
      <c r="H412" s="56" t="s">
        <v>4374</v>
      </c>
      <c r="I412" s="56" t="s">
        <v>4375</v>
      </c>
      <c r="J412" s="56"/>
      <c r="K412" s="56" t="s">
        <v>87</v>
      </c>
      <c r="L412" s="90" t="str">
        <f t="shared" si="12"/>
        <v>NA</v>
      </c>
      <c r="M412" s="90"/>
      <c r="O412" s="91"/>
      <c r="P412" s="56"/>
      <c r="Q412" s="56"/>
      <c r="R412" s="56"/>
      <c r="S412" s="56"/>
      <c r="T412" s="56" t="s">
        <v>4376</v>
      </c>
      <c r="U412" s="56" t="s">
        <v>4377</v>
      </c>
      <c r="V412" s="56" t="s">
        <v>937</v>
      </c>
      <c r="W412" s="56" t="s">
        <v>429</v>
      </c>
      <c r="X412" s="56" t="s">
        <v>4378</v>
      </c>
      <c r="Y412" s="56"/>
      <c r="Z412" s="56" t="s">
        <v>4379</v>
      </c>
      <c r="AA412" s="56" t="s">
        <v>4380</v>
      </c>
      <c r="AB412" s="56" t="s">
        <v>4381</v>
      </c>
      <c r="AC412" s="56" t="s">
        <v>87</v>
      </c>
      <c r="AD412" s="90" t="str">
        <f t="shared" si="13"/>
        <v>NA</v>
      </c>
      <c r="AE412" s="90"/>
      <c r="AF412" s="90"/>
      <c r="AG412" s="90"/>
    </row>
    <row r="413" spans="1:33">
      <c r="A413" s="56" t="s">
        <v>4382</v>
      </c>
      <c r="B413" s="56" t="s">
        <v>4383</v>
      </c>
      <c r="C413" s="56" t="s">
        <v>4384</v>
      </c>
      <c r="D413" s="56" t="s">
        <v>429</v>
      </c>
      <c r="E413" s="56" t="s">
        <v>4385</v>
      </c>
      <c r="F413" s="56" t="s">
        <v>22</v>
      </c>
      <c r="G413" s="56"/>
      <c r="H413" s="56" t="s">
        <v>4386</v>
      </c>
      <c r="I413" s="56" t="s">
        <v>4387</v>
      </c>
      <c r="J413" s="56"/>
      <c r="K413" s="56" t="s">
        <v>87</v>
      </c>
      <c r="L413" s="90" t="str">
        <f t="shared" si="12"/>
        <v>NA</v>
      </c>
      <c r="M413" s="90"/>
      <c r="O413" s="91"/>
      <c r="P413" s="56"/>
      <c r="Q413" s="56"/>
      <c r="R413" s="56"/>
      <c r="S413" s="56"/>
      <c r="T413" s="56" t="s">
        <v>4388</v>
      </c>
      <c r="U413" s="56" t="s">
        <v>4389</v>
      </c>
      <c r="V413" s="56" t="s">
        <v>937</v>
      </c>
      <c r="W413" s="56" t="s">
        <v>429</v>
      </c>
      <c r="X413" s="56" t="s">
        <v>4390</v>
      </c>
      <c r="Y413" s="56"/>
      <c r="Z413" s="56" t="s">
        <v>4391</v>
      </c>
      <c r="AA413" s="56" t="s">
        <v>4392</v>
      </c>
      <c r="AB413" s="56"/>
      <c r="AC413" s="56" t="s">
        <v>87</v>
      </c>
      <c r="AD413" s="90" t="str">
        <f t="shared" si="13"/>
        <v>NA</v>
      </c>
      <c r="AE413" s="90"/>
      <c r="AF413" s="90"/>
      <c r="AG413" s="90"/>
    </row>
    <row r="414" spans="1:33">
      <c r="A414" s="56" t="s">
        <v>4393</v>
      </c>
      <c r="B414" s="56" t="s">
        <v>4394</v>
      </c>
      <c r="C414" s="56" t="s">
        <v>4395</v>
      </c>
      <c r="D414" s="56" t="s">
        <v>429</v>
      </c>
      <c r="E414" s="56" t="s">
        <v>4396</v>
      </c>
      <c r="F414" s="56" t="s">
        <v>22</v>
      </c>
      <c r="G414" s="56"/>
      <c r="H414" s="56" t="s">
        <v>4397</v>
      </c>
      <c r="I414" s="56" t="s">
        <v>4398</v>
      </c>
      <c r="J414" s="56" t="s">
        <v>4399</v>
      </c>
      <c r="K414" s="56" t="s">
        <v>87</v>
      </c>
      <c r="L414" s="90" t="str">
        <f t="shared" si="12"/>
        <v>NA</v>
      </c>
      <c r="M414" s="90"/>
      <c r="O414" s="91"/>
      <c r="P414" s="56"/>
      <c r="Q414" s="56"/>
      <c r="R414" s="56"/>
      <c r="S414" s="56"/>
      <c r="T414" s="56" t="s">
        <v>4400</v>
      </c>
      <c r="U414" s="56" t="s">
        <v>4401</v>
      </c>
      <c r="V414" s="56" t="s">
        <v>956</v>
      </c>
      <c r="W414" s="56" t="s">
        <v>429</v>
      </c>
      <c r="X414" s="56" t="s">
        <v>4402</v>
      </c>
      <c r="Y414" s="56"/>
      <c r="Z414" s="56" t="s">
        <v>4403</v>
      </c>
      <c r="AA414" s="56" t="s">
        <v>4404</v>
      </c>
      <c r="AB414" s="56"/>
      <c r="AC414" s="56" t="s">
        <v>87</v>
      </c>
      <c r="AD414" s="90" t="str">
        <f t="shared" si="13"/>
        <v>NA</v>
      </c>
      <c r="AE414" s="90"/>
      <c r="AF414" s="90"/>
      <c r="AG414" s="90"/>
    </row>
    <row r="415" spans="1:33">
      <c r="A415" s="56" t="s">
        <v>4405</v>
      </c>
      <c r="B415" s="56" t="s">
        <v>4406</v>
      </c>
      <c r="C415" s="56" t="s">
        <v>4407</v>
      </c>
      <c r="D415" s="56" t="s">
        <v>429</v>
      </c>
      <c r="E415" s="56" t="s">
        <v>4408</v>
      </c>
      <c r="F415" s="56" t="s">
        <v>22</v>
      </c>
      <c r="G415" s="56"/>
      <c r="H415" s="56" t="s">
        <v>4409</v>
      </c>
      <c r="I415" s="56" t="s">
        <v>4410</v>
      </c>
      <c r="J415" s="56" t="s">
        <v>4411</v>
      </c>
      <c r="K415" s="56" t="s">
        <v>87</v>
      </c>
      <c r="L415" s="90" t="str">
        <f t="shared" si="12"/>
        <v>NA</v>
      </c>
      <c r="M415" s="90"/>
      <c r="O415" s="91"/>
      <c r="P415" s="56"/>
      <c r="Q415" s="56"/>
      <c r="R415" s="56"/>
      <c r="S415" s="56"/>
      <c r="T415" s="56" t="s">
        <v>4412</v>
      </c>
      <c r="U415" s="56" t="s">
        <v>4413</v>
      </c>
      <c r="V415" s="56" t="s">
        <v>956</v>
      </c>
      <c r="W415" s="56" t="s">
        <v>429</v>
      </c>
      <c r="X415" s="56" t="s">
        <v>957</v>
      </c>
      <c r="Y415" s="56"/>
      <c r="Z415" s="56" t="s">
        <v>958</v>
      </c>
      <c r="AA415" s="56" t="s">
        <v>959</v>
      </c>
      <c r="AB415" s="56" t="s">
        <v>4414</v>
      </c>
      <c r="AC415" s="56" t="s">
        <v>87</v>
      </c>
      <c r="AD415" s="90" t="str">
        <f t="shared" si="13"/>
        <v>NA</v>
      </c>
      <c r="AE415" s="90"/>
      <c r="AF415" s="90"/>
      <c r="AG415" s="90"/>
    </row>
    <row r="416" spans="1:33">
      <c r="A416" s="56" t="s">
        <v>4415</v>
      </c>
      <c r="B416" s="56" t="s">
        <v>4416</v>
      </c>
      <c r="C416" s="56" t="s">
        <v>4417</v>
      </c>
      <c r="D416" s="56" t="s">
        <v>429</v>
      </c>
      <c r="E416" s="56" t="s">
        <v>4418</v>
      </c>
      <c r="F416" s="56" t="s">
        <v>22</v>
      </c>
      <c r="G416" s="56"/>
      <c r="H416" s="56" t="s">
        <v>4419</v>
      </c>
      <c r="I416" s="56" t="s">
        <v>4420</v>
      </c>
      <c r="J416" s="56"/>
      <c r="K416" s="56" t="s">
        <v>87</v>
      </c>
      <c r="L416" s="90" t="str">
        <f t="shared" si="12"/>
        <v>NA</v>
      </c>
      <c r="M416" s="90"/>
      <c r="O416" s="91"/>
      <c r="P416" s="56"/>
      <c r="Q416" s="56"/>
      <c r="R416" s="56"/>
      <c r="S416" s="56"/>
      <c r="T416" s="56" t="s">
        <v>4421</v>
      </c>
      <c r="U416" s="56" t="s">
        <v>4422</v>
      </c>
      <c r="V416" s="56" t="s">
        <v>966</v>
      </c>
      <c r="W416" s="56" t="s">
        <v>429</v>
      </c>
      <c r="X416" s="56" t="s">
        <v>967</v>
      </c>
      <c r="Y416" s="56"/>
      <c r="Z416" s="56" t="s">
        <v>968</v>
      </c>
      <c r="AA416" s="56" t="s">
        <v>969</v>
      </c>
      <c r="AB416" s="56"/>
      <c r="AC416" s="56" t="s">
        <v>87</v>
      </c>
      <c r="AD416" s="90" t="str">
        <f t="shared" si="13"/>
        <v>NA</v>
      </c>
      <c r="AE416" s="90"/>
      <c r="AF416" s="90"/>
      <c r="AG416" s="90"/>
    </row>
    <row r="417" spans="1:33">
      <c r="A417" s="56" t="s">
        <v>4423</v>
      </c>
      <c r="B417" s="56" t="s">
        <v>4424</v>
      </c>
      <c r="C417" s="56" t="s">
        <v>4425</v>
      </c>
      <c r="D417" s="56" t="s">
        <v>429</v>
      </c>
      <c r="E417" s="56" t="s">
        <v>4426</v>
      </c>
      <c r="F417" s="56" t="s">
        <v>22</v>
      </c>
      <c r="G417" s="56"/>
      <c r="H417" s="56" t="s">
        <v>4427</v>
      </c>
      <c r="I417" s="56" t="s">
        <v>4428</v>
      </c>
      <c r="J417" s="56"/>
      <c r="K417" s="56" t="s">
        <v>87</v>
      </c>
      <c r="L417" s="90" t="str">
        <f t="shared" si="12"/>
        <v>NA</v>
      </c>
      <c r="M417" s="90"/>
      <c r="O417" s="91"/>
      <c r="P417" s="56"/>
      <c r="Q417" s="56"/>
      <c r="R417" s="56"/>
      <c r="S417" s="56"/>
      <c r="T417" s="56" t="s">
        <v>4429</v>
      </c>
      <c r="U417" s="56" t="s">
        <v>4430</v>
      </c>
      <c r="V417" s="56" t="s">
        <v>966</v>
      </c>
      <c r="W417" s="56" t="s">
        <v>429</v>
      </c>
      <c r="X417" s="56" t="s">
        <v>967</v>
      </c>
      <c r="Y417" s="56"/>
      <c r="Z417" s="56" t="s">
        <v>968</v>
      </c>
      <c r="AA417" s="56" t="s">
        <v>969</v>
      </c>
      <c r="AB417" s="56"/>
      <c r="AC417" s="56" t="s">
        <v>87</v>
      </c>
      <c r="AD417" s="90" t="str">
        <f t="shared" si="13"/>
        <v>NA</v>
      </c>
      <c r="AE417" s="90"/>
      <c r="AF417" s="90"/>
      <c r="AG417" s="90"/>
    </row>
    <row r="418" spans="1:33">
      <c r="A418" s="56" t="s">
        <v>4431</v>
      </c>
      <c r="B418" s="56" t="s">
        <v>4432</v>
      </c>
      <c r="C418" s="56" t="s">
        <v>4433</v>
      </c>
      <c r="D418" s="56" t="s">
        <v>429</v>
      </c>
      <c r="E418" s="56" t="s">
        <v>4434</v>
      </c>
      <c r="F418" s="56" t="s">
        <v>22</v>
      </c>
      <c r="G418" s="56"/>
      <c r="H418" s="56" t="s">
        <v>4435</v>
      </c>
      <c r="I418" s="56" t="s">
        <v>4436</v>
      </c>
      <c r="J418" s="56" t="s">
        <v>4431</v>
      </c>
      <c r="K418" s="56" t="s">
        <v>87</v>
      </c>
      <c r="L418" s="90" t="str">
        <f t="shared" si="12"/>
        <v>NA</v>
      </c>
      <c r="M418" s="90"/>
      <c r="O418" s="91"/>
      <c r="P418" s="56"/>
      <c r="Q418" s="56"/>
      <c r="R418" s="56"/>
      <c r="S418" s="56"/>
      <c r="T418" s="56" t="s">
        <v>4437</v>
      </c>
      <c r="U418" s="56" t="s">
        <v>4438</v>
      </c>
      <c r="V418" s="56" t="s">
        <v>966</v>
      </c>
      <c r="W418" s="56" t="s">
        <v>429</v>
      </c>
      <c r="X418" s="56" t="s">
        <v>967</v>
      </c>
      <c r="Y418" s="56"/>
      <c r="Z418" s="56" t="s">
        <v>968</v>
      </c>
      <c r="AA418" s="56" t="s">
        <v>969</v>
      </c>
      <c r="AB418" s="56" t="s">
        <v>4437</v>
      </c>
      <c r="AC418" s="56" t="s">
        <v>87</v>
      </c>
      <c r="AD418" s="90" t="str">
        <f t="shared" si="13"/>
        <v>NA</v>
      </c>
      <c r="AE418" s="90"/>
      <c r="AF418" s="90"/>
      <c r="AG418" s="90"/>
    </row>
    <row r="419" spans="1:33">
      <c r="A419" s="56" t="s">
        <v>4439</v>
      </c>
      <c r="B419" s="56" t="s">
        <v>4440</v>
      </c>
      <c r="C419" s="56" t="s">
        <v>4441</v>
      </c>
      <c r="D419" s="56" t="s">
        <v>429</v>
      </c>
      <c r="E419" s="56" t="s">
        <v>4442</v>
      </c>
      <c r="F419" s="56" t="s">
        <v>22</v>
      </c>
      <c r="G419" s="56"/>
      <c r="H419" s="56" t="s">
        <v>4443</v>
      </c>
      <c r="I419" s="56" t="s">
        <v>4444</v>
      </c>
      <c r="J419" s="56"/>
      <c r="K419" s="56" t="s">
        <v>87</v>
      </c>
      <c r="L419" s="90" t="str">
        <f t="shared" si="12"/>
        <v>NA</v>
      </c>
      <c r="M419" s="90"/>
      <c r="O419" s="91"/>
      <c r="P419" s="56"/>
      <c r="Q419" s="56"/>
      <c r="R419" s="56"/>
      <c r="S419" s="56"/>
      <c r="T419" s="56" t="s">
        <v>4445</v>
      </c>
      <c r="U419" s="56" t="s">
        <v>4446</v>
      </c>
      <c r="V419" s="56" t="s">
        <v>966</v>
      </c>
      <c r="W419" s="56" t="s">
        <v>429</v>
      </c>
      <c r="X419" s="56" t="s">
        <v>967</v>
      </c>
      <c r="Y419" s="56"/>
      <c r="Z419" s="56" t="s">
        <v>968</v>
      </c>
      <c r="AA419" s="56" t="s">
        <v>969</v>
      </c>
      <c r="AB419" s="56" t="s">
        <v>4447</v>
      </c>
      <c r="AC419" s="56" t="s">
        <v>87</v>
      </c>
      <c r="AD419" s="90" t="str">
        <f t="shared" si="13"/>
        <v>NA</v>
      </c>
      <c r="AE419" s="90"/>
      <c r="AF419" s="90"/>
      <c r="AG419" s="90"/>
    </row>
    <row r="420" spans="1:33">
      <c r="A420" s="56" t="s">
        <v>4448</v>
      </c>
      <c r="B420" s="56" t="s">
        <v>4449</v>
      </c>
      <c r="C420" s="56" t="s">
        <v>4450</v>
      </c>
      <c r="D420" s="56" t="s">
        <v>429</v>
      </c>
      <c r="E420" s="56" t="s">
        <v>4451</v>
      </c>
      <c r="F420" s="56" t="s">
        <v>22</v>
      </c>
      <c r="G420" s="56"/>
      <c r="H420" s="56" t="s">
        <v>4452</v>
      </c>
      <c r="I420" s="56" t="s">
        <v>4453</v>
      </c>
      <c r="J420" s="56"/>
      <c r="K420" s="56" t="s">
        <v>87</v>
      </c>
      <c r="L420" s="90" t="str">
        <f t="shared" si="12"/>
        <v>NA</v>
      </c>
      <c r="M420" s="90"/>
      <c r="O420" s="91"/>
      <c r="P420" s="56"/>
      <c r="Q420" s="56"/>
      <c r="R420" s="56"/>
      <c r="S420" s="56"/>
      <c r="T420" s="56" t="s">
        <v>4454</v>
      </c>
      <c r="U420" s="56" t="s">
        <v>4455</v>
      </c>
      <c r="V420" s="56" t="s">
        <v>947</v>
      </c>
      <c r="W420" s="56" t="s">
        <v>429</v>
      </c>
      <c r="X420" s="56" t="s">
        <v>4456</v>
      </c>
      <c r="Y420" s="56"/>
      <c r="Z420" s="56" t="s">
        <v>4457</v>
      </c>
      <c r="AA420" s="56" t="s">
        <v>4458</v>
      </c>
      <c r="AB420" s="56" t="s">
        <v>4454</v>
      </c>
      <c r="AC420" s="56" t="s">
        <v>87</v>
      </c>
      <c r="AD420" s="90" t="str">
        <f t="shared" si="13"/>
        <v>NA</v>
      </c>
      <c r="AE420" s="90"/>
      <c r="AF420" s="90"/>
      <c r="AG420" s="90"/>
    </row>
    <row r="421" spans="1:33">
      <c r="A421" s="56" t="s">
        <v>4459</v>
      </c>
      <c r="B421" s="56" t="s">
        <v>4460</v>
      </c>
      <c r="C421" s="56" t="s">
        <v>4461</v>
      </c>
      <c r="D421" s="56" t="s">
        <v>429</v>
      </c>
      <c r="E421" s="56" t="s">
        <v>4462</v>
      </c>
      <c r="F421" s="56" t="s">
        <v>22</v>
      </c>
      <c r="G421" s="56"/>
      <c r="H421" s="56" t="s">
        <v>4463</v>
      </c>
      <c r="I421" s="56" t="s">
        <v>4464</v>
      </c>
      <c r="J421" s="56"/>
      <c r="K421" s="56" t="s">
        <v>87</v>
      </c>
      <c r="L421" s="90" t="str">
        <f t="shared" si="12"/>
        <v>NA</v>
      </c>
      <c r="M421" s="90"/>
      <c r="O421" s="91"/>
      <c r="P421" s="56"/>
      <c r="Q421" s="56"/>
      <c r="R421" s="56"/>
      <c r="S421" s="56"/>
      <c r="T421" s="56" t="s">
        <v>4465</v>
      </c>
      <c r="U421" s="56" t="s">
        <v>4466</v>
      </c>
      <c r="V421" s="56" t="s">
        <v>947</v>
      </c>
      <c r="W421" s="56" t="s">
        <v>429</v>
      </c>
      <c r="X421" s="56" t="s">
        <v>4456</v>
      </c>
      <c r="Y421" s="56"/>
      <c r="Z421" s="56" t="s">
        <v>4457</v>
      </c>
      <c r="AA421" s="56" t="s">
        <v>4458</v>
      </c>
      <c r="AB421" s="56" t="s">
        <v>4465</v>
      </c>
      <c r="AC421" s="56" t="s">
        <v>87</v>
      </c>
      <c r="AD421" s="90" t="str">
        <f t="shared" si="13"/>
        <v>NA</v>
      </c>
      <c r="AE421" s="90"/>
      <c r="AF421" s="90"/>
      <c r="AG421" s="90"/>
    </row>
    <row r="422" spans="1:33">
      <c r="A422" s="56" t="s">
        <v>4467</v>
      </c>
      <c r="B422" s="56" t="s">
        <v>4468</v>
      </c>
      <c r="C422" s="56" t="s">
        <v>4469</v>
      </c>
      <c r="D422" s="56" t="s">
        <v>429</v>
      </c>
      <c r="E422" s="56" t="s">
        <v>4470</v>
      </c>
      <c r="F422" s="56" t="s">
        <v>22</v>
      </c>
      <c r="G422" s="56"/>
      <c r="H422" s="56" t="s">
        <v>4471</v>
      </c>
      <c r="I422" s="56" t="s">
        <v>4472</v>
      </c>
      <c r="J422" s="56" t="s">
        <v>4473</v>
      </c>
      <c r="K422" s="56" t="s">
        <v>87</v>
      </c>
      <c r="L422" s="90" t="str">
        <f t="shared" si="12"/>
        <v>NA</v>
      </c>
      <c r="M422" s="90"/>
      <c r="O422" s="91"/>
      <c r="P422" s="56"/>
      <c r="Q422" s="56"/>
      <c r="R422" s="56"/>
      <c r="S422" s="56"/>
      <c r="T422" s="56" t="s">
        <v>4474</v>
      </c>
      <c r="U422" s="56" t="s">
        <v>4475</v>
      </c>
      <c r="V422" s="56" t="s">
        <v>947</v>
      </c>
      <c r="W422" s="56" t="s">
        <v>429</v>
      </c>
      <c r="X422" s="56" t="s">
        <v>4456</v>
      </c>
      <c r="Y422" s="56"/>
      <c r="Z422" s="56" t="s">
        <v>4457</v>
      </c>
      <c r="AA422" s="56" t="s">
        <v>4458</v>
      </c>
      <c r="AB422" s="56" t="s">
        <v>4476</v>
      </c>
      <c r="AC422" s="56" t="s">
        <v>87</v>
      </c>
      <c r="AD422" s="90" t="str">
        <f t="shared" si="13"/>
        <v>NA</v>
      </c>
      <c r="AE422" s="90"/>
      <c r="AF422" s="90"/>
      <c r="AG422" s="90"/>
    </row>
    <row r="423" spans="1:33">
      <c r="A423" s="56" t="s">
        <v>4477</v>
      </c>
      <c r="B423" s="56" t="s">
        <v>4478</v>
      </c>
      <c r="C423" s="56" t="s">
        <v>4479</v>
      </c>
      <c r="D423" s="56" t="s">
        <v>429</v>
      </c>
      <c r="E423" s="56" t="s">
        <v>4480</v>
      </c>
      <c r="F423" s="56" t="s">
        <v>22</v>
      </c>
      <c r="G423" s="56"/>
      <c r="H423" s="56" t="s">
        <v>4481</v>
      </c>
      <c r="I423" s="56" t="s">
        <v>4482</v>
      </c>
      <c r="J423" s="56" t="s">
        <v>4483</v>
      </c>
      <c r="K423" s="56" t="s">
        <v>87</v>
      </c>
      <c r="L423" s="90" t="str">
        <f t="shared" si="12"/>
        <v>NA</v>
      </c>
      <c r="M423" s="90"/>
      <c r="O423" s="91"/>
      <c r="P423" s="56"/>
      <c r="Q423" s="56"/>
      <c r="R423" s="56"/>
      <c r="S423" s="56"/>
      <c r="T423" s="56" t="s">
        <v>4484</v>
      </c>
      <c r="U423" s="56" t="s">
        <v>4485</v>
      </c>
      <c r="V423" s="56" t="s">
        <v>993</v>
      </c>
      <c r="W423" s="56" t="s">
        <v>429</v>
      </c>
      <c r="X423" s="56" t="s">
        <v>4486</v>
      </c>
      <c r="Y423" s="56"/>
      <c r="Z423" s="56" t="s">
        <v>4487</v>
      </c>
      <c r="AA423" s="56" t="s">
        <v>4488</v>
      </c>
      <c r="AB423" s="56" t="s">
        <v>4489</v>
      </c>
      <c r="AC423" s="56" t="s">
        <v>87</v>
      </c>
      <c r="AD423" s="90" t="str">
        <f t="shared" si="13"/>
        <v>NA</v>
      </c>
      <c r="AE423" s="90"/>
      <c r="AF423" s="90"/>
      <c r="AG423" s="90"/>
    </row>
    <row r="424" spans="1:33">
      <c r="A424" s="56" t="s">
        <v>4490</v>
      </c>
      <c r="B424" s="56" t="s">
        <v>4491</v>
      </c>
      <c r="C424" s="56" t="s">
        <v>4492</v>
      </c>
      <c r="D424" s="56" t="s">
        <v>429</v>
      </c>
      <c r="E424" s="56" t="s">
        <v>4493</v>
      </c>
      <c r="F424" s="56" t="s">
        <v>22</v>
      </c>
      <c r="G424" s="56"/>
      <c r="H424" s="56" t="s">
        <v>4494</v>
      </c>
      <c r="I424" s="56" t="s">
        <v>4495</v>
      </c>
      <c r="J424" s="56" t="s">
        <v>4496</v>
      </c>
      <c r="K424" s="56" t="s">
        <v>87</v>
      </c>
      <c r="L424" s="90" t="str">
        <f t="shared" si="12"/>
        <v>NA</v>
      </c>
      <c r="M424" s="90"/>
      <c r="O424" s="91"/>
      <c r="P424" s="56"/>
      <c r="Q424" s="56"/>
      <c r="R424" s="56"/>
      <c r="S424" s="56"/>
      <c r="T424" s="56" t="s">
        <v>991</v>
      </c>
      <c r="U424" s="56" t="s">
        <v>4497</v>
      </c>
      <c r="V424" s="56" t="s">
        <v>993</v>
      </c>
      <c r="W424" s="56" t="s">
        <v>429</v>
      </c>
      <c r="X424" s="56" t="s">
        <v>994</v>
      </c>
      <c r="Y424" s="56"/>
      <c r="Z424" s="56" t="s">
        <v>995</v>
      </c>
      <c r="AA424" s="56" t="s">
        <v>996</v>
      </c>
      <c r="AB424" s="56" t="s">
        <v>991</v>
      </c>
      <c r="AC424" s="56" t="s">
        <v>87</v>
      </c>
      <c r="AD424" s="90" t="str">
        <f t="shared" si="13"/>
        <v>NA</v>
      </c>
      <c r="AE424" s="90"/>
      <c r="AF424" s="90"/>
      <c r="AG424" s="90"/>
    </row>
    <row r="425" spans="1:33">
      <c r="A425" s="56" t="s">
        <v>4498</v>
      </c>
      <c r="B425" s="56" t="s">
        <v>4499</v>
      </c>
      <c r="C425" s="56" t="s">
        <v>4500</v>
      </c>
      <c r="D425" s="56" t="s">
        <v>429</v>
      </c>
      <c r="E425" s="56" t="s">
        <v>4501</v>
      </c>
      <c r="F425" s="56" t="s">
        <v>22</v>
      </c>
      <c r="G425" s="56"/>
      <c r="H425" s="56" t="s">
        <v>4502</v>
      </c>
      <c r="I425" s="56" t="s">
        <v>4503</v>
      </c>
      <c r="J425" s="56" t="s">
        <v>4504</v>
      </c>
      <c r="K425" s="56" t="s">
        <v>87</v>
      </c>
      <c r="L425" s="90" t="str">
        <f t="shared" si="12"/>
        <v>NA</v>
      </c>
      <c r="M425" s="90"/>
      <c r="O425" s="91"/>
      <c r="P425" s="56"/>
      <c r="Q425" s="56"/>
      <c r="R425" s="56"/>
      <c r="S425" s="56"/>
      <c r="T425" s="56" t="s">
        <v>4505</v>
      </c>
      <c r="U425" s="56" t="s">
        <v>4506</v>
      </c>
      <c r="V425" s="56" t="s">
        <v>993</v>
      </c>
      <c r="W425" s="56" t="s">
        <v>429</v>
      </c>
      <c r="X425" s="56" t="s">
        <v>994</v>
      </c>
      <c r="Y425" s="56"/>
      <c r="Z425" s="56" t="s">
        <v>995</v>
      </c>
      <c r="AA425" s="56" t="s">
        <v>996</v>
      </c>
      <c r="AB425" s="56" t="s">
        <v>4505</v>
      </c>
      <c r="AC425" s="56" t="s">
        <v>87</v>
      </c>
      <c r="AD425" s="90" t="str">
        <f t="shared" si="13"/>
        <v>NA</v>
      </c>
      <c r="AE425" s="90"/>
      <c r="AF425" s="90"/>
      <c r="AG425" s="90"/>
    </row>
    <row r="426" spans="1:33">
      <c r="A426" s="56" t="s">
        <v>4507</v>
      </c>
      <c r="B426" s="56" t="s">
        <v>4508</v>
      </c>
      <c r="C426" s="56" t="s">
        <v>4509</v>
      </c>
      <c r="D426" s="56" t="s">
        <v>429</v>
      </c>
      <c r="E426" s="56" t="s">
        <v>4510</v>
      </c>
      <c r="F426" s="56" t="s">
        <v>22</v>
      </c>
      <c r="G426" s="56"/>
      <c r="H426" s="56" t="s">
        <v>4511</v>
      </c>
      <c r="I426" s="56" t="s">
        <v>4512</v>
      </c>
      <c r="J426" s="56" t="s">
        <v>4513</v>
      </c>
      <c r="K426" s="56" t="s">
        <v>87</v>
      </c>
      <c r="L426" s="90" t="str">
        <f t="shared" si="12"/>
        <v>NA</v>
      </c>
      <c r="M426" s="90"/>
      <c r="O426" s="91"/>
      <c r="P426" s="56"/>
      <c r="Q426" s="56"/>
      <c r="R426" s="56"/>
      <c r="S426" s="56"/>
      <c r="T426" s="56" t="s">
        <v>4514</v>
      </c>
      <c r="U426" s="56" t="s">
        <v>4515</v>
      </c>
      <c r="V426" s="56" t="s">
        <v>993</v>
      </c>
      <c r="W426" s="56" t="s">
        <v>429</v>
      </c>
      <c r="X426" s="56" t="s">
        <v>994</v>
      </c>
      <c r="Y426" s="56"/>
      <c r="Z426" s="56" t="s">
        <v>995</v>
      </c>
      <c r="AA426" s="56" t="s">
        <v>996</v>
      </c>
      <c r="AB426" s="56" t="s">
        <v>4514</v>
      </c>
      <c r="AC426" s="56" t="s">
        <v>87</v>
      </c>
      <c r="AD426" s="90" t="str">
        <f t="shared" si="13"/>
        <v>NA</v>
      </c>
      <c r="AE426" s="90"/>
      <c r="AF426" s="90"/>
      <c r="AG426" s="90"/>
    </row>
    <row r="427" spans="1:33">
      <c r="A427" s="56" t="s">
        <v>4516</v>
      </c>
      <c r="B427" s="56" t="s">
        <v>4517</v>
      </c>
      <c r="C427" s="56" t="s">
        <v>4518</v>
      </c>
      <c r="D427" s="56" t="s">
        <v>429</v>
      </c>
      <c r="E427" s="56" t="s">
        <v>4519</v>
      </c>
      <c r="F427" s="56" t="s">
        <v>22</v>
      </c>
      <c r="G427" s="56"/>
      <c r="H427" s="56" t="s">
        <v>4520</v>
      </c>
      <c r="I427" s="56" t="s">
        <v>4521</v>
      </c>
      <c r="J427" s="56" t="s">
        <v>4522</v>
      </c>
      <c r="K427" s="56" t="s">
        <v>87</v>
      </c>
      <c r="L427" s="90" t="str">
        <f t="shared" si="12"/>
        <v>NA</v>
      </c>
      <c r="M427" s="90"/>
      <c r="O427" s="91"/>
      <c r="P427" s="56"/>
      <c r="Q427" s="56"/>
      <c r="R427" s="56"/>
      <c r="S427" s="56"/>
      <c r="T427" s="56" t="s">
        <v>4523</v>
      </c>
      <c r="U427" s="56" t="s">
        <v>4524</v>
      </c>
      <c r="V427" s="56" t="s">
        <v>993</v>
      </c>
      <c r="W427" s="56" t="s">
        <v>429</v>
      </c>
      <c r="X427" s="56" t="s">
        <v>994</v>
      </c>
      <c r="Y427" s="56"/>
      <c r="Z427" s="56" t="s">
        <v>4525</v>
      </c>
      <c r="AA427" s="56" t="s">
        <v>996</v>
      </c>
      <c r="AB427" s="56" t="s">
        <v>4523</v>
      </c>
      <c r="AC427" s="56" t="s">
        <v>87</v>
      </c>
      <c r="AD427" s="90" t="str">
        <f t="shared" si="13"/>
        <v>NA</v>
      </c>
      <c r="AE427" s="90"/>
      <c r="AF427" s="90"/>
      <c r="AG427" s="90"/>
    </row>
    <row r="428" spans="1:33">
      <c r="A428" s="56" t="s">
        <v>4526</v>
      </c>
      <c r="B428" s="56" t="s">
        <v>4527</v>
      </c>
      <c r="C428" s="56" t="s">
        <v>4528</v>
      </c>
      <c r="D428" s="56" t="s">
        <v>429</v>
      </c>
      <c r="E428" s="56" t="s">
        <v>4529</v>
      </c>
      <c r="F428" s="56" t="s">
        <v>22</v>
      </c>
      <c r="G428" s="56"/>
      <c r="H428" s="56" t="s">
        <v>4530</v>
      </c>
      <c r="I428" s="56" t="s">
        <v>4531</v>
      </c>
      <c r="J428" s="56" t="s">
        <v>4532</v>
      </c>
      <c r="K428" s="56" t="s">
        <v>87</v>
      </c>
      <c r="L428" s="90" t="str">
        <f t="shared" si="12"/>
        <v>NA</v>
      </c>
      <c r="M428" s="90"/>
      <c r="O428" s="91"/>
      <c r="P428" s="56"/>
      <c r="Q428" s="56"/>
      <c r="R428" s="56"/>
      <c r="S428" s="56"/>
      <c r="T428" s="56" t="s">
        <v>4533</v>
      </c>
      <c r="U428" s="56" t="s">
        <v>4534</v>
      </c>
      <c r="V428" s="56" t="s">
        <v>993</v>
      </c>
      <c r="W428" s="56" t="s">
        <v>429</v>
      </c>
      <c r="X428" s="56" t="s">
        <v>994</v>
      </c>
      <c r="Y428" s="56"/>
      <c r="Z428" s="56" t="s">
        <v>995</v>
      </c>
      <c r="AA428" s="56" t="s">
        <v>996</v>
      </c>
      <c r="AB428" s="56" t="s">
        <v>4535</v>
      </c>
      <c r="AC428" s="56" t="s">
        <v>87</v>
      </c>
      <c r="AD428" s="90" t="str">
        <f t="shared" si="13"/>
        <v>NA</v>
      </c>
      <c r="AE428" s="90"/>
      <c r="AF428" s="90"/>
      <c r="AG428" s="90"/>
    </row>
    <row r="429" spans="1:33">
      <c r="A429" s="56" t="s">
        <v>4536</v>
      </c>
      <c r="B429" s="56" t="s">
        <v>4537</v>
      </c>
      <c r="C429" s="56" t="s">
        <v>4538</v>
      </c>
      <c r="D429" s="56" t="s">
        <v>429</v>
      </c>
      <c r="E429" s="56" t="s">
        <v>2095</v>
      </c>
      <c r="F429" s="56" t="s">
        <v>22</v>
      </c>
      <c r="G429" s="56"/>
      <c r="H429" s="56" t="s">
        <v>4539</v>
      </c>
      <c r="I429" s="56" t="s">
        <v>4540</v>
      </c>
      <c r="J429" s="56" t="s">
        <v>4536</v>
      </c>
      <c r="K429" s="56" t="s">
        <v>87</v>
      </c>
      <c r="L429" s="90" t="str">
        <f t="shared" si="12"/>
        <v>NA</v>
      </c>
      <c r="M429" s="90"/>
      <c r="O429" s="91"/>
      <c r="P429" s="56"/>
      <c r="Q429" s="56"/>
      <c r="R429" s="56"/>
      <c r="S429" s="56"/>
      <c r="T429" s="56" t="s">
        <v>4541</v>
      </c>
      <c r="U429" s="56" t="s">
        <v>4542</v>
      </c>
      <c r="V429" s="56" t="s">
        <v>1002</v>
      </c>
      <c r="W429" s="56" t="s">
        <v>429</v>
      </c>
      <c r="X429" s="56" t="s">
        <v>4543</v>
      </c>
      <c r="Y429" s="56"/>
      <c r="Z429" s="56" t="s">
        <v>4544</v>
      </c>
      <c r="AA429" s="56" t="s">
        <v>4545</v>
      </c>
      <c r="AB429" s="56" t="s">
        <v>4541</v>
      </c>
      <c r="AC429" s="56" t="s">
        <v>87</v>
      </c>
      <c r="AD429" s="90" t="str">
        <f t="shared" si="13"/>
        <v>NA</v>
      </c>
      <c r="AE429" s="90"/>
      <c r="AF429" s="90"/>
      <c r="AG429" s="90"/>
    </row>
    <row r="430" spans="1:33">
      <c r="A430" s="56" t="s">
        <v>4546</v>
      </c>
      <c r="B430" s="56" t="s">
        <v>4547</v>
      </c>
      <c r="C430" s="56" t="s">
        <v>4548</v>
      </c>
      <c r="D430" s="56" t="s">
        <v>429</v>
      </c>
      <c r="E430" s="56" t="s">
        <v>4549</v>
      </c>
      <c r="F430" s="56" t="s">
        <v>22</v>
      </c>
      <c r="G430" s="56"/>
      <c r="H430" s="56" t="s">
        <v>4550</v>
      </c>
      <c r="I430" s="56" t="s">
        <v>4551</v>
      </c>
      <c r="J430" s="56" t="s">
        <v>4546</v>
      </c>
      <c r="K430" s="56" t="s">
        <v>87</v>
      </c>
      <c r="L430" s="90" t="str">
        <f t="shared" si="12"/>
        <v>NA</v>
      </c>
      <c r="M430" s="90"/>
      <c r="O430" s="91"/>
      <c r="P430" s="56"/>
      <c r="Q430" s="56"/>
      <c r="R430" s="56"/>
      <c r="S430" s="56"/>
      <c r="T430" s="56" t="s">
        <v>4552</v>
      </c>
      <c r="U430" s="56" t="s">
        <v>4553</v>
      </c>
      <c r="V430" s="56" t="s">
        <v>993</v>
      </c>
      <c r="W430" s="56" t="s">
        <v>429</v>
      </c>
      <c r="X430" s="56" t="s">
        <v>4543</v>
      </c>
      <c r="Y430" s="56"/>
      <c r="Z430" s="56" t="s">
        <v>4554</v>
      </c>
      <c r="AA430" s="56" t="s">
        <v>4545</v>
      </c>
      <c r="AB430" s="56" t="s">
        <v>4555</v>
      </c>
      <c r="AC430" s="56" t="s">
        <v>87</v>
      </c>
      <c r="AD430" s="90" t="str">
        <f t="shared" si="13"/>
        <v>NA</v>
      </c>
      <c r="AE430" s="90"/>
      <c r="AF430" s="90"/>
      <c r="AG430" s="90"/>
    </row>
    <row r="431" spans="1:33">
      <c r="A431" s="56" t="s">
        <v>4556</v>
      </c>
      <c r="B431" s="56" t="s">
        <v>4557</v>
      </c>
      <c r="C431" s="56" t="s">
        <v>4558</v>
      </c>
      <c r="D431" s="56" t="s">
        <v>429</v>
      </c>
      <c r="E431" s="56" t="s">
        <v>4559</v>
      </c>
      <c r="F431" s="56" t="s">
        <v>22</v>
      </c>
      <c r="G431" s="56"/>
      <c r="H431" s="56" t="s">
        <v>4560</v>
      </c>
      <c r="I431" s="56" t="s">
        <v>4561</v>
      </c>
      <c r="J431" s="56"/>
      <c r="K431" s="56" t="s">
        <v>87</v>
      </c>
      <c r="L431" s="90" t="str">
        <f t="shared" si="12"/>
        <v>NA</v>
      </c>
      <c r="M431" s="90"/>
      <c r="O431" s="91"/>
      <c r="P431" s="56"/>
      <c r="Q431" s="56"/>
      <c r="R431" s="56"/>
      <c r="S431" s="56"/>
      <c r="T431" s="56" t="s">
        <v>1000</v>
      </c>
      <c r="U431" s="56" t="s">
        <v>4562</v>
      </c>
      <c r="V431" s="56" t="s">
        <v>1002</v>
      </c>
      <c r="W431" s="56" t="s">
        <v>429</v>
      </c>
      <c r="X431" s="56" t="s">
        <v>1003</v>
      </c>
      <c r="Y431" s="56"/>
      <c r="Z431" s="56" t="s">
        <v>1004</v>
      </c>
      <c r="AA431" s="56" t="s">
        <v>1005</v>
      </c>
      <c r="AB431" s="56" t="s">
        <v>4563</v>
      </c>
      <c r="AC431" s="56" t="s">
        <v>87</v>
      </c>
      <c r="AD431" s="90" t="str">
        <f t="shared" si="13"/>
        <v>NA</v>
      </c>
      <c r="AE431" s="90"/>
      <c r="AF431" s="90"/>
      <c r="AG431" s="90"/>
    </row>
    <row r="432" spans="1:33">
      <c r="A432" s="56" t="s">
        <v>4564</v>
      </c>
      <c r="B432" s="56" t="s">
        <v>4565</v>
      </c>
      <c r="C432" s="56" t="s">
        <v>4566</v>
      </c>
      <c r="D432" s="56" t="s">
        <v>429</v>
      </c>
      <c r="E432" s="56" t="s">
        <v>4567</v>
      </c>
      <c r="F432" s="56" t="s">
        <v>22</v>
      </c>
      <c r="G432" s="56"/>
      <c r="H432" s="56" t="s">
        <v>4568</v>
      </c>
      <c r="I432" s="56" t="s">
        <v>4569</v>
      </c>
      <c r="J432" s="56" t="s">
        <v>4570</v>
      </c>
      <c r="K432" s="56" t="s">
        <v>87</v>
      </c>
      <c r="L432" s="90" t="str">
        <f t="shared" si="12"/>
        <v>NA</v>
      </c>
      <c r="M432" s="90"/>
      <c r="O432" s="91"/>
      <c r="P432" s="56"/>
      <c r="Q432" s="56"/>
      <c r="R432" s="56"/>
      <c r="S432" s="56"/>
      <c r="T432" s="56" t="s">
        <v>4571</v>
      </c>
      <c r="U432" s="56" t="s">
        <v>4572</v>
      </c>
      <c r="V432" s="56" t="s">
        <v>993</v>
      </c>
      <c r="W432" s="56" t="s">
        <v>429</v>
      </c>
      <c r="X432" s="56" t="s">
        <v>1003</v>
      </c>
      <c r="Y432" s="56"/>
      <c r="Z432" s="56" t="s">
        <v>4573</v>
      </c>
      <c r="AA432" s="56" t="s">
        <v>1005</v>
      </c>
      <c r="AB432" s="56" t="s">
        <v>4571</v>
      </c>
      <c r="AC432" s="56" t="s">
        <v>87</v>
      </c>
      <c r="AD432" s="90" t="str">
        <f t="shared" si="13"/>
        <v>NA</v>
      </c>
      <c r="AE432" s="90"/>
      <c r="AF432" s="90"/>
      <c r="AG432" s="90"/>
    </row>
    <row r="433" spans="1:33">
      <c r="A433" s="56" t="s">
        <v>4574</v>
      </c>
      <c r="B433" s="56" t="s">
        <v>4575</v>
      </c>
      <c r="C433" s="56" t="s">
        <v>4576</v>
      </c>
      <c r="D433" s="56" t="s">
        <v>429</v>
      </c>
      <c r="E433" s="56" t="s">
        <v>4577</v>
      </c>
      <c r="F433" s="56" t="s">
        <v>22</v>
      </c>
      <c r="G433" s="56"/>
      <c r="H433" s="56" t="s">
        <v>4578</v>
      </c>
      <c r="I433" s="56" t="s">
        <v>4579</v>
      </c>
      <c r="J433" s="56"/>
      <c r="K433" s="56" t="s">
        <v>87</v>
      </c>
      <c r="L433" s="90" t="str">
        <f t="shared" si="12"/>
        <v>NA</v>
      </c>
      <c r="M433" s="90"/>
      <c r="O433" s="91"/>
      <c r="P433" s="56"/>
      <c r="Q433" s="56"/>
      <c r="R433" s="56"/>
      <c r="S433" s="56"/>
      <c r="T433" s="56" t="s">
        <v>4580</v>
      </c>
      <c r="U433" s="56" t="s">
        <v>4581</v>
      </c>
      <c r="V433" s="56" t="s">
        <v>1065</v>
      </c>
      <c r="W433" s="56" t="s">
        <v>429</v>
      </c>
      <c r="X433" s="56" t="s">
        <v>4582</v>
      </c>
      <c r="Y433" s="56"/>
      <c r="Z433" s="56" t="s">
        <v>4583</v>
      </c>
      <c r="AA433" s="56" t="s">
        <v>4584</v>
      </c>
      <c r="AB433" s="56" t="s">
        <v>4580</v>
      </c>
      <c r="AC433" s="56" t="s">
        <v>87</v>
      </c>
      <c r="AD433" s="90" t="str">
        <f t="shared" si="13"/>
        <v>NA</v>
      </c>
      <c r="AE433" s="90"/>
      <c r="AF433" s="90"/>
      <c r="AG433" s="90"/>
    </row>
    <row r="434" spans="1:33">
      <c r="A434" s="56" t="s">
        <v>4585</v>
      </c>
      <c r="B434" s="56" t="s">
        <v>4586</v>
      </c>
      <c r="C434" s="56" t="s">
        <v>4587</v>
      </c>
      <c r="D434" s="56" t="s">
        <v>429</v>
      </c>
      <c r="E434" s="56" t="s">
        <v>4588</v>
      </c>
      <c r="F434" s="56" t="s">
        <v>22</v>
      </c>
      <c r="G434" s="56"/>
      <c r="H434" s="56" t="s">
        <v>4589</v>
      </c>
      <c r="I434" s="56" t="s">
        <v>4590</v>
      </c>
      <c r="J434" s="56" t="s">
        <v>4591</v>
      </c>
      <c r="K434" s="56" t="s">
        <v>87</v>
      </c>
      <c r="L434" s="90" t="str">
        <f t="shared" si="12"/>
        <v>NA</v>
      </c>
      <c r="M434" s="90"/>
      <c r="O434" s="91"/>
      <c r="P434" s="56"/>
      <c r="Q434" s="56"/>
      <c r="R434" s="56"/>
      <c r="S434" s="56"/>
      <c r="T434" s="56" t="s">
        <v>4592</v>
      </c>
      <c r="U434" s="56" t="s">
        <v>4593</v>
      </c>
      <c r="V434" s="56" t="s">
        <v>993</v>
      </c>
      <c r="W434" s="56" t="s">
        <v>429</v>
      </c>
      <c r="X434" s="56" t="s">
        <v>4582</v>
      </c>
      <c r="Y434" s="56"/>
      <c r="Z434" s="56" t="s">
        <v>4594</v>
      </c>
      <c r="AA434" s="56" t="s">
        <v>4584</v>
      </c>
      <c r="AB434" s="56" t="s">
        <v>4592</v>
      </c>
      <c r="AC434" s="56" t="s">
        <v>87</v>
      </c>
      <c r="AD434" s="90" t="str">
        <f t="shared" si="13"/>
        <v>NA</v>
      </c>
      <c r="AE434" s="90"/>
      <c r="AF434" s="90"/>
      <c r="AG434" s="90"/>
    </row>
    <row r="435" spans="1:33">
      <c r="A435" s="56" t="s">
        <v>4595</v>
      </c>
      <c r="B435" s="56" t="s">
        <v>4596</v>
      </c>
      <c r="C435" s="56" t="s">
        <v>4597</v>
      </c>
      <c r="D435" s="56" t="s">
        <v>429</v>
      </c>
      <c r="E435" s="56" t="s">
        <v>4598</v>
      </c>
      <c r="F435" s="56" t="s">
        <v>22</v>
      </c>
      <c r="G435" s="56"/>
      <c r="H435" s="56" t="s">
        <v>4599</v>
      </c>
      <c r="I435" s="56" t="s">
        <v>4600</v>
      </c>
      <c r="J435" s="56" t="s">
        <v>4601</v>
      </c>
      <c r="K435" s="56" t="s">
        <v>87</v>
      </c>
      <c r="L435" s="90" t="str">
        <f t="shared" si="12"/>
        <v>NA</v>
      </c>
      <c r="M435" s="90"/>
      <c r="O435" s="91"/>
      <c r="P435" s="56"/>
      <c r="Q435" s="56"/>
      <c r="R435" s="56"/>
      <c r="S435" s="56"/>
      <c r="T435" s="56" t="s">
        <v>4602</v>
      </c>
      <c r="U435" s="56" t="s">
        <v>4603</v>
      </c>
      <c r="V435" s="56" t="s">
        <v>1044</v>
      </c>
      <c r="W435" s="56" t="s">
        <v>429</v>
      </c>
      <c r="X435" s="56" t="s">
        <v>1045</v>
      </c>
      <c r="Y435" s="56"/>
      <c r="Z435" s="56" t="s">
        <v>1046</v>
      </c>
      <c r="AA435" s="56" t="s">
        <v>1047</v>
      </c>
      <c r="AB435" s="56" t="s">
        <v>4604</v>
      </c>
      <c r="AC435" s="56" t="s">
        <v>87</v>
      </c>
      <c r="AD435" s="90" t="str">
        <f t="shared" si="13"/>
        <v>NA</v>
      </c>
      <c r="AE435" s="90"/>
      <c r="AF435" s="90"/>
      <c r="AG435" s="90"/>
    </row>
    <row r="436" spans="1:33">
      <c r="A436" s="56" t="s">
        <v>4605</v>
      </c>
      <c r="B436" s="56" t="s">
        <v>4606</v>
      </c>
      <c r="C436" s="56" t="s">
        <v>4607</v>
      </c>
      <c r="D436" s="56" t="s">
        <v>429</v>
      </c>
      <c r="E436" s="56" t="s">
        <v>4608</v>
      </c>
      <c r="F436" s="56" t="s">
        <v>22</v>
      </c>
      <c r="G436" s="56"/>
      <c r="H436" s="56" t="s">
        <v>4609</v>
      </c>
      <c r="I436" s="56" t="s">
        <v>4610</v>
      </c>
      <c r="J436" s="56" t="s">
        <v>4611</v>
      </c>
      <c r="K436" s="56" t="s">
        <v>87</v>
      </c>
      <c r="L436" s="90" t="str">
        <f t="shared" si="12"/>
        <v>NA</v>
      </c>
      <c r="M436" s="90"/>
      <c r="O436" s="91"/>
      <c r="P436" s="56"/>
      <c r="Q436" s="56"/>
      <c r="R436" s="56"/>
      <c r="S436" s="56"/>
      <c r="T436" s="56" t="s">
        <v>4612</v>
      </c>
      <c r="U436" s="56" t="s">
        <v>4613</v>
      </c>
      <c r="V436" s="56" t="s">
        <v>1077</v>
      </c>
      <c r="W436" s="56" t="s">
        <v>429</v>
      </c>
      <c r="X436" s="56" t="s">
        <v>1045</v>
      </c>
      <c r="Y436" s="56"/>
      <c r="Z436" s="56" t="s">
        <v>1046</v>
      </c>
      <c r="AA436" s="56" t="s">
        <v>1047</v>
      </c>
      <c r="AB436" s="56" t="s">
        <v>4612</v>
      </c>
      <c r="AC436" s="56" t="s">
        <v>87</v>
      </c>
      <c r="AD436" s="90" t="str">
        <f t="shared" si="13"/>
        <v>NA</v>
      </c>
      <c r="AE436" s="90"/>
      <c r="AF436" s="90"/>
      <c r="AG436" s="90"/>
    </row>
    <row r="437" spans="1:33">
      <c r="A437" s="56" t="s">
        <v>4614</v>
      </c>
      <c r="B437" s="56" t="s">
        <v>4615</v>
      </c>
      <c r="C437" s="56" t="s">
        <v>4616</v>
      </c>
      <c r="D437" s="56" t="s">
        <v>429</v>
      </c>
      <c r="E437" s="56" t="s">
        <v>4617</v>
      </c>
      <c r="F437" s="56" t="s">
        <v>22</v>
      </c>
      <c r="G437" s="56"/>
      <c r="H437" s="56" t="s">
        <v>4618</v>
      </c>
      <c r="I437" s="56" t="s">
        <v>4619</v>
      </c>
      <c r="J437" s="56" t="s">
        <v>4620</v>
      </c>
      <c r="K437" s="56" t="s">
        <v>87</v>
      </c>
      <c r="L437" s="90" t="str">
        <f t="shared" si="12"/>
        <v>NA</v>
      </c>
      <c r="M437" s="90"/>
      <c r="O437" s="91"/>
      <c r="P437" s="56"/>
      <c r="Q437" s="56"/>
      <c r="R437" s="56"/>
      <c r="S437" s="56"/>
      <c r="T437" s="56" t="s">
        <v>4621</v>
      </c>
      <c r="U437" s="56" t="s">
        <v>4622</v>
      </c>
      <c r="V437" s="56" t="s">
        <v>1044</v>
      </c>
      <c r="W437" s="56" t="s">
        <v>429</v>
      </c>
      <c r="X437" s="56" t="s">
        <v>1045</v>
      </c>
      <c r="Y437" s="56"/>
      <c r="Z437" s="56" t="s">
        <v>1046</v>
      </c>
      <c r="AA437" s="56" t="s">
        <v>1047</v>
      </c>
      <c r="AB437" s="56" t="s">
        <v>4621</v>
      </c>
      <c r="AC437" s="56" t="s">
        <v>87</v>
      </c>
      <c r="AD437" s="90" t="str">
        <f t="shared" si="13"/>
        <v>NA</v>
      </c>
      <c r="AE437" s="90"/>
      <c r="AF437" s="90"/>
      <c r="AG437" s="90"/>
    </row>
    <row r="438" spans="1:33">
      <c r="A438" s="56" t="s">
        <v>4623</v>
      </c>
      <c r="B438" s="56" t="s">
        <v>4624</v>
      </c>
      <c r="C438" s="56" t="s">
        <v>4625</v>
      </c>
      <c r="D438" s="56" t="s">
        <v>429</v>
      </c>
      <c r="E438" s="56" t="s">
        <v>4626</v>
      </c>
      <c r="F438" s="56" t="s">
        <v>22</v>
      </c>
      <c r="G438" s="56"/>
      <c r="H438" s="56" t="s">
        <v>4627</v>
      </c>
      <c r="I438" s="56" t="s">
        <v>4628</v>
      </c>
      <c r="J438" s="56"/>
      <c r="K438" s="56" t="s">
        <v>87</v>
      </c>
      <c r="L438" s="90" t="str">
        <f t="shared" si="12"/>
        <v>NA</v>
      </c>
      <c r="M438" s="90"/>
      <c r="O438" s="91"/>
      <c r="P438" s="56"/>
      <c r="Q438" s="56"/>
      <c r="R438" s="56"/>
      <c r="S438" s="56"/>
      <c r="T438" s="56" t="s">
        <v>1051</v>
      </c>
      <c r="U438" s="56" t="s">
        <v>4629</v>
      </c>
      <c r="V438" s="56" t="s">
        <v>1053</v>
      </c>
      <c r="W438" s="56" t="s">
        <v>429</v>
      </c>
      <c r="X438" s="56" t="s">
        <v>1054</v>
      </c>
      <c r="Y438" s="56"/>
      <c r="Z438" s="56" t="s">
        <v>1055</v>
      </c>
      <c r="AA438" s="56" t="s">
        <v>1056</v>
      </c>
      <c r="AB438" s="56" t="s">
        <v>1051</v>
      </c>
      <c r="AC438" s="56" t="s">
        <v>87</v>
      </c>
      <c r="AD438" s="90" t="str">
        <f t="shared" si="13"/>
        <v>NA</v>
      </c>
      <c r="AE438" s="90"/>
      <c r="AF438" s="90"/>
      <c r="AG438" s="90"/>
    </row>
    <row r="439" spans="1:33">
      <c r="A439" s="56" t="s">
        <v>4630</v>
      </c>
      <c r="B439" s="56" t="s">
        <v>4631</v>
      </c>
      <c r="C439" s="56" t="s">
        <v>4632</v>
      </c>
      <c r="D439" s="56" t="s">
        <v>429</v>
      </c>
      <c r="E439" s="56" t="s">
        <v>4633</v>
      </c>
      <c r="F439" s="56" t="s">
        <v>22</v>
      </c>
      <c r="G439" s="56"/>
      <c r="H439" s="56" t="s">
        <v>4634</v>
      </c>
      <c r="I439" s="56" t="s">
        <v>4635</v>
      </c>
      <c r="J439" s="56" t="s">
        <v>4636</v>
      </c>
      <c r="K439" s="56" t="s">
        <v>87</v>
      </c>
      <c r="L439" s="90" t="str">
        <f t="shared" si="12"/>
        <v>NA</v>
      </c>
      <c r="M439" s="90"/>
      <c r="O439" s="91"/>
      <c r="P439" s="56"/>
      <c r="Q439" s="56"/>
      <c r="R439" s="56"/>
      <c r="S439" s="56"/>
      <c r="T439" s="56" t="s">
        <v>4637</v>
      </c>
      <c r="U439" s="56" t="s">
        <v>4638</v>
      </c>
      <c r="V439" s="56" t="s">
        <v>1065</v>
      </c>
      <c r="W439" s="56" t="s">
        <v>429</v>
      </c>
      <c r="X439" s="56" t="s">
        <v>1066</v>
      </c>
      <c r="Y439" s="56"/>
      <c r="Z439" s="56" t="s">
        <v>1067</v>
      </c>
      <c r="AA439" s="56" t="s">
        <v>1068</v>
      </c>
      <c r="AB439" s="56" t="s">
        <v>4637</v>
      </c>
      <c r="AC439" s="56" t="s">
        <v>87</v>
      </c>
      <c r="AD439" s="90" t="str">
        <f t="shared" si="13"/>
        <v>NA</v>
      </c>
      <c r="AE439" s="90"/>
      <c r="AF439" s="90"/>
      <c r="AG439" s="90"/>
    </row>
    <row r="440" spans="1:33">
      <c r="A440" s="56" t="s">
        <v>4639</v>
      </c>
      <c r="B440" s="56" t="s">
        <v>4640</v>
      </c>
      <c r="C440" s="56" t="s">
        <v>4641</v>
      </c>
      <c r="D440" s="56" t="s">
        <v>429</v>
      </c>
      <c r="E440" s="56" t="s">
        <v>4642</v>
      </c>
      <c r="F440" s="56" t="s">
        <v>22</v>
      </c>
      <c r="G440" s="56"/>
      <c r="H440" s="56" t="s">
        <v>4643</v>
      </c>
      <c r="I440" s="56" t="s">
        <v>4644</v>
      </c>
      <c r="J440" s="56" t="s">
        <v>4639</v>
      </c>
      <c r="K440" s="56" t="s">
        <v>87</v>
      </c>
      <c r="L440" s="90" t="str">
        <f t="shared" si="12"/>
        <v>NA</v>
      </c>
      <c r="M440" s="90"/>
      <c r="O440" s="91"/>
      <c r="P440" s="56"/>
      <c r="Q440" s="56"/>
      <c r="R440" s="56"/>
      <c r="S440" s="56"/>
      <c r="T440" s="56" t="s">
        <v>4645</v>
      </c>
      <c r="U440" s="56" t="s">
        <v>4646</v>
      </c>
      <c r="V440" s="56" t="s">
        <v>1077</v>
      </c>
      <c r="W440" s="56" t="s">
        <v>429</v>
      </c>
      <c r="X440" s="56" t="s">
        <v>1066</v>
      </c>
      <c r="Y440" s="56"/>
      <c r="Z440" s="56" t="s">
        <v>1067</v>
      </c>
      <c r="AA440" s="56" t="s">
        <v>1068</v>
      </c>
      <c r="AB440" s="56" t="s">
        <v>4645</v>
      </c>
      <c r="AC440" s="56" t="s">
        <v>87</v>
      </c>
      <c r="AD440" s="90" t="str">
        <f t="shared" si="13"/>
        <v>NA</v>
      </c>
      <c r="AE440" s="90"/>
      <c r="AF440" s="90"/>
      <c r="AG440" s="90"/>
    </row>
    <row r="441" spans="1:33">
      <c r="A441" s="56" t="s">
        <v>4647</v>
      </c>
      <c r="B441" s="56" t="s">
        <v>4648</v>
      </c>
      <c r="C441" s="56" t="s">
        <v>4649</v>
      </c>
      <c r="D441" s="56" t="s">
        <v>429</v>
      </c>
      <c r="E441" s="56" t="s">
        <v>4650</v>
      </c>
      <c r="F441" s="56" t="s">
        <v>22</v>
      </c>
      <c r="G441" s="56"/>
      <c r="H441" s="56" t="s">
        <v>4651</v>
      </c>
      <c r="I441" s="56" t="s">
        <v>4652</v>
      </c>
      <c r="J441" s="56" t="s">
        <v>4653</v>
      </c>
      <c r="K441" s="56" t="s">
        <v>87</v>
      </c>
      <c r="L441" s="90" t="str">
        <f t="shared" si="12"/>
        <v>NA</v>
      </c>
      <c r="M441" s="90"/>
      <c r="O441" s="91"/>
      <c r="P441" s="56"/>
      <c r="Q441" s="56"/>
      <c r="R441" s="56"/>
      <c r="S441" s="56"/>
      <c r="T441" s="56" t="s">
        <v>4654</v>
      </c>
      <c r="U441" s="56" t="s">
        <v>4655</v>
      </c>
      <c r="V441" s="56" t="s">
        <v>1077</v>
      </c>
      <c r="W441" s="56" t="s">
        <v>429</v>
      </c>
      <c r="X441" s="56" t="s">
        <v>1066</v>
      </c>
      <c r="Y441" s="56"/>
      <c r="Z441" s="56" t="s">
        <v>1067</v>
      </c>
      <c r="AA441" s="56" t="s">
        <v>1068</v>
      </c>
      <c r="AB441" s="56" t="s">
        <v>4654</v>
      </c>
      <c r="AC441" s="56" t="s">
        <v>87</v>
      </c>
      <c r="AD441" s="90" t="str">
        <f t="shared" si="13"/>
        <v>NA</v>
      </c>
      <c r="AE441" s="90"/>
      <c r="AF441" s="90"/>
      <c r="AG441" s="90"/>
    </row>
    <row r="442" spans="1:33">
      <c r="A442" s="56" t="s">
        <v>4656</v>
      </c>
      <c r="B442" s="56" t="s">
        <v>4657</v>
      </c>
      <c r="C442" s="56" t="s">
        <v>4658</v>
      </c>
      <c r="D442" s="56" t="s">
        <v>429</v>
      </c>
      <c r="E442" s="56" t="s">
        <v>4659</v>
      </c>
      <c r="F442" s="56" t="s">
        <v>22</v>
      </c>
      <c r="G442" s="56"/>
      <c r="H442" s="56" t="s">
        <v>4660</v>
      </c>
      <c r="I442" s="56" t="s">
        <v>4661</v>
      </c>
      <c r="J442" s="56" t="s">
        <v>4662</v>
      </c>
      <c r="K442" s="56" t="s">
        <v>87</v>
      </c>
      <c r="L442" s="90" t="str">
        <f t="shared" si="12"/>
        <v>NA</v>
      </c>
      <c r="M442" s="90"/>
      <c r="O442" s="91"/>
      <c r="P442" s="56"/>
      <c r="Q442" s="56"/>
      <c r="R442" s="56"/>
      <c r="S442" s="56"/>
      <c r="T442" s="56" t="s">
        <v>4663</v>
      </c>
      <c r="U442" s="56" t="s">
        <v>4664</v>
      </c>
      <c r="V442" s="56" t="s">
        <v>1077</v>
      </c>
      <c r="W442" s="56" t="s">
        <v>429</v>
      </c>
      <c r="X442" s="56" t="s">
        <v>1066</v>
      </c>
      <c r="Y442" s="56"/>
      <c r="Z442" s="56" t="s">
        <v>1067</v>
      </c>
      <c r="AA442" s="56" t="s">
        <v>1068</v>
      </c>
      <c r="AB442" s="56" t="s">
        <v>4663</v>
      </c>
      <c r="AC442" s="56" t="s">
        <v>87</v>
      </c>
      <c r="AD442" s="90" t="str">
        <f t="shared" si="13"/>
        <v>NA</v>
      </c>
      <c r="AE442" s="90"/>
      <c r="AF442" s="90"/>
      <c r="AG442" s="90"/>
    </row>
    <row r="443" spans="1:33">
      <c r="A443" s="56" t="s">
        <v>4665</v>
      </c>
      <c r="B443" s="56" t="s">
        <v>4666</v>
      </c>
      <c r="C443" s="56" t="s">
        <v>4667</v>
      </c>
      <c r="D443" s="56" t="s">
        <v>429</v>
      </c>
      <c r="E443" s="56" t="s">
        <v>4668</v>
      </c>
      <c r="F443" s="56" t="s">
        <v>22</v>
      </c>
      <c r="G443" s="56"/>
      <c r="H443" s="56" t="s">
        <v>4669</v>
      </c>
      <c r="I443" s="56" t="s">
        <v>4670</v>
      </c>
      <c r="J443" s="56" t="s">
        <v>4671</v>
      </c>
      <c r="K443" s="56" t="s">
        <v>87</v>
      </c>
      <c r="L443" s="90" t="str">
        <f t="shared" si="12"/>
        <v>NA</v>
      </c>
      <c r="M443" s="90"/>
      <c r="O443" s="91"/>
      <c r="P443" s="56"/>
      <c r="Q443" s="56"/>
      <c r="R443" s="56"/>
      <c r="S443" s="56"/>
      <c r="T443" s="56" t="s">
        <v>4672</v>
      </c>
      <c r="U443" s="56" t="s">
        <v>4673</v>
      </c>
      <c r="V443" s="56" t="s">
        <v>1077</v>
      </c>
      <c r="W443" s="56" t="s">
        <v>429</v>
      </c>
      <c r="X443" s="56" t="s">
        <v>1078</v>
      </c>
      <c r="Y443" s="56"/>
      <c r="Z443" s="56" t="s">
        <v>1079</v>
      </c>
      <c r="AA443" s="56" t="s">
        <v>1080</v>
      </c>
      <c r="AB443" s="56" t="s">
        <v>4672</v>
      </c>
      <c r="AC443" s="56" t="s">
        <v>87</v>
      </c>
      <c r="AD443" s="90" t="str">
        <f t="shared" si="13"/>
        <v>NA</v>
      </c>
      <c r="AE443" s="90"/>
      <c r="AF443" s="90"/>
      <c r="AG443" s="90"/>
    </row>
    <row r="444" spans="1:33">
      <c r="A444" s="56" t="s">
        <v>4674</v>
      </c>
      <c r="B444" s="56" t="s">
        <v>4675</v>
      </c>
      <c r="C444" s="56" t="s">
        <v>4676</v>
      </c>
      <c r="D444" s="56" t="s">
        <v>429</v>
      </c>
      <c r="E444" s="56" t="s">
        <v>4677</v>
      </c>
      <c r="F444" s="56" t="s">
        <v>22</v>
      </c>
      <c r="G444" s="56"/>
      <c r="H444" s="56" t="s">
        <v>4678</v>
      </c>
      <c r="I444" s="56" t="s">
        <v>4679</v>
      </c>
      <c r="J444" s="56" t="s">
        <v>4674</v>
      </c>
      <c r="K444" s="56" t="s">
        <v>87</v>
      </c>
      <c r="L444" s="90" t="str">
        <f t="shared" si="12"/>
        <v>NA</v>
      </c>
      <c r="M444" s="90"/>
      <c r="O444" s="91"/>
      <c r="P444" s="56"/>
      <c r="Q444" s="56"/>
      <c r="R444" s="56"/>
      <c r="S444" s="56"/>
      <c r="T444" s="56" t="s">
        <v>4680</v>
      </c>
      <c r="U444" s="56" t="s">
        <v>4681</v>
      </c>
      <c r="V444" s="56" t="s">
        <v>1077</v>
      </c>
      <c r="W444" s="56" t="s">
        <v>429</v>
      </c>
      <c r="X444" s="56" t="s">
        <v>1078</v>
      </c>
      <c r="Y444" s="56"/>
      <c r="Z444" s="56" t="s">
        <v>1079</v>
      </c>
      <c r="AA444" s="56" t="s">
        <v>1080</v>
      </c>
      <c r="AB444" s="56" t="s">
        <v>4680</v>
      </c>
      <c r="AC444" s="56" t="s">
        <v>87</v>
      </c>
      <c r="AD444" s="90" t="str">
        <f t="shared" si="13"/>
        <v>NA</v>
      </c>
      <c r="AE444" s="90"/>
      <c r="AF444" s="90"/>
      <c r="AG444" s="90"/>
    </row>
    <row r="445" spans="1:33">
      <c r="A445" s="56" t="s">
        <v>4682</v>
      </c>
      <c r="B445" s="56" t="s">
        <v>4683</v>
      </c>
      <c r="C445" s="56" t="s">
        <v>4684</v>
      </c>
      <c r="D445" s="56" t="s">
        <v>429</v>
      </c>
      <c r="E445" s="56" t="s">
        <v>4685</v>
      </c>
      <c r="F445" s="56" t="s">
        <v>22</v>
      </c>
      <c r="G445" s="56"/>
      <c r="H445" s="56" t="s">
        <v>4686</v>
      </c>
      <c r="I445" s="56" t="s">
        <v>4687</v>
      </c>
      <c r="J445" s="56" t="s">
        <v>4688</v>
      </c>
      <c r="K445" s="56" t="s">
        <v>87</v>
      </c>
      <c r="L445" s="90" t="str">
        <f t="shared" si="12"/>
        <v>NA</v>
      </c>
      <c r="M445" s="90"/>
      <c r="O445" s="91"/>
      <c r="P445" s="56"/>
      <c r="Q445" s="56"/>
      <c r="R445" s="56"/>
      <c r="S445" s="56"/>
      <c r="T445" s="56" t="s">
        <v>4689</v>
      </c>
      <c r="U445" s="56" t="s">
        <v>4690</v>
      </c>
      <c r="V445" s="56" t="s">
        <v>1077</v>
      </c>
      <c r="W445" s="56" t="s">
        <v>429</v>
      </c>
      <c r="X445" s="56" t="s">
        <v>1078</v>
      </c>
      <c r="Y445" s="56"/>
      <c r="Z445" s="56" t="s">
        <v>1079</v>
      </c>
      <c r="AA445" s="56" t="s">
        <v>1080</v>
      </c>
      <c r="AB445" s="56" t="s">
        <v>4689</v>
      </c>
      <c r="AC445" s="56" t="s">
        <v>87</v>
      </c>
      <c r="AD445" s="90" t="str">
        <f t="shared" si="13"/>
        <v>NA</v>
      </c>
      <c r="AE445" s="90"/>
      <c r="AF445" s="90"/>
      <c r="AG445" s="90"/>
    </row>
    <row r="446" spans="1:33">
      <c r="A446" s="56" t="s">
        <v>4691</v>
      </c>
      <c r="B446" s="56" t="s">
        <v>4692</v>
      </c>
      <c r="C446" s="56" t="s">
        <v>4693</v>
      </c>
      <c r="D446" s="56" t="s">
        <v>429</v>
      </c>
      <c r="E446" s="56" t="s">
        <v>4694</v>
      </c>
      <c r="F446" s="56" t="s">
        <v>22</v>
      </c>
      <c r="G446" s="56"/>
      <c r="H446" s="56" t="s">
        <v>4695</v>
      </c>
      <c r="I446" s="56" t="s">
        <v>4696</v>
      </c>
      <c r="J446" s="56" t="s">
        <v>4697</v>
      </c>
      <c r="K446" s="56" t="s">
        <v>87</v>
      </c>
      <c r="L446" s="90" t="str">
        <f t="shared" si="12"/>
        <v>NA</v>
      </c>
      <c r="M446" s="90"/>
      <c r="O446" s="91"/>
      <c r="P446" s="56"/>
      <c r="Q446" s="56"/>
      <c r="R446" s="56"/>
      <c r="S446" s="56"/>
      <c r="T446" s="56" t="s">
        <v>1085</v>
      </c>
      <c r="U446" s="56" t="s">
        <v>4698</v>
      </c>
      <c r="V446" s="56" t="s">
        <v>1087</v>
      </c>
      <c r="W446" s="56" t="s">
        <v>429</v>
      </c>
      <c r="X446" s="56" t="s">
        <v>1088</v>
      </c>
      <c r="Y446" s="56"/>
      <c r="Z446" s="56" t="s">
        <v>1089</v>
      </c>
      <c r="AA446" s="56" t="s">
        <v>1090</v>
      </c>
      <c r="AB446" s="56" t="s">
        <v>1091</v>
      </c>
      <c r="AC446" s="56" t="s">
        <v>87</v>
      </c>
      <c r="AD446" s="90" t="str">
        <f t="shared" si="13"/>
        <v>NA</v>
      </c>
      <c r="AE446" s="90"/>
      <c r="AF446" s="90"/>
      <c r="AG446" s="90"/>
    </row>
    <row r="447" spans="1:33">
      <c r="A447" s="56" t="s">
        <v>4699</v>
      </c>
      <c r="B447" s="56" t="s">
        <v>4700</v>
      </c>
      <c r="C447" s="56" t="s">
        <v>4701</v>
      </c>
      <c r="D447" s="56" t="s">
        <v>429</v>
      </c>
      <c r="E447" s="56" t="s">
        <v>4702</v>
      </c>
      <c r="F447" s="56" t="s">
        <v>22</v>
      </c>
      <c r="G447" s="56"/>
      <c r="H447" s="56" t="s">
        <v>4703</v>
      </c>
      <c r="I447" s="56" t="s">
        <v>4704</v>
      </c>
      <c r="J447" s="56" t="s">
        <v>4705</v>
      </c>
      <c r="K447" s="56" t="s">
        <v>87</v>
      </c>
      <c r="L447" s="90" t="str">
        <f t="shared" si="12"/>
        <v>NA</v>
      </c>
      <c r="M447" s="90"/>
      <c r="O447" s="91"/>
      <c r="P447" s="56"/>
      <c r="Q447" s="56"/>
      <c r="R447" s="56"/>
      <c r="S447" s="56"/>
      <c r="T447" s="56" t="s">
        <v>4706</v>
      </c>
      <c r="U447" s="56" t="s">
        <v>4707</v>
      </c>
      <c r="V447" s="56" t="s">
        <v>1197</v>
      </c>
      <c r="W447" s="56" t="s">
        <v>429</v>
      </c>
      <c r="X447" s="56" t="s">
        <v>1088</v>
      </c>
      <c r="Y447" s="56"/>
      <c r="Z447" s="56" t="s">
        <v>1089</v>
      </c>
      <c r="AA447" s="56" t="s">
        <v>1090</v>
      </c>
      <c r="AB447" s="56" t="s">
        <v>4706</v>
      </c>
      <c r="AC447" s="56" t="s">
        <v>87</v>
      </c>
      <c r="AD447" s="90" t="str">
        <f t="shared" si="13"/>
        <v>NA</v>
      </c>
      <c r="AE447" s="90"/>
      <c r="AF447" s="90"/>
      <c r="AG447" s="90"/>
    </row>
    <row r="448" spans="1:33">
      <c r="A448" s="56" t="s">
        <v>4708</v>
      </c>
      <c r="B448" s="56" t="s">
        <v>4709</v>
      </c>
      <c r="C448" s="56" t="s">
        <v>4710</v>
      </c>
      <c r="D448" s="56" t="s">
        <v>429</v>
      </c>
      <c r="E448" s="56" t="s">
        <v>4711</v>
      </c>
      <c r="F448" s="56" t="s">
        <v>22</v>
      </c>
      <c r="G448" s="56"/>
      <c r="H448" s="56" t="s">
        <v>4712</v>
      </c>
      <c r="I448" s="56" t="s">
        <v>4713</v>
      </c>
      <c r="J448" s="56"/>
      <c r="K448" s="56" t="s">
        <v>87</v>
      </c>
      <c r="L448" s="90" t="str">
        <f t="shared" si="12"/>
        <v>NA</v>
      </c>
      <c r="M448" s="90"/>
      <c r="O448" s="91"/>
      <c r="P448" s="56"/>
      <c r="Q448" s="56"/>
      <c r="R448" s="56"/>
      <c r="S448" s="56"/>
      <c r="T448" s="56" t="s">
        <v>4714</v>
      </c>
      <c r="U448" s="56" t="s">
        <v>4715</v>
      </c>
      <c r="V448" s="56" t="s">
        <v>1087</v>
      </c>
      <c r="W448" s="56" t="s">
        <v>429</v>
      </c>
      <c r="X448" s="56" t="s">
        <v>1088</v>
      </c>
      <c r="Y448" s="56"/>
      <c r="Z448" s="56" t="s">
        <v>1089</v>
      </c>
      <c r="AA448" s="56" t="s">
        <v>1090</v>
      </c>
      <c r="AB448" s="56" t="s">
        <v>4716</v>
      </c>
      <c r="AC448" s="56" t="s">
        <v>87</v>
      </c>
      <c r="AD448" s="90" t="str">
        <f t="shared" si="13"/>
        <v>NA</v>
      </c>
      <c r="AE448" s="90"/>
      <c r="AF448" s="90"/>
      <c r="AG448" s="90"/>
    </row>
    <row r="449" spans="1:33">
      <c r="A449" s="56" t="s">
        <v>4717</v>
      </c>
      <c r="B449" s="56" t="s">
        <v>4718</v>
      </c>
      <c r="C449" s="56" t="s">
        <v>4719</v>
      </c>
      <c r="D449" s="56" t="s">
        <v>429</v>
      </c>
      <c r="E449" s="56" t="s">
        <v>4720</v>
      </c>
      <c r="F449" s="56" t="s">
        <v>22</v>
      </c>
      <c r="G449" s="56"/>
      <c r="H449" s="56" t="s">
        <v>4721</v>
      </c>
      <c r="I449" s="56" t="s">
        <v>4722</v>
      </c>
      <c r="J449" s="56" t="s">
        <v>4723</v>
      </c>
      <c r="K449" s="56" t="s">
        <v>87</v>
      </c>
      <c r="L449" s="90" t="str">
        <f t="shared" si="12"/>
        <v>NA</v>
      </c>
      <c r="M449" s="90"/>
      <c r="O449" s="91"/>
      <c r="P449" s="56"/>
      <c r="Q449" s="56"/>
      <c r="R449" s="56"/>
      <c r="S449" s="56"/>
      <c r="T449" s="56" t="s">
        <v>1110</v>
      </c>
      <c r="U449" s="56" t="s">
        <v>4724</v>
      </c>
      <c r="V449" s="56" t="s">
        <v>1112</v>
      </c>
      <c r="W449" s="56" t="s">
        <v>429</v>
      </c>
      <c r="X449" s="56" t="s">
        <v>1113</v>
      </c>
      <c r="Y449" s="56"/>
      <c r="Z449" s="56" t="s">
        <v>1114</v>
      </c>
      <c r="AA449" s="56" t="s">
        <v>1115</v>
      </c>
      <c r="AB449" s="56" t="s">
        <v>1116</v>
      </c>
      <c r="AC449" s="56" t="s">
        <v>87</v>
      </c>
      <c r="AD449" s="90" t="str">
        <f t="shared" si="13"/>
        <v>NA</v>
      </c>
      <c r="AE449" s="90"/>
      <c r="AF449" s="90"/>
      <c r="AG449" s="90"/>
    </row>
    <row r="450" spans="1:33">
      <c r="A450" s="56" t="s">
        <v>4725</v>
      </c>
      <c r="B450" s="56" t="s">
        <v>4726</v>
      </c>
      <c r="C450" s="56" t="s">
        <v>4727</v>
      </c>
      <c r="D450" s="56" t="s">
        <v>429</v>
      </c>
      <c r="E450" s="56" t="s">
        <v>4728</v>
      </c>
      <c r="F450" s="56" t="s">
        <v>22</v>
      </c>
      <c r="G450" s="56"/>
      <c r="H450" s="56" t="s">
        <v>4729</v>
      </c>
      <c r="I450" s="56" t="s">
        <v>4730</v>
      </c>
      <c r="J450" s="56" t="s">
        <v>4731</v>
      </c>
      <c r="K450" s="56" t="s">
        <v>87</v>
      </c>
      <c r="L450" s="90" t="str">
        <f t="shared" si="12"/>
        <v>NA</v>
      </c>
      <c r="M450" s="90"/>
      <c r="O450" s="91"/>
      <c r="P450" s="56"/>
      <c r="Q450" s="56"/>
      <c r="R450" s="56"/>
      <c r="S450" s="56"/>
      <c r="T450" s="56" t="s">
        <v>4732</v>
      </c>
      <c r="U450" s="56" t="s">
        <v>4733</v>
      </c>
      <c r="V450" s="56" t="s">
        <v>1112</v>
      </c>
      <c r="W450" s="56" t="s">
        <v>429</v>
      </c>
      <c r="X450" s="56" t="s">
        <v>1113</v>
      </c>
      <c r="Y450" s="56"/>
      <c r="Z450" s="56" t="s">
        <v>1114</v>
      </c>
      <c r="AA450" s="56" t="s">
        <v>1115</v>
      </c>
      <c r="AB450" s="56" t="s">
        <v>4734</v>
      </c>
      <c r="AC450" s="56" t="s">
        <v>87</v>
      </c>
      <c r="AD450" s="90" t="str">
        <f t="shared" si="13"/>
        <v>NA</v>
      </c>
      <c r="AE450" s="90"/>
      <c r="AF450" s="90"/>
      <c r="AG450" s="90"/>
    </row>
    <row r="451" spans="1:33">
      <c r="A451" s="56" t="s">
        <v>4735</v>
      </c>
      <c r="B451" s="56" t="s">
        <v>4736</v>
      </c>
      <c r="C451" s="56" t="s">
        <v>4737</v>
      </c>
      <c r="D451" s="56" t="s">
        <v>429</v>
      </c>
      <c r="E451" s="56" t="s">
        <v>4738</v>
      </c>
      <c r="F451" s="56" t="s">
        <v>22</v>
      </c>
      <c r="G451" s="56"/>
      <c r="H451" s="56" t="s">
        <v>4739</v>
      </c>
      <c r="I451" s="56" t="s">
        <v>4740</v>
      </c>
      <c r="J451" s="56" t="s">
        <v>4741</v>
      </c>
      <c r="K451" s="56" t="s">
        <v>87</v>
      </c>
      <c r="L451" s="90" t="str">
        <f t="shared" ref="L451:L514" si="14">IF($P$3&lt;&gt;"",IF(ISNUMBER(SEARCH("*"&amp;$P$3&amp;"*", A451)),A451, IF(ISNUMBER(SEARCH("*"&amp;$P$3&amp;"*", H451)),A451, IF(ISNUMBER(SEARCH("*"&amp;$P$3&amp;"*", G451)),A451, IF(ISNUMBER(SEARCH("*"&amp;$P$3&amp;"*", J451)),A451,  IF(ISNUMBER(SEARCH("*"&amp;$P$3&amp;"*", E451)),A451, "NA"))))),"NA")</f>
        <v>NA</v>
      </c>
      <c r="M451" s="90"/>
      <c r="O451" s="91"/>
      <c r="P451" s="56"/>
      <c r="Q451" s="56"/>
      <c r="R451" s="56"/>
      <c r="S451" s="56"/>
      <c r="T451" s="56" t="s">
        <v>4742</v>
      </c>
      <c r="U451" s="56" t="s">
        <v>4743</v>
      </c>
      <c r="V451" s="56" t="s">
        <v>1112</v>
      </c>
      <c r="W451" s="56" t="s">
        <v>429</v>
      </c>
      <c r="X451" s="56" t="s">
        <v>1113</v>
      </c>
      <c r="Y451" s="56"/>
      <c r="Z451" s="56" t="s">
        <v>1114</v>
      </c>
      <c r="AA451" s="56" t="s">
        <v>1115</v>
      </c>
      <c r="AB451" s="56" t="s">
        <v>4742</v>
      </c>
      <c r="AC451" s="56" t="s">
        <v>87</v>
      </c>
      <c r="AD451" s="90" t="str">
        <f t="shared" ref="AD451:AD514" si="15">IF($P$19&lt;&gt;"",IF(ISNUMBER(SEARCH($P$19, V451)),T451, "NA"),"NA")</f>
        <v>NA</v>
      </c>
      <c r="AE451" s="90"/>
      <c r="AF451" s="90"/>
      <c r="AG451" s="90"/>
    </row>
    <row r="452" spans="1:33">
      <c r="A452" s="56" t="s">
        <v>4744</v>
      </c>
      <c r="B452" s="56" t="s">
        <v>4745</v>
      </c>
      <c r="C452" s="56" t="s">
        <v>4746</v>
      </c>
      <c r="D452" s="56" t="s">
        <v>429</v>
      </c>
      <c r="E452" s="56" t="s">
        <v>4747</v>
      </c>
      <c r="F452" s="56" t="s">
        <v>22</v>
      </c>
      <c r="G452" s="56"/>
      <c r="H452" s="56" t="s">
        <v>4748</v>
      </c>
      <c r="I452" s="56" t="s">
        <v>4749</v>
      </c>
      <c r="J452" s="56" t="s">
        <v>4750</v>
      </c>
      <c r="K452" s="56" t="s">
        <v>87</v>
      </c>
      <c r="L452" s="90" t="str">
        <f t="shared" si="14"/>
        <v>NA</v>
      </c>
      <c r="M452" s="90"/>
      <c r="O452" s="91"/>
      <c r="P452" s="56"/>
      <c r="Q452" s="56"/>
      <c r="R452" s="56"/>
      <c r="S452" s="56"/>
      <c r="T452" s="56" t="s">
        <v>4751</v>
      </c>
      <c r="U452" s="56" t="s">
        <v>4752</v>
      </c>
      <c r="V452" s="56" t="s">
        <v>1112</v>
      </c>
      <c r="W452" s="56" t="s">
        <v>429</v>
      </c>
      <c r="X452" s="56" t="s">
        <v>1113</v>
      </c>
      <c r="Y452" s="56"/>
      <c r="Z452" s="56" t="s">
        <v>1114</v>
      </c>
      <c r="AA452" s="56" t="s">
        <v>1115</v>
      </c>
      <c r="AB452" s="56" t="s">
        <v>4751</v>
      </c>
      <c r="AC452" s="56" t="s">
        <v>87</v>
      </c>
      <c r="AD452" s="90" t="str">
        <f t="shared" si="15"/>
        <v>NA</v>
      </c>
      <c r="AE452" s="90"/>
      <c r="AF452" s="90"/>
      <c r="AG452" s="90"/>
    </row>
    <row r="453" spans="1:33">
      <c r="A453" s="56" t="s">
        <v>4753</v>
      </c>
      <c r="B453" s="56" t="s">
        <v>4754</v>
      </c>
      <c r="C453" s="56" t="s">
        <v>4755</v>
      </c>
      <c r="D453" s="56" t="s">
        <v>429</v>
      </c>
      <c r="E453" s="56" t="s">
        <v>4756</v>
      </c>
      <c r="F453" s="56" t="s">
        <v>22</v>
      </c>
      <c r="G453" s="56"/>
      <c r="H453" s="56" t="s">
        <v>4757</v>
      </c>
      <c r="I453" s="56" t="s">
        <v>4758</v>
      </c>
      <c r="J453" s="56"/>
      <c r="K453" s="56" t="s">
        <v>87</v>
      </c>
      <c r="L453" s="90" t="str">
        <f t="shared" si="14"/>
        <v>NA</v>
      </c>
      <c r="M453" s="90"/>
      <c r="O453" s="91"/>
      <c r="P453" s="56"/>
      <c r="Q453" s="56"/>
      <c r="R453" s="56"/>
      <c r="S453" s="56"/>
      <c r="T453" s="56" t="s">
        <v>4759</v>
      </c>
      <c r="U453" s="56" t="s">
        <v>4760</v>
      </c>
      <c r="V453" s="56" t="s">
        <v>1112</v>
      </c>
      <c r="W453" s="56" t="s">
        <v>429</v>
      </c>
      <c r="X453" s="56" t="s">
        <v>1113</v>
      </c>
      <c r="Y453" s="56"/>
      <c r="Z453" s="56" t="s">
        <v>1114</v>
      </c>
      <c r="AA453" s="56" t="s">
        <v>1115</v>
      </c>
      <c r="AB453" s="56" t="s">
        <v>4759</v>
      </c>
      <c r="AC453" s="56" t="s">
        <v>87</v>
      </c>
      <c r="AD453" s="90" t="str">
        <f t="shared" si="15"/>
        <v>NA</v>
      </c>
      <c r="AE453" s="90"/>
      <c r="AF453" s="90"/>
      <c r="AG453" s="90"/>
    </row>
    <row r="454" spans="1:33">
      <c r="A454" s="56" t="s">
        <v>4761</v>
      </c>
      <c r="B454" s="56" t="s">
        <v>4762</v>
      </c>
      <c r="C454" s="56" t="s">
        <v>4763</v>
      </c>
      <c r="D454" s="56" t="s">
        <v>429</v>
      </c>
      <c r="E454" s="56" t="s">
        <v>4764</v>
      </c>
      <c r="F454" s="56" t="s">
        <v>22</v>
      </c>
      <c r="G454" s="56"/>
      <c r="H454" s="56" t="s">
        <v>4765</v>
      </c>
      <c r="I454" s="56" t="s">
        <v>4766</v>
      </c>
      <c r="J454" s="56" t="s">
        <v>4767</v>
      </c>
      <c r="K454" s="56" t="s">
        <v>87</v>
      </c>
      <c r="L454" s="90" t="str">
        <f t="shared" si="14"/>
        <v>NA</v>
      </c>
      <c r="M454" s="90"/>
      <c r="O454" s="91"/>
      <c r="P454" s="56"/>
      <c r="Q454" s="56"/>
      <c r="R454" s="56"/>
      <c r="S454" s="56"/>
      <c r="T454" s="56" t="s">
        <v>1121</v>
      </c>
      <c r="U454" s="56" t="s">
        <v>4768</v>
      </c>
      <c r="V454" s="56" t="s">
        <v>1123</v>
      </c>
      <c r="W454" s="56" t="s">
        <v>429</v>
      </c>
      <c r="X454" s="56" t="s">
        <v>1124</v>
      </c>
      <c r="Y454" s="56"/>
      <c r="Z454" s="56" t="s">
        <v>1125</v>
      </c>
      <c r="AA454" s="56" t="s">
        <v>1126</v>
      </c>
      <c r="AB454" s="56" t="s">
        <v>1121</v>
      </c>
      <c r="AC454" s="56" t="s">
        <v>87</v>
      </c>
      <c r="AD454" s="90" t="str">
        <f t="shared" si="15"/>
        <v>NA</v>
      </c>
      <c r="AE454" s="90"/>
      <c r="AF454" s="90"/>
      <c r="AG454" s="90"/>
    </row>
    <row r="455" spans="1:33">
      <c r="A455" s="56" t="s">
        <v>4769</v>
      </c>
      <c r="B455" s="56" t="s">
        <v>4770</v>
      </c>
      <c r="C455" s="56" t="s">
        <v>4771</v>
      </c>
      <c r="D455" s="56" t="s">
        <v>429</v>
      </c>
      <c r="E455" s="56" t="s">
        <v>4772</v>
      </c>
      <c r="F455" s="56" t="s">
        <v>22</v>
      </c>
      <c r="G455" s="56"/>
      <c r="H455" s="56" t="s">
        <v>4773</v>
      </c>
      <c r="I455" s="56" t="s">
        <v>4774</v>
      </c>
      <c r="J455" s="56" t="s">
        <v>4769</v>
      </c>
      <c r="K455" s="56" t="s">
        <v>87</v>
      </c>
      <c r="L455" s="90" t="str">
        <f t="shared" si="14"/>
        <v>NA</v>
      </c>
      <c r="M455" s="90"/>
      <c r="O455" s="91"/>
      <c r="P455" s="56"/>
      <c r="Q455" s="56"/>
      <c r="R455" s="56"/>
      <c r="S455" s="56"/>
      <c r="T455" s="56" t="s">
        <v>4775</v>
      </c>
      <c r="U455" s="56" t="s">
        <v>4776</v>
      </c>
      <c r="V455" s="56" t="s">
        <v>1112</v>
      </c>
      <c r="W455" s="56" t="s">
        <v>429</v>
      </c>
      <c r="X455" s="56" t="s">
        <v>1124</v>
      </c>
      <c r="Y455" s="56"/>
      <c r="Z455" s="56" t="s">
        <v>1125</v>
      </c>
      <c r="AA455" s="56" t="s">
        <v>1126</v>
      </c>
      <c r="AB455" s="56" t="s">
        <v>4775</v>
      </c>
      <c r="AC455" s="56" t="s">
        <v>87</v>
      </c>
      <c r="AD455" s="90" t="str">
        <f t="shared" si="15"/>
        <v>NA</v>
      </c>
      <c r="AE455" s="90"/>
      <c r="AF455" s="90"/>
      <c r="AG455" s="90"/>
    </row>
    <row r="456" spans="1:33">
      <c r="A456" s="56" t="s">
        <v>4777</v>
      </c>
      <c r="B456" s="56" t="s">
        <v>4778</v>
      </c>
      <c r="C456" s="56" t="s">
        <v>4779</v>
      </c>
      <c r="D456" s="56" t="s">
        <v>429</v>
      </c>
      <c r="E456" s="56" t="s">
        <v>4780</v>
      </c>
      <c r="F456" s="56" t="s">
        <v>22</v>
      </c>
      <c r="G456" s="56"/>
      <c r="H456" s="56" t="s">
        <v>4781</v>
      </c>
      <c r="I456" s="56" t="s">
        <v>4782</v>
      </c>
      <c r="J456" s="56" t="s">
        <v>4777</v>
      </c>
      <c r="K456" s="56" t="s">
        <v>87</v>
      </c>
      <c r="L456" s="90" t="str">
        <f t="shared" si="14"/>
        <v>NA</v>
      </c>
      <c r="M456" s="90"/>
      <c r="O456" s="91"/>
      <c r="P456" s="56"/>
      <c r="Q456" s="56"/>
      <c r="R456" s="56"/>
      <c r="S456" s="56"/>
      <c r="T456" s="56" t="s">
        <v>4783</v>
      </c>
      <c r="U456" s="56" t="s">
        <v>4784</v>
      </c>
      <c r="V456" s="56" t="s">
        <v>1123</v>
      </c>
      <c r="W456" s="56" t="s">
        <v>429</v>
      </c>
      <c r="X456" s="56" t="s">
        <v>1124</v>
      </c>
      <c r="Y456" s="56"/>
      <c r="Z456" s="56" t="s">
        <v>1125</v>
      </c>
      <c r="AA456" s="56" t="s">
        <v>1126</v>
      </c>
      <c r="AB456" s="56" t="s">
        <v>4783</v>
      </c>
      <c r="AC456" s="56" t="s">
        <v>87</v>
      </c>
      <c r="AD456" s="90" t="str">
        <f t="shared" si="15"/>
        <v>NA</v>
      </c>
      <c r="AE456" s="90"/>
      <c r="AF456" s="90"/>
      <c r="AG456" s="90"/>
    </row>
    <row r="457" spans="1:33">
      <c r="A457" s="56" t="s">
        <v>4785</v>
      </c>
      <c r="B457" s="56" t="s">
        <v>4786</v>
      </c>
      <c r="C457" s="56" t="s">
        <v>4787</v>
      </c>
      <c r="D457" s="56" t="s">
        <v>429</v>
      </c>
      <c r="E457" s="56" t="s">
        <v>4788</v>
      </c>
      <c r="F457" s="56" t="s">
        <v>22</v>
      </c>
      <c r="G457" s="56"/>
      <c r="H457" s="56" t="s">
        <v>4789</v>
      </c>
      <c r="I457" s="56" t="s">
        <v>4790</v>
      </c>
      <c r="J457" s="56" t="s">
        <v>4785</v>
      </c>
      <c r="K457" s="56" t="s">
        <v>87</v>
      </c>
      <c r="L457" s="90" t="str">
        <f t="shared" si="14"/>
        <v>NA</v>
      </c>
      <c r="M457" s="90"/>
      <c r="O457" s="91"/>
      <c r="P457" s="56"/>
      <c r="Q457" s="56"/>
      <c r="R457" s="56"/>
      <c r="S457" s="56"/>
      <c r="T457" s="56" t="s">
        <v>4791</v>
      </c>
      <c r="U457" s="56" t="s">
        <v>4792</v>
      </c>
      <c r="V457" s="56" t="s">
        <v>1123</v>
      </c>
      <c r="W457" s="56" t="s">
        <v>429</v>
      </c>
      <c r="X457" s="56" t="s">
        <v>1124</v>
      </c>
      <c r="Y457" s="56"/>
      <c r="Z457" s="56" t="s">
        <v>1125</v>
      </c>
      <c r="AA457" s="56" t="s">
        <v>1126</v>
      </c>
      <c r="AB457" s="56" t="s">
        <v>4793</v>
      </c>
      <c r="AC457" s="56" t="s">
        <v>87</v>
      </c>
      <c r="AD457" s="90" t="str">
        <f t="shared" si="15"/>
        <v>NA</v>
      </c>
      <c r="AE457" s="90"/>
      <c r="AF457" s="90"/>
      <c r="AG457" s="90"/>
    </row>
    <row r="458" spans="1:33">
      <c r="A458" s="56" t="s">
        <v>4794</v>
      </c>
      <c r="B458" s="56" t="s">
        <v>4795</v>
      </c>
      <c r="C458" s="56" t="s">
        <v>4796</v>
      </c>
      <c r="D458" s="56" t="s">
        <v>429</v>
      </c>
      <c r="E458" s="56" t="s">
        <v>4797</v>
      </c>
      <c r="F458" s="56" t="s">
        <v>22</v>
      </c>
      <c r="G458" s="56"/>
      <c r="H458" s="56" t="s">
        <v>4798</v>
      </c>
      <c r="I458" s="56" t="s">
        <v>4799</v>
      </c>
      <c r="J458" s="56" t="s">
        <v>4794</v>
      </c>
      <c r="K458" s="56" t="s">
        <v>87</v>
      </c>
      <c r="L458" s="90" t="str">
        <f t="shared" si="14"/>
        <v>NA</v>
      </c>
      <c r="M458" s="90"/>
      <c r="O458" s="91"/>
      <c r="P458" s="56"/>
      <c r="Q458" s="56"/>
      <c r="R458" s="56"/>
      <c r="S458" s="56"/>
      <c r="T458" s="56" t="s">
        <v>1133</v>
      </c>
      <c r="U458" s="56" t="s">
        <v>4800</v>
      </c>
      <c r="V458" s="56" t="s">
        <v>1135</v>
      </c>
      <c r="W458" s="56" t="s">
        <v>429</v>
      </c>
      <c r="X458" s="56" t="s">
        <v>104</v>
      </c>
      <c r="Y458" s="56"/>
      <c r="Z458" s="56" t="s">
        <v>1136</v>
      </c>
      <c r="AA458" s="56" t="s">
        <v>1137</v>
      </c>
      <c r="AB458" s="56" t="s">
        <v>1138</v>
      </c>
      <c r="AC458" s="56" t="s">
        <v>87</v>
      </c>
      <c r="AD458" s="90" t="str">
        <f t="shared" si="15"/>
        <v>NA</v>
      </c>
      <c r="AE458" s="90"/>
      <c r="AF458" s="90"/>
      <c r="AG458" s="90"/>
    </row>
    <row r="459" spans="1:33">
      <c r="A459" s="56" t="s">
        <v>4801</v>
      </c>
      <c r="B459" s="56" t="s">
        <v>4802</v>
      </c>
      <c r="C459" s="56" t="s">
        <v>4803</v>
      </c>
      <c r="D459" s="56" t="s">
        <v>429</v>
      </c>
      <c r="E459" s="56" t="s">
        <v>4804</v>
      </c>
      <c r="F459" s="56" t="s">
        <v>22</v>
      </c>
      <c r="G459" s="56"/>
      <c r="H459" s="56" t="s">
        <v>4805</v>
      </c>
      <c r="I459" s="56" t="s">
        <v>4806</v>
      </c>
      <c r="J459" s="56" t="s">
        <v>4807</v>
      </c>
      <c r="K459" s="56" t="s">
        <v>87</v>
      </c>
      <c r="L459" s="90" t="str">
        <f t="shared" si="14"/>
        <v>NA</v>
      </c>
      <c r="M459" s="90"/>
      <c r="O459" s="91"/>
      <c r="P459" s="56"/>
      <c r="Q459" s="56"/>
      <c r="R459" s="56"/>
      <c r="S459" s="56"/>
      <c r="T459" s="56" t="s">
        <v>1214</v>
      </c>
      <c r="U459" s="56" t="s">
        <v>4808</v>
      </c>
      <c r="V459" s="56" t="s">
        <v>1216</v>
      </c>
      <c r="W459" s="56" t="s">
        <v>429</v>
      </c>
      <c r="X459" s="56" t="s">
        <v>1217</v>
      </c>
      <c r="Y459" s="56"/>
      <c r="Z459" s="56" t="s">
        <v>1218</v>
      </c>
      <c r="AA459" s="56" t="s">
        <v>1219</v>
      </c>
      <c r="AB459" s="56" t="s">
        <v>1220</v>
      </c>
      <c r="AC459" s="56" t="s">
        <v>87</v>
      </c>
      <c r="AD459" s="90" t="str">
        <f t="shared" si="15"/>
        <v>NA</v>
      </c>
      <c r="AE459" s="90"/>
      <c r="AF459" s="90"/>
      <c r="AG459" s="90"/>
    </row>
    <row r="460" spans="1:33">
      <c r="A460" s="56" t="s">
        <v>4809</v>
      </c>
      <c r="B460" s="56" t="s">
        <v>4810</v>
      </c>
      <c r="C460" s="56" t="s">
        <v>4811</v>
      </c>
      <c r="D460" s="56" t="s">
        <v>429</v>
      </c>
      <c r="E460" s="56" t="s">
        <v>4812</v>
      </c>
      <c r="F460" s="56" t="s">
        <v>22</v>
      </c>
      <c r="G460" s="56"/>
      <c r="H460" s="56" t="s">
        <v>4813</v>
      </c>
      <c r="I460" s="56" t="s">
        <v>4814</v>
      </c>
      <c r="J460" s="56" t="s">
        <v>4815</v>
      </c>
      <c r="K460" s="56" t="s">
        <v>87</v>
      </c>
      <c r="L460" s="90" t="str">
        <f t="shared" si="14"/>
        <v>NA</v>
      </c>
      <c r="M460" s="90"/>
      <c r="O460" s="91"/>
      <c r="P460" s="56"/>
      <c r="Q460" s="56"/>
      <c r="R460" s="56"/>
      <c r="S460" s="56"/>
      <c r="T460" s="56" t="s">
        <v>4816</v>
      </c>
      <c r="U460" s="56" t="s">
        <v>4817</v>
      </c>
      <c r="V460" s="56" t="s">
        <v>1225</v>
      </c>
      <c r="W460" s="56" t="s">
        <v>429</v>
      </c>
      <c r="X460" s="56" t="s">
        <v>1226</v>
      </c>
      <c r="Y460" s="56"/>
      <c r="Z460" s="56" t="s">
        <v>1227</v>
      </c>
      <c r="AA460" s="56" t="s">
        <v>1228</v>
      </c>
      <c r="AB460" s="56" t="s">
        <v>4816</v>
      </c>
      <c r="AC460" s="56" t="s">
        <v>87</v>
      </c>
      <c r="AD460" s="90" t="str">
        <f t="shared" si="15"/>
        <v>NA</v>
      </c>
      <c r="AE460" s="90"/>
      <c r="AF460" s="90"/>
      <c r="AG460" s="90"/>
    </row>
    <row r="461" spans="1:33">
      <c r="A461" s="56" t="s">
        <v>4818</v>
      </c>
      <c r="B461" s="56" t="s">
        <v>4819</v>
      </c>
      <c r="C461" s="56" t="s">
        <v>4820</v>
      </c>
      <c r="D461" s="56" t="s">
        <v>429</v>
      </c>
      <c r="E461" s="56" t="s">
        <v>4821</v>
      </c>
      <c r="F461" s="56" t="s">
        <v>22</v>
      </c>
      <c r="G461" s="56"/>
      <c r="H461" s="56" t="s">
        <v>4822</v>
      </c>
      <c r="I461" s="56" t="s">
        <v>4823</v>
      </c>
      <c r="J461" s="56" t="s">
        <v>4824</v>
      </c>
      <c r="K461" s="56" t="s">
        <v>87</v>
      </c>
      <c r="L461" s="90" t="str">
        <f t="shared" si="14"/>
        <v>NA</v>
      </c>
      <c r="M461" s="90"/>
      <c r="O461" s="91"/>
      <c r="P461" s="56"/>
      <c r="Q461" s="56"/>
      <c r="R461" s="56"/>
      <c r="S461" s="56"/>
      <c r="T461" s="56" t="s">
        <v>4825</v>
      </c>
      <c r="U461" s="56" t="s">
        <v>4826</v>
      </c>
      <c r="V461" s="56" t="s">
        <v>1225</v>
      </c>
      <c r="W461" s="56" t="s">
        <v>429</v>
      </c>
      <c r="X461" s="56" t="s">
        <v>1226</v>
      </c>
      <c r="Y461" s="56"/>
      <c r="Z461" s="56" t="s">
        <v>1227</v>
      </c>
      <c r="AA461" s="56" t="s">
        <v>1228</v>
      </c>
      <c r="AB461" s="56" t="s">
        <v>4827</v>
      </c>
      <c r="AC461" s="56" t="s">
        <v>87</v>
      </c>
      <c r="AD461" s="90" t="str">
        <f t="shared" si="15"/>
        <v>NA</v>
      </c>
      <c r="AE461" s="90"/>
      <c r="AF461" s="90"/>
      <c r="AG461" s="90"/>
    </row>
    <row r="462" spans="1:33">
      <c r="A462" s="56" t="s">
        <v>4828</v>
      </c>
      <c r="B462" s="56" t="s">
        <v>4829</v>
      </c>
      <c r="C462" s="56" t="s">
        <v>4830</v>
      </c>
      <c r="D462" s="56" t="s">
        <v>429</v>
      </c>
      <c r="E462" s="56" t="s">
        <v>4831</v>
      </c>
      <c r="F462" s="56" t="s">
        <v>22</v>
      </c>
      <c r="G462" s="56"/>
      <c r="H462" s="56" t="s">
        <v>4832</v>
      </c>
      <c r="I462" s="56" t="s">
        <v>4833</v>
      </c>
      <c r="J462" s="56" t="s">
        <v>4834</v>
      </c>
      <c r="K462" s="56" t="s">
        <v>87</v>
      </c>
      <c r="L462" s="90" t="str">
        <f t="shared" si="14"/>
        <v>NA</v>
      </c>
      <c r="M462" s="90"/>
      <c r="O462" s="91"/>
      <c r="P462" s="56"/>
      <c r="Q462" s="56"/>
      <c r="R462" s="56"/>
      <c r="S462" s="56"/>
      <c r="T462" s="56" t="s">
        <v>4835</v>
      </c>
      <c r="U462" s="56" t="s">
        <v>4836</v>
      </c>
      <c r="V462" s="56" t="s">
        <v>1255</v>
      </c>
      <c r="W462" s="56" t="s">
        <v>429</v>
      </c>
      <c r="X462" s="56" t="s">
        <v>4837</v>
      </c>
      <c r="Y462" s="56"/>
      <c r="Z462" s="56" t="s">
        <v>4838</v>
      </c>
      <c r="AA462" s="56" t="s">
        <v>4839</v>
      </c>
      <c r="AB462" s="56" t="s">
        <v>4840</v>
      </c>
      <c r="AC462" s="56" t="s">
        <v>87</v>
      </c>
      <c r="AD462" s="90" t="str">
        <f t="shared" si="15"/>
        <v>NA</v>
      </c>
      <c r="AE462" s="90"/>
      <c r="AF462" s="90"/>
      <c r="AG462" s="90"/>
    </row>
    <row r="463" spans="1:33">
      <c r="A463" s="56" t="s">
        <v>4841</v>
      </c>
      <c r="B463" s="56" t="s">
        <v>4842</v>
      </c>
      <c r="C463" s="56" t="s">
        <v>4843</v>
      </c>
      <c r="D463" s="56" t="s">
        <v>429</v>
      </c>
      <c r="E463" s="56" t="s">
        <v>4844</v>
      </c>
      <c r="F463" s="56" t="s">
        <v>22</v>
      </c>
      <c r="G463" s="56"/>
      <c r="H463" s="56" t="s">
        <v>4845</v>
      </c>
      <c r="I463" s="56" t="s">
        <v>4846</v>
      </c>
      <c r="J463" s="56" t="s">
        <v>4847</v>
      </c>
      <c r="K463" s="56" t="s">
        <v>87</v>
      </c>
      <c r="L463" s="90" t="str">
        <f t="shared" si="14"/>
        <v>NA</v>
      </c>
      <c r="M463" s="90"/>
      <c r="O463" s="91"/>
      <c r="P463" s="56"/>
      <c r="Q463" s="56"/>
      <c r="R463" s="56"/>
      <c r="S463" s="56"/>
      <c r="T463" s="56" t="s">
        <v>4848</v>
      </c>
      <c r="U463" s="56" t="s">
        <v>4849</v>
      </c>
      <c r="V463" s="56" t="s">
        <v>1255</v>
      </c>
      <c r="W463" s="56" t="s">
        <v>429</v>
      </c>
      <c r="X463" s="56" t="s">
        <v>1256</v>
      </c>
      <c r="Y463" s="56"/>
      <c r="Z463" s="56" t="s">
        <v>1257</v>
      </c>
      <c r="AA463" s="56" t="s">
        <v>1258</v>
      </c>
      <c r="AB463" s="56" t="s">
        <v>4850</v>
      </c>
      <c r="AC463" s="56" t="s">
        <v>87</v>
      </c>
      <c r="AD463" s="90" t="str">
        <f t="shared" si="15"/>
        <v>NA</v>
      </c>
      <c r="AE463" s="90"/>
      <c r="AF463" s="90"/>
      <c r="AG463" s="90"/>
    </row>
    <row r="464" spans="1:33">
      <c r="A464" s="56" t="s">
        <v>4851</v>
      </c>
      <c r="B464" s="56" t="s">
        <v>4852</v>
      </c>
      <c r="C464" s="56" t="s">
        <v>4853</v>
      </c>
      <c r="D464" s="56" t="s">
        <v>429</v>
      </c>
      <c r="E464" s="56" t="s">
        <v>4854</v>
      </c>
      <c r="F464" s="56" t="s">
        <v>22</v>
      </c>
      <c r="G464" s="56"/>
      <c r="H464" s="56" t="s">
        <v>4855</v>
      </c>
      <c r="I464" s="56" t="s">
        <v>4856</v>
      </c>
      <c r="J464" s="56" t="s">
        <v>4857</v>
      </c>
      <c r="K464" s="56" t="s">
        <v>87</v>
      </c>
      <c r="L464" s="90" t="str">
        <f t="shared" si="14"/>
        <v>NA</v>
      </c>
      <c r="M464" s="90"/>
      <c r="O464" s="91"/>
      <c r="P464" s="56"/>
      <c r="Q464" s="56"/>
      <c r="R464" s="56"/>
      <c r="S464" s="56"/>
      <c r="T464" s="56" t="s">
        <v>1282</v>
      </c>
      <c r="U464" s="56" t="s">
        <v>4858</v>
      </c>
      <c r="V464" s="56" t="s">
        <v>1284</v>
      </c>
      <c r="W464" s="56" t="s">
        <v>429</v>
      </c>
      <c r="X464" s="56" t="s">
        <v>1285</v>
      </c>
      <c r="Y464" s="56"/>
      <c r="Z464" s="56" t="s">
        <v>1286</v>
      </c>
      <c r="AA464" s="56" t="s">
        <v>1287</v>
      </c>
      <c r="AB464" s="56" t="s">
        <v>1288</v>
      </c>
      <c r="AC464" s="56" t="s">
        <v>87</v>
      </c>
      <c r="AD464" s="90" t="str">
        <f t="shared" si="15"/>
        <v>NA</v>
      </c>
      <c r="AE464" s="90"/>
      <c r="AF464" s="90"/>
      <c r="AG464" s="90"/>
    </row>
    <row r="465" spans="1:33">
      <c r="A465" s="56" t="s">
        <v>4859</v>
      </c>
      <c r="B465" s="56" t="s">
        <v>4860</v>
      </c>
      <c r="C465" s="56" t="s">
        <v>4861</v>
      </c>
      <c r="D465" s="56" t="s">
        <v>429</v>
      </c>
      <c r="E465" s="56" t="s">
        <v>4862</v>
      </c>
      <c r="F465" s="56" t="s">
        <v>22</v>
      </c>
      <c r="G465" s="56"/>
      <c r="H465" s="56" t="s">
        <v>4863</v>
      </c>
      <c r="I465" s="56" t="s">
        <v>4864</v>
      </c>
      <c r="J465" s="56" t="s">
        <v>4865</v>
      </c>
      <c r="K465" s="56" t="s">
        <v>87</v>
      </c>
      <c r="L465" s="90" t="str">
        <f t="shared" si="14"/>
        <v>NA</v>
      </c>
      <c r="M465" s="90"/>
      <c r="O465" s="91"/>
      <c r="P465" s="56"/>
      <c r="Q465" s="56"/>
      <c r="R465" s="56"/>
      <c r="S465" s="56"/>
      <c r="T465" s="56" t="s">
        <v>4866</v>
      </c>
      <c r="U465" s="56" t="s">
        <v>4867</v>
      </c>
      <c r="V465" s="56" t="s">
        <v>1284</v>
      </c>
      <c r="W465" s="56" t="s">
        <v>429</v>
      </c>
      <c r="X465" s="56" t="s">
        <v>1285</v>
      </c>
      <c r="Y465" s="56"/>
      <c r="Z465" s="56" t="s">
        <v>1286</v>
      </c>
      <c r="AA465" s="56" t="s">
        <v>1287</v>
      </c>
      <c r="AB465" s="56" t="s">
        <v>4866</v>
      </c>
      <c r="AC465" s="56" t="s">
        <v>87</v>
      </c>
      <c r="AD465" s="90" t="str">
        <f t="shared" si="15"/>
        <v>NA</v>
      </c>
      <c r="AE465" s="90"/>
      <c r="AF465" s="90"/>
      <c r="AG465" s="90"/>
    </row>
    <row r="466" spans="1:33">
      <c r="A466" s="56" t="s">
        <v>4868</v>
      </c>
      <c r="B466" s="56" t="s">
        <v>4869</v>
      </c>
      <c r="C466" s="56" t="s">
        <v>4870</v>
      </c>
      <c r="D466" s="56" t="s">
        <v>429</v>
      </c>
      <c r="E466" s="56" t="s">
        <v>4871</v>
      </c>
      <c r="F466" s="56" t="s">
        <v>22</v>
      </c>
      <c r="G466" s="56"/>
      <c r="H466" s="56" t="s">
        <v>4872</v>
      </c>
      <c r="I466" s="56" t="s">
        <v>4873</v>
      </c>
      <c r="J466" s="56" t="s">
        <v>4874</v>
      </c>
      <c r="K466" s="56" t="s">
        <v>87</v>
      </c>
      <c r="L466" s="90" t="str">
        <f t="shared" si="14"/>
        <v>NA</v>
      </c>
      <c r="M466" s="90"/>
      <c r="O466" s="91"/>
      <c r="P466" s="56"/>
      <c r="Q466" s="56"/>
      <c r="R466" s="56"/>
      <c r="S466" s="56"/>
      <c r="T466" s="56" t="s">
        <v>4875</v>
      </c>
      <c r="U466" s="56" t="s">
        <v>4876</v>
      </c>
      <c r="V466" s="56" t="s">
        <v>1225</v>
      </c>
      <c r="W466" s="56" t="s">
        <v>429</v>
      </c>
      <c r="X466" s="56" t="s">
        <v>4877</v>
      </c>
      <c r="Y466" s="56"/>
      <c r="Z466" s="56" t="s">
        <v>4878</v>
      </c>
      <c r="AA466" s="56" t="s">
        <v>4879</v>
      </c>
      <c r="AB466" s="56" t="s">
        <v>4880</v>
      </c>
      <c r="AC466" s="56" t="s">
        <v>87</v>
      </c>
      <c r="AD466" s="90" t="str">
        <f t="shared" si="15"/>
        <v>NA</v>
      </c>
      <c r="AE466" s="90"/>
      <c r="AF466" s="90"/>
      <c r="AG466" s="90"/>
    </row>
    <row r="467" spans="1:33">
      <c r="A467" s="56" t="s">
        <v>4881</v>
      </c>
      <c r="B467" s="56" t="s">
        <v>4882</v>
      </c>
      <c r="C467" s="56" t="s">
        <v>4883</v>
      </c>
      <c r="D467" s="56" t="s">
        <v>429</v>
      </c>
      <c r="E467" s="56" t="s">
        <v>4884</v>
      </c>
      <c r="F467" s="56" t="s">
        <v>22</v>
      </c>
      <c r="G467" s="56"/>
      <c r="H467" s="56" t="s">
        <v>4885</v>
      </c>
      <c r="I467" s="56" t="s">
        <v>4886</v>
      </c>
      <c r="J467" s="56" t="s">
        <v>4887</v>
      </c>
      <c r="K467" s="56" t="s">
        <v>87</v>
      </c>
      <c r="L467" s="90" t="str">
        <f t="shared" si="14"/>
        <v>NA</v>
      </c>
      <c r="M467" s="90"/>
      <c r="O467" s="91"/>
      <c r="P467" s="56"/>
      <c r="Q467" s="56"/>
      <c r="R467" s="56"/>
      <c r="S467" s="56"/>
      <c r="T467" s="56" t="s">
        <v>4888</v>
      </c>
      <c r="U467" s="56" t="s">
        <v>4889</v>
      </c>
      <c r="V467" s="56" t="s">
        <v>629</v>
      </c>
      <c r="W467" s="56" t="s">
        <v>429</v>
      </c>
      <c r="X467" s="56" t="s">
        <v>630</v>
      </c>
      <c r="Y467" s="56"/>
      <c r="Z467" s="56" t="s">
        <v>4890</v>
      </c>
      <c r="AA467" s="56" t="s">
        <v>632</v>
      </c>
      <c r="AB467" s="56" t="s">
        <v>4891</v>
      </c>
      <c r="AC467" s="56" t="s">
        <v>87</v>
      </c>
      <c r="AD467" s="90" t="str">
        <f t="shared" si="15"/>
        <v>NA</v>
      </c>
      <c r="AE467" s="90"/>
      <c r="AF467" s="90"/>
      <c r="AG467" s="90"/>
    </row>
    <row r="468" spans="1:33">
      <c r="A468" s="56" t="s">
        <v>4892</v>
      </c>
      <c r="B468" s="56" t="s">
        <v>4893</v>
      </c>
      <c r="C468" s="56" t="s">
        <v>4894</v>
      </c>
      <c r="D468" s="56" t="s">
        <v>429</v>
      </c>
      <c r="E468" s="56" t="s">
        <v>4895</v>
      </c>
      <c r="F468" s="56" t="s">
        <v>22</v>
      </c>
      <c r="G468" s="56"/>
      <c r="H468" s="56" t="s">
        <v>4896</v>
      </c>
      <c r="I468" s="56" t="s">
        <v>4897</v>
      </c>
      <c r="J468" s="56" t="s">
        <v>4898</v>
      </c>
      <c r="K468" s="56" t="s">
        <v>87</v>
      </c>
      <c r="L468" s="90" t="str">
        <f t="shared" si="14"/>
        <v>NA</v>
      </c>
      <c r="M468" s="90"/>
      <c r="O468" s="91"/>
      <c r="P468" s="56"/>
      <c r="Q468" s="56"/>
      <c r="R468" s="56"/>
      <c r="S468" s="56"/>
      <c r="T468" s="56" t="s">
        <v>4899</v>
      </c>
      <c r="U468" s="56" t="s">
        <v>4900</v>
      </c>
      <c r="V468" s="56" t="s">
        <v>629</v>
      </c>
      <c r="W468" s="56" t="s">
        <v>429</v>
      </c>
      <c r="X468" s="56" t="s">
        <v>4901</v>
      </c>
      <c r="Y468" s="56"/>
      <c r="Z468" s="56" t="s">
        <v>4902</v>
      </c>
      <c r="AA468" s="56" t="s">
        <v>4903</v>
      </c>
      <c r="AB468" s="56"/>
      <c r="AC468" s="56" t="s">
        <v>87</v>
      </c>
      <c r="AD468" s="90" t="str">
        <f t="shared" si="15"/>
        <v>NA</v>
      </c>
      <c r="AE468" s="90"/>
      <c r="AF468" s="90"/>
      <c r="AG468" s="90"/>
    </row>
    <row r="469" spans="1:33">
      <c r="A469" s="56" t="s">
        <v>4904</v>
      </c>
      <c r="B469" s="56" t="s">
        <v>4905</v>
      </c>
      <c r="C469" s="56" t="s">
        <v>4906</v>
      </c>
      <c r="D469" s="56" t="s">
        <v>429</v>
      </c>
      <c r="E469" s="56" t="s">
        <v>4907</v>
      </c>
      <c r="F469" s="56" t="s">
        <v>22</v>
      </c>
      <c r="G469" s="56"/>
      <c r="H469" s="56" t="s">
        <v>4908</v>
      </c>
      <c r="I469" s="56" t="s">
        <v>4909</v>
      </c>
      <c r="J469" s="56" t="s">
        <v>4910</v>
      </c>
      <c r="K469" s="56" t="s">
        <v>87</v>
      </c>
      <c r="L469" s="90" t="str">
        <f t="shared" si="14"/>
        <v>NA</v>
      </c>
      <c r="M469" s="90"/>
      <c r="O469" s="91"/>
      <c r="P469" s="56"/>
      <c r="Q469" s="56"/>
      <c r="R469" s="56"/>
      <c r="S469" s="56"/>
      <c r="T469" s="56" t="s">
        <v>4911</v>
      </c>
      <c r="U469" s="56" t="s">
        <v>4912</v>
      </c>
      <c r="V469" s="56" t="s">
        <v>629</v>
      </c>
      <c r="W469" s="56" t="s">
        <v>429</v>
      </c>
      <c r="X469" s="56" t="s">
        <v>4901</v>
      </c>
      <c r="Y469" s="56"/>
      <c r="Z469" s="56" t="s">
        <v>4913</v>
      </c>
      <c r="AA469" s="56" t="s">
        <v>4903</v>
      </c>
      <c r="AB469" s="56"/>
      <c r="AC469" s="56" t="s">
        <v>87</v>
      </c>
      <c r="AD469" s="90" t="str">
        <f t="shared" si="15"/>
        <v>NA</v>
      </c>
      <c r="AE469" s="90"/>
      <c r="AF469" s="90"/>
      <c r="AG469" s="90"/>
    </row>
    <row r="470" spans="1:33">
      <c r="A470" s="56" t="s">
        <v>4914</v>
      </c>
      <c r="B470" s="56" t="s">
        <v>4915</v>
      </c>
      <c r="C470" s="56" t="s">
        <v>4916</v>
      </c>
      <c r="D470" s="56" t="s">
        <v>429</v>
      </c>
      <c r="E470" s="56" t="s">
        <v>4917</v>
      </c>
      <c r="F470" s="56" t="s">
        <v>22</v>
      </c>
      <c r="G470" s="56"/>
      <c r="H470" s="56" t="s">
        <v>4918</v>
      </c>
      <c r="I470" s="56" t="s">
        <v>4919</v>
      </c>
      <c r="J470" s="56" t="s">
        <v>4920</v>
      </c>
      <c r="K470" s="56" t="s">
        <v>87</v>
      </c>
      <c r="L470" s="90" t="str">
        <f t="shared" si="14"/>
        <v>NA</v>
      </c>
      <c r="M470" s="90"/>
      <c r="O470" s="91"/>
      <c r="P470" s="56"/>
      <c r="Q470" s="56"/>
      <c r="R470" s="56"/>
      <c r="S470" s="56"/>
      <c r="T470" s="56" t="s">
        <v>4921</v>
      </c>
      <c r="U470" s="56" t="s">
        <v>4922</v>
      </c>
      <c r="V470" s="56" t="s">
        <v>629</v>
      </c>
      <c r="W470" s="56" t="s">
        <v>429</v>
      </c>
      <c r="X470" s="56" t="s">
        <v>4923</v>
      </c>
      <c r="Y470" s="56"/>
      <c r="Z470" s="56" t="s">
        <v>4924</v>
      </c>
      <c r="AA470" s="56" t="s">
        <v>4925</v>
      </c>
      <c r="AB470" s="56"/>
      <c r="AC470" s="56" t="s">
        <v>87</v>
      </c>
      <c r="AD470" s="90" t="str">
        <f t="shared" si="15"/>
        <v>NA</v>
      </c>
      <c r="AE470" s="90"/>
      <c r="AF470" s="90"/>
      <c r="AG470" s="90"/>
    </row>
    <row r="471" spans="1:33">
      <c r="A471" s="56" t="s">
        <v>4926</v>
      </c>
      <c r="B471" s="56" t="s">
        <v>4927</v>
      </c>
      <c r="C471" s="56" t="s">
        <v>4928</v>
      </c>
      <c r="D471" s="56" t="s">
        <v>429</v>
      </c>
      <c r="E471" s="56" t="s">
        <v>4929</v>
      </c>
      <c r="F471" s="56" t="s">
        <v>22</v>
      </c>
      <c r="G471" s="56"/>
      <c r="H471" s="56" t="s">
        <v>4930</v>
      </c>
      <c r="I471" s="56" t="s">
        <v>4931</v>
      </c>
      <c r="J471" s="56" t="s">
        <v>4932</v>
      </c>
      <c r="K471" s="56" t="s">
        <v>87</v>
      </c>
      <c r="L471" s="90" t="str">
        <f t="shared" si="14"/>
        <v>NA</v>
      </c>
      <c r="M471" s="90"/>
      <c r="O471" s="91"/>
      <c r="P471" s="56"/>
      <c r="Q471" s="56"/>
      <c r="R471" s="56"/>
      <c r="S471" s="56"/>
      <c r="T471" s="56" t="s">
        <v>4933</v>
      </c>
      <c r="U471" s="56" t="s">
        <v>4934</v>
      </c>
      <c r="V471" s="56" t="s">
        <v>1342</v>
      </c>
      <c r="W471" s="56" t="s">
        <v>429</v>
      </c>
      <c r="X471" s="56" t="s">
        <v>1343</v>
      </c>
      <c r="Y471" s="56"/>
      <c r="Z471" s="56" t="s">
        <v>1344</v>
      </c>
      <c r="AA471" s="56" t="s">
        <v>1345</v>
      </c>
      <c r="AB471" s="56"/>
      <c r="AC471" s="56" t="s">
        <v>87</v>
      </c>
      <c r="AD471" s="90" t="str">
        <f t="shared" si="15"/>
        <v>NA</v>
      </c>
      <c r="AE471" s="90"/>
      <c r="AF471" s="90"/>
      <c r="AG471" s="90"/>
    </row>
    <row r="472" spans="1:33">
      <c r="A472" s="56" t="s">
        <v>4935</v>
      </c>
      <c r="B472" s="56" t="s">
        <v>4936</v>
      </c>
      <c r="C472" s="56" t="s">
        <v>4937</v>
      </c>
      <c r="D472" s="56" t="s">
        <v>429</v>
      </c>
      <c r="E472" s="56" t="s">
        <v>4938</v>
      </c>
      <c r="F472" s="56" t="s">
        <v>22</v>
      </c>
      <c r="G472" s="56"/>
      <c r="H472" s="56" t="s">
        <v>4939</v>
      </c>
      <c r="I472" s="56" t="s">
        <v>4940</v>
      </c>
      <c r="J472" s="56" t="s">
        <v>4941</v>
      </c>
      <c r="K472" s="56" t="s">
        <v>87</v>
      </c>
      <c r="L472" s="90" t="str">
        <f t="shared" si="14"/>
        <v>NA</v>
      </c>
      <c r="M472" s="90"/>
      <c r="O472" s="91"/>
      <c r="P472" s="56"/>
      <c r="Q472" s="56"/>
      <c r="R472" s="56"/>
      <c r="S472" s="56"/>
      <c r="T472" s="56" t="s">
        <v>4942</v>
      </c>
      <c r="U472" s="56" t="s">
        <v>4943</v>
      </c>
      <c r="V472" s="56" t="s">
        <v>629</v>
      </c>
      <c r="W472" s="56" t="s">
        <v>429</v>
      </c>
      <c r="X472" s="56" t="s">
        <v>4944</v>
      </c>
      <c r="Y472" s="56"/>
      <c r="Z472" s="56" t="s">
        <v>4945</v>
      </c>
      <c r="AA472" s="56" t="s">
        <v>4946</v>
      </c>
      <c r="AB472" s="56"/>
      <c r="AC472" s="56" t="s">
        <v>87</v>
      </c>
      <c r="AD472" s="90" t="str">
        <f t="shared" si="15"/>
        <v>NA</v>
      </c>
      <c r="AE472" s="90"/>
      <c r="AF472" s="90"/>
      <c r="AG472" s="90"/>
    </row>
    <row r="473" spans="1:33">
      <c r="A473" s="56" t="s">
        <v>4947</v>
      </c>
      <c r="B473" s="56" t="s">
        <v>4948</v>
      </c>
      <c r="C473" s="56" t="s">
        <v>4949</v>
      </c>
      <c r="D473" s="56" t="s">
        <v>429</v>
      </c>
      <c r="E473" s="56" t="s">
        <v>4950</v>
      </c>
      <c r="F473" s="56" t="s">
        <v>22</v>
      </c>
      <c r="G473" s="56"/>
      <c r="H473" s="56" t="s">
        <v>4951</v>
      </c>
      <c r="I473" s="56" t="s">
        <v>4952</v>
      </c>
      <c r="J473" s="56" t="s">
        <v>4953</v>
      </c>
      <c r="K473" s="56" t="s">
        <v>87</v>
      </c>
      <c r="L473" s="90" t="str">
        <f t="shared" si="14"/>
        <v>NA</v>
      </c>
      <c r="M473" s="90"/>
      <c r="O473" s="91"/>
      <c r="P473" s="56"/>
      <c r="Q473" s="56"/>
      <c r="R473" s="56"/>
      <c r="S473" s="56"/>
      <c r="T473" s="56" t="s">
        <v>4954</v>
      </c>
      <c r="U473" s="56" t="s">
        <v>4955</v>
      </c>
      <c r="V473" s="56" t="s">
        <v>1342</v>
      </c>
      <c r="W473" s="56" t="s">
        <v>429</v>
      </c>
      <c r="X473" s="56" t="s">
        <v>4956</v>
      </c>
      <c r="Y473" s="56"/>
      <c r="Z473" s="56" t="s">
        <v>4957</v>
      </c>
      <c r="AA473" s="56" t="s">
        <v>4958</v>
      </c>
      <c r="AB473" s="56"/>
      <c r="AC473" s="56" t="s">
        <v>87</v>
      </c>
      <c r="AD473" s="90" t="str">
        <f t="shared" si="15"/>
        <v>NA</v>
      </c>
      <c r="AE473" s="90"/>
      <c r="AF473" s="90"/>
      <c r="AG473" s="90"/>
    </row>
    <row r="474" spans="1:33">
      <c r="A474" s="56" t="s">
        <v>4959</v>
      </c>
      <c r="B474" s="56" t="s">
        <v>4960</v>
      </c>
      <c r="C474" s="56" t="s">
        <v>4961</v>
      </c>
      <c r="D474" s="56" t="s">
        <v>429</v>
      </c>
      <c r="E474" s="56" t="s">
        <v>4962</v>
      </c>
      <c r="F474" s="56" t="s">
        <v>22</v>
      </c>
      <c r="G474" s="56"/>
      <c r="H474" s="56" t="s">
        <v>4963</v>
      </c>
      <c r="I474" s="56" t="s">
        <v>4964</v>
      </c>
      <c r="J474" s="56" t="s">
        <v>4965</v>
      </c>
      <c r="K474" s="56" t="s">
        <v>87</v>
      </c>
      <c r="L474" s="90" t="str">
        <f t="shared" si="14"/>
        <v>NA</v>
      </c>
      <c r="M474" s="90"/>
      <c r="O474" s="91"/>
      <c r="P474" s="56"/>
      <c r="Q474" s="56"/>
      <c r="R474" s="56"/>
      <c r="S474" s="56"/>
      <c r="T474" s="56" t="s">
        <v>4966</v>
      </c>
      <c r="U474" s="56" t="s">
        <v>4967</v>
      </c>
      <c r="V474" s="56" t="s">
        <v>1374</v>
      </c>
      <c r="W474" s="56" t="s">
        <v>429</v>
      </c>
      <c r="X474" s="56" t="s">
        <v>4968</v>
      </c>
      <c r="Y474" s="56"/>
      <c r="Z474" s="56" t="s">
        <v>4969</v>
      </c>
      <c r="AA474" s="56" t="s">
        <v>4970</v>
      </c>
      <c r="AB474" s="56" t="s">
        <v>4971</v>
      </c>
      <c r="AC474" s="56" t="s">
        <v>87</v>
      </c>
      <c r="AD474" s="90" t="str">
        <f t="shared" si="15"/>
        <v>NA</v>
      </c>
      <c r="AE474" s="90"/>
      <c r="AF474" s="90"/>
      <c r="AG474" s="90"/>
    </row>
    <row r="475" spans="1:33">
      <c r="A475" s="56" t="s">
        <v>4972</v>
      </c>
      <c r="B475" s="56" t="s">
        <v>4973</v>
      </c>
      <c r="C475" s="56" t="s">
        <v>4974</v>
      </c>
      <c r="D475" s="56" t="s">
        <v>429</v>
      </c>
      <c r="E475" s="56" t="s">
        <v>4975</v>
      </c>
      <c r="F475" s="56" t="s">
        <v>22</v>
      </c>
      <c r="G475" s="56"/>
      <c r="H475" s="56" t="s">
        <v>4976</v>
      </c>
      <c r="I475" s="56" t="s">
        <v>4977</v>
      </c>
      <c r="J475" s="56" t="s">
        <v>4978</v>
      </c>
      <c r="K475" s="56" t="s">
        <v>87</v>
      </c>
      <c r="L475" s="90" t="str">
        <f t="shared" si="14"/>
        <v>NA</v>
      </c>
      <c r="M475" s="90"/>
      <c r="O475" s="91"/>
      <c r="P475" s="56"/>
      <c r="Q475" s="56"/>
      <c r="R475" s="56"/>
      <c r="S475" s="56"/>
      <c r="T475" s="56" t="s">
        <v>4979</v>
      </c>
      <c r="U475" s="56" t="s">
        <v>4980</v>
      </c>
      <c r="V475" s="56" t="s">
        <v>1364</v>
      </c>
      <c r="W475" s="56" t="s">
        <v>429</v>
      </c>
      <c r="X475" s="56" t="s">
        <v>4981</v>
      </c>
      <c r="Y475" s="56"/>
      <c r="Z475" s="56" t="s">
        <v>4982</v>
      </c>
      <c r="AA475" s="56" t="s">
        <v>4983</v>
      </c>
      <c r="AB475" s="56" t="s">
        <v>4984</v>
      </c>
      <c r="AC475" s="56" t="s">
        <v>87</v>
      </c>
      <c r="AD475" s="90" t="str">
        <f t="shared" si="15"/>
        <v>NA</v>
      </c>
      <c r="AE475" s="90"/>
      <c r="AF475" s="90"/>
      <c r="AG475" s="90"/>
    </row>
    <row r="476" spans="1:33">
      <c r="A476" s="56" t="s">
        <v>4985</v>
      </c>
      <c r="B476" s="56" t="s">
        <v>4986</v>
      </c>
      <c r="C476" s="56" t="s">
        <v>4987</v>
      </c>
      <c r="D476" s="56" t="s">
        <v>429</v>
      </c>
      <c r="E476" s="56" t="s">
        <v>2403</v>
      </c>
      <c r="F476" s="56" t="s">
        <v>22</v>
      </c>
      <c r="G476" s="56"/>
      <c r="H476" s="56" t="s">
        <v>4988</v>
      </c>
      <c r="I476" s="56" t="s">
        <v>4989</v>
      </c>
      <c r="J476" s="56" t="s">
        <v>4985</v>
      </c>
      <c r="K476" s="56" t="s">
        <v>87</v>
      </c>
      <c r="L476" s="90" t="str">
        <f t="shared" si="14"/>
        <v>NA</v>
      </c>
      <c r="M476" s="90"/>
      <c r="O476" s="91"/>
      <c r="P476" s="56"/>
      <c r="Q476" s="56"/>
      <c r="R476" s="56"/>
      <c r="S476" s="56"/>
      <c r="T476" s="56" t="s">
        <v>4990</v>
      </c>
      <c r="U476" s="56" t="s">
        <v>4991</v>
      </c>
      <c r="V476" s="56" t="s">
        <v>1374</v>
      </c>
      <c r="W476" s="56" t="s">
        <v>429</v>
      </c>
      <c r="X476" s="56" t="s">
        <v>4992</v>
      </c>
      <c r="Y476" s="56"/>
      <c r="Z476" s="56" t="s">
        <v>4993</v>
      </c>
      <c r="AA476" s="56" t="s">
        <v>4994</v>
      </c>
      <c r="AB476" s="56" t="s">
        <v>4995</v>
      </c>
      <c r="AC476" s="56" t="s">
        <v>87</v>
      </c>
      <c r="AD476" s="90" t="str">
        <f t="shared" si="15"/>
        <v>NA</v>
      </c>
      <c r="AE476" s="90"/>
      <c r="AF476" s="90"/>
      <c r="AG476" s="90"/>
    </row>
    <row r="477" spans="1:33">
      <c r="A477" s="56" t="s">
        <v>4996</v>
      </c>
      <c r="B477" s="56" t="s">
        <v>4997</v>
      </c>
      <c r="C477" s="56" t="s">
        <v>4998</v>
      </c>
      <c r="D477" s="56" t="s">
        <v>429</v>
      </c>
      <c r="E477" s="56" t="s">
        <v>4999</v>
      </c>
      <c r="F477" s="56" t="s">
        <v>22</v>
      </c>
      <c r="G477" s="56"/>
      <c r="H477" s="56" t="s">
        <v>5000</v>
      </c>
      <c r="I477" s="56" t="s">
        <v>5001</v>
      </c>
      <c r="J477" s="56" t="s">
        <v>5002</v>
      </c>
      <c r="K477" s="56" t="s">
        <v>87</v>
      </c>
      <c r="L477" s="90" t="str">
        <f t="shared" si="14"/>
        <v>NA</v>
      </c>
      <c r="M477" s="90"/>
      <c r="O477" s="91"/>
      <c r="P477" s="56"/>
      <c r="Q477" s="56"/>
      <c r="R477" s="56"/>
      <c r="S477" s="56"/>
      <c r="T477" s="56" t="s">
        <v>5003</v>
      </c>
      <c r="U477" s="56" t="s">
        <v>5004</v>
      </c>
      <c r="V477" s="56" t="s">
        <v>1374</v>
      </c>
      <c r="W477" s="56" t="s">
        <v>429</v>
      </c>
      <c r="X477" s="56" t="s">
        <v>1375</v>
      </c>
      <c r="Y477" s="56"/>
      <c r="Z477" s="56" t="s">
        <v>1376</v>
      </c>
      <c r="AA477" s="56" t="s">
        <v>1377</v>
      </c>
      <c r="AB477" s="56" t="s">
        <v>5005</v>
      </c>
      <c r="AC477" s="56" t="s">
        <v>87</v>
      </c>
      <c r="AD477" s="90" t="str">
        <f t="shared" si="15"/>
        <v>NA</v>
      </c>
      <c r="AE477" s="90"/>
      <c r="AF477" s="90"/>
      <c r="AG477" s="90"/>
    </row>
    <row r="478" spans="1:33">
      <c r="A478" s="56" t="s">
        <v>5006</v>
      </c>
      <c r="B478" s="56" t="s">
        <v>5007</v>
      </c>
      <c r="C478" s="56" t="s">
        <v>5008</v>
      </c>
      <c r="D478" s="56" t="s">
        <v>429</v>
      </c>
      <c r="E478" s="56" t="s">
        <v>5009</v>
      </c>
      <c r="F478" s="56" t="s">
        <v>22</v>
      </c>
      <c r="G478" s="56"/>
      <c r="H478" s="56" t="s">
        <v>5010</v>
      </c>
      <c r="I478" s="56" t="s">
        <v>5011</v>
      </c>
      <c r="J478" s="56" t="s">
        <v>5012</v>
      </c>
      <c r="K478" s="56" t="s">
        <v>87</v>
      </c>
      <c r="L478" s="90" t="str">
        <f t="shared" si="14"/>
        <v>NA</v>
      </c>
      <c r="M478" s="90"/>
      <c r="O478" s="91"/>
      <c r="P478" s="56"/>
      <c r="Q478" s="56"/>
      <c r="R478" s="56"/>
      <c r="S478" s="56"/>
      <c r="T478" s="56" t="s">
        <v>5013</v>
      </c>
      <c r="U478" s="56" t="s">
        <v>5014</v>
      </c>
      <c r="V478" s="56" t="s">
        <v>1364</v>
      </c>
      <c r="W478" s="56" t="s">
        <v>429</v>
      </c>
      <c r="X478" s="56" t="s">
        <v>5015</v>
      </c>
      <c r="Y478" s="56"/>
      <c r="Z478" s="56" t="s">
        <v>5016</v>
      </c>
      <c r="AA478" s="56" t="s">
        <v>5017</v>
      </c>
      <c r="AB478" s="56" t="s">
        <v>5018</v>
      </c>
      <c r="AC478" s="56" t="s">
        <v>87</v>
      </c>
      <c r="AD478" s="90" t="str">
        <f t="shared" si="15"/>
        <v>NA</v>
      </c>
      <c r="AE478" s="90"/>
      <c r="AF478" s="90"/>
      <c r="AG478" s="90"/>
    </row>
    <row r="479" spans="1:33">
      <c r="A479" s="56" t="s">
        <v>5019</v>
      </c>
      <c r="B479" s="56" t="s">
        <v>5020</v>
      </c>
      <c r="C479" s="56" t="s">
        <v>5021</v>
      </c>
      <c r="D479" s="56" t="s">
        <v>429</v>
      </c>
      <c r="E479" s="56" t="s">
        <v>5022</v>
      </c>
      <c r="F479" s="56" t="s">
        <v>22</v>
      </c>
      <c r="G479" s="56"/>
      <c r="H479" s="56" t="s">
        <v>5023</v>
      </c>
      <c r="I479" s="56" t="s">
        <v>5024</v>
      </c>
      <c r="J479" s="56" t="s">
        <v>5025</v>
      </c>
      <c r="K479" s="56" t="s">
        <v>87</v>
      </c>
      <c r="L479" s="90" t="str">
        <f t="shared" si="14"/>
        <v>NA</v>
      </c>
      <c r="M479" s="90"/>
      <c r="O479" s="91"/>
      <c r="P479" s="56"/>
      <c r="Q479" s="56"/>
      <c r="R479" s="56"/>
      <c r="S479" s="56"/>
      <c r="T479" s="56" t="s">
        <v>5026</v>
      </c>
      <c r="U479" s="56" t="s">
        <v>5027</v>
      </c>
      <c r="V479" s="56" t="s">
        <v>1374</v>
      </c>
      <c r="W479" s="56" t="s">
        <v>429</v>
      </c>
      <c r="X479" s="56" t="s">
        <v>5028</v>
      </c>
      <c r="Y479" s="56"/>
      <c r="Z479" s="56" t="s">
        <v>5029</v>
      </c>
      <c r="AA479" s="56" t="s">
        <v>5030</v>
      </c>
      <c r="AB479" s="56" t="s">
        <v>5031</v>
      </c>
      <c r="AC479" s="56" t="s">
        <v>87</v>
      </c>
      <c r="AD479" s="90" t="str">
        <f t="shared" si="15"/>
        <v>NA</v>
      </c>
      <c r="AE479" s="90"/>
      <c r="AF479" s="90"/>
      <c r="AG479" s="90"/>
    </row>
    <row r="480" spans="1:33">
      <c r="A480" s="56" t="s">
        <v>5032</v>
      </c>
      <c r="B480" s="56" t="s">
        <v>5033</v>
      </c>
      <c r="C480" s="56" t="s">
        <v>5034</v>
      </c>
      <c r="D480" s="56" t="s">
        <v>429</v>
      </c>
      <c r="E480" s="56" t="s">
        <v>5035</v>
      </c>
      <c r="F480" s="56" t="s">
        <v>22</v>
      </c>
      <c r="G480" s="56"/>
      <c r="H480" s="56" t="s">
        <v>5036</v>
      </c>
      <c r="I480" s="56" t="s">
        <v>5037</v>
      </c>
      <c r="J480" s="56" t="s">
        <v>5038</v>
      </c>
      <c r="K480" s="56" t="s">
        <v>87</v>
      </c>
      <c r="L480" s="90" t="str">
        <f t="shared" si="14"/>
        <v>NA</v>
      </c>
      <c r="M480" s="90"/>
      <c r="O480" s="91"/>
      <c r="P480" s="56"/>
      <c r="Q480" s="56"/>
      <c r="R480" s="56"/>
      <c r="S480" s="56"/>
      <c r="T480" s="56" t="s">
        <v>5039</v>
      </c>
      <c r="U480" s="56" t="s">
        <v>5040</v>
      </c>
      <c r="V480" s="56" t="s">
        <v>1419</v>
      </c>
      <c r="W480" s="56" t="s">
        <v>429</v>
      </c>
      <c r="X480" s="56" t="s">
        <v>1394</v>
      </c>
      <c r="Y480" s="56"/>
      <c r="Z480" s="56" t="s">
        <v>5041</v>
      </c>
      <c r="AA480" s="56" t="s">
        <v>1396</v>
      </c>
      <c r="AB480" s="56"/>
      <c r="AC480" s="56" t="s">
        <v>87</v>
      </c>
      <c r="AD480" s="90" t="str">
        <f t="shared" si="15"/>
        <v>NA</v>
      </c>
      <c r="AE480" s="90"/>
      <c r="AF480" s="90"/>
      <c r="AG480" s="90"/>
    </row>
    <row r="481" spans="1:33">
      <c r="A481" s="56" t="s">
        <v>5042</v>
      </c>
      <c r="B481" s="56" t="s">
        <v>5043</v>
      </c>
      <c r="C481" s="56" t="s">
        <v>5044</v>
      </c>
      <c r="D481" s="56" t="s">
        <v>429</v>
      </c>
      <c r="E481" s="56" t="s">
        <v>2413</v>
      </c>
      <c r="F481" s="56" t="s">
        <v>22</v>
      </c>
      <c r="G481" s="56"/>
      <c r="H481" s="56" t="s">
        <v>5045</v>
      </c>
      <c r="I481" s="56" t="s">
        <v>5046</v>
      </c>
      <c r="J481" s="56" t="s">
        <v>5042</v>
      </c>
      <c r="K481" s="56" t="s">
        <v>87</v>
      </c>
      <c r="L481" s="90" t="str">
        <f t="shared" si="14"/>
        <v>NA</v>
      </c>
      <c r="M481" s="90"/>
      <c r="O481" s="91"/>
      <c r="P481" s="56"/>
      <c r="Q481" s="56"/>
      <c r="R481" s="56"/>
      <c r="S481" s="56"/>
      <c r="T481" s="56" t="s">
        <v>5047</v>
      </c>
      <c r="U481" s="56" t="s">
        <v>5048</v>
      </c>
      <c r="V481" s="56" t="s">
        <v>1411</v>
      </c>
      <c r="W481" s="56" t="s">
        <v>429</v>
      </c>
      <c r="X481" s="56" t="s">
        <v>5049</v>
      </c>
      <c r="Y481" s="56"/>
      <c r="Z481" s="56" t="s">
        <v>5050</v>
      </c>
      <c r="AA481" s="56" t="s">
        <v>5051</v>
      </c>
      <c r="AB481" s="56"/>
      <c r="AC481" s="56" t="s">
        <v>87</v>
      </c>
      <c r="AD481" s="90" t="str">
        <f t="shared" si="15"/>
        <v>NA</v>
      </c>
      <c r="AE481" s="90"/>
      <c r="AF481" s="90"/>
      <c r="AG481" s="90"/>
    </row>
    <row r="482" spans="1:33">
      <c r="A482" s="56" t="s">
        <v>5052</v>
      </c>
      <c r="B482" s="56" t="s">
        <v>5053</v>
      </c>
      <c r="C482" s="56" t="s">
        <v>5054</v>
      </c>
      <c r="D482" s="56" t="s">
        <v>429</v>
      </c>
      <c r="E482" s="56" t="s">
        <v>5055</v>
      </c>
      <c r="F482" s="56" t="s">
        <v>22</v>
      </c>
      <c r="G482" s="56"/>
      <c r="H482" s="56" t="s">
        <v>5056</v>
      </c>
      <c r="I482" s="56" t="s">
        <v>5057</v>
      </c>
      <c r="J482" s="56" t="s">
        <v>5052</v>
      </c>
      <c r="K482" s="56" t="s">
        <v>87</v>
      </c>
      <c r="L482" s="90" t="str">
        <f t="shared" si="14"/>
        <v>NA</v>
      </c>
      <c r="M482" s="90"/>
      <c r="O482" s="91"/>
      <c r="P482" s="56"/>
      <c r="Q482" s="56"/>
      <c r="R482" s="56"/>
      <c r="S482" s="56"/>
      <c r="T482" s="56" t="s">
        <v>5058</v>
      </c>
      <c r="U482" s="56" t="s">
        <v>5059</v>
      </c>
      <c r="V482" s="56" t="s">
        <v>1419</v>
      </c>
      <c r="W482" s="56" t="s">
        <v>429</v>
      </c>
      <c r="X482" s="56" t="s">
        <v>5060</v>
      </c>
      <c r="Y482" s="56"/>
      <c r="Z482" s="56" t="s">
        <v>5061</v>
      </c>
      <c r="AA482" s="56" t="s">
        <v>5062</v>
      </c>
      <c r="AB482" s="56"/>
      <c r="AC482" s="56" t="s">
        <v>87</v>
      </c>
      <c r="AD482" s="90" t="str">
        <f t="shared" si="15"/>
        <v>NA</v>
      </c>
      <c r="AE482" s="90"/>
      <c r="AF482" s="90"/>
      <c r="AG482" s="90"/>
    </row>
    <row r="483" spans="1:33">
      <c r="A483" s="56" t="s">
        <v>5063</v>
      </c>
      <c r="B483" s="56" t="s">
        <v>5064</v>
      </c>
      <c r="C483" s="56" t="s">
        <v>5065</v>
      </c>
      <c r="D483" s="56" t="s">
        <v>429</v>
      </c>
      <c r="E483" s="56" t="s">
        <v>5066</v>
      </c>
      <c r="F483" s="56" t="s">
        <v>22</v>
      </c>
      <c r="G483" s="56"/>
      <c r="H483" s="56" t="s">
        <v>5067</v>
      </c>
      <c r="I483" s="56" t="s">
        <v>5068</v>
      </c>
      <c r="J483" s="56" t="s">
        <v>5069</v>
      </c>
      <c r="K483" s="56" t="s">
        <v>87</v>
      </c>
      <c r="L483" s="90" t="str">
        <f t="shared" si="14"/>
        <v>NA</v>
      </c>
      <c r="M483" s="90"/>
      <c r="O483" s="91"/>
      <c r="P483" s="56"/>
      <c r="Q483" s="56"/>
      <c r="R483" s="56"/>
      <c r="S483" s="56"/>
      <c r="T483" s="56" t="s">
        <v>5070</v>
      </c>
      <c r="U483" s="56" t="s">
        <v>5071</v>
      </c>
      <c r="V483" s="56" t="s">
        <v>1411</v>
      </c>
      <c r="W483" s="56" t="s">
        <v>429</v>
      </c>
      <c r="X483" s="56" t="s">
        <v>1412</v>
      </c>
      <c r="Y483" s="56"/>
      <c r="Z483" s="56" t="s">
        <v>1413</v>
      </c>
      <c r="AA483" s="56" t="s">
        <v>1414</v>
      </c>
      <c r="AB483" s="56" t="s">
        <v>5072</v>
      </c>
      <c r="AC483" s="56" t="s">
        <v>87</v>
      </c>
      <c r="AD483" s="90" t="str">
        <f t="shared" si="15"/>
        <v>NA</v>
      </c>
      <c r="AE483" s="90"/>
      <c r="AF483" s="90"/>
      <c r="AG483" s="90"/>
    </row>
    <row r="484" spans="1:33">
      <c r="A484" s="56" t="s">
        <v>5073</v>
      </c>
      <c r="B484" s="56" t="s">
        <v>5074</v>
      </c>
      <c r="C484" s="56" t="s">
        <v>5075</v>
      </c>
      <c r="D484" s="56" t="s">
        <v>429</v>
      </c>
      <c r="E484" s="56" t="s">
        <v>5076</v>
      </c>
      <c r="F484" s="56" t="s">
        <v>22</v>
      </c>
      <c r="G484" s="56"/>
      <c r="H484" s="56" t="s">
        <v>5077</v>
      </c>
      <c r="I484" s="56" t="s">
        <v>5078</v>
      </c>
      <c r="J484" s="56" t="s">
        <v>5073</v>
      </c>
      <c r="K484" s="56" t="s">
        <v>87</v>
      </c>
      <c r="L484" s="90" t="str">
        <f t="shared" si="14"/>
        <v>NA</v>
      </c>
      <c r="M484" s="90"/>
      <c r="O484" s="91"/>
      <c r="P484" s="56"/>
      <c r="Q484" s="56"/>
      <c r="R484" s="56"/>
      <c r="S484" s="56"/>
      <c r="T484" s="56" t="s">
        <v>5079</v>
      </c>
      <c r="U484" s="56" t="s">
        <v>5080</v>
      </c>
      <c r="V484" s="56" t="s">
        <v>1411</v>
      </c>
      <c r="W484" s="56" t="s">
        <v>429</v>
      </c>
      <c r="X484" s="56" t="s">
        <v>1412</v>
      </c>
      <c r="Y484" s="56"/>
      <c r="Z484" s="56" t="s">
        <v>5081</v>
      </c>
      <c r="AA484" s="56" t="s">
        <v>1414</v>
      </c>
      <c r="AB484" s="56"/>
      <c r="AC484" s="56" t="s">
        <v>87</v>
      </c>
      <c r="AD484" s="90" t="str">
        <f t="shared" si="15"/>
        <v>NA</v>
      </c>
      <c r="AE484" s="90"/>
      <c r="AF484" s="90"/>
      <c r="AG484" s="90"/>
    </row>
    <row r="485" spans="1:33">
      <c r="A485" s="56" t="s">
        <v>5082</v>
      </c>
      <c r="B485" s="56" t="s">
        <v>5083</v>
      </c>
      <c r="C485" s="56" t="s">
        <v>5084</v>
      </c>
      <c r="D485" s="56" t="s">
        <v>429</v>
      </c>
      <c r="E485" s="56" t="s">
        <v>5085</v>
      </c>
      <c r="F485" s="56" t="s">
        <v>22</v>
      </c>
      <c r="G485" s="56"/>
      <c r="H485" s="56" t="s">
        <v>5086</v>
      </c>
      <c r="I485" s="56" t="s">
        <v>5087</v>
      </c>
      <c r="J485" s="56" t="s">
        <v>5088</v>
      </c>
      <c r="K485" s="56" t="s">
        <v>87</v>
      </c>
      <c r="L485" s="90" t="str">
        <f t="shared" si="14"/>
        <v>NA</v>
      </c>
      <c r="M485" s="90"/>
      <c r="O485" s="91"/>
      <c r="P485" s="56"/>
      <c r="Q485" s="56"/>
      <c r="R485" s="56"/>
      <c r="S485" s="56"/>
      <c r="T485" s="56" t="s">
        <v>1417</v>
      </c>
      <c r="U485" s="56" t="s">
        <v>5089</v>
      </c>
      <c r="V485" s="56" t="s">
        <v>1419</v>
      </c>
      <c r="W485" s="56" t="s">
        <v>429</v>
      </c>
      <c r="X485" s="56" t="s">
        <v>1420</v>
      </c>
      <c r="Y485" s="56"/>
      <c r="Z485" s="56" t="s">
        <v>1421</v>
      </c>
      <c r="AA485" s="56" t="s">
        <v>1422</v>
      </c>
      <c r="AB485" s="56" t="s">
        <v>1417</v>
      </c>
      <c r="AC485" s="56" t="s">
        <v>87</v>
      </c>
      <c r="AD485" s="90" t="str">
        <f t="shared" si="15"/>
        <v>NA</v>
      </c>
      <c r="AE485" s="90"/>
      <c r="AF485" s="90"/>
      <c r="AG485" s="90"/>
    </row>
    <row r="486" spans="1:33">
      <c r="A486" s="56" t="s">
        <v>5090</v>
      </c>
      <c r="B486" s="56" t="s">
        <v>5091</v>
      </c>
      <c r="C486" s="56" t="s">
        <v>5092</v>
      </c>
      <c r="D486" s="56" t="s">
        <v>429</v>
      </c>
      <c r="E486" s="56" t="s">
        <v>5093</v>
      </c>
      <c r="F486" s="56" t="s">
        <v>22</v>
      </c>
      <c r="G486" s="56"/>
      <c r="H486" s="56" t="s">
        <v>5094</v>
      </c>
      <c r="I486" s="56" t="s">
        <v>5095</v>
      </c>
      <c r="J486" s="56" t="s">
        <v>5090</v>
      </c>
      <c r="K486" s="56" t="s">
        <v>87</v>
      </c>
      <c r="L486" s="90" t="str">
        <f t="shared" si="14"/>
        <v>NA</v>
      </c>
      <c r="M486" s="90"/>
      <c r="O486" s="91"/>
      <c r="P486" s="56"/>
      <c r="Q486" s="56"/>
      <c r="R486" s="56"/>
      <c r="S486" s="56"/>
      <c r="T486" s="56" t="s">
        <v>5096</v>
      </c>
      <c r="U486" s="56" t="s">
        <v>5097</v>
      </c>
      <c r="V486" s="56" t="s">
        <v>1419</v>
      </c>
      <c r="W486" s="56" t="s">
        <v>429</v>
      </c>
      <c r="X486" s="56" t="s">
        <v>1420</v>
      </c>
      <c r="Y486" s="56"/>
      <c r="Z486" s="56" t="s">
        <v>1421</v>
      </c>
      <c r="AA486" s="56" t="s">
        <v>1422</v>
      </c>
      <c r="AB486" s="56" t="s">
        <v>5096</v>
      </c>
      <c r="AC486" s="56" t="s">
        <v>87</v>
      </c>
      <c r="AD486" s="90" t="str">
        <f t="shared" si="15"/>
        <v>NA</v>
      </c>
      <c r="AE486" s="90"/>
      <c r="AF486" s="90"/>
      <c r="AG486" s="90"/>
    </row>
    <row r="487" spans="1:33">
      <c r="A487" s="56" t="s">
        <v>5098</v>
      </c>
      <c r="B487" s="56" t="s">
        <v>5099</v>
      </c>
      <c r="C487" s="56" t="s">
        <v>5100</v>
      </c>
      <c r="D487" s="56" t="s">
        <v>429</v>
      </c>
      <c r="E487" s="56" t="s">
        <v>5101</v>
      </c>
      <c r="F487" s="56" t="s">
        <v>22</v>
      </c>
      <c r="G487" s="56"/>
      <c r="H487" s="56" t="s">
        <v>5102</v>
      </c>
      <c r="I487" s="56" t="s">
        <v>5103</v>
      </c>
      <c r="J487" s="56" t="s">
        <v>5104</v>
      </c>
      <c r="K487" s="56" t="s">
        <v>87</v>
      </c>
      <c r="L487" s="90" t="str">
        <f t="shared" si="14"/>
        <v>NA</v>
      </c>
      <c r="M487" s="90"/>
      <c r="O487" s="91"/>
      <c r="P487" s="56"/>
      <c r="Q487" s="56"/>
      <c r="R487" s="56"/>
      <c r="S487" s="56"/>
      <c r="T487" s="56" t="s">
        <v>5105</v>
      </c>
      <c r="U487" s="56" t="s">
        <v>5106</v>
      </c>
      <c r="V487" s="56" t="s">
        <v>1419</v>
      </c>
      <c r="W487" s="56" t="s">
        <v>429</v>
      </c>
      <c r="X487" s="56" t="s">
        <v>1420</v>
      </c>
      <c r="Y487" s="56"/>
      <c r="Z487" s="56" t="s">
        <v>1421</v>
      </c>
      <c r="AA487" s="56" t="s">
        <v>1422</v>
      </c>
      <c r="AB487" s="56"/>
      <c r="AC487" s="56" t="s">
        <v>87</v>
      </c>
      <c r="AD487" s="90" t="str">
        <f t="shared" si="15"/>
        <v>NA</v>
      </c>
      <c r="AE487" s="90"/>
      <c r="AF487" s="90"/>
      <c r="AG487" s="90"/>
    </row>
    <row r="488" spans="1:33">
      <c r="A488" s="56" t="s">
        <v>5107</v>
      </c>
      <c r="B488" s="56" t="s">
        <v>5108</v>
      </c>
      <c r="C488" s="56" t="s">
        <v>5109</v>
      </c>
      <c r="D488" s="56" t="s">
        <v>429</v>
      </c>
      <c r="E488" s="56" t="s">
        <v>5110</v>
      </c>
      <c r="F488" s="56" t="s">
        <v>22</v>
      </c>
      <c r="G488" s="56"/>
      <c r="H488" s="56" t="s">
        <v>5111</v>
      </c>
      <c r="I488" s="56" t="s">
        <v>5112</v>
      </c>
      <c r="J488" s="56"/>
      <c r="K488" s="56" t="s">
        <v>87</v>
      </c>
      <c r="L488" s="90" t="str">
        <f t="shared" si="14"/>
        <v>NA</v>
      </c>
      <c r="M488" s="90"/>
      <c r="O488" s="91"/>
      <c r="P488" s="56"/>
      <c r="Q488" s="56"/>
      <c r="R488" s="56"/>
      <c r="S488" s="56"/>
      <c r="T488" s="56" t="s">
        <v>1429</v>
      </c>
      <c r="U488" s="56" t="s">
        <v>5113</v>
      </c>
      <c r="V488" s="56" t="s">
        <v>1431</v>
      </c>
      <c r="W488" s="56" t="s">
        <v>429</v>
      </c>
      <c r="X488" s="56" t="s">
        <v>1432</v>
      </c>
      <c r="Y488" s="56"/>
      <c r="Z488" s="56" t="s">
        <v>1433</v>
      </c>
      <c r="AA488" s="56" t="s">
        <v>1434</v>
      </c>
      <c r="AB488" s="56" t="s">
        <v>5114</v>
      </c>
      <c r="AC488" s="56" t="s">
        <v>87</v>
      </c>
      <c r="AD488" s="90" t="str">
        <f t="shared" si="15"/>
        <v>NA</v>
      </c>
      <c r="AE488" s="90"/>
      <c r="AF488" s="90"/>
      <c r="AG488" s="90"/>
    </row>
    <row r="489" spans="1:33">
      <c r="A489" s="56" t="s">
        <v>5115</v>
      </c>
      <c r="B489" s="56" t="s">
        <v>5116</v>
      </c>
      <c r="C489" s="56" t="s">
        <v>5117</v>
      </c>
      <c r="D489" s="56" t="s">
        <v>429</v>
      </c>
      <c r="E489" s="56" t="s">
        <v>5118</v>
      </c>
      <c r="F489" s="56" t="s">
        <v>22</v>
      </c>
      <c r="G489" s="56"/>
      <c r="H489" s="56" t="s">
        <v>5119</v>
      </c>
      <c r="I489" s="56" t="s">
        <v>5120</v>
      </c>
      <c r="J489" s="56"/>
      <c r="K489" s="56" t="s">
        <v>87</v>
      </c>
      <c r="L489" s="90" t="str">
        <f t="shared" si="14"/>
        <v>NA</v>
      </c>
      <c r="M489" s="90"/>
      <c r="O489" s="91"/>
      <c r="P489" s="56"/>
      <c r="Q489" s="56"/>
      <c r="R489" s="56"/>
      <c r="S489" s="56"/>
      <c r="T489" s="56" t="s">
        <v>5121</v>
      </c>
      <c r="U489" s="56" t="s">
        <v>5122</v>
      </c>
      <c r="V489" s="56" t="s">
        <v>1443</v>
      </c>
      <c r="W489" s="56" t="s">
        <v>429</v>
      </c>
      <c r="X489" s="56" t="s">
        <v>1444</v>
      </c>
      <c r="Y489" s="56"/>
      <c r="Z489" s="56" t="s">
        <v>1445</v>
      </c>
      <c r="AA489" s="56" t="s">
        <v>1446</v>
      </c>
      <c r="AB489" s="56" t="s">
        <v>5123</v>
      </c>
      <c r="AC489" s="56" t="s">
        <v>87</v>
      </c>
      <c r="AD489" s="90" t="str">
        <f t="shared" si="15"/>
        <v>NA</v>
      </c>
      <c r="AE489" s="90"/>
      <c r="AF489" s="90"/>
      <c r="AG489" s="90"/>
    </row>
    <row r="490" spans="1:33">
      <c r="A490" s="56" t="s">
        <v>5124</v>
      </c>
      <c r="B490" s="56" t="s">
        <v>5125</v>
      </c>
      <c r="C490" s="56" t="s">
        <v>5126</v>
      </c>
      <c r="D490" s="56" t="s">
        <v>429</v>
      </c>
      <c r="E490" s="56" t="s">
        <v>5127</v>
      </c>
      <c r="F490" s="56" t="s">
        <v>22</v>
      </c>
      <c r="G490" s="56"/>
      <c r="H490" s="56" t="s">
        <v>5128</v>
      </c>
      <c r="I490" s="56" t="s">
        <v>5129</v>
      </c>
      <c r="J490" s="56" t="s">
        <v>5130</v>
      </c>
      <c r="K490" s="56" t="s">
        <v>87</v>
      </c>
      <c r="L490" s="90" t="str">
        <f t="shared" si="14"/>
        <v>NA</v>
      </c>
      <c r="M490" s="90"/>
      <c r="O490" s="91"/>
      <c r="P490" s="56"/>
      <c r="Q490" s="56"/>
      <c r="R490" s="56"/>
      <c r="S490" s="56"/>
      <c r="T490" s="56" t="s">
        <v>5131</v>
      </c>
      <c r="U490" s="56" t="s">
        <v>5132</v>
      </c>
      <c r="V490" s="56" t="s">
        <v>1431</v>
      </c>
      <c r="W490" s="56" t="s">
        <v>429</v>
      </c>
      <c r="X490" s="56" t="s">
        <v>1444</v>
      </c>
      <c r="Y490" s="56"/>
      <c r="Z490" s="56" t="s">
        <v>5133</v>
      </c>
      <c r="AA490" s="56" t="s">
        <v>1446</v>
      </c>
      <c r="AB490" s="56" t="s">
        <v>5134</v>
      </c>
      <c r="AC490" s="56" t="s">
        <v>87</v>
      </c>
      <c r="AD490" s="90" t="str">
        <f t="shared" si="15"/>
        <v>NA</v>
      </c>
      <c r="AE490" s="90"/>
      <c r="AF490" s="90"/>
      <c r="AG490" s="90"/>
    </row>
    <row r="491" spans="1:33">
      <c r="A491" s="56" t="s">
        <v>5135</v>
      </c>
      <c r="B491" s="56" t="s">
        <v>5136</v>
      </c>
      <c r="C491" s="56" t="s">
        <v>5137</v>
      </c>
      <c r="D491" s="56" t="s">
        <v>429</v>
      </c>
      <c r="E491" s="56" t="s">
        <v>5138</v>
      </c>
      <c r="F491" s="56" t="s">
        <v>22</v>
      </c>
      <c r="G491" s="56"/>
      <c r="H491" s="56" t="s">
        <v>5139</v>
      </c>
      <c r="I491" s="56" t="s">
        <v>5140</v>
      </c>
      <c r="J491" s="56"/>
      <c r="K491" s="56" t="s">
        <v>87</v>
      </c>
      <c r="L491" s="90" t="str">
        <f t="shared" si="14"/>
        <v>NA</v>
      </c>
      <c r="M491" s="90"/>
      <c r="O491" s="91"/>
      <c r="P491" s="56"/>
      <c r="Q491" s="56"/>
      <c r="R491" s="56"/>
      <c r="S491" s="56"/>
      <c r="T491" s="56" t="s">
        <v>5141</v>
      </c>
      <c r="U491" s="56" t="s">
        <v>5142</v>
      </c>
      <c r="V491" s="56" t="s">
        <v>1443</v>
      </c>
      <c r="W491" s="56" t="s">
        <v>429</v>
      </c>
      <c r="X491" s="56" t="s">
        <v>1444</v>
      </c>
      <c r="Y491" s="56"/>
      <c r="Z491" s="56" t="s">
        <v>1445</v>
      </c>
      <c r="AA491" s="56" t="s">
        <v>1446</v>
      </c>
      <c r="AB491" s="56" t="s">
        <v>5143</v>
      </c>
      <c r="AC491" s="56" t="s">
        <v>87</v>
      </c>
      <c r="AD491" s="90" t="str">
        <f t="shared" si="15"/>
        <v>NA</v>
      </c>
      <c r="AE491" s="90"/>
      <c r="AF491" s="90"/>
      <c r="AG491" s="90"/>
    </row>
    <row r="492" spans="1:33">
      <c r="A492" s="56" t="s">
        <v>5144</v>
      </c>
      <c r="B492" s="56" t="s">
        <v>5145</v>
      </c>
      <c r="C492" s="56" t="s">
        <v>5146</v>
      </c>
      <c r="D492" s="56" t="s">
        <v>429</v>
      </c>
      <c r="E492" s="56" t="s">
        <v>5147</v>
      </c>
      <c r="F492" s="56" t="s">
        <v>22</v>
      </c>
      <c r="G492" s="56"/>
      <c r="H492" s="56" t="s">
        <v>5148</v>
      </c>
      <c r="I492" s="56" t="s">
        <v>5149</v>
      </c>
      <c r="J492" s="56" t="s">
        <v>5150</v>
      </c>
      <c r="K492" s="56" t="s">
        <v>87</v>
      </c>
      <c r="L492" s="90" t="str">
        <f t="shared" si="14"/>
        <v>NA</v>
      </c>
      <c r="M492" s="90"/>
      <c r="O492" s="91"/>
      <c r="P492" s="56"/>
      <c r="Q492" s="56"/>
      <c r="R492" s="56"/>
      <c r="S492" s="56"/>
      <c r="T492" s="56" t="s">
        <v>5151</v>
      </c>
      <c r="U492" s="56" t="s">
        <v>5152</v>
      </c>
      <c r="V492" s="56" t="s">
        <v>1456</v>
      </c>
      <c r="W492" s="56" t="s">
        <v>429</v>
      </c>
      <c r="X492" s="56" t="s">
        <v>1457</v>
      </c>
      <c r="Y492" s="56"/>
      <c r="Z492" s="56" t="s">
        <v>1458</v>
      </c>
      <c r="AA492" s="56" t="s">
        <v>1459</v>
      </c>
      <c r="AB492" s="56" t="s">
        <v>1460</v>
      </c>
      <c r="AC492" s="56" t="s">
        <v>87</v>
      </c>
      <c r="AD492" s="90" t="str">
        <f t="shared" si="15"/>
        <v>NA</v>
      </c>
      <c r="AE492" s="90"/>
      <c r="AF492" s="90"/>
      <c r="AG492" s="90"/>
    </row>
    <row r="493" spans="1:33">
      <c r="A493" s="56" t="s">
        <v>5153</v>
      </c>
      <c r="B493" s="56" t="s">
        <v>5154</v>
      </c>
      <c r="C493" s="56" t="s">
        <v>5155</v>
      </c>
      <c r="D493" s="56" t="s">
        <v>429</v>
      </c>
      <c r="E493" s="56" t="s">
        <v>5156</v>
      </c>
      <c r="F493" s="56" t="s">
        <v>22</v>
      </c>
      <c r="G493" s="56"/>
      <c r="H493" s="56" t="s">
        <v>5157</v>
      </c>
      <c r="I493" s="56" t="s">
        <v>5158</v>
      </c>
      <c r="J493" s="56"/>
      <c r="K493" s="56" t="s">
        <v>87</v>
      </c>
      <c r="L493" s="90" t="str">
        <f t="shared" si="14"/>
        <v>NA</v>
      </c>
      <c r="M493" s="90"/>
      <c r="O493" s="91"/>
      <c r="P493" s="56"/>
      <c r="Q493" s="56"/>
      <c r="R493" s="56"/>
      <c r="S493" s="56"/>
      <c r="T493" s="56" t="s">
        <v>5159</v>
      </c>
      <c r="U493" s="56" t="s">
        <v>5160</v>
      </c>
      <c r="V493" s="56" t="s">
        <v>1456</v>
      </c>
      <c r="W493" s="56" t="s">
        <v>429</v>
      </c>
      <c r="X493" s="56" t="s">
        <v>1457</v>
      </c>
      <c r="Y493" s="56"/>
      <c r="Z493" s="56" t="s">
        <v>1458</v>
      </c>
      <c r="AA493" s="56" t="s">
        <v>1459</v>
      </c>
      <c r="AB493" s="56" t="s">
        <v>5161</v>
      </c>
      <c r="AC493" s="56" t="s">
        <v>87</v>
      </c>
      <c r="AD493" s="90" t="str">
        <f t="shared" si="15"/>
        <v>NA</v>
      </c>
      <c r="AE493" s="90"/>
      <c r="AF493" s="90"/>
      <c r="AG493" s="90"/>
    </row>
    <row r="494" spans="1:33">
      <c r="A494" s="56" t="s">
        <v>5162</v>
      </c>
      <c r="B494" s="56" t="s">
        <v>5163</v>
      </c>
      <c r="C494" s="56" t="s">
        <v>5164</v>
      </c>
      <c r="D494" s="56" t="s">
        <v>429</v>
      </c>
      <c r="E494" s="56" t="s">
        <v>5165</v>
      </c>
      <c r="F494" s="56" t="s">
        <v>22</v>
      </c>
      <c r="G494" s="56"/>
      <c r="H494" s="56" t="s">
        <v>5166</v>
      </c>
      <c r="I494" s="56" t="s">
        <v>5167</v>
      </c>
      <c r="J494" s="56"/>
      <c r="K494" s="56" t="s">
        <v>87</v>
      </c>
      <c r="L494" s="90" t="str">
        <f t="shared" si="14"/>
        <v>NA</v>
      </c>
      <c r="M494" s="90"/>
      <c r="O494" s="91"/>
      <c r="P494" s="56"/>
      <c r="Q494" s="56"/>
      <c r="R494" s="56"/>
      <c r="S494" s="56"/>
      <c r="T494" s="56" t="s">
        <v>5168</v>
      </c>
      <c r="U494" s="56" t="s">
        <v>5169</v>
      </c>
      <c r="V494" s="56" t="s">
        <v>1466</v>
      </c>
      <c r="W494" s="56" t="s">
        <v>429</v>
      </c>
      <c r="X494" s="56" t="s">
        <v>1467</v>
      </c>
      <c r="Y494" s="56"/>
      <c r="Z494" s="56" t="s">
        <v>1468</v>
      </c>
      <c r="AA494" s="56" t="s">
        <v>1469</v>
      </c>
      <c r="AB494" s="56" t="s">
        <v>5170</v>
      </c>
      <c r="AC494" s="56" t="s">
        <v>87</v>
      </c>
      <c r="AD494" s="90" t="str">
        <f t="shared" si="15"/>
        <v>NA</v>
      </c>
      <c r="AE494" s="90"/>
      <c r="AF494" s="90"/>
      <c r="AG494" s="90"/>
    </row>
    <row r="495" spans="1:33">
      <c r="A495" s="56" t="s">
        <v>5171</v>
      </c>
      <c r="B495" s="56" t="s">
        <v>5172</v>
      </c>
      <c r="C495" s="56" t="s">
        <v>5173</v>
      </c>
      <c r="D495" s="56" t="s">
        <v>429</v>
      </c>
      <c r="E495" s="56" t="s">
        <v>5174</v>
      </c>
      <c r="F495" s="56" t="s">
        <v>22</v>
      </c>
      <c r="G495" s="56"/>
      <c r="H495" s="56" t="s">
        <v>5175</v>
      </c>
      <c r="I495" s="56" t="s">
        <v>5176</v>
      </c>
      <c r="J495" s="56"/>
      <c r="K495" s="56" t="s">
        <v>87</v>
      </c>
      <c r="L495" s="90" t="str">
        <f t="shared" si="14"/>
        <v>NA</v>
      </c>
      <c r="M495" s="90"/>
      <c r="O495" s="91"/>
      <c r="P495" s="56"/>
      <c r="Q495" s="56"/>
      <c r="R495" s="56"/>
      <c r="S495" s="56"/>
      <c r="T495" s="56" t="s">
        <v>1477</v>
      </c>
      <c r="U495" s="56" t="s">
        <v>5177</v>
      </c>
      <c r="V495" s="56" t="s">
        <v>1479</v>
      </c>
      <c r="W495" s="56" t="s">
        <v>429</v>
      </c>
      <c r="X495" s="56" t="s">
        <v>1480</v>
      </c>
      <c r="Y495" s="56"/>
      <c r="Z495" s="56" t="s">
        <v>1481</v>
      </c>
      <c r="AA495" s="56" t="s">
        <v>1482</v>
      </c>
      <c r="AB495" s="56" t="s">
        <v>5178</v>
      </c>
      <c r="AC495" s="56" t="s">
        <v>87</v>
      </c>
      <c r="AD495" s="90" t="str">
        <f t="shared" si="15"/>
        <v>NA</v>
      </c>
      <c r="AE495" s="90"/>
      <c r="AF495" s="90"/>
      <c r="AG495" s="90"/>
    </row>
    <row r="496" spans="1:33">
      <c r="A496" s="56" t="s">
        <v>5179</v>
      </c>
      <c r="B496" s="56" t="s">
        <v>5180</v>
      </c>
      <c r="C496" s="56" t="s">
        <v>5181</v>
      </c>
      <c r="D496" s="56" t="s">
        <v>429</v>
      </c>
      <c r="E496" s="56" t="s">
        <v>5182</v>
      </c>
      <c r="F496" s="56" t="s">
        <v>22</v>
      </c>
      <c r="G496" s="56"/>
      <c r="H496" s="56" t="s">
        <v>5183</v>
      </c>
      <c r="I496" s="56" t="s">
        <v>5184</v>
      </c>
      <c r="J496" s="56"/>
      <c r="K496" s="56" t="s">
        <v>87</v>
      </c>
      <c r="L496" s="90" t="str">
        <f t="shared" si="14"/>
        <v>NA</v>
      </c>
      <c r="M496" s="90"/>
      <c r="O496" s="91"/>
      <c r="P496" s="56"/>
      <c r="Q496" s="56"/>
      <c r="R496" s="56"/>
      <c r="S496" s="56"/>
      <c r="T496" s="56" t="s">
        <v>5185</v>
      </c>
      <c r="U496" s="56" t="s">
        <v>5186</v>
      </c>
      <c r="V496" s="56" t="s">
        <v>1479</v>
      </c>
      <c r="W496" s="56" t="s">
        <v>429</v>
      </c>
      <c r="X496" s="56" t="s">
        <v>1480</v>
      </c>
      <c r="Y496" s="56"/>
      <c r="Z496" s="56" t="s">
        <v>1481</v>
      </c>
      <c r="AA496" s="56" t="s">
        <v>1482</v>
      </c>
      <c r="AB496" s="56" t="s">
        <v>5187</v>
      </c>
      <c r="AC496" s="56" t="s">
        <v>87</v>
      </c>
      <c r="AD496" s="90" t="str">
        <f t="shared" si="15"/>
        <v>NA</v>
      </c>
      <c r="AE496" s="90"/>
      <c r="AF496" s="90"/>
      <c r="AG496" s="90"/>
    </row>
    <row r="497" spans="1:33">
      <c r="A497" s="56" t="s">
        <v>5188</v>
      </c>
      <c r="B497" s="56" t="s">
        <v>5189</v>
      </c>
      <c r="C497" s="56" t="s">
        <v>5190</v>
      </c>
      <c r="D497" s="56" t="s">
        <v>429</v>
      </c>
      <c r="E497" s="56" t="s">
        <v>5191</v>
      </c>
      <c r="F497" s="56" t="s">
        <v>22</v>
      </c>
      <c r="G497" s="56"/>
      <c r="H497" s="56" t="s">
        <v>5192</v>
      </c>
      <c r="I497" s="56" t="s">
        <v>5193</v>
      </c>
      <c r="J497" s="56"/>
      <c r="K497" s="56" t="s">
        <v>87</v>
      </c>
      <c r="L497" s="90" t="str">
        <f t="shared" si="14"/>
        <v>NA</v>
      </c>
      <c r="M497" s="90"/>
      <c r="O497" s="91"/>
      <c r="P497" s="56"/>
      <c r="Q497" s="56"/>
      <c r="R497" s="56"/>
      <c r="S497" s="56"/>
      <c r="T497" s="56" t="s">
        <v>5194</v>
      </c>
      <c r="U497" s="56" t="s">
        <v>5195</v>
      </c>
      <c r="V497" s="56" t="s">
        <v>1479</v>
      </c>
      <c r="W497" s="56" t="s">
        <v>429</v>
      </c>
      <c r="X497" s="56" t="s">
        <v>1480</v>
      </c>
      <c r="Y497" s="56"/>
      <c r="Z497" s="56" t="s">
        <v>1481</v>
      </c>
      <c r="AA497" s="56" t="s">
        <v>1482</v>
      </c>
      <c r="AB497" s="56" t="s">
        <v>5194</v>
      </c>
      <c r="AC497" s="56" t="s">
        <v>87</v>
      </c>
      <c r="AD497" s="90" t="str">
        <f t="shared" si="15"/>
        <v>NA</v>
      </c>
      <c r="AE497" s="90"/>
      <c r="AF497" s="90"/>
      <c r="AG497" s="90"/>
    </row>
    <row r="498" spans="1:33">
      <c r="A498" s="56" t="s">
        <v>5196</v>
      </c>
      <c r="B498" s="56" t="s">
        <v>5197</v>
      </c>
      <c r="C498" s="56" t="s">
        <v>5198</v>
      </c>
      <c r="D498" s="56" t="s">
        <v>429</v>
      </c>
      <c r="E498" s="56" t="s">
        <v>5199</v>
      </c>
      <c r="F498" s="56" t="s">
        <v>22</v>
      </c>
      <c r="G498" s="56"/>
      <c r="H498" s="56" t="s">
        <v>5200</v>
      </c>
      <c r="I498" s="56" t="s">
        <v>5201</v>
      </c>
      <c r="J498" s="56" t="s">
        <v>5202</v>
      </c>
      <c r="K498" s="56" t="s">
        <v>87</v>
      </c>
      <c r="L498" s="90" t="str">
        <f t="shared" si="14"/>
        <v>NA</v>
      </c>
      <c r="M498" s="90"/>
      <c r="O498" s="91"/>
      <c r="P498" s="56"/>
      <c r="Q498" s="56"/>
      <c r="R498" s="56"/>
      <c r="S498" s="56"/>
      <c r="T498" s="56" t="s">
        <v>5203</v>
      </c>
      <c r="U498" s="56" t="s">
        <v>5204</v>
      </c>
      <c r="V498" s="56" t="s">
        <v>1479</v>
      </c>
      <c r="W498" s="56" t="s">
        <v>429</v>
      </c>
      <c r="X498" s="56" t="s">
        <v>1480</v>
      </c>
      <c r="Y498" s="56"/>
      <c r="Z498" s="56" t="s">
        <v>1481</v>
      </c>
      <c r="AA498" s="56" t="s">
        <v>1482</v>
      </c>
      <c r="AB498" s="56" t="s">
        <v>5205</v>
      </c>
      <c r="AC498" s="56" t="s">
        <v>87</v>
      </c>
      <c r="AD498" s="90" t="str">
        <f t="shared" si="15"/>
        <v>NA</v>
      </c>
      <c r="AE498" s="90"/>
      <c r="AF498" s="90"/>
      <c r="AG498" s="90"/>
    </row>
    <row r="499" spans="1:33">
      <c r="A499" s="56" t="s">
        <v>5206</v>
      </c>
      <c r="B499" s="56" t="s">
        <v>5207</v>
      </c>
      <c r="C499" s="56" t="s">
        <v>5208</v>
      </c>
      <c r="D499" s="56" t="s">
        <v>429</v>
      </c>
      <c r="E499" s="56" t="s">
        <v>5209</v>
      </c>
      <c r="F499" s="56" t="s">
        <v>22</v>
      </c>
      <c r="G499" s="56"/>
      <c r="H499" s="56" t="s">
        <v>5210</v>
      </c>
      <c r="I499" s="56" t="s">
        <v>5211</v>
      </c>
      <c r="J499" s="56" t="s">
        <v>5212</v>
      </c>
      <c r="K499" s="56" t="s">
        <v>87</v>
      </c>
      <c r="L499" s="90" t="str">
        <f t="shared" si="14"/>
        <v>NA</v>
      </c>
      <c r="M499" s="90"/>
      <c r="O499" s="91"/>
      <c r="P499" s="56"/>
      <c r="Q499" s="56"/>
      <c r="R499" s="56"/>
      <c r="S499" s="56"/>
      <c r="T499" s="56" t="s">
        <v>5213</v>
      </c>
      <c r="U499" s="56" t="s">
        <v>5214</v>
      </c>
      <c r="V499" s="56" t="s">
        <v>1479</v>
      </c>
      <c r="W499" s="56" t="s">
        <v>429</v>
      </c>
      <c r="X499" s="56" t="s">
        <v>1480</v>
      </c>
      <c r="Y499" s="56"/>
      <c r="Z499" s="56" t="s">
        <v>1481</v>
      </c>
      <c r="AA499" s="56" t="s">
        <v>1482</v>
      </c>
      <c r="AB499" s="56" t="s">
        <v>5215</v>
      </c>
      <c r="AC499" s="56" t="s">
        <v>87</v>
      </c>
      <c r="AD499" s="90" t="str">
        <f t="shared" si="15"/>
        <v>NA</v>
      </c>
      <c r="AE499" s="90"/>
      <c r="AF499" s="90"/>
      <c r="AG499" s="90"/>
    </row>
    <row r="500" spans="1:33">
      <c r="A500" s="56" t="s">
        <v>5216</v>
      </c>
      <c r="B500" s="56" t="s">
        <v>5217</v>
      </c>
      <c r="C500" s="56" t="s">
        <v>5218</v>
      </c>
      <c r="D500" s="56" t="s">
        <v>429</v>
      </c>
      <c r="E500" s="56" t="s">
        <v>5219</v>
      </c>
      <c r="F500" s="56" t="s">
        <v>22</v>
      </c>
      <c r="G500" s="56"/>
      <c r="H500" s="56" t="s">
        <v>5220</v>
      </c>
      <c r="I500" s="56" t="s">
        <v>5221</v>
      </c>
      <c r="J500" s="56" t="s">
        <v>5216</v>
      </c>
      <c r="K500" s="56" t="s">
        <v>87</v>
      </c>
      <c r="L500" s="90" t="str">
        <f t="shared" si="14"/>
        <v>NA</v>
      </c>
      <c r="M500" s="90"/>
      <c r="O500" s="91"/>
      <c r="P500" s="56"/>
      <c r="Q500" s="56"/>
      <c r="R500" s="56"/>
      <c r="S500" s="56"/>
      <c r="T500" s="56" t="s">
        <v>5222</v>
      </c>
      <c r="U500" s="56" t="s">
        <v>5223</v>
      </c>
      <c r="V500" s="56" t="s">
        <v>1479</v>
      </c>
      <c r="W500" s="56" t="s">
        <v>429</v>
      </c>
      <c r="X500" s="56" t="s">
        <v>1480</v>
      </c>
      <c r="Y500" s="56"/>
      <c r="Z500" s="56" t="s">
        <v>1481</v>
      </c>
      <c r="AA500" s="56" t="s">
        <v>1482</v>
      </c>
      <c r="AB500" s="56" t="s">
        <v>5224</v>
      </c>
      <c r="AC500" s="56" t="s">
        <v>87</v>
      </c>
      <c r="AD500" s="90" t="str">
        <f t="shared" si="15"/>
        <v>NA</v>
      </c>
      <c r="AE500" s="90"/>
      <c r="AF500" s="90"/>
      <c r="AG500" s="90"/>
    </row>
    <row r="501" spans="1:33">
      <c r="A501" s="56" t="s">
        <v>5225</v>
      </c>
      <c r="B501" s="56" t="s">
        <v>5226</v>
      </c>
      <c r="C501" s="56" t="s">
        <v>5227</v>
      </c>
      <c r="D501" s="56" t="s">
        <v>429</v>
      </c>
      <c r="E501" s="56" t="s">
        <v>5228</v>
      </c>
      <c r="F501" s="56" t="s">
        <v>22</v>
      </c>
      <c r="G501" s="56"/>
      <c r="H501" s="56" t="s">
        <v>5229</v>
      </c>
      <c r="I501" s="56" t="s">
        <v>5230</v>
      </c>
      <c r="J501" s="56" t="s">
        <v>5231</v>
      </c>
      <c r="K501" s="56" t="s">
        <v>87</v>
      </c>
      <c r="L501" s="90" t="str">
        <f t="shared" si="14"/>
        <v>NA</v>
      </c>
      <c r="M501" s="90"/>
      <c r="O501" s="91"/>
      <c r="P501" s="56"/>
      <c r="Q501" s="56"/>
      <c r="R501" s="56"/>
      <c r="S501" s="56"/>
      <c r="T501" s="56" t="s">
        <v>5232</v>
      </c>
      <c r="U501" s="56" t="s">
        <v>5233</v>
      </c>
      <c r="V501" s="56" t="s">
        <v>1479</v>
      </c>
      <c r="W501" s="56" t="s">
        <v>429</v>
      </c>
      <c r="X501" s="56" t="s">
        <v>1480</v>
      </c>
      <c r="Y501" s="56"/>
      <c r="Z501" s="56" t="s">
        <v>1481</v>
      </c>
      <c r="AA501" s="56" t="s">
        <v>1482</v>
      </c>
      <c r="AB501" s="56" t="s">
        <v>5234</v>
      </c>
      <c r="AC501" s="56" t="s">
        <v>87</v>
      </c>
      <c r="AD501" s="90" t="str">
        <f t="shared" si="15"/>
        <v>NA</v>
      </c>
      <c r="AE501" s="90"/>
      <c r="AF501" s="90"/>
      <c r="AG501" s="90"/>
    </row>
    <row r="502" spans="1:33">
      <c r="A502" s="56" t="s">
        <v>5235</v>
      </c>
      <c r="B502" s="56" t="s">
        <v>5236</v>
      </c>
      <c r="C502" s="56" t="s">
        <v>5237</v>
      </c>
      <c r="D502" s="56" t="s">
        <v>429</v>
      </c>
      <c r="E502" s="56" t="s">
        <v>5238</v>
      </c>
      <c r="F502" s="56" t="s">
        <v>22</v>
      </c>
      <c r="G502" s="56"/>
      <c r="H502" s="56" t="s">
        <v>5239</v>
      </c>
      <c r="I502" s="56" t="s">
        <v>5240</v>
      </c>
      <c r="J502" s="56" t="s">
        <v>5241</v>
      </c>
      <c r="K502" s="56" t="s">
        <v>87</v>
      </c>
      <c r="L502" s="90" t="str">
        <f t="shared" si="14"/>
        <v>NA</v>
      </c>
      <c r="M502" s="90"/>
      <c r="O502" s="91"/>
      <c r="P502" s="56"/>
      <c r="Q502" s="56"/>
      <c r="R502" s="56"/>
      <c r="S502" s="56"/>
      <c r="T502" s="56" t="s">
        <v>5242</v>
      </c>
      <c r="U502" s="56" t="s">
        <v>5243</v>
      </c>
      <c r="V502" s="56" t="s">
        <v>1479</v>
      </c>
      <c r="W502" s="56" t="s">
        <v>429</v>
      </c>
      <c r="X502" s="56" t="s">
        <v>1480</v>
      </c>
      <c r="Y502" s="56"/>
      <c r="Z502" s="56" t="s">
        <v>1481</v>
      </c>
      <c r="AA502" s="56" t="s">
        <v>1482</v>
      </c>
      <c r="AB502" s="56" t="s">
        <v>5244</v>
      </c>
      <c r="AC502" s="56" t="s">
        <v>87</v>
      </c>
      <c r="AD502" s="90" t="str">
        <f t="shared" si="15"/>
        <v>NA</v>
      </c>
      <c r="AE502" s="90"/>
      <c r="AF502" s="90"/>
      <c r="AG502" s="90"/>
    </row>
    <row r="503" spans="1:33">
      <c r="A503" s="56" t="s">
        <v>5245</v>
      </c>
      <c r="B503" s="56" t="s">
        <v>5246</v>
      </c>
      <c r="C503" s="56" t="s">
        <v>5247</v>
      </c>
      <c r="D503" s="56" t="s">
        <v>429</v>
      </c>
      <c r="E503" s="56" t="s">
        <v>5248</v>
      </c>
      <c r="F503" s="56" t="s">
        <v>22</v>
      </c>
      <c r="G503" s="56"/>
      <c r="H503" s="56" t="s">
        <v>5249</v>
      </c>
      <c r="I503" s="56" t="s">
        <v>5250</v>
      </c>
      <c r="J503" s="56" t="s">
        <v>5251</v>
      </c>
      <c r="K503" s="56" t="s">
        <v>87</v>
      </c>
      <c r="L503" s="90" t="str">
        <f t="shared" si="14"/>
        <v>NA</v>
      </c>
      <c r="M503" s="90"/>
      <c r="O503" s="91"/>
      <c r="P503" s="56"/>
      <c r="Q503" s="56"/>
      <c r="R503" s="56"/>
      <c r="S503" s="56"/>
      <c r="T503" s="56" t="s">
        <v>5252</v>
      </c>
      <c r="U503" s="56" t="s">
        <v>5253</v>
      </c>
      <c r="V503" s="56" t="s">
        <v>1489</v>
      </c>
      <c r="W503" s="56" t="s">
        <v>429</v>
      </c>
      <c r="X503" s="56" t="s">
        <v>1490</v>
      </c>
      <c r="Y503" s="56"/>
      <c r="Z503" s="56" t="s">
        <v>1491</v>
      </c>
      <c r="AA503" s="56" t="s">
        <v>1492</v>
      </c>
      <c r="AB503" s="56" t="s">
        <v>1493</v>
      </c>
      <c r="AC503" s="56" t="s">
        <v>87</v>
      </c>
      <c r="AD503" s="90" t="str">
        <f t="shared" si="15"/>
        <v>NA</v>
      </c>
      <c r="AE503" s="90"/>
      <c r="AF503" s="90"/>
      <c r="AG503" s="90"/>
    </row>
    <row r="504" spans="1:33">
      <c r="A504" s="56" t="s">
        <v>5254</v>
      </c>
      <c r="B504" s="56" t="s">
        <v>5255</v>
      </c>
      <c r="C504" s="56" t="s">
        <v>5256</v>
      </c>
      <c r="D504" s="56" t="s">
        <v>429</v>
      </c>
      <c r="E504" s="56" t="s">
        <v>5257</v>
      </c>
      <c r="F504" s="56" t="s">
        <v>22</v>
      </c>
      <c r="G504" s="56"/>
      <c r="H504" s="56" t="s">
        <v>5258</v>
      </c>
      <c r="I504" s="56" t="s">
        <v>5259</v>
      </c>
      <c r="J504" s="56" t="s">
        <v>5260</v>
      </c>
      <c r="K504" s="56" t="s">
        <v>87</v>
      </c>
      <c r="L504" s="90" t="str">
        <f t="shared" si="14"/>
        <v>NA</v>
      </c>
      <c r="M504" s="90"/>
      <c r="O504" s="91"/>
      <c r="P504" s="56"/>
      <c r="Q504" s="56"/>
      <c r="R504" s="56"/>
      <c r="S504" s="56"/>
      <c r="T504" s="56" t="s">
        <v>5261</v>
      </c>
      <c r="U504" s="56" t="s">
        <v>5262</v>
      </c>
      <c r="V504" s="56" t="s">
        <v>1431</v>
      </c>
      <c r="W504" s="56" t="s">
        <v>429</v>
      </c>
      <c r="X504" s="56" t="s">
        <v>5263</v>
      </c>
      <c r="Y504" s="56"/>
      <c r="Z504" s="56" t="s">
        <v>5264</v>
      </c>
      <c r="AA504" s="56" t="s">
        <v>5265</v>
      </c>
      <c r="AB504" s="56" t="s">
        <v>5261</v>
      </c>
      <c r="AC504" s="56" t="s">
        <v>87</v>
      </c>
      <c r="AD504" s="90" t="str">
        <f t="shared" si="15"/>
        <v>NA</v>
      </c>
      <c r="AE504" s="90"/>
      <c r="AF504" s="90"/>
      <c r="AG504" s="90"/>
    </row>
    <row r="505" spans="1:33">
      <c r="A505" s="56" t="s">
        <v>5266</v>
      </c>
      <c r="B505" s="56" t="s">
        <v>5267</v>
      </c>
      <c r="C505" s="56" t="s">
        <v>5268</v>
      </c>
      <c r="D505" s="56" t="s">
        <v>429</v>
      </c>
      <c r="E505" s="56" t="s">
        <v>5269</v>
      </c>
      <c r="F505" s="56" t="s">
        <v>22</v>
      </c>
      <c r="G505" s="56"/>
      <c r="H505" s="56" t="s">
        <v>5270</v>
      </c>
      <c r="I505" s="56" t="s">
        <v>5271</v>
      </c>
      <c r="J505" s="56"/>
      <c r="K505" s="56" t="s">
        <v>87</v>
      </c>
      <c r="L505" s="90" t="str">
        <f t="shared" si="14"/>
        <v>NA</v>
      </c>
      <c r="M505" s="90"/>
      <c r="O505" s="91"/>
      <c r="P505" s="56"/>
      <c r="Q505" s="56"/>
      <c r="R505" s="56"/>
      <c r="S505" s="56"/>
      <c r="T505" s="56" t="s">
        <v>5272</v>
      </c>
      <c r="U505" s="56" t="s">
        <v>5273</v>
      </c>
      <c r="V505" s="56" t="s">
        <v>1466</v>
      </c>
      <c r="W505" s="56" t="s">
        <v>429</v>
      </c>
      <c r="X505" s="56" t="s">
        <v>5263</v>
      </c>
      <c r="Y505" s="56"/>
      <c r="Z505" s="56" t="s">
        <v>5274</v>
      </c>
      <c r="AA505" s="56" t="s">
        <v>5265</v>
      </c>
      <c r="AB505" s="56" t="s">
        <v>5275</v>
      </c>
      <c r="AC505" s="56" t="s">
        <v>87</v>
      </c>
      <c r="AD505" s="90" t="str">
        <f t="shared" si="15"/>
        <v>NA</v>
      </c>
      <c r="AE505" s="90"/>
      <c r="AF505" s="90"/>
      <c r="AG505" s="90"/>
    </row>
    <row r="506" spans="1:33">
      <c r="A506" s="56" t="s">
        <v>5276</v>
      </c>
      <c r="B506" s="56" t="s">
        <v>5277</v>
      </c>
      <c r="C506" s="56" t="s">
        <v>5278</v>
      </c>
      <c r="D506" s="56" t="s">
        <v>429</v>
      </c>
      <c r="E506" s="56" t="s">
        <v>5279</v>
      </c>
      <c r="F506" s="56" t="s">
        <v>22</v>
      </c>
      <c r="G506" s="56"/>
      <c r="H506" s="56" t="s">
        <v>5280</v>
      </c>
      <c r="I506" s="56" t="s">
        <v>5281</v>
      </c>
      <c r="J506" s="56"/>
      <c r="K506" s="56" t="s">
        <v>87</v>
      </c>
      <c r="L506" s="90" t="str">
        <f t="shared" si="14"/>
        <v>NA</v>
      </c>
      <c r="M506" s="90"/>
      <c r="O506" s="91"/>
      <c r="P506" s="56"/>
      <c r="Q506" s="56"/>
      <c r="R506" s="56"/>
      <c r="S506" s="56"/>
      <c r="T506" s="56" t="s">
        <v>1498</v>
      </c>
      <c r="U506" s="56" t="s">
        <v>5282</v>
      </c>
      <c r="V506" s="56" t="s">
        <v>1500</v>
      </c>
      <c r="W506" s="56" t="s">
        <v>429</v>
      </c>
      <c r="X506" s="56" t="s">
        <v>1501</v>
      </c>
      <c r="Y506" s="56"/>
      <c r="Z506" s="56" t="s">
        <v>1502</v>
      </c>
      <c r="AA506" s="56" t="s">
        <v>1503</v>
      </c>
      <c r="AB506" s="56" t="s">
        <v>1504</v>
      </c>
      <c r="AC506" s="56" t="s">
        <v>87</v>
      </c>
      <c r="AD506" s="90" t="str">
        <f t="shared" si="15"/>
        <v>NA</v>
      </c>
      <c r="AE506" s="90"/>
      <c r="AF506" s="90"/>
      <c r="AG506" s="90"/>
    </row>
    <row r="507" spans="1:33">
      <c r="A507" s="56" t="s">
        <v>5283</v>
      </c>
      <c r="B507" s="56" t="s">
        <v>5284</v>
      </c>
      <c r="C507" s="56" t="s">
        <v>5285</v>
      </c>
      <c r="D507" s="56" t="s">
        <v>429</v>
      </c>
      <c r="E507" s="56" t="s">
        <v>5286</v>
      </c>
      <c r="F507" s="56" t="s">
        <v>22</v>
      </c>
      <c r="G507" s="56"/>
      <c r="H507" s="56" t="s">
        <v>5287</v>
      </c>
      <c r="I507" s="56" t="s">
        <v>5288</v>
      </c>
      <c r="J507" s="56" t="s">
        <v>5289</v>
      </c>
      <c r="K507" s="56" t="s">
        <v>87</v>
      </c>
      <c r="L507" s="90" t="str">
        <f t="shared" si="14"/>
        <v>NA</v>
      </c>
      <c r="M507" s="90"/>
      <c r="O507" s="91"/>
      <c r="P507" s="56"/>
      <c r="Q507" s="56"/>
      <c r="R507" s="56"/>
      <c r="S507" s="56"/>
      <c r="T507" s="56" t="s">
        <v>5290</v>
      </c>
      <c r="U507" s="56" t="s">
        <v>5291</v>
      </c>
      <c r="V507" s="56" t="s">
        <v>1520</v>
      </c>
      <c r="W507" s="56" t="s">
        <v>429</v>
      </c>
      <c r="X507" s="56" t="s">
        <v>1521</v>
      </c>
      <c r="Y507" s="56"/>
      <c r="Z507" s="56" t="s">
        <v>1522</v>
      </c>
      <c r="AA507" s="56" t="s">
        <v>1523</v>
      </c>
      <c r="AB507" s="56" t="s">
        <v>5292</v>
      </c>
      <c r="AC507" s="56" t="s">
        <v>87</v>
      </c>
      <c r="AD507" s="90" t="str">
        <f t="shared" si="15"/>
        <v>NA</v>
      </c>
      <c r="AE507" s="90"/>
      <c r="AF507" s="90"/>
      <c r="AG507" s="90"/>
    </row>
    <row r="508" spans="1:33">
      <c r="A508" s="56" t="s">
        <v>5293</v>
      </c>
      <c r="B508" s="56" t="s">
        <v>5294</v>
      </c>
      <c r="C508" s="56" t="s">
        <v>5295</v>
      </c>
      <c r="D508" s="56" t="s">
        <v>429</v>
      </c>
      <c r="E508" s="56" t="s">
        <v>5296</v>
      </c>
      <c r="F508" s="56" t="s">
        <v>22</v>
      </c>
      <c r="G508" s="56"/>
      <c r="H508" s="56" t="s">
        <v>5297</v>
      </c>
      <c r="I508" s="56" t="s">
        <v>5298</v>
      </c>
      <c r="J508" s="56" t="s">
        <v>5299</v>
      </c>
      <c r="K508" s="56" t="s">
        <v>87</v>
      </c>
      <c r="L508" s="90" t="str">
        <f t="shared" si="14"/>
        <v>NA</v>
      </c>
      <c r="M508" s="90"/>
      <c r="O508" s="91"/>
      <c r="P508" s="56"/>
      <c r="Q508" s="56"/>
      <c r="R508" s="56"/>
      <c r="S508" s="56"/>
      <c r="T508" s="56" t="s">
        <v>1518</v>
      </c>
      <c r="U508" s="56" t="s">
        <v>5300</v>
      </c>
      <c r="V508" s="56" t="s">
        <v>1520</v>
      </c>
      <c r="W508" s="56" t="s">
        <v>429</v>
      </c>
      <c r="X508" s="56" t="s">
        <v>1521</v>
      </c>
      <c r="Y508" s="56"/>
      <c r="Z508" s="56" t="s">
        <v>1522</v>
      </c>
      <c r="AA508" s="56" t="s">
        <v>1523</v>
      </c>
      <c r="AB508" s="56" t="s">
        <v>5301</v>
      </c>
      <c r="AC508" s="56" t="s">
        <v>87</v>
      </c>
      <c r="AD508" s="90" t="str">
        <f t="shared" si="15"/>
        <v>NA</v>
      </c>
      <c r="AE508" s="90"/>
      <c r="AF508" s="90"/>
      <c r="AG508" s="90"/>
    </row>
    <row r="509" spans="1:33">
      <c r="A509" s="56" t="s">
        <v>5302</v>
      </c>
      <c r="B509" s="56" t="s">
        <v>5303</v>
      </c>
      <c r="C509" s="56" t="s">
        <v>5304</v>
      </c>
      <c r="D509" s="56" t="s">
        <v>429</v>
      </c>
      <c r="E509" s="56" t="s">
        <v>5305</v>
      </c>
      <c r="F509" s="56" t="s">
        <v>22</v>
      </c>
      <c r="G509" s="56"/>
      <c r="H509" s="56" t="s">
        <v>5306</v>
      </c>
      <c r="I509" s="56" t="s">
        <v>5307</v>
      </c>
      <c r="J509" s="56" t="s">
        <v>5302</v>
      </c>
      <c r="K509" s="56" t="s">
        <v>87</v>
      </c>
      <c r="L509" s="90" t="str">
        <f t="shared" si="14"/>
        <v>NA</v>
      </c>
      <c r="M509" s="90"/>
      <c r="O509" s="91"/>
      <c r="P509" s="56"/>
      <c r="Q509" s="56"/>
      <c r="R509" s="56"/>
      <c r="S509" s="56"/>
      <c r="T509" s="56" t="s">
        <v>5308</v>
      </c>
      <c r="U509" s="56" t="s">
        <v>5309</v>
      </c>
      <c r="V509" s="56" t="s">
        <v>1520</v>
      </c>
      <c r="W509" s="56" t="s">
        <v>429</v>
      </c>
      <c r="X509" s="56" t="s">
        <v>1521</v>
      </c>
      <c r="Y509" s="56"/>
      <c r="Z509" s="56" t="s">
        <v>1522</v>
      </c>
      <c r="AA509" s="56" t="s">
        <v>1523</v>
      </c>
      <c r="AB509" s="56" t="s">
        <v>5310</v>
      </c>
      <c r="AC509" s="56" t="s">
        <v>87</v>
      </c>
      <c r="AD509" s="90" t="str">
        <f t="shared" si="15"/>
        <v>NA</v>
      </c>
      <c r="AE509" s="90"/>
      <c r="AF509" s="90"/>
      <c r="AG509" s="90"/>
    </row>
    <row r="510" spans="1:33">
      <c r="A510" s="56" t="s">
        <v>5311</v>
      </c>
      <c r="B510" s="56" t="s">
        <v>5312</v>
      </c>
      <c r="C510" s="56" t="s">
        <v>5313</v>
      </c>
      <c r="D510" s="56" t="s">
        <v>429</v>
      </c>
      <c r="E510" s="56" t="s">
        <v>5314</v>
      </c>
      <c r="F510" s="56" t="s">
        <v>22</v>
      </c>
      <c r="G510" s="56"/>
      <c r="H510" s="56" t="s">
        <v>5315</v>
      </c>
      <c r="I510" s="56" t="s">
        <v>5316</v>
      </c>
      <c r="J510" s="56" t="s">
        <v>5317</v>
      </c>
      <c r="K510" s="56" t="s">
        <v>87</v>
      </c>
      <c r="L510" s="90" t="str">
        <f t="shared" si="14"/>
        <v>NA</v>
      </c>
      <c r="M510" s="90"/>
      <c r="O510" s="91"/>
      <c r="P510" s="56"/>
      <c r="Q510" s="56"/>
      <c r="R510" s="56"/>
      <c r="S510" s="56"/>
      <c r="T510" s="56" t="s">
        <v>5318</v>
      </c>
      <c r="U510" s="56" t="s">
        <v>5319</v>
      </c>
      <c r="V510" s="56" t="s">
        <v>1520</v>
      </c>
      <c r="W510" s="56" t="s">
        <v>429</v>
      </c>
      <c r="X510" s="56" t="s">
        <v>1521</v>
      </c>
      <c r="Y510" s="56"/>
      <c r="Z510" s="56" t="s">
        <v>1522</v>
      </c>
      <c r="AA510" s="56" t="s">
        <v>1523</v>
      </c>
      <c r="AB510" s="56" t="s">
        <v>5320</v>
      </c>
      <c r="AC510" s="56" t="s">
        <v>87</v>
      </c>
      <c r="AD510" s="90" t="str">
        <f t="shared" si="15"/>
        <v>NA</v>
      </c>
      <c r="AE510" s="90"/>
      <c r="AF510" s="90"/>
      <c r="AG510" s="90"/>
    </row>
    <row r="511" spans="1:33">
      <c r="A511" s="56" t="s">
        <v>5321</v>
      </c>
      <c r="B511" s="56" t="s">
        <v>5322</v>
      </c>
      <c r="C511" s="56" t="s">
        <v>5323</v>
      </c>
      <c r="D511" s="56" t="s">
        <v>429</v>
      </c>
      <c r="E511" s="56" t="s">
        <v>5324</v>
      </c>
      <c r="F511" s="56" t="s">
        <v>22</v>
      </c>
      <c r="G511" s="56"/>
      <c r="H511" s="56" t="s">
        <v>5325</v>
      </c>
      <c r="I511" s="56" t="s">
        <v>5326</v>
      </c>
      <c r="J511" s="56" t="s">
        <v>5327</v>
      </c>
      <c r="K511" s="56" t="s">
        <v>87</v>
      </c>
      <c r="L511" s="90" t="str">
        <f t="shared" si="14"/>
        <v>NA</v>
      </c>
      <c r="M511" s="90"/>
      <c r="O511" s="91"/>
      <c r="P511" s="56"/>
      <c r="Q511" s="56"/>
      <c r="R511" s="56"/>
      <c r="S511" s="56"/>
      <c r="T511" s="56" t="s">
        <v>5328</v>
      </c>
      <c r="U511" s="56" t="s">
        <v>5329</v>
      </c>
      <c r="V511" s="56" t="s">
        <v>1520</v>
      </c>
      <c r="W511" s="56" t="s">
        <v>429</v>
      </c>
      <c r="X511" s="56" t="s">
        <v>1521</v>
      </c>
      <c r="Y511" s="56"/>
      <c r="Z511" s="56" t="s">
        <v>1522</v>
      </c>
      <c r="AA511" s="56" t="s">
        <v>1523</v>
      </c>
      <c r="AB511" s="56" t="s">
        <v>5328</v>
      </c>
      <c r="AC511" s="56" t="s">
        <v>87</v>
      </c>
      <c r="AD511" s="90" t="str">
        <f t="shared" si="15"/>
        <v>NA</v>
      </c>
      <c r="AE511" s="90"/>
      <c r="AF511" s="90"/>
      <c r="AG511" s="90"/>
    </row>
    <row r="512" spans="1:33">
      <c r="A512" s="56" t="s">
        <v>5330</v>
      </c>
      <c r="B512" s="56" t="s">
        <v>5331</v>
      </c>
      <c r="C512" s="56" t="s">
        <v>5332</v>
      </c>
      <c r="D512" s="56" t="s">
        <v>429</v>
      </c>
      <c r="E512" s="56" t="s">
        <v>5333</v>
      </c>
      <c r="F512" s="56" t="s">
        <v>22</v>
      </c>
      <c r="G512" s="56"/>
      <c r="H512" s="56" t="s">
        <v>5334</v>
      </c>
      <c r="I512" s="56" t="s">
        <v>5335</v>
      </c>
      <c r="J512" s="56" t="s">
        <v>5336</v>
      </c>
      <c r="K512" s="56" t="s">
        <v>87</v>
      </c>
      <c r="L512" s="90" t="str">
        <f t="shared" si="14"/>
        <v>NA</v>
      </c>
      <c r="M512" s="90"/>
      <c r="O512" s="91"/>
      <c r="P512" s="56"/>
      <c r="Q512" s="56"/>
      <c r="R512" s="56"/>
      <c r="S512" s="56"/>
      <c r="T512" s="56" t="s">
        <v>5337</v>
      </c>
      <c r="U512" s="56" t="s">
        <v>5338</v>
      </c>
      <c r="V512" s="56" t="s">
        <v>1529</v>
      </c>
      <c r="W512" s="56" t="s">
        <v>429</v>
      </c>
      <c r="X512" s="56" t="s">
        <v>5339</v>
      </c>
      <c r="Y512" s="56"/>
      <c r="Z512" s="56" t="s">
        <v>5340</v>
      </c>
      <c r="AA512" s="56" t="s">
        <v>5341</v>
      </c>
      <c r="AB512" s="56" t="s">
        <v>5337</v>
      </c>
      <c r="AC512" s="56" t="s">
        <v>87</v>
      </c>
      <c r="AD512" s="90" t="str">
        <f t="shared" si="15"/>
        <v>NA</v>
      </c>
      <c r="AE512" s="90"/>
      <c r="AF512" s="90"/>
      <c r="AG512" s="90"/>
    </row>
    <row r="513" spans="1:33">
      <c r="A513" s="56" t="s">
        <v>5342</v>
      </c>
      <c r="B513" s="56" t="s">
        <v>5343</v>
      </c>
      <c r="C513" s="56" t="s">
        <v>5344</v>
      </c>
      <c r="D513" s="56" t="s">
        <v>429</v>
      </c>
      <c r="E513" s="56" t="s">
        <v>5345</v>
      </c>
      <c r="F513" s="56" t="s">
        <v>22</v>
      </c>
      <c r="G513" s="56"/>
      <c r="H513" s="56" t="s">
        <v>5346</v>
      </c>
      <c r="I513" s="56" t="s">
        <v>5347</v>
      </c>
      <c r="J513" s="56" t="s">
        <v>5348</v>
      </c>
      <c r="K513" s="56" t="s">
        <v>87</v>
      </c>
      <c r="L513" s="90" t="str">
        <f t="shared" si="14"/>
        <v>NA</v>
      </c>
      <c r="M513" s="90"/>
      <c r="O513" s="91"/>
      <c r="P513" s="56"/>
      <c r="Q513" s="56"/>
      <c r="R513" s="56"/>
      <c r="S513" s="56"/>
      <c r="T513" s="56" t="s">
        <v>1527</v>
      </c>
      <c r="U513" s="56" t="s">
        <v>5349</v>
      </c>
      <c r="V513" s="56" t="s">
        <v>1529</v>
      </c>
      <c r="W513" s="56" t="s">
        <v>429</v>
      </c>
      <c r="X513" s="56" t="s">
        <v>1530</v>
      </c>
      <c r="Y513" s="56"/>
      <c r="Z513" s="56" t="s">
        <v>1531</v>
      </c>
      <c r="AA513" s="56" t="s">
        <v>1532</v>
      </c>
      <c r="AB513" s="56" t="s">
        <v>1533</v>
      </c>
      <c r="AC513" s="56" t="s">
        <v>87</v>
      </c>
      <c r="AD513" s="90" t="str">
        <f t="shared" si="15"/>
        <v>NA</v>
      </c>
      <c r="AE513" s="90"/>
      <c r="AF513" s="90"/>
      <c r="AG513" s="90"/>
    </row>
    <row r="514" spans="1:33">
      <c r="A514" s="56" t="s">
        <v>5350</v>
      </c>
      <c r="B514" s="56" t="s">
        <v>5351</v>
      </c>
      <c r="C514" s="56" t="s">
        <v>5352</v>
      </c>
      <c r="D514" s="56" t="s">
        <v>429</v>
      </c>
      <c r="E514" s="56" t="s">
        <v>5353</v>
      </c>
      <c r="F514" s="56" t="s">
        <v>22</v>
      </c>
      <c r="G514" s="56"/>
      <c r="H514" s="56" t="s">
        <v>5354</v>
      </c>
      <c r="I514" s="56" t="s">
        <v>5355</v>
      </c>
      <c r="J514" s="56" t="s">
        <v>5350</v>
      </c>
      <c r="K514" s="56" t="s">
        <v>87</v>
      </c>
      <c r="L514" s="90" t="str">
        <f t="shared" si="14"/>
        <v>NA</v>
      </c>
      <c r="M514" s="90"/>
      <c r="O514" s="91"/>
      <c r="P514" s="56"/>
      <c r="Q514" s="56"/>
      <c r="R514" s="56"/>
      <c r="S514" s="56"/>
      <c r="T514" s="56" t="s">
        <v>5356</v>
      </c>
      <c r="U514" s="56" t="s">
        <v>5357</v>
      </c>
      <c r="V514" s="56" t="s">
        <v>1520</v>
      </c>
      <c r="W514" s="56" t="s">
        <v>429</v>
      </c>
      <c r="X514" s="56" t="s">
        <v>1540</v>
      </c>
      <c r="Y514" s="56"/>
      <c r="Z514" s="56" t="s">
        <v>1541</v>
      </c>
      <c r="AA514" s="56" t="s">
        <v>1542</v>
      </c>
      <c r="AB514" s="56" t="s">
        <v>5358</v>
      </c>
      <c r="AC514" s="56" t="s">
        <v>87</v>
      </c>
      <c r="AD514" s="90" t="str">
        <f t="shared" si="15"/>
        <v>NA</v>
      </c>
      <c r="AE514" s="90"/>
      <c r="AF514" s="90"/>
      <c r="AG514" s="90"/>
    </row>
    <row r="515" spans="1:33">
      <c r="A515" s="56" t="s">
        <v>5359</v>
      </c>
      <c r="B515" s="56" t="s">
        <v>5360</v>
      </c>
      <c r="C515" s="56" t="s">
        <v>5361</v>
      </c>
      <c r="D515" s="56" t="s">
        <v>429</v>
      </c>
      <c r="E515" s="56" t="s">
        <v>5362</v>
      </c>
      <c r="F515" s="56" t="s">
        <v>22</v>
      </c>
      <c r="G515" s="56"/>
      <c r="H515" s="56" t="s">
        <v>5363</v>
      </c>
      <c r="I515" s="56" t="s">
        <v>5364</v>
      </c>
      <c r="J515" s="56" t="s">
        <v>5365</v>
      </c>
      <c r="K515" s="56" t="s">
        <v>87</v>
      </c>
      <c r="L515" s="90" t="str">
        <f t="shared" ref="L515:L578" si="16">IF($P$3&lt;&gt;"",IF(ISNUMBER(SEARCH("*"&amp;$P$3&amp;"*", A515)),A515, IF(ISNUMBER(SEARCH("*"&amp;$P$3&amp;"*", H515)),A515, IF(ISNUMBER(SEARCH("*"&amp;$P$3&amp;"*", G515)),A515, IF(ISNUMBER(SEARCH("*"&amp;$P$3&amp;"*", J515)),A515,  IF(ISNUMBER(SEARCH("*"&amp;$P$3&amp;"*", E515)),A515, "NA"))))),"NA")</f>
        <v>NA</v>
      </c>
      <c r="M515" s="90"/>
      <c r="O515" s="91"/>
      <c r="P515" s="56"/>
      <c r="Q515" s="56"/>
      <c r="R515" s="56"/>
      <c r="S515" s="56"/>
      <c r="T515" s="56" t="s">
        <v>5366</v>
      </c>
      <c r="U515" s="56" t="s">
        <v>5367</v>
      </c>
      <c r="V515" s="56" t="s">
        <v>1539</v>
      </c>
      <c r="W515" s="56" t="s">
        <v>429</v>
      </c>
      <c r="X515" s="56" t="s">
        <v>1540</v>
      </c>
      <c r="Y515" s="56"/>
      <c r="Z515" s="56" t="s">
        <v>1541</v>
      </c>
      <c r="AA515" s="56" t="s">
        <v>1542</v>
      </c>
      <c r="AB515" s="56" t="s">
        <v>5368</v>
      </c>
      <c r="AC515" s="56" t="s">
        <v>87</v>
      </c>
      <c r="AD515" s="90" t="str">
        <f t="shared" ref="AD515:AD578" si="17">IF($P$19&lt;&gt;"",IF(ISNUMBER(SEARCH($P$19, V515)),T515, "NA"),"NA")</f>
        <v>NA</v>
      </c>
      <c r="AE515" s="90"/>
      <c r="AF515" s="90"/>
      <c r="AG515" s="90"/>
    </row>
    <row r="516" spans="1:33">
      <c r="A516" s="56" t="s">
        <v>5369</v>
      </c>
      <c r="B516" s="56" t="s">
        <v>5370</v>
      </c>
      <c r="C516" s="56" t="s">
        <v>5371</v>
      </c>
      <c r="D516" s="56" t="s">
        <v>429</v>
      </c>
      <c r="E516" s="56" t="s">
        <v>5372</v>
      </c>
      <c r="F516" s="56" t="s">
        <v>22</v>
      </c>
      <c r="G516" s="56"/>
      <c r="H516" s="56" t="s">
        <v>5373</v>
      </c>
      <c r="I516" s="56" t="s">
        <v>5374</v>
      </c>
      <c r="J516" s="56" t="s">
        <v>5375</v>
      </c>
      <c r="K516" s="56" t="s">
        <v>87</v>
      </c>
      <c r="L516" s="90" t="str">
        <f t="shared" si="16"/>
        <v>NA</v>
      </c>
      <c r="M516" s="90"/>
      <c r="O516" s="91"/>
      <c r="P516" s="56"/>
      <c r="Q516" s="56"/>
      <c r="R516" s="56"/>
      <c r="S516" s="56"/>
      <c r="T516" s="56" t="s">
        <v>5376</v>
      </c>
      <c r="U516" s="56" t="s">
        <v>5377</v>
      </c>
      <c r="V516" s="56" t="s">
        <v>1520</v>
      </c>
      <c r="W516" s="56" t="s">
        <v>429</v>
      </c>
      <c r="X516" s="56" t="s">
        <v>1540</v>
      </c>
      <c r="Y516" s="56"/>
      <c r="Z516" s="56" t="s">
        <v>1541</v>
      </c>
      <c r="AA516" s="56" t="s">
        <v>1542</v>
      </c>
      <c r="AB516" s="56" t="s">
        <v>5378</v>
      </c>
      <c r="AC516" s="56" t="s">
        <v>87</v>
      </c>
      <c r="AD516" s="90" t="str">
        <f t="shared" si="17"/>
        <v>NA</v>
      </c>
      <c r="AE516" s="90"/>
      <c r="AF516" s="90"/>
      <c r="AG516" s="90"/>
    </row>
    <row r="517" spans="1:33">
      <c r="A517" s="56" t="s">
        <v>5379</v>
      </c>
      <c r="B517" s="56" t="s">
        <v>5380</v>
      </c>
      <c r="C517" s="56" t="s">
        <v>5381</v>
      </c>
      <c r="D517" s="56" t="s">
        <v>429</v>
      </c>
      <c r="E517" s="56" t="s">
        <v>5382</v>
      </c>
      <c r="F517" s="56" t="s">
        <v>22</v>
      </c>
      <c r="G517" s="56"/>
      <c r="H517" s="56" t="s">
        <v>5383</v>
      </c>
      <c r="I517" s="56" t="s">
        <v>5384</v>
      </c>
      <c r="J517" s="56" t="s">
        <v>5385</v>
      </c>
      <c r="K517" s="56" t="s">
        <v>87</v>
      </c>
      <c r="L517" s="90" t="str">
        <f t="shared" si="16"/>
        <v>NA</v>
      </c>
      <c r="M517" s="90"/>
      <c r="O517" s="91"/>
      <c r="P517" s="56"/>
      <c r="Q517" s="56"/>
      <c r="R517" s="56"/>
      <c r="S517" s="56"/>
      <c r="T517" s="56" t="s">
        <v>5386</v>
      </c>
      <c r="U517" s="56" t="s">
        <v>5387</v>
      </c>
      <c r="V517" s="56" t="s">
        <v>1583</v>
      </c>
      <c r="W517" s="56" t="s">
        <v>429</v>
      </c>
      <c r="X517" s="56" t="s">
        <v>1584</v>
      </c>
      <c r="Y517" s="56"/>
      <c r="Z517" s="56" t="s">
        <v>1585</v>
      </c>
      <c r="AA517" s="56" t="s">
        <v>1586</v>
      </c>
      <c r="AB517" s="56" t="s">
        <v>5388</v>
      </c>
      <c r="AC517" s="56" t="s">
        <v>87</v>
      </c>
      <c r="AD517" s="90" t="str">
        <f t="shared" si="17"/>
        <v>NA</v>
      </c>
      <c r="AE517" s="90"/>
      <c r="AF517" s="90"/>
      <c r="AG517" s="90"/>
    </row>
    <row r="518" spans="1:33">
      <c r="A518" s="56" t="s">
        <v>5389</v>
      </c>
      <c r="B518" s="56" t="s">
        <v>5390</v>
      </c>
      <c r="C518" s="56" t="s">
        <v>5391</v>
      </c>
      <c r="D518" s="56" t="s">
        <v>429</v>
      </c>
      <c r="E518" s="56" t="s">
        <v>5392</v>
      </c>
      <c r="F518" s="56" t="s">
        <v>22</v>
      </c>
      <c r="G518" s="56"/>
      <c r="H518" s="56" t="s">
        <v>5393</v>
      </c>
      <c r="I518" s="56" t="s">
        <v>5394</v>
      </c>
      <c r="J518" s="56" t="s">
        <v>5389</v>
      </c>
      <c r="K518" s="56" t="s">
        <v>87</v>
      </c>
      <c r="L518" s="90" t="str">
        <f t="shared" si="16"/>
        <v>NA</v>
      </c>
      <c r="M518" s="90"/>
      <c r="O518" s="91"/>
      <c r="P518" s="56"/>
      <c r="Q518" s="56"/>
      <c r="R518" s="56"/>
      <c r="S518" s="56"/>
      <c r="T518" s="56" t="s">
        <v>5395</v>
      </c>
      <c r="U518" s="56" t="s">
        <v>5396</v>
      </c>
      <c r="V518" s="56" t="s">
        <v>1583</v>
      </c>
      <c r="W518" s="56" t="s">
        <v>429</v>
      </c>
      <c r="X518" s="56" t="s">
        <v>1584</v>
      </c>
      <c r="Y518" s="56"/>
      <c r="Z518" s="56" t="s">
        <v>1585</v>
      </c>
      <c r="AA518" s="56" t="s">
        <v>1586</v>
      </c>
      <c r="AB518" s="56" t="s">
        <v>5395</v>
      </c>
      <c r="AC518" s="56" t="s">
        <v>87</v>
      </c>
      <c r="AD518" s="90" t="str">
        <f t="shared" si="17"/>
        <v>NA</v>
      </c>
      <c r="AE518" s="90"/>
      <c r="AF518" s="90"/>
      <c r="AG518" s="90"/>
    </row>
    <row r="519" spans="1:33">
      <c r="A519" s="56" t="s">
        <v>5397</v>
      </c>
      <c r="B519" s="56" t="s">
        <v>5398</v>
      </c>
      <c r="C519" s="56" t="s">
        <v>5399</v>
      </c>
      <c r="D519" s="56" t="s">
        <v>429</v>
      </c>
      <c r="E519" s="56" t="s">
        <v>5400</v>
      </c>
      <c r="F519" s="56" t="s">
        <v>22</v>
      </c>
      <c r="G519" s="56"/>
      <c r="H519" s="56" t="s">
        <v>5401</v>
      </c>
      <c r="I519" s="56" t="s">
        <v>5402</v>
      </c>
      <c r="J519" s="56" t="s">
        <v>5403</v>
      </c>
      <c r="K519" s="56" t="s">
        <v>87</v>
      </c>
      <c r="L519" s="90" t="str">
        <f t="shared" si="16"/>
        <v>NA</v>
      </c>
      <c r="M519" s="90"/>
      <c r="O519" s="91"/>
      <c r="P519" s="56"/>
      <c r="Q519" s="56"/>
      <c r="R519" s="56"/>
      <c r="S519" s="56"/>
      <c r="T519" s="56" t="s">
        <v>5404</v>
      </c>
      <c r="U519" s="56" t="s">
        <v>5405</v>
      </c>
      <c r="V519" s="56" t="s">
        <v>1597</v>
      </c>
      <c r="W519" s="56" t="s">
        <v>429</v>
      </c>
      <c r="X519" s="56" t="s">
        <v>1598</v>
      </c>
      <c r="Y519" s="56"/>
      <c r="Z519" s="56" t="s">
        <v>1599</v>
      </c>
      <c r="AA519" s="56" t="s">
        <v>1600</v>
      </c>
      <c r="AB519" s="56" t="s">
        <v>5404</v>
      </c>
      <c r="AC519" s="56" t="s">
        <v>87</v>
      </c>
      <c r="AD519" s="90" t="str">
        <f t="shared" si="17"/>
        <v>NA</v>
      </c>
      <c r="AE519" s="90"/>
      <c r="AF519" s="90"/>
      <c r="AG519" s="90"/>
    </row>
    <row r="520" spans="1:33">
      <c r="A520" s="56" t="s">
        <v>5406</v>
      </c>
      <c r="B520" s="56" t="s">
        <v>5407</v>
      </c>
      <c r="C520" s="56" t="s">
        <v>5408</v>
      </c>
      <c r="D520" s="56" t="s">
        <v>429</v>
      </c>
      <c r="E520" s="56" t="s">
        <v>5409</v>
      </c>
      <c r="F520" s="56" t="s">
        <v>22</v>
      </c>
      <c r="G520" s="56"/>
      <c r="H520" s="56" t="s">
        <v>5410</v>
      </c>
      <c r="I520" s="56" t="s">
        <v>5411</v>
      </c>
      <c r="J520" s="56" t="s">
        <v>5412</v>
      </c>
      <c r="K520" s="56" t="s">
        <v>87</v>
      </c>
      <c r="L520" s="90" t="str">
        <f t="shared" si="16"/>
        <v>NA</v>
      </c>
      <c r="M520" s="90"/>
      <c r="O520" s="91"/>
      <c r="P520" s="56"/>
      <c r="Q520" s="56"/>
      <c r="R520" s="56"/>
      <c r="S520" s="56"/>
      <c r="T520" s="56" t="s">
        <v>1607</v>
      </c>
      <c r="U520" s="56" t="s">
        <v>5413</v>
      </c>
      <c r="V520" s="56" t="s">
        <v>1609</v>
      </c>
      <c r="W520" s="56" t="s">
        <v>429</v>
      </c>
      <c r="X520" s="56" t="s">
        <v>1610</v>
      </c>
      <c r="Y520" s="56"/>
      <c r="Z520" s="56" t="s">
        <v>1611</v>
      </c>
      <c r="AA520" s="56" t="s">
        <v>1612</v>
      </c>
      <c r="AB520" s="56" t="s">
        <v>1613</v>
      </c>
      <c r="AC520" s="56" t="s">
        <v>87</v>
      </c>
      <c r="AD520" s="90" t="str">
        <f t="shared" si="17"/>
        <v>NA</v>
      </c>
      <c r="AE520" s="90"/>
      <c r="AF520" s="90"/>
      <c r="AG520" s="90"/>
    </row>
    <row r="521" spans="1:33">
      <c r="A521" s="56" t="s">
        <v>5414</v>
      </c>
      <c r="B521" s="56" t="s">
        <v>5415</v>
      </c>
      <c r="C521" s="56" t="s">
        <v>5416</v>
      </c>
      <c r="D521" s="56" t="s">
        <v>429</v>
      </c>
      <c r="E521" s="56" t="s">
        <v>5417</v>
      </c>
      <c r="F521" s="56" t="s">
        <v>22</v>
      </c>
      <c r="G521" s="56"/>
      <c r="H521" s="56" t="s">
        <v>5418</v>
      </c>
      <c r="I521" s="56" t="s">
        <v>5419</v>
      </c>
      <c r="J521" s="56"/>
      <c r="K521" s="56" t="s">
        <v>87</v>
      </c>
      <c r="L521" s="90" t="str">
        <f t="shared" si="16"/>
        <v>NA</v>
      </c>
      <c r="M521" s="90"/>
      <c r="O521" s="91"/>
      <c r="P521" s="56"/>
      <c r="Q521" s="56"/>
      <c r="R521" s="56"/>
      <c r="S521" s="56"/>
      <c r="T521" s="56" t="s">
        <v>5420</v>
      </c>
      <c r="U521" s="56" t="s">
        <v>5421</v>
      </c>
      <c r="V521" s="56" t="s">
        <v>1623</v>
      </c>
      <c r="W521" s="56" t="s">
        <v>429</v>
      </c>
      <c r="X521" s="56" t="s">
        <v>1624</v>
      </c>
      <c r="Y521" s="56"/>
      <c r="Z521" s="56" t="s">
        <v>1625</v>
      </c>
      <c r="AA521" s="56" t="s">
        <v>1626</v>
      </c>
      <c r="AB521" s="56" t="s">
        <v>5422</v>
      </c>
      <c r="AC521" s="56" t="s">
        <v>87</v>
      </c>
      <c r="AD521" s="90" t="str">
        <f t="shared" si="17"/>
        <v>NA</v>
      </c>
      <c r="AE521" s="90"/>
      <c r="AF521" s="90"/>
      <c r="AG521" s="90"/>
    </row>
    <row r="522" spans="1:33">
      <c r="A522" s="56" t="s">
        <v>5423</v>
      </c>
      <c r="B522" s="56" t="s">
        <v>5424</v>
      </c>
      <c r="C522" s="56" t="s">
        <v>5425</v>
      </c>
      <c r="D522" s="56" t="s">
        <v>429</v>
      </c>
      <c r="E522" s="56" t="s">
        <v>5426</v>
      </c>
      <c r="F522" s="56" t="s">
        <v>22</v>
      </c>
      <c r="G522" s="56"/>
      <c r="H522" s="56" t="s">
        <v>5427</v>
      </c>
      <c r="I522" s="56" t="s">
        <v>5428</v>
      </c>
      <c r="J522" s="56" t="s">
        <v>5429</v>
      </c>
      <c r="K522" s="56" t="s">
        <v>87</v>
      </c>
      <c r="L522" s="90" t="str">
        <f t="shared" si="16"/>
        <v>NA</v>
      </c>
      <c r="M522" s="90"/>
      <c r="O522" s="91"/>
      <c r="P522" s="56"/>
      <c r="Q522" s="56"/>
      <c r="R522" s="56"/>
      <c r="S522" s="56"/>
      <c r="T522" s="56" t="s">
        <v>5430</v>
      </c>
      <c r="U522" s="56" t="s">
        <v>5431</v>
      </c>
      <c r="V522" s="56" t="s">
        <v>1623</v>
      </c>
      <c r="W522" s="56" t="s">
        <v>429</v>
      </c>
      <c r="X522" s="56" t="s">
        <v>1624</v>
      </c>
      <c r="Y522" s="56"/>
      <c r="Z522" s="56" t="s">
        <v>1625</v>
      </c>
      <c r="AA522" s="56" t="s">
        <v>1626</v>
      </c>
      <c r="AB522" s="56" t="s">
        <v>5432</v>
      </c>
      <c r="AC522" s="56" t="s">
        <v>87</v>
      </c>
      <c r="AD522" s="90" t="str">
        <f t="shared" si="17"/>
        <v>NA</v>
      </c>
      <c r="AE522" s="90"/>
      <c r="AF522" s="90"/>
      <c r="AG522" s="90"/>
    </row>
    <row r="523" spans="1:33">
      <c r="A523" s="56" t="s">
        <v>5433</v>
      </c>
      <c r="B523" s="56" t="s">
        <v>5434</v>
      </c>
      <c r="C523" s="56" t="s">
        <v>5435</v>
      </c>
      <c r="D523" s="56" t="s">
        <v>429</v>
      </c>
      <c r="E523" s="56" t="s">
        <v>5436</v>
      </c>
      <c r="F523" s="56" t="s">
        <v>22</v>
      </c>
      <c r="G523" s="56"/>
      <c r="H523" s="56" t="s">
        <v>5437</v>
      </c>
      <c r="I523" s="56" t="s">
        <v>5438</v>
      </c>
      <c r="J523" s="56" t="s">
        <v>5439</v>
      </c>
      <c r="K523" s="56" t="s">
        <v>87</v>
      </c>
      <c r="L523" s="90" t="str">
        <f t="shared" si="16"/>
        <v>NA</v>
      </c>
      <c r="M523" s="90"/>
      <c r="O523" s="91"/>
      <c r="P523" s="56"/>
      <c r="Q523" s="56"/>
      <c r="R523" s="56"/>
      <c r="S523" s="56"/>
      <c r="T523" s="56" t="s">
        <v>5440</v>
      </c>
      <c r="U523" s="56" t="s">
        <v>5441</v>
      </c>
      <c r="V523" s="56" t="s">
        <v>1623</v>
      </c>
      <c r="W523" s="56" t="s">
        <v>429</v>
      </c>
      <c r="X523" s="56" t="s">
        <v>1624</v>
      </c>
      <c r="Y523" s="56"/>
      <c r="Z523" s="56" t="s">
        <v>1625</v>
      </c>
      <c r="AA523" s="56" t="s">
        <v>1626</v>
      </c>
      <c r="AB523" s="56" t="s">
        <v>5442</v>
      </c>
      <c r="AC523" s="56" t="s">
        <v>87</v>
      </c>
      <c r="AD523" s="90" t="str">
        <f t="shared" si="17"/>
        <v>NA</v>
      </c>
      <c r="AE523" s="90"/>
      <c r="AF523" s="90"/>
      <c r="AG523" s="90"/>
    </row>
    <row r="524" spans="1:33">
      <c r="A524" s="56" t="s">
        <v>5443</v>
      </c>
      <c r="B524" s="56" t="s">
        <v>5444</v>
      </c>
      <c r="C524" s="56" t="s">
        <v>5445</v>
      </c>
      <c r="D524" s="56" t="s">
        <v>429</v>
      </c>
      <c r="E524" s="56" t="s">
        <v>5446</v>
      </c>
      <c r="F524" s="56" t="s">
        <v>22</v>
      </c>
      <c r="G524" s="56"/>
      <c r="H524" s="56" t="s">
        <v>5447</v>
      </c>
      <c r="I524" s="56" t="s">
        <v>5448</v>
      </c>
      <c r="J524" s="56" t="s">
        <v>5449</v>
      </c>
      <c r="K524" s="56" t="s">
        <v>87</v>
      </c>
      <c r="L524" s="90" t="str">
        <f t="shared" si="16"/>
        <v>NA</v>
      </c>
      <c r="M524" s="90"/>
      <c r="O524" s="91"/>
      <c r="P524" s="56"/>
      <c r="Q524" s="56"/>
      <c r="R524" s="56"/>
      <c r="S524" s="56"/>
      <c r="T524" s="56" t="s">
        <v>5450</v>
      </c>
      <c r="U524" s="56" t="s">
        <v>5451</v>
      </c>
      <c r="V524" s="56" t="s">
        <v>1623</v>
      </c>
      <c r="W524" s="56" t="s">
        <v>429</v>
      </c>
      <c r="X524" s="56" t="s">
        <v>1624</v>
      </c>
      <c r="Y524" s="56"/>
      <c r="Z524" s="56" t="s">
        <v>1625</v>
      </c>
      <c r="AA524" s="56" t="s">
        <v>1626</v>
      </c>
      <c r="AB524" s="56" t="s">
        <v>5452</v>
      </c>
      <c r="AC524" s="56" t="s">
        <v>87</v>
      </c>
      <c r="AD524" s="90" t="str">
        <f t="shared" si="17"/>
        <v>NA</v>
      </c>
      <c r="AE524" s="90"/>
      <c r="AF524" s="90"/>
      <c r="AG524" s="90"/>
    </row>
    <row r="525" spans="1:33">
      <c r="A525" s="56" t="s">
        <v>5453</v>
      </c>
      <c r="B525" s="56" t="s">
        <v>5454</v>
      </c>
      <c r="C525" s="56" t="s">
        <v>5455</v>
      </c>
      <c r="D525" s="56" t="s">
        <v>429</v>
      </c>
      <c r="E525" s="56" t="s">
        <v>5456</v>
      </c>
      <c r="F525" s="56" t="s">
        <v>22</v>
      </c>
      <c r="G525" s="56"/>
      <c r="H525" s="56" t="s">
        <v>5457</v>
      </c>
      <c r="I525" s="56" t="s">
        <v>5458</v>
      </c>
      <c r="J525" s="56" t="s">
        <v>5459</v>
      </c>
      <c r="K525" s="56" t="s">
        <v>87</v>
      </c>
      <c r="L525" s="90" t="str">
        <f t="shared" si="16"/>
        <v>NA</v>
      </c>
      <c r="M525" s="90"/>
      <c r="O525" s="91"/>
      <c r="P525" s="56"/>
      <c r="Q525" s="56"/>
      <c r="R525" s="56"/>
      <c r="S525" s="56"/>
      <c r="T525" s="56" t="s">
        <v>1633</v>
      </c>
      <c r="U525" s="56" t="s">
        <v>5460</v>
      </c>
      <c r="V525" s="56" t="s">
        <v>1635</v>
      </c>
      <c r="W525" s="56" t="s">
        <v>429</v>
      </c>
      <c r="X525" s="56" t="s">
        <v>1636</v>
      </c>
      <c r="Y525" s="56"/>
      <c r="Z525" s="56" t="s">
        <v>1637</v>
      </c>
      <c r="AA525" s="56" t="s">
        <v>1638</v>
      </c>
      <c r="AB525" s="56" t="s">
        <v>1633</v>
      </c>
      <c r="AC525" s="56" t="s">
        <v>87</v>
      </c>
      <c r="AD525" s="90" t="str">
        <f t="shared" si="17"/>
        <v>NA</v>
      </c>
      <c r="AE525" s="90"/>
      <c r="AF525" s="90"/>
      <c r="AG525" s="90"/>
    </row>
    <row r="526" spans="1:33">
      <c r="A526" s="56" t="s">
        <v>5461</v>
      </c>
      <c r="B526" s="56" t="s">
        <v>5462</v>
      </c>
      <c r="C526" s="56" t="s">
        <v>5463</v>
      </c>
      <c r="D526" s="56" t="s">
        <v>429</v>
      </c>
      <c r="E526" s="56" t="s">
        <v>5464</v>
      </c>
      <c r="F526" s="56" t="s">
        <v>22</v>
      </c>
      <c r="G526" s="56"/>
      <c r="H526" s="56" t="s">
        <v>5465</v>
      </c>
      <c r="I526" s="56" t="s">
        <v>5466</v>
      </c>
      <c r="J526" s="56" t="s">
        <v>5467</v>
      </c>
      <c r="K526" s="56" t="s">
        <v>87</v>
      </c>
      <c r="L526" s="90" t="str">
        <f t="shared" si="16"/>
        <v>NA</v>
      </c>
      <c r="M526" s="90"/>
      <c r="O526" s="91"/>
      <c r="P526" s="56"/>
      <c r="Q526" s="56"/>
      <c r="R526" s="56"/>
      <c r="S526" s="56"/>
      <c r="T526" s="56" t="s">
        <v>5468</v>
      </c>
      <c r="U526" s="56" t="s">
        <v>5469</v>
      </c>
      <c r="V526" s="56" t="s">
        <v>1635</v>
      </c>
      <c r="W526" s="56" t="s">
        <v>429</v>
      </c>
      <c r="X526" s="56" t="s">
        <v>1636</v>
      </c>
      <c r="Y526" s="56"/>
      <c r="Z526" s="56" t="s">
        <v>1637</v>
      </c>
      <c r="AA526" s="56" t="s">
        <v>1638</v>
      </c>
      <c r="AB526" s="56" t="s">
        <v>5470</v>
      </c>
      <c r="AC526" s="56" t="s">
        <v>87</v>
      </c>
      <c r="AD526" s="90" t="str">
        <f t="shared" si="17"/>
        <v>NA</v>
      </c>
      <c r="AE526" s="90"/>
      <c r="AF526" s="90"/>
      <c r="AG526" s="90"/>
    </row>
    <row r="527" spans="1:33">
      <c r="A527" s="56" t="s">
        <v>5471</v>
      </c>
      <c r="B527" s="56" t="s">
        <v>5472</v>
      </c>
      <c r="C527" s="56" t="s">
        <v>5473</v>
      </c>
      <c r="D527" s="56" t="s">
        <v>429</v>
      </c>
      <c r="E527" s="56" t="s">
        <v>5474</v>
      </c>
      <c r="F527" s="56" t="s">
        <v>22</v>
      </c>
      <c r="G527" s="56"/>
      <c r="H527" s="56" t="s">
        <v>5475</v>
      </c>
      <c r="I527" s="56" t="s">
        <v>5476</v>
      </c>
      <c r="J527" s="56" t="s">
        <v>5471</v>
      </c>
      <c r="K527" s="56" t="s">
        <v>87</v>
      </c>
      <c r="L527" s="90" t="str">
        <f t="shared" si="16"/>
        <v>NA</v>
      </c>
      <c r="M527" s="90"/>
      <c r="O527" s="91"/>
      <c r="P527" s="56"/>
      <c r="Q527" s="56"/>
      <c r="R527" s="56"/>
      <c r="S527" s="56"/>
      <c r="T527" s="56" t="s">
        <v>1645</v>
      </c>
      <c r="U527" s="56" t="s">
        <v>5477</v>
      </c>
      <c r="V527" s="56" t="s">
        <v>1647</v>
      </c>
      <c r="W527" s="56" t="s">
        <v>429</v>
      </c>
      <c r="X527" s="56" t="s">
        <v>1648</v>
      </c>
      <c r="Y527" s="56"/>
      <c r="Z527" s="56" t="s">
        <v>1649</v>
      </c>
      <c r="AA527" s="56" t="s">
        <v>1650</v>
      </c>
      <c r="AB527" s="56" t="s">
        <v>1645</v>
      </c>
      <c r="AC527" s="56" t="s">
        <v>87</v>
      </c>
      <c r="AD527" s="90" t="str">
        <f t="shared" si="17"/>
        <v>NA</v>
      </c>
      <c r="AE527" s="90"/>
      <c r="AF527" s="90"/>
      <c r="AG527" s="90"/>
    </row>
    <row r="528" spans="1:33">
      <c r="A528" s="56" t="s">
        <v>5478</v>
      </c>
      <c r="B528" s="56" t="s">
        <v>5479</v>
      </c>
      <c r="C528" s="56" t="s">
        <v>5480</v>
      </c>
      <c r="D528" s="56" t="s">
        <v>429</v>
      </c>
      <c r="E528" s="56" t="s">
        <v>5481</v>
      </c>
      <c r="F528" s="56" t="s">
        <v>22</v>
      </c>
      <c r="G528" s="56"/>
      <c r="H528" s="56" t="s">
        <v>5482</v>
      </c>
      <c r="I528" s="56" t="s">
        <v>5483</v>
      </c>
      <c r="J528" s="56" t="s">
        <v>5478</v>
      </c>
      <c r="K528" s="56" t="s">
        <v>87</v>
      </c>
      <c r="L528" s="90" t="str">
        <f t="shared" si="16"/>
        <v>NA</v>
      </c>
      <c r="M528" s="90"/>
      <c r="O528" s="91"/>
      <c r="P528" s="56"/>
      <c r="Q528" s="56"/>
      <c r="R528" s="56"/>
      <c r="S528" s="56"/>
      <c r="T528" s="56" t="s">
        <v>5484</v>
      </c>
      <c r="U528" s="56" t="s">
        <v>5485</v>
      </c>
      <c r="V528" s="56" t="s">
        <v>1659</v>
      </c>
      <c r="W528" s="56" t="s">
        <v>429</v>
      </c>
      <c r="X528" s="56" t="s">
        <v>201</v>
      </c>
      <c r="Y528" s="56"/>
      <c r="Z528" s="56" t="s">
        <v>5486</v>
      </c>
      <c r="AA528" s="56" t="s">
        <v>5487</v>
      </c>
      <c r="AB528" s="56" t="s">
        <v>5484</v>
      </c>
      <c r="AC528" s="56" t="s">
        <v>87</v>
      </c>
      <c r="AD528" s="90" t="str">
        <f t="shared" si="17"/>
        <v>NA</v>
      </c>
      <c r="AE528" s="90"/>
      <c r="AF528" s="90"/>
      <c r="AG528" s="90"/>
    </row>
    <row r="529" spans="1:33">
      <c r="A529" s="56" t="s">
        <v>5488</v>
      </c>
      <c r="B529" s="56" t="s">
        <v>5489</v>
      </c>
      <c r="C529" s="56" t="s">
        <v>5490</v>
      </c>
      <c r="D529" s="56" t="s">
        <v>429</v>
      </c>
      <c r="E529" s="56" t="s">
        <v>5491</v>
      </c>
      <c r="F529" s="56" t="s">
        <v>22</v>
      </c>
      <c r="G529" s="56"/>
      <c r="H529" s="56" t="s">
        <v>5492</v>
      </c>
      <c r="I529" s="56" t="s">
        <v>5493</v>
      </c>
      <c r="J529" s="56" t="s">
        <v>5494</v>
      </c>
      <c r="K529" s="56" t="s">
        <v>87</v>
      </c>
      <c r="L529" s="90" t="str">
        <f t="shared" si="16"/>
        <v>NA</v>
      </c>
      <c r="M529" s="90"/>
      <c r="O529" s="91"/>
      <c r="P529" s="56"/>
      <c r="Q529" s="56"/>
      <c r="R529" s="56"/>
      <c r="S529" s="56"/>
      <c r="T529" s="56" t="s">
        <v>5495</v>
      </c>
      <c r="U529" s="56" t="s">
        <v>5496</v>
      </c>
      <c r="V529" s="56" t="s">
        <v>1659</v>
      </c>
      <c r="W529" s="56" t="s">
        <v>429</v>
      </c>
      <c r="X529" s="56" t="s">
        <v>1660</v>
      </c>
      <c r="Y529" s="56"/>
      <c r="Z529" s="56" t="s">
        <v>1661</v>
      </c>
      <c r="AA529" s="56" t="s">
        <v>1662</v>
      </c>
      <c r="AB529" s="56" t="s">
        <v>5495</v>
      </c>
      <c r="AC529" s="56" t="s">
        <v>87</v>
      </c>
      <c r="AD529" s="90" t="str">
        <f t="shared" si="17"/>
        <v>NA</v>
      </c>
      <c r="AE529" s="90"/>
      <c r="AF529" s="90"/>
      <c r="AG529" s="90"/>
    </row>
    <row r="530" spans="1:33">
      <c r="A530" s="56" t="s">
        <v>5497</v>
      </c>
      <c r="B530" s="56" t="s">
        <v>5498</v>
      </c>
      <c r="C530" s="56" t="s">
        <v>5499</v>
      </c>
      <c r="D530" s="56" t="s">
        <v>429</v>
      </c>
      <c r="E530" s="56" t="s">
        <v>5500</v>
      </c>
      <c r="F530" s="56" t="s">
        <v>22</v>
      </c>
      <c r="G530" s="56"/>
      <c r="H530" s="56" t="s">
        <v>5501</v>
      </c>
      <c r="I530" s="56" t="s">
        <v>5502</v>
      </c>
      <c r="J530" s="56" t="s">
        <v>5497</v>
      </c>
      <c r="K530" s="56" t="s">
        <v>87</v>
      </c>
      <c r="L530" s="90" t="str">
        <f t="shared" si="16"/>
        <v>NA</v>
      </c>
      <c r="M530" s="90"/>
      <c r="O530" s="91"/>
      <c r="P530" s="56"/>
      <c r="Q530" s="56"/>
      <c r="R530" s="56"/>
      <c r="S530" s="56"/>
      <c r="T530" s="56" t="s">
        <v>5503</v>
      </c>
      <c r="U530" s="56" t="s">
        <v>5504</v>
      </c>
      <c r="V530" s="56" t="s">
        <v>1659</v>
      </c>
      <c r="W530" s="56" t="s">
        <v>429</v>
      </c>
      <c r="X530" s="56" t="s">
        <v>1660</v>
      </c>
      <c r="Y530" s="56"/>
      <c r="Z530" s="56" t="s">
        <v>1661</v>
      </c>
      <c r="AA530" s="56" t="s">
        <v>1662</v>
      </c>
      <c r="AB530" s="56" t="s">
        <v>5503</v>
      </c>
      <c r="AC530" s="56" t="s">
        <v>87</v>
      </c>
      <c r="AD530" s="90" t="str">
        <f t="shared" si="17"/>
        <v>NA</v>
      </c>
      <c r="AE530" s="90"/>
      <c r="AF530" s="90"/>
      <c r="AG530" s="90"/>
    </row>
    <row r="531" spans="1:33">
      <c r="A531" s="56" t="s">
        <v>5505</v>
      </c>
      <c r="B531" s="56" t="s">
        <v>5506</v>
      </c>
      <c r="C531" s="56" t="s">
        <v>5507</v>
      </c>
      <c r="D531" s="56" t="s">
        <v>429</v>
      </c>
      <c r="E531" s="56" t="s">
        <v>5508</v>
      </c>
      <c r="F531" s="56" t="s">
        <v>22</v>
      </c>
      <c r="G531" s="56"/>
      <c r="H531" s="56" t="s">
        <v>5509</v>
      </c>
      <c r="I531" s="56" t="s">
        <v>5510</v>
      </c>
      <c r="J531" s="56" t="s">
        <v>5511</v>
      </c>
      <c r="K531" s="56" t="s">
        <v>87</v>
      </c>
      <c r="L531" s="90" t="str">
        <f t="shared" si="16"/>
        <v>NA</v>
      </c>
      <c r="M531" s="90"/>
      <c r="O531" s="91"/>
      <c r="P531" s="56"/>
      <c r="Q531" s="56"/>
      <c r="R531" s="56"/>
      <c r="S531" s="56"/>
      <c r="T531" s="56" t="s">
        <v>5512</v>
      </c>
      <c r="U531" s="56" t="s">
        <v>5513</v>
      </c>
      <c r="V531" s="56" t="s">
        <v>1659</v>
      </c>
      <c r="W531" s="56" t="s">
        <v>429</v>
      </c>
      <c r="X531" s="56" t="s">
        <v>1660</v>
      </c>
      <c r="Y531" s="56"/>
      <c r="Z531" s="56" t="s">
        <v>1661</v>
      </c>
      <c r="AA531" s="56" t="s">
        <v>1662</v>
      </c>
      <c r="AB531" s="56" t="s">
        <v>5512</v>
      </c>
      <c r="AC531" s="56" t="s">
        <v>87</v>
      </c>
      <c r="AD531" s="90" t="str">
        <f t="shared" si="17"/>
        <v>NA</v>
      </c>
      <c r="AE531" s="90"/>
      <c r="AF531" s="90"/>
      <c r="AG531" s="90"/>
    </row>
    <row r="532" spans="1:33">
      <c r="A532" s="56" t="s">
        <v>5514</v>
      </c>
      <c r="B532" s="56" t="s">
        <v>5515</v>
      </c>
      <c r="C532" s="56" t="s">
        <v>5516</v>
      </c>
      <c r="D532" s="56" t="s">
        <v>429</v>
      </c>
      <c r="E532" s="56" t="s">
        <v>5517</v>
      </c>
      <c r="F532" s="56" t="s">
        <v>22</v>
      </c>
      <c r="G532" s="56"/>
      <c r="H532" s="56" t="s">
        <v>5518</v>
      </c>
      <c r="I532" s="56" t="s">
        <v>5519</v>
      </c>
      <c r="J532" s="56" t="s">
        <v>5514</v>
      </c>
      <c r="K532" s="56" t="s">
        <v>87</v>
      </c>
      <c r="L532" s="90" t="str">
        <f t="shared" si="16"/>
        <v>NA</v>
      </c>
      <c r="M532" s="90"/>
      <c r="O532" s="91"/>
      <c r="P532" s="56"/>
      <c r="Q532" s="56"/>
      <c r="R532" s="56"/>
      <c r="S532" s="56"/>
      <c r="T532" s="56" t="s">
        <v>5520</v>
      </c>
      <c r="U532" s="56" t="s">
        <v>5521</v>
      </c>
      <c r="V532" s="56" t="s">
        <v>1659</v>
      </c>
      <c r="W532" s="56" t="s">
        <v>429</v>
      </c>
      <c r="X532" s="56" t="s">
        <v>1660</v>
      </c>
      <c r="Y532" s="56"/>
      <c r="Z532" s="56" t="s">
        <v>1661</v>
      </c>
      <c r="AA532" s="56" t="s">
        <v>1662</v>
      </c>
      <c r="AB532" s="56" t="s">
        <v>5520</v>
      </c>
      <c r="AC532" s="56" t="s">
        <v>87</v>
      </c>
      <c r="AD532" s="90" t="str">
        <f t="shared" si="17"/>
        <v>NA</v>
      </c>
      <c r="AE532" s="90"/>
      <c r="AF532" s="90"/>
      <c r="AG532" s="90"/>
    </row>
    <row r="533" spans="1:33">
      <c r="A533" s="56" t="s">
        <v>5522</v>
      </c>
      <c r="B533" s="56" t="s">
        <v>5523</v>
      </c>
      <c r="C533" s="56" t="s">
        <v>5524</v>
      </c>
      <c r="D533" s="56" t="s">
        <v>429</v>
      </c>
      <c r="E533" s="56" t="s">
        <v>5525</v>
      </c>
      <c r="F533" s="56" t="s">
        <v>22</v>
      </c>
      <c r="G533" s="56"/>
      <c r="H533" s="56" t="s">
        <v>5526</v>
      </c>
      <c r="I533" s="56" t="s">
        <v>5527</v>
      </c>
      <c r="J533" s="56" t="s">
        <v>5522</v>
      </c>
      <c r="K533" s="56" t="s">
        <v>87</v>
      </c>
      <c r="L533" s="90" t="str">
        <f t="shared" si="16"/>
        <v>NA</v>
      </c>
      <c r="M533" s="90"/>
      <c r="O533" s="91"/>
      <c r="P533" s="56"/>
      <c r="Q533" s="56"/>
      <c r="R533" s="56"/>
      <c r="S533" s="56"/>
      <c r="T533" s="56" t="s">
        <v>5528</v>
      </c>
      <c r="U533" s="56" t="s">
        <v>5529</v>
      </c>
      <c r="V533" s="56" t="s">
        <v>1659</v>
      </c>
      <c r="W533" s="56" t="s">
        <v>429</v>
      </c>
      <c r="X533" s="56" t="s">
        <v>5530</v>
      </c>
      <c r="Y533" s="56"/>
      <c r="Z533" s="56" t="s">
        <v>5531</v>
      </c>
      <c r="AA533" s="56" t="s">
        <v>5532</v>
      </c>
      <c r="AB533" s="56" t="s">
        <v>5533</v>
      </c>
      <c r="AC533" s="56" t="s">
        <v>87</v>
      </c>
      <c r="AD533" s="90" t="str">
        <f t="shared" si="17"/>
        <v>NA</v>
      </c>
      <c r="AE533" s="90"/>
      <c r="AF533" s="90"/>
      <c r="AG533" s="90"/>
    </row>
    <row r="534" spans="1:33">
      <c r="A534" s="56" t="s">
        <v>5534</v>
      </c>
      <c r="B534" s="56" t="s">
        <v>5535</v>
      </c>
      <c r="C534" s="56" t="s">
        <v>5536</v>
      </c>
      <c r="D534" s="56" t="s">
        <v>429</v>
      </c>
      <c r="E534" s="56" t="s">
        <v>5537</v>
      </c>
      <c r="F534" s="56" t="s">
        <v>22</v>
      </c>
      <c r="G534" s="56"/>
      <c r="H534" s="56" t="s">
        <v>5538</v>
      </c>
      <c r="I534" s="56" t="s">
        <v>5539</v>
      </c>
      <c r="J534" s="56" t="s">
        <v>5540</v>
      </c>
      <c r="K534" s="56" t="s">
        <v>87</v>
      </c>
      <c r="L534" s="90" t="str">
        <f t="shared" si="16"/>
        <v>NA</v>
      </c>
      <c r="M534" s="90"/>
      <c r="O534" s="91"/>
      <c r="P534" s="56"/>
      <c r="Q534" s="56"/>
      <c r="R534" s="56"/>
      <c r="S534" s="56"/>
      <c r="T534" s="56" t="s">
        <v>1669</v>
      </c>
      <c r="U534" s="56" t="s">
        <v>5541</v>
      </c>
      <c r="V534" s="56" t="s">
        <v>1671</v>
      </c>
      <c r="W534" s="56" t="s">
        <v>429</v>
      </c>
      <c r="X534" s="56" t="s">
        <v>1672</v>
      </c>
      <c r="Y534" s="56"/>
      <c r="Z534" s="56" t="s">
        <v>1673</v>
      </c>
      <c r="AA534" s="56" t="s">
        <v>1674</v>
      </c>
      <c r="AB534" s="56" t="s">
        <v>1669</v>
      </c>
      <c r="AC534" s="56" t="s">
        <v>87</v>
      </c>
      <c r="AD534" s="90" t="str">
        <f t="shared" si="17"/>
        <v>NA</v>
      </c>
      <c r="AE534" s="90"/>
      <c r="AF534" s="90"/>
      <c r="AG534" s="90"/>
    </row>
    <row r="535" spans="1:33">
      <c r="A535" s="56" t="s">
        <v>5542</v>
      </c>
      <c r="B535" s="56" t="s">
        <v>5543</v>
      </c>
      <c r="C535" s="56" t="s">
        <v>5544</v>
      </c>
      <c r="D535" s="56" t="s">
        <v>429</v>
      </c>
      <c r="E535" s="56" t="s">
        <v>5545</v>
      </c>
      <c r="F535" s="56" t="s">
        <v>22</v>
      </c>
      <c r="G535" s="56"/>
      <c r="H535" s="56" t="s">
        <v>5546</v>
      </c>
      <c r="I535" s="56" t="s">
        <v>5547</v>
      </c>
      <c r="J535" s="56" t="s">
        <v>5542</v>
      </c>
      <c r="K535" s="56" t="s">
        <v>87</v>
      </c>
      <c r="L535" s="90" t="str">
        <f t="shared" si="16"/>
        <v>NA</v>
      </c>
      <c r="M535" s="90"/>
      <c r="O535" s="91"/>
      <c r="P535" s="56"/>
      <c r="Q535" s="56"/>
      <c r="R535" s="56"/>
      <c r="S535" s="56"/>
      <c r="T535" s="56" t="s">
        <v>5548</v>
      </c>
      <c r="U535" s="56" t="s">
        <v>5549</v>
      </c>
      <c r="V535" s="56" t="s">
        <v>1623</v>
      </c>
      <c r="W535" s="56" t="s">
        <v>429</v>
      </c>
      <c r="X535" s="56" t="s">
        <v>1682</v>
      </c>
      <c r="Y535" s="56"/>
      <c r="Z535" s="56" t="s">
        <v>1683</v>
      </c>
      <c r="AA535" s="56" t="s">
        <v>1684</v>
      </c>
      <c r="AB535" s="56" t="s">
        <v>5548</v>
      </c>
      <c r="AC535" s="56" t="s">
        <v>87</v>
      </c>
      <c r="AD535" s="90" t="str">
        <f t="shared" si="17"/>
        <v>NA</v>
      </c>
      <c r="AE535" s="90"/>
      <c r="AF535" s="90"/>
      <c r="AG535" s="90"/>
    </row>
    <row r="536" spans="1:33">
      <c r="A536" s="56" t="s">
        <v>5550</v>
      </c>
      <c r="B536" s="56" t="s">
        <v>5551</v>
      </c>
      <c r="C536" s="56" t="s">
        <v>5552</v>
      </c>
      <c r="D536" s="56" t="s">
        <v>429</v>
      </c>
      <c r="E536" s="56" t="s">
        <v>5553</v>
      </c>
      <c r="F536" s="56" t="s">
        <v>22</v>
      </c>
      <c r="G536" s="56"/>
      <c r="H536" s="56" t="s">
        <v>5554</v>
      </c>
      <c r="I536" s="56" t="s">
        <v>5555</v>
      </c>
      <c r="J536" s="56" t="s">
        <v>5556</v>
      </c>
      <c r="K536" s="56" t="s">
        <v>87</v>
      </c>
      <c r="L536" s="90" t="str">
        <f t="shared" si="16"/>
        <v>NA</v>
      </c>
      <c r="M536" s="90"/>
      <c r="O536" s="91"/>
      <c r="P536" s="56"/>
      <c r="Q536" s="56"/>
      <c r="R536" s="56"/>
      <c r="S536" s="56"/>
      <c r="T536" s="56" t="s">
        <v>1688</v>
      </c>
      <c r="U536" s="56" t="s">
        <v>5557</v>
      </c>
      <c r="V536" s="56" t="s">
        <v>1690</v>
      </c>
      <c r="W536" s="56" t="s">
        <v>429</v>
      </c>
      <c r="X536" s="56" t="s">
        <v>1691</v>
      </c>
      <c r="Y536" s="56" t="s">
        <v>1692</v>
      </c>
      <c r="Z536" s="56" t="s">
        <v>1693</v>
      </c>
      <c r="AA536" s="56" t="s">
        <v>1694</v>
      </c>
      <c r="AB536" s="56" t="s">
        <v>1688</v>
      </c>
      <c r="AC536" s="56" t="s">
        <v>87</v>
      </c>
      <c r="AD536" s="90" t="str">
        <f t="shared" si="17"/>
        <v>NA</v>
      </c>
      <c r="AE536" s="90"/>
      <c r="AF536" s="90"/>
      <c r="AG536" s="90"/>
    </row>
    <row r="537" spans="1:33">
      <c r="A537" s="56" t="s">
        <v>5558</v>
      </c>
      <c r="B537" s="56" t="s">
        <v>5559</v>
      </c>
      <c r="C537" s="56" t="s">
        <v>5560</v>
      </c>
      <c r="D537" s="56" t="s">
        <v>429</v>
      </c>
      <c r="E537" s="56" t="s">
        <v>5561</v>
      </c>
      <c r="F537" s="56" t="s">
        <v>22</v>
      </c>
      <c r="G537" s="56"/>
      <c r="H537" s="56" t="s">
        <v>5562</v>
      </c>
      <c r="I537" s="56" t="s">
        <v>5563</v>
      </c>
      <c r="J537" s="56" t="s">
        <v>5564</v>
      </c>
      <c r="K537" s="56" t="s">
        <v>87</v>
      </c>
      <c r="L537" s="90" t="str">
        <f t="shared" si="16"/>
        <v>NA</v>
      </c>
      <c r="M537" s="90"/>
      <c r="O537" s="91"/>
      <c r="P537" s="56"/>
      <c r="Q537" s="56"/>
      <c r="R537" s="56"/>
      <c r="S537" s="56"/>
      <c r="T537" s="56" t="s">
        <v>1701</v>
      </c>
      <c r="U537" s="56" t="s">
        <v>5565</v>
      </c>
      <c r="V537" s="56" t="s">
        <v>1703</v>
      </c>
      <c r="W537" s="56" t="s">
        <v>429</v>
      </c>
      <c r="X537" s="56" t="s">
        <v>5566</v>
      </c>
      <c r="Y537" s="56"/>
      <c r="Z537" s="56" t="s">
        <v>5567</v>
      </c>
      <c r="AA537" s="56" t="s">
        <v>5568</v>
      </c>
      <c r="AB537" s="56" t="s">
        <v>5569</v>
      </c>
      <c r="AC537" s="56" t="s">
        <v>87</v>
      </c>
      <c r="AD537" s="90" t="str">
        <f t="shared" si="17"/>
        <v>NA</v>
      </c>
      <c r="AE537" s="90"/>
      <c r="AF537" s="90"/>
      <c r="AG537" s="90"/>
    </row>
    <row r="538" spans="1:33">
      <c r="A538" s="56" t="s">
        <v>5570</v>
      </c>
      <c r="B538" s="56" t="s">
        <v>5571</v>
      </c>
      <c r="C538" s="56" t="s">
        <v>5572</v>
      </c>
      <c r="D538" s="56" t="s">
        <v>429</v>
      </c>
      <c r="E538" s="56" t="s">
        <v>5573</v>
      </c>
      <c r="F538" s="56" t="s">
        <v>22</v>
      </c>
      <c r="G538" s="56"/>
      <c r="H538" s="56" t="s">
        <v>5574</v>
      </c>
      <c r="I538" s="56" t="s">
        <v>5575</v>
      </c>
      <c r="J538" s="56" t="s">
        <v>5576</v>
      </c>
      <c r="K538" s="56" t="s">
        <v>87</v>
      </c>
      <c r="L538" s="90" t="str">
        <f t="shared" si="16"/>
        <v>NA</v>
      </c>
      <c r="M538" s="90"/>
      <c r="O538" s="91"/>
      <c r="P538" s="56"/>
      <c r="Q538" s="56"/>
      <c r="R538" s="56"/>
      <c r="S538" s="56"/>
      <c r="T538" s="56" t="s">
        <v>5577</v>
      </c>
      <c r="U538" s="56" t="s">
        <v>5578</v>
      </c>
      <c r="V538" s="56" t="s">
        <v>1703</v>
      </c>
      <c r="W538" s="56" t="s">
        <v>429</v>
      </c>
      <c r="X538" s="56" t="s">
        <v>1704</v>
      </c>
      <c r="Y538" s="56"/>
      <c r="Z538" s="56" t="s">
        <v>1705</v>
      </c>
      <c r="AA538" s="56" t="s">
        <v>1706</v>
      </c>
      <c r="AB538" s="56"/>
      <c r="AC538" s="56" t="s">
        <v>87</v>
      </c>
      <c r="AD538" s="90" t="str">
        <f t="shared" si="17"/>
        <v>NA</v>
      </c>
      <c r="AE538" s="90"/>
      <c r="AF538" s="90"/>
      <c r="AG538" s="90"/>
    </row>
    <row r="539" spans="1:33">
      <c r="A539" s="56" t="s">
        <v>5579</v>
      </c>
      <c r="B539" s="56" t="s">
        <v>5580</v>
      </c>
      <c r="C539" s="56" t="s">
        <v>5581</v>
      </c>
      <c r="D539" s="56" t="s">
        <v>429</v>
      </c>
      <c r="E539" s="56" t="s">
        <v>5582</v>
      </c>
      <c r="F539" s="56" t="s">
        <v>22</v>
      </c>
      <c r="G539" s="56"/>
      <c r="H539" s="56" t="s">
        <v>5583</v>
      </c>
      <c r="I539" s="56" t="s">
        <v>5584</v>
      </c>
      <c r="J539" s="56" t="s">
        <v>5585</v>
      </c>
      <c r="K539" s="56" t="s">
        <v>87</v>
      </c>
      <c r="L539" s="90" t="str">
        <f t="shared" si="16"/>
        <v>NA</v>
      </c>
      <c r="M539" s="90"/>
      <c r="O539" s="91"/>
      <c r="P539" s="56"/>
      <c r="Q539" s="56"/>
      <c r="R539" s="56"/>
      <c r="S539" s="56"/>
      <c r="T539" s="56" t="s">
        <v>5586</v>
      </c>
      <c r="U539" s="56" t="s">
        <v>5587</v>
      </c>
      <c r="V539" s="56" t="s">
        <v>1703</v>
      </c>
      <c r="W539" s="56" t="s">
        <v>429</v>
      </c>
      <c r="X539" s="56" t="s">
        <v>1704</v>
      </c>
      <c r="Y539" s="56"/>
      <c r="Z539" s="56" t="s">
        <v>1705</v>
      </c>
      <c r="AA539" s="56" t="s">
        <v>1706</v>
      </c>
      <c r="AB539" s="56"/>
      <c r="AC539" s="56" t="s">
        <v>87</v>
      </c>
      <c r="AD539" s="90" t="str">
        <f t="shared" si="17"/>
        <v>NA</v>
      </c>
      <c r="AE539" s="90"/>
      <c r="AF539" s="90"/>
      <c r="AG539" s="90"/>
    </row>
    <row r="540" spans="1:33">
      <c r="A540" s="56" t="s">
        <v>5588</v>
      </c>
      <c r="B540" s="56" t="s">
        <v>5589</v>
      </c>
      <c r="C540" s="56" t="s">
        <v>5590</v>
      </c>
      <c r="D540" s="56" t="s">
        <v>429</v>
      </c>
      <c r="E540" s="56" t="s">
        <v>5591</v>
      </c>
      <c r="F540" s="56" t="s">
        <v>22</v>
      </c>
      <c r="G540" s="56"/>
      <c r="H540" s="56" t="s">
        <v>5592</v>
      </c>
      <c r="I540" s="56" t="s">
        <v>5593</v>
      </c>
      <c r="J540" s="56" t="s">
        <v>5588</v>
      </c>
      <c r="K540" s="56" t="s">
        <v>87</v>
      </c>
      <c r="L540" s="90" t="str">
        <f t="shared" si="16"/>
        <v>NA</v>
      </c>
      <c r="M540" s="90"/>
      <c r="O540" s="91"/>
      <c r="P540" s="56"/>
      <c r="Q540" s="56"/>
      <c r="R540" s="56"/>
      <c r="S540" s="56"/>
      <c r="T540" s="56" t="s">
        <v>5594</v>
      </c>
      <c r="U540" s="56" t="s">
        <v>5595</v>
      </c>
      <c r="V540" s="56" t="s">
        <v>1703</v>
      </c>
      <c r="W540" s="56" t="s">
        <v>429</v>
      </c>
      <c r="X540" s="56" t="s">
        <v>1704</v>
      </c>
      <c r="Y540" s="56"/>
      <c r="Z540" s="56" t="s">
        <v>1705</v>
      </c>
      <c r="AA540" s="56" t="s">
        <v>1706</v>
      </c>
      <c r="AB540" s="56"/>
      <c r="AC540" s="56" t="s">
        <v>87</v>
      </c>
      <c r="AD540" s="90" t="str">
        <f t="shared" si="17"/>
        <v>NA</v>
      </c>
      <c r="AE540" s="90"/>
      <c r="AF540" s="90"/>
      <c r="AG540" s="90"/>
    </row>
    <row r="541" spans="1:33">
      <c r="A541" s="56" t="s">
        <v>5596</v>
      </c>
      <c r="B541" s="56" t="s">
        <v>5597</v>
      </c>
      <c r="C541" s="56" t="s">
        <v>5598</v>
      </c>
      <c r="D541" s="56" t="s">
        <v>429</v>
      </c>
      <c r="E541" s="56" t="s">
        <v>5599</v>
      </c>
      <c r="F541" s="56" t="s">
        <v>22</v>
      </c>
      <c r="G541" s="56"/>
      <c r="H541" s="56" t="s">
        <v>5600</v>
      </c>
      <c r="I541" s="56" t="s">
        <v>5601</v>
      </c>
      <c r="J541" s="56" t="s">
        <v>5596</v>
      </c>
      <c r="K541" s="56" t="s">
        <v>87</v>
      </c>
      <c r="L541" s="90" t="str">
        <f t="shared" si="16"/>
        <v>NA</v>
      </c>
      <c r="M541" s="90"/>
      <c r="O541" s="91"/>
      <c r="P541" s="56"/>
      <c r="Q541" s="56"/>
      <c r="R541" s="56"/>
      <c r="S541" s="56"/>
      <c r="T541" s="56" t="s">
        <v>5602</v>
      </c>
      <c r="U541" s="56" t="s">
        <v>5603</v>
      </c>
      <c r="V541" s="56" t="s">
        <v>1703</v>
      </c>
      <c r="W541" s="56" t="s">
        <v>429</v>
      </c>
      <c r="X541" s="56" t="s">
        <v>1704</v>
      </c>
      <c r="Y541" s="56"/>
      <c r="Z541" s="56" t="s">
        <v>1705</v>
      </c>
      <c r="AA541" s="56" t="s">
        <v>1706</v>
      </c>
      <c r="AB541" s="56"/>
      <c r="AC541" s="56" t="s">
        <v>87</v>
      </c>
      <c r="AD541" s="90" t="str">
        <f t="shared" si="17"/>
        <v>NA</v>
      </c>
      <c r="AE541" s="90"/>
      <c r="AF541" s="90"/>
      <c r="AG541" s="90"/>
    </row>
    <row r="542" spans="1:33">
      <c r="A542" s="56" t="s">
        <v>5604</v>
      </c>
      <c r="B542" s="56" t="s">
        <v>5605</v>
      </c>
      <c r="C542" s="56" t="s">
        <v>5606</v>
      </c>
      <c r="D542" s="56" t="s">
        <v>429</v>
      </c>
      <c r="E542" s="56" t="s">
        <v>5607</v>
      </c>
      <c r="F542" s="56" t="s">
        <v>22</v>
      </c>
      <c r="G542" s="56"/>
      <c r="H542" s="56" t="s">
        <v>5608</v>
      </c>
      <c r="I542" s="56" t="s">
        <v>5609</v>
      </c>
      <c r="J542" s="56" t="s">
        <v>5604</v>
      </c>
      <c r="K542" s="56" t="s">
        <v>87</v>
      </c>
      <c r="L542" s="90" t="str">
        <f t="shared" si="16"/>
        <v>NA</v>
      </c>
      <c r="M542" s="90"/>
      <c r="O542" s="91"/>
      <c r="P542" s="56"/>
      <c r="Q542" s="56"/>
      <c r="R542" s="56"/>
      <c r="S542" s="56"/>
      <c r="T542" s="56" t="s">
        <v>5610</v>
      </c>
      <c r="U542" s="56" t="s">
        <v>5611</v>
      </c>
      <c r="V542" s="56" t="s">
        <v>1703</v>
      </c>
      <c r="W542" s="56" t="s">
        <v>429</v>
      </c>
      <c r="X542" s="56" t="s">
        <v>1704</v>
      </c>
      <c r="Y542" s="56"/>
      <c r="Z542" s="56" t="s">
        <v>1705</v>
      </c>
      <c r="AA542" s="56" t="s">
        <v>1706</v>
      </c>
      <c r="AB542" s="56"/>
      <c r="AC542" s="56" t="s">
        <v>87</v>
      </c>
      <c r="AD542" s="90" t="str">
        <f t="shared" si="17"/>
        <v>NA</v>
      </c>
      <c r="AE542" s="90"/>
      <c r="AF542" s="90"/>
      <c r="AG542" s="90"/>
    </row>
    <row r="543" spans="1:33">
      <c r="A543" s="56" t="s">
        <v>5612</v>
      </c>
      <c r="B543" s="56" t="s">
        <v>5613</v>
      </c>
      <c r="C543" s="56" t="s">
        <v>5614</v>
      </c>
      <c r="D543" s="56" t="s">
        <v>429</v>
      </c>
      <c r="E543" s="56" t="s">
        <v>5615</v>
      </c>
      <c r="F543" s="56" t="s">
        <v>22</v>
      </c>
      <c r="G543" s="56"/>
      <c r="H543" s="56" t="s">
        <v>5616</v>
      </c>
      <c r="I543" s="56" t="s">
        <v>5617</v>
      </c>
      <c r="J543" s="56" t="s">
        <v>5612</v>
      </c>
      <c r="K543" s="56" t="s">
        <v>87</v>
      </c>
      <c r="L543" s="90" t="str">
        <f t="shared" si="16"/>
        <v>NA</v>
      </c>
      <c r="M543" s="90"/>
      <c r="O543" s="91"/>
      <c r="P543" s="56"/>
      <c r="Q543" s="56"/>
      <c r="R543" s="56"/>
      <c r="S543" s="56"/>
      <c r="T543" s="56" t="s">
        <v>5618</v>
      </c>
      <c r="U543" s="56" t="s">
        <v>5619</v>
      </c>
      <c r="V543" s="56" t="s">
        <v>1725</v>
      </c>
      <c r="W543" s="56" t="s">
        <v>429</v>
      </c>
      <c r="X543" s="56" t="s">
        <v>5620</v>
      </c>
      <c r="Y543" s="56"/>
      <c r="Z543" s="56" t="s">
        <v>5621</v>
      </c>
      <c r="AA543" s="56" t="s">
        <v>5622</v>
      </c>
      <c r="AB543" s="56"/>
      <c r="AC543" s="56" t="s">
        <v>87</v>
      </c>
      <c r="AD543" s="90" t="str">
        <f t="shared" si="17"/>
        <v>NA</v>
      </c>
      <c r="AE543" s="90"/>
      <c r="AF543" s="90"/>
      <c r="AG543" s="90"/>
    </row>
    <row r="544" spans="1:33">
      <c r="A544" s="56" t="s">
        <v>5623</v>
      </c>
      <c r="B544" s="56" t="s">
        <v>5624</v>
      </c>
      <c r="C544" s="56" t="s">
        <v>5625</v>
      </c>
      <c r="D544" s="56" t="s">
        <v>429</v>
      </c>
      <c r="E544" s="56" t="s">
        <v>5626</v>
      </c>
      <c r="F544" s="56" t="s">
        <v>22</v>
      </c>
      <c r="G544" s="56"/>
      <c r="H544" s="56" t="s">
        <v>5627</v>
      </c>
      <c r="I544" s="56" t="s">
        <v>5628</v>
      </c>
      <c r="J544" s="56" t="s">
        <v>5623</v>
      </c>
      <c r="K544" s="56" t="s">
        <v>87</v>
      </c>
      <c r="L544" s="90" t="str">
        <f t="shared" si="16"/>
        <v>NA</v>
      </c>
      <c r="M544" s="90"/>
      <c r="O544" s="91"/>
      <c r="P544" s="56"/>
      <c r="Q544" s="56"/>
      <c r="R544" s="56"/>
      <c r="S544" s="56"/>
      <c r="T544" s="56" t="s">
        <v>1716</v>
      </c>
      <c r="U544" s="56" t="s">
        <v>5629</v>
      </c>
      <c r="V544" s="56" t="s">
        <v>1712</v>
      </c>
      <c r="W544" s="56" t="s">
        <v>429</v>
      </c>
      <c r="X544" s="56" t="s">
        <v>1713</v>
      </c>
      <c r="Y544" s="56"/>
      <c r="Z544" s="56" t="s">
        <v>1714</v>
      </c>
      <c r="AA544" s="56" t="s">
        <v>1715</v>
      </c>
      <c r="AB544" s="56" t="s">
        <v>1716</v>
      </c>
      <c r="AC544" s="56" t="s">
        <v>87</v>
      </c>
      <c r="AD544" s="90" t="str">
        <f t="shared" si="17"/>
        <v>NA</v>
      </c>
      <c r="AE544" s="90"/>
      <c r="AF544" s="90"/>
      <c r="AG544" s="90"/>
    </row>
    <row r="545" spans="1:33">
      <c r="A545" s="56" t="s">
        <v>5630</v>
      </c>
      <c r="B545" s="56" t="s">
        <v>5631</v>
      </c>
      <c r="C545" s="56" t="s">
        <v>5632</v>
      </c>
      <c r="D545" s="56" t="s">
        <v>429</v>
      </c>
      <c r="E545" s="56" t="s">
        <v>5633</v>
      </c>
      <c r="F545" s="56" t="s">
        <v>22</v>
      </c>
      <c r="G545" s="56"/>
      <c r="H545" s="56" t="s">
        <v>5634</v>
      </c>
      <c r="I545" s="56" t="s">
        <v>5635</v>
      </c>
      <c r="J545" s="56" t="s">
        <v>5636</v>
      </c>
      <c r="K545" s="56" t="s">
        <v>87</v>
      </c>
      <c r="L545" s="90" t="str">
        <f t="shared" si="16"/>
        <v>NA</v>
      </c>
      <c r="M545" s="90"/>
      <c r="O545" s="91"/>
      <c r="P545" s="56"/>
      <c r="Q545" s="56"/>
      <c r="R545" s="56"/>
      <c r="S545" s="56"/>
      <c r="T545" s="56" t="s">
        <v>5594</v>
      </c>
      <c r="U545" s="56" t="s">
        <v>5637</v>
      </c>
      <c r="V545" s="56" t="s">
        <v>1703</v>
      </c>
      <c r="W545" s="56" t="s">
        <v>429</v>
      </c>
      <c r="X545" s="56" t="s">
        <v>397</v>
      </c>
      <c r="Y545" s="56"/>
      <c r="Z545" s="56" t="s">
        <v>5638</v>
      </c>
      <c r="AA545" s="56" t="s">
        <v>5639</v>
      </c>
      <c r="AB545" s="56"/>
      <c r="AC545" s="56" t="s">
        <v>87</v>
      </c>
      <c r="AD545" s="90" t="str">
        <f t="shared" si="17"/>
        <v>NA</v>
      </c>
      <c r="AE545" s="90"/>
      <c r="AF545" s="90"/>
      <c r="AG545" s="90"/>
    </row>
    <row r="546" spans="1:33">
      <c r="A546" s="56" t="s">
        <v>5640</v>
      </c>
      <c r="B546" s="56" t="s">
        <v>5641</v>
      </c>
      <c r="C546" s="56" t="s">
        <v>5642</v>
      </c>
      <c r="D546" s="56" t="s">
        <v>429</v>
      </c>
      <c r="E546" s="56" t="s">
        <v>5643</v>
      </c>
      <c r="F546" s="56" t="s">
        <v>22</v>
      </c>
      <c r="G546" s="56"/>
      <c r="H546" s="56" t="s">
        <v>5644</v>
      </c>
      <c r="I546" s="56" t="s">
        <v>5645</v>
      </c>
      <c r="J546" s="56" t="s">
        <v>5640</v>
      </c>
      <c r="K546" s="56" t="s">
        <v>87</v>
      </c>
      <c r="L546" s="90" t="str">
        <f t="shared" si="16"/>
        <v>NA</v>
      </c>
      <c r="M546" s="90"/>
      <c r="O546" s="91"/>
      <c r="P546" s="56"/>
      <c r="Q546" s="56"/>
      <c r="R546" s="56"/>
      <c r="S546" s="56"/>
      <c r="T546" s="56" t="s">
        <v>5646</v>
      </c>
      <c r="U546" s="56" t="s">
        <v>5647</v>
      </c>
      <c r="V546" s="56" t="s">
        <v>1725</v>
      </c>
      <c r="W546" s="56" t="s">
        <v>429</v>
      </c>
      <c r="X546" s="56" t="s">
        <v>1726</v>
      </c>
      <c r="Y546" s="56"/>
      <c r="Z546" s="56" t="s">
        <v>1727</v>
      </c>
      <c r="AA546" s="56" t="s">
        <v>1728</v>
      </c>
      <c r="AB546" s="56" t="s">
        <v>5648</v>
      </c>
      <c r="AC546" s="56" t="s">
        <v>87</v>
      </c>
      <c r="AD546" s="90" t="str">
        <f t="shared" si="17"/>
        <v>NA</v>
      </c>
      <c r="AE546" s="90"/>
      <c r="AF546" s="90"/>
      <c r="AG546" s="90"/>
    </row>
    <row r="547" spans="1:33">
      <c r="A547" s="56" t="s">
        <v>5649</v>
      </c>
      <c r="B547" s="56" t="s">
        <v>5650</v>
      </c>
      <c r="C547" s="56" t="s">
        <v>5651</v>
      </c>
      <c r="D547" s="56" t="s">
        <v>429</v>
      </c>
      <c r="E547" s="56" t="s">
        <v>5652</v>
      </c>
      <c r="F547" s="56" t="s">
        <v>22</v>
      </c>
      <c r="G547" s="56"/>
      <c r="H547" s="56" t="s">
        <v>5653</v>
      </c>
      <c r="I547" s="56" t="s">
        <v>5654</v>
      </c>
      <c r="J547" s="56" t="s">
        <v>5655</v>
      </c>
      <c r="K547" s="56" t="s">
        <v>87</v>
      </c>
      <c r="L547" s="90" t="str">
        <f t="shared" si="16"/>
        <v>NA</v>
      </c>
      <c r="M547" s="90"/>
      <c r="O547" s="91"/>
      <c r="P547" s="56"/>
      <c r="Q547" s="56"/>
      <c r="R547" s="56"/>
      <c r="S547" s="56"/>
      <c r="T547" s="56" t="s">
        <v>5656</v>
      </c>
      <c r="U547" s="56" t="s">
        <v>5657</v>
      </c>
      <c r="V547" s="56" t="s">
        <v>1735</v>
      </c>
      <c r="W547" s="56" t="s">
        <v>429</v>
      </c>
      <c r="X547" s="56" t="s">
        <v>1736</v>
      </c>
      <c r="Y547" s="56"/>
      <c r="Z547" s="56" t="s">
        <v>1737</v>
      </c>
      <c r="AA547" s="56" t="s">
        <v>1738</v>
      </c>
      <c r="AB547" s="56" t="s">
        <v>5658</v>
      </c>
      <c r="AC547" s="56" t="s">
        <v>87</v>
      </c>
      <c r="AD547" s="90" t="str">
        <f t="shared" si="17"/>
        <v>NA</v>
      </c>
      <c r="AE547" s="90"/>
      <c r="AF547" s="90"/>
      <c r="AG547" s="90"/>
    </row>
    <row r="548" spans="1:33">
      <c r="A548" s="56" t="s">
        <v>5659</v>
      </c>
      <c r="B548" s="56" t="s">
        <v>5660</v>
      </c>
      <c r="C548" s="56" t="s">
        <v>5661</v>
      </c>
      <c r="D548" s="56" t="s">
        <v>429</v>
      </c>
      <c r="E548" s="56" t="s">
        <v>5662</v>
      </c>
      <c r="F548" s="56" t="s">
        <v>22</v>
      </c>
      <c r="G548" s="56"/>
      <c r="H548" s="56" t="s">
        <v>5663</v>
      </c>
      <c r="I548" s="56" t="s">
        <v>5664</v>
      </c>
      <c r="J548" s="56" t="s">
        <v>5665</v>
      </c>
      <c r="K548" s="56" t="s">
        <v>87</v>
      </c>
      <c r="L548" s="90" t="str">
        <f t="shared" si="16"/>
        <v>NA</v>
      </c>
      <c r="M548" s="90"/>
      <c r="O548" s="91"/>
      <c r="P548" s="56"/>
      <c r="Q548" s="56"/>
      <c r="R548" s="56"/>
      <c r="S548" s="56"/>
      <c r="T548" s="56" t="s">
        <v>1745</v>
      </c>
      <c r="U548" s="56" t="s">
        <v>5666</v>
      </c>
      <c r="V548" s="56" t="s">
        <v>1747</v>
      </c>
      <c r="W548" s="56" t="s">
        <v>429</v>
      </c>
      <c r="X548" s="56" t="s">
        <v>1748</v>
      </c>
      <c r="Y548" s="56"/>
      <c r="Z548" s="56" t="s">
        <v>1749</v>
      </c>
      <c r="AA548" s="56" t="s">
        <v>1750</v>
      </c>
      <c r="AB548" s="56"/>
      <c r="AC548" s="56" t="s">
        <v>87</v>
      </c>
      <c r="AD548" s="90" t="str">
        <f t="shared" si="17"/>
        <v>NA</v>
      </c>
      <c r="AE548" s="90"/>
      <c r="AF548" s="90"/>
      <c r="AG548" s="90"/>
    </row>
    <row r="549" spans="1:33">
      <c r="A549" s="56" t="s">
        <v>5667</v>
      </c>
      <c r="B549" s="56" t="s">
        <v>5668</v>
      </c>
      <c r="C549" s="56" t="s">
        <v>5669</v>
      </c>
      <c r="D549" s="56" t="s">
        <v>429</v>
      </c>
      <c r="E549" s="56" t="s">
        <v>5670</v>
      </c>
      <c r="F549" s="56" t="s">
        <v>22</v>
      </c>
      <c r="G549" s="56"/>
      <c r="H549" s="56" t="s">
        <v>5671</v>
      </c>
      <c r="I549" s="56" t="s">
        <v>5672</v>
      </c>
      <c r="J549" s="56" t="s">
        <v>5667</v>
      </c>
      <c r="K549" s="56" t="s">
        <v>87</v>
      </c>
      <c r="L549" s="90" t="str">
        <f t="shared" si="16"/>
        <v>NA</v>
      </c>
      <c r="M549" s="90"/>
      <c r="O549" s="91"/>
      <c r="P549" s="56"/>
      <c r="Q549" s="56"/>
      <c r="R549" s="56"/>
      <c r="S549" s="56"/>
      <c r="T549" s="56" t="s">
        <v>5673</v>
      </c>
      <c r="U549" s="56" t="s">
        <v>5674</v>
      </c>
      <c r="V549" s="56" t="s">
        <v>1747</v>
      </c>
      <c r="W549" s="56" t="s">
        <v>429</v>
      </c>
      <c r="X549" s="56" t="s">
        <v>1748</v>
      </c>
      <c r="Y549" s="56"/>
      <c r="Z549" s="56" t="s">
        <v>1749</v>
      </c>
      <c r="AA549" s="56" t="s">
        <v>1750</v>
      </c>
      <c r="AB549" s="56"/>
      <c r="AC549" s="56" t="s">
        <v>87</v>
      </c>
      <c r="AD549" s="90" t="str">
        <f t="shared" si="17"/>
        <v>NA</v>
      </c>
      <c r="AE549" s="90"/>
      <c r="AF549" s="90"/>
      <c r="AG549" s="90"/>
    </row>
    <row r="550" spans="1:33">
      <c r="A550" s="56" t="s">
        <v>5675</v>
      </c>
      <c r="B550" s="56" t="s">
        <v>5676</v>
      </c>
      <c r="C550" s="56" t="s">
        <v>5677</v>
      </c>
      <c r="D550" s="56" t="s">
        <v>429</v>
      </c>
      <c r="E550" s="56" t="s">
        <v>5670</v>
      </c>
      <c r="F550" s="56" t="s">
        <v>22</v>
      </c>
      <c r="G550" s="56"/>
      <c r="H550" s="56" t="s">
        <v>5671</v>
      </c>
      <c r="I550" s="56" t="s">
        <v>5672</v>
      </c>
      <c r="J550" s="56" t="s">
        <v>5678</v>
      </c>
      <c r="K550" s="56" t="s">
        <v>87</v>
      </c>
      <c r="L550" s="90" t="str">
        <f t="shared" si="16"/>
        <v>NA</v>
      </c>
      <c r="M550" s="90"/>
      <c r="O550" s="91"/>
      <c r="P550" s="56"/>
      <c r="Q550" s="56"/>
      <c r="R550" s="56"/>
      <c r="S550" s="56"/>
      <c r="T550" s="56" t="s">
        <v>1761</v>
      </c>
      <c r="U550" s="56" t="s">
        <v>5679</v>
      </c>
      <c r="V550" s="56" t="s">
        <v>1757</v>
      </c>
      <c r="W550" s="56" t="s">
        <v>429</v>
      </c>
      <c r="X550" s="56" t="s">
        <v>1758</v>
      </c>
      <c r="Y550" s="56"/>
      <c r="Z550" s="56" t="s">
        <v>1759</v>
      </c>
      <c r="AA550" s="56" t="s">
        <v>1760</v>
      </c>
      <c r="AB550" s="56" t="s">
        <v>1761</v>
      </c>
      <c r="AC550" s="56" t="s">
        <v>87</v>
      </c>
      <c r="AD550" s="90" t="str">
        <f t="shared" si="17"/>
        <v>NA</v>
      </c>
      <c r="AE550" s="90"/>
      <c r="AF550" s="90"/>
      <c r="AG550" s="90"/>
    </row>
    <row r="551" spans="1:33">
      <c r="A551" s="56" t="s">
        <v>5680</v>
      </c>
      <c r="B551" s="56" t="s">
        <v>5681</v>
      </c>
      <c r="C551" s="56" t="s">
        <v>5682</v>
      </c>
      <c r="D551" s="56" t="s">
        <v>429</v>
      </c>
      <c r="E551" s="56" t="s">
        <v>5683</v>
      </c>
      <c r="F551" s="56" t="s">
        <v>22</v>
      </c>
      <c r="G551" s="56"/>
      <c r="H551" s="56" t="s">
        <v>5684</v>
      </c>
      <c r="I551" s="56" t="s">
        <v>5685</v>
      </c>
      <c r="J551" s="56" t="s">
        <v>5686</v>
      </c>
      <c r="K551" s="56" t="s">
        <v>87</v>
      </c>
      <c r="L551" s="90" t="str">
        <f t="shared" si="16"/>
        <v>NA</v>
      </c>
      <c r="M551" s="90"/>
      <c r="O551" s="91"/>
      <c r="P551" s="56"/>
      <c r="Q551" s="56"/>
      <c r="R551" s="56"/>
      <c r="S551" s="56"/>
      <c r="T551" s="56" t="s">
        <v>5687</v>
      </c>
      <c r="U551" s="56" t="s">
        <v>5688</v>
      </c>
      <c r="V551" s="56" t="s">
        <v>1766</v>
      </c>
      <c r="W551" s="56" t="s">
        <v>429</v>
      </c>
      <c r="X551" s="56" t="s">
        <v>1767</v>
      </c>
      <c r="Y551" s="56"/>
      <c r="Z551" s="56" t="s">
        <v>1768</v>
      </c>
      <c r="AA551" s="56" t="s">
        <v>1769</v>
      </c>
      <c r="AB551" s="56" t="s">
        <v>5689</v>
      </c>
      <c r="AC551" s="56" t="s">
        <v>87</v>
      </c>
      <c r="AD551" s="90" t="str">
        <f t="shared" si="17"/>
        <v>NA</v>
      </c>
      <c r="AE551" s="90"/>
      <c r="AF551" s="90"/>
      <c r="AG551" s="90"/>
    </row>
    <row r="552" spans="1:33">
      <c r="A552" s="56" t="s">
        <v>5690</v>
      </c>
      <c r="B552" s="56" t="s">
        <v>5691</v>
      </c>
      <c r="C552" s="56" t="s">
        <v>5692</v>
      </c>
      <c r="D552" s="56" t="s">
        <v>429</v>
      </c>
      <c r="E552" s="56" t="s">
        <v>5693</v>
      </c>
      <c r="F552" s="56" t="s">
        <v>22</v>
      </c>
      <c r="G552" s="56"/>
      <c r="H552" s="56" t="s">
        <v>5694</v>
      </c>
      <c r="I552" s="56" t="s">
        <v>5695</v>
      </c>
      <c r="J552" s="56" t="s">
        <v>5690</v>
      </c>
      <c r="K552" s="56" t="s">
        <v>87</v>
      </c>
      <c r="L552" s="90" t="str">
        <f t="shared" si="16"/>
        <v>NA</v>
      </c>
      <c r="M552" s="90"/>
      <c r="O552" s="91"/>
      <c r="P552" s="56"/>
      <c r="Q552" s="56"/>
      <c r="R552" s="56"/>
      <c r="S552" s="56"/>
      <c r="T552" s="56" t="s">
        <v>5696</v>
      </c>
      <c r="U552" s="56" t="s">
        <v>5697</v>
      </c>
      <c r="V552" s="56" t="s">
        <v>1766</v>
      </c>
      <c r="W552" s="56" t="s">
        <v>429</v>
      </c>
      <c r="X552" s="56" t="s">
        <v>1767</v>
      </c>
      <c r="Y552" s="56"/>
      <c r="Z552" s="56" t="s">
        <v>1768</v>
      </c>
      <c r="AA552" s="56" t="s">
        <v>1769</v>
      </c>
      <c r="AB552" s="56" t="s">
        <v>5698</v>
      </c>
      <c r="AC552" s="56" t="s">
        <v>87</v>
      </c>
      <c r="AD552" s="90" t="str">
        <f t="shared" si="17"/>
        <v>NA</v>
      </c>
      <c r="AE552" s="90"/>
      <c r="AF552" s="90"/>
      <c r="AG552" s="90"/>
    </row>
    <row r="553" spans="1:33">
      <c r="A553" s="56" t="s">
        <v>5699</v>
      </c>
      <c r="B553" s="56" t="s">
        <v>5700</v>
      </c>
      <c r="C553" s="56" t="s">
        <v>5701</v>
      </c>
      <c r="D553" s="56" t="s">
        <v>429</v>
      </c>
      <c r="E553" s="56" t="s">
        <v>5702</v>
      </c>
      <c r="F553" s="56" t="s">
        <v>22</v>
      </c>
      <c r="G553" s="56"/>
      <c r="H553" s="56" t="s">
        <v>5703</v>
      </c>
      <c r="I553" s="56" t="s">
        <v>5704</v>
      </c>
      <c r="J553" s="56" t="s">
        <v>5705</v>
      </c>
      <c r="K553" s="56" t="s">
        <v>87</v>
      </c>
      <c r="L553" s="90" t="str">
        <f t="shared" si="16"/>
        <v>NA</v>
      </c>
      <c r="M553" s="90"/>
      <c r="O553" s="91"/>
      <c r="P553" s="56"/>
      <c r="Q553" s="56"/>
      <c r="R553" s="56"/>
      <c r="S553" s="56"/>
      <c r="T553" s="56" t="s">
        <v>1774</v>
      </c>
      <c r="U553" s="56" t="s">
        <v>5706</v>
      </c>
      <c r="V553" s="56" t="s">
        <v>1776</v>
      </c>
      <c r="W553" s="56" t="s">
        <v>429</v>
      </c>
      <c r="X553" s="56" t="s">
        <v>1777</v>
      </c>
      <c r="Y553" s="56"/>
      <c r="Z553" s="56" t="s">
        <v>1778</v>
      </c>
      <c r="AA553" s="56" t="s">
        <v>1779</v>
      </c>
      <c r="AB553" s="56" t="s">
        <v>1780</v>
      </c>
      <c r="AC553" s="56" t="s">
        <v>87</v>
      </c>
      <c r="AD553" s="90" t="str">
        <f t="shared" si="17"/>
        <v>NA</v>
      </c>
      <c r="AE553" s="90"/>
      <c r="AF553" s="90"/>
      <c r="AG553" s="90"/>
    </row>
    <row r="554" spans="1:33">
      <c r="A554" s="56" t="s">
        <v>5707</v>
      </c>
      <c r="B554" s="56" t="s">
        <v>5708</v>
      </c>
      <c r="C554" s="56" t="s">
        <v>5709</v>
      </c>
      <c r="D554" s="56" t="s">
        <v>429</v>
      </c>
      <c r="E554" s="56" t="s">
        <v>5710</v>
      </c>
      <c r="F554" s="56" t="s">
        <v>22</v>
      </c>
      <c r="G554" s="56"/>
      <c r="H554" s="56" t="s">
        <v>5711</v>
      </c>
      <c r="I554" s="56" t="s">
        <v>5712</v>
      </c>
      <c r="J554" s="56" t="s">
        <v>5707</v>
      </c>
      <c r="K554" s="56" t="s">
        <v>87</v>
      </c>
      <c r="L554" s="90" t="str">
        <f t="shared" si="16"/>
        <v>NA</v>
      </c>
      <c r="M554" s="90"/>
      <c r="O554" s="91"/>
      <c r="P554" s="56"/>
      <c r="Q554" s="56"/>
      <c r="R554" s="56"/>
      <c r="S554" s="56"/>
      <c r="T554" s="56" t="s">
        <v>1784</v>
      </c>
      <c r="U554" s="56" t="s">
        <v>5713</v>
      </c>
      <c r="V554" s="56" t="s">
        <v>1786</v>
      </c>
      <c r="W554" s="56" t="s">
        <v>429</v>
      </c>
      <c r="X554" s="56" t="s">
        <v>1787</v>
      </c>
      <c r="Y554" s="56"/>
      <c r="Z554" s="56" t="s">
        <v>1788</v>
      </c>
      <c r="AA554" s="56" t="s">
        <v>1789</v>
      </c>
      <c r="AB554" s="56" t="s">
        <v>1790</v>
      </c>
      <c r="AC554" s="56" t="s">
        <v>87</v>
      </c>
      <c r="AD554" s="90" t="str">
        <f t="shared" si="17"/>
        <v>NA</v>
      </c>
      <c r="AE554" s="90"/>
      <c r="AF554" s="90"/>
      <c r="AG554" s="90"/>
    </row>
    <row r="555" spans="1:33">
      <c r="A555" s="56" t="s">
        <v>5714</v>
      </c>
      <c r="B555" s="56" t="s">
        <v>5715</v>
      </c>
      <c r="C555" s="56" t="s">
        <v>5716</v>
      </c>
      <c r="D555" s="56" t="s">
        <v>429</v>
      </c>
      <c r="E555" s="56" t="s">
        <v>5717</v>
      </c>
      <c r="F555" s="56" t="s">
        <v>22</v>
      </c>
      <c r="G555" s="56"/>
      <c r="H555" s="56" t="s">
        <v>5718</v>
      </c>
      <c r="I555" s="56" t="s">
        <v>5719</v>
      </c>
      <c r="J555" s="56" t="s">
        <v>5714</v>
      </c>
      <c r="K555" s="56" t="s">
        <v>87</v>
      </c>
      <c r="L555" s="90" t="str">
        <f t="shared" si="16"/>
        <v>NA</v>
      </c>
      <c r="M555" s="90"/>
      <c r="O555" s="91"/>
      <c r="P555" s="56"/>
      <c r="Q555" s="56"/>
      <c r="R555" s="56"/>
      <c r="S555" s="56"/>
      <c r="T555" s="56" t="s">
        <v>1794</v>
      </c>
      <c r="U555" s="56" t="s">
        <v>5720</v>
      </c>
      <c r="V555" s="56" t="s">
        <v>1796</v>
      </c>
      <c r="W555" s="56" t="s">
        <v>429</v>
      </c>
      <c r="X555" s="56" t="s">
        <v>1797</v>
      </c>
      <c r="Y555" s="56"/>
      <c r="Z555" s="56" t="s">
        <v>1798</v>
      </c>
      <c r="AA555" s="56" t="s">
        <v>1799</v>
      </c>
      <c r="AB555" s="56" t="s">
        <v>1800</v>
      </c>
      <c r="AC555" s="56" t="s">
        <v>87</v>
      </c>
      <c r="AD555" s="90" t="str">
        <f t="shared" si="17"/>
        <v>NA</v>
      </c>
      <c r="AE555" s="90"/>
      <c r="AF555" s="90"/>
      <c r="AG555" s="90"/>
    </row>
    <row r="556" spans="1:33">
      <c r="A556" s="56" t="s">
        <v>5721</v>
      </c>
      <c r="B556" s="56" t="s">
        <v>5722</v>
      </c>
      <c r="C556" s="56" t="s">
        <v>5723</v>
      </c>
      <c r="D556" s="56" t="s">
        <v>429</v>
      </c>
      <c r="E556" s="56" t="s">
        <v>5724</v>
      </c>
      <c r="F556" s="56" t="s">
        <v>22</v>
      </c>
      <c r="G556" s="56"/>
      <c r="H556" s="56" t="s">
        <v>5725</v>
      </c>
      <c r="I556" s="56" t="s">
        <v>5726</v>
      </c>
      <c r="J556" s="56" t="s">
        <v>5721</v>
      </c>
      <c r="K556" s="56" t="s">
        <v>87</v>
      </c>
      <c r="L556" s="90" t="str">
        <f t="shared" si="16"/>
        <v>NA</v>
      </c>
      <c r="M556" s="90"/>
      <c r="O556" s="91"/>
      <c r="P556" s="56"/>
      <c r="Q556" s="56"/>
      <c r="R556" s="56"/>
      <c r="S556" s="56"/>
      <c r="T556" s="56" t="s">
        <v>1803</v>
      </c>
      <c r="U556" s="56" t="s">
        <v>5727</v>
      </c>
      <c r="V556" s="56" t="s">
        <v>1805</v>
      </c>
      <c r="W556" s="56" t="s">
        <v>429</v>
      </c>
      <c r="X556" s="56" t="s">
        <v>1806</v>
      </c>
      <c r="Y556" s="56"/>
      <c r="Z556" s="56" t="s">
        <v>1807</v>
      </c>
      <c r="AA556" s="56" t="s">
        <v>1808</v>
      </c>
      <c r="AB556" s="56" t="s">
        <v>1809</v>
      </c>
      <c r="AC556" s="56" t="s">
        <v>87</v>
      </c>
      <c r="AD556" s="90" t="str">
        <f t="shared" si="17"/>
        <v>NA</v>
      </c>
      <c r="AE556" s="90"/>
      <c r="AF556" s="90"/>
      <c r="AG556" s="90"/>
    </row>
    <row r="557" spans="1:33">
      <c r="A557" s="56" t="s">
        <v>5728</v>
      </c>
      <c r="B557" s="56" t="s">
        <v>5729</v>
      </c>
      <c r="C557" s="56" t="s">
        <v>5730</v>
      </c>
      <c r="D557" s="56" t="s">
        <v>429</v>
      </c>
      <c r="E557" s="56" t="s">
        <v>5731</v>
      </c>
      <c r="F557" s="56" t="s">
        <v>22</v>
      </c>
      <c r="G557" s="56"/>
      <c r="H557" s="56" t="s">
        <v>5732</v>
      </c>
      <c r="I557" s="56" t="s">
        <v>5733</v>
      </c>
      <c r="J557" s="56" t="s">
        <v>5728</v>
      </c>
      <c r="K557" s="56" t="s">
        <v>87</v>
      </c>
      <c r="L557" s="90" t="str">
        <f t="shared" si="16"/>
        <v>NA</v>
      </c>
      <c r="M557" s="90"/>
      <c r="O557" s="91"/>
      <c r="P557" s="56"/>
      <c r="Q557" s="56"/>
      <c r="R557" s="56"/>
      <c r="S557" s="56"/>
      <c r="T557" s="56" t="s">
        <v>5734</v>
      </c>
      <c r="U557" s="56" t="s">
        <v>5735</v>
      </c>
      <c r="V557" s="56" t="s">
        <v>1815</v>
      </c>
      <c r="W557" s="56" t="s">
        <v>429</v>
      </c>
      <c r="X557" s="56" t="s">
        <v>1816</v>
      </c>
      <c r="Y557" s="56"/>
      <c r="Z557" s="56" t="s">
        <v>1817</v>
      </c>
      <c r="AA557" s="56" t="s">
        <v>1818</v>
      </c>
      <c r="AB557" s="56" t="s">
        <v>5736</v>
      </c>
      <c r="AC557" s="56" t="s">
        <v>87</v>
      </c>
      <c r="AD557" s="90" t="str">
        <f t="shared" si="17"/>
        <v>NA</v>
      </c>
      <c r="AE557" s="90"/>
      <c r="AF557" s="90"/>
      <c r="AG557" s="90"/>
    </row>
    <row r="558" spans="1:33">
      <c r="A558" s="56" t="s">
        <v>5737</v>
      </c>
      <c r="B558" s="56" t="s">
        <v>5738</v>
      </c>
      <c r="C558" s="56" t="s">
        <v>5739</v>
      </c>
      <c r="D558" s="56" t="s">
        <v>429</v>
      </c>
      <c r="E558" s="56" t="s">
        <v>5740</v>
      </c>
      <c r="F558" s="56" t="s">
        <v>22</v>
      </c>
      <c r="G558" s="56"/>
      <c r="H558" s="56" t="s">
        <v>5741</v>
      </c>
      <c r="I558" s="56" t="s">
        <v>5742</v>
      </c>
      <c r="J558" s="56" t="s">
        <v>5737</v>
      </c>
      <c r="K558" s="56" t="s">
        <v>87</v>
      </c>
      <c r="L558" s="90" t="str">
        <f t="shared" si="16"/>
        <v>NA</v>
      </c>
      <c r="M558" s="90"/>
      <c r="O558" s="91"/>
      <c r="P558" s="56"/>
      <c r="Q558" s="56"/>
      <c r="R558" s="56"/>
      <c r="S558" s="56"/>
      <c r="T558" s="56" t="s">
        <v>5743</v>
      </c>
      <c r="U558" s="56" t="s">
        <v>5744</v>
      </c>
      <c r="V558" s="56" t="s">
        <v>1815</v>
      </c>
      <c r="W558" s="56" t="s">
        <v>429</v>
      </c>
      <c r="X558" s="56" t="s">
        <v>1816</v>
      </c>
      <c r="Y558" s="56"/>
      <c r="Z558" s="56" t="s">
        <v>1817</v>
      </c>
      <c r="AA558" s="56" t="s">
        <v>1818</v>
      </c>
      <c r="AB558" s="56" t="s">
        <v>5743</v>
      </c>
      <c r="AC558" s="56" t="s">
        <v>87</v>
      </c>
      <c r="AD558" s="90" t="str">
        <f t="shared" si="17"/>
        <v>NA</v>
      </c>
      <c r="AE558" s="90"/>
      <c r="AF558" s="90"/>
      <c r="AG558" s="90"/>
    </row>
    <row r="559" spans="1:33">
      <c r="A559" s="56" t="s">
        <v>5745</v>
      </c>
      <c r="B559" s="56" t="s">
        <v>5746</v>
      </c>
      <c r="C559" s="56" t="s">
        <v>5747</v>
      </c>
      <c r="D559" s="56" t="s">
        <v>429</v>
      </c>
      <c r="E559" s="56" t="s">
        <v>5748</v>
      </c>
      <c r="F559" s="56" t="s">
        <v>22</v>
      </c>
      <c r="G559" s="56"/>
      <c r="H559" s="56" t="s">
        <v>5749</v>
      </c>
      <c r="I559" s="56" t="s">
        <v>5750</v>
      </c>
      <c r="J559" s="56" t="s">
        <v>5751</v>
      </c>
      <c r="K559" s="56" t="s">
        <v>87</v>
      </c>
      <c r="L559" s="90" t="str">
        <f t="shared" si="16"/>
        <v>NA</v>
      </c>
      <c r="M559" s="90"/>
      <c r="O559" s="91"/>
      <c r="P559" s="56"/>
      <c r="Q559" s="56"/>
      <c r="R559" s="56"/>
      <c r="S559" s="56"/>
      <c r="T559" s="56" t="s">
        <v>1823</v>
      </c>
      <c r="U559" s="56" t="s">
        <v>5752</v>
      </c>
      <c r="V559" s="56" t="s">
        <v>1825</v>
      </c>
      <c r="W559" s="56" t="s">
        <v>429</v>
      </c>
      <c r="X559" s="56" t="s">
        <v>1826</v>
      </c>
      <c r="Y559" s="56"/>
      <c r="Z559" s="56" t="s">
        <v>1827</v>
      </c>
      <c r="AA559" s="56" t="s">
        <v>1828</v>
      </c>
      <c r="AB559" s="56" t="s">
        <v>1823</v>
      </c>
      <c r="AC559" s="56" t="s">
        <v>87</v>
      </c>
      <c r="AD559" s="90" t="str">
        <f t="shared" si="17"/>
        <v>NA</v>
      </c>
      <c r="AE559" s="90"/>
      <c r="AF559" s="90"/>
      <c r="AG559" s="90"/>
    </row>
    <row r="560" spans="1:33">
      <c r="A560" s="56" t="s">
        <v>5753</v>
      </c>
      <c r="B560" s="56" t="s">
        <v>5754</v>
      </c>
      <c r="C560" s="56" t="s">
        <v>5755</v>
      </c>
      <c r="D560" s="56" t="s">
        <v>429</v>
      </c>
      <c r="E560" s="56" t="s">
        <v>5756</v>
      </c>
      <c r="F560" s="56" t="s">
        <v>22</v>
      </c>
      <c r="G560" s="56"/>
      <c r="H560" s="56" t="s">
        <v>5757</v>
      </c>
      <c r="I560" s="56" t="s">
        <v>5758</v>
      </c>
      <c r="J560" s="56" t="s">
        <v>5759</v>
      </c>
      <c r="K560" s="56" t="s">
        <v>87</v>
      </c>
      <c r="L560" s="90" t="str">
        <f t="shared" si="16"/>
        <v>NA</v>
      </c>
      <c r="M560" s="90"/>
      <c r="O560" s="91"/>
      <c r="P560" s="56"/>
      <c r="Q560" s="56"/>
      <c r="R560" s="56"/>
      <c r="S560" s="56"/>
      <c r="T560" s="56" t="s">
        <v>3319</v>
      </c>
      <c r="U560" s="56" t="s">
        <v>5760</v>
      </c>
      <c r="V560" s="56" t="s">
        <v>1825</v>
      </c>
      <c r="W560" s="56" t="s">
        <v>429</v>
      </c>
      <c r="X560" s="56" t="s">
        <v>1826</v>
      </c>
      <c r="Y560" s="56"/>
      <c r="Z560" s="56" t="s">
        <v>1827</v>
      </c>
      <c r="AA560" s="56" t="s">
        <v>1828</v>
      </c>
      <c r="AB560" s="56" t="s">
        <v>3319</v>
      </c>
      <c r="AC560" s="56" t="s">
        <v>87</v>
      </c>
      <c r="AD560" s="90" t="str">
        <f t="shared" si="17"/>
        <v>NA</v>
      </c>
      <c r="AE560" s="90"/>
      <c r="AF560" s="90"/>
      <c r="AG560" s="90"/>
    </row>
    <row r="561" spans="1:33">
      <c r="A561" s="56" t="s">
        <v>5761</v>
      </c>
      <c r="B561" s="56" t="s">
        <v>5762</v>
      </c>
      <c r="C561" s="56" t="s">
        <v>5763</v>
      </c>
      <c r="D561" s="56" t="s">
        <v>429</v>
      </c>
      <c r="E561" s="56" t="s">
        <v>5764</v>
      </c>
      <c r="F561" s="56" t="s">
        <v>22</v>
      </c>
      <c r="G561" s="56"/>
      <c r="H561" s="56" t="s">
        <v>5765</v>
      </c>
      <c r="I561" s="56" t="s">
        <v>5766</v>
      </c>
      <c r="J561" s="56" t="s">
        <v>5767</v>
      </c>
      <c r="K561" s="56" t="s">
        <v>87</v>
      </c>
      <c r="L561" s="90" t="str">
        <f t="shared" si="16"/>
        <v>NA</v>
      </c>
      <c r="M561" s="90"/>
      <c r="O561" s="91"/>
      <c r="P561" s="56"/>
      <c r="Q561" s="56"/>
      <c r="R561" s="56"/>
      <c r="S561" s="56"/>
      <c r="T561" s="56" t="s">
        <v>5768</v>
      </c>
      <c r="U561" s="56" t="s">
        <v>5769</v>
      </c>
      <c r="V561" s="56" t="s">
        <v>1834</v>
      </c>
      <c r="W561" s="56" t="s">
        <v>429</v>
      </c>
      <c r="X561" s="56" t="s">
        <v>1835</v>
      </c>
      <c r="Y561" s="56"/>
      <c r="Z561" s="56" t="s">
        <v>1836</v>
      </c>
      <c r="AA561" s="56" t="s">
        <v>1837</v>
      </c>
      <c r="AB561" s="56" t="s">
        <v>5768</v>
      </c>
      <c r="AC561" s="56" t="s">
        <v>87</v>
      </c>
      <c r="AD561" s="90" t="str">
        <f t="shared" si="17"/>
        <v>NA</v>
      </c>
      <c r="AE561" s="90"/>
      <c r="AF561" s="90"/>
      <c r="AG561" s="90"/>
    </row>
    <row r="562" spans="1:33">
      <c r="A562" s="56" t="s">
        <v>5770</v>
      </c>
      <c r="B562" s="56" t="s">
        <v>5771</v>
      </c>
      <c r="C562" s="56" t="s">
        <v>5772</v>
      </c>
      <c r="D562" s="56" t="s">
        <v>429</v>
      </c>
      <c r="E562" s="56" t="s">
        <v>5773</v>
      </c>
      <c r="F562" s="56" t="s">
        <v>22</v>
      </c>
      <c r="G562" s="56"/>
      <c r="H562" s="56" t="s">
        <v>5774</v>
      </c>
      <c r="I562" s="56" t="s">
        <v>5775</v>
      </c>
      <c r="J562" s="56" t="s">
        <v>5776</v>
      </c>
      <c r="K562" s="56" t="s">
        <v>87</v>
      </c>
      <c r="L562" s="90" t="str">
        <f t="shared" si="16"/>
        <v>NA</v>
      </c>
      <c r="M562" s="90"/>
      <c r="O562" s="91"/>
      <c r="P562" s="56"/>
      <c r="Q562" s="56"/>
      <c r="R562" s="56"/>
      <c r="S562" s="56"/>
      <c r="T562" s="56" t="s">
        <v>5777</v>
      </c>
      <c r="U562" s="56" t="s">
        <v>5778</v>
      </c>
      <c r="V562" s="56" t="s">
        <v>1852</v>
      </c>
      <c r="W562" s="56" t="s">
        <v>429</v>
      </c>
      <c r="X562" s="56" t="s">
        <v>1844</v>
      </c>
      <c r="Y562" s="56"/>
      <c r="Z562" s="56" t="s">
        <v>1845</v>
      </c>
      <c r="AA562" s="56" t="s">
        <v>1846</v>
      </c>
      <c r="AB562" s="56" t="s">
        <v>5777</v>
      </c>
      <c r="AC562" s="56" t="s">
        <v>87</v>
      </c>
      <c r="AD562" s="90" t="str">
        <f t="shared" si="17"/>
        <v>NA</v>
      </c>
      <c r="AE562" s="90"/>
      <c r="AF562" s="90"/>
      <c r="AG562" s="90"/>
    </row>
    <row r="563" spans="1:33">
      <c r="A563" s="56" t="s">
        <v>5779</v>
      </c>
      <c r="B563" s="56" t="s">
        <v>5780</v>
      </c>
      <c r="C563" s="56" t="s">
        <v>5781</v>
      </c>
      <c r="D563" s="56" t="s">
        <v>429</v>
      </c>
      <c r="E563" s="56" t="s">
        <v>5782</v>
      </c>
      <c r="F563" s="56" t="s">
        <v>22</v>
      </c>
      <c r="G563" s="56"/>
      <c r="H563" s="56" t="s">
        <v>5783</v>
      </c>
      <c r="I563" s="56" t="s">
        <v>5784</v>
      </c>
      <c r="J563" s="56" t="s">
        <v>5785</v>
      </c>
      <c r="K563" s="56" t="s">
        <v>87</v>
      </c>
      <c r="L563" s="90" t="str">
        <f t="shared" si="16"/>
        <v>NA</v>
      </c>
      <c r="M563" s="90"/>
      <c r="O563" s="91"/>
      <c r="P563" s="56"/>
      <c r="Q563" s="56"/>
      <c r="R563" s="56"/>
      <c r="S563" s="56"/>
      <c r="T563" s="56" t="s">
        <v>5786</v>
      </c>
      <c r="U563" s="56" t="s">
        <v>5787</v>
      </c>
      <c r="V563" s="56" t="s">
        <v>1852</v>
      </c>
      <c r="W563" s="56" t="s">
        <v>429</v>
      </c>
      <c r="X563" s="56" t="s">
        <v>1853</v>
      </c>
      <c r="Y563" s="56"/>
      <c r="Z563" s="56" t="s">
        <v>1854</v>
      </c>
      <c r="AA563" s="56" t="s">
        <v>1855</v>
      </c>
      <c r="AB563" s="56"/>
      <c r="AC563" s="56" t="s">
        <v>87</v>
      </c>
      <c r="AD563" s="90" t="str">
        <f t="shared" si="17"/>
        <v>NA</v>
      </c>
      <c r="AE563" s="90"/>
      <c r="AF563" s="90"/>
      <c r="AG563" s="90"/>
    </row>
    <row r="564" spans="1:33">
      <c r="A564" s="56" t="s">
        <v>5788</v>
      </c>
      <c r="B564" s="56" t="s">
        <v>5789</v>
      </c>
      <c r="C564" s="56" t="s">
        <v>5790</v>
      </c>
      <c r="D564" s="56" t="s">
        <v>429</v>
      </c>
      <c r="E564" s="56" t="s">
        <v>5791</v>
      </c>
      <c r="F564" s="56" t="s">
        <v>22</v>
      </c>
      <c r="G564" s="56"/>
      <c r="H564" s="56" t="s">
        <v>5792</v>
      </c>
      <c r="I564" s="56" t="s">
        <v>5793</v>
      </c>
      <c r="J564" s="56" t="s">
        <v>5794</v>
      </c>
      <c r="K564" s="56" t="s">
        <v>87</v>
      </c>
      <c r="L564" s="90" t="str">
        <f t="shared" si="16"/>
        <v>NA</v>
      </c>
      <c r="M564" s="90"/>
      <c r="O564" s="91"/>
      <c r="P564" s="56"/>
      <c r="Q564" s="56"/>
      <c r="R564" s="56"/>
      <c r="S564" s="56"/>
      <c r="T564" s="56" t="s">
        <v>3319</v>
      </c>
      <c r="U564" s="56" t="s">
        <v>5795</v>
      </c>
      <c r="V564" s="56" t="s">
        <v>1852</v>
      </c>
      <c r="W564" s="56" t="s">
        <v>429</v>
      </c>
      <c r="X564" s="56" t="s">
        <v>1853</v>
      </c>
      <c r="Y564" s="56"/>
      <c r="Z564" s="56" t="s">
        <v>1854</v>
      </c>
      <c r="AA564" s="56" t="s">
        <v>1855</v>
      </c>
      <c r="AB564" s="56"/>
      <c r="AC564" s="56" t="s">
        <v>87</v>
      </c>
      <c r="AD564" s="90" t="str">
        <f t="shared" si="17"/>
        <v>NA</v>
      </c>
      <c r="AE564" s="90"/>
      <c r="AF564" s="90"/>
      <c r="AG564" s="90"/>
    </row>
    <row r="565" spans="1:33">
      <c r="A565" s="56" t="s">
        <v>5796</v>
      </c>
      <c r="B565" s="56" t="s">
        <v>5797</v>
      </c>
      <c r="C565" s="56" t="s">
        <v>5798</v>
      </c>
      <c r="D565" s="56" t="s">
        <v>429</v>
      </c>
      <c r="E565" s="56" t="s">
        <v>5799</v>
      </c>
      <c r="F565" s="56" t="s">
        <v>22</v>
      </c>
      <c r="G565" s="56"/>
      <c r="H565" s="56" t="s">
        <v>5800</v>
      </c>
      <c r="I565" s="56" t="s">
        <v>5801</v>
      </c>
      <c r="J565" s="56" t="s">
        <v>5802</v>
      </c>
      <c r="K565" s="56" t="s">
        <v>87</v>
      </c>
      <c r="L565" s="90" t="str">
        <f t="shared" si="16"/>
        <v>NA</v>
      </c>
      <c r="M565" s="90"/>
      <c r="O565" s="91"/>
      <c r="P565" s="56"/>
      <c r="Q565" s="56"/>
      <c r="R565" s="56"/>
      <c r="S565" s="56"/>
      <c r="T565" s="56" t="s">
        <v>5803</v>
      </c>
      <c r="U565" s="56" t="s">
        <v>5804</v>
      </c>
      <c r="V565" s="56" t="s">
        <v>1852</v>
      </c>
      <c r="W565" s="56" t="s">
        <v>429</v>
      </c>
      <c r="X565" s="56" t="s">
        <v>1853</v>
      </c>
      <c r="Y565" s="56"/>
      <c r="Z565" s="56" t="s">
        <v>1854</v>
      </c>
      <c r="AA565" s="56" t="s">
        <v>1855</v>
      </c>
      <c r="AB565" s="56" t="s">
        <v>5803</v>
      </c>
      <c r="AC565" s="56" t="s">
        <v>87</v>
      </c>
      <c r="AD565" s="90" t="str">
        <f t="shared" si="17"/>
        <v>NA</v>
      </c>
      <c r="AE565" s="90"/>
      <c r="AF565" s="90"/>
      <c r="AG565" s="90"/>
    </row>
    <row r="566" spans="1:33">
      <c r="A566" s="56" t="s">
        <v>5805</v>
      </c>
      <c r="B566" s="56" t="s">
        <v>5806</v>
      </c>
      <c r="C566" s="56" t="s">
        <v>5807</v>
      </c>
      <c r="D566" s="56" t="s">
        <v>429</v>
      </c>
      <c r="E566" s="56" t="s">
        <v>5808</v>
      </c>
      <c r="F566" s="56" t="s">
        <v>22</v>
      </c>
      <c r="G566" s="56"/>
      <c r="H566" s="56" t="s">
        <v>5809</v>
      </c>
      <c r="I566" s="56" t="s">
        <v>5810</v>
      </c>
      <c r="J566" s="56" t="s">
        <v>5811</v>
      </c>
      <c r="K566" s="56" t="s">
        <v>87</v>
      </c>
      <c r="L566" s="90" t="str">
        <f t="shared" si="16"/>
        <v>NA</v>
      </c>
      <c r="M566" s="90"/>
      <c r="O566" s="91"/>
      <c r="P566" s="56"/>
      <c r="Q566" s="56"/>
      <c r="R566" s="56"/>
      <c r="S566" s="56"/>
      <c r="T566" s="56" t="s">
        <v>5812</v>
      </c>
      <c r="U566" s="56" t="s">
        <v>5813</v>
      </c>
      <c r="V566" s="56" t="s">
        <v>1861</v>
      </c>
      <c r="W566" s="56" t="s">
        <v>429</v>
      </c>
      <c r="X566" s="56" t="s">
        <v>1862</v>
      </c>
      <c r="Y566" s="56"/>
      <c r="Z566" s="56" t="s">
        <v>1863</v>
      </c>
      <c r="AA566" s="56" t="s">
        <v>1864</v>
      </c>
      <c r="AB566" s="56" t="s">
        <v>5812</v>
      </c>
      <c r="AC566" s="56" t="s">
        <v>87</v>
      </c>
      <c r="AD566" s="90" t="str">
        <f t="shared" si="17"/>
        <v>NA</v>
      </c>
      <c r="AE566" s="90"/>
      <c r="AF566" s="90"/>
      <c r="AG566" s="90"/>
    </row>
    <row r="567" spans="1:33">
      <c r="A567" s="56" t="s">
        <v>5814</v>
      </c>
      <c r="B567" s="56" t="s">
        <v>5815</v>
      </c>
      <c r="C567" s="56" t="s">
        <v>5816</v>
      </c>
      <c r="D567" s="56" t="s">
        <v>429</v>
      </c>
      <c r="E567" s="56" t="s">
        <v>5817</v>
      </c>
      <c r="F567" s="56" t="s">
        <v>22</v>
      </c>
      <c r="G567" s="56"/>
      <c r="H567" s="56" t="s">
        <v>5818</v>
      </c>
      <c r="I567" s="56" t="s">
        <v>5819</v>
      </c>
      <c r="J567" s="56" t="s">
        <v>5820</v>
      </c>
      <c r="K567" s="56" t="s">
        <v>87</v>
      </c>
      <c r="L567" s="90" t="str">
        <f t="shared" si="16"/>
        <v>NA</v>
      </c>
      <c r="M567" s="90"/>
      <c r="O567" s="91"/>
      <c r="P567" s="56"/>
      <c r="Q567" s="56"/>
      <c r="R567" s="56"/>
      <c r="S567" s="56"/>
      <c r="T567" s="56" t="s">
        <v>3319</v>
      </c>
      <c r="U567" s="56" t="s">
        <v>5821</v>
      </c>
      <c r="V567" s="56" t="s">
        <v>1861</v>
      </c>
      <c r="W567" s="56" t="s">
        <v>429</v>
      </c>
      <c r="X567" s="56" t="s">
        <v>1862</v>
      </c>
      <c r="Y567" s="56"/>
      <c r="Z567" s="56" t="s">
        <v>1863</v>
      </c>
      <c r="AA567" s="56" t="s">
        <v>1864</v>
      </c>
      <c r="AB567" s="56" t="s">
        <v>3319</v>
      </c>
      <c r="AC567" s="56" t="s">
        <v>87</v>
      </c>
      <c r="AD567" s="90" t="str">
        <f t="shared" si="17"/>
        <v>NA</v>
      </c>
      <c r="AE567" s="90"/>
      <c r="AF567" s="90"/>
      <c r="AG567" s="90"/>
    </row>
    <row r="568" spans="1:33">
      <c r="A568" s="56" t="s">
        <v>5822</v>
      </c>
      <c r="B568" s="56" t="s">
        <v>5823</v>
      </c>
      <c r="C568" s="56" t="s">
        <v>5824</v>
      </c>
      <c r="D568" s="56" t="s">
        <v>429</v>
      </c>
      <c r="E568" s="56" t="s">
        <v>5825</v>
      </c>
      <c r="F568" s="56" t="s">
        <v>22</v>
      </c>
      <c r="G568" s="56"/>
      <c r="H568" s="56" t="s">
        <v>5826</v>
      </c>
      <c r="I568" s="56" t="s">
        <v>5827</v>
      </c>
      <c r="J568" s="56" t="s">
        <v>5822</v>
      </c>
      <c r="K568" s="56" t="s">
        <v>87</v>
      </c>
      <c r="L568" s="90" t="str">
        <f t="shared" si="16"/>
        <v>NA</v>
      </c>
      <c r="M568" s="90"/>
      <c r="O568" s="91"/>
      <c r="P568" s="56"/>
      <c r="Q568" s="56"/>
      <c r="R568" s="56"/>
      <c r="S568" s="56"/>
      <c r="T568" s="56" t="s">
        <v>1877</v>
      </c>
      <c r="U568" s="56" t="s">
        <v>5828</v>
      </c>
      <c r="V568" s="56" t="s">
        <v>1879</v>
      </c>
      <c r="W568" s="56" t="s">
        <v>429</v>
      </c>
      <c r="X568" s="56" t="s">
        <v>1880</v>
      </c>
      <c r="Y568" s="56"/>
      <c r="Z568" s="56" t="s">
        <v>1881</v>
      </c>
      <c r="AA568" s="56" t="s">
        <v>1882</v>
      </c>
      <c r="AB568" s="56" t="s">
        <v>1877</v>
      </c>
      <c r="AC568" s="56" t="s">
        <v>87</v>
      </c>
      <c r="AD568" s="90" t="str">
        <f t="shared" si="17"/>
        <v>NA</v>
      </c>
      <c r="AE568" s="90"/>
      <c r="AF568" s="90"/>
      <c r="AG568" s="90"/>
    </row>
    <row r="569" spans="1:33">
      <c r="A569" s="56" t="s">
        <v>5829</v>
      </c>
      <c r="B569" s="56" t="s">
        <v>5830</v>
      </c>
      <c r="C569" s="56" t="s">
        <v>5831</v>
      </c>
      <c r="D569" s="56" t="s">
        <v>429</v>
      </c>
      <c r="E569" s="56" t="s">
        <v>5832</v>
      </c>
      <c r="F569" s="56" t="s">
        <v>22</v>
      </c>
      <c r="G569" s="56"/>
      <c r="H569" s="56" t="s">
        <v>5833</v>
      </c>
      <c r="I569" s="56" t="s">
        <v>5834</v>
      </c>
      <c r="J569" s="56" t="s">
        <v>5835</v>
      </c>
      <c r="K569" s="56" t="s">
        <v>87</v>
      </c>
      <c r="L569" s="90" t="str">
        <f t="shared" si="16"/>
        <v>NA</v>
      </c>
      <c r="M569" s="90"/>
      <c r="O569" s="91"/>
      <c r="P569" s="56"/>
      <c r="Q569" s="56"/>
      <c r="R569" s="56"/>
      <c r="S569" s="56"/>
      <c r="T569" s="56" t="s">
        <v>5836</v>
      </c>
      <c r="U569" s="56" t="s">
        <v>5837</v>
      </c>
      <c r="V569" s="56" t="s">
        <v>1888</v>
      </c>
      <c r="W569" s="56" t="s">
        <v>429</v>
      </c>
      <c r="X569" s="56" t="s">
        <v>1889</v>
      </c>
      <c r="Y569" s="56"/>
      <c r="Z569" s="56" t="s">
        <v>1890</v>
      </c>
      <c r="AA569" s="56" t="s">
        <v>1891</v>
      </c>
      <c r="AB569" s="56" t="s">
        <v>5836</v>
      </c>
      <c r="AC569" s="56" t="s">
        <v>87</v>
      </c>
      <c r="AD569" s="90" t="str">
        <f t="shared" si="17"/>
        <v>NA</v>
      </c>
      <c r="AE569" s="90"/>
      <c r="AF569" s="90"/>
      <c r="AG569" s="90"/>
    </row>
    <row r="570" spans="1:33">
      <c r="A570" s="56" t="s">
        <v>5838</v>
      </c>
      <c r="B570" s="56" t="s">
        <v>5839</v>
      </c>
      <c r="C570" s="56" t="s">
        <v>5840</v>
      </c>
      <c r="D570" s="56" t="s">
        <v>429</v>
      </c>
      <c r="E570" s="56" t="s">
        <v>5841</v>
      </c>
      <c r="F570" s="56" t="s">
        <v>22</v>
      </c>
      <c r="G570" s="56"/>
      <c r="H570" s="56" t="s">
        <v>5842</v>
      </c>
      <c r="I570" s="56" t="s">
        <v>5843</v>
      </c>
      <c r="J570" s="56"/>
      <c r="K570" s="56" t="s">
        <v>87</v>
      </c>
      <c r="L570" s="90" t="str">
        <f t="shared" si="16"/>
        <v>NA</v>
      </c>
      <c r="M570" s="90"/>
      <c r="O570" s="91"/>
      <c r="P570" s="56"/>
      <c r="Q570" s="56"/>
      <c r="R570" s="56"/>
      <c r="S570" s="56"/>
      <c r="T570" s="56" t="s">
        <v>5844</v>
      </c>
      <c r="U570" s="56" t="s">
        <v>5845</v>
      </c>
      <c r="V570" s="56" t="s">
        <v>1927</v>
      </c>
      <c r="W570" s="56" t="s">
        <v>429</v>
      </c>
      <c r="X570" s="56" t="s">
        <v>5846</v>
      </c>
      <c r="Y570" s="56"/>
      <c r="Z570" s="56" t="s">
        <v>5847</v>
      </c>
      <c r="AA570" s="56" t="s">
        <v>5848</v>
      </c>
      <c r="AB570" s="56" t="s">
        <v>5849</v>
      </c>
      <c r="AC570" s="56" t="s">
        <v>87</v>
      </c>
      <c r="AD570" s="90" t="str">
        <f t="shared" si="17"/>
        <v>NA</v>
      </c>
      <c r="AE570" s="90"/>
      <c r="AF570" s="90"/>
      <c r="AG570" s="90"/>
    </row>
    <row r="571" spans="1:33">
      <c r="A571" s="56" t="s">
        <v>5850</v>
      </c>
      <c r="B571" s="56" t="s">
        <v>5851</v>
      </c>
      <c r="C571" s="56" t="s">
        <v>5852</v>
      </c>
      <c r="D571" s="56" t="s">
        <v>429</v>
      </c>
      <c r="E571" s="56" t="s">
        <v>5853</v>
      </c>
      <c r="F571" s="56" t="s">
        <v>22</v>
      </c>
      <c r="G571" s="56"/>
      <c r="H571" s="56" t="s">
        <v>5854</v>
      </c>
      <c r="I571" s="56" t="s">
        <v>5855</v>
      </c>
      <c r="J571" s="56" t="s">
        <v>5850</v>
      </c>
      <c r="K571" s="56" t="s">
        <v>87</v>
      </c>
      <c r="L571" s="90" t="str">
        <f t="shared" si="16"/>
        <v>NA</v>
      </c>
      <c r="M571" s="90"/>
      <c r="O571" s="91"/>
      <c r="P571" s="56"/>
      <c r="Q571" s="56"/>
      <c r="R571" s="56"/>
      <c r="S571" s="56"/>
      <c r="T571" s="56" t="s">
        <v>5856</v>
      </c>
      <c r="U571" s="56" t="s">
        <v>5857</v>
      </c>
      <c r="V571" s="56" t="s">
        <v>1897</v>
      </c>
      <c r="W571" s="56" t="s">
        <v>429</v>
      </c>
      <c r="X571" s="56" t="s">
        <v>1898</v>
      </c>
      <c r="Y571" s="56"/>
      <c r="Z571" s="56" t="s">
        <v>1899</v>
      </c>
      <c r="AA571" s="56" t="s">
        <v>1900</v>
      </c>
      <c r="AB571" s="56" t="s">
        <v>5856</v>
      </c>
      <c r="AC571" s="56" t="s">
        <v>87</v>
      </c>
      <c r="AD571" s="90" t="str">
        <f t="shared" si="17"/>
        <v>NA</v>
      </c>
      <c r="AE571" s="90"/>
      <c r="AF571" s="90"/>
      <c r="AG571" s="90"/>
    </row>
    <row r="572" spans="1:33">
      <c r="A572" s="56" t="s">
        <v>5858</v>
      </c>
      <c r="B572" s="56" t="s">
        <v>5859</v>
      </c>
      <c r="C572" s="56" t="s">
        <v>5860</v>
      </c>
      <c r="D572" s="56" t="s">
        <v>429</v>
      </c>
      <c r="E572" s="56" t="s">
        <v>5861</v>
      </c>
      <c r="F572" s="56" t="s">
        <v>22</v>
      </c>
      <c r="G572" s="56"/>
      <c r="H572" s="56" t="s">
        <v>5862</v>
      </c>
      <c r="I572" s="56" t="s">
        <v>5863</v>
      </c>
      <c r="J572" s="56" t="s">
        <v>5858</v>
      </c>
      <c r="K572" s="56" t="s">
        <v>87</v>
      </c>
      <c r="L572" s="90" t="str">
        <f t="shared" si="16"/>
        <v>NA</v>
      </c>
      <c r="M572" s="90"/>
      <c r="O572" s="91"/>
      <c r="P572" s="56"/>
      <c r="Q572" s="56"/>
      <c r="R572" s="56"/>
      <c r="S572" s="56"/>
      <c r="T572" s="56" t="s">
        <v>3319</v>
      </c>
      <c r="U572" s="56" t="s">
        <v>5864</v>
      </c>
      <c r="V572" s="56" t="s">
        <v>1897</v>
      </c>
      <c r="W572" s="56" t="s">
        <v>429</v>
      </c>
      <c r="X572" s="56" t="s">
        <v>1898</v>
      </c>
      <c r="Y572" s="56"/>
      <c r="Z572" s="56" t="s">
        <v>1899</v>
      </c>
      <c r="AA572" s="56" t="s">
        <v>1900</v>
      </c>
      <c r="AB572" s="56"/>
      <c r="AC572" s="56" t="s">
        <v>87</v>
      </c>
      <c r="AD572" s="90" t="str">
        <f t="shared" si="17"/>
        <v>NA</v>
      </c>
      <c r="AE572" s="90"/>
      <c r="AF572" s="90"/>
      <c r="AG572" s="90"/>
    </row>
    <row r="573" spans="1:33">
      <c r="A573" s="56" t="s">
        <v>1995</v>
      </c>
      <c r="B573" s="56" t="s">
        <v>5865</v>
      </c>
      <c r="C573" s="56" t="s">
        <v>5866</v>
      </c>
      <c r="D573" s="56" t="s">
        <v>429</v>
      </c>
      <c r="E573" s="56" t="s">
        <v>5867</v>
      </c>
      <c r="F573" s="56" t="s">
        <v>22</v>
      </c>
      <c r="G573" s="56"/>
      <c r="H573" s="56" t="s">
        <v>5868</v>
      </c>
      <c r="I573" s="56" t="s">
        <v>5869</v>
      </c>
      <c r="J573" s="56" t="s">
        <v>5870</v>
      </c>
      <c r="K573" s="56" t="s">
        <v>87</v>
      </c>
      <c r="L573" s="90" t="str">
        <f t="shared" si="16"/>
        <v>NA</v>
      </c>
      <c r="M573" s="90"/>
      <c r="O573" s="91"/>
      <c r="P573" s="56"/>
      <c r="Q573" s="56"/>
      <c r="R573" s="56"/>
      <c r="S573" s="56"/>
      <c r="T573" s="56" t="s">
        <v>5871</v>
      </c>
      <c r="U573" s="56" t="s">
        <v>5872</v>
      </c>
      <c r="V573" s="56" t="s">
        <v>1897</v>
      </c>
      <c r="W573" s="56" t="s">
        <v>429</v>
      </c>
      <c r="X573" s="56" t="s">
        <v>1898</v>
      </c>
      <c r="Y573" s="56"/>
      <c r="Z573" s="56" t="s">
        <v>1899</v>
      </c>
      <c r="AA573" s="56" t="s">
        <v>1900</v>
      </c>
      <c r="AB573" s="56" t="s">
        <v>5871</v>
      </c>
      <c r="AC573" s="56" t="s">
        <v>87</v>
      </c>
      <c r="AD573" s="90" t="str">
        <f t="shared" si="17"/>
        <v>NA</v>
      </c>
      <c r="AE573" s="90"/>
      <c r="AF573" s="90"/>
      <c r="AG573" s="90"/>
    </row>
    <row r="574" spans="1:33">
      <c r="A574" s="56" t="s">
        <v>5873</v>
      </c>
      <c r="B574" s="56" t="s">
        <v>5874</v>
      </c>
      <c r="C574" s="56" t="s">
        <v>5875</v>
      </c>
      <c r="D574" s="56" t="s">
        <v>429</v>
      </c>
      <c r="E574" s="56" t="s">
        <v>5876</v>
      </c>
      <c r="F574" s="56" t="s">
        <v>22</v>
      </c>
      <c r="G574" s="56"/>
      <c r="H574" s="56" t="s">
        <v>5877</v>
      </c>
      <c r="I574" s="56" t="s">
        <v>5878</v>
      </c>
      <c r="J574" s="56" t="s">
        <v>5873</v>
      </c>
      <c r="K574" s="56" t="s">
        <v>87</v>
      </c>
      <c r="L574" s="90" t="str">
        <f t="shared" si="16"/>
        <v>NA</v>
      </c>
      <c r="M574" s="90"/>
      <c r="O574" s="91"/>
      <c r="P574" s="56"/>
      <c r="Q574" s="56"/>
      <c r="R574" s="56"/>
      <c r="S574" s="56"/>
      <c r="T574" s="56" t="s">
        <v>5879</v>
      </c>
      <c r="U574" s="56" t="s">
        <v>5880</v>
      </c>
      <c r="V574" s="56" t="s">
        <v>1897</v>
      </c>
      <c r="W574" s="56" t="s">
        <v>429</v>
      </c>
      <c r="X574" s="56" t="s">
        <v>1898</v>
      </c>
      <c r="Y574" s="56"/>
      <c r="Z574" s="56" t="s">
        <v>1899</v>
      </c>
      <c r="AA574" s="56" t="s">
        <v>1900</v>
      </c>
      <c r="AB574" s="56" t="s">
        <v>5879</v>
      </c>
      <c r="AC574" s="56" t="s">
        <v>87</v>
      </c>
      <c r="AD574" s="90" t="str">
        <f t="shared" si="17"/>
        <v>NA</v>
      </c>
      <c r="AE574" s="90"/>
      <c r="AF574" s="90"/>
      <c r="AG574" s="90"/>
    </row>
    <row r="575" spans="1:33">
      <c r="A575" s="56" t="s">
        <v>5881</v>
      </c>
      <c r="B575" s="56" t="s">
        <v>5882</v>
      </c>
      <c r="C575" s="56" t="s">
        <v>5883</v>
      </c>
      <c r="D575" s="56" t="s">
        <v>429</v>
      </c>
      <c r="E575" s="56" t="s">
        <v>5884</v>
      </c>
      <c r="F575" s="56" t="s">
        <v>22</v>
      </c>
      <c r="G575" s="56"/>
      <c r="H575" s="56" t="s">
        <v>5885</v>
      </c>
      <c r="I575" s="56" t="s">
        <v>5886</v>
      </c>
      <c r="J575" s="56" t="s">
        <v>5881</v>
      </c>
      <c r="K575" s="56" t="s">
        <v>87</v>
      </c>
      <c r="L575" s="90" t="str">
        <f t="shared" si="16"/>
        <v>NA</v>
      </c>
      <c r="M575" s="90"/>
      <c r="O575" s="91"/>
      <c r="P575" s="56"/>
      <c r="Q575" s="56"/>
      <c r="R575" s="56"/>
      <c r="S575" s="56"/>
      <c r="T575" s="56" t="s">
        <v>1913</v>
      </c>
      <c r="U575" s="56" t="s">
        <v>5887</v>
      </c>
      <c r="V575" s="56" t="s">
        <v>1915</v>
      </c>
      <c r="W575" s="56" t="s">
        <v>429</v>
      </c>
      <c r="X575" s="56" t="s">
        <v>1916</v>
      </c>
      <c r="Y575" s="56"/>
      <c r="Z575" s="56" t="s">
        <v>1917</v>
      </c>
      <c r="AA575" s="56" t="s">
        <v>1918</v>
      </c>
      <c r="AB575" s="56" t="s">
        <v>1913</v>
      </c>
      <c r="AC575" s="56" t="s">
        <v>87</v>
      </c>
      <c r="AD575" s="90" t="str">
        <f t="shared" si="17"/>
        <v>NA</v>
      </c>
      <c r="AE575" s="90"/>
      <c r="AF575" s="90"/>
      <c r="AG575" s="90"/>
    </row>
    <row r="576" spans="1:33">
      <c r="A576" s="56" t="s">
        <v>5888</v>
      </c>
      <c r="B576" s="56" t="s">
        <v>5889</v>
      </c>
      <c r="C576" s="56" t="s">
        <v>5890</v>
      </c>
      <c r="D576" s="56" t="s">
        <v>429</v>
      </c>
      <c r="E576" s="56" t="s">
        <v>5891</v>
      </c>
      <c r="F576" s="56" t="s">
        <v>22</v>
      </c>
      <c r="G576" s="56"/>
      <c r="H576" s="56" t="s">
        <v>5892</v>
      </c>
      <c r="I576" s="56" t="s">
        <v>5893</v>
      </c>
      <c r="J576" s="56" t="s">
        <v>5888</v>
      </c>
      <c r="K576" s="56" t="s">
        <v>87</v>
      </c>
      <c r="L576" s="90" t="str">
        <f t="shared" si="16"/>
        <v>NA</v>
      </c>
      <c r="M576" s="90"/>
      <c r="O576" s="91"/>
      <c r="P576" s="56"/>
      <c r="Q576" s="56"/>
      <c r="R576" s="56"/>
      <c r="S576" s="56"/>
      <c r="T576" s="56" t="s">
        <v>5894</v>
      </c>
      <c r="U576" s="56" t="s">
        <v>5895</v>
      </c>
      <c r="V576" s="56" t="s">
        <v>1927</v>
      </c>
      <c r="W576" s="56" t="s">
        <v>429</v>
      </c>
      <c r="X576" s="56" t="s">
        <v>1916</v>
      </c>
      <c r="Y576" s="56"/>
      <c r="Z576" s="56" t="s">
        <v>1917</v>
      </c>
      <c r="AA576" s="56" t="s">
        <v>1918</v>
      </c>
      <c r="AB576" s="56" t="s">
        <v>5894</v>
      </c>
      <c r="AC576" s="56" t="s">
        <v>87</v>
      </c>
      <c r="AD576" s="90" t="str">
        <f t="shared" si="17"/>
        <v>NA</v>
      </c>
      <c r="AE576" s="90"/>
      <c r="AF576" s="90"/>
      <c r="AG576" s="90"/>
    </row>
    <row r="577" spans="1:33">
      <c r="A577" s="56" t="s">
        <v>5896</v>
      </c>
      <c r="B577" s="56" t="s">
        <v>5897</v>
      </c>
      <c r="C577" s="56" t="s">
        <v>5898</v>
      </c>
      <c r="D577" s="56" t="s">
        <v>429</v>
      </c>
      <c r="E577" s="56" t="s">
        <v>5899</v>
      </c>
      <c r="F577" s="56" t="s">
        <v>22</v>
      </c>
      <c r="G577" s="56"/>
      <c r="H577" s="56" t="s">
        <v>5900</v>
      </c>
      <c r="I577" s="56" t="s">
        <v>5901</v>
      </c>
      <c r="J577" s="56" t="s">
        <v>5896</v>
      </c>
      <c r="K577" s="56" t="s">
        <v>87</v>
      </c>
      <c r="L577" s="90" t="str">
        <f t="shared" si="16"/>
        <v>NA</v>
      </c>
      <c r="M577" s="90"/>
      <c r="O577" s="91"/>
      <c r="P577" s="56"/>
      <c r="Q577" s="56"/>
      <c r="R577" s="56"/>
      <c r="S577" s="56"/>
      <c r="T577" s="56" t="s">
        <v>3319</v>
      </c>
      <c r="U577" s="56" t="s">
        <v>5902</v>
      </c>
      <c r="V577" s="56" t="s">
        <v>1915</v>
      </c>
      <c r="W577" s="56" t="s">
        <v>429</v>
      </c>
      <c r="X577" s="56" t="s">
        <v>1916</v>
      </c>
      <c r="Y577" s="56"/>
      <c r="Z577" s="56" t="s">
        <v>1917</v>
      </c>
      <c r="AA577" s="56" t="s">
        <v>1918</v>
      </c>
      <c r="AB577" s="56"/>
      <c r="AC577" s="56" t="s">
        <v>87</v>
      </c>
      <c r="AD577" s="90" t="str">
        <f t="shared" si="17"/>
        <v>NA</v>
      </c>
      <c r="AE577" s="90"/>
      <c r="AF577" s="90"/>
      <c r="AG577" s="90"/>
    </row>
    <row r="578" spans="1:33">
      <c r="A578" s="56" t="s">
        <v>5903</v>
      </c>
      <c r="B578" s="56" t="s">
        <v>5904</v>
      </c>
      <c r="C578" s="56" t="s">
        <v>5905</v>
      </c>
      <c r="D578" s="56" t="s">
        <v>429</v>
      </c>
      <c r="E578" s="56" t="s">
        <v>5906</v>
      </c>
      <c r="F578" s="56" t="s">
        <v>22</v>
      </c>
      <c r="G578" s="56"/>
      <c r="H578" s="56" t="s">
        <v>5907</v>
      </c>
      <c r="I578" s="56" t="s">
        <v>5908</v>
      </c>
      <c r="J578" s="56" t="s">
        <v>5903</v>
      </c>
      <c r="K578" s="56" t="s">
        <v>87</v>
      </c>
      <c r="L578" s="90" t="str">
        <f t="shared" si="16"/>
        <v>NA</v>
      </c>
      <c r="M578" s="90"/>
      <c r="O578" s="91"/>
      <c r="P578" s="56"/>
      <c r="Q578" s="56"/>
      <c r="R578" s="56"/>
      <c r="S578" s="56"/>
      <c r="T578" s="56" t="s">
        <v>5909</v>
      </c>
      <c r="U578" s="56" t="s">
        <v>5910</v>
      </c>
      <c r="V578" s="56" t="s">
        <v>1927</v>
      </c>
      <c r="W578" s="56" t="s">
        <v>429</v>
      </c>
      <c r="X578" s="56" t="s">
        <v>1916</v>
      </c>
      <c r="Y578" s="56"/>
      <c r="Z578" s="56" t="s">
        <v>1917</v>
      </c>
      <c r="AA578" s="56" t="s">
        <v>1918</v>
      </c>
      <c r="AB578" s="56" t="s">
        <v>5911</v>
      </c>
      <c r="AC578" s="56" t="s">
        <v>87</v>
      </c>
      <c r="AD578" s="90" t="str">
        <f t="shared" si="17"/>
        <v>NA</v>
      </c>
      <c r="AE578" s="90"/>
      <c r="AF578" s="90"/>
      <c r="AG578" s="90"/>
    </row>
    <row r="579" spans="1:33">
      <c r="A579" s="56" t="s">
        <v>56353</v>
      </c>
      <c r="B579" s="56" t="s">
        <v>5912</v>
      </c>
      <c r="C579" s="56" t="s">
        <v>5913</v>
      </c>
      <c r="D579" s="56" t="s">
        <v>429</v>
      </c>
      <c r="E579" s="56" t="s">
        <v>5914</v>
      </c>
      <c r="F579" s="56" t="s">
        <v>22</v>
      </c>
      <c r="G579" s="56"/>
      <c r="H579" s="56" t="s">
        <v>5915</v>
      </c>
      <c r="I579" s="56" t="s">
        <v>5916</v>
      </c>
      <c r="J579" s="56"/>
      <c r="K579" s="56" t="s">
        <v>87</v>
      </c>
      <c r="L579" s="90" t="str">
        <f t="shared" ref="L579:L642" si="18">IF($P$3&lt;&gt;"",IF(ISNUMBER(SEARCH("*"&amp;$P$3&amp;"*", A579)),A579, IF(ISNUMBER(SEARCH("*"&amp;$P$3&amp;"*", H579)),A579, IF(ISNUMBER(SEARCH("*"&amp;$P$3&amp;"*", G579)),A579, IF(ISNUMBER(SEARCH("*"&amp;$P$3&amp;"*", J579)),A579,  IF(ISNUMBER(SEARCH("*"&amp;$P$3&amp;"*", E579)),A579, "NA"))))),"NA")</f>
        <v>NA</v>
      </c>
      <c r="M579" s="90"/>
      <c r="O579" s="91"/>
      <c r="P579" s="56"/>
      <c r="Q579" s="56"/>
      <c r="R579" s="56"/>
      <c r="S579" s="56"/>
      <c r="T579" s="56" t="s">
        <v>5917</v>
      </c>
      <c r="U579" s="56" t="s">
        <v>5918</v>
      </c>
      <c r="V579" s="56" t="s">
        <v>1927</v>
      </c>
      <c r="W579" s="56" t="s">
        <v>429</v>
      </c>
      <c r="X579" s="56" t="s">
        <v>1928</v>
      </c>
      <c r="Y579" s="56" t="s">
        <v>5919</v>
      </c>
      <c r="Z579" s="56" t="s">
        <v>1929</v>
      </c>
      <c r="AA579" s="56" t="s">
        <v>1930</v>
      </c>
      <c r="AB579" s="56" t="s">
        <v>5917</v>
      </c>
      <c r="AC579" s="56" t="s">
        <v>87</v>
      </c>
      <c r="AD579" s="90" t="str">
        <f t="shared" ref="AD579:AD642" si="19">IF($P$19&lt;&gt;"",IF(ISNUMBER(SEARCH($P$19, V579)),T579, "NA"),"NA")</f>
        <v>NA</v>
      </c>
      <c r="AE579" s="90"/>
      <c r="AF579" s="90"/>
      <c r="AG579" s="90"/>
    </row>
    <row r="580" spans="1:33">
      <c r="A580" s="56" t="s">
        <v>5920</v>
      </c>
      <c r="B580" s="56" t="s">
        <v>5921</v>
      </c>
      <c r="C580" s="56" t="s">
        <v>5922</v>
      </c>
      <c r="D580" s="56" t="s">
        <v>429</v>
      </c>
      <c r="E580" s="56" t="s">
        <v>5923</v>
      </c>
      <c r="F580" s="56" t="s">
        <v>22</v>
      </c>
      <c r="G580" s="56"/>
      <c r="H580" s="56" t="s">
        <v>5924</v>
      </c>
      <c r="I580" s="56" t="s">
        <v>5925</v>
      </c>
      <c r="J580" s="56" t="s">
        <v>5920</v>
      </c>
      <c r="K580" s="56" t="s">
        <v>87</v>
      </c>
      <c r="L580" s="90" t="str">
        <f t="shared" si="18"/>
        <v>NA</v>
      </c>
      <c r="M580" s="90"/>
      <c r="O580" s="91"/>
      <c r="P580" s="56"/>
      <c r="Q580" s="56"/>
      <c r="R580" s="56"/>
      <c r="S580" s="56"/>
      <c r="T580" s="56" t="s">
        <v>5926</v>
      </c>
      <c r="U580" s="56" t="s">
        <v>5927</v>
      </c>
      <c r="V580" s="56" t="s">
        <v>1927</v>
      </c>
      <c r="W580" s="56" t="s">
        <v>429</v>
      </c>
      <c r="X580" s="56" t="s">
        <v>1928</v>
      </c>
      <c r="Y580" s="56"/>
      <c r="Z580" s="56" t="s">
        <v>1929</v>
      </c>
      <c r="AA580" s="56" t="s">
        <v>1930</v>
      </c>
      <c r="AB580" s="56" t="s">
        <v>5926</v>
      </c>
      <c r="AC580" s="56" t="s">
        <v>87</v>
      </c>
      <c r="AD580" s="90" t="str">
        <f t="shared" si="19"/>
        <v>NA</v>
      </c>
      <c r="AE580" s="90"/>
      <c r="AF580" s="90"/>
      <c r="AG580" s="90"/>
    </row>
    <row r="581" spans="1:33">
      <c r="A581" s="56" t="s">
        <v>5928</v>
      </c>
      <c r="B581" s="56" t="s">
        <v>5929</v>
      </c>
      <c r="C581" s="56" t="s">
        <v>5930</v>
      </c>
      <c r="D581" s="56" t="s">
        <v>429</v>
      </c>
      <c r="E581" s="56" t="s">
        <v>5931</v>
      </c>
      <c r="F581" s="56" t="s">
        <v>22</v>
      </c>
      <c r="G581" s="56"/>
      <c r="H581" s="56" t="s">
        <v>5932</v>
      </c>
      <c r="I581" s="56" t="s">
        <v>5933</v>
      </c>
      <c r="J581" s="56" t="s">
        <v>5928</v>
      </c>
      <c r="K581" s="56" t="s">
        <v>87</v>
      </c>
      <c r="L581" s="90" t="str">
        <f t="shared" si="18"/>
        <v>NA</v>
      </c>
      <c r="M581" s="90"/>
      <c r="O581" s="91"/>
      <c r="P581" s="56"/>
      <c r="Q581" s="56"/>
      <c r="R581" s="56"/>
      <c r="S581" s="56"/>
      <c r="T581" s="56" t="s">
        <v>5934</v>
      </c>
      <c r="U581" s="56" t="s">
        <v>5935</v>
      </c>
      <c r="V581" s="56" t="s">
        <v>1927</v>
      </c>
      <c r="W581" s="56" t="s">
        <v>429</v>
      </c>
      <c r="X581" s="56" t="s">
        <v>1928</v>
      </c>
      <c r="Y581" s="56"/>
      <c r="Z581" s="56" t="s">
        <v>1929</v>
      </c>
      <c r="AA581" s="56" t="s">
        <v>1930</v>
      </c>
      <c r="AB581" s="56" t="s">
        <v>5934</v>
      </c>
      <c r="AC581" s="56" t="s">
        <v>87</v>
      </c>
      <c r="AD581" s="90" t="str">
        <f t="shared" si="19"/>
        <v>NA</v>
      </c>
      <c r="AE581" s="90"/>
      <c r="AF581" s="90"/>
      <c r="AG581" s="90"/>
    </row>
    <row r="582" spans="1:33">
      <c r="A582" s="56" t="s">
        <v>5936</v>
      </c>
      <c r="B582" s="56" t="s">
        <v>5937</v>
      </c>
      <c r="C582" s="56" t="s">
        <v>5938</v>
      </c>
      <c r="D582" s="56" t="s">
        <v>429</v>
      </c>
      <c r="E582" s="56" t="s">
        <v>5939</v>
      </c>
      <c r="F582" s="56" t="s">
        <v>22</v>
      </c>
      <c r="G582" s="56"/>
      <c r="H582" s="56" t="s">
        <v>5940</v>
      </c>
      <c r="I582" s="56" t="s">
        <v>5941</v>
      </c>
      <c r="J582" s="56" t="s">
        <v>5936</v>
      </c>
      <c r="K582" s="56" t="s">
        <v>87</v>
      </c>
      <c r="L582" s="90" t="str">
        <f t="shared" si="18"/>
        <v>NA</v>
      </c>
      <c r="M582" s="90"/>
      <c r="O582" s="91"/>
      <c r="P582" s="56"/>
      <c r="Q582" s="56"/>
      <c r="R582" s="56"/>
      <c r="S582" s="56"/>
      <c r="T582" s="56" t="s">
        <v>5942</v>
      </c>
      <c r="U582" s="56" t="s">
        <v>5943</v>
      </c>
      <c r="V582" s="56" t="s">
        <v>1927</v>
      </c>
      <c r="W582" s="56" t="s">
        <v>429</v>
      </c>
      <c r="X582" s="56" t="s">
        <v>1928</v>
      </c>
      <c r="Y582" s="56"/>
      <c r="Z582" s="56" t="s">
        <v>1929</v>
      </c>
      <c r="AA582" s="56" t="s">
        <v>1930</v>
      </c>
      <c r="AB582" s="56" t="s">
        <v>5942</v>
      </c>
      <c r="AC582" s="56" t="s">
        <v>87</v>
      </c>
      <c r="AD582" s="90" t="str">
        <f t="shared" si="19"/>
        <v>NA</v>
      </c>
      <c r="AE582" s="90"/>
      <c r="AF582" s="90"/>
      <c r="AG582" s="90"/>
    </row>
    <row r="583" spans="1:33">
      <c r="A583" s="56" t="s">
        <v>5944</v>
      </c>
      <c r="B583" s="56" t="s">
        <v>5945</v>
      </c>
      <c r="C583" s="56" t="s">
        <v>5946</v>
      </c>
      <c r="D583" s="56" t="s">
        <v>429</v>
      </c>
      <c r="E583" s="56" t="s">
        <v>5947</v>
      </c>
      <c r="F583" s="56" t="s">
        <v>22</v>
      </c>
      <c r="G583" s="56"/>
      <c r="H583" s="56" t="s">
        <v>5948</v>
      </c>
      <c r="I583" s="56" t="s">
        <v>5949</v>
      </c>
      <c r="J583" s="56" t="s">
        <v>5950</v>
      </c>
      <c r="K583" s="56" t="s">
        <v>87</v>
      </c>
      <c r="L583" s="90" t="str">
        <f t="shared" si="18"/>
        <v>NA</v>
      </c>
      <c r="M583" s="90"/>
      <c r="O583" s="91"/>
      <c r="P583" s="56"/>
      <c r="Q583" s="56"/>
      <c r="R583" s="56"/>
      <c r="S583" s="56"/>
      <c r="T583" s="56" t="s">
        <v>5951</v>
      </c>
      <c r="U583" s="56" t="s">
        <v>5952</v>
      </c>
      <c r="V583" s="56" t="s">
        <v>1927</v>
      </c>
      <c r="W583" s="56" t="s">
        <v>429</v>
      </c>
      <c r="X583" s="56" t="s">
        <v>1928</v>
      </c>
      <c r="Y583" s="56"/>
      <c r="Z583" s="56" t="s">
        <v>1929</v>
      </c>
      <c r="AA583" s="56" t="s">
        <v>1930</v>
      </c>
      <c r="AB583" s="56" t="s">
        <v>5951</v>
      </c>
      <c r="AC583" s="56" t="s">
        <v>87</v>
      </c>
      <c r="AD583" s="90" t="str">
        <f t="shared" si="19"/>
        <v>NA</v>
      </c>
      <c r="AE583" s="90"/>
      <c r="AF583" s="90"/>
      <c r="AG583" s="90"/>
    </row>
    <row r="584" spans="1:33">
      <c r="A584" s="56" t="s">
        <v>5953</v>
      </c>
      <c r="B584" s="56" t="s">
        <v>5954</v>
      </c>
      <c r="C584" s="56" t="s">
        <v>5955</v>
      </c>
      <c r="D584" s="56" t="s">
        <v>429</v>
      </c>
      <c r="E584" s="56" t="s">
        <v>5956</v>
      </c>
      <c r="F584" s="56" t="s">
        <v>22</v>
      </c>
      <c r="G584" s="56"/>
      <c r="H584" s="56" t="s">
        <v>5957</v>
      </c>
      <c r="I584" s="56" t="s">
        <v>5958</v>
      </c>
      <c r="J584" s="56" t="s">
        <v>5953</v>
      </c>
      <c r="K584" s="56" t="s">
        <v>87</v>
      </c>
      <c r="L584" s="90" t="str">
        <f t="shared" si="18"/>
        <v>NA</v>
      </c>
      <c r="M584" s="90"/>
      <c r="O584" s="91"/>
      <c r="P584" s="56"/>
      <c r="Q584" s="56"/>
      <c r="R584" s="56"/>
      <c r="S584" s="56"/>
      <c r="T584" s="56" t="s">
        <v>5959</v>
      </c>
      <c r="U584" s="56" t="s">
        <v>5960</v>
      </c>
      <c r="V584" s="56" t="s">
        <v>1927</v>
      </c>
      <c r="W584" s="56" t="s">
        <v>429</v>
      </c>
      <c r="X584" s="56" t="s">
        <v>1928</v>
      </c>
      <c r="Y584" s="56"/>
      <c r="Z584" s="56" t="s">
        <v>1929</v>
      </c>
      <c r="AA584" s="56" t="s">
        <v>1930</v>
      </c>
      <c r="AB584" s="56" t="s">
        <v>5959</v>
      </c>
      <c r="AC584" s="56" t="s">
        <v>87</v>
      </c>
      <c r="AD584" s="90" t="str">
        <f t="shared" si="19"/>
        <v>NA</v>
      </c>
      <c r="AE584" s="90"/>
      <c r="AF584" s="90"/>
      <c r="AG584" s="90"/>
    </row>
    <row r="585" spans="1:33">
      <c r="A585" s="56" t="s">
        <v>5961</v>
      </c>
      <c r="B585" s="56" t="s">
        <v>5962</v>
      </c>
      <c r="C585" s="56" t="s">
        <v>5963</v>
      </c>
      <c r="D585" s="56" t="s">
        <v>429</v>
      </c>
      <c r="E585" s="56" t="s">
        <v>5964</v>
      </c>
      <c r="F585" s="56" t="s">
        <v>22</v>
      </c>
      <c r="G585" s="56"/>
      <c r="H585" s="56" t="s">
        <v>5965</v>
      </c>
      <c r="I585" s="56" t="s">
        <v>5966</v>
      </c>
      <c r="J585" s="56" t="s">
        <v>5967</v>
      </c>
      <c r="K585" s="56" t="s">
        <v>87</v>
      </c>
      <c r="L585" s="90" t="str">
        <f t="shared" si="18"/>
        <v>NA</v>
      </c>
      <c r="M585" s="90"/>
      <c r="O585" s="91"/>
      <c r="P585" s="56"/>
      <c r="Q585" s="56"/>
      <c r="R585" s="56"/>
      <c r="S585" s="56"/>
      <c r="T585" s="56" t="s">
        <v>5968</v>
      </c>
      <c r="U585" s="56" t="s">
        <v>5969</v>
      </c>
      <c r="V585" s="56" t="s">
        <v>1927</v>
      </c>
      <c r="W585" s="56" t="s">
        <v>429</v>
      </c>
      <c r="X585" s="56" t="s">
        <v>1928</v>
      </c>
      <c r="Y585" s="56"/>
      <c r="Z585" s="56" t="s">
        <v>1929</v>
      </c>
      <c r="AA585" s="56" t="s">
        <v>1930</v>
      </c>
      <c r="AB585" s="56"/>
      <c r="AC585" s="56" t="s">
        <v>87</v>
      </c>
      <c r="AD585" s="90" t="str">
        <f t="shared" si="19"/>
        <v>NA</v>
      </c>
      <c r="AE585" s="90"/>
      <c r="AF585" s="90"/>
      <c r="AG585" s="90"/>
    </row>
    <row r="586" spans="1:33">
      <c r="A586" s="56" t="s">
        <v>5970</v>
      </c>
      <c r="B586" s="56" t="s">
        <v>5971</v>
      </c>
      <c r="C586" s="56" t="s">
        <v>5972</v>
      </c>
      <c r="D586" s="56" t="s">
        <v>429</v>
      </c>
      <c r="E586" s="56" t="s">
        <v>5973</v>
      </c>
      <c r="F586" s="56" t="s">
        <v>22</v>
      </c>
      <c r="G586" s="56"/>
      <c r="H586" s="56" t="s">
        <v>5974</v>
      </c>
      <c r="I586" s="56" t="s">
        <v>5975</v>
      </c>
      <c r="J586" s="56" t="s">
        <v>5976</v>
      </c>
      <c r="K586" s="56" t="s">
        <v>87</v>
      </c>
      <c r="L586" s="90" t="str">
        <f t="shared" si="18"/>
        <v>NA</v>
      </c>
      <c r="M586" s="90"/>
      <c r="O586" s="91"/>
      <c r="P586" s="56"/>
      <c r="Q586" s="56"/>
      <c r="R586" s="56"/>
      <c r="S586" s="56"/>
      <c r="T586" s="56" t="s">
        <v>3319</v>
      </c>
      <c r="U586" s="56" t="s">
        <v>5977</v>
      </c>
      <c r="V586" s="56" t="s">
        <v>1927</v>
      </c>
      <c r="W586" s="56" t="s">
        <v>429</v>
      </c>
      <c r="X586" s="56" t="s">
        <v>1928</v>
      </c>
      <c r="Y586" s="56"/>
      <c r="Z586" s="56" t="s">
        <v>1929</v>
      </c>
      <c r="AA586" s="56" t="s">
        <v>1930</v>
      </c>
      <c r="AB586" s="56"/>
      <c r="AC586" s="56" t="s">
        <v>87</v>
      </c>
      <c r="AD586" s="90" t="str">
        <f t="shared" si="19"/>
        <v>NA</v>
      </c>
      <c r="AE586" s="90"/>
      <c r="AF586" s="90"/>
      <c r="AG586" s="90"/>
    </row>
    <row r="587" spans="1:33">
      <c r="A587" s="56" t="s">
        <v>5978</v>
      </c>
      <c r="B587" s="56" t="s">
        <v>5979</v>
      </c>
      <c r="C587" s="56" t="s">
        <v>5980</v>
      </c>
      <c r="D587" s="56" t="s">
        <v>429</v>
      </c>
      <c r="E587" s="56" t="s">
        <v>5981</v>
      </c>
      <c r="F587" s="56" t="s">
        <v>22</v>
      </c>
      <c r="G587" s="56"/>
      <c r="H587" s="56" t="s">
        <v>5982</v>
      </c>
      <c r="I587" s="56" t="s">
        <v>5983</v>
      </c>
      <c r="J587" s="56" t="s">
        <v>5984</v>
      </c>
      <c r="K587" s="56" t="s">
        <v>87</v>
      </c>
      <c r="L587" s="90" t="str">
        <f t="shared" si="18"/>
        <v>NA</v>
      </c>
      <c r="M587" s="90"/>
      <c r="O587" s="91"/>
      <c r="P587" s="56"/>
      <c r="Q587" s="56"/>
      <c r="R587" s="56"/>
      <c r="S587" s="56"/>
      <c r="T587" s="56" t="s">
        <v>5985</v>
      </c>
      <c r="U587" s="56" t="s">
        <v>5986</v>
      </c>
      <c r="V587" s="56" t="s">
        <v>1927</v>
      </c>
      <c r="W587" s="56" t="s">
        <v>429</v>
      </c>
      <c r="X587" s="56" t="s">
        <v>1928</v>
      </c>
      <c r="Y587" s="56"/>
      <c r="Z587" s="56" t="s">
        <v>1929</v>
      </c>
      <c r="AA587" s="56" t="s">
        <v>1930</v>
      </c>
      <c r="AB587" s="56" t="s">
        <v>5987</v>
      </c>
      <c r="AC587" s="56" t="s">
        <v>87</v>
      </c>
      <c r="AD587" s="90" t="str">
        <f t="shared" si="19"/>
        <v>NA</v>
      </c>
      <c r="AE587" s="90"/>
      <c r="AF587" s="90"/>
      <c r="AG587" s="90"/>
    </row>
    <row r="588" spans="1:33">
      <c r="A588" s="56" t="s">
        <v>5988</v>
      </c>
      <c r="B588" s="56" t="s">
        <v>5989</v>
      </c>
      <c r="C588" s="56" t="s">
        <v>5990</v>
      </c>
      <c r="D588" s="56" t="s">
        <v>429</v>
      </c>
      <c r="E588" s="56" t="s">
        <v>5991</v>
      </c>
      <c r="F588" s="56" t="s">
        <v>22</v>
      </c>
      <c r="G588" s="56"/>
      <c r="H588" s="56" t="s">
        <v>5992</v>
      </c>
      <c r="I588" s="56" t="s">
        <v>5993</v>
      </c>
      <c r="J588" s="56" t="s">
        <v>5994</v>
      </c>
      <c r="K588" s="56" t="s">
        <v>87</v>
      </c>
      <c r="L588" s="90" t="str">
        <f t="shared" si="18"/>
        <v>NA</v>
      </c>
      <c r="M588" s="90"/>
      <c r="O588" s="91"/>
      <c r="P588" s="56"/>
      <c r="Q588" s="56"/>
      <c r="R588" s="56"/>
      <c r="S588" s="56"/>
      <c r="T588" s="56" t="s">
        <v>5995</v>
      </c>
      <c r="U588" s="56" t="s">
        <v>5996</v>
      </c>
      <c r="V588" s="56" t="s">
        <v>1927</v>
      </c>
      <c r="W588" s="56" t="s">
        <v>429</v>
      </c>
      <c r="X588" s="56" t="s">
        <v>1928</v>
      </c>
      <c r="Y588" s="56"/>
      <c r="Z588" s="56" t="s">
        <v>1929</v>
      </c>
      <c r="AA588" s="56" t="s">
        <v>1930</v>
      </c>
      <c r="AB588" s="56" t="s">
        <v>5997</v>
      </c>
      <c r="AC588" s="56" t="s">
        <v>87</v>
      </c>
      <c r="AD588" s="90" t="str">
        <f t="shared" si="19"/>
        <v>NA</v>
      </c>
      <c r="AE588" s="90"/>
      <c r="AF588" s="90"/>
      <c r="AG588" s="90"/>
    </row>
    <row r="589" spans="1:33">
      <c r="A589" s="56" t="s">
        <v>5998</v>
      </c>
      <c r="B589" s="56" t="s">
        <v>5999</v>
      </c>
      <c r="C589" s="56" t="s">
        <v>6000</v>
      </c>
      <c r="D589" s="56" t="s">
        <v>429</v>
      </c>
      <c r="E589" s="56" t="s">
        <v>6001</v>
      </c>
      <c r="F589" s="56" t="s">
        <v>22</v>
      </c>
      <c r="G589" s="56"/>
      <c r="H589" s="56" t="s">
        <v>6002</v>
      </c>
      <c r="I589" s="56" t="s">
        <v>6003</v>
      </c>
      <c r="J589" s="56" t="s">
        <v>6004</v>
      </c>
      <c r="K589" s="56" t="s">
        <v>87</v>
      </c>
      <c r="L589" s="90" t="str">
        <f t="shared" si="18"/>
        <v>NA</v>
      </c>
      <c r="M589" s="90"/>
      <c r="O589" s="91"/>
      <c r="P589" s="56"/>
      <c r="Q589" s="56"/>
      <c r="R589" s="56"/>
      <c r="S589" s="56"/>
      <c r="T589" s="56" t="s">
        <v>6005</v>
      </c>
      <c r="U589" s="56" t="s">
        <v>6006</v>
      </c>
      <c r="V589" s="56" t="s">
        <v>1927</v>
      </c>
      <c r="W589" s="56" t="s">
        <v>429</v>
      </c>
      <c r="X589" s="56" t="s">
        <v>1928</v>
      </c>
      <c r="Y589" s="56"/>
      <c r="Z589" s="56" t="s">
        <v>1929</v>
      </c>
      <c r="AA589" s="56" t="s">
        <v>1930</v>
      </c>
      <c r="AB589" s="56" t="s">
        <v>6007</v>
      </c>
      <c r="AC589" s="56" t="s">
        <v>87</v>
      </c>
      <c r="AD589" s="90" t="str">
        <f t="shared" si="19"/>
        <v>NA</v>
      </c>
      <c r="AE589" s="90"/>
      <c r="AF589" s="90"/>
      <c r="AG589" s="90"/>
    </row>
    <row r="590" spans="1:33">
      <c r="A590" s="56" t="s">
        <v>6008</v>
      </c>
      <c r="B590" s="56" t="s">
        <v>6009</v>
      </c>
      <c r="C590" s="56" t="s">
        <v>6010</v>
      </c>
      <c r="D590" s="56" t="s">
        <v>429</v>
      </c>
      <c r="E590" s="56" t="s">
        <v>6011</v>
      </c>
      <c r="F590" s="56" t="s">
        <v>22</v>
      </c>
      <c r="G590" s="56"/>
      <c r="H590" s="56" t="s">
        <v>6012</v>
      </c>
      <c r="I590" s="56" t="s">
        <v>6013</v>
      </c>
      <c r="J590" s="56" t="s">
        <v>6014</v>
      </c>
      <c r="K590" s="56" t="s">
        <v>87</v>
      </c>
      <c r="L590" s="90" t="str">
        <f t="shared" si="18"/>
        <v>NA</v>
      </c>
      <c r="M590" s="90"/>
      <c r="O590" s="91"/>
      <c r="P590" s="56"/>
      <c r="Q590" s="56"/>
      <c r="R590" s="56"/>
      <c r="S590" s="56"/>
      <c r="T590" s="56" t="s">
        <v>1938</v>
      </c>
      <c r="U590" s="56" t="s">
        <v>6015</v>
      </c>
      <c r="V590" s="56" t="s">
        <v>1940</v>
      </c>
      <c r="W590" s="56" t="s">
        <v>429</v>
      </c>
      <c r="X590" s="56" t="s">
        <v>1941</v>
      </c>
      <c r="Y590" s="56"/>
      <c r="Z590" s="56" t="s">
        <v>1942</v>
      </c>
      <c r="AA590" s="56" t="s">
        <v>1943</v>
      </c>
      <c r="AB590" s="56" t="s">
        <v>1938</v>
      </c>
      <c r="AC590" s="56" t="s">
        <v>87</v>
      </c>
      <c r="AD590" s="90" t="str">
        <f t="shared" si="19"/>
        <v>NA</v>
      </c>
      <c r="AE590" s="90"/>
      <c r="AF590" s="90"/>
      <c r="AG590" s="90"/>
    </row>
    <row r="591" spans="1:33">
      <c r="A591" s="56" t="s">
        <v>6016</v>
      </c>
      <c r="B591" s="56" t="s">
        <v>6017</v>
      </c>
      <c r="C591" s="56" t="s">
        <v>6018</v>
      </c>
      <c r="D591" s="56" t="s">
        <v>429</v>
      </c>
      <c r="E591" s="56" t="s">
        <v>6019</v>
      </c>
      <c r="F591" s="56" t="s">
        <v>22</v>
      </c>
      <c r="G591" s="56"/>
      <c r="H591" s="56" t="s">
        <v>6020</v>
      </c>
      <c r="I591" s="56" t="s">
        <v>6021</v>
      </c>
      <c r="J591" s="56" t="s">
        <v>6022</v>
      </c>
      <c r="K591" s="56" t="s">
        <v>87</v>
      </c>
      <c r="L591" s="90" t="str">
        <f t="shared" si="18"/>
        <v>NA</v>
      </c>
      <c r="M591" s="90"/>
      <c r="O591" s="91"/>
      <c r="P591" s="56"/>
      <c r="Q591" s="56"/>
      <c r="R591" s="56"/>
      <c r="S591" s="56"/>
      <c r="T591" s="56" t="s">
        <v>6023</v>
      </c>
      <c r="U591" s="56" t="s">
        <v>6024</v>
      </c>
      <c r="V591" s="56" t="s">
        <v>1897</v>
      </c>
      <c r="W591" s="56" t="s">
        <v>429</v>
      </c>
      <c r="X591" s="56" t="s">
        <v>1941</v>
      </c>
      <c r="Y591" s="56"/>
      <c r="Z591" s="56" t="s">
        <v>1942</v>
      </c>
      <c r="AA591" s="56" t="s">
        <v>1943</v>
      </c>
      <c r="AB591" s="56" t="s">
        <v>6023</v>
      </c>
      <c r="AC591" s="56" t="s">
        <v>87</v>
      </c>
      <c r="AD591" s="90" t="str">
        <f t="shared" si="19"/>
        <v>NA</v>
      </c>
      <c r="AE591" s="90"/>
      <c r="AF591" s="90"/>
      <c r="AG591" s="90"/>
    </row>
    <row r="592" spans="1:33">
      <c r="A592" s="56" t="s">
        <v>6025</v>
      </c>
      <c r="B592" s="56" t="s">
        <v>6026</v>
      </c>
      <c r="C592" s="56" t="s">
        <v>6027</v>
      </c>
      <c r="D592" s="56" t="s">
        <v>429</v>
      </c>
      <c r="E592" s="56" t="s">
        <v>6028</v>
      </c>
      <c r="F592" s="56" t="s">
        <v>22</v>
      </c>
      <c r="G592" s="56"/>
      <c r="H592" s="56" t="s">
        <v>6029</v>
      </c>
      <c r="I592" s="56" t="s">
        <v>6030</v>
      </c>
      <c r="J592" s="56" t="s">
        <v>6031</v>
      </c>
      <c r="K592" s="56" t="s">
        <v>87</v>
      </c>
      <c r="L592" s="90" t="str">
        <f t="shared" si="18"/>
        <v>NA</v>
      </c>
      <c r="M592" s="90"/>
      <c r="O592" s="91"/>
      <c r="P592" s="56"/>
      <c r="Q592" s="56"/>
      <c r="R592" s="56"/>
      <c r="S592" s="56"/>
      <c r="T592" s="56" t="s">
        <v>6032</v>
      </c>
      <c r="U592" s="56" t="s">
        <v>6033</v>
      </c>
      <c r="V592" s="56" t="s">
        <v>1897</v>
      </c>
      <c r="W592" s="56" t="s">
        <v>429</v>
      </c>
      <c r="X592" s="56" t="s">
        <v>1941</v>
      </c>
      <c r="Y592" s="56"/>
      <c r="Z592" s="56" t="s">
        <v>1942</v>
      </c>
      <c r="AA592" s="56" t="s">
        <v>1943</v>
      </c>
      <c r="AB592" s="56" t="s">
        <v>6032</v>
      </c>
      <c r="AC592" s="56" t="s">
        <v>87</v>
      </c>
      <c r="AD592" s="90" t="str">
        <f t="shared" si="19"/>
        <v>NA</v>
      </c>
      <c r="AE592" s="90"/>
      <c r="AF592" s="90"/>
      <c r="AG592" s="90"/>
    </row>
    <row r="593" spans="1:33">
      <c r="A593" s="56" t="s">
        <v>6034</v>
      </c>
      <c r="B593" s="56" t="s">
        <v>6035</v>
      </c>
      <c r="C593" s="56" t="s">
        <v>4076</v>
      </c>
      <c r="D593" s="56" t="s">
        <v>429</v>
      </c>
      <c r="E593" s="56" t="s">
        <v>6036</v>
      </c>
      <c r="F593" s="56" t="s">
        <v>22</v>
      </c>
      <c r="G593" s="56" t="s">
        <v>6037</v>
      </c>
      <c r="H593" s="56" t="s">
        <v>6038</v>
      </c>
      <c r="I593" s="56" t="s">
        <v>6039</v>
      </c>
      <c r="J593" s="56" t="s">
        <v>6040</v>
      </c>
      <c r="K593" s="56" t="s">
        <v>87</v>
      </c>
      <c r="L593" s="90" t="str">
        <f t="shared" si="18"/>
        <v>NA</v>
      </c>
      <c r="M593" s="90"/>
      <c r="O593" s="91"/>
      <c r="P593" s="56"/>
      <c r="Q593" s="56"/>
      <c r="R593" s="56"/>
      <c r="S593" s="56"/>
      <c r="T593" s="56" t="s">
        <v>6041</v>
      </c>
      <c r="U593" s="56" t="s">
        <v>6042</v>
      </c>
      <c r="V593" s="56" t="s">
        <v>1952</v>
      </c>
      <c r="W593" s="56" t="s">
        <v>429</v>
      </c>
      <c r="X593" s="56" t="s">
        <v>1953</v>
      </c>
      <c r="Y593" s="56"/>
      <c r="Z593" s="56" t="s">
        <v>1954</v>
      </c>
      <c r="AA593" s="56" t="s">
        <v>1955</v>
      </c>
      <c r="AB593" s="56" t="s">
        <v>6041</v>
      </c>
      <c r="AC593" s="56" t="s">
        <v>87</v>
      </c>
      <c r="AD593" s="90" t="str">
        <f t="shared" si="19"/>
        <v>NA</v>
      </c>
      <c r="AE593" s="90"/>
      <c r="AF593" s="90"/>
      <c r="AG593" s="90"/>
    </row>
    <row r="594" spans="1:33">
      <c r="A594" s="56" t="s">
        <v>6043</v>
      </c>
      <c r="B594" s="56" t="s">
        <v>6044</v>
      </c>
      <c r="C594" s="56" t="s">
        <v>6045</v>
      </c>
      <c r="D594" s="56" t="s">
        <v>429</v>
      </c>
      <c r="E594" s="56" t="s">
        <v>6046</v>
      </c>
      <c r="F594" s="56" t="s">
        <v>22</v>
      </c>
      <c r="G594" s="56"/>
      <c r="H594" s="56" t="s">
        <v>6047</v>
      </c>
      <c r="I594" s="56" t="s">
        <v>6048</v>
      </c>
      <c r="J594" s="56" t="s">
        <v>6049</v>
      </c>
      <c r="K594" s="56" t="s">
        <v>87</v>
      </c>
      <c r="L594" s="90" t="str">
        <f t="shared" si="18"/>
        <v>NA</v>
      </c>
      <c r="M594" s="90"/>
      <c r="O594" s="91"/>
      <c r="P594" s="56"/>
      <c r="Q594" s="56"/>
      <c r="R594" s="56"/>
      <c r="S594" s="56"/>
      <c r="T594" s="56" t="s">
        <v>6050</v>
      </c>
      <c r="U594" s="56" t="s">
        <v>6051</v>
      </c>
      <c r="V594" s="56" t="s">
        <v>1971</v>
      </c>
      <c r="W594" s="56" t="s">
        <v>429</v>
      </c>
      <c r="X594" s="56" t="s">
        <v>1953</v>
      </c>
      <c r="Y594" s="56"/>
      <c r="Z594" s="56" t="s">
        <v>6052</v>
      </c>
      <c r="AA594" s="56" t="s">
        <v>1955</v>
      </c>
      <c r="AB594" s="56" t="s">
        <v>6050</v>
      </c>
      <c r="AC594" s="56" t="s">
        <v>87</v>
      </c>
      <c r="AD594" s="90" t="str">
        <f t="shared" si="19"/>
        <v>NA</v>
      </c>
      <c r="AE594" s="90"/>
      <c r="AF594" s="90"/>
      <c r="AG594" s="90"/>
    </row>
    <row r="595" spans="1:33">
      <c r="A595" s="56" t="s">
        <v>6053</v>
      </c>
      <c r="B595" s="56" t="s">
        <v>6054</v>
      </c>
      <c r="C595" s="56" t="s">
        <v>6055</v>
      </c>
      <c r="D595" s="56" t="s">
        <v>429</v>
      </c>
      <c r="E595" s="56" t="s">
        <v>6056</v>
      </c>
      <c r="F595" s="56" t="s">
        <v>22</v>
      </c>
      <c r="G595" s="56"/>
      <c r="H595" s="56" t="s">
        <v>6057</v>
      </c>
      <c r="I595" s="56" t="s">
        <v>6058</v>
      </c>
      <c r="J595" s="56" t="s">
        <v>6059</v>
      </c>
      <c r="K595" s="56" t="s">
        <v>87</v>
      </c>
      <c r="L595" s="90" t="str">
        <f t="shared" si="18"/>
        <v>NA</v>
      </c>
      <c r="M595" s="90"/>
      <c r="O595" s="91"/>
      <c r="P595" s="56"/>
      <c r="Q595" s="56"/>
      <c r="R595" s="56"/>
      <c r="S595" s="56"/>
      <c r="T595" s="56" t="s">
        <v>3319</v>
      </c>
      <c r="U595" s="56" t="s">
        <v>6060</v>
      </c>
      <c r="V595" s="56" t="s">
        <v>1952</v>
      </c>
      <c r="W595" s="56" t="s">
        <v>429</v>
      </c>
      <c r="X595" s="56" t="s">
        <v>1953</v>
      </c>
      <c r="Y595" s="56"/>
      <c r="Z595" s="56" t="s">
        <v>1954</v>
      </c>
      <c r="AA595" s="56" t="s">
        <v>1955</v>
      </c>
      <c r="AB595" s="56" t="s">
        <v>3319</v>
      </c>
      <c r="AC595" s="56" t="s">
        <v>87</v>
      </c>
      <c r="AD595" s="90" t="str">
        <f t="shared" si="19"/>
        <v>NA</v>
      </c>
      <c r="AE595" s="90"/>
      <c r="AF595" s="90"/>
      <c r="AG595" s="90"/>
    </row>
    <row r="596" spans="1:33">
      <c r="A596" s="56" t="s">
        <v>6061</v>
      </c>
      <c r="B596" s="56" t="s">
        <v>6062</v>
      </c>
      <c r="C596" s="56" t="s">
        <v>6063</v>
      </c>
      <c r="D596" s="56" t="s">
        <v>429</v>
      </c>
      <c r="E596" s="56" t="s">
        <v>6064</v>
      </c>
      <c r="F596" s="56" t="s">
        <v>22</v>
      </c>
      <c r="G596" s="56"/>
      <c r="H596" s="56" t="s">
        <v>6065</v>
      </c>
      <c r="I596" s="56" t="s">
        <v>6066</v>
      </c>
      <c r="J596" s="56" t="s">
        <v>6067</v>
      </c>
      <c r="K596" s="56" t="s">
        <v>87</v>
      </c>
      <c r="L596" s="90" t="str">
        <f t="shared" si="18"/>
        <v>NA</v>
      </c>
      <c r="M596" s="90"/>
      <c r="O596" s="91"/>
      <c r="P596" s="56"/>
      <c r="Q596" s="56"/>
      <c r="R596" s="56"/>
      <c r="S596" s="56"/>
      <c r="T596" s="56" t="s">
        <v>6068</v>
      </c>
      <c r="U596" s="56" t="s">
        <v>6069</v>
      </c>
      <c r="V596" s="56" t="s">
        <v>1971</v>
      </c>
      <c r="W596" s="56" t="s">
        <v>429</v>
      </c>
      <c r="X596" s="56" t="s">
        <v>1953</v>
      </c>
      <c r="Y596" s="56"/>
      <c r="Z596" s="56" t="s">
        <v>1954</v>
      </c>
      <c r="AA596" s="56" t="s">
        <v>1955</v>
      </c>
      <c r="AB596" s="56" t="s">
        <v>6068</v>
      </c>
      <c r="AC596" s="56" t="s">
        <v>87</v>
      </c>
      <c r="AD596" s="90" t="str">
        <f t="shared" si="19"/>
        <v>NA</v>
      </c>
      <c r="AE596" s="90"/>
      <c r="AF596" s="90"/>
      <c r="AG596" s="90"/>
    </row>
    <row r="597" spans="1:33">
      <c r="A597" s="56" t="s">
        <v>6070</v>
      </c>
      <c r="B597" s="56" t="s">
        <v>6071</v>
      </c>
      <c r="C597" s="56" t="s">
        <v>6072</v>
      </c>
      <c r="D597" s="56" t="s">
        <v>429</v>
      </c>
      <c r="E597" s="56" t="s">
        <v>6073</v>
      </c>
      <c r="F597" s="56" t="s">
        <v>22</v>
      </c>
      <c r="G597" s="56"/>
      <c r="H597" s="56" t="s">
        <v>6074</v>
      </c>
      <c r="I597" s="56" t="s">
        <v>6075</v>
      </c>
      <c r="J597" s="56" t="s">
        <v>6076</v>
      </c>
      <c r="K597" s="56" t="s">
        <v>87</v>
      </c>
      <c r="L597" s="90" t="str">
        <f t="shared" si="18"/>
        <v>NA</v>
      </c>
      <c r="M597" s="90"/>
      <c r="O597" s="91"/>
      <c r="P597" s="56"/>
      <c r="Q597" s="56"/>
      <c r="R597" s="56"/>
      <c r="S597" s="56"/>
      <c r="T597" s="56" t="s">
        <v>6077</v>
      </c>
      <c r="U597" s="56" t="s">
        <v>6078</v>
      </c>
      <c r="V597" s="56" t="s">
        <v>1927</v>
      </c>
      <c r="W597" s="56" t="s">
        <v>429</v>
      </c>
      <c r="X597" s="56" t="s">
        <v>6079</v>
      </c>
      <c r="Y597" s="56"/>
      <c r="Z597" s="56" t="s">
        <v>6080</v>
      </c>
      <c r="AA597" s="56" t="s">
        <v>6081</v>
      </c>
      <c r="AB597" s="56"/>
      <c r="AC597" s="56" t="s">
        <v>87</v>
      </c>
      <c r="AD597" s="90" t="str">
        <f t="shared" si="19"/>
        <v>NA</v>
      </c>
      <c r="AE597" s="90"/>
      <c r="AF597" s="90"/>
      <c r="AG597" s="90"/>
    </row>
    <row r="598" spans="1:33">
      <c r="A598" s="56" t="s">
        <v>6082</v>
      </c>
      <c r="B598" s="56" t="s">
        <v>6083</v>
      </c>
      <c r="C598" s="56" t="s">
        <v>6084</v>
      </c>
      <c r="D598" s="56" t="s">
        <v>429</v>
      </c>
      <c r="E598" s="56" t="s">
        <v>6085</v>
      </c>
      <c r="F598" s="56" t="s">
        <v>22</v>
      </c>
      <c r="G598" s="56"/>
      <c r="H598" s="56" t="s">
        <v>6086</v>
      </c>
      <c r="I598" s="56" t="s">
        <v>6087</v>
      </c>
      <c r="J598" s="56" t="s">
        <v>6088</v>
      </c>
      <c r="K598" s="56" t="s">
        <v>87</v>
      </c>
      <c r="L598" s="90" t="str">
        <f t="shared" si="18"/>
        <v>NA</v>
      </c>
      <c r="M598" s="90"/>
      <c r="O598" s="91"/>
      <c r="P598" s="56"/>
      <c r="Q598" s="56"/>
      <c r="R598" s="56"/>
      <c r="S598" s="56"/>
      <c r="T598" s="56" t="s">
        <v>6089</v>
      </c>
      <c r="U598" s="56" t="s">
        <v>6090</v>
      </c>
      <c r="V598" s="56" t="s">
        <v>1915</v>
      </c>
      <c r="W598" s="56" t="s">
        <v>429</v>
      </c>
      <c r="X598" s="56" t="s">
        <v>1963</v>
      </c>
      <c r="Y598" s="56"/>
      <c r="Z598" s="56" t="s">
        <v>1964</v>
      </c>
      <c r="AA598" s="56" t="s">
        <v>1965</v>
      </c>
      <c r="AB598" s="56" t="s">
        <v>6089</v>
      </c>
      <c r="AC598" s="56" t="s">
        <v>87</v>
      </c>
      <c r="AD598" s="90" t="str">
        <f t="shared" si="19"/>
        <v>NA</v>
      </c>
      <c r="AE598" s="90"/>
      <c r="AF598" s="90"/>
      <c r="AG598" s="90"/>
    </row>
    <row r="599" spans="1:33">
      <c r="A599" s="56" t="s">
        <v>6091</v>
      </c>
      <c r="B599" s="56" t="s">
        <v>6092</v>
      </c>
      <c r="C599" s="56" t="s">
        <v>6093</v>
      </c>
      <c r="D599" s="56" t="s">
        <v>429</v>
      </c>
      <c r="E599" s="56" t="s">
        <v>6094</v>
      </c>
      <c r="F599" s="56" t="s">
        <v>22</v>
      </c>
      <c r="G599" s="56"/>
      <c r="H599" s="56" t="s">
        <v>6095</v>
      </c>
      <c r="I599" s="56" t="s">
        <v>6096</v>
      </c>
      <c r="J599" s="56" t="s">
        <v>6097</v>
      </c>
      <c r="K599" s="56" t="s">
        <v>87</v>
      </c>
      <c r="L599" s="90" t="str">
        <f t="shared" si="18"/>
        <v>NA</v>
      </c>
      <c r="M599" s="90"/>
      <c r="O599" s="91"/>
      <c r="P599" s="56"/>
      <c r="Q599" s="56"/>
      <c r="R599" s="56"/>
      <c r="S599" s="56"/>
      <c r="T599" s="56" t="s">
        <v>1969</v>
      </c>
      <c r="U599" s="56" t="s">
        <v>6098</v>
      </c>
      <c r="V599" s="56" t="s">
        <v>1971</v>
      </c>
      <c r="W599" s="56" t="s">
        <v>429</v>
      </c>
      <c r="X599" s="56" t="s">
        <v>1972</v>
      </c>
      <c r="Y599" s="56"/>
      <c r="Z599" s="56" t="s">
        <v>1973</v>
      </c>
      <c r="AA599" s="56" t="s">
        <v>1974</v>
      </c>
      <c r="AB599" s="56" t="s">
        <v>1969</v>
      </c>
      <c r="AC599" s="56" t="s">
        <v>87</v>
      </c>
      <c r="AD599" s="90" t="str">
        <f t="shared" si="19"/>
        <v>NA</v>
      </c>
      <c r="AE599" s="90"/>
      <c r="AF599" s="90"/>
      <c r="AG599" s="90"/>
    </row>
    <row r="600" spans="1:33">
      <c r="A600" s="56" t="s">
        <v>6099</v>
      </c>
      <c r="B600" s="56" t="s">
        <v>6100</v>
      </c>
      <c r="C600" s="56" t="s">
        <v>6101</v>
      </c>
      <c r="D600" s="56" t="s">
        <v>429</v>
      </c>
      <c r="E600" s="56" t="s">
        <v>6102</v>
      </c>
      <c r="F600" s="56" t="s">
        <v>22</v>
      </c>
      <c r="G600" s="56"/>
      <c r="H600" s="56" t="s">
        <v>6103</v>
      </c>
      <c r="I600" s="56" t="s">
        <v>6104</v>
      </c>
      <c r="J600" s="56" t="s">
        <v>6105</v>
      </c>
      <c r="K600" s="56" t="s">
        <v>87</v>
      </c>
      <c r="L600" s="90" t="str">
        <f t="shared" si="18"/>
        <v>NA</v>
      </c>
      <c r="M600" s="90"/>
      <c r="O600" s="91"/>
      <c r="P600" s="56"/>
      <c r="Q600" s="56"/>
      <c r="R600" s="56"/>
      <c r="S600" s="56"/>
      <c r="T600" s="56" t="s">
        <v>3319</v>
      </c>
      <c r="U600" s="56" t="s">
        <v>6106</v>
      </c>
      <c r="V600" s="56" t="s">
        <v>1971</v>
      </c>
      <c r="W600" s="56" t="s">
        <v>429</v>
      </c>
      <c r="X600" s="56" t="s">
        <v>1972</v>
      </c>
      <c r="Y600" s="56"/>
      <c r="Z600" s="56" t="s">
        <v>1973</v>
      </c>
      <c r="AA600" s="56" t="s">
        <v>1974</v>
      </c>
      <c r="AB600" s="56"/>
      <c r="AC600" s="56" t="s">
        <v>87</v>
      </c>
      <c r="AD600" s="90" t="str">
        <f t="shared" si="19"/>
        <v>NA</v>
      </c>
      <c r="AE600" s="90"/>
      <c r="AF600" s="90"/>
      <c r="AG600" s="90"/>
    </row>
    <row r="601" spans="1:33">
      <c r="A601" s="56" t="s">
        <v>6107</v>
      </c>
      <c r="B601" s="56" t="s">
        <v>6108</v>
      </c>
      <c r="C601" s="56" t="s">
        <v>6109</v>
      </c>
      <c r="D601" s="56" t="s">
        <v>429</v>
      </c>
      <c r="E601" s="56" t="s">
        <v>6110</v>
      </c>
      <c r="F601" s="56" t="s">
        <v>22</v>
      </c>
      <c r="G601" s="56"/>
      <c r="H601" s="56" t="s">
        <v>6111</v>
      </c>
      <c r="I601" s="56" t="s">
        <v>6112</v>
      </c>
      <c r="J601" s="56" t="s">
        <v>6113</v>
      </c>
      <c r="K601" s="56" t="s">
        <v>87</v>
      </c>
      <c r="L601" s="90" t="str">
        <f t="shared" si="18"/>
        <v>NA</v>
      </c>
      <c r="M601" s="90"/>
      <c r="O601" s="91"/>
      <c r="P601" s="56"/>
      <c r="Q601" s="56"/>
      <c r="R601" s="56"/>
      <c r="S601" s="56"/>
      <c r="T601" s="56" t="s">
        <v>6114</v>
      </c>
      <c r="U601" s="56" t="s">
        <v>6115</v>
      </c>
      <c r="V601" s="56" t="s">
        <v>1971</v>
      </c>
      <c r="W601" s="56" t="s">
        <v>429</v>
      </c>
      <c r="X601" s="56" t="s">
        <v>1972</v>
      </c>
      <c r="Y601" s="56"/>
      <c r="Z601" s="56" t="s">
        <v>1973</v>
      </c>
      <c r="AA601" s="56" t="s">
        <v>1974</v>
      </c>
      <c r="AB601" s="56" t="s">
        <v>6114</v>
      </c>
      <c r="AC601" s="56" t="s">
        <v>87</v>
      </c>
      <c r="AD601" s="90" t="str">
        <f t="shared" si="19"/>
        <v>NA</v>
      </c>
      <c r="AE601" s="90"/>
      <c r="AF601" s="90"/>
      <c r="AG601" s="90"/>
    </row>
    <row r="602" spans="1:33">
      <c r="A602" s="56" t="s">
        <v>6116</v>
      </c>
      <c r="B602" s="56" t="s">
        <v>6117</v>
      </c>
      <c r="C602" s="56" t="s">
        <v>6118</v>
      </c>
      <c r="D602" s="56" t="s">
        <v>429</v>
      </c>
      <c r="E602" s="56" t="s">
        <v>6119</v>
      </c>
      <c r="F602" s="56" t="s">
        <v>22</v>
      </c>
      <c r="G602" s="56"/>
      <c r="H602" s="56" t="s">
        <v>6120</v>
      </c>
      <c r="I602" s="56" t="s">
        <v>6121</v>
      </c>
      <c r="J602" s="56" t="s">
        <v>6122</v>
      </c>
      <c r="K602" s="56" t="s">
        <v>87</v>
      </c>
      <c r="L602" s="90" t="str">
        <f t="shared" si="18"/>
        <v>NA</v>
      </c>
      <c r="M602" s="90"/>
      <c r="O602" s="91"/>
      <c r="P602" s="56"/>
      <c r="Q602" s="56"/>
      <c r="R602" s="56"/>
      <c r="S602" s="56"/>
      <c r="T602" s="56" t="s">
        <v>1885</v>
      </c>
      <c r="U602" s="56" t="s">
        <v>6123</v>
      </c>
      <c r="V602" s="56" t="s">
        <v>1971</v>
      </c>
      <c r="W602" s="56" t="s">
        <v>429</v>
      </c>
      <c r="X602" s="56" t="s">
        <v>1972</v>
      </c>
      <c r="Y602" s="56"/>
      <c r="Z602" s="56" t="s">
        <v>1973</v>
      </c>
      <c r="AA602" s="56" t="s">
        <v>1974</v>
      </c>
      <c r="AB602" s="56" t="s">
        <v>1885</v>
      </c>
      <c r="AC602" s="56" t="s">
        <v>87</v>
      </c>
      <c r="AD602" s="90" t="str">
        <f t="shared" si="19"/>
        <v>NA</v>
      </c>
      <c r="AE602" s="90"/>
      <c r="AF602" s="90"/>
      <c r="AG602" s="90"/>
    </row>
    <row r="603" spans="1:33">
      <c r="A603" s="56" t="s">
        <v>6124</v>
      </c>
      <c r="B603" s="56" t="s">
        <v>6125</v>
      </c>
      <c r="C603" s="56" t="s">
        <v>6126</v>
      </c>
      <c r="D603" s="56" t="s">
        <v>429</v>
      </c>
      <c r="E603" s="56" t="s">
        <v>6127</v>
      </c>
      <c r="F603" s="56" t="s">
        <v>22</v>
      </c>
      <c r="G603" s="56"/>
      <c r="H603" s="56" t="s">
        <v>6128</v>
      </c>
      <c r="I603" s="56" t="s">
        <v>6129</v>
      </c>
      <c r="J603" s="56"/>
      <c r="K603" s="56" t="s">
        <v>87</v>
      </c>
      <c r="L603" s="90" t="str">
        <f t="shared" si="18"/>
        <v>NA</v>
      </c>
      <c r="M603" s="90"/>
      <c r="O603" s="91"/>
      <c r="P603" s="56"/>
      <c r="Q603" s="56"/>
      <c r="R603" s="56"/>
      <c r="S603" s="56"/>
      <c r="T603" s="56" t="s">
        <v>6130</v>
      </c>
      <c r="U603" s="56" t="s">
        <v>6131</v>
      </c>
      <c r="V603" s="56" t="s">
        <v>1971</v>
      </c>
      <c r="W603" s="56" t="s">
        <v>429</v>
      </c>
      <c r="X603" s="56" t="s">
        <v>1972</v>
      </c>
      <c r="Y603" s="56"/>
      <c r="Z603" s="56" t="s">
        <v>1973</v>
      </c>
      <c r="AA603" s="56" t="s">
        <v>1974</v>
      </c>
      <c r="AB603" s="56" t="s">
        <v>6130</v>
      </c>
      <c r="AC603" s="56" t="s">
        <v>87</v>
      </c>
      <c r="AD603" s="90" t="str">
        <f t="shared" si="19"/>
        <v>NA</v>
      </c>
      <c r="AE603" s="90"/>
      <c r="AF603" s="90"/>
      <c r="AG603" s="90"/>
    </row>
    <row r="604" spans="1:33">
      <c r="A604" s="56" t="s">
        <v>6132</v>
      </c>
      <c r="B604" s="56" t="s">
        <v>6133</v>
      </c>
      <c r="C604" s="56" t="s">
        <v>6134</v>
      </c>
      <c r="D604" s="56" t="s">
        <v>429</v>
      </c>
      <c r="E604" s="56" t="s">
        <v>6135</v>
      </c>
      <c r="F604" s="56" t="s">
        <v>22</v>
      </c>
      <c r="G604" s="56"/>
      <c r="H604" s="56" t="s">
        <v>6136</v>
      </c>
      <c r="I604" s="56" t="s">
        <v>6137</v>
      </c>
      <c r="J604" s="56" t="s">
        <v>6138</v>
      </c>
      <c r="K604" s="56" t="s">
        <v>87</v>
      </c>
      <c r="L604" s="90" t="str">
        <f t="shared" si="18"/>
        <v>NA</v>
      </c>
      <c r="M604" s="90"/>
      <c r="O604" s="91"/>
      <c r="P604" s="56"/>
      <c r="Q604" s="56"/>
      <c r="R604" s="56"/>
      <c r="S604" s="56"/>
      <c r="T604" s="56" t="s">
        <v>3319</v>
      </c>
      <c r="U604" s="56" t="s">
        <v>6139</v>
      </c>
      <c r="V604" s="56" t="s">
        <v>1940</v>
      </c>
      <c r="W604" s="56" t="s">
        <v>429</v>
      </c>
      <c r="X604" s="56" t="s">
        <v>6140</v>
      </c>
      <c r="Y604" s="56"/>
      <c r="Z604" s="56" t="s">
        <v>6141</v>
      </c>
      <c r="AA604" s="56" t="s">
        <v>6142</v>
      </c>
      <c r="AB604" s="56" t="s">
        <v>3319</v>
      </c>
      <c r="AC604" s="56" t="s">
        <v>87</v>
      </c>
      <c r="AD604" s="90" t="str">
        <f t="shared" si="19"/>
        <v>NA</v>
      </c>
      <c r="AE604" s="90"/>
      <c r="AF604" s="90"/>
      <c r="AG604" s="90"/>
    </row>
    <row r="605" spans="1:33">
      <c r="A605" s="56" t="s">
        <v>6143</v>
      </c>
      <c r="B605" s="56" t="s">
        <v>6144</v>
      </c>
      <c r="C605" s="56" t="s">
        <v>6145</v>
      </c>
      <c r="D605" s="56" t="s">
        <v>429</v>
      </c>
      <c r="E605" s="56" t="s">
        <v>6146</v>
      </c>
      <c r="F605" s="56" t="s">
        <v>22</v>
      </c>
      <c r="G605" s="56"/>
      <c r="H605" s="56" t="s">
        <v>6147</v>
      </c>
      <c r="I605" s="56" t="s">
        <v>6148</v>
      </c>
      <c r="J605" s="56" t="s">
        <v>6149</v>
      </c>
      <c r="K605" s="56" t="s">
        <v>87</v>
      </c>
      <c r="L605" s="90" t="str">
        <f t="shared" si="18"/>
        <v>NA</v>
      </c>
      <c r="M605" s="90"/>
      <c r="O605" s="91"/>
      <c r="P605" s="56"/>
      <c r="Q605" s="56"/>
      <c r="R605" s="56"/>
      <c r="S605" s="56"/>
      <c r="T605" s="56" t="s">
        <v>6150</v>
      </c>
      <c r="U605" s="56" t="s">
        <v>6151</v>
      </c>
      <c r="V605" s="56" t="s">
        <v>1971</v>
      </c>
      <c r="W605" s="56" t="s">
        <v>429</v>
      </c>
      <c r="X605" s="56" t="s">
        <v>6140</v>
      </c>
      <c r="Y605" s="56"/>
      <c r="Z605" s="56" t="s">
        <v>6141</v>
      </c>
      <c r="AA605" s="56" t="s">
        <v>6142</v>
      </c>
      <c r="AB605" s="56" t="s">
        <v>6152</v>
      </c>
      <c r="AC605" s="56" t="s">
        <v>87</v>
      </c>
      <c r="AD605" s="90" t="str">
        <f t="shared" si="19"/>
        <v>NA</v>
      </c>
      <c r="AE605" s="90"/>
      <c r="AF605" s="90"/>
      <c r="AG605" s="90"/>
    </row>
    <row r="606" spans="1:33">
      <c r="A606" s="56" t="s">
        <v>6153</v>
      </c>
      <c r="B606" s="56" t="s">
        <v>6154</v>
      </c>
      <c r="C606" s="56" t="s">
        <v>6155</v>
      </c>
      <c r="D606" s="56" t="s">
        <v>429</v>
      </c>
      <c r="E606" s="56" t="s">
        <v>6156</v>
      </c>
      <c r="F606" s="56" t="s">
        <v>22</v>
      </c>
      <c r="G606" s="56"/>
      <c r="H606" s="56" t="s">
        <v>6157</v>
      </c>
      <c r="I606" s="56" t="s">
        <v>6158</v>
      </c>
      <c r="J606" s="56"/>
      <c r="K606" s="56" t="s">
        <v>87</v>
      </c>
      <c r="L606" s="90" t="str">
        <f t="shared" si="18"/>
        <v>NA</v>
      </c>
      <c r="M606" s="90"/>
      <c r="O606" s="91"/>
      <c r="P606" s="56"/>
      <c r="Q606" s="56"/>
      <c r="R606" s="56"/>
      <c r="S606" s="56"/>
      <c r="T606" s="56" t="s">
        <v>56505</v>
      </c>
      <c r="U606" s="56" t="s">
        <v>6160</v>
      </c>
      <c r="V606" s="56" t="s">
        <v>1979</v>
      </c>
      <c r="W606" s="56" t="s">
        <v>429</v>
      </c>
      <c r="X606" s="56" t="s">
        <v>1980</v>
      </c>
      <c r="Y606" s="56"/>
      <c r="Z606" s="56" t="s">
        <v>1981</v>
      </c>
      <c r="AA606" s="56" t="s">
        <v>1982</v>
      </c>
      <c r="AB606" s="56" t="s">
        <v>6159</v>
      </c>
      <c r="AC606" s="56" t="s">
        <v>87</v>
      </c>
      <c r="AD606" s="90" t="str">
        <f t="shared" si="19"/>
        <v>NA</v>
      </c>
      <c r="AE606" s="90"/>
      <c r="AF606" s="90"/>
      <c r="AG606" s="90"/>
    </row>
    <row r="607" spans="1:33">
      <c r="A607" s="56" t="s">
        <v>6161</v>
      </c>
      <c r="B607" s="56" t="s">
        <v>6162</v>
      </c>
      <c r="C607" s="56" t="s">
        <v>6163</v>
      </c>
      <c r="D607" s="56" t="s">
        <v>429</v>
      </c>
      <c r="E607" s="56" t="s">
        <v>6164</v>
      </c>
      <c r="F607" s="56" t="s">
        <v>22</v>
      </c>
      <c r="G607" s="56"/>
      <c r="H607" s="56" t="s">
        <v>6165</v>
      </c>
      <c r="I607" s="56" t="s">
        <v>6166</v>
      </c>
      <c r="J607" s="56" t="s">
        <v>6167</v>
      </c>
      <c r="K607" s="56" t="s">
        <v>87</v>
      </c>
      <c r="L607" s="90" t="str">
        <f t="shared" si="18"/>
        <v>NA</v>
      </c>
      <c r="M607" s="90"/>
      <c r="O607" s="91"/>
      <c r="P607" s="56"/>
      <c r="Q607" s="56"/>
      <c r="R607" s="56"/>
      <c r="S607" s="56"/>
      <c r="T607" s="56" t="s">
        <v>6168</v>
      </c>
      <c r="U607" s="56" t="s">
        <v>6169</v>
      </c>
      <c r="V607" s="56" t="s">
        <v>1979</v>
      </c>
      <c r="W607" s="56" t="s">
        <v>429</v>
      </c>
      <c r="X607" s="56" t="s">
        <v>1980</v>
      </c>
      <c r="Y607" s="56"/>
      <c r="Z607" s="56" t="s">
        <v>1981</v>
      </c>
      <c r="AA607" s="56" t="s">
        <v>1982</v>
      </c>
      <c r="AB607" s="56" t="s">
        <v>6170</v>
      </c>
      <c r="AC607" s="56" t="s">
        <v>87</v>
      </c>
      <c r="AD607" s="90" t="str">
        <f t="shared" si="19"/>
        <v>NA</v>
      </c>
      <c r="AE607" s="90"/>
      <c r="AF607" s="90"/>
      <c r="AG607" s="90"/>
    </row>
    <row r="608" spans="1:33">
      <c r="A608" s="56" t="s">
        <v>6171</v>
      </c>
      <c r="B608" s="56" t="s">
        <v>6172</v>
      </c>
      <c r="C608" s="56" t="s">
        <v>6173</v>
      </c>
      <c r="D608" s="56" t="s">
        <v>429</v>
      </c>
      <c r="E608" s="56" t="s">
        <v>6174</v>
      </c>
      <c r="F608" s="56" t="s">
        <v>22</v>
      </c>
      <c r="G608" s="56"/>
      <c r="H608" s="56" t="s">
        <v>6175</v>
      </c>
      <c r="I608" s="56" t="s">
        <v>6176</v>
      </c>
      <c r="J608" s="56" t="s">
        <v>6177</v>
      </c>
      <c r="K608" s="56" t="s">
        <v>87</v>
      </c>
      <c r="L608" s="90" t="str">
        <f t="shared" si="18"/>
        <v>NA</v>
      </c>
      <c r="M608" s="90"/>
      <c r="O608" s="91"/>
      <c r="P608" s="56"/>
      <c r="Q608" s="56"/>
      <c r="R608" s="56"/>
      <c r="S608" s="56"/>
      <c r="T608" s="56" t="s">
        <v>6178</v>
      </c>
      <c r="U608" s="56" t="s">
        <v>6179</v>
      </c>
      <c r="V608" s="56" t="s">
        <v>1991</v>
      </c>
      <c r="W608" s="56" t="s">
        <v>429</v>
      </c>
      <c r="X608" s="56" t="s">
        <v>1992</v>
      </c>
      <c r="Y608" s="56"/>
      <c r="Z608" s="56" t="s">
        <v>1993</v>
      </c>
      <c r="AA608" s="56" t="s">
        <v>1994</v>
      </c>
      <c r="AB608" s="56" t="s">
        <v>1995</v>
      </c>
      <c r="AC608" s="56" t="s">
        <v>87</v>
      </c>
      <c r="AD608" s="90" t="str">
        <f t="shared" si="19"/>
        <v>NA</v>
      </c>
      <c r="AE608" s="90"/>
      <c r="AF608" s="90"/>
      <c r="AG608" s="90"/>
    </row>
    <row r="609" spans="1:33">
      <c r="A609" s="56" t="s">
        <v>6180</v>
      </c>
      <c r="B609" s="56" t="s">
        <v>6181</v>
      </c>
      <c r="C609" s="56" t="s">
        <v>6182</v>
      </c>
      <c r="D609" s="56" t="s">
        <v>429</v>
      </c>
      <c r="E609" s="56" t="s">
        <v>6183</v>
      </c>
      <c r="F609" s="56" t="s">
        <v>22</v>
      </c>
      <c r="G609" s="56"/>
      <c r="H609" s="56" t="s">
        <v>6184</v>
      </c>
      <c r="I609" s="56" t="s">
        <v>6185</v>
      </c>
      <c r="J609" s="56" t="s">
        <v>6186</v>
      </c>
      <c r="K609" s="56" t="s">
        <v>87</v>
      </c>
      <c r="L609" s="90" t="str">
        <f t="shared" si="18"/>
        <v>NA</v>
      </c>
      <c r="M609" s="90"/>
      <c r="O609" s="91"/>
      <c r="P609" s="56"/>
      <c r="Q609" s="56"/>
      <c r="R609" s="56"/>
      <c r="S609" s="56"/>
      <c r="T609" s="56" t="s">
        <v>6187</v>
      </c>
      <c r="U609" s="56" t="s">
        <v>6188</v>
      </c>
      <c r="V609" s="56" t="s">
        <v>1991</v>
      </c>
      <c r="W609" s="56" t="s">
        <v>429</v>
      </c>
      <c r="X609" s="56" t="s">
        <v>1992</v>
      </c>
      <c r="Y609" s="56"/>
      <c r="Z609" s="56" t="s">
        <v>1993</v>
      </c>
      <c r="AA609" s="56" t="s">
        <v>1994</v>
      </c>
      <c r="AB609" s="56" t="s">
        <v>6189</v>
      </c>
      <c r="AC609" s="56" t="s">
        <v>87</v>
      </c>
      <c r="AD609" s="90" t="str">
        <f t="shared" si="19"/>
        <v>NA</v>
      </c>
      <c r="AE609" s="90"/>
      <c r="AF609" s="90"/>
      <c r="AG609" s="90"/>
    </row>
    <row r="610" spans="1:33">
      <c r="A610" s="56" t="s">
        <v>6190</v>
      </c>
      <c r="B610" s="56" t="s">
        <v>6191</v>
      </c>
      <c r="C610" s="56" t="s">
        <v>6192</v>
      </c>
      <c r="D610" s="56" t="s">
        <v>429</v>
      </c>
      <c r="E610" s="56" t="s">
        <v>6193</v>
      </c>
      <c r="F610" s="56" t="s">
        <v>22</v>
      </c>
      <c r="G610" s="56"/>
      <c r="H610" s="56" t="s">
        <v>6194</v>
      </c>
      <c r="I610" s="56" t="s">
        <v>6195</v>
      </c>
      <c r="J610" s="56" t="s">
        <v>6196</v>
      </c>
      <c r="K610" s="56" t="s">
        <v>87</v>
      </c>
      <c r="L610" s="90" t="str">
        <f t="shared" si="18"/>
        <v>NA</v>
      </c>
      <c r="M610" s="90"/>
      <c r="O610" s="91"/>
      <c r="P610" s="56"/>
      <c r="Q610" s="56"/>
      <c r="R610" s="56"/>
      <c r="S610" s="56"/>
      <c r="T610" s="56" t="s">
        <v>2011</v>
      </c>
      <c r="U610" s="56" t="s">
        <v>6197</v>
      </c>
      <c r="V610" s="56" t="s">
        <v>2013</v>
      </c>
      <c r="W610" s="56" t="s">
        <v>429</v>
      </c>
      <c r="X610" s="56" t="s">
        <v>2014</v>
      </c>
      <c r="Y610" s="56"/>
      <c r="Z610" s="56" t="s">
        <v>2015</v>
      </c>
      <c r="AA610" s="56" t="s">
        <v>2016</v>
      </c>
      <c r="AB610" s="56"/>
      <c r="AC610" s="56" t="s">
        <v>87</v>
      </c>
      <c r="AD610" s="90" t="str">
        <f t="shared" si="19"/>
        <v>NA</v>
      </c>
      <c r="AE610" s="90"/>
      <c r="AF610" s="90"/>
      <c r="AG610" s="90"/>
    </row>
    <row r="611" spans="1:33">
      <c r="A611" s="56" t="s">
        <v>6198</v>
      </c>
      <c r="B611" s="56" t="s">
        <v>6199</v>
      </c>
      <c r="C611" s="56" t="s">
        <v>6200</v>
      </c>
      <c r="D611" s="56" t="s">
        <v>429</v>
      </c>
      <c r="E611" s="56" t="s">
        <v>6201</v>
      </c>
      <c r="F611" s="56" t="s">
        <v>22</v>
      </c>
      <c r="G611" s="56"/>
      <c r="H611" s="56" t="s">
        <v>6202</v>
      </c>
      <c r="I611" s="56" t="s">
        <v>6203</v>
      </c>
      <c r="J611" s="56" t="s">
        <v>6204</v>
      </c>
      <c r="K611" s="56" t="s">
        <v>87</v>
      </c>
      <c r="L611" s="90" t="str">
        <f t="shared" si="18"/>
        <v>NA</v>
      </c>
      <c r="M611" s="90"/>
      <c r="O611" s="91"/>
      <c r="P611" s="56"/>
      <c r="Q611" s="56"/>
      <c r="R611" s="56"/>
      <c r="S611" s="56"/>
      <c r="T611" s="56" t="s">
        <v>6205</v>
      </c>
      <c r="U611" s="56" t="s">
        <v>6206</v>
      </c>
      <c r="V611" s="56" t="s">
        <v>2013</v>
      </c>
      <c r="W611" s="56" t="s">
        <v>429</v>
      </c>
      <c r="X611" s="56" t="s">
        <v>2014</v>
      </c>
      <c r="Y611" s="56"/>
      <c r="Z611" s="56" t="s">
        <v>2015</v>
      </c>
      <c r="AA611" s="56" t="s">
        <v>2016</v>
      </c>
      <c r="AB611" s="56" t="s">
        <v>6205</v>
      </c>
      <c r="AC611" s="56" t="s">
        <v>87</v>
      </c>
      <c r="AD611" s="90" t="str">
        <f t="shared" si="19"/>
        <v>NA</v>
      </c>
      <c r="AE611" s="90"/>
      <c r="AF611" s="90"/>
      <c r="AG611" s="90"/>
    </row>
    <row r="612" spans="1:33">
      <c r="A612" s="56" t="s">
        <v>6207</v>
      </c>
      <c r="B612" s="56" t="s">
        <v>6208</v>
      </c>
      <c r="C612" s="56" t="s">
        <v>6209</v>
      </c>
      <c r="D612" s="56" t="s">
        <v>429</v>
      </c>
      <c r="E612" s="56" t="s">
        <v>6210</v>
      </c>
      <c r="F612" s="56" t="s">
        <v>22</v>
      </c>
      <c r="G612" s="56"/>
      <c r="H612" s="56" t="s">
        <v>6211</v>
      </c>
      <c r="I612" s="56" t="s">
        <v>6212</v>
      </c>
      <c r="J612" s="56"/>
      <c r="K612" s="56" t="s">
        <v>87</v>
      </c>
      <c r="L612" s="90" t="str">
        <f t="shared" si="18"/>
        <v>NA</v>
      </c>
      <c r="M612" s="90"/>
      <c r="O612" s="91"/>
      <c r="P612" s="56"/>
      <c r="Q612" s="56"/>
      <c r="R612" s="56"/>
      <c r="S612" s="56"/>
      <c r="T612" s="56" t="s">
        <v>2032</v>
      </c>
      <c r="U612" s="56" t="s">
        <v>6213</v>
      </c>
      <c r="V612" s="56" t="s">
        <v>2034</v>
      </c>
      <c r="W612" s="56" t="s">
        <v>429</v>
      </c>
      <c r="X612" s="56" t="s">
        <v>405</v>
      </c>
      <c r="Y612" s="56"/>
      <c r="Z612" s="56" t="s">
        <v>2035</v>
      </c>
      <c r="AA612" s="56" t="s">
        <v>2036</v>
      </c>
      <c r="AB612" s="56" t="s">
        <v>6214</v>
      </c>
      <c r="AC612" s="56" t="s">
        <v>87</v>
      </c>
      <c r="AD612" s="90" t="str">
        <f t="shared" si="19"/>
        <v>NA</v>
      </c>
      <c r="AE612" s="90"/>
      <c r="AF612" s="90"/>
      <c r="AG612" s="90"/>
    </row>
    <row r="613" spans="1:33">
      <c r="A613" s="56" t="s">
        <v>6215</v>
      </c>
      <c r="B613" s="56" t="s">
        <v>6216</v>
      </c>
      <c r="C613" s="56" t="s">
        <v>6217</v>
      </c>
      <c r="D613" s="56" t="s">
        <v>429</v>
      </c>
      <c r="E613" s="56" t="s">
        <v>6218</v>
      </c>
      <c r="F613" s="56" t="s">
        <v>22</v>
      </c>
      <c r="G613" s="56"/>
      <c r="H613" s="56" t="s">
        <v>6219</v>
      </c>
      <c r="I613" s="56" t="s">
        <v>6220</v>
      </c>
      <c r="J613" s="56"/>
      <c r="K613" s="56" t="s">
        <v>87</v>
      </c>
      <c r="L613" s="90" t="str">
        <f t="shared" si="18"/>
        <v>NA</v>
      </c>
      <c r="M613" s="90"/>
      <c r="O613" s="91"/>
      <c r="P613" s="56"/>
      <c r="Q613" s="56"/>
      <c r="R613" s="56"/>
      <c r="S613" s="56"/>
      <c r="T613" s="56" t="s">
        <v>6221</v>
      </c>
      <c r="U613" s="56" t="s">
        <v>6222</v>
      </c>
      <c r="V613" s="56" t="s">
        <v>2034</v>
      </c>
      <c r="W613" s="56" t="s">
        <v>429</v>
      </c>
      <c r="X613" s="56" t="s">
        <v>405</v>
      </c>
      <c r="Y613" s="56"/>
      <c r="Z613" s="56" t="s">
        <v>2035</v>
      </c>
      <c r="AA613" s="56" t="s">
        <v>2036</v>
      </c>
      <c r="AB613" s="56" t="s">
        <v>6223</v>
      </c>
      <c r="AC613" s="56" t="s">
        <v>87</v>
      </c>
      <c r="AD613" s="90" t="str">
        <f t="shared" si="19"/>
        <v>NA</v>
      </c>
      <c r="AE613" s="90"/>
      <c r="AF613" s="90"/>
      <c r="AG613" s="90"/>
    </row>
    <row r="614" spans="1:33">
      <c r="A614" s="56" t="s">
        <v>6224</v>
      </c>
      <c r="B614" s="56" t="s">
        <v>6225</v>
      </c>
      <c r="C614" s="56" t="s">
        <v>6226</v>
      </c>
      <c r="D614" s="56" t="s">
        <v>429</v>
      </c>
      <c r="E614" s="56" t="s">
        <v>6227</v>
      </c>
      <c r="F614" s="56" t="s">
        <v>22</v>
      </c>
      <c r="G614" s="56"/>
      <c r="H614" s="56" t="s">
        <v>6228</v>
      </c>
      <c r="I614" s="56" t="s">
        <v>6229</v>
      </c>
      <c r="J614" s="56" t="s">
        <v>6230</v>
      </c>
      <c r="K614" s="56" t="s">
        <v>87</v>
      </c>
      <c r="L614" s="90" t="str">
        <f t="shared" si="18"/>
        <v>NA</v>
      </c>
      <c r="M614" s="90"/>
      <c r="O614" s="91"/>
      <c r="P614" s="56"/>
      <c r="Q614" s="56"/>
      <c r="R614" s="56"/>
      <c r="S614" s="56"/>
      <c r="T614" s="56" t="s">
        <v>3366</v>
      </c>
      <c r="U614" s="56" t="s">
        <v>6231</v>
      </c>
      <c r="V614" s="56" t="s">
        <v>2034</v>
      </c>
      <c r="W614" s="56" t="s">
        <v>429</v>
      </c>
      <c r="X614" s="56" t="s">
        <v>405</v>
      </c>
      <c r="Y614" s="56"/>
      <c r="Z614" s="56" t="s">
        <v>2035</v>
      </c>
      <c r="AA614" s="56" t="s">
        <v>2036</v>
      </c>
      <c r="AB614" s="56" t="s">
        <v>3368</v>
      </c>
      <c r="AC614" s="56" t="s">
        <v>87</v>
      </c>
      <c r="AD614" s="90" t="str">
        <f t="shared" si="19"/>
        <v>NA</v>
      </c>
      <c r="AE614" s="90"/>
      <c r="AF614" s="90"/>
      <c r="AG614" s="90"/>
    </row>
    <row r="615" spans="1:33">
      <c r="A615" s="56" t="s">
        <v>6232</v>
      </c>
      <c r="B615" s="56" t="s">
        <v>6233</v>
      </c>
      <c r="C615" s="56" t="s">
        <v>6234</v>
      </c>
      <c r="D615" s="56" t="s">
        <v>429</v>
      </c>
      <c r="E615" s="56" t="s">
        <v>6235</v>
      </c>
      <c r="F615" s="56" t="s">
        <v>22</v>
      </c>
      <c r="G615" s="56"/>
      <c r="H615" s="56" t="s">
        <v>6236</v>
      </c>
      <c r="I615" s="56" t="s">
        <v>6237</v>
      </c>
      <c r="J615" s="56" t="s">
        <v>6238</v>
      </c>
      <c r="K615" s="56" t="s">
        <v>87</v>
      </c>
      <c r="L615" s="90" t="str">
        <f t="shared" si="18"/>
        <v>NA</v>
      </c>
      <c r="M615" s="90"/>
      <c r="O615" s="91"/>
      <c r="P615" s="56"/>
      <c r="Q615" s="56"/>
      <c r="R615" s="56"/>
      <c r="S615" s="56"/>
      <c r="T615" s="56" t="s">
        <v>6239</v>
      </c>
      <c r="U615" s="56" t="s">
        <v>6240</v>
      </c>
      <c r="V615" s="56" t="s">
        <v>2034</v>
      </c>
      <c r="W615" s="56" t="s">
        <v>429</v>
      </c>
      <c r="X615" s="56" t="s">
        <v>405</v>
      </c>
      <c r="Y615" s="56"/>
      <c r="Z615" s="56" t="s">
        <v>2035</v>
      </c>
      <c r="AA615" s="56" t="s">
        <v>2036</v>
      </c>
      <c r="AB615" s="56" t="s">
        <v>6239</v>
      </c>
      <c r="AC615" s="56" t="s">
        <v>87</v>
      </c>
      <c r="AD615" s="90" t="str">
        <f t="shared" si="19"/>
        <v>NA</v>
      </c>
      <c r="AE615" s="90"/>
      <c r="AF615" s="90"/>
      <c r="AG615" s="90"/>
    </row>
    <row r="616" spans="1:33">
      <c r="A616" s="56" t="s">
        <v>6241</v>
      </c>
      <c r="B616" s="56" t="s">
        <v>6242</v>
      </c>
      <c r="C616" s="56" t="s">
        <v>6243</v>
      </c>
      <c r="D616" s="56" t="s">
        <v>429</v>
      </c>
      <c r="E616" s="56" t="s">
        <v>6244</v>
      </c>
      <c r="F616" s="56" t="s">
        <v>22</v>
      </c>
      <c r="G616" s="56"/>
      <c r="H616" s="56" t="s">
        <v>6245</v>
      </c>
      <c r="I616" s="56" t="s">
        <v>6246</v>
      </c>
      <c r="J616" s="56" t="s">
        <v>6241</v>
      </c>
      <c r="K616" s="56" t="s">
        <v>87</v>
      </c>
      <c r="L616" s="90" t="str">
        <f t="shared" si="18"/>
        <v>NA</v>
      </c>
      <c r="M616" s="90"/>
      <c r="O616" s="91"/>
      <c r="P616" s="56"/>
      <c r="Q616" s="56"/>
      <c r="R616" s="56"/>
      <c r="S616" s="56"/>
      <c r="T616" s="56" t="s">
        <v>6247</v>
      </c>
      <c r="U616" s="56" t="s">
        <v>6248</v>
      </c>
      <c r="V616" s="56" t="s">
        <v>2034</v>
      </c>
      <c r="W616" s="56" t="s">
        <v>429</v>
      </c>
      <c r="X616" s="56" t="s">
        <v>405</v>
      </c>
      <c r="Y616" s="56"/>
      <c r="Z616" s="56" t="s">
        <v>2035</v>
      </c>
      <c r="AA616" s="56" t="s">
        <v>2036</v>
      </c>
      <c r="AB616" s="56" t="s">
        <v>6247</v>
      </c>
      <c r="AC616" s="56" t="s">
        <v>87</v>
      </c>
      <c r="AD616" s="90" t="str">
        <f t="shared" si="19"/>
        <v>NA</v>
      </c>
      <c r="AE616" s="90"/>
      <c r="AF616" s="90"/>
      <c r="AG616" s="90"/>
    </row>
    <row r="617" spans="1:33">
      <c r="A617" s="56" t="s">
        <v>6249</v>
      </c>
      <c r="B617" s="56" t="s">
        <v>6250</v>
      </c>
      <c r="C617" s="56" t="s">
        <v>6251</v>
      </c>
      <c r="D617" s="56" t="s">
        <v>429</v>
      </c>
      <c r="E617" s="56" t="s">
        <v>6252</v>
      </c>
      <c r="F617" s="56" t="s">
        <v>22</v>
      </c>
      <c r="G617" s="56"/>
      <c r="H617" s="56" t="s">
        <v>6253</v>
      </c>
      <c r="I617" s="56" t="s">
        <v>6254</v>
      </c>
      <c r="J617" s="56" t="s">
        <v>6249</v>
      </c>
      <c r="K617" s="56" t="s">
        <v>87</v>
      </c>
      <c r="L617" s="90" t="str">
        <f t="shared" si="18"/>
        <v>NA</v>
      </c>
      <c r="M617" s="90"/>
      <c r="O617" s="91"/>
      <c r="P617" s="56"/>
      <c r="Q617" s="56"/>
      <c r="R617" s="56"/>
      <c r="S617" s="56"/>
      <c r="T617" s="56" t="s">
        <v>6255</v>
      </c>
      <c r="U617" s="56" t="s">
        <v>6256</v>
      </c>
      <c r="V617" s="56" t="s">
        <v>2045</v>
      </c>
      <c r="W617" s="56" t="s">
        <v>429</v>
      </c>
      <c r="X617" s="56" t="s">
        <v>2046</v>
      </c>
      <c r="Y617" s="56"/>
      <c r="Z617" s="56" t="s">
        <v>2047</v>
      </c>
      <c r="AA617" s="56" t="s">
        <v>2048</v>
      </c>
      <c r="AB617" s="56" t="s">
        <v>6257</v>
      </c>
      <c r="AC617" s="56" t="s">
        <v>87</v>
      </c>
      <c r="AD617" s="90" t="str">
        <f t="shared" si="19"/>
        <v>NA</v>
      </c>
      <c r="AE617" s="90"/>
      <c r="AF617" s="90"/>
      <c r="AG617" s="90"/>
    </row>
    <row r="618" spans="1:33">
      <c r="A618" s="56" t="s">
        <v>6258</v>
      </c>
      <c r="B618" s="56" t="s">
        <v>6259</v>
      </c>
      <c r="C618" s="56" t="s">
        <v>6260</v>
      </c>
      <c r="D618" s="56" t="s">
        <v>429</v>
      </c>
      <c r="E618" s="56" t="s">
        <v>6261</v>
      </c>
      <c r="F618" s="56" t="s">
        <v>22</v>
      </c>
      <c r="G618" s="56"/>
      <c r="H618" s="56" t="s">
        <v>6262</v>
      </c>
      <c r="I618" s="56" t="s">
        <v>6263</v>
      </c>
      <c r="J618" s="56" t="s">
        <v>6264</v>
      </c>
      <c r="K618" s="56" t="s">
        <v>87</v>
      </c>
      <c r="L618" s="90" t="str">
        <f t="shared" si="18"/>
        <v>NA</v>
      </c>
      <c r="M618" s="90"/>
      <c r="O618" s="91"/>
      <c r="P618" s="56"/>
      <c r="Q618" s="56"/>
      <c r="R618" s="56"/>
      <c r="S618" s="56"/>
      <c r="T618" s="56" t="s">
        <v>2052</v>
      </c>
      <c r="U618" s="56" t="s">
        <v>6265</v>
      </c>
      <c r="V618" s="56" t="s">
        <v>2054</v>
      </c>
      <c r="W618" s="56" t="s">
        <v>429</v>
      </c>
      <c r="X618" s="56" t="s">
        <v>2055</v>
      </c>
      <c r="Y618" s="56"/>
      <c r="Z618" s="56" t="s">
        <v>2056</v>
      </c>
      <c r="AA618" s="56" t="s">
        <v>2057</v>
      </c>
      <c r="AB618" s="56" t="s">
        <v>2052</v>
      </c>
      <c r="AC618" s="56" t="s">
        <v>87</v>
      </c>
      <c r="AD618" s="90" t="str">
        <f t="shared" si="19"/>
        <v>NA</v>
      </c>
      <c r="AE618" s="90"/>
      <c r="AF618" s="90"/>
      <c r="AG618" s="90"/>
    </row>
    <row r="619" spans="1:33">
      <c r="A619" s="56" t="s">
        <v>6266</v>
      </c>
      <c r="B619" s="56" t="s">
        <v>6267</v>
      </c>
      <c r="C619" s="56" t="s">
        <v>6268</v>
      </c>
      <c r="D619" s="56" t="s">
        <v>429</v>
      </c>
      <c r="E619" s="56" t="s">
        <v>6269</v>
      </c>
      <c r="F619" s="56" t="s">
        <v>22</v>
      </c>
      <c r="G619" s="56"/>
      <c r="H619" s="56" t="s">
        <v>6270</v>
      </c>
      <c r="I619" s="56" t="s">
        <v>6271</v>
      </c>
      <c r="J619" s="56" t="s">
        <v>6272</v>
      </c>
      <c r="K619" s="56" t="s">
        <v>87</v>
      </c>
      <c r="L619" s="90" t="str">
        <f t="shared" si="18"/>
        <v>NA</v>
      </c>
      <c r="M619" s="90"/>
      <c r="O619" s="91"/>
      <c r="P619" s="56"/>
      <c r="Q619" s="56"/>
      <c r="R619" s="56"/>
      <c r="S619" s="56"/>
      <c r="T619" s="56" t="s">
        <v>6273</v>
      </c>
      <c r="U619" s="56" t="s">
        <v>6274</v>
      </c>
      <c r="V619" s="56" t="s">
        <v>2054</v>
      </c>
      <c r="W619" s="56" t="s">
        <v>429</v>
      </c>
      <c r="X619" s="56" t="s">
        <v>2055</v>
      </c>
      <c r="Y619" s="56"/>
      <c r="Z619" s="56" t="s">
        <v>2056</v>
      </c>
      <c r="AA619" s="56" t="s">
        <v>2057</v>
      </c>
      <c r="AB619" s="56" t="s">
        <v>6275</v>
      </c>
      <c r="AC619" s="56" t="s">
        <v>87</v>
      </c>
      <c r="AD619" s="90" t="str">
        <f t="shared" si="19"/>
        <v>NA</v>
      </c>
      <c r="AE619" s="90"/>
      <c r="AF619" s="90"/>
      <c r="AG619" s="90"/>
    </row>
    <row r="620" spans="1:33">
      <c r="A620" s="56" t="s">
        <v>6276</v>
      </c>
      <c r="B620" s="56" t="s">
        <v>6277</v>
      </c>
      <c r="C620" s="56" t="s">
        <v>6278</v>
      </c>
      <c r="D620" s="56" t="s">
        <v>429</v>
      </c>
      <c r="E620" s="56" t="s">
        <v>6279</v>
      </c>
      <c r="F620" s="56" t="s">
        <v>22</v>
      </c>
      <c r="G620" s="56"/>
      <c r="H620" s="56" t="s">
        <v>6280</v>
      </c>
      <c r="I620" s="56" t="s">
        <v>6281</v>
      </c>
      <c r="J620" s="56" t="s">
        <v>6276</v>
      </c>
      <c r="K620" s="56" t="s">
        <v>87</v>
      </c>
      <c r="L620" s="90" t="str">
        <f t="shared" si="18"/>
        <v>NA</v>
      </c>
      <c r="M620" s="90"/>
      <c r="O620" s="91"/>
      <c r="P620" s="56"/>
      <c r="Q620" s="56"/>
      <c r="R620" s="56"/>
      <c r="S620" s="56"/>
      <c r="T620" s="56" t="s">
        <v>6282</v>
      </c>
      <c r="U620" s="56" t="s">
        <v>6283</v>
      </c>
      <c r="V620" s="56" t="s">
        <v>2054</v>
      </c>
      <c r="W620" s="56" t="s">
        <v>429</v>
      </c>
      <c r="X620" s="56" t="s">
        <v>2055</v>
      </c>
      <c r="Y620" s="56"/>
      <c r="Z620" s="56" t="s">
        <v>2056</v>
      </c>
      <c r="AA620" s="56" t="s">
        <v>2057</v>
      </c>
      <c r="AB620" s="56" t="s">
        <v>6284</v>
      </c>
      <c r="AC620" s="56" t="s">
        <v>87</v>
      </c>
      <c r="AD620" s="90" t="str">
        <f t="shared" si="19"/>
        <v>NA</v>
      </c>
      <c r="AE620" s="90"/>
      <c r="AF620" s="90"/>
      <c r="AG620" s="90"/>
    </row>
    <row r="621" spans="1:33">
      <c r="A621" s="56" t="s">
        <v>6285</v>
      </c>
      <c r="B621" s="56" t="s">
        <v>6286</v>
      </c>
      <c r="C621" s="56" t="s">
        <v>6287</v>
      </c>
      <c r="D621" s="56" t="s">
        <v>429</v>
      </c>
      <c r="E621" s="56" t="s">
        <v>6288</v>
      </c>
      <c r="F621" s="56" t="s">
        <v>22</v>
      </c>
      <c r="G621" s="56"/>
      <c r="H621" s="56" t="s">
        <v>6289</v>
      </c>
      <c r="I621" s="56" t="s">
        <v>6290</v>
      </c>
      <c r="J621" s="56" t="s">
        <v>6291</v>
      </c>
      <c r="K621" s="56" t="s">
        <v>87</v>
      </c>
      <c r="L621" s="90" t="str">
        <f t="shared" si="18"/>
        <v>NA</v>
      </c>
      <c r="M621" s="90"/>
      <c r="O621" s="91"/>
      <c r="P621" s="56"/>
      <c r="Q621" s="56"/>
      <c r="R621" s="56"/>
      <c r="S621" s="56"/>
      <c r="T621" s="56" t="s">
        <v>6292</v>
      </c>
      <c r="U621" s="56" t="s">
        <v>6293</v>
      </c>
      <c r="V621" s="56" t="s">
        <v>2034</v>
      </c>
      <c r="W621" s="56" t="s">
        <v>429</v>
      </c>
      <c r="X621" s="56" t="s">
        <v>2055</v>
      </c>
      <c r="Y621" s="56"/>
      <c r="Z621" s="56" t="s">
        <v>2056</v>
      </c>
      <c r="AA621" s="56" t="s">
        <v>2057</v>
      </c>
      <c r="AB621" s="56" t="s">
        <v>6292</v>
      </c>
      <c r="AC621" s="56" t="s">
        <v>87</v>
      </c>
      <c r="AD621" s="90" t="str">
        <f t="shared" si="19"/>
        <v>NA</v>
      </c>
      <c r="AE621" s="90"/>
      <c r="AF621" s="90"/>
      <c r="AG621" s="90"/>
    </row>
    <row r="622" spans="1:33">
      <c r="A622" s="56" t="s">
        <v>6294</v>
      </c>
      <c r="B622" s="56" t="s">
        <v>6295</v>
      </c>
      <c r="C622" s="56" t="s">
        <v>6296</v>
      </c>
      <c r="D622" s="56" t="s">
        <v>429</v>
      </c>
      <c r="E622" s="56" t="s">
        <v>6297</v>
      </c>
      <c r="F622" s="56" t="s">
        <v>22</v>
      </c>
      <c r="G622" s="56" t="s">
        <v>6298</v>
      </c>
      <c r="H622" s="56" t="s">
        <v>6299</v>
      </c>
      <c r="I622" s="56" t="s">
        <v>6300</v>
      </c>
      <c r="J622" s="56" t="s">
        <v>6301</v>
      </c>
      <c r="K622" s="56" t="s">
        <v>87</v>
      </c>
      <c r="L622" s="90" t="str">
        <f t="shared" si="18"/>
        <v>NA</v>
      </c>
      <c r="M622" s="90"/>
      <c r="O622" s="91"/>
      <c r="P622" s="56"/>
      <c r="Q622" s="56"/>
      <c r="R622" s="56"/>
      <c r="S622" s="56"/>
      <c r="T622" s="56" t="s">
        <v>6302</v>
      </c>
      <c r="U622" s="56" t="s">
        <v>6303</v>
      </c>
      <c r="V622" s="56" t="s">
        <v>2034</v>
      </c>
      <c r="W622" s="56" t="s">
        <v>429</v>
      </c>
      <c r="X622" s="56" t="s">
        <v>2055</v>
      </c>
      <c r="Y622" s="56"/>
      <c r="Z622" s="56" t="s">
        <v>2056</v>
      </c>
      <c r="AA622" s="56" t="s">
        <v>2057</v>
      </c>
      <c r="AB622" s="56" t="s">
        <v>6302</v>
      </c>
      <c r="AC622" s="56" t="s">
        <v>87</v>
      </c>
      <c r="AD622" s="90" t="str">
        <f t="shared" si="19"/>
        <v>NA</v>
      </c>
      <c r="AE622" s="90"/>
      <c r="AF622" s="90"/>
      <c r="AG622" s="90"/>
    </row>
    <row r="623" spans="1:33">
      <c r="A623" s="56" t="s">
        <v>6304</v>
      </c>
      <c r="B623" s="56" t="s">
        <v>6305</v>
      </c>
      <c r="C623" s="56" t="s">
        <v>6306</v>
      </c>
      <c r="D623" s="56" t="s">
        <v>429</v>
      </c>
      <c r="E623" s="56" t="s">
        <v>6307</v>
      </c>
      <c r="F623" s="56" t="s">
        <v>22</v>
      </c>
      <c r="G623" s="56"/>
      <c r="H623" s="56" t="s">
        <v>6308</v>
      </c>
      <c r="I623" s="56" t="s">
        <v>6309</v>
      </c>
      <c r="J623" s="56"/>
      <c r="K623" s="56" t="s">
        <v>87</v>
      </c>
      <c r="L623" s="90" t="str">
        <f t="shared" si="18"/>
        <v>NA</v>
      </c>
      <c r="M623" s="90"/>
      <c r="O623" s="91"/>
      <c r="P623" s="56"/>
      <c r="Q623" s="56"/>
      <c r="R623" s="56"/>
      <c r="S623" s="56"/>
      <c r="T623" s="56" t="s">
        <v>2060</v>
      </c>
      <c r="U623" s="56" t="s">
        <v>6310</v>
      </c>
      <c r="V623" s="56" t="s">
        <v>2062</v>
      </c>
      <c r="W623" s="56" t="s">
        <v>429</v>
      </c>
      <c r="X623" s="56" t="s">
        <v>2063</v>
      </c>
      <c r="Y623" s="56"/>
      <c r="Z623" s="56" t="s">
        <v>2064</v>
      </c>
      <c r="AA623" s="56" t="s">
        <v>2065</v>
      </c>
      <c r="AB623" s="56" t="s">
        <v>2060</v>
      </c>
      <c r="AC623" s="56" t="s">
        <v>87</v>
      </c>
      <c r="AD623" s="90" t="str">
        <f t="shared" si="19"/>
        <v>NA</v>
      </c>
      <c r="AE623" s="90"/>
      <c r="AF623" s="90"/>
      <c r="AG623" s="90"/>
    </row>
    <row r="624" spans="1:33">
      <c r="A624" s="56" t="s">
        <v>6311</v>
      </c>
      <c r="B624" s="56" t="s">
        <v>6312</v>
      </c>
      <c r="C624" s="56" t="s">
        <v>6313</v>
      </c>
      <c r="D624" s="56" t="s">
        <v>429</v>
      </c>
      <c r="E624" s="56" t="s">
        <v>6314</v>
      </c>
      <c r="F624" s="56" t="s">
        <v>22</v>
      </c>
      <c r="G624" s="56"/>
      <c r="H624" s="56" t="s">
        <v>6315</v>
      </c>
      <c r="I624" s="56" t="s">
        <v>6316</v>
      </c>
      <c r="J624" s="56" t="s">
        <v>6311</v>
      </c>
      <c r="K624" s="56" t="s">
        <v>87</v>
      </c>
      <c r="L624" s="90" t="str">
        <f t="shared" si="18"/>
        <v>NA</v>
      </c>
      <c r="M624" s="90"/>
      <c r="O624" s="91"/>
      <c r="P624" s="56"/>
      <c r="Q624" s="56"/>
      <c r="R624" s="56"/>
      <c r="S624" s="56"/>
      <c r="T624" s="56" t="s">
        <v>6317</v>
      </c>
      <c r="U624" s="56" t="s">
        <v>6318</v>
      </c>
      <c r="V624" s="56" t="s">
        <v>2054</v>
      </c>
      <c r="W624" s="56" t="s">
        <v>429</v>
      </c>
      <c r="X624" s="56" t="s">
        <v>2063</v>
      </c>
      <c r="Y624" s="56"/>
      <c r="Z624" s="56" t="s">
        <v>6319</v>
      </c>
      <c r="AA624" s="56" t="s">
        <v>2065</v>
      </c>
      <c r="AB624" s="56" t="s">
        <v>6320</v>
      </c>
      <c r="AC624" s="56" t="s">
        <v>87</v>
      </c>
      <c r="AD624" s="90" t="str">
        <f t="shared" si="19"/>
        <v>NA</v>
      </c>
      <c r="AE624" s="90"/>
      <c r="AF624" s="90"/>
      <c r="AG624" s="90"/>
    </row>
    <row r="625" spans="1:33">
      <c r="A625" s="56" t="s">
        <v>6321</v>
      </c>
      <c r="B625" s="56" t="s">
        <v>6322</v>
      </c>
      <c r="C625" s="56" t="s">
        <v>6323</v>
      </c>
      <c r="D625" s="56" t="s">
        <v>429</v>
      </c>
      <c r="E625" s="56" t="s">
        <v>6324</v>
      </c>
      <c r="F625" s="56" t="s">
        <v>22</v>
      </c>
      <c r="G625" s="56"/>
      <c r="H625" s="56" t="s">
        <v>6325</v>
      </c>
      <c r="I625" s="56" t="s">
        <v>6326</v>
      </c>
      <c r="J625" s="56" t="s">
        <v>6321</v>
      </c>
      <c r="K625" s="56" t="s">
        <v>87</v>
      </c>
      <c r="L625" s="90" t="str">
        <f t="shared" si="18"/>
        <v>NA</v>
      </c>
      <c r="M625" s="90"/>
      <c r="O625" s="91"/>
      <c r="P625" s="56"/>
      <c r="Q625" s="56"/>
      <c r="R625" s="56"/>
      <c r="S625" s="56"/>
      <c r="T625" s="56" t="s">
        <v>6327</v>
      </c>
      <c r="U625" s="56" t="s">
        <v>6328</v>
      </c>
      <c r="V625" s="56" t="s">
        <v>2062</v>
      </c>
      <c r="W625" s="56" t="s">
        <v>429</v>
      </c>
      <c r="X625" s="56" t="s">
        <v>2063</v>
      </c>
      <c r="Y625" s="56"/>
      <c r="Z625" s="56" t="s">
        <v>2064</v>
      </c>
      <c r="AA625" s="56" t="s">
        <v>2065</v>
      </c>
      <c r="AB625" s="56" t="s">
        <v>6327</v>
      </c>
      <c r="AC625" s="56" t="s">
        <v>87</v>
      </c>
      <c r="AD625" s="90" t="str">
        <f t="shared" si="19"/>
        <v>NA</v>
      </c>
      <c r="AE625" s="90"/>
      <c r="AF625" s="90"/>
      <c r="AG625" s="90"/>
    </row>
    <row r="626" spans="1:33">
      <c r="A626" s="56" t="s">
        <v>6329</v>
      </c>
      <c r="B626" s="56" t="s">
        <v>6330</v>
      </c>
      <c r="C626" s="56" t="s">
        <v>6331</v>
      </c>
      <c r="D626" s="56" t="s">
        <v>429</v>
      </c>
      <c r="E626" s="56" t="s">
        <v>6332</v>
      </c>
      <c r="F626" s="56" t="s">
        <v>22</v>
      </c>
      <c r="G626" s="56"/>
      <c r="H626" s="56" t="s">
        <v>6333</v>
      </c>
      <c r="I626" s="56" t="s">
        <v>6334</v>
      </c>
      <c r="J626" s="56" t="s">
        <v>6335</v>
      </c>
      <c r="K626" s="56" t="s">
        <v>87</v>
      </c>
      <c r="L626" s="90" t="str">
        <f t="shared" si="18"/>
        <v>NA</v>
      </c>
      <c r="M626" s="90"/>
      <c r="O626" s="91"/>
      <c r="P626" s="56"/>
      <c r="Q626" s="56"/>
      <c r="R626" s="56"/>
      <c r="S626" s="56"/>
      <c r="T626" s="56" t="s">
        <v>6336</v>
      </c>
      <c r="U626" s="56" t="s">
        <v>6337</v>
      </c>
      <c r="V626" s="56" t="s">
        <v>2089</v>
      </c>
      <c r="W626" s="56" t="s">
        <v>429</v>
      </c>
      <c r="X626" s="56" t="s">
        <v>6338</v>
      </c>
      <c r="Y626" s="56"/>
      <c r="Z626" s="56" t="s">
        <v>6339</v>
      </c>
      <c r="AA626" s="56" t="s">
        <v>6340</v>
      </c>
      <c r="AB626" s="56" t="s">
        <v>6341</v>
      </c>
      <c r="AC626" s="56" t="s">
        <v>87</v>
      </c>
      <c r="AD626" s="90" t="str">
        <f t="shared" si="19"/>
        <v>NA</v>
      </c>
      <c r="AE626" s="90"/>
      <c r="AF626" s="90"/>
      <c r="AG626" s="90"/>
    </row>
    <row r="627" spans="1:33">
      <c r="A627" s="56" t="s">
        <v>5478</v>
      </c>
      <c r="B627" s="56" t="s">
        <v>6342</v>
      </c>
      <c r="C627" s="56" t="s">
        <v>6343</v>
      </c>
      <c r="D627" s="56" t="s">
        <v>429</v>
      </c>
      <c r="E627" s="56" t="s">
        <v>6344</v>
      </c>
      <c r="F627" s="56" t="s">
        <v>22</v>
      </c>
      <c r="G627" s="56"/>
      <c r="H627" s="56" t="s">
        <v>6345</v>
      </c>
      <c r="I627" s="56" t="s">
        <v>6346</v>
      </c>
      <c r="J627" s="56"/>
      <c r="K627" s="56" t="s">
        <v>87</v>
      </c>
      <c r="L627" s="90" t="str">
        <f t="shared" si="18"/>
        <v>NA</v>
      </c>
      <c r="M627" s="90"/>
      <c r="O627" s="91"/>
      <c r="P627" s="56"/>
      <c r="Q627" s="56"/>
      <c r="R627" s="56"/>
      <c r="S627" s="56"/>
      <c r="T627" s="56" t="s">
        <v>2087</v>
      </c>
      <c r="U627" s="56" t="s">
        <v>6347</v>
      </c>
      <c r="V627" s="56" t="s">
        <v>2089</v>
      </c>
      <c r="W627" s="56" t="s">
        <v>429</v>
      </c>
      <c r="X627" s="56" t="s">
        <v>2090</v>
      </c>
      <c r="Y627" s="56"/>
      <c r="Z627" s="56" t="s">
        <v>2091</v>
      </c>
      <c r="AA627" s="56" t="s">
        <v>2092</v>
      </c>
      <c r="AB627" s="56" t="s">
        <v>2087</v>
      </c>
      <c r="AC627" s="56" t="s">
        <v>87</v>
      </c>
      <c r="AD627" s="90" t="str">
        <f t="shared" si="19"/>
        <v>NA</v>
      </c>
      <c r="AE627" s="90"/>
      <c r="AF627" s="90"/>
      <c r="AG627" s="90"/>
    </row>
    <row r="628" spans="1:33">
      <c r="A628" s="56" t="s">
        <v>6348</v>
      </c>
      <c r="B628" s="56" t="s">
        <v>6349</v>
      </c>
      <c r="C628" s="56" t="s">
        <v>6350</v>
      </c>
      <c r="D628" s="56" t="s">
        <v>429</v>
      </c>
      <c r="E628" s="56" t="s">
        <v>6351</v>
      </c>
      <c r="F628" s="56" t="s">
        <v>22</v>
      </c>
      <c r="G628" s="56"/>
      <c r="H628" s="56" t="s">
        <v>6352</v>
      </c>
      <c r="I628" s="56" t="s">
        <v>6353</v>
      </c>
      <c r="J628" s="56" t="s">
        <v>6348</v>
      </c>
      <c r="K628" s="56" t="s">
        <v>87</v>
      </c>
      <c r="L628" s="90" t="str">
        <f t="shared" si="18"/>
        <v>NA</v>
      </c>
      <c r="M628" s="90"/>
      <c r="O628" s="91"/>
      <c r="P628" s="56"/>
      <c r="Q628" s="56"/>
      <c r="R628" s="56"/>
      <c r="S628" s="56"/>
      <c r="T628" s="56" t="s">
        <v>6354</v>
      </c>
      <c r="U628" s="56" t="s">
        <v>6355</v>
      </c>
      <c r="V628" s="56" t="s">
        <v>2119</v>
      </c>
      <c r="W628" s="56" t="s">
        <v>429</v>
      </c>
      <c r="X628" s="56" t="s">
        <v>6356</v>
      </c>
      <c r="Y628" s="56"/>
      <c r="Z628" s="56" t="s">
        <v>6357</v>
      </c>
      <c r="AA628" s="56" t="s">
        <v>6358</v>
      </c>
      <c r="AB628" s="56" t="s">
        <v>6354</v>
      </c>
      <c r="AC628" s="56" t="s">
        <v>87</v>
      </c>
      <c r="AD628" s="90" t="str">
        <f t="shared" si="19"/>
        <v>NA</v>
      </c>
      <c r="AE628" s="90"/>
      <c r="AF628" s="90"/>
      <c r="AG628" s="90"/>
    </row>
    <row r="629" spans="1:33">
      <c r="A629" s="56" t="s">
        <v>6359</v>
      </c>
      <c r="B629" s="56" t="s">
        <v>6360</v>
      </c>
      <c r="C629" s="56" t="s">
        <v>6361</v>
      </c>
      <c r="D629" s="56" t="s">
        <v>429</v>
      </c>
      <c r="E629" s="56" t="s">
        <v>6362</v>
      </c>
      <c r="F629" s="56" t="s">
        <v>22</v>
      </c>
      <c r="G629" s="56"/>
      <c r="H629" s="56" t="s">
        <v>6363</v>
      </c>
      <c r="I629" s="56" t="s">
        <v>6364</v>
      </c>
      <c r="J629" s="56" t="s">
        <v>6365</v>
      </c>
      <c r="K629" s="56" t="s">
        <v>87</v>
      </c>
      <c r="L629" s="90" t="str">
        <f t="shared" si="18"/>
        <v>NA</v>
      </c>
      <c r="M629" s="90"/>
      <c r="O629" s="91"/>
      <c r="P629" s="56"/>
      <c r="Q629" s="56"/>
      <c r="R629" s="56"/>
      <c r="S629" s="56"/>
      <c r="T629" s="56" t="s">
        <v>6366</v>
      </c>
      <c r="U629" s="56" t="s">
        <v>6367</v>
      </c>
      <c r="V629" s="56" t="s">
        <v>2119</v>
      </c>
      <c r="W629" s="56" t="s">
        <v>429</v>
      </c>
      <c r="X629" s="56" t="s">
        <v>6368</v>
      </c>
      <c r="Y629" s="56"/>
      <c r="Z629" s="56" t="s">
        <v>6369</v>
      </c>
      <c r="AA629" s="56" t="s">
        <v>6370</v>
      </c>
      <c r="AB629" s="56" t="s">
        <v>6366</v>
      </c>
      <c r="AC629" s="56" t="s">
        <v>87</v>
      </c>
      <c r="AD629" s="90" t="str">
        <f t="shared" si="19"/>
        <v>NA</v>
      </c>
      <c r="AE629" s="90"/>
      <c r="AF629" s="90"/>
      <c r="AG629" s="90"/>
    </row>
    <row r="630" spans="1:33">
      <c r="A630" s="56" t="s">
        <v>6371</v>
      </c>
      <c r="B630" s="56" t="s">
        <v>6372</v>
      </c>
      <c r="C630" s="56" t="s">
        <v>6373</v>
      </c>
      <c r="D630" s="56" t="s">
        <v>429</v>
      </c>
      <c r="E630" s="56" t="s">
        <v>6374</v>
      </c>
      <c r="F630" s="56" t="s">
        <v>22</v>
      </c>
      <c r="G630" s="56"/>
      <c r="H630" s="56" t="s">
        <v>6375</v>
      </c>
      <c r="I630" s="56" t="s">
        <v>6376</v>
      </c>
      <c r="J630" s="56" t="s">
        <v>6377</v>
      </c>
      <c r="K630" s="56" t="s">
        <v>87</v>
      </c>
      <c r="L630" s="90" t="str">
        <f t="shared" si="18"/>
        <v>NA</v>
      </c>
      <c r="M630" s="90"/>
      <c r="O630" s="91"/>
      <c r="P630" s="56"/>
      <c r="Q630" s="56"/>
      <c r="R630" s="56"/>
      <c r="S630" s="56"/>
      <c r="T630" s="56" t="s">
        <v>6378</v>
      </c>
      <c r="U630" s="56" t="s">
        <v>6379</v>
      </c>
      <c r="V630" s="56" t="s">
        <v>2089</v>
      </c>
      <c r="W630" s="56" t="s">
        <v>429</v>
      </c>
      <c r="X630" s="56" t="s">
        <v>6380</v>
      </c>
      <c r="Y630" s="56"/>
      <c r="Z630" s="56" t="s">
        <v>6381</v>
      </c>
      <c r="AA630" s="56" t="s">
        <v>6382</v>
      </c>
      <c r="AB630" s="56" t="s">
        <v>6383</v>
      </c>
      <c r="AC630" s="56" t="s">
        <v>87</v>
      </c>
      <c r="AD630" s="90" t="str">
        <f t="shared" si="19"/>
        <v>NA</v>
      </c>
      <c r="AE630" s="90"/>
      <c r="AF630" s="90"/>
      <c r="AG630" s="90"/>
    </row>
    <row r="631" spans="1:33">
      <c r="A631" s="56" t="s">
        <v>6384</v>
      </c>
      <c r="B631" s="56" t="s">
        <v>6385</v>
      </c>
      <c r="C631" s="56" t="s">
        <v>6386</v>
      </c>
      <c r="D631" s="56" t="s">
        <v>429</v>
      </c>
      <c r="E631" s="56" t="s">
        <v>6387</v>
      </c>
      <c r="F631" s="56" t="s">
        <v>22</v>
      </c>
      <c r="G631" s="56"/>
      <c r="H631" s="56" t="s">
        <v>6388</v>
      </c>
      <c r="I631" s="56" t="s">
        <v>6389</v>
      </c>
      <c r="J631" s="56"/>
      <c r="K631" s="56" t="s">
        <v>87</v>
      </c>
      <c r="L631" s="90" t="str">
        <f t="shared" si="18"/>
        <v>NA</v>
      </c>
      <c r="M631" s="90"/>
      <c r="O631" s="91"/>
      <c r="P631" s="56"/>
      <c r="Q631" s="56"/>
      <c r="R631" s="56"/>
      <c r="S631" s="56"/>
      <c r="T631" s="56" t="s">
        <v>6390</v>
      </c>
      <c r="U631" s="56" t="s">
        <v>6391</v>
      </c>
      <c r="V631" s="56" t="s">
        <v>2119</v>
      </c>
      <c r="W631" s="56" t="s">
        <v>429</v>
      </c>
      <c r="X631" s="56" t="s">
        <v>6392</v>
      </c>
      <c r="Y631" s="56"/>
      <c r="Z631" s="56" t="s">
        <v>6393</v>
      </c>
      <c r="AA631" s="56" t="s">
        <v>6394</v>
      </c>
      <c r="AB631" s="56" t="s">
        <v>6395</v>
      </c>
      <c r="AC631" s="56" t="s">
        <v>87</v>
      </c>
      <c r="AD631" s="90" t="str">
        <f t="shared" si="19"/>
        <v>NA</v>
      </c>
      <c r="AE631" s="90"/>
      <c r="AF631" s="90"/>
      <c r="AG631" s="90"/>
    </row>
    <row r="632" spans="1:33">
      <c r="A632" s="56" t="s">
        <v>6396</v>
      </c>
      <c r="B632" s="56" t="s">
        <v>6397</v>
      </c>
      <c r="C632" s="56" t="s">
        <v>6398</v>
      </c>
      <c r="D632" s="56" t="s">
        <v>429</v>
      </c>
      <c r="E632" s="56" t="s">
        <v>6399</v>
      </c>
      <c r="F632" s="56" t="s">
        <v>22</v>
      </c>
      <c r="G632" s="56"/>
      <c r="H632" s="56" t="s">
        <v>6400</v>
      </c>
      <c r="I632" s="56" t="s">
        <v>6401</v>
      </c>
      <c r="J632" s="56" t="s">
        <v>6396</v>
      </c>
      <c r="K632" s="56" t="s">
        <v>87</v>
      </c>
      <c r="L632" s="90" t="str">
        <f t="shared" si="18"/>
        <v>NA</v>
      </c>
      <c r="M632" s="90"/>
      <c r="O632" s="91"/>
      <c r="P632" s="56"/>
      <c r="Q632" s="56"/>
      <c r="R632" s="56"/>
      <c r="S632" s="56"/>
      <c r="T632" s="56" t="s">
        <v>6402</v>
      </c>
      <c r="U632" s="56" t="s">
        <v>6403</v>
      </c>
      <c r="V632" s="56" t="s">
        <v>2109</v>
      </c>
      <c r="W632" s="56" t="s">
        <v>429</v>
      </c>
      <c r="X632" s="56" t="s">
        <v>2110</v>
      </c>
      <c r="Y632" s="56"/>
      <c r="Z632" s="56" t="s">
        <v>2111</v>
      </c>
      <c r="AA632" s="56" t="s">
        <v>2112</v>
      </c>
      <c r="AB632" s="56" t="s">
        <v>6402</v>
      </c>
      <c r="AC632" s="56" t="s">
        <v>87</v>
      </c>
      <c r="AD632" s="90" t="str">
        <f t="shared" si="19"/>
        <v>NA</v>
      </c>
      <c r="AE632" s="90"/>
      <c r="AF632" s="90"/>
      <c r="AG632" s="90"/>
    </row>
    <row r="633" spans="1:33">
      <c r="A633" s="56" t="s">
        <v>6404</v>
      </c>
      <c r="B633" s="56" t="s">
        <v>6405</v>
      </c>
      <c r="C633" s="56" t="s">
        <v>6406</v>
      </c>
      <c r="D633" s="56" t="s">
        <v>429</v>
      </c>
      <c r="E633" s="56" t="s">
        <v>6407</v>
      </c>
      <c r="F633" s="56" t="s">
        <v>22</v>
      </c>
      <c r="G633" s="56"/>
      <c r="H633" s="56" t="s">
        <v>6408</v>
      </c>
      <c r="I633" s="56" t="s">
        <v>6409</v>
      </c>
      <c r="J633" s="56" t="s">
        <v>6404</v>
      </c>
      <c r="K633" s="56" t="s">
        <v>87</v>
      </c>
      <c r="L633" s="90" t="str">
        <f t="shared" si="18"/>
        <v>NA</v>
      </c>
      <c r="M633" s="90"/>
      <c r="O633" s="91"/>
      <c r="P633" s="56"/>
      <c r="Q633" s="56"/>
      <c r="R633" s="56"/>
      <c r="S633" s="56"/>
      <c r="T633" s="56" t="s">
        <v>2107</v>
      </c>
      <c r="U633" s="56" t="s">
        <v>6410</v>
      </c>
      <c r="V633" s="56" t="s">
        <v>2109</v>
      </c>
      <c r="W633" s="56" t="s">
        <v>429</v>
      </c>
      <c r="X633" s="56" t="s">
        <v>2110</v>
      </c>
      <c r="Y633" s="56"/>
      <c r="Z633" s="56" t="s">
        <v>2111</v>
      </c>
      <c r="AA633" s="56" t="s">
        <v>2112</v>
      </c>
      <c r="AB633" s="56" t="s">
        <v>6411</v>
      </c>
      <c r="AC633" s="56" t="s">
        <v>87</v>
      </c>
      <c r="AD633" s="90" t="str">
        <f t="shared" si="19"/>
        <v>NA</v>
      </c>
      <c r="AE633" s="90"/>
      <c r="AF633" s="90"/>
      <c r="AG633" s="90"/>
    </row>
    <row r="634" spans="1:33">
      <c r="A634" s="56" t="s">
        <v>6412</v>
      </c>
      <c r="B634" s="56" t="s">
        <v>6413</v>
      </c>
      <c r="C634" s="56" t="s">
        <v>6414</v>
      </c>
      <c r="D634" s="56" t="s">
        <v>429</v>
      </c>
      <c r="E634" s="56" t="s">
        <v>6415</v>
      </c>
      <c r="F634" s="56" t="s">
        <v>22</v>
      </c>
      <c r="G634" s="56"/>
      <c r="H634" s="56" t="s">
        <v>6416</v>
      </c>
      <c r="I634" s="56" t="s">
        <v>6417</v>
      </c>
      <c r="J634" s="56"/>
      <c r="K634" s="56" t="s">
        <v>87</v>
      </c>
      <c r="L634" s="90" t="str">
        <f t="shared" si="18"/>
        <v>NA</v>
      </c>
      <c r="M634" s="90"/>
      <c r="O634" s="91"/>
      <c r="P634" s="56"/>
      <c r="Q634" s="56"/>
      <c r="R634" s="56"/>
      <c r="S634" s="56"/>
      <c r="T634" s="56" t="s">
        <v>6418</v>
      </c>
      <c r="U634" s="56" t="s">
        <v>6419</v>
      </c>
      <c r="V634" s="56" t="s">
        <v>2089</v>
      </c>
      <c r="W634" s="56" t="s">
        <v>429</v>
      </c>
      <c r="X634" s="56" t="s">
        <v>6420</v>
      </c>
      <c r="Y634" s="56"/>
      <c r="Z634" s="56" t="s">
        <v>6421</v>
      </c>
      <c r="AA634" s="56" t="s">
        <v>6422</v>
      </c>
      <c r="AB634" s="56" t="s">
        <v>6423</v>
      </c>
      <c r="AC634" s="56" t="s">
        <v>87</v>
      </c>
      <c r="AD634" s="90" t="str">
        <f t="shared" si="19"/>
        <v>NA</v>
      </c>
      <c r="AE634" s="90"/>
      <c r="AF634" s="90"/>
      <c r="AG634" s="90"/>
    </row>
    <row r="635" spans="1:33">
      <c r="A635" s="56" t="s">
        <v>6424</v>
      </c>
      <c r="B635" s="56" t="s">
        <v>6425</v>
      </c>
      <c r="C635" s="56" t="s">
        <v>6426</v>
      </c>
      <c r="D635" s="56" t="s">
        <v>429</v>
      </c>
      <c r="E635" s="56" t="s">
        <v>6427</v>
      </c>
      <c r="F635" s="56" t="s">
        <v>22</v>
      </c>
      <c r="G635" s="56"/>
      <c r="H635" s="56" t="s">
        <v>6428</v>
      </c>
      <c r="I635" s="56" t="s">
        <v>6429</v>
      </c>
      <c r="J635" s="56"/>
      <c r="K635" s="56" t="s">
        <v>87</v>
      </c>
      <c r="L635" s="90" t="str">
        <f t="shared" si="18"/>
        <v>NA</v>
      </c>
      <c r="M635" s="90"/>
      <c r="O635" s="91"/>
      <c r="P635" s="56"/>
      <c r="Q635" s="56"/>
      <c r="R635" s="56"/>
      <c r="S635" s="56"/>
      <c r="T635" s="56" t="s">
        <v>6430</v>
      </c>
      <c r="U635" s="56" t="s">
        <v>6431</v>
      </c>
      <c r="V635" s="56" t="s">
        <v>2119</v>
      </c>
      <c r="W635" s="56" t="s">
        <v>429</v>
      </c>
      <c r="X635" s="56" t="s">
        <v>2120</v>
      </c>
      <c r="Y635" s="56"/>
      <c r="Z635" s="56" t="s">
        <v>2121</v>
      </c>
      <c r="AA635" s="56" t="s">
        <v>2122</v>
      </c>
      <c r="AB635" s="56" t="s">
        <v>6432</v>
      </c>
      <c r="AC635" s="56" t="s">
        <v>87</v>
      </c>
      <c r="AD635" s="90" t="str">
        <f t="shared" si="19"/>
        <v>NA</v>
      </c>
      <c r="AE635" s="90"/>
      <c r="AF635" s="90"/>
      <c r="AG635" s="90"/>
    </row>
    <row r="636" spans="1:33">
      <c r="A636" s="56" t="s">
        <v>6433</v>
      </c>
      <c r="B636" s="56" t="s">
        <v>6434</v>
      </c>
      <c r="C636" s="56" t="s">
        <v>6435</v>
      </c>
      <c r="D636" s="56" t="s">
        <v>429</v>
      </c>
      <c r="E636" s="56" t="s">
        <v>6436</v>
      </c>
      <c r="F636" s="56" t="s">
        <v>22</v>
      </c>
      <c r="G636" s="56"/>
      <c r="H636" s="56" t="s">
        <v>6437</v>
      </c>
      <c r="I636" s="56" t="s">
        <v>6438</v>
      </c>
      <c r="J636" s="56"/>
      <c r="K636" s="56" t="s">
        <v>87</v>
      </c>
      <c r="L636" s="90" t="str">
        <f t="shared" si="18"/>
        <v>NA</v>
      </c>
      <c r="M636" s="90"/>
      <c r="O636" s="91"/>
      <c r="P636" s="56"/>
      <c r="Q636" s="56"/>
      <c r="R636" s="56"/>
      <c r="S636" s="56"/>
      <c r="T636" s="56" t="s">
        <v>6439</v>
      </c>
      <c r="U636" s="56" t="s">
        <v>6440</v>
      </c>
      <c r="V636" s="56" t="s">
        <v>2128</v>
      </c>
      <c r="W636" s="56" t="s">
        <v>429</v>
      </c>
      <c r="X636" s="56" t="s">
        <v>2129</v>
      </c>
      <c r="Y636" s="56"/>
      <c r="Z636" s="56" t="s">
        <v>2130</v>
      </c>
      <c r="AA636" s="56" t="s">
        <v>2131</v>
      </c>
      <c r="AB636" s="56" t="s">
        <v>6441</v>
      </c>
      <c r="AC636" s="56" t="s">
        <v>87</v>
      </c>
      <c r="AD636" s="90" t="str">
        <f t="shared" si="19"/>
        <v>NA</v>
      </c>
      <c r="AE636" s="90"/>
      <c r="AF636" s="90"/>
      <c r="AG636" s="90"/>
    </row>
    <row r="637" spans="1:33">
      <c r="A637" s="56" t="s">
        <v>6442</v>
      </c>
      <c r="B637" s="56" t="s">
        <v>6443</v>
      </c>
      <c r="C637" s="56" t="s">
        <v>6444</v>
      </c>
      <c r="D637" s="56" t="s">
        <v>429</v>
      </c>
      <c r="E637" s="56" t="s">
        <v>6445</v>
      </c>
      <c r="F637" s="56" t="s">
        <v>22</v>
      </c>
      <c r="G637" s="56"/>
      <c r="H637" s="56" t="s">
        <v>6446</v>
      </c>
      <c r="I637" s="56" t="s">
        <v>6447</v>
      </c>
      <c r="J637" s="56"/>
      <c r="K637" s="56" t="s">
        <v>87</v>
      </c>
      <c r="L637" s="90" t="str">
        <f t="shared" si="18"/>
        <v>NA</v>
      </c>
      <c r="M637" s="90"/>
      <c r="O637" s="91"/>
      <c r="P637" s="56"/>
      <c r="Q637" s="56"/>
      <c r="R637" s="56"/>
      <c r="S637" s="56"/>
      <c r="T637" s="56" t="s">
        <v>2135</v>
      </c>
      <c r="U637" s="56" t="s">
        <v>6448</v>
      </c>
      <c r="V637" s="56" t="s">
        <v>2137</v>
      </c>
      <c r="W637" s="56" t="s">
        <v>429</v>
      </c>
      <c r="X637" s="56" t="s">
        <v>2138</v>
      </c>
      <c r="Y637" s="56"/>
      <c r="Z637" s="56" t="s">
        <v>2139</v>
      </c>
      <c r="AA637" s="56" t="s">
        <v>2140</v>
      </c>
      <c r="AB637" s="56" t="s">
        <v>6449</v>
      </c>
      <c r="AC637" s="56" t="s">
        <v>87</v>
      </c>
      <c r="AD637" s="90" t="str">
        <f t="shared" si="19"/>
        <v>NA</v>
      </c>
      <c r="AE637" s="90"/>
      <c r="AF637" s="90"/>
      <c r="AG637" s="90"/>
    </row>
    <row r="638" spans="1:33">
      <c r="A638" s="56" t="s">
        <v>6450</v>
      </c>
      <c r="B638" s="56" t="s">
        <v>6451</v>
      </c>
      <c r="C638" s="56" t="s">
        <v>6452</v>
      </c>
      <c r="D638" s="56" t="s">
        <v>429</v>
      </c>
      <c r="E638" s="56" t="s">
        <v>6453</v>
      </c>
      <c r="F638" s="56" t="s">
        <v>22</v>
      </c>
      <c r="G638" s="56"/>
      <c r="H638" s="56" t="s">
        <v>6454</v>
      </c>
      <c r="I638" s="56" t="s">
        <v>6455</v>
      </c>
      <c r="J638" s="56" t="s">
        <v>6456</v>
      </c>
      <c r="K638" s="56" t="s">
        <v>87</v>
      </c>
      <c r="L638" s="90" t="str">
        <f t="shared" si="18"/>
        <v>NA</v>
      </c>
      <c r="M638" s="90"/>
      <c r="O638" s="91"/>
      <c r="P638" s="56"/>
      <c r="Q638" s="56"/>
      <c r="R638" s="56"/>
      <c r="S638" s="56"/>
      <c r="T638" s="56" t="s">
        <v>6457</v>
      </c>
      <c r="U638" s="56" t="s">
        <v>6458</v>
      </c>
      <c r="V638" s="56" t="s">
        <v>2178</v>
      </c>
      <c r="W638" s="56" t="s">
        <v>429</v>
      </c>
      <c r="X638" s="56" t="s">
        <v>2138</v>
      </c>
      <c r="Y638" s="56"/>
      <c r="Z638" s="56" t="s">
        <v>2139</v>
      </c>
      <c r="AA638" s="56" t="s">
        <v>2140</v>
      </c>
      <c r="AB638" s="56"/>
      <c r="AC638" s="56" t="s">
        <v>87</v>
      </c>
      <c r="AD638" s="90" t="str">
        <f t="shared" si="19"/>
        <v>NA</v>
      </c>
      <c r="AE638" s="90"/>
      <c r="AF638" s="90"/>
      <c r="AG638" s="90"/>
    </row>
    <row r="639" spans="1:33">
      <c r="A639" s="56" t="s">
        <v>6459</v>
      </c>
      <c r="B639" s="56" t="s">
        <v>6460</v>
      </c>
      <c r="C639" s="56" t="s">
        <v>6461</v>
      </c>
      <c r="D639" s="56" t="s">
        <v>429</v>
      </c>
      <c r="E639" s="56" t="s">
        <v>6462</v>
      </c>
      <c r="F639" s="56" t="s">
        <v>22</v>
      </c>
      <c r="G639" s="56"/>
      <c r="H639" s="56" t="s">
        <v>6463</v>
      </c>
      <c r="I639" s="56" t="s">
        <v>6464</v>
      </c>
      <c r="J639" s="56" t="s">
        <v>6465</v>
      </c>
      <c r="K639" s="56" t="s">
        <v>87</v>
      </c>
      <c r="L639" s="90" t="str">
        <f t="shared" si="18"/>
        <v>NA</v>
      </c>
      <c r="M639" s="90"/>
      <c r="O639" s="91"/>
      <c r="P639" s="56"/>
      <c r="Q639" s="56"/>
      <c r="R639" s="56"/>
      <c r="S639" s="56"/>
      <c r="T639" s="56" t="s">
        <v>6466</v>
      </c>
      <c r="U639" s="56" t="s">
        <v>6467</v>
      </c>
      <c r="V639" s="56" t="s">
        <v>2145</v>
      </c>
      <c r="W639" s="56" t="s">
        <v>429</v>
      </c>
      <c r="X639" s="56" t="s">
        <v>2146</v>
      </c>
      <c r="Y639" s="56"/>
      <c r="Z639" s="56" t="s">
        <v>2147</v>
      </c>
      <c r="AA639" s="56" t="s">
        <v>2148</v>
      </c>
      <c r="AB639" s="56" t="s">
        <v>6468</v>
      </c>
      <c r="AC639" s="56" t="s">
        <v>87</v>
      </c>
      <c r="AD639" s="90" t="str">
        <f t="shared" si="19"/>
        <v>NA</v>
      </c>
      <c r="AE639" s="90"/>
      <c r="AF639" s="90"/>
      <c r="AG639" s="90"/>
    </row>
    <row r="640" spans="1:33">
      <c r="A640" s="56" t="s">
        <v>6469</v>
      </c>
      <c r="B640" s="56" t="s">
        <v>6470</v>
      </c>
      <c r="C640" s="56" t="s">
        <v>6471</v>
      </c>
      <c r="D640" s="56" t="s">
        <v>429</v>
      </c>
      <c r="E640" s="56" t="s">
        <v>6472</v>
      </c>
      <c r="F640" s="56" t="s">
        <v>22</v>
      </c>
      <c r="G640" s="56"/>
      <c r="H640" s="56" t="s">
        <v>6473</v>
      </c>
      <c r="I640" s="56" t="s">
        <v>6474</v>
      </c>
      <c r="J640" s="56" t="s">
        <v>6475</v>
      </c>
      <c r="K640" s="56" t="s">
        <v>87</v>
      </c>
      <c r="L640" s="90" t="str">
        <f t="shared" si="18"/>
        <v>NA</v>
      </c>
      <c r="M640" s="90"/>
      <c r="O640" s="91"/>
      <c r="P640" s="56"/>
      <c r="Q640" s="56"/>
      <c r="R640" s="56"/>
      <c r="S640" s="56"/>
      <c r="T640" s="56" t="s">
        <v>2153</v>
      </c>
      <c r="U640" s="56" t="s">
        <v>6476</v>
      </c>
      <c r="V640" s="56" t="s">
        <v>2155</v>
      </c>
      <c r="W640" s="56" t="s">
        <v>429</v>
      </c>
      <c r="X640" s="56" t="s">
        <v>2156</v>
      </c>
      <c r="Y640" s="56"/>
      <c r="Z640" s="56" t="s">
        <v>2157</v>
      </c>
      <c r="AA640" s="56" t="s">
        <v>2158</v>
      </c>
      <c r="AB640" s="56" t="s">
        <v>6477</v>
      </c>
      <c r="AC640" s="56" t="s">
        <v>87</v>
      </c>
      <c r="AD640" s="90" t="str">
        <f t="shared" si="19"/>
        <v>NA</v>
      </c>
      <c r="AE640" s="90"/>
      <c r="AF640" s="90"/>
      <c r="AG640" s="90"/>
    </row>
    <row r="641" spans="1:33">
      <c r="A641" s="56" t="s">
        <v>6478</v>
      </c>
      <c r="B641" s="56" t="s">
        <v>6479</v>
      </c>
      <c r="C641" s="56" t="s">
        <v>6480</v>
      </c>
      <c r="D641" s="56" t="s">
        <v>429</v>
      </c>
      <c r="E641" s="56" t="s">
        <v>6481</v>
      </c>
      <c r="F641" s="56" t="s">
        <v>22</v>
      </c>
      <c r="G641" s="56"/>
      <c r="H641" s="56" t="s">
        <v>6482</v>
      </c>
      <c r="I641" s="56" t="s">
        <v>6483</v>
      </c>
      <c r="J641" s="56" t="s">
        <v>6484</v>
      </c>
      <c r="K641" s="56" t="s">
        <v>87</v>
      </c>
      <c r="L641" s="90" t="str">
        <f t="shared" si="18"/>
        <v>NA</v>
      </c>
      <c r="M641" s="90"/>
      <c r="O641" s="91"/>
      <c r="P641" s="56"/>
      <c r="Q641" s="56"/>
      <c r="R641" s="56"/>
      <c r="S641" s="56"/>
      <c r="T641" s="56" t="s">
        <v>6485</v>
      </c>
      <c r="U641" s="56" t="s">
        <v>6486</v>
      </c>
      <c r="V641" s="56" t="s">
        <v>2178</v>
      </c>
      <c r="W641" s="56" t="s">
        <v>429</v>
      </c>
      <c r="X641" s="56" t="s">
        <v>2156</v>
      </c>
      <c r="Y641" s="56"/>
      <c r="Z641" s="56" t="s">
        <v>2157</v>
      </c>
      <c r="AA641" s="56" t="s">
        <v>2158</v>
      </c>
      <c r="AB641" s="56" t="s">
        <v>6487</v>
      </c>
      <c r="AC641" s="56" t="s">
        <v>87</v>
      </c>
      <c r="AD641" s="90" t="str">
        <f t="shared" si="19"/>
        <v>NA</v>
      </c>
      <c r="AE641" s="90"/>
      <c r="AF641" s="90"/>
      <c r="AG641" s="90"/>
    </row>
    <row r="642" spans="1:33">
      <c r="A642" s="56" t="s">
        <v>6488</v>
      </c>
      <c r="B642" s="56" t="s">
        <v>6489</v>
      </c>
      <c r="C642" s="56" t="s">
        <v>6490</v>
      </c>
      <c r="D642" s="56" t="s">
        <v>429</v>
      </c>
      <c r="E642" s="56" t="s">
        <v>6491</v>
      </c>
      <c r="F642" s="56" t="s">
        <v>22</v>
      </c>
      <c r="G642" s="56"/>
      <c r="H642" s="56" t="s">
        <v>6492</v>
      </c>
      <c r="I642" s="56" t="s">
        <v>6493</v>
      </c>
      <c r="J642" s="56" t="s">
        <v>6494</v>
      </c>
      <c r="K642" s="56" t="s">
        <v>87</v>
      </c>
      <c r="L642" s="90" t="str">
        <f t="shared" si="18"/>
        <v>NA</v>
      </c>
      <c r="M642" s="90"/>
      <c r="O642" s="91"/>
      <c r="P642" s="56"/>
      <c r="Q642" s="56"/>
      <c r="R642" s="56"/>
      <c r="S642" s="56"/>
      <c r="T642" s="56" t="s">
        <v>6495</v>
      </c>
      <c r="U642" s="56" t="s">
        <v>6496</v>
      </c>
      <c r="V642" s="56" t="s">
        <v>4667</v>
      </c>
      <c r="W642" s="56" t="s">
        <v>429</v>
      </c>
      <c r="X642" s="56" t="s">
        <v>6497</v>
      </c>
      <c r="Y642" s="56"/>
      <c r="Z642" s="56" t="s">
        <v>6498</v>
      </c>
      <c r="AA642" s="56" t="s">
        <v>6499</v>
      </c>
      <c r="AB642" s="56"/>
      <c r="AC642" s="56" t="s">
        <v>87</v>
      </c>
      <c r="AD642" s="90" t="str">
        <f t="shared" si="19"/>
        <v>NA</v>
      </c>
      <c r="AE642" s="90"/>
      <c r="AF642" s="90"/>
      <c r="AG642" s="90"/>
    </row>
    <row r="643" spans="1:33">
      <c r="A643" s="56" t="s">
        <v>6500</v>
      </c>
      <c r="B643" s="56" t="s">
        <v>6501</v>
      </c>
      <c r="C643" s="56" t="s">
        <v>6502</v>
      </c>
      <c r="D643" s="56" t="s">
        <v>429</v>
      </c>
      <c r="E643" s="56" t="s">
        <v>6503</v>
      </c>
      <c r="F643" s="56" t="s">
        <v>22</v>
      </c>
      <c r="G643" s="56"/>
      <c r="H643" s="56" t="s">
        <v>6504</v>
      </c>
      <c r="I643" s="56" t="s">
        <v>6505</v>
      </c>
      <c r="J643" s="56" t="s">
        <v>6506</v>
      </c>
      <c r="K643" s="56" t="s">
        <v>87</v>
      </c>
      <c r="L643" s="90" t="str">
        <f t="shared" ref="L643:L706" si="20">IF($P$3&lt;&gt;"",IF(ISNUMBER(SEARCH("*"&amp;$P$3&amp;"*", A643)),A643, IF(ISNUMBER(SEARCH("*"&amp;$P$3&amp;"*", H643)),A643, IF(ISNUMBER(SEARCH("*"&amp;$P$3&amp;"*", G643)),A643, IF(ISNUMBER(SEARCH("*"&amp;$P$3&amp;"*", J643)),A643,  IF(ISNUMBER(SEARCH("*"&amp;$P$3&amp;"*", E643)),A643, "NA"))))),"NA")</f>
        <v>NA</v>
      </c>
      <c r="M643" s="90"/>
      <c r="O643" s="91"/>
      <c r="P643" s="56"/>
      <c r="Q643" s="56"/>
      <c r="R643" s="56"/>
      <c r="S643" s="56"/>
      <c r="T643" s="56" t="s">
        <v>2163</v>
      </c>
      <c r="U643" s="56" t="s">
        <v>6507</v>
      </c>
      <c r="V643" s="56" t="s">
        <v>2165</v>
      </c>
      <c r="W643" s="56" t="s">
        <v>429</v>
      </c>
      <c r="X643" s="56" t="s">
        <v>2166</v>
      </c>
      <c r="Y643" s="56"/>
      <c r="Z643" s="56" t="s">
        <v>2167</v>
      </c>
      <c r="AA643" s="56" t="s">
        <v>2168</v>
      </c>
      <c r="AB643" s="56"/>
      <c r="AC643" s="56" t="s">
        <v>87</v>
      </c>
      <c r="AD643" s="90" t="str">
        <f t="shared" ref="AD643:AD706" si="21">IF($P$19&lt;&gt;"",IF(ISNUMBER(SEARCH($P$19, V643)),T643, "NA"),"NA")</f>
        <v>NA</v>
      </c>
      <c r="AE643" s="90"/>
      <c r="AF643" s="90"/>
      <c r="AG643" s="90"/>
    </row>
    <row r="644" spans="1:33">
      <c r="A644" s="56" t="s">
        <v>6508</v>
      </c>
      <c r="B644" s="56" t="s">
        <v>6509</v>
      </c>
      <c r="C644" s="56" t="s">
        <v>6510</v>
      </c>
      <c r="D644" s="56" t="s">
        <v>429</v>
      </c>
      <c r="E644" s="56" t="s">
        <v>6511</v>
      </c>
      <c r="F644" s="56" t="s">
        <v>22</v>
      </c>
      <c r="G644" s="56"/>
      <c r="H644" s="56" t="s">
        <v>6512</v>
      </c>
      <c r="I644" s="56" t="s">
        <v>6513</v>
      </c>
      <c r="J644" s="56" t="s">
        <v>6514</v>
      </c>
      <c r="K644" s="56" t="s">
        <v>87</v>
      </c>
      <c r="L644" s="90" t="str">
        <f t="shared" si="20"/>
        <v>NA</v>
      </c>
      <c r="M644" s="90"/>
      <c r="O644" s="91"/>
      <c r="P644" s="56"/>
      <c r="Q644" s="56"/>
      <c r="R644" s="56"/>
      <c r="S644" s="56"/>
      <c r="T644" s="56" t="s">
        <v>6515</v>
      </c>
      <c r="U644" s="56" t="s">
        <v>6516</v>
      </c>
      <c r="V644" s="56" t="s">
        <v>2165</v>
      </c>
      <c r="W644" s="56" t="s">
        <v>429</v>
      </c>
      <c r="X644" s="56" t="s">
        <v>2166</v>
      </c>
      <c r="Y644" s="56"/>
      <c r="Z644" s="56" t="s">
        <v>2167</v>
      </c>
      <c r="AA644" s="56" t="s">
        <v>2168</v>
      </c>
      <c r="AB644" s="56" t="s">
        <v>5378</v>
      </c>
      <c r="AC644" s="56" t="s">
        <v>87</v>
      </c>
      <c r="AD644" s="90" t="str">
        <f t="shared" si="21"/>
        <v>NA</v>
      </c>
      <c r="AE644" s="90"/>
      <c r="AF644" s="90"/>
      <c r="AG644" s="90"/>
    </row>
    <row r="645" spans="1:33">
      <c r="A645" s="56" t="s">
        <v>6517</v>
      </c>
      <c r="B645" s="56" t="s">
        <v>6518</v>
      </c>
      <c r="C645" s="56" t="s">
        <v>6519</v>
      </c>
      <c r="D645" s="56" t="s">
        <v>429</v>
      </c>
      <c r="E645" s="56" t="s">
        <v>6520</v>
      </c>
      <c r="F645" s="56" t="s">
        <v>22</v>
      </c>
      <c r="G645" s="56"/>
      <c r="H645" s="56" t="s">
        <v>6521</v>
      </c>
      <c r="I645" s="56" t="s">
        <v>6522</v>
      </c>
      <c r="J645" s="56" t="s">
        <v>6523</v>
      </c>
      <c r="K645" s="56" t="s">
        <v>87</v>
      </c>
      <c r="L645" s="90" t="str">
        <f t="shared" si="20"/>
        <v>NA</v>
      </c>
      <c r="M645" s="90"/>
      <c r="O645" s="91"/>
      <c r="P645" s="56"/>
      <c r="Q645" s="56"/>
      <c r="R645" s="56"/>
      <c r="S645" s="56"/>
      <c r="T645" s="56" t="s">
        <v>6524</v>
      </c>
      <c r="U645" s="56" t="s">
        <v>6525</v>
      </c>
      <c r="V645" s="56" t="s">
        <v>2178</v>
      </c>
      <c r="W645" s="56" t="s">
        <v>429</v>
      </c>
      <c r="X645" s="56" t="s">
        <v>2166</v>
      </c>
      <c r="Y645" s="56"/>
      <c r="Z645" s="56" t="s">
        <v>2167</v>
      </c>
      <c r="AA645" s="56" t="s">
        <v>2168</v>
      </c>
      <c r="AB645" s="56" t="s">
        <v>6526</v>
      </c>
      <c r="AC645" s="56" t="s">
        <v>87</v>
      </c>
      <c r="AD645" s="90" t="str">
        <f t="shared" si="21"/>
        <v>NA</v>
      </c>
      <c r="AE645" s="90"/>
      <c r="AF645" s="90"/>
      <c r="AG645" s="90"/>
    </row>
    <row r="646" spans="1:33">
      <c r="A646" s="56" t="s">
        <v>6527</v>
      </c>
      <c r="B646" s="56" t="s">
        <v>6528</v>
      </c>
      <c r="C646" s="56" t="s">
        <v>6529</v>
      </c>
      <c r="D646" s="56" t="s">
        <v>429</v>
      </c>
      <c r="E646" s="56" t="s">
        <v>6530</v>
      </c>
      <c r="F646" s="56" t="s">
        <v>22</v>
      </c>
      <c r="G646" s="56"/>
      <c r="H646" s="56" t="s">
        <v>6531</v>
      </c>
      <c r="I646" s="56" t="s">
        <v>6532</v>
      </c>
      <c r="J646" s="56" t="s">
        <v>6533</v>
      </c>
      <c r="K646" s="56" t="s">
        <v>87</v>
      </c>
      <c r="L646" s="90" t="str">
        <f t="shared" si="20"/>
        <v>NA</v>
      </c>
      <c r="M646" s="90"/>
      <c r="O646" s="91"/>
      <c r="P646" s="56"/>
      <c r="Q646" s="56"/>
      <c r="R646" s="56"/>
      <c r="S646" s="56"/>
      <c r="T646" s="56" t="s">
        <v>6534</v>
      </c>
      <c r="U646" s="56" t="s">
        <v>6535</v>
      </c>
      <c r="V646" s="56" t="s">
        <v>4667</v>
      </c>
      <c r="W646" s="56" t="s">
        <v>429</v>
      </c>
      <c r="X646" s="56" t="s">
        <v>6536</v>
      </c>
      <c r="Y646" s="56"/>
      <c r="Z646" s="56" t="s">
        <v>6537</v>
      </c>
      <c r="AA646" s="56" t="s">
        <v>6538</v>
      </c>
      <c r="AB646" s="56" t="s">
        <v>6539</v>
      </c>
      <c r="AC646" s="56" t="s">
        <v>87</v>
      </c>
      <c r="AD646" s="90" t="str">
        <f t="shared" si="21"/>
        <v>NA</v>
      </c>
      <c r="AE646" s="90"/>
      <c r="AF646" s="90"/>
      <c r="AG646" s="90"/>
    </row>
    <row r="647" spans="1:33">
      <c r="A647" s="56" t="s">
        <v>6540</v>
      </c>
      <c r="B647" s="56" t="s">
        <v>6541</v>
      </c>
      <c r="C647" s="56" t="s">
        <v>6542</v>
      </c>
      <c r="D647" s="56" t="s">
        <v>429</v>
      </c>
      <c r="E647" s="56" t="s">
        <v>6543</v>
      </c>
      <c r="F647" s="56" t="s">
        <v>22</v>
      </c>
      <c r="G647" s="56"/>
      <c r="H647" s="56" t="s">
        <v>6544</v>
      </c>
      <c r="I647" s="56" t="s">
        <v>6545</v>
      </c>
      <c r="J647" s="56" t="s">
        <v>6546</v>
      </c>
      <c r="K647" s="56" t="s">
        <v>87</v>
      </c>
      <c r="L647" s="90" t="str">
        <f t="shared" si="20"/>
        <v>NA</v>
      </c>
      <c r="M647" s="90"/>
      <c r="O647" s="91"/>
      <c r="P647" s="56"/>
      <c r="Q647" s="56"/>
      <c r="R647" s="56"/>
      <c r="S647" s="56"/>
      <c r="T647" s="56" t="s">
        <v>6547</v>
      </c>
      <c r="U647" s="56" t="s">
        <v>6548</v>
      </c>
      <c r="V647" s="56" t="s">
        <v>2145</v>
      </c>
      <c r="W647" s="56" t="s">
        <v>429</v>
      </c>
      <c r="X647" s="56" t="s">
        <v>6549</v>
      </c>
      <c r="Y647" s="56"/>
      <c r="Z647" s="56" t="s">
        <v>6550</v>
      </c>
      <c r="AA647" s="56" t="s">
        <v>6551</v>
      </c>
      <c r="AB647" s="56" t="s">
        <v>6552</v>
      </c>
      <c r="AC647" s="56" t="s">
        <v>87</v>
      </c>
      <c r="AD647" s="90" t="str">
        <f t="shared" si="21"/>
        <v>NA</v>
      </c>
      <c r="AE647" s="90"/>
      <c r="AF647" s="90"/>
      <c r="AG647" s="90"/>
    </row>
    <row r="648" spans="1:33">
      <c r="A648" s="56" t="s">
        <v>6553</v>
      </c>
      <c r="B648" s="56" t="s">
        <v>6554</v>
      </c>
      <c r="C648" s="56" t="s">
        <v>6555</v>
      </c>
      <c r="D648" s="56" t="s">
        <v>429</v>
      </c>
      <c r="E648" s="56" t="s">
        <v>6556</v>
      </c>
      <c r="F648" s="56" t="s">
        <v>22</v>
      </c>
      <c r="G648" s="56"/>
      <c r="H648" s="56" t="s">
        <v>6557</v>
      </c>
      <c r="I648" s="56" t="s">
        <v>6558</v>
      </c>
      <c r="J648" s="56" t="s">
        <v>6559</v>
      </c>
      <c r="K648" s="56" t="s">
        <v>87</v>
      </c>
      <c r="L648" s="90" t="str">
        <f t="shared" si="20"/>
        <v>NA</v>
      </c>
      <c r="M648" s="90"/>
      <c r="O648" s="91"/>
      <c r="P648" s="56"/>
      <c r="Q648" s="56"/>
      <c r="R648" s="56"/>
      <c r="S648" s="56"/>
      <c r="T648" s="56" t="s">
        <v>6560</v>
      </c>
      <c r="U648" s="56" t="s">
        <v>6561</v>
      </c>
      <c r="V648" s="56" t="s">
        <v>2178</v>
      </c>
      <c r="W648" s="56" t="s">
        <v>429</v>
      </c>
      <c r="X648" s="56" t="s">
        <v>2179</v>
      </c>
      <c r="Y648" s="56"/>
      <c r="Z648" s="56" t="s">
        <v>2180</v>
      </c>
      <c r="AA648" s="56" t="s">
        <v>2181</v>
      </c>
      <c r="AB648" s="56" t="s">
        <v>6560</v>
      </c>
      <c r="AC648" s="56" t="s">
        <v>87</v>
      </c>
      <c r="AD648" s="90" t="str">
        <f t="shared" si="21"/>
        <v>NA</v>
      </c>
      <c r="AE648" s="90"/>
      <c r="AF648" s="90"/>
      <c r="AG648" s="90"/>
    </row>
    <row r="649" spans="1:33">
      <c r="A649" s="56" t="s">
        <v>6562</v>
      </c>
      <c r="B649" s="56" t="s">
        <v>6563</v>
      </c>
      <c r="C649" s="56" t="s">
        <v>6564</v>
      </c>
      <c r="D649" s="56" t="s">
        <v>429</v>
      </c>
      <c r="E649" s="56" t="s">
        <v>514</v>
      </c>
      <c r="F649" s="56" t="s">
        <v>22</v>
      </c>
      <c r="G649" s="56"/>
      <c r="H649" s="56" t="s">
        <v>2485</v>
      </c>
      <c r="I649" s="56" t="s">
        <v>2486</v>
      </c>
      <c r="J649" s="56" t="s">
        <v>6565</v>
      </c>
      <c r="K649" s="56" t="s">
        <v>87</v>
      </c>
      <c r="L649" s="90" t="str">
        <f t="shared" si="20"/>
        <v>NA</v>
      </c>
      <c r="M649" s="90"/>
      <c r="O649" s="91"/>
      <c r="P649" s="56"/>
      <c r="Q649" s="56"/>
      <c r="R649" s="56"/>
      <c r="S649" s="56"/>
      <c r="T649" s="56" t="s">
        <v>6566</v>
      </c>
      <c r="U649" s="56" t="s">
        <v>6567</v>
      </c>
      <c r="V649" s="56" t="s">
        <v>2178</v>
      </c>
      <c r="W649" s="56" t="s">
        <v>429</v>
      </c>
      <c r="X649" s="56" t="s">
        <v>2179</v>
      </c>
      <c r="Y649" s="56"/>
      <c r="Z649" s="56" t="s">
        <v>2180</v>
      </c>
      <c r="AA649" s="56" t="s">
        <v>2181</v>
      </c>
      <c r="AB649" s="56" t="s">
        <v>6566</v>
      </c>
      <c r="AC649" s="56" t="s">
        <v>87</v>
      </c>
      <c r="AD649" s="90" t="str">
        <f t="shared" si="21"/>
        <v>NA</v>
      </c>
      <c r="AE649" s="90"/>
      <c r="AF649" s="90"/>
      <c r="AG649" s="90"/>
    </row>
    <row r="650" spans="1:33">
      <c r="A650" s="56" t="s">
        <v>6568</v>
      </c>
      <c r="B650" s="56" t="s">
        <v>6569</v>
      </c>
      <c r="C650" s="56" t="s">
        <v>6570</v>
      </c>
      <c r="D650" s="56" t="s">
        <v>429</v>
      </c>
      <c r="E650" s="56" t="s">
        <v>6571</v>
      </c>
      <c r="F650" s="56" t="s">
        <v>22</v>
      </c>
      <c r="G650" s="56"/>
      <c r="H650" s="56" t="s">
        <v>6572</v>
      </c>
      <c r="I650" s="56" t="s">
        <v>6573</v>
      </c>
      <c r="J650" s="56" t="s">
        <v>6574</v>
      </c>
      <c r="K650" s="56" t="s">
        <v>87</v>
      </c>
      <c r="L650" s="90" t="str">
        <f t="shared" si="20"/>
        <v>NA</v>
      </c>
      <c r="M650" s="90"/>
      <c r="O650" s="91"/>
      <c r="P650" s="56"/>
      <c r="Q650" s="56"/>
      <c r="R650" s="56"/>
      <c r="S650" s="56"/>
      <c r="T650" s="56" t="s">
        <v>2185</v>
      </c>
      <c r="U650" s="56" t="s">
        <v>6575</v>
      </c>
      <c r="V650" s="56" t="s">
        <v>2187</v>
      </c>
      <c r="W650" s="56" t="s">
        <v>429</v>
      </c>
      <c r="X650" s="56" t="s">
        <v>2188</v>
      </c>
      <c r="Y650" s="56"/>
      <c r="Z650" s="56" t="s">
        <v>2189</v>
      </c>
      <c r="AA650" s="56" t="s">
        <v>2190</v>
      </c>
      <c r="AB650" s="56" t="s">
        <v>2185</v>
      </c>
      <c r="AC650" s="56" t="s">
        <v>87</v>
      </c>
      <c r="AD650" s="90" t="str">
        <f t="shared" si="21"/>
        <v>NA</v>
      </c>
      <c r="AE650" s="90"/>
      <c r="AF650" s="90"/>
      <c r="AG650" s="90"/>
    </row>
    <row r="651" spans="1:33">
      <c r="A651" s="56" t="s">
        <v>6576</v>
      </c>
      <c r="B651" s="56" t="s">
        <v>6577</v>
      </c>
      <c r="C651" s="56" t="s">
        <v>6578</v>
      </c>
      <c r="D651" s="56" t="s">
        <v>429</v>
      </c>
      <c r="E651" s="56" t="s">
        <v>6579</v>
      </c>
      <c r="F651" s="56" t="s">
        <v>22</v>
      </c>
      <c r="G651" s="56"/>
      <c r="H651" s="56" t="s">
        <v>6580</v>
      </c>
      <c r="I651" s="56" t="s">
        <v>6581</v>
      </c>
      <c r="J651" s="56" t="s">
        <v>6582</v>
      </c>
      <c r="K651" s="56" t="s">
        <v>87</v>
      </c>
      <c r="L651" s="90" t="str">
        <f t="shared" si="20"/>
        <v>NA</v>
      </c>
      <c r="M651" s="90"/>
      <c r="O651" s="91"/>
      <c r="P651" s="56"/>
      <c r="Q651" s="56"/>
      <c r="R651" s="56"/>
      <c r="S651" s="56"/>
      <c r="T651" s="56" t="s">
        <v>6583</v>
      </c>
      <c r="U651" s="56" t="s">
        <v>6584</v>
      </c>
      <c r="V651" s="56" t="s">
        <v>2155</v>
      </c>
      <c r="W651" s="56" t="s">
        <v>429</v>
      </c>
      <c r="X651" s="56" t="s">
        <v>6585</v>
      </c>
      <c r="Y651" s="56"/>
      <c r="Z651" s="56" t="s">
        <v>6586</v>
      </c>
      <c r="AA651" s="56" t="s">
        <v>6587</v>
      </c>
      <c r="AB651" s="56" t="s">
        <v>6588</v>
      </c>
      <c r="AC651" s="56" t="s">
        <v>87</v>
      </c>
      <c r="AD651" s="90" t="str">
        <f t="shared" si="21"/>
        <v>NA</v>
      </c>
      <c r="AE651" s="90"/>
      <c r="AF651" s="90"/>
      <c r="AG651" s="90"/>
    </row>
    <row r="652" spans="1:33">
      <c r="A652" s="56" t="s">
        <v>6589</v>
      </c>
      <c r="B652" s="56" t="s">
        <v>6590</v>
      </c>
      <c r="C652" s="56" t="s">
        <v>6591</v>
      </c>
      <c r="D652" s="56" t="s">
        <v>429</v>
      </c>
      <c r="E652" s="56" t="s">
        <v>6592</v>
      </c>
      <c r="F652" s="56" t="s">
        <v>22</v>
      </c>
      <c r="G652" s="56"/>
      <c r="H652" s="56" t="s">
        <v>6593</v>
      </c>
      <c r="I652" s="56" t="s">
        <v>6594</v>
      </c>
      <c r="J652" s="56" t="s">
        <v>6595</v>
      </c>
      <c r="K652" s="56" t="s">
        <v>87</v>
      </c>
      <c r="L652" s="90" t="str">
        <f t="shared" si="20"/>
        <v>NA</v>
      </c>
      <c r="M652" s="90"/>
      <c r="O652" s="91"/>
      <c r="P652" s="56"/>
      <c r="Q652" s="56"/>
      <c r="R652" s="56"/>
      <c r="S652" s="56"/>
      <c r="T652" s="56" t="s">
        <v>2196</v>
      </c>
      <c r="U652" s="56" t="s">
        <v>6596</v>
      </c>
      <c r="V652" s="56" t="s">
        <v>2198</v>
      </c>
      <c r="W652" s="56" t="s">
        <v>429</v>
      </c>
      <c r="X652" s="56" t="s">
        <v>2199</v>
      </c>
      <c r="Y652" s="56"/>
      <c r="Z652" s="56" t="s">
        <v>2200</v>
      </c>
      <c r="AA652" s="56" t="s">
        <v>2201</v>
      </c>
      <c r="AB652" s="56" t="s">
        <v>2196</v>
      </c>
      <c r="AC652" s="56" t="s">
        <v>87</v>
      </c>
      <c r="AD652" s="90" t="str">
        <f t="shared" si="21"/>
        <v>NA</v>
      </c>
      <c r="AE652" s="90"/>
      <c r="AF652" s="90"/>
      <c r="AG652" s="90"/>
    </row>
    <row r="653" spans="1:33">
      <c r="A653" s="56" t="s">
        <v>6597</v>
      </c>
      <c r="B653" s="56" t="s">
        <v>6598</v>
      </c>
      <c r="C653" s="56" t="s">
        <v>6599</v>
      </c>
      <c r="D653" s="56" t="s">
        <v>429</v>
      </c>
      <c r="E653" s="56" t="s">
        <v>6600</v>
      </c>
      <c r="F653" s="56" t="s">
        <v>22</v>
      </c>
      <c r="G653" s="56"/>
      <c r="H653" s="56" t="s">
        <v>6601</v>
      </c>
      <c r="I653" s="56" t="s">
        <v>6602</v>
      </c>
      <c r="J653" s="56" t="s">
        <v>6603</v>
      </c>
      <c r="K653" s="56" t="s">
        <v>87</v>
      </c>
      <c r="L653" s="90" t="str">
        <f t="shared" si="20"/>
        <v>NA</v>
      </c>
      <c r="M653" s="90"/>
      <c r="O653" s="91"/>
      <c r="P653" s="56"/>
      <c r="Q653" s="56"/>
      <c r="R653" s="56"/>
      <c r="S653" s="56"/>
      <c r="T653" s="56" t="s">
        <v>56506</v>
      </c>
      <c r="U653" s="56" t="s">
        <v>6604</v>
      </c>
      <c r="V653" s="56" t="s">
        <v>2206</v>
      </c>
      <c r="W653" s="56" t="s">
        <v>429</v>
      </c>
      <c r="X653" s="56" t="s">
        <v>2207</v>
      </c>
      <c r="Y653" s="56"/>
      <c r="Z653" s="56" t="s">
        <v>2208</v>
      </c>
      <c r="AA653" s="56" t="s">
        <v>2209</v>
      </c>
      <c r="AB653" s="56" t="s">
        <v>2210</v>
      </c>
      <c r="AC653" s="56" t="s">
        <v>87</v>
      </c>
      <c r="AD653" s="90" t="str">
        <f t="shared" si="21"/>
        <v>NA</v>
      </c>
      <c r="AE653" s="90"/>
      <c r="AF653" s="90"/>
      <c r="AG653" s="90"/>
    </row>
    <row r="654" spans="1:33">
      <c r="A654" s="56" t="s">
        <v>6605</v>
      </c>
      <c r="B654" s="56" t="s">
        <v>6606</v>
      </c>
      <c r="C654" s="56" t="s">
        <v>6607</v>
      </c>
      <c r="D654" s="56" t="s">
        <v>429</v>
      </c>
      <c r="E654" s="56" t="s">
        <v>3231</v>
      </c>
      <c r="F654" s="56" t="s">
        <v>22</v>
      </c>
      <c r="G654" s="56"/>
      <c r="H654" s="56" t="s">
        <v>6608</v>
      </c>
      <c r="I654" s="56" t="s">
        <v>6609</v>
      </c>
      <c r="J654" s="56" t="s">
        <v>6610</v>
      </c>
      <c r="K654" s="56" t="s">
        <v>87</v>
      </c>
      <c r="L654" s="90" t="str">
        <f t="shared" si="20"/>
        <v>NA</v>
      </c>
      <c r="M654" s="90"/>
      <c r="O654" s="91"/>
      <c r="P654" s="56"/>
      <c r="Q654" s="56"/>
      <c r="R654" s="56"/>
      <c r="S654" s="56"/>
      <c r="T654" s="56" t="s">
        <v>6611</v>
      </c>
      <c r="U654" s="56" t="s">
        <v>6612</v>
      </c>
      <c r="V654" s="56" t="s">
        <v>2219</v>
      </c>
      <c r="W654" s="56" t="s">
        <v>429</v>
      </c>
      <c r="X654" s="56" t="s">
        <v>2220</v>
      </c>
      <c r="Y654" s="56"/>
      <c r="Z654" s="56" t="s">
        <v>2221</v>
      </c>
      <c r="AA654" s="56" t="s">
        <v>2222</v>
      </c>
      <c r="AB654" s="56" t="s">
        <v>6613</v>
      </c>
      <c r="AC654" s="56" t="s">
        <v>87</v>
      </c>
      <c r="AD654" s="90" t="str">
        <f t="shared" si="21"/>
        <v>NA</v>
      </c>
      <c r="AE654" s="90"/>
      <c r="AF654" s="90"/>
      <c r="AG654" s="90"/>
    </row>
    <row r="655" spans="1:33">
      <c r="A655" s="56" t="s">
        <v>6614</v>
      </c>
      <c r="B655" s="56" t="s">
        <v>6615</v>
      </c>
      <c r="C655" s="56" t="s">
        <v>6616</v>
      </c>
      <c r="D655" s="56" t="s">
        <v>429</v>
      </c>
      <c r="E655" s="56" t="s">
        <v>6617</v>
      </c>
      <c r="F655" s="56" t="s">
        <v>22</v>
      </c>
      <c r="G655" s="56"/>
      <c r="H655" s="56" t="s">
        <v>6618</v>
      </c>
      <c r="I655" s="56" t="s">
        <v>6619</v>
      </c>
      <c r="J655" s="56" t="s">
        <v>6620</v>
      </c>
      <c r="K655" s="56" t="s">
        <v>87</v>
      </c>
      <c r="L655" s="90" t="str">
        <f t="shared" si="20"/>
        <v>NA</v>
      </c>
      <c r="M655" s="90"/>
      <c r="O655" s="91"/>
      <c r="P655" s="56"/>
      <c r="Q655" s="56"/>
      <c r="R655" s="56"/>
      <c r="S655" s="56"/>
      <c r="T655" s="56" t="s">
        <v>6621</v>
      </c>
      <c r="U655" s="56" t="s">
        <v>6622</v>
      </c>
      <c r="V655" s="56" t="s">
        <v>2229</v>
      </c>
      <c r="W655" s="56" t="s">
        <v>429</v>
      </c>
      <c r="X655" s="56" t="s">
        <v>477</v>
      </c>
      <c r="Y655" s="56"/>
      <c r="Z655" s="56" t="s">
        <v>2230</v>
      </c>
      <c r="AA655" s="56" t="s">
        <v>2231</v>
      </c>
      <c r="AB655" s="56" t="s">
        <v>2227</v>
      </c>
      <c r="AC655" s="56" t="s">
        <v>87</v>
      </c>
      <c r="AD655" s="90" t="str">
        <f t="shared" si="21"/>
        <v>NA</v>
      </c>
      <c r="AE655" s="90"/>
      <c r="AF655" s="90"/>
      <c r="AG655" s="90"/>
    </row>
    <row r="656" spans="1:33">
      <c r="A656" s="56" t="s">
        <v>6623</v>
      </c>
      <c r="B656" s="56" t="s">
        <v>6624</v>
      </c>
      <c r="C656" s="56" t="s">
        <v>6625</v>
      </c>
      <c r="D656" s="56" t="s">
        <v>429</v>
      </c>
      <c r="E656" s="56" t="s">
        <v>6626</v>
      </c>
      <c r="F656" s="56" t="s">
        <v>22</v>
      </c>
      <c r="G656" s="56"/>
      <c r="H656" s="56" t="s">
        <v>6627</v>
      </c>
      <c r="I656" s="56" t="s">
        <v>6628</v>
      </c>
      <c r="J656" s="56" t="s">
        <v>6623</v>
      </c>
      <c r="K656" s="56" t="s">
        <v>87</v>
      </c>
      <c r="L656" s="90" t="str">
        <f t="shared" si="20"/>
        <v>NA</v>
      </c>
      <c r="M656" s="90"/>
      <c r="O656" s="91"/>
      <c r="P656" s="56"/>
      <c r="Q656" s="56"/>
      <c r="R656" s="56"/>
      <c r="S656" s="56"/>
      <c r="T656" s="56" t="s">
        <v>3366</v>
      </c>
      <c r="U656" s="56" t="s">
        <v>6629</v>
      </c>
      <c r="V656" s="56" t="s">
        <v>2229</v>
      </c>
      <c r="W656" s="56" t="s">
        <v>429</v>
      </c>
      <c r="X656" s="56" t="s">
        <v>477</v>
      </c>
      <c r="Y656" s="56"/>
      <c r="Z656" s="56" t="s">
        <v>2230</v>
      </c>
      <c r="AA656" s="56" t="s">
        <v>2231</v>
      </c>
      <c r="AB656" s="56" t="s">
        <v>3368</v>
      </c>
      <c r="AC656" s="56" t="s">
        <v>87</v>
      </c>
      <c r="AD656" s="90" t="str">
        <f t="shared" si="21"/>
        <v>NA</v>
      </c>
      <c r="AE656" s="90"/>
      <c r="AF656" s="90"/>
      <c r="AG656" s="90"/>
    </row>
    <row r="657" spans="1:33">
      <c r="A657" s="56" t="s">
        <v>6630</v>
      </c>
      <c r="B657" s="56" t="s">
        <v>6631</v>
      </c>
      <c r="C657" s="56" t="s">
        <v>6632</v>
      </c>
      <c r="D657" s="56" t="s">
        <v>429</v>
      </c>
      <c r="E657" s="56" t="s">
        <v>6633</v>
      </c>
      <c r="F657" s="56" t="s">
        <v>22</v>
      </c>
      <c r="G657" s="56"/>
      <c r="H657" s="56" t="s">
        <v>6634</v>
      </c>
      <c r="I657" s="56" t="s">
        <v>6635</v>
      </c>
      <c r="J657" s="56" t="s">
        <v>6636</v>
      </c>
      <c r="K657" s="56" t="s">
        <v>87</v>
      </c>
      <c r="L657" s="90" t="str">
        <f t="shared" si="20"/>
        <v>NA</v>
      </c>
      <c r="M657" s="90"/>
      <c r="O657" s="91"/>
      <c r="P657" s="56"/>
      <c r="Q657" s="56"/>
      <c r="R657" s="56"/>
      <c r="S657" s="56"/>
      <c r="T657" s="56" t="s">
        <v>6637</v>
      </c>
      <c r="U657" s="56" t="s">
        <v>6638</v>
      </c>
      <c r="V657" s="56" t="s">
        <v>2198</v>
      </c>
      <c r="W657" s="56" t="s">
        <v>429</v>
      </c>
      <c r="X657" s="56" t="s">
        <v>6639</v>
      </c>
      <c r="Y657" s="56"/>
      <c r="Z657" s="56" t="s">
        <v>6640</v>
      </c>
      <c r="AA657" s="56" t="s">
        <v>6641</v>
      </c>
      <c r="AB657" s="56" t="s">
        <v>6642</v>
      </c>
      <c r="AC657" s="56" t="s">
        <v>87</v>
      </c>
      <c r="AD657" s="90" t="str">
        <f t="shared" si="21"/>
        <v>NA</v>
      </c>
      <c r="AE657" s="90"/>
      <c r="AF657" s="90"/>
      <c r="AG657" s="90"/>
    </row>
    <row r="658" spans="1:33">
      <c r="A658" s="56" t="s">
        <v>6643</v>
      </c>
      <c r="B658" s="56" t="s">
        <v>6644</v>
      </c>
      <c r="C658" s="56" t="s">
        <v>6645</v>
      </c>
      <c r="D658" s="56" t="s">
        <v>429</v>
      </c>
      <c r="E658" s="56" t="s">
        <v>6646</v>
      </c>
      <c r="F658" s="56" t="s">
        <v>22</v>
      </c>
      <c r="G658" s="56"/>
      <c r="H658" s="56" t="s">
        <v>6647</v>
      </c>
      <c r="I658" s="56" t="s">
        <v>6648</v>
      </c>
      <c r="J658" s="56" t="s">
        <v>6643</v>
      </c>
      <c r="K658" s="56" t="s">
        <v>87</v>
      </c>
      <c r="L658" s="90" t="str">
        <f t="shared" si="20"/>
        <v>NA</v>
      </c>
      <c r="M658" s="90"/>
      <c r="O658" s="91"/>
      <c r="P658" s="56"/>
      <c r="Q658" s="56"/>
      <c r="R658" s="56"/>
      <c r="S658" s="56"/>
      <c r="T658" s="56" t="s">
        <v>6649</v>
      </c>
      <c r="U658" s="56" t="s">
        <v>6650</v>
      </c>
      <c r="V658" s="56" t="s">
        <v>2229</v>
      </c>
      <c r="W658" s="56" t="s">
        <v>429</v>
      </c>
      <c r="X658" s="56" t="s">
        <v>6639</v>
      </c>
      <c r="Y658" s="56"/>
      <c r="Z658" s="56" t="s">
        <v>6640</v>
      </c>
      <c r="AA658" s="56" t="s">
        <v>6641</v>
      </c>
      <c r="AB658" s="56" t="s">
        <v>6649</v>
      </c>
      <c r="AC658" s="56" t="s">
        <v>87</v>
      </c>
      <c r="AD658" s="90" t="str">
        <f t="shared" si="21"/>
        <v>NA</v>
      </c>
      <c r="AE658" s="90"/>
      <c r="AF658" s="90"/>
      <c r="AG658" s="90"/>
    </row>
    <row r="659" spans="1:33">
      <c r="A659" s="56" t="s">
        <v>6651</v>
      </c>
      <c r="B659" s="56" t="s">
        <v>6652</v>
      </c>
      <c r="C659" s="56" t="s">
        <v>6653</v>
      </c>
      <c r="D659" s="56" t="s">
        <v>429</v>
      </c>
      <c r="E659" s="56" t="s">
        <v>6654</v>
      </c>
      <c r="F659" s="56" t="s">
        <v>22</v>
      </c>
      <c r="G659" s="56"/>
      <c r="H659" s="56" t="s">
        <v>6655</v>
      </c>
      <c r="I659" s="56" t="s">
        <v>6656</v>
      </c>
      <c r="J659" s="56" t="s">
        <v>6651</v>
      </c>
      <c r="K659" s="56" t="s">
        <v>87</v>
      </c>
      <c r="L659" s="90" t="str">
        <f t="shared" si="20"/>
        <v>NA</v>
      </c>
      <c r="M659" s="90"/>
      <c r="O659" s="91"/>
      <c r="P659" s="56"/>
      <c r="Q659" s="56"/>
      <c r="R659" s="56"/>
      <c r="S659" s="56"/>
      <c r="T659" s="56" t="s">
        <v>6657</v>
      </c>
      <c r="U659" s="56" t="s">
        <v>6658</v>
      </c>
      <c r="V659" s="56" t="s">
        <v>2236</v>
      </c>
      <c r="W659" s="56" t="s">
        <v>429</v>
      </c>
      <c r="X659" s="56" t="s">
        <v>2237</v>
      </c>
      <c r="Y659" s="56"/>
      <c r="Z659" s="56" t="s">
        <v>2238</v>
      </c>
      <c r="AA659" s="56" t="s">
        <v>2239</v>
      </c>
      <c r="AB659" s="56" t="s">
        <v>6659</v>
      </c>
      <c r="AC659" s="56" t="s">
        <v>87</v>
      </c>
      <c r="AD659" s="90" t="str">
        <f t="shared" si="21"/>
        <v>NA</v>
      </c>
      <c r="AE659" s="90"/>
      <c r="AF659" s="90"/>
      <c r="AG659" s="90"/>
    </row>
    <row r="660" spans="1:33">
      <c r="A660" s="56" t="s">
        <v>6660</v>
      </c>
      <c r="B660" s="56" t="s">
        <v>6661</v>
      </c>
      <c r="C660" s="56" t="s">
        <v>6662</v>
      </c>
      <c r="D660" s="56" t="s">
        <v>429</v>
      </c>
      <c r="E660" s="56" t="s">
        <v>6663</v>
      </c>
      <c r="F660" s="56" t="s">
        <v>22</v>
      </c>
      <c r="G660" s="56"/>
      <c r="H660" s="56" t="s">
        <v>6664</v>
      </c>
      <c r="I660" s="56" t="s">
        <v>6665</v>
      </c>
      <c r="J660" s="56" t="s">
        <v>6660</v>
      </c>
      <c r="K660" s="56" t="s">
        <v>87</v>
      </c>
      <c r="L660" s="90" t="str">
        <f t="shared" si="20"/>
        <v>NA</v>
      </c>
      <c r="M660" s="90"/>
      <c r="O660" s="91"/>
      <c r="P660" s="56"/>
      <c r="Q660" s="56"/>
      <c r="R660" s="56"/>
      <c r="S660" s="56"/>
      <c r="T660" s="56" t="s">
        <v>6666</v>
      </c>
      <c r="U660" s="56" t="s">
        <v>6667</v>
      </c>
      <c r="V660" s="56" t="s">
        <v>2249</v>
      </c>
      <c r="W660" s="56" t="s">
        <v>429</v>
      </c>
      <c r="X660" s="56" t="s">
        <v>2250</v>
      </c>
      <c r="Y660" s="56"/>
      <c r="Z660" s="56" t="s">
        <v>2251</v>
      </c>
      <c r="AA660" s="56" t="s">
        <v>2252</v>
      </c>
      <c r="AB660" s="56" t="s">
        <v>6668</v>
      </c>
      <c r="AC660" s="56" t="s">
        <v>87</v>
      </c>
      <c r="AD660" s="90" t="str">
        <f t="shared" si="21"/>
        <v>NA</v>
      </c>
      <c r="AE660" s="90"/>
      <c r="AF660" s="90"/>
      <c r="AG660" s="90"/>
    </row>
    <row r="661" spans="1:33">
      <c r="A661" s="56" t="s">
        <v>6669</v>
      </c>
      <c r="B661" s="56" t="s">
        <v>6670</v>
      </c>
      <c r="C661" s="56" t="s">
        <v>6671</v>
      </c>
      <c r="D661" s="56" t="s">
        <v>429</v>
      </c>
      <c r="E661" s="56" t="s">
        <v>6672</v>
      </c>
      <c r="F661" s="56" t="s">
        <v>22</v>
      </c>
      <c r="G661" s="56"/>
      <c r="H661" s="56" t="s">
        <v>6673</v>
      </c>
      <c r="I661" s="56" t="s">
        <v>6674</v>
      </c>
      <c r="J661" s="56" t="s">
        <v>6675</v>
      </c>
      <c r="K661" s="56" t="s">
        <v>87</v>
      </c>
      <c r="L661" s="90" t="str">
        <f t="shared" si="20"/>
        <v>NA</v>
      </c>
      <c r="M661" s="90"/>
      <c r="O661" s="91"/>
      <c r="P661" s="56"/>
      <c r="Q661" s="56"/>
      <c r="R661" s="56"/>
      <c r="S661" s="56"/>
      <c r="T661" s="56" t="s">
        <v>6676</v>
      </c>
      <c r="U661" s="56" t="s">
        <v>6677</v>
      </c>
      <c r="V661" s="56" t="s">
        <v>2274</v>
      </c>
      <c r="W661" s="56" t="s">
        <v>429</v>
      </c>
      <c r="X661" s="56" t="s">
        <v>2275</v>
      </c>
      <c r="Y661" s="56"/>
      <c r="Z661" s="56" t="s">
        <v>2276</v>
      </c>
      <c r="AA661" s="56" t="s">
        <v>2277</v>
      </c>
      <c r="AB661" s="56" t="s">
        <v>2278</v>
      </c>
      <c r="AC661" s="56" t="s">
        <v>87</v>
      </c>
      <c r="AD661" s="90" t="str">
        <f t="shared" si="21"/>
        <v>NA</v>
      </c>
      <c r="AE661" s="90"/>
      <c r="AF661" s="90"/>
      <c r="AG661" s="90"/>
    </row>
    <row r="662" spans="1:33">
      <c r="A662" s="56" t="s">
        <v>6678</v>
      </c>
      <c r="B662" s="56" t="s">
        <v>6679</v>
      </c>
      <c r="C662" s="56" t="s">
        <v>6680</v>
      </c>
      <c r="D662" s="56" t="s">
        <v>429</v>
      </c>
      <c r="E662" s="56" t="s">
        <v>6681</v>
      </c>
      <c r="F662" s="56" t="s">
        <v>22</v>
      </c>
      <c r="G662" s="56"/>
      <c r="H662" s="56" t="s">
        <v>6682</v>
      </c>
      <c r="I662" s="56" t="s">
        <v>6683</v>
      </c>
      <c r="J662" s="56" t="s">
        <v>6684</v>
      </c>
      <c r="K662" s="56" t="s">
        <v>87</v>
      </c>
      <c r="L662" s="90" t="str">
        <f t="shared" si="20"/>
        <v>NA</v>
      </c>
      <c r="M662" s="90"/>
      <c r="O662" s="91"/>
      <c r="P662" s="56"/>
      <c r="Q662" s="56"/>
      <c r="R662" s="56"/>
      <c r="S662" s="56"/>
      <c r="T662" s="56" t="s">
        <v>2309</v>
      </c>
      <c r="U662" s="56" t="s">
        <v>6685</v>
      </c>
      <c r="V662" s="56" t="s">
        <v>2311</v>
      </c>
      <c r="W662" s="56" t="s">
        <v>429</v>
      </c>
      <c r="X662" s="56" t="s">
        <v>2312</v>
      </c>
      <c r="Y662" s="56"/>
      <c r="Z662" s="56" t="s">
        <v>2313</v>
      </c>
      <c r="AA662" s="56" t="s">
        <v>2314</v>
      </c>
      <c r="AB662" s="56" t="s">
        <v>2309</v>
      </c>
      <c r="AC662" s="56" t="s">
        <v>87</v>
      </c>
      <c r="AD662" s="90" t="str">
        <f t="shared" si="21"/>
        <v>NA</v>
      </c>
      <c r="AE662" s="90"/>
      <c r="AF662" s="90"/>
      <c r="AG662" s="90"/>
    </row>
    <row r="663" spans="1:33">
      <c r="A663" s="56" t="s">
        <v>6686</v>
      </c>
      <c r="B663" s="56" t="s">
        <v>6687</v>
      </c>
      <c r="C663" s="56" t="s">
        <v>6688</v>
      </c>
      <c r="D663" s="56" t="s">
        <v>429</v>
      </c>
      <c r="E663" s="56" t="s">
        <v>6689</v>
      </c>
      <c r="F663" s="56" t="s">
        <v>22</v>
      </c>
      <c r="G663" s="56"/>
      <c r="H663" s="56" t="s">
        <v>6690</v>
      </c>
      <c r="I663" s="56" t="s">
        <v>6691</v>
      </c>
      <c r="J663" s="56" t="s">
        <v>6686</v>
      </c>
      <c r="K663" s="56" t="s">
        <v>87</v>
      </c>
      <c r="L663" s="90" t="str">
        <f t="shared" si="20"/>
        <v>NA</v>
      </c>
      <c r="M663" s="90"/>
      <c r="O663" s="91"/>
      <c r="P663" s="56"/>
      <c r="Q663" s="56"/>
      <c r="R663" s="56"/>
      <c r="S663" s="56"/>
      <c r="T663" s="56" t="s">
        <v>6692</v>
      </c>
      <c r="U663" s="56" t="s">
        <v>6693</v>
      </c>
      <c r="V663" s="56" t="s">
        <v>2311</v>
      </c>
      <c r="W663" s="56" t="s">
        <v>429</v>
      </c>
      <c r="X663" s="56" t="s">
        <v>2312</v>
      </c>
      <c r="Y663" s="56"/>
      <c r="Z663" s="56" t="s">
        <v>2313</v>
      </c>
      <c r="AA663" s="56" t="s">
        <v>2314</v>
      </c>
      <c r="AB663" s="56" t="s">
        <v>6694</v>
      </c>
      <c r="AC663" s="56" t="s">
        <v>87</v>
      </c>
      <c r="AD663" s="90" t="str">
        <f t="shared" si="21"/>
        <v>NA</v>
      </c>
      <c r="AE663" s="90"/>
      <c r="AF663" s="90"/>
      <c r="AG663" s="90"/>
    </row>
    <row r="664" spans="1:33">
      <c r="A664" s="56" t="s">
        <v>6695</v>
      </c>
      <c r="B664" s="56" t="s">
        <v>6696</v>
      </c>
      <c r="C664" s="56" t="s">
        <v>6697</v>
      </c>
      <c r="D664" s="56" t="s">
        <v>429</v>
      </c>
      <c r="E664" s="56" t="s">
        <v>6698</v>
      </c>
      <c r="F664" s="56" t="s">
        <v>22</v>
      </c>
      <c r="G664" s="56"/>
      <c r="H664" s="56" t="s">
        <v>6699</v>
      </c>
      <c r="I664" s="56" t="s">
        <v>6700</v>
      </c>
      <c r="J664" s="56" t="s">
        <v>6701</v>
      </c>
      <c r="K664" s="56" t="s">
        <v>87</v>
      </c>
      <c r="L664" s="90" t="str">
        <f t="shared" si="20"/>
        <v>NA</v>
      </c>
      <c r="M664" s="90"/>
      <c r="O664" s="91"/>
      <c r="P664" s="56"/>
      <c r="Q664" s="56"/>
      <c r="R664" s="56"/>
      <c r="S664" s="56"/>
      <c r="T664" s="56" t="s">
        <v>6515</v>
      </c>
      <c r="U664" s="56" t="s">
        <v>6702</v>
      </c>
      <c r="V664" s="56" t="s">
        <v>2311</v>
      </c>
      <c r="W664" s="56" t="s">
        <v>429</v>
      </c>
      <c r="X664" s="56" t="s">
        <v>2312</v>
      </c>
      <c r="Y664" s="56"/>
      <c r="Z664" s="56" t="s">
        <v>2313</v>
      </c>
      <c r="AA664" s="56" t="s">
        <v>2314</v>
      </c>
      <c r="AB664" s="56" t="s">
        <v>6703</v>
      </c>
      <c r="AC664" s="56" t="s">
        <v>87</v>
      </c>
      <c r="AD664" s="90" t="str">
        <f t="shared" si="21"/>
        <v>NA</v>
      </c>
      <c r="AE664" s="90"/>
      <c r="AF664" s="90"/>
      <c r="AG664" s="90"/>
    </row>
    <row r="665" spans="1:33">
      <c r="A665" s="56" t="s">
        <v>6704</v>
      </c>
      <c r="B665" s="56" t="s">
        <v>6705</v>
      </c>
      <c r="C665" s="56" t="s">
        <v>6706</v>
      </c>
      <c r="D665" s="56" t="s">
        <v>429</v>
      </c>
      <c r="E665" s="56" t="s">
        <v>6707</v>
      </c>
      <c r="F665" s="56" t="s">
        <v>22</v>
      </c>
      <c r="G665" s="56"/>
      <c r="H665" s="56" t="s">
        <v>6708</v>
      </c>
      <c r="I665" s="56" t="s">
        <v>6709</v>
      </c>
      <c r="J665" s="56" t="s">
        <v>6710</v>
      </c>
      <c r="K665" s="56" t="s">
        <v>87</v>
      </c>
      <c r="L665" s="90" t="str">
        <f t="shared" si="20"/>
        <v>NA</v>
      </c>
      <c r="M665" s="90"/>
      <c r="O665" s="91"/>
      <c r="P665" s="56"/>
      <c r="Q665" s="56"/>
      <c r="R665" s="56"/>
      <c r="S665" s="56"/>
      <c r="T665" s="56" t="s">
        <v>6711</v>
      </c>
      <c r="U665" s="56" t="s">
        <v>6712</v>
      </c>
      <c r="V665" s="56" t="s">
        <v>2339</v>
      </c>
      <c r="W665" s="56" t="s">
        <v>429</v>
      </c>
      <c r="X665" s="56" t="s">
        <v>2340</v>
      </c>
      <c r="Y665" s="56"/>
      <c r="Z665" s="56" t="s">
        <v>2341</v>
      </c>
      <c r="AA665" s="56" t="s">
        <v>2342</v>
      </c>
      <c r="AB665" s="56" t="s">
        <v>6713</v>
      </c>
      <c r="AC665" s="56" t="s">
        <v>87</v>
      </c>
      <c r="AD665" s="90" t="str">
        <f t="shared" si="21"/>
        <v>NA</v>
      </c>
      <c r="AE665" s="90"/>
      <c r="AF665" s="90"/>
      <c r="AG665" s="90"/>
    </row>
    <row r="666" spans="1:33">
      <c r="A666" s="56" t="s">
        <v>6714</v>
      </c>
      <c r="B666" s="56" t="s">
        <v>6715</v>
      </c>
      <c r="C666" s="56" t="s">
        <v>6716</v>
      </c>
      <c r="D666" s="56" t="s">
        <v>429</v>
      </c>
      <c r="E666" s="56" t="s">
        <v>6717</v>
      </c>
      <c r="F666" s="56" t="s">
        <v>22</v>
      </c>
      <c r="G666" s="56"/>
      <c r="H666" s="56" t="s">
        <v>6718</v>
      </c>
      <c r="I666" s="56" t="s">
        <v>6719</v>
      </c>
      <c r="J666" s="56" t="s">
        <v>6720</v>
      </c>
      <c r="K666" s="56" t="s">
        <v>87</v>
      </c>
      <c r="L666" s="90" t="str">
        <f t="shared" si="20"/>
        <v>NA</v>
      </c>
      <c r="M666" s="90"/>
      <c r="O666" s="91"/>
      <c r="P666" s="56"/>
      <c r="Q666" s="56"/>
      <c r="R666" s="56"/>
      <c r="S666" s="56"/>
      <c r="T666" s="56" t="s">
        <v>2364</v>
      </c>
      <c r="U666" s="56" t="s">
        <v>6721</v>
      </c>
      <c r="V666" s="56" t="s">
        <v>2366</v>
      </c>
      <c r="W666" s="56" t="s">
        <v>429</v>
      </c>
      <c r="X666" s="56" t="s">
        <v>230</v>
      </c>
      <c r="Y666" s="56"/>
      <c r="Z666" s="56" t="s">
        <v>2367</v>
      </c>
      <c r="AA666" s="56" t="s">
        <v>2368</v>
      </c>
      <c r="AB666" s="56"/>
      <c r="AC666" s="56" t="s">
        <v>87</v>
      </c>
      <c r="AD666" s="90" t="str">
        <f t="shared" si="21"/>
        <v>NA</v>
      </c>
      <c r="AE666" s="90"/>
      <c r="AF666" s="90"/>
      <c r="AG666" s="90"/>
    </row>
    <row r="667" spans="1:33">
      <c r="A667" s="56" t="s">
        <v>6722</v>
      </c>
      <c r="B667" s="56" t="s">
        <v>6723</v>
      </c>
      <c r="C667" s="56" t="s">
        <v>6724</v>
      </c>
      <c r="D667" s="56" t="s">
        <v>429</v>
      </c>
      <c r="E667" s="56" t="s">
        <v>6725</v>
      </c>
      <c r="F667" s="56" t="s">
        <v>22</v>
      </c>
      <c r="G667" s="56"/>
      <c r="H667" s="56" t="s">
        <v>6726</v>
      </c>
      <c r="I667" s="56" t="s">
        <v>6727</v>
      </c>
      <c r="J667" s="56" t="s">
        <v>6728</v>
      </c>
      <c r="K667" s="56" t="s">
        <v>87</v>
      </c>
      <c r="L667" s="90" t="str">
        <f t="shared" si="20"/>
        <v>NA</v>
      </c>
      <c r="M667" s="90"/>
      <c r="O667" s="91"/>
      <c r="P667" s="56"/>
      <c r="Q667" s="56"/>
      <c r="R667" s="56"/>
      <c r="S667" s="56"/>
      <c r="T667" s="56" t="s">
        <v>6729</v>
      </c>
      <c r="U667" s="56" t="s">
        <v>6730</v>
      </c>
      <c r="V667" s="56" t="s">
        <v>6731</v>
      </c>
      <c r="W667" s="56" t="s">
        <v>429</v>
      </c>
      <c r="X667" s="56" t="s">
        <v>6732</v>
      </c>
      <c r="Y667" s="56"/>
      <c r="Z667" s="56" t="s">
        <v>6733</v>
      </c>
      <c r="AA667" s="56" t="s">
        <v>6734</v>
      </c>
      <c r="AB667" s="56"/>
      <c r="AC667" s="56" t="s">
        <v>87</v>
      </c>
      <c r="AD667" s="90" t="str">
        <f t="shared" si="21"/>
        <v>NA</v>
      </c>
      <c r="AE667" s="90"/>
      <c r="AF667" s="90"/>
      <c r="AG667" s="90"/>
    </row>
    <row r="668" spans="1:33">
      <c r="A668" s="56" t="s">
        <v>6735</v>
      </c>
      <c r="B668" s="56" t="s">
        <v>6736</v>
      </c>
      <c r="C668" s="56" t="s">
        <v>6737</v>
      </c>
      <c r="D668" s="56" t="s">
        <v>429</v>
      </c>
      <c r="E668" s="56" t="s">
        <v>6738</v>
      </c>
      <c r="F668" s="56" t="s">
        <v>22</v>
      </c>
      <c r="G668" s="56"/>
      <c r="H668" s="56" t="s">
        <v>6739</v>
      </c>
      <c r="I668" s="56" t="s">
        <v>6740</v>
      </c>
      <c r="J668" s="56" t="s">
        <v>6741</v>
      </c>
      <c r="K668" s="56" t="s">
        <v>87</v>
      </c>
      <c r="L668" s="90" t="str">
        <f t="shared" si="20"/>
        <v>NA</v>
      </c>
      <c r="M668" s="90"/>
      <c r="O668" s="91"/>
      <c r="P668" s="56"/>
      <c r="Q668" s="56"/>
      <c r="R668" s="56"/>
      <c r="S668" s="56"/>
      <c r="T668" s="56" t="s">
        <v>6742</v>
      </c>
      <c r="U668" s="56" t="s">
        <v>6743</v>
      </c>
      <c r="V668" s="56" t="s">
        <v>6731</v>
      </c>
      <c r="W668" s="56" t="s">
        <v>429</v>
      </c>
      <c r="X668" s="56" t="s">
        <v>6732</v>
      </c>
      <c r="Y668" s="56"/>
      <c r="Z668" s="56" t="s">
        <v>6733</v>
      </c>
      <c r="AA668" s="56" t="s">
        <v>6734</v>
      </c>
      <c r="AB668" s="56"/>
      <c r="AC668" s="56" t="s">
        <v>87</v>
      </c>
      <c r="AD668" s="90" t="str">
        <f t="shared" si="21"/>
        <v>NA</v>
      </c>
      <c r="AE668" s="90"/>
      <c r="AF668" s="90"/>
      <c r="AG668" s="90"/>
    </row>
    <row r="669" spans="1:33">
      <c r="A669" s="56" t="s">
        <v>6744</v>
      </c>
      <c r="B669" s="56" t="s">
        <v>6745</v>
      </c>
      <c r="C669" s="56" t="s">
        <v>6746</v>
      </c>
      <c r="D669" s="56" t="s">
        <v>429</v>
      </c>
      <c r="E669" s="56" t="s">
        <v>6747</v>
      </c>
      <c r="F669" s="56" t="s">
        <v>22</v>
      </c>
      <c r="G669" s="56"/>
      <c r="H669" s="56" t="s">
        <v>6748</v>
      </c>
      <c r="I669" s="56" t="s">
        <v>6749</v>
      </c>
      <c r="J669" s="56" t="s">
        <v>6750</v>
      </c>
      <c r="K669" s="56" t="s">
        <v>87</v>
      </c>
      <c r="L669" s="90" t="str">
        <f t="shared" si="20"/>
        <v>NA</v>
      </c>
      <c r="M669" s="90"/>
      <c r="O669" s="91"/>
      <c r="P669" s="56"/>
      <c r="Q669" s="56"/>
      <c r="R669" s="56"/>
      <c r="S669" s="56"/>
      <c r="T669" s="56" t="s">
        <v>6751</v>
      </c>
      <c r="U669" s="56" t="s">
        <v>6752</v>
      </c>
      <c r="V669" s="56" t="s">
        <v>2397</v>
      </c>
      <c r="W669" s="56" t="s">
        <v>429</v>
      </c>
      <c r="X669" s="56" t="s">
        <v>2380</v>
      </c>
      <c r="Y669" s="56"/>
      <c r="Z669" s="56" t="s">
        <v>2381</v>
      </c>
      <c r="AA669" s="56" t="s">
        <v>2382</v>
      </c>
      <c r="AB669" s="56"/>
      <c r="AC669" s="56" t="s">
        <v>87</v>
      </c>
      <c r="AD669" s="90" t="str">
        <f t="shared" si="21"/>
        <v>NA</v>
      </c>
      <c r="AE669" s="90"/>
      <c r="AF669" s="90"/>
      <c r="AG669" s="90"/>
    </row>
    <row r="670" spans="1:33">
      <c r="A670" s="56" t="s">
        <v>6753</v>
      </c>
      <c r="B670" s="56" t="s">
        <v>6754</v>
      </c>
      <c r="C670" s="56" t="s">
        <v>6755</v>
      </c>
      <c r="D670" s="56" t="s">
        <v>429</v>
      </c>
      <c r="E670" s="56" t="s">
        <v>6756</v>
      </c>
      <c r="F670" s="56" t="s">
        <v>22</v>
      </c>
      <c r="G670" s="56"/>
      <c r="H670" s="56" t="s">
        <v>6757</v>
      </c>
      <c r="I670" s="56" t="s">
        <v>6758</v>
      </c>
      <c r="J670" s="56" t="s">
        <v>6753</v>
      </c>
      <c r="K670" s="56" t="s">
        <v>87</v>
      </c>
      <c r="L670" s="90" t="str">
        <f t="shared" si="20"/>
        <v>NA</v>
      </c>
      <c r="M670" s="90"/>
      <c r="O670" s="91"/>
      <c r="P670" s="56"/>
      <c r="Q670" s="56"/>
      <c r="R670" s="56"/>
      <c r="S670" s="56"/>
      <c r="T670" s="56" t="s">
        <v>6759</v>
      </c>
      <c r="U670" s="56" t="s">
        <v>6760</v>
      </c>
      <c r="V670" s="56" t="s">
        <v>2397</v>
      </c>
      <c r="W670" s="56" t="s">
        <v>429</v>
      </c>
      <c r="X670" s="56" t="s">
        <v>6761</v>
      </c>
      <c r="Y670" s="56"/>
      <c r="Z670" s="56" t="s">
        <v>6762</v>
      </c>
      <c r="AA670" s="56" t="s">
        <v>6763</v>
      </c>
      <c r="AB670" s="56"/>
      <c r="AC670" s="56" t="s">
        <v>87</v>
      </c>
      <c r="AD670" s="90" t="str">
        <f t="shared" si="21"/>
        <v>NA</v>
      </c>
      <c r="AE670" s="90"/>
      <c r="AF670" s="90"/>
      <c r="AG670" s="90"/>
    </row>
    <row r="671" spans="1:33">
      <c r="A671" s="56" t="s">
        <v>6764</v>
      </c>
      <c r="B671" s="56" t="s">
        <v>6765</v>
      </c>
      <c r="C671" s="56" t="s">
        <v>6766</v>
      </c>
      <c r="D671" s="56" t="s">
        <v>429</v>
      </c>
      <c r="E671" s="56" t="s">
        <v>6767</v>
      </c>
      <c r="F671" s="56" t="s">
        <v>22</v>
      </c>
      <c r="G671" s="56"/>
      <c r="H671" s="56" t="s">
        <v>6768</v>
      </c>
      <c r="I671" s="56" t="s">
        <v>6769</v>
      </c>
      <c r="J671" s="56" t="s">
        <v>6770</v>
      </c>
      <c r="K671" s="56" t="s">
        <v>87</v>
      </c>
      <c r="L671" s="90" t="str">
        <f t="shared" si="20"/>
        <v>NA</v>
      </c>
      <c r="M671" s="90"/>
      <c r="O671" s="91"/>
      <c r="P671" s="56"/>
      <c r="Q671" s="56"/>
      <c r="R671" s="56"/>
      <c r="S671" s="56"/>
      <c r="T671" s="56" t="s">
        <v>6771</v>
      </c>
      <c r="U671" s="56" t="s">
        <v>6772</v>
      </c>
      <c r="V671" s="56" t="s">
        <v>2397</v>
      </c>
      <c r="W671" s="56" t="s">
        <v>429</v>
      </c>
      <c r="X671" s="56" t="s">
        <v>2398</v>
      </c>
      <c r="Y671" s="56"/>
      <c r="Z671" s="56" t="s">
        <v>2399</v>
      </c>
      <c r="AA671" s="56" t="s">
        <v>2400</v>
      </c>
      <c r="AB671" s="56"/>
      <c r="AC671" s="56" t="s">
        <v>87</v>
      </c>
      <c r="AD671" s="90" t="str">
        <f t="shared" si="21"/>
        <v>NA</v>
      </c>
      <c r="AE671" s="90"/>
      <c r="AF671" s="90"/>
      <c r="AG671" s="90"/>
    </row>
    <row r="672" spans="1:33">
      <c r="A672" s="56" t="s">
        <v>6773</v>
      </c>
      <c r="B672" s="56" t="s">
        <v>6774</v>
      </c>
      <c r="C672" s="56" t="s">
        <v>6775</v>
      </c>
      <c r="D672" s="56" t="s">
        <v>429</v>
      </c>
      <c r="E672" s="56" t="s">
        <v>3253</v>
      </c>
      <c r="F672" s="56" t="s">
        <v>22</v>
      </c>
      <c r="G672" s="56"/>
      <c r="H672" s="56" t="s">
        <v>6776</v>
      </c>
      <c r="I672" s="56" t="s">
        <v>6777</v>
      </c>
      <c r="J672" s="56" t="s">
        <v>6773</v>
      </c>
      <c r="K672" s="56" t="s">
        <v>87</v>
      </c>
      <c r="L672" s="90" t="str">
        <f t="shared" si="20"/>
        <v>NA</v>
      </c>
      <c r="M672" s="90"/>
      <c r="O672" s="91"/>
      <c r="P672" s="56"/>
      <c r="Q672" s="56"/>
      <c r="R672" s="56"/>
      <c r="S672" s="56"/>
      <c r="T672" s="56" t="s">
        <v>6778</v>
      </c>
      <c r="U672" s="56" t="s">
        <v>6779</v>
      </c>
      <c r="V672" s="56" t="s">
        <v>2397</v>
      </c>
      <c r="W672" s="56" t="s">
        <v>429</v>
      </c>
      <c r="X672" s="56" t="s">
        <v>2398</v>
      </c>
      <c r="Y672" s="56"/>
      <c r="Z672" s="56" t="s">
        <v>2399</v>
      </c>
      <c r="AA672" s="56" t="s">
        <v>2400</v>
      </c>
      <c r="AB672" s="56"/>
      <c r="AC672" s="56" t="s">
        <v>87</v>
      </c>
      <c r="AD672" s="90" t="str">
        <f t="shared" si="21"/>
        <v>NA</v>
      </c>
      <c r="AE672" s="90"/>
      <c r="AF672" s="90"/>
      <c r="AG672" s="90"/>
    </row>
    <row r="673" spans="1:33">
      <c r="A673" s="56" t="s">
        <v>6780</v>
      </c>
      <c r="B673" s="56" t="s">
        <v>6781</v>
      </c>
      <c r="C673" s="56" t="s">
        <v>6782</v>
      </c>
      <c r="D673" s="56" t="s">
        <v>429</v>
      </c>
      <c r="E673" s="56" t="s">
        <v>6783</v>
      </c>
      <c r="F673" s="56" t="s">
        <v>22</v>
      </c>
      <c r="G673" s="56"/>
      <c r="H673" s="56" t="s">
        <v>6784</v>
      </c>
      <c r="I673" s="56" t="s">
        <v>6785</v>
      </c>
      <c r="J673" s="56" t="s">
        <v>6786</v>
      </c>
      <c r="K673" s="56" t="s">
        <v>87</v>
      </c>
      <c r="L673" s="90" t="str">
        <f t="shared" si="20"/>
        <v>NA</v>
      </c>
      <c r="M673" s="90"/>
      <c r="O673" s="91"/>
      <c r="P673" s="56"/>
      <c r="Q673" s="56"/>
      <c r="R673" s="56"/>
      <c r="S673" s="56"/>
      <c r="T673" s="56" t="s">
        <v>6787</v>
      </c>
      <c r="U673" s="56" t="s">
        <v>6788</v>
      </c>
      <c r="V673" s="56" t="s">
        <v>2408</v>
      </c>
      <c r="W673" s="56" t="s">
        <v>429</v>
      </c>
      <c r="X673" s="56" t="s">
        <v>2409</v>
      </c>
      <c r="Y673" s="56"/>
      <c r="Z673" s="56" t="s">
        <v>2410</v>
      </c>
      <c r="AA673" s="56" t="s">
        <v>2411</v>
      </c>
      <c r="AB673" s="56"/>
      <c r="AC673" s="56" t="s">
        <v>87</v>
      </c>
      <c r="AD673" s="90" t="str">
        <f t="shared" si="21"/>
        <v>NA</v>
      </c>
      <c r="AE673" s="90"/>
      <c r="AF673" s="90"/>
      <c r="AG673" s="90"/>
    </row>
    <row r="674" spans="1:33">
      <c r="A674" s="56" t="s">
        <v>6789</v>
      </c>
      <c r="B674" s="56" t="s">
        <v>6790</v>
      </c>
      <c r="C674" s="56" t="s">
        <v>6791</v>
      </c>
      <c r="D674" s="56" t="s">
        <v>429</v>
      </c>
      <c r="E674" s="56" t="s">
        <v>6792</v>
      </c>
      <c r="F674" s="56" t="s">
        <v>22</v>
      </c>
      <c r="G674" s="56"/>
      <c r="H674" s="56" t="s">
        <v>6793</v>
      </c>
      <c r="I674" s="56" t="s">
        <v>6794</v>
      </c>
      <c r="J674" s="56" t="s">
        <v>6795</v>
      </c>
      <c r="K674" s="56" t="s">
        <v>87</v>
      </c>
      <c r="L674" s="90" t="str">
        <f t="shared" si="20"/>
        <v>NA</v>
      </c>
      <c r="M674" s="90"/>
      <c r="O674" s="91"/>
      <c r="P674" s="56"/>
      <c r="Q674" s="56"/>
      <c r="R674" s="56"/>
      <c r="S674" s="56"/>
      <c r="T674" s="56" t="s">
        <v>2428</v>
      </c>
      <c r="U674" s="56" t="s">
        <v>6796</v>
      </c>
      <c r="V674" s="56" t="s">
        <v>2430</v>
      </c>
      <c r="W674" s="56" t="s">
        <v>429</v>
      </c>
      <c r="X674" s="56" t="s">
        <v>2431</v>
      </c>
      <c r="Y674" s="56"/>
      <c r="Z674" s="56" t="s">
        <v>2432</v>
      </c>
      <c r="AA674" s="56" t="s">
        <v>2433</v>
      </c>
      <c r="AB674" s="56" t="s">
        <v>2434</v>
      </c>
      <c r="AC674" s="56" t="s">
        <v>87</v>
      </c>
      <c r="AD674" s="90" t="str">
        <f t="shared" si="21"/>
        <v>NA</v>
      </c>
      <c r="AE674" s="90"/>
      <c r="AF674" s="90"/>
      <c r="AG674" s="90"/>
    </row>
    <row r="675" spans="1:33">
      <c r="A675" s="56" t="s">
        <v>6797</v>
      </c>
      <c r="B675" s="56" t="s">
        <v>6798</v>
      </c>
      <c r="C675" s="56" t="s">
        <v>6799</v>
      </c>
      <c r="D675" s="56" t="s">
        <v>429</v>
      </c>
      <c r="E675" s="56" t="s">
        <v>3378</v>
      </c>
      <c r="F675" s="56" t="s">
        <v>22</v>
      </c>
      <c r="G675" s="56"/>
      <c r="H675" s="56" t="s">
        <v>6800</v>
      </c>
      <c r="I675" s="56" t="s">
        <v>6801</v>
      </c>
      <c r="J675" s="56" t="s">
        <v>6802</v>
      </c>
      <c r="K675" s="56" t="s">
        <v>87</v>
      </c>
      <c r="L675" s="90" t="str">
        <f t="shared" si="20"/>
        <v>NA</v>
      </c>
      <c r="M675" s="90"/>
      <c r="O675" s="91"/>
      <c r="P675" s="56"/>
      <c r="Q675" s="56"/>
      <c r="R675" s="56"/>
      <c r="S675" s="56"/>
      <c r="T675" s="56" t="s">
        <v>2440</v>
      </c>
      <c r="U675" s="56" t="s">
        <v>6803</v>
      </c>
      <c r="V675" s="56" t="s">
        <v>2442</v>
      </c>
      <c r="W675" s="56" t="s">
        <v>429</v>
      </c>
      <c r="X675" s="56" t="s">
        <v>2443</v>
      </c>
      <c r="Y675" s="56"/>
      <c r="Z675" s="56" t="s">
        <v>2444</v>
      </c>
      <c r="AA675" s="56" t="s">
        <v>2445</v>
      </c>
      <c r="AB675" s="56" t="s">
        <v>2446</v>
      </c>
      <c r="AC675" s="56" t="s">
        <v>87</v>
      </c>
      <c r="AD675" s="90" t="str">
        <f t="shared" si="21"/>
        <v>NA</v>
      </c>
      <c r="AE675" s="90"/>
      <c r="AF675" s="90"/>
      <c r="AG675" s="90"/>
    </row>
    <row r="676" spans="1:33">
      <c r="A676" s="56" t="s">
        <v>6804</v>
      </c>
      <c r="B676" s="56" t="s">
        <v>6805</v>
      </c>
      <c r="C676" s="56" t="s">
        <v>6806</v>
      </c>
      <c r="D676" s="56" t="s">
        <v>429</v>
      </c>
      <c r="E676" s="56" t="s">
        <v>6807</v>
      </c>
      <c r="F676" s="56" t="s">
        <v>22</v>
      </c>
      <c r="G676" s="56"/>
      <c r="H676" s="56" t="s">
        <v>6808</v>
      </c>
      <c r="I676" s="56" t="s">
        <v>6809</v>
      </c>
      <c r="J676" s="56" t="s">
        <v>6804</v>
      </c>
      <c r="K676" s="56" t="s">
        <v>87</v>
      </c>
      <c r="L676" s="90" t="str">
        <f t="shared" si="20"/>
        <v>NA</v>
      </c>
      <c r="M676" s="90"/>
      <c r="O676" s="91"/>
      <c r="P676" s="56"/>
      <c r="Q676" s="56"/>
      <c r="R676" s="56"/>
      <c r="S676" s="56"/>
      <c r="T676" s="56" t="s">
        <v>6810</v>
      </c>
      <c r="U676" s="56" t="s">
        <v>6811</v>
      </c>
      <c r="V676" s="56" t="s">
        <v>2455</v>
      </c>
      <c r="W676" s="56" t="s">
        <v>429</v>
      </c>
      <c r="X676" s="56" t="s">
        <v>6812</v>
      </c>
      <c r="Y676" s="56"/>
      <c r="Z676" s="56" t="s">
        <v>6813</v>
      </c>
      <c r="AA676" s="56" t="s">
        <v>6814</v>
      </c>
      <c r="AB676" s="56" t="s">
        <v>6815</v>
      </c>
      <c r="AC676" s="56" t="s">
        <v>87</v>
      </c>
      <c r="AD676" s="90" t="str">
        <f t="shared" si="21"/>
        <v>NA</v>
      </c>
      <c r="AE676" s="90"/>
      <c r="AF676" s="90"/>
      <c r="AG676" s="90"/>
    </row>
    <row r="677" spans="1:33">
      <c r="A677" s="56" t="s">
        <v>6816</v>
      </c>
      <c r="B677" s="56" t="s">
        <v>6817</v>
      </c>
      <c r="C677" s="56" t="s">
        <v>6818</v>
      </c>
      <c r="D677" s="56" t="s">
        <v>429</v>
      </c>
      <c r="E677" s="56" t="s">
        <v>3390</v>
      </c>
      <c r="F677" s="56" t="s">
        <v>22</v>
      </c>
      <c r="G677" s="56"/>
      <c r="H677" s="56" t="s">
        <v>6819</v>
      </c>
      <c r="I677" s="56" t="s">
        <v>6820</v>
      </c>
      <c r="J677" s="56" t="s">
        <v>6821</v>
      </c>
      <c r="K677" s="56" t="s">
        <v>87</v>
      </c>
      <c r="L677" s="90" t="str">
        <f t="shared" si="20"/>
        <v>NA</v>
      </c>
      <c r="M677" s="90"/>
      <c r="O677" s="91"/>
      <c r="P677" s="56"/>
      <c r="Q677" s="56"/>
      <c r="R677" s="56"/>
      <c r="S677" s="56"/>
      <c r="T677" s="56" t="s">
        <v>6822</v>
      </c>
      <c r="U677" s="56" t="s">
        <v>6823</v>
      </c>
      <c r="V677" s="56" t="s">
        <v>2455</v>
      </c>
      <c r="W677" s="56" t="s">
        <v>429</v>
      </c>
      <c r="X677" s="56" t="s">
        <v>2456</v>
      </c>
      <c r="Y677" s="56"/>
      <c r="Z677" s="56" t="s">
        <v>2457</v>
      </c>
      <c r="AA677" s="56" t="s">
        <v>2458</v>
      </c>
      <c r="AB677" s="56" t="s">
        <v>6824</v>
      </c>
      <c r="AC677" s="56" t="s">
        <v>87</v>
      </c>
      <c r="AD677" s="90" t="str">
        <f t="shared" si="21"/>
        <v>NA</v>
      </c>
      <c r="AE677" s="90"/>
      <c r="AF677" s="90"/>
      <c r="AG677" s="90"/>
    </row>
    <row r="678" spans="1:33">
      <c r="A678" s="56" t="s">
        <v>6825</v>
      </c>
      <c r="B678" s="56" t="s">
        <v>6826</v>
      </c>
      <c r="C678" s="56" t="s">
        <v>6827</v>
      </c>
      <c r="D678" s="56" t="s">
        <v>429</v>
      </c>
      <c r="E678" s="56" t="s">
        <v>6828</v>
      </c>
      <c r="F678" s="56" t="s">
        <v>22</v>
      </c>
      <c r="G678" s="56"/>
      <c r="H678" s="56" t="s">
        <v>6829</v>
      </c>
      <c r="I678" s="56" t="s">
        <v>6830</v>
      </c>
      <c r="J678" s="56" t="s">
        <v>6825</v>
      </c>
      <c r="K678" s="56" t="s">
        <v>87</v>
      </c>
      <c r="L678" s="90" t="str">
        <f t="shared" si="20"/>
        <v>NA</v>
      </c>
      <c r="M678" s="90"/>
      <c r="O678" s="91"/>
      <c r="P678" s="56"/>
      <c r="Q678" s="56"/>
      <c r="R678" s="56"/>
      <c r="S678" s="56"/>
      <c r="T678" s="56" t="s">
        <v>6831</v>
      </c>
      <c r="U678" s="56" t="s">
        <v>6832</v>
      </c>
      <c r="V678" s="56" t="s">
        <v>2474</v>
      </c>
      <c r="W678" s="56" t="s">
        <v>429</v>
      </c>
      <c r="X678" s="56" t="s">
        <v>2475</v>
      </c>
      <c r="Y678" s="56"/>
      <c r="Z678" s="56" t="s">
        <v>2476</v>
      </c>
      <c r="AA678" s="56" t="s">
        <v>2477</v>
      </c>
      <c r="AB678" s="56" t="s">
        <v>6831</v>
      </c>
      <c r="AC678" s="56" t="s">
        <v>87</v>
      </c>
      <c r="AD678" s="90" t="str">
        <f t="shared" si="21"/>
        <v>NA</v>
      </c>
      <c r="AE678" s="90"/>
      <c r="AF678" s="90"/>
      <c r="AG678" s="90"/>
    </row>
    <row r="679" spans="1:33">
      <c r="A679" s="56" t="s">
        <v>6833</v>
      </c>
      <c r="B679" s="56" t="s">
        <v>6834</v>
      </c>
      <c r="C679" s="56" t="s">
        <v>6835</v>
      </c>
      <c r="D679" s="56" t="s">
        <v>429</v>
      </c>
      <c r="E679" s="56" t="s">
        <v>6836</v>
      </c>
      <c r="F679" s="56" t="s">
        <v>22</v>
      </c>
      <c r="G679" s="56"/>
      <c r="H679" s="56" t="s">
        <v>6837</v>
      </c>
      <c r="I679" s="56" t="s">
        <v>6838</v>
      </c>
      <c r="J679" s="56"/>
      <c r="K679" s="56" t="s">
        <v>87</v>
      </c>
      <c r="L679" s="90" t="str">
        <f t="shared" si="20"/>
        <v>NA</v>
      </c>
      <c r="M679" s="90"/>
      <c r="O679" s="91"/>
      <c r="P679" s="56"/>
      <c r="Q679" s="56"/>
      <c r="R679" s="56"/>
      <c r="S679" s="56"/>
      <c r="T679" s="56" t="s">
        <v>6839</v>
      </c>
      <c r="U679" s="56" t="s">
        <v>6840</v>
      </c>
      <c r="V679" s="56" t="s">
        <v>2474</v>
      </c>
      <c r="W679" s="56" t="s">
        <v>429</v>
      </c>
      <c r="X679" s="56" t="s">
        <v>6841</v>
      </c>
      <c r="Y679" s="56"/>
      <c r="Z679" s="56" t="s">
        <v>6842</v>
      </c>
      <c r="AA679" s="56" t="s">
        <v>6843</v>
      </c>
      <c r="AB679" s="56" t="s">
        <v>6839</v>
      </c>
      <c r="AC679" s="56" t="s">
        <v>87</v>
      </c>
      <c r="AD679" s="90" t="str">
        <f t="shared" si="21"/>
        <v>NA</v>
      </c>
      <c r="AE679" s="90"/>
      <c r="AF679" s="90"/>
      <c r="AG679" s="90"/>
    </row>
    <row r="680" spans="1:33">
      <c r="A680" s="56" t="s">
        <v>6844</v>
      </c>
      <c r="B680" s="56" t="s">
        <v>6845</v>
      </c>
      <c r="C680" s="56" t="s">
        <v>6846</v>
      </c>
      <c r="D680" s="56" t="s">
        <v>429</v>
      </c>
      <c r="E680" s="56" t="s">
        <v>6847</v>
      </c>
      <c r="F680" s="56" t="s">
        <v>22</v>
      </c>
      <c r="G680" s="56"/>
      <c r="H680" s="56" t="s">
        <v>6848</v>
      </c>
      <c r="I680" s="56" t="s">
        <v>6849</v>
      </c>
      <c r="J680" s="56" t="s">
        <v>6850</v>
      </c>
      <c r="K680" s="56" t="s">
        <v>87</v>
      </c>
      <c r="L680" s="90" t="str">
        <f t="shared" si="20"/>
        <v>NA</v>
      </c>
      <c r="M680" s="90"/>
      <c r="O680" s="91"/>
      <c r="P680" s="56"/>
      <c r="Q680" s="56"/>
      <c r="R680" s="56"/>
      <c r="S680" s="56"/>
      <c r="T680" s="56" t="s">
        <v>2482</v>
      </c>
      <c r="U680" s="56" t="s">
        <v>6851</v>
      </c>
      <c r="V680" s="56" t="s">
        <v>2484</v>
      </c>
      <c r="W680" s="56" t="s">
        <v>429</v>
      </c>
      <c r="X680" s="56" t="s">
        <v>514</v>
      </c>
      <c r="Y680" s="56"/>
      <c r="Z680" s="56" t="s">
        <v>2485</v>
      </c>
      <c r="AA680" s="56" t="s">
        <v>2486</v>
      </c>
      <c r="AB680" s="56" t="s">
        <v>2487</v>
      </c>
      <c r="AC680" s="56" t="s">
        <v>87</v>
      </c>
      <c r="AD680" s="90" t="str">
        <f t="shared" si="21"/>
        <v>NA</v>
      </c>
      <c r="AE680" s="90"/>
      <c r="AF680" s="90"/>
      <c r="AG680" s="90"/>
    </row>
    <row r="681" spans="1:33">
      <c r="A681" s="56" t="s">
        <v>6852</v>
      </c>
      <c r="B681" s="56" t="s">
        <v>6853</v>
      </c>
      <c r="C681" s="56" t="s">
        <v>6854</v>
      </c>
      <c r="D681" s="56" t="s">
        <v>429</v>
      </c>
      <c r="E681" s="56" t="s">
        <v>6855</v>
      </c>
      <c r="F681" s="56" t="s">
        <v>22</v>
      </c>
      <c r="G681" s="56"/>
      <c r="H681" s="56" t="s">
        <v>6856</v>
      </c>
      <c r="I681" s="56" t="s">
        <v>6857</v>
      </c>
      <c r="J681" s="56"/>
      <c r="K681" s="56" t="s">
        <v>87</v>
      </c>
      <c r="L681" s="90" t="str">
        <f t="shared" si="20"/>
        <v>NA</v>
      </c>
      <c r="M681" s="90"/>
      <c r="O681" s="91"/>
      <c r="P681" s="56"/>
      <c r="Q681" s="56"/>
      <c r="R681" s="56"/>
      <c r="S681" s="56"/>
      <c r="T681" s="56" t="s">
        <v>2502</v>
      </c>
      <c r="U681" s="56" t="s">
        <v>6858</v>
      </c>
      <c r="V681" s="56" t="s">
        <v>2504</v>
      </c>
      <c r="W681" s="56" t="s">
        <v>429</v>
      </c>
      <c r="X681" s="56" t="s">
        <v>2505</v>
      </c>
      <c r="Y681" s="56"/>
      <c r="Z681" s="56" t="s">
        <v>2506</v>
      </c>
      <c r="AA681" s="56" t="s">
        <v>2507</v>
      </c>
      <c r="AB681" s="56"/>
      <c r="AC681" s="56" t="s">
        <v>87</v>
      </c>
      <c r="AD681" s="90" t="str">
        <f t="shared" si="21"/>
        <v>NA</v>
      </c>
      <c r="AE681" s="90"/>
      <c r="AF681" s="90"/>
      <c r="AG681" s="90"/>
    </row>
    <row r="682" spans="1:33">
      <c r="A682" s="56" t="s">
        <v>6859</v>
      </c>
      <c r="B682" s="56" t="s">
        <v>6860</v>
      </c>
      <c r="C682" s="56" t="s">
        <v>6861</v>
      </c>
      <c r="D682" s="56" t="s">
        <v>429</v>
      </c>
      <c r="E682" s="56" t="s">
        <v>6862</v>
      </c>
      <c r="F682" s="56" t="s">
        <v>22</v>
      </c>
      <c r="G682" s="56"/>
      <c r="H682" s="56" t="s">
        <v>6863</v>
      </c>
      <c r="I682" s="56" t="s">
        <v>6864</v>
      </c>
      <c r="J682" s="56"/>
      <c r="K682" s="56" t="s">
        <v>87</v>
      </c>
      <c r="L682" s="90" t="str">
        <f t="shared" si="20"/>
        <v>NA</v>
      </c>
      <c r="M682" s="90"/>
      <c r="O682" s="91"/>
      <c r="P682" s="56"/>
      <c r="Q682" s="56"/>
      <c r="R682" s="56"/>
      <c r="S682" s="56"/>
      <c r="T682" s="56" t="s">
        <v>6865</v>
      </c>
      <c r="U682" s="56" t="s">
        <v>6866</v>
      </c>
      <c r="V682" s="56" t="s">
        <v>2526</v>
      </c>
      <c r="W682" s="56" t="s">
        <v>429</v>
      </c>
      <c r="X682" s="56" t="s">
        <v>2505</v>
      </c>
      <c r="Y682" s="56"/>
      <c r="Z682" s="56" t="s">
        <v>2506</v>
      </c>
      <c r="AA682" s="56" t="s">
        <v>2507</v>
      </c>
      <c r="AB682" s="56"/>
      <c r="AC682" s="56" t="s">
        <v>87</v>
      </c>
      <c r="AD682" s="90" t="str">
        <f t="shared" si="21"/>
        <v>NA</v>
      </c>
      <c r="AE682" s="90"/>
      <c r="AF682" s="90"/>
      <c r="AG682" s="90"/>
    </row>
    <row r="683" spans="1:33">
      <c r="A683" s="56" t="s">
        <v>6867</v>
      </c>
      <c r="B683" s="56" t="s">
        <v>6868</v>
      </c>
      <c r="C683" s="56" t="s">
        <v>6869</v>
      </c>
      <c r="D683" s="56" t="s">
        <v>429</v>
      </c>
      <c r="E683" s="56" t="s">
        <v>6870</v>
      </c>
      <c r="F683" s="56" t="s">
        <v>22</v>
      </c>
      <c r="G683" s="56"/>
      <c r="H683" s="56" t="s">
        <v>6871</v>
      </c>
      <c r="I683" s="56" t="s">
        <v>6872</v>
      </c>
      <c r="J683" s="56" t="s">
        <v>6873</v>
      </c>
      <c r="K683" s="56" t="s">
        <v>87</v>
      </c>
      <c r="L683" s="90" t="str">
        <f t="shared" si="20"/>
        <v>NA</v>
      </c>
      <c r="M683" s="90"/>
      <c r="O683" s="91"/>
      <c r="P683" s="56"/>
      <c r="Q683" s="56"/>
      <c r="R683" s="56"/>
      <c r="S683" s="56"/>
      <c r="T683" s="56" t="s">
        <v>6874</v>
      </c>
      <c r="U683" s="56" t="s">
        <v>6875</v>
      </c>
      <c r="V683" s="56" t="s">
        <v>2526</v>
      </c>
      <c r="W683" s="56" t="s">
        <v>429</v>
      </c>
      <c r="X683" s="56" t="s">
        <v>2527</v>
      </c>
      <c r="Y683" s="56"/>
      <c r="Z683" s="56" t="s">
        <v>2528</v>
      </c>
      <c r="AA683" s="56" t="s">
        <v>2529</v>
      </c>
      <c r="AB683" s="56" t="s">
        <v>6876</v>
      </c>
      <c r="AC683" s="56" t="s">
        <v>87</v>
      </c>
      <c r="AD683" s="90" t="str">
        <f t="shared" si="21"/>
        <v>NA</v>
      </c>
      <c r="AE683" s="90"/>
      <c r="AF683" s="90"/>
      <c r="AG683" s="90"/>
    </row>
    <row r="684" spans="1:33">
      <c r="A684" s="56" t="s">
        <v>6877</v>
      </c>
      <c r="B684" s="56" t="s">
        <v>6878</v>
      </c>
      <c r="C684" s="56" t="s">
        <v>6879</v>
      </c>
      <c r="D684" s="56" t="s">
        <v>429</v>
      </c>
      <c r="E684" s="56" t="s">
        <v>6880</v>
      </c>
      <c r="F684" s="56" t="s">
        <v>22</v>
      </c>
      <c r="G684" s="56"/>
      <c r="H684" s="56" t="s">
        <v>6881</v>
      </c>
      <c r="I684" s="56" t="s">
        <v>6882</v>
      </c>
      <c r="J684" s="56" t="s">
        <v>6877</v>
      </c>
      <c r="K684" s="56" t="s">
        <v>87</v>
      </c>
      <c r="L684" s="90" t="str">
        <f t="shared" si="20"/>
        <v>NA</v>
      </c>
      <c r="M684" s="90"/>
      <c r="O684" s="91"/>
      <c r="P684" s="56"/>
      <c r="Q684" s="56"/>
      <c r="R684" s="56"/>
      <c r="S684" s="56"/>
      <c r="T684" s="56" t="s">
        <v>6883</v>
      </c>
      <c r="U684" s="56" t="s">
        <v>6884</v>
      </c>
      <c r="V684" s="56" t="s">
        <v>2526</v>
      </c>
      <c r="W684" s="56" t="s">
        <v>429</v>
      </c>
      <c r="X684" s="56" t="s">
        <v>2527</v>
      </c>
      <c r="Y684" s="56"/>
      <c r="Z684" s="56" t="s">
        <v>2528</v>
      </c>
      <c r="AA684" s="56" t="s">
        <v>2529</v>
      </c>
      <c r="AB684" s="56"/>
      <c r="AC684" s="56" t="s">
        <v>87</v>
      </c>
      <c r="AD684" s="90" t="str">
        <f t="shared" si="21"/>
        <v>NA</v>
      </c>
      <c r="AE684" s="90"/>
      <c r="AF684" s="90"/>
      <c r="AG684" s="90"/>
    </row>
    <row r="685" spans="1:33">
      <c r="A685" s="56" t="s">
        <v>6885</v>
      </c>
      <c r="B685" s="56" t="s">
        <v>6886</v>
      </c>
      <c r="C685" s="56" t="s">
        <v>6887</v>
      </c>
      <c r="D685" s="56" t="s">
        <v>429</v>
      </c>
      <c r="E685" s="56" t="s">
        <v>6888</v>
      </c>
      <c r="F685" s="56" t="s">
        <v>22</v>
      </c>
      <c r="G685" s="56"/>
      <c r="H685" s="56" t="s">
        <v>6889</v>
      </c>
      <c r="I685" s="56" t="s">
        <v>6890</v>
      </c>
      <c r="J685" s="56" t="s">
        <v>6891</v>
      </c>
      <c r="K685" s="56" t="s">
        <v>87</v>
      </c>
      <c r="L685" s="90" t="str">
        <f t="shared" si="20"/>
        <v>NA</v>
      </c>
      <c r="M685" s="90"/>
      <c r="O685" s="91"/>
      <c r="P685" s="56"/>
      <c r="Q685" s="56"/>
      <c r="R685" s="56"/>
      <c r="S685" s="56"/>
      <c r="T685" s="56" t="s">
        <v>6892</v>
      </c>
      <c r="U685" s="56" t="s">
        <v>6893</v>
      </c>
      <c r="V685" s="56" t="s">
        <v>2536</v>
      </c>
      <c r="W685" s="56" t="s">
        <v>429</v>
      </c>
      <c r="X685" s="56" t="s">
        <v>2537</v>
      </c>
      <c r="Y685" s="56"/>
      <c r="Z685" s="56" t="s">
        <v>2538</v>
      </c>
      <c r="AA685" s="56" t="s">
        <v>2539</v>
      </c>
      <c r="AB685" s="56" t="s">
        <v>2540</v>
      </c>
      <c r="AC685" s="56" t="s">
        <v>87</v>
      </c>
      <c r="AD685" s="90" t="str">
        <f t="shared" si="21"/>
        <v>NA</v>
      </c>
      <c r="AE685" s="90"/>
      <c r="AF685" s="90"/>
      <c r="AG685" s="90"/>
    </row>
    <row r="686" spans="1:33">
      <c r="A686" s="56" t="s">
        <v>6894</v>
      </c>
      <c r="B686" s="56" t="s">
        <v>6895</v>
      </c>
      <c r="C686" s="56" t="s">
        <v>6896</v>
      </c>
      <c r="D686" s="56" t="s">
        <v>429</v>
      </c>
      <c r="E686" s="56" t="s">
        <v>6897</v>
      </c>
      <c r="F686" s="56" t="s">
        <v>22</v>
      </c>
      <c r="G686" s="56"/>
      <c r="H686" s="56" t="s">
        <v>6898</v>
      </c>
      <c r="I686" s="56" t="s">
        <v>6899</v>
      </c>
      <c r="J686" s="56" t="s">
        <v>6900</v>
      </c>
      <c r="K686" s="56" t="s">
        <v>87</v>
      </c>
      <c r="L686" s="90" t="str">
        <f t="shared" si="20"/>
        <v>NA</v>
      </c>
      <c r="M686" s="90"/>
      <c r="O686" s="91"/>
      <c r="P686" s="56"/>
      <c r="Q686" s="56"/>
      <c r="R686" s="56"/>
      <c r="S686" s="56"/>
      <c r="T686" s="56" t="s">
        <v>6901</v>
      </c>
      <c r="U686" s="56" t="s">
        <v>6902</v>
      </c>
      <c r="V686" s="56" t="s">
        <v>2526</v>
      </c>
      <c r="W686" s="56" t="s">
        <v>429</v>
      </c>
      <c r="X686" s="56" t="s">
        <v>2537</v>
      </c>
      <c r="Y686" s="56"/>
      <c r="Z686" s="56" t="s">
        <v>2538</v>
      </c>
      <c r="AA686" s="56" t="s">
        <v>2539</v>
      </c>
      <c r="AB686" s="56"/>
      <c r="AC686" s="56" t="s">
        <v>87</v>
      </c>
      <c r="AD686" s="90" t="str">
        <f t="shared" si="21"/>
        <v>NA</v>
      </c>
      <c r="AE686" s="90"/>
      <c r="AF686" s="90"/>
      <c r="AG686" s="90"/>
    </row>
    <row r="687" spans="1:33">
      <c r="A687" s="56" t="s">
        <v>6903</v>
      </c>
      <c r="B687" s="56" t="s">
        <v>6904</v>
      </c>
      <c r="C687" s="56" t="s">
        <v>6905</v>
      </c>
      <c r="D687" s="56" t="s">
        <v>429</v>
      </c>
      <c r="E687" s="56" t="s">
        <v>6906</v>
      </c>
      <c r="F687" s="56" t="s">
        <v>22</v>
      </c>
      <c r="G687" s="56"/>
      <c r="H687" s="56" t="s">
        <v>6907</v>
      </c>
      <c r="I687" s="56" t="s">
        <v>6908</v>
      </c>
      <c r="J687" s="56" t="s">
        <v>6903</v>
      </c>
      <c r="K687" s="56" t="s">
        <v>87</v>
      </c>
      <c r="L687" s="90" t="str">
        <f t="shared" si="20"/>
        <v>NA</v>
      </c>
      <c r="M687" s="90"/>
      <c r="O687" s="91"/>
      <c r="P687" s="56"/>
      <c r="Q687" s="56"/>
      <c r="R687" s="56"/>
      <c r="S687" s="56"/>
      <c r="T687" s="56" t="s">
        <v>6909</v>
      </c>
      <c r="U687" s="56" t="s">
        <v>6910</v>
      </c>
      <c r="V687" s="56" t="s">
        <v>6155</v>
      </c>
      <c r="W687" s="56" t="s">
        <v>429</v>
      </c>
      <c r="X687" s="56" t="s">
        <v>6911</v>
      </c>
      <c r="Y687" s="56"/>
      <c r="Z687" s="56" t="s">
        <v>6912</v>
      </c>
      <c r="AA687" s="56" t="s">
        <v>6913</v>
      </c>
      <c r="AB687" s="56" t="s">
        <v>6914</v>
      </c>
      <c r="AC687" s="56" t="s">
        <v>87</v>
      </c>
      <c r="AD687" s="90" t="str">
        <f t="shared" si="21"/>
        <v>NA</v>
      </c>
      <c r="AE687" s="90"/>
      <c r="AF687" s="90"/>
      <c r="AG687" s="90"/>
    </row>
    <row r="688" spans="1:33">
      <c r="A688" s="56" t="s">
        <v>6915</v>
      </c>
      <c r="B688" s="56" t="s">
        <v>6916</v>
      </c>
      <c r="C688" s="56" t="s">
        <v>6917</v>
      </c>
      <c r="D688" s="56" t="s">
        <v>429</v>
      </c>
      <c r="E688" s="56" t="s">
        <v>6918</v>
      </c>
      <c r="F688" s="56" t="s">
        <v>22</v>
      </c>
      <c r="G688" s="56"/>
      <c r="H688" s="56" t="s">
        <v>6919</v>
      </c>
      <c r="I688" s="56" t="s">
        <v>6920</v>
      </c>
      <c r="J688" s="56" t="s">
        <v>6915</v>
      </c>
      <c r="K688" s="56" t="s">
        <v>87</v>
      </c>
      <c r="L688" s="90" t="str">
        <f t="shared" si="20"/>
        <v>NA</v>
      </c>
      <c r="M688" s="90"/>
      <c r="O688" s="91"/>
      <c r="P688" s="56"/>
      <c r="Q688" s="56"/>
      <c r="R688" s="56"/>
      <c r="S688" s="56"/>
      <c r="T688" s="56" t="s">
        <v>6921</v>
      </c>
      <c r="U688" s="56" t="s">
        <v>6922</v>
      </c>
      <c r="V688" s="56" t="s">
        <v>2526</v>
      </c>
      <c r="W688" s="56" t="s">
        <v>429</v>
      </c>
      <c r="X688" s="56" t="s">
        <v>6911</v>
      </c>
      <c r="Y688" s="56"/>
      <c r="Z688" s="56" t="s">
        <v>6912</v>
      </c>
      <c r="AA688" s="56" t="s">
        <v>6913</v>
      </c>
      <c r="AB688" s="56"/>
      <c r="AC688" s="56" t="s">
        <v>87</v>
      </c>
      <c r="AD688" s="90" t="str">
        <f t="shared" si="21"/>
        <v>NA</v>
      </c>
      <c r="AE688" s="90"/>
      <c r="AF688" s="90"/>
      <c r="AG688" s="90"/>
    </row>
    <row r="689" spans="1:33">
      <c r="A689" s="56" t="s">
        <v>6923</v>
      </c>
      <c r="B689" s="56" t="s">
        <v>6924</v>
      </c>
      <c r="C689" s="56" t="s">
        <v>6925</v>
      </c>
      <c r="D689" s="56" t="s">
        <v>429</v>
      </c>
      <c r="E689" s="56" t="s">
        <v>6926</v>
      </c>
      <c r="F689" s="56" t="s">
        <v>22</v>
      </c>
      <c r="G689" s="56"/>
      <c r="H689" s="56" t="s">
        <v>6927</v>
      </c>
      <c r="I689" s="56" t="s">
        <v>6928</v>
      </c>
      <c r="J689" s="56" t="s">
        <v>6923</v>
      </c>
      <c r="K689" s="56" t="s">
        <v>87</v>
      </c>
      <c r="L689" s="90" t="str">
        <f t="shared" si="20"/>
        <v>NA</v>
      </c>
      <c r="M689" s="90"/>
      <c r="O689" s="91"/>
      <c r="P689" s="56"/>
      <c r="Q689" s="56"/>
      <c r="R689" s="56"/>
      <c r="S689" s="56"/>
      <c r="T689" s="56" t="s">
        <v>6929</v>
      </c>
      <c r="U689" s="56" t="s">
        <v>6930</v>
      </c>
      <c r="V689" s="56" t="s">
        <v>2556</v>
      </c>
      <c r="W689" s="56" t="s">
        <v>429</v>
      </c>
      <c r="X689" s="56" t="s">
        <v>2557</v>
      </c>
      <c r="Y689" s="56"/>
      <c r="Z689" s="56" t="s">
        <v>2558</v>
      </c>
      <c r="AA689" s="56" t="s">
        <v>2559</v>
      </c>
      <c r="AB689" s="56"/>
      <c r="AC689" s="56" t="s">
        <v>87</v>
      </c>
      <c r="AD689" s="90" t="str">
        <f t="shared" si="21"/>
        <v>NA</v>
      </c>
      <c r="AE689" s="90"/>
      <c r="AF689" s="90"/>
      <c r="AG689" s="90"/>
    </row>
    <row r="690" spans="1:33">
      <c r="A690" s="56" t="s">
        <v>6931</v>
      </c>
      <c r="B690" s="56" t="s">
        <v>6932</v>
      </c>
      <c r="C690" s="56" t="s">
        <v>6933</v>
      </c>
      <c r="D690" s="56" t="s">
        <v>429</v>
      </c>
      <c r="E690" s="56" t="s">
        <v>6934</v>
      </c>
      <c r="F690" s="56" t="s">
        <v>22</v>
      </c>
      <c r="G690" s="56"/>
      <c r="H690" s="56" t="s">
        <v>6935</v>
      </c>
      <c r="I690" s="56" t="s">
        <v>6936</v>
      </c>
      <c r="J690" s="56" t="s">
        <v>6931</v>
      </c>
      <c r="K690" s="56" t="s">
        <v>87</v>
      </c>
      <c r="L690" s="90" t="str">
        <f t="shared" si="20"/>
        <v>NA</v>
      </c>
      <c r="M690" s="90"/>
      <c r="O690" s="91"/>
      <c r="P690" s="56"/>
      <c r="Q690" s="56"/>
      <c r="R690" s="56"/>
      <c r="S690" s="56"/>
      <c r="T690" s="56" t="s">
        <v>6937</v>
      </c>
      <c r="U690" s="56" t="s">
        <v>6938</v>
      </c>
      <c r="V690" s="56" t="s">
        <v>2556</v>
      </c>
      <c r="W690" s="56" t="s">
        <v>429</v>
      </c>
      <c r="X690" s="56" t="s">
        <v>2557</v>
      </c>
      <c r="Y690" s="56"/>
      <c r="Z690" s="56" t="s">
        <v>6939</v>
      </c>
      <c r="AA690" s="56" t="s">
        <v>2559</v>
      </c>
      <c r="AB690" s="56"/>
      <c r="AC690" s="56" t="s">
        <v>87</v>
      </c>
      <c r="AD690" s="90" t="str">
        <f t="shared" si="21"/>
        <v>NA</v>
      </c>
      <c r="AE690" s="90"/>
      <c r="AF690" s="90"/>
      <c r="AG690" s="90"/>
    </row>
    <row r="691" spans="1:33">
      <c r="A691" s="56" t="s">
        <v>6940</v>
      </c>
      <c r="B691" s="56" t="s">
        <v>6941</v>
      </c>
      <c r="C691" s="56" t="s">
        <v>6942</v>
      </c>
      <c r="D691" s="56" t="s">
        <v>429</v>
      </c>
      <c r="E691" s="56" t="s">
        <v>6943</v>
      </c>
      <c r="F691" s="56" t="s">
        <v>22</v>
      </c>
      <c r="G691" s="56"/>
      <c r="H691" s="56" t="s">
        <v>6944</v>
      </c>
      <c r="I691" s="56" t="s">
        <v>6945</v>
      </c>
      <c r="J691" s="56" t="s">
        <v>6940</v>
      </c>
      <c r="K691" s="56" t="s">
        <v>87</v>
      </c>
      <c r="L691" s="90" t="str">
        <f t="shared" si="20"/>
        <v>NA</v>
      </c>
      <c r="M691" s="90"/>
      <c r="O691" s="91"/>
      <c r="P691" s="56"/>
      <c r="Q691" s="56"/>
      <c r="R691" s="56"/>
      <c r="S691" s="56"/>
      <c r="T691" s="56" t="s">
        <v>2563</v>
      </c>
      <c r="U691" s="56" t="s">
        <v>6946</v>
      </c>
      <c r="V691" s="56" t="s">
        <v>2565</v>
      </c>
      <c r="W691" s="56" t="s">
        <v>429</v>
      </c>
      <c r="X691" s="56" t="s">
        <v>2566</v>
      </c>
      <c r="Y691" s="56"/>
      <c r="Z691" s="56" t="s">
        <v>2567</v>
      </c>
      <c r="AA691" s="56" t="s">
        <v>2568</v>
      </c>
      <c r="AB691" s="56"/>
      <c r="AC691" s="56" t="s">
        <v>87</v>
      </c>
      <c r="AD691" s="90" t="str">
        <f t="shared" si="21"/>
        <v>NA</v>
      </c>
      <c r="AE691" s="90"/>
      <c r="AF691" s="90"/>
      <c r="AG691" s="90"/>
    </row>
    <row r="692" spans="1:33">
      <c r="A692" s="56" t="s">
        <v>56354</v>
      </c>
      <c r="B692" s="56" t="s">
        <v>6948</v>
      </c>
      <c r="C692" s="56" t="s">
        <v>6949</v>
      </c>
      <c r="D692" s="56" t="s">
        <v>429</v>
      </c>
      <c r="E692" s="56" t="s">
        <v>6950</v>
      </c>
      <c r="F692" s="56" t="s">
        <v>22</v>
      </c>
      <c r="G692" s="56"/>
      <c r="H692" s="56" t="s">
        <v>6951</v>
      </c>
      <c r="I692" s="56" t="s">
        <v>6952</v>
      </c>
      <c r="J692" s="56" t="s">
        <v>6947</v>
      </c>
      <c r="K692" s="56" t="s">
        <v>87</v>
      </c>
      <c r="L692" s="90" t="str">
        <f t="shared" si="20"/>
        <v>NA</v>
      </c>
      <c r="M692" s="90"/>
      <c r="O692" s="91"/>
      <c r="P692" s="56"/>
      <c r="Q692" s="56"/>
      <c r="R692" s="56"/>
      <c r="S692" s="56"/>
      <c r="T692" s="56" t="s">
        <v>6953</v>
      </c>
      <c r="U692" s="56" t="s">
        <v>6954</v>
      </c>
      <c r="V692" s="56" t="s">
        <v>2526</v>
      </c>
      <c r="W692" s="56" t="s">
        <v>429</v>
      </c>
      <c r="X692" s="56" t="s">
        <v>6955</v>
      </c>
      <c r="Y692" s="56"/>
      <c r="Z692" s="56" t="s">
        <v>6956</v>
      </c>
      <c r="AA692" s="56" t="s">
        <v>6957</v>
      </c>
      <c r="AB692" s="56" t="s">
        <v>6958</v>
      </c>
      <c r="AC692" s="56" t="s">
        <v>87</v>
      </c>
      <c r="AD692" s="90" t="str">
        <f t="shared" si="21"/>
        <v>NA</v>
      </c>
      <c r="AE692" s="90"/>
      <c r="AF692" s="90"/>
      <c r="AG692" s="90"/>
    </row>
    <row r="693" spans="1:33">
      <c r="A693" s="56" t="s">
        <v>6959</v>
      </c>
      <c r="B693" s="56" t="s">
        <v>6960</v>
      </c>
      <c r="C693" s="56" t="s">
        <v>6961</v>
      </c>
      <c r="D693" s="56" t="s">
        <v>429</v>
      </c>
      <c r="E693" s="56" t="s">
        <v>6962</v>
      </c>
      <c r="F693" s="56" t="s">
        <v>22</v>
      </c>
      <c r="G693" s="56"/>
      <c r="H693" s="56" t="s">
        <v>6963</v>
      </c>
      <c r="I693" s="56" t="s">
        <v>6964</v>
      </c>
      <c r="J693" s="56" t="s">
        <v>6965</v>
      </c>
      <c r="K693" s="56" t="s">
        <v>87</v>
      </c>
      <c r="L693" s="90" t="str">
        <f t="shared" si="20"/>
        <v>NA</v>
      </c>
      <c r="M693" s="90"/>
      <c r="O693" s="91"/>
      <c r="P693" s="56"/>
      <c r="Q693" s="56"/>
      <c r="R693" s="56"/>
      <c r="S693" s="56"/>
      <c r="T693" s="56" t="s">
        <v>6966</v>
      </c>
      <c r="U693" s="56" t="s">
        <v>6967</v>
      </c>
      <c r="V693" s="56" t="s">
        <v>2526</v>
      </c>
      <c r="W693" s="56" t="s">
        <v>429</v>
      </c>
      <c r="X693" s="56" t="s">
        <v>6955</v>
      </c>
      <c r="Y693" s="56"/>
      <c r="Z693" s="56" t="s">
        <v>6956</v>
      </c>
      <c r="AA693" s="56" t="s">
        <v>6957</v>
      </c>
      <c r="AB693" s="56"/>
      <c r="AC693" s="56" t="s">
        <v>87</v>
      </c>
      <c r="AD693" s="90" t="str">
        <f t="shared" si="21"/>
        <v>NA</v>
      </c>
      <c r="AE693" s="90"/>
      <c r="AF693" s="90"/>
      <c r="AG693" s="90"/>
    </row>
    <row r="694" spans="1:33">
      <c r="A694" s="56" t="s">
        <v>6968</v>
      </c>
      <c r="B694" s="56" t="s">
        <v>6969</v>
      </c>
      <c r="C694" s="56" t="s">
        <v>6731</v>
      </c>
      <c r="D694" s="56" t="s">
        <v>429</v>
      </c>
      <c r="E694" s="56" t="s">
        <v>6970</v>
      </c>
      <c r="F694" s="56" t="s">
        <v>22</v>
      </c>
      <c r="G694" s="56"/>
      <c r="H694" s="56" t="s">
        <v>6971</v>
      </c>
      <c r="I694" s="56" t="s">
        <v>6972</v>
      </c>
      <c r="J694" s="56" t="s">
        <v>6968</v>
      </c>
      <c r="K694" s="56" t="s">
        <v>87</v>
      </c>
      <c r="L694" s="90" t="str">
        <f t="shared" si="20"/>
        <v>NA</v>
      </c>
      <c r="M694" s="90"/>
      <c r="O694" s="91"/>
      <c r="P694" s="56"/>
      <c r="Q694" s="56"/>
      <c r="R694" s="56"/>
      <c r="S694" s="56"/>
      <c r="T694" s="56" t="s">
        <v>6973</v>
      </c>
      <c r="U694" s="56" t="s">
        <v>6974</v>
      </c>
      <c r="V694" s="56" t="s">
        <v>520</v>
      </c>
      <c r="W694" s="56" t="s">
        <v>429</v>
      </c>
      <c r="X694" s="56" t="s">
        <v>521</v>
      </c>
      <c r="Y694" s="56"/>
      <c r="Z694" s="56" t="s">
        <v>522</v>
      </c>
      <c r="AA694" s="56" t="s">
        <v>523</v>
      </c>
      <c r="AB694" s="56" t="s">
        <v>6975</v>
      </c>
      <c r="AC694" s="56" t="s">
        <v>87</v>
      </c>
      <c r="AD694" s="90" t="str">
        <f t="shared" si="21"/>
        <v>NA</v>
      </c>
      <c r="AE694" s="90"/>
      <c r="AF694" s="90"/>
      <c r="AG694" s="90"/>
    </row>
    <row r="695" spans="1:33">
      <c r="A695" s="56" t="s">
        <v>6976</v>
      </c>
      <c r="B695" s="56" t="s">
        <v>6977</v>
      </c>
      <c r="C695" s="56" t="s">
        <v>6978</v>
      </c>
      <c r="D695" s="56" t="s">
        <v>429</v>
      </c>
      <c r="E695" s="56" t="s">
        <v>6979</v>
      </c>
      <c r="F695" s="56" t="s">
        <v>22</v>
      </c>
      <c r="G695" s="56"/>
      <c r="H695" s="56" t="s">
        <v>6980</v>
      </c>
      <c r="I695" s="56" t="s">
        <v>6981</v>
      </c>
      <c r="J695" s="56"/>
      <c r="K695" s="56" t="s">
        <v>87</v>
      </c>
      <c r="L695" s="90" t="str">
        <f t="shared" si="20"/>
        <v>NA</v>
      </c>
      <c r="M695" s="90"/>
      <c r="O695" s="91"/>
      <c r="P695" s="56"/>
      <c r="Q695" s="56"/>
      <c r="R695" s="56"/>
      <c r="S695" s="56"/>
      <c r="T695" s="56" t="s">
        <v>6982</v>
      </c>
      <c r="U695" s="56" t="s">
        <v>6983</v>
      </c>
      <c r="V695" s="56" t="s">
        <v>520</v>
      </c>
      <c r="W695" s="56" t="s">
        <v>429</v>
      </c>
      <c r="X695" s="56" t="s">
        <v>521</v>
      </c>
      <c r="Y695" s="56"/>
      <c r="Z695" s="56" t="s">
        <v>522</v>
      </c>
      <c r="AA695" s="56" t="s">
        <v>523</v>
      </c>
      <c r="AB695" s="56"/>
      <c r="AC695" s="56" t="s">
        <v>87</v>
      </c>
      <c r="AD695" s="90" t="str">
        <f t="shared" si="21"/>
        <v>NA</v>
      </c>
      <c r="AE695" s="90"/>
      <c r="AF695" s="90"/>
      <c r="AG695" s="90"/>
    </row>
    <row r="696" spans="1:33">
      <c r="A696" s="56" t="s">
        <v>6984</v>
      </c>
      <c r="B696" s="56" t="s">
        <v>6985</v>
      </c>
      <c r="C696" s="56" t="s">
        <v>6986</v>
      </c>
      <c r="D696" s="56" t="s">
        <v>429</v>
      </c>
      <c r="E696" s="56" t="s">
        <v>6987</v>
      </c>
      <c r="F696" s="56" t="s">
        <v>22</v>
      </c>
      <c r="G696" s="56"/>
      <c r="H696" s="56" t="s">
        <v>6988</v>
      </c>
      <c r="I696" s="56" t="s">
        <v>6989</v>
      </c>
      <c r="J696" s="56"/>
      <c r="K696" s="56" t="s">
        <v>87</v>
      </c>
      <c r="L696" s="90" t="str">
        <f t="shared" si="20"/>
        <v>NA</v>
      </c>
      <c r="M696" s="90"/>
      <c r="O696" s="91"/>
      <c r="P696" s="56"/>
      <c r="Q696" s="56"/>
      <c r="R696" s="56"/>
      <c r="S696" s="56"/>
      <c r="T696" s="56" t="s">
        <v>6990</v>
      </c>
      <c r="U696" s="56" t="s">
        <v>6991</v>
      </c>
      <c r="V696" s="56" t="s">
        <v>520</v>
      </c>
      <c r="W696" s="56" t="s">
        <v>429</v>
      </c>
      <c r="X696" s="56" t="s">
        <v>521</v>
      </c>
      <c r="Y696" s="56"/>
      <c r="Z696" s="56" t="s">
        <v>522</v>
      </c>
      <c r="AA696" s="56" t="s">
        <v>523</v>
      </c>
      <c r="AB696" s="56"/>
      <c r="AC696" s="56" t="s">
        <v>87</v>
      </c>
      <c r="AD696" s="90" t="str">
        <f t="shared" si="21"/>
        <v>NA</v>
      </c>
      <c r="AE696" s="90"/>
      <c r="AF696" s="90"/>
      <c r="AG696" s="90"/>
    </row>
    <row r="697" spans="1:33">
      <c r="A697" s="56" t="s">
        <v>6992</v>
      </c>
      <c r="B697" s="56" t="s">
        <v>6993</v>
      </c>
      <c r="C697" s="56" t="s">
        <v>6994</v>
      </c>
      <c r="D697" s="56" t="s">
        <v>429</v>
      </c>
      <c r="E697" s="56" t="s">
        <v>6995</v>
      </c>
      <c r="F697" s="56" t="s">
        <v>22</v>
      </c>
      <c r="G697" s="56" t="s">
        <v>6996</v>
      </c>
      <c r="H697" s="56" t="s">
        <v>6997</v>
      </c>
      <c r="I697" s="56" t="s">
        <v>6998</v>
      </c>
      <c r="J697" s="56" t="s">
        <v>6992</v>
      </c>
      <c r="K697" s="56" t="s">
        <v>87</v>
      </c>
      <c r="L697" s="90" t="str">
        <f t="shared" si="20"/>
        <v>NA</v>
      </c>
      <c r="M697" s="90"/>
      <c r="O697" s="91"/>
      <c r="P697" s="56"/>
      <c r="Q697" s="56"/>
      <c r="R697" s="56"/>
      <c r="S697" s="56"/>
      <c r="T697" s="56" t="s">
        <v>6999</v>
      </c>
      <c r="U697" s="56" t="s">
        <v>7000</v>
      </c>
      <c r="V697" s="56" t="s">
        <v>2574</v>
      </c>
      <c r="W697" s="56" t="s">
        <v>429</v>
      </c>
      <c r="X697" s="56" t="s">
        <v>2575</v>
      </c>
      <c r="Y697" s="56"/>
      <c r="Z697" s="56" t="s">
        <v>2576</v>
      </c>
      <c r="AA697" s="56" t="s">
        <v>2577</v>
      </c>
      <c r="AB697" s="56"/>
      <c r="AC697" s="56" t="s">
        <v>87</v>
      </c>
      <c r="AD697" s="90" t="str">
        <f t="shared" si="21"/>
        <v>NA</v>
      </c>
      <c r="AE697" s="90"/>
      <c r="AF697" s="90"/>
      <c r="AG697" s="90"/>
    </row>
    <row r="698" spans="1:33">
      <c r="A698" s="56" t="s">
        <v>7001</v>
      </c>
      <c r="B698" s="56" t="s">
        <v>7002</v>
      </c>
      <c r="C698" s="56" t="s">
        <v>7003</v>
      </c>
      <c r="D698" s="56" t="s">
        <v>429</v>
      </c>
      <c r="E698" s="56" t="s">
        <v>6995</v>
      </c>
      <c r="F698" s="56" t="s">
        <v>22</v>
      </c>
      <c r="G698" s="56"/>
      <c r="H698" s="56" t="s">
        <v>6997</v>
      </c>
      <c r="I698" s="56" t="s">
        <v>6998</v>
      </c>
      <c r="J698" s="56"/>
      <c r="K698" s="56" t="s">
        <v>87</v>
      </c>
      <c r="L698" s="90" t="str">
        <f t="shared" si="20"/>
        <v>NA</v>
      </c>
      <c r="M698" s="90"/>
      <c r="O698" s="91"/>
      <c r="P698" s="56"/>
      <c r="Q698" s="56"/>
      <c r="R698" s="56"/>
      <c r="S698" s="56"/>
      <c r="T698" s="56" t="s">
        <v>7004</v>
      </c>
      <c r="U698" s="56" t="s">
        <v>7005</v>
      </c>
      <c r="V698" s="56" t="s">
        <v>520</v>
      </c>
      <c r="W698" s="56" t="s">
        <v>429</v>
      </c>
      <c r="X698" s="56" t="s">
        <v>7006</v>
      </c>
      <c r="Y698" s="56"/>
      <c r="Z698" s="56" t="s">
        <v>7007</v>
      </c>
      <c r="AA698" s="56" t="s">
        <v>7008</v>
      </c>
      <c r="AB698" s="56" t="s">
        <v>7009</v>
      </c>
      <c r="AC698" s="56" t="s">
        <v>87</v>
      </c>
      <c r="AD698" s="90" t="str">
        <f t="shared" si="21"/>
        <v>NA</v>
      </c>
      <c r="AE698" s="90"/>
      <c r="AF698" s="90"/>
      <c r="AG698" s="90"/>
    </row>
    <row r="699" spans="1:33">
      <c r="A699" s="56" t="s">
        <v>7010</v>
      </c>
      <c r="B699" s="56" t="s">
        <v>7011</v>
      </c>
      <c r="C699" s="56" t="s">
        <v>7012</v>
      </c>
      <c r="D699" s="56" t="s">
        <v>429</v>
      </c>
      <c r="E699" s="56" t="s">
        <v>3452</v>
      </c>
      <c r="F699" s="56" t="s">
        <v>22</v>
      </c>
      <c r="G699" s="56"/>
      <c r="H699" s="56" t="s">
        <v>7013</v>
      </c>
      <c r="I699" s="56" t="s">
        <v>7014</v>
      </c>
      <c r="J699" s="56" t="s">
        <v>7010</v>
      </c>
      <c r="K699" s="56" t="s">
        <v>87</v>
      </c>
      <c r="L699" s="90" t="str">
        <f t="shared" si="20"/>
        <v>NA</v>
      </c>
      <c r="M699" s="90"/>
      <c r="O699" s="91"/>
      <c r="P699" s="56"/>
      <c r="Q699" s="56"/>
      <c r="R699" s="56"/>
      <c r="S699" s="56"/>
      <c r="T699" s="56" t="s">
        <v>7015</v>
      </c>
      <c r="U699" s="56" t="s">
        <v>7016</v>
      </c>
      <c r="V699" s="56" t="s">
        <v>2583</v>
      </c>
      <c r="W699" s="56" t="s">
        <v>429</v>
      </c>
      <c r="X699" s="56" t="s">
        <v>2584</v>
      </c>
      <c r="Y699" s="56"/>
      <c r="Z699" s="56" t="s">
        <v>2585</v>
      </c>
      <c r="AA699" s="56" t="s">
        <v>2586</v>
      </c>
      <c r="AB699" s="56"/>
      <c r="AC699" s="56" t="s">
        <v>87</v>
      </c>
      <c r="AD699" s="90" t="str">
        <f t="shared" si="21"/>
        <v>NA</v>
      </c>
      <c r="AE699" s="90"/>
      <c r="AF699" s="90"/>
      <c r="AG699" s="90"/>
    </row>
    <row r="700" spans="1:33">
      <c r="A700" s="56" t="s">
        <v>7017</v>
      </c>
      <c r="B700" s="56" t="s">
        <v>7018</v>
      </c>
      <c r="C700" s="56" t="s">
        <v>7019</v>
      </c>
      <c r="D700" s="56" t="s">
        <v>429</v>
      </c>
      <c r="E700" s="56" t="s">
        <v>3478</v>
      </c>
      <c r="F700" s="56" t="s">
        <v>22</v>
      </c>
      <c r="G700" s="56"/>
      <c r="H700" s="56" t="s">
        <v>7020</v>
      </c>
      <c r="I700" s="56" t="s">
        <v>7021</v>
      </c>
      <c r="J700" s="56" t="s">
        <v>7022</v>
      </c>
      <c r="K700" s="56" t="s">
        <v>87</v>
      </c>
      <c r="L700" s="90" t="str">
        <f t="shared" si="20"/>
        <v>NA</v>
      </c>
      <c r="M700" s="90"/>
      <c r="O700" s="91"/>
      <c r="P700" s="56"/>
      <c r="Q700" s="56"/>
      <c r="R700" s="56"/>
      <c r="S700" s="56"/>
      <c r="T700" s="56" t="s">
        <v>7023</v>
      </c>
      <c r="U700" s="56" t="s">
        <v>7024</v>
      </c>
      <c r="V700" s="56" t="s">
        <v>2583</v>
      </c>
      <c r="W700" s="56" t="s">
        <v>429</v>
      </c>
      <c r="X700" s="56" t="s">
        <v>2584</v>
      </c>
      <c r="Y700" s="56"/>
      <c r="Z700" s="56" t="s">
        <v>2585</v>
      </c>
      <c r="AA700" s="56" t="s">
        <v>2586</v>
      </c>
      <c r="AB700" s="56"/>
      <c r="AC700" s="56" t="s">
        <v>87</v>
      </c>
      <c r="AD700" s="90" t="str">
        <f t="shared" si="21"/>
        <v>NA</v>
      </c>
      <c r="AE700" s="90"/>
      <c r="AF700" s="90"/>
      <c r="AG700" s="90"/>
    </row>
    <row r="701" spans="1:33">
      <c r="A701" s="56" t="s">
        <v>7025</v>
      </c>
      <c r="B701" s="56" t="s">
        <v>7026</v>
      </c>
      <c r="C701" s="56" t="s">
        <v>7027</v>
      </c>
      <c r="D701" s="56" t="s">
        <v>429</v>
      </c>
      <c r="E701" s="56" t="s">
        <v>3541</v>
      </c>
      <c r="F701" s="56" t="s">
        <v>22</v>
      </c>
      <c r="G701" s="56"/>
      <c r="H701" s="56" t="s">
        <v>7028</v>
      </c>
      <c r="I701" s="56" t="s">
        <v>7029</v>
      </c>
      <c r="J701" s="56" t="s">
        <v>7030</v>
      </c>
      <c r="K701" s="56" t="s">
        <v>87</v>
      </c>
      <c r="L701" s="90" t="str">
        <f t="shared" si="20"/>
        <v>NA</v>
      </c>
      <c r="M701" s="90"/>
      <c r="O701" s="91"/>
      <c r="P701" s="56"/>
      <c r="Q701" s="56"/>
      <c r="R701" s="56"/>
      <c r="S701" s="56"/>
      <c r="T701" s="56" t="s">
        <v>7031</v>
      </c>
      <c r="U701" s="56" t="s">
        <v>7032</v>
      </c>
      <c r="V701" s="56" t="s">
        <v>2605</v>
      </c>
      <c r="W701" s="56" t="s">
        <v>429</v>
      </c>
      <c r="X701" s="56" t="s">
        <v>2606</v>
      </c>
      <c r="Y701" s="56"/>
      <c r="Z701" s="56" t="s">
        <v>2607</v>
      </c>
      <c r="AA701" s="56" t="s">
        <v>2608</v>
      </c>
      <c r="AB701" s="56" t="s">
        <v>1995</v>
      </c>
      <c r="AC701" s="56" t="s">
        <v>87</v>
      </c>
      <c r="AD701" s="90" t="str">
        <f t="shared" si="21"/>
        <v>NA</v>
      </c>
      <c r="AE701" s="90"/>
      <c r="AF701" s="90"/>
      <c r="AG701" s="90"/>
    </row>
    <row r="702" spans="1:33">
      <c r="A702" s="56" t="s">
        <v>7033</v>
      </c>
      <c r="B702" s="56" t="s">
        <v>7034</v>
      </c>
      <c r="C702" s="56" t="s">
        <v>7035</v>
      </c>
      <c r="D702" s="56" t="s">
        <v>429</v>
      </c>
      <c r="E702" s="56" t="s">
        <v>7036</v>
      </c>
      <c r="F702" s="56" t="s">
        <v>22</v>
      </c>
      <c r="G702" s="56"/>
      <c r="H702" s="56" t="s">
        <v>7037</v>
      </c>
      <c r="I702" s="56" t="s">
        <v>7038</v>
      </c>
      <c r="J702" s="56" t="s">
        <v>7033</v>
      </c>
      <c r="K702" s="56" t="s">
        <v>87</v>
      </c>
      <c r="L702" s="90" t="str">
        <f t="shared" si="20"/>
        <v>NA</v>
      </c>
      <c r="M702" s="90"/>
      <c r="O702" s="91"/>
      <c r="P702" s="56"/>
      <c r="Q702" s="56"/>
      <c r="R702" s="56"/>
      <c r="S702" s="56"/>
      <c r="T702" s="56" t="s">
        <v>7039</v>
      </c>
      <c r="U702" s="56" t="s">
        <v>7040</v>
      </c>
      <c r="V702" s="56" t="s">
        <v>2605</v>
      </c>
      <c r="W702" s="56" t="s">
        <v>429</v>
      </c>
      <c r="X702" s="56" t="s">
        <v>2606</v>
      </c>
      <c r="Y702" s="56"/>
      <c r="Z702" s="56" t="s">
        <v>2607</v>
      </c>
      <c r="AA702" s="56" t="s">
        <v>2608</v>
      </c>
      <c r="AB702" s="56"/>
      <c r="AC702" s="56" t="s">
        <v>87</v>
      </c>
      <c r="AD702" s="90" t="str">
        <f t="shared" si="21"/>
        <v>NA</v>
      </c>
      <c r="AE702" s="90"/>
      <c r="AF702" s="90"/>
      <c r="AG702" s="90"/>
    </row>
    <row r="703" spans="1:33">
      <c r="A703" s="56" t="s">
        <v>7041</v>
      </c>
      <c r="B703" s="56" t="s">
        <v>7042</v>
      </c>
      <c r="C703" s="56" t="s">
        <v>7043</v>
      </c>
      <c r="D703" s="56" t="s">
        <v>429</v>
      </c>
      <c r="E703" s="56" t="s">
        <v>7044</v>
      </c>
      <c r="F703" s="56" t="s">
        <v>22</v>
      </c>
      <c r="G703" s="56"/>
      <c r="H703" s="56" t="s">
        <v>7045</v>
      </c>
      <c r="I703" s="56" t="s">
        <v>7046</v>
      </c>
      <c r="J703" s="56" t="s">
        <v>7047</v>
      </c>
      <c r="K703" s="56" t="s">
        <v>87</v>
      </c>
      <c r="L703" s="90" t="str">
        <f t="shared" si="20"/>
        <v>NA</v>
      </c>
      <c r="M703" s="90"/>
      <c r="O703" s="91"/>
      <c r="P703" s="56"/>
      <c r="Q703" s="56"/>
      <c r="R703" s="56"/>
      <c r="S703" s="56"/>
      <c r="T703" s="56" t="s">
        <v>7048</v>
      </c>
      <c r="U703" s="56" t="s">
        <v>7049</v>
      </c>
      <c r="V703" s="56" t="s">
        <v>2674</v>
      </c>
      <c r="W703" s="56" t="s">
        <v>429</v>
      </c>
      <c r="X703" s="56" t="s">
        <v>636</v>
      </c>
      <c r="Y703" s="56"/>
      <c r="Z703" s="56" t="s">
        <v>7050</v>
      </c>
      <c r="AA703" s="56" t="s">
        <v>7051</v>
      </c>
      <c r="AB703" s="56" t="s">
        <v>7052</v>
      </c>
      <c r="AC703" s="56" t="s">
        <v>87</v>
      </c>
      <c r="AD703" s="90" t="str">
        <f t="shared" si="21"/>
        <v>NA</v>
      </c>
      <c r="AE703" s="90"/>
      <c r="AF703" s="90"/>
      <c r="AG703" s="90"/>
    </row>
    <row r="704" spans="1:33">
      <c r="A704" s="56" t="s">
        <v>7053</v>
      </c>
      <c r="B704" s="56" t="s">
        <v>7054</v>
      </c>
      <c r="C704" s="56" t="s">
        <v>7055</v>
      </c>
      <c r="D704" s="56" t="s">
        <v>429</v>
      </c>
      <c r="E704" s="56" t="s">
        <v>7056</v>
      </c>
      <c r="F704" s="56" t="s">
        <v>22</v>
      </c>
      <c r="G704" s="56"/>
      <c r="H704" s="56" t="s">
        <v>7057</v>
      </c>
      <c r="I704" s="56" t="s">
        <v>7058</v>
      </c>
      <c r="J704" s="56"/>
      <c r="K704" s="56" t="s">
        <v>87</v>
      </c>
      <c r="L704" s="90" t="str">
        <f t="shared" si="20"/>
        <v>NA</v>
      </c>
      <c r="M704" s="90"/>
      <c r="O704" s="91"/>
      <c r="P704" s="56"/>
      <c r="Q704" s="56"/>
      <c r="R704" s="56"/>
      <c r="S704" s="56"/>
      <c r="T704" s="56" t="s">
        <v>7059</v>
      </c>
      <c r="U704" s="56" t="s">
        <v>7060</v>
      </c>
      <c r="V704" s="56" t="s">
        <v>2674</v>
      </c>
      <c r="W704" s="56" t="s">
        <v>429</v>
      </c>
      <c r="X704" s="56" t="s">
        <v>636</v>
      </c>
      <c r="Y704" s="56"/>
      <c r="Z704" s="56" t="s">
        <v>7061</v>
      </c>
      <c r="AA704" s="56" t="s">
        <v>7051</v>
      </c>
      <c r="AB704" s="56" t="s">
        <v>7059</v>
      </c>
      <c r="AC704" s="56" t="s">
        <v>87</v>
      </c>
      <c r="AD704" s="90" t="str">
        <f t="shared" si="21"/>
        <v>NA</v>
      </c>
      <c r="AE704" s="90"/>
      <c r="AF704" s="90"/>
      <c r="AG704" s="90"/>
    </row>
    <row r="705" spans="1:33">
      <c r="A705" s="56" t="s">
        <v>7062</v>
      </c>
      <c r="B705" s="56" t="s">
        <v>7063</v>
      </c>
      <c r="C705" s="56" t="s">
        <v>7064</v>
      </c>
      <c r="D705" s="56" t="s">
        <v>429</v>
      </c>
      <c r="E705" s="56" t="s">
        <v>7065</v>
      </c>
      <c r="F705" s="56" t="s">
        <v>22</v>
      </c>
      <c r="G705" s="56"/>
      <c r="H705" s="56" t="s">
        <v>7066</v>
      </c>
      <c r="I705" s="56" t="s">
        <v>7067</v>
      </c>
      <c r="J705" s="56" t="s">
        <v>7068</v>
      </c>
      <c r="K705" s="56" t="s">
        <v>87</v>
      </c>
      <c r="L705" s="90" t="str">
        <f t="shared" si="20"/>
        <v>NA</v>
      </c>
      <c r="M705" s="90"/>
      <c r="O705" s="91"/>
      <c r="P705" s="56"/>
      <c r="Q705" s="56"/>
      <c r="R705" s="56"/>
      <c r="S705" s="56"/>
      <c r="T705" s="56" t="s">
        <v>7069</v>
      </c>
      <c r="U705" s="56" t="s">
        <v>7070</v>
      </c>
      <c r="V705" s="56" t="s">
        <v>2687</v>
      </c>
      <c r="W705" s="56" t="s">
        <v>429</v>
      </c>
      <c r="X705" s="56" t="s">
        <v>7071</v>
      </c>
      <c r="Y705" s="56"/>
      <c r="Z705" s="56" t="s">
        <v>7072</v>
      </c>
      <c r="AA705" s="56" t="s">
        <v>7073</v>
      </c>
      <c r="AB705" s="56" t="s">
        <v>7074</v>
      </c>
      <c r="AC705" s="56" t="s">
        <v>87</v>
      </c>
      <c r="AD705" s="90" t="str">
        <f t="shared" si="21"/>
        <v>NA</v>
      </c>
      <c r="AE705" s="90"/>
      <c r="AF705" s="90"/>
      <c r="AG705" s="90"/>
    </row>
    <row r="706" spans="1:33">
      <c r="A706" s="56" t="s">
        <v>7075</v>
      </c>
      <c r="B706" s="56" t="s">
        <v>7076</v>
      </c>
      <c r="C706" s="56" t="s">
        <v>7077</v>
      </c>
      <c r="D706" s="56" t="s">
        <v>429</v>
      </c>
      <c r="E706" s="56" t="s">
        <v>7078</v>
      </c>
      <c r="F706" s="56" t="s">
        <v>22</v>
      </c>
      <c r="G706" s="56"/>
      <c r="H706" s="56" t="s">
        <v>7079</v>
      </c>
      <c r="I706" s="56" t="s">
        <v>7080</v>
      </c>
      <c r="J706" s="56" t="s">
        <v>7081</v>
      </c>
      <c r="K706" s="56" t="s">
        <v>87</v>
      </c>
      <c r="L706" s="90" t="str">
        <f t="shared" si="20"/>
        <v>NA</v>
      </c>
      <c r="M706" s="90"/>
      <c r="O706" s="91"/>
      <c r="P706" s="56"/>
      <c r="Q706" s="56"/>
      <c r="R706" s="56"/>
      <c r="S706" s="56"/>
      <c r="T706" s="56" t="s">
        <v>2625</v>
      </c>
      <c r="U706" s="56" t="s">
        <v>7082</v>
      </c>
      <c r="V706" s="56" t="s">
        <v>2627</v>
      </c>
      <c r="W706" s="56" t="s">
        <v>429</v>
      </c>
      <c r="X706" s="56" t="s">
        <v>2628</v>
      </c>
      <c r="Y706" s="56"/>
      <c r="Z706" s="56" t="s">
        <v>2629</v>
      </c>
      <c r="AA706" s="56" t="s">
        <v>2630</v>
      </c>
      <c r="AB706" s="56" t="s">
        <v>2631</v>
      </c>
      <c r="AC706" s="56" t="s">
        <v>87</v>
      </c>
      <c r="AD706" s="90" t="str">
        <f t="shared" si="21"/>
        <v>NA</v>
      </c>
      <c r="AE706" s="90"/>
      <c r="AF706" s="90"/>
      <c r="AG706" s="90"/>
    </row>
    <row r="707" spans="1:33">
      <c r="A707" s="56" t="s">
        <v>7083</v>
      </c>
      <c r="B707" s="56" t="s">
        <v>7084</v>
      </c>
      <c r="C707" s="56" t="s">
        <v>7085</v>
      </c>
      <c r="D707" s="56" t="s">
        <v>429</v>
      </c>
      <c r="E707" s="56" t="s">
        <v>7086</v>
      </c>
      <c r="F707" s="56" t="s">
        <v>22</v>
      </c>
      <c r="G707" s="56"/>
      <c r="H707" s="56" t="s">
        <v>7087</v>
      </c>
      <c r="I707" s="56" t="s">
        <v>7088</v>
      </c>
      <c r="J707" s="56" t="s">
        <v>7089</v>
      </c>
      <c r="K707" s="56" t="s">
        <v>87</v>
      </c>
      <c r="L707" s="90" t="str">
        <f t="shared" ref="L707:L770" si="22">IF($P$3&lt;&gt;"",IF(ISNUMBER(SEARCH("*"&amp;$P$3&amp;"*", A707)),A707, IF(ISNUMBER(SEARCH("*"&amp;$P$3&amp;"*", H707)),A707, IF(ISNUMBER(SEARCH("*"&amp;$P$3&amp;"*", G707)),A707, IF(ISNUMBER(SEARCH("*"&amp;$P$3&amp;"*", J707)),A707,  IF(ISNUMBER(SEARCH("*"&amp;$P$3&amp;"*", E707)),A707, "NA"))))),"NA")</f>
        <v>NA</v>
      </c>
      <c r="M707" s="90"/>
      <c r="O707" s="91"/>
      <c r="P707" s="56"/>
      <c r="Q707" s="56"/>
      <c r="R707" s="56"/>
      <c r="S707" s="56"/>
      <c r="T707" s="56" t="s">
        <v>7090</v>
      </c>
      <c r="U707" s="56" t="s">
        <v>7091</v>
      </c>
      <c r="V707" s="56" t="s">
        <v>2687</v>
      </c>
      <c r="W707" s="56" t="s">
        <v>429</v>
      </c>
      <c r="X707" s="56" t="s">
        <v>2628</v>
      </c>
      <c r="Y707" s="56"/>
      <c r="Z707" s="56" t="s">
        <v>7092</v>
      </c>
      <c r="AA707" s="56" t="s">
        <v>2630</v>
      </c>
      <c r="AB707" s="56" t="s">
        <v>7090</v>
      </c>
      <c r="AC707" s="56" t="s">
        <v>87</v>
      </c>
      <c r="AD707" s="90" t="str">
        <f t="shared" ref="AD707:AD770" si="23">IF($P$19&lt;&gt;"",IF(ISNUMBER(SEARCH($P$19, V707)),T707, "NA"),"NA")</f>
        <v>NA</v>
      </c>
      <c r="AE707" s="90"/>
      <c r="AF707" s="90"/>
      <c r="AG707" s="90"/>
    </row>
    <row r="708" spans="1:33">
      <c r="A708" s="56" t="s">
        <v>7093</v>
      </c>
      <c r="B708" s="56" t="s">
        <v>7094</v>
      </c>
      <c r="C708" s="56" t="s">
        <v>7095</v>
      </c>
      <c r="D708" s="56" t="s">
        <v>429</v>
      </c>
      <c r="E708" s="56" t="s">
        <v>271</v>
      </c>
      <c r="F708" s="56" t="s">
        <v>22</v>
      </c>
      <c r="G708" s="56"/>
      <c r="H708" s="56" t="s">
        <v>7096</v>
      </c>
      <c r="I708" s="56" t="s">
        <v>7097</v>
      </c>
      <c r="J708" s="56" t="s">
        <v>7098</v>
      </c>
      <c r="K708" s="56" t="s">
        <v>87</v>
      </c>
      <c r="L708" s="90" t="str">
        <f t="shared" si="22"/>
        <v>NA</v>
      </c>
      <c r="M708" s="90"/>
      <c r="O708" s="91"/>
      <c r="P708" s="56"/>
      <c r="Q708" s="56"/>
      <c r="R708" s="56"/>
      <c r="S708" s="56"/>
      <c r="T708" s="56" t="s">
        <v>7099</v>
      </c>
      <c r="U708" s="56" t="s">
        <v>7100</v>
      </c>
      <c r="V708" s="56" t="s">
        <v>2674</v>
      </c>
      <c r="W708" s="56" t="s">
        <v>429</v>
      </c>
      <c r="X708" s="56" t="s">
        <v>7101</v>
      </c>
      <c r="Y708" s="56"/>
      <c r="Z708" s="56" t="s">
        <v>7102</v>
      </c>
      <c r="AA708" s="56" t="s">
        <v>7103</v>
      </c>
      <c r="AB708" s="56" t="s">
        <v>7104</v>
      </c>
      <c r="AC708" s="56" t="s">
        <v>87</v>
      </c>
      <c r="AD708" s="90" t="str">
        <f t="shared" si="23"/>
        <v>NA</v>
      </c>
      <c r="AE708" s="90"/>
      <c r="AF708" s="90"/>
      <c r="AG708" s="90"/>
    </row>
    <row r="709" spans="1:33">
      <c r="A709" s="56" t="s">
        <v>7105</v>
      </c>
      <c r="B709" s="56" t="s">
        <v>7106</v>
      </c>
      <c r="C709" s="56" t="s">
        <v>7107</v>
      </c>
      <c r="D709" s="56" t="s">
        <v>429</v>
      </c>
      <c r="E709" s="56" t="s">
        <v>7108</v>
      </c>
      <c r="F709" s="56" t="s">
        <v>22</v>
      </c>
      <c r="G709" s="56"/>
      <c r="H709" s="56" t="s">
        <v>7109</v>
      </c>
      <c r="I709" s="56" t="s">
        <v>7110</v>
      </c>
      <c r="J709" s="56" t="s">
        <v>7111</v>
      </c>
      <c r="K709" s="56" t="s">
        <v>87</v>
      </c>
      <c r="L709" s="90" t="str">
        <f t="shared" si="22"/>
        <v>NA</v>
      </c>
      <c r="M709" s="90"/>
      <c r="O709" s="91"/>
      <c r="P709" s="56"/>
      <c r="Q709" s="56"/>
      <c r="R709" s="56"/>
      <c r="S709" s="56"/>
      <c r="T709" s="56" t="s">
        <v>2635</v>
      </c>
      <c r="U709" s="56" t="s">
        <v>7112</v>
      </c>
      <c r="V709" s="56" t="s">
        <v>2637</v>
      </c>
      <c r="W709" s="56" t="s">
        <v>429</v>
      </c>
      <c r="X709" s="56" t="s">
        <v>2638</v>
      </c>
      <c r="Y709" s="56"/>
      <c r="Z709" s="56" t="s">
        <v>2639</v>
      </c>
      <c r="AA709" s="56" t="s">
        <v>2640</v>
      </c>
      <c r="AB709" s="56" t="s">
        <v>2641</v>
      </c>
      <c r="AC709" s="56" t="s">
        <v>87</v>
      </c>
      <c r="AD709" s="90" t="str">
        <f t="shared" si="23"/>
        <v>NA</v>
      </c>
      <c r="AE709" s="90"/>
      <c r="AF709" s="90"/>
      <c r="AG709" s="90"/>
    </row>
    <row r="710" spans="1:33">
      <c r="A710" s="56" t="s">
        <v>7113</v>
      </c>
      <c r="B710" s="56" t="s">
        <v>7114</v>
      </c>
      <c r="C710" s="56" t="s">
        <v>7115</v>
      </c>
      <c r="D710" s="56" t="s">
        <v>429</v>
      </c>
      <c r="E710" s="56" t="s">
        <v>7116</v>
      </c>
      <c r="F710" s="56" t="s">
        <v>22</v>
      </c>
      <c r="G710" s="56"/>
      <c r="H710" s="56" t="s">
        <v>7117</v>
      </c>
      <c r="I710" s="56" t="s">
        <v>7118</v>
      </c>
      <c r="J710" s="56" t="s">
        <v>7119</v>
      </c>
      <c r="K710" s="56" t="s">
        <v>87</v>
      </c>
      <c r="L710" s="90" t="str">
        <f t="shared" si="22"/>
        <v>NA</v>
      </c>
      <c r="M710" s="90"/>
      <c r="O710" s="91"/>
      <c r="P710" s="56"/>
      <c r="Q710" s="56"/>
      <c r="R710" s="56"/>
      <c r="S710" s="56"/>
      <c r="T710" s="56" t="s">
        <v>7120</v>
      </c>
      <c r="U710" s="56" t="s">
        <v>7121</v>
      </c>
      <c r="V710" s="56" t="s">
        <v>2637</v>
      </c>
      <c r="W710" s="56" t="s">
        <v>429</v>
      </c>
      <c r="X710" s="56" t="s">
        <v>2638</v>
      </c>
      <c r="Y710" s="56"/>
      <c r="Z710" s="56" t="s">
        <v>7122</v>
      </c>
      <c r="AA710" s="56" t="s">
        <v>2640</v>
      </c>
      <c r="AB710" s="56" t="s">
        <v>7123</v>
      </c>
      <c r="AC710" s="56" t="s">
        <v>87</v>
      </c>
      <c r="AD710" s="90" t="str">
        <f t="shared" si="23"/>
        <v>NA</v>
      </c>
      <c r="AE710" s="90"/>
      <c r="AF710" s="90"/>
      <c r="AG710" s="90"/>
    </row>
    <row r="711" spans="1:33">
      <c r="A711" s="56" t="s">
        <v>7124</v>
      </c>
      <c r="B711" s="56" t="s">
        <v>7125</v>
      </c>
      <c r="C711" s="56" t="s">
        <v>7126</v>
      </c>
      <c r="D711" s="56" t="s">
        <v>429</v>
      </c>
      <c r="E711" s="56" t="s">
        <v>7127</v>
      </c>
      <c r="F711" s="56" t="s">
        <v>22</v>
      </c>
      <c r="G711" s="56"/>
      <c r="H711" s="56" t="s">
        <v>7128</v>
      </c>
      <c r="I711" s="56" t="s">
        <v>7129</v>
      </c>
      <c r="J711" s="56"/>
      <c r="K711" s="56" t="s">
        <v>87</v>
      </c>
      <c r="L711" s="90" t="str">
        <f t="shared" si="22"/>
        <v>NA</v>
      </c>
      <c r="M711" s="90"/>
      <c r="O711" s="91"/>
      <c r="P711" s="56"/>
      <c r="Q711" s="56"/>
      <c r="R711" s="56"/>
      <c r="S711" s="56"/>
      <c r="T711" s="56" t="s">
        <v>7130</v>
      </c>
      <c r="U711" s="56" t="s">
        <v>7131</v>
      </c>
      <c r="V711" s="56" t="s">
        <v>2637</v>
      </c>
      <c r="W711" s="56" t="s">
        <v>429</v>
      </c>
      <c r="X711" s="56" t="s">
        <v>2638</v>
      </c>
      <c r="Y711" s="56"/>
      <c r="Z711" s="56" t="s">
        <v>2639</v>
      </c>
      <c r="AA711" s="56" t="s">
        <v>2640</v>
      </c>
      <c r="AB711" s="56" t="s">
        <v>7130</v>
      </c>
      <c r="AC711" s="56" t="s">
        <v>87</v>
      </c>
      <c r="AD711" s="90" t="str">
        <f t="shared" si="23"/>
        <v>NA</v>
      </c>
      <c r="AE711" s="90"/>
      <c r="AF711" s="90"/>
      <c r="AG711" s="90"/>
    </row>
    <row r="712" spans="1:33">
      <c r="A712" s="56" t="s">
        <v>7132</v>
      </c>
      <c r="B712" s="56" t="s">
        <v>7133</v>
      </c>
      <c r="C712" s="56" t="s">
        <v>7134</v>
      </c>
      <c r="D712" s="56" t="s">
        <v>429</v>
      </c>
      <c r="E712" s="56" t="s">
        <v>7135</v>
      </c>
      <c r="F712" s="56" t="s">
        <v>22</v>
      </c>
      <c r="G712" s="56"/>
      <c r="H712" s="56" t="s">
        <v>7136</v>
      </c>
      <c r="I712" s="56" t="s">
        <v>7137</v>
      </c>
      <c r="J712" s="56" t="s">
        <v>7138</v>
      </c>
      <c r="K712" s="56" t="s">
        <v>87</v>
      </c>
      <c r="L712" s="90" t="str">
        <f t="shared" si="22"/>
        <v>NA</v>
      </c>
      <c r="M712" s="90"/>
      <c r="O712" s="91"/>
      <c r="P712" s="56"/>
      <c r="Q712" s="56"/>
      <c r="R712" s="56"/>
      <c r="S712" s="56"/>
      <c r="T712" s="56" t="s">
        <v>7139</v>
      </c>
      <c r="U712" s="56" t="s">
        <v>7140</v>
      </c>
      <c r="V712" s="56" t="s">
        <v>2674</v>
      </c>
      <c r="W712" s="56" t="s">
        <v>429</v>
      </c>
      <c r="X712" s="56" t="s">
        <v>7141</v>
      </c>
      <c r="Y712" s="56"/>
      <c r="Z712" s="56" t="s">
        <v>7142</v>
      </c>
      <c r="AA712" s="56" t="s">
        <v>7143</v>
      </c>
      <c r="AB712" s="56" t="s">
        <v>7144</v>
      </c>
      <c r="AC712" s="56" t="s">
        <v>87</v>
      </c>
      <c r="AD712" s="90" t="str">
        <f t="shared" si="23"/>
        <v>NA</v>
      </c>
      <c r="AE712" s="90"/>
      <c r="AF712" s="90"/>
      <c r="AG712" s="90"/>
    </row>
    <row r="713" spans="1:33">
      <c r="A713" s="56" t="s">
        <v>7145</v>
      </c>
      <c r="B713" s="56" t="s">
        <v>7146</v>
      </c>
      <c r="C713" s="56" t="s">
        <v>7147</v>
      </c>
      <c r="D713" s="56" t="s">
        <v>429</v>
      </c>
      <c r="E713" s="56" t="s">
        <v>3709</v>
      </c>
      <c r="F713" s="56" t="s">
        <v>22</v>
      </c>
      <c r="G713" s="56"/>
      <c r="H713" s="56" t="s">
        <v>7148</v>
      </c>
      <c r="I713" s="56" t="s">
        <v>7149</v>
      </c>
      <c r="J713" s="56" t="s">
        <v>7150</v>
      </c>
      <c r="K713" s="56" t="s">
        <v>87</v>
      </c>
      <c r="L713" s="90" t="str">
        <f t="shared" si="22"/>
        <v>NA</v>
      </c>
      <c r="M713" s="90"/>
      <c r="O713" s="91"/>
      <c r="P713" s="56"/>
      <c r="Q713" s="56"/>
      <c r="R713" s="56"/>
      <c r="S713" s="56"/>
      <c r="T713" s="56" t="s">
        <v>2646</v>
      </c>
      <c r="U713" s="56" t="s">
        <v>7151</v>
      </c>
      <c r="V713" s="56" t="s">
        <v>2648</v>
      </c>
      <c r="W713" s="56" t="s">
        <v>429</v>
      </c>
      <c r="X713" s="56" t="s">
        <v>2649</v>
      </c>
      <c r="Y713" s="56"/>
      <c r="Z713" s="56" t="s">
        <v>2650</v>
      </c>
      <c r="AA713" s="56" t="s">
        <v>2651</v>
      </c>
      <c r="AB713" s="56"/>
      <c r="AC713" s="56" t="s">
        <v>87</v>
      </c>
      <c r="AD713" s="90" t="str">
        <f t="shared" si="23"/>
        <v>NA</v>
      </c>
      <c r="AE713" s="90"/>
      <c r="AF713" s="90"/>
      <c r="AG713" s="90"/>
    </row>
    <row r="714" spans="1:33">
      <c r="A714" s="56" t="s">
        <v>3765</v>
      </c>
      <c r="B714" s="56" t="s">
        <v>7152</v>
      </c>
      <c r="C714" s="56" t="s">
        <v>7153</v>
      </c>
      <c r="D714" s="56" t="s">
        <v>429</v>
      </c>
      <c r="E714" s="56" t="s">
        <v>3762</v>
      </c>
      <c r="F714" s="56" t="s">
        <v>22</v>
      </c>
      <c r="G714" s="56"/>
      <c r="H714" s="56" t="s">
        <v>7154</v>
      </c>
      <c r="I714" s="56" t="s">
        <v>7155</v>
      </c>
      <c r="J714" s="56" t="s">
        <v>3765</v>
      </c>
      <c r="K714" s="56" t="s">
        <v>87</v>
      </c>
      <c r="L714" s="90" t="str">
        <f t="shared" si="22"/>
        <v>NA</v>
      </c>
      <c r="M714" s="90"/>
      <c r="O714" s="91"/>
      <c r="P714" s="56"/>
      <c r="Q714" s="56"/>
      <c r="R714" s="56"/>
      <c r="S714" s="56"/>
      <c r="T714" s="56" t="s">
        <v>7156</v>
      </c>
      <c r="U714" s="56" t="s">
        <v>7157</v>
      </c>
      <c r="V714" s="56" t="s">
        <v>2674</v>
      </c>
      <c r="W714" s="56" t="s">
        <v>429</v>
      </c>
      <c r="X714" s="56" t="s">
        <v>2662</v>
      </c>
      <c r="Y714" s="56"/>
      <c r="Z714" s="56" t="s">
        <v>2663</v>
      </c>
      <c r="AA714" s="56" t="s">
        <v>2664</v>
      </c>
      <c r="AB714" s="56" t="s">
        <v>7158</v>
      </c>
      <c r="AC714" s="56" t="s">
        <v>87</v>
      </c>
      <c r="AD714" s="90" t="str">
        <f t="shared" si="23"/>
        <v>NA</v>
      </c>
      <c r="AE714" s="90"/>
      <c r="AF714" s="90"/>
      <c r="AG714" s="90"/>
    </row>
    <row r="715" spans="1:33">
      <c r="A715" s="56" t="s">
        <v>7159</v>
      </c>
      <c r="B715" s="56" t="s">
        <v>7160</v>
      </c>
      <c r="C715" s="56" t="s">
        <v>7161</v>
      </c>
      <c r="D715" s="56" t="s">
        <v>429</v>
      </c>
      <c r="E715" s="56" t="s">
        <v>7162</v>
      </c>
      <c r="F715" s="56" t="s">
        <v>22</v>
      </c>
      <c r="G715" s="56"/>
      <c r="H715" s="56" t="s">
        <v>7163</v>
      </c>
      <c r="I715" s="56" t="s">
        <v>7164</v>
      </c>
      <c r="J715" s="56" t="s">
        <v>7165</v>
      </c>
      <c r="K715" s="56" t="s">
        <v>87</v>
      </c>
      <c r="L715" s="90" t="str">
        <f t="shared" si="22"/>
        <v>NA</v>
      </c>
      <c r="M715" s="90"/>
      <c r="O715" s="91"/>
      <c r="P715" s="56"/>
      <c r="Q715" s="56"/>
      <c r="R715" s="56"/>
      <c r="S715" s="56"/>
      <c r="T715" s="56" t="s">
        <v>7166</v>
      </c>
      <c r="U715" s="56" t="s">
        <v>7167</v>
      </c>
      <c r="V715" s="56" t="s">
        <v>2674</v>
      </c>
      <c r="W715" s="56" t="s">
        <v>429</v>
      </c>
      <c r="X715" s="56" t="s">
        <v>2675</v>
      </c>
      <c r="Y715" s="56"/>
      <c r="Z715" s="56" t="s">
        <v>2676</v>
      </c>
      <c r="AA715" s="56" t="s">
        <v>2677</v>
      </c>
      <c r="AB715" s="56" t="s">
        <v>7166</v>
      </c>
      <c r="AC715" s="56" t="s">
        <v>87</v>
      </c>
      <c r="AD715" s="90" t="str">
        <f t="shared" si="23"/>
        <v>NA</v>
      </c>
      <c r="AE715" s="90"/>
      <c r="AF715" s="90"/>
      <c r="AG715" s="90"/>
    </row>
    <row r="716" spans="1:33">
      <c r="A716" s="56" t="s">
        <v>56355</v>
      </c>
      <c r="B716" s="56" t="s">
        <v>7168</v>
      </c>
      <c r="C716" s="56" t="s">
        <v>7169</v>
      </c>
      <c r="D716" s="56" t="s">
        <v>429</v>
      </c>
      <c r="E716" s="56" t="s">
        <v>7170</v>
      </c>
      <c r="F716" s="56" t="s">
        <v>22</v>
      </c>
      <c r="G716" s="56"/>
      <c r="H716" s="56" t="s">
        <v>7171</v>
      </c>
      <c r="I716" s="56" t="s">
        <v>7172</v>
      </c>
      <c r="J716" s="56" t="s">
        <v>7173</v>
      </c>
      <c r="K716" s="56" t="s">
        <v>87</v>
      </c>
      <c r="L716" s="90" t="str">
        <f t="shared" si="22"/>
        <v>NA</v>
      </c>
      <c r="M716" s="90"/>
      <c r="O716" s="91"/>
      <c r="P716" s="56"/>
      <c r="Q716" s="56"/>
      <c r="R716" s="56"/>
      <c r="S716" s="56"/>
      <c r="T716" s="56" t="s">
        <v>7174</v>
      </c>
      <c r="U716" s="56" t="s">
        <v>7175</v>
      </c>
      <c r="V716" s="56" t="s">
        <v>2674</v>
      </c>
      <c r="W716" s="56" t="s">
        <v>429</v>
      </c>
      <c r="X716" s="56" t="s">
        <v>2675</v>
      </c>
      <c r="Y716" s="56"/>
      <c r="Z716" s="56" t="s">
        <v>7176</v>
      </c>
      <c r="AA716" s="56" t="s">
        <v>2677</v>
      </c>
      <c r="AB716" s="56" t="s">
        <v>7177</v>
      </c>
      <c r="AC716" s="56" t="s">
        <v>87</v>
      </c>
      <c r="AD716" s="90" t="str">
        <f t="shared" si="23"/>
        <v>NA</v>
      </c>
      <c r="AE716" s="90"/>
      <c r="AF716" s="90"/>
      <c r="AG716" s="90"/>
    </row>
    <row r="717" spans="1:33">
      <c r="A717" s="56" t="s">
        <v>7178</v>
      </c>
      <c r="B717" s="56" t="s">
        <v>7179</v>
      </c>
      <c r="C717" s="56" t="s">
        <v>7180</v>
      </c>
      <c r="D717" s="56" t="s">
        <v>429</v>
      </c>
      <c r="E717" s="56" t="s">
        <v>3775</v>
      </c>
      <c r="F717" s="56" t="s">
        <v>22</v>
      </c>
      <c r="G717" s="56"/>
      <c r="H717" s="56" t="s">
        <v>7181</v>
      </c>
      <c r="I717" s="56" t="s">
        <v>7182</v>
      </c>
      <c r="J717" s="56" t="s">
        <v>7178</v>
      </c>
      <c r="K717" s="56" t="s">
        <v>87</v>
      </c>
      <c r="L717" s="90" t="str">
        <f t="shared" si="22"/>
        <v>NA</v>
      </c>
      <c r="M717" s="90"/>
      <c r="O717" s="91"/>
      <c r="P717" s="56"/>
      <c r="Q717" s="56"/>
      <c r="R717" s="56"/>
      <c r="S717" s="56"/>
      <c r="T717" s="56" t="s">
        <v>7183</v>
      </c>
      <c r="U717" s="56" t="s">
        <v>7184</v>
      </c>
      <c r="V717" s="56" t="s">
        <v>2674</v>
      </c>
      <c r="W717" s="56" t="s">
        <v>429</v>
      </c>
      <c r="X717" s="56" t="s">
        <v>2675</v>
      </c>
      <c r="Y717" s="56"/>
      <c r="Z717" s="56" t="s">
        <v>7176</v>
      </c>
      <c r="AA717" s="56" t="s">
        <v>2677</v>
      </c>
      <c r="AB717" s="56" t="s">
        <v>7185</v>
      </c>
      <c r="AC717" s="56" t="s">
        <v>87</v>
      </c>
      <c r="AD717" s="90" t="str">
        <f t="shared" si="23"/>
        <v>NA</v>
      </c>
      <c r="AE717" s="90"/>
      <c r="AF717" s="90"/>
      <c r="AG717" s="90"/>
    </row>
    <row r="718" spans="1:33">
      <c r="A718" s="56" t="s">
        <v>7186</v>
      </c>
      <c r="B718" s="56" t="s">
        <v>7187</v>
      </c>
      <c r="C718" s="56" t="s">
        <v>7188</v>
      </c>
      <c r="D718" s="56" t="s">
        <v>429</v>
      </c>
      <c r="E718" s="56" t="s">
        <v>7189</v>
      </c>
      <c r="F718" s="56" t="s">
        <v>22</v>
      </c>
      <c r="G718" s="56"/>
      <c r="H718" s="56" t="s">
        <v>7190</v>
      </c>
      <c r="I718" s="56" t="s">
        <v>7191</v>
      </c>
      <c r="J718" s="56" t="s">
        <v>7192</v>
      </c>
      <c r="K718" s="56" t="s">
        <v>87</v>
      </c>
      <c r="L718" s="90" t="str">
        <f t="shared" si="22"/>
        <v>NA</v>
      </c>
      <c r="M718" s="90"/>
      <c r="O718" s="91"/>
      <c r="P718" s="56"/>
      <c r="Q718" s="56"/>
      <c r="R718" s="56"/>
      <c r="S718" s="56"/>
      <c r="T718" s="56" t="s">
        <v>7193</v>
      </c>
      <c r="U718" s="56" t="s">
        <v>7194</v>
      </c>
      <c r="V718" s="56" t="s">
        <v>2674</v>
      </c>
      <c r="W718" s="56" t="s">
        <v>429</v>
      </c>
      <c r="X718" s="56" t="s">
        <v>7195</v>
      </c>
      <c r="Y718" s="56"/>
      <c r="Z718" s="56" t="s">
        <v>7196</v>
      </c>
      <c r="AA718" s="56" t="s">
        <v>7197</v>
      </c>
      <c r="AB718" s="56" t="s">
        <v>7198</v>
      </c>
      <c r="AC718" s="56" t="s">
        <v>87</v>
      </c>
      <c r="AD718" s="90" t="str">
        <f t="shared" si="23"/>
        <v>NA</v>
      </c>
      <c r="AE718" s="90"/>
      <c r="AF718" s="90"/>
      <c r="AG718" s="90"/>
    </row>
    <row r="719" spans="1:33">
      <c r="A719" s="56" t="s">
        <v>7199</v>
      </c>
      <c r="B719" s="56" t="s">
        <v>7200</v>
      </c>
      <c r="C719" s="56" t="s">
        <v>7201</v>
      </c>
      <c r="D719" s="56" t="s">
        <v>429</v>
      </c>
      <c r="E719" s="56" t="s">
        <v>7202</v>
      </c>
      <c r="F719" s="56" t="s">
        <v>22</v>
      </c>
      <c r="G719" s="56"/>
      <c r="H719" s="56" t="s">
        <v>7203</v>
      </c>
      <c r="I719" s="56" t="s">
        <v>7204</v>
      </c>
      <c r="J719" s="56" t="s">
        <v>7199</v>
      </c>
      <c r="K719" s="56" t="s">
        <v>87</v>
      </c>
      <c r="L719" s="90" t="str">
        <f t="shared" si="22"/>
        <v>NA</v>
      </c>
      <c r="M719" s="90"/>
      <c r="O719" s="91"/>
      <c r="P719" s="56"/>
      <c r="Q719" s="56"/>
      <c r="R719" s="56"/>
      <c r="S719" s="56"/>
      <c r="T719" s="56" t="s">
        <v>7205</v>
      </c>
      <c r="U719" s="56" t="s">
        <v>7206</v>
      </c>
      <c r="V719" s="56" t="s">
        <v>2674</v>
      </c>
      <c r="W719" s="56" t="s">
        <v>429</v>
      </c>
      <c r="X719" s="56" t="s">
        <v>7195</v>
      </c>
      <c r="Y719" s="56"/>
      <c r="Z719" s="56" t="s">
        <v>7196</v>
      </c>
      <c r="AA719" s="56" t="s">
        <v>7197</v>
      </c>
      <c r="AB719" s="56" t="s">
        <v>7207</v>
      </c>
      <c r="AC719" s="56" t="s">
        <v>87</v>
      </c>
      <c r="AD719" s="90" t="str">
        <f t="shared" si="23"/>
        <v>NA</v>
      </c>
      <c r="AE719" s="90"/>
      <c r="AF719" s="90"/>
      <c r="AG719" s="90"/>
    </row>
    <row r="720" spans="1:33">
      <c r="A720" s="56" t="s">
        <v>7208</v>
      </c>
      <c r="B720" s="56" t="s">
        <v>7209</v>
      </c>
      <c r="C720" s="56" t="s">
        <v>7210</v>
      </c>
      <c r="D720" s="56" t="s">
        <v>429</v>
      </c>
      <c r="E720" s="56" t="s">
        <v>7211</v>
      </c>
      <c r="F720" s="56" t="s">
        <v>22</v>
      </c>
      <c r="G720" s="56"/>
      <c r="H720" s="56" t="s">
        <v>7212</v>
      </c>
      <c r="I720" s="56" t="s">
        <v>7213</v>
      </c>
      <c r="J720" s="56" t="s">
        <v>7214</v>
      </c>
      <c r="K720" s="56" t="s">
        <v>87</v>
      </c>
      <c r="L720" s="90" t="str">
        <f t="shared" si="22"/>
        <v>NA</v>
      </c>
      <c r="M720" s="90"/>
      <c r="O720" s="91"/>
      <c r="P720" s="56"/>
      <c r="Q720" s="56"/>
      <c r="R720" s="56"/>
      <c r="S720" s="56"/>
      <c r="T720" s="56" t="s">
        <v>7215</v>
      </c>
      <c r="U720" s="56" t="s">
        <v>7216</v>
      </c>
      <c r="V720" s="56" t="s">
        <v>2687</v>
      </c>
      <c r="W720" s="56" t="s">
        <v>429</v>
      </c>
      <c r="X720" s="56" t="s">
        <v>2688</v>
      </c>
      <c r="Y720" s="56"/>
      <c r="Z720" s="56" t="s">
        <v>7217</v>
      </c>
      <c r="AA720" s="56" t="s">
        <v>2690</v>
      </c>
      <c r="AB720" s="56" t="s">
        <v>7218</v>
      </c>
      <c r="AC720" s="56" t="s">
        <v>87</v>
      </c>
      <c r="AD720" s="90" t="str">
        <f t="shared" si="23"/>
        <v>NA</v>
      </c>
      <c r="AE720" s="90"/>
      <c r="AF720" s="90"/>
      <c r="AG720" s="90"/>
    </row>
    <row r="721" spans="1:33">
      <c r="A721" s="56" t="s">
        <v>7219</v>
      </c>
      <c r="B721" s="56" t="s">
        <v>7220</v>
      </c>
      <c r="C721" s="56" t="s">
        <v>7221</v>
      </c>
      <c r="D721" s="56" t="s">
        <v>429</v>
      </c>
      <c r="E721" s="56" t="s">
        <v>7222</v>
      </c>
      <c r="F721" s="56" t="s">
        <v>22</v>
      </c>
      <c r="G721" s="56"/>
      <c r="H721" s="56" t="s">
        <v>7223</v>
      </c>
      <c r="I721" s="56" t="s">
        <v>7224</v>
      </c>
      <c r="J721" s="56" t="s">
        <v>7225</v>
      </c>
      <c r="K721" s="56" t="s">
        <v>87</v>
      </c>
      <c r="L721" s="90" t="str">
        <f t="shared" si="22"/>
        <v>NA</v>
      </c>
      <c r="M721" s="90"/>
      <c r="O721" s="91"/>
      <c r="P721" s="56"/>
      <c r="Q721" s="56"/>
      <c r="R721" s="56"/>
      <c r="S721" s="56"/>
      <c r="T721" s="56" t="s">
        <v>7226</v>
      </c>
      <c r="U721" s="56" t="s">
        <v>7227</v>
      </c>
      <c r="V721" s="56" t="s">
        <v>4649</v>
      </c>
      <c r="W721" s="56" t="s">
        <v>429</v>
      </c>
      <c r="X721" s="56" t="s">
        <v>7228</v>
      </c>
      <c r="Y721" s="56"/>
      <c r="Z721" s="56" t="s">
        <v>7229</v>
      </c>
      <c r="AA721" s="56" t="s">
        <v>7230</v>
      </c>
      <c r="AB721" s="56" t="s">
        <v>7226</v>
      </c>
      <c r="AC721" s="56" t="s">
        <v>87</v>
      </c>
      <c r="AD721" s="90" t="str">
        <f t="shared" si="23"/>
        <v>NA</v>
      </c>
      <c r="AE721" s="90"/>
      <c r="AF721" s="90"/>
      <c r="AG721" s="90"/>
    </row>
    <row r="722" spans="1:33">
      <c r="A722" s="56" t="s">
        <v>7231</v>
      </c>
      <c r="B722" s="56" t="s">
        <v>7232</v>
      </c>
      <c r="C722" s="56" t="s">
        <v>7233</v>
      </c>
      <c r="D722" s="56" t="s">
        <v>429</v>
      </c>
      <c r="E722" s="56" t="s">
        <v>3870</v>
      </c>
      <c r="F722" s="56" t="s">
        <v>22</v>
      </c>
      <c r="G722" s="56"/>
      <c r="H722" s="56" t="s">
        <v>7234</v>
      </c>
      <c r="I722" s="56" t="s">
        <v>7235</v>
      </c>
      <c r="J722" s="56"/>
      <c r="K722" s="56" t="s">
        <v>87</v>
      </c>
      <c r="L722" s="90" t="str">
        <f t="shared" si="22"/>
        <v>NA</v>
      </c>
      <c r="M722" s="90"/>
      <c r="O722" s="91"/>
      <c r="P722" s="56"/>
      <c r="Q722" s="56"/>
      <c r="R722" s="56"/>
      <c r="S722" s="56"/>
      <c r="T722" s="56" t="s">
        <v>7236</v>
      </c>
      <c r="U722" s="56" t="s">
        <v>7237</v>
      </c>
      <c r="V722" s="56" t="s">
        <v>4649</v>
      </c>
      <c r="W722" s="56" t="s">
        <v>429</v>
      </c>
      <c r="X722" s="56" t="s">
        <v>7228</v>
      </c>
      <c r="Y722" s="56"/>
      <c r="Z722" s="56" t="s">
        <v>7229</v>
      </c>
      <c r="AA722" s="56" t="s">
        <v>7230</v>
      </c>
      <c r="AB722" s="56" t="s">
        <v>7236</v>
      </c>
      <c r="AC722" s="56" t="s">
        <v>87</v>
      </c>
      <c r="AD722" s="90" t="str">
        <f t="shared" si="23"/>
        <v>NA</v>
      </c>
      <c r="AE722" s="90"/>
      <c r="AF722" s="90"/>
      <c r="AG722" s="90"/>
    </row>
    <row r="723" spans="1:33">
      <c r="A723" s="56" t="s">
        <v>7238</v>
      </c>
      <c r="B723" s="56" t="s">
        <v>7239</v>
      </c>
      <c r="C723" s="56" t="s">
        <v>7240</v>
      </c>
      <c r="D723" s="56" t="s">
        <v>429</v>
      </c>
      <c r="E723" s="56" t="s">
        <v>7241</v>
      </c>
      <c r="F723" s="56" t="s">
        <v>22</v>
      </c>
      <c r="G723" s="56"/>
      <c r="H723" s="56" t="s">
        <v>7242</v>
      </c>
      <c r="I723" s="56" t="s">
        <v>7243</v>
      </c>
      <c r="J723" s="56"/>
      <c r="K723" s="56" t="s">
        <v>87</v>
      </c>
      <c r="L723" s="90" t="str">
        <f t="shared" si="22"/>
        <v>NA</v>
      </c>
      <c r="M723" s="90"/>
      <c r="O723" s="91"/>
      <c r="P723" s="56"/>
      <c r="Q723" s="56"/>
      <c r="R723" s="56"/>
      <c r="S723" s="56"/>
      <c r="T723" s="56" t="s">
        <v>7244</v>
      </c>
      <c r="U723" s="56" t="s">
        <v>7245</v>
      </c>
      <c r="V723" s="56" t="s">
        <v>4649</v>
      </c>
      <c r="W723" s="56" t="s">
        <v>429</v>
      </c>
      <c r="X723" s="56" t="s">
        <v>7228</v>
      </c>
      <c r="Y723" s="56"/>
      <c r="Z723" s="56" t="s">
        <v>7229</v>
      </c>
      <c r="AA723" s="56" t="s">
        <v>7230</v>
      </c>
      <c r="AB723" s="56" t="s">
        <v>7246</v>
      </c>
      <c r="AC723" s="56" t="s">
        <v>87</v>
      </c>
      <c r="AD723" s="90" t="str">
        <f t="shared" si="23"/>
        <v>NA</v>
      </c>
      <c r="AE723" s="90"/>
      <c r="AF723" s="90"/>
      <c r="AG723" s="90"/>
    </row>
    <row r="724" spans="1:33">
      <c r="A724" s="56" t="s">
        <v>7247</v>
      </c>
      <c r="B724" s="56" t="s">
        <v>7248</v>
      </c>
      <c r="C724" s="56" t="s">
        <v>7249</v>
      </c>
      <c r="D724" s="56" t="s">
        <v>429</v>
      </c>
      <c r="E724" s="56" t="s">
        <v>3903</v>
      </c>
      <c r="F724" s="56" t="s">
        <v>22</v>
      </c>
      <c r="G724" s="56"/>
      <c r="H724" s="56" t="s">
        <v>7250</v>
      </c>
      <c r="I724" s="56" t="s">
        <v>7251</v>
      </c>
      <c r="J724" s="56"/>
      <c r="K724" s="56" t="s">
        <v>87</v>
      </c>
      <c r="L724" s="90" t="str">
        <f t="shared" si="22"/>
        <v>NA</v>
      </c>
      <c r="M724" s="90"/>
      <c r="O724" s="91"/>
      <c r="P724" s="56"/>
      <c r="Q724" s="56"/>
      <c r="R724" s="56"/>
      <c r="S724" s="56"/>
      <c r="T724" s="56" t="s">
        <v>7252</v>
      </c>
      <c r="U724" s="56" t="s">
        <v>7253</v>
      </c>
      <c r="V724" s="56" t="s">
        <v>4649</v>
      </c>
      <c r="W724" s="56" t="s">
        <v>429</v>
      </c>
      <c r="X724" s="56" t="s">
        <v>7228</v>
      </c>
      <c r="Y724" s="56"/>
      <c r="Z724" s="56" t="s">
        <v>7229</v>
      </c>
      <c r="AA724" s="56" t="s">
        <v>7230</v>
      </c>
      <c r="AB724" s="56" t="s">
        <v>7254</v>
      </c>
      <c r="AC724" s="56" t="s">
        <v>87</v>
      </c>
      <c r="AD724" s="90" t="str">
        <f t="shared" si="23"/>
        <v>NA</v>
      </c>
      <c r="AE724" s="90"/>
      <c r="AF724" s="90"/>
      <c r="AG724" s="90"/>
    </row>
    <row r="725" spans="1:33">
      <c r="A725" s="56" t="s">
        <v>7255</v>
      </c>
      <c r="B725" s="56" t="s">
        <v>7256</v>
      </c>
      <c r="C725" s="56" t="s">
        <v>7257</v>
      </c>
      <c r="D725" s="56" t="s">
        <v>429</v>
      </c>
      <c r="E725" s="56" t="s">
        <v>7258</v>
      </c>
      <c r="F725" s="56" t="s">
        <v>22</v>
      </c>
      <c r="G725" s="56"/>
      <c r="H725" s="56" t="s">
        <v>7259</v>
      </c>
      <c r="I725" s="56" t="s">
        <v>7260</v>
      </c>
      <c r="J725" s="56"/>
      <c r="K725" s="56" t="s">
        <v>87</v>
      </c>
      <c r="L725" s="90" t="str">
        <f t="shared" si="22"/>
        <v>NA</v>
      </c>
      <c r="M725" s="90"/>
      <c r="O725" s="91"/>
      <c r="P725" s="56"/>
      <c r="Q725" s="56"/>
      <c r="R725" s="56"/>
      <c r="S725" s="56"/>
      <c r="T725" s="56" t="s">
        <v>7261</v>
      </c>
      <c r="U725" s="56" t="s">
        <v>7262</v>
      </c>
      <c r="V725" s="56" t="s">
        <v>2674</v>
      </c>
      <c r="W725" s="56" t="s">
        <v>429</v>
      </c>
      <c r="X725" s="56" t="s">
        <v>7263</v>
      </c>
      <c r="Y725" s="56"/>
      <c r="Z725" s="56" t="s">
        <v>7264</v>
      </c>
      <c r="AA725" s="56" t="s">
        <v>7265</v>
      </c>
      <c r="AB725" s="56" t="s">
        <v>7266</v>
      </c>
      <c r="AC725" s="56" t="s">
        <v>87</v>
      </c>
      <c r="AD725" s="90" t="str">
        <f t="shared" si="23"/>
        <v>NA</v>
      </c>
      <c r="AE725" s="90"/>
      <c r="AF725" s="90"/>
      <c r="AG725" s="90"/>
    </row>
    <row r="726" spans="1:33">
      <c r="A726" s="56" t="s">
        <v>7267</v>
      </c>
      <c r="B726" s="56" t="s">
        <v>7268</v>
      </c>
      <c r="C726" s="56" t="s">
        <v>7269</v>
      </c>
      <c r="D726" s="56" t="s">
        <v>429</v>
      </c>
      <c r="E726" s="56" t="s">
        <v>7270</v>
      </c>
      <c r="F726" s="56" t="s">
        <v>22</v>
      </c>
      <c r="G726" s="56"/>
      <c r="H726" s="56" t="s">
        <v>7271</v>
      </c>
      <c r="I726" s="56" t="s">
        <v>7272</v>
      </c>
      <c r="J726" s="56"/>
      <c r="K726" s="56" t="s">
        <v>87</v>
      </c>
      <c r="L726" s="90" t="str">
        <f t="shared" si="22"/>
        <v>NA</v>
      </c>
      <c r="M726" s="90"/>
      <c r="O726" s="91"/>
      <c r="P726" s="56"/>
      <c r="Q726" s="56"/>
      <c r="R726" s="56"/>
      <c r="S726" s="56"/>
      <c r="T726" s="56" t="s">
        <v>7273</v>
      </c>
      <c r="U726" s="56" t="s">
        <v>7274</v>
      </c>
      <c r="V726" s="56" t="s">
        <v>2674</v>
      </c>
      <c r="W726" s="56" t="s">
        <v>429</v>
      </c>
      <c r="X726" s="56" t="s">
        <v>7275</v>
      </c>
      <c r="Y726" s="56"/>
      <c r="Z726" s="56" t="s">
        <v>7276</v>
      </c>
      <c r="AA726" s="56" t="s">
        <v>7277</v>
      </c>
      <c r="AB726" s="56" t="s">
        <v>7278</v>
      </c>
      <c r="AC726" s="56" t="s">
        <v>87</v>
      </c>
      <c r="AD726" s="90" t="str">
        <f t="shared" si="23"/>
        <v>NA</v>
      </c>
      <c r="AE726" s="90"/>
      <c r="AF726" s="90"/>
      <c r="AG726" s="90"/>
    </row>
    <row r="727" spans="1:33">
      <c r="A727" s="56" t="s">
        <v>7279</v>
      </c>
      <c r="B727" s="56" t="s">
        <v>7280</v>
      </c>
      <c r="C727" s="56" t="s">
        <v>7281</v>
      </c>
      <c r="D727" s="56" t="s">
        <v>429</v>
      </c>
      <c r="E727" s="56" t="s">
        <v>7282</v>
      </c>
      <c r="F727" s="56" t="s">
        <v>22</v>
      </c>
      <c r="G727" s="56"/>
      <c r="H727" s="56" t="s">
        <v>7283</v>
      </c>
      <c r="I727" s="56" t="s">
        <v>7284</v>
      </c>
      <c r="J727" s="56" t="s">
        <v>7285</v>
      </c>
      <c r="K727" s="56" t="s">
        <v>87</v>
      </c>
      <c r="L727" s="90" t="str">
        <f t="shared" si="22"/>
        <v>NA</v>
      </c>
      <c r="M727" s="90"/>
      <c r="O727" s="91"/>
      <c r="P727" s="56"/>
      <c r="Q727" s="56"/>
      <c r="R727" s="56"/>
      <c r="S727" s="56"/>
      <c r="T727" s="56" t="s">
        <v>7286</v>
      </c>
      <c r="U727" s="56" t="s">
        <v>7287</v>
      </c>
      <c r="V727" s="56" t="s">
        <v>2710</v>
      </c>
      <c r="W727" s="56" t="s">
        <v>429</v>
      </c>
      <c r="X727" s="56" t="s">
        <v>2711</v>
      </c>
      <c r="Y727" s="56"/>
      <c r="Z727" s="56" t="s">
        <v>2712</v>
      </c>
      <c r="AA727" s="56" t="s">
        <v>2713</v>
      </c>
      <c r="AB727" s="56" t="s">
        <v>7288</v>
      </c>
      <c r="AC727" s="56" t="s">
        <v>87</v>
      </c>
      <c r="AD727" s="90" t="str">
        <f t="shared" si="23"/>
        <v>NA</v>
      </c>
      <c r="AE727" s="90"/>
      <c r="AF727" s="90"/>
      <c r="AG727" s="90"/>
    </row>
    <row r="728" spans="1:33">
      <c r="A728" s="56" t="s">
        <v>7289</v>
      </c>
      <c r="B728" s="56" t="s">
        <v>7290</v>
      </c>
      <c r="C728" s="56" t="s">
        <v>7291</v>
      </c>
      <c r="D728" s="56" t="s">
        <v>429</v>
      </c>
      <c r="E728" s="56" t="s">
        <v>7292</v>
      </c>
      <c r="F728" s="56" t="s">
        <v>22</v>
      </c>
      <c r="G728" s="56"/>
      <c r="H728" s="56" t="s">
        <v>7293</v>
      </c>
      <c r="I728" s="56" t="s">
        <v>7294</v>
      </c>
      <c r="J728" s="56" t="s">
        <v>7295</v>
      </c>
      <c r="K728" s="56" t="s">
        <v>87</v>
      </c>
      <c r="L728" s="90" t="str">
        <f t="shared" si="22"/>
        <v>NA</v>
      </c>
      <c r="M728" s="90"/>
      <c r="O728" s="91"/>
      <c r="P728" s="56"/>
      <c r="Q728" s="56"/>
      <c r="R728" s="56"/>
      <c r="S728" s="56"/>
      <c r="T728" s="56" t="s">
        <v>7296</v>
      </c>
      <c r="U728" s="56" t="s">
        <v>7297</v>
      </c>
      <c r="V728" s="56" t="s">
        <v>2710</v>
      </c>
      <c r="W728" s="56" t="s">
        <v>429</v>
      </c>
      <c r="X728" s="56" t="s">
        <v>2711</v>
      </c>
      <c r="Y728" s="56"/>
      <c r="Z728" s="56" t="s">
        <v>2712</v>
      </c>
      <c r="AA728" s="56" t="s">
        <v>2713</v>
      </c>
      <c r="AB728" s="56" t="s">
        <v>7298</v>
      </c>
      <c r="AC728" s="56" t="s">
        <v>87</v>
      </c>
      <c r="AD728" s="90" t="str">
        <f t="shared" si="23"/>
        <v>NA</v>
      </c>
      <c r="AE728" s="90"/>
      <c r="AF728" s="90"/>
      <c r="AG728" s="90"/>
    </row>
    <row r="729" spans="1:33">
      <c r="A729" s="56" t="s">
        <v>7299</v>
      </c>
      <c r="B729" s="56" t="s">
        <v>7300</v>
      </c>
      <c r="C729" s="56" t="s">
        <v>7301</v>
      </c>
      <c r="D729" s="56" t="s">
        <v>429</v>
      </c>
      <c r="E729" s="56" t="s">
        <v>7302</v>
      </c>
      <c r="F729" s="56" t="s">
        <v>22</v>
      </c>
      <c r="G729" s="56"/>
      <c r="H729" s="56" t="s">
        <v>7303</v>
      </c>
      <c r="I729" s="56" t="s">
        <v>7304</v>
      </c>
      <c r="J729" s="56" t="s">
        <v>7305</v>
      </c>
      <c r="K729" s="56" t="s">
        <v>87</v>
      </c>
      <c r="L729" s="90" t="str">
        <f t="shared" si="22"/>
        <v>NA</v>
      </c>
      <c r="M729" s="90"/>
      <c r="O729" s="91"/>
      <c r="P729" s="56"/>
      <c r="Q729" s="56"/>
      <c r="R729" s="56"/>
      <c r="S729" s="56"/>
      <c r="T729" s="56" t="s">
        <v>56507</v>
      </c>
      <c r="U729" s="56" t="s">
        <v>7306</v>
      </c>
      <c r="V729" s="56" t="s">
        <v>2710</v>
      </c>
      <c r="W729" s="56" t="s">
        <v>429</v>
      </c>
      <c r="X729" s="56" t="s">
        <v>2723</v>
      </c>
      <c r="Y729" s="56"/>
      <c r="Z729" s="56" t="s">
        <v>7307</v>
      </c>
      <c r="AA729" s="56" t="s">
        <v>2725</v>
      </c>
      <c r="AB729" s="56"/>
      <c r="AC729" s="56" t="s">
        <v>87</v>
      </c>
      <c r="AD729" s="90" t="str">
        <f t="shared" si="23"/>
        <v>NA</v>
      </c>
      <c r="AE729" s="90"/>
      <c r="AF729" s="90"/>
      <c r="AG729" s="90"/>
    </row>
    <row r="730" spans="1:33">
      <c r="A730" s="56" t="s">
        <v>7308</v>
      </c>
      <c r="B730" s="56" t="s">
        <v>7309</v>
      </c>
      <c r="C730" s="56" t="s">
        <v>7310</v>
      </c>
      <c r="D730" s="56" t="s">
        <v>429</v>
      </c>
      <c r="E730" s="56" t="s">
        <v>7311</v>
      </c>
      <c r="F730" s="56" t="s">
        <v>22</v>
      </c>
      <c r="G730" s="56"/>
      <c r="H730" s="56" t="s">
        <v>7312</v>
      </c>
      <c r="I730" s="56" t="s">
        <v>7313</v>
      </c>
      <c r="J730" s="56"/>
      <c r="K730" s="56" t="s">
        <v>87</v>
      </c>
      <c r="L730" s="90" t="str">
        <f t="shared" si="22"/>
        <v>NA</v>
      </c>
      <c r="M730" s="90"/>
      <c r="O730" s="91"/>
      <c r="P730" s="56"/>
      <c r="Q730" s="56"/>
      <c r="R730" s="56"/>
      <c r="S730" s="56"/>
      <c r="T730" s="56" t="s">
        <v>7314</v>
      </c>
      <c r="U730" s="56" t="s">
        <v>7315</v>
      </c>
      <c r="V730" s="56" t="s">
        <v>2710</v>
      </c>
      <c r="W730" s="56" t="s">
        <v>429</v>
      </c>
      <c r="X730" s="56" t="s">
        <v>7316</v>
      </c>
      <c r="Y730" s="56"/>
      <c r="Z730" s="56" t="s">
        <v>7317</v>
      </c>
      <c r="AA730" s="56" t="s">
        <v>7318</v>
      </c>
      <c r="AB730" s="56"/>
      <c r="AC730" s="56" t="s">
        <v>87</v>
      </c>
      <c r="AD730" s="90" t="str">
        <f t="shared" si="23"/>
        <v>NA</v>
      </c>
      <c r="AE730" s="90"/>
      <c r="AF730" s="90"/>
      <c r="AG730" s="90"/>
    </row>
    <row r="731" spans="1:33">
      <c r="A731" s="56" t="s">
        <v>7319</v>
      </c>
      <c r="B731" s="56" t="s">
        <v>7320</v>
      </c>
      <c r="C731" s="56" t="s">
        <v>7321</v>
      </c>
      <c r="D731" s="56" t="s">
        <v>7322</v>
      </c>
      <c r="E731" s="56" t="s">
        <v>194</v>
      </c>
      <c r="F731" s="56" t="s">
        <v>22</v>
      </c>
      <c r="G731" s="56"/>
      <c r="H731" s="56" t="s">
        <v>7323</v>
      </c>
      <c r="I731" s="56" t="s">
        <v>7324</v>
      </c>
      <c r="J731" s="56" t="s">
        <v>7325</v>
      </c>
      <c r="K731" s="56" t="s">
        <v>7326</v>
      </c>
      <c r="L731" s="90" t="str">
        <f t="shared" si="22"/>
        <v>NA</v>
      </c>
      <c r="M731" s="90"/>
      <c r="O731" s="91"/>
      <c r="P731" s="56"/>
      <c r="Q731" s="56"/>
      <c r="R731" s="56"/>
      <c r="S731" s="56"/>
      <c r="T731" s="56" t="s">
        <v>56508</v>
      </c>
      <c r="U731" s="56" t="s">
        <v>7327</v>
      </c>
      <c r="V731" s="56" t="s">
        <v>2710</v>
      </c>
      <c r="W731" s="56" t="s">
        <v>429</v>
      </c>
      <c r="X731" s="56" t="s">
        <v>2736</v>
      </c>
      <c r="Y731" s="56"/>
      <c r="Z731" s="56" t="s">
        <v>7328</v>
      </c>
      <c r="AA731" s="56" t="s">
        <v>2738</v>
      </c>
      <c r="AB731" s="56"/>
      <c r="AC731" s="56" t="s">
        <v>87</v>
      </c>
      <c r="AD731" s="90" t="str">
        <f t="shared" si="23"/>
        <v>NA</v>
      </c>
      <c r="AE731" s="90"/>
      <c r="AF731" s="90"/>
      <c r="AG731" s="90"/>
    </row>
    <row r="732" spans="1:33">
      <c r="A732" s="56" t="s">
        <v>7329</v>
      </c>
      <c r="B732" s="56" t="s">
        <v>7330</v>
      </c>
      <c r="C732" s="56" t="s">
        <v>7331</v>
      </c>
      <c r="D732" s="56" t="s">
        <v>7322</v>
      </c>
      <c r="E732" s="56" t="s">
        <v>118</v>
      </c>
      <c r="F732" s="56" t="s">
        <v>22</v>
      </c>
      <c r="G732" s="56" t="s">
        <v>7332</v>
      </c>
      <c r="H732" s="56" t="s">
        <v>7333</v>
      </c>
      <c r="I732" s="56" t="s">
        <v>7334</v>
      </c>
      <c r="J732" s="56" t="s">
        <v>7335</v>
      </c>
      <c r="K732" s="56" t="s">
        <v>7326</v>
      </c>
      <c r="L732" s="90" t="str">
        <f t="shared" si="22"/>
        <v>CENTRE ANTOINE LACASSAGNE</v>
      </c>
      <c r="M732" s="90"/>
      <c r="O732" s="91"/>
      <c r="P732" s="56"/>
      <c r="Q732" s="56"/>
      <c r="R732" s="56"/>
      <c r="S732" s="56"/>
      <c r="T732" s="56" t="s">
        <v>2745</v>
      </c>
      <c r="U732" s="56" t="s">
        <v>7336</v>
      </c>
      <c r="V732" s="56" t="s">
        <v>2747</v>
      </c>
      <c r="W732" s="56" t="s">
        <v>429</v>
      </c>
      <c r="X732" s="56" t="s">
        <v>2748</v>
      </c>
      <c r="Y732" s="56"/>
      <c r="Z732" s="56" t="s">
        <v>2749</v>
      </c>
      <c r="AA732" s="56" t="s">
        <v>2750</v>
      </c>
      <c r="AB732" s="56" t="s">
        <v>2751</v>
      </c>
      <c r="AC732" s="56" t="s">
        <v>87</v>
      </c>
      <c r="AD732" s="90" t="str">
        <f t="shared" si="23"/>
        <v>NA</v>
      </c>
      <c r="AE732" s="90"/>
      <c r="AF732" s="90"/>
      <c r="AG732" s="90"/>
    </row>
    <row r="733" spans="1:33">
      <c r="A733" s="56" t="s">
        <v>7337</v>
      </c>
      <c r="B733" s="56" t="s">
        <v>7338</v>
      </c>
      <c r="C733" s="56" t="s">
        <v>7339</v>
      </c>
      <c r="D733" s="56" t="s">
        <v>7322</v>
      </c>
      <c r="E733" s="56" t="s">
        <v>2815</v>
      </c>
      <c r="F733" s="56" t="s">
        <v>22</v>
      </c>
      <c r="G733" s="56" t="s">
        <v>7340</v>
      </c>
      <c r="H733" s="56" t="s">
        <v>7341</v>
      </c>
      <c r="I733" s="56" t="s">
        <v>7342</v>
      </c>
      <c r="J733" s="56" t="s">
        <v>7337</v>
      </c>
      <c r="K733" s="56" t="s">
        <v>7326</v>
      </c>
      <c r="L733" s="90" t="str">
        <f t="shared" si="22"/>
        <v>NA</v>
      </c>
      <c r="M733" s="90"/>
      <c r="O733" s="91"/>
      <c r="P733" s="56"/>
      <c r="Q733" s="56"/>
      <c r="R733" s="56"/>
      <c r="S733" s="56"/>
      <c r="T733" s="56" t="s">
        <v>7343</v>
      </c>
      <c r="U733" s="56" t="s">
        <v>7344</v>
      </c>
      <c r="V733" s="56" t="s">
        <v>2747</v>
      </c>
      <c r="W733" s="56" t="s">
        <v>429</v>
      </c>
      <c r="X733" s="56" t="s">
        <v>2748</v>
      </c>
      <c r="Y733" s="56"/>
      <c r="Z733" s="56" t="s">
        <v>2749</v>
      </c>
      <c r="AA733" s="56" t="s">
        <v>2750</v>
      </c>
      <c r="AB733" s="56" t="s">
        <v>7345</v>
      </c>
      <c r="AC733" s="56" t="s">
        <v>87</v>
      </c>
      <c r="AD733" s="90" t="str">
        <f t="shared" si="23"/>
        <v>NA</v>
      </c>
      <c r="AE733" s="90"/>
      <c r="AF733" s="90"/>
      <c r="AG733" s="90"/>
    </row>
    <row r="734" spans="1:33">
      <c r="A734" s="56" t="s">
        <v>7346</v>
      </c>
      <c r="B734" s="56" t="s">
        <v>7347</v>
      </c>
      <c r="C734" s="56" t="s">
        <v>7348</v>
      </c>
      <c r="D734" s="56" t="s">
        <v>7322</v>
      </c>
      <c r="E734" s="56" t="s">
        <v>261</v>
      </c>
      <c r="F734" s="56" t="s">
        <v>22</v>
      </c>
      <c r="G734" s="56" t="s">
        <v>7349</v>
      </c>
      <c r="H734" s="56" t="s">
        <v>7350</v>
      </c>
      <c r="I734" s="56" t="s">
        <v>7351</v>
      </c>
      <c r="J734" s="56" t="s">
        <v>7352</v>
      </c>
      <c r="K734" s="56" t="s">
        <v>7326</v>
      </c>
      <c r="L734" s="90" t="str">
        <f t="shared" si="22"/>
        <v>NA</v>
      </c>
      <c r="M734" s="90"/>
      <c r="O734" s="91"/>
      <c r="P734" s="56"/>
      <c r="Q734" s="56"/>
      <c r="R734" s="56"/>
      <c r="S734" s="56"/>
      <c r="T734" s="56" t="s">
        <v>7353</v>
      </c>
      <c r="U734" s="56" t="s">
        <v>7354</v>
      </c>
      <c r="V734" s="56" t="s">
        <v>2747</v>
      </c>
      <c r="W734" s="56" t="s">
        <v>429</v>
      </c>
      <c r="X734" s="56" t="s">
        <v>2748</v>
      </c>
      <c r="Y734" s="56"/>
      <c r="Z734" s="56" t="s">
        <v>2749</v>
      </c>
      <c r="AA734" s="56" t="s">
        <v>2750</v>
      </c>
      <c r="AB734" s="56" t="s">
        <v>7355</v>
      </c>
      <c r="AC734" s="56" t="s">
        <v>87</v>
      </c>
      <c r="AD734" s="90" t="str">
        <f t="shared" si="23"/>
        <v>NA</v>
      </c>
      <c r="AE734" s="90"/>
      <c r="AF734" s="90"/>
      <c r="AG734" s="90"/>
    </row>
    <row r="735" spans="1:33">
      <c r="A735" s="56" t="s">
        <v>56356</v>
      </c>
      <c r="B735" s="56" t="s">
        <v>7356</v>
      </c>
      <c r="C735" s="56" t="s">
        <v>7357</v>
      </c>
      <c r="D735" s="56" t="s">
        <v>7322</v>
      </c>
      <c r="E735" s="56" t="s">
        <v>2855</v>
      </c>
      <c r="F735" s="56" t="s">
        <v>22</v>
      </c>
      <c r="G735" s="56" t="s">
        <v>7358</v>
      </c>
      <c r="H735" s="56" t="s">
        <v>7359</v>
      </c>
      <c r="I735" s="56" t="s">
        <v>7360</v>
      </c>
      <c r="J735" s="56" t="s">
        <v>7361</v>
      </c>
      <c r="K735" s="56" t="s">
        <v>7326</v>
      </c>
      <c r="L735" s="90" t="str">
        <f t="shared" si="22"/>
        <v>NA</v>
      </c>
      <c r="M735" s="90"/>
      <c r="O735" s="91"/>
      <c r="P735" s="56"/>
      <c r="Q735" s="56"/>
      <c r="R735" s="56"/>
      <c r="S735" s="56"/>
      <c r="T735" s="56" t="s">
        <v>7362</v>
      </c>
      <c r="U735" s="56" t="s">
        <v>7363</v>
      </c>
      <c r="V735" s="56" t="s">
        <v>2747</v>
      </c>
      <c r="W735" s="56" t="s">
        <v>429</v>
      </c>
      <c r="X735" s="56" t="s">
        <v>2757</v>
      </c>
      <c r="Y735" s="56"/>
      <c r="Z735" s="56" t="s">
        <v>7364</v>
      </c>
      <c r="AA735" s="56" t="s">
        <v>2759</v>
      </c>
      <c r="AB735" s="56" t="s">
        <v>7365</v>
      </c>
      <c r="AC735" s="56" t="s">
        <v>87</v>
      </c>
      <c r="AD735" s="90" t="str">
        <f t="shared" si="23"/>
        <v>NA</v>
      </c>
      <c r="AE735" s="90"/>
      <c r="AF735" s="90"/>
      <c r="AG735" s="90"/>
    </row>
    <row r="736" spans="1:33">
      <c r="A736" s="56" t="s">
        <v>7366</v>
      </c>
      <c r="B736" s="56" t="s">
        <v>7367</v>
      </c>
      <c r="C736" s="56" t="s">
        <v>7368</v>
      </c>
      <c r="D736" s="56" t="s">
        <v>7322</v>
      </c>
      <c r="E736" s="56" t="s">
        <v>329</v>
      </c>
      <c r="F736" s="56" t="s">
        <v>22</v>
      </c>
      <c r="G736" s="56" t="s">
        <v>7369</v>
      </c>
      <c r="H736" s="56" t="s">
        <v>7370</v>
      </c>
      <c r="I736" s="56" t="s">
        <v>7371</v>
      </c>
      <c r="J736" s="56" t="s">
        <v>7372</v>
      </c>
      <c r="K736" s="56" t="s">
        <v>7326</v>
      </c>
      <c r="L736" s="90" t="str">
        <f t="shared" si="22"/>
        <v>NA</v>
      </c>
      <c r="M736" s="90"/>
      <c r="O736" s="91"/>
      <c r="P736" s="56"/>
      <c r="Q736" s="56"/>
      <c r="R736" s="56"/>
      <c r="S736" s="56"/>
      <c r="T736" s="56" t="s">
        <v>7373</v>
      </c>
      <c r="U736" s="56" t="s">
        <v>7374</v>
      </c>
      <c r="V736" s="56" t="s">
        <v>2756</v>
      </c>
      <c r="W736" s="56" t="s">
        <v>429</v>
      </c>
      <c r="X736" s="56" t="s">
        <v>2757</v>
      </c>
      <c r="Y736" s="56"/>
      <c r="Z736" s="56" t="s">
        <v>2758</v>
      </c>
      <c r="AA736" s="56" t="s">
        <v>2759</v>
      </c>
      <c r="AB736" s="56"/>
      <c r="AC736" s="56" t="s">
        <v>87</v>
      </c>
      <c r="AD736" s="90" t="str">
        <f t="shared" si="23"/>
        <v>NA</v>
      </c>
      <c r="AE736" s="90"/>
      <c r="AF736" s="90"/>
      <c r="AG736" s="90"/>
    </row>
    <row r="737" spans="1:33">
      <c r="A737" s="56" t="s">
        <v>7375</v>
      </c>
      <c r="B737" s="56" t="s">
        <v>7376</v>
      </c>
      <c r="C737" s="56" t="s">
        <v>7377</v>
      </c>
      <c r="D737" s="56" t="s">
        <v>7322</v>
      </c>
      <c r="E737" s="56" t="s">
        <v>154</v>
      </c>
      <c r="F737" s="56" t="s">
        <v>22</v>
      </c>
      <c r="G737" s="56"/>
      <c r="H737" s="56" t="s">
        <v>7378</v>
      </c>
      <c r="I737" s="56" t="s">
        <v>7379</v>
      </c>
      <c r="J737" s="56" t="s">
        <v>7380</v>
      </c>
      <c r="K737" s="56" t="s">
        <v>7326</v>
      </c>
      <c r="L737" s="90" t="str">
        <f t="shared" si="22"/>
        <v>NA</v>
      </c>
      <c r="M737" s="90"/>
      <c r="O737" s="91"/>
      <c r="P737" s="56"/>
      <c r="Q737" s="56"/>
      <c r="R737" s="56"/>
      <c r="S737" s="56"/>
      <c r="T737" s="56" t="s">
        <v>7381</v>
      </c>
      <c r="U737" s="56" t="s">
        <v>7382</v>
      </c>
      <c r="V737" s="56" t="s">
        <v>2769</v>
      </c>
      <c r="W737" s="56" t="s">
        <v>429</v>
      </c>
      <c r="X737" s="56" t="s">
        <v>2770</v>
      </c>
      <c r="Y737" s="56"/>
      <c r="Z737" s="56" t="s">
        <v>7383</v>
      </c>
      <c r="AA737" s="56" t="s">
        <v>2772</v>
      </c>
      <c r="AB737" s="56" t="s">
        <v>7384</v>
      </c>
      <c r="AC737" s="56" t="s">
        <v>87</v>
      </c>
      <c r="AD737" s="90" t="str">
        <f t="shared" si="23"/>
        <v>NA</v>
      </c>
      <c r="AE737" s="90"/>
      <c r="AF737" s="90"/>
      <c r="AG737" s="90"/>
    </row>
    <row r="738" spans="1:33">
      <c r="A738" s="56" t="s">
        <v>7385</v>
      </c>
      <c r="B738" s="56" t="s">
        <v>7386</v>
      </c>
      <c r="C738" s="56" t="s">
        <v>7387</v>
      </c>
      <c r="D738" s="56" t="s">
        <v>7322</v>
      </c>
      <c r="E738" s="56" t="s">
        <v>251</v>
      </c>
      <c r="F738" s="56" t="s">
        <v>22</v>
      </c>
      <c r="G738" s="56"/>
      <c r="H738" s="56" t="s">
        <v>7388</v>
      </c>
      <c r="I738" s="56" t="s">
        <v>7389</v>
      </c>
      <c r="J738" s="56" t="s">
        <v>7390</v>
      </c>
      <c r="K738" s="56" t="s">
        <v>7326</v>
      </c>
      <c r="L738" s="90" t="str">
        <f t="shared" si="22"/>
        <v>NA</v>
      </c>
      <c r="M738" s="90"/>
      <c r="O738" s="91"/>
      <c r="P738" s="56"/>
      <c r="Q738" s="56"/>
      <c r="R738" s="56"/>
      <c r="S738" s="56"/>
      <c r="T738" s="56" t="s">
        <v>7391</v>
      </c>
      <c r="U738" s="56" t="s">
        <v>7392</v>
      </c>
      <c r="V738" s="56" t="s">
        <v>2747</v>
      </c>
      <c r="W738" s="56" t="s">
        <v>429</v>
      </c>
      <c r="X738" s="56" t="s">
        <v>2770</v>
      </c>
      <c r="Y738" s="56"/>
      <c r="Z738" s="56" t="s">
        <v>7393</v>
      </c>
      <c r="AA738" s="56" t="s">
        <v>2772</v>
      </c>
      <c r="AB738" s="56"/>
      <c r="AC738" s="56" t="s">
        <v>87</v>
      </c>
      <c r="AD738" s="90" t="str">
        <f t="shared" si="23"/>
        <v>NA</v>
      </c>
      <c r="AE738" s="90"/>
      <c r="AF738" s="90"/>
      <c r="AG738" s="90"/>
    </row>
    <row r="739" spans="1:33">
      <c r="A739" s="56" t="s">
        <v>7394</v>
      </c>
      <c r="B739" s="56" t="s">
        <v>7395</v>
      </c>
      <c r="C739" s="56" t="s">
        <v>7396</v>
      </c>
      <c r="D739" s="56" t="s">
        <v>7322</v>
      </c>
      <c r="E739" s="56" t="s">
        <v>382</v>
      </c>
      <c r="F739" s="56" t="s">
        <v>22</v>
      </c>
      <c r="G739" s="56"/>
      <c r="H739" s="56" t="s">
        <v>7397</v>
      </c>
      <c r="I739" s="56" t="s">
        <v>7398</v>
      </c>
      <c r="J739" s="56" t="s">
        <v>7399</v>
      </c>
      <c r="K739" s="56" t="s">
        <v>7326</v>
      </c>
      <c r="L739" s="90" t="str">
        <f t="shared" si="22"/>
        <v>NA</v>
      </c>
      <c r="M739" s="90"/>
      <c r="O739" s="91"/>
      <c r="P739" s="56"/>
      <c r="Q739" s="56"/>
      <c r="R739" s="56"/>
      <c r="S739" s="56"/>
      <c r="T739" s="56" t="s">
        <v>7400</v>
      </c>
      <c r="U739" s="56" t="s">
        <v>7401</v>
      </c>
      <c r="V739" s="56" t="s">
        <v>2747</v>
      </c>
      <c r="W739" s="56" t="s">
        <v>429</v>
      </c>
      <c r="X739" s="56" t="s">
        <v>7402</v>
      </c>
      <c r="Y739" s="56"/>
      <c r="Z739" s="56" t="s">
        <v>7403</v>
      </c>
      <c r="AA739" s="56" t="s">
        <v>7404</v>
      </c>
      <c r="AB739" s="56"/>
      <c r="AC739" s="56" t="s">
        <v>87</v>
      </c>
      <c r="AD739" s="90" t="str">
        <f t="shared" si="23"/>
        <v>NA</v>
      </c>
      <c r="AE739" s="90"/>
      <c r="AF739" s="90"/>
      <c r="AG739" s="90"/>
    </row>
    <row r="740" spans="1:33">
      <c r="A740" s="56" t="s">
        <v>7405</v>
      </c>
      <c r="B740" s="56" t="s">
        <v>7406</v>
      </c>
      <c r="C740" s="56" t="s">
        <v>7407</v>
      </c>
      <c r="D740" s="56" t="s">
        <v>7322</v>
      </c>
      <c r="E740" s="56" t="s">
        <v>21</v>
      </c>
      <c r="F740" s="56" t="s">
        <v>22</v>
      </c>
      <c r="G740" s="56" t="s">
        <v>7408</v>
      </c>
      <c r="H740" s="56" t="s">
        <v>7409</v>
      </c>
      <c r="I740" s="56" t="s">
        <v>7410</v>
      </c>
      <c r="J740" s="56" t="s">
        <v>7411</v>
      </c>
      <c r="K740" s="56" t="s">
        <v>7326</v>
      </c>
      <c r="L740" s="90" t="str">
        <f t="shared" si="22"/>
        <v>NA</v>
      </c>
      <c r="M740" s="90"/>
      <c r="O740" s="91"/>
      <c r="P740" s="56"/>
      <c r="Q740" s="56"/>
      <c r="R740" s="56"/>
      <c r="S740" s="56"/>
      <c r="T740" s="56" t="s">
        <v>2781</v>
      </c>
      <c r="U740" s="56" t="s">
        <v>7412</v>
      </c>
      <c r="V740" s="56" t="s">
        <v>2783</v>
      </c>
      <c r="W740" s="56" t="s">
        <v>429</v>
      </c>
      <c r="X740" s="56" t="s">
        <v>2784</v>
      </c>
      <c r="Y740" s="56"/>
      <c r="Z740" s="56" t="s">
        <v>2785</v>
      </c>
      <c r="AA740" s="56" t="s">
        <v>2786</v>
      </c>
      <c r="AB740" s="56" t="s">
        <v>2787</v>
      </c>
      <c r="AC740" s="56" t="s">
        <v>87</v>
      </c>
      <c r="AD740" s="90" t="str">
        <f t="shared" si="23"/>
        <v>NA</v>
      </c>
      <c r="AE740" s="90"/>
      <c r="AF740" s="90"/>
      <c r="AG740" s="90"/>
    </row>
    <row r="741" spans="1:33">
      <c r="A741" s="56" t="s">
        <v>7413</v>
      </c>
      <c r="B741" s="56" t="s">
        <v>7414</v>
      </c>
      <c r="C741" s="56" t="s">
        <v>7415</v>
      </c>
      <c r="D741" s="56" t="s">
        <v>7322</v>
      </c>
      <c r="E741" s="56" t="s">
        <v>145</v>
      </c>
      <c r="F741" s="56" t="s">
        <v>22</v>
      </c>
      <c r="G741" s="56" t="s">
        <v>7416</v>
      </c>
      <c r="H741" s="56" t="s">
        <v>7417</v>
      </c>
      <c r="I741" s="56" t="s">
        <v>7418</v>
      </c>
      <c r="J741" s="56" t="s">
        <v>7419</v>
      </c>
      <c r="K741" s="56" t="s">
        <v>7326</v>
      </c>
      <c r="L741" s="90" t="str">
        <f t="shared" si="22"/>
        <v>NA</v>
      </c>
      <c r="M741" s="90"/>
      <c r="O741" s="91"/>
      <c r="P741" s="56"/>
      <c r="Q741" s="56"/>
      <c r="R741" s="56"/>
      <c r="S741" s="56"/>
      <c r="T741" s="56" t="s">
        <v>7420</v>
      </c>
      <c r="U741" s="56" t="s">
        <v>7421</v>
      </c>
      <c r="V741" s="56" t="s">
        <v>2783</v>
      </c>
      <c r="W741" s="56" t="s">
        <v>429</v>
      </c>
      <c r="X741" s="56" t="s">
        <v>2784</v>
      </c>
      <c r="Y741" s="56"/>
      <c r="Z741" s="56" t="s">
        <v>2785</v>
      </c>
      <c r="AA741" s="56" t="s">
        <v>2786</v>
      </c>
      <c r="AB741" s="56" t="s">
        <v>7422</v>
      </c>
      <c r="AC741" s="56" t="s">
        <v>87</v>
      </c>
      <c r="AD741" s="90" t="str">
        <f t="shared" si="23"/>
        <v>NA</v>
      </c>
      <c r="AE741" s="90"/>
      <c r="AF741" s="90"/>
      <c r="AG741" s="90"/>
    </row>
    <row r="742" spans="1:33">
      <c r="A742" s="56" t="s">
        <v>7423</v>
      </c>
      <c r="B742" s="56" t="s">
        <v>7424</v>
      </c>
      <c r="C742" s="56" t="s">
        <v>7425</v>
      </c>
      <c r="D742" s="56" t="s">
        <v>7322</v>
      </c>
      <c r="E742" s="56" t="s">
        <v>1009</v>
      </c>
      <c r="F742" s="56" t="s">
        <v>22</v>
      </c>
      <c r="G742" s="56" t="s">
        <v>7426</v>
      </c>
      <c r="H742" s="56" t="s">
        <v>7427</v>
      </c>
      <c r="I742" s="56" t="s">
        <v>7428</v>
      </c>
      <c r="J742" s="56" t="s">
        <v>7429</v>
      </c>
      <c r="K742" s="56" t="s">
        <v>7326</v>
      </c>
      <c r="L742" s="90" t="str">
        <f t="shared" si="22"/>
        <v>NA</v>
      </c>
      <c r="M742" s="90"/>
      <c r="O742" s="91"/>
      <c r="P742" s="56"/>
      <c r="Q742" s="56"/>
      <c r="R742" s="56"/>
      <c r="S742" s="56"/>
      <c r="T742" s="56" t="s">
        <v>7430</v>
      </c>
      <c r="U742" s="56" t="s">
        <v>7431</v>
      </c>
      <c r="V742" s="56" t="s">
        <v>2783</v>
      </c>
      <c r="W742" s="56" t="s">
        <v>429</v>
      </c>
      <c r="X742" s="56" t="s">
        <v>2784</v>
      </c>
      <c r="Y742" s="56"/>
      <c r="Z742" s="56" t="s">
        <v>2785</v>
      </c>
      <c r="AA742" s="56" t="s">
        <v>2786</v>
      </c>
      <c r="AB742" s="56" t="s">
        <v>7432</v>
      </c>
      <c r="AC742" s="56" t="s">
        <v>87</v>
      </c>
      <c r="AD742" s="90" t="str">
        <f t="shared" si="23"/>
        <v>NA</v>
      </c>
      <c r="AE742" s="90"/>
      <c r="AF742" s="90"/>
      <c r="AG742" s="90"/>
    </row>
    <row r="743" spans="1:33">
      <c r="A743" s="56" t="s">
        <v>7433</v>
      </c>
      <c r="B743" s="56" t="s">
        <v>7434</v>
      </c>
      <c r="C743" s="56" t="s">
        <v>7435</v>
      </c>
      <c r="D743" s="56" t="s">
        <v>7322</v>
      </c>
      <c r="E743" s="56" t="s">
        <v>391</v>
      </c>
      <c r="F743" s="56" t="s">
        <v>22</v>
      </c>
      <c r="G743" s="56" t="s">
        <v>7436</v>
      </c>
      <c r="H743" s="56" t="s">
        <v>7437</v>
      </c>
      <c r="I743" s="56" t="s">
        <v>7438</v>
      </c>
      <c r="J743" s="56" t="s">
        <v>7439</v>
      </c>
      <c r="K743" s="56" t="s">
        <v>7326</v>
      </c>
      <c r="L743" s="90" t="str">
        <f t="shared" si="22"/>
        <v>NA</v>
      </c>
      <c r="M743" s="90"/>
      <c r="O743" s="91"/>
      <c r="P743" s="56"/>
      <c r="Q743" s="56"/>
      <c r="R743" s="56"/>
      <c r="S743" s="56"/>
      <c r="T743" s="56" t="s">
        <v>7440</v>
      </c>
      <c r="U743" s="56" t="s">
        <v>7441</v>
      </c>
      <c r="V743" s="56" t="s">
        <v>2796</v>
      </c>
      <c r="W743" s="56" t="s">
        <v>429</v>
      </c>
      <c r="X743" s="56" t="s">
        <v>2797</v>
      </c>
      <c r="Y743" s="56"/>
      <c r="Z743" s="56" t="s">
        <v>2798</v>
      </c>
      <c r="AA743" s="56" t="s">
        <v>2799</v>
      </c>
      <c r="AB743" s="56" t="s">
        <v>2800</v>
      </c>
      <c r="AC743" s="56" t="s">
        <v>87</v>
      </c>
      <c r="AD743" s="90" t="str">
        <f t="shared" si="23"/>
        <v>NA</v>
      </c>
      <c r="AE743" s="90"/>
      <c r="AF743" s="90"/>
      <c r="AG743" s="90"/>
    </row>
    <row r="744" spans="1:33">
      <c r="A744" s="56" t="s">
        <v>7442</v>
      </c>
      <c r="B744" s="56" t="s">
        <v>7443</v>
      </c>
      <c r="C744" s="56" t="s">
        <v>7444</v>
      </c>
      <c r="D744" s="56" t="s">
        <v>7322</v>
      </c>
      <c r="E744" s="56" t="s">
        <v>2172</v>
      </c>
      <c r="F744" s="56" t="s">
        <v>22</v>
      </c>
      <c r="G744" s="56" t="s">
        <v>7445</v>
      </c>
      <c r="H744" s="56" t="s">
        <v>7446</v>
      </c>
      <c r="I744" s="56" t="s">
        <v>7447</v>
      </c>
      <c r="J744" s="56" t="s">
        <v>7448</v>
      </c>
      <c r="K744" s="56" t="s">
        <v>7326</v>
      </c>
      <c r="L744" s="90" t="str">
        <f t="shared" si="22"/>
        <v>NA</v>
      </c>
      <c r="M744" s="90"/>
      <c r="O744" s="91"/>
      <c r="P744" s="56"/>
      <c r="Q744" s="56"/>
      <c r="R744" s="56"/>
      <c r="S744" s="56"/>
      <c r="T744" s="56" t="s">
        <v>7449</v>
      </c>
      <c r="U744" s="56" t="s">
        <v>7450</v>
      </c>
      <c r="V744" s="56" t="s">
        <v>2808</v>
      </c>
      <c r="W744" s="56" t="s">
        <v>429</v>
      </c>
      <c r="X744" s="56" t="s">
        <v>2809</v>
      </c>
      <c r="Y744" s="56"/>
      <c r="Z744" s="56" t="s">
        <v>2810</v>
      </c>
      <c r="AA744" s="56" t="s">
        <v>2811</v>
      </c>
      <c r="AB744" s="56" t="s">
        <v>7451</v>
      </c>
      <c r="AC744" s="56" t="s">
        <v>87</v>
      </c>
      <c r="AD744" s="90" t="str">
        <f t="shared" si="23"/>
        <v>NA</v>
      </c>
      <c r="AE744" s="90"/>
      <c r="AF744" s="90"/>
      <c r="AG744" s="90"/>
    </row>
    <row r="745" spans="1:33">
      <c r="A745" s="56" t="s">
        <v>7452</v>
      </c>
      <c r="B745" s="56" t="s">
        <v>7453</v>
      </c>
      <c r="C745" s="56" t="s">
        <v>7415</v>
      </c>
      <c r="D745" s="56" t="s">
        <v>7322</v>
      </c>
      <c r="E745" s="56" t="s">
        <v>145</v>
      </c>
      <c r="F745" s="56" t="s">
        <v>22</v>
      </c>
      <c r="G745" s="56" t="s">
        <v>7416</v>
      </c>
      <c r="H745" s="56" t="s">
        <v>7417</v>
      </c>
      <c r="I745" s="56" t="s">
        <v>7418</v>
      </c>
      <c r="J745" s="56" t="s">
        <v>7452</v>
      </c>
      <c r="K745" s="56" t="s">
        <v>87</v>
      </c>
      <c r="L745" s="90" t="str">
        <f t="shared" si="22"/>
        <v>NA</v>
      </c>
      <c r="M745" s="90"/>
      <c r="O745" s="91"/>
      <c r="P745" s="56"/>
      <c r="Q745" s="56"/>
      <c r="R745" s="56"/>
      <c r="S745" s="56"/>
      <c r="T745" s="56" t="s">
        <v>7454</v>
      </c>
      <c r="U745" s="56" t="s">
        <v>7455</v>
      </c>
      <c r="V745" s="56" t="s">
        <v>2783</v>
      </c>
      <c r="W745" s="56" t="s">
        <v>429</v>
      </c>
      <c r="X745" s="56" t="s">
        <v>2849</v>
      </c>
      <c r="Y745" s="56"/>
      <c r="Z745" s="56" t="s">
        <v>2850</v>
      </c>
      <c r="AA745" s="56" t="s">
        <v>2851</v>
      </c>
      <c r="AB745" s="56" t="s">
        <v>7456</v>
      </c>
      <c r="AC745" s="56" t="s">
        <v>87</v>
      </c>
      <c r="AD745" s="90" t="str">
        <f t="shared" si="23"/>
        <v>NA</v>
      </c>
      <c r="AE745" s="90"/>
      <c r="AF745" s="90"/>
      <c r="AG745" s="90"/>
    </row>
    <row r="746" spans="1:33">
      <c r="A746" s="56" t="s">
        <v>7457</v>
      </c>
      <c r="B746" s="56" t="s">
        <v>7458</v>
      </c>
      <c r="C746" s="56" t="s">
        <v>7459</v>
      </c>
      <c r="D746" s="56" t="s">
        <v>7322</v>
      </c>
      <c r="E746" s="56" t="s">
        <v>3686</v>
      </c>
      <c r="F746" s="56" t="s">
        <v>22</v>
      </c>
      <c r="G746" s="56" t="s">
        <v>7460</v>
      </c>
      <c r="H746" s="56" t="s">
        <v>7461</v>
      </c>
      <c r="I746" s="56" t="s">
        <v>7462</v>
      </c>
      <c r="J746" s="56" t="s">
        <v>7463</v>
      </c>
      <c r="K746" s="56" t="s">
        <v>7326</v>
      </c>
      <c r="L746" s="90" t="str">
        <f t="shared" si="22"/>
        <v>NA</v>
      </c>
      <c r="M746" s="90"/>
      <c r="O746" s="91"/>
      <c r="P746" s="56"/>
      <c r="Q746" s="56"/>
      <c r="R746" s="56"/>
      <c r="S746" s="56"/>
      <c r="T746" s="56" t="s">
        <v>7464</v>
      </c>
      <c r="U746" s="56" t="s">
        <v>7465</v>
      </c>
      <c r="V746" s="56" t="s">
        <v>2862</v>
      </c>
      <c r="W746" s="56" t="s">
        <v>429</v>
      </c>
      <c r="X746" s="56" t="s">
        <v>2863</v>
      </c>
      <c r="Y746" s="56"/>
      <c r="Z746" s="56" t="s">
        <v>2864</v>
      </c>
      <c r="AA746" s="56" t="s">
        <v>2865</v>
      </c>
      <c r="AB746" s="56" t="s">
        <v>7466</v>
      </c>
      <c r="AC746" s="56" t="s">
        <v>87</v>
      </c>
      <c r="AD746" s="90" t="str">
        <f t="shared" si="23"/>
        <v>NA</v>
      </c>
      <c r="AE746" s="90"/>
      <c r="AF746" s="90"/>
      <c r="AG746" s="90"/>
    </row>
    <row r="747" spans="1:33">
      <c r="A747" s="56" t="s">
        <v>7467</v>
      </c>
      <c r="B747" s="56" t="s">
        <v>7468</v>
      </c>
      <c r="C747" s="56" t="s">
        <v>7469</v>
      </c>
      <c r="D747" s="56" t="s">
        <v>7322</v>
      </c>
      <c r="E747" s="56" t="s">
        <v>315</v>
      </c>
      <c r="F747" s="56" t="s">
        <v>22</v>
      </c>
      <c r="G747" s="56" t="s">
        <v>7470</v>
      </c>
      <c r="H747" s="56" t="s">
        <v>7471</v>
      </c>
      <c r="I747" s="56" t="s">
        <v>7472</v>
      </c>
      <c r="J747" s="56" t="s">
        <v>7467</v>
      </c>
      <c r="K747" s="56" t="s">
        <v>7326</v>
      </c>
      <c r="L747" s="90" t="str">
        <f t="shared" si="22"/>
        <v>NA</v>
      </c>
      <c r="M747" s="90"/>
      <c r="O747" s="91"/>
      <c r="P747" s="56"/>
      <c r="Q747" s="56"/>
      <c r="R747" s="56"/>
      <c r="S747" s="56"/>
      <c r="T747" s="56" t="s">
        <v>7473</v>
      </c>
      <c r="U747" s="56" t="s">
        <v>7474</v>
      </c>
      <c r="V747" s="56" t="s">
        <v>2862</v>
      </c>
      <c r="W747" s="56" t="s">
        <v>429</v>
      </c>
      <c r="X747" s="56" t="s">
        <v>2863</v>
      </c>
      <c r="Y747" s="56"/>
      <c r="Z747" s="56" t="s">
        <v>2864</v>
      </c>
      <c r="AA747" s="56" t="s">
        <v>2865</v>
      </c>
      <c r="AB747" s="56" t="s">
        <v>7475</v>
      </c>
      <c r="AC747" s="56" t="s">
        <v>87</v>
      </c>
      <c r="AD747" s="90" t="str">
        <f t="shared" si="23"/>
        <v>NA</v>
      </c>
      <c r="AE747" s="90"/>
      <c r="AF747" s="90"/>
      <c r="AG747" s="90"/>
    </row>
    <row r="748" spans="1:33">
      <c r="A748" s="56" t="s">
        <v>7476</v>
      </c>
      <c r="B748" s="56" t="s">
        <v>7477</v>
      </c>
      <c r="C748" s="56" t="s">
        <v>7478</v>
      </c>
      <c r="D748" s="56" t="s">
        <v>7479</v>
      </c>
      <c r="E748" s="56" t="s">
        <v>7480</v>
      </c>
      <c r="F748" s="56" t="s">
        <v>22</v>
      </c>
      <c r="G748" s="56"/>
      <c r="H748" s="56" t="s">
        <v>7481</v>
      </c>
      <c r="I748" s="56" t="s">
        <v>7482</v>
      </c>
      <c r="J748" s="56" t="s">
        <v>7483</v>
      </c>
      <c r="K748" s="56" t="s">
        <v>7326</v>
      </c>
      <c r="L748" s="90" t="str">
        <f t="shared" si="22"/>
        <v>NA</v>
      </c>
      <c r="M748" s="90"/>
      <c r="O748" s="91"/>
      <c r="P748" s="56"/>
      <c r="Q748" s="56"/>
      <c r="R748" s="56"/>
      <c r="S748" s="56"/>
      <c r="T748" s="56" t="s">
        <v>7484</v>
      </c>
      <c r="U748" s="56" t="s">
        <v>7485</v>
      </c>
      <c r="V748" s="56" t="s">
        <v>2891</v>
      </c>
      <c r="W748" s="56" t="s">
        <v>429</v>
      </c>
      <c r="X748" s="56" t="s">
        <v>2892</v>
      </c>
      <c r="Y748" s="56"/>
      <c r="Z748" s="56" t="s">
        <v>2893</v>
      </c>
      <c r="AA748" s="56" t="s">
        <v>2894</v>
      </c>
      <c r="AB748" s="56" t="s">
        <v>7486</v>
      </c>
      <c r="AC748" s="56" t="s">
        <v>87</v>
      </c>
      <c r="AD748" s="90" t="str">
        <f t="shared" si="23"/>
        <v>NA</v>
      </c>
      <c r="AE748" s="90"/>
      <c r="AF748" s="90"/>
      <c r="AG748" s="90"/>
    </row>
    <row r="749" spans="1:33">
      <c r="A749" s="56" t="s">
        <v>7487</v>
      </c>
      <c r="B749" s="56" t="s">
        <v>7488</v>
      </c>
      <c r="C749" s="56" t="s">
        <v>7489</v>
      </c>
      <c r="D749" s="56" t="s">
        <v>7479</v>
      </c>
      <c r="E749" s="56" t="s">
        <v>3058</v>
      </c>
      <c r="F749" s="56" t="s">
        <v>22</v>
      </c>
      <c r="G749" s="56"/>
      <c r="H749" s="56" t="s">
        <v>7490</v>
      </c>
      <c r="I749" s="56" t="s">
        <v>7491</v>
      </c>
      <c r="J749" s="56" t="s">
        <v>7492</v>
      </c>
      <c r="K749" s="56" t="s">
        <v>7326</v>
      </c>
      <c r="L749" s="90" t="str">
        <f t="shared" si="22"/>
        <v>NA</v>
      </c>
      <c r="M749" s="90"/>
      <c r="O749" s="91"/>
      <c r="P749" s="56"/>
      <c r="Q749" s="56"/>
      <c r="R749" s="56"/>
      <c r="S749" s="56"/>
      <c r="T749" s="56" t="s">
        <v>7493</v>
      </c>
      <c r="U749" s="56" t="s">
        <v>7494</v>
      </c>
      <c r="V749" s="56" t="s">
        <v>6510</v>
      </c>
      <c r="W749" s="56" t="s">
        <v>429</v>
      </c>
      <c r="X749" s="56" t="s">
        <v>7495</v>
      </c>
      <c r="Y749" s="56"/>
      <c r="Z749" s="56" t="s">
        <v>7496</v>
      </c>
      <c r="AA749" s="56" t="s">
        <v>7497</v>
      </c>
      <c r="AB749" s="56" t="s">
        <v>7498</v>
      </c>
      <c r="AC749" s="56" t="s">
        <v>87</v>
      </c>
      <c r="AD749" s="90" t="str">
        <f t="shared" si="23"/>
        <v>NA</v>
      </c>
      <c r="AE749" s="90"/>
      <c r="AF749" s="90"/>
      <c r="AG749" s="90"/>
    </row>
    <row r="750" spans="1:33">
      <c r="A750" s="56" t="s">
        <v>7499</v>
      </c>
      <c r="B750" s="56" t="s">
        <v>7500</v>
      </c>
      <c r="C750" s="56" t="s">
        <v>7501</v>
      </c>
      <c r="D750" s="56" t="s">
        <v>7479</v>
      </c>
      <c r="E750" s="56" t="s">
        <v>692</v>
      </c>
      <c r="F750" s="56" t="s">
        <v>22</v>
      </c>
      <c r="G750" s="56" t="s">
        <v>7502</v>
      </c>
      <c r="H750" s="56" t="s">
        <v>7503</v>
      </c>
      <c r="I750" s="56" t="s">
        <v>7504</v>
      </c>
      <c r="J750" s="56" t="s">
        <v>7505</v>
      </c>
      <c r="K750" s="56" t="s">
        <v>7326</v>
      </c>
      <c r="L750" s="90" t="str">
        <f t="shared" si="22"/>
        <v>NA</v>
      </c>
      <c r="M750" s="90"/>
      <c r="O750" s="91"/>
      <c r="P750" s="56"/>
      <c r="Q750" s="56"/>
      <c r="R750" s="56"/>
      <c r="S750" s="56"/>
      <c r="T750" s="56" t="s">
        <v>2901</v>
      </c>
      <c r="U750" s="56" t="s">
        <v>7506</v>
      </c>
      <c r="V750" s="56" t="s">
        <v>2903</v>
      </c>
      <c r="W750" s="56" t="s">
        <v>429</v>
      </c>
      <c r="X750" s="56" t="s">
        <v>2904</v>
      </c>
      <c r="Y750" s="56"/>
      <c r="Z750" s="56" t="s">
        <v>2905</v>
      </c>
      <c r="AA750" s="56" t="s">
        <v>2906</v>
      </c>
      <c r="AB750" s="56" t="s">
        <v>2907</v>
      </c>
      <c r="AC750" s="56" t="s">
        <v>87</v>
      </c>
      <c r="AD750" s="90" t="str">
        <f t="shared" si="23"/>
        <v>NA</v>
      </c>
      <c r="AE750" s="90"/>
      <c r="AF750" s="90"/>
      <c r="AG750" s="90"/>
    </row>
    <row r="751" spans="1:33">
      <c r="A751" s="56" t="s">
        <v>7507</v>
      </c>
      <c r="B751" s="56" t="s">
        <v>7508</v>
      </c>
      <c r="C751" s="56" t="s">
        <v>7509</v>
      </c>
      <c r="D751" s="56" t="s">
        <v>7479</v>
      </c>
      <c r="E751" s="56" t="s">
        <v>118</v>
      </c>
      <c r="F751" s="56" t="s">
        <v>22</v>
      </c>
      <c r="G751" s="56"/>
      <c r="H751" s="56" t="s">
        <v>7510</v>
      </c>
      <c r="I751" s="56" t="s">
        <v>7511</v>
      </c>
      <c r="J751" s="56" t="s">
        <v>7512</v>
      </c>
      <c r="K751" s="56" t="s">
        <v>7326</v>
      </c>
      <c r="L751" s="90" t="str">
        <f t="shared" si="22"/>
        <v>HOP PEDIATRIQUES DE NICE CHU LENVAL</v>
      </c>
      <c r="M751" s="90"/>
      <c r="O751" s="91"/>
      <c r="P751" s="56"/>
      <c r="Q751" s="56"/>
      <c r="R751" s="56"/>
      <c r="S751" s="56"/>
      <c r="T751" s="56" t="s">
        <v>7513</v>
      </c>
      <c r="U751" s="56" t="s">
        <v>7514</v>
      </c>
      <c r="V751" s="56" t="s">
        <v>2903</v>
      </c>
      <c r="W751" s="56" t="s">
        <v>429</v>
      </c>
      <c r="X751" s="56" t="s">
        <v>2904</v>
      </c>
      <c r="Y751" s="56"/>
      <c r="Z751" s="56" t="s">
        <v>2905</v>
      </c>
      <c r="AA751" s="56" t="s">
        <v>2906</v>
      </c>
      <c r="AB751" s="56" t="s">
        <v>5378</v>
      </c>
      <c r="AC751" s="56" t="s">
        <v>87</v>
      </c>
      <c r="AD751" s="90" t="str">
        <f t="shared" si="23"/>
        <v>NA</v>
      </c>
      <c r="AE751" s="90"/>
      <c r="AF751" s="90"/>
      <c r="AG751" s="90"/>
    </row>
    <row r="752" spans="1:33">
      <c r="A752" s="56" t="s">
        <v>7515</v>
      </c>
      <c r="B752" s="56" t="s">
        <v>7516</v>
      </c>
      <c r="C752" s="56" t="s">
        <v>7517</v>
      </c>
      <c r="D752" s="56" t="s">
        <v>7479</v>
      </c>
      <c r="E752" s="56" t="s">
        <v>3113</v>
      </c>
      <c r="F752" s="56" t="s">
        <v>22</v>
      </c>
      <c r="G752" s="56"/>
      <c r="H752" s="56" t="s">
        <v>7518</v>
      </c>
      <c r="I752" s="56" t="s">
        <v>7519</v>
      </c>
      <c r="J752" s="56" t="s">
        <v>7515</v>
      </c>
      <c r="K752" s="56" t="s">
        <v>7326</v>
      </c>
      <c r="L752" s="90" t="str">
        <f t="shared" si="22"/>
        <v>NA</v>
      </c>
      <c r="M752" s="90"/>
      <c r="O752" s="91"/>
      <c r="P752" s="56"/>
      <c r="Q752" s="56"/>
      <c r="R752" s="56"/>
      <c r="S752" s="56"/>
      <c r="T752" s="56" t="s">
        <v>7520</v>
      </c>
      <c r="U752" s="56" t="s">
        <v>7521</v>
      </c>
      <c r="V752" s="56" t="s">
        <v>2903</v>
      </c>
      <c r="W752" s="56" t="s">
        <v>429</v>
      </c>
      <c r="X752" s="56" t="s">
        <v>2904</v>
      </c>
      <c r="Y752" s="56"/>
      <c r="Z752" s="56" t="s">
        <v>2905</v>
      </c>
      <c r="AA752" s="56" t="s">
        <v>2906</v>
      </c>
      <c r="AB752" s="56" t="s">
        <v>7522</v>
      </c>
      <c r="AC752" s="56" t="s">
        <v>87</v>
      </c>
      <c r="AD752" s="90" t="str">
        <f t="shared" si="23"/>
        <v>NA</v>
      </c>
      <c r="AE752" s="90"/>
      <c r="AF752" s="90"/>
      <c r="AG752" s="90"/>
    </row>
    <row r="753" spans="1:33">
      <c r="A753" s="56" t="s">
        <v>7523</v>
      </c>
      <c r="B753" s="56" t="s">
        <v>7524</v>
      </c>
      <c r="C753" s="56" t="s">
        <v>7525</v>
      </c>
      <c r="D753" s="56" t="s">
        <v>7479</v>
      </c>
      <c r="E753" s="56" t="s">
        <v>7526</v>
      </c>
      <c r="F753" s="56" t="s">
        <v>22</v>
      </c>
      <c r="G753" s="56"/>
      <c r="H753" s="56" t="s">
        <v>7527</v>
      </c>
      <c r="I753" s="56" t="s">
        <v>7528</v>
      </c>
      <c r="J753" s="56" t="s">
        <v>7523</v>
      </c>
      <c r="K753" s="56" t="s">
        <v>7326</v>
      </c>
      <c r="L753" s="90" t="str">
        <f t="shared" si="22"/>
        <v>NA</v>
      </c>
      <c r="M753" s="90"/>
      <c r="O753" s="91"/>
      <c r="P753" s="56"/>
      <c r="Q753" s="56"/>
      <c r="R753" s="56"/>
      <c r="S753" s="56"/>
      <c r="T753" s="56" t="s">
        <v>2915</v>
      </c>
      <c r="U753" s="56" t="s">
        <v>7529</v>
      </c>
      <c r="V753" s="56" t="s">
        <v>2917</v>
      </c>
      <c r="W753" s="56" t="s">
        <v>429</v>
      </c>
      <c r="X753" s="56" t="s">
        <v>2918</v>
      </c>
      <c r="Y753" s="56"/>
      <c r="Z753" s="56" t="s">
        <v>2919</v>
      </c>
      <c r="AA753" s="56" t="s">
        <v>2920</v>
      </c>
      <c r="AB753" s="56" t="s">
        <v>2921</v>
      </c>
      <c r="AC753" s="56" t="s">
        <v>87</v>
      </c>
      <c r="AD753" s="90" t="str">
        <f t="shared" si="23"/>
        <v>NA</v>
      </c>
      <c r="AE753" s="90"/>
      <c r="AF753" s="90"/>
      <c r="AG753" s="90"/>
    </row>
    <row r="754" spans="1:33">
      <c r="A754" s="56" t="s">
        <v>7530</v>
      </c>
      <c r="B754" s="56" t="s">
        <v>7531</v>
      </c>
      <c r="C754" s="56" t="s">
        <v>7532</v>
      </c>
      <c r="D754" s="56" t="s">
        <v>7479</v>
      </c>
      <c r="E754" s="56" t="s">
        <v>3101</v>
      </c>
      <c r="F754" s="56" t="s">
        <v>22</v>
      </c>
      <c r="G754" s="56" t="s">
        <v>7533</v>
      </c>
      <c r="H754" s="56" t="s">
        <v>7534</v>
      </c>
      <c r="I754" s="56" t="s">
        <v>7535</v>
      </c>
      <c r="J754" s="56" t="s">
        <v>7536</v>
      </c>
      <c r="K754" s="56" t="s">
        <v>7326</v>
      </c>
      <c r="L754" s="90" t="str">
        <f t="shared" si="22"/>
        <v>NA</v>
      </c>
      <c r="M754" s="90"/>
      <c r="O754" s="91"/>
      <c r="P754" s="56"/>
      <c r="Q754" s="56"/>
      <c r="R754" s="56"/>
      <c r="S754" s="56"/>
      <c r="T754" s="56" t="s">
        <v>7537</v>
      </c>
      <c r="U754" s="56" t="s">
        <v>7538</v>
      </c>
      <c r="V754" s="56" t="s">
        <v>2903</v>
      </c>
      <c r="W754" s="56" t="s">
        <v>429</v>
      </c>
      <c r="X754" s="56" t="s">
        <v>2918</v>
      </c>
      <c r="Y754" s="56"/>
      <c r="Z754" s="56" t="s">
        <v>2919</v>
      </c>
      <c r="AA754" s="56" t="s">
        <v>2920</v>
      </c>
      <c r="AB754" s="56" t="s">
        <v>7539</v>
      </c>
      <c r="AC754" s="56" t="s">
        <v>87</v>
      </c>
      <c r="AD754" s="90" t="str">
        <f t="shared" si="23"/>
        <v>NA</v>
      </c>
      <c r="AE754" s="90"/>
      <c r="AF754" s="90"/>
      <c r="AG754" s="90"/>
    </row>
    <row r="755" spans="1:33">
      <c r="A755" s="56" t="s">
        <v>7540</v>
      </c>
      <c r="B755" s="56" t="s">
        <v>7541</v>
      </c>
      <c r="C755" s="56" t="s">
        <v>7501</v>
      </c>
      <c r="D755" s="56" t="s">
        <v>7479</v>
      </c>
      <c r="E755" s="56" t="s">
        <v>7542</v>
      </c>
      <c r="F755" s="56" t="s">
        <v>22</v>
      </c>
      <c r="G755" s="56" t="s">
        <v>7502</v>
      </c>
      <c r="H755" s="56" t="s">
        <v>7543</v>
      </c>
      <c r="I755" s="56" t="s">
        <v>7544</v>
      </c>
      <c r="J755" s="56" t="s">
        <v>7540</v>
      </c>
      <c r="K755" s="56" t="s">
        <v>7326</v>
      </c>
      <c r="L755" s="90" t="str">
        <f t="shared" si="22"/>
        <v>NA</v>
      </c>
      <c r="M755" s="90"/>
      <c r="O755" s="91"/>
      <c r="P755" s="56"/>
      <c r="Q755" s="56"/>
      <c r="R755" s="56"/>
      <c r="S755" s="56"/>
      <c r="T755" s="56" t="s">
        <v>3007</v>
      </c>
      <c r="U755" s="56" t="s">
        <v>7545</v>
      </c>
      <c r="V755" s="56" t="s">
        <v>3009</v>
      </c>
      <c r="W755" s="56" t="s">
        <v>429</v>
      </c>
      <c r="X755" s="56" t="s">
        <v>3010</v>
      </c>
      <c r="Y755" s="56"/>
      <c r="Z755" s="56" t="s">
        <v>3011</v>
      </c>
      <c r="AA755" s="56" t="s">
        <v>3012</v>
      </c>
      <c r="AB755" s="56" t="s">
        <v>3007</v>
      </c>
      <c r="AC755" s="56" t="s">
        <v>87</v>
      </c>
      <c r="AD755" s="90" t="str">
        <f t="shared" si="23"/>
        <v>NA</v>
      </c>
      <c r="AE755" s="90"/>
      <c r="AF755" s="90"/>
      <c r="AG755" s="90"/>
    </row>
    <row r="756" spans="1:33">
      <c r="A756" s="56" t="s">
        <v>7546</v>
      </c>
      <c r="B756" s="56" t="s">
        <v>7547</v>
      </c>
      <c r="C756" s="56" t="s">
        <v>7548</v>
      </c>
      <c r="D756" s="56" t="s">
        <v>7479</v>
      </c>
      <c r="E756" s="56" t="s">
        <v>97</v>
      </c>
      <c r="F756" s="56" t="s">
        <v>22</v>
      </c>
      <c r="G756" s="56"/>
      <c r="H756" s="56" t="s">
        <v>7549</v>
      </c>
      <c r="I756" s="56" t="s">
        <v>7550</v>
      </c>
      <c r="J756" s="56"/>
      <c r="K756" s="56" t="s">
        <v>7326</v>
      </c>
      <c r="L756" s="90" t="str">
        <f t="shared" si="22"/>
        <v>NA</v>
      </c>
      <c r="M756" s="90"/>
      <c r="O756" s="91"/>
      <c r="P756" s="56"/>
      <c r="Q756" s="56"/>
      <c r="R756" s="56"/>
      <c r="S756" s="56"/>
      <c r="T756" s="56" t="s">
        <v>3016</v>
      </c>
      <c r="U756" s="56" t="s">
        <v>7551</v>
      </c>
      <c r="V756" s="56" t="s">
        <v>3018</v>
      </c>
      <c r="W756" s="56" t="s">
        <v>429</v>
      </c>
      <c r="X756" s="56" t="s">
        <v>3019</v>
      </c>
      <c r="Y756" s="56"/>
      <c r="Z756" s="56" t="s">
        <v>3020</v>
      </c>
      <c r="AA756" s="56" t="s">
        <v>3021</v>
      </c>
      <c r="AB756" s="56" t="s">
        <v>3022</v>
      </c>
      <c r="AC756" s="56" t="s">
        <v>87</v>
      </c>
      <c r="AD756" s="90" t="str">
        <f t="shared" si="23"/>
        <v>NA</v>
      </c>
      <c r="AE756" s="90"/>
      <c r="AF756" s="90"/>
      <c r="AG756" s="90"/>
    </row>
    <row r="757" spans="1:33">
      <c r="A757" s="56" t="s">
        <v>7552</v>
      </c>
      <c r="B757" s="56" t="s">
        <v>7553</v>
      </c>
      <c r="C757" s="56" t="s">
        <v>7554</v>
      </c>
      <c r="D757" s="56" t="s">
        <v>7479</v>
      </c>
      <c r="E757" s="56" t="s">
        <v>692</v>
      </c>
      <c r="F757" s="56" t="s">
        <v>22</v>
      </c>
      <c r="G757" s="56" t="s">
        <v>7555</v>
      </c>
      <c r="H757" s="56" t="s">
        <v>7556</v>
      </c>
      <c r="I757" s="56" t="s">
        <v>7504</v>
      </c>
      <c r="J757" s="56" t="s">
        <v>7552</v>
      </c>
      <c r="K757" s="56" t="s">
        <v>7326</v>
      </c>
      <c r="L757" s="90" t="str">
        <f t="shared" si="22"/>
        <v>NA</v>
      </c>
      <c r="M757" s="90"/>
      <c r="O757" s="91"/>
      <c r="P757" s="56"/>
      <c r="Q757" s="56"/>
      <c r="R757" s="56"/>
      <c r="S757" s="56"/>
      <c r="T757" s="56" t="s">
        <v>7557</v>
      </c>
      <c r="U757" s="56" t="s">
        <v>7558</v>
      </c>
      <c r="V757" s="56" t="s">
        <v>3031</v>
      </c>
      <c r="W757" s="56" t="s">
        <v>429</v>
      </c>
      <c r="X757" s="56" t="s">
        <v>7559</v>
      </c>
      <c r="Y757" s="56"/>
      <c r="Z757" s="56" t="s">
        <v>7560</v>
      </c>
      <c r="AA757" s="56" t="s">
        <v>7561</v>
      </c>
      <c r="AB757" s="56" t="s">
        <v>7562</v>
      </c>
      <c r="AC757" s="56" t="s">
        <v>87</v>
      </c>
      <c r="AD757" s="90" t="str">
        <f t="shared" si="23"/>
        <v>NA</v>
      </c>
      <c r="AE757" s="90"/>
      <c r="AF757" s="90"/>
      <c r="AG757" s="90"/>
    </row>
    <row r="758" spans="1:33">
      <c r="A758" s="56" t="s">
        <v>7563</v>
      </c>
      <c r="B758" s="56" t="s">
        <v>7564</v>
      </c>
      <c r="C758" s="56" t="s">
        <v>7565</v>
      </c>
      <c r="D758" s="56" t="s">
        <v>7566</v>
      </c>
      <c r="E758" s="56" t="s">
        <v>303</v>
      </c>
      <c r="F758" s="56" t="s">
        <v>22</v>
      </c>
      <c r="G758" s="56"/>
      <c r="H758" s="56" t="s">
        <v>7567</v>
      </c>
      <c r="I758" s="56" t="s">
        <v>7568</v>
      </c>
      <c r="J758" s="56" t="s">
        <v>7563</v>
      </c>
      <c r="K758" s="56" t="s">
        <v>87</v>
      </c>
      <c r="L758" s="90" t="str">
        <f t="shared" si="22"/>
        <v>NA</v>
      </c>
      <c r="M758" s="90"/>
      <c r="O758" s="91"/>
      <c r="P758" s="56"/>
      <c r="Q758" s="56"/>
      <c r="R758" s="56"/>
      <c r="S758" s="56"/>
      <c r="T758" s="56" t="s">
        <v>7569</v>
      </c>
      <c r="U758" s="56" t="s">
        <v>7570</v>
      </c>
      <c r="V758" s="56" t="s">
        <v>3051</v>
      </c>
      <c r="W758" s="56" t="s">
        <v>429</v>
      </c>
      <c r="X758" s="56" t="s">
        <v>7571</v>
      </c>
      <c r="Y758" s="56"/>
      <c r="Z758" s="56" t="s">
        <v>7572</v>
      </c>
      <c r="AA758" s="56" t="s">
        <v>7573</v>
      </c>
      <c r="AB758" s="56" t="s">
        <v>7574</v>
      </c>
      <c r="AC758" s="56" t="s">
        <v>87</v>
      </c>
      <c r="AD758" s="90" t="str">
        <f t="shared" si="23"/>
        <v>NA</v>
      </c>
      <c r="AE758" s="90"/>
      <c r="AF758" s="90"/>
      <c r="AG758" s="90"/>
    </row>
    <row r="759" spans="1:33">
      <c r="A759" s="56" t="s">
        <v>7575</v>
      </c>
      <c r="B759" s="56" t="s">
        <v>7576</v>
      </c>
      <c r="C759" s="56" t="s">
        <v>7577</v>
      </c>
      <c r="D759" s="56" t="s">
        <v>7566</v>
      </c>
      <c r="E759" s="56" t="s">
        <v>7578</v>
      </c>
      <c r="F759" s="56" t="s">
        <v>22</v>
      </c>
      <c r="G759" s="56"/>
      <c r="H759" s="56" t="s">
        <v>7579</v>
      </c>
      <c r="I759" s="56" t="s">
        <v>7580</v>
      </c>
      <c r="J759" s="56" t="s">
        <v>7575</v>
      </c>
      <c r="K759" s="56" t="s">
        <v>7326</v>
      </c>
      <c r="L759" s="90" t="str">
        <f t="shared" si="22"/>
        <v>NA</v>
      </c>
      <c r="M759" s="90"/>
      <c r="O759" s="91"/>
      <c r="P759" s="56"/>
      <c r="Q759" s="56"/>
      <c r="R759" s="56"/>
      <c r="S759" s="56"/>
      <c r="T759" s="56" t="s">
        <v>7581</v>
      </c>
      <c r="U759" s="56" t="s">
        <v>7582</v>
      </c>
      <c r="V759" s="56" t="s">
        <v>3031</v>
      </c>
      <c r="W759" s="56" t="s">
        <v>429</v>
      </c>
      <c r="X759" s="56" t="s">
        <v>3032</v>
      </c>
      <c r="Y759" s="56"/>
      <c r="Z759" s="56" t="s">
        <v>3033</v>
      </c>
      <c r="AA759" s="56" t="s">
        <v>3034</v>
      </c>
      <c r="AB759" s="56" t="s">
        <v>7583</v>
      </c>
      <c r="AC759" s="56" t="s">
        <v>87</v>
      </c>
      <c r="AD759" s="90" t="str">
        <f t="shared" si="23"/>
        <v>NA</v>
      </c>
      <c r="AE759" s="90"/>
      <c r="AF759" s="90"/>
      <c r="AG759" s="90"/>
    </row>
    <row r="760" spans="1:33">
      <c r="A760" s="56" t="s">
        <v>7584</v>
      </c>
      <c r="B760" s="56" t="s">
        <v>7585</v>
      </c>
      <c r="C760" s="56" t="s">
        <v>7586</v>
      </c>
      <c r="D760" s="56" t="s">
        <v>7566</v>
      </c>
      <c r="E760" s="56" t="s">
        <v>7587</v>
      </c>
      <c r="F760" s="56" t="s">
        <v>22</v>
      </c>
      <c r="G760" s="56"/>
      <c r="H760" s="56" t="s">
        <v>7588</v>
      </c>
      <c r="I760" s="56" t="s">
        <v>7589</v>
      </c>
      <c r="J760" s="56" t="s">
        <v>7590</v>
      </c>
      <c r="K760" s="56" t="s">
        <v>7326</v>
      </c>
      <c r="L760" s="90" t="str">
        <f t="shared" si="22"/>
        <v>NA</v>
      </c>
      <c r="M760" s="90"/>
      <c r="O760" s="91"/>
      <c r="P760" s="56"/>
      <c r="Q760" s="56"/>
      <c r="R760" s="56"/>
      <c r="S760" s="56"/>
      <c r="T760" s="56" t="s">
        <v>7591</v>
      </c>
      <c r="U760" s="56" t="s">
        <v>7592</v>
      </c>
      <c r="V760" s="56" t="s">
        <v>3031</v>
      </c>
      <c r="W760" s="56" t="s">
        <v>429</v>
      </c>
      <c r="X760" s="56" t="s">
        <v>3032</v>
      </c>
      <c r="Y760" s="56"/>
      <c r="Z760" s="56" t="s">
        <v>3033</v>
      </c>
      <c r="AA760" s="56" t="s">
        <v>3034</v>
      </c>
      <c r="AB760" s="56" t="s">
        <v>7593</v>
      </c>
      <c r="AC760" s="56" t="s">
        <v>87</v>
      </c>
      <c r="AD760" s="90" t="str">
        <f t="shared" si="23"/>
        <v>NA</v>
      </c>
      <c r="AE760" s="90"/>
      <c r="AF760" s="90"/>
      <c r="AG760" s="90"/>
    </row>
    <row r="761" spans="1:33">
      <c r="A761" s="56" t="s">
        <v>7594</v>
      </c>
      <c r="B761" s="56" t="s">
        <v>7595</v>
      </c>
      <c r="C761" s="56" t="s">
        <v>7596</v>
      </c>
      <c r="D761" s="56" t="s">
        <v>7566</v>
      </c>
      <c r="E761" s="56" t="s">
        <v>7597</v>
      </c>
      <c r="F761" s="56" t="s">
        <v>22</v>
      </c>
      <c r="G761" s="56"/>
      <c r="H761" s="56" t="s">
        <v>7598</v>
      </c>
      <c r="I761" s="56" t="s">
        <v>7599</v>
      </c>
      <c r="J761" s="56" t="s">
        <v>7594</v>
      </c>
      <c r="K761" s="56" t="s">
        <v>7326</v>
      </c>
      <c r="L761" s="90" t="str">
        <f t="shared" si="22"/>
        <v>NA</v>
      </c>
      <c r="M761" s="90"/>
      <c r="O761" s="91"/>
      <c r="P761" s="56"/>
      <c r="Q761" s="56"/>
      <c r="R761" s="56"/>
      <c r="S761" s="56"/>
      <c r="T761" s="56" t="s">
        <v>7600</v>
      </c>
      <c r="U761" s="56" t="s">
        <v>7601</v>
      </c>
      <c r="V761" s="56" t="s">
        <v>3031</v>
      </c>
      <c r="W761" s="56" t="s">
        <v>429</v>
      </c>
      <c r="X761" s="56" t="s">
        <v>3032</v>
      </c>
      <c r="Y761" s="56"/>
      <c r="Z761" s="56" t="s">
        <v>3033</v>
      </c>
      <c r="AA761" s="56" t="s">
        <v>3034</v>
      </c>
      <c r="AB761" s="56" t="s">
        <v>7602</v>
      </c>
      <c r="AC761" s="56" t="s">
        <v>87</v>
      </c>
      <c r="AD761" s="90" t="str">
        <f t="shared" si="23"/>
        <v>NA</v>
      </c>
      <c r="AE761" s="90"/>
      <c r="AF761" s="90"/>
      <c r="AG761" s="90"/>
    </row>
    <row r="762" spans="1:33">
      <c r="A762" s="56" t="s">
        <v>7603</v>
      </c>
      <c r="B762" s="56" t="s">
        <v>7604</v>
      </c>
      <c r="C762" s="56" t="s">
        <v>7605</v>
      </c>
      <c r="D762" s="56" t="s">
        <v>7566</v>
      </c>
      <c r="E762" s="56" t="s">
        <v>3025</v>
      </c>
      <c r="F762" s="56" t="s">
        <v>22</v>
      </c>
      <c r="G762" s="56"/>
      <c r="H762" s="56" t="s">
        <v>7606</v>
      </c>
      <c r="I762" s="56" t="s">
        <v>7607</v>
      </c>
      <c r="J762" s="56"/>
      <c r="K762" s="56" t="s">
        <v>7326</v>
      </c>
      <c r="L762" s="90" t="str">
        <f t="shared" si="22"/>
        <v>NA</v>
      </c>
      <c r="M762" s="90"/>
      <c r="O762" s="91"/>
      <c r="P762" s="56"/>
      <c r="Q762" s="56"/>
      <c r="R762" s="56"/>
      <c r="S762" s="56"/>
      <c r="T762" s="56" t="s">
        <v>7608</v>
      </c>
      <c r="U762" s="56" t="s">
        <v>7609</v>
      </c>
      <c r="V762" s="56" t="s">
        <v>3031</v>
      </c>
      <c r="W762" s="56" t="s">
        <v>429</v>
      </c>
      <c r="X762" s="56" t="s">
        <v>3032</v>
      </c>
      <c r="Y762" s="56"/>
      <c r="Z762" s="56" t="s">
        <v>3033</v>
      </c>
      <c r="AA762" s="56" t="s">
        <v>3034</v>
      </c>
      <c r="AB762" s="56" t="s">
        <v>7608</v>
      </c>
      <c r="AC762" s="56" t="s">
        <v>87</v>
      </c>
      <c r="AD762" s="90" t="str">
        <f t="shared" si="23"/>
        <v>NA</v>
      </c>
      <c r="AE762" s="90"/>
      <c r="AF762" s="90"/>
      <c r="AG762" s="90"/>
    </row>
    <row r="763" spans="1:33">
      <c r="A763" s="56" t="s">
        <v>7610</v>
      </c>
      <c r="B763" s="56" t="s">
        <v>7611</v>
      </c>
      <c r="C763" s="56" t="s">
        <v>7612</v>
      </c>
      <c r="D763" s="56" t="s">
        <v>7566</v>
      </c>
      <c r="E763" s="56" t="s">
        <v>6201</v>
      </c>
      <c r="F763" s="56" t="s">
        <v>22</v>
      </c>
      <c r="G763" s="56"/>
      <c r="H763" s="56" t="s">
        <v>7613</v>
      </c>
      <c r="I763" s="56" t="s">
        <v>7614</v>
      </c>
      <c r="J763" s="56" t="s">
        <v>7615</v>
      </c>
      <c r="K763" s="56" t="s">
        <v>7326</v>
      </c>
      <c r="L763" s="90" t="str">
        <f t="shared" si="22"/>
        <v>NA</v>
      </c>
      <c r="M763" s="90"/>
      <c r="O763" s="91"/>
      <c r="P763" s="56"/>
      <c r="Q763" s="56"/>
      <c r="R763" s="56"/>
      <c r="S763" s="56"/>
      <c r="T763" s="56" t="s">
        <v>7616</v>
      </c>
      <c r="U763" s="56" t="s">
        <v>7617</v>
      </c>
      <c r="V763" s="56" t="s">
        <v>3051</v>
      </c>
      <c r="W763" s="56" t="s">
        <v>429</v>
      </c>
      <c r="X763" s="56" t="s">
        <v>3052</v>
      </c>
      <c r="Y763" s="56"/>
      <c r="Z763" s="56" t="s">
        <v>3053</v>
      </c>
      <c r="AA763" s="56" t="s">
        <v>3054</v>
      </c>
      <c r="AB763" s="56" t="s">
        <v>7618</v>
      </c>
      <c r="AC763" s="56" t="s">
        <v>87</v>
      </c>
      <c r="AD763" s="90" t="str">
        <f t="shared" si="23"/>
        <v>NA</v>
      </c>
      <c r="AE763" s="90"/>
      <c r="AF763" s="90"/>
      <c r="AG763" s="90"/>
    </row>
    <row r="764" spans="1:33">
      <c r="A764" s="56" t="s">
        <v>7619</v>
      </c>
      <c r="B764" s="56" t="s">
        <v>7620</v>
      </c>
      <c r="C764" s="56" t="s">
        <v>7621</v>
      </c>
      <c r="D764" s="56" t="s">
        <v>7622</v>
      </c>
      <c r="E764" s="56" t="s">
        <v>207</v>
      </c>
      <c r="F764" s="56" t="s">
        <v>22</v>
      </c>
      <c r="G764" s="56"/>
      <c r="H764" s="56" t="s">
        <v>7623</v>
      </c>
      <c r="I764" s="56" t="s">
        <v>7624</v>
      </c>
      <c r="J764" s="56" t="s">
        <v>7625</v>
      </c>
      <c r="K764" s="56" t="s">
        <v>87</v>
      </c>
      <c r="L764" s="90" t="str">
        <f t="shared" si="22"/>
        <v>NA</v>
      </c>
      <c r="M764" s="90"/>
      <c r="O764" s="91"/>
      <c r="P764" s="56"/>
      <c r="Q764" s="56"/>
      <c r="R764" s="56"/>
      <c r="S764" s="56"/>
      <c r="T764" s="56" t="s">
        <v>7626</v>
      </c>
      <c r="U764" s="56" t="s">
        <v>7627</v>
      </c>
      <c r="V764" s="56" t="s">
        <v>3031</v>
      </c>
      <c r="W764" s="56" t="s">
        <v>429</v>
      </c>
      <c r="X764" s="56" t="s">
        <v>7628</v>
      </c>
      <c r="Y764" s="56"/>
      <c r="Z764" s="56" t="s">
        <v>7629</v>
      </c>
      <c r="AA764" s="56" t="s">
        <v>7630</v>
      </c>
      <c r="AB764" s="56" t="s">
        <v>7631</v>
      </c>
      <c r="AC764" s="56" t="s">
        <v>87</v>
      </c>
      <c r="AD764" s="90" t="str">
        <f t="shared" si="23"/>
        <v>NA</v>
      </c>
      <c r="AE764" s="90"/>
      <c r="AF764" s="90"/>
      <c r="AG764" s="90"/>
    </row>
    <row r="765" spans="1:33">
      <c r="A765" s="56" t="s">
        <v>7632</v>
      </c>
      <c r="B765" s="56" t="s">
        <v>7633</v>
      </c>
      <c r="C765" s="56" t="s">
        <v>7634</v>
      </c>
      <c r="D765" s="56" t="s">
        <v>7622</v>
      </c>
      <c r="E765" s="56" t="s">
        <v>7635</v>
      </c>
      <c r="F765" s="56" t="s">
        <v>22</v>
      </c>
      <c r="G765" s="56"/>
      <c r="H765" s="56" t="s">
        <v>7636</v>
      </c>
      <c r="I765" s="56" t="s">
        <v>7637</v>
      </c>
      <c r="J765" s="56" t="s">
        <v>7638</v>
      </c>
      <c r="K765" s="56" t="s">
        <v>87</v>
      </c>
      <c r="L765" s="90" t="str">
        <f t="shared" si="22"/>
        <v>NA</v>
      </c>
      <c r="M765" s="90"/>
      <c r="O765" s="91"/>
      <c r="P765" s="56"/>
      <c r="Q765" s="56"/>
      <c r="R765" s="56"/>
      <c r="S765" s="56"/>
      <c r="T765" s="56" t="s">
        <v>7639</v>
      </c>
      <c r="U765" s="56" t="s">
        <v>7640</v>
      </c>
      <c r="V765" s="56" t="s">
        <v>3031</v>
      </c>
      <c r="W765" s="56" t="s">
        <v>429</v>
      </c>
      <c r="X765" s="56" t="s">
        <v>7628</v>
      </c>
      <c r="Y765" s="56"/>
      <c r="Z765" s="56" t="s">
        <v>7629</v>
      </c>
      <c r="AA765" s="56" t="s">
        <v>7630</v>
      </c>
      <c r="AB765" s="56" t="s">
        <v>7639</v>
      </c>
      <c r="AC765" s="56" t="s">
        <v>87</v>
      </c>
      <c r="AD765" s="90" t="str">
        <f t="shared" si="23"/>
        <v>NA</v>
      </c>
      <c r="AE765" s="90"/>
      <c r="AF765" s="90"/>
      <c r="AG765" s="90"/>
    </row>
    <row r="766" spans="1:33">
      <c r="A766" s="56" t="s">
        <v>7641</v>
      </c>
      <c r="B766" s="56" t="s">
        <v>7642</v>
      </c>
      <c r="C766" s="56" t="s">
        <v>7643</v>
      </c>
      <c r="D766" s="56" t="s">
        <v>7622</v>
      </c>
      <c r="E766" s="56" t="s">
        <v>1009</v>
      </c>
      <c r="F766" s="56" t="s">
        <v>22</v>
      </c>
      <c r="G766" s="56"/>
      <c r="H766" s="56" t="s">
        <v>7644</v>
      </c>
      <c r="I766" s="56" t="s">
        <v>7645</v>
      </c>
      <c r="J766" s="56" t="s">
        <v>7646</v>
      </c>
      <c r="K766" s="56" t="s">
        <v>87</v>
      </c>
      <c r="L766" s="90" t="str">
        <f t="shared" si="22"/>
        <v>NA</v>
      </c>
      <c r="M766" s="90"/>
      <c r="O766" s="91"/>
      <c r="P766" s="56"/>
      <c r="Q766" s="56"/>
      <c r="R766" s="56"/>
      <c r="S766" s="56"/>
      <c r="T766" s="56" t="s">
        <v>7647</v>
      </c>
      <c r="U766" s="56" t="s">
        <v>7648</v>
      </c>
      <c r="V766" s="56" t="s">
        <v>3063</v>
      </c>
      <c r="W766" s="56" t="s">
        <v>429</v>
      </c>
      <c r="X766" s="56" t="s">
        <v>3064</v>
      </c>
      <c r="Y766" s="56"/>
      <c r="Z766" s="56" t="s">
        <v>3065</v>
      </c>
      <c r="AA766" s="56" t="s">
        <v>3066</v>
      </c>
      <c r="AB766" s="56" t="s">
        <v>7649</v>
      </c>
      <c r="AC766" s="56" t="s">
        <v>87</v>
      </c>
      <c r="AD766" s="90" t="str">
        <f t="shared" si="23"/>
        <v>NA</v>
      </c>
      <c r="AE766" s="90"/>
      <c r="AF766" s="90"/>
      <c r="AG766" s="90"/>
    </row>
    <row r="767" spans="1:33">
      <c r="A767" s="56" t="s">
        <v>7650</v>
      </c>
      <c r="B767" s="56" t="s">
        <v>7651</v>
      </c>
      <c r="C767" s="56" t="s">
        <v>7652</v>
      </c>
      <c r="D767" s="56" t="s">
        <v>7622</v>
      </c>
      <c r="E767" s="56" t="s">
        <v>2599</v>
      </c>
      <c r="F767" s="56" t="s">
        <v>22</v>
      </c>
      <c r="G767" s="56"/>
      <c r="H767" s="56" t="s">
        <v>7653</v>
      </c>
      <c r="I767" s="56" t="s">
        <v>7654</v>
      </c>
      <c r="J767" s="56" t="s">
        <v>7655</v>
      </c>
      <c r="K767" s="56" t="s">
        <v>87</v>
      </c>
      <c r="L767" s="90" t="str">
        <f t="shared" si="22"/>
        <v>NA</v>
      </c>
      <c r="M767" s="90"/>
      <c r="O767" s="91"/>
      <c r="P767" s="56"/>
      <c r="Q767" s="56"/>
      <c r="R767" s="56"/>
      <c r="S767" s="56"/>
      <c r="T767" s="56" t="s">
        <v>7656</v>
      </c>
      <c r="U767" s="56" t="s">
        <v>7657</v>
      </c>
      <c r="V767" s="56" t="s">
        <v>3031</v>
      </c>
      <c r="W767" s="56" t="s">
        <v>429</v>
      </c>
      <c r="X767" s="56" t="s">
        <v>3064</v>
      </c>
      <c r="Y767" s="56"/>
      <c r="Z767" s="56" t="s">
        <v>3065</v>
      </c>
      <c r="AA767" s="56" t="s">
        <v>3066</v>
      </c>
      <c r="AB767" s="56" t="s">
        <v>7658</v>
      </c>
      <c r="AC767" s="56" t="s">
        <v>87</v>
      </c>
      <c r="AD767" s="90" t="str">
        <f t="shared" si="23"/>
        <v>NA</v>
      </c>
      <c r="AE767" s="90"/>
      <c r="AF767" s="90"/>
      <c r="AG767" s="90"/>
    </row>
    <row r="768" spans="1:33">
      <c r="A768" s="56" t="s">
        <v>7659</v>
      </c>
      <c r="B768" s="56" t="s">
        <v>7660</v>
      </c>
      <c r="C768" s="56" t="s">
        <v>7661</v>
      </c>
      <c r="D768" s="56" t="s">
        <v>7622</v>
      </c>
      <c r="E768" s="56" t="s">
        <v>2815</v>
      </c>
      <c r="F768" s="56" t="s">
        <v>22</v>
      </c>
      <c r="G768" s="56"/>
      <c r="H768" s="56" t="s">
        <v>7662</v>
      </c>
      <c r="I768" s="56" t="s">
        <v>7663</v>
      </c>
      <c r="J768" s="56" t="s">
        <v>7664</v>
      </c>
      <c r="K768" s="56" t="s">
        <v>7326</v>
      </c>
      <c r="L768" s="90" t="str">
        <f t="shared" si="22"/>
        <v>NA</v>
      </c>
      <c r="M768" s="90"/>
      <c r="O768" s="91"/>
      <c r="P768" s="56"/>
      <c r="Q768" s="56"/>
      <c r="R768" s="56"/>
      <c r="S768" s="56"/>
      <c r="T768" s="56" t="s">
        <v>7665</v>
      </c>
      <c r="U768" s="56" t="s">
        <v>7666</v>
      </c>
      <c r="V768" s="56" t="s">
        <v>3031</v>
      </c>
      <c r="W768" s="56" t="s">
        <v>429</v>
      </c>
      <c r="X768" s="56" t="s">
        <v>7667</v>
      </c>
      <c r="Y768" s="56"/>
      <c r="Z768" s="56" t="s">
        <v>7668</v>
      </c>
      <c r="AA768" s="56" t="s">
        <v>7669</v>
      </c>
      <c r="AB768" s="56" t="s">
        <v>7665</v>
      </c>
      <c r="AC768" s="56" t="s">
        <v>87</v>
      </c>
      <c r="AD768" s="90" t="str">
        <f t="shared" si="23"/>
        <v>NA</v>
      </c>
      <c r="AE768" s="90"/>
      <c r="AF768" s="90"/>
      <c r="AG768" s="90"/>
    </row>
    <row r="769" spans="1:33">
      <c r="A769" s="56" t="s">
        <v>7670</v>
      </c>
      <c r="B769" s="56" t="s">
        <v>7671</v>
      </c>
      <c r="C769" s="56" t="s">
        <v>7672</v>
      </c>
      <c r="D769" s="56" t="s">
        <v>7622</v>
      </c>
      <c r="E769" s="56" t="s">
        <v>6227</v>
      </c>
      <c r="F769" s="56" t="s">
        <v>22</v>
      </c>
      <c r="G769" s="56"/>
      <c r="H769" s="56" t="s">
        <v>7673</v>
      </c>
      <c r="I769" s="56" t="s">
        <v>7674</v>
      </c>
      <c r="J769" s="56" t="s">
        <v>7675</v>
      </c>
      <c r="K769" s="56" t="s">
        <v>87</v>
      </c>
      <c r="L769" s="90" t="str">
        <f t="shared" si="22"/>
        <v>NA</v>
      </c>
      <c r="M769" s="90"/>
      <c r="O769" s="91"/>
      <c r="P769" s="56"/>
      <c r="Q769" s="56"/>
      <c r="R769" s="56"/>
      <c r="S769" s="56"/>
      <c r="T769" s="56" t="s">
        <v>3071</v>
      </c>
      <c r="U769" s="56" t="s">
        <v>7676</v>
      </c>
      <c r="V769" s="56" t="s">
        <v>3073</v>
      </c>
      <c r="W769" s="56" t="s">
        <v>429</v>
      </c>
      <c r="X769" s="56" t="s">
        <v>3074</v>
      </c>
      <c r="Y769" s="56"/>
      <c r="Z769" s="56" t="s">
        <v>3075</v>
      </c>
      <c r="AA769" s="56" t="s">
        <v>3076</v>
      </c>
      <c r="AB769" s="56" t="s">
        <v>3071</v>
      </c>
      <c r="AC769" s="56" t="s">
        <v>87</v>
      </c>
      <c r="AD769" s="90" t="str">
        <f t="shared" si="23"/>
        <v>NA</v>
      </c>
      <c r="AE769" s="90"/>
      <c r="AF769" s="90"/>
      <c r="AG769" s="90"/>
    </row>
    <row r="770" spans="1:33">
      <c r="A770" s="56" t="s">
        <v>7677</v>
      </c>
      <c r="B770" s="56" t="s">
        <v>7678</v>
      </c>
      <c r="C770" s="56" t="s">
        <v>7679</v>
      </c>
      <c r="D770" s="56" t="s">
        <v>7622</v>
      </c>
      <c r="E770" s="56" t="s">
        <v>125</v>
      </c>
      <c r="F770" s="56" t="s">
        <v>22</v>
      </c>
      <c r="G770" s="56"/>
      <c r="H770" s="56" t="s">
        <v>7680</v>
      </c>
      <c r="I770" s="56" t="s">
        <v>7681</v>
      </c>
      <c r="J770" s="56" t="s">
        <v>7682</v>
      </c>
      <c r="K770" s="56" t="s">
        <v>87</v>
      </c>
      <c r="L770" s="90" t="str">
        <f t="shared" si="22"/>
        <v>NA</v>
      </c>
      <c r="M770" s="90"/>
      <c r="O770" s="91"/>
      <c r="P770" s="56"/>
      <c r="Q770" s="56"/>
      <c r="R770" s="56"/>
      <c r="S770" s="56"/>
      <c r="T770" s="56" t="s">
        <v>7683</v>
      </c>
      <c r="U770" s="56" t="s">
        <v>7684</v>
      </c>
      <c r="V770" s="56" t="s">
        <v>3173</v>
      </c>
      <c r="W770" s="56" t="s">
        <v>429</v>
      </c>
      <c r="X770" s="56" t="s">
        <v>7685</v>
      </c>
      <c r="Y770" s="56"/>
      <c r="Z770" s="56" t="s">
        <v>7686</v>
      </c>
      <c r="AA770" s="56" t="s">
        <v>7687</v>
      </c>
      <c r="AB770" s="56" t="s">
        <v>7688</v>
      </c>
      <c r="AC770" s="56" t="s">
        <v>87</v>
      </c>
      <c r="AD770" s="90" t="str">
        <f t="shared" si="23"/>
        <v>NA</v>
      </c>
      <c r="AE770" s="90"/>
      <c r="AF770" s="90"/>
      <c r="AG770" s="90"/>
    </row>
    <row r="771" spans="1:33">
      <c r="A771" s="56" t="s">
        <v>7689</v>
      </c>
      <c r="B771" s="56" t="s">
        <v>7690</v>
      </c>
      <c r="C771" s="56" t="s">
        <v>7691</v>
      </c>
      <c r="D771" s="56" t="s">
        <v>7622</v>
      </c>
      <c r="E771" s="56" t="s">
        <v>6987</v>
      </c>
      <c r="F771" s="56" t="s">
        <v>22</v>
      </c>
      <c r="G771" s="56"/>
      <c r="H771" s="56" t="s">
        <v>7692</v>
      </c>
      <c r="I771" s="56" t="s">
        <v>7693</v>
      </c>
      <c r="J771" s="56" t="s">
        <v>7694</v>
      </c>
      <c r="K771" s="56" t="s">
        <v>87</v>
      </c>
      <c r="L771" s="90" t="str">
        <f t="shared" ref="L771:L834" si="24">IF($P$3&lt;&gt;"",IF(ISNUMBER(SEARCH("*"&amp;$P$3&amp;"*", A771)),A771, IF(ISNUMBER(SEARCH("*"&amp;$P$3&amp;"*", H771)),A771, IF(ISNUMBER(SEARCH("*"&amp;$P$3&amp;"*", G771)),A771, IF(ISNUMBER(SEARCH("*"&amp;$P$3&amp;"*", J771)),A771,  IF(ISNUMBER(SEARCH("*"&amp;$P$3&amp;"*", E771)),A771, "NA"))))),"NA")</f>
        <v>NA</v>
      </c>
      <c r="M771" s="90"/>
      <c r="O771" s="91"/>
      <c r="P771" s="56"/>
      <c r="Q771" s="56"/>
      <c r="R771" s="56"/>
      <c r="S771" s="56"/>
      <c r="T771" s="56" t="s">
        <v>3092</v>
      </c>
      <c r="U771" s="56" t="s">
        <v>7695</v>
      </c>
      <c r="V771" s="56" t="s">
        <v>3094</v>
      </c>
      <c r="W771" s="56" t="s">
        <v>429</v>
      </c>
      <c r="X771" s="56" t="s">
        <v>3095</v>
      </c>
      <c r="Y771" s="56"/>
      <c r="Z771" s="56" t="s">
        <v>3096</v>
      </c>
      <c r="AA771" s="56" t="s">
        <v>3097</v>
      </c>
      <c r="AB771" s="56" t="s">
        <v>7696</v>
      </c>
      <c r="AC771" s="56" t="s">
        <v>87</v>
      </c>
      <c r="AD771" s="90" t="str">
        <f t="shared" ref="AD771:AD834" si="25">IF($P$19&lt;&gt;"",IF(ISNUMBER(SEARCH($P$19, V771)),T771, "NA"),"NA")</f>
        <v>NA</v>
      </c>
      <c r="AE771" s="90"/>
      <c r="AF771" s="90"/>
      <c r="AG771" s="90"/>
    </row>
    <row r="772" spans="1:33">
      <c r="A772" s="56" t="s">
        <v>7697</v>
      </c>
      <c r="B772" s="56" t="s">
        <v>7698</v>
      </c>
      <c r="C772" s="56" t="s">
        <v>7699</v>
      </c>
      <c r="D772" s="56" t="s">
        <v>7622</v>
      </c>
      <c r="E772" s="56" t="s">
        <v>4831</v>
      </c>
      <c r="F772" s="56" t="s">
        <v>22</v>
      </c>
      <c r="G772" s="56"/>
      <c r="H772" s="56" t="s">
        <v>7700</v>
      </c>
      <c r="I772" s="56" t="s">
        <v>7701</v>
      </c>
      <c r="J772" s="56" t="s">
        <v>7702</v>
      </c>
      <c r="K772" s="56" t="s">
        <v>87</v>
      </c>
      <c r="L772" s="90" t="str">
        <f t="shared" si="24"/>
        <v>NA</v>
      </c>
      <c r="M772" s="90"/>
      <c r="O772" s="91"/>
      <c r="P772" s="56"/>
      <c r="Q772" s="56"/>
      <c r="R772" s="56"/>
      <c r="S772" s="56"/>
      <c r="T772" s="56" t="s">
        <v>7703</v>
      </c>
      <c r="U772" s="56" t="s">
        <v>7704</v>
      </c>
      <c r="V772" s="56" t="s">
        <v>3094</v>
      </c>
      <c r="W772" s="56" t="s">
        <v>429</v>
      </c>
      <c r="X772" s="56" t="s">
        <v>3095</v>
      </c>
      <c r="Y772" s="56"/>
      <c r="Z772" s="56" t="s">
        <v>3096</v>
      </c>
      <c r="AA772" s="56" t="s">
        <v>3097</v>
      </c>
      <c r="AB772" s="56" t="s">
        <v>7703</v>
      </c>
      <c r="AC772" s="56" t="s">
        <v>87</v>
      </c>
      <c r="AD772" s="90" t="str">
        <f t="shared" si="25"/>
        <v>NA</v>
      </c>
      <c r="AE772" s="90"/>
      <c r="AF772" s="90"/>
      <c r="AG772" s="90"/>
    </row>
    <row r="773" spans="1:33">
      <c r="A773" s="56" t="s">
        <v>7705</v>
      </c>
      <c r="B773" s="56" t="s">
        <v>7706</v>
      </c>
      <c r="C773" s="56" t="s">
        <v>7707</v>
      </c>
      <c r="D773" s="56" t="s">
        <v>7622</v>
      </c>
      <c r="E773" s="56" t="s">
        <v>7708</v>
      </c>
      <c r="F773" s="56" t="s">
        <v>22</v>
      </c>
      <c r="G773" s="56"/>
      <c r="H773" s="56" t="s">
        <v>7709</v>
      </c>
      <c r="I773" s="56" t="s">
        <v>7710</v>
      </c>
      <c r="J773" s="56" t="s">
        <v>7711</v>
      </c>
      <c r="K773" s="56" t="s">
        <v>87</v>
      </c>
      <c r="L773" s="90" t="str">
        <f t="shared" si="24"/>
        <v>NA</v>
      </c>
      <c r="M773" s="90"/>
      <c r="O773" s="91"/>
      <c r="P773" s="56"/>
      <c r="Q773" s="56"/>
      <c r="R773" s="56"/>
      <c r="S773" s="56"/>
      <c r="T773" s="56" t="s">
        <v>7712</v>
      </c>
      <c r="U773" s="56" t="s">
        <v>7713</v>
      </c>
      <c r="V773" s="56" t="s">
        <v>3094</v>
      </c>
      <c r="W773" s="56" t="s">
        <v>429</v>
      </c>
      <c r="X773" s="56" t="s">
        <v>3095</v>
      </c>
      <c r="Y773" s="56"/>
      <c r="Z773" s="56" t="s">
        <v>3096</v>
      </c>
      <c r="AA773" s="56" t="s">
        <v>3097</v>
      </c>
      <c r="AB773" s="56" t="s">
        <v>7712</v>
      </c>
      <c r="AC773" s="56" t="s">
        <v>87</v>
      </c>
      <c r="AD773" s="90" t="str">
        <f t="shared" si="25"/>
        <v>NA</v>
      </c>
      <c r="AE773" s="90"/>
      <c r="AF773" s="90"/>
      <c r="AG773" s="90"/>
    </row>
    <row r="774" spans="1:33">
      <c r="A774" s="56" t="s">
        <v>7714</v>
      </c>
      <c r="B774" s="56" t="s">
        <v>7715</v>
      </c>
      <c r="C774" s="56" t="s">
        <v>7716</v>
      </c>
      <c r="D774" s="56" t="s">
        <v>7717</v>
      </c>
      <c r="E774" s="56" t="s">
        <v>391</v>
      </c>
      <c r="F774" s="56" t="s">
        <v>22</v>
      </c>
      <c r="G774" s="56"/>
      <c r="H774" s="56" t="s">
        <v>7718</v>
      </c>
      <c r="I774" s="56" t="s">
        <v>7719</v>
      </c>
      <c r="J774" s="56" t="s">
        <v>7714</v>
      </c>
      <c r="K774" s="56" t="s">
        <v>87</v>
      </c>
      <c r="L774" s="90" t="str">
        <f t="shared" si="24"/>
        <v>NA</v>
      </c>
      <c r="M774" s="90"/>
      <c r="O774" s="91"/>
      <c r="P774" s="56"/>
      <c r="Q774" s="56"/>
      <c r="R774" s="56"/>
      <c r="S774" s="56"/>
      <c r="T774" s="56" t="s">
        <v>7720</v>
      </c>
      <c r="U774" s="56" t="s">
        <v>7721</v>
      </c>
      <c r="V774" s="56" t="s">
        <v>3094</v>
      </c>
      <c r="W774" s="56" t="s">
        <v>429</v>
      </c>
      <c r="X774" s="56" t="s">
        <v>3095</v>
      </c>
      <c r="Y774" s="56"/>
      <c r="Z774" s="56" t="s">
        <v>3096</v>
      </c>
      <c r="AA774" s="56" t="s">
        <v>3097</v>
      </c>
      <c r="AB774" s="56" t="s">
        <v>7722</v>
      </c>
      <c r="AC774" s="56" t="s">
        <v>87</v>
      </c>
      <c r="AD774" s="90" t="str">
        <f t="shared" si="25"/>
        <v>NA</v>
      </c>
      <c r="AE774" s="90"/>
      <c r="AF774" s="90"/>
      <c r="AG774" s="90"/>
    </row>
    <row r="775" spans="1:33">
      <c r="A775" s="56" t="s">
        <v>7723</v>
      </c>
      <c r="B775" s="56" t="s">
        <v>7724</v>
      </c>
      <c r="C775" s="56" t="s">
        <v>7725</v>
      </c>
      <c r="D775" s="56" t="s">
        <v>7717</v>
      </c>
      <c r="E775" s="56" t="s">
        <v>2762</v>
      </c>
      <c r="F775" s="56" t="s">
        <v>22</v>
      </c>
      <c r="G775" s="56"/>
      <c r="H775" s="56" t="s">
        <v>7726</v>
      </c>
      <c r="I775" s="56" t="s">
        <v>7727</v>
      </c>
      <c r="J775" s="56" t="s">
        <v>7723</v>
      </c>
      <c r="K775" s="56" t="s">
        <v>87</v>
      </c>
      <c r="L775" s="90" t="str">
        <f t="shared" si="24"/>
        <v>NA</v>
      </c>
      <c r="M775" s="90"/>
      <c r="O775" s="91"/>
      <c r="P775" s="56"/>
      <c r="Q775" s="56"/>
      <c r="R775" s="56"/>
      <c r="S775" s="56"/>
      <c r="T775" s="56" t="s">
        <v>7728</v>
      </c>
      <c r="U775" s="56" t="s">
        <v>7729</v>
      </c>
      <c r="V775" s="56" t="s">
        <v>3094</v>
      </c>
      <c r="W775" s="56" t="s">
        <v>429</v>
      </c>
      <c r="X775" s="56" t="s">
        <v>3095</v>
      </c>
      <c r="Y775" s="56"/>
      <c r="Z775" s="56" t="s">
        <v>3096</v>
      </c>
      <c r="AA775" s="56" t="s">
        <v>3097</v>
      </c>
      <c r="AB775" s="56" t="s">
        <v>7730</v>
      </c>
      <c r="AC775" s="56" t="s">
        <v>87</v>
      </c>
      <c r="AD775" s="90" t="str">
        <f t="shared" si="25"/>
        <v>NA</v>
      </c>
      <c r="AE775" s="90"/>
      <c r="AF775" s="90"/>
      <c r="AG775" s="90"/>
    </row>
    <row r="776" spans="1:33">
      <c r="A776" s="56" t="s">
        <v>7731</v>
      </c>
      <c r="B776" s="56" t="s">
        <v>7732</v>
      </c>
      <c r="C776" s="56" t="s">
        <v>7733</v>
      </c>
      <c r="D776" s="56" t="s">
        <v>7717</v>
      </c>
      <c r="E776" s="56" t="s">
        <v>1154</v>
      </c>
      <c r="F776" s="56" t="s">
        <v>22</v>
      </c>
      <c r="G776" s="56"/>
      <c r="H776" s="56" t="s">
        <v>7734</v>
      </c>
      <c r="I776" s="56" t="s">
        <v>7735</v>
      </c>
      <c r="J776" s="56" t="s">
        <v>7736</v>
      </c>
      <c r="K776" s="56" t="s">
        <v>7326</v>
      </c>
      <c r="L776" s="90" t="str">
        <f t="shared" si="24"/>
        <v>NA</v>
      </c>
      <c r="M776" s="90"/>
      <c r="O776" s="91"/>
      <c r="P776" s="56"/>
      <c r="Q776" s="56"/>
      <c r="R776" s="56"/>
      <c r="S776" s="56"/>
      <c r="T776" s="56" t="s">
        <v>7737</v>
      </c>
      <c r="U776" s="56" t="s">
        <v>7738</v>
      </c>
      <c r="V776" s="56" t="s">
        <v>3094</v>
      </c>
      <c r="W776" s="56" t="s">
        <v>429</v>
      </c>
      <c r="X776" s="56" t="s">
        <v>3095</v>
      </c>
      <c r="Y776" s="56"/>
      <c r="Z776" s="56" t="s">
        <v>7739</v>
      </c>
      <c r="AA776" s="56" t="s">
        <v>3097</v>
      </c>
      <c r="AB776" s="56" t="s">
        <v>7740</v>
      </c>
      <c r="AC776" s="56" t="s">
        <v>87</v>
      </c>
      <c r="AD776" s="90" t="str">
        <f t="shared" si="25"/>
        <v>NA</v>
      </c>
      <c r="AE776" s="90"/>
      <c r="AF776" s="90"/>
      <c r="AG776" s="90"/>
    </row>
    <row r="777" spans="1:33">
      <c r="A777" s="56" t="s">
        <v>7741</v>
      </c>
      <c r="B777" s="56" t="s">
        <v>7742</v>
      </c>
      <c r="C777" s="56" t="s">
        <v>7743</v>
      </c>
      <c r="D777" s="56" t="s">
        <v>7717</v>
      </c>
      <c r="E777" s="56" t="s">
        <v>154</v>
      </c>
      <c r="F777" s="56" t="s">
        <v>22</v>
      </c>
      <c r="G777" s="56" t="s">
        <v>7445</v>
      </c>
      <c r="H777" s="56" t="s">
        <v>7744</v>
      </c>
      <c r="I777" s="56" t="s">
        <v>7745</v>
      </c>
      <c r="J777" s="56" t="s">
        <v>7746</v>
      </c>
      <c r="K777" s="56" t="s">
        <v>87</v>
      </c>
      <c r="L777" s="90" t="str">
        <f t="shared" si="24"/>
        <v>NA</v>
      </c>
      <c r="M777" s="90"/>
      <c r="O777" s="91"/>
      <c r="P777" s="56"/>
      <c r="Q777" s="56"/>
      <c r="R777" s="56"/>
      <c r="S777" s="56"/>
      <c r="T777" s="56" t="s">
        <v>7747</v>
      </c>
      <c r="U777" s="56" t="s">
        <v>7748</v>
      </c>
      <c r="V777" s="56" t="s">
        <v>3094</v>
      </c>
      <c r="W777" s="56" t="s">
        <v>429</v>
      </c>
      <c r="X777" s="56" t="s">
        <v>3095</v>
      </c>
      <c r="Y777" s="56"/>
      <c r="Z777" s="56" t="s">
        <v>3096</v>
      </c>
      <c r="AA777" s="56" t="s">
        <v>3097</v>
      </c>
      <c r="AB777" s="56" t="s">
        <v>7749</v>
      </c>
      <c r="AC777" s="56" t="s">
        <v>87</v>
      </c>
      <c r="AD777" s="90" t="str">
        <f t="shared" si="25"/>
        <v>NA</v>
      </c>
      <c r="AE777" s="90"/>
      <c r="AF777" s="90"/>
      <c r="AG777" s="90"/>
    </row>
    <row r="778" spans="1:33">
      <c r="A778" s="56" t="s">
        <v>7750</v>
      </c>
      <c r="B778" s="56" t="s">
        <v>7751</v>
      </c>
      <c r="C778" s="56" t="s">
        <v>7752</v>
      </c>
      <c r="D778" s="56" t="s">
        <v>7717</v>
      </c>
      <c r="E778" s="56" t="s">
        <v>329</v>
      </c>
      <c r="F778" s="56" t="s">
        <v>22</v>
      </c>
      <c r="G778" s="56"/>
      <c r="H778" s="56" t="s">
        <v>7753</v>
      </c>
      <c r="I778" s="56" t="s">
        <v>7754</v>
      </c>
      <c r="J778" s="56" t="s">
        <v>7755</v>
      </c>
      <c r="K778" s="56" t="s">
        <v>87</v>
      </c>
      <c r="L778" s="90" t="str">
        <f t="shared" si="24"/>
        <v>NA</v>
      </c>
      <c r="M778" s="90"/>
      <c r="O778" s="91"/>
      <c r="P778" s="56"/>
      <c r="Q778" s="56"/>
      <c r="R778" s="56"/>
      <c r="S778" s="56"/>
      <c r="T778" s="56" t="s">
        <v>7756</v>
      </c>
      <c r="U778" s="56" t="s">
        <v>7757</v>
      </c>
      <c r="V778" s="56" t="s">
        <v>3094</v>
      </c>
      <c r="W778" s="56" t="s">
        <v>429</v>
      </c>
      <c r="X778" s="56" t="s">
        <v>3095</v>
      </c>
      <c r="Y778" s="56"/>
      <c r="Z778" s="56" t="s">
        <v>3096</v>
      </c>
      <c r="AA778" s="56" t="s">
        <v>3097</v>
      </c>
      <c r="AB778" s="56" t="s">
        <v>7758</v>
      </c>
      <c r="AC778" s="56" t="s">
        <v>87</v>
      </c>
      <c r="AD778" s="90" t="str">
        <f t="shared" si="25"/>
        <v>NA</v>
      </c>
      <c r="AE778" s="90"/>
      <c r="AF778" s="90"/>
      <c r="AG778" s="90"/>
    </row>
    <row r="779" spans="1:33">
      <c r="A779" s="56" t="s">
        <v>7759</v>
      </c>
      <c r="B779" s="56" t="s">
        <v>7760</v>
      </c>
      <c r="C779" s="56" t="s">
        <v>7761</v>
      </c>
      <c r="D779" s="56" t="s">
        <v>7717</v>
      </c>
      <c r="E779" s="56" t="s">
        <v>145</v>
      </c>
      <c r="F779" s="56" t="s">
        <v>22</v>
      </c>
      <c r="G779" s="56"/>
      <c r="H779" s="56" t="s">
        <v>7762</v>
      </c>
      <c r="I779" s="56" t="s">
        <v>7763</v>
      </c>
      <c r="J779" s="56" t="s">
        <v>7764</v>
      </c>
      <c r="K779" s="56" t="s">
        <v>87</v>
      </c>
      <c r="L779" s="90" t="str">
        <f t="shared" si="24"/>
        <v>NA</v>
      </c>
      <c r="M779" s="90"/>
      <c r="O779" s="91"/>
      <c r="P779" s="56"/>
      <c r="Q779" s="56"/>
      <c r="R779" s="56"/>
      <c r="S779" s="56"/>
      <c r="T779" s="56" t="s">
        <v>7765</v>
      </c>
      <c r="U779" s="56" t="s">
        <v>7766</v>
      </c>
      <c r="V779" s="56" t="s">
        <v>3173</v>
      </c>
      <c r="W779" s="56" t="s">
        <v>429</v>
      </c>
      <c r="X779" s="56" t="s">
        <v>7767</v>
      </c>
      <c r="Y779" s="56"/>
      <c r="Z779" s="56" t="s">
        <v>7768</v>
      </c>
      <c r="AA779" s="56" t="s">
        <v>7769</v>
      </c>
      <c r="AB779" s="56" t="s">
        <v>7770</v>
      </c>
      <c r="AC779" s="56" t="s">
        <v>87</v>
      </c>
      <c r="AD779" s="90" t="str">
        <f t="shared" si="25"/>
        <v>NA</v>
      </c>
      <c r="AE779" s="90"/>
      <c r="AF779" s="90"/>
      <c r="AG779" s="90"/>
    </row>
    <row r="780" spans="1:33">
      <c r="A780" s="56" t="s">
        <v>7771</v>
      </c>
      <c r="B780" s="56" t="s">
        <v>7772</v>
      </c>
      <c r="C780" s="56" t="s">
        <v>7773</v>
      </c>
      <c r="D780" s="56" t="s">
        <v>7717</v>
      </c>
      <c r="E780" s="56" t="s">
        <v>411</v>
      </c>
      <c r="F780" s="56" t="s">
        <v>22</v>
      </c>
      <c r="G780" s="56"/>
      <c r="H780" s="56" t="s">
        <v>7774</v>
      </c>
      <c r="I780" s="56" t="s">
        <v>7775</v>
      </c>
      <c r="J780" s="56" t="s">
        <v>7776</v>
      </c>
      <c r="K780" s="56" t="s">
        <v>87</v>
      </c>
      <c r="L780" s="90" t="str">
        <f t="shared" si="24"/>
        <v>NA</v>
      </c>
      <c r="M780" s="90"/>
      <c r="O780" s="91"/>
      <c r="P780" s="56"/>
      <c r="Q780" s="56"/>
      <c r="R780" s="56"/>
      <c r="S780" s="56"/>
      <c r="T780" s="56" t="s">
        <v>7777</v>
      </c>
      <c r="U780" s="56" t="s">
        <v>7778</v>
      </c>
      <c r="V780" s="56" t="s">
        <v>3119</v>
      </c>
      <c r="W780" s="56" t="s">
        <v>429</v>
      </c>
      <c r="X780" s="56" t="s">
        <v>3120</v>
      </c>
      <c r="Y780" s="56"/>
      <c r="Z780" s="56" t="s">
        <v>3121</v>
      </c>
      <c r="AA780" s="56" t="s">
        <v>3122</v>
      </c>
      <c r="AB780" s="56" t="s">
        <v>3123</v>
      </c>
      <c r="AC780" s="56" t="s">
        <v>87</v>
      </c>
      <c r="AD780" s="90" t="str">
        <f t="shared" si="25"/>
        <v>NA</v>
      </c>
      <c r="AE780" s="90"/>
      <c r="AF780" s="90"/>
      <c r="AG780" s="90"/>
    </row>
    <row r="781" spans="1:33">
      <c r="A781" s="56" t="s">
        <v>7779</v>
      </c>
      <c r="B781" s="56" t="s">
        <v>7780</v>
      </c>
      <c r="C781" s="56" t="s">
        <v>7781</v>
      </c>
      <c r="D781" s="56" t="s">
        <v>7717</v>
      </c>
      <c r="E781" s="56" t="s">
        <v>82</v>
      </c>
      <c r="F781" s="56" t="s">
        <v>22</v>
      </c>
      <c r="G781" s="56"/>
      <c r="H781" s="56" t="s">
        <v>7782</v>
      </c>
      <c r="I781" s="56" t="s">
        <v>7783</v>
      </c>
      <c r="J781" s="56" t="s">
        <v>7784</v>
      </c>
      <c r="K781" s="56" t="s">
        <v>87</v>
      </c>
      <c r="L781" s="90" t="str">
        <f t="shared" si="24"/>
        <v>NA</v>
      </c>
      <c r="M781" s="90"/>
      <c r="O781" s="91"/>
      <c r="P781" s="56"/>
      <c r="Q781" s="56"/>
      <c r="R781" s="56"/>
      <c r="S781" s="56"/>
      <c r="T781" s="56" t="s">
        <v>7785</v>
      </c>
      <c r="U781" s="56" t="s">
        <v>7786</v>
      </c>
      <c r="V781" s="56" t="s">
        <v>3173</v>
      </c>
      <c r="W781" s="56" t="s">
        <v>429</v>
      </c>
      <c r="X781" s="56" t="s">
        <v>1191</v>
      </c>
      <c r="Y781" s="56"/>
      <c r="Z781" s="56" t="s">
        <v>7787</v>
      </c>
      <c r="AA781" s="56" t="s">
        <v>7788</v>
      </c>
      <c r="AB781" s="56" t="s">
        <v>7789</v>
      </c>
      <c r="AC781" s="56" t="s">
        <v>87</v>
      </c>
      <c r="AD781" s="90" t="str">
        <f t="shared" si="25"/>
        <v>NA</v>
      </c>
      <c r="AE781" s="90"/>
      <c r="AF781" s="90"/>
      <c r="AG781" s="90"/>
    </row>
    <row r="782" spans="1:33">
      <c r="A782" s="56" t="s">
        <v>7790</v>
      </c>
      <c r="B782" s="56" t="s">
        <v>7791</v>
      </c>
      <c r="C782" s="56" t="s">
        <v>7792</v>
      </c>
      <c r="D782" s="56" t="s">
        <v>7717</v>
      </c>
      <c r="E782" s="56" t="s">
        <v>241</v>
      </c>
      <c r="F782" s="56" t="s">
        <v>22</v>
      </c>
      <c r="G782" s="56"/>
      <c r="H782" s="56" t="s">
        <v>7793</v>
      </c>
      <c r="I782" s="56" t="s">
        <v>7794</v>
      </c>
      <c r="J782" s="56" t="s">
        <v>7795</v>
      </c>
      <c r="K782" s="56" t="s">
        <v>87</v>
      </c>
      <c r="L782" s="90" t="str">
        <f t="shared" si="24"/>
        <v>NA</v>
      </c>
      <c r="M782" s="90"/>
      <c r="O782" s="91"/>
      <c r="P782" s="56"/>
      <c r="Q782" s="56"/>
      <c r="R782" s="56"/>
      <c r="S782" s="56"/>
      <c r="T782" s="56" t="s">
        <v>7796</v>
      </c>
      <c r="U782" s="56" t="s">
        <v>7797</v>
      </c>
      <c r="V782" s="56" t="s">
        <v>3173</v>
      </c>
      <c r="W782" s="56" t="s">
        <v>429</v>
      </c>
      <c r="X782" s="56" t="s">
        <v>3174</v>
      </c>
      <c r="Y782" s="56"/>
      <c r="Z782" s="56" t="s">
        <v>3175</v>
      </c>
      <c r="AA782" s="56" t="s">
        <v>3176</v>
      </c>
      <c r="AB782" s="56" t="s">
        <v>7798</v>
      </c>
      <c r="AC782" s="56" t="s">
        <v>87</v>
      </c>
      <c r="AD782" s="90" t="str">
        <f t="shared" si="25"/>
        <v>NA</v>
      </c>
      <c r="AE782" s="90"/>
      <c r="AF782" s="90"/>
      <c r="AG782" s="90"/>
    </row>
    <row r="783" spans="1:33">
      <c r="A783" s="56" t="s">
        <v>7799</v>
      </c>
      <c r="B783" s="56" t="s">
        <v>7800</v>
      </c>
      <c r="C783" s="56" t="s">
        <v>7801</v>
      </c>
      <c r="D783" s="56" t="s">
        <v>7717</v>
      </c>
      <c r="E783" s="56" t="s">
        <v>2980</v>
      </c>
      <c r="F783" s="56" t="s">
        <v>22</v>
      </c>
      <c r="G783" s="56"/>
      <c r="H783" s="56" t="s">
        <v>7802</v>
      </c>
      <c r="I783" s="56" t="s">
        <v>7803</v>
      </c>
      <c r="J783" s="56" t="s">
        <v>7804</v>
      </c>
      <c r="K783" s="56" t="s">
        <v>87</v>
      </c>
      <c r="L783" s="90" t="str">
        <f t="shared" si="24"/>
        <v>NA</v>
      </c>
      <c r="M783" s="90"/>
      <c r="O783" s="91"/>
      <c r="P783" s="56"/>
      <c r="Q783" s="56"/>
      <c r="R783" s="56"/>
      <c r="S783" s="56"/>
      <c r="T783" s="56" t="s">
        <v>7805</v>
      </c>
      <c r="U783" s="56" t="s">
        <v>7806</v>
      </c>
      <c r="V783" s="56" t="s">
        <v>3173</v>
      </c>
      <c r="W783" s="56" t="s">
        <v>429</v>
      </c>
      <c r="X783" s="56" t="s">
        <v>3174</v>
      </c>
      <c r="Y783" s="56"/>
      <c r="Z783" s="56" t="s">
        <v>3175</v>
      </c>
      <c r="AA783" s="56" t="s">
        <v>3176</v>
      </c>
      <c r="AB783" s="56" t="s">
        <v>7807</v>
      </c>
      <c r="AC783" s="56" t="s">
        <v>87</v>
      </c>
      <c r="AD783" s="90" t="str">
        <f t="shared" si="25"/>
        <v>NA</v>
      </c>
      <c r="AE783" s="90"/>
      <c r="AF783" s="90"/>
      <c r="AG783" s="90"/>
    </row>
    <row r="784" spans="1:33">
      <c r="A784" s="56" t="s">
        <v>7808</v>
      </c>
      <c r="B784" s="56" t="s">
        <v>7809</v>
      </c>
      <c r="C784" s="56" t="s">
        <v>7810</v>
      </c>
      <c r="D784" s="56" t="s">
        <v>7717</v>
      </c>
      <c r="E784" s="56" t="s">
        <v>3847</v>
      </c>
      <c r="F784" s="56" t="s">
        <v>22</v>
      </c>
      <c r="G784" s="56"/>
      <c r="H784" s="56" t="s">
        <v>7811</v>
      </c>
      <c r="I784" s="56" t="s">
        <v>7812</v>
      </c>
      <c r="J784" s="56" t="s">
        <v>7813</v>
      </c>
      <c r="K784" s="56" t="s">
        <v>87</v>
      </c>
      <c r="L784" s="90" t="str">
        <f t="shared" si="24"/>
        <v>NA</v>
      </c>
      <c r="M784" s="90"/>
      <c r="O784" s="91"/>
      <c r="P784" s="56"/>
      <c r="Q784" s="56"/>
      <c r="R784" s="56"/>
      <c r="S784" s="56"/>
      <c r="T784" s="56" t="s">
        <v>7814</v>
      </c>
      <c r="U784" s="56" t="s">
        <v>7815</v>
      </c>
      <c r="V784" s="56" t="s">
        <v>3173</v>
      </c>
      <c r="W784" s="56" t="s">
        <v>429</v>
      </c>
      <c r="X784" s="56" t="s">
        <v>3174</v>
      </c>
      <c r="Y784" s="56"/>
      <c r="Z784" s="56" t="s">
        <v>3175</v>
      </c>
      <c r="AA784" s="56" t="s">
        <v>3176</v>
      </c>
      <c r="AB784" s="56" t="s">
        <v>7816</v>
      </c>
      <c r="AC784" s="56" t="s">
        <v>87</v>
      </c>
      <c r="AD784" s="90" t="str">
        <f t="shared" si="25"/>
        <v>NA</v>
      </c>
      <c r="AE784" s="90"/>
      <c r="AF784" s="90"/>
      <c r="AG784" s="90"/>
    </row>
    <row r="785" spans="1:33">
      <c r="A785" s="56" t="s">
        <v>7817</v>
      </c>
      <c r="B785" s="56" t="s">
        <v>7818</v>
      </c>
      <c r="C785" s="56" t="s">
        <v>7819</v>
      </c>
      <c r="D785" s="56" t="s">
        <v>7820</v>
      </c>
      <c r="E785" s="56" t="s">
        <v>3025</v>
      </c>
      <c r="F785" s="56" t="s">
        <v>22</v>
      </c>
      <c r="G785" s="56" t="s">
        <v>7821</v>
      </c>
      <c r="H785" s="56" t="s">
        <v>7822</v>
      </c>
      <c r="I785" s="56" t="s">
        <v>7823</v>
      </c>
      <c r="J785" s="56" t="s">
        <v>7824</v>
      </c>
      <c r="K785" s="56" t="s">
        <v>7326</v>
      </c>
      <c r="L785" s="90" t="str">
        <f t="shared" si="24"/>
        <v>NA</v>
      </c>
      <c r="M785" s="90"/>
      <c r="O785" s="91"/>
      <c r="P785" s="56"/>
      <c r="Q785" s="56"/>
      <c r="R785" s="56"/>
      <c r="S785" s="56"/>
      <c r="T785" s="56" t="s">
        <v>7825</v>
      </c>
      <c r="U785" s="56" t="s">
        <v>7826</v>
      </c>
      <c r="V785" s="56" t="s">
        <v>3173</v>
      </c>
      <c r="W785" s="56" t="s">
        <v>429</v>
      </c>
      <c r="X785" s="56" t="s">
        <v>3174</v>
      </c>
      <c r="Y785" s="56"/>
      <c r="Z785" s="56" t="s">
        <v>3175</v>
      </c>
      <c r="AA785" s="56" t="s">
        <v>3176</v>
      </c>
      <c r="AB785" s="56" t="s">
        <v>7827</v>
      </c>
      <c r="AC785" s="56" t="s">
        <v>87</v>
      </c>
      <c r="AD785" s="90" t="str">
        <f t="shared" si="25"/>
        <v>NA</v>
      </c>
      <c r="AE785" s="90"/>
      <c r="AF785" s="90"/>
      <c r="AG785" s="90"/>
    </row>
    <row r="786" spans="1:33">
      <c r="A786" s="56" t="s">
        <v>7828</v>
      </c>
      <c r="B786" s="56" t="s">
        <v>7829</v>
      </c>
      <c r="C786" s="56" t="s">
        <v>7830</v>
      </c>
      <c r="D786" s="56" t="s">
        <v>7820</v>
      </c>
      <c r="E786" s="56" t="s">
        <v>7831</v>
      </c>
      <c r="F786" s="56" t="s">
        <v>22</v>
      </c>
      <c r="G786" s="56"/>
      <c r="H786" s="56" t="s">
        <v>7832</v>
      </c>
      <c r="I786" s="56" t="s">
        <v>7833</v>
      </c>
      <c r="J786" s="56" t="s">
        <v>7834</v>
      </c>
      <c r="K786" s="56" t="s">
        <v>7326</v>
      </c>
      <c r="L786" s="90" t="str">
        <f t="shared" si="24"/>
        <v>NA</v>
      </c>
      <c r="M786" s="90"/>
      <c r="O786" s="91"/>
      <c r="P786" s="56"/>
      <c r="Q786" s="56"/>
      <c r="R786" s="56"/>
      <c r="S786" s="56"/>
      <c r="T786" s="56" t="s">
        <v>7835</v>
      </c>
      <c r="U786" s="56" t="s">
        <v>7836</v>
      </c>
      <c r="V786" s="56" t="s">
        <v>3182</v>
      </c>
      <c r="W786" s="56" t="s">
        <v>429</v>
      </c>
      <c r="X786" s="56" t="s">
        <v>3183</v>
      </c>
      <c r="Y786" s="56"/>
      <c r="Z786" s="56" t="s">
        <v>3184</v>
      </c>
      <c r="AA786" s="56" t="s">
        <v>3185</v>
      </c>
      <c r="AB786" s="56" t="s">
        <v>7837</v>
      </c>
      <c r="AC786" s="56" t="s">
        <v>87</v>
      </c>
      <c r="AD786" s="90" t="str">
        <f t="shared" si="25"/>
        <v>NA</v>
      </c>
      <c r="AE786" s="90"/>
      <c r="AF786" s="90"/>
      <c r="AG786" s="90"/>
    </row>
    <row r="787" spans="1:33">
      <c r="A787" s="56" t="s">
        <v>7838</v>
      </c>
      <c r="B787" s="56" t="s">
        <v>7839</v>
      </c>
      <c r="C787" s="56" t="s">
        <v>7840</v>
      </c>
      <c r="D787" s="56" t="s">
        <v>7841</v>
      </c>
      <c r="E787" s="56" t="s">
        <v>722</v>
      </c>
      <c r="F787" s="56" t="s">
        <v>22</v>
      </c>
      <c r="G787" s="56"/>
      <c r="H787" s="56" t="s">
        <v>7842</v>
      </c>
      <c r="I787" s="56" t="s">
        <v>7843</v>
      </c>
      <c r="J787" s="56"/>
      <c r="K787" s="56" t="s">
        <v>7326</v>
      </c>
      <c r="L787" s="90" t="str">
        <f t="shared" si="24"/>
        <v>NA</v>
      </c>
      <c r="M787" s="90"/>
      <c r="O787" s="91"/>
      <c r="P787" s="56"/>
      <c r="Q787" s="56"/>
      <c r="R787" s="56"/>
      <c r="S787" s="56"/>
      <c r="T787" s="56" t="s">
        <v>7844</v>
      </c>
      <c r="U787" s="56" t="s">
        <v>7845</v>
      </c>
      <c r="V787" s="56" t="s">
        <v>3258</v>
      </c>
      <c r="W787" s="56" t="s">
        <v>429</v>
      </c>
      <c r="X787" s="56" t="s">
        <v>7846</v>
      </c>
      <c r="Y787" s="56"/>
      <c r="Z787" s="56" t="s">
        <v>7847</v>
      </c>
      <c r="AA787" s="56" t="s">
        <v>7848</v>
      </c>
      <c r="AB787" s="56" t="s">
        <v>7849</v>
      </c>
      <c r="AC787" s="56" t="s">
        <v>87</v>
      </c>
      <c r="AD787" s="90" t="str">
        <f t="shared" si="25"/>
        <v>NA</v>
      </c>
      <c r="AE787" s="90"/>
      <c r="AF787" s="90"/>
      <c r="AG787" s="90"/>
    </row>
    <row r="788" spans="1:33">
      <c r="A788" s="56" t="s">
        <v>7850</v>
      </c>
      <c r="B788" s="56" t="s">
        <v>7851</v>
      </c>
      <c r="C788" s="56" t="s">
        <v>7852</v>
      </c>
      <c r="D788" s="56" t="s">
        <v>7841</v>
      </c>
      <c r="E788" s="56" t="s">
        <v>194</v>
      </c>
      <c r="F788" s="56" t="s">
        <v>22</v>
      </c>
      <c r="G788" s="56"/>
      <c r="H788" s="56" t="s">
        <v>7853</v>
      </c>
      <c r="I788" s="56" t="s">
        <v>7854</v>
      </c>
      <c r="J788" s="56"/>
      <c r="K788" s="56" t="s">
        <v>7326</v>
      </c>
      <c r="L788" s="90" t="str">
        <f t="shared" si="24"/>
        <v>NA</v>
      </c>
      <c r="M788" s="90"/>
      <c r="O788" s="91"/>
      <c r="P788" s="56"/>
      <c r="Q788" s="56"/>
      <c r="R788" s="56"/>
      <c r="S788" s="56"/>
      <c r="T788" s="56" t="s">
        <v>7855</v>
      </c>
      <c r="U788" s="56" t="s">
        <v>7856</v>
      </c>
      <c r="V788" s="56" t="s">
        <v>3258</v>
      </c>
      <c r="W788" s="56" t="s">
        <v>429</v>
      </c>
      <c r="X788" s="56" t="s">
        <v>7857</v>
      </c>
      <c r="Y788" s="56"/>
      <c r="Z788" s="56" t="s">
        <v>7858</v>
      </c>
      <c r="AA788" s="56" t="s">
        <v>7859</v>
      </c>
      <c r="AB788" s="56" t="s">
        <v>7860</v>
      </c>
      <c r="AC788" s="56" t="s">
        <v>87</v>
      </c>
      <c r="AD788" s="90" t="str">
        <f t="shared" si="25"/>
        <v>NA</v>
      </c>
      <c r="AE788" s="90"/>
      <c r="AF788" s="90"/>
      <c r="AG788" s="90"/>
    </row>
    <row r="789" spans="1:33">
      <c r="A789" s="56" t="s">
        <v>7861</v>
      </c>
      <c r="B789" s="56" t="s">
        <v>7862</v>
      </c>
      <c r="C789" s="56" t="s">
        <v>7469</v>
      </c>
      <c r="D789" s="56" t="s">
        <v>7322</v>
      </c>
      <c r="E789" s="56" t="s">
        <v>1066</v>
      </c>
      <c r="F789" s="56" t="s">
        <v>22</v>
      </c>
      <c r="G789" s="56" t="s">
        <v>7470</v>
      </c>
      <c r="H789" s="56" t="s">
        <v>7863</v>
      </c>
      <c r="I789" s="56" t="s">
        <v>7864</v>
      </c>
      <c r="J789" s="56" t="s">
        <v>7865</v>
      </c>
      <c r="K789" s="56" t="s">
        <v>7326</v>
      </c>
      <c r="L789" s="90" t="str">
        <f t="shared" si="24"/>
        <v>NA</v>
      </c>
      <c r="M789" s="90"/>
      <c r="O789" s="91"/>
      <c r="P789" s="56"/>
      <c r="Q789" s="56"/>
      <c r="R789" s="56"/>
      <c r="S789" s="56"/>
      <c r="T789" s="56" t="s">
        <v>7866</v>
      </c>
      <c r="U789" s="56" t="s">
        <v>7867</v>
      </c>
      <c r="V789" s="56" t="s">
        <v>3258</v>
      </c>
      <c r="W789" s="56" t="s">
        <v>429</v>
      </c>
      <c r="X789" s="56" t="s">
        <v>7868</v>
      </c>
      <c r="Y789" s="56"/>
      <c r="Z789" s="56" t="s">
        <v>7869</v>
      </c>
      <c r="AA789" s="56" t="s">
        <v>7870</v>
      </c>
      <c r="AB789" s="56"/>
      <c r="AC789" s="56" t="s">
        <v>87</v>
      </c>
      <c r="AD789" s="90" t="str">
        <f t="shared" si="25"/>
        <v>NA</v>
      </c>
      <c r="AE789" s="90"/>
      <c r="AF789" s="90"/>
      <c r="AG789" s="90"/>
    </row>
    <row r="790" spans="1:33">
      <c r="A790" s="56" t="s">
        <v>7871</v>
      </c>
      <c r="B790" s="56" t="s">
        <v>7872</v>
      </c>
      <c r="C790" s="56" t="s">
        <v>7331</v>
      </c>
      <c r="D790" s="56" t="s">
        <v>7322</v>
      </c>
      <c r="E790" s="56" t="s">
        <v>118</v>
      </c>
      <c r="F790" s="56" t="s">
        <v>22</v>
      </c>
      <c r="G790" s="56" t="s">
        <v>7332</v>
      </c>
      <c r="H790" s="56" t="s">
        <v>7873</v>
      </c>
      <c r="I790" s="56" t="s">
        <v>7334</v>
      </c>
      <c r="J790" s="56" t="s">
        <v>7871</v>
      </c>
      <c r="K790" s="56" t="s">
        <v>7326</v>
      </c>
      <c r="L790" s="90" t="str">
        <f t="shared" si="24"/>
        <v>CENTRE ANTOINE LACASSAGNE CYCLOTRON 2</v>
      </c>
      <c r="M790" s="90"/>
      <c r="O790" s="91"/>
      <c r="P790" s="56"/>
      <c r="Q790" s="56"/>
      <c r="R790" s="56"/>
      <c r="S790" s="56"/>
      <c r="T790" s="56" t="s">
        <v>7874</v>
      </c>
      <c r="U790" s="56" t="s">
        <v>7875</v>
      </c>
      <c r="V790" s="56" t="s">
        <v>3199</v>
      </c>
      <c r="W790" s="56" t="s">
        <v>429</v>
      </c>
      <c r="X790" s="56" t="s">
        <v>3200</v>
      </c>
      <c r="Y790" s="56"/>
      <c r="Z790" s="56" t="s">
        <v>3201</v>
      </c>
      <c r="AA790" s="56" t="s">
        <v>3202</v>
      </c>
      <c r="AB790" s="56" t="s">
        <v>3203</v>
      </c>
      <c r="AC790" s="56" t="s">
        <v>87</v>
      </c>
      <c r="AD790" s="90" t="str">
        <f t="shared" si="25"/>
        <v>NA</v>
      </c>
      <c r="AE790" s="90"/>
      <c r="AF790" s="90"/>
      <c r="AG790" s="90"/>
    </row>
    <row r="791" spans="1:33">
      <c r="A791" s="56" t="s">
        <v>7876</v>
      </c>
      <c r="B791" s="56" t="s">
        <v>7877</v>
      </c>
      <c r="C791" s="56" t="s">
        <v>7387</v>
      </c>
      <c r="D791" s="56" t="s">
        <v>7322</v>
      </c>
      <c r="E791" s="56" t="s">
        <v>397</v>
      </c>
      <c r="F791" s="56" t="s">
        <v>22</v>
      </c>
      <c r="G791" s="56" t="s">
        <v>7878</v>
      </c>
      <c r="H791" s="56" t="s">
        <v>7879</v>
      </c>
      <c r="I791" s="56" t="s">
        <v>7880</v>
      </c>
      <c r="J791" s="56"/>
      <c r="K791" s="56" t="s">
        <v>7326</v>
      </c>
      <c r="L791" s="90" t="str">
        <f t="shared" si="24"/>
        <v>NA</v>
      </c>
      <c r="M791" s="90"/>
      <c r="O791" s="91"/>
      <c r="P791" s="56"/>
      <c r="Q791" s="56"/>
      <c r="R791" s="56"/>
      <c r="S791" s="56"/>
      <c r="T791" s="56" t="s">
        <v>7881</v>
      </c>
      <c r="U791" s="56" t="s">
        <v>7882</v>
      </c>
      <c r="V791" s="56" t="s">
        <v>3246</v>
      </c>
      <c r="W791" s="56" t="s">
        <v>429</v>
      </c>
      <c r="X791" s="56" t="s">
        <v>3247</v>
      </c>
      <c r="Y791" s="56"/>
      <c r="Z791" s="56" t="s">
        <v>7883</v>
      </c>
      <c r="AA791" s="56" t="s">
        <v>3249</v>
      </c>
      <c r="AB791" s="56" t="s">
        <v>3250</v>
      </c>
      <c r="AC791" s="56" t="s">
        <v>87</v>
      </c>
      <c r="AD791" s="90" t="str">
        <f t="shared" si="25"/>
        <v>NA</v>
      </c>
      <c r="AE791" s="90"/>
      <c r="AF791" s="90"/>
      <c r="AG791" s="90"/>
    </row>
    <row r="792" spans="1:33">
      <c r="A792" s="56" t="s">
        <v>7884</v>
      </c>
      <c r="B792" s="56" t="s">
        <v>7885</v>
      </c>
      <c r="C792" s="56" t="s">
        <v>7387</v>
      </c>
      <c r="D792" s="56" t="s">
        <v>7322</v>
      </c>
      <c r="E792" s="56" t="s">
        <v>4278</v>
      </c>
      <c r="F792" s="56" t="s">
        <v>22</v>
      </c>
      <c r="G792" s="56" t="s">
        <v>7878</v>
      </c>
      <c r="H792" s="56" t="s">
        <v>7886</v>
      </c>
      <c r="I792" s="56" t="s">
        <v>7887</v>
      </c>
      <c r="J792" s="56" t="s">
        <v>7888</v>
      </c>
      <c r="K792" s="56" t="s">
        <v>7326</v>
      </c>
      <c r="L792" s="90" t="str">
        <f t="shared" si="24"/>
        <v>NA</v>
      </c>
      <c r="M792" s="90"/>
      <c r="O792" s="91"/>
      <c r="P792" s="56"/>
      <c r="Q792" s="56"/>
      <c r="R792" s="56"/>
      <c r="S792" s="56"/>
      <c r="T792" s="56" t="s">
        <v>7889</v>
      </c>
      <c r="U792" s="56" t="s">
        <v>7890</v>
      </c>
      <c r="V792" s="56" t="s">
        <v>3246</v>
      </c>
      <c r="W792" s="56" t="s">
        <v>429</v>
      </c>
      <c r="X792" s="56" t="s">
        <v>3247</v>
      </c>
      <c r="Y792" s="56"/>
      <c r="Z792" s="56" t="s">
        <v>7883</v>
      </c>
      <c r="AA792" s="56" t="s">
        <v>3249</v>
      </c>
      <c r="AB792" s="56"/>
      <c r="AC792" s="56" t="s">
        <v>87</v>
      </c>
      <c r="AD792" s="90" t="str">
        <f t="shared" si="25"/>
        <v>NA</v>
      </c>
      <c r="AE792" s="90"/>
      <c r="AF792" s="90"/>
      <c r="AG792" s="90"/>
    </row>
    <row r="793" spans="1:33">
      <c r="A793" s="56" t="s">
        <v>7891</v>
      </c>
      <c r="B793" s="56" t="s">
        <v>7892</v>
      </c>
      <c r="C793" s="56" t="s">
        <v>7893</v>
      </c>
      <c r="D793" s="56" t="s">
        <v>7322</v>
      </c>
      <c r="E793" s="56" t="s">
        <v>372</v>
      </c>
      <c r="F793" s="56" t="s">
        <v>22</v>
      </c>
      <c r="G793" s="56"/>
      <c r="H793" s="56" t="s">
        <v>7894</v>
      </c>
      <c r="I793" s="56" t="s">
        <v>7895</v>
      </c>
      <c r="J793" s="56" t="s">
        <v>7896</v>
      </c>
      <c r="K793" s="56" t="s">
        <v>7326</v>
      </c>
      <c r="L793" s="90" t="str">
        <f t="shared" si="24"/>
        <v>NA</v>
      </c>
      <c r="M793" s="90"/>
      <c r="O793" s="91"/>
      <c r="P793" s="56"/>
      <c r="Q793" s="56"/>
      <c r="R793" s="56"/>
      <c r="S793" s="56"/>
      <c r="T793" s="56" t="s">
        <v>7897</v>
      </c>
      <c r="U793" s="56" t="s">
        <v>7898</v>
      </c>
      <c r="V793" s="56" t="s">
        <v>3246</v>
      </c>
      <c r="W793" s="56" t="s">
        <v>429</v>
      </c>
      <c r="X793" s="56" t="s">
        <v>3247</v>
      </c>
      <c r="Y793" s="56"/>
      <c r="Z793" s="56" t="s">
        <v>7883</v>
      </c>
      <c r="AA793" s="56" t="s">
        <v>3249</v>
      </c>
      <c r="AB793" s="56" t="s">
        <v>7899</v>
      </c>
      <c r="AC793" s="56" t="s">
        <v>87</v>
      </c>
      <c r="AD793" s="90" t="str">
        <f t="shared" si="25"/>
        <v>NA</v>
      </c>
      <c r="AE793" s="90"/>
      <c r="AF793" s="90"/>
      <c r="AG793" s="90"/>
    </row>
    <row r="794" spans="1:33">
      <c r="A794" s="56" t="s">
        <v>7900</v>
      </c>
      <c r="B794" s="56" t="s">
        <v>7901</v>
      </c>
      <c r="C794" s="56" t="s">
        <v>7339</v>
      </c>
      <c r="D794" s="56" t="s">
        <v>7322</v>
      </c>
      <c r="E794" s="56" t="s">
        <v>7902</v>
      </c>
      <c r="F794" s="56" t="s">
        <v>22</v>
      </c>
      <c r="G794" s="56" t="s">
        <v>7903</v>
      </c>
      <c r="H794" s="56" t="s">
        <v>7904</v>
      </c>
      <c r="I794" s="56" t="s">
        <v>7905</v>
      </c>
      <c r="J794" s="56" t="s">
        <v>7906</v>
      </c>
      <c r="K794" s="56" t="s">
        <v>7326</v>
      </c>
      <c r="L794" s="90" t="str">
        <f t="shared" si="24"/>
        <v>NA</v>
      </c>
      <c r="M794" s="90"/>
      <c r="O794" s="91"/>
      <c r="P794" s="56"/>
      <c r="Q794" s="56"/>
      <c r="R794" s="56"/>
      <c r="S794" s="56"/>
      <c r="T794" s="56" t="s">
        <v>7907</v>
      </c>
      <c r="U794" s="56" t="s">
        <v>7908</v>
      </c>
      <c r="V794" s="56" t="s">
        <v>3182</v>
      </c>
      <c r="W794" s="56" t="s">
        <v>429</v>
      </c>
      <c r="X794" s="56" t="s">
        <v>7909</v>
      </c>
      <c r="Y794" s="56"/>
      <c r="Z794" s="56" t="s">
        <v>7910</v>
      </c>
      <c r="AA794" s="56" t="s">
        <v>7911</v>
      </c>
      <c r="AB794" s="56" t="s">
        <v>7912</v>
      </c>
      <c r="AC794" s="56" t="s">
        <v>87</v>
      </c>
      <c r="AD794" s="90" t="str">
        <f t="shared" si="25"/>
        <v>NA</v>
      </c>
      <c r="AE794" s="90"/>
      <c r="AF794" s="90"/>
      <c r="AG794" s="90"/>
    </row>
    <row r="795" spans="1:33">
      <c r="A795" s="56" t="s">
        <v>7913</v>
      </c>
      <c r="B795" s="56" t="s">
        <v>7914</v>
      </c>
      <c r="C795" s="56" t="s">
        <v>7357</v>
      </c>
      <c r="D795" s="56" t="s">
        <v>7322</v>
      </c>
      <c r="E795" s="56" t="s">
        <v>6995</v>
      </c>
      <c r="F795" s="56" t="s">
        <v>22</v>
      </c>
      <c r="G795" s="56"/>
      <c r="H795" s="56" t="s">
        <v>7915</v>
      </c>
      <c r="I795" s="56" t="s">
        <v>7916</v>
      </c>
      <c r="J795" s="56" t="s">
        <v>7917</v>
      </c>
      <c r="K795" s="56" t="s">
        <v>7326</v>
      </c>
      <c r="L795" s="90" t="str">
        <f t="shared" si="24"/>
        <v>NA</v>
      </c>
      <c r="M795" s="90"/>
      <c r="O795" s="91"/>
      <c r="P795" s="56"/>
      <c r="Q795" s="56"/>
      <c r="R795" s="56"/>
      <c r="S795" s="56"/>
      <c r="T795" s="56" t="s">
        <v>7918</v>
      </c>
      <c r="U795" s="56" t="s">
        <v>7919</v>
      </c>
      <c r="V795" s="56" t="s">
        <v>3258</v>
      </c>
      <c r="W795" s="56" t="s">
        <v>429</v>
      </c>
      <c r="X795" s="56" t="s">
        <v>3259</v>
      </c>
      <c r="Y795" s="56"/>
      <c r="Z795" s="56" t="s">
        <v>3260</v>
      </c>
      <c r="AA795" s="56" t="s">
        <v>3261</v>
      </c>
      <c r="AB795" s="56" t="s">
        <v>7920</v>
      </c>
      <c r="AC795" s="56" t="s">
        <v>87</v>
      </c>
      <c r="AD795" s="90" t="str">
        <f t="shared" si="25"/>
        <v>NA</v>
      </c>
      <c r="AE795" s="90"/>
      <c r="AF795" s="90"/>
      <c r="AG795" s="90"/>
    </row>
    <row r="796" spans="1:33">
      <c r="A796" s="56" t="s">
        <v>7921</v>
      </c>
      <c r="B796" s="56" t="s">
        <v>7922</v>
      </c>
      <c r="C796" s="56" t="s">
        <v>7357</v>
      </c>
      <c r="D796" s="56" t="s">
        <v>7322</v>
      </c>
      <c r="E796" s="56" t="s">
        <v>7056</v>
      </c>
      <c r="F796" s="56" t="s">
        <v>22</v>
      </c>
      <c r="G796" s="56" t="s">
        <v>7358</v>
      </c>
      <c r="H796" s="56" t="s">
        <v>7923</v>
      </c>
      <c r="I796" s="56" t="s">
        <v>7924</v>
      </c>
      <c r="J796" s="56" t="s">
        <v>7925</v>
      </c>
      <c r="K796" s="56" t="s">
        <v>7326</v>
      </c>
      <c r="L796" s="90" t="str">
        <f t="shared" si="24"/>
        <v>NA</v>
      </c>
      <c r="M796" s="90"/>
      <c r="O796" s="91"/>
      <c r="P796" s="56"/>
      <c r="Q796" s="56"/>
      <c r="R796" s="56"/>
      <c r="S796" s="56"/>
      <c r="T796" s="56" t="s">
        <v>7926</v>
      </c>
      <c r="U796" s="56" t="s">
        <v>7927</v>
      </c>
      <c r="V796" s="56" t="s">
        <v>3258</v>
      </c>
      <c r="W796" s="56" t="s">
        <v>429</v>
      </c>
      <c r="X796" s="56" t="s">
        <v>3259</v>
      </c>
      <c r="Y796" s="56"/>
      <c r="Z796" s="56" t="s">
        <v>3260</v>
      </c>
      <c r="AA796" s="56" t="s">
        <v>3261</v>
      </c>
      <c r="AB796" s="56" t="s">
        <v>7928</v>
      </c>
      <c r="AC796" s="56" t="s">
        <v>87</v>
      </c>
      <c r="AD796" s="90" t="str">
        <f t="shared" si="25"/>
        <v>NA</v>
      </c>
      <c r="AE796" s="90"/>
      <c r="AF796" s="90"/>
      <c r="AG796" s="90"/>
    </row>
    <row r="797" spans="1:33">
      <c r="A797" s="56" t="s">
        <v>7929</v>
      </c>
      <c r="B797" s="56" t="s">
        <v>7930</v>
      </c>
      <c r="C797" s="56" t="s">
        <v>7459</v>
      </c>
      <c r="D797" s="56" t="s">
        <v>7322</v>
      </c>
      <c r="E797" s="56" t="s">
        <v>7931</v>
      </c>
      <c r="F797" s="56" t="s">
        <v>22</v>
      </c>
      <c r="G797" s="56" t="s">
        <v>7932</v>
      </c>
      <c r="H797" s="56" t="s">
        <v>7933</v>
      </c>
      <c r="I797" s="56" t="s">
        <v>7934</v>
      </c>
      <c r="J797" s="56" t="s">
        <v>7935</v>
      </c>
      <c r="K797" s="56" t="s">
        <v>7326</v>
      </c>
      <c r="L797" s="90" t="str">
        <f t="shared" si="24"/>
        <v>NA</v>
      </c>
      <c r="M797" s="90"/>
      <c r="O797" s="91"/>
      <c r="P797" s="56"/>
      <c r="Q797" s="56"/>
      <c r="R797" s="56"/>
      <c r="S797" s="56"/>
      <c r="T797" s="56" t="s">
        <v>7936</v>
      </c>
      <c r="U797" s="56" t="s">
        <v>7937</v>
      </c>
      <c r="V797" s="56" t="s">
        <v>3258</v>
      </c>
      <c r="W797" s="56" t="s">
        <v>429</v>
      </c>
      <c r="X797" s="56" t="s">
        <v>3259</v>
      </c>
      <c r="Y797" s="56"/>
      <c r="Z797" s="56" t="s">
        <v>3260</v>
      </c>
      <c r="AA797" s="56" t="s">
        <v>3261</v>
      </c>
      <c r="AB797" s="56" t="s">
        <v>7938</v>
      </c>
      <c r="AC797" s="56" t="s">
        <v>87</v>
      </c>
      <c r="AD797" s="90" t="str">
        <f t="shared" si="25"/>
        <v>NA</v>
      </c>
      <c r="AE797" s="90"/>
      <c r="AF797" s="90"/>
      <c r="AG797" s="90"/>
    </row>
    <row r="798" spans="1:33">
      <c r="A798" s="56" t="s">
        <v>7939</v>
      </c>
      <c r="B798" s="56" t="s">
        <v>7940</v>
      </c>
      <c r="C798" s="56" t="s">
        <v>7941</v>
      </c>
      <c r="D798" s="56" t="s">
        <v>7479</v>
      </c>
      <c r="E798" s="56" t="s">
        <v>7597</v>
      </c>
      <c r="F798" s="56" t="s">
        <v>22</v>
      </c>
      <c r="G798" s="56"/>
      <c r="H798" s="56" t="s">
        <v>7942</v>
      </c>
      <c r="I798" s="56" t="s">
        <v>7943</v>
      </c>
      <c r="J798" s="56" t="s">
        <v>7939</v>
      </c>
      <c r="K798" s="56" t="s">
        <v>7326</v>
      </c>
      <c r="L798" s="90" t="str">
        <f t="shared" si="24"/>
        <v>NA</v>
      </c>
      <c r="M798" s="90"/>
      <c r="O798" s="91"/>
      <c r="P798" s="56"/>
      <c r="Q798" s="56"/>
      <c r="R798" s="56"/>
      <c r="S798" s="56"/>
      <c r="T798" s="56" t="s">
        <v>7944</v>
      </c>
      <c r="U798" s="56" t="s">
        <v>7945</v>
      </c>
      <c r="V798" s="56" t="s">
        <v>3258</v>
      </c>
      <c r="W798" s="56" t="s">
        <v>429</v>
      </c>
      <c r="X798" s="56" t="s">
        <v>3259</v>
      </c>
      <c r="Y798" s="56"/>
      <c r="Z798" s="56" t="s">
        <v>3260</v>
      </c>
      <c r="AA798" s="56" t="s">
        <v>3261</v>
      </c>
      <c r="AB798" s="56" t="s">
        <v>7946</v>
      </c>
      <c r="AC798" s="56" t="s">
        <v>87</v>
      </c>
      <c r="AD798" s="90" t="str">
        <f t="shared" si="25"/>
        <v>NA</v>
      </c>
      <c r="AE798" s="90"/>
      <c r="AF798" s="90"/>
      <c r="AG798" s="90"/>
    </row>
    <row r="799" spans="1:33">
      <c r="A799" s="56" t="s">
        <v>7947</v>
      </c>
      <c r="B799" s="56" t="s">
        <v>7948</v>
      </c>
      <c r="C799" s="56" t="s">
        <v>7949</v>
      </c>
      <c r="D799" s="56" t="s">
        <v>7479</v>
      </c>
      <c r="E799" s="56" t="s">
        <v>563</v>
      </c>
      <c r="F799" s="56" t="s">
        <v>22</v>
      </c>
      <c r="G799" s="56"/>
      <c r="H799" s="56" t="s">
        <v>7950</v>
      </c>
      <c r="I799" s="56" t="s">
        <v>7951</v>
      </c>
      <c r="J799" s="56" t="s">
        <v>7952</v>
      </c>
      <c r="K799" s="56" t="s">
        <v>7326</v>
      </c>
      <c r="L799" s="90" t="str">
        <f t="shared" si="24"/>
        <v>NA</v>
      </c>
      <c r="M799" s="90"/>
      <c r="O799" s="91"/>
      <c r="P799" s="56"/>
      <c r="Q799" s="56"/>
      <c r="R799" s="56"/>
      <c r="S799" s="56"/>
      <c r="T799" s="56" t="s">
        <v>7944</v>
      </c>
      <c r="U799" s="56" t="s">
        <v>7953</v>
      </c>
      <c r="V799" s="56" t="s">
        <v>3258</v>
      </c>
      <c r="W799" s="56" t="s">
        <v>429</v>
      </c>
      <c r="X799" s="56" t="s">
        <v>3259</v>
      </c>
      <c r="Y799" s="56"/>
      <c r="Z799" s="56" t="s">
        <v>3260</v>
      </c>
      <c r="AA799" s="56" t="s">
        <v>3261</v>
      </c>
      <c r="AB799" s="56" t="s">
        <v>7946</v>
      </c>
      <c r="AC799" s="56" t="s">
        <v>87</v>
      </c>
      <c r="AD799" s="90" t="str">
        <f t="shared" si="25"/>
        <v>NA</v>
      </c>
      <c r="AE799" s="90"/>
      <c r="AF799" s="90"/>
      <c r="AG799" s="90"/>
    </row>
    <row r="800" spans="1:33">
      <c r="A800" s="56" t="s">
        <v>7954</v>
      </c>
      <c r="B800" s="56" t="s">
        <v>7955</v>
      </c>
      <c r="C800" s="56" t="s">
        <v>7956</v>
      </c>
      <c r="D800" s="56" t="s">
        <v>7479</v>
      </c>
      <c r="E800" s="56" t="s">
        <v>7957</v>
      </c>
      <c r="F800" s="56" t="s">
        <v>22</v>
      </c>
      <c r="G800" s="56"/>
      <c r="H800" s="56" t="s">
        <v>7958</v>
      </c>
      <c r="I800" s="56" t="s">
        <v>7959</v>
      </c>
      <c r="J800" s="56" t="s">
        <v>7954</v>
      </c>
      <c r="K800" s="56" t="s">
        <v>7326</v>
      </c>
      <c r="L800" s="90" t="str">
        <f t="shared" si="24"/>
        <v>NA</v>
      </c>
      <c r="M800" s="90"/>
      <c r="O800" s="91"/>
      <c r="P800" s="56"/>
      <c r="Q800" s="56"/>
      <c r="R800" s="56"/>
      <c r="S800" s="56"/>
      <c r="T800" s="56" t="s">
        <v>7960</v>
      </c>
      <c r="U800" s="56" t="s">
        <v>7961</v>
      </c>
      <c r="V800" s="56" t="s">
        <v>3258</v>
      </c>
      <c r="W800" s="56" t="s">
        <v>429</v>
      </c>
      <c r="X800" s="56" t="s">
        <v>3259</v>
      </c>
      <c r="Y800" s="56"/>
      <c r="Z800" s="56" t="s">
        <v>3260</v>
      </c>
      <c r="AA800" s="56" t="s">
        <v>3261</v>
      </c>
      <c r="AB800" s="56"/>
      <c r="AC800" s="56" t="s">
        <v>87</v>
      </c>
      <c r="AD800" s="90" t="str">
        <f t="shared" si="25"/>
        <v>NA</v>
      </c>
      <c r="AE800" s="90"/>
      <c r="AF800" s="90"/>
      <c r="AG800" s="90"/>
    </row>
    <row r="801" spans="1:33">
      <c r="A801" s="56" t="s">
        <v>7962</v>
      </c>
      <c r="B801" s="56" t="s">
        <v>7963</v>
      </c>
      <c r="C801" s="56" t="s">
        <v>7964</v>
      </c>
      <c r="D801" s="56" t="s">
        <v>7479</v>
      </c>
      <c r="E801" s="56" t="s">
        <v>903</v>
      </c>
      <c r="F801" s="56" t="s">
        <v>22</v>
      </c>
      <c r="G801" s="56"/>
      <c r="H801" s="56" t="s">
        <v>7965</v>
      </c>
      <c r="I801" s="56" t="s">
        <v>7966</v>
      </c>
      <c r="J801" s="56" t="s">
        <v>7962</v>
      </c>
      <c r="K801" s="56" t="s">
        <v>7326</v>
      </c>
      <c r="L801" s="90" t="str">
        <f t="shared" si="24"/>
        <v>NA</v>
      </c>
      <c r="M801" s="90"/>
      <c r="O801" s="91"/>
      <c r="P801" s="56"/>
      <c r="Q801" s="56"/>
      <c r="R801" s="56"/>
      <c r="S801" s="56"/>
      <c r="T801" s="56" t="s">
        <v>3265</v>
      </c>
      <c r="U801" s="56" t="s">
        <v>7967</v>
      </c>
      <c r="V801" s="56" t="s">
        <v>3267</v>
      </c>
      <c r="W801" s="56" t="s">
        <v>429</v>
      </c>
      <c r="X801" s="56" t="s">
        <v>3268</v>
      </c>
      <c r="Y801" s="56"/>
      <c r="Z801" s="56" t="s">
        <v>3269</v>
      </c>
      <c r="AA801" s="56" t="s">
        <v>3270</v>
      </c>
      <c r="AB801" s="56"/>
      <c r="AC801" s="56" t="s">
        <v>87</v>
      </c>
      <c r="AD801" s="90" t="str">
        <f t="shared" si="25"/>
        <v>NA</v>
      </c>
      <c r="AE801" s="90"/>
      <c r="AF801" s="90"/>
      <c r="AG801" s="90"/>
    </row>
    <row r="802" spans="1:33">
      <c r="A802" s="56" t="s">
        <v>7968</v>
      </c>
      <c r="B802" s="56" t="s">
        <v>7969</v>
      </c>
      <c r="C802" s="56" t="s">
        <v>7970</v>
      </c>
      <c r="D802" s="56" t="s">
        <v>7479</v>
      </c>
      <c r="E802" s="56" t="s">
        <v>911</v>
      </c>
      <c r="F802" s="56" t="s">
        <v>22</v>
      </c>
      <c r="G802" s="56"/>
      <c r="H802" s="56" t="s">
        <v>7971</v>
      </c>
      <c r="I802" s="56" t="s">
        <v>7972</v>
      </c>
      <c r="J802" s="56"/>
      <c r="K802" s="56" t="s">
        <v>7326</v>
      </c>
      <c r="L802" s="90" t="str">
        <f t="shared" si="24"/>
        <v>NA</v>
      </c>
      <c r="M802" s="90"/>
      <c r="O802" s="91"/>
      <c r="P802" s="56"/>
      <c r="Q802" s="56"/>
      <c r="R802" s="56"/>
      <c r="S802" s="56"/>
      <c r="T802" s="56" t="s">
        <v>7973</v>
      </c>
      <c r="U802" s="56" t="s">
        <v>7974</v>
      </c>
      <c r="V802" s="56" t="s">
        <v>3267</v>
      </c>
      <c r="W802" s="56" t="s">
        <v>429</v>
      </c>
      <c r="X802" s="56" t="s">
        <v>3268</v>
      </c>
      <c r="Y802" s="56"/>
      <c r="Z802" s="56" t="s">
        <v>3269</v>
      </c>
      <c r="AA802" s="56" t="s">
        <v>3270</v>
      </c>
      <c r="AB802" s="56" t="s">
        <v>7975</v>
      </c>
      <c r="AC802" s="56" t="s">
        <v>87</v>
      </c>
      <c r="AD802" s="90" t="str">
        <f t="shared" si="25"/>
        <v>NA</v>
      </c>
      <c r="AE802" s="90"/>
      <c r="AF802" s="90"/>
      <c r="AG802" s="90"/>
    </row>
    <row r="803" spans="1:33">
      <c r="A803" s="56" t="s">
        <v>7976</v>
      </c>
      <c r="B803" s="56" t="s">
        <v>7977</v>
      </c>
      <c r="C803" s="56" t="s">
        <v>7978</v>
      </c>
      <c r="D803" s="56" t="s">
        <v>7479</v>
      </c>
      <c r="E803" s="56" t="s">
        <v>7979</v>
      </c>
      <c r="F803" s="56" t="s">
        <v>22</v>
      </c>
      <c r="G803" s="56"/>
      <c r="H803" s="56" t="s">
        <v>7980</v>
      </c>
      <c r="I803" s="56" t="s">
        <v>7981</v>
      </c>
      <c r="J803" s="56" t="s">
        <v>7982</v>
      </c>
      <c r="K803" s="56" t="s">
        <v>7326</v>
      </c>
      <c r="L803" s="90" t="str">
        <f t="shared" si="24"/>
        <v>NA</v>
      </c>
      <c r="M803" s="90"/>
      <c r="O803" s="91"/>
      <c r="P803" s="56"/>
      <c r="Q803" s="56"/>
      <c r="R803" s="56"/>
      <c r="S803" s="56"/>
      <c r="T803" s="56" t="s">
        <v>3277</v>
      </c>
      <c r="U803" s="56" t="s">
        <v>7983</v>
      </c>
      <c r="V803" s="56" t="s">
        <v>3300</v>
      </c>
      <c r="W803" s="56" t="s">
        <v>429</v>
      </c>
      <c r="X803" s="56" t="s">
        <v>3280</v>
      </c>
      <c r="Y803" s="56"/>
      <c r="Z803" s="56" t="s">
        <v>3281</v>
      </c>
      <c r="AA803" s="56" t="s">
        <v>3282</v>
      </c>
      <c r="AB803" s="56" t="s">
        <v>7984</v>
      </c>
      <c r="AC803" s="56" t="s">
        <v>87</v>
      </c>
      <c r="AD803" s="90" t="str">
        <f t="shared" si="25"/>
        <v>NA</v>
      </c>
      <c r="AE803" s="90"/>
      <c r="AF803" s="90"/>
      <c r="AG803" s="90"/>
    </row>
    <row r="804" spans="1:33">
      <c r="A804" s="56" t="s">
        <v>7985</v>
      </c>
      <c r="B804" s="56" t="s">
        <v>7986</v>
      </c>
      <c r="C804" s="56" t="s">
        <v>7987</v>
      </c>
      <c r="D804" s="56" t="s">
        <v>7479</v>
      </c>
      <c r="E804" s="56" t="s">
        <v>7988</v>
      </c>
      <c r="F804" s="56" t="s">
        <v>22</v>
      </c>
      <c r="G804" s="56"/>
      <c r="H804" s="56" t="s">
        <v>7989</v>
      </c>
      <c r="I804" s="56" t="s">
        <v>7990</v>
      </c>
      <c r="J804" s="56" t="s">
        <v>7991</v>
      </c>
      <c r="K804" s="56" t="s">
        <v>7326</v>
      </c>
      <c r="L804" s="90" t="str">
        <f t="shared" si="24"/>
        <v>NA</v>
      </c>
      <c r="M804" s="90"/>
      <c r="O804" s="91"/>
      <c r="P804" s="56"/>
      <c r="Q804" s="56"/>
      <c r="R804" s="56"/>
      <c r="S804" s="56"/>
      <c r="T804" s="56" t="s">
        <v>7992</v>
      </c>
      <c r="U804" s="56" t="s">
        <v>7993</v>
      </c>
      <c r="V804" s="56" t="s">
        <v>3300</v>
      </c>
      <c r="W804" s="56" t="s">
        <v>429</v>
      </c>
      <c r="X804" s="56" t="s">
        <v>3280</v>
      </c>
      <c r="Y804" s="56"/>
      <c r="Z804" s="56" t="s">
        <v>3281</v>
      </c>
      <c r="AA804" s="56" t="s">
        <v>3282</v>
      </c>
      <c r="AB804" s="56" t="s">
        <v>7992</v>
      </c>
      <c r="AC804" s="56" t="s">
        <v>87</v>
      </c>
      <c r="AD804" s="90" t="str">
        <f t="shared" si="25"/>
        <v>NA</v>
      </c>
      <c r="AE804" s="90"/>
      <c r="AF804" s="90"/>
      <c r="AG804" s="90"/>
    </row>
    <row r="805" spans="1:33">
      <c r="A805" s="56" t="s">
        <v>7994</v>
      </c>
      <c r="B805" s="56" t="s">
        <v>7995</v>
      </c>
      <c r="C805" s="56" t="s">
        <v>7996</v>
      </c>
      <c r="D805" s="56" t="s">
        <v>7479</v>
      </c>
      <c r="E805" s="56" t="s">
        <v>948</v>
      </c>
      <c r="F805" s="56" t="s">
        <v>22</v>
      </c>
      <c r="G805" s="56"/>
      <c r="H805" s="56" t="s">
        <v>7997</v>
      </c>
      <c r="I805" s="56" t="s">
        <v>7998</v>
      </c>
      <c r="J805" s="56"/>
      <c r="K805" s="56" t="s">
        <v>7326</v>
      </c>
      <c r="L805" s="90" t="str">
        <f t="shared" si="24"/>
        <v>NA</v>
      </c>
      <c r="M805" s="90"/>
      <c r="O805" s="91"/>
      <c r="P805" s="56"/>
      <c r="Q805" s="56"/>
      <c r="R805" s="56"/>
      <c r="S805" s="56"/>
      <c r="T805" s="56" t="s">
        <v>7999</v>
      </c>
      <c r="U805" s="56" t="s">
        <v>8000</v>
      </c>
      <c r="V805" s="56" t="s">
        <v>3300</v>
      </c>
      <c r="W805" s="56" t="s">
        <v>429</v>
      </c>
      <c r="X805" s="56" t="s">
        <v>3301</v>
      </c>
      <c r="Y805" s="56"/>
      <c r="Z805" s="56" t="s">
        <v>3302</v>
      </c>
      <c r="AA805" s="56" t="s">
        <v>3303</v>
      </c>
      <c r="AB805" s="56" t="s">
        <v>1995</v>
      </c>
      <c r="AC805" s="56" t="s">
        <v>87</v>
      </c>
      <c r="AD805" s="90" t="str">
        <f t="shared" si="25"/>
        <v>NA</v>
      </c>
      <c r="AE805" s="90"/>
      <c r="AF805" s="90"/>
      <c r="AG805" s="90"/>
    </row>
    <row r="806" spans="1:33">
      <c r="A806" s="56" t="s">
        <v>8001</v>
      </c>
      <c r="B806" s="56" t="s">
        <v>8002</v>
      </c>
      <c r="C806" s="56" t="s">
        <v>8003</v>
      </c>
      <c r="D806" s="56" t="s">
        <v>7479</v>
      </c>
      <c r="E806" s="56" t="s">
        <v>967</v>
      </c>
      <c r="F806" s="56" t="s">
        <v>22</v>
      </c>
      <c r="G806" s="56"/>
      <c r="H806" s="56" t="s">
        <v>8004</v>
      </c>
      <c r="I806" s="56" t="s">
        <v>8005</v>
      </c>
      <c r="J806" s="56"/>
      <c r="K806" s="56" t="s">
        <v>7326</v>
      </c>
      <c r="L806" s="90" t="str">
        <f t="shared" si="24"/>
        <v>NA</v>
      </c>
      <c r="M806" s="90"/>
      <c r="O806" s="91"/>
      <c r="P806" s="56"/>
      <c r="Q806" s="56"/>
      <c r="R806" s="56"/>
      <c r="S806" s="56"/>
      <c r="T806" s="56" t="s">
        <v>8006</v>
      </c>
      <c r="U806" s="56" t="s">
        <v>8007</v>
      </c>
      <c r="V806" s="56" t="s">
        <v>3300</v>
      </c>
      <c r="W806" s="56" t="s">
        <v>429</v>
      </c>
      <c r="X806" s="56" t="s">
        <v>3301</v>
      </c>
      <c r="Y806" s="56"/>
      <c r="Z806" s="56" t="s">
        <v>3302</v>
      </c>
      <c r="AA806" s="56" t="s">
        <v>3303</v>
      </c>
      <c r="AB806" s="56" t="s">
        <v>8006</v>
      </c>
      <c r="AC806" s="56" t="s">
        <v>87</v>
      </c>
      <c r="AD806" s="90" t="str">
        <f t="shared" si="25"/>
        <v>NA</v>
      </c>
      <c r="AE806" s="90"/>
      <c r="AF806" s="90"/>
      <c r="AG806" s="90"/>
    </row>
    <row r="807" spans="1:33">
      <c r="A807" s="56" t="s">
        <v>8008</v>
      </c>
      <c r="B807" s="56" t="s">
        <v>8009</v>
      </c>
      <c r="C807" s="56" t="s">
        <v>8010</v>
      </c>
      <c r="D807" s="56" t="s">
        <v>7479</v>
      </c>
      <c r="E807" s="56" t="s">
        <v>1003</v>
      </c>
      <c r="F807" s="56" t="s">
        <v>22</v>
      </c>
      <c r="G807" s="56"/>
      <c r="H807" s="56" t="s">
        <v>8011</v>
      </c>
      <c r="I807" s="56" t="s">
        <v>8012</v>
      </c>
      <c r="J807" s="56" t="s">
        <v>8013</v>
      </c>
      <c r="K807" s="56" t="s">
        <v>7326</v>
      </c>
      <c r="L807" s="90" t="str">
        <f t="shared" si="24"/>
        <v>NA</v>
      </c>
      <c r="M807" s="90"/>
      <c r="O807" s="91"/>
      <c r="P807" s="56"/>
      <c r="Q807" s="56"/>
      <c r="R807" s="56"/>
      <c r="S807" s="56"/>
      <c r="T807" s="56" t="s">
        <v>8014</v>
      </c>
      <c r="U807" s="56" t="s">
        <v>8015</v>
      </c>
      <c r="V807" s="56" t="s">
        <v>3300</v>
      </c>
      <c r="W807" s="56" t="s">
        <v>429</v>
      </c>
      <c r="X807" s="56" t="s">
        <v>3301</v>
      </c>
      <c r="Y807" s="56"/>
      <c r="Z807" s="56" t="s">
        <v>3302</v>
      </c>
      <c r="AA807" s="56" t="s">
        <v>3303</v>
      </c>
      <c r="AB807" s="56"/>
      <c r="AC807" s="56" t="s">
        <v>87</v>
      </c>
      <c r="AD807" s="90" t="str">
        <f t="shared" si="25"/>
        <v>NA</v>
      </c>
      <c r="AE807" s="90"/>
      <c r="AF807" s="90"/>
      <c r="AG807" s="90"/>
    </row>
    <row r="808" spans="1:33">
      <c r="A808" s="56" t="s">
        <v>8016</v>
      </c>
      <c r="B808" s="56" t="s">
        <v>8017</v>
      </c>
      <c r="C808" s="56" t="s">
        <v>8018</v>
      </c>
      <c r="D808" s="56" t="s">
        <v>7479</v>
      </c>
      <c r="E808" s="56" t="s">
        <v>1066</v>
      </c>
      <c r="F808" s="56" t="s">
        <v>22</v>
      </c>
      <c r="G808" s="56"/>
      <c r="H808" s="56" t="s">
        <v>8019</v>
      </c>
      <c r="I808" s="56" t="s">
        <v>8020</v>
      </c>
      <c r="J808" s="56" t="s">
        <v>8016</v>
      </c>
      <c r="K808" s="56" t="s">
        <v>7326</v>
      </c>
      <c r="L808" s="90" t="str">
        <f t="shared" si="24"/>
        <v>NA</v>
      </c>
      <c r="M808" s="90"/>
      <c r="O808" s="91"/>
      <c r="P808" s="56"/>
      <c r="Q808" s="56"/>
      <c r="R808" s="56"/>
      <c r="S808" s="56"/>
      <c r="T808" s="56" t="s">
        <v>8021</v>
      </c>
      <c r="U808" s="56" t="s">
        <v>8022</v>
      </c>
      <c r="V808" s="56" t="s">
        <v>3300</v>
      </c>
      <c r="W808" s="56" t="s">
        <v>429</v>
      </c>
      <c r="X808" s="56" t="s">
        <v>3301</v>
      </c>
      <c r="Y808" s="56"/>
      <c r="Z808" s="56" t="s">
        <v>3302</v>
      </c>
      <c r="AA808" s="56" t="s">
        <v>3303</v>
      </c>
      <c r="AB808" s="56" t="s">
        <v>8023</v>
      </c>
      <c r="AC808" s="56" t="s">
        <v>87</v>
      </c>
      <c r="AD808" s="90" t="str">
        <f t="shared" si="25"/>
        <v>NA</v>
      </c>
      <c r="AE808" s="90"/>
      <c r="AF808" s="90"/>
      <c r="AG808" s="90"/>
    </row>
    <row r="809" spans="1:33">
      <c r="A809" s="56" t="s">
        <v>8024</v>
      </c>
      <c r="B809" s="56" t="s">
        <v>8025</v>
      </c>
      <c r="C809" s="56" t="s">
        <v>8026</v>
      </c>
      <c r="D809" s="56" t="s">
        <v>7479</v>
      </c>
      <c r="E809" s="56" t="s">
        <v>8027</v>
      </c>
      <c r="F809" s="56" t="s">
        <v>22</v>
      </c>
      <c r="G809" s="56"/>
      <c r="H809" s="56" t="s">
        <v>8028</v>
      </c>
      <c r="I809" s="56" t="s">
        <v>8029</v>
      </c>
      <c r="J809" s="56" t="s">
        <v>8024</v>
      </c>
      <c r="K809" s="56" t="s">
        <v>7326</v>
      </c>
      <c r="L809" s="90" t="str">
        <f t="shared" si="24"/>
        <v>NA</v>
      </c>
      <c r="M809" s="90"/>
      <c r="O809" s="91"/>
      <c r="P809" s="56"/>
      <c r="Q809" s="56"/>
      <c r="R809" s="56"/>
      <c r="S809" s="56"/>
      <c r="T809" s="56" t="s">
        <v>8030</v>
      </c>
      <c r="U809" s="56" t="s">
        <v>8031</v>
      </c>
      <c r="V809" s="56" t="s">
        <v>3300</v>
      </c>
      <c r="W809" s="56" t="s">
        <v>429</v>
      </c>
      <c r="X809" s="56" t="s">
        <v>3316</v>
      </c>
      <c r="Y809" s="56"/>
      <c r="Z809" s="56" t="s">
        <v>3317</v>
      </c>
      <c r="AA809" s="56" t="s">
        <v>3318</v>
      </c>
      <c r="AB809" s="56" t="s">
        <v>8030</v>
      </c>
      <c r="AC809" s="56" t="s">
        <v>87</v>
      </c>
      <c r="AD809" s="90" t="str">
        <f t="shared" si="25"/>
        <v>NA</v>
      </c>
      <c r="AE809" s="90"/>
      <c r="AF809" s="90"/>
      <c r="AG809" s="90"/>
    </row>
    <row r="810" spans="1:33">
      <c r="A810" s="56" t="s">
        <v>8032</v>
      </c>
      <c r="B810" s="56" t="s">
        <v>8033</v>
      </c>
      <c r="C810" s="56" t="s">
        <v>8034</v>
      </c>
      <c r="D810" s="56" t="s">
        <v>7479</v>
      </c>
      <c r="E810" s="56" t="s">
        <v>1113</v>
      </c>
      <c r="F810" s="56" t="s">
        <v>22</v>
      </c>
      <c r="G810" s="56"/>
      <c r="H810" s="56" t="s">
        <v>8035</v>
      </c>
      <c r="I810" s="56" t="s">
        <v>8036</v>
      </c>
      <c r="J810" s="56" t="s">
        <v>8032</v>
      </c>
      <c r="K810" s="56" t="s">
        <v>7326</v>
      </c>
      <c r="L810" s="90" t="str">
        <f t="shared" si="24"/>
        <v>NA</v>
      </c>
      <c r="M810" s="90"/>
      <c r="O810" s="91"/>
      <c r="P810" s="56"/>
      <c r="Q810" s="56"/>
      <c r="R810" s="56"/>
      <c r="S810" s="56"/>
      <c r="T810" s="56" t="s">
        <v>8037</v>
      </c>
      <c r="U810" s="56" t="s">
        <v>8038</v>
      </c>
      <c r="V810" s="56" t="s">
        <v>3323</v>
      </c>
      <c r="W810" s="56" t="s">
        <v>429</v>
      </c>
      <c r="X810" s="56" t="s">
        <v>3324</v>
      </c>
      <c r="Y810" s="56"/>
      <c r="Z810" s="56" t="s">
        <v>3325</v>
      </c>
      <c r="AA810" s="56" t="s">
        <v>3326</v>
      </c>
      <c r="AB810" s="56" t="s">
        <v>1995</v>
      </c>
      <c r="AC810" s="56" t="s">
        <v>87</v>
      </c>
      <c r="AD810" s="90" t="str">
        <f t="shared" si="25"/>
        <v>NA</v>
      </c>
      <c r="AE810" s="90"/>
      <c r="AF810" s="90"/>
      <c r="AG810" s="90"/>
    </row>
    <row r="811" spans="1:33">
      <c r="A811" s="56" t="s">
        <v>8039</v>
      </c>
      <c r="B811" s="56" t="s">
        <v>8040</v>
      </c>
      <c r="C811" s="56" t="s">
        <v>8041</v>
      </c>
      <c r="D811" s="56" t="s">
        <v>7479</v>
      </c>
      <c r="E811" s="56" t="s">
        <v>1124</v>
      </c>
      <c r="F811" s="56" t="s">
        <v>22</v>
      </c>
      <c r="G811" s="56"/>
      <c r="H811" s="56" t="s">
        <v>8042</v>
      </c>
      <c r="I811" s="56" t="s">
        <v>8043</v>
      </c>
      <c r="J811" s="56" t="s">
        <v>8039</v>
      </c>
      <c r="K811" s="56" t="s">
        <v>7326</v>
      </c>
      <c r="L811" s="90" t="str">
        <f t="shared" si="24"/>
        <v>NA</v>
      </c>
      <c r="M811" s="90"/>
      <c r="O811" s="91"/>
      <c r="P811" s="56"/>
      <c r="Q811" s="56"/>
      <c r="R811" s="56"/>
      <c r="S811" s="56"/>
      <c r="T811" s="56" t="s">
        <v>8044</v>
      </c>
      <c r="U811" s="56" t="s">
        <v>8045</v>
      </c>
      <c r="V811" s="56" t="s">
        <v>3300</v>
      </c>
      <c r="W811" s="56" t="s">
        <v>429</v>
      </c>
      <c r="X811" s="56" t="s">
        <v>3324</v>
      </c>
      <c r="Y811" s="56"/>
      <c r="Z811" s="56" t="s">
        <v>3325</v>
      </c>
      <c r="AA811" s="56" t="s">
        <v>3326</v>
      </c>
      <c r="AB811" s="56" t="s">
        <v>8044</v>
      </c>
      <c r="AC811" s="56" t="s">
        <v>87</v>
      </c>
      <c r="AD811" s="90" t="str">
        <f t="shared" si="25"/>
        <v>NA</v>
      </c>
      <c r="AE811" s="90"/>
      <c r="AF811" s="90"/>
      <c r="AG811" s="90"/>
    </row>
    <row r="812" spans="1:33">
      <c r="A812" s="56" t="s">
        <v>8046</v>
      </c>
      <c r="B812" s="56" t="s">
        <v>8047</v>
      </c>
      <c r="C812" s="56" t="s">
        <v>8048</v>
      </c>
      <c r="D812" s="56" t="s">
        <v>7479</v>
      </c>
      <c r="E812" s="56" t="s">
        <v>8049</v>
      </c>
      <c r="F812" s="56" t="s">
        <v>22</v>
      </c>
      <c r="G812" s="56"/>
      <c r="H812" s="56" t="s">
        <v>8050</v>
      </c>
      <c r="I812" s="56" t="s">
        <v>8051</v>
      </c>
      <c r="J812" s="56" t="s">
        <v>8052</v>
      </c>
      <c r="K812" s="56" t="s">
        <v>7326</v>
      </c>
      <c r="L812" s="90" t="str">
        <f t="shared" si="24"/>
        <v>NA</v>
      </c>
      <c r="M812" s="90"/>
      <c r="O812" s="91"/>
      <c r="P812" s="56"/>
      <c r="Q812" s="56"/>
      <c r="R812" s="56"/>
      <c r="S812" s="56"/>
      <c r="T812" s="56" t="s">
        <v>56509</v>
      </c>
      <c r="U812" s="56" t="s">
        <v>8053</v>
      </c>
      <c r="V812" s="56" t="s">
        <v>3330</v>
      </c>
      <c r="W812" s="56" t="s">
        <v>429</v>
      </c>
      <c r="X812" s="56" t="s">
        <v>3331</v>
      </c>
      <c r="Y812" s="56"/>
      <c r="Z812" s="56" t="s">
        <v>3332</v>
      </c>
      <c r="AA812" s="56" t="s">
        <v>3333</v>
      </c>
      <c r="AB812" s="56" t="s">
        <v>8054</v>
      </c>
      <c r="AC812" s="56" t="s">
        <v>87</v>
      </c>
      <c r="AD812" s="90" t="str">
        <f t="shared" si="25"/>
        <v>NA</v>
      </c>
      <c r="AE812" s="90"/>
      <c r="AF812" s="90"/>
      <c r="AG812" s="90"/>
    </row>
    <row r="813" spans="1:33">
      <c r="A813" s="56" t="s">
        <v>8055</v>
      </c>
      <c r="B813" s="56" t="s">
        <v>8056</v>
      </c>
      <c r="C813" s="56" t="s">
        <v>8057</v>
      </c>
      <c r="D813" s="56" t="s">
        <v>7479</v>
      </c>
      <c r="E813" s="56" t="s">
        <v>118</v>
      </c>
      <c r="F813" s="56" t="s">
        <v>22</v>
      </c>
      <c r="G813" s="56"/>
      <c r="H813" s="56" t="s">
        <v>8058</v>
      </c>
      <c r="I813" s="56" t="s">
        <v>7511</v>
      </c>
      <c r="J813" s="56" t="s">
        <v>8055</v>
      </c>
      <c r="K813" s="56" t="s">
        <v>7326</v>
      </c>
      <c r="L813" s="90" t="str">
        <f t="shared" si="24"/>
        <v>CLINIQUE SAINT GEORGE</v>
      </c>
      <c r="M813" s="90"/>
      <c r="O813" s="91"/>
      <c r="P813" s="56"/>
      <c r="Q813" s="56"/>
      <c r="R813" s="56"/>
      <c r="S813" s="56"/>
      <c r="T813" s="56" t="s">
        <v>8059</v>
      </c>
      <c r="U813" s="56" t="s">
        <v>8060</v>
      </c>
      <c r="V813" s="56" t="s">
        <v>3300</v>
      </c>
      <c r="W813" s="56" t="s">
        <v>429</v>
      </c>
      <c r="X813" s="56" t="s">
        <v>3331</v>
      </c>
      <c r="Y813" s="56"/>
      <c r="Z813" s="56" t="s">
        <v>3332</v>
      </c>
      <c r="AA813" s="56" t="s">
        <v>3333</v>
      </c>
      <c r="AB813" s="56" t="s">
        <v>8061</v>
      </c>
      <c r="AC813" s="56" t="s">
        <v>87</v>
      </c>
      <c r="AD813" s="90" t="str">
        <f t="shared" si="25"/>
        <v>NA</v>
      </c>
      <c r="AE813" s="90"/>
      <c r="AF813" s="90"/>
      <c r="AG813" s="90"/>
    </row>
    <row r="814" spans="1:33">
      <c r="A814" s="56" t="s">
        <v>8062</v>
      </c>
      <c r="B814" s="56" t="s">
        <v>8063</v>
      </c>
      <c r="C814" s="56" t="s">
        <v>8064</v>
      </c>
      <c r="D814" s="56" t="s">
        <v>7479</v>
      </c>
      <c r="E814" s="56" t="s">
        <v>118</v>
      </c>
      <c r="F814" s="56" t="s">
        <v>22</v>
      </c>
      <c r="G814" s="56"/>
      <c r="H814" s="56" t="s">
        <v>8058</v>
      </c>
      <c r="I814" s="56" t="s">
        <v>7511</v>
      </c>
      <c r="J814" s="56" t="s">
        <v>8062</v>
      </c>
      <c r="K814" s="56" t="s">
        <v>7326</v>
      </c>
      <c r="L814" s="90" t="str">
        <f t="shared" si="24"/>
        <v>CLINIQUE DU PARC IMPERIAL</v>
      </c>
      <c r="M814" s="90"/>
      <c r="O814" s="91"/>
      <c r="P814" s="56"/>
      <c r="Q814" s="56"/>
      <c r="R814" s="56"/>
      <c r="S814" s="56"/>
      <c r="T814" s="56" t="s">
        <v>8065</v>
      </c>
      <c r="U814" s="56" t="s">
        <v>8066</v>
      </c>
      <c r="V814" s="56" t="s">
        <v>3300</v>
      </c>
      <c r="W814" s="56" t="s">
        <v>429</v>
      </c>
      <c r="X814" s="56" t="s">
        <v>3331</v>
      </c>
      <c r="Y814" s="56"/>
      <c r="Z814" s="56" t="s">
        <v>3332</v>
      </c>
      <c r="AA814" s="56" t="s">
        <v>3333</v>
      </c>
      <c r="AB814" s="56" t="s">
        <v>8065</v>
      </c>
      <c r="AC814" s="56" t="s">
        <v>87</v>
      </c>
      <c r="AD814" s="90" t="str">
        <f t="shared" si="25"/>
        <v>NA</v>
      </c>
      <c r="AE814" s="90"/>
      <c r="AF814" s="90"/>
      <c r="AG814" s="90"/>
    </row>
    <row r="815" spans="1:33">
      <c r="A815" s="56" t="s">
        <v>8067</v>
      </c>
      <c r="B815" s="56" t="s">
        <v>8068</v>
      </c>
      <c r="C815" s="56" t="s">
        <v>8069</v>
      </c>
      <c r="D815" s="56" t="s">
        <v>7479</v>
      </c>
      <c r="E815" s="56" t="s">
        <v>118</v>
      </c>
      <c r="F815" s="56" t="s">
        <v>22</v>
      </c>
      <c r="G815" s="56"/>
      <c r="H815" s="56" t="s">
        <v>8058</v>
      </c>
      <c r="I815" s="56" t="s">
        <v>7511</v>
      </c>
      <c r="J815" s="56" t="s">
        <v>8067</v>
      </c>
      <c r="K815" s="56" t="s">
        <v>7326</v>
      </c>
      <c r="L815" s="90" t="str">
        <f t="shared" si="24"/>
        <v>POLYCLINIQUE SANTA MARIA</v>
      </c>
      <c r="M815" s="90"/>
      <c r="O815" s="91"/>
      <c r="P815" s="56"/>
      <c r="Q815" s="56"/>
      <c r="R815" s="56"/>
      <c r="S815" s="56"/>
      <c r="T815" s="56" t="s">
        <v>8070</v>
      </c>
      <c r="U815" s="56" t="s">
        <v>8071</v>
      </c>
      <c r="V815" s="56" t="s">
        <v>3300</v>
      </c>
      <c r="W815" s="56" t="s">
        <v>429</v>
      </c>
      <c r="X815" s="56" t="s">
        <v>8072</v>
      </c>
      <c r="Y815" s="56"/>
      <c r="Z815" s="56" t="s">
        <v>8073</v>
      </c>
      <c r="AA815" s="56" t="s">
        <v>8074</v>
      </c>
      <c r="AB815" s="56" t="s">
        <v>8070</v>
      </c>
      <c r="AC815" s="56" t="s">
        <v>87</v>
      </c>
      <c r="AD815" s="90" t="str">
        <f t="shared" si="25"/>
        <v>NA</v>
      </c>
      <c r="AE815" s="90"/>
      <c r="AF815" s="90"/>
      <c r="AG815" s="90"/>
    </row>
    <row r="816" spans="1:33">
      <c r="A816" s="56" t="s">
        <v>8075</v>
      </c>
      <c r="B816" s="56" t="s">
        <v>8076</v>
      </c>
      <c r="C816" s="56" t="s">
        <v>8077</v>
      </c>
      <c r="D816" s="56" t="s">
        <v>7479</v>
      </c>
      <c r="E816" s="56" t="s">
        <v>118</v>
      </c>
      <c r="F816" s="56" t="s">
        <v>22</v>
      </c>
      <c r="G816" s="56"/>
      <c r="H816" s="56" t="s">
        <v>8058</v>
      </c>
      <c r="I816" s="56" t="s">
        <v>7511</v>
      </c>
      <c r="J816" s="56" t="s">
        <v>8075</v>
      </c>
      <c r="K816" s="56" t="s">
        <v>7326</v>
      </c>
      <c r="L816" s="90" t="str">
        <f t="shared" si="24"/>
        <v>CLINIQUE SAINT ANTOINE</v>
      </c>
      <c r="M816" s="90"/>
      <c r="O816" s="91"/>
      <c r="P816" s="56"/>
      <c r="Q816" s="56"/>
      <c r="R816" s="56"/>
      <c r="S816" s="56"/>
      <c r="T816" s="56" t="s">
        <v>8078</v>
      </c>
      <c r="U816" s="56" t="s">
        <v>8079</v>
      </c>
      <c r="V816" s="56" t="s">
        <v>3354</v>
      </c>
      <c r="W816" s="56" t="s">
        <v>429</v>
      </c>
      <c r="X816" s="56" t="s">
        <v>3355</v>
      </c>
      <c r="Y816" s="56"/>
      <c r="Z816" s="56" t="s">
        <v>8080</v>
      </c>
      <c r="AA816" s="56" t="s">
        <v>3357</v>
      </c>
      <c r="AB816" s="56" t="s">
        <v>8081</v>
      </c>
      <c r="AC816" s="56" t="s">
        <v>87</v>
      </c>
      <c r="AD816" s="90" t="str">
        <f t="shared" si="25"/>
        <v>NA</v>
      </c>
      <c r="AE816" s="90"/>
      <c r="AF816" s="90"/>
      <c r="AG816" s="90"/>
    </row>
    <row r="817" spans="1:33">
      <c r="A817" s="56" t="s">
        <v>8082</v>
      </c>
      <c r="B817" s="56" t="s">
        <v>8083</v>
      </c>
      <c r="C817" s="56" t="s">
        <v>8084</v>
      </c>
      <c r="D817" s="56" t="s">
        <v>7479</v>
      </c>
      <c r="E817" s="56" t="s">
        <v>8085</v>
      </c>
      <c r="F817" s="56" t="s">
        <v>22</v>
      </c>
      <c r="G817" s="56"/>
      <c r="H817" s="56" t="s">
        <v>8086</v>
      </c>
      <c r="I817" s="56" t="s">
        <v>8087</v>
      </c>
      <c r="J817" s="56" t="s">
        <v>8082</v>
      </c>
      <c r="K817" s="56" t="s">
        <v>7326</v>
      </c>
      <c r="L817" s="90" t="str">
        <f t="shared" si="24"/>
        <v>NA</v>
      </c>
      <c r="M817" s="90"/>
      <c r="O817" s="91"/>
      <c r="P817" s="56"/>
      <c r="Q817" s="56"/>
      <c r="R817" s="56"/>
      <c r="S817" s="56"/>
      <c r="T817" s="56" t="s">
        <v>8088</v>
      </c>
      <c r="U817" s="56" t="s">
        <v>8089</v>
      </c>
      <c r="V817" s="56" t="s">
        <v>3396</v>
      </c>
      <c r="W817" s="56" t="s">
        <v>429</v>
      </c>
      <c r="X817" s="56" t="s">
        <v>1425</v>
      </c>
      <c r="Y817" s="56"/>
      <c r="Z817" s="56" t="s">
        <v>8090</v>
      </c>
      <c r="AA817" s="56" t="s">
        <v>8091</v>
      </c>
      <c r="AB817" s="56"/>
      <c r="AC817" s="56" t="s">
        <v>87</v>
      </c>
      <c r="AD817" s="90" t="str">
        <f t="shared" si="25"/>
        <v>NA</v>
      </c>
      <c r="AE817" s="90"/>
      <c r="AF817" s="90"/>
      <c r="AG817" s="90"/>
    </row>
    <row r="818" spans="1:33">
      <c r="A818" s="56" t="s">
        <v>8092</v>
      </c>
      <c r="B818" s="56" t="s">
        <v>8093</v>
      </c>
      <c r="C818" s="56" t="s">
        <v>8084</v>
      </c>
      <c r="D818" s="56" t="s">
        <v>7479</v>
      </c>
      <c r="E818" s="56" t="s">
        <v>8085</v>
      </c>
      <c r="F818" s="56" t="s">
        <v>22</v>
      </c>
      <c r="G818" s="56"/>
      <c r="H818" s="56" t="s">
        <v>8086</v>
      </c>
      <c r="I818" s="56" t="s">
        <v>8087</v>
      </c>
      <c r="J818" s="56" t="s">
        <v>8094</v>
      </c>
      <c r="K818" s="56" t="s">
        <v>7326</v>
      </c>
      <c r="L818" s="90" t="str">
        <f t="shared" si="24"/>
        <v>NA</v>
      </c>
      <c r="M818" s="90"/>
      <c r="O818" s="91"/>
      <c r="P818" s="56"/>
      <c r="Q818" s="56"/>
      <c r="R818" s="56"/>
      <c r="S818" s="56"/>
      <c r="T818" s="56" t="s">
        <v>8095</v>
      </c>
      <c r="U818" s="56" t="s">
        <v>8096</v>
      </c>
      <c r="V818" s="56" t="s">
        <v>3354</v>
      </c>
      <c r="W818" s="56" t="s">
        <v>429</v>
      </c>
      <c r="X818" s="56" t="s">
        <v>8097</v>
      </c>
      <c r="Y818" s="56"/>
      <c r="Z818" s="56" t="s">
        <v>8098</v>
      </c>
      <c r="AA818" s="56" t="s">
        <v>8099</v>
      </c>
      <c r="AB818" s="56" t="s">
        <v>8081</v>
      </c>
      <c r="AC818" s="56" t="s">
        <v>87</v>
      </c>
      <c r="AD818" s="90" t="str">
        <f t="shared" si="25"/>
        <v>NA</v>
      </c>
      <c r="AE818" s="90"/>
      <c r="AF818" s="90"/>
      <c r="AG818" s="90"/>
    </row>
    <row r="819" spans="1:33">
      <c r="A819" s="56" t="s">
        <v>8100</v>
      </c>
      <c r="B819" s="56" t="s">
        <v>8101</v>
      </c>
      <c r="C819" s="56" t="s">
        <v>8102</v>
      </c>
      <c r="D819" s="56" t="s">
        <v>7479</v>
      </c>
      <c r="E819" s="56" t="s">
        <v>1226</v>
      </c>
      <c r="F819" s="56" t="s">
        <v>22</v>
      </c>
      <c r="G819" s="56"/>
      <c r="H819" s="56" t="s">
        <v>8103</v>
      </c>
      <c r="I819" s="56" t="s">
        <v>8104</v>
      </c>
      <c r="J819" s="56" t="s">
        <v>8100</v>
      </c>
      <c r="K819" s="56" t="s">
        <v>7326</v>
      </c>
      <c r="L819" s="90" t="str">
        <f t="shared" si="24"/>
        <v>NA</v>
      </c>
      <c r="M819" s="90"/>
      <c r="O819" s="91"/>
      <c r="P819" s="56"/>
      <c r="Q819" s="56"/>
      <c r="R819" s="56"/>
      <c r="S819" s="56"/>
      <c r="T819" s="56" t="s">
        <v>8105</v>
      </c>
      <c r="U819" s="56" t="s">
        <v>8106</v>
      </c>
      <c r="V819" s="56" t="s">
        <v>3396</v>
      </c>
      <c r="W819" s="56" t="s">
        <v>429</v>
      </c>
      <c r="X819" s="56" t="s">
        <v>8107</v>
      </c>
      <c r="Y819" s="56"/>
      <c r="Z819" s="56" t="s">
        <v>8108</v>
      </c>
      <c r="AA819" s="56" t="s">
        <v>8109</v>
      </c>
      <c r="AB819" s="56" t="s">
        <v>8110</v>
      </c>
      <c r="AC819" s="56" t="s">
        <v>87</v>
      </c>
      <c r="AD819" s="90" t="str">
        <f t="shared" si="25"/>
        <v>NA</v>
      </c>
      <c r="AE819" s="90"/>
      <c r="AF819" s="90"/>
      <c r="AG819" s="90"/>
    </row>
    <row r="820" spans="1:33">
      <c r="A820" s="56" t="s">
        <v>8111</v>
      </c>
      <c r="B820" s="56" t="s">
        <v>8112</v>
      </c>
      <c r="C820" s="56" t="s">
        <v>8113</v>
      </c>
      <c r="D820" s="56" t="s">
        <v>7479</v>
      </c>
      <c r="E820" s="56" t="s">
        <v>8114</v>
      </c>
      <c r="F820" s="56" t="s">
        <v>22</v>
      </c>
      <c r="G820" s="56"/>
      <c r="H820" s="56" t="s">
        <v>8115</v>
      </c>
      <c r="I820" s="56" t="s">
        <v>8116</v>
      </c>
      <c r="J820" s="56"/>
      <c r="K820" s="56" t="s">
        <v>7326</v>
      </c>
      <c r="L820" s="90" t="str">
        <f t="shared" si="24"/>
        <v>NA</v>
      </c>
      <c r="M820" s="90"/>
      <c r="O820" s="91"/>
      <c r="P820" s="56"/>
      <c r="Q820" s="56"/>
      <c r="R820" s="56"/>
      <c r="S820" s="56"/>
      <c r="T820" s="56" t="s">
        <v>8117</v>
      </c>
      <c r="U820" s="56" t="s">
        <v>8118</v>
      </c>
      <c r="V820" s="56" t="s">
        <v>3363</v>
      </c>
      <c r="W820" s="56" t="s">
        <v>429</v>
      </c>
      <c r="X820" s="56" t="s">
        <v>1438</v>
      </c>
      <c r="Y820" s="56"/>
      <c r="Z820" s="56" t="s">
        <v>3364</v>
      </c>
      <c r="AA820" s="56" t="s">
        <v>3365</v>
      </c>
      <c r="AB820" s="56" t="s">
        <v>8119</v>
      </c>
      <c r="AC820" s="56" t="s">
        <v>87</v>
      </c>
      <c r="AD820" s="90" t="str">
        <f t="shared" si="25"/>
        <v>NA</v>
      </c>
      <c r="AE820" s="90"/>
      <c r="AF820" s="90"/>
      <c r="AG820" s="90"/>
    </row>
    <row r="821" spans="1:33">
      <c r="A821" s="56" t="s">
        <v>8120</v>
      </c>
      <c r="B821" s="56" t="s">
        <v>8121</v>
      </c>
      <c r="C821" s="56" t="s">
        <v>8122</v>
      </c>
      <c r="D821" s="56" t="s">
        <v>7479</v>
      </c>
      <c r="E821" s="56" t="s">
        <v>8123</v>
      </c>
      <c r="F821" s="56" t="s">
        <v>22</v>
      </c>
      <c r="G821" s="56"/>
      <c r="H821" s="56" t="s">
        <v>8124</v>
      </c>
      <c r="I821" s="56" t="s">
        <v>8125</v>
      </c>
      <c r="J821" s="56" t="s">
        <v>8120</v>
      </c>
      <c r="K821" s="56" t="s">
        <v>7326</v>
      </c>
      <c r="L821" s="90" t="str">
        <f t="shared" si="24"/>
        <v>NA</v>
      </c>
      <c r="M821" s="90"/>
      <c r="O821" s="91"/>
      <c r="P821" s="56"/>
      <c r="Q821" s="56"/>
      <c r="R821" s="56"/>
      <c r="S821" s="56"/>
      <c r="T821" s="56" t="s">
        <v>8126</v>
      </c>
      <c r="U821" s="56" t="s">
        <v>8127</v>
      </c>
      <c r="V821" s="56" t="s">
        <v>3363</v>
      </c>
      <c r="W821" s="56" t="s">
        <v>429</v>
      </c>
      <c r="X821" s="56" t="s">
        <v>1438</v>
      </c>
      <c r="Y821" s="56"/>
      <c r="Z821" s="56" t="s">
        <v>3364</v>
      </c>
      <c r="AA821" s="56" t="s">
        <v>3365</v>
      </c>
      <c r="AB821" s="56" t="s">
        <v>8128</v>
      </c>
      <c r="AC821" s="56" t="s">
        <v>87</v>
      </c>
      <c r="AD821" s="90" t="str">
        <f t="shared" si="25"/>
        <v>NA</v>
      </c>
      <c r="AE821" s="90"/>
      <c r="AF821" s="90"/>
      <c r="AG821" s="90"/>
    </row>
    <row r="822" spans="1:33">
      <c r="A822" s="56" t="s">
        <v>8129</v>
      </c>
      <c r="B822" s="56" t="s">
        <v>8130</v>
      </c>
      <c r="C822" s="56" t="s">
        <v>8131</v>
      </c>
      <c r="D822" s="56" t="s">
        <v>7479</v>
      </c>
      <c r="E822" s="56" t="s">
        <v>1412</v>
      </c>
      <c r="F822" s="56" t="s">
        <v>22</v>
      </c>
      <c r="G822" s="56"/>
      <c r="H822" s="56" t="s">
        <v>8132</v>
      </c>
      <c r="I822" s="56" t="s">
        <v>8133</v>
      </c>
      <c r="J822" s="56"/>
      <c r="K822" s="56" t="s">
        <v>7326</v>
      </c>
      <c r="L822" s="90" t="str">
        <f t="shared" si="24"/>
        <v>NA</v>
      </c>
      <c r="M822" s="90"/>
      <c r="O822" s="91"/>
      <c r="P822" s="56"/>
      <c r="Q822" s="56"/>
      <c r="R822" s="56"/>
      <c r="S822" s="56"/>
      <c r="T822" s="56" t="s">
        <v>8134</v>
      </c>
      <c r="U822" s="56" t="s">
        <v>8135</v>
      </c>
      <c r="V822" s="56" t="s">
        <v>3371</v>
      </c>
      <c r="W822" s="56" t="s">
        <v>429</v>
      </c>
      <c r="X822" s="56" t="s">
        <v>3372</v>
      </c>
      <c r="Y822" s="56"/>
      <c r="Z822" s="56" t="s">
        <v>3373</v>
      </c>
      <c r="AA822" s="56" t="s">
        <v>3374</v>
      </c>
      <c r="AB822" s="56"/>
      <c r="AC822" s="56" t="s">
        <v>87</v>
      </c>
      <c r="AD822" s="90" t="str">
        <f t="shared" si="25"/>
        <v>NA</v>
      </c>
      <c r="AE822" s="90"/>
      <c r="AF822" s="90"/>
      <c r="AG822" s="90"/>
    </row>
    <row r="823" spans="1:33">
      <c r="A823" s="56" t="s">
        <v>56357</v>
      </c>
      <c r="B823" s="56" t="s">
        <v>8136</v>
      </c>
      <c r="C823" s="56" t="s">
        <v>8137</v>
      </c>
      <c r="D823" s="56" t="s">
        <v>7479</v>
      </c>
      <c r="E823" s="56" t="s">
        <v>8138</v>
      </c>
      <c r="F823" s="56" t="s">
        <v>22</v>
      </c>
      <c r="G823" s="56"/>
      <c r="H823" s="56" t="s">
        <v>8139</v>
      </c>
      <c r="I823" s="56" t="s">
        <v>8140</v>
      </c>
      <c r="J823" s="56"/>
      <c r="K823" s="56" t="s">
        <v>7326</v>
      </c>
      <c r="L823" s="90" t="str">
        <f t="shared" si="24"/>
        <v>NA</v>
      </c>
      <c r="M823" s="90"/>
      <c r="O823" s="91"/>
      <c r="P823" s="56"/>
      <c r="Q823" s="56"/>
      <c r="R823" s="56"/>
      <c r="S823" s="56"/>
      <c r="T823" s="56" t="s">
        <v>8141</v>
      </c>
      <c r="U823" s="56" t="s">
        <v>8142</v>
      </c>
      <c r="V823" s="56" t="s">
        <v>3384</v>
      </c>
      <c r="W823" s="56" t="s">
        <v>429</v>
      </c>
      <c r="X823" s="56" t="s">
        <v>3385</v>
      </c>
      <c r="Y823" s="56"/>
      <c r="Z823" s="56" t="s">
        <v>3386</v>
      </c>
      <c r="AA823" s="56" t="s">
        <v>3387</v>
      </c>
      <c r="AB823" s="56" t="s">
        <v>8143</v>
      </c>
      <c r="AC823" s="56" t="s">
        <v>87</v>
      </c>
      <c r="AD823" s="90" t="str">
        <f t="shared" si="25"/>
        <v>NA</v>
      </c>
      <c r="AE823" s="90"/>
      <c r="AF823" s="90"/>
      <c r="AG823" s="90"/>
    </row>
    <row r="824" spans="1:33">
      <c r="A824" s="56" t="s">
        <v>8144</v>
      </c>
      <c r="B824" s="56" t="s">
        <v>8145</v>
      </c>
      <c r="C824" s="56" t="s">
        <v>8146</v>
      </c>
      <c r="D824" s="56" t="s">
        <v>7479</v>
      </c>
      <c r="E824" s="56" t="s">
        <v>1432</v>
      </c>
      <c r="F824" s="56" t="s">
        <v>22</v>
      </c>
      <c r="G824" s="56"/>
      <c r="H824" s="56" t="s">
        <v>8147</v>
      </c>
      <c r="I824" s="56" t="s">
        <v>8148</v>
      </c>
      <c r="J824" s="56" t="s">
        <v>8149</v>
      </c>
      <c r="K824" s="56" t="s">
        <v>7326</v>
      </c>
      <c r="L824" s="90" t="str">
        <f t="shared" si="24"/>
        <v>NA</v>
      </c>
      <c r="M824" s="90"/>
      <c r="O824" s="91"/>
      <c r="P824" s="56"/>
      <c r="Q824" s="56"/>
      <c r="R824" s="56"/>
      <c r="S824" s="56"/>
      <c r="T824" s="56" t="s">
        <v>3394</v>
      </c>
      <c r="U824" s="56" t="s">
        <v>8150</v>
      </c>
      <c r="V824" s="56" t="s">
        <v>3396</v>
      </c>
      <c r="W824" s="56" t="s">
        <v>429</v>
      </c>
      <c r="X824" s="56" t="s">
        <v>3397</v>
      </c>
      <c r="Y824" s="56"/>
      <c r="Z824" s="56" t="s">
        <v>3398</v>
      </c>
      <c r="AA824" s="56" t="s">
        <v>3399</v>
      </c>
      <c r="AB824" s="56" t="s">
        <v>8151</v>
      </c>
      <c r="AC824" s="56" t="s">
        <v>87</v>
      </c>
      <c r="AD824" s="90" t="str">
        <f t="shared" si="25"/>
        <v>NA</v>
      </c>
      <c r="AE824" s="90"/>
      <c r="AF824" s="90"/>
      <c r="AG824" s="90"/>
    </row>
    <row r="825" spans="1:33">
      <c r="A825" s="56" t="s">
        <v>8152</v>
      </c>
      <c r="B825" s="56" t="s">
        <v>8153</v>
      </c>
      <c r="C825" s="56" t="s">
        <v>8154</v>
      </c>
      <c r="D825" s="56" t="s">
        <v>7479</v>
      </c>
      <c r="E825" s="56" t="s">
        <v>8155</v>
      </c>
      <c r="F825" s="56" t="s">
        <v>22</v>
      </c>
      <c r="G825" s="56"/>
      <c r="H825" s="56" t="s">
        <v>8156</v>
      </c>
      <c r="I825" s="56" t="s">
        <v>8157</v>
      </c>
      <c r="J825" s="56" t="s">
        <v>8152</v>
      </c>
      <c r="K825" s="56" t="s">
        <v>7326</v>
      </c>
      <c r="L825" s="90" t="str">
        <f t="shared" si="24"/>
        <v>NA</v>
      </c>
      <c r="M825" s="90"/>
      <c r="O825" s="91"/>
      <c r="P825" s="56"/>
      <c r="Q825" s="56"/>
      <c r="R825" s="56"/>
      <c r="S825" s="56"/>
      <c r="T825" s="56" t="s">
        <v>8158</v>
      </c>
      <c r="U825" s="56" t="s">
        <v>8159</v>
      </c>
      <c r="V825" s="56" t="s">
        <v>3434</v>
      </c>
      <c r="W825" s="56" t="s">
        <v>429</v>
      </c>
      <c r="X825" s="56" t="s">
        <v>3435</v>
      </c>
      <c r="Y825" s="56"/>
      <c r="Z825" s="56" t="s">
        <v>3436</v>
      </c>
      <c r="AA825" s="56" t="s">
        <v>3437</v>
      </c>
      <c r="AB825" s="56"/>
      <c r="AC825" s="56" t="s">
        <v>87</v>
      </c>
      <c r="AD825" s="90" t="str">
        <f t="shared" si="25"/>
        <v>NA</v>
      </c>
      <c r="AE825" s="90"/>
      <c r="AF825" s="90"/>
      <c r="AG825" s="90"/>
    </row>
    <row r="826" spans="1:33">
      <c r="A826" s="56" t="s">
        <v>8160</v>
      </c>
      <c r="B826" s="56" t="s">
        <v>8161</v>
      </c>
      <c r="C826" s="56" t="s">
        <v>8162</v>
      </c>
      <c r="D826" s="56" t="s">
        <v>7479</v>
      </c>
      <c r="E826" s="56" t="s">
        <v>1598</v>
      </c>
      <c r="F826" s="56" t="s">
        <v>22</v>
      </c>
      <c r="G826" s="56"/>
      <c r="H826" s="56" t="s">
        <v>8163</v>
      </c>
      <c r="I826" s="56" t="s">
        <v>8164</v>
      </c>
      <c r="J826" s="56" t="s">
        <v>8165</v>
      </c>
      <c r="K826" s="56" t="s">
        <v>7326</v>
      </c>
      <c r="L826" s="90" t="str">
        <f t="shared" si="24"/>
        <v>NA</v>
      </c>
      <c r="M826" s="90"/>
      <c r="O826" s="91"/>
      <c r="P826" s="56"/>
      <c r="Q826" s="56"/>
      <c r="R826" s="56"/>
      <c r="S826" s="56"/>
      <c r="T826" s="56" t="s">
        <v>8166</v>
      </c>
      <c r="U826" s="56" t="s">
        <v>8167</v>
      </c>
      <c r="V826" s="56" t="s">
        <v>3434</v>
      </c>
      <c r="W826" s="56" t="s">
        <v>429</v>
      </c>
      <c r="X826" s="56" t="s">
        <v>3435</v>
      </c>
      <c r="Y826" s="56"/>
      <c r="Z826" s="56" t="s">
        <v>3436</v>
      </c>
      <c r="AA826" s="56" t="s">
        <v>3437</v>
      </c>
      <c r="AB826" s="56"/>
      <c r="AC826" s="56" t="s">
        <v>87</v>
      </c>
      <c r="AD826" s="90" t="str">
        <f t="shared" si="25"/>
        <v>NA</v>
      </c>
      <c r="AE826" s="90"/>
      <c r="AF826" s="90"/>
      <c r="AG826" s="90"/>
    </row>
    <row r="827" spans="1:33">
      <c r="A827" s="56" t="s">
        <v>8168</v>
      </c>
      <c r="B827" s="56" t="s">
        <v>8169</v>
      </c>
      <c r="C827" s="56" t="s">
        <v>8170</v>
      </c>
      <c r="D827" s="56" t="s">
        <v>7479</v>
      </c>
      <c r="E827" s="56" t="s">
        <v>1598</v>
      </c>
      <c r="F827" s="56" t="s">
        <v>22</v>
      </c>
      <c r="G827" s="56"/>
      <c r="H827" s="56" t="s">
        <v>8163</v>
      </c>
      <c r="I827" s="56" t="s">
        <v>8164</v>
      </c>
      <c r="J827" s="56" t="s">
        <v>8171</v>
      </c>
      <c r="K827" s="56" t="s">
        <v>7326</v>
      </c>
      <c r="L827" s="90" t="str">
        <f t="shared" si="24"/>
        <v>NA</v>
      </c>
      <c r="M827" s="90"/>
      <c r="O827" s="91"/>
      <c r="P827" s="56"/>
      <c r="Q827" s="56"/>
      <c r="R827" s="56"/>
      <c r="S827" s="56"/>
      <c r="T827" s="56" t="s">
        <v>3456</v>
      </c>
      <c r="U827" s="56" t="s">
        <v>8172</v>
      </c>
      <c r="V827" s="56" t="s">
        <v>3458</v>
      </c>
      <c r="W827" s="56" t="s">
        <v>429</v>
      </c>
      <c r="X827" s="56" t="s">
        <v>3459</v>
      </c>
      <c r="Y827" s="56"/>
      <c r="Z827" s="56" t="s">
        <v>3460</v>
      </c>
      <c r="AA827" s="56" t="s">
        <v>3461</v>
      </c>
      <c r="AB827" s="56" t="s">
        <v>3462</v>
      </c>
      <c r="AC827" s="56" t="s">
        <v>87</v>
      </c>
      <c r="AD827" s="90" t="str">
        <f t="shared" si="25"/>
        <v>NA</v>
      </c>
      <c r="AE827" s="90"/>
      <c r="AF827" s="90"/>
      <c r="AG827" s="90"/>
    </row>
    <row r="828" spans="1:33">
      <c r="A828" s="56" t="s">
        <v>8173</v>
      </c>
      <c r="B828" s="56" t="s">
        <v>8174</v>
      </c>
      <c r="C828" s="56" t="s">
        <v>8175</v>
      </c>
      <c r="D828" s="56" t="s">
        <v>7479</v>
      </c>
      <c r="E828" s="56" t="s">
        <v>1598</v>
      </c>
      <c r="F828" s="56" t="s">
        <v>22</v>
      </c>
      <c r="G828" s="56"/>
      <c r="H828" s="56" t="s">
        <v>8163</v>
      </c>
      <c r="I828" s="56" t="s">
        <v>8164</v>
      </c>
      <c r="J828" s="56" t="s">
        <v>8173</v>
      </c>
      <c r="K828" s="56" t="s">
        <v>7326</v>
      </c>
      <c r="L828" s="90" t="str">
        <f t="shared" si="24"/>
        <v>NA</v>
      </c>
      <c r="M828" s="90"/>
      <c r="O828" s="91"/>
      <c r="P828" s="56"/>
      <c r="Q828" s="56"/>
      <c r="R828" s="56"/>
      <c r="S828" s="56"/>
      <c r="T828" s="56" t="s">
        <v>3469</v>
      </c>
      <c r="U828" s="56" t="s">
        <v>8176</v>
      </c>
      <c r="V828" s="56" t="s">
        <v>3471</v>
      </c>
      <c r="W828" s="56" t="s">
        <v>429</v>
      </c>
      <c r="X828" s="56" t="s">
        <v>3472</v>
      </c>
      <c r="Y828" s="56"/>
      <c r="Z828" s="56" t="s">
        <v>3473</v>
      </c>
      <c r="AA828" s="56" t="s">
        <v>3474</v>
      </c>
      <c r="AB828" s="56" t="s">
        <v>3469</v>
      </c>
      <c r="AC828" s="56" t="s">
        <v>87</v>
      </c>
      <c r="AD828" s="90" t="str">
        <f t="shared" si="25"/>
        <v>NA</v>
      </c>
      <c r="AE828" s="90"/>
      <c r="AF828" s="90"/>
      <c r="AG828" s="90"/>
    </row>
    <row r="829" spans="1:33">
      <c r="A829" s="56" t="s">
        <v>8177</v>
      </c>
      <c r="B829" s="56" t="s">
        <v>8178</v>
      </c>
      <c r="C829" s="56" t="s">
        <v>8179</v>
      </c>
      <c r="D829" s="56" t="s">
        <v>7479</v>
      </c>
      <c r="E829" s="56" t="s">
        <v>1624</v>
      </c>
      <c r="F829" s="56" t="s">
        <v>22</v>
      </c>
      <c r="G829" s="56"/>
      <c r="H829" s="56" t="s">
        <v>8180</v>
      </c>
      <c r="I829" s="56" t="s">
        <v>8181</v>
      </c>
      <c r="J829" s="56" t="s">
        <v>8177</v>
      </c>
      <c r="K829" s="56" t="s">
        <v>7326</v>
      </c>
      <c r="L829" s="90" t="str">
        <f t="shared" si="24"/>
        <v>NA</v>
      </c>
      <c r="M829" s="90"/>
      <c r="O829" s="91"/>
      <c r="P829" s="56"/>
      <c r="Q829" s="56"/>
      <c r="R829" s="56"/>
      <c r="S829" s="56"/>
      <c r="T829" s="56" t="s">
        <v>3482</v>
      </c>
      <c r="U829" s="56" t="s">
        <v>8182</v>
      </c>
      <c r="V829" s="56" t="s">
        <v>3484</v>
      </c>
      <c r="W829" s="56" t="s">
        <v>429</v>
      </c>
      <c r="X829" s="56" t="s">
        <v>3485</v>
      </c>
      <c r="Y829" s="56"/>
      <c r="Z829" s="56" t="s">
        <v>3486</v>
      </c>
      <c r="AA829" s="56" t="s">
        <v>3487</v>
      </c>
      <c r="AB829" s="56" t="s">
        <v>3482</v>
      </c>
      <c r="AC829" s="56" t="s">
        <v>87</v>
      </c>
      <c r="AD829" s="90" t="str">
        <f t="shared" si="25"/>
        <v>NA</v>
      </c>
      <c r="AE829" s="90"/>
      <c r="AF829" s="90"/>
      <c r="AG829" s="90"/>
    </row>
    <row r="830" spans="1:33">
      <c r="A830" s="56" t="s">
        <v>8183</v>
      </c>
      <c r="B830" s="56" t="s">
        <v>8184</v>
      </c>
      <c r="C830" s="56" t="s">
        <v>8185</v>
      </c>
      <c r="D830" s="56" t="s">
        <v>7479</v>
      </c>
      <c r="E830" s="56" t="s">
        <v>1636</v>
      </c>
      <c r="F830" s="56" t="s">
        <v>22</v>
      </c>
      <c r="G830" s="56"/>
      <c r="H830" s="56" t="s">
        <v>8186</v>
      </c>
      <c r="I830" s="56" t="s">
        <v>8187</v>
      </c>
      <c r="J830" s="56" t="s">
        <v>8183</v>
      </c>
      <c r="K830" s="56" t="s">
        <v>7326</v>
      </c>
      <c r="L830" s="90" t="str">
        <f t="shared" si="24"/>
        <v>NA</v>
      </c>
      <c r="M830" s="90"/>
      <c r="O830" s="91"/>
      <c r="P830" s="56"/>
      <c r="Q830" s="56"/>
      <c r="R830" s="56"/>
      <c r="S830" s="56"/>
      <c r="T830" s="56" t="s">
        <v>3506</v>
      </c>
      <c r="U830" s="56" t="s">
        <v>8188</v>
      </c>
      <c r="V830" s="56" t="s">
        <v>3508</v>
      </c>
      <c r="W830" s="56" t="s">
        <v>429</v>
      </c>
      <c r="X830" s="56" t="s">
        <v>3509</v>
      </c>
      <c r="Y830" s="56"/>
      <c r="Z830" s="56" t="s">
        <v>3510</v>
      </c>
      <c r="AA830" s="56" t="s">
        <v>3511</v>
      </c>
      <c r="AB830" s="56"/>
      <c r="AC830" s="56" t="s">
        <v>87</v>
      </c>
      <c r="AD830" s="90" t="str">
        <f t="shared" si="25"/>
        <v>NA</v>
      </c>
      <c r="AE830" s="90"/>
      <c r="AF830" s="90"/>
      <c r="AG830" s="90"/>
    </row>
    <row r="831" spans="1:33">
      <c r="A831" s="56" t="s">
        <v>8189</v>
      </c>
      <c r="B831" s="56" t="s">
        <v>8190</v>
      </c>
      <c r="C831" s="56" t="s">
        <v>8191</v>
      </c>
      <c r="D831" s="56" t="s">
        <v>7479</v>
      </c>
      <c r="E831" s="56" t="s">
        <v>1648</v>
      </c>
      <c r="F831" s="56" t="s">
        <v>22</v>
      </c>
      <c r="G831" s="56"/>
      <c r="H831" s="56" t="s">
        <v>8192</v>
      </c>
      <c r="I831" s="56" t="s">
        <v>8193</v>
      </c>
      <c r="J831" s="56" t="s">
        <v>8189</v>
      </c>
      <c r="K831" s="56" t="s">
        <v>7326</v>
      </c>
      <c r="L831" s="90" t="str">
        <f t="shared" si="24"/>
        <v>NA</v>
      </c>
      <c r="M831" s="90"/>
      <c r="O831" s="91"/>
      <c r="P831" s="56"/>
      <c r="Q831" s="56"/>
      <c r="R831" s="56"/>
      <c r="S831" s="56"/>
      <c r="T831" s="56" t="s">
        <v>8194</v>
      </c>
      <c r="U831" s="56" t="s">
        <v>8195</v>
      </c>
      <c r="V831" s="56" t="s">
        <v>3520</v>
      </c>
      <c r="W831" s="56" t="s">
        <v>429</v>
      </c>
      <c r="X831" s="56" t="s">
        <v>3521</v>
      </c>
      <c r="Y831" s="56"/>
      <c r="Z831" s="56" t="s">
        <v>8196</v>
      </c>
      <c r="AA831" s="56" t="s">
        <v>3523</v>
      </c>
      <c r="AB831" s="56"/>
      <c r="AC831" s="56" t="s">
        <v>87</v>
      </c>
      <c r="AD831" s="90" t="str">
        <f t="shared" si="25"/>
        <v>NA</v>
      </c>
      <c r="AE831" s="90"/>
      <c r="AF831" s="90"/>
      <c r="AG831" s="90"/>
    </row>
    <row r="832" spans="1:33">
      <c r="A832" s="56" t="s">
        <v>8197</v>
      </c>
      <c r="B832" s="56" t="s">
        <v>8198</v>
      </c>
      <c r="C832" s="56" t="s">
        <v>8199</v>
      </c>
      <c r="D832" s="56" t="s">
        <v>7479</v>
      </c>
      <c r="E832" s="56" t="s">
        <v>8200</v>
      </c>
      <c r="F832" s="56" t="s">
        <v>22</v>
      </c>
      <c r="G832" s="56"/>
      <c r="H832" s="56" t="s">
        <v>8201</v>
      </c>
      <c r="I832" s="56" t="s">
        <v>8202</v>
      </c>
      <c r="J832" s="56" t="s">
        <v>8197</v>
      </c>
      <c r="K832" s="56" t="s">
        <v>7326</v>
      </c>
      <c r="L832" s="90" t="str">
        <f t="shared" si="24"/>
        <v>NA</v>
      </c>
      <c r="M832" s="90"/>
      <c r="O832" s="91"/>
      <c r="P832" s="56"/>
      <c r="Q832" s="56"/>
      <c r="R832" s="56"/>
      <c r="S832" s="56"/>
      <c r="T832" s="56" t="s">
        <v>3532</v>
      </c>
      <c r="U832" s="56" t="s">
        <v>8203</v>
      </c>
      <c r="V832" s="56" t="s">
        <v>3534</v>
      </c>
      <c r="W832" s="56" t="s">
        <v>429</v>
      </c>
      <c r="X832" s="56" t="s">
        <v>3535</v>
      </c>
      <c r="Y832" s="56"/>
      <c r="Z832" s="56" t="s">
        <v>3536</v>
      </c>
      <c r="AA832" s="56" t="s">
        <v>3537</v>
      </c>
      <c r="AB832" s="56" t="s">
        <v>3538</v>
      </c>
      <c r="AC832" s="56" t="s">
        <v>87</v>
      </c>
      <c r="AD832" s="90" t="str">
        <f t="shared" si="25"/>
        <v>NA</v>
      </c>
      <c r="AE832" s="90"/>
      <c r="AF832" s="90"/>
      <c r="AG832" s="90"/>
    </row>
    <row r="833" spans="1:33">
      <c r="A833" s="56" t="s">
        <v>8204</v>
      </c>
      <c r="B833" s="56" t="s">
        <v>8205</v>
      </c>
      <c r="C833" s="56" t="s">
        <v>8206</v>
      </c>
      <c r="D833" s="56" t="s">
        <v>7479</v>
      </c>
      <c r="E833" s="56" t="s">
        <v>201</v>
      </c>
      <c r="F833" s="56" t="s">
        <v>22</v>
      </c>
      <c r="G833" s="56"/>
      <c r="H833" s="56" t="s">
        <v>8207</v>
      </c>
      <c r="I833" s="56" t="s">
        <v>8208</v>
      </c>
      <c r="J833" s="56" t="s">
        <v>8204</v>
      </c>
      <c r="K833" s="56" t="s">
        <v>7326</v>
      </c>
      <c r="L833" s="90" t="str">
        <f t="shared" si="24"/>
        <v>NA</v>
      </c>
      <c r="M833" s="90"/>
      <c r="O833" s="91"/>
      <c r="P833" s="56"/>
      <c r="Q833" s="56"/>
      <c r="R833" s="56"/>
      <c r="S833" s="56"/>
      <c r="T833" s="56" t="s">
        <v>8209</v>
      </c>
      <c r="U833" s="56" t="s">
        <v>8210</v>
      </c>
      <c r="V833" s="56" t="s">
        <v>3434</v>
      </c>
      <c r="W833" s="56" t="s">
        <v>429</v>
      </c>
      <c r="X833" s="56" t="s">
        <v>3548</v>
      </c>
      <c r="Y833" s="56"/>
      <c r="Z833" s="56" t="s">
        <v>3549</v>
      </c>
      <c r="AA833" s="56" t="s">
        <v>3550</v>
      </c>
      <c r="AB833" s="56"/>
      <c r="AC833" s="56" t="s">
        <v>87</v>
      </c>
      <c r="AD833" s="90" t="str">
        <f t="shared" si="25"/>
        <v>NA</v>
      </c>
      <c r="AE833" s="90"/>
      <c r="AF833" s="90"/>
      <c r="AG833" s="90"/>
    </row>
    <row r="834" spans="1:33">
      <c r="A834" s="56" t="s">
        <v>8211</v>
      </c>
      <c r="B834" s="56" t="s">
        <v>8212</v>
      </c>
      <c r="C834" s="56" t="s">
        <v>8213</v>
      </c>
      <c r="D834" s="56" t="s">
        <v>7479</v>
      </c>
      <c r="E834" s="56" t="s">
        <v>1660</v>
      </c>
      <c r="F834" s="56" t="s">
        <v>22</v>
      </c>
      <c r="G834" s="56"/>
      <c r="H834" s="56" t="s">
        <v>8214</v>
      </c>
      <c r="I834" s="56" t="s">
        <v>8215</v>
      </c>
      <c r="J834" s="56" t="s">
        <v>8211</v>
      </c>
      <c r="K834" s="56" t="s">
        <v>7326</v>
      </c>
      <c r="L834" s="90" t="str">
        <f t="shared" si="24"/>
        <v>NA</v>
      </c>
      <c r="M834" s="90"/>
      <c r="O834" s="91"/>
      <c r="P834" s="56"/>
      <c r="Q834" s="56"/>
      <c r="R834" s="56"/>
      <c r="S834" s="56"/>
      <c r="T834" s="56" t="s">
        <v>8216</v>
      </c>
      <c r="U834" s="56" t="s">
        <v>8217</v>
      </c>
      <c r="V834" s="56" t="s">
        <v>3561</v>
      </c>
      <c r="W834" s="56" t="s">
        <v>429</v>
      </c>
      <c r="X834" s="56" t="s">
        <v>3562</v>
      </c>
      <c r="Y834" s="56"/>
      <c r="Z834" s="56" t="s">
        <v>3563</v>
      </c>
      <c r="AA834" s="56" t="s">
        <v>3564</v>
      </c>
      <c r="AB834" s="56"/>
      <c r="AC834" s="56" t="s">
        <v>87</v>
      </c>
      <c r="AD834" s="90" t="str">
        <f t="shared" si="25"/>
        <v>NA</v>
      </c>
      <c r="AE834" s="90"/>
      <c r="AF834" s="90"/>
      <c r="AG834" s="90"/>
    </row>
    <row r="835" spans="1:33">
      <c r="A835" s="56" t="s">
        <v>8218</v>
      </c>
      <c r="B835" s="56" t="s">
        <v>8219</v>
      </c>
      <c r="C835" s="56" t="s">
        <v>8220</v>
      </c>
      <c r="D835" s="56" t="s">
        <v>7479</v>
      </c>
      <c r="E835" s="56" t="s">
        <v>1672</v>
      </c>
      <c r="F835" s="56" t="s">
        <v>22</v>
      </c>
      <c r="G835" s="56"/>
      <c r="H835" s="56" t="s">
        <v>8221</v>
      </c>
      <c r="I835" s="56" t="s">
        <v>8222</v>
      </c>
      <c r="J835" s="56" t="s">
        <v>8218</v>
      </c>
      <c r="K835" s="56" t="s">
        <v>7326</v>
      </c>
      <c r="L835" s="90" t="str">
        <f t="shared" ref="L835:L898" si="26">IF($P$3&lt;&gt;"",IF(ISNUMBER(SEARCH("*"&amp;$P$3&amp;"*", A835)),A835, IF(ISNUMBER(SEARCH("*"&amp;$P$3&amp;"*", H835)),A835, IF(ISNUMBER(SEARCH("*"&amp;$P$3&amp;"*", G835)),A835, IF(ISNUMBER(SEARCH("*"&amp;$P$3&amp;"*", J835)),A835,  IF(ISNUMBER(SEARCH("*"&amp;$P$3&amp;"*", E835)),A835, "NA"))))),"NA")</f>
        <v>NA</v>
      </c>
      <c r="M835" s="90"/>
      <c r="O835" s="91"/>
      <c r="P835" s="56"/>
      <c r="Q835" s="56"/>
      <c r="R835" s="56"/>
      <c r="S835" s="56"/>
      <c r="T835" s="56" t="s">
        <v>8223</v>
      </c>
      <c r="U835" s="56" t="s">
        <v>8224</v>
      </c>
      <c r="V835" s="56" t="s">
        <v>3620</v>
      </c>
      <c r="W835" s="56" t="s">
        <v>429</v>
      </c>
      <c r="X835" s="56" t="s">
        <v>8225</v>
      </c>
      <c r="Y835" s="56"/>
      <c r="Z835" s="56" t="s">
        <v>8226</v>
      </c>
      <c r="AA835" s="56" t="s">
        <v>8227</v>
      </c>
      <c r="AB835" s="56"/>
      <c r="AC835" s="56" t="s">
        <v>87</v>
      </c>
      <c r="AD835" s="90" t="str">
        <f t="shared" ref="AD835:AD898" si="27">IF($P$19&lt;&gt;"",IF(ISNUMBER(SEARCH($P$19, V835)),T835, "NA"),"NA")</f>
        <v>NA</v>
      </c>
      <c r="AE835" s="90"/>
      <c r="AF835" s="90"/>
      <c r="AG835" s="90"/>
    </row>
    <row r="836" spans="1:33">
      <c r="A836" s="56" t="s">
        <v>8228</v>
      </c>
      <c r="B836" s="56" t="s">
        <v>8229</v>
      </c>
      <c r="C836" s="56" t="s">
        <v>8230</v>
      </c>
      <c r="D836" s="56" t="s">
        <v>7479</v>
      </c>
      <c r="E836" s="56" t="s">
        <v>223</v>
      </c>
      <c r="F836" s="56" t="s">
        <v>22</v>
      </c>
      <c r="G836" s="56"/>
      <c r="H836" s="56" t="s">
        <v>8231</v>
      </c>
      <c r="I836" s="56" t="s">
        <v>8232</v>
      </c>
      <c r="J836" s="56" t="s">
        <v>8228</v>
      </c>
      <c r="K836" s="56" t="s">
        <v>7326</v>
      </c>
      <c r="L836" s="90" t="str">
        <f t="shared" si="26"/>
        <v>NA</v>
      </c>
      <c r="M836" s="90"/>
      <c r="O836" s="91"/>
      <c r="P836" s="56"/>
      <c r="Q836" s="56"/>
      <c r="R836" s="56"/>
      <c r="S836" s="56"/>
      <c r="T836" s="56" t="s">
        <v>8233</v>
      </c>
      <c r="U836" s="56" t="s">
        <v>8234</v>
      </c>
      <c r="V836" s="56" t="s">
        <v>3589</v>
      </c>
      <c r="W836" s="56" t="s">
        <v>429</v>
      </c>
      <c r="X836" s="56" t="s">
        <v>8235</v>
      </c>
      <c r="Y836" s="56"/>
      <c r="Z836" s="56" t="s">
        <v>8236</v>
      </c>
      <c r="AA836" s="56" t="s">
        <v>8237</v>
      </c>
      <c r="AB836" s="56"/>
      <c r="AC836" s="56" t="s">
        <v>87</v>
      </c>
      <c r="AD836" s="90" t="str">
        <f t="shared" si="27"/>
        <v>NA</v>
      </c>
      <c r="AE836" s="90"/>
      <c r="AF836" s="90"/>
      <c r="AG836" s="90"/>
    </row>
    <row r="837" spans="1:33">
      <c r="A837" s="56" t="s">
        <v>8238</v>
      </c>
      <c r="B837" s="56" t="s">
        <v>8239</v>
      </c>
      <c r="C837" s="56" t="s">
        <v>8240</v>
      </c>
      <c r="D837" s="56" t="s">
        <v>7479</v>
      </c>
      <c r="E837" s="56" t="s">
        <v>8241</v>
      </c>
      <c r="F837" s="56" t="s">
        <v>22</v>
      </c>
      <c r="G837" s="56"/>
      <c r="H837" s="56" t="s">
        <v>8231</v>
      </c>
      <c r="I837" s="56" t="s">
        <v>8242</v>
      </c>
      <c r="J837" s="56" t="s">
        <v>8238</v>
      </c>
      <c r="K837" s="56" t="s">
        <v>7326</v>
      </c>
      <c r="L837" s="90" t="str">
        <f t="shared" si="26"/>
        <v>NA</v>
      </c>
      <c r="M837" s="90"/>
      <c r="O837" s="91"/>
      <c r="P837" s="56"/>
      <c r="Q837" s="56"/>
      <c r="R837" s="56"/>
      <c r="S837" s="56"/>
      <c r="T837" s="56" t="s">
        <v>8243</v>
      </c>
      <c r="U837" s="56" t="s">
        <v>8244</v>
      </c>
      <c r="V837" s="56" t="s">
        <v>3575</v>
      </c>
      <c r="W837" s="56" t="s">
        <v>429</v>
      </c>
      <c r="X837" s="56" t="s">
        <v>3576</v>
      </c>
      <c r="Y837" s="56"/>
      <c r="Z837" s="56" t="s">
        <v>3577</v>
      </c>
      <c r="AA837" s="56" t="s">
        <v>3578</v>
      </c>
      <c r="AB837" s="56"/>
      <c r="AC837" s="56" t="s">
        <v>87</v>
      </c>
      <c r="AD837" s="90" t="str">
        <f t="shared" si="27"/>
        <v>NA</v>
      </c>
      <c r="AE837" s="90"/>
      <c r="AF837" s="90"/>
      <c r="AG837" s="90"/>
    </row>
    <row r="838" spans="1:33">
      <c r="A838" s="56" t="s">
        <v>8245</v>
      </c>
      <c r="B838" s="56" t="s">
        <v>8246</v>
      </c>
      <c r="C838" s="56" t="s">
        <v>8247</v>
      </c>
      <c r="D838" s="56" t="s">
        <v>7479</v>
      </c>
      <c r="E838" s="56" t="s">
        <v>303</v>
      </c>
      <c r="F838" s="56" t="s">
        <v>22</v>
      </c>
      <c r="G838" s="56"/>
      <c r="H838" s="56" t="s">
        <v>8231</v>
      </c>
      <c r="I838" s="56" t="s">
        <v>8248</v>
      </c>
      <c r="J838" s="56" t="s">
        <v>8245</v>
      </c>
      <c r="K838" s="56" t="s">
        <v>7326</v>
      </c>
      <c r="L838" s="90" t="str">
        <f t="shared" si="26"/>
        <v>NA</v>
      </c>
      <c r="M838" s="90"/>
      <c r="O838" s="91"/>
      <c r="P838" s="56"/>
      <c r="Q838" s="56"/>
      <c r="R838" s="56"/>
      <c r="S838" s="56"/>
      <c r="T838" s="56" t="s">
        <v>8249</v>
      </c>
      <c r="U838" s="56" t="s">
        <v>8250</v>
      </c>
      <c r="V838" s="56" t="s">
        <v>3589</v>
      </c>
      <c r="W838" s="56" t="s">
        <v>429</v>
      </c>
      <c r="X838" s="56" t="s">
        <v>3590</v>
      </c>
      <c r="Y838" s="56"/>
      <c r="Z838" s="56" t="s">
        <v>3591</v>
      </c>
      <c r="AA838" s="56" t="s">
        <v>3592</v>
      </c>
      <c r="AB838" s="56"/>
      <c r="AC838" s="56" t="s">
        <v>87</v>
      </c>
      <c r="AD838" s="90" t="str">
        <f t="shared" si="27"/>
        <v>NA</v>
      </c>
      <c r="AE838" s="90"/>
      <c r="AF838" s="90"/>
      <c r="AG838" s="90"/>
    </row>
    <row r="839" spans="1:33">
      <c r="A839" s="56" t="s">
        <v>8251</v>
      </c>
      <c r="B839" s="56" t="s">
        <v>8252</v>
      </c>
      <c r="C839" s="56" t="s">
        <v>8253</v>
      </c>
      <c r="D839" s="56" t="s">
        <v>7479</v>
      </c>
      <c r="E839" s="56" t="s">
        <v>303</v>
      </c>
      <c r="F839" s="56" t="s">
        <v>22</v>
      </c>
      <c r="G839" s="56"/>
      <c r="H839" s="56" t="s">
        <v>8231</v>
      </c>
      <c r="I839" s="56" t="s">
        <v>8248</v>
      </c>
      <c r="J839" s="56" t="s">
        <v>8251</v>
      </c>
      <c r="K839" s="56" t="s">
        <v>7326</v>
      </c>
      <c r="L839" s="90" t="str">
        <f t="shared" si="26"/>
        <v>NA</v>
      </c>
      <c r="M839" s="90"/>
      <c r="O839" s="91"/>
      <c r="P839" s="56"/>
      <c r="Q839" s="56"/>
      <c r="R839" s="56"/>
      <c r="S839" s="56"/>
      <c r="T839" s="56" t="s">
        <v>3598</v>
      </c>
      <c r="U839" s="56" t="s">
        <v>8254</v>
      </c>
      <c r="V839" s="56" t="s">
        <v>3600</v>
      </c>
      <c r="W839" s="56" t="s">
        <v>429</v>
      </c>
      <c r="X839" s="56" t="s">
        <v>3601</v>
      </c>
      <c r="Y839" s="56"/>
      <c r="Z839" s="56" t="s">
        <v>3602</v>
      </c>
      <c r="AA839" s="56" t="s">
        <v>3603</v>
      </c>
      <c r="AB839" s="56"/>
      <c r="AC839" s="56" t="s">
        <v>87</v>
      </c>
      <c r="AD839" s="90" t="str">
        <f t="shared" si="27"/>
        <v>NA</v>
      </c>
      <c r="AE839" s="90"/>
      <c r="AF839" s="90"/>
      <c r="AG839" s="90"/>
    </row>
    <row r="840" spans="1:33">
      <c r="A840" s="56" t="s">
        <v>8255</v>
      </c>
      <c r="B840" s="56" t="s">
        <v>8256</v>
      </c>
      <c r="C840" s="56" t="s">
        <v>8257</v>
      </c>
      <c r="D840" s="56" t="s">
        <v>7479</v>
      </c>
      <c r="E840" s="56" t="s">
        <v>315</v>
      </c>
      <c r="F840" s="56" t="s">
        <v>22</v>
      </c>
      <c r="G840" s="56"/>
      <c r="H840" s="56" t="s">
        <v>8231</v>
      </c>
      <c r="I840" s="56" t="s">
        <v>8258</v>
      </c>
      <c r="J840" s="56" t="s">
        <v>8255</v>
      </c>
      <c r="K840" s="56" t="s">
        <v>7326</v>
      </c>
      <c r="L840" s="90" t="str">
        <f t="shared" si="26"/>
        <v>NA</v>
      </c>
      <c r="M840" s="90"/>
      <c r="O840" s="91"/>
      <c r="P840" s="56"/>
      <c r="Q840" s="56"/>
      <c r="R840" s="56"/>
      <c r="S840" s="56"/>
      <c r="T840" s="56" t="s">
        <v>8259</v>
      </c>
      <c r="U840" s="56" t="s">
        <v>8260</v>
      </c>
      <c r="V840" s="56" t="s">
        <v>3589</v>
      </c>
      <c r="W840" s="56" t="s">
        <v>429</v>
      </c>
      <c r="X840" s="56" t="s">
        <v>3601</v>
      </c>
      <c r="Y840" s="56"/>
      <c r="Z840" s="56" t="s">
        <v>8261</v>
      </c>
      <c r="AA840" s="56" t="s">
        <v>3603</v>
      </c>
      <c r="AB840" s="56" t="s">
        <v>8259</v>
      </c>
      <c r="AC840" s="56" t="s">
        <v>87</v>
      </c>
      <c r="AD840" s="90" t="str">
        <f t="shared" si="27"/>
        <v>NA</v>
      </c>
      <c r="AE840" s="90"/>
      <c r="AF840" s="90"/>
      <c r="AG840" s="90"/>
    </row>
    <row r="841" spans="1:33">
      <c r="A841" s="56" t="s">
        <v>8262</v>
      </c>
      <c r="B841" s="56" t="s">
        <v>8263</v>
      </c>
      <c r="C841" s="56" t="s">
        <v>8264</v>
      </c>
      <c r="D841" s="56" t="s">
        <v>7479</v>
      </c>
      <c r="E841" s="56" t="s">
        <v>315</v>
      </c>
      <c r="F841" s="56" t="s">
        <v>22</v>
      </c>
      <c r="G841" s="56"/>
      <c r="H841" s="56" t="s">
        <v>8231</v>
      </c>
      <c r="I841" s="56" t="s">
        <v>8258</v>
      </c>
      <c r="J841" s="56" t="s">
        <v>8262</v>
      </c>
      <c r="K841" s="56" t="s">
        <v>7326</v>
      </c>
      <c r="L841" s="90" t="str">
        <f t="shared" si="26"/>
        <v>NA</v>
      </c>
      <c r="M841" s="90"/>
      <c r="O841" s="91"/>
      <c r="P841" s="56"/>
      <c r="Q841" s="56"/>
      <c r="R841" s="56"/>
      <c r="S841" s="56"/>
      <c r="T841" s="56" t="s">
        <v>8265</v>
      </c>
      <c r="U841" s="56" t="s">
        <v>8266</v>
      </c>
      <c r="V841" s="56" t="s">
        <v>3589</v>
      </c>
      <c r="W841" s="56" t="s">
        <v>429</v>
      </c>
      <c r="X841" s="56" t="s">
        <v>8267</v>
      </c>
      <c r="Y841" s="56"/>
      <c r="Z841" s="56" t="s">
        <v>8268</v>
      </c>
      <c r="AA841" s="56" t="s">
        <v>8269</v>
      </c>
      <c r="AB841" s="56"/>
      <c r="AC841" s="56" t="s">
        <v>87</v>
      </c>
      <c r="AD841" s="90" t="str">
        <f t="shared" si="27"/>
        <v>NA</v>
      </c>
      <c r="AE841" s="90"/>
      <c r="AF841" s="90"/>
      <c r="AG841" s="90"/>
    </row>
    <row r="842" spans="1:33">
      <c r="A842" s="56" t="s">
        <v>8270</v>
      </c>
      <c r="B842" s="56" t="s">
        <v>8271</v>
      </c>
      <c r="C842" s="56" t="s">
        <v>8272</v>
      </c>
      <c r="D842" s="56" t="s">
        <v>7479</v>
      </c>
      <c r="E842" s="56" t="s">
        <v>1691</v>
      </c>
      <c r="F842" s="56" t="s">
        <v>22</v>
      </c>
      <c r="G842" s="56"/>
      <c r="H842" s="56" t="s">
        <v>8231</v>
      </c>
      <c r="I842" s="56" t="s">
        <v>8273</v>
      </c>
      <c r="J842" s="56" t="s">
        <v>8274</v>
      </c>
      <c r="K842" s="56" t="s">
        <v>7326</v>
      </c>
      <c r="L842" s="90" t="str">
        <f t="shared" si="26"/>
        <v>NA</v>
      </c>
      <c r="M842" s="90"/>
      <c r="O842" s="91"/>
      <c r="P842" s="56"/>
      <c r="Q842" s="56"/>
      <c r="R842" s="56"/>
      <c r="S842" s="56"/>
      <c r="T842" s="56" t="s">
        <v>8275</v>
      </c>
      <c r="U842" s="56" t="s">
        <v>8276</v>
      </c>
      <c r="V842" s="56" t="s">
        <v>3620</v>
      </c>
      <c r="W842" s="56" t="s">
        <v>429</v>
      </c>
      <c r="X842" s="56" t="s">
        <v>8277</v>
      </c>
      <c r="Y842" s="56"/>
      <c r="Z842" s="56" t="s">
        <v>8278</v>
      </c>
      <c r="AA842" s="56" t="s">
        <v>8279</v>
      </c>
      <c r="AB842" s="56"/>
      <c r="AC842" s="56" t="s">
        <v>87</v>
      </c>
      <c r="AD842" s="90" t="str">
        <f t="shared" si="27"/>
        <v>NA</v>
      </c>
      <c r="AE842" s="90"/>
      <c r="AF842" s="90"/>
      <c r="AG842" s="90"/>
    </row>
    <row r="843" spans="1:33">
      <c r="A843" s="56" t="s">
        <v>8280</v>
      </c>
      <c r="B843" s="56" t="s">
        <v>8281</v>
      </c>
      <c r="C843" s="56" t="s">
        <v>8282</v>
      </c>
      <c r="D843" s="56" t="s">
        <v>7479</v>
      </c>
      <c r="E843" s="56" t="s">
        <v>1691</v>
      </c>
      <c r="F843" s="56" t="s">
        <v>22</v>
      </c>
      <c r="G843" s="56"/>
      <c r="H843" s="56" t="s">
        <v>8231</v>
      </c>
      <c r="I843" s="56" t="s">
        <v>8273</v>
      </c>
      <c r="J843" s="56" t="s">
        <v>8280</v>
      </c>
      <c r="K843" s="56" t="s">
        <v>7326</v>
      </c>
      <c r="L843" s="90" t="str">
        <f t="shared" si="26"/>
        <v>NA</v>
      </c>
      <c r="M843" s="90"/>
      <c r="O843" s="91"/>
      <c r="P843" s="56"/>
      <c r="Q843" s="56"/>
      <c r="R843" s="56"/>
      <c r="S843" s="56"/>
      <c r="T843" s="56" t="s">
        <v>3608</v>
      </c>
      <c r="U843" s="56" t="s">
        <v>8283</v>
      </c>
      <c r="V843" s="56" t="s">
        <v>3610</v>
      </c>
      <c r="W843" s="56" t="s">
        <v>429</v>
      </c>
      <c r="X843" s="56" t="s">
        <v>3611</v>
      </c>
      <c r="Y843" s="56"/>
      <c r="Z843" s="56" t="s">
        <v>3612</v>
      </c>
      <c r="AA843" s="56" t="s">
        <v>3613</v>
      </c>
      <c r="AB843" s="56" t="s">
        <v>8284</v>
      </c>
      <c r="AC843" s="56" t="s">
        <v>87</v>
      </c>
      <c r="AD843" s="90" t="str">
        <f t="shared" si="27"/>
        <v>NA</v>
      </c>
      <c r="AE843" s="90"/>
      <c r="AF843" s="90"/>
      <c r="AG843" s="90"/>
    </row>
    <row r="844" spans="1:33">
      <c r="A844" s="56" t="s">
        <v>8285</v>
      </c>
      <c r="B844" s="56" t="s">
        <v>8286</v>
      </c>
      <c r="C844" s="56" t="s">
        <v>8287</v>
      </c>
      <c r="D844" s="56" t="s">
        <v>7479</v>
      </c>
      <c r="E844" s="56" t="s">
        <v>1691</v>
      </c>
      <c r="F844" s="56" t="s">
        <v>22</v>
      </c>
      <c r="G844" s="56"/>
      <c r="H844" s="56" t="s">
        <v>8231</v>
      </c>
      <c r="I844" s="56" t="s">
        <v>8273</v>
      </c>
      <c r="J844" s="56" t="s">
        <v>8285</v>
      </c>
      <c r="K844" s="56" t="s">
        <v>7326</v>
      </c>
      <c r="L844" s="90" t="str">
        <f t="shared" si="26"/>
        <v>NA</v>
      </c>
      <c r="M844" s="90"/>
      <c r="O844" s="91"/>
      <c r="P844" s="56"/>
      <c r="Q844" s="56"/>
      <c r="R844" s="56"/>
      <c r="S844" s="56"/>
      <c r="T844" s="56" t="s">
        <v>8288</v>
      </c>
      <c r="U844" s="56" t="s">
        <v>8289</v>
      </c>
      <c r="V844" s="56" t="s">
        <v>3620</v>
      </c>
      <c r="W844" s="56" t="s">
        <v>429</v>
      </c>
      <c r="X844" s="56" t="s">
        <v>3621</v>
      </c>
      <c r="Y844" s="56"/>
      <c r="Z844" s="56" t="s">
        <v>8290</v>
      </c>
      <c r="AA844" s="56" t="s">
        <v>3623</v>
      </c>
      <c r="AB844" s="56"/>
      <c r="AC844" s="56" t="s">
        <v>87</v>
      </c>
      <c r="AD844" s="90" t="str">
        <f t="shared" si="27"/>
        <v>NA</v>
      </c>
      <c r="AE844" s="90"/>
      <c r="AF844" s="90"/>
      <c r="AG844" s="90"/>
    </row>
    <row r="845" spans="1:33">
      <c r="A845" s="56" t="s">
        <v>8291</v>
      </c>
      <c r="B845" s="56" t="s">
        <v>8292</v>
      </c>
      <c r="C845" s="56" t="s">
        <v>8293</v>
      </c>
      <c r="D845" s="56" t="s">
        <v>7479</v>
      </c>
      <c r="E845" s="56" t="s">
        <v>1691</v>
      </c>
      <c r="F845" s="56" t="s">
        <v>22</v>
      </c>
      <c r="G845" s="56"/>
      <c r="H845" s="56" t="s">
        <v>8231</v>
      </c>
      <c r="I845" s="56" t="s">
        <v>8273</v>
      </c>
      <c r="J845" s="56" t="s">
        <v>8294</v>
      </c>
      <c r="K845" s="56" t="s">
        <v>7326</v>
      </c>
      <c r="L845" s="90" t="str">
        <f t="shared" si="26"/>
        <v>NA</v>
      </c>
      <c r="M845" s="90"/>
      <c r="O845" s="91"/>
      <c r="P845" s="56"/>
      <c r="Q845" s="56"/>
      <c r="R845" s="56"/>
      <c r="S845" s="56"/>
      <c r="T845" s="56" t="s">
        <v>8295</v>
      </c>
      <c r="U845" s="56" t="s">
        <v>8296</v>
      </c>
      <c r="V845" s="56" t="s">
        <v>620</v>
      </c>
      <c r="W845" s="56" t="s">
        <v>429</v>
      </c>
      <c r="X845" s="56" t="s">
        <v>8297</v>
      </c>
      <c r="Y845" s="56"/>
      <c r="Z845" s="56" t="s">
        <v>8298</v>
      </c>
      <c r="AA845" s="56" t="s">
        <v>8299</v>
      </c>
      <c r="AB845" s="56" t="s">
        <v>8300</v>
      </c>
      <c r="AC845" s="56" t="s">
        <v>87</v>
      </c>
      <c r="AD845" s="90" t="str">
        <f t="shared" si="27"/>
        <v>NA</v>
      </c>
      <c r="AE845" s="90"/>
      <c r="AF845" s="90"/>
      <c r="AG845" s="90"/>
    </row>
    <row r="846" spans="1:33">
      <c r="A846" s="56" t="s">
        <v>8301</v>
      </c>
      <c r="B846" s="56" t="s">
        <v>8302</v>
      </c>
      <c r="C846" s="56" t="s">
        <v>8303</v>
      </c>
      <c r="D846" s="56" t="s">
        <v>7479</v>
      </c>
      <c r="E846" s="56" t="s">
        <v>251</v>
      </c>
      <c r="F846" s="56" t="s">
        <v>22</v>
      </c>
      <c r="G846" s="56"/>
      <c r="H846" s="56" t="s">
        <v>8304</v>
      </c>
      <c r="I846" s="56" t="s">
        <v>8305</v>
      </c>
      <c r="J846" s="56"/>
      <c r="K846" s="56" t="s">
        <v>7326</v>
      </c>
      <c r="L846" s="90" t="str">
        <f t="shared" si="26"/>
        <v>NA</v>
      </c>
      <c r="M846" s="90"/>
      <c r="O846" s="91"/>
      <c r="P846" s="56"/>
      <c r="Q846" s="56"/>
      <c r="R846" s="56"/>
      <c r="S846" s="56"/>
      <c r="T846" s="56" t="s">
        <v>8306</v>
      </c>
      <c r="U846" s="56" t="s">
        <v>8307</v>
      </c>
      <c r="V846" s="56" t="s">
        <v>620</v>
      </c>
      <c r="W846" s="56" t="s">
        <v>429</v>
      </c>
      <c r="X846" s="56" t="s">
        <v>8297</v>
      </c>
      <c r="Y846" s="56"/>
      <c r="Z846" s="56" t="s">
        <v>8308</v>
      </c>
      <c r="AA846" s="56" t="s">
        <v>8299</v>
      </c>
      <c r="AB846" s="56" t="s">
        <v>8309</v>
      </c>
      <c r="AC846" s="56" t="s">
        <v>87</v>
      </c>
      <c r="AD846" s="90" t="str">
        <f t="shared" si="27"/>
        <v>NA</v>
      </c>
      <c r="AE846" s="90"/>
      <c r="AF846" s="90"/>
      <c r="AG846" s="90"/>
    </row>
    <row r="847" spans="1:33">
      <c r="A847" s="56" t="s">
        <v>8310</v>
      </c>
      <c r="B847" s="56" t="s">
        <v>8311</v>
      </c>
      <c r="C847" s="56" t="s">
        <v>8312</v>
      </c>
      <c r="D847" s="56" t="s">
        <v>7479</v>
      </c>
      <c r="E847" s="56" t="s">
        <v>251</v>
      </c>
      <c r="F847" s="56" t="s">
        <v>22</v>
      </c>
      <c r="G847" s="56"/>
      <c r="H847" s="56" t="s">
        <v>8304</v>
      </c>
      <c r="I847" s="56" t="s">
        <v>8305</v>
      </c>
      <c r="J847" s="56" t="s">
        <v>8313</v>
      </c>
      <c r="K847" s="56" t="s">
        <v>7326</v>
      </c>
      <c r="L847" s="90" t="str">
        <f t="shared" si="26"/>
        <v>NA</v>
      </c>
      <c r="M847" s="90"/>
      <c r="O847" s="91"/>
      <c r="P847" s="56"/>
      <c r="Q847" s="56"/>
      <c r="R847" s="56"/>
      <c r="S847" s="56"/>
      <c r="T847" s="56" t="s">
        <v>8314</v>
      </c>
      <c r="U847" s="56" t="s">
        <v>8315</v>
      </c>
      <c r="V847" s="56" t="s">
        <v>620</v>
      </c>
      <c r="W847" s="56" t="s">
        <v>429</v>
      </c>
      <c r="X847" s="56" t="s">
        <v>8316</v>
      </c>
      <c r="Y847" s="56"/>
      <c r="Z847" s="56" t="s">
        <v>8317</v>
      </c>
      <c r="AA847" s="56" t="s">
        <v>8318</v>
      </c>
      <c r="AB847" s="56" t="s">
        <v>8319</v>
      </c>
      <c r="AC847" s="56" t="s">
        <v>87</v>
      </c>
      <c r="AD847" s="90" t="str">
        <f t="shared" si="27"/>
        <v>NA</v>
      </c>
      <c r="AE847" s="90"/>
      <c r="AF847" s="90"/>
      <c r="AG847" s="90"/>
    </row>
    <row r="848" spans="1:33">
      <c r="A848" s="56" t="s">
        <v>8320</v>
      </c>
      <c r="B848" s="56" t="s">
        <v>8321</v>
      </c>
      <c r="C848" s="56" t="s">
        <v>8322</v>
      </c>
      <c r="D848" s="56" t="s">
        <v>7479</v>
      </c>
      <c r="E848" s="56" t="s">
        <v>251</v>
      </c>
      <c r="F848" s="56" t="s">
        <v>22</v>
      </c>
      <c r="G848" s="56"/>
      <c r="H848" s="56" t="s">
        <v>8304</v>
      </c>
      <c r="I848" s="56" t="s">
        <v>8305</v>
      </c>
      <c r="J848" s="56" t="s">
        <v>8323</v>
      </c>
      <c r="K848" s="56" t="s">
        <v>7326</v>
      </c>
      <c r="L848" s="90" t="str">
        <f t="shared" si="26"/>
        <v>NA</v>
      </c>
      <c r="M848" s="90"/>
      <c r="O848" s="91"/>
      <c r="P848" s="56"/>
      <c r="Q848" s="56"/>
      <c r="R848" s="56"/>
      <c r="S848" s="56"/>
      <c r="T848" s="56" t="s">
        <v>8324</v>
      </c>
      <c r="U848" s="56" t="s">
        <v>8325</v>
      </c>
      <c r="V848" s="56" t="s">
        <v>620</v>
      </c>
      <c r="W848" s="56" t="s">
        <v>429</v>
      </c>
      <c r="X848" s="56" t="s">
        <v>8326</v>
      </c>
      <c r="Y848" s="56"/>
      <c r="Z848" s="56" t="s">
        <v>8327</v>
      </c>
      <c r="AA848" s="56" t="s">
        <v>8328</v>
      </c>
      <c r="AB848" s="56" t="s">
        <v>8324</v>
      </c>
      <c r="AC848" s="56" t="s">
        <v>87</v>
      </c>
      <c r="AD848" s="90" t="str">
        <f t="shared" si="27"/>
        <v>NA</v>
      </c>
      <c r="AE848" s="90"/>
      <c r="AF848" s="90"/>
      <c r="AG848" s="90"/>
    </row>
    <row r="849" spans="1:33">
      <c r="A849" s="56" t="s">
        <v>8329</v>
      </c>
      <c r="B849" s="56" t="s">
        <v>8330</v>
      </c>
      <c r="C849" s="56" t="s">
        <v>8331</v>
      </c>
      <c r="D849" s="56" t="s">
        <v>7479</v>
      </c>
      <c r="E849" s="56" t="s">
        <v>5620</v>
      </c>
      <c r="F849" s="56" t="s">
        <v>22</v>
      </c>
      <c r="G849" s="56"/>
      <c r="H849" s="56" t="s">
        <v>8332</v>
      </c>
      <c r="I849" s="56" t="s">
        <v>8333</v>
      </c>
      <c r="J849" s="56"/>
      <c r="K849" s="56" t="s">
        <v>7326</v>
      </c>
      <c r="L849" s="90" t="str">
        <f t="shared" si="26"/>
        <v>NA</v>
      </c>
      <c r="M849" s="90"/>
      <c r="O849" s="91"/>
      <c r="P849" s="56"/>
      <c r="Q849" s="56"/>
      <c r="R849" s="56"/>
      <c r="S849" s="56"/>
      <c r="T849" s="56" t="s">
        <v>8334</v>
      </c>
      <c r="U849" s="56" t="s">
        <v>8335</v>
      </c>
      <c r="V849" s="56" t="s">
        <v>3630</v>
      </c>
      <c r="W849" s="56" t="s">
        <v>429</v>
      </c>
      <c r="X849" s="56" t="s">
        <v>3631</v>
      </c>
      <c r="Y849" s="56"/>
      <c r="Z849" s="56" t="s">
        <v>3632</v>
      </c>
      <c r="AA849" s="56" t="s">
        <v>3633</v>
      </c>
      <c r="AB849" s="56" t="s">
        <v>3628</v>
      </c>
      <c r="AC849" s="56" t="s">
        <v>87</v>
      </c>
      <c r="AD849" s="90" t="str">
        <f t="shared" si="27"/>
        <v>NA</v>
      </c>
      <c r="AE849" s="90"/>
      <c r="AF849" s="90"/>
      <c r="AG849" s="90"/>
    </row>
    <row r="850" spans="1:33">
      <c r="A850" s="56" t="s">
        <v>8336</v>
      </c>
      <c r="B850" s="56" t="s">
        <v>8337</v>
      </c>
      <c r="C850" s="56" t="s">
        <v>8331</v>
      </c>
      <c r="D850" s="56" t="s">
        <v>7479</v>
      </c>
      <c r="E850" s="56" t="s">
        <v>8338</v>
      </c>
      <c r="F850" s="56" t="s">
        <v>22</v>
      </c>
      <c r="G850" s="56"/>
      <c r="H850" s="56" t="s">
        <v>8339</v>
      </c>
      <c r="I850" s="56" t="s">
        <v>8340</v>
      </c>
      <c r="J850" s="56"/>
      <c r="K850" s="56" t="s">
        <v>7326</v>
      </c>
      <c r="L850" s="90" t="str">
        <f t="shared" si="26"/>
        <v>NA</v>
      </c>
      <c r="M850" s="90"/>
      <c r="O850" s="91"/>
      <c r="P850" s="56"/>
      <c r="Q850" s="56"/>
      <c r="R850" s="56"/>
      <c r="S850" s="56"/>
      <c r="T850" s="56" t="s">
        <v>8341</v>
      </c>
      <c r="U850" s="56" t="s">
        <v>8342</v>
      </c>
      <c r="V850" s="56" t="s">
        <v>3630</v>
      </c>
      <c r="W850" s="56" t="s">
        <v>429</v>
      </c>
      <c r="X850" s="56" t="s">
        <v>3631</v>
      </c>
      <c r="Y850" s="56"/>
      <c r="Z850" s="56" t="s">
        <v>3632</v>
      </c>
      <c r="AA850" s="56" t="s">
        <v>3633</v>
      </c>
      <c r="AB850" s="56" t="s">
        <v>8343</v>
      </c>
      <c r="AC850" s="56" t="s">
        <v>87</v>
      </c>
      <c r="AD850" s="90" t="str">
        <f t="shared" si="27"/>
        <v>NA</v>
      </c>
      <c r="AE850" s="90"/>
      <c r="AF850" s="90"/>
      <c r="AG850" s="90"/>
    </row>
    <row r="851" spans="1:33">
      <c r="A851" s="56" t="s">
        <v>8344</v>
      </c>
      <c r="B851" s="56" t="s">
        <v>8345</v>
      </c>
      <c r="C851" s="56" t="s">
        <v>8346</v>
      </c>
      <c r="D851" s="56" t="s">
        <v>7479</v>
      </c>
      <c r="E851" s="56" t="s">
        <v>1736</v>
      </c>
      <c r="F851" s="56" t="s">
        <v>22</v>
      </c>
      <c r="G851" s="56"/>
      <c r="H851" s="56" t="s">
        <v>8347</v>
      </c>
      <c r="I851" s="56" t="s">
        <v>8348</v>
      </c>
      <c r="J851" s="56"/>
      <c r="K851" s="56" t="s">
        <v>7326</v>
      </c>
      <c r="L851" s="90" t="str">
        <f t="shared" si="26"/>
        <v>NA</v>
      </c>
      <c r="M851" s="90"/>
      <c r="O851" s="91"/>
      <c r="P851" s="56"/>
      <c r="Q851" s="56"/>
      <c r="R851" s="56"/>
      <c r="S851" s="56"/>
      <c r="T851" s="56" t="s">
        <v>8349</v>
      </c>
      <c r="U851" s="56" t="s">
        <v>8350</v>
      </c>
      <c r="V851" s="56" t="s">
        <v>3630</v>
      </c>
      <c r="W851" s="56" t="s">
        <v>429</v>
      </c>
      <c r="X851" s="56" t="s">
        <v>3631</v>
      </c>
      <c r="Y851" s="56"/>
      <c r="Z851" s="56" t="s">
        <v>3632</v>
      </c>
      <c r="AA851" s="56" t="s">
        <v>3633</v>
      </c>
      <c r="AB851" s="56" t="s">
        <v>8351</v>
      </c>
      <c r="AC851" s="56" t="s">
        <v>87</v>
      </c>
      <c r="AD851" s="90" t="str">
        <f t="shared" si="27"/>
        <v>NA</v>
      </c>
      <c r="AE851" s="90"/>
      <c r="AF851" s="90"/>
      <c r="AG851" s="90"/>
    </row>
    <row r="852" spans="1:33">
      <c r="A852" s="56" t="s">
        <v>8352</v>
      </c>
      <c r="B852" s="56" t="s">
        <v>8353</v>
      </c>
      <c r="C852" s="56" t="s">
        <v>8354</v>
      </c>
      <c r="D852" s="56" t="s">
        <v>7479</v>
      </c>
      <c r="E852" s="56" t="s">
        <v>1758</v>
      </c>
      <c r="F852" s="56" t="s">
        <v>22</v>
      </c>
      <c r="G852" s="56"/>
      <c r="H852" s="56" t="s">
        <v>8355</v>
      </c>
      <c r="I852" s="56" t="s">
        <v>8356</v>
      </c>
      <c r="J852" s="56" t="s">
        <v>8357</v>
      </c>
      <c r="K852" s="56" t="s">
        <v>7326</v>
      </c>
      <c r="L852" s="90" t="str">
        <f t="shared" si="26"/>
        <v>NA</v>
      </c>
      <c r="M852" s="90"/>
      <c r="O852" s="91"/>
      <c r="P852" s="56"/>
      <c r="Q852" s="56"/>
      <c r="R852" s="56"/>
      <c r="S852" s="56"/>
      <c r="T852" s="56" t="s">
        <v>8358</v>
      </c>
      <c r="U852" s="56" t="s">
        <v>8359</v>
      </c>
      <c r="V852" s="56" t="s">
        <v>620</v>
      </c>
      <c r="W852" s="56" t="s">
        <v>429</v>
      </c>
      <c r="X852" s="56" t="s">
        <v>8360</v>
      </c>
      <c r="Y852" s="56"/>
      <c r="Z852" s="56" t="s">
        <v>8361</v>
      </c>
      <c r="AA852" s="56" t="s">
        <v>8362</v>
      </c>
      <c r="AB852" s="56" t="s">
        <v>8363</v>
      </c>
      <c r="AC852" s="56" t="s">
        <v>87</v>
      </c>
      <c r="AD852" s="90" t="str">
        <f t="shared" si="27"/>
        <v>NA</v>
      </c>
      <c r="AE852" s="90"/>
      <c r="AF852" s="90"/>
      <c r="AG852" s="90"/>
    </row>
    <row r="853" spans="1:33">
      <c r="A853" s="56" t="s">
        <v>8364</v>
      </c>
      <c r="B853" s="56" t="s">
        <v>8365</v>
      </c>
      <c r="C853" s="56" t="s">
        <v>8366</v>
      </c>
      <c r="D853" s="56" t="s">
        <v>7479</v>
      </c>
      <c r="E853" s="56" t="s">
        <v>1767</v>
      </c>
      <c r="F853" s="56" t="s">
        <v>22</v>
      </c>
      <c r="G853" s="56"/>
      <c r="H853" s="56" t="s">
        <v>8367</v>
      </c>
      <c r="I853" s="56" t="s">
        <v>8368</v>
      </c>
      <c r="J853" s="56" t="s">
        <v>8369</v>
      </c>
      <c r="K853" s="56" t="s">
        <v>7326</v>
      </c>
      <c r="L853" s="90" t="str">
        <f t="shared" si="26"/>
        <v>NA</v>
      </c>
      <c r="M853" s="90"/>
      <c r="O853" s="91"/>
      <c r="P853" s="56"/>
      <c r="Q853" s="56"/>
      <c r="R853" s="56"/>
      <c r="S853" s="56"/>
      <c r="T853" s="56" t="s">
        <v>8370</v>
      </c>
      <c r="U853" s="56" t="s">
        <v>8371</v>
      </c>
      <c r="V853" s="56" t="s">
        <v>3630</v>
      </c>
      <c r="W853" s="56" t="s">
        <v>429</v>
      </c>
      <c r="X853" s="56" t="s">
        <v>8372</v>
      </c>
      <c r="Y853" s="56"/>
      <c r="Z853" s="56" t="s">
        <v>8373</v>
      </c>
      <c r="AA853" s="56" t="s">
        <v>8374</v>
      </c>
      <c r="AB853" s="56" t="s">
        <v>8375</v>
      </c>
      <c r="AC853" s="56" t="s">
        <v>87</v>
      </c>
      <c r="AD853" s="90" t="str">
        <f t="shared" si="27"/>
        <v>NA</v>
      </c>
      <c r="AE853" s="90"/>
      <c r="AF853" s="90"/>
      <c r="AG853" s="90"/>
    </row>
    <row r="854" spans="1:33">
      <c r="A854" s="56" t="s">
        <v>8376</v>
      </c>
      <c r="B854" s="56" t="s">
        <v>8377</v>
      </c>
      <c r="C854" s="56" t="s">
        <v>8378</v>
      </c>
      <c r="D854" s="56" t="s">
        <v>7479</v>
      </c>
      <c r="E854" s="56" t="s">
        <v>8379</v>
      </c>
      <c r="F854" s="56" t="s">
        <v>22</v>
      </c>
      <c r="G854" s="56"/>
      <c r="H854" s="56" t="s">
        <v>8380</v>
      </c>
      <c r="I854" s="56" t="s">
        <v>8381</v>
      </c>
      <c r="J854" s="56"/>
      <c r="K854" s="56" t="s">
        <v>7326</v>
      </c>
      <c r="L854" s="90" t="str">
        <f t="shared" si="26"/>
        <v>NA</v>
      </c>
      <c r="M854" s="90"/>
      <c r="O854" s="91"/>
      <c r="P854" s="56"/>
      <c r="Q854" s="56"/>
      <c r="R854" s="56"/>
      <c r="S854" s="56"/>
      <c r="T854" s="56" t="s">
        <v>8382</v>
      </c>
      <c r="U854" s="56" t="s">
        <v>8383</v>
      </c>
      <c r="V854" s="56" t="s">
        <v>620</v>
      </c>
      <c r="W854" s="56" t="s">
        <v>429</v>
      </c>
      <c r="X854" s="56" t="s">
        <v>621</v>
      </c>
      <c r="Y854" s="56"/>
      <c r="Z854" s="56" t="s">
        <v>8384</v>
      </c>
      <c r="AA854" s="56" t="s">
        <v>623</v>
      </c>
      <c r="AB854" s="56" t="s">
        <v>8385</v>
      </c>
      <c r="AC854" s="56" t="s">
        <v>87</v>
      </c>
      <c r="AD854" s="90" t="str">
        <f t="shared" si="27"/>
        <v>NA</v>
      </c>
      <c r="AE854" s="90"/>
      <c r="AF854" s="90"/>
      <c r="AG854" s="90"/>
    </row>
    <row r="855" spans="1:33">
      <c r="A855" s="56" t="s">
        <v>8386</v>
      </c>
      <c r="B855" s="56" t="s">
        <v>8387</v>
      </c>
      <c r="C855" s="56" t="s">
        <v>8388</v>
      </c>
      <c r="D855" s="56" t="s">
        <v>7479</v>
      </c>
      <c r="E855" s="56" t="s">
        <v>1826</v>
      </c>
      <c r="F855" s="56" t="s">
        <v>22</v>
      </c>
      <c r="G855" s="56"/>
      <c r="H855" s="56" t="s">
        <v>8389</v>
      </c>
      <c r="I855" s="56" t="s">
        <v>8390</v>
      </c>
      <c r="J855" s="56" t="s">
        <v>8386</v>
      </c>
      <c r="K855" s="56" t="s">
        <v>7326</v>
      </c>
      <c r="L855" s="90" t="str">
        <f t="shared" si="26"/>
        <v>NA</v>
      </c>
      <c r="M855" s="90"/>
      <c r="O855" s="91"/>
      <c r="P855" s="56"/>
      <c r="Q855" s="56"/>
      <c r="R855" s="56"/>
      <c r="S855" s="56"/>
      <c r="T855" s="56" t="s">
        <v>8391</v>
      </c>
      <c r="U855" s="56" t="s">
        <v>8392</v>
      </c>
      <c r="V855" s="56" t="s">
        <v>620</v>
      </c>
      <c r="W855" s="56" t="s">
        <v>429</v>
      </c>
      <c r="X855" s="56" t="s">
        <v>621</v>
      </c>
      <c r="Y855" s="56"/>
      <c r="Z855" s="56" t="s">
        <v>8384</v>
      </c>
      <c r="AA855" s="56" t="s">
        <v>623</v>
      </c>
      <c r="AB855" s="56" t="s">
        <v>8393</v>
      </c>
      <c r="AC855" s="56" t="s">
        <v>87</v>
      </c>
      <c r="AD855" s="90" t="str">
        <f t="shared" si="27"/>
        <v>NA</v>
      </c>
      <c r="AE855" s="90"/>
      <c r="AF855" s="90"/>
      <c r="AG855" s="90"/>
    </row>
    <row r="856" spans="1:33">
      <c r="A856" s="56" t="s">
        <v>8394</v>
      </c>
      <c r="B856" s="56" t="s">
        <v>8395</v>
      </c>
      <c r="C856" s="56" t="s">
        <v>8396</v>
      </c>
      <c r="D856" s="56" t="s">
        <v>7479</v>
      </c>
      <c r="E856" s="56" t="s">
        <v>1853</v>
      </c>
      <c r="F856" s="56" t="s">
        <v>22</v>
      </c>
      <c r="G856" s="56"/>
      <c r="H856" s="56" t="s">
        <v>8397</v>
      </c>
      <c r="I856" s="56" t="s">
        <v>8398</v>
      </c>
      <c r="J856" s="56" t="s">
        <v>8394</v>
      </c>
      <c r="K856" s="56" t="s">
        <v>7326</v>
      </c>
      <c r="L856" s="90" t="str">
        <f t="shared" si="26"/>
        <v>NA</v>
      </c>
      <c r="M856" s="90"/>
      <c r="O856" s="91"/>
      <c r="P856" s="56"/>
      <c r="Q856" s="56"/>
      <c r="R856" s="56"/>
      <c r="S856" s="56"/>
      <c r="T856" s="56" t="s">
        <v>8399</v>
      </c>
      <c r="U856" s="56" t="s">
        <v>8400</v>
      </c>
      <c r="V856" s="56" t="s">
        <v>620</v>
      </c>
      <c r="W856" s="56" t="s">
        <v>429</v>
      </c>
      <c r="X856" s="56" t="s">
        <v>8401</v>
      </c>
      <c r="Y856" s="56"/>
      <c r="Z856" s="56" t="s">
        <v>8402</v>
      </c>
      <c r="AA856" s="56" t="s">
        <v>8403</v>
      </c>
      <c r="AB856" s="56" t="s">
        <v>8404</v>
      </c>
      <c r="AC856" s="56" t="s">
        <v>87</v>
      </c>
      <c r="AD856" s="90" t="str">
        <f t="shared" si="27"/>
        <v>NA</v>
      </c>
      <c r="AE856" s="90"/>
      <c r="AF856" s="90"/>
      <c r="AG856" s="90"/>
    </row>
    <row r="857" spans="1:33">
      <c r="A857" s="56" t="s">
        <v>8405</v>
      </c>
      <c r="B857" s="56" t="s">
        <v>8406</v>
      </c>
      <c r="C857" s="56" t="s">
        <v>8407</v>
      </c>
      <c r="D857" s="56" t="s">
        <v>7479</v>
      </c>
      <c r="E857" s="56" t="s">
        <v>8408</v>
      </c>
      <c r="F857" s="56" t="s">
        <v>22</v>
      </c>
      <c r="G857" s="56"/>
      <c r="H857" s="56" t="s">
        <v>8409</v>
      </c>
      <c r="I857" s="56" t="s">
        <v>8410</v>
      </c>
      <c r="J857" s="56"/>
      <c r="K857" s="56" t="s">
        <v>7326</v>
      </c>
      <c r="L857" s="90" t="str">
        <f t="shared" si="26"/>
        <v>NA</v>
      </c>
      <c r="M857" s="90"/>
      <c r="O857" s="91"/>
      <c r="P857" s="56"/>
      <c r="Q857" s="56"/>
      <c r="R857" s="56"/>
      <c r="S857" s="56"/>
      <c r="T857" s="56" t="s">
        <v>8411</v>
      </c>
      <c r="U857" s="56" t="s">
        <v>8412</v>
      </c>
      <c r="V857" s="56" t="s">
        <v>620</v>
      </c>
      <c r="W857" s="56" t="s">
        <v>429</v>
      </c>
      <c r="X857" s="56" t="s">
        <v>8413</v>
      </c>
      <c r="Y857" s="56"/>
      <c r="Z857" s="56" t="s">
        <v>8414</v>
      </c>
      <c r="AA857" s="56" t="s">
        <v>8415</v>
      </c>
      <c r="AB857" s="56" t="s">
        <v>8416</v>
      </c>
      <c r="AC857" s="56" t="s">
        <v>87</v>
      </c>
      <c r="AD857" s="90" t="str">
        <f t="shared" si="27"/>
        <v>NA</v>
      </c>
      <c r="AE857" s="90"/>
      <c r="AF857" s="90"/>
      <c r="AG857" s="90"/>
    </row>
    <row r="858" spans="1:33">
      <c r="A858" s="56" t="s">
        <v>8417</v>
      </c>
      <c r="B858" s="56" t="s">
        <v>8418</v>
      </c>
      <c r="C858" s="56" t="s">
        <v>8419</v>
      </c>
      <c r="D858" s="56" t="s">
        <v>7479</v>
      </c>
      <c r="E858" s="56" t="s">
        <v>8420</v>
      </c>
      <c r="F858" s="56" t="s">
        <v>22</v>
      </c>
      <c r="G858" s="56"/>
      <c r="H858" s="56" t="s">
        <v>8421</v>
      </c>
      <c r="I858" s="56" t="s">
        <v>8422</v>
      </c>
      <c r="J858" s="56" t="s">
        <v>8417</v>
      </c>
      <c r="K858" s="56" t="s">
        <v>7326</v>
      </c>
      <c r="L858" s="90" t="str">
        <f t="shared" si="26"/>
        <v>NA</v>
      </c>
      <c r="M858" s="90"/>
      <c r="O858" s="91"/>
      <c r="P858" s="56"/>
      <c r="Q858" s="56"/>
      <c r="R858" s="56"/>
      <c r="S858" s="56"/>
      <c r="T858" s="56" t="s">
        <v>8423</v>
      </c>
      <c r="U858" s="56" t="s">
        <v>8424</v>
      </c>
      <c r="V858" s="56" t="s">
        <v>620</v>
      </c>
      <c r="W858" s="56" t="s">
        <v>429</v>
      </c>
      <c r="X858" s="56" t="s">
        <v>8425</v>
      </c>
      <c r="Y858" s="56"/>
      <c r="Z858" s="56" t="s">
        <v>8426</v>
      </c>
      <c r="AA858" s="56" t="s">
        <v>8427</v>
      </c>
      <c r="AB858" s="56" t="s">
        <v>8428</v>
      </c>
      <c r="AC858" s="56" t="s">
        <v>87</v>
      </c>
      <c r="AD858" s="90" t="str">
        <f t="shared" si="27"/>
        <v>NA</v>
      </c>
      <c r="AE858" s="90"/>
      <c r="AF858" s="90"/>
      <c r="AG858" s="90"/>
    </row>
    <row r="859" spans="1:33">
      <c r="A859" s="56" t="s">
        <v>8429</v>
      </c>
      <c r="B859" s="56" t="s">
        <v>8430</v>
      </c>
      <c r="C859" s="56" t="s">
        <v>8431</v>
      </c>
      <c r="D859" s="56" t="s">
        <v>7479</v>
      </c>
      <c r="E859" s="56" t="s">
        <v>1941</v>
      </c>
      <c r="F859" s="56" t="s">
        <v>22</v>
      </c>
      <c r="G859" s="56"/>
      <c r="H859" s="56" t="s">
        <v>8432</v>
      </c>
      <c r="I859" s="56" t="s">
        <v>8433</v>
      </c>
      <c r="J859" s="56" t="s">
        <v>8429</v>
      </c>
      <c r="K859" s="56" t="s">
        <v>7326</v>
      </c>
      <c r="L859" s="90" t="str">
        <f t="shared" si="26"/>
        <v>NA</v>
      </c>
      <c r="M859" s="90"/>
      <c r="O859" s="91"/>
      <c r="P859" s="56"/>
      <c r="Q859" s="56"/>
      <c r="R859" s="56"/>
      <c r="S859" s="56"/>
      <c r="T859" s="56" t="s">
        <v>3642</v>
      </c>
      <c r="U859" s="56" t="s">
        <v>8434</v>
      </c>
      <c r="V859" s="56" t="s">
        <v>3644</v>
      </c>
      <c r="W859" s="56" t="s">
        <v>429</v>
      </c>
      <c r="X859" s="56" t="s">
        <v>3645</v>
      </c>
      <c r="Y859" s="56"/>
      <c r="Z859" s="56" t="s">
        <v>3646</v>
      </c>
      <c r="AA859" s="56" t="s">
        <v>3647</v>
      </c>
      <c r="AB859" s="56" t="s">
        <v>3642</v>
      </c>
      <c r="AC859" s="56" t="s">
        <v>87</v>
      </c>
      <c r="AD859" s="90" t="str">
        <f t="shared" si="27"/>
        <v>NA</v>
      </c>
      <c r="AE859" s="90"/>
      <c r="AF859" s="90"/>
      <c r="AG859" s="90"/>
    </row>
    <row r="860" spans="1:33">
      <c r="A860" s="56" t="s">
        <v>8435</v>
      </c>
      <c r="B860" s="56" t="s">
        <v>8436</v>
      </c>
      <c r="C860" s="56" t="s">
        <v>8437</v>
      </c>
      <c r="D860" s="56" t="s">
        <v>7479</v>
      </c>
      <c r="E860" s="56" t="s">
        <v>8438</v>
      </c>
      <c r="F860" s="56" t="s">
        <v>22</v>
      </c>
      <c r="G860" s="56"/>
      <c r="H860" s="56" t="s">
        <v>8439</v>
      </c>
      <c r="I860" s="56" t="s">
        <v>8440</v>
      </c>
      <c r="J860" s="56"/>
      <c r="K860" s="56" t="s">
        <v>7326</v>
      </c>
      <c r="L860" s="90" t="str">
        <f t="shared" si="26"/>
        <v>NA</v>
      </c>
      <c r="M860" s="90"/>
      <c r="O860" s="91"/>
      <c r="P860" s="56"/>
      <c r="Q860" s="56"/>
      <c r="R860" s="56"/>
      <c r="S860" s="56"/>
      <c r="T860" s="56" t="s">
        <v>8441</v>
      </c>
      <c r="U860" s="56" t="s">
        <v>8442</v>
      </c>
      <c r="V860" s="56" t="s">
        <v>3630</v>
      </c>
      <c r="W860" s="56" t="s">
        <v>429</v>
      </c>
      <c r="X860" s="56" t="s">
        <v>8443</v>
      </c>
      <c r="Y860" s="56"/>
      <c r="Z860" s="56" t="s">
        <v>8444</v>
      </c>
      <c r="AA860" s="56" t="s">
        <v>8445</v>
      </c>
      <c r="AB860" s="56" t="s">
        <v>8441</v>
      </c>
      <c r="AC860" s="56" t="s">
        <v>87</v>
      </c>
      <c r="AD860" s="90" t="str">
        <f t="shared" si="27"/>
        <v>NA</v>
      </c>
      <c r="AE860" s="90"/>
      <c r="AF860" s="90"/>
      <c r="AG860" s="90"/>
    </row>
    <row r="861" spans="1:33">
      <c r="A861" s="56" t="s">
        <v>8446</v>
      </c>
      <c r="B861" s="56" t="s">
        <v>8447</v>
      </c>
      <c r="C861" s="56" t="s">
        <v>8448</v>
      </c>
      <c r="D861" s="56" t="s">
        <v>7479</v>
      </c>
      <c r="E861" s="56" t="s">
        <v>1972</v>
      </c>
      <c r="F861" s="56" t="s">
        <v>22</v>
      </c>
      <c r="G861" s="56"/>
      <c r="H861" s="56" t="s">
        <v>8449</v>
      </c>
      <c r="I861" s="56" t="s">
        <v>8450</v>
      </c>
      <c r="J861" s="56" t="s">
        <v>8446</v>
      </c>
      <c r="K861" s="56" t="s">
        <v>7326</v>
      </c>
      <c r="L861" s="90" t="str">
        <f t="shared" si="26"/>
        <v>NA</v>
      </c>
      <c r="M861" s="90"/>
      <c r="O861" s="91"/>
      <c r="P861" s="56"/>
      <c r="Q861" s="56"/>
      <c r="R861" s="56"/>
      <c r="S861" s="56"/>
      <c r="T861" s="56" t="s">
        <v>8451</v>
      </c>
      <c r="U861" s="56" t="s">
        <v>8452</v>
      </c>
      <c r="V861" s="56" t="s">
        <v>3630</v>
      </c>
      <c r="W861" s="56" t="s">
        <v>429</v>
      </c>
      <c r="X861" s="56" t="s">
        <v>8443</v>
      </c>
      <c r="Y861" s="56"/>
      <c r="Z861" s="56" t="s">
        <v>8453</v>
      </c>
      <c r="AA861" s="56" t="s">
        <v>8445</v>
      </c>
      <c r="AB861" s="56" t="s">
        <v>8454</v>
      </c>
      <c r="AC861" s="56" t="s">
        <v>87</v>
      </c>
      <c r="AD861" s="90" t="str">
        <f t="shared" si="27"/>
        <v>NA</v>
      </c>
      <c r="AE861" s="90"/>
      <c r="AF861" s="90"/>
      <c r="AG861" s="90"/>
    </row>
    <row r="862" spans="1:33">
      <c r="A862" s="56" t="s">
        <v>8455</v>
      </c>
      <c r="B862" s="56" t="s">
        <v>8456</v>
      </c>
      <c r="C862" s="56" t="s">
        <v>8457</v>
      </c>
      <c r="D862" s="56" t="s">
        <v>7479</v>
      </c>
      <c r="E862" s="56" t="s">
        <v>1992</v>
      </c>
      <c r="F862" s="56" t="s">
        <v>22</v>
      </c>
      <c r="G862" s="56"/>
      <c r="H862" s="56" t="s">
        <v>8458</v>
      </c>
      <c r="I862" s="56" t="s">
        <v>8459</v>
      </c>
      <c r="J862" s="56"/>
      <c r="K862" s="56" t="s">
        <v>7326</v>
      </c>
      <c r="L862" s="90" t="str">
        <f t="shared" si="26"/>
        <v>NA</v>
      </c>
      <c r="M862" s="90"/>
      <c r="O862" s="91"/>
      <c r="P862" s="56"/>
      <c r="Q862" s="56"/>
      <c r="R862" s="56"/>
      <c r="S862" s="56"/>
      <c r="T862" s="56" t="s">
        <v>8460</v>
      </c>
      <c r="U862" s="56" t="s">
        <v>8461</v>
      </c>
      <c r="V862" s="56" t="s">
        <v>3630</v>
      </c>
      <c r="W862" s="56" t="s">
        <v>429</v>
      </c>
      <c r="X862" s="56" t="s">
        <v>8462</v>
      </c>
      <c r="Y862" s="56"/>
      <c r="Z862" s="56" t="s">
        <v>8463</v>
      </c>
      <c r="AA862" s="56" t="s">
        <v>8464</v>
      </c>
      <c r="AB862" s="56" t="s">
        <v>8465</v>
      </c>
      <c r="AC862" s="56" t="s">
        <v>87</v>
      </c>
      <c r="AD862" s="90" t="str">
        <f t="shared" si="27"/>
        <v>NA</v>
      </c>
      <c r="AE862" s="90"/>
      <c r="AF862" s="90"/>
      <c r="AG862" s="90"/>
    </row>
    <row r="863" spans="1:33">
      <c r="A863" s="56" t="s">
        <v>8466</v>
      </c>
      <c r="B863" s="56" t="s">
        <v>8467</v>
      </c>
      <c r="C863" s="56" t="s">
        <v>8468</v>
      </c>
      <c r="D863" s="56" t="s">
        <v>7479</v>
      </c>
      <c r="E863" s="56" t="s">
        <v>8469</v>
      </c>
      <c r="F863" s="56" t="s">
        <v>22</v>
      </c>
      <c r="G863" s="56"/>
      <c r="H863" s="56" t="s">
        <v>8470</v>
      </c>
      <c r="I863" s="56" t="s">
        <v>8471</v>
      </c>
      <c r="J863" s="56" t="s">
        <v>8466</v>
      </c>
      <c r="K863" s="56" t="s">
        <v>7326</v>
      </c>
      <c r="L863" s="90" t="str">
        <f t="shared" si="26"/>
        <v>NA</v>
      </c>
      <c r="M863" s="90"/>
      <c r="O863" s="91"/>
      <c r="P863" s="56"/>
      <c r="Q863" s="56"/>
      <c r="R863" s="56"/>
      <c r="S863" s="56"/>
      <c r="T863" s="56" t="s">
        <v>8472</v>
      </c>
      <c r="U863" s="56" t="s">
        <v>8473</v>
      </c>
      <c r="V863" s="56" t="s">
        <v>3654</v>
      </c>
      <c r="W863" s="56" t="s">
        <v>429</v>
      </c>
      <c r="X863" s="56" t="s">
        <v>3655</v>
      </c>
      <c r="Y863" s="56"/>
      <c r="Z863" s="56" t="s">
        <v>3656</v>
      </c>
      <c r="AA863" s="56" t="s">
        <v>3657</v>
      </c>
      <c r="AB863" s="56" t="s">
        <v>1995</v>
      </c>
      <c r="AC863" s="56" t="s">
        <v>87</v>
      </c>
      <c r="AD863" s="90" t="str">
        <f t="shared" si="27"/>
        <v>NA</v>
      </c>
      <c r="AE863" s="90"/>
      <c r="AF863" s="90"/>
      <c r="AG863" s="90"/>
    </row>
    <row r="864" spans="1:33">
      <c r="A864" s="56" t="s">
        <v>8474</v>
      </c>
      <c r="B864" s="56" t="s">
        <v>8475</v>
      </c>
      <c r="C864" s="56" t="s">
        <v>8476</v>
      </c>
      <c r="D864" s="56" t="s">
        <v>7479</v>
      </c>
      <c r="E864" s="56" t="s">
        <v>405</v>
      </c>
      <c r="F864" s="56" t="s">
        <v>22</v>
      </c>
      <c r="G864" s="56"/>
      <c r="H864" s="56" t="s">
        <v>8477</v>
      </c>
      <c r="I864" s="56" t="s">
        <v>8478</v>
      </c>
      <c r="J864" s="56" t="s">
        <v>8474</v>
      </c>
      <c r="K864" s="56" t="s">
        <v>7326</v>
      </c>
      <c r="L864" s="90" t="str">
        <f t="shared" si="26"/>
        <v>NA</v>
      </c>
      <c r="M864" s="90"/>
      <c r="O864" s="91"/>
      <c r="P864" s="56"/>
      <c r="Q864" s="56"/>
      <c r="R864" s="56"/>
      <c r="S864" s="56"/>
      <c r="T864" s="56" t="s">
        <v>8479</v>
      </c>
      <c r="U864" s="56" t="s">
        <v>8480</v>
      </c>
      <c r="V864" s="56" t="s">
        <v>3680</v>
      </c>
      <c r="W864" s="56" t="s">
        <v>429</v>
      </c>
      <c r="X864" s="56" t="s">
        <v>3681</v>
      </c>
      <c r="Y864" s="56"/>
      <c r="Z864" s="56" t="s">
        <v>3682</v>
      </c>
      <c r="AA864" s="56" t="s">
        <v>3683</v>
      </c>
      <c r="AB864" s="56"/>
      <c r="AC864" s="56" t="s">
        <v>87</v>
      </c>
      <c r="AD864" s="90" t="str">
        <f t="shared" si="27"/>
        <v>NA</v>
      </c>
      <c r="AE864" s="90"/>
      <c r="AF864" s="90"/>
      <c r="AG864" s="90"/>
    </row>
    <row r="865" spans="1:33">
      <c r="A865" s="56" t="s">
        <v>56358</v>
      </c>
      <c r="B865" s="56" t="s">
        <v>8482</v>
      </c>
      <c r="C865" s="56" t="s">
        <v>8483</v>
      </c>
      <c r="D865" s="56" t="s">
        <v>7479</v>
      </c>
      <c r="E865" s="56" t="s">
        <v>405</v>
      </c>
      <c r="F865" s="56" t="s">
        <v>22</v>
      </c>
      <c r="G865" s="56"/>
      <c r="H865" s="56" t="s">
        <v>8477</v>
      </c>
      <c r="I865" s="56" t="s">
        <v>8478</v>
      </c>
      <c r="J865" s="56" t="s">
        <v>8481</v>
      </c>
      <c r="K865" s="56" t="s">
        <v>7326</v>
      </c>
      <c r="L865" s="90" t="str">
        <f t="shared" si="26"/>
        <v>NA</v>
      </c>
      <c r="M865" s="90"/>
      <c r="O865" s="91"/>
      <c r="P865" s="56"/>
      <c r="Q865" s="56"/>
      <c r="R865" s="56"/>
      <c r="S865" s="56"/>
      <c r="T865" s="56" t="s">
        <v>8484</v>
      </c>
      <c r="U865" s="56" t="s">
        <v>8485</v>
      </c>
      <c r="V865" s="56" t="s">
        <v>3703</v>
      </c>
      <c r="W865" s="56" t="s">
        <v>429</v>
      </c>
      <c r="X865" s="56" t="s">
        <v>3704</v>
      </c>
      <c r="Y865" s="56"/>
      <c r="Z865" s="56" t="s">
        <v>3705</v>
      </c>
      <c r="AA865" s="56" t="s">
        <v>3706</v>
      </c>
      <c r="AB865" s="56" t="s">
        <v>8486</v>
      </c>
      <c r="AC865" s="56" t="s">
        <v>87</v>
      </c>
      <c r="AD865" s="90" t="str">
        <f t="shared" si="27"/>
        <v>NA</v>
      </c>
      <c r="AE865" s="90"/>
      <c r="AF865" s="90"/>
      <c r="AG865" s="90"/>
    </row>
    <row r="866" spans="1:33">
      <c r="A866" s="56" t="s">
        <v>8487</v>
      </c>
      <c r="B866" s="56" t="s">
        <v>8488</v>
      </c>
      <c r="C866" s="56" t="s">
        <v>8489</v>
      </c>
      <c r="D866" s="56" t="s">
        <v>7479</v>
      </c>
      <c r="E866" s="56" t="s">
        <v>329</v>
      </c>
      <c r="F866" s="56" t="s">
        <v>22</v>
      </c>
      <c r="G866" s="56"/>
      <c r="H866" s="56" t="s">
        <v>8490</v>
      </c>
      <c r="I866" s="56" t="s">
        <v>8491</v>
      </c>
      <c r="J866" s="56" t="s">
        <v>8487</v>
      </c>
      <c r="K866" s="56" t="s">
        <v>7326</v>
      </c>
      <c r="L866" s="90" t="str">
        <f t="shared" si="26"/>
        <v>NA</v>
      </c>
      <c r="M866" s="90"/>
      <c r="O866" s="91"/>
      <c r="P866" s="56"/>
      <c r="Q866" s="56"/>
      <c r="R866" s="56"/>
      <c r="S866" s="56"/>
      <c r="T866" s="56" t="s">
        <v>8492</v>
      </c>
      <c r="U866" s="56" t="s">
        <v>8493</v>
      </c>
      <c r="V866" s="56" t="s">
        <v>3703</v>
      </c>
      <c r="W866" s="56" t="s">
        <v>429</v>
      </c>
      <c r="X866" s="56" t="s">
        <v>3704</v>
      </c>
      <c r="Y866" s="56"/>
      <c r="Z866" s="56" t="s">
        <v>3705</v>
      </c>
      <c r="AA866" s="56" t="s">
        <v>3706</v>
      </c>
      <c r="AB866" s="56"/>
      <c r="AC866" s="56" t="s">
        <v>87</v>
      </c>
      <c r="AD866" s="90" t="str">
        <f t="shared" si="27"/>
        <v>NA</v>
      </c>
      <c r="AE866" s="90"/>
      <c r="AF866" s="90"/>
      <c r="AG866" s="90"/>
    </row>
    <row r="867" spans="1:33">
      <c r="A867" s="56" t="s">
        <v>8494</v>
      </c>
      <c r="B867" s="56" t="s">
        <v>8495</v>
      </c>
      <c r="C867" s="56" t="s">
        <v>8496</v>
      </c>
      <c r="D867" s="56" t="s">
        <v>7479</v>
      </c>
      <c r="E867" s="56" t="s">
        <v>329</v>
      </c>
      <c r="F867" s="56" t="s">
        <v>22</v>
      </c>
      <c r="G867" s="56"/>
      <c r="H867" s="56" t="s">
        <v>8490</v>
      </c>
      <c r="I867" s="56" t="s">
        <v>8491</v>
      </c>
      <c r="J867" s="56" t="s">
        <v>8494</v>
      </c>
      <c r="K867" s="56" t="s">
        <v>7326</v>
      </c>
      <c r="L867" s="90" t="str">
        <f t="shared" si="26"/>
        <v>NA</v>
      </c>
      <c r="M867" s="90"/>
      <c r="O867" s="91"/>
      <c r="P867" s="56"/>
      <c r="Q867" s="56"/>
      <c r="R867" s="56"/>
      <c r="S867" s="56"/>
      <c r="T867" s="56" t="s">
        <v>56510</v>
      </c>
      <c r="U867" s="56" t="s">
        <v>8497</v>
      </c>
      <c r="V867" s="56" t="s">
        <v>3703</v>
      </c>
      <c r="W867" s="56" t="s">
        <v>429</v>
      </c>
      <c r="X867" s="56" t="s">
        <v>3704</v>
      </c>
      <c r="Y867" s="56"/>
      <c r="Z867" s="56" t="s">
        <v>3705</v>
      </c>
      <c r="AA867" s="56" t="s">
        <v>3706</v>
      </c>
      <c r="AB867" s="56" t="s">
        <v>8498</v>
      </c>
      <c r="AC867" s="56" t="s">
        <v>87</v>
      </c>
      <c r="AD867" s="90" t="str">
        <f t="shared" si="27"/>
        <v>NA</v>
      </c>
      <c r="AE867" s="90"/>
      <c r="AF867" s="90"/>
      <c r="AG867" s="90"/>
    </row>
    <row r="868" spans="1:33">
      <c r="A868" s="56" t="s">
        <v>8499</v>
      </c>
      <c r="B868" s="56" t="s">
        <v>8500</v>
      </c>
      <c r="C868" s="56" t="s">
        <v>8501</v>
      </c>
      <c r="D868" s="56" t="s">
        <v>7479</v>
      </c>
      <c r="E868" s="56" t="s">
        <v>8502</v>
      </c>
      <c r="F868" s="56" t="s">
        <v>22</v>
      </c>
      <c r="G868" s="56"/>
      <c r="H868" s="56" t="s">
        <v>8503</v>
      </c>
      <c r="I868" s="56" t="s">
        <v>8504</v>
      </c>
      <c r="J868" s="56" t="s">
        <v>8499</v>
      </c>
      <c r="K868" s="56" t="s">
        <v>7326</v>
      </c>
      <c r="L868" s="90" t="str">
        <f t="shared" si="26"/>
        <v>NA</v>
      </c>
      <c r="M868" s="90"/>
      <c r="O868" s="91"/>
      <c r="P868" s="56"/>
      <c r="Q868" s="56"/>
      <c r="R868" s="56"/>
      <c r="S868" s="56"/>
      <c r="T868" s="56" t="s">
        <v>8505</v>
      </c>
      <c r="U868" s="56" t="s">
        <v>8506</v>
      </c>
      <c r="V868" s="56" t="s">
        <v>3703</v>
      </c>
      <c r="W868" s="56" t="s">
        <v>429</v>
      </c>
      <c r="X868" s="56" t="s">
        <v>3704</v>
      </c>
      <c r="Y868" s="56"/>
      <c r="Z868" s="56" t="s">
        <v>3705</v>
      </c>
      <c r="AA868" s="56" t="s">
        <v>3706</v>
      </c>
      <c r="AB868" s="56" t="s">
        <v>8507</v>
      </c>
      <c r="AC868" s="56" t="s">
        <v>87</v>
      </c>
      <c r="AD868" s="90" t="str">
        <f t="shared" si="27"/>
        <v>NA</v>
      </c>
      <c r="AE868" s="90"/>
      <c r="AF868" s="90"/>
      <c r="AG868" s="90"/>
    </row>
    <row r="869" spans="1:33">
      <c r="A869" s="56" t="s">
        <v>8508</v>
      </c>
      <c r="B869" s="56" t="s">
        <v>8509</v>
      </c>
      <c r="C869" s="56" t="s">
        <v>8510</v>
      </c>
      <c r="D869" s="56" t="s">
        <v>7479</v>
      </c>
      <c r="E869" s="56" t="s">
        <v>2129</v>
      </c>
      <c r="F869" s="56" t="s">
        <v>22</v>
      </c>
      <c r="G869" s="56"/>
      <c r="H869" s="56" t="s">
        <v>8511</v>
      </c>
      <c r="I869" s="56" t="s">
        <v>8512</v>
      </c>
      <c r="J869" s="56" t="s">
        <v>8508</v>
      </c>
      <c r="K869" s="56" t="s">
        <v>7326</v>
      </c>
      <c r="L869" s="90" t="str">
        <f t="shared" si="26"/>
        <v>NA</v>
      </c>
      <c r="M869" s="90"/>
      <c r="O869" s="91"/>
      <c r="P869" s="56"/>
      <c r="Q869" s="56"/>
      <c r="R869" s="56"/>
      <c r="S869" s="56"/>
      <c r="T869" s="56" t="s">
        <v>3723</v>
      </c>
      <c r="U869" s="56" t="s">
        <v>8513</v>
      </c>
      <c r="V869" s="56" t="s">
        <v>3725</v>
      </c>
      <c r="W869" s="56" t="s">
        <v>429</v>
      </c>
      <c r="X869" s="56" t="s">
        <v>3726</v>
      </c>
      <c r="Y869" s="56"/>
      <c r="Z869" s="56" t="s">
        <v>3727</v>
      </c>
      <c r="AA869" s="56" t="s">
        <v>3728</v>
      </c>
      <c r="AB869" s="56"/>
      <c r="AC869" s="56" t="s">
        <v>87</v>
      </c>
      <c r="AD869" s="90" t="str">
        <f t="shared" si="27"/>
        <v>NA</v>
      </c>
      <c r="AE869" s="90"/>
      <c r="AF869" s="90"/>
      <c r="AG869" s="90"/>
    </row>
    <row r="870" spans="1:33">
      <c r="A870" s="56" t="s">
        <v>8514</v>
      </c>
      <c r="B870" s="56" t="s">
        <v>8515</v>
      </c>
      <c r="C870" s="56" t="s">
        <v>8516</v>
      </c>
      <c r="D870" s="56" t="s">
        <v>7479</v>
      </c>
      <c r="E870" s="56" t="s">
        <v>2156</v>
      </c>
      <c r="F870" s="56" t="s">
        <v>22</v>
      </c>
      <c r="G870" s="56"/>
      <c r="H870" s="56" t="s">
        <v>8517</v>
      </c>
      <c r="I870" s="56" t="s">
        <v>8518</v>
      </c>
      <c r="J870" s="56"/>
      <c r="K870" s="56" t="s">
        <v>7326</v>
      </c>
      <c r="L870" s="90" t="str">
        <f t="shared" si="26"/>
        <v>NA</v>
      </c>
      <c r="M870" s="90"/>
      <c r="O870" s="91"/>
      <c r="P870" s="56"/>
      <c r="Q870" s="56"/>
      <c r="R870" s="56"/>
      <c r="S870" s="56"/>
      <c r="T870" s="56" t="s">
        <v>8519</v>
      </c>
      <c r="U870" s="56" t="s">
        <v>8520</v>
      </c>
      <c r="V870" s="56" t="s">
        <v>3755</v>
      </c>
      <c r="W870" s="56" t="s">
        <v>429</v>
      </c>
      <c r="X870" s="56" t="s">
        <v>8521</v>
      </c>
      <c r="Y870" s="56"/>
      <c r="Z870" s="56" t="s">
        <v>8522</v>
      </c>
      <c r="AA870" s="56" t="s">
        <v>8523</v>
      </c>
      <c r="AB870" s="56"/>
      <c r="AC870" s="56" t="s">
        <v>87</v>
      </c>
      <c r="AD870" s="90" t="str">
        <f t="shared" si="27"/>
        <v>NA</v>
      </c>
      <c r="AE870" s="90"/>
      <c r="AF870" s="90"/>
      <c r="AG870" s="90"/>
    </row>
    <row r="871" spans="1:33">
      <c r="A871" s="56" t="s">
        <v>8524</v>
      </c>
      <c r="B871" s="56" t="s">
        <v>8525</v>
      </c>
      <c r="C871" s="56" t="s">
        <v>8526</v>
      </c>
      <c r="D871" s="56" t="s">
        <v>7479</v>
      </c>
      <c r="E871" s="56" t="s">
        <v>8527</v>
      </c>
      <c r="F871" s="56" t="s">
        <v>22</v>
      </c>
      <c r="G871" s="56"/>
      <c r="H871" s="56" t="s">
        <v>8528</v>
      </c>
      <c r="I871" s="56" t="s">
        <v>8529</v>
      </c>
      <c r="J871" s="56"/>
      <c r="K871" s="56" t="s">
        <v>7326</v>
      </c>
      <c r="L871" s="90" t="str">
        <f t="shared" si="26"/>
        <v>NA</v>
      </c>
      <c r="M871" s="90"/>
      <c r="O871" s="91"/>
      <c r="P871" s="56"/>
      <c r="Q871" s="56"/>
      <c r="R871" s="56"/>
      <c r="S871" s="56"/>
      <c r="T871" s="56" t="s">
        <v>8530</v>
      </c>
      <c r="U871" s="56" t="s">
        <v>8531</v>
      </c>
      <c r="V871" s="56" t="s">
        <v>3755</v>
      </c>
      <c r="W871" s="56" t="s">
        <v>429</v>
      </c>
      <c r="X871" s="56" t="s">
        <v>8521</v>
      </c>
      <c r="Y871" s="56"/>
      <c r="Z871" s="56" t="s">
        <v>8522</v>
      </c>
      <c r="AA871" s="56" t="s">
        <v>8523</v>
      </c>
      <c r="AB871" s="56"/>
      <c r="AC871" s="56" t="s">
        <v>87</v>
      </c>
      <c r="AD871" s="90" t="str">
        <f t="shared" si="27"/>
        <v>NA</v>
      </c>
      <c r="AE871" s="90"/>
      <c r="AF871" s="90"/>
      <c r="AG871" s="90"/>
    </row>
    <row r="872" spans="1:33">
      <c r="A872" s="56" t="s">
        <v>8532</v>
      </c>
      <c r="B872" s="56" t="s">
        <v>8533</v>
      </c>
      <c r="C872" s="56" t="s">
        <v>8534</v>
      </c>
      <c r="D872" s="56" t="s">
        <v>7479</v>
      </c>
      <c r="E872" s="56" t="s">
        <v>477</v>
      </c>
      <c r="F872" s="56" t="s">
        <v>22</v>
      </c>
      <c r="G872" s="56"/>
      <c r="H872" s="56" t="s">
        <v>8535</v>
      </c>
      <c r="I872" s="56" t="s">
        <v>8536</v>
      </c>
      <c r="J872" s="56" t="s">
        <v>8537</v>
      </c>
      <c r="K872" s="56" t="s">
        <v>7326</v>
      </c>
      <c r="L872" s="90" t="str">
        <f t="shared" si="26"/>
        <v>NA</v>
      </c>
      <c r="M872" s="90"/>
      <c r="O872" s="91"/>
      <c r="P872" s="56"/>
      <c r="Q872" s="56"/>
      <c r="R872" s="56"/>
      <c r="S872" s="56"/>
      <c r="T872" s="56" t="s">
        <v>8538</v>
      </c>
      <c r="U872" s="56" t="s">
        <v>8539</v>
      </c>
      <c r="V872" s="56" t="s">
        <v>3744</v>
      </c>
      <c r="W872" s="56" t="s">
        <v>429</v>
      </c>
      <c r="X872" s="56" t="s">
        <v>1653</v>
      </c>
      <c r="Y872" s="56"/>
      <c r="Z872" s="56" t="s">
        <v>3745</v>
      </c>
      <c r="AA872" s="56" t="s">
        <v>3746</v>
      </c>
      <c r="AB872" s="56" t="s">
        <v>8540</v>
      </c>
      <c r="AC872" s="56" t="s">
        <v>87</v>
      </c>
      <c r="AD872" s="90" t="str">
        <f t="shared" si="27"/>
        <v>NA</v>
      </c>
      <c r="AE872" s="90"/>
      <c r="AF872" s="90"/>
      <c r="AG872" s="90"/>
    </row>
    <row r="873" spans="1:33">
      <c r="A873" s="56" t="s">
        <v>8111</v>
      </c>
      <c r="B873" s="56" t="s">
        <v>8541</v>
      </c>
      <c r="C873" s="56" t="s">
        <v>8542</v>
      </c>
      <c r="D873" s="56" t="s">
        <v>7479</v>
      </c>
      <c r="E873" s="56" t="s">
        <v>2275</v>
      </c>
      <c r="F873" s="56" t="s">
        <v>22</v>
      </c>
      <c r="G873" s="56"/>
      <c r="H873" s="56" t="s">
        <v>8543</v>
      </c>
      <c r="I873" s="56" t="s">
        <v>8544</v>
      </c>
      <c r="J873" s="56" t="s">
        <v>8111</v>
      </c>
      <c r="K873" s="56" t="s">
        <v>7326</v>
      </c>
      <c r="L873" s="90" t="str">
        <f t="shared" si="26"/>
        <v>NA</v>
      </c>
      <c r="M873" s="90"/>
      <c r="O873" s="91"/>
      <c r="P873" s="56"/>
      <c r="Q873" s="56"/>
      <c r="R873" s="56"/>
      <c r="S873" s="56"/>
      <c r="T873" s="56" t="s">
        <v>8545</v>
      </c>
      <c r="U873" s="56" t="s">
        <v>8546</v>
      </c>
      <c r="V873" s="56" t="s">
        <v>3780</v>
      </c>
      <c r="W873" s="56" t="s">
        <v>429</v>
      </c>
      <c r="X873" s="56" t="s">
        <v>8547</v>
      </c>
      <c r="Y873" s="56"/>
      <c r="Z873" s="56" t="s">
        <v>8548</v>
      </c>
      <c r="AA873" s="56" t="s">
        <v>8549</v>
      </c>
      <c r="AB873" s="56" t="s">
        <v>8550</v>
      </c>
      <c r="AC873" s="56" t="s">
        <v>87</v>
      </c>
      <c r="AD873" s="90" t="str">
        <f t="shared" si="27"/>
        <v>NA</v>
      </c>
      <c r="AE873" s="90"/>
      <c r="AF873" s="90"/>
      <c r="AG873" s="90"/>
    </row>
    <row r="874" spans="1:33">
      <c r="A874" s="56" t="s">
        <v>8551</v>
      </c>
      <c r="B874" s="56" t="s">
        <v>8552</v>
      </c>
      <c r="C874" s="56" t="s">
        <v>8553</v>
      </c>
      <c r="D874" s="56" t="s">
        <v>7479</v>
      </c>
      <c r="E874" s="56" t="s">
        <v>2312</v>
      </c>
      <c r="F874" s="56" t="s">
        <v>22</v>
      </c>
      <c r="G874" s="56"/>
      <c r="H874" s="56" t="s">
        <v>8554</v>
      </c>
      <c r="I874" s="56" t="s">
        <v>8555</v>
      </c>
      <c r="J874" s="56" t="s">
        <v>8551</v>
      </c>
      <c r="K874" s="56" t="s">
        <v>7326</v>
      </c>
      <c r="L874" s="90" t="str">
        <f t="shared" si="26"/>
        <v>NA</v>
      </c>
      <c r="M874" s="90"/>
      <c r="O874" s="91"/>
      <c r="P874" s="56"/>
      <c r="Q874" s="56"/>
      <c r="R874" s="56"/>
      <c r="S874" s="56"/>
      <c r="T874" s="56" t="s">
        <v>8556</v>
      </c>
      <c r="U874" s="56" t="s">
        <v>8557</v>
      </c>
      <c r="V874" s="56" t="s">
        <v>3755</v>
      </c>
      <c r="W874" s="56" t="s">
        <v>429</v>
      </c>
      <c r="X874" s="56" t="s">
        <v>3756</v>
      </c>
      <c r="Y874" s="56"/>
      <c r="Z874" s="56" t="s">
        <v>3757</v>
      </c>
      <c r="AA874" s="56" t="s">
        <v>3758</v>
      </c>
      <c r="AB874" s="56"/>
      <c r="AC874" s="56" t="s">
        <v>87</v>
      </c>
      <c r="AD874" s="90" t="str">
        <f t="shared" si="27"/>
        <v>NA</v>
      </c>
      <c r="AE874" s="90"/>
      <c r="AF874" s="90"/>
      <c r="AG874" s="90"/>
    </row>
    <row r="875" spans="1:33">
      <c r="A875" s="56" t="s">
        <v>8558</v>
      </c>
      <c r="B875" s="56" t="s">
        <v>8559</v>
      </c>
      <c r="C875" s="56" t="s">
        <v>8560</v>
      </c>
      <c r="D875" s="56" t="s">
        <v>7479</v>
      </c>
      <c r="E875" s="56" t="s">
        <v>2312</v>
      </c>
      <c r="F875" s="56" t="s">
        <v>22</v>
      </c>
      <c r="G875" s="56"/>
      <c r="H875" s="56" t="s">
        <v>8554</v>
      </c>
      <c r="I875" s="56" t="s">
        <v>8555</v>
      </c>
      <c r="J875" s="56" t="s">
        <v>8561</v>
      </c>
      <c r="K875" s="56" t="s">
        <v>7326</v>
      </c>
      <c r="L875" s="90" t="str">
        <f t="shared" si="26"/>
        <v>NA</v>
      </c>
      <c r="M875" s="90"/>
      <c r="O875" s="91"/>
      <c r="P875" s="56"/>
      <c r="Q875" s="56"/>
      <c r="R875" s="56"/>
      <c r="S875" s="56"/>
      <c r="T875" s="56" t="s">
        <v>8562</v>
      </c>
      <c r="U875" s="56" t="s">
        <v>8563</v>
      </c>
      <c r="V875" s="56" t="s">
        <v>3755</v>
      </c>
      <c r="W875" s="56" t="s">
        <v>429</v>
      </c>
      <c r="X875" s="56" t="s">
        <v>3756</v>
      </c>
      <c r="Y875" s="56"/>
      <c r="Z875" s="56" t="s">
        <v>3757</v>
      </c>
      <c r="AA875" s="56" t="s">
        <v>3758</v>
      </c>
      <c r="AB875" s="56"/>
      <c r="AC875" s="56" t="s">
        <v>87</v>
      </c>
      <c r="AD875" s="90" t="str">
        <f t="shared" si="27"/>
        <v>NA</v>
      </c>
      <c r="AE875" s="90"/>
      <c r="AF875" s="90"/>
      <c r="AG875" s="90"/>
    </row>
    <row r="876" spans="1:33">
      <c r="A876" s="56" t="s">
        <v>8564</v>
      </c>
      <c r="B876" s="56" t="s">
        <v>8565</v>
      </c>
      <c r="C876" s="56" t="s">
        <v>8566</v>
      </c>
      <c r="D876" s="56" t="s">
        <v>7479</v>
      </c>
      <c r="E876" s="56" t="s">
        <v>2312</v>
      </c>
      <c r="F876" s="56" t="s">
        <v>22</v>
      </c>
      <c r="G876" s="56"/>
      <c r="H876" s="56" t="s">
        <v>8554</v>
      </c>
      <c r="I876" s="56" t="s">
        <v>8555</v>
      </c>
      <c r="J876" s="56" t="s">
        <v>8567</v>
      </c>
      <c r="K876" s="56" t="s">
        <v>7326</v>
      </c>
      <c r="L876" s="90" t="str">
        <f t="shared" si="26"/>
        <v>NA</v>
      </c>
      <c r="M876" s="90"/>
      <c r="O876" s="91"/>
      <c r="P876" s="56"/>
      <c r="Q876" s="56"/>
      <c r="R876" s="56"/>
      <c r="S876" s="56"/>
      <c r="T876" s="56" t="s">
        <v>8568</v>
      </c>
      <c r="U876" s="56" t="s">
        <v>8569</v>
      </c>
      <c r="V876" s="56" t="s">
        <v>3768</v>
      </c>
      <c r="W876" s="56" t="s">
        <v>429</v>
      </c>
      <c r="X876" s="56" t="s">
        <v>3769</v>
      </c>
      <c r="Y876" s="56"/>
      <c r="Z876" s="56" t="s">
        <v>3770</v>
      </c>
      <c r="AA876" s="56" t="s">
        <v>3771</v>
      </c>
      <c r="AB876" s="56" t="s">
        <v>8570</v>
      </c>
      <c r="AC876" s="56" t="s">
        <v>87</v>
      </c>
      <c r="AD876" s="90" t="str">
        <f t="shared" si="27"/>
        <v>NA</v>
      </c>
      <c r="AE876" s="90"/>
      <c r="AF876" s="90"/>
      <c r="AG876" s="90"/>
    </row>
    <row r="877" spans="1:33">
      <c r="A877" s="56" t="s">
        <v>8571</v>
      </c>
      <c r="B877" s="56" t="s">
        <v>8572</v>
      </c>
      <c r="C877" s="56" t="s">
        <v>8573</v>
      </c>
      <c r="D877" s="56" t="s">
        <v>7479</v>
      </c>
      <c r="E877" s="56" t="s">
        <v>2312</v>
      </c>
      <c r="F877" s="56" t="s">
        <v>22</v>
      </c>
      <c r="G877" s="56"/>
      <c r="H877" s="56" t="s">
        <v>8554</v>
      </c>
      <c r="I877" s="56" t="s">
        <v>8555</v>
      </c>
      <c r="J877" s="56" t="s">
        <v>8571</v>
      </c>
      <c r="K877" s="56" t="s">
        <v>7326</v>
      </c>
      <c r="L877" s="90" t="str">
        <f t="shared" si="26"/>
        <v>NA</v>
      </c>
      <c r="M877" s="90"/>
      <c r="O877" s="91"/>
      <c r="P877" s="56"/>
      <c r="Q877" s="56"/>
      <c r="R877" s="56"/>
      <c r="S877" s="56"/>
      <c r="T877" s="56" t="s">
        <v>8574</v>
      </c>
      <c r="U877" s="56" t="s">
        <v>8575</v>
      </c>
      <c r="V877" s="56" t="s">
        <v>3802</v>
      </c>
      <c r="W877" s="56" t="s">
        <v>429</v>
      </c>
      <c r="X877" s="56" t="s">
        <v>8576</v>
      </c>
      <c r="Y877" s="56"/>
      <c r="Z877" s="56" t="s">
        <v>8577</v>
      </c>
      <c r="AA877" s="56" t="s">
        <v>8578</v>
      </c>
      <c r="AB877" s="56" t="s">
        <v>8574</v>
      </c>
      <c r="AC877" s="56" t="s">
        <v>87</v>
      </c>
      <c r="AD877" s="90" t="str">
        <f t="shared" si="27"/>
        <v>NA</v>
      </c>
      <c r="AE877" s="90"/>
      <c r="AF877" s="90"/>
      <c r="AG877" s="90"/>
    </row>
    <row r="878" spans="1:33">
      <c r="A878" s="56" t="s">
        <v>8579</v>
      </c>
      <c r="B878" s="56" t="s">
        <v>8580</v>
      </c>
      <c r="C878" s="56" t="s">
        <v>8581</v>
      </c>
      <c r="D878" s="56" t="s">
        <v>7479</v>
      </c>
      <c r="E878" s="56" t="s">
        <v>230</v>
      </c>
      <c r="F878" s="56" t="s">
        <v>22</v>
      </c>
      <c r="G878" s="56"/>
      <c r="H878" s="56" t="s">
        <v>8582</v>
      </c>
      <c r="I878" s="56" t="s">
        <v>8583</v>
      </c>
      <c r="J878" s="56"/>
      <c r="K878" s="56" t="s">
        <v>7326</v>
      </c>
      <c r="L878" s="90" t="str">
        <f t="shared" si="26"/>
        <v>NA</v>
      </c>
      <c r="M878" s="90"/>
      <c r="O878" s="91"/>
      <c r="P878" s="56"/>
      <c r="Q878" s="56"/>
      <c r="R878" s="56"/>
      <c r="S878" s="56"/>
      <c r="T878" s="56" t="s">
        <v>3778</v>
      </c>
      <c r="U878" s="56" t="s">
        <v>8584</v>
      </c>
      <c r="V878" s="56" t="s">
        <v>3780</v>
      </c>
      <c r="W878" s="56" t="s">
        <v>429</v>
      </c>
      <c r="X878" s="56" t="s">
        <v>3781</v>
      </c>
      <c r="Y878" s="56"/>
      <c r="Z878" s="56" t="s">
        <v>3782</v>
      </c>
      <c r="AA878" s="56" t="s">
        <v>3783</v>
      </c>
      <c r="AB878" s="56" t="s">
        <v>3784</v>
      </c>
      <c r="AC878" s="56" t="s">
        <v>87</v>
      </c>
      <c r="AD878" s="90" t="str">
        <f t="shared" si="27"/>
        <v>NA</v>
      </c>
      <c r="AE878" s="90"/>
      <c r="AF878" s="90"/>
      <c r="AG878" s="90"/>
    </row>
    <row r="879" spans="1:33">
      <c r="A879" s="56" t="s">
        <v>8585</v>
      </c>
      <c r="B879" s="56" t="s">
        <v>8586</v>
      </c>
      <c r="C879" s="56" t="s">
        <v>8587</v>
      </c>
      <c r="D879" s="56" t="s">
        <v>7479</v>
      </c>
      <c r="E879" s="56" t="s">
        <v>230</v>
      </c>
      <c r="F879" s="56" t="s">
        <v>22</v>
      </c>
      <c r="G879" s="56"/>
      <c r="H879" s="56" t="s">
        <v>8582</v>
      </c>
      <c r="I879" s="56" t="s">
        <v>8583</v>
      </c>
      <c r="J879" s="56" t="s">
        <v>8585</v>
      </c>
      <c r="K879" s="56" t="s">
        <v>7326</v>
      </c>
      <c r="L879" s="90" t="str">
        <f t="shared" si="26"/>
        <v>NA</v>
      </c>
      <c r="M879" s="90"/>
      <c r="O879" s="91"/>
      <c r="P879" s="56"/>
      <c r="Q879" s="56"/>
      <c r="R879" s="56"/>
      <c r="S879" s="56"/>
      <c r="T879" s="56" t="s">
        <v>8588</v>
      </c>
      <c r="U879" s="56" t="s">
        <v>8589</v>
      </c>
      <c r="V879" s="56" t="s">
        <v>3780</v>
      </c>
      <c r="W879" s="56" t="s">
        <v>429</v>
      </c>
      <c r="X879" s="56" t="s">
        <v>3781</v>
      </c>
      <c r="Y879" s="56"/>
      <c r="Z879" s="56" t="s">
        <v>3782</v>
      </c>
      <c r="AA879" s="56" t="s">
        <v>3783</v>
      </c>
      <c r="AB879" s="56" t="s">
        <v>8590</v>
      </c>
      <c r="AC879" s="56" t="s">
        <v>87</v>
      </c>
      <c r="AD879" s="90" t="str">
        <f t="shared" si="27"/>
        <v>NA</v>
      </c>
      <c r="AE879" s="90"/>
      <c r="AF879" s="90"/>
      <c r="AG879" s="90"/>
    </row>
    <row r="880" spans="1:33">
      <c r="A880" s="56" t="s">
        <v>8591</v>
      </c>
      <c r="B880" s="56" t="s">
        <v>8592</v>
      </c>
      <c r="C880" s="56" t="s">
        <v>8593</v>
      </c>
      <c r="D880" s="56" t="s">
        <v>7479</v>
      </c>
      <c r="E880" s="56" t="s">
        <v>8594</v>
      </c>
      <c r="F880" s="56" t="s">
        <v>22</v>
      </c>
      <c r="G880" s="56"/>
      <c r="H880" s="56" t="s">
        <v>8595</v>
      </c>
      <c r="I880" s="56" t="s">
        <v>8596</v>
      </c>
      <c r="J880" s="56"/>
      <c r="K880" s="56" t="s">
        <v>7326</v>
      </c>
      <c r="L880" s="90" t="str">
        <f t="shared" si="26"/>
        <v>NA</v>
      </c>
      <c r="M880" s="90"/>
      <c r="O880" s="91"/>
      <c r="P880" s="56"/>
      <c r="Q880" s="56"/>
      <c r="R880" s="56"/>
      <c r="S880" s="56"/>
      <c r="T880" s="56" t="s">
        <v>8597</v>
      </c>
      <c r="U880" s="56" t="s">
        <v>8598</v>
      </c>
      <c r="V880" s="56" t="s">
        <v>3780</v>
      </c>
      <c r="W880" s="56" t="s">
        <v>429</v>
      </c>
      <c r="X880" s="56" t="s">
        <v>3781</v>
      </c>
      <c r="Y880" s="56"/>
      <c r="Z880" s="56" t="s">
        <v>3782</v>
      </c>
      <c r="AA880" s="56" t="s">
        <v>3783</v>
      </c>
      <c r="AB880" s="56" t="s">
        <v>8599</v>
      </c>
      <c r="AC880" s="56" t="s">
        <v>87</v>
      </c>
      <c r="AD880" s="90" t="str">
        <f t="shared" si="27"/>
        <v>NA</v>
      </c>
      <c r="AE880" s="90"/>
      <c r="AF880" s="90"/>
      <c r="AG880" s="90"/>
    </row>
    <row r="881" spans="1:33">
      <c r="A881" s="56" t="s">
        <v>8600</v>
      </c>
      <c r="B881" s="56" t="s">
        <v>8601</v>
      </c>
      <c r="C881" s="56" t="s">
        <v>8602</v>
      </c>
      <c r="D881" s="56" t="s">
        <v>7479</v>
      </c>
      <c r="E881" s="56" t="s">
        <v>2456</v>
      </c>
      <c r="F881" s="56" t="s">
        <v>22</v>
      </c>
      <c r="G881" s="56"/>
      <c r="H881" s="56" t="s">
        <v>8603</v>
      </c>
      <c r="I881" s="56" t="s">
        <v>8604</v>
      </c>
      <c r="J881" s="56" t="s">
        <v>8600</v>
      </c>
      <c r="K881" s="56" t="s">
        <v>7326</v>
      </c>
      <c r="L881" s="90" t="str">
        <f t="shared" si="26"/>
        <v>NA</v>
      </c>
      <c r="M881" s="90"/>
      <c r="O881" s="91"/>
      <c r="P881" s="56"/>
      <c r="Q881" s="56"/>
      <c r="R881" s="56"/>
      <c r="S881" s="56"/>
      <c r="T881" s="56" t="s">
        <v>8605</v>
      </c>
      <c r="U881" s="56" t="s">
        <v>8606</v>
      </c>
      <c r="V881" s="56" t="s">
        <v>3780</v>
      </c>
      <c r="W881" s="56" t="s">
        <v>429</v>
      </c>
      <c r="X881" s="56" t="s">
        <v>3781</v>
      </c>
      <c r="Y881" s="56"/>
      <c r="Z881" s="56" t="s">
        <v>3782</v>
      </c>
      <c r="AA881" s="56" t="s">
        <v>3783</v>
      </c>
      <c r="AB881" s="56" t="s">
        <v>8607</v>
      </c>
      <c r="AC881" s="56" t="s">
        <v>87</v>
      </c>
      <c r="AD881" s="90" t="str">
        <f t="shared" si="27"/>
        <v>NA</v>
      </c>
      <c r="AE881" s="90"/>
      <c r="AF881" s="90"/>
      <c r="AG881" s="90"/>
    </row>
    <row r="882" spans="1:33">
      <c r="A882" s="56" t="s">
        <v>8608</v>
      </c>
      <c r="B882" s="56" t="s">
        <v>8609</v>
      </c>
      <c r="C882" s="56" t="s">
        <v>8113</v>
      </c>
      <c r="D882" s="56" t="s">
        <v>7479</v>
      </c>
      <c r="E882" s="56" t="s">
        <v>514</v>
      </c>
      <c r="F882" s="56" t="s">
        <v>22</v>
      </c>
      <c r="G882" s="56"/>
      <c r="H882" s="56" t="s">
        <v>8610</v>
      </c>
      <c r="I882" s="56" t="s">
        <v>8611</v>
      </c>
      <c r="J882" s="56" t="s">
        <v>8608</v>
      </c>
      <c r="K882" s="56" t="s">
        <v>7326</v>
      </c>
      <c r="L882" s="90" t="str">
        <f t="shared" si="26"/>
        <v>NA</v>
      </c>
      <c r="M882" s="90"/>
      <c r="O882" s="91"/>
      <c r="P882" s="56"/>
      <c r="Q882" s="56"/>
      <c r="R882" s="56"/>
      <c r="S882" s="56"/>
      <c r="T882" s="56" t="s">
        <v>8612</v>
      </c>
      <c r="U882" s="56" t="s">
        <v>8613</v>
      </c>
      <c r="V882" s="56" t="s">
        <v>3802</v>
      </c>
      <c r="W882" s="56" t="s">
        <v>429</v>
      </c>
      <c r="X882" s="56" t="s">
        <v>1665</v>
      </c>
      <c r="Y882" s="56"/>
      <c r="Z882" s="56" t="s">
        <v>3803</v>
      </c>
      <c r="AA882" s="56" t="s">
        <v>3804</v>
      </c>
      <c r="AB882" s="56" t="s">
        <v>8614</v>
      </c>
      <c r="AC882" s="56" t="s">
        <v>87</v>
      </c>
      <c r="AD882" s="90" t="str">
        <f t="shared" si="27"/>
        <v>NA</v>
      </c>
      <c r="AE882" s="90"/>
      <c r="AF882" s="90"/>
      <c r="AG882" s="90"/>
    </row>
    <row r="883" spans="1:33">
      <c r="A883" s="56" t="s">
        <v>8615</v>
      </c>
      <c r="B883" s="56" t="s">
        <v>8616</v>
      </c>
      <c r="C883" s="56" t="s">
        <v>8617</v>
      </c>
      <c r="D883" s="56" t="s">
        <v>7479</v>
      </c>
      <c r="E883" s="56" t="s">
        <v>2527</v>
      </c>
      <c r="F883" s="56" t="s">
        <v>22</v>
      </c>
      <c r="G883" s="56"/>
      <c r="H883" s="56" t="s">
        <v>8618</v>
      </c>
      <c r="I883" s="56" t="s">
        <v>8619</v>
      </c>
      <c r="J883" s="56"/>
      <c r="K883" s="56" t="s">
        <v>7326</v>
      </c>
      <c r="L883" s="90" t="str">
        <f t="shared" si="26"/>
        <v>NA</v>
      </c>
      <c r="M883" s="90"/>
      <c r="O883" s="91"/>
      <c r="P883" s="56"/>
      <c r="Q883" s="56"/>
      <c r="R883" s="56"/>
      <c r="S883" s="56"/>
      <c r="T883" s="56" t="s">
        <v>8620</v>
      </c>
      <c r="U883" s="56" t="s">
        <v>8621</v>
      </c>
      <c r="V883" s="56" t="s">
        <v>3802</v>
      </c>
      <c r="W883" s="56" t="s">
        <v>429</v>
      </c>
      <c r="X883" s="56" t="s">
        <v>1665</v>
      </c>
      <c r="Y883" s="56"/>
      <c r="Z883" s="56" t="s">
        <v>3803</v>
      </c>
      <c r="AA883" s="56" t="s">
        <v>3804</v>
      </c>
      <c r="AB883" s="56" t="s">
        <v>8622</v>
      </c>
      <c r="AC883" s="56" t="s">
        <v>87</v>
      </c>
      <c r="AD883" s="90" t="str">
        <f t="shared" si="27"/>
        <v>NA</v>
      </c>
      <c r="AE883" s="90"/>
      <c r="AF883" s="90"/>
      <c r="AG883" s="90"/>
    </row>
    <row r="884" spans="1:33">
      <c r="A884" s="56" t="s">
        <v>8623</v>
      </c>
      <c r="B884" s="56" t="s">
        <v>8624</v>
      </c>
      <c r="C884" s="56" t="s">
        <v>8625</v>
      </c>
      <c r="D884" s="56" t="s">
        <v>7479</v>
      </c>
      <c r="E884" s="56" t="s">
        <v>2527</v>
      </c>
      <c r="F884" s="56" t="s">
        <v>22</v>
      </c>
      <c r="G884" s="56"/>
      <c r="H884" s="56" t="s">
        <v>8618</v>
      </c>
      <c r="I884" s="56" t="s">
        <v>8619</v>
      </c>
      <c r="J884" s="56"/>
      <c r="K884" s="56" t="s">
        <v>7326</v>
      </c>
      <c r="L884" s="90" t="str">
        <f t="shared" si="26"/>
        <v>NA</v>
      </c>
      <c r="M884" s="90"/>
      <c r="O884" s="91"/>
      <c r="P884" s="56"/>
      <c r="Q884" s="56"/>
      <c r="R884" s="56"/>
      <c r="S884" s="56"/>
      <c r="T884" s="56" t="s">
        <v>6515</v>
      </c>
      <c r="U884" s="56" t="s">
        <v>8626</v>
      </c>
      <c r="V884" s="56" t="s">
        <v>3802</v>
      </c>
      <c r="W884" s="56" t="s">
        <v>429</v>
      </c>
      <c r="X884" s="56" t="s">
        <v>1665</v>
      </c>
      <c r="Y884" s="56"/>
      <c r="Z884" s="56" t="s">
        <v>3803</v>
      </c>
      <c r="AA884" s="56" t="s">
        <v>3804</v>
      </c>
      <c r="AB884" s="56" t="s">
        <v>8627</v>
      </c>
      <c r="AC884" s="56" t="s">
        <v>87</v>
      </c>
      <c r="AD884" s="90" t="str">
        <f t="shared" si="27"/>
        <v>NA</v>
      </c>
      <c r="AE884" s="90"/>
      <c r="AF884" s="90"/>
      <c r="AG884" s="90"/>
    </row>
    <row r="885" spans="1:33">
      <c r="A885" s="56" t="s">
        <v>8628</v>
      </c>
      <c r="B885" s="56" t="s">
        <v>8629</v>
      </c>
      <c r="C885" s="56" t="s">
        <v>8630</v>
      </c>
      <c r="D885" s="56" t="s">
        <v>7479</v>
      </c>
      <c r="E885" s="56" t="s">
        <v>521</v>
      </c>
      <c r="F885" s="56" t="s">
        <v>22</v>
      </c>
      <c r="G885" s="56"/>
      <c r="H885" s="56" t="s">
        <v>8631</v>
      </c>
      <c r="I885" s="56" t="s">
        <v>8632</v>
      </c>
      <c r="J885" s="56"/>
      <c r="K885" s="56" t="s">
        <v>7326</v>
      </c>
      <c r="L885" s="90" t="str">
        <f t="shared" si="26"/>
        <v>NA</v>
      </c>
      <c r="M885" s="90"/>
      <c r="O885" s="91"/>
      <c r="P885" s="56"/>
      <c r="Q885" s="56"/>
      <c r="R885" s="56"/>
      <c r="S885" s="56"/>
      <c r="T885" s="56" t="s">
        <v>8633</v>
      </c>
      <c r="U885" s="56" t="s">
        <v>8634</v>
      </c>
      <c r="V885" s="56" t="s">
        <v>3768</v>
      </c>
      <c r="W885" s="56" t="s">
        <v>429</v>
      </c>
      <c r="X885" s="56" t="s">
        <v>8635</v>
      </c>
      <c r="Y885" s="56"/>
      <c r="Z885" s="56" t="s">
        <v>8636</v>
      </c>
      <c r="AA885" s="56" t="s">
        <v>8637</v>
      </c>
      <c r="AB885" s="56" t="s">
        <v>8638</v>
      </c>
      <c r="AC885" s="56" t="s">
        <v>87</v>
      </c>
      <c r="AD885" s="90" t="str">
        <f t="shared" si="27"/>
        <v>NA</v>
      </c>
      <c r="AE885" s="90"/>
      <c r="AF885" s="90"/>
      <c r="AG885" s="90"/>
    </row>
    <row r="886" spans="1:33">
      <c r="A886" s="56" t="s">
        <v>8639</v>
      </c>
      <c r="B886" s="56" t="s">
        <v>8640</v>
      </c>
      <c r="C886" s="56" t="s">
        <v>8630</v>
      </c>
      <c r="D886" s="56" t="s">
        <v>7479</v>
      </c>
      <c r="E886" s="56" t="s">
        <v>8641</v>
      </c>
      <c r="F886" s="56" t="s">
        <v>22</v>
      </c>
      <c r="G886" s="56"/>
      <c r="H886" s="56" t="s">
        <v>8642</v>
      </c>
      <c r="I886" s="56" t="s">
        <v>8643</v>
      </c>
      <c r="J886" s="56"/>
      <c r="K886" s="56" t="s">
        <v>7326</v>
      </c>
      <c r="L886" s="90" t="str">
        <f t="shared" si="26"/>
        <v>NA</v>
      </c>
      <c r="M886" s="90"/>
      <c r="O886" s="91"/>
      <c r="P886" s="56"/>
      <c r="Q886" s="56"/>
      <c r="R886" s="56"/>
      <c r="S886" s="56"/>
      <c r="T886" s="56" t="s">
        <v>3828</v>
      </c>
      <c r="U886" s="56" t="s">
        <v>8644</v>
      </c>
      <c r="V886" s="56" t="s">
        <v>3830</v>
      </c>
      <c r="W886" s="56" t="s">
        <v>429</v>
      </c>
      <c r="X886" s="56" t="s">
        <v>3831</v>
      </c>
      <c r="Y886" s="56"/>
      <c r="Z886" s="56" t="s">
        <v>3832</v>
      </c>
      <c r="AA886" s="56" t="s">
        <v>3833</v>
      </c>
      <c r="AB886" s="56" t="s">
        <v>3834</v>
      </c>
      <c r="AC886" s="56" t="s">
        <v>87</v>
      </c>
      <c r="AD886" s="90" t="str">
        <f t="shared" si="27"/>
        <v>NA</v>
      </c>
      <c r="AE886" s="90"/>
      <c r="AF886" s="90"/>
      <c r="AG886" s="90"/>
    </row>
    <row r="887" spans="1:33">
      <c r="A887" s="56" t="s">
        <v>8645</v>
      </c>
      <c r="B887" s="56" t="s">
        <v>8646</v>
      </c>
      <c r="C887" s="56" t="s">
        <v>8264</v>
      </c>
      <c r="D887" s="56" t="s">
        <v>7479</v>
      </c>
      <c r="E887" s="56" t="s">
        <v>8647</v>
      </c>
      <c r="F887" s="56" t="s">
        <v>22</v>
      </c>
      <c r="G887" s="56"/>
      <c r="H887" s="56" t="s">
        <v>8648</v>
      </c>
      <c r="I887" s="56" t="s">
        <v>8649</v>
      </c>
      <c r="J887" s="56" t="s">
        <v>8645</v>
      </c>
      <c r="K887" s="56" t="s">
        <v>7326</v>
      </c>
      <c r="L887" s="90" t="str">
        <f t="shared" si="26"/>
        <v>NA</v>
      </c>
      <c r="M887" s="90"/>
      <c r="O887" s="91"/>
      <c r="P887" s="56"/>
      <c r="Q887" s="56"/>
      <c r="R887" s="56"/>
      <c r="S887" s="56"/>
      <c r="T887" s="56" t="s">
        <v>8650</v>
      </c>
      <c r="U887" s="56" t="s">
        <v>8651</v>
      </c>
      <c r="V887" s="56" t="s">
        <v>3840</v>
      </c>
      <c r="W887" s="56" t="s">
        <v>429</v>
      </c>
      <c r="X887" s="56" t="s">
        <v>3841</v>
      </c>
      <c r="Y887" s="56"/>
      <c r="Z887" s="56" t="s">
        <v>3842</v>
      </c>
      <c r="AA887" s="56" t="s">
        <v>3843</v>
      </c>
      <c r="AB887" s="56" t="s">
        <v>3844</v>
      </c>
      <c r="AC887" s="56" t="s">
        <v>87</v>
      </c>
      <c r="AD887" s="90" t="str">
        <f t="shared" si="27"/>
        <v>NA</v>
      </c>
      <c r="AE887" s="90"/>
      <c r="AF887" s="90"/>
      <c r="AG887" s="90"/>
    </row>
    <row r="888" spans="1:33">
      <c r="A888" s="56" t="s">
        <v>8652</v>
      </c>
      <c r="B888" s="56" t="s">
        <v>8653</v>
      </c>
      <c r="C888" s="56" t="s">
        <v>8654</v>
      </c>
      <c r="D888" s="56" t="s">
        <v>7479</v>
      </c>
      <c r="E888" s="56" t="s">
        <v>172</v>
      </c>
      <c r="F888" s="56" t="s">
        <v>22</v>
      </c>
      <c r="G888" s="56"/>
      <c r="H888" s="56" t="s">
        <v>8655</v>
      </c>
      <c r="I888" s="56" t="s">
        <v>8656</v>
      </c>
      <c r="J888" s="56" t="s">
        <v>8652</v>
      </c>
      <c r="K888" s="56" t="s">
        <v>7326</v>
      </c>
      <c r="L888" s="90" t="str">
        <f t="shared" si="26"/>
        <v>NA</v>
      </c>
      <c r="M888" s="90"/>
      <c r="O888" s="91"/>
      <c r="P888" s="56"/>
      <c r="Q888" s="56"/>
      <c r="R888" s="56"/>
      <c r="S888" s="56"/>
      <c r="T888" s="56" t="s">
        <v>8657</v>
      </c>
      <c r="U888" s="56" t="s">
        <v>8658</v>
      </c>
      <c r="V888" s="56" t="s">
        <v>3853</v>
      </c>
      <c r="W888" s="56" t="s">
        <v>429</v>
      </c>
      <c r="X888" s="56" t="s">
        <v>3854</v>
      </c>
      <c r="Y888" s="56"/>
      <c r="Z888" s="56" t="s">
        <v>3855</v>
      </c>
      <c r="AA888" s="56" t="s">
        <v>3856</v>
      </c>
      <c r="AB888" s="56" t="s">
        <v>8659</v>
      </c>
      <c r="AC888" s="56" t="s">
        <v>87</v>
      </c>
      <c r="AD888" s="90" t="str">
        <f t="shared" si="27"/>
        <v>NA</v>
      </c>
      <c r="AE888" s="90"/>
      <c r="AF888" s="90"/>
      <c r="AG888" s="90"/>
    </row>
    <row r="889" spans="1:33">
      <c r="A889" s="56" t="s">
        <v>8660</v>
      </c>
      <c r="B889" s="56" t="s">
        <v>8661</v>
      </c>
      <c r="C889" s="56" t="s">
        <v>8662</v>
      </c>
      <c r="D889" s="56" t="s">
        <v>7479</v>
      </c>
      <c r="E889" s="56" t="s">
        <v>172</v>
      </c>
      <c r="F889" s="56" t="s">
        <v>22</v>
      </c>
      <c r="G889" s="56"/>
      <c r="H889" s="56" t="s">
        <v>8655</v>
      </c>
      <c r="I889" s="56" t="s">
        <v>8656</v>
      </c>
      <c r="J889" s="56"/>
      <c r="K889" s="56" t="s">
        <v>7326</v>
      </c>
      <c r="L889" s="90" t="str">
        <f t="shared" si="26"/>
        <v>NA</v>
      </c>
      <c r="M889" s="90"/>
      <c r="O889" s="91"/>
      <c r="P889" s="56"/>
      <c r="Q889" s="56"/>
      <c r="R889" s="56"/>
      <c r="S889" s="56"/>
      <c r="T889" s="56" t="s">
        <v>8663</v>
      </c>
      <c r="U889" s="56" t="s">
        <v>8664</v>
      </c>
      <c r="V889" s="56" t="s">
        <v>551</v>
      </c>
      <c r="W889" s="56" t="s">
        <v>429</v>
      </c>
      <c r="X889" s="56" t="s">
        <v>552</v>
      </c>
      <c r="Y889" s="56" t="s">
        <v>553</v>
      </c>
      <c r="Z889" s="56" t="s">
        <v>554</v>
      </c>
      <c r="AA889" s="56" t="s">
        <v>555</v>
      </c>
      <c r="AB889" s="56" t="s">
        <v>556</v>
      </c>
      <c r="AC889" s="56" t="s">
        <v>87</v>
      </c>
      <c r="AD889" s="90" t="str">
        <f t="shared" si="27"/>
        <v>NA</v>
      </c>
      <c r="AE889" s="90"/>
      <c r="AF889" s="90"/>
      <c r="AG889" s="90"/>
    </row>
    <row r="890" spans="1:33">
      <c r="A890" s="56" t="s">
        <v>8665</v>
      </c>
      <c r="B890" s="56" t="s">
        <v>8666</v>
      </c>
      <c r="C890" s="56" t="s">
        <v>8662</v>
      </c>
      <c r="D890" s="56" t="s">
        <v>7479</v>
      </c>
      <c r="E890" s="56" t="s">
        <v>172</v>
      </c>
      <c r="F890" s="56" t="s">
        <v>22</v>
      </c>
      <c r="G890" s="56"/>
      <c r="H890" s="56" t="s">
        <v>8655</v>
      </c>
      <c r="I890" s="56" t="s">
        <v>8656</v>
      </c>
      <c r="J890" s="56" t="s">
        <v>8665</v>
      </c>
      <c r="K890" s="56" t="s">
        <v>7326</v>
      </c>
      <c r="L890" s="90" t="str">
        <f t="shared" si="26"/>
        <v>NA</v>
      </c>
      <c r="M890" s="90"/>
      <c r="O890" s="91"/>
      <c r="P890" s="56"/>
      <c r="Q890" s="56"/>
      <c r="R890" s="56"/>
      <c r="S890" s="56"/>
      <c r="T890" s="56" t="s">
        <v>8667</v>
      </c>
      <c r="U890" s="56" t="s">
        <v>8668</v>
      </c>
      <c r="V890" s="56" t="s">
        <v>3863</v>
      </c>
      <c r="W890" s="56" t="s">
        <v>429</v>
      </c>
      <c r="X890" s="56" t="s">
        <v>3864</v>
      </c>
      <c r="Y890" s="56"/>
      <c r="Z890" s="56" t="s">
        <v>3865</v>
      </c>
      <c r="AA890" s="56" t="s">
        <v>3866</v>
      </c>
      <c r="AB890" s="56" t="s">
        <v>3867</v>
      </c>
      <c r="AC890" s="56" t="s">
        <v>87</v>
      </c>
      <c r="AD890" s="90" t="str">
        <f t="shared" si="27"/>
        <v>NA</v>
      </c>
      <c r="AE890" s="90"/>
      <c r="AF890" s="90"/>
      <c r="AG890" s="90"/>
    </row>
    <row r="891" spans="1:33">
      <c r="A891" s="56" t="s">
        <v>8669</v>
      </c>
      <c r="B891" s="56" t="s">
        <v>8670</v>
      </c>
      <c r="C891" s="56" t="s">
        <v>8671</v>
      </c>
      <c r="D891" s="56" t="s">
        <v>7479</v>
      </c>
      <c r="E891" s="56" t="s">
        <v>2675</v>
      </c>
      <c r="F891" s="56" t="s">
        <v>22</v>
      </c>
      <c r="G891" s="56"/>
      <c r="H891" s="56" t="s">
        <v>8672</v>
      </c>
      <c r="I891" s="56" t="s">
        <v>8673</v>
      </c>
      <c r="J891" s="56" t="s">
        <v>8669</v>
      </c>
      <c r="K891" s="56" t="s">
        <v>7326</v>
      </c>
      <c r="L891" s="90" t="str">
        <f t="shared" si="26"/>
        <v>NA</v>
      </c>
      <c r="M891" s="90"/>
      <c r="O891" s="91"/>
      <c r="P891" s="56"/>
      <c r="Q891" s="56"/>
      <c r="R891" s="56"/>
      <c r="S891" s="56"/>
      <c r="T891" s="56" t="s">
        <v>3874</v>
      </c>
      <c r="U891" s="56" t="s">
        <v>8674</v>
      </c>
      <c r="V891" s="56" t="s">
        <v>3876</v>
      </c>
      <c r="W891" s="56" t="s">
        <v>429</v>
      </c>
      <c r="X891" s="56" t="s">
        <v>1741</v>
      </c>
      <c r="Y891" s="56"/>
      <c r="Z891" s="56" t="s">
        <v>3877</v>
      </c>
      <c r="AA891" s="56" t="s">
        <v>3878</v>
      </c>
      <c r="AB891" s="56" t="s">
        <v>3879</v>
      </c>
      <c r="AC891" s="56" t="s">
        <v>87</v>
      </c>
      <c r="AD891" s="90" t="str">
        <f t="shared" si="27"/>
        <v>NA</v>
      </c>
      <c r="AE891" s="90"/>
      <c r="AF891" s="90"/>
      <c r="AG891" s="90"/>
    </row>
    <row r="892" spans="1:33">
      <c r="A892" s="56" t="s">
        <v>8675</v>
      </c>
      <c r="B892" s="56" t="s">
        <v>8676</v>
      </c>
      <c r="C892" s="56" t="s">
        <v>8677</v>
      </c>
      <c r="D892" s="56" t="s">
        <v>7479</v>
      </c>
      <c r="E892" s="56" t="s">
        <v>8678</v>
      </c>
      <c r="F892" s="56" t="s">
        <v>22</v>
      </c>
      <c r="G892" s="56"/>
      <c r="H892" s="56" t="s">
        <v>8679</v>
      </c>
      <c r="I892" s="56" t="s">
        <v>8680</v>
      </c>
      <c r="J892" s="56" t="s">
        <v>8681</v>
      </c>
      <c r="K892" s="56" t="s">
        <v>7326</v>
      </c>
      <c r="L892" s="90" t="str">
        <f t="shared" si="26"/>
        <v>NA</v>
      </c>
      <c r="M892" s="90"/>
      <c r="O892" s="91"/>
      <c r="P892" s="56"/>
      <c r="Q892" s="56"/>
      <c r="R892" s="56"/>
      <c r="S892" s="56"/>
      <c r="T892" s="56" t="s">
        <v>8682</v>
      </c>
      <c r="U892" s="56" t="s">
        <v>8683</v>
      </c>
      <c r="V892" s="56" t="s">
        <v>3887</v>
      </c>
      <c r="W892" s="56" t="s">
        <v>429</v>
      </c>
      <c r="X892" s="56" t="s">
        <v>3888</v>
      </c>
      <c r="Y892" s="56"/>
      <c r="Z892" s="56" t="s">
        <v>3889</v>
      </c>
      <c r="AA892" s="56" t="s">
        <v>3890</v>
      </c>
      <c r="AB892" s="56" t="s">
        <v>8684</v>
      </c>
      <c r="AC892" s="56" t="s">
        <v>87</v>
      </c>
      <c r="AD892" s="90" t="str">
        <f t="shared" si="27"/>
        <v>NA</v>
      </c>
      <c r="AE892" s="90"/>
      <c r="AF892" s="90"/>
      <c r="AG892" s="90"/>
    </row>
    <row r="893" spans="1:33">
      <c r="A893" s="56" t="s">
        <v>8685</v>
      </c>
      <c r="B893" s="56" t="s">
        <v>8686</v>
      </c>
      <c r="C893" s="56" t="s">
        <v>8687</v>
      </c>
      <c r="D893" s="56" t="s">
        <v>7479</v>
      </c>
      <c r="E893" s="56" t="s">
        <v>2688</v>
      </c>
      <c r="F893" s="56" t="s">
        <v>22</v>
      </c>
      <c r="G893" s="56"/>
      <c r="H893" s="56" t="s">
        <v>8688</v>
      </c>
      <c r="I893" s="56" t="s">
        <v>8689</v>
      </c>
      <c r="J893" s="56" t="s">
        <v>8690</v>
      </c>
      <c r="K893" s="56" t="s">
        <v>7326</v>
      </c>
      <c r="L893" s="90" t="str">
        <f t="shared" si="26"/>
        <v>NA</v>
      </c>
      <c r="M893" s="90"/>
      <c r="O893" s="91"/>
      <c r="P893" s="56"/>
      <c r="Q893" s="56"/>
      <c r="R893" s="56"/>
      <c r="S893" s="56"/>
      <c r="T893" s="56" t="s">
        <v>8691</v>
      </c>
      <c r="U893" s="56" t="s">
        <v>8692</v>
      </c>
      <c r="V893" s="56" t="s">
        <v>6716</v>
      </c>
      <c r="W893" s="56" t="s">
        <v>429</v>
      </c>
      <c r="X893" s="56" t="s">
        <v>8693</v>
      </c>
      <c r="Y893" s="56"/>
      <c r="Z893" s="56" t="s">
        <v>8694</v>
      </c>
      <c r="AA893" s="56" t="s">
        <v>8695</v>
      </c>
      <c r="AB893" s="56" t="s">
        <v>8696</v>
      </c>
      <c r="AC893" s="56" t="s">
        <v>87</v>
      </c>
      <c r="AD893" s="90" t="str">
        <f t="shared" si="27"/>
        <v>NA</v>
      </c>
      <c r="AE893" s="90"/>
      <c r="AF893" s="90"/>
      <c r="AG893" s="90"/>
    </row>
    <row r="894" spans="1:33">
      <c r="A894" s="56" t="s">
        <v>8697</v>
      </c>
      <c r="B894" s="56" t="s">
        <v>8698</v>
      </c>
      <c r="C894" s="56" t="s">
        <v>8687</v>
      </c>
      <c r="D894" s="56" t="s">
        <v>7479</v>
      </c>
      <c r="E894" s="56" t="s">
        <v>2688</v>
      </c>
      <c r="F894" s="56" t="s">
        <v>22</v>
      </c>
      <c r="G894" s="56"/>
      <c r="H894" s="56" t="s">
        <v>8688</v>
      </c>
      <c r="I894" s="56" t="s">
        <v>8689</v>
      </c>
      <c r="J894" s="56" t="s">
        <v>8697</v>
      </c>
      <c r="K894" s="56" t="s">
        <v>7326</v>
      </c>
      <c r="L894" s="90" t="str">
        <f t="shared" si="26"/>
        <v>NA</v>
      </c>
      <c r="M894" s="90"/>
      <c r="O894" s="91"/>
      <c r="P894" s="56"/>
      <c r="Q894" s="56"/>
      <c r="R894" s="56"/>
      <c r="S894" s="56"/>
      <c r="T894" s="56" t="s">
        <v>8699</v>
      </c>
      <c r="U894" s="56" t="s">
        <v>8700</v>
      </c>
      <c r="V894" s="56" t="s">
        <v>3887</v>
      </c>
      <c r="W894" s="56" t="s">
        <v>429</v>
      </c>
      <c r="X894" s="56" t="s">
        <v>8701</v>
      </c>
      <c r="Y894" s="56"/>
      <c r="Z894" s="56" t="s">
        <v>8702</v>
      </c>
      <c r="AA894" s="56" t="s">
        <v>8703</v>
      </c>
      <c r="AB894" s="56" t="s">
        <v>8704</v>
      </c>
      <c r="AC894" s="56" t="s">
        <v>87</v>
      </c>
      <c r="AD894" s="90" t="str">
        <f t="shared" si="27"/>
        <v>NA</v>
      </c>
      <c r="AE894" s="90"/>
      <c r="AF894" s="90"/>
      <c r="AG894" s="90"/>
    </row>
    <row r="895" spans="1:33">
      <c r="A895" s="56" t="s">
        <v>8705</v>
      </c>
      <c r="B895" s="56" t="s">
        <v>8706</v>
      </c>
      <c r="C895" s="56" t="s">
        <v>8687</v>
      </c>
      <c r="D895" s="56" t="s">
        <v>7479</v>
      </c>
      <c r="E895" s="56" t="s">
        <v>2688</v>
      </c>
      <c r="F895" s="56" t="s">
        <v>22</v>
      </c>
      <c r="G895" s="56"/>
      <c r="H895" s="56" t="s">
        <v>8688</v>
      </c>
      <c r="I895" s="56" t="s">
        <v>8689</v>
      </c>
      <c r="J895" s="56" t="s">
        <v>8707</v>
      </c>
      <c r="K895" s="56" t="s">
        <v>7326</v>
      </c>
      <c r="L895" s="90" t="str">
        <f t="shared" si="26"/>
        <v>NA</v>
      </c>
      <c r="M895" s="90"/>
      <c r="O895" s="91"/>
      <c r="P895" s="56"/>
      <c r="Q895" s="56"/>
      <c r="R895" s="56"/>
      <c r="S895" s="56"/>
      <c r="T895" s="56" t="s">
        <v>8708</v>
      </c>
      <c r="U895" s="56" t="s">
        <v>8709</v>
      </c>
      <c r="V895" s="56" t="s">
        <v>3937</v>
      </c>
      <c r="W895" s="56" t="s">
        <v>429</v>
      </c>
      <c r="X895" s="56" t="s">
        <v>1934</v>
      </c>
      <c r="Y895" s="56"/>
      <c r="Z895" s="56" t="s">
        <v>3938</v>
      </c>
      <c r="AA895" s="56" t="s">
        <v>3939</v>
      </c>
      <c r="AB895" s="56" t="s">
        <v>3940</v>
      </c>
      <c r="AC895" s="56" t="s">
        <v>87</v>
      </c>
      <c r="AD895" s="90" t="str">
        <f t="shared" si="27"/>
        <v>NA</v>
      </c>
      <c r="AE895" s="90"/>
      <c r="AF895" s="90"/>
      <c r="AG895" s="90"/>
    </row>
    <row r="896" spans="1:33">
      <c r="A896" s="56" t="s">
        <v>8710</v>
      </c>
      <c r="B896" s="56" t="s">
        <v>8711</v>
      </c>
      <c r="C896" s="56" t="s">
        <v>8712</v>
      </c>
      <c r="D896" s="56" t="s">
        <v>7479</v>
      </c>
      <c r="E896" s="56" t="s">
        <v>2711</v>
      </c>
      <c r="F896" s="56" t="s">
        <v>22</v>
      </c>
      <c r="G896" s="56"/>
      <c r="H896" s="56" t="s">
        <v>8713</v>
      </c>
      <c r="I896" s="56" t="s">
        <v>8714</v>
      </c>
      <c r="J896" s="56"/>
      <c r="K896" s="56" t="s">
        <v>7326</v>
      </c>
      <c r="L896" s="90" t="str">
        <f t="shared" si="26"/>
        <v>NA</v>
      </c>
      <c r="M896" s="90"/>
      <c r="O896" s="91"/>
      <c r="P896" s="56"/>
      <c r="Q896" s="56"/>
      <c r="R896" s="56"/>
      <c r="S896" s="56"/>
      <c r="T896" s="56" t="s">
        <v>8715</v>
      </c>
      <c r="U896" s="56" t="s">
        <v>8716</v>
      </c>
      <c r="V896" s="56" t="s">
        <v>3947</v>
      </c>
      <c r="W896" s="56" t="s">
        <v>429</v>
      </c>
      <c r="X896" s="56" t="s">
        <v>3948</v>
      </c>
      <c r="Y896" s="56"/>
      <c r="Z896" s="56" t="s">
        <v>3949</v>
      </c>
      <c r="AA896" s="56" t="s">
        <v>3950</v>
      </c>
      <c r="AB896" s="56" t="s">
        <v>8717</v>
      </c>
      <c r="AC896" s="56" t="s">
        <v>87</v>
      </c>
      <c r="AD896" s="90" t="str">
        <f t="shared" si="27"/>
        <v>NA</v>
      </c>
      <c r="AE896" s="90"/>
      <c r="AF896" s="90"/>
      <c r="AG896" s="90"/>
    </row>
    <row r="897" spans="1:33">
      <c r="A897" s="56" t="s">
        <v>8718</v>
      </c>
      <c r="B897" s="56" t="s">
        <v>8719</v>
      </c>
      <c r="C897" s="56" t="s">
        <v>8720</v>
      </c>
      <c r="D897" s="56" t="s">
        <v>7479</v>
      </c>
      <c r="E897" s="56" t="s">
        <v>7316</v>
      </c>
      <c r="F897" s="56" t="s">
        <v>22</v>
      </c>
      <c r="G897" s="56"/>
      <c r="H897" s="56" t="s">
        <v>8721</v>
      </c>
      <c r="I897" s="56" t="s">
        <v>8722</v>
      </c>
      <c r="J897" s="56" t="s">
        <v>8723</v>
      </c>
      <c r="K897" s="56" t="s">
        <v>7326</v>
      </c>
      <c r="L897" s="90" t="str">
        <f t="shared" si="26"/>
        <v>NA</v>
      </c>
      <c r="M897" s="90"/>
      <c r="O897" s="91"/>
      <c r="P897" s="56"/>
      <c r="Q897" s="56"/>
      <c r="R897" s="56"/>
      <c r="S897" s="56"/>
      <c r="T897" s="56" t="s">
        <v>8724</v>
      </c>
      <c r="U897" s="56" t="s">
        <v>8725</v>
      </c>
      <c r="V897" s="56" t="s">
        <v>3947</v>
      </c>
      <c r="W897" s="56" t="s">
        <v>429</v>
      </c>
      <c r="X897" s="56" t="s">
        <v>3948</v>
      </c>
      <c r="Y897" s="56"/>
      <c r="Z897" s="56" t="s">
        <v>3949</v>
      </c>
      <c r="AA897" s="56" t="s">
        <v>3950</v>
      </c>
      <c r="AB897" s="56" t="s">
        <v>8726</v>
      </c>
      <c r="AC897" s="56" t="s">
        <v>87</v>
      </c>
      <c r="AD897" s="90" t="str">
        <f t="shared" si="27"/>
        <v>NA</v>
      </c>
      <c r="AE897" s="90"/>
      <c r="AF897" s="90"/>
      <c r="AG897" s="90"/>
    </row>
    <row r="898" spans="1:33">
      <c r="A898" s="56" t="s">
        <v>8727</v>
      </c>
      <c r="B898" s="56" t="s">
        <v>8728</v>
      </c>
      <c r="C898" s="56" t="s">
        <v>8729</v>
      </c>
      <c r="D898" s="56" t="s">
        <v>7479</v>
      </c>
      <c r="E898" s="56" t="s">
        <v>2748</v>
      </c>
      <c r="F898" s="56" t="s">
        <v>22</v>
      </c>
      <c r="G898" s="56"/>
      <c r="H898" s="56" t="s">
        <v>8730</v>
      </c>
      <c r="I898" s="56" t="s">
        <v>8731</v>
      </c>
      <c r="J898" s="56" t="s">
        <v>8732</v>
      </c>
      <c r="K898" s="56" t="s">
        <v>7326</v>
      </c>
      <c r="L898" s="90" t="str">
        <f t="shared" si="26"/>
        <v>NA</v>
      </c>
      <c r="M898" s="90"/>
      <c r="O898" s="91"/>
      <c r="P898" s="56"/>
      <c r="Q898" s="56"/>
      <c r="R898" s="56"/>
      <c r="S898" s="56"/>
      <c r="T898" s="56" t="s">
        <v>8733</v>
      </c>
      <c r="U898" s="56" t="s">
        <v>8734</v>
      </c>
      <c r="V898" s="56" t="s">
        <v>3947</v>
      </c>
      <c r="W898" s="56" t="s">
        <v>429</v>
      </c>
      <c r="X898" s="56" t="s">
        <v>3948</v>
      </c>
      <c r="Y898" s="56"/>
      <c r="Z898" s="56" t="s">
        <v>3949</v>
      </c>
      <c r="AA898" s="56" t="s">
        <v>3950</v>
      </c>
      <c r="AB898" s="56" t="s">
        <v>8735</v>
      </c>
      <c r="AC898" s="56" t="s">
        <v>87</v>
      </c>
      <c r="AD898" s="90" t="str">
        <f t="shared" si="27"/>
        <v>NA</v>
      </c>
      <c r="AE898" s="90"/>
      <c r="AF898" s="90"/>
      <c r="AG898" s="90"/>
    </row>
    <row r="899" spans="1:33">
      <c r="A899" s="56" t="s">
        <v>8736</v>
      </c>
      <c r="B899" s="56" t="s">
        <v>8737</v>
      </c>
      <c r="C899" s="56" t="s">
        <v>8738</v>
      </c>
      <c r="D899" s="56" t="s">
        <v>7479</v>
      </c>
      <c r="E899" s="56" t="s">
        <v>2748</v>
      </c>
      <c r="F899" s="56" t="s">
        <v>22</v>
      </c>
      <c r="G899" s="56"/>
      <c r="H899" s="56" t="s">
        <v>8730</v>
      </c>
      <c r="I899" s="56" t="s">
        <v>8731</v>
      </c>
      <c r="J899" s="56" t="s">
        <v>8739</v>
      </c>
      <c r="K899" s="56" t="s">
        <v>7326</v>
      </c>
      <c r="L899" s="90" t="str">
        <f t="shared" ref="L899:L962" si="28">IF($P$3&lt;&gt;"",IF(ISNUMBER(SEARCH("*"&amp;$P$3&amp;"*", A899)),A899, IF(ISNUMBER(SEARCH("*"&amp;$P$3&amp;"*", H899)),A899, IF(ISNUMBER(SEARCH("*"&amp;$P$3&amp;"*", G899)),A899, IF(ISNUMBER(SEARCH("*"&amp;$P$3&amp;"*", J899)),A899,  IF(ISNUMBER(SEARCH("*"&amp;$P$3&amp;"*", E899)),A899, "NA"))))),"NA")</f>
        <v>NA</v>
      </c>
      <c r="M899" s="90"/>
      <c r="O899" s="91"/>
      <c r="P899" s="56"/>
      <c r="Q899" s="56"/>
      <c r="R899" s="56"/>
      <c r="S899" s="56"/>
      <c r="T899" s="56" t="s">
        <v>8740</v>
      </c>
      <c r="U899" s="56" t="s">
        <v>8741</v>
      </c>
      <c r="V899" s="56" t="s">
        <v>3947</v>
      </c>
      <c r="W899" s="56" t="s">
        <v>429</v>
      </c>
      <c r="X899" s="56" t="s">
        <v>3948</v>
      </c>
      <c r="Y899" s="56"/>
      <c r="Z899" s="56" t="s">
        <v>8742</v>
      </c>
      <c r="AA899" s="56" t="s">
        <v>3950</v>
      </c>
      <c r="AB899" s="56"/>
      <c r="AC899" s="56" t="s">
        <v>87</v>
      </c>
      <c r="AD899" s="90" t="str">
        <f t="shared" ref="AD899:AD962" si="29">IF($P$19&lt;&gt;"",IF(ISNUMBER(SEARCH($P$19, V899)),T899, "NA"),"NA")</f>
        <v>NA</v>
      </c>
      <c r="AE899" s="90"/>
      <c r="AF899" s="90"/>
      <c r="AG899" s="90"/>
    </row>
    <row r="900" spans="1:33">
      <c r="A900" s="56" t="s">
        <v>8743</v>
      </c>
      <c r="B900" s="56" t="s">
        <v>8744</v>
      </c>
      <c r="C900" s="56" t="s">
        <v>8745</v>
      </c>
      <c r="D900" s="56" t="s">
        <v>7479</v>
      </c>
      <c r="E900" s="56" t="s">
        <v>8746</v>
      </c>
      <c r="F900" s="56" t="s">
        <v>22</v>
      </c>
      <c r="G900" s="56"/>
      <c r="H900" s="56" t="s">
        <v>8747</v>
      </c>
      <c r="I900" s="56" t="s">
        <v>8748</v>
      </c>
      <c r="J900" s="56" t="s">
        <v>8743</v>
      </c>
      <c r="K900" s="56" t="s">
        <v>7326</v>
      </c>
      <c r="L900" s="90" t="str">
        <f t="shared" si="28"/>
        <v>NA</v>
      </c>
      <c r="M900" s="90"/>
      <c r="O900" s="91"/>
      <c r="P900" s="56"/>
      <c r="Q900" s="56"/>
      <c r="R900" s="56"/>
      <c r="S900" s="56"/>
      <c r="T900" s="56" t="s">
        <v>8749</v>
      </c>
      <c r="U900" s="56" t="s">
        <v>8750</v>
      </c>
      <c r="V900" s="56" t="s">
        <v>3947</v>
      </c>
      <c r="W900" s="56" t="s">
        <v>429</v>
      </c>
      <c r="X900" s="56" t="s">
        <v>3948</v>
      </c>
      <c r="Y900" s="56"/>
      <c r="Z900" s="56" t="s">
        <v>3949</v>
      </c>
      <c r="AA900" s="56" t="s">
        <v>3950</v>
      </c>
      <c r="AB900" s="56" t="s">
        <v>8749</v>
      </c>
      <c r="AC900" s="56" t="s">
        <v>87</v>
      </c>
      <c r="AD900" s="90" t="str">
        <f t="shared" si="29"/>
        <v>NA</v>
      </c>
      <c r="AE900" s="90"/>
      <c r="AF900" s="90"/>
      <c r="AG900" s="90"/>
    </row>
    <row r="901" spans="1:33">
      <c r="A901" s="56" t="s">
        <v>8751</v>
      </c>
      <c r="B901" s="56" t="s">
        <v>8752</v>
      </c>
      <c r="C901" s="56" t="s">
        <v>8753</v>
      </c>
      <c r="D901" s="56" t="s">
        <v>7479</v>
      </c>
      <c r="E901" s="56" t="s">
        <v>2784</v>
      </c>
      <c r="F901" s="56" t="s">
        <v>22</v>
      </c>
      <c r="G901" s="56"/>
      <c r="H901" s="56" t="s">
        <v>8754</v>
      </c>
      <c r="I901" s="56" t="s">
        <v>8755</v>
      </c>
      <c r="J901" s="56" t="s">
        <v>8756</v>
      </c>
      <c r="K901" s="56" t="s">
        <v>7326</v>
      </c>
      <c r="L901" s="90" t="str">
        <f t="shared" si="28"/>
        <v>NA</v>
      </c>
      <c r="M901" s="90"/>
      <c r="O901" s="91"/>
      <c r="P901" s="56"/>
      <c r="Q901" s="56"/>
      <c r="R901" s="56"/>
      <c r="S901" s="56"/>
      <c r="T901" s="56" t="s">
        <v>8757</v>
      </c>
      <c r="U901" s="56" t="s">
        <v>8758</v>
      </c>
      <c r="V901" s="56" t="s">
        <v>3947</v>
      </c>
      <c r="W901" s="56" t="s">
        <v>429</v>
      </c>
      <c r="X901" s="56" t="s">
        <v>3948</v>
      </c>
      <c r="Y901" s="56"/>
      <c r="Z901" s="56" t="s">
        <v>3949</v>
      </c>
      <c r="AA901" s="56" t="s">
        <v>3950</v>
      </c>
      <c r="AB901" s="56" t="s">
        <v>8759</v>
      </c>
      <c r="AC901" s="56" t="s">
        <v>87</v>
      </c>
      <c r="AD901" s="90" t="str">
        <f t="shared" si="29"/>
        <v>NA</v>
      </c>
      <c r="AE901" s="90"/>
      <c r="AF901" s="90"/>
      <c r="AG901" s="90"/>
    </row>
    <row r="902" spans="1:33">
      <c r="A902" s="56" t="s">
        <v>8760</v>
      </c>
      <c r="B902" s="56" t="s">
        <v>8761</v>
      </c>
      <c r="C902" s="56" t="s">
        <v>8762</v>
      </c>
      <c r="D902" s="56" t="s">
        <v>7479</v>
      </c>
      <c r="E902" s="56" t="s">
        <v>8763</v>
      </c>
      <c r="F902" s="56" t="s">
        <v>22</v>
      </c>
      <c r="G902" s="56"/>
      <c r="H902" s="56" t="s">
        <v>8764</v>
      </c>
      <c r="I902" s="56" t="s">
        <v>8765</v>
      </c>
      <c r="J902" s="56" t="s">
        <v>8766</v>
      </c>
      <c r="K902" s="56" t="s">
        <v>7326</v>
      </c>
      <c r="L902" s="90" t="str">
        <f t="shared" si="28"/>
        <v>NA</v>
      </c>
      <c r="M902" s="90"/>
      <c r="O902" s="91"/>
      <c r="P902" s="56"/>
      <c r="Q902" s="56"/>
      <c r="R902" s="56"/>
      <c r="S902" s="56"/>
      <c r="T902" s="56" t="s">
        <v>8767</v>
      </c>
      <c r="U902" s="56" t="s">
        <v>8768</v>
      </c>
      <c r="V902" s="56" t="s">
        <v>3947</v>
      </c>
      <c r="W902" s="56" t="s">
        <v>429</v>
      </c>
      <c r="X902" s="56" t="s">
        <v>3948</v>
      </c>
      <c r="Y902" s="56"/>
      <c r="Z902" s="56" t="s">
        <v>3949</v>
      </c>
      <c r="AA902" s="56" t="s">
        <v>3950</v>
      </c>
      <c r="AB902" s="56" t="s">
        <v>8767</v>
      </c>
      <c r="AC902" s="56" t="s">
        <v>87</v>
      </c>
      <c r="AD902" s="90" t="str">
        <f t="shared" si="29"/>
        <v>NA</v>
      </c>
      <c r="AE902" s="90"/>
      <c r="AF902" s="90"/>
      <c r="AG902" s="90"/>
    </row>
    <row r="903" spans="1:33">
      <c r="A903" s="56" t="s">
        <v>8769</v>
      </c>
      <c r="B903" s="56" t="s">
        <v>8770</v>
      </c>
      <c r="C903" s="56" t="s">
        <v>8771</v>
      </c>
      <c r="D903" s="56" t="s">
        <v>7479</v>
      </c>
      <c r="E903" s="56" t="s">
        <v>362</v>
      </c>
      <c r="F903" s="56" t="s">
        <v>22</v>
      </c>
      <c r="G903" s="56"/>
      <c r="H903" s="56" t="s">
        <v>8772</v>
      </c>
      <c r="I903" s="56" t="s">
        <v>8773</v>
      </c>
      <c r="J903" s="56" t="s">
        <v>8774</v>
      </c>
      <c r="K903" s="56" t="s">
        <v>7326</v>
      </c>
      <c r="L903" s="90" t="str">
        <f t="shared" si="28"/>
        <v>NA</v>
      </c>
      <c r="M903" s="90"/>
      <c r="O903" s="91"/>
      <c r="P903" s="56"/>
      <c r="Q903" s="56"/>
      <c r="R903" s="56"/>
      <c r="S903" s="56"/>
      <c r="T903" s="56" t="s">
        <v>8775</v>
      </c>
      <c r="U903" s="56" t="s">
        <v>8776</v>
      </c>
      <c r="V903" s="56" t="s">
        <v>3947</v>
      </c>
      <c r="W903" s="56" t="s">
        <v>429</v>
      </c>
      <c r="X903" s="56" t="s">
        <v>3948</v>
      </c>
      <c r="Y903" s="56"/>
      <c r="Z903" s="56" t="s">
        <v>3949</v>
      </c>
      <c r="AA903" s="56" t="s">
        <v>3950</v>
      </c>
      <c r="AB903" s="56" t="s">
        <v>8775</v>
      </c>
      <c r="AC903" s="56" t="s">
        <v>87</v>
      </c>
      <c r="AD903" s="90" t="str">
        <f t="shared" si="29"/>
        <v>NA</v>
      </c>
      <c r="AE903" s="90"/>
      <c r="AF903" s="90"/>
      <c r="AG903" s="90"/>
    </row>
    <row r="904" spans="1:33">
      <c r="A904" s="56" t="s">
        <v>8777</v>
      </c>
      <c r="B904" s="56" t="s">
        <v>8778</v>
      </c>
      <c r="C904" s="56" t="s">
        <v>8779</v>
      </c>
      <c r="D904" s="56" t="s">
        <v>7479</v>
      </c>
      <c r="E904" s="56" t="s">
        <v>362</v>
      </c>
      <c r="F904" s="56" t="s">
        <v>22</v>
      </c>
      <c r="G904" s="56"/>
      <c r="H904" s="56" t="s">
        <v>8772</v>
      </c>
      <c r="I904" s="56" t="s">
        <v>8773</v>
      </c>
      <c r="J904" s="56" t="s">
        <v>8780</v>
      </c>
      <c r="K904" s="56" t="s">
        <v>7326</v>
      </c>
      <c r="L904" s="90" t="str">
        <f t="shared" si="28"/>
        <v>NA</v>
      </c>
      <c r="M904" s="90"/>
      <c r="O904" s="91"/>
      <c r="P904" s="56"/>
      <c r="Q904" s="56"/>
      <c r="R904" s="56"/>
      <c r="S904" s="56"/>
      <c r="T904" s="56" t="s">
        <v>8781</v>
      </c>
      <c r="U904" s="56" t="s">
        <v>8782</v>
      </c>
      <c r="V904" s="56" t="s">
        <v>3947</v>
      </c>
      <c r="W904" s="56" t="s">
        <v>429</v>
      </c>
      <c r="X904" s="56" t="s">
        <v>3948</v>
      </c>
      <c r="Y904" s="56"/>
      <c r="Z904" s="56" t="s">
        <v>3949</v>
      </c>
      <c r="AA904" s="56" t="s">
        <v>3950</v>
      </c>
      <c r="AB904" s="56" t="s">
        <v>7944</v>
      </c>
      <c r="AC904" s="56" t="s">
        <v>87</v>
      </c>
      <c r="AD904" s="90" t="str">
        <f t="shared" si="29"/>
        <v>NA</v>
      </c>
      <c r="AE904" s="90"/>
      <c r="AF904" s="90"/>
      <c r="AG904" s="90"/>
    </row>
    <row r="905" spans="1:33">
      <c r="A905" s="56" t="s">
        <v>8783</v>
      </c>
      <c r="B905" s="56" t="s">
        <v>8784</v>
      </c>
      <c r="C905" s="56" t="s">
        <v>8779</v>
      </c>
      <c r="D905" s="56" t="s">
        <v>7479</v>
      </c>
      <c r="E905" s="56" t="s">
        <v>362</v>
      </c>
      <c r="F905" s="56" t="s">
        <v>22</v>
      </c>
      <c r="G905" s="56"/>
      <c r="H905" s="56" t="s">
        <v>8772</v>
      </c>
      <c r="I905" s="56" t="s">
        <v>8773</v>
      </c>
      <c r="J905" s="56" t="s">
        <v>8783</v>
      </c>
      <c r="K905" s="56" t="s">
        <v>7326</v>
      </c>
      <c r="L905" s="90" t="str">
        <f t="shared" si="28"/>
        <v>NA</v>
      </c>
      <c r="M905" s="90"/>
      <c r="O905" s="91"/>
      <c r="P905" s="56"/>
      <c r="Q905" s="56"/>
      <c r="R905" s="56"/>
      <c r="S905" s="56"/>
      <c r="T905" s="56" t="s">
        <v>8785</v>
      </c>
      <c r="U905" s="56" t="s">
        <v>8786</v>
      </c>
      <c r="V905" s="56" t="s">
        <v>3947</v>
      </c>
      <c r="W905" s="56" t="s">
        <v>429</v>
      </c>
      <c r="X905" s="56" t="s">
        <v>3948</v>
      </c>
      <c r="Y905" s="56"/>
      <c r="Z905" s="56" t="s">
        <v>3949</v>
      </c>
      <c r="AA905" s="56" t="s">
        <v>3950</v>
      </c>
      <c r="AB905" s="56" t="s">
        <v>8787</v>
      </c>
      <c r="AC905" s="56" t="s">
        <v>87</v>
      </c>
      <c r="AD905" s="90" t="str">
        <f t="shared" si="29"/>
        <v>NA</v>
      </c>
      <c r="AE905" s="90"/>
      <c r="AF905" s="90"/>
      <c r="AG905" s="90"/>
    </row>
    <row r="906" spans="1:33">
      <c r="A906" s="56" t="s">
        <v>8788</v>
      </c>
      <c r="B906" s="56" t="s">
        <v>8789</v>
      </c>
      <c r="C906" s="56" t="s">
        <v>8790</v>
      </c>
      <c r="D906" s="56" t="s">
        <v>7479</v>
      </c>
      <c r="E906" s="56" t="s">
        <v>8791</v>
      </c>
      <c r="F906" s="56" t="s">
        <v>22</v>
      </c>
      <c r="G906" s="56"/>
      <c r="H906" s="56" t="s">
        <v>8792</v>
      </c>
      <c r="I906" s="56" t="s">
        <v>8793</v>
      </c>
      <c r="J906" s="56" t="s">
        <v>8794</v>
      </c>
      <c r="K906" s="56" t="s">
        <v>7326</v>
      </c>
      <c r="L906" s="90" t="str">
        <f t="shared" si="28"/>
        <v>NA</v>
      </c>
      <c r="M906" s="90"/>
      <c r="O906" s="91"/>
      <c r="P906" s="56"/>
      <c r="Q906" s="56"/>
      <c r="R906" s="56"/>
      <c r="S906" s="56"/>
      <c r="T906" s="56" t="s">
        <v>3977</v>
      </c>
      <c r="U906" s="56" t="s">
        <v>8795</v>
      </c>
      <c r="V906" s="56" t="s">
        <v>3979</v>
      </c>
      <c r="W906" s="56" t="s">
        <v>429</v>
      </c>
      <c r="X906" s="56" t="s">
        <v>3980</v>
      </c>
      <c r="Y906" s="56"/>
      <c r="Z906" s="56" t="s">
        <v>3981</v>
      </c>
      <c r="AA906" s="56" t="s">
        <v>3982</v>
      </c>
      <c r="AB906" s="56" t="s">
        <v>8796</v>
      </c>
      <c r="AC906" s="56" t="s">
        <v>87</v>
      </c>
      <c r="AD906" s="90" t="str">
        <f t="shared" si="29"/>
        <v>NA</v>
      </c>
      <c r="AE906" s="90"/>
      <c r="AF906" s="90"/>
      <c r="AG906" s="90"/>
    </row>
    <row r="907" spans="1:33">
      <c r="A907" s="56" t="s">
        <v>8797</v>
      </c>
      <c r="B907" s="56" t="s">
        <v>8798</v>
      </c>
      <c r="C907" s="56" t="s">
        <v>8799</v>
      </c>
      <c r="D907" s="56" t="s">
        <v>7479</v>
      </c>
      <c r="E907" s="56" t="s">
        <v>8800</v>
      </c>
      <c r="F907" s="56" t="s">
        <v>22</v>
      </c>
      <c r="G907" s="56"/>
      <c r="H907" s="56" t="s">
        <v>8801</v>
      </c>
      <c r="I907" s="56" t="s">
        <v>8802</v>
      </c>
      <c r="J907" s="56" t="s">
        <v>8803</v>
      </c>
      <c r="K907" s="56" t="s">
        <v>7326</v>
      </c>
      <c r="L907" s="90" t="str">
        <f t="shared" si="28"/>
        <v>NA</v>
      </c>
      <c r="M907" s="90"/>
      <c r="O907" s="91"/>
      <c r="P907" s="56"/>
      <c r="Q907" s="56"/>
      <c r="R907" s="56"/>
      <c r="S907" s="56"/>
      <c r="T907" s="56" t="s">
        <v>8804</v>
      </c>
      <c r="U907" s="56" t="s">
        <v>8805</v>
      </c>
      <c r="V907" s="56" t="s">
        <v>4004</v>
      </c>
      <c r="W907" s="56" t="s">
        <v>429</v>
      </c>
      <c r="X907" s="56" t="s">
        <v>1946</v>
      </c>
      <c r="Y907" s="56"/>
      <c r="Z907" s="56" t="s">
        <v>4005</v>
      </c>
      <c r="AA907" s="56" t="s">
        <v>4006</v>
      </c>
      <c r="AB907" s="56" t="s">
        <v>8806</v>
      </c>
      <c r="AC907" s="56" t="s">
        <v>87</v>
      </c>
      <c r="AD907" s="90" t="str">
        <f t="shared" si="29"/>
        <v>NA</v>
      </c>
      <c r="AE907" s="90"/>
      <c r="AF907" s="90"/>
      <c r="AG907" s="90"/>
    </row>
    <row r="908" spans="1:33">
      <c r="A908" s="56" t="s">
        <v>8807</v>
      </c>
      <c r="B908" s="56" t="s">
        <v>8808</v>
      </c>
      <c r="C908" s="56" t="s">
        <v>8809</v>
      </c>
      <c r="D908" s="56" t="s">
        <v>7479</v>
      </c>
      <c r="E908" s="56" t="s">
        <v>2871</v>
      </c>
      <c r="F908" s="56" t="s">
        <v>22</v>
      </c>
      <c r="G908" s="56"/>
      <c r="H908" s="56" t="s">
        <v>8810</v>
      </c>
      <c r="I908" s="56" t="s">
        <v>8811</v>
      </c>
      <c r="J908" s="56" t="s">
        <v>8812</v>
      </c>
      <c r="K908" s="56" t="s">
        <v>7326</v>
      </c>
      <c r="L908" s="90" t="str">
        <f t="shared" si="28"/>
        <v>NA</v>
      </c>
      <c r="M908" s="90"/>
      <c r="O908" s="91"/>
      <c r="P908" s="56"/>
      <c r="Q908" s="56"/>
      <c r="R908" s="56"/>
      <c r="S908" s="56"/>
      <c r="T908" s="56" t="s">
        <v>8813</v>
      </c>
      <c r="U908" s="56" t="s">
        <v>8814</v>
      </c>
      <c r="V908" s="56" t="s">
        <v>4004</v>
      </c>
      <c r="W908" s="56" t="s">
        <v>429</v>
      </c>
      <c r="X908" s="56" t="s">
        <v>1946</v>
      </c>
      <c r="Y908" s="56"/>
      <c r="Z908" s="56" t="s">
        <v>4005</v>
      </c>
      <c r="AA908" s="56" t="s">
        <v>4006</v>
      </c>
      <c r="AB908" s="56" t="s">
        <v>8815</v>
      </c>
      <c r="AC908" s="56" t="s">
        <v>87</v>
      </c>
      <c r="AD908" s="90" t="str">
        <f t="shared" si="29"/>
        <v>NA</v>
      </c>
      <c r="AE908" s="90"/>
      <c r="AF908" s="90"/>
      <c r="AG908" s="90"/>
    </row>
    <row r="909" spans="1:33">
      <c r="A909" s="56" t="s">
        <v>8816</v>
      </c>
      <c r="B909" s="56" t="s">
        <v>8817</v>
      </c>
      <c r="C909" s="56" t="s">
        <v>8818</v>
      </c>
      <c r="D909" s="56" t="s">
        <v>7479</v>
      </c>
      <c r="E909" s="56" t="s">
        <v>8819</v>
      </c>
      <c r="F909" s="56" t="s">
        <v>22</v>
      </c>
      <c r="G909" s="56"/>
      <c r="H909" s="56" t="s">
        <v>8820</v>
      </c>
      <c r="I909" s="56" t="s">
        <v>8821</v>
      </c>
      <c r="J909" s="56" t="s">
        <v>8822</v>
      </c>
      <c r="K909" s="56" t="s">
        <v>7326</v>
      </c>
      <c r="L909" s="90" t="str">
        <f t="shared" si="28"/>
        <v>NA</v>
      </c>
      <c r="M909" s="90"/>
      <c r="O909" s="91"/>
      <c r="P909" s="56"/>
      <c r="Q909" s="56"/>
      <c r="R909" s="56"/>
      <c r="S909" s="56"/>
      <c r="T909" s="56" t="s">
        <v>8823</v>
      </c>
      <c r="U909" s="56" t="s">
        <v>8824</v>
      </c>
      <c r="V909" s="56" t="s">
        <v>4023</v>
      </c>
      <c r="W909" s="56" t="s">
        <v>429</v>
      </c>
      <c r="X909" s="56" t="s">
        <v>1985</v>
      </c>
      <c r="Y909" s="56"/>
      <c r="Z909" s="56" t="s">
        <v>4024</v>
      </c>
      <c r="AA909" s="56" t="s">
        <v>4025</v>
      </c>
      <c r="AB909" s="56" t="s">
        <v>1995</v>
      </c>
      <c r="AC909" s="56" t="s">
        <v>87</v>
      </c>
      <c r="AD909" s="90" t="str">
        <f t="shared" si="29"/>
        <v>NA</v>
      </c>
      <c r="AE909" s="90"/>
      <c r="AF909" s="90"/>
      <c r="AG909" s="90"/>
    </row>
    <row r="910" spans="1:33">
      <c r="A910" s="56" t="s">
        <v>8825</v>
      </c>
      <c r="B910" s="56" t="s">
        <v>8826</v>
      </c>
      <c r="C910" s="56" t="s">
        <v>8827</v>
      </c>
      <c r="D910" s="56" t="s">
        <v>7479</v>
      </c>
      <c r="E910" s="56" t="s">
        <v>8828</v>
      </c>
      <c r="F910" s="56" t="s">
        <v>22</v>
      </c>
      <c r="G910" s="56"/>
      <c r="H910" s="56" t="s">
        <v>8829</v>
      </c>
      <c r="I910" s="56" t="s">
        <v>8830</v>
      </c>
      <c r="J910" s="56" t="s">
        <v>8831</v>
      </c>
      <c r="K910" s="56" t="s">
        <v>7326</v>
      </c>
      <c r="L910" s="90" t="str">
        <f t="shared" si="28"/>
        <v>NA</v>
      </c>
      <c r="M910" s="90"/>
      <c r="O910" s="91"/>
      <c r="P910" s="56"/>
      <c r="Q910" s="56"/>
      <c r="R910" s="56"/>
      <c r="S910" s="56"/>
      <c r="T910" s="56" t="s">
        <v>4037</v>
      </c>
      <c r="U910" s="56" t="s">
        <v>8832</v>
      </c>
      <c r="V910" s="56" t="s">
        <v>4039</v>
      </c>
      <c r="W910" s="56" t="s">
        <v>429</v>
      </c>
      <c r="X910" s="56" t="s">
        <v>4040</v>
      </c>
      <c r="Y910" s="56"/>
      <c r="Z910" s="56" t="s">
        <v>4041</v>
      </c>
      <c r="AA910" s="56" t="s">
        <v>4042</v>
      </c>
      <c r="AB910" s="56" t="s">
        <v>8833</v>
      </c>
      <c r="AC910" s="56" t="s">
        <v>87</v>
      </c>
      <c r="AD910" s="90" t="str">
        <f t="shared" si="29"/>
        <v>NA</v>
      </c>
      <c r="AE910" s="90"/>
      <c r="AF910" s="90"/>
      <c r="AG910" s="90"/>
    </row>
    <row r="911" spans="1:33">
      <c r="A911" s="56" t="s">
        <v>8834</v>
      </c>
      <c r="B911" s="56" t="s">
        <v>8835</v>
      </c>
      <c r="C911" s="56" t="s">
        <v>8836</v>
      </c>
      <c r="D911" s="56" t="s">
        <v>7479</v>
      </c>
      <c r="E911" s="56" t="s">
        <v>391</v>
      </c>
      <c r="F911" s="56" t="s">
        <v>22</v>
      </c>
      <c r="G911" s="56"/>
      <c r="H911" s="56" t="s">
        <v>8837</v>
      </c>
      <c r="I911" s="56" t="s">
        <v>8838</v>
      </c>
      <c r="J911" s="56" t="s">
        <v>8839</v>
      </c>
      <c r="K911" s="56" t="s">
        <v>7326</v>
      </c>
      <c r="L911" s="90" t="str">
        <f t="shared" si="28"/>
        <v>NA</v>
      </c>
      <c r="M911" s="90"/>
      <c r="O911" s="91"/>
      <c r="P911" s="56"/>
      <c r="Q911" s="56"/>
      <c r="R911" s="56"/>
      <c r="S911" s="56"/>
      <c r="T911" s="56" t="s">
        <v>8840</v>
      </c>
      <c r="U911" s="56" t="s">
        <v>8841</v>
      </c>
      <c r="V911" s="56" t="s">
        <v>4039</v>
      </c>
      <c r="W911" s="56" t="s">
        <v>429</v>
      </c>
      <c r="X911" s="56" t="s">
        <v>4040</v>
      </c>
      <c r="Y911" s="56"/>
      <c r="Z911" s="56" t="s">
        <v>4041</v>
      </c>
      <c r="AA911" s="56" t="s">
        <v>4042</v>
      </c>
      <c r="AB911" s="56" t="s">
        <v>8842</v>
      </c>
      <c r="AC911" s="56" t="s">
        <v>87</v>
      </c>
      <c r="AD911" s="90" t="str">
        <f t="shared" si="29"/>
        <v>NA</v>
      </c>
      <c r="AE911" s="90"/>
      <c r="AF911" s="90"/>
      <c r="AG911" s="90"/>
    </row>
    <row r="912" spans="1:33">
      <c r="A912" s="56" t="s">
        <v>8843</v>
      </c>
      <c r="B912" s="56" t="s">
        <v>8844</v>
      </c>
      <c r="C912" s="56" t="s">
        <v>8845</v>
      </c>
      <c r="D912" s="56" t="s">
        <v>7479</v>
      </c>
      <c r="E912" s="56" t="s">
        <v>391</v>
      </c>
      <c r="F912" s="56" t="s">
        <v>22</v>
      </c>
      <c r="G912" s="56"/>
      <c r="H912" s="56" t="s">
        <v>8837</v>
      </c>
      <c r="I912" s="56" t="s">
        <v>8838</v>
      </c>
      <c r="J912" s="56" t="s">
        <v>8846</v>
      </c>
      <c r="K912" s="56" t="s">
        <v>7326</v>
      </c>
      <c r="L912" s="90" t="str">
        <f t="shared" si="28"/>
        <v>NA</v>
      </c>
      <c r="M912" s="90"/>
      <c r="O912" s="91"/>
      <c r="P912" s="56"/>
      <c r="Q912" s="56"/>
      <c r="R912" s="56"/>
      <c r="S912" s="56"/>
      <c r="T912" s="56" t="s">
        <v>8847</v>
      </c>
      <c r="U912" s="56" t="s">
        <v>8848</v>
      </c>
      <c r="V912" s="56" t="s">
        <v>4051</v>
      </c>
      <c r="W912" s="56" t="s">
        <v>429</v>
      </c>
      <c r="X912" s="56" t="s">
        <v>4052</v>
      </c>
      <c r="Y912" s="56"/>
      <c r="Z912" s="56" t="s">
        <v>4053</v>
      </c>
      <c r="AA912" s="56" t="s">
        <v>4054</v>
      </c>
      <c r="AB912" s="56" t="s">
        <v>8849</v>
      </c>
      <c r="AC912" s="56" t="s">
        <v>87</v>
      </c>
      <c r="AD912" s="90" t="str">
        <f t="shared" si="29"/>
        <v>NA</v>
      </c>
      <c r="AE912" s="90"/>
      <c r="AF912" s="90"/>
      <c r="AG912" s="90"/>
    </row>
    <row r="913" spans="1:33">
      <c r="A913" s="56" t="s">
        <v>8850</v>
      </c>
      <c r="B913" s="56" t="s">
        <v>8851</v>
      </c>
      <c r="C913" s="56" t="s">
        <v>8852</v>
      </c>
      <c r="D913" s="56" t="s">
        <v>7479</v>
      </c>
      <c r="E913" s="56" t="s">
        <v>391</v>
      </c>
      <c r="F913" s="56" t="s">
        <v>22</v>
      </c>
      <c r="G913" s="56"/>
      <c r="H913" s="56" t="s">
        <v>8837</v>
      </c>
      <c r="I913" s="56" t="s">
        <v>8838</v>
      </c>
      <c r="J913" s="56" t="s">
        <v>8111</v>
      </c>
      <c r="K913" s="56" t="s">
        <v>7326</v>
      </c>
      <c r="L913" s="90" t="str">
        <f t="shared" si="28"/>
        <v>NA</v>
      </c>
      <c r="M913" s="90"/>
      <c r="O913" s="91"/>
      <c r="P913" s="56"/>
      <c r="Q913" s="56"/>
      <c r="R913" s="56"/>
      <c r="S913" s="56"/>
      <c r="T913" s="56" t="s">
        <v>8853</v>
      </c>
      <c r="U913" s="56" t="s">
        <v>8854</v>
      </c>
      <c r="V913" s="56" t="s">
        <v>4051</v>
      </c>
      <c r="W913" s="56" t="s">
        <v>429</v>
      </c>
      <c r="X913" s="56" t="s">
        <v>4052</v>
      </c>
      <c r="Y913" s="56"/>
      <c r="Z913" s="56" t="s">
        <v>4053</v>
      </c>
      <c r="AA913" s="56" t="s">
        <v>4054</v>
      </c>
      <c r="AB913" s="56" t="s">
        <v>8855</v>
      </c>
      <c r="AC913" s="56" t="s">
        <v>87</v>
      </c>
      <c r="AD913" s="90" t="str">
        <f t="shared" si="29"/>
        <v>NA</v>
      </c>
      <c r="AE913" s="90"/>
      <c r="AF913" s="90"/>
      <c r="AG913" s="90"/>
    </row>
    <row r="914" spans="1:33">
      <c r="A914" s="56" t="s">
        <v>8856</v>
      </c>
      <c r="B914" s="56" t="s">
        <v>8857</v>
      </c>
      <c r="C914" s="56" t="s">
        <v>8858</v>
      </c>
      <c r="D914" s="56" t="s">
        <v>7479</v>
      </c>
      <c r="E914" s="56" t="s">
        <v>391</v>
      </c>
      <c r="F914" s="56" t="s">
        <v>22</v>
      </c>
      <c r="G914" s="56"/>
      <c r="H914" s="56" t="s">
        <v>8837</v>
      </c>
      <c r="I914" s="56" t="s">
        <v>8838</v>
      </c>
      <c r="J914" s="56" t="s">
        <v>8859</v>
      </c>
      <c r="K914" s="56" t="s">
        <v>7326</v>
      </c>
      <c r="L914" s="90" t="str">
        <f t="shared" si="28"/>
        <v>NA</v>
      </c>
      <c r="M914" s="90"/>
      <c r="O914" s="91"/>
      <c r="P914" s="56"/>
      <c r="Q914" s="56"/>
      <c r="R914" s="56"/>
      <c r="S914" s="56"/>
      <c r="T914" s="56" t="s">
        <v>4059</v>
      </c>
      <c r="U914" s="56" t="s">
        <v>8860</v>
      </c>
      <c r="V914" s="56" t="s">
        <v>4061</v>
      </c>
      <c r="W914" s="56" t="s">
        <v>429</v>
      </c>
      <c r="X914" s="56" t="s">
        <v>4062</v>
      </c>
      <c r="Y914" s="56"/>
      <c r="Z914" s="56" t="s">
        <v>4063</v>
      </c>
      <c r="AA914" s="56" t="s">
        <v>4064</v>
      </c>
      <c r="AB914" s="56" t="s">
        <v>4065</v>
      </c>
      <c r="AC914" s="56" t="s">
        <v>87</v>
      </c>
      <c r="AD914" s="90" t="str">
        <f t="shared" si="29"/>
        <v>NA</v>
      </c>
      <c r="AE914" s="90"/>
      <c r="AF914" s="90"/>
      <c r="AG914" s="90"/>
    </row>
    <row r="915" spans="1:33">
      <c r="A915" s="56" t="s">
        <v>8861</v>
      </c>
      <c r="B915" s="56" t="s">
        <v>8862</v>
      </c>
      <c r="C915" s="56" t="s">
        <v>8863</v>
      </c>
      <c r="D915" s="56" t="s">
        <v>7479</v>
      </c>
      <c r="E915" s="56" t="s">
        <v>391</v>
      </c>
      <c r="F915" s="56" t="s">
        <v>22</v>
      </c>
      <c r="G915" s="56"/>
      <c r="H915" s="56" t="s">
        <v>8837</v>
      </c>
      <c r="I915" s="56" t="s">
        <v>8838</v>
      </c>
      <c r="J915" s="56" t="s">
        <v>8864</v>
      </c>
      <c r="K915" s="56" t="s">
        <v>7326</v>
      </c>
      <c r="L915" s="90" t="str">
        <f t="shared" si="28"/>
        <v>NA</v>
      </c>
      <c r="M915" s="90"/>
      <c r="O915" s="91"/>
      <c r="P915" s="56"/>
      <c r="Q915" s="56"/>
      <c r="R915" s="56"/>
      <c r="S915" s="56"/>
      <c r="T915" s="56" t="s">
        <v>4079</v>
      </c>
      <c r="U915" s="56" t="s">
        <v>8865</v>
      </c>
      <c r="V915" s="56" t="s">
        <v>4081</v>
      </c>
      <c r="W915" s="56" t="s">
        <v>429</v>
      </c>
      <c r="X915" s="56" t="s">
        <v>4082</v>
      </c>
      <c r="Y915" s="56"/>
      <c r="Z915" s="56" t="s">
        <v>4083</v>
      </c>
      <c r="AA915" s="56" t="s">
        <v>4084</v>
      </c>
      <c r="AB915" s="56" t="s">
        <v>8866</v>
      </c>
      <c r="AC915" s="56" t="s">
        <v>87</v>
      </c>
      <c r="AD915" s="90" t="str">
        <f t="shared" si="29"/>
        <v>NA</v>
      </c>
      <c r="AE915" s="90"/>
      <c r="AF915" s="90"/>
      <c r="AG915" s="90"/>
    </row>
    <row r="916" spans="1:33">
      <c r="A916" s="56" t="s">
        <v>8867</v>
      </c>
      <c r="B916" s="56" t="s">
        <v>8868</v>
      </c>
      <c r="C916" s="56" t="s">
        <v>8869</v>
      </c>
      <c r="D916" s="56" t="s">
        <v>7479</v>
      </c>
      <c r="E916" s="56" t="s">
        <v>391</v>
      </c>
      <c r="F916" s="56" t="s">
        <v>22</v>
      </c>
      <c r="G916" s="56"/>
      <c r="H916" s="56" t="s">
        <v>8837</v>
      </c>
      <c r="I916" s="56" t="s">
        <v>8838</v>
      </c>
      <c r="J916" s="56" t="s">
        <v>8870</v>
      </c>
      <c r="K916" s="56" t="s">
        <v>7326</v>
      </c>
      <c r="L916" s="90" t="str">
        <f t="shared" si="28"/>
        <v>NA</v>
      </c>
      <c r="M916" s="90"/>
      <c r="O916" s="91"/>
      <c r="P916" s="56"/>
      <c r="Q916" s="56"/>
      <c r="R916" s="56"/>
      <c r="S916" s="56"/>
      <c r="T916" s="56" t="s">
        <v>8871</v>
      </c>
      <c r="U916" s="56" t="s">
        <v>8872</v>
      </c>
      <c r="V916" s="56" t="s">
        <v>4081</v>
      </c>
      <c r="W916" s="56" t="s">
        <v>429</v>
      </c>
      <c r="X916" s="56" t="s">
        <v>4082</v>
      </c>
      <c r="Y916" s="56"/>
      <c r="Z916" s="56" t="s">
        <v>4083</v>
      </c>
      <c r="AA916" s="56" t="s">
        <v>4084</v>
      </c>
      <c r="AB916" s="56" t="s">
        <v>5378</v>
      </c>
      <c r="AC916" s="56" t="s">
        <v>87</v>
      </c>
      <c r="AD916" s="90" t="str">
        <f t="shared" si="29"/>
        <v>NA</v>
      </c>
      <c r="AE916" s="90"/>
      <c r="AF916" s="90"/>
      <c r="AG916" s="90"/>
    </row>
    <row r="917" spans="1:33">
      <c r="A917" s="56" t="s">
        <v>8873</v>
      </c>
      <c r="B917" s="56" t="s">
        <v>8874</v>
      </c>
      <c r="C917" s="56" t="s">
        <v>8875</v>
      </c>
      <c r="D917" s="56" t="s">
        <v>7479</v>
      </c>
      <c r="E917" s="56" t="s">
        <v>2904</v>
      </c>
      <c r="F917" s="56" t="s">
        <v>22</v>
      </c>
      <c r="G917" s="56"/>
      <c r="H917" s="56" t="s">
        <v>8876</v>
      </c>
      <c r="I917" s="56" t="s">
        <v>8877</v>
      </c>
      <c r="J917" s="56" t="s">
        <v>8878</v>
      </c>
      <c r="K917" s="56" t="s">
        <v>7326</v>
      </c>
      <c r="L917" s="90" t="str">
        <f t="shared" si="28"/>
        <v>NA</v>
      </c>
      <c r="M917" s="90"/>
      <c r="O917" s="91"/>
      <c r="P917" s="56"/>
      <c r="Q917" s="56"/>
      <c r="R917" s="56"/>
      <c r="S917" s="56"/>
      <c r="T917" s="56" t="s">
        <v>8879</v>
      </c>
      <c r="U917" s="56" t="s">
        <v>8880</v>
      </c>
      <c r="V917" s="56" t="s">
        <v>428</v>
      </c>
      <c r="W917" s="56" t="s">
        <v>429</v>
      </c>
      <c r="X917" s="56" t="s">
        <v>430</v>
      </c>
      <c r="Y917" s="56"/>
      <c r="Z917" s="56" t="s">
        <v>8881</v>
      </c>
      <c r="AA917" s="56" t="s">
        <v>432</v>
      </c>
      <c r="AB917" s="56" t="s">
        <v>8879</v>
      </c>
      <c r="AC917" s="56" t="s">
        <v>87</v>
      </c>
      <c r="AD917" s="90" t="str">
        <f t="shared" si="29"/>
        <v>NA</v>
      </c>
      <c r="AE917" s="90"/>
      <c r="AF917" s="90"/>
      <c r="AG917" s="90"/>
    </row>
    <row r="918" spans="1:33">
      <c r="A918" s="56" t="s">
        <v>8882</v>
      </c>
      <c r="B918" s="56" t="s">
        <v>8883</v>
      </c>
      <c r="C918" s="56" t="s">
        <v>8884</v>
      </c>
      <c r="D918" s="56" t="s">
        <v>7479</v>
      </c>
      <c r="E918" s="56" t="s">
        <v>1009</v>
      </c>
      <c r="F918" s="56" t="s">
        <v>22</v>
      </c>
      <c r="G918" s="56"/>
      <c r="H918" s="56" t="s">
        <v>8885</v>
      </c>
      <c r="I918" s="56" t="s">
        <v>8886</v>
      </c>
      <c r="J918" s="56" t="s">
        <v>8882</v>
      </c>
      <c r="K918" s="56" t="s">
        <v>7326</v>
      </c>
      <c r="L918" s="90" t="str">
        <f t="shared" si="28"/>
        <v>NA</v>
      </c>
      <c r="M918" s="90"/>
      <c r="O918" s="91"/>
      <c r="P918" s="56"/>
      <c r="Q918" s="56"/>
      <c r="R918" s="56"/>
      <c r="S918" s="56"/>
      <c r="T918" s="56" t="s">
        <v>8887</v>
      </c>
      <c r="U918" s="56" t="s">
        <v>8888</v>
      </c>
      <c r="V918" s="56" t="s">
        <v>4111</v>
      </c>
      <c r="W918" s="56" t="s">
        <v>429</v>
      </c>
      <c r="X918" s="56" t="s">
        <v>1998</v>
      </c>
      <c r="Y918" s="56"/>
      <c r="Z918" s="56" t="s">
        <v>8889</v>
      </c>
      <c r="AA918" s="56" t="s">
        <v>4113</v>
      </c>
      <c r="AB918" s="56" t="s">
        <v>8890</v>
      </c>
      <c r="AC918" s="56" t="s">
        <v>87</v>
      </c>
      <c r="AD918" s="90" t="str">
        <f t="shared" si="29"/>
        <v>NA</v>
      </c>
      <c r="AE918" s="90"/>
      <c r="AF918" s="90"/>
      <c r="AG918" s="90"/>
    </row>
    <row r="919" spans="1:33">
      <c r="A919" s="56" t="s">
        <v>8891</v>
      </c>
      <c r="B919" s="56" t="s">
        <v>8892</v>
      </c>
      <c r="C919" s="56" t="s">
        <v>8893</v>
      </c>
      <c r="D919" s="56" t="s">
        <v>7479</v>
      </c>
      <c r="E919" s="56" t="s">
        <v>1009</v>
      </c>
      <c r="F919" s="56" t="s">
        <v>22</v>
      </c>
      <c r="G919" s="56"/>
      <c r="H919" s="56" t="s">
        <v>8885</v>
      </c>
      <c r="I919" s="56" t="s">
        <v>8886</v>
      </c>
      <c r="J919" s="56" t="s">
        <v>8891</v>
      </c>
      <c r="K919" s="56" t="s">
        <v>7326</v>
      </c>
      <c r="L919" s="90" t="str">
        <f t="shared" si="28"/>
        <v>NA</v>
      </c>
      <c r="M919" s="90"/>
      <c r="O919" s="91"/>
      <c r="P919" s="56"/>
      <c r="Q919" s="56"/>
      <c r="R919" s="56"/>
      <c r="S919" s="56"/>
      <c r="T919" s="56" t="s">
        <v>8894</v>
      </c>
      <c r="U919" s="56" t="s">
        <v>8895</v>
      </c>
      <c r="V919" s="56" t="s">
        <v>428</v>
      </c>
      <c r="W919" s="56" t="s">
        <v>429</v>
      </c>
      <c r="X919" s="56" t="s">
        <v>8896</v>
      </c>
      <c r="Y919" s="56"/>
      <c r="Z919" s="56" t="s">
        <v>8897</v>
      </c>
      <c r="AA919" s="56" t="s">
        <v>8898</v>
      </c>
      <c r="AB919" s="56" t="s">
        <v>8899</v>
      </c>
      <c r="AC919" s="56" t="s">
        <v>87</v>
      </c>
      <c r="AD919" s="90" t="str">
        <f t="shared" si="29"/>
        <v>NA</v>
      </c>
      <c r="AE919" s="90"/>
      <c r="AF919" s="90"/>
      <c r="AG919" s="90"/>
    </row>
    <row r="920" spans="1:33">
      <c r="A920" s="56" t="s">
        <v>8900</v>
      </c>
      <c r="B920" s="56" t="s">
        <v>8901</v>
      </c>
      <c r="C920" s="56" t="s">
        <v>8902</v>
      </c>
      <c r="D920" s="56" t="s">
        <v>7479</v>
      </c>
      <c r="E920" s="56" t="s">
        <v>1009</v>
      </c>
      <c r="F920" s="56" t="s">
        <v>22</v>
      </c>
      <c r="G920" s="56"/>
      <c r="H920" s="56" t="s">
        <v>8885</v>
      </c>
      <c r="I920" s="56" t="s">
        <v>8886</v>
      </c>
      <c r="J920" s="56" t="s">
        <v>8903</v>
      </c>
      <c r="K920" s="56" t="s">
        <v>7326</v>
      </c>
      <c r="L920" s="90" t="str">
        <f t="shared" si="28"/>
        <v>NA</v>
      </c>
      <c r="M920" s="90"/>
      <c r="O920" s="91"/>
      <c r="P920" s="56"/>
      <c r="Q920" s="56"/>
      <c r="R920" s="56"/>
      <c r="S920" s="56"/>
      <c r="T920" s="56" t="s">
        <v>8904</v>
      </c>
      <c r="U920" s="56" t="s">
        <v>8905</v>
      </c>
      <c r="V920" s="56" t="s">
        <v>428</v>
      </c>
      <c r="W920" s="56" t="s">
        <v>429</v>
      </c>
      <c r="X920" s="56" t="s">
        <v>8896</v>
      </c>
      <c r="Y920" s="56"/>
      <c r="Z920" s="56" t="s">
        <v>8906</v>
      </c>
      <c r="AA920" s="56" t="s">
        <v>8898</v>
      </c>
      <c r="AB920" s="56" t="s">
        <v>8904</v>
      </c>
      <c r="AC920" s="56" t="s">
        <v>87</v>
      </c>
      <c r="AD920" s="90" t="str">
        <f t="shared" si="29"/>
        <v>NA</v>
      </c>
      <c r="AE920" s="90"/>
      <c r="AF920" s="90"/>
      <c r="AG920" s="90"/>
    </row>
    <row r="921" spans="1:33">
      <c r="A921" s="56" t="s">
        <v>8907</v>
      </c>
      <c r="B921" s="56" t="s">
        <v>8908</v>
      </c>
      <c r="C921" s="56" t="s">
        <v>8909</v>
      </c>
      <c r="D921" s="56" t="s">
        <v>7479</v>
      </c>
      <c r="E921" s="56" t="s">
        <v>1009</v>
      </c>
      <c r="F921" s="56" t="s">
        <v>22</v>
      </c>
      <c r="G921" s="56"/>
      <c r="H921" s="56" t="s">
        <v>8885</v>
      </c>
      <c r="I921" s="56" t="s">
        <v>8886</v>
      </c>
      <c r="J921" s="56" t="s">
        <v>8910</v>
      </c>
      <c r="K921" s="56" t="s">
        <v>7326</v>
      </c>
      <c r="L921" s="90" t="str">
        <f t="shared" si="28"/>
        <v>NA</v>
      </c>
      <c r="M921" s="90"/>
      <c r="O921" s="91"/>
      <c r="P921" s="56"/>
      <c r="Q921" s="56"/>
      <c r="R921" s="56"/>
      <c r="S921" s="56"/>
      <c r="T921" s="56" t="s">
        <v>8911</v>
      </c>
      <c r="U921" s="56" t="s">
        <v>8912</v>
      </c>
      <c r="V921" s="56" t="s">
        <v>4111</v>
      </c>
      <c r="W921" s="56" t="s">
        <v>429</v>
      </c>
      <c r="X921" s="56" t="s">
        <v>8913</v>
      </c>
      <c r="Y921" s="56"/>
      <c r="Z921" s="56" t="s">
        <v>8914</v>
      </c>
      <c r="AA921" s="56" t="s">
        <v>8915</v>
      </c>
      <c r="AB921" s="56" t="s">
        <v>8911</v>
      </c>
      <c r="AC921" s="56" t="s">
        <v>87</v>
      </c>
      <c r="AD921" s="90" t="str">
        <f t="shared" si="29"/>
        <v>NA</v>
      </c>
      <c r="AE921" s="90"/>
      <c r="AF921" s="90"/>
      <c r="AG921" s="90"/>
    </row>
    <row r="922" spans="1:33">
      <c r="A922" s="56" t="s">
        <v>8916</v>
      </c>
      <c r="B922" s="56" t="s">
        <v>8917</v>
      </c>
      <c r="C922" s="56" t="s">
        <v>8918</v>
      </c>
      <c r="D922" s="56" t="s">
        <v>7479</v>
      </c>
      <c r="E922" s="56" t="s">
        <v>1009</v>
      </c>
      <c r="F922" s="56" t="s">
        <v>22</v>
      </c>
      <c r="G922" s="56"/>
      <c r="H922" s="56" t="s">
        <v>8885</v>
      </c>
      <c r="I922" s="56" t="s">
        <v>8886</v>
      </c>
      <c r="J922" s="56" t="s">
        <v>8919</v>
      </c>
      <c r="K922" s="56" t="s">
        <v>7326</v>
      </c>
      <c r="L922" s="90" t="str">
        <f t="shared" si="28"/>
        <v>NA</v>
      </c>
      <c r="M922" s="90"/>
      <c r="O922" s="91"/>
      <c r="P922" s="56"/>
      <c r="Q922" s="56"/>
      <c r="R922" s="56"/>
      <c r="S922" s="56"/>
      <c r="T922" s="56" t="s">
        <v>8920</v>
      </c>
      <c r="U922" s="56" t="s">
        <v>8921</v>
      </c>
      <c r="V922" s="56" t="s">
        <v>4129</v>
      </c>
      <c r="W922" s="56" t="s">
        <v>429</v>
      </c>
      <c r="X922" s="56" t="s">
        <v>4130</v>
      </c>
      <c r="Y922" s="56"/>
      <c r="Z922" s="56" t="s">
        <v>4131</v>
      </c>
      <c r="AA922" s="56" t="s">
        <v>4132</v>
      </c>
      <c r="AB922" s="56" t="s">
        <v>8922</v>
      </c>
      <c r="AC922" s="56" t="s">
        <v>87</v>
      </c>
      <c r="AD922" s="90" t="str">
        <f t="shared" si="29"/>
        <v>NA</v>
      </c>
      <c r="AE922" s="90"/>
      <c r="AF922" s="90"/>
      <c r="AG922" s="90"/>
    </row>
    <row r="923" spans="1:33">
      <c r="A923" s="56" t="s">
        <v>8923</v>
      </c>
      <c r="B923" s="56" t="s">
        <v>8924</v>
      </c>
      <c r="C923" s="56" t="s">
        <v>8925</v>
      </c>
      <c r="D923" s="56" t="s">
        <v>7479</v>
      </c>
      <c r="E923" s="56" t="s">
        <v>1009</v>
      </c>
      <c r="F923" s="56" t="s">
        <v>22</v>
      </c>
      <c r="G923" s="56"/>
      <c r="H923" s="56" t="s">
        <v>8885</v>
      </c>
      <c r="I923" s="56" t="s">
        <v>8886</v>
      </c>
      <c r="J923" s="56" t="s">
        <v>8926</v>
      </c>
      <c r="K923" s="56" t="s">
        <v>7326</v>
      </c>
      <c r="L923" s="90" t="str">
        <f t="shared" si="28"/>
        <v>NA</v>
      </c>
      <c r="M923" s="90"/>
      <c r="O923" s="91"/>
      <c r="P923" s="56"/>
      <c r="Q923" s="56"/>
      <c r="R923" s="56"/>
      <c r="S923" s="56"/>
      <c r="T923" s="56" t="s">
        <v>8927</v>
      </c>
      <c r="U923" s="56" t="s">
        <v>8928</v>
      </c>
      <c r="V923" s="56" t="s">
        <v>4171</v>
      </c>
      <c r="W923" s="56" t="s">
        <v>429</v>
      </c>
      <c r="X923" s="56" t="s">
        <v>4163</v>
      </c>
      <c r="Y923" s="56"/>
      <c r="Z923" s="56" t="s">
        <v>4164</v>
      </c>
      <c r="AA923" s="56" t="s">
        <v>4165</v>
      </c>
      <c r="AB923" s="56" t="s">
        <v>8929</v>
      </c>
      <c r="AC923" s="56" t="s">
        <v>87</v>
      </c>
      <c r="AD923" s="90" t="str">
        <f t="shared" si="29"/>
        <v>NA</v>
      </c>
      <c r="AE923" s="90"/>
      <c r="AF923" s="90"/>
      <c r="AG923" s="90"/>
    </row>
    <row r="924" spans="1:33">
      <c r="A924" s="56" t="s">
        <v>8930</v>
      </c>
      <c r="B924" s="56" t="s">
        <v>8931</v>
      </c>
      <c r="C924" s="56" t="s">
        <v>8932</v>
      </c>
      <c r="D924" s="56" t="s">
        <v>7479</v>
      </c>
      <c r="E924" s="56" t="s">
        <v>1009</v>
      </c>
      <c r="F924" s="56" t="s">
        <v>22</v>
      </c>
      <c r="G924" s="56"/>
      <c r="H924" s="56" t="s">
        <v>8885</v>
      </c>
      <c r="I924" s="56" t="s">
        <v>8886</v>
      </c>
      <c r="J924" s="56" t="s">
        <v>8930</v>
      </c>
      <c r="K924" s="56" t="s">
        <v>7326</v>
      </c>
      <c r="L924" s="90" t="str">
        <f t="shared" si="28"/>
        <v>NA</v>
      </c>
      <c r="M924" s="90"/>
      <c r="O924" s="91"/>
      <c r="P924" s="56"/>
      <c r="Q924" s="56"/>
      <c r="R924" s="56"/>
      <c r="S924" s="56"/>
      <c r="T924" s="56" t="s">
        <v>8933</v>
      </c>
      <c r="U924" s="56" t="s">
        <v>8934</v>
      </c>
      <c r="V924" s="56" t="s">
        <v>4171</v>
      </c>
      <c r="W924" s="56" t="s">
        <v>429</v>
      </c>
      <c r="X924" s="56" t="s">
        <v>4172</v>
      </c>
      <c r="Y924" s="56"/>
      <c r="Z924" s="56" t="s">
        <v>4173</v>
      </c>
      <c r="AA924" s="56" t="s">
        <v>4174</v>
      </c>
      <c r="AB924" s="56" t="s">
        <v>8935</v>
      </c>
      <c r="AC924" s="56" t="s">
        <v>87</v>
      </c>
      <c r="AD924" s="90" t="str">
        <f t="shared" si="29"/>
        <v>NA</v>
      </c>
      <c r="AE924" s="90"/>
      <c r="AF924" s="90"/>
      <c r="AG924" s="90"/>
    </row>
    <row r="925" spans="1:33">
      <c r="A925" s="56" t="s">
        <v>8936</v>
      </c>
      <c r="B925" s="56" t="s">
        <v>8937</v>
      </c>
      <c r="C925" s="56" t="s">
        <v>8938</v>
      </c>
      <c r="D925" s="56" t="s">
        <v>7479</v>
      </c>
      <c r="E925" s="56" t="s">
        <v>8939</v>
      </c>
      <c r="F925" s="56" t="s">
        <v>22</v>
      </c>
      <c r="G925" s="56"/>
      <c r="H925" s="56" t="s">
        <v>8940</v>
      </c>
      <c r="I925" s="56" t="s">
        <v>8941</v>
      </c>
      <c r="J925" s="56" t="s">
        <v>8936</v>
      </c>
      <c r="K925" s="56" t="s">
        <v>7326</v>
      </c>
      <c r="L925" s="90" t="str">
        <f t="shared" si="28"/>
        <v>NA</v>
      </c>
      <c r="M925" s="90"/>
      <c r="O925" s="91"/>
      <c r="P925" s="56"/>
      <c r="Q925" s="56"/>
      <c r="R925" s="56"/>
      <c r="S925" s="56"/>
      <c r="T925" s="56" t="s">
        <v>8942</v>
      </c>
      <c r="U925" s="56" t="s">
        <v>8943</v>
      </c>
      <c r="V925" s="56" t="s">
        <v>4171</v>
      </c>
      <c r="W925" s="56" t="s">
        <v>429</v>
      </c>
      <c r="X925" s="56" t="s">
        <v>4172</v>
      </c>
      <c r="Y925" s="56"/>
      <c r="Z925" s="56" t="s">
        <v>4173</v>
      </c>
      <c r="AA925" s="56" t="s">
        <v>4174</v>
      </c>
      <c r="AB925" s="56" t="s">
        <v>8942</v>
      </c>
      <c r="AC925" s="56" t="s">
        <v>87</v>
      </c>
      <c r="AD925" s="90" t="str">
        <f t="shared" si="29"/>
        <v>NA</v>
      </c>
      <c r="AE925" s="90"/>
      <c r="AF925" s="90"/>
      <c r="AG925" s="90"/>
    </row>
    <row r="926" spans="1:33">
      <c r="A926" s="56" t="s">
        <v>8944</v>
      </c>
      <c r="B926" s="56" t="s">
        <v>8945</v>
      </c>
      <c r="C926" s="56" t="s">
        <v>8946</v>
      </c>
      <c r="D926" s="56" t="s">
        <v>7479</v>
      </c>
      <c r="E926" s="56" t="s">
        <v>8947</v>
      </c>
      <c r="F926" s="56" t="s">
        <v>22</v>
      </c>
      <c r="G926" s="56"/>
      <c r="H926" s="56" t="s">
        <v>8948</v>
      </c>
      <c r="I926" s="56" t="s">
        <v>8949</v>
      </c>
      <c r="J926" s="56" t="s">
        <v>8944</v>
      </c>
      <c r="K926" s="56" t="s">
        <v>7326</v>
      </c>
      <c r="L926" s="90" t="str">
        <f t="shared" si="28"/>
        <v>NA</v>
      </c>
      <c r="M926" s="90"/>
      <c r="O926" s="91"/>
      <c r="P926" s="56"/>
      <c r="Q926" s="56"/>
      <c r="R926" s="56"/>
      <c r="S926" s="56"/>
      <c r="T926" s="56" t="s">
        <v>8950</v>
      </c>
      <c r="U926" s="56" t="s">
        <v>8951</v>
      </c>
      <c r="V926" s="56" t="s">
        <v>4229</v>
      </c>
      <c r="W926" s="56" t="s">
        <v>429</v>
      </c>
      <c r="X926" s="56" t="s">
        <v>8952</v>
      </c>
      <c r="Y926" s="56"/>
      <c r="Z926" s="56" t="s">
        <v>8953</v>
      </c>
      <c r="AA926" s="56" t="s">
        <v>8954</v>
      </c>
      <c r="AB926" s="56" t="s">
        <v>8955</v>
      </c>
      <c r="AC926" s="56" t="s">
        <v>87</v>
      </c>
      <c r="AD926" s="90" t="str">
        <f t="shared" si="29"/>
        <v>NA</v>
      </c>
      <c r="AE926" s="90"/>
      <c r="AF926" s="90"/>
      <c r="AG926" s="90"/>
    </row>
    <row r="927" spans="1:33">
      <c r="A927" s="56" t="s">
        <v>8956</v>
      </c>
      <c r="B927" s="56" t="s">
        <v>8957</v>
      </c>
      <c r="C927" s="56" t="s">
        <v>8958</v>
      </c>
      <c r="D927" s="56" t="s">
        <v>7479</v>
      </c>
      <c r="E927" s="56" t="s">
        <v>7571</v>
      </c>
      <c r="F927" s="56" t="s">
        <v>22</v>
      </c>
      <c r="G927" s="56"/>
      <c r="H927" s="56" t="s">
        <v>8959</v>
      </c>
      <c r="I927" s="56" t="s">
        <v>8960</v>
      </c>
      <c r="J927" s="56" t="s">
        <v>8961</v>
      </c>
      <c r="K927" s="56" t="s">
        <v>7326</v>
      </c>
      <c r="L927" s="90" t="str">
        <f t="shared" si="28"/>
        <v>NA</v>
      </c>
      <c r="M927" s="90"/>
      <c r="O927" s="91"/>
      <c r="P927" s="56"/>
      <c r="Q927" s="56"/>
      <c r="R927" s="56"/>
      <c r="S927" s="56"/>
      <c r="T927" s="56" t="s">
        <v>8962</v>
      </c>
      <c r="U927" s="56" t="s">
        <v>8963</v>
      </c>
      <c r="V927" s="56" t="s">
        <v>3876</v>
      </c>
      <c r="W927" s="56" t="s">
        <v>429</v>
      </c>
      <c r="X927" s="56" t="s">
        <v>8964</v>
      </c>
      <c r="Y927" s="56"/>
      <c r="Z927" s="56" t="s">
        <v>8965</v>
      </c>
      <c r="AA927" s="56" t="s">
        <v>8966</v>
      </c>
      <c r="AB927" s="56" t="s">
        <v>8967</v>
      </c>
      <c r="AC927" s="56" t="s">
        <v>87</v>
      </c>
      <c r="AD927" s="90" t="str">
        <f t="shared" si="29"/>
        <v>NA</v>
      </c>
      <c r="AE927" s="90"/>
      <c r="AF927" s="90"/>
      <c r="AG927" s="90"/>
    </row>
    <row r="928" spans="1:33">
      <c r="A928" s="56" t="s">
        <v>8968</v>
      </c>
      <c r="B928" s="56" t="s">
        <v>8969</v>
      </c>
      <c r="C928" s="56" t="s">
        <v>8970</v>
      </c>
      <c r="D928" s="56" t="s">
        <v>7479</v>
      </c>
      <c r="E928" s="56" t="s">
        <v>8971</v>
      </c>
      <c r="F928" s="56" t="s">
        <v>22</v>
      </c>
      <c r="G928" s="56"/>
      <c r="H928" s="56" t="s">
        <v>8972</v>
      </c>
      <c r="I928" s="56" t="s">
        <v>8973</v>
      </c>
      <c r="J928" s="56" t="s">
        <v>8968</v>
      </c>
      <c r="K928" s="56" t="s">
        <v>7326</v>
      </c>
      <c r="L928" s="90" t="str">
        <f t="shared" si="28"/>
        <v>NA</v>
      </c>
      <c r="M928" s="90"/>
      <c r="O928" s="91"/>
      <c r="P928" s="56"/>
      <c r="Q928" s="56"/>
      <c r="R928" s="56"/>
      <c r="S928" s="56"/>
      <c r="T928" s="56" t="s">
        <v>4227</v>
      </c>
      <c r="U928" s="56" t="s">
        <v>8974</v>
      </c>
      <c r="V928" s="56" t="s">
        <v>4229</v>
      </c>
      <c r="W928" s="56" t="s">
        <v>429</v>
      </c>
      <c r="X928" s="56" t="s">
        <v>2029</v>
      </c>
      <c r="Y928" s="56"/>
      <c r="Z928" s="56" t="s">
        <v>4230</v>
      </c>
      <c r="AA928" s="56" t="s">
        <v>4231</v>
      </c>
      <c r="AB928" s="56" t="s">
        <v>4232</v>
      </c>
      <c r="AC928" s="56" t="s">
        <v>87</v>
      </c>
      <c r="AD928" s="90" t="str">
        <f t="shared" si="29"/>
        <v>NA</v>
      </c>
      <c r="AE928" s="90"/>
      <c r="AF928" s="90"/>
      <c r="AG928" s="90"/>
    </row>
    <row r="929" spans="1:33">
      <c r="A929" s="56" t="s">
        <v>8975</v>
      </c>
      <c r="B929" s="56" t="s">
        <v>8976</v>
      </c>
      <c r="C929" s="56" t="s">
        <v>8977</v>
      </c>
      <c r="D929" s="56" t="s">
        <v>7479</v>
      </c>
      <c r="E929" s="56" t="s">
        <v>8978</v>
      </c>
      <c r="F929" s="56" t="s">
        <v>22</v>
      </c>
      <c r="G929" s="56"/>
      <c r="H929" s="56" t="s">
        <v>8979</v>
      </c>
      <c r="I929" s="56" t="s">
        <v>8980</v>
      </c>
      <c r="J929" s="56" t="s">
        <v>8981</v>
      </c>
      <c r="K929" s="56" t="s">
        <v>7326</v>
      </c>
      <c r="L929" s="90" t="str">
        <f t="shared" si="28"/>
        <v>NA</v>
      </c>
      <c r="M929" s="90"/>
      <c r="O929" s="91"/>
      <c r="P929" s="56"/>
      <c r="Q929" s="56"/>
      <c r="R929" s="56"/>
      <c r="S929" s="56"/>
      <c r="T929" s="56" t="s">
        <v>8982</v>
      </c>
      <c r="U929" s="56" t="s">
        <v>8983</v>
      </c>
      <c r="V929" s="56" t="s">
        <v>4229</v>
      </c>
      <c r="W929" s="56" t="s">
        <v>429</v>
      </c>
      <c r="X929" s="56" t="s">
        <v>2029</v>
      </c>
      <c r="Y929" s="56"/>
      <c r="Z929" s="56" t="s">
        <v>4230</v>
      </c>
      <c r="AA929" s="56" t="s">
        <v>4231</v>
      </c>
      <c r="AB929" s="56" t="s">
        <v>8984</v>
      </c>
      <c r="AC929" s="56" t="s">
        <v>87</v>
      </c>
      <c r="AD929" s="90" t="str">
        <f t="shared" si="29"/>
        <v>NA</v>
      </c>
      <c r="AE929" s="90"/>
      <c r="AF929" s="90"/>
      <c r="AG929" s="90"/>
    </row>
    <row r="930" spans="1:33">
      <c r="A930" s="56" t="s">
        <v>8985</v>
      </c>
      <c r="B930" s="56" t="s">
        <v>8986</v>
      </c>
      <c r="C930" s="56" t="s">
        <v>8987</v>
      </c>
      <c r="D930" s="56" t="s">
        <v>7479</v>
      </c>
      <c r="E930" s="56" t="s">
        <v>8988</v>
      </c>
      <c r="F930" s="56" t="s">
        <v>22</v>
      </c>
      <c r="G930" s="56"/>
      <c r="H930" s="56" t="s">
        <v>8989</v>
      </c>
      <c r="I930" s="56" t="s">
        <v>8990</v>
      </c>
      <c r="J930" s="56" t="s">
        <v>8985</v>
      </c>
      <c r="K930" s="56" t="s">
        <v>7326</v>
      </c>
      <c r="L930" s="90" t="str">
        <f t="shared" si="28"/>
        <v>NA</v>
      </c>
      <c r="M930" s="90"/>
      <c r="O930" s="91"/>
      <c r="P930" s="56"/>
      <c r="Q930" s="56"/>
      <c r="R930" s="56"/>
      <c r="S930" s="56"/>
      <c r="T930" s="56" t="s">
        <v>8991</v>
      </c>
      <c r="U930" s="56" t="s">
        <v>8992</v>
      </c>
      <c r="V930" s="56" t="s">
        <v>4229</v>
      </c>
      <c r="W930" s="56" t="s">
        <v>429</v>
      </c>
      <c r="X930" s="56" t="s">
        <v>2029</v>
      </c>
      <c r="Y930" s="56"/>
      <c r="Z930" s="56" t="s">
        <v>4230</v>
      </c>
      <c r="AA930" s="56" t="s">
        <v>4231</v>
      </c>
      <c r="AB930" s="56" t="s">
        <v>8993</v>
      </c>
      <c r="AC930" s="56" t="s">
        <v>87</v>
      </c>
      <c r="AD930" s="90" t="str">
        <f t="shared" si="29"/>
        <v>NA</v>
      </c>
      <c r="AE930" s="90"/>
      <c r="AF930" s="90"/>
      <c r="AG930" s="90"/>
    </row>
    <row r="931" spans="1:33">
      <c r="A931" s="56" t="s">
        <v>8994</v>
      </c>
      <c r="B931" s="56" t="s">
        <v>8995</v>
      </c>
      <c r="C931" s="56" t="s">
        <v>8996</v>
      </c>
      <c r="D931" s="56" t="s">
        <v>7479</v>
      </c>
      <c r="E931" s="56" t="s">
        <v>1039</v>
      </c>
      <c r="F931" s="56" t="s">
        <v>22</v>
      </c>
      <c r="G931" s="56"/>
      <c r="H931" s="56" t="s">
        <v>8997</v>
      </c>
      <c r="I931" s="56" t="s">
        <v>8998</v>
      </c>
      <c r="J931" s="56" t="s">
        <v>8994</v>
      </c>
      <c r="K931" s="56" t="s">
        <v>7326</v>
      </c>
      <c r="L931" s="90" t="str">
        <f t="shared" si="28"/>
        <v>NA</v>
      </c>
      <c r="M931" s="90"/>
      <c r="O931" s="91"/>
      <c r="P931" s="56"/>
      <c r="Q931" s="56"/>
      <c r="R931" s="56"/>
      <c r="S931" s="56"/>
      <c r="T931" s="56" t="s">
        <v>8999</v>
      </c>
      <c r="U931" s="56" t="s">
        <v>9000</v>
      </c>
      <c r="V931" s="56" t="s">
        <v>3887</v>
      </c>
      <c r="W931" s="56" t="s">
        <v>429</v>
      </c>
      <c r="X931" s="56" t="s">
        <v>9001</v>
      </c>
      <c r="Y931" s="56"/>
      <c r="Z931" s="56" t="s">
        <v>9002</v>
      </c>
      <c r="AA931" s="56" t="s">
        <v>9003</v>
      </c>
      <c r="AB931" s="56" t="s">
        <v>9004</v>
      </c>
      <c r="AC931" s="56" t="s">
        <v>87</v>
      </c>
      <c r="AD931" s="90" t="str">
        <f t="shared" si="29"/>
        <v>NA</v>
      </c>
      <c r="AE931" s="90"/>
      <c r="AF931" s="90"/>
      <c r="AG931" s="90"/>
    </row>
    <row r="932" spans="1:33">
      <c r="A932" s="56" t="s">
        <v>9005</v>
      </c>
      <c r="B932" s="56" t="s">
        <v>9006</v>
      </c>
      <c r="C932" s="56" t="s">
        <v>9007</v>
      </c>
      <c r="D932" s="56" t="s">
        <v>7479</v>
      </c>
      <c r="E932" s="56" t="s">
        <v>1039</v>
      </c>
      <c r="F932" s="56" t="s">
        <v>22</v>
      </c>
      <c r="G932" s="56"/>
      <c r="H932" s="56" t="s">
        <v>8997</v>
      </c>
      <c r="I932" s="56" t="s">
        <v>8998</v>
      </c>
      <c r="J932" s="56" t="s">
        <v>9005</v>
      </c>
      <c r="K932" s="56" t="s">
        <v>7326</v>
      </c>
      <c r="L932" s="90" t="str">
        <f t="shared" si="28"/>
        <v>NA</v>
      </c>
      <c r="M932" s="90"/>
      <c r="O932" s="91"/>
      <c r="P932" s="56"/>
      <c r="Q932" s="56"/>
      <c r="R932" s="56"/>
      <c r="S932" s="56"/>
      <c r="T932" s="56" t="s">
        <v>4254</v>
      </c>
      <c r="U932" s="56" t="s">
        <v>9008</v>
      </c>
      <c r="V932" s="56" t="s">
        <v>4256</v>
      </c>
      <c r="W932" s="56" t="s">
        <v>429</v>
      </c>
      <c r="X932" s="56" t="s">
        <v>4257</v>
      </c>
      <c r="Y932" s="56"/>
      <c r="Z932" s="56" t="s">
        <v>4258</v>
      </c>
      <c r="AA932" s="56" t="s">
        <v>4259</v>
      </c>
      <c r="AB932" s="56" t="s">
        <v>4260</v>
      </c>
      <c r="AC932" s="56" t="s">
        <v>87</v>
      </c>
      <c r="AD932" s="90" t="str">
        <f t="shared" si="29"/>
        <v>NA</v>
      </c>
      <c r="AE932" s="90"/>
      <c r="AF932" s="90"/>
      <c r="AG932" s="90"/>
    </row>
    <row r="933" spans="1:33">
      <c r="A933" s="56" t="s">
        <v>9009</v>
      </c>
      <c r="B933" s="56" t="s">
        <v>9010</v>
      </c>
      <c r="C933" s="56" t="s">
        <v>8970</v>
      </c>
      <c r="D933" s="56" t="s">
        <v>7479</v>
      </c>
      <c r="E933" s="56" t="s">
        <v>1039</v>
      </c>
      <c r="F933" s="56" t="s">
        <v>22</v>
      </c>
      <c r="G933" s="56"/>
      <c r="H933" s="56" t="s">
        <v>8997</v>
      </c>
      <c r="I933" s="56" t="s">
        <v>8998</v>
      </c>
      <c r="J933" s="56" t="s">
        <v>9009</v>
      </c>
      <c r="K933" s="56" t="s">
        <v>7326</v>
      </c>
      <c r="L933" s="90" t="str">
        <f t="shared" si="28"/>
        <v>NA</v>
      </c>
      <c r="M933" s="90"/>
      <c r="O933" s="91"/>
      <c r="P933" s="56"/>
      <c r="Q933" s="56"/>
      <c r="R933" s="56"/>
      <c r="S933" s="56"/>
      <c r="T933" s="56" t="s">
        <v>9011</v>
      </c>
      <c r="U933" s="56" t="s">
        <v>9012</v>
      </c>
      <c r="V933" s="56" t="s">
        <v>4256</v>
      </c>
      <c r="W933" s="56" t="s">
        <v>429</v>
      </c>
      <c r="X933" s="56" t="s">
        <v>4257</v>
      </c>
      <c r="Y933" s="56"/>
      <c r="Z933" s="56" t="s">
        <v>4258</v>
      </c>
      <c r="AA933" s="56" t="s">
        <v>4259</v>
      </c>
      <c r="AB933" s="56" t="s">
        <v>9013</v>
      </c>
      <c r="AC933" s="56" t="s">
        <v>87</v>
      </c>
      <c r="AD933" s="90" t="str">
        <f t="shared" si="29"/>
        <v>NA</v>
      </c>
      <c r="AE933" s="90"/>
      <c r="AF933" s="90"/>
      <c r="AG933" s="90"/>
    </row>
    <row r="934" spans="1:33">
      <c r="A934" s="56" t="s">
        <v>9014</v>
      </c>
      <c r="B934" s="56" t="s">
        <v>9015</v>
      </c>
      <c r="C934" s="56" t="s">
        <v>9016</v>
      </c>
      <c r="D934" s="56" t="s">
        <v>7479</v>
      </c>
      <c r="E934" s="56" t="s">
        <v>241</v>
      </c>
      <c r="F934" s="56" t="s">
        <v>22</v>
      </c>
      <c r="G934" s="56"/>
      <c r="H934" s="56" t="s">
        <v>9017</v>
      </c>
      <c r="I934" s="56" t="s">
        <v>9018</v>
      </c>
      <c r="J934" s="56" t="s">
        <v>9014</v>
      </c>
      <c r="K934" s="56" t="s">
        <v>7326</v>
      </c>
      <c r="L934" s="90" t="str">
        <f t="shared" si="28"/>
        <v>NA</v>
      </c>
      <c r="M934" s="90"/>
      <c r="O934" s="91"/>
      <c r="P934" s="56"/>
      <c r="Q934" s="56"/>
      <c r="R934" s="56"/>
      <c r="S934" s="56"/>
      <c r="T934" s="56" t="s">
        <v>9019</v>
      </c>
      <c r="U934" s="56" t="s">
        <v>9020</v>
      </c>
      <c r="V934" s="56" t="s">
        <v>4469</v>
      </c>
      <c r="W934" s="56" t="s">
        <v>429</v>
      </c>
      <c r="X934" s="56" t="s">
        <v>9021</v>
      </c>
      <c r="Y934" s="56"/>
      <c r="Z934" s="56" t="s">
        <v>9022</v>
      </c>
      <c r="AA934" s="56" t="s">
        <v>9023</v>
      </c>
      <c r="AB934" s="56" t="s">
        <v>9019</v>
      </c>
      <c r="AC934" s="56" t="s">
        <v>87</v>
      </c>
      <c r="AD934" s="90" t="str">
        <f t="shared" si="29"/>
        <v>NA</v>
      </c>
      <c r="AE934" s="90"/>
      <c r="AF934" s="90"/>
      <c r="AG934" s="90"/>
    </row>
    <row r="935" spans="1:33">
      <c r="A935" s="56" t="s">
        <v>9024</v>
      </c>
      <c r="B935" s="56" t="s">
        <v>9025</v>
      </c>
      <c r="C935" s="56" t="s">
        <v>9026</v>
      </c>
      <c r="D935" s="56" t="s">
        <v>7479</v>
      </c>
      <c r="E935" s="56" t="s">
        <v>3074</v>
      </c>
      <c r="F935" s="56" t="s">
        <v>22</v>
      </c>
      <c r="G935" s="56"/>
      <c r="H935" s="56" t="s">
        <v>9027</v>
      </c>
      <c r="I935" s="56" t="s">
        <v>9028</v>
      </c>
      <c r="J935" s="56" t="s">
        <v>9024</v>
      </c>
      <c r="K935" s="56" t="s">
        <v>7326</v>
      </c>
      <c r="L935" s="90" t="str">
        <f t="shared" si="28"/>
        <v>NA</v>
      </c>
      <c r="M935" s="90"/>
      <c r="O935" s="91"/>
      <c r="P935" s="56"/>
      <c r="Q935" s="56"/>
      <c r="R935" s="56"/>
      <c r="S935" s="56"/>
      <c r="T935" s="56" t="s">
        <v>9019</v>
      </c>
      <c r="U935" s="56" t="s">
        <v>9029</v>
      </c>
      <c r="V935" s="56" t="s">
        <v>4469</v>
      </c>
      <c r="W935" s="56" t="s">
        <v>429</v>
      </c>
      <c r="X935" s="56" t="s">
        <v>9021</v>
      </c>
      <c r="Y935" s="56"/>
      <c r="Z935" s="56" t="s">
        <v>9022</v>
      </c>
      <c r="AA935" s="56" t="s">
        <v>9023</v>
      </c>
      <c r="AB935" s="56" t="s">
        <v>9030</v>
      </c>
      <c r="AC935" s="56" t="s">
        <v>87</v>
      </c>
      <c r="AD935" s="90" t="str">
        <f t="shared" si="29"/>
        <v>NA</v>
      </c>
      <c r="AE935" s="90"/>
      <c r="AF935" s="90"/>
      <c r="AG935" s="90"/>
    </row>
    <row r="936" spans="1:33">
      <c r="A936" s="56" t="s">
        <v>9031</v>
      </c>
      <c r="B936" s="56" t="s">
        <v>9032</v>
      </c>
      <c r="C936" s="56" t="s">
        <v>9016</v>
      </c>
      <c r="D936" s="56" t="s">
        <v>7479</v>
      </c>
      <c r="E936" s="56" t="s">
        <v>9033</v>
      </c>
      <c r="F936" s="56" t="s">
        <v>22</v>
      </c>
      <c r="G936" s="56"/>
      <c r="H936" s="56" t="s">
        <v>9034</v>
      </c>
      <c r="I936" s="56" t="s">
        <v>9035</v>
      </c>
      <c r="J936" s="56"/>
      <c r="K936" s="56" t="s">
        <v>7326</v>
      </c>
      <c r="L936" s="90" t="str">
        <f t="shared" si="28"/>
        <v>NA</v>
      </c>
      <c r="M936" s="90"/>
      <c r="O936" s="91"/>
      <c r="P936" s="56"/>
      <c r="Q936" s="56"/>
      <c r="R936" s="56"/>
      <c r="S936" s="56"/>
      <c r="T936" s="56" t="s">
        <v>9036</v>
      </c>
      <c r="U936" s="56" t="s">
        <v>9037</v>
      </c>
      <c r="V936" s="56" t="s">
        <v>4293</v>
      </c>
      <c r="W936" s="56" t="s">
        <v>429</v>
      </c>
      <c r="X936" s="56" t="s">
        <v>9038</v>
      </c>
      <c r="Y936" s="56"/>
      <c r="Z936" s="56" t="s">
        <v>9039</v>
      </c>
      <c r="AA936" s="56" t="s">
        <v>9040</v>
      </c>
      <c r="AB936" s="56" t="s">
        <v>4297</v>
      </c>
      <c r="AC936" s="56" t="s">
        <v>87</v>
      </c>
      <c r="AD936" s="90" t="str">
        <f t="shared" si="29"/>
        <v>NA</v>
      </c>
      <c r="AE936" s="90"/>
      <c r="AF936" s="90"/>
      <c r="AG936" s="90"/>
    </row>
    <row r="937" spans="1:33">
      <c r="A937" s="56" t="s">
        <v>9041</v>
      </c>
      <c r="B937" s="56" t="s">
        <v>9042</v>
      </c>
      <c r="C937" s="56" t="s">
        <v>9043</v>
      </c>
      <c r="D937" s="56" t="s">
        <v>7479</v>
      </c>
      <c r="E937" s="56" t="s">
        <v>3084</v>
      </c>
      <c r="F937" s="56" t="s">
        <v>22</v>
      </c>
      <c r="G937" s="56"/>
      <c r="H937" s="56" t="s">
        <v>9044</v>
      </c>
      <c r="I937" s="56" t="s">
        <v>9045</v>
      </c>
      <c r="J937" s="56" t="s">
        <v>9046</v>
      </c>
      <c r="K937" s="56" t="s">
        <v>7326</v>
      </c>
      <c r="L937" s="90" t="str">
        <f t="shared" si="28"/>
        <v>NA</v>
      </c>
      <c r="M937" s="90"/>
      <c r="O937" s="91"/>
      <c r="P937" s="56"/>
      <c r="Q937" s="56"/>
      <c r="R937" s="56"/>
      <c r="S937" s="56"/>
      <c r="T937" s="56" t="s">
        <v>9047</v>
      </c>
      <c r="U937" s="56" t="s">
        <v>9048</v>
      </c>
      <c r="V937" s="56" t="s">
        <v>4277</v>
      </c>
      <c r="W937" s="56" t="s">
        <v>429</v>
      </c>
      <c r="X937" s="56" t="s">
        <v>4278</v>
      </c>
      <c r="Y937" s="56"/>
      <c r="Z937" s="56" t="s">
        <v>4279</v>
      </c>
      <c r="AA937" s="56" t="s">
        <v>4280</v>
      </c>
      <c r="AB937" s="56" t="s">
        <v>4275</v>
      </c>
      <c r="AC937" s="56" t="s">
        <v>87</v>
      </c>
      <c r="AD937" s="90" t="str">
        <f t="shared" si="29"/>
        <v>NA</v>
      </c>
      <c r="AE937" s="90"/>
      <c r="AF937" s="90"/>
      <c r="AG937" s="90"/>
    </row>
    <row r="938" spans="1:33">
      <c r="A938" s="56" t="s">
        <v>9049</v>
      </c>
      <c r="B938" s="56" t="s">
        <v>9050</v>
      </c>
      <c r="C938" s="56" t="s">
        <v>9051</v>
      </c>
      <c r="D938" s="56" t="s">
        <v>7479</v>
      </c>
      <c r="E938" s="56" t="s">
        <v>3095</v>
      </c>
      <c r="F938" s="56" t="s">
        <v>22</v>
      </c>
      <c r="G938" s="56"/>
      <c r="H938" s="56" t="s">
        <v>9052</v>
      </c>
      <c r="I938" s="56" t="s">
        <v>9053</v>
      </c>
      <c r="J938" s="56" t="s">
        <v>9054</v>
      </c>
      <c r="K938" s="56" t="s">
        <v>7326</v>
      </c>
      <c r="L938" s="90" t="str">
        <f t="shared" si="28"/>
        <v>NA</v>
      </c>
      <c r="M938" s="90"/>
      <c r="O938" s="91"/>
      <c r="P938" s="56"/>
      <c r="Q938" s="56"/>
      <c r="R938" s="56"/>
      <c r="S938" s="56"/>
      <c r="T938" s="56" t="s">
        <v>9055</v>
      </c>
      <c r="U938" s="56" t="s">
        <v>9056</v>
      </c>
      <c r="V938" s="56" t="s">
        <v>4285</v>
      </c>
      <c r="W938" s="56" t="s">
        <v>429</v>
      </c>
      <c r="X938" s="56" t="s">
        <v>4286</v>
      </c>
      <c r="Y938" s="56"/>
      <c r="Z938" s="56" t="s">
        <v>4287</v>
      </c>
      <c r="AA938" s="56" t="s">
        <v>4288</v>
      </c>
      <c r="AB938" s="56" t="s">
        <v>9055</v>
      </c>
      <c r="AC938" s="56" t="s">
        <v>87</v>
      </c>
      <c r="AD938" s="90" t="str">
        <f t="shared" si="29"/>
        <v>NA</v>
      </c>
      <c r="AE938" s="90"/>
      <c r="AF938" s="90"/>
      <c r="AG938" s="90"/>
    </row>
    <row r="939" spans="1:33">
      <c r="A939" s="56" t="s">
        <v>9057</v>
      </c>
      <c r="B939" s="56" t="s">
        <v>9058</v>
      </c>
      <c r="C939" s="56" t="s">
        <v>9059</v>
      </c>
      <c r="D939" s="56" t="s">
        <v>7479</v>
      </c>
      <c r="E939" s="56" t="s">
        <v>9060</v>
      </c>
      <c r="F939" s="56" t="s">
        <v>22</v>
      </c>
      <c r="G939" s="56"/>
      <c r="H939" s="56" t="s">
        <v>9061</v>
      </c>
      <c r="I939" s="56" t="s">
        <v>9062</v>
      </c>
      <c r="J939" s="56" t="s">
        <v>9063</v>
      </c>
      <c r="K939" s="56" t="s">
        <v>7326</v>
      </c>
      <c r="L939" s="90" t="str">
        <f t="shared" si="28"/>
        <v>NA</v>
      </c>
      <c r="M939" s="90"/>
      <c r="O939" s="91"/>
      <c r="P939" s="56"/>
      <c r="Q939" s="56"/>
      <c r="R939" s="56"/>
      <c r="S939" s="56"/>
      <c r="T939" s="56" t="s">
        <v>9064</v>
      </c>
      <c r="U939" s="56" t="s">
        <v>9065</v>
      </c>
      <c r="V939" s="56" t="s">
        <v>4293</v>
      </c>
      <c r="W939" s="56" t="s">
        <v>429</v>
      </c>
      <c r="X939" s="56" t="s">
        <v>4294</v>
      </c>
      <c r="Y939" s="56"/>
      <c r="Z939" s="56" t="s">
        <v>4295</v>
      </c>
      <c r="AA939" s="56" t="s">
        <v>4296</v>
      </c>
      <c r="AB939" s="56" t="s">
        <v>4297</v>
      </c>
      <c r="AC939" s="56" t="s">
        <v>87</v>
      </c>
      <c r="AD939" s="90" t="str">
        <f t="shared" si="29"/>
        <v>NA</v>
      </c>
      <c r="AE939" s="90"/>
      <c r="AF939" s="90"/>
      <c r="AG939" s="90"/>
    </row>
    <row r="940" spans="1:33">
      <c r="A940" s="56" t="s">
        <v>9066</v>
      </c>
      <c r="B940" s="56" t="s">
        <v>9067</v>
      </c>
      <c r="C940" s="56" t="s">
        <v>9068</v>
      </c>
      <c r="D940" s="56" t="s">
        <v>7479</v>
      </c>
      <c r="E940" s="56" t="s">
        <v>9069</v>
      </c>
      <c r="F940" s="56" t="s">
        <v>22</v>
      </c>
      <c r="G940" s="56"/>
      <c r="H940" s="56" t="s">
        <v>9070</v>
      </c>
      <c r="I940" s="56" t="s">
        <v>9071</v>
      </c>
      <c r="J940" s="56" t="s">
        <v>8558</v>
      </c>
      <c r="K940" s="56" t="s">
        <v>7326</v>
      </c>
      <c r="L940" s="90" t="str">
        <f t="shared" si="28"/>
        <v>NA</v>
      </c>
      <c r="M940" s="90"/>
      <c r="O940" s="91"/>
      <c r="P940" s="56"/>
      <c r="Q940" s="56"/>
      <c r="R940" s="56"/>
      <c r="S940" s="56"/>
      <c r="T940" s="56" t="s">
        <v>9072</v>
      </c>
      <c r="U940" s="56" t="s">
        <v>9073</v>
      </c>
      <c r="V940" s="56" t="s">
        <v>1757</v>
      </c>
      <c r="W940" s="56" t="s">
        <v>429</v>
      </c>
      <c r="X940" s="56" t="s">
        <v>4303</v>
      </c>
      <c r="Y940" s="56"/>
      <c r="Z940" s="56" t="s">
        <v>9074</v>
      </c>
      <c r="AA940" s="56" t="s">
        <v>4305</v>
      </c>
      <c r="AB940" s="56"/>
      <c r="AC940" s="56" t="s">
        <v>87</v>
      </c>
      <c r="AD940" s="90" t="str">
        <f t="shared" si="29"/>
        <v>NA</v>
      </c>
      <c r="AE940" s="90"/>
      <c r="AF940" s="90"/>
      <c r="AG940" s="90"/>
    </row>
    <row r="941" spans="1:33">
      <c r="A941" s="56" t="s">
        <v>9075</v>
      </c>
      <c r="B941" s="56" t="s">
        <v>9076</v>
      </c>
      <c r="C941" s="56" t="s">
        <v>9077</v>
      </c>
      <c r="D941" s="56" t="s">
        <v>7479</v>
      </c>
      <c r="E941" s="56" t="s">
        <v>9078</v>
      </c>
      <c r="F941" s="56" t="s">
        <v>22</v>
      </c>
      <c r="G941" s="56"/>
      <c r="H941" s="56" t="s">
        <v>9079</v>
      </c>
      <c r="I941" s="56" t="s">
        <v>9080</v>
      </c>
      <c r="J941" s="56" t="s">
        <v>9081</v>
      </c>
      <c r="K941" s="56" t="s">
        <v>7326</v>
      </c>
      <c r="L941" s="90" t="str">
        <f t="shared" si="28"/>
        <v>NA</v>
      </c>
      <c r="M941" s="90"/>
      <c r="O941" s="91"/>
      <c r="P941" s="56"/>
      <c r="Q941" s="56"/>
      <c r="R941" s="56"/>
      <c r="S941" s="56"/>
      <c r="T941" s="56" t="s">
        <v>4308</v>
      </c>
      <c r="U941" s="56" t="s">
        <v>9082</v>
      </c>
      <c r="V941" s="56" t="s">
        <v>4310</v>
      </c>
      <c r="W941" s="56" t="s">
        <v>429</v>
      </c>
      <c r="X941" s="56" t="s">
        <v>4311</v>
      </c>
      <c r="Y941" s="56"/>
      <c r="Z941" s="56" t="s">
        <v>4312</v>
      </c>
      <c r="AA941" s="56" t="s">
        <v>4313</v>
      </c>
      <c r="AB941" s="56" t="s">
        <v>9083</v>
      </c>
      <c r="AC941" s="56" t="s">
        <v>87</v>
      </c>
      <c r="AD941" s="90" t="str">
        <f t="shared" si="29"/>
        <v>NA</v>
      </c>
      <c r="AE941" s="90"/>
      <c r="AF941" s="90"/>
      <c r="AG941" s="90"/>
    </row>
    <row r="942" spans="1:33">
      <c r="A942" s="56" t="s">
        <v>9084</v>
      </c>
      <c r="B942" s="56" t="s">
        <v>9085</v>
      </c>
      <c r="C942" s="56" t="s">
        <v>9086</v>
      </c>
      <c r="D942" s="56" t="s">
        <v>7479</v>
      </c>
      <c r="E942" s="56" t="s">
        <v>1106</v>
      </c>
      <c r="F942" s="56" t="s">
        <v>22</v>
      </c>
      <c r="G942" s="56"/>
      <c r="H942" s="56" t="s">
        <v>9087</v>
      </c>
      <c r="I942" s="56" t="s">
        <v>9088</v>
      </c>
      <c r="J942" s="56" t="s">
        <v>9089</v>
      </c>
      <c r="K942" s="56" t="s">
        <v>7326</v>
      </c>
      <c r="L942" s="90" t="str">
        <f t="shared" si="28"/>
        <v>NA</v>
      </c>
      <c r="M942" s="90"/>
      <c r="O942" s="91"/>
      <c r="P942" s="56"/>
      <c r="Q942" s="56"/>
      <c r="R942" s="56"/>
      <c r="S942" s="56"/>
      <c r="T942" s="56" t="s">
        <v>9090</v>
      </c>
      <c r="U942" s="56" t="s">
        <v>9091</v>
      </c>
      <c r="V942" s="56" t="s">
        <v>4326</v>
      </c>
      <c r="W942" s="56" t="s">
        <v>429</v>
      </c>
      <c r="X942" s="56" t="s">
        <v>4327</v>
      </c>
      <c r="Y942" s="56"/>
      <c r="Z942" s="56" t="s">
        <v>4328</v>
      </c>
      <c r="AA942" s="56" t="s">
        <v>4329</v>
      </c>
      <c r="AB942" s="56" t="s">
        <v>9092</v>
      </c>
      <c r="AC942" s="56" t="s">
        <v>87</v>
      </c>
      <c r="AD942" s="90" t="str">
        <f t="shared" si="29"/>
        <v>NA</v>
      </c>
      <c r="AE942" s="90"/>
      <c r="AF942" s="90"/>
      <c r="AG942" s="90"/>
    </row>
    <row r="943" spans="1:33">
      <c r="A943" s="56" t="s">
        <v>9093</v>
      </c>
      <c r="B943" s="56" t="s">
        <v>9094</v>
      </c>
      <c r="C943" s="56" t="s">
        <v>9095</v>
      </c>
      <c r="D943" s="56" t="s">
        <v>7479</v>
      </c>
      <c r="E943" s="56" t="s">
        <v>1167</v>
      </c>
      <c r="F943" s="56" t="s">
        <v>22</v>
      </c>
      <c r="G943" s="56"/>
      <c r="H943" s="56" t="s">
        <v>9096</v>
      </c>
      <c r="I943" s="56" t="s">
        <v>9097</v>
      </c>
      <c r="J943" s="56" t="s">
        <v>9098</v>
      </c>
      <c r="K943" s="56" t="s">
        <v>7326</v>
      </c>
      <c r="L943" s="90" t="str">
        <f t="shared" si="28"/>
        <v>NA</v>
      </c>
      <c r="M943" s="90"/>
      <c r="O943" s="91"/>
      <c r="P943" s="56"/>
      <c r="Q943" s="56"/>
      <c r="R943" s="56"/>
      <c r="S943" s="56"/>
      <c r="T943" s="56" t="s">
        <v>9099</v>
      </c>
      <c r="U943" s="56" t="s">
        <v>9100</v>
      </c>
      <c r="V943" s="56" t="s">
        <v>4277</v>
      </c>
      <c r="W943" s="56" t="s">
        <v>429</v>
      </c>
      <c r="X943" s="56" t="s">
        <v>9101</v>
      </c>
      <c r="Y943" s="56"/>
      <c r="Z943" s="56" t="s">
        <v>9102</v>
      </c>
      <c r="AA943" s="56" t="s">
        <v>9103</v>
      </c>
      <c r="AB943" s="56"/>
      <c r="AC943" s="56" t="s">
        <v>87</v>
      </c>
      <c r="AD943" s="90" t="str">
        <f t="shared" si="29"/>
        <v>NA</v>
      </c>
      <c r="AE943" s="90"/>
      <c r="AF943" s="90"/>
      <c r="AG943" s="90"/>
    </row>
    <row r="944" spans="1:33">
      <c r="A944" s="56" t="s">
        <v>9104</v>
      </c>
      <c r="B944" s="56" t="s">
        <v>9105</v>
      </c>
      <c r="C944" s="56" t="s">
        <v>9106</v>
      </c>
      <c r="D944" s="56" t="s">
        <v>7479</v>
      </c>
      <c r="E944" s="56" t="s">
        <v>21</v>
      </c>
      <c r="F944" s="56" t="s">
        <v>22</v>
      </c>
      <c r="G944" s="56"/>
      <c r="H944" s="56" t="s">
        <v>9107</v>
      </c>
      <c r="I944" s="56" t="s">
        <v>9108</v>
      </c>
      <c r="J944" s="56" t="s">
        <v>9109</v>
      </c>
      <c r="K944" s="56" t="s">
        <v>7326</v>
      </c>
      <c r="L944" s="90" t="str">
        <f t="shared" si="28"/>
        <v>NA</v>
      </c>
      <c r="M944" s="90"/>
      <c r="O944" s="91"/>
      <c r="P944" s="56"/>
      <c r="Q944" s="56"/>
      <c r="R944" s="56"/>
      <c r="S944" s="56"/>
      <c r="T944" s="56" t="s">
        <v>9110</v>
      </c>
      <c r="U944" s="56" t="s">
        <v>9111</v>
      </c>
      <c r="V944" s="56" t="s">
        <v>1757</v>
      </c>
      <c r="W944" s="56" t="s">
        <v>429</v>
      </c>
      <c r="X944" s="56" t="s">
        <v>4337</v>
      </c>
      <c r="Y944" s="56"/>
      <c r="Z944" s="56" t="s">
        <v>9112</v>
      </c>
      <c r="AA944" s="56" t="s">
        <v>4339</v>
      </c>
      <c r="AB944" s="56"/>
      <c r="AC944" s="56" t="s">
        <v>87</v>
      </c>
      <c r="AD944" s="90" t="str">
        <f t="shared" si="29"/>
        <v>NA</v>
      </c>
      <c r="AE944" s="90"/>
      <c r="AF944" s="90"/>
      <c r="AG944" s="90"/>
    </row>
    <row r="945" spans="1:33">
      <c r="A945" s="56" t="s">
        <v>9113</v>
      </c>
      <c r="B945" s="56" t="s">
        <v>9114</v>
      </c>
      <c r="C945" s="56" t="s">
        <v>9115</v>
      </c>
      <c r="D945" s="56" t="s">
        <v>7479</v>
      </c>
      <c r="E945" s="56" t="s">
        <v>21</v>
      </c>
      <c r="F945" s="56" t="s">
        <v>22</v>
      </c>
      <c r="G945" s="56"/>
      <c r="H945" s="56" t="s">
        <v>9107</v>
      </c>
      <c r="I945" s="56" t="s">
        <v>9108</v>
      </c>
      <c r="J945" s="56" t="s">
        <v>9116</v>
      </c>
      <c r="K945" s="56" t="s">
        <v>7326</v>
      </c>
      <c r="L945" s="90" t="str">
        <f t="shared" si="28"/>
        <v>NA</v>
      </c>
      <c r="M945" s="90"/>
      <c r="O945" s="91"/>
      <c r="P945" s="56"/>
      <c r="Q945" s="56"/>
      <c r="R945" s="56"/>
      <c r="S945" s="56"/>
      <c r="T945" s="56" t="s">
        <v>4344</v>
      </c>
      <c r="U945" s="56" t="s">
        <v>9117</v>
      </c>
      <c r="V945" s="56" t="s">
        <v>4346</v>
      </c>
      <c r="W945" s="56" t="s">
        <v>429</v>
      </c>
      <c r="X945" s="56" t="s">
        <v>4347</v>
      </c>
      <c r="Y945" s="56"/>
      <c r="Z945" s="56" t="s">
        <v>4348</v>
      </c>
      <c r="AA945" s="56" t="s">
        <v>4349</v>
      </c>
      <c r="AB945" s="56" t="s">
        <v>4350</v>
      </c>
      <c r="AC945" s="56" t="s">
        <v>87</v>
      </c>
      <c r="AD945" s="90" t="str">
        <f t="shared" si="29"/>
        <v>NA</v>
      </c>
      <c r="AE945" s="90"/>
      <c r="AF945" s="90"/>
      <c r="AG945" s="90"/>
    </row>
    <row r="946" spans="1:33">
      <c r="A946" s="56" t="s">
        <v>9118</v>
      </c>
      <c r="B946" s="56" t="s">
        <v>9119</v>
      </c>
      <c r="C946" s="56" t="s">
        <v>9120</v>
      </c>
      <c r="D946" s="56" t="s">
        <v>7479</v>
      </c>
      <c r="E946" s="56" t="s">
        <v>21</v>
      </c>
      <c r="F946" s="56" t="s">
        <v>22</v>
      </c>
      <c r="G946" s="56"/>
      <c r="H946" s="56" t="s">
        <v>9107</v>
      </c>
      <c r="I946" s="56" t="s">
        <v>9108</v>
      </c>
      <c r="J946" s="56" t="s">
        <v>9121</v>
      </c>
      <c r="K946" s="56" t="s">
        <v>7326</v>
      </c>
      <c r="L946" s="90" t="str">
        <f t="shared" si="28"/>
        <v>NA</v>
      </c>
      <c r="M946" s="90"/>
      <c r="O946" s="91"/>
      <c r="P946" s="56"/>
      <c r="Q946" s="56"/>
      <c r="R946" s="56"/>
      <c r="S946" s="56"/>
      <c r="T946" s="56" t="s">
        <v>4354</v>
      </c>
      <c r="U946" s="56" t="s">
        <v>9122</v>
      </c>
      <c r="V946" s="56" t="s">
        <v>4356</v>
      </c>
      <c r="W946" s="56" t="s">
        <v>429</v>
      </c>
      <c r="X946" s="56" t="s">
        <v>4357</v>
      </c>
      <c r="Y946" s="56"/>
      <c r="Z946" s="56" t="s">
        <v>4358</v>
      </c>
      <c r="AA946" s="56" t="s">
        <v>4359</v>
      </c>
      <c r="AB946" s="56"/>
      <c r="AC946" s="56" t="s">
        <v>87</v>
      </c>
      <c r="AD946" s="90" t="str">
        <f t="shared" si="29"/>
        <v>NA</v>
      </c>
      <c r="AE946" s="90"/>
      <c r="AF946" s="90"/>
      <c r="AG946" s="90"/>
    </row>
    <row r="947" spans="1:33">
      <c r="A947" s="56" t="s">
        <v>9123</v>
      </c>
      <c r="B947" s="56" t="s">
        <v>9124</v>
      </c>
      <c r="C947" s="56" t="s">
        <v>9125</v>
      </c>
      <c r="D947" s="56" t="s">
        <v>7479</v>
      </c>
      <c r="E947" s="56" t="s">
        <v>21</v>
      </c>
      <c r="F947" s="56" t="s">
        <v>22</v>
      </c>
      <c r="G947" s="56"/>
      <c r="H947" s="56" t="s">
        <v>9107</v>
      </c>
      <c r="I947" s="56" t="s">
        <v>9108</v>
      </c>
      <c r="J947" s="56" t="s">
        <v>9126</v>
      </c>
      <c r="K947" s="56" t="s">
        <v>7326</v>
      </c>
      <c r="L947" s="90" t="str">
        <f t="shared" si="28"/>
        <v>NA</v>
      </c>
      <c r="M947" s="90"/>
      <c r="O947" s="91"/>
      <c r="P947" s="56"/>
      <c r="Q947" s="56"/>
      <c r="R947" s="56"/>
      <c r="S947" s="56"/>
      <c r="T947" s="56" t="s">
        <v>9127</v>
      </c>
      <c r="U947" s="56" t="s">
        <v>9128</v>
      </c>
      <c r="V947" s="56" t="s">
        <v>4356</v>
      </c>
      <c r="W947" s="56" t="s">
        <v>429</v>
      </c>
      <c r="X947" s="56" t="s">
        <v>4357</v>
      </c>
      <c r="Y947" s="56"/>
      <c r="Z947" s="56" t="s">
        <v>9129</v>
      </c>
      <c r="AA947" s="56" t="s">
        <v>4359</v>
      </c>
      <c r="AB947" s="56"/>
      <c r="AC947" s="56" t="s">
        <v>87</v>
      </c>
      <c r="AD947" s="90" t="str">
        <f t="shared" si="29"/>
        <v>NA</v>
      </c>
      <c r="AE947" s="90"/>
      <c r="AF947" s="90"/>
      <c r="AG947" s="90"/>
    </row>
    <row r="948" spans="1:33">
      <c r="A948" s="56" t="s">
        <v>9130</v>
      </c>
      <c r="B948" s="56" t="s">
        <v>9131</v>
      </c>
      <c r="C948" s="56" t="s">
        <v>9132</v>
      </c>
      <c r="D948" s="56" t="s">
        <v>7479</v>
      </c>
      <c r="E948" s="56" t="s">
        <v>3156</v>
      </c>
      <c r="F948" s="56" t="s">
        <v>22</v>
      </c>
      <c r="G948" s="56"/>
      <c r="H948" s="56" t="s">
        <v>9133</v>
      </c>
      <c r="I948" s="56" t="s">
        <v>9134</v>
      </c>
      <c r="J948" s="56" t="s">
        <v>9135</v>
      </c>
      <c r="K948" s="56" t="s">
        <v>7326</v>
      </c>
      <c r="L948" s="90" t="str">
        <f t="shared" si="28"/>
        <v>NA</v>
      </c>
      <c r="M948" s="90"/>
      <c r="O948" s="91"/>
      <c r="P948" s="56"/>
      <c r="Q948" s="56"/>
      <c r="R948" s="56"/>
      <c r="S948" s="56"/>
      <c r="T948" s="56" t="s">
        <v>4362</v>
      </c>
      <c r="U948" s="56" t="s">
        <v>9136</v>
      </c>
      <c r="V948" s="56" t="s">
        <v>4364</v>
      </c>
      <c r="W948" s="56" t="s">
        <v>429</v>
      </c>
      <c r="X948" s="56" t="s">
        <v>4365</v>
      </c>
      <c r="Y948" s="56"/>
      <c r="Z948" s="56" t="s">
        <v>4366</v>
      </c>
      <c r="AA948" s="56" t="s">
        <v>4367</v>
      </c>
      <c r="AB948" s="56"/>
      <c r="AC948" s="56" t="s">
        <v>87</v>
      </c>
      <c r="AD948" s="90" t="str">
        <f t="shared" si="29"/>
        <v>NA</v>
      </c>
      <c r="AE948" s="90"/>
      <c r="AF948" s="90"/>
      <c r="AG948" s="90"/>
    </row>
    <row r="949" spans="1:33">
      <c r="A949" s="56" t="s">
        <v>9137</v>
      </c>
      <c r="B949" s="56" t="s">
        <v>9138</v>
      </c>
      <c r="C949" s="56" t="s">
        <v>9139</v>
      </c>
      <c r="D949" s="56" t="s">
        <v>7479</v>
      </c>
      <c r="E949" s="56" t="s">
        <v>9140</v>
      </c>
      <c r="F949" s="56" t="s">
        <v>22</v>
      </c>
      <c r="G949" s="56"/>
      <c r="H949" s="56" t="s">
        <v>9141</v>
      </c>
      <c r="I949" s="56" t="s">
        <v>9142</v>
      </c>
      <c r="J949" s="56" t="s">
        <v>9143</v>
      </c>
      <c r="K949" s="56" t="s">
        <v>7326</v>
      </c>
      <c r="L949" s="90" t="str">
        <f t="shared" si="28"/>
        <v>NA</v>
      </c>
      <c r="M949" s="90"/>
      <c r="O949" s="91"/>
      <c r="P949" s="56"/>
      <c r="Q949" s="56"/>
      <c r="R949" s="56"/>
      <c r="S949" s="56"/>
      <c r="T949" s="56" t="s">
        <v>4382</v>
      </c>
      <c r="U949" s="56" t="s">
        <v>9144</v>
      </c>
      <c r="V949" s="56" t="s">
        <v>4384</v>
      </c>
      <c r="W949" s="56" t="s">
        <v>429</v>
      </c>
      <c r="X949" s="56" t="s">
        <v>4385</v>
      </c>
      <c r="Y949" s="56"/>
      <c r="Z949" s="56" t="s">
        <v>4386</v>
      </c>
      <c r="AA949" s="56" t="s">
        <v>4387</v>
      </c>
      <c r="AB949" s="56"/>
      <c r="AC949" s="56" t="s">
        <v>87</v>
      </c>
      <c r="AD949" s="90" t="str">
        <f t="shared" si="29"/>
        <v>NA</v>
      </c>
      <c r="AE949" s="90"/>
      <c r="AF949" s="90"/>
      <c r="AG949" s="90"/>
    </row>
    <row r="950" spans="1:33">
      <c r="A950" s="56" t="s">
        <v>9145</v>
      </c>
      <c r="B950" s="56" t="s">
        <v>9146</v>
      </c>
      <c r="C950" s="56" t="s">
        <v>9147</v>
      </c>
      <c r="D950" s="56" t="s">
        <v>7479</v>
      </c>
      <c r="E950" s="56" t="s">
        <v>3174</v>
      </c>
      <c r="F950" s="56" t="s">
        <v>22</v>
      </c>
      <c r="G950" s="56"/>
      <c r="H950" s="56" t="s">
        <v>9148</v>
      </c>
      <c r="I950" s="56" t="s">
        <v>9149</v>
      </c>
      <c r="J950" s="56" t="s">
        <v>9150</v>
      </c>
      <c r="K950" s="56" t="s">
        <v>7326</v>
      </c>
      <c r="L950" s="90" t="str">
        <f t="shared" si="28"/>
        <v>NA</v>
      </c>
      <c r="M950" s="90"/>
      <c r="O950" s="91"/>
      <c r="P950" s="56"/>
      <c r="Q950" s="56"/>
      <c r="R950" s="56"/>
      <c r="S950" s="56"/>
      <c r="T950" s="56" t="s">
        <v>9151</v>
      </c>
      <c r="U950" s="56" t="s">
        <v>9152</v>
      </c>
      <c r="V950" s="56" t="s">
        <v>4346</v>
      </c>
      <c r="W950" s="56" t="s">
        <v>429</v>
      </c>
      <c r="X950" s="56" t="s">
        <v>4385</v>
      </c>
      <c r="Y950" s="56"/>
      <c r="Z950" s="56" t="s">
        <v>9153</v>
      </c>
      <c r="AA950" s="56" t="s">
        <v>4387</v>
      </c>
      <c r="AB950" s="56"/>
      <c r="AC950" s="56" t="s">
        <v>87</v>
      </c>
      <c r="AD950" s="90" t="str">
        <f t="shared" si="29"/>
        <v>NA</v>
      </c>
      <c r="AE950" s="90"/>
      <c r="AF950" s="90"/>
      <c r="AG950" s="90"/>
    </row>
    <row r="951" spans="1:33">
      <c r="A951" s="56" t="s">
        <v>9154</v>
      </c>
      <c r="B951" s="56" t="s">
        <v>9155</v>
      </c>
      <c r="C951" s="56" t="s">
        <v>8677</v>
      </c>
      <c r="D951" s="56" t="s">
        <v>7479</v>
      </c>
      <c r="E951" s="56" t="s">
        <v>9156</v>
      </c>
      <c r="F951" s="56" t="s">
        <v>22</v>
      </c>
      <c r="G951" s="56"/>
      <c r="H951" s="56" t="s">
        <v>9157</v>
      </c>
      <c r="I951" s="56" t="s">
        <v>9158</v>
      </c>
      <c r="J951" s="56"/>
      <c r="K951" s="56" t="s">
        <v>7326</v>
      </c>
      <c r="L951" s="90" t="str">
        <f t="shared" si="28"/>
        <v>NA</v>
      </c>
      <c r="M951" s="90"/>
      <c r="O951" s="91"/>
      <c r="P951" s="56"/>
      <c r="Q951" s="56"/>
      <c r="R951" s="56"/>
      <c r="S951" s="56"/>
      <c r="T951" s="56" t="s">
        <v>9159</v>
      </c>
      <c r="U951" s="56" t="s">
        <v>9160</v>
      </c>
      <c r="V951" s="56" t="s">
        <v>1411</v>
      </c>
      <c r="W951" s="56" t="s">
        <v>429</v>
      </c>
      <c r="X951" s="56" t="s">
        <v>9161</v>
      </c>
      <c r="Y951" s="56"/>
      <c r="Z951" s="56" t="s">
        <v>9162</v>
      </c>
      <c r="AA951" s="56" t="s">
        <v>9163</v>
      </c>
      <c r="AB951" s="56"/>
      <c r="AC951" s="56" t="s">
        <v>87</v>
      </c>
      <c r="AD951" s="90" t="str">
        <f t="shared" si="29"/>
        <v>NA</v>
      </c>
      <c r="AE951" s="90"/>
      <c r="AF951" s="90"/>
      <c r="AG951" s="90"/>
    </row>
    <row r="952" spans="1:33">
      <c r="A952" s="56" t="s">
        <v>9164</v>
      </c>
      <c r="B952" s="56" t="s">
        <v>9165</v>
      </c>
      <c r="C952" s="56" t="s">
        <v>9166</v>
      </c>
      <c r="D952" s="56" t="s">
        <v>7479</v>
      </c>
      <c r="E952" s="56" t="s">
        <v>9167</v>
      </c>
      <c r="F952" s="56" t="s">
        <v>22</v>
      </c>
      <c r="G952" s="56"/>
      <c r="H952" s="56" t="s">
        <v>9168</v>
      </c>
      <c r="I952" s="56" t="s">
        <v>9169</v>
      </c>
      <c r="J952" s="56"/>
      <c r="K952" s="56" t="s">
        <v>7326</v>
      </c>
      <c r="L952" s="90" t="str">
        <f t="shared" si="28"/>
        <v>NA</v>
      </c>
      <c r="M952" s="90"/>
      <c r="O952" s="91"/>
      <c r="P952" s="56"/>
      <c r="Q952" s="56"/>
      <c r="R952" s="56"/>
      <c r="S952" s="56"/>
      <c r="T952" s="56" t="s">
        <v>9170</v>
      </c>
      <c r="U952" s="56" t="s">
        <v>9171</v>
      </c>
      <c r="V952" s="56" t="s">
        <v>1411</v>
      </c>
      <c r="W952" s="56" t="s">
        <v>429</v>
      </c>
      <c r="X952" s="56" t="s">
        <v>9161</v>
      </c>
      <c r="Y952" s="56"/>
      <c r="Z952" s="56" t="s">
        <v>9172</v>
      </c>
      <c r="AA952" s="56" t="s">
        <v>9163</v>
      </c>
      <c r="AB952" s="56"/>
      <c r="AC952" s="56" t="s">
        <v>87</v>
      </c>
      <c r="AD952" s="90" t="str">
        <f t="shared" si="29"/>
        <v>NA</v>
      </c>
      <c r="AE952" s="90"/>
      <c r="AF952" s="90"/>
      <c r="AG952" s="90"/>
    </row>
    <row r="953" spans="1:33">
      <c r="A953" s="56" t="s">
        <v>9173</v>
      </c>
      <c r="B953" s="56" t="s">
        <v>9174</v>
      </c>
      <c r="C953" s="56" t="s">
        <v>9175</v>
      </c>
      <c r="D953" s="56" t="s">
        <v>7479</v>
      </c>
      <c r="E953" s="56" t="s">
        <v>7846</v>
      </c>
      <c r="F953" s="56" t="s">
        <v>22</v>
      </c>
      <c r="G953" s="56"/>
      <c r="H953" s="56" t="s">
        <v>9176</v>
      </c>
      <c r="I953" s="56" t="s">
        <v>9177</v>
      </c>
      <c r="J953" s="56" t="s">
        <v>9173</v>
      </c>
      <c r="K953" s="56" t="s">
        <v>7326</v>
      </c>
      <c r="L953" s="90" t="str">
        <f t="shared" si="28"/>
        <v>NA</v>
      </c>
      <c r="M953" s="90"/>
      <c r="O953" s="91"/>
      <c r="P953" s="56"/>
      <c r="Q953" s="56"/>
      <c r="R953" s="56"/>
      <c r="S953" s="56"/>
      <c r="T953" s="56" t="s">
        <v>4393</v>
      </c>
      <c r="U953" s="56" t="s">
        <v>9178</v>
      </c>
      <c r="V953" s="56" t="s">
        <v>4395</v>
      </c>
      <c r="W953" s="56" t="s">
        <v>429</v>
      </c>
      <c r="X953" s="56" t="s">
        <v>4396</v>
      </c>
      <c r="Y953" s="56"/>
      <c r="Z953" s="56" t="s">
        <v>4397</v>
      </c>
      <c r="AA953" s="56" t="s">
        <v>4398</v>
      </c>
      <c r="AB953" s="56"/>
      <c r="AC953" s="56" t="s">
        <v>87</v>
      </c>
      <c r="AD953" s="90" t="str">
        <f t="shared" si="29"/>
        <v>NA</v>
      </c>
      <c r="AE953" s="90"/>
      <c r="AF953" s="90"/>
      <c r="AG953" s="90"/>
    </row>
    <row r="954" spans="1:33">
      <c r="A954" s="56" t="s">
        <v>9179</v>
      </c>
      <c r="B954" s="56" t="s">
        <v>9180</v>
      </c>
      <c r="C954" s="56" t="s">
        <v>9181</v>
      </c>
      <c r="D954" s="56" t="s">
        <v>7479</v>
      </c>
      <c r="E954" s="56" t="s">
        <v>7857</v>
      </c>
      <c r="F954" s="56" t="s">
        <v>22</v>
      </c>
      <c r="G954" s="56"/>
      <c r="H954" s="56" t="s">
        <v>9182</v>
      </c>
      <c r="I954" s="56" t="s">
        <v>9183</v>
      </c>
      <c r="J954" s="56" t="s">
        <v>9184</v>
      </c>
      <c r="K954" s="56" t="s">
        <v>7326</v>
      </c>
      <c r="L954" s="90" t="str">
        <f t="shared" si="28"/>
        <v>NA</v>
      </c>
      <c r="M954" s="90"/>
      <c r="O954" s="91"/>
      <c r="P954" s="56"/>
      <c r="Q954" s="56"/>
      <c r="R954" s="56"/>
      <c r="S954" s="56"/>
      <c r="T954" s="56" t="s">
        <v>4415</v>
      </c>
      <c r="U954" s="56" t="s">
        <v>9185</v>
      </c>
      <c r="V954" s="56" t="s">
        <v>4417</v>
      </c>
      <c r="W954" s="56" t="s">
        <v>429</v>
      </c>
      <c r="X954" s="56" t="s">
        <v>4418</v>
      </c>
      <c r="Y954" s="56"/>
      <c r="Z954" s="56" t="s">
        <v>4419</v>
      </c>
      <c r="AA954" s="56" t="s">
        <v>4420</v>
      </c>
      <c r="AB954" s="56"/>
      <c r="AC954" s="56" t="s">
        <v>87</v>
      </c>
      <c r="AD954" s="90" t="str">
        <f t="shared" si="29"/>
        <v>NA</v>
      </c>
      <c r="AE954" s="90"/>
      <c r="AF954" s="90"/>
      <c r="AG954" s="90"/>
    </row>
    <row r="955" spans="1:33">
      <c r="A955" s="56" t="s">
        <v>9186</v>
      </c>
      <c r="B955" s="56" t="s">
        <v>9187</v>
      </c>
      <c r="C955" s="56" t="s">
        <v>9188</v>
      </c>
      <c r="D955" s="56" t="s">
        <v>7479</v>
      </c>
      <c r="E955" s="56" t="s">
        <v>194</v>
      </c>
      <c r="F955" s="56" t="s">
        <v>22</v>
      </c>
      <c r="G955" s="56"/>
      <c r="H955" s="56" t="s">
        <v>9189</v>
      </c>
      <c r="I955" s="56" t="s">
        <v>9190</v>
      </c>
      <c r="J955" s="56" t="s">
        <v>9191</v>
      </c>
      <c r="K955" s="56" t="s">
        <v>7326</v>
      </c>
      <c r="L955" s="90" t="str">
        <f t="shared" si="28"/>
        <v>NA</v>
      </c>
      <c r="M955" s="90"/>
      <c r="O955" s="91"/>
      <c r="P955" s="56"/>
      <c r="Q955" s="56"/>
      <c r="R955" s="56"/>
      <c r="S955" s="56"/>
      <c r="T955" s="56" t="s">
        <v>4431</v>
      </c>
      <c r="U955" s="56" t="s">
        <v>9192</v>
      </c>
      <c r="V955" s="56" t="s">
        <v>4433</v>
      </c>
      <c r="W955" s="56" t="s">
        <v>429</v>
      </c>
      <c r="X955" s="56" t="s">
        <v>4434</v>
      </c>
      <c r="Y955" s="56"/>
      <c r="Z955" s="56" t="s">
        <v>4435</v>
      </c>
      <c r="AA955" s="56" t="s">
        <v>4436</v>
      </c>
      <c r="AB955" s="56"/>
      <c r="AC955" s="56" t="s">
        <v>87</v>
      </c>
      <c r="AD955" s="90" t="str">
        <f t="shared" si="29"/>
        <v>NA</v>
      </c>
      <c r="AE955" s="90"/>
      <c r="AF955" s="90"/>
      <c r="AG955" s="90"/>
    </row>
    <row r="956" spans="1:33">
      <c r="A956" s="56" t="s">
        <v>9193</v>
      </c>
      <c r="B956" s="56" t="s">
        <v>9194</v>
      </c>
      <c r="C956" s="56" t="s">
        <v>8677</v>
      </c>
      <c r="D956" s="56" t="s">
        <v>7479</v>
      </c>
      <c r="E956" s="56" t="s">
        <v>194</v>
      </c>
      <c r="F956" s="56" t="s">
        <v>22</v>
      </c>
      <c r="G956" s="56"/>
      <c r="H956" s="56" t="s">
        <v>9189</v>
      </c>
      <c r="I956" s="56" t="s">
        <v>9190</v>
      </c>
      <c r="J956" s="56"/>
      <c r="K956" s="56" t="s">
        <v>7326</v>
      </c>
      <c r="L956" s="90" t="str">
        <f t="shared" si="28"/>
        <v>NA</v>
      </c>
      <c r="M956" s="90"/>
      <c r="O956" s="91"/>
      <c r="P956" s="56"/>
      <c r="Q956" s="56"/>
      <c r="R956" s="56"/>
      <c r="S956" s="56"/>
      <c r="T956" s="56" t="s">
        <v>9195</v>
      </c>
      <c r="U956" s="56" t="s">
        <v>9196</v>
      </c>
      <c r="V956" s="56" t="s">
        <v>4450</v>
      </c>
      <c r="W956" s="56" t="s">
        <v>429</v>
      </c>
      <c r="X956" s="56" t="s">
        <v>4451</v>
      </c>
      <c r="Y956" s="56"/>
      <c r="Z956" s="56" t="s">
        <v>4452</v>
      </c>
      <c r="AA956" s="56" t="s">
        <v>4453</v>
      </c>
      <c r="AB956" s="56" t="s">
        <v>9197</v>
      </c>
      <c r="AC956" s="56" t="s">
        <v>87</v>
      </c>
      <c r="AD956" s="90" t="str">
        <f t="shared" si="29"/>
        <v>NA</v>
      </c>
      <c r="AE956" s="90"/>
      <c r="AF956" s="90"/>
      <c r="AG956" s="90"/>
    </row>
    <row r="957" spans="1:33">
      <c r="A957" s="56" t="s">
        <v>9198</v>
      </c>
      <c r="B957" s="56" t="s">
        <v>9199</v>
      </c>
      <c r="C957" s="56" t="s">
        <v>9200</v>
      </c>
      <c r="D957" s="56" t="s">
        <v>7479</v>
      </c>
      <c r="E957" s="56" t="s">
        <v>9201</v>
      </c>
      <c r="F957" s="56" t="s">
        <v>22</v>
      </c>
      <c r="G957" s="56"/>
      <c r="H957" s="56" t="s">
        <v>9202</v>
      </c>
      <c r="I957" s="56" t="s">
        <v>9203</v>
      </c>
      <c r="J957" s="56"/>
      <c r="K957" s="56" t="s">
        <v>7326</v>
      </c>
      <c r="L957" s="90" t="str">
        <f t="shared" si="28"/>
        <v>NA</v>
      </c>
      <c r="M957" s="90"/>
      <c r="O957" s="91"/>
      <c r="P957" s="56"/>
      <c r="Q957" s="56"/>
      <c r="R957" s="56"/>
      <c r="S957" s="56"/>
      <c r="T957" s="56" t="s">
        <v>9204</v>
      </c>
      <c r="U957" s="56" t="s">
        <v>9205</v>
      </c>
      <c r="V957" s="56" t="s">
        <v>4469</v>
      </c>
      <c r="W957" s="56" t="s">
        <v>429</v>
      </c>
      <c r="X957" s="56" t="s">
        <v>4470</v>
      </c>
      <c r="Y957" s="56"/>
      <c r="Z957" s="56" t="s">
        <v>4471</v>
      </c>
      <c r="AA957" s="56" t="s">
        <v>4472</v>
      </c>
      <c r="AB957" s="56" t="s">
        <v>9206</v>
      </c>
      <c r="AC957" s="56" t="s">
        <v>87</v>
      </c>
      <c r="AD957" s="90" t="str">
        <f t="shared" si="29"/>
        <v>NA</v>
      </c>
      <c r="AE957" s="90"/>
      <c r="AF957" s="90"/>
      <c r="AG957" s="90"/>
    </row>
    <row r="958" spans="1:33">
      <c r="A958" s="56" t="s">
        <v>9207</v>
      </c>
      <c r="B958" s="56" t="s">
        <v>9208</v>
      </c>
      <c r="C958" s="56" t="s">
        <v>9209</v>
      </c>
      <c r="D958" s="56" t="s">
        <v>7479</v>
      </c>
      <c r="E958" s="56" t="s">
        <v>3259</v>
      </c>
      <c r="F958" s="56" t="s">
        <v>22</v>
      </c>
      <c r="G958" s="56"/>
      <c r="H958" s="56" t="s">
        <v>9210</v>
      </c>
      <c r="I958" s="56" t="s">
        <v>9211</v>
      </c>
      <c r="J958" s="56"/>
      <c r="K958" s="56" t="s">
        <v>7326</v>
      </c>
      <c r="L958" s="90" t="str">
        <f t="shared" si="28"/>
        <v>NA</v>
      </c>
      <c r="M958" s="90"/>
      <c r="O958" s="91"/>
      <c r="P958" s="56"/>
      <c r="Q958" s="56"/>
      <c r="R958" s="56"/>
      <c r="S958" s="56"/>
      <c r="T958" s="56" t="s">
        <v>9212</v>
      </c>
      <c r="U958" s="56" t="s">
        <v>9213</v>
      </c>
      <c r="V958" s="56" t="s">
        <v>4469</v>
      </c>
      <c r="W958" s="56" t="s">
        <v>429</v>
      </c>
      <c r="X958" s="56" t="s">
        <v>4470</v>
      </c>
      <c r="Y958" s="56"/>
      <c r="Z958" s="56" t="s">
        <v>4471</v>
      </c>
      <c r="AA958" s="56" t="s">
        <v>4472</v>
      </c>
      <c r="AB958" s="56" t="s">
        <v>9214</v>
      </c>
      <c r="AC958" s="56" t="s">
        <v>87</v>
      </c>
      <c r="AD958" s="90" t="str">
        <f t="shared" si="29"/>
        <v>NA</v>
      </c>
      <c r="AE958" s="90"/>
      <c r="AF958" s="90"/>
      <c r="AG958" s="90"/>
    </row>
    <row r="959" spans="1:33">
      <c r="A959" s="56" t="s">
        <v>9215</v>
      </c>
      <c r="B959" s="56" t="s">
        <v>9216</v>
      </c>
      <c r="C959" s="56" t="s">
        <v>9217</v>
      </c>
      <c r="D959" s="56" t="s">
        <v>7479</v>
      </c>
      <c r="E959" s="56" t="s">
        <v>3301</v>
      </c>
      <c r="F959" s="56" t="s">
        <v>22</v>
      </c>
      <c r="G959" s="56"/>
      <c r="H959" s="56" t="s">
        <v>9218</v>
      </c>
      <c r="I959" s="56" t="s">
        <v>9219</v>
      </c>
      <c r="J959" s="56" t="s">
        <v>9220</v>
      </c>
      <c r="K959" s="56" t="s">
        <v>7326</v>
      </c>
      <c r="L959" s="90" t="str">
        <f t="shared" si="28"/>
        <v>NA</v>
      </c>
      <c r="M959" s="90"/>
      <c r="O959" s="91"/>
      <c r="P959" s="56"/>
      <c r="Q959" s="56"/>
      <c r="R959" s="56"/>
      <c r="S959" s="56"/>
      <c r="T959" s="56" t="s">
        <v>4513</v>
      </c>
      <c r="U959" s="56" t="s">
        <v>9221</v>
      </c>
      <c r="V959" s="56" t="s">
        <v>4509</v>
      </c>
      <c r="W959" s="56" t="s">
        <v>429</v>
      </c>
      <c r="X959" s="56" t="s">
        <v>4510</v>
      </c>
      <c r="Y959" s="56"/>
      <c r="Z959" s="56" t="s">
        <v>4511</v>
      </c>
      <c r="AA959" s="56" t="s">
        <v>4512</v>
      </c>
      <c r="AB959" s="56" t="s">
        <v>4513</v>
      </c>
      <c r="AC959" s="56" t="s">
        <v>87</v>
      </c>
      <c r="AD959" s="90" t="str">
        <f t="shared" si="29"/>
        <v>NA</v>
      </c>
      <c r="AE959" s="90"/>
      <c r="AF959" s="90"/>
      <c r="AG959" s="90"/>
    </row>
    <row r="960" spans="1:33">
      <c r="A960" s="56" t="s">
        <v>9222</v>
      </c>
      <c r="B960" s="56" t="s">
        <v>9223</v>
      </c>
      <c r="C960" s="56" t="s">
        <v>9224</v>
      </c>
      <c r="D960" s="56" t="s">
        <v>7479</v>
      </c>
      <c r="E960" s="56" t="s">
        <v>1425</v>
      </c>
      <c r="F960" s="56" t="s">
        <v>22</v>
      </c>
      <c r="G960" s="56"/>
      <c r="H960" s="56" t="s">
        <v>9225</v>
      </c>
      <c r="I960" s="56" t="s">
        <v>9226</v>
      </c>
      <c r="J960" s="56"/>
      <c r="K960" s="56" t="s">
        <v>7326</v>
      </c>
      <c r="L960" s="90" t="str">
        <f t="shared" si="28"/>
        <v>NA</v>
      </c>
      <c r="M960" s="90"/>
      <c r="O960" s="91"/>
      <c r="P960" s="56"/>
      <c r="Q960" s="56"/>
      <c r="R960" s="56"/>
      <c r="S960" s="56"/>
      <c r="T960" s="56" t="s">
        <v>9227</v>
      </c>
      <c r="U960" s="56" t="s">
        <v>9228</v>
      </c>
      <c r="V960" s="56" t="s">
        <v>4509</v>
      </c>
      <c r="W960" s="56" t="s">
        <v>429</v>
      </c>
      <c r="X960" s="56" t="s">
        <v>4510</v>
      </c>
      <c r="Y960" s="56"/>
      <c r="Z960" s="56" t="s">
        <v>4511</v>
      </c>
      <c r="AA960" s="56" t="s">
        <v>4512</v>
      </c>
      <c r="AB960" s="56"/>
      <c r="AC960" s="56" t="s">
        <v>87</v>
      </c>
      <c r="AD960" s="90" t="str">
        <f t="shared" si="29"/>
        <v>NA</v>
      </c>
      <c r="AE960" s="90"/>
      <c r="AF960" s="90"/>
      <c r="AG960" s="90"/>
    </row>
    <row r="961" spans="1:33">
      <c r="A961" s="56" t="s">
        <v>9229</v>
      </c>
      <c r="B961" s="56" t="s">
        <v>9230</v>
      </c>
      <c r="C961" s="56" t="s">
        <v>9231</v>
      </c>
      <c r="D961" s="56" t="s">
        <v>7479</v>
      </c>
      <c r="E961" s="56" t="s">
        <v>3397</v>
      </c>
      <c r="F961" s="56" t="s">
        <v>22</v>
      </c>
      <c r="G961" s="56"/>
      <c r="H961" s="56" t="s">
        <v>9232</v>
      </c>
      <c r="I961" s="56" t="s">
        <v>9233</v>
      </c>
      <c r="J961" s="56"/>
      <c r="K961" s="56" t="s">
        <v>7326</v>
      </c>
      <c r="L961" s="90" t="str">
        <f t="shared" si="28"/>
        <v>NA</v>
      </c>
      <c r="M961" s="90"/>
      <c r="O961" s="91"/>
      <c r="P961" s="56"/>
      <c r="Q961" s="56"/>
      <c r="R961" s="56"/>
      <c r="S961" s="56"/>
      <c r="T961" s="56" t="s">
        <v>9234</v>
      </c>
      <c r="U961" s="56" t="s">
        <v>9235</v>
      </c>
      <c r="V961" s="56" t="s">
        <v>4509</v>
      </c>
      <c r="W961" s="56" t="s">
        <v>429</v>
      </c>
      <c r="X961" s="56" t="s">
        <v>4510</v>
      </c>
      <c r="Y961" s="56"/>
      <c r="Z961" s="56" t="s">
        <v>4511</v>
      </c>
      <c r="AA961" s="56" t="s">
        <v>4512</v>
      </c>
      <c r="AB961" s="56"/>
      <c r="AC961" s="56" t="s">
        <v>87</v>
      </c>
      <c r="AD961" s="90" t="str">
        <f t="shared" si="29"/>
        <v>NA</v>
      </c>
      <c r="AE961" s="90"/>
      <c r="AF961" s="90"/>
      <c r="AG961" s="90"/>
    </row>
    <row r="962" spans="1:33">
      <c r="A962" s="56" t="s">
        <v>9236</v>
      </c>
      <c r="B962" s="56" t="s">
        <v>9237</v>
      </c>
      <c r="C962" s="56" t="s">
        <v>9238</v>
      </c>
      <c r="D962" s="56" t="s">
        <v>7479</v>
      </c>
      <c r="E962" s="56" t="s">
        <v>1473</v>
      </c>
      <c r="F962" s="56" t="s">
        <v>22</v>
      </c>
      <c r="G962" s="56"/>
      <c r="H962" s="56" t="s">
        <v>9239</v>
      </c>
      <c r="I962" s="56" t="s">
        <v>9240</v>
      </c>
      <c r="J962" s="56" t="s">
        <v>9236</v>
      </c>
      <c r="K962" s="56" t="s">
        <v>7326</v>
      </c>
      <c r="L962" s="90" t="str">
        <f t="shared" si="28"/>
        <v>NA</v>
      </c>
      <c r="M962" s="90"/>
      <c r="O962" s="91"/>
      <c r="P962" s="56"/>
      <c r="Q962" s="56"/>
      <c r="R962" s="56"/>
      <c r="S962" s="56"/>
      <c r="T962" s="56" t="s">
        <v>9241</v>
      </c>
      <c r="U962" s="56" t="s">
        <v>9242</v>
      </c>
      <c r="V962" s="56" t="s">
        <v>4509</v>
      </c>
      <c r="W962" s="56" t="s">
        <v>429</v>
      </c>
      <c r="X962" s="56" t="s">
        <v>4510</v>
      </c>
      <c r="Y962" s="56"/>
      <c r="Z962" s="56" t="s">
        <v>4511</v>
      </c>
      <c r="AA962" s="56" t="s">
        <v>4512</v>
      </c>
      <c r="AB962" s="56"/>
      <c r="AC962" s="56" t="s">
        <v>87</v>
      </c>
      <c r="AD962" s="90" t="str">
        <f t="shared" si="29"/>
        <v>NA</v>
      </c>
      <c r="AE962" s="90"/>
      <c r="AF962" s="90"/>
      <c r="AG962" s="90"/>
    </row>
    <row r="963" spans="1:33">
      <c r="A963" s="56" t="s">
        <v>9243</v>
      </c>
      <c r="B963" s="56" t="s">
        <v>9244</v>
      </c>
      <c r="C963" s="56" t="s">
        <v>9245</v>
      </c>
      <c r="D963" s="56" t="s">
        <v>7479</v>
      </c>
      <c r="E963" s="56" t="s">
        <v>1473</v>
      </c>
      <c r="F963" s="56" t="s">
        <v>22</v>
      </c>
      <c r="G963" s="56"/>
      <c r="H963" s="56" t="s">
        <v>9239</v>
      </c>
      <c r="I963" s="56" t="s">
        <v>9240</v>
      </c>
      <c r="J963" s="56" t="s">
        <v>9246</v>
      </c>
      <c r="K963" s="56" t="s">
        <v>7326</v>
      </c>
      <c r="L963" s="90" t="str">
        <f t="shared" ref="L963:L1026" si="30">IF($P$3&lt;&gt;"",IF(ISNUMBER(SEARCH("*"&amp;$P$3&amp;"*", A963)),A963, IF(ISNUMBER(SEARCH("*"&amp;$P$3&amp;"*", H963)),A963, IF(ISNUMBER(SEARCH("*"&amp;$P$3&amp;"*", G963)),A963, IF(ISNUMBER(SEARCH("*"&amp;$P$3&amp;"*", J963)),A963,  IF(ISNUMBER(SEARCH("*"&amp;$P$3&amp;"*", E963)),A963, "NA"))))),"NA")</f>
        <v>NA</v>
      </c>
      <c r="M963" s="90"/>
      <c r="O963" s="91"/>
      <c r="P963" s="56"/>
      <c r="Q963" s="56"/>
      <c r="R963" s="56"/>
      <c r="S963" s="56"/>
      <c r="T963" s="56" t="s">
        <v>9247</v>
      </c>
      <c r="U963" s="56" t="s">
        <v>9248</v>
      </c>
      <c r="V963" s="56" t="s">
        <v>4509</v>
      </c>
      <c r="W963" s="56" t="s">
        <v>429</v>
      </c>
      <c r="X963" s="56" t="s">
        <v>4510</v>
      </c>
      <c r="Y963" s="56"/>
      <c r="Z963" s="56" t="s">
        <v>4511</v>
      </c>
      <c r="AA963" s="56" t="s">
        <v>4512</v>
      </c>
      <c r="AB963" s="56" t="s">
        <v>9249</v>
      </c>
      <c r="AC963" s="56" t="s">
        <v>87</v>
      </c>
      <c r="AD963" s="90" t="str">
        <f t="shared" ref="AD963:AD1026" si="31">IF($P$19&lt;&gt;"",IF(ISNUMBER(SEARCH($P$19, V963)),T963, "NA"),"NA")</f>
        <v>NA</v>
      </c>
      <c r="AE963" s="90"/>
      <c r="AF963" s="90"/>
      <c r="AG963" s="90"/>
    </row>
    <row r="964" spans="1:33">
      <c r="A964" s="56" t="s">
        <v>9250</v>
      </c>
      <c r="B964" s="56" t="s">
        <v>9251</v>
      </c>
      <c r="C964" s="56" t="s">
        <v>9238</v>
      </c>
      <c r="D964" s="56" t="s">
        <v>7479</v>
      </c>
      <c r="E964" s="56" t="s">
        <v>321</v>
      </c>
      <c r="F964" s="56" t="s">
        <v>22</v>
      </c>
      <c r="G964" s="56"/>
      <c r="H964" s="56" t="s">
        <v>9252</v>
      </c>
      <c r="I964" s="56" t="s">
        <v>9253</v>
      </c>
      <c r="J964" s="56" t="s">
        <v>9250</v>
      </c>
      <c r="K964" s="56" t="s">
        <v>7326</v>
      </c>
      <c r="L964" s="90" t="str">
        <f t="shared" si="30"/>
        <v>NA</v>
      </c>
      <c r="M964" s="90"/>
      <c r="O964" s="91"/>
      <c r="P964" s="56"/>
      <c r="Q964" s="56"/>
      <c r="R964" s="56"/>
      <c r="S964" s="56"/>
      <c r="T964" s="56" t="s">
        <v>9254</v>
      </c>
      <c r="U964" s="56" t="s">
        <v>9255</v>
      </c>
      <c r="V964" s="56" t="s">
        <v>4509</v>
      </c>
      <c r="W964" s="56" t="s">
        <v>429</v>
      </c>
      <c r="X964" s="56" t="s">
        <v>4510</v>
      </c>
      <c r="Y964" s="56"/>
      <c r="Z964" s="56" t="s">
        <v>4511</v>
      </c>
      <c r="AA964" s="56" t="s">
        <v>4512</v>
      </c>
      <c r="AB964" s="56" t="s">
        <v>9256</v>
      </c>
      <c r="AC964" s="56" t="s">
        <v>87</v>
      </c>
      <c r="AD964" s="90" t="str">
        <f t="shared" si="31"/>
        <v>NA</v>
      </c>
      <c r="AE964" s="90"/>
      <c r="AF964" s="90"/>
      <c r="AG964" s="90"/>
    </row>
    <row r="965" spans="1:33">
      <c r="A965" s="56" t="s">
        <v>9257</v>
      </c>
      <c r="B965" s="56" t="s">
        <v>9258</v>
      </c>
      <c r="C965" s="56" t="s">
        <v>9238</v>
      </c>
      <c r="D965" s="56" t="s">
        <v>7479</v>
      </c>
      <c r="E965" s="56" t="s">
        <v>321</v>
      </c>
      <c r="F965" s="56" t="s">
        <v>22</v>
      </c>
      <c r="G965" s="56"/>
      <c r="H965" s="56" t="s">
        <v>9252</v>
      </c>
      <c r="I965" s="56" t="s">
        <v>9253</v>
      </c>
      <c r="J965" s="56" t="s">
        <v>9257</v>
      </c>
      <c r="K965" s="56" t="s">
        <v>7326</v>
      </c>
      <c r="L965" s="90" t="str">
        <f t="shared" si="30"/>
        <v>NA</v>
      </c>
      <c r="M965" s="90"/>
      <c r="O965" s="91"/>
      <c r="P965" s="56"/>
      <c r="Q965" s="56"/>
      <c r="R965" s="56"/>
      <c r="S965" s="56"/>
      <c r="T965" s="56" t="s">
        <v>9259</v>
      </c>
      <c r="U965" s="56" t="s">
        <v>9260</v>
      </c>
      <c r="V965" s="56" t="s">
        <v>4509</v>
      </c>
      <c r="W965" s="56" t="s">
        <v>429</v>
      </c>
      <c r="X965" s="56" t="s">
        <v>4510</v>
      </c>
      <c r="Y965" s="56"/>
      <c r="Z965" s="56" t="s">
        <v>4511</v>
      </c>
      <c r="AA965" s="56" t="s">
        <v>4512</v>
      </c>
      <c r="AB965" s="56" t="s">
        <v>9261</v>
      </c>
      <c r="AC965" s="56" t="s">
        <v>87</v>
      </c>
      <c r="AD965" s="90" t="str">
        <f t="shared" si="31"/>
        <v>NA</v>
      </c>
      <c r="AE965" s="90"/>
      <c r="AF965" s="90"/>
      <c r="AG965" s="90"/>
    </row>
    <row r="966" spans="1:33">
      <c r="A966" s="56" t="s">
        <v>9262</v>
      </c>
      <c r="B966" s="56" t="s">
        <v>9263</v>
      </c>
      <c r="C966" s="56" t="s">
        <v>9264</v>
      </c>
      <c r="D966" s="56" t="s">
        <v>7479</v>
      </c>
      <c r="E966" s="56" t="s">
        <v>3435</v>
      </c>
      <c r="F966" s="56" t="s">
        <v>22</v>
      </c>
      <c r="G966" s="56"/>
      <c r="H966" s="56" t="s">
        <v>9265</v>
      </c>
      <c r="I966" s="56" t="s">
        <v>9266</v>
      </c>
      <c r="J966" s="56"/>
      <c r="K966" s="56" t="s">
        <v>7326</v>
      </c>
      <c r="L966" s="90" t="str">
        <f t="shared" si="30"/>
        <v>NA</v>
      </c>
      <c r="M966" s="90"/>
      <c r="O966" s="91"/>
      <c r="P966" s="56"/>
      <c r="Q966" s="56"/>
      <c r="R966" s="56"/>
      <c r="S966" s="56"/>
      <c r="T966" s="56" t="s">
        <v>4516</v>
      </c>
      <c r="U966" s="56" t="s">
        <v>9267</v>
      </c>
      <c r="V966" s="56" t="s">
        <v>4518</v>
      </c>
      <c r="W966" s="56" t="s">
        <v>429</v>
      </c>
      <c r="X966" s="56" t="s">
        <v>4519</v>
      </c>
      <c r="Y966" s="56"/>
      <c r="Z966" s="56" t="s">
        <v>4520</v>
      </c>
      <c r="AA966" s="56" t="s">
        <v>4521</v>
      </c>
      <c r="AB966" s="56" t="s">
        <v>9268</v>
      </c>
      <c r="AC966" s="56" t="s">
        <v>87</v>
      </c>
      <c r="AD966" s="90" t="str">
        <f t="shared" si="31"/>
        <v>NA</v>
      </c>
      <c r="AE966" s="90"/>
      <c r="AF966" s="90"/>
      <c r="AG966" s="90"/>
    </row>
    <row r="967" spans="1:33">
      <c r="A967" s="56" t="s">
        <v>9269</v>
      </c>
      <c r="B967" s="56" t="s">
        <v>9270</v>
      </c>
      <c r="C967" s="56" t="s">
        <v>9271</v>
      </c>
      <c r="D967" s="56" t="s">
        <v>7479</v>
      </c>
      <c r="E967" s="56" t="s">
        <v>3435</v>
      </c>
      <c r="F967" s="56" t="s">
        <v>22</v>
      </c>
      <c r="G967" s="56"/>
      <c r="H967" s="56" t="s">
        <v>9265</v>
      </c>
      <c r="I967" s="56" t="s">
        <v>9266</v>
      </c>
      <c r="J967" s="56" t="s">
        <v>9272</v>
      </c>
      <c r="K967" s="56" t="s">
        <v>7326</v>
      </c>
      <c r="L967" s="90" t="str">
        <f t="shared" si="30"/>
        <v>NA</v>
      </c>
      <c r="M967" s="90"/>
      <c r="O967" s="91"/>
      <c r="P967" s="56"/>
      <c r="Q967" s="56"/>
      <c r="R967" s="56"/>
      <c r="S967" s="56"/>
      <c r="T967" s="56" t="s">
        <v>1885</v>
      </c>
      <c r="U967" s="56" t="s">
        <v>9273</v>
      </c>
      <c r="V967" s="56" t="s">
        <v>4509</v>
      </c>
      <c r="W967" s="56" t="s">
        <v>429</v>
      </c>
      <c r="X967" s="56" t="s">
        <v>4519</v>
      </c>
      <c r="Y967" s="56"/>
      <c r="Z967" s="56" t="s">
        <v>4520</v>
      </c>
      <c r="AA967" s="56" t="s">
        <v>4521</v>
      </c>
      <c r="AB967" s="56"/>
      <c r="AC967" s="56" t="s">
        <v>87</v>
      </c>
      <c r="AD967" s="90" t="str">
        <f t="shared" si="31"/>
        <v>NA</v>
      </c>
      <c r="AE967" s="90"/>
      <c r="AF967" s="90"/>
      <c r="AG967" s="90"/>
    </row>
    <row r="968" spans="1:33">
      <c r="A968" s="56" t="s">
        <v>8803</v>
      </c>
      <c r="B968" s="56" t="s">
        <v>9274</v>
      </c>
      <c r="C968" s="56" t="s">
        <v>9275</v>
      </c>
      <c r="D968" s="56" t="s">
        <v>7479</v>
      </c>
      <c r="E968" s="56" t="s">
        <v>1590</v>
      </c>
      <c r="F968" s="56" t="s">
        <v>22</v>
      </c>
      <c r="G968" s="56"/>
      <c r="H968" s="56" t="s">
        <v>9276</v>
      </c>
      <c r="I968" s="56" t="s">
        <v>9277</v>
      </c>
      <c r="J968" s="56" t="s">
        <v>8803</v>
      </c>
      <c r="K968" s="56" t="s">
        <v>7326</v>
      </c>
      <c r="L968" s="90" t="str">
        <f t="shared" si="30"/>
        <v>NA</v>
      </c>
      <c r="M968" s="90"/>
      <c r="O968" s="91"/>
      <c r="P968" s="56"/>
      <c r="Q968" s="56"/>
      <c r="R968" s="56"/>
      <c r="S968" s="56"/>
      <c r="T968" s="56" t="s">
        <v>9278</v>
      </c>
      <c r="U968" s="56" t="s">
        <v>9279</v>
      </c>
      <c r="V968" s="56" t="s">
        <v>4518</v>
      </c>
      <c r="W968" s="56" t="s">
        <v>429</v>
      </c>
      <c r="X968" s="56" t="s">
        <v>4519</v>
      </c>
      <c r="Y968" s="56"/>
      <c r="Z968" s="56" t="s">
        <v>4520</v>
      </c>
      <c r="AA968" s="56" t="s">
        <v>4521</v>
      </c>
      <c r="AB968" s="56" t="s">
        <v>9280</v>
      </c>
      <c r="AC968" s="56" t="s">
        <v>87</v>
      </c>
      <c r="AD968" s="90" t="str">
        <f t="shared" si="31"/>
        <v>NA</v>
      </c>
      <c r="AE968" s="90"/>
      <c r="AF968" s="90"/>
      <c r="AG968" s="90"/>
    </row>
    <row r="969" spans="1:33">
      <c r="A969" s="56" t="s">
        <v>9281</v>
      </c>
      <c r="B969" s="56" t="s">
        <v>9282</v>
      </c>
      <c r="C969" s="56" t="s">
        <v>9283</v>
      </c>
      <c r="D969" s="56" t="s">
        <v>7479</v>
      </c>
      <c r="E969" s="56" t="s">
        <v>341</v>
      </c>
      <c r="F969" s="56" t="s">
        <v>22</v>
      </c>
      <c r="G969" s="56" t="s">
        <v>9284</v>
      </c>
      <c r="H969" s="56" t="s">
        <v>9285</v>
      </c>
      <c r="I969" s="56" t="s">
        <v>9286</v>
      </c>
      <c r="J969" s="56" t="s">
        <v>9287</v>
      </c>
      <c r="K969" s="56" t="s">
        <v>7326</v>
      </c>
      <c r="L969" s="90" t="str">
        <f t="shared" si="30"/>
        <v>NA</v>
      </c>
      <c r="M969" s="90"/>
      <c r="O969" s="91"/>
      <c r="P969" s="56"/>
      <c r="Q969" s="56"/>
      <c r="R969" s="56"/>
      <c r="S969" s="56"/>
      <c r="T969" s="56" t="s">
        <v>9288</v>
      </c>
      <c r="U969" s="56" t="s">
        <v>9289</v>
      </c>
      <c r="V969" s="56" t="s">
        <v>4538</v>
      </c>
      <c r="W969" s="56" t="s">
        <v>429</v>
      </c>
      <c r="X969" s="56" t="s">
        <v>2095</v>
      </c>
      <c r="Y969" s="56"/>
      <c r="Z969" s="56" t="s">
        <v>9290</v>
      </c>
      <c r="AA969" s="56" t="s">
        <v>4540</v>
      </c>
      <c r="AB969" s="56" t="s">
        <v>9291</v>
      </c>
      <c r="AC969" s="56" t="s">
        <v>87</v>
      </c>
      <c r="AD969" s="90" t="str">
        <f t="shared" si="31"/>
        <v>NA</v>
      </c>
      <c r="AE969" s="90"/>
      <c r="AF969" s="90"/>
      <c r="AG969" s="90"/>
    </row>
    <row r="970" spans="1:33">
      <c r="A970" s="56" t="s">
        <v>9292</v>
      </c>
      <c r="B970" s="56" t="s">
        <v>9293</v>
      </c>
      <c r="C970" s="56" t="s">
        <v>9294</v>
      </c>
      <c r="D970" s="56" t="s">
        <v>7479</v>
      </c>
      <c r="E970" s="56" t="s">
        <v>9295</v>
      </c>
      <c r="F970" s="56" t="s">
        <v>22</v>
      </c>
      <c r="G970" s="56"/>
      <c r="H970" s="56" t="s">
        <v>9296</v>
      </c>
      <c r="I970" s="56" t="s">
        <v>9297</v>
      </c>
      <c r="J970" s="56" t="s">
        <v>9292</v>
      </c>
      <c r="K970" s="56" t="s">
        <v>7326</v>
      </c>
      <c r="L970" s="90" t="str">
        <f t="shared" si="30"/>
        <v>NA</v>
      </c>
      <c r="M970" s="90"/>
      <c r="O970" s="91"/>
      <c r="P970" s="56"/>
      <c r="Q970" s="56"/>
      <c r="R970" s="56"/>
      <c r="S970" s="56"/>
      <c r="T970" s="56" t="s">
        <v>9298</v>
      </c>
      <c r="U970" s="56" t="s">
        <v>9299</v>
      </c>
      <c r="V970" s="56" t="s">
        <v>4538</v>
      </c>
      <c r="W970" s="56" t="s">
        <v>429</v>
      </c>
      <c r="X970" s="56" t="s">
        <v>2095</v>
      </c>
      <c r="Y970" s="56"/>
      <c r="Z970" s="56" t="s">
        <v>4539</v>
      </c>
      <c r="AA970" s="56" t="s">
        <v>4540</v>
      </c>
      <c r="AB970" s="56" t="s">
        <v>9300</v>
      </c>
      <c r="AC970" s="56" t="s">
        <v>87</v>
      </c>
      <c r="AD970" s="90" t="str">
        <f t="shared" si="31"/>
        <v>NA</v>
      </c>
      <c r="AE970" s="90"/>
      <c r="AF970" s="90"/>
      <c r="AG970" s="90"/>
    </row>
    <row r="971" spans="1:33">
      <c r="A971" s="56" t="s">
        <v>9301</v>
      </c>
      <c r="B971" s="56" t="s">
        <v>9302</v>
      </c>
      <c r="C971" s="56" t="s">
        <v>9303</v>
      </c>
      <c r="D971" s="56" t="s">
        <v>7479</v>
      </c>
      <c r="E971" s="56" t="s">
        <v>9304</v>
      </c>
      <c r="F971" s="56" t="s">
        <v>22</v>
      </c>
      <c r="G971" s="56"/>
      <c r="H971" s="56" t="s">
        <v>9305</v>
      </c>
      <c r="I971" s="56" t="s">
        <v>9306</v>
      </c>
      <c r="J971" s="56" t="s">
        <v>9301</v>
      </c>
      <c r="K971" s="56" t="s">
        <v>7326</v>
      </c>
      <c r="L971" s="90" t="str">
        <f t="shared" si="30"/>
        <v>NA</v>
      </c>
      <c r="M971" s="90"/>
      <c r="O971" s="91"/>
      <c r="P971" s="56"/>
      <c r="Q971" s="56"/>
      <c r="R971" s="56"/>
      <c r="S971" s="56"/>
      <c r="T971" s="56" t="s">
        <v>9307</v>
      </c>
      <c r="U971" s="56" t="s">
        <v>9308</v>
      </c>
      <c r="V971" s="56" t="s">
        <v>4538</v>
      </c>
      <c r="W971" s="56" t="s">
        <v>429</v>
      </c>
      <c r="X971" s="56" t="s">
        <v>2095</v>
      </c>
      <c r="Y971" s="56"/>
      <c r="Z971" s="56" t="s">
        <v>4539</v>
      </c>
      <c r="AA971" s="56" t="s">
        <v>4540</v>
      </c>
      <c r="AB971" s="56" t="s">
        <v>9309</v>
      </c>
      <c r="AC971" s="56" t="s">
        <v>87</v>
      </c>
      <c r="AD971" s="90" t="str">
        <f t="shared" si="31"/>
        <v>NA</v>
      </c>
      <c r="AE971" s="90"/>
      <c r="AF971" s="90"/>
      <c r="AG971" s="90"/>
    </row>
    <row r="972" spans="1:33">
      <c r="A972" s="56" t="s">
        <v>9310</v>
      </c>
      <c r="B972" s="56" t="s">
        <v>9311</v>
      </c>
      <c r="C972" s="56" t="s">
        <v>7489</v>
      </c>
      <c r="D972" s="56" t="s">
        <v>7479</v>
      </c>
      <c r="E972" s="56" t="s">
        <v>1616</v>
      </c>
      <c r="F972" s="56" t="s">
        <v>22</v>
      </c>
      <c r="G972" s="56"/>
      <c r="H972" s="56" t="s">
        <v>9312</v>
      </c>
      <c r="I972" s="56" t="s">
        <v>9313</v>
      </c>
      <c r="J972" s="56" t="s">
        <v>9310</v>
      </c>
      <c r="K972" s="56" t="s">
        <v>7326</v>
      </c>
      <c r="L972" s="90" t="str">
        <f t="shared" si="30"/>
        <v>NA</v>
      </c>
      <c r="M972" s="90"/>
      <c r="O972" s="91"/>
      <c r="P972" s="56"/>
      <c r="Q972" s="56"/>
      <c r="R972" s="56"/>
      <c r="S972" s="56"/>
      <c r="T972" s="56" t="s">
        <v>9314</v>
      </c>
      <c r="U972" s="56" t="s">
        <v>9315</v>
      </c>
      <c r="V972" s="56" t="s">
        <v>4538</v>
      </c>
      <c r="W972" s="56" t="s">
        <v>429</v>
      </c>
      <c r="X972" s="56" t="s">
        <v>9316</v>
      </c>
      <c r="Y972" s="56"/>
      <c r="Z972" s="56" t="s">
        <v>9317</v>
      </c>
      <c r="AA972" s="56" t="s">
        <v>9318</v>
      </c>
      <c r="AB972" s="56" t="s">
        <v>9319</v>
      </c>
      <c r="AC972" s="56" t="s">
        <v>87</v>
      </c>
      <c r="AD972" s="90" t="str">
        <f t="shared" si="31"/>
        <v>NA</v>
      </c>
      <c r="AE972" s="90"/>
      <c r="AF972" s="90"/>
      <c r="AG972" s="90"/>
    </row>
    <row r="973" spans="1:33">
      <c r="A973" s="56" t="s">
        <v>9320</v>
      </c>
      <c r="B973" s="56" t="s">
        <v>9321</v>
      </c>
      <c r="C973" s="56" t="s">
        <v>9322</v>
      </c>
      <c r="D973" s="56" t="s">
        <v>7479</v>
      </c>
      <c r="E973" s="56" t="s">
        <v>1629</v>
      </c>
      <c r="F973" s="56" t="s">
        <v>22</v>
      </c>
      <c r="G973" s="56"/>
      <c r="H973" s="56" t="s">
        <v>9323</v>
      </c>
      <c r="I973" s="56" t="s">
        <v>9324</v>
      </c>
      <c r="J973" s="56" t="s">
        <v>9320</v>
      </c>
      <c r="K973" s="56" t="s">
        <v>7326</v>
      </c>
      <c r="L973" s="90" t="str">
        <f t="shared" si="30"/>
        <v>NA</v>
      </c>
      <c r="M973" s="90"/>
      <c r="O973" s="91"/>
      <c r="P973" s="56"/>
      <c r="Q973" s="56"/>
      <c r="R973" s="56"/>
      <c r="S973" s="56"/>
      <c r="T973" s="56" t="s">
        <v>9325</v>
      </c>
      <c r="U973" s="56" t="s">
        <v>9326</v>
      </c>
      <c r="V973" s="56" t="s">
        <v>4538</v>
      </c>
      <c r="W973" s="56" t="s">
        <v>429</v>
      </c>
      <c r="X973" s="56" t="s">
        <v>9327</v>
      </c>
      <c r="Y973" s="56"/>
      <c r="Z973" s="56" t="s">
        <v>9328</v>
      </c>
      <c r="AA973" s="56" t="s">
        <v>9329</v>
      </c>
      <c r="AB973" s="56" t="s">
        <v>9330</v>
      </c>
      <c r="AC973" s="56" t="s">
        <v>87</v>
      </c>
      <c r="AD973" s="90" t="str">
        <f t="shared" si="31"/>
        <v>NA</v>
      </c>
      <c r="AE973" s="90"/>
      <c r="AF973" s="90"/>
      <c r="AG973" s="90"/>
    </row>
    <row r="974" spans="1:33">
      <c r="A974" s="56" t="s">
        <v>9331</v>
      </c>
      <c r="B974" s="56" t="s">
        <v>9332</v>
      </c>
      <c r="C974" s="56" t="s">
        <v>9333</v>
      </c>
      <c r="D974" s="56" t="s">
        <v>7479</v>
      </c>
      <c r="E974" s="56" t="s">
        <v>9334</v>
      </c>
      <c r="F974" s="56" t="s">
        <v>22</v>
      </c>
      <c r="G974" s="56"/>
      <c r="H974" s="56" t="s">
        <v>9335</v>
      </c>
      <c r="I974" s="56" t="s">
        <v>9336</v>
      </c>
      <c r="J974" s="56" t="s">
        <v>9337</v>
      </c>
      <c r="K974" s="56" t="s">
        <v>7326</v>
      </c>
      <c r="L974" s="90" t="str">
        <f t="shared" si="30"/>
        <v>NA</v>
      </c>
      <c r="M974" s="90"/>
      <c r="O974" s="91"/>
      <c r="P974" s="56"/>
      <c r="Q974" s="56"/>
      <c r="R974" s="56"/>
      <c r="S974" s="56"/>
      <c r="T974" s="56" t="s">
        <v>4556</v>
      </c>
      <c r="U974" s="56" t="s">
        <v>9338</v>
      </c>
      <c r="V974" s="56" t="s">
        <v>4558</v>
      </c>
      <c r="W974" s="56" t="s">
        <v>429</v>
      </c>
      <c r="X974" s="56" t="s">
        <v>4559</v>
      </c>
      <c r="Y974" s="56"/>
      <c r="Z974" s="56" t="s">
        <v>4560</v>
      </c>
      <c r="AA974" s="56" t="s">
        <v>4561</v>
      </c>
      <c r="AB974" s="56"/>
      <c r="AC974" s="56" t="s">
        <v>87</v>
      </c>
      <c r="AD974" s="90" t="str">
        <f t="shared" si="31"/>
        <v>NA</v>
      </c>
      <c r="AE974" s="90"/>
      <c r="AF974" s="90"/>
      <c r="AG974" s="90"/>
    </row>
    <row r="975" spans="1:33">
      <c r="A975" s="56" t="s">
        <v>9339</v>
      </c>
      <c r="B975" s="56" t="s">
        <v>9340</v>
      </c>
      <c r="C975" s="56" t="s">
        <v>9341</v>
      </c>
      <c r="D975" s="56" t="s">
        <v>7479</v>
      </c>
      <c r="E975" s="56" t="s">
        <v>3576</v>
      </c>
      <c r="F975" s="56" t="s">
        <v>22</v>
      </c>
      <c r="G975" s="56"/>
      <c r="H975" s="56" t="s">
        <v>9342</v>
      </c>
      <c r="I975" s="56" t="s">
        <v>9343</v>
      </c>
      <c r="J975" s="56" t="s">
        <v>9339</v>
      </c>
      <c r="K975" s="56" t="s">
        <v>7326</v>
      </c>
      <c r="L975" s="90" t="str">
        <f t="shared" si="30"/>
        <v>NA</v>
      </c>
      <c r="M975" s="90"/>
      <c r="O975" s="91"/>
      <c r="P975" s="56"/>
      <c r="Q975" s="56"/>
      <c r="R975" s="56"/>
      <c r="S975" s="56"/>
      <c r="T975" s="56" t="s">
        <v>4574</v>
      </c>
      <c r="U975" s="56" t="s">
        <v>9344</v>
      </c>
      <c r="V975" s="56" t="s">
        <v>4576</v>
      </c>
      <c r="W975" s="56" t="s">
        <v>429</v>
      </c>
      <c r="X975" s="56" t="s">
        <v>4577</v>
      </c>
      <c r="Y975" s="56"/>
      <c r="Z975" s="56" t="s">
        <v>4578</v>
      </c>
      <c r="AA975" s="56" t="s">
        <v>4579</v>
      </c>
      <c r="AB975" s="56" t="s">
        <v>4574</v>
      </c>
      <c r="AC975" s="56" t="s">
        <v>87</v>
      </c>
      <c r="AD975" s="90" t="str">
        <f t="shared" si="31"/>
        <v>NA</v>
      </c>
      <c r="AE975" s="90"/>
      <c r="AF975" s="90"/>
      <c r="AG975" s="90"/>
    </row>
    <row r="976" spans="1:33">
      <c r="A976" s="56" t="s">
        <v>9345</v>
      </c>
      <c r="B976" s="56" t="s">
        <v>9346</v>
      </c>
      <c r="C976" s="56" t="s">
        <v>9347</v>
      </c>
      <c r="D976" s="56" t="s">
        <v>7479</v>
      </c>
      <c r="E976" s="56" t="s">
        <v>3590</v>
      </c>
      <c r="F976" s="56" t="s">
        <v>22</v>
      </c>
      <c r="G976" s="56"/>
      <c r="H976" s="56" t="s">
        <v>9348</v>
      </c>
      <c r="I976" s="56" t="s">
        <v>9349</v>
      </c>
      <c r="J976" s="56"/>
      <c r="K976" s="56" t="s">
        <v>7326</v>
      </c>
      <c r="L976" s="90" t="str">
        <f t="shared" si="30"/>
        <v>NA</v>
      </c>
      <c r="M976" s="90"/>
      <c r="O976" s="91"/>
      <c r="P976" s="56"/>
      <c r="Q976" s="56"/>
      <c r="R976" s="56"/>
      <c r="S976" s="56"/>
      <c r="T976" s="56" t="s">
        <v>4585</v>
      </c>
      <c r="U976" s="56" t="s">
        <v>9350</v>
      </c>
      <c r="V976" s="56" t="s">
        <v>4587</v>
      </c>
      <c r="W976" s="56" t="s">
        <v>429</v>
      </c>
      <c r="X976" s="56" t="s">
        <v>4588</v>
      </c>
      <c r="Y976" s="56"/>
      <c r="Z976" s="56" t="s">
        <v>4589</v>
      </c>
      <c r="AA976" s="56" t="s">
        <v>4590</v>
      </c>
      <c r="AB976" s="56" t="s">
        <v>4591</v>
      </c>
      <c r="AC976" s="56" t="s">
        <v>87</v>
      </c>
      <c r="AD976" s="90" t="str">
        <f t="shared" si="31"/>
        <v>NA</v>
      </c>
      <c r="AE976" s="90"/>
      <c r="AF976" s="90"/>
      <c r="AG976" s="90"/>
    </row>
    <row r="977" spans="1:33">
      <c r="A977" s="56" t="s">
        <v>9351</v>
      </c>
      <c r="B977" s="56" t="s">
        <v>9352</v>
      </c>
      <c r="C977" s="56" t="s">
        <v>9353</v>
      </c>
      <c r="D977" s="56" t="s">
        <v>7479</v>
      </c>
      <c r="E977" s="56" t="s">
        <v>3631</v>
      </c>
      <c r="F977" s="56" t="s">
        <v>22</v>
      </c>
      <c r="G977" s="56"/>
      <c r="H977" s="56" t="s">
        <v>9354</v>
      </c>
      <c r="I977" s="56" t="s">
        <v>9355</v>
      </c>
      <c r="J977" s="56" t="s">
        <v>9351</v>
      </c>
      <c r="K977" s="56" t="s">
        <v>7326</v>
      </c>
      <c r="L977" s="90" t="str">
        <f t="shared" si="30"/>
        <v>NA</v>
      </c>
      <c r="M977" s="90"/>
      <c r="O977" s="91"/>
      <c r="P977" s="56"/>
      <c r="Q977" s="56"/>
      <c r="R977" s="56"/>
      <c r="S977" s="56"/>
      <c r="T977" s="56" t="s">
        <v>4595</v>
      </c>
      <c r="U977" s="56" t="s">
        <v>9356</v>
      </c>
      <c r="V977" s="56" t="s">
        <v>4597</v>
      </c>
      <c r="W977" s="56" t="s">
        <v>429</v>
      </c>
      <c r="X977" s="56" t="s">
        <v>4598</v>
      </c>
      <c r="Y977" s="56"/>
      <c r="Z977" s="56" t="s">
        <v>4599</v>
      </c>
      <c r="AA977" s="56" t="s">
        <v>4600</v>
      </c>
      <c r="AB977" s="56" t="s">
        <v>9357</v>
      </c>
      <c r="AC977" s="56" t="s">
        <v>87</v>
      </c>
      <c r="AD977" s="90" t="str">
        <f t="shared" si="31"/>
        <v>NA</v>
      </c>
      <c r="AE977" s="90"/>
      <c r="AF977" s="90"/>
      <c r="AG977" s="90"/>
    </row>
    <row r="978" spans="1:33">
      <c r="A978" s="56" t="s">
        <v>9358</v>
      </c>
      <c r="B978" s="56" t="s">
        <v>9359</v>
      </c>
      <c r="C978" s="56" t="s">
        <v>9360</v>
      </c>
      <c r="D978" s="56" t="s">
        <v>7479</v>
      </c>
      <c r="E978" s="56" t="s">
        <v>9361</v>
      </c>
      <c r="F978" s="56" t="s">
        <v>22</v>
      </c>
      <c r="G978" s="56"/>
      <c r="H978" s="56" t="s">
        <v>9362</v>
      </c>
      <c r="I978" s="56" t="s">
        <v>9363</v>
      </c>
      <c r="J978" s="56"/>
      <c r="K978" s="56" t="s">
        <v>7326</v>
      </c>
      <c r="L978" s="90" t="str">
        <f t="shared" si="30"/>
        <v>NA</v>
      </c>
      <c r="M978" s="90"/>
      <c r="O978" s="91"/>
      <c r="P978" s="56"/>
      <c r="Q978" s="56"/>
      <c r="R978" s="56"/>
      <c r="S978" s="56"/>
      <c r="T978" s="56" t="s">
        <v>9364</v>
      </c>
      <c r="U978" s="56" t="s">
        <v>9365</v>
      </c>
      <c r="V978" s="56" t="s">
        <v>4607</v>
      </c>
      <c r="W978" s="56" t="s">
        <v>429</v>
      </c>
      <c r="X978" s="56" t="s">
        <v>4608</v>
      </c>
      <c r="Y978" s="56"/>
      <c r="Z978" s="56" t="s">
        <v>4609</v>
      </c>
      <c r="AA978" s="56" t="s">
        <v>4610</v>
      </c>
      <c r="AB978" s="56" t="s">
        <v>9366</v>
      </c>
      <c r="AC978" s="56" t="s">
        <v>87</v>
      </c>
      <c r="AD978" s="90" t="str">
        <f t="shared" si="31"/>
        <v>NA</v>
      </c>
      <c r="AE978" s="90"/>
      <c r="AF978" s="90"/>
      <c r="AG978" s="90"/>
    </row>
    <row r="979" spans="1:33">
      <c r="A979" s="56" t="s">
        <v>9367</v>
      </c>
      <c r="B979" s="56" t="s">
        <v>9368</v>
      </c>
      <c r="C979" s="56" t="s">
        <v>9369</v>
      </c>
      <c r="D979" s="56" t="s">
        <v>7479</v>
      </c>
      <c r="E979" s="56" t="s">
        <v>3704</v>
      </c>
      <c r="F979" s="56" t="s">
        <v>22</v>
      </c>
      <c r="G979" s="56"/>
      <c r="H979" s="56" t="s">
        <v>9370</v>
      </c>
      <c r="I979" s="56" t="s">
        <v>9371</v>
      </c>
      <c r="J979" s="56"/>
      <c r="K979" s="56" t="s">
        <v>7326</v>
      </c>
      <c r="L979" s="90" t="str">
        <f t="shared" si="30"/>
        <v>NA</v>
      </c>
      <c r="M979" s="90"/>
      <c r="O979" s="91"/>
      <c r="P979" s="56"/>
      <c r="Q979" s="56"/>
      <c r="R979" s="56"/>
      <c r="S979" s="56"/>
      <c r="T979" s="56" t="s">
        <v>9372</v>
      </c>
      <c r="U979" s="56" t="s">
        <v>9373</v>
      </c>
      <c r="V979" s="56" t="s">
        <v>4607</v>
      </c>
      <c r="W979" s="56" t="s">
        <v>429</v>
      </c>
      <c r="X979" s="56" t="s">
        <v>4608</v>
      </c>
      <c r="Y979" s="56"/>
      <c r="Z979" s="56" t="s">
        <v>4609</v>
      </c>
      <c r="AA979" s="56" t="s">
        <v>4610</v>
      </c>
      <c r="AB979" s="56" t="s">
        <v>9374</v>
      </c>
      <c r="AC979" s="56" t="s">
        <v>87</v>
      </c>
      <c r="AD979" s="90" t="str">
        <f t="shared" si="31"/>
        <v>NA</v>
      </c>
      <c r="AE979" s="90"/>
      <c r="AF979" s="90"/>
      <c r="AG979" s="90"/>
    </row>
    <row r="980" spans="1:33">
      <c r="A980" s="56" t="s">
        <v>9375</v>
      </c>
      <c r="B980" s="56" t="s">
        <v>9376</v>
      </c>
      <c r="C980" s="56" t="s">
        <v>9377</v>
      </c>
      <c r="D980" s="56" t="s">
        <v>7479</v>
      </c>
      <c r="E980" s="56" t="s">
        <v>3756</v>
      </c>
      <c r="F980" s="56" t="s">
        <v>22</v>
      </c>
      <c r="G980" s="56"/>
      <c r="H980" s="56" t="s">
        <v>9378</v>
      </c>
      <c r="I980" s="56" t="s">
        <v>9379</v>
      </c>
      <c r="J980" s="56" t="s">
        <v>9380</v>
      </c>
      <c r="K980" s="56" t="s">
        <v>7326</v>
      </c>
      <c r="L980" s="90" t="str">
        <f t="shared" si="30"/>
        <v>NA</v>
      </c>
      <c r="M980" s="90"/>
      <c r="O980" s="91"/>
      <c r="P980" s="56"/>
      <c r="Q980" s="56"/>
      <c r="R980" s="56"/>
      <c r="S980" s="56"/>
      <c r="T980" s="56" t="s">
        <v>4614</v>
      </c>
      <c r="U980" s="56" t="s">
        <v>9381</v>
      </c>
      <c r="V980" s="56" t="s">
        <v>4616</v>
      </c>
      <c r="W980" s="56" t="s">
        <v>429</v>
      </c>
      <c r="X980" s="56" t="s">
        <v>4617</v>
      </c>
      <c r="Y980" s="56"/>
      <c r="Z980" s="56" t="s">
        <v>4618</v>
      </c>
      <c r="AA980" s="56" t="s">
        <v>4619</v>
      </c>
      <c r="AB980" s="56" t="s">
        <v>9382</v>
      </c>
      <c r="AC980" s="56" t="s">
        <v>87</v>
      </c>
      <c r="AD980" s="90" t="str">
        <f t="shared" si="31"/>
        <v>NA</v>
      </c>
      <c r="AE980" s="90"/>
      <c r="AF980" s="90"/>
      <c r="AG980" s="90"/>
    </row>
    <row r="981" spans="1:33">
      <c r="A981" s="56" t="s">
        <v>9383</v>
      </c>
      <c r="B981" s="56" t="s">
        <v>9384</v>
      </c>
      <c r="C981" s="56" t="s">
        <v>9385</v>
      </c>
      <c r="D981" s="56" t="s">
        <v>7479</v>
      </c>
      <c r="E981" s="56" t="s">
        <v>3781</v>
      </c>
      <c r="F981" s="56" t="s">
        <v>22</v>
      </c>
      <c r="G981" s="56"/>
      <c r="H981" s="56" t="s">
        <v>9386</v>
      </c>
      <c r="I981" s="56" t="s">
        <v>9387</v>
      </c>
      <c r="J981" s="56" t="s">
        <v>9388</v>
      </c>
      <c r="K981" s="56" t="s">
        <v>7326</v>
      </c>
      <c r="L981" s="90" t="str">
        <f t="shared" si="30"/>
        <v>NA</v>
      </c>
      <c r="M981" s="90"/>
      <c r="O981" s="91"/>
      <c r="P981" s="56"/>
      <c r="Q981" s="56"/>
      <c r="R981" s="56"/>
      <c r="S981" s="56"/>
      <c r="T981" s="56" t="s">
        <v>9389</v>
      </c>
      <c r="U981" s="56" t="s">
        <v>9390</v>
      </c>
      <c r="V981" s="56" t="s">
        <v>4607</v>
      </c>
      <c r="W981" s="56" t="s">
        <v>429</v>
      </c>
      <c r="X981" s="56" t="s">
        <v>4617</v>
      </c>
      <c r="Y981" s="56"/>
      <c r="Z981" s="56" t="s">
        <v>9391</v>
      </c>
      <c r="AA981" s="56" t="s">
        <v>4619</v>
      </c>
      <c r="AB981" s="56" t="s">
        <v>9392</v>
      </c>
      <c r="AC981" s="56" t="s">
        <v>87</v>
      </c>
      <c r="AD981" s="90" t="str">
        <f t="shared" si="31"/>
        <v>NA</v>
      </c>
      <c r="AE981" s="90"/>
      <c r="AF981" s="90"/>
      <c r="AG981" s="90"/>
    </row>
    <row r="982" spans="1:33">
      <c r="A982" s="56" t="s">
        <v>9393</v>
      </c>
      <c r="B982" s="56" t="s">
        <v>9394</v>
      </c>
      <c r="C982" s="56" t="s">
        <v>9395</v>
      </c>
      <c r="D982" s="56" t="s">
        <v>7479</v>
      </c>
      <c r="E982" s="56" t="s">
        <v>309</v>
      </c>
      <c r="F982" s="56" t="s">
        <v>22</v>
      </c>
      <c r="G982" s="56"/>
      <c r="H982" s="56" t="s">
        <v>9396</v>
      </c>
      <c r="I982" s="56" t="s">
        <v>9397</v>
      </c>
      <c r="J982" s="56" t="s">
        <v>9393</v>
      </c>
      <c r="K982" s="56" t="s">
        <v>7326</v>
      </c>
      <c r="L982" s="90" t="str">
        <f t="shared" si="30"/>
        <v>NA</v>
      </c>
      <c r="M982" s="90"/>
      <c r="O982" s="91"/>
      <c r="P982" s="56"/>
      <c r="Q982" s="56"/>
      <c r="R982" s="56"/>
      <c r="S982" s="56"/>
      <c r="T982" s="56" t="s">
        <v>9398</v>
      </c>
      <c r="U982" s="56" t="s">
        <v>9399</v>
      </c>
      <c r="V982" s="56" t="s">
        <v>4607</v>
      </c>
      <c r="W982" s="56" t="s">
        <v>429</v>
      </c>
      <c r="X982" s="56" t="s">
        <v>9400</v>
      </c>
      <c r="Y982" s="56"/>
      <c r="Z982" s="56" t="s">
        <v>9401</v>
      </c>
      <c r="AA982" s="56" t="s">
        <v>9402</v>
      </c>
      <c r="AB982" s="56" t="s">
        <v>9403</v>
      </c>
      <c r="AC982" s="56" t="s">
        <v>87</v>
      </c>
      <c r="AD982" s="90" t="str">
        <f t="shared" si="31"/>
        <v>NA</v>
      </c>
      <c r="AE982" s="90"/>
      <c r="AF982" s="90"/>
      <c r="AG982" s="90"/>
    </row>
    <row r="983" spans="1:33">
      <c r="A983" s="56" t="s">
        <v>9404</v>
      </c>
      <c r="B983" s="56" t="s">
        <v>9405</v>
      </c>
      <c r="C983" s="56" t="s">
        <v>9406</v>
      </c>
      <c r="D983" s="56" t="s">
        <v>7479</v>
      </c>
      <c r="E983" s="56" t="s">
        <v>309</v>
      </c>
      <c r="F983" s="56" t="s">
        <v>22</v>
      </c>
      <c r="G983" s="56"/>
      <c r="H983" s="56" t="s">
        <v>9396</v>
      </c>
      <c r="I983" s="56" t="s">
        <v>9397</v>
      </c>
      <c r="J983" s="56" t="s">
        <v>9404</v>
      </c>
      <c r="K983" s="56" t="s">
        <v>7326</v>
      </c>
      <c r="L983" s="90" t="str">
        <f t="shared" si="30"/>
        <v>NA</v>
      </c>
      <c r="M983" s="90"/>
      <c r="O983" s="91"/>
      <c r="P983" s="56"/>
      <c r="Q983" s="56"/>
      <c r="R983" s="56"/>
      <c r="S983" s="56"/>
      <c r="T983" s="56" t="s">
        <v>9407</v>
      </c>
      <c r="U983" s="56" t="s">
        <v>9408</v>
      </c>
      <c r="V983" s="56" t="s">
        <v>4607</v>
      </c>
      <c r="W983" s="56" t="s">
        <v>429</v>
      </c>
      <c r="X983" s="56" t="s">
        <v>9409</v>
      </c>
      <c r="Y983" s="56"/>
      <c r="Z983" s="56" t="s">
        <v>9410</v>
      </c>
      <c r="AA983" s="56" t="s">
        <v>9411</v>
      </c>
      <c r="AB983" s="56" t="s">
        <v>9412</v>
      </c>
      <c r="AC983" s="56" t="s">
        <v>87</v>
      </c>
      <c r="AD983" s="90" t="str">
        <f t="shared" si="31"/>
        <v>NA</v>
      </c>
      <c r="AE983" s="90"/>
      <c r="AF983" s="90"/>
      <c r="AG983" s="90"/>
    </row>
    <row r="984" spans="1:33">
      <c r="A984" s="56" t="s">
        <v>9413</v>
      </c>
      <c r="B984" s="56" t="s">
        <v>9414</v>
      </c>
      <c r="C984" s="56" t="s">
        <v>9415</v>
      </c>
      <c r="D984" s="56" t="s">
        <v>7479</v>
      </c>
      <c r="E984" s="56" t="s">
        <v>1697</v>
      </c>
      <c r="F984" s="56" t="s">
        <v>22</v>
      </c>
      <c r="G984" s="56"/>
      <c r="H984" s="56" t="s">
        <v>9416</v>
      </c>
      <c r="I984" s="56" t="s">
        <v>9417</v>
      </c>
      <c r="J984" s="56" t="s">
        <v>8558</v>
      </c>
      <c r="K984" s="56" t="s">
        <v>7326</v>
      </c>
      <c r="L984" s="90" t="str">
        <f t="shared" si="30"/>
        <v>NA</v>
      </c>
      <c r="M984" s="90"/>
      <c r="O984" s="91"/>
      <c r="P984" s="56"/>
      <c r="Q984" s="56"/>
      <c r="R984" s="56"/>
      <c r="S984" s="56"/>
      <c r="T984" s="56" t="s">
        <v>9418</v>
      </c>
      <c r="U984" s="56" t="s">
        <v>9419</v>
      </c>
      <c r="V984" s="56" t="s">
        <v>4607</v>
      </c>
      <c r="W984" s="56" t="s">
        <v>429</v>
      </c>
      <c r="X984" s="56" t="s">
        <v>9409</v>
      </c>
      <c r="Y984" s="56"/>
      <c r="Z984" s="56" t="s">
        <v>9410</v>
      </c>
      <c r="AA984" s="56" t="s">
        <v>9411</v>
      </c>
      <c r="AB984" s="56" t="s">
        <v>9420</v>
      </c>
      <c r="AC984" s="56" t="s">
        <v>87</v>
      </c>
      <c r="AD984" s="90" t="str">
        <f t="shared" si="31"/>
        <v>NA</v>
      </c>
      <c r="AE984" s="90"/>
      <c r="AF984" s="90"/>
      <c r="AG984" s="90"/>
    </row>
    <row r="985" spans="1:33">
      <c r="A985" s="56" t="s">
        <v>9421</v>
      </c>
      <c r="B985" s="56" t="s">
        <v>9422</v>
      </c>
      <c r="C985" s="56" t="s">
        <v>9423</v>
      </c>
      <c r="D985" s="56" t="s">
        <v>7479</v>
      </c>
      <c r="E985" s="56" t="s">
        <v>1719</v>
      </c>
      <c r="F985" s="56" t="s">
        <v>22</v>
      </c>
      <c r="G985" s="56"/>
      <c r="H985" s="56" t="s">
        <v>9424</v>
      </c>
      <c r="I985" s="56" t="s">
        <v>9425</v>
      </c>
      <c r="J985" s="56" t="s">
        <v>9421</v>
      </c>
      <c r="K985" s="56" t="s">
        <v>7326</v>
      </c>
      <c r="L985" s="90" t="str">
        <f t="shared" si="30"/>
        <v>NA</v>
      </c>
      <c r="M985" s="90"/>
      <c r="O985" s="91"/>
      <c r="P985" s="56"/>
      <c r="Q985" s="56"/>
      <c r="R985" s="56"/>
      <c r="S985" s="56"/>
      <c r="T985" s="56" t="s">
        <v>56511</v>
      </c>
      <c r="U985" s="56" t="s">
        <v>9426</v>
      </c>
      <c r="V985" s="56" t="s">
        <v>4625</v>
      </c>
      <c r="W985" s="56" t="s">
        <v>429</v>
      </c>
      <c r="X985" s="56" t="s">
        <v>9427</v>
      </c>
      <c r="Y985" s="56"/>
      <c r="Z985" s="56" t="s">
        <v>9428</v>
      </c>
      <c r="AA985" s="56" t="s">
        <v>9429</v>
      </c>
      <c r="AB985" s="56" t="s">
        <v>9430</v>
      </c>
      <c r="AC985" s="56" t="s">
        <v>87</v>
      </c>
      <c r="AD985" s="90" t="str">
        <f t="shared" si="31"/>
        <v>NA</v>
      </c>
      <c r="AE985" s="90"/>
      <c r="AF985" s="90"/>
      <c r="AG985" s="90"/>
    </row>
    <row r="986" spans="1:33">
      <c r="A986" s="56" t="s">
        <v>9431</v>
      </c>
      <c r="B986" s="56" t="s">
        <v>9432</v>
      </c>
      <c r="C986" s="56" t="s">
        <v>9433</v>
      </c>
      <c r="D986" s="56" t="s">
        <v>7479</v>
      </c>
      <c r="E986" s="56" t="s">
        <v>9434</v>
      </c>
      <c r="F986" s="56" t="s">
        <v>22</v>
      </c>
      <c r="G986" s="56"/>
      <c r="H986" s="56" t="s">
        <v>9435</v>
      </c>
      <c r="I986" s="56" t="s">
        <v>9436</v>
      </c>
      <c r="J986" s="56" t="s">
        <v>9431</v>
      </c>
      <c r="K986" s="56" t="s">
        <v>7326</v>
      </c>
      <c r="L986" s="90" t="str">
        <f t="shared" si="30"/>
        <v>NA</v>
      </c>
      <c r="M986" s="90"/>
      <c r="O986" s="91"/>
      <c r="P986" s="56"/>
      <c r="Q986" s="56"/>
      <c r="R986" s="56"/>
      <c r="S986" s="56"/>
      <c r="T986" s="56" t="s">
        <v>56512</v>
      </c>
      <c r="U986" s="56" t="s">
        <v>9437</v>
      </c>
      <c r="V986" s="56" t="s">
        <v>4625</v>
      </c>
      <c r="W986" s="56" t="s">
        <v>429</v>
      </c>
      <c r="X986" s="56" t="s">
        <v>9438</v>
      </c>
      <c r="Y986" s="56"/>
      <c r="Z986" s="56" t="s">
        <v>9439</v>
      </c>
      <c r="AA986" s="56" t="s">
        <v>9440</v>
      </c>
      <c r="AB986" s="56" t="s">
        <v>9441</v>
      </c>
      <c r="AC986" s="56" t="s">
        <v>87</v>
      </c>
      <c r="AD986" s="90" t="str">
        <f t="shared" si="31"/>
        <v>NA</v>
      </c>
      <c r="AE986" s="90"/>
      <c r="AF986" s="90"/>
      <c r="AG986" s="90"/>
    </row>
    <row r="987" spans="1:33">
      <c r="A987" s="56" t="s">
        <v>9442</v>
      </c>
      <c r="B987" s="56" t="s">
        <v>9443</v>
      </c>
      <c r="C987" s="56" t="s">
        <v>9444</v>
      </c>
      <c r="D987" s="56" t="s">
        <v>7479</v>
      </c>
      <c r="E987" s="56" t="s">
        <v>552</v>
      </c>
      <c r="F987" s="56" t="s">
        <v>22</v>
      </c>
      <c r="G987" s="56"/>
      <c r="H987" s="56" t="s">
        <v>9445</v>
      </c>
      <c r="I987" s="56" t="s">
        <v>9446</v>
      </c>
      <c r="J987" s="56"/>
      <c r="K987" s="56" t="s">
        <v>7326</v>
      </c>
      <c r="L987" s="90" t="str">
        <f t="shared" si="30"/>
        <v>NA</v>
      </c>
      <c r="M987" s="90"/>
      <c r="O987" s="91"/>
      <c r="P987" s="56"/>
      <c r="Q987" s="56"/>
      <c r="R987" s="56"/>
      <c r="S987" s="56"/>
      <c r="T987" s="56" t="s">
        <v>9447</v>
      </c>
      <c r="U987" s="56" t="s">
        <v>9448</v>
      </c>
      <c r="V987" s="56" t="s">
        <v>4607</v>
      </c>
      <c r="W987" s="56" t="s">
        <v>429</v>
      </c>
      <c r="X987" s="56" t="s">
        <v>9438</v>
      </c>
      <c r="Y987" s="56"/>
      <c r="Z987" s="56" t="s">
        <v>9449</v>
      </c>
      <c r="AA987" s="56" t="s">
        <v>9440</v>
      </c>
      <c r="AB987" s="56" t="s">
        <v>9447</v>
      </c>
      <c r="AC987" s="56" t="s">
        <v>87</v>
      </c>
      <c r="AD987" s="90" t="str">
        <f t="shared" si="31"/>
        <v>NA</v>
      </c>
      <c r="AE987" s="90"/>
      <c r="AF987" s="90"/>
      <c r="AG987" s="90"/>
    </row>
    <row r="988" spans="1:33">
      <c r="A988" s="56" t="s">
        <v>9450</v>
      </c>
      <c r="B988" s="56" t="s">
        <v>9451</v>
      </c>
      <c r="C988" s="56" t="s">
        <v>9452</v>
      </c>
      <c r="D988" s="56" t="s">
        <v>7479</v>
      </c>
      <c r="E988" s="56" t="s">
        <v>3888</v>
      </c>
      <c r="F988" s="56" t="s">
        <v>22</v>
      </c>
      <c r="G988" s="56"/>
      <c r="H988" s="56" t="s">
        <v>9453</v>
      </c>
      <c r="I988" s="56" t="s">
        <v>9454</v>
      </c>
      <c r="J988" s="56" t="s">
        <v>9455</v>
      </c>
      <c r="K988" s="56" t="s">
        <v>7326</v>
      </c>
      <c r="L988" s="90" t="str">
        <f t="shared" si="30"/>
        <v>NA</v>
      </c>
      <c r="M988" s="90"/>
      <c r="O988" s="91"/>
      <c r="P988" s="56"/>
      <c r="Q988" s="56"/>
      <c r="R988" s="56"/>
      <c r="S988" s="56"/>
      <c r="T988" s="56" t="s">
        <v>9456</v>
      </c>
      <c r="U988" s="56" t="s">
        <v>9457</v>
      </c>
      <c r="V988" s="56" t="s">
        <v>4607</v>
      </c>
      <c r="W988" s="56" t="s">
        <v>429</v>
      </c>
      <c r="X988" s="56" t="s">
        <v>9458</v>
      </c>
      <c r="Y988" s="56"/>
      <c r="Z988" s="56" t="s">
        <v>9459</v>
      </c>
      <c r="AA988" s="56" t="s">
        <v>9460</v>
      </c>
      <c r="AB988" s="56" t="s">
        <v>9461</v>
      </c>
      <c r="AC988" s="56" t="s">
        <v>87</v>
      </c>
      <c r="AD988" s="90" t="str">
        <f t="shared" si="31"/>
        <v>NA</v>
      </c>
      <c r="AE988" s="90"/>
      <c r="AF988" s="90"/>
      <c r="AG988" s="90"/>
    </row>
    <row r="989" spans="1:33">
      <c r="A989" s="56" t="s">
        <v>9462</v>
      </c>
      <c r="B989" s="56" t="s">
        <v>9463</v>
      </c>
      <c r="C989" s="56" t="s">
        <v>9464</v>
      </c>
      <c r="D989" s="56" t="s">
        <v>7479</v>
      </c>
      <c r="E989" s="56" t="s">
        <v>297</v>
      </c>
      <c r="F989" s="56" t="s">
        <v>22</v>
      </c>
      <c r="G989" s="56"/>
      <c r="H989" s="56" t="s">
        <v>9465</v>
      </c>
      <c r="I989" s="56" t="s">
        <v>9466</v>
      </c>
      <c r="J989" s="56" t="s">
        <v>9462</v>
      </c>
      <c r="K989" s="56" t="s">
        <v>7326</v>
      </c>
      <c r="L989" s="90" t="str">
        <f t="shared" si="30"/>
        <v>NA</v>
      </c>
      <c r="M989" s="90"/>
      <c r="O989" s="91"/>
      <c r="P989" s="56"/>
      <c r="Q989" s="56"/>
      <c r="R989" s="56"/>
      <c r="S989" s="56"/>
      <c r="T989" s="56" t="s">
        <v>9467</v>
      </c>
      <c r="U989" s="56" t="s">
        <v>9468</v>
      </c>
      <c r="V989" s="56" t="s">
        <v>4625</v>
      </c>
      <c r="W989" s="56" t="s">
        <v>429</v>
      </c>
      <c r="X989" s="56" t="s">
        <v>4626</v>
      </c>
      <c r="Y989" s="56"/>
      <c r="Z989" s="56" t="s">
        <v>4627</v>
      </c>
      <c r="AA989" s="56" t="s">
        <v>4628</v>
      </c>
      <c r="AB989" s="56" t="s">
        <v>9469</v>
      </c>
      <c r="AC989" s="56" t="s">
        <v>87</v>
      </c>
      <c r="AD989" s="90" t="str">
        <f t="shared" si="31"/>
        <v>NA</v>
      </c>
      <c r="AE989" s="90"/>
      <c r="AF989" s="90"/>
      <c r="AG989" s="90"/>
    </row>
    <row r="990" spans="1:33">
      <c r="A990" s="56" t="s">
        <v>9470</v>
      </c>
      <c r="B990" s="56" t="s">
        <v>9471</v>
      </c>
      <c r="C990" s="56" t="s">
        <v>9472</v>
      </c>
      <c r="D990" s="56" t="s">
        <v>7479</v>
      </c>
      <c r="E990" s="56" t="s">
        <v>297</v>
      </c>
      <c r="F990" s="56" t="s">
        <v>22</v>
      </c>
      <c r="G990" s="56"/>
      <c r="H990" s="56" t="s">
        <v>9465</v>
      </c>
      <c r="I990" s="56" t="s">
        <v>9466</v>
      </c>
      <c r="J990" s="56" t="s">
        <v>9473</v>
      </c>
      <c r="K990" s="56" t="s">
        <v>7326</v>
      </c>
      <c r="L990" s="90" t="str">
        <f t="shared" si="30"/>
        <v>NA</v>
      </c>
      <c r="M990" s="90"/>
      <c r="O990" s="91"/>
      <c r="P990" s="56"/>
      <c r="Q990" s="56"/>
      <c r="R990" s="56"/>
      <c r="S990" s="56"/>
      <c r="T990" s="56" t="s">
        <v>9474</v>
      </c>
      <c r="U990" s="56" t="s">
        <v>9475</v>
      </c>
      <c r="V990" s="56" t="s">
        <v>4625</v>
      </c>
      <c r="W990" s="56" t="s">
        <v>429</v>
      </c>
      <c r="X990" s="56" t="s">
        <v>4626</v>
      </c>
      <c r="Y990" s="56"/>
      <c r="Z990" s="56" t="s">
        <v>4627</v>
      </c>
      <c r="AA990" s="56" t="s">
        <v>4628</v>
      </c>
      <c r="AB990" s="56" t="s">
        <v>9476</v>
      </c>
      <c r="AC990" s="56" t="s">
        <v>87</v>
      </c>
      <c r="AD990" s="90" t="str">
        <f t="shared" si="31"/>
        <v>NA</v>
      </c>
      <c r="AE990" s="90"/>
      <c r="AF990" s="90"/>
      <c r="AG990" s="90"/>
    </row>
    <row r="991" spans="1:33">
      <c r="A991" s="56" t="s">
        <v>9477</v>
      </c>
      <c r="B991" s="56" t="s">
        <v>9478</v>
      </c>
      <c r="C991" s="56" t="s">
        <v>9479</v>
      </c>
      <c r="D991" s="56" t="s">
        <v>7479</v>
      </c>
      <c r="E991" s="56" t="s">
        <v>297</v>
      </c>
      <c r="F991" s="56" t="s">
        <v>22</v>
      </c>
      <c r="G991" s="56"/>
      <c r="H991" s="56" t="s">
        <v>9465</v>
      </c>
      <c r="I991" s="56" t="s">
        <v>9466</v>
      </c>
      <c r="J991" s="56" t="s">
        <v>9477</v>
      </c>
      <c r="K991" s="56" t="s">
        <v>7326</v>
      </c>
      <c r="L991" s="90" t="str">
        <f t="shared" si="30"/>
        <v>NA</v>
      </c>
      <c r="M991" s="90"/>
      <c r="O991" s="91"/>
      <c r="P991" s="56"/>
      <c r="Q991" s="56"/>
      <c r="R991" s="56"/>
      <c r="S991" s="56"/>
      <c r="T991" s="56" t="s">
        <v>9480</v>
      </c>
      <c r="U991" s="56" t="s">
        <v>9481</v>
      </c>
      <c r="V991" s="56" t="s">
        <v>4625</v>
      </c>
      <c r="W991" s="56" t="s">
        <v>429</v>
      </c>
      <c r="X991" s="56" t="s">
        <v>4626</v>
      </c>
      <c r="Y991" s="56"/>
      <c r="Z991" s="56" t="s">
        <v>4627</v>
      </c>
      <c r="AA991" s="56" t="s">
        <v>4628</v>
      </c>
      <c r="AB991" s="56" t="s">
        <v>9482</v>
      </c>
      <c r="AC991" s="56" t="s">
        <v>87</v>
      </c>
      <c r="AD991" s="90" t="str">
        <f t="shared" si="31"/>
        <v>NA</v>
      </c>
      <c r="AE991" s="90"/>
      <c r="AF991" s="90"/>
      <c r="AG991" s="90"/>
    </row>
    <row r="992" spans="1:33">
      <c r="A992" s="56" t="s">
        <v>9483</v>
      </c>
      <c r="B992" s="56" t="s">
        <v>9484</v>
      </c>
      <c r="C992" s="56" t="s">
        <v>9485</v>
      </c>
      <c r="D992" s="56" t="s">
        <v>7479</v>
      </c>
      <c r="E992" s="56" t="s">
        <v>297</v>
      </c>
      <c r="F992" s="56" t="s">
        <v>22</v>
      </c>
      <c r="G992" s="56"/>
      <c r="H992" s="56" t="s">
        <v>9465</v>
      </c>
      <c r="I992" s="56" t="s">
        <v>9466</v>
      </c>
      <c r="J992" s="56" t="s">
        <v>9486</v>
      </c>
      <c r="K992" s="56" t="s">
        <v>7326</v>
      </c>
      <c r="L992" s="90" t="str">
        <f t="shared" si="30"/>
        <v>NA</v>
      </c>
      <c r="M992" s="90"/>
      <c r="O992" s="91"/>
      <c r="P992" s="56"/>
      <c r="Q992" s="56"/>
      <c r="R992" s="56"/>
      <c r="S992" s="56"/>
      <c r="T992" s="56" t="s">
        <v>9487</v>
      </c>
      <c r="U992" s="56" t="s">
        <v>9488</v>
      </c>
      <c r="V992" s="56" t="s">
        <v>4625</v>
      </c>
      <c r="W992" s="56" t="s">
        <v>429</v>
      </c>
      <c r="X992" s="56" t="s">
        <v>4626</v>
      </c>
      <c r="Y992" s="56"/>
      <c r="Z992" s="56" t="s">
        <v>4627</v>
      </c>
      <c r="AA992" s="56" t="s">
        <v>4628</v>
      </c>
      <c r="AB992" s="56" t="s">
        <v>9489</v>
      </c>
      <c r="AC992" s="56" t="s">
        <v>87</v>
      </c>
      <c r="AD992" s="90" t="str">
        <f t="shared" si="31"/>
        <v>NA</v>
      </c>
      <c r="AE992" s="90"/>
      <c r="AF992" s="90"/>
      <c r="AG992" s="90"/>
    </row>
    <row r="993" spans="1:33">
      <c r="A993" s="56" t="s">
        <v>9490</v>
      </c>
      <c r="B993" s="56" t="s">
        <v>9491</v>
      </c>
      <c r="C993" s="56" t="s">
        <v>8677</v>
      </c>
      <c r="D993" s="56" t="s">
        <v>7479</v>
      </c>
      <c r="E993" s="56" t="s">
        <v>297</v>
      </c>
      <c r="F993" s="56" t="s">
        <v>22</v>
      </c>
      <c r="G993" s="56"/>
      <c r="H993" s="56" t="s">
        <v>9465</v>
      </c>
      <c r="I993" s="56" t="s">
        <v>9466</v>
      </c>
      <c r="J993" s="56" t="s">
        <v>9490</v>
      </c>
      <c r="K993" s="56" t="s">
        <v>7326</v>
      </c>
      <c r="L993" s="90" t="str">
        <f t="shared" si="30"/>
        <v>NA</v>
      </c>
      <c r="M993" s="90"/>
      <c r="O993" s="91"/>
      <c r="P993" s="56"/>
      <c r="Q993" s="56"/>
      <c r="R993" s="56"/>
      <c r="S993" s="56"/>
      <c r="T993" s="56" t="s">
        <v>7944</v>
      </c>
      <c r="U993" s="56" t="s">
        <v>9492</v>
      </c>
      <c r="V993" s="56" t="s">
        <v>4625</v>
      </c>
      <c r="W993" s="56" t="s">
        <v>429</v>
      </c>
      <c r="X993" s="56" t="s">
        <v>4626</v>
      </c>
      <c r="Y993" s="56"/>
      <c r="Z993" s="56" t="s">
        <v>4627</v>
      </c>
      <c r="AA993" s="56" t="s">
        <v>4628</v>
      </c>
      <c r="AB993" s="56" t="s">
        <v>7944</v>
      </c>
      <c r="AC993" s="56" t="s">
        <v>87</v>
      </c>
      <c r="AD993" s="90" t="str">
        <f t="shared" si="31"/>
        <v>NA</v>
      </c>
      <c r="AE993" s="90"/>
      <c r="AF993" s="90"/>
      <c r="AG993" s="90"/>
    </row>
    <row r="994" spans="1:33">
      <c r="A994" s="56" t="s">
        <v>9493</v>
      </c>
      <c r="B994" s="56" t="s">
        <v>9494</v>
      </c>
      <c r="C994" s="56" t="s">
        <v>9495</v>
      </c>
      <c r="D994" s="56" t="s">
        <v>7479</v>
      </c>
      <c r="E994" s="56" t="s">
        <v>1934</v>
      </c>
      <c r="F994" s="56" t="s">
        <v>22</v>
      </c>
      <c r="G994" s="56"/>
      <c r="H994" s="56" t="s">
        <v>9496</v>
      </c>
      <c r="I994" s="56" t="s">
        <v>9497</v>
      </c>
      <c r="J994" s="56" t="s">
        <v>9493</v>
      </c>
      <c r="K994" s="56" t="s">
        <v>7326</v>
      </c>
      <c r="L994" s="90" t="str">
        <f t="shared" si="30"/>
        <v>NA</v>
      </c>
      <c r="M994" s="90"/>
      <c r="O994" s="91"/>
      <c r="P994" s="56"/>
      <c r="Q994" s="56"/>
      <c r="R994" s="56"/>
      <c r="S994" s="56"/>
      <c r="T994" s="56" t="s">
        <v>9498</v>
      </c>
      <c r="U994" s="56" t="s">
        <v>9499</v>
      </c>
      <c r="V994" s="56" t="s">
        <v>4625</v>
      </c>
      <c r="W994" s="56" t="s">
        <v>429</v>
      </c>
      <c r="X994" s="56" t="s">
        <v>4626</v>
      </c>
      <c r="Y994" s="56"/>
      <c r="Z994" s="56" t="s">
        <v>9500</v>
      </c>
      <c r="AA994" s="56" t="s">
        <v>4628</v>
      </c>
      <c r="AB994" s="56" t="s">
        <v>9498</v>
      </c>
      <c r="AC994" s="56" t="s">
        <v>87</v>
      </c>
      <c r="AD994" s="90" t="str">
        <f t="shared" si="31"/>
        <v>NA</v>
      </c>
      <c r="AE994" s="90"/>
      <c r="AF994" s="90"/>
      <c r="AG994" s="90"/>
    </row>
    <row r="995" spans="1:33">
      <c r="A995" s="56" t="s">
        <v>9501</v>
      </c>
      <c r="B995" s="56" t="s">
        <v>9502</v>
      </c>
      <c r="C995" s="56" t="s">
        <v>9503</v>
      </c>
      <c r="D995" s="56" t="s">
        <v>7479</v>
      </c>
      <c r="E995" s="56" t="s">
        <v>1934</v>
      </c>
      <c r="F995" s="56" t="s">
        <v>22</v>
      </c>
      <c r="G995" s="56"/>
      <c r="H995" s="56" t="s">
        <v>9496</v>
      </c>
      <c r="I995" s="56" t="s">
        <v>9497</v>
      </c>
      <c r="J995" s="56" t="s">
        <v>9501</v>
      </c>
      <c r="K995" s="56" t="s">
        <v>7326</v>
      </c>
      <c r="L995" s="90" t="str">
        <f t="shared" si="30"/>
        <v>NA</v>
      </c>
      <c r="M995" s="90"/>
      <c r="O995" s="91"/>
      <c r="P995" s="56"/>
      <c r="Q995" s="56"/>
      <c r="R995" s="56"/>
      <c r="S995" s="56"/>
      <c r="T995" s="56" t="s">
        <v>9504</v>
      </c>
      <c r="U995" s="56" t="s">
        <v>9505</v>
      </c>
      <c r="V995" s="56" t="s">
        <v>4693</v>
      </c>
      <c r="W995" s="56" t="s">
        <v>429</v>
      </c>
      <c r="X995" s="56" t="s">
        <v>9506</v>
      </c>
      <c r="Y995" s="56"/>
      <c r="Z995" s="56" t="s">
        <v>9507</v>
      </c>
      <c r="AA995" s="56" t="s">
        <v>9508</v>
      </c>
      <c r="AB995" s="56" t="s">
        <v>9504</v>
      </c>
      <c r="AC995" s="56" t="s">
        <v>87</v>
      </c>
      <c r="AD995" s="90" t="str">
        <f t="shared" si="31"/>
        <v>NA</v>
      </c>
      <c r="AE995" s="90"/>
      <c r="AF995" s="90"/>
      <c r="AG995" s="90"/>
    </row>
    <row r="996" spans="1:33">
      <c r="A996" s="56" t="s">
        <v>9509</v>
      </c>
      <c r="B996" s="56" t="s">
        <v>9510</v>
      </c>
      <c r="C996" s="56" t="s">
        <v>9511</v>
      </c>
      <c r="D996" s="56" t="s">
        <v>7479</v>
      </c>
      <c r="E996" s="56" t="s">
        <v>3948</v>
      </c>
      <c r="F996" s="56" t="s">
        <v>22</v>
      </c>
      <c r="G996" s="56"/>
      <c r="H996" s="56" t="s">
        <v>9512</v>
      </c>
      <c r="I996" s="56" t="s">
        <v>9513</v>
      </c>
      <c r="J996" s="56" t="s">
        <v>9509</v>
      </c>
      <c r="K996" s="56" t="s">
        <v>7326</v>
      </c>
      <c r="L996" s="90" t="str">
        <f t="shared" si="30"/>
        <v>NA</v>
      </c>
      <c r="M996" s="90"/>
      <c r="O996" s="91"/>
      <c r="P996" s="56"/>
      <c r="Q996" s="56"/>
      <c r="R996" s="56"/>
      <c r="S996" s="56"/>
      <c r="T996" s="56" t="s">
        <v>9514</v>
      </c>
      <c r="U996" s="56" t="s">
        <v>9515</v>
      </c>
      <c r="V996" s="56" t="s">
        <v>3246</v>
      </c>
      <c r="W996" s="56" t="s">
        <v>429</v>
      </c>
      <c r="X996" s="56" t="s">
        <v>9516</v>
      </c>
      <c r="Y996" s="56"/>
      <c r="Z996" s="56" t="s">
        <v>9517</v>
      </c>
      <c r="AA996" s="56" t="s">
        <v>9518</v>
      </c>
      <c r="AB996" s="56" t="s">
        <v>3250</v>
      </c>
      <c r="AC996" s="56" t="s">
        <v>87</v>
      </c>
      <c r="AD996" s="90" t="str">
        <f t="shared" si="31"/>
        <v>NA</v>
      </c>
      <c r="AE996" s="90"/>
      <c r="AF996" s="90"/>
      <c r="AG996" s="90"/>
    </row>
    <row r="997" spans="1:33">
      <c r="A997" s="56" t="s">
        <v>9519</v>
      </c>
      <c r="B997" s="56" t="s">
        <v>9520</v>
      </c>
      <c r="C997" s="56" t="s">
        <v>9521</v>
      </c>
      <c r="D997" s="56" t="s">
        <v>7479</v>
      </c>
      <c r="E997" s="56" t="s">
        <v>3948</v>
      </c>
      <c r="F997" s="56" t="s">
        <v>22</v>
      </c>
      <c r="G997" s="56"/>
      <c r="H997" s="56" t="s">
        <v>9512</v>
      </c>
      <c r="I997" s="56" t="s">
        <v>9513</v>
      </c>
      <c r="J997" s="56" t="s">
        <v>9519</v>
      </c>
      <c r="K997" s="56" t="s">
        <v>7326</v>
      </c>
      <c r="L997" s="90" t="str">
        <f t="shared" si="30"/>
        <v>NA</v>
      </c>
      <c r="M997" s="90"/>
      <c r="O997" s="91"/>
      <c r="P997" s="56"/>
      <c r="Q997" s="56"/>
      <c r="R997" s="56"/>
      <c r="S997" s="56"/>
      <c r="T997" s="56" t="s">
        <v>9522</v>
      </c>
      <c r="U997" s="56" t="s">
        <v>9523</v>
      </c>
      <c r="V997" s="56" t="s">
        <v>4649</v>
      </c>
      <c r="W997" s="56" t="s">
        <v>429</v>
      </c>
      <c r="X997" s="56" t="s">
        <v>9524</v>
      </c>
      <c r="Y997" s="56"/>
      <c r="Z997" s="56" t="s">
        <v>9525</v>
      </c>
      <c r="AA997" s="56" t="s">
        <v>9526</v>
      </c>
      <c r="AB997" s="56" t="s">
        <v>9527</v>
      </c>
      <c r="AC997" s="56" t="s">
        <v>87</v>
      </c>
      <c r="AD997" s="90" t="str">
        <f t="shared" si="31"/>
        <v>NA</v>
      </c>
      <c r="AE997" s="90"/>
      <c r="AF997" s="90"/>
      <c r="AG997" s="90"/>
    </row>
    <row r="998" spans="1:33">
      <c r="A998" s="56" t="s">
        <v>9528</v>
      </c>
      <c r="B998" s="56" t="s">
        <v>9529</v>
      </c>
      <c r="C998" s="56" t="s">
        <v>9530</v>
      </c>
      <c r="D998" s="56" t="s">
        <v>7479</v>
      </c>
      <c r="E998" s="56" t="s">
        <v>9531</v>
      </c>
      <c r="F998" s="56" t="s">
        <v>22</v>
      </c>
      <c r="G998" s="56"/>
      <c r="H998" s="56" t="s">
        <v>9532</v>
      </c>
      <c r="I998" s="56" t="s">
        <v>9533</v>
      </c>
      <c r="J998" s="56"/>
      <c r="K998" s="56" t="s">
        <v>7326</v>
      </c>
      <c r="L998" s="90" t="str">
        <f t="shared" si="30"/>
        <v>NA</v>
      </c>
      <c r="M998" s="90"/>
      <c r="O998" s="91"/>
      <c r="P998" s="56"/>
      <c r="Q998" s="56"/>
      <c r="R998" s="56"/>
      <c r="S998" s="56"/>
      <c r="T998" s="56" t="s">
        <v>9534</v>
      </c>
      <c r="U998" s="56" t="s">
        <v>9535</v>
      </c>
      <c r="V998" s="56" t="s">
        <v>4649</v>
      </c>
      <c r="W998" s="56" t="s">
        <v>429</v>
      </c>
      <c r="X998" s="56" t="s">
        <v>9536</v>
      </c>
      <c r="Y998" s="56"/>
      <c r="Z998" s="56" t="s">
        <v>9537</v>
      </c>
      <c r="AA998" s="56" t="s">
        <v>9538</v>
      </c>
      <c r="AB998" s="56" t="s">
        <v>9534</v>
      </c>
      <c r="AC998" s="56" t="s">
        <v>87</v>
      </c>
      <c r="AD998" s="90" t="str">
        <f t="shared" si="31"/>
        <v>NA</v>
      </c>
      <c r="AE998" s="90"/>
      <c r="AF998" s="90"/>
      <c r="AG998" s="90"/>
    </row>
    <row r="999" spans="1:33">
      <c r="A999" s="56" t="s">
        <v>9539</v>
      </c>
      <c r="B999" s="56" t="s">
        <v>9540</v>
      </c>
      <c r="C999" s="56" t="s">
        <v>9541</v>
      </c>
      <c r="D999" s="56" t="s">
        <v>7479</v>
      </c>
      <c r="E999" s="56" t="s">
        <v>9542</v>
      </c>
      <c r="F999" s="56" t="s">
        <v>22</v>
      </c>
      <c r="G999" s="56"/>
      <c r="H999" s="56" t="s">
        <v>9543</v>
      </c>
      <c r="I999" s="56" t="s">
        <v>9544</v>
      </c>
      <c r="J999" s="56"/>
      <c r="K999" s="56" t="s">
        <v>7326</v>
      </c>
      <c r="L999" s="90" t="str">
        <f t="shared" si="30"/>
        <v>NA</v>
      </c>
      <c r="M999" s="90"/>
      <c r="O999" s="91"/>
      <c r="P999" s="56"/>
      <c r="Q999" s="56"/>
      <c r="R999" s="56"/>
      <c r="S999" s="56"/>
      <c r="T999" s="56" t="s">
        <v>9545</v>
      </c>
      <c r="U999" s="56" t="s">
        <v>9546</v>
      </c>
      <c r="V999" s="56" t="s">
        <v>4649</v>
      </c>
      <c r="W999" s="56" t="s">
        <v>429</v>
      </c>
      <c r="X999" s="56" t="s">
        <v>4650</v>
      </c>
      <c r="Y999" s="56"/>
      <c r="Z999" s="56" t="s">
        <v>4651</v>
      </c>
      <c r="AA999" s="56" t="s">
        <v>4652</v>
      </c>
      <c r="AB999" s="56" t="s">
        <v>9547</v>
      </c>
      <c r="AC999" s="56" t="s">
        <v>87</v>
      </c>
      <c r="AD999" s="90" t="str">
        <f t="shared" si="31"/>
        <v>NA</v>
      </c>
      <c r="AE999" s="90"/>
      <c r="AF999" s="90"/>
      <c r="AG999" s="90"/>
    </row>
    <row r="1000" spans="1:33">
      <c r="A1000" s="56" t="s">
        <v>9548</v>
      </c>
      <c r="B1000" s="56" t="s">
        <v>9549</v>
      </c>
      <c r="C1000" s="56" t="s">
        <v>9550</v>
      </c>
      <c r="D1000" s="56" t="s">
        <v>7479</v>
      </c>
      <c r="E1000" s="56" t="s">
        <v>9551</v>
      </c>
      <c r="F1000" s="56" t="s">
        <v>22</v>
      </c>
      <c r="G1000" s="56"/>
      <c r="H1000" s="56" t="s">
        <v>9552</v>
      </c>
      <c r="I1000" s="56" t="s">
        <v>9553</v>
      </c>
      <c r="J1000" s="56" t="s">
        <v>9548</v>
      </c>
      <c r="K1000" s="56" t="s">
        <v>7326</v>
      </c>
      <c r="L1000" s="90" t="str">
        <f t="shared" si="30"/>
        <v>NA</v>
      </c>
      <c r="M1000" s="90"/>
      <c r="O1000" s="91"/>
      <c r="P1000" s="56"/>
      <c r="Q1000" s="56"/>
      <c r="R1000" s="56"/>
      <c r="S1000" s="56"/>
      <c r="T1000" s="56" t="s">
        <v>9554</v>
      </c>
      <c r="U1000" s="56" t="s">
        <v>9555</v>
      </c>
      <c r="V1000" s="56" t="s">
        <v>4667</v>
      </c>
      <c r="W1000" s="56" t="s">
        <v>429</v>
      </c>
      <c r="X1000" s="56" t="s">
        <v>4668</v>
      </c>
      <c r="Y1000" s="56"/>
      <c r="Z1000" s="56" t="s">
        <v>4669</v>
      </c>
      <c r="AA1000" s="56" t="s">
        <v>4670</v>
      </c>
      <c r="AB1000" s="56"/>
      <c r="AC1000" s="56" t="s">
        <v>87</v>
      </c>
      <c r="AD1000" s="90" t="str">
        <f t="shared" si="31"/>
        <v>NA</v>
      </c>
      <c r="AE1000" s="90"/>
      <c r="AF1000" s="90"/>
      <c r="AG1000" s="90"/>
    </row>
    <row r="1001" spans="1:33">
      <c r="A1001" s="56" t="s">
        <v>9556</v>
      </c>
      <c r="B1001" s="56" t="s">
        <v>9557</v>
      </c>
      <c r="C1001" s="56" t="s">
        <v>9558</v>
      </c>
      <c r="D1001" s="56" t="s">
        <v>7479</v>
      </c>
      <c r="E1001" s="56" t="s">
        <v>4052</v>
      </c>
      <c r="F1001" s="56" t="s">
        <v>22</v>
      </c>
      <c r="G1001" s="56"/>
      <c r="H1001" s="56" t="s">
        <v>9559</v>
      </c>
      <c r="I1001" s="56" t="s">
        <v>9560</v>
      </c>
      <c r="J1001" s="56" t="s">
        <v>9561</v>
      </c>
      <c r="K1001" s="56" t="s">
        <v>7326</v>
      </c>
      <c r="L1001" s="90" t="str">
        <f t="shared" si="30"/>
        <v>NA</v>
      </c>
      <c r="M1001" s="90"/>
      <c r="O1001" s="91"/>
      <c r="P1001" s="56"/>
      <c r="Q1001" s="56"/>
      <c r="R1001" s="56"/>
      <c r="S1001" s="56"/>
      <c r="T1001" s="56" t="s">
        <v>9562</v>
      </c>
      <c r="U1001" s="56" t="s">
        <v>9563</v>
      </c>
      <c r="V1001" s="56" t="s">
        <v>4649</v>
      </c>
      <c r="W1001" s="56" t="s">
        <v>429</v>
      </c>
      <c r="X1001" s="56" t="s">
        <v>9564</v>
      </c>
      <c r="Y1001" s="56"/>
      <c r="Z1001" s="56" t="s">
        <v>9565</v>
      </c>
      <c r="AA1001" s="56" t="s">
        <v>9566</v>
      </c>
      <c r="AB1001" s="56" t="s">
        <v>9562</v>
      </c>
      <c r="AC1001" s="56" t="s">
        <v>87</v>
      </c>
      <c r="AD1001" s="90" t="str">
        <f t="shared" si="31"/>
        <v>NA</v>
      </c>
      <c r="AE1001" s="90"/>
      <c r="AF1001" s="90"/>
      <c r="AG1001" s="90"/>
    </row>
    <row r="1002" spans="1:33">
      <c r="A1002" s="56" t="s">
        <v>9567</v>
      </c>
      <c r="B1002" s="56" t="s">
        <v>9568</v>
      </c>
      <c r="C1002" s="56" t="s">
        <v>9569</v>
      </c>
      <c r="D1002" s="56" t="s">
        <v>7479</v>
      </c>
      <c r="E1002" s="56" t="s">
        <v>430</v>
      </c>
      <c r="F1002" s="56" t="s">
        <v>22</v>
      </c>
      <c r="G1002" s="56"/>
      <c r="H1002" s="56" t="s">
        <v>9570</v>
      </c>
      <c r="I1002" s="56" t="s">
        <v>9571</v>
      </c>
      <c r="J1002" s="56" t="s">
        <v>9572</v>
      </c>
      <c r="K1002" s="56" t="s">
        <v>7326</v>
      </c>
      <c r="L1002" s="90" t="str">
        <f t="shared" si="30"/>
        <v>NA</v>
      </c>
      <c r="M1002" s="90"/>
      <c r="O1002" s="91"/>
      <c r="P1002" s="56"/>
      <c r="Q1002" s="56"/>
      <c r="R1002" s="56"/>
      <c r="S1002" s="56"/>
      <c r="T1002" s="56" t="s">
        <v>56513</v>
      </c>
      <c r="U1002" s="56" t="s">
        <v>9573</v>
      </c>
      <c r="V1002" s="56" t="s">
        <v>4649</v>
      </c>
      <c r="W1002" s="56" t="s">
        <v>429</v>
      </c>
      <c r="X1002" s="56" t="s">
        <v>9564</v>
      </c>
      <c r="Y1002" s="56"/>
      <c r="Z1002" s="56" t="s">
        <v>9565</v>
      </c>
      <c r="AA1002" s="56" t="s">
        <v>9566</v>
      </c>
      <c r="AB1002" s="56"/>
      <c r="AC1002" s="56" t="s">
        <v>87</v>
      </c>
      <c r="AD1002" s="90" t="str">
        <f t="shared" si="31"/>
        <v>NA</v>
      </c>
      <c r="AE1002" s="90"/>
      <c r="AF1002" s="90"/>
      <c r="AG1002" s="90"/>
    </row>
    <row r="1003" spans="1:33">
      <c r="A1003" s="56" t="s">
        <v>9574</v>
      </c>
      <c r="B1003" s="56" t="s">
        <v>9575</v>
      </c>
      <c r="C1003" s="56" t="s">
        <v>9576</v>
      </c>
      <c r="D1003" s="56" t="s">
        <v>7479</v>
      </c>
      <c r="E1003" s="56" t="s">
        <v>145</v>
      </c>
      <c r="F1003" s="56" t="s">
        <v>22</v>
      </c>
      <c r="G1003" s="56"/>
      <c r="H1003" s="56" t="s">
        <v>9577</v>
      </c>
      <c r="I1003" s="56" t="s">
        <v>9578</v>
      </c>
      <c r="J1003" s="56" t="s">
        <v>9574</v>
      </c>
      <c r="K1003" s="56" t="s">
        <v>7326</v>
      </c>
      <c r="L1003" s="90" t="str">
        <f t="shared" si="30"/>
        <v>NA</v>
      </c>
      <c r="M1003" s="90"/>
      <c r="O1003" s="91"/>
      <c r="P1003" s="56"/>
      <c r="Q1003" s="56"/>
      <c r="R1003" s="56"/>
      <c r="S1003" s="56"/>
      <c r="T1003" s="56" t="s">
        <v>4682</v>
      </c>
      <c r="U1003" s="56" t="s">
        <v>9579</v>
      </c>
      <c r="V1003" s="56" t="s">
        <v>4684</v>
      </c>
      <c r="W1003" s="56" t="s">
        <v>429</v>
      </c>
      <c r="X1003" s="56" t="s">
        <v>4685</v>
      </c>
      <c r="Y1003" s="56"/>
      <c r="Z1003" s="56" t="s">
        <v>4686</v>
      </c>
      <c r="AA1003" s="56" t="s">
        <v>4687</v>
      </c>
      <c r="AB1003" s="56" t="s">
        <v>4688</v>
      </c>
      <c r="AC1003" s="56" t="s">
        <v>87</v>
      </c>
      <c r="AD1003" s="90" t="str">
        <f t="shared" si="31"/>
        <v>NA</v>
      </c>
      <c r="AE1003" s="90"/>
      <c r="AF1003" s="90"/>
      <c r="AG1003" s="90"/>
    </row>
    <row r="1004" spans="1:33">
      <c r="A1004" s="56" t="s">
        <v>9339</v>
      </c>
      <c r="B1004" s="56" t="s">
        <v>9580</v>
      </c>
      <c r="C1004" s="56" t="s">
        <v>9581</v>
      </c>
      <c r="D1004" s="56" t="s">
        <v>7479</v>
      </c>
      <c r="E1004" s="56" t="s">
        <v>2029</v>
      </c>
      <c r="F1004" s="56" t="s">
        <v>22</v>
      </c>
      <c r="G1004" s="56"/>
      <c r="H1004" s="56" t="s">
        <v>9582</v>
      </c>
      <c r="I1004" s="56" t="s">
        <v>9583</v>
      </c>
      <c r="J1004" s="56" t="s">
        <v>9339</v>
      </c>
      <c r="K1004" s="56" t="s">
        <v>7326</v>
      </c>
      <c r="L1004" s="90" t="str">
        <f t="shared" si="30"/>
        <v>NA</v>
      </c>
      <c r="M1004" s="90"/>
      <c r="O1004" s="91"/>
      <c r="P1004" s="56"/>
      <c r="Q1004" s="56"/>
      <c r="R1004" s="56"/>
      <c r="S1004" s="56"/>
      <c r="T1004" s="56" t="s">
        <v>9584</v>
      </c>
      <c r="U1004" s="56" t="s">
        <v>9585</v>
      </c>
      <c r="V1004" s="56" t="s">
        <v>4667</v>
      </c>
      <c r="W1004" s="56" t="s">
        <v>429</v>
      </c>
      <c r="X1004" s="56" t="s">
        <v>9586</v>
      </c>
      <c r="Y1004" s="56"/>
      <c r="Z1004" s="56" t="s">
        <v>9587</v>
      </c>
      <c r="AA1004" s="56" t="s">
        <v>9588</v>
      </c>
      <c r="AB1004" s="56" t="s">
        <v>9589</v>
      </c>
      <c r="AC1004" s="56" t="s">
        <v>87</v>
      </c>
      <c r="AD1004" s="90" t="str">
        <f t="shared" si="31"/>
        <v>NA</v>
      </c>
      <c r="AE1004" s="90"/>
      <c r="AF1004" s="90"/>
      <c r="AG1004" s="90"/>
    </row>
    <row r="1005" spans="1:33">
      <c r="A1005" s="56" t="s">
        <v>9590</v>
      </c>
      <c r="B1005" s="56" t="s">
        <v>9591</v>
      </c>
      <c r="C1005" s="56" t="s">
        <v>9592</v>
      </c>
      <c r="D1005" s="56" t="s">
        <v>7479</v>
      </c>
      <c r="E1005" s="56" t="s">
        <v>4257</v>
      </c>
      <c r="F1005" s="56" t="s">
        <v>22</v>
      </c>
      <c r="G1005" s="56"/>
      <c r="H1005" s="56" t="s">
        <v>9593</v>
      </c>
      <c r="I1005" s="56" t="s">
        <v>9594</v>
      </c>
      <c r="J1005" s="56" t="s">
        <v>9595</v>
      </c>
      <c r="K1005" s="56" t="s">
        <v>7326</v>
      </c>
      <c r="L1005" s="90" t="str">
        <f t="shared" si="30"/>
        <v>NA</v>
      </c>
      <c r="M1005" s="90"/>
      <c r="O1005" s="91"/>
      <c r="P1005" s="56"/>
      <c r="Q1005" s="56"/>
      <c r="R1005" s="56"/>
      <c r="S1005" s="56"/>
      <c r="T1005" s="56" t="s">
        <v>9596</v>
      </c>
      <c r="U1005" s="56" t="s">
        <v>9597</v>
      </c>
      <c r="V1005" s="56" t="s">
        <v>4649</v>
      </c>
      <c r="W1005" s="56" t="s">
        <v>429</v>
      </c>
      <c r="X1005" s="56" t="s">
        <v>9598</v>
      </c>
      <c r="Y1005" s="56"/>
      <c r="Z1005" s="56" t="s">
        <v>9599</v>
      </c>
      <c r="AA1005" s="56" t="s">
        <v>9600</v>
      </c>
      <c r="AB1005" s="56" t="s">
        <v>9596</v>
      </c>
      <c r="AC1005" s="56" t="s">
        <v>87</v>
      </c>
      <c r="AD1005" s="90" t="str">
        <f t="shared" si="31"/>
        <v>NA</v>
      </c>
      <c r="AE1005" s="90"/>
      <c r="AF1005" s="90"/>
      <c r="AG1005" s="90"/>
    </row>
    <row r="1006" spans="1:33">
      <c r="A1006" s="56" t="s">
        <v>9601</v>
      </c>
      <c r="B1006" s="56" t="s">
        <v>9602</v>
      </c>
      <c r="C1006" s="56" t="s">
        <v>9603</v>
      </c>
      <c r="D1006" s="56" t="s">
        <v>7479</v>
      </c>
      <c r="E1006" s="56" t="s">
        <v>9604</v>
      </c>
      <c r="F1006" s="56" t="s">
        <v>22</v>
      </c>
      <c r="G1006" s="56"/>
      <c r="H1006" s="56" t="s">
        <v>9605</v>
      </c>
      <c r="I1006" s="56" t="s">
        <v>9606</v>
      </c>
      <c r="J1006" s="56" t="s">
        <v>9601</v>
      </c>
      <c r="K1006" s="56" t="s">
        <v>7326</v>
      </c>
      <c r="L1006" s="90" t="str">
        <f t="shared" si="30"/>
        <v>NA</v>
      </c>
      <c r="M1006" s="90"/>
      <c r="O1006" s="91"/>
      <c r="P1006" s="56"/>
      <c r="Q1006" s="56"/>
      <c r="R1006" s="56"/>
      <c r="S1006" s="56"/>
      <c r="T1006" s="56" t="s">
        <v>9607</v>
      </c>
      <c r="U1006" s="56" t="s">
        <v>9608</v>
      </c>
      <c r="V1006" s="56" t="s">
        <v>4693</v>
      </c>
      <c r="W1006" s="56" t="s">
        <v>429</v>
      </c>
      <c r="X1006" s="56" t="s">
        <v>4694</v>
      </c>
      <c r="Y1006" s="56"/>
      <c r="Z1006" s="56" t="s">
        <v>4695</v>
      </c>
      <c r="AA1006" s="56" t="s">
        <v>4696</v>
      </c>
      <c r="AB1006" s="56" t="s">
        <v>9607</v>
      </c>
      <c r="AC1006" s="56" t="s">
        <v>87</v>
      </c>
      <c r="AD1006" s="90" t="str">
        <f t="shared" si="31"/>
        <v>NA</v>
      </c>
      <c r="AE1006" s="90"/>
      <c r="AF1006" s="90"/>
      <c r="AG1006" s="90"/>
    </row>
    <row r="1007" spans="1:33">
      <c r="A1007" s="56" t="s">
        <v>9609</v>
      </c>
      <c r="B1007" s="56" t="s">
        <v>9610</v>
      </c>
      <c r="C1007" s="56" t="s">
        <v>9611</v>
      </c>
      <c r="D1007" s="56" t="s">
        <v>7479</v>
      </c>
      <c r="E1007" s="56" t="s">
        <v>9604</v>
      </c>
      <c r="F1007" s="56" t="s">
        <v>22</v>
      </c>
      <c r="G1007" s="56"/>
      <c r="H1007" s="56" t="s">
        <v>9605</v>
      </c>
      <c r="I1007" s="56" t="s">
        <v>9606</v>
      </c>
      <c r="J1007" s="56" t="s">
        <v>9609</v>
      </c>
      <c r="K1007" s="56" t="s">
        <v>7326</v>
      </c>
      <c r="L1007" s="90" t="str">
        <f t="shared" si="30"/>
        <v>NA</v>
      </c>
      <c r="M1007" s="90"/>
      <c r="O1007" s="91"/>
      <c r="P1007" s="56"/>
      <c r="Q1007" s="56"/>
      <c r="R1007" s="56"/>
      <c r="S1007" s="56"/>
      <c r="T1007" s="56" t="s">
        <v>9612</v>
      </c>
      <c r="U1007" s="56" t="s">
        <v>9613</v>
      </c>
      <c r="V1007" s="56" t="s">
        <v>4701</v>
      </c>
      <c r="W1007" s="56" t="s">
        <v>429</v>
      </c>
      <c r="X1007" s="56" t="s">
        <v>4702</v>
      </c>
      <c r="Y1007" s="56"/>
      <c r="Z1007" s="56" t="s">
        <v>4703</v>
      </c>
      <c r="AA1007" s="56" t="s">
        <v>4704</v>
      </c>
      <c r="AB1007" s="56" t="s">
        <v>9614</v>
      </c>
      <c r="AC1007" s="56" t="s">
        <v>87</v>
      </c>
      <c r="AD1007" s="90" t="str">
        <f t="shared" si="31"/>
        <v>NA</v>
      </c>
      <c r="AE1007" s="90"/>
      <c r="AF1007" s="90"/>
      <c r="AG1007" s="90"/>
    </row>
    <row r="1008" spans="1:33">
      <c r="A1008" s="56" t="s">
        <v>9615</v>
      </c>
      <c r="B1008" s="56" t="s">
        <v>9616</v>
      </c>
      <c r="C1008" s="56" t="s">
        <v>9617</v>
      </c>
      <c r="D1008" s="56" t="s">
        <v>7479</v>
      </c>
      <c r="E1008" s="56" t="s">
        <v>9604</v>
      </c>
      <c r="F1008" s="56" t="s">
        <v>22</v>
      </c>
      <c r="G1008" s="56"/>
      <c r="H1008" s="56" t="s">
        <v>9605</v>
      </c>
      <c r="I1008" s="56" t="s">
        <v>9606</v>
      </c>
      <c r="J1008" s="56" t="s">
        <v>9615</v>
      </c>
      <c r="K1008" s="56" t="s">
        <v>7326</v>
      </c>
      <c r="L1008" s="90" t="str">
        <f t="shared" si="30"/>
        <v>NA</v>
      </c>
      <c r="M1008" s="90"/>
      <c r="O1008" s="91"/>
      <c r="P1008" s="56"/>
      <c r="Q1008" s="56"/>
      <c r="R1008" s="56"/>
      <c r="S1008" s="56"/>
      <c r="T1008" s="56" t="s">
        <v>9618</v>
      </c>
      <c r="U1008" s="56" t="s">
        <v>9619</v>
      </c>
      <c r="V1008" s="56" t="s">
        <v>4755</v>
      </c>
      <c r="W1008" s="56" t="s">
        <v>429</v>
      </c>
      <c r="X1008" s="56" t="s">
        <v>9620</v>
      </c>
      <c r="Y1008" s="56"/>
      <c r="Z1008" s="56" t="s">
        <v>9621</v>
      </c>
      <c r="AA1008" s="56" t="s">
        <v>9622</v>
      </c>
      <c r="AB1008" s="56" t="s">
        <v>9623</v>
      </c>
      <c r="AC1008" s="56" t="s">
        <v>87</v>
      </c>
      <c r="AD1008" s="90" t="str">
        <f t="shared" si="31"/>
        <v>NA</v>
      </c>
      <c r="AE1008" s="90"/>
      <c r="AF1008" s="90"/>
      <c r="AG1008" s="90"/>
    </row>
    <row r="1009" spans="1:33">
      <c r="A1009" s="56" t="s">
        <v>9624</v>
      </c>
      <c r="B1009" s="56" t="s">
        <v>9625</v>
      </c>
      <c r="C1009" s="56" t="s">
        <v>9626</v>
      </c>
      <c r="D1009" s="56" t="s">
        <v>7479</v>
      </c>
      <c r="E1009" s="56" t="s">
        <v>9038</v>
      </c>
      <c r="F1009" s="56" t="s">
        <v>22</v>
      </c>
      <c r="G1009" s="56"/>
      <c r="H1009" s="56" t="s">
        <v>9627</v>
      </c>
      <c r="I1009" s="56" t="s">
        <v>9628</v>
      </c>
      <c r="J1009" s="56"/>
      <c r="K1009" s="56" t="s">
        <v>7326</v>
      </c>
      <c r="L1009" s="90" t="str">
        <f t="shared" si="30"/>
        <v>NA</v>
      </c>
      <c r="M1009" s="90"/>
      <c r="O1009" s="91"/>
      <c r="P1009" s="56"/>
      <c r="Q1009" s="56"/>
      <c r="R1009" s="56"/>
      <c r="S1009" s="56"/>
      <c r="T1009" s="56" t="s">
        <v>4708</v>
      </c>
      <c r="U1009" s="56" t="s">
        <v>9629</v>
      </c>
      <c r="V1009" s="56" t="s">
        <v>4710</v>
      </c>
      <c r="W1009" s="56" t="s">
        <v>429</v>
      </c>
      <c r="X1009" s="56" t="s">
        <v>4711</v>
      </c>
      <c r="Y1009" s="56"/>
      <c r="Z1009" s="56" t="s">
        <v>4712</v>
      </c>
      <c r="AA1009" s="56" t="s">
        <v>4713</v>
      </c>
      <c r="AB1009" s="56" t="s">
        <v>9630</v>
      </c>
      <c r="AC1009" s="56" t="s">
        <v>87</v>
      </c>
      <c r="AD1009" s="90" t="str">
        <f t="shared" si="31"/>
        <v>NA</v>
      </c>
      <c r="AE1009" s="90"/>
      <c r="AF1009" s="90"/>
      <c r="AG1009" s="90"/>
    </row>
    <row r="1010" spans="1:33">
      <c r="A1010" s="56" t="s">
        <v>9631</v>
      </c>
      <c r="B1010" s="56" t="s">
        <v>9632</v>
      </c>
      <c r="C1010" s="56" t="s">
        <v>9633</v>
      </c>
      <c r="D1010" s="56" t="s">
        <v>7479</v>
      </c>
      <c r="E1010" s="56" t="s">
        <v>4278</v>
      </c>
      <c r="F1010" s="56" t="s">
        <v>22</v>
      </c>
      <c r="G1010" s="56"/>
      <c r="H1010" s="56" t="s">
        <v>9634</v>
      </c>
      <c r="I1010" s="56" t="s">
        <v>9635</v>
      </c>
      <c r="J1010" s="56"/>
      <c r="K1010" s="56" t="s">
        <v>7326</v>
      </c>
      <c r="L1010" s="90" t="str">
        <f t="shared" si="30"/>
        <v>NA</v>
      </c>
      <c r="M1010" s="90"/>
      <c r="O1010" s="91"/>
      <c r="P1010" s="56"/>
      <c r="Q1010" s="56"/>
      <c r="R1010" s="56"/>
      <c r="S1010" s="56"/>
      <c r="T1010" s="56" t="s">
        <v>9636</v>
      </c>
      <c r="U1010" s="56" t="s">
        <v>9637</v>
      </c>
      <c r="V1010" s="56" t="s">
        <v>4727</v>
      </c>
      <c r="W1010" s="56" t="s">
        <v>429</v>
      </c>
      <c r="X1010" s="56" t="s">
        <v>4728</v>
      </c>
      <c r="Y1010" s="56"/>
      <c r="Z1010" s="56" t="s">
        <v>4729</v>
      </c>
      <c r="AA1010" s="56" t="s">
        <v>4730</v>
      </c>
      <c r="AB1010" s="56" t="s">
        <v>9638</v>
      </c>
      <c r="AC1010" s="56" t="s">
        <v>87</v>
      </c>
      <c r="AD1010" s="90" t="str">
        <f t="shared" si="31"/>
        <v>NA</v>
      </c>
      <c r="AE1010" s="90"/>
      <c r="AF1010" s="90"/>
      <c r="AG1010" s="90"/>
    </row>
    <row r="1011" spans="1:33">
      <c r="A1011" s="56" t="s">
        <v>9639</v>
      </c>
      <c r="B1011" s="56" t="s">
        <v>9640</v>
      </c>
      <c r="C1011" s="56" t="s">
        <v>9641</v>
      </c>
      <c r="D1011" s="56" t="s">
        <v>7479</v>
      </c>
      <c r="E1011" s="56" t="s">
        <v>4286</v>
      </c>
      <c r="F1011" s="56" t="s">
        <v>22</v>
      </c>
      <c r="G1011" s="56"/>
      <c r="H1011" s="56" t="s">
        <v>9642</v>
      </c>
      <c r="I1011" s="56" t="s">
        <v>9643</v>
      </c>
      <c r="J1011" s="56"/>
      <c r="K1011" s="56" t="s">
        <v>7326</v>
      </c>
      <c r="L1011" s="90" t="str">
        <f t="shared" si="30"/>
        <v>NA</v>
      </c>
      <c r="M1011" s="90"/>
      <c r="O1011" s="91"/>
      <c r="P1011" s="56"/>
      <c r="Q1011" s="56"/>
      <c r="R1011" s="56"/>
      <c r="S1011" s="56"/>
      <c r="T1011" s="56" t="s">
        <v>9644</v>
      </c>
      <c r="U1011" s="56" t="s">
        <v>9645</v>
      </c>
      <c r="V1011" s="56" t="s">
        <v>4737</v>
      </c>
      <c r="W1011" s="56" t="s">
        <v>429</v>
      </c>
      <c r="X1011" s="56" t="s">
        <v>4738</v>
      </c>
      <c r="Y1011" s="56"/>
      <c r="Z1011" s="56" t="s">
        <v>4739</v>
      </c>
      <c r="AA1011" s="56" t="s">
        <v>4740</v>
      </c>
      <c r="AB1011" s="56" t="s">
        <v>9646</v>
      </c>
      <c r="AC1011" s="56" t="s">
        <v>87</v>
      </c>
      <c r="AD1011" s="90" t="str">
        <f t="shared" si="31"/>
        <v>NA</v>
      </c>
      <c r="AE1011" s="90"/>
      <c r="AF1011" s="90"/>
      <c r="AG1011" s="90"/>
    </row>
    <row r="1012" spans="1:33">
      <c r="A1012" s="56" t="s">
        <v>9647</v>
      </c>
      <c r="B1012" s="56" t="s">
        <v>9648</v>
      </c>
      <c r="C1012" s="56" t="s">
        <v>9649</v>
      </c>
      <c r="D1012" s="56" t="s">
        <v>7479</v>
      </c>
      <c r="E1012" s="56" t="s">
        <v>4327</v>
      </c>
      <c r="F1012" s="56" t="s">
        <v>22</v>
      </c>
      <c r="G1012" s="56"/>
      <c r="H1012" s="56" t="s">
        <v>9650</v>
      </c>
      <c r="I1012" s="56" t="s">
        <v>9651</v>
      </c>
      <c r="J1012" s="56" t="s">
        <v>9652</v>
      </c>
      <c r="K1012" s="56" t="s">
        <v>7326</v>
      </c>
      <c r="L1012" s="90" t="str">
        <f t="shared" si="30"/>
        <v>NA</v>
      </c>
      <c r="M1012" s="90"/>
      <c r="O1012" s="91"/>
      <c r="P1012" s="56"/>
      <c r="Q1012" s="56"/>
      <c r="R1012" s="56"/>
      <c r="S1012" s="56"/>
      <c r="T1012" s="56" t="s">
        <v>9653</v>
      </c>
      <c r="U1012" s="56" t="s">
        <v>9654</v>
      </c>
      <c r="V1012" s="56" t="s">
        <v>4701</v>
      </c>
      <c r="W1012" s="56" t="s">
        <v>429</v>
      </c>
      <c r="X1012" s="56" t="s">
        <v>9655</v>
      </c>
      <c r="Y1012" s="56"/>
      <c r="Z1012" s="56" t="s">
        <v>9656</v>
      </c>
      <c r="AA1012" s="56" t="s">
        <v>9657</v>
      </c>
      <c r="AB1012" s="56" t="s">
        <v>9658</v>
      </c>
      <c r="AC1012" s="56" t="s">
        <v>87</v>
      </c>
      <c r="AD1012" s="90" t="str">
        <f t="shared" si="31"/>
        <v>NA</v>
      </c>
      <c r="AE1012" s="90"/>
      <c r="AF1012" s="90"/>
      <c r="AG1012" s="90"/>
    </row>
    <row r="1013" spans="1:33">
      <c r="A1013" s="56" t="s">
        <v>9659</v>
      </c>
      <c r="B1013" s="56" t="s">
        <v>9660</v>
      </c>
      <c r="C1013" s="56" t="s">
        <v>9661</v>
      </c>
      <c r="D1013" s="56" t="s">
        <v>7479</v>
      </c>
      <c r="E1013" s="56" t="s">
        <v>9662</v>
      </c>
      <c r="F1013" s="56" t="s">
        <v>22</v>
      </c>
      <c r="G1013" s="56"/>
      <c r="H1013" s="56" t="s">
        <v>9663</v>
      </c>
      <c r="I1013" s="56" t="s">
        <v>9664</v>
      </c>
      <c r="J1013" s="56"/>
      <c r="K1013" s="56" t="s">
        <v>7326</v>
      </c>
      <c r="L1013" s="90" t="str">
        <f t="shared" si="30"/>
        <v>NA</v>
      </c>
      <c r="M1013" s="90"/>
      <c r="O1013" s="91"/>
      <c r="P1013" s="56"/>
      <c r="Q1013" s="56"/>
      <c r="R1013" s="56"/>
      <c r="S1013" s="56"/>
      <c r="T1013" s="56" t="s">
        <v>9665</v>
      </c>
      <c r="U1013" s="56" t="s">
        <v>9666</v>
      </c>
      <c r="V1013" s="56" t="s">
        <v>4727</v>
      </c>
      <c r="W1013" s="56" t="s">
        <v>429</v>
      </c>
      <c r="X1013" s="56" t="s">
        <v>9667</v>
      </c>
      <c r="Y1013" s="56"/>
      <c r="Z1013" s="56" t="s">
        <v>9668</v>
      </c>
      <c r="AA1013" s="56" t="s">
        <v>9669</v>
      </c>
      <c r="AB1013" s="56"/>
      <c r="AC1013" s="56" t="s">
        <v>87</v>
      </c>
      <c r="AD1013" s="90" t="str">
        <f t="shared" si="31"/>
        <v>NA</v>
      </c>
      <c r="AE1013" s="90"/>
      <c r="AF1013" s="90"/>
      <c r="AG1013" s="90"/>
    </row>
    <row r="1014" spans="1:33">
      <c r="A1014" s="56" t="s">
        <v>9670</v>
      </c>
      <c r="B1014" s="56" t="s">
        <v>9671</v>
      </c>
      <c r="C1014" s="56" t="s">
        <v>9672</v>
      </c>
      <c r="D1014" s="56" t="s">
        <v>7479</v>
      </c>
      <c r="E1014" s="56" t="s">
        <v>4357</v>
      </c>
      <c r="F1014" s="56" t="s">
        <v>22</v>
      </c>
      <c r="G1014" s="56"/>
      <c r="H1014" s="56" t="s">
        <v>9673</v>
      </c>
      <c r="I1014" s="56" t="s">
        <v>9674</v>
      </c>
      <c r="J1014" s="56"/>
      <c r="K1014" s="56" t="s">
        <v>7326</v>
      </c>
      <c r="L1014" s="90" t="str">
        <f t="shared" si="30"/>
        <v>NA</v>
      </c>
      <c r="M1014" s="90"/>
      <c r="O1014" s="91"/>
      <c r="P1014" s="56"/>
      <c r="Q1014" s="56"/>
      <c r="R1014" s="56"/>
      <c r="S1014" s="56"/>
      <c r="T1014" s="56" t="s">
        <v>9675</v>
      </c>
      <c r="U1014" s="56" t="s">
        <v>9676</v>
      </c>
      <c r="V1014" s="56" t="s">
        <v>4746</v>
      </c>
      <c r="W1014" s="56" t="s">
        <v>429</v>
      </c>
      <c r="X1014" s="56" t="s">
        <v>4747</v>
      </c>
      <c r="Y1014" s="56"/>
      <c r="Z1014" s="56" t="s">
        <v>4748</v>
      </c>
      <c r="AA1014" s="56" t="s">
        <v>4749</v>
      </c>
      <c r="AB1014" s="56" t="s">
        <v>9677</v>
      </c>
      <c r="AC1014" s="56" t="s">
        <v>87</v>
      </c>
      <c r="AD1014" s="90" t="str">
        <f t="shared" si="31"/>
        <v>NA</v>
      </c>
      <c r="AE1014" s="90"/>
      <c r="AF1014" s="90"/>
      <c r="AG1014" s="90"/>
    </row>
    <row r="1015" spans="1:33">
      <c r="A1015" s="56" t="s">
        <v>9678</v>
      </c>
      <c r="B1015" s="56" t="s">
        <v>9679</v>
      </c>
      <c r="C1015" s="56" t="s">
        <v>9661</v>
      </c>
      <c r="D1015" s="56" t="s">
        <v>7479</v>
      </c>
      <c r="E1015" s="56" t="s">
        <v>372</v>
      </c>
      <c r="F1015" s="56" t="s">
        <v>22</v>
      </c>
      <c r="G1015" s="56"/>
      <c r="H1015" s="56" t="s">
        <v>9680</v>
      </c>
      <c r="I1015" s="56" t="s">
        <v>9681</v>
      </c>
      <c r="J1015" s="56"/>
      <c r="K1015" s="56" t="s">
        <v>7326</v>
      </c>
      <c r="L1015" s="90" t="str">
        <f t="shared" si="30"/>
        <v>NA</v>
      </c>
      <c r="M1015" s="90"/>
      <c r="O1015" s="91"/>
      <c r="P1015" s="56"/>
      <c r="Q1015" s="56"/>
      <c r="R1015" s="56"/>
      <c r="S1015" s="56"/>
      <c r="T1015" s="56" t="s">
        <v>9682</v>
      </c>
      <c r="U1015" s="56" t="s">
        <v>9683</v>
      </c>
      <c r="V1015" s="56" t="s">
        <v>4755</v>
      </c>
      <c r="W1015" s="56" t="s">
        <v>429</v>
      </c>
      <c r="X1015" s="56" t="s">
        <v>4756</v>
      </c>
      <c r="Y1015" s="56"/>
      <c r="Z1015" s="56" t="s">
        <v>4757</v>
      </c>
      <c r="AA1015" s="56" t="s">
        <v>4758</v>
      </c>
      <c r="AB1015" s="56"/>
      <c r="AC1015" s="56" t="s">
        <v>87</v>
      </c>
      <c r="AD1015" s="90" t="str">
        <f t="shared" si="31"/>
        <v>NA</v>
      </c>
      <c r="AE1015" s="90"/>
      <c r="AF1015" s="90"/>
      <c r="AG1015" s="90"/>
    </row>
    <row r="1016" spans="1:33">
      <c r="A1016" s="56" t="s">
        <v>9684</v>
      </c>
      <c r="B1016" s="56" t="s">
        <v>9685</v>
      </c>
      <c r="C1016" s="56" t="s">
        <v>9686</v>
      </c>
      <c r="D1016" s="56" t="s">
        <v>7479</v>
      </c>
      <c r="E1016" s="56" t="s">
        <v>4418</v>
      </c>
      <c r="F1016" s="56" t="s">
        <v>22</v>
      </c>
      <c r="G1016" s="56"/>
      <c r="H1016" s="56" t="s">
        <v>9687</v>
      </c>
      <c r="I1016" s="56" t="s">
        <v>9688</v>
      </c>
      <c r="J1016" s="56" t="s">
        <v>9689</v>
      </c>
      <c r="K1016" s="56" t="s">
        <v>7326</v>
      </c>
      <c r="L1016" s="90" t="str">
        <f t="shared" si="30"/>
        <v>NA</v>
      </c>
      <c r="M1016" s="90"/>
      <c r="O1016" s="91"/>
      <c r="P1016" s="56"/>
      <c r="Q1016" s="56"/>
      <c r="R1016" s="56"/>
      <c r="S1016" s="56"/>
      <c r="T1016" s="56" t="s">
        <v>4767</v>
      </c>
      <c r="U1016" s="56" t="s">
        <v>9690</v>
      </c>
      <c r="V1016" s="56" t="s">
        <v>4763</v>
      </c>
      <c r="W1016" s="56" t="s">
        <v>429</v>
      </c>
      <c r="X1016" s="56" t="s">
        <v>4764</v>
      </c>
      <c r="Y1016" s="56"/>
      <c r="Z1016" s="56" t="s">
        <v>4765</v>
      </c>
      <c r="AA1016" s="56" t="s">
        <v>4766</v>
      </c>
      <c r="AB1016" s="56" t="s">
        <v>4767</v>
      </c>
      <c r="AC1016" s="56" t="s">
        <v>87</v>
      </c>
      <c r="AD1016" s="90" t="str">
        <f t="shared" si="31"/>
        <v>NA</v>
      </c>
      <c r="AE1016" s="90"/>
      <c r="AF1016" s="90"/>
      <c r="AG1016" s="90"/>
    </row>
    <row r="1017" spans="1:33">
      <c r="A1017" s="56" t="s">
        <v>9691</v>
      </c>
      <c r="B1017" s="56" t="s">
        <v>9692</v>
      </c>
      <c r="C1017" s="56" t="s">
        <v>9693</v>
      </c>
      <c r="D1017" s="56" t="s">
        <v>7479</v>
      </c>
      <c r="E1017" s="56" t="s">
        <v>4434</v>
      </c>
      <c r="F1017" s="56" t="s">
        <v>22</v>
      </c>
      <c r="G1017" s="56"/>
      <c r="H1017" s="56" t="s">
        <v>9694</v>
      </c>
      <c r="I1017" s="56" t="s">
        <v>9695</v>
      </c>
      <c r="J1017" s="56"/>
      <c r="K1017" s="56" t="s">
        <v>7326</v>
      </c>
      <c r="L1017" s="90" t="str">
        <f t="shared" si="30"/>
        <v>NA</v>
      </c>
      <c r="M1017" s="90"/>
      <c r="O1017" s="91"/>
      <c r="P1017" s="56"/>
      <c r="Q1017" s="56"/>
      <c r="R1017" s="56"/>
      <c r="S1017" s="56"/>
      <c r="T1017" s="56" t="s">
        <v>56514</v>
      </c>
      <c r="U1017" s="56" t="s">
        <v>9697</v>
      </c>
      <c r="V1017" s="56" t="s">
        <v>5852</v>
      </c>
      <c r="W1017" s="56" t="s">
        <v>429</v>
      </c>
      <c r="X1017" s="56" t="s">
        <v>4772</v>
      </c>
      <c r="Y1017" s="56"/>
      <c r="Z1017" s="56" t="s">
        <v>9698</v>
      </c>
      <c r="AA1017" s="56" t="s">
        <v>4774</v>
      </c>
      <c r="AB1017" s="56" t="s">
        <v>9696</v>
      </c>
      <c r="AC1017" s="56" t="s">
        <v>87</v>
      </c>
      <c r="AD1017" s="90" t="str">
        <f t="shared" si="31"/>
        <v>NA</v>
      </c>
      <c r="AE1017" s="90"/>
      <c r="AF1017" s="90"/>
      <c r="AG1017" s="90"/>
    </row>
    <row r="1018" spans="1:33">
      <c r="A1018" s="56" t="s">
        <v>9699</v>
      </c>
      <c r="B1018" s="56" t="s">
        <v>9700</v>
      </c>
      <c r="C1018" s="56" t="s">
        <v>9701</v>
      </c>
      <c r="D1018" s="56" t="s">
        <v>7479</v>
      </c>
      <c r="E1018" s="56" t="s">
        <v>4451</v>
      </c>
      <c r="F1018" s="56" t="s">
        <v>22</v>
      </c>
      <c r="G1018" s="56"/>
      <c r="H1018" s="56" t="s">
        <v>9702</v>
      </c>
      <c r="I1018" s="56" t="s">
        <v>9703</v>
      </c>
      <c r="J1018" s="56"/>
      <c r="K1018" s="56" t="s">
        <v>7326</v>
      </c>
      <c r="L1018" s="90" t="str">
        <f t="shared" si="30"/>
        <v>NA</v>
      </c>
      <c r="M1018" s="90"/>
      <c r="O1018" s="91"/>
      <c r="P1018" s="56"/>
      <c r="Q1018" s="56"/>
      <c r="R1018" s="56"/>
      <c r="S1018" s="56"/>
      <c r="T1018" s="56" t="s">
        <v>4769</v>
      </c>
      <c r="U1018" s="56" t="s">
        <v>9704</v>
      </c>
      <c r="V1018" s="56" t="s">
        <v>4771</v>
      </c>
      <c r="W1018" s="56" t="s">
        <v>429</v>
      </c>
      <c r="X1018" s="56" t="s">
        <v>4772</v>
      </c>
      <c r="Y1018" s="56"/>
      <c r="Z1018" s="56" t="s">
        <v>4773</v>
      </c>
      <c r="AA1018" s="56" t="s">
        <v>4774</v>
      </c>
      <c r="AB1018" s="56" t="s">
        <v>4769</v>
      </c>
      <c r="AC1018" s="56" t="s">
        <v>87</v>
      </c>
      <c r="AD1018" s="90" t="str">
        <f t="shared" si="31"/>
        <v>NA</v>
      </c>
      <c r="AE1018" s="90"/>
      <c r="AF1018" s="90"/>
      <c r="AG1018" s="90"/>
    </row>
    <row r="1019" spans="1:33">
      <c r="A1019" s="56" t="s">
        <v>9705</v>
      </c>
      <c r="B1019" s="56" t="s">
        <v>9706</v>
      </c>
      <c r="C1019" s="56" t="s">
        <v>9707</v>
      </c>
      <c r="D1019" s="56" t="s">
        <v>7479</v>
      </c>
      <c r="E1019" s="56" t="s">
        <v>4510</v>
      </c>
      <c r="F1019" s="56" t="s">
        <v>22</v>
      </c>
      <c r="G1019" s="56"/>
      <c r="H1019" s="56" t="s">
        <v>9708</v>
      </c>
      <c r="I1019" s="56" t="s">
        <v>9709</v>
      </c>
      <c r="J1019" s="56" t="s">
        <v>9705</v>
      </c>
      <c r="K1019" s="56" t="s">
        <v>7326</v>
      </c>
      <c r="L1019" s="90" t="str">
        <f t="shared" si="30"/>
        <v>NA</v>
      </c>
      <c r="M1019" s="90"/>
      <c r="O1019" s="91"/>
      <c r="P1019" s="56"/>
      <c r="Q1019" s="56"/>
      <c r="R1019" s="56"/>
      <c r="S1019" s="56"/>
      <c r="T1019" s="56" t="s">
        <v>4777</v>
      </c>
      <c r="U1019" s="56" t="s">
        <v>9710</v>
      </c>
      <c r="V1019" s="56" t="s">
        <v>4779</v>
      </c>
      <c r="W1019" s="56" t="s">
        <v>429</v>
      </c>
      <c r="X1019" s="56" t="s">
        <v>4780</v>
      </c>
      <c r="Y1019" s="56"/>
      <c r="Z1019" s="56" t="s">
        <v>4781</v>
      </c>
      <c r="AA1019" s="56" t="s">
        <v>4782</v>
      </c>
      <c r="AB1019" s="56" t="s">
        <v>9711</v>
      </c>
      <c r="AC1019" s="56" t="s">
        <v>87</v>
      </c>
      <c r="AD1019" s="90" t="str">
        <f t="shared" si="31"/>
        <v>NA</v>
      </c>
      <c r="AE1019" s="90"/>
      <c r="AF1019" s="90"/>
      <c r="AG1019" s="90"/>
    </row>
    <row r="1020" spans="1:33">
      <c r="A1020" s="56" t="s">
        <v>9712</v>
      </c>
      <c r="B1020" s="56" t="s">
        <v>9713</v>
      </c>
      <c r="C1020" s="56" t="s">
        <v>9714</v>
      </c>
      <c r="D1020" s="56" t="s">
        <v>7479</v>
      </c>
      <c r="E1020" s="56" t="s">
        <v>9715</v>
      </c>
      <c r="F1020" s="56" t="s">
        <v>22</v>
      </c>
      <c r="G1020" s="56"/>
      <c r="H1020" s="56" t="s">
        <v>9716</v>
      </c>
      <c r="I1020" s="56" t="s">
        <v>9717</v>
      </c>
      <c r="J1020" s="56" t="s">
        <v>9718</v>
      </c>
      <c r="K1020" s="56" t="s">
        <v>7326</v>
      </c>
      <c r="L1020" s="90" t="str">
        <f t="shared" si="30"/>
        <v>NA</v>
      </c>
      <c r="M1020" s="90"/>
      <c r="O1020" s="91"/>
      <c r="P1020" s="56"/>
      <c r="Q1020" s="56"/>
      <c r="R1020" s="56"/>
      <c r="S1020" s="56"/>
      <c r="T1020" s="56" t="s">
        <v>4785</v>
      </c>
      <c r="U1020" s="56" t="s">
        <v>9719</v>
      </c>
      <c r="V1020" s="56" t="s">
        <v>4787</v>
      </c>
      <c r="W1020" s="56" t="s">
        <v>429</v>
      </c>
      <c r="X1020" s="56" t="s">
        <v>4788</v>
      </c>
      <c r="Y1020" s="56"/>
      <c r="Z1020" s="56" t="s">
        <v>4789</v>
      </c>
      <c r="AA1020" s="56" t="s">
        <v>4790</v>
      </c>
      <c r="AB1020" s="56" t="s">
        <v>4785</v>
      </c>
      <c r="AC1020" s="56" t="s">
        <v>87</v>
      </c>
      <c r="AD1020" s="90" t="str">
        <f t="shared" si="31"/>
        <v>NA</v>
      </c>
      <c r="AE1020" s="90"/>
      <c r="AF1020" s="90"/>
      <c r="AG1020" s="90"/>
    </row>
    <row r="1021" spans="1:33">
      <c r="A1021" s="56" t="s">
        <v>8177</v>
      </c>
      <c r="B1021" s="56" t="s">
        <v>9720</v>
      </c>
      <c r="C1021" s="56" t="s">
        <v>9721</v>
      </c>
      <c r="D1021" s="56" t="s">
        <v>7479</v>
      </c>
      <c r="E1021" s="56" t="s">
        <v>4559</v>
      </c>
      <c r="F1021" s="56" t="s">
        <v>22</v>
      </c>
      <c r="G1021" s="56"/>
      <c r="H1021" s="56" t="s">
        <v>9722</v>
      </c>
      <c r="I1021" s="56" t="s">
        <v>9723</v>
      </c>
      <c r="J1021" s="56" t="s">
        <v>9724</v>
      </c>
      <c r="K1021" s="56" t="s">
        <v>7326</v>
      </c>
      <c r="L1021" s="90" t="str">
        <f t="shared" si="30"/>
        <v>NA</v>
      </c>
      <c r="M1021" s="90"/>
      <c r="O1021" s="91"/>
      <c r="P1021" s="56"/>
      <c r="Q1021" s="56"/>
      <c r="R1021" s="56"/>
      <c r="S1021" s="56"/>
      <c r="T1021" s="56" t="s">
        <v>4794</v>
      </c>
      <c r="U1021" s="56" t="s">
        <v>9725</v>
      </c>
      <c r="V1021" s="56" t="s">
        <v>4796</v>
      </c>
      <c r="W1021" s="56" t="s">
        <v>429</v>
      </c>
      <c r="X1021" s="56" t="s">
        <v>4797</v>
      </c>
      <c r="Y1021" s="56"/>
      <c r="Z1021" s="56" t="s">
        <v>4798</v>
      </c>
      <c r="AA1021" s="56" t="s">
        <v>4799</v>
      </c>
      <c r="AB1021" s="56" t="s">
        <v>4794</v>
      </c>
      <c r="AC1021" s="56" t="s">
        <v>87</v>
      </c>
      <c r="AD1021" s="90" t="str">
        <f t="shared" si="31"/>
        <v>NA</v>
      </c>
      <c r="AE1021" s="90"/>
      <c r="AF1021" s="90"/>
      <c r="AG1021" s="90"/>
    </row>
    <row r="1022" spans="1:33">
      <c r="A1022" s="56" t="s">
        <v>9726</v>
      </c>
      <c r="B1022" s="56" t="s">
        <v>9727</v>
      </c>
      <c r="C1022" s="56" t="s">
        <v>9728</v>
      </c>
      <c r="D1022" s="56" t="s">
        <v>7479</v>
      </c>
      <c r="E1022" s="56" t="s">
        <v>9729</v>
      </c>
      <c r="F1022" s="56" t="s">
        <v>22</v>
      </c>
      <c r="G1022" s="56"/>
      <c r="H1022" s="56" t="s">
        <v>9730</v>
      </c>
      <c r="I1022" s="56" t="s">
        <v>9731</v>
      </c>
      <c r="J1022" s="56" t="s">
        <v>9732</v>
      </c>
      <c r="K1022" s="56" t="s">
        <v>7326</v>
      </c>
      <c r="L1022" s="90" t="str">
        <f t="shared" si="30"/>
        <v>NA</v>
      </c>
      <c r="M1022" s="90"/>
      <c r="O1022" s="91"/>
      <c r="P1022" s="56"/>
      <c r="Q1022" s="56"/>
      <c r="R1022" s="56"/>
      <c r="S1022" s="56"/>
      <c r="T1022" s="56" t="s">
        <v>9733</v>
      </c>
      <c r="U1022" s="56" t="s">
        <v>9734</v>
      </c>
      <c r="V1022" s="56" t="s">
        <v>4820</v>
      </c>
      <c r="W1022" s="56" t="s">
        <v>429</v>
      </c>
      <c r="X1022" s="56" t="s">
        <v>4821</v>
      </c>
      <c r="Y1022" s="56"/>
      <c r="Z1022" s="56" t="s">
        <v>4822</v>
      </c>
      <c r="AA1022" s="56" t="s">
        <v>4823</v>
      </c>
      <c r="AB1022" s="56" t="s">
        <v>9733</v>
      </c>
      <c r="AC1022" s="56" t="s">
        <v>87</v>
      </c>
      <c r="AD1022" s="90" t="str">
        <f t="shared" si="31"/>
        <v>NA</v>
      </c>
      <c r="AE1022" s="90"/>
      <c r="AF1022" s="90"/>
      <c r="AG1022" s="90"/>
    </row>
    <row r="1023" spans="1:33">
      <c r="A1023" s="56" t="s">
        <v>8859</v>
      </c>
      <c r="B1023" s="56" t="s">
        <v>9735</v>
      </c>
      <c r="C1023" s="56" t="s">
        <v>9736</v>
      </c>
      <c r="D1023" s="56" t="s">
        <v>7479</v>
      </c>
      <c r="E1023" s="56" t="s">
        <v>182</v>
      </c>
      <c r="F1023" s="56" t="s">
        <v>22</v>
      </c>
      <c r="G1023" s="56"/>
      <c r="H1023" s="56" t="s">
        <v>9737</v>
      </c>
      <c r="I1023" s="56" t="s">
        <v>9738</v>
      </c>
      <c r="J1023" s="56" t="s">
        <v>8859</v>
      </c>
      <c r="K1023" s="56" t="s">
        <v>7326</v>
      </c>
      <c r="L1023" s="90" t="str">
        <f t="shared" si="30"/>
        <v>NA</v>
      </c>
      <c r="M1023" s="90"/>
      <c r="O1023" s="91"/>
      <c r="P1023" s="56"/>
      <c r="Q1023" s="56"/>
      <c r="R1023" s="56"/>
      <c r="S1023" s="56"/>
      <c r="T1023" s="56" t="s">
        <v>9739</v>
      </c>
      <c r="U1023" s="56" t="s">
        <v>9740</v>
      </c>
      <c r="V1023" s="56" t="s">
        <v>4820</v>
      </c>
      <c r="W1023" s="56" t="s">
        <v>429</v>
      </c>
      <c r="X1023" s="56" t="s">
        <v>4821</v>
      </c>
      <c r="Y1023" s="56"/>
      <c r="Z1023" s="56" t="s">
        <v>4822</v>
      </c>
      <c r="AA1023" s="56" t="s">
        <v>4823</v>
      </c>
      <c r="AB1023" s="56" t="s">
        <v>9741</v>
      </c>
      <c r="AC1023" s="56" t="s">
        <v>87</v>
      </c>
      <c r="AD1023" s="90" t="str">
        <f t="shared" si="31"/>
        <v>NA</v>
      </c>
      <c r="AE1023" s="90"/>
      <c r="AF1023" s="90"/>
      <c r="AG1023" s="90"/>
    </row>
    <row r="1024" spans="1:33">
      <c r="A1024" s="56" t="s">
        <v>9742</v>
      </c>
      <c r="B1024" s="56" t="s">
        <v>9743</v>
      </c>
      <c r="C1024" s="56" t="s">
        <v>9736</v>
      </c>
      <c r="D1024" s="56" t="s">
        <v>7479</v>
      </c>
      <c r="E1024" s="56" t="s">
        <v>182</v>
      </c>
      <c r="F1024" s="56" t="s">
        <v>22</v>
      </c>
      <c r="G1024" s="56"/>
      <c r="H1024" s="56" t="s">
        <v>9737</v>
      </c>
      <c r="I1024" s="56" t="s">
        <v>9738</v>
      </c>
      <c r="J1024" s="56"/>
      <c r="K1024" s="56" t="s">
        <v>7326</v>
      </c>
      <c r="L1024" s="90" t="str">
        <f t="shared" si="30"/>
        <v>NA</v>
      </c>
      <c r="M1024" s="90"/>
      <c r="O1024" s="91"/>
      <c r="P1024" s="56"/>
      <c r="Q1024" s="56"/>
      <c r="R1024" s="56"/>
      <c r="S1024" s="56"/>
      <c r="T1024" s="56" t="s">
        <v>9744</v>
      </c>
      <c r="U1024" s="56" t="s">
        <v>9745</v>
      </c>
      <c r="V1024" s="56" t="s">
        <v>4820</v>
      </c>
      <c r="W1024" s="56" t="s">
        <v>429</v>
      </c>
      <c r="X1024" s="56" t="s">
        <v>4821</v>
      </c>
      <c r="Y1024" s="56"/>
      <c r="Z1024" s="56" t="s">
        <v>4822</v>
      </c>
      <c r="AA1024" s="56" t="s">
        <v>4823</v>
      </c>
      <c r="AB1024" s="56" t="s">
        <v>9744</v>
      </c>
      <c r="AC1024" s="56" t="s">
        <v>87</v>
      </c>
      <c r="AD1024" s="90" t="str">
        <f t="shared" si="31"/>
        <v>NA</v>
      </c>
      <c r="AE1024" s="90"/>
      <c r="AF1024" s="90"/>
      <c r="AG1024" s="90"/>
    </row>
    <row r="1025" spans="1:33">
      <c r="A1025" s="56" t="s">
        <v>9746</v>
      </c>
      <c r="B1025" s="56" t="s">
        <v>9747</v>
      </c>
      <c r="C1025" s="56" t="s">
        <v>9748</v>
      </c>
      <c r="D1025" s="56" t="s">
        <v>7479</v>
      </c>
      <c r="E1025" s="56" t="s">
        <v>182</v>
      </c>
      <c r="F1025" s="56" t="s">
        <v>22</v>
      </c>
      <c r="G1025" s="56"/>
      <c r="H1025" s="56" t="s">
        <v>9737</v>
      </c>
      <c r="I1025" s="56" t="s">
        <v>9738</v>
      </c>
      <c r="J1025" s="56" t="s">
        <v>9746</v>
      </c>
      <c r="K1025" s="56" t="s">
        <v>7326</v>
      </c>
      <c r="L1025" s="90" t="str">
        <f t="shared" si="30"/>
        <v>NA</v>
      </c>
      <c r="M1025" s="90"/>
      <c r="O1025" s="91"/>
      <c r="P1025" s="56"/>
      <c r="Q1025" s="56"/>
      <c r="R1025" s="56"/>
      <c r="S1025" s="56"/>
      <c r="T1025" s="56" t="s">
        <v>9749</v>
      </c>
      <c r="U1025" s="56" t="s">
        <v>9750</v>
      </c>
      <c r="V1025" s="56" t="s">
        <v>4820</v>
      </c>
      <c r="W1025" s="56" t="s">
        <v>429</v>
      </c>
      <c r="X1025" s="56" t="s">
        <v>9751</v>
      </c>
      <c r="Y1025" s="56"/>
      <c r="Z1025" s="56" t="s">
        <v>9752</v>
      </c>
      <c r="AA1025" s="56" t="s">
        <v>9753</v>
      </c>
      <c r="AB1025" s="56" t="s">
        <v>9749</v>
      </c>
      <c r="AC1025" s="56" t="s">
        <v>87</v>
      </c>
      <c r="AD1025" s="90" t="str">
        <f t="shared" si="31"/>
        <v>NA</v>
      </c>
      <c r="AE1025" s="90"/>
      <c r="AF1025" s="90"/>
      <c r="AG1025" s="90"/>
    </row>
    <row r="1026" spans="1:33">
      <c r="A1026" s="56" t="s">
        <v>9754</v>
      </c>
      <c r="B1026" s="56" t="s">
        <v>9755</v>
      </c>
      <c r="C1026" s="56" t="s">
        <v>9736</v>
      </c>
      <c r="D1026" s="56" t="s">
        <v>7479</v>
      </c>
      <c r="E1026" s="56" t="s">
        <v>182</v>
      </c>
      <c r="F1026" s="56" t="s">
        <v>22</v>
      </c>
      <c r="G1026" s="56"/>
      <c r="H1026" s="56" t="s">
        <v>9737</v>
      </c>
      <c r="I1026" s="56" t="s">
        <v>9738</v>
      </c>
      <c r="J1026" s="56"/>
      <c r="K1026" s="56" t="s">
        <v>7326</v>
      </c>
      <c r="L1026" s="90" t="str">
        <f t="shared" si="30"/>
        <v>NA</v>
      </c>
      <c r="M1026" s="90"/>
      <c r="O1026" s="91"/>
      <c r="P1026" s="56"/>
      <c r="Q1026" s="56"/>
      <c r="R1026" s="56"/>
      <c r="S1026" s="56"/>
      <c r="T1026" s="56" t="s">
        <v>4828</v>
      </c>
      <c r="U1026" s="56" t="s">
        <v>9756</v>
      </c>
      <c r="V1026" s="56" t="s">
        <v>4830</v>
      </c>
      <c r="W1026" s="56" t="s">
        <v>429</v>
      </c>
      <c r="X1026" s="56" t="s">
        <v>4831</v>
      </c>
      <c r="Y1026" s="56"/>
      <c r="Z1026" s="56" t="s">
        <v>4832</v>
      </c>
      <c r="AA1026" s="56" t="s">
        <v>4833</v>
      </c>
      <c r="AB1026" s="56" t="s">
        <v>4834</v>
      </c>
      <c r="AC1026" s="56" t="s">
        <v>87</v>
      </c>
      <c r="AD1026" s="90" t="str">
        <f t="shared" si="31"/>
        <v>NA</v>
      </c>
      <c r="AE1026" s="90"/>
      <c r="AF1026" s="90"/>
      <c r="AG1026" s="90"/>
    </row>
    <row r="1027" spans="1:33">
      <c r="A1027" s="56" t="s">
        <v>9757</v>
      </c>
      <c r="B1027" s="56" t="s">
        <v>9758</v>
      </c>
      <c r="C1027" s="56" t="s">
        <v>9759</v>
      </c>
      <c r="D1027" s="56" t="s">
        <v>7479</v>
      </c>
      <c r="E1027" s="56" t="s">
        <v>2172</v>
      </c>
      <c r="F1027" s="56" t="s">
        <v>22</v>
      </c>
      <c r="G1027" s="56"/>
      <c r="H1027" s="56" t="s">
        <v>9760</v>
      </c>
      <c r="I1027" s="56" t="s">
        <v>9761</v>
      </c>
      <c r="J1027" s="56" t="s">
        <v>9757</v>
      </c>
      <c r="K1027" s="56" t="s">
        <v>7326</v>
      </c>
      <c r="L1027" s="90" t="str">
        <f t="shared" ref="L1027:L1090" si="32">IF($P$3&lt;&gt;"",IF(ISNUMBER(SEARCH("*"&amp;$P$3&amp;"*", A1027)),A1027, IF(ISNUMBER(SEARCH("*"&amp;$P$3&amp;"*", H1027)),A1027, IF(ISNUMBER(SEARCH("*"&amp;$P$3&amp;"*", G1027)),A1027, IF(ISNUMBER(SEARCH("*"&amp;$P$3&amp;"*", J1027)),A1027,  IF(ISNUMBER(SEARCH("*"&amp;$P$3&amp;"*", E1027)),A1027, "NA"))))),"NA")</f>
        <v>NA</v>
      </c>
      <c r="M1027" s="90"/>
      <c r="O1027" s="91"/>
      <c r="P1027" s="56"/>
      <c r="Q1027" s="56"/>
      <c r="R1027" s="56"/>
      <c r="S1027" s="56"/>
      <c r="T1027" s="56" t="s">
        <v>9762</v>
      </c>
      <c r="U1027" s="56" t="s">
        <v>9763</v>
      </c>
      <c r="V1027" s="56" t="s">
        <v>4830</v>
      </c>
      <c r="W1027" s="56" t="s">
        <v>429</v>
      </c>
      <c r="X1027" s="56" t="s">
        <v>4831</v>
      </c>
      <c r="Y1027" s="56"/>
      <c r="Z1027" s="56" t="s">
        <v>4832</v>
      </c>
      <c r="AA1027" s="56" t="s">
        <v>4833</v>
      </c>
      <c r="AB1027" s="56" t="s">
        <v>9762</v>
      </c>
      <c r="AC1027" s="56" t="s">
        <v>87</v>
      </c>
      <c r="AD1027" s="90" t="str">
        <f t="shared" ref="AD1027:AD1090" si="33">IF($P$19&lt;&gt;"",IF(ISNUMBER(SEARCH($P$19, V1027)),T1027, "NA"),"NA")</f>
        <v>NA</v>
      </c>
      <c r="AE1027" s="90"/>
      <c r="AF1027" s="90"/>
      <c r="AG1027" s="90"/>
    </row>
    <row r="1028" spans="1:33">
      <c r="A1028" s="56" t="s">
        <v>9764</v>
      </c>
      <c r="B1028" s="56" t="s">
        <v>9765</v>
      </c>
      <c r="C1028" s="56" t="s">
        <v>9728</v>
      </c>
      <c r="D1028" s="56" t="s">
        <v>7479</v>
      </c>
      <c r="E1028" s="56" t="s">
        <v>9766</v>
      </c>
      <c r="F1028" s="56" t="s">
        <v>22</v>
      </c>
      <c r="G1028" s="56"/>
      <c r="H1028" s="56" t="s">
        <v>9767</v>
      </c>
      <c r="I1028" s="56" t="s">
        <v>9768</v>
      </c>
      <c r="J1028" s="56" t="s">
        <v>9769</v>
      </c>
      <c r="K1028" s="56" t="s">
        <v>7326</v>
      </c>
      <c r="L1028" s="90" t="str">
        <f t="shared" si="32"/>
        <v>NA</v>
      </c>
      <c r="M1028" s="90"/>
      <c r="O1028" s="91"/>
      <c r="P1028" s="56"/>
      <c r="Q1028" s="56"/>
      <c r="R1028" s="56"/>
      <c r="S1028" s="56"/>
      <c r="T1028" s="56" t="s">
        <v>9770</v>
      </c>
      <c r="U1028" s="56" t="s">
        <v>9771</v>
      </c>
      <c r="V1028" s="56" t="s">
        <v>4830</v>
      </c>
      <c r="W1028" s="56" t="s">
        <v>429</v>
      </c>
      <c r="X1028" s="56" t="s">
        <v>4831</v>
      </c>
      <c r="Y1028" s="56"/>
      <c r="Z1028" s="56" t="s">
        <v>4832</v>
      </c>
      <c r="AA1028" s="56" t="s">
        <v>4833</v>
      </c>
      <c r="AB1028" s="56" t="s">
        <v>9772</v>
      </c>
      <c r="AC1028" s="56" t="s">
        <v>87</v>
      </c>
      <c r="AD1028" s="90" t="str">
        <f t="shared" si="33"/>
        <v>NA</v>
      </c>
      <c r="AE1028" s="90"/>
      <c r="AF1028" s="90"/>
      <c r="AG1028" s="90"/>
    </row>
    <row r="1029" spans="1:33">
      <c r="A1029" s="56" t="s">
        <v>9339</v>
      </c>
      <c r="B1029" s="56" t="s">
        <v>9773</v>
      </c>
      <c r="C1029" s="56" t="s">
        <v>9774</v>
      </c>
      <c r="D1029" s="56" t="s">
        <v>7479</v>
      </c>
      <c r="E1029" s="56" t="s">
        <v>4608</v>
      </c>
      <c r="F1029" s="56" t="s">
        <v>22</v>
      </c>
      <c r="G1029" s="56"/>
      <c r="H1029" s="56" t="s">
        <v>9775</v>
      </c>
      <c r="I1029" s="56" t="s">
        <v>9776</v>
      </c>
      <c r="J1029" s="56" t="s">
        <v>9339</v>
      </c>
      <c r="K1029" s="56" t="s">
        <v>7326</v>
      </c>
      <c r="L1029" s="90" t="str">
        <f t="shared" si="32"/>
        <v>NA</v>
      </c>
      <c r="M1029" s="90"/>
      <c r="O1029" s="91"/>
      <c r="P1029" s="56"/>
      <c r="Q1029" s="56"/>
      <c r="R1029" s="56"/>
      <c r="S1029" s="56"/>
      <c r="T1029" s="56" t="s">
        <v>9777</v>
      </c>
      <c r="U1029" s="56" t="s">
        <v>9778</v>
      </c>
      <c r="V1029" s="56" t="s">
        <v>4998</v>
      </c>
      <c r="W1029" s="56" t="s">
        <v>429</v>
      </c>
      <c r="X1029" s="56" t="s">
        <v>9779</v>
      </c>
      <c r="Y1029" s="56"/>
      <c r="Z1029" s="56" t="s">
        <v>9780</v>
      </c>
      <c r="AA1029" s="56" t="s">
        <v>9781</v>
      </c>
      <c r="AB1029" s="56" t="s">
        <v>9777</v>
      </c>
      <c r="AC1029" s="56" t="s">
        <v>87</v>
      </c>
      <c r="AD1029" s="90" t="str">
        <f t="shared" si="33"/>
        <v>NA</v>
      </c>
      <c r="AE1029" s="90"/>
      <c r="AF1029" s="90"/>
      <c r="AG1029" s="90"/>
    </row>
    <row r="1030" spans="1:33">
      <c r="A1030" s="56" t="s">
        <v>9782</v>
      </c>
      <c r="B1030" s="56" t="s">
        <v>9783</v>
      </c>
      <c r="C1030" s="56" t="s">
        <v>9784</v>
      </c>
      <c r="D1030" s="56" t="s">
        <v>7479</v>
      </c>
      <c r="E1030" s="56" t="s">
        <v>4650</v>
      </c>
      <c r="F1030" s="56" t="s">
        <v>22</v>
      </c>
      <c r="G1030" s="56"/>
      <c r="H1030" s="56" t="s">
        <v>9785</v>
      </c>
      <c r="I1030" s="56" t="s">
        <v>9786</v>
      </c>
      <c r="J1030" s="56" t="s">
        <v>9787</v>
      </c>
      <c r="K1030" s="56" t="s">
        <v>7326</v>
      </c>
      <c r="L1030" s="90" t="str">
        <f t="shared" si="32"/>
        <v>NA</v>
      </c>
      <c r="M1030" s="90"/>
      <c r="O1030" s="91"/>
      <c r="P1030" s="56"/>
      <c r="Q1030" s="56"/>
      <c r="R1030" s="56"/>
      <c r="S1030" s="56"/>
      <c r="T1030" s="56" t="s">
        <v>9788</v>
      </c>
      <c r="U1030" s="56" t="s">
        <v>9789</v>
      </c>
      <c r="V1030" s="56" t="s">
        <v>4843</v>
      </c>
      <c r="W1030" s="56" t="s">
        <v>429</v>
      </c>
      <c r="X1030" s="56" t="s">
        <v>4844</v>
      </c>
      <c r="Y1030" s="56"/>
      <c r="Z1030" s="56" t="s">
        <v>4845</v>
      </c>
      <c r="AA1030" s="56" t="s">
        <v>4846</v>
      </c>
      <c r="AB1030" s="56" t="s">
        <v>9790</v>
      </c>
      <c r="AC1030" s="56" t="s">
        <v>87</v>
      </c>
      <c r="AD1030" s="90" t="str">
        <f t="shared" si="33"/>
        <v>NA</v>
      </c>
      <c r="AE1030" s="90"/>
      <c r="AF1030" s="90"/>
      <c r="AG1030" s="90"/>
    </row>
    <row r="1031" spans="1:33">
      <c r="A1031" s="56" t="s">
        <v>9791</v>
      </c>
      <c r="B1031" s="56" t="s">
        <v>9792</v>
      </c>
      <c r="C1031" s="56" t="s">
        <v>9793</v>
      </c>
      <c r="D1031" s="56" t="s">
        <v>7479</v>
      </c>
      <c r="E1031" s="56" t="s">
        <v>9794</v>
      </c>
      <c r="F1031" s="56" t="s">
        <v>22</v>
      </c>
      <c r="G1031" s="56"/>
      <c r="H1031" s="56" t="s">
        <v>9795</v>
      </c>
      <c r="I1031" s="56" t="s">
        <v>9796</v>
      </c>
      <c r="J1031" s="56" t="s">
        <v>9797</v>
      </c>
      <c r="K1031" s="56" t="s">
        <v>7326</v>
      </c>
      <c r="L1031" s="90" t="str">
        <f t="shared" si="32"/>
        <v>NA</v>
      </c>
      <c r="M1031" s="90"/>
      <c r="O1031" s="91"/>
      <c r="P1031" s="56"/>
      <c r="Q1031" s="56"/>
      <c r="R1031" s="56"/>
      <c r="S1031" s="56"/>
      <c r="T1031" s="56" t="s">
        <v>9798</v>
      </c>
      <c r="U1031" s="56" t="s">
        <v>9799</v>
      </c>
      <c r="V1031" s="56" t="s">
        <v>4853</v>
      </c>
      <c r="W1031" s="56" t="s">
        <v>429</v>
      </c>
      <c r="X1031" s="56" t="s">
        <v>4854</v>
      </c>
      <c r="Y1031" s="56"/>
      <c r="Z1031" s="56" t="s">
        <v>4855</v>
      </c>
      <c r="AA1031" s="56" t="s">
        <v>4856</v>
      </c>
      <c r="AB1031" s="56" t="s">
        <v>9800</v>
      </c>
      <c r="AC1031" s="56" t="s">
        <v>87</v>
      </c>
      <c r="AD1031" s="90" t="str">
        <f t="shared" si="33"/>
        <v>NA</v>
      </c>
      <c r="AE1031" s="90"/>
      <c r="AF1031" s="90"/>
      <c r="AG1031" s="90"/>
    </row>
    <row r="1032" spans="1:33">
      <c r="A1032" s="56" t="s">
        <v>9801</v>
      </c>
      <c r="B1032" s="56" t="s">
        <v>9802</v>
      </c>
      <c r="C1032" s="56" t="s">
        <v>9793</v>
      </c>
      <c r="D1032" s="56" t="s">
        <v>7479</v>
      </c>
      <c r="E1032" s="56" t="s">
        <v>9794</v>
      </c>
      <c r="F1032" s="56" t="s">
        <v>22</v>
      </c>
      <c r="G1032" s="56"/>
      <c r="H1032" s="56" t="s">
        <v>9795</v>
      </c>
      <c r="I1032" s="56" t="s">
        <v>9796</v>
      </c>
      <c r="J1032" s="56" t="s">
        <v>9803</v>
      </c>
      <c r="K1032" s="56" t="s">
        <v>7326</v>
      </c>
      <c r="L1032" s="90" t="str">
        <f t="shared" si="32"/>
        <v>NA</v>
      </c>
      <c r="M1032" s="90"/>
      <c r="O1032" s="91"/>
      <c r="P1032" s="56"/>
      <c r="Q1032" s="56"/>
      <c r="R1032" s="56"/>
      <c r="S1032" s="56"/>
      <c r="T1032" s="56" t="s">
        <v>9804</v>
      </c>
      <c r="U1032" s="56" t="s">
        <v>9805</v>
      </c>
      <c r="V1032" s="56" t="s">
        <v>5092</v>
      </c>
      <c r="W1032" s="56" t="s">
        <v>429</v>
      </c>
      <c r="X1032" s="56" t="s">
        <v>9806</v>
      </c>
      <c r="Y1032" s="56"/>
      <c r="Z1032" s="56" t="s">
        <v>9807</v>
      </c>
      <c r="AA1032" s="56" t="s">
        <v>9808</v>
      </c>
      <c r="AB1032" s="56" t="s">
        <v>9809</v>
      </c>
      <c r="AC1032" s="56" t="s">
        <v>87</v>
      </c>
      <c r="AD1032" s="90" t="str">
        <f t="shared" si="33"/>
        <v>NA</v>
      </c>
      <c r="AE1032" s="90"/>
      <c r="AF1032" s="90"/>
      <c r="AG1032" s="90"/>
    </row>
    <row r="1033" spans="1:33">
      <c r="A1033" s="56" t="s">
        <v>9810</v>
      </c>
      <c r="B1033" s="56" t="s">
        <v>9811</v>
      </c>
      <c r="C1033" s="56" t="s">
        <v>9812</v>
      </c>
      <c r="D1033" s="56" t="s">
        <v>7479</v>
      </c>
      <c r="E1033" s="56" t="s">
        <v>4668</v>
      </c>
      <c r="F1033" s="56" t="s">
        <v>22</v>
      </c>
      <c r="G1033" s="56"/>
      <c r="H1033" s="56" t="s">
        <v>9813</v>
      </c>
      <c r="I1033" s="56" t="s">
        <v>9814</v>
      </c>
      <c r="J1033" s="56" t="s">
        <v>9810</v>
      </c>
      <c r="K1033" s="56" t="s">
        <v>7326</v>
      </c>
      <c r="L1033" s="90" t="str">
        <f t="shared" si="32"/>
        <v>NA</v>
      </c>
      <c r="M1033" s="90"/>
      <c r="O1033" s="91"/>
      <c r="P1033" s="56"/>
      <c r="Q1033" s="56"/>
      <c r="R1033" s="56"/>
      <c r="S1033" s="56"/>
      <c r="T1033" s="56" t="s">
        <v>9815</v>
      </c>
      <c r="U1033" s="56" t="s">
        <v>9816</v>
      </c>
      <c r="V1033" s="56" t="s">
        <v>507</v>
      </c>
      <c r="W1033" s="56" t="s">
        <v>429</v>
      </c>
      <c r="X1033" s="56" t="s">
        <v>9817</v>
      </c>
      <c r="Y1033" s="56"/>
      <c r="Z1033" s="56" t="s">
        <v>9818</v>
      </c>
      <c r="AA1033" s="56" t="s">
        <v>9819</v>
      </c>
      <c r="AB1033" s="56"/>
      <c r="AC1033" s="56" t="s">
        <v>87</v>
      </c>
      <c r="AD1033" s="90" t="str">
        <f t="shared" si="33"/>
        <v>NA</v>
      </c>
      <c r="AE1033" s="90"/>
      <c r="AF1033" s="90"/>
      <c r="AG1033" s="90"/>
    </row>
    <row r="1034" spans="1:33">
      <c r="A1034" s="56" t="s">
        <v>9820</v>
      </c>
      <c r="B1034" s="56" t="s">
        <v>9821</v>
      </c>
      <c r="C1034" s="56" t="s">
        <v>9822</v>
      </c>
      <c r="D1034" s="56" t="s">
        <v>7479</v>
      </c>
      <c r="E1034" s="56" t="s">
        <v>4694</v>
      </c>
      <c r="F1034" s="56" t="s">
        <v>22</v>
      </c>
      <c r="G1034" s="56"/>
      <c r="H1034" s="56" t="s">
        <v>9823</v>
      </c>
      <c r="I1034" s="56" t="s">
        <v>9824</v>
      </c>
      <c r="J1034" s="56" t="s">
        <v>9820</v>
      </c>
      <c r="K1034" s="56" t="s">
        <v>7326</v>
      </c>
      <c r="L1034" s="90" t="str">
        <f t="shared" si="32"/>
        <v>NA</v>
      </c>
      <c r="M1034" s="90"/>
      <c r="O1034" s="91"/>
      <c r="P1034" s="56"/>
      <c r="Q1034" s="56"/>
      <c r="R1034" s="56"/>
      <c r="S1034" s="56"/>
      <c r="T1034" s="56" t="s">
        <v>4859</v>
      </c>
      <c r="U1034" s="56" t="s">
        <v>9825</v>
      </c>
      <c r="V1034" s="56" t="s">
        <v>4861</v>
      </c>
      <c r="W1034" s="56" t="s">
        <v>429</v>
      </c>
      <c r="X1034" s="56" t="s">
        <v>4862</v>
      </c>
      <c r="Y1034" s="56"/>
      <c r="Z1034" s="56" t="s">
        <v>4863</v>
      </c>
      <c r="AA1034" s="56" t="s">
        <v>4864</v>
      </c>
      <c r="AB1034" s="56" t="s">
        <v>4865</v>
      </c>
      <c r="AC1034" s="56" t="s">
        <v>87</v>
      </c>
      <c r="AD1034" s="90" t="str">
        <f t="shared" si="33"/>
        <v>NA</v>
      </c>
      <c r="AE1034" s="90"/>
      <c r="AF1034" s="90"/>
      <c r="AG1034" s="90"/>
    </row>
    <row r="1035" spans="1:33">
      <c r="A1035" s="56" t="s">
        <v>9826</v>
      </c>
      <c r="B1035" s="56" t="s">
        <v>9827</v>
      </c>
      <c r="C1035" s="56" t="s">
        <v>9728</v>
      </c>
      <c r="D1035" s="56" t="s">
        <v>7479</v>
      </c>
      <c r="E1035" s="56" t="s">
        <v>4728</v>
      </c>
      <c r="F1035" s="56" t="s">
        <v>22</v>
      </c>
      <c r="G1035" s="56"/>
      <c r="H1035" s="56" t="s">
        <v>9828</v>
      </c>
      <c r="I1035" s="56" t="s">
        <v>9829</v>
      </c>
      <c r="J1035" s="56" t="s">
        <v>9830</v>
      </c>
      <c r="K1035" s="56" t="s">
        <v>7326</v>
      </c>
      <c r="L1035" s="90" t="str">
        <f t="shared" si="32"/>
        <v>NA</v>
      </c>
      <c r="M1035" s="90"/>
      <c r="O1035" s="91"/>
      <c r="P1035" s="56"/>
      <c r="Q1035" s="56"/>
      <c r="R1035" s="56"/>
      <c r="S1035" s="56"/>
      <c r="T1035" s="56" t="s">
        <v>9831</v>
      </c>
      <c r="U1035" s="56" t="s">
        <v>9832</v>
      </c>
      <c r="V1035" s="56" t="s">
        <v>4861</v>
      </c>
      <c r="W1035" s="56" t="s">
        <v>429</v>
      </c>
      <c r="X1035" s="56" t="s">
        <v>4862</v>
      </c>
      <c r="Y1035" s="56"/>
      <c r="Z1035" s="56" t="s">
        <v>4863</v>
      </c>
      <c r="AA1035" s="56" t="s">
        <v>4864</v>
      </c>
      <c r="AB1035" s="56" t="s">
        <v>9833</v>
      </c>
      <c r="AC1035" s="56" t="s">
        <v>87</v>
      </c>
      <c r="AD1035" s="90" t="str">
        <f t="shared" si="33"/>
        <v>NA</v>
      </c>
      <c r="AE1035" s="90"/>
      <c r="AF1035" s="90"/>
      <c r="AG1035" s="90"/>
    </row>
    <row r="1036" spans="1:33">
      <c r="A1036" s="56" t="s">
        <v>9834</v>
      </c>
      <c r="B1036" s="56" t="s">
        <v>9835</v>
      </c>
      <c r="C1036" s="56" t="s">
        <v>9836</v>
      </c>
      <c r="D1036" s="56" t="s">
        <v>7479</v>
      </c>
      <c r="E1036" s="56" t="s">
        <v>9837</v>
      </c>
      <c r="F1036" s="56" t="s">
        <v>22</v>
      </c>
      <c r="G1036" s="56"/>
      <c r="H1036" s="56" t="s">
        <v>9838</v>
      </c>
      <c r="I1036" s="56" t="s">
        <v>9839</v>
      </c>
      <c r="J1036" s="56" t="s">
        <v>9834</v>
      </c>
      <c r="K1036" s="56" t="s">
        <v>7326</v>
      </c>
      <c r="L1036" s="90" t="str">
        <f t="shared" si="32"/>
        <v>NA</v>
      </c>
      <c r="M1036" s="90"/>
      <c r="O1036" s="91"/>
      <c r="P1036" s="56"/>
      <c r="Q1036" s="56"/>
      <c r="R1036" s="56"/>
      <c r="S1036" s="56"/>
      <c r="T1036" s="56" t="s">
        <v>9840</v>
      </c>
      <c r="U1036" s="56" t="s">
        <v>9841</v>
      </c>
      <c r="V1036" s="56" t="s">
        <v>4870</v>
      </c>
      <c r="W1036" s="56" t="s">
        <v>429</v>
      </c>
      <c r="X1036" s="56" t="s">
        <v>4871</v>
      </c>
      <c r="Y1036" s="56"/>
      <c r="Z1036" s="56" t="s">
        <v>4872</v>
      </c>
      <c r="AA1036" s="56" t="s">
        <v>4873</v>
      </c>
      <c r="AB1036" s="56" t="s">
        <v>9842</v>
      </c>
      <c r="AC1036" s="56" t="s">
        <v>87</v>
      </c>
      <c r="AD1036" s="90" t="str">
        <f t="shared" si="33"/>
        <v>NA</v>
      </c>
      <c r="AE1036" s="90"/>
      <c r="AF1036" s="90"/>
      <c r="AG1036" s="90"/>
    </row>
    <row r="1037" spans="1:33">
      <c r="A1037" s="56" t="s">
        <v>9843</v>
      </c>
      <c r="B1037" s="56" t="s">
        <v>9844</v>
      </c>
      <c r="C1037" s="56" t="s">
        <v>9845</v>
      </c>
      <c r="D1037" s="56" t="s">
        <v>7479</v>
      </c>
      <c r="E1037" s="56" t="s">
        <v>2213</v>
      </c>
      <c r="F1037" s="56" t="s">
        <v>22</v>
      </c>
      <c r="G1037" s="56"/>
      <c r="H1037" s="56" t="s">
        <v>9846</v>
      </c>
      <c r="I1037" s="56" t="s">
        <v>9847</v>
      </c>
      <c r="J1037" s="56" t="s">
        <v>9843</v>
      </c>
      <c r="K1037" s="56" t="s">
        <v>7326</v>
      </c>
      <c r="L1037" s="90" t="str">
        <f t="shared" si="32"/>
        <v>NA</v>
      </c>
      <c r="M1037" s="90"/>
      <c r="O1037" s="91"/>
      <c r="P1037" s="56"/>
      <c r="Q1037" s="56"/>
      <c r="R1037" s="56"/>
      <c r="S1037" s="56"/>
      <c r="T1037" s="56" t="s">
        <v>9848</v>
      </c>
      <c r="U1037" s="56" t="s">
        <v>9849</v>
      </c>
      <c r="V1037" s="56" t="s">
        <v>4861</v>
      </c>
      <c r="W1037" s="56" t="s">
        <v>429</v>
      </c>
      <c r="X1037" s="56" t="s">
        <v>4871</v>
      </c>
      <c r="Y1037" s="56"/>
      <c r="Z1037" s="56" t="s">
        <v>4872</v>
      </c>
      <c r="AA1037" s="56" t="s">
        <v>4873</v>
      </c>
      <c r="AB1037" s="56"/>
      <c r="AC1037" s="56" t="s">
        <v>87</v>
      </c>
      <c r="AD1037" s="90" t="str">
        <f t="shared" si="33"/>
        <v>NA</v>
      </c>
      <c r="AE1037" s="90"/>
      <c r="AF1037" s="90"/>
      <c r="AG1037" s="90"/>
    </row>
    <row r="1038" spans="1:33">
      <c r="A1038" s="56" t="s">
        <v>9850</v>
      </c>
      <c r="B1038" s="56" t="s">
        <v>9851</v>
      </c>
      <c r="C1038" s="56" t="s">
        <v>9852</v>
      </c>
      <c r="D1038" s="56" t="s">
        <v>7479</v>
      </c>
      <c r="E1038" s="56" t="s">
        <v>2213</v>
      </c>
      <c r="F1038" s="56" t="s">
        <v>22</v>
      </c>
      <c r="G1038" s="56"/>
      <c r="H1038" s="56" t="s">
        <v>9846</v>
      </c>
      <c r="I1038" s="56" t="s">
        <v>9847</v>
      </c>
      <c r="J1038" s="56"/>
      <c r="K1038" s="56" t="s">
        <v>7326</v>
      </c>
      <c r="L1038" s="90" t="str">
        <f t="shared" si="32"/>
        <v>NA</v>
      </c>
      <c r="M1038" s="90"/>
      <c r="O1038" s="91"/>
      <c r="P1038" s="56"/>
      <c r="Q1038" s="56"/>
      <c r="R1038" s="56"/>
      <c r="S1038" s="56"/>
      <c r="T1038" s="56" t="s">
        <v>9853</v>
      </c>
      <c r="U1038" s="56" t="s">
        <v>9854</v>
      </c>
      <c r="V1038" s="56" t="s">
        <v>4861</v>
      </c>
      <c r="W1038" s="56" t="s">
        <v>429</v>
      </c>
      <c r="X1038" s="56" t="s">
        <v>9855</v>
      </c>
      <c r="Y1038" s="56"/>
      <c r="Z1038" s="56" t="s">
        <v>9856</v>
      </c>
      <c r="AA1038" s="56" t="s">
        <v>9857</v>
      </c>
      <c r="AB1038" s="56" t="s">
        <v>9858</v>
      </c>
      <c r="AC1038" s="56" t="s">
        <v>87</v>
      </c>
      <c r="AD1038" s="90" t="str">
        <f t="shared" si="33"/>
        <v>NA</v>
      </c>
      <c r="AE1038" s="90"/>
      <c r="AF1038" s="90"/>
      <c r="AG1038" s="90"/>
    </row>
    <row r="1039" spans="1:33">
      <c r="A1039" s="56" t="s">
        <v>9859</v>
      </c>
      <c r="B1039" s="56" t="s">
        <v>9860</v>
      </c>
      <c r="C1039" s="56" t="s">
        <v>9861</v>
      </c>
      <c r="D1039" s="56" t="s">
        <v>7479</v>
      </c>
      <c r="E1039" s="56" t="s">
        <v>9862</v>
      </c>
      <c r="F1039" s="56" t="s">
        <v>22</v>
      </c>
      <c r="G1039" s="56"/>
      <c r="H1039" s="56" t="s">
        <v>9863</v>
      </c>
      <c r="I1039" s="56" t="s">
        <v>9864</v>
      </c>
      <c r="J1039" s="56" t="s">
        <v>9865</v>
      </c>
      <c r="K1039" s="56" t="s">
        <v>7326</v>
      </c>
      <c r="L1039" s="90" t="str">
        <f t="shared" si="32"/>
        <v>NA</v>
      </c>
      <c r="M1039" s="90"/>
      <c r="O1039" s="91"/>
      <c r="P1039" s="56"/>
      <c r="Q1039" s="56"/>
      <c r="R1039" s="56"/>
      <c r="S1039" s="56"/>
      <c r="T1039" s="56" t="s">
        <v>9866</v>
      </c>
      <c r="U1039" s="56" t="s">
        <v>9867</v>
      </c>
      <c r="V1039" s="56" t="s">
        <v>507</v>
      </c>
      <c r="W1039" s="56" t="s">
        <v>429</v>
      </c>
      <c r="X1039" s="56" t="s">
        <v>9868</v>
      </c>
      <c r="Y1039" s="56"/>
      <c r="Z1039" s="56" t="s">
        <v>9869</v>
      </c>
      <c r="AA1039" s="56" t="s">
        <v>9870</v>
      </c>
      <c r="AB1039" s="56" t="s">
        <v>9871</v>
      </c>
      <c r="AC1039" s="56" t="s">
        <v>87</v>
      </c>
      <c r="AD1039" s="90" t="str">
        <f t="shared" si="33"/>
        <v>NA</v>
      </c>
      <c r="AE1039" s="90"/>
      <c r="AF1039" s="90"/>
      <c r="AG1039" s="90"/>
    </row>
    <row r="1040" spans="1:33">
      <c r="A1040" s="56" t="s">
        <v>9872</v>
      </c>
      <c r="B1040" s="56" t="s">
        <v>9873</v>
      </c>
      <c r="C1040" s="56" t="s">
        <v>9874</v>
      </c>
      <c r="D1040" s="56" t="s">
        <v>7479</v>
      </c>
      <c r="E1040" s="56" t="s">
        <v>9667</v>
      </c>
      <c r="F1040" s="56" t="s">
        <v>22</v>
      </c>
      <c r="G1040" s="56"/>
      <c r="H1040" s="56" t="s">
        <v>9875</v>
      </c>
      <c r="I1040" s="56" t="s">
        <v>9876</v>
      </c>
      <c r="J1040" s="56"/>
      <c r="K1040" s="56" t="s">
        <v>7326</v>
      </c>
      <c r="L1040" s="90" t="str">
        <f t="shared" si="32"/>
        <v>NA</v>
      </c>
      <c r="M1040" s="90"/>
      <c r="O1040" s="91"/>
      <c r="P1040" s="56"/>
      <c r="Q1040" s="56"/>
      <c r="R1040" s="56"/>
      <c r="S1040" s="56"/>
      <c r="T1040" s="56" t="s">
        <v>9877</v>
      </c>
      <c r="U1040" s="56" t="s">
        <v>9878</v>
      </c>
      <c r="V1040" s="56" t="s">
        <v>4894</v>
      </c>
      <c r="W1040" s="56" t="s">
        <v>429</v>
      </c>
      <c r="X1040" s="56" t="s">
        <v>9879</v>
      </c>
      <c r="Y1040" s="56"/>
      <c r="Z1040" s="56" t="s">
        <v>9880</v>
      </c>
      <c r="AA1040" s="56" t="s">
        <v>9881</v>
      </c>
      <c r="AB1040" s="56"/>
      <c r="AC1040" s="56" t="s">
        <v>87</v>
      </c>
      <c r="AD1040" s="90" t="str">
        <f t="shared" si="33"/>
        <v>NA</v>
      </c>
      <c r="AE1040" s="90"/>
      <c r="AF1040" s="90"/>
      <c r="AG1040" s="90"/>
    </row>
    <row r="1041" spans="1:33">
      <c r="A1041" s="56" t="s">
        <v>9882</v>
      </c>
      <c r="B1041" s="56" t="s">
        <v>9883</v>
      </c>
      <c r="C1041" s="56" t="s">
        <v>9728</v>
      </c>
      <c r="D1041" s="56" t="s">
        <v>7479</v>
      </c>
      <c r="E1041" s="56" t="s">
        <v>9667</v>
      </c>
      <c r="F1041" s="56" t="s">
        <v>22</v>
      </c>
      <c r="G1041" s="56"/>
      <c r="H1041" s="56" t="s">
        <v>9875</v>
      </c>
      <c r="I1041" s="56" t="s">
        <v>9876</v>
      </c>
      <c r="J1041" s="56" t="s">
        <v>9884</v>
      </c>
      <c r="K1041" s="56" t="s">
        <v>7326</v>
      </c>
      <c r="L1041" s="90" t="str">
        <f t="shared" si="32"/>
        <v>NA</v>
      </c>
      <c r="M1041" s="90"/>
      <c r="O1041" s="91"/>
      <c r="P1041" s="56"/>
      <c r="Q1041" s="56"/>
      <c r="R1041" s="56"/>
      <c r="S1041" s="56"/>
      <c r="T1041" s="56" t="s">
        <v>4881</v>
      </c>
      <c r="U1041" s="56" t="s">
        <v>9885</v>
      </c>
      <c r="V1041" s="56" t="s">
        <v>4883</v>
      </c>
      <c r="W1041" s="56" t="s">
        <v>429</v>
      </c>
      <c r="X1041" s="56" t="s">
        <v>4884</v>
      </c>
      <c r="Y1041" s="56"/>
      <c r="Z1041" s="56" t="s">
        <v>4885</v>
      </c>
      <c r="AA1041" s="56" t="s">
        <v>4886</v>
      </c>
      <c r="AB1041" s="56" t="s">
        <v>9886</v>
      </c>
      <c r="AC1041" s="56" t="s">
        <v>87</v>
      </c>
      <c r="AD1041" s="90" t="str">
        <f t="shared" si="33"/>
        <v>NA</v>
      </c>
      <c r="AE1041" s="90"/>
      <c r="AF1041" s="90"/>
      <c r="AG1041" s="90"/>
    </row>
    <row r="1042" spans="1:33">
      <c r="A1042" s="56" t="s">
        <v>9887</v>
      </c>
      <c r="B1042" s="56" t="s">
        <v>9888</v>
      </c>
      <c r="C1042" s="56" t="s">
        <v>9889</v>
      </c>
      <c r="D1042" s="56" t="s">
        <v>7479</v>
      </c>
      <c r="E1042" s="56" t="s">
        <v>2243</v>
      </c>
      <c r="F1042" s="56" t="s">
        <v>22</v>
      </c>
      <c r="G1042" s="56"/>
      <c r="H1042" s="56" t="s">
        <v>9890</v>
      </c>
      <c r="I1042" s="56" t="s">
        <v>9891</v>
      </c>
      <c r="J1042" s="56" t="s">
        <v>9892</v>
      </c>
      <c r="K1042" s="56" t="s">
        <v>7326</v>
      </c>
      <c r="L1042" s="90" t="str">
        <f t="shared" si="32"/>
        <v>NA</v>
      </c>
      <c r="M1042" s="90"/>
      <c r="O1042" s="91"/>
      <c r="P1042" s="56"/>
      <c r="Q1042" s="56"/>
      <c r="R1042" s="56"/>
      <c r="S1042" s="56"/>
      <c r="T1042" s="56" t="s">
        <v>9893</v>
      </c>
      <c r="U1042" s="56" t="s">
        <v>9894</v>
      </c>
      <c r="V1042" s="56" t="s">
        <v>4883</v>
      </c>
      <c r="W1042" s="56" t="s">
        <v>429</v>
      </c>
      <c r="X1042" s="56" t="s">
        <v>4884</v>
      </c>
      <c r="Y1042" s="56"/>
      <c r="Z1042" s="56" t="s">
        <v>4885</v>
      </c>
      <c r="AA1042" s="56" t="s">
        <v>4886</v>
      </c>
      <c r="AB1042" s="56" t="s">
        <v>9895</v>
      </c>
      <c r="AC1042" s="56" t="s">
        <v>87</v>
      </c>
      <c r="AD1042" s="90" t="str">
        <f t="shared" si="33"/>
        <v>NA</v>
      </c>
      <c r="AE1042" s="90"/>
      <c r="AF1042" s="90"/>
      <c r="AG1042" s="90"/>
    </row>
    <row r="1043" spans="1:33">
      <c r="A1043" s="56" t="s">
        <v>9896</v>
      </c>
      <c r="B1043" s="56" t="s">
        <v>9897</v>
      </c>
      <c r="C1043" s="56" t="s">
        <v>9898</v>
      </c>
      <c r="D1043" s="56" t="s">
        <v>7479</v>
      </c>
      <c r="E1043" s="56" t="s">
        <v>2243</v>
      </c>
      <c r="F1043" s="56" t="s">
        <v>22</v>
      </c>
      <c r="G1043" s="56"/>
      <c r="H1043" s="56" t="s">
        <v>9890</v>
      </c>
      <c r="I1043" s="56" t="s">
        <v>9891</v>
      </c>
      <c r="J1043" s="56"/>
      <c r="K1043" s="56" t="s">
        <v>7326</v>
      </c>
      <c r="L1043" s="90" t="str">
        <f t="shared" si="32"/>
        <v>NA</v>
      </c>
      <c r="M1043" s="90"/>
      <c r="O1043" s="91"/>
      <c r="P1043" s="56"/>
      <c r="Q1043" s="56"/>
      <c r="R1043" s="56"/>
      <c r="S1043" s="56"/>
      <c r="T1043" s="56" t="s">
        <v>9899</v>
      </c>
      <c r="U1043" s="56" t="s">
        <v>9900</v>
      </c>
      <c r="V1043" s="56" t="s">
        <v>4883</v>
      </c>
      <c r="W1043" s="56" t="s">
        <v>429</v>
      </c>
      <c r="X1043" s="56" t="s">
        <v>4884</v>
      </c>
      <c r="Y1043" s="56"/>
      <c r="Z1043" s="56" t="s">
        <v>9901</v>
      </c>
      <c r="AA1043" s="56" t="s">
        <v>4886</v>
      </c>
      <c r="AB1043" s="56" t="s">
        <v>9902</v>
      </c>
      <c r="AC1043" s="56" t="s">
        <v>87</v>
      </c>
      <c r="AD1043" s="90" t="str">
        <f t="shared" si="33"/>
        <v>NA</v>
      </c>
      <c r="AE1043" s="90"/>
      <c r="AF1043" s="90"/>
      <c r="AG1043" s="90"/>
    </row>
    <row r="1044" spans="1:33">
      <c r="A1044" s="56" t="s">
        <v>9903</v>
      </c>
      <c r="B1044" s="56" t="s">
        <v>9904</v>
      </c>
      <c r="C1044" s="56" t="s">
        <v>9728</v>
      </c>
      <c r="D1044" s="56" t="s">
        <v>7479</v>
      </c>
      <c r="E1044" s="56" t="s">
        <v>2243</v>
      </c>
      <c r="F1044" s="56" t="s">
        <v>22</v>
      </c>
      <c r="G1044" s="56"/>
      <c r="H1044" s="56" t="s">
        <v>9890</v>
      </c>
      <c r="I1044" s="56" t="s">
        <v>9891</v>
      </c>
      <c r="J1044" s="56" t="s">
        <v>9905</v>
      </c>
      <c r="K1044" s="56" t="s">
        <v>7326</v>
      </c>
      <c r="L1044" s="90" t="str">
        <f t="shared" si="32"/>
        <v>NA</v>
      </c>
      <c r="M1044" s="90"/>
      <c r="O1044" s="91"/>
      <c r="P1044" s="56"/>
      <c r="Q1044" s="56"/>
      <c r="R1044" s="56"/>
      <c r="S1044" s="56"/>
      <c r="T1044" s="56" t="s">
        <v>9906</v>
      </c>
      <c r="U1044" s="56" t="s">
        <v>9907</v>
      </c>
      <c r="V1044" s="56" t="s">
        <v>4883</v>
      </c>
      <c r="W1044" s="56" t="s">
        <v>429</v>
      </c>
      <c r="X1044" s="56" t="s">
        <v>4884</v>
      </c>
      <c r="Y1044" s="56"/>
      <c r="Z1044" s="56" t="s">
        <v>9908</v>
      </c>
      <c r="AA1044" s="56" t="s">
        <v>4886</v>
      </c>
      <c r="AB1044" s="56" t="s">
        <v>9909</v>
      </c>
      <c r="AC1044" s="56" t="s">
        <v>87</v>
      </c>
      <c r="AD1044" s="90" t="str">
        <f t="shared" si="33"/>
        <v>NA</v>
      </c>
      <c r="AE1044" s="90"/>
      <c r="AF1044" s="90"/>
      <c r="AG1044" s="90"/>
    </row>
    <row r="1045" spans="1:33">
      <c r="A1045" s="56" t="s">
        <v>9910</v>
      </c>
      <c r="B1045" s="56" t="s">
        <v>9911</v>
      </c>
      <c r="C1045" s="56" t="s">
        <v>9852</v>
      </c>
      <c r="D1045" s="56" t="s">
        <v>7479</v>
      </c>
      <c r="E1045" s="56" t="s">
        <v>9912</v>
      </c>
      <c r="F1045" s="56" t="s">
        <v>22</v>
      </c>
      <c r="G1045" s="56"/>
      <c r="H1045" s="56" t="s">
        <v>9913</v>
      </c>
      <c r="I1045" s="56" t="s">
        <v>9914</v>
      </c>
      <c r="J1045" s="56"/>
      <c r="K1045" s="56" t="s">
        <v>7326</v>
      </c>
      <c r="L1045" s="90" t="str">
        <f t="shared" si="32"/>
        <v>NA</v>
      </c>
      <c r="M1045" s="90"/>
      <c r="O1045" s="91"/>
      <c r="P1045" s="56"/>
      <c r="Q1045" s="56"/>
      <c r="R1045" s="56"/>
      <c r="S1045" s="56"/>
      <c r="T1045" s="56" t="s">
        <v>9915</v>
      </c>
      <c r="U1045" s="56" t="s">
        <v>9916</v>
      </c>
      <c r="V1045" s="56" t="s">
        <v>4883</v>
      </c>
      <c r="W1045" s="56" t="s">
        <v>429</v>
      </c>
      <c r="X1045" s="56" t="s">
        <v>4884</v>
      </c>
      <c r="Y1045" s="56"/>
      <c r="Z1045" s="56" t="s">
        <v>9908</v>
      </c>
      <c r="AA1045" s="56" t="s">
        <v>4886</v>
      </c>
      <c r="AB1045" s="56" t="s">
        <v>9917</v>
      </c>
      <c r="AC1045" s="56" t="s">
        <v>87</v>
      </c>
      <c r="AD1045" s="90" t="str">
        <f t="shared" si="33"/>
        <v>NA</v>
      </c>
      <c r="AE1045" s="90"/>
      <c r="AF1045" s="90"/>
      <c r="AG1045" s="90"/>
    </row>
    <row r="1046" spans="1:33">
      <c r="A1046" s="56" t="s">
        <v>9918</v>
      </c>
      <c r="B1046" s="56" t="s">
        <v>9919</v>
      </c>
      <c r="C1046" s="56" t="s">
        <v>9920</v>
      </c>
      <c r="D1046" s="56" t="s">
        <v>7479</v>
      </c>
      <c r="E1046" s="56" t="s">
        <v>4788</v>
      </c>
      <c r="F1046" s="56" t="s">
        <v>22</v>
      </c>
      <c r="G1046" s="56"/>
      <c r="H1046" s="56" t="s">
        <v>9921</v>
      </c>
      <c r="I1046" s="56" t="s">
        <v>9922</v>
      </c>
      <c r="J1046" s="56"/>
      <c r="K1046" s="56" t="s">
        <v>7326</v>
      </c>
      <c r="L1046" s="90" t="str">
        <f t="shared" si="32"/>
        <v>NA</v>
      </c>
      <c r="M1046" s="90"/>
      <c r="O1046" s="91"/>
      <c r="P1046" s="56"/>
      <c r="Q1046" s="56"/>
      <c r="R1046" s="56"/>
      <c r="S1046" s="56"/>
      <c r="T1046" s="56" t="s">
        <v>56515</v>
      </c>
      <c r="U1046" s="56" t="s">
        <v>9923</v>
      </c>
      <c r="V1046" s="56" t="s">
        <v>4894</v>
      </c>
      <c r="W1046" s="56" t="s">
        <v>429</v>
      </c>
      <c r="X1046" s="56" t="s">
        <v>4895</v>
      </c>
      <c r="Y1046" s="56"/>
      <c r="Z1046" s="56" t="s">
        <v>4896</v>
      </c>
      <c r="AA1046" s="56" t="s">
        <v>4897</v>
      </c>
      <c r="AB1046" s="56" t="s">
        <v>9924</v>
      </c>
      <c r="AC1046" s="56" t="s">
        <v>87</v>
      </c>
      <c r="AD1046" s="90" t="str">
        <f t="shared" si="33"/>
        <v>NA</v>
      </c>
      <c r="AE1046" s="90"/>
      <c r="AF1046" s="90"/>
      <c r="AG1046" s="90"/>
    </row>
    <row r="1047" spans="1:33">
      <c r="A1047" s="56" t="s">
        <v>9925</v>
      </c>
      <c r="B1047" s="56" t="s">
        <v>9926</v>
      </c>
      <c r="C1047" s="56" t="s">
        <v>9927</v>
      </c>
      <c r="D1047" s="56" t="s">
        <v>7479</v>
      </c>
      <c r="E1047" s="56" t="s">
        <v>4821</v>
      </c>
      <c r="F1047" s="56" t="s">
        <v>22</v>
      </c>
      <c r="G1047" s="56"/>
      <c r="H1047" s="56" t="s">
        <v>9928</v>
      </c>
      <c r="I1047" s="56" t="s">
        <v>9929</v>
      </c>
      <c r="J1047" s="56" t="s">
        <v>9925</v>
      </c>
      <c r="K1047" s="56" t="s">
        <v>7326</v>
      </c>
      <c r="L1047" s="90" t="str">
        <f t="shared" si="32"/>
        <v>NA</v>
      </c>
      <c r="M1047" s="90"/>
      <c r="O1047" s="91"/>
      <c r="P1047" s="56"/>
      <c r="Q1047" s="56"/>
      <c r="R1047" s="56"/>
      <c r="S1047" s="56"/>
      <c r="T1047" s="56" t="s">
        <v>9930</v>
      </c>
      <c r="U1047" s="56" t="s">
        <v>9931</v>
      </c>
      <c r="V1047" s="56" t="s">
        <v>4894</v>
      </c>
      <c r="W1047" s="56" t="s">
        <v>429</v>
      </c>
      <c r="X1047" s="56" t="s">
        <v>4895</v>
      </c>
      <c r="Y1047" s="56"/>
      <c r="Z1047" s="56" t="s">
        <v>4896</v>
      </c>
      <c r="AA1047" s="56" t="s">
        <v>4897</v>
      </c>
      <c r="AB1047" s="56"/>
      <c r="AC1047" s="56" t="s">
        <v>87</v>
      </c>
      <c r="AD1047" s="90" t="str">
        <f t="shared" si="33"/>
        <v>NA</v>
      </c>
      <c r="AE1047" s="90"/>
      <c r="AF1047" s="90"/>
      <c r="AG1047" s="90"/>
    </row>
    <row r="1048" spans="1:33">
      <c r="A1048" s="56" t="s">
        <v>9932</v>
      </c>
      <c r="B1048" s="56" t="s">
        <v>9933</v>
      </c>
      <c r="C1048" s="56" t="s">
        <v>9934</v>
      </c>
      <c r="D1048" s="56" t="s">
        <v>7479</v>
      </c>
      <c r="E1048" s="56" t="s">
        <v>9935</v>
      </c>
      <c r="F1048" s="56" t="s">
        <v>22</v>
      </c>
      <c r="G1048" s="56"/>
      <c r="H1048" s="56" t="s">
        <v>9936</v>
      </c>
      <c r="I1048" s="56" t="s">
        <v>9937</v>
      </c>
      <c r="J1048" s="56"/>
      <c r="K1048" s="56" t="s">
        <v>7326</v>
      </c>
      <c r="L1048" s="90" t="str">
        <f t="shared" si="32"/>
        <v>NA</v>
      </c>
      <c r="M1048" s="90"/>
      <c r="O1048" s="91"/>
      <c r="P1048" s="56"/>
      <c r="Q1048" s="56"/>
      <c r="R1048" s="56"/>
      <c r="S1048" s="56"/>
      <c r="T1048" s="56" t="s">
        <v>9938</v>
      </c>
      <c r="U1048" s="56" t="s">
        <v>9939</v>
      </c>
      <c r="V1048" s="56" t="s">
        <v>4894</v>
      </c>
      <c r="W1048" s="56" t="s">
        <v>429</v>
      </c>
      <c r="X1048" s="56" t="s">
        <v>4895</v>
      </c>
      <c r="Y1048" s="56"/>
      <c r="Z1048" s="56" t="s">
        <v>4896</v>
      </c>
      <c r="AA1048" s="56" t="s">
        <v>4897</v>
      </c>
      <c r="AB1048" s="56" t="s">
        <v>9940</v>
      </c>
      <c r="AC1048" s="56" t="s">
        <v>87</v>
      </c>
      <c r="AD1048" s="90" t="str">
        <f t="shared" si="33"/>
        <v>NA</v>
      </c>
      <c r="AE1048" s="90"/>
      <c r="AF1048" s="90"/>
      <c r="AG1048" s="90"/>
    </row>
    <row r="1049" spans="1:33">
      <c r="A1049" s="56" t="s">
        <v>9941</v>
      </c>
      <c r="B1049" s="56" t="s">
        <v>9942</v>
      </c>
      <c r="C1049" s="56" t="s">
        <v>9943</v>
      </c>
      <c r="D1049" s="56" t="s">
        <v>7479</v>
      </c>
      <c r="E1049" s="56" t="s">
        <v>9935</v>
      </c>
      <c r="F1049" s="56" t="s">
        <v>22</v>
      </c>
      <c r="G1049" s="56"/>
      <c r="H1049" s="56" t="s">
        <v>9936</v>
      </c>
      <c r="I1049" s="56" t="s">
        <v>9937</v>
      </c>
      <c r="J1049" s="56" t="s">
        <v>9944</v>
      </c>
      <c r="K1049" s="56" t="s">
        <v>7326</v>
      </c>
      <c r="L1049" s="90" t="str">
        <f t="shared" si="32"/>
        <v>NA</v>
      </c>
      <c r="M1049" s="90"/>
      <c r="O1049" s="91"/>
      <c r="P1049" s="56"/>
      <c r="Q1049" s="56"/>
      <c r="R1049" s="56"/>
      <c r="S1049" s="56"/>
      <c r="T1049" s="56" t="s">
        <v>4904</v>
      </c>
      <c r="U1049" s="56" t="s">
        <v>9945</v>
      </c>
      <c r="V1049" s="56" t="s">
        <v>4906</v>
      </c>
      <c r="W1049" s="56" t="s">
        <v>429</v>
      </c>
      <c r="X1049" s="56" t="s">
        <v>4907</v>
      </c>
      <c r="Y1049" s="56"/>
      <c r="Z1049" s="56" t="s">
        <v>4908</v>
      </c>
      <c r="AA1049" s="56" t="s">
        <v>4909</v>
      </c>
      <c r="AB1049" s="56" t="s">
        <v>4910</v>
      </c>
      <c r="AC1049" s="56" t="s">
        <v>87</v>
      </c>
      <c r="AD1049" s="90" t="str">
        <f t="shared" si="33"/>
        <v>NA</v>
      </c>
      <c r="AE1049" s="90"/>
      <c r="AF1049" s="90"/>
      <c r="AG1049" s="90"/>
    </row>
    <row r="1050" spans="1:33">
      <c r="A1050" s="56" t="s">
        <v>9946</v>
      </c>
      <c r="B1050" s="56" t="s">
        <v>9947</v>
      </c>
      <c r="C1050" s="56" t="s">
        <v>9948</v>
      </c>
      <c r="D1050" s="56" t="s">
        <v>7479</v>
      </c>
      <c r="E1050" s="56" t="s">
        <v>9935</v>
      </c>
      <c r="F1050" s="56" t="s">
        <v>22</v>
      </c>
      <c r="G1050" s="56"/>
      <c r="H1050" s="56" t="s">
        <v>9936</v>
      </c>
      <c r="I1050" s="56" t="s">
        <v>9937</v>
      </c>
      <c r="J1050" s="56" t="s">
        <v>9946</v>
      </c>
      <c r="K1050" s="56" t="s">
        <v>7326</v>
      </c>
      <c r="L1050" s="90" t="str">
        <f t="shared" si="32"/>
        <v>NA</v>
      </c>
      <c r="M1050" s="90"/>
      <c r="O1050" s="91"/>
      <c r="P1050" s="56"/>
      <c r="Q1050" s="56"/>
      <c r="R1050" s="56"/>
      <c r="S1050" s="56"/>
      <c r="T1050" s="56" t="s">
        <v>9762</v>
      </c>
      <c r="U1050" s="56" t="s">
        <v>9949</v>
      </c>
      <c r="V1050" s="56" t="s">
        <v>4906</v>
      </c>
      <c r="W1050" s="56" t="s">
        <v>429</v>
      </c>
      <c r="X1050" s="56" t="s">
        <v>4907</v>
      </c>
      <c r="Y1050" s="56"/>
      <c r="Z1050" s="56" t="s">
        <v>4908</v>
      </c>
      <c r="AA1050" s="56" t="s">
        <v>4909</v>
      </c>
      <c r="AB1050" s="56" t="s">
        <v>9762</v>
      </c>
      <c r="AC1050" s="56" t="s">
        <v>87</v>
      </c>
      <c r="AD1050" s="90" t="str">
        <f t="shared" si="33"/>
        <v>NA</v>
      </c>
      <c r="AE1050" s="90"/>
      <c r="AF1050" s="90"/>
      <c r="AG1050" s="90"/>
    </row>
    <row r="1051" spans="1:33">
      <c r="A1051" s="56" t="s">
        <v>9950</v>
      </c>
      <c r="B1051" s="56" t="s">
        <v>9951</v>
      </c>
      <c r="C1051" s="56" t="s">
        <v>9952</v>
      </c>
      <c r="D1051" s="56" t="s">
        <v>7479</v>
      </c>
      <c r="E1051" s="56" t="s">
        <v>4862</v>
      </c>
      <c r="F1051" s="56" t="s">
        <v>22</v>
      </c>
      <c r="G1051" s="56"/>
      <c r="H1051" s="56" t="s">
        <v>9953</v>
      </c>
      <c r="I1051" s="56" t="s">
        <v>9954</v>
      </c>
      <c r="J1051" s="56" t="s">
        <v>9955</v>
      </c>
      <c r="K1051" s="56" t="s">
        <v>7326</v>
      </c>
      <c r="L1051" s="90" t="str">
        <f t="shared" si="32"/>
        <v>NA</v>
      </c>
      <c r="M1051" s="90"/>
      <c r="O1051" s="91"/>
      <c r="P1051" s="56"/>
      <c r="Q1051" s="56"/>
      <c r="R1051" s="56"/>
      <c r="S1051" s="56"/>
      <c r="T1051" s="56" t="s">
        <v>4914</v>
      </c>
      <c r="U1051" s="56" t="s">
        <v>9956</v>
      </c>
      <c r="V1051" s="56" t="s">
        <v>4916</v>
      </c>
      <c r="W1051" s="56" t="s">
        <v>429</v>
      </c>
      <c r="X1051" s="56" t="s">
        <v>4917</v>
      </c>
      <c r="Y1051" s="56"/>
      <c r="Z1051" s="56" t="s">
        <v>4918</v>
      </c>
      <c r="AA1051" s="56" t="s">
        <v>4919</v>
      </c>
      <c r="AB1051" s="56" t="s">
        <v>9957</v>
      </c>
      <c r="AC1051" s="56" t="s">
        <v>87</v>
      </c>
      <c r="AD1051" s="90" t="str">
        <f t="shared" si="33"/>
        <v>NA</v>
      </c>
      <c r="AE1051" s="90"/>
      <c r="AF1051" s="90"/>
      <c r="AG1051" s="90"/>
    </row>
    <row r="1052" spans="1:33">
      <c r="A1052" s="56" t="s">
        <v>9958</v>
      </c>
      <c r="B1052" s="56" t="s">
        <v>9959</v>
      </c>
      <c r="C1052" s="56" t="s">
        <v>9960</v>
      </c>
      <c r="D1052" s="56" t="s">
        <v>7479</v>
      </c>
      <c r="E1052" s="56" t="s">
        <v>4871</v>
      </c>
      <c r="F1052" s="56" t="s">
        <v>22</v>
      </c>
      <c r="G1052" s="56"/>
      <c r="H1052" s="56" t="s">
        <v>9961</v>
      </c>
      <c r="I1052" s="56" t="s">
        <v>9962</v>
      </c>
      <c r="J1052" s="56" t="s">
        <v>9958</v>
      </c>
      <c r="K1052" s="56" t="s">
        <v>7326</v>
      </c>
      <c r="L1052" s="90" t="str">
        <f t="shared" si="32"/>
        <v>NA</v>
      </c>
      <c r="M1052" s="90"/>
      <c r="O1052" s="91"/>
      <c r="P1052" s="56"/>
      <c r="Q1052" s="56"/>
      <c r="R1052" s="56"/>
      <c r="S1052" s="56"/>
      <c r="T1052" s="56" t="s">
        <v>4926</v>
      </c>
      <c r="U1052" s="56" t="s">
        <v>9963</v>
      </c>
      <c r="V1052" s="56" t="s">
        <v>4928</v>
      </c>
      <c r="W1052" s="56" t="s">
        <v>429</v>
      </c>
      <c r="X1052" s="56" t="s">
        <v>4929</v>
      </c>
      <c r="Y1052" s="56"/>
      <c r="Z1052" s="56" t="s">
        <v>4930</v>
      </c>
      <c r="AA1052" s="56" t="s">
        <v>4931</v>
      </c>
      <c r="AB1052" s="56" t="s">
        <v>4932</v>
      </c>
      <c r="AC1052" s="56" t="s">
        <v>87</v>
      </c>
      <c r="AD1052" s="90" t="str">
        <f t="shared" si="33"/>
        <v>NA</v>
      </c>
      <c r="AE1052" s="90"/>
      <c r="AF1052" s="90"/>
      <c r="AG1052" s="90"/>
    </row>
    <row r="1053" spans="1:33">
      <c r="A1053" s="56" t="s">
        <v>9964</v>
      </c>
      <c r="B1053" s="56" t="s">
        <v>9965</v>
      </c>
      <c r="C1053" s="56" t="s">
        <v>9966</v>
      </c>
      <c r="D1053" s="56" t="s">
        <v>7479</v>
      </c>
      <c r="E1053" s="56" t="s">
        <v>9967</v>
      </c>
      <c r="F1053" s="56" t="s">
        <v>22</v>
      </c>
      <c r="G1053" s="56"/>
      <c r="H1053" s="56" t="s">
        <v>9968</v>
      </c>
      <c r="I1053" s="56" t="s">
        <v>9969</v>
      </c>
      <c r="J1053" s="56" t="s">
        <v>9970</v>
      </c>
      <c r="K1053" s="56" t="s">
        <v>7326</v>
      </c>
      <c r="L1053" s="90" t="str">
        <f t="shared" si="32"/>
        <v>NA</v>
      </c>
      <c r="M1053" s="90"/>
      <c r="O1053" s="91"/>
      <c r="P1053" s="56"/>
      <c r="Q1053" s="56"/>
      <c r="R1053" s="56"/>
      <c r="S1053" s="56"/>
      <c r="T1053" s="56" t="s">
        <v>9971</v>
      </c>
      <c r="U1053" s="56" t="s">
        <v>9972</v>
      </c>
      <c r="V1053" s="56" t="s">
        <v>4906</v>
      </c>
      <c r="W1053" s="56" t="s">
        <v>429</v>
      </c>
      <c r="X1053" s="56" t="s">
        <v>9973</v>
      </c>
      <c r="Y1053" s="56"/>
      <c r="Z1053" s="56" t="s">
        <v>9974</v>
      </c>
      <c r="AA1053" s="56" t="s">
        <v>9975</v>
      </c>
      <c r="AB1053" s="56" t="s">
        <v>9971</v>
      </c>
      <c r="AC1053" s="56" t="s">
        <v>87</v>
      </c>
      <c r="AD1053" s="90" t="str">
        <f t="shared" si="33"/>
        <v>NA</v>
      </c>
      <c r="AE1053" s="90"/>
      <c r="AF1053" s="90"/>
      <c r="AG1053" s="90"/>
    </row>
    <row r="1054" spans="1:33">
      <c r="A1054" s="56" t="s">
        <v>9976</v>
      </c>
      <c r="B1054" s="56" t="s">
        <v>9977</v>
      </c>
      <c r="C1054" s="56" t="s">
        <v>9978</v>
      </c>
      <c r="D1054" s="56" t="s">
        <v>7479</v>
      </c>
      <c r="E1054" s="56" t="s">
        <v>4907</v>
      </c>
      <c r="F1054" s="56" t="s">
        <v>22</v>
      </c>
      <c r="G1054" s="56"/>
      <c r="H1054" s="56" t="s">
        <v>9979</v>
      </c>
      <c r="I1054" s="56" t="s">
        <v>9980</v>
      </c>
      <c r="J1054" s="56" t="s">
        <v>9976</v>
      </c>
      <c r="K1054" s="56" t="s">
        <v>7326</v>
      </c>
      <c r="L1054" s="90" t="str">
        <f t="shared" si="32"/>
        <v>NA</v>
      </c>
      <c r="M1054" s="90"/>
      <c r="O1054" s="91"/>
      <c r="P1054" s="56"/>
      <c r="Q1054" s="56"/>
      <c r="R1054" s="56"/>
      <c r="S1054" s="56"/>
      <c r="T1054" s="56" t="s">
        <v>9981</v>
      </c>
      <c r="U1054" s="56" t="s">
        <v>9982</v>
      </c>
      <c r="V1054" s="56" t="s">
        <v>4987</v>
      </c>
      <c r="W1054" s="56" t="s">
        <v>429</v>
      </c>
      <c r="X1054" s="56" t="s">
        <v>2268</v>
      </c>
      <c r="Y1054" s="56"/>
      <c r="Z1054" s="56" t="s">
        <v>9983</v>
      </c>
      <c r="AA1054" s="56" t="s">
        <v>9984</v>
      </c>
      <c r="AB1054" s="56" t="s">
        <v>9985</v>
      </c>
      <c r="AC1054" s="56" t="s">
        <v>87</v>
      </c>
      <c r="AD1054" s="90" t="str">
        <f t="shared" si="33"/>
        <v>NA</v>
      </c>
      <c r="AE1054" s="90"/>
      <c r="AF1054" s="90"/>
      <c r="AG1054" s="90"/>
    </row>
    <row r="1055" spans="1:33">
      <c r="A1055" s="56" t="s">
        <v>9986</v>
      </c>
      <c r="B1055" s="56" t="s">
        <v>9987</v>
      </c>
      <c r="C1055" s="56" t="s">
        <v>9988</v>
      </c>
      <c r="D1055" s="56" t="s">
        <v>7479</v>
      </c>
      <c r="E1055" s="56" t="s">
        <v>9973</v>
      </c>
      <c r="F1055" s="56" t="s">
        <v>22</v>
      </c>
      <c r="G1055" s="56"/>
      <c r="H1055" s="56" t="s">
        <v>9989</v>
      </c>
      <c r="I1055" s="56" t="s">
        <v>9990</v>
      </c>
      <c r="J1055" s="56" t="s">
        <v>9986</v>
      </c>
      <c r="K1055" s="56" t="s">
        <v>7326</v>
      </c>
      <c r="L1055" s="90" t="str">
        <f t="shared" si="32"/>
        <v>NA</v>
      </c>
      <c r="M1055" s="90"/>
      <c r="O1055" s="91"/>
      <c r="P1055" s="56"/>
      <c r="Q1055" s="56"/>
      <c r="R1055" s="56"/>
      <c r="S1055" s="56"/>
      <c r="T1055" s="56" t="s">
        <v>9991</v>
      </c>
      <c r="U1055" s="56" t="s">
        <v>9992</v>
      </c>
      <c r="V1055" s="56" t="s">
        <v>4937</v>
      </c>
      <c r="W1055" s="56" t="s">
        <v>429</v>
      </c>
      <c r="X1055" s="56" t="s">
        <v>4938</v>
      </c>
      <c r="Y1055" s="56"/>
      <c r="Z1055" s="56" t="s">
        <v>4939</v>
      </c>
      <c r="AA1055" s="56" t="s">
        <v>4940</v>
      </c>
      <c r="AB1055" s="56" t="s">
        <v>9993</v>
      </c>
      <c r="AC1055" s="56" t="s">
        <v>87</v>
      </c>
      <c r="AD1055" s="90" t="str">
        <f t="shared" si="33"/>
        <v>NA</v>
      </c>
      <c r="AE1055" s="90"/>
      <c r="AF1055" s="90"/>
      <c r="AG1055" s="90"/>
    </row>
    <row r="1056" spans="1:33">
      <c r="A1056" s="56" t="s">
        <v>9932</v>
      </c>
      <c r="B1056" s="56" t="s">
        <v>9994</v>
      </c>
      <c r="C1056" s="56" t="s">
        <v>9934</v>
      </c>
      <c r="D1056" s="56" t="s">
        <v>7479</v>
      </c>
      <c r="E1056" s="56" t="s">
        <v>9995</v>
      </c>
      <c r="F1056" s="56" t="s">
        <v>22</v>
      </c>
      <c r="G1056" s="56"/>
      <c r="H1056" s="56" t="s">
        <v>9996</v>
      </c>
      <c r="I1056" s="56" t="s">
        <v>9997</v>
      </c>
      <c r="J1056" s="56" t="s">
        <v>9932</v>
      </c>
      <c r="K1056" s="56" t="s">
        <v>7326</v>
      </c>
      <c r="L1056" s="90" t="str">
        <f t="shared" si="32"/>
        <v>NA</v>
      </c>
      <c r="M1056" s="90"/>
      <c r="O1056" s="91"/>
      <c r="P1056" s="56"/>
      <c r="Q1056" s="56"/>
      <c r="R1056" s="56"/>
      <c r="S1056" s="56"/>
      <c r="T1056" s="56" t="s">
        <v>9998</v>
      </c>
      <c r="U1056" s="56" t="s">
        <v>9999</v>
      </c>
      <c r="V1056" s="56" t="s">
        <v>4949</v>
      </c>
      <c r="W1056" s="56" t="s">
        <v>429</v>
      </c>
      <c r="X1056" s="56" t="s">
        <v>4950</v>
      </c>
      <c r="Y1056" s="56"/>
      <c r="Z1056" s="56" t="s">
        <v>4951</v>
      </c>
      <c r="AA1056" s="56" t="s">
        <v>4952</v>
      </c>
      <c r="AB1056" s="56" t="s">
        <v>4953</v>
      </c>
      <c r="AC1056" s="56" t="s">
        <v>87</v>
      </c>
      <c r="AD1056" s="90" t="str">
        <f t="shared" si="33"/>
        <v>NA</v>
      </c>
      <c r="AE1056" s="90"/>
      <c r="AF1056" s="90"/>
      <c r="AG1056" s="90"/>
    </row>
    <row r="1057" spans="1:33">
      <c r="A1057" s="56" t="s">
        <v>10000</v>
      </c>
      <c r="B1057" s="56" t="s">
        <v>10001</v>
      </c>
      <c r="C1057" s="56" t="s">
        <v>10002</v>
      </c>
      <c r="D1057" s="56" t="s">
        <v>7479</v>
      </c>
      <c r="E1057" s="56" t="s">
        <v>10003</v>
      </c>
      <c r="F1057" s="56" t="s">
        <v>22</v>
      </c>
      <c r="G1057" s="56"/>
      <c r="H1057" s="56" t="s">
        <v>10004</v>
      </c>
      <c r="I1057" s="56" t="s">
        <v>10005</v>
      </c>
      <c r="J1057" s="56" t="s">
        <v>10006</v>
      </c>
      <c r="K1057" s="56" t="s">
        <v>7326</v>
      </c>
      <c r="L1057" s="90" t="str">
        <f t="shared" si="32"/>
        <v>NA</v>
      </c>
      <c r="M1057" s="90"/>
      <c r="O1057" s="91"/>
      <c r="P1057" s="56"/>
      <c r="Q1057" s="56"/>
      <c r="R1057" s="56"/>
      <c r="S1057" s="56"/>
      <c r="T1057" s="56" t="s">
        <v>10007</v>
      </c>
      <c r="U1057" s="56" t="s">
        <v>10008</v>
      </c>
      <c r="V1057" s="56" t="s">
        <v>4949</v>
      </c>
      <c r="W1057" s="56" t="s">
        <v>429</v>
      </c>
      <c r="X1057" s="56" t="s">
        <v>4950</v>
      </c>
      <c r="Y1057" s="56"/>
      <c r="Z1057" s="56" t="s">
        <v>10009</v>
      </c>
      <c r="AA1057" s="56" t="s">
        <v>4952</v>
      </c>
      <c r="AB1057" s="56" t="s">
        <v>10010</v>
      </c>
      <c r="AC1057" s="56" t="s">
        <v>87</v>
      </c>
      <c r="AD1057" s="90" t="str">
        <f t="shared" si="33"/>
        <v>NA</v>
      </c>
      <c r="AE1057" s="90"/>
      <c r="AF1057" s="90"/>
      <c r="AG1057" s="90"/>
    </row>
    <row r="1058" spans="1:33">
      <c r="A1058" s="56" t="s">
        <v>10011</v>
      </c>
      <c r="B1058" s="56" t="s">
        <v>10012</v>
      </c>
      <c r="C1058" s="56" t="s">
        <v>10013</v>
      </c>
      <c r="D1058" s="56" t="s">
        <v>7479</v>
      </c>
      <c r="E1058" s="56" t="s">
        <v>10014</v>
      </c>
      <c r="F1058" s="56" t="s">
        <v>22</v>
      </c>
      <c r="G1058" s="56"/>
      <c r="H1058" s="56" t="s">
        <v>10015</v>
      </c>
      <c r="I1058" s="56" t="s">
        <v>10016</v>
      </c>
      <c r="J1058" s="56" t="s">
        <v>10017</v>
      </c>
      <c r="K1058" s="56" t="s">
        <v>7326</v>
      </c>
      <c r="L1058" s="90" t="str">
        <f t="shared" si="32"/>
        <v>NA</v>
      </c>
      <c r="M1058" s="90"/>
      <c r="O1058" s="91"/>
      <c r="P1058" s="56"/>
      <c r="Q1058" s="56"/>
      <c r="R1058" s="56"/>
      <c r="S1058" s="56"/>
      <c r="T1058" s="56" t="s">
        <v>4959</v>
      </c>
      <c r="U1058" s="56" t="s">
        <v>10018</v>
      </c>
      <c r="V1058" s="56" t="s">
        <v>4961</v>
      </c>
      <c r="W1058" s="56" t="s">
        <v>429</v>
      </c>
      <c r="X1058" s="56" t="s">
        <v>4962</v>
      </c>
      <c r="Y1058" s="56"/>
      <c r="Z1058" s="56" t="s">
        <v>4963</v>
      </c>
      <c r="AA1058" s="56" t="s">
        <v>4964</v>
      </c>
      <c r="AB1058" s="56" t="s">
        <v>10019</v>
      </c>
      <c r="AC1058" s="56" t="s">
        <v>87</v>
      </c>
      <c r="AD1058" s="90" t="str">
        <f t="shared" si="33"/>
        <v>NA</v>
      </c>
      <c r="AE1058" s="90"/>
      <c r="AF1058" s="90"/>
      <c r="AG1058" s="90"/>
    </row>
    <row r="1059" spans="1:33">
      <c r="A1059" s="56" t="s">
        <v>10020</v>
      </c>
      <c r="B1059" s="56" t="s">
        <v>10021</v>
      </c>
      <c r="C1059" s="56" t="s">
        <v>10013</v>
      </c>
      <c r="D1059" s="56" t="s">
        <v>7479</v>
      </c>
      <c r="E1059" s="56" t="s">
        <v>154</v>
      </c>
      <c r="F1059" s="56" t="s">
        <v>22</v>
      </c>
      <c r="G1059" s="56"/>
      <c r="H1059" s="56" t="s">
        <v>10022</v>
      </c>
      <c r="I1059" s="56" t="s">
        <v>10023</v>
      </c>
      <c r="J1059" s="56" t="s">
        <v>10020</v>
      </c>
      <c r="K1059" s="56" t="s">
        <v>7326</v>
      </c>
      <c r="L1059" s="90" t="str">
        <f t="shared" si="32"/>
        <v>NA</v>
      </c>
      <c r="M1059" s="90"/>
      <c r="O1059" s="91"/>
      <c r="P1059" s="56"/>
      <c r="Q1059" s="56"/>
      <c r="R1059" s="56"/>
      <c r="S1059" s="56"/>
      <c r="T1059" s="56" t="s">
        <v>4985</v>
      </c>
      <c r="U1059" s="56" t="s">
        <v>10024</v>
      </c>
      <c r="V1059" s="56" t="s">
        <v>4987</v>
      </c>
      <c r="W1059" s="56" t="s">
        <v>429</v>
      </c>
      <c r="X1059" s="56" t="s">
        <v>2403</v>
      </c>
      <c r="Y1059" s="56"/>
      <c r="Z1059" s="56" t="s">
        <v>4988</v>
      </c>
      <c r="AA1059" s="56" t="s">
        <v>4989</v>
      </c>
      <c r="AB1059" s="56" t="s">
        <v>10025</v>
      </c>
      <c r="AC1059" s="56" t="s">
        <v>87</v>
      </c>
      <c r="AD1059" s="90" t="str">
        <f t="shared" si="33"/>
        <v>NA</v>
      </c>
      <c r="AE1059" s="90"/>
      <c r="AF1059" s="90"/>
      <c r="AG1059" s="90"/>
    </row>
    <row r="1060" spans="1:33">
      <c r="A1060" s="56" t="s">
        <v>8859</v>
      </c>
      <c r="B1060" s="56" t="s">
        <v>10026</v>
      </c>
      <c r="C1060" s="56" t="s">
        <v>10013</v>
      </c>
      <c r="D1060" s="56" t="s">
        <v>7479</v>
      </c>
      <c r="E1060" s="56" t="s">
        <v>154</v>
      </c>
      <c r="F1060" s="56" t="s">
        <v>22</v>
      </c>
      <c r="G1060" s="56"/>
      <c r="H1060" s="56" t="s">
        <v>10022</v>
      </c>
      <c r="I1060" s="56" t="s">
        <v>10023</v>
      </c>
      <c r="J1060" s="56" t="s">
        <v>10027</v>
      </c>
      <c r="K1060" s="56" t="s">
        <v>7326</v>
      </c>
      <c r="L1060" s="90" t="str">
        <f t="shared" si="32"/>
        <v>NA</v>
      </c>
      <c r="M1060" s="90"/>
      <c r="O1060" s="91"/>
      <c r="P1060" s="56"/>
      <c r="Q1060" s="56"/>
      <c r="R1060" s="56"/>
      <c r="S1060" s="56"/>
      <c r="T1060" s="56" t="s">
        <v>10028</v>
      </c>
      <c r="U1060" s="56" t="s">
        <v>10029</v>
      </c>
      <c r="V1060" s="56" t="s">
        <v>4998</v>
      </c>
      <c r="W1060" s="56" t="s">
        <v>429</v>
      </c>
      <c r="X1060" s="56" t="s">
        <v>4999</v>
      </c>
      <c r="Y1060" s="56"/>
      <c r="Z1060" s="56" t="s">
        <v>5000</v>
      </c>
      <c r="AA1060" s="56" t="s">
        <v>5001</v>
      </c>
      <c r="AB1060" s="56" t="s">
        <v>10028</v>
      </c>
      <c r="AC1060" s="56" t="s">
        <v>87</v>
      </c>
      <c r="AD1060" s="90" t="str">
        <f t="shared" si="33"/>
        <v>NA</v>
      </c>
      <c r="AE1060" s="90"/>
      <c r="AF1060" s="90"/>
      <c r="AG1060" s="90"/>
    </row>
    <row r="1061" spans="1:33">
      <c r="A1061" s="56" t="s">
        <v>10030</v>
      </c>
      <c r="B1061" s="56" t="s">
        <v>10031</v>
      </c>
      <c r="C1061" s="56" t="s">
        <v>10032</v>
      </c>
      <c r="D1061" s="56" t="s">
        <v>7479</v>
      </c>
      <c r="E1061" s="56" t="s">
        <v>154</v>
      </c>
      <c r="F1061" s="56" t="s">
        <v>22</v>
      </c>
      <c r="G1061" s="56"/>
      <c r="H1061" s="56" t="s">
        <v>10022</v>
      </c>
      <c r="I1061" s="56" t="s">
        <v>10023</v>
      </c>
      <c r="J1061" s="56" t="s">
        <v>10033</v>
      </c>
      <c r="K1061" s="56" t="s">
        <v>7326</v>
      </c>
      <c r="L1061" s="90" t="str">
        <f t="shared" si="32"/>
        <v>NA</v>
      </c>
      <c r="M1061" s="90"/>
      <c r="O1061" s="91"/>
      <c r="P1061" s="56"/>
      <c r="Q1061" s="56"/>
      <c r="R1061" s="56"/>
      <c r="S1061" s="56"/>
      <c r="T1061" s="56" t="s">
        <v>56516</v>
      </c>
      <c r="U1061" s="56" t="s">
        <v>10034</v>
      </c>
      <c r="V1061" s="56" t="s">
        <v>4843</v>
      </c>
      <c r="W1061" s="56" t="s">
        <v>429</v>
      </c>
      <c r="X1061" s="56" t="s">
        <v>4999</v>
      </c>
      <c r="Y1061" s="56"/>
      <c r="Z1061" s="56" t="s">
        <v>5000</v>
      </c>
      <c r="AA1061" s="56" t="s">
        <v>5001</v>
      </c>
      <c r="AB1061" s="56" t="s">
        <v>10035</v>
      </c>
      <c r="AC1061" s="56" t="s">
        <v>87</v>
      </c>
      <c r="AD1061" s="90" t="str">
        <f t="shared" si="33"/>
        <v>NA</v>
      </c>
      <c r="AE1061" s="90"/>
      <c r="AF1061" s="90"/>
      <c r="AG1061" s="90"/>
    </row>
    <row r="1062" spans="1:33">
      <c r="A1062" s="56" t="s">
        <v>10036</v>
      </c>
      <c r="B1062" s="56" t="s">
        <v>10037</v>
      </c>
      <c r="C1062" s="56" t="s">
        <v>10013</v>
      </c>
      <c r="D1062" s="56" t="s">
        <v>7479</v>
      </c>
      <c r="E1062" s="56" t="s">
        <v>10038</v>
      </c>
      <c r="F1062" s="56" t="s">
        <v>22</v>
      </c>
      <c r="G1062" s="56"/>
      <c r="H1062" s="56" t="s">
        <v>10039</v>
      </c>
      <c r="I1062" s="56" t="s">
        <v>10040</v>
      </c>
      <c r="J1062" s="56" t="s">
        <v>10041</v>
      </c>
      <c r="K1062" s="56" t="s">
        <v>7326</v>
      </c>
      <c r="L1062" s="90" t="str">
        <f t="shared" si="32"/>
        <v>NA</v>
      </c>
      <c r="M1062" s="90"/>
      <c r="O1062" s="91"/>
      <c r="P1062" s="56"/>
      <c r="Q1062" s="56"/>
      <c r="R1062" s="56"/>
      <c r="S1062" s="56"/>
      <c r="T1062" s="56" t="s">
        <v>10042</v>
      </c>
      <c r="U1062" s="56" t="s">
        <v>10043</v>
      </c>
      <c r="V1062" s="56" t="s">
        <v>4998</v>
      </c>
      <c r="W1062" s="56" t="s">
        <v>429</v>
      </c>
      <c r="X1062" s="56" t="s">
        <v>4999</v>
      </c>
      <c r="Y1062" s="56"/>
      <c r="Z1062" s="56" t="s">
        <v>5000</v>
      </c>
      <c r="AA1062" s="56" t="s">
        <v>5001</v>
      </c>
      <c r="AB1062" s="56" t="s">
        <v>10044</v>
      </c>
      <c r="AC1062" s="56" t="s">
        <v>87</v>
      </c>
      <c r="AD1062" s="90" t="str">
        <f t="shared" si="33"/>
        <v>NA</v>
      </c>
      <c r="AE1062" s="90"/>
      <c r="AF1062" s="90"/>
      <c r="AG1062" s="90"/>
    </row>
    <row r="1063" spans="1:33">
      <c r="A1063" s="56" t="s">
        <v>10045</v>
      </c>
      <c r="B1063" s="56" t="s">
        <v>10046</v>
      </c>
      <c r="C1063" s="56" t="s">
        <v>10047</v>
      </c>
      <c r="D1063" s="56" t="s">
        <v>7479</v>
      </c>
      <c r="E1063" s="56" t="s">
        <v>4999</v>
      </c>
      <c r="F1063" s="56" t="s">
        <v>22</v>
      </c>
      <c r="G1063" s="56"/>
      <c r="H1063" s="56" t="s">
        <v>10048</v>
      </c>
      <c r="I1063" s="56" t="s">
        <v>10049</v>
      </c>
      <c r="J1063" s="56" t="s">
        <v>10045</v>
      </c>
      <c r="K1063" s="56" t="s">
        <v>7326</v>
      </c>
      <c r="L1063" s="90" t="str">
        <f t="shared" si="32"/>
        <v>NA</v>
      </c>
      <c r="M1063" s="90"/>
      <c r="O1063" s="91"/>
      <c r="P1063" s="56"/>
      <c r="Q1063" s="56"/>
      <c r="R1063" s="56"/>
      <c r="S1063" s="56"/>
      <c r="T1063" s="56" t="s">
        <v>5006</v>
      </c>
      <c r="U1063" s="56" t="s">
        <v>10050</v>
      </c>
      <c r="V1063" s="56" t="s">
        <v>5008</v>
      </c>
      <c r="W1063" s="56" t="s">
        <v>429</v>
      </c>
      <c r="X1063" s="56" t="s">
        <v>5009</v>
      </c>
      <c r="Y1063" s="56"/>
      <c r="Z1063" s="56" t="s">
        <v>5010</v>
      </c>
      <c r="AA1063" s="56" t="s">
        <v>5011</v>
      </c>
      <c r="AB1063" s="56" t="s">
        <v>10051</v>
      </c>
      <c r="AC1063" s="56" t="s">
        <v>87</v>
      </c>
      <c r="AD1063" s="90" t="str">
        <f t="shared" si="33"/>
        <v>NA</v>
      </c>
      <c r="AE1063" s="90"/>
      <c r="AF1063" s="90"/>
      <c r="AG1063" s="90"/>
    </row>
    <row r="1064" spans="1:33">
      <c r="A1064" s="56" t="s">
        <v>10052</v>
      </c>
      <c r="B1064" s="56" t="s">
        <v>10053</v>
      </c>
      <c r="C1064" s="56" t="s">
        <v>10054</v>
      </c>
      <c r="D1064" s="56" t="s">
        <v>7479</v>
      </c>
      <c r="E1064" s="56" t="s">
        <v>4999</v>
      </c>
      <c r="F1064" s="56" t="s">
        <v>22</v>
      </c>
      <c r="G1064" s="56"/>
      <c r="H1064" s="56" t="s">
        <v>10048</v>
      </c>
      <c r="I1064" s="56" t="s">
        <v>10049</v>
      </c>
      <c r="J1064" s="56"/>
      <c r="K1064" s="56" t="s">
        <v>7326</v>
      </c>
      <c r="L1064" s="90" t="str">
        <f t="shared" si="32"/>
        <v>NA</v>
      </c>
      <c r="M1064" s="90"/>
      <c r="O1064" s="91"/>
      <c r="P1064" s="56"/>
      <c r="Q1064" s="56"/>
      <c r="R1064" s="56"/>
      <c r="S1064" s="56"/>
      <c r="T1064" s="56" t="s">
        <v>10055</v>
      </c>
      <c r="U1064" s="56" t="s">
        <v>10056</v>
      </c>
      <c r="V1064" s="56" t="s">
        <v>5021</v>
      </c>
      <c r="W1064" s="56" t="s">
        <v>429</v>
      </c>
      <c r="X1064" s="56" t="s">
        <v>5022</v>
      </c>
      <c r="Y1064" s="56"/>
      <c r="Z1064" s="56" t="s">
        <v>5023</v>
      </c>
      <c r="AA1064" s="56" t="s">
        <v>5024</v>
      </c>
      <c r="AB1064" s="56" t="s">
        <v>10057</v>
      </c>
      <c r="AC1064" s="56" t="s">
        <v>87</v>
      </c>
      <c r="AD1064" s="90" t="str">
        <f t="shared" si="33"/>
        <v>NA</v>
      </c>
      <c r="AE1064" s="90"/>
      <c r="AF1064" s="90"/>
      <c r="AG1064" s="90"/>
    </row>
    <row r="1065" spans="1:33">
      <c r="A1065" s="56" t="s">
        <v>10058</v>
      </c>
      <c r="B1065" s="56" t="s">
        <v>10059</v>
      </c>
      <c r="C1065" s="56" t="s">
        <v>10060</v>
      </c>
      <c r="D1065" s="56" t="s">
        <v>7479</v>
      </c>
      <c r="E1065" s="56" t="s">
        <v>10061</v>
      </c>
      <c r="F1065" s="56" t="s">
        <v>22</v>
      </c>
      <c r="G1065" s="56"/>
      <c r="H1065" s="56" t="s">
        <v>10062</v>
      </c>
      <c r="I1065" s="56" t="s">
        <v>10063</v>
      </c>
      <c r="J1065" s="56" t="s">
        <v>10064</v>
      </c>
      <c r="K1065" s="56" t="s">
        <v>7326</v>
      </c>
      <c r="L1065" s="90" t="str">
        <f t="shared" si="32"/>
        <v>NA</v>
      </c>
      <c r="M1065" s="90"/>
      <c r="O1065" s="91"/>
      <c r="P1065" s="56"/>
      <c r="Q1065" s="56"/>
      <c r="R1065" s="56"/>
      <c r="S1065" s="56"/>
      <c r="T1065" s="56" t="s">
        <v>10065</v>
      </c>
      <c r="U1065" s="56" t="s">
        <v>10066</v>
      </c>
      <c r="V1065" s="56" t="s">
        <v>5021</v>
      </c>
      <c r="W1065" s="56" t="s">
        <v>429</v>
      </c>
      <c r="X1065" s="56" t="s">
        <v>5022</v>
      </c>
      <c r="Y1065" s="56"/>
      <c r="Z1065" s="56" t="s">
        <v>5023</v>
      </c>
      <c r="AA1065" s="56" t="s">
        <v>5024</v>
      </c>
      <c r="AB1065" s="56" t="s">
        <v>10065</v>
      </c>
      <c r="AC1065" s="56" t="s">
        <v>87</v>
      </c>
      <c r="AD1065" s="90" t="str">
        <f t="shared" si="33"/>
        <v>NA</v>
      </c>
      <c r="AE1065" s="90"/>
      <c r="AF1065" s="90"/>
      <c r="AG1065" s="90"/>
    </row>
    <row r="1066" spans="1:33">
      <c r="A1066" s="56" t="s">
        <v>9339</v>
      </c>
      <c r="B1066" s="56" t="s">
        <v>10067</v>
      </c>
      <c r="C1066" s="56" t="s">
        <v>10068</v>
      </c>
      <c r="D1066" s="56" t="s">
        <v>7479</v>
      </c>
      <c r="E1066" s="56" t="s">
        <v>10069</v>
      </c>
      <c r="F1066" s="56" t="s">
        <v>22</v>
      </c>
      <c r="G1066" s="56"/>
      <c r="H1066" s="56" t="s">
        <v>10070</v>
      </c>
      <c r="I1066" s="56" t="s">
        <v>10071</v>
      </c>
      <c r="J1066" s="56" t="s">
        <v>10072</v>
      </c>
      <c r="K1066" s="56" t="s">
        <v>7326</v>
      </c>
      <c r="L1066" s="90" t="str">
        <f t="shared" si="32"/>
        <v>NA</v>
      </c>
      <c r="M1066" s="90"/>
      <c r="O1066" s="91"/>
      <c r="P1066" s="56"/>
      <c r="Q1066" s="56"/>
      <c r="R1066" s="56"/>
      <c r="S1066" s="56"/>
      <c r="T1066" s="56" t="s">
        <v>9762</v>
      </c>
      <c r="U1066" s="56" t="s">
        <v>10073</v>
      </c>
      <c r="V1066" s="56" t="s">
        <v>5021</v>
      </c>
      <c r="W1066" s="56" t="s">
        <v>429</v>
      </c>
      <c r="X1066" s="56" t="s">
        <v>5022</v>
      </c>
      <c r="Y1066" s="56"/>
      <c r="Z1066" s="56" t="s">
        <v>5023</v>
      </c>
      <c r="AA1066" s="56" t="s">
        <v>5024</v>
      </c>
      <c r="AB1066" s="56" t="s">
        <v>9762</v>
      </c>
      <c r="AC1066" s="56" t="s">
        <v>87</v>
      </c>
      <c r="AD1066" s="90" t="str">
        <f t="shared" si="33"/>
        <v>NA</v>
      </c>
      <c r="AE1066" s="90"/>
      <c r="AF1066" s="90"/>
      <c r="AG1066" s="90"/>
    </row>
    <row r="1067" spans="1:33">
      <c r="A1067" s="56" t="s">
        <v>10074</v>
      </c>
      <c r="B1067" s="56" t="s">
        <v>10075</v>
      </c>
      <c r="C1067" s="56" t="s">
        <v>10076</v>
      </c>
      <c r="D1067" s="56" t="s">
        <v>7479</v>
      </c>
      <c r="E1067" s="56" t="s">
        <v>5066</v>
      </c>
      <c r="F1067" s="56" t="s">
        <v>22</v>
      </c>
      <c r="G1067" s="56"/>
      <c r="H1067" s="56" t="s">
        <v>10077</v>
      </c>
      <c r="I1067" s="56" t="s">
        <v>10078</v>
      </c>
      <c r="J1067" s="56" t="s">
        <v>10074</v>
      </c>
      <c r="K1067" s="56" t="s">
        <v>7326</v>
      </c>
      <c r="L1067" s="90" t="str">
        <f t="shared" si="32"/>
        <v>NA</v>
      </c>
      <c r="M1067" s="90"/>
      <c r="O1067" s="91"/>
      <c r="P1067" s="56"/>
      <c r="Q1067" s="56"/>
      <c r="R1067" s="56"/>
      <c r="S1067" s="56"/>
      <c r="T1067" s="56" t="s">
        <v>10079</v>
      </c>
      <c r="U1067" s="56" t="s">
        <v>10080</v>
      </c>
      <c r="V1067" s="56" t="s">
        <v>5021</v>
      </c>
      <c r="W1067" s="56" t="s">
        <v>429</v>
      </c>
      <c r="X1067" s="56" t="s">
        <v>5022</v>
      </c>
      <c r="Y1067" s="56"/>
      <c r="Z1067" s="56" t="s">
        <v>5023</v>
      </c>
      <c r="AA1067" s="56" t="s">
        <v>5024</v>
      </c>
      <c r="AB1067" s="56" t="s">
        <v>10081</v>
      </c>
      <c r="AC1067" s="56" t="s">
        <v>87</v>
      </c>
      <c r="AD1067" s="90" t="str">
        <f t="shared" si="33"/>
        <v>NA</v>
      </c>
      <c r="AE1067" s="90"/>
      <c r="AF1067" s="90"/>
      <c r="AG1067" s="90"/>
    </row>
    <row r="1068" spans="1:33">
      <c r="A1068" s="56" t="s">
        <v>10082</v>
      </c>
      <c r="B1068" s="56" t="s">
        <v>10083</v>
      </c>
      <c r="C1068" s="56" t="s">
        <v>10013</v>
      </c>
      <c r="D1068" s="56" t="s">
        <v>7479</v>
      </c>
      <c r="E1068" s="56" t="s">
        <v>601</v>
      </c>
      <c r="F1068" s="56" t="s">
        <v>22</v>
      </c>
      <c r="G1068" s="56"/>
      <c r="H1068" s="56" t="s">
        <v>10084</v>
      </c>
      <c r="I1068" s="56" t="s">
        <v>10085</v>
      </c>
      <c r="J1068" s="56" t="s">
        <v>10082</v>
      </c>
      <c r="K1068" s="56" t="s">
        <v>7326</v>
      </c>
      <c r="L1068" s="90" t="str">
        <f t="shared" si="32"/>
        <v>NA</v>
      </c>
      <c r="M1068" s="90"/>
      <c r="O1068" s="91"/>
      <c r="P1068" s="56"/>
      <c r="Q1068" s="56"/>
      <c r="R1068" s="56"/>
      <c r="S1068" s="56"/>
      <c r="T1068" s="56" t="s">
        <v>10086</v>
      </c>
      <c r="U1068" s="56" t="s">
        <v>10087</v>
      </c>
      <c r="V1068" s="56" t="s">
        <v>5021</v>
      </c>
      <c r="W1068" s="56" t="s">
        <v>429</v>
      </c>
      <c r="X1068" s="56" t="s">
        <v>5022</v>
      </c>
      <c r="Y1068" s="56"/>
      <c r="Z1068" s="56" t="s">
        <v>5023</v>
      </c>
      <c r="AA1068" s="56" t="s">
        <v>5024</v>
      </c>
      <c r="AB1068" s="56" t="s">
        <v>10088</v>
      </c>
      <c r="AC1068" s="56" t="s">
        <v>87</v>
      </c>
      <c r="AD1068" s="90" t="str">
        <f t="shared" si="33"/>
        <v>NA</v>
      </c>
      <c r="AE1068" s="90"/>
      <c r="AF1068" s="90"/>
      <c r="AG1068" s="90"/>
    </row>
    <row r="1069" spans="1:33">
      <c r="A1069" s="56" t="s">
        <v>10089</v>
      </c>
      <c r="B1069" s="56" t="s">
        <v>10090</v>
      </c>
      <c r="C1069" s="56" t="s">
        <v>10013</v>
      </c>
      <c r="D1069" s="56" t="s">
        <v>7479</v>
      </c>
      <c r="E1069" s="56" t="s">
        <v>601</v>
      </c>
      <c r="F1069" s="56" t="s">
        <v>22</v>
      </c>
      <c r="G1069" s="56"/>
      <c r="H1069" s="56" t="s">
        <v>10084</v>
      </c>
      <c r="I1069" s="56" t="s">
        <v>10085</v>
      </c>
      <c r="J1069" s="56" t="s">
        <v>10091</v>
      </c>
      <c r="K1069" s="56" t="s">
        <v>7326</v>
      </c>
      <c r="L1069" s="90" t="str">
        <f t="shared" si="32"/>
        <v>NA</v>
      </c>
      <c r="M1069" s="90"/>
      <c r="O1069" s="91"/>
      <c r="P1069" s="56"/>
      <c r="Q1069" s="56"/>
      <c r="R1069" s="56"/>
      <c r="S1069" s="56"/>
      <c r="T1069" s="56" t="s">
        <v>10092</v>
      </c>
      <c r="U1069" s="56" t="s">
        <v>10093</v>
      </c>
      <c r="V1069" s="56" t="s">
        <v>5021</v>
      </c>
      <c r="W1069" s="56" t="s">
        <v>429</v>
      </c>
      <c r="X1069" s="56" t="s">
        <v>5022</v>
      </c>
      <c r="Y1069" s="56"/>
      <c r="Z1069" s="56" t="s">
        <v>5023</v>
      </c>
      <c r="AA1069" s="56" t="s">
        <v>5024</v>
      </c>
      <c r="AB1069" s="56" t="s">
        <v>10092</v>
      </c>
      <c r="AC1069" s="56" t="s">
        <v>87</v>
      </c>
      <c r="AD1069" s="90" t="str">
        <f t="shared" si="33"/>
        <v>NA</v>
      </c>
      <c r="AE1069" s="90"/>
      <c r="AF1069" s="90"/>
      <c r="AG1069" s="90"/>
    </row>
    <row r="1070" spans="1:33">
      <c r="A1070" s="56" t="s">
        <v>10094</v>
      </c>
      <c r="B1070" s="56" t="s">
        <v>10095</v>
      </c>
      <c r="C1070" s="56" t="s">
        <v>10096</v>
      </c>
      <c r="D1070" s="56" t="s">
        <v>7479</v>
      </c>
      <c r="E1070" s="56" t="s">
        <v>508</v>
      </c>
      <c r="F1070" s="56" t="s">
        <v>22</v>
      </c>
      <c r="G1070" s="56"/>
      <c r="H1070" s="56" t="s">
        <v>10097</v>
      </c>
      <c r="I1070" s="56" t="s">
        <v>10098</v>
      </c>
      <c r="J1070" s="56" t="s">
        <v>10094</v>
      </c>
      <c r="K1070" s="56" t="s">
        <v>7326</v>
      </c>
      <c r="L1070" s="90" t="str">
        <f t="shared" si="32"/>
        <v>NA</v>
      </c>
      <c r="M1070" s="90"/>
      <c r="O1070" s="91"/>
      <c r="P1070" s="56"/>
      <c r="Q1070" s="56"/>
      <c r="R1070" s="56"/>
      <c r="S1070" s="56"/>
      <c r="T1070" s="56" t="s">
        <v>10099</v>
      </c>
      <c r="U1070" s="56" t="s">
        <v>10100</v>
      </c>
      <c r="V1070" s="56" t="s">
        <v>5021</v>
      </c>
      <c r="W1070" s="56" t="s">
        <v>429</v>
      </c>
      <c r="X1070" s="56" t="s">
        <v>5022</v>
      </c>
      <c r="Y1070" s="56"/>
      <c r="Z1070" s="56" t="s">
        <v>5023</v>
      </c>
      <c r="AA1070" s="56" t="s">
        <v>5024</v>
      </c>
      <c r="AB1070" s="56" t="s">
        <v>10101</v>
      </c>
      <c r="AC1070" s="56" t="s">
        <v>87</v>
      </c>
      <c r="AD1070" s="90" t="str">
        <f t="shared" si="33"/>
        <v>NA</v>
      </c>
      <c r="AE1070" s="90"/>
      <c r="AF1070" s="90"/>
      <c r="AG1070" s="90"/>
    </row>
    <row r="1071" spans="1:33">
      <c r="A1071" s="56" t="s">
        <v>10102</v>
      </c>
      <c r="B1071" s="56" t="s">
        <v>10103</v>
      </c>
      <c r="C1071" s="56" t="s">
        <v>10104</v>
      </c>
      <c r="D1071" s="56" t="s">
        <v>7479</v>
      </c>
      <c r="E1071" s="56" t="s">
        <v>508</v>
      </c>
      <c r="F1071" s="56" t="s">
        <v>22</v>
      </c>
      <c r="G1071" s="56"/>
      <c r="H1071" s="56" t="s">
        <v>10097</v>
      </c>
      <c r="I1071" s="56" t="s">
        <v>10098</v>
      </c>
      <c r="J1071" s="56" t="s">
        <v>10105</v>
      </c>
      <c r="K1071" s="56" t="s">
        <v>7326</v>
      </c>
      <c r="L1071" s="90" t="str">
        <f t="shared" si="32"/>
        <v>NA</v>
      </c>
      <c r="M1071" s="90"/>
      <c r="O1071" s="91"/>
      <c r="P1071" s="56"/>
      <c r="Q1071" s="56"/>
      <c r="R1071" s="56"/>
      <c r="S1071" s="56"/>
      <c r="T1071" s="56" t="s">
        <v>10106</v>
      </c>
      <c r="U1071" s="56" t="s">
        <v>10107</v>
      </c>
      <c r="V1071" s="56" t="s">
        <v>5021</v>
      </c>
      <c r="W1071" s="56" t="s">
        <v>429</v>
      </c>
      <c r="X1071" s="56" t="s">
        <v>5022</v>
      </c>
      <c r="Y1071" s="56"/>
      <c r="Z1071" s="56" t="s">
        <v>5023</v>
      </c>
      <c r="AA1071" s="56" t="s">
        <v>5024</v>
      </c>
      <c r="AB1071" s="56" t="s">
        <v>10108</v>
      </c>
      <c r="AC1071" s="56" t="s">
        <v>87</v>
      </c>
      <c r="AD1071" s="90" t="str">
        <f t="shared" si="33"/>
        <v>NA</v>
      </c>
      <c r="AE1071" s="90"/>
      <c r="AF1071" s="90"/>
      <c r="AG1071" s="90"/>
    </row>
    <row r="1072" spans="1:33">
      <c r="A1072" s="56" t="s">
        <v>10109</v>
      </c>
      <c r="B1072" s="56" t="s">
        <v>10110</v>
      </c>
      <c r="C1072" s="56" t="s">
        <v>10111</v>
      </c>
      <c r="D1072" s="56" t="s">
        <v>7479</v>
      </c>
      <c r="E1072" s="56" t="s">
        <v>10112</v>
      </c>
      <c r="F1072" s="56" t="s">
        <v>22</v>
      </c>
      <c r="G1072" s="56"/>
      <c r="H1072" s="56" t="s">
        <v>10113</v>
      </c>
      <c r="I1072" s="56" t="s">
        <v>10114</v>
      </c>
      <c r="J1072" s="56" t="s">
        <v>10109</v>
      </c>
      <c r="K1072" s="56" t="s">
        <v>7326</v>
      </c>
      <c r="L1072" s="90" t="str">
        <f t="shared" si="32"/>
        <v>NA</v>
      </c>
      <c r="M1072" s="90"/>
      <c r="O1072" s="91"/>
      <c r="P1072" s="56"/>
      <c r="Q1072" s="56"/>
      <c r="R1072" s="56"/>
      <c r="S1072" s="56"/>
      <c r="T1072" s="56" t="s">
        <v>10115</v>
      </c>
      <c r="U1072" s="56" t="s">
        <v>10116</v>
      </c>
      <c r="V1072" s="56" t="s">
        <v>5034</v>
      </c>
      <c r="W1072" s="56" t="s">
        <v>429</v>
      </c>
      <c r="X1072" s="56" t="s">
        <v>5035</v>
      </c>
      <c r="Y1072" s="56"/>
      <c r="Z1072" s="56" t="s">
        <v>5036</v>
      </c>
      <c r="AA1072" s="56" t="s">
        <v>5037</v>
      </c>
      <c r="AB1072" s="56" t="s">
        <v>10117</v>
      </c>
      <c r="AC1072" s="56" t="s">
        <v>87</v>
      </c>
      <c r="AD1072" s="90" t="str">
        <f t="shared" si="33"/>
        <v>NA</v>
      </c>
      <c r="AE1072" s="90"/>
      <c r="AF1072" s="90"/>
      <c r="AG1072" s="90"/>
    </row>
    <row r="1073" spans="1:33">
      <c r="A1073" s="56" t="s">
        <v>10118</v>
      </c>
      <c r="B1073" s="56" t="s">
        <v>10119</v>
      </c>
      <c r="C1073" s="56" t="s">
        <v>10120</v>
      </c>
      <c r="D1073" s="56" t="s">
        <v>7479</v>
      </c>
      <c r="E1073" s="56" t="s">
        <v>5110</v>
      </c>
      <c r="F1073" s="56" t="s">
        <v>22</v>
      </c>
      <c r="G1073" s="56"/>
      <c r="H1073" s="56" t="s">
        <v>10121</v>
      </c>
      <c r="I1073" s="56" t="s">
        <v>10122</v>
      </c>
      <c r="J1073" s="56"/>
      <c r="K1073" s="56" t="s">
        <v>7326</v>
      </c>
      <c r="L1073" s="90" t="str">
        <f t="shared" si="32"/>
        <v>NA</v>
      </c>
      <c r="M1073" s="90"/>
      <c r="O1073" s="91"/>
      <c r="P1073" s="56"/>
      <c r="Q1073" s="56"/>
      <c r="R1073" s="56"/>
      <c r="S1073" s="56"/>
      <c r="T1073" s="56" t="s">
        <v>10123</v>
      </c>
      <c r="U1073" s="56" t="s">
        <v>10124</v>
      </c>
      <c r="V1073" s="56" t="s">
        <v>5034</v>
      </c>
      <c r="W1073" s="56" t="s">
        <v>429</v>
      </c>
      <c r="X1073" s="56" t="s">
        <v>5035</v>
      </c>
      <c r="Y1073" s="56"/>
      <c r="Z1073" s="56" t="s">
        <v>5036</v>
      </c>
      <c r="AA1073" s="56" t="s">
        <v>5037</v>
      </c>
      <c r="AB1073" s="56"/>
      <c r="AC1073" s="56" t="s">
        <v>87</v>
      </c>
      <c r="AD1073" s="90" t="str">
        <f t="shared" si="33"/>
        <v>NA</v>
      </c>
      <c r="AE1073" s="90"/>
      <c r="AF1073" s="90"/>
      <c r="AG1073" s="90"/>
    </row>
    <row r="1074" spans="1:33">
      <c r="A1074" s="56" t="s">
        <v>10125</v>
      </c>
      <c r="B1074" s="56" t="s">
        <v>10126</v>
      </c>
      <c r="C1074" s="56" t="s">
        <v>10127</v>
      </c>
      <c r="D1074" s="56" t="s">
        <v>7479</v>
      </c>
      <c r="E1074" s="56" t="s">
        <v>5138</v>
      </c>
      <c r="F1074" s="56" t="s">
        <v>22</v>
      </c>
      <c r="G1074" s="56"/>
      <c r="H1074" s="56" t="s">
        <v>10128</v>
      </c>
      <c r="I1074" s="56" t="s">
        <v>10129</v>
      </c>
      <c r="J1074" s="56"/>
      <c r="K1074" s="56" t="s">
        <v>7326</v>
      </c>
      <c r="L1074" s="90" t="str">
        <f t="shared" si="32"/>
        <v>NA</v>
      </c>
      <c r="M1074" s="90"/>
      <c r="O1074" s="91"/>
      <c r="P1074" s="56"/>
      <c r="Q1074" s="56"/>
      <c r="R1074" s="56"/>
      <c r="S1074" s="56"/>
      <c r="T1074" s="56" t="s">
        <v>10130</v>
      </c>
      <c r="U1074" s="56" t="s">
        <v>10131</v>
      </c>
      <c r="V1074" s="56" t="s">
        <v>507</v>
      </c>
      <c r="W1074" s="56" t="s">
        <v>429</v>
      </c>
      <c r="X1074" s="56" t="s">
        <v>5035</v>
      </c>
      <c r="Y1074" s="56"/>
      <c r="Z1074" s="56" t="s">
        <v>5036</v>
      </c>
      <c r="AA1074" s="56" t="s">
        <v>5037</v>
      </c>
      <c r="AB1074" s="56" t="s">
        <v>10132</v>
      </c>
      <c r="AC1074" s="56" t="s">
        <v>87</v>
      </c>
      <c r="AD1074" s="90" t="str">
        <f t="shared" si="33"/>
        <v>NA</v>
      </c>
      <c r="AE1074" s="90"/>
      <c r="AF1074" s="90"/>
      <c r="AG1074" s="90"/>
    </row>
    <row r="1075" spans="1:33">
      <c r="A1075" s="56" t="s">
        <v>10133</v>
      </c>
      <c r="B1075" s="56" t="s">
        <v>10134</v>
      </c>
      <c r="C1075" s="56" t="s">
        <v>10135</v>
      </c>
      <c r="D1075" s="56" t="s">
        <v>7479</v>
      </c>
      <c r="E1075" s="56" t="s">
        <v>5147</v>
      </c>
      <c r="F1075" s="56" t="s">
        <v>22</v>
      </c>
      <c r="G1075" s="56"/>
      <c r="H1075" s="56" t="s">
        <v>10136</v>
      </c>
      <c r="I1075" s="56" t="s">
        <v>10137</v>
      </c>
      <c r="J1075" s="56"/>
      <c r="K1075" s="56" t="s">
        <v>7326</v>
      </c>
      <c r="L1075" s="90" t="str">
        <f t="shared" si="32"/>
        <v>NA</v>
      </c>
      <c r="M1075" s="90"/>
      <c r="O1075" s="91"/>
      <c r="P1075" s="56"/>
      <c r="Q1075" s="56"/>
      <c r="R1075" s="56"/>
      <c r="S1075" s="56"/>
      <c r="T1075" s="56" t="s">
        <v>10138</v>
      </c>
      <c r="U1075" s="56" t="s">
        <v>10139</v>
      </c>
      <c r="V1075" s="56" t="s">
        <v>507</v>
      </c>
      <c r="W1075" s="56" t="s">
        <v>429</v>
      </c>
      <c r="X1075" s="56" t="s">
        <v>10069</v>
      </c>
      <c r="Y1075" s="56"/>
      <c r="Z1075" s="56" t="s">
        <v>10140</v>
      </c>
      <c r="AA1075" s="56" t="s">
        <v>10141</v>
      </c>
      <c r="AB1075" s="56" t="s">
        <v>10142</v>
      </c>
      <c r="AC1075" s="56" t="s">
        <v>87</v>
      </c>
      <c r="AD1075" s="90" t="str">
        <f t="shared" si="33"/>
        <v>NA</v>
      </c>
      <c r="AE1075" s="90"/>
      <c r="AF1075" s="90"/>
      <c r="AG1075" s="90"/>
    </row>
    <row r="1076" spans="1:33">
      <c r="A1076" s="56" t="s">
        <v>10143</v>
      </c>
      <c r="B1076" s="56" t="s">
        <v>10144</v>
      </c>
      <c r="C1076" s="56" t="s">
        <v>10135</v>
      </c>
      <c r="D1076" s="56" t="s">
        <v>7479</v>
      </c>
      <c r="E1076" s="56" t="s">
        <v>5147</v>
      </c>
      <c r="F1076" s="56" t="s">
        <v>22</v>
      </c>
      <c r="G1076" s="56"/>
      <c r="H1076" s="56" t="s">
        <v>10136</v>
      </c>
      <c r="I1076" s="56" t="s">
        <v>10137</v>
      </c>
      <c r="J1076" s="56"/>
      <c r="K1076" s="56" t="s">
        <v>7326</v>
      </c>
      <c r="L1076" s="90" t="str">
        <f t="shared" si="32"/>
        <v>NA</v>
      </c>
      <c r="M1076" s="90"/>
      <c r="O1076" s="91"/>
      <c r="P1076" s="56"/>
      <c r="Q1076" s="56"/>
      <c r="R1076" s="56"/>
      <c r="S1076" s="56"/>
      <c r="T1076" s="56" t="s">
        <v>10145</v>
      </c>
      <c r="U1076" s="56" t="s">
        <v>10146</v>
      </c>
      <c r="V1076" s="56" t="s">
        <v>5044</v>
      </c>
      <c r="W1076" s="56" t="s">
        <v>429</v>
      </c>
      <c r="X1076" s="56" t="s">
        <v>2413</v>
      </c>
      <c r="Y1076" s="56"/>
      <c r="Z1076" s="56" t="s">
        <v>5045</v>
      </c>
      <c r="AA1076" s="56" t="s">
        <v>5046</v>
      </c>
      <c r="AB1076" s="56" t="s">
        <v>10147</v>
      </c>
      <c r="AC1076" s="56" t="s">
        <v>87</v>
      </c>
      <c r="AD1076" s="90" t="str">
        <f t="shared" si="33"/>
        <v>NA</v>
      </c>
      <c r="AE1076" s="90"/>
      <c r="AF1076" s="90"/>
      <c r="AG1076" s="90"/>
    </row>
    <row r="1077" spans="1:33">
      <c r="A1077" s="56" t="s">
        <v>10148</v>
      </c>
      <c r="B1077" s="56" t="s">
        <v>10149</v>
      </c>
      <c r="C1077" s="56" t="s">
        <v>10150</v>
      </c>
      <c r="D1077" s="56" t="s">
        <v>7479</v>
      </c>
      <c r="E1077" s="56" t="s">
        <v>10151</v>
      </c>
      <c r="F1077" s="56" t="s">
        <v>22</v>
      </c>
      <c r="G1077" s="56"/>
      <c r="H1077" s="56" t="s">
        <v>10152</v>
      </c>
      <c r="I1077" s="56" t="s">
        <v>10153</v>
      </c>
      <c r="J1077" s="56"/>
      <c r="K1077" s="56" t="s">
        <v>7326</v>
      </c>
      <c r="L1077" s="90" t="str">
        <f t="shared" si="32"/>
        <v>NA</v>
      </c>
      <c r="M1077" s="90"/>
      <c r="O1077" s="91"/>
      <c r="P1077" s="56"/>
      <c r="Q1077" s="56"/>
      <c r="R1077" s="56"/>
      <c r="S1077" s="56"/>
      <c r="T1077" s="56" t="s">
        <v>5063</v>
      </c>
      <c r="U1077" s="56" t="s">
        <v>10154</v>
      </c>
      <c r="V1077" s="56" t="s">
        <v>5065</v>
      </c>
      <c r="W1077" s="56" t="s">
        <v>429</v>
      </c>
      <c r="X1077" s="56" t="s">
        <v>5066</v>
      </c>
      <c r="Y1077" s="56"/>
      <c r="Z1077" s="56" t="s">
        <v>5067</v>
      </c>
      <c r="AA1077" s="56" t="s">
        <v>5068</v>
      </c>
      <c r="AB1077" s="56" t="s">
        <v>5069</v>
      </c>
      <c r="AC1077" s="56" t="s">
        <v>87</v>
      </c>
      <c r="AD1077" s="90" t="str">
        <f t="shared" si="33"/>
        <v>NA</v>
      </c>
      <c r="AE1077" s="90"/>
      <c r="AF1077" s="90"/>
      <c r="AG1077" s="90"/>
    </row>
    <row r="1078" spans="1:33">
      <c r="A1078" s="56" t="s">
        <v>10155</v>
      </c>
      <c r="B1078" s="56" t="s">
        <v>10156</v>
      </c>
      <c r="C1078" s="56" t="s">
        <v>10157</v>
      </c>
      <c r="D1078" s="56" t="s">
        <v>7479</v>
      </c>
      <c r="E1078" s="56" t="s">
        <v>10151</v>
      </c>
      <c r="F1078" s="56" t="s">
        <v>22</v>
      </c>
      <c r="G1078" s="56"/>
      <c r="H1078" s="56" t="s">
        <v>10152</v>
      </c>
      <c r="I1078" s="56" t="s">
        <v>10153</v>
      </c>
      <c r="J1078" s="56"/>
      <c r="K1078" s="56" t="s">
        <v>7326</v>
      </c>
      <c r="L1078" s="90" t="str">
        <f t="shared" si="32"/>
        <v>NA</v>
      </c>
      <c r="M1078" s="90"/>
      <c r="O1078" s="91"/>
      <c r="P1078" s="56"/>
      <c r="Q1078" s="56"/>
      <c r="R1078" s="56"/>
      <c r="S1078" s="56"/>
      <c r="T1078" s="56" t="s">
        <v>10158</v>
      </c>
      <c r="U1078" s="56" t="s">
        <v>10159</v>
      </c>
      <c r="V1078" s="56" t="s">
        <v>5065</v>
      </c>
      <c r="W1078" s="56" t="s">
        <v>429</v>
      </c>
      <c r="X1078" s="56" t="s">
        <v>5066</v>
      </c>
      <c r="Y1078" s="56"/>
      <c r="Z1078" s="56" t="s">
        <v>5067</v>
      </c>
      <c r="AA1078" s="56" t="s">
        <v>5068</v>
      </c>
      <c r="AB1078" s="56" t="s">
        <v>10158</v>
      </c>
      <c r="AC1078" s="56" t="s">
        <v>87</v>
      </c>
      <c r="AD1078" s="90" t="str">
        <f t="shared" si="33"/>
        <v>NA</v>
      </c>
      <c r="AE1078" s="90"/>
      <c r="AF1078" s="90"/>
      <c r="AG1078" s="90"/>
    </row>
    <row r="1079" spans="1:33">
      <c r="A1079" s="56" t="s">
        <v>10160</v>
      </c>
      <c r="B1079" s="56" t="s">
        <v>10161</v>
      </c>
      <c r="C1079" s="56" t="s">
        <v>10162</v>
      </c>
      <c r="D1079" s="56" t="s">
        <v>7479</v>
      </c>
      <c r="E1079" s="56" t="s">
        <v>10163</v>
      </c>
      <c r="F1079" s="56" t="s">
        <v>22</v>
      </c>
      <c r="G1079" s="56"/>
      <c r="H1079" s="56" t="s">
        <v>10164</v>
      </c>
      <c r="I1079" s="56" t="s">
        <v>10165</v>
      </c>
      <c r="J1079" s="56" t="s">
        <v>10160</v>
      </c>
      <c r="K1079" s="56" t="s">
        <v>7326</v>
      </c>
      <c r="L1079" s="90" t="str">
        <f t="shared" si="32"/>
        <v>NA</v>
      </c>
      <c r="M1079" s="90"/>
      <c r="O1079" s="91"/>
      <c r="P1079" s="56"/>
      <c r="Q1079" s="56"/>
      <c r="R1079" s="56"/>
      <c r="S1079" s="56"/>
      <c r="T1079" s="56" t="s">
        <v>10166</v>
      </c>
      <c r="U1079" s="56" t="s">
        <v>10167</v>
      </c>
      <c r="V1079" s="56" t="s">
        <v>5065</v>
      </c>
      <c r="W1079" s="56" t="s">
        <v>429</v>
      </c>
      <c r="X1079" s="56" t="s">
        <v>5066</v>
      </c>
      <c r="Y1079" s="56"/>
      <c r="Z1079" s="56" t="s">
        <v>5067</v>
      </c>
      <c r="AA1079" s="56" t="s">
        <v>5068</v>
      </c>
      <c r="AB1079" s="56" t="s">
        <v>10168</v>
      </c>
      <c r="AC1079" s="56" t="s">
        <v>87</v>
      </c>
      <c r="AD1079" s="90" t="str">
        <f t="shared" si="33"/>
        <v>NA</v>
      </c>
      <c r="AE1079" s="90"/>
      <c r="AF1079" s="90"/>
      <c r="AG1079" s="90"/>
    </row>
    <row r="1080" spans="1:33">
      <c r="A1080" s="56" t="s">
        <v>10169</v>
      </c>
      <c r="B1080" s="56" t="s">
        <v>10170</v>
      </c>
      <c r="C1080" s="56" t="s">
        <v>10171</v>
      </c>
      <c r="D1080" s="56" t="s">
        <v>7479</v>
      </c>
      <c r="E1080" s="56" t="s">
        <v>5199</v>
      </c>
      <c r="F1080" s="56" t="s">
        <v>22</v>
      </c>
      <c r="G1080" s="56"/>
      <c r="H1080" s="56" t="s">
        <v>10172</v>
      </c>
      <c r="I1080" s="56" t="s">
        <v>10173</v>
      </c>
      <c r="J1080" s="56"/>
      <c r="K1080" s="56" t="s">
        <v>7326</v>
      </c>
      <c r="L1080" s="90" t="str">
        <f t="shared" si="32"/>
        <v>NA</v>
      </c>
      <c r="M1080" s="90"/>
      <c r="O1080" s="91"/>
      <c r="P1080" s="56"/>
      <c r="Q1080" s="56"/>
      <c r="R1080" s="56"/>
      <c r="S1080" s="56"/>
      <c r="T1080" s="56" t="s">
        <v>10174</v>
      </c>
      <c r="U1080" s="56" t="s">
        <v>10175</v>
      </c>
      <c r="V1080" s="56" t="s">
        <v>600</v>
      </c>
      <c r="W1080" s="56" t="s">
        <v>429</v>
      </c>
      <c r="X1080" s="56" t="s">
        <v>601</v>
      </c>
      <c r="Y1080" s="56"/>
      <c r="Z1080" s="56" t="s">
        <v>602</v>
      </c>
      <c r="AA1080" s="56" t="s">
        <v>603</v>
      </c>
      <c r="AB1080" s="56" t="s">
        <v>10176</v>
      </c>
      <c r="AC1080" s="56" t="s">
        <v>87</v>
      </c>
      <c r="AD1080" s="90" t="str">
        <f t="shared" si="33"/>
        <v>NA</v>
      </c>
      <c r="AE1080" s="90"/>
      <c r="AF1080" s="90"/>
      <c r="AG1080" s="90"/>
    </row>
    <row r="1081" spans="1:33">
      <c r="A1081" s="56" t="s">
        <v>10177</v>
      </c>
      <c r="B1081" s="56" t="s">
        <v>10178</v>
      </c>
      <c r="C1081" s="56" t="s">
        <v>10179</v>
      </c>
      <c r="D1081" s="56" t="s">
        <v>7479</v>
      </c>
      <c r="E1081" s="56" t="s">
        <v>5296</v>
      </c>
      <c r="F1081" s="56" t="s">
        <v>22</v>
      </c>
      <c r="G1081" s="56"/>
      <c r="H1081" s="56" t="s">
        <v>10180</v>
      </c>
      <c r="I1081" s="56" t="s">
        <v>10181</v>
      </c>
      <c r="J1081" s="56" t="s">
        <v>10177</v>
      </c>
      <c r="K1081" s="56" t="s">
        <v>7326</v>
      </c>
      <c r="L1081" s="90" t="str">
        <f t="shared" si="32"/>
        <v>NA</v>
      </c>
      <c r="M1081" s="90"/>
      <c r="O1081" s="91"/>
      <c r="P1081" s="56"/>
      <c r="Q1081" s="56"/>
      <c r="R1081" s="56"/>
      <c r="S1081" s="56"/>
      <c r="T1081" s="56" t="s">
        <v>10182</v>
      </c>
      <c r="U1081" s="56" t="s">
        <v>10183</v>
      </c>
      <c r="V1081" s="56" t="s">
        <v>600</v>
      </c>
      <c r="W1081" s="56" t="s">
        <v>429</v>
      </c>
      <c r="X1081" s="56" t="s">
        <v>601</v>
      </c>
      <c r="Y1081" s="56"/>
      <c r="Z1081" s="56" t="s">
        <v>602</v>
      </c>
      <c r="AA1081" s="56" t="s">
        <v>603</v>
      </c>
      <c r="AB1081" s="56" t="s">
        <v>10182</v>
      </c>
      <c r="AC1081" s="56" t="s">
        <v>87</v>
      </c>
      <c r="AD1081" s="90" t="str">
        <f t="shared" si="33"/>
        <v>NA</v>
      </c>
      <c r="AE1081" s="90"/>
      <c r="AF1081" s="90"/>
      <c r="AG1081" s="90"/>
    </row>
    <row r="1082" spans="1:33">
      <c r="A1082" s="56" t="s">
        <v>10184</v>
      </c>
      <c r="B1082" s="56" t="s">
        <v>10185</v>
      </c>
      <c r="C1082" s="56" t="s">
        <v>10186</v>
      </c>
      <c r="D1082" s="56" t="s">
        <v>7479</v>
      </c>
      <c r="E1082" s="56" t="s">
        <v>2437</v>
      </c>
      <c r="F1082" s="56" t="s">
        <v>22</v>
      </c>
      <c r="G1082" s="56"/>
      <c r="H1082" s="56" t="s">
        <v>10187</v>
      </c>
      <c r="I1082" s="56" t="s">
        <v>10188</v>
      </c>
      <c r="J1082" s="56" t="s">
        <v>10189</v>
      </c>
      <c r="K1082" s="56" t="s">
        <v>7326</v>
      </c>
      <c r="L1082" s="90" t="str">
        <f t="shared" si="32"/>
        <v>NA</v>
      </c>
      <c r="M1082" s="90"/>
      <c r="O1082" s="91"/>
      <c r="P1082" s="56"/>
      <c r="Q1082" s="56"/>
      <c r="R1082" s="56"/>
      <c r="S1082" s="56"/>
      <c r="T1082" s="56" t="s">
        <v>10190</v>
      </c>
      <c r="U1082" s="56" t="s">
        <v>10191</v>
      </c>
      <c r="V1082" s="56" t="s">
        <v>600</v>
      </c>
      <c r="W1082" s="56" t="s">
        <v>429</v>
      </c>
      <c r="X1082" s="56" t="s">
        <v>601</v>
      </c>
      <c r="Y1082" s="56"/>
      <c r="Z1082" s="56" t="s">
        <v>602</v>
      </c>
      <c r="AA1082" s="56" t="s">
        <v>603</v>
      </c>
      <c r="AB1082" s="56" t="s">
        <v>10192</v>
      </c>
      <c r="AC1082" s="56" t="s">
        <v>87</v>
      </c>
      <c r="AD1082" s="90" t="str">
        <f t="shared" si="33"/>
        <v>NA</v>
      </c>
      <c r="AE1082" s="90"/>
      <c r="AF1082" s="90"/>
      <c r="AG1082" s="90"/>
    </row>
    <row r="1083" spans="1:33">
      <c r="A1083" s="56" t="s">
        <v>10193</v>
      </c>
      <c r="B1083" s="56" t="s">
        <v>10194</v>
      </c>
      <c r="C1083" s="56" t="s">
        <v>10195</v>
      </c>
      <c r="D1083" s="56" t="s">
        <v>7479</v>
      </c>
      <c r="E1083" s="56" t="s">
        <v>10196</v>
      </c>
      <c r="F1083" s="56" t="s">
        <v>22</v>
      </c>
      <c r="G1083" s="56"/>
      <c r="H1083" s="56" t="s">
        <v>10197</v>
      </c>
      <c r="I1083" s="56" t="s">
        <v>10198</v>
      </c>
      <c r="J1083" s="56" t="s">
        <v>10193</v>
      </c>
      <c r="K1083" s="56" t="s">
        <v>7326</v>
      </c>
      <c r="L1083" s="90" t="str">
        <f t="shared" si="32"/>
        <v>NA</v>
      </c>
      <c r="M1083" s="90"/>
      <c r="O1083" s="91"/>
      <c r="P1083" s="56"/>
      <c r="Q1083" s="56"/>
      <c r="R1083" s="56"/>
      <c r="S1083" s="56"/>
      <c r="T1083" s="56" t="s">
        <v>10199</v>
      </c>
      <c r="U1083" s="56" t="s">
        <v>10200</v>
      </c>
      <c r="V1083" s="56" t="s">
        <v>507</v>
      </c>
      <c r="W1083" s="56" t="s">
        <v>429</v>
      </c>
      <c r="X1083" s="56" t="s">
        <v>508</v>
      </c>
      <c r="Y1083" s="56"/>
      <c r="Z1083" s="56" t="s">
        <v>509</v>
      </c>
      <c r="AA1083" s="56" t="s">
        <v>510</v>
      </c>
      <c r="AB1083" s="56" t="s">
        <v>10201</v>
      </c>
      <c r="AC1083" s="56" t="s">
        <v>87</v>
      </c>
      <c r="AD1083" s="90" t="str">
        <f t="shared" si="33"/>
        <v>NA</v>
      </c>
      <c r="AE1083" s="90"/>
      <c r="AF1083" s="90"/>
      <c r="AG1083" s="90"/>
    </row>
    <row r="1084" spans="1:33">
      <c r="A1084" s="56" t="s">
        <v>8859</v>
      </c>
      <c r="B1084" s="56" t="s">
        <v>10202</v>
      </c>
      <c r="C1084" s="56" t="s">
        <v>10203</v>
      </c>
      <c r="D1084" s="56" t="s">
        <v>7479</v>
      </c>
      <c r="E1084" s="56" t="s">
        <v>5324</v>
      </c>
      <c r="F1084" s="56" t="s">
        <v>22</v>
      </c>
      <c r="G1084" s="56"/>
      <c r="H1084" s="56" t="s">
        <v>10204</v>
      </c>
      <c r="I1084" s="56" t="s">
        <v>10205</v>
      </c>
      <c r="J1084" s="56" t="s">
        <v>8859</v>
      </c>
      <c r="K1084" s="56" t="s">
        <v>7326</v>
      </c>
      <c r="L1084" s="90" t="str">
        <f t="shared" si="32"/>
        <v>NA</v>
      </c>
      <c r="M1084" s="90"/>
      <c r="O1084" s="91"/>
      <c r="P1084" s="56"/>
      <c r="Q1084" s="56"/>
      <c r="R1084" s="56"/>
      <c r="S1084" s="56"/>
      <c r="T1084" s="56" t="s">
        <v>10206</v>
      </c>
      <c r="U1084" s="56" t="s">
        <v>10207</v>
      </c>
      <c r="V1084" s="56" t="s">
        <v>507</v>
      </c>
      <c r="W1084" s="56" t="s">
        <v>429</v>
      </c>
      <c r="X1084" s="56" t="s">
        <v>508</v>
      </c>
      <c r="Y1084" s="56"/>
      <c r="Z1084" s="56" t="s">
        <v>509</v>
      </c>
      <c r="AA1084" s="56" t="s">
        <v>510</v>
      </c>
      <c r="AB1084" s="56" t="s">
        <v>10206</v>
      </c>
      <c r="AC1084" s="56" t="s">
        <v>87</v>
      </c>
      <c r="AD1084" s="90" t="str">
        <f t="shared" si="33"/>
        <v>NA</v>
      </c>
      <c r="AE1084" s="90"/>
      <c r="AF1084" s="90"/>
      <c r="AG1084" s="90"/>
    </row>
    <row r="1085" spans="1:33">
      <c r="A1085" s="56" t="s">
        <v>10208</v>
      </c>
      <c r="B1085" s="56" t="s">
        <v>10209</v>
      </c>
      <c r="C1085" s="56" t="s">
        <v>10210</v>
      </c>
      <c r="D1085" s="56" t="s">
        <v>7479</v>
      </c>
      <c r="E1085" s="56" t="s">
        <v>10211</v>
      </c>
      <c r="F1085" s="56" t="s">
        <v>22</v>
      </c>
      <c r="G1085" s="56"/>
      <c r="H1085" s="56" t="s">
        <v>10212</v>
      </c>
      <c r="I1085" s="56" t="s">
        <v>10213</v>
      </c>
      <c r="J1085" s="56" t="s">
        <v>10214</v>
      </c>
      <c r="K1085" s="56" t="s">
        <v>7326</v>
      </c>
      <c r="L1085" s="90" t="str">
        <f t="shared" si="32"/>
        <v>NA</v>
      </c>
      <c r="M1085" s="90"/>
      <c r="O1085" s="91"/>
      <c r="P1085" s="56"/>
      <c r="Q1085" s="56"/>
      <c r="R1085" s="56"/>
      <c r="S1085" s="56"/>
      <c r="T1085" s="56" t="s">
        <v>10215</v>
      </c>
      <c r="U1085" s="56" t="s">
        <v>10216</v>
      </c>
      <c r="V1085" s="56" t="s">
        <v>507</v>
      </c>
      <c r="W1085" s="56" t="s">
        <v>429</v>
      </c>
      <c r="X1085" s="56" t="s">
        <v>508</v>
      </c>
      <c r="Y1085" s="56"/>
      <c r="Z1085" s="56" t="s">
        <v>509</v>
      </c>
      <c r="AA1085" s="56" t="s">
        <v>510</v>
      </c>
      <c r="AB1085" s="56" t="s">
        <v>10215</v>
      </c>
      <c r="AC1085" s="56" t="s">
        <v>87</v>
      </c>
      <c r="AD1085" s="90" t="str">
        <f t="shared" si="33"/>
        <v>NA</v>
      </c>
      <c r="AE1085" s="90"/>
      <c r="AF1085" s="90"/>
      <c r="AG1085" s="90"/>
    </row>
    <row r="1086" spans="1:33">
      <c r="A1086" s="56" t="s">
        <v>10217</v>
      </c>
      <c r="B1086" s="56" t="s">
        <v>10218</v>
      </c>
      <c r="C1086" s="56" t="s">
        <v>10219</v>
      </c>
      <c r="D1086" s="56" t="s">
        <v>7479</v>
      </c>
      <c r="E1086" s="56" t="s">
        <v>10220</v>
      </c>
      <c r="F1086" s="56" t="s">
        <v>22</v>
      </c>
      <c r="G1086" s="56"/>
      <c r="H1086" s="56" t="s">
        <v>10221</v>
      </c>
      <c r="I1086" s="56" t="s">
        <v>10222</v>
      </c>
      <c r="J1086" s="56" t="s">
        <v>10217</v>
      </c>
      <c r="K1086" s="56" t="s">
        <v>7326</v>
      </c>
      <c r="L1086" s="90" t="str">
        <f t="shared" si="32"/>
        <v>NA</v>
      </c>
      <c r="M1086" s="90"/>
      <c r="O1086" s="91"/>
      <c r="P1086" s="56"/>
      <c r="Q1086" s="56"/>
      <c r="R1086" s="56"/>
      <c r="S1086" s="56"/>
      <c r="T1086" s="56" t="s">
        <v>10223</v>
      </c>
      <c r="U1086" s="56" t="s">
        <v>10224</v>
      </c>
      <c r="V1086" s="56" t="s">
        <v>507</v>
      </c>
      <c r="W1086" s="56" t="s">
        <v>429</v>
      </c>
      <c r="X1086" s="56" t="s">
        <v>508</v>
      </c>
      <c r="Y1086" s="56"/>
      <c r="Z1086" s="56" t="s">
        <v>509</v>
      </c>
      <c r="AA1086" s="56" t="s">
        <v>510</v>
      </c>
      <c r="AB1086" s="56" t="s">
        <v>10225</v>
      </c>
      <c r="AC1086" s="56" t="s">
        <v>87</v>
      </c>
      <c r="AD1086" s="90" t="str">
        <f t="shared" si="33"/>
        <v>NA</v>
      </c>
      <c r="AE1086" s="90"/>
      <c r="AF1086" s="90"/>
      <c r="AG1086" s="90"/>
    </row>
    <row r="1087" spans="1:33">
      <c r="A1087" s="56" t="s">
        <v>10226</v>
      </c>
      <c r="B1087" s="56" t="s">
        <v>10227</v>
      </c>
      <c r="C1087" s="56" t="s">
        <v>10228</v>
      </c>
      <c r="D1087" s="56" t="s">
        <v>7479</v>
      </c>
      <c r="E1087" s="56" t="s">
        <v>10229</v>
      </c>
      <c r="F1087" s="56" t="s">
        <v>22</v>
      </c>
      <c r="G1087" s="56"/>
      <c r="H1087" s="56" t="s">
        <v>10230</v>
      </c>
      <c r="I1087" s="56" t="s">
        <v>10231</v>
      </c>
      <c r="J1087" s="56" t="s">
        <v>10232</v>
      </c>
      <c r="K1087" s="56" t="s">
        <v>7326</v>
      </c>
      <c r="L1087" s="90" t="str">
        <f t="shared" si="32"/>
        <v>NA</v>
      </c>
      <c r="M1087" s="90"/>
      <c r="O1087" s="91"/>
      <c r="P1087" s="56"/>
      <c r="Q1087" s="56"/>
      <c r="R1087" s="56"/>
      <c r="S1087" s="56"/>
      <c r="T1087" s="56" t="s">
        <v>5073</v>
      </c>
      <c r="U1087" s="56" t="s">
        <v>10233</v>
      </c>
      <c r="V1087" s="56" t="s">
        <v>5075</v>
      </c>
      <c r="W1087" s="56" t="s">
        <v>429</v>
      </c>
      <c r="X1087" s="56" t="s">
        <v>5076</v>
      </c>
      <c r="Y1087" s="56"/>
      <c r="Z1087" s="56" t="s">
        <v>5077</v>
      </c>
      <c r="AA1087" s="56" t="s">
        <v>5078</v>
      </c>
      <c r="AB1087" s="56" t="s">
        <v>5073</v>
      </c>
      <c r="AC1087" s="56" t="s">
        <v>87</v>
      </c>
      <c r="AD1087" s="90" t="str">
        <f t="shared" si="33"/>
        <v>NA</v>
      </c>
      <c r="AE1087" s="90"/>
      <c r="AF1087" s="90"/>
      <c r="AG1087" s="90"/>
    </row>
    <row r="1088" spans="1:33">
      <c r="A1088" s="56" t="s">
        <v>10234</v>
      </c>
      <c r="B1088" s="56" t="s">
        <v>10235</v>
      </c>
      <c r="C1088" s="56" t="s">
        <v>10104</v>
      </c>
      <c r="D1088" s="56" t="s">
        <v>7479</v>
      </c>
      <c r="E1088" s="56" t="s">
        <v>5362</v>
      </c>
      <c r="F1088" s="56" t="s">
        <v>22</v>
      </c>
      <c r="G1088" s="56"/>
      <c r="H1088" s="56" t="s">
        <v>10236</v>
      </c>
      <c r="I1088" s="56" t="s">
        <v>10237</v>
      </c>
      <c r="J1088" s="56" t="s">
        <v>10234</v>
      </c>
      <c r="K1088" s="56" t="s">
        <v>7326</v>
      </c>
      <c r="L1088" s="90" t="str">
        <f t="shared" si="32"/>
        <v>NA</v>
      </c>
      <c r="M1088" s="90"/>
      <c r="O1088" s="91"/>
      <c r="P1088" s="56"/>
      <c r="Q1088" s="56"/>
      <c r="R1088" s="56"/>
      <c r="S1088" s="56"/>
      <c r="T1088" s="56" t="s">
        <v>5082</v>
      </c>
      <c r="U1088" s="56" t="s">
        <v>10238</v>
      </c>
      <c r="V1088" s="56" t="s">
        <v>5084</v>
      </c>
      <c r="W1088" s="56" t="s">
        <v>429</v>
      </c>
      <c r="X1088" s="56" t="s">
        <v>5085</v>
      </c>
      <c r="Y1088" s="56"/>
      <c r="Z1088" s="56" t="s">
        <v>5086</v>
      </c>
      <c r="AA1088" s="56" t="s">
        <v>5087</v>
      </c>
      <c r="AB1088" s="56" t="s">
        <v>5088</v>
      </c>
      <c r="AC1088" s="56" t="s">
        <v>87</v>
      </c>
      <c r="AD1088" s="90" t="str">
        <f t="shared" si="33"/>
        <v>NA</v>
      </c>
      <c r="AE1088" s="90"/>
      <c r="AF1088" s="90"/>
      <c r="AG1088" s="90"/>
    </row>
    <row r="1089" spans="1:33">
      <c r="A1089" s="56" t="s">
        <v>10239</v>
      </c>
      <c r="B1089" s="56" t="s">
        <v>10240</v>
      </c>
      <c r="C1089" s="56" t="s">
        <v>10104</v>
      </c>
      <c r="D1089" s="56" t="s">
        <v>7479</v>
      </c>
      <c r="E1089" s="56" t="s">
        <v>10241</v>
      </c>
      <c r="F1089" s="56" t="s">
        <v>22</v>
      </c>
      <c r="G1089" s="56"/>
      <c r="H1089" s="56" t="s">
        <v>10242</v>
      </c>
      <c r="I1089" s="56" t="s">
        <v>10243</v>
      </c>
      <c r="J1089" s="56" t="s">
        <v>10239</v>
      </c>
      <c r="K1089" s="56" t="s">
        <v>7326</v>
      </c>
      <c r="L1089" s="90" t="str">
        <f t="shared" si="32"/>
        <v>NA</v>
      </c>
      <c r="M1089" s="90"/>
      <c r="O1089" s="91"/>
      <c r="P1089" s="56"/>
      <c r="Q1089" s="56"/>
      <c r="R1089" s="56"/>
      <c r="S1089" s="56"/>
      <c r="T1089" s="56" t="s">
        <v>10244</v>
      </c>
      <c r="U1089" s="56" t="s">
        <v>10245</v>
      </c>
      <c r="V1089" s="56" t="s">
        <v>5021</v>
      </c>
      <c r="W1089" s="56" t="s">
        <v>429</v>
      </c>
      <c r="X1089" s="56" t="s">
        <v>5085</v>
      </c>
      <c r="Y1089" s="56"/>
      <c r="Z1089" s="56" t="s">
        <v>5086</v>
      </c>
      <c r="AA1089" s="56" t="s">
        <v>5087</v>
      </c>
      <c r="AB1089" s="56" t="s">
        <v>10246</v>
      </c>
      <c r="AC1089" s="56" t="s">
        <v>87</v>
      </c>
      <c r="AD1089" s="90" t="str">
        <f t="shared" si="33"/>
        <v>NA</v>
      </c>
      <c r="AE1089" s="90"/>
      <c r="AF1089" s="90"/>
      <c r="AG1089" s="90"/>
    </row>
    <row r="1090" spans="1:33">
      <c r="A1090" s="56" t="s">
        <v>10247</v>
      </c>
      <c r="B1090" s="56" t="s">
        <v>10248</v>
      </c>
      <c r="C1090" s="56" t="s">
        <v>10249</v>
      </c>
      <c r="D1090" s="56" t="s">
        <v>7479</v>
      </c>
      <c r="E1090" s="56" t="s">
        <v>10250</v>
      </c>
      <c r="F1090" s="56" t="s">
        <v>22</v>
      </c>
      <c r="G1090" s="56"/>
      <c r="H1090" s="56" t="s">
        <v>10251</v>
      </c>
      <c r="I1090" s="56" t="s">
        <v>10252</v>
      </c>
      <c r="J1090" s="56" t="s">
        <v>10247</v>
      </c>
      <c r="K1090" s="56" t="s">
        <v>7326</v>
      </c>
      <c r="L1090" s="90" t="str">
        <f t="shared" si="32"/>
        <v>NA</v>
      </c>
      <c r="M1090" s="90"/>
      <c r="O1090" s="91"/>
      <c r="P1090" s="56"/>
      <c r="Q1090" s="56"/>
      <c r="R1090" s="56"/>
      <c r="S1090" s="56"/>
      <c r="T1090" s="56" t="s">
        <v>10253</v>
      </c>
      <c r="U1090" s="56" t="s">
        <v>10254</v>
      </c>
      <c r="V1090" s="56" t="s">
        <v>5100</v>
      </c>
      <c r="W1090" s="56" t="s">
        <v>429</v>
      </c>
      <c r="X1090" s="56" t="s">
        <v>5101</v>
      </c>
      <c r="Y1090" s="56"/>
      <c r="Z1090" s="56" t="s">
        <v>5102</v>
      </c>
      <c r="AA1090" s="56" t="s">
        <v>5103</v>
      </c>
      <c r="AB1090" s="56" t="s">
        <v>5104</v>
      </c>
      <c r="AC1090" s="56" t="s">
        <v>87</v>
      </c>
      <c r="AD1090" s="90" t="str">
        <f t="shared" si="33"/>
        <v>NA</v>
      </c>
      <c r="AE1090" s="90"/>
      <c r="AF1090" s="90"/>
      <c r="AG1090" s="90"/>
    </row>
    <row r="1091" spans="1:33">
      <c r="A1091" s="56" t="s">
        <v>10255</v>
      </c>
      <c r="B1091" s="56" t="s">
        <v>10256</v>
      </c>
      <c r="C1091" s="56" t="s">
        <v>10257</v>
      </c>
      <c r="D1091" s="56" t="s">
        <v>7479</v>
      </c>
      <c r="E1091" s="56" t="s">
        <v>10258</v>
      </c>
      <c r="F1091" s="56" t="s">
        <v>22</v>
      </c>
      <c r="G1091" s="56"/>
      <c r="H1091" s="56" t="s">
        <v>10259</v>
      </c>
      <c r="I1091" s="56" t="s">
        <v>10260</v>
      </c>
      <c r="J1091" s="56" t="s">
        <v>10261</v>
      </c>
      <c r="K1091" s="56" t="s">
        <v>7326</v>
      </c>
      <c r="L1091" s="90" t="str">
        <f t="shared" ref="L1091:L1154" si="34">IF($P$3&lt;&gt;"",IF(ISNUMBER(SEARCH("*"&amp;$P$3&amp;"*", A1091)),A1091, IF(ISNUMBER(SEARCH("*"&amp;$P$3&amp;"*", H1091)),A1091, IF(ISNUMBER(SEARCH("*"&amp;$P$3&amp;"*", G1091)),A1091, IF(ISNUMBER(SEARCH("*"&amp;$P$3&amp;"*", J1091)),A1091,  IF(ISNUMBER(SEARCH("*"&amp;$P$3&amp;"*", E1091)),A1091, "NA"))))),"NA")</f>
        <v>NA</v>
      </c>
      <c r="M1091" s="90"/>
      <c r="O1091" s="91"/>
      <c r="P1091" s="56"/>
      <c r="Q1091" s="56"/>
      <c r="R1091" s="56"/>
      <c r="S1091" s="56"/>
      <c r="T1091" s="56" t="s">
        <v>10262</v>
      </c>
      <c r="U1091" s="56" t="s">
        <v>10263</v>
      </c>
      <c r="V1091" s="56" t="s">
        <v>5109</v>
      </c>
      <c r="W1091" s="56" t="s">
        <v>429</v>
      </c>
      <c r="X1091" s="56" t="s">
        <v>5110</v>
      </c>
      <c r="Y1091" s="56"/>
      <c r="Z1091" s="56" t="s">
        <v>5111</v>
      </c>
      <c r="AA1091" s="56" t="s">
        <v>5112</v>
      </c>
      <c r="AB1091" s="56"/>
      <c r="AC1091" s="56" t="s">
        <v>87</v>
      </c>
      <c r="AD1091" s="90" t="str">
        <f t="shared" ref="AD1091:AD1154" si="35">IF($P$19&lt;&gt;"",IF(ISNUMBER(SEARCH($P$19, V1091)),T1091, "NA"),"NA")</f>
        <v>NA</v>
      </c>
      <c r="AE1091" s="90"/>
      <c r="AF1091" s="90"/>
      <c r="AG1091" s="90"/>
    </row>
    <row r="1092" spans="1:33">
      <c r="A1092" s="56" t="s">
        <v>10264</v>
      </c>
      <c r="B1092" s="56" t="s">
        <v>10265</v>
      </c>
      <c r="C1092" s="56" t="s">
        <v>10266</v>
      </c>
      <c r="D1092" s="56" t="s">
        <v>7479</v>
      </c>
      <c r="E1092" s="56" t="s">
        <v>592</v>
      </c>
      <c r="F1092" s="56" t="s">
        <v>22</v>
      </c>
      <c r="G1092" s="56"/>
      <c r="H1092" s="56" t="s">
        <v>10267</v>
      </c>
      <c r="I1092" s="56" t="s">
        <v>10268</v>
      </c>
      <c r="J1092" s="56"/>
      <c r="K1092" s="56" t="s">
        <v>7326</v>
      </c>
      <c r="L1092" s="90" t="str">
        <f t="shared" si="34"/>
        <v>NA</v>
      </c>
      <c r="M1092" s="90"/>
      <c r="O1092" s="91"/>
      <c r="P1092" s="56"/>
      <c r="Q1092" s="56"/>
      <c r="R1092" s="56"/>
      <c r="S1092" s="56"/>
      <c r="T1092" s="56" t="s">
        <v>10269</v>
      </c>
      <c r="U1092" s="56" t="s">
        <v>10270</v>
      </c>
      <c r="V1092" s="56" t="s">
        <v>5117</v>
      </c>
      <c r="W1092" s="56" t="s">
        <v>429</v>
      </c>
      <c r="X1092" s="56" t="s">
        <v>5118</v>
      </c>
      <c r="Y1092" s="56"/>
      <c r="Z1092" s="56" t="s">
        <v>5119</v>
      </c>
      <c r="AA1092" s="56" t="s">
        <v>5120</v>
      </c>
      <c r="AB1092" s="56"/>
      <c r="AC1092" s="56" t="s">
        <v>87</v>
      </c>
      <c r="AD1092" s="90" t="str">
        <f t="shared" si="35"/>
        <v>NA</v>
      </c>
      <c r="AE1092" s="90"/>
      <c r="AF1092" s="90"/>
      <c r="AG1092" s="90"/>
    </row>
    <row r="1093" spans="1:33">
      <c r="A1093" s="56" t="s">
        <v>10271</v>
      </c>
      <c r="B1093" s="56" t="s">
        <v>10272</v>
      </c>
      <c r="C1093" s="56" t="s">
        <v>10273</v>
      </c>
      <c r="D1093" s="56" t="s">
        <v>7479</v>
      </c>
      <c r="E1093" s="56" t="s">
        <v>10274</v>
      </c>
      <c r="F1093" s="56" t="s">
        <v>22</v>
      </c>
      <c r="G1093" s="56"/>
      <c r="H1093" s="56" t="s">
        <v>10275</v>
      </c>
      <c r="I1093" s="56" t="s">
        <v>10276</v>
      </c>
      <c r="J1093" s="56" t="s">
        <v>10271</v>
      </c>
      <c r="K1093" s="56" t="s">
        <v>7326</v>
      </c>
      <c r="L1093" s="90" t="str">
        <f t="shared" si="34"/>
        <v>NA</v>
      </c>
      <c r="M1093" s="90"/>
      <c r="O1093" s="91"/>
      <c r="P1093" s="56"/>
      <c r="Q1093" s="56"/>
      <c r="R1093" s="56"/>
      <c r="S1093" s="56"/>
      <c r="T1093" s="56" t="s">
        <v>10277</v>
      </c>
      <c r="U1093" s="56" t="s">
        <v>10278</v>
      </c>
      <c r="V1093" s="56" t="s">
        <v>5126</v>
      </c>
      <c r="W1093" s="56" t="s">
        <v>429</v>
      </c>
      <c r="X1093" s="56" t="s">
        <v>5127</v>
      </c>
      <c r="Y1093" s="56"/>
      <c r="Z1093" s="56" t="s">
        <v>5128</v>
      </c>
      <c r="AA1093" s="56" t="s">
        <v>5129</v>
      </c>
      <c r="AB1093" s="56"/>
      <c r="AC1093" s="56" t="s">
        <v>87</v>
      </c>
      <c r="AD1093" s="90" t="str">
        <f t="shared" si="35"/>
        <v>NA</v>
      </c>
      <c r="AE1093" s="90"/>
      <c r="AF1093" s="90"/>
      <c r="AG1093" s="90"/>
    </row>
    <row r="1094" spans="1:33">
      <c r="A1094" s="56" t="s">
        <v>10279</v>
      </c>
      <c r="B1094" s="56" t="s">
        <v>10280</v>
      </c>
      <c r="C1094" s="56" t="s">
        <v>10281</v>
      </c>
      <c r="D1094" s="56" t="s">
        <v>7479</v>
      </c>
      <c r="E1094" s="56" t="s">
        <v>10282</v>
      </c>
      <c r="F1094" s="56" t="s">
        <v>22</v>
      </c>
      <c r="G1094" s="56"/>
      <c r="H1094" s="56" t="s">
        <v>10283</v>
      </c>
      <c r="I1094" s="56" t="s">
        <v>10284</v>
      </c>
      <c r="J1094" s="56"/>
      <c r="K1094" s="56" t="s">
        <v>7326</v>
      </c>
      <c r="L1094" s="90" t="str">
        <f t="shared" si="34"/>
        <v>NA</v>
      </c>
      <c r="M1094" s="90"/>
      <c r="O1094" s="91"/>
      <c r="P1094" s="56"/>
      <c r="Q1094" s="56"/>
      <c r="R1094" s="56"/>
      <c r="S1094" s="56"/>
      <c r="T1094" s="56" t="s">
        <v>10285</v>
      </c>
      <c r="U1094" s="56" t="s">
        <v>10286</v>
      </c>
      <c r="V1094" s="56" t="s">
        <v>5109</v>
      </c>
      <c r="W1094" s="56" t="s">
        <v>429</v>
      </c>
      <c r="X1094" s="56" t="s">
        <v>5127</v>
      </c>
      <c r="Y1094" s="56"/>
      <c r="Z1094" s="56" t="s">
        <v>5128</v>
      </c>
      <c r="AA1094" s="56" t="s">
        <v>5129</v>
      </c>
      <c r="AB1094" s="56" t="s">
        <v>10285</v>
      </c>
      <c r="AC1094" s="56" t="s">
        <v>87</v>
      </c>
      <c r="AD1094" s="90" t="str">
        <f t="shared" si="35"/>
        <v>NA</v>
      </c>
      <c r="AE1094" s="90"/>
      <c r="AF1094" s="90"/>
      <c r="AG1094" s="90"/>
    </row>
    <row r="1095" spans="1:33">
      <c r="A1095" s="56" t="s">
        <v>10287</v>
      </c>
      <c r="B1095" s="56" t="s">
        <v>10288</v>
      </c>
      <c r="C1095" s="56" t="s">
        <v>10289</v>
      </c>
      <c r="D1095" s="56" t="s">
        <v>7479</v>
      </c>
      <c r="E1095" s="56" t="s">
        <v>261</v>
      </c>
      <c r="F1095" s="56" t="s">
        <v>22</v>
      </c>
      <c r="G1095" s="56"/>
      <c r="H1095" s="56" t="s">
        <v>10290</v>
      </c>
      <c r="I1095" s="56" t="s">
        <v>10291</v>
      </c>
      <c r="J1095" s="56"/>
      <c r="K1095" s="56" t="s">
        <v>7326</v>
      </c>
      <c r="L1095" s="90" t="str">
        <f t="shared" si="34"/>
        <v>NA</v>
      </c>
      <c r="M1095" s="90"/>
      <c r="O1095" s="91"/>
      <c r="P1095" s="56"/>
      <c r="Q1095" s="56"/>
      <c r="R1095" s="56"/>
      <c r="S1095" s="56"/>
      <c r="T1095" s="56" t="s">
        <v>10292</v>
      </c>
      <c r="U1095" s="56" t="s">
        <v>10293</v>
      </c>
      <c r="V1095" s="56" t="s">
        <v>5137</v>
      </c>
      <c r="W1095" s="56" t="s">
        <v>429</v>
      </c>
      <c r="X1095" s="56" t="s">
        <v>5138</v>
      </c>
      <c r="Y1095" s="56"/>
      <c r="Z1095" s="56" t="s">
        <v>10294</v>
      </c>
      <c r="AA1095" s="56" t="s">
        <v>5140</v>
      </c>
      <c r="AB1095" s="56"/>
      <c r="AC1095" s="56" t="s">
        <v>87</v>
      </c>
      <c r="AD1095" s="90" t="str">
        <f t="shared" si="35"/>
        <v>NA</v>
      </c>
      <c r="AE1095" s="90"/>
      <c r="AF1095" s="90"/>
      <c r="AG1095" s="90"/>
    </row>
    <row r="1096" spans="1:33">
      <c r="A1096" s="56" t="s">
        <v>10295</v>
      </c>
      <c r="B1096" s="56" t="s">
        <v>10296</v>
      </c>
      <c r="C1096" s="56" t="s">
        <v>10297</v>
      </c>
      <c r="D1096" s="56" t="s">
        <v>7479</v>
      </c>
      <c r="E1096" s="56" t="s">
        <v>261</v>
      </c>
      <c r="F1096" s="56" t="s">
        <v>22</v>
      </c>
      <c r="G1096" s="56"/>
      <c r="H1096" s="56" t="s">
        <v>10290</v>
      </c>
      <c r="I1096" s="56" t="s">
        <v>10291</v>
      </c>
      <c r="J1096" s="56"/>
      <c r="K1096" s="56" t="s">
        <v>7326</v>
      </c>
      <c r="L1096" s="90" t="str">
        <f t="shared" si="34"/>
        <v>NA</v>
      </c>
      <c r="M1096" s="90"/>
      <c r="O1096" s="91"/>
      <c r="P1096" s="56"/>
      <c r="Q1096" s="56"/>
      <c r="R1096" s="56"/>
      <c r="S1096" s="56"/>
      <c r="T1096" s="56" t="s">
        <v>10298</v>
      </c>
      <c r="U1096" s="56" t="s">
        <v>10299</v>
      </c>
      <c r="V1096" s="56" t="s">
        <v>5137</v>
      </c>
      <c r="W1096" s="56" t="s">
        <v>429</v>
      </c>
      <c r="X1096" s="56" t="s">
        <v>5138</v>
      </c>
      <c r="Y1096" s="56"/>
      <c r="Z1096" s="56" t="s">
        <v>10300</v>
      </c>
      <c r="AA1096" s="56" t="s">
        <v>5140</v>
      </c>
      <c r="AB1096" s="56"/>
      <c r="AC1096" s="56" t="s">
        <v>87</v>
      </c>
      <c r="AD1096" s="90" t="str">
        <f t="shared" si="35"/>
        <v>NA</v>
      </c>
      <c r="AE1096" s="90"/>
      <c r="AF1096" s="90"/>
      <c r="AG1096" s="90"/>
    </row>
    <row r="1097" spans="1:33">
      <c r="A1097" s="56" t="s">
        <v>10301</v>
      </c>
      <c r="B1097" s="56" t="s">
        <v>10302</v>
      </c>
      <c r="C1097" s="56" t="s">
        <v>10303</v>
      </c>
      <c r="D1097" s="56" t="s">
        <v>7479</v>
      </c>
      <c r="E1097" s="56" t="s">
        <v>5464</v>
      </c>
      <c r="F1097" s="56" t="s">
        <v>22</v>
      </c>
      <c r="G1097" s="56"/>
      <c r="H1097" s="56" t="s">
        <v>10304</v>
      </c>
      <c r="I1097" s="56" t="s">
        <v>10305</v>
      </c>
      <c r="J1097" s="56" t="s">
        <v>10301</v>
      </c>
      <c r="K1097" s="56" t="s">
        <v>7326</v>
      </c>
      <c r="L1097" s="90" t="str">
        <f t="shared" si="34"/>
        <v>NA</v>
      </c>
      <c r="M1097" s="90"/>
      <c r="O1097" s="91"/>
      <c r="P1097" s="56"/>
      <c r="Q1097" s="56"/>
      <c r="R1097" s="56"/>
      <c r="S1097" s="56"/>
      <c r="T1097" s="56" t="s">
        <v>10306</v>
      </c>
      <c r="U1097" s="56" t="s">
        <v>10307</v>
      </c>
      <c r="V1097" s="56" t="s">
        <v>5146</v>
      </c>
      <c r="W1097" s="56" t="s">
        <v>429</v>
      </c>
      <c r="X1097" s="56" t="s">
        <v>5147</v>
      </c>
      <c r="Y1097" s="56"/>
      <c r="Z1097" s="56" t="s">
        <v>5148</v>
      </c>
      <c r="AA1097" s="56" t="s">
        <v>5149</v>
      </c>
      <c r="AB1097" s="56"/>
      <c r="AC1097" s="56" t="s">
        <v>87</v>
      </c>
      <c r="AD1097" s="90" t="str">
        <f t="shared" si="35"/>
        <v>NA</v>
      </c>
      <c r="AE1097" s="90"/>
      <c r="AF1097" s="90"/>
      <c r="AG1097" s="90"/>
    </row>
    <row r="1098" spans="1:33">
      <c r="A1098" s="56" t="s">
        <v>10308</v>
      </c>
      <c r="B1098" s="56" t="s">
        <v>10309</v>
      </c>
      <c r="C1098" s="56" t="s">
        <v>10310</v>
      </c>
      <c r="D1098" s="56" t="s">
        <v>7479</v>
      </c>
      <c r="E1098" s="56" t="s">
        <v>5464</v>
      </c>
      <c r="F1098" s="56" t="s">
        <v>22</v>
      </c>
      <c r="G1098" s="56"/>
      <c r="H1098" s="56" t="s">
        <v>10304</v>
      </c>
      <c r="I1098" s="56" t="s">
        <v>10305</v>
      </c>
      <c r="J1098" s="56" t="s">
        <v>10308</v>
      </c>
      <c r="K1098" s="56" t="s">
        <v>7326</v>
      </c>
      <c r="L1098" s="90" t="str">
        <f t="shared" si="34"/>
        <v>NA</v>
      </c>
      <c r="M1098" s="90"/>
      <c r="O1098" s="91"/>
      <c r="P1098" s="56"/>
      <c r="Q1098" s="56"/>
      <c r="R1098" s="56"/>
      <c r="S1098" s="56"/>
      <c r="T1098" s="56" t="s">
        <v>10311</v>
      </c>
      <c r="U1098" s="56" t="s">
        <v>10312</v>
      </c>
      <c r="V1098" s="56" t="s">
        <v>5137</v>
      </c>
      <c r="W1098" s="56" t="s">
        <v>429</v>
      </c>
      <c r="X1098" s="56" t="s">
        <v>10313</v>
      </c>
      <c r="Y1098" s="56"/>
      <c r="Z1098" s="56" t="s">
        <v>10314</v>
      </c>
      <c r="AA1098" s="56" t="s">
        <v>10315</v>
      </c>
      <c r="AB1098" s="56"/>
      <c r="AC1098" s="56" t="s">
        <v>87</v>
      </c>
      <c r="AD1098" s="90" t="str">
        <f t="shared" si="35"/>
        <v>NA</v>
      </c>
      <c r="AE1098" s="90"/>
      <c r="AF1098" s="90"/>
      <c r="AG1098" s="90"/>
    </row>
    <row r="1099" spans="1:33">
      <c r="A1099" s="56" t="s">
        <v>10316</v>
      </c>
      <c r="B1099" s="56" t="s">
        <v>10317</v>
      </c>
      <c r="C1099" s="56" t="s">
        <v>10318</v>
      </c>
      <c r="D1099" s="56" t="s">
        <v>7479</v>
      </c>
      <c r="E1099" s="56" t="s">
        <v>10319</v>
      </c>
      <c r="F1099" s="56" t="s">
        <v>22</v>
      </c>
      <c r="G1099" s="56"/>
      <c r="H1099" s="56" t="s">
        <v>10320</v>
      </c>
      <c r="I1099" s="56" t="s">
        <v>10321</v>
      </c>
      <c r="J1099" s="56" t="s">
        <v>10316</v>
      </c>
      <c r="K1099" s="56" t="s">
        <v>7326</v>
      </c>
      <c r="L1099" s="90" t="str">
        <f t="shared" si="34"/>
        <v>NA</v>
      </c>
      <c r="M1099" s="90"/>
      <c r="O1099" s="91"/>
      <c r="P1099" s="56"/>
      <c r="Q1099" s="56"/>
      <c r="R1099" s="56"/>
      <c r="S1099" s="56"/>
      <c r="T1099" s="56" t="s">
        <v>10322</v>
      </c>
      <c r="U1099" s="56" t="s">
        <v>10323</v>
      </c>
      <c r="V1099" s="56" t="s">
        <v>5190</v>
      </c>
      <c r="W1099" s="56" t="s">
        <v>429</v>
      </c>
      <c r="X1099" s="56" t="s">
        <v>5191</v>
      </c>
      <c r="Y1099" s="56"/>
      <c r="Z1099" s="56" t="s">
        <v>5192</v>
      </c>
      <c r="AA1099" s="56" t="s">
        <v>5193</v>
      </c>
      <c r="AB1099" s="56"/>
      <c r="AC1099" s="56" t="s">
        <v>87</v>
      </c>
      <c r="AD1099" s="90" t="str">
        <f t="shared" si="35"/>
        <v>NA</v>
      </c>
      <c r="AE1099" s="90"/>
      <c r="AF1099" s="90"/>
      <c r="AG1099" s="90"/>
    </row>
    <row r="1100" spans="1:33">
      <c r="A1100" s="56" t="s">
        <v>10324</v>
      </c>
      <c r="B1100" s="56" t="s">
        <v>10325</v>
      </c>
      <c r="C1100" s="56" t="s">
        <v>10326</v>
      </c>
      <c r="D1100" s="56" t="s">
        <v>7479</v>
      </c>
      <c r="E1100" s="56" t="s">
        <v>5474</v>
      </c>
      <c r="F1100" s="56" t="s">
        <v>22</v>
      </c>
      <c r="G1100" s="56"/>
      <c r="H1100" s="56" t="s">
        <v>10327</v>
      </c>
      <c r="I1100" s="56" t="s">
        <v>10328</v>
      </c>
      <c r="J1100" s="56" t="s">
        <v>10324</v>
      </c>
      <c r="K1100" s="56" t="s">
        <v>7326</v>
      </c>
      <c r="L1100" s="90" t="str">
        <f t="shared" si="34"/>
        <v>NA</v>
      </c>
      <c r="M1100" s="90"/>
      <c r="O1100" s="91"/>
      <c r="P1100" s="56"/>
      <c r="Q1100" s="56"/>
      <c r="R1100" s="56"/>
      <c r="S1100" s="56"/>
      <c r="T1100" s="56" t="s">
        <v>10329</v>
      </c>
      <c r="U1100" s="56" t="s">
        <v>10330</v>
      </c>
      <c r="V1100" s="56" t="s">
        <v>5146</v>
      </c>
      <c r="W1100" s="56" t="s">
        <v>429</v>
      </c>
      <c r="X1100" s="56" t="s">
        <v>10163</v>
      </c>
      <c r="Y1100" s="56"/>
      <c r="Z1100" s="56" t="s">
        <v>10331</v>
      </c>
      <c r="AA1100" s="56" t="s">
        <v>10332</v>
      </c>
      <c r="AB1100" s="56"/>
      <c r="AC1100" s="56" t="s">
        <v>87</v>
      </c>
      <c r="AD1100" s="90" t="str">
        <f t="shared" si="35"/>
        <v>NA</v>
      </c>
      <c r="AE1100" s="90"/>
      <c r="AF1100" s="90"/>
      <c r="AG1100" s="90"/>
    </row>
    <row r="1101" spans="1:33">
      <c r="A1101" s="56" t="s">
        <v>10333</v>
      </c>
      <c r="B1101" s="56" t="s">
        <v>10334</v>
      </c>
      <c r="C1101" s="56" t="s">
        <v>10335</v>
      </c>
      <c r="D1101" s="56" t="s">
        <v>7479</v>
      </c>
      <c r="E1101" s="56" t="s">
        <v>450</v>
      </c>
      <c r="F1101" s="56" t="s">
        <v>22</v>
      </c>
      <c r="G1101" s="56"/>
      <c r="H1101" s="56" t="s">
        <v>10336</v>
      </c>
      <c r="I1101" s="56" t="s">
        <v>10337</v>
      </c>
      <c r="J1101" s="56" t="s">
        <v>10338</v>
      </c>
      <c r="K1101" s="56" t="s">
        <v>7326</v>
      </c>
      <c r="L1101" s="90" t="str">
        <f t="shared" si="34"/>
        <v>NA</v>
      </c>
      <c r="M1101" s="90"/>
      <c r="O1101" s="91"/>
      <c r="P1101" s="56"/>
      <c r="Q1101" s="56"/>
      <c r="R1101" s="56"/>
      <c r="S1101" s="56"/>
      <c r="T1101" s="56" t="s">
        <v>10339</v>
      </c>
      <c r="U1101" s="56" t="s">
        <v>10340</v>
      </c>
      <c r="V1101" s="56" t="s">
        <v>5198</v>
      </c>
      <c r="W1101" s="56" t="s">
        <v>429</v>
      </c>
      <c r="X1101" s="56" t="s">
        <v>5199</v>
      </c>
      <c r="Y1101" s="56"/>
      <c r="Z1101" s="56" t="s">
        <v>5200</v>
      </c>
      <c r="AA1101" s="56" t="s">
        <v>5201</v>
      </c>
      <c r="AB1101" s="56" t="s">
        <v>5202</v>
      </c>
      <c r="AC1101" s="56" t="s">
        <v>87</v>
      </c>
      <c r="AD1101" s="90" t="str">
        <f t="shared" si="35"/>
        <v>NA</v>
      </c>
      <c r="AE1101" s="90"/>
      <c r="AF1101" s="90"/>
      <c r="AG1101" s="90"/>
    </row>
    <row r="1102" spans="1:33">
      <c r="A1102" s="56" t="s">
        <v>10341</v>
      </c>
      <c r="B1102" s="56" t="s">
        <v>10342</v>
      </c>
      <c r="C1102" s="56" t="s">
        <v>10335</v>
      </c>
      <c r="D1102" s="56" t="s">
        <v>7479</v>
      </c>
      <c r="E1102" s="56" t="s">
        <v>450</v>
      </c>
      <c r="F1102" s="56" t="s">
        <v>22</v>
      </c>
      <c r="G1102" s="56"/>
      <c r="H1102" s="56" t="s">
        <v>10336</v>
      </c>
      <c r="I1102" s="56" t="s">
        <v>10337</v>
      </c>
      <c r="J1102" s="56" t="s">
        <v>10341</v>
      </c>
      <c r="K1102" s="56" t="s">
        <v>7326</v>
      </c>
      <c r="L1102" s="90" t="str">
        <f t="shared" si="34"/>
        <v>NA</v>
      </c>
      <c r="M1102" s="90"/>
      <c r="O1102" s="91"/>
      <c r="P1102" s="56"/>
      <c r="Q1102" s="56"/>
      <c r="R1102" s="56"/>
      <c r="S1102" s="56"/>
      <c r="T1102" s="56" t="s">
        <v>10343</v>
      </c>
      <c r="U1102" s="56" t="s">
        <v>10344</v>
      </c>
      <c r="V1102" s="56" t="s">
        <v>5198</v>
      </c>
      <c r="W1102" s="56" t="s">
        <v>429</v>
      </c>
      <c r="X1102" s="56" t="s">
        <v>5199</v>
      </c>
      <c r="Y1102" s="56"/>
      <c r="Z1102" s="56" t="s">
        <v>5200</v>
      </c>
      <c r="AA1102" s="56" t="s">
        <v>5201</v>
      </c>
      <c r="AB1102" s="56" t="s">
        <v>10345</v>
      </c>
      <c r="AC1102" s="56" t="s">
        <v>87</v>
      </c>
      <c r="AD1102" s="90" t="str">
        <f t="shared" si="35"/>
        <v>NA</v>
      </c>
      <c r="AE1102" s="90"/>
      <c r="AF1102" s="90"/>
      <c r="AG1102" s="90"/>
    </row>
    <row r="1103" spans="1:33">
      <c r="A1103" s="56" t="s">
        <v>10346</v>
      </c>
      <c r="B1103" s="56" t="s">
        <v>10347</v>
      </c>
      <c r="C1103" s="56" t="s">
        <v>10348</v>
      </c>
      <c r="D1103" s="56" t="s">
        <v>7479</v>
      </c>
      <c r="E1103" s="56" t="s">
        <v>450</v>
      </c>
      <c r="F1103" s="56" t="s">
        <v>22</v>
      </c>
      <c r="G1103" s="56"/>
      <c r="H1103" s="56" t="s">
        <v>10336</v>
      </c>
      <c r="I1103" s="56" t="s">
        <v>10337</v>
      </c>
      <c r="J1103" s="56" t="s">
        <v>10346</v>
      </c>
      <c r="K1103" s="56" t="s">
        <v>7326</v>
      </c>
      <c r="L1103" s="90" t="str">
        <f t="shared" si="34"/>
        <v>NA</v>
      </c>
      <c r="M1103" s="90"/>
      <c r="O1103" s="91"/>
      <c r="P1103" s="56"/>
      <c r="Q1103" s="56"/>
      <c r="R1103" s="56"/>
      <c r="S1103" s="56"/>
      <c r="T1103" s="56" t="s">
        <v>10349</v>
      </c>
      <c r="U1103" s="56" t="s">
        <v>10350</v>
      </c>
      <c r="V1103" s="56" t="s">
        <v>5208</v>
      </c>
      <c r="W1103" s="56" t="s">
        <v>429</v>
      </c>
      <c r="X1103" s="56" t="s">
        <v>5209</v>
      </c>
      <c r="Y1103" s="56"/>
      <c r="Z1103" s="56" t="s">
        <v>5210</v>
      </c>
      <c r="AA1103" s="56" t="s">
        <v>5211</v>
      </c>
      <c r="AB1103" s="56" t="s">
        <v>10351</v>
      </c>
      <c r="AC1103" s="56" t="s">
        <v>87</v>
      </c>
      <c r="AD1103" s="90" t="str">
        <f t="shared" si="35"/>
        <v>NA</v>
      </c>
      <c r="AE1103" s="90"/>
      <c r="AF1103" s="90"/>
      <c r="AG1103" s="90"/>
    </row>
    <row r="1104" spans="1:33">
      <c r="A1104" s="56" t="s">
        <v>10352</v>
      </c>
      <c r="B1104" s="56" t="s">
        <v>10353</v>
      </c>
      <c r="C1104" s="56" t="s">
        <v>10354</v>
      </c>
      <c r="D1104" s="56" t="s">
        <v>7479</v>
      </c>
      <c r="E1104" s="56" t="s">
        <v>10355</v>
      </c>
      <c r="F1104" s="56" t="s">
        <v>22</v>
      </c>
      <c r="G1104" s="56"/>
      <c r="H1104" s="56" t="s">
        <v>10356</v>
      </c>
      <c r="I1104" s="56" t="s">
        <v>10357</v>
      </c>
      <c r="J1104" s="56" t="s">
        <v>10358</v>
      </c>
      <c r="K1104" s="56" t="s">
        <v>7326</v>
      </c>
      <c r="L1104" s="90" t="str">
        <f t="shared" si="34"/>
        <v>NA</v>
      </c>
      <c r="M1104" s="90"/>
      <c r="O1104" s="91"/>
      <c r="P1104" s="56"/>
      <c r="Q1104" s="56"/>
      <c r="R1104" s="56"/>
      <c r="S1104" s="56"/>
      <c r="T1104" s="56" t="s">
        <v>10359</v>
      </c>
      <c r="U1104" s="56" t="s">
        <v>10360</v>
      </c>
      <c r="V1104" s="56" t="s">
        <v>5208</v>
      </c>
      <c r="W1104" s="56" t="s">
        <v>429</v>
      </c>
      <c r="X1104" s="56" t="s">
        <v>5209</v>
      </c>
      <c r="Y1104" s="56"/>
      <c r="Z1104" s="56" t="s">
        <v>5210</v>
      </c>
      <c r="AA1104" s="56" t="s">
        <v>5211</v>
      </c>
      <c r="AB1104" s="56"/>
      <c r="AC1104" s="56" t="s">
        <v>87</v>
      </c>
      <c r="AD1104" s="90" t="str">
        <f t="shared" si="35"/>
        <v>NA</v>
      </c>
      <c r="AE1104" s="90"/>
      <c r="AF1104" s="90"/>
      <c r="AG1104" s="90"/>
    </row>
    <row r="1105" spans="1:33">
      <c r="A1105" s="56" t="s">
        <v>10361</v>
      </c>
      <c r="B1105" s="56" t="s">
        <v>10362</v>
      </c>
      <c r="C1105" s="56" t="s">
        <v>10363</v>
      </c>
      <c r="D1105" s="56" t="s">
        <v>7479</v>
      </c>
      <c r="E1105" s="56" t="s">
        <v>5553</v>
      </c>
      <c r="F1105" s="56" t="s">
        <v>22</v>
      </c>
      <c r="G1105" s="56"/>
      <c r="H1105" s="56" t="s">
        <v>10364</v>
      </c>
      <c r="I1105" s="56" t="s">
        <v>10365</v>
      </c>
      <c r="J1105" s="56" t="s">
        <v>10366</v>
      </c>
      <c r="K1105" s="56" t="s">
        <v>7326</v>
      </c>
      <c r="L1105" s="90" t="str">
        <f t="shared" si="34"/>
        <v>NA</v>
      </c>
      <c r="M1105" s="90"/>
      <c r="O1105" s="91"/>
      <c r="P1105" s="56"/>
      <c r="Q1105" s="56"/>
      <c r="R1105" s="56"/>
      <c r="S1105" s="56"/>
      <c r="T1105" s="56" t="s">
        <v>10367</v>
      </c>
      <c r="U1105" s="56" t="s">
        <v>10368</v>
      </c>
      <c r="V1105" s="56" t="s">
        <v>5227</v>
      </c>
      <c r="W1105" s="56" t="s">
        <v>429</v>
      </c>
      <c r="X1105" s="56" t="s">
        <v>10369</v>
      </c>
      <c r="Y1105" s="56"/>
      <c r="Z1105" s="56" t="s">
        <v>10370</v>
      </c>
      <c r="AA1105" s="56" t="s">
        <v>10371</v>
      </c>
      <c r="AB1105" s="56"/>
      <c r="AC1105" s="56" t="s">
        <v>87</v>
      </c>
      <c r="AD1105" s="90" t="str">
        <f t="shared" si="35"/>
        <v>NA</v>
      </c>
      <c r="AE1105" s="90"/>
      <c r="AF1105" s="90"/>
      <c r="AG1105" s="90"/>
    </row>
    <row r="1106" spans="1:33">
      <c r="A1106" s="56" t="s">
        <v>10372</v>
      </c>
      <c r="B1106" s="56" t="s">
        <v>10373</v>
      </c>
      <c r="C1106" s="56" t="s">
        <v>10363</v>
      </c>
      <c r="D1106" s="56" t="s">
        <v>7479</v>
      </c>
      <c r="E1106" s="56" t="s">
        <v>5553</v>
      </c>
      <c r="F1106" s="56" t="s">
        <v>22</v>
      </c>
      <c r="G1106" s="56"/>
      <c r="H1106" s="56" t="s">
        <v>10364</v>
      </c>
      <c r="I1106" s="56" t="s">
        <v>10365</v>
      </c>
      <c r="J1106" s="56" t="s">
        <v>10374</v>
      </c>
      <c r="K1106" s="56" t="s">
        <v>7326</v>
      </c>
      <c r="L1106" s="90" t="str">
        <f t="shared" si="34"/>
        <v>NA</v>
      </c>
      <c r="M1106" s="90"/>
      <c r="O1106" s="91"/>
      <c r="P1106" s="56"/>
      <c r="Q1106" s="56"/>
      <c r="R1106" s="56"/>
      <c r="S1106" s="56"/>
      <c r="T1106" s="56" t="s">
        <v>10375</v>
      </c>
      <c r="U1106" s="56" t="s">
        <v>10376</v>
      </c>
      <c r="V1106" s="56" t="s">
        <v>5227</v>
      </c>
      <c r="W1106" s="56" t="s">
        <v>429</v>
      </c>
      <c r="X1106" s="56" t="s">
        <v>5228</v>
      </c>
      <c r="Y1106" s="56"/>
      <c r="Z1106" s="56" t="s">
        <v>10377</v>
      </c>
      <c r="AA1106" s="56" t="s">
        <v>5230</v>
      </c>
      <c r="AB1106" s="56" t="s">
        <v>10378</v>
      </c>
      <c r="AC1106" s="56" t="s">
        <v>87</v>
      </c>
      <c r="AD1106" s="90" t="str">
        <f t="shared" si="35"/>
        <v>NA</v>
      </c>
      <c r="AE1106" s="90"/>
      <c r="AF1106" s="90"/>
      <c r="AG1106" s="90"/>
    </row>
    <row r="1107" spans="1:33">
      <c r="A1107" s="56" t="s">
        <v>10379</v>
      </c>
      <c r="B1107" s="56" t="s">
        <v>10380</v>
      </c>
      <c r="C1107" s="56" t="s">
        <v>10381</v>
      </c>
      <c r="D1107" s="56" t="s">
        <v>7479</v>
      </c>
      <c r="E1107" s="56" t="s">
        <v>10382</v>
      </c>
      <c r="F1107" s="56" t="s">
        <v>22</v>
      </c>
      <c r="G1107" s="56"/>
      <c r="H1107" s="56" t="s">
        <v>10383</v>
      </c>
      <c r="I1107" s="56" t="s">
        <v>10384</v>
      </c>
      <c r="J1107" s="56" t="s">
        <v>10385</v>
      </c>
      <c r="K1107" s="56" t="s">
        <v>7326</v>
      </c>
      <c r="L1107" s="90" t="str">
        <f t="shared" si="34"/>
        <v>NA</v>
      </c>
      <c r="M1107" s="90"/>
      <c r="O1107" s="91"/>
      <c r="P1107" s="56"/>
      <c r="Q1107" s="56"/>
      <c r="R1107" s="56"/>
      <c r="S1107" s="56"/>
      <c r="T1107" s="56" t="s">
        <v>10386</v>
      </c>
      <c r="U1107" s="56" t="s">
        <v>10387</v>
      </c>
      <c r="V1107" s="56" t="s">
        <v>5237</v>
      </c>
      <c r="W1107" s="56" t="s">
        <v>429</v>
      </c>
      <c r="X1107" s="56" t="s">
        <v>5238</v>
      </c>
      <c r="Y1107" s="56"/>
      <c r="Z1107" s="56" t="s">
        <v>5239</v>
      </c>
      <c r="AA1107" s="56" t="s">
        <v>5240</v>
      </c>
      <c r="AB1107" s="56" t="s">
        <v>10388</v>
      </c>
      <c r="AC1107" s="56" t="s">
        <v>87</v>
      </c>
      <c r="AD1107" s="90" t="str">
        <f t="shared" si="35"/>
        <v>NA</v>
      </c>
      <c r="AE1107" s="90"/>
      <c r="AF1107" s="90"/>
      <c r="AG1107" s="90"/>
    </row>
    <row r="1108" spans="1:33">
      <c r="A1108" s="56" t="s">
        <v>10389</v>
      </c>
      <c r="B1108" s="56" t="s">
        <v>10390</v>
      </c>
      <c r="C1108" s="56" t="s">
        <v>10391</v>
      </c>
      <c r="D1108" s="56" t="s">
        <v>7479</v>
      </c>
      <c r="E1108" s="56" t="s">
        <v>10392</v>
      </c>
      <c r="F1108" s="56" t="s">
        <v>22</v>
      </c>
      <c r="G1108" s="56"/>
      <c r="H1108" s="56" t="s">
        <v>10393</v>
      </c>
      <c r="I1108" s="56" t="s">
        <v>10394</v>
      </c>
      <c r="J1108" s="56" t="s">
        <v>10395</v>
      </c>
      <c r="K1108" s="56" t="s">
        <v>7326</v>
      </c>
      <c r="L1108" s="90" t="str">
        <f t="shared" si="34"/>
        <v>NA</v>
      </c>
      <c r="M1108" s="90"/>
      <c r="O1108" s="91"/>
      <c r="P1108" s="56"/>
      <c r="Q1108" s="56"/>
      <c r="R1108" s="56"/>
      <c r="S1108" s="56"/>
      <c r="T1108" s="56" t="s">
        <v>10396</v>
      </c>
      <c r="U1108" s="56" t="s">
        <v>10397</v>
      </c>
      <c r="V1108" s="56" t="s">
        <v>1757</v>
      </c>
      <c r="W1108" s="56" t="s">
        <v>429</v>
      </c>
      <c r="X1108" s="56" t="s">
        <v>5238</v>
      </c>
      <c r="Y1108" s="56"/>
      <c r="Z1108" s="56" t="s">
        <v>10398</v>
      </c>
      <c r="AA1108" s="56" t="s">
        <v>5240</v>
      </c>
      <c r="AB1108" s="56"/>
      <c r="AC1108" s="56" t="s">
        <v>87</v>
      </c>
      <c r="AD1108" s="90" t="str">
        <f t="shared" si="35"/>
        <v>NA</v>
      </c>
      <c r="AE1108" s="90"/>
      <c r="AF1108" s="90"/>
      <c r="AG1108" s="90"/>
    </row>
    <row r="1109" spans="1:33">
      <c r="A1109" s="56" t="s">
        <v>10399</v>
      </c>
      <c r="B1109" s="56" t="s">
        <v>10400</v>
      </c>
      <c r="C1109" s="56" t="s">
        <v>10401</v>
      </c>
      <c r="D1109" s="56" t="s">
        <v>7479</v>
      </c>
      <c r="E1109" s="56" t="s">
        <v>5561</v>
      </c>
      <c r="F1109" s="56" t="s">
        <v>22</v>
      </c>
      <c r="G1109" s="56"/>
      <c r="H1109" s="56" t="s">
        <v>10402</v>
      </c>
      <c r="I1109" s="56" t="s">
        <v>10403</v>
      </c>
      <c r="J1109" s="56" t="s">
        <v>10404</v>
      </c>
      <c r="K1109" s="56" t="s">
        <v>7326</v>
      </c>
      <c r="L1109" s="90" t="str">
        <f t="shared" si="34"/>
        <v>NA</v>
      </c>
      <c r="M1109" s="90"/>
      <c r="O1109" s="91"/>
      <c r="P1109" s="56"/>
      <c r="Q1109" s="56"/>
      <c r="R1109" s="56"/>
      <c r="S1109" s="56"/>
      <c r="T1109" s="56" t="s">
        <v>10405</v>
      </c>
      <c r="U1109" s="56" t="s">
        <v>10406</v>
      </c>
      <c r="V1109" s="56" t="s">
        <v>5237</v>
      </c>
      <c r="W1109" s="56" t="s">
        <v>429</v>
      </c>
      <c r="X1109" s="56" t="s">
        <v>5238</v>
      </c>
      <c r="Y1109" s="56"/>
      <c r="Z1109" s="56" t="s">
        <v>5239</v>
      </c>
      <c r="AA1109" s="56" t="s">
        <v>5240</v>
      </c>
      <c r="AB1109" s="56"/>
      <c r="AC1109" s="56" t="s">
        <v>87</v>
      </c>
      <c r="AD1109" s="90" t="str">
        <f t="shared" si="35"/>
        <v>NA</v>
      </c>
      <c r="AE1109" s="90"/>
      <c r="AF1109" s="90"/>
      <c r="AG1109" s="90"/>
    </row>
    <row r="1110" spans="1:33">
      <c r="A1110" s="56" t="s">
        <v>10407</v>
      </c>
      <c r="B1110" s="56" t="s">
        <v>10408</v>
      </c>
      <c r="C1110" s="56" t="s">
        <v>10409</v>
      </c>
      <c r="D1110" s="56" t="s">
        <v>7479</v>
      </c>
      <c r="E1110" s="56" t="s">
        <v>5561</v>
      </c>
      <c r="F1110" s="56" t="s">
        <v>22</v>
      </c>
      <c r="G1110" s="56"/>
      <c r="H1110" s="56" t="s">
        <v>10402</v>
      </c>
      <c r="I1110" s="56" t="s">
        <v>10403</v>
      </c>
      <c r="J1110" s="56" t="s">
        <v>10410</v>
      </c>
      <c r="K1110" s="56" t="s">
        <v>7326</v>
      </c>
      <c r="L1110" s="90" t="str">
        <f t="shared" si="34"/>
        <v>NA</v>
      </c>
      <c r="M1110" s="90"/>
      <c r="O1110" s="91"/>
      <c r="P1110" s="56"/>
      <c r="Q1110" s="56"/>
      <c r="R1110" s="56"/>
      <c r="S1110" s="56"/>
      <c r="T1110" s="56" t="s">
        <v>10411</v>
      </c>
      <c r="U1110" s="56" t="s">
        <v>10412</v>
      </c>
      <c r="V1110" s="56" t="s">
        <v>5237</v>
      </c>
      <c r="W1110" s="56" t="s">
        <v>429</v>
      </c>
      <c r="X1110" s="56" t="s">
        <v>5238</v>
      </c>
      <c r="Y1110" s="56"/>
      <c r="Z1110" s="56" t="s">
        <v>5239</v>
      </c>
      <c r="AA1110" s="56" t="s">
        <v>5240</v>
      </c>
      <c r="AB1110" s="56"/>
      <c r="AC1110" s="56" t="s">
        <v>87</v>
      </c>
      <c r="AD1110" s="90" t="str">
        <f t="shared" si="35"/>
        <v>NA</v>
      </c>
      <c r="AE1110" s="90"/>
      <c r="AF1110" s="90"/>
      <c r="AG1110" s="90"/>
    </row>
    <row r="1111" spans="1:33">
      <c r="A1111" s="56" t="s">
        <v>10413</v>
      </c>
      <c r="B1111" s="56" t="s">
        <v>10414</v>
      </c>
      <c r="C1111" s="56" t="s">
        <v>10415</v>
      </c>
      <c r="D1111" s="56" t="s">
        <v>7479</v>
      </c>
      <c r="E1111" s="56" t="s">
        <v>5561</v>
      </c>
      <c r="F1111" s="56" t="s">
        <v>22</v>
      </c>
      <c r="G1111" s="56"/>
      <c r="H1111" s="56" t="s">
        <v>10402</v>
      </c>
      <c r="I1111" s="56" t="s">
        <v>10403</v>
      </c>
      <c r="J1111" s="56" t="s">
        <v>10416</v>
      </c>
      <c r="K1111" s="56" t="s">
        <v>7326</v>
      </c>
      <c r="L1111" s="90" t="str">
        <f t="shared" si="34"/>
        <v>NA</v>
      </c>
      <c r="M1111" s="90"/>
      <c r="O1111" s="91"/>
      <c r="P1111" s="56"/>
      <c r="Q1111" s="56"/>
      <c r="R1111" s="56"/>
      <c r="S1111" s="56"/>
      <c r="T1111" s="56" t="s">
        <v>10417</v>
      </c>
      <c r="U1111" s="56" t="s">
        <v>10418</v>
      </c>
      <c r="V1111" s="56" t="s">
        <v>5237</v>
      </c>
      <c r="W1111" s="56" t="s">
        <v>429</v>
      </c>
      <c r="X1111" s="56" t="s">
        <v>5238</v>
      </c>
      <c r="Y1111" s="56"/>
      <c r="Z1111" s="56" t="s">
        <v>5239</v>
      </c>
      <c r="AA1111" s="56" t="s">
        <v>5240</v>
      </c>
      <c r="AB1111" s="56" t="s">
        <v>10419</v>
      </c>
      <c r="AC1111" s="56" t="s">
        <v>87</v>
      </c>
      <c r="AD1111" s="90" t="str">
        <f t="shared" si="35"/>
        <v>NA</v>
      </c>
      <c r="AE1111" s="90"/>
      <c r="AF1111" s="90"/>
      <c r="AG1111" s="90"/>
    </row>
    <row r="1112" spans="1:33">
      <c r="A1112" s="56" t="s">
        <v>10420</v>
      </c>
      <c r="B1112" s="56" t="s">
        <v>10421</v>
      </c>
      <c r="C1112" s="56" t="s">
        <v>10422</v>
      </c>
      <c r="D1112" s="56" t="s">
        <v>7479</v>
      </c>
      <c r="E1112" s="56" t="s">
        <v>5573</v>
      </c>
      <c r="F1112" s="56" t="s">
        <v>22</v>
      </c>
      <c r="G1112" s="56"/>
      <c r="H1112" s="56" t="s">
        <v>10423</v>
      </c>
      <c r="I1112" s="56" t="s">
        <v>10424</v>
      </c>
      <c r="J1112" s="56" t="s">
        <v>10425</v>
      </c>
      <c r="K1112" s="56" t="s">
        <v>7326</v>
      </c>
      <c r="L1112" s="90" t="str">
        <f t="shared" si="34"/>
        <v>NA</v>
      </c>
      <c r="M1112" s="90"/>
      <c r="O1112" s="91"/>
      <c r="P1112" s="56"/>
      <c r="Q1112" s="56"/>
      <c r="R1112" s="56"/>
      <c r="S1112" s="56"/>
      <c r="T1112" s="56" t="s">
        <v>10426</v>
      </c>
      <c r="U1112" s="56" t="s">
        <v>10427</v>
      </c>
      <c r="V1112" s="56" t="s">
        <v>5247</v>
      </c>
      <c r="W1112" s="56" t="s">
        <v>429</v>
      </c>
      <c r="X1112" s="56" t="s">
        <v>5248</v>
      </c>
      <c r="Y1112" s="56"/>
      <c r="Z1112" s="56" t="s">
        <v>5249</v>
      </c>
      <c r="AA1112" s="56" t="s">
        <v>5250</v>
      </c>
      <c r="AB1112" s="56"/>
      <c r="AC1112" s="56" t="s">
        <v>87</v>
      </c>
      <c r="AD1112" s="90" t="str">
        <f t="shared" si="35"/>
        <v>NA</v>
      </c>
      <c r="AE1112" s="90"/>
      <c r="AF1112" s="90"/>
      <c r="AG1112" s="90"/>
    </row>
    <row r="1113" spans="1:33">
      <c r="A1113" s="56" t="s">
        <v>10428</v>
      </c>
      <c r="B1113" s="56" t="s">
        <v>10429</v>
      </c>
      <c r="C1113" s="56" t="s">
        <v>10430</v>
      </c>
      <c r="D1113" s="56" t="s">
        <v>7479</v>
      </c>
      <c r="E1113" s="56" t="s">
        <v>5607</v>
      </c>
      <c r="F1113" s="56" t="s">
        <v>22</v>
      </c>
      <c r="G1113" s="56"/>
      <c r="H1113" s="56" t="s">
        <v>10431</v>
      </c>
      <c r="I1113" s="56" t="s">
        <v>10432</v>
      </c>
      <c r="J1113" s="56" t="s">
        <v>10428</v>
      </c>
      <c r="K1113" s="56" t="s">
        <v>7326</v>
      </c>
      <c r="L1113" s="90" t="str">
        <f t="shared" si="34"/>
        <v>NA</v>
      </c>
      <c r="M1113" s="90"/>
      <c r="O1113" s="91"/>
      <c r="P1113" s="56"/>
      <c r="Q1113" s="56"/>
      <c r="R1113" s="56"/>
      <c r="S1113" s="56"/>
      <c r="T1113" s="56" t="s">
        <v>5254</v>
      </c>
      <c r="U1113" s="56" t="s">
        <v>10433</v>
      </c>
      <c r="V1113" s="56" t="s">
        <v>5256</v>
      </c>
      <c r="W1113" s="56" t="s">
        <v>429</v>
      </c>
      <c r="X1113" s="56" t="s">
        <v>5257</v>
      </c>
      <c r="Y1113" s="56"/>
      <c r="Z1113" s="56" t="s">
        <v>5258</v>
      </c>
      <c r="AA1113" s="56" t="s">
        <v>5259</v>
      </c>
      <c r="AB1113" s="56" t="s">
        <v>10434</v>
      </c>
      <c r="AC1113" s="56" t="s">
        <v>87</v>
      </c>
      <c r="AD1113" s="90" t="str">
        <f t="shared" si="35"/>
        <v>NA</v>
      </c>
      <c r="AE1113" s="90"/>
      <c r="AF1113" s="90"/>
      <c r="AG1113" s="90"/>
    </row>
    <row r="1114" spans="1:33">
      <c r="A1114" s="56" t="s">
        <v>10435</v>
      </c>
      <c r="B1114" s="56" t="s">
        <v>10436</v>
      </c>
      <c r="C1114" s="56" t="s">
        <v>10437</v>
      </c>
      <c r="D1114" s="56" t="s">
        <v>7479</v>
      </c>
      <c r="E1114" s="56" t="s">
        <v>5607</v>
      </c>
      <c r="F1114" s="56" t="s">
        <v>22</v>
      </c>
      <c r="G1114" s="56"/>
      <c r="H1114" s="56" t="s">
        <v>10431</v>
      </c>
      <c r="I1114" s="56" t="s">
        <v>10432</v>
      </c>
      <c r="J1114" s="56" t="s">
        <v>10435</v>
      </c>
      <c r="K1114" s="56" t="s">
        <v>7326</v>
      </c>
      <c r="L1114" s="90" t="str">
        <f t="shared" si="34"/>
        <v>NA</v>
      </c>
      <c r="M1114" s="90"/>
      <c r="O1114" s="91"/>
      <c r="P1114" s="56"/>
      <c r="Q1114" s="56"/>
      <c r="R1114" s="56"/>
      <c r="S1114" s="56"/>
      <c r="T1114" s="56" t="s">
        <v>5283</v>
      </c>
      <c r="U1114" s="56" t="s">
        <v>10438</v>
      </c>
      <c r="V1114" s="56" t="s">
        <v>5285</v>
      </c>
      <c r="W1114" s="56" t="s">
        <v>429</v>
      </c>
      <c r="X1114" s="56" t="s">
        <v>5286</v>
      </c>
      <c r="Y1114" s="56"/>
      <c r="Z1114" s="56" t="s">
        <v>5287</v>
      </c>
      <c r="AA1114" s="56" t="s">
        <v>5288</v>
      </c>
      <c r="AB1114" s="56" t="s">
        <v>5289</v>
      </c>
      <c r="AC1114" s="56" t="s">
        <v>87</v>
      </c>
      <c r="AD1114" s="90" t="str">
        <f t="shared" si="35"/>
        <v>NA</v>
      </c>
      <c r="AE1114" s="90"/>
      <c r="AF1114" s="90"/>
      <c r="AG1114" s="90"/>
    </row>
    <row r="1115" spans="1:33">
      <c r="A1115" s="56" t="s">
        <v>10439</v>
      </c>
      <c r="B1115" s="56" t="s">
        <v>10440</v>
      </c>
      <c r="C1115" s="56" t="s">
        <v>10441</v>
      </c>
      <c r="D1115" s="56" t="s">
        <v>7479</v>
      </c>
      <c r="E1115" s="56" t="s">
        <v>10442</v>
      </c>
      <c r="F1115" s="56" t="s">
        <v>22</v>
      </c>
      <c r="G1115" s="56"/>
      <c r="H1115" s="56" t="s">
        <v>10443</v>
      </c>
      <c r="I1115" s="56" t="s">
        <v>10444</v>
      </c>
      <c r="J1115" s="56" t="s">
        <v>10439</v>
      </c>
      <c r="K1115" s="56" t="s">
        <v>7326</v>
      </c>
      <c r="L1115" s="90" t="str">
        <f t="shared" si="34"/>
        <v>NA</v>
      </c>
      <c r="M1115" s="90"/>
      <c r="O1115" s="91"/>
      <c r="P1115" s="56"/>
      <c r="Q1115" s="56"/>
      <c r="R1115" s="56"/>
      <c r="S1115" s="56"/>
      <c r="T1115" s="56" t="s">
        <v>5293</v>
      </c>
      <c r="U1115" s="56" t="s">
        <v>10445</v>
      </c>
      <c r="V1115" s="56" t="s">
        <v>5295</v>
      </c>
      <c r="W1115" s="56" t="s">
        <v>429</v>
      </c>
      <c r="X1115" s="56" t="s">
        <v>5296</v>
      </c>
      <c r="Y1115" s="56"/>
      <c r="Z1115" s="56" t="s">
        <v>5297</v>
      </c>
      <c r="AA1115" s="56" t="s">
        <v>5298</v>
      </c>
      <c r="AB1115" s="56" t="s">
        <v>5299</v>
      </c>
      <c r="AC1115" s="56" t="s">
        <v>87</v>
      </c>
      <c r="AD1115" s="90" t="str">
        <f t="shared" si="35"/>
        <v>NA</v>
      </c>
      <c r="AE1115" s="90"/>
      <c r="AF1115" s="90"/>
      <c r="AG1115" s="90"/>
    </row>
    <row r="1116" spans="1:33">
      <c r="A1116" s="56" t="s">
        <v>10446</v>
      </c>
      <c r="B1116" s="56" t="s">
        <v>10447</v>
      </c>
      <c r="C1116" s="56" t="s">
        <v>10448</v>
      </c>
      <c r="D1116" s="56" t="s">
        <v>7479</v>
      </c>
      <c r="E1116" s="56" t="s">
        <v>10449</v>
      </c>
      <c r="F1116" s="56" t="s">
        <v>22</v>
      </c>
      <c r="G1116" s="56"/>
      <c r="H1116" s="56" t="s">
        <v>10450</v>
      </c>
      <c r="I1116" s="56" t="s">
        <v>10451</v>
      </c>
      <c r="J1116" s="56" t="s">
        <v>10452</v>
      </c>
      <c r="K1116" s="56" t="s">
        <v>7326</v>
      </c>
      <c r="L1116" s="90" t="str">
        <f t="shared" si="34"/>
        <v>NA</v>
      </c>
      <c r="M1116" s="90"/>
      <c r="O1116" s="91"/>
      <c r="P1116" s="56"/>
      <c r="Q1116" s="56"/>
      <c r="R1116" s="56"/>
      <c r="S1116" s="56"/>
      <c r="T1116" s="56" t="s">
        <v>8984</v>
      </c>
      <c r="U1116" s="56" t="s">
        <v>10453</v>
      </c>
      <c r="V1116" s="56" t="s">
        <v>5295</v>
      </c>
      <c r="W1116" s="56" t="s">
        <v>429</v>
      </c>
      <c r="X1116" s="56" t="s">
        <v>5296</v>
      </c>
      <c r="Y1116" s="56"/>
      <c r="Z1116" s="56" t="s">
        <v>5297</v>
      </c>
      <c r="AA1116" s="56" t="s">
        <v>5298</v>
      </c>
      <c r="AB1116" s="56" t="s">
        <v>10454</v>
      </c>
      <c r="AC1116" s="56" t="s">
        <v>87</v>
      </c>
      <c r="AD1116" s="90" t="str">
        <f t="shared" si="35"/>
        <v>NA</v>
      </c>
      <c r="AE1116" s="90"/>
      <c r="AF1116" s="90"/>
      <c r="AG1116" s="90"/>
    </row>
    <row r="1117" spans="1:33">
      <c r="A1117" s="56" t="s">
        <v>10455</v>
      </c>
      <c r="B1117" s="56" t="s">
        <v>10456</v>
      </c>
      <c r="C1117" s="56" t="s">
        <v>10457</v>
      </c>
      <c r="D1117" s="56" t="s">
        <v>7479</v>
      </c>
      <c r="E1117" s="56" t="s">
        <v>411</v>
      </c>
      <c r="F1117" s="56" t="s">
        <v>22</v>
      </c>
      <c r="G1117" s="56"/>
      <c r="H1117" s="56" t="s">
        <v>10458</v>
      </c>
      <c r="I1117" s="56" t="s">
        <v>10459</v>
      </c>
      <c r="J1117" s="56" t="s">
        <v>10455</v>
      </c>
      <c r="K1117" s="56" t="s">
        <v>7326</v>
      </c>
      <c r="L1117" s="90" t="str">
        <f t="shared" si="34"/>
        <v>NA</v>
      </c>
      <c r="M1117" s="90"/>
      <c r="O1117" s="91"/>
      <c r="P1117" s="56"/>
      <c r="Q1117" s="56"/>
      <c r="R1117" s="56"/>
      <c r="S1117" s="56"/>
      <c r="T1117" s="56" t="s">
        <v>10460</v>
      </c>
      <c r="U1117" s="56" t="s">
        <v>10461</v>
      </c>
      <c r="V1117" s="56" t="s">
        <v>5295</v>
      </c>
      <c r="W1117" s="56" t="s">
        <v>429</v>
      </c>
      <c r="X1117" s="56" t="s">
        <v>5296</v>
      </c>
      <c r="Y1117" s="56"/>
      <c r="Z1117" s="56" t="s">
        <v>5297</v>
      </c>
      <c r="AA1117" s="56" t="s">
        <v>5298</v>
      </c>
      <c r="AB1117" s="56"/>
      <c r="AC1117" s="56" t="s">
        <v>87</v>
      </c>
      <c r="AD1117" s="90" t="str">
        <f t="shared" si="35"/>
        <v>NA</v>
      </c>
      <c r="AE1117" s="90"/>
      <c r="AF1117" s="90"/>
      <c r="AG1117" s="90"/>
    </row>
    <row r="1118" spans="1:33">
      <c r="A1118" s="56" t="s">
        <v>10462</v>
      </c>
      <c r="B1118" s="56" t="s">
        <v>10463</v>
      </c>
      <c r="C1118" s="56" t="s">
        <v>10448</v>
      </c>
      <c r="D1118" s="56" t="s">
        <v>7479</v>
      </c>
      <c r="E1118" s="56" t="s">
        <v>411</v>
      </c>
      <c r="F1118" s="56" t="s">
        <v>22</v>
      </c>
      <c r="G1118" s="56"/>
      <c r="H1118" s="56" t="s">
        <v>10458</v>
      </c>
      <c r="I1118" s="56" t="s">
        <v>10459</v>
      </c>
      <c r="J1118" s="56" t="s">
        <v>10464</v>
      </c>
      <c r="K1118" s="56" t="s">
        <v>7326</v>
      </c>
      <c r="L1118" s="90" t="str">
        <f t="shared" si="34"/>
        <v>NA</v>
      </c>
      <c r="M1118" s="90"/>
      <c r="O1118" s="91"/>
      <c r="P1118" s="56"/>
      <c r="Q1118" s="56"/>
      <c r="R1118" s="56"/>
      <c r="S1118" s="56"/>
      <c r="T1118" s="56" t="s">
        <v>10465</v>
      </c>
      <c r="U1118" s="56" t="s">
        <v>10466</v>
      </c>
      <c r="V1118" s="56" t="s">
        <v>5295</v>
      </c>
      <c r="W1118" s="56" t="s">
        <v>429</v>
      </c>
      <c r="X1118" s="56" t="s">
        <v>5296</v>
      </c>
      <c r="Y1118" s="56"/>
      <c r="Z1118" s="56" t="s">
        <v>5297</v>
      </c>
      <c r="AA1118" s="56" t="s">
        <v>5298</v>
      </c>
      <c r="AB1118" s="56" t="s">
        <v>5378</v>
      </c>
      <c r="AC1118" s="56" t="s">
        <v>87</v>
      </c>
      <c r="AD1118" s="90" t="str">
        <f t="shared" si="35"/>
        <v>NA</v>
      </c>
      <c r="AE1118" s="90"/>
      <c r="AF1118" s="90"/>
      <c r="AG1118" s="90"/>
    </row>
    <row r="1119" spans="1:33">
      <c r="A1119" s="56" t="s">
        <v>8956</v>
      </c>
      <c r="B1119" s="56" t="s">
        <v>10467</v>
      </c>
      <c r="C1119" s="56" t="s">
        <v>10448</v>
      </c>
      <c r="D1119" s="56" t="s">
        <v>7479</v>
      </c>
      <c r="E1119" s="56" t="s">
        <v>411</v>
      </c>
      <c r="F1119" s="56" t="s">
        <v>22</v>
      </c>
      <c r="G1119" s="56"/>
      <c r="H1119" s="56" t="s">
        <v>10458</v>
      </c>
      <c r="I1119" s="56" t="s">
        <v>10459</v>
      </c>
      <c r="J1119" s="56" t="s">
        <v>10468</v>
      </c>
      <c r="K1119" s="56" t="s">
        <v>7326</v>
      </c>
      <c r="L1119" s="90" t="str">
        <f t="shared" si="34"/>
        <v>NA</v>
      </c>
      <c r="M1119" s="90"/>
      <c r="O1119" s="91"/>
      <c r="P1119" s="56"/>
      <c r="Q1119" s="56"/>
      <c r="R1119" s="56"/>
      <c r="S1119" s="56"/>
      <c r="T1119" s="56" t="s">
        <v>10469</v>
      </c>
      <c r="U1119" s="56" t="s">
        <v>10470</v>
      </c>
      <c r="V1119" s="56" t="s">
        <v>532</v>
      </c>
      <c r="W1119" s="56" t="s">
        <v>429</v>
      </c>
      <c r="X1119" s="56" t="s">
        <v>5305</v>
      </c>
      <c r="Y1119" s="56"/>
      <c r="Z1119" s="56" t="s">
        <v>5306</v>
      </c>
      <c r="AA1119" s="56" t="s">
        <v>5307</v>
      </c>
      <c r="AB1119" s="56" t="s">
        <v>10471</v>
      </c>
      <c r="AC1119" s="56" t="s">
        <v>87</v>
      </c>
      <c r="AD1119" s="90" t="str">
        <f t="shared" si="35"/>
        <v>NA</v>
      </c>
      <c r="AE1119" s="90"/>
      <c r="AF1119" s="90"/>
      <c r="AG1119" s="90"/>
    </row>
    <row r="1120" spans="1:33">
      <c r="A1120" s="56" t="s">
        <v>10472</v>
      </c>
      <c r="B1120" s="56" t="s">
        <v>10473</v>
      </c>
      <c r="C1120" s="56" t="s">
        <v>10441</v>
      </c>
      <c r="D1120" s="56" t="s">
        <v>7479</v>
      </c>
      <c r="E1120" s="56" t="s">
        <v>5670</v>
      </c>
      <c r="F1120" s="56" t="s">
        <v>22</v>
      </c>
      <c r="G1120" s="56"/>
      <c r="H1120" s="56" t="s">
        <v>10474</v>
      </c>
      <c r="I1120" s="56" t="s">
        <v>10475</v>
      </c>
      <c r="J1120" s="56" t="s">
        <v>10476</v>
      </c>
      <c r="K1120" s="56" t="s">
        <v>7326</v>
      </c>
      <c r="L1120" s="90" t="str">
        <f t="shared" si="34"/>
        <v>NA</v>
      </c>
      <c r="M1120" s="90"/>
      <c r="O1120" s="91"/>
      <c r="P1120" s="56"/>
      <c r="Q1120" s="56"/>
      <c r="R1120" s="56"/>
      <c r="S1120" s="56"/>
      <c r="T1120" s="56" t="s">
        <v>5311</v>
      </c>
      <c r="U1120" s="56" t="s">
        <v>10477</v>
      </c>
      <c r="V1120" s="56" t="s">
        <v>5313</v>
      </c>
      <c r="W1120" s="56" t="s">
        <v>429</v>
      </c>
      <c r="X1120" s="56" t="s">
        <v>5314</v>
      </c>
      <c r="Y1120" s="56"/>
      <c r="Z1120" s="56" t="s">
        <v>5315</v>
      </c>
      <c r="AA1120" s="56" t="s">
        <v>5316</v>
      </c>
      <c r="AB1120" s="56" t="s">
        <v>5317</v>
      </c>
      <c r="AC1120" s="56" t="s">
        <v>87</v>
      </c>
      <c r="AD1120" s="90" t="str">
        <f t="shared" si="35"/>
        <v>NA</v>
      </c>
      <c r="AE1120" s="90"/>
      <c r="AF1120" s="90"/>
      <c r="AG1120" s="90"/>
    </row>
    <row r="1121" spans="1:33">
      <c r="A1121" s="56" t="s">
        <v>10478</v>
      </c>
      <c r="B1121" s="56" t="s">
        <v>10479</v>
      </c>
      <c r="C1121" s="56" t="s">
        <v>10441</v>
      </c>
      <c r="D1121" s="56" t="s">
        <v>7479</v>
      </c>
      <c r="E1121" s="56" t="s">
        <v>5670</v>
      </c>
      <c r="F1121" s="56" t="s">
        <v>22</v>
      </c>
      <c r="G1121" s="56"/>
      <c r="H1121" s="56" t="s">
        <v>10474</v>
      </c>
      <c r="I1121" s="56" t="s">
        <v>10475</v>
      </c>
      <c r="J1121" s="56" t="s">
        <v>10478</v>
      </c>
      <c r="K1121" s="56" t="s">
        <v>7326</v>
      </c>
      <c r="L1121" s="90" t="str">
        <f t="shared" si="34"/>
        <v>NA</v>
      </c>
      <c r="M1121" s="90"/>
      <c r="O1121" s="91"/>
      <c r="P1121" s="56"/>
      <c r="Q1121" s="56"/>
      <c r="R1121" s="56"/>
      <c r="S1121" s="56"/>
      <c r="T1121" s="56" t="s">
        <v>10480</v>
      </c>
      <c r="U1121" s="56" t="s">
        <v>10481</v>
      </c>
      <c r="V1121" s="56" t="s">
        <v>5381</v>
      </c>
      <c r="W1121" s="56" t="s">
        <v>429</v>
      </c>
      <c r="X1121" s="56" t="s">
        <v>2437</v>
      </c>
      <c r="Y1121" s="56"/>
      <c r="Z1121" s="56" t="s">
        <v>10482</v>
      </c>
      <c r="AA1121" s="56" t="s">
        <v>10483</v>
      </c>
      <c r="AB1121" s="56" t="s">
        <v>10484</v>
      </c>
      <c r="AC1121" s="56" t="s">
        <v>87</v>
      </c>
      <c r="AD1121" s="90" t="str">
        <f t="shared" si="35"/>
        <v>NA</v>
      </c>
      <c r="AE1121" s="90"/>
      <c r="AF1121" s="90"/>
      <c r="AG1121" s="90"/>
    </row>
    <row r="1122" spans="1:33">
      <c r="A1122" s="56" t="s">
        <v>10485</v>
      </c>
      <c r="B1122" s="56" t="s">
        <v>10486</v>
      </c>
      <c r="C1122" s="56" t="s">
        <v>10441</v>
      </c>
      <c r="D1122" s="56" t="s">
        <v>7479</v>
      </c>
      <c r="E1122" s="56" t="s">
        <v>5702</v>
      </c>
      <c r="F1122" s="56" t="s">
        <v>22</v>
      </c>
      <c r="G1122" s="56"/>
      <c r="H1122" s="56" t="s">
        <v>10487</v>
      </c>
      <c r="I1122" s="56" t="s">
        <v>10488</v>
      </c>
      <c r="J1122" s="56" t="s">
        <v>10485</v>
      </c>
      <c r="K1122" s="56" t="s">
        <v>7326</v>
      </c>
      <c r="L1122" s="90" t="str">
        <f t="shared" si="34"/>
        <v>NA</v>
      </c>
      <c r="M1122" s="90"/>
      <c r="O1122" s="91"/>
      <c r="P1122" s="56"/>
      <c r="Q1122" s="56"/>
      <c r="R1122" s="56"/>
      <c r="S1122" s="56"/>
      <c r="T1122" s="56" t="s">
        <v>10489</v>
      </c>
      <c r="U1122" s="56" t="s">
        <v>10490</v>
      </c>
      <c r="V1122" s="56" t="s">
        <v>5381</v>
      </c>
      <c r="W1122" s="56" t="s">
        <v>429</v>
      </c>
      <c r="X1122" s="56" t="s">
        <v>2437</v>
      </c>
      <c r="Y1122" s="56"/>
      <c r="Z1122" s="56" t="s">
        <v>10482</v>
      </c>
      <c r="AA1122" s="56" t="s">
        <v>10483</v>
      </c>
      <c r="AB1122" s="56" t="s">
        <v>10491</v>
      </c>
      <c r="AC1122" s="56" t="s">
        <v>87</v>
      </c>
      <c r="AD1122" s="90" t="str">
        <f t="shared" si="35"/>
        <v>NA</v>
      </c>
      <c r="AE1122" s="90"/>
      <c r="AF1122" s="90"/>
      <c r="AG1122" s="90"/>
    </row>
    <row r="1123" spans="1:33">
      <c r="A1123" s="56" t="s">
        <v>10492</v>
      </c>
      <c r="B1123" s="56" t="s">
        <v>10493</v>
      </c>
      <c r="C1123" s="56" t="s">
        <v>10441</v>
      </c>
      <c r="D1123" s="56" t="s">
        <v>7479</v>
      </c>
      <c r="E1123" s="56" t="s">
        <v>5702</v>
      </c>
      <c r="F1123" s="56" t="s">
        <v>22</v>
      </c>
      <c r="G1123" s="56"/>
      <c r="H1123" s="56" t="s">
        <v>10487</v>
      </c>
      <c r="I1123" s="56" t="s">
        <v>10488</v>
      </c>
      <c r="J1123" s="56" t="s">
        <v>10492</v>
      </c>
      <c r="K1123" s="56" t="s">
        <v>7326</v>
      </c>
      <c r="L1123" s="90" t="str">
        <f t="shared" si="34"/>
        <v>NA</v>
      </c>
      <c r="M1123" s="90"/>
      <c r="O1123" s="91"/>
      <c r="P1123" s="56"/>
      <c r="Q1123" s="56"/>
      <c r="R1123" s="56"/>
      <c r="S1123" s="56"/>
      <c r="T1123" s="56" t="s">
        <v>10494</v>
      </c>
      <c r="U1123" s="56" t="s">
        <v>10495</v>
      </c>
      <c r="V1123" s="56" t="s">
        <v>5323</v>
      </c>
      <c r="W1123" s="56" t="s">
        <v>429</v>
      </c>
      <c r="X1123" s="56" t="s">
        <v>10196</v>
      </c>
      <c r="Y1123" s="56"/>
      <c r="Z1123" s="56" t="s">
        <v>10496</v>
      </c>
      <c r="AA1123" s="56" t="s">
        <v>10497</v>
      </c>
      <c r="AB1123" s="56" t="s">
        <v>5327</v>
      </c>
      <c r="AC1123" s="56" t="s">
        <v>87</v>
      </c>
      <c r="AD1123" s="90" t="str">
        <f t="shared" si="35"/>
        <v>NA</v>
      </c>
      <c r="AE1123" s="90"/>
      <c r="AF1123" s="90"/>
      <c r="AG1123" s="90"/>
    </row>
    <row r="1124" spans="1:33">
      <c r="A1124" s="56" t="s">
        <v>10498</v>
      </c>
      <c r="B1124" s="56" t="s">
        <v>10499</v>
      </c>
      <c r="C1124" s="56" t="s">
        <v>10500</v>
      </c>
      <c r="D1124" s="56" t="s">
        <v>7479</v>
      </c>
      <c r="E1124" s="56" t="s">
        <v>10501</v>
      </c>
      <c r="F1124" s="56" t="s">
        <v>22</v>
      </c>
      <c r="G1124" s="56"/>
      <c r="H1124" s="56" t="s">
        <v>10502</v>
      </c>
      <c r="I1124" s="56" t="s">
        <v>10503</v>
      </c>
      <c r="J1124" s="56" t="s">
        <v>10498</v>
      </c>
      <c r="K1124" s="56" t="s">
        <v>7326</v>
      </c>
      <c r="L1124" s="90" t="str">
        <f t="shared" si="34"/>
        <v>NA</v>
      </c>
      <c r="M1124" s="90"/>
      <c r="O1124" s="91"/>
      <c r="P1124" s="56"/>
      <c r="Q1124" s="56"/>
      <c r="R1124" s="56"/>
      <c r="S1124" s="56"/>
      <c r="T1124" s="56" t="s">
        <v>5330</v>
      </c>
      <c r="U1124" s="56" t="s">
        <v>10504</v>
      </c>
      <c r="V1124" s="56" t="s">
        <v>5332</v>
      </c>
      <c r="W1124" s="56" t="s">
        <v>429</v>
      </c>
      <c r="X1124" s="56" t="s">
        <v>5333</v>
      </c>
      <c r="Y1124" s="56"/>
      <c r="Z1124" s="56" t="s">
        <v>5334</v>
      </c>
      <c r="AA1124" s="56" t="s">
        <v>5335</v>
      </c>
      <c r="AB1124" s="56" t="s">
        <v>5336</v>
      </c>
      <c r="AC1124" s="56" t="s">
        <v>87</v>
      </c>
      <c r="AD1124" s="90" t="str">
        <f t="shared" si="35"/>
        <v>NA</v>
      </c>
      <c r="AE1124" s="90"/>
      <c r="AF1124" s="90"/>
      <c r="AG1124" s="90"/>
    </row>
    <row r="1125" spans="1:33">
      <c r="A1125" s="56" t="s">
        <v>10505</v>
      </c>
      <c r="B1125" s="56" t="s">
        <v>10506</v>
      </c>
      <c r="C1125" s="56" t="s">
        <v>10507</v>
      </c>
      <c r="D1125" s="56" t="s">
        <v>7479</v>
      </c>
      <c r="E1125" s="56" t="s">
        <v>2654</v>
      </c>
      <c r="F1125" s="56" t="s">
        <v>22</v>
      </c>
      <c r="G1125" s="56"/>
      <c r="H1125" s="56" t="s">
        <v>10508</v>
      </c>
      <c r="I1125" s="56" t="s">
        <v>10509</v>
      </c>
      <c r="J1125" s="56"/>
      <c r="K1125" s="56" t="s">
        <v>7326</v>
      </c>
      <c r="L1125" s="90" t="str">
        <f t="shared" si="34"/>
        <v>NA</v>
      </c>
      <c r="M1125" s="90"/>
      <c r="O1125" s="91"/>
      <c r="P1125" s="56"/>
      <c r="Q1125" s="56"/>
      <c r="R1125" s="56"/>
      <c r="S1125" s="56"/>
      <c r="T1125" s="56" t="s">
        <v>10510</v>
      </c>
      <c r="U1125" s="56" t="s">
        <v>10511</v>
      </c>
      <c r="V1125" s="56" t="s">
        <v>5332</v>
      </c>
      <c r="W1125" s="56" t="s">
        <v>429</v>
      </c>
      <c r="X1125" s="56" t="s">
        <v>5333</v>
      </c>
      <c r="Y1125" s="56"/>
      <c r="Z1125" s="56" t="s">
        <v>5334</v>
      </c>
      <c r="AA1125" s="56" t="s">
        <v>5335</v>
      </c>
      <c r="AB1125" s="56" t="s">
        <v>10512</v>
      </c>
      <c r="AC1125" s="56" t="s">
        <v>87</v>
      </c>
      <c r="AD1125" s="90" t="str">
        <f t="shared" si="35"/>
        <v>NA</v>
      </c>
      <c r="AE1125" s="90"/>
      <c r="AF1125" s="90"/>
      <c r="AG1125" s="90"/>
    </row>
    <row r="1126" spans="1:33">
      <c r="A1126" s="56" t="s">
        <v>10513</v>
      </c>
      <c r="B1126" s="56" t="s">
        <v>10514</v>
      </c>
      <c r="C1126" s="56" t="s">
        <v>10515</v>
      </c>
      <c r="D1126" s="56" t="s">
        <v>7479</v>
      </c>
      <c r="E1126" s="56" t="s">
        <v>10516</v>
      </c>
      <c r="F1126" s="56" t="s">
        <v>22</v>
      </c>
      <c r="G1126" s="56"/>
      <c r="H1126" s="56" t="s">
        <v>10517</v>
      </c>
      <c r="I1126" s="56" t="s">
        <v>10518</v>
      </c>
      <c r="J1126" s="56"/>
      <c r="K1126" s="56" t="s">
        <v>7326</v>
      </c>
      <c r="L1126" s="90" t="str">
        <f t="shared" si="34"/>
        <v>NA</v>
      </c>
      <c r="M1126" s="90"/>
      <c r="O1126" s="91"/>
      <c r="P1126" s="56"/>
      <c r="Q1126" s="56"/>
      <c r="R1126" s="56"/>
      <c r="S1126" s="56"/>
      <c r="T1126" s="56" t="s">
        <v>10519</v>
      </c>
      <c r="U1126" s="56" t="s">
        <v>10520</v>
      </c>
      <c r="V1126" s="56" t="s">
        <v>5332</v>
      </c>
      <c r="W1126" s="56" t="s">
        <v>429</v>
      </c>
      <c r="X1126" s="56" t="s">
        <v>5333</v>
      </c>
      <c r="Y1126" s="56"/>
      <c r="Z1126" s="56" t="s">
        <v>5334</v>
      </c>
      <c r="AA1126" s="56" t="s">
        <v>5335</v>
      </c>
      <c r="AB1126" s="56" t="s">
        <v>10521</v>
      </c>
      <c r="AC1126" s="56" t="s">
        <v>87</v>
      </c>
      <c r="AD1126" s="90" t="str">
        <f t="shared" si="35"/>
        <v>NA</v>
      </c>
      <c r="AE1126" s="90"/>
      <c r="AF1126" s="90"/>
      <c r="AG1126" s="90"/>
    </row>
    <row r="1127" spans="1:33">
      <c r="A1127" s="56" t="s">
        <v>10522</v>
      </c>
      <c r="B1127" s="56" t="s">
        <v>10523</v>
      </c>
      <c r="C1127" s="56" t="s">
        <v>10524</v>
      </c>
      <c r="D1127" s="56" t="s">
        <v>7479</v>
      </c>
      <c r="E1127" s="56" t="s">
        <v>10525</v>
      </c>
      <c r="F1127" s="56" t="s">
        <v>22</v>
      </c>
      <c r="G1127" s="56"/>
      <c r="H1127" s="56" t="s">
        <v>10526</v>
      </c>
      <c r="I1127" s="56" t="s">
        <v>10527</v>
      </c>
      <c r="J1127" s="56" t="s">
        <v>10522</v>
      </c>
      <c r="K1127" s="56" t="s">
        <v>7326</v>
      </c>
      <c r="L1127" s="90" t="str">
        <f t="shared" si="34"/>
        <v>NA</v>
      </c>
      <c r="M1127" s="90"/>
      <c r="O1127" s="91"/>
      <c r="P1127" s="56"/>
      <c r="Q1127" s="56"/>
      <c r="R1127" s="56"/>
      <c r="S1127" s="56"/>
      <c r="T1127" s="56" t="s">
        <v>10465</v>
      </c>
      <c r="U1127" s="56" t="s">
        <v>10528</v>
      </c>
      <c r="V1127" s="56" t="s">
        <v>5332</v>
      </c>
      <c r="W1127" s="56" t="s">
        <v>429</v>
      </c>
      <c r="X1127" s="56" t="s">
        <v>5333</v>
      </c>
      <c r="Y1127" s="56"/>
      <c r="Z1127" s="56" t="s">
        <v>5334</v>
      </c>
      <c r="AA1127" s="56" t="s">
        <v>5335</v>
      </c>
      <c r="AB1127" s="56" t="s">
        <v>10529</v>
      </c>
      <c r="AC1127" s="56" t="s">
        <v>87</v>
      </c>
      <c r="AD1127" s="90" t="str">
        <f t="shared" si="35"/>
        <v>NA</v>
      </c>
      <c r="AE1127" s="90"/>
      <c r="AF1127" s="90"/>
      <c r="AG1127" s="90"/>
    </row>
    <row r="1128" spans="1:33">
      <c r="A1128" s="56" t="s">
        <v>10530</v>
      </c>
      <c r="B1128" s="56" t="s">
        <v>10531</v>
      </c>
      <c r="C1128" s="56" t="s">
        <v>10532</v>
      </c>
      <c r="D1128" s="56" t="s">
        <v>7479</v>
      </c>
      <c r="E1128" s="56" t="s">
        <v>10533</v>
      </c>
      <c r="F1128" s="56" t="s">
        <v>22</v>
      </c>
      <c r="G1128" s="56"/>
      <c r="H1128" s="56" t="s">
        <v>10534</v>
      </c>
      <c r="I1128" s="56" t="s">
        <v>10535</v>
      </c>
      <c r="J1128" s="56"/>
      <c r="K1128" s="56" t="s">
        <v>7326</v>
      </c>
      <c r="L1128" s="90" t="str">
        <f t="shared" si="34"/>
        <v>NA</v>
      </c>
      <c r="M1128" s="90"/>
      <c r="O1128" s="91"/>
      <c r="P1128" s="56"/>
      <c r="Q1128" s="56"/>
      <c r="R1128" s="56"/>
      <c r="S1128" s="56"/>
      <c r="T1128" s="56" t="s">
        <v>10536</v>
      </c>
      <c r="U1128" s="56" t="s">
        <v>10537</v>
      </c>
      <c r="V1128" s="56" t="s">
        <v>5323</v>
      </c>
      <c r="W1128" s="56" t="s">
        <v>429</v>
      </c>
      <c r="X1128" s="56" t="s">
        <v>10538</v>
      </c>
      <c r="Y1128" s="56"/>
      <c r="Z1128" s="56" t="s">
        <v>10539</v>
      </c>
      <c r="AA1128" s="56" t="s">
        <v>10540</v>
      </c>
      <c r="AB1128" s="56" t="s">
        <v>10541</v>
      </c>
      <c r="AC1128" s="56" t="s">
        <v>87</v>
      </c>
      <c r="AD1128" s="90" t="str">
        <f t="shared" si="35"/>
        <v>NA</v>
      </c>
      <c r="AE1128" s="90"/>
      <c r="AF1128" s="90"/>
      <c r="AG1128" s="90"/>
    </row>
    <row r="1129" spans="1:33">
      <c r="A1129" s="56" t="s">
        <v>10542</v>
      </c>
      <c r="B1129" s="56" t="s">
        <v>10543</v>
      </c>
      <c r="C1129" s="56" t="s">
        <v>10544</v>
      </c>
      <c r="D1129" s="56" t="s">
        <v>7479</v>
      </c>
      <c r="E1129" s="56" t="s">
        <v>5817</v>
      </c>
      <c r="F1129" s="56" t="s">
        <v>22</v>
      </c>
      <c r="G1129" s="56"/>
      <c r="H1129" s="56" t="s">
        <v>10545</v>
      </c>
      <c r="I1129" s="56" t="s">
        <v>10546</v>
      </c>
      <c r="J1129" s="56" t="s">
        <v>10542</v>
      </c>
      <c r="K1129" s="56" t="s">
        <v>7326</v>
      </c>
      <c r="L1129" s="90" t="str">
        <f t="shared" si="34"/>
        <v>NA</v>
      </c>
      <c r="M1129" s="90"/>
      <c r="O1129" s="91"/>
      <c r="P1129" s="56"/>
      <c r="Q1129" s="56"/>
      <c r="R1129" s="56"/>
      <c r="S1129" s="56"/>
      <c r="T1129" s="56" t="s">
        <v>10547</v>
      </c>
      <c r="U1129" s="56" t="s">
        <v>10548</v>
      </c>
      <c r="V1129" s="56" t="s">
        <v>532</v>
      </c>
      <c r="W1129" s="56" t="s">
        <v>429</v>
      </c>
      <c r="X1129" s="56" t="s">
        <v>10549</v>
      </c>
      <c r="Y1129" s="56"/>
      <c r="Z1129" s="56" t="s">
        <v>10550</v>
      </c>
      <c r="AA1129" s="56" t="s">
        <v>10551</v>
      </c>
      <c r="AB1129" s="56"/>
      <c r="AC1129" s="56" t="s">
        <v>87</v>
      </c>
      <c r="AD1129" s="90" t="str">
        <f t="shared" si="35"/>
        <v>NA</v>
      </c>
      <c r="AE1129" s="90"/>
      <c r="AF1129" s="90"/>
      <c r="AG1129" s="90"/>
    </row>
    <row r="1130" spans="1:33">
      <c r="A1130" s="56" t="s">
        <v>10552</v>
      </c>
      <c r="B1130" s="56" t="s">
        <v>10553</v>
      </c>
      <c r="C1130" s="56" t="s">
        <v>10554</v>
      </c>
      <c r="D1130" s="56" t="s">
        <v>7479</v>
      </c>
      <c r="E1130" s="56" t="s">
        <v>10555</v>
      </c>
      <c r="F1130" s="56" t="s">
        <v>22</v>
      </c>
      <c r="G1130" s="56"/>
      <c r="H1130" s="56" t="s">
        <v>10556</v>
      </c>
      <c r="I1130" s="56" t="s">
        <v>10557</v>
      </c>
      <c r="J1130" s="56" t="s">
        <v>10558</v>
      </c>
      <c r="K1130" s="56" t="s">
        <v>7326</v>
      </c>
      <c r="L1130" s="90" t="str">
        <f t="shared" si="34"/>
        <v>NA</v>
      </c>
      <c r="M1130" s="90"/>
      <c r="O1130" s="91"/>
      <c r="P1130" s="56"/>
      <c r="Q1130" s="56"/>
      <c r="R1130" s="56"/>
      <c r="S1130" s="56"/>
      <c r="T1130" s="56" t="s">
        <v>5342</v>
      </c>
      <c r="U1130" s="56" t="s">
        <v>10559</v>
      </c>
      <c r="V1130" s="56" t="s">
        <v>5344</v>
      </c>
      <c r="W1130" s="56" t="s">
        <v>429</v>
      </c>
      <c r="X1130" s="56" t="s">
        <v>5345</v>
      </c>
      <c r="Y1130" s="56"/>
      <c r="Z1130" s="56" t="s">
        <v>5346</v>
      </c>
      <c r="AA1130" s="56" t="s">
        <v>5347</v>
      </c>
      <c r="AB1130" s="56" t="s">
        <v>5348</v>
      </c>
      <c r="AC1130" s="56" t="s">
        <v>87</v>
      </c>
      <c r="AD1130" s="90" t="str">
        <f t="shared" si="35"/>
        <v>NA</v>
      </c>
      <c r="AE1130" s="90"/>
      <c r="AF1130" s="90"/>
      <c r="AG1130" s="90"/>
    </row>
    <row r="1131" spans="1:33">
      <c r="A1131" s="56" t="s">
        <v>10560</v>
      </c>
      <c r="B1131" s="56" t="s">
        <v>10561</v>
      </c>
      <c r="C1131" s="56" t="s">
        <v>10562</v>
      </c>
      <c r="D1131" s="56" t="s">
        <v>7479</v>
      </c>
      <c r="E1131" s="56" t="s">
        <v>2728</v>
      </c>
      <c r="F1131" s="56" t="s">
        <v>22</v>
      </c>
      <c r="G1131" s="56"/>
      <c r="H1131" s="56" t="s">
        <v>10563</v>
      </c>
      <c r="I1131" s="56" t="s">
        <v>10564</v>
      </c>
      <c r="J1131" s="56" t="s">
        <v>10560</v>
      </c>
      <c r="K1131" s="56" t="s">
        <v>7326</v>
      </c>
      <c r="L1131" s="90" t="str">
        <f t="shared" si="34"/>
        <v>NA</v>
      </c>
      <c r="M1131" s="90"/>
      <c r="O1131" s="91"/>
      <c r="P1131" s="56"/>
      <c r="Q1131" s="56"/>
      <c r="R1131" s="56"/>
      <c r="S1131" s="56"/>
      <c r="T1131" s="56" t="s">
        <v>10565</v>
      </c>
      <c r="U1131" s="56" t="s">
        <v>10566</v>
      </c>
      <c r="V1131" s="56" t="s">
        <v>5332</v>
      </c>
      <c r="W1131" s="56" t="s">
        <v>429</v>
      </c>
      <c r="X1131" s="56" t="s">
        <v>5345</v>
      </c>
      <c r="Y1131" s="56"/>
      <c r="Z1131" s="56" t="s">
        <v>10567</v>
      </c>
      <c r="AA1131" s="56" t="s">
        <v>5347</v>
      </c>
      <c r="AB1131" s="56" t="s">
        <v>10565</v>
      </c>
      <c r="AC1131" s="56" t="s">
        <v>87</v>
      </c>
      <c r="AD1131" s="90" t="str">
        <f t="shared" si="35"/>
        <v>NA</v>
      </c>
      <c r="AE1131" s="90"/>
      <c r="AF1131" s="90"/>
      <c r="AG1131" s="90"/>
    </row>
    <row r="1132" spans="1:33">
      <c r="A1132" s="56" t="s">
        <v>10568</v>
      </c>
      <c r="B1132" s="56" t="s">
        <v>10569</v>
      </c>
      <c r="C1132" s="56" t="s">
        <v>10570</v>
      </c>
      <c r="D1132" s="56" t="s">
        <v>7479</v>
      </c>
      <c r="E1132" s="56" t="s">
        <v>2728</v>
      </c>
      <c r="F1132" s="56" t="s">
        <v>22</v>
      </c>
      <c r="G1132" s="56"/>
      <c r="H1132" s="56" t="s">
        <v>10563</v>
      </c>
      <c r="I1132" s="56" t="s">
        <v>10564</v>
      </c>
      <c r="J1132" s="56" t="s">
        <v>10568</v>
      </c>
      <c r="K1132" s="56" t="s">
        <v>7326</v>
      </c>
      <c r="L1132" s="90" t="str">
        <f t="shared" si="34"/>
        <v>NA</v>
      </c>
      <c r="M1132" s="90"/>
      <c r="O1132" s="91"/>
      <c r="P1132" s="56"/>
      <c r="Q1132" s="56"/>
      <c r="R1132" s="56"/>
      <c r="S1132" s="56"/>
      <c r="T1132" s="56" t="s">
        <v>10465</v>
      </c>
      <c r="U1132" s="56" t="s">
        <v>10571</v>
      </c>
      <c r="V1132" s="56" t="s">
        <v>5344</v>
      </c>
      <c r="W1132" s="56" t="s">
        <v>429</v>
      </c>
      <c r="X1132" s="56" t="s">
        <v>5345</v>
      </c>
      <c r="Y1132" s="56"/>
      <c r="Z1132" s="56" t="s">
        <v>5346</v>
      </c>
      <c r="AA1132" s="56" t="s">
        <v>5347</v>
      </c>
      <c r="AB1132" s="56" t="s">
        <v>5378</v>
      </c>
      <c r="AC1132" s="56" t="s">
        <v>87</v>
      </c>
      <c r="AD1132" s="90" t="str">
        <f t="shared" si="35"/>
        <v>NA</v>
      </c>
      <c r="AE1132" s="90"/>
      <c r="AF1132" s="90"/>
      <c r="AG1132" s="90"/>
    </row>
    <row r="1133" spans="1:33">
      <c r="A1133" s="56" t="s">
        <v>10572</v>
      </c>
      <c r="B1133" s="56" t="s">
        <v>10573</v>
      </c>
      <c r="C1133" s="56" t="s">
        <v>10574</v>
      </c>
      <c r="D1133" s="56" t="s">
        <v>7479</v>
      </c>
      <c r="E1133" s="56" t="s">
        <v>10575</v>
      </c>
      <c r="F1133" s="56" t="s">
        <v>22</v>
      </c>
      <c r="G1133" s="56"/>
      <c r="H1133" s="56" t="s">
        <v>10576</v>
      </c>
      <c r="I1133" s="56" t="s">
        <v>10577</v>
      </c>
      <c r="J1133" s="56" t="s">
        <v>10572</v>
      </c>
      <c r="K1133" s="56" t="s">
        <v>7326</v>
      </c>
      <c r="L1133" s="90" t="str">
        <f t="shared" si="34"/>
        <v>NA</v>
      </c>
      <c r="M1133" s="90"/>
      <c r="O1133" s="91"/>
      <c r="P1133" s="56"/>
      <c r="Q1133" s="56"/>
      <c r="R1133" s="56"/>
      <c r="S1133" s="56"/>
      <c r="T1133" s="56" t="s">
        <v>10578</v>
      </c>
      <c r="U1133" s="56" t="s">
        <v>10579</v>
      </c>
      <c r="V1133" s="56" t="s">
        <v>5381</v>
      </c>
      <c r="W1133" s="56" t="s">
        <v>429</v>
      </c>
      <c r="X1133" s="56" t="s">
        <v>10580</v>
      </c>
      <c r="Y1133" s="56"/>
      <c r="Z1133" s="56" t="s">
        <v>10581</v>
      </c>
      <c r="AA1133" s="56" t="s">
        <v>10582</v>
      </c>
      <c r="AB1133" s="56" t="s">
        <v>10583</v>
      </c>
      <c r="AC1133" s="56" t="s">
        <v>87</v>
      </c>
      <c r="AD1133" s="90" t="str">
        <f t="shared" si="35"/>
        <v>NA</v>
      </c>
      <c r="AE1133" s="90"/>
      <c r="AF1133" s="90"/>
      <c r="AG1133" s="90"/>
    </row>
    <row r="1134" spans="1:33">
      <c r="A1134" s="56" t="s">
        <v>10584</v>
      </c>
      <c r="B1134" s="56" t="s">
        <v>10585</v>
      </c>
      <c r="C1134" s="56" t="s">
        <v>10586</v>
      </c>
      <c r="D1134" s="56" t="s">
        <v>7479</v>
      </c>
      <c r="E1134" s="56" t="s">
        <v>2741</v>
      </c>
      <c r="F1134" s="56" t="s">
        <v>22</v>
      </c>
      <c r="G1134" s="56"/>
      <c r="H1134" s="56" t="s">
        <v>10587</v>
      </c>
      <c r="I1134" s="56" t="s">
        <v>10588</v>
      </c>
      <c r="J1134" s="56" t="s">
        <v>10584</v>
      </c>
      <c r="K1134" s="56" t="s">
        <v>7326</v>
      </c>
      <c r="L1134" s="90" t="str">
        <f t="shared" si="34"/>
        <v>NA</v>
      </c>
      <c r="M1134" s="90"/>
      <c r="O1134" s="91"/>
      <c r="P1134" s="56"/>
      <c r="Q1134" s="56"/>
      <c r="R1134" s="56"/>
      <c r="S1134" s="56"/>
      <c r="T1134" s="56" t="s">
        <v>10589</v>
      </c>
      <c r="U1134" s="56" t="s">
        <v>10590</v>
      </c>
      <c r="V1134" s="56" t="s">
        <v>5044</v>
      </c>
      <c r="W1134" s="56" t="s">
        <v>429</v>
      </c>
      <c r="X1134" s="56" t="s">
        <v>10591</v>
      </c>
      <c r="Y1134" s="56"/>
      <c r="Z1134" s="56" t="s">
        <v>10592</v>
      </c>
      <c r="AA1134" s="56" t="s">
        <v>10593</v>
      </c>
      <c r="AB1134" s="56" t="s">
        <v>10594</v>
      </c>
      <c r="AC1134" s="56" t="s">
        <v>87</v>
      </c>
      <c r="AD1134" s="90" t="str">
        <f t="shared" si="35"/>
        <v>NA</v>
      </c>
      <c r="AE1134" s="90"/>
      <c r="AF1134" s="90"/>
      <c r="AG1134" s="90"/>
    </row>
    <row r="1135" spans="1:33">
      <c r="A1135" s="56" t="s">
        <v>10595</v>
      </c>
      <c r="B1135" s="56" t="s">
        <v>10596</v>
      </c>
      <c r="C1135" s="56" t="s">
        <v>10597</v>
      </c>
      <c r="D1135" s="56" t="s">
        <v>7479</v>
      </c>
      <c r="E1135" s="56" t="s">
        <v>10598</v>
      </c>
      <c r="F1135" s="56" t="s">
        <v>22</v>
      </c>
      <c r="G1135" s="56"/>
      <c r="H1135" s="56" t="s">
        <v>10599</v>
      </c>
      <c r="I1135" s="56" t="s">
        <v>10600</v>
      </c>
      <c r="J1135" s="56"/>
      <c r="K1135" s="56" t="s">
        <v>7326</v>
      </c>
      <c r="L1135" s="90" t="str">
        <f t="shared" si="34"/>
        <v>NA</v>
      </c>
      <c r="M1135" s="90"/>
      <c r="O1135" s="91"/>
      <c r="P1135" s="56"/>
      <c r="Q1135" s="56"/>
      <c r="R1135" s="56"/>
      <c r="S1135" s="56"/>
      <c r="T1135" s="56" t="s">
        <v>10601</v>
      </c>
      <c r="U1135" s="56" t="s">
        <v>10602</v>
      </c>
      <c r="V1135" s="56" t="s">
        <v>5295</v>
      </c>
      <c r="W1135" s="56" t="s">
        <v>429</v>
      </c>
      <c r="X1135" s="56" t="s">
        <v>10603</v>
      </c>
      <c r="Y1135" s="56"/>
      <c r="Z1135" s="56" t="s">
        <v>10604</v>
      </c>
      <c r="AA1135" s="56" t="s">
        <v>10605</v>
      </c>
      <c r="AB1135" s="56" t="s">
        <v>10606</v>
      </c>
      <c r="AC1135" s="56" t="s">
        <v>87</v>
      </c>
      <c r="AD1135" s="90" t="str">
        <f t="shared" si="35"/>
        <v>NA</v>
      </c>
      <c r="AE1135" s="90"/>
      <c r="AF1135" s="90"/>
      <c r="AG1135" s="90"/>
    </row>
    <row r="1136" spans="1:33">
      <c r="A1136" s="56" t="s">
        <v>10607</v>
      </c>
      <c r="B1136" s="56" t="s">
        <v>10608</v>
      </c>
      <c r="C1136" s="56" t="s">
        <v>10609</v>
      </c>
      <c r="D1136" s="56" t="s">
        <v>7479</v>
      </c>
      <c r="E1136" s="56" t="s">
        <v>2762</v>
      </c>
      <c r="F1136" s="56" t="s">
        <v>22</v>
      </c>
      <c r="G1136" s="56"/>
      <c r="H1136" s="56" t="s">
        <v>10599</v>
      </c>
      <c r="I1136" s="56" t="s">
        <v>10610</v>
      </c>
      <c r="J1136" s="56"/>
      <c r="K1136" s="56" t="s">
        <v>7326</v>
      </c>
      <c r="L1136" s="90" t="str">
        <f t="shared" si="34"/>
        <v>NA</v>
      </c>
      <c r="M1136" s="90"/>
      <c r="O1136" s="91"/>
      <c r="P1136" s="56"/>
      <c r="Q1136" s="56"/>
      <c r="R1136" s="56"/>
      <c r="S1136" s="56"/>
      <c r="T1136" s="56" t="s">
        <v>10611</v>
      </c>
      <c r="U1136" s="56" t="s">
        <v>10612</v>
      </c>
      <c r="V1136" s="56" t="s">
        <v>5381</v>
      </c>
      <c r="W1136" s="56" t="s">
        <v>429</v>
      </c>
      <c r="X1136" s="56" t="s">
        <v>10613</v>
      </c>
      <c r="Y1136" s="56"/>
      <c r="Z1136" s="56" t="s">
        <v>10614</v>
      </c>
      <c r="AA1136" s="56" t="s">
        <v>10615</v>
      </c>
      <c r="AB1136" s="56" t="s">
        <v>10616</v>
      </c>
      <c r="AC1136" s="56" t="s">
        <v>87</v>
      </c>
      <c r="AD1136" s="90" t="str">
        <f t="shared" si="35"/>
        <v>NA</v>
      </c>
      <c r="AE1136" s="90"/>
      <c r="AF1136" s="90"/>
      <c r="AG1136" s="90"/>
    </row>
    <row r="1137" spans="1:33">
      <c r="A1137" s="56" t="s">
        <v>10617</v>
      </c>
      <c r="B1137" s="56" t="s">
        <v>10618</v>
      </c>
      <c r="C1137" s="56" t="s">
        <v>10619</v>
      </c>
      <c r="D1137" s="56" t="s">
        <v>7479</v>
      </c>
      <c r="E1137" s="56" t="s">
        <v>2790</v>
      </c>
      <c r="F1137" s="56" t="s">
        <v>22</v>
      </c>
      <c r="G1137" s="56"/>
      <c r="H1137" s="56" t="s">
        <v>10599</v>
      </c>
      <c r="I1137" s="56" t="s">
        <v>10620</v>
      </c>
      <c r="J1137" s="56" t="s">
        <v>10617</v>
      </c>
      <c r="K1137" s="56" t="s">
        <v>7326</v>
      </c>
      <c r="L1137" s="90" t="str">
        <f t="shared" si="34"/>
        <v>NA</v>
      </c>
      <c r="M1137" s="90"/>
      <c r="O1137" s="91"/>
      <c r="P1137" s="56"/>
      <c r="Q1137" s="56"/>
      <c r="R1137" s="56"/>
      <c r="S1137" s="56"/>
      <c r="T1137" s="56" t="s">
        <v>10621</v>
      </c>
      <c r="U1137" s="56" t="s">
        <v>10622</v>
      </c>
      <c r="V1137" s="56" t="s">
        <v>5381</v>
      </c>
      <c r="W1137" s="56" t="s">
        <v>429</v>
      </c>
      <c r="X1137" s="56" t="s">
        <v>10623</v>
      </c>
      <c r="Y1137" s="56"/>
      <c r="Z1137" s="56" t="s">
        <v>10624</v>
      </c>
      <c r="AA1137" s="56" t="s">
        <v>10625</v>
      </c>
      <c r="AB1137" s="56" t="s">
        <v>10626</v>
      </c>
      <c r="AC1137" s="56" t="s">
        <v>87</v>
      </c>
      <c r="AD1137" s="90" t="str">
        <f t="shared" si="35"/>
        <v>NA</v>
      </c>
      <c r="AE1137" s="90"/>
      <c r="AF1137" s="90"/>
      <c r="AG1137" s="90"/>
    </row>
    <row r="1138" spans="1:33">
      <c r="A1138" s="56" t="s">
        <v>10627</v>
      </c>
      <c r="B1138" s="56" t="s">
        <v>10628</v>
      </c>
      <c r="C1138" s="56" t="s">
        <v>10629</v>
      </c>
      <c r="D1138" s="56" t="s">
        <v>7479</v>
      </c>
      <c r="E1138" s="56" t="s">
        <v>10630</v>
      </c>
      <c r="F1138" s="56" t="s">
        <v>22</v>
      </c>
      <c r="G1138" s="56"/>
      <c r="H1138" s="56" t="s">
        <v>10599</v>
      </c>
      <c r="I1138" s="56" t="s">
        <v>10631</v>
      </c>
      <c r="J1138" s="56"/>
      <c r="K1138" s="56" t="s">
        <v>7326</v>
      </c>
      <c r="L1138" s="90" t="str">
        <f t="shared" si="34"/>
        <v>NA</v>
      </c>
      <c r="M1138" s="90"/>
      <c r="O1138" s="91"/>
      <c r="P1138" s="56"/>
      <c r="Q1138" s="56"/>
      <c r="R1138" s="56"/>
      <c r="S1138" s="56"/>
      <c r="T1138" s="56" t="s">
        <v>5350</v>
      </c>
      <c r="U1138" s="56" t="s">
        <v>10632</v>
      </c>
      <c r="V1138" s="56" t="s">
        <v>5352</v>
      </c>
      <c r="W1138" s="56" t="s">
        <v>429</v>
      </c>
      <c r="X1138" s="56" t="s">
        <v>5353</v>
      </c>
      <c r="Y1138" s="56"/>
      <c r="Z1138" s="56" t="s">
        <v>5354</v>
      </c>
      <c r="AA1138" s="56" t="s">
        <v>5355</v>
      </c>
      <c r="AB1138" s="56" t="s">
        <v>5350</v>
      </c>
      <c r="AC1138" s="56" t="s">
        <v>87</v>
      </c>
      <c r="AD1138" s="90" t="str">
        <f t="shared" si="35"/>
        <v>NA</v>
      </c>
      <c r="AE1138" s="90"/>
      <c r="AF1138" s="90"/>
      <c r="AG1138" s="90"/>
    </row>
    <row r="1139" spans="1:33">
      <c r="A1139" s="56" t="s">
        <v>10633</v>
      </c>
      <c r="B1139" s="56" t="s">
        <v>10634</v>
      </c>
      <c r="C1139" s="56" t="s">
        <v>10629</v>
      </c>
      <c r="D1139" s="56" t="s">
        <v>7479</v>
      </c>
      <c r="E1139" s="56" t="s">
        <v>10630</v>
      </c>
      <c r="F1139" s="56" t="s">
        <v>22</v>
      </c>
      <c r="G1139" s="56"/>
      <c r="H1139" s="56" t="s">
        <v>10599</v>
      </c>
      <c r="I1139" s="56" t="s">
        <v>10631</v>
      </c>
      <c r="J1139" s="56" t="s">
        <v>10633</v>
      </c>
      <c r="K1139" s="56" t="s">
        <v>7326</v>
      </c>
      <c r="L1139" s="90" t="str">
        <f t="shared" si="34"/>
        <v>NA</v>
      </c>
      <c r="M1139" s="90"/>
      <c r="O1139" s="91"/>
      <c r="P1139" s="56"/>
      <c r="Q1139" s="56"/>
      <c r="R1139" s="56"/>
      <c r="S1139" s="56"/>
      <c r="T1139" s="56" t="s">
        <v>5359</v>
      </c>
      <c r="U1139" s="56" t="s">
        <v>10635</v>
      </c>
      <c r="V1139" s="56" t="s">
        <v>5361</v>
      </c>
      <c r="W1139" s="56" t="s">
        <v>429</v>
      </c>
      <c r="X1139" s="56" t="s">
        <v>5362</v>
      </c>
      <c r="Y1139" s="56"/>
      <c r="Z1139" s="56" t="s">
        <v>5363</v>
      </c>
      <c r="AA1139" s="56" t="s">
        <v>5364</v>
      </c>
      <c r="AB1139" s="56" t="s">
        <v>5365</v>
      </c>
      <c r="AC1139" s="56" t="s">
        <v>87</v>
      </c>
      <c r="AD1139" s="90" t="str">
        <f t="shared" si="35"/>
        <v>NA</v>
      </c>
      <c r="AE1139" s="90"/>
      <c r="AF1139" s="90"/>
      <c r="AG1139" s="90"/>
    </row>
    <row r="1140" spans="1:33">
      <c r="A1140" s="56" t="s">
        <v>10636</v>
      </c>
      <c r="B1140" s="56" t="s">
        <v>10637</v>
      </c>
      <c r="C1140" s="56" t="s">
        <v>10638</v>
      </c>
      <c r="D1140" s="56" t="s">
        <v>7479</v>
      </c>
      <c r="E1140" s="56" t="s">
        <v>2803</v>
      </c>
      <c r="F1140" s="56" t="s">
        <v>22</v>
      </c>
      <c r="G1140" s="56"/>
      <c r="H1140" s="56" t="s">
        <v>10599</v>
      </c>
      <c r="I1140" s="56" t="s">
        <v>10639</v>
      </c>
      <c r="J1140" s="56" t="s">
        <v>10640</v>
      </c>
      <c r="K1140" s="56" t="s">
        <v>7326</v>
      </c>
      <c r="L1140" s="90" t="str">
        <f t="shared" si="34"/>
        <v>NA</v>
      </c>
      <c r="M1140" s="90"/>
      <c r="O1140" s="91"/>
      <c r="P1140" s="56"/>
      <c r="Q1140" s="56"/>
      <c r="R1140" s="56"/>
      <c r="S1140" s="56"/>
      <c r="T1140" s="56" t="s">
        <v>10641</v>
      </c>
      <c r="U1140" s="56" t="s">
        <v>10642</v>
      </c>
      <c r="V1140" s="56" t="s">
        <v>5361</v>
      </c>
      <c r="W1140" s="56" t="s">
        <v>429</v>
      </c>
      <c r="X1140" s="56" t="s">
        <v>5362</v>
      </c>
      <c r="Y1140" s="56"/>
      <c r="Z1140" s="56" t="s">
        <v>5363</v>
      </c>
      <c r="AA1140" s="56" t="s">
        <v>5364</v>
      </c>
      <c r="AB1140" s="56"/>
      <c r="AC1140" s="56" t="s">
        <v>87</v>
      </c>
      <c r="AD1140" s="90" t="str">
        <f t="shared" si="35"/>
        <v>NA</v>
      </c>
      <c r="AE1140" s="90"/>
      <c r="AF1140" s="90"/>
      <c r="AG1140" s="90"/>
    </row>
    <row r="1141" spans="1:33">
      <c r="A1141" s="56" t="s">
        <v>10643</v>
      </c>
      <c r="B1141" s="56" t="s">
        <v>10644</v>
      </c>
      <c r="C1141" s="56" t="s">
        <v>10645</v>
      </c>
      <c r="D1141" s="56" t="s">
        <v>7479</v>
      </c>
      <c r="E1141" s="56" t="s">
        <v>2815</v>
      </c>
      <c r="F1141" s="56" t="s">
        <v>22</v>
      </c>
      <c r="G1141" s="56"/>
      <c r="H1141" s="56" t="s">
        <v>10599</v>
      </c>
      <c r="I1141" s="56" t="s">
        <v>10646</v>
      </c>
      <c r="J1141" s="56" t="s">
        <v>10643</v>
      </c>
      <c r="K1141" s="56" t="s">
        <v>7326</v>
      </c>
      <c r="L1141" s="90" t="str">
        <f t="shared" si="34"/>
        <v>NA</v>
      </c>
      <c r="M1141" s="90"/>
      <c r="O1141" s="91"/>
      <c r="P1141" s="56"/>
      <c r="Q1141" s="56"/>
      <c r="R1141" s="56"/>
      <c r="S1141" s="56"/>
      <c r="T1141" s="56" t="s">
        <v>10647</v>
      </c>
      <c r="U1141" s="56" t="s">
        <v>10648</v>
      </c>
      <c r="V1141" s="56" t="s">
        <v>532</v>
      </c>
      <c r="W1141" s="56" t="s">
        <v>429</v>
      </c>
      <c r="X1141" s="56" t="s">
        <v>533</v>
      </c>
      <c r="Y1141" s="56"/>
      <c r="Z1141" s="56" t="s">
        <v>534</v>
      </c>
      <c r="AA1141" s="56" t="s">
        <v>535</v>
      </c>
      <c r="AB1141" s="56" t="s">
        <v>536</v>
      </c>
      <c r="AC1141" s="56" t="s">
        <v>87</v>
      </c>
      <c r="AD1141" s="90" t="str">
        <f t="shared" si="35"/>
        <v>NA</v>
      </c>
      <c r="AE1141" s="90"/>
      <c r="AF1141" s="90"/>
      <c r="AG1141" s="90"/>
    </row>
    <row r="1142" spans="1:33">
      <c r="A1142" s="56" t="s">
        <v>10649</v>
      </c>
      <c r="B1142" s="56" t="s">
        <v>10650</v>
      </c>
      <c r="C1142" s="56" t="s">
        <v>10651</v>
      </c>
      <c r="D1142" s="56" t="s">
        <v>7479</v>
      </c>
      <c r="E1142" s="56" t="s">
        <v>2815</v>
      </c>
      <c r="F1142" s="56" t="s">
        <v>22</v>
      </c>
      <c r="G1142" s="56"/>
      <c r="H1142" s="56" t="s">
        <v>10599</v>
      </c>
      <c r="I1142" s="56" t="s">
        <v>10646</v>
      </c>
      <c r="J1142" s="56" t="s">
        <v>10649</v>
      </c>
      <c r="K1142" s="56" t="s">
        <v>7326</v>
      </c>
      <c r="L1142" s="90" t="str">
        <f t="shared" si="34"/>
        <v>NA</v>
      </c>
      <c r="M1142" s="90"/>
      <c r="O1142" s="91"/>
      <c r="P1142" s="56"/>
      <c r="Q1142" s="56"/>
      <c r="R1142" s="56"/>
      <c r="S1142" s="56"/>
      <c r="T1142" s="56" t="s">
        <v>10652</v>
      </c>
      <c r="U1142" s="56" t="s">
        <v>10653</v>
      </c>
      <c r="V1142" s="56" t="s">
        <v>532</v>
      </c>
      <c r="W1142" s="56" t="s">
        <v>429</v>
      </c>
      <c r="X1142" s="56" t="s">
        <v>533</v>
      </c>
      <c r="Y1142" s="56"/>
      <c r="Z1142" s="56" t="s">
        <v>534</v>
      </c>
      <c r="AA1142" s="56" t="s">
        <v>535</v>
      </c>
      <c r="AB1142" s="56" t="s">
        <v>10654</v>
      </c>
      <c r="AC1142" s="56" t="s">
        <v>87</v>
      </c>
      <c r="AD1142" s="90" t="str">
        <f t="shared" si="35"/>
        <v>NA</v>
      </c>
      <c r="AE1142" s="90"/>
      <c r="AF1142" s="90"/>
      <c r="AG1142" s="90"/>
    </row>
    <row r="1143" spans="1:33">
      <c r="A1143" s="56" t="s">
        <v>10655</v>
      </c>
      <c r="B1143" s="56" t="s">
        <v>10656</v>
      </c>
      <c r="C1143" s="56" t="s">
        <v>10657</v>
      </c>
      <c r="D1143" s="56" t="s">
        <v>7479</v>
      </c>
      <c r="E1143" s="56" t="s">
        <v>10658</v>
      </c>
      <c r="F1143" s="56" t="s">
        <v>22</v>
      </c>
      <c r="G1143" s="56"/>
      <c r="H1143" s="56" t="s">
        <v>10599</v>
      </c>
      <c r="I1143" s="56" t="s">
        <v>10659</v>
      </c>
      <c r="J1143" s="56" t="s">
        <v>10655</v>
      </c>
      <c r="K1143" s="56" t="s">
        <v>7326</v>
      </c>
      <c r="L1143" s="90" t="str">
        <f t="shared" si="34"/>
        <v>NA</v>
      </c>
      <c r="M1143" s="90"/>
      <c r="O1143" s="91"/>
      <c r="P1143" s="56"/>
      <c r="Q1143" s="56"/>
      <c r="R1143" s="56"/>
      <c r="S1143" s="56"/>
      <c r="T1143" s="56" t="s">
        <v>10660</v>
      </c>
      <c r="U1143" s="56" t="s">
        <v>10661</v>
      </c>
      <c r="V1143" s="56" t="s">
        <v>532</v>
      </c>
      <c r="W1143" s="56" t="s">
        <v>429</v>
      </c>
      <c r="X1143" s="56" t="s">
        <v>533</v>
      </c>
      <c r="Y1143" s="56"/>
      <c r="Z1143" s="56" t="s">
        <v>534</v>
      </c>
      <c r="AA1143" s="56" t="s">
        <v>535</v>
      </c>
      <c r="AB1143" s="56"/>
      <c r="AC1143" s="56" t="s">
        <v>87</v>
      </c>
      <c r="AD1143" s="90" t="str">
        <f t="shared" si="35"/>
        <v>NA</v>
      </c>
      <c r="AE1143" s="90"/>
      <c r="AF1143" s="90"/>
      <c r="AG1143" s="90"/>
    </row>
    <row r="1144" spans="1:33">
      <c r="A1144" s="56" t="s">
        <v>10662</v>
      </c>
      <c r="B1144" s="56" t="s">
        <v>10663</v>
      </c>
      <c r="C1144" s="56" t="s">
        <v>10664</v>
      </c>
      <c r="D1144" s="56" t="s">
        <v>7479</v>
      </c>
      <c r="E1144" s="56" t="s">
        <v>5841</v>
      </c>
      <c r="F1144" s="56" t="s">
        <v>22</v>
      </c>
      <c r="G1144" s="56"/>
      <c r="H1144" s="56" t="s">
        <v>10665</v>
      </c>
      <c r="I1144" s="56" t="s">
        <v>10666</v>
      </c>
      <c r="J1144" s="56"/>
      <c r="K1144" s="56" t="s">
        <v>7326</v>
      </c>
      <c r="L1144" s="90" t="str">
        <f t="shared" si="34"/>
        <v>NA</v>
      </c>
      <c r="M1144" s="90"/>
      <c r="O1144" s="91"/>
      <c r="P1144" s="56"/>
      <c r="Q1144" s="56"/>
      <c r="R1144" s="56"/>
      <c r="S1144" s="56"/>
      <c r="T1144" s="56" t="s">
        <v>10667</v>
      </c>
      <c r="U1144" s="56" t="s">
        <v>10668</v>
      </c>
      <c r="V1144" s="56" t="s">
        <v>532</v>
      </c>
      <c r="W1144" s="56" t="s">
        <v>429</v>
      </c>
      <c r="X1144" s="56" t="s">
        <v>533</v>
      </c>
      <c r="Y1144" s="56"/>
      <c r="Z1144" s="56" t="s">
        <v>534</v>
      </c>
      <c r="AA1144" s="56" t="s">
        <v>535</v>
      </c>
      <c r="AB1144" s="56" t="s">
        <v>10669</v>
      </c>
      <c r="AC1144" s="56" t="s">
        <v>87</v>
      </c>
      <c r="AD1144" s="90" t="str">
        <f t="shared" si="35"/>
        <v>NA</v>
      </c>
      <c r="AE1144" s="90"/>
      <c r="AF1144" s="90"/>
      <c r="AG1144" s="90"/>
    </row>
    <row r="1145" spans="1:33">
      <c r="A1145" s="56" t="s">
        <v>8558</v>
      </c>
      <c r="B1145" s="56" t="s">
        <v>10670</v>
      </c>
      <c r="C1145" s="56" t="s">
        <v>10671</v>
      </c>
      <c r="D1145" s="56" t="s">
        <v>7479</v>
      </c>
      <c r="E1145" s="56" t="s">
        <v>5853</v>
      </c>
      <c r="F1145" s="56" t="s">
        <v>22</v>
      </c>
      <c r="G1145" s="56"/>
      <c r="H1145" s="56" t="s">
        <v>10672</v>
      </c>
      <c r="I1145" s="56" t="s">
        <v>10673</v>
      </c>
      <c r="J1145" s="56" t="s">
        <v>8558</v>
      </c>
      <c r="K1145" s="56" t="s">
        <v>7326</v>
      </c>
      <c r="L1145" s="90" t="str">
        <f t="shared" si="34"/>
        <v>NA</v>
      </c>
      <c r="M1145" s="90"/>
      <c r="O1145" s="91"/>
      <c r="P1145" s="56"/>
      <c r="Q1145" s="56"/>
      <c r="R1145" s="56"/>
      <c r="S1145" s="56"/>
      <c r="T1145" s="56" t="s">
        <v>10674</v>
      </c>
      <c r="U1145" s="56" t="s">
        <v>10675</v>
      </c>
      <c r="V1145" s="56" t="s">
        <v>591</v>
      </c>
      <c r="W1145" s="56" t="s">
        <v>429</v>
      </c>
      <c r="X1145" s="56" t="s">
        <v>10676</v>
      </c>
      <c r="Y1145" s="56"/>
      <c r="Z1145" s="56" t="s">
        <v>10677</v>
      </c>
      <c r="AA1145" s="56" t="s">
        <v>10678</v>
      </c>
      <c r="AB1145" s="56" t="s">
        <v>10679</v>
      </c>
      <c r="AC1145" s="56" t="s">
        <v>87</v>
      </c>
      <c r="AD1145" s="90" t="str">
        <f t="shared" si="35"/>
        <v>NA</v>
      </c>
      <c r="AE1145" s="90"/>
      <c r="AF1145" s="90"/>
      <c r="AG1145" s="90"/>
    </row>
    <row r="1146" spans="1:33">
      <c r="A1146" s="56" t="s">
        <v>10680</v>
      </c>
      <c r="B1146" s="56" t="s">
        <v>10681</v>
      </c>
      <c r="C1146" s="56" t="s">
        <v>10682</v>
      </c>
      <c r="D1146" s="56" t="s">
        <v>7479</v>
      </c>
      <c r="E1146" s="56" t="s">
        <v>5876</v>
      </c>
      <c r="F1146" s="56" t="s">
        <v>22</v>
      </c>
      <c r="G1146" s="56"/>
      <c r="H1146" s="56" t="s">
        <v>10683</v>
      </c>
      <c r="I1146" s="56" t="s">
        <v>10684</v>
      </c>
      <c r="J1146" s="56" t="s">
        <v>10680</v>
      </c>
      <c r="K1146" s="56" t="s">
        <v>7326</v>
      </c>
      <c r="L1146" s="90" t="str">
        <f t="shared" si="34"/>
        <v>NA</v>
      </c>
      <c r="M1146" s="90"/>
      <c r="O1146" s="91"/>
      <c r="P1146" s="56"/>
      <c r="Q1146" s="56"/>
      <c r="R1146" s="56"/>
      <c r="S1146" s="56"/>
      <c r="T1146" s="56" t="s">
        <v>10685</v>
      </c>
      <c r="U1146" s="56" t="s">
        <v>10686</v>
      </c>
      <c r="V1146" s="56" t="s">
        <v>5295</v>
      </c>
      <c r="W1146" s="56" t="s">
        <v>429</v>
      </c>
      <c r="X1146" s="56" t="s">
        <v>10687</v>
      </c>
      <c r="Y1146" s="56"/>
      <c r="Z1146" s="56" t="s">
        <v>10688</v>
      </c>
      <c r="AA1146" s="56" t="s">
        <v>10689</v>
      </c>
      <c r="AB1146" s="56" t="s">
        <v>10690</v>
      </c>
      <c r="AC1146" s="56" t="s">
        <v>87</v>
      </c>
      <c r="AD1146" s="90" t="str">
        <f t="shared" si="35"/>
        <v>NA</v>
      </c>
      <c r="AE1146" s="90"/>
      <c r="AF1146" s="90"/>
      <c r="AG1146" s="90"/>
    </row>
    <row r="1147" spans="1:33">
      <c r="A1147" s="56" t="s">
        <v>10691</v>
      </c>
      <c r="B1147" s="56" t="s">
        <v>10692</v>
      </c>
      <c r="C1147" s="56" t="s">
        <v>9728</v>
      </c>
      <c r="D1147" s="56" t="s">
        <v>7479</v>
      </c>
      <c r="E1147" s="56" t="s">
        <v>10693</v>
      </c>
      <c r="F1147" s="56" t="s">
        <v>22</v>
      </c>
      <c r="G1147" s="56"/>
      <c r="H1147" s="56" t="s">
        <v>10694</v>
      </c>
      <c r="I1147" s="56" t="s">
        <v>10695</v>
      </c>
      <c r="J1147" s="56" t="s">
        <v>10691</v>
      </c>
      <c r="K1147" s="56" t="s">
        <v>7326</v>
      </c>
      <c r="L1147" s="90" t="str">
        <f t="shared" si="34"/>
        <v>NA</v>
      </c>
      <c r="M1147" s="90"/>
      <c r="O1147" s="91"/>
      <c r="P1147" s="56"/>
      <c r="Q1147" s="56"/>
      <c r="R1147" s="56"/>
      <c r="S1147" s="56"/>
      <c r="T1147" s="56" t="s">
        <v>10696</v>
      </c>
      <c r="U1147" s="56" t="s">
        <v>10697</v>
      </c>
      <c r="V1147" s="56" t="s">
        <v>5381</v>
      </c>
      <c r="W1147" s="56" t="s">
        <v>429</v>
      </c>
      <c r="X1147" s="56" t="s">
        <v>5382</v>
      </c>
      <c r="Y1147" s="56"/>
      <c r="Z1147" s="56" t="s">
        <v>5383</v>
      </c>
      <c r="AA1147" s="56" t="s">
        <v>5384</v>
      </c>
      <c r="AB1147" s="56" t="s">
        <v>5385</v>
      </c>
      <c r="AC1147" s="56" t="s">
        <v>87</v>
      </c>
      <c r="AD1147" s="90" t="str">
        <f t="shared" si="35"/>
        <v>NA</v>
      </c>
      <c r="AE1147" s="90"/>
      <c r="AF1147" s="90"/>
      <c r="AG1147" s="90"/>
    </row>
    <row r="1148" spans="1:33">
      <c r="A1148" s="56" t="s">
        <v>10691</v>
      </c>
      <c r="B1148" s="56" t="s">
        <v>10698</v>
      </c>
      <c r="C1148" s="56" t="s">
        <v>9728</v>
      </c>
      <c r="D1148" s="56" t="s">
        <v>7479</v>
      </c>
      <c r="E1148" s="56" t="s">
        <v>10693</v>
      </c>
      <c r="F1148" s="56" t="s">
        <v>22</v>
      </c>
      <c r="G1148" s="56"/>
      <c r="H1148" s="56" t="s">
        <v>10694</v>
      </c>
      <c r="I1148" s="56" t="s">
        <v>10695</v>
      </c>
      <c r="J1148" s="56" t="s">
        <v>10699</v>
      </c>
      <c r="K1148" s="56" t="s">
        <v>7326</v>
      </c>
      <c r="L1148" s="90" t="str">
        <f t="shared" si="34"/>
        <v>NA</v>
      </c>
      <c r="M1148" s="90"/>
      <c r="O1148" s="91"/>
      <c r="P1148" s="56"/>
      <c r="Q1148" s="56"/>
      <c r="R1148" s="56"/>
      <c r="S1148" s="56"/>
      <c r="T1148" s="56" t="s">
        <v>10700</v>
      </c>
      <c r="U1148" s="56" t="s">
        <v>10701</v>
      </c>
      <c r="V1148" s="56" t="s">
        <v>5332</v>
      </c>
      <c r="W1148" s="56" t="s">
        <v>429</v>
      </c>
      <c r="X1148" s="56" t="s">
        <v>5382</v>
      </c>
      <c r="Y1148" s="56"/>
      <c r="Z1148" s="56" t="s">
        <v>5383</v>
      </c>
      <c r="AA1148" s="56" t="s">
        <v>5384</v>
      </c>
      <c r="AB1148" s="56" t="s">
        <v>10702</v>
      </c>
      <c r="AC1148" s="56" t="s">
        <v>87</v>
      </c>
      <c r="AD1148" s="90" t="str">
        <f t="shared" si="35"/>
        <v>NA</v>
      </c>
      <c r="AE1148" s="90"/>
      <c r="AF1148" s="90"/>
      <c r="AG1148" s="90"/>
    </row>
    <row r="1149" spans="1:33">
      <c r="A1149" s="56" t="s">
        <v>10703</v>
      </c>
      <c r="B1149" s="56" t="s">
        <v>10704</v>
      </c>
      <c r="C1149" s="56" t="s">
        <v>10705</v>
      </c>
      <c r="D1149" s="56" t="s">
        <v>7479</v>
      </c>
      <c r="E1149" s="56" t="s">
        <v>10706</v>
      </c>
      <c r="F1149" s="56" t="s">
        <v>22</v>
      </c>
      <c r="G1149" s="56"/>
      <c r="H1149" s="56" t="s">
        <v>10707</v>
      </c>
      <c r="I1149" s="56" t="s">
        <v>10708</v>
      </c>
      <c r="J1149" s="56" t="s">
        <v>10709</v>
      </c>
      <c r="K1149" s="56" t="s">
        <v>7326</v>
      </c>
      <c r="L1149" s="90" t="str">
        <f t="shared" si="34"/>
        <v>NA</v>
      </c>
      <c r="M1149" s="90"/>
      <c r="O1149" s="91"/>
      <c r="P1149" s="56"/>
      <c r="Q1149" s="56"/>
      <c r="R1149" s="56"/>
      <c r="S1149" s="56"/>
      <c r="T1149" s="56" t="s">
        <v>10710</v>
      </c>
      <c r="U1149" s="56" t="s">
        <v>10711</v>
      </c>
      <c r="V1149" s="56" t="s">
        <v>5332</v>
      </c>
      <c r="W1149" s="56" t="s">
        <v>429</v>
      </c>
      <c r="X1149" s="56" t="s">
        <v>10258</v>
      </c>
      <c r="Y1149" s="56"/>
      <c r="Z1149" s="56" t="s">
        <v>10712</v>
      </c>
      <c r="AA1149" s="56" t="s">
        <v>10713</v>
      </c>
      <c r="AB1149" s="56" t="s">
        <v>10714</v>
      </c>
      <c r="AC1149" s="56" t="s">
        <v>87</v>
      </c>
      <c r="AD1149" s="90" t="str">
        <f t="shared" si="35"/>
        <v>NA</v>
      </c>
      <c r="AE1149" s="90"/>
      <c r="AF1149" s="90"/>
      <c r="AG1149" s="90"/>
    </row>
    <row r="1150" spans="1:33">
      <c r="A1150" s="56" t="s">
        <v>10715</v>
      </c>
      <c r="B1150" s="56" t="s">
        <v>10716</v>
      </c>
      <c r="C1150" s="56" t="s">
        <v>10717</v>
      </c>
      <c r="D1150" s="56" t="s">
        <v>7479</v>
      </c>
      <c r="E1150" s="56" t="s">
        <v>5923</v>
      </c>
      <c r="F1150" s="56" t="s">
        <v>22</v>
      </c>
      <c r="G1150" s="56"/>
      <c r="H1150" s="56" t="s">
        <v>10718</v>
      </c>
      <c r="I1150" s="56" t="s">
        <v>10719</v>
      </c>
      <c r="J1150" s="56" t="s">
        <v>10715</v>
      </c>
      <c r="K1150" s="56" t="s">
        <v>7326</v>
      </c>
      <c r="L1150" s="90" t="str">
        <f t="shared" si="34"/>
        <v>NA</v>
      </c>
      <c r="M1150" s="90"/>
      <c r="O1150" s="91"/>
      <c r="P1150" s="56"/>
      <c r="Q1150" s="56"/>
      <c r="R1150" s="56"/>
      <c r="S1150" s="56"/>
      <c r="T1150" s="56" t="s">
        <v>10720</v>
      </c>
      <c r="U1150" s="56" t="s">
        <v>10721</v>
      </c>
      <c r="V1150" s="56" t="s">
        <v>591</v>
      </c>
      <c r="W1150" s="56" t="s">
        <v>429</v>
      </c>
      <c r="X1150" s="56" t="s">
        <v>592</v>
      </c>
      <c r="Y1150" s="56"/>
      <c r="Z1150" s="56" t="s">
        <v>593</v>
      </c>
      <c r="AA1150" s="56" t="s">
        <v>594</v>
      </c>
      <c r="AB1150" s="56" t="s">
        <v>595</v>
      </c>
      <c r="AC1150" s="56" t="s">
        <v>87</v>
      </c>
      <c r="AD1150" s="90" t="str">
        <f t="shared" si="35"/>
        <v>NA</v>
      </c>
      <c r="AE1150" s="90"/>
      <c r="AF1150" s="90"/>
      <c r="AG1150" s="90"/>
    </row>
    <row r="1151" spans="1:33">
      <c r="A1151" s="56" t="s">
        <v>10722</v>
      </c>
      <c r="B1151" s="56" t="s">
        <v>10723</v>
      </c>
      <c r="C1151" s="56" t="s">
        <v>10724</v>
      </c>
      <c r="D1151" s="56" t="s">
        <v>7479</v>
      </c>
      <c r="E1151" s="56" t="s">
        <v>542</v>
      </c>
      <c r="F1151" s="56" t="s">
        <v>22</v>
      </c>
      <c r="G1151" s="56"/>
      <c r="H1151" s="56" t="s">
        <v>10725</v>
      </c>
      <c r="I1151" s="56" t="s">
        <v>10726</v>
      </c>
      <c r="J1151" s="56"/>
      <c r="K1151" s="56" t="s">
        <v>7326</v>
      </c>
      <c r="L1151" s="90" t="str">
        <f t="shared" si="34"/>
        <v>NA</v>
      </c>
      <c r="M1151" s="90"/>
      <c r="O1151" s="91"/>
      <c r="P1151" s="56"/>
      <c r="Q1151" s="56"/>
      <c r="R1151" s="56"/>
      <c r="S1151" s="56"/>
      <c r="T1151" s="56" t="s">
        <v>10727</v>
      </c>
      <c r="U1151" s="56" t="s">
        <v>10728</v>
      </c>
      <c r="V1151" s="56" t="s">
        <v>5352</v>
      </c>
      <c r="W1151" s="56" t="s">
        <v>429</v>
      </c>
      <c r="X1151" s="56" t="s">
        <v>10274</v>
      </c>
      <c r="Y1151" s="56"/>
      <c r="Z1151" s="56" t="s">
        <v>10729</v>
      </c>
      <c r="AA1151" s="56" t="s">
        <v>10730</v>
      </c>
      <c r="AB1151" s="56" t="s">
        <v>10731</v>
      </c>
      <c r="AC1151" s="56" t="s">
        <v>87</v>
      </c>
      <c r="AD1151" s="90" t="str">
        <f t="shared" si="35"/>
        <v>NA</v>
      </c>
      <c r="AE1151" s="90"/>
      <c r="AF1151" s="90"/>
      <c r="AG1151" s="90"/>
    </row>
    <row r="1152" spans="1:33">
      <c r="A1152" s="56" t="s">
        <v>10732</v>
      </c>
      <c r="B1152" s="56" t="s">
        <v>10733</v>
      </c>
      <c r="C1152" s="56" t="s">
        <v>10734</v>
      </c>
      <c r="D1152" s="56" t="s">
        <v>7479</v>
      </c>
      <c r="E1152" s="56" t="s">
        <v>542</v>
      </c>
      <c r="F1152" s="56" t="s">
        <v>22</v>
      </c>
      <c r="G1152" s="56"/>
      <c r="H1152" s="56" t="s">
        <v>10725</v>
      </c>
      <c r="I1152" s="56" t="s">
        <v>10726</v>
      </c>
      <c r="J1152" s="56" t="s">
        <v>10735</v>
      </c>
      <c r="K1152" s="56" t="s">
        <v>7326</v>
      </c>
      <c r="L1152" s="90" t="str">
        <f t="shared" si="34"/>
        <v>NA</v>
      </c>
      <c r="M1152" s="90"/>
      <c r="O1152" s="91"/>
      <c r="P1152" s="56"/>
      <c r="Q1152" s="56"/>
      <c r="R1152" s="56"/>
      <c r="S1152" s="56"/>
      <c r="T1152" s="56" t="s">
        <v>10465</v>
      </c>
      <c r="U1152" s="56" t="s">
        <v>10736</v>
      </c>
      <c r="V1152" s="56" t="s">
        <v>5352</v>
      </c>
      <c r="W1152" s="56" t="s">
        <v>429</v>
      </c>
      <c r="X1152" s="56" t="s">
        <v>10274</v>
      </c>
      <c r="Y1152" s="56"/>
      <c r="Z1152" s="56" t="s">
        <v>10729</v>
      </c>
      <c r="AA1152" s="56" t="s">
        <v>10730</v>
      </c>
      <c r="AB1152" s="56" t="s">
        <v>5378</v>
      </c>
      <c r="AC1152" s="56" t="s">
        <v>87</v>
      </c>
      <c r="AD1152" s="90" t="str">
        <f t="shared" si="35"/>
        <v>NA</v>
      </c>
      <c r="AE1152" s="90"/>
      <c r="AF1152" s="90"/>
      <c r="AG1152" s="90"/>
    </row>
    <row r="1153" spans="1:33">
      <c r="A1153" s="56" t="s">
        <v>10737</v>
      </c>
      <c r="B1153" s="56" t="s">
        <v>10738</v>
      </c>
      <c r="C1153" s="56" t="s">
        <v>10739</v>
      </c>
      <c r="D1153" s="56" t="s">
        <v>7479</v>
      </c>
      <c r="E1153" s="56" t="s">
        <v>542</v>
      </c>
      <c r="F1153" s="56" t="s">
        <v>22</v>
      </c>
      <c r="G1153" s="56"/>
      <c r="H1153" s="56" t="s">
        <v>10725</v>
      </c>
      <c r="I1153" s="56" t="s">
        <v>10726</v>
      </c>
      <c r="J1153" s="56" t="s">
        <v>10740</v>
      </c>
      <c r="K1153" s="56" t="s">
        <v>7326</v>
      </c>
      <c r="L1153" s="90" t="str">
        <f t="shared" si="34"/>
        <v>NA</v>
      </c>
      <c r="M1153" s="90"/>
      <c r="O1153" s="91"/>
      <c r="P1153" s="56"/>
      <c r="Q1153" s="56"/>
      <c r="R1153" s="56"/>
      <c r="S1153" s="56"/>
      <c r="T1153" s="56" t="s">
        <v>5397</v>
      </c>
      <c r="U1153" s="56" t="s">
        <v>10741</v>
      </c>
      <c r="V1153" s="56" t="s">
        <v>5399</v>
      </c>
      <c r="W1153" s="56" t="s">
        <v>429</v>
      </c>
      <c r="X1153" s="56" t="s">
        <v>5400</v>
      </c>
      <c r="Y1153" s="56"/>
      <c r="Z1153" s="56" t="s">
        <v>5401</v>
      </c>
      <c r="AA1153" s="56" t="s">
        <v>5402</v>
      </c>
      <c r="AB1153" s="56" t="s">
        <v>5403</v>
      </c>
      <c r="AC1153" s="56" t="s">
        <v>87</v>
      </c>
      <c r="AD1153" s="90" t="str">
        <f t="shared" si="35"/>
        <v>NA</v>
      </c>
      <c r="AE1153" s="90"/>
      <c r="AF1153" s="90"/>
      <c r="AG1153" s="90"/>
    </row>
    <row r="1154" spans="1:33">
      <c r="A1154" s="56" t="s">
        <v>10742</v>
      </c>
      <c r="B1154" s="56" t="s">
        <v>10743</v>
      </c>
      <c r="C1154" s="56" t="s">
        <v>10744</v>
      </c>
      <c r="D1154" s="56" t="s">
        <v>7479</v>
      </c>
      <c r="E1154" s="56" t="s">
        <v>10745</v>
      </c>
      <c r="F1154" s="56" t="s">
        <v>22</v>
      </c>
      <c r="G1154" s="56"/>
      <c r="H1154" s="56" t="s">
        <v>10746</v>
      </c>
      <c r="I1154" s="56" t="s">
        <v>10747</v>
      </c>
      <c r="J1154" s="56"/>
      <c r="K1154" s="56" t="s">
        <v>7326</v>
      </c>
      <c r="L1154" s="90" t="str">
        <f t="shared" si="34"/>
        <v>NA</v>
      </c>
      <c r="M1154" s="90"/>
      <c r="O1154" s="91"/>
      <c r="P1154" s="56"/>
      <c r="Q1154" s="56"/>
      <c r="R1154" s="56"/>
      <c r="S1154" s="56"/>
      <c r="T1154" s="56" t="s">
        <v>10748</v>
      </c>
      <c r="U1154" s="56" t="s">
        <v>10749</v>
      </c>
      <c r="V1154" s="56" t="s">
        <v>5408</v>
      </c>
      <c r="W1154" s="56" t="s">
        <v>429</v>
      </c>
      <c r="X1154" s="56" t="s">
        <v>5409</v>
      </c>
      <c r="Y1154" s="56"/>
      <c r="Z1154" s="56" t="s">
        <v>5410</v>
      </c>
      <c r="AA1154" s="56" t="s">
        <v>5411</v>
      </c>
      <c r="AB1154" s="56" t="s">
        <v>5412</v>
      </c>
      <c r="AC1154" s="56" t="s">
        <v>87</v>
      </c>
      <c r="AD1154" s="90" t="str">
        <f t="shared" si="35"/>
        <v>NA</v>
      </c>
      <c r="AE1154" s="90"/>
      <c r="AF1154" s="90"/>
      <c r="AG1154" s="90"/>
    </row>
    <row r="1155" spans="1:33">
      <c r="A1155" s="56" t="s">
        <v>10750</v>
      </c>
      <c r="B1155" s="56" t="s">
        <v>10751</v>
      </c>
      <c r="C1155" s="56" t="s">
        <v>10752</v>
      </c>
      <c r="D1155" s="56" t="s">
        <v>7479</v>
      </c>
      <c r="E1155" s="56" t="s">
        <v>10753</v>
      </c>
      <c r="F1155" s="56" t="s">
        <v>22</v>
      </c>
      <c r="G1155" s="56"/>
      <c r="H1155" s="56" t="s">
        <v>10754</v>
      </c>
      <c r="I1155" s="56" t="s">
        <v>10755</v>
      </c>
      <c r="J1155" s="56" t="s">
        <v>10750</v>
      </c>
      <c r="K1155" s="56" t="s">
        <v>7326</v>
      </c>
      <c r="L1155" s="90" t="str">
        <f t="shared" ref="L1155:L1218" si="36">IF($P$3&lt;&gt;"",IF(ISNUMBER(SEARCH("*"&amp;$P$3&amp;"*", A1155)),A1155, IF(ISNUMBER(SEARCH("*"&amp;$P$3&amp;"*", H1155)),A1155, IF(ISNUMBER(SEARCH("*"&amp;$P$3&amp;"*", G1155)),A1155, IF(ISNUMBER(SEARCH("*"&amp;$P$3&amp;"*", J1155)),A1155,  IF(ISNUMBER(SEARCH("*"&amp;$P$3&amp;"*", E1155)),A1155, "NA"))))),"NA")</f>
        <v>NA</v>
      </c>
      <c r="M1155" s="90"/>
      <c r="O1155" s="91"/>
      <c r="P1155" s="56"/>
      <c r="Q1155" s="56"/>
      <c r="R1155" s="56"/>
      <c r="S1155" s="56"/>
      <c r="T1155" s="56" t="s">
        <v>5414</v>
      </c>
      <c r="U1155" s="56" t="s">
        <v>10756</v>
      </c>
      <c r="V1155" s="56" t="s">
        <v>5416</v>
      </c>
      <c r="W1155" s="56" t="s">
        <v>429</v>
      </c>
      <c r="X1155" s="56" t="s">
        <v>5417</v>
      </c>
      <c r="Y1155" s="56"/>
      <c r="Z1155" s="56" t="s">
        <v>5418</v>
      </c>
      <c r="AA1155" s="56" t="s">
        <v>5419</v>
      </c>
      <c r="AB1155" s="56" t="s">
        <v>10757</v>
      </c>
      <c r="AC1155" s="56" t="s">
        <v>87</v>
      </c>
      <c r="AD1155" s="90" t="str">
        <f t="shared" ref="AD1155:AD1218" si="37">IF($P$19&lt;&gt;"",IF(ISNUMBER(SEARCH($P$19, V1155)),T1155, "NA"),"NA")</f>
        <v>NA</v>
      </c>
      <c r="AE1155" s="90"/>
      <c r="AF1155" s="90"/>
      <c r="AG1155" s="90"/>
    </row>
    <row r="1156" spans="1:33">
      <c r="A1156" s="56" t="s">
        <v>10758</v>
      </c>
      <c r="B1156" s="56" t="s">
        <v>10759</v>
      </c>
      <c r="C1156" s="56" t="s">
        <v>10760</v>
      </c>
      <c r="D1156" s="56" t="s">
        <v>7479</v>
      </c>
      <c r="E1156" s="56" t="s">
        <v>10761</v>
      </c>
      <c r="F1156" s="56" t="s">
        <v>22</v>
      </c>
      <c r="G1156" s="56"/>
      <c r="H1156" s="56" t="s">
        <v>10762</v>
      </c>
      <c r="I1156" s="56" t="s">
        <v>10763</v>
      </c>
      <c r="J1156" s="56" t="s">
        <v>10758</v>
      </c>
      <c r="K1156" s="56" t="s">
        <v>7326</v>
      </c>
      <c r="L1156" s="90" t="str">
        <f t="shared" si="36"/>
        <v>NA</v>
      </c>
      <c r="M1156" s="90"/>
      <c r="O1156" s="91"/>
      <c r="P1156" s="56"/>
      <c r="Q1156" s="56"/>
      <c r="R1156" s="56"/>
      <c r="S1156" s="56"/>
      <c r="T1156" s="56" t="s">
        <v>10764</v>
      </c>
      <c r="U1156" s="56" t="s">
        <v>10765</v>
      </c>
      <c r="V1156" s="56" t="s">
        <v>5425</v>
      </c>
      <c r="W1156" s="56" t="s">
        <v>429</v>
      </c>
      <c r="X1156" s="56" t="s">
        <v>5426</v>
      </c>
      <c r="Y1156" s="56"/>
      <c r="Z1156" s="56" t="s">
        <v>5427</v>
      </c>
      <c r="AA1156" s="56" t="s">
        <v>5428</v>
      </c>
      <c r="AB1156" s="56" t="s">
        <v>10766</v>
      </c>
      <c r="AC1156" s="56" t="s">
        <v>87</v>
      </c>
      <c r="AD1156" s="90" t="str">
        <f t="shared" si="37"/>
        <v>NA</v>
      </c>
      <c r="AE1156" s="90"/>
      <c r="AF1156" s="90"/>
      <c r="AG1156" s="90"/>
    </row>
    <row r="1157" spans="1:33">
      <c r="A1157" s="56" t="s">
        <v>10767</v>
      </c>
      <c r="B1157" s="56" t="s">
        <v>10768</v>
      </c>
      <c r="C1157" s="56" t="s">
        <v>10769</v>
      </c>
      <c r="D1157" s="56" t="s">
        <v>7479</v>
      </c>
      <c r="E1157" s="56" t="s">
        <v>10770</v>
      </c>
      <c r="F1157" s="56" t="s">
        <v>22</v>
      </c>
      <c r="G1157" s="56"/>
      <c r="H1157" s="56" t="s">
        <v>10771</v>
      </c>
      <c r="I1157" s="56" t="s">
        <v>10772</v>
      </c>
      <c r="J1157" s="56" t="s">
        <v>10767</v>
      </c>
      <c r="K1157" s="56" t="s">
        <v>7326</v>
      </c>
      <c r="L1157" s="90" t="str">
        <f t="shared" si="36"/>
        <v>NA</v>
      </c>
      <c r="M1157" s="90"/>
      <c r="O1157" s="91"/>
      <c r="P1157" s="56"/>
      <c r="Q1157" s="56"/>
      <c r="R1157" s="56"/>
      <c r="S1157" s="56"/>
      <c r="T1157" s="56" t="s">
        <v>5433</v>
      </c>
      <c r="U1157" s="56" t="s">
        <v>10773</v>
      </c>
      <c r="V1157" s="56" t="s">
        <v>5435</v>
      </c>
      <c r="W1157" s="56" t="s">
        <v>429</v>
      </c>
      <c r="X1157" s="56" t="s">
        <v>5436</v>
      </c>
      <c r="Y1157" s="56"/>
      <c r="Z1157" s="56" t="s">
        <v>5437</v>
      </c>
      <c r="AA1157" s="56" t="s">
        <v>5438</v>
      </c>
      <c r="AB1157" s="56" t="s">
        <v>5439</v>
      </c>
      <c r="AC1157" s="56" t="s">
        <v>87</v>
      </c>
      <c r="AD1157" s="90" t="str">
        <f t="shared" si="37"/>
        <v>NA</v>
      </c>
      <c r="AE1157" s="90"/>
      <c r="AF1157" s="90"/>
      <c r="AG1157" s="90"/>
    </row>
    <row r="1158" spans="1:33">
      <c r="A1158" s="56" t="s">
        <v>10774</v>
      </c>
      <c r="B1158" s="56" t="s">
        <v>10775</v>
      </c>
      <c r="C1158" s="56" t="s">
        <v>10776</v>
      </c>
      <c r="D1158" s="56" t="s">
        <v>7479</v>
      </c>
      <c r="E1158" s="56" t="s">
        <v>10777</v>
      </c>
      <c r="F1158" s="56" t="s">
        <v>22</v>
      </c>
      <c r="G1158" s="56"/>
      <c r="H1158" s="56" t="s">
        <v>10778</v>
      </c>
      <c r="I1158" s="56" t="s">
        <v>10779</v>
      </c>
      <c r="J1158" s="56"/>
      <c r="K1158" s="56" t="s">
        <v>7326</v>
      </c>
      <c r="L1158" s="90" t="str">
        <f t="shared" si="36"/>
        <v>NA</v>
      </c>
      <c r="M1158" s="90"/>
      <c r="O1158" s="91"/>
      <c r="P1158" s="56"/>
      <c r="Q1158" s="56"/>
      <c r="R1158" s="56"/>
      <c r="S1158" s="56"/>
      <c r="T1158" s="56" t="s">
        <v>5443</v>
      </c>
      <c r="U1158" s="56" t="s">
        <v>10780</v>
      </c>
      <c r="V1158" s="56" t="s">
        <v>5445</v>
      </c>
      <c r="W1158" s="56" t="s">
        <v>429</v>
      </c>
      <c r="X1158" s="56" t="s">
        <v>5446</v>
      </c>
      <c r="Y1158" s="56"/>
      <c r="Z1158" s="56" t="s">
        <v>5447</v>
      </c>
      <c r="AA1158" s="56" t="s">
        <v>5448</v>
      </c>
      <c r="AB1158" s="56" t="s">
        <v>5449</v>
      </c>
      <c r="AC1158" s="56" t="s">
        <v>87</v>
      </c>
      <c r="AD1158" s="90" t="str">
        <f t="shared" si="37"/>
        <v>NA</v>
      </c>
      <c r="AE1158" s="90"/>
      <c r="AF1158" s="90"/>
      <c r="AG1158" s="90"/>
    </row>
    <row r="1159" spans="1:33">
      <c r="A1159" s="56" t="s">
        <v>10781</v>
      </c>
      <c r="B1159" s="56" t="s">
        <v>10782</v>
      </c>
      <c r="C1159" s="56" t="s">
        <v>10783</v>
      </c>
      <c r="D1159" s="56" t="s">
        <v>7479</v>
      </c>
      <c r="E1159" s="56" t="s">
        <v>6110</v>
      </c>
      <c r="F1159" s="56" t="s">
        <v>22</v>
      </c>
      <c r="G1159" s="56"/>
      <c r="H1159" s="56" t="s">
        <v>10784</v>
      </c>
      <c r="I1159" s="56" t="s">
        <v>10785</v>
      </c>
      <c r="J1159" s="56" t="s">
        <v>10781</v>
      </c>
      <c r="K1159" s="56" t="s">
        <v>7326</v>
      </c>
      <c r="L1159" s="90" t="str">
        <f t="shared" si="36"/>
        <v>NA</v>
      </c>
      <c r="M1159" s="90"/>
      <c r="O1159" s="91"/>
      <c r="P1159" s="56"/>
      <c r="Q1159" s="56"/>
      <c r="R1159" s="56"/>
      <c r="S1159" s="56"/>
      <c r="T1159" s="56" t="s">
        <v>5453</v>
      </c>
      <c r="U1159" s="56" t="s">
        <v>10786</v>
      </c>
      <c r="V1159" s="56" t="s">
        <v>5455</v>
      </c>
      <c r="W1159" s="56" t="s">
        <v>429</v>
      </c>
      <c r="X1159" s="56" t="s">
        <v>5456</v>
      </c>
      <c r="Y1159" s="56"/>
      <c r="Z1159" s="56" t="s">
        <v>5457</v>
      </c>
      <c r="AA1159" s="56" t="s">
        <v>5458</v>
      </c>
      <c r="AB1159" s="56" t="s">
        <v>5459</v>
      </c>
      <c r="AC1159" s="56" t="s">
        <v>87</v>
      </c>
      <c r="AD1159" s="90" t="str">
        <f t="shared" si="37"/>
        <v>NA</v>
      </c>
      <c r="AE1159" s="90"/>
      <c r="AF1159" s="90"/>
      <c r="AG1159" s="90"/>
    </row>
    <row r="1160" spans="1:33">
      <c r="A1160" s="56" t="s">
        <v>10787</v>
      </c>
      <c r="B1160" s="56" t="s">
        <v>10788</v>
      </c>
      <c r="C1160" s="56" t="s">
        <v>10789</v>
      </c>
      <c r="D1160" s="56" t="s">
        <v>7479</v>
      </c>
      <c r="E1160" s="56" t="s">
        <v>10790</v>
      </c>
      <c r="F1160" s="56" t="s">
        <v>22</v>
      </c>
      <c r="G1160" s="56"/>
      <c r="H1160" s="56" t="s">
        <v>10791</v>
      </c>
      <c r="I1160" s="56" t="s">
        <v>10792</v>
      </c>
      <c r="J1160" s="56" t="s">
        <v>10793</v>
      </c>
      <c r="K1160" s="56" t="s">
        <v>7326</v>
      </c>
      <c r="L1160" s="90" t="str">
        <f t="shared" si="36"/>
        <v>NA</v>
      </c>
      <c r="M1160" s="90"/>
      <c r="O1160" s="91"/>
      <c r="P1160" s="56"/>
      <c r="Q1160" s="56"/>
      <c r="R1160" s="56"/>
      <c r="S1160" s="56"/>
      <c r="T1160" s="56" t="s">
        <v>10794</v>
      </c>
      <c r="U1160" s="56" t="s">
        <v>10795</v>
      </c>
      <c r="V1160" s="56" t="s">
        <v>5463</v>
      </c>
      <c r="W1160" s="56" t="s">
        <v>429</v>
      </c>
      <c r="X1160" s="56" t="s">
        <v>5464</v>
      </c>
      <c r="Y1160" s="56"/>
      <c r="Z1160" s="56" t="s">
        <v>5465</v>
      </c>
      <c r="AA1160" s="56" t="s">
        <v>5466</v>
      </c>
      <c r="AB1160" s="56" t="s">
        <v>5467</v>
      </c>
      <c r="AC1160" s="56" t="s">
        <v>87</v>
      </c>
      <c r="AD1160" s="90" t="str">
        <f t="shared" si="37"/>
        <v>NA</v>
      </c>
      <c r="AE1160" s="90"/>
      <c r="AF1160" s="90"/>
      <c r="AG1160" s="90"/>
    </row>
    <row r="1161" spans="1:33">
      <c r="A1161" s="56" t="s">
        <v>10796</v>
      </c>
      <c r="B1161" s="56" t="s">
        <v>10797</v>
      </c>
      <c r="C1161" s="56" t="s">
        <v>10798</v>
      </c>
      <c r="D1161" s="56" t="s">
        <v>7479</v>
      </c>
      <c r="E1161" s="56" t="s">
        <v>2855</v>
      </c>
      <c r="F1161" s="56" t="s">
        <v>22</v>
      </c>
      <c r="G1161" s="56"/>
      <c r="H1161" s="56" t="s">
        <v>10791</v>
      </c>
      <c r="I1161" s="56" t="s">
        <v>10799</v>
      </c>
      <c r="J1161" s="56" t="s">
        <v>10796</v>
      </c>
      <c r="K1161" s="56" t="s">
        <v>7326</v>
      </c>
      <c r="L1161" s="90" t="str">
        <f t="shared" si="36"/>
        <v>NA</v>
      </c>
      <c r="M1161" s="90"/>
      <c r="O1161" s="91"/>
      <c r="P1161" s="56"/>
      <c r="Q1161" s="56"/>
      <c r="R1161" s="56"/>
      <c r="S1161" s="56"/>
      <c r="T1161" s="56" t="s">
        <v>10800</v>
      </c>
      <c r="U1161" s="56" t="s">
        <v>10801</v>
      </c>
      <c r="V1161" s="56" t="s">
        <v>5463</v>
      </c>
      <c r="W1161" s="56" t="s">
        <v>429</v>
      </c>
      <c r="X1161" s="56" t="s">
        <v>5464</v>
      </c>
      <c r="Y1161" s="56"/>
      <c r="Z1161" s="56" t="s">
        <v>5465</v>
      </c>
      <c r="AA1161" s="56" t="s">
        <v>5466</v>
      </c>
      <c r="AB1161" s="56" t="s">
        <v>10800</v>
      </c>
      <c r="AC1161" s="56" t="s">
        <v>87</v>
      </c>
      <c r="AD1161" s="90" t="str">
        <f t="shared" si="37"/>
        <v>NA</v>
      </c>
      <c r="AE1161" s="90"/>
      <c r="AF1161" s="90"/>
      <c r="AG1161" s="90"/>
    </row>
    <row r="1162" spans="1:33">
      <c r="A1162" s="56" t="s">
        <v>10802</v>
      </c>
      <c r="B1162" s="56" t="s">
        <v>10803</v>
      </c>
      <c r="C1162" s="56" t="s">
        <v>10804</v>
      </c>
      <c r="D1162" s="56" t="s">
        <v>7479</v>
      </c>
      <c r="E1162" s="56" t="s">
        <v>2855</v>
      </c>
      <c r="F1162" s="56" t="s">
        <v>22</v>
      </c>
      <c r="G1162" s="56"/>
      <c r="H1162" s="56" t="s">
        <v>10791</v>
      </c>
      <c r="I1162" s="56" t="s">
        <v>10799</v>
      </c>
      <c r="J1162" s="56" t="s">
        <v>10802</v>
      </c>
      <c r="K1162" s="56" t="s">
        <v>7326</v>
      </c>
      <c r="L1162" s="90" t="str">
        <f t="shared" si="36"/>
        <v>NA</v>
      </c>
      <c r="M1162" s="90"/>
      <c r="O1162" s="91"/>
      <c r="P1162" s="56"/>
      <c r="Q1162" s="56"/>
      <c r="R1162" s="56"/>
      <c r="S1162" s="56"/>
      <c r="T1162" s="56" t="s">
        <v>10805</v>
      </c>
      <c r="U1162" s="56" t="s">
        <v>10806</v>
      </c>
      <c r="V1162" s="56" t="s">
        <v>5463</v>
      </c>
      <c r="W1162" s="56" t="s">
        <v>429</v>
      </c>
      <c r="X1162" s="56" t="s">
        <v>5464</v>
      </c>
      <c r="Y1162" s="56"/>
      <c r="Z1162" s="56" t="s">
        <v>5465</v>
      </c>
      <c r="AA1162" s="56" t="s">
        <v>5466</v>
      </c>
      <c r="AB1162" s="56" t="s">
        <v>10807</v>
      </c>
      <c r="AC1162" s="56" t="s">
        <v>87</v>
      </c>
      <c r="AD1162" s="90" t="str">
        <f t="shared" si="37"/>
        <v>NA</v>
      </c>
      <c r="AE1162" s="90"/>
      <c r="AF1162" s="90"/>
      <c r="AG1162" s="90"/>
    </row>
    <row r="1163" spans="1:33">
      <c r="A1163" s="56" t="s">
        <v>10808</v>
      </c>
      <c r="B1163" s="56" t="s">
        <v>10809</v>
      </c>
      <c r="C1163" s="56" t="s">
        <v>10810</v>
      </c>
      <c r="D1163" s="56" t="s">
        <v>7479</v>
      </c>
      <c r="E1163" s="56" t="s">
        <v>2877</v>
      </c>
      <c r="F1163" s="56" t="s">
        <v>22</v>
      </c>
      <c r="G1163" s="56"/>
      <c r="H1163" s="56" t="s">
        <v>10791</v>
      </c>
      <c r="I1163" s="56" t="s">
        <v>10811</v>
      </c>
      <c r="J1163" s="56"/>
      <c r="K1163" s="56" t="s">
        <v>7326</v>
      </c>
      <c r="L1163" s="90" t="str">
        <f t="shared" si="36"/>
        <v>NA</v>
      </c>
      <c r="M1163" s="90"/>
      <c r="O1163" s="91"/>
      <c r="P1163" s="56"/>
      <c r="Q1163" s="56"/>
      <c r="R1163" s="56"/>
      <c r="S1163" s="56"/>
      <c r="T1163" s="56" t="s">
        <v>10812</v>
      </c>
      <c r="U1163" s="56" t="s">
        <v>10813</v>
      </c>
      <c r="V1163" s="56" t="s">
        <v>5463</v>
      </c>
      <c r="W1163" s="56" t="s">
        <v>429</v>
      </c>
      <c r="X1163" s="56" t="s">
        <v>5464</v>
      </c>
      <c r="Y1163" s="56"/>
      <c r="Z1163" s="56" t="s">
        <v>5465</v>
      </c>
      <c r="AA1163" s="56" t="s">
        <v>5466</v>
      </c>
      <c r="AB1163" s="56" t="s">
        <v>10812</v>
      </c>
      <c r="AC1163" s="56" t="s">
        <v>87</v>
      </c>
      <c r="AD1163" s="90" t="str">
        <f t="shared" si="37"/>
        <v>NA</v>
      </c>
      <c r="AE1163" s="90"/>
      <c r="AF1163" s="90"/>
      <c r="AG1163" s="90"/>
    </row>
    <row r="1164" spans="1:33">
      <c r="A1164" s="56" t="s">
        <v>10814</v>
      </c>
      <c r="B1164" s="56" t="s">
        <v>10815</v>
      </c>
      <c r="C1164" s="56" t="s">
        <v>10816</v>
      </c>
      <c r="D1164" s="56" t="s">
        <v>7479</v>
      </c>
      <c r="E1164" s="56" t="s">
        <v>10817</v>
      </c>
      <c r="F1164" s="56" t="s">
        <v>22</v>
      </c>
      <c r="G1164" s="56"/>
      <c r="H1164" s="56" t="s">
        <v>10791</v>
      </c>
      <c r="I1164" s="56" t="s">
        <v>10818</v>
      </c>
      <c r="J1164" s="56" t="s">
        <v>10814</v>
      </c>
      <c r="K1164" s="56" t="s">
        <v>7326</v>
      </c>
      <c r="L1164" s="90" t="str">
        <f t="shared" si="36"/>
        <v>NA</v>
      </c>
      <c r="M1164" s="90"/>
      <c r="O1164" s="91"/>
      <c r="P1164" s="56"/>
      <c r="Q1164" s="56"/>
      <c r="R1164" s="56"/>
      <c r="S1164" s="56"/>
      <c r="T1164" s="56" t="s">
        <v>10819</v>
      </c>
      <c r="U1164" s="56" t="s">
        <v>10820</v>
      </c>
      <c r="V1164" s="56" t="s">
        <v>5463</v>
      </c>
      <c r="W1164" s="56" t="s">
        <v>429</v>
      </c>
      <c r="X1164" s="56" t="s">
        <v>5464</v>
      </c>
      <c r="Y1164" s="56"/>
      <c r="Z1164" s="56" t="s">
        <v>5465</v>
      </c>
      <c r="AA1164" s="56" t="s">
        <v>5466</v>
      </c>
      <c r="AB1164" s="56" t="s">
        <v>10821</v>
      </c>
      <c r="AC1164" s="56" t="s">
        <v>87</v>
      </c>
      <c r="AD1164" s="90" t="str">
        <f t="shared" si="37"/>
        <v>NA</v>
      </c>
      <c r="AE1164" s="90"/>
      <c r="AF1164" s="90"/>
      <c r="AG1164" s="90"/>
    </row>
    <row r="1165" spans="1:33">
      <c r="A1165" s="56" t="s">
        <v>10822</v>
      </c>
      <c r="B1165" s="56" t="s">
        <v>10823</v>
      </c>
      <c r="C1165" s="56" t="s">
        <v>10824</v>
      </c>
      <c r="D1165" s="56" t="s">
        <v>7479</v>
      </c>
      <c r="E1165" s="56" t="s">
        <v>10817</v>
      </c>
      <c r="F1165" s="56" t="s">
        <v>22</v>
      </c>
      <c r="G1165" s="56"/>
      <c r="H1165" s="56" t="s">
        <v>10791</v>
      </c>
      <c r="I1165" s="56" t="s">
        <v>10818</v>
      </c>
      <c r="J1165" s="56"/>
      <c r="K1165" s="56" t="s">
        <v>7326</v>
      </c>
      <c r="L1165" s="90" t="str">
        <f t="shared" si="36"/>
        <v>NA</v>
      </c>
      <c r="M1165" s="90"/>
      <c r="O1165" s="91"/>
      <c r="P1165" s="56"/>
      <c r="Q1165" s="56"/>
      <c r="R1165" s="56"/>
      <c r="S1165" s="56"/>
      <c r="T1165" s="56" t="s">
        <v>10825</v>
      </c>
      <c r="U1165" s="56" t="s">
        <v>10826</v>
      </c>
      <c r="V1165" s="56" t="s">
        <v>5463</v>
      </c>
      <c r="W1165" s="56" t="s">
        <v>429</v>
      </c>
      <c r="X1165" s="56" t="s">
        <v>10827</v>
      </c>
      <c r="Y1165" s="56"/>
      <c r="Z1165" s="56" t="s">
        <v>10828</v>
      </c>
      <c r="AA1165" s="56" t="s">
        <v>10829</v>
      </c>
      <c r="AB1165" s="56" t="s">
        <v>10825</v>
      </c>
      <c r="AC1165" s="56" t="s">
        <v>87</v>
      </c>
      <c r="AD1165" s="90" t="str">
        <f t="shared" si="37"/>
        <v>NA</v>
      </c>
      <c r="AE1165" s="90"/>
      <c r="AF1165" s="90"/>
      <c r="AG1165" s="90"/>
    </row>
    <row r="1166" spans="1:33">
      <c r="A1166" s="56" t="s">
        <v>10830</v>
      </c>
      <c r="B1166" s="56" t="s">
        <v>10831</v>
      </c>
      <c r="C1166" s="56" t="s">
        <v>10832</v>
      </c>
      <c r="D1166" s="56" t="s">
        <v>7479</v>
      </c>
      <c r="E1166" s="56" t="s">
        <v>10833</v>
      </c>
      <c r="F1166" s="56" t="s">
        <v>22</v>
      </c>
      <c r="G1166" s="56"/>
      <c r="H1166" s="56" t="s">
        <v>10791</v>
      </c>
      <c r="I1166" s="56" t="s">
        <v>10834</v>
      </c>
      <c r="J1166" s="56" t="s">
        <v>10830</v>
      </c>
      <c r="K1166" s="56" t="s">
        <v>7326</v>
      </c>
      <c r="L1166" s="90" t="str">
        <f t="shared" si="36"/>
        <v>NA</v>
      </c>
      <c r="M1166" s="90"/>
      <c r="O1166" s="91"/>
      <c r="P1166" s="56"/>
      <c r="Q1166" s="56"/>
      <c r="R1166" s="56"/>
      <c r="S1166" s="56"/>
      <c r="T1166" s="56" t="s">
        <v>10835</v>
      </c>
      <c r="U1166" s="56" t="s">
        <v>10836</v>
      </c>
      <c r="V1166" s="56" t="s">
        <v>5473</v>
      </c>
      <c r="W1166" s="56" t="s">
        <v>429</v>
      </c>
      <c r="X1166" s="56" t="s">
        <v>5474</v>
      </c>
      <c r="Y1166" s="56"/>
      <c r="Z1166" s="56" t="s">
        <v>5475</v>
      </c>
      <c r="AA1166" s="56" t="s">
        <v>5476</v>
      </c>
      <c r="AB1166" s="56" t="s">
        <v>5471</v>
      </c>
      <c r="AC1166" s="56" t="s">
        <v>87</v>
      </c>
      <c r="AD1166" s="90" t="str">
        <f t="shared" si="37"/>
        <v>NA</v>
      </c>
      <c r="AE1166" s="90"/>
      <c r="AF1166" s="90"/>
      <c r="AG1166" s="90"/>
    </row>
    <row r="1167" spans="1:33">
      <c r="A1167" s="56" t="s">
        <v>10837</v>
      </c>
      <c r="B1167" s="56" t="s">
        <v>10838</v>
      </c>
      <c r="C1167" s="56" t="s">
        <v>10839</v>
      </c>
      <c r="D1167" s="56" t="s">
        <v>7479</v>
      </c>
      <c r="E1167" s="56" t="s">
        <v>10833</v>
      </c>
      <c r="F1167" s="56" t="s">
        <v>22</v>
      </c>
      <c r="G1167" s="56"/>
      <c r="H1167" s="56" t="s">
        <v>10791</v>
      </c>
      <c r="I1167" s="56" t="s">
        <v>10834</v>
      </c>
      <c r="J1167" s="56"/>
      <c r="K1167" s="56" t="s">
        <v>7326</v>
      </c>
      <c r="L1167" s="90" t="str">
        <f t="shared" si="36"/>
        <v>NA</v>
      </c>
      <c r="M1167" s="90"/>
      <c r="O1167" s="91"/>
      <c r="P1167" s="56"/>
      <c r="Q1167" s="56"/>
      <c r="R1167" s="56"/>
      <c r="S1167" s="56"/>
      <c r="T1167" s="56" t="s">
        <v>10840</v>
      </c>
      <c r="U1167" s="56" t="s">
        <v>10841</v>
      </c>
      <c r="V1167" s="56" t="s">
        <v>5499</v>
      </c>
      <c r="W1167" s="56" t="s">
        <v>429</v>
      </c>
      <c r="X1167" s="56" t="s">
        <v>10842</v>
      </c>
      <c r="Y1167" s="56"/>
      <c r="Z1167" s="56" t="s">
        <v>10843</v>
      </c>
      <c r="AA1167" s="56" t="s">
        <v>10844</v>
      </c>
      <c r="AB1167" s="56" t="s">
        <v>10845</v>
      </c>
      <c r="AC1167" s="56" t="s">
        <v>87</v>
      </c>
      <c r="AD1167" s="90" t="str">
        <f t="shared" si="37"/>
        <v>NA</v>
      </c>
      <c r="AE1167" s="90"/>
      <c r="AF1167" s="90"/>
      <c r="AG1167" s="90"/>
    </row>
    <row r="1168" spans="1:33">
      <c r="A1168" s="56" t="s">
        <v>10846</v>
      </c>
      <c r="B1168" s="56" t="s">
        <v>10847</v>
      </c>
      <c r="C1168" s="56" t="s">
        <v>10848</v>
      </c>
      <c r="D1168" s="56" t="s">
        <v>7479</v>
      </c>
      <c r="E1168" s="56" t="s">
        <v>10849</v>
      </c>
      <c r="F1168" s="56" t="s">
        <v>22</v>
      </c>
      <c r="G1168" s="56"/>
      <c r="H1168" s="56" t="s">
        <v>10791</v>
      </c>
      <c r="I1168" s="56" t="s">
        <v>10850</v>
      </c>
      <c r="J1168" s="56"/>
      <c r="K1168" s="56" t="s">
        <v>7326</v>
      </c>
      <c r="L1168" s="90" t="str">
        <f t="shared" si="36"/>
        <v>NA</v>
      </c>
      <c r="M1168" s="90"/>
      <c r="O1168" s="91"/>
      <c r="P1168" s="56"/>
      <c r="Q1168" s="56"/>
      <c r="R1168" s="56"/>
      <c r="S1168" s="56"/>
      <c r="T1168" s="56" t="s">
        <v>10851</v>
      </c>
      <c r="U1168" s="56" t="s">
        <v>10852</v>
      </c>
      <c r="V1168" s="56" t="s">
        <v>5490</v>
      </c>
      <c r="W1168" s="56" t="s">
        <v>429</v>
      </c>
      <c r="X1168" s="56" t="s">
        <v>5491</v>
      </c>
      <c r="Y1168" s="56"/>
      <c r="Z1168" s="56" t="s">
        <v>5492</v>
      </c>
      <c r="AA1168" s="56" t="s">
        <v>5493</v>
      </c>
      <c r="AB1168" s="56" t="s">
        <v>10851</v>
      </c>
      <c r="AC1168" s="56" t="s">
        <v>87</v>
      </c>
      <c r="AD1168" s="90" t="str">
        <f t="shared" si="37"/>
        <v>NA</v>
      </c>
      <c r="AE1168" s="90"/>
      <c r="AF1168" s="90"/>
      <c r="AG1168" s="90"/>
    </row>
    <row r="1169" spans="1:33">
      <c r="A1169" s="56" t="s">
        <v>10853</v>
      </c>
      <c r="B1169" s="56" t="s">
        <v>10854</v>
      </c>
      <c r="C1169" s="56" t="s">
        <v>10855</v>
      </c>
      <c r="D1169" s="56" t="s">
        <v>7479</v>
      </c>
      <c r="E1169" s="56" t="s">
        <v>2980</v>
      </c>
      <c r="F1169" s="56" t="s">
        <v>22</v>
      </c>
      <c r="G1169" s="56"/>
      <c r="H1169" s="56" t="s">
        <v>10791</v>
      </c>
      <c r="I1169" s="56" t="s">
        <v>10856</v>
      </c>
      <c r="J1169" s="56"/>
      <c r="K1169" s="56" t="s">
        <v>7326</v>
      </c>
      <c r="L1169" s="90" t="str">
        <f t="shared" si="36"/>
        <v>NA</v>
      </c>
      <c r="M1169" s="90"/>
      <c r="O1169" s="91"/>
      <c r="P1169" s="56"/>
      <c r="Q1169" s="56"/>
      <c r="R1169" s="56"/>
      <c r="S1169" s="56"/>
      <c r="T1169" s="56" t="s">
        <v>5497</v>
      </c>
      <c r="U1169" s="56" t="s">
        <v>10857</v>
      </c>
      <c r="V1169" s="56" t="s">
        <v>5499</v>
      </c>
      <c r="W1169" s="56" t="s">
        <v>429</v>
      </c>
      <c r="X1169" s="56" t="s">
        <v>5500</v>
      </c>
      <c r="Y1169" s="56"/>
      <c r="Z1169" s="56" t="s">
        <v>5501</v>
      </c>
      <c r="AA1169" s="56" t="s">
        <v>5502</v>
      </c>
      <c r="AB1169" s="56" t="s">
        <v>10858</v>
      </c>
      <c r="AC1169" s="56" t="s">
        <v>87</v>
      </c>
      <c r="AD1169" s="90" t="str">
        <f t="shared" si="37"/>
        <v>NA</v>
      </c>
      <c r="AE1169" s="90"/>
      <c r="AF1169" s="90"/>
      <c r="AG1169" s="90"/>
    </row>
    <row r="1170" spans="1:33">
      <c r="A1170" s="56" t="s">
        <v>10859</v>
      </c>
      <c r="B1170" s="56" t="s">
        <v>10860</v>
      </c>
      <c r="C1170" s="56" t="s">
        <v>10861</v>
      </c>
      <c r="D1170" s="56" t="s">
        <v>7479</v>
      </c>
      <c r="E1170" s="56" t="s">
        <v>2980</v>
      </c>
      <c r="F1170" s="56" t="s">
        <v>22</v>
      </c>
      <c r="G1170" s="56"/>
      <c r="H1170" s="56" t="s">
        <v>10791</v>
      </c>
      <c r="I1170" s="56" t="s">
        <v>10856</v>
      </c>
      <c r="J1170" s="56"/>
      <c r="K1170" s="56" t="s">
        <v>7326</v>
      </c>
      <c r="L1170" s="90" t="str">
        <f t="shared" si="36"/>
        <v>NA</v>
      </c>
      <c r="M1170" s="90"/>
      <c r="O1170" s="91"/>
      <c r="P1170" s="56"/>
      <c r="Q1170" s="56"/>
      <c r="R1170" s="56"/>
      <c r="S1170" s="56"/>
      <c r="T1170" s="56" t="s">
        <v>10862</v>
      </c>
      <c r="U1170" s="56" t="s">
        <v>10863</v>
      </c>
      <c r="V1170" s="56" t="s">
        <v>5463</v>
      </c>
      <c r="W1170" s="56" t="s">
        <v>429</v>
      </c>
      <c r="X1170" s="56" t="s">
        <v>10355</v>
      </c>
      <c r="Y1170" s="56"/>
      <c r="Z1170" s="56" t="s">
        <v>10864</v>
      </c>
      <c r="AA1170" s="56" t="s">
        <v>10865</v>
      </c>
      <c r="AB1170" s="56" t="s">
        <v>10866</v>
      </c>
      <c r="AC1170" s="56" t="s">
        <v>87</v>
      </c>
      <c r="AD1170" s="90" t="str">
        <f t="shared" si="37"/>
        <v>NA</v>
      </c>
      <c r="AE1170" s="90"/>
      <c r="AF1170" s="90"/>
      <c r="AG1170" s="90"/>
    </row>
    <row r="1171" spans="1:33">
      <c r="A1171" s="56" t="s">
        <v>10867</v>
      </c>
      <c r="B1171" s="56" t="s">
        <v>10868</v>
      </c>
      <c r="C1171" s="56" t="s">
        <v>10869</v>
      </c>
      <c r="D1171" s="56" t="s">
        <v>7479</v>
      </c>
      <c r="E1171" s="56" t="s">
        <v>692</v>
      </c>
      <c r="F1171" s="56" t="s">
        <v>22</v>
      </c>
      <c r="G1171" s="56"/>
      <c r="H1171" s="56" t="s">
        <v>10791</v>
      </c>
      <c r="I1171" s="56" t="s">
        <v>7504</v>
      </c>
      <c r="J1171" s="56" t="s">
        <v>10867</v>
      </c>
      <c r="K1171" s="56" t="s">
        <v>7326</v>
      </c>
      <c r="L1171" s="90" t="str">
        <f t="shared" si="36"/>
        <v>NA</v>
      </c>
      <c r="M1171" s="90"/>
      <c r="O1171" s="91"/>
      <c r="P1171" s="56"/>
      <c r="Q1171" s="56"/>
      <c r="R1171" s="56"/>
      <c r="S1171" s="56"/>
      <c r="T1171" s="56" t="s">
        <v>10870</v>
      </c>
      <c r="U1171" s="56" t="s">
        <v>10871</v>
      </c>
      <c r="V1171" s="56" t="s">
        <v>5463</v>
      </c>
      <c r="W1171" s="56" t="s">
        <v>429</v>
      </c>
      <c r="X1171" s="56" t="s">
        <v>10355</v>
      </c>
      <c r="Y1171" s="56"/>
      <c r="Z1171" s="56" t="s">
        <v>10864</v>
      </c>
      <c r="AA1171" s="56" t="s">
        <v>10865</v>
      </c>
      <c r="AB1171" s="56" t="s">
        <v>10870</v>
      </c>
      <c r="AC1171" s="56" t="s">
        <v>87</v>
      </c>
      <c r="AD1171" s="90" t="str">
        <f t="shared" si="37"/>
        <v>NA</v>
      </c>
      <c r="AE1171" s="90"/>
      <c r="AF1171" s="90"/>
      <c r="AG1171" s="90"/>
    </row>
    <row r="1172" spans="1:33">
      <c r="A1172" s="56" t="s">
        <v>10872</v>
      </c>
      <c r="B1172" s="56" t="s">
        <v>10873</v>
      </c>
      <c r="C1172" s="56" t="s">
        <v>10874</v>
      </c>
      <c r="D1172" s="56" t="s">
        <v>7479</v>
      </c>
      <c r="E1172" s="56" t="s">
        <v>692</v>
      </c>
      <c r="F1172" s="56" t="s">
        <v>22</v>
      </c>
      <c r="G1172" s="56"/>
      <c r="H1172" s="56" t="s">
        <v>10791</v>
      </c>
      <c r="I1172" s="56" t="s">
        <v>7504</v>
      </c>
      <c r="J1172" s="56" t="s">
        <v>10872</v>
      </c>
      <c r="K1172" s="56" t="s">
        <v>7326</v>
      </c>
      <c r="L1172" s="90" t="str">
        <f t="shared" si="36"/>
        <v>NA</v>
      </c>
      <c r="M1172" s="90"/>
      <c r="O1172" s="91"/>
      <c r="P1172" s="56"/>
      <c r="Q1172" s="56"/>
      <c r="R1172" s="56"/>
      <c r="S1172" s="56"/>
      <c r="T1172" s="56" t="s">
        <v>10875</v>
      </c>
      <c r="U1172" s="56" t="s">
        <v>10876</v>
      </c>
      <c r="V1172" s="56" t="s">
        <v>5463</v>
      </c>
      <c r="W1172" s="56" t="s">
        <v>429</v>
      </c>
      <c r="X1172" s="56" t="s">
        <v>10355</v>
      </c>
      <c r="Y1172" s="56"/>
      <c r="Z1172" s="56" t="s">
        <v>10864</v>
      </c>
      <c r="AA1172" s="56" t="s">
        <v>10865</v>
      </c>
      <c r="AB1172" s="56" t="s">
        <v>10875</v>
      </c>
      <c r="AC1172" s="56" t="s">
        <v>87</v>
      </c>
      <c r="AD1172" s="90" t="str">
        <f t="shared" si="37"/>
        <v>NA</v>
      </c>
      <c r="AE1172" s="90"/>
      <c r="AF1172" s="90"/>
      <c r="AG1172" s="90"/>
    </row>
    <row r="1173" spans="1:33">
      <c r="A1173" s="56" t="s">
        <v>10877</v>
      </c>
      <c r="B1173" s="56" t="s">
        <v>10878</v>
      </c>
      <c r="C1173" s="56" t="s">
        <v>10879</v>
      </c>
      <c r="D1173" s="56" t="s">
        <v>7479</v>
      </c>
      <c r="E1173" s="56" t="s">
        <v>692</v>
      </c>
      <c r="F1173" s="56" t="s">
        <v>22</v>
      </c>
      <c r="G1173" s="56"/>
      <c r="H1173" s="56" t="s">
        <v>10791</v>
      </c>
      <c r="I1173" s="56" t="s">
        <v>7504</v>
      </c>
      <c r="J1173" s="56" t="s">
        <v>10880</v>
      </c>
      <c r="K1173" s="56" t="s">
        <v>7326</v>
      </c>
      <c r="L1173" s="90" t="str">
        <f t="shared" si="36"/>
        <v>NA</v>
      </c>
      <c r="M1173" s="90"/>
      <c r="O1173" s="91"/>
      <c r="P1173" s="56"/>
      <c r="Q1173" s="56"/>
      <c r="R1173" s="56"/>
      <c r="S1173" s="56"/>
      <c r="T1173" s="56" t="s">
        <v>5514</v>
      </c>
      <c r="U1173" s="56" t="s">
        <v>10881</v>
      </c>
      <c r="V1173" s="56" t="s">
        <v>5516</v>
      </c>
      <c r="W1173" s="56" t="s">
        <v>429</v>
      </c>
      <c r="X1173" s="56" t="s">
        <v>5517</v>
      </c>
      <c r="Y1173" s="56"/>
      <c r="Z1173" s="56" t="s">
        <v>5518</v>
      </c>
      <c r="AA1173" s="56" t="s">
        <v>5519</v>
      </c>
      <c r="AB1173" s="56" t="s">
        <v>5514</v>
      </c>
      <c r="AC1173" s="56" t="s">
        <v>87</v>
      </c>
      <c r="AD1173" s="90" t="str">
        <f t="shared" si="37"/>
        <v>NA</v>
      </c>
      <c r="AE1173" s="90"/>
      <c r="AF1173" s="90"/>
      <c r="AG1173" s="90"/>
    </row>
    <row r="1174" spans="1:33">
      <c r="A1174" s="56" t="s">
        <v>10882</v>
      </c>
      <c r="B1174" s="56" t="s">
        <v>10883</v>
      </c>
      <c r="C1174" s="56" t="s">
        <v>10884</v>
      </c>
      <c r="D1174" s="56" t="s">
        <v>7479</v>
      </c>
      <c r="E1174" s="56" t="s">
        <v>692</v>
      </c>
      <c r="F1174" s="56" t="s">
        <v>22</v>
      </c>
      <c r="G1174" s="56"/>
      <c r="H1174" s="56" t="s">
        <v>10791</v>
      </c>
      <c r="I1174" s="56" t="s">
        <v>7504</v>
      </c>
      <c r="J1174" s="56"/>
      <c r="K1174" s="56" t="s">
        <v>7326</v>
      </c>
      <c r="L1174" s="90" t="str">
        <f t="shared" si="36"/>
        <v>NA</v>
      </c>
      <c r="M1174" s="90"/>
      <c r="O1174" s="91"/>
      <c r="P1174" s="56"/>
      <c r="Q1174" s="56"/>
      <c r="R1174" s="56"/>
      <c r="S1174" s="56"/>
      <c r="T1174" s="56" t="s">
        <v>10885</v>
      </c>
      <c r="U1174" s="56" t="s">
        <v>10886</v>
      </c>
      <c r="V1174" s="56" t="s">
        <v>5524</v>
      </c>
      <c r="W1174" s="56" t="s">
        <v>429</v>
      </c>
      <c r="X1174" s="56" t="s">
        <v>5525</v>
      </c>
      <c r="Y1174" s="56"/>
      <c r="Z1174" s="56" t="s">
        <v>5526</v>
      </c>
      <c r="AA1174" s="56" t="s">
        <v>5527</v>
      </c>
      <c r="AB1174" s="56" t="s">
        <v>10887</v>
      </c>
      <c r="AC1174" s="56" t="s">
        <v>87</v>
      </c>
      <c r="AD1174" s="90" t="str">
        <f t="shared" si="37"/>
        <v>NA</v>
      </c>
      <c r="AE1174" s="90"/>
      <c r="AF1174" s="90"/>
      <c r="AG1174" s="90"/>
    </row>
    <row r="1175" spans="1:33">
      <c r="A1175" s="56" t="s">
        <v>10888</v>
      </c>
      <c r="B1175" s="56" t="s">
        <v>10889</v>
      </c>
      <c r="C1175" s="56" t="s">
        <v>10890</v>
      </c>
      <c r="D1175" s="56" t="s">
        <v>7479</v>
      </c>
      <c r="E1175" s="56" t="s">
        <v>3025</v>
      </c>
      <c r="F1175" s="56" t="s">
        <v>22</v>
      </c>
      <c r="G1175" s="56" t="s">
        <v>10891</v>
      </c>
      <c r="H1175" s="56" t="s">
        <v>10791</v>
      </c>
      <c r="I1175" s="56" t="s">
        <v>10892</v>
      </c>
      <c r="J1175" s="56" t="s">
        <v>10888</v>
      </c>
      <c r="K1175" s="56" t="s">
        <v>7326</v>
      </c>
      <c r="L1175" s="90" t="str">
        <f t="shared" si="36"/>
        <v>NA</v>
      </c>
      <c r="M1175" s="90"/>
      <c r="O1175" s="91"/>
      <c r="P1175" s="56"/>
      <c r="Q1175" s="56"/>
      <c r="R1175" s="56"/>
      <c r="S1175" s="56"/>
      <c r="T1175" s="56" t="s">
        <v>5534</v>
      </c>
      <c r="U1175" s="56" t="s">
        <v>10893</v>
      </c>
      <c r="V1175" s="56" t="s">
        <v>5536</v>
      </c>
      <c r="W1175" s="56" t="s">
        <v>429</v>
      </c>
      <c r="X1175" s="56" t="s">
        <v>5537</v>
      </c>
      <c r="Y1175" s="56"/>
      <c r="Z1175" s="56" t="s">
        <v>5538</v>
      </c>
      <c r="AA1175" s="56" t="s">
        <v>5539</v>
      </c>
      <c r="AB1175" s="56" t="s">
        <v>5540</v>
      </c>
      <c r="AC1175" s="56" t="s">
        <v>87</v>
      </c>
      <c r="AD1175" s="90" t="str">
        <f t="shared" si="37"/>
        <v>NA</v>
      </c>
      <c r="AE1175" s="90"/>
      <c r="AF1175" s="90"/>
      <c r="AG1175" s="90"/>
    </row>
    <row r="1176" spans="1:33">
      <c r="A1176" s="56" t="s">
        <v>10894</v>
      </c>
      <c r="B1176" s="56" t="s">
        <v>10895</v>
      </c>
      <c r="C1176" s="56" t="s">
        <v>10896</v>
      </c>
      <c r="D1176" s="56" t="s">
        <v>7479</v>
      </c>
      <c r="E1176" s="56" t="s">
        <v>3025</v>
      </c>
      <c r="F1176" s="56" t="s">
        <v>22</v>
      </c>
      <c r="G1176" s="56"/>
      <c r="H1176" s="56" t="s">
        <v>10791</v>
      </c>
      <c r="I1176" s="56" t="s">
        <v>10892</v>
      </c>
      <c r="J1176" s="56" t="s">
        <v>10897</v>
      </c>
      <c r="K1176" s="56" t="s">
        <v>7326</v>
      </c>
      <c r="L1176" s="90" t="str">
        <f t="shared" si="36"/>
        <v>NA</v>
      </c>
      <c r="M1176" s="90"/>
      <c r="O1176" s="91"/>
      <c r="P1176" s="56"/>
      <c r="Q1176" s="56"/>
      <c r="R1176" s="56"/>
      <c r="S1176" s="56"/>
      <c r="T1176" s="56" t="s">
        <v>10898</v>
      </c>
      <c r="U1176" s="56" t="s">
        <v>10899</v>
      </c>
      <c r="V1176" s="56" t="s">
        <v>5552</v>
      </c>
      <c r="W1176" s="56" t="s">
        <v>429</v>
      </c>
      <c r="X1176" s="56" t="s">
        <v>5537</v>
      </c>
      <c r="Y1176" s="56"/>
      <c r="Z1176" s="56" t="s">
        <v>5538</v>
      </c>
      <c r="AA1176" s="56" t="s">
        <v>5539</v>
      </c>
      <c r="AB1176" s="56" t="s">
        <v>10900</v>
      </c>
      <c r="AC1176" s="56" t="s">
        <v>87</v>
      </c>
      <c r="AD1176" s="90" t="str">
        <f t="shared" si="37"/>
        <v>NA</v>
      </c>
      <c r="AE1176" s="90"/>
      <c r="AF1176" s="90"/>
      <c r="AG1176" s="90"/>
    </row>
    <row r="1177" spans="1:33">
      <c r="A1177" s="56" t="s">
        <v>10901</v>
      </c>
      <c r="B1177" s="56" t="s">
        <v>10902</v>
      </c>
      <c r="C1177" s="56" t="s">
        <v>10903</v>
      </c>
      <c r="D1177" s="56" t="s">
        <v>7479</v>
      </c>
      <c r="E1177" s="56" t="s">
        <v>3058</v>
      </c>
      <c r="F1177" s="56" t="s">
        <v>22</v>
      </c>
      <c r="G1177" s="56"/>
      <c r="H1177" s="56" t="s">
        <v>10791</v>
      </c>
      <c r="I1177" s="56" t="s">
        <v>7491</v>
      </c>
      <c r="J1177" s="56"/>
      <c r="K1177" s="56" t="s">
        <v>7326</v>
      </c>
      <c r="L1177" s="90" t="str">
        <f t="shared" si="36"/>
        <v>NA</v>
      </c>
      <c r="M1177" s="90"/>
      <c r="O1177" s="91"/>
      <c r="P1177" s="56"/>
      <c r="Q1177" s="56"/>
      <c r="R1177" s="56"/>
      <c r="S1177" s="56"/>
      <c r="T1177" s="56" t="s">
        <v>10904</v>
      </c>
      <c r="U1177" s="56" t="s">
        <v>10905</v>
      </c>
      <c r="V1177" s="56" t="s">
        <v>5536</v>
      </c>
      <c r="W1177" s="56" t="s">
        <v>429</v>
      </c>
      <c r="X1177" s="56" t="s">
        <v>5537</v>
      </c>
      <c r="Y1177" s="56"/>
      <c r="Z1177" s="56" t="s">
        <v>5538</v>
      </c>
      <c r="AA1177" s="56" t="s">
        <v>5539</v>
      </c>
      <c r="AB1177" s="56" t="s">
        <v>5378</v>
      </c>
      <c r="AC1177" s="56" t="s">
        <v>87</v>
      </c>
      <c r="AD1177" s="90" t="str">
        <f t="shared" si="37"/>
        <v>NA</v>
      </c>
      <c r="AE1177" s="90"/>
      <c r="AF1177" s="90"/>
      <c r="AG1177" s="90"/>
    </row>
    <row r="1178" spans="1:33">
      <c r="A1178" s="56" t="s">
        <v>10906</v>
      </c>
      <c r="B1178" s="56" t="s">
        <v>10907</v>
      </c>
      <c r="C1178" s="56" t="s">
        <v>10908</v>
      </c>
      <c r="D1178" s="56" t="s">
        <v>7479</v>
      </c>
      <c r="E1178" s="56" t="s">
        <v>3058</v>
      </c>
      <c r="F1178" s="56" t="s">
        <v>22</v>
      </c>
      <c r="G1178" s="56"/>
      <c r="H1178" s="56" t="s">
        <v>10791</v>
      </c>
      <c r="I1178" s="56" t="s">
        <v>7491</v>
      </c>
      <c r="J1178" s="56"/>
      <c r="K1178" s="56" t="s">
        <v>7326</v>
      </c>
      <c r="L1178" s="90" t="str">
        <f t="shared" si="36"/>
        <v>NA</v>
      </c>
      <c r="M1178" s="90"/>
      <c r="O1178" s="91"/>
      <c r="P1178" s="56"/>
      <c r="Q1178" s="56"/>
      <c r="R1178" s="56"/>
      <c r="S1178" s="56"/>
      <c r="T1178" s="56" t="s">
        <v>10909</v>
      </c>
      <c r="U1178" s="56" t="s">
        <v>10910</v>
      </c>
      <c r="V1178" s="56" t="s">
        <v>10911</v>
      </c>
      <c r="W1178" s="56" t="s">
        <v>429</v>
      </c>
      <c r="X1178" s="56" t="s">
        <v>10912</v>
      </c>
      <c r="Y1178" s="56"/>
      <c r="Z1178" s="56" t="s">
        <v>10913</v>
      </c>
      <c r="AA1178" s="56" t="s">
        <v>10914</v>
      </c>
      <c r="AB1178" s="56" t="s">
        <v>10915</v>
      </c>
      <c r="AC1178" s="56" t="s">
        <v>87</v>
      </c>
      <c r="AD1178" s="90" t="str">
        <f t="shared" si="37"/>
        <v>NA</v>
      </c>
      <c r="AE1178" s="90"/>
      <c r="AF1178" s="90"/>
      <c r="AG1178" s="90"/>
    </row>
    <row r="1179" spans="1:33">
      <c r="A1179" s="56" t="s">
        <v>10916</v>
      </c>
      <c r="B1179" s="56" t="s">
        <v>10917</v>
      </c>
      <c r="C1179" s="56" t="s">
        <v>10918</v>
      </c>
      <c r="D1179" s="56" t="s">
        <v>7479</v>
      </c>
      <c r="E1179" s="56" t="s">
        <v>3058</v>
      </c>
      <c r="F1179" s="56" t="s">
        <v>22</v>
      </c>
      <c r="G1179" s="56"/>
      <c r="H1179" s="56" t="s">
        <v>10791</v>
      </c>
      <c r="I1179" s="56" t="s">
        <v>7491</v>
      </c>
      <c r="J1179" s="56" t="s">
        <v>10916</v>
      </c>
      <c r="K1179" s="56" t="s">
        <v>7326</v>
      </c>
      <c r="L1179" s="90" t="str">
        <f t="shared" si="36"/>
        <v>NA</v>
      </c>
      <c r="M1179" s="90"/>
      <c r="O1179" s="91"/>
      <c r="P1179" s="56"/>
      <c r="Q1179" s="56"/>
      <c r="R1179" s="56"/>
      <c r="S1179" s="56"/>
      <c r="T1179" s="56" t="s">
        <v>10919</v>
      </c>
      <c r="U1179" s="56" t="s">
        <v>10920</v>
      </c>
      <c r="V1179" s="56" t="s">
        <v>10911</v>
      </c>
      <c r="W1179" s="56" t="s">
        <v>429</v>
      </c>
      <c r="X1179" s="56" t="s">
        <v>10912</v>
      </c>
      <c r="Y1179" s="56"/>
      <c r="Z1179" s="56" t="s">
        <v>10913</v>
      </c>
      <c r="AA1179" s="56" t="s">
        <v>10914</v>
      </c>
      <c r="AB1179" s="56" t="s">
        <v>10919</v>
      </c>
      <c r="AC1179" s="56" t="s">
        <v>87</v>
      </c>
      <c r="AD1179" s="90" t="str">
        <f t="shared" si="37"/>
        <v>NA</v>
      </c>
      <c r="AE1179" s="90"/>
      <c r="AF1179" s="90"/>
      <c r="AG1179" s="90"/>
    </row>
    <row r="1180" spans="1:33">
      <c r="A1180" s="56" t="s">
        <v>10921</v>
      </c>
      <c r="B1180" s="56" t="s">
        <v>10922</v>
      </c>
      <c r="C1180" s="56" t="s">
        <v>10923</v>
      </c>
      <c r="D1180" s="56" t="s">
        <v>7479</v>
      </c>
      <c r="E1180" s="56" t="s">
        <v>3058</v>
      </c>
      <c r="F1180" s="56" t="s">
        <v>22</v>
      </c>
      <c r="G1180" s="56"/>
      <c r="H1180" s="56" t="s">
        <v>10791</v>
      </c>
      <c r="I1180" s="56" t="s">
        <v>7491</v>
      </c>
      <c r="J1180" s="56"/>
      <c r="K1180" s="56" t="s">
        <v>7326</v>
      </c>
      <c r="L1180" s="90" t="str">
        <f t="shared" si="36"/>
        <v>NA</v>
      </c>
      <c r="M1180" s="90"/>
      <c r="O1180" s="91"/>
      <c r="P1180" s="56"/>
      <c r="Q1180" s="56"/>
      <c r="R1180" s="56"/>
      <c r="S1180" s="56"/>
      <c r="T1180" s="56" t="s">
        <v>10924</v>
      </c>
      <c r="U1180" s="56" t="s">
        <v>10925</v>
      </c>
      <c r="V1180" s="56" t="s">
        <v>10911</v>
      </c>
      <c r="W1180" s="56" t="s">
        <v>429</v>
      </c>
      <c r="X1180" s="56" t="s">
        <v>10912</v>
      </c>
      <c r="Y1180" s="56"/>
      <c r="Z1180" s="56" t="s">
        <v>10913</v>
      </c>
      <c r="AA1180" s="56" t="s">
        <v>10914</v>
      </c>
      <c r="AB1180" s="56" t="s">
        <v>9762</v>
      </c>
      <c r="AC1180" s="56" t="s">
        <v>87</v>
      </c>
      <c r="AD1180" s="90" t="str">
        <f t="shared" si="37"/>
        <v>NA</v>
      </c>
      <c r="AE1180" s="90"/>
      <c r="AF1180" s="90"/>
      <c r="AG1180" s="90"/>
    </row>
    <row r="1181" spans="1:33">
      <c r="A1181" s="56" t="s">
        <v>10926</v>
      </c>
      <c r="B1181" s="56" t="s">
        <v>10927</v>
      </c>
      <c r="C1181" s="56" t="s">
        <v>10928</v>
      </c>
      <c r="D1181" s="56" t="s">
        <v>7479</v>
      </c>
      <c r="E1181" s="56" t="s">
        <v>3058</v>
      </c>
      <c r="F1181" s="56" t="s">
        <v>22</v>
      </c>
      <c r="G1181" s="56"/>
      <c r="H1181" s="56" t="s">
        <v>10791</v>
      </c>
      <c r="I1181" s="56" t="s">
        <v>7491</v>
      </c>
      <c r="J1181" s="56" t="s">
        <v>10926</v>
      </c>
      <c r="K1181" s="56" t="s">
        <v>7326</v>
      </c>
      <c r="L1181" s="90" t="str">
        <f t="shared" si="36"/>
        <v>NA</v>
      </c>
      <c r="M1181" s="90"/>
      <c r="O1181" s="91"/>
      <c r="P1181" s="56"/>
      <c r="Q1181" s="56"/>
      <c r="R1181" s="56"/>
      <c r="S1181" s="56"/>
      <c r="T1181" s="56" t="s">
        <v>10929</v>
      </c>
      <c r="U1181" s="56" t="s">
        <v>10930</v>
      </c>
      <c r="V1181" s="56" t="s">
        <v>5552</v>
      </c>
      <c r="W1181" s="56" t="s">
        <v>429</v>
      </c>
      <c r="X1181" s="56" t="s">
        <v>5553</v>
      </c>
      <c r="Y1181" s="56"/>
      <c r="Z1181" s="56" t="s">
        <v>5554</v>
      </c>
      <c r="AA1181" s="56" t="s">
        <v>5555</v>
      </c>
      <c r="AB1181" s="56" t="s">
        <v>10931</v>
      </c>
      <c r="AC1181" s="56" t="s">
        <v>87</v>
      </c>
      <c r="AD1181" s="90" t="str">
        <f t="shared" si="37"/>
        <v>NA</v>
      </c>
      <c r="AE1181" s="90"/>
      <c r="AF1181" s="90"/>
      <c r="AG1181" s="90"/>
    </row>
    <row r="1182" spans="1:33">
      <c r="A1182" s="56" t="s">
        <v>10932</v>
      </c>
      <c r="B1182" s="56" t="s">
        <v>10933</v>
      </c>
      <c r="C1182" s="56" t="s">
        <v>10934</v>
      </c>
      <c r="D1182" s="56" t="s">
        <v>7479</v>
      </c>
      <c r="E1182" s="56" t="s">
        <v>3058</v>
      </c>
      <c r="F1182" s="56" t="s">
        <v>22</v>
      </c>
      <c r="G1182" s="56"/>
      <c r="H1182" s="56" t="s">
        <v>10791</v>
      </c>
      <c r="I1182" s="56" t="s">
        <v>7491</v>
      </c>
      <c r="J1182" s="56" t="s">
        <v>10932</v>
      </c>
      <c r="K1182" s="56" t="s">
        <v>7326</v>
      </c>
      <c r="L1182" s="90" t="str">
        <f t="shared" si="36"/>
        <v>NA</v>
      </c>
      <c r="M1182" s="90"/>
      <c r="O1182" s="91"/>
      <c r="P1182" s="56"/>
      <c r="Q1182" s="56"/>
      <c r="R1182" s="56"/>
      <c r="S1182" s="56"/>
      <c r="T1182" s="56" t="s">
        <v>10935</v>
      </c>
      <c r="U1182" s="56" t="s">
        <v>10936</v>
      </c>
      <c r="V1182" s="56" t="s">
        <v>5552</v>
      </c>
      <c r="W1182" s="56" t="s">
        <v>429</v>
      </c>
      <c r="X1182" s="56" t="s">
        <v>5553</v>
      </c>
      <c r="Y1182" s="56"/>
      <c r="Z1182" s="56" t="s">
        <v>5554</v>
      </c>
      <c r="AA1182" s="56" t="s">
        <v>5555</v>
      </c>
      <c r="AB1182" s="56" t="s">
        <v>10937</v>
      </c>
      <c r="AC1182" s="56" t="s">
        <v>87</v>
      </c>
      <c r="AD1182" s="90" t="str">
        <f t="shared" si="37"/>
        <v>NA</v>
      </c>
      <c r="AE1182" s="90"/>
      <c r="AF1182" s="90"/>
      <c r="AG1182" s="90"/>
    </row>
    <row r="1183" spans="1:33">
      <c r="A1183" s="56" t="s">
        <v>10938</v>
      </c>
      <c r="B1183" s="56" t="s">
        <v>10939</v>
      </c>
      <c r="C1183" s="56" t="s">
        <v>10940</v>
      </c>
      <c r="D1183" s="56" t="s">
        <v>7479</v>
      </c>
      <c r="E1183" s="56" t="s">
        <v>10941</v>
      </c>
      <c r="F1183" s="56" t="s">
        <v>22</v>
      </c>
      <c r="G1183" s="56"/>
      <c r="H1183" s="56" t="s">
        <v>10791</v>
      </c>
      <c r="I1183" s="56" t="s">
        <v>10942</v>
      </c>
      <c r="J1183" s="56" t="s">
        <v>10943</v>
      </c>
      <c r="K1183" s="56" t="s">
        <v>7326</v>
      </c>
      <c r="L1183" s="90" t="str">
        <f t="shared" si="36"/>
        <v>NA</v>
      </c>
      <c r="M1183" s="90"/>
      <c r="O1183" s="91"/>
      <c r="P1183" s="56"/>
      <c r="Q1183" s="56"/>
      <c r="R1183" s="56"/>
      <c r="S1183" s="56"/>
      <c r="T1183" s="56" t="s">
        <v>10944</v>
      </c>
      <c r="U1183" s="56" t="s">
        <v>10945</v>
      </c>
      <c r="V1183" s="56" t="s">
        <v>5552</v>
      </c>
      <c r="W1183" s="56" t="s">
        <v>429</v>
      </c>
      <c r="X1183" s="56" t="s">
        <v>5553</v>
      </c>
      <c r="Y1183" s="56"/>
      <c r="Z1183" s="56" t="s">
        <v>5554</v>
      </c>
      <c r="AA1183" s="56" t="s">
        <v>5555</v>
      </c>
      <c r="AB1183" s="56" t="s">
        <v>5378</v>
      </c>
      <c r="AC1183" s="56" t="s">
        <v>87</v>
      </c>
      <c r="AD1183" s="90" t="str">
        <f t="shared" si="37"/>
        <v>NA</v>
      </c>
      <c r="AE1183" s="90"/>
      <c r="AF1183" s="90"/>
      <c r="AG1183" s="90"/>
    </row>
    <row r="1184" spans="1:33">
      <c r="A1184" s="56" t="s">
        <v>10946</v>
      </c>
      <c r="B1184" s="56" t="s">
        <v>10947</v>
      </c>
      <c r="C1184" s="56" t="s">
        <v>10948</v>
      </c>
      <c r="D1184" s="56" t="s">
        <v>7479</v>
      </c>
      <c r="E1184" s="56" t="s">
        <v>10941</v>
      </c>
      <c r="F1184" s="56" t="s">
        <v>22</v>
      </c>
      <c r="G1184" s="56"/>
      <c r="H1184" s="56" t="s">
        <v>10791</v>
      </c>
      <c r="I1184" s="56" t="s">
        <v>10942</v>
      </c>
      <c r="J1184" s="56" t="s">
        <v>10949</v>
      </c>
      <c r="K1184" s="56" t="s">
        <v>7326</v>
      </c>
      <c r="L1184" s="90" t="str">
        <f t="shared" si="36"/>
        <v>NA</v>
      </c>
      <c r="M1184" s="90"/>
      <c r="O1184" s="91"/>
      <c r="P1184" s="56"/>
      <c r="Q1184" s="56"/>
      <c r="R1184" s="56"/>
      <c r="S1184" s="56"/>
      <c r="T1184" s="56" t="s">
        <v>10950</v>
      </c>
      <c r="U1184" s="56" t="s">
        <v>10951</v>
      </c>
      <c r="V1184" s="56" t="s">
        <v>5552</v>
      </c>
      <c r="W1184" s="56" t="s">
        <v>429</v>
      </c>
      <c r="X1184" s="56" t="s">
        <v>10952</v>
      </c>
      <c r="Y1184" s="56"/>
      <c r="Z1184" s="56" t="s">
        <v>10953</v>
      </c>
      <c r="AA1184" s="56" t="s">
        <v>10954</v>
      </c>
      <c r="AB1184" s="56" t="s">
        <v>10955</v>
      </c>
      <c r="AC1184" s="56" t="s">
        <v>87</v>
      </c>
      <c r="AD1184" s="90" t="str">
        <f t="shared" si="37"/>
        <v>NA</v>
      </c>
      <c r="AE1184" s="90"/>
      <c r="AF1184" s="90"/>
      <c r="AG1184" s="90"/>
    </row>
    <row r="1185" spans="1:33">
      <c r="A1185" s="56" t="s">
        <v>10956</v>
      </c>
      <c r="B1185" s="56" t="s">
        <v>10957</v>
      </c>
      <c r="C1185" s="56" t="s">
        <v>9728</v>
      </c>
      <c r="D1185" s="56" t="s">
        <v>7479</v>
      </c>
      <c r="E1185" s="56" t="s">
        <v>3101</v>
      </c>
      <c r="F1185" s="56" t="s">
        <v>22</v>
      </c>
      <c r="G1185" s="56"/>
      <c r="H1185" s="56" t="s">
        <v>10791</v>
      </c>
      <c r="I1185" s="56" t="s">
        <v>7535</v>
      </c>
      <c r="J1185" s="56" t="s">
        <v>10958</v>
      </c>
      <c r="K1185" s="56" t="s">
        <v>7326</v>
      </c>
      <c r="L1185" s="90" t="str">
        <f t="shared" si="36"/>
        <v>NA</v>
      </c>
      <c r="M1185" s="90"/>
      <c r="O1185" s="91"/>
      <c r="P1185" s="56"/>
      <c r="Q1185" s="56"/>
      <c r="R1185" s="56"/>
      <c r="S1185" s="56"/>
      <c r="T1185" s="56" t="s">
        <v>10959</v>
      </c>
      <c r="U1185" s="56" t="s">
        <v>10960</v>
      </c>
      <c r="V1185" s="56" t="s">
        <v>5552</v>
      </c>
      <c r="W1185" s="56" t="s">
        <v>429</v>
      </c>
      <c r="X1185" s="56" t="s">
        <v>10952</v>
      </c>
      <c r="Y1185" s="56"/>
      <c r="Z1185" s="56" t="s">
        <v>10953</v>
      </c>
      <c r="AA1185" s="56" t="s">
        <v>10954</v>
      </c>
      <c r="AB1185" s="56" t="s">
        <v>10961</v>
      </c>
      <c r="AC1185" s="56" t="s">
        <v>87</v>
      </c>
      <c r="AD1185" s="90" t="str">
        <f t="shared" si="37"/>
        <v>NA</v>
      </c>
      <c r="AE1185" s="90"/>
      <c r="AF1185" s="90"/>
      <c r="AG1185" s="90"/>
    </row>
    <row r="1186" spans="1:33">
      <c r="A1186" s="56" t="s">
        <v>10962</v>
      </c>
      <c r="B1186" s="56" t="s">
        <v>10963</v>
      </c>
      <c r="C1186" s="56" t="s">
        <v>10964</v>
      </c>
      <c r="D1186" s="56" t="s">
        <v>7479</v>
      </c>
      <c r="E1186" s="56" t="s">
        <v>3101</v>
      </c>
      <c r="F1186" s="56" t="s">
        <v>22</v>
      </c>
      <c r="G1186" s="56"/>
      <c r="H1186" s="56" t="s">
        <v>10791</v>
      </c>
      <c r="I1186" s="56" t="s">
        <v>7535</v>
      </c>
      <c r="J1186" s="56"/>
      <c r="K1186" s="56" t="s">
        <v>7326</v>
      </c>
      <c r="L1186" s="90" t="str">
        <f t="shared" si="36"/>
        <v>NA</v>
      </c>
      <c r="M1186" s="90"/>
      <c r="O1186" s="91"/>
      <c r="P1186" s="56"/>
      <c r="Q1186" s="56"/>
      <c r="R1186" s="56"/>
      <c r="S1186" s="56"/>
      <c r="T1186" s="56" t="s">
        <v>10965</v>
      </c>
      <c r="U1186" s="56" t="s">
        <v>10966</v>
      </c>
      <c r="V1186" s="56" t="s">
        <v>5560</v>
      </c>
      <c r="W1186" s="56" t="s">
        <v>429</v>
      </c>
      <c r="X1186" s="56" t="s">
        <v>10967</v>
      </c>
      <c r="Y1186" s="56"/>
      <c r="Z1186" s="56" t="s">
        <v>10968</v>
      </c>
      <c r="AA1186" s="56" t="s">
        <v>10969</v>
      </c>
      <c r="AB1186" s="56" t="s">
        <v>10965</v>
      </c>
      <c r="AC1186" s="56" t="s">
        <v>87</v>
      </c>
      <c r="AD1186" s="90" t="str">
        <f t="shared" si="37"/>
        <v>NA</v>
      </c>
      <c r="AE1186" s="90"/>
      <c r="AF1186" s="90"/>
      <c r="AG1186" s="90"/>
    </row>
    <row r="1187" spans="1:33">
      <c r="A1187" s="56" t="s">
        <v>10970</v>
      </c>
      <c r="B1187" s="56" t="s">
        <v>10971</v>
      </c>
      <c r="C1187" s="56" t="s">
        <v>10972</v>
      </c>
      <c r="D1187" s="56" t="s">
        <v>7479</v>
      </c>
      <c r="E1187" s="56" t="s">
        <v>3113</v>
      </c>
      <c r="F1187" s="56" t="s">
        <v>22</v>
      </c>
      <c r="G1187" s="56"/>
      <c r="H1187" s="56" t="s">
        <v>10973</v>
      </c>
      <c r="I1187" s="56" t="s">
        <v>7519</v>
      </c>
      <c r="J1187" s="56" t="s">
        <v>10974</v>
      </c>
      <c r="K1187" s="56" t="s">
        <v>7326</v>
      </c>
      <c r="L1187" s="90" t="str">
        <f t="shared" si="36"/>
        <v>NA</v>
      </c>
      <c r="M1187" s="90"/>
      <c r="O1187" s="91"/>
      <c r="P1187" s="56"/>
      <c r="Q1187" s="56"/>
      <c r="R1187" s="56"/>
      <c r="S1187" s="56"/>
      <c r="T1187" s="56" t="s">
        <v>5558</v>
      </c>
      <c r="U1187" s="56" t="s">
        <v>10975</v>
      </c>
      <c r="V1187" s="56" t="s">
        <v>5560</v>
      </c>
      <c r="W1187" s="56" t="s">
        <v>429</v>
      </c>
      <c r="X1187" s="56" t="s">
        <v>5561</v>
      </c>
      <c r="Y1187" s="56"/>
      <c r="Z1187" s="56" t="s">
        <v>5562</v>
      </c>
      <c r="AA1187" s="56" t="s">
        <v>5563</v>
      </c>
      <c r="AB1187" s="56" t="s">
        <v>10976</v>
      </c>
      <c r="AC1187" s="56" t="s">
        <v>87</v>
      </c>
      <c r="AD1187" s="90" t="str">
        <f t="shared" si="37"/>
        <v>NA</v>
      </c>
      <c r="AE1187" s="90"/>
      <c r="AF1187" s="90"/>
      <c r="AG1187" s="90"/>
    </row>
    <row r="1188" spans="1:33">
      <c r="A1188" s="56" t="s">
        <v>10977</v>
      </c>
      <c r="B1188" s="56" t="s">
        <v>10978</v>
      </c>
      <c r="C1188" s="56" t="s">
        <v>10979</v>
      </c>
      <c r="D1188" s="56" t="s">
        <v>7479</v>
      </c>
      <c r="E1188" s="56" t="s">
        <v>3126</v>
      </c>
      <c r="F1188" s="56" t="s">
        <v>22</v>
      </c>
      <c r="G1188" s="56"/>
      <c r="H1188" s="56" t="s">
        <v>10980</v>
      </c>
      <c r="I1188" s="56" t="s">
        <v>10981</v>
      </c>
      <c r="J1188" s="56"/>
      <c r="K1188" s="56" t="s">
        <v>7326</v>
      </c>
      <c r="L1188" s="90" t="str">
        <f t="shared" si="36"/>
        <v>NA</v>
      </c>
      <c r="M1188" s="90"/>
      <c r="O1188" s="91"/>
      <c r="P1188" s="56"/>
      <c r="Q1188" s="56"/>
      <c r="R1188" s="56"/>
      <c r="S1188" s="56"/>
      <c r="T1188" s="56" t="s">
        <v>10982</v>
      </c>
      <c r="U1188" s="56" t="s">
        <v>10983</v>
      </c>
      <c r="V1188" s="56" t="s">
        <v>5560</v>
      </c>
      <c r="W1188" s="56" t="s">
        <v>429</v>
      </c>
      <c r="X1188" s="56" t="s">
        <v>5561</v>
      </c>
      <c r="Y1188" s="56"/>
      <c r="Z1188" s="56" t="s">
        <v>10984</v>
      </c>
      <c r="AA1188" s="56" t="s">
        <v>5563</v>
      </c>
      <c r="AB1188" s="56" t="s">
        <v>10982</v>
      </c>
      <c r="AC1188" s="56" t="s">
        <v>87</v>
      </c>
      <c r="AD1188" s="90" t="str">
        <f t="shared" si="37"/>
        <v>NA</v>
      </c>
      <c r="AE1188" s="90"/>
      <c r="AF1188" s="90"/>
      <c r="AG1188" s="90"/>
    </row>
    <row r="1189" spans="1:33">
      <c r="A1189" s="56" t="s">
        <v>10985</v>
      </c>
      <c r="B1189" s="56" t="s">
        <v>10986</v>
      </c>
      <c r="C1189" s="56" t="s">
        <v>10987</v>
      </c>
      <c r="D1189" s="56" t="s">
        <v>7479</v>
      </c>
      <c r="E1189" s="56" t="s">
        <v>3126</v>
      </c>
      <c r="F1189" s="56" t="s">
        <v>22</v>
      </c>
      <c r="G1189" s="56"/>
      <c r="H1189" s="56" t="s">
        <v>10980</v>
      </c>
      <c r="I1189" s="56" t="s">
        <v>10981</v>
      </c>
      <c r="J1189" s="56"/>
      <c r="K1189" s="56" t="s">
        <v>7326</v>
      </c>
      <c r="L1189" s="90" t="str">
        <f t="shared" si="36"/>
        <v>NA</v>
      </c>
      <c r="M1189" s="90"/>
      <c r="O1189" s="91"/>
      <c r="P1189" s="56"/>
      <c r="Q1189" s="56"/>
      <c r="R1189" s="56"/>
      <c r="S1189" s="56"/>
      <c r="T1189" s="56" t="s">
        <v>10988</v>
      </c>
      <c r="U1189" s="56" t="s">
        <v>10989</v>
      </c>
      <c r="V1189" s="56" t="s">
        <v>5560</v>
      </c>
      <c r="W1189" s="56" t="s">
        <v>429</v>
      </c>
      <c r="X1189" s="56" t="s">
        <v>5561</v>
      </c>
      <c r="Y1189" s="56"/>
      <c r="Z1189" s="56" t="s">
        <v>10990</v>
      </c>
      <c r="AA1189" s="56" t="s">
        <v>5563</v>
      </c>
      <c r="AB1189" s="56" t="s">
        <v>10988</v>
      </c>
      <c r="AC1189" s="56" t="s">
        <v>87</v>
      </c>
      <c r="AD1189" s="90" t="str">
        <f t="shared" si="37"/>
        <v>NA</v>
      </c>
      <c r="AE1189" s="90"/>
      <c r="AF1189" s="90"/>
      <c r="AG1189" s="90"/>
    </row>
    <row r="1190" spans="1:33">
      <c r="A1190" s="56" t="s">
        <v>10991</v>
      </c>
      <c r="B1190" s="56" t="s">
        <v>10992</v>
      </c>
      <c r="C1190" s="56" t="s">
        <v>10993</v>
      </c>
      <c r="D1190" s="56" t="s">
        <v>7479</v>
      </c>
      <c r="E1190" s="56" t="s">
        <v>6164</v>
      </c>
      <c r="F1190" s="56" t="s">
        <v>22</v>
      </c>
      <c r="G1190" s="56"/>
      <c r="H1190" s="56" t="s">
        <v>10994</v>
      </c>
      <c r="I1190" s="56" t="s">
        <v>10995</v>
      </c>
      <c r="J1190" s="56" t="s">
        <v>10996</v>
      </c>
      <c r="K1190" s="56" t="s">
        <v>7326</v>
      </c>
      <c r="L1190" s="90" t="str">
        <f t="shared" si="36"/>
        <v>NA</v>
      </c>
      <c r="M1190" s="90"/>
      <c r="O1190" s="91"/>
      <c r="P1190" s="56"/>
      <c r="Q1190" s="56"/>
      <c r="R1190" s="56"/>
      <c r="S1190" s="56"/>
      <c r="T1190" s="56" t="s">
        <v>10997</v>
      </c>
      <c r="U1190" s="56" t="s">
        <v>10998</v>
      </c>
      <c r="V1190" s="56" t="s">
        <v>5560</v>
      </c>
      <c r="W1190" s="56" t="s">
        <v>429</v>
      </c>
      <c r="X1190" s="56" t="s">
        <v>5561</v>
      </c>
      <c r="Y1190" s="56"/>
      <c r="Z1190" s="56" t="s">
        <v>5562</v>
      </c>
      <c r="AA1190" s="56" t="s">
        <v>5563</v>
      </c>
      <c r="AB1190" s="56" t="s">
        <v>10999</v>
      </c>
      <c r="AC1190" s="56" t="s">
        <v>87</v>
      </c>
      <c r="AD1190" s="90" t="str">
        <f t="shared" si="37"/>
        <v>NA</v>
      </c>
      <c r="AE1190" s="90"/>
      <c r="AF1190" s="90"/>
      <c r="AG1190" s="90"/>
    </row>
    <row r="1191" spans="1:33">
      <c r="A1191" s="56" t="s">
        <v>11000</v>
      </c>
      <c r="B1191" s="56" t="s">
        <v>11001</v>
      </c>
      <c r="C1191" s="56" t="s">
        <v>11002</v>
      </c>
      <c r="D1191" s="56" t="s">
        <v>7479</v>
      </c>
      <c r="E1191" s="56" t="s">
        <v>11003</v>
      </c>
      <c r="F1191" s="56" t="s">
        <v>22</v>
      </c>
      <c r="G1191" s="56"/>
      <c r="H1191" s="56" t="s">
        <v>11004</v>
      </c>
      <c r="I1191" s="56" t="s">
        <v>11005</v>
      </c>
      <c r="J1191" s="56" t="s">
        <v>11006</v>
      </c>
      <c r="K1191" s="56" t="s">
        <v>7326</v>
      </c>
      <c r="L1191" s="90" t="str">
        <f t="shared" si="36"/>
        <v>NA</v>
      </c>
      <c r="M1191" s="90"/>
      <c r="O1191" s="91"/>
      <c r="P1191" s="56"/>
      <c r="Q1191" s="56"/>
      <c r="R1191" s="56"/>
      <c r="S1191" s="56"/>
      <c r="T1191" s="56" t="s">
        <v>11007</v>
      </c>
      <c r="U1191" s="56" t="s">
        <v>11008</v>
      </c>
      <c r="V1191" s="56" t="s">
        <v>5560</v>
      </c>
      <c r="W1191" s="56" t="s">
        <v>429</v>
      </c>
      <c r="X1191" s="56" t="s">
        <v>5561</v>
      </c>
      <c r="Y1191" s="56"/>
      <c r="Z1191" s="56" t="s">
        <v>5562</v>
      </c>
      <c r="AA1191" s="56" t="s">
        <v>5563</v>
      </c>
      <c r="AB1191" s="56" t="s">
        <v>11009</v>
      </c>
      <c r="AC1191" s="56" t="s">
        <v>87</v>
      </c>
      <c r="AD1191" s="90" t="str">
        <f t="shared" si="37"/>
        <v>NA</v>
      </c>
      <c r="AE1191" s="90"/>
      <c r="AF1191" s="90"/>
      <c r="AG1191" s="90"/>
    </row>
    <row r="1192" spans="1:33">
      <c r="A1192" s="56" t="s">
        <v>11010</v>
      </c>
      <c r="B1192" s="56" t="s">
        <v>11011</v>
      </c>
      <c r="C1192" s="56" t="s">
        <v>11002</v>
      </c>
      <c r="D1192" s="56" t="s">
        <v>7479</v>
      </c>
      <c r="E1192" s="56" t="s">
        <v>679</v>
      </c>
      <c r="F1192" s="56" t="s">
        <v>22</v>
      </c>
      <c r="G1192" s="56"/>
      <c r="H1192" s="56" t="s">
        <v>11012</v>
      </c>
      <c r="I1192" s="56" t="s">
        <v>11013</v>
      </c>
      <c r="J1192" s="56"/>
      <c r="K1192" s="56" t="s">
        <v>7326</v>
      </c>
      <c r="L1192" s="90" t="str">
        <f t="shared" si="36"/>
        <v>NA</v>
      </c>
      <c r="M1192" s="90"/>
      <c r="O1192" s="91"/>
      <c r="P1192" s="56"/>
      <c r="Q1192" s="56"/>
      <c r="R1192" s="56"/>
      <c r="S1192" s="56"/>
      <c r="T1192" s="56" t="s">
        <v>11014</v>
      </c>
      <c r="U1192" s="56" t="s">
        <v>11015</v>
      </c>
      <c r="V1192" s="56" t="s">
        <v>5560</v>
      </c>
      <c r="W1192" s="56" t="s">
        <v>429</v>
      </c>
      <c r="X1192" s="56" t="s">
        <v>5561</v>
      </c>
      <c r="Y1192" s="56"/>
      <c r="Z1192" s="56" t="s">
        <v>5562</v>
      </c>
      <c r="AA1192" s="56" t="s">
        <v>5563</v>
      </c>
      <c r="AB1192" s="56" t="s">
        <v>11016</v>
      </c>
      <c r="AC1192" s="56" t="s">
        <v>87</v>
      </c>
      <c r="AD1192" s="90" t="str">
        <f t="shared" si="37"/>
        <v>NA</v>
      </c>
      <c r="AE1192" s="90"/>
      <c r="AF1192" s="90"/>
      <c r="AG1192" s="90"/>
    </row>
    <row r="1193" spans="1:33">
      <c r="A1193" s="56" t="s">
        <v>11017</v>
      </c>
      <c r="B1193" s="56" t="s">
        <v>11018</v>
      </c>
      <c r="C1193" s="56" t="s">
        <v>11019</v>
      </c>
      <c r="D1193" s="56" t="s">
        <v>7479</v>
      </c>
      <c r="E1193" s="56" t="s">
        <v>679</v>
      </c>
      <c r="F1193" s="56" t="s">
        <v>22</v>
      </c>
      <c r="G1193" s="56"/>
      <c r="H1193" s="56" t="s">
        <v>11012</v>
      </c>
      <c r="I1193" s="56" t="s">
        <v>11013</v>
      </c>
      <c r="J1193" s="56"/>
      <c r="K1193" s="56" t="s">
        <v>7326</v>
      </c>
      <c r="L1193" s="90" t="str">
        <f t="shared" si="36"/>
        <v>NA</v>
      </c>
      <c r="M1193" s="90"/>
      <c r="O1193" s="91"/>
      <c r="P1193" s="56"/>
      <c r="Q1193" s="56"/>
      <c r="R1193" s="56"/>
      <c r="S1193" s="56"/>
      <c r="T1193" s="56" t="s">
        <v>5579</v>
      </c>
      <c r="U1193" s="56" t="s">
        <v>11020</v>
      </c>
      <c r="V1193" s="56" t="s">
        <v>5581</v>
      </c>
      <c r="W1193" s="56" t="s">
        <v>429</v>
      </c>
      <c r="X1193" s="56" t="s">
        <v>5582</v>
      </c>
      <c r="Y1193" s="56"/>
      <c r="Z1193" s="56" t="s">
        <v>5583</v>
      </c>
      <c r="AA1193" s="56" t="s">
        <v>5584</v>
      </c>
      <c r="AB1193" s="56" t="s">
        <v>5585</v>
      </c>
      <c r="AC1193" s="56" t="s">
        <v>87</v>
      </c>
      <c r="AD1193" s="90" t="str">
        <f t="shared" si="37"/>
        <v>NA</v>
      </c>
      <c r="AE1193" s="90"/>
      <c r="AF1193" s="90"/>
      <c r="AG1193" s="90"/>
    </row>
    <row r="1194" spans="1:33">
      <c r="A1194" s="56" t="s">
        <v>11021</v>
      </c>
      <c r="B1194" s="56" t="s">
        <v>11022</v>
      </c>
      <c r="C1194" s="56" t="s">
        <v>11023</v>
      </c>
      <c r="D1194" s="56" t="s">
        <v>7479</v>
      </c>
      <c r="E1194" s="56" t="s">
        <v>6183</v>
      </c>
      <c r="F1194" s="56" t="s">
        <v>22</v>
      </c>
      <c r="G1194" s="56"/>
      <c r="H1194" s="56" t="s">
        <v>11024</v>
      </c>
      <c r="I1194" s="56" t="s">
        <v>11025</v>
      </c>
      <c r="J1194" s="56"/>
      <c r="K1194" s="56" t="s">
        <v>7326</v>
      </c>
      <c r="L1194" s="90" t="str">
        <f t="shared" si="36"/>
        <v>NA</v>
      </c>
      <c r="M1194" s="90"/>
      <c r="O1194" s="91"/>
      <c r="P1194" s="56"/>
      <c r="Q1194" s="56"/>
      <c r="R1194" s="56"/>
      <c r="S1194" s="56"/>
      <c r="T1194" s="56" t="s">
        <v>5588</v>
      </c>
      <c r="U1194" s="56" t="s">
        <v>11026</v>
      </c>
      <c r="V1194" s="56" t="s">
        <v>5590</v>
      </c>
      <c r="W1194" s="56" t="s">
        <v>429</v>
      </c>
      <c r="X1194" s="56" t="s">
        <v>5591</v>
      </c>
      <c r="Y1194" s="56"/>
      <c r="Z1194" s="56" t="s">
        <v>5592</v>
      </c>
      <c r="AA1194" s="56" t="s">
        <v>5593</v>
      </c>
      <c r="AB1194" s="56" t="s">
        <v>5588</v>
      </c>
      <c r="AC1194" s="56" t="s">
        <v>87</v>
      </c>
      <c r="AD1194" s="90" t="str">
        <f t="shared" si="37"/>
        <v>NA</v>
      </c>
      <c r="AE1194" s="90"/>
      <c r="AF1194" s="90"/>
      <c r="AG1194" s="90"/>
    </row>
    <row r="1195" spans="1:33">
      <c r="A1195" s="56" t="s">
        <v>11027</v>
      </c>
      <c r="B1195" s="56" t="s">
        <v>11028</v>
      </c>
      <c r="C1195" s="56" t="s">
        <v>11029</v>
      </c>
      <c r="D1195" s="56" t="s">
        <v>7479</v>
      </c>
      <c r="E1195" s="56" t="s">
        <v>382</v>
      </c>
      <c r="F1195" s="56" t="s">
        <v>22</v>
      </c>
      <c r="G1195" s="56"/>
      <c r="H1195" s="56" t="s">
        <v>11030</v>
      </c>
      <c r="I1195" s="56" t="s">
        <v>11031</v>
      </c>
      <c r="J1195" s="56" t="s">
        <v>11032</v>
      </c>
      <c r="K1195" s="56" t="s">
        <v>7326</v>
      </c>
      <c r="L1195" s="90" t="str">
        <f t="shared" si="36"/>
        <v>NA</v>
      </c>
      <c r="M1195" s="90"/>
      <c r="O1195" s="91"/>
      <c r="P1195" s="56"/>
      <c r="Q1195" s="56"/>
      <c r="R1195" s="56"/>
      <c r="S1195" s="56"/>
      <c r="T1195" s="56" t="s">
        <v>11033</v>
      </c>
      <c r="U1195" s="56" t="s">
        <v>11034</v>
      </c>
      <c r="V1195" s="56" t="s">
        <v>5598</v>
      </c>
      <c r="W1195" s="56" t="s">
        <v>429</v>
      </c>
      <c r="X1195" s="56" t="s">
        <v>5599</v>
      </c>
      <c r="Y1195" s="56"/>
      <c r="Z1195" s="56" t="s">
        <v>5600</v>
      </c>
      <c r="AA1195" s="56" t="s">
        <v>5601</v>
      </c>
      <c r="AB1195" s="56" t="s">
        <v>11033</v>
      </c>
      <c r="AC1195" s="56" t="s">
        <v>87</v>
      </c>
      <c r="AD1195" s="90" t="str">
        <f t="shared" si="37"/>
        <v>NA</v>
      </c>
      <c r="AE1195" s="90"/>
      <c r="AF1195" s="90"/>
      <c r="AG1195" s="90"/>
    </row>
    <row r="1196" spans="1:33">
      <c r="A1196" s="56" t="s">
        <v>11035</v>
      </c>
      <c r="B1196" s="56" t="s">
        <v>11036</v>
      </c>
      <c r="C1196" s="56" t="s">
        <v>11037</v>
      </c>
      <c r="D1196" s="56" t="s">
        <v>7479</v>
      </c>
      <c r="E1196" s="56" t="s">
        <v>382</v>
      </c>
      <c r="F1196" s="56" t="s">
        <v>22</v>
      </c>
      <c r="G1196" s="56"/>
      <c r="H1196" s="56" t="s">
        <v>11030</v>
      </c>
      <c r="I1196" s="56" t="s">
        <v>11031</v>
      </c>
      <c r="J1196" s="56"/>
      <c r="K1196" s="56" t="s">
        <v>7326</v>
      </c>
      <c r="L1196" s="90" t="str">
        <f t="shared" si="36"/>
        <v>NA</v>
      </c>
      <c r="M1196" s="90"/>
      <c r="O1196" s="91"/>
      <c r="P1196" s="56"/>
      <c r="Q1196" s="56"/>
      <c r="R1196" s="56"/>
      <c r="S1196" s="56"/>
      <c r="T1196" s="56" t="s">
        <v>5604</v>
      </c>
      <c r="U1196" s="56" t="s">
        <v>11038</v>
      </c>
      <c r="V1196" s="56" t="s">
        <v>5606</v>
      </c>
      <c r="W1196" s="56" t="s">
        <v>429</v>
      </c>
      <c r="X1196" s="56" t="s">
        <v>5607</v>
      </c>
      <c r="Y1196" s="56"/>
      <c r="Z1196" s="56" t="s">
        <v>5608</v>
      </c>
      <c r="AA1196" s="56" t="s">
        <v>5609</v>
      </c>
      <c r="AB1196" s="56" t="s">
        <v>5604</v>
      </c>
      <c r="AC1196" s="56" t="s">
        <v>87</v>
      </c>
      <c r="AD1196" s="90" t="str">
        <f t="shared" si="37"/>
        <v>NA</v>
      </c>
      <c r="AE1196" s="90"/>
      <c r="AF1196" s="90"/>
      <c r="AG1196" s="90"/>
    </row>
    <row r="1197" spans="1:33">
      <c r="A1197" s="56" t="s">
        <v>11039</v>
      </c>
      <c r="B1197" s="56" t="s">
        <v>11040</v>
      </c>
      <c r="C1197" s="56" t="s">
        <v>11041</v>
      </c>
      <c r="D1197" s="56" t="s">
        <v>7479</v>
      </c>
      <c r="E1197" s="56" t="s">
        <v>382</v>
      </c>
      <c r="F1197" s="56" t="s">
        <v>22</v>
      </c>
      <c r="G1197" s="56"/>
      <c r="H1197" s="56" t="s">
        <v>11030</v>
      </c>
      <c r="I1197" s="56" t="s">
        <v>11031</v>
      </c>
      <c r="J1197" s="56" t="s">
        <v>11042</v>
      </c>
      <c r="K1197" s="56" t="s">
        <v>7326</v>
      </c>
      <c r="L1197" s="90" t="str">
        <f t="shared" si="36"/>
        <v>NA</v>
      </c>
      <c r="M1197" s="90"/>
      <c r="O1197" s="91"/>
      <c r="P1197" s="56"/>
      <c r="Q1197" s="56"/>
      <c r="R1197" s="56"/>
      <c r="S1197" s="56"/>
      <c r="T1197" s="56" t="s">
        <v>11043</v>
      </c>
      <c r="U1197" s="56" t="s">
        <v>11044</v>
      </c>
      <c r="V1197" s="56" t="s">
        <v>5606</v>
      </c>
      <c r="W1197" s="56" t="s">
        <v>429</v>
      </c>
      <c r="X1197" s="56" t="s">
        <v>5607</v>
      </c>
      <c r="Y1197" s="56"/>
      <c r="Z1197" s="56" t="s">
        <v>5608</v>
      </c>
      <c r="AA1197" s="56" t="s">
        <v>5609</v>
      </c>
      <c r="AB1197" s="56" t="s">
        <v>11045</v>
      </c>
      <c r="AC1197" s="56" t="s">
        <v>87</v>
      </c>
      <c r="AD1197" s="90" t="str">
        <f t="shared" si="37"/>
        <v>NA</v>
      </c>
      <c r="AE1197" s="90"/>
      <c r="AF1197" s="90"/>
      <c r="AG1197" s="90"/>
    </row>
    <row r="1198" spans="1:33">
      <c r="A1198" s="56" t="s">
        <v>11046</v>
      </c>
      <c r="B1198" s="56" t="s">
        <v>11047</v>
      </c>
      <c r="C1198" s="56" t="s">
        <v>11048</v>
      </c>
      <c r="D1198" s="56" t="s">
        <v>7479</v>
      </c>
      <c r="E1198" s="56" t="s">
        <v>11049</v>
      </c>
      <c r="F1198" s="56" t="s">
        <v>22</v>
      </c>
      <c r="G1198" s="56"/>
      <c r="H1198" s="56" t="s">
        <v>11050</v>
      </c>
      <c r="I1198" s="56" t="s">
        <v>11051</v>
      </c>
      <c r="J1198" s="56"/>
      <c r="K1198" s="56" t="s">
        <v>7326</v>
      </c>
      <c r="L1198" s="90" t="str">
        <f t="shared" si="36"/>
        <v>NA</v>
      </c>
      <c r="M1198" s="90"/>
      <c r="O1198" s="91"/>
      <c r="P1198" s="56"/>
      <c r="Q1198" s="56"/>
      <c r="R1198" s="56"/>
      <c r="S1198" s="56"/>
      <c r="T1198" s="56" t="s">
        <v>5612</v>
      </c>
      <c r="U1198" s="56" t="s">
        <v>11052</v>
      </c>
      <c r="V1198" s="56" t="s">
        <v>5614</v>
      </c>
      <c r="W1198" s="56" t="s">
        <v>429</v>
      </c>
      <c r="X1198" s="56" t="s">
        <v>5615</v>
      </c>
      <c r="Y1198" s="56"/>
      <c r="Z1198" s="56" t="s">
        <v>5616</v>
      </c>
      <c r="AA1198" s="56" t="s">
        <v>5617</v>
      </c>
      <c r="AB1198" s="56" t="s">
        <v>5612</v>
      </c>
      <c r="AC1198" s="56" t="s">
        <v>87</v>
      </c>
      <c r="AD1198" s="90" t="str">
        <f t="shared" si="37"/>
        <v>NA</v>
      </c>
      <c r="AE1198" s="90"/>
      <c r="AF1198" s="90"/>
      <c r="AG1198" s="90"/>
    </row>
    <row r="1199" spans="1:33">
      <c r="A1199" s="56" t="s">
        <v>11053</v>
      </c>
      <c r="B1199" s="56" t="s">
        <v>11054</v>
      </c>
      <c r="C1199" s="56" t="s">
        <v>11055</v>
      </c>
      <c r="D1199" s="56" t="s">
        <v>7479</v>
      </c>
      <c r="E1199" s="56" t="s">
        <v>6235</v>
      </c>
      <c r="F1199" s="56" t="s">
        <v>22</v>
      </c>
      <c r="G1199" s="56"/>
      <c r="H1199" s="56" t="s">
        <v>11056</v>
      </c>
      <c r="I1199" s="56" t="s">
        <v>11057</v>
      </c>
      <c r="J1199" s="56"/>
      <c r="K1199" s="56" t="s">
        <v>7326</v>
      </c>
      <c r="L1199" s="90" t="str">
        <f t="shared" si="36"/>
        <v>NA</v>
      </c>
      <c r="M1199" s="90"/>
      <c r="O1199" s="91"/>
      <c r="P1199" s="56"/>
      <c r="Q1199" s="56"/>
      <c r="R1199" s="56"/>
      <c r="S1199" s="56"/>
      <c r="T1199" s="56" t="s">
        <v>11058</v>
      </c>
      <c r="U1199" s="56" t="s">
        <v>11059</v>
      </c>
      <c r="V1199" s="56" t="s">
        <v>5642</v>
      </c>
      <c r="W1199" s="56" t="s">
        <v>429</v>
      </c>
      <c r="X1199" s="56" t="s">
        <v>11060</v>
      </c>
      <c r="Y1199" s="56"/>
      <c r="Z1199" s="56" t="s">
        <v>11061</v>
      </c>
      <c r="AA1199" s="56" t="s">
        <v>11062</v>
      </c>
      <c r="AB1199" s="56" t="s">
        <v>11058</v>
      </c>
      <c r="AC1199" s="56" t="s">
        <v>87</v>
      </c>
      <c r="AD1199" s="90" t="str">
        <f t="shared" si="37"/>
        <v>NA</v>
      </c>
      <c r="AE1199" s="90"/>
      <c r="AF1199" s="90"/>
      <c r="AG1199" s="90"/>
    </row>
    <row r="1200" spans="1:33">
      <c r="A1200" s="56" t="s">
        <v>11063</v>
      </c>
      <c r="B1200" s="56" t="s">
        <v>11064</v>
      </c>
      <c r="C1200" s="56" t="s">
        <v>11065</v>
      </c>
      <c r="D1200" s="56" t="s">
        <v>7479</v>
      </c>
      <c r="E1200" s="56" t="s">
        <v>11066</v>
      </c>
      <c r="F1200" s="56" t="s">
        <v>22</v>
      </c>
      <c r="G1200" s="56"/>
      <c r="H1200" s="56" t="s">
        <v>11067</v>
      </c>
      <c r="I1200" s="56" t="s">
        <v>11068</v>
      </c>
      <c r="J1200" s="56" t="s">
        <v>11063</v>
      </c>
      <c r="K1200" s="56" t="s">
        <v>7326</v>
      </c>
      <c r="L1200" s="90" t="str">
        <f t="shared" si="36"/>
        <v>NA</v>
      </c>
      <c r="M1200" s="90"/>
      <c r="O1200" s="91"/>
      <c r="P1200" s="56"/>
      <c r="Q1200" s="56"/>
      <c r="R1200" s="56"/>
      <c r="S1200" s="56"/>
      <c r="T1200" s="56" t="s">
        <v>5623</v>
      </c>
      <c r="U1200" s="56" t="s">
        <v>11069</v>
      </c>
      <c r="V1200" s="56" t="s">
        <v>5625</v>
      </c>
      <c r="W1200" s="56" t="s">
        <v>429</v>
      </c>
      <c r="X1200" s="56" t="s">
        <v>5626</v>
      </c>
      <c r="Y1200" s="56"/>
      <c r="Z1200" s="56" t="s">
        <v>5627</v>
      </c>
      <c r="AA1200" s="56" t="s">
        <v>5628</v>
      </c>
      <c r="AB1200" s="56" t="s">
        <v>5623</v>
      </c>
      <c r="AC1200" s="56" t="s">
        <v>87</v>
      </c>
      <c r="AD1200" s="90" t="str">
        <f t="shared" si="37"/>
        <v>NA</v>
      </c>
      <c r="AE1200" s="90"/>
      <c r="AF1200" s="90"/>
      <c r="AG1200" s="90"/>
    </row>
    <row r="1201" spans="1:33">
      <c r="A1201" s="56" t="s">
        <v>11070</v>
      </c>
      <c r="B1201" s="56" t="s">
        <v>11071</v>
      </c>
      <c r="C1201" s="56" t="s">
        <v>11072</v>
      </c>
      <c r="D1201" s="56" t="s">
        <v>7479</v>
      </c>
      <c r="E1201" s="56" t="s">
        <v>11073</v>
      </c>
      <c r="F1201" s="56" t="s">
        <v>22</v>
      </c>
      <c r="G1201" s="56"/>
      <c r="H1201" s="56" t="s">
        <v>11074</v>
      </c>
      <c r="I1201" s="56" t="s">
        <v>11075</v>
      </c>
      <c r="J1201" s="56" t="s">
        <v>11076</v>
      </c>
      <c r="K1201" s="56" t="s">
        <v>7326</v>
      </c>
      <c r="L1201" s="90" t="str">
        <f t="shared" si="36"/>
        <v>NA</v>
      </c>
      <c r="M1201" s="90"/>
      <c r="O1201" s="91"/>
      <c r="P1201" s="56"/>
      <c r="Q1201" s="56"/>
      <c r="R1201" s="56"/>
      <c r="S1201" s="56"/>
      <c r="T1201" s="56" t="s">
        <v>11077</v>
      </c>
      <c r="U1201" s="56" t="s">
        <v>11078</v>
      </c>
      <c r="V1201" s="56" t="s">
        <v>5632</v>
      </c>
      <c r="W1201" s="56" t="s">
        <v>429</v>
      </c>
      <c r="X1201" s="56" t="s">
        <v>5633</v>
      </c>
      <c r="Y1201" s="56"/>
      <c r="Z1201" s="56" t="s">
        <v>5634</v>
      </c>
      <c r="AA1201" s="56" t="s">
        <v>5635</v>
      </c>
      <c r="AB1201" s="56" t="s">
        <v>11079</v>
      </c>
      <c r="AC1201" s="56" t="s">
        <v>87</v>
      </c>
      <c r="AD1201" s="90" t="str">
        <f t="shared" si="37"/>
        <v>NA</v>
      </c>
      <c r="AE1201" s="90"/>
      <c r="AF1201" s="90"/>
      <c r="AG1201" s="90"/>
    </row>
    <row r="1202" spans="1:33">
      <c r="A1202" s="56" t="s">
        <v>11080</v>
      </c>
      <c r="B1202" s="56" t="s">
        <v>11081</v>
      </c>
      <c r="C1202" s="56" t="s">
        <v>11082</v>
      </c>
      <c r="D1202" s="56" t="s">
        <v>7479</v>
      </c>
      <c r="E1202" s="56" t="s">
        <v>6261</v>
      </c>
      <c r="F1202" s="56" t="s">
        <v>22</v>
      </c>
      <c r="G1202" s="56"/>
      <c r="H1202" s="56" t="s">
        <v>11083</v>
      </c>
      <c r="I1202" s="56" t="s">
        <v>11084</v>
      </c>
      <c r="J1202" s="56" t="s">
        <v>11085</v>
      </c>
      <c r="K1202" s="56" t="s">
        <v>7326</v>
      </c>
      <c r="L1202" s="90" t="str">
        <f t="shared" si="36"/>
        <v>NA</v>
      </c>
      <c r="M1202" s="90"/>
      <c r="O1202" s="91"/>
      <c r="P1202" s="56"/>
      <c r="Q1202" s="56"/>
      <c r="R1202" s="56"/>
      <c r="S1202" s="56"/>
      <c r="T1202" s="56" t="s">
        <v>11086</v>
      </c>
      <c r="U1202" s="56" t="s">
        <v>11087</v>
      </c>
      <c r="V1202" s="56" t="s">
        <v>5632</v>
      </c>
      <c r="W1202" s="56" t="s">
        <v>429</v>
      </c>
      <c r="X1202" s="56" t="s">
        <v>5633</v>
      </c>
      <c r="Y1202" s="56"/>
      <c r="Z1202" s="56" t="s">
        <v>5634</v>
      </c>
      <c r="AA1202" s="56" t="s">
        <v>5635</v>
      </c>
      <c r="AB1202" s="56" t="s">
        <v>11088</v>
      </c>
      <c r="AC1202" s="56" t="s">
        <v>87</v>
      </c>
      <c r="AD1202" s="90" t="str">
        <f t="shared" si="37"/>
        <v>NA</v>
      </c>
      <c r="AE1202" s="90"/>
      <c r="AF1202" s="90"/>
      <c r="AG1202" s="90"/>
    </row>
    <row r="1203" spans="1:33">
      <c r="A1203" s="56" t="s">
        <v>11089</v>
      </c>
      <c r="B1203" s="56" t="s">
        <v>11090</v>
      </c>
      <c r="C1203" s="56" t="s">
        <v>11091</v>
      </c>
      <c r="D1203" s="56" t="s">
        <v>7479</v>
      </c>
      <c r="E1203" s="56" t="s">
        <v>6261</v>
      </c>
      <c r="F1203" s="56" t="s">
        <v>22</v>
      </c>
      <c r="G1203" s="56"/>
      <c r="H1203" s="56" t="s">
        <v>11083</v>
      </c>
      <c r="I1203" s="56" t="s">
        <v>11084</v>
      </c>
      <c r="J1203" s="56" t="s">
        <v>11092</v>
      </c>
      <c r="K1203" s="56" t="s">
        <v>7326</v>
      </c>
      <c r="L1203" s="90" t="str">
        <f t="shared" si="36"/>
        <v>NA</v>
      </c>
      <c r="M1203" s="90"/>
      <c r="O1203" s="91"/>
      <c r="P1203" s="56"/>
      <c r="Q1203" s="56"/>
      <c r="R1203" s="56"/>
      <c r="S1203" s="56"/>
      <c r="T1203" s="56" t="s">
        <v>11093</v>
      </c>
      <c r="U1203" s="56" t="s">
        <v>11094</v>
      </c>
      <c r="V1203" s="56" t="s">
        <v>5642</v>
      </c>
      <c r="W1203" s="56" t="s">
        <v>429</v>
      </c>
      <c r="X1203" s="56" t="s">
        <v>5643</v>
      </c>
      <c r="Y1203" s="56"/>
      <c r="Z1203" s="56" t="s">
        <v>5644</v>
      </c>
      <c r="AA1203" s="56" t="s">
        <v>5645</v>
      </c>
      <c r="AB1203" s="56" t="s">
        <v>11093</v>
      </c>
      <c r="AC1203" s="56" t="s">
        <v>87</v>
      </c>
      <c r="AD1203" s="90" t="str">
        <f t="shared" si="37"/>
        <v>NA</v>
      </c>
      <c r="AE1203" s="90"/>
      <c r="AF1203" s="90"/>
      <c r="AG1203" s="90"/>
    </row>
    <row r="1204" spans="1:33">
      <c r="A1204" s="56" t="s">
        <v>11095</v>
      </c>
      <c r="B1204" s="56" t="s">
        <v>11096</v>
      </c>
      <c r="C1204" s="56" t="s">
        <v>11097</v>
      </c>
      <c r="D1204" s="56" t="s">
        <v>7479</v>
      </c>
      <c r="E1204" s="56" t="s">
        <v>11098</v>
      </c>
      <c r="F1204" s="56" t="s">
        <v>22</v>
      </c>
      <c r="G1204" s="56"/>
      <c r="H1204" s="56" t="s">
        <v>11099</v>
      </c>
      <c r="I1204" s="56" t="s">
        <v>11100</v>
      </c>
      <c r="J1204" s="56" t="s">
        <v>11101</v>
      </c>
      <c r="K1204" s="56" t="s">
        <v>7326</v>
      </c>
      <c r="L1204" s="90" t="str">
        <f t="shared" si="36"/>
        <v>NA</v>
      </c>
      <c r="M1204" s="90"/>
      <c r="O1204" s="91"/>
      <c r="P1204" s="56"/>
      <c r="Q1204" s="56"/>
      <c r="R1204" s="56"/>
      <c r="S1204" s="56"/>
      <c r="T1204" s="56" t="s">
        <v>11102</v>
      </c>
      <c r="U1204" s="56" t="s">
        <v>11103</v>
      </c>
      <c r="V1204" s="56" t="s">
        <v>5642</v>
      </c>
      <c r="W1204" s="56" t="s">
        <v>429</v>
      </c>
      <c r="X1204" s="56" t="s">
        <v>5643</v>
      </c>
      <c r="Y1204" s="56"/>
      <c r="Z1204" s="56" t="s">
        <v>5644</v>
      </c>
      <c r="AA1204" s="56" t="s">
        <v>5645</v>
      </c>
      <c r="AB1204" s="56" t="s">
        <v>11104</v>
      </c>
      <c r="AC1204" s="56" t="s">
        <v>87</v>
      </c>
      <c r="AD1204" s="90" t="str">
        <f t="shared" si="37"/>
        <v>NA</v>
      </c>
      <c r="AE1204" s="90"/>
      <c r="AF1204" s="90"/>
      <c r="AG1204" s="90"/>
    </row>
    <row r="1205" spans="1:33">
      <c r="A1205" s="56" t="s">
        <v>11105</v>
      </c>
      <c r="B1205" s="56" t="s">
        <v>11106</v>
      </c>
      <c r="C1205" s="56" t="s">
        <v>11107</v>
      </c>
      <c r="D1205" s="56" t="s">
        <v>7479</v>
      </c>
      <c r="E1205" s="56" t="s">
        <v>11108</v>
      </c>
      <c r="F1205" s="56" t="s">
        <v>22</v>
      </c>
      <c r="G1205" s="56"/>
      <c r="H1205" s="56" t="s">
        <v>11109</v>
      </c>
      <c r="I1205" s="56" t="s">
        <v>11110</v>
      </c>
      <c r="J1205" s="56"/>
      <c r="K1205" s="56" t="s">
        <v>7326</v>
      </c>
      <c r="L1205" s="90" t="str">
        <f t="shared" si="36"/>
        <v>NA</v>
      </c>
      <c r="M1205" s="90"/>
      <c r="O1205" s="91"/>
      <c r="P1205" s="56"/>
      <c r="Q1205" s="56"/>
      <c r="R1205" s="56"/>
      <c r="S1205" s="56"/>
      <c r="T1205" s="56" t="s">
        <v>5649</v>
      </c>
      <c r="U1205" s="56" t="s">
        <v>11111</v>
      </c>
      <c r="V1205" s="56" t="s">
        <v>5651</v>
      </c>
      <c r="W1205" s="56" t="s">
        <v>429</v>
      </c>
      <c r="X1205" s="56" t="s">
        <v>5652</v>
      </c>
      <c r="Y1205" s="56"/>
      <c r="Z1205" s="56" t="s">
        <v>5653</v>
      </c>
      <c r="AA1205" s="56" t="s">
        <v>5654</v>
      </c>
      <c r="AB1205" s="56" t="s">
        <v>5655</v>
      </c>
      <c r="AC1205" s="56" t="s">
        <v>87</v>
      </c>
      <c r="AD1205" s="90" t="str">
        <f t="shared" si="37"/>
        <v>NA</v>
      </c>
      <c r="AE1205" s="90"/>
      <c r="AF1205" s="90"/>
      <c r="AG1205" s="90"/>
    </row>
    <row r="1206" spans="1:33">
      <c r="A1206" s="56" t="s">
        <v>11112</v>
      </c>
      <c r="B1206" s="56" t="s">
        <v>11113</v>
      </c>
      <c r="C1206" s="56" t="s">
        <v>11114</v>
      </c>
      <c r="D1206" s="56" t="s">
        <v>7479</v>
      </c>
      <c r="E1206" s="56" t="s">
        <v>11115</v>
      </c>
      <c r="F1206" s="56" t="s">
        <v>22</v>
      </c>
      <c r="G1206" s="56"/>
      <c r="H1206" s="56" t="s">
        <v>11116</v>
      </c>
      <c r="I1206" s="56" t="s">
        <v>11117</v>
      </c>
      <c r="J1206" s="56" t="s">
        <v>11118</v>
      </c>
      <c r="K1206" s="56" t="s">
        <v>7326</v>
      </c>
      <c r="L1206" s="90" t="str">
        <f t="shared" si="36"/>
        <v>NA</v>
      </c>
      <c r="M1206" s="90"/>
      <c r="O1206" s="91"/>
      <c r="P1206" s="56"/>
      <c r="Q1206" s="56"/>
      <c r="R1206" s="56"/>
      <c r="S1206" s="56"/>
      <c r="T1206" s="56" t="s">
        <v>11119</v>
      </c>
      <c r="U1206" s="56" t="s">
        <v>11120</v>
      </c>
      <c r="V1206" s="56" t="s">
        <v>5651</v>
      </c>
      <c r="W1206" s="56" t="s">
        <v>429</v>
      </c>
      <c r="X1206" s="56" t="s">
        <v>5652</v>
      </c>
      <c r="Y1206" s="56"/>
      <c r="Z1206" s="56" t="s">
        <v>11121</v>
      </c>
      <c r="AA1206" s="56" t="s">
        <v>5654</v>
      </c>
      <c r="AB1206" s="56" t="s">
        <v>11122</v>
      </c>
      <c r="AC1206" s="56" t="s">
        <v>87</v>
      </c>
      <c r="AD1206" s="90" t="str">
        <f t="shared" si="37"/>
        <v>NA</v>
      </c>
      <c r="AE1206" s="90"/>
      <c r="AF1206" s="90"/>
      <c r="AG1206" s="90"/>
    </row>
    <row r="1207" spans="1:33">
      <c r="A1207" s="56" t="s">
        <v>11123</v>
      </c>
      <c r="B1207" s="56" t="s">
        <v>11124</v>
      </c>
      <c r="C1207" s="56" t="s">
        <v>11125</v>
      </c>
      <c r="D1207" s="56" t="s">
        <v>7479</v>
      </c>
      <c r="E1207" s="56" t="s">
        <v>458</v>
      </c>
      <c r="F1207" s="56" t="s">
        <v>22</v>
      </c>
      <c r="G1207" s="56" t="s">
        <v>459</v>
      </c>
      <c r="H1207" s="56" t="s">
        <v>11126</v>
      </c>
      <c r="I1207" s="56" t="s">
        <v>11127</v>
      </c>
      <c r="J1207" s="56"/>
      <c r="K1207" s="56" t="s">
        <v>7326</v>
      </c>
      <c r="L1207" s="90" t="str">
        <f t="shared" si="36"/>
        <v>NA</v>
      </c>
      <c r="M1207" s="90"/>
      <c r="O1207" s="91"/>
      <c r="P1207" s="56"/>
      <c r="Q1207" s="56"/>
      <c r="R1207" s="56"/>
      <c r="S1207" s="56"/>
      <c r="T1207" s="56" t="s">
        <v>5659</v>
      </c>
      <c r="U1207" s="56" t="s">
        <v>11128</v>
      </c>
      <c r="V1207" s="56" t="s">
        <v>5701</v>
      </c>
      <c r="W1207" s="56" t="s">
        <v>429</v>
      </c>
      <c r="X1207" s="56" t="s">
        <v>5662</v>
      </c>
      <c r="Y1207" s="56"/>
      <c r="Z1207" s="56" t="s">
        <v>5663</v>
      </c>
      <c r="AA1207" s="56" t="s">
        <v>5664</v>
      </c>
      <c r="AB1207" s="56" t="s">
        <v>11129</v>
      </c>
      <c r="AC1207" s="56" t="s">
        <v>87</v>
      </c>
      <c r="AD1207" s="90" t="str">
        <f t="shared" si="37"/>
        <v>NA</v>
      </c>
      <c r="AE1207" s="90"/>
      <c r="AF1207" s="90"/>
      <c r="AG1207" s="90"/>
    </row>
    <row r="1208" spans="1:33">
      <c r="A1208" s="56" t="s">
        <v>11130</v>
      </c>
      <c r="B1208" s="56" t="s">
        <v>11131</v>
      </c>
      <c r="C1208" s="56" t="s">
        <v>11132</v>
      </c>
      <c r="D1208" s="56" t="s">
        <v>7479</v>
      </c>
      <c r="E1208" s="56" t="s">
        <v>11133</v>
      </c>
      <c r="F1208" s="56" t="s">
        <v>22</v>
      </c>
      <c r="G1208" s="56"/>
      <c r="H1208" s="56" t="s">
        <v>11134</v>
      </c>
      <c r="I1208" s="56" t="s">
        <v>11135</v>
      </c>
      <c r="J1208" s="56" t="s">
        <v>11136</v>
      </c>
      <c r="K1208" s="56" t="s">
        <v>7326</v>
      </c>
      <c r="L1208" s="90" t="str">
        <f t="shared" si="36"/>
        <v>NA</v>
      </c>
      <c r="M1208" s="90"/>
      <c r="O1208" s="91"/>
      <c r="P1208" s="56"/>
      <c r="Q1208" s="56"/>
      <c r="R1208" s="56"/>
      <c r="S1208" s="56"/>
      <c r="T1208" s="56" t="s">
        <v>11137</v>
      </c>
      <c r="U1208" s="56" t="s">
        <v>11138</v>
      </c>
      <c r="V1208" s="56" t="s">
        <v>5701</v>
      </c>
      <c r="W1208" s="56" t="s">
        <v>429</v>
      </c>
      <c r="X1208" s="56" t="s">
        <v>11139</v>
      </c>
      <c r="Y1208" s="56"/>
      <c r="Z1208" s="56" t="s">
        <v>11140</v>
      </c>
      <c r="AA1208" s="56" t="s">
        <v>11141</v>
      </c>
      <c r="AB1208" s="56" t="s">
        <v>11137</v>
      </c>
      <c r="AC1208" s="56" t="s">
        <v>87</v>
      </c>
      <c r="AD1208" s="90" t="str">
        <f t="shared" si="37"/>
        <v>NA</v>
      </c>
      <c r="AE1208" s="90"/>
      <c r="AF1208" s="90"/>
      <c r="AG1208" s="90"/>
    </row>
    <row r="1209" spans="1:33">
      <c r="A1209" s="56" t="s">
        <v>11142</v>
      </c>
      <c r="B1209" s="56" t="s">
        <v>11143</v>
      </c>
      <c r="C1209" s="56" t="s">
        <v>11144</v>
      </c>
      <c r="D1209" s="56" t="s">
        <v>7479</v>
      </c>
      <c r="E1209" s="56" t="s">
        <v>6297</v>
      </c>
      <c r="F1209" s="56" t="s">
        <v>22</v>
      </c>
      <c r="G1209" s="56"/>
      <c r="H1209" s="56" t="s">
        <v>11145</v>
      </c>
      <c r="I1209" s="56" t="s">
        <v>11146</v>
      </c>
      <c r="J1209" s="56"/>
      <c r="K1209" s="56" t="s">
        <v>7326</v>
      </c>
      <c r="L1209" s="90" t="str">
        <f t="shared" si="36"/>
        <v>NA</v>
      </c>
      <c r="M1209" s="90"/>
      <c r="O1209" s="91"/>
      <c r="P1209" s="56"/>
      <c r="Q1209" s="56"/>
      <c r="R1209" s="56"/>
      <c r="S1209" s="56"/>
      <c r="T1209" s="56" t="s">
        <v>11147</v>
      </c>
      <c r="U1209" s="56" t="s">
        <v>11148</v>
      </c>
      <c r="V1209" s="56" t="s">
        <v>5669</v>
      </c>
      <c r="W1209" s="56" t="s">
        <v>429</v>
      </c>
      <c r="X1209" s="56" t="s">
        <v>5670</v>
      </c>
      <c r="Y1209" s="56"/>
      <c r="Z1209" s="56" t="s">
        <v>5671</v>
      </c>
      <c r="AA1209" s="56" t="s">
        <v>5672</v>
      </c>
      <c r="AB1209" s="56" t="s">
        <v>11149</v>
      </c>
      <c r="AC1209" s="56" t="s">
        <v>87</v>
      </c>
      <c r="AD1209" s="90" t="str">
        <f t="shared" si="37"/>
        <v>NA</v>
      </c>
      <c r="AE1209" s="90"/>
      <c r="AF1209" s="90"/>
      <c r="AG1209" s="90"/>
    </row>
    <row r="1210" spans="1:33">
      <c r="A1210" s="56" t="s">
        <v>9089</v>
      </c>
      <c r="B1210" s="56" t="s">
        <v>11150</v>
      </c>
      <c r="C1210" s="56" t="s">
        <v>11151</v>
      </c>
      <c r="D1210" s="56" t="s">
        <v>7479</v>
      </c>
      <c r="E1210" s="56" t="s">
        <v>11152</v>
      </c>
      <c r="F1210" s="56" t="s">
        <v>22</v>
      </c>
      <c r="G1210" s="56"/>
      <c r="H1210" s="56" t="s">
        <v>11153</v>
      </c>
      <c r="I1210" s="56" t="s">
        <v>11154</v>
      </c>
      <c r="J1210" s="56"/>
      <c r="K1210" s="56" t="s">
        <v>7326</v>
      </c>
      <c r="L1210" s="90" t="str">
        <f t="shared" si="36"/>
        <v>NA</v>
      </c>
      <c r="M1210" s="90"/>
      <c r="O1210" s="91"/>
      <c r="P1210" s="56"/>
      <c r="Q1210" s="56"/>
      <c r="R1210" s="56"/>
      <c r="S1210" s="56"/>
      <c r="T1210" s="56" t="s">
        <v>11155</v>
      </c>
      <c r="U1210" s="56" t="s">
        <v>11156</v>
      </c>
      <c r="V1210" s="56" t="s">
        <v>5669</v>
      </c>
      <c r="W1210" s="56" t="s">
        <v>429</v>
      </c>
      <c r="X1210" s="56" t="s">
        <v>5670</v>
      </c>
      <c r="Y1210" s="56"/>
      <c r="Z1210" s="56" t="s">
        <v>5671</v>
      </c>
      <c r="AA1210" s="56" t="s">
        <v>5672</v>
      </c>
      <c r="AB1210" s="56" t="s">
        <v>11155</v>
      </c>
      <c r="AC1210" s="56" t="s">
        <v>87</v>
      </c>
      <c r="AD1210" s="90" t="str">
        <f t="shared" si="37"/>
        <v>NA</v>
      </c>
      <c r="AE1210" s="90"/>
      <c r="AF1210" s="90"/>
      <c r="AG1210" s="90"/>
    </row>
    <row r="1211" spans="1:33">
      <c r="A1211" s="56" t="s">
        <v>11157</v>
      </c>
      <c r="B1211" s="56" t="s">
        <v>11158</v>
      </c>
      <c r="C1211" s="56" t="s">
        <v>11132</v>
      </c>
      <c r="D1211" s="56" t="s">
        <v>7479</v>
      </c>
      <c r="E1211" s="56" t="s">
        <v>11159</v>
      </c>
      <c r="F1211" s="56" t="s">
        <v>22</v>
      </c>
      <c r="G1211" s="56"/>
      <c r="H1211" s="56" t="s">
        <v>11160</v>
      </c>
      <c r="I1211" s="56" t="s">
        <v>11161</v>
      </c>
      <c r="J1211" s="56" t="s">
        <v>11162</v>
      </c>
      <c r="K1211" s="56" t="s">
        <v>7326</v>
      </c>
      <c r="L1211" s="90" t="str">
        <f t="shared" si="36"/>
        <v>NA</v>
      </c>
      <c r="M1211" s="90"/>
      <c r="O1211" s="91"/>
      <c r="P1211" s="56"/>
      <c r="Q1211" s="56"/>
      <c r="R1211" s="56"/>
      <c r="S1211" s="56"/>
      <c r="T1211" s="56" t="s">
        <v>11163</v>
      </c>
      <c r="U1211" s="56" t="s">
        <v>11164</v>
      </c>
      <c r="V1211" s="56" t="s">
        <v>5669</v>
      </c>
      <c r="W1211" s="56" t="s">
        <v>429</v>
      </c>
      <c r="X1211" s="56" t="s">
        <v>5670</v>
      </c>
      <c r="Y1211" s="56"/>
      <c r="Z1211" s="56" t="s">
        <v>5671</v>
      </c>
      <c r="AA1211" s="56" t="s">
        <v>5672</v>
      </c>
      <c r="AB1211" s="56" t="s">
        <v>11163</v>
      </c>
      <c r="AC1211" s="56" t="s">
        <v>87</v>
      </c>
      <c r="AD1211" s="90" t="str">
        <f t="shared" si="37"/>
        <v>NA</v>
      </c>
      <c r="AE1211" s="90"/>
      <c r="AF1211" s="90"/>
      <c r="AG1211" s="90"/>
    </row>
    <row r="1212" spans="1:33">
      <c r="A1212" s="56" t="s">
        <v>11165</v>
      </c>
      <c r="B1212" s="56" t="s">
        <v>11166</v>
      </c>
      <c r="C1212" s="56" t="s">
        <v>11167</v>
      </c>
      <c r="D1212" s="56" t="s">
        <v>7479</v>
      </c>
      <c r="E1212" s="56" t="s">
        <v>642</v>
      </c>
      <c r="F1212" s="56" t="s">
        <v>22</v>
      </c>
      <c r="G1212" s="56"/>
      <c r="H1212" s="56" t="s">
        <v>11168</v>
      </c>
      <c r="I1212" s="56" t="s">
        <v>11169</v>
      </c>
      <c r="J1212" s="56"/>
      <c r="K1212" s="56" t="s">
        <v>7326</v>
      </c>
      <c r="L1212" s="90" t="str">
        <f t="shared" si="36"/>
        <v>NA</v>
      </c>
      <c r="M1212" s="90"/>
      <c r="O1212" s="91"/>
      <c r="P1212" s="56"/>
      <c r="Q1212" s="56"/>
      <c r="R1212" s="56"/>
      <c r="S1212" s="56"/>
      <c r="T1212" s="56" t="s">
        <v>11170</v>
      </c>
      <c r="U1212" s="56" t="s">
        <v>11171</v>
      </c>
      <c r="V1212" s="56" t="s">
        <v>5669</v>
      </c>
      <c r="W1212" s="56" t="s">
        <v>429</v>
      </c>
      <c r="X1212" s="56" t="s">
        <v>5670</v>
      </c>
      <c r="Y1212" s="56"/>
      <c r="Z1212" s="56" t="s">
        <v>5671</v>
      </c>
      <c r="AA1212" s="56" t="s">
        <v>5672</v>
      </c>
      <c r="AB1212" s="56" t="s">
        <v>11170</v>
      </c>
      <c r="AC1212" s="56" t="s">
        <v>87</v>
      </c>
      <c r="AD1212" s="90" t="str">
        <f t="shared" si="37"/>
        <v>NA</v>
      </c>
      <c r="AE1212" s="90"/>
      <c r="AF1212" s="90"/>
      <c r="AG1212" s="90"/>
    </row>
    <row r="1213" spans="1:33">
      <c r="A1213" s="56" t="s">
        <v>11172</v>
      </c>
      <c r="B1213" s="56" t="s">
        <v>11173</v>
      </c>
      <c r="C1213" s="56" t="s">
        <v>11174</v>
      </c>
      <c r="D1213" s="56" t="s">
        <v>7479</v>
      </c>
      <c r="E1213" s="56" t="s">
        <v>11175</v>
      </c>
      <c r="F1213" s="56" t="s">
        <v>22</v>
      </c>
      <c r="G1213" s="56"/>
      <c r="H1213" s="56" t="s">
        <v>11176</v>
      </c>
      <c r="I1213" s="56" t="s">
        <v>11177</v>
      </c>
      <c r="J1213" s="56"/>
      <c r="K1213" s="56" t="s">
        <v>7326</v>
      </c>
      <c r="L1213" s="90" t="str">
        <f t="shared" si="36"/>
        <v>NA</v>
      </c>
      <c r="M1213" s="90"/>
      <c r="O1213" s="91"/>
      <c r="P1213" s="56"/>
      <c r="Q1213" s="56"/>
      <c r="R1213" s="56"/>
      <c r="S1213" s="56"/>
      <c r="T1213" s="56" t="s">
        <v>11178</v>
      </c>
      <c r="U1213" s="56" t="s">
        <v>11179</v>
      </c>
      <c r="V1213" s="56" t="s">
        <v>5669</v>
      </c>
      <c r="W1213" s="56" t="s">
        <v>429</v>
      </c>
      <c r="X1213" s="56" t="s">
        <v>5670</v>
      </c>
      <c r="Y1213" s="56"/>
      <c r="Z1213" s="56" t="s">
        <v>5671</v>
      </c>
      <c r="AA1213" s="56" t="s">
        <v>5672</v>
      </c>
      <c r="AB1213" s="56" t="s">
        <v>11180</v>
      </c>
      <c r="AC1213" s="56" t="s">
        <v>87</v>
      </c>
      <c r="AD1213" s="90" t="str">
        <f t="shared" si="37"/>
        <v>NA</v>
      </c>
      <c r="AE1213" s="90"/>
      <c r="AF1213" s="90"/>
      <c r="AG1213" s="90"/>
    </row>
    <row r="1214" spans="1:33">
      <c r="A1214" s="56" t="s">
        <v>11181</v>
      </c>
      <c r="B1214" s="56" t="s">
        <v>11182</v>
      </c>
      <c r="C1214" s="56" t="s">
        <v>11183</v>
      </c>
      <c r="D1214" s="56" t="s">
        <v>7479</v>
      </c>
      <c r="E1214" s="56" t="s">
        <v>11184</v>
      </c>
      <c r="F1214" s="56" t="s">
        <v>22</v>
      </c>
      <c r="G1214" s="56"/>
      <c r="H1214" s="56" t="s">
        <v>11185</v>
      </c>
      <c r="I1214" s="56" t="s">
        <v>11186</v>
      </c>
      <c r="J1214" s="56" t="s">
        <v>11187</v>
      </c>
      <c r="K1214" s="56" t="s">
        <v>7326</v>
      </c>
      <c r="L1214" s="90" t="str">
        <f t="shared" si="36"/>
        <v>NA</v>
      </c>
      <c r="M1214" s="90"/>
      <c r="O1214" s="91"/>
      <c r="P1214" s="56"/>
      <c r="Q1214" s="56"/>
      <c r="R1214" s="56"/>
      <c r="S1214" s="56"/>
      <c r="T1214" s="56" t="s">
        <v>5675</v>
      </c>
      <c r="U1214" s="56" t="s">
        <v>11188</v>
      </c>
      <c r="V1214" s="56" t="s">
        <v>5677</v>
      </c>
      <c r="W1214" s="56" t="s">
        <v>429</v>
      </c>
      <c r="X1214" s="56" t="s">
        <v>5670</v>
      </c>
      <c r="Y1214" s="56"/>
      <c r="Z1214" s="56" t="s">
        <v>5671</v>
      </c>
      <c r="AA1214" s="56" t="s">
        <v>5672</v>
      </c>
      <c r="AB1214" s="56" t="s">
        <v>5678</v>
      </c>
      <c r="AC1214" s="56" t="s">
        <v>87</v>
      </c>
      <c r="AD1214" s="90" t="str">
        <f t="shared" si="37"/>
        <v>NA</v>
      </c>
      <c r="AE1214" s="90"/>
      <c r="AF1214" s="90"/>
      <c r="AG1214" s="90"/>
    </row>
    <row r="1215" spans="1:33">
      <c r="A1215" s="56" t="s">
        <v>11189</v>
      </c>
      <c r="B1215" s="56" t="s">
        <v>11190</v>
      </c>
      <c r="C1215" s="56" t="s">
        <v>11191</v>
      </c>
      <c r="D1215" s="56" t="s">
        <v>7479</v>
      </c>
      <c r="E1215" s="56" t="s">
        <v>6351</v>
      </c>
      <c r="F1215" s="56" t="s">
        <v>22</v>
      </c>
      <c r="G1215" s="56"/>
      <c r="H1215" s="56" t="s">
        <v>11192</v>
      </c>
      <c r="I1215" s="56" t="s">
        <v>11193</v>
      </c>
      <c r="J1215" s="56" t="s">
        <v>11189</v>
      </c>
      <c r="K1215" s="56" t="s">
        <v>7326</v>
      </c>
      <c r="L1215" s="90" t="str">
        <f t="shared" si="36"/>
        <v>NA</v>
      </c>
      <c r="M1215" s="90"/>
      <c r="O1215" s="91"/>
      <c r="P1215" s="56"/>
      <c r="Q1215" s="56"/>
      <c r="R1215" s="56"/>
      <c r="S1215" s="56"/>
      <c r="T1215" s="56" t="s">
        <v>5680</v>
      </c>
      <c r="U1215" s="56" t="s">
        <v>11194</v>
      </c>
      <c r="V1215" s="56" t="s">
        <v>5682</v>
      </c>
      <c r="W1215" s="56" t="s">
        <v>429</v>
      </c>
      <c r="X1215" s="56" t="s">
        <v>5683</v>
      </c>
      <c r="Y1215" s="56"/>
      <c r="Z1215" s="56" t="s">
        <v>5684</v>
      </c>
      <c r="AA1215" s="56" t="s">
        <v>5685</v>
      </c>
      <c r="AB1215" s="56" t="s">
        <v>5686</v>
      </c>
      <c r="AC1215" s="56" t="s">
        <v>87</v>
      </c>
      <c r="AD1215" s="90" t="str">
        <f t="shared" si="37"/>
        <v>NA</v>
      </c>
      <c r="AE1215" s="90"/>
      <c r="AF1215" s="90"/>
      <c r="AG1215" s="90"/>
    </row>
    <row r="1216" spans="1:33">
      <c r="A1216" s="56" t="s">
        <v>11195</v>
      </c>
      <c r="B1216" s="56" t="s">
        <v>11196</v>
      </c>
      <c r="C1216" s="56" t="s">
        <v>11197</v>
      </c>
      <c r="D1216" s="56" t="s">
        <v>7479</v>
      </c>
      <c r="E1216" s="56" t="s">
        <v>6387</v>
      </c>
      <c r="F1216" s="56" t="s">
        <v>22</v>
      </c>
      <c r="G1216" s="56"/>
      <c r="H1216" s="56" t="s">
        <v>11198</v>
      </c>
      <c r="I1216" s="56" t="s">
        <v>11199</v>
      </c>
      <c r="J1216" s="56"/>
      <c r="K1216" s="56" t="s">
        <v>7326</v>
      </c>
      <c r="L1216" s="90" t="str">
        <f t="shared" si="36"/>
        <v>NA</v>
      </c>
      <c r="M1216" s="90"/>
      <c r="O1216" s="91"/>
      <c r="P1216" s="56"/>
      <c r="Q1216" s="56"/>
      <c r="R1216" s="56"/>
      <c r="S1216" s="56"/>
      <c r="T1216" s="56" t="s">
        <v>5690</v>
      </c>
      <c r="U1216" s="56" t="s">
        <v>11200</v>
      </c>
      <c r="V1216" s="56" t="s">
        <v>5692</v>
      </c>
      <c r="W1216" s="56" t="s">
        <v>429</v>
      </c>
      <c r="X1216" s="56" t="s">
        <v>5693</v>
      </c>
      <c r="Y1216" s="56"/>
      <c r="Z1216" s="56" t="s">
        <v>5694</v>
      </c>
      <c r="AA1216" s="56" t="s">
        <v>5695</v>
      </c>
      <c r="AB1216" s="56" t="s">
        <v>5690</v>
      </c>
      <c r="AC1216" s="56" t="s">
        <v>87</v>
      </c>
      <c r="AD1216" s="90" t="str">
        <f t="shared" si="37"/>
        <v>NA</v>
      </c>
      <c r="AE1216" s="90"/>
      <c r="AF1216" s="90"/>
      <c r="AG1216" s="90"/>
    </row>
    <row r="1217" spans="1:33">
      <c r="A1217" s="56" t="s">
        <v>11201</v>
      </c>
      <c r="B1217" s="56" t="s">
        <v>11202</v>
      </c>
      <c r="C1217" s="56" t="s">
        <v>11203</v>
      </c>
      <c r="D1217" s="56" t="s">
        <v>7479</v>
      </c>
      <c r="E1217" s="56" t="s">
        <v>217</v>
      </c>
      <c r="F1217" s="56" t="s">
        <v>22</v>
      </c>
      <c r="G1217" s="56"/>
      <c r="H1217" s="56" t="s">
        <v>11204</v>
      </c>
      <c r="I1217" s="56" t="s">
        <v>11205</v>
      </c>
      <c r="J1217" s="56"/>
      <c r="K1217" s="56" t="s">
        <v>7326</v>
      </c>
      <c r="L1217" s="90" t="str">
        <f t="shared" si="36"/>
        <v>NA</v>
      </c>
      <c r="M1217" s="90"/>
      <c r="O1217" s="91"/>
      <c r="P1217" s="56"/>
      <c r="Q1217" s="56"/>
      <c r="R1217" s="56"/>
      <c r="S1217" s="56"/>
      <c r="T1217" s="56" t="s">
        <v>11206</v>
      </c>
      <c r="U1217" s="56" t="s">
        <v>11207</v>
      </c>
      <c r="V1217" s="56" t="s">
        <v>5701</v>
      </c>
      <c r="W1217" s="56" t="s">
        <v>429</v>
      </c>
      <c r="X1217" s="56" t="s">
        <v>5702</v>
      </c>
      <c r="Y1217" s="56"/>
      <c r="Z1217" s="56" t="s">
        <v>5703</v>
      </c>
      <c r="AA1217" s="56" t="s">
        <v>5704</v>
      </c>
      <c r="AB1217" s="56" t="s">
        <v>11206</v>
      </c>
      <c r="AC1217" s="56" t="s">
        <v>87</v>
      </c>
      <c r="AD1217" s="90" t="str">
        <f t="shared" si="37"/>
        <v>NA</v>
      </c>
      <c r="AE1217" s="90"/>
      <c r="AF1217" s="90"/>
      <c r="AG1217" s="90"/>
    </row>
    <row r="1218" spans="1:33">
      <c r="A1218" s="56" t="s">
        <v>11208</v>
      </c>
      <c r="B1218" s="56" t="s">
        <v>11209</v>
      </c>
      <c r="C1218" s="56" t="s">
        <v>11210</v>
      </c>
      <c r="D1218" s="56" t="s">
        <v>7479</v>
      </c>
      <c r="E1218" s="56" t="s">
        <v>217</v>
      </c>
      <c r="F1218" s="56" t="s">
        <v>22</v>
      </c>
      <c r="G1218" s="56"/>
      <c r="H1218" s="56" t="s">
        <v>11204</v>
      </c>
      <c r="I1218" s="56" t="s">
        <v>11205</v>
      </c>
      <c r="J1218" s="56" t="s">
        <v>11208</v>
      </c>
      <c r="K1218" s="56" t="s">
        <v>7326</v>
      </c>
      <c r="L1218" s="90" t="str">
        <f t="shared" si="36"/>
        <v>NA</v>
      </c>
      <c r="M1218" s="90"/>
      <c r="O1218" s="91"/>
      <c r="P1218" s="56"/>
      <c r="Q1218" s="56"/>
      <c r="R1218" s="56"/>
      <c r="S1218" s="56"/>
      <c r="T1218" s="56" t="s">
        <v>11211</v>
      </c>
      <c r="U1218" s="56" t="s">
        <v>11212</v>
      </c>
      <c r="V1218" s="56" t="s">
        <v>5701</v>
      </c>
      <c r="W1218" s="56" t="s">
        <v>429</v>
      </c>
      <c r="X1218" s="56" t="s">
        <v>5702</v>
      </c>
      <c r="Y1218" s="56"/>
      <c r="Z1218" s="56" t="s">
        <v>5703</v>
      </c>
      <c r="AA1218" s="56" t="s">
        <v>5704</v>
      </c>
      <c r="AB1218" s="56" t="s">
        <v>11211</v>
      </c>
      <c r="AC1218" s="56" t="s">
        <v>87</v>
      </c>
      <c r="AD1218" s="90" t="str">
        <f t="shared" si="37"/>
        <v>NA</v>
      </c>
      <c r="AE1218" s="90"/>
      <c r="AF1218" s="90"/>
      <c r="AG1218" s="90"/>
    </row>
    <row r="1219" spans="1:33">
      <c r="A1219" s="56" t="s">
        <v>11213</v>
      </c>
      <c r="B1219" s="56" t="s">
        <v>11214</v>
      </c>
      <c r="C1219" s="56" t="s">
        <v>11215</v>
      </c>
      <c r="D1219" s="56" t="s">
        <v>7479</v>
      </c>
      <c r="E1219" s="56" t="s">
        <v>6472</v>
      </c>
      <c r="F1219" s="56" t="s">
        <v>22</v>
      </c>
      <c r="G1219" s="56"/>
      <c r="H1219" s="56" t="s">
        <v>11216</v>
      </c>
      <c r="I1219" s="56" t="s">
        <v>11217</v>
      </c>
      <c r="J1219" s="56" t="s">
        <v>11218</v>
      </c>
      <c r="K1219" s="56" t="s">
        <v>7326</v>
      </c>
      <c r="L1219" s="90" t="str">
        <f t="shared" ref="L1219:L1282" si="38">IF($P$3&lt;&gt;"",IF(ISNUMBER(SEARCH("*"&amp;$P$3&amp;"*", A1219)),A1219, IF(ISNUMBER(SEARCH("*"&amp;$P$3&amp;"*", H1219)),A1219, IF(ISNUMBER(SEARCH("*"&amp;$P$3&amp;"*", G1219)),A1219, IF(ISNUMBER(SEARCH("*"&amp;$P$3&amp;"*", J1219)),A1219,  IF(ISNUMBER(SEARCH("*"&amp;$P$3&amp;"*", E1219)),A1219, "NA"))))),"NA")</f>
        <v>NA</v>
      </c>
      <c r="M1219" s="90"/>
      <c r="O1219" s="91"/>
      <c r="P1219" s="56"/>
      <c r="Q1219" s="56"/>
      <c r="R1219" s="56"/>
      <c r="S1219" s="56"/>
      <c r="T1219" s="56" t="s">
        <v>11219</v>
      </c>
      <c r="U1219" s="56" t="s">
        <v>11220</v>
      </c>
      <c r="V1219" s="56" t="s">
        <v>5701</v>
      </c>
      <c r="W1219" s="56" t="s">
        <v>429</v>
      </c>
      <c r="X1219" s="56" t="s">
        <v>5702</v>
      </c>
      <c r="Y1219" s="56"/>
      <c r="Z1219" s="56" t="s">
        <v>5703</v>
      </c>
      <c r="AA1219" s="56" t="s">
        <v>5704</v>
      </c>
      <c r="AB1219" s="56" t="s">
        <v>11221</v>
      </c>
      <c r="AC1219" s="56" t="s">
        <v>87</v>
      </c>
      <c r="AD1219" s="90" t="str">
        <f t="shared" ref="AD1219:AD1282" si="39">IF($P$19&lt;&gt;"",IF(ISNUMBER(SEARCH($P$19, V1219)),T1219, "NA"),"NA")</f>
        <v>NA</v>
      </c>
      <c r="AE1219" s="90"/>
      <c r="AF1219" s="90"/>
      <c r="AG1219" s="90"/>
    </row>
    <row r="1220" spans="1:33">
      <c r="A1220" s="56" t="s">
        <v>11222</v>
      </c>
      <c r="B1220" s="56" t="s">
        <v>11223</v>
      </c>
      <c r="C1220" s="56" t="s">
        <v>11224</v>
      </c>
      <c r="D1220" s="56" t="s">
        <v>7479</v>
      </c>
      <c r="E1220" s="56" t="s">
        <v>6472</v>
      </c>
      <c r="F1220" s="56" t="s">
        <v>22</v>
      </c>
      <c r="G1220" s="56"/>
      <c r="H1220" s="56" t="s">
        <v>11216</v>
      </c>
      <c r="I1220" s="56" t="s">
        <v>11217</v>
      </c>
      <c r="J1220" s="56" t="s">
        <v>11225</v>
      </c>
      <c r="K1220" s="56" t="s">
        <v>7326</v>
      </c>
      <c r="L1220" s="90" t="str">
        <f t="shared" si="38"/>
        <v>NA</v>
      </c>
      <c r="M1220" s="90"/>
      <c r="O1220" s="91"/>
      <c r="P1220" s="56"/>
      <c r="Q1220" s="56"/>
      <c r="R1220" s="56"/>
      <c r="S1220" s="56"/>
      <c r="T1220" s="56" t="s">
        <v>11226</v>
      </c>
      <c r="U1220" s="56" t="s">
        <v>11227</v>
      </c>
      <c r="V1220" s="56" t="s">
        <v>5701</v>
      </c>
      <c r="W1220" s="56" t="s">
        <v>429</v>
      </c>
      <c r="X1220" s="56" t="s">
        <v>5702</v>
      </c>
      <c r="Y1220" s="56"/>
      <c r="Z1220" s="56" t="s">
        <v>5703</v>
      </c>
      <c r="AA1220" s="56" t="s">
        <v>5704</v>
      </c>
      <c r="AB1220" s="56" t="s">
        <v>11228</v>
      </c>
      <c r="AC1220" s="56" t="s">
        <v>87</v>
      </c>
      <c r="AD1220" s="90" t="str">
        <f t="shared" si="39"/>
        <v>NA</v>
      </c>
      <c r="AE1220" s="90"/>
      <c r="AF1220" s="90"/>
      <c r="AG1220" s="90"/>
    </row>
    <row r="1221" spans="1:33">
      <c r="A1221" s="56" t="s">
        <v>11229</v>
      </c>
      <c r="B1221" s="56" t="s">
        <v>11230</v>
      </c>
      <c r="C1221" s="56" t="s">
        <v>9836</v>
      </c>
      <c r="D1221" s="56" t="s">
        <v>7479</v>
      </c>
      <c r="E1221" s="56" t="s">
        <v>11231</v>
      </c>
      <c r="F1221" s="56" t="s">
        <v>22</v>
      </c>
      <c r="G1221" s="56"/>
      <c r="H1221" s="56" t="s">
        <v>11232</v>
      </c>
      <c r="I1221" s="56" t="s">
        <v>11233</v>
      </c>
      <c r="J1221" s="56" t="s">
        <v>11234</v>
      </c>
      <c r="K1221" s="56" t="s">
        <v>7326</v>
      </c>
      <c r="L1221" s="90" t="str">
        <f t="shared" si="38"/>
        <v>NA</v>
      </c>
      <c r="M1221" s="90"/>
      <c r="O1221" s="91"/>
      <c r="P1221" s="56"/>
      <c r="Q1221" s="56"/>
      <c r="R1221" s="56"/>
      <c r="S1221" s="56"/>
      <c r="T1221" s="56" t="s">
        <v>11235</v>
      </c>
      <c r="U1221" s="56" t="s">
        <v>11236</v>
      </c>
      <c r="V1221" s="56" t="s">
        <v>5701</v>
      </c>
      <c r="W1221" s="56" t="s">
        <v>429</v>
      </c>
      <c r="X1221" s="56" t="s">
        <v>5702</v>
      </c>
      <c r="Y1221" s="56"/>
      <c r="Z1221" s="56" t="s">
        <v>5703</v>
      </c>
      <c r="AA1221" s="56" t="s">
        <v>5704</v>
      </c>
      <c r="AB1221" s="56" t="s">
        <v>11237</v>
      </c>
      <c r="AC1221" s="56" t="s">
        <v>87</v>
      </c>
      <c r="AD1221" s="90" t="str">
        <f t="shared" si="39"/>
        <v>NA</v>
      </c>
      <c r="AE1221" s="90"/>
      <c r="AF1221" s="90"/>
      <c r="AG1221" s="90"/>
    </row>
    <row r="1222" spans="1:33">
      <c r="A1222" s="56" t="s">
        <v>11238</v>
      </c>
      <c r="B1222" s="56" t="s">
        <v>11239</v>
      </c>
      <c r="C1222" s="56" t="s">
        <v>11240</v>
      </c>
      <c r="D1222" s="56" t="s">
        <v>7479</v>
      </c>
      <c r="E1222" s="56" t="s">
        <v>6481</v>
      </c>
      <c r="F1222" s="56" t="s">
        <v>22</v>
      </c>
      <c r="G1222" s="56"/>
      <c r="H1222" s="56" t="s">
        <v>11241</v>
      </c>
      <c r="I1222" s="56" t="s">
        <v>11242</v>
      </c>
      <c r="J1222" s="56" t="s">
        <v>11243</v>
      </c>
      <c r="K1222" s="56" t="s">
        <v>7326</v>
      </c>
      <c r="L1222" s="90" t="str">
        <f t="shared" si="38"/>
        <v>NA</v>
      </c>
      <c r="M1222" s="90"/>
      <c r="O1222" s="91"/>
      <c r="P1222" s="56"/>
      <c r="Q1222" s="56"/>
      <c r="R1222" s="56"/>
      <c r="S1222" s="56"/>
      <c r="T1222" s="56" t="s">
        <v>11235</v>
      </c>
      <c r="U1222" s="56" t="s">
        <v>11244</v>
      </c>
      <c r="V1222" s="56" t="s">
        <v>5701</v>
      </c>
      <c r="W1222" s="56" t="s">
        <v>429</v>
      </c>
      <c r="X1222" s="56" t="s">
        <v>5702</v>
      </c>
      <c r="Y1222" s="56"/>
      <c r="Z1222" s="56" t="s">
        <v>5703</v>
      </c>
      <c r="AA1222" s="56" t="s">
        <v>5704</v>
      </c>
      <c r="AB1222" s="56" t="s">
        <v>11245</v>
      </c>
      <c r="AC1222" s="56" t="s">
        <v>87</v>
      </c>
      <c r="AD1222" s="90" t="str">
        <f t="shared" si="39"/>
        <v>NA</v>
      </c>
      <c r="AE1222" s="90"/>
      <c r="AF1222" s="90"/>
      <c r="AG1222" s="90"/>
    </row>
    <row r="1223" spans="1:33">
      <c r="A1223" s="56" t="s">
        <v>11246</v>
      </c>
      <c r="B1223" s="56" t="s">
        <v>11247</v>
      </c>
      <c r="C1223" s="56" t="s">
        <v>11248</v>
      </c>
      <c r="D1223" s="56" t="s">
        <v>7479</v>
      </c>
      <c r="E1223" s="56" t="s">
        <v>11249</v>
      </c>
      <c r="F1223" s="56" t="s">
        <v>22</v>
      </c>
      <c r="G1223" s="56"/>
      <c r="H1223" s="56" t="s">
        <v>11250</v>
      </c>
      <c r="I1223" s="56" t="s">
        <v>11251</v>
      </c>
      <c r="J1223" s="56" t="s">
        <v>11252</v>
      </c>
      <c r="K1223" s="56" t="s">
        <v>7326</v>
      </c>
      <c r="L1223" s="90" t="str">
        <f t="shared" si="38"/>
        <v>NA</v>
      </c>
      <c r="M1223" s="90"/>
      <c r="O1223" s="91"/>
      <c r="P1223" s="56"/>
      <c r="Q1223" s="56"/>
      <c r="R1223" s="56"/>
      <c r="S1223" s="56"/>
      <c r="T1223" s="56" t="s">
        <v>11253</v>
      </c>
      <c r="U1223" s="56" t="s">
        <v>11254</v>
      </c>
      <c r="V1223" s="56" t="s">
        <v>5701</v>
      </c>
      <c r="W1223" s="56" t="s">
        <v>429</v>
      </c>
      <c r="X1223" s="56" t="s">
        <v>5702</v>
      </c>
      <c r="Y1223" s="56"/>
      <c r="Z1223" s="56" t="s">
        <v>5703</v>
      </c>
      <c r="AA1223" s="56" t="s">
        <v>5704</v>
      </c>
      <c r="AB1223" s="56" t="s">
        <v>11255</v>
      </c>
      <c r="AC1223" s="56" t="s">
        <v>87</v>
      </c>
      <c r="AD1223" s="90" t="str">
        <f t="shared" si="39"/>
        <v>NA</v>
      </c>
      <c r="AE1223" s="90"/>
      <c r="AF1223" s="90"/>
      <c r="AG1223" s="90"/>
    </row>
    <row r="1224" spans="1:33">
      <c r="A1224" s="56" t="s">
        <v>11256</v>
      </c>
      <c r="B1224" s="56" t="s">
        <v>11257</v>
      </c>
      <c r="C1224" s="56" t="s">
        <v>11258</v>
      </c>
      <c r="D1224" s="56" t="s">
        <v>7479</v>
      </c>
      <c r="E1224" s="56" t="s">
        <v>6543</v>
      </c>
      <c r="F1224" s="56" t="s">
        <v>22</v>
      </c>
      <c r="G1224" s="56"/>
      <c r="H1224" s="56" t="s">
        <v>11259</v>
      </c>
      <c r="I1224" s="56" t="s">
        <v>11260</v>
      </c>
      <c r="J1224" s="56" t="s">
        <v>11261</v>
      </c>
      <c r="K1224" s="56" t="s">
        <v>7326</v>
      </c>
      <c r="L1224" s="90" t="str">
        <f t="shared" si="38"/>
        <v>NA</v>
      </c>
      <c r="M1224" s="90"/>
      <c r="O1224" s="91"/>
      <c r="P1224" s="56"/>
      <c r="Q1224" s="56"/>
      <c r="R1224" s="56"/>
      <c r="S1224" s="56"/>
      <c r="T1224" s="56" t="s">
        <v>11262</v>
      </c>
      <c r="U1224" s="56" t="s">
        <v>11263</v>
      </c>
      <c r="V1224" s="56" t="s">
        <v>5709</v>
      </c>
      <c r="W1224" s="56" t="s">
        <v>429</v>
      </c>
      <c r="X1224" s="56" t="s">
        <v>5710</v>
      </c>
      <c r="Y1224" s="56"/>
      <c r="Z1224" s="56" t="s">
        <v>5711</v>
      </c>
      <c r="AA1224" s="56" t="s">
        <v>5712</v>
      </c>
      <c r="AB1224" s="56" t="s">
        <v>11262</v>
      </c>
      <c r="AC1224" s="56" t="s">
        <v>87</v>
      </c>
      <c r="AD1224" s="90" t="str">
        <f t="shared" si="39"/>
        <v>NA</v>
      </c>
      <c r="AE1224" s="90"/>
      <c r="AF1224" s="90"/>
      <c r="AG1224" s="90"/>
    </row>
    <row r="1225" spans="1:33">
      <c r="A1225" s="56" t="s">
        <v>11264</v>
      </c>
      <c r="B1225" s="56" t="s">
        <v>11265</v>
      </c>
      <c r="C1225" s="56" t="s">
        <v>11266</v>
      </c>
      <c r="D1225" s="56" t="s">
        <v>7479</v>
      </c>
      <c r="E1225" s="56" t="s">
        <v>6543</v>
      </c>
      <c r="F1225" s="56" t="s">
        <v>22</v>
      </c>
      <c r="G1225" s="56"/>
      <c r="H1225" s="56" t="s">
        <v>11259</v>
      </c>
      <c r="I1225" s="56" t="s">
        <v>11260</v>
      </c>
      <c r="J1225" s="56" t="s">
        <v>11267</v>
      </c>
      <c r="K1225" s="56" t="s">
        <v>7326</v>
      </c>
      <c r="L1225" s="90" t="str">
        <f t="shared" si="38"/>
        <v>NA</v>
      </c>
      <c r="M1225" s="90"/>
      <c r="O1225" s="91"/>
      <c r="P1225" s="56"/>
      <c r="Q1225" s="56"/>
      <c r="R1225" s="56"/>
      <c r="S1225" s="56"/>
      <c r="T1225" s="56" t="s">
        <v>5714</v>
      </c>
      <c r="U1225" s="56" t="s">
        <v>11268</v>
      </c>
      <c r="V1225" s="56" t="s">
        <v>5716</v>
      </c>
      <c r="W1225" s="56" t="s">
        <v>429</v>
      </c>
      <c r="X1225" s="56" t="s">
        <v>5717</v>
      </c>
      <c r="Y1225" s="56"/>
      <c r="Z1225" s="56" t="s">
        <v>5718</v>
      </c>
      <c r="AA1225" s="56" t="s">
        <v>5719</v>
      </c>
      <c r="AB1225" s="56" t="s">
        <v>5714</v>
      </c>
      <c r="AC1225" s="56" t="s">
        <v>87</v>
      </c>
      <c r="AD1225" s="90" t="str">
        <f t="shared" si="39"/>
        <v>NA</v>
      </c>
      <c r="AE1225" s="90"/>
      <c r="AF1225" s="90"/>
      <c r="AG1225" s="90"/>
    </row>
    <row r="1226" spans="1:33">
      <c r="A1226" s="56" t="s">
        <v>11269</v>
      </c>
      <c r="B1226" s="56" t="s">
        <v>11270</v>
      </c>
      <c r="C1226" s="56" t="s">
        <v>11271</v>
      </c>
      <c r="D1226" s="56" t="s">
        <v>7479</v>
      </c>
      <c r="E1226" s="56" t="s">
        <v>6543</v>
      </c>
      <c r="F1226" s="56" t="s">
        <v>22</v>
      </c>
      <c r="G1226" s="56"/>
      <c r="H1226" s="56" t="s">
        <v>11259</v>
      </c>
      <c r="I1226" s="56" t="s">
        <v>11260</v>
      </c>
      <c r="J1226" s="56" t="s">
        <v>11272</v>
      </c>
      <c r="K1226" s="56" t="s">
        <v>7326</v>
      </c>
      <c r="L1226" s="90" t="str">
        <f t="shared" si="38"/>
        <v>NA</v>
      </c>
      <c r="M1226" s="90"/>
      <c r="O1226" s="91"/>
      <c r="P1226" s="56"/>
      <c r="Q1226" s="56"/>
      <c r="R1226" s="56"/>
      <c r="S1226" s="56"/>
      <c r="T1226" s="56" t="s">
        <v>5721</v>
      </c>
      <c r="U1226" s="56" t="s">
        <v>11273</v>
      </c>
      <c r="V1226" s="56" t="s">
        <v>5723</v>
      </c>
      <c r="W1226" s="56" t="s">
        <v>429</v>
      </c>
      <c r="X1226" s="56" t="s">
        <v>5724</v>
      </c>
      <c r="Y1226" s="56"/>
      <c r="Z1226" s="56" t="s">
        <v>5725</v>
      </c>
      <c r="AA1226" s="56" t="s">
        <v>5726</v>
      </c>
      <c r="AB1226" s="56" t="s">
        <v>5721</v>
      </c>
      <c r="AC1226" s="56" t="s">
        <v>87</v>
      </c>
      <c r="AD1226" s="90" t="str">
        <f t="shared" si="39"/>
        <v>NA</v>
      </c>
      <c r="AE1226" s="90"/>
      <c r="AF1226" s="90"/>
      <c r="AG1226" s="90"/>
    </row>
    <row r="1227" spans="1:33">
      <c r="A1227" s="56" t="s">
        <v>11274</v>
      </c>
      <c r="B1227" s="56" t="s">
        <v>11275</v>
      </c>
      <c r="C1227" s="56" t="s">
        <v>11276</v>
      </c>
      <c r="D1227" s="56" t="s">
        <v>7479</v>
      </c>
      <c r="E1227" s="56" t="s">
        <v>6579</v>
      </c>
      <c r="F1227" s="56" t="s">
        <v>22</v>
      </c>
      <c r="G1227" s="56"/>
      <c r="H1227" s="56" t="s">
        <v>11277</v>
      </c>
      <c r="I1227" s="56" t="s">
        <v>11278</v>
      </c>
      <c r="J1227" s="56" t="s">
        <v>11274</v>
      </c>
      <c r="K1227" s="56" t="s">
        <v>7326</v>
      </c>
      <c r="L1227" s="90" t="str">
        <f t="shared" si="38"/>
        <v>NA</v>
      </c>
      <c r="M1227" s="90"/>
      <c r="O1227" s="91"/>
      <c r="P1227" s="56"/>
      <c r="Q1227" s="56"/>
      <c r="R1227" s="56"/>
      <c r="S1227" s="56"/>
      <c r="T1227" s="56" t="s">
        <v>11279</v>
      </c>
      <c r="U1227" s="56" t="s">
        <v>11280</v>
      </c>
      <c r="V1227" s="56" t="s">
        <v>5701</v>
      </c>
      <c r="W1227" s="56" t="s">
        <v>429</v>
      </c>
      <c r="X1227" s="56" t="s">
        <v>3923</v>
      </c>
      <c r="Y1227" s="56"/>
      <c r="Z1227" s="56" t="s">
        <v>11281</v>
      </c>
      <c r="AA1227" s="56" t="s">
        <v>11282</v>
      </c>
      <c r="AB1227" s="56" t="s">
        <v>11279</v>
      </c>
      <c r="AC1227" s="56" t="s">
        <v>87</v>
      </c>
      <c r="AD1227" s="90" t="str">
        <f t="shared" si="39"/>
        <v>NA</v>
      </c>
      <c r="AE1227" s="90"/>
      <c r="AF1227" s="90"/>
      <c r="AG1227" s="90"/>
    </row>
    <row r="1228" spans="1:33">
      <c r="A1228" s="56" t="s">
        <v>11283</v>
      </c>
      <c r="B1228" s="56" t="s">
        <v>11284</v>
      </c>
      <c r="C1228" s="56" t="s">
        <v>11285</v>
      </c>
      <c r="D1228" s="56" t="s">
        <v>7479</v>
      </c>
      <c r="E1228" s="56" t="s">
        <v>6592</v>
      </c>
      <c r="F1228" s="56" t="s">
        <v>22</v>
      </c>
      <c r="G1228" s="56"/>
      <c r="H1228" s="56" t="s">
        <v>11286</v>
      </c>
      <c r="I1228" s="56" t="s">
        <v>11287</v>
      </c>
      <c r="J1228" s="56" t="s">
        <v>11288</v>
      </c>
      <c r="K1228" s="56" t="s">
        <v>7326</v>
      </c>
      <c r="L1228" s="90" t="str">
        <f t="shared" si="38"/>
        <v>NA</v>
      </c>
      <c r="M1228" s="90"/>
      <c r="O1228" s="91"/>
      <c r="P1228" s="56"/>
      <c r="Q1228" s="56"/>
      <c r="R1228" s="56"/>
      <c r="S1228" s="56"/>
      <c r="T1228" s="56" t="s">
        <v>5728</v>
      </c>
      <c r="U1228" s="56" t="s">
        <v>11289</v>
      </c>
      <c r="V1228" s="56" t="s">
        <v>5730</v>
      </c>
      <c r="W1228" s="56" t="s">
        <v>429</v>
      </c>
      <c r="X1228" s="56" t="s">
        <v>5731</v>
      </c>
      <c r="Y1228" s="56"/>
      <c r="Z1228" s="56" t="s">
        <v>5732</v>
      </c>
      <c r="AA1228" s="56" t="s">
        <v>5733</v>
      </c>
      <c r="AB1228" s="56" t="s">
        <v>5728</v>
      </c>
      <c r="AC1228" s="56" t="s">
        <v>87</v>
      </c>
      <c r="AD1228" s="90" t="str">
        <f t="shared" si="39"/>
        <v>NA</v>
      </c>
      <c r="AE1228" s="90"/>
      <c r="AF1228" s="90"/>
      <c r="AG1228" s="90"/>
    </row>
    <row r="1229" spans="1:33">
      <c r="A1229" s="56" t="s">
        <v>11290</v>
      </c>
      <c r="B1229" s="56" t="s">
        <v>11291</v>
      </c>
      <c r="C1229" s="56" t="s">
        <v>11292</v>
      </c>
      <c r="D1229" s="56" t="s">
        <v>7479</v>
      </c>
      <c r="E1229" s="56" t="s">
        <v>6600</v>
      </c>
      <c r="F1229" s="56" t="s">
        <v>22</v>
      </c>
      <c r="G1229" s="56"/>
      <c r="H1229" s="56" t="s">
        <v>11293</v>
      </c>
      <c r="I1229" s="56" t="s">
        <v>11294</v>
      </c>
      <c r="J1229" s="56" t="s">
        <v>11295</v>
      </c>
      <c r="K1229" s="56" t="s">
        <v>7326</v>
      </c>
      <c r="L1229" s="90" t="str">
        <f t="shared" si="38"/>
        <v>NA</v>
      </c>
      <c r="M1229" s="90"/>
      <c r="O1229" s="91"/>
      <c r="P1229" s="56"/>
      <c r="Q1229" s="56"/>
      <c r="R1229" s="56"/>
      <c r="S1229" s="56"/>
      <c r="T1229" s="56" t="s">
        <v>5737</v>
      </c>
      <c r="U1229" s="56" t="s">
        <v>11296</v>
      </c>
      <c r="V1229" s="56" t="s">
        <v>5701</v>
      </c>
      <c r="W1229" s="56" t="s">
        <v>429</v>
      </c>
      <c r="X1229" s="56" t="s">
        <v>5740</v>
      </c>
      <c r="Y1229" s="56"/>
      <c r="Z1229" s="56" t="s">
        <v>5741</v>
      </c>
      <c r="AA1229" s="56" t="s">
        <v>5742</v>
      </c>
      <c r="AB1229" s="56" t="s">
        <v>5737</v>
      </c>
      <c r="AC1229" s="56" t="s">
        <v>87</v>
      </c>
      <c r="AD1229" s="90" t="str">
        <f t="shared" si="39"/>
        <v>NA</v>
      </c>
      <c r="AE1229" s="90"/>
      <c r="AF1229" s="90"/>
      <c r="AG1229" s="90"/>
    </row>
    <row r="1230" spans="1:33">
      <c r="A1230" s="56" t="s">
        <v>11297</v>
      </c>
      <c r="B1230" s="56" t="s">
        <v>11298</v>
      </c>
      <c r="C1230" s="56" t="s">
        <v>11299</v>
      </c>
      <c r="D1230" s="56" t="s">
        <v>7479</v>
      </c>
      <c r="E1230" s="56" t="s">
        <v>3231</v>
      </c>
      <c r="F1230" s="56" t="s">
        <v>22</v>
      </c>
      <c r="G1230" s="56"/>
      <c r="H1230" s="56" t="s">
        <v>11300</v>
      </c>
      <c r="I1230" s="56" t="s">
        <v>11301</v>
      </c>
      <c r="J1230" s="56" t="s">
        <v>11302</v>
      </c>
      <c r="K1230" s="56" t="s">
        <v>7326</v>
      </c>
      <c r="L1230" s="90" t="str">
        <f t="shared" si="38"/>
        <v>NA</v>
      </c>
      <c r="M1230" s="90"/>
      <c r="O1230" s="91"/>
      <c r="P1230" s="56"/>
      <c r="Q1230" s="56"/>
      <c r="R1230" s="56"/>
      <c r="S1230" s="56"/>
      <c r="T1230" s="56" t="s">
        <v>11303</v>
      </c>
      <c r="U1230" s="56" t="s">
        <v>11304</v>
      </c>
      <c r="V1230" s="56" t="s">
        <v>5747</v>
      </c>
      <c r="W1230" s="56" t="s">
        <v>429</v>
      </c>
      <c r="X1230" s="56" t="s">
        <v>5748</v>
      </c>
      <c r="Y1230" s="56"/>
      <c r="Z1230" s="56" t="s">
        <v>5749</v>
      </c>
      <c r="AA1230" s="56" t="s">
        <v>5750</v>
      </c>
      <c r="AB1230" s="56" t="s">
        <v>11305</v>
      </c>
      <c r="AC1230" s="56" t="s">
        <v>87</v>
      </c>
      <c r="AD1230" s="90" t="str">
        <f t="shared" si="39"/>
        <v>NA</v>
      </c>
      <c r="AE1230" s="90"/>
      <c r="AF1230" s="90"/>
      <c r="AG1230" s="90"/>
    </row>
    <row r="1231" spans="1:33">
      <c r="A1231" s="56" t="s">
        <v>11306</v>
      </c>
      <c r="B1231" s="56" t="s">
        <v>11307</v>
      </c>
      <c r="C1231" s="56" t="s">
        <v>11308</v>
      </c>
      <c r="D1231" s="56" t="s">
        <v>7479</v>
      </c>
      <c r="E1231" s="56" t="s">
        <v>11309</v>
      </c>
      <c r="F1231" s="56" t="s">
        <v>22</v>
      </c>
      <c r="G1231" s="56"/>
      <c r="H1231" s="56" t="s">
        <v>11310</v>
      </c>
      <c r="I1231" s="56" t="s">
        <v>11311</v>
      </c>
      <c r="J1231" s="56" t="s">
        <v>11306</v>
      </c>
      <c r="K1231" s="56" t="s">
        <v>7326</v>
      </c>
      <c r="L1231" s="90" t="str">
        <f t="shared" si="38"/>
        <v>NA</v>
      </c>
      <c r="M1231" s="90"/>
      <c r="O1231" s="91"/>
      <c r="P1231" s="56"/>
      <c r="Q1231" s="56"/>
      <c r="R1231" s="56"/>
      <c r="S1231" s="56"/>
      <c r="T1231" s="56" t="s">
        <v>11312</v>
      </c>
      <c r="U1231" s="56" t="s">
        <v>11313</v>
      </c>
      <c r="V1231" s="56" t="s">
        <v>5701</v>
      </c>
      <c r="W1231" s="56" t="s">
        <v>429</v>
      </c>
      <c r="X1231" s="56" t="s">
        <v>11314</v>
      </c>
      <c r="Y1231" s="56"/>
      <c r="Z1231" s="56" t="s">
        <v>11315</v>
      </c>
      <c r="AA1231" s="56" t="s">
        <v>11316</v>
      </c>
      <c r="AB1231" s="56" t="s">
        <v>11312</v>
      </c>
      <c r="AC1231" s="56" t="s">
        <v>87</v>
      </c>
      <c r="AD1231" s="90" t="str">
        <f t="shared" si="39"/>
        <v>NA</v>
      </c>
      <c r="AE1231" s="90"/>
      <c r="AF1231" s="90"/>
      <c r="AG1231" s="90"/>
    </row>
    <row r="1232" spans="1:33">
      <c r="A1232" s="56" t="s">
        <v>11317</v>
      </c>
      <c r="B1232" s="56" t="s">
        <v>11318</v>
      </c>
      <c r="C1232" s="56" t="s">
        <v>11319</v>
      </c>
      <c r="D1232" s="56" t="s">
        <v>7479</v>
      </c>
      <c r="E1232" s="56" t="s">
        <v>11309</v>
      </c>
      <c r="F1232" s="56" t="s">
        <v>22</v>
      </c>
      <c r="G1232" s="56"/>
      <c r="H1232" s="56" t="s">
        <v>11310</v>
      </c>
      <c r="I1232" s="56" t="s">
        <v>11311</v>
      </c>
      <c r="J1232" s="56" t="s">
        <v>11320</v>
      </c>
      <c r="K1232" s="56" t="s">
        <v>7326</v>
      </c>
      <c r="L1232" s="90" t="str">
        <f t="shared" si="38"/>
        <v>NA</v>
      </c>
      <c r="M1232" s="90"/>
      <c r="O1232" s="91"/>
      <c r="P1232" s="56"/>
      <c r="Q1232" s="56"/>
      <c r="R1232" s="56"/>
      <c r="S1232" s="56"/>
      <c r="T1232" s="56" t="s">
        <v>11321</v>
      </c>
      <c r="U1232" s="56" t="s">
        <v>11322</v>
      </c>
      <c r="V1232" s="56" t="s">
        <v>5755</v>
      </c>
      <c r="W1232" s="56" t="s">
        <v>429</v>
      </c>
      <c r="X1232" s="56" t="s">
        <v>5756</v>
      </c>
      <c r="Y1232" s="56"/>
      <c r="Z1232" s="56" t="s">
        <v>5757</v>
      </c>
      <c r="AA1232" s="56" t="s">
        <v>5758</v>
      </c>
      <c r="AB1232" s="56" t="s">
        <v>11323</v>
      </c>
      <c r="AC1232" s="56" t="s">
        <v>87</v>
      </c>
      <c r="AD1232" s="90" t="str">
        <f t="shared" si="39"/>
        <v>NA</v>
      </c>
      <c r="AE1232" s="90"/>
      <c r="AF1232" s="90"/>
      <c r="AG1232" s="90"/>
    </row>
    <row r="1233" spans="1:33">
      <c r="A1233" s="56" t="s">
        <v>11324</v>
      </c>
      <c r="B1233" s="56" t="s">
        <v>11325</v>
      </c>
      <c r="C1233" s="56" t="s">
        <v>11326</v>
      </c>
      <c r="D1233" s="56" t="s">
        <v>7479</v>
      </c>
      <c r="E1233" s="56" t="s">
        <v>11327</v>
      </c>
      <c r="F1233" s="56" t="s">
        <v>22</v>
      </c>
      <c r="G1233" s="56"/>
      <c r="H1233" s="56" t="s">
        <v>11328</v>
      </c>
      <c r="I1233" s="56" t="s">
        <v>11329</v>
      </c>
      <c r="J1233" s="56" t="s">
        <v>11324</v>
      </c>
      <c r="K1233" s="56" t="s">
        <v>7326</v>
      </c>
      <c r="L1233" s="90" t="str">
        <f t="shared" si="38"/>
        <v>NA</v>
      </c>
      <c r="M1233" s="90"/>
      <c r="O1233" s="91"/>
      <c r="P1233" s="56"/>
      <c r="Q1233" s="56"/>
      <c r="R1233" s="56"/>
      <c r="S1233" s="56"/>
      <c r="T1233" s="56" t="s">
        <v>5796</v>
      </c>
      <c r="U1233" s="56" t="s">
        <v>11330</v>
      </c>
      <c r="V1233" s="56" t="s">
        <v>5798</v>
      </c>
      <c r="W1233" s="56" t="s">
        <v>429</v>
      </c>
      <c r="X1233" s="56" t="s">
        <v>5799</v>
      </c>
      <c r="Y1233" s="56"/>
      <c r="Z1233" s="56" t="s">
        <v>5800</v>
      </c>
      <c r="AA1233" s="56" t="s">
        <v>5801</v>
      </c>
      <c r="AB1233" s="56" t="s">
        <v>5802</v>
      </c>
      <c r="AC1233" s="56" t="s">
        <v>87</v>
      </c>
      <c r="AD1233" s="90" t="str">
        <f t="shared" si="39"/>
        <v>NA</v>
      </c>
      <c r="AE1233" s="90"/>
      <c r="AF1233" s="90"/>
      <c r="AG1233" s="90"/>
    </row>
    <row r="1234" spans="1:33">
      <c r="A1234" s="56" t="s">
        <v>11331</v>
      </c>
      <c r="B1234" s="56" t="s">
        <v>11332</v>
      </c>
      <c r="C1234" s="56" t="s">
        <v>11333</v>
      </c>
      <c r="D1234" s="56" t="s">
        <v>7479</v>
      </c>
      <c r="E1234" s="56" t="s">
        <v>11334</v>
      </c>
      <c r="F1234" s="56" t="s">
        <v>22</v>
      </c>
      <c r="G1234" s="56"/>
      <c r="H1234" s="56" t="s">
        <v>11335</v>
      </c>
      <c r="I1234" s="56" t="s">
        <v>11336</v>
      </c>
      <c r="J1234" s="56" t="s">
        <v>11331</v>
      </c>
      <c r="K1234" s="56" t="s">
        <v>7326</v>
      </c>
      <c r="L1234" s="90" t="str">
        <f t="shared" si="38"/>
        <v>NA</v>
      </c>
      <c r="M1234" s="90"/>
      <c r="O1234" s="91"/>
      <c r="P1234" s="56"/>
      <c r="Q1234" s="56"/>
      <c r="R1234" s="56"/>
      <c r="S1234" s="56"/>
      <c r="T1234" s="56" t="s">
        <v>11337</v>
      </c>
      <c r="U1234" s="56" t="s">
        <v>11338</v>
      </c>
      <c r="V1234" s="56" t="s">
        <v>582</v>
      </c>
      <c r="W1234" s="56" t="s">
        <v>429</v>
      </c>
      <c r="X1234" s="56" t="s">
        <v>7902</v>
      </c>
      <c r="Y1234" s="56"/>
      <c r="Z1234" s="56" t="s">
        <v>11339</v>
      </c>
      <c r="AA1234" s="56" t="s">
        <v>11340</v>
      </c>
      <c r="AB1234" s="56" t="s">
        <v>11341</v>
      </c>
      <c r="AC1234" s="56" t="s">
        <v>87</v>
      </c>
      <c r="AD1234" s="90" t="str">
        <f t="shared" si="39"/>
        <v>NA</v>
      </c>
      <c r="AE1234" s="90"/>
      <c r="AF1234" s="90"/>
      <c r="AG1234" s="90"/>
    </row>
    <row r="1235" spans="1:33">
      <c r="A1235" s="56" t="s">
        <v>11342</v>
      </c>
      <c r="B1235" s="56" t="s">
        <v>11343</v>
      </c>
      <c r="C1235" s="56" t="s">
        <v>11344</v>
      </c>
      <c r="D1235" s="56" t="s">
        <v>7479</v>
      </c>
      <c r="E1235" s="56" t="s">
        <v>654</v>
      </c>
      <c r="F1235" s="56" t="s">
        <v>22</v>
      </c>
      <c r="G1235" s="56"/>
      <c r="H1235" s="56" t="s">
        <v>11345</v>
      </c>
      <c r="I1235" s="56" t="s">
        <v>11346</v>
      </c>
      <c r="J1235" s="56" t="s">
        <v>11342</v>
      </c>
      <c r="K1235" s="56" t="s">
        <v>7326</v>
      </c>
      <c r="L1235" s="90" t="str">
        <f t="shared" si="38"/>
        <v>NA</v>
      </c>
      <c r="M1235" s="90"/>
      <c r="O1235" s="91"/>
      <c r="P1235" s="56"/>
      <c r="Q1235" s="56"/>
      <c r="R1235" s="56"/>
      <c r="S1235" s="56"/>
      <c r="T1235" s="56" t="s">
        <v>11347</v>
      </c>
      <c r="U1235" s="56" t="s">
        <v>11348</v>
      </c>
      <c r="V1235" s="56" t="s">
        <v>5831</v>
      </c>
      <c r="W1235" s="56" t="s">
        <v>429</v>
      </c>
      <c r="X1235" s="56" t="s">
        <v>11349</v>
      </c>
      <c r="Y1235" s="56"/>
      <c r="Z1235" s="56" t="s">
        <v>11350</v>
      </c>
      <c r="AA1235" s="56" t="s">
        <v>11351</v>
      </c>
      <c r="AB1235" s="56" t="s">
        <v>11352</v>
      </c>
      <c r="AC1235" s="56" t="s">
        <v>87</v>
      </c>
      <c r="AD1235" s="90" t="str">
        <f t="shared" si="39"/>
        <v>NA</v>
      </c>
      <c r="AE1235" s="90"/>
      <c r="AF1235" s="90"/>
      <c r="AG1235" s="90"/>
    </row>
    <row r="1236" spans="1:33">
      <c r="A1236" s="56" t="s">
        <v>10425</v>
      </c>
      <c r="B1236" s="56" t="s">
        <v>11353</v>
      </c>
      <c r="C1236" s="56" t="s">
        <v>11354</v>
      </c>
      <c r="D1236" s="56" t="s">
        <v>7479</v>
      </c>
      <c r="E1236" s="56" t="s">
        <v>654</v>
      </c>
      <c r="F1236" s="56" t="s">
        <v>22</v>
      </c>
      <c r="G1236" s="56"/>
      <c r="H1236" s="56" t="s">
        <v>11345</v>
      </c>
      <c r="I1236" s="56" t="s">
        <v>11346</v>
      </c>
      <c r="J1236" s="56" t="s">
        <v>11355</v>
      </c>
      <c r="K1236" s="56" t="s">
        <v>7326</v>
      </c>
      <c r="L1236" s="90" t="str">
        <f t="shared" si="38"/>
        <v>NA</v>
      </c>
      <c r="M1236" s="90"/>
      <c r="O1236" s="91"/>
      <c r="P1236" s="56"/>
      <c r="Q1236" s="56"/>
      <c r="R1236" s="56"/>
      <c r="S1236" s="56"/>
      <c r="T1236" s="56" t="s">
        <v>5814</v>
      </c>
      <c r="U1236" s="56" t="s">
        <v>11356</v>
      </c>
      <c r="V1236" s="56" t="s">
        <v>5816</v>
      </c>
      <c r="W1236" s="56" t="s">
        <v>429</v>
      </c>
      <c r="X1236" s="56" t="s">
        <v>5817</v>
      </c>
      <c r="Y1236" s="56"/>
      <c r="Z1236" s="56" t="s">
        <v>5818</v>
      </c>
      <c r="AA1236" s="56" t="s">
        <v>5819</v>
      </c>
      <c r="AB1236" s="56" t="s">
        <v>5820</v>
      </c>
      <c r="AC1236" s="56" t="s">
        <v>87</v>
      </c>
      <c r="AD1236" s="90" t="str">
        <f t="shared" si="39"/>
        <v>NA</v>
      </c>
      <c r="AE1236" s="90"/>
      <c r="AF1236" s="90"/>
      <c r="AG1236" s="90"/>
    </row>
    <row r="1237" spans="1:33">
      <c r="A1237" s="56" t="s">
        <v>11357</v>
      </c>
      <c r="B1237" s="56" t="s">
        <v>11358</v>
      </c>
      <c r="C1237" s="56" t="s">
        <v>11359</v>
      </c>
      <c r="D1237" s="56" t="s">
        <v>7479</v>
      </c>
      <c r="E1237" s="56" t="s">
        <v>654</v>
      </c>
      <c r="F1237" s="56" t="s">
        <v>22</v>
      </c>
      <c r="G1237" s="56"/>
      <c r="H1237" s="56" t="s">
        <v>11345</v>
      </c>
      <c r="I1237" s="56" t="s">
        <v>11346</v>
      </c>
      <c r="J1237" s="56" t="s">
        <v>11357</v>
      </c>
      <c r="K1237" s="56" t="s">
        <v>7326</v>
      </c>
      <c r="L1237" s="90" t="str">
        <f t="shared" si="38"/>
        <v>NA</v>
      </c>
      <c r="M1237" s="90"/>
      <c r="O1237" s="91"/>
      <c r="P1237" s="56"/>
      <c r="Q1237" s="56"/>
      <c r="R1237" s="56"/>
      <c r="S1237" s="56"/>
      <c r="T1237" s="56" t="s">
        <v>11360</v>
      </c>
      <c r="U1237" s="56" t="s">
        <v>11361</v>
      </c>
      <c r="V1237" s="56" t="s">
        <v>5831</v>
      </c>
      <c r="W1237" s="56" t="s">
        <v>429</v>
      </c>
      <c r="X1237" s="56" t="s">
        <v>5832</v>
      </c>
      <c r="Y1237" s="56"/>
      <c r="Z1237" s="56" t="s">
        <v>5833</v>
      </c>
      <c r="AA1237" s="56" t="s">
        <v>5834</v>
      </c>
      <c r="AB1237" s="56" t="s">
        <v>11362</v>
      </c>
      <c r="AC1237" s="56" t="s">
        <v>87</v>
      </c>
      <c r="AD1237" s="90" t="str">
        <f t="shared" si="39"/>
        <v>NA</v>
      </c>
      <c r="AE1237" s="90"/>
      <c r="AF1237" s="90"/>
      <c r="AG1237" s="90"/>
    </row>
    <row r="1238" spans="1:33">
      <c r="A1238" s="56" t="s">
        <v>11363</v>
      </c>
      <c r="B1238" s="56" t="s">
        <v>11364</v>
      </c>
      <c r="C1238" s="56" t="s">
        <v>11365</v>
      </c>
      <c r="D1238" s="56" t="s">
        <v>7479</v>
      </c>
      <c r="E1238" s="56" t="s">
        <v>6633</v>
      </c>
      <c r="F1238" s="56" t="s">
        <v>22</v>
      </c>
      <c r="G1238" s="56"/>
      <c r="H1238" s="56" t="s">
        <v>11366</v>
      </c>
      <c r="I1238" s="56" t="s">
        <v>11367</v>
      </c>
      <c r="J1238" s="56" t="s">
        <v>11363</v>
      </c>
      <c r="K1238" s="56" t="s">
        <v>7326</v>
      </c>
      <c r="L1238" s="90" t="str">
        <f t="shared" si="38"/>
        <v>NA</v>
      </c>
      <c r="M1238" s="90"/>
      <c r="O1238" s="91"/>
      <c r="P1238" s="56"/>
      <c r="Q1238" s="56"/>
      <c r="R1238" s="56"/>
      <c r="S1238" s="56"/>
      <c r="T1238" s="56" t="s">
        <v>11368</v>
      </c>
      <c r="U1238" s="56" t="s">
        <v>11369</v>
      </c>
      <c r="V1238" s="56" t="s">
        <v>5840</v>
      </c>
      <c r="W1238" s="56" t="s">
        <v>429</v>
      </c>
      <c r="X1238" s="56" t="s">
        <v>11370</v>
      </c>
      <c r="Y1238" s="56"/>
      <c r="Z1238" s="56" t="s">
        <v>11371</v>
      </c>
      <c r="AA1238" s="56" t="s">
        <v>11372</v>
      </c>
      <c r="AB1238" s="56" t="s">
        <v>11368</v>
      </c>
      <c r="AC1238" s="56" t="s">
        <v>87</v>
      </c>
      <c r="AD1238" s="90" t="str">
        <f t="shared" si="39"/>
        <v>NA</v>
      </c>
      <c r="AE1238" s="90"/>
      <c r="AF1238" s="90"/>
      <c r="AG1238" s="90"/>
    </row>
    <row r="1239" spans="1:33">
      <c r="A1239" s="56" t="s">
        <v>11373</v>
      </c>
      <c r="B1239" s="56" t="s">
        <v>11374</v>
      </c>
      <c r="C1239" s="56" t="s">
        <v>11375</v>
      </c>
      <c r="D1239" s="56" t="s">
        <v>7479</v>
      </c>
      <c r="E1239" s="56" t="s">
        <v>6633</v>
      </c>
      <c r="F1239" s="56" t="s">
        <v>22</v>
      </c>
      <c r="G1239" s="56"/>
      <c r="H1239" s="56" t="s">
        <v>11366</v>
      </c>
      <c r="I1239" s="56" t="s">
        <v>11367</v>
      </c>
      <c r="J1239" s="56" t="s">
        <v>11373</v>
      </c>
      <c r="K1239" s="56" t="s">
        <v>7326</v>
      </c>
      <c r="L1239" s="90" t="str">
        <f t="shared" si="38"/>
        <v>NA</v>
      </c>
      <c r="M1239" s="90"/>
      <c r="O1239" s="91"/>
      <c r="P1239" s="56"/>
      <c r="Q1239" s="56"/>
      <c r="R1239" s="56"/>
      <c r="S1239" s="56"/>
      <c r="T1239" s="56" t="s">
        <v>11376</v>
      </c>
      <c r="U1239" s="56" t="s">
        <v>11377</v>
      </c>
      <c r="V1239" s="56" t="s">
        <v>5840</v>
      </c>
      <c r="W1239" s="56" t="s">
        <v>429</v>
      </c>
      <c r="X1239" s="56" t="s">
        <v>11378</v>
      </c>
      <c r="Y1239" s="56"/>
      <c r="Z1239" s="56" t="s">
        <v>11379</v>
      </c>
      <c r="AA1239" s="56" t="s">
        <v>11380</v>
      </c>
      <c r="AB1239" s="56" t="s">
        <v>11376</v>
      </c>
      <c r="AC1239" s="56" t="s">
        <v>87</v>
      </c>
      <c r="AD1239" s="90" t="str">
        <f t="shared" si="39"/>
        <v>NA</v>
      </c>
      <c r="AE1239" s="90"/>
      <c r="AF1239" s="90"/>
      <c r="AG1239" s="90"/>
    </row>
    <row r="1240" spans="1:33">
      <c r="A1240" s="56" t="s">
        <v>11381</v>
      </c>
      <c r="B1240" s="56" t="s">
        <v>11382</v>
      </c>
      <c r="C1240" s="56" t="s">
        <v>11383</v>
      </c>
      <c r="D1240" s="56" t="s">
        <v>7479</v>
      </c>
      <c r="E1240" s="56" t="s">
        <v>6633</v>
      </c>
      <c r="F1240" s="56" t="s">
        <v>22</v>
      </c>
      <c r="G1240" s="56"/>
      <c r="H1240" s="56" t="s">
        <v>11366</v>
      </c>
      <c r="I1240" s="56" t="s">
        <v>11367</v>
      </c>
      <c r="J1240" s="56" t="s">
        <v>11381</v>
      </c>
      <c r="K1240" s="56" t="s">
        <v>7326</v>
      </c>
      <c r="L1240" s="90" t="str">
        <f t="shared" si="38"/>
        <v>NA</v>
      </c>
      <c r="M1240" s="90"/>
      <c r="O1240" s="91"/>
      <c r="P1240" s="56"/>
      <c r="Q1240" s="56"/>
      <c r="R1240" s="56"/>
      <c r="S1240" s="56"/>
      <c r="T1240" s="56" t="s">
        <v>11384</v>
      </c>
      <c r="U1240" s="56" t="s">
        <v>11385</v>
      </c>
      <c r="V1240" s="56" t="s">
        <v>5840</v>
      </c>
      <c r="W1240" s="56" t="s">
        <v>429</v>
      </c>
      <c r="X1240" s="56" t="s">
        <v>11386</v>
      </c>
      <c r="Y1240" s="56"/>
      <c r="Z1240" s="56" t="s">
        <v>11387</v>
      </c>
      <c r="AA1240" s="56" t="s">
        <v>11388</v>
      </c>
      <c r="AB1240" s="56" t="s">
        <v>11384</v>
      </c>
      <c r="AC1240" s="56" t="s">
        <v>87</v>
      </c>
      <c r="AD1240" s="90" t="str">
        <f t="shared" si="39"/>
        <v>NA</v>
      </c>
      <c r="AE1240" s="90"/>
      <c r="AF1240" s="90"/>
      <c r="AG1240" s="90"/>
    </row>
    <row r="1241" spans="1:33">
      <c r="A1241" s="56" t="s">
        <v>11389</v>
      </c>
      <c r="B1241" s="56" t="s">
        <v>11390</v>
      </c>
      <c r="C1241" s="56" t="s">
        <v>11391</v>
      </c>
      <c r="D1241" s="56" t="s">
        <v>7479</v>
      </c>
      <c r="E1241" s="56" t="s">
        <v>6646</v>
      </c>
      <c r="F1241" s="56" t="s">
        <v>22</v>
      </c>
      <c r="G1241" s="56"/>
      <c r="H1241" s="56" t="s">
        <v>11392</v>
      </c>
      <c r="I1241" s="56" t="s">
        <v>11393</v>
      </c>
      <c r="J1241" s="56" t="s">
        <v>11389</v>
      </c>
      <c r="K1241" s="56" t="s">
        <v>7326</v>
      </c>
      <c r="L1241" s="90" t="str">
        <f t="shared" si="38"/>
        <v>NA</v>
      </c>
      <c r="M1241" s="90"/>
      <c r="O1241" s="91"/>
      <c r="P1241" s="56"/>
      <c r="Q1241" s="56"/>
      <c r="R1241" s="56"/>
      <c r="S1241" s="56"/>
      <c r="T1241" s="56" t="s">
        <v>11394</v>
      </c>
      <c r="U1241" s="56" t="s">
        <v>11395</v>
      </c>
      <c r="V1241" s="56" t="s">
        <v>5840</v>
      </c>
      <c r="W1241" s="56" t="s">
        <v>429</v>
      </c>
      <c r="X1241" s="56" t="s">
        <v>5841</v>
      </c>
      <c r="Y1241" s="56"/>
      <c r="Z1241" s="56" t="s">
        <v>5842</v>
      </c>
      <c r="AA1241" s="56" t="s">
        <v>5843</v>
      </c>
      <c r="AB1241" s="56" t="s">
        <v>11394</v>
      </c>
      <c r="AC1241" s="56" t="s">
        <v>87</v>
      </c>
      <c r="AD1241" s="90" t="str">
        <f t="shared" si="39"/>
        <v>NA</v>
      </c>
      <c r="AE1241" s="90"/>
      <c r="AF1241" s="90"/>
      <c r="AG1241" s="90"/>
    </row>
    <row r="1242" spans="1:33">
      <c r="A1242" s="56" t="s">
        <v>11396</v>
      </c>
      <c r="B1242" s="56" t="s">
        <v>11397</v>
      </c>
      <c r="C1242" s="56" t="s">
        <v>11398</v>
      </c>
      <c r="D1242" s="56" t="s">
        <v>7479</v>
      </c>
      <c r="E1242" s="56" t="s">
        <v>6654</v>
      </c>
      <c r="F1242" s="56" t="s">
        <v>22</v>
      </c>
      <c r="G1242" s="56"/>
      <c r="H1242" s="56" t="s">
        <v>11399</v>
      </c>
      <c r="I1242" s="56" t="s">
        <v>11400</v>
      </c>
      <c r="J1242" s="56" t="s">
        <v>11396</v>
      </c>
      <c r="K1242" s="56" t="s">
        <v>7326</v>
      </c>
      <c r="L1242" s="90" t="str">
        <f t="shared" si="38"/>
        <v>NA</v>
      </c>
      <c r="M1242" s="90"/>
      <c r="O1242" s="91"/>
      <c r="P1242" s="56"/>
      <c r="Q1242" s="56"/>
      <c r="R1242" s="56"/>
      <c r="S1242" s="56"/>
      <c r="T1242" s="56" t="s">
        <v>11401</v>
      </c>
      <c r="U1242" s="56" t="s">
        <v>11402</v>
      </c>
      <c r="V1242" s="56" t="s">
        <v>5852</v>
      </c>
      <c r="W1242" s="56" t="s">
        <v>429</v>
      </c>
      <c r="X1242" s="56" t="s">
        <v>5853</v>
      </c>
      <c r="Y1242" s="56"/>
      <c r="Z1242" s="56" t="s">
        <v>5854</v>
      </c>
      <c r="AA1242" s="56" t="s">
        <v>5855</v>
      </c>
      <c r="AB1242" s="56" t="s">
        <v>11403</v>
      </c>
      <c r="AC1242" s="56" t="s">
        <v>87</v>
      </c>
      <c r="AD1242" s="90" t="str">
        <f t="shared" si="39"/>
        <v>NA</v>
      </c>
      <c r="AE1242" s="90"/>
      <c r="AF1242" s="90"/>
      <c r="AG1242" s="90"/>
    </row>
    <row r="1243" spans="1:33">
      <c r="A1243" s="56" t="s">
        <v>11404</v>
      </c>
      <c r="B1243" s="56" t="s">
        <v>11405</v>
      </c>
      <c r="C1243" s="56" t="s">
        <v>11406</v>
      </c>
      <c r="D1243" s="56" t="s">
        <v>7479</v>
      </c>
      <c r="E1243" s="56" t="s">
        <v>6681</v>
      </c>
      <c r="F1243" s="56" t="s">
        <v>22</v>
      </c>
      <c r="G1243" s="56"/>
      <c r="H1243" s="56" t="s">
        <v>11407</v>
      </c>
      <c r="I1243" s="56" t="s">
        <v>11408</v>
      </c>
      <c r="J1243" s="56" t="s">
        <v>11404</v>
      </c>
      <c r="K1243" s="56" t="s">
        <v>7326</v>
      </c>
      <c r="L1243" s="90" t="str">
        <f t="shared" si="38"/>
        <v>NA</v>
      </c>
      <c r="M1243" s="90"/>
      <c r="O1243" s="91"/>
      <c r="P1243" s="56"/>
      <c r="Q1243" s="56"/>
      <c r="R1243" s="56"/>
      <c r="S1243" s="56"/>
      <c r="T1243" s="56" t="s">
        <v>11409</v>
      </c>
      <c r="U1243" s="56" t="s">
        <v>11410</v>
      </c>
      <c r="V1243" s="56" t="s">
        <v>5852</v>
      </c>
      <c r="W1243" s="56" t="s">
        <v>429</v>
      </c>
      <c r="X1243" s="56" t="s">
        <v>5853</v>
      </c>
      <c r="Y1243" s="56"/>
      <c r="Z1243" s="56" t="s">
        <v>5854</v>
      </c>
      <c r="AA1243" s="56" t="s">
        <v>5855</v>
      </c>
      <c r="AB1243" s="56" t="s">
        <v>11409</v>
      </c>
      <c r="AC1243" s="56" t="s">
        <v>87</v>
      </c>
      <c r="AD1243" s="90" t="str">
        <f t="shared" si="39"/>
        <v>NA</v>
      </c>
      <c r="AE1243" s="90"/>
      <c r="AF1243" s="90"/>
      <c r="AG1243" s="90"/>
    </row>
    <row r="1244" spans="1:33">
      <c r="A1244" s="56" t="s">
        <v>11411</v>
      </c>
      <c r="B1244" s="56" t="s">
        <v>11412</v>
      </c>
      <c r="C1244" s="56" t="s">
        <v>11413</v>
      </c>
      <c r="D1244" s="56" t="s">
        <v>7479</v>
      </c>
      <c r="E1244" s="56" t="s">
        <v>11414</v>
      </c>
      <c r="F1244" s="56" t="s">
        <v>22</v>
      </c>
      <c r="G1244" s="56"/>
      <c r="H1244" s="56" t="s">
        <v>11415</v>
      </c>
      <c r="I1244" s="56" t="s">
        <v>11416</v>
      </c>
      <c r="J1244" s="56" t="s">
        <v>11411</v>
      </c>
      <c r="K1244" s="56" t="s">
        <v>7326</v>
      </c>
      <c r="L1244" s="90" t="str">
        <f t="shared" si="38"/>
        <v>NA</v>
      </c>
      <c r="M1244" s="90"/>
      <c r="O1244" s="91"/>
      <c r="P1244" s="56"/>
      <c r="Q1244" s="56"/>
      <c r="R1244" s="56"/>
      <c r="S1244" s="56"/>
      <c r="T1244" s="56" t="s">
        <v>11417</v>
      </c>
      <c r="U1244" s="56" t="s">
        <v>11418</v>
      </c>
      <c r="V1244" s="56" t="s">
        <v>5922</v>
      </c>
      <c r="W1244" s="56" t="s">
        <v>429</v>
      </c>
      <c r="X1244" s="56" t="s">
        <v>5861</v>
      </c>
      <c r="Y1244" s="56"/>
      <c r="Z1244" s="56" t="s">
        <v>5862</v>
      </c>
      <c r="AA1244" s="56" t="s">
        <v>5863</v>
      </c>
      <c r="AB1244" s="56" t="s">
        <v>11419</v>
      </c>
      <c r="AC1244" s="56" t="s">
        <v>87</v>
      </c>
      <c r="AD1244" s="90" t="str">
        <f t="shared" si="39"/>
        <v>NA</v>
      </c>
      <c r="AE1244" s="90"/>
      <c r="AF1244" s="90"/>
      <c r="AG1244" s="90"/>
    </row>
    <row r="1245" spans="1:33">
      <c r="A1245" s="56" t="s">
        <v>11420</v>
      </c>
      <c r="B1245" s="56" t="s">
        <v>11421</v>
      </c>
      <c r="C1245" s="56" t="s">
        <v>11422</v>
      </c>
      <c r="D1245" s="56" t="s">
        <v>7479</v>
      </c>
      <c r="E1245" s="56" t="s">
        <v>6738</v>
      </c>
      <c r="F1245" s="56" t="s">
        <v>22</v>
      </c>
      <c r="G1245" s="56"/>
      <c r="H1245" s="56" t="s">
        <v>11423</v>
      </c>
      <c r="I1245" s="56" t="s">
        <v>11424</v>
      </c>
      <c r="J1245" s="56" t="s">
        <v>11420</v>
      </c>
      <c r="K1245" s="56" t="s">
        <v>7326</v>
      </c>
      <c r="L1245" s="90" t="str">
        <f t="shared" si="38"/>
        <v>NA</v>
      </c>
      <c r="M1245" s="90"/>
      <c r="O1245" s="91"/>
      <c r="P1245" s="56"/>
      <c r="Q1245" s="56"/>
      <c r="R1245" s="56"/>
      <c r="S1245" s="56"/>
      <c r="T1245" s="56" t="s">
        <v>5858</v>
      </c>
      <c r="U1245" s="56" t="s">
        <v>11425</v>
      </c>
      <c r="V1245" s="56" t="s">
        <v>5860</v>
      </c>
      <c r="W1245" s="56" t="s">
        <v>429</v>
      </c>
      <c r="X1245" s="56" t="s">
        <v>5861</v>
      </c>
      <c r="Y1245" s="56"/>
      <c r="Z1245" s="56" t="s">
        <v>5862</v>
      </c>
      <c r="AA1245" s="56" t="s">
        <v>5863</v>
      </c>
      <c r="AB1245" s="56" t="s">
        <v>5858</v>
      </c>
      <c r="AC1245" s="56" t="s">
        <v>87</v>
      </c>
      <c r="AD1245" s="90" t="str">
        <f t="shared" si="39"/>
        <v>NA</v>
      </c>
      <c r="AE1245" s="90"/>
      <c r="AF1245" s="90"/>
      <c r="AG1245" s="90"/>
    </row>
    <row r="1246" spans="1:33">
      <c r="A1246" s="56" t="s">
        <v>11426</v>
      </c>
      <c r="B1246" s="56" t="s">
        <v>11427</v>
      </c>
      <c r="C1246" s="56" t="s">
        <v>11428</v>
      </c>
      <c r="D1246" s="56" t="s">
        <v>7479</v>
      </c>
      <c r="E1246" s="56" t="s">
        <v>610</v>
      </c>
      <c r="F1246" s="56" t="s">
        <v>22</v>
      </c>
      <c r="G1246" s="56"/>
      <c r="H1246" s="56" t="s">
        <v>11429</v>
      </c>
      <c r="I1246" s="56" t="s">
        <v>11430</v>
      </c>
      <c r="J1246" s="56" t="s">
        <v>11426</v>
      </c>
      <c r="K1246" s="56" t="s">
        <v>7326</v>
      </c>
      <c r="L1246" s="90" t="str">
        <f t="shared" si="38"/>
        <v>NA</v>
      </c>
      <c r="M1246" s="90"/>
      <c r="O1246" s="91"/>
      <c r="P1246" s="56"/>
      <c r="Q1246" s="56"/>
      <c r="R1246" s="56"/>
      <c r="S1246" s="56"/>
      <c r="T1246" s="56" t="s">
        <v>5873</v>
      </c>
      <c r="U1246" s="56" t="s">
        <v>11431</v>
      </c>
      <c r="V1246" s="56" t="s">
        <v>5875</v>
      </c>
      <c r="W1246" s="56" t="s">
        <v>429</v>
      </c>
      <c r="X1246" s="56" t="s">
        <v>5876</v>
      </c>
      <c r="Y1246" s="56"/>
      <c r="Z1246" s="56" t="s">
        <v>5877</v>
      </c>
      <c r="AA1246" s="56" t="s">
        <v>5878</v>
      </c>
      <c r="AB1246" s="56" t="s">
        <v>5873</v>
      </c>
      <c r="AC1246" s="56" t="s">
        <v>87</v>
      </c>
      <c r="AD1246" s="90" t="str">
        <f t="shared" si="39"/>
        <v>NA</v>
      </c>
      <c r="AE1246" s="90"/>
      <c r="AF1246" s="90"/>
      <c r="AG1246" s="90"/>
    </row>
    <row r="1247" spans="1:33">
      <c r="A1247" s="56" t="s">
        <v>11432</v>
      </c>
      <c r="B1247" s="56" t="s">
        <v>11433</v>
      </c>
      <c r="C1247" s="56" t="s">
        <v>11434</v>
      </c>
      <c r="D1247" s="56" t="s">
        <v>7479</v>
      </c>
      <c r="E1247" s="56" t="s">
        <v>6767</v>
      </c>
      <c r="F1247" s="56" t="s">
        <v>22</v>
      </c>
      <c r="G1247" s="56"/>
      <c r="H1247" s="56" t="s">
        <v>11435</v>
      </c>
      <c r="I1247" s="56" t="s">
        <v>11436</v>
      </c>
      <c r="J1247" s="56" t="s">
        <v>11432</v>
      </c>
      <c r="K1247" s="56" t="s">
        <v>7326</v>
      </c>
      <c r="L1247" s="90" t="str">
        <f t="shared" si="38"/>
        <v>NA</v>
      </c>
      <c r="M1247" s="90"/>
      <c r="O1247" s="91"/>
      <c r="P1247" s="56"/>
      <c r="Q1247" s="56"/>
      <c r="R1247" s="56"/>
      <c r="S1247" s="56"/>
      <c r="T1247" s="56" t="s">
        <v>56517</v>
      </c>
      <c r="U1247" s="56" t="s">
        <v>11437</v>
      </c>
      <c r="V1247" s="56" t="s">
        <v>5938</v>
      </c>
      <c r="W1247" s="56" t="s">
        <v>429</v>
      </c>
      <c r="X1247" s="56" t="s">
        <v>5884</v>
      </c>
      <c r="Y1247" s="56"/>
      <c r="Z1247" s="56" t="s">
        <v>5885</v>
      </c>
      <c r="AA1247" s="56" t="s">
        <v>5886</v>
      </c>
      <c r="AB1247" s="56" t="s">
        <v>11438</v>
      </c>
      <c r="AC1247" s="56" t="s">
        <v>87</v>
      </c>
      <c r="AD1247" s="90" t="str">
        <f t="shared" si="39"/>
        <v>NA</v>
      </c>
      <c r="AE1247" s="90"/>
      <c r="AF1247" s="90"/>
      <c r="AG1247" s="90"/>
    </row>
    <row r="1248" spans="1:33">
      <c r="A1248" s="56" t="s">
        <v>11439</v>
      </c>
      <c r="B1248" s="56" t="s">
        <v>11440</v>
      </c>
      <c r="C1248" s="56" t="s">
        <v>11441</v>
      </c>
      <c r="D1248" s="56" t="s">
        <v>7479</v>
      </c>
      <c r="E1248" s="56" t="s">
        <v>3253</v>
      </c>
      <c r="F1248" s="56" t="s">
        <v>22</v>
      </c>
      <c r="G1248" s="56"/>
      <c r="H1248" s="56" t="s">
        <v>11442</v>
      </c>
      <c r="I1248" s="56" t="s">
        <v>11443</v>
      </c>
      <c r="J1248" s="56" t="s">
        <v>11439</v>
      </c>
      <c r="K1248" s="56" t="s">
        <v>7326</v>
      </c>
      <c r="L1248" s="90" t="str">
        <f t="shared" si="38"/>
        <v>NA</v>
      </c>
      <c r="M1248" s="90"/>
      <c r="O1248" s="91"/>
      <c r="P1248" s="56"/>
      <c r="Q1248" s="56"/>
      <c r="R1248" s="56"/>
      <c r="S1248" s="56"/>
      <c r="T1248" s="56" t="s">
        <v>11444</v>
      </c>
      <c r="U1248" s="56" t="s">
        <v>11445</v>
      </c>
      <c r="V1248" s="56" t="s">
        <v>5938</v>
      </c>
      <c r="W1248" s="56" t="s">
        <v>429</v>
      </c>
      <c r="X1248" s="56" t="s">
        <v>5891</v>
      </c>
      <c r="Y1248" s="56"/>
      <c r="Z1248" s="56" t="s">
        <v>5892</v>
      </c>
      <c r="AA1248" s="56" t="s">
        <v>5893</v>
      </c>
      <c r="AB1248" s="56" t="s">
        <v>11446</v>
      </c>
      <c r="AC1248" s="56" t="s">
        <v>87</v>
      </c>
      <c r="AD1248" s="90" t="str">
        <f t="shared" si="39"/>
        <v>NA</v>
      </c>
      <c r="AE1248" s="90"/>
      <c r="AF1248" s="90"/>
      <c r="AG1248" s="90"/>
    </row>
    <row r="1249" spans="1:33">
      <c r="A1249" s="56" t="s">
        <v>11447</v>
      </c>
      <c r="B1249" s="56" t="s">
        <v>11448</v>
      </c>
      <c r="C1249" s="56" t="s">
        <v>11449</v>
      </c>
      <c r="D1249" s="56" t="s">
        <v>7479</v>
      </c>
      <c r="E1249" s="56" t="s">
        <v>125</v>
      </c>
      <c r="F1249" s="56" t="s">
        <v>22</v>
      </c>
      <c r="G1249" s="56"/>
      <c r="H1249" s="56" t="s">
        <v>11450</v>
      </c>
      <c r="I1249" s="56" t="s">
        <v>11451</v>
      </c>
      <c r="J1249" s="56" t="s">
        <v>11447</v>
      </c>
      <c r="K1249" s="56" t="s">
        <v>7326</v>
      </c>
      <c r="L1249" s="90" t="str">
        <f t="shared" si="38"/>
        <v>NA</v>
      </c>
      <c r="M1249" s="90"/>
      <c r="O1249" s="91"/>
      <c r="P1249" s="56"/>
      <c r="Q1249" s="56"/>
      <c r="R1249" s="56"/>
      <c r="S1249" s="56"/>
      <c r="T1249" s="56" t="s">
        <v>11452</v>
      </c>
      <c r="U1249" s="56" t="s">
        <v>11453</v>
      </c>
      <c r="V1249" s="56" t="s">
        <v>5922</v>
      </c>
      <c r="W1249" s="56" t="s">
        <v>429</v>
      </c>
      <c r="X1249" s="56" t="s">
        <v>11454</v>
      </c>
      <c r="Y1249" s="56"/>
      <c r="Z1249" s="56" t="s">
        <v>11455</v>
      </c>
      <c r="AA1249" s="56" t="s">
        <v>11456</v>
      </c>
      <c r="AB1249" s="56" t="s">
        <v>11452</v>
      </c>
      <c r="AC1249" s="56" t="s">
        <v>87</v>
      </c>
      <c r="AD1249" s="90" t="str">
        <f t="shared" si="39"/>
        <v>NA</v>
      </c>
      <c r="AE1249" s="90"/>
      <c r="AF1249" s="90"/>
      <c r="AG1249" s="90"/>
    </row>
    <row r="1250" spans="1:33">
      <c r="A1250" s="56" t="s">
        <v>11457</v>
      </c>
      <c r="B1250" s="56" t="s">
        <v>11458</v>
      </c>
      <c r="C1250" s="56" t="s">
        <v>11459</v>
      </c>
      <c r="D1250" s="56" t="s">
        <v>7479</v>
      </c>
      <c r="E1250" s="56" t="s">
        <v>125</v>
      </c>
      <c r="F1250" s="56" t="s">
        <v>22</v>
      </c>
      <c r="G1250" s="56"/>
      <c r="H1250" s="56" t="s">
        <v>11450</v>
      </c>
      <c r="I1250" s="56" t="s">
        <v>11451</v>
      </c>
      <c r="J1250" s="56"/>
      <c r="K1250" s="56" t="s">
        <v>7326</v>
      </c>
      <c r="L1250" s="90" t="str">
        <f t="shared" si="38"/>
        <v>NA</v>
      </c>
      <c r="M1250" s="90"/>
      <c r="O1250" s="91"/>
      <c r="P1250" s="56"/>
      <c r="Q1250" s="56"/>
      <c r="R1250" s="56"/>
      <c r="S1250" s="56"/>
      <c r="T1250" s="56" t="s">
        <v>11460</v>
      </c>
      <c r="U1250" s="56" t="s">
        <v>11461</v>
      </c>
      <c r="V1250" s="56" t="s">
        <v>5922</v>
      </c>
      <c r="W1250" s="56" t="s">
        <v>429</v>
      </c>
      <c r="X1250" s="56" t="s">
        <v>5923</v>
      </c>
      <c r="Y1250" s="56"/>
      <c r="Z1250" s="56" t="s">
        <v>5924</v>
      </c>
      <c r="AA1250" s="56" t="s">
        <v>5925</v>
      </c>
      <c r="AB1250" s="56"/>
      <c r="AC1250" s="56" t="s">
        <v>87</v>
      </c>
      <c r="AD1250" s="90" t="str">
        <f t="shared" si="39"/>
        <v>NA</v>
      </c>
      <c r="AE1250" s="90"/>
      <c r="AF1250" s="90"/>
      <c r="AG1250" s="90"/>
    </row>
    <row r="1251" spans="1:33">
      <c r="A1251" s="56" t="s">
        <v>11462</v>
      </c>
      <c r="B1251" s="56" t="s">
        <v>11463</v>
      </c>
      <c r="C1251" s="56" t="s">
        <v>11464</v>
      </c>
      <c r="D1251" s="56" t="s">
        <v>7479</v>
      </c>
      <c r="E1251" s="56" t="s">
        <v>207</v>
      </c>
      <c r="F1251" s="56" t="s">
        <v>22</v>
      </c>
      <c r="G1251" s="56"/>
      <c r="H1251" s="56" t="s">
        <v>11465</v>
      </c>
      <c r="I1251" s="56" t="s">
        <v>11466</v>
      </c>
      <c r="J1251" s="56" t="s">
        <v>11462</v>
      </c>
      <c r="K1251" s="56" t="s">
        <v>7326</v>
      </c>
      <c r="L1251" s="90" t="str">
        <f t="shared" si="38"/>
        <v>NA</v>
      </c>
      <c r="M1251" s="90"/>
      <c r="O1251" s="91"/>
      <c r="P1251" s="56"/>
      <c r="Q1251" s="56"/>
      <c r="R1251" s="56"/>
      <c r="S1251" s="56"/>
      <c r="T1251" s="56" t="s">
        <v>11467</v>
      </c>
      <c r="U1251" s="56" t="s">
        <v>11468</v>
      </c>
      <c r="V1251" s="56" t="s">
        <v>5922</v>
      </c>
      <c r="W1251" s="56" t="s">
        <v>429</v>
      </c>
      <c r="X1251" s="56" t="s">
        <v>5923</v>
      </c>
      <c r="Y1251" s="56"/>
      <c r="Z1251" s="56" t="s">
        <v>5924</v>
      </c>
      <c r="AA1251" s="56" t="s">
        <v>5925</v>
      </c>
      <c r="AB1251" s="56" t="s">
        <v>11467</v>
      </c>
      <c r="AC1251" s="56" t="s">
        <v>87</v>
      </c>
      <c r="AD1251" s="90" t="str">
        <f t="shared" si="39"/>
        <v>NA</v>
      </c>
      <c r="AE1251" s="90"/>
      <c r="AF1251" s="90"/>
      <c r="AG1251" s="90"/>
    </row>
    <row r="1252" spans="1:33">
      <c r="A1252" s="56" t="s">
        <v>11469</v>
      </c>
      <c r="B1252" s="56" t="s">
        <v>11470</v>
      </c>
      <c r="C1252" s="56" t="s">
        <v>11464</v>
      </c>
      <c r="D1252" s="56" t="s">
        <v>7479</v>
      </c>
      <c r="E1252" s="56" t="s">
        <v>207</v>
      </c>
      <c r="F1252" s="56" t="s">
        <v>22</v>
      </c>
      <c r="G1252" s="56"/>
      <c r="H1252" s="56" t="s">
        <v>11465</v>
      </c>
      <c r="I1252" s="56" t="s">
        <v>11466</v>
      </c>
      <c r="J1252" s="56" t="s">
        <v>11471</v>
      </c>
      <c r="K1252" s="56" t="s">
        <v>7326</v>
      </c>
      <c r="L1252" s="90" t="str">
        <f t="shared" si="38"/>
        <v>NA</v>
      </c>
      <c r="M1252" s="90"/>
      <c r="O1252" s="91"/>
      <c r="P1252" s="56"/>
      <c r="Q1252" s="56"/>
      <c r="R1252" s="56"/>
      <c r="S1252" s="56"/>
      <c r="T1252" s="56" t="s">
        <v>11472</v>
      </c>
      <c r="U1252" s="56" t="s">
        <v>11473</v>
      </c>
      <c r="V1252" s="56" t="s">
        <v>5922</v>
      </c>
      <c r="W1252" s="56" t="s">
        <v>429</v>
      </c>
      <c r="X1252" s="56" t="s">
        <v>5923</v>
      </c>
      <c r="Y1252" s="56"/>
      <c r="Z1252" s="56" t="s">
        <v>5924</v>
      </c>
      <c r="AA1252" s="56" t="s">
        <v>5925</v>
      </c>
      <c r="AB1252" s="56" t="s">
        <v>11474</v>
      </c>
      <c r="AC1252" s="56" t="s">
        <v>87</v>
      </c>
      <c r="AD1252" s="90" t="str">
        <f t="shared" si="39"/>
        <v>NA</v>
      </c>
      <c r="AE1252" s="90"/>
      <c r="AF1252" s="90"/>
      <c r="AG1252" s="90"/>
    </row>
    <row r="1253" spans="1:33">
      <c r="A1253" s="56" t="s">
        <v>11475</v>
      </c>
      <c r="B1253" s="56" t="s">
        <v>11476</v>
      </c>
      <c r="C1253" s="56" t="s">
        <v>11477</v>
      </c>
      <c r="D1253" s="56" t="s">
        <v>7479</v>
      </c>
      <c r="E1253" s="56" t="s">
        <v>6847</v>
      </c>
      <c r="F1253" s="56" t="s">
        <v>22</v>
      </c>
      <c r="G1253" s="56"/>
      <c r="H1253" s="56" t="s">
        <v>11478</v>
      </c>
      <c r="I1253" s="56" t="s">
        <v>11479</v>
      </c>
      <c r="J1253" s="56"/>
      <c r="K1253" s="56" t="s">
        <v>7326</v>
      </c>
      <c r="L1253" s="90" t="str">
        <f t="shared" si="38"/>
        <v>NA</v>
      </c>
      <c r="M1253" s="90"/>
      <c r="O1253" s="91"/>
      <c r="P1253" s="56"/>
      <c r="Q1253" s="56"/>
      <c r="R1253" s="56"/>
      <c r="S1253" s="56"/>
      <c r="T1253" s="56" t="s">
        <v>11480</v>
      </c>
      <c r="U1253" s="56" t="s">
        <v>11481</v>
      </c>
      <c r="V1253" s="56" t="s">
        <v>5922</v>
      </c>
      <c r="W1253" s="56" t="s">
        <v>429</v>
      </c>
      <c r="X1253" s="56" t="s">
        <v>5923</v>
      </c>
      <c r="Y1253" s="56"/>
      <c r="Z1253" s="56" t="s">
        <v>5924</v>
      </c>
      <c r="AA1253" s="56" t="s">
        <v>5925</v>
      </c>
      <c r="AB1253" s="56" t="s">
        <v>11480</v>
      </c>
      <c r="AC1253" s="56" t="s">
        <v>87</v>
      </c>
      <c r="AD1253" s="90" t="str">
        <f t="shared" si="39"/>
        <v>NA</v>
      </c>
      <c r="AE1253" s="90"/>
      <c r="AF1253" s="90"/>
      <c r="AG1253" s="90"/>
    </row>
    <row r="1254" spans="1:33">
      <c r="A1254" s="56" t="s">
        <v>11482</v>
      </c>
      <c r="B1254" s="56" t="s">
        <v>11483</v>
      </c>
      <c r="C1254" s="56" t="s">
        <v>11484</v>
      </c>
      <c r="D1254" s="56" t="s">
        <v>7479</v>
      </c>
      <c r="E1254" s="56" t="s">
        <v>6906</v>
      </c>
      <c r="F1254" s="56" t="s">
        <v>22</v>
      </c>
      <c r="G1254" s="56"/>
      <c r="H1254" s="56" t="s">
        <v>11485</v>
      </c>
      <c r="I1254" s="56" t="s">
        <v>11486</v>
      </c>
      <c r="J1254" s="56" t="s">
        <v>11487</v>
      </c>
      <c r="K1254" s="56" t="s">
        <v>7326</v>
      </c>
      <c r="L1254" s="90" t="str">
        <f t="shared" si="38"/>
        <v>NA</v>
      </c>
      <c r="M1254" s="90"/>
      <c r="O1254" s="91"/>
      <c r="P1254" s="56"/>
      <c r="Q1254" s="56"/>
      <c r="R1254" s="56"/>
      <c r="S1254" s="56"/>
      <c r="T1254" s="56" t="s">
        <v>5920</v>
      </c>
      <c r="U1254" s="56" t="s">
        <v>11488</v>
      </c>
      <c r="V1254" s="56" t="s">
        <v>5922</v>
      </c>
      <c r="W1254" s="56" t="s">
        <v>429</v>
      </c>
      <c r="X1254" s="56" t="s">
        <v>5923</v>
      </c>
      <c r="Y1254" s="56"/>
      <c r="Z1254" s="56" t="s">
        <v>5924</v>
      </c>
      <c r="AA1254" s="56" t="s">
        <v>5925</v>
      </c>
      <c r="AB1254" s="56" t="s">
        <v>11489</v>
      </c>
      <c r="AC1254" s="56" t="s">
        <v>87</v>
      </c>
      <c r="AD1254" s="90" t="str">
        <f t="shared" si="39"/>
        <v>NA</v>
      </c>
      <c r="AE1254" s="90"/>
      <c r="AF1254" s="90"/>
      <c r="AG1254" s="90"/>
    </row>
    <row r="1255" spans="1:33">
      <c r="A1255" s="56" t="s">
        <v>11490</v>
      </c>
      <c r="B1255" s="56" t="s">
        <v>11491</v>
      </c>
      <c r="C1255" s="56" t="s">
        <v>11492</v>
      </c>
      <c r="D1255" s="56" t="s">
        <v>7479</v>
      </c>
      <c r="E1255" s="56" t="s">
        <v>6934</v>
      </c>
      <c r="F1255" s="56" t="s">
        <v>22</v>
      </c>
      <c r="G1255" s="56"/>
      <c r="H1255" s="56" t="s">
        <v>11493</v>
      </c>
      <c r="I1255" s="56" t="s">
        <v>11494</v>
      </c>
      <c r="J1255" s="56" t="s">
        <v>11495</v>
      </c>
      <c r="K1255" s="56" t="s">
        <v>7326</v>
      </c>
      <c r="L1255" s="90" t="str">
        <f t="shared" si="38"/>
        <v>NA</v>
      </c>
      <c r="M1255" s="90"/>
      <c r="O1255" s="91"/>
      <c r="P1255" s="56"/>
      <c r="Q1255" s="56"/>
      <c r="R1255" s="56"/>
      <c r="S1255" s="56"/>
      <c r="T1255" s="56" t="s">
        <v>5928</v>
      </c>
      <c r="U1255" s="56" t="s">
        <v>11496</v>
      </c>
      <c r="V1255" s="56" t="s">
        <v>5930</v>
      </c>
      <c r="W1255" s="56" t="s">
        <v>429</v>
      </c>
      <c r="X1255" s="56" t="s">
        <v>5931</v>
      </c>
      <c r="Y1255" s="56"/>
      <c r="Z1255" s="56" t="s">
        <v>5932</v>
      </c>
      <c r="AA1255" s="56" t="s">
        <v>5933</v>
      </c>
      <c r="AB1255" s="56" t="s">
        <v>5928</v>
      </c>
      <c r="AC1255" s="56" t="s">
        <v>87</v>
      </c>
      <c r="AD1255" s="90" t="str">
        <f t="shared" si="39"/>
        <v>NA</v>
      </c>
      <c r="AE1255" s="90"/>
      <c r="AF1255" s="90"/>
      <c r="AG1255" s="90"/>
    </row>
    <row r="1256" spans="1:33">
      <c r="A1256" s="56" t="s">
        <v>11497</v>
      </c>
      <c r="B1256" s="56" t="s">
        <v>11498</v>
      </c>
      <c r="C1256" s="56" t="s">
        <v>11499</v>
      </c>
      <c r="D1256" s="56" t="s">
        <v>7479</v>
      </c>
      <c r="E1256" s="56" t="s">
        <v>11500</v>
      </c>
      <c r="F1256" s="56" t="s">
        <v>22</v>
      </c>
      <c r="G1256" s="56"/>
      <c r="H1256" s="56" t="s">
        <v>11501</v>
      </c>
      <c r="I1256" s="56" t="s">
        <v>11502</v>
      </c>
      <c r="J1256" s="56"/>
      <c r="K1256" s="56" t="s">
        <v>7326</v>
      </c>
      <c r="L1256" s="90" t="str">
        <f t="shared" si="38"/>
        <v>NA</v>
      </c>
      <c r="M1256" s="90"/>
      <c r="O1256" s="91"/>
      <c r="P1256" s="56"/>
      <c r="Q1256" s="56"/>
      <c r="R1256" s="56"/>
      <c r="S1256" s="56"/>
      <c r="T1256" s="56" t="s">
        <v>11503</v>
      </c>
      <c r="U1256" s="56" t="s">
        <v>11504</v>
      </c>
      <c r="V1256" s="56" t="s">
        <v>5922</v>
      </c>
      <c r="W1256" s="56" t="s">
        <v>429</v>
      </c>
      <c r="X1256" s="56" t="s">
        <v>5939</v>
      </c>
      <c r="Y1256" s="56"/>
      <c r="Z1256" s="56" t="s">
        <v>5940</v>
      </c>
      <c r="AA1256" s="56" t="s">
        <v>5941</v>
      </c>
      <c r="AB1256" s="56"/>
      <c r="AC1256" s="56" t="s">
        <v>87</v>
      </c>
      <c r="AD1256" s="90" t="str">
        <f t="shared" si="39"/>
        <v>NA</v>
      </c>
      <c r="AE1256" s="90"/>
      <c r="AF1256" s="90"/>
      <c r="AG1256" s="90"/>
    </row>
    <row r="1257" spans="1:33">
      <c r="A1257" s="56" t="s">
        <v>11505</v>
      </c>
      <c r="B1257" s="56" t="s">
        <v>11506</v>
      </c>
      <c r="C1257" s="56" t="s">
        <v>11507</v>
      </c>
      <c r="D1257" s="56" t="s">
        <v>7479</v>
      </c>
      <c r="E1257" s="56" t="s">
        <v>6979</v>
      </c>
      <c r="F1257" s="56" t="s">
        <v>22</v>
      </c>
      <c r="G1257" s="56"/>
      <c r="H1257" s="56" t="s">
        <v>11508</v>
      </c>
      <c r="I1257" s="56" t="s">
        <v>11509</v>
      </c>
      <c r="J1257" s="56" t="s">
        <v>11510</v>
      </c>
      <c r="K1257" s="56" t="s">
        <v>7326</v>
      </c>
      <c r="L1257" s="90" t="str">
        <f t="shared" si="38"/>
        <v>NA</v>
      </c>
      <c r="M1257" s="90"/>
      <c r="O1257" s="91"/>
      <c r="P1257" s="56"/>
      <c r="Q1257" s="56"/>
      <c r="R1257" s="56"/>
      <c r="S1257" s="56"/>
      <c r="T1257" s="56" t="s">
        <v>11511</v>
      </c>
      <c r="U1257" s="56" t="s">
        <v>11512</v>
      </c>
      <c r="V1257" s="56" t="s">
        <v>5922</v>
      </c>
      <c r="W1257" s="56" t="s">
        <v>429</v>
      </c>
      <c r="X1257" s="56" t="s">
        <v>5939</v>
      </c>
      <c r="Y1257" s="56"/>
      <c r="Z1257" s="56" t="s">
        <v>5940</v>
      </c>
      <c r="AA1257" s="56" t="s">
        <v>5941</v>
      </c>
      <c r="AB1257" s="56" t="s">
        <v>11511</v>
      </c>
      <c r="AC1257" s="56" t="s">
        <v>87</v>
      </c>
      <c r="AD1257" s="90" t="str">
        <f t="shared" si="39"/>
        <v>NA</v>
      </c>
      <c r="AE1257" s="90"/>
      <c r="AF1257" s="90"/>
      <c r="AG1257" s="90"/>
    </row>
    <row r="1258" spans="1:33">
      <c r="A1258" s="56" t="s">
        <v>11513</v>
      </c>
      <c r="B1258" s="56" t="s">
        <v>11514</v>
      </c>
      <c r="C1258" s="56" t="s">
        <v>11515</v>
      </c>
      <c r="D1258" s="56" t="s">
        <v>7479</v>
      </c>
      <c r="E1258" s="56" t="s">
        <v>11516</v>
      </c>
      <c r="F1258" s="56" t="s">
        <v>22</v>
      </c>
      <c r="G1258" s="56"/>
      <c r="H1258" s="56" t="s">
        <v>11517</v>
      </c>
      <c r="I1258" s="56" t="s">
        <v>11518</v>
      </c>
      <c r="J1258" s="56" t="s">
        <v>11513</v>
      </c>
      <c r="K1258" s="56" t="s">
        <v>7326</v>
      </c>
      <c r="L1258" s="90" t="str">
        <f t="shared" si="38"/>
        <v>NA</v>
      </c>
      <c r="M1258" s="90"/>
      <c r="O1258" s="91"/>
      <c r="P1258" s="56"/>
      <c r="Q1258" s="56"/>
      <c r="R1258" s="56"/>
      <c r="S1258" s="56"/>
      <c r="T1258" s="56" t="s">
        <v>5936</v>
      </c>
      <c r="U1258" s="56" t="s">
        <v>11519</v>
      </c>
      <c r="V1258" s="56" t="s">
        <v>5938</v>
      </c>
      <c r="W1258" s="56" t="s">
        <v>429</v>
      </c>
      <c r="X1258" s="56" t="s">
        <v>5939</v>
      </c>
      <c r="Y1258" s="56"/>
      <c r="Z1258" s="56" t="s">
        <v>5940</v>
      </c>
      <c r="AA1258" s="56" t="s">
        <v>5941</v>
      </c>
      <c r="AB1258" s="56" t="s">
        <v>5936</v>
      </c>
      <c r="AC1258" s="56" t="s">
        <v>87</v>
      </c>
      <c r="AD1258" s="90" t="str">
        <f t="shared" si="39"/>
        <v>NA</v>
      </c>
      <c r="AE1258" s="90"/>
      <c r="AF1258" s="90"/>
      <c r="AG1258" s="90"/>
    </row>
    <row r="1259" spans="1:33">
      <c r="A1259" s="56" t="s">
        <v>11520</v>
      </c>
      <c r="B1259" s="56" t="s">
        <v>11521</v>
      </c>
      <c r="C1259" s="56" t="s">
        <v>11522</v>
      </c>
      <c r="D1259" s="56" t="s">
        <v>7479</v>
      </c>
      <c r="E1259" s="56" t="s">
        <v>11523</v>
      </c>
      <c r="F1259" s="56" t="s">
        <v>22</v>
      </c>
      <c r="G1259" s="56"/>
      <c r="H1259" s="56" t="s">
        <v>11524</v>
      </c>
      <c r="I1259" s="56" t="s">
        <v>11525</v>
      </c>
      <c r="J1259" s="56" t="s">
        <v>11526</v>
      </c>
      <c r="K1259" s="56" t="s">
        <v>7326</v>
      </c>
      <c r="L1259" s="90" t="str">
        <f t="shared" si="38"/>
        <v>NA</v>
      </c>
      <c r="M1259" s="90"/>
      <c r="O1259" s="91"/>
      <c r="P1259" s="56"/>
      <c r="Q1259" s="56"/>
      <c r="R1259" s="56"/>
      <c r="S1259" s="56"/>
      <c r="T1259" s="56" t="s">
        <v>11527</v>
      </c>
      <c r="U1259" s="56" t="s">
        <v>11528</v>
      </c>
      <c r="V1259" s="56" t="s">
        <v>5922</v>
      </c>
      <c r="W1259" s="56" t="s">
        <v>429</v>
      </c>
      <c r="X1259" s="56" t="s">
        <v>5939</v>
      </c>
      <c r="Y1259" s="56"/>
      <c r="Z1259" s="56" t="s">
        <v>5940</v>
      </c>
      <c r="AA1259" s="56" t="s">
        <v>5941</v>
      </c>
      <c r="AB1259" s="56" t="s">
        <v>11529</v>
      </c>
      <c r="AC1259" s="56" t="s">
        <v>87</v>
      </c>
      <c r="AD1259" s="90" t="str">
        <f t="shared" si="39"/>
        <v>NA</v>
      </c>
      <c r="AE1259" s="90"/>
      <c r="AF1259" s="90"/>
      <c r="AG1259" s="90"/>
    </row>
    <row r="1260" spans="1:33">
      <c r="A1260" s="56" t="s">
        <v>11530</v>
      </c>
      <c r="B1260" s="56" t="s">
        <v>11531</v>
      </c>
      <c r="C1260" s="56" t="s">
        <v>11532</v>
      </c>
      <c r="D1260" s="56" t="s">
        <v>7479</v>
      </c>
      <c r="E1260" s="56" t="s">
        <v>11533</v>
      </c>
      <c r="F1260" s="56" t="s">
        <v>22</v>
      </c>
      <c r="G1260" s="56"/>
      <c r="H1260" s="56" t="s">
        <v>11534</v>
      </c>
      <c r="I1260" s="56" t="s">
        <v>11535</v>
      </c>
      <c r="J1260" s="56" t="s">
        <v>11536</v>
      </c>
      <c r="K1260" s="56" t="s">
        <v>7326</v>
      </c>
      <c r="L1260" s="90" t="str">
        <f t="shared" si="38"/>
        <v>NA</v>
      </c>
      <c r="M1260" s="90"/>
      <c r="O1260" s="91"/>
      <c r="P1260" s="56"/>
      <c r="Q1260" s="56"/>
      <c r="R1260" s="56"/>
      <c r="S1260" s="56"/>
      <c r="T1260" s="56" t="s">
        <v>11537</v>
      </c>
      <c r="U1260" s="56" t="s">
        <v>11538</v>
      </c>
      <c r="V1260" s="56" t="s">
        <v>5922</v>
      </c>
      <c r="W1260" s="56" t="s">
        <v>429</v>
      </c>
      <c r="X1260" s="56" t="s">
        <v>5939</v>
      </c>
      <c r="Y1260" s="56"/>
      <c r="Z1260" s="56" t="s">
        <v>5940</v>
      </c>
      <c r="AA1260" s="56" t="s">
        <v>5941</v>
      </c>
      <c r="AB1260" s="56" t="s">
        <v>11537</v>
      </c>
      <c r="AC1260" s="56" t="s">
        <v>87</v>
      </c>
      <c r="AD1260" s="90" t="str">
        <f t="shared" si="39"/>
        <v>NA</v>
      </c>
      <c r="AE1260" s="90"/>
      <c r="AF1260" s="90"/>
      <c r="AG1260" s="90"/>
    </row>
    <row r="1261" spans="1:33">
      <c r="A1261" s="56" t="s">
        <v>11539</v>
      </c>
      <c r="B1261" s="56" t="s">
        <v>11540</v>
      </c>
      <c r="C1261" s="56" t="s">
        <v>11541</v>
      </c>
      <c r="D1261" s="56" t="s">
        <v>7479</v>
      </c>
      <c r="E1261" s="56" t="s">
        <v>11533</v>
      </c>
      <c r="F1261" s="56" t="s">
        <v>22</v>
      </c>
      <c r="G1261" s="56"/>
      <c r="H1261" s="56" t="s">
        <v>11534</v>
      </c>
      <c r="I1261" s="56" t="s">
        <v>11535</v>
      </c>
      <c r="J1261" s="56"/>
      <c r="K1261" s="56" t="s">
        <v>7326</v>
      </c>
      <c r="L1261" s="90" t="str">
        <f t="shared" si="38"/>
        <v>NA</v>
      </c>
      <c r="M1261" s="90"/>
      <c r="O1261" s="91"/>
      <c r="P1261" s="56"/>
      <c r="Q1261" s="56"/>
      <c r="R1261" s="56"/>
      <c r="S1261" s="56"/>
      <c r="T1261" s="56" t="s">
        <v>5988</v>
      </c>
      <c r="U1261" s="56" t="s">
        <v>11542</v>
      </c>
      <c r="V1261" s="56" t="s">
        <v>5990</v>
      </c>
      <c r="W1261" s="56" t="s">
        <v>429</v>
      </c>
      <c r="X1261" s="56" t="s">
        <v>4854</v>
      </c>
      <c r="Y1261" s="56"/>
      <c r="Z1261" s="56" t="s">
        <v>4855</v>
      </c>
      <c r="AA1261" s="56" t="s">
        <v>4856</v>
      </c>
      <c r="AB1261" s="56" t="s">
        <v>11543</v>
      </c>
      <c r="AC1261" s="56" t="s">
        <v>87</v>
      </c>
      <c r="AD1261" s="90" t="str">
        <f t="shared" si="39"/>
        <v>NA</v>
      </c>
      <c r="AE1261" s="90"/>
      <c r="AF1261" s="90"/>
      <c r="AG1261" s="90"/>
    </row>
    <row r="1262" spans="1:33">
      <c r="A1262" s="56" t="s">
        <v>11544</v>
      </c>
      <c r="B1262" s="56" t="s">
        <v>11545</v>
      </c>
      <c r="C1262" s="56" t="s">
        <v>11546</v>
      </c>
      <c r="D1262" s="56" t="s">
        <v>7479</v>
      </c>
      <c r="E1262" s="56" t="s">
        <v>11547</v>
      </c>
      <c r="F1262" s="56" t="s">
        <v>22</v>
      </c>
      <c r="G1262" s="56"/>
      <c r="H1262" s="56" t="s">
        <v>11548</v>
      </c>
      <c r="I1262" s="56" t="s">
        <v>11549</v>
      </c>
      <c r="J1262" s="56"/>
      <c r="K1262" s="56" t="s">
        <v>7326</v>
      </c>
      <c r="L1262" s="90" t="str">
        <f t="shared" si="38"/>
        <v>NA</v>
      </c>
      <c r="M1262" s="90"/>
      <c r="O1262" s="91"/>
      <c r="P1262" s="56"/>
      <c r="Q1262" s="56"/>
      <c r="R1262" s="56"/>
      <c r="S1262" s="56"/>
      <c r="T1262" s="56" t="s">
        <v>11550</v>
      </c>
      <c r="U1262" s="56" t="s">
        <v>11551</v>
      </c>
      <c r="V1262" s="56" t="s">
        <v>5963</v>
      </c>
      <c r="W1262" s="56" t="s">
        <v>429</v>
      </c>
      <c r="X1262" s="56" t="s">
        <v>11552</v>
      </c>
      <c r="Y1262" s="56"/>
      <c r="Z1262" s="56" t="s">
        <v>11553</v>
      </c>
      <c r="AA1262" s="56" t="s">
        <v>11554</v>
      </c>
      <c r="AB1262" s="56" t="s">
        <v>11550</v>
      </c>
      <c r="AC1262" s="56" t="s">
        <v>87</v>
      </c>
      <c r="AD1262" s="90" t="str">
        <f t="shared" si="39"/>
        <v>NA</v>
      </c>
      <c r="AE1262" s="90"/>
      <c r="AF1262" s="90"/>
      <c r="AG1262" s="90"/>
    </row>
    <row r="1263" spans="1:33">
      <c r="A1263" s="56" t="s">
        <v>11555</v>
      </c>
      <c r="B1263" s="56" t="s">
        <v>11556</v>
      </c>
      <c r="C1263" s="56" t="s">
        <v>11557</v>
      </c>
      <c r="D1263" s="56" t="s">
        <v>7479</v>
      </c>
      <c r="E1263" s="56" t="s">
        <v>11558</v>
      </c>
      <c r="F1263" s="56" t="s">
        <v>22</v>
      </c>
      <c r="G1263" s="56"/>
      <c r="H1263" s="56" t="s">
        <v>11559</v>
      </c>
      <c r="I1263" s="56" t="s">
        <v>11560</v>
      </c>
      <c r="J1263" s="56"/>
      <c r="K1263" s="56" t="s">
        <v>7326</v>
      </c>
      <c r="L1263" s="90" t="str">
        <f t="shared" si="38"/>
        <v>NA</v>
      </c>
      <c r="M1263" s="90"/>
      <c r="O1263" s="91"/>
      <c r="P1263" s="56"/>
      <c r="Q1263" s="56"/>
      <c r="R1263" s="56"/>
      <c r="S1263" s="56"/>
      <c r="T1263" s="56" t="s">
        <v>5976</v>
      </c>
      <c r="U1263" s="56" t="s">
        <v>11561</v>
      </c>
      <c r="V1263" s="56" t="s">
        <v>5972</v>
      </c>
      <c r="W1263" s="56" t="s">
        <v>429</v>
      </c>
      <c r="X1263" s="56" t="s">
        <v>5973</v>
      </c>
      <c r="Y1263" s="56"/>
      <c r="Z1263" s="56" t="s">
        <v>5974</v>
      </c>
      <c r="AA1263" s="56" t="s">
        <v>5975</v>
      </c>
      <c r="AB1263" s="56" t="s">
        <v>5976</v>
      </c>
      <c r="AC1263" s="56" t="s">
        <v>87</v>
      </c>
      <c r="AD1263" s="90" t="str">
        <f t="shared" si="39"/>
        <v>NA</v>
      </c>
      <c r="AE1263" s="90"/>
      <c r="AF1263" s="90"/>
      <c r="AG1263" s="90"/>
    </row>
    <row r="1264" spans="1:33">
      <c r="A1264" s="56" t="s">
        <v>11562</v>
      </c>
      <c r="B1264" s="56" t="s">
        <v>11563</v>
      </c>
      <c r="C1264" s="56" t="s">
        <v>11564</v>
      </c>
      <c r="D1264" s="56" t="s">
        <v>7479</v>
      </c>
      <c r="E1264" s="56" t="s">
        <v>11565</v>
      </c>
      <c r="F1264" s="56" t="s">
        <v>22</v>
      </c>
      <c r="G1264" s="56"/>
      <c r="H1264" s="56" t="s">
        <v>11566</v>
      </c>
      <c r="I1264" s="56" t="s">
        <v>11567</v>
      </c>
      <c r="J1264" s="56" t="s">
        <v>11562</v>
      </c>
      <c r="K1264" s="56" t="s">
        <v>7326</v>
      </c>
      <c r="L1264" s="90" t="str">
        <f t="shared" si="38"/>
        <v>NA</v>
      </c>
      <c r="M1264" s="90"/>
      <c r="O1264" s="91"/>
      <c r="P1264" s="56"/>
      <c r="Q1264" s="56"/>
      <c r="R1264" s="56"/>
      <c r="S1264" s="56"/>
      <c r="T1264" s="56" t="s">
        <v>5978</v>
      </c>
      <c r="U1264" s="56" t="s">
        <v>11568</v>
      </c>
      <c r="V1264" s="56" t="s">
        <v>5980</v>
      </c>
      <c r="W1264" s="56" t="s">
        <v>429</v>
      </c>
      <c r="X1264" s="56" t="s">
        <v>5981</v>
      </c>
      <c r="Y1264" s="56"/>
      <c r="Z1264" s="56" t="s">
        <v>5982</v>
      </c>
      <c r="AA1264" s="56" t="s">
        <v>5983</v>
      </c>
      <c r="AB1264" s="56" t="s">
        <v>5978</v>
      </c>
      <c r="AC1264" s="56" t="s">
        <v>87</v>
      </c>
      <c r="AD1264" s="90" t="str">
        <f t="shared" si="39"/>
        <v>NA</v>
      </c>
      <c r="AE1264" s="90"/>
      <c r="AF1264" s="90"/>
      <c r="AG1264" s="90"/>
    </row>
    <row r="1265" spans="1:33">
      <c r="A1265" s="56" t="s">
        <v>8111</v>
      </c>
      <c r="B1265" s="56" t="s">
        <v>11569</v>
      </c>
      <c r="C1265" s="56" t="s">
        <v>11570</v>
      </c>
      <c r="D1265" s="56" t="s">
        <v>7479</v>
      </c>
      <c r="E1265" s="56" t="s">
        <v>11571</v>
      </c>
      <c r="F1265" s="56" t="s">
        <v>22</v>
      </c>
      <c r="G1265" s="56"/>
      <c r="H1265" s="56" t="s">
        <v>11572</v>
      </c>
      <c r="I1265" s="56" t="s">
        <v>11573</v>
      </c>
      <c r="J1265" s="56" t="s">
        <v>8111</v>
      </c>
      <c r="K1265" s="56" t="s">
        <v>7326</v>
      </c>
      <c r="L1265" s="90" t="str">
        <f t="shared" si="38"/>
        <v>NA</v>
      </c>
      <c r="M1265" s="90"/>
      <c r="O1265" s="91"/>
      <c r="P1265" s="56"/>
      <c r="Q1265" s="56"/>
      <c r="R1265" s="56"/>
      <c r="S1265" s="56"/>
      <c r="T1265" s="56" t="s">
        <v>11574</v>
      </c>
      <c r="U1265" s="56" t="s">
        <v>11575</v>
      </c>
      <c r="V1265" s="56" t="s">
        <v>5198</v>
      </c>
      <c r="W1265" s="56" t="s">
        <v>429</v>
      </c>
      <c r="X1265" s="56" t="s">
        <v>11576</v>
      </c>
      <c r="Y1265" s="56"/>
      <c r="Z1265" s="56" t="s">
        <v>11577</v>
      </c>
      <c r="AA1265" s="56" t="s">
        <v>11578</v>
      </c>
      <c r="AB1265" s="56"/>
      <c r="AC1265" s="56" t="s">
        <v>87</v>
      </c>
      <c r="AD1265" s="90" t="str">
        <f t="shared" si="39"/>
        <v>NA</v>
      </c>
      <c r="AE1265" s="90"/>
      <c r="AF1265" s="90"/>
      <c r="AG1265" s="90"/>
    </row>
    <row r="1266" spans="1:33">
      <c r="A1266" s="56" t="s">
        <v>11579</v>
      </c>
      <c r="B1266" s="56" t="s">
        <v>11580</v>
      </c>
      <c r="C1266" s="56" t="s">
        <v>8264</v>
      </c>
      <c r="D1266" s="56" t="s">
        <v>7479</v>
      </c>
      <c r="E1266" s="56" t="s">
        <v>11581</v>
      </c>
      <c r="F1266" s="56" t="s">
        <v>22</v>
      </c>
      <c r="G1266" s="56"/>
      <c r="H1266" s="56" t="s">
        <v>11582</v>
      </c>
      <c r="I1266" s="56" t="s">
        <v>11583</v>
      </c>
      <c r="J1266" s="56"/>
      <c r="K1266" s="56" t="s">
        <v>7326</v>
      </c>
      <c r="L1266" s="90" t="str">
        <f t="shared" si="38"/>
        <v>NA</v>
      </c>
      <c r="M1266" s="90"/>
      <c r="O1266" s="91"/>
      <c r="P1266" s="56"/>
      <c r="Q1266" s="56"/>
      <c r="R1266" s="56"/>
      <c r="S1266" s="56"/>
      <c r="T1266" s="56" t="s">
        <v>545</v>
      </c>
      <c r="U1266" s="56" t="s">
        <v>11584</v>
      </c>
      <c r="V1266" s="56" t="s">
        <v>541</v>
      </c>
      <c r="W1266" s="56" t="s">
        <v>429</v>
      </c>
      <c r="X1266" s="56" t="s">
        <v>542</v>
      </c>
      <c r="Y1266" s="56"/>
      <c r="Z1266" s="56" t="s">
        <v>543</v>
      </c>
      <c r="AA1266" s="56" t="s">
        <v>544</v>
      </c>
      <c r="AB1266" s="56"/>
      <c r="AC1266" s="56" t="s">
        <v>87</v>
      </c>
      <c r="AD1266" s="90" t="str">
        <f t="shared" si="39"/>
        <v>NA</v>
      </c>
      <c r="AE1266" s="90"/>
      <c r="AF1266" s="90"/>
      <c r="AG1266" s="90"/>
    </row>
    <row r="1267" spans="1:33">
      <c r="A1267" s="56" t="s">
        <v>11585</v>
      </c>
      <c r="B1267" s="56" t="s">
        <v>11586</v>
      </c>
      <c r="C1267" s="56" t="s">
        <v>11587</v>
      </c>
      <c r="D1267" s="56" t="s">
        <v>7479</v>
      </c>
      <c r="E1267" s="56" t="s">
        <v>11588</v>
      </c>
      <c r="F1267" s="56" t="s">
        <v>22</v>
      </c>
      <c r="G1267" s="56"/>
      <c r="H1267" s="56" t="s">
        <v>11589</v>
      </c>
      <c r="I1267" s="56" t="s">
        <v>11590</v>
      </c>
      <c r="J1267" s="56" t="s">
        <v>11585</v>
      </c>
      <c r="K1267" s="56" t="s">
        <v>7326</v>
      </c>
      <c r="L1267" s="90" t="str">
        <f t="shared" si="38"/>
        <v>NA</v>
      </c>
      <c r="M1267" s="90"/>
      <c r="O1267" s="91"/>
      <c r="P1267" s="56"/>
      <c r="Q1267" s="56"/>
      <c r="R1267" s="56"/>
      <c r="S1267" s="56"/>
      <c r="T1267" s="56" t="s">
        <v>11591</v>
      </c>
      <c r="U1267" s="56" t="s">
        <v>11592</v>
      </c>
      <c r="V1267" s="56" t="s">
        <v>6010</v>
      </c>
      <c r="W1267" s="56" t="s">
        <v>429</v>
      </c>
      <c r="X1267" s="56" t="s">
        <v>6011</v>
      </c>
      <c r="Y1267" s="56"/>
      <c r="Z1267" s="56" t="s">
        <v>6012</v>
      </c>
      <c r="AA1267" s="56" t="s">
        <v>6013</v>
      </c>
      <c r="AB1267" s="56"/>
      <c r="AC1267" s="56" t="s">
        <v>87</v>
      </c>
      <c r="AD1267" s="90" t="str">
        <f t="shared" si="39"/>
        <v>NA</v>
      </c>
      <c r="AE1267" s="90"/>
      <c r="AF1267" s="90"/>
      <c r="AG1267" s="90"/>
    </row>
    <row r="1268" spans="1:33">
      <c r="A1268" s="56" t="s">
        <v>11593</v>
      </c>
      <c r="B1268" s="56" t="s">
        <v>11594</v>
      </c>
      <c r="C1268" s="56" t="s">
        <v>11595</v>
      </c>
      <c r="D1268" s="56" t="s">
        <v>7479</v>
      </c>
      <c r="E1268" s="56" t="s">
        <v>11596</v>
      </c>
      <c r="F1268" s="56" t="s">
        <v>22</v>
      </c>
      <c r="G1268" s="56"/>
      <c r="H1268" s="56" t="s">
        <v>11597</v>
      </c>
      <c r="I1268" s="56" t="s">
        <v>11598</v>
      </c>
      <c r="J1268" s="56"/>
      <c r="K1268" s="56" t="s">
        <v>7326</v>
      </c>
      <c r="L1268" s="90" t="str">
        <f t="shared" si="38"/>
        <v>NA</v>
      </c>
      <c r="M1268" s="90"/>
      <c r="O1268" s="91"/>
      <c r="P1268" s="56"/>
      <c r="Q1268" s="56"/>
      <c r="R1268" s="56"/>
      <c r="S1268" s="56"/>
      <c r="T1268" s="56" t="s">
        <v>11599</v>
      </c>
      <c r="U1268" s="56" t="s">
        <v>11600</v>
      </c>
      <c r="V1268" s="56" t="s">
        <v>5963</v>
      </c>
      <c r="W1268" s="56" t="s">
        <v>429</v>
      </c>
      <c r="X1268" s="56" t="s">
        <v>11601</v>
      </c>
      <c r="Y1268" s="56"/>
      <c r="Z1268" s="56" t="s">
        <v>11602</v>
      </c>
      <c r="AA1268" s="56" t="s">
        <v>11603</v>
      </c>
      <c r="AB1268" s="56" t="s">
        <v>11599</v>
      </c>
      <c r="AC1268" s="56" t="s">
        <v>87</v>
      </c>
      <c r="AD1268" s="90" t="str">
        <f t="shared" si="39"/>
        <v>NA</v>
      </c>
      <c r="AE1268" s="90"/>
      <c r="AF1268" s="90"/>
      <c r="AG1268" s="90"/>
    </row>
    <row r="1269" spans="1:33">
      <c r="A1269" s="56" t="s">
        <v>11604</v>
      </c>
      <c r="B1269" s="56" t="s">
        <v>11605</v>
      </c>
      <c r="C1269" s="56" t="s">
        <v>11606</v>
      </c>
      <c r="D1269" s="56" t="s">
        <v>7479</v>
      </c>
      <c r="E1269" s="56" t="s">
        <v>3452</v>
      </c>
      <c r="F1269" s="56" t="s">
        <v>22</v>
      </c>
      <c r="G1269" s="56"/>
      <c r="H1269" s="56" t="s">
        <v>11607</v>
      </c>
      <c r="I1269" s="56" t="s">
        <v>11608</v>
      </c>
      <c r="J1269" s="56"/>
      <c r="K1269" s="56" t="s">
        <v>7326</v>
      </c>
      <c r="L1269" s="90" t="str">
        <f t="shared" si="38"/>
        <v>NA</v>
      </c>
      <c r="M1269" s="90"/>
      <c r="O1269" s="91"/>
      <c r="P1269" s="56"/>
      <c r="Q1269" s="56"/>
      <c r="R1269" s="56"/>
      <c r="S1269" s="56"/>
      <c r="T1269" s="56" t="s">
        <v>11609</v>
      </c>
      <c r="U1269" s="56" t="s">
        <v>11610</v>
      </c>
      <c r="V1269" s="56" t="s">
        <v>4076</v>
      </c>
      <c r="W1269" s="56" t="s">
        <v>429</v>
      </c>
      <c r="X1269" s="56" t="s">
        <v>11611</v>
      </c>
      <c r="Y1269" s="56"/>
      <c r="Z1269" s="56" t="s">
        <v>11612</v>
      </c>
      <c r="AA1269" s="56" t="s">
        <v>11613</v>
      </c>
      <c r="AB1269" s="56" t="s">
        <v>11614</v>
      </c>
      <c r="AC1269" s="56" t="s">
        <v>87</v>
      </c>
      <c r="AD1269" s="90" t="str">
        <f t="shared" si="39"/>
        <v>NA</v>
      </c>
      <c r="AE1269" s="90"/>
      <c r="AF1269" s="90"/>
      <c r="AG1269" s="90"/>
    </row>
    <row r="1270" spans="1:33">
      <c r="A1270" s="56" t="s">
        <v>11615</v>
      </c>
      <c r="B1270" s="56" t="s">
        <v>11616</v>
      </c>
      <c r="C1270" s="56" t="s">
        <v>11617</v>
      </c>
      <c r="D1270" s="56" t="s">
        <v>7479</v>
      </c>
      <c r="E1270" s="56" t="s">
        <v>3452</v>
      </c>
      <c r="F1270" s="56" t="s">
        <v>22</v>
      </c>
      <c r="G1270" s="56"/>
      <c r="H1270" s="56" t="s">
        <v>11607</v>
      </c>
      <c r="I1270" s="56" t="s">
        <v>11608</v>
      </c>
      <c r="J1270" s="56" t="s">
        <v>11618</v>
      </c>
      <c r="K1270" s="56" t="s">
        <v>7326</v>
      </c>
      <c r="L1270" s="90" t="str">
        <f t="shared" si="38"/>
        <v>NA</v>
      </c>
      <c r="M1270" s="90"/>
      <c r="O1270" s="91"/>
      <c r="P1270" s="56"/>
      <c r="Q1270" s="56"/>
      <c r="R1270" s="56"/>
      <c r="S1270" s="56"/>
      <c r="T1270" s="56" t="s">
        <v>11619</v>
      </c>
      <c r="U1270" s="56" t="s">
        <v>11620</v>
      </c>
      <c r="V1270" s="56" t="s">
        <v>4076</v>
      </c>
      <c r="W1270" s="56" t="s">
        <v>429</v>
      </c>
      <c r="X1270" s="56" t="s">
        <v>11611</v>
      </c>
      <c r="Y1270" s="56"/>
      <c r="Z1270" s="56" t="s">
        <v>11612</v>
      </c>
      <c r="AA1270" s="56" t="s">
        <v>11613</v>
      </c>
      <c r="AB1270" s="56" t="s">
        <v>11621</v>
      </c>
      <c r="AC1270" s="56" t="s">
        <v>87</v>
      </c>
      <c r="AD1270" s="90" t="str">
        <f t="shared" si="39"/>
        <v>NA</v>
      </c>
      <c r="AE1270" s="90"/>
      <c r="AF1270" s="90"/>
      <c r="AG1270" s="90"/>
    </row>
    <row r="1271" spans="1:33">
      <c r="A1271" s="56" t="s">
        <v>11622</v>
      </c>
      <c r="B1271" s="56" t="s">
        <v>11623</v>
      </c>
      <c r="C1271" s="56" t="s">
        <v>11624</v>
      </c>
      <c r="D1271" s="56" t="s">
        <v>7479</v>
      </c>
      <c r="E1271" s="56" t="s">
        <v>3465</v>
      </c>
      <c r="F1271" s="56" t="s">
        <v>22</v>
      </c>
      <c r="G1271" s="56"/>
      <c r="H1271" s="56" t="s">
        <v>11625</v>
      </c>
      <c r="I1271" s="56" t="s">
        <v>11626</v>
      </c>
      <c r="J1271" s="56"/>
      <c r="K1271" s="56" t="s">
        <v>7326</v>
      </c>
      <c r="L1271" s="90" t="str">
        <f t="shared" si="38"/>
        <v>NA</v>
      </c>
      <c r="M1271" s="90"/>
      <c r="O1271" s="91"/>
      <c r="P1271" s="56"/>
      <c r="Q1271" s="56"/>
      <c r="R1271" s="56"/>
      <c r="S1271" s="56"/>
      <c r="T1271" s="56" t="s">
        <v>6515</v>
      </c>
      <c r="U1271" s="56" t="s">
        <v>11627</v>
      </c>
      <c r="V1271" s="56" t="s">
        <v>4076</v>
      </c>
      <c r="W1271" s="56" t="s">
        <v>429</v>
      </c>
      <c r="X1271" s="56" t="s">
        <v>11611</v>
      </c>
      <c r="Y1271" s="56"/>
      <c r="Z1271" s="56" t="s">
        <v>11612</v>
      </c>
      <c r="AA1271" s="56" t="s">
        <v>11613</v>
      </c>
      <c r="AB1271" s="56"/>
      <c r="AC1271" s="56" t="s">
        <v>87</v>
      </c>
      <c r="AD1271" s="90" t="str">
        <f t="shared" si="39"/>
        <v>NA</v>
      </c>
      <c r="AE1271" s="90"/>
      <c r="AF1271" s="90"/>
      <c r="AG1271" s="90"/>
    </row>
    <row r="1272" spans="1:33">
      <c r="A1272" s="56" t="s">
        <v>11628</v>
      </c>
      <c r="B1272" s="56" t="s">
        <v>11629</v>
      </c>
      <c r="C1272" s="56" t="s">
        <v>11630</v>
      </c>
      <c r="D1272" s="56" t="s">
        <v>7479</v>
      </c>
      <c r="E1272" s="56" t="s">
        <v>11631</v>
      </c>
      <c r="F1272" s="56" t="s">
        <v>22</v>
      </c>
      <c r="G1272" s="56"/>
      <c r="H1272" s="56" t="s">
        <v>11632</v>
      </c>
      <c r="I1272" s="56" t="s">
        <v>11633</v>
      </c>
      <c r="J1272" s="56"/>
      <c r="K1272" s="56" t="s">
        <v>7326</v>
      </c>
      <c r="L1272" s="90" t="str">
        <f t="shared" si="38"/>
        <v>NA</v>
      </c>
      <c r="M1272" s="90"/>
      <c r="O1272" s="91"/>
      <c r="P1272" s="56"/>
      <c r="Q1272" s="56"/>
      <c r="R1272" s="56"/>
      <c r="S1272" s="56"/>
      <c r="T1272" s="56" t="s">
        <v>11634</v>
      </c>
      <c r="U1272" s="56" t="s">
        <v>11635</v>
      </c>
      <c r="V1272" s="56" t="s">
        <v>6018</v>
      </c>
      <c r="W1272" s="56" t="s">
        <v>429</v>
      </c>
      <c r="X1272" s="56" t="s">
        <v>6019</v>
      </c>
      <c r="Y1272" s="56"/>
      <c r="Z1272" s="56" t="s">
        <v>6020</v>
      </c>
      <c r="AA1272" s="56" t="s">
        <v>6021</v>
      </c>
      <c r="AB1272" s="56" t="s">
        <v>11636</v>
      </c>
      <c r="AC1272" s="56" t="s">
        <v>87</v>
      </c>
      <c r="AD1272" s="90" t="str">
        <f t="shared" si="39"/>
        <v>NA</v>
      </c>
      <c r="AE1272" s="90"/>
      <c r="AF1272" s="90"/>
      <c r="AG1272" s="90"/>
    </row>
    <row r="1273" spans="1:33">
      <c r="A1273" s="56" t="s">
        <v>11637</v>
      </c>
      <c r="B1273" s="56" t="s">
        <v>11638</v>
      </c>
      <c r="C1273" s="56" t="s">
        <v>11639</v>
      </c>
      <c r="D1273" s="56" t="s">
        <v>7479</v>
      </c>
      <c r="E1273" s="56" t="s">
        <v>11640</v>
      </c>
      <c r="F1273" s="56" t="s">
        <v>22</v>
      </c>
      <c r="G1273" s="56"/>
      <c r="H1273" s="56" t="s">
        <v>11641</v>
      </c>
      <c r="I1273" s="56" t="s">
        <v>11642</v>
      </c>
      <c r="J1273" s="56" t="s">
        <v>11637</v>
      </c>
      <c r="K1273" s="56" t="s">
        <v>7326</v>
      </c>
      <c r="L1273" s="90" t="str">
        <f t="shared" si="38"/>
        <v>NA</v>
      </c>
      <c r="M1273" s="90"/>
      <c r="O1273" s="91"/>
      <c r="P1273" s="56"/>
      <c r="Q1273" s="56"/>
      <c r="R1273" s="56"/>
      <c r="S1273" s="56"/>
      <c r="T1273" s="56" t="s">
        <v>11643</v>
      </c>
      <c r="U1273" s="56" t="s">
        <v>11644</v>
      </c>
      <c r="V1273" s="56" t="s">
        <v>6027</v>
      </c>
      <c r="W1273" s="56" t="s">
        <v>429</v>
      </c>
      <c r="X1273" s="56" t="s">
        <v>6028</v>
      </c>
      <c r="Y1273" s="56"/>
      <c r="Z1273" s="56" t="s">
        <v>6029</v>
      </c>
      <c r="AA1273" s="56" t="s">
        <v>6030</v>
      </c>
      <c r="AB1273" s="56" t="s">
        <v>11645</v>
      </c>
      <c r="AC1273" s="56" t="s">
        <v>87</v>
      </c>
      <c r="AD1273" s="90" t="str">
        <f t="shared" si="39"/>
        <v>NA</v>
      </c>
      <c r="AE1273" s="90"/>
      <c r="AF1273" s="90"/>
      <c r="AG1273" s="90"/>
    </row>
    <row r="1274" spans="1:33">
      <c r="A1274" s="56" t="s">
        <v>11646</v>
      </c>
      <c r="B1274" s="56" t="s">
        <v>11647</v>
      </c>
      <c r="C1274" s="56" t="s">
        <v>7586</v>
      </c>
      <c r="D1274" s="56" t="s">
        <v>7479</v>
      </c>
      <c r="E1274" s="56" t="s">
        <v>11648</v>
      </c>
      <c r="F1274" s="56" t="s">
        <v>22</v>
      </c>
      <c r="G1274" s="56"/>
      <c r="H1274" s="56" t="s">
        <v>11649</v>
      </c>
      <c r="I1274" s="56" t="s">
        <v>11650</v>
      </c>
      <c r="J1274" s="56" t="s">
        <v>11651</v>
      </c>
      <c r="K1274" s="56" t="s">
        <v>7326</v>
      </c>
      <c r="L1274" s="90" t="str">
        <f t="shared" si="38"/>
        <v>NA</v>
      </c>
      <c r="M1274" s="90"/>
      <c r="O1274" s="91"/>
      <c r="P1274" s="56"/>
      <c r="Q1274" s="56"/>
      <c r="R1274" s="56"/>
      <c r="S1274" s="56"/>
      <c r="T1274" s="56" t="s">
        <v>11652</v>
      </c>
      <c r="U1274" s="56" t="s">
        <v>11653</v>
      </c>
      <c r="V1274" s="56" t="s">
        <v>4076</v>
      </c>
      <c r="W1274" s="56" t="s">
        <v>429</v>
      </c>
      <c r="X1274" s="56" t="s">
        <v>6036</v>
      </c>
      <c r="Y1274" s="56" t="s">
        <v>6037</v>
      </c>
      <c r="Z1274" s="56" t="s">
        <v>6038</v>
      </c>
      <c r="AA1274" s="56" t="s">
        <v>6039</v>
      </c>
      <c r="AB1274" s="56" t="s">
        <v>11654</v>
      </c>
      <c r="AC1274" s="56" t="s">
        <v>87</v>
      </c>
      <c r="AD1274" s="90" t="str">
        <f t="shared" si="39"/>
        <v>NA</v>
      </c>
      <c r="AE1274" s="90"/>
      <c r="AF1274" s="90"/>
      <c r="AG1274" s="90"/>
    </row>
    <row r="1275" spans="1:33">
      <c r="A1275" s="56" t="s">
        <v>11655</v>
      </c>
      <c r="B1275" s="56" t="s">
        <v>11656</v>
      </c>
      <c r="C1275" s="56" t="s">
        <v>7586</v>
      </c>
      <c r="D1275" s="56" t="s">
        <v>7479</v>
      </c>
      <c r="E1275" s="56" t="s">
        <v>11648</v>
      </c>
      <c r="F1275" s="56" t="s">
        <v>22</v>
      </c>
      <c r="G1275" s="56"/>
      <c r="H1275" s="56" t="s">
        <v>11649</v>
      </c>
      <c r="I1275" s="56" t="s">
        <v>11650</v>
      </c>
      <c r="J1275" s="56" t="s">
        <v>11657</v>
      </c>
      <c r="K1275" s="56" t="s">
        <v>7326</v>
      </c>
      <c r="L1275" s="90" t="str">
        <f t="shared" si="38"/>
        <v>NA</v>
      </c>
      <c r="M1275" s="90"/>
      <c r="O1275" s="91"/>
      <c r="P1275" s="56"/>
      <c r="Q1275" s="56"/>
      <c r="R1275" s="56"/>
      <c r="S1275" s="56"/>
      <c r="T1275" s="56" t="s">
        <v>11658</v>
      </c>
      <c r="U1275" s="56" t="s">
        <v>11659</v>
      </c>
      <c r="V1275" s="56" t="s">
        <v>4076</v>
      </c>
      <c r="W1275" s="56" t="s">
        <v>429</v>
      </c>
      <c r="X1275" s="56" t="s">
        <v>6036</v>
      </c>
      <c r="Y1275" s="56" t="s">
        <v>6037</v>
      </c>
      <c r="Z1275" s="56" t="s">
        <v>6038</v>
      </c>
      <c r="AA1275" s="56" t="s">
        <v>6039</v>
      </c>
      <c r="AB1275" s="56" t="s">
        <v>11660</v>
      </c>
      <c r="AC1275" s="56" t="s">
        <v>87</v>
      </c>
      <c r="AD1275" s="90" t="str">
        <f t="shared" si="39"/>
        <v>NA</v>
      </c>
      <c r="AE1275" s="90"/>
      <c r="AF1275" s="90"/>
      <c r="AG1275" s="90"/>
    </row>
    <row r="1276" spans="1:33">
      <c r="A1276" s="56" t="s">
        <v>11661</v>
      </c>
      <c r="B1276" s="56" t="s">
        <v>11662</v>
      </c>
      <c r="C1276" s="56" t="s">
        <v>11624</v>
      </c>
      <c r="D1276" s="56" t="s">
        <v>7479</v>
      </c>
      <c r="E1276" s="56" t="s">
        <v>11663</v>
      </c>
      <c r="F1276" s="56" t="s">
        <v>22</v>
      </c>
      <c r="G1276" s="56"/>
      <c r="H1276" s="56" t="s">
        <v>11664</v>
      </c>
      <c r="I1276" s="56" t="s">
        <v>11665</v>
      </c>
      <c r="J1276" s="56" t="s">
        <v>11666</v>
      </c>
      <c r="K1276" s="56" t="s">
        <v>7326</v>
      </c>
      <c r="L1276" s="90" t="str">
        <f t="shared" si="38"/>
        <v>NA</v>
      </c>
      <c r="M1276" s="90"/>
      <c r="O1276" s="91"/>
      <c r="P1276" s="56"/>
      <c r="Q1276" s="56"/>
      <c r="R1276" s="56"/>
      <c r="S1276" s="56"/>
      <c r="T1276" s="56" t="s">
        <v>11667</v>
      </c>
      <c r="U1276" s="56" t="s">
        <v>11668</v>
      </c>
      <c r="V1276" s="56" t="s">
        <v>6045</v>
      </c>
      <c r="W1276" s="56" t="s">
        <v>429</v>
      </c>
      <c r="X1276" s="56" t="s">
        <v>11669</v>
      </c>
      <c r="Y1276" s="56"/>
      <c r="Z1276" s="56" t="s">
        <v>11670</v>
      </c>
      <c r="AA1276" s="56" t="s">
        <v>11671</v>
      </c>
      <c r="AB1276" s="56" t="s">
        <v>11672</v>
      </c>
      <c r="AC1276" s="56" t="s">
        <v>87</v>
      </c>
      <c r="AD1276" s="90" t="str">
        <f t="shared" si="39"/>
        <v>NA</v>
      </c>
      <c r="AE1276" s="90"/>
      <c r="AF1276" s="90"/>
      <c r="AG1276" s="90"/>
    </row>
    <row r="1277" spans="1:33">
      <c r="A1277" s="56" t="s">
        <v>11673</v>
      </c>
      <c r="B1277" s="56" t="s">
        <v>11674</v>
      </c>
      <c r="C1277" s="56" t="s">
        <v>7501</v>
      </c>
      <c r="D1277" s="56" t="s">
        <v>7479</v>
      </c>
      <c r="E1277" s="56" t="s">
        <v>11675</v>
      </c>
      <c r="F1277" s="56" t="s">
        <v>22</v>
      </c>
      <c r="G1277" s="56"/>
      <c r="H1277" s="56" t="s">
        <v>11676</v>
      </c>
      <c r="I1277" s="56" t="s">
        <v>11677</v>
      </c>
      <c r="J1277" s="56" t="s">
        <v>11673</v>
      </c>
      <c r="K1277" s="56" t="s">
        <v>7326</v>
      </c>
      <c r="L1277" s="90" t="str">
        <f t="shared" si="38"/>
        <v>NA</v>
      </c>
      <c r="M1277" s="90"/>
      <c r="O1277" s="91"/>
      <c r="P1277" s="56"/>
      <c r="Q1277" s="56"/>
      <c r="R1277" s="56"/>
      <c r="S1277" s="56"/>
      <c r="T1277" s="56" t="s">
        <v>11678</v>
      </c>
      <c r="U1277" s="56" t="s">
        <v>11679</v>
      </c>
      <c r="V1277" s="56" t="s">
        <v>6045</v>
      </c>
      <c r="W1277" s="56" t="s">
        <v>429</v>
      </c>
      <c r="X1277" s="56" t="s">
        <v>11669</v>
      </c>
      <c r="Y1277" s="56"/>
      <c r="Z1277" s="56" t="s">
        <v>11680</v>
      </c>
      <c r="AA1277" s="56" t="s">
        <v>11671</v>
      </c>
      <c r="AB1277" s="56" t="s">
        <v>11678</v>
      </c>
      <c r="AC1277" s="56" t="s">
        <v>87</v>
      </c>
      <c r="AD1277" s="90" t="str">
        <f t="shared" si="39"/>
        <v>NA</v>
      </c>
      <c r="AE1277" s="90"/>
      <c r="AF1277" s="90"/>
      <c r="AG1277" s="90"/>
    </row>
    <row r="1278" spans="1:33">
      <c r="A1278" s="56" t="s">
        <v>11681</v>
      </c>
      <c r="B1278" s="56" t="s">
        <v>11682</v>
      </c>
      <c r="C1278" s="56" t="s">
        <v>11683</v>
      </c>
      <c r="D1278" s="56" t="s">
        <v>7479</v>
      </c>
      <c r="E1278" s="56" t="s">
        <v>3541</v>
      </c>
      <c r="F1278" s="56" t="s">
        <v>22</v>
      </c>
      <c r="G1278" s="56"/>
      <c r="H1278" s="56" t="s">
        <v>11684</v>
      </c>
      <c r="I1278" s="56" t="s">
        <v>11685</v>
      </c>
      <c r="J1278" s="56" t="s">
        <v>11686</v>
      </c>
      <c r="K1278" s="56" t="s">
        <v>7326</v>
      </c>
      <c r="L1278" s="90" t="str">
        <f t="shared" si="38"/>
        <v>NA</v>
      </c>
      <c r="M1278" s="90"/>
      <c r="O1278" s="91"/>
      <c r="P1278" s="56"/>
      <c r="Q1278" s="56"/>
      <c r="R1278" s="56"/>
      <c r="S1278" s="56"/>
      <c r="T1278" s="56" t="s">
        <v>11687</v>
      </c>
      <c r="U1278" s="56" t="s">
        <v>11688</v>
      </c>
      <c r="V1278" s="56" t="s">
        <v>6018</v>
      </c>
      <c r="W1278" s="56" t="s">
        <v>429</v>
      </c>
      <c r="X1278" s="56" t="s">
        <v>11689</v>
      </c>
      <c r="Y1278" s="56"/>
      <c r="Z1278" s="56" t="s">
        <v>11690</v>
      </c>
      <c r="AA1278" s="56" t="s">
        <v>11691</v>
      </c>
      <c r="AB1278" s="56"/>
      <c r="AC1278" s="56" t="s">
        <v>87</v>
      </c>
      <c r="AD1278" s="90" t="str">
        <f t="shared" si="39"/>
        <v>NA</v>
      </c>
      <c r="AE1278" s="90"/>
      <c r="AF1278" s="90"/>
      <c r="AG1278" s="90"/>
    </row>
    <row r="1279" spans="1:33">
      <c r="A1279" s="56" t="s">
        <v>11692</v>
      </c>
      <c r="B1279" s="56" t="s">
        <v>11693</v>
      </c>
      <c r="C1279" s="56" t="s">
        <v>11694</v>
      </c>
      <c r="D1279" s="56" t="s">
        <v>7479</v>
      </c>
      <c r="E1279" s="56" t="s">
        <v>7036</v>
      </c>
      <c r="F1279" s="56" t="s">
        <v>22</v>
      </c>
      <c r="G1279" s="56"/>
      <c r="H1279" s="56" t="s">
        <v>11695</v>
      </c>
      <c r="I1279" s="56" t="s">
        <v>11696</v>
      </c>
      <c r="J1279" s="56" t="s">
        <v>11697</v>
      </c>
      <c r="K1279" s="56" t="s">
        <v>7326</v>
      </c>
      <c r="L1279" s="90" t="str">
        <f t="shared" si="38"/>
        <v>NA</v>
      </c>
      <c r="M1279" s="90"/>
      <c r="O1279" s="91"/>
      <c r="P1279" s="56"/>
      <c r="Q1279" s="56"/>
      <c r="R1279" s="56"/>
      <c r="S1279" s="56"/>
      <c r="T1279" s="56" t="s">
        <v>11698</v>
      </c>
      <c r="U1279" s="56" t="s">
        <v>11699</v>
      </c>
      <c r="V1279" s="56" t="s">
        <v>6018</v>
      </c>
      <c r="W1279" s="56" t="s">
        <v>429</v>
      </c>
      <c r="X1279" s="56" t="s">
        <v>11689</v>
      </c>
      <c r="Y1279" s="56"/>
      <c r="Z1279" s="56" t="s">
        <v>11700</v>
      </c>
      <c r="AA1279" s="56" t="s">
        <v>11691</v>
      </c>
      <c r="AB1279" s="56" t="s">
        <v>11698</v>
      </c>
      <c r="AC1279" s="56" t="s">
        <v>87</v>
      </c>
      <c r="AD1279" s="90" t="str">
        <f t="shared" si="39"/>
        <v>NA</v>
      </c>
      <c r="AE1279" s="90"/>
      <c r="AF1279" s="90"/>
      <c r="AG1279" s="90"/>
    </row>
    <row r="1280" spans="1:33">
      <c r="A1280" s="56" t="s">
        <v>11701</v>
      </c>
      <c r="B1280" s="56" t="s">
        <v>11702</v>
      </c>
      <c r="C1280" s="56" t="s">
        <v>11694</v>
      </c>
      <c r="D1280" s="56" t="s">
        <v>7479</v>
      </c>
      <c r="E1280" s="56" t="s">
        <v>7036</v>
      </c>
      <c r="F1280" s="56" t="s">
        <v>22</v>
      </c>
      <c r="G1280" s="56"/>
      <c r="H1280" s="56" t="s">
        <v>11695</v>
      </c>
      <c r="I1280" s="56" t="s">
        <v>11696</v>
      </c>
      <c r="J1280" s="56" t="s">
        <v>11703</v>
      </c>
      <c r="K1280" s="56" t="s">
        <v>7326</v>
      </c>
      <c r="L1280" s="90" t="str">
        <f t="shared" si="38"/>
        <v>NA</v>
      </c>
      <c r="M1280" s="90"/>
      <c r="O1280" s="91"/>
      <c r="P1280" s="56"/>
      <c r="Q1280" s="56"/>
      <c r="R1280" s="56"/>
      <c r="S1280" s="56"/>
      <c r="T1280" s="56" t="s">
        <v>11704</v>
      </c>
      <c r="U1280" s="56" t="s">
        <v>11705</v>
      </c>
      <c r="V1280" s="56" t="s">
        <v>6018</v>
      </c>
      <c r="W1280" s="56" t="s">
        <v>429</v>
      </c>
      <c r="X1280" s="56" t="s">
        <v>11706</v>
      </c>
      <c r="Y1280" s="56"/>
      <c r="Z1280" s="56" t="s">
        <v>11707</v>
      </c>
      <c r="AA1280" s="56" t="s">
        <v>11708</v>
      </c>
      <c r="AB1280" s="56" t="s">
        <v>11704</v>
      </c>
      <c r="AC1280" s="56" t="s">
        <v>87</v>
      </c>
      <c r="AD1280" s="90" t="str">
        <f t="shared" si="39"/>
        <v>NA</v>
      </c>
      <c r="AE1280" s="90"/>
      <c r="AF1280" s="90"/>
      <c r="AG1280" s="90"/>
    </row>
    <row r="1281" spans="1:33">
      <c r="A1281" s="56" t="s">
        <v>11709</v>
      </c>
      <c r="B1281" s="56" t="s">
        <v>11710</v>
      </c>
      <c r="C1281" s="56" t="s">
        <v>11694</v>
      </c>
      <c r="D1281" s="56" t="s">
        <v>7479</v>
      </c>
      <c r="E1281" s="56" t="s">
        <v>7036</v>
      </c>
      <c r="F1281" s="56" t="s">
        <v>22</v>
      </c>
      <c r="G1281" s="56"/>
      <c r="H1281" s="56" t="s">
        <v>11695</v>
      </c>
      <c r="I1281" s="56" t="s">
        <v>11696</v>
      </c>
      <c r="J1281" s="56" t="s">
        <v>11709</v>
      </c>
      <c r="K1281" s="56" t="s">
        <v>7326</v>
      </c>
      <c r="L1281" s="90" t="str">
        <f t="shared" si="38"/>
        <v>NA</v>
      </c>
      <c r="M1281" s="90"/>
      <c r="O1281" s="91"/>
      <c r="P1281" s="56"/>
      <c r="Q1281" s="56"/>
      <c r="R1281" s="56"/>
      <c r="S1281" s="56"/>
      <c r="T1281" s="56" t="s">
        <v>11711</v>
      </c>
      <c r="U1281" s="56" t="s">
        <v>11712</v>
      </c>
      <c r="V1281" s="56" t="s">
        <v>6045</v>
      </c>
      <c r="W1281" s="56" t="s">
        <v>429</v>
      </c>
      <c r="X1281" s="56" t="s">
        <v>6046</v>
      </c>
      <c r="Y1281" s="56"/>
      <c r="Z1281" s="56" t="s">
        <v>6047</v>
      </c>
      <c r="AA1281" s="56" t="s">
        <v>6048</v>
      </c>
      <c r="AB1281" s="56" t="s">
        <v>11713</v>
      </c>
      <c r="AC1281" s="56" t="s">
        <v>87</v>
      </c>
      <c r="AD1281" s="90" t="str">
        <f t="shared" si="39"/>
        <v>NA</v>
      </c>
      <c r="AE1281" s="90"/>
      <c r="AF1281" s="90"/>
      <c r="AG1281" s="90"/>
    </row>
    <row r="1282" spans="1:33">
      <c r="A1282" s="56" t="s">
        <v>11714</v>
      </c>
      <c r="B1282" s="56" t="s">
        <v>11715</v>
      </c>
      <c r="C1282" s="56" t="s">
        <v>11716</v>
      </c>
      <c r="D1282" s="56" t="s">
        <v>7479</v>
      </c>
      <c r="E1282" s="56" t="s">
        <v>7044</v>
      </c>
      <c r="F1282" s="56" t="s">
        <v>22</v>
      </c>
      <c r="G1282" s="56"/>
      <c r="H1282" s="56" t="s">
        <v>11717</v>
      </c>
      <c r="I1282" s="56" t="s">
        <v>11718</v>
      </c>
      <c r="J1282" s="56"/>
      <c r="K1282" s="56" t="s">
        <v>7326</v>
      </c>
      <c r="L1282" s="90" t="str">
        <f t="shared" si="38"/>
        <v>NA</v>
      </c>
      <c r="M1282" s="90"/>
      <c r="O1282" s="91"/>
      <c r="P1282" s="56"/>
      <c r="Q1282" s="56"/>
      <c r="R1282" s="56"/>
      <c r="S1282" s="56"/>
      <c r="T1282" s="56" t="s">
        <v>11719</v>
      </c>
      <c r="U1282" s="56" t="s">
        <v>11720</v>
      </c>
      <c r="V1282" s="56" t="s">
        <v>499</v>
      </c>
      <c r="W1282" s="56" t="s">
        <v>429</v>
      </c>
      <c r="X1282" s="56" t="s">
        <v>10753</v>
      </c>
      <c r="Y1282" s="56"/>
      <c r="Z1282" s="56" t="s">
        <v>11721</v>
      </c>
      <c r="AA1282" s="56" t="s">
        <v>11722</v>
      </c>
      <c r="AB1282" s="56" t="s">
        <v>11719</v>
      </c>
      <c r="AC1282" s="56" t="s">
        <v>87</v>
      </c>
      <c r="AD1282" s="90" t="str">
        <f t="shared" si="39"/>
        <v>NA</v>
      </c>
      <c r="AE1282" s="90"/>
      <c r="AF1282" s="90"/>
      <c r="AG1282" s="90"/>
    </row>
    <row r="1283" spans="1:33">
      <c r="A1283" s="56" t="s">
        <v>11723</v>
      </c>
      <c r="B1283" s="56" t="s">
        <v>11724</v>
      </c>
      <c r="C1283" s="56" t="s">
        <v>11725</v>
      </c>
      <c r="D1283" s="56" t="s">
        <v>7479</v>
      </c>
      <c r="E1283" s="56" t="s">
        <v>7056</v>
      </c>
      <c r="F1283" s="56" t="s">
        <v>22</v>
      </c>
      <c r="G1283" s="56"/>
      <c r="H1283" s="56" t="s">
        <v>11726</v>
      </c>
      <c r="I1283" s="56" t="s">
        <v>11727</v>
      </c>
      <c r="J1283" s="56"/>
      <c r="K1283" s="56" t="s">
        <v>7326</v>
      </c>
      <c r="L1283" s="90" t="str">
        <f t="shared" ref="L1283:L1346" si="40">IF($P$3&lt;&gt;"",IF(ISNUMBER(SEARCH("*"&amp;$P$3&amp;"*", A1283)),A1283, IF(ISNUMBER(SEARCH("*"&amp;$P$3&amp;"*", H1283)),A1283, IF(ISNUMBER(SEARCH("*"&amp;$P$3&amp;"*", G1283)),A1283, IF(ISNUMBER(SEARCH("*"&amp;$P$3&amp;"*", J1283)),A1283,  IF(ISNUMBER(SEARCH("*"&amp;$P$3&amp;"*", E1283)),A1283, "NA"))))),"NA")</f>
        <v>NA</v>
      </c>
      <c r="M1283" s="90"/>
      <c r="O1283" s="91"/>
      <c r="P1283" s="56"/>
      <c r="Q1283" s="56"/>
      <c r="R1283" s="56"/>
      <c r="S1283" s="56"/>
      <c r="T1283" s="56" t="s">
        <v>11728</v>
      </c>
      <c r="U1283" s="56" t="s">
        <v>11729</v>
      </c>
      <c r="V1283" s="56" t="s">
        <v>499</v>
      </c>
      <c r="W1283" s="56" t="s">
        <v>429</v>
      </c>
      <c r="X1283" s="56" t="s">
        <v>10753</v>
      </c>
      <c r="Y1283" s="56"/>
      <c r="Z1283" s="56" t="s">
        <v>11721</v>
      </c>
      <c r="AA1283" s="56" t="s">
        <v>11722</v>
      </c>
      <c r="AB1283" s="56"/>
      <c r="AC1283" s="56" t="s">
        <v>87</v>
      </c>
      <c r="AD1283" s="90" t="str">
        <f t="shared" ref="AD1283:AD1346" si="41">IF($P$19&lt;&gt;"",IF(ISNUMBER(SEARCH($P$19, V1283)),T1283, "NA"),"NA")</f>
        <v>NA</v>
      </c>
      <c r="AE1283" s="90"/>
      <c r="AF1283" s="90"/>
      <c r="AG1283" s="90"/>
    </row>
    <row r="1284" spans="1:33">
      <c r="A1284" s="56" t="s">
        <v>11730</v>
      </c>
      <c r="B1284" s="56" t="s">
        <v>11731</v>
      </c>
      <c r="C1284" s="56" t="s">
        <v>11732</v>
      </c>
      <c r="D1284" s="56" t="s">
        <v>7479</v>
      </c>
      <c r="E1284" s="56" t="s">
        <v>11733</v>
      </c>
      <c r="F1284" s="56" t="s">
        <v>22</v>
      </c>
      <c r="G1284" s="56"/>
      <c r="H1284" s="56" t="s">
        <v>11734</v>
      </c>
      <c r="I1284" s="56" t="s">
        <v>11735</v>
      </c>
      <c r="J1284" s="56" t="s">
        <v>11730</v>
      </c>
      <c r="K1284" s="56" t="s">
        <v>7326</v>
      </c>
      <c r="L1284" s="90" t="str">
        <f t="shared" si="40"/>
        <v>NA</v>
      </c>
      <c r="M1284" s="90"/>
      <c r="O1284" s="91"/>
      <c r="P1284" s="56"/>
      <c r="Q1284" s="56"/>
      <c r="R1284" s="56"/>
      <c r="S1284" s="56"/>
      <c r="T1284" s="56" t="s">
        <v>11736</v>
      </c>
      <c r="U1284" s="56" t="s">
        <v>11737</v>
      </c>
      <c r="V1284" s="56" t="s">
        <v>499</v>
      </c>
      <c r="W1284" s="56" t="s">
        <v>429</v>
      </c>
      <c r="X1284" s="56" t="s">
        <v>10753</v>
      </c>
      <c r="Y1284" s="56"/>
      <c r="Z1284" s="56" t="s">
        <v>11738</v>
      </c>
      <c r="AA1284" s="56" t="s">
        <v>11722</v>
      </c>
      <c r="AB1284" s="56" t="s">
        <v>11736</v>
      </c>
      <c r="AC1284" s="56" t="s">
        <v>87</v>
      </c>
      <c r="AD1284" s="90" t="str">
        <f t="shared" si="41"/>
        <v>NA</v>
      </c>
      <c r="AE1284" s="90"/>
      <c r="AF1284" s="90"/>
      <c r="AG1284" s="90"/>
    </row>
    <row r="1285" spans="1:33">
      <c r="A1285" s="56" t="s">
        <v>11739</v>
      </c>
      <c r="B1285" s="56" t="s">
        <v>11740</v>
      </c>
      <c r="C1285" s="56" t="s">
        <v>11741</v>
      </c>
      <c r="D1285" s="56" t="s">
        <v>7479</v>
      </c>
      <c r="E1285" s="56" t="s">
        <v>11742</v>
      </c>
      <c r="F1285" s="56" t="s">
        <v>22</v>
      </c>
      <c r="G1285" s="56"/>
      <c r="H1285" s="56" t="s">
        <v>11743</v>
      </c>
      <c r="I1285" s="56" t="s">
        <v>11744</v>
      </c>
      <c r="J1285" s="56"/>
      <c r="K1285" s="56" t="s">
        <v>7326</v>
      </c>
      <c r="L1285" s="90" t="str">
        <f t="shared" si="40"/>
        <v>NA</v>
      </c>
      <c r="M1285" s="90"/>
      <c r="O1285" s="91"/>
      <c r="P1285" s="56"/>
      <c r="Q1285" s="56"/>
      <c r="R1285" s="56"/>
      <c r="S1285" s="56"/>
      <c r="T1285" s="56" t="s">
        <v>6515</v>
      </c>
      <c r="U1285" s="56" t="s">
        <v>11745</v>
      </c>
      <c r="V1285" s="56" t="s">
        <v>499</v>
      </c>
      <c r="W1285" s="56" t="s">
        <v>429</v>
      </c>
      <c r="X1285" s="56" t="s">
        <v>10753</v>
      </c>
      <c r="Y1285" s="56"/>
      <c r="Z1285" s="56" t="s">
        <v>11721</v>
      </c>
      <c r="AA1285" s="56" t="s">
        <v>11722</v>
      </c>
      <c r="AB1285" s="56"/>
      <c r="AC1285" s="56" t="s">
        <v>87</v>
      </c>
      <c r="AD1285" s="90" t="str">
        <f t="shared" si="41"/>
        <v>NA</v>
      </c>
      <c r="AE1285" s="90"/>
      <c r="AF1285" s="90"/>
      <c r="AG1285" s="90"/>
    </row>
    <row r="1286" spans="1:33">
      <c r="A1286" s="56" t="s">
        <v>11746</v>
      </c>
      <c r="B1286" s="56" t="s">
        <v>11747</v>
      </c>
      <c r="C1286" s="56" t="s">
        <v>11748</v>
      </c>
      <c r="D1286" s="56" t="s">
        <v>7479</v>
      </c>
      <c r="E1286" s="56" t="s">
        <v>7065</v>
      </c>
      <c r="F1286" s="56" t="s">
        <v>22</v>
      </c>
      <c r="G1286" s="56"/>
      <c r="H1286" s="56" t="s">
        <v>11749</v>
      </c>
      <c r="I1286" s="56" t="s">
        <v>11750</v>
      </c>
      <c r="J1286" s="56" t="s">
        <v>11751</v>
      </c>
      <c r="K1286" s="56" t="s">
        <v>7326</v>
      </c>
      <c r="L1286" s="90" t="str">
        <f t="shared" si="40"/>
        <v>NA</v>
      </c>
      <c r="M1286" s="90"/>
      <c r="O1286" s="91"/>
      <c r="P1286" s="56"/>
      <c r="Q1286" s="56"/>
      <c r="R1286" s="56"/>
      <c r="S1286" s="56"/>
      <c r="T1286" s="56" t="s">
        <v>11752</v>
      </c>
      <c r="U1286" s="56" t="s">
        <v>11753</v>
      </c>
      <c r="V1286" s="56" t="s">
        <v>6101</v>
      </c>
      <c r="W1286" s="56" t="s">
        <v>429</v>
      </c>
      <c r="X1286" s="56" t="s">
        <v>11754</v>
      </c>
      <c r="Y1286" s="56"/>
      <c r="Z1286" s="56" t="s">
        <v>11755</v>
      </c>
      <c r="AA1286" s="56" t="s">
        <v>11756</v>
      </c>
      <c r="AB1286" s="56"/>
      <c r="AC1286" s="56" t="s">
        <v>87</v>
      </c>
      <c r="AD1286" s="90" t="str">
        <f t="shared" si="41"/>
        <v>NA</v>
      </c>
      <c r="AE1286" s="90"/>
      <c r="AF1286" s="90"/>
      <c r="AG1286" s="90"/>
    </row>
    <row r="1287" spans="1:33">
      <c r="A1287" s="56" t="s">
        <v>11757</v>
      </c>
      <c r="B1287" s="56" t="s">
        <v>11758</v>
      </c>
      <c r="C1287" s="56" t="s">
        <v>11759</v>
      </c>
      <c r="D1287" s="56" t="s">
        <v>7479</v>
      </c>
      <c r="E1287" s="56" t="s">
        <v>11760</v>
      </c>
      <c r="F1287" s="56" t="s">
        <v>22</v>
      </c>
      <c r="G1287" s="56"/>
      <c r="H1287" s="56" t="s">
        <v>11761</v>
      </c>
      <c r="I1287" s="56" t="s">
        <v>11762</v>
      </c>
      <c r="J1287" s="56"/>
      <c r="K1287" s="56" t="s">
        <v>7326</v>
      </c>
      <c r="L1287" s="90" t="str">
        <f t="shared" si="40"/>
        <v>NA</v>
      </c>
      <c r="M1287" s="90"/>
      <c r="O1287" s="91"/>
      <c r="P1287" s="56"/>
      <c r="Q1287" s="56"/>
      <c r="R1287" s="56"/>
      <c r="S1287" s="56"/>
      <c r="T1287" s="56" t="s">
        <v>6061</v>
      </c>
      <c r="U1287" s="56" t="s">
        <v>11763</v>
      </c>
      <c r="V1287" s="56" t="s">
        <v>6063</v>
      </c>
      <c r="W1287" s="56" t="s">
        <v>429</v>
      </c>
      <c r="X1287" s="56" t="s">
        <v>6064</v>
      </c>
      <c r="Y1287" s="56"/>
      <c r="Z1287" s="56" t="s">
        <v>6065</v>
      </c>
      <c r="AA1287" s="56" t="s">
        <v>6066</v>
      </c>
      <c r="AB1287" s="56" t="s">
        <v>6067</v>
      </c>
      <c r="AC1287" s="56" t="s">
        <v>87</v>
      </c>
      <c r="AD1287" s="90" t="str">
        <f t="shared" si="41"/>
        <v>NA</v>
      </c>
      <c r="AE1287" s="90"/>
      <c r="AF1287" s="90"/>
      <c r="AG1287" s="90"/>
    </row>
    <row r="1288" spans="1:33">
      <c r="A1288" s="56" t="s">
        <v>11764</v>
      </c>
      <c r="B1288" s="56" t="s">
        <v>11765</v>
      </c>
      <c r="C1288" s="56" t="s">
        <v>11766</v>
      </c>
      <c r="D1288" s="56" t="s">
        <v>7479</v>
      </c>
      <c r="E1288" s="56" t="s">
        <v>11767</v>
      </c>
      <c r="F1288" s="56" t="s">
        <v>22</v>
      </c>
      <c r="G1288" s="56"/>
      <c r="H1288" s="56" t="s">
        <v>11768</v>
      </c>
      <c r="I1288" s="56" t="s">
        <v>11769</v>
      </c>
      <c r="J1288" s="56"/>
      <c r="K1288" s="56" t="s">
        <v>7326</v>
      </c>
      <c r="L1288" s="90" t="str">
        <f t="shared" si="40"/>
        <v>NA</v>
      </c>
      <c r="M1288" s="90"/>
      <c r="O1288" s="91"/>
      <c r="P1288" s="56"/>
      <c r="Q1288" s="56"/>
      <c r="R1288" s="56"/>
      <c r="S1288" s="56"/>
      <c r="T1288" s="56" t="s">
        <v>6515</v>
      </c>
      <c r="U1288" s="56" t="s">
        <v>11770</v>
      </c>
      <c r="V1288" s="56" t="s">
        <v>6063</v>
      </c>
      <c r="W1288" s="56" t="s">
        <v>429</v>
      </c>
      <c r="X1288" s="56" t="s">
        <v>6064</v>
      </c>
      <c r="Y1288" s="56"/>
      <c r="Z1288" s="56" t="s">
        <v>6065</v>
      </c>
      <c r="AA1288" s="56" t="s">
        <v>6066</v>
      </c>
      <c r="AB1288" s="56" t="s">
        <v>6515</v>
      </c>
      <c r="AC1288" s="56" t="s">
        <v>87</v>
      </c>
      <c r="AD1288" s="90" t="str">
        <f t="shared" si="41"/>
        <v>NA</v>
      </c>
      <c r="AE1288" s="90"/>
      <c r="AF1288" s="90"/>
      <c r="AG1288" s="90"/>
    </row>
    <row r="1289" spans="1:33">
      <c r="A1289" s="56" t="s">
        <v>11771</v>
      </c>
      <c r="B1289" s="56" t="s">
        <v>11772</v>
      </c>
      <c r="C1289" s="56" t="s">
        <v>11773</v>
      </c>
      <c r="D1289" s="56" t="s">
        <v>7479</v>
      </c>
      <c r="E1289" s="56" t="s">
        <v>11774</v>
      </c>
      <c r="F1289" s="56" t="s">
        <v>22</v>
      </c>
      <c r="G1289" s="56"/>
      <c r="H1289" s="56" t="s">
        <v>11775</v>
      </c>
      <c r="I1289" s="56" t="s">
        <v>11776</v>
      </c>
      <c r="J1289" s="56" t="s">
        <v>11771</v>
      </c>
      <c r="K1289" s="56" t="s">
        <v>7326</v>
      </c>
      <c r="L1289" s="90" t="str">
        <f t="shared" si="40"/>
        <v>NA</v>
      </c>
      <c r="M1289" s="90"/>
      <c r="O1289" s="91"/>
      <c r="P1289" s="56"/>
      <c r="Q1289" s="56"/>
      <c r="R1289" s="56"/>
      <c r="S1289" s="56"/>
      <c r="T1289" s="56" t="s">
        <v>11777</v>
      </c>
      <c r="U1289" s="56" t="s">
        <v>11778</v>
      </c>
      <c r="V1289" s="56" t="s">
        <v>499</v>
      </c>
      <c r="W1289" s="56" t="s">
        <v>429</v>
      </c>
      <c r="X1289" s="56" t="s">
        <v>500</v>
      </c>
      <c r="Y1289" s="56"/>
      <c r="Z1289" s="56" t="s">
        <v>11779</v>
      </c>
      <c r="AA1289" s="56" t="s">
        <v>502</v>
      </c>
      <c r="AB1289" s="56" t="s">
        <v>11780</v>
      </c>
      <c r="AC1289" s="56" t="s">
        <v>87</v>
      </c>
      <c r="AD1289" s="90" t="str">
        <f t="shared" si="41"/>
        <v>NA</v>
      </c>
      <c r="AE1289" s="90"/>
      <c r="AF1289" s="90"/>
      <c r="AG1289" s="90"/>
    </row>
    <row r="1290" spans="1:33">
      <c r="A1290" s="56" t="s">
        <v>11781</v>
      </c>
      <c r="B1290" s="56" t="s">
        <v>11782</v>
      </c>
      <c r="C1290" s="56" t="s">
        <v>11783</v>
      </c>
      <c r="D1290" s="56" t="s">
        <v>7479</v>
      </c>
      <c r="E1290" s="56" t="s">
        <v>11784</v>
      </c>
      <c r="F1290" s="56" t="s">
        <v>22</v>
      </c>
      <c r="G1290" s="56"/>
      <c r="H1290" s="56" t="s">
        <v>11785</v>
      </c>
      <c r="I1290" s="56" t="s">
        <v>11786</v>
      </c>
      <c r="J1290" s="56" t="s">
        <v>11781</v>
      </c>
      <c r="K1290" s="56" t="s">
        <v>7326</v>
      </c>
      <c r="L1290" s="90" t="str">
        <f t="shared" si="40"/>
        <v>NA</v>
      </c>
      <c r="M1290" s="90"/>
      <c r="O1290" s="91"/>
      <c r="P1290" s="56"/>
      <c r="Q1290" s="56"/>
      <c r="R1290" s="56"/>
      <c r="S1290" s="56"/>
      <c r="T1290" s="56" t="s">
        <v>11787</v>
      </c>
      <c r="U1290" s="56" t="s">
        <v>11788</v>
      </c>
      <c r="V1290" s="56" t="s">
        <v>499</v>
      </c>
      <c r="W1290" s="56" t="s">
        <v>429</v>
      </c>
      <c r="X1290" s="56" t="s">
        <v>500</v>
      </c>
      <c r="Y1290" s="56"/>
      <c r="Z1290" s="56" t="s">
        <v>11779</v>
      </c>
      <c r="AA1290" s="56" t="s">
        <v>502</v>
      </c>
      <c r="AB1290" s="56"/>
      <c r="AC1290" s="56" t="s">
        <v>87</v>
      </c>
      <c r="AD1290" s="90" t="str">
        <f t="shared" si="41"/>
        <v>NA</v>
      </c>
      <c r="AE1290" s="90"/>
      <c r="AF1290" s="90"/>
      <c r="AG1290" s="90"/>
    </row>
    <row r="1291" spans="1:33">
      <c r="A1291" s="56" t="s">
        <v>11789</v>
      </c>
      <c r="B1291" s="56" t="s">
        <v>11790</v>
      </c>
      <c r="C1291" s="56" t="s">
        <v>11791</v>
      </c>
      <c r="D1291" s="56" t="s">
        <v>7479</v>
      </c>
      <c r="E1291" s="56" t="s">
        <v>11784</v>
      </c>
      <c r="F1291" s="56" t="s">
        <v>22</v>
      </c>
      <c r="G1291" s="56"/>
      <c r="H1291" s="56" t="s">
        <v>11785</v>
      </c>
      <c r="I1291" s="56" t="s">
        <v>11786</v>
      </c>
      <c r="J1291" s="56"/>
      <c r="K1291" s="56" t="s">
        <v>7326</v>
      </c>
      <c r="L1291" s="90" t="str">
        <f t="shared" si="40"/>
        <v>NA</v>
      </c>
      <c r="M1291" s="90"/>
      <c r="O1291" s="91"/>
      <c r="P1291" s="56"/>
      <c r="Q1291" s="56"/>
      <c r="R1291" s="56"/>
      <c r="S1291" s="56"/>
      <c r="T1291" s="56" t="s">
        <v>11792</v>
      </c>
      <c r="U1291" s="56" t="s">
        <v>11793</v>
      </c>
      <c r="V1291" s="56" t="s">
        <v>499</v>
      </c>
      <c r="W1291" s="56" t="s">
        <v>429</v>
      </c>
      <c r="X1291" s="56" t="s">
        <v>500</v>
      </c>
      <c r="Y1291" s="56"/>
      <c r="Z1291" s="56" t="s">
        <v>11779</v>
      </c>
      <c r="AA1291" s="56" t="s">
        <v>502</v>
      </c>
      <c r="AB1291" s="56"/>
      <c r="AC1291" s="56" t="s">
        <v>87</v>
      </c>
      <c r="AD1291" s="90" t="str">
        <f t="shared" si="41"/>
        <v>NA</v>
      </c>
      <c r="AE1291" s="90"/>
      <c r="AF1291" s="90"/>
      <c r="AG1291" s="90"/>
    </row>
    <row r="1292" spans="1:33">
      <c r="A1292" s="56" t="s">
        <v>11794</v>
      </c>
      <c r="B1292" s="56" t="s">
        <v>11795</v>
      </c>
      <c r="C1292" s="56" t="s">
        <v>11796</v>
      </c>
      <c r="D1292" s="56" t="s">
        <v>7479</v>
      </c>
      <c r="E1292" s="56" t="s">
        <v>11797</v>
      </c>
      <c r="F1292" s="56" t="s">
        <v>22</v>
      </c>
      <c r="G1292" s="56"/>
      <c r="H1292" s="56" t="s">
        <v>11798</v>
      </c>
      <c r="I1292" s="56" t="s">
        <v>11799</v>
      </c>
      <c r="J1292" s="56"/>
      <c r="K1292" s="56" t="s">
        <v>7326</v>
      </c>
      <c r="L1292" s="90" t="str">
        <f t="shared" si="40"/>
        <v>NA</v>
      </c>
      <c r="M1292" s="90"/>
      <c r="O1292" s="91"/>
      <c r="P1292" s="56"/>
      <c r="Q1292" s="56"/>
      <c r="R1292" s="56"/>
      <c r="S1292" s="56"/>
      <c r="T1292" s="56" t="s">
        <v>11800</v>
      </c>
      <c r="U1292" s="56" t="s">
        <v>11801</v>
      </c>
      <c r="V1292" s="56" t="s">
        <v>6093</v>
      </c>
      <c r="W1292" s="56" t="s">
        <v>429</v>
      </c>
      <c r="X1292" s="56" t="s">
        <v>6094</v>
      </c>
      <c r="Y1292" s="56"/>
      <c r="Z1292" s="56" t="s">
        <v>6095</v>
      </c>
      <c r="AA1292" s="56" t="s">
        <v>6096</v>
      </c>
      <c r="AB1292" s="56" t="s">
        <v>11800</v>
      </c>
      <c r="AC1292" s="56" t="s">
        <v>87</v>
      </c>
      <c r="AD1292" s="90" t="str">
        <f t="shared" si="41"/>
        <v>NA</v>
      </c>
      <c r="AE1292" s="90"/>
      <c r="AF1292" s="90"/>
      <c r="AG1292" s="90"/>
    </row>
    <row r="1293" spans="1:33">
      <c r="A1293" s="56" t="s">
        <v>11802</v>
      </c>
      <c r="B1293" s="56" t="s">
        <v>11803</v>
      </c>
      <c r="C1293" s="56" t="s">
        <v>11804</v>
      </c>
      <c r="D1293" s="56" t="s">
        <v>7479</v>
      </c>
      <c r="E1293" s="56" t="s">
        <v>11805</v>
      </c>
      <c r="F1293" s="56" t="s">
        <v>22</v>
      </c>
      <c r="G1293" s="56"/>
      <c r="H1293" s="56" t="s">
        <v>11806</v>
      </c>
      <c r="I1293" s="56" t="s">
        <v>11807</v>
      </c>
      <c r="J1293" s="56"/>
      <c r="K1293" s="56" t="s">
        <v>7326</v>
      </c>
      <c r="L1293" s="90" t="str">
        <f t="shared" si="40"/>
        <v>NA</v>
      </c>
      <c r="M1293" s="90"/>
      <c r="O1293" s="91"/>
      <c r="P1293" s="56"/>
      <c r="Q1293" s="56"/>
      <c r="R1293" s="56"/>
      <c r="S1293" s="56"/>
      <c r="T1293" s="56" t="s">
        <v>11808</v>
      </c>
      <c r="U1293" s="56" t="s">
        <v>11809</v>
      </c>
      <c r="V1293" s="56" t="s">
        <v>499</v>
      </c>
      <c r="W1293" s="56" t="s">
        <v>429</v>
      </c>
      <c r="X1293" s="56" t="s">
        <v>11810</v>
      </c>
      <c r="Y1293" s="56"/>
      <c r="Z1293" s="56" t="s">
        <v>11811</v>
      </c>
      <c r="AA1293" s="56" t="s">
        <v>11812</v>
      </c>
      <c r="AB1293" s="56" t="s">
        <v>11813</v>
      </c>
      <c r="AC1293" s="56" t="s">
        <v>87</v>
      </c>
      <c r="AD1293" s="90" t="str">
        <f t="shared" si="41"/>
        <v>NA</v>
      </c>
      <c r="AE1293" s="90"/>
      <c r="AF1293" s="90"/>
      <c r="AG1293" s="90"/>
    </row>
    <row r="1294" spans="1:33">
      <c r="A1294" s="56" t="s">
        <v>11814</v>
      </c>
      <c r="B1294" s="56" t="s">
        <v>11815</v>
      </c>
      <c r="C1294" s="56" t="s">
        <v>11816</v>
      </c>
      <c r="D1294" s="56" t="s">
        <v>7479</v>
      </c>
      <c r="E1294" s="56" t="s">
        <v>271</v>
      </c>
      <c r="F1294" s="56" t="s">
        <v>22</v>
      </c>
      <c r="G1294" s="56"/>
      <c r="H1294" s="56" t="s">
        <v>11817</v>
      </c>
      <c r="I1294" s="56" t="s">
        <v>11818</v>
      </c>
      <c r="J1294" s="56" t="s">
        <v>11819</v>
      </c>
      <c r="K1294" s="56" t="s">
        <v>7326</v>
      </c>
      <c r="L1294" s="90" t="str">
        <f t="shared" si="40"/>
        <v>NA</v>
      </c>
      <c r="M1294" s="90"/>
      <c r="O1294" s="91"/>
      <c r="P1294" s="56"/>
      <c r="Q1294" s="56"/>
      <c r="R1294" s="56"/>
      <c r="S1294" s="56"/>
      <c r="T1294" s="56" t="s">
        <v>11820</v>
      </c>
      <c r="U1294" s="56" t="s">
        <v>11821</v>
      </c>
      <c r="V1294" s="56" t="s">
        <v>6101</v>
      </c>
      <c r="W1294" s="56" t="s">
        <v>429</v>
      </c>
      <c r="X1294" s="56" t="s">
        <v>6102</v>
      </c>
      <c r="Y1294" s="56"/>
      <c r="Z1294" s="56" t="s">
        <v>6103</v>
      </c>
      <c r="AA1294" s="56" t="s">
        <v>6104</v>
      </c>
      <c r="AB1294" s="56" t="s">
        <v>11820</v>
      </c>
      <c r="AC1294" s="56" t="s">
        <v>87</v>
      </c>
      <c r="AD1294" s="90" t="str">
        <f t="shared" si="41"/>
        <v>NA</v>
      </c>
      <c r="AE1294" s="90"/>
      <c r="AF1294" s="90"/>
      <c r="AG1294" s="90"/>
    </row>
    <row r="1295" spans="1:33">
      <c r="A1295" s="56" t="s">
        <v>11822</v>
      </c>
      <c r="B1295" s="56" t="s">
        <v>11823</v>
      </c>
      <c r="C1295" s="56" t="s">
        <v>11824</v>
      </c>
      <c r="D1295" s="56" t="s">
        <v>7479</v>
      </c>
      <c r="E1295" s="56" t="s">
        <v>11825</v>
      </c>
      <c r="F1295" s="56" t="s">
        <v>22</v>
      </c>
      <c r="G1295" s="56"/>
      <c r="H1295" s="56" t="s">
        <v>11826</v>
      </c>
      <c r="I1295" s="56" t="s">
        <v>11827</v>
      </c>
      <c r="J1295" s="56"/>
      <c r="K1295" s="56" t="s">
        <v>7326</v>
      </c>
      <c r="L1295" s="90" t="str">
        <f t="shared" si="40"/>
        <v>NA</v>
      </c>
      <c r="M1295" s="90"/>
      <c r="O1295" s="91"/>
      <c r="P1295" s="56"/>
      <c r="Q1295" s="56"/>
      <c r="R1295" s="56"/>
      <c r="S1295" s="56"/>
      <c r="T1295" s="56" t="s">
        <v>11828</v>
      </c>
      <c r="U1295" s="56" t="s">
        <v>11829</v>
      </c>
      <c r="V1295" s="56" t="s">
        <v>6109</v>
      </c>
      <c r="W1295" s="56" t="s">
        <v>429</v>
      </c>
      <c r="X1295" s="56" t="s">
        <v>6110</v>
      </c>
      <c r="Y1295" s="56"/>
      <c r="Z1295" s="56" t="s">
        <v>6111</v>
      </c>
      <c r="AA1295" s="56" t="s">
        <v>6112</v>
      </c>
      <c r="AB1295" s="56" t="s">
        <v>11828</v>
      </c>
      <c r="AC1295" s="56" t="s">
        <v>87</v>
      </c>
      <c r="AD1295" s="90" t="str">
        <f t="shared" si="41"/>
        <v>NA</v>
      </c>
      <c r="AE1295" s="90"/>
      <c r="AF1295" s="90"/>
      <c r="AG1295" s="90"/>
    </row>
    <row r="1296" spans="1:33">
      <c r="A1296" s="56" t="s">
        <v>11830</v>
      </c>
      <c r="B1296" s="56" t="s">
        <v>11831</v>
      </c>
      <c r="C1296" s="56" t="s">
        <v>11832</v>
      </c>
      <c r="D1296" s="56" t="s">
        <v>7479</v>
      </c>
      <c r="E1296" s="56" t="s">
        <v>11833</v>
      </c>
      <c r="F1296" s="56" t="s">
        <v>22</v>
      </c>
      <c r="G1296" s="56"/>
      <c r="H1296" s="56" t="s">
        <v>11834</v>
      </c>
      <c r="I1296" s="56" t="s">
        <v>11835</v>
      </c>
      <c r="J1296" s="56"/>
      <c r="K1296" s="56" t="s">
        <v>7326</v>
      </c>
      <c r="L1296" s="90" t="str">
        <f t="shared" si="40"/>
        <v>NA</v>
      </c>
      <c r="M1296" s="90"/>
      <c r="O1296" s="91"/>
      <c r="P1296" s="56"/>
      <c r="Q1296" s="56"/>
      <c r="R1296" s="56"/>
      <c r="S1296" s="56"/>
      <c r="T1296" s="56" t="s">
        <v>6515</v>
      </c>
      <c r="U1296" s="56" t="s">
        <v>11836</v>
      </c>
      <c r="V1296" s="56" t="s">
        <v>6109</v>
      </c>
      <c r="W1296" s="56" t="s">
        <v>429</v>
      </c>
      <c r="X1296" s="56" t="s">
        <v>6110</v>
      </c>
      <c r="Y1296" s="56"/>
      <c r="Z1296" s="56" t="s">
        <v>6111</v>
      </c>
      <c r="AA1296" s="56" t="s">
        <v>6112</v>
      </c>
      <c r="AB1296" s="56" t="s">
        <v>6515</v>
      </c>
      <c r="AC1296" s="56" t="s">
        <v>87</v>
      </c>
      <c r="AD1296" s="90" t="str">
        <f t="shared" si="41"/>
        <v>NA</v>
      </c>
      <c r="AE1296" s="90"/>
      <c r="AF1296" s="90"/>
      <c r="AG1296" s="90"/>
    </row>
    <row r="1297" spans="1:33">
      <c r="A1297" s="56" t="s">
        <v>11837</v>
      </c>
      <c r="B1297" s="56" t="s">
        <v>11838</v>
      </c>
      <c r="C1297" s="56" t="s">
        <v>11839</v>
      </c>
      <c r="D1297" s="56" t="s">
        <v>7479</v>
      </c>
      <c r="E1297" s="56" t="s">
        <v>11840</v>
      </c>
      <c r="F1297" s="56" t="s">
        <v>22</v>
      </c>
      <c r="G1297" s="56"/>
      <c r="H1297" s="56" t="s">
        <v>11841</v>
      </c>
      <c r="I1297" s="56" t="s">
        <v>11842</v>
      </c>
      <c r="J1297" s="56" t="s">
        <v>11837</v>
      </c>
      <c r="K1297" s="56" t="s">
        <v>7326</v>
      </c>
      <c r="L1297" s="90" t="str">
        <f t="shared" si="40"/>
        <v>NA</v>
      </c>
      <c r="M1297" s="90"/>
      <c r="O1297" s="91"/>
      <c r="P1297" s="56"/>
      <c r="Q1297" s="56"/>
      <c r="R1297" s="56"/>
      <c r="S1297" s="56"/>
      <c r="T1297" s="56" t="s">
        <v>11843</v>
      </c>
      <c r="U1297" s="56" t="s">
        <v>11844</v>
      </c>
      <c r="V1297" s="56" t="s">
        <v>691</v>
      </c>
      <c r="W1297" s="56" t="s">
        <v>429</v>
      </c>
      <c r="X1297" s="56" t="s">
        <v>2877</v>
      </c>
      <c r="Y1297" s="56"/>
      <c r="Z1297" s="56" t="s">
        <v>11845</v>
      </c>
      <c r="AA1297" s="56" t="s">
        <v>11846</v>
      </c>
      <c r="AB1297" s="56" t="s">
        <v>11847</v>
      </c>
      <c r="AC1297" s="56" t="s">
        <v>87</v>
      </c>
      <c r="AD1297" s="90" t="str">
        <f t="shared" si="41"/>
        <v>NA</v>
      </c>
      <c r="AE1297" s="90"/>
      <c r="AF1297" s="90"/>
      <c r="AG1297" s="90"/>
    </row>
    <row r="1298" spans="1:33">
      <c r="A1298" s="56" t="s">
        <v>11848</v>
      </c>
      <c r="B1298" s="56" t="s">
        <v>11849</v>
      </c>
      <c r="C1298" s="56" t="s">
        <v>8264</v>
      </c>
      <c r="D1298" s="56" t="s">
        <v>7479</v>
      </c>
      <c r="E1298" s="56" t="s">
        <v>11850</v>
      </c>
      <c r="F1298" s="56" t="s">
        <v>22</v>
      </c>
      <c r="G1298" s="56"/>
      <c r="H1298" s="56" t="s">
        <v>11851</v>
      </c>
      <c r="I1298" s="56" t="s">
        <v>11852</v>
      </c>
      <c r="J1298" s="56"/>
      <c r="K1298" s="56" t="s">
        <v>7326</v>
      </c>
      <c r="L1298" s="90" t="str">
        <f t="shared" si="40"/>
        <v>NA</v>
      </c>
      <c r="M1298" s="90"/>
      <c r="O1298" s="91"/>
      <c r="P1298" s="56"/>
      <c r="Q1298" s="56"/>
      <c r="R1298" s="56"/>
      <c r="S1298" s="56"/>
      <c r="T1298" s="56" t="s">
        <v>11853</v>
      </c>
      <c r="U1298" s="56" t="s">
        <v>11854</v>
      </c>
      <c r="V1298" s="56" t="s">
        <v>691</v>
      </c>
      <c r="W1298" s="56" t="s">
        <v>429</v>
      </c>
      <c r="X1298" s="56" t="s">
        <v>10817</v>
      </c>
      <c r="Y1298" s="56"/>
      <c r="Z1298" s="56" t="s">
        <v>11855</v>
      </c>
      <c r="AA1298" s="56" t="s">
        <v>11856</v>
      </c>
      <c r="AB1298" s="56" t="s">
        <v>11857</v>
      </c>
      <c r="AC1298" s="56" t="s">
        <v>87</v>
      </c>
      <c r="AD1298" s="90" t="str">
        <f t="shared" si="41"/>
        <v>NA</v>
      </c>
      <c r="AE1298" s="90"/>
      <c r="AF1298" s="90"/>
      <c r="AG1298" s="90"/>
    </row>
    <row r="1299" spans="1:33">
      <c r="A1299" s="56" t="s">
        <v>11858</v>
      </c>
      <c r="B1299" s="56" t="s">
        <v>11859</v>
      </c>
      <c r="C1299" s="56" t="s">
        <v>11860</v>
      </c>
      <c r="D1299" s="56" t="s">
        <v>7479</v>
      </c>
      <c r="E1299" s="56" t="s">
        <v>11861</v>
      </c>
      <c r="F1299" s="56" t="s">
        <v>22</v>
      </c>
      <c r="G1299" s="56"/>
      <c r="H1299" s="56" t="s">
        <v>11862</v>
      </c>
      <c r="I1299" s="56" t="s">
        <v>11863</v>
      </c>
      <c r="J1299" s="56"/>
      <c r="K1299" s="56" t="s">
        <v>7326</v>
      </c>
      <c r="L1299" s="90" t="str">
        <f t="shared" si="40"/>
        <v>NA</v>
      </c>
      <c r="M1299" s="90"/>
      <c r="O1299" s="91"/>
      <c r="P1299" s="56"/>
      <c r="Q1299" s="56"/>
      <c r="R1299" s="56"/>
      <c r="S1299" s="56"/>
      <c r="T1299" s="56" t="s">
        <v>11864</v>
      </c>
      <c r="U1299" s="56" t="s">
        <v>11865</v>
      </c>
      <c r="V1299" s="56" t="s">
        <v>691</v>
      </c>
      <c r="W1299" s="56" t="s">
        <v>429</v>
      </c>
      <c r="X1299" s="56" t="s">
        <v>10817</v>
      </c>
      <c r="Y1299" s="56"/>
      <c r="Z1299" s="56" t="s">
        <v>11845</v>
      </c>
      <c r="AA1299" s="56" t="s">
        <v>11856</v>
      </c>
      <c r="AB1299" s="56" t="s">
        <v>11866</v>
      </c>
      <c r="AC1299" s="56" t="s">
        <v>87</v>
      </c>
      <c r="AD1299" s="90" t="str">
        <f t="shared" si="41"/>
        <v>NA</v>
      </c>
      <c r="AE1299" s="90"/>
      <c r="AF1299" s="90"/>
      <c r="AG1299" s="90"/>
    </row>
    <row r="1300" spans="1:33">
      <c r="A1300" s="56" t="s">
        <v>11867</v>
      </c>
      <c r="B1300" s="56" t="s">
        <v>11868</v>
      </c>
      <c r="C1300" s="56" t="s">
        <v>11869</v>
      </c>
      <c r="D1300" s="56" t="s">
        <v>7479</v>
      </c>
      <c r="E1300" s="56" t="s">
        <v>11870</v>
      </c>
      <c r="F1300" s="56" t="s">
        <v>22</v>
      </c>
      <c r="G1300" s="56"/>
      <c r="H1300" s="56" t="s">
        <v>11871</v>
      </c>
      <c r="I1300" s="56" t="s">
        <v>11872</v>
      </c>
      <c r="J1300" s="56" t="s">
        <v>11867</v>
      </c>
      <c r="K1300" s="56" t="s">
        <v>7326</v>
      </c>
      <c r="L1300" s="90" t="str">
        <f t="shared" si="40"/>
        <v>NA</v>
      </c>
      <c r="M1300" s="90"/>
      <c r="O1300" s="91"/>
      <c r="P1300" s="56"/>
      <c r="Q1300" s="56"/>
      <c r="R1300" s="56"/>
      <c r="S1300" s="56"/>
      <c r="T1300" s="56" t="s">
        <v>11873</v>
      </c>
      <c r="U1300" s="56" t="s">
        <v>11874</v>
      </c>
      <c r="V1300" s="56" t="s">
        <v>691</v>
      </c>
      <c r="W1300" s="56" t="s">
        <v>429</v>
      </c>
      <c r="X1300" s="56" t="s">
        <v>10833</v>
      </c>
      <c r="Y1300" s="56"/>
      <c r="Z1300" s="56" t="s">
        <v>11875</v>
      </c>
      <c r="AA1300" s="56" t="s">
        <v>11876</v>
      </c>
      <c r="AB1300" s="56" t="s">
        <v>11877</v>
      </c>
      <c r="AC1300" s="56" t="s">
        <v>87</v>
      </c>
      <c r="AD1300" s="90" t="str">
        <f t="shared" si="41"/>
        <v>NA</v>
      </c>
      <c r="AE1300" s="90"/>
      <c r="AF1300" s="90"/>
      <c r="AG1300" s="90"/>
    </row>
    <row r="1301" spans="1:33">
      <c r="A1301" s="56" t="s">
        <v>11878</v>
      </c>
      <c r="B1301" s="56" t="s">
        <v>11879</v>
      </c>
      <c r="C1301" s="56" t="s">
        <v>11880</v>
      </c>
      <c r="D1301" s="56" t="s">
        <v>7479</v>
      </c>
      <c r="E1301" s="56" t="s">
        <v>3595</v>
      </c>
      <c r="F1301" s="56" t="s">
        <v>22</v>
      </c>
      <c r="G1301" s="56"/>
      <c r="H1301" s="56" t="s">
        <v>11881</v>
      </c>
      <c r="I1301" s="56" t="s">
        <v>11882</v>
      </c>
      <c r="J1301" s="56"/>
      <c r="K1301" s="56" t="s">
        <v>7326</v>
      </c>
      <c r="L1301" s="90" t="str">
        <f t="shared" si="40"/>
        <v>NA</v>
      </c>
      <c r="M1301" s="90"/>
      <c r="O1301" s="91"/>
      <c r="P1301" s="56"/>
      <c r="Q1301" s="56"/>
      <c r="R1301" s="56"/>
      <c r="S1301" s="56"/>
      <c r="T1301" s="56" t="s">
        <v>11883</v>
      </c>
      <c r="U1301" s="56" t="s">
        <v>11884</v>
      </c>
      <c r="V1301" s="56" t="s">
        <v>691</v>
      </c>
      <c r="W1301" s="56" t="s">
        <v>429</v>
      </c>
      <c r="X1301" s="56" t="s">
        <v>2898</v>
      </c>
      <c r="Y1301" s="56"/>
      <c r="Z1301" s="56" t="s">
        <v>11885</v>
      </c>
      <c r="AA1301" s="56" t="s">
        <v>11886</v>
      </c>
      <c r="AB1301" s="56" t="s">
        <v>11887</v>
      </c>
      <c r="AC1301" s="56" t="s">
        <v>87</v>
      </c>
      <c r="AD1301" s="90" t="str">
        <f t="shared" si="41"/>
        <v>NA</v>
      </c>
      <c r="AE1301" s="90"/>
      <c r="AF1301" s="90"/>
      <c r="AG1301" s="90"/>
    </row>
    <row r="1302" spans="1:33">
      <c r="A1302" s="56" t="s">
        <v>11888</v>
      </c>
      <c r="B1302" s="56" t="s">
        <v>11889</v>
      </c>
      <c r="C1302" s="56" t="s">
        <v>11890</v>
      </c>
      <c r="D1302" s="56" t="s">
        <v>7479</v>
      </c>
      <c r="E1302" s="56" t="s">
        <v>11891</v>
      </c>
      <c r="F1302" s="56" t="s">
        <v>22</v>
      </c>
      <c r="G1302" s="56"/>
      <c r="H1302" s="56" t="s">
        <v>11892</v>
      </c>
      <c r="I1302" s="56" t="s">
        <v>11893</v>
      </c>
      <c r="J1302" s="56"/>
      <c r="K1302" s="56" t="s">
        <v>7326</v>
      </c>
      <c r="L1302" s="90" t="str">
        <f t="shared" si="40"/>
        <v>NA</v>
      </c>
      <c r="M1302" s="90"/>
      <c r="O1302" s="91"/>
      <c r="P1302" s="56"/>
      <c r="Q1302" s="56"/>
      <c r="R1302" s="56"/>
      <c r="S1302" s="56"/>
      <c r="T1302" s="56" t="s">
        <v>11894</v>
      </c>
      <c r="U1302" s="56" t="s">
        <v>11895</v>
      </c>
      <c r="V1302" s="56" t="s">
        <v>691</v>
      </c>
      <c r="W1302" s="56" t="s">
        <v>429</v>
      </c>
      <c r="X1302" s="56" t="s">
        <v>2910</v>
      </c>
      <c r="Y1302" s="56"/>
      <c r="Z1302" s="56" t="s">
        <v>11896</v>
      </c>
      <c r="AA1302" s="56" t="s">
        <v>11897</v>
      </c>
      <c r="AB1302" s="56" t="s">
        <v>11898</v>
      </c>
      <c r="AC1302" s="56" t="s">
        <v>87</v>
      </c>
      <c r="AD1302" s="90" t="str">
        <f t="shared" si="41"/>
        <v>NA</v>
      </c>
      <c r="AE1302" s="90"/>
      <c r="AF1302" s="90"/>
      <c r="AG1302" s="90"/>
    </row>
    <row r="1303" spans="1:33">
      <c r="A1303" s="56" t="s">
        <v>11899</v>
      </c>
      <c r="B1303" s="56" t="s">
        <v>11900</v>
      </c>
      <c r="C1303" s="56" t="s">
        <v>11901</v>
      </c>
      <c r="D1303" s="56" t="s">
        <v>7479</v>
      </c>
      <c r="E1303" s="56" t="s">
        <v>11902</v>
      </c>
      <c r="F1303" s="56" t="s">
        <v>22</v>
      </c>
      <c r="G1303" s="56"/>
      <c r="H1303" s="56" t="s">
        <v>11903</v>
      </c>
      <c r="I1303" s="56" t="s">
        <v>11904</v>
      </c>
      <c r="J1303" s="56" t="s">
        <v>11905</v>
      </c>
      <c r="K1303" s="56" t="s">
        <v>7326</v>
      </c>
      <c r="L1303" s="90" t="str">
        <f t="shared" si="40"/>
        <v>NA</v>
      </c>
      <c r="M1303" s="90"/>
      <c r="O1303" s="91"/>
      <c r="P1303" s="56"/>
      <c r="Q1303" s="56"/>
      <c r="R1303" s="56"/>
      <c r="S1303" s="56"/>
      <c r="T1303" s="56" t="s">
        <v>11906</v>
      </c>
      <c r="U1303" s="56" t="s">
        <v>11907</v>
      </c>
      <c r="V1303" s="56" t="s">
        <v>691</v>
      </c>
      <c r="W1303" s="56" t="s">
        <v>429</v>
      </c>
      <c r="X1303" s="56" t="s">
        <v>2910</v>
      </c>
      <c r="Y1303" s="56"/>
      <c r="Z1303" s="56" t="s">
        <v>11845</v>
      </c>
      <c r="AA1303" s="56" t="s">
        <v>11897</v>
      </c>
      <c r="AB1303" s="56" t="s">
        <v>11908</v>
      </c>
      <c r="AC1303" s="56" t="s">
        <v>87</v>
      </c>
      <c r="AD1303" s="90" t="str">
        <f t="shared" si="41"/>
        <v>NA</v>
      </c>
      <c r="AE1303" s="90"/>
      <c r="AF1303" s="90"/>
      <c r="AG1303" s="90"/>
    </row>
    <row r="1304" spans="1:33">
      <c r="A1304" s="56" t="s">
        <v>11909</v>
      </c>
      <c r="B1304" s="56" t="s">
        <v>11910</v>
      </c>
      <c r="C1304" s="56" t="s">
        <v>11911</v>
      </c>
      <c r="D1304" s="56" t="s">
        <v>7479</v>
      </c>
      <c r="E1304" s="56" t="s">
        <v>11912</v>
      </c>
      <c r="F1304" s="56" t="s">
        <v>22</v>
      </c>
      <c r="G1304" s="56"/>
      <c r="H1304" s="56" t="s">
        <v>11913</v>
      </c>
      <c r="I1304" s="56" t="s">
        <v>11914</v>
      </c>
      <c r="J1304" s="56" t="s">
        <v>11909</v>
      </c>
      <c r="K1304" s="56" t="s">
        <v>7326</v>
      </c>
      <c r="L1304" s="90" t="str">
        <f t="shared" si="40"/>
        <v>NA</v>
      </c>
      <c r="M1304" s="90"/>
      <c r="O1304" s="91"/>
      <c r="P1304" s="56"/>
      <c r="Q1304" s="56"/>
      <c r="R1304" s="56"/>
      <c r="S1304" s="56"/>
      <c r="T1304" s="56" t="s">
        <v>56518</v>
      </c>
      <c r="U1304" s="56" t="s">
        <v>11915</v>
      </c>
      <c r="V1304" s="56" t="s">
        <v>716</v>
      </c>
      <c r="W1304" s="56" t="s">
        <v>429</v>
      </c>
      <c r="X1304" s="56" t="s">
        <v>10849</v>
      </c>
      <c r="Y1304" s="56"/>
      <c r="Z1304" s="56" t="s">
        <v>11845</v>
      </c>
      <c r="AA1304" s="56" t="s">
        <v>11916</v>
      </c>
      <c r="AB1304" s="56" t="s">
        <v>11917</v>
      </c>
      <c r="AC1304" s="56" t="s">
        <v>87</v>
      </c>
      <c r="AD1304" s="90" t="str">
        <f t="shared" si="41"/>
        <v>NA</v>
      </c>
      <c r="AE1304" s="90"/>
      <c r="AF1304" s="90"/>
      <c r="AG1304" s="90"/>
    </row>
    <row r="1305" spans="1:33">
      <c r="A1305" s="56" t="s">
        <v>11918</v>
      </c>
      <c r="B1305" s="56" t="s">
        <v>11919</v>
      </c>
      <c r="C1305" s="56" t="s">
        <v>11920</v>
      </c>
      <c r="D1305" s="56" t="s">
        <v>7479</v>
      </c>
      <c r="E1305" s="56" t="s">
        <v>7108</v>
      </c>
      <c r="F1305" s="56" t="s">
        <v>22</v>
      </c>
      <c r="G1305" s="56"/>
      <c r="H1305" s="56" t="s">
        <v>11921</v>
      </c>
      <c r="I1305" s="56" t="s">
        <v>11922</v>
      </c>
      <c r="J1305" s="56" t="s">
        <v>11923</v>
      </c>
      <c r="K1305" s="56" t="s">
        <v>7326</v>
      </c>
      <c r="L1305" s="90" t="str">
        <f t="shared" si="40"/>
        <v>NA</v>
      </c>
      <c r="M1305" s="90"/>
      <c r="O1305" s="91"/>
      <c r="P1305" s="56"/>
      <c r="Q1305" s="56"/>
      <c r="R1305" s="56"/>
      <c r="S1305" s="56"/>
      <c r="T1305" s="56" t="s">
        <v>11924</v>
      </c>
      <c r="U1305" s="56" t="s">
        <v>11925</v>
      </c>
      <c r="V1305" s="56" t="s">
        <v>666</v>
      </c>
      <c r="W1305" s="56" t="s">
        <v>429</v>
      </c>
      <c r="X1305" s="56" t="s">
        <v>97</v>
      </c>
      <c r="Y1305" s="56"/>
      <c r="Z1305" s="56" t="s">
        <v>11845</v>
      </c>
      <c r="AA1305" s="56" t="s">
        <v>669</v>
      </c>
      <c r="AB1305" s="56" t="s">
        <v>11926</v>
      </c>
      <c r="AC1305" s="56" t="s">
        <v>87</v>
      </c>
      <c r="AD1305" s="90" t="str">
        <f t="shared" si="41"/>
        <v>NA</v>
      </c>
      <c r="AE1305" s="90"/>
      <c r="AF1305" s="90"/>
      <c r="AG1305" s="90"/>
    </row>
    <row r="1306" spans="1:33">
      <c r="A1306" s="56" t="s">
        <v>11927</v>
      </c>
      <c r="B1306" s="56" t="s">
        <v>11928</v>
      </c>
      <c r="C1306" s="56" t="s">
        <v>11929</v>
      </c>
      <c r="D1306" s="56" t="s">
        <v>7479</v>
      </c>
      <c r="E1306" s="56" t="s">
        <v>11930</v>
      </c>
      <c r="F1306" s="56" t="s">
        <v>22</v>
      </c>
      <c r="G1306" s="56"/>
      <c r="H1306" s="56" t="s">
        <v>11931</v>
      </c>
      <c r="I1306" s="56" t="s">
        <v>11932</v>
      </c>
      <c r="J1306" s="56"/>
      <c r="K1306" s="56" t="s">
        <v>7326</v>
      </c>
      <c r="L1306" s="90" t="str">
        <f t="shared" si="40"/>
        <v>NA</v>
      </c>
      <c r="M1306" s="90"/>
      <c r="O1306" s="91"/>
      <c r="P1306" s="56"/>
      <c r="Q1306" s="56"/>
      <c r="R1306" s="56"/>
      <c r="S1306" s="56"/>
      <c r="T1306" s="56" t="s">
        <v>11933</v>
      </c>
      <c r="U1306" s="56" t="s">
        <v>11934</v>
      </c>
      <c r="V1306" s="56" t="s">
        <v>716</v>
      </c>
      <c r="W1306" s="56" t="s">
        <v>429</v>
      </c>
      <c r="X1306" s="56" t="s">
        <v>97</v>
      </c>
      <c r="Y1306" s="56"/>
      <c r="Z1306" s="56" t="s">
        <v>11845</v>
      </c>
      <c r="AA1306" s="56" t="s">
        <v>669</v>
      </c>
      <c r="AB1306" s="56" t="s">
        <v>11935</v>
      </c>
      <c r="AC1306" s="56" t="s">
        <v>87</v>
      </c>
      <c r="AD1306" s="90" t="str">
        <f t="shared" si="41"/>
        <v>NA</v>
      </c>
      <c r="AE1306" s="90"/>
      <c r="AF1306" s="90"/>
      <c r="AG1306" s="90"/>
    </row>
    <row r="1307" spans="1:33">
      <c r="A1307" s="56" t="s">
        <v>11936</v>
      </c>
      <c r="B1307" s="56" t="s">
        <v>11937</v>
      </c>
      <c r="C1307" s="56" t="s">
        <v>11929</v>
      </c>
      <c r="D1307" s="56" t="s">
        <v>7479</v>
      </c>
      <c r="E1307" s="56" t="s">
        <v>11930</v>
      </c>
      <c r="F1307" s="56" t="s">
        <v>22</v>
      </c>
      <c r="G1307" s="56"/>
      <c r="H1307" s="56" t="s">
        <v>11931</v>
      </c>
      <c r="I1307" s="56" t="s">
        <v>11932</v>
      </c>
      <c r="J1307" s="56"/>
      <c r="K1307" s="56" t="s">
        <v>7326</v>
      </c>
      <c r="L1307" s="90" t="str">
        <f t="shared" si="40"/>
        <v>NA</v>
      </c>
      <c r="M1307" s="90"/>
      <c r="O1307" s="91"/>
      <c r="P1307" s="56"/>
      <c r="Q1307" s="56"/>
      <c r="R1307" s="56"/>
      <c r="S1307" s="56"/>
      <c r="T1307" s="56" t="s">
        <v>11938</v>
      </c>
      <c r="U1307" s="56" t="s">
        <v>11939</v>
      </c>
      <c r="V1307" s="56" t="s">
        <v>691</v>
      </c>
      <c r="W1307" s="56" t="s">
        <v>429</v>
      </c>
      <c r="X1307" s="56" t="s">
        <v>2980</v>
      </c>
      <c r="Y1307" s="56"/>
      <c r="Z1307" s="56" t="s">
        <v>11845</v>
      </c>
      <c r="AA1307" s="56" t="s">
        <v>11940</v>
      </c>
      <c r="AB1307" s="56" t="s">
        <v>11941</v>
      </c>
      <c r="AC1307" s="56" t="s">
        <v>87</v>
      </c>
      <c r="AD1307" s="90" t="str">
        <f t="shared" si="41"/>
        <v>NA</v>
      </c>
      <c r="AE1307" s="90"/>
      <c r="AF1307" s="90"/>
      <c r="AG1307" s="90"/>
    </row>
    <row r="1308" spans="1:33">
      <c r="A1308" s="56" t="s">
        <v>11942</v>
      </c>
      <c r="B1308" s="56" t="s">
        <v>11943</v>
      </c>
      <c r="C1308" s="56" t="s">
        <v>11944</v>
      </c>
      <c r="D1308" s="56" t="s">
        <v>7479</v>
      </c>
      <c r="E1308" s="56" t="s">
        <v>11945</v>
      </c>
      <c r="F1308" s="56" t="s">
        <v>22</v>
      </c>
      <c r="G1308" s="56"/>
      <c r="H1308" s="56" t="s">
        <v>11946</v>
      </c>
      <c r="I1308" s="56" t="s">
        <v>11947</v>
      </c>
      <c r="J1308" s="56" t="s">
        <v>11948</v>
      </c>
      <c r="K1308" s="56" t="s">
        <v>7326</v>
      </c>
      <c r="L1308" s="90" t="str">
        <f t="shared" si="40"/>
        <v>NA</v>
      </c>
      <c r="M1308" s="90"/>
      <c r="O1308" s="91"/>
      <c r="P1308" s="56"/>
      <c r="Q1308" s="56"/>
      <c r="R1308" s="56"/>
      <c r="S1308" s="56"/>
      <c r="T1308" s="56" t="s">
        <v>11949</v>
      </c>
      <c r="U1308" s="56" t="s">
        <v>11950</v>
      </c>
      <c r="V1308" s="56" t="s">
        <v>691</v>
      </c>
      <c r="W1308" s="56" t="s">
        <v>429</v>
      </c>
      <c r="X1308" s="56" t="s">
        <v>2980</v>
      </c>
      <c r="Y1308" s="56"/>
      <c r="Z1308" s="56" t="s">
        <v>11845</v>
      </c>
      <c r="AA1308" s="56" t="s">
        <v>11940</v>
      </c>
      <c r="AB1308" s="56" t="s">
        <v>11949</v>
      </c>
      <c r="AC1308" s="56" t="s">
        <v>87</v>
      </c>
      <c r="AD1308" s="90" t="str">
        <f t="shared" si="41"/>
        <v>NA</v>
      </c>
      <c r="AE1308" s="90"/>
      <c r="AF1308" s="90"/>
      <c r="AG1308" s="90"/>
    </row>
    <row r="1309" spans="1:33">
      <c r="A1309" s="56" t="s">
        <v>11951</v>
      </c>
      <c r="B1309" s="56" t="s">
        <v>11952</v>
      </c>
      <c r="C1309" s="56" t="s">
        <v>11953</v>
      </c>
      <c r="D1309" s="56" t="s">
        <v>7479</v>
      </c>
      <c r="E1309" s="56" t="s">
        <v>11954</v>
      </c>
      <c r="F1309" s="56" t="s">
        <v>22</v>
      </c>
      <c r="G1309" s="56"/>
      <c r="H1309" s="56" t="s">
        <v>11955</v>
      </c>
      <c r="I1309" s="56" t="s">
        <v>11956</v>
      </c>
      <c r="J1309" s="56" t="s">
        <v>11951</v>
      </c>
      <c r="K1309" s="56" t="s">
        <v>7326</v>
      </c>
      <c r="L1309" s="90" t="str">
        <f t="shared" si="40"/>
        <v>NA</v>
      </c>
      <c r="M1309" s="90"/>
      <c r="O1309" s="91"/>
      <c r="P1309" s="56"/>
      <c r="Q1309" s="56"/>
      <c r="R1309" s="56"/>
      <c r="S1309" s="56"/>
      <c r="T1309" s="56" t="s">
        <v>11957</v>
      </c>
      <c r="U1309" s="56" t="s">
        <v>11958</v>
      </c>
      <c r="V1309" s="56" t="s">
        <v>691</v>
      </c>
      <c r="W1309" s="56" t="s">
        <v>429</v>
      </c>
      <c r="X1309" s="56" t="s">
        <v>692</v>
      </c>
      <c r="Y1309" s="56"/>
      <c r="Z1309" s="56" t="s">
        <v>11845</v>
      </c>
      <c r="AA1309" s="56" t="s">
        <v>695</v>
      </c>
      <c r="AB1309" s="56" t="s">
        <v>11959</v>
      </c>
      <c r="AC1309" s="56" t="s">
        <v>87</v>
      </c>
      <c r="AD1309" s="90" t="str">
        <f t="shared" si="41"/>
        <v>NA</v>
      </c>
      <c r="AE1309" s="90"/>
      <c r="AF1309" s="90"/>
      <c r="AG1309" s="90"/>
    </row>
    <row r="1310" spans="1:33">
      <c r="A1310" s="56" t="s">
        <v>11960</v>
      </c>
      <c r="B1310" s="56" t="s">
        <v>11961</v>
      </c>
      <c r="C1310" s="56" t="s">
        <v>11962</v>
      </c>
      <c r="D1310" s="56" t="s">
        <v>7479</v>
      </c>
      <c r="E1310" s="56" t="s">
        <v>11963</v>
      </c>
      <c r="F1310" s="56" t="s">
        <v>22</v>
      </c>
      <c r="G1310" s="56"/>
      <c r="H1310" s="56" t="s">
        <v>11964</v>
      </c>
      <c r="I1310" s="56" t="s">
        <v>11965</v>
      </c>
      <c r="J1310" s="56" t="s">
        <v>11960</v>
      </c>
      <c r="K1310" s="56" t="s">
        <v>7326</v>
      </c>
      <c r="L1310" s="90" t="str">
        <f t="shared" si="40"/>
        <v>NA</v>
      </c>
      <c r="M1310" s="90"/>
      <c r="O1310" s="91"/>
      <c r="P1310" s="56"/>
      <c r="Q1310" s="56"/>
      <c r="R1310" s="56"/>
      <c r="S1310" s="56"/>
      <c r="T1310" s="56" t="s">
        <v>11966</v>
      </c>
      <c r="U1310" s="56" t="s">
        <v>11967</v>
      </c>
      <c r="V1310" s="56" t="s">
        <v>691</v>
      </c>
      <c r="W1310" s="56" t="s">
        <v>429</v>
      </c>
      <c r="X1310" s="56" t="s">
        <v>692</v>
      </c>
      <c r="Y1310" s="56"/>
      <c r="Z1310" s="56" t="s">
        <v>11845</v>
      </c>
      <c r="AA1310" s="56" t="s">
        <v>695</v>
      </c>
      <c r="AB1310" s="56" t="s">
        <v>11968</v>
      </c>
      <c r="AC1310" s="56" t="s">
        <v>87</v>
      </c>
      <c r="AD1310" s="90" t="str">
        <f t="shared" si="41"/>
        <v>NA</v>
      </c>
      <c r="AE1310" s="90"/>
      <c r="AF1310" s="90"/>
      <c r="AG1310" s="90"/>
    </row>
    <row r="1311" spans="1:33">
      <c r="A1311" s="56" t="s">
        <v>11969</v>
      </c>
      <c r="B1311" s="56" t="s">
        <v>11970</v>
      </c>
      <c r="C1311" s="56" t="s">
        <v>11971</v>
      </c>
      <c r="D1311" s="56" t="s">
        <v>7479</v>
      </c>
      <c r="E1311" s="56" t="s">
        <v>11972</v>
      </c>
      <c r="F1311" s="56" t="s">
        <v>22</v>
      </c>
      <c r="G1311" s="56"/>
      <c r="H1311" s="56" t="s">
        <v>11973</v>
      </c>
      <c r="I1311" s="56" t="s">
        <v>11974</v>
      </c>
      <c r="J1311" s="56" t="s">
        <v>11975</v>
      </c>
      <c r="K1311" s="56" t="s">
        <v>7326</v>
      </c>
      <c r="L1311" s="90" t="str">
        <f t="shared" si="40"/>
        <v>NA</v>
      </c>
      <c r="M1311" s="90"/>
      <c r="O1311" s="91"/>
      <c r="P1311" s="56"/>
      <c r="Q1311" s="56"/>
      <c r="R1311" s="56"/>
      <c r="S1311" s="56"/>
      <c r="T1311" s="56" t="s">
        <v>11976</v>
      </c>
      <c r="U1311" s="56" t="s">
        <v>11977</v>
      </c>
      <c r="V1311" s="56" t="s">
        <v>691</v>
      </c>
      <c r="W1311" s="56" t="s">
        <v>429</v>
      </c>
      <c r="X1311" s="56" t="s">
        <v>692</v>
      </c>
      <c r="Y1311" s="56"/>
      <c r="Z1311" s="56" t="s">
        <v>11845</v>
      </c>
      <c r="AA1311" s="56" t="s">
        <v>695</v>
      </c>
      <c r="AB1311" s="56" t="s">
        <v>11978</v>
      </c>
      <c r="AC1311" s="56" t="s">
        <v>87</v>
      </c>
      <c r="AD1311" s="90" t="str">
        <f t="shared" si="41"/>
        <v>NA</v>
      </c>
      <c r="AE1311" s="90"/>
      <c r="AF1311" s="90"/>
      <c r="AG1311" s="90"/>
    </row>
    <row r="1312" spans="1:33">
      <c r="A1312" s="56" t="s">
        <v>11979</v>
      </c>
      <c r="B1312" s="56" t="s">
        <v>11980</v>
      </c>
      <c r="C1312" s="56" t="s">
        <v>11981</v>
      </c>
      <c r="D1312" s="56" t="s">
        <v>7479</v>
      </c>
      <c r="E1312" s="56" t="s">
        <v>11972</v>
      </c>
      <c r="F1312" s="56" t="s">
        <v>22</v>
      </c>
      <c r="G1312" s="56"/>
      <c r="H1312" s="56" t="s">
        <v>11973</v>
      </c>
      <c r="I1312" s="56" t="s">
        <v>11974</v>
      </c>
      <c r="J1312" s="56"/>
      <c r="K1312" s="56" t="s">
        <v>7326</v>
      </c>
      <c r="L1312" s="90" t="str">
        <f t="shared" si="40"/>
        <v>NA</v>
      </c>
      <c r="M1312" s="90"/>
      <c r="O1312" s="91"/>
      <c r="P1312" s="56"/>
      <c r="Q1312" s="56"/>
      <c r="R1312" s="56"/>
      <c r="S1312" s="56"/>
      <c r="T1312" s="56" t="s">
        <v>56519</v>
      </c>
      <c r="U1312" s="56" t="s">
        <v>11982</v>
      </c>
      <c r="V1312" s="56" t="s">
        <v>691</v>
      </c>
      <c r="W1312" s="56" t="s">
        <v>429</v>
      </c>
      <c r="X1312" s="56" t="s">
        <v>692</v>
      </c>
      <c r="Y1312" s="56"/>
      <c r="Z1312" s="56" t="s">
        <v>11845</v>
      </c>
      <c r="AA1312" s="56" t="s">
        <v>695</v>
      </c>
      <c r="AB1312" s="56" t="s">
        <v>11983</v>
      </c>
      <c r="AC1312" s="56" t="s">
        <v>87</v>
      </c>
      <c r="AD1312" s="90" t="str">
        <f t="shared" si="41"/>
        <v>NA</v>
      </c>
      <c r="AE1312" s="90"/>
      <c r="AF1312" s="90"/>
      <c r="AG1312" s="90"/>
    </row>
    <row r="1313" spans="1:33">
      <c r="A1313" s="56" t="s">
        <v>11984</v>
      </c>
      <c r="B1313" s="56" t="s">
        <v>11985</v>
      </c>
      <c r="C1313" s="56" t="s">
        <v>11986</v>
      </c>
      <c r="D1313" s="56" t="s">
        <v>7479</v>
      </c>
      <c r="E1313" s="56" t="s">
        <v>11987</v>
      </c>
      <c r="F1313" s="56" t="s">
        <v>22</v>
      </c>
      <c r="G1313" s="56"/>
      <c r="H1313" s="56" t="s">
        <v>11988</v>
      </c>
      <c r="I1313" s="56" t="s">
        <v>11989</v>
      </c>
      <c r="J1313" s="56" t="s">
        <v>11990</v>
      </c>
      <c r="K1313" s="56" t="s">
        <v>7326</v>
      </c>
      <c r="L1313" s="90" t="str">
        <f t="shared" si="40"/>
        <v>NA</v>
      </c>
      <c r="M1313" s="90"/>
      <c r="O1313" s="91"/>
      <c r="P1313" s="56"/>
      <c r="Q1313" s="56"/>
      <c r="R1313" s="56"/>
      <c r="S1313" s="56"/>
      <c r="T1313" s="56" t="s">
        <v>11991</v>
      </c>
      <c r="U1313" s="56" t="s">
        <v>11992</v>
      </c>
      <c r="V1313" s="56" t="s">
        <v>691</v>
      </c>
      <c r="W1313" s="56" t="s">
        <v>429</v>
      </c>
      <c r="X1313" s="56" t="s">
        <v>3025</v>
      </c>
      <c r="Y1313" s="56"/>
      <c r="Z1313" s="56" t="s">
        <v>11845</v>
      </c>
      <c r="AA1313" s="56" t="s">
        <v>11993</v>
      </c>
      <c r="AB1313" s="56" t="s">
        <v>11994</v>
      </c>
      <c r="AC1313" s="56" t="s">
        <v>87</v>
      </c>
      <c r="AD1313" s="90" t="str">
        <f t="shared" si="41"/>
        <v>NA</v>
      </c>
      <c r="AE1313" s="90"/>
      <c r="AF1313" s="90"/>
      <c r="AG1313" s="90"/>
    </row>
    <row r="1314" spans="1:33">
      <c r="A1314" s="56" t="s">
        <v>11995</v>
      </c>
      <c r="B1314" s="56" t="s">
        <v>11996</v>
      </c>
      <c r="C1314" s="56" t="s">
        <v>11997</v>
      </c>
      <c r="D1314" s="56" t="s">
        <v>7479</v>
      </c>
      <c r="E1314" s="56" t="s">
        <v>11998</v>
      </c>
      <c r="F1314" s="56" t="s">
        <v>22</v>
      </c>
      <c r="G1314" s="56"/>
      <c r="H1314" s="56" t="s">
        <v>11999</v>
      </c>
      <c r="I1314" s="56" t="s">
        <v>12000</v>
      </c>
      <c r="J1314" s="56"/>
      <c r="K1314" s="56" t="s">
        <v>7326</v>
      </c>
      <c r="L1314" s="90" t="str">
        <f t="shared" si="40"/>
        <v>NA</v>
      </c>
      <c r="M1314" s="90"/>
      <c r="O1314" s="91"/>
      <c r="P1314" s="56"/>
      <c r="Q1314" s="56"/>
      <c r="R1314" s="56"/>
      <c r="S1314" s="56"/>
      <c r="T1314" s="56" t="s">
        <v>12001</v>
      </c>
      <c r="U1314" s="56" t="s">
        <v>12002</v>
      </c>
      <c r="V1314" s="56" t="s">
        <v>691</v>
      </c>
      <c r="W1314" s="56" t="s">
        <v>429</v>
      </c>
      <c r="X1314" s="56" t="s">
        <v>3025</v>
      </c>
      <c r="Y1314" s="56"/>
      <c r="Z1314" s="56" t="s">
        <v>11845</v>
      </c>
      <c r="AA1314" s="56" t="s">
        <v>11993</v>
      </c>
      <c r="AB1314" s="56" t="s">
        <v>12003</v>
      </c>
      <c r="AC1314" s="56" t="s">
        <v>87</v>
      </c>
      <c r="AD1314" s="90" t="str">
        <f t="shared" si="41"/>
        <v>NA</v>
      </c>
      <c r="AE1314" s="90"/>
      <c r="AF1314" s="90"/>
      <c r="AG1314" s="90"/>
    </row>
    <row r="1315" spans="1:33">
      <c r="A1315" s="56" t="s">
        <v>12004</v>
      </c>
      <c r="B1315" s="56" t="s">
        <v>12005</v>
      </c>
      <c r="C1315" s="56" t="s">
        <v>12006</v>
      </c>
      <c r="D1315" s="56" t="s">
        <v>7479</v>
      </c>
      <c r="E1315" s="56" t="s">
        <v>3709</v>
      </c>
      <c r="F1315" s="56" t="s">
        <v>22</v>
      </c>
      <c r="G1315" s="56"/>
      <c r="H1315" s="56" t="s">
        <v>12007</v>
      </c>
      <c r="I1315" s="56" t="s">
        <v>12008</v>
      </c>
      <c r="J1315" s="56" t="s">
        <v>12009</v>
      </c>
      <c r="K1315" s="56" t="s">
        <v>7326</v>
      </c>
      <c r="L1315" s="90" t="str">
        <f t="shared" si="40"/>
        <v>NA</v>
      </c>
      <c r="M1315" s="90"/>
      <c r="O1315" s="91"/>
      <c r="P1315" s="56"/>
      <c r="Q1315" s="56"/>
      <c r="R1315" s="56"/>
      <c r="S1315" s="56"/>
      <c r="T1315" s="56" t="s">
        <v>12010</v>
      </c>
      <c r="U1315" s="56" t="s">
        <v>12011</v>
      </c>
      <c r="V1315" s="56" t="s">
        <v>691</v>
      </c>
      <c r="W1315" s="56" t="s">
        <v>429</v>
      </c>
      <c r="X1315" s="56" t="s">
        <v>3025</v>
      </c>
      <c r="Y1315" s="56"/>
      <c r="Z1315" s="56" t="s">
        <v>11845</v>
      </c>
      <c r="AA1315" s="56" t="s">
        <v>11993</v>
      </c>
      <c r="AB1315" s="56" t="s">
        <v>12012</v>
      </c>
      <c r="AC1315" s="56" t="s">
        <v>87</v>
      </c>
      <c r="AD1315" s="90" t="str">
        <f t="shared" si="41"/>
        <v>NA</v>
      </c>
      <c r="AE1315" s="90"/>
      <c r="AF1315" s="90"/>
      <c r="AG1315" s="90"/>
    </row>
    <row r="1316" spans="1:33">
      <c r="A1316" s="56" t="s">
        <v>12013</v>
      </c>
      <c r="B1316" s="56" t="s">
        <v>12014</v>
      </c>
      <c r="C1316" s="56" t="s">
        <v>12015</v>
      </c>
      <c r="D1316" s="56" t="s">
        <v>7479</v>
      </c>
      <c r="E1316" s="56" t="s">
        <v>3709</v>
      </c>
      <c r="F1316" s="56" t="s">
        <v>22</v>
      </c>
      <c r="G1316" s="56"/>
      <c r="H1316" s="56" t="s">
        <v>12007</v>
      </c>
      <c r="I1316" s="56" t="s">
        <v>12008</v>
      </c>
      <c r="J1316" s="56"/>
      <c r="K1316" s="56" t="s">
        <v>7326</v>
      </c>
      <c r="L1316" s="90" t="str">
        <f t="shared" si="40"/>
        <v>NA</v>
      </c>
      <c r="M1316" s="90"/>
      <c r="O1316" s="91"/>
      <c r="P1316" s="56"/>
      <c r="Q1316" s="56"/>
      <c r="R1316" s="56"/>
      <c r="S1316" s="56"/>
      <c r="T1316" s="56" t="s">
        <v>12016</v>
      </c>
      <c r="U1316" s="56" t="s">
        <v>12017</v>
      </c>
      <c r="V1316" s="56" t="s">
        <v>691</v>
      </c>
      <c r="W1316" s="56" t="s">
        <v>429</v>
      </c>
      <c r="X1316" s="56" t="s">
        <v>3058</v>
      </c>
      <c r="Y1316" s="56"/>
      <c r="Z1316" s="56" t="s">
        <v>12018</v>
      </c>
      <c r="AA1316" s="56" t="s">
        <v>12019</v>
      </c>
      <c r="AB1316" s="56" t="s">
        <v>12016</v>
      </c>
      <c r="AC1316" s="56" t="s">
        <v>87</v>
      </c>
      <c r="AD1316" s="90" t="str">
        <f t="shared" si="41"/>
        <v>NA</v>
      </c>
      <c r="AE1316" s="90"/>
      <c r="AF1316" s="90"/>
      <c r="AG1316" s="90"/>
    </row>
    <row r="1317" spans="1:33">
      <c r="A1317" s="56" t="s">
        <v>12020</v>
      </c>
      <c r="B1317" s="56" t="s">
        <v>12021</v>
      </c>
      <c r="C1317" s="56" t="s">
        <v>12022</v>
      </c>
      <c r="D1317" s="56" t="s">
        <v>7479</v>
      </c>
      <c r="E1317" s="56" t="s">
        <v>3750</v>
      </c>
      <c r="F1317" s="56" t="s">
        <v>22</v>
      </c>
      <c r="G1317" s="56"/>
      <c r="H1317" s="56" t="s">
        <v>12023</v>
      </c>
      <c r="I1317" s="56" t="s">
        <v>12024</v>
      </c>
      <c r="J1317" s="56" t="s">
        <v>12020</v>
      </c>
      <c r="K1317" s="56" t="s">
        <v>7326</v>
      </c>
      <c r="L1317" s="90" t="str">
        <f t="shared" si="40"/>
        <v>NA</v>
      </c>
      <c r="M1317" s="90"/>
      <c r="O1317" s="91"/>
      <c r="P1317" s="56"/>
      <c r="Q1317" s="56"/>
      <c r="R1317" s="56"/>
      <c r="S1317" s="56"/>
      <c r="T1317" s="56" t="s">
        <v>12025</v>
      </c>
      <c r="U1317" s="56" t="s">
        <v>12026</v>
      </c>
      <c r="V1317" s="56" t="s">
        <v>691</v>
      </c>
      <c r="W1317" s="56" t="s">
        <v>429</v>
      </c>
      <c r="X1317" s="56" t="s">
        <v>3058</v>
      </c>
      <c r="Y1317" s="56"/>
      <c r="Z1317" s="56" t="s">
        <v>11845</v>
      </c>
      <c r="AA1317" s="56" t="s">
        <v>12019</v>
      </c>
      <c r="AB1317" s="56" t="s">
        <v>12027</v>
      </c>
      <c r="AC1317" s="56" t="s">
        <v>87</v>
      </c>
      <c r="AD1317" s="90" t="str">
        <f t="shared" si="41"/>
        <v>NA</v>
      </c>
      <c r="AE1317" s="90"/>
      <c r="AF1317" s="90"/>
      <c r="AG1317" s="90"/>
    </row>
    <row r="1318" spans="1:33">
      <c r="A1318" s="56" t="s">
        <v>12028</v>
      </c>
      <c r="B1318" s="56" t="s">
        <v>12029</v>
      </c>
      <c r="C1318" s="56" t="s">
        <v>12030</v>
      </c>
      <c r="D1318" s="56" t="s">
        <v>7479</v>
      </c>
      <c r="E1318" s="56" t="s">
        <v>282</v>
      </c>
      <c r="F1318" s="56" t="s">
        <v>22</v>
      </c>
      <c r="G1318" s="56"/>
      <c r="H1318" s="56" t="s">
        <v>12031</v>
      </c>
      <c r="I1318" s="56" t="s">
        <v>12032</v>
      </c>
      <c r="J1318" s="56"/>
      <c r="K1318" s="56" t="s">
        <v>7326</v>
      </c>
      <c r="L1318" s="90" t="str">
        <f t="shared" si="40"/>
        <v>NA</v>
      </c>
      <c r="M1318" s="90"/>
      <c r="O1318" s="91"/>
      <c r="P1318" s="56"/>
      <c r="Q1318" s="56"/>
      <c r="R1318" s="56"/>
      <c r="S1318" s="56"/>
      <c r="T1318" s="56" t="s">
        <v>12033</v>
      </c>
      <c r="U1318" s="56" t="s">
        <v>12034</v>
      </c>
      <c r="V1318" s="56" t="s">
        <v>691</v>
      </c>
      <c r="W1318" s="56" t="s">
        <v>429</v>
      </c>
      <c r="X1318" s="56" t="s">
        <v>10941</v>
      </c>
      <c r="Y1318" s="56"/>
      <c r="Z1318" s="56" t="s">
        <v>12035</v>
      </c>
      <c r="AA1318" s="56" t="s">
        <v>12036</v>
      </c>
      <c r="AB1318" s="56" t="s">
        <v>12037</v>
      </c>
      <c r="AC1318" s="56" t="s">
        <v>87</v>
      </c>
      <c r="AD1318" s="90" t="str">
        <f t="shared" si="41"/>
        <v>NA</v>
      </c>
      <c r="AE1318" s="90"/>
      <c r="AF1318" s="90"/>
      <c r="AG1318" s="90"/>
    </row>
    <row r="1319" spans="1:33">
      <c r="A1319" s="56" t="s">
        <v>12038</v>
      </c>
      <c r="B1319" s="56" t="s">
        <v>12039</v>
      </c>
      <c r="C1319" s="56" t="s">
        <v>12040</v>
      </c>
      <c r="D1319" s="56" t="s">
        <v>7479</v>
      </c>
      <c r="E1319" s="56" t="s">
        <v>12041</v>
      </c>
      <c r="F1319" s="56" t="s">
        <v>22</v>
      </c>
      <c r="G1319" s="56"/>
      <c r="H1319" s="56" t="s">
        <v>12042</v>
      </c>
      <c r="I1319" s="56" t="s">
        <v>12043</v>
      </c>
      <c r="J1319" s="56" t="s">
        <v>12038</v>
      </c>
      <c r="K1319" s="56" t="s">
        <v>7326</v>
      </c>
      <c r="L1319" s="90" t="str">
        <f t="shared" si="40"/>
        <v>NA</v>
      </c>
      <c r="M1319" s="90"/>
      <c r="O1319" s="91"/>
      <c r="P1319" s="56"/>
      <c r="Q1319" s="56"/>
      <c r="R1319" s="56"/>
      <c r="S1319" s="56"/>
      <c r="T1319" s="56" t="s">
        <v>12044</v>
      </c>
      <c r="U1319" s="56" t="s">
        <v>12045</v>
      </c>
      <c r="V1319" s="56" t="s">
        <v>691</v>
      </c>
      <c r="W1319" s="56" t="s">
        <v>429</v>
      </c>
      <c r="X1319" s="56" t="s">
        <v>10941</v>
      </c>
      <c r="Y1319" s="56"/>
      <c r="Z1319" s="56" t="s">
        <v>12046</v>
      </c>
      <c r="AA1319" s="56" t="s">
        <v>12036</v>
      </c>
      <c r="AB1319" s="56" t="s">
        <v>12047</v>
      </c>
      <c r="AC1319" s="56" t="s">
        <v>87</v>
      </c>
      <c r="AD1319" s="90" t="str">
        <f t="shared" si="41"/>
        <v>NA</v>
      </c>
      <c r="AE1319" s="90"/>
      <c r="AF1319" s="90"/>
      <c r="AG1319" s="90"/>
    </row>
    <row r="1320" spans="1:33">
      <c r="A1320" s="56" t="s">
        <v>12048</v>
      </c>
      <c r="B1320" s="56" t="s">
        <v>12049</v>
      </c>
      <c r="C1320" s="56" t="s">
        <v>12030</v>
      </c>
      <c r="D1320" s="56" t="s">
        <v>7479</v>
      </c>
      <c r="E1320" s="56" t="s">
        <v>12041</v>
      </c>
      <c r="F1320" s="56" t="s">
        <v>22</v>
      </c>
      <c r="G1320" s="56"/>
      <c r="H1320" s="56" t="s">
        <v>12042</v>
      </c>
      <c r="I1320" s="56" t="s">
        <v>12043</v>
      </c>
      <c r="J1320" s="56" t="s">
        <v>12048</v>
      </c>
      <c r="K1320" s="56" t="s">
        <v>7326</v>
      </c>
      <c r="L1320" s="90" t="str">
        <f t="shared" si="40"/>
        <v>NA</v>
      </c>
      <c r="M1320" s="90"/>
      <c r="O1320" s="91"/>
      <c r="P1320" s="56"/>
      <c r="Q1320" s="56"/>
      <c r="R1320" s="56"/>
      <c r="S1320" s="56"/>
      <c r="T1320" s="56" t="s">
        <v>12050</v>
      </c>
      <c r="U1320" s="56" t="s">
        <v>12051</v>
      </c>
      <c r="V1320" s="56" t="s">
        <v>691</v>
      </c>
      <c r="W1320" s="56" t="s">
        <v>429</v>
      </c>
      <c r="X1320" s="56" t="s">
        <v>10941</v>
      </c>
      <c r="Y1320" s="56"/>
      <c r="Z1320" s="56" t="s">
        <v>11845</v>
      </c>
      <c r="AA1320" s="56" t="s">
        <v>12036</v>
      </c>
      <c r="AB1320" s="56" t="s">
        <v>12052</v>
      </c>
      <c r="AC1320" s="56" t="s">
        <v>87</v>
      </c>
      <c r="AD1320" s="90" t="str">
        <f t="shared" si="41"/>
        <v>NA</v>
      </c>
      <c r="AE1320" s="90"/>
      <c r="AF1320" s="90"/>
      <c r="AG1320" s="90"/>
    </row>
    <row r="1321" spans="1:33">
      <c r="A1321" s="56" t="s">
        <v>12053</v>
      </c>
      <c r="B1321" s="56" t="s">
        <v>12054</v>
      </c>
      <c r="C1321" s="56" t="s">
        <v>12055</v>
      </c>
      <c r="D1321" s="56" t="s">
        <v>7479</v>
      </c>
      <c r="E1321" s="56" t="s">
        <v>439</v>
      </c>
      <c r="F1321" s="56" t="s">
        <v>22</v>
      </c>
      <c r="G1321" s="56"/>
      <c r="H1321" s="56" t="s">
        <v>12056</v>
      </c>
      <c r="I1321" s="56" t="s">
        <v>12057</v>
      </c>
      <c r="J1321" s="56" t="s">
        <v>12053</v>
      </c>
      <c r="K1321" s="56" t="s">
        <v>7326</v>
      </c>
      <c r="L1321" s="90" t="str">
        <f t="shared" si="40"/>
        <v>NA</v>
      </c>
      <c r="M1321" s="90"/>
      <c r="O1321" s="91"/>
      <c r="P1321" s="56"/>
      <c r="Q1321" s="56"/>
      <c r="R1321" s="56"/>
      <c r="S1321" s="56"/>
      <c r="T1321" s="56" t="s">
        <v>12058</v>
      </c>
      <c r="U1321" s="56" t="s">
        <v>12059</v>
      </c>
      <c r="V1321" s="56" t="s">
        <v>691</v>
      </c>
      <c r="W1321" s="56" t="s">
        <v>429</v>
      </c>
      <c r="X1321" s="56" t="s">
        <v>3078</v>
      </c>
      <c r="Y1321" s="56"/>
      <c r="Z1321" s="56" t="s">
        <v>11845</v>
      </c>
      <c r="AA1321" s="56" t="s">
        <v>12060</v>
      </c>
      <c r="AB1321" s="56" t="s">
        <v>12061</v>
      </c>
      <c r="AC1321" s="56" t="s">
        <v>87</v>
      </c>
      <c r="AD1321" s="90" t="str">
        <f t="shared" si="41"/>
        <v>NA</v>
      </c>
      <c r="AE1321" s="90"/>
      <c r="AF1321" s="90"/>
      <c r="AG1321" s="90"/>
    </row>
    <row r="1322" spans="1:33">
      <c r="A1322" s="56" t="s">
        <v>12062</v>
      </c>
      <c r="B1322" s="56" t="s">
        <v>12063</v>
      </c>
      <c r="C1322" s="56" t="s">
        <v>12064</v>
      </c>
      <c r="D1322" s="56" t="s">
        <v>7479</v>
      </c>
      <c r="E1322" s="56" t="s">
        <v>439</v>
      </c>
      <c r="F1322" s="56" t="s">
        <v>22</v>
      </c>
      <c r="G1322" s="56"/>
      <c r="H1322" s="56" t="s">
        <v>12056</v>
      </c>
      <c r="I1322" s="56" t="s">
        <v>12057</v>
      </c>
      <c r="J1322" s="56" t="s">
        <v>12062</v>
      </c>
      <c r="K1322" s="56" t="s">
        <v>7326</v>
      </c>
      <c r="L1322" s="90" t="str">
        <f t="shared" si="40"/>
        <v>NA</v>
      </c>
      <c r="M1322" s="90"/>
      <c r="O1322" s="91"/>
      <c r="P1322" s="56"/>
      <c r="Q1322" s="56"/>
      <c r="R1322" s="56"/>
      <c r="S1322" s="56"/>
      <c r="T1322" s="56" t="s">
        <v>12065</v>
      </c>
      <c r="U1322" s="56" t="s">
        <v>12066</v>
      </c>
      <c r="V1322" s="56" t="s">
        <v>691</v>
      </c>
      <c r="W1322" s="56" t="s">
        <v>429</v>
      </c>
      <c r="X1322" s="56" t="s">
        <v>3078</v>
      </c>
      <c r="Y1322" s="56"/>
      <c r="Z1322" s="56" t="s">
        <v>12067</v>
      </c>
      <c r="AA1322" s="56" t="s">
        <v>12060</v>
      </c>
      <c r="AB1322" s="56" t="s">
        <v>12068</v>
      </c>
      <c r="AC1322" s="56" t="s">
        <v>87</v>
      </c>
      <c r="AD1322" s="90" t="str">
        <f t="shared" si="41"/>
        <v>NA</v>
      </c>
      <c r="AE1322" s="90"/>
      <c r="AF1322" s="90"/>
      <c r="AG1322" s="90"/>
    </row>
    <row r="1323" spans="1:33">
      <c r="A1323" s="56" t="s">
        <v>12069</v>
      </c>
      <c r="B1323" s="56" t="s">
        <v>12070</v>
      </c>
      <c r="C1323" s="56" t="s">
        <v>12071</v>
      </c>
      <c r="D1323" s="56" t="s">
        <v>7479</v>
      </c>
      <c r="E1323" s="56" t="s">
        <v>439</v>
      </c>
      <c r="F1323" s="56" t="s">
        <v>22</v>
      </c>
      <c r="G1323" s="56"/>
      <c r="H1323" s="56" t="s">
        <v>12056</v>
      </c>
      <c r="I1323" s="56" t="s">
        <v>12057</v>
      </c>
      <c r="J1323" s="56" t="s">
        <v>12072</v>
      </c>
      <c r="K1323" s="56" t="s">
        <v>7326</v>
      </c>
      <c r="L1323" s="90" t="str">
        <f t="shared" si="40"/>
        <v>NA</v>
      </c>
      <c r="M1323" s="90"/>
      <c r="O1323" s="91"/>
      <c r="P1323" s="56"/>
      <c r="Q1323" s="56"/>
      <c r="R1323" s="56"/>
      <c r="S1323" s="56"/>
      <c r="T1323" s="56" t="s">
        <v>12073</v>
      </c>
      <c r="U1323" s="56" t="s">
        <v>12074</v>
      </c>
      <c r="V1323" s="56" t="s">
        <v>691</v>
      </c>
      <c r="W1323" s="56" t="s">
        <v>429</v>
      </c>
      <c r="X1323" s="56" t="s">
        <v>3101</v>
      </c>
      <c r="Y1323" s="56"/>
      <c r="Z1323" s="56" t="s">
        <v>11845</v>
      </c>
      <c r="AA1323" s="56" t="s">
        <v>12075</v>
      </c>
      <c r="AB1323" s="56" t="s">
        <v>12073</v>
      </c>
      <c r="AC1323" s="56" t="s">
        <v>87</v>
      </c>
      <c r="AD1323" s="90" t="str">
        <f t="shared" si="41"/>
        <v>NA</v>
      </c>
      <c r="AE1323" s="90"/>
      <c r="AF1323" s="90"/>
      <c r="AG1323" s="90"/>
    </row>
    <row r="1324" spans="1:33">
      <c r="A1324" s="56" t="s">
        <v>8177</v>
      </c>
      <c r="B1324" s="56" t="s">
        <v>12076</v>
      </c>
      <c r="C1324" s="56" t="s">
        <v>12077</v>
      </c>
      <c r="D1324" s="56" t="s">
        <v>7479</v>
      </c>
      <c r="E1324" s="56" t="s">
        <v>12078</v>
      </c>
      <c r="F1324" s="56" t="s">
        <v>22</v>
      </c>
      <c r="G1324" s="56"/>
      <c r="H1324" s="56" t="s">
        <v>12079</v>
      </c>
      <c r="I1324" s="56" t="s">
        <v>12080</v>
      </c>
      <c r="J1324" s="56" t="s">
        <v>12081</v>
      </c>
      <c r="K1324" s="56" t="s">
        <v>7326</v>
      </c>
      <c r="L1324" s="90" t="str">
        <f t="shared" si="40"/>
        <v>NA</v>
      </c>
      <c r="M1324" s="90"/>
      <c r="O1324" s="91"/>
      <c r="P1324" s="56"/>
      <c r="Q1324" s="56"/>
      <c r="R1324" s="56"/>
      <c r="S1324" s="56"/>
      <c r="T1324" s="56" t="s">
        <v>12082</v>
      </c>
      <c r="U1324" s="56" t="s">
        <v>12083</v>
      </c>
      <c r="V1324" s="56" t="s">
        <v>691</v>
      </c>
      <c r="W1324" s="56" t="s">
        <v>429</v>
      </c>
      <c r="X1324" s="56" t="s">
        <v>3113</v>
      </c>
      <c r="Y1324" s="56"/>
      <c r="Z1324" s="56" t="s">
        <v>11845</v>
      </c>
      <c r="AA1324" s="56" t="s">
        <v>12084</v>
      </c>
      <c r="AB1324" s="56" t="s">
        <v>12082</v>
      </c>
      <c r="AC1324" s="56" t="s">
        <v>87</v>
      </c>
      <c r="AD1324" s="90" t="str">
        <f t="shared" si="41"/>
        <v>NA</v>
      </c>
      <c r="AE1324" s="90"/>
      <c r="AF1324" s="90"/>
      <c r="AG1324" s="90"/>
    </row>
    <row r="1325" spans="1:33">
      <c r="A1325" s="56" t="s">
        <v>12085</v>
      </c>
      <c r="B1325" s="56" t="s">
        <v>12086</v>
      </c>
      <c r="C1325" s="56" t="s">
        <v>12077</v>
      </c>
      <c r="D1325" s="56" t="s">
        <v>7479</v>
      </c>
      <c r="E1325" s="56" t="s">
        <v>12078</v>
      </c>
      <c r="F1325" s="56" t="s">
        <v>22</v>
      </c>
      <c r="G1325" s="56"/>
      <c r="H1325" s="56" t="s">
        <v>12079</v>
      </c>
      <c r="I1325" s="56" t="s">
        <v>12080</v>
      </c>
      <c r="J1325" s="56" t="s">
        <v>12085</v>
      </c>
      <c r="K1325" s="56" t="s">
        <v>7326</v>
      </c>
      <c r="L1325" s="90" t="str">
        <f t="shared" si="40"/>
        <v>NA</v>
      </c>
      <c r="M1325" s="90"/>
      <c r="O1325" s="91"/>
      <c r="P1325" s="56"/>
      <c r="Q1325" s="56"/>
      <c r="R1325" s="56"/>
      <c r="S1325" s="56"/>
      <c r="T1325" s="56" t="s">
        <v>12087</v>
      </c>
      <c r="U1325" s="56" t="s">
        <v>12088</v>
      </c>
      <c r="V1325" s="56" t="s">
        <v>6182</v>
      </c>
      <c r="W1325" s="56" t="s">
        <v>429</v>
      </c>
      <c r="X1325" s="56" t="s">
        <v>12089</v>
      </c>
      <c r="Y1325" s="56"/>
      <c r="Z1325" s="56" t="s">
        <v>12090</v>
      </c>
      <c r="AA1325" s="56" t="s">
        <v>12091</v>
      </c>
      <c r="AB1325" s="56" t="s">
        <v>12092</v>
      </c>
      <c r="AC1325" s="56" t="s">
        <v>87</v>
      </c>
      <c r="AD1325" s="90" t="str">
        <f t="shared" si="41"/>
        <v>NA</v>
      </c>
      <c r="AE1325" s="90"/>
      <c r="AF1325" s="90"/>
      <c r="AG1325" s="90"/>
    </row>
    <row r="1326" spans="1:33">
      <c r="A1326" s="56" t="s">
        <v>12093</v>
      </c>
      <c r="B1326" s="56" t="s">
        <v>12094</v>
      </c>
      <c r="C1326" s="56" t="s">
        <v>12095</v>
      </c>
      <c r="D1326" s="56" t="s">
        <v>7479</v>
      </c>
      <c r="E1326" s="56" t="s">
        <v>12078</v>
      </c>
      <c r="F1326" s="56" t="s">
        <v>22</v>
      </c>
      <c r="G1326" s="56"/>
      <c r="H1326" s="56" t="s">
        <v>12079</v>
      </c>
      <c r="I1326" s="56" t="s">
        <v>12080</v>
      </c>
      <c r="J1326" s="56" t="s">
        <v>12096</v>
      </c>
      <c r="K1326" s="56" t="s">
        <v>7326</v>
      </c>
      <c r="L1326" s="90" t="str">
        <f t="shared" si="40"/>
        <v>NA</v>
      </c>
      <c r="M1326" s="90"/>
      <c r="O1326" s="91"/>
      <c r="P1326" s="56"/>
      <c r="Q1326" s="56"/>
      <c r="R1326" s="56"/>
      <c r="S1326" s="56"/>
      <c r="T1326" s="56" t="s">
        <v>12097</v>
      </c>
      <c r="U1326" s="56" t="s">
        <v>12098</v>
      </c>
      <c r="V1326" s="56" t="s">
        <v>678</v>
      </c>
      <c r="W1326" s="56" t="s">
        <v>429</v>
      </c>
      <c r="X1326" s="56" t="s">
        <v>12089</v>
      </c>
      <c r="Y1326" s="56"/>
      <c r="Z1326" s="56" t="s">
        <v>12090</v>
      </c>
      <c r="AA1326" s="56" t="s">
        <v>12091</v>
      </c>
      <c r="AB1326" s="56"/>
      <c r="AC1326" s="56" t="s">
        <v>87</v>
      </c>
      <c r="AD1326" s="90" t="str">
        <f t="shared" si="41"/>
        <v>NA</v>
      </c>
      <c r="AE1326" s="90"/>
      <c r="AF1326" s="90"/>
      <c r="AG1326" s="90"/>
    </row>
    <row r="1327" spans="1:33">
      <c r="A1327" s="56" t="s">
        <v>12099</v>
      </c>
      <c r="B1327" s="56" t="s">
        <v>12100</v>
      </c>
      <c r="C1327" s="56" t="s">
        <v>12101</v>
      </c>
      <c r="D1327" s="56" t="s">
        <v>7479</v>
      </c>
      <c r="E1327" s="56" t="s">
        <v>271</v>
      </c>
      <c r="F1327" s="56" t="s">
        <v>22</v>
      </c>
      <c r="G1327" s="56"/>
      <c r="H1327" s="56" t="s">
        <v>11817</v>
      </c>
      <c r="I1327" s="56" t="s">
        <v>11818</v>
      </c>
      <c r="J1327" s="56" t="s">
        <v>12099</v>
      </c>
      <c r="K1327" s="56" t="s">
        <v>7326</v>
      </c>
      <c r="L1327" s="90" t="str">
        <f t="shared" si="40"/>
        <v>NA</v>
      </c>
      <c r="M1327" s="90"/>
      <c r="O1327" s="91"/>
      <c r="P1327" s="56"/>
      <c r="Q1327" s="56"/>
      <c r="R1327" s="56"/>
      <c r="S1327" s="56"/>
      <c r="T1327" s="56" t="s">
        <v>12102</v>
      </c>
      <c r="U1327" s="56" t="s">
        <v>12103</v>
      </c>
      <c r="V1327" s="56" t="s">
        <v>678</v>
      </c>
      <c r="W1327" s="56" t="s">
        <v>429</v>
      </c>
      <c r="X1327" s="56" t="s">
        <v>12089</v>
      </c>
      <c r="Y1327" s="56"/>
      <c r="Z1327" s="56" t="s">
        <v>12090</v>
      </c>
      <c r="AA1327" s="56" t="s">
        <v>12091</v>
      </c>
      <c r="AB1327" s="56"/>
      <c r="AC1327" s="56" t="s">
        <v>87</v>
      </c>
      <c r="AD1327" s="90" t="str">
        <f t="shared" si="41"/>
        <v>NA</v>
      </c>
      <c r="AE1327" s="90"/>
      <c r="AF1327" s="90"/>
      <c r="AG1327" s="90"/>
    </row>
    <row r="1328" spans="1:33">
      <c r="A1328" s="56" t="s">
        <v>12104</v>
      </c>
      <c r="B1328" s="56" t="s">
        <v>12105</v>
      </c>
      <c r="C1328" s="56" t="s">
        <v>12106</v>
      </c>
      <c r="D1328" s="56" t="s">
        <v>7479</v>
      </c>
      <c r="E1328" s="56" t="s">
        <v>271</v>
      </c>
      <c r="F1328" s="56" t="s">
        <v>22</v>
      </c>
      <c r="G1328" s="56"/>
      <c r="H1328" s="56" t="s">
        <v>11817</v>
      </c>
      <c r="I1328" s="56" t="s">
        <v>11818</v>
      </c>
      <c r="J1328" s="56" t="s">
        <v>12107</v>
      </c>
      <c r="K1328" s="56" t="s">
        <v>7326</v>
      </c>
      <c r="L1328" s="90" t="str">
        <f t="shared" si="40"/>
        <v>NA</v>
      </c>
      <c r="M1328" s="90"/>
      <c r="O1328" s="91"/>
      <c r="P1328" s="56"/>
      <c r="Q1328" s="56"/>
      <c r="R1328" s="56"/>
      <c r="S1328" s="56"/>
      <c r="T1328" s="56" t="s">
        <v>12108</v>
      </c>
      <c r="U1328" s="56" t="s">
        <v>12109</v>
      </c>
      <c r="V1328" s="56" t="s">
        <v>6134</v>
      </c>
      <c r="W1328" s="56" t="s">
        <v>429</v>
      </c>
      <c r="X1328" s="56" t="s">
        <v>6135</v>
      </c>
      <c r="Y1328" s="56"/>
      <c r="Z1328" s="56" t="s">
        <v>6136</v>
      </c>
      <c r="AA1328" s="56" t="s">
        <v>6137</v>
      </c>
      <c r="AB1328" s="56"/>
      <c r="AC1328" s="56" t="s">
        <v>87</v>
      </c>
      <c r="AD1328" s="90" t="str">
        <f t="shared" si="41"/>
        <v>NA</v>
      </c>
      <c r="AE1328" s="90"/>
      <c r="AF1328" s="90"/>
      <c r="AG1328" s="90"/>
    </row>
    <row r="1329" spans="1:33">
      <c r="A1329" s="56" t="s">
        <v>12110</v>
      </c>
      <c r="B1329" s="56" t="s">
        <v>12111</v>
      </c>
      <c r="C1329" s="56" t="s">
        <v>12112</v>
      </c>
      <c r="D1329" s="56" t="s">
        <v>7479</v>
      </c>
      <c r="E1329" s="56" t="s">
        <v>4018</v>
      </c>
      <c r="F1329" s="56" t="s">
        <v>22</v>
      </c>
      <c r="G1329" s="56"/>
      <c r="H1329" s="56" t="s">
        <v>12113</v>
      </c>
      <c r="I1329" s="56" t="s">
        <v>12114</v>
      </c>
      <c r="J1329" s="56" t="s">
        <v>12110</v>
      </c>
      <c r="K1329" s="56" t="s">
        <v>7326</v>
      </c>
      <c r="L1329" s="90" t="str">
        <f t="shared" si="40"/>
        <v>NA</v>
      </c>
      <c r="M1329" s="90"/>
      <c r="O1329" s="91"/>
      <c r="P1329" s="56"/>
      <c r="Q1329" s="56"/>
      <c r="R1329" s="56"/>
      <c r="S1329" s="56"/>
      <c r="T1329" s="56" t="s">
        <v>6143</v>
      </c>
      <c r="U1329" s="56" t="s">
        <v>12115</v>
      </c>
      <c r="V1329" s="56" t="s">
        <v>6145</v>
      </c>
      <c r="W1329" s="56" t="s">
        <v>429</v>
      </c>
      <c r="X1329" s="56" t="s">
        <v>6146</v>
      </c>
      <c r="Y1329" s="56"/>
      <c r="Z1329" s="56" t="s">
        <v>6147</v>
      </c>
      <c r="AA1329" s="56" t="s">
        <v>6148</v>
      </c>
      <c r="AB1329" s="56"/>
      <c r="AC1329" s="56" t="s">
        <v>87</v>
      </c>
      <c r="AD1329" s="90" t="str">
        <f t="shared" si="41"/>
        <v>NA</v>
      </c>
      <c r="AE1329" s="90"/>
      <c r="AF1329" s="90"/>
      <c r="AG1329" s="90"/>
    </row>
    <row r="1330" spans="1:33">
      <c r="A1330" s="56" t="s">
        <v>12116</v>
      </c>
      <c r="B1330" s="56" t="s">
        <v>12117</v>
      </c>
      <c r="C1330" s="56" t="s">
        <v>12118</v>
      </c>
      <c r="D1330" s="56" t="s">
        <v>7566</v>
      </c>
      <c r="E1330" s="56" t="s">
        <v>12119</v>
      </c>
      <c r="F1330" s="56" t="s">
        <v>22</v>
      </c>
      <c r="G1330" s="56"/>
      <c r="H1330" s="56" t="s">
        <v>12120</v>
      </c>
      <c r="I1330" s="56" t="s">
        <v>12121</v>
      </c>
      <c r="J1330" s="56" t="s">
        <v>12116</v>
      </c>
      <c r="K1330" s="56" t="s">
        <v>7326</v>
      </c>
      <c r="L1330" s="90" t="str">
        <f t="shared" si="40"/>
        <v>NA</v>
      </c>
      <c r="M1330" s="90"/>
      <c r="O1330" s="91"/>
      <c r="P1330" s="56"/>
      <c r="Q1330" s="56"/>
      <c r="R1330" s="56"/>
      <c r="S1330" s="56"/>
      <c r="T1330" s="56" t="s">
        <v>12122</v>
      </c>
      <c r="U1330" s="56" t="s">
        <v>12123</v>
      </c>
      <c r="V1330" s="56" t="s">
        <v>6145</v>
      </c>
      <c r="W1330" s="56" t="s">
        <v>429</v>
      </c>
      <c r="X1330" s="56" t="s">
        <v>6146</v>
      </c>
      <c r="Y1330" s="56"/>
      <c r="Z1330" s="56" t="s">
        <v>6147</v>
      </c>
      <c r="AA1330" s="56" t="s">
        <v>6148</v>
      </c>
      <c r="AB1330" s="56"/>
      <c r="AC1330" s="56" t="s">
        <v>87</v>
      </c>
      <c r="AD1330" s="90" t="str">
        <f t="shared" si="41"/>
        <v>NA</v>
      </c>
      <c r="AE1330" s="90"/>
      <c r="AF1330" s="90"/>
      <c r="AG1330" s="90"/>
    </row>
    <row r="1331" spans="1:33">
      <c r="A1331" s="56" t="s">
        <v>12124</v>
      </c>
      <c r="B1331" s="56" t="s">
        <v>12125</v>
      </c>
      <c r="C1331" s="56" t="s">
        <v>12126</v>
      </c>
      <c r="D1331" s="56" t="s">
        <v>7566</v>
      </c>
      <c r="E1331" s="56" t="s">
        <v>12127</v>
      </c>
      <c r="F1331" s="56" t="s">
        <v>22</v>
      </c>
      <c r="G1331" s="56"/>
      <c r="H1331" s="56" t="s">
        <v>12128</v>
      </c>
      <c r="I1331" s="56" t="s">
        <v>12129</v>
      </c>
      <c r="J1331" s="56" t="s">
        <v>12124</v>
      </c>
      <c r="K1331" s="56" t="s">
        <v>7326</v>
      </c>
      <c r="L1331" s="90" t="str">
        <f t="shared" si="40"/>
        <v>NA</v>
      </c>
      <c r="M1331" s="90"/>
      <c r="O1331" s="91"/>
      <c r="P1331" s="56"/>
      <c r="Q1331" s="56"/>
      <c r="R1331" s="56"/>
      <c r="S1331" s="56"/>
      <c r="T1331" s="56" t="s">
        <v>12130</v>
      </c>
      <c r="U1331" s="56" t="s">
        <v>12131</v>
      </c>
      <c r="V1331" s="56" t="s">
        <v>6145</v>
      </c>
      <c r="W1331" s="56" t="s">
        <v>429</v>
      </c>
      <c r="X1331" s="56" t="s">
        <v>6146</v>
      </c>
      <c r="Y1331" s="56"/>
      <c r="Z1331" s="56" t="s">
        <v>6147</v>
      </c>
      <c r="AA1331" s="56" t="s">
        <v>6148</v>
      </c>
      <c r="AB1331" s="56" t="s">
        <v>12132</v>
      </c>
      <c r="AC1331" s="56" t="s">
        <v>87</v>
      </c>
      <c r="AD1331" s="90" t="str">
        <f t="shared" si="41"/>
        <v>NA</v>
      </c>
      <c r="AE1331" s="90"/>
      <c r="AF1331" s="90"/>
      <c r="AG1331" s="90"/>
    </row>
    <row r="1332" spans="1:33">
      <c r="A1332" s="56" t="s">
        <v>12133</v>
      </c>
      <c r="B1332" s="56" t="s">
        <v>12134</v>
      </c>
      <c r="C1332" s="56" t="s">
        <v>12135</v>
      </c>
      <c r="D1332" s="56" t="s">
        <v>7566</v>
      </c>
      <c r="E1332" s="56" t="s">
        <v>12136</v>
      </c>
      <c r="F1332" s="56" t="s">
        <v>22</v>
      </c>
      <c r="G1332" s="56"/>
      <c r="H1332" s="56" t="s">
        <v>12137</v>
      </c>
      <c r="I1332" s="56" t="s">
        <v>12138</v>
      </c>
      <c r="J1332" s="56" t="s">
        <v>12133</v>
      </c>
      <c r="K1332" s="56" t="s">
        <v>7326</v>
      </c>
      <c r="L1332" s="90" t="str">
        <f t="shared" si="40"/>
        <v>NA</v>
      </c>
      <c r="M1332" s="90"/>
      <c r="O1332" s="91"/>
      <c r="P1332" s="56"/>
      <c r="Q1332" s="56"/>
      <c r="R1332" s="56"/>
      <c r="S1332" s="56"/>
      <c r="T1332" s="56" t="s">
        <v>12139</v>
      </c>
      <c r="U1332" s="56" t="s">
        <v>12140</v>
      </c>
      <c r="V1332" s="56" t="s">
        <v>6145</v>
      </c>
      <c r="W1332" s="56" t="s">
        <v>429</v>
      </c>
      <c r="X1332" s="56" t="s">
        <v>6146</v>
      </c>
      <c r="Y1332" s="56"/>
      <c r="Z1332" s="56" t="s">
        <v>12141</v>
      </c>
      <c r="AA1332" s="56" t="s">
        <v>6148</v>
      </c>
      <c r="AB1332" s="56"/>
      <c r="AC1332" s="56" t="s">
        <v>87</v>
      </c>
      <c r="AD1332" s="90" t="str">
        <f t="shared" si="41"/>
        <v>NA</v>
      </c>
      <c r="AE1332" s="90"/>
      <c r="AF1332" s="90"/>
      <c r="AG1332" s="90"/>
    </row>
    <row r="1333" spans="1:33">
      <c r="A1333" s="56" t="s">
        <v>12142</v>
      </c>
      <c r="B1333" s="56" t="s">
        <v>12143</v>
      </c>
      <c r="C1333" s="56" t="s">
        <v>12144</v>
      </c>
      <c r="D1333" s="56" t="s">
        <v>7566</v>
      </c>
      <c r="E1333" s="56" t="s">
        <v>729</v>
      </c>
      <c r="F1333" s="56" t="s">
        <v>22</v>
      </c>
      <c r="G1333" s="56"/>
      <c r="H1333" s="56" t="s">
        <v>12145</v>
      </c>
      <c r="I1333" s="56" t="s">
        <v>12146</v>
      </c>
      <c r="J1333" s="56" t="s">
        <v>12142</v>
      </c>
      <c r="K1333" s="56" t="s">
        <v>7326</v>
      </c>
      <c r="L1333" s="90" t="str">
        <f t="shared" si="40"/>
        <v>NA</v>
      </c>
      <c r="M1333" s="90"/>
      <c r="O1333" s="91"/>
      <c r="P1333" s="56"/>
      <c r="Q1333" s="56"/>
      <c r="R1333" s="56"/>
      <c r="S1333" s="56"/>
      <c r="T1333" s="56" t="s">
        <v>12147</v>
      </c>
      <c r="U1333" s="56" t="s">
        <v>12148</v>
      </c>
      <c r="V1333" s="56" t="s">
        <v>6155</v>
      </c>
      <c r="W1333" s="56" t="s">
        <v>429</v>
      </c>
      <c r="X1333" s="56" t="s">
        <v>6156</v>
      </c>
      <c r="Y1333" s="56"/>
      <c r="Z1333" s="56" t="s">
        <v>6157</v>
      </c>
      <c r="AA1333" s="56" t="s">
        <v>6158</v>
      </c>
      <c r="AB1333" s="56" t="s">
        <v>12149</v>
      </c>
      <c r="AC1333" s="56" t="s">
        <v>87</v>
      </c>
      <c r="AD1333" s="90" t="str">
        <f t="shared" si="41"/>
        <v>NA</v>
      </c>
      <c r="AE1333" s="90"/>
      <c r="AF1333" s="90"/>
      <c r="AG1333" s="90"/>
    </row>
    <row r="1334" spans="1:33">
      <c r="A1334" s="56" t="s">
        <v>12150</v>
      </c>
      <c r="B1334" s="56" t="s">
        <v>12151</v>
      </c>
      <c r="C1334" s="56" t="s">
        <v>12152</v>
      </c>
      <c r="D1334" s="56" t="s">
        <v>7566</v>
      </c>
      <c r="E1334" s="56" t="s">
        <v>12153</v>
      </c>
      <c r="F1334" s="56" t="s">
        <v>22</v>
      </c>
      <c r="G1334" s="56"/>
      <c r="H1334" s="56" t="s">
        <v>12154</v>
      </c>
      <c r="I1334" s="56" t="s">
        <v>12155</v>
      </c>
      <c r="J1334" s="56" t="s">
        <v>12150</v>
      </c>
      <c r="K1334" s="56" t="s">
        <v>7326</v>
      </c>
      <c r="L1334" s="90" t="str">
        <f t="shared" si="40"/>
        <v>NA</v>
      </c>
      <c r="M1334" s="90"/>
      <c r="O1334" s="91"/>
      <c r="P1334" s="56"/>
      <c r="Q1334" s="56"/>
      <c r="R1334" s="56"/>
      <c r="S1334" s="56"/>
      <c r="T1334" s="56" t="s">
        <v>12156</v>
      </c>
      <c r="U1334" s="56" t="s">
        <v>12157</v>
      </c>
      <c r="V1334" s="56" t="s">
        <v>12158</v>
      </c>
      <c r="W1334" s="56" t="s">
        <v>429</v>
      </c>
      <c r="X1334" s="56" t="s">
        <v>12159</v>
      </c>
      <c r="Y1334" s="56"/>
      <c r="Z1334" s="56" t="s">
        <v>12160</v>
      </c>
      <c r="AA1334" s="56" t="s">
        <v>12161</v>
      </c>
      <c r="AB1334" s="56"/>
      <c r="AC1334" s="56" t="s">
        <v>87</v>
      </c>
      <c r="AD1334" s="90" t="str">
        <f t="shared" si="41"/>
        <v>NA</v>
      </c>
      <c r="AE1334" s="90"/>
      <c r="AF1334" s="90"/>
      <c r="AG1334" s="90"/>
    </row>
    <row r="1335" spans="1:33">
      <c r="A1335" s="56" t="s">
        <v>12162</v>
      </c>
      <c r="B1335" s="56" t="s">
        <v>12163</v>
      </c>
      <c r="C1335" s="56" t="s">
        <v>12164</v>
      </c>
      <c r="D1335" s="56" t="s">
        <v>7566</v>
      </c>
      <c r="E1335" s="56" t="s">
        <v>563</v>
      </c>
      <c r="F1335" s="56" t="s">
        <v>22</v>
      </c>
      <c r="G1335" s="56"/>
      <c r="H1335" s="56" t="s">
        <v>12165</v>
      </c>
      <c r="I1335" s="56" t="s">
        <v>12166</v>
      </c>
      <c r="J1335" s="56" t="s">
        <v>12162</v>
      </c>
      <c r="K1335" s="56" t="s">
        <v>7326</v>
      </c>
      <c r="L1335" s="90" t="str">
        <f t="shared" si="40"/>
        <v>NA</v>
      </c>
      <c r="M1335" s="90"/>
      <c r="O1335" s="91"/>
      <c r="P1335" s="56"/>
      <c r="Q1335" s="56"/>
      <c r="R1335" s="56"/>
      <c r="S1335" s="56"/>
      <c r="T1335" s="56" t="s">
        <v>12167</v>
      </c>
      <c r="U1335" s="56" t="s">
        <v>12168</v>
      </c>
      <c r="V1335" s="56" t="s">
        <v>6145</v>
      </c>
      <c r="W1335" s="56" t="s">
        <v>429</v>
      </c>
      <c r="X1335" s="56" t="s">
        <v>12159</v>
      </c>
      <c r="Y1335" s="56"/>
      <c r="Z1335" s="56" t="s">
        <v>12169</v>
      </c>
      <c r="AA1335" s="56" t="s">
        <v>12161</v>
      </c>
      <c r="AB1335" s="56" t="s">
        <v>12170</v>
      </c>
      <c r="AC1335" s="56" t="s">
        <v>87</v>
      </c>
      <c r="AD1335" s="90" t="str">
        <f t="shared" si="41"/>
        <v>NA</v>
      </c>
      <c r="AE1335" s="90"/>
      <c r="AF1335" s="90"/>
      <c r="AG1335" s="90"/>
    </row>
    <row r="1336" spans="1:33">
      <c r="A1336" s="56" t="s">
        <v>12171</v>
      </c>
      <c r="B1336" s="56" t="s">
        <v>12172</v>
      </c>
      <c r="C1336" s="56" t="s">
        <v>12173</v>
      </c>
      <c r="D1336" s="56" t="s">
        <v>7566</v>
      </c>
      <c r="E1336" s="56" t="s">
        <v>563</v>
      </c>
      <c r="F1336" s="56" t="s">
        <v>22</v>
      </c>
      <c r="G1336" s="56"/>
      <c r="H1336" s="56" t="s">
        <v>12165</v>
      </c>
      <c r="I1336" s="56" t="s">
        <v>12166</v>
      </c>
      <c r="J1336" s="56" t="s">
        <v>12171</v>
      </c>
      <c r="K1336" s="56" t="s">
        <v>7326</v>
      </c>
      <c r="L1336" s="90" t="str">
        <f t="shared" si="40"/>
        <v>NA</v>
      </c>
      <c r="M1336" s="90"/>
      <c r="O1336" s="91"/>
      <c r="P1336" s="56"/>
      <c r="Q1336" s="56"/>
      <c r="R1336" s="56"/>
      <c r="S1336" s="56"/>
      <c r="T1336" s="56" t="s">
        <v>12156</v>
      </c>
      <c r="U1336" s="56" t="s">
        <v>12174</v>
      </c>
      <c r="V1336" s="56" t="s">
        <v>12158</v>
      </c>
      <c r="W1336" s="56" t="s">
        <v>429</v>
      </c>
      <c r="X1336" s="56" t="s">
        <v>12159</v>
      </c>
      <c r="Y1336" s="56"/>
      <c r="Z1336" s="56" t="s">
        <v>12160</v>
      </c>
      <c r="AA1336" s="56" t="s">
        <v>12161</v>
      </c>
      <c r="AB1336" s="56" t="s">
        <v>12175</v>
      </c>
      <c r="AC1336" s="56" t="s">
        <v>87</v>
      </c>
      <c r="AD1336" s="90" t="str">
        <f t="shared" si="41"/>
        <v>NA</v>
      </c>
      <c r="AE1336" s="90"/>
      <c r="AF1336" s="90"/>
      <c r="AG1336" s="90"/>
    </row>
    <row r="1337" spans="1:33">
      <c r="A1337" s="56" t="s">
        <v>12176</v>
      </c>
      <c r="B1337" s="56" t="s">
        <v>12177</v>
      </c>
      <c r="C1337" s="56" t="s">
        <v>12178</v>
      </c>
      <c r="D1337" s="56" t="s">
        <v>7566</v>
      </c>
      <c r="E1337" s="56" t="s">
        <v>563</v>
      </c>
      <c r="F1337" s="56" t="s">
        <v>22</v>
      </c>
      <c r="G1337" s="56"/>
      <c r="H1337" s="56" t="s">
        <v>12179</v>
      </c>
      <c r="I1337" s="56" t="s">
        <v>12166</v>
      </c>
      <c r="J1337" s="56" t="s">
        <v>12180</v>
      </c>
      <c r="K1337" s="56" t="s">
        <v>87</v>
      </c>
      <c r="L1337" s="90" t="str">
        <f t="shared" si="40"/>
        <v>NA</v>
      </c>
      <c r="M1337" s="90"/>
      <c r="O1337" s="91"/>
      <c r="P1337" s="56"/>
      <c r="Q1337" s="56"/>
      <c r="R1337" s="56"/>
      <c r="S1337" s="56"/>
      <c r="T1337" s="56" t="s">
        <v>12181</v>
      </c>
      <c r="U1337" s="56" t="s">
        <v>12182</v>
      </c>
      <c r="V1337" s="56" t="s">
        <v>6163</v>
      </c>
      <c r="W1337" s="56" t="s">
        <v>429</v>
      </c>
      <c r="X1337" s="56" t="s">
        <v>6164</v>
      </c>
      <c r="Y1337" s="56"/>
      <c r="Z1337" s="56" t="s">
        <v>6165</v>
      </c>
      <c r="AA1337" s="56" t="s">
        <v>6166</v>
      </c>
      <c r="AB1337" s="56"/>
      <c r="AC1337" s="56" t="s">
        <v>87</v>
      </c>
      <c r="AD1337" s="90" t="str">
        <f t="shared" si="41"/>
        <v>NA</v>
      </c>
      <c r="AE1337" s="90"/>
      <c r="AF1337" s="90"/>
      <c r="AG1337" s="90"/>
    </row>
    <row r="1338" spans="1:33">
      <c r="A1338" s="56" t="s">
        <v>12183</v>
      </c>
      <c r="B1338" s="56" t="s">
        <v>12184</v>
      </c>
      <c r="C1338" s="56" t="s">
        <v>12185</v>
      </c>
      <c r="D1338" s="56" t="s">
        <v>7566</v>
      </c>
      <c r="E1338" s="56" t="s">
        <v>563</v>
      </c>
      <c r="F1338" s="56" t="s">
        <v>22</v>
      </c>
      <c r="G1338" s="56"/>
      <c r="H1338" s="56" t="s">
        <v>12186</v>
      </c>
      <c r="I1338" s="56" t="s">
        <v>12166</v>
      </c>
      <c r="J1338" s="56" t="s">
        <v>12183</v>
      </c>
      <c r="K1338" s="56" t="s">
        <v>87</v>
      </c>
      <c r="L1338" s="90" t="str">
        <f t="shared" si="40"/>
        <v>NA</v>
      </c>
      <c r="M1338" s="90"/>
      <c r="O1338" s="91"/>
      <c r="P1338" s="56"/>
      <c r="Q1338" s="56"/>
      <c r="R1338" s="56"/>
      <c r="S1338" s="56"/>
      <c r="T1338" s="56" t="s">
        <v>12187</v>
      </c>
      <c r="U1338" s="56" t="s">
        <v>12188</v>
      </c>
      <c r="V1338" s="56" t="s">
        <v>678</v>
      </c>
      <c r="W1338" s="56" t="s">
        <v>429</v>
      </c>
      <c r="X1338" s="56" t="s">
        <v>6164</v>
      </c>
      <c r="Y1338" s="56"/>
      <c r="Z1338" s="56" t="s">
        <v>6165</v>
      </c>
      <c r="AA1338" s="56" t="s">
        <v>6166</v>
      </c>
      <c r="AB1338" s="56"/>
      <c r="AC1338" s="56" t="s">
        <v>87</v>
      </c>
      <c r="AD1338" s="90" t="str">
        <f t="shared" si="41"/>
        <v>NA</v>
      </c>
      <c r="AE1338" s="90"/>
      <c r="AF1338" s="90"/>
      <c r="AG1338" s="90"/>
    </row>
    <row r="1339" spans="1:33">
      <c r="A1339" s="56" t="s">
        <v>12189</v>
      </c>
      <c r="B1339" s="56" t="s">
        <v>12190</v>
      </c>
      <c r="C1339" s="56" t="s">
        <v>12191</v>
      </c>
      <c r="D1339" s="56" t="s">
        <v>7566</v>
      </c>
      <c r="E1339" s="56" t="s">
        <v>12192</v>
      </c>
      <c r="F1339" s="56" t="s">
        <v>22</v>
      </c>
      <c r="G1339" s="56"/>
      <c r="H1339" s="56" t="s">
        <v>12193</v>
      </c>
      <c r="I1339" s="56" t="s">
        <v>12194</v>
      </c>
      <c r="J1339" s="56"/>
      <c r="K1339" s="56" t="s">
        <v>87</v>
      </c>
      <c r="L1339" s="90" t="str">
        <f t="shared" si="40"/>
        <v>NA</v>
      </c>
      <c r="M1339" s="90"/>
      <c r="O1339" s="91"/>
      <c r="P1339" s="56"/>
      <c r="Q1339" s="56"/>
      <c r="R1339" s="56"/>
      <c r="S1339" s="56"/>
      <c r="T1339" s="56" t="s">
        <v>12195</v>
      </c>
      <c r="U1339" s="56" t="s">
        <v>12196</v>
      </c>
      <c r="V1339" s="56" t="s">
        <v>678</v>
      </c>
      <c r="W1339" s="56" t="s">
        <v>429</v>
      </c>
      <c r="X1339" s="56" t="s">
        <v>6164</v>
      </c>
      <c r="Y1339" s="56"/>
      <c r="Z1339" s="56" t="s">
        <v>6165</v>
      </c>
      <c r="AA1339" s="56" t="s">
        <v>6166</v>
      </c>
      <c r="AB1339" s="56"/>
      <c r="AC1339" s="56" t="s">
        <v>87</v>
      </c>
      <c r="AD1339" s="90" t="str">
        <f t="shared" si="41"/>
        <v>NA</v>
      </c>
      <c r="AE1339" s="90"/>
      <c r="AF1339" s="90"/>
      <c r="AG1339" s="90"/>
    </row>
    <row r="1340" spans="1:33">
      <c r="A1340" s="56" t="s">
        <v>12197</v>
      </c>
      <c r="B1340" s="56" t="s">
        <v>12198</v>
      </c>
      <c r="C1340" s="56" t="s">
        <v>12199</v>
      </c>
      <c r="D1340" s="56" t="s">
        <v>7566</v>
      </c>
      <c r="E1340" s="56" t="s">
        <v>12200</v>
      </c>
      <c r="F1340" s="56" t="s">
        <v>22</v>
      </c>
      <c r="G1340" s="56"/>
      <c r="H1340" s="56" t="s">
        <v>12201</v>
      </c>
      <c r="I1340" s="56" t="s">
        <v>12202</v>
      </c>
      <c r="J1340" s="56" t="s">
        <v>12197</v>
      </c>
      <c r="K1340" s="56" t="s">
        <v>7326</v>
      </c>
      <c r="L1340" s="90" t="str">
        <f t="shared" si="40"/>
        <v>NA</v>
      </c>
      <c r="M1340" s="90"/>
      <c r="O1340" s="91"/>
      <c r="P1340" s="56"/>
      <c r="Q1340" s="56"/>
      <c r="R1340" s="56"/>
      <c r="S1340" s="56"/>
      <c r="T1340" s="56" t="s">
        <v>12203</v>
      </c>
      <c r="U1340" s="56" t="s">
        <v>12204</v>
      </c>
      <c r="V1340" s="56" t="s">
        <v>678</v>
      </c>
      <c r="W1340" s="56" t="s">
        <v>429</v>
      </c>
      <c r="X1340" s="56" t="s">
        <v>679</v>
      </c>
      <c r="Y1340" s="56" t="s">
        <v>680</v>
      </c>
      <c r="Z1340" s="56" t="s">
        <v>681</v>
      </c>
      <c r="AA1340" s="56" t="s">
        <v>682</v>
      </c>
      <c r="AB1340" s="56"/>
      <c r="AC1340" s="56" t="s">
        <v>87</v>
      </c>
      <c r="AD1340" s="90" t="str">
        <f t="shared" si="41"/>
        <v>NA</v>
      </c>
      <c r="AE1340" s="90"/>
      <c r="AF1340" s="90"/>
      <c r="AG1340" s="90"/>
    </row>
    <row r="1341" spans="1:33">
      <c r="A1341" s="56" t="s">
        <v>12205</v>
      </c>
      <c r="B1341" s="56" t="s">
        <v>12206</v>
      </c>
      <c r="C1341" s="56" t="s">
        <v>12207</v>
      </c>
      <c r="D1341" s="56" t="s">
        <v>7566</v>
      </c>
      <c r="E1341" s="56" t="s">
        <v>12208</v>
      </c>
      <c r="F1341" s="56" t="s">
        <v>22</v>
      </c>
      <c r="G1341" s="56"/>
      <c r="H1341" s="56" t="s">
        <v>12209</v>
      </c>
      <c r="I1341" s="56" t="s">
        <v>12210</v>
      </c>
      <c r="J1341" s="56" t="s">
        <v>12205</v>
      </c>
      <c r="K1341" s="56" t="s">
        <v>7326</v>
      </c>
      <c r="L1341" s="90" t="str">
        <f t="shared" si="40"/>
        <v>NA</v>
      </c>
      <c r="M1341" s="90"/>
      <c r="O1341" s="91"/>
      <c r="P1341" s="56"/>
      <c r="Q1341" s="56"/>
      <c r="R1341" s="56"/>
      <c r="S1341" s="56"/>
      <c r="T1341" s="56" t="s">
        <v>12211</v>
      </c>
      <c r="U1341" s="56" t="s">
        <v>12212</v>
      </c>
      <c r="V1341" s="56" t="s">
        <v>678</v>
      </c>
      <c r="W1341" s="56" t="s">
        <v>429</v>
      </c>
      <c r="X1341" s="56" t="s">
        <v>679</v>
      </c>
      <c r="Y1341" s="56"/>
      <c r="Z1341" s="56" t="s">
        <v>12213</v>
      </c>
      <c r="AA1341" s="56" t="s">
        <v>682</v>
      </c>
      <c r="AB1341" s="56"/>
      <c r="AC1341" s="56" t="s">
        <v>87</v>
      </c>
      <c r="AD1341" s="90" t="str">
        <f t="shared" si="41"/>
        <v>NA</v>
      </c>
      <c r="AE1341" s="90"/>
      <c r="AF1341" s="90"/>
      <c r="AG1341" s="90"/>
    </row>
    <row r="1342" spans="1:33">
      <c r="A1342" s="56" t="s">
        <v>12214</v>
      </c>
      <c r="B1342" s="56" t="s">
        <v>12215</v>
      </c>
      <c r="C1342" s="56" t="s">
        <v>12216</v>
      </c>
      <c r="D1342" s="56" t="s">
        <v>7566</v>
      </c>
      <c r="E1342" s="56" t="s">
        <v>12217</v>
      </c>
      <c r="F1342" s="56" t="s">
        <v>22</v>
      </c>
      <c r="G1342" s="56"/>
      <c r="H1342" s="56" t="s">
        <v>12218</v>
      </c>
      <c r="I1342" s="56" t="s">
        <v>12219</v>
      </c>
      <c r="J1342" s="56" t="s">
        <v>12220</v>
      </c>
      <c r="K1342" s="56" t="s">
        <v>7326</v>
      </c>
      <c r="L1342" s="90" t="str">
        <f t="shared" si="40"/>
        <v>NA</v>
      </c>
      <c r="M1342" s="90"/>
      <c r="O1342" s="91"/>
      <c r="P1342" s="56"/>
      <c r="Q1342" s="56"/>
      <c r="R1342" s="56"/>
      <c r="S1342" s="56"/>
      <c r="T1342" s="56" t="s">
        <v>12221</v>
      </c>
      <c r="U1342" s="56" t="s">
        <v>12222</v>
      </c>
      <c r="V1342" s="56" t="s">
        <v>678</v>
      </c>
      <c r="W1342" s="56" t="s">
        <v>429</v>
      </c>
      <c r="X1342" s="56" t="s">
        <v>679</v>
      </c>
      <c r="Y1342" s="56"/>
      <c r="Z1342" s="56" t="s">
        <v>681</v>
      </c>
      <c r="AA1342" s="56" t="s">
        <v>682</v>
      </c>
      <c r="AB1342" s="56"/>
      <c r="AC1342" s="56" t="s">
        <v>87</v>
      </c>
      <c r="AD1342" s="90" t="str">
        <f t="shared" si="41"/>
        <v>NA</v>
      </c>
      <c r="AE1342" s="90"/>
      <c r="AF1342" s="90"/>
      <c r="AG1342" s="90"/>
    </row>
    <row r="1343" spans="1:33">
      <c r="A1343" s="56" t="s">
        <v>12223</v>
      </c>
      <c r="B1343" s="56" t="s">
        <v>12224</v>
      </c>
      <c r="C1343" s="56" t="s">
        <v>12225</v>
      </c>
      <c r="D1343" s="56" t="s">
        <v>7566</v>
      </c>
      <c r="E1343" s="56" t="s">
        <v>12226</v>
      </c>
      <c r="F1343" s="56" t="s">
        <v>22</v>
      </c>
      <c r="G1343" s="56"/>
      <c r="H1343" s="56" t="s">
        <v>12227</v>
      </c>
      <c r="I1343" s="56" t="s">
        <v>12228</v>
      </c>
      <c r="J1343" s="56" t="s">
        <v>12223</v>
      </c>
      <c r="K1343" s="56" t="s">
        <v>7326</v>
      </c>
      <c r="L1343" s="90" t="str">
        <f t="shared" si="40"/>
        <v>NA</v>
      </c>
      <c r="M1343" s="90"/>
      <c r="O1343" s="91"/>
      <c r="P1343" s="56"/>
      <c r="Q1343" s="56"/>
      <c r="R1343" s="56"/>
      <c r="S1343" s="56"/>
      <c r="T1343" s="56" t="s">
        <v>12229</v>
      </c>
      <c r="U1343" s="56" t="s">
        <v>12230</v>
      </c>
      <c r="V1343" s="56" t="s">
        <v>678</v>
      </c>
      <c r="W1343" s="56" t="s">
        <v>429</v>
      </c>
      <c r="X1343" s="56" t="s">
        <v>679</v>
      </c>
      <c r="Y1343" s="56"/>
      <c r="Z1343" s="56" t="s">
        <v>681</v>
      </c>
      <c r="AA1343" s="56" t="s">
        <v>682</v>
      </c>
      <c r="AB1343" s="56"/>
      <c r="AC1343" s="56" t="s">
        <v>87</v>
      </c>
      <c r="AD1343" s="90" t="str">
        <f t="shared" si="41"/>
        <v>NA</v>
      </c>
      <c r="AE1343" s="90"/>
      <c r="AF1343" s="90"/>
      <c r="AG1343" s="90"/>
    </row>
    <row r="1344" spans="1:33">
      <c r="A1344" s="56" t="s">
        <v>12231</v>
      </c>
      <c r="B1344" s="56" t="s">
        <v>12232</v>
      </c>
      <c r="C1344" s="56" t="s">
        <v>12233</v>
      </c>
      <c r="D1344" s="56" t="s">
        <v>7566</v>
      </c>
      <c r="E1344" s="56" t="s">
        <v>12234</v>
      </c>
      <c r="F1344" s="56" t="s">
        <v>22</v>
      </c>
      <c r="G1344" s="56"/>
      <c r="H1344" s="56" t="s">
        <v>12235</v>
      </c>
      <c r="I1344" s="56" t="s">
        <v>12236</v>
      </c>
      <c r="J1344" s="56" t="s">
        <v>12231</v>
      </c>
      <c r="K1344" s="56" t="s">
        <v>87</v>
      </c>
      <c r="L1344" s="90" t="str">
        <f t="shared" si="40"/>
        <v>NA</v>
      </c>
      <c r="M1344" s="90"/>
      <c r="O1344" s="91"/>
      <c r="P1344" s="56"/>
      <c r="Q1344" s="56"/>
      <c r="R1344" s="56"/>
      <c r="S1344" s="56"/>
      <c r="T1344" s="56" t="s">
        <v>12237</v>
      </c>
      <c r="U1344" s="56" t="s">
        <v>12238</v>
      </c>
      <c r="V1344" s="56" t="s">
        <v>678</v>
      </c>
      <c r="W1344" s="56" t="s">
        <v>429</v>
      </c>
      <c r="X1344" s="56" t="s">
        <v>679</v>
      </c>
      <c r="Y1344" s="56"/>
      <c r="Z1344" s="56" t="s">
        <v>12213</v>
      </c>
      <c r="AA1344" s="56" t="s">
        <v>682</v>
      </c>
      <c r="AB1344" s="56" t="s">
        <v>12239</v>
      </c>
      <c r="AC1344" s="56" t="s">
        <v>87</v>
      </c>
      <c r="AD1344" s="90" t="str">
        <f t="shared" si="41"/>
        <v>NA</v>
      </c>
      <c r="AE1344" s="90"/>
      <c r="AF1344" s="90"/>
      <c r="AG1344" s="90"/>
    </row>
    <row r="1345" spans="1:33">
      <c r="A1345" s="56" t="s">
        <v>12240</v>
      </c>
      <c r="B1345" s="56" t="s">
        <v>12241</v>
      </c>
      <c r="C1345" s="56" t="s">
        <v>12242</v>
      </c>
      <c r="D1345" s="56" t="s">
        <v>7566</v>
      </c>
      <c r="E1345" s="56" t="s">
        <v>742</v>
      </c>
      <c r="F1345" s="56" t="s">
        <v>22</v>
      </c>
      <c r="G1345" s="56"/>
      <c r="H1345" s="56" t="s">
        <v>12243</v>
      </c>
      <c r="I1345" s="56" t="s">
        <v>12244</v>
      </c>
      <c r="J1345" s="56" t="s">
        <v>12240</v>
      </c>
      <c r="K1345" s="56" t="s">
        <v>7326</v>
      </c>
      <c r="L1345" s="90" t="str">
        <f t="shared" si="40"/>
        <v>NA</v>
      </c>
      <c r="M1345" s="90"/>
      <c r="O1345" s="91"/>
      <c r="P1345" s="56"/>
      <c r="Q1345" s="56"/>
      <c r="R1345" s="56"/>
      <c r="S1345" s="56"/>
      <c r="T1345" s="56" t="s">
        <v>12245</v>
      </c>
      <c r="U1345" s="56" t="s">
        <v>12246</v>
      </c>
      <c r="V1345" s="56" t="s">
        <v>678</v>
      </c>
      <c r="W1345" s="56" t="s">
        <v>429</v>
      </c>
      <c r="X1345" s="56" t="s">
        <v>679</v>
      </c>
      <c r="Y1345" s="56"/>
      <c r="Z1345" s="56" t="s">
        <v>681</v>
      </c>
      <c r="AA1345" s="56" t="s">
        <v>682</v>
      </c>
      <c r="AB1345" s="56"/>
      <c r="AC1345" s="56" t="s">
        <v>87</v>
      </c>
      <c r="AD1345" s="90" t="str">
        <f t="shared" si="41"/>
        <v>NA</v>
      </c>
      <c r="AE1345" s="90"/>
      <c r="AF1345" s="90"/>
      <c r="AG1345" s="90"/>
    </row>
    <row r="1346" spans="1:33">
      <c r="A1346" s="56" t="s">
        <v>12247</v>
      </c>
      <c r="B1346" s="56" t="s">
        <v>12248</v>
      </c>
      <c r="C1346" s="56" t="s">
        <v>12249</v>
      </c>
      <c r="D1346" s="56" t="s">
        <v>7566</v>
      </c>
      <c r="E1346" s="56" t="s">
        <v>742</v>
      </c>
      <c r="F1346" s="56" t="s">
        <v>22</v>
      </c>
      <c r="G1346" s="56"/>
      <c r="H1346" s="56" t="s">
        <v>12250</v>
      </c>
      <c r="I1346" s="56" t="s">
        <v>12244</v>
      </c>
      <c r="J1346" s="56"/>
      <c r="K1346" s="56" t="s">
        <v>87</v>
      </c>
      <c r="L1346" s="90" t="str">
        <f t="shared" si="40"/>
        <v>NA</v>
      </c>
      <c r="M1346" s="90"/>
      <c r="O1346" s="91"/>
      <c r="P1346" s="56"/>
      <c r="Q1346" s="56"/>
      <c r="R1346" s="56"/>
      <c r="S1346" s="56"/>
      <c r="T1346" s="56" t="s">
        <v>12251</v>
      </c>
      <c r="U1346" s="56" t="s">
        <v>12252</v>
      </c>
      <c r="V1346" s="56" t="s">
        <v>678</v>
      </c>
      <c r="W1346" s="56" t="s">
        <v>429</v>
      </c>
      <c r="X1346" s="56" t="s">
        <v>679</v>
      </c>
      <c r="Y1346" s="56"/>
      <c r="Z1346" s="56" t="s">
        <v>681</v>
      </c>
      <c r="AA1346" s="56" t="s">
        <v>682</v>
      </c>
      <c r="AB1346" s="56"/>
      <c r="AC1346" s="56" t="s">
        <v>87</v>
      </c>
      <c r="AD1346" s="90" t="str">
        <f t="shared" si="41"/>
        <v>NA</v>
      </c>
      <c r="AE1346" s="90"/>
      <c r="AF1346" s="90"/>
      <c r="AG1346" s="90"/>
    </row>
    <row r="1347" spans="1:33">
      <c r="A1347" s="56" t="s">
        <v>12253</v>
      </c>
      <c r="B1347" s="56" t="s">
        <v>12254</v>
      </c>
      <c r="C1347" s="56" t="s">
        <v>12255</v>
      </c>
      <c r="D1347" s="56" t="s">
        <v>7566</v>
      </c>
      <c r="E1347" s="56" t="s">
        <v>12256</v>
      </c>
      <c r="F1347" s="56" t="s">
        <v>22</v>
      </c>
      <c r="G1347" s="56"/>
      <c r="H1347" s="56" t="s">
        <v>12257</v>
      </c>
      <c r="I1347" s="56" t="s">
        <v>12258</v>
      </c>
      <c r="J1347" s="56"/>
      <c r="K1347" s="56" t="s">
        <v>87</v>
      </c>
      <c r="L1347" s="90" t="str">
        <f t="shared" ref="L1347:L1410" si="42">IF($P$3&lt;&gt;"",IF(ISNUMBER(SEARCH("*"&amp;$P$3&amp;"*", A1347)),A1347, IF(ISNUMBER(SEARCH("*"&amp;$P$3&amp;"*", H1347)),A1347, IF(ISNUMBER(SEARCH("*"&amp;$P$3&amp;"*", G1347)),A1347, IF(ISNUMBER(SEARCH("*"&amp;$P$3&amp;"*", J1347)),A1347,  IF(ISNUMBER(SEARCH("*"&amp;$P$3&amp;"*", E1347)),A1347, "NA"))))),"NA")</f>
        <v>NA</v>
      </c>
      <c r="M1347" s="90"/>
      <c r="O1347" s="91"/>
      <c r="P1347" s="56"/>
      <c r="Q1347" s="56"/>
      <c r="R1347" s="56"/>
      <c r="S1347" s="56"/>
      <c r="T1347" s="56" t="s">
        <v>12259</v>
      </c>
      <c r="U1347" s="56" t="s">
        <v>12260</v>
      </c>
      <c r="V1347" s="56" t="s">
        <v>678</v>
      </c>
      <c r="W1347" s="56" t="s">
        <v>429</v>
      </c>
      <c r="X1347" s="56" t="s">
        <v>679</v>
      </c>
      <c r="Y1347" s="56" t="s">
        <v>680</v>
      </c>
      <c r="Z1347" s="56" t="s">
        <v>681</v>
      </c>
      <c r="AA1347" s="56" t="s">
        <v>682</v>
      </c>
      <c r="AB1347" s="56"/>
      <c r="AC1347" s="56" t="s">
        <v>87</v>
      </c>
      <c r="AD1347" s="90" t="str">
        <f t="shared" ref="AD1347:AD1410" si="43">IF($P$19&lt;&gt;"",IF(ISNUMBER(SEARCH($P$19, V1347)),T1347, "NA"),"NA")</f>
        <v>NA</v>
      </c>
      <c r="AE1347" s="90"/>
      <c r="AF1347" s="90"/>
      <c r="AG1347" s="90"/>
    </row>
    <row r="1348" spans="1:33">
      <c r="A1348" s="56" t="s">
        <v>12261</v>
      </c>
      <c r="B1348" s="56" t="s">
        <v>12262</v>
      </c>
      <c r="C1348" s="56" t="s">
        <v>12263</v>
      </c>
      <c r="D1348" s="56" t="s">
        <v>7566</v>
      </c>
      <c r="E1348" s="56" t="s">
        <v>752</v>
      </c>
      <c r="F1348" s="56" t="s">
        <v>22</v>
      </c>
      <c r="G1348" s="56"/>
      <c r="H1348" s="56" t="s">
        <v>12264</v>
      </c>
      <c r="I1348" s="56" t="s">
        <v>12265</v>
      </c>
      <c r="J1348" s="56" t="s">
        <v>12261</v>
      </c>
      <c r="K1348" s="56" t="s">
        <v>7326</v>
      </c>
      <c r="L1348" s="90" t="str">
        <f t="shared" si="42"/>
        <v>NA</v>
      </c>
      <c r="M1348" s="90"/>
      <c r="O1348" s="91"/>
      <c r="P1348" s="56"/>
      <c r="Q1348" s="56"/>
      <c r="R1348" s="56"/>
      <c r="S1348" s="56"/>
      <c r="T1348" s="56" t="s">
        <v>12266</v>
      </c>
      <c r="U1348" s="56" t="s">
        <v>12267</v>
      </c>
      <c r="V1348" s="56" t="s">
        <v>6182</v>
      </c>
      <c r="W1348" s="56" t="s">
        <v>429</v>
      </c>
      <c r="X1348" s="56" t="s">
        <v>6183</v>
      </c>
      <c r="Y1348" s="56"/>
      <c r="Z1348" s="56" t="s">
        <v>6184</v>
      </c>
      <c r="AA1348" s="56" t="s">
        <v>6185</v>
      </c>
      <c r="AB1348" s="56"/>
      <c r="AC1348" s="56" t="s">
        <v>87</v>
      </c>
      <c r="AD1348" s="90" t="str">
        <f t="shared" si="43"/>
        <v>NA</v>
      </c>
      <c r="AE1348" s="90"/>
      <c r="AF1348" s="90"/>
      <c r="AG1348" s="90"/>
    </row>
    <row r="1349" spans="1:33">
      <c r="A1349" s="56" t="s">
        <v>12268</v>
      </c>
      <c r="B1349" s="56" t="s">
        <v>12269</v>
      </c>
      <c r="C1349" s="56" t="s">
        <v>12270</v>
      </c>
      <c r="D1349" s="56" t="s">
        <v>7566</v>
      </c>
      <c r="E1349" s="56" t="s">
        <v>752</v>
      </c>
      <c r="F1349" s="56" t="s">
        <v>22</v>
      </c>
      <c r="G1349" s="56"/>
      <c r="H1349" s="56" t="s">
        <v>12271</v>
      </c>
      <c r="I1349" s="56" t="s">
        <v>12265</v>
      </c>
      <c r="J1349" s="56" t="s">
        <v>12272</v>
      </c>
      <c r="K1349" s="56" t="s">
        <v>87</v>
      </c>
      <c r="L1349" s="90" t="str">
        <f t="shared" si="42"/>
        <v>NA</v>
      </c>
      <c r="M1349" s="90"/>
      <c r="O1349" s="91"/>
      <c r="P1349" s="56"/>
      <c r="Q1349" s="56"/>
      <c r="R1349" s="56"/>
      <c r="S1349" s="56"/>
      <c r="T1349" s="56" t="s">
        <v>12273</v>
      </c>
      <c r="U1349" s="56" t="s">
        <v>12274</v>
      </c>
      <c r="V1349" s="56" t="s">
        <v>678</v>
      </c>
      <c r="W1349" s="56" t="s">
        <v>429</v>
      </c>
      <c r="X1349" s="56" t="s">
        <v>6183</v>
      </c>
      <c r="Y1349" s="56"/>
      <c r="Z1349" s="56" t="s">
        <v>12275</v>
      </c>
      <c r="AA1349" s="56" t="s">
        <v>6185</v>
      </c>
      <c r="AB1349" s="56"/>
      <c r="AC1349" s="56" t="s">
        <v>87</v>
      </c>
      <c r="AD1349" s="90" t="str">
        <f t="shared" si="43"/>
        <v>NA</v>
      </c>
      <c r="AE1349" s="90"/>
      <c r="AF1349" s="90"/>
      <c r="AG1349" s="90"/>
    </row>
    <row r="1350" spans="1:33">
      <c r="A1350" s="56" t="s">
        <v>12276</v>
      </c>
      <c r="B1350" s="56" t="s">
        <v>12277</v>
      </c>
      <c r="C1350" s="56" t="s">
        <v>12278</v>
      </c>
      <c r="D1350" s="56" t="s">
        <v>7566</v>
      </c>
      <c r="E1350" s="56" t="s">
        <v>12279</v>
      </c>
      <c r="F1350" s="56" t="s">
        <v>22</v>
      </c>
      <c r="G1350" s="56"/>
      <c r="H1350" s="56" t="s">
        <v>12280</v>
      </c>
      <c r="I1350" s="56" t="s">
        <v>12281</v>
      </c>
      <c r="J1350" s="56" t="s">
        <v>12276</v>
      </c>
      <c r="K1350" s="56" t="s">
        <v>7326</v>
      </c>
      <c r="L1350" s="90" t="str">
        <f t="shared" si="42"/>
        <v>NA</v>
      </c>
      <c r="M1350" s="90"/>
      <c r="O1350" s="91"/>
      <c r="P1350" s="56"/>
      <c r="Q1350" s="56"/>
      <c r="R1350" s="56"/>
      <c r="S1350" s="56"/>
      <c r="T1350" s="56" t="s">
        <v>12282</v>
      </c>
      <c r="U1350" s="56" t="s">
        <v>12283</v>
      </c>
      <c r="V1350" s="56" t="s">
        <v>678</v>
      </c>
      <c r="W1350" s="56" t="s">
        <v>429</v>
      </c>
      <c r="X1350" s="56" t="s">
        <v>6183</v>
      </c>
      <c r="Y1350" s="56"/>
      <c r="Z1350" s="56" t="s">
        <v>6184</v>
      </c>
      <c r="AA1350" s="56" t="s">
        <v>6185</v>
      </c>
      <c r="AB1350" s="56" t="s">
        <v>12282</v>
      </c>
      <c r="AC1350" s="56" t="s">
        <v>87</v>
      </c>
      <c r="AD1350" s="90" t="str">
        <f t="shared" si="43"/>
        <v>NA</v>
      </c>
      <c r="AE1350" s="90"/>
      <c r="AF1350" s="90"/>
      <c r="AG1350" s="90"/>
    </row>
    <row r="1351" spans="1:33">
      <c r="A1351" s="56" t="s">
        <v>12284</v>
      </c>
      <c r="B1351" s="56" t="s">
        <v>12285</v>
      </c>
      <c r="C1351" s="56" t="s">
        <v>12286</v>
      </c>
      <c r="D1351" s="56" t="s">
        <v>7566</v>
      </c>
      <c r="E1351" s="56" t="s">
        <v>12287</v>
      </c>
      <c r="F1351" s="56" t="s">
        <v>22</v>
      </c>
      <c r="G1351" s="56"/>
      <c r="H1351" s="56" t="s">
        <v>12288</v>
      </c>
      <c r="I1351" s="56" t="s">
        <v>12289</v>
      </c>
      <c r="J1351" s="56" t="s">
        <v>12284</v>
      </c>
      <c r="K1351" s="56" t="s">
        <v>7326</v>
      </c>
      <c r="L1351" s="90" t="str">
        <f t="shared" si="42"/>
        <v>NA</v>
      </c>
      <c r="M1351" s="90"/>
      <c r="O1351" s="91"/>
      <c r="P1351" s="56"/>
      <c r="Q1351" s="56"/>
      <c r="R1351" s="56"/>
      <c r="S1351" s="56"/>
      <c r="T1351" s="56" t="s">
        <v>56520</v>
      </c>
      <c r="U1351" s="56" t="s">
        <v>12290</v>
      </c>
      <c r="V1351" s="56" t="s">
        <v>678</v>
      </c>
      <c r="W1351" s="56" t="s">
        <v>429</v>
      </c>
      <c r="X1351" s="56" t="s">
        <v>6183</v>
      </c>
      <c r="Y1351" s="56"/>
      <c r="Z1351" s="56" t="s">
        <v>6184</v>
      </c>
      <c r="AA1351" s="56" t="s">
        <v>6185</v>
      </c>
      <c r="AB1351" s="56" t="s">
        <v>12291</v>
      </c>
      <c r="AC1351" s="56" t="s">
        <v>87</v>
      </c>
      <c r="AD1351" s="90" t="str">
        <f t="shared" si="43"/>
        <v>NA</v>
      </c>
      <c r="AE1351" s="90"/>
      <c r="AF1351" s="90"/>
      <c r="AG1351" s="90"/>
    </row>
    <row r="1352" spans="1:33">
      <c r="A1352" s="56" t="s">
        <v>12292</v>
      </c>
      <c r="B1352" s="56" t="s">
        <v>12293</v>
      </c>
      <c r="C1352" s="56" t="s">
        <v>12294</v>
      </c>
      <c r="D1352" s="56" t="s">
        <v>7566</v>
      </c>
      <c r="E1352" s="56" t="s">
        <v>762</v>
      </c>
      <c r="F1352" s="56" t="s">
        <v>22</v>
      </c>
      <c r="G1352" s="56"/>
      <c r="H1352" s="56" t="s">
        <v>12295</v>
      </c>
      <c r="I1352" s="56" t="s">
        <v>12296</v>
      </c>
      <c r="J1352" s="56" t="s">
        <v>12292</v>
      </c>
      <c r="K1352" s="56" t="s">
        <v>7326</v>
      </c>
      <c r="L1352" s="90" t="str">
        <f t="shared" si="42"/>
        <v>NA</v>
      </c>
      <c r="M1352" s="90"/>
      <c r="O1352" s="91"/>
      <c r="P1352" s="56"/>
      <c r="Q1352" s="56"/>
      <c r="R1352" s="56"/>
      <c r="S1352" s="56"/>
      <c r="T1352" s="56" t="s">
        <v>12297</v>
      </c>
      <c r="U1352" s="56" t="s">
        <v>12298</v>
      </c>
      <c r="V1352" s="56" t="s">
        <v>678</v>
      </c>
      <c r="W1352" s="56" t="s">
        <v>429</v>
      </c>
      <c r="X1352" s="56" t="s">
        <v>12299</v>
      </c>
      <c r="Y1352" s="56"/>
      <c r="Z1352" s="56" t="s">
        <v>12300</v>
      </c>
      <c r="AA1352" s="56" t="s">
        <v>12301</v>
      </c>
      <c r="AB1352" s="56"/>
      <c r="AC1352" s="56" t="s">
        <v>87</v>
      </c>
      <c r="AD1352" s="90" t="str">
        <f t="shared" si="43"/>
        <v>NA</v>
      </c>
      <c r="AE1352" s="90"/>
      <c r="AF1352" s="90"/>
      <c r="AG1352" s="90"/>
    </row>
    <row r="1353" spans="1:33">
      <c r="A1353" s="56" t="s">
        <v>12302</v>
      </c>
      <c r="B1353" s="56" t="s">
        <v>12303</v>
      </c>
      <c r="C1353" s="56" t="s">
        <v>12304</v>
      </c>
      <c r="D1353" s="56" t="s">
        <v>7566</v>
      </c>
      <c r="E1353" s="56" t="s">
        <v>12305</v>
      </c>
      <c r="F1353" s="56" t="s">
        <v>22</v>
      </c>
      <c r="G1353" s="56"/>
      <c r="H1353" s="56" t="s">
        <v>12306</v>
      </c>
      <c r="I1353" s="56" t="s">
        <v>12307</v>
      </c>
      <c r="J1353" s="56" t="s">
        <v>12302</v>
      </c>
      <c r="K1353" s="56" t="s">
        <v>7326</v>
      </c>
      <c r="L1353" s="90" t="str">
        <f t="shared" si="42"/>
        <v>NA</v>
      </c>
      <c r="M1353" s="90"/>
      <c r="O1353" s="91"/>
      <c r="P1353" s="56"/>
      <c r="Q1353" s="56"/>
      <c r="R1353" s="56"/>
      <c r="S1353" s="56"/>
      <c r="T1353" s="56" t="s">
        <v>12308</v>
      </c>
      <c r="U1353" s="56" t="s">
        <v>12309</v>
      </c>
      <c r="V1353" s="56" t="s">
        <v>678</v>
      </c>
      <c r="W1353" s="56" t="s">
        <v>429</v>
      </c>
      <c r="X1353" s="56" t="s">
        <v>12299</v>
      </c>
      <c r="Y1353" s="56"/>
      <c r="Z1353" s="56" t="s">
        <v>12300</v>
      </c>
      <c r="AA1353" s="56" t="s">
        <v>12301</v>
      </c>
      <c r="AB1353" s="56"/>
      <c r="AC1353" s="56" t="s">
        <v>87</v>
      </c>
      <c r="AD1353" s="90" t="str">
        <f t="shared" si="43"/>
        <v>NA</v>
      </c>
      <c r="AE1353" s="90"/>
      <c r="AF1353" s="90"/>
      <c r="AG1353" s="90"/>
    </row>
    <row r="1354" spans="1:33">
      <c r="A1354" s="56" t="s">
        <v>12310</v>
      </c>
      <c r="B1354" s="56" t="s">
        <v>12311</v>
      </c>
      <c r="C1354" s="56" t="s">
        <v>12312</v>
      </c>
      <c r="D1354" s="56" t="s">
        <v>7566</v>
      </c>
      <c r="E1354" s="56" t="s">
        <v>12313</v>
      </c>
      <c r="F1354" s="56" t="s">
        <v>22</v>
      </c>
      <c r="G1354" s="56"/>
      <c r="H1354" s="56" t="s">
        <v>12314</v>
      </c>
      <c r="I1354" s="56" t="s">
        <v>12315</v>
      </c>
      <c r="J1354" s="56" t="s">
        <v>12310</v>
      </c>
      <c r="K1354" s="56" t="s">
        <v>7326</v>
      </c>
      <c r="L1354" s="90" t="str">
        <f t="shared" si="42"/>
        <v>NA</v>
      </c>
      <c r="M1354" s="90"/>
      <c r="O1354" s="91"/>
      <c r="P1354" s="56"/>
      <c r="Q1354" s="56"/>
      <c r="R1354" s="56"/>
      <c r="S1354" s="56"/>
      <c r="T1354" s="56" t="s">
        <v>6190</v>
      </c>
      <c r="U1354" s="56" t="s">
        <v>12316</v>
      </c>
      <c r="V1354" s="56" t="s">
        <v>6192</v>
      </c>
      <c r="W1354" s="56" t="s">
        <v>429</v>
      </c>
      <c r="X1354" s="56" t="s">
        <v>6193</v>
      </c>
      <c r="Y1354" s="56"/>
      <c r="Z1354" s="56" t="s">
        <v>6194</v>
      </c>
      <c r="AA1354" s="56" t="s">
        <v>6195</v>
      </c>
      <c r="AB1354" s="56"/>
      <c r="AC1354" s="56" t="s">
        <v>87</v>
      </c>
      <c r="AD1354" s="90" t="str">
        <f t="shared" si="43"/>
        <v>NA</v>
      </c>
      <c r="AE1354" s="90"/>
      <c r="AF1354" s="90"/>
      <c r="AG1354" s="90"/>
    </row>
    <row r="1355" spans="1:33">
      <c r="A1355" s="56" t="s">
        <v>12317</v>
      </c>
      <c r="B1355" s="56" t="s">
        <v>12318</v>
      </c>
      <c r="C1355" s="56" t="s">
        <v>12319</v>
      </c>
      <c r="D1355" s="56" t="s">
        <v>7566</v>
      </c>
      <c r="E1355" s="56" t="s">
        <v>12320</v>
      </c>
      <c r="F1355" s="56" t="s">
        <v>22</v>
      </c>
      <c r="G1355" s="56"/>
      <c r="H1355" s="56" t="s">
        <v>12321</v>
      </c>
      <c r="I1355" s="56" t="s">
        <v>12322</v>
      </c>
      <c r="J1355" s="56" t="s">
        <v>12317</v>
      </c>
      <c r="K1355" s="56" t="s">
        <v>7326</v>
      </c>
      <c r="L1355" s="90" t="str">
        <f t="shared" si="42"/>
        <v>NA</v>
      </c>
      <c r="M1355" s="90"/>
      <c r="O1355" s="91"/>
      <c r="P1355" s="56"/>
      <c r="Q1355" s="56"/>
      <c r="R1355" s="56"/>
      <c r="S1355" s="56"/>
      <c r="T1355" s="56" t="s">
        <v>6198</v>
      </c>
      <c r="U1355" s="56" t="s">
        <v>12323</v>
      </c>
      <c r="V1355" s="56" t="s">
        <v>6200</v>
      </c>
      <c r="W1355" s="56" t="s">
        <v>429</v>
      </c>
      <c r="X1355" s="56" t="s">
        <v>6201</v>
      </c>
      <c r="Y1355" s="56"/>
      <c r="Z1355" s="56" t="s">
        <v>6202</v>
      </c>
      <c r="AA1355" s="56" t="s">
        <v>6203</v>
      </c>
      <c r="AB1355" s="56"/>
      <c r="AC1355" s="56" t="s">
        <v>87</v>
      </c>
      <c r="AD1355" s="90" t="str">
        <f t="shared" si="43"/>
        <v>NA</v>
      </c>
      <c r="AE1355" s="90"/>
      <c r="AF1355" s="90"/>
      <c r="AG1355" s="90"/>
    </row>
    <row r="1356" spans="1:33">
      <c r="A1356" s="56" t="s">
        <v>12324</v>
      </c>
      <c r="B1356" s="56" t="s">
        <v>12325</v>
      </c>
      <c r="C1356" s="56" t="s">
        <v>12326</v>
      </c>
      <c r="D1356" s="56" t="s">
        <v>7566</v>
      </c>
      <c r="E1356" s="56" t="s">
        <v>12327</v>
      </c>
      <c r="F1356" s="56" t="s">
        <v>22</v>
      </c>
      <c r="G1356" s="56"/>
      <c r="H1356" s="56" t="s">
        <v>12328</v>
      </c>
      <c r="I1356" s="56" t="s">
        <v>12329</v>
      </c>
      <c r="J1356" s="56" t="s">
        <v>12324</v>
      </c>
      <c r="K1356" s="56" t="s">
        <v>7326</v>
      </c>
      <c r="L1356" s="90" t="str">
        <f t="shared" si="42"/>
        <v>NA</v>
      </c>
      <c r="M1356" s="90"/>
      <c r="O1356" s="91"/>
      <c r="P1356" s="56"/>
      <c r="Q1356" s="56"/>
      <c r="R1356" s="56"/>
      <c r="S1356" s="56"/>
      <c r="T1356" s="56" t="s">
        <v>12330</v>
      </c>
      <c r="U1356" s="56" t="s">
        <v>12331</v>
      </c>
      <c r="V1356" s="56" t="s">
        <v>678</v>
      </c>
      <c r="W1356" s="56" t="s">
        <v>429</v>
      </c>
      <c r="X1356" s="56" t="s">
        <v>12332</v>
      </c>
      <c r="Y1356" s="56"/>
      <c r="Z1356" s="56" t="s">
        <v>12333</v>
      </c>
      <c r="AA1356" s="56" t="s">
        <v>12334</v>
      </c>
      <c r="AB1356" s="56"/>
      <c r="AC1356" s="56" t="s">
        <v>87</v>
      </c>
      <c r="AD1356" s="90" t="str">
        <f t="shared" si="43"/>
        <v>NA</v>
      </c>
      <c r="AE1356" s="90"/>
      <c r="AF1356" s="90"/>
      <c r="AG1356" s="90"/>
    </row>
    <row r="1357" spans="1:33">
      <c r="A1357" s="56" t="s">
        <v>12335</v>
      </c>
      <c r="B1357" s="56" t="s">
        <v>12336</v>
      </c>
      <c r="C1357" s="56" t="s">
        <v>12337</v>
      </c>
      <c r="D1357" s="56" t="s">
        <v>7566</v>
      </c>
      <c r="E1357" s="56" t="s">
        <v>12338</v>
      </c>
      <c r="F1357" s="56" t="s">
        <v>22</v>
      </c>
      <c r="G1357" s="56"/>
      <c r="H1357" s="56" t="s">
        <v>12339</v>
      </c>
      <c r="I1357" s="56" t="s">
        <v>12340</v>
      </c>
      <c r="J1357" s="56"/>
      <c r="K1357" s="56" t="s">
        <v>87</v>
      </c>
      <c r="L1357" s="90" t="str">
        <f t="shared" si="42"/>
        <v>NA</v>
      </c>
      <c r="M1357" s="90"/>
      <c r="O1357" s="91"/>
      <c r="P1357" s="56"/>
      <c r="Q1357" s="56"/>
      <c r="R1357" s="56"/>
      <c r="S1357" s="56"/>
      <c r="T1357" s="56" t="s">
        <v>12341</v>
      </c>
      <c r="U1357" s="56" t="s">
        <v>12342</v>
      </c>
      <c r="V1357" s="56" t="s">
        <v>641</v>
      </c>
      <c r="W1357" s="56" t="s">
        <v>429</v>
      </c>
      <c r="X1357" s="56" t="s">
        <v>12343</v>
      </c>
      <c r="Y1357" s="56"/>
      <c r="Z1357" s="56" t="s">
        <v>12344</v>
      </c>
      <c r="AA1357" s="56" t="s">
        <v>12345</v>
      </c>
      <c r="AB1357" s="56"/>
      <c r="AC1357" s="56" t="s">
        <v>87</v>
      </c>
      <c r="AD1357" s="90" t="str">
        <f t="shared" si="43"/>
        <v>NA</v>
      </c>
      <c r="AE1357" s="90"/>
      <c r="AF1357" s="90"/>
      <c r="AG1357" s="90"/>
    </row>
    <row r="1358" spans="1:33">
      <c r="A1358" s="56" t="s">
        <v>12346</v>
      </c>
      <c r="B1358" s="56" t="s">
        <v>12347</v>
      </c>
      <c r="C1358" s="56" t="s">
        <v>12348</v>
      </c>
      <c r="D1358" s="56" t="s">
        <v>7566</v>
      </c>
      <c r="E1358" s="56" t="s">
        <v>772</v>
      </c>
      <c r="F1358" s="56" t="s">
        <v>22</v>
      </c>
      <c r="G1358" s="56"/>
      <c r="H1358" s="56" t="s">
        <v>12349</v>
      </c>
      <c r="I1358" s="56" t="s">
        <v>12350</v>
      </c>
      <c r="J1358" s="56" t="s">
        <v>12346</v>
      </c>
      <c r="K1358" s="56" t="s">
        <v>7326</v>
      </c>
      <c r="L1358" s="90" t="str">
        <f t="shared" si="42"/>
        <v>NA</v>
      </c>
      <c r="M1358" s="90"/>
      <c r="O1358" s="91"/>
      <c r="P1358" s="56"/>
      <c r="Q1358" s="56"/>
      <c r="R1358" s="56"/>
      <c r="S1358" s="56"/>
      <c r="T1358" s="56" t="s">
        <v>12351</v>
      </c>
      <c r="U1358" s="56" t="s">
        <v>12352</v>
      </c>
      <c r="V1358" s="56" t="s">
        <v>6226</v>
      </c>
      <c r="W1358" s="56" t="s">
        <v>429</v>
      </c>
      <c r="X1358" s="56" t="s">
        <v>6227</v>
      </c>
      <c r="Y1358" s="56"/>
      <c r="Z1358" s="56" t="s">
        <v>6228</v>
      </c>
      <c r="AA1358" s="56" t="s">
        <v>6229</v>
      </c>
      <c r="AB1358" s="56"/>
      <c r="AC1358" s="56" t="s">
        <v>87</v>
      </c>
      <c r="AD1358" s="90" t="str">
        <f t="shared" si="43"/>
        <v>NA</v>
      </c>
      <c r="AE1358" s="90"/>
      <c r="AF1358" s="90"/>
      <c r="AG1358" s="90"/>
    </row>
    <row r="1359" spans="1:33">
      <c r="A1359" s="56" t="s">
        <v>12353</v>
      </c>
      <c r="B1359" s="56" t="s">
        <v>12354</v>
      </c>
      <c r="C1359" s="56" t="s">
        <v>12355</v>
      </c>
      <c r="D1359" s="56" t="s">
        <v>7566</v>
      </c>
      <c r="E1359" s="56" t="s">
        <v>772</v>
      </c>
      <c r="F1359" s="56" t="s">
        <v>22</v>
      </c>
      <c r="G1359" s="56"/>
      <c r="H1359" s="56" t="s">
        <v>12356</v>
      </c>
      <c r="I1359" s="56" t="s">
        <v>12350</v>
      </c>
      <c r="J1359" s="56" t="s">
        <v>12353</v>
      </c>
      <c r="K1359" s="56" t="s">
        <v>7326</v>
      </c>
      <c r="L1359" s="90" t="str">
        <f t="shared" si="42"/>
        <v>NA</v>
      </c>
      <c r="M1359" s="90"/>
      <c r="O1359" s="91"/>
      <c r="P1359" s="56"/>
      <c r="Q1359" s="56"/>
      <c r="R1359" s="56"/>
      <c r="S1359" s="56"/>
      <c r="T1359" s="56" t="s">
        <v>12357</v>
      </c>
      <c r="U1359" s="56" t="s">
        <v>12358</v>
      </c>
      <c r="V1359" s="56" t="s">
        <v>6260</v>
      </c>
      <c r="W1359" s="56" t="s">
        <v>429</v>
      </c>
      <c r="X1359" s="56" t="s">
        <v>12359</v>
      </c>
      <c r="Y1359" s="56"/>
      <c r="Z1359" s="56" t="s">
        <v>12360</v>
      </c>
      <c r="AA1359" s="56" t="s">
        <v>12361</v>
      </c>
      <c r="AB1359" s="56" t="s">
        <v>12362</v>
      </c>
      <c r="AC1359" s="56" t="s">
        <v>87</v>
      </c>
      <c r="AD1359" s="90" t="str">
        <f t="shared" si="43"/>
        <v>NA</v>
      </c>
      <c r="AE1359" s="90"/>
      <c r="AF1359" s="90"/>
      <c r="AG1359" s="90"/>
    </row>
    <row r="1360" spans="1:33">
      <c r="A1360" s="56" t="s">
        <v>12363</v>
      </c>
      <c r="B1360" s="56" t="s">
        <v>12364</v>
      </c>
      <c r="C1360" s="56" t="s">
        <v>12365</v>
      </c>
      <c r="D1360" s="56" t="s">
        <v>7566</v>
      </c>
      <c r="E1360" s="56" t="s">
        <v>12366</v>
      </c>
      <c r="F1360" s="56" t="s">
        <v>22</v>
      </c>
      <c r="G1360" s="56"/>
      <c r="H1360" s="56" t="s">
        <v>12367</v>
      </c>
      <c r="I1360" s="56" t="s">
        <v>12368</v>
      </c>
      <c r="J1360" s="56" t="s">
        <v>12363</v>
      </c>
      <c r="K1360" s="56" t="s">
        <v>7326</v>
      </c>
      <c r="L1360" s="90" t="str">
        <f t="shared" si="42"/>
        <v>NA</v>
      </c>
      <c r="M1360" s="90"/>
      <c r="O1360" s="91"/>
      <c r="P1360" s="56"/>
      <c r="Q1360" s="56"/>
      <c r="R1360" s="56"/>
      <c r="S1360" s="56"/>
      <c r="T1360" s="56" t="s">
        <v>12369</v>
      </c>
      <c r="U1360" s="56" t="s">
        <v>12370</v>
      </c>
      <c r="V1360" s="56" t="s">
        <v>6251</v>
      </c>
      <c r="W1360" s="56" t="s">
        <v>429</v>
      </c>
      <c r="X1360" s="56" t="s">
        <v>12371</v>
      </c>
      <c r="Y1360" s="56"/>
      <c r="Z1360" s="56" t="s">
        <v>12372</v>
      </c>
      <c r="AA1360" s="56" t="s">
        <v>12373</v>
      </c>
      <c r="AB1360" s="56" t="s">
        <v>12369</v>
      </c>
      <c r="AC1360" s="56" t="s">
        <v>87</v>
      </c>
      <c r="AD1360" s="90" t="str">
        <f t="shared" si="43"/>
        <v>NA</v>
      </c>
      <c r="AE1360" s="90"/>
      <c r="AF1360" s="90"/>
      <c r="AG1360" s="90"/>
    </row>
    <row r="1361" spans="1:33">
      <c r="A1361" s="56" t="s">
        <v>12374</v>
      </c>
      <c r="B1361" s="56" t="s">
        <v>12375</v>
      </c>
      <c r="C1361" s="56" t="s">
        <v>12376</v>
      </c>
      <c r="D1361" s="56" t="s">
        <v>7566</v>
      </c>
      <c r="E1361" s="56" t="s">
        <v>12377</v>
      </c>
      <c r="F1361" s="56" t="s">
        <v>22</v>
      </c>
      <c r="G1361" s="56"/>
      <c r="H1361" s="56" t="s">
        <v>12378</v>
      </c>
      <c r="I1361" s="56" t="s">
        <v>12379</v>
      </c>
      <c r="J1361" s="56" t="s">
        <v>12374</v>
      </c>
      <c r="K1361" s="56" t="s">
        <v>7326</v>
      </c>
      <c r="L1361" s="90" t="str">
        <f t="shared" si="42"/>
        <v>NA</v>
      </c>
      <c r="M1361" s="90"/>
      <c r="O1361" s="91"/>
      <c r="P1361" s="56"/>
      <c r="Q1361" s="56"/>
      <c r="R1361" s="56"/>
      <c r="S1361" s="56"/>
      <c r="T1361" s="56" t="s">
        <v>12380</v>
      </c>
      <c r="U1361" s="56" t="s">
        <v>12381</v>
      </c>
      <c r="V1361" s="56" t="s">
        <v>6251</v>
      </c>
      <c r="W1361" s="56" t="s">
        <v>429</v>
      </c>
      <c r="X1361" s="56" t="s">
        <v>12382</v>
      </c>
      <c r="Y1361" s="56"/>
      <c r="Z1361" s="56" t="s">
        <v>12383</v>
      </c>
      <c r="AA1361" s="56" t="s">
        <v>12384</v>
      </c>
      <c r="AB1361" s="56" t="s">
        <v>12385</v>
      </c>
      <c r="AC1361" s="56" t="s">
        <v>87</v>
      </c>
      <c r="AD1361" s="90" t="str">
        <f t="shared" si="43"/>
        <v>NA</v>
      </c>
      <c r="AE1361" s="90"/>
      <c r="AF1361" s="90"/>
      <c r="AG1361" s="90"/>
    </row>
    <row r="1362" spans="1:33">
      <c r="A1362" s="56" t="s">
        <v>12386</v>
      </c>
      <c r="B1362" s="56" t="s">
        <v>12387</v>
      </c>
      <c r="C1362" s="56" t="s">
        <v>12388</v>
      </c>
      <c r="D1362" s="56" t="s">
        <v>7566</v>
      </c>
      <c r="E1362" s="56" t="s">
        <v>12389</v>
      </c>
      <c r="F1362" s="56" t="s">
        <v>22</v>
      </c>
      <c r="G1362" s="56"/>
      <c r="H1362" s="56" t="s">
        <v>12390</v>
      </c>
      <c r="I1362" s="56" t="s">
        <v>12391</v>
      </c>
      <c r="J1362" s="56" t="s">
        <v>12386</v>
      </c>
      <c r="K1362" s="56" t="s">
        <v>7326</v>
      </c>
      <c r="L1362" s="90" t="str">
        <f t="shared" si="42"/>
        <v>NA</v>
      </c>
      <c r="M1362" s="90"/>
      <c r="O1362" s="91"/>
      <c r="P1362" s="56"/>
      <c r="Q1362" s="56"/>
      <c r="R1362" s="56"/>
      <c r="S1362" s="56"/>
      <c r="T1362" s="56" t="s">
        <v>12392</v>
      </c>
      <c r="U1362" s="56" t="s">
        <v>12393</v>
      </c>
      <c r="V1362" s="56" t="s">
        <v>6251</v>
      </c>
      <c r="W1362" s="56" t="s">
        <v>429</v>
      </c>
      <c r="X1362" s="56" t="s">
        <v>12394</v>
      </c>
      <c r="Y1362" s="56"/>
      <c r="Z1362" s="56" t="s">
        <v>12395</v>
      </c>
      <c r="AA1362" s="56" t="s">
        <v>12396</v>
      </c>
      <c r="AB1362" s="56" t="s">
        <v>12397</v>
      </c>
      <c r="AC1362" s="56" t="s">
        <v>87</v>
      </c>
      <c r="AD1362" s="90" t="str">
        <f t="shared" si="43"/>
        <v>NA</v>
      </c>
      <c r="AE1362" s="90"/>
      <c r="AF1362" s="90"/>
      <c r="AG1362" s="90"/>
    </row>
    <row r="1363" spans="1:33">
      <c r="A1363" s="56" t="s">
        <v>12398</v>
      </c>
      <c r="B1363" s="56" t="s">
        <v>12399</v>
      </c>
      <c r="C1363" s="56" t="s">
        <v>12400</v>
      </c>
      <c r="D1363" s="56" t="s">
        <v>7566</v>
      </c>
      <c r="E1363" s="56" t="s">
        <v>782</v>
      </c>
      <c r="F1363" s="56" t="s">
        <v>22</v>
      </c>
      <c r="G1363" s="56"/>
      <c r="H1363" s="56" t="s">
        <v>12401</v>
      </c>
      <c r="I1363" s="56" t="s">
        <v>12402</v>
      </c>
      <c r="J1363" s="56"/>
      <c r="K1363" s="56" t="s">
        <v>87</v>
      </c>
      <c r="L1363" s="90" t="str">
        <f t="shared" si="42"/>
        <v>NA</v>
      </c>
      <c r="M1363" s="90"/>
      <c r="O1363" s="91"/>
      <c r="P1363" s="56"/>
      <c r="Q1363" s="56"/>
      <c r="R1363" s="56"/>
      <c r="S1363" s="56"/>
      <c r="T1363" s="56" t="s">
        <v>12403</v>
      </c>
      <c r="U1363" s="56" t="s">
        <v>12404</v>
      </c>
      <c r="V1363" s="56" t="s">
        <v>6251</v>
      </c>
      <c r="W1363" s="56" t="s">
        <v>429</v>
      </c>
      <c r="X1363" s="56" t="s">
        <v>12394</v>
      </c>
      <c r="Y1363" s="56"/>
      <c r="Z1363" s="56" t="s">
        <v>12395</v>
      </c>
      <c r="AA1363" s="56" t="s">
        <v>12396</v>
      </c>
      <c r="AB1363" s="56"/>
      <c r="AC1363" s="56" t="s">
        <v>87</v>
      </c>
      <c r="AD1363" s="90" t="str">
        <f t="shared" si="43"/>
        <v>NA</v>
      </c>
      <c r="AE1363" s="90"/>
      <c r="AF1363" s="90"/>
      <c r="AG1363" s="90"/>
    </row>
    <row r="1364" spans="1:33">
      <c r="A1364" s="56" t="s">
        <v>12405</v>
      </c>
      <c r="B1364" s="56" t="s">
        <v>12406</v>
      </c>
      <c r="C1364" s="56" t="s">
        <v>12407</v>
      </c>
      <c r="D1364" s="56" t="s">
        <v>7566</v>
      </c>
      <c r="E1364" s="56" t="s">
        <v>12408</v>
      </c>
      <c r="F1364" s="56" t="s">
        <v>22</v>
      </c>
      <c r="G1364" s="56"/>
      <c r="H1364" s="56" t="s">
        <v>12409</v>
      </c>
      <c r="I1364" s="56" t="s">
        <v>12410</v>
      </c>
      <c r="J1364" s="56" t="s">
        <v>12405</v>
      </c>
      <c r="K1364" s="56" t="s">
        <v>7326</v>
      </c>
      <c r="L1364" s="90" t="str">
        <f t="shared" si="42"/>
        <v>NA</v>
      </c>
      <c r="M1364" s="90"/>
      <c r="O1364" s="91"/>
      <c r="P1364" s="56"/>
      <c r="Q1364" s="56"/>
      <c r="R1364" s="56"/>
      <c r="S1364" s="56"/>
      <c r="T1364" s="56" t="s">
        <v>12411</v>
      </c>
      <c r="U1364" s="56" t="s">
        <v>12412</v>
      </c>
      <c r="V1364" s="56" t="s">
        <v>6251</v>
      </c>
      <c r="W1364" s="56" t="s">
        <v>429</v>
      </c>
      <c r="X1364" s="56" t="s">
        <v>12394</v>
      </c>
      <c r="Y1364" s="56"/>
      <c r="Z1364" s="56" t="s">
        <v>12395</v>
      </c>
      <c r="AA1364" s="56" t="s">
        <v>12396</v>
      </c>
      <c r="AB1364" s="56" t="s">
        <v>12413</v>
      </c>
      <c r="AC1364" s="56" t="s">
        <v>87</v>
      </c>
      <c r="AD1364" s="90" t="str">
        <f t="shared" si="43"/>
        <v>NA</v>
      </c>
      <c r="AE1364" s="90"/>
      <c r="AF1364" s="90"/>
      <c r="AG1364" s="90"/>
    </row>
    <row r="1365" spans="1:33">
      <c r="A1365" s="56" t="s">
        <v>12414</v>
      </c>
      <c r="B1365" s="56" t="s">
        <v>12415</v>
      </c>
      <c r="C1365" s="56" t="s">
        <v>12416</v>
      </c>
      <c r="D1365" s="56" t="s">
        <v>7566</v>
      </c>
      <c r="E1365" s="56" t="s">
        <v>12417</v>
      </c>
      <c r="F1365" s="56" t="s">
        <v>22</v>
      </c>
      <c r="G1365" s="56"/>
      <c r="H1365" s="56" t="s">
        <v>12418</v>
      </c>
      <c r="I1365" s="56" t="s">
        <v>12419</v>
      </c>
      <c r="J1365" s="56" t="s">
        <v>12414</v>
      </c>
      <c r="K1365" s="56" t="s">
        <v>7326</v>
      </c>
      <c r="L1365" s="90" t="str">
        <f t="shared" si="42"/>
        <v>NA</v>
      </c>
      <c r="M1365" s="90"/>
      <c r="O1365" s="91"/>
      <c r="P1365" s="56"/>
      <c r="Q1365" s="56"/>
      <c r="R1365" s="56"/>
      <c r="S1365" s="56"/>
      <c r="T1365" s="56" t="s">
        <v>12420</v>
      </c>
      <c r="U1365" s="56" t="s">
        <v>12421</v>
      </c>
      <c r="V1365" s="56" t="s">
        <v>6251</v>
      </c>
      <c r="W1365" s="56" t="s">
        <v>429</v>
      </c>
      <c r="X1365" s="56" t="s">
        <v>12394</v>
      </c>
      <c r="Y1365" s="56"/>
      <c r="Z1365" s="56" t="s">
        <v>12395</v>
      </c>
      <c r="AA1365" s="56" t="s">
        <v>12396</v>
      </c>
      <c r="AB1365" s="56" t="s">
        <v>12422</v>
      </c>
      <c r="AC1365" s="56" t="s">
        <v>87</v>
      </c>
      <c r="AD1365" s="90" t="str">
        <f t="shared" si="43"/>
        <v>NA</v>
      </c>
      <c r="AE1365" s="90"/>
      <c r="AF1365" s="90"/>
      <c r="AG1365" s="90"/>
    </row>
    <row r="1366" spans="1:33">
      <c r="A1366" s="56" t="s">
        <v>12423</v>
      </c>
      <c r="B1366" s="56" t="s">
        <v>12424</v>
      </c>
      <c r="C1366" s="56" t="s">
        <v>12425</v>
      </c>
      <c r="D1366" s="56" t="s">
        <v>7566</v>
      </c>
      <c r="E1366" s="56" t="s">
        <v>12426</v>
      </c>
      <c r="F1366" s="56" t="s">
        <v>22</v>
      </c>
      <c r="G1366" s="56"/>
      <c r="H1366" s="56" t="s">
        <v>12427</v>
      </c>
      <c r="I1366" s="56" t="s">
        <v>12428</v>
      </c>
      <c r="J1366" s="56" t="s">
        <v>12423</v>
      </c>
      <c r="K1366" s="56" t="s">
        <v>7326</v>
      </c>
      <c r="L1366" s="90" t="str">
        <f t="shared" si="42"/>
        <v>NA</v>
      </c>
      <c r="M1366" s="90"/>
      <c r="O1366" s="91"/>
      <c r="P1366" s="56"/>
      <c r="Q1366" s="56"/>
      <c r="R1366" s="56"/>
      <c r="S1366" s="56"/>
      <c r="T1366" s="56" t="s">
        <v>12429</v>
      </c>
      <c r="U1366" s="56" t="s">
        <v>12430</v>
      </c>
      <c r="V1366" s="56" t="s">
        <v>6243</v>
      </c>
      <c r="W1366" s="56" t="s">
        <v>429</v>
      </c>
      <c r="X1366" s="56" t="s">
        <v>6244</v>
      </c>
      <c r="Y1366" s="56"/>
      <c r="Z1366" s="56" t="s">
        <v>6245</v>
      </c>
      <c r="AA1366" s="56" t="s">
        <v>6246</v>
      </c>
      <c r="AB1366" s="56" t="s">
        <v>12431</v>
      </c>
      <c r="AC1366" s="56" t="s">
        <v>87</v>
      </c>
      <c r="AD1366" s="90" t="str">
        <f t="shared" si="43"/>
        <v>NA</v>
      </c>
      <c r="AE1366" s="90"/>
      <c r="AF1366" s="90"/>
      <c r="AG1366" s="90"/>
    </row>
    <row r="1367" spans="1:33">
      <c r="A1367" s="56" t="s">
        <v>12432</v>
      </c>
      <c r="B1367" s="56" t="s">
        <v>12433</v>
      </c>
      <c r="C1367" s="56" t="s">
        <v>12434</v>
      </c>
      <c r="D1367" s="56" t="s">
        <v>7566</v>
      </c>
      <c r="E1367" s="56" t="s">
        <v>12435</v>
      </c>
      <c r="F1367" s="56" t="s">
        <v>22</v>
      </c>
      <c r="G1367" s="56"/>
      <c r="H1367" s="56" t="s">
        <v>12436</v>
      </c>
      <c r="I1367" s="56" t="s">
        <v>12437</v>
      </c>
      <c r="J1367" s="56" t="s">
        <v>12438</v>
      </c>
      <c r="K1367" s="56" t="s">
        <v>7326</v>
      </c>
      <c r="L1367" s="90" t="str">
        <f t="shared" si="42"/>
        <v>NA</v>
      </c>
      <c r="M1367" s="90"/>
      <c r="O1367" s="91"/>
      <c r="P1367" s="56"/>
      <c r="Q1367" s="56"/>
      <c r="R1367" s="56"/>
      <c r="S1367" s="56"/>
      <c r="T1367" s="56" t="s">
        <v>12439</v>
      </c>
      <c r="U1367" s="56" t="s">
        <v>12440</v>
      </c>
      <c r="V1367" s="56" t="s">
        <v>6251</v>
      </c>
      <c r="W1367" s="56" t="s">
        <v>429</v>
      </c>
      <c r="X1367" s="56" t="s">
        <v>12441</v>
      </c>
      <c r="Y1367" s="56"/>
      <c r="Z1367" s="56" t="s">
        <v>12442</v>
      </c>
      <c r="AA1367" s="56" t="s">
        <v>12443</v>
      </c>
      <c r="AB1367" s="56" t="s">
        <v>12444</v>
      </c>
      <c r="AC1367" s="56" t="s">
        <v>87</v>
      </c>
      <c r="AD1367" s="90" t="str">
        <f t="shared" si="43"/>
        <v>NA</v>
      </c>
      <c r="AE1367" s="90"/>
      <c r="AF1367" s="90"/>
      <c r="AG1367" s="90"/>
    </row>
    <row r="1368" spans="1:33">
      <c r="A1368" s="56" t="s">
        <v>12445</v>
      </c>
      <c r="B1368" s="56" t="s">
        <v>12446</v>
      </c>
      <c r="C1368" s="56" t="s">
        <v>12447</v>
      </c>
      <c r="D1368" s="56" t="s">
        <v>7566</v>
      </c>
      <c r="E1368" s="56" t="s">
        <v>12435</v>
      </c>
      <c r="F1368" s="56" t="s">
        <v>22</v>
      </c>
      <c r="G1368" s="56"/>
      <c r="H1368" s="56" t="s">
        <v>12448</v>
      </c>
      <c r="I1368" s="56" t="s">
        <v>12437</v>
      </c>
      <c r="J1368" s="56" t="s">
        <v>12449</v>
      </c>
      <c r="K1368" s="56" t="s">
        <v>87</v>
      </c>
      <c r="L1368" s="90" t="str">
        <f t="shared" si="42"/>
        <v>NA</v>
      </c>
      <c r="M1368" s="90"/>
      <c r="O1368" s="91"/>
      <c r="P1368" s="56"/>
      <c r="Q1368" s="56"/>
      <c r="R1368" s="56"/>
      <c r="S1368" s="56"/>
      <c r="T1368" s="56" t="s">
        <v>12450</v>
      </c>
      <c r="U1368" s="56" t="s">
        <v>12451</v>
      </c>
      <c r="V1368" s="56" t="s">
        <v>6251</v>
      </c>
      <c r="W1368" s="56" t="s">
        <v>429</v>
      </c>
      <c r="X1368" s="56" t="s">
        <v>12452</v>
      </c>
      <c r="Y1368" s="56"/>
      <c r="Z1368" s="56" t="s">
        <v>12453</v>
      </c>
      <c r="AA1368" s="56" t="s">
        <v>12454</v>
      </c>
      <c r="AB1368" s="56" t="s">
        <v>12455</v>
      </c>
      <c r="AC1368" s="56" t="s">
        <v>87</v>
      </c>
      <c r="AD1368" s="90" t="str">
        <f t="shared" si="43"/>
        <v>NA</v>
      </c>
      <c r="AE1368" s="90"/>
      <c r="AF1368" s="90"/>
      <c r="AG1368" s="90"/>
    </row>
    <row r="1369" spans="1:33">
      <c r="A1369" s="56" t="s">
        <v>12456</v>
      </c>
      <c r="B1369" s="56" t="s">
        <v>12457</v>
      </c>
      <c r="C1369" s="56" t="s">
        <v>12458</v>
      </c>
      <c r="D1369" s="56" t="s">
        <v>7566</v>
      </c>
      <c r="E1369" s="56" t="s">
        <v>12459</v>
      </c>
      <c r="F1369" s="56" t="s">
        <v>22</v>
      </c>
      <c r="G1369" s="56"/>
      <c r="H1369" s="56" t="s">
        <v>12460</v>
      </c>
      <c r="I1369" s="56" t="s">
        <v>12461</v>
      </c>
      <c r="J1369" s="56" t="s">
        <v>12462</v>
      </c>
      <c r="K1369" s="56" t="s">
        <v>7326</v>
      </c>
      <c r="L1369" s="90" t="str">
        <f t="shared" si="42"/>
        <v>NA</v>
      </c>
      <c r="M1369" s="90"/>
      <c r="O1369" s="91"/>
      <c r="P1369" s="56"/>
      <c r="Q1369" s="56"/>
      <c r="R1369" s="56"/>
      <c r="S1369" s="56"/>
      <c r="T1369" s="56" t="s">
        <v>12463</v>
      </c>
      <c r="U1369" s="56" t="s">
        <v>12464</v>
      </c>
      <c r="V1369" s="56" t="s">
        <v>6251</v>
      </c>
      <c r="W1369" s="56" t="s">
        <v>429</v>
      </c>
      <c r="X1369" s="56" t="s">
        <v>12452</v>
      </c>
      <c r="Y1369" s="56"/>
      <c r="Z1369" s="56" t="s">
        <v>12453</v>
      </c>
      <c r="AA1369" s="56" t="s">
        <v>12454</v>
      </c>
      <c r="AB1369" s="56" t="s">
        <v>12465</v>
      </c>
      <c r="AC1369" s="56" t="s">
        <v>87</v>
      </c>
      <c r="AD1369" s="90" t="str">
        <f t="shared" si="43"/>
        <v>NA</v>
      </c>
      <c r="AE1369" s="90"/>
      <c r="AF1369" s="90"/>
      <c r="AG1369" s="90"/>
    </row>
    <row r="1370" spans="1:33">
      <c r="A1370" s="56" t="s">
        <v>12466</v>
      </c>
      <c r="B1370" s="56" t="s">
        <v>12467</v>
      </c>
      <c r="C1370" s="56" t="s">
        <v>12468</v>
      </c>
      <c r="D1370" s="56" t="s">
        <v>7566</v>
      </c>
      <c r="E1370" s="56" t="s">
        <v>12469</v>
      </c>
      <c r="F1370" s="56" t="s">
        <v>22</v>
      </c>
      <c r="G1370" s="56"/>
      <c r="H1370" s="56" t="s">
        <v>12470</v>
      </c>
      <c r="I1370" s="56" t="s">
        <v>12471</v>
      </c>
      <c r="J1370" s="56"/>
      <c r="K1370" s="56" t="s">
        <v>87</v>
      </c>
      <c r="L1370" s="90" t="str">
        <f t="shared" si="42"/>
        <v>NA</v>
      </c>
      <c r="M1370" s="90"/>
      <c r="O1370" s="91"/>
      <c r="P1370" s="56"/>
      <c r="Q1370" s="56"/>
      <c r="R1370" s="56"/>
      <c r="S1370" s="56"/>
      <c r="T1370" s="56" t="s">
        <v>12472</v>
      </c>
      <c r="U1370" s="56" t="s">
        <v>12473</v>
      </c>
      <c r="V1370" s="56" t="s">
        <v>6251</v>
      </c>
      <c r="W1370" s="56" t="s">
        <v>429</v>
      </c>
      <c r="X1370" s="56" t="s">
        <v>12452</v>
      </c>
      <c r="Y1370" s="56"/>
      <c r="Z1370" s="56" t="s">
        <v>12453</v>
      </c>
      <c r="AA1370" s="56" t="s">
        <v>12454</v>
      </c>
      <c r="AB1370" s="56" t="s">
        <v>12474</v>
      </c>
      <c r="AC1370" s="56" t="s">
        <v>87</v>
      </c>
      <c r="AD1370" s="90" t="str">
        <f t="shared" si="43"/>
        <v>NA</v>
      </c>
      <c r="AE1370" s="90"/>
      <c r="AF1370" s="90"/>
      <c r="AG1370" s="90"/>
    </row>
    <row r="1371" spans="1:33">
      <c r="A1371" s="56" t="s">
        <v>12475</v>
      </c>
      <c r="B1371" s="56" t="s">
        <v>12476</v>
      </c>
      <c r="C1371" s="56" t="s">
        <v>12477</v>
      </c>
      <c r="D1371" s="56" t="s">
        <v>7566</v>
      </c>
      <c r="E1371" s="56" t="s">
        <v>12478</v>
      </c>
      <c r="F1371" s="56" t="s">
        <v>22</v>
      </c>
      <c r="G1371" s="56"/>
      <c r="H1371" s="56" t="s">
        <v>12479</v>
      </c>
      <c r="I1371" s="56" t="s">
        <v>12480</v>
      </c>
      <c r="J1371" s="56" t="s">
        <v>12475</v>
      </c>
      <c r="K1371" s="56" t="s">
        <v>7326</v>
      </c>
      <c r="L1371" s="90" t="str">
        <f t="shared" si="42"/>
        <v>NA</v>
      </c>
      <c r="M1371" s="90"/>
      <c r="O1371" s="91"/>
      <c r="P1371" s="56"/>
      <c r="Q1371" s="56"/>
      <c r="R1371" s="56"/>
      <c r="S1371" s="56"/>
      <c r="T1371" s="56" t="s">
        <v>56521</v>
      </c>
      <c r="U1371" s="56" t="s">
        <v>12481</v>
      </c>
      <c r="V1371" s="56" t="s">
        <v>6251</v>
      </c>
      <c r="W1371" s="56" t="s">
        <v>429</v>
      </c>
      <c r="X1371" s="56" t="s">
        <v>6252</v>
      </c>
      <c r="Y1371" s="56"/>
      <c r="Z1371" s="56" t="s">
        <v>6253</v>
      </c>
      <c r="AA1371" s="56" t="s">
        <v>6254</v>
      </c>
      <c r="AB1371" s="56" t="s">
        <v>12482</v>
      </c>
      <c r="AC1371" s="56" t="s">
        <v>87</v>
      </c>
      <c r="AD1371" s="90" t="str">
        <f t="shared" si="43"/>
        <v>NA</v>
      </c>
      <c r="AE1371" s="90"/>
      <c r="AF1371" s="90"/>
      <c r="AG1371" s="90"/>
    </row>
    <row r="1372" spans="1:33">
      <c r="A1372" s="56" t="s">
        <v>12483</v>
      </c>
      <c r="B1372" s="56" t="s">
        <v>12484</v>
      </c>
      <c r="C1372" s="56" t="s">
        <v>12485</v>
      </c>
      <c r="D1372" s="56" t="s">
        <v>7566</v>
      </c>
      <c r="E1372" s="56" t="s">
        <v>12478</v>
      </c>
      <c r="F1372" s="56" t="s">
        <v>22</v>
      </c>
      <c r="G1372" s="56"/>
      <c r="H1372" s="56" t="s">
        <v>12486</v>
      </c>
      <c r="I1372" s="56" t="s">
        <v>12480</v>
      </c>
      <c r="J1372" s="56"/>
      <c r="K1372" s="56" t="s">
        <v>87</v>
      </c>
      <c r="L1372" s="90" t="str">
        <f t="shared" si="42"/>
        <v>NA</v>
      </c>
      <c r="M1372" s="90"/>
      <c r="O1372" s="91"/>
      <c r="P1372" s="56"/>
      <c r="Q1372" s="56"/>
      <c r="R1372" s="56"/>
      <c r="S1372" s="56"/>
      <c r="T1372" s="56" t="s">
        <v>12487</v>
      </c>
      <c r="U1372" s="56" t="s">
        <v>12488</v>
      </c>
      <c r="V1372" s="56" t="s">
        <v>6251</v>
      </c>
      <c r="W1372" s="56" t="s">
        <v>429</v>
      </c>
      <c r="X1372" s="56" t="s">
        <v>6252</v>
      </c>
      <c r="Y1372" s="56"/>
      <c r="Z1372" s="56" t="s">
        <v>6253</v>
      </c>
      <c r="AA1372" s="56" t="s">
        <v>6254</v>
      </c>
      <c r="AB1372" s="56" t="s">
        <v>12489</v>
      </c>
      <c r="AC1372" s="56" t="s">
        <v>87</v>
      </c>
      <c r="AD1372" s="90" t="str">
        <f t="shared" si="43"/>
        <v>NA</v>
      </c>
      <c r="AE1372" s="90"/>
      <c r="AF1372" s="90"/>
      <c r="AG1372" s="90"/>
    </row>
    <row r="1373" spans="1:33">
      <c r="A1373" s="56" t="s">
        <v>12490</v>
      </c>
      <c r="B1373" s="56" t="s">
        <v>12491</v>
      </c>
      <c r="C1373" s="56" t="s">
        <v>12492</v>
      </c>
      <c r="D1373" s="56" t="s">
        <v>7566</v>
      </c>
      <c r="E1373" s="56" t="s">
        <v>12493</v>
      </c>
      <c r="F1373" s="56" t="s">
        <v>22</v>
      </c>
      <c r="G1373" s="56"/>
      <c r="H1373" s="56" t="s">
        <v>12494</v>
      </c>
      <c r="I1373" s="56" t="s">
        <v>12495</v>
      </c>
      <c r="J1373" s="56" t="s">
        <v>12490</v>
      </c>
      <c r="K1373" s="56" t="s">
        <v>7326</v>
      </c>
      <c r="L1373" s="90" t="str">
        <f t="shared" si="42"/>
        <v>NA</v>
      </c>
      <c r="M1373" s="90"/>
      <c r="O1373" s="91"/>
      <c r="P1373" s="56"/>
      <c r="Q1373" s="56"/>
      <c r="R1373" s="56"/>
      <c r="S1373" s="56"/>
      <c r="T1373" s="56" t="s">
        <v>12496</v>
      </c>
      <c r="U1373" s="56" t="s">
        <v>12497</v>
      </c>
      <c r="V1373" s="56" t="s">
        <v>6251</v>
      </c>
      <c r="W1373" s="56" t="s">
        <v>429</v>
      </c>
      <c r="X1373" s="56" t="s">
        <v>6252</v>
      </c>
      <c r="Y1373" s="56"/>
      <c r="Z1373" s="56" t="s">
        <v>12498</v>
      </c>
      <c r="AA1373" s="56" t="s">
        <v>6254</v>
      </c>
      <c r="AB1373" s="56" t="s">
        <v>12499</v>
      </c>
      <c r="AC1373" s="56" t="s">
        <v>87</v>
      </c>
      <c r="AD1373" s="90" t="str">
        <f t="shared" si="43"/>
        <v>NA</v>
      </c>
      <c r="AE1373" s="90"/>
      <c r="AF1373" s="90"/>
      <c r="AG1373" s="90"/>
    </row>
    <row r="1374" spans="1:33">
      <c r="A1374" s="56" t="s">
        <v>12500</v>
      </c>
      <c r="B1374" s="56" t="s">
        <v>12501</v>
      </c>
      <c r="C1374" s="56" t="s">
        <v>12502</v>
      </c>
      <c r="D1374" s="56" t="s">
        <v>7566</v>
      </c>
      <c r="E1374" s="56" t="s">
        <v>12503</v>
      </c>
      <c r="F1374" s="56" t="s">
        <v>22</v>
      </c>
      <c r="G1374" s="56"/>
      <c r="H1374" s="56" t="s">
        <v>12504</v>
      </c>
      <c r="I1374" s="56" t="s">
        <v>12505</v>
      </c>
      <c r="J1374" s="56" t="s">
        <v>12500</v>
      </c>
      <c r="K1374" s="56" t="s">
        <v>7326</v>
      </c>
      <c r="L1374" s="90" t="str">
        <f t="shared" si="42"/>
        <v>NA</v>
      </c>
      <c r="M1374" s="90"/>
      <c r="O1374" s="91"/>
      <c r="P1374" s="56"/>
      <c r="Q1374" s="56"/>
      <c r="R1374" s="56"/>
      <c r="S1374" s="56"/>
      <c r="T1374" s="56" t="s">
        <v>12506</v>
      </c>
      <c r="U1374" s="56" t="s">
        <v>12507</v>
      </c>
      <c r="V1374" s="56" t="s">
        <v>6251</v>
      </c>
      <c r="W1374" s="56" t="s">
        <v>429</v>
      </c>
      <c r="X1374" s="56" t="s">
        <v>6252</v>
      </c>
      <c r="Y1374" s="56"/>
      <c r="Z1374" s="56" t="s">
        <v>6253</v>
      </c>
      <c r="AA1374" s="56" t="s">
        <v>6254</v>
      </c>
      <c r="AB1374" s="56" t="s">
        <v>12508</v>
      </c>
      <c r="AC1374" s="56" t="s">
        <v>87</v>
      </c>
      <c r="AD1374" s="90" t="str">
        <f t="shared" si="43"/>
        <v>NA</v>
      </c>
      <c r="AE1374" s="90"/>
      <c r="AF1374" s="90"/>
      <c r="AG1374" s="90"/>
    </row>
    <row r="1375" spans="1:33">
      <c r="A1375" s="56" t="s">
        <v>12509</v>
      </c>
      <c r="B1375" s="56" t="s">
        <v>12510</v>
      </c>
      <c r="C1375" s="56" t="s">
        <v>12511</v>
      </c>
      <c r="D1375" s="56" t="s">
        <v>7566</v>
      </c>
      <c r="E1375" s="56" t="s">
        <v>12512</v>
      </c>
      <c r="F1375" s="56" t="s">
        <v>22</v>
      </c>
      <c r="G1375" s="56"/>
      <c r="H1375" s="56" t="s">
        <v>12513</v>
      </c>
      <c r="I1375" s="56" t="s">
        <v>12514</v>
      </c>
      <c r="J1375" s="56" t="s">
        <v>12509</v>
      </c>
      <c r="K1375" s="56" t="s">
        <v>7326</v>
      </c>
      <c r="L1375" s="90" t="str">
        <f t="shared" si="42"/>
        <v>NA</v>
      </c>
      <c r="M1375" s="90"/>
      <c r="O1375" s="91"/>
      <c r="P1375" s="56"/>
      <c r="Q1375" s="56"/>
      <c r="R1375" s="56"/>
      <c r="S1375" s="56"/>
      <c r="T1375" s="56" t="s">
        <v>12515</v>
      </c>
      <c r="U1375" s="56" t="s">
        <v>12516</v>
      </c>
      <c r="V1375" s="56" t="s">
        <v>6260</v>
      </c>
      <c r="W1375" s="56" t="s">
        <v>429</v>
      </c>
      <c r="X1375" s="56" t="s">
        <v>6261</v>
      </c>
      <c r="Y1375" s="56"/>
      <c r="Z1375" s="56" t="s">
        <v>6262</v>
      </c>
      <c r="AA1375" s="56" t="s">
        <v>6263</v>
      </c>
      <c r="AB1375" s="56" t="s">
        <v>12517</v>
      </c>
      <c r="AC1375" s="56" t="s">
        <v>87</v>
      </c>
      <c r="AD1375" s="90" t="str">
        <f t="shared" si="43"/>
        <v>NA</v>
      </c>
      <c r="AE1375" s="90"/>
      <c r="AF1375" s="90"/>
      <c r="AG1375" s="90"/>
    </row>
    <row r="1376" spans="1:33">
      <c r="A1376" s="56" t="s">
        <v>12518</v>
      </c>
      <c r="B1376" s="56" t="s">
        <v>12519</v>
      </c>
      <c r="C1376" s="56" t="s">
        <v>12520</v>
      </c>
      <c r="D1376" s="56" t="s">
        <v>7566</v>
      </c>
      <c r="E1376" s="56" t="s">
        <v>4178</v>
      </c>
      <c r="F1376" s="56" t="s">
        <v>22</v>
      </c>
      <c r="G1376" s="56"/>
      <c r="H1376" s="56" t="s">
        <v>12521</v>
      </c>
      <c r="I1376" s="56" t="s">
        <v>12522</v>
      </c>
      <c r="J1376" s="56" t="s">
        <v>12518</v>
      </c>
      <c r="K1376" s="56" t="s">
        <v>87</v>
      </c>
      <c r="L1376" s="90" t="str">
        <f t="shared" si="42"/>
        <v>NA</v>
      </c>
      <c r="M1376" s="90"/>
      <c r="O1376" s="91"/>
      <c r="P1376" s="56"/>
      <c r="Q1376" s="56"/>
      <c r="R1376" s="56"/>
      <c r="S1376" s="56"/>
      <c r="T1376" s="56" t="s">
        <v>12523</v>
      </c>
      <c r="U1376" s="56" t="s">
        <v>12524</v>
      </c>
      <c r="V1376" s="56" t="s">
        <v>6260</v>
      </c>
      <c r="W1376" s="56" t="s">
        <v>429</v>
      </c>
      <c r="X1376" s="56" t="s">
        <v>6261</v>
      </c>
      <c r="Y1376" s="56"/>
      <c r="Z1376" s="56" t="s">
        <v>12525</v>
      </c>
      <c r="AA1376" s="56" t="s">
        <v>6263</v>
      </c>
      <c r="AB1376" s="56" t="s">
        <v>12523</v>
      </c>
      <c r="AC1376" s="56" t="s">
        <v>87</v>
      </c>
      <c r="AD1376" s="90" t="str">
        <f t="shared" si="43"/>
        <v>NA</v>
      </c>
      <c r="AE1376" s="90"/>
      <c r="AF1376" s="90"/>
      <c r="AG1376" s="90"/>
    </row>
    <row r="1377" spans="1:33">
      <c r="A1377" s="56" t="s">
        <v>12526</v>
      </c>
      <c r="B1377" s="56" t="s">
        <v>12527</v>
      </c>
      <c r="C1377" s="56" t="s">
        <v>12528</v>
      </c>
      <c r="D1377" s="56" t="s">
        <v>7566</v>
      </c>
      <c r="E1377" s="56" t="s">
        <v>12529</v>
      </c>
      <c r="F1377" s="56" t="s">
        <v>22</v>
      </c>
      <c r="G1377" s="56"/>
      <c r="H1377" s="56" t="s">
        <v>12530</v>
      </c>
      <c r="I1377" s="56" t="s">
        <v>12531</v>
      </c>
      <c r="J1377" s="56"/>
      <c r="K1377" s="56" t="s">
        <v>87</v>
      </c>
      <c r="L1377" s="90" t="str">
        <f t="shared" si="42"/>
        <v>NA</v>
      </c>
      <c r="M1377" s="90"/>
      <c r="O1377" s="91"/>
      <c r="P1377" s="56"/>
      <c r="Q1377" s="56"/>
      <c r="R1377" s="56"/>
      <c r="S1377" s="56"/>
      <c r="T1377" s="56" t="s">
        <v>12532</v>
      </c>
      <c r="U1377" s="56" t="s">
        <v>12533</v>
      </c>
      <c r="V1377" s="56" t="s">
        <v>6251</v>
      </c>
      <c r="W1377" s="56" t="s">
        <v>429</v>
      </c>
      <c r="X1377" s="56" t="s">
        <v>12534</v>
      </c>
      <c r="Y1377" s="56"/>
      <c r="Z1377" s="56" t="s">
        <v>12535</v>
      </c>
      <c r="AA1377" s="56" t="s">
        <v>12536</v>
      </c>
      <c r="AB1377" s="56" t="s">
        <v>12537</v>
      </c>
      <c r="AC1377" s="56" t="s">
        <v>87</v>
      </c>
      <c r="AD1377" s="90" t="str">
        <f t="shared" si="43"/>
        <v>NA</v>
      </c>
      <c r="AE1377" s="90"/>
      <c r="AF1377" s="90"/>
      <c r="AG1377" s="90"/>
    </row>
    <row r="1378" spans="1:33">
      <c r="A1378" s="56" t="s">
        <v>12538</v>
      </c>
      <c r="B1378" s="56" t="s">
        <v>12539</v>
      </c>
      <c r="C1378" s="56" t="s">
        <v>12540</v>
      </c>
      <c r="D1378" s="56" t="s">
        <v>7566</v>
      </c>
      <c r="E1378" s="56" t="s">
        <v>12541</v>
      </c>
      <c r="F1378" s="56" t="s">
        <v>22</v>
      </c>
      <c r="G1378" s="56"/>
      <c r="H1378" s="56" t="s">
        <v>12542</v>
      </c>
      <c r="I1378" s="56" t="s">
        <v>12543</v>
      </c>
      <c r="J1378" s="56" t="s">
        <v>12538</v>
      </c>
      <c r="K1378" s="56" t="s">
        <v>7326</v>
      </c>
      <c r="L1378" s="90" t="str">
        <f t="shared" si="42"/>
        <v>NA</v>
      </c>
      <c r="M1378" s="90"/>
      <c r="O1378" s="91"/>
      <c r="P1378" s="56"/>
      <c r="Q1378" s="56"/>
      <c r="R1378" s="56"/>
      <c r="S1378" s="56"/>
      <c r="T1378" s="56" t="s">
        <v>12544</v>
      </c>
      <c r="U1378" s="56" t="s">
        <v>12545</v>
      </c>
      <c r="V1378" s="56" t="s">
        <v>6243</v>
      </c>
      <c r="W1378" s="56" t="s">
        <v>429</v>
      </c>
      <c r="X1378" s="56" t="s">
        <v>12546</v>
      </c>
      <c r="Y1378" s="56"/>
      <c r="Z1378" s="56" t="s">
        <v>12547</v>
      </c>
      <c r="AA1378" s="56" t="s">
        <v>12548</v>
      </c>
      <c r="AB1378" s="56" t="s">
        <v>12549</v>
      </c>
      <c r="AC1378" s="56" t="s">
        <v>87</v>
      </c>
      <c r="AD1378" s="90" t="str">
        <f t="shared" si="43"/>
        <v>NA</v>
      </c>
      <c r="AE1378" s="90"/>
      <c r="AF1378" s="90"/>
      <c r="AG1378" s="90"/>
    </row>
    <row r="1379" spans="1:33">
      <c r="A1379" s="56" t="s">
        <v>12550</v>
      </c>
      <c r="B1379" s="56" t="s">
        <v>12551</v>
      </c>
      <c r="C1379" s="56" t="s">
        <v>12552</v>
      </c>
      <c r="D1379" s="56" t="s">
        <v>7566</v>
      </c>
      <c r="E1379" s="56" t="s">
        <v>12553</v>
      </c>
      <c r="F1379" s="56" t="s">
        <v>22</v>
      </c>
      <c r="G1379" s="56"/>
      <c r="H1379" s="56" t="s">
        <v>12554</v>
      </c>
      <c r="I1379" s="56" t="s">
        <v>12555</v>
      </c>
      <c r="J1379" s="56" t="s">
        <v>12550</v>
      </c>
      <c r="K1379" s="56" t="s">
        <v>87</v>
      </c>
      <c r="L1379" s="90" t="str">
        <f t="shared" si="42"/>
        <v>NA</v>
      </c>
      <c r="M1379" s="90"/>
      <c r="O1379" s="91"/>
      <c r="P1379" s="56"/>
      <c r="Q1379" s="56"/>
      <c r="R1379" s="56"/>
      <c r="S1379" s="56"/>
      <c r="T1379" s="56" t="s">
        <v>12556</v>
      </c>
      <c r="U1379" s="56" t="s">
        <v>12557</v>
      </c>
      <c r="V1379" s="56" t="s">
        <v>6243</v>
      </c>
      <c r="W1379" s="56" t="s">
        <v>429</v>
      </c>
      <c r="X1379" s="56" t="s">
        <v>12558</v>
      </c>
      <c r="Y1379" s="56"/>
      <c r="Z1379" s="56" t="s">
        <v>12559</v>
      </c>
      <c r="AA1379" s="56" t="s">
        <v>12560</v>
      </c>
      <c r="AB1379" s="56" t="s">
        <v>12561</v>
      </c>
      <c r="AC1379" s="56" t="s">
        <v>87</v>
      </c>
      <c r="AD1379" s="90" t="str">
        <f t="shared" si="43"/>
        <v>NA</v>
      </c>
      <c r="AE1379" s="90"/>
      <c r="AF1379" s="90"/>
      <c r="AG1379" s="90"/>
    </row>
    <row r="1380" spans="1:33">
      <c r="A1380" s="56" t="s">
        <v>12562</v>
      </c>
      <c r="B1380" s="56" t="s">
        <v>12563</v>
      </c>
      <c r="C1380" s="56" t="s">
        <v>12564</v>
      </c>
      <c r="D1380" s="56" t="s">
        <v>7566</v>
      </c>
      <c r="E1380" s="56" t="s">
        <v>818</v>
      </c>
      <c r="F1380" s="56" t="s">
        <v>22</v>
      </c>
      <c r="G1380" s="56"/>
      <c r="H1380" s="56" t="s">
        <v>12565</v>
      </c>
      <c r="I1380" s="56" t="s">
        <v>12566</v>
      </c>
      <c r="J1380" s="56"/>
      <c r="K1380" s="56" t="s">
        <v>7326</v>
      </c>
      <c r="L1380" s="90" t="str">
        <f t="shared" si="42"/>
        <v>NA</v>
      </c>
      <c r="M1380" s="90"/>
      <c r="O1380" s="91"/>
      <c r="P1380" s="56"/>
      <c r="Q1380" s="56"/>
      <c r="R1380" s="56"/>
      <c r="S1380" s="56"/>
      <c r="T1380" s="56" t="s">
        <v>12567</v>
      </c>
      <c r="U1380" s="56" t="s">
        <v>12568</v>
      </c>
      <c r="V1380" s="56" t="s">
        <v>6243</v>
      </c>
      <c r="W1380" s="56" t="s">
        <v>429</v>
      </c>
      <c r="X1380" s="56" t="s">
        <v>12558</v>
      </c>
      <c r="Y1380" s="56"/>
      <c r="Z1380" s="56" t="s">
        <v>12559</v>
      </c>
      <c r="AA1380" s="56" t="s">
        <v>12560</v>
      </c>
      <c r="AB1380" s="56" t="s">
        <v>12569</v>
      </c>
      <c r="AC1380" s="56" t="s">
        <v>87</v>
      </c>
      <c r="AD1380" s="90" t="str">
        <f t="shared" si="43"/>
        <v>NA</v>
      </c>
      <c r="AE1380" s="90"/>
      <c r="AF1380" s="90"/>
      <c r="AG1380" s="90"/>
    </row>
    <row r="1381" spans="1:33">
      <c r="A1381" s="56" t="s">
        <v>12570</v>
      </c>
      <c r="B1381" s="56" t="s">
        <v>12571</v>
      </c>
      <c r="C1381" s="56" t="s">
        <v>12572</v>
      </c>
      <c r="D1381" s="56" t="s">
        <v>7566</v>
      </c>
      <c r="E1381" s="56" t="s">
        <v>818</v>
      </c>
      <c r="F1381" s="56" t="s">
        <v>22</v>
      </c>
      <c r="G1381" s="56"/>
      <c r="H1381" s="56" t="s">
        <v>12573</v>
      </c>
      <c r="I1381" s="56" t="s">
        <v>12566</v>
      </c>
      <c r="J1381" s="56" t="s">
        <v>12574</v>
      </c>
      <c r="K1381" s="56" t="s">
        <v>87</v>
      </c>
      <c r="L1381" s="90" t="str">
        <f t="shared" si="42"/>
        <v>NA</v>
      </c>
      <c r="M1381" s="90"/>
      <c r="O1381" s="91"/>
      <c r="P1381" s="56"/>
      <c r="Q1381" s="56"/>
      <c r="R1381" s="56"/>
      <c r="S1381" s="56"/>
      <c r="T1381" s="56" t="s">
        <v>12575</v>
      </c>
      <c r="U1381" s="56" t="s">
        <v>12576</v>
      </c>
      <c r="V1381" s="56" t="s">
        <v>6251</v>
      </c>
      <c r="W1381" s="56" t="s">
        <v>429</v>
      </c>
      <c r="X1381" s="56" t="s">
        <v>12577</v>
      </c>
      <c r="Y1381" s="56"/>
      <c r="Z1381" s="56" t="s">
        <v>12578</v>
      </c>
      <c r="AA1381" s="56" t="s">
        <v>12579</v>
      </c>
      <c r="AB1381" s="56" t="s">
        <v>12580</v>
      </c>
      <c r="AC1381" s="56" t="s">
        <v>87</v>
      </c>
      <c r="AD1381" s="90" t="str">
        <f t="shared" si="43"/>
        <v>NA</v>
      </c>
      <c r="AE1381" s="90"/>
      <c r="AF1381" s="90"/>
      <c r="AG1381" s="90"/>
    </row>
    <row r="1382" spans="1:33">
      <c r="A1382" s="56" t="s">
        <v>12581</v>
      </c>
      <c r="B1382" s="56" t="s">
        <v>12582</v>
      </c>
      <c r="C1382" s="56" t="s">
        <v>12583</v>
      </c>
      <c r="D1382" s="56" t="s">
        <v>7566</v>
      </c>
      <c r="E1382" s="56" t="s">
        <v>818</v>
      </c>
      <c r="F1382" s="56" t="s">
        <v>22</v>
      </c>
      <c r="G1382" s="56"/>
      <c r="H1382" s="56" t="s">
        <v>12584</v>
      </c>
      <c r="I1382" s="56" t="s">
        <v>12566</v>
      </c>
      <c r="J1382" s="56"/>
      <c r="K1382" s="56" t="s">
        <v>87</v>
      </c>
      <c r="L1382" s="90" t="str">
        <f t="shared" si="42"/>
        <v>NA</v>
      </c>
      <c r="M1382" s="90"/>
      <c r="O1382" s="91"/>
      <c r="P1382" s="56"/>
      <c r="Q1382" s="56"/>
      <c r="R1382" s="56"/>
      <c r="S1382" s="56"/>
      <c r="T1382" s="56" t="s">
        <v>12585</v>
      </c>
      <c r="U1382" s="56" t="s">
        <v>12586</v>
      </c>
      <c r="V1382" s="56" t="s">
        <v>6268</v>
      </c>
      <c r="W1382" s="56" t="s">
        <v>429</v>
      </c>
      <c r="X1382" s="56" t="s">
        <v>6269</v>
      </c>
      <c r="Y1382" s="56"/>
      <c r="Z1382" s="56" t="s">
        <v>6270</v>
      </c>
      <c r="AA1382" s="56" t="s">
        <v>6271</v>
      </c>
      <c r="AB1382" s="56" t="s">
        <v>6272</v>
      </c>
      <c r="AC1382" s="56" t="s">
        <v>87</v>
      </c>
      <c r="AD1382" s="90" t="str">
        <f t="shared" si="43"/>
        <v>NA</v>
      </c>
      <c r="AE1382" s="90"/>
      <c r="AF1382" s="90"/>
      <c r="AG1382" s="90"/>
    </row>
    <row r="1383" spans="1:33">
      <c r="A1383" s="56" t="s">
        <v>12587</v>
      </c>
      <c r="B1383" s="56" t="s">
        <v>12588</v>
      </c>
      <c r="C1383" s="56" t="s">
        <v>12589</v>
      </c>
      <c r="D1383" s="56" t="s">
        <v>7566</v>
      </c>
      <c r="E1383" s="56" t="s">
        <v>818</v>
      </c>
      <c r="F1383" s="56" t="s">
        <v>22</v>
      </c>
      <c r="G1383" s="56"/>
      <c r="H1383" s="56" t="s">
        <v>12584</v>
      </c>
      <c r="I1383" s="56" t="s">
        <v>12566</v>
      </c>
      <c r="J1383" s="56"/>
      <c r="K1383" s="56" t="s">
        <v>87</v>
      </c>
      <c r="L1383" s="90" t="str">
        <f t="shared" si="42"/>
        <v>NA</v>
      </c>
      <c r="M1383" s="90"/>
      <c r="O1383" s="91"/>
      <c r="P1383" s="56"/>
      <c r="Q1383" s="56"/>
      <c r="R1383" s="56"/>
      <c r="S1383" s="56"/>
      <c r="T1383" s="56" t="s">
        <v>12590</v>
      </c>
      <c r="U1383" s="56" t="s">
        <v>12591</v>
      </c>
      <c r="V1383" s="56" t="s">
        <v>6260</v>
      </c>
      <c r="W1383" s="56" t="s">
        <v>429</v>
      </c>
      <c r="X1383" s="56" t="s">
        <v>12592</v>
      </c>
      <c r="Y1383" s="56"/>
      <c r="Z1383" s="56" t="s">
        <v>12593</v>
      </c>
      <c r="AA1383" s="56" t="s">
        <v>12594</v>
      </c>
      <c r="AB1383" s="56" t="s">
        <v>12595</v>
      </c>
      <c r="AC1383" s="56" t="s">
        <v>87</v>
      </c>
      <c r="AD1383" s="90" t="str">
        <f t="shared" si="43"/>
        <v>NA</v>
      </c>
      <c r="AE1383" s="90"/>
      <c r="AF1383" s="90"/>
      <c r="AG1383" s="90"/>
    </row>
    <row r="1384" spans="1:33">
      <c r="A1384" s="56" t="s">
        <v>12596</v>
      </c>
      <c r="B1384" s="56" t="s">
        <v>12597</v>
      </c>
      <c r="C1384" s="56" t="s">
        <v>12598</v>
      </c>
      <c r="D1384" s="56" t="s">
        <v>7566</v>
      </c>
      <c r="E1384" s="56" t="s">
        <v>12599</v>
      </c>
      <c r="F1384" s="56" t="s">
        <v>22</v>
      </c>
      <c r="G1384" s="56"/>
      <c r="H1384" s="56" t="s">
        <v>12600</v>
      </c>
      <c r="I1384" s="56" t="s">
        <v>12601</v>
      </c>
      <c r="J1384" s="56" t="s">
        <v>12596</v>
      </c>
      <c r="K1384" s="56" t="s">
        <v>87</v>
      </c>
      <c r="L1384" s="90" t="str">
        <f t="shared" si="42"/>
        <v>NA</v>
      </c>
      <c r="M1384" s="90"/>
      <c r="O1384" s="91"/>
      <c r="P1384" s="56"/>
      <c r="Q1384" s="56"/>
      <c r="R1384" s="56"/>
      <c r="S1384" s="56"/>
      <c r="T1384" s="56" t="s">
        <v>12602</v>
      </c>
      <c r="U1384" s="56" t="s">
        <v>12603</v>
      </c>
      <c r="V1384" s="56" t="s">
        <v>6313</v>
      </c>
      <c r="W1384" s="56" t="s">
        <v>429</v>
      </c>
      <c r="X1384" s="56" t="s">
        <v>12604</v>
      </c>
      <c r="Y1384" s="56"/>
      <c r="Z1384" s="56" t="s">
        <v>12605</v>
      </c>
      <c r="AA1384" s="56" t="s">
        <v>12606</v>
      </c>
      <c r="AB1384" s="56" t="s">
        <v>12607</v>
      </c>
      <c r="AC1384" s="56" t="s">
        <v>87</v>
      </c>
      <c r="AD1384" s="90" t="str">
        <f t="shared" si="43"/>
        <v>NA</v>
      </c>
      <c r="AE1384" s="90"/>
      <c r="AF1384" s="90"/>
      <c r="AG1384" s="90"/>
    </row>
    <row r="1385" spans="1:33">
      <c r="A1385" s="56" t="s">
        <v>12608</v>
      </c>
      <c r="B1385" s="56" t="s">
        <v>12609</v>
      </c>
      <c r="C1385" s="56" t="s">
        <v>12610</v>
      </c>
      <c r="D1385" s="56" t="s">
        <v>7566</v>
      </c>
      <c r="E1385" s="56" t="s">
        <v>12611</v>
      </c>
      <c r="F1385" s="56" t="s">
        <v>22</v>
      </c>
      <c r="G1385" s="56"/>
      <c r="H1385" s="56" t="s">
        <v>12612</v>
      </c>
      <c r="I1385" s="56" t="s">
        <v>12613</v>
      </c>
      <c r="J1385" s="56" t="s">
        <v>12614</v>
      </c>
      <c r="K1385" s="56" t="s">
        <v>7326</v>
      </c>
      <c r="L1385" s="90" t="str">
        <f t="shared" si="42"/>
        <v>NA</v>
      </c>
      <c r="M1385" s="90"/>
      <c r="O1385" s="91"/>
      <c r="P1385" s="56"/>
      <c r="Q1385" s="56"/>
      <c r="R1385" s="56"/>
      <c r="S1385" s="56"/>
      <c r="T1385" s="56" t="s">
        <v>12615</v>
      </c>
      <c r="U1385" s="56" t="s">
        <v>12616</v>
      </c>
      <c r="V1385" s="56" t="s">
        <v>6296</v>
      </c>
      <c r="W1385" s="56" t="s">
        <v>429</v>
      </c>
      <c r="X1385" s="56" t="s">
        <v>12617</v>
      </c>
      <c r="Y1385" s="56"/>
      <c r="Z1385" s="56" t="s">
        <v>12618</v>
      </c>
      <c r="AA1385" s="56" t="s">
        <v>12619</v>
      </c>
      <c r="AB1385" s="56" t="s">
        <v>12620</v>
      </c>
      <c r="AC1385" s="56" t="s">
        <v>87</v>
      </c>
      <c r="AD1385" s="90" t="str">
        <f t="shared" si="43"/>
        <v>NA</v>
      </c>
      <c r="AE1385" s="90"/>
      <c r="AF1385" s="90"/>
      <c r="AG1385" s="90"/>
    </row>
    <row r="1386" spans="1:33">
      <c r="A1386" s="56" t="s">
        <v>12621</v>
      </c>
      <c r="B1386" s="56" t="s">
        <v>12622</v>
      </c>
      <c r="C1386" s="56" t="s">
        <v>12623</v>
      </c>
      <c r="D1386" s="56" t="s">
        <v>7566</v>
      </c>
      <c r="E1386" s="56" t="s">
        <v>12624</v>
      </c>
      <c r="F1386" s="56" t="s">
        <v>22</v>
      </c>
      <c r="G1386" s="56"/>
      <c r="H1386" s="56" t="s">
        <v>12625</v>
      </c>
      <c r="I1386" s="56" t="s">
        <v>12626</v>
      </c>
      <c r="J1386" s="56" t="s">
        <v>12627</v>
      </c>
      <c r="K1386" s="56" t="s">
        <v>7326</v>
      </c>
      <c r="L1386" s="90" t="str">
        <f t="shared" si="42"/>
        <v>NA</v>
      </c>
      <c r="M1386" s="90"/>
      <c r="O1386" s="91"/>
      <c r="P1386" s="56"/>
      <c r="Q1386" s="56"/>
      <c r="R1386" s="56"/>
      <c r="S1386" s="56"/>
      <c r="T1386" s="56" t="s">
        <v>12628</v>
      </c>
      <c r="U1386" s="56" t="s">
        <v>12629</v>
      </c>
      <c r="V1386" s="56" t="s">
        <v>12630</v>
      </c>
      <c r="W1386" s="56" t="s">
        <v>429</v>
      </c>
      <c r="X1386" s="56" t="s">
        <v>12631</v>
      </c>
      <c r="Y1386" s="56"/>
      <c r="Z1386" s="56" t="s">
        <v>12632</v>
      </c>
      <c r="AA1386" s="56" t="s">
        <v>12633</v>
      </c>
      <c r="AB1386" s="56" t="s">
        <v>12628</v>
      </c>
      <c r="AC1386" s="56" t="s">
        <v>87</v>
      </c>
      <c r="AD1386" s="90" t="str">
        <f t="shared" si="43"/>
        <v>NA</v>
      </c>
      <c r="AE1386" s="90"/>
      <c r="AF1386" s="90"/>
      <c r="AG1386" s="90"/>
    </row>
    <row r="1387" spans="1:33">
      <c r="A1387" s="56" t="s">
        <v>12634</v>
      </c>
      <c r="B1387" s="56" t="s">
        <v>12635</v>
      </c>
      <c r="C1387" s="56" t="s">
        <v>12636</v>
      </c>
      <c r="D1387" s="56" t="s">
        <v>7566</v>
      </c>
      <c r="E1387" s="56" t="s">
        <v>830</v>
      </c>
      <c r="F1387" s="56" t="s">
        <v>22</v>
      </c>
      <c r="G1387" s="56"/>
      <c r="H1387" s="56" t="s">
        <v>12637</v>
      </c>
      <c r="I1387" s="56" t="s">
        <v>12638</v>
      </c>
      <c r="J1387" s="56" t="s">
        <v>12639</v>
      </c>
      <c r="K1387" s="56" t="s">
        <v>87</v>
      </c>
      <c r="L1387" s="90" t="str">
        <f t="shared" si="42"/>
        <v>NA</v>
      </c>
      <c r="M1387" s="90"/>
      <c r="O1387" s="91"/>
      <c r="P1387" s="56"/>
      <c r="Q1387" s="56"/>
      <c r="R1387" s="56"/>
      <c r="S1387" s="56"/>
      <c r="T1387" s="56" t="s">
        <v>12640</v>
      </c>
      <c r="U1387" s="56" t="s">
        <v>12641</v>
      </c>
      <c r="V1387" s="56" t="s">
        <v>457</v>
      </c>
      <c r="W1387" s="56" t="s">
        <v>429</v>
      </c>
      <c r="X1387" s="56" t="s">
        <v>458</v>
      </c>
      <c r="Y1387" s="56" t="s">
        <v>459</v>
      </c>
      <c r="Z1387" s="56" t="s">
        <v>12642</v>
      </c>
      <c r="AA1387" s="56" t="s">
        <v>461</v>
      </c>
      <c r="AB1387" s="56" t="s">
        <v>12643</v>
      </c>
      <c r="AC1387" s="56" t="s">
        <v>87</v>
      </c>
      <c r="AD1387" s="90" t="str">
        <f t="shared" si="43"/>
        <v>NA</v>
      </c>
      <c r="AE1387" s="90"/>
      <c r="AF1387" s="90"/>
      <c r="AG1387" s="90"/>
    </row>
    <row r="1388" spans="1:33">
      <c r="A1388" s="56" t="s">
        <v>12644</v>
      </c>
      <c r="B1388" s="56" t="s">
        <v>12645</v>
      </c>
      <c r="C1388" s="56" t="s">
        <v>12646</v>
      </c>
      <c r="D1388" s="56" t="s">
        <v>7566</v>
      </c>
      <c r="E1388" s="56" t="s">
        <v>830</v>
      </c>
      <c r="F1388" s="56" t="s">
        <v>22</v>
      </c>
      <c r="G1388" s="56"/>
      <c r="H1388" s="56" t="s">
        <v>12647</v>
      </c>
      <c r="I1388" s="56" t="s">
        <v>12638</v>
      </c>
      <c r="J1388" s="56" t="s">
        <v>12644</v>
      </c>
      <c r="K1388" s="56" t="s">
        <v>87</v>
      </c>
      <c r="L1388" s="90" t="str">
        <f t="shared" si="42"/>
        <v>NA</v>
      </c>
      <c r="M1388" s="90"/>
      <c r="O1388" s="91"/>
      <c r="P1388" s="56"/>
      <c r="Q1388" s="56"/>
      <c r="R1388" s="56"/>
      <c r="S1388" s="56"/>
      <c r="T1388" s="56" t="s">
        <v>12648</v>
      </c>
      <c r="U1388" s="56" t="s">
        <v>12649</v>
      </c>
      <c r="V1388" s="56" t="s">
        <v>641</v>
      </c>
      <c r="W1388" s="56" t="s">
        <v>429</v>
      </c>
      <c r="X1388" s="56" t="s">
        <v>12650</v>
      </c>
      <c r="Y1388" s="56"/>
      <c r="Z1388" s="56" t="s">
        <v>12651</v>
      </c>
      <c r="AA1388" s="56" t="s">
        <v>12652</v>
      </c>
      <c r="AB1388" s="56"/>
      <c r="AC1388" s="56" t="s">
        <v>87</v>
      </c>
      <c r="AD1388" s="90" t="str">
        <f t="shared" si="43"/>
        <v>NA</v>
      </c>
      <c r="AE1388" s="90"/>
      <c r="AF1388" s="90"/>
      <c r="AG1388" s="90"/>
    </row>
    <row r="1389" spans="1:33">
      <c r="A1389" s="56" t="s">
        <v>12653</v>
      </c>
      <c r="B1389" s="56" t="s">
        <v>12654</v>
      </c>
      <c r="C1389" s="56" t="s">
        <v>12655</v>
      </c>
      <c r="D1389" s="56" t="s">
        <v>7566</v>
      </c>
      <c r="E1389" s="56" t="s">
        <v>840</v>
      </c>
      <c r="F1389" s="56" t="s">
        <v>22</v>
      </c>
      <c r="G1389" s="56"/>
      <c r="H1389" s="56" t="s">
        <v>12656</v>
      </c>
      <c r="I1389" s="56" t="s">
        <v>12657</v>
      </c>
      <c r="J1389" s="56" t="s">
        <v>12658</v>
      </c>
      <c r="K1389" s="56" t="s">
        <v>87</v>
      </c>
      <c r="L1389" s="90" t="str">
        <f t="shared" si="42"/>
        <v>NA</v>
      </c>
      <c r="M1389" s="90"/>
      <c r="O1389" s="91"/>
      <c r="P1389" s="56"/>
      <c r="Q1389" s="56"/>
      <c r="R1389" s="56"/>
      <c r="S1389" s="56"/>
      <c r="T1389" s="56" t="s">
        <v>12659</v>
      </c>
      <c r="U1389" s="56" t="s">
        <v>12660</v>
      </c>
      <c r="V1389" s="56" t="s">
        <v>641</v>
      </c>
      <c r="W1389" s="56" t="s">
        <v>429</v>
      </c>
      <c r="X1389" s="56" t="s">
        <v>12650</v>
      </c>
      <c r="Y1389" s="56"/>
      <c r="Z1389" s="56" t="s">
        <v>12651</v>
      </c>
      <c r="AA1389" s="56" t="s">
        <v>12652</v>
      </c>
      <c r="AB1389" s="56"/>
      <c r="AC1389" s="56" t="s">
        <v>87</v>
      </c>
      <c r="AD1389" s="90" t="str">
        <f t="shared" si="43"/>
        <v>NA</v>
      </c>
      <c r="AE1389" s="90"/>
      <c r="AF1389" s="90"/>
      <c r="AG1389" s="90"/>
    </row>
    <row r="1390" spans="1:33">
      <c r="A1390" s="56" t="s">
        <v>12661</v>
      </c>
      <c r="B1390" s="56" t="s">
        <v>12662</v>
      </c>
      <c r="C1390" s="56" t="s">
        <v>12663</v>
      </c>
      <c r="D1390" s="56" t="s">
        <v>7566</v>
      </c>
      <c r="E1390" s="56" t="s">
        <v>12664</v>
      </c>
      <c r="F1390" s="56" t="s">
        <v>22</v>
      </c>
      <c r="G1390" s="56"/>
      <c r="H1390" s="56" t="s">
        <v>12665</v>
      </c>
      <c r="I1390" s="56" t="s">
        <v>12666</v>
      </c>
      <c r="J1390" s="56" t="s">
        <v>12667</v>
      </c>
      <c r="K1390" s="56" t="s">
        <v>87</v>
      </c>
      <c r="L1390" s="90" t="str">
        <f t="shared" si="42"/>
        <v>NA</v>
      </c>
      <c r="M1390" s="90"/>
      <c r="O1390" s="91"/>
      <c r="P1390" s="56"/>
      <c r="Q1390" s="56"/>
      <c r="R1390" s="56"/>
      <c r="S1390" s="56"/>
      <c r="T1390" s="56" t="s">
        <v>12668</v>
      </c>
      <c r="U1390" s="56" t="s">
        <v>12669</v>
      </c>
      <c r="V1390" s="56" t="s">
        <v>641</v>
      </c>
      <c r="W1390" s="56" t="s">
        <v>429</v>
      </c>
      <c r="X1390" s="56" t="s">
        <v>12650</v>
      </c>
      <c r="Y1390" s="56"/>
      <c r="Z1390" s="56" t="s">
        <v>12651</v>
      </c>
      <c r="AA1390" s="56" t="s">
        <v>12652</v>
      </c>
      <c r="AB1390" s="56" t="s">
        <v>12670</v>
      </c>
      <c r="AC1390" s="56" t="s">
        <v>87</v>
      </c>
      <c r="AD1390" s="90" t="str">
        <f t="shared" si="43"/>
        <v>NA</v>
      </c>
      <c r="AE1390" s="90"/>
      <c r="AF1390" s="90"/>
      <c r="AG1390" s="90"/>
    </row>
    <row r="1391" spans="1:33">
      <c r="A1391" s="56" t="s">
        <v>12671</v>
      </c>
      <c r="B1391" s="56" t="s">
        <v>12672</v>
      </c>
      <c r="C1391" s="56" t="s">
        <v>12673</v>
      </c>
      <c r="D1391" s="56" t="s">
        <v>7566</v>
      </c>
      <c r="E1391" s="56" t="s">
        <v>12674</v>
      </c>
      <c r="F1391" s="56" t="s">
        <v>22</v>
      </c>
      <c r="G1391" s="56"/>
      <c r="H1391" s="56" t="s">
        <v>12675</v>
      </c>
      <c r="I1391" s="56" t="s">
        <v>12676</v>
      </c>
      <c r="J1391" s="56" t="s">
        <v>12677</v>
      </c>
      <c r="K1391" s="56" t="s">
        <v>87</v>
      </c>
      <c r="L1391" s="90" t="str">
        <f t="shared" si="42"/>
        <v>NA</v>
      </c>
      <c r="M1391" s="90"/>
      <c r="O1391" s="91"/>
      <c r="P1391" s="56"/>
      <c r="Q1391" s="56"/>
      <c r="R1391" s="56"/>
      <c r="S1391" s="56"/>
      <c r="T1391" s="56" t="s">
        <v>12678</v>
      </c>
      <c r="U1391" s="56" t="s">
        <v>12679</v>
      </c>
      <c r="V1391" s="56" t="s">
        <v>6296</v>
      </c>
      <c r="W1391" s="56" t="s">
        <v>429</v>
      </c>
      <c r="X1391" s="56" t="s">
        <v>6297</v>
      </c>
      <c r="Y1391" s="56" t="s">
        <v>6298</v>
      </c>
      <c r="Z1391" s="56" t="s">
        <v>6299</v>
      </c>
      <c r="AA1391" s="56" t="s">
        <v>6300</v>
      </c>
      <c r="AB1391" s="56" t="s">
        <v>6301</v>
      </c>
      <c r="AC1391" s="56" t="s">
        <v>87</v>
      </c>
      <c r="AD1391" s="90" t="str">
        <f t="shared" si="43"/>
        <v>NA</v>
      </c>
      <c r="AE1391" s="90"/>
      <c r="AF1391" s="90"/>
      <c r="AG1391" s="90"/>
    </row>
    <row r="1392" spans="1:33">
      <c r="A1392" s="56" t="s">
        <v>12680</v>
      </c>
      <c r="B1392" s="56" t="s">
        <v>12681</v>
      </c>
      <c r="C1392" s="56" t="s">
        <v>12682</v>
      </c>
      <c r="D1392" s="56" t="s">
        <v>7566</v>
      </c>
      <c r="E1392" s="56" t="s">
        <v>12674</v>
      </c>
      <c r="F1392" s="56" t="s">
        <v>22</v>
      </c>
      <c r="G1392" s="56"/>
      <c r="H1392" s="56" t="s">
        <v>12683</v>
      </c>
      <c r="I1392" s="56" t="s">
        <v>12676</v>
      </c>
      <c r="J1392" s="56" t="s">
        <v>12684</v>
      </c>
      <c r="K1392" s="56" t="s">
        <v>87</v>
      </c>
      <c r="L1392" s="90" t="str">
        <f t="shared" si="42"/>
        <v>NA</v>
      </c>
      <c r="M1392" s="90"/>
      <c r="O1392" s="91"/>
      <c r="P1392" s="56"/>
      <c r="Q1392" s="56"/>
      <c r="R1392" s="56"/>
      <c r="S1392" s="56"/>
      <c r="T1392" s="56" t="s">
        <v>12685</v>
      </c>
      <c r="U1392" s="56" t="s">
        <v>12686</v>
      </c>
      <c r="V1392" s="56" t="s">
        <v>6296</v>
      </c>
      <c r="W1392" s="56" t="s">
        <v>429</v>
      </c>
      <c r="X1392" s="56" t="s">
        <v>6297</v>
      </c>
      <c r="Y1392" s="56"/>
      <c r="Z1392" s="56" t="s">
        <v>6299</v>
      </c>
      <c r="AA1392" s="56" t="s">
        <v>6300</v>
      </c>
      <c r="AB1392" s="56" t="s">
        <v>12687</v>
      </c>
      <c r="AC1392" s="56" t="s">
        <v>87</v>
      </c>
      <c r="AD1392" s="90" t="str">
        <f t="shared" si="43"/>
        <v>NA</v>
      </c>
      <c r="AE1392" s="90"/>
      <c r="AF1392" s="90"/>
      <c r="AG1392" s="90"/>
    </row>
    <row r="1393" spans="1:33">
      <c r="A1393" s="56" t="s">
        <v>12688</v>
      </c>
      <c r="B1393" s="56" t="s">
        <v>12689</v>
      </c>
      <c r="C1393" s="56" t="s">
        <v>12690</v>
      </c>
      <c r="D1393" s="56" t="s">
        <v>7566</v>
      </c>
      <c r="E1393" s="56" t="s">
        <v>852</v>
      </c>
      <c r="F1393" s="56" t="s">
        <v>22</v>
      </c>
      <c r="G1393" s="56"/>
      <c r="H1393" s="56" t="s">
        <v>12691</v>
      </c>
      <c r="I1393" s="56" t="s">
        <v>12692</v>
      </c>
      <c r="J1393" s="56" t="s">
        <v>12693</v>
      </c>
      <c r="K1393" s="56" t="s">
        <v>7326</v>
      </c>
      <c r="L1393" s="90" t="str">
        <f t="shared" si="42"/>
        <v>NA</v>
      </c>
      <c r="M1393" s="90"/>
      <c r="O1393" s="91"/>
      <c r="P1393" s="56"/>
      <c r="Q1393" s="56"/>
      <c r="R1393" s="56"/>
      <c r="S1393" s="56"/>
      <c r="T1393" s="56" t="s">
        <v>12694</v>
      </c>
      <c r="U1393" s="56" t="s">
        <v>12695</v>
      </c>
      <c r="V1393" s="56" t="s">
        <v>6296</v>
      </c>
      <c r="W1393" s="56" t="s">
        <v>429</v>
      </c>
      <c r="X1393" s="56" t="s">
        <v>6297</v>
      </c>
      <c r="Y1393" s="56"/>
      <c r="Z1393" s="56" t="s">
        <v>6299</v>
      </c>
      <c r="AA1393" s="56" t="s">
        <v>6300</v>
      </c>
      <c r="AB1393" s="56" t="s">
        <v>12620</v>
      </c>
      <c r="AC1393" s="56" t="s">
        <v>87</v>
      </c>
      <c r="AD1393" s="90" t="str">
        <f t="shared" si="43"/>
        <v>NA</v>
      </c>
      <c r="AE1393" s="90"/>
      <c r="AF1393" s="90"/>
      <c r="AG1393" s="90"/>
    </row>
    <row r="1394" spans="1:33">
      <c r="A1394" s="56" t="s">
        <v>12696</v>
      </c>
      <c r="B1394" s="56" t="s">
        <v>12697</v>
      </c>
      <c r="C1394" s="56" t="s">
        <v>12698</v>
      </c>
      <c r="D1394" s="56" t="s">
        <v>7566</v>
      </c>
      <c r="E1394" s="56" t="s">
        <v>12699</v>
      </c>
      <c r="F1394" s="56" t="s">
        <v>22</v>
      </c>
      <c r="G1394" s="56"/>
      <c r="H1394" s="56" t="s">
        <v>12700</v>
      </c>
      <c r="I1394" s="56" t="s">
        <v>12701</v>
      </c>
      <c r="J1394" s="56"/>
      <c r="K1394" s="56" t="s">
        <v>87</v>
      </c>
      <c r="L1394" s="90" t="str">
        <f t="shared" si="42"/>
        <v>NA</v>
      </c>
      <c r="M1394" s="90"/>
      <c r="O1394" s="91"/>
      <c r="P1394" s="56"/>
      <c r="Q1394" s="56"/>
      <c r="R1394" s="56"/>
      <c r="S1394" s="56"/>
      <c r="T1394" s="56" t="s">
        <v>56522</v>
      </c>
      <c r="U1394" s="56" t="s">
        <v>12702</v>
      </c>
      <c r="V1394" s="56" t="s">
        <v>6313</v>
      </c>
      <c r="W1394" s="56" t="s">
        <v>429</v>
      </c>
      <c r="X1394" s="56" t="s">
        <v>12703</v>
      </c>
      <c r="Y1394" s="56"/>
      <c r="Z1394" s="56" t="s">
        <v>12704</v>
      </c>
      <c r="AA1394" s="56" t="s">
        <v>12705</v>
      </c>
      <c r="AB1394" s="56" t="s">
        <v>12706</v>
      </c>
      <c r="AC1394" s="56" t="s">
        <v>87</v>
      </c>
      <c r="AD1394" s="90" t="str">
        <f t="shared" si="43"/>
        <v>NA</v>
      </c>
      <c r="AE1394" s="90"/>
      <c r="AF1394" s="90"/>
      <c r="AG1394" s="90"/>
    </row>
    <row r="1395" spans="1:33">
      <c r="A1395" s="56" t="s">
        <v>12707</v>
      </c>
      <c r="B1395" s="56" t="s">
        <v>12708</v>
      </c>
      <c r="C1395" s="56" t="s">
        <v>12709</v>
      </c>
      <c r="D1395" s="56" t="s">
        <v>7566</v>
      </c>
      <c r="E1395" s="56" t="s">
        <v>12699</v>
      </c>
      <c r="F1395" s="56" t="s">
        <v>22</v>
      </c>
      <c r="G1395" s="56"/>
      <c r="H1395" s="56" t="s">
        <v>12710</v>
      </c>
      <c r="I1395" s="56" t="s">
        <v>12701</v>
      </c>
      <c r="J1395" s="56" t="s">
        <v>12707</v>
      </c>
      <c r="K1395" s="56" t="s">
        <v>87</v>
      </c>
      <c r="L1395" s="90" t="str">
        <f t="shared" si="42"/>
        <v>NA</v>
      </c>
      <c r="M1395" s="90"/>
      <c r="O1395" s="91"/>
      <c r="P1395" s="56"/>
      <c r="Q1395" s="56"/>
      <c r="R1395" s="56"/>
      <c r="S1395" s="56"/>
      <c r="T1395" s="56" t="s">
        <v>12711</v>
      </c>
      <c r="U1395" s="56" t="s">
        <v>12712</v>
      </c>
      <c r="V1395" s="56" t="s">
        <v>6306</v>
      </c>
      <c r="W1395" s="56" t="s">
        <v>429</v>
      </c>
      <c r="X1395" s="56" t="s">
        <v>6307</v>
      </c>
      <c r="Y1395" s="56"/>
      <c r="Z1395" s="56" t="s">
        <v>12713</v>
      </c>
      <c r="AA1395" s="56" t="s">
        <v>6309</v>
      </c>
      <c r="AB1395" s="56" t="s">
        <v>12714</v>
      </c>
      <c r="AC1395" s="56" t="s">
        <v>87</v>
      </c>
      <c r="AD1395" s="90" t="str">
        <f t="shared" si="43"/>
        <v>NA</v>
      </c>
      <c r="AE1395" s="90"/>
      <c r="AF1395" s="90"/>
      <c r="AG1395" s="90"/>
    </row>
    <row r="1396" spans="1:33">
      <c r="A1396" s="56" t="s">
        <v>12715</v>
      </c>
      <c r="B1396" s="56" t="s">
        <v>12716</v>
      </c>
      <c r="C1396" s="56" t="s">
        <v>12717</v>
      </c>
      <c r="D1396" s="56" t="s">
        <v>7566</v>
      </c>
      <c r="E1396" s="56" t="s">
        <v>12718</v>
      </c>
      <c r="F1396" s="56" t="s">
        <v>22</v>
      </c>
      <c r="G1396" s="56"/>
      <c r="H1396" s="56" t="s">
        <v>12719</v>
      </c>
      <c r="I1396" s="56" t="s">
        <v>12720</v>
      </c>
      <c r="J1396" s="56"/>
      <c r="K1396" s="56" t="s">
        <v>87</v>
      </c>
      <c r="L1396" s="90" t="str">
        <f t="shared" si="42"/>
        <v>NA</v>
      </c>
      <c r="M1396" s="90"/>
      <c r="O1396" s="91"/>
      <c r="P1396" s="56"/>
      <c r="Q1396" s="56"/>
      <c r="R1396" s="56"/>
      <c r="S1396" s="56"/>
      <c r="T1396" s="56" t="s">
        <v>12721</v>
      </c>
      <c r="U1396" s="56" t="s">
        <v>12722</v>
      </c>
      <c r="V1396" s="56" t="s">
        <v>6306</v>
      </c>
      <c r="W1396" s="56" t="s">
        <v>429</v>
      </c>
      <c r="X1396" s="56" t="s">
        <v>6307</v>
      </c>
      <c r="Y1396" s="56"/>
      <c r="Z1396" s="56" t="s">
        <v>12713</v>
      </c>
      <c r="AA1396" s="56" t="s">
        <v>6309</v>
      </c>
      <c r="AB1396" s="56" t="s">
        <v>12723</v>
      </c>
      <c r="AC1396" s="56" t="s">
        <v>87</v>
      </c>
      <c r="AD1396" s="90" t="str">
        <f t="shared" si="43"/>
        <v>NA</v>
      </c>
      <c r="AE1396" s="90"/>
      <c r="AF1396" s="90"/>
      <c r="AG1396" s="90"/>
    </row>
    <row r="1397" spans="1:33">
      <c r="A1397" s="56" t="s">
        <v>12724</v>
      </c>
      <c r="B1397" s="56" t="s">
        <v>12725</v>
      </c>
      <c r="C1397" s="56" t="s">
        <v>12726</v>
      </c>
      <c r="D1397" s="56" t="s">
        <v>7566</v>
      </c>
      <c r="E1397" s="56" t="s">
        <v>12727</v>
      </c>
      <c r="F1397" s="56" t="s">
        <v>22</v>
      </c>
      <c r="G1397" s="56"/>
      <c r="H1397" s="56" t="s">
        <v>12728</v>
      </c>
      <c r="I1397" s="56" t="s">
        <v>12729</v>
      </c>
      <c r="J1397" s="56" t="s">
        <v>12724</v>
      </c>
      <c r="K1397" s="56" t="s">
        <v>87</v>
      </c>
      <c r="L1397" s="90" t="str">
        <f t="shared" si="42"/>
        <v>NA</v>
      </c>
      <c r="M1397" s="90"/>
      <c r="O1397" s="91"/>
      <c r="P1397" s="56"/>
      <c r="Q1397" s="56"/>
      <c r="R1397" s="56"/>
      <c r="S1397" s="56"/>
      <c r="T1397" s="56" t="s">
        <v>12730</v>
      </c>
      <c r="U1397" s="56" t="s">
        <v>12731</v>
      </c>
      <c r="V1397" s="56" t="s">
        <v>6306</v>
      </c>
      <c r="W1397" s="56" t="s">
        <v>429</v>
      </c>
      <c r="X1397" s="56" t="s">
        <v>6307</v>
      </c>
      <c r="Y1397" s="56"/>
      <c r="Z1397" s="56" t="s">
        <v>12713</v>
      </c>
      <c r="AA1397" s="56" t="s">
        <v>6309</v>
      </c>
      <c r="AB1397" s="56" t="s">
        <v>12732</v>
      </c>
      <c r="AC1397" s="56" t="s">
        <v>87</v>
      </c>
      <c r="AD1397" s="90" t="str">
        <f t="shared" si="43"/>
        <v>NA</v>
      </c>
      <c r="AE1397" s="90"/>
      <c r="AF1397" s="90"/>
      <c r="AG1397" s="90"/>
    </row>
    <row r="1398" spans="1:33">
      <c r="A1398" s="56" t="s">
        <v>12733</v>
      </c>
      <c r="B1398" s="56" t="s">
        <v>12734</v>
      </c>
      <c r="C1398" s="56" t="s">
        <v>12735</v>
      </c>
      <c r="D1398" s="56" t="s">
        <v>7566</v>
      </c>
      <c r="E1398" s="56" t="s">
        <v>12727</v>
      </c>
      <c r="F1398" s="56" t="s">
        <v>22</v>
      </c>
      <c r="G1398" s="56"/>
      <c r="H1398" s="56" t="s">
        <v>12736</v>
      </c>
      <c r="I1398" s="56" t="s">
        <v>12729</v>
      </c>
      <c r="J1398" s="56"/>
      <c r="K1398" s="56" t="s">
        <v>87</v>
      </c>
      <c r="L1398" s="90" t="str">
        <f t="shared" si="42"/>
        <v>NA</v>
      </c>
      <c r="M1398" s="90"/>
      <c r="O1398" s="91"/>
      <c r="P1398" s="56"/>
      <c r="Q1398" s="56"/>
      <c r="R1398" s="56"/>
      <c r="S1398" s="56"/>
      <c r="T1398" s="56" t="s">
        <v>12737</v>
      </c>
      <c r="U1398" s="56" t="s">
        <v>12738</v>
      </c>
      <c r="V1398" s="56" t="s">
        <v>6306</v>
      </c>
      <c r="W1398" s="56" t="s">
        <v>429</v>
      </c>
      <c r="X1398" s="56" t="s">
        <v>12739</v>
      </c>
      <c r="Y1398" s="56"/>
      <c r="Z1398" s="56" t="s">
        <v>12740</v>
      </c>
      <c r="AA1398" s="56" t="s">
        <v>12741</v>
      </c>
      <c r="AB1398" s="56" t="s">
        <v>12742</v>
      </c>
      <c r="AC1398" s="56" t="s">
        <v>87</v>
      </c>
      <c r="AD1398" s="90" t="str">
        <f t="shared" si="43"/>
        <v>NA</v>
      </c>
      <c r="AE1398" s="90"/>
      <c r="AF1398" s="90"/>
      <c r="AG1398" s="90"/>
    </row>
    <row r="1399" spans="1:33">
      <c r="A1399" s="56" t="s">
        <v>12743</v>
      </c>
      <c r="B1399" s="56" t="s">
        <v>12744</v>
      </c>
      <c r="C1399" s="56" t="s">
        <v>12745</v>
      </c>
      <c r="D1399" s="56" t="s">
        <v>7566</v>
      </c>
      <c r="E1399" s="56" t="s">
        <v>863</v>
      </c>
      <c r="F1399" s="56" t="s">
        <v>22</v>
      </c>
      <c r="G1399" s="56"/>
      <c r="H1399" s="56" t="s">
        <v>12746</v>
      </c>
      <c r="I1399" s="56" t="s">
        <v>12747</v>
      </c>
      <c r="J1399" s="56"/>
      <c r="K1399" s="56" t="s">
        <v>7326</v>
      </c>
      <c r="L1399" s="90" t="str">
        <f t="shared" si="42"/>
        <v>NA</v>
      </c>
      <c r="M1399" s="90"/>
      <c r="O1399" s="91"/>
      <c r="P1399" s="56"/>
      <c r="Q1399" s="56"/>
      <c r="R1399" s="56"/>
      <c r="S1399" s="56"/>
      <c r="T1399" s="56" t="s">
        <v>6311</v>
      </c>
      <c r="U1399" s="56" t="s">
        <v>12748</v>
      </c>
      <c r="V1399" s="56" t="s">
        <v>6313</v>
      </c>
      <c r="W1399" s="56" t="s">
        <v>429</v>
      </c>
      <c r="X1399" s="56" t="s">
        <v>6314</v>
      </c>
      <c r="Y1399" s="56"/>
      <c r="Z1399" s="56" t="s">
        <v>6315</v>
      </c>
      <c r="AA1399" s="56" t="s">
        <v>6316</v>
      </c>
      <c r="AB1399" s="56" t="s">
        <v>6311</v>
      </c>
      <c r="AC1399" s="56" t="s">
        <v>87</v>
      </c>
      <c r="AD1399" s="90" t="str">
        <f t="shared" si="43"/>
        <v>NA</v>
      </c>
      <c r="AE1399" s="90"/>
      <c r="AF1399" s="90"/>
      <c r="AG1399" s="90"/>
    </row>
    <row r="1400" spans="1:33">
      <c r="A1400" s="56" t="s">
        <v>12749</v>
      </c>
      <c r="B1400" s="56" t="s">
        <v>12750</v>
      </c>
      <c r="C1400" s="56" t="s">
        <v>12751</v>
      </c>
      <c r="D1400" s="56" t="s">
        <v>7566</v>
      </c>
      <c r="E1400" s="56" t="s">
        <v>863</v>
      </c>
      <c r="F1400" s="56" t="s">
        <v>22</v>
      </c>
      <c r="G1400" s="56"/>
      <c r="H1400" s="56" t="s">
        <v>12752</v>
      </c>
      <c r="I1400" s="56" t="s">
        <v>12747</v>
      </c>
      <c r="J1400" s="56" t="s">
        <v>12749</v>
      </c>
      <c r="K1400" s="56" t="s">
        <v>87</v>
      </c>
      <c r="L1400" s="90" t="str">
        <f t="shared" si="42"/>
        <v>NA</v>
      </c>
      <c r="M1400" s="90"/>
      <c r="O1400" s="91"/>
      <c r="P1400" s="56"/>
      <c r="Q1400" s="56"/>
      <c r="R1400" s="56"/>
      <c r="S1400" s="56"/>
      <c r="T1400" s="56" t="s">
        <v>12753</v>
      </c>
      <c r="U1400" s="56" t="s">
        <v>12754</v>
      </c>
      <c r="V1400" s="56" t="s">
        <v>6313</v>
      </c>
      <c r="W1400" s="56" t="s">
        <v>429</v>
      </c>
      <c r="X1400" s="56" t="s">
        <v>6314</v>
      </c>
      <c r="Y1400" s="56"/>
      <c r="Z1400" s="56" t="s">
        <v>6315</v>
      </c>
      <c r="AA1400" s="56" t="s">
        <v>6316</v>
      </c>
      <c r="AB1400" s="56" t="s">
        <v>12755</v>
      </c>
      <c r="AC1400" s="56" t="s">
        <v>87</v>
      </c>
      <c r="AD1400" s="90" t="str">
        <f t="shared" si="43"/>
        <v>NA</v>
      </c>
      <c r="AE1400" s="90"/>
      <c r="AF1400" s="90"/>
      <c r="AG1400" s="90"/>
    </row>
    <row r="1401" spans="1:33">
      <c r="A1401" s="56" t="s">
        <v>12756</v>
      </c>
      <c r="B1401" s="56" t="s">
        <v>12757</v>
      </c>
      <c r="C1401" s="56" t="s">
        <v>12758</v>
      </c>
      <c r="D1401" s="56" t="s">
        <v>7566</v>
      </c>
      <c r="E1401" s="56" t="s">
        <v>863</v>
      </c>
      <c r="F1401" s="56" t="s">
        <v>22</v>
      </c>
      <c r="G1401" s="56"/>
      <c r="H1401" s="56" t="s">
        <v>12752</v>
      </c>
      <c r="I1401" s="56" t="s">
        <v>12747</v>
      </c>
      <c r="J1401" s="56"/>
      <c r="K1401" s="56" t="s">
        <v>87</v>
      </c>
      <c r="L1401" s="90" t="str">
        <f t="shared" si="42"/>
        <v>NA</v>
      </c>
      <c r="M1401" s="90"/>
      <c r="O1401" s="91"/>
      <c r="P1401" s="56"/>
      <c r="Q1401" s="56"/>
      <c r="R1401" s="56"/>
      <c r="S1401" s="56"/>
      <c r="T1401" s="56" t="s">
        <v>12759</v>
      </c>
      <c r="U1401" s="56" t="s">
        <v>12760</v>
      </c>
      <c r="V1401" s="56" t="s">
        <v>6313</v>
      </c>
      <c r="W1401" s="56" t="s">
        <v>429</v>
      </c>
      <c r="X1401" s="56" t="s">
        <v>6314</v>
      </c>
      <c r="Y1401" s="56"/>
      <c r="Z1401" s="56" t="s">
        <v>6315</v>
      </c>
      <c r="AA1401" s="56" t="s">
        <v>6316</v>
      </c>
      <c r="AB1401" s="56" t="s">
        <v>12761</v>
      </c>
      <c r="AC1401" s="56" t="s">
        <v>87</v>
      </c>
      <c r="AD1401" s="90" t="str">
        <f t="shared" si="43"/>
        <v>NA</v>
      </c>
      <c r="AE1401" s="90"/>
      <c r="AF1401" s="90"/>
      <c r="AG1401" s="90"/>
    </row>
    <row r="1402" spans="1:33">
      <c r="A1402" s="56" t="s">
        <v>12762</v>
      </c>
      <c r="B1402" s="56" t="s">
        <v>12763</v>
      </c>
      <c r="C1402" s="56" t="s">
        <v>12764</v>
      </c>
      <c r="D1402" s="56" t="s">
        <v>7566</v>
      </c>
      <c r="E1402" s="56" t="s">
        <v>875</v>
      </c>
      <c r="F1402" s="56" t="s">
        <v>22</v>
      </c>
      <c r="G1402" s="56"/>
      <c r="H1402" s="56" t="s">
        <v>12765</v>
      </c>
      <c r="I1402" s="56" t="s">
        <v>12766</v>
      </c>
      <c r="J1402" s="56" t="s">
        <v>12767</v>
      </c>
      <c r="K1402" s="56" t="s">
        <v>7326</v>
      </c>
      <c r="L1402" s="90" t="str">
        <f t="shared" si="42"/>
        <v>NA</v>
      </c>
      <c r="M1402" s="90"/>
      <c r="O1402" s="91"/>
      <c r="P1402" s="56"/>
      <c r="Q1402" s="56"/>
      <c r="R1402" s="56"/>
      <c r="S1402" s="56"/>
      <c r="T1402" s="56" t="s">
        <v>12768</v>
      </c>
      <c r="U1402" s="56" t="s">
        <v>12769</v>
      </c>
      <c r="V1402" s="56" t="s">
        <v>641</v>
      </c>
      <c r="W1402" s="56" t="s">
        <v>429</v>
      </c>
      <c r="X1402" s="56" t="s">
        <v>11152</v>
      </c>
      <c r="Y1402" s="56"/>
      <c r="Z1402" s="56" t="s">
        <v>12770</v>
      </c>
      <c r="AA1402" s="56" t="s">
        <v>12771</v>
      </c>
      <c r="AB1402" s="56" t="s">
        <v>12772</v>
      </c>
      <c r="AC1402" s="56" t="s">
        <v>87</v>
      </c>
      <c r="AD1402" s="90" t="str">
        <f t="shared" si="43"/>
        <v>NA</v>
      </c>
      <c r="AE1402" s="90"/>
      <c r="AF1402" s="90"/>
      <c r="AG1402" s="90"/>
    </row>
    <row r="1403" spans="1:33">
      <c r="A1403" s="56" t="s">
        <v>12773</v>
      </c>
      <c r="B1403" s="56" t="s">
        <v>12774</v>
      </c>
      <c r="C1403" s="56" t="s">
        <v>12775</v>
      </c>
      <c r="D1403" s="56" t="s">
        <v>7566</v>
      </c>
      <c r="E1403" s="56" t="s">
        <v>875</v>
      </c>
      <c r="F1403" s="56" t="s">
        <v>22</v>
      </c>
      <c r="G1403" s="56"/>
      <c r="H1403" s="56" t="s">
        <v>12776</v>
      </c>
      <c r="I1403" s="56" t="s">
        <v>12766</v>
      </c>
      <c r="J1403" s="56" t="s">
        <v>12773</v>
      </c>
      <c r="K1403" s="56" t="s">
        <v>87</v>
      </c>
      <c r="L1403" s="90" t="str">
        <f t="shared" si="42"/>
        <v>NA</v>
      </c>
      <c r="M1403" s="90"/>
      <c r="O1403" s="91"/>
      <c r="P1403" s="56"/>
      <c r="Q1403" s="56"/>
      <c r="R1403" s="56"/>
      <c r="S1403" s="56"/>
      <c r="T1403" s="56" t="s">
        <v>12777</v>
      </c>
      <c r="U1403" s="56" t="s">
        <v>12778</v>
      </c>
      <c r="V1403" s="56" t="s">
        <v>641</v>
      </c>
      <c r="W1403" s="56" t="s">
        <v>429</v>
      </c>
      <c r="X1403" s="56" t="s">
        <v>11152</v>
      </c>
      <c r="Y1403" s="56"/>
      <c r="Z1403" s="56" t="s">
        <v>12770</v>
      </c>
      <c r="AA1403" s="56" t="s">
        <v>12771</v>
      </c>
      <c r="AB1403" s="56" t="s">
        <v>12779</v>
      </c>
      <c r="AC1403" s="56" t="s">
        <v>87</v>
      </c>
      <c r="AD1403" s="90" t="str">
        <f t="shared" si="43"/>
        <v>NA</v>
      </c>
      <c r="AE1403" s="90"/>
      <c r="AF1403" s="90"/>
      <c r="AG1403" s="90"/>
    </row>
    <row r="1404" spans="1:33">
      <c r="A1404" s="56" t="s">
        <v>12780</v>
      </c>
      <c r="B1404" s="56" t="s">
        <v>12781</v>
      </c>
      <c r="C1404" s="56" t="s">
        <v>12782</v>
      </c>
      <c r="D1404" s="56" t="s">
        <v>7566</v>
      </c>
      <c r="E1404" s="56" t="s">
        <v>12783</v>
      </c>
      <c r="F1404" s="56" t="s">
        <v>22</v>
      </c>
      <c r="G1404" s="56"/>
      <c r="H1404" s="56" t="s">
        <v>12784</v>
      </c>
      <c r="I1404" s="56" t="s">
        <v>12785</v>
      </c>
      <c r="J1404" s="56"/>
      <c r="K1404" s="56" t="s">
        <v>7326</v>
      </c>
      <c r="L1404" s="90" t="str">
        <f t="shared" si="42"/>
        <v>NA</v>
      </c>
      <c r="M1404" s="90"/>
      <c r="O1404" s="91"/>
      <c r="P1404" s="56"/>
      <c r="Q1404" s="56"/>
      <c r="R1404" s="56"/>
      <c r="S1404" s="56"/>
      <c r="T1404" s="56" t="s">
        <v>12786</v>
      </c>
      <c r="U1404" s="56" t="s">
        <v>12787</v>
      </c>
      <c r="V1404" s="56" t="s">
        <v>6323</v>
      </c>
      <c r="W1404" s="56" t="s">
        <v>429</v>
      </c>
      <c r="X1404" s="56" t="s">
        <v>6324</v>
      </c>
      <c r="Y1404" s="56"/>
      <c r="Z1404" s="56" t="s">
        <v>6325</v>
      </c>
      <c r="AA1404" s="56" t="s">
        <v>6326</v>
      </c>
      <c r="AB1404" s="56" t="s">
        <v>6321</v>
      </c>
      <c r="AC1404" s="56" t="s">
        <v>87</v>
      </c>
      <c r="AD1404" s="90" t="str">
        <f t="shared" si="43"/>
        <v>NA</v>
      </c>
      <c r="AE1404" s="90"/>
      <c r="AF1404" s="90"/>
      <c r="AG1404" s="90"/>
    </row>
    <row r="1405" spans="1:33">
      <c r="A1405" s="56" t="s">
        <v>12788</v>
      </c>
      <c r="B1405" s="56" t="s">
        <v>12789</v>
      </c>
      <c r="C1405" s="56" t="s">
        <v>12790</v>
      </c>
      <c r="D1405" s="56" t="s">
        <v>7566</v>
      </c>
      <c r="E1405" s="56" t="s">
        <v>884</v>
      </c>
      <c r="F1405" s="56" t="s">
        <v>22</v>
      </c>
      <c r="G1405" s="56"/>
      <c r="H1405" s="56" t="s">
        <v>12791</v>
      </c>
      <c r="I1405" s="56" t="s">
        <v>12792</v>
      </c>
      <c r="J1405" s="56" t="s">
        <v>12793</v>
      </c>
      <c r="K1405" s="56" t="s">
        <v>7326</v>
      </c>
      <c r="L1405" s="90" t="str">
        <f t="shared" si="42"/>
        <v>NA</v>
      </c>
      <c r="M1405" s="90"/>
      <c r="O1405" s="91"/>
      <c r="P1405" s="56"/>
      <c r="Q1405" s="56"/>
      <c r="R1405" s="56"/>
      <c r="S1405" s="56"/>
      <c r="T1405" s="56" t="s">
        <v>12794</v>
      </c>
      <c r="U1405" s="56" t="s">
        <v>12795</v>
      </c>
      <c r="V1405" s="56" t="s">
        <v>6313</v>
      </c>
      <c r="W1405" s="56" t="s">
        <v>429</v>
      </c>
      <c r="X1405" s="56" t="s">
        <v>6324</v>
      </c>
      <c r="Y1405" s="56"/>
      <c r="Z1405" s="56" t="s">
        <v>6325</v>
      </c>
      <c r="AA1405" s="56" t="s">
        <v>6326</v>
      </c>
      <c r="AB1405" s="56" t="s">
        <v>12796</v>
      </c>
      <c r="AC1405" s="56" t="s">
        <v>87</v>
      </c>
      <c r="AD1405" s="90" t="str">
        <f t="shared" si="43"/>
        <v>NA</v>
      </c>
      <c r="AE1405" s="90"/>
      <c r="AF1405" s="90"/>
      <c r="AG1405" s="90"/>
    </row>
    <row r="1406" spans="1:33">
      <c r="A1406" s="56" t="s">
        <v>12797</v>
      </c>
      <c r="B1406" s="56" t="s">
        <v>12798</v>
      </c>
      <c r="C1406" s="56" t="s">
        <v>12799</v>
      </c>
      <c r="D1406" s="56" t="s">
        <v>7566</v>
      </c>
      <c r="E1406" s="56" t="s">
        <v>884</v>
      </c>
      <c r="F1406" s="56" t="s">
        <v>22</v>
      </c>
      <c r="G1406" s="56"/>
      <c r="H1406" s="56" t="s">
        <v>12800</v>
      </c>
      <c r="I1406" s="56" t="s">
        <v>12792</v>
      </c>
      <c r="J1406" s="56" t="s">
        <v>12801</v>
      </c>
      <c r="K1406" s="56" t="s">
        <v>87</v>
      </c>
      <c r="L1406" s="90" t="str">
        <f t="shared" si="42"/>
        <v>NA</v>
      </c>
      <c r="M1406" s="90"/>
      <c r="O1406" s="91"/>
      <c r="P1406" s="56"/>
      <c r="Q1406" s="56"/>
      <c r="R1406" s="56"/>
      <c r="S1406" s="56"/>
      <c r="T1406" s="56" t="s">
        <v>56523</v>
      </c>
      <c r="U1406" s="56" t="s">
        <v>12802</v>
      </c>
      <c r="V1406" s="56" t="s">
        <v>6313</v>
      </c>
      <c r="W1406" s="56" t="s">
        <v>429</v>
      </c>
      <c r="X1406" s="56" t="s">
        <v>6324</v>
      </c>
      <c r="Y1406" s="56"/>
      <c r="Z1406" s="56" t="s">
        <v>6325</v>
      </c>
      <c r="AA1406" s="56" t="s">
        <v>6326</v>
      </c>
      <c r="AB1406" s="56" t="s">
        <v>12803</v>
      </c>
      <c r="AC1406" s="56" t="s">
        <v>87</v>
      </c>
      <c r="AD1406" s="90" t="str">
        <f t="shared" si="43"/>
        <v>NA</v>
      </c>
      <c r="AE1406" s="90"/>
      <c r="AF1406" s="90"/>
      <c r="AG1406" s="90"/>
    </row>
    <row r="1407" spans="1:33">
      <c r="A1407" s="56" t="s">
        <v>12804</v>
      </c>
      <c r="B1407" s="56" t="s">
        <v>12805</v>
      </c>
      <c r="C1407" s="56" t="s">
        <v>12806</v>
      </c>
      <c r="D1407" s="56" t="s">
        <v>7566</v>
      </c>
      <c r="E1407" s="56" t="s">
        <v>884</v>
      </c>
      <c r="F1407" s="56" t="s">
        <v>22</v>
      </c>
      <c r="G1407" s="56"/>
      <c r="H1407" s="56" t="s">
        <v>12800</v>
      </c>
      <c r="I1407" s="56" t="s">
        <v>12792</v>
      </c>
      <c r="J1407" s="56"/>
      <c r="K1407" s="56" t="s">
        <v>87</v>
      </c>
      <c r="L1407" s="90" t="str">
        <f t="shared" si="42"/>
        <v>NA</v>
      </c>
      <c r="M1407" s="90"/>
      <c r="O1407" s="91"/>
      <c r="P1407" s="56"/>
      <c r="Q1407" s="56"/>
      <c r="R1407" s="56"/>
      <c r="S1407" s="56"/>
      <c r="T1407" s="56" t="s">
        <v>12807</v>
      </c>
      <c r="U1407" s="56" t="s">
        <v>12808</v>
      </c>
      <c r="V1407" s="56" t="s">
        <v>6313</v>
      </c>
      <c r="W1407" s="56" t="s">
        <v>429</v>
      </c>
      <c r="X1407" s="56" t="s">
        <v>12809</v>
      </c>
      <c r="Y1407" s="56"/>
      <c r="Z1407" s="56" t="s">
        <v>12810</v>
      </c>
      <c r="AA1407" s="56" t="s">
        <v>12811</v>
      </c>
      <c r="AB1407" s="56" t="s">
        <v>12812</v>
      </c>
      <c r="AC1407" s="56" t="s">
        <v>87</v>
      </c>
      <c r="AD1407" s="90" t="str">
        <f t="shared" si="43"/>
        <v>NA</v>
      </c>
      <c r="AE1407" s="90"/>
      <c r="AF1407" s="90"/>
      <c r="AG1407" s="90"/>
    </row>
    <row r="1408" spans="1:33">
      <c r="A1408" s="56" t="s">
        <v>12813</v>
      </c>
      <c r="B1408" s="56" t="s">
        <v>12814</v>
      </c>
      <c r="C1408" s="56" t="s">
        <v>12815</v>
      </c>
      <c r="D1408" s="56" t="s">
        <v>7566</v>
      </c>
      <c r="E1408" s="56" t="s">
        <v>884</v>
      </c>
      <c r="F1408" s="56" t="s">
        <v>22</v>
      </c>
      <c r="G1408" s="56"/>
      <c r="H1408" s="56" t="s">
        <v>12816</v>
      </c>
      <c r="I1408" s="56" t="s">
        <v>12792</v>
      </c>
      <c r="J1408" s="56"/>
      <c r="K1408" s="56" t="s">
        <v>87</v>
      </c>
      <c r="L1408" s="90" t="str">
        <f t="shared" si="42"/>
        <v>NA</v>
      </c>
      <c r="M1408" s="90"/>
      <c r="O1408" s="91"/>
      <c r="P1408" s="56"/>
      <c r="Q1408" s="56"/>
      <c r="R1408" s="56"/>
      <c r="S1408" s="56"/>
      <c r="T1408" s="56" t="s">
        <v>12817</v>
      </c>
      <c r="U1408" s="56" t="s">
        <v>12818</v>
      </c>
      <c r="V1408" s="56" t="s">
        <v>641</v>
      </c>
      <c r="W1408" s="56" t="s">
        <v>429</v>
      </c>
      <c r="X1408" s="56" t="s">
        <v>642</v>
      </c>
      <c r="Y1408" s="56"/>
      <c r="Z1408" s="56" t="s">
        <v>12819</v>
      </c>
      <c r="AA1408" s="56" t="s">
        <v>644</v>
      </c>
      <c r="AB1408" s="56" t="s">
        <v>12820</v>
      </c>
      <c r="AC1408" s="56" t="s">
        <v>87</v>
      </c>
      <c r="AD1408" s="90" t="str">
        <f t="shared" si="43"/>
        <v>NA</v>
      </c>
      <c r="AE1408" s="90"/>
      <c r="AF1408" s="90"/>
      <c r="AG1408" s="90"/>
    </row>
    <row r="1409" spans="1:33">
      <c r="A1409" s="56" t="s">
        <v>12821</v>
      </c>
      <c r="B1409" s="56" t="s">
        <v>12822</v>
      </c>
      <c r="C1409" s="56" t="s">
        <v>12823</v>
      </c>
      <c r="D1409" s="56" t="s">
        <v>7566</v>
      </c>
      <c r="E1409" s="56" t="s">
        <v>884</v>
      </c>
      <c r="F1409" s="56" t="s">
        <v>22</v>
      </c>
      <c r="G1409" s="56"/>
      <c r="H1409" s="56" t="s">
        <v>12816</v>
      </c>
      <c r="I1409" s="56" t="s">
        <v>12792</v>
      </c>
      <c r="J1409" s="56"/>
      <c r="K1409" s="56" t="s">
        <v>87</v>
      </c>
      <c r="L1409" s="90" t="str">
        <f t="shared" si="42"/>
        <v>NA</v>
      </c>
      <c r="M1409" s="90"/>
      <c r="O1409" s="91"/>
      <c r="P1409" s="56"/>
      <c r="Q1409" s="56"/>
      <c r="R1409" s="56"/>
      <c r="S1409" s="56"/>
      <c r="T1409" s="56" t="s">
        <v>12824</v>
      </c>
      <c r="U1409" s="56" t="s">
        <v>12825</v>
      </c>
      <c r="V1409" s="56" t="s">
        <v>641</v>
      </c>
      <c r="W1409" s="56" t="s">
        <v>429</v>
      </c>
      <c r="X1409" s="56" t="s">
        <v>642</v>
      </c>
      <c r="Y1409" s="56"/>
      <c r="Z1409" s="56" t="s">
        <v>12819</v>
      </c>
      <c r="AA1409" s="56" t="s">
        <v>644</v>
      </c>
      <c r="AB1409" s="56"/>
      <c r="AC1409" s="56" t="s">
        <v>87</v>
      </c>
      <c r="AD1409" s="90" t="str">
        <f t="shared" si="43"/>
        <v>NA</v>
      </c>
      <c r="AE1409" s="90"/>
      <c r="AF1409" s="90"/>
      <c r="AG1409" s="90"/>
    </row>
    <row r="1410" spans="1:33">
      <c r="A1410" s="56" t="s">
        <v>12826</v>
      </c>
      <c r="B1410" s="56" t="s">
        <v>12827</v>
      </c>
      <c r="C1410" s="56" t="s">
        <v>12828</v>
      </c>
      <c r="D1410" s="56" t="s">
        <v>7566</v>
      </c>
      <c r="E1410" s="56" t="s">
        <v>884</v>
      </c>
      <c r="F1410" s="56" t="s">
        <v>22</v>
      </c>
      <c r="G1410" s="56"/>
      <c r="H1410" s="56" t="s">
        <v>12816</v>
      </c>
      <c r="I1410" s="56" t="s">
        <v>12792</v>
      </c>
      <c r="J1410" s="56"/>
      <c r="K1410" s="56" t="s">
        <v>87</v>
      </c>
      <c r="L1410" s="90" t="str">
        <f t="shared" si="42"/>
        <v>NA</v>
      </c>
      <c r="M1410" s="90"/>
      <c r="O1410" s="91"/>
      <c r="P1410" s="56"/>
      <c r="Q1410" s="56"/>
      <c r="R1410" s="56"/>
      <c r="S1410" s="56"/>
      <c r="T1410" s="56" t="s">
        <v>12829</v>
      </c>
      <c r="U1410" s="56" t="s">
        <v>12830</v>
      </c>
      <c r="V1410" s="56" t="s">
        <v>641</v>
      </c>
      <c r="W1410" s="56" t="s">
        <v>429</v>
      </c>
      <c r="X1410" s="56" t="s">
        <v>642</v>
      </c>
      <c r="Y1410" s="56"/>
      <c r="Z1410" s="56" t="s">
        <v>12819</v>
      </c>
      <c r="AA1410" s="56" t="s">
        <v>644</v>
      </c>
      <c r="AB1410" s="56" t="s">
        <v>12831</v>
      </c>
      <c r="AC1410" s="56" t="s">
        <v>87</v>
      </c>
      <c r="AD1410" s="90" t="str">
        <f t="shared" si="43"/>
        <v>NA</v>
      </c>
      <c r="AE1410" s="90"/>
      <c r="AF1410" s="90"/>
      <c r="AG1410" s="90"/>
    </row>
    <row r="1411" spans="1:33">
      <c r="A1411" s="56" t="s">
        <v>12832</v>
      </c>
      <c r="B1411" s="56" t="s">
        <v>12833</v>
      </c>
      <c r="C1411" s="56" t="s">
        <v>12834</v>
      </c>
      <c r="D1411" s="56" t="s">
        <v>7566</v>
      </c>
      <c r="E1411" s="56" t="s">
        <v>884</v>
      </c>
      <c r="F1411" s="56" t="s">
        <v>22</v>
      </c>
      <c r="G1411" s="56"/>
      <c r="H1411" s="56" t="s">
        <v>12816</v>
      </c>
      <c r="I1411" s="56" t="s">
        <v>12792</v>
      </c>
      <c r="J1411" s="56"/>
      <c r="K1411" s="56" t="s">
        <v>87</v>
      </c>
      <c r="L1411" s="90" t="str">
        <f t="shared" ref="L1411:L1474" si="44">IF($P$3&lt;&gt;"",IF(ISNUMBER(SEARCH("*"&amp;$P$3&amp;"*", A1411)),A1411, IF(ISNUMBER(SEARCH("*"&amp;$P$3&amp;"*", H1411)),A1411, IF(ISNUMBER(SEARCH("*"&amp;$P$3&amp;"*", G1411)),A1411, IF(ISNUMBER(SEARCH("*"&amp;$P$3&amp;"*", J1411)),A1411,  IF(ISNUMBER(SEARCH("*"&amp;$P$3&amp;"*", E1411)),A1411, "NA"))))),"NA")</f>
        <v>NA</v>
      </c>
      <c r="M1411" s="90"/>
      <c r="O1411" s="91"/>
      <c r="P1411" s="56"/>
      <c r="Q1411" s="56"/>
      <c r="R1411" s="56"/>
      <c r="S1411" s="56"/>
      <c r="T1411" s="56" t="s">
        <v>12835</v>
      </c>
      <c r="U1411" s="56" t="s">
        <v>12836</v>
      </c>
      <c r="V1411" s="56" t="s">
        <v>6313</v>
      </c>
      <c r="W1411" s="56" t="s">
        <v>429</v>
      </c>
      <c r="X1411" s="56" t="s">
        <v>11175</v>
      </c>
      <c r="Y1411" s="56"/>
      <c r="Z1411" s="56" t="s">
        <v>12837</v>
      </c>
      <c r="AA1411" s="56" t="s">
        <v>12838</v>
      </c>
      <c r="AB1411" s="56" t="s">
        <v>12839</v>
      </c>
      <c r="AC1411" s="56" t="s">
        <v>87</v>
      </c>
      <c r="AD1411" s="90" t="str">
        <f t="shared" ref="AD1411:AD1474" si="45">IF($P$19&lt;&gt;"",IF(ISNUMBER(SEARCH($P$19, V1411)),T1411, "NA"),"NA")</f>
        <v>NA</v>
      </c>
      <c r="AE1411" s="90"/>
      <c r="AF1411" s="90"/>
      <c r="AG1411" s="90"/>
    </row>
    <row r="1412" spans="1:33">
      <c r="A1412" s="56" t="s">
        <v>12840</v>
      </c>
      <c r="B1412" s="56" t="s">
        <v>12841</v>
      </c>
      <c r="C1412" s="56" t="s">
        <v>12842</v>
      </c>
      <c r="D1412" s="56" t="s">
        <v>7566</v>
      </c>
      <c r="E1412" s="56" t="s">
        <v>884</v>
      </c>
      <c r="F1412" s="56" t="s">
        <v>22</v>
      </c>
      <c r="G1412" s="56"/>
      <c r="H1412" s="56" t="s">
        <v>12800</v>
      </c>
      <c r="I1412" s="56" t="s">
        <v>12792</v>
      </c>
      <c r="J1412" s="56" t="s">
        <v>12840</v>
      </c>
      <c r="K1412" s="56" t="s">
        <v>87</v>
      </c>
      <c r="L1412" s="90" t="str">
        <f t="shared" si="44"/>
        <v>NA</v>
      </c>
      <c r="M1412" s="90"/>
      <c r="O1412" s="91"/>
      <c r="P1412" s="56"/>
      <c r="Q1412" s="56"/>
      <c r="R1412" s="56"/>
      <c r="S1412" s="56"/>
      <c r="T1412" s="56" t="s">
        <v>12843</v>
      </c>
      <c r="U1412" s="56" t="s">
        <v>12844</v>
      </c>
      <c r="V1412" s="56" t="s">
        <v>6313</v>
      </c>
      <c r="W1412" s="56" t="s">
        <v>429</v>
      </c>
      <c r="X1412" s="56" t="s">
        <v>12845</v>
      </c>
      <c r="Y1412" s="56"/>
      <c r="Z1412" s="56" t="s">
        <v>12846</v>
      </c>
      <c r="AA1412" s="56" t="s">
        <v>12847</v>
      </c>
      <c r="AB1412" s="56" t="s">
        <v>12843</v>
      </c>
      <c r="AC1412" s="56" t="s">
        <v>87</v>
      </c>
      <c r="AD1412" s="90" t="str">
        <f t="shared" si="45"/>
        <v>NA</v>
      </c>
      <c r="AE1412" s="90"/>
      <c r="AF1412" s="90"/>
      <c r="AG1412" s="90"/>
    </row>
    <row r="1413" spans="1:33">
      <c r="A1413" s="56" t="s">
        <v>12848</v>
      </c>
      <c r="B1413" s="56" t="s">
        <v>12849</v>
      </c>
      <c r="C1413" s="56" t="s">
        <v>12850</v>
      </c>
      <c r="D1413" s="56" t="s">
        <v>7566</v>
      </c>
      <c r="E1413" s="56" t="s">
        <v>12851</v>
      </c>
      <c r="F1413" s="56" t="s">
        <v>22</v>
      </c>
      <c r="G1413" s="56"/>
      <c r="H1413" s="56" t="s">
        <v>12852</v>
      </c>
      <c r="I1413" s="56" t="s">
        <v>12853</v>
      </c>
      <c r="J1413" s="56"/>
      <c r="K1413" s="56" t="s">
        <v>87</v>
      </c>
      <c r="L1413" s="90" t="str">
        <f t="shared" si="44"/>
        <v>NA</v>
      </c>
      <c r="M1413" s="90"/>
      <c r="O1413" s="91"/>
      <c r="P1413" s="56"/>
      <c r="Q1413" s="56"/>
      <c r="R1413" s="56"/>
      <c r="S1413" s="56"/>
      <c r="T1413" s="56" t="s">
        <v>12854</v>
      </c>
      <c r="U1413" s="56" t="s">
        <v>12855</v>
      </c>
      <c r="V1413" s="56" t="s">
        <v>457</v>
      </c>
      <c r="W1413" s="56" t="s">
        <v>429</v>
      </c>
      <c r="X1413" s="56" t="s">
        <v>11184</v>
      </c>
      <c r="Y1413" s="56"/>
      <c r="Z1413" s="56" t="s">
        <v>12856</v>
      </c>
      <c r="AA1413" s="56" t="s">
        <v>12857</v>
      </c>
      <c r="AB1413" s="56" t="s">
        <v>12858</v>
      </c>
      <c r="AC1413" s="56" t="s">
        <v>87</v>
      </c>
      <c r="AD1413" s="90" t="str">
        <f t="shared" si="45"/>
        <v>NA</v>
      </c>
      <c r="AE1413" s="90"/>
      <c r="AF1413" s="90"/>
      <c r="AG1413" s="90"/>
    </row>
    <row r="1414" spans="1:33">
      <c r="A1414" s="56" t="s">
        <v>12859</v>
      </c>
      <c r="B1414" s="56" t="s">
        <v>12860</v>
      </c>
      <c r="C1414" s="56" t="s">
        <v>12861</v>
      </c>
      <c r="D1414" s="56" t="s">
        <v>7566</v>
      </c>
      <c r="E1414" s="56" t="s">
        <v>12851</v>
      </c>
      <c r="F1414" s="56" t="s">
        <v>22</v>
      </c>
      <c r="G1414" s="56"/>
      <c r="H1414" s="56" t="s">
        <v>12862</v>
      </c>
      <c r="I1414" s="56" t="s">
        <v>12853</v>
      </c>
      <c r="J1414" s="56" t="s">
        <v>12863</v>
      </c>
      <c r="K1414" s="56" t="s">
        <v>87</v>
      </c>
      <c r="L1414" s="90" t="str">
        <f t="shared" si="44"/>
        <v>NA</v>
      </c>
      <c r="M1414" s="90"/>
      <c r="O1414" s="91"/>
      <c r="P1414" s="56"/>
      <c r="Q1414" s="56"/>
      <c r="R1414" s="56"/>
      <c r="S1414" s="56"/>
      <c r="T1414" s="56" t="s">
        <v>12864</v>
      </c>
      <c r="U1414" s="56" t="s">
        <v>12865</v>
      </c>
      <c r="V1414" s="56" t="s">
        <v>6313</v>
      </c>
      <c r="W1414" s="56" t="s">
        <v>429</v>
      </c>
      <c r="X1414" s="56" t="s">
        <v>11184</v>
      </c>
      <c r="Y1414" s="56"/>
      <c r="Z1414" s="56" t="s">
        <v>12856</v>
      </c>
      <c r="AA1414" s="56" t="s">
        <v>12857</v>
      </c>
      <c r="AB1414" s="56" t="s">
        <v>12864</v>
      </c>
      <c r="AC1414" s="56" t="s">
        <v>87</v>
      </c>
      <c r="AD1414" s="90" t="str">
        <f t="shared" si="45"/>
        <v>NA</v>
      </c>
      <c r="AE1414" s="90"/>
      <c r="AF1414" s="90"/>
      <c r="AG1414" s="90"/>
    </row>
    <row r="1415" spans="1:33">
      <c r="A1415" s="56" t="s">
        <v>12866</v>
      </c>
      <c r="B1415" s="56" t="s">
        <v>12867</v>
      </c>
      <c r="C1415" s="56" t="s">
        <v>12868</v>
      </c>
      <c r="D1415" s="56" t="s">
        <v>7566</v>
      </c>
      <c r="E1415" s="56" t="s">
        <v>12869</v>
      </c>
      <c r="F1415" s="56" t="s">
        <v>22</v>
      </c>
      <c r="G1415" s="56"/>
      <c r="H1415" s="56" t="s">
        <v>12870</v>
      </c>
      <c r="I1415" s="56" t="s">
        <v>12871</v>
      </c>
      <c r="J1415" s="56"/>
      <c r="K1415" s="56" t="s">
        <v>7326</v>
      </c>
      <c r="L1415" s="90" t="str">
        <f t="shared" si="44"/>
        <v>NA</v>
      </c>
      <c r="M1415" s="90"/>
      <c r="O1415" s="91"/>
      <c r="P1415" s="56"/>
      <c r="Q1415" s="56"/>
      <c r="R1415" s="56"/>
      <c r="S1415" s="56"/>
      <c r="T1415" s="56" t="s">
        <v>12872</v>
      </c>
      <c r="U1415" s="56" t="s">
        <v>12873</v>
      </c>
      <c r="V1415" s="56" t="s">
        <v>457</v>
      </c>
      <c r="W1415" s="56" t="s">
        <v>429</v>
      </c>
      <c r="X1415" s="56" t="s">
        <v>11184</v>
      </c>
      <c r="Y1415" s="56"/>
      <c r="Z1415" s="56" t="s">
        <v>12856</v>
      </c>
      <c r="AA1415" s="56" t="s">
        <v>12857</v>
      </c>
      <c r="AB1415" s="56" t="s">
        <v>12874</v>
      </c>
      <c r="AC1415" s="56" t="s">
        <v>87</v>
      </c>
      <c r="AD1415" s="90" t="str">
        <f t="shared" si="45"/>
        <v>NA</v>
      </c>
      <c r="AE1415" s="90"/>
      <c r="AF1415" s="90"/>
      <c r="AG1415" s="90"/>
    </row>
    <row r="1416" spans="1:33">
      <c r="A1416" s="56" t="s">
        <v>12875</v>
      </c>
      <c r="B1416" s="56" t="s">
        <v>12876</v>
      </c>
      <c r="C1416" s="56" t="s">
        <v>12877</v>
      </c>
      <c r="D1416" s="56" t="s">
        <v>7566</v>
      </c>
      <c r="E1416" s="56" t="s">
        <v>12869</v>
      </c>
      <c r="F1416" s="56" t="s">
        <v>22</v>
      </c>
      <c r="G1416" s="56"/>
      <c r="H1416" s="56" t="s">
        <v>12878</v>
      </c>
      <c r="I1416" s="56" t="s">
        <v>12871</v>
      </c>
      <c r="J1416" s="56" t="s">
        <v>12875</v>
      </c>
      <c r="K1416" s="56" t="s">
        <v>87</v>
      </c>
      <c r="L1416" s="90" t="str">
        <f t="shared" si="44"/>
        <v>NA</v>
      </c>
      <c r="M1416" s="90"/>
      <c r="O1416" s="91"/>
      <c r="P1416" s="56"/>
      <c r="Q1416" s="56"/>
      <c r="R1416" s="56"/>
      <c r="S1416" s="56"/>
      <c r="T1416" s="56" t="s">
        <v>12879</v>
      </c>
      <c r="U1416" s="56" t="s">
        <v>12880</v>
      </c>
      <c r="V1416" s="56" t="s">
        <v>6313</v>
      </c>
      <c r="W1416" s="56" t="s">
        <v>429</v>
      </c>
      <c r="X1416" s="56" t="s">
        <v>11184</v>
      </c>
      <c r="Y1416" s="56"/>
      <c r="Z1416" s="56" t="s">
        <v>12856</v>
      </c>
      <c r="AA1416" s="56" t="s">
        <v>12857</v>
      </c>
      <c r="AB1416" s="56" t="s">
        <v>12881</v>
      </c>
      <c r="AC1416" s="56" t="s">
        <v>87</v>
      </c>
      <c r="AD1416" s="90" t="str">
        <f t="shared" si="45"/>
        <v>NA</v>
      </c>
      <c r="AE1416" s="90"/>
      <c r="AF1416" s="90"/>
      <c r="AG1416" s="90"/>
    </row>
    <row r="1417" spans="1:33">
      <c r="A1417" s="56" t="s">
        <v>12882</v>
      </c>
      <c r="B1417" s="56" t="s">
        <v>12883</v>
      </c>
      <c r="C1417" s="56" t="s">
        <v>12884</v>
      </c>
      <c r="D1417" s="56" t="s">
        <v>7566</v>
      </c>
      <c r="E1417" s="56" t="s">
        <v>12885</v>
      </c>
      <c r="F1417" s="56" t="s">
        <v>22</v>
      </c>
      <c r="G1417" s="56"/>
      <c r="H1417" s="56" t="s">
        <v>12886</v>
      </c>
      <c r="I1417" s="56" t="s">
        <v>12887</v>
      </c>
      <c r="J1417" s="56" t="s">
        <v>12882</v>
      </c>
      <c r="K1417" s="56" t="s">
        <v>87</v>
      </c>
      <c r="L1417" s="90" t="str">
        <f t="shared" si="44"/>
        <v>NA</v>
      </c>
      <c r="M1417" s="90"/>
      <c r="O1417" s="91"/>
      <c r="P1417" s="56"/>
      <c r="Q1417" s="56"/>
      <c r="R1417" s="56"/>
      <c r="S1417" s="56"/>
      <c r="T1417" s="56" t="s">
        <v>12888</v>
      </c>
      <c r="U1417" s="56" t="s">
        <v>12889</v>
      </c>
      <c r="V1417" s="56" t="s">
        <v>6331</v>
      </c>
      <c r="W1417" s="56" t="s">
        <v>429</v>
      </c>
      <c r="X1417" s="56" t="s">
        <v>6332</v>
      </c>
      <c r="Y1417" s="56"/>
      <c r="Z1417" s="56" t="s">
        <v>6333</v>
      </c>
      <c r="AA1417" s="56" t="s">
        <v>6334</v>
      </c>
      <c r="AB1417" s="56" t="s">
        <v>12890</v>
      </c>
      <c r="AC1417" s="56" t="s">
        <v>87</v>
      </c>
      <c r="AD1417" s="90" t="str">
        <f t="shared" si="45"/>
        <v>NA</v>
      </c>
      <c r="AE1417" s="90"/>
      <c r="AF1417" s="90"/>
      <c r="AG1417" s="90"/>
    </row>
    <row r="1418" spans="1:33">
      <c r="A1418" s="56" t="s">
        <v>12891</v>
      </c>
      <c r="B1418" s="56" t="s">
        <v>12892</v>
      </c>
      <c r="C1418" s="56" t="s">
        <v>12893</v>
      </c>
      <c r="D1418" s="56" t="s">
        <v>7566</v>
      </c>
      <c r="E1418" s="56" t="s">
        <v>12885</v>
      </c>
      <c r="F1418" s="56" t="s">
        <v>22</v>
      </c>
      <c r="G1418" s="56"/>
      <c r="H1418" s="56" t="s">
        <v>12894</v>
      </c>
      <c r="I1418" s="56" t="s">
        <v>12887</v>
      </c>
      <c r="J1418" s="56" t="s">
        <v>12891</v>
      </c>
      <c r="K1418" s="56" t="s">
        <v>87</v>
      </c>
      <c r="L1418" s="90" t="str">
        <f t="shared" si="44"/>
        <v>NA</v>
      </c>
      <c r="M1418" s="90"/>
      <c r="O1418" s="91"/>
      <c r="P1418" s="56"/>
      <c r="Q1418" s="56"/>
      <c r="R1418" s="56"/>
      <c r="S1418" s="56"/>
      <c r="T1418" s="56" t="s">
        <v>12895</v>
      </c>
      <c r="U1418" s="56" t="s">
        <v>12896</v>
      </c>
      <c r="V1418" s="56" t="s">
        <v>6361</v>
      </c>
      <c r="W1418" s="56" t="s">
        <v>429</v>
      </c>
      <c r="X1418" s="56" t="s">
        <v>12897</v>
      </c>
      <c r="Y1418" s="56"/>
      <c r="Z1418" s="56" t="s">
        <v>12898</v>
      </c>
      <c r="AA1418" s="56" t="s">
        <v>12899</v>
      </c>
      <c r="AB1418" s="56"/>
      <c r="AC1418" s="56" t="s">
        <v>87</v>
      </c>
      <c r="AD1418" s="90" t="str">
        <f t="shared" si="45"/>
        <v>NA</v>
      </c>
      <c r="AE1418" s="90"/>
      <c r="AF1418" s="90"/>
      <c r="AG1418" s="90"/>
    </row>
    <row r="1419" spans="1:33">
      <c r="A1419" s="56" t="s">
        <v>12900</v>
      </c>
      <c r="B1419" s="56" t="s">
        <v>12901</v>
      </c>
      <c r="C1419" s="56" t="s">
        <v>12902</v>
      </c>
      <c r="D1419" s="56" t="s">
        <v>7566</v>
      </c>
      <c r="E1419" s="56" t="s">
        <v>12903</v>
      </c>
      <c r="F1419" s="56" t="s">
        <v>22</v>
      </c>
      <c r="G1419" s="56"/>
      <c r="H1419" s="56" t="s">
        <v>12904</v>
      </c>
      <c r="I1419" s="56" t="s">
        <v>12905</v>
      </c>
      <c r="J1419" s="56" t="s">
        <v>12900</v>
      </c>
      <c r="K1419" s="56" t="s">
        <v>7326</v>
      </c>
      <c r="L1419" s="90" t="str">
        <f t="shared" si="44"/>
        <v>NA</v>
      </c>
      <c r="M1419" s="90"/>
      <c r="O1419" s="91"/>
      <c r="P1419" s="56"/>
      <c r="Q1419" s="56"/>
      <c r="R1419" s="56"/>
      <c r="S1419" s="56"/>
      <c r="T1419" s="56" t="s">
        <v>12906</v>
      </c>
      <c r="U1419" s="56" t="s">
        <v>12907</v>
      </c>
      <c r="V1419" s="56" t="s">
        <v>6361</v>
      </c>
      <c r="W1419" s="56" t="s">
        <v>429</v>
      </c>
      <c r="X1419" s="56" t="s">
        <v>12897</v>
      </c>
      <c r="Y1419" s="56"/>
      <c r="Z1419" s="56" t="s">
        <v>12898</v>
      </c>
      <c r="AA1419" s="56" t="s">
        <v>12899</v>
      </c>
      <c r="AB1419" s="56"/>
      <c r="AC1419" s="56" t="s">
        <v>87</v>
      </c>
      <c r="AD1419" s="90" t="str">
        <f t="shared" si="45"/>
        <v>NA</v>
      </c>
      <c r="AE1419" s="90"/>
      <c r="AF1419" s="90"/>
      <c r="AG1419" s="90"/>
    </row>
    <row r="1420" spans="1:33">
      <c r="A1420" s="56" t="s">
        <v>12908</v>
      </c>
      <c r="B1420" s="56" t="s">
        <v>12909</v>
      </c>
      <c r="C1420" s="56" t="s">
        <v>12910</v>
      </c>
      <c r="D1420" s="56" t="s">
        <v>7566</v>
      </c>
      <c r="E1420" s="56" t="s">
        <v>893</v>
      </c>
      <c r="F1420" s="56" t="s">
        <v>22</v>
      </c>
      <c r="G1420" s="56"/>
      <c r="H1420" s="56" t="s">
        <v>12911</v>
      </c>
      <c r="I1420" s="56" t="s">
        <v>12912</v>
      </c>
      <c r="J1420" s="56"/>
      <c r="K1420" s="56" t="s">
        <v>7326</v>
      </c>
      <c r="L1420" s="90" t="str">
        <f t="shared" si="44"/>
        <v>NA</v>
      </c>
      <c r="M1420" s="90"/>
      <c r="O1420" s="91"/>
      <c r="P1420" s="56"/>
      <c r="Q1420" s="56"/>
      <c r="R1420" s="56"/>
      <c r="S1420" s="56"/>
      <c r="T1420" s="56" t="s">
        <v>12913</v>
      </c>
      <c r="U1420" s="56" t="s">
        <v>12914</v>
      </c>
      <c r="V1420" s="56" t="s">
        <v>6350</v>
      </c>
      <c r="W1420" s="56" t="s">
        <v>429</v>
      </c>
      <c r="X1420" s="56" t="s">
        <v>12897</v>
      </c>
      <c r="Y1420" s="56"/>
      <c r="Z1420" s="56" t="s">
        <v>12898</v>
      </c>
      <c r="AA1420" s="56" t="s">
        <v>12899</v>
      </c>
      <c r="AB1420" s="56" t="s">
        <v>12913</v>
      </c>
      <c r="AC1420" s="56" t="s">
        <v>87</v>
      </c>
      <c r="AD1420" s="90" t="str">
        <f t="shared" si="45"/>
        <v>NA</v>
      </c>
      <c r="AE1420" s="90"/>
      <c r="AF1420" s="90"/>
      <c r="AG1420" s="90"/>
    </row>
    <row r="1421" spans="1:33">
      <c r="A1421" s="56" t="s">
        <v>12915</v>
      </c>
      <c r="B1421" s="56" t="s">
        <v>12916</v>
      </c>
      <c r="C1421" s="56" t="s">
        <v>12917</v>
      </c>
      <c r="D1421" s="56" t="s">
        <v>7566</v>
      </c>
      <c r="E1421" s="56" t="s">
        <v>12918</v>
      </c>
      <c r="F1421" s="56" t="s">
        <v>22</v>
      </c>
      <c r="G1421" s="56"/>
      <c r="H1421" s="56" t="s">
        <v>12919</v>
      </c>
      <c r="I1421" s="56" t="s">
        <v>12920</v>
      </c>
      <c r="J1421" s="56"/>
      <c r="K1421" s="56" t="s">
        <v>7326</v>
      </c>
      <c r="L1421" s="90" t="str">
        <f t="shared" si="44"/>
        <v>NA</v>
      </c>
      <c r="M1421" s="90"/>
      <c r="O1421" s="91"/>
      <c r="P1421" s="56"/>
      <c r="Q1421" s="56"/>
      <c r="R1421" s="56"/>
      <c r="S1421" s="56"/>
      <c r="T1421" s="56" t="s">
        <v>12921</v>
      </c>
      <c r="U1421" s="56" t="s">
        <v>12922</v>
      </c>
      <c r="V1421" s="56" t="s">
        <v>6361</v>
      </c>
      <c r="W1421" s="56" t="s">
        <v>429</v>
      </c>
      <c r="X1421" s="56" t="s">
        <v>12923</v>
      </c>
      <c r="Y1421" s="56"/>
      <c r="Z1421" s="56" t="s">
        <v>12924</v>
      </c>
      <c r="AA1421" s="56" t="s">
        <v>12925</v>
      </c>
      <c r="AB1421" s="56" t="s">
        <v>12921</v>
      </c>
      <c r="AC1421" s="56" t="s">
        <v>87</v>
      </c>
      <c r="AD1421" s="90" t="str">
        <f t="shared" si="45"/>
        <v>NA</v>
      </c>
      <c r="AE1421" s="90"/>
      <c r="AF1421" s="90"/>
      <c r="AG1421" s="90"/>
    </row>
    <row r="1422" spans="1:33">
      <c r="A1422" s="56" t="s">
        <v>12926</v>
      </c>
      <c r="B1422" s="56" t="s">
        <v>12927</v>
      </c>
      <c r="C1422" s="56" t="s">
        <v>12928</v>
      </c>
      <c r="D1422" s="56" t="s">
        <v>7566</v>
      </c>
      <c r="E1422" s="56" t="s">
        <v>12918</v>
      </c>
      <c r="F1422" s="56" t="s">
        <v>22</v>
      </c>
      <c r="G1422" s="56"/>
      <c r="H1422" s="56" t="s">
        <v>12929</v>
      </c>
      <c r="I1422" s="56" t="s">
        <v>12920</v>
      </c>
      <c r="J1422" s="56" t="s">
        <v>12926</v>
      </c>
      <c r="K1422" s="56" t="s">
        <v>87</v>
      </c>
      <c r="L1422" s="90" t="str">
        <f t="shared" si="44"/>
        <v>NA</v>
      </c>
      <c r="M1422" s="90"/>
      <c r="O1422" s="91"/>
      <c r="P1422" s="56"/>
      <c r="Q1422" s="56"/>
      <c r="R1422" s="56"/>
      <c r="S1422" s="56"/>
      <c r="T1422" s="56" t="s">
        <v>12930</v>
      </c>
      <c r="U1422" s="56" t="s">
        <v>12931</v>
      </c>
      <c r="V1422" s="56" t="s">
        <v>6350</v>
      </c>
      <c r="W1422" s="56" t="s">
        <v>429</v>
      </c>
      <c r="X1422" s="56" t="s">
        <v>12932</v>
      </c>
      <c r="Y1422" s="56"/>
      <c r="Z1422" s="56" t="s">
        <v>12933</v>
      </c>
      <c r="AA1422" s="56" t="s">
        <v>12934</v>
      </c>
      <c r="AB1422" s="56" t="s">
        <v>12930</v>
      </c>
      <c r="AC1422" s="56" t="s">
        <v>87</v>
      </c>
      <c r="AD1422" s="90" t="str">
        <f t="shared" si="45"/>
        <v>NA</v>
      </c>
      <c r="AE1422" s="90"/>
      <c r="AF1422" s="90"/>
      <c r="AG1422" s="90"/>
    </row>
    <row r="1423" spans="1:33">
      <c r="A1423" s="56" t="s">
        <v>12935</v>
      </c>
      <c r="B1423" s="56" t="s">
        <v>12936</v>
      </c>
      <c r="C1423" s="56" t="s">
        <v>12937</v>
      </c>
      <c r="D1423" s="56" t="s">
        <v>7566</v>
      </c>
      <c r="E1423" s="56" t="s">
        <v>12938</v>
      </c>
      <c r="F1423" s="56" t="s">
        <v>22</v>
      </c>
      <c r="G1423" s="56"/>
      <c r="H1423" s="56" t="s">
        <v>12939</v>
      </c>
      <c r="I1423" s="56" t="s">
        <v>12940</v>
      </c>
      <c r="J1423" s="56" t="s">
        <v>12941</v>
      </c>
      <c r="K1423" s="56" t="s">
        <v>87</v>
      </c>
      <c r="L1423" s="90" t="str">
        <f t="shared" si="44"/>
        <v>NA</v>
      </c>
      <c r="M1423" s="90"/>
      <c r="O1423" s="91"/>
      <c r="P1423" s="56"/>
      <c r="Q1423" s="56"/>
      <c r="R1423" s="56"/>
      <c r="S1423" s="56"/>
      <c r="T1423" s="56" t="s">
        <v>12942</v>
      </c>
      <c r="U1423" s="56" t="s">
        <v>12943</v>
      </c>
      <c r="V1423" s="56" t="s">
        <v>6373</v>
      </c>
      <c r="W1423" s="56" t="s">
        <v>429</v>
      </c>
      <c r="X1423" s="56" t="s">
        <v>12944</v>
      </c>
      <c r="Y1423" s="56"/>
      <c r="Z1423" s="56" t="s">
        <v>12945</v>
      </c>
      <c r="AA1423" s="56" t="s">
        <v>12946</v>
      </c>
      <c r="AB1423" s="56"/>
      <c r="AC1423" s="56" t="s">
        <v>87</v>
      </c>
      <c r="AD1423" s="90" t="str">
        <f t="shared" si="45"/>
        <v>NA</v>
      </c>
      <c r="AE1423" s="90"/>
      <c r="AF1423" s="90"/>
      <c r="AG1423" s="90"/>
    </row>
    <row r="1424" spans="1:33">
      <c r="A1424" s="56" t="s">
        <v>12947</v>
      </c>
      <c r="B1424" s="56" t="s">
        <v>12948</v>
      </c>
      <c r="C1424" s="56" t="s">
        <v>12949</v>
      </c>
      <c r="D1424" s="56" t="s">
        <v>7566</v>
      </c>
      <c r="E1424" s="56" t="s">
        <v>12950</v>
      </c>
      <c r="F1424" s="56" t="s">
        <v>22</v>
      </c>
      <c r="G1424" s="56"/>
      <c r="H1424" s="56" t="s">
        <v>12951</v>
      </c>
      <c r="I1424" s="56" t="s">
        <v>12952</v>
      </c>
      <c r="J1424" s="56" t="s">
        <v>12947</v>
      </c>
      <c r="K1424" s="56" t="s">
        <v>87</v>
      </c>
      <c r="L1424" s="90" t="str">
        <f t="shared" si="44"/>
        <v>NA</v>
      </c>
      <c r="M1424" s="90"/>
      <c r="O1424" s="91"/>
      <c r="P1424" s="56"/>
      <c r="Q1424" s="56"/>
      <c r="R1424" s="56"/>
      <c r="S1424" s="56"/>
      <c r="T1424" s="56" t="s">
        <v>6348</v>
      </c>
      <c r="U1424" s="56" t="s">
        <v>12953</v>
      </c>
      <c r="V1424" s="56" t="s">
        <v>6350</v>
      </c>
      <c r="W1424" s="56" t="s">
        <v>429</v>
      </c>
      <c r="X1424" s="56" t="s">
        <v>6351</v>
      </c>
      <c r="Y1424" s="56"/>
      <c r="Z1424" s="56" t="s">
        <v>6352</v>
      </c>
      <c r="AA1424" s="56" t="s">
        <v>6353</v>
      </c>
      <c r="AB1424" s="56" t="s">
        <v>6348</v>
      </c>
      <c r="AC1424" s="56" t="s">
        <v>87</v>
      </c>
      <c r="AD1424" s="90" t="str">
        <f t="shared" si="45"/>
        <v>NA</v>
      </c>
      <c r="AE1424" s="90"/>
      <c r="AF1424" s="90"/>
      <c r="AG1424" s="90"/>
    </row>
    <row r="1425" spans="1:33">
      <c r="A1425" s="56" t="s">
        <v>12954</v>
      </c>
      <c r="B1425" s="56" t="s">
        <v>12955</v>
      </c>
      <c r="C1425" s="56" t="s">
        <v>12956</v>
      </c>
      <c r="D1425" s="56" t="s">
        <v>7566</v>
      </c>
      <c r="E1425" s="56" t="s">
        <v>12950</v>
      </c>
      <c r="F1425" s="56" t="s">
        <v>22</v>
      </c>
      <c r="G1425" s="56"/>
      <c r="H1425" s="56" t="s">
        <v>12957</v>
      </c>
      <c r="I1425" s="56" t="s">
        <v>12952</v>
      </c>
      <c r="J1425" s="56"/>
      <c r="K1425" s="56" t="s">
        <v>87</v>
      </c>
      <c r="L1425" s="90" t="str">
        <f t="shared" si="44"/>
        <v>NA</v>
      </c>
      <c r="M1425" s="90"/>
      <c r="O1425" s="91"/>
      <c r="P1425" s="56"/>
      <c r="Q1425" s="56"/>
      <c r="R1425" s="56"/>
      <c r="S1425" s="56"/>
      <c r="T1425" s="56" t="s">
        <v>12958</v>
      </c>
      <c r="U1425" s="56" t="s">
        <v>12959</v>
      </c>
      <c r="V1425" s="56" t="s">
        <v>6350</v>
      </c>
      <c r="W1425" s="56" t="s">
        <v>429</v>
      </c>
      <c r="X1425" s="56" t="s">
        <v>6351</v>
      </c>
      <c r="Y1425" s="56"/>
      <c r="Z1425" s="56" t="s">
        <v>6352</v>
      </c>
      <c r="AA1425" s="56" t="s">
        <v>6353</v>
      </c>
      <c r="AB1425" s="56" t="s">
        <v>12958</v>
      </c>
      <c r="AC1425" s="56" t="s">
        <v>87</v>
      </c>
      <c r="AD1425" s="90" t="str">
        <f t="shared" si="45"/>
        <v>NA</v>
      </c>
      <c r="AE1425" s="90"/>
      <c r="AF1425" s="90"/>
      <c r="AG1425" s="90"/>
    </row>
    <row r="1426" spans="1:33">
      <c r="A1426" s="56" t="s">
        <v>12960</v>
      </c>
      <c r="B1426" s="56" t="s">
        <v>12961</v>
      </c>
      <c r="C1426" s="56" t="s">
        <v>12962</v>
      </c>
      <c r="D1426" s="56" t="s">
        <v>7566</v>
      </c>
      <c r="E1426" s="56" t="s">
        <v>4272</v>
      </c>
      <c r="F1426" s="56" t="s">
        <v>22</v>
      </c>
      <c r="G1426" s="56"/>
      <c r="H1426" s="56" t="s">
        <v>12963</v>
      </c>
      <c r="I1426" s="56" t="s">
        <v>12964</v>
      </c>
      <c r="J1426" s="56"/>
      <c r="K1426" s="56" t="s">
        <v>87</v>
      </c>
      <c r="L1426" s="90" t="str">
        <f t="shared" si="44"/>
        <v>NA</v>
      </c>
      <c r="M1426" s="90"/>
      <c r="O1426" s="91"/>
      <c r="P1426" s="56"/>
      <c r="Q1426" s="56"/>
      <c r="R1426" s="56"/>
      <c r="S1426" s="56"/>
      <c r="T1426" s="56" t="s">
        <v>12965</v>
      </c>
      <c r="U1426" s="56" t="s">
        <v>12966</v>
      </c>
      <c r="V1426" s="56" t="s">
        <v>6350</v>
      </c>
      <c r="W1426" s="56" t="s">
        <v>429</v>
      </c>
      <c r="X1426" s="56" t="s">
        <v>6351</v>
      </c>
      <c r="Y1426" s="56"/>
      <c r="Z1426" s="56" t="s">
        <v>6352</v>
      </c>
      <c r="AA1426" s="56" t="s">
        <v>6353</v>
      </c>
      <c r="AB1426" s="56" t="s">
        <v>12965</v>
      </c>
      <c r="AC1426" s="56" t="s">
        <v>87</v>
      </c>
      <c r="AD1426" s="90" t="str">
        <f t="shared" si="45"/>
        <v>NA</v>
      </c>
      <c r="AE1426" s="90"/>
      <c r="AF1426" s="90"/>
      <c r="AG1426" s="90"/>
    </row>
    <row r="1427" spans="1:33">
      <c r="A1427" s="56" t="s">
        <v>12967</v>
      </c>
      <c r="B1427" s="56" t="s">
        <v>12968</v>
      </c>
      <c r="C1427" s="56" t="s">
        <v>12969</v>
      </c>
      <c r="D1427" s="56" t="s">
        <v>7566</v>
      </c>
      <c r="E1427" s="56" t="s">
        <v>12970</v>
      </c>
      <c r="F1427" s="56" t="s">
        <v>22</v>
      </c>
      <c r="G1427" s="56"/>
      <c r="H1427" s="56" t="s">
        <v>12971</v>
      </c>
      <c r="I1427" s="56" t="s">
        <v>12972</v>
      </c>
      <c r="J1427" s="56"/>
      <c r="K1427" s="56" t="s">
        <v>7326</v>
      </c>
      <c r="L1427" s="90" t="str">
        <f t="shared" si="44"/>
        <v>NA</v>
      </c>
      <c r="M1427" s="90"/>
      <c r="O1427" s="91"/>
      <c r="P1427" s="56"/>
      <c r="Q1427" s="56"/>
      <c r="R1427" s="56"/>
      <c r="S1427" s="56"/>
      <c r="T1427" s="56" t="s">
        <v>12973</v>
      </c>
      <c r="U1427" s="56" t="s">
        <v>12974</v>
      </c>
      <c r="V1427" s="56" t="s">
        <v>6350</v>
      </c>
      <c r="W1427" s="56" t="s">
        <v>429</v>
      </c>
      <c r="X1427" s="56" t="s">
        <v>6351</v>
      </c>
      <c r="Y1427" s="56"/>
      <c r="Z1427" s="56" t="s">
        <v>6352</v>
      </c>
      <c r="AA1427" s="56" t="s">
        <v>6353</v>
      </c>
      <c r="AB1427" s="56" t="s">
        <v>12973</v>
      </c>
      <c r="AC1427" s="56" t="s">
        <v>87</v>
      </c>
      <c r="AD1427" s="90" t="str">
        <f t="shared" si="45"/>
        <v>NA</v>
      </c>
      <c r="AE1427" s="90"/>
      <c r="AF1427" s="90"/>
      <c r="AG1427" s="90"/>
    </row>
    <row r="1428" spans="1:33">
      <c r="A1428" s="56" t="s">
        <v>12975</v>
      </c>
      <c r="B1428" s="56" t="s">
        <v>12976</v>
      </c>
      <c r="C1428" s="56" t="s">
        <v>12977</v>
      </c>
      <c r="D1428" s="56" t="s">
        <v>7566</v>
      </c>
      <c r="E1428" s="56" t="s">
        <v>903</v>
      </c>
      <c r="F1428" s="56" t="s">
        <v>22</v>
      </c>
      <c r="G1428" s="56"/>
      <c r="H1428" s="56" t="s">
        <v>12978</v>
      </c>
      <c r="I1428" s="56" t="s">
        <v>12979</v>
      </c>
      <c r="J1428" s="56" t="s">
        <v>12980</v>
      </c>
      <c r="K1428" s="56" t="s">
        <v>7326</v>
      </c>
      <c r="L1428" s="90" t="str">
        <f t="shared" si="44"/>
        <v>NA</v>
      </c>
      <c r="M1428" s="90"/>
      <c r="O1428" s="91"/>
      <c r="P1428" s="56"/>
      <c r="Q1428" s="56"/>
      <c r="R1428" s="56"/>
      <c r="S1428" s="56"/>
      <c r="T1428" s="56" t="s">
        <v>12981</v>
      </c>
      <c r="U1428" s="56" t="s">
        <v>12982</v>
      </c>
      <c r="V1428" s="56" t="s">
        <v>6350</v>
      </c>
      <c r="W1428" s="56" t="s">
        <v>429</v>
      </c>
      <c r="X1428" s="56" t="s">
        <v>6351</v>
      </c>
      <c r="Y1428" s="56"/>
      <c r="Z1428" s="56" t="s">
        <v>12983</v>
      </c>
      <c r="AA1428" s="56" t="s">
        <v>6353</v>
      </c>
      <c r="AB1428" s="56" t="s">
        <v>12981</v>
      </c>
      <c r="AC1428" s="56" t="s">
        <v>87</v>
      </c>
      <c r="AD1428" s="90" t="str">
        <f t="shared" si="45"/>
        <v>NA</v>
      </c>
      <c r="AE1428" s="90"/>
      <c r="AF1428" s="90"/>
      <c r="AG1428" s="90"/>
    </row>
    <row r="1429" spans="1:33">
      <c r="A1429" s="56" t="s">
        <v>12984</v>
      </c>
      <c r="B1429" s="56" t="s">
        <v>12985</v>
      </c>
      <c r="C1429" s="56" t="s">
        <v>12986</v>
      </c>
      <c r="D1429" s="56" t="s">
        <v>7566</v>
      </c>
      <c r="E1429" s="56" t="s">
        <v>903</v>
      </c>
      <c r="F1429" s="56" t="s">
        <v>22</v>
      </c>
      <c r="G1429" s="56"/>
      <c r="H1429" s="56" t="s">
        <v>12987</v>
      </c>
      <c r="I1429" s="56" t="s">
        <v>12979</v>
      </c>
      <c r="J1429" s="56"/>
      <c r="K1429" s="56" t="s">
        <v>87</v>
      </c>
      <c r="L1429" s="90" t="str">
        <f t="shared" si="44"/>
        <v>NA</v>
      </c>
      <c r="M1429" s="90"/>
      <c r="O1429" s="91"/>
      <c r="P1429" s="56"/>
      <c r="Q1429" s="56"/>
      <c r="R1429" s="56"/>
      <c r="S1429" s="56"/>
      <c r="T1429" s="56" t="s">
        <v>12988</v>
      </c>
      <c r="U1429" s="56" t="s">
        <v>12989</v>
      </c>
      <c r="V1429" s="56" t="s">
        <v>6361</v>
      </c>
      <c r="W1429" s="56" t="s">
        <v>429</v>
      </c>
      <c r="X1429" s="56" t="s">
        <v>6362</v>
      </c>
      <c r="Y1429" s="56"/>
      <c r="Z1429" s="56" t="s">
        <v>6363</v>
      </c>
      <c r="AA1429" s="56" t="s">
        <v>6364</v>
      </c>
      <c r="AB1429" s="56" t="s">
        <v>12988</v>
      </c>
      <c r="AC1429" s="56" t="s">
        <v>87</v>
      </c>
      <c r="AD1429" s="90" t="str">
        <f t="shared" si="45"/>
        <v>NA</v>
      </c>
      <c r="AE1429" s="90"/>
      <c r="AF1429" s="90"/>
      <c r="AG1429" s="90"/>
    </row>
    <row r="1430" spans="1:33">
      <c r="A1430" s="56" t="s">
        <v>12990</v>
      </c>
      <c r="B1430" s="56" t="s">
        <v>12991</v>
      </c>
      <c r="C1430" s="56" t="s">
        <v>12992</v>
      </c>
      <c r="D1430" s="56" t="s">
        <v>7566</v>
      </c>
      <c r="E1430" s="56" t="s">
        <v>903</v>
      </c>
      <c r="F1430" s="56" t="s">
        <v>22</v>
      </c>
      <c r="G1430" s="56"/>
      <c r="H1430" s="56" t="s">
        <v>12993</v>
      </c>
      <c r="I1430" s="56" t="s">
        <v>12979</v>
      </c>
      <c r="J1430" s="56"/>
      <c r="K1430" s="56" t="s">
        <v>87</v>
      </c>
      <c r="L1430" s="90" t="str">
        <f t="shared" si="44"/>
        <v>NA</v>
      </c>
      <c r="M1430" s="90"/>
      <c r="O1430" s="91"/>
      <c r="P1430" s="56"/>
      <c r="Q1430" s="56"/>
      <c r="R1430" s="56"/>
      <c r="S1430" s="56"/>
      <c r="T1430" s="56" t="s">
        <v>12994</v>
      </c>
      <c r="U1430" s="56" t="s">
        <v>12995</v>
      </c>
      <c r="V1430" s="56" t="s">
        <v>6350</v>
      </c>
      <c r="W1430" s="56" t="s">
        <v>429</v>
      </c>
      <c r="X1430" s="56" t="s">
        <v>6362</v>
      </c>
      <c r="Y1430" s="56"/>
      <c r="Z1430" s="56" t="s">
        <v>12996</v>
      </c>
      <c r="AA1430" s="56" t="s">
        <v>6364</v>
      </c>
      <c r="AB1430" s="56" t="s">
        <v>12994</v>
      </c>
      <c r="AC1430" s="56" t="s">
        <v>87</v>
      </c>
      <c r="AD1430" s="90" t="str">
        <f t="shared" si="45"/>
        <v>NA</v>
      </c>
      <c r="AE1430" s="90"/>
      <c r="AF1430" s="90"/>
      <c r="AG1430" s="90"/>
    </row>
    <row r="1431" spans="1:33">
      <c r="A1431" s="56" t="s">
        <v>12997</v>
      </c>
      <c r="B1431" s="56" t="s">
        <v>12998</v>
      </c>
      <c r="C1431" s="56" t="s">
        <v>12999</v>
      </c>
      <c r="D1431" s="56" t="s">
        <v>7566</v>
      </c>
      <c r="E1431" s="56" t="s">
        <v>903</v>
      </c>
      <c r="F1431" s="56" t="s">
        <v>22</v>
      </c>
      <c r="G1431" s="56"/>
      <c r="H1431" s="56" t="s">
        <v>12993</v>
      </c>
      <c r="I1431" s="56" t="s">
        <v>12979</v>
      </c>
      <c r="J1431" s="56"/>
      <c r="K1431" s="56" t="s">
        <v>87</v>
      </c>
      <c r="L1431" s="90" t="str">
        <f t="shared" si="44"/>
        <v>NA</v>
      </c>
      <c r="M1431" s="90"/>
      <c r="O1431" s="91"/>
      <c r="P1431" s="56"/>
      <c r="Q1431" s="56"/>
      <c r="R1431" s="56"/>
      <c r="S1431" s="56"/>
      <c r="T1431" s="56" t="s">
        <v>13000</v>
      </c>
      <c r="U1431" s="56" t="s">
        <v>13001</v>
      </c>
      <c r="V1431" s="56" t="s">
        <v>6373</v>
      </c>
      <c r="W1431" s="56" t="s">
        <v>429</v>
      </c>
      <c r="X1431" s="56" t="s">
        <v>6374</v>
      </c>
      <c r="Y1431" s="56"/>
      <c r="Z1431" s="56" t="s">
        <v>6375</v>
      </c>
      <c r="AA1431" s="56" t="s">
        <v>6376</v>
      </c>
      <c r="AB1431" s="56"/>
      <c r="AC1431" s="56" t="s">
        <v>87</v>
      </c>
      <c r="AD1431" s="90" t="str">
        <f t="shared" si="45"/>
        <v>NA</v>
      </c>
      <c r="AE1431" s="90"/>
      <c r="AF1431" s="90"/>
      <c r="AG1431" s="90"/>
    </row>
    <row r="1432" spans="1:33">
      <c r="A1432" s="56" t="s">
        <v>13002</v>
      </c>
      <c r="B1432" s="56" t="s">
        <v>13003</v>
      </c>
      <c r="C1432" s="56" t="s">
        <v>13004</v>
      </c>
      <c r="D1432" s="56" t="s">
        <v>7566</v>
      </c>
      <c r="E1432" s="56" t="s">
        <v>903</v>
      </c>
      <c r="F1432" s="56" t="s">
        <v>22</v>
      </c>
      <c r="G1432" s="56"/>
      <c r="H1432" s="56" t="s">
        <v>12993</v>
      </c>
      <c r="I1432" s="56" t="s">
        <v>12979</v>
      </c>
      <c r="J1432" s="56" t="s">
        <v>13005</v>
      </c>
      <c r="K1432" s="56" t="s">
        <v>87</v>
      </c>
      <c r="L1432" s="90" t="str">
        <f t="shared" si="44"/>
        <v>NA</v>
      </c>
      <c r="M1432" s="90"/>
      <c r="O1432" s="91"/>
      <c r="P1432" s="56"/>
      <c r="Q1432" s="56"/>
      <c r="R1432" s="56"/>
      <c r="S1432" s="56"/>
      <c r="T1432" s="56" t="s">
        <v>13006</v>
      </c>
      <c r="U1432" s="56" t="s">
        <v>13007</v>
      </c>
      <c r="V1432" s="56" t="s">
        <v>6350</v>
      </c>
      <c r="W1432" s="56" t="s">
        <v>429</v>
      </c>
      <c r="X1432" s="56" t="s">
        <v>6374</v>
      </c>
      <c r="Y1432" s="56"/>
      <c r="Z1432" s="56" t="s">
        <v>13008</v>
      </c>
      <c r="AA1432" s="56" t="s">
        <v>6376</v>
      </c>
      <c r="AB1432" s="56" t="s">
        <v>13006</v>
      </c>
      <c r="AC1432" s="56" t="s">
        <v>87</v>
      </c>
      <c r="AD1432" s="90" t="str">
        <f t="shared" si="45"/>
        <v>NA</v>
      </c>
      <c r="AE1432" s="90"/>
      <c r="AF1432" s="90"/>
      <c r="AG1432" s="90"/>
    </row>
    <row r="1433" spans="1:33">
      <c r="A1433" s="56" t="s">
        <v>13009</v>
      </c>
      <c r="B1433" s="56" t="s">
        <v>13010</v>
      </c>
      <c r="C1433" s="56" t="s">
        <v>13011</v>
      </c>
      <c r="D1433" s="56" t="s">
        <v>7566</v>
      </c>
      <c r="E1433" s="56" t="s">
        <v>903</v>
      </c>
      <c r="F1433" s="56" t="s">
        <v>22</v>
      </c>
      <c r="G1433" s="56"/>
      <c r="H1433" s="56" t="s">
        <v>12993</v>
      </c>
      <c r="I1433" s="56" t="s">
        <v>12979</v>
      </c>
      <c r="J1433" s="56"/>
      <c r="K1433" s="56" t="s">
        <v>87</v>
      </c>
      <c r="L1433" s="90" t="str">
        <f t="shared" si="44"/>
        <v>NA</v>
      </c>
      <c r="M1433" s="90"/>
      <c r="O1433" s="91"/>
      <c r="P1433" s="56"/>
      <c r="Q1433" s="56"/>
      <c r="R1433" s="56"/>
      <c r="S1433" s="56"/>
      <c r="T1433" s="56" t="s">
        <v>13012</v>
      </c>
      <c r="U1433" s="56" t="s">
        <v>13013</v>
      </c>
      <c r="V1433" s="56" t="s">
        <v>6361</v>
      </c>
      <c r="W1433" s="56" t="s">
        <v>429</v>
      </c>
      <c r="X1433" s="56" t="s">
        <v>13014</v>
      </c>
      <c r="Y1433" s="56"/>
      <c r="Z1433" s="56" t="s">
        <v>13015</v>
      </c>
      <c r="AA1433" s="56" t="s">
        <v>13016</v>
      </c>
      <c r="AB1433" s="56"/>
      <c r="AC1433" s="56" t="s">
        <v>87</v>
      </c>
      <c r="AD1433" s="90" t="str">
        <f t="shared" si="45"/>
        <v>NA</v>
      </c>
      <c r="AE1433" s="90"/>
      <c r="AF1433" s="90"/>
      <c r="AG1433" s="90"/>
    </row>
    <row r="1434" spans="1:33">
      <c r="A1434" s="56" t="s">
        <v>13017</v>
      </c>
      <c r="B1434" s="56" t="s">
        <v>13018</v>
      </c>
      <c r="C1434" s="56" t="s">
        <v>13019</v>
      </c>
      <c r="D1434" s="56" t="s">
        <v>7566</v>
      </c>
      <c r="E1434" s="56" t="s">
        <v>13020</v>
      </c>
      <c r="F1434" s="56" t="s">
        <v>22</v>
      </c>
      <c r="G1434" s="56"/>
      <c r="H1434" s="56" t="s">
        <v>13021</v>
      </c>
      <c r="I1434" s="56" t="s">
        <v>13022</v>
      </c>
      <c r="J1434" s="56" t="s">
        <v>13023</v>
      </c>
      <c r="K1434" s="56" t="s">
        <v>7326</v>
      </c>
      <c r="L1434" s="90" t="str">
        <f t="shared" si="44"/>
        <v>NA</v>
      </c>
      <c r="M1434" s="90"/>
      <c r="O1434" s="91"/>
      <c r="P1434" s="56"/>
      <c r="Q1434" s="56"/>
      <c r="R1434" s="56"/>
      <c r="S1434" s="56"/>
      <c r="T1434" s="56" t="s">
        <v>13024</v>
      </c>
      <c r="U1434" s="56" t="s">
        <v>13025</v>
      </c>
      <c r="V1434" s="56" t="s">
        <v>6361</v>
      </c>
      <c r="W1434" s="56" t="s">
        <v>429</v>
      </c>
      <c r="X1434" s="56" t="s">
        <v>13014</v>
      </c>
      <c r="Y1434" s="56"/>
      <c r="Z1434" s="56" t="s">
        <v>13015</v>
      </c>
      <c r="AA1434" s="56" t="s">
        <v>13016</v>
      </c>
      <c r="AB1434" s="56"/>
      <c r="AC1434" s="56" t="s">
        <v>87</v>
      </c>
      <c r="AD1434" s="90" t="str">
        <f t="shared" si="45"/>
        <v>NA</v>
      </c>
      <c r="AE1434" s="90"/>
      <c r="AF1434" s="90"/>
      <c r="AG1434" s="90"/>
    </row>
    <row r="1435" spans="1:33">
      <c r="A1435" s="56" t="s">
        <v>13026</v>
      </c>
      <c r="B1435" s="56" t="s">
        <v>13027</v>
      </c>
      <c r="C1435" s="56" t="s">
        <v>13028</v>
      </c>
      <c r="D1435" s="56" t="s">
        <v>7566</v>
      </c>
      <c r="E1435" s="56" t="s">
        <v>13020</v>
      </c>
      <c r="F1435" s="56" t="s">
        <v>22</v>
      </c>
      <c r="G1435" s="56"/>
      <c r="H1435" s="56" t="s">
        <v>13029</v>
      </c>
      <c r="I1435" s="56" t="s">
        <v>13022</v>
      </c>
      <c r="J1435" s="56"/>
      <c r="K1435" s="56" t="s">
        <v>87</v>
      </c>
      <c r="L1435" s="90" t="str">
        <f t="shared" si="44"/>
        <v>NA</v>
      </c>
      <c r="M1435" s="90"/>
      <c r="O1435" s="91"/>
      <c r="P1435" s="56"/>
      <c r="Q1435" s="56"/>
      <c r="R1435" s="56"/>
      <c r="S1435" s="56"/>
      <c r="T1435" s="56" t="s">
        <v>12906</v>
      </c>
      <c r="U1435" s="56" t="s">
        <v>13030</v>
      </c>
      <c r="V1435" s="56" t="s">
        <v>6361</v>
      </c>
      <c r="W1435" s="56" t="s">
        <v>429</v>
      </c>
      <c r="X1435" s="56" t="s">
        <v>13014</v>
      </c>
      <c r="Y1435" s="56"/>
      <c r="Z1435" s="56" t="s">
        <v>13015</v>
      </c>
      <c r="AA1435" s="56" t="s">
        <v>13016</v>
      </c>
      <c r="AB1435" s="56"/>
      <c r="AC1435" s="56" t="s">
        <v>87</v>
      </c>
      <c r="AD1435" s="90" t="str">
        <f t="shared" si="45"/>
        <v>NA</v>
      </c>
      <c r="AE1435" s="90"/>
      <c r="AF1435" s="90"/>
      <c r="AG1435" s="90"/>
    </row>
    <row r="1436" spans="1:33">
      <c r="A1436" s="56" t="s">
        <v>13031</v>
      </c>
      <c r="B1436" s="56" t="s">
        <v>13032</v>
      </c>
      <c r="C1436" s="56" t="s">
        <v>13033</v>
      </c>
      <c r="D1436" s="56" t="s">
        <v>7566</v>
      </c>
      <c r="E1436" s="56" t="s">
        <v>13034</v>
      </c>
      <c r="F1436" s="56" t="s">
        <v>22</v>
      </c>
      <c r="G1436" s="56"/>
      <c r="H1436" s="56" t="s">
        <v>13035</v>
      </c>
      <c r="I1436" s="56" t="s">
        <v>13036</v>
      </c>
      <c r="J1436" s="56" t="s">
        <v>13031</v>
      </c>
      <c r="K1436" s="56" t="s">
        <v>87</v>
      </c>
      <c r="L1436" s="90" t="str">
        <f t="shared" si="44"/>
        <v>NA</v>
      </c>
      <c r="M1436" s="90"/>
      <c r="O1436" s="91"/>
      <c r="P1436" s="56"/>
      <c r="Q1436" s="56"/>
      <c r="R1436" s="56"/>
      <c r="S1436" s="56"/>
      <c r="T1436" s="56" t="s">
        <v>13037</v>
      </c>
      <c r="U1436" s="56" t="s">
        <v>13038</v>
      </c>
      <c r="V1436" s="56" t="s">
        <v>6350</v>
      </c>
      <c r="W1436" s="56" t="s">
        <v>429</v>
      </c>
      <c r="X1436" s="56" t="s">
        <v>13014</v>
      </c>
      <c r="Y1436" s="56"/>
      <c r="Z1436" s="56" t="s">
        <v>13015</v>
      </c>
      <c r="AA1436" s="56" t="s">
        <v>13016</v>
      </c>
      <c r="AB1436" s="56" t="s">
        <v>13037</v>
      </c>
      <c r="AC1436" s="56" t="s">
        <v>87</v>
      </c>
      <c r="AD1436" s="90" t="str">
        <f t="shared" si="45"/>
        <v>NA</v>
      </c>
      <c r="AE1436" s="90"/>
      <c r="AF1436" s="90"/>
      <c r="AG1436" s="90"/>
    </row>
    <row r="1437" spans="1:33">
      <c r="A1437" s="56" t="s">
        <v>13039</v>
      </c>
      <c r="B1437" s="56" t="s">
        <v>13040</v>
      </c>
      <c r="C1437" s="56" t="s">
        <v>13041</v>
      </c>
      <c r="D1437" s="56" t="s">
        <v>7566</v>
      </c>
      <c r="E1437" s="56" t="s">
        <v>911</v>
      </c>
      <c r="F1437" s="56" t="s">
        <v>22</v>
      </c>
      <c r="G1437" s="56"/>
      <c r="H1437" s="56" t="s">
        <v>13042</v>
      </c>
      <c r="I1437" s="56" t="s">
        <v>13043</v>
      </c>
      <c r="J1437" s="56" t="s">
        <v>13044</v>
      </c>
      <c r="K1437" s="56" t="s">
        <v>87</v>
      </c>
      <c r="L1437" s="90" t="str">
        <f t="shared" si="44"/>
        <v>NA</v>
      </c>
      <c r="M1437" s="90"/>
      <c r="O1437" s="91"/>
      <c r="P1437" s="56"/>
      <c r="Q1437" s="56"/>
      <c r="R1437" s="56"/>
      <c r="S1437" s="56"/>
      <c r="T1437" s="56" t="s">
        <v>13045</v>
      </c>
      <c r="U1437" s="56" t="s">
        <v>13046</v>
      </c>
      <c r="V1437" s="56" t="s">
        <v>6386</v>
      </c>
      <c r="W1437" s="56" t="s">
        <v>429</v>
      </c>
      <c r="X1437" s="56" t="s">
        <v>6387</v>
      </c>
      <c r="Y1437" s="56"/>
      <c r="Z1437" s="56" t="s">
        <v>6388</v>
      </c>
      <c r="AA1437" s="56" t="s">
        <v>6389</v>
      </c>
      <c r="AB1437" s="56"/>
      <c r="AC1437" s="56" t="s">
        <v>87</v>
      </c>
      <c r="AD1437" s="90" t="str">
        <f t="shared" si="45"/>
        <v>NA</v>
      </c>
      <c r="AE1437" s="90"/>
      <c r="AF1437" s="90"/>
      <c r="AG1437" s="90"/>
    </row>
    <row r="1438" spans="1:33">
      <c r="A1438" s="56" t="s">
        <v>13047</v>
      </c>
      <c r="B1438" s="56" t="s">
        <v>13048</v>
      </c>
      <c r="C1438" s="56" t="s">
        <v>13049</v>
      </c>
      <c r="D1438" s="56" t="s">
        <v>7566</v>
      </c>
      <c r="E1438" s="56" t="s">
        <v>911</v>
      </c>
      <c r="F1438" s="56" t="s">
        <v>22</v>
      </c>
      <c r="G1438" s="56"/>
      <c r="H1438" s="56" t="s">
        <v>13050</v>
      </c>
      <c r="I1438" s="56" t="s">
        <v>13043</v>
      </c>
      <c r="J1438" s="56"/>
      <c r="K1438" s="56" t="s">
        <v>87</v>
      </c>
      <c r="L1438" s="90" t="str">
        <f t="shared" si="44"/>
        <v>NA</v>
      </c>
      <c r="M1438" s="90"/>
      <c r="O1438" s="91"/>
      <c r="P1438" s="56"/>
      <c r="Q1438" s="56"/>
      <c r="R1438" s="56"/>
      <c r="S1438" s="56"/>
      <c r="T1438" s="56" t="s">
        <v>13051</v>
      </c>
      <c r="U1438" s="56" t="s">
        <v>13052</v>
      </c>
      <c r="V1438" s="56" t="s">
        <v>6386</v>
      </c>
      <c r="W1438" s="56" t="s">
        <v>429</v>
      </c>
      <c r="X1438" s="56" t="s">
        <v>6387</v>
      </c>
      <c r="Y1438" s="56"/>
      <c r="Z1438" s="56" t="s">
        <v>6388</v>
      </c>
      <c r="AA1438" s="56" t="s">
        <v>6389</v>
      </c>
      <c r="AB1438" s="56"/>
      <c r="AC1438" s="56" t="s">
        <v>87</v>
      </c>
      <c r="AD1438" s="90" t="str">
        <f t="shared" si="45"/>
        <v>NA</v>
      </c>
      <c r="AE1438" s="90"/>
      <c r="AF1438" s="90"/>
      <c r="AG1438" s="90"/>
    </row>
    <row r="1439" spans="1:33">
      <c r="A1439" s="56" t="s">
        <v>13053</v>
      </c>
      <c r="B1439" s="56" t="s">
        <v>13054</v>
      </c>
      <c r="C1439" s="56" t="s">
        <v>13055</v>
      </c>
      <c r="D1439" s="56" t="s">
        <v>7566</v>
      </c>
      <c r="E1439" s="56" t="s">
        <v>911</v>
      </c>
      <c r="F1439" s="56" t="s">
        <v>22</v>
      </c>
      <c r="G1439" s="56"/>
      <c r="H1439" s="56" t="s">
        <v>13042</v>
      </c>
      <c r="I1439" s="56" t="s">
        <v>13043</v>
      </c>
      <c r="J1439" s="56"/>
      <c r="K1439" s="56" t="s">
        <v>87</v>
      </c>
      <c r="L1439" s="90" t="str">
        <f t="shared" si="44"/>
        <v>NA</v>
      </c>
      <c r="M1439" s="90"/>
      <c r="O1439" s="91"/>
      <c r="P1439" s="56"/>
      <c r="Q1439" s="56"/>
      <c r="R1439" s="56"/>
      <c r="S1439" s="56"/>
      <c r="T1439" s="56" t="s">
        <v>13056</v>
      </c>
      <c r="U1439" s="56" t="s">
        <v>13057</v>
      </c>
      <c r="V1439" s="56" t="s">
        <v>6386</v>
      </c>
      <c r="W1439" s="56" t="s">
        <v>429</v>
      </c>
      <c r="X1439" s="56" t="s">
        <v>6387</v>
      </c>
      <c r="Y1439" s="56"/>
      <c r="Z1439" s="56" t="s">
        <v>6388</v>
      </c>
      <c r="AA1439" s="56" t="s">
        <v>6389</v>
      </c>
      <c r="AB1439" s="56"/>
      <c r="AC1439" s="56" t="s">
        <v>87</v>
      </c>
      <c r="AD1439" s="90" t="str">
        <f t="shared" si="45"/>
        <v>NA</v>
      </c>
      <c r="AE1439" s="90"/>
      <c r="AF1439" s="90"/>
      <c r="AG1439" s="90"/>
    </row>
    <row r="1440" spans="1:33">
      <c r="A1440" s="56" t="s">
        <v>13058</v>
      </c>
      <c r="B1440" s="56" t="s">
        <v>13059</v>
      </c>
      <c r="C1440" s="56" t="s">
        <v>13060</v>
      </c>
      <c r="D1440" s="56" t="s">
        <v>7566</v>
      </c>
      <c r="E1440" s="56" t="s">
        <v>911</v>
      </c>
      <c r="F1440" s="56" t="s">
        <v>22</v>
      </c>
      <c r="G1440" s="56"/>
      <c r="H1440" s="56" t="s">
        <v>13061</v>
      </c>
      <c r="I1440" s="56" t="s">
        <v>13043</v>
      </c>
      <c r="J1440" s="56" t="s">
        <v>13058</v>
      </c>
      <c r="K1440" s="56" t="s">
        <v>87</v>
      </c>
      <c r="L1440" s="90" t="str">
        <f t="shared" si="44"/>
        <v>NA</v>
      </c>
      <c r="M1440" s="90"/>
      <c r="O1440" s="91"/>
      <c r="P1440" s="56"/>
      <c r="Q1440" s="56"/>
      <c r="R1440" s="56"/>
      <c r="S1440" s="56"/>
      <c r="T1440" s="56" t="s">
        <v>13056</v>
      </c>
      <c r="U1440" s="56" t="s">
        <v>13062</v>
      </c>
      <c r="V1440" s="56" t="s">
        <v>6386</v>
      </c>
      <c r="W1440" s="56" t="s">
        <v>429</v>
      </c>
      <c r="X1440" s="56" t="s">
        <v>6387</v>
      </c>
      <c r="Y1440" s="56"/>
      <c r="Z1440" s="56" t="s">
        <v>6388</v>
      </c>
      <c r="AA1440" s="56" t="s">
        <v>6389</v>
      </c>
      <c r="AB1440" s="56"/>
      <c r="AC1440" s="56" t="s">
        <v>87</v>
      </c>
      <c r="AD1440" s="90" t="str">
        <f t="shared" si="45"/>
        <v>NA</v>
      </c>
      <c r="AE1440" s="90"/>
      <c r="AF1440" s="90"/>
      <c r="AG1440" s="90"/>
    </row>
    <row r="1441" spans="1:33">
      <c r="A1441" s="56" t="s">
        <v>13063</v>
      </c>
      <c r="B1441" s="56" t="s">
        <v>13064</v>
      </c>
      <c r="C1441" s="56" t="s">
        <v>13065</v>
      </c>
      <c r="D1441" s="56" t="s">
        <v>7566</v>
      </c>
      <c r="E1441" s="56" t="s">
        <v>911</v>
      </c>
      <c r="F1441" s="56" t="s">
        <v>22</v>
      </c>
      <c r="G1441" s="56"/>
      <c r="H1441" s="56" t="s">
        <v>13050</v>
      </c>
      <c r="I1441" s="56" t="s">
        <v>13043</v>
      </c>
      <c r="J1441" s="56"/>
      <c r="K1441" s="56" t="s">
        <v>87</v>
      </c>
      <c r="L1441" s="90" t="str">
        <f t="shared" si="44"/>
        <v>NA</v>
      </c>
      <c r="M1441" s="90"/>
      <c r="O1441" s="91"/>
      <c r="P1441" s="56"/>
      <c r="Q1441" s="56"/>
      <c r="R1441" s="56"/>
      <c r="S1441" s="56"/>
      <c r="T1441" s="56" t="s">
        <v>13066</v>
      </c>
      <c r="U1441" s="56" t="s">
        <v>13067</v>
      </c>
      <c r="V1441" s="56" t="s">
        <v>6386</v>
      </c>
      <c r="W1441" s="56" t="s">
        <v>429</v>
      </c>
      <c r="X1441" s="56" t="s">
        <v>6387</v>
      </c>
      <c r="Y1441" s="56"/>
      <c r="Z1441" s="56" t="s">
        <v>13068</v>
      </c>
      <c r="AA1441" s="56" t="s">
        <v>6389</v>
      </c>
      <c r="AB1441" s="56"/>
      <c r="AC1441" s="56" t="s">
        <v>87</v>
      </c>
      <c r="AD1441" s="90" t="str">
        <f t="shared" si="45"/>
        <v>NA</v>
      </c>
      <c r="AE1441" s="90"/>
      <c r="AF1441" s="90"/>
      <c r="AG1441" s="90"/>
    </row>
    <row r="1442" spans="1:33">
      <c r="A1442" s="56" t="s">
        <v>13069</v>
      </c>
      <c r="B1442" s="56" t="s">
        <v>13070</v>
      </c>
      <c r="C1442" s="56" t="s">
        <v>13071</v>
      </c>
      <c r="D1442" s="56" t="s">
        <v>7566</v>
      </c>
      <c r="E1442" s="56" t="s">
        <v>13072</v>
      </c>
      <c r="F1442" s="56" t="s">
        <v>22</v>
      </c>
      <c r="G1442" s="56"/>
      <c r="H1442" s="56" t="s">
        <v>13073</v>
      </c>
      <c r="I1442" s="56" t="s">
        <v>13074</v>
      </c>
      <c r="J1442" s="56"/>
      <c r="K1442" s="56" t="s">
        <v>87</v>
      </c>
      <c r="L1442" s="90" t="str">
        <f t="shared" si="44"/>
        <v>NA</v>
      </c>
      <c r="M1442" s="90"/>
      <c r="O1442" s="91"/>
      <c r="P1442" s="56"/>
      <c r="Q1442" s="56"/>
      <c r="R1442" s="56"/>
      <c r="S1442" s="56"/>
      <c r="T1442" s="56" t="s">
        <v>13075</v>
      </c>
      <c r="U1442" s="56" t="s">
        <v>13076</v>
      </c>
      <c r="V1442" s="56" t="s">
        <v>6398</v>
      </c>
      <c r="W1442" s="56" t="s">
        <v>429</v>
      </c>
      <c r="X1442" s="56" t="s">
        <v>6399</v>
      </c>
      <c r="Y1442" s="56"/>
      <c r="Z1442" s="56" t="s">
        <v>6400</v>
      </c>
      <c r="AA1442" s="56" t="s">
        <v>6401</v>
      </c>
      <c r="AB1442" s="56"/>
      <c r="AC1442" s="56" t="s">
        <v>87</v>
      </c>
      <c r="AD1442" s="90" t="str">
        <f t="shared" si="45"/>
        <v>NA</v>
      </c>
      <c r="AE1442" s="90"/>
      <c r="AF1442" s="90"/>
      <c r="AG1442" s="90"/>
    </row>
    <row r="1443" spans="1:33">
      <c r="A1443" s="56" t="s">
        <v>13077</v>
      </c>
      <c r="B1443" s="56" t="s">
        <v>13078</v>
      </c>
      <c r="C1443" s="56" t="s">
        <v>13079</v>
      </c>
      <c r="D1443" s="56" t="s">
        <v>7566</v>
      </c>
      <c r="E1443" s="56" t="s">
        <v>13080</v>
      </c>
      <c r="F1443" s="56" t="s">
        <v>22</v>
      </c>
      <c r="G1443" s="56"/>
      <c r="H1443" s="56" t="s">
        <v>13081</v>
      </c>
      <c r="I1443" s="56" t="s">
        <v>13082</v>
      </c>
      <c r="J1443" s="56"/>
      <c r="K1443" s="56" t="s">
        <v>7326</v>
      </c>
      <c r="L1443" s="90" t="str">
        <f t="shared" si="44"/>
        <v>NA</v>
      </c>
      <c r="M1443" s="90"/>
      <c r="O1443" s="91"/>
      <c r="P1443" s="56"/>
      <c r="Q1443" s="56"/>
      <c r="R1443" s="56"/>
      <c r="S1443" s="56"/>
      <c r="T1443" s="56" t="s">
        <v>13083</v>
      </c>
      <c r="U1443" s="56" t="s">
        <v>13084</v>
      </c>
      <c r="V1443" s="56" t="s">
        <v>6398</v>
      </c>
      <c r="W1443" s="56" t="s">
        <v>429</v>
      </c>
      <c r="X1443" s="56" t="s">
        <v>6399</v>
      </c>
      <c r="Y1443" s="56"/>
      <c r="Z1443" s="56" t="s">
        <v>13085</v>
      </c>
      <c r="AA1443" s="56" t="s">
        <v>6401</v>
      </c>
      <c r="AB1443" s="56"/>
      <c r="AC1443" s="56" t="s">
        <v>87</v>
      </c>
      <c r="AD1443" s="90" t="str">
        <f t="shared" si="45"/>
        <v>NA</v>
      </c>
      <c r="AE1443" s="90"/>
      <c r="AF1443" s="90"/>
      <c r="AG1443" s="90"/>
    </row>
    <row r="1444" spans="1:33">
      <c r="A1444" s="56" t="s">
        <v>13086</v>
      </c>
      <c r="B1444" s="56" t="s">
        <v>13087</v>
      </c>
      <c r="C1444" s="56" t="s">
        <v>13088</v>
      </c>
      <c r="D1444" s="56" t="s">
        <v>7566</v>
      </c>
      <c r="E1444" s="56" t="s">
        <v>920</v>
      </c>
      <c r="F1444" s="56" t="s">
        <v>22</v>
      </c>
      <c r="G1444" s="56"/>
      <c r="H1444" s="56" t="s">
        <v>13089</v>
      </c>
      <c r="I1444" s="56" t="s">
        <v>13090</v>
      </c>
      <c r="J1444" s="56" t="s">
        <v>13086</v>
      </c>
      <c r="K1444" s="56" t="s">
        <v>87</v>
      </c>
      <c r="L1444" s="90" t="str">
        <f t="shared" si="44"/>
        <v>NA</v>
      </c>
      <c r="M1444" s="90"/>
      <c r="O1444" s="91"/>
      <c r="P1444" s="56"/>
      <c r="Q1444" s="56"/>
      <c r="R1444" s="56"/>
      <c r="S1444" s="56"/>
      <c r="T1444" s="56" t="s">
        <v>13091</v>
      </c>
      <c r="U1444" s="56" t="s">
        <v>13092</v>
      </c>
      <c r="V1444" s="56" t="s">
        <v>6406</v>
      </c>
      <c r="W1444" s="56" t="s">
        <v>429</v>
      </c>
      <c r="X1444" s="56" t="s">
        <v>6407</v>
      </c>
      <c r="Y1444" s="56"/>
      <c r="Z1444" s="56" t="s">
        <v>6408</v>
      </c>
      <c r="AA1444" s="56" t="s">
        <v>6409</v>
      </c>
      <c r="AB1444" s="56"/>
      <c r="AC1444" s="56" t="s">
        <v>87</v>
      </c>
      <c r="AD1444" s="90" t="str">
        <f t="shared" si="45"/>
        <v>NA</v>
      </c>
      <c r="AE1444" s="90"/>
      <c r="AF1444" s="90"/>
      <c r="AG1444" s="90"/>
    </row>
    <row r="1445" spans="1:33">
      <c r="A1445" s="56" t="s">
        <v>13093</v>
      </c>
      <c r="B1445" s="56" t="s">
        <v>13094</v>
      </c>
      <c r="C1445" s="56" t="s">
        <v>13095</v>
      </c>
      <c r="D1445" s="56" t="s">
        <v>7566</v>
      </c>
      <c r="E1445" s="56" t="s">
        <v>13096</v>
      </c>
      <c r="F1445" s="56" t="s">
        <v>22</v>
      </c>
      <c r="G1445" s="56"/>
      <c r="H1445" s="56" t="s">
        <v>13097</v>
      </c>
      <c r="I1445" s="56" t="s">
        <v>13098</v>
      </c>
      <c r="J1445" s="56" t="s">
        <v>13093</v>
      </c>
      <c r="K1445" s="56" t="s">
        <v>7326</v>
      </c>
      <c r="L1445" s="90" t="str">
        <f t="shared" si="44"/>
        <v>NA</v>
      </c>
      <c r="M1445" s="90"/>
      <c r="O1445" s="91"/>
      <c r="P1445" s="56"/>
      <c r="Q1445" s="56"/>
      <c r="R1445" s="56"/>
      <c r="S1445" s="56"/>
      <c r="T1445" s="56" t="s">
        <v>13099</v>
      </c>
      <c r="U1445" s="56" t="s">
        <v>13100</v>
      </c>
      <c r="V1445" s="56" t="s">
        <v>6414</v>
      </c>
      <c r="W1445" s="56" t="s">
        <v>429</v>
      </c>
      <c r="X1445" s="56" t="s">
        <v>6415</v>
      </c>
      <c r="Y1445" s="56"/>
      <c r="Z1445" s="56" t="s">
        <v>6416</v>
      </c>
      <c r="AA1445" s="56" t="s">
        <v>6417</v>
      </c>
      <c r="AB1445" s="56"/>
      <c r="AC1445" s="56" t="s">
        <v>87</v>
      </c>
      <c r="AD1445" s="90" t="str">
        <f t="shared" si="45"/>
        <v>NA</v>
      </c>
      <c r="AE1445" s="90"/>
      <c r="AF1445" s="90"/>
      <c r="AG1445" s="90"/>
    </row>
    <row r="1446" spans="1:33">
      <c r="A1446" s="56" t="s">
        <v>13101</v>
      </c>
      <c r="B1446" s="56" t="s">
        <v>13102</v>
      </c>
      <c r="C1446" s="56" t="s">
        <v>13103</v>
      </c>
      <c r="D1446" s="56" t="s">
        <v>7566</v>
      </c>
      <c r="E1446" s="56" t="s">
        <v>13104</v>
      </c>
      <c r="F1446" s="56" t="s">
        <v>22</v>
      </c>
      <c r="G1446" s="56"/>
      <c r="H1446" s="56" t="s">
        <v>13105</v>
      </c>
      <c r="I1446" s="56" t="s">
        <v>13106</v>
      </c>
      <c r="J1446" s="56" t="s">
        <v>13101</v>
      </c>
      <c r="K1446" s="56" t="s">
        <v>87</v>
      </c>
      <c r="L1446" s="90" t="str">
        <f t="shared" si="44"/>
        <v>NA</v>
      </c>
      <c r="M1446" s="90"/>
      <c r="O1446" s="91"/>
      <c r="P1446" s="56"/>
      <c r="Q1446" s="56"/>
      <c r="R1446" s="56"/>
      <c r="S1446" s="56"/>
      <c r="T1446" s="56" t="s">
        <v>13107</v>
      </c>
      <c r="U1446" s="56" t="s">
        <v>13108</v>
      </c>
      <c r="V1446" s="56" t="s">
        <v>6426</v>
      </c>
      <c r="W1446" s="56" t="s">
        <v>429</v>
      </c>
      <c r="X1446" s="56" t="s">
        <v>6427</v>
      </c>
      <c r="Y1446" s="56"/>
      <c r="Z1446" s="56" t="s">
        <v>6428</v>
      </c>
      <c r="AA1446" s="56" t="s">
        <v>6429</v>
      </c>
      <c r="AB1446" s="56"/>
      <c r="AC1446" s="56" t="s">
        <v>87</v>
      </c>
      <c r="AD1446" s="90" t="str">
        <f t="shared" si="45"/>
        <v>NA</v>
      </c>
      <c r="AE1446" s="90"/>
      <c r="AF1446" s="90"/>
      <c r="AG1446" s="90"/>
    </row>
    <row r="1447" spans="1:33">
      <c r="A1447" s="56" t="s">
        <v>13109</v>
      </c>
      <c r="B1447" s="56" t="s">
        <v>13110</v>
      </c>
      <c r="C1447" s="56" t="s">
        <v>13111</v>
      </c>
      <c r="D1447" s="56" t="s">
        <v>7566</v>
      </c>
      <c r="E1447" s="56" t="s">
        <v>13104</v>
      </c>
      <c r="F1447" s="56" t="s">
        <v>22</v>
      </c>
      <c r="G1447" s="56"/>
      <c r="H1447" s="56" t="s">
        <v>13112</v>
      </c>
      <c r="I1447" s="56" t="s">
        <v>13106</v>
      </c>
      <c r="J1447" s="56" t="s">
        <v>13109</v>
      </c>
      <c r="K1447" s="56" t="s">
        <v>87</v>
      </c>
      <c r="L1447" s="90" t="str">
        <f t="shared" si="44"/>
        <v>NA</v>
      </c>
      <c r="M1447" s="90"/>
      <c r="O1447" s="91"/>
      <c r="P1447" s="56"/>
      <c r="Q1447" s="56"/>
      <c r="R1447" s="56"/>
      <c r="S1447" s="56"/>
      <c r="T1447" s="56" t="s">
        <v>13113</v>
      </c>
      <c r="U1447" s="56" t="s">
        <v>13114</v>
      </c>
      <c r="V1447" s="56" t="s">
        <v>6426</v>
      </c>
      <c r="W1447" s="56" t="s">
        <v>429</v>
      </c>
      <c r="X1447" s="56" t="s">
        <v>6427</v>
      </c>
      <c r="Y1447" s="56"/>
      <c r="Z1447" s="56" t="s">
        <v>13115</v>
      </c>
      <c r="AA1447" s="56" t="s">
        <v>6429</v>
      </c>
      <c r="AB1447" s="56"/>
      <c r="AC1447" s="56" t="s">
        <v>87</v>
      </c>
      <c r="AD1447" s="90" t="str">
        <f t="shared" si="45"/>
        <v>NA</v>
      </c>
      <c r="AE1447" s="90"/>
      <c r="AF1447" s="90"/>
      <c r="AG1447" s="90"/>
    </row>
    <row r="1448" spans="1:33">
      <c r="A1448" s="56" t="s">
        <v>13116</v>
      </c>
      <c r="B1448" s="56" t="s">
        <v>13117</v>
      </c>
      <c r="C1448" s="56" t="s">
        <v>13118</v>
      </c>
      <c r="D1448" s="56" t="s">
        <v>7566</v>
      </c>
      <c r="E1448" s="56" t="s">
        <v>7979</v>
      </c>
      <c r="F1448" s="56" t="s">
        <v>22</v>
      </c>
      <c r="G1448" s="56"/>
      <c r="H1448" s="56" t="s">
        <v>13119</v>
      </c>
      <c r="I1448" s="56" t="s">
        <v>13120</v>
      </c>
      <c r="J1448" s="56"/>
      <c r="K1448" s="56" t="s">
        <v>87</v>
      </c>
      <c r="L1448" s="90" t="str">
        <f t="shared" si="44"/>
        <v>NA</v>
      </c>
      <c r="M1448" s="90"/>
      <c r="O1448" s="91"/>
      <c r="P1448" s="56"/>
      <c r="Q1448" s="56"/>
      <c r="R1448" s="56"/>
      <c r="S1448" s="56"/>
      <c r="T1448" s="56" t="s">
        <v>13121</v>
      </c>
      <c r="U1448" s="56" t="s">
        <v>13122</v>
      </c>
      <c r="V1448" s="56" t="s">
        <v>6435</v>
      </c>
      <c r="W1448" s="56" t="s">
        <v>429</v>
      </c>
      <c r="X1448" s="56" t="s">
        <v>6436</v>
      </c>
      <c r="Y1448" s="56"/>
      <c r="Z1448" s="56" t="s">
        <v>13123</v>
      </c>
      <c r="AA1448" s="56" t="s">
        <v>6438</v>
      </c>
      <c r="AB1448" s="56"/>
      <c r="AC1448" s="56" t="s">
        <v>87</v>
      </c>
      <c r="AD1448" s="90" t="str">
        <f t="shared" si="45"/>
        <v>NA</v>
      </c>
      <c r="AE1448" s="90"/>
      <c r="AF1448" s="90"/>
      <c r="AG1448" s="90"/>
    </row>
    <row r="1449" spans="1:33">
      <c r="A1449" s="56" t="s">
        <v>13124</v>
      </c>
      <c r="B1449" s="56" t="s">
        <v>13125</v>
      </c>
      <c r="C1449" s="56" t="s">
        <v>13126</v>
      </c>
      <c r="D1449" s="56" t="s">
        <v>7566</v>
      </c>
      <c r="E1449" s="56" t="s">
        <v>13127</v>
      </c>
      <c r="F1449" s="56" t="s">
        <v>22</v>
      </c>
      <c r="G1449" s="56"/>
      <c r="H1449" s="56" t="s">
        <v>13128</v>
      </c>
      <c r="I1449" s="56" t="s">
        <v>13129</v>
      </c>
      <c r="J1449" s="56" t="s">
        <v>13124</v>
      </c>
      <c r="K1449" s="56" t="s">
        <v>7326</v>
      </c>
      <c r="L1449" s="90" t="str">
        <f t="shared" si="44"/>
        <v>NA</v>
      </c>
      <c r="M1449" s="90"/>
      <c r="O1449" s="91"/>
      <c r="P1449" s="56"/>
      <c r="Q1449" s="56"/>
      <c r="R1449" s="56"/>
      <c r="S1449" s="56"/>
      <c r="T1449" s="56" t="s">
        <v>13130</v>
      </c>
      <c r="U1449" s="56" t="s">
        <v>13131</v>
      </c>
      <c r="V1449" s="56" t="s">
        <v>6435</v>
      </c>
      <c r="W1449" s="56" t="s">
        <v>429</v>
      </c>
      <c r="X1449" s="56" t="s">
        <v>6436</v>
      </c>
      <c r="Y1449" s="56"/>
      <c r="Z1449" s="56" t="s">
        <v>13132</v>
      </c>
      <c r="AA1449" s="56" t="s">
        <v>6438</v>
      </c>
      <c r="AB1449" s="56"/>
      <c r="AC1449" s="56" t="s">
        <v>87</v>
      </c>
      <c r="AD1449" s="90" t="str">
        <f t="shared" si="45"/>
        <v>NA</v>
      </c>
      <c r="AE1449" s="90"/>
      <c r="AF1449" s="90"/>
      <c r="AG1449" s="90"/>
    </row>
    <row r="1450" spans="1:33">
      <c r="A1450" s="56" t="s">
        <v>13133</v>
      </c>
      <c r="B1450" s="56" t="s">
        <v>13134</v>
      </c>
      <c r="C1450" s="56" t="s">
        <v>13135</v>
      </c>
      <c r="D1450" s="56" t="s">
        <v>7566</v>
      </c>
      <c r="E1450" s="56" t="s">
        <v>13136</v>
      </c>
      <c r="F1450" s="56" t="s">
        <v>22</v>
      </c>
      <c r="G1450" s="56"/>
      <c r="H1450" s="56" t="s">
        <v>13137</v>
      </c>
      <c r="I1450" s="56" t="s">
        <v>13138</v>
      </c>
      <c r="J1450" s="56" t="s">
        <v>13133</v>
      </c>
      <c r="K1450" s="56" t="s">
        <v>7326</v>
      </c>
      <c r="L1450" s="90" t="str">
        <f t="shared" si="44"/>
        <v>NA</v>
      </c>
      <c r="M1450" s="90"/>
      <c r="O1450" s="91"/>
      <c r="P1450" s="56"/>
      <c r="Q1450" s="56"/>
      <c r="R1450" s="56"/>
      <c r="S1450" s="56"/>
      <c r="T1450" s="56" t="s">
        <v>13139</v>
      </c>
      <c r="U1450" s="56" t="s">
        <v>13140</v>
      </c>
      <c r="V1450" s="56" t="s">
        <v>6444</v>
      </c>
      <c r="W1450" s="56" t="s">
        <v>429</v>
      </c>
      <c r="X1450" s="56" t="s">
        <v>6445</v>
      </c>
      <c r="Y1450" s="56"/>
      <c r="Z1450" s="56" t="s">
        <v>6446</v>
      </c>
      <c r="AA1450" s="56" t="s">
        <v>6447</v>
      </c>
      <c r="AB1450" s="56"/>
      <c r="AC1450" s="56" t="s">
        <v>87</v>
      </c>
      <c r="AD1450" s="90" t="str">
        <f t="shared" si="45"/>
        <v>NA</v>
      </c>
      <c r="AE1450" s="90"/>
      <c r="AF1450" s="90"/>
      <c r="AG1450" s="90"/>
    </row>
    <row r="1451" spans="1:33">
      <c r="A1451" s="56" t="s">
        <v>13141</v>
      </c>
      <c r="B1451" s="56" t="s">
        <v>13142</v>
      </c>
      <c r="C1451" s="56" t="s">
        <v>13143</v>
      </c>
      <c r="D1451" s="56" t="s">
        <v>7566</v>
      </c>
      <c r="E1451" s="56" t="s">
        <v>13144</v>
      </c>
      <c r="F1451" s="56" t="s">
        <v>22</v>
      </c>
      <c r="G1451" s="56"/>
      <c r="H1451" s="56" t="s">
        <v>13145</v>
      </c>
      <c r="I1451" s="56" t="s">
        <v>13146</v>
      </c>
      <c r="J1451" s="56" t="s">
        <v>13141</v>
      </c>
      <c r="K1451" s="56" t="s">
        <v>7326</v>
      </c>
      <c r="L1451" s="90" t="str">
        <f t="shared" si="44"/>
        <v>NA</v>
      </c>
      <c r="M1451" s="90"/>
      <c r="O1451" s="91"/>
      <c r="P1451" s="56"/>
      <c r="Q1451" s="56"/>
      <c r="R1451" s="56"/>
      <c r="S1451" s="56"/>
      <c r="T1451" s="56" t="s">
        <v>13147</v>
      </c>
      <c r="U1451" s="56" t="s">
        <v>13148</v>
      </c>
      <c r="V1451" s="56" t="s">
        <v>6444</v>
      </c>
      <c r="W1451" s="56" t="s">
        <v>429</v>
      </c>
      <c r="X1451" s="56" t="s">
        <v>6445</v>
      </c>
      <c r="Y1451" s="56"/>
      <c r="Z1451" s="56" t="s">
        <v>6446</v>
      </c>
      <c r="AA1451" s="56" t="s">
        <v>6447</v>
      </c>
      <c r="AB1451" s="56"/>
      <c r="AC1451" s="56" t="s">
        <v>87</v>
      </c>
      <c r="AD1451" s="90" t="str">
        <f t="shared" si="45"/>
        <v>NA</v>
      </c>
      <c r="AE1451" s="90"/>
      <c r="AF1451" s="90"/>
      <c r="AG1451" s="90"/>
    </row>
    <row r="1452" spans="1:33">
      <c r="A1452" s="56" t="s">
        <v>13149</v>
      </c>
      <c r="B1452" s="56" t="s">
        <v>13150</v>
      </c>
      <c r="C1452" s="56" t="s">
        <v>13151</v>
      </c>
      <c r="D1452" s="56" t="s">
        <v>7566</v>
      </c>
      <c r="E1452" s="56" t="s">
        <v>13152</v>
      </c>
      <c r="F1452" s="56" t="s">
        <v>22</v>
      </c>
      <c r="G1452" s="56"/>
      <c r="H1452" s="56" t="s">
        <v>13153</v>
      </c>
      <c r="I1452" s="56" t="s">
        <v>13154</v>
      </c>
      <c r="J1452" s="56" t="s">
        <v>13149</v>
      </c>
      <c r="K1452" s="56" t="s">
        <v>7326</v>
      </c>
      <c r="L1452" s="90" t="str">
        <f t="shared" si="44"/>
        <v>NA</v>
      </c>
      <c r="M1452" s="90"/>
      <c r="O1452" s="91"/>
      <c r="P1452" s="56"/>
      <c r="Q1452" s="56"/>
      <c r="R1452" s="56"/>
      <c r="S1452" s="56"/>
      <c r="T1452" s="56" t="s">
        <v>13155</v>
      </c>
      <c r="U1452" s="56" t="s">
        <v>13156</v>
      </c>
      <c r="V1452" s="56" t="s">
        <v>6444</v>
      </c>
      <c r="W1452" s="56" t="s">
        <v>429</v>
      </c>
      <c r="X1452" s="56" t="s">
        <v>6445</v>
      </c>
      <c r="Y1452" s="56"/>
      <c r="Z1452" s="56" t="s">
        <v>6446</v>
      </c>
      <c r="AA1452" s="56" t="s">
        <v>6447</v>
      </c>
      <c r="AB1452" s="56"/>
      <c r="AC1452" s="56" t="s">
        <v>87</v>
      </c>
      <c r="AD1452" s="90" t="str">
        <f t="shared" si="45"/>
        <v>NA</v>
      </c>
      <c r="AE1452" s="90"/>
      <c r="AF1452" s="90"/>
      <c r="AG1452" s="90"/>
    </row>
    <row r="1453" spans="1:33">
      <c r="A1453" s="56" t="s">
        <v>13157</v>
      </c>
      <c r="B1453" s="56" t="s">
        <v>13158</v>
      </c>
      <c r="C1453" s="56" t="s">
        <v>13159</v>
      </c>
      <c r="D1453" s="56" t="s">
        <v>7566</v>
      </c>
      <c r="E1453" s="56" t="s">
        <v>13160</v>
      </c>
      <c r="F1453" s="56" t="s">
        <v>22</v>
      </c>
      <c r="G1453" s="56"/>
      <c r="H1453" s="56" t="s">
        <v>13161</v>
      </c>
      <c r="I1453" s="56" t="s">
        <v>13162</v>
      </c>
      <c r="J1453" s="56" t="s">
        <v>13157</v>
      </c>
      <c r="K1453" s="56" t="s">
        <v>7326</v>
      </c>
      <c r="L1453" s="90" t="str">
        <f t="shared" si="44"/>
        <v>NA</v>
      </c>
      <c r="M1453" s="90"/>
      <c r="O1453" s="91"/>
      <c r="P1453" s="56"/>
      <c r="Q1453" s="56"/>
      <c r="R1453" s="56"/>
      <c r="S1453" s="56"/>
      <c r="T1453" s="56" t="s">
        <v>13163</v>
      </c>
      <c r="U1453" s="56" t="s">
        <v>13164</v>
      </c>
      <c r="V1453" s="56" t="s">
        <v>6444</v>
      </c>
      <c r="W1453" s="56" t="s">
        <v>429</v>
      </c>
      <c r="X1453" s="56" t="s">
        <v>6445</v>
      </c>
      <c r="Y1453" s="56"/>
      <c r="Z1453" s="56" t="s">
        <v>13165</v>
      </c>
      <c r="AA1453" s="56" t="s">
        <v>6447</v>
      </c>
      <c r="AB1453" s="56"/>
      <c r="AC1453" s="56" t="s">
        <v>87</v>
      </c>
      <c r="AD1453" s="90" t="str">
        <f t="shared" si="45"/>
        <v>NA</v>
      </c>
      <c r="AE1453" s="90"/>
      <c r="AF1453" s="90"/>
      <c r="AG1453" s="90"/>
    </row>
    <row r="1454" spans="1:33">
      <c r="A1454" s="56" t="s">
        <v>13166</v>
      </c>
      <c r="B1454" s="56" t="s">
        <v>13167</v>
      </c>
      <c r="C1454" s="56" t="s">
        <v>13168</v>
      </c>
      <c r="D1454" s="56" t="s">
        <v>7566</v>
      </c>
      <c r="E1454" s="56" t="s">
        <v>13160</v>
      </c>
      <c r="F1454" s="56" t="s">
        <v>22</v>
      </c>
      <c r="G1454" s="56"/>
      <c r="H1454" s="56" t="s">
        <v>13161</v>
      </c>
      <c r="I1454" s="56" t="s">
        <v>13162</v>
      </c>
      <c r="J1454" s="56" t="s">
        <v>13169</v>
      </c>
      <c r="K1454" s="56" t="s">
        <v>7326</v>
      </c>
      <c r="L1454" s="90" t="str">
        <f t="shared" si="44"/>
        <v>NA</v>
      </c>
      <c r="M1454" s="90"/>
      <c r="O1454" s="91"/>
      <c r="P1454" s="56"/>
      <c r="Q1454" s="56"/>
      <c r="R1454" s="56"/>
      <c r="S1454" s="56"/>
      <c r="T1454" s="56" t="s">
        <v>13170</v>
      </c>
      <c r="U1454" s="56" t="s">
        <v>13171</v>
      </c>
      <c r="V1454" s="56" t="s">
        <v>6444</v>
      </c>
      <c r="W1454" s="56" t="s">
        <v>429</v>
      </c>
      <c r="X1454" s="56" t="s">
        <v>6445</v>
      </c>
      <c r="Y1454" s="56"/>
      <c r="Z1454" s="56" t="s">
        <v>6446</v>
      </c>
      <c r="AA1454" s="56" t="s">
        <v>6447</v>
      </c>
      <c r="AB1454" s="56"/>
      <c r="AC1454" s="56" t="s">
        <v>87</v>
      </c>
      <c r="AD1454" s="90" t="str">
        <f t="shared" si="45"/>
        <v>NA</v>
      </c>
      <c r="AE1454" s="90"/>
      <c r="AF1454" s="90"/>
      <c r="AG1454" s="90"/>
    </row>
    <row r="1455" spans="1:33">
      <c r="A1455" s="56" t="s">
        <v>13172</v>
      </c>
      <c r="B1455" s="56" t="s">
        <v>13173</v>
      </c>
      <c r="C1455" s="56" t="s">
        <v>13174</v>
      </c>
      <c r="D1455" s="56" t="s">
        <v>7566</v>
      </c>
      <c r="E1455" s="56" t="s">
        <v>929</v>
      </c>
      <c r="F1455" s="56" t="s">
        <v>22</v>
      </c>
      <c r="G1455" s="56"/>
      <c r="H1455" s="56" t="s">
        <v>13175</v>
      </c>
      <c r="I1455" s="56" t="s">
        <v>13176</v>
      </c>
      <c r="J1455" s="56" t="s">
        <v>13177</v>
      </c>
      <c r="K1455" s="56" t="s">
        <v>7326</v>
      </c>
      <c r="L1455" s="90" t="str">
        <f t="shared" si="44"/>
        <v>NA</v>
      </c>
      <c r="M1455" s="90"/>
      <c r="O1455" s="91"/>
      <c r="P1455" s="56"/>
      <c r="Q1455" s="56"/>
      <c r="R1455" s="56"/>
      <c r="S1455" s="56"/>
      <c r="T1455" s="56" t="s">
        <v>13178</v>
      </c>
      <c r="U1455" s="56" t="s">
        <v>13179</v>
      </c>
      <c r="V1455" s="56" t="s">
        <v>6435</v>
      </c>
      <c r="W1455" s="56" t="s">
        <v>429</v>
      </c>
      <c r="X1455" s="56" t="s">
        <v>13180</v>
      </c>
      <c r="Y1455" s="56"/>
      <c r="Z1455" s="56" t="s">
        <v>13181</v>
      </c>
      <c r="AA1455" s="56" t="s">
        <v>13182</v>
      </c>
      <c r="AB1455" s="56"/>
      <c r="AC1455" s="56" t="s">
        <v>87</v>
      </c>
      <c r="AD1455" s="90" t="str">
        <f t="shared" si="45"/>
        <v>NA</v>
      </c>
      <c r="AE1455" s="90"/>
      <c r="AF1455" s="90"/>
      <c r="AG1455" s="90"/>
    </row>
    <row r="1456" spans="1:33">
      <c r="A1456" s="56" t="s">
        <v>13183</v>
      </c>
      <c r="B1456" s="56" t="s">
        <v>13184</v>
      </c>
      <c r="C1456" s="56" t="s">
        <v>13185</v>
      </c>
      <c r="D1456" s="56" t="s">
        <v>7566</v>
      </c>
      <c r="E1456" s="56" t="s">
        <v>13186</v>
      </c>
      <c r="F1456" s="56" t="s">
        <v>22</v>
      </c>
      <c r="G1456" s="56"/>
      <c r="H1456" s="56" t="s">
        <v>13187</v>
      </c>
      <c r="I1456" s="56" t="s">
        <v>13188</v>
      </c>
      <c r="J1456" s="56" t="s">
        <v>13183</v>
      </c>
      <c r="K1456" s="56" t="s">
        <v>7326</v>
      </c>
      <c r="L1456" s="90" t="str">
        <f t="shared" si="44"/>
        <v>NA</v>
      </c>
      <c r="M1456" s="90"/>
      <c r="O1456" s="91"/>
      <c r="P1456" s="56"/>
      <c r="Q1456" s="56"/>
      <c r="R1456" s="56"/>
      <c r="S1456" s="56"/>
      <c r="T1456" s="56" t="s">
        <v>13189</v>
      </c>
      <c r="U1456" s="56" t="s">
        <v>13190</v>
      </c>
      <c r="V1456" s="56" t="s">
        <v>6461</v>
      </c>
      <c r="W1456" s="56" t="s">
        <v>429</v>
      </c>
      <c r="X1456" s="56" t="s">
        <v>13191</v>
      </c>
      <c r="Y1456" s="56"/>
      <c r="Z1456" s="56" t="s">
        <v>13192</v>
      </c>
      <c r="AA1456" s="56" t="s">
        <v>13193</v>
      </c>
      <c r="AB1456" s="56"/>
      <c r="AC1456" s="56" t="s">
        <v>87</v>
      </c>
      <c r="AD1456" s="90" t="str">
        <f t="shared" si="45"/>
        <v>NA</v>
      </c>
      <c r="AE1456" s="90"/>
      <c r="AF1456" s="90"/>
      <c r="AG1456" s="90"/>
    </row>
    <row r="1457" spans="1:33">
      <c r="A1457" s="56" t="s">
        <v>13194</v>
      </c>
      <c r="B1457" s="56" t="s">
        <v>13195</v>
      </c>
      <c r="C1457" s="56" t="s">
        <v>13196</v>
      </c>
      <c r="D1457" s="56" t="s">
        <v>7566</v>
      </c>
      <c r="E1457" s="56" t="s">
        <v>7988</v>
      </c>
      <c r="F1457" s="56" t="s">
        <v>22</v>
      </c>
      <c r="G1457" s="56"/>
      <c r="H1457" s="56" t="s">
        <v>13197</v>
      </c>
      <c r="I1457" s="56" t="s">
        <v>13198</v>
      </c>
      <c r="J1457" s="56" t="s">
        <v>13194</v>
      </c>
      <c r="K1457" s="56" t="s">
        <v>7326</v>
      </c>
      <c r="L1457" s="90" t="str">
        <f t="shared" si="44"/>
        <v>NA</v>
      </c>
      <c r="M1457" s="90"/>
      <c r="O1457" s="91"/>
      <c r="P1457" s="56"/>
      <c r="Q1457" s="56"/>
      <c r="R1457" s="56"/>
      <c r="S1457" s="56"/>
      <c r="T1457" s="56" t="s">
        <v>6469</v>
      </c>
      <c r="U1457" s="56" t="s">
        <v>13199</v>
      </c>
      <c r="V1457" s="56" t="s">
        <v>6471</v>
      </c>
      <c r="W1457" s="56" t="s">
        <v>429</v>
      </c>
      <c r="X1457" s="56" t="s">
        <v>6472</v>
      </c>
      <c r="Y1457" s="56"/>
      <c r="Z1457" s="56" t="s">
        <v>6473</v>
      </c>
      <c r="AA1457" s="56" t="s">
        <v>6474</v>
      </c>
      <c r="AB1457" s="56" t="s">
        <v>13200</v>
      </c>
      <c r="AC1457" s="56" t="s">
        <v>87</v>
      </c>
      <c r="AD1457" s="90" t="str">
        <f t="shared" si="45"/>
        <v>NA</v>
      </c>
      <c r="AE1457" s="90"/>
      <c r="AF1457" s="90"/>
      <c r="AG1457" s="90"/>
    </row>
    <row r="1458" spans="1:33">
      <c r="A1458" s="56" t="s">
        <v>13201</v>
      </c>
      <c r="B1458" s="56" t="s">
        <v>13202</v>
      </c>
      <c r="C1458" s="56" t="s">
        <v>13203</v>
      </c>
      <c r="D1458" s="56" t="s">
        <v>7566</v>
      </c>
      <c r="E1458" s="56" t="s">
        <v>13204</v>
      </c>
      <c r="F1458" s="56" t="s">
        <v>22</v>
      </c>
      <c r="G1458" s="56"/>
      <c r="H1458" s="56" t="s">
        <v>13205</v>
      </c>
      <c r="I1458" s="56" t="s">
        <v>13206</v>
      </c>
      <c r="J1458" s="56" t="s">
        <v>13201</v>
      </c>
      <c r="K1458" s="56" t="s">
        <v>7326</v>
      </c>
      <c r="L1458" s="90" t="str">
        <f t="shared" si="44"/>
        <v>NA</v>
      </c>
      <c r="M1458" s="90"/>
      <c r="O1458" s="91"/>
      <c r="P1458" s="56"/>
      <c r="Q1458" s="56"/>
      <c r="R1458" s="56"/>
      <c r="S1458" s="56"/>
      <c r="T1458" s="56" t="s">
        <v>13207</v>
      </c>
      <c r="U1458" s="56" t="s">
        <v>13208</v>
      </c>
      <c r="V1458" s="56" t="s">
        <v>6471</v>
      </c>
      <c r="W1458" s="56" t="s">
        <v>429</v>
      </c>
      <c r="X1458" s="56" t="s">
        <v>6472</v>
      </c>
      <c r="Y1458" s="56"/>
      <c r="Z1458" s="56" t="s">
        <v>6473</v>
      </c>
      <c r="AA1458" s="56" t="s">
        <v>6474</v>
      </c>
      <c r="AB1458" s="56" t="s">
        <v>5378</v>
      </c>
      <c r="AC1458" s="56" t="s">
        <v>87</v>
      </c>
      <c r="AD1458" s="90" t="str">
        <f t="shared" si="45"/>
        <v>NA</v>
      </c>
      <c r="AE1458" s="90"/>
      <c r="AF1458" s="90"/>
      <c r="AG1458" s="90"/>
    </row>
    <row r="1459" spans="1:33">
      <c r="A1459" s="56" t="s">
        <v>13209</v>
      </c>
      <c r="B1459" s="56" t="s">
        <v>13210</v>
      </c>
      <c r="C1459" s="56" t="s">
        <v>13211</v>
      </c>
      <c r="D1459" s="56" t="s">
        <v>7566</v>
      </c>
      <c r="E1459" s="56" t="s">
        <v>13212</v>
      </c>
      <c r="F1459" s="56" t="s">
        <v>22</v>
      </c>
      <c r="G1459" s="56"/>
      <c r="H1459" s="56" t="s">
        <v>13213</v>
      </c>
      <c r="I1459" s="56" t="s">
        <v>13214</v>
      </c>
      <c r="J1459" s="56"/>
      <c r="K1459" s="56" t="s">
        <v>7326</v>
      </c>
      <c r="L1459" s="90" t="str">
        <f t="shared" si="44"/>
        <v>NA</v>
      </c>
      <c r="M1459" s="90"/>
      <c r="O1459" s="91"/>
      <c r="P1459" s="56"/>
      <c r="Q1459" s="56"/>
      <c r="R1459" s="56"/>
      <c r="S1459" s="56"/>
      <c r="T1459" s="56" t="s">
        <v>13215</v>
      </c>
      <c r="U1459" s="56" t="s">
        <v>13216</v>
      </c>
      <c r="V1459" s="56" t="s">
        <v>6480</v>
      </c>
      <c r="W1459" s="56" t="s">
        <v>429</v>
      </c>
      <c r="X1459" s="56" t="s">
        <v>6481</v>
      </c>
      <c r="Y1459" s="56"/>
      <c r="Z1459" s="56" t="s">
        <v>6482</v>
      </c>
      <c r="AA1459" s="56" t="s">
        <v>6483</v>
      </c>
      <c r="AB1459" s="56" t="s">
        <v>13217</v>
      </c>
      <c r="AC1459" s="56" t="s">
        <v>87</v>
      </c>
      <c r="AD1459" s="90" t="str">
        <f t="shared" si="45"/>
        <v>NA</v>
      </c>
      <c r="AE1459" s="90"/>
      <c r="AF1459" s="90"/>
      <c r="AG1459" s="90"/>
    </row>
    <row r="1460" spans="1:33">
      <c r="A1460" s="56" t="s">
        <v>13218</v>
      </c>
      <c r="B1460" s="56" t="s">
        <v>13219</v>
      </c>
      <c r="C1460" s="56" t="s">
        <v>13220</v>
      </c>
      <c r="D1460" s="56" t="s">
        <v>7566</v>
      </c>
      <c r="E1460" s="56" t="s">
        <v>13221</v>
      </c>
      <c r="F1460" s="56" t="s">
        <v>22</v>
      </c>
      <c r="G1460" s="56"/>
      <c r="H1460" s="56" t="s">
        <v>13222</v>
      </c>
      <c r="I1460" s="56" t="s">
        <v>13223</v>
      </c>
      <c r="J1460" s="56" t="s">
        <v>13218</v>
      </c>
      <c r="K1460" s="56" t="s">
        <v>7326</v>
      </c>
      <c r="L1460" s="90" t="str">
        <f t="shared" si="44"/>
        <v>NA</v>
      </c>
      <c r="M1460" s="90"/>
      <c r="O1460" s="91"/>
      <c r="P1460" s="56"/>
      <c r="Q1460" s="56"/>
      <c r="R1460" s="56"/>
      <c r="S1460" s="56"/>
      <c r="T1460" s="56" t="s">
        <v>13224</v>
      </c>
      <c r="U1460" s="56" t="s">
        <v>13225</v>
      </c>
      <c r="V1460" s="56" t="s">
        <v>6510</v>
      </c>
      <c r="W1460" s="56" t="s">
        <v>429</v>
      </c>
      <c r="X1460" s="56" t="s">
        <v>6481</v>
      </c>
      <c r="Y1460" s="56"/>
      <c r="Z1460" s="56" t="s">
        <v>6482</v>
      </c>
      <c r="AA1460" s="56" t="s">
        <v>6483</v>
      </c>
      <c r="AB1460" s="56" t="s">
        <v>13226</v>
      </c>
      <c r="AC1460" s="56" t="s">
        <v>87</v>
      </c>
      <c r="AD1460" s="90" t="str">
        <f t="shared" si="45"/>
        <v>NA</v>
      </c>
      <c r="AE1460" s="90"/>
      <c r="AF1460" s="90"/>
      <c r="AG1460" s="90"/>
    </row>
    <row r="1461" spans="1:33">
      <c r="A1461" s="56" t="s">
        <v>13227</v>
      </c>
      <c r="B1461" s="56" t="s">
        <v>13228</v>
      </c>
      <c r="C1461" s="56" t="s">
        <v>13229</v>
      </c>
      <c r="D1461" s="56" t="s">
        <v>7566</v>
      </c>
      <c r="E1461" s="56" t="s">
        <v>13230</v>
      </c>
      <c r="F1461" s="56" t="s">
        <v>22</v>
      </c>
      <c r="G1461" s="56"/>
      <c r="H1461" s="56" t="s">
        <v>13231</v>
      </c>
      <c r="I1461" s="56" t="s">
        <v>13232</v>
      </c>
      <c r="J1461" s="56" t="s">
        <v>13227</v>
      </c>
      <c r="K1461" s="56" t="s">
        <v>7326</v>
      </c>
      <c r="L1461" s="90" t="str">
        <f t="shared" si="44"/>
        <v>NA</v>
      </c>
      <c r="M1461" s="90"/>
      <c r="O1461" s="91"/>
      <c r="P1461" s="56"/>
      <c r="Q1461" s="56"/>
      <c r="R1461" s="56"/>
      <c r="S1461" s="56"/>
      <c r="T1461" s="56" t="s">
        <v>13233</v>
      </c>
      <c r="U1461" s="56" t="s">
        <v>13234</v>
      </c>
      <c r="V1461" s="56" t="s">
        <v>6480</v>
      </c>
      <c r="W1461" s="56" t="s">
        <v>429</v>
      </c>
      <c r="X1461" s="56" t="s">
        <v>6481</v>
      </c>
      <c r="Y1461" s="56"/>
      <c r="Z1461" s="56" t="s">
        <v>6482</v>
      </c>
      <c r="AA1461" s="56" t="s">
        <v>6483</v>
      </c>
      <c r="AB1461" s="56" t="s">
        <v>13235</v>
      </c>
      <c r="AC1461" s="56" t="s">
        <v>87</v>
      </c>
      <c r="AD1461" s="90" t="str">
        <f t="shared" si="45"/>
        <v>NA</v>
      </c>
      <c r="AE1461" s="90"/>
      <c r="AF1461" s="90"/>
      <c r="AG1461" s="90"/>
    </row>
    <row r="1462" spans="1:33">
      <c r="A1462" s="56" t="s">
        <v>13236</v>
      </c>
      <c r="B1462" s="56" t="s">
        <v>13237</v>
      </c>
      <c r="C1462" s="56" t="s">
        <v>13238</v>
      </c>
      <c r="D1462" s="56" t="s">
        <v>7566</v>
      </c>
      <c r="E1462" s="56" t="s">
        <v>13239</v>
      </c>
      <c r="F1462" s="56" t="s">
        <v>22</v>
      </c>
      <c r="G1462" s="56"/>
      <c r="H1462" s="56" t="s">
        <v>13240</v>
      </c>
      <c r="I1462" s="56" t="s">
        <v>13241</v>
      </c>
      <c r="J1462" s="56" t="s">
        <v>13236</v>
      </c>
      <c r="K1462" s="56" t="s">
        <v>7326</v>
      </c>
      <c r="L1462" s="90" t="str">
        <f t="shared" si="44"/>
        <v>NA</v>
      </c>
      <c r="M1462" s="90"/>
      <c r="O1462" s="91"/>
      <c r="P1462" s="56"/>
      <c r="Q1462" s="56"/>
      <c r="R1462" s="56"/>
      <c r="S1462" s="56"/>
      <c r="T1462" s="56" t="s">
        <v>13242</v>
      </c>
      <c r="U1462" s="56" t="s">
        <v>13243</v>
      </c>
      <c r="V1462" s="56" t="s">
        <v>6510</v>
      </c>
      <c r="W1462" s="56" t="s">
        <v>429</v>
      </c>
      <c r="X1462" s="56" t="s">
        <v>6481</v>
      </c>
      <c r="Y1462" s="56"/>
      <c r="Z1462" s="56" t="s">
        <v>13244</v>
      </c>
      <c r="AA1462" s="56" t="s">
        <v>6483</v>
      </c>
      <c r="AB1462" s="56" t="s">
        <v>13242</v>
      </c>
      <c r="AC1462" s="56" t="s">
        <v>87</v>
      </c>
      <c r="AD1462" s="90" t="str">
        <f t="shared" si="45"/>
        <v>NA</v>
      </c>
      <c r="AE1462" s="90"/>
      <c r="AF1462" s="90"/>
      <c r="AG1462" s="90"/>
    </row>
    <row r="1463" spans="1:33">
      <c r="A1463" s="56" t="s">
        <v>13245</v>
      </c>
      <c r="B1463" s="56" t="s">
        <v>13246</v>
      </c>
      <c r="C1463" s="56" t="s">
        <v>13247</v>
      </c>
      <c r="D1463" s="56" t="s">
        <v>7566</v>
      </c>
      <c r="E1463" s="56" t="s">
        <v>13248</v>
      </c>
      <c r="F1463" s="56" t="s">
        <v>22</v>
      </c>
      <c r="G1463" s="56"/>
      <c r="H1463" s="56" t="s">
        <v>13249</v>
      </c>
      <c r="I1463" s="56" t="s">
        <v>13250</v>
      </c>
      <c r="J1463" s="56" t="s">
        <v>13245</v>
      </c>
      <c r="K1463" s="56" t="s">
        <v>7326</v>
      </c>
      <c r="L1463" s="90" t="str">
        <f t="shared" si="44"/>
        <v>NA</v>
      </c>
      <c r="M1463" s="90"/>
      <c r="O1463" s="91"/>
      <c r="P1463" s="56"/>
      <c r="Q1463" s="56"/>
      <c r="R1463" s="56"/>
      <c r="S1463" s="56"/>
      <c r="T1463" s="56" t="s">
        <v>13251</v>
      </c>
      <c r="U1463" s="56" t="s">
        <v>13252</v>
      </c>
      <c r="V1463" s="56" t="s">
        <v>6510</v>
      </c>
      <c r="W1463" s="56" t="s">
        <v>429</v>
      </c>
      <c r="X1463" s="56" t="s">
        <v>6481</v>
      </c>
      <c r="Y1463" s="56"/>
      <c r="Z1463" s="56" t="s">
        <v>6482</v>
      </c>
      <c r="AA1463" s="56" t="s">
        <v>6483</v>
      </c>
      <c r="AB1463" s="56" t="s">
        <v>13253</v>
      </c>
      <c r="AC1463" s="56" t="s">
        <v>87</v>
      </c>
      <c r="AD1463" s="90" t="str">
        <f t="shared" si="45"/>
        <v>NA</v>
      </c>
      <c r="AE1463" s="90"/>
      <c r="AF1463" s="90"/>
      <c r="AG1463" s="90"/>
    </row>
    <row r="1464" spans="1:33">
      <c r="A1464" s="56" t="s">
        <v>13254</v>
      </c>
      <c r="B1464" s="56" t="s">
        <v>13255</v>
      </c>
      <c r="C1464" s="56" t="s">
        <v>13256</v>
      </c>
      <c r="D1464" s="56" t="s">
        <v>7566</v>
      </c>
      <c r="E1464" s="56" t="s">
        <v>938</v>
      </c>
      <c r="F1464" s="56" t="s">
        <v>22</v>
      </c>
      <c r="G1464" s="56"/>
      <c r="H1464" s="56" t="s">
        <v>13257</v>
      </c>
      <c r="I1464" s="56" t="s">
        <v>13258</v>
      </c>
      <c r="J1464" s="56" t="s">
        <v>13254</v>
      </c>
      <c r="K1464" s="56" t="s">
        <v>87</v>
      </c>
      <c r="L1464" s="90" t="str">
        <f t="shared" si="44"/>
        <v>NA</v>
      </c>
      <c r="M1464" s="90"/>
      <c r="O1464" s="91"/>
      <c r="P1464" s="56"/>
      <c r="Q1464" s="56"/>
      <c r="R1464" s="56"/>
      <c r="S1464" s="56"/>
      <c r="T1464" s="56" t="s">
        <v>13259</v>
      </c>
      <c r="U1464" s="56" t="s">
        <v>13260</v>
      </c>
      <c r="V1464" s="56" t="s">
        <v>6471</v>
      </c>
      <c r="W1464" s="56" t="s">
        <v>429</v>
      </c>
      <c r="X1464" s="56" t="s">
        <v>6481</v>
      </c>
      <c r="Y1464" s="56"/>
      <c r="Z1464" s="56" t="s">
        <v>6482</v>
      </c>
      <c r="AA1464" s="56" t="s">
        <v>6483</v>
      </c>
      <c r="AB1464" s="56" t="s">
        <v>13261</v>
      </c>
      <c r="AC1464" s="56" t="s">
        <v>87</v>
      </c>
      <c r="AD1464" s="90" t="str">
        <f t="shared" si="45"/>
        <v>NA</v>
      </c>
      <c r="AE1464" s="90"/>
      <c r="AF1464" s="90"/>
      <c r="AG1464" s="90"/>
    </row>
    <row r="1465" spans="1:33">
      <c r="A1465" s="56" t="s">
        <v>13262</v>
      </c>
      <c r="B1465" s="56" t="s">
        <v>13263</v>
      </c>
      <c r="C1465" s="56" t="s">
        <v>13264</v>
      </c>
      <c r="D1465" s="56" t="s">
        <v>7566</v>
      </c>
      <c r="E1465" s="56" t="s">
        <v>13265</v>
      </c>
      <c r="F1465" s="56" t="s">
        <v>22</v>
      </c>
      <c r="G1465" s="56"/>
      <c r="H1465" s="56" t="s">
        <v>13266</v>
      </c>
      <c r="I1465" s="56" t="s">
        <v>13267</v>
      </c>
      <c r="J1465" s="56" t="s">
        <v>13268</v>
      </c>
      <c r="K1465" s="56" t="s">
        <v>7326</v>
      </c>
      <c r="L1465" s="90" t="str">
        <f t="shared" si="44"/>
        <v>NA</v>
      </c>
      <c r="M1465" s="90"/>
      <c r="O1465" s="91"/>
      <c r="P1465" s="56"/>
      <c r="Q1465" s="56"/>
      <c r="R1465" s="56"/>
      <c r="S1465" s="56"/>
      <c r="T1465" s="56" t="s">
        <v>13269</v>
      </c>
      <c r="U1465" s="56" t="s">
        <v>13270</v>
      </c>
      <c r="V1465" s="56" t="s">
        <v>6510</v>
      </c>
      <c r="W1465" s="56" t="s">
        <v>429</v>
      </c>
      <c r="X1465" s="56" t="s">
        <v>6481</v>
      </c>
      <c r="Y1465" s="56"/>
      <c r="Z1465" s="56" t="s">
        <v>6482</v>
      </c>
      <c r="AA1465" s="56" t="s">
        <v>6483</v>
      </c>
      <c r="AB1465" s="56" t="s">
        <v>13271</v>
      </c>
      <c r="AC1465" s="56" t="s">
        <v>87</v>
      </c>
      <c r="AD1465" s="90" t="str">
        <f t="shared" si="45"/>
        <v>NA</v>
      </c>
      <c r="AE1465" s="90"/>
      <c r="AF1465" s="90"/>
      <c r="AG1465" s="90"/>
    </row>
    <row r="1466" spans="1:33">
      <c r="A1466" s="56" t="s">
        <v>13272</v>
      </c>
      <c r="B1466" s="56" t="s">
        <v>13273</v>
      </c>
      <c r="C1466" s="56" t="s">
        <v>13274</v>
      </c>
      <c r="D1466" s="56" t="s">
        <v>7566</v>
      </c>
      <c r="E1466" s="56" t="s">
        <v>948</v>
      </c>
      <c r="F1466" s="56" t="s">
        <v>22</v>
      </c>
      <c r="G1466" s="56"/>
      <c r="H1466" s="56" t="s">
        <v>13275</v>
      </c>
      <c r="I1466" s="56" t="s">
        <v>13276</v>
      </c>
      <c r="J1466" s="56" t="s">
        <v>13277</v>
      </c>
      <c r="K1466" s="56" t="s">
        <v>87</v>
      </c>
      <c r="L1466" s="90" t="str">
        <f t="shared" si="44"/>
        <v>NA</v>
      </c>
      <c r="M1466" s="90"/>
      <c r="O1466" s="91"/>
      <c r="P1466" s="56"/>
      <c r="Q1466" s="56"/>
      <c r="R1466" s="56"/>
      <c r="S1466" s="56"/>
      <c r="T1466" s="56" t="s">
        <v>13278</v>
      </c>
      <c r="U1466" s="56" t="s">
        <v>13279</v>
      </c>
      <c r="V1466" s="56" t="s">
        <v>6480</v>
      </c>
      <c r="W1466" s="56" t="s">
        <v>429</v>
      </c>
      <c r="X1466" s="56" t="s">
        <v>6481</v>
      </c>
      <c r="Y1466" s="56"/>
      <c r="Z1466" s="56" t="s">
        <v>6482</v>
      </c>
      <c r="AA1466" s="56" t="s">
        <v>6483</v>
      </c>
      <c r="AB1466" s="56" t="s">
        <v>13280</v>
      </c>
      <c r="AC1466" s="56" t="s">
        <v>87</v>
      </c>
      <c r="AD1466" s="90" t="str">
        <f t="shared" si="45"/>
        <v>NA</v>
      </c>
      <c r="AE1466" s="90"/>
      <c r="AF1466" s="90"/>
      <c r="AG1466" s="90"/>
    </row>
    <row r="1467" spans="1:33">
      <c r="A1467" s="56" t="s">
        <v>13281</v>
      </c>
      <c r="B1467" s="56" t="s">
        <v>13282</v>
      </c>
      <c r="C1467" s="56" t="s">
        <v>13283</v>
      </c>
      <c r="D1467" s="56" t="s">
        <v>7566</v>
      </c>
      <c r="E1467" s="56" t="s">
        <v>948</v>
      </c>
      <c r="F1467" s="56" t="s">
        <v>22</v>
      </c>
      <c r="G1467" s="56"/>
      <c r="H1467" s="56" t="s">
        <v>13275</v>
      </c>
      <c r="I1467" s="56" t="s">
        <v>13276</v>
      </c>
      <c r="J1467" s="56"/>
      <c r="K1467" s="56" t="s">
        <v>87</v>
      </c>
      <c r="L1467" s="90" t="str">
        <f t="shared" si="44"/>
        <v>NA</v>
      </c>
      <c r="M1467" s="90"/>
      <c r="O1467" s="91"/>
      <c r="P1467" s="56"/>
      <c r="Q1467" s="56"/>
      <c r="R1467" s="56"/>
      <c r="S1467" s="56"/>
      <c r="T1467" s="56" t="s">
        <v>13284</v>
      </c>
      <c r="U1467" s="56" t="s">
        <v>13285</v>
      </c>
      <c r="V1467" s="56" t="s">
        <v>6510</v>
      </c>
      <c r="W1467" s="56" t="s">
        <v>429</v>
      </c>
      <c r="X1467" s="56" t="s">
        <v>6481</v>
      </c>
      <c r="Y1467" s="56"/>
      <c r="Z1467" s="56" t="s">
        <v>13244</v>
      </c>
      <c r="AA1467" s="56" t="s">
        <v>6483</v>
      </c>
      <c r="AB1467" s="56" t="s">
        <v>13286</v>
      </c>
      <c r="AC1467" s="56" t="s">
        <v>87</v>
      </c>
      <c r="AD1467" s="90" t="str">
        <f t="shared" si="45"/>
        <v>NA</v>
      </c>
      <c r="AE1467" s="90"/>
      <c r="AF1467" s="90"/>
      <c r="AG1467" s="90"/>
    </row>
    <row r="1468" spans="1:33">
      <c r="A1468" s="56" t="s">
        <v>13287</v>
      </c>
      <c r="B1468" s="56" t="s">
        <v>13288</v>
      </c>
      <c r="C1468" s="56" t="s">
        <v>13289</v>
      </c>
      <c r="D1468" s="56" t="s">
        <v>7566</v>
      </c>
      <c r="E1468" s="56" t="s">
        <v>13290</v>
      </c>
      <c r="F1468" s="56" t="s">
        <v>22</v>
      </c>
      <c r="G1468" s="56"/>
      <c r="H1468" s="56" t="s">
        <v>13291</v>
      </c>
      <c r="I1468" s="56" t="s">
        <v>13292</v>
      </c>
      <c r="J1468" s="56" t="s">
        <v>13287</v>
      </c>
      <c r="K1468" s="56" t="s">
        <v>7326</v>
      </c>
      <c r="L1468" s="90" t="str">
        <f t="shared" si="44"/>
        <v>NA</v>
      </c>
      <c r="M1468" s="90"/>
      <c r="O1468" s="91"/>
      <c r="P1468" s="56"/>
      <c r="Q1468" s="56"/>
      <c r="R1468" s="56"/>
      <c r="S1468" s="56"/>
      <c r="T1468" s="56" t="s">
        <v>6488</v>
      </c>
      <c r="U1468" s="56" t="s">
        <v>13293</v>
      </c>
      <c r="V1468" s="56" t="s">
        <v>6490</v>
      </c>
      <c r="W1468" s="56" t="s">
        <v>429</v>
      </c>
      <c r="X1468" s="56" t="s">
        <v>6491</v>
      </c>
      <c r="Y1468" s="56"/>
      <c r="Z1468" s="56" t="s">
        <v>6492</v>
      </c>
      <c r="AA1468" s="56" t="s">
        <v>6493</v>
      </c>
      <c r="AB1468" s="56" t="s">
        <v>6494</v>
      </c>
      <c r="AC1468" s="56" t="s">
        <v>87</v>
      </c>
      <c r="AD1468" s="90" t="str">
        <f t="shared" si="45"/>
        <v>NA</v>
      </c>
      <c r="AE1468" s="90"/>
      <c r="AF1468" s="90"/>
      <c r="AG1468" s="90"/>
    </row>
    <row r="1469" spans="1:33">
      <c r="A1469" s="56" t="s">
        <v>13294</v>
      </c>
      <c r="B1469" s="56" t="s">
        <v>13295</v>
      </c>
      <c r="C1469" s="56" t="s">
        <v>13296</v>
      </c>
      <c r="D1469" s="56" t="s">
        <v>7566</v>
      </c>
      <c r="E1469" s="56" t="s">
        <v>4402</v>
      </c>
      <c r="F1469" s="56" t="s">
        <v>22</v>
      </c>
      <c r="G1469" s="56"/>
      <c r="H1469" s="56" t="s">
        <v>13297</v>
      </c>
      <c r="I1469" s="56" t="s">
        <v>13298</v>
      </c>
      <c r="J1469" s="56" t="s">
        <v>13299</v>
      </c>
      <c r="K1469" s="56" t="s">
        <v>7326</v>
      </c>
      <c r="L1469" s="90" t="str">
        <f t="shared" si="44"/>
        <v>NA</v>
      </c>
      <c r="M1469" s="90"/>
      <c r="O1469" s="91"/>
      <c r="P1469" s="56"/>
      <c r="Q1469" s="56"/>
      <c r="R1469" s="56"/>
      <c r="S1469" s="56"/>
      <c r="T1469" s="56" t="s">
        <v>6500</v>
      </c>
      <c r="U1469" s="56" t="s">
        <v>13300</v>
      </c>
      <c r="V1469" s="56" t="s">
        <v>6502</v>
      </c>
      <c r="W1469" s="56" t="s">
        <v>429</v>
      </c>
      <c r="X1469" s="56" t="s">
        <v>6503</v>
      </c>
      <c r="Y1469" s="56"/>
      <c r="Z1469" s="56" t="s">
        <v>6504</v>
      </c>
      <c r="AA1469" s="56" t="s">
        <v>6505</v>
      </c>
      <c r="AB1469" s="56" t="s">
        <v>6506</v>
      </c>
      <c r="AC1469" s="56" t="s">
        <v>87</v>
      </c>
      <c r="AD1469" s="90" t="str">
        <f t="shared" si="45"/>
        <v>NA</v>
      </c>
      <c r="AE1469" s="90"/>
      <c r="AF1469" s="90"/>
      <c r="AG1469" s="90"/>
    </row>
    <row r="1470" spans="1:33">
      <c r="A1470" s="56" t="s">
        <v>13301</v>
      </c>
      <c r="B1470" s="56" t="s">
        <v>13302</v>
      </c>
      <c r="C1470" s="56" t="s">
        <v>13303</v>
      </c>
      <c r="D1470" s="56" t="s">
        <v>7566</v>
      </c>
      <c r="E1470" s="56" t="s">
        <v>13304</v>
      </c>
      <c r="F1470" s="56" t="s">
        <v>22</v>
      </c>
      <c r="G1470" s="56"/>
      <c r="H1470" s="56" t="s">
        <v>13305</v>
      </c>
      <c r="I1470" s="56" t="s">
        <v>13306</v>
      </c>
      <c r="J1470" s="56" t="s">
        <v>13301</v>
      </c>
      <c r="K1470" s="56" t="s">
        <v>7326</v>
      </c>
      <c r="L1470" s="90" t="str">
        <f t="shared" si="44"/>
        <v>NA</v>
      </c>
      <c r="M1470" s="90"/>
      <c r="O1470" s="91"/>
      <c r="P1470" s="56"/>
      <c r="Q1470" s="56"/>
      <c r="R1470" s="56"/>
      <c r="S1470" s="56"/>
      <c r="T1470" s="56" t="s">
        <v>13307</v>
      </c>
      <c r="U1470" s="56" t="s">
        <v>13308</v>
      </c>
      <c r="V1470" s="56" t="s">
        <v>6510</v>
      </c>
      <c r="W1470" s="56" t="s">
        <v>429</v>
      </c>
      <c r="X1470" s="56" t="s">
        <v>6503</v>
      </c>
      <c r="Y1470" s="56"/>
      <c r="Z1470" s="56" t="s">
        <v>6504</v>
      </c>
      <c r="AA1470" s="56" t="s">
        <v>6505</v>
      </c>
      <c r="AB1470" s="56" t="s">
        <v>13307</v>
      </c>
      <c r="AC1470" s="56" t="s">
        <v>87</v>
      </c>
      <c r="AD1470" s="90" t="str">
        <f t="shared" si="45"/>
        <v>NA</v>
      </c>
      <c r="AE1470" s="90"/>
      <c r="AF1470" s="90"/>
      <c r="AG1470" s="90"/>
    </row>
    <row r="1471" spans="1:33">
      <c r="A1471" s="56" t="s">
        <v>13309</v>
      </c>
      <c r="B1471" s="56" t="s">
        <v>13310</v>
      </c>
      <c r="C1471" s="56" t="s">
        <v>13311</v>
      </c>
      <c r="D1471" s="56" t="s">
        <v>7566</v>
      </c>
      <c r="E1471" s="56" t="s">
        <v>13312</v>
      </c>
      <c r="F1471" s="56" t="s">
        <v>22</v>
      </c>
      <c r="G1471" s="56"/>
      <c r="H1471" s="56" t="s">
        <v>13313</v>
      </c>
      <c r="I1471" s="56" t="s">
        <v>13314</v>
      </c>
      <c r="J1471" s="56" t="s">
        <v>13309</v>
      </c>
      <c r="K1471" s="56" t="s">
        <v>7326</v>
      </c>
      <c r="L1471" s="90" t="str">
        <f t="shared" si="44"/>
        <v>NA</v>
      </c>
      <c r="M1471" s="90"/>
      <c r="O1471" s="91"/>
      <c r="P1471" s="56"/>
      <c r="Q1471" s="56"/>
      <c r="R1471" s="56"/>
      <c r="S1471" s="56"/>
      <c r="T1471" s="56" t="s">
        <v>13315</v>
      </c>
      <c r="U1471" s="56" t="s">
        <v>13316</v>
      </c>
      <c r="V1471" s="56" t="s">
        <v>6510</v>
      </c>
      <c r="W1471" s="56" t="s">
        <v>429</v>
      </c>
      <c r="X1471" s="56" t="s">
        <v>6511</v>
      </c>
      <c r="Y1471" s="56"/>
      <c r="Z1471" s="56" t="s">
        <v>6512</v>
      </c>
      <c r="AA1471" s="56" t="s">
        <v>6513</v>
      </c>
      <c r="AB1471" s="56" t="s">
        <v>13317</v>
      </c>
      <c r="AC1471" s="56" t="s">
        <v>87</v>
      </c>
      <c r="AD1471" s="90" t="str">
        <f t="shared" si="45"/>
        <v>NA</v>
      </c>
      <c r="AE1471" s="90"/>
      <c r="AF1471" s="90"/>
      <c r="AG1471" s="90"/>
    </row>
    <row r="1472" spans="1:33">
      <c r="A1472" s="56" t="s">
        <v>13318</v>
      </c>
      <c r="B1472" s="56" t="s">
        <v>13319</v>
      </c>
      <c r="C1472" s="56" t="s">
        <v>13320</v>
      </c>
      <c r="D1472" s="56" t="s">
        <v>7566</v>
      </c>
      <c r="E1472" s="56" t="s">
        <v>967</v>
      </c>
      <c r="F1472" s="56" t="s">
        <v>22</v>
      </c>
      <c r="G1472" s="56"/>
      <c r="H1472" s="56" t="s">
        <v>13321</v>
      </c>
      <c r="I1472" s="56" t="s">
        <v>13322</v>
      </c>
      <c r="J1472" s="56" t="s">
        <v>13323</v>
      </c>
      <c r="K1472" s="56" t="s">
        <v>87</v>
      </c>
      <c r="L1472" s="90" t="str">
        <f t="shared" si="44"/>
        <v>NA</v>
      </c>
      <c r="M1472" s="90"/>
      <c r="O1472" s="91"/>
      <c r="P1472" s="56"/>
      <c r="Q1472" s="56"/>
      <c r="R1472" s="56"/>
      <c r="S1472" s="56"/>
      <c r="T1472" s="56" t="s">
        <v>13324</v>
      </c>
      <c r="U1472" s="56" t="s">
        <v>13325</v>
      </c>
      <c r="V1472" s="56" t="s">
        <v>6510</v>
      </c>
      <c r="W1472" s="56" t="s">
        <v>429</v>
      </c>
      <c r="X1472" s="56" t="s">
        <v>6511</v>
      </c>
      <c r="Y1472" s="56"/>
      <c r="Z1472" s="56" t="s">
        <v>6512</v>
      </c>
      <c r="AA1472" s="56" t="s">
        <v>6513</v>
      </c>
      <c r="AB1472" s="56" t="s">
        <v>13326</v>
      </c>
      <c r="AC1472" s="56" t="s">
        <v>87</v>
      </c>
      <c r="AD1472" s="90" t="str">
        <f t="shared" si="45"/>
        <v>NA</v>
      </c>
      <c r="AE1472" s="90"/>
      <c r="AF1472" s="90"/>
      <c r="AG1472" s="90"/>
    </row>
    <row r="1473" spans="1:33">
      <c r="A1473" s="56" t="s">
        <v>13327</v>
      </c>
      <c r="B1473" s="56" t="s">
        <v>13328</v>
      </c>
      <c r="C1473" s="56" t="s">
        <v>13329</v>
      </c>
      <c r="D1473" s="56" t="s">
        <v>7566</v>
      </c>
      <c r="E1473" s="56" t="s">
        <v>967</v>
      </c>
      <c r="F1473" s="56" t="s">
        <v>22</v>
      </c>
      <c r="G1473" s="56"/>
      <c r="H1473" s="56" t="s">
        <v>13330</v>
      </c>
      <c r="I1473" s="56" t="s">
        <v>13322</v>
      </c>
      <c r="J1473" s="56"/>
      <c r="K1473" s="56" t="s">
        <v>87</v>
      </c>
      <c r="L1473" s="90" t="str">
        <f t="shared" si="44"/>
        <v>NA</v>
      </c>
      <c r="M1473" s="90"/>
      <c r="O1473" s="91"/>
      <c r="P1473" s="56"/>
      <c r="Q1473" s="56"/>
      <c r="R1473" s="56"/>
      <c r="S1473" s="56"/>
      <c r="T1473" s="56" t="s">
        <v>13331</v>
      </c>
      <c r="U1473" s="56" t="s">
        <v>13332</v>
      </c>
      <c r="V1473" s="56" t="s">
        <v>6510</v>
      </c>
      <c r="W1473" s="56" t="s">
        <v>429</v>
      </c>
      <c r="X1473" s="56" t="s">
        <v>6511</v>
      </c>
      <c r="Y1473" s="56"/>
      <c r="Z1473" s="56" t="s">
        <v>6512</v>
      </c>
      <c r="AA1473" s="56" t="s">
        <v>6513</v>
      </c>
      <c r="AB1473" s="56" t="s">
        <v>13333</v>
      </c>
      <c r="AC1473" s="56" t="s">
        <v>87</v>
      </c>
      <c r="AD1473" s="90" t="str">
        <f t="shared" si="45"/>
        <v>NA</v>
      </c>
      <c r="AE1473" s="90"/>
      <c r="AF1473" s="90"/>
      <c r="AG1473" s="90"/>
    </row>
    <row r="1474" spans="1:33">
      <c r="A1474" s="56" t="s">
        <v>13334</v>
      </c>
      <c r="B1474" s="56" t="s">
        <v>13335</v>
      </c>
      <c r="C1474" s="56" t="s">
        <v>13336</v>
      </c>
      <c r="D1474" s="56" t="s">
        <v>7566</v>
      </c>
      <c r="E1474" s="56" t="s">
        <v>976</v>
      </c>
      <c r="F1474" s="56" t="s">
        <v>22</v>
      </c>
      <c r="G1474" s="56"/>
      <c r="H1474" s="56" t="s">
        <v>13337</v>
      </c>
      <c r="I1474" s="56" t="s">
        <v>13338</v>
      </c>
      <c r="J1474" s="56"/>
      <c r="K1474" s="56" t="s">
        <v>87</v>
      </c>
      <c r="L1474" s="90" t="str">
        <f t="shared" si="44"/>
        <v>NA</v>
      </c>
      <c r="M1474" s="90"/>
      <c r="O1474" s="91"/>
      <c r="P1474" s="56"/>
      <c r="Q1474" s="56"/>
      <c r="R1474" s="56"/>
      <c r="S1474" s="56"/>
      <c r="T1474" s="56" t="s">
        <v>13339</v>
      </c>
      <c r="U1474" s="56" t="s">
        <v>13340</v>
      </c>
      <c r="V1474" s="56" t="s">
        <v>6510</v>
      </c>
      <c r="W1474" s="56" t="s">
        <v>429</v>
      </c>
      <c r="X1474" s="56" t="s">
        <v>6511</v>
      </c>
      <c r="Y1474" s="56"/>
      <c r="Z1474" s="56" t="s">
        <v>6512</v>
      </c>
      <c r="AA1474" s="56" t="s">
        <v>6513</v>
      </c>
      <c r="AB1474" s="56" t="s">
        <v>13341</v>
      </c>
      <c r="AC1474" s="56" t="s">
        <v>87</v>
      </c>
      <c r="AD1474" s="90" t="str">
        <f t="shared" si="45"/>
        <v>NA</v>
      </c>
      <c r="AE1474" s="90"/>
      <c r="AF1474" s="90"/>
      <c r="AG1474" s="90"/>
    </row>
    <row r="1475" spans="1:33">
      <c r="A1475" s="56" t="s">
        <v>13342</v>
      </c>
      <c r="B1475" s="56" t="s">
        <v>13343</v>
      </c>
      <c r="C1475" s="56" t="s">
        <v>13344</v>
      </c>
      <c r="D1475" s="56" t="s">
        <v>7566</v>
      </c>
      <c r="E1475" s="56" t="s">
        <v>985</v>
      </c>
      <c r="F1475" s="56" t="s">
        <v>22</v>
      </c>
      <c r="G1475" s="56"/>
      <c r="H1475" s="56" t="s">
        <v>13345</v>
      </c>
      <c r="I1475" s="56" t="s">
        <v>13346</v>
      </c>
      <c r="J1475" s="56" t="s">
        <v>13347</v>
      </c>
      <c r="K1475" s="56" t="s">
        <v>7326</v>
      </c>
      <c r="L1475" s="90" t="str">
        <f t="shared" ref="L1475:L1538" si="46">IF($P$3&lt;&gt;"",IF(ISNUMBER(SEARCH("*"&amp;$P$3&amp;"*", A1475)),A1475, IF(ISNUMBER(SEARCH("*"&amp;$P$3&amp;"*", H1475)),A1475, IF(ISNUMBER(SEARCH("*"&amp;$P$3&amp;"*", G1475)),A1475, IF(ISNUMBER(SEARCH("*"&amp;$P$3&amp;"*", J1475)),A1475,  IF(ISNUMBER(SEARCH("*"&amp;$P$3&amp;"*", E1475)),A1475, "NA"))))),"NA")</f>
        <v>NA</v>
      </c>
      <c r="M1475" s="90"/>
      <c r="O1475" s="91"/>
      <c r="P1475" s="56"/>
      <c r="Q1475" s="56"/>
      <c r="R1475" s="56"/>
      <c r="S1475" s="56"/>
      <c r="T1475" s="56" t="s">
        <v>13348</v>
      </c>
      <c r="U1475" s="56" t="s">
        <v>13349</v>
      </c>
      <c r="V1475" s="56" t="s">
        <v>6510</v>
      </c>
      <c r="W1475" s="56" t="s">
        <v>429</v>
      </c>
      <c r="X1475" s="56" t="s">
        <v>6511</v>
      </c>
      <c r="Y1475" s="56"/>
      <c r="Z1475" s="56" t="s">
        <v>6512</v>
      </c>
      <c r="AA1475" s="56" t="s">
        <v>6513</v>
      </c>
      <c r="AB1475" s="56" t="s">
        <v>5378</v>
      </c>
      <c r="AC1475" s="56" t="s">
        <v>87</v>
      </c>
      <c r="AD1475" s="90" t="str">
        <f t="shared" ref="AD1475:AD1538" si="47">IF($P$19&lt;&gt;"",IF(ISNUMBER(SEARCH($P$19, V1475)),T1475, "NA"),"NA")</f>
        <v>NA</v>
      </c>
      <c r="AE1475" s="90"/>
      <c r="AF1475" s="90"/>
      <c r="AG1475" s="90"/>
    </row>
    <row r="1476" spans="1:33">
      <c r="A1476" s="56" t="s">
        <v>13350</v>
      </c>
      <c r="B1476" s="56" t="s">
        <v>13351</v>
      </c>
      <c r="C1476" s="56" t="s">
        <v>13352</v>
      </c>
      <c r="D1476" s="56" t="s">
        <v>7566</v>
      </c>
      <c r="E1476" s="56" t="s">
        <v>985</v>
      </c>
      <c r="F1476" s="56" t="s">
        <v>22</v>
      </c>
      <c r="G1476" s="56"/>
      <c r="H1476" s="56" t="s">
        <v>13353</v>
      </c>
      <c r="I1476" s="56" t="s">
        <v>13346</v>
      </c>
      <c r="J1476" s="56" t="s">
        <v>13354</v>
      </c>
      <c r="K1476" s="56" t="s">
        <v>87</v>
      </c>
      <c r="L1476" s="90" t="str">
        <f t="shared" si="46"/>
        <v>NA</v>
      </c>
      <c r="M1476" s="90"/>
      <c r="O1476" s="91"/>
      <c r="P1476" s="56"/>
      <c r="Q1476" s="56"/>
      <c r="R1476" s="56"/>
      <c r="S1476" s="56"/>
      <c r="T1476" s="56" t="s">
        <v>13355</v>
      </c>
      <c r="U1476" s="56" t="s">
        <v>13356</v>
      </c>
      <c r="V1476" s="56" t="s">
        <v>6510</v>
      </c>
      <c r="W1476" s="56" t="s">
        <v>429</v>
      </c>
      <c r="X1476" s="56" t="s">
        <v>6511</v>
      </c>
      <c r="Y1476" s="56"/>
      <c r="Z1476" s="56" t="s">
        <v>6512</v>
      </c>
      <c r="AA1476" s="56" t="s">
        <v>6513</v>
      </c>
      <c r="AB1476" s="56" t="s">
        <v>13357</v>
      </c>
      <c r="AC1476" s="56" t="s">
        <v>87</v>
      </c>
      <c r="AD1476" s="90" t="str">
        <f t="shared" si="47"/>
        <v>NA</v>
      </c>
      <c r="AE1476" s="90"/>
      <c r="AF1476" s="90"/>
      <c r="AG1476" s="90"/>
    </row>
    <row r="1477" spans="1:33">
      <c r="A1477" s="56" t="s">
        <v>13358</v>
      </c>
      <c r="B1477" s="56" t="s">
        <v>13359</v>
      </c>
      <c r="C1477" s="56" t="s">
        <v>13360</v>
      </c>
      <c r="D1477" s="56" t="s">
        <v>7566</v>
      </c>
      <c r="E1477" s="56" t="s">
        <v>13361</v>
      </c>
      <c r="F1477" s="56" t="s">
        <v>22</v>
      </c>
      <c r="G1477" s="56"/>
      <c r="H1477" s="56" t="s">
        <v>13362</v>
      </c>
      <c r="I1477" s="56" t="s">
        <v>13363</v>
      </c>
      <c r="J1477" s="56"/>
      <c r="K1477" s="56" t="s">
        <v>87</v>
      </c>
      <c r="L1477" s="90" t="str">
        <f t="shared" si="46"/>
        <v>NA</v>
      </c>
      <c r="M1477" s="90"/>
      <c r="O1477" s="91"/>
      <c r="P1477" s="56"/>
      <c r="Q1477" s="56"/>
      <c r="R1477" s="56"/>
      <c r="S1477" s="56"/>
      <c r="T1477" s="56" t="s">
        <v>13364</v>
      </c>
      <c r="U1477" s="56" t="s">
        <v>13365</v>
      </c>
      <c r="V1477" s="56" t="s">
        <v>6480</v>
      </c>
      <c r="W1477" s="56" t="s">
        <v>429</v>
      </c>
      <c r="X1477" s="56" t="s">
        <v>11249</v>
      </c>
      <c r="Y1477" s="56"/>
      <c r="Z1477" s="56" t="s">
        <v>13366</v>
      </c>
      <c r="AA1477" s="56" t="s">
        <v>13367</v>
      </c>
      <c r="AB1477" s="56" t="s">
        <v>13368</v>
      </c>
      <c r="AC1477" s="56" t="s">
        <v>87</v>
      </c>
      <c r="AD1477" s="90" t="str">
        <f t="shared" si="47"/>
        <v>NA</v>
      </c>
      <c r="AE1477" s="90"/>
      <c r="AF1477" s="90"/>
      <c r="AG1477" s="90"/>
    </row>
    <row r="1478" spans="1:33">
      <c r="A1478" s="56" t="s">
        <v>13369</v>
      </c>
      <c r="B1478" s="56" t="s">
        <v>13370</v>
      </c>
      <c r="C1478" s="56" t="s">
        <v>13371</v>
      </c>
      <c r="D1478" s="56" t="s">
        <v>7566</v>
      </c>
      <c r="E1478" s="56" t="s">
        <v>4486</v>
      </c>
      <c r="F1478" s="56" t="s">
        <v>22</v>
      </c>
      <c r="G1478" s="56"/>
      <c r="H1478" s="56" t="s">
        <v>13372</v>
      </c>
      <c r="I1478" s="56" t="s">
        <v>13373</v>
      </c>
      <c r="J1478" s="56" t="s">
        <v>13374</v>
      </c>
      <c r="K1478" s="56" t="s">
        <v>87</v>
      </c>
      <c r="L1478" s="90" t="str">
        <f t="shared" si="46"/>
        <v>NA</v>
      </c>
      <c r="M1478" s="90"/>
      <c r="O1478" s="91"/>
      <c r="P1478" s="56"/>
      <c r="Q1478" s="56"/>
      <c r="R1478" s="56"/>
      <c r="S1478" s="56"/>
      <c r="T1478" s="56" t="s">
        <v>13375</v>
      </c>
      <c r="U1478" s="56" t="s">
        <v>13376</v>
      </c>
      <c r="V1478" s="56" t="s">
        <v>6480</v>
      </c>
      <c r="W1478" s="56" t="s">
        <v>429</v>
      </c>
      <c r="X1478" s="56" t="s">
        <v>11249</v>
      </c>
      <c r="Y1478" s="56"/>
      <c r="Z1478" s="56" t="s">
        <v>13366</v>
      </c>
      <c r="AA1478" s="56" t="s">
        <v>13367</v>
      </c>
      <c r="AB1478" s="56" t="s">
        <v>5378</v>
      </c>
      <c r="AC1478" s="56" t="s">
        <v>87</v>
      </c>
      <c r="AD1478" s="90" t="str">
        <f t="shared" si="47"/>
        <v>NA</v>
      </c>
      <c r="AE1478" s="90"/>
      <c r="AF1478" s="90"/>
      <c r="AG1478" s="90"/>
    </row>
    <row r="1479" spans="1:33">
      <c r="A1479" s="56" t="s">
        <v>13377</v>
      </c>
      <c r="B1479" s="56" t="s">
        <v>13378</v>
      </c>
      <c r="C1479" s="56" t="s">
        <v>13379</v>
      </c>
      <c r="D1479" s="56" t="s">
        <v>7566</v>
      </c>
      <c r="E1479" s="56" t="s">
        <v>4486</v>
      </c>
      <c r="F1479" s="56" t="s">
        <v>22</v>
      </c>
      <c r="G1479" s="56"/>
      <c r="H1479" s="56" t="s">
        <v>13372</v>
      </c>
      <c r="I1479" s="56" t="s">
        <v>13373</v>
      </c>
      <c r="J1479" s="56"/>
      <c r="K1479" s="56" t="s">
        <v>87</v>
      </c>
      <c r="L1479" s="90" t="str">
        <f t="shared" si="46"/>
        <v>NA</v>
      </c>
      <c r="M1479" s="90"/>
      <c r="O1479" s="91"/>
      <c r="P1479" s="56"/>
      <c r="Q1479" s="56"/>
      <c r="R1479" s="56"/>
      <c r="S1479" s="56"/>
      <c r="T1479" s="56" t="s">
        <v>13380</v>
      </c>
      <c r="U1479" s="56" t="s">
        <v>13381</v>
      </c>
      <c r="V1479" s="56" t="s">
        <v>6510</v>
      </c>
      <c r="W1479" s="56" t="s">
        <v>429</v>
      </c>
      <c r="X1479" s="56" t="s">
        <v>13382</v>
      </c>
      <c r="Y1479" s="56"/>
      <c r="Z1479" s="56" t="s">
        <v>13383</v>
      </c>
      <c r="AA1479" s="56" t="s">
        <v>13384</v>
      </c>
      <c r="AB1479" s="56" t="s">
        <v>13385</v>
      </c>
      <c r="AC1479" s="56" t="s">
        <v>87</v>
      </c>
      <c r="AD1479" s="90" t="str">
        <f t="shared" si="47"/>
        <v>NA</v>
      </c>
      <c r="AE1479" s="90"/>
      <c r="AF1479" s="90"/>
      <c r="AG1479" s="90"/>
    </row>
    <row r="1480" spans="1:33">
      <c r="A1480" s="56" t="s">
        <v>13386</v>
      </c>
      <c r="B1480" s="56" t="s">
        <v>13387</v>
      </c>
      <c r="C1480" s="56" t="s">
        <v>13388</v>
      </c>
      <c r="D1480" s="56" t="s">
        <v>7566</v>
      </c>
      <c r="E1480" s="56" t="s">
        <v>4486</v>
      </c>
      <c r="F1480" s="56" t="s">
        <v>22</v>
      </c>
      <c r="G1480" s="56"/>
      <c r="H1480" s="56" t="s">
        <v>13389</v>
      </c>
      <c r="I1480" s="56" t="s">
        <v>13373</v>
      </c>
      <c r="J1480" s="56" t="s">
        <v>13390</v>
      </c>
      <c r="K1480" s="56" t="s">
        <v>87</v>
      </c>
      <c r="L1480" s="90" t="str">
        <f t="shared" si="46"/>
        <v>NA</v>
      </c>
      <c r="M1480" s="90"/>
      <c r="O1480" s="91"/>
      <c r="P1480" s="56"/>
      <c r="Q1480" s="56"/>
      <c r="R1480" s="56"/>
      <c r="S1480" s="56"/>
      <c r="T1480" s="56" t="s">
        <v>13391</v>
      </c>
      <c r="U1480" s="56" t="s">
        <v>13392</v>
      </c>
      <c r="V1480" s="56" t="s">
        <v>6510</v>
      </c>
      <c r="W1480" s="56" t="s">
        <v>429</v>
      </c>
      <c r="X1480" s="56" t="s">
        <v>13382</v>
      </c>
      <c r="Y1480" s="56"/>
      <c r="Z1480" s="56" t="s">
        <v>13383</v>
      </c>
      <c r="AA1480" s="56" t="s">
        <v>13384</v>
      </c>
      <c r="AB1480" s="56" t="s">
        <v>13393</v>
      </c>
      <c r="AC1480" s="56" t="s">
        <v>87</v>
      </c>
      <c r="AD1480" s="90" t="str">
        <f t="shared" si="47"/>
        <v>NA</v>
      </c>
      <c r="AE1480" s="90"/>
      <c r="AF1480" s="90"/>
      <c r="AG1480" s="90"/>
    </row>
    <row r="1481" spans="1:33">
      <c r="A1481" s="56" t="s">
        <v>13394</v>
      </c>
      <c r="B1481" s="56" t="s">
        <v>13395</v>
      </c>
      <c r="C1481" s="56" t="s">
        <v>13396</v>
      </c>
      <c r="D1481" s="56" t="s">
        <v>7566</v>
      </c>
      <c r="E1481" s="56" t="s">
        <v>994</v>
      </c>
      <c r="F1481" s="56" t="s">
        <v>22</v>
      </c>
      <c r="G1481" s="56"/>
      <c r="H1481" s="56" t="s">
        <v>13397</v>
      </c>
      <c r="I1481" s="56" t="s">
        <v>13398</v>
      </c>
      <c r="J1481" s="56" t="s">
        <v>13399</v>
      </c>
      <c r="K1481" s="56" t="s">
        <v>7326</v>
      </c>
      <c r="L1481" s="90" t="str">
        <f t="shared" si="46"/>
        <v>NA</v>
      </c>
      <c r="M1481" s="90"/>
      <c r="O1481" s="91"/>
      <c r="P1481" s="56"/>
      <c r="Q1481" s="56"/>
      <c r="R1481" s="56"/>
      <c r="S1481" s="56"/>
      <c r="T1481" s="56" t="s">
        <v>13400</v>
      </c>
      <c r="U1481" s="56" t="s">
        <v>13401</v>
      </c>
      <c r="V1481" s="56" t="s">
        <v>6542</v>
      </c>
      <c r="W1481" s="56" t="s">
        <v>429</v>
      </c>
      <c r="X1481" s="56" t="s">
        <v>13402</v>
      </c>
      <c r="Y1481" s="56"/>
      <c r="Z1481" s="56" t="s">
        <v>13403</v>
      </c>
      <c r="AA1481" s="56" t="s">
        <v>13404</v>
      </c>
      <c r="AB1481" s="56" t="s">
        <v>13400</v>
      </c>
      <c r="AC1481" s="56" t="s">
        <v>87</v>
      </c>
      <c r="AD1481" s="90" t="str">
        <f t="shared" si="47"/>
        <v>NA</v>
      </c>
      <c r="AE1481" s="90"/>
      <c r="AF1481" s="90"/>
      <c r="AG1481" s="90"/>
    </row>
    <row r="1482" spans="1:33">
      <c r="A1482" s="56" t="s">
        <v>13405</v>
      </c>
      <c r="B1482" s="56" t="s">
        <v>13406</v>
      </c>
      <c r="C1482" s="56" t="s">
        <v>13407</v>
      </c>
      <c r="D1482" s="56" t="s">
        <v>7566</v>
      </c>
      <c r="E1482" s="56" t="s">
        <v>994</v>
      </c>
      <c r="F1482" s="56" t="s">
        <v>22</v>
      </c>
      <c r="G1482" s="56"/>
      <c r="H1482" s="56" t="s">
        <v>13408</v>
      </c>
      <c r="I1482" s="56" t="s">
        <v>13398</v>
      </c>
      <c r="J1482" s="56" t="s">
        <v>13409</v>
      </c>
      <c r="K1482" s="56" t="s">
        <v>7326</v>
      </c>
      <c r="L1482" s="90" t="str">
        <f t="shared" si="46"/>
        <v>NA</v>
      </c>
      <c r="M1482" s="90"/>
      <c r="O1482" s="91"/>
      <c r="P1482" s="56"/>
      <c r="Q1482" s="56"/>
      <c r="R1482" s="56"/>
      <c r="S1482" s="56"/>
      <c r="T1482" s="56" t="s">
        <v>13410</v>
      </c>
      <c r="U1482" s="56" t="s">
        <v>13411</v>
      </c>
      <c r="V1482" s="56" t="s">
        <v>6529</v>
      </c>
      <c r="W1482" s="56" t="s">
        <v>429</v>
      </c>
      <c r="X1482" s="56" t="s">
        <v>13412</v>
      </c>
      <c r="Y1482" s="56"/>
      <c r="Z1482" s="56" t="s">
        <v>13413</v>
      </c>
      <c r="AA1482" s="56" t="s">
        <v>13414</v>
      </c>
      <c r="AB1482" s="56" t="s">
        <v>13415</v>
      </c>
      <c r="AC1482" s="56" t="s">
        <v>87</v>
      </c>
      <c r="AD1482" s="90" t="str">
        <f t="shared" si="47"/>
        <v>NA</v>
      </c>
      <c r="AE1482" s="90"/>
      <c r="AF1482" s="90"/>
      <c r="AG1482" s="90"/>
    </row>
    <row r="1483" spans="1:33">
      <c r="A1483" s="56" t="s">
        <v>13416</v>
      </c>
      <c r="B1483" s="56" t="s">
        <v>13417</v>
      </c>
      <c r="C1483" s="56" t="s">
        <v>13418</v>
      </c>
      <c r="D1483" s="56" t="s">
        <v>7566</v>
      </c>
      <c r="E1483" s="56" t="s">
        <v>994</v>
      </c>
      <c r="F1483" s="56" t="s">
        <v>22</v>
      </c>
      <c r="G1483" s="56"/>
      <c r="H1483" s="56" t="s">
        <v>13419</v>
      </c>
      <c r="I1483" s="56" t="s">
        <v>13398</v>
      </c>
      <c r="J1483" s="56" t="s">
        <v>13416</v>
      </c>
      <c r="K1483" s="56" t="s">
        <v>87</v>
      </c>
      <c r="L1483" s="90" t="str">
        <f t="shared" si="46"/>
        <v>NA</v>
      </c>
      <c r="M1483" s="90"/>
      <c r="O1483" s="91"/>
      <c r="P1483" s="56"/>
      <c r="Q1483" s="56"/>
      <c r="R1483" s="56"/>
      <c r="S1483" s="56"/>
      <c r="T1483" s="56" t="s">
        <v>13420</v>
      </c>
      <c r="U1483" s="56" t="s">
        <v>13421</v>
      </c>
      <c r="V1483" s="56" t="s">
        <v>6542</v>
      </c>
      <c r="W1483" s="56" t="s">
        <v>429</v>
      </c>
      <c r="X1483" s="56" t="s">
        <v>13412</v>
      </c>
      <c r="Y1483" s="56"/>
      <c r="Z1483" s="56" t="s">
        <v>13413</v>
      </c>
      <c r="AA1483" s="56" t="s">
        <v>13414</v>
      </c>
      <c r="AB1483" s="56" t="s">
        <v>13422</v>
      </c>
      <c r="AC1483" s="56" t="s">
        <v>87</v>
      </c>
      <c r="AD1483" s="90" t="str">
        <f t="shared" si="47"/>
        <v>NA</v>
      </c>
      <c r="AE1483" s="90"/>
      <c r="AF1483" s="90"/>
      <c r="AG1483" s="90"/>
    </row>
    <row r="1484" spans="1:33">
      <c r="A1484" s="56" t="s">
        <v>13423</v>
      </c>
      <c r="B1484" s="56" t="s">
        <v>13424</v>
      </c>
      <c r="C1484" s="56" t="s">
        <v>13425</v>
      </c>
      <c r="D1484" s="56" t="s">
        <v>7566</v>
      </c>
      <c r="E1484" s="56" t="s">
        <v>994</v>
      </c>
      <c r="F1484" s="56" t="s">
        <v>22</v>
      </c>
      <c r="G1484" s="56"/>
      <c r="H1484" s="56" t="s">
        <v>13426</v>
      </c>
      <c r="I1484" s="56" t="s">
        <v>13398</v>
      </c>
      <c r="J1484" s="56" t="s">
        <v>13423</v>
      </c>
      <c r="K1484" s="56" t="s">
        <v>87</v>
      </c>
      <c r="L1484" s="90" t="str">
        <f t="shared" si="46"/>
        <v>NA</v>
      </c>
      <c r="M1484" s="90"/>
      <c r="O1484" s="91"/>
      <c r="P1484" s="56"/>
      <c r="Q1484" s="56"/>
      <c r="R1484" s="56"/>
      <c r="S1484" s="56"/>
      <c r="T1484" s="56" t="s">
        <v>13427</v>
      </c>
      <c r="U1484" s="56" t="s">
        <v>13428</v>
      </c>
      <c r="V1484" s="56" t="s">
        <v>6529</v>
      </c>
      <c r="W1484" s="56" t="s">
        <v>429</v>
      </c>
      <c r="X1484" s="56" t="s">
        <v>6530</v>
      </c>
      <c r="Y1484" s="56"/>
      <c r="Z1484" s="56" t="s">
        <v>6531</v>
      </c>
      <c r="AA1484" s="56" t="s">
        <v>6532</v>
      </c>
      <c r="AB1484" s="56" t="s">
        <v>13429</v>
      </c>
      <c r="AC1484" s="56" t="s">
        <v>87</v>
      </c>
      <c r="AD1484" s="90" t="str">
        <f t="shared" si="47"/>
        <v>NA</v>
      </c>
      <c r="AE1484" s="90"/>
      <c r="AF1484" s="90"/>
      <c r="AG1484" s="90"/>
    </row>
    <row r="1485" spans="1:33">
      <c r="A1485" s="56" t="s">
        <v>13430</v>
      </c>
      <c r="B1485" s="56" t="s">
        <v>13431</v>
      </c>
      <c r="C1485" s="56" t="s">
        <v>13432</v>
      </c>
      <c r="D1485" s="56" t="s">
        <v>7566</v>
      </c>
      <c r="E1485" s="56" t="s">
        <v>994</v>
      </c>
      <c r="F1485" s="56" t="s">
        <v>22</v>
      </c>
      <c r="G1485" s="56"/>
      <c r="H1485" s="56" t="s">
        <v>13419</v>
      </c>
      <c r="I1485" s="56" t="s">
        <v>13398</v>
      </c>
      <c r="J1485" s="56"/>
      <c r="K1485" s="56" t="s">
        <v>87</v>
      </c>
      <c r="L1485" s="90" t="str">
        <f t="shared" si="46"/>
        <v>NA</v>
      </c>
      <c r="M1485" s="90"/>
      <c r="O1485" s="91"/>
      <c r="P1485" s="56"/>
      <c r="Q1485" s="56"/>
      <c r="R1485" s="56"/>
      <c r="S1485" s="56"/>
      <c r="T1485" s="56" t="s">
        <v>13433</v>
      </c>
      <c r="U1485" s="56" t="s">
        <v>13434</v>
      </c>
      <c r="V1485" s="56" t="s">
        <v>6529</v>
      </c>
      <c r="W1485" s="56" t="s">
        <v>429</v>
      </c>
      <c r="X1485" s="56" t="s">
        <v>6530</v>
      </c>
      <c r="Y1485" s="56"/>
      <c r="Z1485" s="56" t="s">
        <v>6531</v>
      </c>
      <c r="AA1485" s="56" t="s">
        <v>6532</v>
      </c>
      <c r="AB1485" s="56" t="s">
        <v>5378</v>
      </c>
      <c r="AC1485" s="56" t="s">
        <v>87</v>
      </c>
      <c r="AD1485" s="90" t="str">
        <f t="shared" si="47"/>
        <v>NA</v>
      </c>
      <c r="AE1485" s="90"/>
      <c r="AF1485" s="90"/>
      <c r="AG1485" s="90"/>
    </row>
    <row r="1486" spans="1:33">
      <c r="A1486" s="56" t="s">
        <v>13435</v>
      </c>
      <c r="B1486" s="56" t="s">
        <v>13436</v>
      </c>
      <c r="C1486" s="56" t="s">
        <v>13437</v>
      </c>
      <c r="D1486" s="56" t="s">
        <v>7566</v>
      </c>
      <c r="E1486" s="56" t="s">
        <v>994</v>
      </c>
      <c r="F1486" s="56" t="s">
        <v>22</v>
      </c>
      <c r="G1486" s="56"/>
      <c r="H1486" s="56" t="s">
        <v>13426</v>
      </c>
      <c r="I1486" s="56" t="s">
        <v>13398</v>
      </c>
      <c r="J1486" s="56" t="s">
        <v>13435</v>
      </c>
      <c r="K1486" s="56" t="s">
        <v>87</v>
      </c>
      <c r="L1486" s="90" t="str">
        <f t="shared" si="46"/>
        <v>NA</v>
      </c>
      <c r="M1486" s="90"/>
      <c r="O1486" s="91"/>
      <c r="P1486" s="56"/>
      <c r="Q1486" s="56"/>
      <c r="R1486" s="56"/>
      <c r="S1486" s="56"/>
      <c r="T1486" s="56" t="s">
        <v>13438</v>
      </c>
      <c r="U1486" s="56" t="s">
        <v>13439</v>
      </c>
      <c r="V1486" s="56" t="s">
        <v>6542</v>
      </c>
      <c r="W1486" s="56" t="s">
        <v>429</v>
      </c>
      <c r="X1486" s="56" t="s">
        <v>6530</v>
      </c>
      <c r="Y1486" s="56"/>
      <c r="Z1486" s="56" t="s">
        <v>6531</v>
      </c>
      <c r="AA1486" s="56" t="s">
        <v>6532</v>
      </c>
      <c r="AB1486" s="56" t="s">
        <v>13440</v>
      </c>
      <c r="AC1486" s="56" t="s">
        <v>87</v>
      </c>
      <c r="AD1486" s="90" t="str">
        <f t="shared" si="47"/>
        <v>NA</v>
      </c>
      <c r="AE1486" s="90"/>
      <c r="AF1486" s="90"/>
      <c r="AG1486" s="90"/>
    </row>
    <row r="1487" spans="1:33">
      <c r="A1487" s="56" t="s">
        <v>13441</v>
      </c>
      <c r="B1487" s="56" t="s">
        <v>13442</v>
      </c>
      <c r="C1487" s="56" t="s">
        <v>13443</v>
      </c>
      <c r="D1487" s="56" t="s">
        <v>7566</v>
      </c>
      <c r="E1487" s="56" t="s">
        <v>13444</v>
      </c>
      <c r="F1487" s="56" t="s">
        <v>22</v>
      </c>
      <c r="G1487" s="56"/>
      <c r="H1487" s="56" t="s">
        <v>13445</v>
      </c>
      <c r="I1487" s="56" t="s">
        <v>13446</v>
      </c>
      <c r="J1487" s="56"/>
      <c r="K1487" s="56" t="s">
        <v>87</v>
      </c>
      <c r="L1487" s="90" t="str">
        <f t="shared" si="46"/>
        <v>NA</v>
      </c>
      <c r="M1487" s="90"/>
      <c r="O1487" s="91"/>
      <c r="P1487" s="56"/>
      <c r="Q1487" s="56"/>
      <c r="R1487" s="56"/>
      <c r="S1487" s="56"/>
      <c r="T1487" s="56" t="s">
        <v>6540</v>
      </c>
      <c r="U1487" s="56" t="s">
        <v>13447</v>
      </c>
      <c r="V1487" s="56" t="s">
        <v>6542</v>
      </c>
      <c r="W1487" s="56" t="s">
        <v>429</v>
      </c>
      <c r="X1487" s="56" t="s">
        <v>6543</v>
      </c>
      <c r="Y1487" s="56"/>
      <c r="Z1487" s="56" t="s">
        <v>6544</v>
      </c>
      <c r="AA1487" s="56" t="s">
        <v>6545</v>
      </c>
      <c r="AB1487" s="56" t="s">
        <v>6546</v>
      </c>
      <c r="AC1487" s="56" t="s">
        <v>87</v>
      </c>
      <c r="AD1487" s="90" t="str">
        <f t="shared" si="47"/>
        <v>NA</v>
      </c>
      <c r="AE1487" s="90"/>
      <c r="AF1487" s="90"/>
      <c r="AG1487" s="90"/>
    </row>
    <row r="1488" spans="1:33">
      <c r="A1488" s="56" t="s">
        <v>13448</v>
      </c>
      <c r="B1488" s="56" t="s">
        <v>13449</v>
      </c>
      <c r="C1488" s="56" t="s">
        <v>13450</v>
      </c>
      <c r="D1488" s="56" t="s">
        <v>7566</v>
      </c>
      <c r="E1488" s="56" t="s">
        <v>4543</v>
      </c>
      <c r="F1488" s="56" t="s">
        <v>22</v>
      </c>
      <c r="G1488" s="56"/>
      <c r="H1488" s="56" t="s">
        <v>13451</v>
      </c>
      <c r="I1488" s="56" t="s">
        <v>13452</v>
      </c>
      <c r="J1488" s="56"/>
      <c r="K1488" s="56" t="s">
        <v>87</v>
      </c>
      <c r="L1488" s="90" t="str">
        <f t="shared" si="46"/>
        <v>NA</v>
      </c>
      <c r="M1488" s="90"/>
      <c r="O1488" s="91"/>
      <c r="P1488" s="56"/>
      <c r="Q1488" s="56"/>
      <c r="R1488" s="56"/>
      <c r="S1488" s="56"/>
      <c r="T1488" s="56" t="s">
        <v>13453</v>
      </c>
      <c r="U1488" s="56" t="s">
        <v>13454</v>
      </c>
      <c r="V1488" s="56" t="s">
        <v>6542</v>
      </c>
      <c r="W1488" s="56" t="s">
        <v>429</v>
      </c>
      <c r="X1488" s="56" t="s">
        <v>6543</v>
      </c>
      <c r="Y1488" s="56"/>
      <c r="Z1488" s="56" t="s">
        <v>6544</v>
      </c>
      <c r="AA1488" s="56" t="s">
        <v>6545</v>
      </c>
      <c r="AB1488" s="56" t="s">
        <v>13453</v>
      </c>
      <c r="AC1488" s="56" t="s">
        <v>87</v>
      </c>
      <c r="AD1488" s="90" t="str">
        <f t="shared" si="47"/>
        <v>NA</v>
      </c>
      <c r="AE1488" s="90"/>
      <c r="AF1488" s="90"/>
      <c r="AG1488" s="90"/>
    </row>
    <row r="1489" spans="1:33">
      <c r="A1489" s="56" t="s">
        <v>13455</v>
      </c>
      <c r="B1489" s="56" t="s">
        <v>13456</v>
      </c>
      <c r="C1489" s="56" t="s">
        <v>13457</v>
      </c>
      <c r="D1489" s="56" t="s">
        <v>7566</v>
      </c>
      <c r="E1489" s="56" t="s">
        <v>13458</v>
      </c>
      <c r="F1489" s="56" t="s">
        <v>22</v>
      </c>
      <c r="G1489" s="56"/>
      <c r="H1489" s="56" t="s">
        <v>13459</v>
      </c>
      <c r="I1489" s="56" t="s">
        <v>13460</v>
      </c>
      <c r="J1489" s="56"/>
      <c r="K1489" s="56" t="s">
        <v>7326</v>
      </c>
      <c r="L1489" s="90" t="str">
        <f t="shared" si="46"/>
        <v>NA</v>
      </c>
      <c r="M1489" s="90"/>
      <c r="O1489" s="91"/>
      <c r="P1489" s="56"/>
      <c r="Q1489" s="56"/>
      <c r="R1489" s="56"/>
      <c r="S1489" s="56"/>
      <c r="T1489" s="56" t="s">
        <v>13461</v>
      </c>
      <c r="U1489" s="56" t="s">
        <v>13462</v>
      </c>
      <c r="V1489" s="56" t="s">
        <v>6542</v>
      </c>
      <c r="W1489" s="56" t="s">
        <v>429</v>
      </c>
      <c r="X1489" s="56" t="s">
        <v>6543</v>
      </c>
      <c r="Y1489" s="56"/>
      <c r="Z1489" s="56" t="s">
        <v>6544</v>
      </c>
      <c r="AA1489" s="56" t="s">
        <v>6545</v>
      </c>
      <c r="AB1489" s="56" t="s">
        <v>13463</v>
      </c>
      <c r="AC1489" s="56" t="s">
        <v>87</v>
      </c>
      <c r="AD1489" s="90" t="str">
        <f t="shared" si="47"/>
        <v>NA</v>
      </c>
      <c r="AE1489" s="90"/>
      <c r="AF1489" s="90"/>
      <c r="AG1489" s="90"/>
    </row>
    <row r="1490" spans="1:33">
      <c r="A1490" s="56" t="s">
        <v>13464</v>
      </c>
      <c r="B1490" s="56" t="s">
        <v>13465</v>
      </c>
      <c r="C1490" s="56" t="s">
        <v>8010</v>
      </c>
      <c r="D1490" s="56" t="s">
        <v>7566</v>
      </c>
      <c r="E1490" s="56" t="s">
        <v>1003</v>
      </c>
      <c r="F1490" s="56" t="s">
        <v>22</v>
      </c>
      <c r="G1490" s="56"/>
      <c r="H1490" s="56" t="s">
        <v>13466</v>
      </c>
      <c r="I1490" s="56" t="s">
        <v>13467</v>
      </c>
      <c r="J1490" s="56" t="s">
        <v>13464</v>
      </c>
      <c r="K1490" s="56" t="s">
        <v>7326</v>
      </c>
      <c r="L1490" s="90" t="str">
        <f t="shared" si="46"/>
        <v>NA</v>
      </c>
      <c r="M1490" s="90"/>
      <c r="O1490" s="91"/>
      <c r="P1490" s="56"/>
      <c r="Q1490" s="56"/>
      <c r="R1490" s="56"/>
      <c r="S1490" s="56"/>
      <c r="T1490" s="56" t="s">
        <v>13468</v>
      </c>
      <c r="U1490" s="56" t="s">
        <v>13469</v>
      </c>
      <c r="V1490" s="56" t="s">
        <v>6542</v>
      </c>
      <c r="W1490" s="56" t="s">
        <v>429</v>
      </c>
      <c r="X1490" s="56" t="s">
        <v>6543</v>
      </c>
      <c r="Y1490" s="56"/>
      <c r="Z1490" s="56" t="s">
        <v>6544</v>
      </c>
      <c r="AA1490" s="56" t="s">
        <v>6545</v>
      </c>
      <c r="AB1490" s="56" t="s">
        <v>5378</v>
      </c>
      <c r="AC1490" s="56" t="s">
        <v>87</v>
      </c>
      <c r="AD1490" s="90" t="str">
        <f t="shared" si="47"/>
        <v>NA</v>
      </c>
      <c r="AE1490" s="90"/>
      <c r="AF1490" s="90"/>
      <c r="AG1490" s="90"/>
    </row>
    <row r="1491" spans="1:33">
      <c r="A1491" s="56" t="s">
        <v>13470</v>
      </c>
      <c r="B1491" s="56" t="s">
        <v>13471</v>
      </c>
      <c r="C1491" s="56" t="s">
        <v>13472</v>
      </c>
      <c r="D1491" s="56" t="s">
        <v>7566</v>
      </c>
      <c r="E1491" s="56" t="s">
        <v>1003</v>
      </c>
      <c r="F1491" s="56" t="s">
        <v>22</v>
      </c>
      <c r="G1491" s="56"/>
      <c r="H1491" s="56" t="s">
        <v>13466</v>
      </c>
      <c r="I1491" s="56" t="s">
        <v>13467</v>
      </c>
      <c r="J1491" s="56"/>
      <c r="K1491" s="56" t="s">
        <v>87</v>
      </c>
      <c r="L1491" s="90" t="str">
        <f t="shared" si="46"/>
        <v>NA</v>
      </c>
      <c r="M1491" s="90"/>
      <c r="O1491" s="91"/>
      <c r="P1491" s="56"/>
      <c r="Q1491" s="56"/>
      <c r="R1491" s="56"/>
      <c r="S1491" s="56"/>
      <c r="T1491" s="56" t="s">
        <v>13473</v>
      </c>
      <c r="U1491" s="56" t="s">
        <v>13474</v>
      </c>
      <c r="V1491" s="56" t="s">
        <v>6542</v>
      </c>
      <c r="W1491" s="56" t="s">
        <v>429</v>
      </c>
      <c r="X1491" s="56" t="s">
        <v>6543</v>
      </c>
      <c r="Y1491" s="56"/>
      <c r="Z1491" s="56" t="s">
        <v>6544</v>
      </c>
      <c r="AA1491" s="56" t="s">
        <v>6545</v>
      </c>
      <c r="AB1491" s="56" t="s">
        <v>13475</v>
      </c>
      <c r="AC1491" s="56" t="s">
        <v>87</v>
      </c>
      <c r="AD1491" s="90" t="str">
        <f t="shared" si="47"/>
        <v>NA</v>
      </c>
      <c r="AE1491" s="90"/>
      <c r="AF1491" s="90"/>
      <c r="AG1491" s="90"/>
    </row>
    <row r="1492" spans="1:33">
      <c r="A1492" s="56" t="s">
        <v>13476</v>
      </c>
      <c r="B1492" s="56" t="s">
        <v>13477</v>
      </c>
      <c r="C1492" s="56" t="s">
        <v>13478</v>
      </c>
      <c r="D1492" s="56" t="s">
        <v>7566</v>
      </c>
      <c r="E1492" s="56" t="s">
        <v>1003</v>
      </c>
      <c r="F1492" s="56" t="s">
        <v>22</v>
      </c>
      <c r="G1492" s="56"/>
      <c r="H1492" s="56" t="s">
        <v>13479</v>
      </c>
      <c r="I1492" s="56" t="s">
        <v>13467</v>
      </c>
      <c r="J1492" s="56"/>
      <c r="K1492" s="56" t="s">
        <v>87</v>
      </c>
      <c r="L1492" s="90" t="str">
        <f t="shared" si="46"/>
        <v>NA</v>
      </c>
      <c r="M1492" s="90"/>
      <c r="O1492" s="91"/>
      <c r="P1492" s="56"/>
      <c r="Q1492" s="56"/>
      <c r="R1492" s="56"/>
      <c r="S1492" s="56"/>
      <c r="T1492" s="56" t="s">
        <v>13480</v>
      </c>
      <c r="U1492" s="56" t="s">
        <v>13481</v>
      </c>
      <c r="V1492" s="56" t="s">
        <v>6542</v>
      </c>
      <c r="W1492" s="56" t="s">
        <v>429</v>
      </c>
      <c r="X1492" s="56" t="s">
        <v>6543</v>
      </c>
      <c r="Y1492" s="56"/>
      <c r="Z1492" s="56" t="s">
        <v>6544</v>
      </c>
      <c r="AA1492" s="56" t="s">
        <v>6545</v>
      </c>
      <c r="AB1492" s="56" t="s">
        <v>13482</v>
      </c>
      <c r="AC1492" s="56" t="s">
        <v>87</v>
      </c>
      <c r="AD1492" s="90" t="str">
        <f t="shared" si="47"/>
        <v>NA</v>
      </c>
      <c r="AE1492" s="90"/>
      <c r="AF1492" s="90"/>
      <c r="AG1492" s="90"/>
    </row>
    <row r="1493" spans="1:33">
      <c r="A1493" s="56" t="s">
        <v>13483</v>
      </c>
      <c r="B1493" s="56" t="s">
        <v>13484</v>
      </c>
      <c r="C1493" s="56" t="s">
        <v>13485</v>
      </c>
      <c r="D1493" s="56" t="s">
        <v>7566</v>
      </c>
      <c r="E1493" s="56" t="s">
        <v>1003</v>
      </c>
      <c r="F1493" s="56" t="s">
        <v>22</v>
      </c>
      <c r="G1493" s="56"/>
      <c r="H1493" s="56" t="s">
        <v>13466</v>
      </c>
      <c r="I1493" s="56" t="s">
        <v>13467</v>
      </c>
      <c r="J1493" s="56"/>
      <c r="K1493" s="56" t="s">
        <v>87</v>
      </c>
      <c r="L1493" s="90" t="str">
        <f t="shared" si="46"/>
        <v>NA</v>
      </c>
      <c r="M1493" s="90"/>
      <c r="O1493" s="91"/>
      <c r="P1493" s="56"/>
      <c r="Q1493" s="56"/>
      <c r="R1493" s="56"/>
      <c r="S1493" s="56"/>
      <c r="T1493" s="56" t="s">
        <v>13486</v>
      </c>
      <c r="U1493" s="56" t="s">
        <v>13487</v>
      </c>
      <c r="V1493" s="56" t="s">
        <v>6542</v>
      </c>
      <c r="W1493" s="56" t="s">
        <v>429</v>
      </c>
      <c r="X1493" s="56" t="s">
        <v>6543</v>
      </c>
      <c r="Y1493" s="56"/>
      <c r="Z1493" s="56" t="s">
        <v>6544</v>
      </c>
      <c r="AA1493" s="56" t="s">
        <v>6545</v>
      </c>
      <c r="AB1493" s="56" t="s">
        <v>13488</v>
      </c>
      <c r="AC1493" s="56" t="s">
        <v>87</v>
      </c>
      <c r="AD1493" s="90" t="str">
        <f t="shared" si="47"/>
        <v>NA</v>
      </c>
      <c r="AE1493" s="90"/>
      <c r="AF1493" s="90"/>
      <c r="AG1493" s="90"/>
    </row>
    <row r="1494" spans="1:33">
      <c r="A1494" s="56" t="s">
        <v>13489</v>
      </c>
      <c r="B1494" s="56" t="s">
        <v>13490</v>
      </c>
      <c r="C1494" s="56" t="s">
        <v>13491</v>
      </c>
      <c r="D1494" s="56" t="s">
        <v>7566</v>
      </c>
      <c r="E1494" s="56" t="s">
        <v>13492</v>
      </c>
      <c r="F1494" s="56" t="s">
        <v>22</v>
      </c>
      <c r="G1494" s="56"/>
      <c r="H1494" s="56" t="s">
        <v>13493</v>
      </c>
      <c r="I1494" s="56" t="s">
        <v>13494</v>
      </c>
      <c r="J1494" s="56"/>
      <c r="K1494" s="56" t="s">
        <v>87</v>
      </c>
      <c r="L1494" s="90" t="str">
        <f t="shared" si="46"/>
        <v>NA</v>
      </c>
      <c r="M1494" s="90"/>
      <c r="O1494" s="91"/>
      <c r="P1494" s="56"/>
      <c r="Q1494" s="56"/>
      <c r="R1494" s="56"/>
      <c r="S1494" s="56"/>
      <c r="T1494" s="56" t="s">
        <v>13495</v>
      </c>
      <c r="U1494" s="56" t="s">
        <v>13496</v>
      </c>
      <c r="V1494" s="56" t="s">
        <v>6542</v>
      </c>
      <c r="W1494" s="56" t="s">
        <v>429</v>
      </c>
      <c r="X1494" s="56" t="s">
        <v>6543</v>
      </c>
      <c r="Y1494" s="56"/>
      <c r="Z1494" s="56" t="s">
        <v>6544</v>
      </c>
      <c r="AA1494" s="56" t="s">
        <v>6545</v>
      </c>
      <c r="AB1494" s="56" t="s">
        <v>13497</v>
      </c>
      <c r="AC1494" s="56" t="s">
        <v>87</v>
      </c>
      <c r="AD1494" s="90" t="str">
        <f t="shared" si="47"/>
        <v>NA</v>
      </c>
      <c r="AE1494" s="90"/>
      <c r="AF1494" s="90"/>
      <c r="AG1494" s="90"/>
    </row>
    <row r="1495" spans="1:33">
      <c r="A1495" s="56" t="s">
        <v>13498</v>
      </c>
      <c r="B1495" s="56" t="s">
        <v>13499</v>
      </c>
      <c r="C1495" s="56" t="s">
        <v>13500</v>
      </c>
      <c r="D1495" s="56" t="s">
        <v>7566</v>
      </c>
      <c r="E1495" s="56" t="s">
        <v>13501</v>
      </c>
      <c r="F1495" s="56" t="s">
        <v>22</v>
      </c>
      <c r="G1495" s="56"/>
      <c r="H1495" s="56" t="s">
        <v>13502</v>
      </c>
      <c r="I1495" s="56" t="s">
        <v>13503</v>
      </c>
      <c r="J1495" s="56" t="s">
        <v>13504</v>
      </c>
      <c r="K1495" s="56" t="s">
        <v>87</v>
      </c>
      <c r="L1495" s="90" t="str">
        <f t="shared" si="46"/>
        <v>NA</v>
      </c>
      <c r="M1495" s="90"/>
      <c r="O1495" s="91"/>
      <c r="P1495" s="56"/>
      <c r="Q1495" s="56"/>
      <c r="R1495" s="56"/>
      <c r="S1495" s="56"/>
      <c r="T1495" s="56" t="s">
        <v>13505</v>
      </c>
      <c r="U1495" s="56" t="s">
        <v>13506</v>
      </c>
      <c r="V1495" s="56" t="s">
        <v>6542</v>
      </c>
      <c r="W1495" s="56" t="s">
        <v>429</v>
      </c>
      <c r="X1495" s="56" t="s">
        <v>6543</v>
      </c>
      <c r="Y1495" s="56"/>
      <c r="Z1495" s="56" t="s">
        <v>6544</v>
      </c>
      <c r="AA1495" s="56" t="s">
        <v>6545</v>
      </c>
      <c r="AB1495" s="56" t="s">
        <v>13507</v>
      </c>
      <c r="AC1495" s="56" t="s">
        <v>87</v>
      </c>
      <c r="AD1495" s="90" t="str">
        <f t="shared" si="47"/>
        <v>NA</v>
      </c>
      <c r="AE1495" s="90"/>
      <c r="AF1495" s="90"/>
      <c r="AG1495" s="90"/>
    </row>
    <row r="1496" spans="1:33">
      <c r="A1496" s="56" t="s">
        <v>13508</v>
      </c>
      <c r="B1496" s="56" t="s">
        <v>13509</v>
      </c>
      <c r="C1496" s="56" t="s">
        <v>13510</v>
      </c>
      <c r="D1496" s="56" t="s">
        <v>7566</v>
      </c>
      <c r="E1496" s="56" t="s">
        <v>13511</v>
      </c>
      <c r="F1496" s="56" t="s">
        <v>22</v>
      </c>
      <c r="G1496" s="56"/>
      <c r="H1496" s="56" t="s">
        <v>13512</v>
      </c>
      <c r="I1496" s="56" t="s">
        <v>13513</v>
      </c>
      <c r="J1496" s="56"/>
      <c r="K1496" s="56" t="s">
        <v>87</v>
      </c>
      <c r="L1496" s="90" t="str">
        <f t="shared" si="46"/>
        <v>NA</v>
      </c>
      <c r="M1496" s="90"/>
      <c r="O1496" s="91"/>
      <c r="P1496" s="56"/>
      <c r="Q1496" s="56"/>
      <c r="R1496" s="56"/>
      <c r="S1496" s="56"/>
      <c r="T1496" s="56" t="s">
        <v>13514</v>
      </c>
      <c r="U1496" s="56" t="s">
        <v>13515</v>
      </c>
      <c r="V1496" s="56" t="s">
        <v>6542</v>
      </c>
      <c r="W1496" s="56" t="s">
        <v>429</v>
      </c>
      <c r="X1496" s="56" t="s">
        <v>6543</v>
      </c>
      <c r="Y1496" s="56"/>
      <c r="Z1496" s="56" t="s">
        <v>6544</v>
      </c>
      <c r="AA1496" s="56" t="s">
        <v>6545</v>
      </c>
      <c r="AB1496" s="56" t="s">
        <v>13516</v>
      </c>
      <c r="AC1496" s="56" t="s">
        <v>87</v>
      </c>
      <c r="AD1496" s="90" t="str">
        <f t="shared" si="47"/>
        <v>NA</v>
      </c>
      <c r="AE1496" s="90"/>
      <c r="AF1496" s="90"/>
      <c r="AG1496" s="90"/>
    </row>
    <row r="1497" spans="1:33">
      <c r="A1497" s="56" t="s">
        <v>13517</v>
      </c>
      <c r="B1497" s="56" t="s">
        <v>13518</v>
      </c>
      <c r="C1497" s="56" t="s">
        <v>13519</v>
      </c>
      <c r="D1497" s="56" t="s">
        <v>7566</v>
      </c>
      <c r="E1497" s="56" t="s">
        <v>1015</v>
      </c>
      <c r="F1497" s="56" t="s">
        <v>22</v>
      </c>
      <c r="G1497" s="56"/>
      <c r="H1497" s="56" t="s">
        <v>13520</v>
      </c>
      <c r="I1497" s="56" t="s">
        <v>13521</v>
      </c>
      <c r="J1497" s="56"/>
      <c r="K1497" s="56" t="s">
        <v>7326</v>
      </c>
      <c r="L1497" s="90" t="str">
        <f t="shared" si="46"/>
        <v>NA</v>
      </c>
      <c r="M1497" s="90"/>
      <c r="O1497" s="91"/>
      <c r="P1497" s="56"/>
      <c r="Q1497" s="56"/>
      <c r="R1497" s="56"/>
      <c r="S1497" s="56"/>
      <c r="T1497" s="56" t="s">
        <v>13522</v>
      </c>
      <c r="U1497" s="56" t="s">
        <v>13523</v>
      </c>
      <c r="V1497" s="56" t="s">
        <v>6570</v>
      </c>
      <c r="W1497" s="56" t="s">
        <v>429</v>
      </c>
      <c r="X1497" s="56" t="s">
        <v>6571</v>
      </c>
      <c r="Y1497" s="56"/>
      <c r="Z1497" s="56" t="s">
        <v>6572</v>
      </c>
      <c r="AA1497" s="56" t="s">
        <v>6573</v>
      </c>
      <c r="AB1497" s="56" t="s">
        <v>13524</v>
      </c>
      <c r="AC1497" s="56" t="s">
        <v>87</v>
      </c>
      <c r="AD1497" s="90" t="str">
        <f t="shared" si="47"/>
        <v>NA</v>
      </c>
      <c r="AE1497" s="90"/>
      <c r="AF1497" s="90"/>
      <c r="AG1497" s="90"/>
    </row>
    <row r="1498" spans="1:33">
      <c r="A1498" s="56" t="s">
        <v>13525</v>
      </c>
      <c r="B1498" s="56" t="s">
        <v>13526</v>
      </c>
      <c r="C1498" s="56" t="s">
        <v>13527</v>
      </c>
      <c r="D1498" s="56" t="s">
        <v>7566</v>
      </c>
      <c r="E1498" s="56" t="s">
        <v>1015</v>
      </c>
      <c r="F1498" s="56" t="s">
        <v>22</v>
      </c>
      <c r="G1498" s="56"/>
      <c r="H1498" s="56" t="s">
        <v>13528</v>
      </c>
      <c r="I1498" s="56" t="s">
        <v>13521</v>
      </c>
      <c r="J1498" s="56"/>
      <c r="K1498" s="56" t="s">
        <v>87</v>
      </c>
      <c r="L1498" s="90" t="str">
        <f t="shared" si="46"/>
        <v>NA</v>
      </c>
      <c r="M1498" s="90"/>
      <c r="O1498" s="91"/>
      <c r="P1498" s="56"/>
      <c r="Q1498" s="56"/>
      <c r="R1498" s="56"/>
      <c r="S1498" s="56"/>
      <c r="T1498" s="56" t="s">
        <v>13529</v>
      </c>
      <c r="U1498" s="56" t="s">
        <v>13530</v>
      </c>
      <c r="V1498" s="56" t="s">
        <v>6570</v>
      </c>
      <c r="W1498" s="56" t="s">
        <v>429</v>
      </c>
      <c r="X1498" s="56" t="s">
        <v>6571</v>
      </c>
      <c r="Y1498" s="56"/>
      <c r="Z1498" s="56" t="s">
        <v>6572</v>
      </c>
      <c r="AA1498" s="56" t="s">
        <v>6573</v>
      </c>
      <c r="AB1498" s="56" t="s">
        <v>13529</v>
      </c>
      <c r="AC1498" s="56" t="s">
        <v>87</v>
      </c>
      <c r="AD1498" s="90" t="str">
        <f t="shared" si="47"/>
        <v>NA</v>
      </c>
      <c r="AE1498" s="90"/>
      <c r="AF1498" s="90"/>
      <c r="AG1498" s="90"/>
    </row>
    <row r="1499" spans="1:33">
      <c r="A1499" s="56" t="s">
        <v>13531</v>
      </c>
      <c r="B1499" s="56" t="s">
        <v>13532</v>
      </c>
      <c r="C1499" s="56" t="s">
        <v>13533</v>
      </c>
      <c r="D1499" s="56" t="s">
        <v>7566</v>
      </c>
      <c r="E1499" s="56" t="s">
        <v>13534</v>
      </c>
      <c r="F1499" s="56" t="s">
        <v>22</v>
      </c>
      <c r="G1499" s="56"/>
      <c r="H1499" s="56" t="s">
        <v>13535</v>
      </c>
      <c r="I1499" s="56" t="s">
        <v>13536</v>
      </c>
      <c r="J1499" s="56"/>
      <c r="K1499" s="56" t="s">
        <v>87</v>
      </c>
      <c r="L1499" s="90" t="str">
        <f t="shared" si="46"/>
        <v>NA</v>
      </c>
      <c r="M1499" s="90"/>
      <c r="O1499" s="91"/>
      <c r="P1499" s="56"/>
      <c r="Q1499" s="56"/>
      <c r="R1499" s="56"/>
      <c r="S1499" s="56"/>
      <c r="T1499" s="56" t="s">
        <v>13537</v>
      </c>
      <c r="U1499" s="56" t="s">
        <v>13538</v>
      </c>
      <c r="V1499" s="56" t="s">
        <v>6591</v>
      </c>
      <c r="W1499" s="56" t="s">
        <v>429</v>
      </c>
      <c r="X1499" s="56" t="s">
        <v>13539</v>
      </c>
      <c r="Y1499" s="56"/>
      <c r="Z1499" s="56" t="s">
        <v>13540</v>
      </c>
      <c r="AA1499" s="56" t="s">
        <v>13541</v>
      </c>
      <c r="AB1499" s="56" t="s">
        <v>13537</v>
      </c>
      <c r="AC1499" s="56" t="s">
        <v>87</v>
      </c>
      <c r="AD1499" s="90" t="str">
        <f t="shared" si="47"/>
        <v>NA</v>
      </c>
      <c r="AE1499" s="90"/>
      <c r="AF1499" s="90"/>
      <c r="AG1499" s="90"/>
    </row>
    <row r="1500" spans="1:33">
      <c r="A1500" s="56" t="s">
        <v>13542</v>
      </c>
      <c r="B1500" s="56" t="s">
        <v>13543</v>
      </c>
      <c r="C1500" s="56" t="s">
        <v>13544</v>
      </c>
      <c r="D1500" s="56" t="s">
        <v>7566</v>
      </c>
      <c r="E1500" s="56" t="s">
        <v>13545</v>
      </c>
      <c r="F1500" s="56" t="s">
        <v>22</v>
      </c>
      <c r="G1500" s="56"/>
      <c r="H1500" s="56" t="s">
        <v>13546</v>
      </c>
      <c r="I1500" s="56" t="s">
        <v>13547</v>
      </c>
      <c r="J1500" s="56" t="s">
        <v>13548</v>
      </c>
      <c r="K1500" s="56" t="s">
        <v>7326</v>
      </c>
      <c r="L1500" s="90" t="str">
        <f t="shared" si="46"/>
        <v>NA</v>
      </c>
      <c r="M1500" s="90"/>
      <c r="O1500" s="91"/>
      <c r="P1500" s="56"/>
      <c r="Q1500" s="56"/>
      <c r="R1500" s="56"/>
      <c r="S1500" s="56"/>
      <c r="T1500" s="56" t="s">
        <v>13549</v>
      </c>
      <c r="U1500" s="56" t="s">
        <v>13550</v>
      </c>
      <c r="V1500" s="56" t="s">
        <v>6591</v>
      </c>
      <c r="W1500" s="56" t="s">
        <v>429</v>
      </c>
      <c r="X1500" s="56" t="s">
        <v>13539</v>
      </c>
      <c r="Y1500" s="56"/>
      <c r="Z1500" s="56" t="s">
        <v>13540</v>
      </c>
      <c r="AA1500" s="56" t="s">
        <v>13541</v>
      </c>
      <c r="AB1500" s="56" t="s">
        <v>13549</v>
      </c>
      <c r="AC1500" s="56" t="s">
        <v>87</v>
      </c>
      <c r="AD1500" s="90" t="str">
        <f t="shared" si="47"/>
        <v>NA</v>
      </c>
      <c r="AE1500" s="90"/>
      <c r="AF1500" s="90"/>
      <c r="AG1500" s="90"/>
    </row>
    <row r="1501" spans="1:33">
      <c r="A1501" s="56" t="s">
        <v>13551</v>
      </c>
      <c r="B1501" s="56" t="s">
        <v>13552</v>
      </c>
      <c r="C1501" s="56" t="s">
        <v>13553</v>
      </c>
      <c r="D1501" s="56" t="s">
        <v>7566</v>
      </c>
      <c r="E1501" s="56" t="s">
        <v>13545</v>
      </c>
      <c r="F1501" s="56" t="s">
        <v>22</v>
      </c>
      <c r="G1501" s="56"/>
      <c r="H1501" s="56" t="s">
        <v>13554</v>
      </c>
      <c r="I1501" s="56" t="s">
        <v>13547</v>
      </c>
      <c r="J1501" s="56"/>
      <c r="K1501" s="56" t="s">
        <v>87</v>
      </c>
      <c r="L1501" s="90" t="str">
        <f t="shared" si="46"/>
        <v>NA</v>
      </c>
      <c r="M1501" s="90"/>
      <c r="O1501" s="91"/>
      <c r="P1501" s="56"/>
      <c r="Q1501" s="56"/>
      <c r="R1501" s="56"/>
      <c r="S1501" s="56"/>
      <c r="T1501" s="56" t="s">
        <v>13555</v>
      </c>
      <c r="U1501" s="56" t="s">
        <v>13556</v>
      </c>
      <c r="V1501" s="56" t="s">
        <v>6578</v>
      </c>
      <c r="W1501" s="56" t="s">
        <v>429</v>
      </c>
      <c r="X1501" s="56" t="s">
        <v>6579</v>
      </c>
      <c r="Y1501" s="56"/>
      <c r="Z1501" s="56" t="s">
        <v>6580</v>
      </c>
      <c r="AA1501" s="56" t="s">
        <v>6581</v>
      </c>
      <c r="AB1501" s="56" t="s">
        <v>13557</v>
      </c>
      <c r="AC1501" s="56" t="s">
        <v>87</v>
      </c>
      <c r="AD1501" s="90" t="str">
        <f t="shared" si="47"/>
        <v>NA</v>
      </c>
      <c r="AE1501" s="90"/>
      <c r="AF1501" s="90"/>
      <c r="AG1501" s="90"/>
    </row>
    <row r="1502" spans="1:33">
      <c r="A1502" s="56" t="s">
        <v>13558</v>
      </c>
      <c r="B1502" s="56" t="s">
        <v>13559</v>
      </c>
      <c r="C1502" s="56" t="s">
        <v>13560</v>
      </c>
      <c r="D1502" s="56" t="s">
        <v>7566</v>
      </c>
      <c r="E1502" s="56" t="s">
        <v>1024</v>
      </c>
      <c r="F1502" s="56" t="s">
        <v>22</v>
      </c>
      <c r="G1502" s="56"/>
      <c r="H1502" s="56" t="s">
        <v>13561</v>
      </c>
      <c r="I1502" s="56" t="s">
        <v>13562</v>
      </c>
      <c r="J1502" s="56" t="s">
        <v>13563</v>
      </c>
      <c r="K1502" s="56" t="s">
        <v>7326</v>
      </c>
      <c r="L1502" s="90" t="str">
        <f t="shared" si="46"/>
        <v>NA</v>
      </c>
      <c r="M1502" s="90"/>
      <c r="O1502" s="91"/>
      <c r="P1502" s="56"/>
      <c r="Q1502" s="56"/>
      <c r="R1502" s="56"/>
      <c r="S1502" s="56"/>
      <c r="T1502" s="56" t="s">
        <v>13564</v>
      </c>
      <c r="U1502" s="56" t="s">
        <v>13565</v>
      </c>
      <c r="V1502" s="56" t="s">
        <v>6578</v>
      </c>
      <c r="W1502" s="56" t="s">
        <v>429</v>
      </c>
      <c r="X1502" s="56" t="s">
        <v>6579</v>
      </c>
      <c r="Y1502" s="56"/>
      <c r="Z1502" s="56" t="s">
        <v>6580</v>
      </c>
      <c r="AA1502" s="56" t="s">
        <v>6581</v>
      </c>
      <c r="AB1502" s="56" t="s">
        <v>13564</v>
      </c>
      <c r="AC1502" s="56" t="s">
        <v>87</v>
      </c>
      <c r="AD1502" s="90" t="str">
        <f t="shared" si="47"/>
        <v>NA</v>
      </c>
      <c r="AE1502" s="90"/>
      <c r="AF1502" s="90"/>
      <c r="AG1502" s="90"/>
    </row>
    <row r="1503" spans="1:33">
      <c r="A1503" s="56" t="s">
        <v>13566</v>
      </c>
      <c r="B1503" s="56" t="s">
        <v>13567</v>
      </c>
      <c r="C1503" s="56" t="s">
        <v>13407</v>
      </c>
      <c r="D1503" s="56" t="s">
        <v>7566</v>
      </c>
      <c r="E1503" s="56" t="s">
        <v>4582</v>
      </c>
      <c r="F1503" s="56" t="s">
        <v>22</v>
      </c>
      <c r="G1503" s="56"/>
      <c r="H1503" s="56" t="s">
        <v>13568</v>
      </c>
      <c r="I1503" s="56" t="s">
        <v>13569</v>
      </c>
      <c r="J1503" s="56" t="s">
        <v>13570</v>
      </c>
      <c r="K1503" s="56" t="s">
        <v>7326</v>
      </c>
      <c r="L1503" s="90" t="str">
        <f t="shared" si="46"/>
        <v>NA</v>
      </c>
      <c r="M1503" s="90"/>
      <c r="O1503" s="91"/>
      <c r="P1503" s="56"/>
      <c r="Q1503" s="56"/>
      <c r="R1503" s="56"/>
      <c r="S1503" s="56"/>
      <c r="T1503" s="56" t="s">
        <v>6589</v>
      </c>
      <c r="U1503" s="56" t="s">
        <v>13571</v>
      </c>
      <c r="V1503" s="56" t="s">
        <v>6591</v>
      </c>
      <c r="W1503" s="56" t="s">
        <v>429</v>
      </c>
      <c r="X1503" s="56" t="s">
        <v>6592</v>
      </c>
      <c r="Y1503" s="56"/>
      <c r="Z1503" s="56" t="s">
        <v>6593</v>
      </c>
      <c r="AA1503" s="56" t="s">
        <v>6594</v>
      </c>
      <c r="AB1503" s="56" t="s">
        <v>6595</v>
      </c>
      <c r="AC1503" s="56" t="s">
        <v>87</v>
      </c>
      <c r="AD1503" s="90" t="str">
        <f t="shared" si="47"/>
        <v>NA</v>
      </c>
      <c r="AE1503" s="90"/>
      <c r="AF1503" s="90"/>
      <c r="AG1503" s="90"/>
    </row>
    <row r="1504" spans="1:33">
      <c r="A1504" s="56" t="s">
        <v>13572</v>
      </c>
      <c r="B1504" s="56" t="s">
        <v>13573</v>
      </c>
      <c r="C1504" s="56" t="s">
        <v>13574</v>
      </c>
      <c r="D1504" s="56" t="s">
        <v>7566</v>
      </c>
      <c r="E1504" s="56" t="s">
        <v>4582</v>
      </c>
      <c r="F1504" s="56" t="s">
        <v>22</v>
      </c>
      <c r="G1504" s="56"/>
      <c r="H1504" s="56" t="s">
        <v>13575</v>
      </c>
      <c r="I1504" s="56" t="s">
        <v>13569</v>
      </c>
      <c r="J1504" s="56"/>
      <c r="K1504" s="56" t="s">
        <v>7326</v>
      </c>
      <c r="L1504" s="90" t="str">
        <f t="shared" si="46"/>
        <v>NA</v>
      </c>
      <c r="M1504" s="90"/>
      <c r="O1504" s="91"/>
      <c r="P1504" s="56"/>
      <c r="Q1504" s="56"/>
      <c r="R1504" s="56"/>
      <c r="S1504" s="56"/>
      <c r="T1504" s="56" t="s">
        <v>13576</v>
      </c>
      <c r="U1504" s="56" t="s">
        <v>13577</v>
      </c>
      <c r="V1504" s="56" t="s">
        <v>6591</v>
      </c>
      <c r="W1504" s="56" t="s">
        <v>429</v>
      </c>
      <c r="X1504" s="56" t="s">
        <v>6592</v>
      </c>
      <c r="Y1504" s="56"/>
      <c r="Z1504" s="56" t="s">
        <v>6593</v>
      </c>
      <c r="AA1504" s="56" t="s">
        <v>6594</v>
      </c>
      <c r="AB1504" s="56" t="s">
        <v>13576</v>
      </c>
      <c r="AC1504" s="56" t="s">
        <v>87</v>
      </c>
      <c r="AD1504" s="90" t="str">
        <f t="shared" si="47"/>
        <v>NA</v>
      </c>
      <c r="AE1504" s="90"/>
      <c r="AF1504" s="90"/>
      <c r="AG1504" s="90"/>
    </row>
    <row r="1505" spans="1:33">
      <c r="A1505" s="56" t="s">
        <v>13578</v>
      </c>
      <c r="B1505" s="56" t="s">
        <v>13579</v>
      </c>
      <c r="C1505" s="56" t="s">
        <v>13580</v>
      </c>
      <c r="D1505" s="56" t="s">
        <v>7566</v>
      </c>
      <c r="E1505" s="56" t="s">
        <v>13581</v>
      </c>
      <c r="F1505" s="56" t="s">
        <v>22</v>
      </c>
      <c r="G1505" s="56"/>
      <c r="H1505" s="56" t="s">
        <v>13582</v>
      </c>
      <c r="I1505" s="56" t="s">
        <v>13583</v>
      </c>
      <c r="J1505" s="56"/>
      <c r="K1505" s="56" t="s">
        <v>7326</v>
      </c>
      <c r="L1505" s="90" t="str">
        <f t="shared" si="46"/>
        <v>NA</v>
      </c>
      <c r="M1505" s="90"/>
      <c r="O1505" s="91"/>
      <c r="P1505" s="56"/>
      <c r="Q1505" s="56"/>
      <c r="R1505" s="56"/>
      <c r="S1505" s="56"/>
      <c r="T1505" s="56" t="s">
        <v>13584</v>
      </c>
      <c r="U1505" s="56" t="s">
        <v>13585</v>
      </c>
      <c r="V1505" s="56" t="s">
        <v>653</v>
      </c>
      <c r="W1505" s="56" t="s">
        <v>429</v>
      </c>
      <c r="X1505" s="56" t="s">
        <v>13586</v>
      </c>
      <c r="Y1505" s="56"/>
      <c r="Z1505" s="56" t="s">
        <v>13587</v>
      </c>
      <c r="AA1505" s="56" t="s">
        <v>13588</v>
      </c>
      <c r="AB1505" s="56" t="s">
        <v>13584</v>
      </c>
      <c r="AC1505" s="56" t="s">
        <v>87</v>
      </c>
      <c r="AD1505" s="90" t="str">
        <f t="shared" si="47"/>
        <v>NA</v>
      </c>
      <c r="AE1505" s="90"/>
      <c r="AF1505" s="90"/>
      <c r="AG1505" s="90"/>
    </row>
    <row r="1506" spans="1:33">
      <c r="A1506" s="56" t="s">
        <v>13589</v>
      </c>
      <c r="B1506" s="56" t="s">
        <v>13590</v>
      </c>
      <c r="C1506" s="56" t="s">
        <v>13591</v>
      </c>
      <c r="D1506" s="56" t="s">
        <v>7566</v>
      </c>
      <c r="E1506" s="56" t="s">
        <v>13592</v>
      </c>
      <c r="F1506" s="56" t="s">
        <v>22</v>
      </c>
      <c r="G1506" s="56"/>
      <c r="H1506" s="56" t="s">
        <v>13593</v>
      </c>
      <c r="I1506" s="56" t="s">
        <v>13594</v>
      </c>
      <c r="J1506" s="56" t="s">
        <v>13595</v>
      </c>
      <c r="K1506" s="56" t="s">
        <v>7326</v>
      </c>
      <c r="L1506" s="90" t="str">
        <f t="shared" si="46"/>
        <v>NA</v>
      </c>
      <c r="M1506" s="90"/>
      <c r="O1506" s="91"/>
      <c r="P1506" s="56"/>
      <c r="Q1506" s="56"/>
      <c r="R1506" s="56"/>
      <c r="S1506" s="56"/>
      <c r="T1506" s="56" t="s">
        <v>6597</v>
      </c>
      <c r="U1506" s="56" t="s">
        <v>13596</v>
      </c>
      <c r="V1506" s="56" t="s">
        <v>6599</v>
      </c>
      <c r="W1506" s="56" t="s">
        <v>429</v>
      </c>
      <c r="X1506" s="56" t="s">
        <v>6600</v>
      </c>
      <c r="Y1506" s="56"/>
      <c r="Z1506" s="56" t="s">
        <v>6601</v>
      </c>
      <c r="AA1506" s="56" t="s">
        <v>6602</v>
      </c>
      <c r="AB1506" s="56" t="s">
        <v>13597</v>
      </c>
      <c r="AC1506" s="56" t="s">
        <v>87</v>
      </c>
      <c r="AD1506" s="90" t="str">
        <f t="shared" si="47"/>
        <v>NA</v>
      </c>
      <c r="AE1506" s="90"/>
      <c r="AF1506" s="90"/>
      <c r="AG1506" s="90"/>
    </row>
    <row r="1507" spans="1:33">
      <c r="A1507" s="56" t="s">
        <v>13598</v>
      </c>
      <c r="B1507" s="56" t="s">
        <v>13599</v>
      </c>
      <c r="C1507" s="56" t="s">
        <v>13600</v>
      </c>
      <c r="D1507" s="56" t="s">
        <v>7566</v>
      </c>
      <c r="E1507" s="56" t="s">
        <v>13592</v>
      </c>
      <c r="F1507" s="56" t="s">
        <v>22</v>
      </c>
      <c r="G1507" s="56"/>
      <c r="H1507" s="56" t="s">
        <v>13601</v>
      </c>
      <c r="I1507" s="56" t="s">
        <v>13594</v>
      </c>
      <c r="J1507" s="56"/>
      <c r="K1507" s="56" t="s">
        <v>87</v>
      </c>
      <c r="L1507" s="90" t="str">
        <f t="shared" si="46"/>
        <v>NA</v>
      </c>
      <c r="M1507" s="90"/>
      <c r="O1507" s="91"/>
      <c r="P1507" s="56"/>
      <c r="Q1507" s="56"/>
      <c r="R1507" s="56"/>
      <c r="S1507" s="56"/>
      <c r="T1507" s="56" t="s">
        <v>6605</v>
      </c>
      <c r="U1507" s="56" t="s">
        <v>13602</v>
      </c>
      <c r="V1507" s="56" t="s">
        <v>6607</v>
      </c>
      <c r="W1507" s="56" t="s">
        <v>429</v>
      </c>
      <c r="X1507" s="56" t="s">
        <v>3231</v>
      </c>
      <c r="Y1507" s="56"/>
      <c r="Z1507" s="56" t="s">
        <v>6608</v>
      </c>
      <c r="AA1507" s="56" t="s">
        <v>6609</v>
      </c>
      <c r="AB1507" s="56" t="s">
        <v>6610</v>
      </c>
      <c r="AC1507" s="56" t="s">
        <v>87</v>
      </c>
      <c r="AD1507" s="90" t="str">
        <f t="shared" si="47"/>
        <v>NA</v>
      </c>
      <c r="AE1507" s="90"/>
      <c r="AF1507" s="90"/>
      <c r="AG1507" s="90"/>
    </row>
    <row r="1508" spans="1:33">
      <c r="A1508" s="56" t="s">
        <v>13603</v>
      </c>
      <c r="B1508" s="56" t="s">
        <v>13604</v>
      </c>
      <c r="C1508" s="56" t="s">
        <v>13605</v>
      </c>
      <c r="D1508" s="56" t="s">
        <v>7566</v>
      </c>
      <c r="E1508" s="56" t="s">
        <v>1045</v>
      </c>
      <c r="F1508" s="56" t="s">
        <v>22</v>
      </c>
      <c r="G1508" s="56"/>
      <c r="H1508" s="56" t="s">
        <v>13606</v>
      </c>
      <c r="I1508" s="56" t="s">
        <v>13607</v>
      </c>
      <c r="J1508" s="56" t="s">
        <v>13608</v>
      </c>
      <c r="K1508" s="56" t="s">
        <v>7326</v>
      </c>
      <c r="L1508" s="90" t="str">
        <f t="shared" si="46"/>
        <v>NA</v>
      </c>
      <c r="M1508" s="90"/>
      <c r="O1508" s="91"/>
      <c r="P1508" s="56"/>
      <c r="Q1508" s="56"/>
      <c r="R1508" s="56"/>
      <c r="S1508" s="56"/>
      <c r="T1508" s="56" t="s">
        <v>13609</v>
      </c>
      <c r="U1508" s="56" t="s">
        <v>13610</v>
      </c>
      <c r="V1508" s="56" t="s">
        <v>6607</v>
      </c>
      <c r="W1508" s="56" t="s">
        <v>429</v>
      </c>
      <c r="X1508" s="56" t="s">
        <v>3231</v>
      </c>
      <c r="Y1508" s="56"/>
      <c r="Z1508" s="56" t="s">
        <v>6608</v>
      </c>
      <c r="AA1508" s="56" t="s">
        <v>6609</v>
      </c>
      <c r="AB1508" s="56" t="s">
        <v>13609</v>
      </c>
      <c r="AC1508" s="56" t="s">
        <v>87</v>
      </c>
      <c r="AD1508" s="90" t="str">
        <f t="shared" si="47"/>
        <v>NA</v>
      </c>
      <c r="AE1508" s="90"/>
      <c r="AF1508" s="90"/>
      <c r="AG1508" s="90"/>
    </row>
    <row r="1509" spans="1:33">
      <c r="A1509" s="56" t="s">
        <v>13611</v>
      </c>
      <c r="B1509" s="56" t="s">
        <v>13612</v>
      </c>
      <c r="C1509" s="56" t="s">
        <v>13613</v>
      </c>
      <c r="D1509" s="56" t="s">
        <v>7566</v>
      </c>
      <c r="E1509" s="56" t="s">
        <v>1045</v>
      </c>
      <c r="F1509" s="56" t="s">
        <v>22</v>
      </c>
      <c r="G1509" s="56"/>
      <c r="H1509" s="56" t="s">
        <v>13614</v>
      </c>
      <c r="I1509" s="56" t="s">
        <v>13607</v>
      </c>
      <c r="J1509" s="56"/>
      <c r="K1509" s="56" t="s">
        <v>87</v>
      </c>
      <c r="L1509" s="90" t="str">
        <f t="shared" si="46"/>
        <v>NA</v>
      </c>
      <c r="M1509" s="90"/>
      <c r="O1509" s="91"/>
      <c r="P1509" s="56"/>
      <c r="Q1509" s="56"/>
      <c r="R1509" s="56"/>
      <c r="S1509" s="56"/>
      <c r="T1509" s="56" t="s">
        <v>13615</v>
      </c>
      <c r="U1509" s="56" t="s">
        <v>13616</v>
      </c>
      <c r="V1509" s="56" t="s">
        <v>6607</v>
      </c>
      <c r="W1509" s="56" t="s">
        <v>429</v>
      </c>
      <c r="X1509" s="56" t="s">
        <v>13617</v>
      </c>
      <c r="Y1509" s="56"/>
      <c r="Z1509" s="56" t="s">
        <v>13618</v>
      </c>
      <c r="AA1509" s="56" t="s">
        <v>13619</v>
      </c>
      <c r="AB1509" s="56" t="s">
        <v>13620</v>
      </c>
      <c r="AC1509" s="56" t="s">
        <v>87</v>
      </c>
      <c r="AD1509" s="90" t="str">
        <f t="shared" si="47"/>
        <v>NA</v>
      </c>
      <c r="AE1509" s="90"/>
      <c r="AF1509" s="90"/>
      <c r="AG1509" s="90"/>
    </row>
    <row r="1510" spans="1:33">
      <c r="A1510" s="56" t="s">
        <v>13621</v>
      </c>
      <c r="B1510" s="56" t="s">
        <v>13622</v>
      </c>
      <c r="C1510" s="56" t="s">
        <v>13623</v>
      </c>
      <c r="D1510" s="56" t="s">
        <v>7566</v>
      </c>
      <c r="E1510" s="56" t="s">
        <v>1054</v>
      </c>
      <c r="F1510" s="56" t="s">
        <v>22</v>
      </c>
      <c r="G1510" s="56"/>
      <c r="H1510" s="56" t="s">
        <v>13624</v>
      </c>
      <c r="I1510" s="56" t="s">
        <v>13625</v>
      </c>
      <c r="J1510" s="56"/>
      <c r="K1510" s="56" t="s">
        <v>7326</v>
      </c>
      <c r="L1510" s="90" t="str">
        <f t="shared" si="46"/>
        <v>NA</v>
      </c>
      <c r="M1510" s="90"/>
      <c r="O1510" s="91"/>
      <c r="P1510" s="56"/>
      <c r="Q1510" s="56"/>
      <c r="R1510" s="56"/>
      <c r="S1510" s="56"/>
      <c r="T1510" s="56" t="s">
        <v>6614</v>
      </c>
      <c r="U1510" s="56" t="s">
        <v>13626</v>
      </c>
      <c r="V1510" s="56" t="s">
        <v>6570</v>
      </c>
      <c r="W1510" s="56" t="s">
        <v>429</v>
      </c>
      <c r="X1510" s="56" t="s">
        <v>6617</v>
      </c>
      <c r="Y1510" s="56"/>
      <c r="Z1510" s="56" t="s">
        <v>6618</v>
      </c>
      <c r="AA1510" s="56" t="s">
        <v>6619</v>
      </c>
      <c r="AB1510" s="56" t="s">
        <v>6614</v>
      </c>
      <c r="AC1510" s="56" t="s">
        <v>87</v>
      </c>
      <c r="AD1510" s="90" t="str">
        <f t="shared" si="47"/>
        <v>NA</v>
      </c>
      <c r="AE1510" s="90"/>
      <c r="AF1510" s="90"/>
      <c r="AG1510" s="90"/>
    </row>
    <row r="1511" spans="1:33">
      <c r="A1511" s="56" t="s">
        <v>13627</v>
      </c>
      <c r="B1511" s="56" t="s">
        <v>13628</v>
      </c>
      <c r="C1511" s="56" t="s">
        <v>13605</v>
      </c>
      <c r="D1511" s="56" t="s">
        <v>7566</v>
      </c>
      <c r="E1511" s="56" t="s">
        <v>1066</v>
      </c>
      <c r="F1511" s="56" t="s">
        <v>22</v>
      </c>
      <c r="G1511" s="56"/>
      <c r="H1511" s="56" t="s">
        <v>13629</v>
      </c>
      <c r="I1511" s="56" t="s">
        <v>13630</v>
      </c>
      <c r="J1511" s="56" t="s">
        <v>13627</v>
      </c>
      <c r="K1511" s="56" t="s">
        <v>7326</v>
      </c>
      <c r="L1511" s="90" t="str">
        <f t="shared" si="46"/>
        <v>NA</v>
      </c>
      <c r="M1511" s="90"/>
      <c r="O1511" s="91"/>
      <c r="P1511" s="56"/>
      <c r="Q1511" s="56"/>
      <c r="R1511" s="56"/>
      <c r="S1511" s="56"/>
      <c r="T1511" s="56" t="s">
        <v>13631</v>
      </c>
      <c r="U1511" s="56" t="s">
        <v>13632</v>
      </c>
      <c r="V1511" s="56" t="s">
        <v>6591</v>
      </c>
      <c r="W1511" s="56" t="s">
        <v>429</v>
      </c>
      <c r="X1511" s="56" t="s">
        <v>11327</v>
      </c>
      <c r="Y1511" s="56"/>
      <c r="Z1511" s="56" t="s">
        <v>13633</v>
      </c>
      <c r="AA1511" s="56" t="s">
        <v>13634</v>
      </c>
      <c r="AB1511" s="56" t="s">
        <v>13635</v>
      </c>
      <c r="AC1511" s="56" t="s">
        <v>87</v>
      </c>
      <c r="AD1511" s="90" t="str">
        <f t="shared" si="47"/>
        <v>NA</v>
      </c>
      <c r="AE1511" s="90"/>
      <c r="AF1511" s="90"/>
      <c r="AG1511" s="90"/>
    </row>
    <row r="1512" spans="1:33">
      <c r="A1512" s="56" t="s">
        <v>13636</v>
      </c>
      <c r="B1512" s="56" t="s">
        <v>13637</v>
      </c>
      <c r="C1512" s="56" t="s">
        <v>13638</v>
      </c>
      <c r="D1512" s="56" t="s">
        <v>7566</v>
      </c>
      <c r="E1512" s="56" t="s">
        <v>1066</v>
      </c>
      <c r="F1512" s="56" t="s">
        <v>22</v>
      </c>
      <c r="G1512" s="56"/>
      <c r="H1512" s="56" t="s">
        <v>13639</v>
      </c>
      <c r="I1512" s="56" t="s">
        <v>13630</v>
      </c>
      <c r="J1512" s="56"/>
      <c r="K1512" s="56" t="s">
        <v>7326</v>
      </c>
      <c r="L1512" s="90" t="str">
        <f t="shared" si="46"/>
        <v>NA</v>
      </c>
      <c r="M1512" s="90"/>
      <c r="O1512" s="91"/>
      <c r="P1512" s="56"/>
      <c r="Q1512" s="56"/>
      <c r="R1512" s="56"/>
      <c r="S1512" s="56"/>
      <c r="T1512" s="56" t="s">
        <v>13640</v>
      </c>
      <c r="U1512" s="56" t="s">
        <v>13641</v>
      </c>
      <c r="V1512" s="56" t="s">
        <v>653</v>
      </c>
      <c r="W1512" s="56" t="s">
        <v>429</v>
      </c>
      <c r="X1512" s="56" t="s">
        <v>11334</v>
      </c>
      <c r="Y1512" s="56"/>
      <c r="Z1512" s="56" t="s">
        <v>13642</v>
      </c>
      <c r="AA1512" s="56" t="s">
        <v>13643</v>
      </c>
      <c r="AB1512" s="56" t="s">
        <v>13640</v>
      </c>
      <c r="AC1512" s="56" t="s">
        <v>87</v>
      </c>
      <c r="AD1512" s="90" t="str">
        <f t="shared" si="47"/>
        <v>NA</v>
      </c>
      <c r="AE1512" s="90"/>
      <c r="AF1512" s="90"/>
      <c r="AG1512" s="90"/>
    </row>
    <row r="1513" spans="1:33">
      <c r="A1513" s="56" t="s">
        <v>13644</v>
      </c>
      <c r="B1513" s="56" t="s">
        <v>13645</v>
      </c>
      <c r="C1513" s="56" t="s">
        <v>13646</v>
      </c>
      <c r="D1513" s="56" t="s">
        <v>7566</v>
      </c>
      <c r="E1513" s="56" t="s">
        <v>1066</v>
      </c>
      <c r="F1513" s="56" t="s">
        <v>22</v>
      </c>
      <c r="G1513" s="56"/>
      <c r="H1513" s="56" t="s">
        <v>13647</v>
      </c>
      <c r="I1513" s="56" t="s">
        <v>13630</v>
      </c>
      <c r="J1513" s="56"/>
      <c r="K1513" s="56" t="s">
        <v>87</v>
      </c>
      <c r="L1513" s="90" t="str">
        <f t="shared" si="46"/>
        <v>NA</v>
      </c>
      <c r="M1513" s="90"/>
      <c r="O1513" s="91"/>
      <c r="P1513" s="56"/>
      <c r="Q1513" s="56"/>
      <c r="R1513" s="56"/>
      <c r="S1513" s="56"/>
      <c r="T1513" s="56" t="s">
        <v>13648</v>
      </c>
      <c r="U1513" s="56" t="s">
        <v>13649</v>
      </c>
      <c r="V1513" s="56" t="s">
        <v>653</v>
      </c>
      <c r="W1513" s="56" t="s">
        <v>429</v>
      </c>
      <c r="X1513" s="56" t="s">
        <v>654</v>
      </c>
      <c r="Y1513" s="56"/>
      <c r="Z1513" s="56" t="s">
        <v>13650</v>
      </c>
      <c r="AA1513" s="56" t="s">
        <v>656</v>
      </c>
      <c r="AB1513" s="56" t="s">
        <v>13651</v>
      </c>
      <c r="AC1513" s="56" t="s">
        <v>87</v>
      </c>
      <c r="AD1513" s="90" t="str">
        <f t="shared" si="47"/>
        <v>NA</v>
      </c>
      <c r="AE1513" s="90"/>
      <c r="AF1513" s="90"/>
      <c r="AG1513" s="90"/>
    </row>
    <row r="1514" spans="1:33">
      <c r="A1514" s="56" t="s">
        <v>13652</v>
      </c>
      <c r="B1514" s="56" t="s">
        <v>13653</v>
      </c>
      <c r="C1514" s="56" t="s">
        <v>13654</v>
      </c>
      <c r="D1514" s="56" t="s">
        <v>7566</v>
      </c>
      <c r="E1514" s="56" t="s">
        <v>1066</v>
      </c>
      <c r="F1514" s="56" t="s">
        <v>22</v>
      </c>
      <c r="G1514" s="56"/>
      <c r="H1514" s="56" t="s">
        <v>13655</v>
      </c>
      <c r="I1514" s="56" t="s">
        <v>13630</v>
      </c>
      <c r="J1514" s="56" t="s">
        <v>13656</v>
      </c>
      <c r="K1514" s="56" t="s">
        <v>87</v>
      </c>
      <c r="L1514" s="90" t="str">
        <f t="shared" si="46"/>
        <v>NA</v>
      </c>
      <c r="M1514" s="90"/>
      <c r="O1514" s="91"/>
      <c r="P1514" s="56"/>
      <c r="Q1514" s="56"/>
      <c r="R1514" s="56"/>
      <c r="S1514" s="56"/>
      <c r="T1514" s="56" t="s">
        <v>13657</v>
      </c>
      <c r="U1514" s="56" t="s">
        <v>13658</v>
      </c>
      <c r="V1514" s="56" t="s">
        <v>6591</v>
      </c>
      <c r="W1514" s="56" t="s">
        <v>429</v>
      </c>
      <c r="X1514" s="56" t="s">
        <v>13659</v>
      </c>
      <c r="Y1514" s="56"/>
      <c r="Z1514" s="56" t="s">
        <v>13660</v>
      </c>
      <c r="AA1514" s="56" t="s">
        <v>13661</v>
      </c>
      <c r="AB1514" s="56" t="s">
        <v>13662</v>
      </c>
      <c r="AC1514" s="56" t="s">
        <v>87</v>
      </c>
      <c r="AD1514" s="90" t="str">
        <f t="shared" si="47"/>
        <v>NA</v>
      </c>
      <c r="AE1514" s="90"/>
      <c r="AF1514" s="90"/>
      <c r="AG1514" s="90"/>
    </row>
    <row r="1515" spans="1:33">
      <c r="A1515" s="56" t="s">
        <v>13663</v>
      </c>
      <c r="B1515" s="56" t="s">
        <v>13664</v>
      </c>
      <c r="C1515" s="56" t="s">
        <v>13665</v>
      </c>
      <c r="D1515" s="56" t="s">
        <v>7566</v>
      </c>
      <c r="E1515" s="56" t="s">
        <v>1066</v>
      </c>
      <c r="F1515" s="56" t="s">
        <v>22</v>
      </c>
      <c r="G1515" s="56"/>
      <c r="H1515" s="56" t="s">
        <v>13647</v>
      </c>
      <c r="I1515" s="56" t="s">
        <v>13630</v>
      </c>
      <c r="J1515" s="56"/>
      <c r="K1515" s="56" t="s">
        <v>87</v>
      </c>
      <c r="L1515" s="90" t="str">
        <f t="shared" si="46"/>
        <v>NA</v>
      </c>
      <c r="M1515" s="90"/>
      <c r="O1515" s="91"/>
      <c r="P1515" s="56"/>
      <c r="Q1515" s="56"/>
      <c r="R1515" s="56"/>
      <c r="S1515" s="56"/>
      <c r="T1515" s="56" t="s">
        <v>6623</v>
      </c>
      <c r="U1515" s="56" t="s">
        <v>13666</v>
      </c>
      <c r="V1515" s="56" t="s">
        <v>6625</v>
      </c>
      <c r="W1515" s="56" t="s">
        <v>429</v>
      </c>
      <c r="X1515" s="56" t="s">
        <v>6626</v>
      </c>
      <c r="Y1515" s="56"/>
      <c r="Z1515" s="56" t="s">
        <v>6627</v>
      </c>
      <c r="AA1515" s="56" t="s">
        <v>6628</v>
      </c>
      <c r="AB1515" s="56" t="s">
        <v>6623</v>
      </c>
      <c r="AC1515" s="56" t="s">
        <v>87</v>
      </c>
      <c r="AD1515" s="90" t="str">
        <f t="shared" si="47"/>
        <v>NA</v>
      </c>
      <c r="AE1515" s="90"/>
      <c r="AF1515" s="90"/>
      <c r="AG1515" s="90"/>
    </row>
    <row r="1516" spans="1:33">
      <c r="A1516" s="56" t="s">
        <v>13667</v>
      </c>
      <c r="B1516" s="56" t="s">
        <v>13668</v>
      </c>
      <c r="C1516" s="56" t="s">
        <v>13669</v>
      </c>
      <c r="D1516" s="56" t="s">
        <v>7566</v>
      </c>
      <c r="E1516" s="56" t="s">
        <v>1066</v>
      </c>
      <c r="F1516" s="56" t="s">
        <v>22</v>
      </c>
      <c r="G1516" s="56"/>
      <c r="H1516" s="56" t="s">
        <v>13655</v>
      </c>
      <c r="I1516" s="56" t="s">
        <v>13630</v>
      </c>
      <c r="J1516" s="56" t="s">
        <v>13670</v>
      </c>
      <c r="K1516" s="56" t="s">
        <v>87</v>
      </c>
      <c r="L1516" s="90" t="str">
        <f t="shared" si="46"/>
        <v>NA</v>
      </c>
      <c r="M1516" s="90"/>
      <c r="O1516" s="91"/>
      <c r="P1516" s="56"/>
      <c r="Q1516" s="56"/>
      <c r="R1516" s="56"/>
      <c r="S1516" s="56"/>
      <c r="T1516" s="56" t="s">
        <v>13671</v>
      </c>
      <c r="U1516" s="56" t="s">
        <v>13672</v>
      </c>
      <c r="V1516" s="56" t="s">
        <v>6632</v>
      </c>
      <c r="W1516" s="56" t="s">
        <v>429</v>
      </c>
      <c r="X1516" s="56" t="s">
        <v>6626</v>
      </c>
      <c r="Y1516" s="56"/>
      <c r="Z1516" s="56" t="s">
        <v>6627</v>
      </c>
      <c r="AA1516" s="56" t="s">
        <v>6628</v>
      </c>
      <c r="AB1516" s="56" t="s">
        <v>13673</v>
      </c>
      <c r="AC1516" s="56" t="s">
        <v>87</v>
      </c>
      <c r="AD1516" s="90" t="str">
        <f t="shared" si="47"/>
        <v>NA</v>
      </c>
      <c r="AE1516" s="90"/>
      <c r="AF1516" s="90"/>
      <c r="AG1516" s="90"/>
    </row>
    <row r="1517" spans="1:33">
      <c r="A1517" s="56" t="s">
        <v>13674</v>
      </c>
      <c r="B1517" s="56" t="s">
        <v>13675</v>
      </c>
      <c r="C1517" s="56" t="s">
        <v>13676</v>
      </c>
      <c r="D1517" s="56" t="s">
        <v>7566</v>
      </c>
      <c r="E1517" s="56" t="s">
        <v>1066</v>
      </c>
      <c r="F1517" s="56" t="s">
        <v>22</v>
      </c>
      <c r="G1517" s="56"/>
      <c r="H1517" s="56" t="s">
        <v>13655</v>
      </c>
      <c r="I1517" s="56" t="s">
        <v>13630</v>
      </c>
      <c r="J1517" s="56" t="s">
        <v>13677</v>
      </c>
      <c r="K1517" s="56" t="s">
        <v>87</v>
      </c>
      <c r="L1517" s="90" t="str">
        <f t="shared" si="46"/>
        <v>NA</v>
      </c>
      <c r="M1517" s="90"/>
      <c r="O1517" s="91"/>
      <c r="P1517" s="56"/>
      <c r="Q1517" s="56"/>
      <c r="R1517" s="56"/>
      <c r="S1517" s="56"/>
      <c r="T1517" s="56" t="s">
        <v>13678</v>
      </c>
      <c r="U1517" s="56" t="s">
        <v>13679</v>
      </c>
      <c r="V1517" s="56" t="s">
        <v>6632</v>
      </c>
      <c r="W1517" s="56" t="s">
        <v>429</v>
      </c>
      <c r="X1517" s="56" t="s">
        <v>6626</v>
      </c>
      <c r="Y1517" s="56"/>
      <c r="Z1517" s="56" t="s">
        <v>13680</v>
      </c>
      <c r="AA1517" s="56" t="s">
        <v>6628</v>
      </c>
      <c r="AB1517" s="56" t="s">
        <v>13681</v>
      </c>
      <c r="AC1517" s="56" t="s">
        <v>87</v>
      </c>
      <c r="AD1517" s="90" t="str">
        <f t="shared" si="47"/>
        <v>NA</v>
      </c>
      <c r="AE1517" s="90"/>
      <c r="AF1517" s="90"/>
      <c r="AG1517" s="90"/>
    </row>
    <row r="1518" spans="1:33">
      <c r="A1518" s="56" t="s">
        <v>13682</v>
      </c>
      <c r="B1518" s="56" t="s">
        <v>13683</v>
      </c>
      <c r="C1518" s="56" t="s">
        <v>13684</v>
      </c>
      <c r="D1518" s="56" t="s">
        <v>7566</v>
      </c>
      <c r="E1518" s="56" t="s">
        <v>1066</v>
      </c>
      <c r="F1518" s="56" t="s">
        <v>22</v>
      </c>
      <c r="G1518" s="56"/>
      <c r="H1518" s="56" t="s">
        <v>13655</v>
      </c>
      <c r="I1518" s="56" t="s">
        <v>13630</v>
      </c>
      <c r="J1518" s="56"/>
      <c r="K1518" s="56" t="s">
        <v>87</v>
      </c>
      <c r="L1518" s="90" t="str">
        <f t="shared" si="46"/>
        <v>NA</v>
      </c>
      <c r="M1518" s="90"/>
      <c r="O1518" s="91"/>
      <c r="P1518" s="56"/>
      <c r="Q1518" s="56"/>
      <c r="R1518" s="56"/>
      <c r="S1518" s="56"/>
      <c r="T1518" s="56" t="s">
        <v>6630</v>
      </c>
      <c r="U1518" s="56" t="s">
        <v>13685</v>
      </c>
      <c r="V1518" s="56" t="s">
        <v>6632</v>
      </c>
      <c r="W1518" s="56" t="s">
        <v>429</v>
      </c>
      <c r="X1518" s="56" t="s">
        <v>6633</v>
      </c>
      <c r="Y1518" s="56"/>
      <c r="Z1518" s="56" t="s">
        <v>6634</v>
      </c>
      <c r="AA1518" s="56" t="s">
        <v>6635</v>
      </c>
      <c r="AB1518" s="56" t="s">
        <v>6636</v>
      </c>
      <c r="AC1518" s="56" t="s">
        <v>87</v>
      </c>
      <c r="AD1518" s="90" t="str">
        <f t="shared" si="47"/>
        <v>NA</v>
      </c>
      <c r="AE1518" s="90"/>
      <c r="AF1518" s="90"/>
      <c r="AG1518" s="90"/>
    </row>
    <row r="1519" spans="1:33">
      <c r="A1519" s="56" t="s">
        <v>13686</v>
      </c>
      <c r="B1519" s="56" t="s">
        <v>13687</v>
      </c>
      <c r="C1519" s="56" t="s">
        <v>13688</v>
      </c>
      <c r="D1519" s="56" t="s">
        <v>7566</v>
      </c>
      <c r="E1519" s="56" t="s">
        <v>1066</v>
      </c>
      <c r="F1519" s="56" t="s">
        <v>22</v>
      </c>
      <c r="G1519" s="56"/>
      <c r="H1519" s="56" t="s">
        <v>13639</v>
      </c>
      <c r="I1519" s="56" t="s">
        <v>13630</v>
      </c>
      <c r="J1519" s="56"/>
      <c r="K1519" s="56" t="s">
        <v>87</v>
      </c>
      <c r="L1519" s="90" t="str">
        <f t="shared" si="46"/>
        <v>NA</v>
      </c>
      <c r="M1519" s="90"/>
      <c r="O1519" s="91"/>
      <c r="P1519" s="56"/>
      <c r="Q1519" s="56"/>
      <c r="R1519" s="56"/>
      <c r="S1519" s="56"/>
      <c r="T1519" s="56" t="s">
        <v>6643</v>
      </c>
      <c r="U1519" s="56" t="s">
        <v>13689</v>
      </c>
      <c r="V1519" s="56" t="s">
        <v>6645</v>
      </c>
      <c r="W1519" s="56" t="s">
        <v>429</v>
      </c>
      <c r="X1519" s="56" t="s">
        <v>6646</v>
      </c>
      <c r="Y1519" s="56"/>
      <c r="Z1519" s="56" t="s">
        <v>6647</v>
      </c>
      <c r="AA1519" s="56" t="s">
        <v>6648</v>
      </c>
      <c r="AB1519" s="56" t="s">
        <v>6643</v>
      </c>
      <c r="AC1519" s="56" t="s">
        <v>87</v>
      </c>
      <c r="AD1519" s="90" t="str">
        <f t="shared" si="47"/>
        <v>NA</v>
      </c>
      <c r="AE1519" s="90"/>
      <c r="AF1519" s="90"/>
      <c r="AG1519" s="90"/>
    </row>
    <row r="1520" spans="1:33">
      <c r="A1520" s="56" t="s">
        <v>13690</v>
      </c>
      <c r="B1520" s="56" t="s">
        <v>13691</v>
      </c>
      <c r="C1520" s="56" t="s">
        <v>13692</v>
      </c>
      <c r="D1520" s="56" t="s">
        <v>7566</v>
      </c>
      <c r="E1520" s="56" t="s">
        <v>13693</v>
      </c>
      <c r="F1520" s="56" t="s">
        <v>22</v>
      </c>
      <c r="G1520" s="56"/>
      <c r="H1520" s="56" t="s">
        <v>13694</v>
      </c>
      <c r="I1520" s="56" t="s">
        <v>13695</v>
      </c>
      <c r="J1520" s="56" t="s">
        <v>13696</v>
      </c>
      <c r="K1520" s="56" t="s">
        <v>7326</v>
      </c>
      <c r="L1520" s="90" t="str">
        <f t="shared" si="46"/>
        <v>NA</v>
      </c>
      <c r="M1520" s="90"/>
      <c r="O1520" s="91"/>
      <c r="P1520" s="56"/>
      <c r="Q1520" s="56"/>
      <c r="R1520" s="56"/>
      <c r="S1520" s="56"/>
      <c r="T1520" s="56" t="s">
        <v>13697</v>
      </c>
      <c r="U1520" s="56" t="s">
        <v>13698</v>
      </c>
      <c r="V1520" s="56" t="s">
        <v>6653</v>
      </c>
      <c r="W1520" s="56" t="s">
        <v>429</v>
      </c>
      <c r="X1520" s="56" t="s">
        <v>6654</v>
      </c>
      <c r="Y1520" s="56"/>
      <c r="Z1520" s="56" t="s">
        <v>6655</v>
      </c>
      <c r="AA1520" s="56" t="s">
        <v>6656</v>
      </c>
      <c r="AB1520" s="56" t="s">
        <v>13697</v>
      </c>
      <c r="AC1520" s="56" t="s">
        <v>87</v>
      </c>
      <c r="AD1520" s="90" t="str">
        <f t="shared" si="47"/>
        <v>NA</v>
      </c>
      <c r="AE1520" s="90"/>
      <c r="AF1520" s="90"/>
      <c r="AG1520" s="90"/>
    </row>
    <row r="1521" spans="1:33">
      <c r="A1521" s="56" t="s">
        <v>13699</v>
      </c>
      <c r="B1521" s="56" t="s">
        <v>13700</v>
      </c>
      <c r="C1521" s="56" t="s">
        <v>13701</v>
      </c>
      <c r="D1521" s="56" t="s">
        <v>7566</v>
      </c>
      <c r="E1521" s="56" t="s">
        <v>1078</v>
      </c>
      <c r="F1521" s="56" t="s">
        <v>22</v>
      </c>
      <c r="G1521" s="56"/>
      <c r="H1521" s="56" t="s">
        <v>13702</v>
      </c>
      <c r="I1521" s="56" t="s">
        <v>13703</v>
      </c>
      <c r="J1521" s="56" t="s">
        <v>13704</v>
      </c>
      <c r="K1521" s="56" t="s">
        <v>87</v>
      </c>
      <c r="L1521" s="90" t="str">
        <f t="shared" si="46"/>
        <v>NA</v>
      </c>
      <c r="M1521" s="90"/>
      <c r="O1521" s="91"/>
      <c r="P1521" s="56"/>
      <c r="Q1521" s="56"/>
      <c r="R1521" s="56"/>
      <c r="S1521" s="56"/>
      <c r="T1521" s="56" t="s">
        <v>13705</v>
      </c>
      <c r="U1521" s="56" t="s">
        <v>13706</v>
      </c>
      <c r="V1521" s="56" t="s">
        <v>6653</v>
      </c>
      <c r="W1521" s="56" t="s">
        <v>429</v>
      </c>
      <c r="X1521" s="56" t="s">
        <v>6672</v>
      </c>
      <c r="Y1521" s="56"/>
      <c r="Z1521" s="56" t="s">
        <v>6673</v>
      </c>
      <c r="AA1521" s="56" t="s">
        <v>6674</v>
      </c>
      <c r="AB1521" s="56" t="s">
        <v>13707</v>
      </c>
      <c r="AC1521" s="56" t="s">
        <v>87</v>
      </c>
      <c r="AD1521" s="90" t="str">
        <f t="shared" si="47"/>
        <v>NA</v>
      </c>
      <c r="AE1521" s="90"/>
      <c r="AF1521" s="90"/>
      <c r="AG1521" s="90"/>
    </row>
    <row r="1522" spans="1:33">
      <c r="A1522" s="56" t="s">
        <v>13708</v>
      </c>
      <c r="B1522" s="56" t="s">
        <v>13709</v>
      </c>
      <c r="C1522" s="56" t="s">
        <v>13710</v>
      </c>
      <c r="D1522" s="56" t="s">
        <v>7566</v>
      </c>
      <c r="E1522" s="56" t="s">
        <v>13711</v>
      </c>
      <c r="F1522" s="56" t="s">
        <v>22</v>
      </c>
      <c r="G1522" s="56"/>
      <c r="H1522" s="56" t="s">
        <v>13712</v>
      </c>
      <c r="I1522" s="56" t="s">
        <v>13713</v>
      </c>
      <c r="J1522" s="56" t="s">
        <v>13714</v>
      </c>
      <c r="K1522" s="56" t="s">
        <v>7326</v>
      </c>
      <c r="L1522" s="90" t="str">
        <f t="shared" si="46"/>
        <v>NA</v>
      </c>
      <c r="M1522" s="90"/>
      <c r="O1522" s="91"/>
      <c r="P1522" s="56"/>
      <c r="Q1522" s="56"/>
      <c r="R1522" s="56"/>
      <c r="S1522" s="56"/>
      <c r="T1522" s="56" t="s">
        <v>13715</v>
      </c>
      <c r="U1522" s="56" t="s">
        <v>13716</v>
      </c>
      <c r="V1522" s="56" t="s">
        <v>6653</v>
      </c>
      <c r="W1522" s="56" t="s">
        <v>429</v>
      </c>
      <c r="X1522" s="56" t="s">
        <v>13717</v>
      </c>
      <c r="Y1522" s="56"/>
      <c r="Z1522" s="56" t="s">
        <v>13718</v>
      </c>
      <c r="AA1522" s="56" t="s">
        <v>13719</v>
      </c>
      <c r="AB1522" s="56" t="s">
        <v>13720</v>
      </c>
      <c r="AC1522" s="56" t="s">
        <v>87</v>
      </c>
      <c r="AD1522" s="90" t="str">
        <f t="shared" si="47"/>
        <v>NA</v>
      </c>
      <c r="AE1522" s="90"/>
      <c r="AF1522" s="90"/>
      <c r="AG1522" s="90"/>
    </row>
    <row r="1523" spans="1:33">
      <c r="A1523" s="56" t="s">
        <v>13721</v>
      </c>
      <c r="B1523" s="56" t="s">
        <v>13722</v>
      </c>
      <c r="C1523" s="56" t="s">
        <v>13723</v>
      </c>
      <c r="D1523" s="56" t="s">
        <v>7566</v>
      </c>
      <c r="E1523" s="56" t="s">
        <v>13724</v>
      </c>
      <c r="F1523" s="56" t="s">
        <v>22</v>
      </c>
      <c r="G1523" s="56"/>
      <c r="H1523" s="56" t="s">
        <v>13725</v>
      </c>
      <c r="I1523" s="56" t="s">
        <v>13726</v>
      </c>
      <c r="J1523" s="56"/>
      <c r="K1523" s="56" t="s">
        <v>87</v>
      </c>
      <c r="L1523" s="90" t="str">
        <f t="shared" si="46"/>
        <v>NA</v>
      </c>
      <c r="M1523" s="90"/>
      <c r="O1523" s="91"/>
      <c r="P1523" s="56"/>
      <c r="Q1523" s="56"/>
      <c r="R1523" s="56"/>
      <c r="S1523" s="56"/>
      <c r="T1523" s="56" t="s">
        <v>6678</v>
      </c>
      <c r="U1523" s="56" t="s">
        <v>13727</v>
      </c>
      <c r="V1523" s="56" t="s">
        <v>6680</v>
      </c>
      <c r="W1523" s="56" t="s">
        <v>429</v>
      </c>
      <c r="X1523" s="56" t="s">
        <v>6681</v>
      </c>
      <c r="Y1523" s="56"/>
      <c r="Z1523" s="56" t="s">
        <v>6682</v>
      </c>
      <c r="AA1523" s="56" t="s">
        <v>6683</v>
      </c>
      <c r="AB1523" s="56" t="s">
        <v>6684</v>
      </c>
      <c r="AC1523" s="56" t="s">
        <v>87</v>
      </c>
      <c r="AD1523" s="90" t="str">
        <f t="shared" si="47"/>
        <v>NA</v>
      </c>
      <c r="AE1523" s="90"/>
      <c r="AF1523" s="90"/>
      <c r="AG1523" s="90"/>
    </row>
    <row r="1524" spans="1:33">
      <c r="A1524" s="56" t="s">
        <v>13728</v>
      </c>
      <c r="B1524" s="56" t="s">
        <v>13729</v>
      </c>
      <c r="C1524" s="56" t="s">
        <v>13730</v>
      </c>
      <c r="D1524" s="56" t="s">
        <v>7566</v>
      </c>
      <c r="E1524" s="56" t="s">
        <v>13731</v>
      </c>
      <c r="F1524" s="56" t="s">
        <v>22</v>
      </c>
      <c r="G1524" s="56"/>
      <c r="H1524" s="56" t="s">
        <v>13732</v>
      </c>
      <c r="I1524" s="56" t="s">
        <v>13733</v>
      </c>
      <c r="J1524" s="56"/>
      <c r="K1524" s="56" t="s">
        <v>7326</v>
      </c>
      <c r="L1524" s="90" t="str">
        <f t="shared" si="46"/>
        <v>NA</v>
      </c>
      <c r="M1524" s="90"/>
      <c r="O1524" s="91"/>
      <c r="P1524" s="56"/>
      <c r="Q1524" s="56"/>
      <c r="R1524" s="56"/>
      <c r="S1524" s="56"/>
      <c r="T1524" s="56" t="s">
        <v>13734</v>
      </c>
      <c r="U1524" s="56" t="s">
        <v>13735</v>
      </c>
      <c r="V1524" s="56" t="s">
        <v>6680</v>
      </c>
      <c r="W1524" s="56" t="s">
        <v>429</v>
      </c>
      <c r="X1524" s="56" t="s">
        <v>6681</v>
      </c>
      <c r="Y1524" s="56"/>
      <c r="Z1524" s="56" t="s">
        <v>6682</v>
      </c>
      <c r="AA1524" s="56" t="s">
        <v>6683</v>
      </c>
      <c r="AB1524" s="56" t="s">
        <v>13736</v>
      </c>
      <c r="AC1524" s="56" t="s">
        <v>87</v>
      </c>
      <c r="AD1524" s="90" t="str">
        <f t="shared" si="47"/>
        <v>NA</v>
      </c>
      <c r="AE1524" s="90"/>
      <c r="AF1524" s="90"/>
      <c r="AG1524" s="90"/>
    </row>
    <row r="1525" spans="1:33">
      <c r="A1525" s="56" t="s">
        <v>13737</v>
      </c>
      <c r="B1525" s="56" t="s">
        <v>13738</v>
      </c>
      <c r="C1525" s="56" t="s">
        <v>13739</v>
      </c>
      <c r="D1525" s="56" t="s">
        <v>7566</v>
      </c>
      <c r="E1525" s="56" t="s">
        <v>13731</v>
      </c>
      <c r="F1525" s="56" t="s">
        <v>22</v>
      </c>
      <c r="G1525" s="56"/>
      <c r="H1525" s="56" t="s">
        <v>13740</v>
      </c>
      <c r="I1525" s="56" t="s">
        <v>13733</v>
      </c>
      <c r="J1525" s="56" t="s">
        <v>13737</v>
      </c>
      <c r="K1525" s="56" t="s">
        <v>87</v>
      </c>
      <c r="L1525" s="90" t="str">
        <f t="shared" si="46"/>
        <v>NA</v>
      </c>
      <c r="M1525" s="90"/>
      <c r="O1525" s="91"/>
      <c r="P1525" s="56"/>
      <c r="Q1525" s="56"/>
      <c r="R1525" s="56"/>
      <c r="S1525" s="56"/>
      <c r="T1525" s="56" t="s">
        <v>13741</v>
      </c>
      <c r="U1525" s="56" t="s">
        <v>13742</v>
      </c>
      <c r="V1525" s="56" t="s">
        <v>1597</v>
      </c>
      <c r="W1525" s="56" t="s">
        <v>429</v>
      </c>
      <c r="X1525" s="56" t="s">
        <v>13743</v>
      </c>
      <c r="Y1525" s="56"/>
      <c r="Z1525" s="56" t="s">
        <v>13744</v>
      </c>
      <c r="AA1525" s="56" t="s">
        <v>13745</v>
      </c>
      <c r="AB1525" s="56" t="s">
        <v>13741</v>
      </c>
      <c r="AC1525" s="56" t="s">
        <v>87</v>
      </c>
      <c r="AD1525" s="90" t="str">
        <f t="shared" si="47"/>
        <v>NA</v>
      </c>
      <c r="AE1525" s="90"/>
      <c r="AF1525" s="90"/>
      <c r="AG1525" s="90"/>
    </row>
    <row r="1526" spans="1:33">
      <c r="A1526" s="56" t="s">
        <v>13746</v>
      </c>
      <c r="B1526" s="56" t="s">
        <v>13747</v>
      </c>
      <c r="C1526" s="56" t="s">
        <v>13748</v>
      </c>
      <c r="D1526" s="56" t="s">
        <v>7566</v>
      </c>
      <c r="E1526" s="56" t="s">
        <v>13749</v>
      </c>
      <c r="F1526" s="56" t="s">
        <v>22</v>
      </c>
      <c r="G1526" s="56"/>
      <c r="H1526" s="56" t="s">
        <v>13750</v>
      </c>
      <c r="I1526" s="56" t="s">
        <v>13751</v>
      </c>
      <c r="J1526" s="56" t="s">
        <v>13752</v>
      </c>
      <c r="K1526" s="56" t="s">
        <v>7326</v>
      </c>
      <c r="L1526" s="90" t="str">
        <f t="shared" si="46"/>
        <v>NA</v>
      </c>
      <c r="M1526" s="90"/>
      <c r="O1526" s="91"/>
      <c r="P1526" s="56"/>
      <c r="Q1526" s="56"/>
      <c r="R1526" s="56"/>
      <c r="S1526" s="56"/>
      <c r="T1526" s="56" t="s">
        <v>6695</v>
      </c>
      <c r="U1526" s="56" t="s">
        <v>13753</v>
      </c>
      <c r="V1526" s="56" t="s">
        <v>6697</v>
      </c>
      <c r="W1526" s="56" t="s">
        <v>429</v>
      </c>
      <c r="X1526" s="56" t="s">
        <v>6698</v>
      </c>
      <c r="Y1526" s="56"/>
      <c r="Z1526" s="56" t="s">
        <v>6699</v>
      </c>
      <c r="AA1526" s="56" t="s">
        <v>6700</v>
      </c>
      <c r="AB1526" s="56" t="s">
        <v>6701</v>
      </c>
      <c r="AC1526" s="56" t="s">
        <v>87</v>
      </c>
      <c r="AD1526" s="90" t="str">
        <f t="shared" si="47"/>
        <v>NA</v>
      </c>
      <c r="AE1526" s="90"/>
      <c r="AF1526" s="90"/>
      <c r="AG1526" s="90"/>
    </row>
    <row r="1527" spans="1:33">
      <c r="A1527" s="56" t="s">
        <v>13754</v>
      </c>
      <c r="B1527" s="56" t="s">
        <v>13755</v>
      </c>
      <c r="C1527" s="56" t="s">
        <v>13756</v>
      </c>
      <c r="D1527" s="56" t="s">
        <v>7566</v>
      </c>
      <c r="E1527" s="56" t="s">
        <v>13757</v>
      </c>
      <c r="F1527" s="56" t="s">
        <v>22</v>
      </c>
      <c r="G1527" s="56"/>
      <c r="H1527" s="56" t="s">
        <v>13758</v>
      </c>
      <c r="I1527" s="56" t="s">
        <v>13759</v>
      </c>
      <c r="J1527" s="56" t="s">
        <v>13760</v>
      </c>
      <c r="K1527" s="56" t="s">
        <v>7326</v>
      </c>
      <c r="L1527" s="90" t="str">
        <f t="shared" si="46"/>
        <v>NA</v>
      </c>
      <c r="M1527" s="90"/>
      <c r="O1527" s="91"/>
      <c r="P1527" s="56"/>
      <c r="Q1527" s="56"/>
      <c r="R1527" s="56"/>
      <c r="S1527" s="56"/>
      <c r="T1527" s="56" t="s">
        <v>13761</v>
      </c>
      <c r="U1527" s="56" t="s">
        <v>13762</v>
      </c>
      <c r="V1527" s="56" t="s">
        <v>6680</v>
      </c>
      <c r="W1527" s="56" t="s">
        <v>429</v>
      </c>
      <c r="X1527" s="56" t="s">
        <v>6698</v>
      </c>
      <c r="Y1527" s="56"/>
      <c r="Z1527" s="56" t="s">
        <v>13763</v>
      </c>
      <c r="AA1527" s="56" t="s">
        <v>6700</v>
      </c>
      <c r="AB1527" s="56" t="s">
        <v>13764</v>
      </c>
      <c r="AC1527" s="56" t="s">
        <v>87</v>
      </c>
      <c r="AD1527" s="90" t="str">
        <f t="shared" si="47"/>
        <v>NA</v>
      </c>
      <c r="AE1527" s="90"/>
      <c r="AF1527" s="90"/>
      <c r="AG1527" s="90"/>
    </row>
    <row r="1528" spans="1:33">
      <c r="A1528" s="56" t="s">
        <v>13765</v>
      </c>
      <c r="B1528" s="56" t="s">
        <v>13766</v>
      </c>
      <c r="C1528" s="56" t="s">
        <v>13767</v>
      </c>
      <c r="D1528" s="56" t="s">
        <v>7566</v>
      </c>
      <c r="E1528" s="56" t="s">
        <v>13768</v>
      </c>
      <c r="F1528" s="56" t="s">
        <v>22</v>
      </c>
      <c r="G1528" s="56"/>
      <c r="H1528" s="56" t="s">
        <v>13769</v>
      </c>
      <c r="I1528" s="56" t="s">
        <v>13770</v>
      </c>
      <c r="J1528" s="56"/>
      <c r="K1528" s="56" t="s">
        <v>87</v>
      </c>
      <c r="L1528" s="90" t="str">
        <f t="shared" si="46"/>
        <v>NA</v>
      </c>
      <c r="M1528" s="90"/>
      <c r="O1528" s="91"/>
      <c r="P1528" s="56"/>
      <c r="Q1528" s="56"/>
      <c r="R1528" s="56"/>
      <c r="S1528" s="56"/>
      <c r="T1528" s="56" t="s">
        <v>6704</v>
      </c>
      <c r="U1528" s="56" t="s">
        <v>13771</v>
      </c>
      <c r="V1528" s="56" t="s">
        <v>6706</v>
      </c>
      <c r="W1528" s="56" t="s">
        <v>429</v>
      </c>
      <c r="X1528" s="56" t="s">
        <v>6707</v>
      </c>
      <c r="Y1528" s="56"/>
      <c r="Z1528" s="56" t="s">
        <v>6708</v>
      </c>
      <c r="AA1528" s="56" t="s">
        <v>6709</v>
      </c>
      <c r="AB1528" s="56" t="s">
        <v>6710</v>
      </c>
      <c r="AC1528" s="56" t="s">
        <v>87</v>
      </c>
      <c r="AD1528" s="90" t="str">
        <f t="shared" si="47"/>
        <v>NA</v>
      </c>
      <c r="AE1528" s="90"/>
      <c r="AF1528" s="90"/>
      <c r="AG1528" s="90"/>
    </row>
    <row r="1529" spans="1:33">
      <c r="A1529" s="56" t="s">
        <v>13772</v>
      </c>
      <c r="B1529" s="56" t="s">
        <v>13773</v>
      </c>
      <c r="C1529" s="56" t="s">
        <v>13774</v>
      </c>
      <c r="D1529" s="56" t="s">
        <v>7566</v>
      </c>
      <c r="E1529" s="56" t="s">
        <v>13775</v>
      </c>
      <c r="F1529" s="56" t="s">
        <v>22</v>
      </c>
      <c r="G1529" s="56"/>
      <c r="H1529" s="56" t="s">
        <v>13776</v>
      </c>
      <c r="I1529" s="56" t="s">
        <v>13777</v>
      </c>
      <c r="J1529" s="56"/>
      <c r="K1529" s="56" t="s">
        <v>7326</v>
      </c>
      <c r="L1529" s="90" t="str">
        <f t="shared" si="46"/>
        <v>NA</v>
      </c>
      <c r="M1529" s="90"/>
      <c r="O1529" s="91"/>
      <c r="P1529" s="56"/>
      <c r="Q1529" s="56"/>
      <c r="R1529" s="56"/>
      <c r="S1529" s="56"/>
      <c r="T1529" s="56" t="s">
        <v>56524</v>
      </c>
      <c r="U1529" s="56" t="s">
        <v>13778</v>
      </c>
      <c r="V1529" s="56" t="s">
        <v>6716</v>
      </c>
      <c r="W1529" s="56" t="s">
        <v>429</v>
      </c>
      <c r="X1529" s="56" t="s">
        <v>6717</v>
      </c>
      <c r="Y1529" s="56"/>
      <c r="Z1529" s="56" t="s">
        <v>6718</v>
      </c>
      <c r="AA1529" s="56" t="s">
        <v>6719</v>
      </c>
      <c r="AB1529" s="56" t="s">
        <v>13779</v>
      </c>
      <c r="AC1529" s="56" t="s">
        <v>87</v>
      </c>
      <c r="AD1529" s="90" t="str">
        <f t="shared" si="47"/>
        <v>NA</v>
      </c>
      <c r="AE1529" s="90"/>
      <c r="AF1529" s="90"/>
      <c r="AG1529" s="90"/>
    </row>
    <row r="1530" spans="1:33">
      <c r="A1530" s="56" t="s">
        <v>13780</v>
      </c>
      <c r="B1530" s="56" t="s">
        <v>13781</v>
      </c>
      <c r="C1530" s="56" t="s">
        <v>13782</v>
      </c>
      <c r="D1530" s="56" t="s">
        <v>7566</v>
      </c>
      <c r="E1530" s="56" t="s">
        <v>1088</v>
      </c>
      <c r="F1530" s="56" t="s">
        <v>22</v>
      </c>
      <c r="G1530" s="56"/>
      <c r="H1530" s="56" t="s">
        <v>13783</v>
      </c>
      <c r="I1530" s="56" t="s">
        <v>13784</v>
      </c>
      <c r="J1530" s="56" t="s">
        <v>13785</v>
      </c>
      <c r="K1530" s="56" t="s">
        <v>7326</v>
      </c>
      <c r="L1530" s="90" t="str">
        <f t="shared" si="46"/>
        <v>NA</v>
      </c>
      <c r="M1530" s="90"/>
      <c r="O1530" s="91"/>
      <c r="P1530" s="56"/>
      <c r="Q1530" s="56"/>
      <c r="R1530" s="56"/>
      <c r="S1530" s="56"/>
      <c r="T1530" s="56" t="s">
        <v>13786</v>
      </c>
      <c r="U1530" s="56" t="s">
        <v>13787</v>
      </c>
      <c r="V1530" s="56" t="s">
        <v>6716</v>
      </c>
      <c r="W1530" s="56" t="s">
        <v>429</v>
      </c>
      <c r="X1530" s="56" t="s">
        <v>6717</v>
      </c>
      <c r="Y1530" s="56"/>
      <c r="Z1530" s="56" t="s">
        <v>6718</v>
      </c>
      <c r="AA1530" s="56" t="s">
        <v>6719</v>
      </c>
      <c r="AB1530" s="56" t="s">
        <v>13786</v>
      </c>
      <c r="AC1530" s="56" t="s">
        <v>87</v>
      </c>
      <c r="AD1530" s="90" t="str">
        <f t="shared" si="47"/>
        <v>NA</v>
      </c>
      <c r="AE1530" s="90"/>
      <c r="AF1530" s="90"/>
      <c r="AG1530" s="90"/>
    </row>
    <row r="1531" spans="1:33">
      <c r="A1531" s="56" t="s">
        <v>13788</v>
      </c>
      <c r="B1531" s="56" t="s">
        <v>13789</v>
      </c>
      <c r="C1531" s="56" t="s">
        <v>13790</v>
      </c>
      <c r="D1531" s="56" t="s">
        <v>7566</v>
      </c>
      <c r="E1531" s="56" t="s">
        <v>1088</v>
      </c>
      <c r="F1531" s="56" t="s">
        <v>22</v>
      </c>
      <c r="G1531" s="56"/>
      <c r="H1531" s="56" t="s">
        <v>13791</v>
      </c>
      <c r="I1531" s="56" t="s">
        <v>13784</v>
      </c>
      <c r="J1531" s="56"/>
      <c r="K1531" s="56" t="s">
        <v>87</v>
      </c>
      <c r="L1531" s="90" t="str">
        <f t="shared" si="46"/>
        <v>NA</v>
      </c>
      <c r="M1531" s="90"/>
      <c r="O1531" s="91"/>
      <c r="P1531" s="56"/>
      <c r="Q1531" s="56"/>
      <c r="R1531" s="56"/>
      <c r="S1531" s="56"/>
      <c r="T1531" s="56" t="s">
        <v>13792</v>
      </c>
      <c r="U1531" s="56" t="s">
        <v>13793</v>
      </c>
      <c r="V1531" s="56" t="s">
        <v>6737</v>
      </c>
      <c r="W1531" s="56" t="s">
        <v>429</v>
      </c>
      <c r="X1531" s="56" t="s">
        <v>6738</v>
      </c>
      <c r="Y1531" s="56"/>
      <c r="Z1531" s="56" t="s">
        <v>6739</v>
      </c>
      <c r="AA1531" s="56" t="s">
        <v>6740</v>
      </c>
      <c r="AB1531" s="56" t="s">
        <v>13792</v>
      </c>
      <c r="AC1531" s="56" t="s">
        <v>87</v>
      </c>
      <c r="AD1531" s="90" t="str">
        <f t="shared" si="47"/>
        <v>NA</v>
      </c>
      <c r="AE1531" s="90"/>
      <c r="AF1531" s="90"/>
      <c r="AG1531" s="90"/>
    </row>
    <row r="1532" spans="1:33">
      <c r="A1532" s="56" t="s">
        <v>13794</v>
      </c>
      <c r="B1532" s="56" t="s">
        <v>13795</v>
      </c>
      <c r="C1532" s="56" t="s">
        <v>13796</v>
      </c>
      <c r="D1532" s="56" t="s">
        <v>7566</v>
      </c>
      <c r="E1532" s="56" t="s">
        <v>1088</v>
      </c>
      <c r="F1532" s="56" t="s">
        <v>22</v>
      </c>
      <c r="G1532" s="56"/>
      <c r="H1532" s="56" t="s">
        <v>13783</v>
      </c>
      <c r="I1532" s="56" t="s">
        <v>13784</v>
      </c>
      <c r="J1532" s="56" t="s">
        <v>13797</v>
      </c>
      <c r="K1532" s="56" t="s">
        <v>87</v>
      </c>
      <c r="L1532" s="90" t="str">
        <f t="shared" si="46"/>
        <v>NA</v>
      </c>
      <c r="M1532" s="90"/>
      <c r="O1532" s="91"/>
      <c r="P1532" s="56"/>
      <c r="Q1532" s="56"/>
      <c r="R1532" s="56"/>
      <c r="S1532" s="56"/>
      <c r="T1532" s="56" t="s">
        <v>13798</v>
      </c>
      <c r="U1532" s="56" t="s">
        <v>13799</v>
      </c>
      <c r="V1532" s="56" t="s">
        <v>6737</v>
      </c>
      <c r="W1532" s="56" t="s">
        <v>429</v>
      </c>
      <c r="X1532" s="56" t="s">
        <v>6738</v>
      </c>
      <c r="Y1532" s="56"/>
      <c r="Z1532" s="56" t="s">
        <v>6739</v>
      </c>
      <c r="AA1532" s="56" t="s">
        <v>6740</v>
      </c>
      <c r="AB1532" s="56" t="s">
        <v>13800</v>
      </c>
      <c r="AC1532" s="56" t="s">
        <v>87</v>
      </c>
      <c r="AD1532" s="90" t="str">
        <f t="shared" si="47"/>
        <v>NA</v>
      </c>
      <c r="AE1532" s="90"/>
      <c r="AF1532" s="90"/>
      <c r="AG1532" s="90"/>
    </row>
    <row r="1533" spans="1:33">
      <c r="A1533" s="56" t="s">
        <v>13801</v>
      </c>
      <c r="B1533" s="56" t="s">
        <v>13802</v>
      </c>
      <c r="C1533" s="56" t="s">
        <v>13803</v>
      </c>
      <c r="D1533" s="56" t="s">
        <v>7566</v>
      </c>
      <c r="E1533" s="56" t="s">
        <v>1088</v>
      </c>
      <c r="F1533" s="56" t="s">
        <v>22</v>
      </c>
      <c r="G1533" s="56"/>
      <c r="H1533" s="56" t="s">
        <v>13783</v>
      </c>
      <c r="I1533" s="56" t="s">
        <v>13784</v>
      </c>
      <c r="J1533" s="56"/>
      <c r="K1533" s="56" t="s">
        <v>87</v>
      </c>
      <c r="L1533" s="90" t="str">
        <f t="shared" si="46"/>
        <v>NA</v>
      </c>
      <c r="M1533" s="90"/>
      <c r="O1533" s="91"/>
      <c r="P1533" s="56"/>
      <c r="Q1533" s="56"/>
      <c r="R1533" s="56"/>
      <c r="S1533" s="56"/>
      <c r="T1533" s="56" t="s">
        <v>13804</v>
      </c>
      <c r="U1533" s="56" t="s">
        <v>13805</v>
      </c>
      <c r="V1533" s="56" t="s">
        <v>609</v>
      </c>
      <c r="W1533" s="56" t="s">
        <v>429</v>
      </c>
      <c r="X1533" s="56" t="s">
        <v>13806</v>
      </c>
      <c r="Y1533" s="56"/>
      <c r="Z1533" s="56" t="s">
        <v>13807</v>
      </c>
      <c r="AA1533" s="56" t="s">
        <v>13808</v>
      </c>
      <c r="AB1533" s="56" t="s">
        <v>13809</v>
      </c>
      <c r="AC1533" s="56" t="s">
        <v>87</v>
      </c>
      <c r="AD1533" s="90" t="str">
        <f t="shared" si="47"/>
        <v>NA</v>
      </c>
      <c r="AE1533" s="90"/>
      <c r="AF1533" s="90"/>
      <c r="AG1533" s="90"/>
    </row>
    <row r="1534" spans="1:33">
      <c r="A1534" s="56" t="s">
        <v>13810</v>
      </c>
      <c r="B1534" s="56" t="s">
        <v>13811</v>
      </c>
      <c r="C1534" s="56" t="s">
        <v>13812</v>
      </c>
      <c r="D1534" s="56" t="s">
        <v>7566</v>
      </c>
      <c r="E1534" s="56" t="s">
        <v>13813</v>
      </c>
      <c r="F1534" s="56" t="s">
        <v>22</v>
      </c>
      <c r="G1534" s="56"/>
      <c r="H1534" s="56" t="s">
        <v>13814</v>
      </c>
      <c r="I1534" s="56" t="s">
        <v>13815</v>
      </c>
      <c r="J1534" s="56" t="s">
        <v>13816</v>
      </c>
      <c r="K1534" s="56" t="s">
        <v>87</v>
      </c>
      <c r="L1534" s="90" t="str">
        <f t="shared" si="46"/>
        <v>NA</v>
      </c>
      <c r="M1534" s="90"/>
      <c r="O1534" s="91"/>
      <c r="P1534" s="56"/>
      <c r="Q1534" s="56"/>
      <c r="R1534" s="56"/>
      <c r="S1534" s="56"/>
      <c r="T1534" s="56" t="s">
        <v>13817</v>
      </c>
      <c r="U1534" s="56" t="s">
        <v>13818</v>
      </c>
      <c r="V1534" s="56" t="s">
        <v>609</v>
      </c>
      <c r="W1534" s="56" t="s">
        <v>429</v>
      </c>
      <c r="X1534" s="56" t="s">
        <v>13819</v>
      </c>
      <c r="Y1534" s="56"/>
      <c r="Z1534" s="56" t="s">
        <v>13820</v>
      </c>
      <c r="AA1534" s="56" t="s">
        <v>13821</v>
      </c>
      <c r="AB1534" s="56" t="s">
        <v>13817</v>
      </c>
      <c r="AC1534" s="56" t="s">
        <v>87</v>
      </c>
      <c r="AD1534" s="90" t="str">
        <f t="shared" si="47"/>
        <v>NA</v>
      </c>
      <c r="AE1534" s="90"/>
      <c r="AF1534" s="90"/>
      <c r="AG1534" s="90"/>
    </row>
    <row r="1535" spans="1:33">
      <c r="A1535" s="56" t="s">
        <v>13822</v>
      </c>
      <c r="B1535" s="56" t="s">
        <v>13823</v>
      </c>
      <c r="C1535" s="56" t="s">
        <v>13824</v>
      </c>
      <c r="D1535" s="56" t="s">
        <v>7566</v>
      </c>
      <c r="E1535" s="56" t="s">
        <v>1101</v>
      </c>
      <c r="F1535" s="56" t="s">
        <v>22</v>
      </c>
      <c r="G1535" s="56"/>
      <c r="H1535" s="56" t="s">
        <v>13825</v>
      </c>
      <c r="I1535" s="56" t="s">
        <v>13826</v>
      </c>
      <c r="J1535" s="56" t="s">
        <v>13827</v>
      </c>
      <c r="K1535" s="56" t="s">
        <v>7326</v>
      </c>
      <c r="L1535" s="90" t="str">
        <f t="shared" si="46"/>
        <v>NA</v>
      </c>
      <c r="M1535" s="90"/>
      <c r="O1535" s="91"/>
      <c r="P1535" s="56"/>
      <c r="Q1535" s="56"/>
      <c r="R1535" s="56"/>
      <c r="S1535" s="56"/>
      <c r="T1535" s="56" t="s">
        <v>13828</v>
      </c>
      <c r="U1535" s="56" t="s">
        <v>13829</v>
      </c>
      <c r="V1535" s="56" t="s">
        <v>609</v>
      </c>
      <c r="W1535" s="56" t="s">
        <v>429</v>
      </c>
      <c r="X1535" s="56" t="s">
        <v>610</v>
      </c>
      <c r="Y1535" s="56"/>
      <c r="Z1535" s="56" t="s">
        <v>612</v>
      </c>
      <c r="AA1535" s="56" t="s">
        <v>613</v>
      </c>
      <c r="AB1535" s="56" t="s">
        <v>13828</v>
      </c>
      <c r="AC1535" s="56" t="s">
        <v>87</v>
      </c>
      <c r="AD1535" s="90" t="str">
        <f t="shared" si="47"/>
        <v>NA</v>
      </c>
      <c r="AE1535" s="90"/>
      <c r="AF1535" s="90"/>
      <c r="AG1535" s="90"/>
    </row>
    <row r="1536" spans="1:33">
      <c r="A1536" s="56" t="s">
        <v>13830</v>
      </c>
      <c r="B1536" s="56" t="s">
        <v>13831</v>
      </c>
      <c r="C1536" s="56" t="s">
        <v>13832</v>
      </c>
      <c r="D1536" s="56" t="s">
        <v>7566</v>
      </c>
      <c r="E1536" s="56" t="s">
        <v>1101</v>
      </c>
      <c r="F1536" s="56" t="s">
        <v>22</v>
      </c>
      <c r="G1536" s="56"/>
      <c r="H1536" s="56" t="s">
        <v>13833</v>
      </c>
      <c r="I1536" s="56" t="s">
        <v>13826</v>
      </c>
      <c r="J1536" s="56"/>
      <c r="K1536" s="56" t="s">
        <v>87</v>
      </c>
      <c r="L1536" s="90" t="str">
        <f t="shared" si="46"/>
        <v>NA</v>
      </c>
      <c r="M1536" s="90"/>
      <c r="O1536" s="91"/>
      <c r="P1536" s="56"/>
      <c r="Q1536" s="56"/>
      <c r="R1536" s="56"/>
      <c r="S1536" s="56"/>
      <c r="T1536" s="56" t="s">
        <v>13834</v>
      </c>
      <c r="U1536" s="56" t="s">
        <v>13835</v>
      </c>
      <c r="V1536" s="56" t="s">
        <v>6766</v>
      </c>
      <c r="W1536" s="56" t="s">
        <v>429</v>
      </c>
      <c r="X1536" s="56" t="s">
        <v>6767</v>
      </c>
      <c r="Y1536" s="56"/>
      <c r="Z1536" s="56" t="s">
        <v>6768</v>
      </c>
      <c r="AA1536" s="56" t="s">
        <v>6769</v>
      </c>
      <c r="AB1536" s="56"/>
      <c r="AC1536" s="56" t="s">
        <v>87</v>
      </c>
      <c r="AD1536" s="90" t="str">
        <f t="shared" si="47"/>
        <v>NA</v>
      </c>
      <c r="AE1536" s="90"/>
      <c r="AF1536" s="90"/>
      <c r="AG1536" s="90"/>
    </row>
    <row r="1537" spans="1:33">
      <c r="A1537" s="56" t="s">
        <v>13836</v>
      </c>
      <c r="B1537" s="56" t="s">
        <v>13837</v>
      </c>
      <c r="C1537" s="56" t="s">
        <v>13838</v>
      </c>
      <c r="D1537" s="56" t="s">
        <v>7566</v>
      </c>
      <c r="E1537" s="56" t="s">
        <v>8027</v>
      </c>
      <c r="F1537" s="56" t="s">
        <v>22</v>
      </c>
      <c r="G1537" s="56"/>
      <c r="H1537" s="56" t="s">
        <v>13839</v>
      </c>
      <c r="I1537" s="56" t="s">
        <v>13840</v>
      </c>
      <c r="J1537" s="56"/>
      <c r="K1537" s="56" t="s">
        <v>87</v>
      </c>
      <c r="L1537" s="90" t="str">
        <f t="shared" si="46"/>
        <v>NA</v>
      </c>
      <c r="M1537" s="90"/>
      <c r="O1537" s="91"/>
      <c r="P1537" s="56"/>
      <c r="Q1537" s="56"/>
      <c r="R1537" s="56"/>
      <c r="S1537" s="56"/>
      <c r="T1537" s="56" t="s">
        <v>13841</v>
      </c>
      <c r="U1537" s="56" t="s">
        <v>13842</v>
      </c>
      <c r="V1537" s="56" t="s">
        <v>6716</v>
      </c>
      <c r="W1537" s="56" t="s">
        <v>429</v>
      </c>
      <c r="X1537" s="56" t="s">
        <v>13843</v>
      </c>
      <c r="Y1537" s="56"/>
      <c r="Z1537" s="56" t="s">
        <v>13844</v>
      </c>
      <c r="AA1537" s="56" t="s">
        <v>13845</v>
      </c>
      <c r="AB1537" s="56"/>
      <c r="AC1537" s="56" t="s">
        <v>87</v>
      </c>
      <c r="AD1537" s="90" t="str">
        <f t="shared" si="47"/>
        <v>NA</v>
      </c>
      <c r="AE1537" s="90"/>
      <c r="AF1537" s="90"/>
      <c r="AG1537" s="90"/>
    </row>
    <row r="1538" spans="1:33">
      <c r="A1538" s="56" t="s">
        <v>13846</v>
      </c>
      <c r="B1538" s="56" t="s">
        <v>13847</v>
      </c>
      <c r="C1538" s="56" t="s">
        <v>13848</v>
      </c>
      <c r="D1538" s="56" t="s">
        <v>7566</v>
      </c>
      <c r="E1538" s="56" t="s">
        <v>1113</v>
      </c>
      <c r="F1538" s="56" t="s">
        <v>22</v>
      </c>
      <c r="G1538" s="56"/>
      <c r="H1538" s="56" t="s">
        <v>13849</v>
      </c>
      <c r="I1538" s="56" t="s">
        <v>13850</v>
      </c>
      <c r="J1538" s="56"/>
      <c r="K1538" s="56" t="s">
        <v>87</v>
      </c>
      <c r="L1538" s="90" t="str">
        <f t="shared" si="46"/>
        <v>NA</v>
      </c>
      <c r="M1538" s="90"/>
      <c r="O1538" s="91"/>
      <c r="P1538" s="56"/>
      <c r="Q1538" s="56"/>
      <c r="R1538" s="56"/>
      <c r="S1538" s="56"/>
      <c r="T1538" s="56" t="s">
        <v>13851</v>
      </c>
      <c r="U1538" s="56" t="s">
        <v>13852</v>
      </c>
      <c r="V1538" s="56" t="s">
        <v>6799</v>
      </c>
      <c r="W1538" s="56" t="s">
        <v>429</v>
      </c>
      <c r="X1538" s="56" t="s">
        <v>3378</v>
      </c>
      <c r="Y1538" s="56"/>
      <c r="Z1538" s="56" t="s">
        <v>6800</v>
      </c>
      <c r="AA1538" s="56" t="s">
        <v>6801</v>
      </c>
      <c r="AB1538" s="56" t="s">
        <v>13853</v>
      </c>
      <c r="AC1538" s="56" t="s">
        <v>87</v>
      </c>
      <c r="AD1538" s="90" t="str">
        <f t="shared" si="47"/>
        <v>NA</v>
      </c>
      <c r="AE1538" s="90"/>
      <c r="AF1538" s="90"/>
      <c r="AG1538" s="90"/>
    </row>
    <row r="1539" spans="1:33">
      <c r="A1539" s="56" t="s">
        <v>13854</v>
      </c>
      <c r="B1539" s="56" t="s">
        <v>13855</v>
      </c>
      <c r="C1539" s="56" t="s">
        <v>13856</v>
      </c>
      <c r="D1539" s="56" t="s">
        <v>7566</v>
      </c>
      <c r="E1539" s="56" t="s">
        <v>1113</v>
      </c>
      <c r="F1539" s="56" t="s">
        <v>22</v>
      </c>
      <c r="G1539" s="56"/>
      <c r="H1539" s="56" t="s">
        <v>13857</v>
      </c>
      <c r="I1539" s="56" t="s">
        <v>13850</v>
      </c>
      <c r="J1539" s="56"/>
      <c r="K1539" s="56" t="s">
        <v>87</v>
      </c>
      <c r="L1539" s="90" t="str">
        <f t="shared" ref="L1539:L1602" si="48">IF($P$3&lt;&gt;"",IF(ISNUMBER(SEARCH("*"&amp;$P$3&amp;"*", A1539)),A1539, IF(ISNUMBER(SEARCH("*"&amp;$P$3&amp;"*", H1539)),A1539, IF(ISNUMBER(SEARCH("*"&amp;$P$3&amp;"*", G1539)),A1539, IF(ISNUMBER(SEARCH("*"&amp;$P$3&amp;"*", J1539)),A1539,  IF(ISNUMBER(SEARCH("*"&amp;$P$3&amp;"*", E1539)),A1539, "NA"))))),"NA")</f>
        <v>NA</v>
      </c>
      <c r="M1539" s="90"/>
      <c r="O1539" s="91"/>
      <c r="P1539" s="56"/>
      <c r="Q1539" s="56"/>
      <c r="R1539" s="56"/>
      <c r="S1539" s="56"/>
      <c r="T1539" s="56" t="s">
        <v>13858</v>
      </c>
      <c r="U1539" s="56" t="s">
        <v>13859</v>
      </c>
      <c r="V1539" s="56" t="s">
        <v>6799</v>
      </c>
      <c r="W1539" s="56" t="s">
        <v>429</v>
      </c>
      <c r="X1539" s="56" t="s">
        <v>3378</v>
      </c>
      <c r="Y1539" s="56"/>
      <c r="Z1539" s="56" t="s">
        <v>6800</v>
      </c>
      <c r="AA1539" s="56" t="s">
        <v>6801</v>
      </c>
      <c r="AB1539" s="56" t="s">
        <v>13860</v>
      </c>
      <c r="AC1539" s="56" t="s">
        <v>87</v>
      </c>
      <c r="AD1539" s="90" t="str">
        <f t="shared" ref="AD1539:AD1602" si="49">IF($P$19&lt;&gt;"",IF(ISNUMBER(SEARCH($P$19, V1539)),T1539, "NA"),"NA")</f>
        <v>NA</v>
      </c>
      <c r="AE1539" s="90"/>
      <c r="AF1539" s="90"/>
      <c r="AG1539" s="90"/>
    </row>
    <row r="1540" spans="1:33">
      <c r="A1540" s="56" t="s">
        <v>13861</v>
      </c>
      <c r="B1540" s="56" t="s">
        <v>13862</v>
      </c>
      <c r="C1540" s="56" t="s">
        <v>13863</v>
      </c>
      <c r="D1540" s="56" t="s">
        <v>7566</v>
      </c>
      <c r="E1540" s="56" t="s">
        <v>1113</v>
      </c>
      <c r="F1540" s="56" t="s">
        <v>22</v>
      </c>
      <c r="G1540" s="56"/>
      <c r="H1540" s="56" t="s">
        <v>13849</v>
      </c>
      <c r="I1540" s="56" t="s">
        <v>13850</v>
      </c>
      <c r="J1540" s="56"/>
      <c r="K1540" s="56" t="s">
        <v>87</v>
      </c>
      <c r="L1540" s="90" t="str">
        <f t="shared" si="48"/>
        <v>NA</v>
      </c>
      <c r="M1540" s="90"/>
      <c r="O1540" s="91"/>
      <c r="P1540" s="56"/>
      <c r="Q1540" s="56"/>
      <c r="R1540" s="56"/>
      <c r="S1540" s="56"/>
      <c r="T1540" s="56" t="s">
        <v>6816</v>
      </c>
      <c r="U1540" s="56" t="s">
        <v>13864</v>
      </c>
      <c r="V1540" s="56" t="s">
        <v>6818</v>
      </c>
      <c r="W1540" s="56" t="s">
        <v>429</v>
      </c>
      <c r="X1540" s="56" t="s">
        <v>3390</v>
      </c>
      <c r="Y1540" s="56"/>
      <c r="Z1540" s="56" t="s">
        <v>6819</v>
      </c>
      <c r="AA1540" s="56" t="s">
        <v>6820</v>
      </c>
      <c r="AB1540" s="56" t="s">
        <v>13865</v>
      </c>
      <c r="AC1540" s="56" t="s">
        <v>87</v>
      </c>
      <c r="AD1540" s="90" t="str">
        <f t="shared" si="49"/>
        <v>NA</v>
      </c>
      <c r="AE1540" s="90"/>
      <c r="AF1540" s="90"/>
      <c r="AG1540" s="90"/>
    </row>
    <row r="1541" spans="1:33">
      <c r="A1541" s="56" t="s">
        <v>13866</v>
      </c>
      <c r="B1541" s="56" t="s">
        <v>13867</v>
      </c>
      <c r="C1541" s="56" t="s">
        <v>13868</v>
      </c>
      <c r="D1541" s="56" t="s">
        <v>7566</v>
      </c>
      <c r="E1541" s="56" t="s">
        <v>1113</v>
      </c>
      <c r="F1541" s="56" t="s">
        <v>22</v>
      </c>
      <c r="G1541" s="56"/>
      <c r="H1541" s="56" t="s">
        <v>13857</v>
      </c>
      <c r="I1541" s="56" t="s">
        <v>13850</v>
      </c>
      <c r="J1541" s="56" t="s">
        <v>13869</v>
      </c>
      <c r="K1541" s="56" t="s">
        <v>87</v>
      </c>
      <c r="L1541" s="90" t="str">
        <f t="shared" si="48"/>
        <v>NA</v>
      </c>
      <c r="M1541" s="90"/>
      <c r="O1541" s="91"/>
      <c r="P1541" s="56"/>
      <c r="Q1541" s="56"/>
      <c r="R1541" s="56"/>
      <c r="S1541" s="56"/>
      <c r="T1541" s="56" t="s">
        <v>13870</v>
      </c>
      <c r="U1541" s="56" t="s">
        <v>13871</v>
      </c>
      <c r="V1541" s="56" t="s">
        <v>6846</v>
      </c>
      <c r="W1541" s="56" t="s">
        <v>429</v>
      </c>
      <c r="X1541" s="56" t="s">
        <v>6847</v>
      </c>
      <c r="Y1541" s="56"/>
      <c r="Z1541" s="56" t="s">
        <v>6848</v>
      </c>
      <c r="AA1541" s="56" t="s">
        <v>6849</v>
      </c>
      <c r="AB1541" s="56" t="s">
        <v>13872</v>
      </c>
      <c r="AC1541" s="56" t="s">
        <v>87</v>
      </c>
      <c r="AD1541" s="90" t="str">
        <f t="shared" si="49"/>
        <v>NA</v>
      </c>
      <c r="AE1541" s="90"/>
      <c r="AF1541" s="90"/>
      <c r="AG1541" s="90"/>
    </row>
    <row r="1542" spans="1:33">
      <c r="A1542" s="56" t="s">
        <v>13873</v>
      </c>
      <c r="B1542" s="56" t="s">
        <v>13874</v>
      </c>
      <c r="C1542" s="56" t="s">
        <v>13875</v>
      </c>
      <c r="D1542" s="56" t="s">
        <v>7566</v>
      </c>
      <c r="E1542" s="56" t="s">
        <v>1113</v>
      </c>
      <c r="F1542" s="56" t="s">
        <v>22</v>
      </c>
      <c r="G1542" s="56"/>
      <c r="H1542" s="56" t="s">
        <v>13857</v>
      </c>
      <c r="I1542" s="56" t="s">
        <v>13850</v>
      </c>
      <c r="J1542" s="56" t="s">
        <v>13873</v>
      </c>
      <c r="K1542" s="56" t="s">
        <v>87</v>
      </c>
      <c r="L1542" s="90" t="str">
        <f t="shared" si="48"/>
        <v>NA</v>
      </c>
      <c r="M1542" s="90"/>
      <c r="O1542" s="91"/>
      <c r="P1542" s="56"/>
      <c r="Q1542" s="56"/>
      <c r="R1542" s="56"/>
      <c r="S1542" s="56"/>
      <c r="T1542" s="56" t="s">
        <v>13876</v>
      </c>
      <c r="U1542" s="56" t="s">
        <v>13877</v>
      </c>
      <c r="V1542" s="56" t="s">
        <v>6846</v>
      </c>
      <c r="W1542" s="56" t="s">
        <v>429</v>
      </c>
      <c r="X1542" s="56" t="s">
        <v>6847</v>
      </c>
      <c r="Y1542" s="56"/>
      <c r="Z1542" s="56" t="s">
        <v>6848</v>
      </c>
      <c r="AA1542" s="56" t="s">
        <v>6849</v>
      </c>
      <c r="AB1542" s="56" t="s">
        <v>13878</v>
      </c>
      <c r="AC1542" s="56" t="s">
        <v>87</v>
      </c>
      <c r="AD1542" s="90" t="str">
        <f t="shared" si="49"/>
        <v>NA</v>
      </c>
      <c r="AE1542" s="90"/>
      <c r="AF1542" s="90"/>
      <c r="AG1542" s="90"/>
    </row>
    <row r="1543" spans="1:33">
      <c r="A1543" s="56" t="s">
        <v>13879</v>
      </c>
      <c r="B1543" s="56" t="s">
        <v>13880</v>
      </c>
      <c r="C1543" s="56" t="s">
        <v>13881</v>
      </c>
      <c r="D1543" s="56" t="s">
        <v>7566</v>
      </c>
      <c r="E1543" s="56" t="s">
        <v>1113</v>
      </c>
      <c r="F1543" s="56" t="s">
        <v>22</v>
      </c>
      <c r="G1543" s="56"/>
      <c r="H1543" s="56" t="s">
        <v>13857</v>
      </c>
      <c r="I1543" s="56" t="s">
        <v>13850</v>
      </c>
      <c r="J1543" s="56"/>
      <c r="K1543" s="56" t="s">
        <v>87</v>
      </c>
      <c r="L1543" s="90" t="str">
        <f t="shared" si="48"/>
        <v>NA</v>
      </c>
      <c r="M1543" s="90"/>
      <c r="O1543" s="91"/>
      <c r="P1543" s="56"/>
      <c r="Q1543" s="56"/>
      <c r="R1543" s="56"/>
      <c r="S1543" s="56"/>
      <c r="T1543" s="56" t="s">
        <v>13882</v>
      </c>
      <c r="U1543" s="56" t="s">
        <v>13883</v>
      </c>
      <c r="V1543" s="56" t="s">
        <v>6887</v>
      </c>
      <c r="W1543" s="56" t="s">
        <v>429</v>
      </c>
      <c r="X1543" s="56" t="s">
        <v>13884</v>
      </c>
      <c r="Y1543" s="56"/>
      <c r="Z1543" s="56" t="s">
        <v>13885</v>
      </c>
      <c r="AA1543" s="56" t="s">
        <v>13886</v>
      </c>
      <c r="AB1543" s="56" t="s">
        <v>13887</v>
      </c>
      <c r="AC1543" s="56" t="s">
        <v>87</v>
      </c>
      <c r="AD1543" s="90" t="str">
        <f t="shared" si="49"/>
        <v>NA</v>
      </c>
      <c r="AE1543" s="90"/>
      <c r="AF1543" s="90"/>
      <c r="AG1543" s="90"/>
    </row>
    <row r="1544" spans="1:33">
      <c r="A1544" s="56" t="s">
        <v>13888</v>
      </c>
      <c r="B1544" s="56" t="s">
        <v>13889</v>
      </c>
      <c r="C1544" s="56" t="s">
        <v>13890</v>
      </c>
      <c r="D1544" s="56" t="s">
        <v>7566</v>
      </c>
      <c r="E1544" s="56" t="s">
        <v>1113</v>
      </c>
      <c r="F1544" s="56" t="s">
        <v>22</v>
      </c>
      <c r="G1544" s="56"/>
      <c r="H1544" s="56" t="s">
        <v>13857</v>
      </c>
      <c r="I1544" s="56" t="s">
        <v>13850</v>
      </c>
      <c r="J1544" s="56"/>
      <c r="K1544" s="56" t="s">
        <v>87</v>
      </c>
      <c r="L1544" s="90" t="str">
        <f t="shared" si="48"/>
        <v>NA</v>
      </c>
      <c r="M1544" s="90"/>
      <c r="O1544" s="91"/>
      <c r="P1544" s="56"/>
      <c r="Q1544" s="56"/>
      <c r="R1544" s="56"/>
      <c r="S1544" s="56"/>
      <c r="T1544" s="56" t="s">
        <v>13891</v>
      </c>
      <c r="U1544" s="56" t="s">
        <v>13892</v>
      </c>
      <c r="V1544" s="56" t="s">
        <v>6887</v>
      </c>
      <c r="W1544" s="56" t="s">
        <v>429</v>
      </c>
      <c r="X1544" s="56" t="s">
        <v>13893</v>
      </c>
      <c r="Y1544" s="56"/>
      <c r="Z1544" s="56" t="s">
        <v>13894</v>
      </c>
      <c r="AA1544" s="56" t="s">
        <v>13895</v>
      </c>
      <c r="AB1544" s="56" t="s">
        <v>13896</v>
      </c>
      <c r="AC1544" s="56" t="s">
        <v>87</v>
      </c>
      <c r="AD1544" s="90" t="str">
        <f t="shared" si="49"/>
        <v>NA</v>
      </c>
      <c r="AE1544" s="90"/>
      <c r="AF1544" s="90"/>
      <c r="AG1544" s="90"/>
    </row>
    <row r="1545" spans="1:33">
      <c r="A1545" s="56" t="s">
        <v>13897</v>
      </c>
      <c r="B1545" s="56" t="s">
        <v>13898</v>
      </c>
      <c r="C1545" s="56" t="s">
        <v>13899</v>
      </c>
      <c r="D1545" s="56" t="s">
        <v>7566</v>
      </c>
      <c r="E1545" s="56" t="s">
        <v>1113</v>
      </c>
      <c r="F1545" s="56" t="s">
        <v>22</v>
      </c>
      <c r="G1545" s="56"/>
      <c r="H1545" s="56" t="s">
        <v>13849</v>
      </c>
      <c r="I1545" s="56" t="s">
        <v>13850</v>
      </c>
      <c r="J1545" s="56"/>
      <c r="K1545" s="56" t="s">
        <v>87</v>
      </c>
      <c r="L1545" s="90" t="str">
        <f t="shared" si="48"/>
        <v>NA</v>
      </c>
      <c r="M1545" s="90"/>
      <c r="O1545" s="91"/>
      <c r="P1545" s="56"/>
      <c r="Q1545" s="56"/>
      <c r="R1545" s="56"/>
      <c r="S1545" s="56"/>
      <c r="T1545" s="56" t="s">
        <v>13900</v>
      </c>
      <c r="U1545" s="56" t="s">
        <v>13901</v>
      </c>
      <c r="V1545" s="56" t="s">
        <v>6887</v>
      </c>
      <c r="W1545" s="56" t="s">
        <v>429</v>
      </c>
      <c r="X1545" s="56" t="s">
        <v>13893</v>
      </c>
      <c r="Y1545" s="56"/>
      <c r="Z1545" s="56" t="s">
        <v>13902</v>
      </c>
      <c r="AA1545" s="56" t="s">
        <v>13895</v>
      </c>
      <c r="AB1545" s="56" t="s">
        <v>13903</v>
      </c>
      <c r="AC1545" s="56" t="s">
        <v>87</v>
      </c>
      <c r="AD1545" s="90" t="str">
        <f t="shared" si="49"/>
        <v>NA</v>
      </c>
      <c r="AE1545" s="90"/>
      <c r="AF1545" s="90"/>
      <c r="AG1545" s="90"/>
    </row>
    <row r="1546" spans="1:33">
      <c r="A1546" s="56" t="s">
        <v>13904</v>
      </c>
      <c r="B1546" s="56" t="s">
        <v>13905</v>
      </c>
      <c r="C1546" s="56" t="s">
        <v>13906</v>
      </c>
      <c r="D1546" s="56" t="s">
        <v>7566</v>
      </c>
      <c r="E1546" s="56" t="s">
        <v>1113</v>
      </c>
      <c r="F1546" s="56" t="s">
        <v>22</v>
      </c>
      <c r="G1546" s="56"/>
      <c r="H1546" s="56" t="s">
        <v>13849</v>
      </c>
      <c r="I1546" s="56" t="s">
        <v>13850</v>
      </c>
      <c r="J1546" s="56" t="s">
        <v>13907</v>
      </c>
      <c r="K1546" s="56" t="s">
        <v>87</v>
      </c>
      <c r="L1546" s="90" t="str">
        <f t="shared" si="48"/>
        <v>NA</v>
      </c>
      <c r="M1546" s="90"/>
      <c r="O1546" s="91"/>
      <c r="P1546" s="56"/>
      <c r="Q1546" s="56"/>
      <c r="R1546" s="56"/>
      <c r="S1546" s="56"/>
      <c r="T1546" s="56" t="s">
        <v>13908</v>
      </c>
      <c r="U1546" s="56" t="s">
        <v>13909</v>
      </c>
      <c r="V1546" s="56" t="s">
        <v>6846</v>
      </c>
      <c r="W1546" s="56" t="s">
        <v>429</v>
      </c>
      <c r="X1546" s="56" t="s">
        <v>13910</v>
      </c>
      <c r="Y1546" s="56"/>
      <c r="Z1546" s="56" t="s">
        <v>13911</v>
      </c>
      <c r="AA1546" s="56" t="s">
        <v>13912</v>
      </c>
      <c r="AB1546" s="56" t="s">
        <v>13913</v>
      </c>
      <c r="AC1546" s="56" t="s">
        <v>87</v>
      </c>
      <c r="AD1546" s="90" t="str">
        <f t="shared" si="49"/>
        <v>NA</v>
      </c>
      <c r="AE1546" s="90"/>
      <c r="AF1546" s="90"/>
      <c r="AG1546" s="90"/>
    </row>
    <row r="1547" spans="1:33">
      <c r="A1547" s="56" t="s">
        <v>13914</v>
      </c>
      <c r="B1547" s="56" t="s">
        <v>13915</v>
      </c>
      <c r="C1547" s="56" t="s">
        <v>13916</v>
      </c>
      <c r="D1547" s="56" t="s">
        <v>7566</v>
      </c>
      <c r="E1547" s="56" t="s">
        <v>13917</v>
      </c>
      <c r="F1547" s="56" t="s">
        <v>22</v>
      </c>
      <c r="G1547" s="56"/>
      <c r="H1547" s="56" t="s">
        <v>13918</v>
      </c>
      <c r="I1547" s="56" t="s">
        <v>13919</v>
      </c>
      <c r="J1547" s="56"/>
      <c r="K1547" s="56" t="s">
        <v>87</v>
      </c>
      <c r="L1547" s="90" t="str">
        <f t="shared" si="48"/>
        <v>NA</v>
      </c>
      <c r="M1547" s="90"/>
      <c r="O1547" s="91"/>
      <c r="P1547" s="56"/>
      <c r="Q1547" s="56"/>
      <c r="R1547" s="56"/>
      <c r="S1547" s="56"/>
      <c r="T1547" s="56" t="s">
        <v>13920</v>
      </c>
      <c r="U1547" s="56" t="s">
        <v>13921</v>
      </c>
      <c r="V1547" s="56" t="s">
        <v>6869</v>
      </c>
      <c r="W1547" s="56" t="s">
        <v>429</v>
      </c>
      <c r="X1547" s="56" t="s">
        <v>6870</v>
      </c>
      <c r="Y1547" s="56"/>
      <c r="Z1547" s="56" t="s">
        <v>6871</v>
      </c>
      <c r="AA1547" s="56" t="s">
        <v>6872</v>
      </c>
      <c r="AB1547" s="56" t="s">
        <v>13922</v>
      </c>
      <c r="AC1547" s="56" t="s">
        <v>87</v>
      </c>
      <c r="AD1547" s="90" t="str">
        <f t="shared" si="49"/>
        <v>NA</v>
      </c>
      <c r="AE1547" s="90"/>
      <c r="AF1547" s="90"/>
      <c r="AG1547" s="90"/>
    </row>
    <row r="1548" spans="1:33">
      <c r="A1548" s="56" t="s">
        <v>13923</v>
      </c>
      <c r="B1548" s="56" t="s">
        <v>13924</v>
      </c>
      <c r="C1548" s="56" t="s">
        <v>13925</v>
      </c>
      <c r="D1548" s="56" t="s">
        <v>7566</v>
      </c>
      <c r="E1548" s="56" t="s">
        <v>13926</v>
      </c>
      <c r="F1548" s="56" t="s">
        <v>22</v>
      </c>
      <c r="G1548" s="56"/>
      <c r="H1548" s="56" t="s">
        <v>13927</v>
      </c>
      <c r="I1548" s="56" t="s">
        <v>13928</v>
      </c>
      <c r="J1548" s="56"/>
      <c r="K1548" s="56" t="s">
        <v>87</v>
      </c>
      <c r="L1548" s="90" t="str">
        <f t="shared" si="48"/>
        <v>NA</v>
      </c>
      <c r="M1548" s="90"/>
      <c r="O1548" s="91"/>
      <c r="P1548" s="56"/>
      <c r="Q1548" s="56"/>
      <c r="R1548" s="56"/>
      <c r="S1548" s="56"/>
      <c r="T1548" s="56" t="s">
        <v>6877</v>
      </c>
      <c r="U1548" s="56" t="s">
        <v>13929</v>
      </c>
      <c r="V1548" s="56" t="s">
        <v>6879</v>
      </c>
      <c r="W1548" s="56" t="s">
        <v>429</v>
      </c>
      <c r="X1548" s="56" t="s">
        <v>6880</v>
      </c>
      <c r="Y1548" s="56"/>
      <c r="Z1548" s="56" t="s">
        <v>6881</v>
      </c>
      <c r="AA1548" s="56" t="s">
        <v>6882</v>
      </c>
      <c r="AB1548" s="56" t="s">
        <v>6877</v>
      </c>
      <c r="AC1548" s="56" t="s">
        <v>87</v>
      </c>
      <c r="AD1548" s="90" t="str">
        <f t="shared" si="49"/>
        <v>NA</v>
      </c>
      <c r="AE1548" s="90"/>
      <c r="AF1548" s="90"/>
      <c r="AG1548" s="90"/>
    </row>
    <row r="1549" spans="1:33">
      <c r="A1549" s="56" t="s">
        <v>13930</v>
      </c>
      <c r="B1549" s="56" t="s">
        <v>13931</v>
      </c>
      <c r="C1549" s="56" t="s">
        <v>13932</v>
      </c>
      <c r="D1549" s="56" t="s">
        <v>7566</v>
      </c>
      <c r="E1549" s="56" t="s">
        <v>13933</v>
      </c>
      <c r="F1549" s="56" t="s">
        <v>22</v>
      </c>
      <c r="G1549" s="56"/>
      <c r="H1549" s="56" t="s">
        <v>13934</v>
      </c>
      <c r="I1549" s="56" t="s">
        <v>13935</v>
      </c>
      <c r="J1549" s="56" t="s">
        <v>13936</v>
      </c>
      <c r="K1549" s="56" t="s">
        <v>87</v>
      </c>
      <c r="L1549" s="90" t="str">
        <f t="shared" si="48"/>
        <v>NA</v>
      </c>
      <c r="M1549" s="90"/>
      <c r="O1549" s="91"/>
      <c r="P1549" s="56"/>
      <c r="Q1549" s="56"/>
      <c r="R1549" s="56"/>
      <c r="S1549" s="56"/>
      <c r="T1549" s="56" t="s">
        <v>13937</v>
      </c>
      <c r="U1549" s="56" t="s">
        <v>13938</v>
      </c>
      <c r="V1549" s="56" t="s">
        <v>6887</v>
      </c>
      <c r="W1549" s="56" t="s">
        <v>429</v>
      </c>
      <c r="X1549" s="56" t="s">
        <v>6888</v>
      </c>
      <c r="Y1549" s="56"/>
      <c r="Z1549" s="56" t="s">
        <v>6889</v>
      </c>
      <c r="AA1549" s="56" t="s">
        <v>6890</v>
      </c>
      <c r="AB1549" s="56" t="s">
        <v>13939</v>
      </c>
      <c r="AC1549" s="56" t="s">
        <v>87</v>
      </c>
      <c r="AD1549" s="90" t="str">
        <f t="shared" si="49"/>
        <v>NA</v>
      </c>
      <c r="AE1549" s="90"/>
      <c r="AF1549" s="90"/>
      <c r="AG1549" s="90"/>
    </row>
    <row r="1550" spans="1:33">
      <c r="A1550" s="56" t="s">
        <v>13940</v>
      </c>
      <c r="B1550" s="56" t="s">
        <v>13941</v>
      </c>
      <c r="C1550" s="56" t="s">
        <v>13782</v>
      </c>
      <c r="D1550" s="56" t="s">
        <v>7566</v>
      </c>
      <c r="E1550" s="56" t="s">
        <v>1124</v>
      </c>
      <c r="F1550" s="56" t="s">
        <v>22</v>
      </c>
      <c r="G1550" s="56"/>
      <c r="H1550" s="56" t="s">
        <v>13942</v>
      </c>
      <c r="I1550" s="56" t="s">
        <v>13943</v>
      </c>
      <c r="J1550" s="56" t="s">
        <v>13944</v>
      </c>
      <c r="K1550" s="56" t="s">
        <v>7326</v>
      </c>
      <c r="L1550" s="90" t="str">
        <f t="shared" si="48"/>
        <v>NA</v>
      </c>
      <c r="M1550" s="90"/>
      <c r="O1550" s="91"/>
      <c r="P1550" s="56"/>
      <c r="Q1550" s="56"/>
      <c r="R1550" s="56"/>
      <c r="S1550" s="56"/>
      <c r="T1550" s="56" t="s">
        <v>13945</v>
      </c>
      <c r="U1550" s="56" t="s">
        <v>13946</v>
      </c>
      <c r="V1550" s="56" t="s">
        <v>6896</v>
      </c>
      <c r="W1550" s="56" t="s">
        <v>429</v>
      </c>
      <c r="X1550" s="56" t="s">
        <v>6897</v>
      </c>
      <c r="Y1550" s="56"/>
      <c r="Z1550" s="56" t="s">
        <v>6898</v>
      </c>
      <c r="AA1550" s="56" t="s">
        <v>6899</v>
      </c>
      <c r="AB1550" s="56" t="s">
        <v>13945</v>
      </c>
      <c r="AC1550" s="56" t="s">
        <v>87</v>
      </c>
      <c r="AD1550" s="90" t="str">
        <f t="shared" si="49"/>
        <v>NA</v>
      </c>
      <c r="AE1550" s="90"/>
      <c r="AF1550" s="90"/>
      <c r="AG1550" s="90"/>
    </row>
    <row r="1551" spans="1:33">
      <c r="A1551" s="56" t="s">
        <v>13947</v>
      </c>
      <c r="B1551" s="56" t="s">
        <v>13948</v>
      </c>
      <c r="C1551" s="56" t="s">
        <v>13949</v>
      </c>
      <c r="D1551" s="56" t="s">
        <v>7566</v>
      </c>
      <c r="E1551" s="56" t="s">
        <v>1124</v>
      </c>
      <c r="F1551" s="56" t="s">
        <v>22</v>
      </c>
      <c r="G1551" s="56"/>
      <c r="H1551" s="56" t="s">
        <v>13950</v>
      </c>
      <c r="I1551" s="56" t="s">
        <v>13943</v>
      </c>
      <c r="J1551" s="56"/>
      <c r="K1551" s="56" t="s">
        <v>7326</v>
      </c>
      <c r="L1551" s="90" t="str">
        <f t="shared" si="48"/>
        <v>NA</v>
      </c>
      <c r="M1551" s="90"/>
      <c r="O1551" s="91"/>
      <c r="P1551" s="56"/>
      <c r="Q1551" s="56"/>
      <c r="R1551" s="56"/>
      <c r="S1551" s="56"/>
      <c r="T1551" s="56" t="s">
        <v>13951</v>
      </c>
      <c r="U1551" s="56" t="s">
        <v>13952</v>
      </c>
      <c r="V1551" s="56" t="s">
        <v>6869</v>
      </c>
      <c r="W1551" s="56" t="s">
        <v>429</v>
      </c>
      <c r="X1551" s="56" t="s">
        <v>13953</v>
      </c>
      <c r="Y1551" s="56"/>
      <c r="Z1551" s="56" t="s">
        <v>13954</v>
      </c>
      <c r="AA1551" s="56" t="s">
        <v>13955</v>
      </c>
      <c r="AB1551" s="56" t="s">
        <v>13956</v>
      </c>
      <c r="AC1551" s="56" t="s">
        <v>87</v>
      </c>
      <c r="AD1551" s="90" t="str">
        <f t="shared" si="49"/>
        <v>NA</v>
      </c>
      <c r="AE1551" s="90"/>
      <c r="AF1551" s="90"/>
      <c r="AG1551" s="90"/>
    </row>
    <row r="1552" spans="1:33">
      <c r="A1552" s="56" t="s">
        <v>13957</v>
      </c>
      <c r="B1552" s="56" t="s">
        <v>13958</v>
      </c>
      <c r="C1552" s="56" t="s">
        <v>13959</v>
      </c>
      <c r="D1552" s="56" t="s">
        <v>7566</v>
      </c>
      <c r="E1552" s="56" t="s">
        <v>1124</v>
      </c>
      <c r="F1552" s="56" t="s">
        <v>22</v>
      </c>
      <c r="G1552" s="56"/>
      <c r="H1552" s="56" t="s">
        <v>13960</v>
      </c>
      <c r="I1552" s="56" t="s">
        <v>13943</v>
      </c>
      <c r="J1552" s="56" t="s">
        <v>13961</v>
      </c>
      <c r="K1552" s="56" t="s">
        <v>87</v>
      </c>
      <c r="L1552" s="90" t="str">
        <f t="shared" si="48"/>
        <v>NA</v>
      </c>
      <c r="M1552" s="90"/>
      <c r="O1552" s="91"/>
      <c r="P1552" s="56"/>
      <c r="Q1552" s="56"/>
      <c r="R1552" s="56"/>
      <c r="S1552" s="56"/>
      <c r="T1552" s="56" t="s">
        <v>6903</v>
      </c>
      <c r="U1552" s="56" t="s">
        <v>13962</v>
      </c>
      <c r="V1552" s="56" t="s">
        <v>6905</v>
      </c>
      <c r="W1552" s="56" t="s">
        <v>429</v>
      </c>
      <c r="X1552" s="56" t="s">
        <v>6906</v>
      </c>
      <c r="Y1552" s="56"/>
      <c r="Z1552" s="56" t="s">
        <v>6907</v>
      </c>
      <c r="AA1552" s="56" t="s">
        <v>6908</v>
      </c>
      <c r="AB1552" s="56" t="s">
        <v>6903</v>
      </c>
      <c r="AC1552" s="56" t="s">
        <v>87</v>
      </c>
      <c r="AD1552" s="90" t="str">
        <f t="shared" si="49"/>
        <v>NA</v>
      </c>
      <c r="AE1552" s="90"/>
      <c r="AF1552" s="90"/>
      <c r="AG1552" s="90"/>
    </row>
    <row r="1553" spans="1:33">
      <c r="A1553" s="56" t="s">
        <v>13963</v>
      </c>
      <c r="B1553" s="56" t="s">
        <v>13964</v>
      </c>
      <c r="C1553" s="56" t="s">
        <v>13965</v>
      </c>
      <c r="D1553" s="56" t="s">
        <v>7566</v>
      </c>
      <c r="E1553" s="56" t="s">
        <v>1124</v>
      </c>
      <c r="F1553" s="56" t="s">
        <v>22</v>
      </c>
      <c r="G1553" s="56"/>
      <c r="H1553" s="56" t="s">
        <v>13960</v>
      </c>
      <c r="I1553" s="56" t="s">
        <v>13943</v>
      </c>
      <c r="J1553" s="56"/>
      <c r="K1553" s="56" t="s">
        <v>87</v>
      </c>
      <c r="L1553" s="90" t="str">
        <f t="shared" si="48"/>
        <v>NA</v>
      </c>
      <c r="M1553" s="90"/>
      <c r="O1553" s="91"/>
      <c r="P1553" s="56"/>
      <c r="Q1553" s="56"/>
      <c r="R1553" s="56"/>
      <c r="S1553" s="56"/>
      <c r="T1553" s="56" t="s">
        <v>6915</v>
      </c>
      <c r="U1553" s="56" t="s">
        <v>13966</v>
      </c>
      <c r="V1553" s="56" t="s">
        <v>6917</v>
      </c>
      <c r="W1553" s="56" t="s">
        <v>429</v>
      </c>
      <c r="X1553" s="56" t="s">
        <v>6918</v>
      </c>
      <c r="Y1553" s="56"/>
      <c r="Z1553" s="56" t="s">
        <v>6919</v>
      </c>
      <c r="AA1553" s="56" t="s">
        <v>6920</v>
      </c>
      <c r="AB1553" s="56" t="s">
        <v>6915</v>
      </c>
      <c r="AC1553" s="56" t="s">
        <v>87</v>
      </c>
      <c r="AD1553" s="90" t="str">
        <f t="shared" si="49"/>
        <v>NA</v>
      </c>
      <c r="AE1553" s="90"/>
      <c r="AF1553" s="90"/>
      <c r="AG1553" s="90"/>
    </row>
    <row r="1554" spans="1:33">
      <c r="A1554" s="56" t="s">
        <v>13967</v>
      </c>
      <c r="B1554" s="56" t="s">
        <v>13968</v>
      </c>
      <c r="C1554" s="56" t="s">
        <v>13969</v>
      </c>
      <c r="D1554" s="56" t="s">
        <v>7566</v>
      </c>
      <c r="E1554" s="56" t="s">
        <v>1124</v>
      </c>
      <c r="F1554" s="56" t="s">
        <v>22</v>
      </c>
      <c r="G1554" s="56"/>
      <c r="H1554" s="56" t="s">
        <v>13950</v>
      </c>
      <c r="I1554" s="56" t="s">
        <v>13943</v>
      </c>
      <c r="J1554" s="56"/>
      <c r="K1554" s="56" t="s">
        <v>87</v>
      </c>
      <c r="L1554" s="90" t="str">
        <f t="shared" si="48"/>
        <v>NA</v>
      </c>
      <c r="M1554" s="90"/>
      <c r="O1554" s="91"/>
      <c r="P1554" s="56"/>
      <c r="Q1554" s="56"/>
      <c r="R1554" s="56"/>
      <c r="S1554" s="56"/>
      <c r="T1554" s="56" t="s">
        <v>6923</v>
      </c>
      <c r="U1554" s="56" t="s">
        <v>13970</v>
      </c>
      <c r="V1554" s="56" t="s">
        <v>6925</v>
      </c>
      <c r="W1554" s="56" t="s">
        <v>429</v>
      </c>
      <c r="X1554" s="56" t="s">
        <v>6926</v>
      </c>
      <c r="Y1554" s="56"/>
      <c r="Z1554" s="56" t="s">
        <v>6927</v>
      </c>
      <c r="AA1554" s="56" t="s">
        <v>6928</v>
      </c>
      <c r="AB1554" s="56" t="s">
        <v>6923</v>
      </c>
      <c r="AC1554" s="56" t="s">
        <v>87</v>
      </c>
      <c r="AD1554" s="90" t="str">
        <f t="shared" si="49"/>
        <v>NA</v>
      </c>
      <c r="AE1554" s="90"/>
      <c r="AF1554" s="90"/>
      <c r="AG1554" s="90"/>
    </row>
    <row r="1555" spans="1:33">
      <c r="A1555" s="56" t="s">
        <v>13971</v>
      </c>
      <c r="B1555" s="56" t="s">
        <v>13972</v>
      </c>
      <c r="C1555" s="56" t="s">
        <v>13973</v>
      </c>
      <c r="D1555" s="56" t="s">
        <v>7566</v>
      </c>
      <c r="E1555" s="56" t="s">
        <v>1124</v>
      </c>
      <c r="F1555" s="56" t="s">
        <v>22</v>
      </c>
      <c r="G1555" s="56"/>
      <c r="H1555" s="56" t="s">
        <v>13960</v>
      </c>
      <c r="I1555" s="56" t="s">
        <v>13943</v>
      </c>
      <c r="J1555" s="56" t="s">
        <v>13971</v>
      </c>
      <c r="K1555" s="56" t="s">
        <v>87</v>
      </c>
      <c r="L1555" s="90" t="str">
        <f t="shared" si="48"/>
        <v>NA</v>
      </c>
      <c r="M1555" s="90"/>
      <c r="O1555" s="91"/>
      <c r="P1555" s="56"/>
      <c r="Q1555" s="56"/>
      <c r="R1555" s="56"/>
      <c r="S1555" s="56"/>
      <c r="T1555" s="56" t="s">
        <v>13974</v>
      </c>
      <c r="U1555" s="56" t="s">
        <v>13975</v>
      </c>
      <c r="V1555" s="56" t="s">
        <v>6933</v>
      </c>
      <c r="W1555" s="56" t="s">
        <v>429</v>
      </c>
      <c r="X1555" s="56" t="s">
        <v>6934</v>
      </c>
      <c r="Y1555" s="56"/>
      <c r="Z1555" s="56" t="s">
        <v>6935</v>
      </c>
      <c r="AA1555" s="56" t="s">
        <v>6936</v>
      </c>
      <c r="AB1555" s="56" t="s">
        <v>13976</v>
      </c>
      <c r="AC1555" s="56" t="s">
        <v>87</v>
      </c>
      <c r="AD1555" s="90" t="str">
        <f t="shared" si="49"/>
        <v>NA</v>
      </c>
      <c r="AE1555" s="90"/>
      <c r="AF1555" s="90"/>
      <c r="AG1555" s="90"/>
    </row>
    <row r="1556" spans="1:33">
      <c r="A1556" s="56" t="s">
        <v>13977</v>
      </c>
      <c r="B1556" s="56" t="s">
        <v>13978</v>
      </c>
      <c r="C1556" s="56" t="s">
        <v>13979</v>
      </c>
      <c r="D1556" s="56" t="s">
        <v>7566</v>
      </c>
      <c r="E1556" s="56" t="s">
        <v>13980</v>
      </c>
      <c r="F1556" s="56" t="s">
        <v>22</v>
      </c>
      <c r="G1556" s="56"/>
      <c r="H1556" s="56" t="s">
        <v>13981</v>
      </c>
      <c r="I1556" s="56" t="s">
        <v>13982</v>
      </c>
      <c r="J1556" s="56"/>
      <c r="K1556" s="56" t="s">
        <v>87</v>
      </c>
      <c r="L1556" s="90" t="str">
        <f t="shared" si="48"/>
        <v>NA</v>
      </c>
      <c r="M1556" s="90"/>
      <c r="O1556" s="91"/>
      <c r="P1556" s="56"/>
      <c r="Q1556" s="56"/>
      <c r="R1556" s="56"/>
      <c r="S1556" s="56"/>
      <c r="T1556" s="56" t="s">
        <v>6931</v>
      </c>
      <c r="U1556" s="56" t="s">
        <v>13983</v>
      </c>
      <c r="V1556" s="56" t="s">
        <v>6933</v>
      </c>
      <c r="W1556" s="56" t="s">
        <v>429</v>
      </c>
      <c r="X1556" s="56" t="s">
        <v>6934</v>
      </c>
      <c r="Y1556" s="56"/>
      <c r="Z1556" s="56" t="s">
        <v>6935</v>
      </c>
      <c r="AA1556" s="56" t="s">
        <v>6936</v>
      </c>
      <c r="AB1556" s="56" t="s">
        <v>6931</v>
      </c>
      <c r="AC1556" s="56" t="s">
        <v>87</v>
      </c>
      <c r="AD1556" s="90" t="str">
        <f t="shared" si="49"/>
        <v>NA</v>
      </c>
      <c r="AE1556" s="90"/>
      <c r="AF1556" s="90"/>
      <c r="AG1556" s="90"/>
    </row>
    <row r="1557" spans="1:33">
      <c r="A1557" s="56" t="s">
        <v>13984</v>
      </c>
      <c r="B1557" s="56" t="s">
        <v>13985</v>
      </c>
      <c r="C1557" s="56" t="s">
        <v>13986</v>
      </c>
      <c r="D1557" s="56" t="s">
        <v>7566</v>
      </c>
      <c r="E1557" s="56" t="s">
        <v>13987</v>
      </c>
      <c r="F1557" s="56" t="s">
        <v>22</v>
      </c>
      <c r="G1557" s="56"/>
      <c r="H1557" s="56" t="s">
        <v>13988</v>
      </c>
      <c r="I1557" s="56" t="s">
        <v>13989</v>
      </c>
      <c r="J1557" s="56" t="s">
        <v>13984</v>
      </c>
      <c r="K1557" s="56" t="s">
        <v>87</v>
      </c>
      <c r="L1557" s="90" t="str">
        <f t="shared" si="48"/>
        <v>NA</v>
      </c>
      <c r="M1557" s="90"/>
      <c r="O1557" s="91"/>
      <c r="P1557" s="56"/>
      <c r="Q1557" s="56"/>
      <c r="R1557" s="56"/>
      <c r="S1557" s="56"/>
      <c r="T1557" s="56" t="s">
        <v>6940</v>
      </c>
      <c r="U1557" s="56" t="s">
        <v>13990</v>
      </c>
      <c r="V1557" s="56" t="s">
        <v>6942</v>
      </c>
      <c r="W1557" s="56" t="s">
        <v>429</v>
      </c>
      <c r="X1557" s="56" t="s">
        <v>6943</v>
      </c>
      <c r="Y1557" s="56"/>
      <c r="Z1557" s="56" t="s">
        <v>6944</v>
      </c>
      <c r="AA1557" s="56" t="s">
        <v>6945</v>
      </c>
      <c r="AB1557" s="56" t="s">
        <v>6940</v>
      </c>
      <c r="AC1557" s="56" t="s">
        <v>87</v>
      </c>
      <c r="AD1557" s="90" t="str">
        <f t="shared" si="49"/>
        <v>NA</v>
      </c>
      <c r="AE1557" s="90"/>
      <c r="AF1557" s="90"/>
      <c r="AG1557" s="90"/>
    </row>
    <row r="1558" spans="1:33">
      <c r="A1558" s="56" t="s">
        <v>13991</v>
      </c>
      <c r="B1558" s="56" t="s">
        <v>13992</v>
      </c>
      <c r="C1558" s="56" t="s">
        <v>13993</v>
      </c>
      <c r="D1558" s="56" t="s">
        <v>7566</v>
      </c>
      <c r="E1558" s="56" t="s">
        <v>13987</v>
      </c>
      <c r="F1558" s="56" t="s">
        <v>22</v>
      </c>
      <c r="G1558" s="56"/>
      <c r="H1558" s="56" t="s">
        <v>13994</v>
      </c>
      <c r="I1558" s="56" t="s">
        <v>13989</v>
      </c>
      <c r="J1558" s="56"/>
      <c r="K1558" s="56" t="s">
        <v>87</v>
      </c>
      <c r="L1558" s="90" t="str">
        <f t="shared" si="48"/>
        <v>NA</v>
      </c>
      <c r="M1558" s="90"/>
      <c r="O1558" s="91"/>
      <c r="P1558" s="56"/>
      <c r="Q1558" s="56"/>
      <c r="R1558" s="56"/>
      <c r="S1558" s="56"/>
      <c r="T1558" s="56" t="s">
        <v>13995</v>
      </c>
      <c r="U1558" s="56" t="s">
        <v>13996</v>
      </c>
      <c r="V1558" s="56" t="s">
        <v>6731</v>
      </c>
      <c r="W1558" s="56" t="s">
        <v>429</v>
      </c>
      <c r="X1558" s="56" t="s">
        <v>6962</v>
      </c>
      <c r="Y1558" s="56"/>
      <c r="Z1558" s="56" t="s">
        <v>6963</v>
      </c>
      <c r="AA1558" s="56" t="s">
        <v>6964</v>
      </c>
      <c r="AB1558" s="56"/>
      <c r="AC1558" s="56" t="s">
        <v>87</v>
      </c>
      <c r="AD1558" s="90" t="str">
        <f t="shared" si="49"/>
        <v>NA</v>
      </c>
      <c r="AE1558" s="90"/>
      <c r="AF1558" s="90"/>
      <c r="AG1558" s="90"/>
    </row>
    <row r="1559" spans="1:33">
      <c r="A1559" s="56" t="s">
        <v>13997</v>
      </c>
      <c r="B1559" s="56" t="s">
        <v>13998</v>
      </c>
      <c r="C1559" s="56" t="s">
        <v>13782</v>
      </c>
      <c r="D1559" s="56" t="s">
        <v>7566</v>
      </c>
      <c r="E1559" s="56" t="s">
        <v>13999</v>
      </c>
      <c r="F1559" s="56" t="s">
        <v>22</v>
      </c>
      <c r="G1559" s="56"/>
      <c r="H1559" s="56" t="s">
        <v>14000</v>
      </c>
      <c r="I1559" s="56" t="s">
        <v>14001</v>
      </c>
      <c r="J1559" s="56" t="s">
        <v>14002</v>
      </c>
      <c r="K1559" s="56" t="s">
        <v>7326</v>
      </c>
      <c r="L1559" s="90" t="str">
        <f t="shared" si="48"/>
        <v>NA</v>
      </c>
      <c r="M1559" s="90"/>
      <c r="O1559" s="91"/>
      <c r="P1559" s="56"/>
      <c r="Q1559" s="56"/>
      <c r="R1559" s="56"/>
      <c r="S1559" s="56"/>
      <c r="T1559" s="56" t="s">
        <v>14003</v>
      </c>
      <c r="U1559" s="56" t="s">
        <v>14004</v>
      </c>
      <c r="V1559" s="56" t="s">
        <v>6731</v>
      </c>
      <c r="W1559" s="56" t="s">
        <v>429</v>
      </c>
      <c r="X1559" s="56" t="s">
        <v>11500</v>
      </c>
      <c r="Y1559" s="56"/>
      <c r="Z1559" s="56" t="s">
        <v>14005</v>
      </c>
      <c r="AA1559" s="56" t="s">
        <v>14006</v>
      </c>
      <c r="AB1559" s="56" t="s">
        <v>14007</v>
      </c>
      <c r="AC1559" s="56" t="s">
        <v>87</v>
      </c>
      <c r="AD1559" s="90" t="str">
        <f t="shared" si="49"/>
        <v>NA</v>
      </c>
      <c r="AE1559" s="90"/>
      <c r="AF1559" s="90"/>
      <c r="AG1559" s="90"/>
    </row>
    <row r="1560" spans="1:33">
      <c r="A1560" s="56" t="s">
        <v>14008</v>
      </c>
      <c r="B1560" s="56" t="s">
        <v>14009</v>
      </c>
      <c r="C1560" s="56" t="s">
        <v>14010</v>
      </c>
      <c r="D1560" s="56" t="s">
        <v>7566</v>
      </c>
      <c r="E1560" s="56" t="s">
        <v>13999</v>
      </c>
      <c r="F1560" s="56" t="s">
        <v>22</v>
      </c>
      <c r="G1560" s="56"/>
      <c r="H1560" s="56" t="s">
        <v>14011</v>
      </c>
      <c r="I1560" s="56" t="s">
        <v>14001</v>
      </c>
      <c r="J1560" s="56"/>
      <c r="K1560" s="56" t="s">
        <v>87</v>
      </c>
      <c r="L1560" s="90" t="str">
        <f t="shared" si="48"/>
        <v>NA</v>
      </c>
      <c r="M1560" s="90"/>
      <c r="O1560" s="91"/>
      <c r="P1560" s="56"/>
      <c r="Q1560" s="56"/>
      <c r="R1560" s="56"/>
      <c r="S1560" s="56"/>
      <c r="T1560" s="56" t="s">
        <v>14012</v>
      </c>
      <c r="U1560" s="56" t="s">
        <v>14013</v>
      </c>
      <c r="V1560" s="56" t="s">
        <v>6731</v>
      </c>
      <c r="W1560" s="56" t="s">
        <v>429</v>
      </c>
      <c r="X1560" s="56" t="s">
        <v>6970</v>
      </c>
      <c r="Y1560" s="56"/>
      <c r="Z1560" s="56" t="s">
        <v>6971</v>
      </c>
      <c r="AA1560" s="56" t="s">
        <v>6972</v>
      </c>
      <c r="AB1560" s="56" t="s">
        <v>14012</v>
      </c>
      <c r="AC1560" s="56" t="s">
        <v>87</v>
      </c>
      <c r="AD1560" s="90" t="str">
        <f t="shared" si="49"/>
        <v>NA</v>
      </c>
      <c r="AE1560" s="90"/>
      <c r="AF1560" s="90"/>
      <c r="AG1560" s="90"/>
    </row>
    <row r="1561" spans="1:33">
      <c r="A1561" s="56" t="s">
        <v>14014</v>
      </c>
      <c r="B1561" s="56" t="s">
        <v>14015</v>
      </c>
      <c r="C1561" s="56" t="s">
        <v>14016</v>
      </c>
      <c r="D1561" s="56" t="s">
        <v>7566</v>
      </c>
      <c r="E1561" s="56" t="s">
        <v>14017</v>
      </c>
      <c r="F1561" s="56" t="s">
        <v>22</v>
      </c>
      <c r="G1561" s="56"/>
      <c r="H1561" s="56" t="s">
        <v>14018</v>
      </c>
      <c r="I1561" s="56" t="s">
        <v>14019</v>
      </c>
      <c r="J1561" s="56"/>
      <c r="K1561" s="56" t="s">
        <v>87</v>
      </c>
      <c r="L1561" s="90" t="str">
        <f t="shared" si="48"/>
        <v>NA</v>
      </c>
      <c r="M1561" s="90"/>
      <c r="O1561" s="91"/>
      <c r="P1561" s="56"/>
      <c r="Q1561" s="56"/>
      <c r="R1561" s="56"/>
      <c r="S1561" s="56"/>
      <c r="T1561" s="56" t="s">
        <v>14020</v>
      </c>
      <c r="U1561" s="56" t="s">
        <v>14021</v>
      </c>
      <c r="V1561" s="56" t="s">
        <v>6978</v>
      </c>
      <c r="W1561" s="56" t="s">
        <v>429</v>
      </c>
      <c r="X1561" s="56" t="s">
        <v>6979</v>
      </c>
      <c r="Y1561" s="56"/>
      <c r="Z1561" s="56" t="s">
        <v>6980</v>
      </c>
      <c r="AA1561" s="56" t="s">
        <v>6981</v>
      </c>
      <c r="AB1561" s="56" t="s">
        <v>1995</v>
      </c>
      <c r="AC1561" s="56" t="s">
        <v>87</v>
      </c>
      <c r="AD1561" s="90" t="str">
        <f t="shared" si="49"/>
        <v>NA</v>
      </c>
      <c r="AE1561" s="90"/>
      <c r="AF1561" s="90"/>
      <c r="AG1561" s="90"/>
    </row>
    <row r="1562" spans="1:33">
      <c r="A1562" s="56" t="s">
        <v>14022</v>
      </c>
      <c r="B1562" s="56" t="s">
        <v>14023</v>
      </c>
      <c r="C1562" s="56" t="s">
        <v>8084</v>
      </c>
      <c r="D1562" s="56" t="s">
        <v>7566</v>
      </c>
      <c r="E1562" s="56" t="s">
        <v>8049</v>
      </c>
      <c r="F1562" s="56" t="s">
        <v>22</v>
      </c>
      <c r="G1562" s="56"/>
      <c r="H1562" s="56" t="s">
        <v>14024</v>
      </c>
      <c r="I1562" s="56" t="s">
        <v>14025</v>
      </c>
      <c r="J1562" s="56" t="s">
        <v>14026</v>
      </c>
      <c r="K1562" s="56" t="s">
        <v>7326</v>
      </c>
      <c r="L1562" s="90" t="str">
        <f t="shared" si="48"/>
        <v>NA</v>
      </c>
      <c r="M1562" s="90"/>
      <c r="O1562" s="91"/>
      <c r="P1562" s="56"/>
      <c r="Q1562" s="56"/>
      <c r="R1562" s="56"/>
      <c r="S1562" s="56"/>
      <c r="T1562" s="56" t="s">
        <v>14027</v>
      </c>
      <c r="U1562" s="56" t="s">
        <v>14028</v>
      </c>
      <c r="V1562" s="56" t="s">
        <v>6994</v>
      </c>
      <c r="W1562" s="56" t="s">
        <v>429</v>
      </c>
      <c r="X1562" s="56" t="s">
        <v>14029</v>
      </c>
      <c r="Y1562" s="56"/>
      <c r="Z1562" s="56" t="s">
        <v>14030</v>
      </c>
      <c r="AA1562" s="56" t="s">
        <v>14031</v>
      </c>
      <c r="AB1562" s="56" t="s">
        <v>14032</v>
      </c>
      <c r="AC1562" s="56" t="s">
        <v>87</v>
      </c>
      <c r="AD1562" s="90" t="str">
        <f t="shared" si="49"/>
        <v>NA</v>
      </c>
      <c r="AE1562" s="90"/>
      <c r="AF1562" s="90"/>
      <c r="AG1562" s="90"/>
    </row>
    <row r="1563" spans="1:33">
      <c r="A1563" s="56" t="s">
        <v>14033</v>
      </c>
      <c r="B1563" s="56" t="s">
        <v>14034</v>
      </c>
      <c r="C1563" s="56" t="s">
        <v>14035</v>
      </c>
      <c r="D1563" s="56" t="s">
        <v>7566</v>
      </c>
      <c r="E1563" s="56" t="s">
        <v>118</v>
      </c>
      <c r="F1563" s="56" t="s">
        <v>22</v>
      </c>
      <c r="G1563" s="56"/>
      <c r="H1563" s="56" t="s">
        <v>14036</v>
      </c>
      <c r="I1563" s="56" t="s">
        <v>14037</v>
      </c>
      <c r="J1563" s="56"/>
      <c r="K1563" s="56" t="s">
        <v>7326</v>
      </c>
      <c r="L1563" s="90" t="str">
        <f t="shared" si="48"/>
        <v>MSP NICE LES MOULINS</v>
      </c>
      <c r="M1563" s="90"/>
      <c r="O1563" s="91"/>
      <c r="P1563" s="56"/>
      <c r="Q1563" s="56"/>
      <c r="R1563" s="56"/>
      <c r="S1563" s="56"/>
      <c r="T1563" s="56" t="s">
        <v>14038</v>
      </c>
      <c r="U1563" s="56" t="s">
        <v>14039</v>
      </c>
      <c r="V1563" s="56" t="s">
        <v>482</v>
      </c>
      <c r="W1563" s="56" t="s">
        <v>429</v>
      </c>
      <c r="X1563" s="56" t="s">
        <v>483</v>
      </c>
      <c r="Y1563" s="56"/>
      <c r="Z1563" s="56" t="s">
        <v>484</v>
      </c>
      <c r="AA1563" s="56" t="s">
        <v>485</v>
      </c>
      <c r="AB1563" s="56" t="s">
        <v>14040</v>
      </c>
      <c r="AC1563" s="56" t="s">
        <v>87</v>
      </c>
      <c r="AD1563" s="90" t="str">
        <f t="shared" si="49"/>
        <v>NA</v>
      </c>
      <c r="AE1563" s="90"/>
      <c r="AF1563" s="90"/>
      <c r="AG1563" s="90"/>
    </row>
    <row r="1564" spans="1:33">
      <c r="A1564" s="56" t="s">
        <v>14041</v>
      </c>
      <c r="B1564" s="56" t="s">
        <v>14042</v>
      </c>
      <c r="C1564" s="56" t="s">
        <v>14043</v>
      </c>
      <c r="D1564" s="56" t="s">
        <v>7566</v>
      </c>
      <c r="E1564" s="56" t="s">
        <v>118</v>
      </c>
      <c r="F1564" s="56" t="s">
        <v>22</v>
      </c>
      <c r="G1564" s="56"/>
      <c r="H1564" s="56" t="s">
        <v>14036</v>
      </c>
      <c r="I1564" s="56" t="s">
        <v>14037</v>
      </c>
      <c r="J1564" s="56" t="s">
        <v>14041</v>
      </c>
      <c r="K1564" s="56" t="s">
        <v>7326</v>
      </c>
      <c r="L1564" s="90" t="str">
        <f t="shared" si="48"/>
        <v>MSP AZUR NICE NORD LAS PLANAS</v>
      </c>
      <c r="M1564" s="90"/>
      <c r="O1564" s="91"/>
      <c r="P1564" s="56"/>
      <c r="Q1564" s="56"/>
      <c r="R1564" s="56"/>
      <c r="S1564" s="56"/>
      <c r="T1564" s="56" t="s">
        <v>14044</v>
      </c>
      <c r="U1564" s="56" t="s">
        <v>14045</v>
      </c>
      <c r="V1564" s="56" t="s">
        <v>482</v>
      </c>
      <c r="W1564" s="56" t="s">
        <v>429</v>
      </c>
      <c r="X1564" s="56" t="s">
        <v>483</v>
      </c>
      <c r="Y1564" s="56"/>
      <c r="Z1564" s="56" t="s">
        <v>14046</v>
      </c>
      <c r="AA1564" s="56" t="s">
        <v>485</v>
      </c>
      <c r="AB1564" s="56" t="s">
        <v>14047</v>
      </c>
      <c r="AC1564" s="56" t="s">
        <v>87</v>
      </c>
      <c r="AD1564" s="90" t="str">
        <f t="shared" si="49"/>
        <v>NA</v>
      </c>
      <c r="AE1564" s="90"/>
      <c r="AF1564" s="90"/>
      <c r="AG1564" s="90"/>
    </row>
    <row r="1565" spans="1:33">
      <c r="A1565" s="56" t="s">
        <v>14048</v>
      </c>
      <c r="B1565" s="56" t="s">
        <v>14049</v>
      </c>
      <c r="C1565" s="56" t="s">
        <v>14050</v>
      </c>
      <c r="D1565" s="56" t="s">
        <v>7566</v>
      </c>
      <c r="E1565" s="56" t="s">
        <v>118</v>
      </c>
      <c r="F1565" s="56" t="s">
        <v>22</v>
      </c>
      <c r="G1565" s="56"/>
      <c r="H1565" s="56" t="s">
        <v>14051</v>
      </c>
      <c r="I1565" s="56" t="s">
        <v>14037</v>
      </c>
      <c r="J1565" s="56"/>
      <c r="K1565" s="56" t="s">
        <v>7326</v>
      </c>
      <c r="L1565" s="90" t="str">
        <f t="shared" si="48"/>
        <v>MAISON DE SANTE L'ARIANE</v>
      </c>
      <c r="M1565" s="90"/>
      <c r="O1565" s="91"/>
      <c r="P1565" s="56"/>
      <c r="Q1565" s="56"/>
      <c r="R1565" s="56"/>
      <c r="S1565" s="56"/>
      <c r="T1565" s="56" t="s">
        <v>14052</v>
      </c>
      <c r="U1565" s="56" t="s">
        <v>14053</v>
      </c>
      <c r="V1565" s="56" t="s">
        <v>482</v>
      </c>
      <c r="W1565" s="56" t="s">
        <v>429</v>
      </c>
      <c r="X1565" s="56" t="s">
        <v>483</v>
      </c>
      <c r="Y1565" s="56"/>
      <c r="Z1565" s="56" t="s">
        <v>484</v>
      </c>
      <c r="AA1565" s="56" t="s">
        <v>485</v>
      </c>
      <c r="AB1565" s="56" t="s">
        <v>14054</v>
      </c>
      <c r="AC1565" s="56" t="s">
        <v>87</v>
      </c>
      <c r="AD1565" s="90" t="str">
        <f t="shared" si="49"/>
        <v>NA</v>
      </c>
      <c r="AE1565" s="90"/>
      <c r="AF1565" s="90"/>
      <c r="AG1565" s="90"/>
    </row>
    <row r="1566" spans="1:33">
      <c r="A1566" s="56" t="s">
        <v>14055</v>
      </c>
      <c r="B1566" s="56" t="s">
        <v>14056</v>
      </c>
      <c r="C1566" s="56" t="s">
        <v>14057</v>
      </c>
      <c r="D1566" s="56" t="s">
        <v>7566</v>
      </c>
      <c r="E1566" s="56" t="s">
        <v>118</v>
      </c>
      <c r="F1566" s="56" t="s">
        <v>22</v>
      </c>
      <c r="G1566" s="56"/>
      <c r="H1566" s="56" t="s">
        <v>14058</v>
      </c>
      <c r="I1566" s="56" t="s">
        <v>14037</v>
      </c>
      <c r="J1566" s="56" t="s">
        <v>14055</v>
      </c>
      <c r="K1566" s="56" t="s">
        <v>7326</v>
      </c>
      <c r="L1566" s="90" t="str">
        <f t="shared" si="48"/>
        <v>HOPITAL PRIVE GERIATRIQUE LES SOURCES</v>
      </c>
      <c r="M1566" s="90"/>
      <c r="O1566" s="91"/>
      <c r="P1566" s="56"/>
      <c r="Q1566" s="56"/>
      <c r="R1566" s="56"/>
      <c r="S1566" s="56"/>
      <c r="T1566" s="56" t="s">
        <v>14059</v>
      </c>
      <c r="U1566" s="56" t="s">
        <v>14060</v>
      </c>
      <c r="V1566" s="56" t="s">
        <v>6986</v>
      </c>
      <c r="W1566" s="56" t="s">
        <v>429</v>
      </c>
      <c r="X1566" s="56" t="s">
        <v>483</v>
      </c>
      <c r="Y1566" s="56"/>
      <c r="Z1566" s="56" t="s">
        <v>14046</v>
      </c>
      <c r="AA1566" s="56" t="s">
        <v>485</v>
      </c>
      <c r="AB1566" s="56" t="s">
        <v>14061</v>
      </c>
      <c r="AC1566" s="56" t="s">
        <v>87</v>
      </c>
      <c r="AD1566" s="90" t="str">
        <f t="shared" si="49"/>
        <v>NA</v>
      </c>
      <c r="AE1566" s="90"/>
      <c r="AF1566" s="90"/>
      <c r="AG1566" s="90"/>
    </row>
    <row r="1567" spans="1:33">
      <c r="A1567" s="56" t="s">
        <v>14062</v>
      </c>
      <c r="B1567" s="56" t="s">
        <v>14063</v>
      </c>
      <c r="C1567" s="56" t="s">
        <v>13782</v>
      </c>
      <c r="D1567" s="56" t="s">
        <v>7566</v>
      </c>
      <c r="E1567" s="56" t="s">
        <v>118</v>
      </c>
      <c r="F1567" s="56" t="s">
        <v>22</v>
      </c>
      <c r="G1567" s="56"/>
      <c r="H1567" s="56" t="s">
        <v>14064</v>
      </c>
      <c r="I1567" s="56" t="s">
        <v>14037</v>
      </c>
      <c r="J1567" s="56" t="s">
        <v>14065</v>
      </c>
      <c r="K1567" s="56" t="s">
        <v>7326</v>
      </c>
      <c r="L1567" s="90" t="str">
        <f t="shared" si="48"/>
        <v>AGAHTIR AUTODIALYSE NICE</v>
      </c>
      <c r="M1567" s="90"/>
      <c r="O1567" s="91"/>
      <c r="P1567" s="56"/>
      <c r="Q1567" s="56"/>
      <c r="R1567" s="56"/>
      <c r="S1567" s="56"/>
      <c r="T1567" s="56" t="s">
        <v>14066</v>
      </c>
      <c r="U1567" s="56" t="s">
        <v>14067</v>
      </c>
      <c r="V1567" s="56" t="s">
        <v>6986</v>
      </c>
      <c r="W1567" s="56" t="s">
        <v>429</v>
      </c>
      <c r="X1567" s="56" t="s">
        <v>14068</v>
      </c>
      <c r="Y1567" s="56"/>
      <c r="Z1567" s="56" t="s">
        <v>14069</v>
      </c>
      <c r="AA1567" s="56" t="s">
        <v>14070</v>
      </c>
      <c r="AB1567" s="56" t="s">
        <v>14071</v>
      </c>
      <c r="AC1567" s="56" t="s">
        <v>87</v>
      </c>
      <c r="AD1567" s="90" t="str">
        <f t="shared" si="49"/>
        <v>NA</v>
      </c>
      <c r="AE1567" s="90"/>
      <c r="AF1567" s="90"/>
      <c r="AG1567" s="90"/>
    </row>
    <row r="1568" spans="1:33">
      <c r="A1568" s="56" t="s">
        <v>14072</v>
      </c>
      <c r="B1568" s="56" t="s">
        <v>14073</v>
      </c>
      <c r="C1568" s="56" t="s">
        <v>14074</v>
      </c>
      <c r="D1568" s="56" t="s">
        <v>7566</v>
      </c>
      <c r="E1568" s="56" t="s">
        <v>118</v>
      </c>
      <c r="F1568" s="56" t="s">
        <v>22</v>
      </c>
      <c r="G1568" s="56"/>
      <c r="H1568" s="56" t="s">
        <v>14075</v>
      </c>
      <c r="I1568" s="56" t="s">
        <v>14037</v>
      </c>
      <c r="J1568" s="56" t="s">
        <v>14076</v>
      </c>
      <c r="K1568" s="56" t="s">
        <v>87</v>
      </c>
      <c r="L1568" s="90" t="str">
        <f t="shared" si="48"/>
        <v>ASSOC.ENTR'AIDE FEMININE NICE</v>
      </c>
      <c r="M1568" s="90"/>
      <c r="O1568" s="91"/>
      <c r="P1568" s="56"/>
      <c r="Q1568" s="56"/>
      <c r="R1568" s="56"/>
      <c r="S1568" s="56"/>
      <c r="T1568" s="56" t="s">
        <v>14077</v>
      </c>
      <c r="U1568" s="56" t="s">
        <v>14078</v>
      </c>
      <c r="V1568" s="56" t="s">
        <v>6978</v>
      </c>
      <c r="W1568" s="56" t="s">
        <v>429</v>
      </c>
      <c r="X1568" s="56" t="s">
        <v>14079</v>
      </c>
      <c r="Y1568" s="56"/>
      <c r="Z1568" s="56" t="s">
        <v>14080</v>
      </c>
      <c r="AA1568" s="56" t="s">
        <v>14081</v>
      </c>
      <c r="AB1568" s="56" t="s">
        <v>14082</v>
      </c>
      <c r="AC1568" s="56" t="s">
        <v>87</v>
      </c>
      <c r="AD1568" s="90" t="str">
        <f t="shared" si="49"/>
        <v>NA</v>
      </c>
      <c r="AE1568" s="90"/>
      <c r="AF1568" s="90"/>
      <c r="AG1568" s="90"/>
    </row>
    <row r="1569" spans="1:33">
      <c r="A1569" s="56" t="s">
        <v>14083</v>
      </c>
      <c r="B1569" s="56" t="s">
        <v>14084</v>
      </c>
      <c r="C1569" s="56" t="s">
        <v>14085</v>
      </c>
      <c r="D1569" s="56" t="s">
        <v>7566</v>
      </c>
      <c r="E1569" s="56" t="s">
        <v>118</v>
      </c>
      <c r="F1569" s="56" t="s">
        <v>22</v>
      </c>
      <c r="G1569" s="56"/>
      <c r="H1569" s="56" t="s">
        <v>14075</v>
      </c>
      <c r="I1569" s="56" t="s">
        <v>14037</v>
      </c>
      <c r="J1569" s="56" t="s">
        <v>14086</v>
      </c>
      <c r="K1569" s="56" t="s">
        <v>87</v>
      </c>
      <c r="L1569" s="90" t="str">
        <f t="shared" si="48"/>
        <v>ASSOCIATION GOUTTE DE LAIT NICE</v>
      </c>
      <c r="M1569" s="90"/>
      <c r="O1569" s="91"/>
      <c r="P1569" s="56"/>
      <c r="Q1569" s="56"/>
      <c r="R1569" s="56"/>
      <c r="S1569" s="56"/>
      <c r="T1569" s="56" t="s">
        <v>14087</v>
      </c>
      <c r="U1569" s="56" t="s">
        <v>14088</v>
      </c>
      <c r="V1569" s="56" t="s">
        <v>691</v>
      </c>
      <c r="W1569" s="56" t="s">
        <v>429</v>
      </c>
      <c r="X1569" s="56" t="s">
        <v>14089</v>
      </c>
      <c r="Y1569" s="56"/>
      <c r="Z1569" s="56" t="s">
        <v>14090</v>
      </c>
      <c r="AA1569" s="56" t="s">
        <v>14091</v>
      </c>
      <c r="AB1569" s="56" t="s">
        <v>14092</v>
      </c>
      <c r="AC1569" s="56" t="s">
        <v>87</v>
      </c>
      <c r="AD1569" s="90" t="str">
        <f t="shared" si="49"/>
        <v>NA</v>
      </c>
      <c r="AE1569" s="90"/>
      <c r="AF1569" s="90"/>
      <c r="AG1569" s="90"/>
    </row>
    <row r="1570" spans="1:33">
      <c r="A1570" s="56" t="s">
        <v>14093</v>
      </c>
      <c r="B1570" s="56" t="s">
        <v>14094</v>
      </c>
      <c r="C1570" s="56" t="s">
        <v>14095</v>
      </c>
      <c r="D1570" s="56" t="s">
        <v>7566</v>
      </c>
      <c r="E1570" s="56" t="s">
        <v>118</v>
      </c>
      <c r="F1570" s="56" t="s">
        <v>22</v>
      </c>
      <c r="G1570" s="56"/>
      <c r="H1570" s="56" t="s">
        <v>14058</v>
      </c>
      <c r="I1570" s="56" t="s">
        <v>14037</v>
      </c>
      <c r="J1570" s="56"/>
      <c r="K1570" s="56" t="s">
        <v>87</v>
      </c>
      <c r="L1570" s="90" t="str">
        <f t="shared" si="48"/>
        <v>OEUVRE ST VINCENT DE PAUL NICE</v>
      </c>
      <c r="M1570" s="90"/>
      <c r="O1570" s="91"/>
      <c r="P1570" s="56"/>
      <c r="Q1570" s="56"/>
      <c r="R1570" s="56"/>
      <c r="S1570" s="56"/>
      <c r="T1570" s="56" t="s">
        <v>14096</v>
      </c>
      <c r="U1570" s="56" t="s">
        <v>14097</v>
      </c>
      <c r="V1570" s="56" t="s">
        <v>6986</v>
      </c>
      <c r="W1570" s="56" t="s">
        <v>429</v>
      </c>
      <c r="X1570" s="56" t="s">
        <v>6987</v>
      </c>
      <c r="Y1570" s="56"/>
      <c r="Z1570" s="56" t="s">
        <v>6988</v>
      </c>
      <c r="AA1570" s="56" t="s">
        <v>6989</v>
      </c>
      <c r="AB1570" s="56" t="s">
        <v>14098</v>
      </c>
      <c r="AC1570" s="56" t="s">
        <v>87</v>
      </c>
      <c r="AD1570" s="90" t="str">
        <f t="shared" si="49"/>
        <v>NA</v>
      </c>
      <c r="AE1570" s="90"/>
      <c r="AF1570" s="90"/>
      <c r="AG1570" s="90"/>
    </row>
    <row r="1571" spans="1:33">
      <c r="A1571" s="56" t="s">
        <v>14099</v>
      </c>
      <c r="B1571" s="56" t="s">
        <v>14100</v>
      </c>
      <c r="C1571" s="56" t="s">
        <v>14101</v>
      </c>
      <c r="D1571" s="56" t="s">
        <v>7566</v>
      </c>
      <c r="E1571" s="56" t="s">
        <v>118</v>
      </c>
      <c r="F1571" s="56" t="s">
        <v>22</v>
      </c>
      <c r="G1571" s="56"/>
      <c r="H1571" s="56" t="s">
        <v>14075</v>
      </c>
      <c r="I1571" s="56" t="s">
        <v>14037</v>
      </c>
      <c r="J1571" s="56" t="s">
        <v>14099</v>
      </c>
      <c r="K1571" s="56" t="s">
        <v>87</v>
      </c>
      <c r="L1571" s="90" t="str">
        <f t="shared" si="48"/>
        <v>ASSOCIATION DES PENITENTS BLANCS</v>
      </c>
      <c r="M1571" s="90"/>
      <c r="O1571" s="91"/>
      <c r="P1571" s="56"/>
      <c r="Q1571" s="56"/>
      <c r="R1571" s="56"/>
      <c r="S1571" s="56"/>
      <c r="T1571" s="56" t="s">
        <v>14102</v>
      </c>
      <c r="U1571" s="56" t="s">
        <v>14103</v>
      </c>
      <c r="V1571" s="56" t="s">
        <v>482</v>
      </c>
      <c r="W1571" s="56" t="s">
        <v>429</v>
      </c>
      <c r="X1571" s="56" t="s">
        <v>11533</v>
      </c>
      <c r="Y1571" s="56"/>
      <c r="Z1571" s="56" t="s">
        <v>14104</v>
      </c>
      <c r="AA1571" s="56" t="s">
        <v>14105</v>
      </c>
      <c r="AB1571" s="56" t="s">
        <v>14106</v>
      </c>
      <c r="AC1571" s="56" t="s">
        <v>87</v>
      </c>
      <c r="AD1571" s="90" t="str">
        <f t="shared" si="49"/>
        <v>NA</v>
      </c>
      <c r="AE1571" s="90"/>
      <c r="AF1571" s="90"/>
      <c r="AG1571" s="90"/>
    </row>
    <row r="1572" spans="1:33">
      <c r="A1572" s="56" t="s">
        <v>14107</v>
      </c>
      <c r="B1572" s="56" t="s">
        <v>14108</v>
      </c>
      <c r="C1572" s="56" t="s">
        <v>14109</v>
      </c>
      <c r="D1572" s="56" t="s">
        <v>7566</v>
      </c>
      <c r="E1572" s="56" t="s">
        <v>118</v>
      </c>
      <c r="F1572" s="56" t="s">
        <v>22</v>
      </c>
      <c r="G1572" s="56"/>
      <c r="H1572" s="56" t="s">
        <v>14075</v>
      </c>
      <c r="I1572" s="56" t="s">
        <v>14037</v>
      </c>
      <c r="J1572" s="56" t="s">
        <v>14110</v>
      </c>
      <c r="K1572" s="56" t="s">
        <v>87</v>
      </c>
      <c r="L1572" s="90" t="str">
        <f t="shared" si="48"/>
        <v>ASSOCIATION HABITAT ET HUMANISME</v>
      </c>
      <c r="M1572" s="90"/>
      <c r="O1572" s="91"/>
      <c r="P1572" s="56"/>
      <c r="Q1572" s="56"/>
      <c r="R1572" s="56"/>
      <c r="S1572" s="56"/>
      <c r="T1572" s="56" t="s">
        <v>14111</v>
      </c>
      <c r="U1572" s="56" t="s">
        <v>14112</v>
      </c>
      <c r="V1572" s="56" t="s">
        <v>482</v>
      </c>
      <c r="W1572" s="56" t="s">
        <v>429</v>
      </c>
      <c r="X1572" s="56" t="s">
        <v>11533</v>
      </c>
      <c r="Y1572" s="56"/>
      <c r="Z1572" s="56" t="s">
        <v>14104</v>
      </c>
      <c r="AA1572" s="56" t="s">
        <v>14105</v>
      </c>
      <c r="AB1572" s="56" t="s">
        <v>14111</v>
      </c>
      <c r="AC1572" s="56" t="s">
        <v>87</v>
      </c>
      <c r="AD1572" s="90" t="str">
        <f t="shared" si="49"/>
        <v>NA</v>
      </c>
      <c r="AE1572" s="90"/>
      <c r="AF1572" s="90"/>
      <c r="AG1572" s="90"/>
    </row>
    <row r="1573" spans="1:33">
      <c r="A1573" s="56" t="s">
        <v>14113</v>
      </c>
      <c r="B1573" s="56" t="s">
        <v>14114</v>
      </c>
      <c r="C1573" s="56" t="s">
        <v>14115</v>
      </c>
      <c r="D1573" s="56" t="s">
        <v>7566</v>
      </c>
      <c r="E1573" s="56" t="s">
        <v>118</v>
      </c>
      <c r="F1573" s="56" t="s">
        <v>22</v>
      </c>
      <c r="G1573" s="56"/>
      <c r="H1573" s="56" t="s">
        <v>14058</v>
      </c>
      <c r="I1573" s="56" t="s">
        <v>14037</v>
      </c>
      <c r="J1573" s="56" t="s">
        <v>14116</v>
      </c>
      <c r="K1573" s="56" t="s">
        <v>87</v>
      </c>
      <c r="L1573" s="90" t="str">
        <f t="shared" si="48"/>
        <v>UDAF DES ALPES-MARITIMES</v>
      </c>
      <c r="M1573" s="90"/>
      <c r="O1573" s="91"/>
      <c r="P1573" s="56"/>
      <c r="Q1573" s="56"/>
      <c r="R1573" s="56"/>
      <c r="S1573" s="56"/>
      <c r="T1573" s="56" t="s">
        <v>14117</v>
      </c>
      <c r="U1573" s="56" t="s">
        <v>14118</v>
      </c>
      <c r="V1573" s="56" t="s">
        <v>482</v>
      </c>
      <c r="W1573" s="56" t="s">
        <v>429</v>
      </c>
      <c r="X1573" s="56" t="s">
        <v>11533</v>
      </c>
      <c r="Y1573" s="56"/>
      <c r="Z1573" s="56" t="s">
        <v>14104</v>
      </c>
      <c r="AA1573" s="56" t="s">
        <v>14105</v>
      </c>
      <c r="AB1573" s="56" t="s">
        <v>14117</v>
      </c>
      <c r="AC1573" s="56" t="s">
        <v>87</v>
      </c>
      <c r="AD1573" s="90" t="str">
        <f t="shared" si="49"/>
        <v>NA</v>
      </c>
      <c r="AE1573" s="90"/>
      <c r="AF1573" s="90"/>
      <c r="AG1573" s="90"/>
    </row>
    <row r="1574" spans="1:33">
      <c r="A1574" s="56" t="s">
        <v>14119</v>
      </c>
      <c r="B1574" s="56" t="s">
        <v>14120</v>
      </c>
      <c r="C1574" s="56" t="s">
        <v>14121</v>
      </c>
      <c r="D1574" s="56" t="s">
        <v>7566</v>
      </c>
      <c r="E1574" s="56" t="s">
        <v>118</v>
      </c>
      <c r="F1574" s="56" t="s">
        <v>22</v>
      </c>
      <c r="G1574" s="56"/>
      <c r="H1574" s="56" t="s">
        <v>14058</v>
      </c>
      <c r="I1574" s="56" t="s">
        <v>14037</v>
      </c>
      <c r="J1574" s="56" t="s">
        <v>14122</v>
      </c>
      <c r="K1574" s="56" t="s">
        <v>87</v>
      </c>
      <c r="L1574" s="90" t="str">
        <f t="shared" si="48"/>
        <v>TRISOMIE 21 ALPES MARITIMES</v>
      </c>
      <c r="M1574" s="90"/>
      <c r="O1574" s="91"/>
      <c r="P1574" s="56"/>
      <c r="Q1574" s="56"/>
      <c r="R1574" s="56"/>
      <c r="S1574" s="56"/>
      <c r="T1574" s="56" t="s">
        <v>14123</v>
      </c>
      <c r="U1574" s="56" t="s">
        <v>14124</v>
      </c>
      <c r="V1574" s="56" t="s">
        <v>6994</v>
      </c>
      <c r="W1574" s="56" t="s">
        <v>429</v>
      </c>
      <c r="X1574" s="56" t="s">
        <v>14125</v>
      </c>
      <c r="Y1574" s="56"/>
      <c r="Z1574" s="56" t="s">
        <v>14126</v>
      </c>
      <c r="AA1574" s="56" t="s">
        <v>14127</v>
      </c>
      <c r="AB1574" s="56" t="s">
        <v>14128</v>
      </c>
      <c r="AC1574" s="56" t="s">
        <v>87</v>
      </c>
      <c r="AD1574" s="90" t="str">
        <f t="shared" si="49"/>
        <v>NA</v>
      </c>
      <c r="AE1574" s="90"/>
      <c r="AF1574" s="90"/>
      <c r="AG1574" s="90"/>
    </row>
    <row r="1575" spans="1:33">
      <c r="A1575" s="56" t="s">
        <v>14129</v>
      </c>
      <c r="B1575" s="56" t="s">
        <v>14130</v>
      </c>
      <c r="C1575" s="56" t="s">
        <v>14131</v>
      </c>
      <c r="D1575" s="56" t="s">
        <v>7566</v>
      </c>
      <c r="E1575" s="56" t="s">
        <v>118</v>
      </c>
      <c r="F1575" s="56" t="s">
        <v>22</v>
      </c>
      <c r="G1575" s="56"/>
      <c r="H1575" s="56" t="s">
        <v>14058</v>
      </c>
      <c r="I1575" s="56" t="s">
        <v>14037</v>
      </c>
      <c r="J1575" s="56" t="s">
        <v>14129</v>
      </c>
      <c r="K1575" s="56" t="s">
        <v>87</v>
      </c>
      <c r="L1575" s="90" t="str">
        <f t="shared" si="48"/>
        <v>ATIAM</v>
      </c>
      <c r="M1575" s="90"/>
      <c r="O1575" s="91"/>
      <c r="P1575" s="56"/>
      <c r="Q1575" s="56"/>
      <c r="R1575" s="56"/>
      <c r="S1575" s="56"/>
      <c r="T1575" s="56" t="s">
        <v>14132</v>
      </c>
      <c r="U1575" s="56" t="s">
        <v>14133</v>
      </c>
      <c r="V1575" s="56" t="s">
        <v>6994</v>
      </c>
      <c r="W1575" s="56" t="s">
        <v>429</v>
      </c>
      <c r="X1575" s="56" t="s">
        <v>11547</v>
      </c>
      <c r="Y1575" s="56"/>
      <c r="Z1575" s="56" t="s">
        <v>14134</v>
      </c>
      <c r="AA1575" s="56" t="s">
        <v>14135</v>
      </c>
      <c r="AB1575" s="56" t="s">
        <v>14136</v>
      </c>
      <c r="AC1575" s="56" t="s">
        <v>87</v>
      </c>
      <c r="AD1575" s="90" t="str">
        <f t="shared" si="49"/>
        <v>NA</v>
      </c>
      <c r="AE1575" s="90"/>
      <c r="AF1575" s="90"/>
      <c r="AG1575" s="90"/>
    </row>
    <row r="1576" spans="1:33">
      <c r="A1576" s="56" t="s">
        <v>14137</v>
      </c>
      <c r="B1576" s="56" t="s">
        <v>14138</v>
      </c>
      <c r="C1576" s="56" t="s">
        <v>14139</v>
      </c>
      <c r="D1576" s="56" t="s">
        <v>7566</v>
      </c>
      <c r="E1576" s="56" t="s">
        <v>118</v>
      </c>
      <c r="F1576" s="56" t="s">
        <v>22</v>
      </c>
      <c r="G1576" s="56"/>
      <c r="H1576" s="56" t="s">
        <v>14058</v>
      </c>
      <c r="I1576" s="56" t="s">
        <v>14037</v>
      </c>
      <c r="J1576" s="56" t="s">
        <v>14140</v>
      </c>
      <c r="K1576" s="56" t="s">
        <v>87</v>
      </c>
      <c r="L1576" s="90" t="str">
        <f t="shared" si="48"/>
        <v>ASSIM</v>
      </c>
      <c r="M1576" s="90"/>
      <c r="O1576" s="91"/>
      <c r="P1576" s="56"/>
      <c r="Q1576" s="56"/>
      <c r="R1576" s="56"/>
      <c r="S1576" s="56"/>
      <c r="T1576" s="56" t="s">
        <v>14141</v>
      </c>
      <c r="U1576" s="56" t="s">
        <v>14142</v>
      </c>
      <c r="V1576" s="56" t="s">
        <v>6994</v>
      </c>
      <c r="W1576" s="56" t="s">
        <v>429</v>
      </c>
      <c r="X1576" s="56" t="s">
        <v>6995</v>
      </c>
      <c r="Y1576" s="56" t="s">
        <v>6996</v>
      </c>
      <c r="Z1576" s="56" t="s">
        <v>6997</v>
      </c>
      <c r="AA1576" s="56" t="s">
        <v>6998</v>
      </c>
      <c r="AB1576" s="56" t="s">
        <v>14143</v>
      </c>
      <c r="AC1576" s="56" t="s">
        <v>87</v>
      </c>
      <c r="AD1576" s="90" t="str">
        <f t="shared" si="49"/>
        <v>NA</v>
      </c>
      <c r="AE1576" s="90"/>
      <c r="AF1576" s="90"/>
      <c r="AG1576" s="90"/>
    </row>
    <row r="1577" spans="1:33">
      <c r="A1577" s="56" t="s">
        <v>14144</v>
      </c>
      <c r="B1577" s="56" t="s">
        <v>14145</v>
      </c>
      <c r="C1577" s="56" t="s">
        <v>14146</v>
      </c>
      <c r="D1577" s="56" t="s">
        <v>7566</v>
      </c>
      <c r="E1577" s="56" t="s">
        <v>118</v>
      </c>
      <c r="F1577" s="56" t="s">
        <v>22</v>
      </c>
      <c r="G1577" s="56"/>
      <c r="H1577" s="56" t="s">
        <v>14058</v>
      </c>
      <c r="I1577" s="56" t="s">
        <v>14037</v>
      </c>
      <c r="J1577" s="56"/>
      <c r="K1577" s="56" t="s">
        <v>87</v>
      </c>
      <c r="L1577" s="90" t="str">
        <f t="shared" si="48"/>
        <v>CDS UNIVERSITAIRE UCA</v>
      </c>
      <c r="M1577" s="90"/>
      <c r="O1577" s="91"/>
      <c r="P1577" s="56"/>
      <c r="Q1577" s="56"/>
      <c r="R1577" s="56"/>
      <c r="S1577" s="56"/>
      <c r="T1577" s="56" t="s">
        <v>14147</v>
      </c>
      <c r="U1577" s="56" t="s">
        <v>14148</v>
      </c>
      <c r="V1577" s="56" t="s">
        <v>6994</v>
      </c>
      <c r="W1577" s="56" t="s">
        <v>429</v>
      </c>
      <c r="X1577" s="56" t="s">
        <v>6995</v>
      </c>
      <c r="Y1577" s="56"/>
      <c r="Z1577" s="56" t="s">
        <v>6997</v>
      </c>
      <c r="AA1577" s="56" t="s">
        <v>6998</v>
      </c>
      <c r="AB1577" s="56" t="s">
        <v>14149</v>
      </c>
      <c r="AC1577" s="56" t="s">
        <v>87</v>
      </c>
      <c r="AD1577" s="90" t="str">
        <f t="shared" si="49"/>
        <v>NA</v>
      </c>
      <c r="AE1577" s="90"/>
      <c r="AF1577" s="90"/>
      <c r="AG1577" s="90"/>
    </row>
    <row r="1578" spans="1:33">
      <c r="A1578" s="56" t="s">
        <v>14150</v>
      </c>
      <c r="B1578" s="56" t="s">
        <v>14151</v>
      </c>
      <c r="C1578" s="56" t="s">
        <v>14152</v>
      </c>
      <c r="D1578" s="56" t="s">
        <v>7566</v>
      </c>
      <c r="E1578" s="56" t="s">
        <v>118</v>
      </c>
      <c r="F1578" s="56" t="s">
        <v>22</v>
      </c>
      <c r="G1578" s="56"/>
      <c r="H1578" s="56" t="s">
        <v>14075</v>
      </c>
      <c r="I1578" s="56" t="s">
        <v>14037</v>
      </c>
      <c r="J1578" s="56" t="s">
        <v>14153</v>
      </c>
      <c r="K1578" s="56" t="s">
        <v>87</v>
      </c>
      <c r="L1578" s="90" t="str">
        <f t="shared" si="48"/>
        <v>ASSOC MAH LA MAISON DU BONHEUR</v>
      </c>
      <c r="M1578" s="90"/>
      <c r="O1578" s="91"/>
      <c r="P1578" s="56"/>
      <c r="Q1578" s="56"/>
      <c r="R1578" s="56"/>
      <c r="S1578" s="56"/>
      <c r="T1578" s="56" t="s">
        <v>14154</v>
      </c>
      <c r="U1578" s="56" t="s">
        <v>14155</v>
      </c>
      <c r="V1578" s="56" t="s">
        <v>6994</v>
      </c>
      <c r="W1578" s="56" t="s">
        <v>429</v>
      </c>
      <c r="X1578" s="56" t="s">
        <v>6995</v>
      </c>
      <c r="Y1578" s="56"/>
      <c r="Z1578" s="56" t="s">
        <v>6997</v>
      </c>
      <c r="AA1578" s="56" t="s">
        <v>6998</v>
      </c>
      <c r="AB1578" s="56" t="s">
        <v>14156</v>
      </c>
      <c r="AC1578" s="56" t="s">
        <v>87</v>
      </c>
      <c r="AD1578" s="90" t="str">
        <f t="shared" si="49"/>
        <v>NA</v>
      </c>
      <c r="AE1578" s="90"/>
      <c r="AF1578" s="90"/>
      <c r="AG1578" s="90"/>
    </row>
    <row r="1579" spans="1:33">
      <c r="A1579" s="56" t="s">
        <v>14157</v>
      </c>
      <c r="B1579" s="56" t="s">
        <v>14158</v>
      </c>
      <c r="C1579" s="56" t="s">
        <v>14159</v>
      </c>
      <c r="D1579" s="56" t="s">
        <v>7566</v>
      </c>
      <c r="E1579" s="56" t="s">
        <v>118</v>
      </c>
      <c r="F1579" s="56" t="s">
        <v>22</v>
      </c>
      <c r="G1579" s="56"/>
      <c r="H1579" s="56" t="s">
        <v>14036</v>
      </c>
      <c r="I1579" s="56" t="s">
        <v>14037</v>
      </c>
      <c r="J1579" s="56" t="s">
        <v>14157</v>
      </c>
      <c r="K1579" s="56" t="s">
        <v>87</v>
      </c>
      <c r="L1579" s="90" t="str">
        <f t="shared" si="48"/>
        <v>MSP NICE CENTRE EST</v>
      </c>
      <c r="M1579" s="90"/>
      <c r="O1579" s="91"/>
      <c r="P1579" s="56"/>
      <c r="Q1579" s="56"/>
      <c r="R1579" s="56"/>
      <c r="S1579" s="56"/>
      <c r="T1579" s="56" t="s">
        <v>14160</v>
      </c>
      <c r="U1579" s="56" t="s">
        <v>14161</v>
      </c>
      <c r="V1579" s="56" t="s">
        <v>14162</v>
      </c>
      <c r="W1579" s="56" t="s">
        <v>429</v>
      </c>
      <c r="X1579" s="56" t="s">
        <v>6995</v>
      </c>
      <c r="Y1579" s="56"/>
      <c r="Z1579" s="56" t="s">
        <v>6997</v>
      </c>
      <c r="AA1579" s="56" t="s">
        <v>6998</v>
      </c>
      <c r="AB1579" s="56" t="s">
        <v>14163</v>
      </c>
      <c r="AC1579" s="56" t="s">
        <v>87</v>
      </c>
      <c r="AD1579" s="90" t="str">
        <f t="shared" si="49"/>
        <v>NA</v>
      </c>
      <c r="AE1579" s="90"/>
      <c r="AF1579" s="90"/>
      <c r="AG1579" s="90"/>
    </row>
    <row r="1580" spans="1:33">
      <c r="A1580" s="56" t="s">
        <v>14164</v>
      </c>
      <c r="B1580" s="56" t="s">
        <v>14165</v>
      </c>
      <c r="C1580" s="56" t="s">
        <v>14166</v>
      </c>
      <c r="D1580" s="56" t="s">
        <v>7566</v>
      </c>
      <c r="E1580" s="56" t="s">
        <v>118</v>
      </c>
      <c r="F1580" s="56" t="s">
        <v>22</v>
      </c>
      <c r="G1580" s="56"/>
      <c r="H1580" s="56" t="s">
        <v>14075</v>
      </c>
      <c r="I1580" s="56" t="s">
        <v>14037</v>
      </c>
      <c r="J1580" s="56"/>
      <c r="K1580" s="56" t="s">
        <v>87</v>
      </c>
      <c r="L1580" s="90" t="str">
        <f t="shared" si="48"/>
        <v>ASSOCIATION CDS POLYVALENT VAUBAN</v>
      </c>
      <c r="M1580" s="90"/>
      <c r="O1580" s="91"/>
      <c r="P1580" s="56"/>
      <c r="Q1580" s="56"/>
      <c r="R1580" s="56"/>
      <c r="S1580" s="56"/>
      <c r="T1580" s="56" t="s">
        <v>14167</v>
      </c>
      <c r="U1580" s="56" t="s">
        <v>14168</v>
      </c>
      <c r="V1580" s="56" t="s">
        <v>6994</v>
      </c>
      <c r="W1580" s="56" t="s">
        <v>429</v>
      </c>
      <c r="X1580" s="56" t="s">
        <v>14169</v>
      </c>
      <c r="Y1580" s="56"/>
      <c r="Z1580" s="56" t="s">
        <v>14170</v>
      </c>
      <c r="AA1580" s="56" t="s">
        <v>14171</v>
      </c>
      <c r="AB1580" s="56" t="s">
        <v>14172</v>
      </c>
      <c r="AC1580" s="56" t="s">
        <v>87</v>
      </c>
      <c r="AD1580" s="90" t="str">
        <f t="shared" si="49"/>
        <v>NA</v>
      </c>
      <c r="AE1580" s="90"/>
      <c r="AF1580" s="90"/>
      <c r="AG1580" s="90"/>
    </row>
    <row r="1581" spans="1:33">
      <c r="A1581" s="56" t="s">
        <v>14173</v>
      </c>
      <c r="B1581" s="56" t="s">
        <v>14174</v>
      </c>
      <c r="C1581" s="56" t="s">
        <v>14175</v>
      </c>
      <c r="D1581" s="56" t="s">
        <v>7566</v>
      </c>
      <c r="E1581" s="56" t="s">
        <v>118</v>
      </c>
      <c r="F1581" s="56" t="s">
        <v>22</v>
      </c>
      <c r="G1581" s="56"/>
      <c r="H1581" s="56" t="s">
        <v>14058</v>
      </c>
      <c r="I1581" s="56" t="s">
        <v>14037</v>
      </c>
      <c r="J1581" s="56"/>
      <c r="K1581" s="56" t="s">
        <v>87</v>
      </c>
      <c r="L1581" s="90" t="str">
        <f t="shared" si="48"/>
        <v>CENTRE DE SANTE POLYVALENT TRACHEL</v>
      </c>
      <c r="M1581" s="90"/>
      <c r="O1581" s="91"/>
      <c r="P1581" s="56"/>
      <c r="Q1581" s="56"/>
      <c r="R1581" s="56"/>
      <c r="S1581" s="56"/>
      <c r="T1581" s="56" t="s">
        <v>14176</v>
      </c>
      <c r="U1581" s="56" t="s">
        <v>14177</v>
      </c>
      <c r="V1581" s="56" t="s">
        <v>482</v>
      </c>
      <c r="W1581" s="56" t="s">
        <v>429</v>
      </c>
      <c r="X1581" s="56" t="s">
        <v>14178</v>
      </c>
      <c r="Y1581" s="56"/>
      <c r="Z1581" s="56" t="s">
        <v>14179</v>
      </c>
      <c r="AA1581" s="56" t="s">
        <v>14180</v>
      </c>
      <c r="AB1581" s="56" t="s">
        <v>14181</v>
      </c>
      <c r="AC1581" s="56" t="s">
        <v>87</v>
      </c>
      <c r="AD1581" s="90" t="str">
        <f t="shared" si="49"/>
        <v>NA</v>
      </c>
      <c r="AE1581" s="90"/>
      <c r="AF1581" s="90"/>
      <c r="AG1581" s="90"/>
    </row>
    <row r="1582" spans="1:33">
      <c r="A1582" s="56" t="s">
        <v>14182</v>
      </c>
      <c r="B1582" s="56" t="s">
        <v>14183</v>
      </c>
      <c r="C1582" s="56" t="s">
        <v>14184</v>
      </c>
      <c r="D1582" s="56" t="s">
        <v>7566</v>
      </c>
      <c r="E1582" s="56" t="s">
        <v>118</v>
      </c>
      <c r="F1582" s="56" t="s">
        <v>22</v>
      </c>
      <c r="G1582" s="56"/>
      <c r="H1582" s="56" t="s">
        <v>14058</v>
      </c>
      <c r="I1582" s="56" t="s">
        <v>14037</v>
      </c>
      <c r="J1582" s="56"/>
      <c r="K1582" s="56" t="s">
        <v>87</v>
      </c>
      <c r="L1582" s="90" t="str">
        <f t="shared" si="48"/>
        <v>CENTRE MEDICAL ET DENTAIRE</v>
      </c>
      <c r="M1582" s="90"/>
      <c r="O1582" s="91"/>
      <c r="P1582" s="56"/>
      <c r="Q1582" s="56"/>
      <c r="R1582" s="56"/>
      <c r="S1582" s="56"/>
      <c r="T1582" s="56" t="s">
        <v>14185</v>
      </c>
      <c r="U1582" s="56" t="s">
        <v>14186</v>
      </c>
      <c r="V1582" s="56" t="s">
        <v>482</v>
      </c>
      <c r="W1582" s="56" t="s">
        <v>429</v>
      </c>
      <c r="X1582" s="56" t="s">
        <v>11588</v>
      </c>
      <c r="Y1582" s="56"/>
      <c r="Z1582" s="56" t="s">
        <v>14187</v>
      </c>
      <c r="AA1582" s="56" t="s">
        <v>14188</v>
      </c>
      <c r="AB1582" s="56" t="s">
        <v>14189</v>
      </c>
      <c r="AC1582" s="56" t="s">
        <v>87</v>
      </c>
      <c r="AD1582" s="90" t="str">
        <f t="shared" si="49"/>
        <v>NA</v>
      </c>
      <c r="AE1582" s="90"/>
      <c r="AF1582" s="90"/>
      <c r="AG1582" s="90"/>
    </row>
    <row r="1583" spans="1:33">
      <c r="A1583" s="56" t="s">
        <v>14190</v>
      </c>
      <c r="B1583" s="56" t="s">
        <v>14191</v>
      </c>
      <c r="C1583" s="56" t="s">
        <v>14192</v>
      </c>
      <c r="D1583" s="56" t="s">
        <v>7566</v>
      </c>
      <c r="E1583" s="56" t="s">
        <v>118</v>
      </c>
      <c r="F1583" s="56" t="s">
        <v>22</v>
      </c>
      <c r="G1583" s="56"/>
      <c r="H1583" s="56" t="s">
        <v>14193</v>
      </c>
      <c r="I1583" s="56" t="s">
        <v>14037</v>
      </c>
      <c r="J1583" s="56"/>
      <c r="K1583" s="56" t="s">
        <v>87</v>
      </c>
      <c r="L1583" s="90" t="str">
        <f t="shared" si="48"/>
        <v>CDS DENTAIRE NICE FRANCE</v>
      </c>
      <c r="M1583" s="90"/>
      <c r="O1583" s="91"/>
      <c r="P1583" s="56"/>
      <c r="Q1583" s="56"/>
      <c r="R1583" s="56"/>
      <c r="S1583" s="56"/>
      <c r="T1583" s="56" t="s">
        <v>14194</v>
      </c>
      <c r="U1583" s="56" t="s">
        <v>14195</v>
      </c>
      <c r="V1583" s="56" t="s">
        <v>482</v>
      </c>
      <c r="W1583" s="56" t="s">
        <v>429</v>
      </c>
      <c r="X1583" s="56" t="s">
        <v>11588</v>
      </c>
      <c r="Y1583" s="56"/>
      <c r="Z1583" s="56" t="s">
        <v>14187</v>
      </c>
      <c r="AA1583" s="56" t="s">
        <v>14188</v>
      </c>
      <c r="AB1583" s="56" t="s">
        <v>14194</v>
      </c>
      <c r="AC1583" s="56" t="s">
        <v>87</v>
      </c>
      <c r="AD1583" s="90" t="str">
        <f t="shared" si="49"/>
        <v>NA</v>
      </c>
      <c r="AE1583" s="90"/>
      <c r="AF1583" s="90"/>
      <c r="AG1583" s="90"/>
    </row>
    <row r="1584" spans="1:33">
      <c r="A1584" s="56" t="s">
        <v>14196</v>
      </c>
      <c r="B1584" s="56" t="s">
        <v>14197</v>
      </c>
      <c r="C1584" s="56" t="s">
        <v>14198</v>
      </c>
      <c r="D1584" s="56" t="s">
        <v>7566</v>
      </c>
      <c r="E1584" s="56" t="s">
        <v>118</v>
      </c>
      <c r="F1584" s="56" t="s">
        <v>22</v>
      </c>
      <c r="G1584" s="56"/>
      <c r="H1584" s="56" t="s">
        <v>14075</v>
      </c>
      <c r="I1584" s="56" t="s">
        <v>14037</v>
      </c>
      <c r="J1584" s="56"/>
      <c r="K1584" s="56" t="s">
        <v>87</v>
      </c>
      <c r="L1584" s="90" t="str">
        <f t="shared" si="48"/>
        <v>ASSOCIATION CENTRE DE SANTE GRIMALDI</v>
      </c>
      <c r="M1584" s="90"/>
      <c r="O1584" s="91"/>
      <c r="P1584" s="56"/>
      <c r="Q1584" s="56"/>
      <c r="R1584" s="56"/>
      <c r="S1584" s="56"/>
      <c r="T1584" s="56" t="s">
        <v>14199</v>
      </c>
      <c r="U1584" s="56" t="s">
        <v>14200</v>
      </c>
      <c r="V1584" s="56" t="s">
        <v>7012</v>
      </c>
      <c r="W1584" s="56" t="s">
        <v>429</v>
      </c>
      <c r="X1584" s="56" t="s">
        <v>3452</v>
      </c>
      <c r="Y1584" s="56"/>
      <c r="Z1584" s="56" t="s">
        <v>7013</v>
      </c>
      <c r="AA1584" s="56" t="s">
        <v>7014</v>
      </c>
      <c r="AB1584" s="56" t="s">
        <v>14201</v>
      </c>
      <c r="AC1584" s="56" t="s">
        <v>87</v>
      </c>
      <c r="AD1584" s="90" t="str">
        <f t="shared" si="49"/>
        <v>NA</v>
      </c>
      <c r="AE1584" s="90"/>
      <c r="AF1584" s="90"/>
      <c r="AG1584" s="90"/>
    </row>
    <row r="1585" spans="1:33">
      <c r="A1585" s="56" t="s">
        <v>14202</v>
      </c>
      <c r="B1585" s="56" t="s">
        <v>14203</v>
      </c>
      <c r="C1585" s="56" t="s">
        <v>14204</v>
      </c>
      <c r="D1585" s="56" t="s">
        <v>7566</v>
      </c>
      <c r="E1585" s="56" t="s">
        <v>118</v>
      </c>
      <c r="F1585" s="56" t="s">
        <v>22</v>
      </c>
      <c r="G1585" s="56"/>
      <c r="H1585" s="56" t="s">
        <v>14058</v>
      </c>
      <c r="I1585" s="56" t="s">
        <v>14037</v>
      </c>
      <c r="J1585" s="56"/>
      <c r="K1585" s="56" t="s">
        <v>87</v>
      </c>
      <c r="L1585" s="90" t="str">
        <f t="shared" si="48"/>
        <v>CENTRE DE SANTE ADN SANTE NICE</v>
      </c>
      <c r="M1585" s="90"/>
      <c r="O1585" s="91"/>
      <c r="P1585" s="56"/>
      <c r="Q1585" s="56"/>
      <c r="R1585" s="56"/>
      <c r="S1585" s="56"/>
      <c r="T1585" s="56" t="s">
        <v>14205</v>
      </c>
      <c r="U1585" s="56" t="s">
        <v>14206</v>
      </c>
      <c r="V1585" s="56" t="s">
        <v>7019</v>
      </c>
      <c r="W1585" s="56" t="s">
        <v>429</v>
      </c>
      <c r="X1585" s="56" t="s">
        <v>3478</v>
      </c>
      <c r="Y1585" s="56"/>
      <c r="Z1585" s="56" t="s">
        <v>7020</v>
      </c>
      <c r="AA1585" s="56" t="s">
        <v>7021</v>
      </c>
      <c r="AB1585" s="56" t="s">
        <v>14207</v>
      </c>
      <c r="AC1585" s="56" t="s">
        <v>87</v>
      </c>
      <c r="AD1585" s="90" t="str">
        <f t="shared" si="49"/>
        <v>NA</v>
      </c>
      <c r="AE1585" s="90"/>
      <c r="AF1585" s="90"/>
      <c r="AG1585" s="90"/>
    </row>
    <row r="1586" spans="1:33">
      <c r="A1586" s="56" t="s">
        <v>14208</v>
      </c>
      <c r="B1586" s="56" t="s">
        <v>14209</v>
      </c>
      <c r="C1586" s="56" t="s">
        <v>14210</v>
      </c>
      <c r="D1586" s="56" t="s">
        <v>7566</v>
      </c>
      <c r="E1586" s="56" t="s">
        <v>118</v>
      </c>
      <c r="F1586" s="56" t="s">
        <v>22</v>
      </c>
      <c r="G1586" s="56"/>
      <c r="H1586" s="56" t="s">
        <v>14058</v>
      </c>
      <c r="I1586" s="56" t="s">
        <v>14037</v>
      </c>
      <c r="J1586" s="56" t="s">
        <v>14211</v>
      </c>
      <c r="K1586" s="56" t="s">
        <v>87</v>
      </c>
      <c r="L1586" s="90" t="str">
        <f t="shared" si="48"/>
        <v>CDS POLYVALENT NICE LIBERATION</v>
      </c>
      <c r="M1586" s="90"/>
      <c r="O1586" s="91"/>
      <c r="P1586" s="56"/>
      <c r="Q1586" s="56"/>
      <c r="R1586" s="56"/>
      <c r="S1586" s="56"/>
      <c r="T1586" s="56" t="s">
        <v>14212</v>
      </c>
      <c r="U1586" s="56" t="s">
        <v>14213</v>
      </c>
      <c r="V1586" s="56" t="s">
        <v>7035</v>
      </c>
      <c r="W1586" s="56" t="s">
        <v>429</v>
      </c>
      <c r="X1586" s="56" t="s">
        <v>11631</v>
      </c>
      <c r="Y1586" s="56"/>
      <c r="Z1586" s="56" t="s">
        <v>14214</v>
      </c>
      <c r="AA1586" s="56" t="s">
        <v>14215</v>
      </c>
      <c r="AB1586" s="56" t="s">
        <v>14216</v>
      </c>
      <c r="AC1586" s="56" t="s">
        <v>87</v>
      </c>
      <c r="AD1586" s="90" t="str">
        <f t="shared" si="49"/>
        <v>NA</v>
      </c>
      <c r="AE1586" s="90"/>
      <c r="AF1586" s="90"/>
      <c r="AG1586" s="90"/>
    </row>
    <row r="1587" spans="1:33">
      <c r="A1587" s="56" t="s">
        <v>14217</v>
      </c>
      <c r="B1587" s="56" t="s">
        <v>14218</v>
      </c>
      <c r="C1587" s="56" t="s">
        <v>14219</v>
      </c>
      <c r="D1587" s="56" t="s">
        <v>7566</v>
      </c>
      <c r="E1587" s="56" t="s">
        <v>118</v>
      </c>
      <c r="F1587" s="56" t="s">
        <v>22</v>
      </c>
      <c r="G1587" s="56"/>
      <c r="H1587" s="56" t="s">
        <v>14058</v>
      </c>
      <c r="I1587" s="56" t="s">
        <v>14037</v>
      </c>
      <c r="J1587" s="56"/>
      <c r="K1587" s="56" t="s">
        <v>87</v>
      </c>
      <c r="L1587" s="90" t="str">
        <f t="shared" si="48"/>
        <v>CPTS NICE OUEST VALLEE</v>
      </c>
      <c r="M1587" s="90"/>
      <c r="O1587" s="91"/>
      <c r="P1587" s="56"/>
      <c r="Q1587" s="56"/>
      <c r="R1587" s="56"/>
      <c r="S1587" s="56"/>
      <c r="T1587" s="56" t="s">
        <v>14220</v>
      </c>
      <c r="U1587" s="56" t="s">
        <v>14221</v>
      </c>
      <c r="V1587" s="56" t="s">
        <v>7027</v>
      </c>
      <c r="W1587" s="56" t="s">
        <v>429</v>
      </c>
      <c r="X1587" s="56" t="s">
        <v>3541</v>
      </c>
      <c r="Y1587" s="56"/>
      <c r="Z1587" s="56" t="s">
        <v>7028</v>
      </c>
      <c r="AA1587" s="56" t="s">
        <v>7029</v>
      </c>
      <c r="AB1587" s="56" t="s">
        <v>14222</v>
      </c>
      <c r="AC1587" s="56" t="s">
        <v>87</v>
      </c>
      <c r="AD1587" s="90" t="str">
        <f t="shared" si="49"/>
        <v>NA</v>
      </c>
      <c r="AE1587" s="90"/>
      <c r="AF1587" s="90"/>
      <c r="AG1587" s="90"/>
    </row>
    <row r="1588" spans="1:33">
      <c r="A1588" s="56" t="s">
        <v>14223</v>
      </c>
      <c r="B1588" s="56" t="s">
        <v>14224</v>
      </c>
      <c r="C1588" s="56" t="s">
        <v>14225</v>
      </c>
      <c r="D1588" s="56" t="s">
        <v>7566</v>
      </c>
      <c r="E1588" s="56" t="s">
        <v>118</v>
      </c>
      <c r="F1588" s="56" t="s">
        <v>22</v>
      </c>
      <c r="G1588" s="56"/>
      <c r="H1588" s="56" t="s">
        <v>14058</v>
      </c>
      <c r="I1588" s="56" t="s">
        <v>14037</v>
      </c>
      <c r="J1588" s="56" t="s">
        <v>14223</v>
      </c>
      <c r="K1588" s="56" t="s">
        <v>87</v>
      </c>
      <c r="L1588" s="90" t="str">
        <f t="shared" si="48"/>
        <v>AZUR SPORT SANTE</v>
      </c>
      <c r="M1588" s="90"/>
      <c r="O1588" s="91"/>
      <c r="P1588" s="56"/>
      <c r="Q1588" s="56"/>
      <c r="R1588" s="56"/>
      <c r="S1588" s="56"/>
      <c r="T1588" s="56" t="s">
        <v>14226</v>
      </c>
      <c r="U1588" s="56" t="s">
        <v>14227</v>
      </c>
      <c r="V1588" s="56" t="s">
        <v>7027</v>
      </c>
      <c r="W1588" s="56" t="s">
        <v>429</v>
      </c>
      <c r="X1588" s="56" t="s">
        <v>3541</v>
      </c>
      <c r="Y1588" s="56"/>
      <c r="Z1588" s="56" t="s">
        <v>7028</v>
      </c>
      <c r="AA1588" s="56" t="s">
        <v>7029</v>
      </c>
      <c r="AB1588" s="56" t="s">
        <v>14228</v>
      </c>
      <c r="AC1588" s="56" t="s">
        <v>87</v>
      </c>
      <c r="AD1588" s="90" t="str">
        <f t="shared" si="49"/>
        <v>NA</v>
      </c>
      <c r="AE1588" s="90"/>
      <c r="AF1588" s="90"/>
      <c r="AG1588" s="90"/>
    </row>
    <row r="1589" spans="1:33">
      <c r="A1589" s="56" t="s">
        <v>14229</v>
      </c>
      <c r="B1589" s="56" t="s">
        <v>14230</v>
      </c>
      <c r="C1589" s="56" t="s">
        <v>14231</v>
      </c>
      <c r="D1589" s="56" t="s">
        <v>7566</v>
      </c>
      <c r="E1589" s="56" t="s">
        <v>118</v>
      </c>
      <c r="F1589" s="56" t="s">
        <v>22</v>
      </c>
      <c r="G1589" s="56"/>
      <c r="H1589" s="56" t="s">
        <v>14193</v>
      </c>
      <c r="I1589" s="56" t="s">
        <v>14037</v>
      </c>
      <c r="J1589" s="56"/>
      <c r="K1589" s="56" t="s">
        <v>87</v>
      </c>
      <c r="L1589" s="90" t="str">
        <f t="shared" si="48"/>
        <v>CDS DENTAIRE CLINADENT NICE</v>
      </c>
      <c r="M1589" s="90"/>
      <c r="O1589" s="91"/>
      <c r="P1589" s="56"/>
      <c r="Q1589" s="56"/>
      <c r="R1589" s="56"/>
      <c r="S1589" s="56"/>
      <c r="T1589" s="56" t="s">
        <v>14232</v>
      </c>
      <c r="U1589" s="56" t="s">
        <v>14233</v>
      </c>
      <c r="V1589" s="56" t="s">
        <v>7027</v>
      </c>
      <c r="W1589" s="56" t="s">
        <v>429</v>
      </c>
      <c r="X1589" s="56" t="s">
        <v>3541</v>
      </c>
      <c r="Y1589" s="56"/>
      <c r="Z1589" s="56" t="s">
        <v>7028</v>
      </c>
      <c r="AA1589" s="56" t="s">
        <v>7029</v>
      </c>
      <c r="AB1589" s="56" t="s">
        <v>14234</v>
      </c>
      <c r="AC1589" s="56" t="s">
        <v>87</v>
      </c>
      <c r="AD1589" s="90" t="str">
        <f t="shared" si="49"/>
        <v>NA</v>
      </c>
      <c r="AE1589" s="90"/>
      <c r="AF1589" s="90"/>
      <c r="AG1589" s="90"/>
    </row>
    <row r="1590" spans="1:33">
      <c r="A1590" s="56" t="s">
        <v>14235</v>
      </c>
      <c r="B1590" s="56" t="s">
        <v>14236</v>
      </c>
      <c r="C1590" s="56" t="s">
        <v>14237</v>
      </c>
      <c r="D1590" s="56" t="s">
        <v>7566</v>
      </c>
      <c r="E1590" s="56" t="s">
        <v>118</v>
      </c>
      <c r="F1590" s="56" t="s">
        <v>22</v>
      </c>
      <c r="G1590" s="56"/>
      <c r="H1590" s="56" t="s">
        <v>14058</v>
      </c>
      <c r="I1590" s="56" t="s">
        <v>14037</v>
      </c>
      <c r="J1590" s="56"/>
      <c r="K1590" s="56" t="s">
        <v>87</v>
      </c>
      <c r="L1590" s="90" t="str">
        <f t="shared" si="48"/>
        <v>CPTS NICE NORD ET SES COLLINES</v>
      </c>
      <c r="M1590" s="90"/>
      <c r="O1590" s="91"/>
      <c r="P1590" s="56"/>
      <c r="Q1590" s="56"/>
      <c r="R1590" s="56"/>
      <c r="S1590" s="56"/>
      <c r="T1590" s="56" t="s">
        <v>14238</v>
      </c>
      <c r="U1590" s="56" t="s">
        <v>14239</v>
      </c>
      <c r="V1590" s="56" t="s">
        <v>7027</v>
      </c>
      <c r="W1590" s="56" t="s">
        <v>429</v>
      </c>
      <c r="X1590" s="56" t="s">
        <v>3541</v>
      </c>
      <c r="Y1590" s="56"/>
      <c r="Z1590" s="56" t="s">
        <v>7028</v>
      </c>
      <c r="AA1590" s="56" t="s">
        <v>7029</v>
      </c>
      <c r="AB1590" s="56" t="s">
        <v>14240</v>
      </c>
      <c r="AC1590" s="56" t="s">
        <v>87</v>
      </c>
      <c r="AD1590" s="90" t="str">
        <f t="shared" si="49"/>
        <v>NA</v>
      </c>
      <c r="AE1590" s="90"/>
      <c r="AF1590" s="90"/>
      <c r="AG1590" s="90"/>
    </row>
    <row r="1591" spans="1:33">
      <c r="A1591" s="56" t="s">
        <v>14241</v>
      </c>
      <c r="B1591" s="56" t="s">
        <v>14242</v>
      </c>
      <c r="C1591" s="56" t="s">
        <v>14243</v>
      </c>
      <c r="D1591" s="56" t="s">
        <v>7566</v>
      </c>
      <c r="E1591" s="56" t="s">
        <v>118</v>
      </c>
      <c r="F1591" s="56" t="s">
        <v>22</v>
      </c>
      <c r="G1591" s="56"/>
      <c r="H1591" s="56" t="s">
        <v>14075</v>
      </c>
      <c r="I1591" s="56" t="s">
        <v>14037</v>
      </c>
      <c r="J1591" s="56"/>
      <c r="K1591" s="56" t="s">
        <v>87</v>
      </c>
      <c r="L1591" s="90" t="str">
        <f t="shared" si="48"/>
        <v>ASSOCIATION C3S</v>
      </c>
      <c r="M1591" s="90"/>
      <c r="O1591" s="91"/>
      <c r="P1591" s="56"/>
      <c r="Q1591" s="56"/>
      <c r="R1591" s="56"/>
      <c r="S1591" s="56"/>
      <c r="T1591" s="56" t="s">
        <v>14244</v>
      </c>
      <c r="U1591" s="56" t="s">
        <v>14245</v>
      </c>
      <c r="V1591" s="56" t="s">
        <v>7027</v>
      </c>
      <c r="W1591" s="56" t="s">
        <v>429</v>
      </c>
      <c r="X1591" s="56" t="s">
        <v>3541</v>
      </c>
      <c r="Y1591" s="56"/>
      <c r="Z1591" s="56" t="s">
        <v>7028</v>
      </c>
      <c r="AA1591" s="56" t="s">
        <v>7029</v>
      </c>
      <c r="AB1591" s="56" t="s">
        <v>14246</v>
      </c>
      <c r="AC1591" s="56" t="s">
        <v>87</v>
      </c>
      <c r="AD1591" s="90" t="str">
        <f t="shared" si="49"/>
        <v>NA</v>
      </c>
      <c r="AE1591" s="90"/>
      <c r="AF1591" s="90"/>
      <c r="AG1591" s="90"/>
    </row>
    <row r="1592" spans="1:33">
      <c r="A1592" s="56" t="s">
        <v>14247</v>
      </c>
      <c r="B1592" s="56" t="s">
        <v>14248</v>
      </c>
      <c r="C1592" s="56" t="s">
        <v>14249</v>
      </c>
      <c r="D1592" s="56" t="s">
        <v>7566</v>
      </c>
      <c r="E1592" s="56" t="s">
        <v>118</v>
      </c>
      <c r="F1592" s="56" t="s">
        <v>22</v>
      </c>
      <c r="G1592" s="56"/>
      <c r="H1592" s="56" t="s">
        <v>14036</v>
      </c>
      <c r="I1592" s="56" t="s">
        <v>14037</v>
      </c>
      <c r="J1592" s="56"/>
      <c r="K1592" s="56" t="s">
        <v>87</v>
      </c>
      <c r="L1592" s="90" t="str">
        <f t="shared" si="48"/>
        <v>MSP MAGNAN MADELEINE</v>
      </c>
      <c r="M1592" s="90"/>
      <c r="O1592" s="91"/>
      <c r="P1592" s="56"/>
      <c r="Q1592" s="56"/>
      <c r="R1592" s="56"/>
      <c r="S1592" s="56"/>
      <c r="T1592" s="56" t="s">
        <v>14250</v>
      </c>
      <c r="U1592" s="56" t="s">
        <v>14251</v>
      </c>
      <c r="V1592" s="56" t="s">
        <v>7035</v>
      </c>
      <c r="W1592" s="56" t="s">
        <v>429</v>
      </c>
      <c r="X1592" s="56" t="s">
        <v>7036</v>
      </c>
      <c r="Y1592" s="56"/>
      <c r="Z1592" s="56" t="s">
        <v>7037</v>
      </c>
      <c r="AA1592" s="56" t="s">
        <v>7038</v>
      </c>
      <c r="AB1592" s="56" t="s">
        <v>14252</v>
      </c>
      <c r="AC1592" s="56" t="s">
        <v>87</v>
      </c>
      <c r="AD1592" s="90" t="str">
        <f t="shared" si="49"/>
        <v>NA</v>
      </c>
      <c r="AE1592" s="90"/>
      <c r="AF1592" s="90"/>
      <c r="AG1592" s="90"/>
    </row>
    <row r="1593" spans="1:33">
      <c r="A1593" s="56" t="s">
        <v>14253</v>
      </c>
      <c r="B1593" s="56" t="s">
        <v>14254</v>
      </c>
      <c r="C1593" s="56" t="s">
        <v>14255</v>
      </c>
      <c r="D1593" s="56" t="s">
        <v>7566</v>
      </c>
      <c r="E1593" s="56" t="s">
        <v>118</v>
      </c>
      <c r="F1593" s="56" t="s">
        <v>22</v>
      </c>
      <c r="G1593" s="56"/>
      <c r="H1593" s="56" t="s">
        <v>14058</v>
      </c>
      <c r="I1593" s="56" t="s">
        <v>14037</v>
      </c>
      <c r="J1593" s="56" t="s">
        <v>14256</v>
      </c>
      <c r="K1593" s="56" t="s">
        <v>87</v>
      </c>
      <c r="L1593" s="90" t="str">
        <f t="shared" si="48"/>
        <v>ADAPEI DES ALPES MARITIMES</v>
      </c>
      <c r="M1593" s="90"/>
      <c r="O1593" s="91"/>
      <c r="P1593" s="56"/>
      <c r="Q1593" s="56"/>
      <c r="R1593" s="56"/>
      <c r="S1593" s="56"/>
      <c r="T1593" s="56" t="s">
        <v>14257</v>
      </c>
      <c r="U1593" s="56" t="s">
        <v>14258</v>
      </c>
      <c r="V1593" s="56" t="s">
        <v>7035</v>
      </c>
      <c r="W1593" s="56" t="s">
        <v>429</v>
      </c>
      <c r="X1593" s="56" t="s">
        <v>7036</v>
      </c>
      <c r="Y1593" s="56"/>
      <c r="Z1593" s="56" t="s">
        <v>14259</v>
      </c>
      <c r="AA1593" s="56" t="s">
        <v>7038</v>
      </c>
      <c r="AB1593" s="56" t="s">
        <v>14260</v>
      </c>
      <c r="AC1593" s="56" t="s">
        <v>87</v>
      </c>
      <c r="AD1593" s="90" t="str">
        <f t="shared" si="49"/>
        <v>NA</v>
      </c>
      <c r="AE1593" s="90"/>
      <c r="AF1593" s="90"/>
      <c r="AG1593" s="90"/>
    </row>
    <row r="1594" spans="1:33">
      <c r="A1594" s="56" t="s">
        <v>14261</v>
      </c>
      <c r="B1594" s="56" t="s">
        <v>14262</v>
      </c>
      <c r="C1594" s="56" t="s">
        <v>14263</v>
      </c>
      <c r="D1594" s="56" t="s">
        <v>7566</v>
      </c>
      <c r="E1594" s="56" t="s">
        <v>118</v>
      </c>
      <c r="F1594" s="56" t="s">
        <v>22</v>
      </c>
      <c r="G1594" s="56"/>
      <c r="H1594" s="56" t="s">
        <v>14075</v>
      </c>
      <c r="I1594" s="56" t="s">
        <v>14037</v>
      </c>
      <c r="J1594" s="56" t="s">
        <v>14264</v>
      </c>
      <c r="K1594" s="56" t="s">
        <v>87</v>
      </c>
      <c r="L1594" s="90" t="str">
        <f t="shared" si="48"/>
        <v>ASSOCIATION ALC</v>
      </c>
      <c r="M1594" s="90"/>
      <c r="O1594" s="91"/>
      <c r="P1594" s="56"/>
      <c r="Q1594" s="56"/>
      <c r="R1594" s="56"/>
      <c r="S1594" s="56"/>
      <c r="T1594" s="56" t="s">
        <v>14265</v>
      </c>
      <c r="U1594" s="56" t="s">
        <v>14266</v>
      </c>
      <c r="V1594" s="56" t="s">
        <v>7035</v>
      </c>
      <c r="W1594" s="56" t="s">
        <v>429</v>
      </c>
      <c r="X1594" s="56" t="s">
        <v>14267</v>
      </c>
      <c r="Y1594" s="56"/>
      <c r="Z1594" s="56" t="s">
        <v>14268</v>
      </c>
      <c r="AA1594" s="56" t="s">
        <v>14269</v>
      </c>
      <c r="AB1594" s="56" t="s">
        <v>14270</v>
      </c>
      <c r="AC1594" s="56" t="s">
        <v>87</v>
      </c>
      <c r="AD1594" s="90" t="str">
        <f t="shared" si="49"/>
        <v>NA</v>
      </c>
      <c r="AE1594" s="90"/>
      <c r="AF1594" s="90"/>
      <c r="AG1594" s="90"/>
    </row>
    <row r="1595" spans="1:33">
      <c r="A1595" s="56" t="s">
        <v>14271</v>
      </c>
      <c r="B1595" s="56" t="s">
        <v>14272</v>
      </c>
      <c r="C1595" s="56" t="s">
        <v>14273</v>
      </c>
      <c r="D1595" s="56" t="s">
        <v>7566</v>
      </c>
      <c r="E1595" s="56" t="s">
        <v>118</v>
      </c>
      <c r="F1595" s="56" t="s">
        <v>22</v>
      </c>
      <c r="G1595" s="56"/>
      <c r="H1595" s="56" t="s">
        <v>14075</v>
      </c>
      <c r="I1595" s="56" t="s">
        <v>14037</v>
      </c>
      <c r="J1595" s="56" t="s">
        <v>14274</v>
      </c>
      <c r="K1595" s="56" t="s">
        <v>87</v>
      </c>
      <c r="L1595" s="90" t="str">
        <f t="shared" si="48"/>
        <v>ASSOCIATION PEP</v>
      </c>
      <c r="M1595" s="90"/>
      <c r="O1595" s="91"/>
      <c r="P1595" s="56"/>
      <c r="Q1595" s="56"/>
      <c r="R1595" s="56"/>
      <c r="S1595" s="56"/>
      <c r="T1595" s="56" t="s">
        <v>14275</v>
      </c>
      <c r="U1595" s="56" t="s">
        <v>14276</v>
      </c>
      <c r="V1595" s="56" t="s">
        <v>7043</v>
      </c>
      <c r="W1595" s="56" t="s">
        <v>429</v>
      </c>
      <c r="X1595" s="56" t="s">
        <v>7044</v>
      </c>
      <c r="Y1595" s="56"/>
      <c r="Z1595" s="56" t="s">
        <v>7045</v>
      </c>
      <c r="AA1595" s="56" t="s">
        <v>7046</v>
      </c>
      <c r="AB1595" s="56" t="s">
        <v>14277</v>
      </c>
      <c r="AC1595" s="56" t="s">
        <v>87</v>
      </c>
      <c r="AD1595" s="90" t="str">
        <f t="shared" si="49"/>
        <v>NA</v>
      </c>
      <c r="AE1595" s="90"/>
      <c r="AF1595" s="90"/>
      <c r="AG1595" s="90"/>
    </row>
    <row r="1596" spans="1:33">
      <c r="A1596" s="56" t="s">
        <v>14278</v>
      </c>
      <c r="B1596" s="56" t="s">
        <v>14279</v>
      </c>
      <c r="C1596" s="56" t="s">
        <v>14280</v>
      </c>
      <c r="D1596" s="56" t="s">
        <v>7566</v>
      </c>
      <c r="E1596" s="56" t="s">
        <v>1161</v>
      </c>
      <c r="F1596" s="56" t="s">
        <v>22</v>
      </c>
      <c r="G1596" s="56"/>
      <c r="H1596" s="56" t="s">
        <v>14281</v>
      </c>
      <c r="I1596" s="56" t="s">
        <v>14282</v>
      </c>
      <c r="J1596" s="56" t="s">
        <v>14278</v>
      </c>
      <c r="K1596" s="56" t="s">
        <v>7326</v>
      </c>
      <c r="L1596" s="90" t="str">
        <f t="shared" si="48"/>
        <v>NA</v>
      </c>
      <c r="M1596" s="90"/>
      <c r="O1596" s="91"/>
      <c r="P1596" s="56"/>
      <c r="Q1596" s="56"/>
      <c r="R1596" s="56"/>
      <c r="S1596" s="56"/>
      <c r="T1596" s="56" t="s">
        <v>14283</v>
      </c>
      <c r="U1596" s="56" t="s">
        <v>14284</v>
      </c>
      <c r="V1596" s="56" t="s">
        <v>7055</v>
      </c>
      <c r="W1596" s="56" t="s">
        <v>429</v>
      </c>
      <c r="X1596" s="56" t="s">
        <v>7056</v>
      </c>
      <c r="Y1596" s="56"/>
      <c r="Z1596" s="56" t="s">
        <v>7057</v>
      </c>
      <c r="AA1596" s="56" t="s">
        <v>7058</v>
      </c>
      <c r="AB1596" s="56" t="s">
        <v>7053</v>
      </c>
      <c r="AC1596" s="56" t="s">
        <v>87</v>
      </c>
      <c r="AD1596" s="90" t="str">
        <f t="shared" si="49"/>
        <v>NA</v>
      </c>
      <c r="AE1596" s="90"/>
      <c r="AF1596" s="90"/>
      <c r="AG1596" s="90"/>
    </row>
    <row r="1597" spans="1:33">
      <c r="A1597" s="56" t="s">
        <v>14285</v>
      </c>
      <c r="B1597" s="56" t="s">
        <v>14286</v>
      </c>
      <c r="C1597" s="56" t="s">
        <v>14287</v>
      </c>
      <c r="D1597" s="56" t="s">
        <v>7566</v>
      </c>
      <c r="E1597" s="56" t="s">
        <v>1161</v>
      </c>
      <c r="F1597" s="56" t="s">
        <v>22</v>
      </c>
      <c r="G1597" s="56"/>
      <c r="H1597" s="56" t="s">
        <v>14288</v>
      </c>
      <c r="I1597" s="56" t="s">
        <v>14282</v>
      </c>
      <c r="J1597" s="56"/>
      <c r="K1597" s="56" t="s">
        <v>7326</v>
      </c>
      <c r="L1597" s="90" t="str">
        <f t="shared" si="48"/>
        <v>NA</v>
      </c>
      <c r="M1597" s="90"/>
      <c r="O1597" s="91"/>
      <c r="P1597" s="56"/>
      <c r="Q1597" s="56"/>
      <c r="R1597" s="56"/>
      <c r="S1597" s="56"/>
      <c r="T1597" s="56" t="s">
        <v>14289</v>
      </c>
      <c r="U1597" s="56" t="s">
        <v>14290</v>
      </c>
      <c r="V1597" s="56" t="s">
        <v>7055</v>
      </c>
      <c r="W1597" s="56" t="s">
        <v>429</v>
      </c>
      <c r="X1597" s="56" t="s">
        <v>7056</v>
      </c>
      <c r="Y1597" s="56"/>
      <c r="Z1597" s="56" t="s">
        <v>7057</v>
      </c>
      <c r="AA1597" s="56" t="s">
        <v>7058</v>
      </c>
      <c r="AB1597" s="56" t="s">
        <v>14291</v>
      </c>
      <c r="AC1597" s="56" t="s">
        <v>87</v>
      </c>
      <c r="AD1597" s="90" t="str">
        <f t="shared" si="49"/>
        <v>NA</v>
      </c>
      <c r="AE1597" s="90"/>
      <c r="AF1597" s="90"/>
      <c r="AG1597" s="90"/>
    </row>
    <row r="1598" spans="1:33">
      <c r="A1598" s="56" t="s">
        <v>14292</v>
      </c>
      <c r="B1598" s="56" t="s">
        <v>14293</v>
      </c>
      <c r="C1598" s="56" t="s">
        <v>14294</v>
      </c>
      <c r="D1598" s="56" t="s">
        <v>7566</v>
      </c>
      <c r="E1598" s="56" t="s">
        <v>14295</v>
      </c>
      <c r="F1598" s="56" t="s">
        <v>22</v>
      </c>
      <c r="G1598" s="56"/>
      <c r="H1598" s="56" t="s">
        <v>14296</v>
      </c>
      <c r="I1598" s="56" t="s">
        <v>14297</v>
      </c>
      <c r="J1598" s="56"/>
      <c r="K1598" s="56" t="s">
        <v>87</v>
      </c>
      <c r="L1598" s="90" t="str">
        <f t="shared" si="48"/>
        <v>NA</v>
      </c>
      <c r="M1598" s="90"/>
      <c r="O1598" s="91"/>
      <c r="P1598" s="56"/>
      <c r="Q1598" s="56"/>
      <c r="R1598" s="56"/>
      <c r="S1598" s="56"/>
      <c r="T1598" s="56" t="s">
        <v>14298</v>
      </c>
      <c r="U1598" s="56" t="s">
        <v>14299</v>
      </c>
      <c r="V1598" s="56" t="s">
        <v>7055</v>
      </c>
      <c r="W1598" s="56" t="s">
        <v>429</v>
      </c>
      <c r="X1598" s="56" t="s">
        <v>14300</v>
      </c>
      <c r="Y1598" s="56"/>
      <c r="Z1598" s="56" t="s">
        <v>14301</v>
      </c>
      <c r="AA1598" s="56" t="s">
        <v>14302</v>
      </c>
      <c r="AB1598" s="56" t="s">
        <v>7053</v>
      </c>
      <c r="AC1598" s="56" t="s">
        <v>87</v>
      </c>
      <c r="AD1598" s="90" t="str">
        <f t="shared" si="49"/>
        <v>NA</v>
      </c>
      <c r="AE1598" s="90"/>
      <c r="AF1598" s="90"/>
      <c r="AG1598" s="90"/>
    </row>
    <row r="1599" spans="1:33">
      <c r="A1599" s="56" t="s">
        <v>14303</v>
      </c>
      <c r="B1599" s="56" t="s">
        <v>14304</v>
      </c>
      <c r="C1599" s="56" t="s">
        <v>14305</v>
      </c>
      <c r="D1599" s="56" t="s">
        <v>7566</v>
      </c>
      <c r="E1599" s="56" t="s">
        <v>14306</v>
      </c>
      <c r="F1599" s="56" t="s">
        <v>22</v>
      </c>
      <c r="G1599" s="56"/>
      <c r="H1599" s="56" t="s">
        <v>14307</v>
      </c>
      <c r="I1599" s="56" t="s">
        <v>14308</v>
      </c>
      <c r="J1599" s="56"/>
      <c r="K1599" s="56" t="s">
        <v>7326</v>
      </c>
      <c r="L1599" s="90" t="str">
        <f t="shared" si="48"/>
        <v>NA</v>
      </c>
      <c r="M1599" s="90"/>
      <c r="O1599" s="91"/>
      <c r="P1599" s="56"/>
      <c r="Q1599" s="56"/>
      <c r="R1599" s="56"/>
      <c r="S1599" s="56"/>
      <c r="T1599" s="56" t="s">
        <v>14309</v>
      </c>
      <c r="U1599" s="56" t="s">
        <v>14310</v>
      </c>
      <c r="V1599" s="56" t="s">
        <v>7064</v>
      </c>
      <c r="W1599" s="56" t="s">
        <v>429</v>
      </c>
      <c r="X1599" s="56" t="s">
        <v>7065</v>
      </c>
      <c r="Y1599" s="56"/>
      <c r="Z1599" s="56" t="s">
        <v>7066</v>
      </c>
      <c r="AA1599" s="56" t="s">
        <v>7067</v>
      </c>
      <c r="AB1599" s="56" t="s">
        <v>14311</v>
      </c>
      <c r="AC1599" s="56" t="s">
        <v>87</v>
      </c>
      <c r="AD1599" s="90" t="str">
        <f t="shared" si="49"/>
        <v>NA</v>
      </c>
      <c r="AE1599" s="90"/>
      <c r="AF1599" s="90"/>
      <c r="AG1599" s="90"/>
    </row>
    <row r="1600" spans="1:33">
      <c r="A1600" s="56" t="s">
        <v>14312</v>
      </c>
      <c r="B1600" s="56" t="s">
        <v>14313</v>
      </c>
      <c r="C1600" s="56" t="s">
        <v>14314</v>
      </c>
      <c r="D1600" s="56" t="s">
        <v>7566</v>
      </c>
      <c r="E1600" s="56" t="s">
        <v>14315</v>
      </c>
      <c r="F1600" s="56" t="s">
        <v>22</v>
      </c>
      <c r="G1600" s="56"/>
      <c r="H1600" s="56" t="s">
        <v>14316</v>
      </c>
      <c r="I1600" s="56" t="s">
        <v>14317</v>
      </c>
      <c r="J1600" s="56"/>
      <c r="K1600" s="56" t="s">
        <v>87</v>
      </c>
      <c r="L1600" s="90" t="str">
        <f t="shared" si="48"/>
        <v>NA</v>
      </c>
      <c r="M1600" s="90"/>
      <c r="O1600" s="91"/>
      <c r="P1600" s="56"/>
      <c r="Q1600" s="56"/>
      <c r="R1600" s="56"/>
      <c r="S1600" s="56"/>
      <c r="T1600" s="56" t="s">
        <v>14318</v>
      </c>
      <c r="U1600" s="56" t="s">
        <v>14319</v>
      </c>
      <c r="V1600" s="56" t="s">
        <v>7064</v>
      </c>
      <c r="W1600" s="56" t="s">
        <v>429</v>
      </c>
      <c r="X1600" s="56" t="s">
        <v>7065</v>
      </c>
      <c r="Y1600" s="56"/>
      <c r="Z1600" s="56" t="s">
        <v>7066</v>
      </c>
      <c r="AA1600" s="56" t="s">
        <v>7067</v>
      </c>
      <c r="AB1600" s="56" t="s">
        <v>14318</v>
      </c>
      <c r="AC1600" s="56" t="s">
        <v>87</v>
      </c>
      <c r="AD1600" s="90" t="str">
        <f t="shared" si="49"/>
        <v>NA</v>
      </c>
      <c r="AE1600" s="90"/>
      <c r="AF1600" s="90"/>
      <c r="AG1600" s="90"/>
    </row>
    <row r="1601" spans="1:33">
      <c r="A1601" s="56" t="s">
        <v>14320</v>
      </c>
      <c r="B1601" s="56" t="s">
        <v>14321</v>
      </c>
      <c r="C1601" s="56" t="s">
        <v>13782</v>
      </c>
      <c r="D1601" s="56" t="s">
        <v>7566</v>
      </c>
      <c r="E1601" s="56" t="s">
        <v>14322</v>
      </c>
      <c r="F1601" s="56" t="s">
        <v>22</v>
      </c>
      <c r="G1601" s="56"/>
      <c r="H1601" s="56" t="s">
        <v>14323</v>
      </c>
      <c r="I1601" s="56" t="s">
        <v>14324</v>
      </c>
      <c r="J1601" s="56" t="s">
        <v>14320</v>
      </c>
      <c r="K1601" s="56" t="s">
        <v>7326</v>
      </c>
      <c r="L1601" s="90" t="str">
        <f t="shared" si="48"/>
        <v>AGAHTIR DIALYSE A DOMICILE NICE</v>
      </c>
      <c r="M1601" s="90"/>
      <c r="O1601" s="91"/>
      <c r="P1601" s="56"/>
      <c r="Q1601" s="56"/>
      <c r="R1601" s="56"/>
      <c r="S1601" s="56"/>
      <c r="T1601" s="56" t="s">
        <v>14325</v>
      </c>
      <c r="U1601" s="56" t="s">
        <v>14326</v>
      </c>
      <c r="V1601" s="56" t="s">
        <v>7077</v>
      </c>
      <c r="W1601" s="56" t="s">
        <v>429</v>
      </c>
      <c r="X1601" s="56" t="s">
        <v>7078</v>
      </c>
      <c r="Y1601" s="56"/>
      <c r="Z1601" s="56" t="s">
        <v>7079</v>
      </c>
      <c r="AA1601" s="56" t="s">
        <v>7080</v>
      </c>
      <c r="AB1601" s="56" t="s">
        <v>14327</v>
      </c>
      <c r="AC1601" s="56" t="s">
        <v>87</v>
      </c>
      <c r="AD1601" s="90" t="str">
        <f t="shared" si="49"/>
        <v>NA</v>
      </c>
      <c r="AE1601" s="90"/>
      <c r="AF1601" s="90"/>
      <c r="AG1601" s="90"/>
    </row>
    <row r="1602" spans="1:33">
      <c r="A1602" s="56" t="s">
        <v>14328</v>
      </c>
      <c r="B1602" s="56" t="s">
        <v>14329</v>
      </c>
      <c r="C1602" s="56" t="s">
        <v>14330</v>
      </c>
      <c r="D1602" s="56" t="s">
        <v>7566</v>
      </c>
      <c r="E1602" s="56" t="s">
        <v>1174</v>
      </c>
      <c r="F1602" s="56" t="s">
        <v>22</v>
      </c>
      <c r="G1602" s="56"/>
      <c r="H1602" s="56" t="s">
        <v>14331</v>
      </c>
      <c r="I1602" s="56" t="s">
        <v>14332</v>
      </c>
      <c r="J1602" s="56"/>
      <c r="K1602" s="56" t="s">
        <v>87</v>
      </c>
      <c r="L1602" s="90" t="str">
        <f t="shared" si="48"/>
        <v>NA</v>
      </c>
      <c r="M1602" s="90"/>
      <c r="O1602" s="91"/>
      <c r="P1602" s="56"/>
      <c r="Q1602" s="56"/>
      <c r="R1602" s="56"/>
      <c r="S1602" s="56"/>
      <c r="T1602" s="56" t="s">
        <v>14333</v>
      </c>
      <c r="U1602" s="56" t="s">
        <v>14334</v>
      </c>
      <c r="V1602" s="56" t="s">
        <v>7077</v>
      </c>
      <c r="W1602" s="56" t="s">
        <v>429</v>
      </c>
      <c r="X1602" s="56" t="s">
        <v>7078</v>
      </c>
      <c r="Y1602" s="56"/>
      <c r="Z1602" s="56" t="s">
        <v>7079</v>
      </c>
      <c r="AA1602" s="56" t="s">
        <v>7080</v>
      </c>
      <c r="AB1602" s="56" t="s">
        <v>14335</v>
      </c>
      <c r="AC1602" s="56" t="s">
        <v>87</v>
      </c>
      <c r="AD1602" s="90" t="str">
        <f t="shared" si="49"/>
        <v>NA</v>
      </c>
      <c r="AE1602" s="90"/>
      <c r="AF1602" s="90"/>
      <c r="AG1602" s="90"/>
    </row>
    <row r="1603" spans="1:33">
      <c r="A1603" s="56" t="s">
        <v>14336</v>
      </c>
      <c r="B1603" s="56" t="s">
        <v>14337</v>
      </c>
      <c r="C1603" s="56" t="s">
        <v>14338</v>
      </c>
      <c r="D1603" s="56" t="s">
        <v>7566</v>
      </c>
      <c r="E1603" s="56" t="s">
        <v>8085</v>
      </c>
      <c r="F1603" s="56" t="s">
        <v>22</v>
      </c>
      <c r="G1603" s="56"/>
      <c r="H1603" s="56" t="s">
        <v>14339</v>
      </c>
      <c r="I1603" s="56" t="s">
        <v>14340</v>
      </c>
      <c r="J1603" s="56"/>
      <c r="K1603" s="56" t="s">
        <v>87</v>
      </c>
      <c r="L1603" s="90" t="str">
        <f t="shared" ref="L1603:L1666" si="50">IF($P$3&lt;&gt;"",IF(ISNUMBER(SEARCH("*"&amp;$P$3&amp;"*", A1603)),A1603, IF(ISNUMBER(SEARCH("*"&amp;$P$3&amp;"*", H1603)),A1603, IF(ISNUMBER(SEARCH("*"&amp;$P$3&amp;"*", G1603)),A1603, IF(ISNUMBER(SEARCH("*"&amp;$P$3&amp;"*", J1603)),A1603,  IF(ISNUMBER(SEARCH("*"&amp;$P$3&amp;"*", E1603)),A1603, "NA"))))),"NA")</f>
        <v>NA</v>
      </c>
      <c r="M1603" s="90"/>
      <c r="O1603" s="91"/>
      <c r="P1603" s="56"/>
      <c r="Q1603" s="56"/>
      <c r="R1603" s="56"/>
      <c r="S1603" s="56"/>
      <c r="T1603" s="56" t="s">
        <v>14341</v>
      </c>
      <c r="U1603" s="56" t="s">
        <v>14342</v>
      </c>
      <c r="V1603" s="56" t="s">
        <v>7085</v>
      </c>
      <c r="W1603" s="56" t="s">
        <v>429</v>
      </c>
      <c r="X1603" s="56" t="s">
        <v>7086</v>
      </c>
      <c r="Y1603" s="56"/>
      <c r="Z1603" s="56" t="s">
        <v>7087</v>
      </c>
      <c r="AA1603" s="56" t="s">
        <v>7088</v>
      </c>
      <c r="AB1603" s="56" t="s">
        <v>7089</v>
      </c>
      <c r="AC1603" s="56" t="s">
        <v>87</v>
      </c>
      <c r="AD1603" s="90" t="str">
        <f t="shared" ref="AD1603:AD1666" si="51">IF($P$19&lt;&gt;"",IF(ISNUMBER(SEARCH($P$19, V1603)),T1603, "NA"),"NA")</f>
        <v>NA</v>
      </c>
      <c r="AE1603" s="90"/>
      <c r="AF1603" s="90"/>
      <c r="AG1603" s="90"/>
    </row>
    <row r="1604" spans="1:33">
      <c r="A1604" s="56" t="s">
        <v>14343</v>
      </c>
      <c r="B1604" s="56" t="s">
        <v>14344</v>
      </c>
      <c r="C1604" s="56" t="s">
        <v>14345</v>
      </c>
      <c r="D1604" s="56" t="s">
        <v>7566</v>
      </c>
      <c r="E1604" s="56" t="s">
        <v>14346</v>
      </c>
      <c r="F1604" s="56" t="s">
        <v>22</v>
      </c>
      <c r="G1604" s="56"/>
      <c r="H1604" s="56" t="s">
        <v>14347</v>
      </c>
      <c r="I1604" s="56" t="s">
        <v>14348</v>
      </c>
      <c r="J1604" s="56"/>
      <c r="K1604" s="56" t="s">
        <v>87</v>
      </c>
      <c r="L1604" s="90" t="str">
        <f t="shared" si="50"/>
        <v>NA</v>
      </c>
      <c r="M1604" s="90"/>
      <c r="O1604" s="91"/>
      <c r="P1604" s="56"/>
      <c r="Q1604" s="56"/>
      <c r="R1604" s="56"/>
      <c r="S1604" s="56"/>
      <c r="T1604" s="56" t="s">
        <v>14349</v>
      </c>
      <c r="U1604" s="56" t="s">
        <v>14350</v>
      </c>
      <c r="V1604" s="56" t="s">
        <v>691</v>
      </c>
      <c r="W1604" s="56" t="s">
        <v>429</v>
      </c>
      <c r="X1604" s="56" t="s">
        <v>7708</v>
      </c>
      <c r="Y1604" s="56"/>
      <c r="Z1604" s="56" t="s">
        <v>14351</v>
      </c>
      <c r="AA1604" s="56" t="s">
        <v>14352</v>
      </c>
      <c r="AB1604" s="56" t="s">
        <v>14349</v>
      </c>
      <c r="AC1604" s="56" t="s">
        <v>87</v>
      </c>
      <c r="AD1604" s="90" t="str">
        <f t="shared" si="51"/>
        <v>NA</v>
      </c>
      <c r="AE1604" s="90"/>
      <c r="AF1604" s="90"/>
      <c r="AG1604" s="90"/>
    </row>
    <row r="1605" spans="1:33">
      <c r="A1605" s="56" t="s">
        <v>14353</v>
      </c>
      <c r="B1605" s="56" t="s">
        <v>14354</v>
      </c>
      <c r="C1605" s="56" t="s">
        <v>14355</v>
      </c>
      <c r="D1605" s="56" t="s">
        <v>7566</v>
      </c>
      <c r="E1605" s="56" t="s">
        <v>1185</v>
      </c>
      <c r="F1605" s="56" t="s">
        <v>22</v>
      </c>
      <c r="G1605" s="56"/>
      <c r="H1605" s="56" t="s">
        <v>14356</v>
      </c>
      <c r="I1605" s="56" t="s">
        <v>14357</v>
      </c>
      <c r="J1605" s="56"/>
      <c r="K1605" s="56" t="s">
        <v>7326</v>
      </c>
      <c r="L1605" s="90" t="str">
        <f t="shared" si="50"/>
        <v>NA</v>
      </c>
      <c r="M1605" s="90"/>
      <c r="O1605" s="91"/>
      <c r="P1605" s="56"/>
      <c r="Q1605" s="56"/>
      <c r="R1605" s="56"/>
      <c r="S1605" s="56"/>
      <c r="T1605" s="56" t="s">
        <v>14358</v>
      </c>
      <c r="U1605" s="56" t="s">
        <v>14359</v>
      </c>
      <c r="V1605" s="56" t="s">
        <v>7095</v>
      </c>
      <c r="W1605" s="56" t="s">
        <v>429</v>
      </c>
      <c r="X1605" s="56" t="s">
        <v>271</v>
      </c>
      <c r="Y1605" s="56"/>
      <c r="Z1605" s="56" t="s">
        <v>7096</v>
      </c>
      <c r="AA1605" s="56" t="s">
        <v>7097</v>
      </c>
      <c r="AB1605" s="56" t="s">
        <v>14360</v>
      </c>
      <c r="AC1605" s="56" t="s">
        <v>87</v>
      </c>
      <c r="AD1605" s="90" t="str">
        <f t="shared" si="51"/>
        <v>NA</v>
      </c>
      <c r="AE1605" s="90"/>
      <c r="AF1605" s="90"/>
      <c r="AG1605" s="90"/>
    </row>
    <row r="1606" spans="1:33">
      <c r="A1606" s="56" t="s">
        <v>14361</v>
      </c>
      <c r="B1606" s="56" t="s">
        <v>14362</v>
      </c>
      <c r="C1606" s="56" t="s">
        <v>14363</v>
      </c>
      <c r="D1606" s="56" t="s">
        <v>7566</v>
      </c>
      <c r="E1606" s="56" t="s">
        <v>14364</v>
      </c>
      <c r="F1606" s="56" t="s">
        <v>22</v>
      </c>
      <c r="G1606" s="56"/>
      <c r="H1606" s="56" t="s">
        <v>14365</v>
      </c>
      <c r="I1606" s="56" t="s">
        <v>14366</v>
      </c>
      <c r="J1606" s="56" t="s">
        <v>14361</v>
      </c>
      <c r="K1606" s="56" t="s">
        <v>87</v>
      </c>
      <c r="L1606" s="90" t="str">
        <f t="shared" si="50"/>
        <v>NA</v>
      </c>
      <c r="M1606" s="90"/>
      <c r="O1606" s="91"/>
      <c r="P1606" s="56"/>
      <c r="Q1606" s="56"/>
      <c r="R1606" s="56"/>
      <c r="S1606" s="56"/>
      <c r="T1606" s="56" t="s">
        <v>14367</v>
      </c>
      <c r="U1606" s="56" t="s">
        <v>14368</v>
      </c>
      <c r="V1606" s="56" t="s">
        <v>7095</v>
      </c>
      <c r="W1606" s="56" t="s">
        <v>429</v>
      </c>
      <c r="X1606" s="56" t="s">
        <v>271</v>
      </c>
      <c r="Y1606" s="56"/>
      <c r="Z1606" s="56" t="s">
        <v>7096</v>
      </c>
      <c r="AA1606" s="56" t="s">
        <v>7097</v>
      </c>
      <c r="AB1606" s="56" t="s">
        <v>14369</v>
      </c>
      <c r="AC1606" s="56" t="s">
        <v>87</v>
      </c>
      <c r="AD1606" s="90" t="str">
        <f t="shared" si="51"/>
        <v>NA</v>
      </c>
      <c r="AE1606" s="90"/>
      <c r="AF1606" s="90"/>
      <c r="AG1606" s="90"/>
    </row>
    <row r="1607" spans="1:33">
      <c r="A1607" s="56" t="s">
        <v>14370</v>
      </c>
      <c r="B1607" s="56" t="s">
        <v>14371</v>
      </c>
      <c r="C1607" s="56" t="s">
        <v>14372</v>
      </c>
      <c r="D1607" s="56" t="s">
        <v>7566</v>
      </c>
      <c r="E1607" s="56" t="s">
        <v>3882</v>
      </c>
      <c r="F1607" s="56" t="s">
        <v>22</v>
      </c>
      <c r="G1607" s="56"/>
      <c r="H1607" s="56" t="s">
        <v>14373</v>
      </c>
      <c r="I1607" s="56" t="s">
        <v>14374</v>
      </c>
      <c r="J1607" s="56" t="s">
        <v>14375</v>
      </c>
      <c r="K1607" s="56" t="s">
        <v>7326</v>
      </c>
      <c r="L1607" s="90" t="str">
        <f t="shared" si="50"/>
        <v>NA</v>
      </c>
      <c r="M1607" s="90"/>
      <c r="O1607" s="91"/>
      <c r="P1607" s="56"/>
      <c r="Q1607" s="56"/>
      <c r="R1607" s="56"/>
      <c r="S1607" s="56"/>
      <c r="T1607" s="56" t="s">
        <v>14376</v>
      </c>
      <c r="U1607" s="56" t="s">
        <v>14377</v>
      </c>
      <c r="V1607" s="56" t="s">
        <v>716</v>
      </c>
      <c r="W1607" s="56" t="s">
        <v>429</v>
      </c>
      <c r="X1607" s="56" t="s">
        <v>11850</v>
      </c>
      <c r="Y1607" s="56"/>
      <c r="Z1607" s="56" t="s">
        <v>14378</v>
      </c>
      <c r="AA1607" s="56" t="s">
        <v>14379</v>
      </c>
      <c r="AB1607" s="56" t="s">
        <v>14380</v>
      </c>
      <c r="AC1607" s="56" t="s">
        <v>87</v>
      </c>
      <c r="AD1607" s="90" t="str">
        <f t="shared" si="51"/>
        <v>NA</v>
      </c>
      <c r="AE1607" s="90"/>
      <c r="AF1607" s="90"/>
      <c r="AG1607" s="90"/>
    </row>
    <row r="1608" spans="1:33">
      <c r="A1608" s="56" t="s">
        <v>14381</v>
      </c>
      <c r="B1608" s="56" t="s">
        <v>14382</v>
      </c>
      <c r="C1608" s="56" t="s">
        <v>14383</v>
      </c>
      <c r="D1608" s="56" t="s">
        <v>7566</v>
      </c>
      <c r="E1608" s="56" t="s">
        <v>3882</v>
      </c>
      <c r="F1608" s="56" t="s">
        <v>22</v>
      </c>
      <c r="G1608" s="56"/>
      <c r="H1608" s="56" t="s">
        <v>14384</v>
      </c>
      <c r="I1608" s="56" t="s">
        <v>14374</v>
      </c>
      <c r="J1608" s="56" t="s">
        <v>14385</v>
      </c>
      <c r="K1608" s="56" t="s">
        <v>87</v>
      </c>
      <c r="L1608" s="90" t="str">
        <f t="shared" si="50"/>
        <v>NA</v>
      </c>
      <c r="M1608" s="90"/>
      <c r="O1608" s="91"/>
      <c r="P1608" s="56"/>
      <c r="Q1608" s="56"/>
      <c r="R1608" s="56"/>
      <c r="S1608" s="56"/>
      <c r="T1608" s="56" t="s">
        <v>14386</v>
      </c>
      <c r="U1608" s="56" t="s">
        <v>14387</v>
      </c>
      <c r="V1608" s="56" t="s">
        <v>716</v>
      </c>
      <c r="W1608" s="56" t="s">
        <v>429</v>
      </c>
      <c r="X1608" s="56" t="s">
        <v>11850</v>
      </c>
      <c r="Y1608" s="56"/>
      <c r="Z1608" s="56" t="s">
        <v>14378</v>
      </c>
      <c r="AA1608" s="56" t="s">
        <v>14379</v>
      </c>
      <c r="AB1608" s="56" t="s">
        <v>14388</v>
      </c>
      <c r="AC1608" s="56" t="s">
        <v>87</v>
      </c>
      <c r="AD1608" s="90" t="str">
        <f t="shared" si="51"/>
        <v>NA</v>
      </c>
      <c r="AE1608" s="90"/>
      <c r="AF1608" s="90"/>
      <c r="AG1608" s="90"/>
    </row>
    <row r="1609" spans="1:33">
      <c r="A1609" s="56" t="s">
        <v>14389</v>
      </c>
      <c r="B1609" s="56" t="s">
        <v>14390</v>
      </c>
      <c r="C1609" s="56" t="s">
        <v>14391</v>
      </c>
      <c r="D1609" s="56" t="s">
        <v>7566</v>
      </c>
      <c r="E1609" s="56" t="s">
        <v>14392</v>
      </c>
      <c r="F1609" s="56" t="s">
        <v>22</v>
      </c>
      <c r="G1609" s="56"/>
      <c r="H1609" s="56" t="s">
        <v>14393</v>
      </c>
      <c r="I1609" s="56" t="s">
        <v>14394</v>
      </c>
      <c r="J1609" s="56" t="s">
        <v>14395</v>
      </c>
      <c r="K1609" s="56" t="s">
        <v>7326</v>
      </c>
      <c r="L1609" s="90" t="str">
        <f t="shared" si="50"/>
        <v>NA</v>
      </c>
      <c r="M1609" s="90"/>
      <c r="O1609" s="91"/>
      <c r="P1609" s="56"/>
      <c r="Q1609" s="56"/>
      <c r="R1609" s="56"/>
      <c r="S1609" s="56"/>
      <c r="T1609" s="56" t="s">
        <v>14396</v>
      </c>
      <c r="U1609" s="56" t="s">
        <v>14397</v>
      </c>
      <c r="V1609" s="56" t="s">
        <v>716</v>
      </c>
      <c r="W1609" s="56" t="s">
        <v>429</v>
      </c>
      <c r="X1609" s="56" t="s">
        <v>14398</v>
      </c>
      <c r="Y1609" s="56"/>
      <c r="Z1609" s="56" t="s">
        <v>14399</v>
      </c>
      <c r="AA1609" s="56" t="s">
        <v>14400</v>
      </c>
      <c r="AB1609" s="56" t="s">
        <v>14401</v>
      </c>
      <c r="AC1609" s="56" t="s">
        <v>87</v>
      </c>
      <c r="AD1609" s="90" t="str">
        <f t="shared" si="51"/>
        <v>NA</v>
      </c>
      <c r="AE1609" s="90"/>
      <c r="AF1609" s="90"/>
      <c r="AG1609" s="90"/>
    </row>
    <row r="1610" spans="1:33">
      <c r="A1610" s="56" t="s">
        <v>14402</v>
      </c>
      <c r="B1610" s="56" t="s">
        <v>14403</v>
      </c>
      <c r="C1610" s="56" t="s">
        <v>14404</v>
      </c>
      <c r="D1610" s="56" t="s">
        <v>7566</v>
      </c>
      <c r="E1610" s="56" t="s">
        <v>1198</v>
      </c>
      <c r="F1610" s="56" t="s">
        <v>22</v>
      </c>
      <c r="G1610" s="56"/>
      <c r="H1610" s="56" t="s">
        <v>14405</v>
      </c>
      <c r="I1610" s="56" t="s">
        <v>14406</v>
      </c>
      <c r="J1610" s="56" t="s">
        <v>14407</v>
      </c>
      <c r="K1610" s="56" t="s">
        <v>87</v>
      </c>
      <c r="L1610" s="90" t="str">
        <f t="shared" si="50"/>
        <v>NA</v>
      </c>
      <c r="M1610" s="90"/>
      <c r="O1610" s="91"/>
      <c r="P1610" s="56"/>
      <c r="Q1610" s="56"/>
      <c r="R1610" s="56"/>
      <c r="S1610" s="56"/>
      <c r="T1610" s="56" t="s">
        <v>14408</v>
      </c>
      <c r="U1610" s="56" t="s">
        <v>14409</v>
      </c>
      <c r="V1610" s="56" t="s">
        <v>470</v>
      </c>
      <c r="W1610" s="56" t="s">
        <v>429</v>
      </c>
      <c r="X1610" s="56" t="s">
        <v>14398</v>
      </c>
      <c r="Y1610" s="56"/>
      <c r="Z1610" s="56" t="s">
        <v>14399</v>
      </c>
      <c r="AA1610" s="56" t="s">
        <v>14400</v>
      </c>
      <c r="AB1610" s="56" t="s">
        <v>14410</v>
      </c>
      <c r="AC1610" s="56" t="s">
        <v>87</v>
      </c>
      <c r="AD1610" s="90" t="str">
        <f t="shared" si="51"/>
        <v>NA</v>
      </c>
      <c r="AE1610" s="90"/>
      <c r="AF1610" s="90"/>
      <c r="AG1610" s="90"/>
    </row>
    <row r="1611" spans="1:33">
      <c r="A1611" s="56" t="s">
        <v>14411</v>
      </c>
      <c r="B1611" s="56" t="s">
        <v>14412</v>
      </c>
      <c r="C1611" s="56" t="s">
        <v>14413</v>
      </c>
      <c r="D1611" s="56" t="s">
        <v>7566</v>
      </c>
      <c r="E1611" s="56" t="s">
        <v>1198</v>
      </c>
      <c r="F1611" s="56" t="s">
        <v>22</v>
      </c>
      <c r="G1611" s="56"/>
      <c r="H1611" s="56" t="s">
        <v>14414</v>
      </c>
      <c r="I1611" s="56" t="s">
        <v>14406</v>
      </c>
      <c r="J1611" s="56"/>
      <c r="K1611" s="56" t="s">
        <v>87</v>
      </c>
      <c r="L1611" s="90" t="str">
        <f t="shared" si="50"/>
        <v>NA</v>
      </c>
      <c r="M1611" s="90"/>
      <c r="O1611" s="91"/>
      <c r="P1611" s="56"/>
      <c r="Q1611" s="56"/>
      <c r="R1611" s="56"/>
      <c r="S1611" s="56"/>
      <c r="T1611" s="56" t="s">
        <v>14415</v>
      </c>
      <c r="U1611" s="56" t="s">
        <v>14416</v>
      </c>
      <c r="V1611" s="56" t="s">
        <v>470</v>
      </c>
      <c r="W1611" s="56" t="s">
        <v>429</v>
      </c>
      <c r="X1611" s="56" t="s">
        <v>471</v>
      </c>
      <c r="Y1611" s="56"/>
      <c r="Z1611" s="56" t="s">
        <v>14417</v>
      </c>
      <c r="AA1611" s="56" t="s">
        <v>473</v>
      </c>
      <c r="AB1611" s="56" t="s">
        <v>474</v>
      </c>
      <c r="AC1611" s="56" t="s">
        <v>87</v>
      </c>
      <c r="AD1611" s="90" t="str">
        <f t="shared" si="51"/>
        <v>NA</v>
      </c>
      <c r="AE1611" s="90"/>
      <c r="AF1611" s="90"/>
      <c r="AG1611" s="90"/>
    </row>
    <row r="1612" spans="1:33">
      <c r="A1612" s="56" t="s">
        <v>14418</v>
      </c>
      <c r="B1612" s="56" t="s">
        <v>14419</v>
      </c>
      <c r="C1612" s="56" t="s">
        <v>14420</v>
      </c>
      <c r="D1612" s="56" t="s">
        <v>7566</v>
      </c>
      <c r="E1612" s="56" t="s">
        <v>14421</v>
      </c>
      <c r="F1612" s="56" t="s">
        <v>22</v>
      </c>
      <c r="G1612" s="56"/>
      <c r="H1612" s="56" t="s">
        <v>14422</v>
      </c>
      <c r="I1612" s="56" t="s">
        <v>14423</v>
      </c>
      <c r="J1612" s="56"/>
      <c r="K1612" s="56" t="s">
        <v>87</v>
      </c>
      <c r="L1612" s="90" t="str">
        <f t="shared" si="50"/>
        <v>NA</v>
      </c>
      <c r="M1612" s="90"/>
      <c r="O1612" s="91"/>
      <c r="P1612" s="56"/>
      <c r="Q1612" s="56"/>
      <c r="R1612" s="56"/>
      <c r="S1612" s="56"/>
      <c r="T1612" s="56" t="s">
        <v>14424</v>
      </c>
      <c r="U1612" s="56" t="s">
        <v>14425</v>
      </c>
      <c r="V1612" s="56" t="s">
        <v>716</v>
      </c>
      <c r="W1612" s="56" t="s">
        <v>429</v>
      </c>
      <c r="X1612" s="56" t="s">
        <v>14426</v>
      </c>
      <c r="Y1612" s="56"/>
      <c r="Z1612" s="56" t="s">
        <v>14427</v>
      </c>
      <c r="AA1612" s="56" t="s">
        <v>14428</v>
      </c>
      <c r="AB1612" s="56" t="s">
        <v>14429</v>
      </c>
      <c r="AC1612" s="56" t="s">
        <v>87</v>
      </c>
      <c r="AD1612" s="90" t="str">
        <f t="shared" si="51"/>
        <v>NA</v>
      </c>
      <c r="AE1612" s="90"/>
      <c r="AF1612" s="90"/>
      <c r="AG1612" s="90"/>
    </row>
    <row r="1613" spans="1:33">
      <c r="A1613" s="56" t="s">
        <v>14430</v>
      </c>
      <c r="B1613" s="56" t="s">
        <v>14431</v>
      </c>
      <c r="C1613" s="56" t="s">
        <v>13824</v>
      </c>
      <c r="D1613" s="56" t="s">
        <v>7566</v>
      </c>
      <c r="E1613" s="56" t="s">
        <v>187</v>
      </c>
      <c r="F1613" s="56" t="s">
        <v>22</v>
      </c>
      <c r="G1613" s="56"/>
      <c r="H1613" s="56" t="s">
        <v>14432</v>
      </c>
      <c r="I1613" s="56" t="s">
        <v>14433</v>
      </c>
      <c r="J1613" s="56"/>
      <c r="K1613" s="56" t="s">
        <v>7326</v>
      </c>
      <c r="L1613" s="90" t="str">
        <f t="shared" si="50"/>
        <v>NA</v>
      </c>
      <c r="M1613" s="90"/>
      <c r="O1613" s="91"/>
      <c r="P1613" s="56"/>
      <c r="Q1613" s="56"/>
      <c r="R1613" s="56"/>
      <c r="S1613" s="56"/>
      <c r="T1613" s="56" t="s">
        <v>14434</v>
      </c>
      <c r="U1613" s="56" t="s">
        <v>14435</v>
      </c>
      <c r="V1613" s="56" t="s">
        <v>716</v>
      </c>
      <c r="W1613" s="56" t="s">
        <v>429</v>
      </c>
      <c r="X1613" s="56" t="s">
        <v>717</v>
      </c>
      <c r="Y1613" s="56"/>
      <c r="Z1613" s="56" t="s">
        <v>718</v>
      </c>
      <c r="AA1613" s="56" t="s">
        <v>719</v>
      </c>
      <c r="AB1613" s="56" t="s">
        <v>14436</v>
      </c>
      <c r="AC1613" s="56" t="s">
        <v>87</v>
      </c>
      <c r="AD1613" s="90" t="str">
        <f t="shared" si="51"/>
        <v>NA</v>
      </c>
      <c r="AE1613" s="90"/>
      <c r="AF1613" s="90"/>
      <c r="AG1613" s="90"/>
    </row>
    <row r="1614" spans="1:33">
      <c r="A1614" s="56" t="s">
        <v>14437</v>
      </c>
      <c r="B1614" s="56" t="s">
        <v>14438</v>
      </c>
      <c r="C1614" s="56" t="s">
        <v>12348</v>
      </c>
      <c r="D1614" s="56" t="s">
        <v>7566</v>
      </c>
      <c r="E1614" s="56" t="s">
        <v>1217</v>
      </c>
      <c r="F1614" s="56" t="s">
        <v>22</v>
      </c>
      <c r="G1614" s="56"/>
      <c r="H1614" s="56" t="s">
        <v>14439</v>
      </c>
      <c r="I1614" s="56" t="s">
        <v>14440</v>
      </c>
      <c r="J1614" s="56" t="s">
        <v>14437</v>
      </c>
      <c r="K1614" s="56" t="s">
        <v>7326</v>
      </c>
      <c r="L1614" s="90" t="str">
        <f t="shared" si="50"/>
        <v>NA</v>
      </c>
      <c r="M1614" s="90"/>
      <c r="O1614" s="91"/>
      <c r="P1614" s="56"/>
      <c r="Q1614" s="56"/>
      <c r="R1614" s="56"/>
      <c r="S1614" s="56"/>
      <c r="T1614" s="56" t="s">
        <v>14441</v>
      </c>
      <c r="U1614" s="56" t="s">
        <v>14442</v>
      </c>
      <c r="V1614" s="56" t="s">
        <v>7107</v>
      </c>
      <c r="W1614" s="56" t="s">
        <v>429</v>
      </c>
      <c r="X1614" s="56" t="s">
        <v>7108</v>
      </c>
      <c r="Y1614" s="56"/>
      <c r="Z1614" s="56" t="s">
        <v>7109</v>
      </c>
      <c r="AA1614" s="56" t="s">
        <v>7110</v>
      </c>
      <c r="AB1614" s="56" t="s">
        <v>14443</v>
      </c>
      <c r="AC1614" s="56" t="s">
        <v>87</v>
      </c>
      <c r="AD1614" s="90" t="str">
        <f t="shared" si="51"/>
        <v>NA</v>
      </c>
      <c r="AE1614" s="90"/>
      <c r="AF1614" s="90"/>
      <c r="AG1614" s="90"/>
    </row>
    <row r="1615" spans="1:33">
      <c r="A1615" s="56" t="s">
        <v>14444</v>
      </c>
      <c r="B1615" s="56" t="s">
        <v>14445</v>
      </c>
      <c r="C1615" s="56" t="s">
        <v>14446</v>
      </c>
      <c r="D1615" s="56" t="s">
        <v>7566</v>
      </c>
      <c r="E1615" s="56" t="s">
        <v>1217</v>
      </c>
      <c r="F1615" s="56" t="s">
        <v>22</v>
      </c>
      <c r="G1615" s="56"/>
      <c r="H1615" s="56" t="s">
        <v>14447</v>
      </c>
      <c r="I1615" s="56" t="s">
        <v>14440</v>
      </c>
      <c r="J1615" s="56" t="s">
        <v>14448</v>
      </c>
      <c r="K1615" s="56" t="s">
        <v>87</v>
      </c>
      <c r="L1615" s="90" t="str">
        <f t="shared" si="50"/>
        <v>NA</v>
      </c>
      <c r="M1615" s="90"/>
      <c r="O1615" s="91"/>
      <c r="P1615" s="56"/>
      <c r="Q1615" s="56"/>
      <c r="R1615" s="56"/>
      <c r="S1615" s="56"/>
      <c r="T1615" s="56" t="s">
        <v>14449</v>
      </c>
      <c r="U1615" s="56" t="s">
        <v>14450</v>
      </c>
      <c r="V1615" s="56" t="s">
        <v>7107</v>
      </c>
      <c r="W1615" s="56" t="s">
        <v>429</v>
      </c>
      <c r="X1615" s="56" t="s">
        <v>7108</v>
      </c>
      <c r="Y1615" s="56"/>
      <c r="Z1615" s="56" t="s">
        <v>7109</v>
      </c>
      <c r="AA1615" s="56" t="s">
        <v>7110</v>
      </c>
      <c r="AB1615" s="56" t="s">
        <v>14451</v>
      </c>
      <c r="AC1615" s="56" t="s">
        <v>87</v>
      </c>
      <c r="AD1615" s="90" t="str">
        <f t="shared" si="51"/>
        <v>NA</v>
      </c>
      <c r="AE1615" s="90"/>
      <c r="AF1615" s="90"/>
      <c r="AG1615" s="90"/>
    </row>
    <row r="1616" spans="1:33">
      <c r="A1616" s="56" t="s">
        <v>14452</v>
      </c>
      <c r="B1616" s="56" t="s">
        <v>14453</v>
      </c>
      <c r="C1616" s="56" t="s">
        <v>14454</v>
      </c>
      <c r="D1616" s="56" t="s">
        <v>7566</v>
      </c>
      <c r="E1616" s="56" t="s">
        <v>1217</v>
      </c>
      <c r="F1616" s="56" t="s">
        <v>22</v>
      </c>
      <c r="G1616" s="56"/>
      <c r="H1616" s="56" t="s">
        <v>14447</v>
      </c>
      <c r="I1616" s="56" t="s">
        <v>14440</v>
      </c>
      <c r="J1616" s="56"/>
      <c r="K1616" s="56" t="s">
        <v>87</v>
      </c>
      <c r="L1616" s="90" t="str">
        <f t="shared" si="50"/>
        <v>NA</v>
      </c>
      <c r="M1616" s="90"/>
      <c r="O1616" s="91"/>
      <c r="P1616" s="56"/>
      <c r="Q1616" s="56"/>
      <c r="R1616" s="56"/>
      <c r="S1616" s="56"/>
      <c r="T1616" s="56" t="s">
        <v>14455</v>
      </c>
      <c r="U1616" s="56" t="s">
        <v>14456</v>
      </c>
      <c r="V1616" s="56" t="s">
        <v>7107</v>
      </c>
      <c r="W1616" s="56" t="s">
        <v>429</v>
      </c>
      <c r="X1616" s="56" t="s">
        <v>7108</v>
      </c>
      <c r="Y1616" s="56"/>
      <c r="Z1616" s="56" t="s">
        <v>7109</v>
      </c>
      <c r="AA1616" s="56" t="s">
        <v>7110</v>
      </c>
      <c r="AB1616" s="56" t="s">
        <v>14457</v>
      </c>
      <c r="AC1616" s="56" t="s">
        <v>87</v>
      </c>
      <c r="AD1616" s="90" t="str">
        <f t="shared" si="51"/>
        <v>NA</v>
      </c>
      <c r="AE1616" s="90"/>
      <c r="AF1616" s="90"/>
      <c r="AG1616" s="90"/>
    </row>
    <row r="1617" spans="1:33">
      <c r="A1617" s="56" t="s">
        <v>14458</v>
      </c>
      <c r="B1617" s="56" t="s">
        <v>14459</v>
      </c>
      <c r="C1617" s="56" t="s">
        <v>14460</v>
      </c>
      <c r="D1617" s="56" t="s">
        <v>7566</v>
      </c>
      <c r="E1617" s="56" t="s">
        <v>1217</v>
      </c>
      <c r="F1617" s="56" t="s">
        <v>22</v>
      </c>
      <c r="G1617" s="56"/>
      <c r="H1617" s="56" t="s">
        <v>14461</v>
      </c>
      <c r="I1617" s="56" t="s">
        <v>14440</v>
      </c>
      <c r="J1617" s="56" t="s">
        <v>14462</v>
      </c>
      <c r="K1617" s="56" t="s">
        <v>87</v>
      </c>
      <c r="L1617" s="90" t="str">
        <f t="shared" si="50"/>
        <v>NA</v>
      </c>
      <c r="M1617" s="90"/>
      <c r="O1617" s="91"/>
      <c r="P1617" s="56"/>
      <c r="Q1617" s="56"/>
      <c r="R1617" s="56"/>
      <c r="S1617" s="56"/>
      <c r="T1617" s="56" t="s">
        <v>14463</v>
      </c>
      <c r="U1617" s="56" t="s">
        <v>14464</v>
      </c>
      <c r="V1617" s="56" t="s">
        <v>14465</v>
      </c>
      <c r="W1617" s="56" t="s">
        <v>429</v>
      </c>
      <c r="X1617" s="56" t="s">
        <v>14466</v>
      </c>
      <c r="Y1617" s="56"/>
      <c r="Z1617" s="56" t="s">
        <v>14467</v>
      </c>
      <c r="AA1617" s="56" t="s">
        <v>14468</v>
      </c>
      <c r="AB1617" s="56" t="s">
        <v>14469</v>
      </c>
      <c r="AC1617" s="56" t="s">
        <v>87</v>
      </c>
      <c r="AD1617" s="90" t="str">
        <f t="shared" si="51"/>
        <v>NA</v>
      </c>
      <c r="AE1617" s="90"/>
      <c r="AF1617" s="90"/>
      <c r="AG1617" s="90"/>
    </row>
    <row r="1618" spans="1:33">
      <c r="A1618" s="56" t="s">
        <v>14470</v>
      </c>
      <c r="B1618" s="56" t="s">
        <v>14471</v>
      </c>
      <c r="C1618" s="56" t="s">
        <v>14472</v>
      </c>
      <c r="D1618" s="56" t="s">
        <v>7566</v>
      </c>
      <c r="E1618" s="56" t="s">
        <v>1217</v>
      </c>
      <c r="F1618" s="56" t="s">
        <v>22</v>
      </c>
      <c r="G1618" s="56"/>
      <c r="H1618" s="56" t="s">
        <v>14447</v>
      </c>
      <c r="I1618" s="56" t="s">
        <v>14440</v>
      </c>
      <c r="J1618" s="56" t="s">
        <v>14473</v>
      </c>
      <c r="K1618" s="56" t="s">
        <v>87</v>
      </c>
      <c r="L1618" s="90" t="str">
        <f t="shared" si="50"/>
        <v>NA</v>
      </c>
      <c r="M1618" s="90"/>
      <c r="O1618" s="91"/>
      <c r="P1618" s="56"/>
      <c r="Q1618" s="56"/>
      <c r="R1618" s="56"/>
      <c r="S1618" s="56"/>
      <c r="T1618" s="56" t="s">
        <v>14474</v>
      </c>
      <c r="U1618" s="56" t="s">
        <v>14475</v>
      </c>
      <c r="V1618" s="56" t="s">
        <v>490</v>
      </c>
      <c r="W1618" s="56" t="s">
        <v>429</v>
      </c>
      <c r="X1618" s="56" t="s">
        <v>491</v>
      </c>
      <c r="Y1618" s="56"/>
      <c r="Z1618" s="56" t="s">
        <v>492</v>
      </c>
      <c r="AA1618" s="56" t="s">
        <v>493</v>
      </c>
      <c r="AB1618" s="56" t="s">
        <v>1995</v>
      </c>
      <c r="AC1618" s="56" t="s">
        <v>87</v>
      </c>
      <c r="AD1618" s="90" t="str">
        <f t="shared" si="51"/>
        <v>NA</v>
      </c>
      <c r="AE1618" s="90"/>
      <c r="AF1618" s="90"/>
      <c r="AG1618" s="90"/>
    </row>
    <row r="1619" spans="1:33">
      <c r="A1619" s="56" t="s">
        <v>14476</v>
      </c>
      <c r="B1619" s="56" t="s">
        <v>14477</v>
      </c>
      <c r="C1619" s="56" t="s">
        <v>14478</v>
      </c>
      <c r="D1619" s="56" t="s">
        <v>7566</v>
      </c>
      <c r="E1619" s="56" t="s">
        <v>1226</v>
      </c>
      <c r="F1619" s="56" t="s">
        <v>22</v>
      </c>
      <c r="G1619" s="56"/>
      <c r="H1619" s="56" t="s">
        <v>14479</v>
      </c>
      <c r="I1619" s="56" t="s">
        <v>14480</v>
      </c>
      <c r="J1619" s="56" t="s">
        <v>14476</v>
      </c>
      <c r="K1619" s="56" t="s">
        <v>7326</v>
      </c>
      <c r="L1619" s="90" t="str">
        <f t="shared" si="50"/>
        <v>NA</v>
      </c>
      <c r="M1619" s="90"/>
      <c r="O1619" s="91"/>
      <c r="P1619" s="56"/>
      <c r="Q1619" s="56"/>
      <c r="R1619" s="56"/>
      <c r="S1619" s="56"/>
      <c r="T1619" s="56" t="s">
        <v>14481</v>
      </c>
      <c r="U1619" s="56" t="s">
        <v>14482</v>
      </c>
      <c r="V1619" s="56" t="s">
        <v>490</v>
      </c>
      <c r="W1619" s="56" t="s">
        <v>429</v>
      </c>
      <c r="X1619" s="56" t="s">
        <v>491</v>
      </c>
      <c r="Y1619" s="56"/>
      <c r="Z1619" s="56" t="s">
        <v>492</v>
      </c>
      <c r="AA1619" s="56" t="s">
        <v>493</v>
      </c>
      <c r="AB1619" s="56"/>
      <c r="AC1619" s="56" t="s">
        <v>87</v>
      </c>
      <c r="AD1619" s="90" t="str">
        <f t="shared" si="51"/>
        <v>NA</v>
      </c>
      <c r="AE1619" s="90"/>
      <c r="AF1619" s="90"/>
      <c r="AG1619" s="90"/>
    </row>
    <row r="1620" spans="1:33">
      <c r="A1620" s="56" t="s">
        <v>14483</v>
      </c>
      <c r="B1620" s="56" t="s">
        <v>14484</v>
      </c>
      <c r="C1620" s="56" t="s">
        <v>12348</v>
      </c>
      <c r="D1620" s="56" t="s">
        <v>7566</v>
      </c>
      <c r="E1620" s="56" t="s">
        <v>1226</v>
      </c>
      <c r="F1620" s="56" t="s">
        <v>22</v>
      </c>
      <c r="G1620" s="56"/>
      <c r="H1620" s="56" t="s">
        <v>14485</v>
      </c>
      <c r="I1620" s="56" t="s">
        <v>14480</v>
      </c>
      <c r="J1620" s="56" t="s">
        <v>14483</v>
      </c>
      <c r="K1620" s="56" t="s">
        <v>7326</v>
      </c>
      <c r="L1620" s="90" t="str">
        <f t="shared" si="50"/>
        <v>NA</v>
      </c>
      <c r="M1620" s="90"/>
      <c r="O1620" s="91"/>
      <c r="P1620" s="56"/>
      <c r="Q1620" s="56"/>
      <c r="R1620" s="56"/>
      <c r="S1620" s="56"/>
      <c r="T1620" s="56" t="s">
        <v>14486</v>
      </c>
      <c r="U1620" s="56" t="s">
        <v>14487</v>
      </c>
      <c r="V1620" s="56" t="s">
        <v>7126</v>
      </c>
      <c r="W1620" s="56" t="s">
        <v>429</v>
      </c>
      <c r="X1620" s="56" t="s">
        <v>14488</v>
      </c>
      <c r="Y1620" s="56"/>
      <c r="Z1620" s="56" t="s">
        <v>14489</v>
      </c>
      <c r="AA1620" s="56" t="s">
        <v>14490</v>
      </c>
      <c r="AB1620" s="56" t="s">
        <v>14491</v>
      </c>
      <c r="AC1620" s="56" t="s">
        <v>87</v>
      </c>
      <c r="AD1620" s="90" t="str">
        <f t="shared" si="51"/>
        <v>NA</v>
      </c>
      <c r="AE1620" s="90"/>
      <c r="AF1620" s="90"/>
      <c r="AG1620" s="90"/>
    </row>
    <row r="1621" spans="1:33">
      <c r="A1621" s="56" t="s">
        <v>14492</v>
      </c>
      <c r="B1621" s="56" t="s">
        <v>14493</v>
      </c>
      <c r="C1621" s="56" t="s">
        <v>14494</v>
      </c>
      <c r="D1621" s="56" t="s">
        <v>7566</v>
      </c>
      <c r="E1621" s="56" t="s">
        <v>1226</v>
      </c>
      <c r="F1621" s="56" t="s">
        <v>22</v>
      </c>
      <c r="G1621" s="56"/>
      <c r="H1621" s="56" t="s">
        <v>14495</v>
      </c>
      <c r="I1621" s="56" t="s">
        <v>14480</v>
      </c>
      <c r="J1621" s="56" t="s">
        <v>14496</v>
      </c>
      <c r="K1621" s="56" t="s">
        <v>87</v>
      </c>
      <c r="L1621" s="90" t="str">
        <f t="shared" si="50"/>
        <v>NA</v>
      </c>
      <c r="M1621" s="90"/>
      <c r="O1621" s="91"/>
      <c r="P1621" s="56"/>
      <c r="Q1621" s="56"/>
      <c r="R1621" s="56"/>
      <c r="S1621" s="56"/>
      <c r="T1621" s="56" t="s">
        <v>14497</v>
      </c>
      <c r="U1621" s="56" t="s">
        <v>14498</v>
      </c>
      <c r="V1621" s="56" t="s">
        <v>7115</v>
      </c>
      <c r="W1621" s="56" t="s">
        <v>429</v>
      </c>
      <c r="X1621" s="56" t="s">
        <v>7116</v>
      </c>
      <c r="Y1621" s="56"/>
      <c r="Z1621" s="56" t="s">
        <v>7117</v>
      </c>
      <c r="AA1621" s="56" t="s">
        <v>7118</v>
      </c>
      <c r="AB1621" s="56" t="s">
        <v>14499</v>
      </c>
      <c r="AC1621" s="56" t="s">
        <v>87</v>
      </c>
      <c r="AD1621" s="90" t="str">
        <f t="shared" si="51"/>
        <v>NA</v>
      </c>
      <c r="AE1621" s="90"/>
      <c r="AF1621" s="90"/>
      <c r="AG1621" s="90"/>
    </row>
    <row r="1622" spans="1:33">
      <c r="A1622" s="56" t="s">
        <v>14500</v>
      </c>
      <c r="B1622" s="56" t="s">
        <v>14501</v>
      </c>
      <c r="C1622" s="56" t="s">
        <v>14502</v>
      </c>
      <c r="D1622" s="56" t="s">
        <v>7566</v>
      </c>
      <c r="E1622" s="56" t="s">
        <v>1246</v>
      </c>
      <c r="F1622" s="56" t="s">
        <v>22</v>
      </c>
      <c r="G1622" s="56"/>
      <c r="H1622" s="56" t="s">
        <v>14503</v>
      </c>
      <c r="I1622" s="56" t="s">
        <v>14504</v>
      </c>
      <c r="J1622" s="56" t="s">
        <v>14500</v>
      </c>
      <c r="K1622" s="56" t="s">
        <v>7326</v>
      </c>
      <c r="L1622" s="90" t="str">
        <f t="shared" si="50"/>
        <v>NA</v>
      </c>
      <c r="M1622" s="90"/>
      <c r="O1622" s="91"/>
      <c r="P1622" s="56"/>
      <c r="Q1622" s="56"/>
      <c r="R1622" s="56"/>
      <c r="S1622" s="56"/>
      <c r="T1622" s="56" t="s">
        <v>14505</v>
      </c>
      <c r="U1622" s="56" t="s">
        <v>14506</v>
      </c>
      <c r="V1622" s="56" t="s">
        <v>7115</v>
      </c>
      <c r="W1622" s="56" t="s">
        <v>429</v>
      </c>
      <c r="X1622" s="56" t="s">
        <v>7116</v>
      </c>
      <c r="Y1622" s="56"/>
      <c r="Z1622" s="56" t="s">
        <v>7117</v>
      </c>
      <c r="AA1622" s="56" t="s">
        <v>7118</v>
      </c>
      <c r="AB1622" s="56"/>
      <c r="AC1622" s="56" t="s">
        <v>87</v>
      </c>
      <c r="AD1622" s="90" t="str">
        <f t="shared" si="51"/>
        <v>NA</v>
      </c>
      <c r="AE1622" s="90"/>
      <c r="AF1622" s="90"/>
      <c r="AG1622" s="90"/>
    </row>
    <row r="1623" spans="1:33">
      <c r="A1623" s="56" t="s">
        <v>14507</v>
      </c>
      <c r="B1623" s="56" t="s">
        <v>14508</v>
      </c>
      <c r="C1623" s="56" t="s">
        <v>14509</v>
      </c>
      <c r="D1623" s="56" t="s">
        <v>7566</v>
      </c>
      <c r="E1623" s="56" t="s">
        <v>1246</v>
      </c>
      <c r="F1623" s="56" t="s">
        <v>22</v>
      </c>
      <c r="G1623" s="56"/>
      <c r="H1623" s="56" t="s">
        <v>14503</v>
      </c>
      <c r="I1623" s="56" t="s">
        <v>14504</v>
      </c>
      <c r="J1623" s="56" t="s">
        <v>14507</v>
      </c>
      <c r="K1623" s="56" t="s">
        <v>7326</v>
      </c>
      <c r="L1623" s="90" t="str">
        <f t="shared" si="50"/>
        <v>NA</v>
      </c>
      <c r="M1623" s="90"/>
      <c r="O1623" s="91"/>
      <c r="P1623" s="56"/>
      <c r="Q1623" s="56"/>
      <c r="R1623" s="56"/>
      <c r="S1623" s="56"/>
      <c r="T1623" s="56" t="s">
        <v>14510</v>
      </c>
      <c r="U1623" s="56" t="s">
        <v>14511</v>
      </c>
      <c r="V1623" s="56" t="s">
        <v>7115</v>
      </c>
      <c r="W1623" s="56" t="s">
        <v>429</v>
      </c>
      <c r="X1623" s="56" t="s">
        <v>7116</v>
      </c>
      <c r="Y1623" s="56"/>
      <c r="Z1623" s="56" t="s">
        <v>7117</v>
      </c>
      <c r="AA1623" s="56" t="s">
        <v>7118</v>
      </c>
      <c r="AB1623" s="56" t="s">
        <v>14512</v>
      </c>
      <c r="AC1623" s="56" t="s">
        <v>87</v>
      </c>
      <c r="AD1623" s="90" t="str">
        <f t="shared" si="51"/>
        <v>NA</v>
      </c>
      <c r="AE1623" s="90"/>
      <c r="AF1623" s="90"/>
      <c r="AG1623" s="90"/>
    </row>
    <row r="1624" spans="1:33">
      <c r="A1624" s="56" t="s">
        <v>14513</v>
      </c>
      <c r="B1624" s="56" t="s">
        <v>14514</v>
      </c>
      <c r="C1624" s="56" t="s">
        <v>14515</v>
      </c>
      <c r="D1624" s="56" t="s">
        <v>7566</v>
      </c>
      <c r="E1624" s="56" t="s">
        <v>14516</v>
      </c>
      <c r="F1624" s="56" t="s">
        <v>22</v>
      </c>
      <c r="G1624" s="56"/>
      <c r="H1624" s="56" t="s">
        <v>14517</v>
      </c>
      <c r="I1624" s="56" t="s">
        <v>14518</v>
      </c>
      <c r="J1624" s="56" t="s">
        <v>14513</v>
      </c>
      <c r="K1624" s="56" t="s">
        <v>7326</v>
      </c>
      <c r="L1624" s="90" t="str">
        <f t="shared" si="50"/>
        <v>NA</v>
      </c>
      <c r="M1624" s="90"/>
      <c r="O1624" s="91"/>
      <c r="P1624" s="56"/>
      <c r="Q1624" s="56"/>
      <c r="R1624" s="56"/>
      <c r="S1624" s="56"/>
      <c r="T1624" s="56" t="s">
        <v>14519</v>
      </c>
      <c r="U1624" s="56" t="s">
        <v>14520</v>
      </c>
      <c r="V1624" s="56" t="s">
        <v>704</v>
      </c>
      <c r="W1624" s="56" t="s">
        <v>429</v>
      </c>
      <c r="X1624" s="56" t="s">
        <v>14521</v>
      </c>
      <c r="Y1624" s="56"/>
      <c r="Z1624" s="56" t="s">
        <v>14522</v>
      </c>
      <c r="AA1624" s="56" t="s">
        <v>14523</v>
      </c>
      <c r="AB1624" s="56" t="s">
        <v>14524</v>
      </c>
      <c r="AC1624" s="56" t="s">
        <v>87</v>
      </c>
      <c r="AD1624" s="90" t="str">
        <f t="shared" si="51"/>
        <v>NA</v>
      </c>
      <c r="AE1624" s="90"/>
      <c r="AF1624" s="90"/>
      <c r="AG1624" s="90"/>
    </row>
    <row r="1625" spans="1:33">
      <c r="A1625" s="56" t="s">
        <v>14525</v>
      </c>
      <c r="B1625" s="56" t="s">
        <v>14526</v>
      </c>
      <c r="C1625" s="56" t="s">
        <v>14527</v>
      </c>
      <c r="D1625" s="56" t="s">
        <v>7566</v>
      </c>
      <c r="E1625" s="56" t="s">
        <v>1256</v>
      </c>
      <c r="F1625" s="56" t="s">
        <v>22</v>
      </c>
      <c r="G1625" s="56"/>
      <c r="H1625" s="56" t="s">
        <v>14528</v>
      </c>
      <c r="I1625" s="56" t="s">
        <v>14529</v>
      </c>
      <c r="J1625" s="56" t="s">
        <v>14525</v>
      </c>
      <c r="K1625" s="56" t="s">
        <v>7326</v>
      </c>
      <c r="L1625" s="90" t="str">
        <f t="shared" si="50"/>
        <v>NA</v>
      </c>
      <c r="M1625" s="90"/>
      <c r="O1625" s="91"/>
      <c r="P1625" s="56"/>
      <c r="Q1625" s="56"/>
      <c r="R1625" s="56"/>
      <c r="S1625" s="56"/>
      <c r="T1625" s="56" t="s">
        <v>14530</v>
      </c>
      <c r="U1625" s="56" t="s">
        <v>14531</v>
      </c>
      <c r="V1625" s="56" t="s">
        <v>7134</v>
      </c>
      <c r="W1625" s="56" t="s">
        <v>429</v>
      </c>
      <c r="X1625" s="56" t="s">
        <v>14532</v>
      </c>
      <c r="Y1625" s="56"/>
      <c r="Z1625" s="56" t="s">
        <v>14533</v>
      </c>
      <c r="AA1625" s="56" t="s">
        <v>14534</v>
      </c>
      <c r="AB1625" s="56" t="s">
        <v>14530</v>
      </c>
      <c r="AC1625" s="56" t="s">
        <v>87</v>
      </c>
      <c r="AD1625" s="90" t="str">
        <f t="shared" si="51"/>
        <v>NA</v>
      </c>
      <c r="AE1625" s="90"/>
      <c r="AF1625" s="90"/>
      <c r="AG1625" s="90"/>
    </row>
    <row r="1626" spans="1:33">
      <c r="A1626" s="56" t="s">
        <v>14535</v>
      </c>
      <c r="B1626" s="56" t="s">
        <v>14536</v>
      </c>
      <c r="C1626" s="56" t="s">
        <v>14537</v>
      </c>
      <c r="D1626" s="56" t="s">
        <v>7566</v>
      </c>
      <c r="E1626" s="56" t="s">
        <v>14538</v>
      </c>
      <c r="F1626" s="56" t="s">
        <v>22</v>
      </c>
      <c r="G1626" s="56"/>
      <c r="H1626" s="56" t="s">
        <v>14539</v>
      </c>
      <c r="I1626" s="56" t="s">
        <v>14540</v>
      </c>
      <c r="J1626" s="56" t="s">
        <v>14535</v>
      </c>
      <c r="K1626" s="56" t="s">
        <v>7326</v>
      </c>
      <c r="L1626" s="90" t="str">
        <f t="shared" si="50"/>
        <v>NA</v>
      </c>
      <c r="M1626" s="90"/>
      <c r="O1626" s="91"/>
      <c r="P1626" s="56"/>
      <c r="Q1626" s="56"/>
      <c r="R1626" s="56"/>
      <c r="S1626" s="56"/>
      <c r="T1626" s="56" t="s">
        <v>14541</v>
      </c>
      <c r="U1626" s="56" t="s">
        <v>14542</v>
      </c>
      <c r="V1626" s="56" t="s">
        <v>7115</v>
      </c>
      <c r="W1626" s="56" t="s">
        <v>429</v>
      </c>
      <c r="X1626" s="56" t="s">
        <v>11954</v>
      </c>
      <c r="Y1626" s="56"/>
      <c r="Z1626" s="56" t="s">
        <v>14543</v>
      </c>
      <c r="AA1626" s="56" t="s">
        <v>14544</v>
      </c>
      <c r="AB1626" s="56" t="s">
        <v>12620</v>
      </c>
      <c r="AC1626" s="56" t="s">
        <v>87</v>
      </c>
      <c r="AD1626" s="90" t="str">
        <f t="shared" si="51"/>
        <v>NA</v>
      </c>
      <c r="AE1626" s="90"/>
      <c r="AF1626" s="90"/>
      <c r="AG1626" s="90"/>
    </row>
    <row r="1627" spans="1:33">
      <c r="A1627" s="56" t="s">
        <v>14545</v>
      </c>
      <c r="B1627" s="56" t="s">
        <v>14546</v>
      </c>
      <c r="C1627" s="56" t="s">
        <v>14547</v>
      </c>
      <c r="D1627" s="56" t="s">
        <v>7566</v>
      </c>
      <c r="E1627" s="56" t="s">
        <v>1276</v>
      </c>
      <c r="F1627" s="56" t="s">
        <v>22</v>
      </c>
      <c r="G1627" s="56"/>
      <c r="H1627" s="56" t="s">
        <v>14548</v>
      </c>
      <c r="I1627" s="56" t="s">
        <v>14549</v>
      </c>
      <c r="J1627" s="56" t="s">
        <v>14545</v>
      </c>
      <c r="K1627" s="56" t="s">
        <v>7326</v>
      </c>
      <c r="L1627" s="90" t="str">
        <f t="shared" si="50"/>
        <v>NA</v>
      </c>
      <c r="M1627" s="90"/>
      <c r="O1627" s="91"/>
      <c r="P1627" s="56"/>
      <c r="Q1627" s="56"/>
      <c r="R1627" s="56"/>
      <c r="S1627" s="56"/>
      <c r="T1627" s="56" t="s">
        <v>14550</v>
      </c>
      <c r="U1627" s="56" t="s">
        <v>14551</v>
      </c>
      <c r="V1627" s="56" t="s">
        <v>7134</v>
      </c>
      <c r="W1627" s="56" t="s">
        <v>429</v>
      </c>
      <c r="X1627" s="56" t="s">
        <v>11954</v>
      </c>
      <c r="Y1627" s="56"/>
      <c r="Z1627" s="56" t="s">
        <v>14543</v>
      </c>
      <c r="AA1627" s="56" t="s">
        <v>14544</v>
      </c>
      <c r="AB1627" s="56" t="s">
        <v>12620</v>
      </c>
      <c r="AC1627" s="56" t="s">
        <v>87</v>
      </c>
      <c r="AD1627" s="90" t="str">
        <f t="shared" si="51"/>
        <v>NA</v>
      </c>
      <c r="AE1627" s="90"/>
      <c r="AF1627" s="90"/>
      <c r="AG1627" s="90"/>
    </row>
    <row r="1628" spans="1:33">
      <c r="A1628" s="56" t="s">
        <v>14552</v>
      </c>
      <c r="B1628" s="56" t="s">
        <v>14553</v>
      </c>
      <c r="C1628" s="56" t="s">
        <v>14554</v>
      </c>
      <c r="D1628" s="56" t="s">
        <v>7566</v>
      </c>
      <c r="E1628" s="56" t="s">
        <v>14555</v>
      </c>
      <c r="F1628" s="56" t="s">
        <v>22</v>
      </c>
      <c r="G1628" s="56"/>
      <c r="H1628" s="56" t="s">
        <v>14556</v>
      </c>
      <c r="I1628" s="56" t="s">
        <v>14557</v>
      </c>
      <c r="J1628" s="56" t="s">
        <v>14558</v>
      </c>
      <c r="K1628" s="56" t="s">
        <v>87</v>
      </c>
      <c r="L1628" s="90" t="str">
        <f t="shared" si="50"/>
        <v>NA</v>
      </c>
      <c r="M1628" s="90"/>
      <c r="O1628" s="91"/>
      <c r="P1628" s="56"/>
      <c r="Q1628" s="56"/>
      <c r="R1628" s="56"/>
      <c r="S1628" s="56"/>
      <c r="T1628" s="56" t="s">
        <v>14559</v>
      </c>
      <c r="U1628" s="56" t="s">
        <v>14560</v>
      </c>
      <c r="V1628" s="56" t="s">
        <v>7134</v>
      </c>
      <c r="W1628" s="56" t="s">
        <v>429</v>
      </c>
      <c r="X1628" s="56" t="s">
        <v>14561</v>
      </c>
      <c r="Y1628" s="56"/>
      <c r="Z1628" s="56" t="s">
        <v>14562</v>
      </c>
      <c r="AA1628" s="56" t="s">
        <v>14563</v>
      </c>
      <c r="AB1628" s="56" t="s">
        <v>14564</v>
      </c>
      <c r="AC1628" s="56" t="s">
        <v>87</v>
      </c>
      <c r="AD1628" s="90" t="str">
        <f t="shared" si="51"/>
        <v>NA</v>
      </c>
      <c r="AE1628" s="90"/>
      <c r="AF1628" s="90"/>
      <c r="AG1628" s="90"/>
    </row>
    <row r="1629" spans="1:33">
      <c r="A1629" s="56" t="s">
        <v>14565</v>
      </c>
      <c r="B1629" s="56" t="s">
        <v>14566</v>
      </c>
      <c r="C1629" s="56" t="s">
        <v>14567</v>
      </c>
      <c r="D1629" s="56" t="s">
        <v>7566</v>
      </c>
      <c r="E1629" s="56" t="s">
        <v>14568</v>
      </c>
      <c r="F1629" s="56" t="s">
        <v>22</v>
      </c>
      <c r="G1629" s="56"/>
      <c r="H1629" s="56" t="s">
        <v>14569</v>
      </c>
      <c r="I1629" s="56" t="s">
        <v>14570</v>
      </c>
      <c r="J1629" s="56" t="s">
        <v>14571</v>
      </c>
      <c r="K1629" s="56" t="s">
        <v>7326</v>
      </c>
      <c r="L1629" s="90" t="str">
        <f t="shared" si="50"/>
        <v>NA</v>
      </c>
      <c r="M1629" s="90"/>
      <c r="O1629" s="91"/>
      <c r="P1629" s="56"/>
      <c r="Q1629" s="56"/>
      <c r="R1629" s="56"/>
      <c r="S1629" s="56"/>
      <c r="T1629" s="56" t="s">
        <v>14572</v>
      </c>
      <c r="U1629" s="56" t="s">
        <v>14573</v>
      </c>
      <c r="V1629" s="56" t="s">
        <v>7126</v>
      </c>
      <c r="W1629" s="56" t="s">
        <v>429</v>
      </c>
      <c r="X1629" s="56" t="s">
        <v>7127</v>
      </c>
      <c r="Y1629" s="56"/>
      <c r="Z1629" s="56" t="s">
        <v>7128</v>
      </c>
      <c r="AA1629" s="56" t="s">
        <v>7129</v>
      </c>
      <c r="AB1629" s="56" t="s">
        <v>14574</v>
      </c>
      <c r="AC1629" s="56" t="s">
        <v>87</v>
      </c>
      <c r="AD1629" s="90" t="str">
        <f t="shared" si="51"/>
        <v>NA</v>
      </c>
      <c r="AE1629" s="90"/>
      <c r="AF1629" s="90"/>
      <c r="AG1629" s="90"/>
    </row>
    <row r="1630" spans="1:33">
      <c r="A1630" s="56" t="s">
        <v>14575</v>
      </c>
      <c r="B1630" s="56" t="s">
        <v>14576</v>
      </c>
      <c r="C1630" s="56" t="s">
        <v>14577</v>
      </c>
      <c r="D1630" s="56" t="s">
        <v>7566</v>
      </c>
      <c r="E1630" s="56" t="s">
        <v>14578</v>
      </c>
      <c r="F1630" s="56" t="s">
        <v>22</v>
      </c>
      <c r="G1630" s="56"/>
      <c r="H1630" s="56" t="s">
        <v>14579</v>
      </c>
      <c r="I1630" s="56" t="s">
        <v>14580</v>
      </c>
      <c r="J1630" s="56" t="s">
        <v>14575</v>
      </c>
      <c r="K1630" s="56" t="s">
        <v>7326</v>
      </c>
      <c r="L1630" s="90" t="str">
        <f t="shared" si="50"/>
        <v>NA</v>
      </c>
      <c r="M1630" s="90"/>
      <c r="O1630" s="91"/>
      <c r="P1630" s="56"/>
      <c r="Q1630" s="56"/>
      <c r="R1630" s="56"/>
      <c r="S1630" s="56"/>
      <c r="T1630" s="56" t="s">
        <v>14581</v>
      </c>
      <c r="U1630" s="56" t="s">
        <v>14582</v>
      </c>
      <c r="V1630" s="56" t="s">
        <v>7126</v>
      </c>
      <c r="W1630" s="56" t="s">
        <v>429</v>
      </c>
      <c r="X1630" s="56" t="s">
        <v>7127</v>
      </c>
      <c r="Y1630" s="56"/>
      <c r="Z1630" s="56" t="s">
        <v>7128</v>
      </c>
      <c r="AA1630" s="56" t="s">
        <v>7129</v>
      </c>
      <c r="AB1630" s="56" t="s">
        <v>12620</v>
      </c>
      <c r="AC1630" s="56" t="s">
        <v>87</v>
      </c>
      <c r="AD1630" s="90" t="str">
        <f t="shared" si="51"/>
        <v>NA</v>
      </c>
      <c r="AE1630" s="90"/>
      <c r="AF1630" s="90"/>
      <c r="AG1630" s="90"/>
    </row>
    <row r="1631" spans="1:33">
      <c r="A1631" s="56" t="s">
        <v>14583</v>
      </c>
      <c r="B1631" s="56" t="s">
        <v>14584</v>
      </c>
      <c r="C1631" s="56" t="s">
        <v>14585</v>
      </c>
      <c r="D1631" s="56" t="s">
        <v>7566</v>
      </c>
      <c r="E1631" s="56" t="s">
        <v>14586</v>
      </c>
      <c r="F1631" s="56" t="s">
        <v>22</v>
      </c>
      <c r="G1631" s="56"/>
      <c r="H1631" s="56" t="s">
        <v>14587</v>
      </c>
      <c r="I1631" s="56" t="s">
        <v>14588</v>
      </c>
      <c r="J1631" s="56" t="s">
        <v>14583</v>
      </c>
      <c r="K1631" s="56" t="s">
        <v>7326</v>
      </c>
      <c r="L1631" s="90" t="str">
        <f t="shared" si="50"/>
        <v>NA</v>
      </c>
      <c r="M1631" s="90"/>
      <c r="O1631" s="91"/>
      <c r="P1631" s="56"/>
      <c r="Q1631" s="56"/>
      <c r="R1631" s="56"/>
      <c r="S1631" s="56"/>
      <c r="T1631" s="56" t="s">
        <v>14589</v>
      </c>
      <c r="U1631" s="56" t="s">
        <v>14590</v>
      </c>
      <c r="V1631" s="56" t="s">
        <v>14465</v>
      </c>
      <c r="W1631" s="56" t="s">
        <v>429</v>
      </c>
      <c r="X1631" s="56" t="s">
        <v>14591</v>
      </c>
      <c r="Y1631" s="56"/>
      <c r="Z1631" s="56" t="s">
        <v>14592</v>
      </c>
      <c r="AA1631" s="56" t="s">
        <v>14593</v>
      </c>
      <c r="AB1631" s="56" t="s">
        <v>14594</v>
      </c>
      <c r="AC1631" s="56" t="s">
        <v>87</v>
      </c>
      <c r="AD1631" s="90" t="str">
        <f t="shared" si="51"/>
        <v>NA</v>
      </c>
      <c r="AE1631" s="90"/>
      <c r="AF1631" s="90"/>
      <c r="AG1631" s="90"/>
    </row>
    <row r="1632" spans="1:33">
      <c r="A1632" s="56" t="s">
        <v>14595</v>
      </c>
      <c r="B1632" s="56" t="s">
        <v>14596</v>
      </c>
      <c r="C1632" s="56" t="s">
        <v>14597</v>
      </c>
      <c r="D1632" s="56" t="s">
        <v>7566</v>
      </c>
      <c r="E1632" s="56" t="s">
        <v>14598</v>
      </c>
      <c r="F1632" s="56" t="s">
        <v>22</v>
      </c>
      <c r="G1632" s="56"/>
      <c r="H1632" s="56" t="s">
        <v>14599</v>
      </c>
      <c r="I1632" s="56" t="s">
        <v>14600</v>
      </c>
      <c r="J1632" s="56" t="s">
        <v>14595</v>
      </c>
      <c r="K1632" s="56" t="s">
        <v>87</v>
      </c>
      <c r="L1632" s="90" t="str">
        <f t="shared" si="50"/>
        <v>NA</v>
      </c>
      <c r="M1632" s="90"/>
      <c r="O1632" s="91"/>
      <c r="P1632" s="56"/>
      <c r="Q1632" s="56"/>
      <c r="R1632" s="56"/>
      <c r="S1632" s="56"/>
      <c r="T1632" s="56" t="s">
        <v>14601</v>
      </c>
      <c r="U1632" s="56" t="s">
        <v>14602</v>
      </c>
      <c r="V1632" s="56" t="s">
        <v>14465</v>
      </c>
      <c r="W1632" s="56" t="s">
        <v>429</v>
      </c>
      <c r="X1632" s="56" t="s">
        <v>14603</v>
      </c>
      <c r="Y1632" s="56"/>
      <c r="Z1632" s="56" t="s">
        <v>14604</v>
      </c>
      <c r="AA1632" s="56" t="s">
        <v>14605</v>
      </c>
      <c r="AB1632" s="56" t="s">
        <v>14606</v>
      </c>
      <c r="AC1632" s="56" t="s">
        <v>87</v>
      </c>
      <c r="AD1632" s="90" t="str">
        <f t="shared" si="51"/>
        <v>NA</v>
      </c>
      <c r="AE1632" s="90"/>
      <c r="AF1632" s="90"/>
      <c r="AG1632" s="90"/>
    </row>
    <row r="1633" spans="1:33">
      <c r="A1633" s="56" t="s">
        <v>14607</v>
      </c>
      <c r="B1633" s="56" t="s">
        <v>14608</v>
      </c>
      <c r="C1633" s="56" t="s">
        <v>14609</v>
      </c>
      <c r="D1633" s="56" t="s">
        <v>7566</v>
      </c>
      <c r="E1633" s="56" t="s">
        <v>14610</v>
      </c>
      <c r="F1633" s="56" t="s">
        <v>22</v>
      </c>
      <c r="G1633" s="56"/>
      <c r="H1633" s="56" t="s">
        <v>14611</v>
      </c>
      <c r="I1633" s="56" t="s">
        <v>14612</v>
      </c>
      <c r="J1633" s="56" t="s">
        <v>14607</v>
      </c>
      <c r="K1633" s="56" t="s">
        <v>7326</v>
      </c>
      <c r="L1633" s="90" t="str">
        <f t="shared" si="50"/>
        <v>NA</v>
      </c>
      <c r="M1633" s="90"/>
      <c r="O1633" s="91"/>
      <c r="P1633" s="56"/>
      <c r="Q1633" s="56"/>
      <c r="R1633" s="56"/>
      <c r="S1633" s="56"/>
      <c r="T1633" s="56" t="s">
        <v>14613</v>
      </c>
      <c r="U1633" s="56" t="s">
        <v>14614</v>
      </c>
      <c r="V1633" s="56" t="s">
        <v>7134</v>
      </c>
      <c r="W1633" s="56" t="s">
        <v>429</v>
      </c>
      <c r="X1633" s="56" t="s">
        <v>7135</v>
      </c>
      <c r="Y1633" s="56"/>
      <c r="Z1633" s="56" t="s">
        <v>7136</v>
      </c>
      <c r="AA1633" s="56" t="s">
        <v>7137</v>
      </c>
      <c r="AB1633" s="56" t="s">
        <v>7138</v>
      </c>
      <c r="AC1633" s="56" t="s">
        <v>87</v>
      </c>
      <c r="AD1633" s="90" t="str">
        <f t="shared" si="51"/>
        <v>NA</v>
      </c>
      <c r="AE1633" s="90"/>
      <c r="AF1633" s="90"/>
      <c r="AG1633" s="90"/>
    </row>
    <row r="1634" spans="1:33">
      <c r="A1634" s="56" t="s">
        <v>14615</v>
      </c>
      <c r="B1634" s="56" t="s">
        <v>14616</v>
      </c>
      <c r="C1634" s="56" t="s">
        <v>14617</v>
      </c>
      <c r="D1634" s="56" t="s">
        <v>7566</v>
      </c>
      <c r="E1634" s="56" t="s">
        <v>14618</v>
      </c>
      <c r="F1634" s="56" t="s">
        <v>22</v>
      </c>
      <c r="G1634" s="56"/>
      <c r="H1634" s="56" t="s">
        <v>14619</v>
      </c>
      <c r="I1634" s="56" t="s">
        <v>14620</v>
      </c>
      <c r="J1634" s="56" t="s">
        <v>14615</v>
      </c>
      <c r="K1634" s="56" t="s">
        <v>7326</v>
      </c>
      <c r="L1634" s="90" t="str">
        <f t="shared" si="50"/>
        <v>NA</v>
      </c>
      <c r="M1634" s="90"/>
      <c r="O1634" s="91"/>
      <c r="P1634" s="56"/>
      <c r="Q1634" s="56"/>
      <c r="R1634" s="56"/>
      <c r="S1634" s="56"/>
      <c r="T1634" s="56" t="s">
        <v>14621</v>
      </c>
      <c r="U1634" s="56" t="s">
        <v>14622</v>
      </c>
      <c r="V1634" s="56" t="s">
        <v>704</v>
      </c>
      <c r="W1634" s="56" t="s">
        <v>429</v>
      </c>
      <c r="X1634" s="56" t="s">
        <v>705</v>
      </c>
      <c r="Y1634" s="56"/>
      <c r="Z1634" s="56" t="s">
        <v>706</v>
      </c>
      <c r="AA1634" s="56" t="s">
        <v>707</v>
      </c>
      <c r="AB1634" s="56" t="s">
        <v>14623</v>
      </c>
      <c r="AC1634" s="56" t="s">
        <v>87</v>
      </c>
      <c r="AD1634" s="90" t="str">
        <f t="shared" si="51"/>
        <v>NA</v>
      </c>
      <c r="AE1634" s="90"/>
      <c r="AF1634" s="90"/>
      <c r="AG1634" s="90"/>
    </row>
    <row r="1635" spans="1:33">
      <c r="A1635" s="56" t="s">
        <v>14624</v>
      </c>
      <c r="B1635" s="56" t="s">
        <v>14625</v>
      </c>
      <c r="C1635" s="56" t="s">
        <v>14626</v>
      </c>
      <c r="D1635" s="56" t="s">
        <v>7566</v>
      </c>
      <c r="E1635" s="56" t="s">
        <v>14627</v>
      </c>
      <c r="F1635" s="56" t="s">
        <v>22</v>
      </c>
      <c r="G1635" s="56"/>
      <c r="H1635" s="56" t="s">
        <v>14628</v>
      </c>
      <c r="I1635" s="56" t="s">
        <v>14629</v>
      </c>
      <c r="J1635" s="56" t="s">
        <v>14624</v>
      </c>
      <c r="K1635" s="56" t="s">
        <v>87</v>
      </c>
      <c r="L1635" s="90" t="str">
        <f t="shared" si="50"/>
        <v>NA</v>
      </c>
      <c r="M1635" s="90"/>
      <c r="O1635" s="91"/>
      <c r="P1635" s="56"/>
      <c r="Q1635" s="56"/>
      <c r="R1635" s="56"/>
      <c r="S1635" s="56"/>
      <c r="T1635" s="56" t="s">
        <v>14630</v>
      </c>
      <c r="U1635" s="56" t="s">
        <v>14631</v>
      </c>
      <c r="V1635" s="56" t="s">
        <v>7115</v>
      </c>
      <c r="W1635" s="56" t="s">
        <v>429</v>
      </c>
      <c r="X1635" s="56" t="s">
        <v>14632</v>
      </c>
      <c r="Y1635" s="56"/>
      <c r="Z1635" s="56" t="s">
        <v>14633</v>
      </c>
      <c r="AA1635" s="56" t="s">
        <v>14634</v>
      </c>
      <c r="AB1635" s="56" t="s">
        <v>14635</v>
      </c>
      <c r="AC1635" s="56" t="s">
        <v>87</v>
      </c>
      <c r="AD1635" s="90" t="str">
        <f t="shared" si="51"/>
        <v>NA</v>
      </c>
      <c r="AE1635" s="90"/>
      <c r="AF1635" s="90"/>
      <c r="AG1635" s="90"/>
    </row>
    <row r="1636" spans="1:33">
      <c r="A1636" s="56" t="s">
        <v>14636</v>
      </c>
      <c r="B1636" s="56" t="s">
        <v>14637</v>
      </c>
      <c r="C1636" s="56" t="s">
        <v>14638</v>
      </c>
      <c r="D1636" s="56" t="s">
        <v>7566</v>
      </c>
      <c r="E1636" s="56" t="s">
        <v>14639</v>
      </c>
      <c r="F1636" s="56" t="s">
        <v>22</v>
      </c>
      <c r="G1636" s="56"/>
      <c r="H1636" s="56" t="s">
        <v>14640</v>
      </c>
      <c r="I1636" s="56" t="s">
        <v>14641</v>
      </c>
      <c r="J1636" s="56"/>
      <c r="K1636" s="56" t="s">
        <v>87</v>
      </c>
      <c r="L1636" s="90" t="str">
        <f t="shared" si="50"/>
        <v>NA</v>
      </c>
      <c r="M1636" s="90"/>
      <c r="O1636" s="91"/>
      <c r="P1636" s="56"/>
      <c r="Q1636" s="56"/>
      <c r="R1636" s="56"/>
      <c r="S1636" s="56"/>
      <c r="T1636" s="56" t="s">
        <v>14642</v>
      </c>
      <c r="U1636" s="56" t="s">
        <v>14643</v>
      </c>
      <c r="V1636" s="56" t="s">
        <v>7126</v>
      </c>
      <c r="W1636" s="56" t="s">
        <v>429</v>
      </c>
      <c r="X1636" s="56" t="s">
        <v>11998</v>
      </c>
      <c r="Y1636" s="56"/>
      <c r="Z1636" s="56" t="s">
        <v>14644</v>
      </c>
      <c r="AA1636" s="56" t="s">
        <v>14645</v>
      </c>
      <c r="AB1636" s="56" t="s">
        <v>14646</v>
      </c>
      <c r="AC1636" s="56" t="s">
        <v>87</v>
      </c>
      <c r="AD1636" s="90" t="str">
        <f t="shared" si="51"/>
        <v>NA</v>
      </c>
      <c r="AE1636" s="90"/>
      <c r="AF1636" s="90"/>
      <c r="AG1636" s="90"/>
    </row>
    <row r="1637" spans="1:33">
      <c r="A1637" s="56" t="s">
        <v>14647</v>
      </c>
      <c r="B1637" s="56" t="s">
        <v>14648</v>
      </c>
      <c r="C1637" s="56" t="s">
        <v>14649</v>
      </c>
      <c r="D1637" s="56" t="s">
        <v>7566</v>
      </c>
      <c r="E1637" s="56" t="s">
        <v>14650</v>
      </c>
      <c r="F1637" s="56" t="s">
        <v>22</v>
      </c>
      <c r="G1637" s="56"/>
      <c r="H1637" s="56" t="s">
        <v>14651</v>
      </c>
      <c r="I1637" s="56" t="s">
        <v>14652</v>
      </c>
      <c r="J1637" s="56" t="s">
        <v>14647</v>
      </c>
      <c r="K1637" s="56" t="s">
        <v>7326</v>
      </c>
      <c r="L1637" s="90" t="str">
        <f t="shared" si="50"/>
        <v>NA</v>
      </c>
      <c r="M1637" s="90"/>
      <c r="O1637" s="91"/>
      <c r="P1637" s="56"/>
      <c r="Q1637" s="56"/>
      <c r="R1637" s="56"/>
      <c r="S1637" s="56"/>
      <c r="T1637" s="56" t="s">
        <v>14653</v>
      </c>
      <c r="U1637" s="56" t="s">
        <v>14654</v>
      </c>
      <c r="V1637" s="56" t="s">
        <v>14655</v>
      </c>
      <c r="W1637" s="56" t="s">
        <v>429</v>
      </c>
      <c r="X1637" s="56" t="s">
        <v>14656</v>
      </c>
      <c r="Y1637" s="56"/>
      <c r="Z1637" s="56" t="s">
        <v>14657</v>
      </c>
      <c r="AA1637" s="56" t="s">
        <v>14658</v>
      </c>
      <c r="AB1637" s="56"/>
      <c r="AC1637" s="56" t="s">
        <v>87</v>
      </c>
      <c r="AD1637" s="90" t="str">
        <f t="shared" si="51"/>
        <v>NA</v>
      </c>
      <c r="AE1637" s="90"/>
      <c r="AF1637" s="90"/>
      <c r="AG1637" s="90"/>
    </row>
    <row r="1638" spans="1:33">
      <c r="A1638" s="56" t="s">
        <v>14659</v>
      </c>
      <c r="B1638" s="56" t="s">
        <v>14660</v>
      </c>
      <c r="C1638" s="56" t="s">
        <v>14661</v>
      </c>
      <c r="D1638" s="56" t="s">
        <v>7566</v>
      </c>
      <c r="E1638" s="56" t="s">
        <v>1314</v>
      </c>
      <c r="F1638" s="56" t="s">
        <v>22</v>
      </c>
      <c r="G1638" s="56"/>
      <c r="H1638" s="56" t="s">
        <v>14662</v>
      </c>
      <c r="I1638" s="56" t="s">
        <v>14663</v>
      </c>
      <c r="J1638" s="56" t="s">
        <v>14664</v>
      </c>
      <c r="K1638" s="56" t="s">
        <v>87</v>
      </c>
      <c r="L1638" s="90" t="str">
        <f t="shared" si="50"/>
        <v>NA</v>
      </c>
      <c r="M1638" s="90"/>
      <c r="O1638" s="91"/>
      <c r="P1638" s="56"/>
      <c r="Q1638" s="56"/>
      <c r="R1638" s="56"/>
      <c r="S1638" s="56"/>
      <c r="T1638" s="56" t="s">
        <v>7145</v>
      </c>
      <c r="U1638" s="56" t="s">
        <v>14665</v>
      </c>
      <c r="V1638" s="56" t="s">
        <v>7147</v>
      </c>
      <c r="W1638" s="56" t="s">
        <v>429</v>
      </c>
      <c r="X1638" s="56" t="s">
        <v>3709</v>
      </c>
      <c r="Y1638" s="56"/>
      <c r="Z1638" s="56" t="s">
        <v>7148</v>
      </c>
      <c r="AA1638" s="56" t="s">
        <v>7149</v>
      </c>
      <c r="AB1638" s="56" t="s">
        <v>7150</v>
      </c>
      <c r="AC1638" s="56" t="s">
        <v>87</v>
      </c>
      <c r="AD1638" s="90" t="str">
        <f t="shared" si="51"/>
        <v>NA</v>
      </c>
      <c r="AE1638" s="90"/>
      <c r="AF1638" s="90"/>
      <c r="AG1638" s="90"/>
    </row>
    <row r="1639" spans="1:33">
      <c r="A1639" s="56" t="s">
        <v>14666</v>
      </c>
      <c r="B1639" s="56" t="s">
        <v>14667</v>
      </c>
      <c r="C1639" s="56" t="s">
        <v>14668</v>
      </c>
      <c r="D1639" s="56" t="s">
        <v>7566</v>
      </c>
      <c r="E1639" s="56" t="s">
        <v>1324</v>
      </c>
      <c r="F1639" s="56" t="s">
        <v>22</v>
      </c>
      <c r="G1639" s="56"/>
      <c r="H1639" s="56" t="s">
        <v>14669</v>
      </c>
      <c r="I1639" s="56" t="s">
        <v>14670</v>
      </c>
      <c r="J1639" s="56" t="s">
        <v>14666</v>
      </c>
      <c r="K1639" s="56" t="s">
        <v>7326</v>
      </c>
      <c r="L1639" s="90" t="str">
        <f t="shared" si="50"/>
        <v>NA</v>
      </c>
      <c r="M1639" s="90"/>
      <c r="O1639" s="91"/>
      <c r="P1639" s="56"/>
      <c r="Q1639" s="56"/>
      <c r="R1639" s="56"/>
      <c r="S1639" s="56"/>
      <c r="T1639" s="56" t="s">
        <v>14671</v>
      </c>
      <c r="U1639" s="56" t="s">
        <v>14672</v>
      </c>
      <c r="V1639" s="56" t="s">
        <v>7153</v>
      </c>
      <c r="W1639" s="56" t="s">
        <v>429</v>
      </c>
      <c r="X1639" s="56" t="s">
        <v>3762</v>
      </c>
      <c r="Y1639" s="56"/>
      <c r="Z1639" s="56" t="s">
        <v>7154</v>
      </c>
      <c r="AA1639" s="56" t="s">
        <v>7155</v>
      </c>
      <c r="AB1639" s="56" t="s">
        <v>3765</v>
      </c>
      <c r="AC1639" s="56" t="s">
        <v>87</v>
      </c>
      <c r="AD1639" s="90" t="str">
        <f t="shared" si="51"/>
        <v>NA</v>
      </c>
      <c r="AE1639" s="90"/>
      <c r="AF1639" s="90"/>
      <c r="AG1639" s="90"/>
    </row>
    <row r="1640" spans="1:33">
      <c r="A1640" s="56" t="s">
        <v>14673</v>
      </c>
      <c r="B1640" s="56" t="s">
        <v>14674</v>
      </c>
      <c r="C1640" s="56" t="s">
        <v>14675</v>
      </c>
      <c r="D1640" s="56" t="s">
        <v>7566</v>
      </c>
      <c r="E1640" s="56" t="s">
        <v>4877</v>
      </c>
      <c r="F1640" s="56" t="s">
        <v>22</v>
      </c>
      <c r="G1640" s="56"/>
      <c r="H1640" s="56" t="s">
        <v>14676</v>
      </c>
      <c r="I1640" s="56" t="s">
        <v>14677</v>
      </c>
      <c r="J1640" s="56" t="s">
        <v>14678</v>
      </c>
      <c r="K1640" s="56" t="s">
        <v>7326</v>
      </c>
      <c r="L1640" s="90" t="str">
        <f t="shared" si="50"/>
        <v>NA</v>
      </c>
      <c r="M1640" s="90"/>
      <c r="O1640" s="91"/>
      <c r="P1640" s="56"/>
      <c r="Q1640" s="56"/>
      <c r="R1640" s="56"/>
      <c r="S1640" s="56"/>
      <c r="T1640" s="56" t="s">
        <v>14679</v>
      </c>
      <c r="U1640" s="56" t="s">
        <v>14680</v>
      </c>
      <c r="V1640" s="56" t="s">
        <v>7161</v>
      </c>
      <c r="W1640" s="56" t="s">
        <v>429</v>
      </c>
      <c r="X1640" s="56" t="s">
        <v>7162</v>
      </c>
      <c r="Y1640" s="56"/>
      <c r="Z1640" s="56" t="s">
        <v>7163</v>
      </c>
      <c r="AA1640" s="56" t="s">
        <v>7164</v>
      </c>
      <c r="AB1640" s="56" t="s">
        <v>7165</v>
      </c>
      <c r="AC1640" s="56" t="s">
        <v>87</v>
      </c>
      <c r="AD1640" s="90" t="str">
        <f t="shared" si="51"/>
        <v>NA</v>
      </c>
      <c r="AE1640" s="90"/>
      <c r="AF1640" s="90"/>
      <c r="AG1640" s="90"/>
    </row>
    <row r="1641" spans="1:33">
      <c r="A1641" s="56" t="s">
        <v>14681</v>
      </c>
      <c r="B1641" s="56" t="s">
        <v>14682</v>
      </c>
      <c r="C1641" s="56" t="s">
        <v>14683</v>
      </c>
      <c r="D1641" s="56" t="s">
        <v>7566</v>
      </c>
      <c r="E1641" s="56" t="s">
        <v>14684</v>
      </c>
      <c r="F1641" s="56" t="s">
        <v>22</v>
      </c>
      <c r="G1641" s="56"/>
      <c r="H1641" s="56" t="s">
        <v>14685</v>
      </c>
      <c r="I1641" s="56" t="s">
        <v>14686</v>
      </c>
      <c r="J1641" s="56" t="s">
        <v>14681</v>
      </c>
      <c r="K1641" s="56" t="s">
        <v>7326</v>
      </c>
      <c r="L1641" s="90" t="str">
        <f t="shared" si="50"/>
        <v>NA</v>
      </c>
      <c r="M1641" s="90"/>
      <c r="O1641" s="91"/>
      <c r="P1641" s="56"/>
      <c r="Q1641" s="56"/>
      <c r="R1641" s="56"/>
      <c r="S1641" s="56"/>
      <c r="T1641" s="56" t="s">
        <v>14687</v>
      </c>
      <c r="U1641" s="56" t="s">
        <v>14688</v>
      </c>
      <c r="V1641" s="56" t="s">
        <v>7180</v>
      </c>
      <c r="W1641" s="56" t="s">
        <v>429</v>
      </c>
      <c r="X1641" s="56" t="s">
        <v>3775</v>
      </c>
      <c r="Y1641" s="56"/>
      <c r="Z1641" s="56" t="s">
        <v>7181</v>
      </c>
      <c r="AA1641" s="56" t="s">
        <v>7182</v>
      </c>
      <c r="AB1641" s="56" t="s">
        <v>7178</v>
      </c>
      <c r="AC1641" s="56" t="s">
        <v>87</v>
      </c>
      <c r="AD1641" s="90" t="str">
        <f t="shared" si="51"/>
        <v>NA</v>
      </c>
      <c r="AE1641" s="90"/>
      <c r="AF1641" s="90"/>
      <c r="AG1641" s="90"/>
    </row>
    <row r="1642" spans="1:33">
      <c r="A1642" s="56" t="s">
        <v>14689</v>
      </c>
      <c r="B1642" s="56" t="s">
        <v>14690</v>
      </c>
      <c r="C1642" s="56" t="s">
        <v>14691</v>
      </c>
      <c r="D1642" s="56" t="s">
        <v>7566</v>
      </c>
      <c r="E1642" s="56" t="s">
        <v>14692</v>
      </c>
      <c r="F1642" s="56" t="s">
        <v>22</v>
      </c>
      <c r="G1642" s="56"/>
      <c r="H1642" s="56" t="s">
        <v>14693</v>
      </c>
      <c r="I1642" s="56" t="s">
        <v>14694</v>
      </c>
      <c r="J1642" s="56" t="s">
        <v>14689</v>
      </c>
      <c r="K1642" s="56" t="s">
        <v>7326</v>
      </c>
      <c r="L1642" s="90" t="str">
        <f t="shared" si="50"/>
        <v>NA</v>
      </c>
      <c r="M1642" s="90"/>
      <c r="O1642" s="91"/>
      <c r="P1642" s="56"/>
      <c r="Q1642" s="56"/>
      <c r="R1642" s="56"/>
      <c r="S1642" s="56"/>
      <c r="T1642" s="56" t="s">
        <v>14695</v>
      </c>
      <c r="U1642" s="56" t="s">
        <v>14696</v>
      </c>
      <c r="V1642" s="56" t="s">
        <v>7188</v>
      </c>
      <c r="W1642" s="56" t="s">
        <v>429</v>
      </c>
      <c r="X1642" s="56" t="s">
        <v>7189</v>
      </c>
      <c r="Y1642" s="56"/>
      <c r="Z1642" s="56" t="s">
        <v>7190</v>
      </c>
      <c r="AA1642" s="56" t="s">
        <v>7191</v>
      </c>
      <c r="AB1642" s="56" t="s">
        <v>14697</v>
      </c>
      <c r="AC1642" s="56" t="s">
        <v>87</v>
      </c>
      <c r="AD1642" s="90" t="str">
        <f t="shared" si="51"/>
        <v>NA</v>
      </c>
      <c r="AE1642" s="90"/>
      <c r="AF1642" s="90"/>
      <c r="AG1642" s="90"/>
    </row>
    <row r="1643" spans="1:33">
      <c r="A1643" s="56" t="s">
        <v>14698</v>
      </c>
      <c r="B1643" s="56" t="s">
        <v>14699</v>
      </c>
      <c r="C1643" s="56" t="s">
        <v>14700</v>
      </c>
      <c r="D1643" s="56" t="s">
        <v>7566</v>
      </c>
      <c r="E1643" s="56" t="s">
        <v>1333</v>
      </c>
      <c r="F1643" s="56" t="s">
        <v>22</v>
      </c>
      <c r="G1643" s="56"/>
      <c r="H1643" s="56" t="s">
        <v>14701</v>
      </c>
      <c r="I1643" s="56" t="s">
        <v>14702</v>
      </c>
      <c r="J1643" s="56" t="s">
        <v>14698</v>
      </c>
      <c r="K1643" s="56" t="s">
        <v>7326</v>
      </c>
      <c r="L1643" s="90" t="str">
        <f t="shared" si="50"/>
        <v>NA</v>
      </c>
      <c r="M1643" s="90"/>
      <c r="O1643" s="91"/>
      <c r="P1643" s="56"/>
      <c r="Q1643" s="56"/>
      <c r="R1643" s="56"/>
      <c r="S1643" s="56"/>
      <c r="T1643" s="56" t="s">
        <v>14703</v>
      </c>
      <c r="U1643" s="56" t="s">
        <v>14704</v>
      </c>
      <c r="V1643" s="56" t="s">
        <v>7201</v>
      </c>
      <c r="W1643" s="56" t="s">
        <v>429</v>
      </c>
      <c r="X1643" s="56" t="s">
        <v>7202</v>
      </c>
      <c r="Y1643" s="56"/>
      <c r="Z1643" s="56" t="s">
        <v>7203</v>
      </c>
      <c r="AA1643" s="56" t="s">
        <v>7204</v>
      </c>
      <c r="AB1643" s="56" t="s">
        <v>7199</v>
      </c>
      <c r="AC1643" s="56" t="s">
        <v>87</v>
      </c>
      <c r="AD1643" s="90" t="str">
        <f t="shared" si="51"/>
        <v>NA</v>
      </c>
      <c r="AE1643" s="90"/>
      <c r="AF1643" s="90"/>
      <c r="AG1643" s="90"/>
    </row>
    <row r="1644" spans="1:33">
      <c r="A1644" s="56" t="s">
        <v>14705</v>
      </c>
      <c r="B1644" s="56" t="s">
        <v>14706</v>
      </c>
      <c r="C1644" s="56" t="s">
        <v>14707</v>
      </c>
      <c r="D1644" s="56" t="s">
        <v>7566</v>
      </c>
      <c r="E1644" s="56" t="s">
        <v>14708</v>
      </c>
      <c r="F1644" s="56" t="s">
        <v>22</v>
      </c>
      <c r="G1644" s="56"/>
      <c r="H1644" s="56" t="s">
        <v>14709</v>
      </c>
      <c r="I1644" s="56" t="s">
        <v>14710</v>
      </c>
      <c r="J1644" s="56" t="s">
        <v>14705</v>
      </c>
      <c r="K1644" s="56" t="s">
        <v>7326</v>
      </c>
      <c r="L1644" s="90" t="str">
        <f t="shared" si="50"/>
        <v>NA</v>
      </c>
      <c r="M1644" s="90"/>
      <c r="O1644" s="91"/>
      <c r="P1644" s="56"/>
      <c r="Q1644" s="56"/>
      <c r="R1644" s="56"/>
      <c r="S1644" s="56"/>
      <c r="T1644" s="56" t="s">
        <v>14711</v>
      </c>
      <c r="U1644" s="56" t="s">
        <v>14712</v>
      </c>
      <c r="V1644" s="56" t="s">
        <v>7221</v>
      </c>
      <c r="W1644" s="56" t="s">
        <v>429</v>
      </c>
      <c r="X1644" s="56" t="s">
        <v>7222</v>
      </c>
      <c r="Y1644" s="56"/>
      <c r="Z1644" s="56" t="s">
        <v>14713</v>
      </c>
      <c r="AA1644" s="56" t="s">
        <v>7224</v>
      </c>
      <c r="AB1644" s="56" t="s">
        <v>7225</v>
      </c>
      <c r="AC1644" s="56" t="s">
        <v>87</v>
      </c>
      <c r="AD1644" s="90" t="str">
        <f t="shared" si="51"/>
        <v>NA</v>
      </c>
      <c r="AE1644" s="90"/>
      <c r="AF1644" s="90"/>
      <c r="AG1644" s="90"/>
    </row>
    <row r="1645" spans="1:33">
      <c r="A1645" s="56" t="s">
        <v>14714</v>
      </c>
      <c r="B1645" s="56" t="s">
        <v>14715</v>
      </c>
      <c r="C1645" s="56" t="s">
        <v>14716</v>
      </c>
      <c r="D1645" s="56" t="s">
        <v>7566</v>
      </c>
      <c r="E1645" s="56" t="s">
        <v>14717</v>
      </c>
      <c r="F1645" s="56" t="s">
        <v>22</v>
      </c>
      <c r="G1645" s="56"/>
      <c r="H1645" s="56" t="s">
        <v>14718</v>
      </c>
      <c r="I1645" s="56" t="s">
        <v>14719</v>
      </c>
      <c r="J1645" s="56"/>
      <c r="K1645" s="56" t="s">
        <v>7326</v>
      </c>
      <c r="L1645" s="90" t="str">
        <f t="shared" si="50"/>
        <v>NA</v>
      </c>
      <c r="M1645" s="90"/>
      <c r="O1645" s="91"/>
      <c r="P1645" s="56"/>
      <c r="Q1645" s="56"/>
      <c r="R1645" s="56"/>
      <c r="S1645" s="56"/>
      <c r="T1645" s="56" t="s">
        <v>7231</v>
      </c>
      <c r="U1645" s="56" t="s">
        <v>14720</v>
      </c>
      <c r="V1645" s="56" t="s">
        <v>7233</v>
      </c>
      <c r="W1645" s="56" t="s">
        <v>429</v>
      </c>
      <c r="X1645" s="56" t="s">
        <v>3870</v>
      </c>
      <c r="Y1645" s="56"/>
      <c r="Z1645" s="56" t="s">
        <v>7234</v>
      </c>
      <c r="AA1645" s="56" t="s">
        <v>7235</v>
      </c>
      <c r="AB1645" s="56"/>
      <c r="AC1645" s="56" t="s">
        <v>87</v>
      </c>
      <c r="AD1645" s="90" t="str">
        <f t="shared" si="51"/>
        <v>NA</v>
      </c>
      <c r="AE1645" s="90"/>
      <c r="AF1645" s="90"/>
      <c r="AG1645" s="90"/>
    </row>
    <row r="1646" spans="1:33">
      <c r="A1646" s="56" t="s">
        <v>14721</v>
      </c>
      <c r="B1646" s="56" t="s">
        <v>14722</v>
      </c>
      <c r="C1646" s="56" t="s">
        <v>14723</v>
      </c>
      <c r="D1646" s="56" t="s">
        <v>7566</v>
      </c>
      <c r="E1646" s="56" t="s">
        <v>14724</v>
      </c>
      <c r="F1646" s="56" t="s">
        <v>22</v>
      </c>
      <c r="G1646" s="56"/>
      <c r="H1646" s="56" t="s">
        <v>14725</v>
      </c>
      <c r="I1646" s="56" t="s">
        <v>14726</v>
      </c>
      <c r="J1646" s="56"/>
      <c r="K1646" s="56" t="s">
        <v>7326</v>
      </c>
      <c r="L1646" s="90" t="str">
        <f t="shared" si="50"/>
        <v>NA</v>
      </c>
      <c r="M1646" s="90"/>
      <c r="O1646" s="91"/>
      <c r="P1646" s="56"/>
      <c r="Q1646" s="56"/>
      <c r="R1646" s="56"/>
      <c r="S1646" s="56"/>
      <c r="T1646" s="56" t="s">
        <v>7238</v>
      </c>
      <c r="U1646" s="56" t="s">
        <v>14727</v>
      </c>
      <c r="V1646" s="56" t="s">
        <v>7240</v>
      </c>
      <c r="W1646" s="56" t="s">
        <v>429</v>
      </c>
      <c r="X1646" s="56" t="s">
        <v>7241</v>
      </c>
      <c r="Y1646" s="56"/>
      <c r="Z1646" s="56" t="s">
        <v>7242</v>
      </c>
      <c r="AA1646" s="56" t="s">
        <v>7243</v>
      </c>
      <c r="AB1646" s="56"/>
      <c r="AC1646" s="56" t="s">
        <v>87</v>
      </c>
      <c r="AD1646" s="90" t="str">
        <f t="shared" si="51"/>
        <v>NA</v>
      </c>
      <c r="AE1646" s="90"/>
      <c r="AF1646" s="90"/>
      <c r="AG1646" s="90"/>
    </row>
    <row r="1647" spans="1:33">
      <c r="A1647" s="56" t="s">
        <v>14728</v>
      </c>
      <c r="B1647" s="56" t="s">
        <v>14729</v>
      </c>
      <c r="C1647" s="56" t="s">
        <v>14730</v>
      </c>
      <c r="D1647" s="56" t="s">
        <v>7566</v>
      </c>
      <c r="E1647" s="56" t="s">
        <v>14731</v>
      </c>
      <c r="F1647" s="56" t="s">
        <v>22</v>
      </c>
      <c r="G1647" s="56"/>
      <c r="H1647" s="56" t="s">
        <v>14732</v>
      </c>
      <c r="I1647" s="56" t="s">
        <v>14733</v>
      </c>
      <c r="J1647" s="56" t="s">
        <v>14734</v>
      </c>
      <c r="K1647" s="56" t="s">
        <v>7326</v>
      </c>
      <c r="L1647" s="90" t="str">
        <f t="shared" si="50"/>
        <v>NA</v>
      </c>
      <c r="M1647" s="90"/>
      <c r="O1647" s="91"/>
      <c r="P1647" s="56"/>
      <c r="Q1647" s="56"/>
      <c r="R1647" s="56"/>
      <c r="S1647" s="56"/>
      <c r="T1647" s="56" t="s">
        <v>7247</v>
      </c>
      <c r="U1647" s="56" t="s">
        <v>14735</v>
      </c>
      <c r="V1647" s="56" t="s">
        <v>7249</v>
      </c>
      <c r="W1647" s="56" t="s">
        <v>429</v>
      </c>
      <c r="X1647" s="56" t="s">
        <v>3903</v>
      </c>
      <c r="Y1647" s="56"/>
      <c r="Z1647" s="56" t="s">
        <v>7250</v>
      </c>
      <c r="AA1647" s="56" t="s">
        <v>7251</v>
      </c>
      <c r="AB1647" s="56"/>
      <c r="AC1647" s="56" t="s">
        <v>87</v>
      </c>
      <c r="AD1647" s="90" t="str">
        <f t="shared" si="51"/>
        <v>NA</v>
      </c>
      <c r="AE1647" s="90"/>
      <c r="AF1647" s="90"/>
      <c r="AG1647" s="90"/>
    </row>
    <row r="1648" spans="1:33">
      <c r="A1648" s="56" t="s">
        <v>14736</v>
      </c>
      <c r="B1648" s="56" t="s">
        <v>14737</v>
      </c>
      <c r="C1648" s="56" t="s">
        <v>14738</v>
      </c>
      <c r="D1648" s="56" t="s">
        <v>7566</v>
      </c>
      <c r="E1648" s="56" t="s">
        <v>14739</v>
      </c>
      <c r="F1648" s="56" t="s">
        <v>22</v>
      </c>
      <c r="G1648" s="56"/>
      <c r="H1648" s="56" t="s">
        <v>14740</v>
      </c>
      <c r="I1648" s="56" t="s">
        <v>14741</v>
      </c>
      <c r="J1648" s="56"/>
      <c r="K1648" s="56" t="s">
        <v>7326</v>
      </c>
      <c r="L1648" s="90" t="str">
        <f t="shared" si="50"/>
        <v>NA</v>
      </c>
      <c r="M1648" s="90"/>
      <c r="O1648" s="91"/>
      <c r="P1648" s="56"/>
      <c r="Q1648" s="56"/>
      <c r="R1648" s="56"/>
      <c r="S1648" s="56"/>
      <c r="T1648" s="56" t="s">
        <v>56525</v>
      </c>
      <c r="U1648" s="56" t="s">
        <v>14742</v>
      </c>
      <c r="V1648" s="56" t="s">
        <v>7201</v>
      </c>
      <c r="W1648" s="56" t="s">
        <v>429</v>
      </c>
      <c r="X1648" s="56" t="s">
        <v>3973</v>
      </c>
      <c r="Y1648" s="56"/>
      <c r="Z1648" s="56" t="s">
        <v>14743</v>
      </c>
      <c r="AA1648" s="56" t="s">
        <v>14744</v>
      </c>
      <c r="AB1648" s="56" t="s">
        <v>14745</v>
      </c>
      <c r="AC1648" s="56" t="s">
        <v>87</v>
      </c>
      <c r="AD1648" s="90" t="str">
        <f t="shared" si="51"/>
        <v>NA</v>
      </c>
      <c r="AE1648" s="90"/>
      <c r="AF1648" s="90"/>
      <c r="AG1648" s="90"/>
    </row>
    <row r="1649" spans="1:33">
      <c r="A1649" s="56" t="s">
        <v>14746</v>
      </c>
      <c r="B1649" s="56" t="s">
        <v>14747</v>
      </c>
      <c r="C1649" s="56" t="s">
        <v>14748</v>
      </c>
      <c r="D1649" s="56" t="s">
        <v>7566</v>
      </c>
      <c r="E1649" s="56" t="s">
        <v>14749</v>
      </c>
      <c r="F1649" s="56" t="s">
        <v>22</v>
      </c>
      <c r="G1649" s="56"/>
      <c r="H1649" s="56" t="s">
        <v>14750</v>
      </c>
      <c r="I1649" s="56" t="s">
        <v>14751</v>
      </c>
      <c r="J1649" s="56"/>
      <c r="K1649" s="56" t="s">
        <v>7326</v>
      </c>
      <c r="L1649" s="90" t="str">
        <f t="shared" si="50"/>
        <v>NA</v>
      </c>
      <c r="M1649" s="90"/>
      <c r="O1649" s="91"/>
      <c r="P1649" s="56"/>
      <c r="Q1649" s="56"/>
      <c r="R1649" s="56"/>
      <c r="S1649" s="56"/>
      <c r="T1649" s="56" t="s">
        <v>14752</v>
      </c>
      <c r="U1649" s="56" t="s">
        <v>14753</v>
      </c>
      <c r="V1649" s="56" t="s">
        <v>7257</v>
      </c>
      <c r="W1649" s="56" t="s">
        <v>429</v>
      </c>
      <c r="X1649" s="56" t="s">
        <v>7258</v>
      </c>
      <c r="Y1649" s="56"/>
      <c r="Z1649" s="56" t="s">
        <v>7259</v>
      </c>
      <c r="AA1649" s="56" t="s">
        <v>7260</v>
      </c>
      <c r="AB1649" s="56"/>
      <c r="AC1649" s="56" t="s">
        <v>87</v>
      </c>
      <c r="AD1649" s="90" t="str">
        <f t="shared" si="51"/>
        <v>NA</v>
      </c>
      <c r="AE1649" s="90"/>
      <c r="AF1649" s="90"/>
      <c r="AG1649" s="90"/>
    </row>
    <row r="1650" spans="1:33">
      <c r="A1650" s="56" t="s">
        <v>14754</v>
      </c>
      <c r="B1650" s="56" t="s">
        <v>14755</v>
      </c>
      <c r="C1650" s="56" t="s">
        <v>14730</v>
      </c>
      <c r="D1650" s="56" t="s">
        <v>7566</v>
      </c>
      <c r="E1650" s="56" t="s">
        <v>630</v>
      </c>
      <c r="F1650" s="56" t="s">
        <v>22</v>
      </c>
      <c r="G1650" s="56"/>
      <c r="H1650" s="56" t="s">
        <v>14756</v>
      </c>
      <c r="I1650" s="56" t="s">
        <v>14757</v>
      </c>
      <c r="J1650" s="56" t="s">
        <v>14758</v>
      </c>
      <c r="K1650" s="56" t="s">
        <v>7326</v>
      </c>
      <c r="L1650" s="90" t="str">
        <f t="shared" si="50"/>
        <v>NA</v>
      </c>
      <c r="M1650" s="90"/>
      <c r="O1650" s="91"/>
      <c r="P1650" s="56"/>
      <c r="Q1650" s="56"/>
      <c r="R1650" s="56"/>
      <c r="S1650" s="56"/>
      <c r="T1650" s="56" t="s">
        <v>14759</v>
      </c>
      <c r="U1650" s="56" t="s">
        <v>14760</v>
      </c>
      <c r="V1650" s="56" t="s">
        <v>7269</v>
      </c>
      <c r="W1650" s="56" t="s">
        <v>429</v>
      </c>
      <c r="X1650" s="56" t="s">
        <v>7270</v>
      </c>
      <c r="Y1650" s="56"/>
      <c r="Z1650" s="56" t="s">
        <v>14761</v>
      </c>
      <c r="AA1650" s="56" t="s">
        <v>7272</v>
      </c>
      <c r="AB1650" s="56"/>
      <c r="AC1650" s="56" t="s">
        <v>87</v>
      </c>
      <c r="AD1650" s="90" t="str">
        <f t="shared" si="51"/>
        <v>NA</v>
      </c>
      <c r="AE1650" s="90"/>
      <c r="AF1650" s="90"/>
      <c r="AG1650" s="90"/>
    </row>
    <row r="1651" spans="1:33">
      <c r="A1651" s="56" t="s">
        <v>14762</v>
      </c>
      <c r="B1651" s="56" t="s">
        <v>14763</v>
      </c>
      <c r="C1651" s="56" t="s">
        <v>14764</v>
      </c>
      <c r="D1651" s="56" t="s">
        <v>7566</v>
      </c>
      <c r="E1651" s="56" t="s">
        <v>630</v>
      </c>
      <c r="F1651" s="56" t="s">
        <v>22</v>
      </c>
      <c r="G1651" s="56"/>
      <c r="H1651" s="56" t="s">
        <v>14765</v>
      </c>
      <c r="I1651" s="56" t="s">
        <v>14757</v>
      </c>
      <c r="J1651" s="56"/>
      <c r="K1651" s="56" t="s">
        <v>7326</v>
      </c>
      <c r="L1651" s="90" t="str">
        <f t="shared" si="50"/>
        <v>NA</v>
      </c>
      <c r="M1651" s="90"/>
      <c r="O1651" s="91"/>
      <c r="P1651" s="56"/>
      <c r="Q1651" s="56"/>
      <c r="R1651" s="56"/>
      <c r="S1651" s="56"/>
      <c r="T1651" s="56" t="s">
        <v>56526</v>
      </c>
      <c r="U1651" s="56" t="s">
        <v>14766</v>
      </c>
      <c r="V1651" s="56" t="s">
        <v>7281</v>
      </c>
      <c r="W1651" s="56" t="s">
        <v>429</v>
      </c>
      <c r="X1651" s="56" t="s">
        <v>7282</v>
      </c>
      <c r="Y1651" s="56"/>
      <c r="Z1651" s="56" t="s">
        <v>7283</v>
      </c>
      <c r="AA1651" s="56" t="s">
        <v>7284</v>
      </c>
      <c r="AB1651" s="56" t="s">
        <v>14767</v>
      </c>
      <c r="AC1651" s="56" t="s">
        <v>87</v>
      </c>
      <c r="AD1651" s="90" t="str">
        <f t="shared" si="51"/>
        <v>NA</v>
      </c>
      <c r="AE1651" s="90"/>
      <c r="AF1651" s="90"/>
      <c r="AG1651" s="90"/>
    </row>
    <row r="1652" spans="1:33">
      <c r="A1652" s="56" t="s">
        <v>14768</v>
      </c>
      <c r="B1652" s="56" t="s">
        <v>14769</v>
      </c>
      <c r="C1652" s="56" t="s">
        <v>14770</v>
      </c>
      <c r="D1652" s="56" t="s">
        <v>7566</v>
      </c>
      <c r="E1652" s="56" t="s">
        <v>630</v>
      </c>
      <c r="F1652" s="56" t="s">
        <v>22</v>
      </c>
      <c r="G1652" s="56"/>
      <c r="H1652" s="56" t="s">
        <v>14765</v>
      </c>
      <c r="I1652" s="56" t="s">
        <v>14757</v>
      </c>
      <c r="J1652" s="56"/>
      <c r="K1652" s="56" t="s">
        <v>7326</v>
      </c>
      <c r="L1652" s="90" t="str">
        <f t="shared" si="50"/>
        <v>NA</v>
      </c>
      <c r="M1652" s="90"/>
      <c r="O1652" s="91"/>
      <c r="P1652" s="56"/>
      <c r="Q1652" s="56"/>
      <c r="R1652" s="56"/>
      <c r="S1652" s="56"/>
      <c r="T1652" s="56" t="s">
        <v>14771</v>
      </c>
      <c r="U1652" s="56" t="s">
        <v>14772</v>
      </c>
      <c r="V1652" s="56" t="s">
        <v>7281</v>
      </c>
      <c r="W1652" s="56" t="s">
        <v>429</v>
      </c>
      <c r="X1652" s="56" t="s">
        <v>7282</v>
      </c>
      <c r="Y1652" s="56"/>
      <c r="Z1652" s="56" t="s">
        <v>7283</v>
      </c>
      <c r="AA1652" s="56" t="s">
        <v>7284</v>
      </c>
      <c r="AB1652" s="56"/>
      <c r="AC1652" s="56" t="s">
        <v>87</v>
      </c>
      <c r="AD1652" s="90" t="str">
        <f t="shared" si="51"/>
        <v>NA</v>
      </c>
      <c r="AE1652" s="90"/>
      <c r="AF1652" s="90"/>
      <c r="AG1652" s="90"/>
    </row>
    <row r="1653" spans="1:33">
      <c r="A1653" s="56" t="s">
        <v>14773</v>
      </c>
      <c r="B1653" s="56" t="s">
        <v>14774</v>
      </c>
      <c r="C1653" s="56" t="s">
        <v>14775</v>
      </c>
      <c r="D1653" s="56" t="s">
        <v>7566</v>
      </c>
      <c r="E1653" s="56" t="s">
        <v>630</v>
      </c>
      <c r="F1653" s="56" t="s">
        <v>22</v>
      </c>
      <c r="G1653" s="56"/>
      <c r="H1653" s="56" t="s">
        <v>14756</v>
      </c>
      <c r="I1653" s="56" t="s">
        <v>14757</v>
      </c>
      <c r="J1653" s="56"/>
      <c r="K1653" s="56" t="s">
        <v>87</v>
      </c>
      <c r="L1653" s="90" t="str">
        <f t="shared" si="50"/>
        <v>NA</v>
      </c>
      <c r="M1653" s="90"/>
      <c r="O1653" s="91"/>
      <c r="P1653" s="56"/>
      <c r="Q1653" s="56"/>
      <c r="R1653" s="56"/>
      <c r="S1653" s="56"/>
      <c r="T1653" s="56" t="s">
        <v>14776</v>
      </c>
      <c r="U1653" s="56" t="s">
        <v>14777</v>
      </c>
      <c r="V1653" s="56" t="s">
        <v>7291</v>
      </c>
      <c r="W1653" s="56" t="s">
        <v>429</v>
      </c>
      <c r="X1653" s="56" t="s">
        <v>14778</v>
      </c>
      <c r="Y1653" s="56"/>
      <c r="Z1653" s="56" t="s">
        <v>14779</v>
      </c>
      <c r="AA1653" s="56" t="s">
        <v>14780</v>
      </c>
      <c r="AB1653" s="56" t="s">
        <v>14776</v>
      </c>
      <c r="AC1653" s="56" t="s">
        <v>87</v>
      </c>
      <c r="AD1653" s="90" t="str">
        <f t="shared" si="51"/>
        <v>NA</v>
      </c>
      <c r="AE1653" s="90"/>
      <c r="AF1653" s="90"/>
      <c r="AG1653" s="90"/>
    </row>
    <row r="1654" spans="1:33">
      <c r="A1654" s="56" t="s">
        <v>14781</v>
      </c>
      <c r="B1654" s="56" t="s">
        <v>14782</v>
      </c>
      <c r="C1654" s="56" t="s">
        <v>14783</v>
      </c>
      <c r="D1654" s="56" t="s">
        <v>7566</v>
      </c>
      <c r="E1654" s="56" t="s">
        <v>630</v>
      </c>
      <c r="F1654" s="56" t="s">
        <v>22</v>
      </c>
      <c r="G1654" s="56"/>
      <c r="H1654" s="56" t="s">
        <v>14756</v>
      </c>
      <c r="I1654" s="56" t="s">
        <v>14757</v>
      </c>
      <c r="J1654" s="56" t="s">
        <v>14784</v>
      </c>
      <c r="K1654" s="56" t="s">
        <v>87</v>
      </c>
      <c r="L1654" s="90" t="str">
        <f t="shared" si="50"/>
        <v>NA</v>
      </c>
      <c r="M1654" s="90"/>
      <c r="O1654" s="91"/>
      <c r="P1654" s="56"/>
      <c r="Q1654" s="56"/>
      <c r="R1654" s="56"/>
      <c r="S1654" s="56"/>
      <c r="T1654" s="56" t="s">
        <v>14785</v>
      </c>
      <c r="U1654" s="56" t="s">
        <v>14786</v>
      </c>
      <c r="V1654" s="56" t="s">
        <v>7291</v>
      </c>
      <c r="W1654" s="56" t="s">
        <v>429</v>
      </c>
      <c r="X1654" s="56" t="s">
        <v>7292</v>
      </c>
      <c r="Y1654" s="56"/>
      <c r="Z1654" s="56" t="s">
        <v>7293</v>
      </c>
      <c r="AA1654" s="56" t="s">
        <v>7294</v>
      </c>
      <c r="AB1654" s="56" t="s">
        <v>14785</v>
      </c>
      <c r="AC1654" s="56" t="s">
        <v>87</v>
      </c>
      <c r="AD1654" s="90" t="str">
        <f t="shared" si="51"/>
        <v>NA</v>
      </c>
      <c r="AE1654" s="90"/>
      <c r="AF1654" s="90"/>
      <c r="AG1654" s="90"/>
    </row>
    <row r="1655" spans="1:33">
      <c r="A1655" s="56" t="s">
        <v>14787</v>
      </c>
      <c r="B1655" s="56" t="s">
        <v>14788</v>
      </c>
      <c r="C1655" s="56" t="s">
        <v>14789</v>
      </c>
      <c r="D1655" s="56" t="s">
        <v>7566</v>
      </c>
      <c r="E1655" s="56" t="s">
        <v>630</v>
      </c>
      <c r="F1655" s="56" t="s">
        <v>22</v>
      </c>
      <c r="G1655" s="56"/>
      <c r="H1655" s="56" t="s">
        <v>14756</v>
      </c>
      <c r="I1655" s="56" t="s">
        <v>14757</v>
      </c>
      <c r="J1655" s="56"/>
      <c r="K1655" s="56" t="s">
        <v>87</v>
      </c>
      <c r="L1655" s="90" t="str">
        <f t="shared" si="50"/>
        <v>NA</v>
      </c>
      <c r="M1655" s="90"/>
      <c r="O1655" s="91"/>
      <c r="P1655" s="56"/>
      <c r="Q1655" s="56"/>
      <c r="R1655" s="56"/>
      <c r="S1655" s="56"/>
      <c r="T1655" s="56" t="s">
        <v>7299</v>
      </c>
      <c r="U1655" s="56" t="s">
        <v>14790</v>
      </c>
      <c r="V1655" s="56" t="s">
        <v>7301</v>
      </c>
      <c r="W1655" s="56" t="s">
        <v>429</v>
      </c>
      <c r="X1655" s="56" t="s">
        <v>7302</v>
      </c>
      <c r="Y1655" s="56"/>
      <c r="Z1655" s="56" t="s">
        <v>7303</v>
      </c>
      <c r="AA1655" s="56" t="s">
        <v>7304</v>
      </c>
      <c r="AB1655" s="56" t="s">
        <v>7305</v>
      </c>
      <c r="AC1655" s="56" t="s">
        <v>87</v>
      </c>
      <c r="AD1655" s="90" t="str">
        <f t="shared" si="51"/>
        <v>NA</v>
      </c>
      <c r="AE1655" s="90"/>
      <c r="AF1655" s="90"/>
      <c r="AG1655" s="90"/>
    </row>
    <row r="1656" spans="1:33">
      <c r="A1656" s="56" t="s">
        <v>14791</v>
      </c>
      <c r="B1656" s="56" t="s">
        <v>14792</v>
      </c>
      <c r="C1656" s="56" t="s">
        <v>14793</v>
      </c>
      <c r="D1656" s="56" t="s">
        <v>7566</v>
      </c>
      <c r="E1656" s="56" t="s">
        <v>14794</v>
      </c>
      <c r="F1656" s="56" t="s">
        <v>22</v>
      </c>
      <c r="G1656" s="56"/>
      <c r="H1656" s="56" t="s">
        <v>14795</v>
      </c>
      <c r="I1656" s="56" t="s">
        <v>14796</v>
      </c>
      <c r="J1656" s="56"/>
      <c r="K1656" s="56" t="s">
        <v>7326</v>
      </c>
      <c r="L1656" s="90" t="str">
        <f t="shared" si="50"/>
        <v>NA</v>
      </c>
      <c r="M1656" s="90"/>
      <c r="O1656" s="91"/>
      <c r="P1656" s="56"/>
      <c r="Q1656" s="56"/>
      <c r="R1656" s="56"/>
      <c r="S1656" s="56"/>
      <c r="T1656" s="56" t="s">
        <v>14797</v>
      </c>
      <c r="U1656" s="56" t="s">
        <v>14798</v>
      </c>
      <c r="V1656" s="56" t="s">
        <v>7310</v>
      </c>
      <c r="W1656" s="56" t="s">
        <v>429</v>
      </c>
      <c r="X1656" s="56" t="s">
        <v>14799</v>
      </c>
      <c r="Y1656" s="56"/>
      <c r="Z1656" s="56" t="s">
        <v>14800</v>
      </c>
      <c r="AA1656" s="56" t="s">
        <v>14801</v>
      </c>
      <c r="AB1656" s="56" t="s">
        <v>14797</v>
      </c>
      <c r="AC1656" s="56" t="s">
        <v>87</v>
      </c>
      <c r="AD1656" s="90" t="str">
        <f t="shared" si="51"/>
        <v>NA</v>
      </c>
      <c r="AE1656" s="90"/>
      <c r="AF1656" s="90"/>
      <c r="AG1656" s="90"/>
    </row>
    <row r="1657" spans="1:33">
      <c r="A1657" s="56" t="s">
        <v>14802</v>
      </c>
      <c r="B1657" s="56" t="s">
        <v>14803</v>
      </c>
      <c r="C1657" s="56" t="s">
        <v>14804</v>
      </c>
      <c r="D1657" s="56" t="s">
        <v>7566</v>
      </c>
      <c r="E1657" s="56" t="s">
        <v>14805</v>
      </c>
      <c r="F1657" s="56" t="s">
        <v>22</v>
      </c>
      <c r="G1657" s="56"/>
      <c r="H1657" s="56" t="s">
        <v>14806</v>
      </c>
      <c r="I1657" s="56" t="s">
        <v>14807</v>
      </c>
      <c r="J1657" s="56"/>
      <c r="K1657" s="56" t="s">
        <v>7326</v>
      </c>
      <c r="L1657" s="90" t="str">
        <f t="shared" si="50"/>
        <v>NA</v>
      </c>
      <c r="M1657" s="90"/>
      <c r="O1657" s="91"/>
      <c r="P1657" s="56"/>
      <c r="Q1657" s="56"/>
      <c r="R1657" s="56"/>
      <c r="S1657" s="56"/>
      <c r="T1657" s="56" t="s">
        <v>14808</v>
      </c>
      <c r="U1657" s="56" t="s">
        <v>14809</v>
      </c>
      <c r="V1657" s="56" t="s">
        <v>7310</v>
      </c>
      <c r="W1657" s="56" t="s">
        <v>429</v>
      </c>
      <c r="X1657" s="56" t="s">
        <v>14810</v>
      </c>
      <c r="Y1657" s="56"/>
      <c r="Z1657" s="56" t="s">
        <v>14811</v>
      </c>
      <c r="AA1657" s="56" t="s">
        <v>14812</v>
      </c>
      <c r="AB1657" s="56" t="s">
        <v>14813</v>
      </c>
      <c r="AC1657" s="56" t="s">
        <v>87</v>
      </c>
      <c r="AD1657" s="90" t="str">
        <f t="shared" si="51"/>
        <v>NA</v>
      </c>
      <c r="AE1657" s="90"/>
      <c r="AF1657" s="90"/>
      <c r="AG1657" s="90"/>
    </row>
    <row r="1658" spans="1:33">
      <c r="A1658" s="56" t="s">
        <v>14814</v>
      </c>
      <c r="B1658" s="56" t="s">
        <v>14815</v>
      </c>
      <c r="C1658" s="56" t="s">
        <v>14816</v>
      </c>
      <c r="D1658" s="56" t="s">
        <v>7566</v>
      </c>
      <c r="E1658" s="56" t="s">
        <v>14817</v>
      </c>
      <c r="F1658" s="56" t="s">
        <v>22</v>
      </c>
      <c r="G1658" s="56"/>
      <c r="H1658" s="56" t="s">
        <v>14818</v>
      </c>
      <c r="I1658" s="56" t="s">
        <v>14819</v>
      </c>
      <c r="J1658" s="56"/>
      <c r="K1658" s="56" t="s">
        <v>87</v>
      </c>
      <c r="L1658" s="90" t="str">
        <f t="shared" si="50"/>
        <v>NA</v>
      </c>
      <c r="M1658" s="90"/>
      <c r="O1658" s="91"/>
      <c r="P1658" s="56"/>
      <c r="Q1658" s="56"/>
      <c r="R1658" s="56"/>
      <c r="S1658" s="56"/>
      <c r="T1658" s="56" t="s">
        <v>14820</v>
      </c>
      <c r="U1658" s="56" t="s">
        <v>14821</v>
      </c>
      <c r="V1658" s="56" t="s">
        <v>7310</v>
      </c>
      <c r="W1658" s="56" t="s">
        <v>429</v>
      </c>
      <c r="X1658" s="56" t="s">
        <v>14822</v>
      </c>
      <c r="Y1658" s="56"/>
      <c r="Z1658" s="56" t="s">
        <v>14823</v>
      </c>
      <c r="AA1658" s="56" t="s">
        <v>14824</v>
      </c>
      <c r="AB1658" s="56" t="s">
        <v>14825</v>
      </c>
      <c r="AC1658" s="56" t="s">
        <v>87</v>
      </c>
      <c r="AD1658" s="90" t="str">
        <f t="shared" si="51"/>
        <v>NA</v>
      </c>
      <c r="AE1658" s="90"/>
      <c r="AF1658" s="90"/>
      <c r="AG1658" s="90"/>
    </row>
    <row r="1659" spans="1:33">
      <c r="A1659" s="56" t="s">
        <v>14826</v>
      </c>
      <c r="B1659" s="56" t="s">
        <v>14827</v>
      </c>
      <c r="C1659" s="56" t="s">
        <v>14828</v>
      </c>
      <c r="D1659" s="56" t="s">
        <v>7566</v>
      </c>
      <c r="E1659" s="56" t="s">
        <v>14829</v>
      </c>
      <c r="F1659" s="56" t="s">
        <v>22</v>
      </c>
      <c r="G1659" s="56"/>
      <c r="H1659" s="56" t="s">
        <v>14830</v>
      </c>
      <c r="I1659" s="56" t="s">
        <v>14831</v>
      </c>
      <c r="J1659" s="56"/>
      <c r="K1659" s="56" t="s">
        <v>7326</v>
      </c>
      <c r="L1659" s="90" t="str">
        <f t="shared" si="50"/>
        <v>NA</v>
      </c>
      <c r="M1659" s="90"/>
      <c r="O1659" s="91"/>
      <c r="P1659" s="56"/>
      <c r="Q1659" s="56"/>
      <c r="R1659" s="56"/>
      <c r="S1659" s="56"/>
      <c r="T1659" s="56" t="s">
        <v>14832</v>
      </c>
      <c r="U1659" s="56" t="s">
        <v>14833</v>
      </c>
      <c r="V1659" s="56" t="s">
        <v>7310</v>
      </c>
      <c r="W1659" s="56" t="s">
        <v>429</v>
      </c>
      <c r="X1659" s="56" t="s">
        <v>14834</v>
      </c>
      <c r="Y1659" s="56"/>
      <c r="Z1659" s="56" t="s">
        <v>14835</v>
      </c>
      <c r="AA1659" s="56" t="s">
        <v>14836</v>
      </c>
      <c r="AB1659" s="56"/>
      <c r="AC1659" s="56" t="s">
        <v>87</v>
      </c>
      <c r="AD1659" s="90" t="str">
        <f t="shared" si="51"/>
        <v>NA</v>
      </c>
      <c r="AE1659" s="90"/>
      <c r="AF1659" s="90"/>
      <c r="AG1659" s="90"/>
    </row>
    <row r="1660" spans="1:33">
      <c r="A1660" s="56" t="s">
        <v>14837</v>
      </c>
      <c r="B1660" s="56" t="s">
        <v>14838</v>
      </c>
      <c r="C1660" s="56" t="s">
        <v>14839</v>
      </c>
      <c r="D1660" s="56" t="s">
        <v>7566</v>
      </c>
      <c r="E1660" s="56" t="s">
        <v>14829</v>
      </c>
      <c r="F1660" s="56" t="s">
        <v>22</v>
      </c>
      <c r="G1660" s="56"/>
      <c r="H1660" s="56" t="s">
        <v>14840</v>
      </c>
      <c r="I1660" s="56" t="s">
        <v>14831</v>
      </c>
      <c r="J1660" s="56"/>
      <c r="K1660" s="56" t="s">
        <v>87</v>
      </c>
      <c r="L1660" s="90" t="str">
        <f t="shared" si="50"/>
        <v>NA</v>
      </c>
      <c r="M1660" s="90"/>
      <c r="O1660" s="91"/>
      <c r="P1660" s="56"/>
      <c r="Q1660" s="56"/>
      <c r="R1660" s="56"/>
      <c r="S1660" s="56"/>
      <c r="T1660" s="56" t="s">
        <v>14841</v>
      </c>
      <c r="U1660" s="56" t="s">
        <v>14842</v>
      </c>
      <c r="V1660" s="56" t="s">
        <v>7310</v>
      </c>
      <c r="W1660" s="56" t="s">
        <v>429</v>
      </c>
      <c r="X1660" s="56" t="s">
        <v>7311</v>
      </c>
      <c r="Y1660" s="56"/>
      <c r="Z1660" s="56" t="s">
        <v>7312</v>
      </c>
      <c r="AA1660" s="56" t="s">
        <v>7313</v>
      </c>
      <c r="AB1660" s="56" t="s">
        <v>7308</v>
      </c>
      <c r="AC1660" s="56" t="s">
        <v>87</v>
      </c>
      <c r="AD1660" s="90" t="str">
        <f t="shared" si="51"/>
        <v>NA</v>
      </c>
      <c r="AE1660" s="90"/>
      <c r="AF1660" s="90"/>
      <c r="AG1660" s="90"/>
    </row>
    <row r="1661" spans="1:33">
      <c r="A1661" s="56" t="s">
        <v>14843</v>
      </c>
      <c r="B1661" s="56" t="s">
        <v>14844</v>
      </c>
      <c r="C1661" s="56" t="s">
        <v>14845</v>
      </c>
      <c r="D1661" s="56" t="s">
        <v>7566</v>
      </c>
      <c r="E1661" s="56" t="s">
        <v>14846</v>
      </c>
      <c r="F1661" s="56" t="s">
        <v>22</v>
      </c>
      <c r="G1661" s="56"/>
      <c r="H1661" s="56" t="s">
        <v>14847</v>
      </c>
      <c r="I1661" s="56" t="s">
        <v>14848</v>
      </c>
      <c r="J1661" s="56"/>
      <c r="K1661" s="56" t="s">
        <v>7326</v>
      </c>
      <c r="L1661" s="90" t="str">
        <f t="shared" si="50"/>
        <v>NA</v>
      </c>
      <c r="M1661" s="90"/>
      <c r="O1661" s="91"/>
      <c r="P1661" s="56"/>
      <c r="Q1661" s="56"/>
      <c r="R1661" s="56"/>
      <c r="S1661" s="56"/>
      <c r="T1661" s="56" t="s">
        <v>14849</v>
      </c>
      <c r="U1661" s="56" t="s">
        <v>14850</v>
      </c>
      <c r="V1661" s="56" t="s">
        <v>7310</v>
      </c>
      <c r="W1661" s="56" t="s">
        <v>429</v>
      </c>
      <c r="X1661" s="56" t="s">
        <v>14851</v>
      </c>
      <c r="Y1661" s="56"/>
      <c r="Z1661" s="56" t="s">
        <v>14852</v>
      </c>
      <c r="AA1661" s="56" t="s">
        <v>14853</v>
      </c>
      <c r="AB1661" s="56" t="s">
        <v>14854</v>
      </c>
      <c r="AC1661" s="56" t="s">
        <v>87</v>
      </c>
      <c r="AD1661" s="90" t="str">
        <f t="shared" si="51"/>
        <v>NA</v>
      </c>
      <c r="AE1661" s="90"/>
      <c r="AF1661" s="90"/>
      <c r="AG1661" s="90"/>
    </row>
    <row r="1662" spans="1:33">
      <c r="A1662" s="56" t="s">
        <v>14855</v>
      </c>
      <c r="B1662" s="56" t="s">
        <v>14856</v>
      </c>
      <c r="C1662" s="56" t="s">
        <v>14857</v>
      </c>
      <c r="D1662" s="56" t="s">
        <v>7566</v>
      </c>
      <c r="E1662" s="56" t="s">
        <v>14858</v>
      </c>
      <c r="F1662" s="56" t="s">
        <v>22</v>
      </c>
      <c r="G1662" s="56"/>
      <c r="H1662" s="56" t="s">
        <v>14859</v>
      </c>
      <c r="I1662" s="56" t="s">
        <v>14860</v>
      </c>
      <c r="J1662" s="56"/>
      <c r="K1662" s="56" t="s">
        <v>7326</v>
      </c>
      <c r="L1662" s="90" t="str">
        <f t="shared" si="50"/>
        <v>NA</v>
      </c>
      <c r="M1662" s="90"/>
      <c r="O1662" s="91"/>
      <c r="P1662" s="56"/>
      <c r="Q1662" s="56"/>
      <c r="R1662" s="56"/>
      <c r="S1662" s="56"/>
      <c r="T1662" s="56" t="s">
        <v>14861</v>
      </c>
      <c r="U1662" s="56" t="s">
        <v>14862</v>
      </c>
      <c r="V1662" s="56" t="s">
        <v>7310</v>
      </c>
      <c r="W1662" s="56" t="s">
        <v>429</v>
      </c>
      <c r="X1662" s="56" t="s">
        <v>14863</v>
      </c>
      <c r="Y1662" s="56"/>
      <c r="Z1662" s="56" t="s">
        <v>14864</v>
      </c>
      <c r="AA1662" s="56" t="s">
        <v>14865</v>
      </c>
      <c r="AB1662" s="56" t="s">
        <v>14866</v>
      </c>
      <c r="AC1662" s="56" t="s">
        <v>87</v>
      </c>
      <c r="AD1662" s="90" t="str">
        <f t="shared" si="51"/>
        <v>NA</v>
      </c>
      <c r="AE1662" s="90"/>
      <c r="AF1662" s="90"/>
      <c r="AG1662" s="90"/>
    </row>
    <row r="1663" spans="1:33">
      <c r="A1663" s="56" t="s">
        <v>14867</v>
      </c>
      <c r="B1663" s="56" t="s">
        <v>14868</v>
      </c>
      <c r="C1663" s="56" t="s">
        <v>14869</v>
      </c>
      <c r="D1663" s="56" t="s">
        <v>7566</v>
      </c>
      <c r="E1663" s="56" t="s">
        <v>14870</v>
      </c>
      <c r="F1663" s="56" t="s">
        <v>22</v>
      </c>
      <c r="G1663" s="56"/>
      <c r="H1663" s="56" t="s">
        <v>14871</v>
      </c>
      <c r="I1663" s="56" t="s">
        <v>14872</v>
      </c>
      <c r="J1663" s="56"/>
      <c r="K1663" s="56" t="s">
        <v>7326</v>
      </c>
      <c r="L1663" s="90" t="str">
        <f t="shared" si="50"/>
        <v>NA</v>
      </c>
      <c r="M1663" s="90"/>
      <c r="O1663" s="91"/>
      <c r="P1663" s="56"/>
      <c r="Q1663" s="56"/>
      <c r="R1663" s="56"/>
      <c r="S1663" s="56"/>
      <c r="T1663" s="113" t="s">
        <v>7319</v>
      </c>
      <c r="U1663" s="113" t="s">
        <v>7320</v>
      </c>
      <c r="V1663" s="113" t="s">
        <v>7321</v>
      </c>
      <c r="W1663" s="113" t="s">
        <v>7322</v>
      </c>
      <c r="X1663" s="113" t="s">
        <v>194</v>
      </c>
      <c r="Y1663" s="113"/>
      <c r="Z1663" s="113" t="s">
        <v>7323</v>
      </c>
      <c r="AA1663" s="113" t="s">
        <v>7324</v>
      </c>
      <c r="AB1663" s="113" t="s">
        <v>7325</v>
      </c>
      <c r="AC1663" s="113" t="s">
        <v>7326</v>
      </c>
      <c r="AD1663" s="90" t="str">
        <f t="shared" si="51"/>
        <v>NA</v>
      </c>
      <c r="AE1663" s="90"/>
      <c r="AF1663" s="90"/>
      <c r="AG1663" s="90"/>
    </row>
    <row r="1664" spans="1:33">
      <c r="A1664" s="56" t="s">
        <v>14873</v>
      </c>
      <c r="B1664" s="56" t="s">
        <v>14874</v>
      </c>
      <c r="C1664" s="56" t="s">
        <v>14875</v>
      </c>
      <c r="D1664" s="56" t="s">
        <v>7566</v>
      </c>
      <c r="E1664" s="56" t="s">
        <v>14876</v>
      </c>
      <c r="F1664" s="56" t="s">
        <v>22</v>
      </c>
      <c r="G1664" s="56"/>
      <c r="H1664" s="56" t="s">
        <v>14877</v>
      </c>
      <c r="I1664" s="56" t="s">
        <v>14878</v>
      </c>
      <c r="J1664" s="56"/>
      <c r="K1664" s="56" t="s">
        <v>7326</v>
      </c>
      <c r="L1664" s="90" t="str">
        <f t="shared" si="50"/>
        <v>NA</v>
      </c>
      <c r="M1664" s="90"/>
      <c r="O1664" s="91"/>
      <c r="P1664" s="56"/>
      <c r="Q1664" s="56"/>
      <c r="R1664" s="56"/>
      <c r="S1664" s="56"/>
      <c r="T1664" s="56" t="s">
        <v>7329</v>
      </c>
      <c r="U1664" s="56" t="s">
        <v>7330</v>
      </c>
      <c r="V1664" s="56" t="s">
        <v>7331</v>
      </c>
      <c r="W1664" s="56" t="s">
        <v>7322</v>
      </c>
      <c r="X1664" s="56" t="s">
        <v>118</v>
      </c>
      <c r="Y1664" s="56" t="s">
        <v>7332</v>
      </c>
      <c r="Z1664" s="56" t="s">
        <v>7333</v>
      </c>
      <c r="AA1664" s="56" t="s">
        <v>7334</v>
      </c>
      <c r="AB1664" s="56" t="s">
        <v>7335</v>
      </c>
      <c r="AC1664" s="56" t="s">
        <v>7326</v>
      </c>
      <c r="AD1664" s="90" t="str">
        <f t="shared" si="51"/>
        <v>NA</v>
      </c>
      <c r="AE1664" s="90"/>
      <c r="AF1664" s="90"/>
      <c r="AG1664" s="90"/>
    </row>
    <row r="1665" spans="1:33">
      <c r="A1665" s="56" t="s">
        <v>14879</v>
      </c>
      <c r="B1665" s="56" t="s">
        <v>14880</v>
      </c>
      <c r="C1665" s="56" t="s">
        <v>14881</v>
      </c>
      <c r="D1665" s="56" t="s">
        <v>7566</v>
      </c>
      <c r="E1665" s="56" t="s">
        <v>1343</v>
      </c>
      <c r="F1665" s="56" t="s">
        <v>22</v>
      </c>
      <c r="G1665" s="56"/>
      <c r="H1665" s="56" t="s">
        <v>14882</v>
      </c>
      <c r="I1665" s="56" t="s">
        <v>14883</v>
      </c>
      <c r="J1665" s="56"/>
      <c r="K1665" s="56" t="s">
        <v>7326</v>
      </c>
      <c r="L1665" s="90" t="str">
        <f t="shared" si="50"/>
        <v>NA</v>
      </c>
      <c r="M1665" s="90"/>
      <c r="O1665" s="91"/>
      <c r="P1665" s="56"/>
      <c r="Q1665" s="56"/>
      <c r="R1665" s="56"/>
      <c r="S1665" s="56"/>
      <c r="T1665" s="56" t="s">
        <v>7337</v>
      </c>
      <c r="U1665" s="56" t="s">
        <v>7338</v>
      </c>
      <c r="V1665" s="56" t="s">
        <v>7339</v>
      </c>
      <c r="W1665" s="56" t="s">
        <v>7322</v>
      </c>
      <c r="X1665" s="56" t="s">
        <v>2815</v>
      </c>
      <c r="Y1665" s="56" t="s">
        <v>7340</v>
      </c>
      <c r="Z1665" s="56" t="s">
        <v>7341</v>
      </c>
      <c r="AA1665" s="56" t="s">
        <v>7342</v>
      </c>
      <c r="AB1665" s="56" t="s">
        <v>7337</v>
      </c>
      <c r="AC1665" s="56" t="s">
        <v>7326</v>
      </c>
      <c r="AD1665" s="90" t="str">
        <f t="shared" si="51"/>
        <v>NA</v>
      </c>
      <c r="AE1665" s="90"/>
      <c r="AF1665" s="90"/>
      <c r="AG1665" s="90"/>
    </row>
    <row r="1666" spans="1:33">
      <c r="A1666" s="56" t="s">
        <v>14884</v>
      </c>
      <c r="B1666" s="56" t="s">
        <v>14885</v>
      </c>
      <c r="C1666" s="56" t="s">
        <v>14886</v>
      </c>
      <c r="D1666" s="56" t="s">
        <v>7566</v>
      </c>
      <c r="E1666" s="56" t="s">
        <v>14887</v>
      </c>
      <c r="F1666" s="56" t="s">
        <v>22</v>
      </c>
      <c r="G1666" s="56"/>
      <c r="H1666" s="56" t="s">
        <v>14888</v>
      </c>
      <c r="I1666" s="56" t="s">
        <v>14889</v>
      </c>
      <c r="J1666" s="56"/>
      <c r="K1666" s="56" t="s">
        <v>7326</v>
      </c>
      <c r="L1666" s="90" t="str">
        <f t="shared" si="50"/>
        <v>NA</v>
      </c>
      <c r="M1666" s="90"/>
      <c r="O1666" s="91"/>
      <c r="P1666" s="56"/>
      <c r="Q1666" s="56"/>
      <c r="R1666" s="56"/>
      <c r="S1666" s="56"/>
      <c r="T1666" s="56" t="s">
        <v>7346</v>
      </c>
      <c r="U1666" s="56" t="s">
        <v>7347</v>
      </c>
      <c r="V1666" s="56" t="s">
        <v>7348</v>
      </c>
      <c r="W1666" s="56" t="s">
        <v>7322</v>
      </c>
      <c r="X1666" s="56" t="s">
        <v>261</v>
      </c>
      <c r="Y1666" s="56" t="s">
        <v>7349</v>
      </c>
      <c r="Z1666" s="56" t="s">
        <v>7350</v>
      </c>
      <c r="AA1666" s="56" t="s">
        <v>7351</v>
      </c>
      <c r="AB1666" s="56" t="s">
        <v>7352</v>
      </c>
      <c r="AC1666" s="56" t="s">
        <v>7326</v>
      </c>
      <c r="AD1666" s="90" t="str">
        <f t="shared" si="51"/>
        <v>NA</v>
      </c>
      <c r="AE1666" s="90"/>
      <c r="AF1666" s="90"/>
      <c r="AG1666" s="90"/>
    </row>
    <row r="1667" spans="1:33">
      <c r="A1667" s="56" t="s">
        <v>14890</v>
      </c>
      <c r="B1667" s="56" t="s">
        <v>14891</v>
      </c>
      <c r="C1667" s="56" t="s">
        <v>14892</v>
      </c>
      <c r="D1667" s="56" t="s">
        <v>7566</v>
      </c>
      <c r="E1667" s="56" t="s">
        <v>14893</v>
      </c>
      <c r="F1667" s="56" t="s">
        <v>22</v>
      </c>
      <c r="G1667" s="56"/>
      <c r="H1667" s="56" t="s">
        <v>14894</v>
      </c>
      <c r="I1667" s="56" t="s">
        <v>14895</v>
      </c>
      <c r="J1667" s="56"/>
      <c r="K1667" s="56" t="s">
        <v>7326</v>
      </c>
      <c r="L1667" s="90" t="str">
        <f t="shared" ref="L1667:L1730" si="52">IF($P$3&lt;&gt;"",IF(ISNUMBER(SEARCH("*"&amp;$P$3&amp;"*", A1667)),A1667, IF(ISNUMBER(SEARCH("*"&amp;$P$3&amp;"*", H1667)),A1667, IF(ISNUMBER(SEARCH("*"&amp;$P$3&amp;"*", G1667)),A1667, IF(ISNUMBER(SEARCH("*"&amp;$P$3&amp;"*", J1667)),A1667,  IF(ISNUMBER(SEARCH("*"&amp;$P$3&amp;"*", E1667)),A1667, "NA"))))),"NA")</f>
        <v>NA</v>
      </c>
      <c r="M1667" s="90"/>
      <c r="O1667" s="91"/>
      <c r="P1667" s="56"/>
      <c r="Q1667" s="56"/>
      <c r="R1667" s="56"/>
      <c r="S1667" s="56"/>
      <c r="T1667" s="56" t="s">
        <v>56356</v>
      </c>
      <c r="U1667" s="56" t="s">
        <v>7356</v>
      </c>
      <c r="V1667" s="56" t="s">
        <v>7357</v>
      </c>
      <c r="W1667" s="56" t="s">
        <v>7322</v>
      </c>
      <c r="X1667" s="56" t="s">
        <v>2855</v>
      </c>
      <c r="Y1667" s="56" t="s">
        <v>7358</v>
      </c>
      <c r="Z1667" s="56" t="s">
        <v>7359</v>
      </c>
      <c r="AA1667" s="56" t="s">
        <v>7360</v>
      </c>
      <c r="AB1667" s="56" t="s">
        <v>7361</v>
      </c>
      <c r="AC1667" s="56" t="s">
        <v>7326</v>
      </c>
      <c r="AD1667" s="90" t="str">
        <f t="shared" ref="AD1667:AD1730" si="53">IF($P$19&lt;&gt;"",IF(ISNUMBER(SEARCH($P$19, V1667)),T1667, "NA"),"NA")</f>
        <v>NA</v>
      </c>
      <c r="AE1667" s="90"/>
      <c r="AF1667" s="90"/>
      <c r="AG1667" s="90"/>
    </row>
    <row r="1668" spans="1:33">
      <c r="A1668" s="56" t="s">
        <v>14896</v>
      </c>
      <c r="B1668" s="56" t="s">
        <v>14897</v>
      </c>
      <c r="C1668" s="56" t="s">
        <v>14898</v>
      </c>
      <c r="D1668" s="56" t="s">
        <v>7566</v>
      </c>
      <c r="E1668" s="56" t="s">
        <v>14899</v>
      </c>
      <c r="F1668" s="56" t="s">
        <v>22</v>
      </c>
      <c r="G1668" s="56"/>
      <c r="H1668" s="56" t="s">
        <v>14900</v>
      </c>
      <c r="I1668" s="56" t="s">
        <v>14901</v>
      </c>
      <c r="J1668" s="56"/>
      <c r="K1668" s="56" t="s">
        <v>7326</v>
      </c>
      <c r="L1668" s="90" t="str">
        <f t="shared" si="52"/>
        <v>NA</v>
      </c>
      <c r="M1668" s="90"/>
      <c r="O1668" s="91"/>
      <c r="P1668" s="56"/>
      <c r="Q1668" s="56"/>
      <c r="R1668" s="56"/>
      <c r="S1668" s="56"/>
      <c r="T1668" s="56" t="s">
        <v>7366</v>
      </c>
      <c r="U1668" s="56" t="s">
        <v>7367</v>
      </c>
      <c r="V1668" s="56" t="s">
        <v>7368</v>
      </c>
      <c r="W1668" s="56" t="s">
        <v>7322</v>
      </c>
      <c r="X1668" s="56" t="s">
        <v>329</v>
      </c>
      <c r="Y1668" s="56" t="s">
        <v>7369</v>
      </c>
      <c r="Z1668" s="56" t="s">
        <v>7370</v>
      </c>
      <c r="AA1668" s="56" t="s">
        <v>7371</v>
      </c>
      <c r="AB1668" s="56" t="s">
        <v>7372</v>
      </c>
      <c r="AC1668" s="56" t="s">
        <v>7326</v>
      </c>
      <c r="AD1668" s="90" t="str">
        <f t="shared" si="53"/>
        <v>NA</v>
      </c>
      <c r="AE1668" s="90"/>
      <c r="AF1668" s="90"/>
      <c r="AG1668" s="90"/>
    </row>
    <row r="1669" spans="1:33">
      <c r="A1669" s="56" t="s">
        <v>14902</v>
      </c>
      <c r="B1669" s="56" t="s">
        <v>14903</v>
      </c>
      <c r="C1669" s="56" t="s">
        <v>14904</v>
      </c>
      <c r="D1669" s="56" t="s">
        <v>7566</v>
      </c>
      <c r="E1669" s="56" t="s">
        <v>14905</v>
      </c>
      <c r="F1669" s="56" t="s">
        <v>22</v>
      </c>
      <c r="G1669" s="56"/>
      <c r="H1669" s="56" t="s">
        <v>14906</v>
      </c>
      <c r="I1669" s="56" t="s">
        <v>14907</v>
      </c>
      <c r="J1669" s="56"/>
      <c r="K1669" s="56" t="s">
        <v>87</v>
      </c>
      <c r="L1669" s="90" t="str">
        <f t="shared" si="52"/>
        <v>NA</v>
      </c>
      <c r="M1669" s="90"/>
      <c r="O1669" s="91"/>
      <c r="P1669" s="56"/>
      <c r="Q1669" s="56"/>
      <c r="R1669" s="56"/>
      <c r="S1669" s="56"/>
      <c r="T1669" s="56" t="s">
        <v>7375</v>
      </c>
      <c r="U1669" s="56" t="s">
        <v>7376</v>
      </c>
      <c r="V1669" s="56" t="s">
        <v>7377</v>
      </c>
      <c r="W1669" s="56" t="s">
        <v>7322</v>
      </c>
      <c r="X1669" s="56" t="s">
        <v>154</v>
      </c>
      <c r="Y1669" s="56"/>
      <c r="Z1669" s="56" t="s">
        <v>7378</v>
      </c>
      <c r="AA1669" s="56" t="s">
        <v>7379</v>
      </c>
      <c r="AB1669" s="56" t="s">
        <v>7380</v>
      </c>
      <c r="AC1669" s="56" t="s">
        <v>7326</v>
      </c>
      <c r="AD1669" s="90" t="str">
        <f t="shared" si="53"/>
        <v>NA</v>
      </c>
      <c r="AE1669" s="90"/>
      <c r="AF1669" s="90"/>
      <c r="AG1669" s="90"/>
    </row>
    <row r="1670" spans="1:33">
      <c r="A1670" s="56" t="s">
        <v>14908</v>
      </c>
      <c r="B1670" s="56" t="s">
        <v>14909</v>
      </c>
      <c r="C1670" s="56" t="s">
        <v>14910</v>
      </c>
      <c r="D1670" s="56" t="s">
        <v>7566</v>
      </c>
      <c r="E1670" s="56" t="s">
        <v>14911</v>
      </c>
      <c r="F1670" s="56" t="s">
        <v>22</v>
      </c>
      <c r="G1670" s="56"/>
      <c r="H1670" s="56" t="s">
        <v>14912</v>
      </c>
      <c r="I1670" s="56" t="s">
        <v>14913</v>
      </c>
      <c r="J1670" s="56"/>
      <c r="K1670" s="56" t="s">
        <v>7326</v>
      </c>
      <c r="L1670" s="90" t="str">
        <f t="shared" si="52"/>
        <v>NA</v>
      </c>
      <c r="M1670" s="90"/>
      <c r="O1670" s="91"/>
      <c r="P1670" s="56"/>
      <c r="Q1670" s="56"/>
      <c r="R1670" s="56"/>
      <c r="S1670" s="56"/>
      <c r="T1670" s="56" t="s">
        <v>7385</v>
      </c>
      <c r="U1670" s="56" t="s">
        <v>7386</v>
      </c>
      <c r="V1670" s="56" t="s">
        <v>7387</v>
      </c>
      <c r="W1670" s="56" t="s">
        <v>7322</v>
      </c>
      <c r="X1670" s="56" t="s">
        <v>251</v>
      </c>
      <c r="Y1670" s="56"/>
      <c r="Z1670" s="56" t="s">
        <v>7388</v>
      </c>
      <c r="AA1670" s="56" t="s">
        <v>7389</v>
      </c>
      <c r="AB1670" s="56" t="s">
        <v>7390</v>
      </c>
      <c r="AC1670" s="56" t="s">
        <v>7326</v>
      </c>
      <c r="AD1670" s="90" t="str">
        <f t="shared" si="53"/>
        <v>NA</v>
      </c>
      <c r="AE1670" s="90"/>
      <c r="AF1670" s="90"/>
      <c r="AG1670" s="90"/>
    </row>
    <row r="1671" spans="1:33">
      <c r="A1671" s="56" t="s">
        <v>14914</v>
      </c>
      <c r="B1671" s="56" t="s">
        <v>14915</v>
      </c>
      <c r="C1671" s="56" t="s">
        <v>14916</v>
      </c>
      <c r="D1671" s="56" t="s">
        <v>7566</v>
      </c>
      <c r="E1671" s="56" t="s">
        <v>14917</v>
      </c>
      <c r="F1671" s="56" t="s">
        <v>22</v>
      </c>
      <c r="G1671" s="56"/>
      <c r="H1671" s="56" t="s">
        <v>14918</v>
      </c>
      <c r="I1671" s="56" t="s">
        <v>14919</v>
      </c>
      <c r="J1671" s="56" t="s">
        <v>14920</v>
      </c>
      <c r="K1671" s="56" t="s">
        <v>7326</v>
      </c>
      <c r="L1671" s="90" t="str">
        <f t="shared" si="52"/>
        <v>NA</v>
      </c>
      <c r="M1671" s="90"/>
      <c r="O1671" s="91"/>
      <c r="P1671" s="56"/>
      <c r="Q1671" s="56"/>
      <c r="R1671" s="56"/>
      <c r="S1671" s="56"/>
      <c r="T1671" s="56" t="s">
        <v>7394</v>
      </c>
      <c r="U1671" s="56" t="s">
        <v>7395</v>
      </c>
      <c r="V1671" s="56" t="s">
        <v>7396</v>
      </c>
      <c r="W1671" s="56" t="s">
        <v>7322</v>
      </c>
      <c r="X1671" s="56" t="s">
        <v>382</v>
      </c>
      <c r="Y1671" s="56"/>
      <c r="Z1671" s="56" t="s">
        <v>7397</v>
      </c>
      <c r="AA1671" s="56" t="s">
        <v>7398</v>
      </c>
      <c r="AB1671" s="56" t="s">
        <v>7399</v>
      </c>
      <c r="AC1671" s="56" t="s">
        <v>7326</v>
      </c>
      <c r="AD1671" s="90" t="str">
        <f t="shared" si="53"/>
        <v>NA</v>
      </c>
      <c r="AE1671" s="90"/>
      <c r="AF1671" s="90"/>
      <c r="AG1671" s="90"/>
    </row>
    <row r="1672" spans="1:33">
      <c r="A1672" s="56" t="s">
        <v>14921</v>
      </c>
      <c r="B1672" s="56" t="s">
        <v>14922</v>
      </c>
      <c r="C1672" s="56" t="s">
        <v>14923</v>
      </c>
      <c r="D1672" s="56" t="s">
        <v>7566</v>
      </c>
      <c r="E1672" s="56" t="s">
        <v>1352</v>
      </c>
      <c r="F1672" s="56" t="s">
        <v>22</v>
      </c>
      <c r="G1672" s="56"/>
      <c r="H1672" s="56" t="s">
        <v>14924</v>
      </c>
      <c r="I1672" s="56" t="s">
        <v>14925</v>
      </c>
      <c r="J1672" s="56" t="s">
        <v>14921</v>
      </c>
      <c r="K1672" s="56" t="s">
        <v>7326</v>
      </c>
      <c r="L1672" s="90" t="str">
        <f t="shared" si="52"/>
        <v>NA</v>
      </c>
      <c r="M1672" s="90"/>
      <c r="O1672" s="91"/>
      <c r="P1672" s="56"/>
      <c r="Q1672" s="56"/>
      <c r="R1672" s="56"/>
      <c r="S1672" s="56"/>
      <c r="T1672" s="56" t="s">
        <v>7405</v>
      </c>
      <c r="U1672" s="56" t="s">
        <v>7406</v>
      </c>
      <c r="V1672" s="56" t="s">
        <v>7407</v>
      </c>
      <c r="W1672" s="56" t="s">
        <v>7322</v>
      </c>
      <c r="X1672" s="56" t="s">
        <v>21</v>
      </c>
      <c r="Y1672" s="56" t="s">
        <v>7408</v>
      </c>
      <c r="Z1672" s="56" t="s">
        <v>7409</v>
      </c>
      <c r="AA1672" s="56" t="s">
        <v>7410</v>
      </c>
      <c r="AB1672" s="56" t="s">
        <v>7411</v>
      </c>
      <c r="AC1672" s="56" t="s">
        <v>7326</v>
      </c>
      <c r="AD1672" s="90" t="str">
        <f t="shared" si="53"/>
        <v>NA</v>
      </c>
      <c r="AE1672" s="90"/>
      <c r="AF1672" s="90"/>
      <c r="AG1672" s="90"/>
    </row>
    <row r="1673" spans="1:33">
      <c r="A1673" s="56" t="s">
        <v>14926</v>
      </c>
      <c r="B1673" s="56" t="s">
        <v>14927</v>
      </c>
      <c r="C1673" s="56" t="s">
        <v>14928</v>
      </c>
      <c r="D1673" s="56" t="s">
        <v>7566</v>
      </c>
      <c r="E1673" s="56" t="s">
        <v>14929</v>
      </c>
      <c r="F1673" s="56" t="s">
        <v>22</v>
      </c>
      <c r="G1673" s="56"/>
      <c r="H1673" s="56" t="s">
        <v>14930</v>
      </c>
      <c r="I1673" s="56" t="s">
        <v>14931</v>
      </c>
      <c r="J1673" s="56" t="s">
        <v>14932</v>
      </c>
      <c r="K1673" s="56" t="s">
        <v>7326</v>
      </c>
      <c r="L1673" s="90" t="str">
        <f t="shared" si="52"/>
        <v>NA</v>
      </c>
      <c r="M1673" s="90"/>
      <c r="O1673" s="91"/>
      <c r="P1673" s="56"/>
      <c r="Q1673" s="56"/>
      <c r="R1673" s="56"/>
      <c r="S1673" s="56"/>
      <c r="T1673" s="56" t="s">
        <v>7413</v>
      </c>
      <c r="U1673" s="56" t="s">
        <v>7414</v>
      </c>
      <c r="V1673" s="56" t="s">
        <v>7415</v>
      </c>
      <c r="W1673" s="56" t="s">
        <v>7322</v>
      </c>
      <c r="X1673" s="56" t="s">
        <v>145</v>
      </c>
      <c r="Y1673" s="56" t="s">
        <v>7416</v>
      </c>
      <c r="Z1673" s="56" t="s">
        <v>7417</v>
      </c>
      <c r="AA1673" s="56" t="s">
        <v>7418</v>
      </c>
      <c r="AB1673" s="56" t="s">
        <v>7419</v>
      </c>
      <c r="AC1673" s="56" t="s">
        <v>7326</v>
      </c>
      <c r="AD1673" s="90" t="str">
        <f t="shared" si="53"/>
        <v>NA</v>
      </c>
      <c r="AE1673" s="90"/>
      <c r="AF1673" s="90"/>
      <c r="AG1673" s="90"/>
    </row>
    <row r="1674" spans="1:33">
      <c r="A1674" s="56" t="s">
        <v>14933</v>
      </c>
      <c r="B1674" s="56" t="s">
        <v>14934</v>
      </c>
      <c r="C1674" s="56" t="s">
        <v>14935</v>
      </c>
      <c r="D1674" s="56" t="s">
        <v>7566</v>
      </c>
      <c r="E1674" s="56" t="s">
        <v>14936</v>
      </c>
      <c r="F1674" s="56" t="s">
        <v>22</v>
      </c>
      <c r="G1674" s="56"/>
      <c r="H1674" s="56" t="s">
        <v>14937</v>
      </c>
      <c r="I1674" s="56" t="s">
        <v>14938</v>
      </c>
      <c r="J1674" s="56" t="s">
        <v>14939</v>
      </c>
      <c r="K1674" s="56" t="s">
        <v>87</v>
      </c>
      <c r="L1674" s="90" t="str">
        <f t="shared" si="52"/>
        <v>NA</v>
      </c>
      <c r="M1674" s="90"/>
      <c r="O1674" s="91"/>
      <c r="P1674" s="56"/>
      <c r="Q1674" s="56"/>
      <c r="R1674" s="56"/>
      <c r="S1674" s="56"/>
      <c r="T1674" s="56" t="s">
        <v>7423</v>
      </c>
      <c r="U1674" s="56" t="s">
        <v>7424</v>
      </c>
      <c r="V1674" s="56" t="s">
        <v>7425</v>
      </c>
      <c r="W1674" s="56" t="s">
        <v>7322</v>
      </c>
      <c r="X1674" s="56" t="s">
        <v>1009</v>
      </c>
      <c r="Y1674" s="56" t="s">
        <v>7426</v>
      </c>
      <c r="Z1674" s="56" t="s">
        <v>7427</v>
      </c>
      <c r="AA1674" s="56" t="s">
        <v>7428</v>
      </c>
      <c r="AB1674" s="56" t="s">
        <v>7429</v>
      </c>
      <c r="AC1674" s="56" t="s">
        <v>7326</v>
      </c>
      <c r="AD1674" s="90" t="str">
        <f t="shared" si="53"/>
        <v>NA</v>
      </c>
      <c r="AE1674" s="90"/>
      <c r="AF1674" s="90"/>
      <c r="AG1674" s="90"/>
    </row>
    <row r="1675" spans="1:33">
      <c r="A1675" s="56" t="s">
        <v>14940</v>
      </c>
      <c r="B1675" s="56" t="s">
        <v>14941</v>
      </c>
      <c r="C1675" s="56" t="s">
        <v>14942</v>
      </c>
      <c r="D1675" s="56" t="s">
        <v>7566</v>
      </c>
      <c r="E1675" s="56" t="s">
        <v>14943</v>
      </c>
      <c r="F1675" s="56" t="s">
        <v>22</v>
      </c>
      <c r="G1675" s="56"/>
      <c r="H1675" s="56" t="s">
        <v>14944</v>
      </c>
      <c r="I1675" s="56" t="s">
        <v>14945</v>
      </c>
      <c r="J1675" s="56" t="s">
        <v>14946</v>
      </c>
      <c r="K1675" s="56" t="s">
        <v>7326</v>
      </c>
      <c r="L1675" s="90" t="str">
        <f t="shared" si="52"/>
        <v>NA</v>
      </c>
      <c r="M1675" s="90"/>
      <c r="O1675" s="91"/>
      <c r="P1675" s="56"/>
      <c r="Q1675" s="56"/>
      <c r="R1675" s="56"/>
      <c r="S1675" s="56"/>
      <c r="T1675" s="56" t="s">
        <v>7433</v>
      </c>
      <c r="U1675" s="56" t="s">
        <v>7434</v>
      </c>
      <c r="V1675" s="56" t="s">
        <v>7435</v>
      </c>
      <c r="W1675" s="56" t="s">
        <v>7322</v>
      </c>
      <c r="X1675" s="56" t="s">
        <v>391</v>
      </c>
      <c r="Y1675" s="56" t="s">
        <v>7436</v>
      </c>
      <c r="Z1675" s="56" t="s">
        <v>7437</v>
      </c>
      <c r="AA1675" s="56" t="s">
        <v>7438</v>
      </c>
      <c r="AB1675" s="56" t="s">
        <v>7439</v>
      </c>
      <c r="AC1675" s="56" t="s">
        <v>7326</v>
      </c>
      <c r="AD1675" s="90" t="str">
        <f t="shared" si="53"/>
        <v>NA</v>
      </c>
      <c r="AE1675" s="90"/>
      <c r="AF1675" s="90"/>
      <c r="AG1675" s="90"/>
    </row>
    <row r="1676" spans="1:33">
      <c r="A1676" s="56" t="s">
        <v>14947</v>
      </c>
      <c r="B1676" s="56" t="s">
        <v>14948</v>
      </c>
      <c r="C1676" s="56" t="s">
        <v>14949</v>
      </c>
      <c r="D1676" s="56" t="s">
        <v>7566</v>
      </c>
      <c r="E1676" s="56" t="s">
        <v>1365</v>
      </c>
      <c r="F1676" s="56" t="s">
        <v>22</v>
      </c>
      <c r="G1676" s="56"/>
      <c r="H1676" s="56" t="s">
        <v>14950</v>
      </c>
      <c r="I1676" s="56" t="s">
        <v>14951</v>
      </c>
      <c r="J1676" s="56" t="s">
        <v>14952</v>
      </c>
      <c r="K1676" s="56" t="s">
        <v>7326</v>
      </c>
      <c r="L1676" s="90" t="str">
        <f t="shared" si="52"/>
        <v>NA</v>
      </c>
      <c r="M1676" s="90"/>
      <c r="O1676" s="91"/>
      <c r="P1676" s="56"/>
      <c r="Q1676" s="56"/>
      <c r="R1676" s="56"/>
      <c r="S1676" s="56"/>
      <c r="T1676" s="56" t="s">
        <v>7442</v>
      </c>
      <c r="U1676" s="56" t="s">
        <v>7443</v>
      </c>
      <c r="V1676" s="56" t="s">
        <v>7444</v>
      </c>
      <c r="W1676" s="56" t="s">
        <v>7322</v>
      </c>
      <c r="X1676" s="56" t="s">
        <v>2172</v>
      </c>
      <c r="Y1676" s="56" t="s">
        <v>7445</v>
      </c>
      <c r="Z1676" s="56" t="s">
        <v>7446</v>
      </c>
      <c r="AA1676" s="56" t="s">
        <v>7447</v>
      </c>
      <c r="AB1676" s="56" t="s">
        <v>7448</v>
      </c>
      <c r="AC1676" s="56" t="s">
        <v>7326</v>
      </c>
      <c r="AD1676" s="90" t="str">
        <f t="shared" si="53"/>
        <v>NA</v>
      </c>
      <c r="AE1676" s="90"/>
      <c r="AF1676" s="90"/>
      <c r="AG1676" s="90"/>
    </row>
    <row r="1677" spans="1:33">
      <c r="A1677" s="56" t="s">
        <v>14953</v>
      </c>
      <c r="B1677" s="56" t="s">
        <v>14954</v>
      </c>
      <c r="C1677" s="56" t="s">
        <v>14955</v>
      </c>
      <c r="D1677" s="56" t="s">
        <v>7566</v>
      </c>
      <c r="E1677" s="56" t="s">
        <v>1365</v>
      </c>
      <c r="F1677" s="56" t="s">
        <v>22</v>
      </c>
      <c r="G1677" s="56"/>
      <c r="H1677" s="56" t="s">
        <v>14956</v>
      </c>
      <c r="I1677" s="56" t="s">
        <v>14951</v>
      </c>
      <c r="J1677" s="56" t="s">
        <v>14957</v>
      </c>
      <c r="K1677" s="56" t="s">
        <v>87</v>
      </c>
      <c r="L1677" s="90" t="str">
        <f t="shared" si="52"/>
        <v>NA</v>
      </c>
      <c r="M1677" s="90"/>
      <c r="O1677" s="91"/>
      <c r="P1677" s="56"/>
      <c r="Q1677" s="56"/>
      <c r="R1677" s="56"/>
      <c r="S1677" s="56"/>
      <c r="T1677" s="56" t="s">
        <v>7452</v>
      </c>
      <c r="U1677" s="56" t="s">
        <v>7453</v>
      </c>
      <c r="V1677" s="56" t="s">
        <v>7415</v>
      </c>
      <c r="W1677" s="56" t="s">
        <v>7322</v>
      </c>
      <c r="X1677" s="56" t="s">
        <v>145</v>
      </c>
      <c r="Y1677" s="56" t="s">
        <v>7416</v>
      </c>
      <c r="Z1677" s="56" t="s">
        <v>7417</v>
      </c>
      <c r="AA1677" s="56" t="s">
        <v>7418</v>
      </c>
      <c r="AB1677" s="56" t="s">
        <v>7452</v>
      </c>
      <c r="AC1677" s="56" t="s">
        <v>87</v>
      </c>
      <c r="AD1677" s="90" t="str">
        <f t="shared" si="53"/>
        <v>NA</v>
      </c>
      <c r="AE1677" s="90"/>
      <c r="AF1677" s="90"/>
      <c r="AG1677" s="90"/>
    </row>
    <row r="1678" spans="1:33">
      <c r="A1678" s="56" t="s">
        <v>14958</v>
      </c>
      <c r="B1678" s="56" t="s">
        <v>14959</v>
      </c>
      <c r="C1678" s="56" t="s">
        <v>14960</v>
      </c>
      <c r="D1678" s="56" t="s">
        <v>7566</v>
      </c>
      <c r="E1678" s="56" t="s">
        <v>1365</v>
      </c>
      <c r="F1678" s="56" t="s">
        <v>22</v>
      </c>
      <c r="G1678" s="56"/>
      <c r="H1678" s="56" t="s">
        <v>14961</v>
      </c>
      <c r="I1678" s="56" t="s">
        <v>14951</v>
      </c>
      <c r="J1678" s="56" t="s">
        <v>14962</v>
      </c>
      <c r="K1678" s="56" t="s">
        <v>87</v>
      </c>
      <c r="L1678" s="90" t="str">
        <f t="shared" si="52"/>
        <v>NA</v>
      </c>
      <c r="M1678" s="90"/>
      <c r="O1678" s="91"/>
      <c r="P1678" s="56"/>
      <c r="Q1678" s="56"/>
      <c r="R1678" s="56"/>
      <c r="S1678" s="56"/>
      <c r="T1678" s="56" t="s">
        <v>7457</v>
      </c>
      <c r="U1678" s="56" t="s">
        <v>7458</v>
      </c>
      <c r="V1678" s="56" t="s">
        <v>7459</v>
      </c>
      <c r="W1678" s="56" t="s">
        <v>7322</v>
      </c>
      <c r="X1678" s="56" t="s">
        <v>3686</v>
      </c>
      <c r="Y1678" s="56" t="s">
        <v>7460</v>
      </c>
      <c r="Z1678" s="56" t="s">
        <v>7461</v>
      </c>
      <c r="AA1678" s="56" t="s">
        <v>7462</v>
      </c>
      <c r="AB1678" s="56" t="s">
        <v>7463</v>
      </c>
      <c r="AC1678" s="56" t="s">
        <v>7326</v>
      </c>
      <c r="AD1678" s="90" t="str">
        <f t="shared" si="53"/>
        <v>NA</v>
      </c>
      <c r="AE1678" s="90"/>
      <c r="AF1678" s="90"/>
      <c r="AG1678" s="90"/>
    </row>
    <row r="1679" spans="1:33">
      <c r="A1679" s="56" t="s">
        <v>14963</v>
      </c>
      <c r="B1679" s="56" t="s">
        <v>14964</v>
      </c>
      <c r="C1679" s="56" t="s">
        <v>14965</v>
      </c>
      <c r="D1679" s="56" t="s">
        <v>7566</v>
      </c>
      <c r="E1679" s="56" t="s">
        <v>14966</v>
      </c>
      <c r="F1679" s="56" t="s">
        <v>22</v>
      </c>
      <c r="G1679" s="56"/>
      <c r="H1679" s="56" t="s">
        <v>14967</v>
      </c>
      <c r="I1679" s="56" t="s">
        <v>14968</v>
      </c>
      <c r="J1679" s="56" t="s">
        <v>14969</v>
      </c>
      <c r="K1679" s="56" t="s">
        <v>7326</v>
      </c>
      <c r="L1679" s="90" t="str">
        <f t="shared" si="52"/>
        <v>NA</v>
      </c>
      <c r="M1679" s="90"/>
      <c r="O1679" s="91"/>
      <c r="P1679" s="56"/>
      <c r="Q1679" s="56"/>
      <c r="R1679" s="56"/>
      <c r="S1679" s="56"/>
      <c r="T1679" s="56" t="s">
        <v>7467</v>
      </c>
      <c r="U1679" s="56" t="s">
        <v>7468</v>
      </c>
      <c r="V1679" s="56" t="s">
        <v>7469</v>
      </c>
      <c r="W1679" s="56" t="s">
        <v>7322</v>
      </c>
      <c r="X1679" s="56" t="s">
        <v>315</v>
      </c>
      <c r="Y1679" s="56" t="s">
        <v>7470</v>
      </c>
      <c r="Z1679" s="56" t="s">
        <v>7471</v>
      </c>
      <c r="AA1679" s="56" t="s">
        <v>7472</v>
      </c>
      <c r="AB1679" s="56" t="s">
        <v>7467</v>
      </c>
      <c r="AC1679" s="56" t="s">
        <v>7326</v>
      </c>
      <c r="AD1679" s="90" t="str">
        <f t="shared" si="53"/>
        <v>NA</v>
      </c>
      <c r="AE1679" s="90"/>
      <c r="AF1679" s="90"/>
      <c r="AG1679" s="90"/>
    </row>
    <row r="1680" spans="1:33">
      <c r="A1680" s="56" t="s">
        <v>14970</v>
      </c>
      <c r="B1680" s="56" t="s">
        <v>14971</v>
      </c>
      <c r="C1680" s="56" t="s">
        <v>14972</v>
      </c>
      <c r="D1680" s="56" t="s">
        <v>7566</v>
      </c>
      <c r="E1680" s="56" t="s">
        <v>14973</v>
      </c>
      <c r="F1680" s="56" t="s">
        <v>22</v>
      </c>
      <c r="G1680" s="56"/>
      <c r="H1680" s="56" t="s">
        <v>14974</v>
      </c>
      <c r="I1680" s="56" t="s">
        <v>14975</v>
      </c>
      <c r="J1680" s="56" t="s">
        <v>14970</v>
      </c>
      <c r="K1680" s="56" t="s">
        <v>7326</v>
      </c>
      <c r="L1680" s="90" t="str">
        <f t="shared" si="52"/>
        <v>NA</v>
      </c>
      <c r="M1680" s="90"/>
      <c r="O1680" s="91"/>
      <c r="P1680" s="56"/>
      <c r="Q1680" s="56"/>
      <c r="R1680" s="56"/>
      <c r="S1680" s="56"/>
      <c r="T1680" s="56" t="s">
        <v>7476</v>
      </c>
      <c r="U1680" s="56" t="s">
        <v>7477</v>
      </c>
      <c r="V1680" s="56" t="s">
        <v>7478</v>
      </c>
      <c r="W1680" s="56" t="s">
        <v>7479</v>
      </c>
      <c r="X1680" s="56" t="s">
        <v>7480</v>
      </c>
      <c r="Y1680" s="56"/>
      <c r="Z1680" s="56" t="s">
        <v>7481</v>
      </c>
      <c r="AA1680" s="56" t="s">
        <v>7482</v>
      </c>
      <c r="AB1680" s="56" t="s">
        <v>7483</v>
      </c>
      <c r="AC1680" s="56" t="s">
        <v>7326</v>
      </c>
      <c r="AD1680" s="90" t="str">
        <f t="shared" si="53"/>
        <v>NA</v>
      </c>
      <c r="AE1680" s="90"/>
      <c r="AF1680" s="90"/>
      <c r="AG1680" s="90"/>
    </row>
    <row r="1681" spans="1:33">
      <c r="A1681" s="56" t="s">
        <v>14976</v>
      </c>
      <c r="B1681" s="56" t="s">
        <v>14977</v>
      </c>
      <c r="C1681" s="56" t="s">
        <v>14978</v>
      </c>
      <c r="D1681" s="56" t="s">
        <v>7566</v>
      </c>
      <c r="E1681" s="56" t="s">
        <v>4981</v>
      </c>
      <c r="F1681" s="56" t="s">
        <v>22</v>
      </c>
      <c r="G1681" s="56"/>
      <c r="H1681" s="56" t="s">
        <v>14979</v>
      </c>
      <c r="I1681" s="56" t="s">
        <v>14980</v>
      </c>
      <c r="J1681" s="56" t="s">
        <v>14976</v>
      </c>
      <c r="K1681" s="56" t="s">
        <v>7326</v>
      </c>
      <c r="L1681" s="90" t="str">
        <f t="shared" si="52"/>
        <v>NA</v>
      </c>
      <c r="M1681" s="90"/>
      <c r="O1681" s="91"/>
      <c r="P1681" s="56"/>
      <c r="Q1681" s="56"/>
      <c r="R1681" s="56"/>
      <c r="S1681" s="56"/>
      <c r="T1681" s="56" t="s">
        <v>7487</v>
      </c>
      <c r="U1681" s="56" t="s">
        <v>7488</v>
      </c>
      <c r="V1681" s="56" t="s">
        <v>7489</v>
      </c>
      <c r="W1681" s="56" t="s">
        <v>7479</v>
      </c>
      <c r="X1681" s="56" t="s">
        <v>3058</v>
      </c>
      <c r="Y1681" s="56"/>
      <c r="Z1681" s="56" t="s">
        <v>7490</v>
      </c>
      <c r="AA1681" s="56" t="s">
        <v>7491</v>
      </c>
      <c r="AB1681" s="56" t="s">
        <v>7492</v>
      </c>
      <c r="AC1681" s="56" t="s">
        <v>7326</v>
      </c>
      <c r="AD1681" s="90" t="str">
        <f t="shared" si="53"/>
        <v>NA</v>
      </c>
      <c r="AE1681" s="90"/>
      <c r="AF1681" s="90"/>
      <c r="AG1681" s="90"/>
    </row>
    <row r="1682" spans="1:33">
      <c r="A1682" s="56" t="s">
        <v>14981</v>
      </c>
      <c r="B1682" s="56" t="s">
        <v>14982</v>
      </c>
      <c r="C1682" s="56" t="s">
        <v>14983</v>
      </c>
      <c r="D1682" s="56" t="s">
        <v>7566</v>
      </c>
      <c r="E1682" s="56" t="s">
        <v>4981</v>
      </c>
      <c r="F1682" s="56" t="s">
        <v>22</v>
      </c>
      <c r="G1682" s="56"/>
      <c r="H1682" s="56" t="s">
        <v>14984</v>
      </c>
      <c r="I1682" s="56" t="s">
        <v>14980</v>
      </c>
      <c r="J1682" s="56" t="s">
        <v>14985</v>
      </c>
      <c r="K1682" s="56" t="s">
        <v>87</v>
      </c>
      <c r="L1682" s="90" t="str">
        <f t="shared" si="52"/>
        <v>NA</v>
      </c>
      <c r="M1682" s="90"/>
      <c r="O1682" s="91"/>
      <c r="P1682" s="56"/>
      <c r="Q1682" s="56"/>
      <c r="R1682" s="56"/>
      <c r="S1682" s="56"/>
      <c r="T1682" s="56" t="s">
        <v>7499</v>
      </c>
      <c r="U1682" s="56" t="s">
        <v>7500</v>
      </c>
      <c r="V1682" s="56" t="s">
        <v>7501</v>
      </c>
      <c r="W1682" s="56" t="s">
        <v>7479</v>
      </c>
      <c r="X1682" s="56" t="s">
        <v>692</v>
      </c>
      <c r="Y1682" s="56" t="s">
        <v>7502</v>
      </c>
      <c r="Z1682" s="56" t="s">
        <v>7503</v>
      </c>
      <c r="AA1682" s="56" t="s">
        <v>7504</v>
      </c>
      <c r="AB1682" s="56" t="s">
        <v>7505</v>
      </c>
      <c r="AC1682" s="56" t="s">
        <v>7326</v>
      </c>
      <c r="AD1682" s="90" t="str">
        <f t="shared" si="53"/>
        <v>NA</v>
      </c>
      <c r="AE1682" s="90"/>
      <c r="AF1682" s="90"/>
      <c r="AG1682" s="90"/>
    </row>
    <row r="1683" spans="1:33">
      <c r="A1683" s="56" t="s">
        <v>14986</v>
      </c>
      <c r="B1683" s="56" t="s">
        <v>14987</v>
      </c>
      <c r="C1683" s="56" t="s">
        <v>14988</v>
      </c>
      <c r="D1683" s="56" t="s">
        <v>7566</v>
      </c>
      <c r="E1683" s="56" t="s">
        <v>14989</v>
      </c>
      <c r="F1683" s="56" t="s">
        <v>22</v>
      </c>
      <c r="G1683" s="56"/>
      <c r="H1683" s="56" t="s">
        <v>14990</v>
      </c>
      <c r="I1683" s="56" t="s">
        <v>14991</v>
      </c>
      <c r="J1683" s="56" t="s">
        <v>14992</v>
      </c>
      <c r="K1683" s="56" t="s">
        <v>7326</v>
      </c>
      <c r="L1683" s="90" t="str">
        <f t="shared" si="52"/>
        <v>NA</v>
      </c>
      <c r="M1683" s="90"/>
      <c r="O1683" s="91"/>
      <c r="P1683" s="56"/>
      <c r="Q1683" s="56"/>
      <c r="R1683" s="56"/>
      <c r="S1683" s="56"/>
      <c r="T1683" s="56" t="s">
        <v>7507</v>
      </c>
      <c r="U1683" s="56" t="s">
        <v>7508</v>
      </c>
      <c r="V1683" s="56" t="s">
        <v>7509</v>
      </c>
      <c r="W1683" s="56" t="s">
        <v>7479</v>
      </c>
      <c r="X1683" s="56" t="s">
        <v>118</v>
      </c>
      <c r="Y1683" s="56"/>
      <c r="Z1683" s="56" t="s">
        <v>7510</v>
      </c>
      <c r="AA1683" s="56" t="s">
        <v>7511</v>
      </c>
      <c r="AB1683" s="56" t="s">
        <v>7512</v>
      </c>
      <c r="AC1683" s="56" t="s">
        <v>7326</v>
      </c>
      <c r="AD1683" s="90" t="str">
        <f t="shared" si="53"/>
        <v>NA</v>
      </c>
      <c r="AE1683" s="90"/>
      <c r="AF1683" s="90"/>
      <c r="AG1683" s="90"/>
    </row>
    <row r="1684" spans="1:33">
      <c r="A1684" s="56" t="s">
        <v>14993</v>
      </c>
      <c r="B1684" s="56" t="s">
        <v>14994</v>
      </c>
      <c r="C1684" s="56" t="s">
        <v>14995</v>
      </c>
      <c r="D1684" s="56" t="s">
        <v>7566</v>
      </c>
      <c r="E1684" s="56" t="s">
        <v>14996</v>
      </c>
      <c r="F1684" s="56" t="s">
        <v>22</v>
      </c>
      <c r="G1684" s="56"/>
      <c r="H1684" s="56" t="s">
        <v>14997</v>
      </c>
      <c r="I1684" s="56" t="s">
        <v>14998</v>
      </c>
      <c r="J1684" s="56" t="s">
        <v>14999</v>
      </c>
      <c r="K1684" s="56" t="s">
        <v>7326</v>
      </c>
      <c r="L1684" s="90" t="str">
        <f t="shared" si="52"/>
        <v>NA</v>
      </c>
      <c r="M1684" s="90"/>
      <c r="O1684" s="91"/>
      <c r="P1684" s="56"/>
      <c r="Q1684" s="56"/>
      <c r="R1684" s="56"/>
      <c r="S1684" s="56"/>
      <c r="T1684" s="56" t="s">
        <v>7515</v>
      </c>
      <c r="U1684" s="56" t="s">
        <v>7516</v>
      </c>
      <c r="V1684" s="56" t="s">
        <v>7517</v>
      </c>
      <c r="W1684" s="56" t="s">
        <v>7479</v>
      </c>
      <c r="X1684" s="56" t="s">
        <v>3113</v>
      </c>
      <c r="Y1684" s="56"/>
      <c r="Z1684" s="56" t="s">
        <v>7518</v>
      </c>
      <c r="AA1684" s="56" t="s">
        <v>7519</v>
      </c>
      <c r="AB1684" s="56" t="s">
        <v>7515</v>
      </c>
      <c r="AC1684" s="56" t="s">
        <v>7326</v>
      </c>
      <c r="AD1684" s="90" t="str">
        <f t="shared" si="53"/>
        <v>NA</v>
      </c>
      <c r="AE1684" s="90"/>
      <c r="AF1684" s="90"/>
      <c r="AG1684" s="90"/>
    </row>
    <row r="1685" spans="1:33">
      <c r="A1685" s="56" t="s">
        <v>15000</v>
      </c>
      <c r="B1685" s="56" t="s">
        <v>15001</v>
      </c>
      <c r="C1685" s="56" t="s">
        <v>15002</v>
      </c>
      <c r="D1685" s="56" t="s">
        <v>7566</v>
      </c>
      <c r="E1685" s="56" t="s">
        <v>15003</v>
      </c>
      <c r="F1685" s="56" t="s">
        <v>22</v>
      </c>
      <c r="G1685" s="56"/>
      <c r="H1685" s="56" t="s">
        <v>15004</v>
      </c>
      <c r="I1685" s="56" t="s">
        <v>15005</v>
      </c>
      <c r="J1685" s="56" t="s">
        <v>15000</v>
      </c>
      <c r="K1685" s="56" t="s">
        <v>87</v>
      </c>
      <c r="L1685" s="90" t="str">
        <f t="shared" si="52"/>
        <v>NA</v>
      </c>
      <c r="M1685" s="90"/>
      <c r="O1685" s="91"/>
      <c r="P1685" s="56"/>
      <c r="Q1685" s="56"/>
      <c r="R1685" s="56"/>
      <c r="S1685" s="56"/>
      <c r="T1685" s="56" t="s">
        <v>7523</v>
      </c>
      <c r="U1685" s="56" t="s">
        <v>7524</v>
      </c>
      <c r="V1685" s="56" t="s">
        <v>7525</v>
      </c>
      <c r="W1685" s="56" t="s">
        <v>7479</v>
      </c>
      <c r="X1685" s="56" t="s">
        <v>7526</v>
      </c>
      <c r="Y1685" s="56"/>
      <c r="Z1685" s="56" t="s">
        <v>7527</v>
      </c>
      <c r="AA1685" s="56" t="s">
        <v>7528</v>
      </c>
      <c r="AB1685" s="56" t="s">
        <v>7523</v>
      </c>
      <c r="AC1685" s="56" t="s">
        <v>7326</v>
      </c>
      <c r="AD1685" s="90" t="str">
        <f t="shared" si="53"/>
        <v>NA</v>
      </c>
      <c r="AE1685" s="90"/>
      <c r="AF1685" s="90"/>
      <c r="AG1685" s="90"/>
    </row>
    <row r="1686" spans="1:33">
      <c r="A1686" s="56" t="s">
        <v>15006</v>
      </c>
      <c r="B1686" s="56" t="s">
        <v>15007</v>
      </c>
      <c r="C1686" s="56" t="s">
        <v>15008</v>
      </c>
      <c r="D1686" s="56" t="s">
        <v>7566</v>
      </c>
      <c r="E1686" s="56" t="s">
        <v>15009</v>
      </c>
      <c r="F1686" s="56" t="s">
        <v>22</v>
      </c>
      <c r="G1686" s="56"/>
      <c r="H1686" s="56" t="s">
        <v>15010</v>
      </c>
      <c r="I1686" s="56" t="s">
        <v>15011</v>
      </c>
      <c r="J1686" s="56" t="s">
        <v>15012</v>
      </c>
      <c r="K1686" s="56" t="s">
        <v>7326</v>
      </c>
      <c r="L1686" s="90" t="str">
        <f t="shared" si="52"/>
        <v>NA</v>
      </c>
      <c r="M1686" s="90"/>
      <c r="O1686" s="91"/>
      <c r="P1686" s="56"/>
      <c r="Q1686" s="56"/>
      <c r="R1686" s="56"/>
      <c r="S1686" s="56"/>
      <c r="T1686" s="56" t="s">
        <v>7530</v>
      </c>
      <c r="U1686" s="56" t="s">
        <v>7531</v>
      </c>
      <c r="V1686" s="56" t="s">
        <v>7532</v>
      </c>
      <c r="W1686" s="56" t="s">
        <v>7479</v>
      </c>
      <c r="X1686" s="56" t="s">
        <v>3101</v>
      </c>
      <c r="Y1686" s="56" t="s">
        <v>7533</v>
      </c>
      <c r="Z1686" s="56" t="s">
        <v>7534</v>
      </c>
      <c r="AA1686" s="56" t="s">
        <v>7535</v>
      </c>
      <c r="AB1686" s="56" t="s">
        <v>7536</v>
      </c>
      <c r="AC1686" s="56" t="s">
        <v>7326</v>
      </c>
      <c r="AD1686" s="90" t="str">
        <f t="shared" si="53"/>
        <v>NA</v>
      </c>
      <c r="AE1686" s="90"/>
      <c r="AF1686" s="90"/>
      <c r="AG1686" s="90"/>
    </row>
    <row r="1687" spans="1:33">
      <c r="A1687" s="56" t="s">
        <v>15013</v>
      </c>
      <c r="B1687" s="56" t="s">
        <v>15014</v>
      </c>
      <c r="C1687" s="56" t="s">
        <v>14978</v>
      </c>
      <c r="D1687" s="56" t="s">
        <v>7566</v>
      </c>
      <c r="E1687" s="56" t="s">
        <v>4992</v>
      </c>
      <c r="F1687" s="56" t="s">
        <v>22</v>
      </c>
      <c r="G1687" s="56"/>
      <c r="H1687" s="56" t="s">
        <v>15015</v>
      </c>
      <c r="I1687" s="56" t="s">
        <v>15016</v>
      </c>
      <c r="J1687" s="56" t="s">
        <v>15013</v>
      </c>
      <c r="K1687" s="56" t="s">
        <v>7326</v>
      </c>
      <c r="L1687" s="90" t="str">
        <f t="shared" si="52"/>
        <v>NA</v>
      </c>
      <c r="M1687" s="90"/>
      <c r="O1687" s="91"/>
      <c r="P1687" s="56"/>
      <c r="Q1687" s="56"/>
      <c r="R1687" s="56"/>
      <c r="S1687" s="56"/>
      <c r="T1687" s="56" t="s">
        <v>7540</v>
      </c>
      <c r="U1687" s="56" t="s">
        <v>7541</v>
      </c>
      <c r="V1687" s="56" t="s">
        <v>7501</v>
      </c>
      <c r="W1687" s="56" t="s">
        <v>7479</v>
      </c>
      <c r="X1687" s="56" t="s">
        <v>7542</v>
      </c>
      <c r="Y1687" s="56" t="s">
        <v>7502</v>
      </c>
      <c r="Z1687" s="56" t="s">
        <v>7543</v>
      </c>
      <c r="AA1687" s="56" t="s">
        <v>7544</v>
      </c>
      <c r="AB1687" s="56" t="s">
        <v>7540</v>
      </c>
      <c r="AC1687" s="56" t="s">
        <v>7326</v>
      </c>
      <c r="AD1687" s="90" t="str">
        <f t="shared" si="53"/>
        <v>NA</v>
      </c>
      <c r="AE1687" s="90"/>
      <c r="AF1687" s="90"/>
      <c r="AG1687" s="90"/>
    </row>
    <row r="1688" spans="1:33">
      <c r="A1688" s="56" t="s">
        <v>15017</v>
      </c>
      <c r="B1688" s="56" t="s">
        <v>15018</v>
      </c>
      <c r="C1688" s="56" t="s">
        <v>15019</v>
      </c>
      <c r="D1688" s="56" t="s">
        <v>7566</v>
      </c>
      <c r="E1688" s="56" t="s">
        <v>4992</v>
      </c>
      <c r="F1688" s="56" t="s">
        <v>22</v>
      </c>
      <c r="G1688" s="56"/>
      <c r="H1688" s="56" t="s">
        <v>15020</v>
      </c>
      <c r="I1688" s="56" t="s">
        <v>15016</v>
      </c>
      <c r="J1688" s="56" t="s">
        <v>15021</v>
      </c>
      <c r="K1688" s="56" t="s">
        <v>7326</v>
      </c>
      <c r="L1688" s="90" t="str">
        <f t="shared" si="52"/>
        <v>NA</v>
      </c>
      <c r="M1688" s="90"/>
      <c r="O1688" s="91"/>
      <c r="P1688" s="56"/>
      <c r="Q1688" s="56"/>
      <c r="R1688" s="56"/>
      <c r="S1688" s="56"/>
      <c r="T1688" s="56" t="s">
        <v>7546</v>
      </c>
      <c r="U1688" s="56" t="s">
        <v>7547</v>
      </c>
      <c r="V1688" s="56" t="s">
        <v>7548</v>
      </c>
      <c r="W1688" s="56" t="s">
        <v>7479</v>
      </c>
      <c r="X1688" s="56" t="s">
        <v>97</v>
      </c>
      <c r="Y1688" s="56"/>
      <c r="Z1688" s="56" t="s">
        <v>7549</v>
      </c>
      <c r="AA1688" s="56" t="s">
        <v>7550</v>
      </c>
      <c r="AB1688" s="56"/>
      <c r="AC1688" s="56" t="s">
        <v>7326</v>
      </c>
      <c r="AD1688" s="90" t="str">
        <f t="shared" si="53"/>
        <v>NA</v>
      </c>
      <c r="AE1688" s="90"/>
      <c r="AF1688" s="90"/>
      <c r="AG1688" s="90"/>
    </row>
    <row r="1689" spans="1:33">
      <c r="A1689" s="56" t="s">
        <v>15022</v>
      </c>
      <c r="B1689" s="56" t="s">
        <v>15023</v>
      </c>
      <c r="C1689" s="56" t="s">
        <v>15024</v>
      </c>
      <c r="D1689" s="56" t="s">
        <v>7566</v>
      </c>
      <c r="E1689" s="56" t="s">
        <v>15025</v>
      </c>
      <c r="F1689" s="56" t="s">
        <v>22</v>
      </c>
      <c r="G1689" s="56"/>
      <c r="H1689" s="56" t="s">
        <v>15026</v>
      </c>
      <c r="I1689" s="56" t="s">
        <v>15027</v>
      </c>
      <c r="J1689" s="56" t="s">
        <v>15028</v>
      </c>
      <c r="K1689" s="56" t="s">
        <v>7326</v>
      </c>
      <c r="L1689" s="90" t="str">
        <f t="shared" si="52"/>
        <v>NA</v>
      </c>
      <c r="M1689" s="90"/>
      <c r="O1689" s="91"/>
      <c r="P1689" s="56"/>
      <c r="Q1689" s="56"/>
      <c r="R1689" s="56"/>
      <c r="S1689" s="56"/>
      <c r="T1689" s="56" t="s">
        <v>7552</v>
      </c>
      <c r="U1689" s="56" t="s">
        <v>7553</v>
      </c>
      <c r="V1689" s="56" t="s">
        <v>7554</v>
      </c>
      <c r="W1689" s="56" t="s">
        <v>7479</v>
      </c>
      <c r="X1689" s="56" t="s">
        <v>692</v>
      </c>
      <c r="Y1689" s="56" t="s">
        <v>7555</v>
      </c>
      <c r="Z1689" s="56" t="s">
        <v>7556</v>
      </c>
      <c r="AA1689" s="56" t="s">
        <v>7504</v>
      </c>
      <c r="AB1689" s="56" t="s">
        <v>7552</v>
      </c>
      <c r="AC1689" s="56" t="s">
        <v>7326</v>
      </c>
      <c r="AD1689" s="90" t="str">
        <f t="shared" si="53"/>
        <v>NA</v>
      </c>
      <c r="AE1689" s="90"/>
      <c r="AF1689" s="90"/>
      <c r="AG1689" s="90"/>
    </row>
    <row r="1690" spans="1:33">
      <c r="A1690" s="56" t="s">
        <v>15029</v>
      </c>
      <c r="B1690" s="56" t="s">
        <v>15030</v>
      </c>
      <c r="C1690" s="56" t="s">
        <v>15031</v>
      </c>
      <c r="D1690" s="56" t="s">
        <v>7566</v>
      </c>
      <c r="E1690" s="56" t="s">
        <v>1375</v>
      </c>
      <c r="F1690" s="56" t="s">
        <v>22</v>
      </c>
      <c r="G1690" s="56"/>
      <c r="H1690" s="56" t="s">
        <v>15032</v>
      </c>
      <c r="I1690" s="56" t="s">
        <v>15033</v>
      </c>
      <c r="J1690" s="56" t="s">
        <v>15034</v>
      </c>
      <c r="K1690" s="56" t="s">
        <v>7326</v>
      </c>
      <c r="L1690" s="90" t="str">
        <f t="shared" si="52"/>
        <v>NA</v>
      </c>
      <c r="M1690" s="90"/>
      <c r="O1690" s="91"/>
      <c r="P1690" s="56"/>
      <c r="Q1690" s="56"/>
      <c r="R1690" s="56"/>
      <c r="S1690" s="56"/>
      <c r="T1690" s="56" t="s">
        <v>7563</v>
      </c>
      <c r="U1690" s="56" t="s">
        <v>7564</v>
      </c>
      <c r="V1690" s="56" t="s">
        <v>7565</v>
      </c>
      <c r="W1690" s="56" t="s">
        <v>7566</v>
      </c>
      <c r="X1690" s="56" t="s">
        <v>303</v>
      </c>
      <c r="Y1690" s="56"/>
      <c r="Z1690" s="56" t="s">
        <v>7567</v>
      </c>
      <c r="AA1690" s="56" t="s">
        <v>7568</v>
      </c>
      <c r="AB1690" s="56" t="s">
        <v>7563</v>
      </c>
      <c r="AC1690" s="56" t="s">
        <v>87</v>
      </c>
      <c r="AD1690" s="90" t="str">
        <f t="shared" si="53"/>
        <v>NA</v>
      </c>
      <c r="AE1690" s="90"/>
      <c r="AF1690" s="90"/>
      <c r="AG1690" s="90"/>
    </row>
    <row r="1691" spans="1:33">
      <c r="A1691" s="56" t="s">
        <v>15035</v>
      </c>
      <c r="B1691" s="56" t="s">
        <v>15036</v>
      </c>
      <c r="C1691" s="56" t="s">
        <v>15037</v>
      </c>
      <c r="D1691" s="56" t="s">
        <v>7566</v>
      </c>
      <c r="E1691" s="56" t="s">
        <v>5015</v>
      </c>
      <c r="F1691" s="56" t="s">
        <v>22</v>
      </c>
      <c r="G1691" s="56"/>
      <c r="H1691" s="56" t="s">
        <v>15038</v>
      </c>
      <c r="I1691" s="56" t="s">
        <v>15039</v>
      </c>
      <c r="J1691" s="56" t="s">
        <v>15040</v>
      </c>
      <c r="K1691" s="56" t="s">
        <v>7326</v>
      </c>
      <c r="L1691" s="90" t="str">
        <f t="shared" si="52"/>
        <v>NA</v>
      </c>
      <c r="M1691" s="90"/>
      <c r="O1691" s="91"/>
      <c r="P1691" s="56"/>
      <c r="Q1691" s="56"/>
      <c r="R1691" s="56"/>
      <c r="S1691" s="56"/>
      <c r="T1691" s="56" t="s">
        <v>7575</v>
      </c>
      <c r="U1691" s="56" t="s">
        <v>7576</v>
      </c>
      <c r="V1691" s="56" t="s">
        <v>7577</v>
      </c>
      <c r="W1691" s="56" t="s">
        <v>7566</v>
      </c>
      <c r="X1691" s="56" t="s">
        <v>7578</v>
      </c>
      <c r="Y1691" s="56"/>
      <c r="Z1691" s="56" t="s">
        <v>7579</v>
      </c>
      <c r="AA1691" s="56" t="s">
        <v>7580</v>
      </c>
      <c r="AB1691" s="56" t="s">
        <v>7575</v>
      </c>
      <c r="AC1691" s="56" t="s">
        <v>7326</v>
      </c>
      <c r="AD1691" s="90" t="str">
        <f t="shared" si="53"/>
        <v>NA</v>
      </c>
      <c r="AE1691" s="90"/>
      <c r="AF1691" s="90"/>
      <c r="AG1691" s="90"/>
    </row>
    <row r="1692" spans="1:33">
      <c r="A1692" s="56" t="s">
        <v>15041</v>
      </c>
      <c r="B1692" s="56" t="s">
        <v>15042</v>
      </c>
      <c r="C1692" s="56" t="s">
        <v>15043</v>
      </c>
      <c r="D1692" s="56" t="s">
        <v>7566</v>
      </c>
      <c r="E1692" s="56" t="s">
        <v>15044</v>
      </c>
      <c r="F1692" s="56" t="s">
        <v>22</v>
      </c>
      <c r="G1692" s="56"/>
      <c r="H1692" s="56" t="s">
        <v>15045</v>
      </c>
      <c r="I1692" s="56" t="s">
        <v>15046</v>
      </c>
      <c r="J1692" s="56" t="s">
        <v>15047</v>
      </c>
      <c r="K1692" s="56" t="s">
        <v>7326</v>
      </c>
      <c r="L1692" s="90" t="str">
        <f t="shared" si="52"/>
        <v>NA</v>
      </c>
      <c r="M1692" s="90"/>
      <c r="O1692" s="91"/>
      <c r="P1692" s="56"/>
      <c r="Q1692" s="56"/>
      <c r="R1692" s="56"/>
      <c r="S1692" s="56"/>
      <c r="T1692" s="56" t="s">
        <v>7584</v>
      </c>
      <c r="U1692" s="56" t="s">
        <v>7585</v>
      </c>
      <c r="V1692" s="56" t="s">
        <v>7586</v>
      </c>
      <c r="W1692" s="56" t="s">
        <v>7566</v>
      </c>
      <c r="X1692" s="56" t="s">
        <v>7587</v>
      </c>
      <c r="Y1692" s="56"/>
      <c r="Z1692" s="56" t="s">
        <v>7588</v>
      </c>
      <c r="AA1692" s="56" t="s">
        <v>7589</v>
      </c>
      <c r="AB1692" s="56" t="s">
        <v>7590</v>
      </c>
      <c r="AC1692" s="56" t="s">
        <v>7326</v>
      </c>
      <c r="AD1692" s="90" t="str">
        <f t="shared" si="53"/>
        <v>NA</v>
      </c>
      <c r="AE1692" s="90"/>
      <c r="AF1692" s="90"/>
      <c r="AG1692" s="90"/>
    </row>
    <row r="1693" spans="1:33">
      <c r="A1693" s="56" t="s">
        <v>15048</v>
      </c>
      <c r="B1693" s="56" t="s">
        <v>15049</v>
      </c>
      <c r="C1693" s="56" t="s">
        <v>14978</v>
      </c>
      <c r="D1693" s="56" t="s">
        <v>7566</v>
      </c>
      <c r="E1693" s="56" t="s">
        <v>5028</v>
      </c>
      <c r="F1693" s="56" t="s">
        <v>22</v>
      </c>
      <c r="G1693" s="56"/>
      <c r="H1693" s="56" t="s">
        <v>15050</v>
      </c>
      <c r="I1693" s="56" t="s">
        <v>15051</v>
      </c>
      <c r="J1693" s="56" t="s">
        <v>15052</v>
      </c>
      <c r="K1693" s="56" t="s">
        <v>7326</v>
      </c>
      <c r="L1693" s="90" t="str">
        <f t="shared" si="52"/>
        <v>NA</v>
      </c>
      <c r="M1693" s="90"/>
      <c r="O1693" s="91"/>
      <c r="P1693" s="56"/>
      <c r="Q1693" s="56"/>
      <c r="R1693" s="56"/>
      <c r="S1693" s="56"/>
      <c r="T1693" s="56" t="s">
        <v>7594</v>
      </c>
      <c r="U1693" s="56" t="s">
        <v>7595</v>
      </c>
      <c r="V1693" s="56" t="s">
        <v>7596</v>
      </c>
      <c r="W1693" s="56" t="s">
        <v>7566</v>
      </c>
      <c r="X1693" s="56" t="s">
        <v>7597</v>
      </c>
      <c r="Y1693" s="56"/>
      <c r="Z1693" s="56" t="s">
        <v>7598</v>
      </c>
      <c r="AA1693" s="56" t="s">
        <v>7599</v>
      </c>
      <c r="AB1693" s="56" t="s">
        <v>7594</v>
      </c>
      <c r="AC1693" s="56" t="s">
        <v>7326</v>
      </c>
      <c r="AD1693" s="90" t="str">
        <f t="shared" si="53"/>
        <v>NA</v>
      </c>
      <c r="AE1693" s="90"/>
      <c r="AF1693" s="90"/>
      <c r="AG1693" s="90"/>
    </row>
    <row r="1694" spans="1:33">
      <c r="A1694" s="56" t="s">
        <v>15053</v>
      </c>
      <c r="B1694" s="56" t="s">
        <v>15054</v>
      </c>
      <c r="C1694" s="56" t="s">
        <v>15055</v>
      </c>
      <c r="D1694" s="56" t="s">
        <v>7566</v>
      </c>
      <c r="E1694" s="56" t="s">
        <v>15056</v>
      </c>
      <c r="F1694" s="56" t="s">
        <v>22</v>
      </c>
      <c r="G1694" s="56"/>
      <c r="H1694" s="56" t="s">
        <v>15057</v>
      </c>
      <c r="I1694" s="56" t="s">
        <v>15058</v>
      </c>
      <c r="J1694" s="56" t="s">
        <v>15059</v>
      </c>
      <c r="K1694" s="56" t="s">
        <v>7326</v>
      </c>
      <c r="L1694" s="90" t="str">
        <f t="shared" si="52"/>
        <v>NA</v>
      </c>
      <c r="M1694" s="90"/>
      <c r="O1694" s="91"/>
      <c r="P1694" s="56"/>
      <c r="Q1694" s="56"/>
      <c r="R1694" s="56"/>
      <c r="S1694" s="56"/>
      <c r="T1694" s="56" t="s">
        <v>7603</v>
      </c>
      <c r="U1694" s="56" t="s">
        <v>7604</v>
      </c>
      <c r="V1694" s="56" t="s">
        <v>7605</v>
      </c>
      <c r="W1694" s="56" t="s">
        <v>7566</v>
      </c>
      <c r="X1694" s="56" t="s">
        <v>3025</v>
      </c>
      <c r="Y1694" s="56"/>
      <c r="Z1694" s="56" t="s">
        <v>7606</v>
      </c>
      <c r="AA1694" s="56" t="s">
        <v>7607</v>
      </c>
      <c r="AB1694" s="56"/>
      <c r="AC1694" s="56" t="s">
        <v>7326</v>
      </c>
      <c r="AD1694" s="90" t="str">
        <f t="shared" si="53"/>
        <v>NA</v>
      </c>
      <c r="AE1694" s="90"/>
      <c r="AF1694" s="90"/>
      <c r="AG1694" s="90"/>
    </row>
    <row r="1695" spans="1:33">
      <c r="A1695" s="56" t="s">
        <v>15060</v>
      </c>
      <c r="B1695" s="56" t="s">
        <v>15061</v>
      </c>
      <c r="C1695" s="56" t="s">
        <v>15062</v>
      </c>
      <c r="D1695" s="56" t="s">
        <v>7566</v>
      </c>
      <c r="E1695" s="56" t="s">
        <v>15063</v>
      </c>
      <c r="F1695" s="56" t="s">
        <v>22</v>
      </c>
      <c r="G1695" s="56"/>
      <c r="H1695" s="56" t="s">
        <v>15064</v>
      </c>
      <c r="I1695" s="56" t="s">
        <v>15065</v>
      </c>
      <c r="J1695" s="56" t="s">
        <v>15066</v>
      </c>
      <c r="K1695" s="56" t="s">
        <v>7326</v>
      </c>
      <c r="L1695" s="90" t="str">
        <f t="shared" si="52"/>
        <v>NA</v>
      </c>
      <c r="M1695" s="90"/>
      <c r="O1695" s="91"/>
      <c r="P1695" s="56"/>
      <c r="Q1695" s="56"/>
      <c r="R1695" s="56"/>
      <c r="S1695" s="56"/>
      <c r="T1695" s="56" t="s">
        <v>7610</v>
      </c>
      <c r="U1695" s="56" t="s">
        <v>7611</v>
      </c>
      <c r="V1695" s="56" t="s">
        <v>7612</v>
      </c>
      <c r="W1695" s="56" t="s">
        <v>7566</v>
      </c>
      <c r="X1695" s="56" t="s">
        <v>6201</v>
      </c>
      <c r="Y1695" s="56"/>
      <c r="Z1695" s="56" t="s">
        <v>7613</v>
      </c>
      <c r="AA1695" s="56" t="s">
        <v>7614</v>
      </c>
      <c r="AB1695" s="56" t="s">
        <v>7615</v>
      </c>
      <c r="AC1695" s="56" t="s">
        <v>7326</v>
      </c>
      <c r="AD1695" s="90" t="str">
        <f t="shared" si="53"/>
        <v>NA</v>
      </c>
      <c r="AE1695" s="90"/>
      <c r="AF1695" s="90"/>
      <c r="AG1695" s="90"/>
    </row>
    <row r="1696" spans="1:33">
      <c r="A1696" s="56" t="s">
        <v>15067</v>
      </c>
      <c r="B1696" s="56" t="s">
        <v>15068</v>
      </c>
      <c r="C1696" s="56" t="s">
        <v>15069</v>
      </c>
      <c r="D1696" s="56" t="s">
        <v>7566</v>
      </c>
      <c r="E1696" s="56" t="s">
        <v>15063</v>
      </c>
      <c r="F1696" s="56" t="s">
        <v>22</v>
      </c>
      <c r="G1696" s="56"/>
      <c r="H1696" s="56" t="s">
        <v>15070</v>
      </c>
      <c r="I1696" s="56" t="s">
        <v>15065</v>
      </c>
      <c r="J1696" s="56" t="s">
        <v>15071</v>
      </c>
      <c r="K1696" s="56" t="s">
        <v>87</v>
      </c>
      <c r="L1696" s="90" t="str">
        <f t="shared" si="52"/>
        <v>NA</v>
      </c>
      <c r="M1696" s="90"/>
      <c r="O1696" s="91"/>
      <c r="P1696" s="56"/>
      <c r="Q1696" s="56"/>
      <c r="R1696" s="56"/>
      <c r="S1696" s="56"/>
      <c r="T1696" s="56" t="s">
        <v>7619</v>
      </c>
      <c r="U1696" s="56" t="s">
        <v>7620</v>
      </c>
      <c r="V1696" s="56" t="s">
        <v>7621</v>
      </c>
      <c r="W1696" s="56" t="s">
        <v>7622</v>
      </c>
      <c r="X1696" s="56" t="s">
        <v>207</v>
      </c>
      <c r="Y1696" s="56"/>
      <c r="Z1696" s="56" t="s">
        <v>7623</v>
      </c>
      <c r="AA1696" s="56" t="s">
        <v>7624</v>
      </c>
      <c r="AB1696" s="56" t="s">
        <v>7625</v>
      </c>
      <c r="AC1696" s="56" t="s">
        <v>87</v>
      </c>
      <c r="AD1696" s="90" t="str">
        <f t="shared" si="53"/>
        <v>NA</v>
      </c>
      <c r="AE1696" s="90"/>
      <c r="AF1696" s="90"/>
      <c r="AG1696" s="90"/>
    </row>
    <row r="1697" spans="1:33">
      <c r="A1697" s="56" t="s">
        <v>15072</v>
      </c>
      <c r="B1697" s="56" t="s">
        <v>15073</v>
      </c>
      <c r="C1697" s="56" t="s">
        <v>15074</v>
      </c>
      <c r="D1697" s="56" t="s">
        <v>7566</v>
      </c>
      <c r="E1697" s="56" t="s">
        <v>15075</v>
      </c>
      <c r="F1697" s="56" t="s">
        <v>22</v>
      </c>
      <c r="G1697" s="56"/>
      <c r="H1697" s="56" t="s">
        <v>15076</v>
      </c>
      <c r="I1697" s="56" t="s">
        <v>15077</v>
      </c>
      <c r="J1697" s="56" t="s">
        <v>15078</v>
      </c>
      <c r="K1697" s="56" t="s">
        <v>87</v>
      </c>
      <c r="L1697" s="90" t="str">
        <f t="shared" si="52"/>
        <v>NA</v>
      </c>
      <c r="M1697" s="90"/>
      <c r="O1697" s="91"/>
      <c r="P1697" s="56"/>
      <c r="Q1697" s="56"/>
      <c r="R1697" s="56"/>
      <c r="S1697" s="56"/>
      <c r="T1697" s="56" t="s">
        <v>7632</v>
      </c>
      <c r="U1697" s="56" t="s">
        <v>7633</v>
      </c>
      <c r="V1697" s="56" t="s">
        <v>7634</v>
      </c>
      <c r="W1697" s="56" t="s">
        <v>7622</v>
      </c>
      <c r="X1697" s="56" t="s">
        <v>7635</v>
      </c>
      <c r="Y1697" s="56"/>
      <c r="Z1697" s="56" t="s">
        <v>7636</v>
      </c>
      <c r="AA1697" s="56" t="s">
        <v>7637</v>
      </c>
      <c r="AB1697" s="56" t="s">
        <v>7638</v>
      </c>
      <c r="AC1697" s="56" t="s">
        <v>87</v>
      </c>
      <c r="AD1697" s="90" t="str">
        <f t="shared" si="53"/>
        <v>NA</v>
      </c>
      <c r="AE1697" s="90"/>
      <c r="AF1697" s="90"/>
      <c r="AG1697" s="90"/>
    </row>
    <row r="1698" spans="1:33">
      <c r="A1698" s="56" t="s">
        <v>15079</v>
      </c>
      <c r="B1698" s="56" t="s">
        <v>15080</v>
      </c>
      <c r="C1698" s="56" t="s">
        <v>15081</v>
      </c>
      <c r="D1698" s="56" t="s">
        <v>7566</v>
      </c>
      <c r="E1698" s="56" t="s">
        <v>15082</v>
      </c>
      <c r="F1698" s="56" t="s">
        <v>22</v>
      </c>
      <c r="G1698" s="56"/>
      <c r="H1698" s="56" t="s">
        <v>15083</v>
      </c>
      <c r="I1698" s="56" t="s">
        <v>15084</v>
      </c>
      <c r="J1698" s="56" t="s">
        <v>15085</v>
      </c>
      <c r="K1698" s="56" t="s">
        <v>7326</v>
      </c>
      <c r="L1698" s="90" t="str">
        <f t="shared" si="52"/>
        <v>NA</v>
      </c>
      <c r="M1698" s="90"/>
      <c r="O1698" s="91"/>
      <c r="P1698" s="56"/>
      <c r="Q1698" s="56"/>
      <c r="R1698" s="56"/>
      <c r="S1698" s="56"/>
      <c r="T1698" s="56" t="s">
        <v>7641</v>
      </c>
      <c r="U1698" s="56" t="s">
        <v>7642</v>
      </c>
      <c r="V1698" s="56" t="s">
        <v>7643</v>
      </c>
      <c r="W1698" s="56" t="s">
        <v>7622</v>
      </c>
      <c r="X1698" s="56" t="s">
        <v>1009</v>
      </c>
      <c r="Y1698" s="56"/>
      <c r="Z1698" s="56" t="s">
        <v>7644</v>
      </c>
      <c r="AA1698" s="56" t="s">
        <v>7645</v>
      </c>
      <c r="AB1698" s="56" t="s">
        <v>7646</v>
      </c>
      <c r="AC1698" s="56" t="s">
        <v>87</v>
      </c>
      <c r="AD1698" s="90" t="str">
        <f t="shared" si="53"/>
        <v>NA</v>
      </c>
      <c r="AE1698" s="90"/>
      <c r="AF1698" s="90"/>
      <c r="AG1698" s="90"/>
    </row>
    <row r="1699" spans="1:33">
      <c r="A1699" s="56" t="s">
        <v>15086</v>
      </c>
      <c r="B1699" s="56" t="s">
        <v>15087</v>
      </c>
      <c r="C1699" s="56" t="s">
        <v>15088</v>
      </c>
      <c r="D1699" s="56" t="s">
        <v>7566</v>
      </c>
      <c r="E1699" s="56" t="s">
        <v>15082</v>
      </c>
      <c r="F1699" s="56" t="s">
        <v>22</v>
      </c>
      <c r="G1699" s="56"/>
      <c r="H1699" s="56" t="s">
        <v>15089</v>
      </c>
      <c r="I1699" s="56" t="s">
        <v>15084</v>
      </c>
      <c r="J1699" s="56" t="s">
        <v>15086</v>
      </c>
      <c r="K1699" s="56" t="s">
        <v>87</v>
      </c>
      <c r="L1699" s="90" t="str">
        <f t="shared" si="52"/>
        <v>NA</v>
      </c>
      <c r="M1699" s="90"/>
      <c r="O1699" s="91"/>
      <c r="P1699" s="56"/>
      <c r="Q1699" s="56"/>
      <c r="R1699" s="56"/>
      <c r="S1699" s="56"/>
      <c r="T1699" s="56" t="s">
        <v>7650</v>
      </c>
      <c r="U1699" s="56" t="s">
        <v>7651</v>
      </c>
      <c r="V1699" s="56" t="s">
        <v>7652</v>
      </c>
      <c r="W1699" s="56" t="s">
        <v>7622</v>
      </c>
      <c r="X1699" s="56" t="s">
        <v>2599</v>
      </c>
      <c r="Y1699" s="56"/>
      <c r="Z1699" s="56" t="s">
        <v>7653</v>
      </c>
      <c r="AA1699" s="56" t="s">
        <v>7654</v>
      </c>
      <c r="AB1699" s="56" t="s">
        <v>7655</v>
      </c>
      <c r="AC1699" s="56" t="s">
        <v>87</v>
      </c>
      <c r="AD1699" s="90" t="str">
        <f t="shared" si="53"/>
        <v>NA</v>
      </c>
      <c r="AE1699" s="90"/>
      <c r="AF1699" s="90"/>
      <c r="AG1699" s="90"/>
    </row>
    <row r="1700" spans="1:33">
      <c r="A1700" s="56" t="s">
        <v>15090</v>
      </c>
      <c r="B1700" s="56" t="s">
        <v>15091</v>
      </c>
      <c r="C1700" s="56" t="s">
        <v>15092</v>
      </c>
      <c r="D1700" s="56" t="s">
        <v>7566</v>
      </c>
      <c r="E1700" s="56" t="s">
        <v>15093</v>
      </c>
      <c r="F1700" s="56" t="s">
        <v>22</v>
      </c>
      <c r="G1700" s="56"/>
      <c r="H1700" s="56" t="s">
        <v>15094</v>
      </c>
      <c r="I1700" s="56" t="s">
        <v>15095</v>
      </c>
      <c r="J1700" s="56" t="s">
        <v>15096</v>
      </c>
      <c r="K1700" s="56" t="s">
        <v>7326</v>
      </c>
      <c r="L1700" s="90" t="str">
        <f t="shared" si="52"/>
        <v>NA</v>
      </c>
      <c r="M1700" s="90"/>
      <c r="O1700" s="91"/>
      <c r="P1700" s="56"/>
      <c r="Q1700" s="56"/>
      <c r="R1700" s="56"/>
      <c r="S1700" s="56"/>
      <c r="T1700" s="56" t="s">
        <v>7659</v>
      </c>
      <c r="U1700" s="56" t="s">
        <v>7660</v>
      </c>
      <c r="V1700" s="56" t="s">
        <v>7661</v>
      </c>
      <c r="W1700" s="56" t="s">
        <v>7622</v>
      </c>
      <c r="X1700" s="56" t="s">
        <v>2815</v>
      </c>
      <c r="Y1700" s="56"/>
      <c r="Z1700" s="56" t="s">
        <v>7662</v>
      </c>
      <c r="AA1700" s="56" t="s">
        <v>7663</v>
      </c>
      <c r="AB1700" s="56" t="s">
        <v>7664</v>
      </c>
      <c r="AC1700" s="56" t="s">
        <v>7326</v>
      </c>
      <c r="AD1700" s="90" t="str">
        <f t="shared" si="53"/>
        <v>NA</v>
      </c>
      <c r="AE1700" s="90"/>
      <c r="AF1700" s="90"/>
      <c r="AG1700" s="90"/>
    </row>
    <row r="1701" spans="1:33">
      <c r="A1701" s="56" t="s">
        <v>15097</v>
      </c>
      <c r="B1701" s="56" t="s">
        <v>15098</v>
      </c>
      <c r="C1701" s="56" t="s">
        <v>15099</v>
      </c>
      <c r="D1701" s="56" t="s">
        <v>7566</v>
      </c>
      <c r="E1701" s="56" t="s">
        <v>15100</v>
      </c>
      <c r="F1701" s="56" t="s">
        <v>22</v>
      </c>
      <c r="G1701" s="56"/>
      <c r="H1701" s="56" t="s">
        <v>15101</v>
      </c>
      <c r="I1701" s="56" t="s">
        <v>15102</v>
      </c>
      <c r="J1701" s="56"/>
      <c r="K1701" s="56" t="s">
        <v>7326</v>
      </c>
      <c r="L1701" s="90" t="str">
        <f t="shared" si="52"/>
        <v>NA</v>
      </c>
      <c r="M1701" s="90"/>
      <c r="O1701" s="91"/>
      <c r="P1701" s="56"/>
      <c r="Q1701" s="56"/>
      <c r="R1701" s="56"/>
      <c r="S1701" s="56"/>
      <c r="T1701" s="56" t="s">
        <v>7670</v>
      </c>
      <c r="U1701" s="56" t="s">
        <v>7671</v>
      </c>
      <c r="V1701" s="56" t="s">
        <v>7672</v>
      </c>
      <c r="W1701" s="56" t="s">
        <v>7622</v>
      </c>
      <c r="X1701" s="56" t="s">
        <v>6227</v>
      </c>
      <c r="Y1701" s="56"/>
      <c r="Z1701" s="56" t="s">
        <v>7673</v>
      </c>
      <c r="AA1701" s="56" t="s">
        <v>7674</v>
      </c>
      <c r="AB1701" s="56" t="s">
        <v>7675</v>
      </c>
      <c r="AC1701" s="56" t="s">
        <v>87</v>
      </c>
      <c r="AD1701" s="90" t="str">
        <f t="shared" si="53"/>
        <v>NA</v>
      </c>
      <c r="AE1701" s="90"/>
      <c r="AF1701" s="90"/>
      <c r="AG1701" s="90"/>
    </row>
    <row r="1702" spans="1:33">
      <c r="A1702" s="56" t="s">
        <v>15103</v>
      </c>
      <c r="B1702" s="56" t="s">
        <v>15104</v>
      </c>
      <c r="C1702" s="56" t="s">
        <v>15105</v>
      </c>
      <c r="D1702" s="56" t="s">
        <v>7566</v>
      </c>
      <c r="E1702" s="56" t="s">
        <v>15106</v>
      </c>
      <c r="F1702" s="56" t="s">
        <v>22</v>
      </c>
      <c r="G1702" s="56"/>
      <c r="H1702" s="56" t="s">
        <v>15107</v>
      </c>
      <c r="I1702" s="56" t="s">
        <v>15108</v>
      </c>
      <c r="J1702" s="56"/>
      <c r="K1702" s="56" t="s">
        <v>7326</v>
      </c>
      <c r="L1702" s="90" t="str">
        <f t="shared" si="52"/>
        <v>NA</v>
      </c>
      <c r="M1702" s="90"/>
      <c r="O1702" s="91"/>
      <c r="P1702" s="56"/>
      <c r="Q1702" s="56"/>
      <c r="R1702" s="56"/>
      <c r="S1702" s="56"/>
      <c r="T1702" s="56" t="s">
        <v>7677</v>
      </c>
      <c r="U1702" s="56" t="s">
        <v>7678</v>
      </c>
      <c r="V1702" s="56" t="s">
        <v>7679</v>
      </c>
      <c r="W1702" s="56" t="s">
        <v>7622</v>
      </c>
      <c r="X1702" s="56" t="s">
        <v>125</v>
      </c>
      <c r="Y1702" s="56"/>
      <c r="Z1702" s="56" t="s">
        <v>7680</v>
      </c>
      <c r="AA1702" s="56" t="s">
        <v>7681</v>
      </c>
      <c r="AB1702" s="56" t="s">
        <v>7682</v>
      </c>
      <c r="AC1702" s="56" t="s">
        <v>87</v>
      </c>
      <c r="AD1702" s="90" t="str">
        <f t="shared" si="53"/>
        <v>NA</v>
      </c>
      <c r="AE1702" s="90"/>
      <c r="AF1702" s="90"/>
      <c r="AG1702" s="90"/>
    </row>
    <row r="1703" spans="1:33">
      <c r="A1703" s="56" t="s">
        <v>15109</v>
      </c>
      <c r="B1703" s="56" t="s">
        <v>15110</v>
      </c>
      <c r="C1703" s="56" t="s">
        <v>15111</v>
      </c>
      <c r="D1703" s="56" t="s">
        <v>7566</v>
      </c>
      <c r="E1703" s="56" t="s">
        <v>15112</v>
      </c>
      <c r="F1703" s="56" t="s">
        <v>22</v>
      </c>
      <c r="G1703" s="56"/>
      <c r="H1703" s="56" t="s">
        <v>15113</v>
      </c>
      <c r="I1703" s="56" t="s">
        <v>15114</v>
      </c>
      <c r="J1703" s="56"/>
      <c r="K1703" s="56" t="s">
        <v>7326</v>
      </c>
      <c r="L1703" s="90" t="str">
        <f t="shared" si="52"/>
        <v>NA</v>
      </c>
      <c r="M1703" s="90"/>
      <c r="O1703" s="91"/>
      <c r="P1703" s="56"/>
      <c r="Q1703" s="56"/>
      <c r="R1703" s="56"/>
      <c r="S1703" s="56"/>
      <c r="T1703" s="56" t="s">
        <v>7689</v>
      </c>
      <c r="U1703" s="56" t="s">
        <v>7690</v>
      </c>
      <c r="V1703" s="56" t="s">
        <v>7691</v>
      </c>
      <c r="W1703" s="56" t="s">
        <v>7622</v>
      </c>
      <c r="X1703" s="56" t="s">
        <v>6987</v>
      </c>
      <c r="Y1703" s="56"/>
      <c r="Z1703" s="56" t="s">
        <v>7692</v>
      </c>
      <c r="AA1703" s="56" t="s">
        <v>7693</v>
      </c>
      <c r="AB1703" s="56" t="s">
        <v>7694</v>
      </c>
      <c r="AC1703" s="56" t="s">
        <v>87</v>
      </c>
      <c r="AD1703" s="90" t="str">
        <f t="shared" si="53"/>
        <v>NA</v>
      </c>
      <c r="AE1703" s="90"/>
      <c r="AF1703" s="90"/>
      <c r="AG1703" s="90"/>
    </row>
    <row r="1704" spans="1:33">
      <c r="A1704" s="56" t="s">
        <v>15115</v>
      </c>
      <c r="B1704" s="56" t="s">
        <v>15116</v>
      </c>
      <c r="C1704" s="56" t="s">
        <v>15117</v>
      </c>
      <c r="D1704" s="56" t="s">
        <v>7566</v>
      </c>
      <c r="E1704" s="56" t="s">
        <v>1394</v>
      </c>
      <c r="F1704" s="56" t="s">
        <v>22</v>
      </c>
      <c r="G1704" s="56"/>
      <c r="H1704" s="56" t="s">
        <v>15118</v>
      </c>
      <c r="I1704" s="56" t="s">
        <v>15119</v>
      </c>
      <c r="J1704" s="56"/>
      <c r="K1704" s="56" t="s">
        <v>7326</v>
      </c>
      <c r="L1704" s="90" t="str">
        <f t="shared" si="52"/>
        <v>NA</v>
      </c>
      <c r="M1704" s="90"/>
      <c r="O1704" s="91"/>
      <c r="P1704" s="56"/>
      <c r="Q1704" s="56"/>
      <c r="R1704" s="56"/>
      <c r="S1704" s="56"/>
      <c r="T1704" s="56" t="s">
        <v>7697</v>
      </c>
      <c r="U1704" s="56" t="s">
        <v>7698</v>
      </c>
      <c r="V1704" s="56" t="s">
        <v>7699</v>
      </c>
      <c r="W1704" s="56" t="s">
        <v>7622</v>
      </c>
      <c r="X1704" s="56" t="s">
        <v>4831</v>
      </c>
      <c r="Y1704" s="56"/>
      <c r="Z1704" s="56" t="s">
        <v>7700</v>
      </c>
      <c r="AA1704" s="56" t="s">
        <v>7701</v>
      </c>
      <c r="AB1704" s="56" t="s">
        <v>7702</v>
      </c>
      <c r="AC1704" s="56" t="s">
        <v>87</v>
      </c>
      <c r="AD1704" s="90" t="str">
        <f t="shared" si="53"/>
        <v>NA</v>
      </c>
      <c r="AE1704" s="90"/>
      <c r="AF1704" s="90"/>
      <c r="AG1704" s="90"/>
    </row>
    <row r="1705" spans="1:33">
      <c r="A1705" s="56" t="s">
        <v>15120</v>
      </c>
      <c r="B1705" s="56" t="s">
        <v>15121</v>
      </c>
      <c r="C1705" s="56" t="s">
        <v>15122</v>
      </c>
      <c r="D1705" s="56" t="s">
        <v>7566</v>
      </c>
      <c r="E1705" s="56" t="s">
        <v>1403</v>
      </c>
      <c r="F1705" s="56" t="s">
        <v>22</v>
      </c>
      <c r="G1705" s="56"/>
      <c r="H1705" s="56" t="s">
        <v>15123</v>
      </c>
      <c r="I1705" s="56" t="s">
        <v>15124</v>
      </c>
      <c r="J1705" s="56"/>
      <c r="K1705" s="56" t="s">
        <v>7326</v>
      </c>
      <c r="L1705" s="90" t="str">
        <f t="shared" si="52"/>
        <v>NA</v>
      </c>
      <c r="M1705" s="90"/>
      <c r="O1705" s="91"/>
      <c r="P1705" s="56"/>
      <c r="Q1705" s="56"/>
      <c r="R1705" s="56"/>
      <c r="S1705" s="56"/>
      <c r="T1705" s="56" t="s">
        <v>7705</v>
      </c>
      <c r="U1705" s="56" t="s">
        <v>7706</v>
      </c>
      <c r="V1705" s="56" t="s">
        <v>7707</v>
      </c>
      <c r="W1705" s="56" t="s">
        <v>7622</v>
      </c>
      <c r="X1705" s="56" t="s">
        <v>7708</v>
      </c>
      <c r="Y1705" s="56"/>
      <c r="Z1705" s="56" t="s">
        <v>7709</v>
      </c>
      <c r="AA1705" s="56" t="s">
        <v>7710</v>
      </c>
      <c r="AB1705" s="56" t="s">
        <v>7711</v>
      </c>
      <c r="AC1705" s="56" t="s">
        <v>87</v>
      </c>
      <c r="AD1705" s="90" t="str">
        <f t="shared" si="53"/>
        <v>NA</v>
      </c>
      <c r="AE1705" s="90"/>
      <c r="AF1705" s="90"/>
      <c r="AG1705" s="90"/>
    </row>
    <row r="1706" spans="1:33">
      <c r="A1706" s="56" t="s">
        <v>15125</v>
      </c>
      <c r="B1706" s="56" t="s">
        <v>15126</v>
      </c>
      <c r="C1706" s="56" t="s">
        <v>15127</v>
      </c>
      <c r="D1706" s="56" t="s">
        <v>7566</v>
      </c>
      <c r="E1706" s="56" t="s">
        <v>15128</v>
      </c>
      <c r="F1706" s="56" t="s">
        <v>22</v>
      </c>
      <c r="G1706" s="56"/>
      <c r="H1706" s="56" t="s">
        <v>15129</v>
      </c>
      <c r="I1706" s="56" t="s">
        <v>15130</v>
      </c>
      <c r="J1706" s="56" t="s">
        <v>15131</v>
      </c>
      <c r="K1706" s="56" t="s">
        <v>87</v>
      </c>
      <c r="L1706" s="90" t="str">
        <f t="shared" si="52"/>
        <v>NA</v>
      </c>
      <c r="M1706" s="90"/>
      <c r="O1706" s="91"/>
      <c r="P1706" s="56"/>
      <c r="Q1706" s="56"/>
      <c r="R1706" s="56"/>
      <c r="S1706" s="56"/>
      <c r="T1706" s="56" t="s">
        <v>7714</v>
      </c>
      <c r="U1706" s="56" t="s">
        <v>7715</v>
      </c>
      <c r="V1706" s="56" t="s">
        <v>7716</v>
      </c>
      <c r="W1706" s="56" t="s">
        <v>7717</v>
      </c>
      <c r="X1706" s="56" t="s">
        <v>391</v>
      </c>
      <c r="Y1706" s="56"/>
      <c r="Z1706" s="56" t="s">
        <v>7718</v>
      </c>
      <c r="AA1706" s="56" t="s">
        <v>7719</v>
      </c>
      <c r="AB1706" s="56" t="s">
        <v>7714</v>
      </c>
      <c r="AC1706" s="56" t="s">
        <v>87</v>
      </c>
      <c r="AD1706" s="90" t="str">
        <f t="shared" si="53"/>
        <v>NA</v>
      </c>
      <c r="AE1706" s="90"/>
      <c r="AF1706" s="90"/>
      <c r="AG1706" s="90"/>
    </row>
    <row r="1707" spans="1:33">
      <c r="A1707" s="56" t="s">
        <v>15132</v>
      </c>
      <c r="B1707" s="56" t="s">
        <v>15133</v>
      </c>
      <c r="C1707" s="56" t="s">
        <v>15134</v>
      </c>
      <c r="D1707" s="56" t="s">
        <v>7566</v>
      </c>
      <c r="E1707" s="56" t="s">
        <v>15135</v>
      </c>
      <c r="F1707" s="56" t="s">
        <v>22</v>
      </c>
      <c r="G1707" s="56"/>
      <c r="H1707" s="56" t="s">
        <v>15136</v>
      </c>
      <c r="I1707" s="56" t="s">
        <v>15137</v>
      </c>
      <c r="J1707" s="56" t="s">
        <v>15138</v>
      </c>
      <c r="K1707" s="56" t="s">
        <v>7326</v>
      </c>
      <c r="L1707" s="90" t="str">
        <f t="shared" si="52"/>
        <v>NA</v>
      </c>
      <c r="M1707" s="90"/>
      <c r="O1707" s="91"/>
      <c r="P1707" s="56"/>
      <c r="Q1707" s="56"/>
      <c r="R1707" s="56"/>
      <c r="S1707" s="56"/>
      <c r="T1707" s="56" t="s">
        <v>7723</v>
      </c>
      <c r="U1707" s="56" t="s">
        <v>7724</v>
      </c>
      <c r="V1707" s="56" t="s">
        <v>7725</v>
      </c>
      <c r="W1707" s="56" t="s">
        <v>7717</v>
      </c>
      <c r="X1707" s="56" t="s">
        <v>2762</v>
      </c>
      <c r="Y1707" s="56"/>
      <c r="Z1707" s="56" t="s">
        <v>7726</v>
      </c>
      <c r="AA1707" s="56" t="s">
        <v>7727</v>
      </c>
      <c r="AB1707" s="56" t="s">
        <v>7723</v>
      </c>
      <c r="AC1707" s="56" t="s">
        <v>87</v>
      </c>
      <c r="AD1707" s="90" t="str">
        <f t="shared" si="53"/>
        <v>NA</v>
      </c>
      <c r="AE1707" s="90"/>
      <c r="AF1707" s="90"/>
      <c r="AG1707" s="90"/>
    </row>
    <row r="1708" spans="1:33">
      <c r="A1708" s="56" t="s">
        <v>15139</v>
      </c>
      <c r="B1708" s="56" t="s">
        <v>15140</v>
      </c>
      <c r="C1708" s="56" t="s">
        <v>15141</v>
      </c>
      <c r="D1708" s="56" t="s">
        <v>7566</v>
      </c>
      <c r="E1708" s="56" t="s">
        <v>15142</v>
      </c>
      <c r="F1708" s="56" t="s">
        <v>22</v>
      </c>
      <c r="G1708" s="56"/>
      <c r="H1708" s="56" t="s">
        <v>15143</v>
      </c>
      <c r="I1708" s="56" t="s">
        <v>15144</v>
      </c>
      <c r="J1708" s="56" t="s">
        <v>15145</v>
      </c>
      <c r="K1708" s="56" t="s">
        <v>7326</v>
      </c>
      <c r="L1708" s="90" t="str">
        <f t="shared" si="52"/>
        <v>NA</v>
      </c>
      <c r="M1708" s="90"/>
      <c r="O1708" s="91"/>
      <c r="P1708" s="56"/>
      <c r="Q1708" s="56"/>
      <c r="R1708" s="56"/>
      <c r="S1708" s="56"/>
      <c r="T1708" s="56" t="s">
        <v>7731</v>
      </c>
      <c r="U1708" s="56" t="s">
        <v>7732</v>
      </c>
      <c r="V1708" s="56" t="s">
        <v>7733</v>
      </c>
      <c r="W1708" s="56" t="s">
        <v>7717</v>
      </c>
      <c r="X1708" s="56" t="s">
        <v>1154</v>
      </c>
      <c r="Y1708" s="56"/>
      <c r="Z1708" s="56" t="s">
        <v>7734</v>
      </c>
      <c r="AA1708" s="56" t="s">
        <v>7735</v>
      </c>
      <c r="AB1708" s="56" t="s">
        <v>7736</v>
      </c>
      <c r="AC1708" s="56" t="s">
        <v>7326</v>
      </c>
      <c r="AD1708" s="90" t="str">
        <f t="shared" si="53"/>
        <v>NA</v>
      </c>
      <c r="AE1708" s="90"/>
      <c r="AF1708" s="90"/>
      <c r="AG1708" s="90"/>
    </row>
    <row r="1709" spans="1:33">
      <c r="A1709" s="56" t="s">
        <v>15146</v>
      </c>
      <c r="B1709" s="56" t="s">
        <v>15147</v>
      </c>
      <c r="C1709" s="56" t="s">
        <v>15148</v>
      </c>
      <c r="D1709" s="56" t="s">
        <v>7566</v>
      </c>
      <c r="E1709" s="56" t="s">
        <v>15142</v>
      </c>
      <c r="F1709" s="56" t="s">
        <v>22</v>
      </c>
      <c r="G1709" s="56"/>
      <c r="H1709" s="56" t="s">
        <v>15143</v>
      </c>
      <c r="I1709" s="56" t="s">
        <v>15144</v>
      </c>
      <c r="J1709" s="56" t="s">
        <v>15149</v>
      </c>
      <c r="K1709" s="56" t="s">
        <v>87</v>
      </c>
      <c r="L1709" s="90" t="str">
        <f t="shared" si="52"/>
        <v>NA</v>
      </c>
      <c r="M1709" s="90"/>
      <c r="O1709" s="91"/>
      <c r="P1709" s="56"/>
      <c r="Q1709" s="56"/>
      <c r="R1709" s="56"/>
      <c r="S1709" s="56"/>
      <c r="T1709" s="56" t="s">
        <v>7741</v>
      </c>
      <c r="U1709" s="56" t="s">
        <v>7742</v>
      </c>
      <c r="V1709" s="56" t="s">
        <v>7743</v>
      </c>
      <c r="W1709" s="56" t="s">
        <v>7717</v>
      </c>
      <c r="X1709" s="56" t="s">
        <v>154</v>
      </c>
      <c r="Y1709" s="56" t="s">
        <v>7445</v>
      </c>
      <c r="Z1709" s="56" t="s">
        <v>7744</v>
      </c>
      <c r="AA1709" s="56" t="s">
        <v>7745</v>
      </c>
      <c r="AB1709" s="56" t="s">
        <v>7746</v>
      </c>
      <c r="AC1709" s="56" t="s">
        <v>87</v>
      </c>
      <c r="AD1709" s="90" t="str">
        <f t="shared" si="53"/>
        <v>NA</v>
      </c>
      <c r="AE1709" s="90"/>
      <c r="AF1709" s="90"/>
      <c r="AG1709" s="90"/>
    </row>
    <row r="1710" spans="1:33">
      <c r="A1710" s="56" t="s">
        <v>15150</v>
      </c>
      <c r="B1710" s="56" t="s">
        <v>15151</v>
      </c>
      <c r="C1710" s="56" t="s">
        <v>15152</v>
      </c>
      <c r="D1710" s="56" t="s">
        <v>7566</v>
      </c>
      <c r="E1710" s="56" t="s">
        <v>15153</v>
      </c>
      <c r="F1710" s="56" t="s">
        <v>22</v>
      </c>
      <c r="G1710" s="56"/>
      <c r="H1710" s="56" t="s">
        <v>15154</v>
      </c>
      <c r="I1710" s="56" t="s">
        <v>15155</v>
      </c>
      <c r="J1710" s="56"/>
      <c r="K1710" s="56" t="s">
        <v>7326</v>
      </c>
      <c r="L1710" s="90" t="str">
        <f t="shared" si="52"/>
        <v>NA</v>
      </c>
      <c r="M1710" s="90"/>
      <c r="O1710" s="91"/>
      <c r="P1710" s="56"/>
      <c r="Q1710" s="56"/>
      <c r="R1710" s="56"/>
      <c r="S1710" s="56"/>
      <c r="T1710" s="56" t="s">
        <v>7750</v>
      </c>
      <c r="U1710" s="56" t="s">
        <v>7751</v>
      </c>
      <c r="V1710" s="56" t="s">
        <v>7752</v>
      </c>
      <c r="W1710" s="56" t="s">
        <v>7717</v>
      </c>
      <c r="X1710" s="56" t="s">
        <v>329</v>
      </c>
      <c r="Y1710" s="56"/>
      <c r="Z1710" s="56" t="s">
        <v>7753</v>
      </c>
      <c r="AA1710" s="56" t="s">
        <v>7754</v>
      </c>
      <c r="AB1710" s="56" t="s">
        <v>7755</v>
      </c>
      <c r="AC1710" s="56" t="s">
        <v>87</v>
      </c>
      <c r="AD1710" s="90" t="str">
        <f t="shared" si="53"/>
        <v>NA</v>
      </c>
      <c r="AE1710" s="90"/>
      <c r="AF1710" s="90"/>
      <c r="AG1710" s="90"/>
    </row>
    <row r="1711" spans="1:33">
      <c r="A1711" s="56" t="s">
        <v>15156</v>
      </c>
      <c r="B1711" s="56" t="s">
        <v>15157</v>
      </c>
      <c r="C1711" s="56" t="s">
        <v>15158</v>
      </c>
      <c r="D1711" s="56" t="s">
        <v>7566</v>
      </c>
      <c r="E1711" s="56" t="s">
        <v>15159</v>
      </c>
      <c r="F1711" s="56" t="s">
        <v>22</v>
      </c>
      <c r="G1711" s="56"/>
      <c r="H1711" s="56" t="s">
        <v>15160</v>
      </c>
      <c r="I1711" s="56" t="s">
        <v>15161</v>
      </c>
      <c r="J1711" s="56" t="s">
        <v>15156</v>
      </c>
      <c r="K1711" s="56" t="s">
        <v>7326</v>
      </c>
      <c r="L1711" s="90" t="str">
        <f t="shared" si="52"/>
        <v>NA</v>
      </c>
      <c r="M1711" s="90"/>
      <c r="O1711" s="91"/>
      <c r="P1711" s="56"/>
      <c r="Q1711" s="56"/>
      <c r="R1711" s="56"/>
      <c r="S1711" s="56"/>
      <c r="T1711" s="56" t="s">
        <v>7759</v>
      </c>
      <c r="U1711" s="56" t="s">
        <v>7760</v>
      </c>
      <c r="V1711" s="56" t="s">
        <v>7761</v>
      </c>
      <c r="W1711" s="56" t="s">
        <v>7717</v>
      </c>
      <c r="X1711" s="56" t="s">
        <v>145</v>
      </c>
      <c r="Y1711" s="56"/>
      <c r="Z1711" s="56" t="s">
        <v>7762</v>
      </c>
      <c r="AA1711" s="56" t="s">
        <v>7763</v>
      </c>
      <c r="AB1711" s="56" t="s">
        <v>7764</v>
      </c>
      <c r="AC1711" s="56" t="s">
        <v>87</v>
      </c>
      <c r="AD1711" s="90" t="str">
        <f t="shared" si="53"/>
        <v>NA</v>
      </c>
      <c r="AE1711" s="90"/>
      <c r="AF1711" s="90"/>
      <c r="AG1711" s="90"/>
    </row>
    <row r="1712" spans="1:33">
      <c r="A1712" s="56" t="s">
        <v>15162</v>
      </c>
      <c r="B1712" s="56" t="s">
        <v>15163</v>
      </c>
      <c r="C1712" s="56" t="s">
        <v>15164</v>
      </c>
      <c r="D1712" s="56" t="s">
        <v>7566</v>
      </c>
      <c r="E1712" s="56" t="s">
        <v>15165</v>
      </c>
      <c r="F1712" s="56" t="s">
        <v>22</v>
      </c>
      <c r="G1712" s="56"/>
      <c r="H1712" s="56" t="s">
        <v>15166</v>
      </c>
      <c r="I1712" s="56" t="s">
        <v>15167</v>
      </c>
      <c r="J1712" s="56"/>
      <c r="K1712" s="56" t="s">
        <v>7326</v>
      </c>
      <c r="L1712" s="90" t="str">
        <f t="shared" si="52"/>
        <v>NA</v>
      </c>
      <c r="M1712" s="90"/>
      <c r="O1712" s="91"/>
      <c r="P1712" s="56"/>
      <c r="Q1712" s="56"/>
      <c r="R1712" s="56"/>
      <c r="S1712" s="56"/>
      <c r="T1712" s="56" t="s">
        <v>7771</v>
      </c>
      <c r="U1712" s="56" t="s">
        <v>7772</v>
      </c>
      <c r="V1712" s="56" t="s">
        <v>7773</v>
      </c>
      <c r="W1712" s="56" t="s">
        <v>7717</v>
      </c>
      <c r="X1712" s="56" t="s">
        <v>411</v>
      </c>
      <c r="Y1712" s="56"/>
      <c r="Z1712" s="56" t="s">
        <v>7774</v>
      </c>
      <c r="AA1712" s="56" t="s">
        <v>7775</v>
      </c>
      <c r="AB1712" s="56" t="s">
        <v>7776</v>
      </c>
      <c r="AC1712" s="56" t="s">
        <v>87</v>
      </c>
      <c r="AD1712" s="90" t="str">
        <f t="shared" si="53"/>
        <v>NA</v>
      </c>
      <c r="AE1712" s="90"/>
      <c r="AF1712" s="90"/>
      <c r="AG1712" s="90"/>
    </row>
    <row r="1713" spans="1:33">
      <c r="A1713" s="56" t="s">
        <v>15168</v>
      </c>
      <c r="B1713" s="56" t="s">
        <v>15169</v>
      </c>
      <c r="C1713" s="56" t="s">
        <v>15170</v>
      </c>
      <c r="D1713" s="56" t="s">
        <v>7566</v>
      </c>
      <c r="E1713" s="56" t="s">
        <v>15171</v>
      </c>
      <c r="F1713" s="56" t="s">
        <v>22</v>
      </c>
      <c r="G1713" s="56"/>
      <c r="H1713" s="56" t="s">
        <v>15172</v>
      </c>
      <c r="I1713" s="56" t="s">
        <v>15173</v>
      </c>
      <c r="J1713" s="56" t="s">
        <v>15174</v>
      </c>
      <c r="K1713" s="56" t="s">
        <v>7326</v>
      </c>
      <c r="L1713" s="90" t="str">
        <f t="shared" si="52"/>
        <v>NA</v>
      </c>
      <c r="M1713" s="90"/>
      <c r="O1713" s="91"/>
      <c r="P1713" s="56"/>
      <c r="Q1713" s="56"/>
      <c r="R1713" s="56"/>
      <c r="S1713" s="56"/>
      <c r="T1713" s="56" t="s">
        <v>7779</v>
      </c>
      <c r="U1713" s="56" t="s">
        <v>7780</v>
      </c>
      <c r="V1713" s="56" t="s">
        <v>7781</v>
      </c>
      <c r="W1713" s="56" t="s">
        <v>7717</v>
      </c>
      <c r="X1713" s="56" t="s">
        <v>82</v>
      </c>
      <c r="Y1713" s="56"/>
      <c r="Z1713" s="56" t="s">
        <v>7782</v>
      </c>
      <c r="AA1713" s="56" t="s">
        <v>7783</v>
      </c>
      <c r="AB1713" s="56" t="s">
        <v>7784</v>
      </c>
      <c r="AC1713" s="56" t="s">
        <v>87</v>
      </c>
      <c r="AD1713" s="90" t="str">
        <f t="shared" si="53"/>
        <v>NA</v>
      </c>
      <c r="AE1713" s="90"/>
      <c r="AF1713" s="90"/>
      <c r="AG1713" s="90"/>
    </row>
    <row r="1714" spans="1:33">
      <c r="A1714" s="56" t="s">
        <v>15175</v>
      </c>
      <c r="B1714" s="56" t="s">
        <v>15176</v>
      </c>
      <c r="C1714" s="56" t="s">
        <v>15177</v>
      </c>
      <c r="D1714" s="56" t="s">
        <v>7566</v>
      </c>
      <c r="E1714" s="56" t="s">
        <v>15178</v>
      </c>
      <c r="F1714" s="56" t="s">
        <v>22</v>
      </c>
      <c r="G1714" s="56"/>
      <c r="H1714" s="56" t="s">
        <v>15179</v>
      </c>
      <c r="I1714" s="56" t="s">
        <v>15180</v>
      </c>
      <c r="J1714" s="56"/>
      <c r="K1714" s="56" t="s">
        <v>87</v>
      </c>
      <c r="L1714" s="90" t="str">
        <f t="shared" si="52"/>
        <v>NA</v>
      </c>
      <c r="M1714" s="90"/>
      <c r="O1714" s="91"/>
      <c r="P1714" s="56"/>
      <c r="Q1714" s="56"/>
      <c r="R1714" s="56"/>
      <c r="S1714" s="56"/>
      <c r="T1714" s="56" t="s">
        <v>7790</v>
      </c>
      <c r="U1714" s="56" t="s">
        <v>7791</v>
      </c>
      <c r="V1714" s="56" t="s">
        <v>7792</v>
      </c>
      <c r="W1714" s="56" t="s">
        <v>7717</v>
      </c>
      <c r="X1714" s="56" t="s">
        <v>241</v>
      </c>
      <c r="Y1714" s="56"/>
      <c r="Z1714" s="56" t="s">
        <v>7793</v>
      </c>
      <c r="AA1714" s="56" t="s">
        <v>7794</v>
      </c>
      <c r="AB1714" s="56" t="s">
        <v>7795</v>
      </c>
      <c r="AC1714" s="56" t="s">
        <v>87</v>
      </c>
      <c r="AD1714" s="90" t="str">
        <f t="shared" si="53"/>
        <v>NA</v>
      </c>
      <c r="AE1714" s="90"/>
      <c r="AF1714" s="90"/>
      <c r="AG1714" s="90"/>
    </row>
    <row r="1715" spans="1:33">
      <c r="A1715" s="56" t="s">
        <v>15181</v>
      </c>
      <c r="B1715" s="56" t="s">
        <v>15182</v>
      </c>
      <c r="C1715" s="56" t="s">
        <v>15183</v>
      </c>
      <c r="D1715" s="56" t="s">
        <v>7566</v>
      </c>
      <c r="E1715" s="56" t="s">
        <v>15184</v>
      </c>
      <c r="F1715" s="56" t="s">
        <v>22</v>
      </c>
      <c r="G1715" s="56"/>
      <c r="H1715" s="56" t="s">
        <v>15185</v>
      </c>
      <c r="I1715" s="56" t="s">
        <v>15186</v>
      </c>
      <c r="J1715" s="56" t="s">
        <v>15187</v>
      </c>
      <c r="K1715" s="56" t="s">
        <v>87</v>
      </c>
      <c r="L1715" s="90" t="str">
        <f t="shared" si="52"/>
        <v>NA</v>
      </c>
      <c r="M1715" s="90"/>
      <c r="O1715" s="91"/>
      <c r="P1715" s="56"/>
      <c r="Q1715" s="56"/>
      <c r="R1715" s="56"/>
      <c r="S1715" s="56"/>
      <c r="T1715" s="56" t="s">
        <v>7799</v>
      </c>
      <c r="U1715" s="56" t="s">
        <v>7800</v>
      </c>
      <c r="V1715" s="56" t="s">
        <v>7801</v>
      </c>
      <c r="W1715" s="56" t="s">
        <v>7717</v>
      </c>
      <c r="X1715" s="56" t="s">
        <v>2980</v>
      </c>
      <c r="Y1715" s="56"/>
      <c r="Z1715" s="56" t="s">
        <v>7802</v>
      </c>
      <c r="AA1715" s="56" t="s">
        <v>7803</v>
      </c>
      <c r="AB1715" s="56" t="s">
        <v>7804</v>
      </c>
      <c r="AC1715" s="56" t="s">
        <v>87</v>
      </c>
      <c r="AD1715" s="90" t="str">
        <f t="shared" si="53"/>
        <v>NA</v>
      </c>
      <c r="AE1715" s="90"/>
      <c r="AF1715" s="90"/>
      <c r="AG1715" s="90"/>
    </row>
    <row r="1716" spans="1:33">
      <c r="A1716" s="56" t="s">
        <v>15188</v>
      </c>
      <c r="B1716" s="56" t="s">
        <v>15189</v>
      </c>
      <c r="C1716" s="56" t="s">
        <v>15190</v>
      </c>
      <c r="D1716" s="56" t="s">
        <v>7566</v>
      </c>
      <c r="E1716" s="56" t="s">
        <v>15191</v>
      </c>
      <c r="F1716" s="56" t="s">
        <v>22</v>
      </c>
      <c r="G1716" s="56"/>
      <c r="H1716" s="56" t="s">
        <v>15192</v>
      </c>
      <c r="I1716" s="56" t="s">
        <v>15193</v>
      </c>
      <c r="J1716" s="56"/>
      <c r="K1716" s="56" t="s">
        <v>7326</v>
      </c>
      <c r="L1716" s="90" t="str">
        <f t="shared" si="52"/>
        <v>NA</v>
      </c>
      <c r="M1716" s="90"/>
      <c r="O1716" s="91"/>
      <c r="P1716" s="56"/>
      <c r="Q1716" s="56"/>
      <c r="R1716" s="56"/>
      <c r="S1716" s="56"/>
      <c r="T1716" s="56" t="s">
        <v>7808</v>
      </c>
      <c r="U1716" s="56" t="s">
        <v>7809</v>
      </c>
      <c r="V1716" s="56" t="s">
        <v>7810</v>
      </c>
      <c r="W1716" s="56" t="s">
        <v>7717</v>
      </c>
      <c r="X1716" s="56" t="s">
        <v>3847</v>
      </c>
      <c r="Y1716" s="56"/>
      <c r="Z1716" s="56" t="s">
        <v>7811</v>
      </c>
      <c r="AA1716" s="56" t="s">
        <v>7812</v>
      </c>
      <c r="AB1716" s="56" t="s">
        <v>7813</v>
      </c>
      <c r="AC1716" s="56" t="s">
        <v>87</v>
      </c>
      <c r="AD1716" s="90" t="str">
        <f t="shared" si="53"/>
        <v>NA</v>
      </c>
      <c r="AE1716" s="90"/>
      <c r="AF1716" s="90"/>
      <c r="AG1716" s="90"/>
    </row>
    <row r="1717" spans="1:33">
      <c r="A1717" s="56" t="s">
        <v>15194</v>
      </c>
      <c r="B1717" s="56" t="s">
        <v>15195</v>
      </c>
      <c r="C1717" s="56" t="s">
        <v>14730</v>
      </c>
      <c r="D1717" s="56" t="s">
        <v>7566</v>
      </c>
      <c r="E1717" s="56" t="s">
        <v>1412</v>
      </c>
      <c r="F1717" s="56" t="s">
        <v>22</v>
      </c>
      <c r="G1717" s="56"/>
      <c r="H1717" s="56" t="s">
        <v>15196</v>
      </c>
      <c r="I1717" s="56" t="s">
        <v>15197</v>
      </c>
      <c r="J1717" s="56" t="s">
        <v>15198</v>
      </c>
      <c r="K1717" s="56" t="s">
        <v>7326</v>
      </c>
      <c r="L1717" s="90" t="str">
        <f t="shared" si="52"/>
        <v>NA</v>
      </c>
      <c r="M1717" s="90"/>
      <c r="O1717" s="91"/>
      <c r="P1717" s="56"/>
      <c r="Q1717" s="56"/>
      <c r="R1717" s="56"/>
      <c r="S1717" s="56"/>
      <c r="T1717" s="56" t="s">
        <v>7817</v>
      </c>
      <c r="U1717" s="56" t="s">
        <v>7818</v>
      </c>
      <c r="V1717" s="56" t="s">
        <v>7819</v>
      </c>
      <c r="W1717" s="56" t="s">
        <v>7820</v>
      </c>
      <c r="X1717" s="56" t="s">
        <v>3025</v>
      </c>
      <c r="Y1717" s="56" t="s">
        <v>7821</v>
      </c>
      <c r="Z1717" s="56" t="s">
        <v>7822</v>
      </c>
      <c r="AA1717" s="56" t="s">
        <v>7823</v>
      </c>
      <c r="AB1717" s="56" t="s">
        <v>7824</v>
      </c>
      <c r="AC1717" s="56" t="s">
        <v>7326</v>
      </c>
      <c r="AD1717" s="90" t="str">
        <f t="shared" si="53"/>
        <v>NA</v>
      </c>
      <c r="AE1717" s="90"/>
      <c r="AF1717" s="90"/>
      <c r="AG1717" s="90"/>
    </row>
    <row r="1718" spans="1:33">
      <c r="A1718" s="56" t="s">
        <v>15199</v>
      </c>
      <c r="B1718" s="56" t="s">
        <v>15200</v>
      </c>
      <c r="C1718" s="56" t="s">
        <v>15201</v>
      </c>
      <c r="D1718" s="56" t="s">
        <v>7566</v>
      </c>
      <c r="E1718" s="56" t="s">
        <v>1412</v>
      </c>
      <c r="F1718" s="56" t="s">
        <v>22</v>
      </c>
      <c r="G1718" s="56"/>
      <c r="H1718" s="56" t="s">
        <v>15202</v>
      </c>
      <c r="I1718" s="56" t="s">
        <v>15197</v>
      </c>
      <c r="J1718" s="56"/>
      <c r="K1718" s="56" t="s">
        <v>7326</v>
      </c>
      <c r="L1718" s="90" t="str">
        <f t="shared" si="52"/>
        <v>NA</v>
      </c>
      <c r="M1718" s="90"/>
      <c r="O1718" s="91"/>
      <c r="P1718" s="56"/>
      <c r="Q1718" s="56"/>
      <c r="R1718" s="56"/>
      <c r="S1718" s="56"/>
      <c r="T1718" s="56" t="s">
        <v>7828</v>
      </c>
      <c r="U1718" s="56" t="s">
        <v>7829</v>
      </c>
      <c r="V1718" s="56" t="s">
        <v>7830</v>
      </c>
      <c r="W1718" s="56" t="s">
        <v>7820</v>
      </c>
      <c r="X1718" s="56" t="s">
        <v>7831</v>
      </c>
      <c r="Y1718" s="56"/>
      <c r="Z1718" s="56" t="s">
        <v>7832</v>
      </c>
      <c r="AA1718" s="56" t="s">
        <v>7833</v>
      </c>
      <c r="AB1718" s="56" t="s">
        <v>7834</v>
      </c>
      <c r="AC1718" s="56" t="s">
        <v>7326</v>
      </c>
      <c r="AD1718" s="90" t="str">
        <f t="shared" si="53"/>
        <v>NA</v>
      </c>
      <c r="AE1718" s="90"/>
      <c r="AF1718" s="90"/>
      <c r="AG1718" s="90"/>
    </row>
    <row r="1719" spans="1:33">
      <c r="A1719" s="56" t="s">
        <v>15203</v>
      </c>
      <c r="B1719" s="56" t="s">
        <v>15204</v>
      </c>
      <c r="C1719" s="56" t="s">
        <v>14730</v>
      </c>
      <c r="D1719" s="56" t="s">
        <v>7566</v>
      </c>
      <c r="E1719" s="56" t="s">
        <v>15205</v>
      </c>
      <c r="F1719" s="56" t="s">
        <v>22</v>
      </c>
      <c r="G1719" s="56"/>
      <c r="H1719" s="56" t="s">
        <v>15206</v>
      </c>
      <c r="I1719" s="56" t="s">
        <v>15207</v>
      </c>
      <c r="J1719" s="56" t="s">
        <v>15208</v>
      </c>
      <c r="K1719" s="56" t="s">
        <v>7326</v>
      </c>
      <c r="L1719" s="90" t="str">
        <f t="shared" si="52"/>
        <v>NA</v>
      </c>
      <c r="M1719" s="90"/>
      <c r="O1719" s="91"/>
      <c r="P1719" s="56"/>
      <c r="Q1719" s="56"/>
      <c r="R1719" s="56"/>
      <c r="S1719" s="56"/>
      <c r="T1719" s="56" t="s">
        <v>7838</v>
      </c>
      <c r="U1719" s="56" t="s">
        <v>7839</v>
      </c>
      <c r="V1719" s="56" t="s">
        <v>7840</v>
      </c>
      <c r="W1719" s="56" t="s">
        <v>7841</v>
      </c>
      <c r="X1719" s="56" t="s">
        <v>722</v>
      </c>
      <c r="Y1719" s="56"/>
      <c r="Z1719" s="56" t="s">
        <v>7842</v>
      </c>
      <c r="AA1719" s="56" t="s">
        <v>7843</v>
      </c>
      <c r="AB1719" s="56"/>
      <c r="AC1719" s="56" t="s">
        <v>7326</v>
      </c>
      <c r="AD1719" s="90" t="str">
        <f t="shared" si="53"/>
        <v>NA</v>
      </c>
      <c r="AE1719" s="90"/>
      <c r="AF1719" s="90"/>
      <c r="AG1719" s="90"/>
    </row>
    <row r="1720" spans="1:33">
      <c r="A1720" s="56" t="s">
        <v>15209</v>
      </c>
      <c r="B1720" s="56" t="s">
        <v>15210</v>
      </c>
      <c r="C1720" s="56" t="s">
        <v>15211</v>
      </c>
      <c r="D1720" s="56" t="s">
        <v>7566</v>
      </c>
      <c r="E1720" s="56" t="s">
        <v>8138</v>
      </c>
      <c r="F1720" s="56" t="s">
        <v>22</v>
      </c>
      <c r="G1720" s="56"/>
      <c r="H1720" s="56" t="s">
        <v>15212</v>
      </c>
      <c r="I1720" s="56" t="s">
        <v>15213</v>
      </c>
      <c r="J1720" s="56" t="s">
        <v>15214</v>
      </c>
      <c r="K1720" s="56" t="s">
        <v>7326</v>
      </c>
      <c r="L1720" s="90" t="str">
        <f t="shared" si="52"/>
        <v>NA</v>
      </c>
      <c r="M1720" s="90"/>
      <c r="O1720" s="91"/>
      <c r="P1720" s="56"/>
      <c r="Q1720" s="56"/>
      <c r="R1720" s="56"/>
      <c r="S1720" s="56"/>
      <c r="T1720" s="56" t="s">
        <v>7850</v>
      </c>
      <c r="U1720" s="56" t="s">
        <v>7851</v>
      </c>
      <c r="V1720" s="56" t="s">
        <v>7852</v>
      </c>
      <c r="W1720" s="56" t="s">
        <v>7841</v>
      </c>
      <c r="X1720" s="56" t="s">
        <v>194</v>
      </c>
      <c r="Y1720" s="56"/>
      <c r="Z1720" s="56" t="s">
        <v>7853</v>
      </c>
      <c r="AA1720" s="56" t="s">
        <v>7854</v>
      </c>
      <c r="AB1720" s="56"/>
      <c r="AC1720" s="56" t="s">
        <v>7326</v>
      </c>
      <c r="AD1720" s="90" t="str">
        <f t="shared" si="53"/>
        <v>NA</v>
      </c>
      <c r="AE1720" s="90"/>
      <c r="AF1720" s="90"/>
      <c r="AG1720" s="90"/>
    </row>
    <row r="1721" spans="1:33">
      <c r="A1721" s="56" t="s">
        <v>15215</v>
      </c>
      <c r="B1721" s="56" t="s">
        <v>15216</v>
      </c>
      <c r="C1721" s="56" t="s">
        <v>15217</v>
      </c>
      <c r="D1721" s="56" t="s">
        <v>7566</v>
      </c>
      <c r="E1721" s="56" t="s">
        <v>15218</v>
      </c>
      <c r="F1721" s="56" t="s">
        <v>22</v>
      </c>
      <c r="G1721" s="56"/>
      <c r="H1721" s="56" t="s">
        <v>15219</v>
      </c>
      <c r="I1721" s="56" t="s">
        <v>15220</v>
      </c>
      <c r="J1721" s="56" t="s">
        <v>15215</v>
      </c>
      <c r="K1721" s="56" t="s">
        <v>7326</v>
      </c>
      <c r="L1721" s="90" t="str">
        <f t="shared" si="52"/>
        <v>NA</v>
      </c>
      <c r="M1721" s="90"/>
      <c r="O1721" s="91"/>
      <c r="P1721" s="56"/>
      <c r="Q1721" s="56"/>
      <c r="R1721" s="56"/>
      <c r="S1721" s="56"/>
      <c r="T1721" s="56" t="s">
        <v>7861</v>
      </c>
      <c r="U1721" s="56" t="s">
        <v>7862</v>
      </c>
      <c r="V1721" s="56" t="s">
        <v>7469</v>
      </c>
      <c r="W1721" s="56" t="s">
        <v>7322</v>
      </c>
      <c r="X1721" s="56" t="s">
        <v>1066</v>
      </c>
      <c r="Y1721" s="56" t="s">
        <v>7470</v>
      </c>
      <c r="Z1721" s="56" t="s">
        <v>7863</v>
      </c>
      <c r="AA1721" s="56" t="s">
        <v>7864</v>
      </c>
      <c r="AB1721" s="56" t="s">
        <v>7865</v>
      </c>
      <c r="AC1721" s="56" t="s">
        <v>7326</v>
      </c>
      <c r="AD1721" s="90" t="str">
        <f t="shared" si="53"/>
        <v>NA</v>
      </c>
      <c r="AE1721" s="90"/>
      <c r="AF1721" s="90"/>
      <c r="AG1721" s="90"/>
    </row>
    <row r="1722" spans="1:33">
      <c r="A1722" s="56" t="s">
        <v>15221</v>
      </c>
      <c r="B1722" s="56" t="s">
        <v>15222</v>
      </c>
      <c r="C1722" s="56" t="s">
        <v>15223</v>
      </c>
      <c r="D1722" s="56" t="s">
        <v>7566</v>
      </c>
      <c r="E1722" s="56" t="s">
        <v>1420</v>
      </c>
      <c r="F1722" s="56" t="s">
        <v>22</v>
      </c>
      <c r="G1722" s="56"/>
      <c r="H1722" s="56" t="s">
        <v>15224</v>
      </c>
      <c r="I1722" s="56" t="s">
        <v>15225</v>
      </c>
      <c r="J1722" s="56"/>
      <c r="K1722" s="56" t="s">
        <v>7326</v>
      </c>
      <c r="L1722" s="90" t="str">
        <f t="shared" si="52"/>
        <v>NA</v>
      </c>
      <c r="M1722" s="90"/>
      <c r="O1722" s="91"/>
      <c r="P1722" s="56"/>
      <c r="Q1722" s="56"/>
      <c r="R1722" s="56"/>
      <c r="S1722" s="56"/>
      <c r="T1722" s="56" t="s">
        <v>7871</v>
      </c>
      <c r="U1722" s="56" t="s">
        <v>7872</v>
      </c>
      <c r="V1722" s="56" t="s">
        <v>7331</v>
      </c>
      <c r="W1722" s="56" t="s">
        <v>7322</v>
      </c>
      <c r="X1722" s="56" t="s">
        <v>118</v>
      </c>
      <c r="Y1722" s="56" t="s">
        <v>7332</v>
      </c>
      <c r="Z1722" s="56" t="s">
        <v>7873</v>
      </c>
      <c r="AA1722" s="56" t="s">
        <v>7334</v>
      </c>
      <c r="AB1722" s="56" t="s">
        <v>7871</v>
      </c>
      <c r="AC1722" s="56" t="s">
        <v>7326</v>
      </c>
      <c r="AD1722" s="90" t="str">
        <f t="shared" si="53"/>
        <v>NA</v>
      </c>
      <c r="AE1722" s="90"/>
      <c r="AF1722" s="90"/>
      <c r="AG1722" s="90"/>
    </row>
    <row r="1723" spans="1:33">
      <c r="A1723" s="56" t="s">
        <v>15226</v>
      </c>
      <c r="B1723" s="56" t="s">
        <v>15227</v>
      </c>
      <c r="C1723" s="56" t="s">
        <v>15228</v>
      </c>
      <c r="D1723" s="56" t="s">
        <v>7566</v>
      </c>
      <c r="E1723" s="56" t="s">
        <v>1420</v>
      </c>
      <c r="F1723" s="56" t="s">
        <v>22</v>
      </c>
      <c r="G1723" s="56"/>
      <c r="H1723" s="56" t="s">
        <v>15229</v>
      </c>
      <c r="I1723" s="56" t="s">
        <v>15225</v>
      </c>
      <c r="J1723" s="56"/>
      <c r="K1723" s="56" t="s">
        <v>7326</v>
      </c>
      <c r="L1723" s="90" t="str">
        <f t="shared" si="52"/>
        <v>NA</v>
      </c>
      <c r="M1723" s="90"/>
      <c r="O1723" s="91"/>
      <c r="P1723" s="56"/>
      <c r="Q1723" s="56"/>
      <c r="R1723" s="56"/>
      <c r="S1723" s="56"/>
      <c r="T1723" s="56" t="s">
        <v>7876</v>
      </c>
      <c r="U1723" s="56" t="s">
        <v>7877</v>
      </c>
      <c r="V1723" s="56" t="s">
        <v>7387</v>
      </c>
      <c r="W1723" s="56" t="s">
        <v>7322</v>
      </c>
      <c r="X1723" s="56" t="s">
        <v>397</v>
      </c>
      <c r="Y1723" s="56" t="s">
        <v>7878</v>
      </c>
      <c r="Z1723" s="56" t="s">
        <v>7879</v>
      </c>
      <c r="AA1723" s="56" t="s">
        <v>7880</v>
      </c>
      <c r="AB1723" s="56"/>
      <c r="AC1723" s="56" t="s">
        <v>7326</v>
      </c>
      <c r="AD1723" s="90" t="str">
        <f t="shared" si="53"/>
        <v>NA</v>
      </c>
      <c r="AE1723" s="90"/>
      <c r="AF1723" s="90"/>
      <c r="AG1723" s="90"/>
    </row>
    <row r="1724" spans="1:33">
      <c r="A1724" s="56" t="s">
        <v>15230</v>
      </c>
      <c r="B1724" s="56" t="s">
        <v>15231</v>
      </c>
      <c r="C1724" s="56" t="s">
        <v>15232</v>
      </c>
      <c r="D1724" s="56" t="s">
        <v>7566</v>
      </c>
      <c r="E1724" s="56" t="s">
        <v>1420</v>
      </c>
      <c r="F1724" s="56" t="s">
        <v>22</v>
      </c>
      <c r="G1724" s="56"/>
      <c r="H1724" s="56" t="s">
        <v>15229</v>
      </c>
      <c r="I1724" s="56" t="s">
        <v>15225</v>
      </c>
      <c r="J1724" s="56"/>
      <c r="K1724" s="56" t="s">
        <v>7326</v>
      </c>
      <c r="L1724" s="90" t="str">
        <f t="shared" si="52"/>
        <v>NA</v>
      </c>
      <c r="M1724" s="90"/>
      <c r="O1724" s="91"/>
      <c r="P1724" s="56"/>
      <c r="Q1724" s="56"/>
      <c r="R1724" s="56"/>
      <c r="S1724" s="56"/>
      <c r="T1724" s="56" t="s">
        <v>7884</v>
      </c>
      <c r="U1724" s="56" t="s">
        <v>7885</v>
      </c>
      <c r="V1724" s="56" t="s">
        <v>7387</v>
      </c>
      <c r="W1724" s="56" t="s">
        <v>7322</v>
      </c>
      <c r="X1724" s="56" t="s">
        <v>4278</v>
      </c>
      <c r="Y1724" s="56" t="s">
        <v>7878</v>
      </c>
      <c r="Z1724" s="56" t="s">
        <v>7886</v>
      </c>
      <c r="AA1724" s="56" t="s">
        <v>7887</v>
      </c>
      <c r="AB1724" s="56" t="s">
        <v>7888</v>
      </c>
      <c r="AC1724" s="56" t="s">
        <v>7326</v>
      </c>
      <c r="AD1724" s="90" t="str">
        <f t="shared" si="53"/>
        <v>NA</v>
      </c>
      <c r="AE1724" s="90"/>
      <c r="AF1724" s="90"/>
      <c r="AG1724" s="90"/>
    </row>
    <row r="1725" spans="1:33">
      <c r="A1725" s="56" t="s">
        <v>15233</v>
      </c>
      <c r="B1725" s="56" t="s">
        <v>15234</v>
      </c>
      <c r="C1725" s="56" t="s">
        <v>15235</v>
      </c>
      <c r="D1725" s="56" t="s">
        <v>7566</v>
      </c>
      <c r="E1725" s="56" t="s">
        <v>1420</v>
      </c>
      <c r="F1725" s="56" t="s">
        <v>22</v>
      </c>
      <c r="G1725" s="56"/>
      <c r="H1725" s="56" t="s">
        <v>15229</v>
      </c>
      <c r="I1725" s="56" t="s">
        <v>15225</v>
      </c>
      <c r="J1725" s="56" t="s">
        <v>15233</v>
      </c>
      <c r="K1725" s="56" t="s">
        <v>7326</v>
      </c>
      <c r="L1725" s="90" t="str">
        <f t="shared" si="52"/>
        <v>NA</v>
      </c>
      <c r="M1725" s="90"/>
      <c r="O1725" s="91"/>
      <c r="P1725" s="56"/>
      <c r="Q1725" s="56"/>
      <c r="R1725" s="56"/>
      <c r="S1725" s="56"/>
      <c r="T1725" s="56" t="s">
        <v>7891</v>
      </c>
      <c r="U1725" s="56" t="s">
        <v>7892</v>
      </c>
      <c r="V1725" s="56" t="s">
        <v>7893</v>
      </c>
      <c r="W1725" s="56" t="s">
        <v>7322</v>
      </c>
      <c r="X1725" s="56" t="s">
        <v>372</v>
      </c>
      <c r="Y1725" s="56"/>
      <c r="Z1725" s="56" t="s">
        <v>7894</v>
      </c>
      <c r="AA1725" s="56" t="s">
        <v>7895</v>
      </c>
      <c r="AB1725" s="56" t="s">
        <v>7896</v>
      </c>
      <c r="AC1725" s="56" t="s">
        <v>7326</v>
      </c>
      <c r="AD1725" s="90" t="str">
        <f t="shared" si="53"/>
        <v>NA</v>
      </c>
      <c r="AE1725" s="90"/>
      <c r="AF1725" s="90"/>
      <c r="AG1725" s="90"/>
    </row>
    <row r="1726" spans="1:33">
      <c r="A1726" s="56" t="s">
        <v>15236</v>
      </c>
      <c r="B1726" s="56" t="s">
        <v>15237</v>
      </c>
      <c r="C1726" s="56" t="s">
        <v>15238</v>
      </c>
      <c r="D1726" s="56" t="s">
        <v>7566</v>
      </c>
      <c r="E1726" s="56" t="s">
        <v>1420</v>
      </c>
      <c r="F1726" s="56" t="s">
        <v>22</v>
      </c>
      <c r="G1726" s="56"/>
      <c r="H1726" s="56" t="s">
        <v>15239</v>
      </c>
      <c r="I1726" s="56" t="s">
        <v>15225</v>
      </c>
      <c r="J1726" s="56"/>
      <c r="K1726" s="56" t="s">
        <v>87</v>
      </c>
      <c r="L1726" s="90" t="str">
        <f t="shared" si="52"/>
        <v>NA</v>
      </c>
      <c r="M1726" s="90"/>
      <c r="O1726" s="91"/>
      <c r="P1726" s="56"/>
      <c r="Q1726" s="56"/>
      <c r="R1726" s="56"/>
      <c r="S1726" s="56"/>
      <c r="T1726" s="56" t="s">
        <v>7900</v>
      </c>
      <c r="U1726" s="56" t="s">
        <v>7901</v>
      </c>
      <c r="V1726" s="56" t="s">
        <v>7339</v>
      </c>
      <c r="W1726" s="56" t="s">
        <v>7322</v>
      </c>
      <c r="X1726" s="56" t="s">
        <v>7902</v>
      </c>
      <c r="Y1726" s="56" t="s">
        <v>7903</v>
      </c>
      <c r="Z1726" s="56" t="s">
        <v>7904</v>
      </c>
      <c r="AA1726" s="56" t="s">
        <v>7905</v>
      </c>
      <c r="AB1726" s="56" t="s">
        <v>7906</v>
      </c>
      <c r="AC1726" s="56" t="s">
        <v>7326</v>
      </c>
      <c r="AD1726" s="90" t="str">
        <f t="shared" si="53"/>
        <v>NA</v>
      </c>
      <c r="AE1726" s="90"/>
      <c r="AF1726" s="90"/>
      <c r="AG1726" s="90"/>
    </row>
    <row r="1727" spans="1:33">
      <c r="A1727" s="56" t="s">
        <v>15240</v>
      </c>
      <c r="B1727" s="56" t="s">
        <v>15241</v>
      </c>
      <c r="C1727" s="56" t="s">
        <v>15242</v>
      </c>
      <c r="D1727" s="56" t="s">
        <v>7566</v>
      </c>
      <c r="E1727" s="56" t="s">
        <v>1420</v>
      </c>
      <c r="F1727" s="56" t="s">
        <v>22</v>
      </c>
      <c r="G1727" s="56"/>
      <c r="H1727" s="56" t="s">
        <v>15224</v>
      </c>
      <c r="I1727" s="56" t="s">
        <v>15225</v>
      </c>
      <c r="J1727" s="56" t="s">
        <v>15243</v>
      </c>
      <c r="K1727" s="56" t="s">
        <v>87</v>
      </c>
      <c r="L1727" s="90" t="str">
        <f t="shared" si="52"/>
        <v>NA</v>
      </c>
      <c r="M1727" s="90"/>
      <c r="O1727" s="91"/>
      <c r="P1727" s="56"/>
      <c r="Q1727" s="56"/>
      <c r="R1727" s="56"/>
      <c r="S1727" s="56"/>
      <c r="T1727" s="56" t="s">
        <v>7913</v>
      </c>
      <c r="U1727" s="56" t="s">
        <v>7914</v>
      </c>
      <c r="V1727" s="56" t="s">
        <v>7357</v>
      </c>
      <c r="W1727" s="56" t="s">
        <v>7322</v>
      </c>
      <c r="X1727" s="56" t="s">
        <v>6995</v>
      </c>
      <c r="Y1727" s="56"/>
      <c r="Z1727" s="56" t="s">
        <v>7915</v>
      </c>
      <c r="AA1727" s="56" t="s">
        <v>7916</v>
      </c>
      <c r="AB1727" s="56" t="s">
        <v>7917</v>
      </c>
      <c r="AC1727" s="56" t="s">
        <v>7326</v>
      </c>
      <c r="AD1727" s="90" t="str">
        <f t="shared" si="53"/>
        <v>NA</v>
      </c>
      <c r="AE1727" s="90"/>
      <c r="AF1727" s="90"/>
      <c r="AG1727" s="90"/>
    </row>
    <row r="1728" spans="1:33">
      <c r="A1728" s="56" t="s">
        <v>15244</v>
      </c>
      <c r="B1728" s="56" t="s">
        <v>15245</v>
      </c>
      <c r="C1728" s="56" t="s">
        <v>15246</v>
      </c>
      <c r="D1728" s="56" t="s">
        <v>7566</v>
      </c>
      <c r="E1728" s="56" t="s">
        <v>1420</v>
      </c>
      <c r="F1728" s="56" t="s">
        <v>22</v>
      </c>
      <c r="G1728" s="56"/>
      <c r="H1728" s="56" t="s">
        <v>15224</v>
      </c>
      <c r="I1728" s="56" t="s">
        <v>15225</v>
      </c>
      <c r="J1728" s="56" t="s">
        <v>15247</v>
      </c>
      <c r="K1728" s="56" t="s">
        <v>87</v>
      </c>
      <c r="L1728" s="90" t="str">
        <f t="shared" si="52"/>
        <v>NA</v>
      </c>
      <c r="M1728" s="90"/>
      <c r="O1728" s="91"/>
      <c r="P1728" s="56"/>
      <c r="Q1728" s="56"/>
      <c r="R1728" s="56"/>
      <c r="S1728" s="56"/>
      <c r="T1728" s="56" t="s">
        <v>7921</v>
      </c>
      <c r="U1728" s="56" t="s">
        <v>7922</v>
      </c>
      <c r="V1728" s="56" t="s">
        <v>7357</v>
      </c>
      <c r="W1728" s="56" t="s">
        <v>7322</v>
      </c>
      <c r="X1728" s="56" t="s">
        <v>7056</v>
      </c>
      <c r="Y1728" s="56" t="s">
        <v>7358</v>
      </c>
      <c r="Z1728" s="56" t="s">
        <v>7923</v>
      </c>
      <c r="AA1728" s="56" t="s">
        <v>7924</v>
      </c>
      <c r="AB1728" s="56" t="s">
        <v>7925</v>
      </c>
      <c r="AC1728" s="56" t="s">
        <v>7326</v>
      </c>
      <c r="AD1728" s="90" t="str">
        <f t="shared" si="53"/>
        <v>NA</v>
      </c>
      <c r="AE1728" s="90"/>
      <c r="AF1728" s="90"/>
      <c r="AG1728" s="90"/>
    </row>
    <row r="1729" spans="1:33">
      <c r="A1729" s="56" t="s">
        <v>15248</v>
      </c>
      <c r="B1729" s="56" t="s">
        <v>15249</v>
      </c>
      <c r="C1729" s="56" t="s">
        <v>15250</v>
      </c>
      <c r="D1729" s="56" t="s">
        <v>7566</v>
      </c>
      <c r="E1729" s="56" t="s">
        <v>1420</v>
      </c>
      <c r="F1729" s="56" t="s">
        <v>22</v>
      </c>
      <c r="G1729" s="56"/>
      <c r="H1729" s="56" t="s">
        <v>15239</v>
      </c>
      <c r="I1729" s="56" t="s">
        <v>15225</v>
      </c>
      <c r="J1729" s="56" t="s">
        <v>15251</v>
      </c>
      <c r="K1729" s="56" t="s">
        <v>87</v>
      </c>
      <c r="L1729" s="90" t="str">
        <f t="shared" si="52"/>
        <v>NA</v>
      </c>
      <c r="M1729" s="90"/>
      <c r="O1729" s="91"/>
      <c r="P1729" s="56"/>
      <c r="Q1729" s="56"/>
      <c r="R1729" s="56"/>
      <c r="S1729" s="56"/>
      <c r="T1729" s="56" t="s">
        <v>7929</v>
      </c>
      <c r="U1729" s="56" t="s">
        <v>7930</v>
      </c>
      <c r="V1729" s="56" t="s">
        <v>7459</v>
      </c>
      <c r="W1729" s="56" t="s">
        <v>7322</v>
      </c>
      <c r="X1729" s="56" t="s">
        <v>7931</v>
      </c>
      <c r="Y1729" s="56" t="s">
        <v>7932</v>
      </c>
      <c r="Z1729" s="56" t="s">
        <v>7933</v>
      </c>
      <c r="AA1729" s="56" t="s">
        <v>7934</v>
      </c>
      <c r="AB1729" s="56" t="s">
        <v>7935</v>
      </c>
      <c r="AC1729" s="56" t="s">
        <v>7326</v>
      </c>
      <c r="AD1729" s="90" t="str">
        <f t="shared" si="53"/>
        <v>NA</v>
      </c>
      <c r="AE1729" s="90"/>
      <c r="AF1729" s="90"/>
      <c r="AG1729" s="90"/>
    </row>
    <row r="1730" spans="1:33">
      <c r="A1730" s="56" t="s">
        <v>15252</v>
      </c>
      <c r="B1730" s="56" t="s">
        <v>15253</v>
      </c>
      <c r="C1730" s="56" t="s">
        <v>15254</v>
      </c>
      <c r="D1730" s="56" t="s">
        <v>7566</v>
      </c>
      <c r="E1730" s="56" t="s">
        <v>15255</v>
      </c>
      <c r="F1730" s="56" t="s">
        <v>22</v>
      </c>
      <c r="G1730" s="56"/>
      <c r="H1730" s="56" t="s">
        <v>15256</v>
      </c>
      <c r="I1730" s="56" t="s">
        <v>15257</v>
      </c>
      <c r="J1730" s="56" t="s">
        <v>15252</v>
      </c>
      <c r="K1730" s="56" t="s">
        <v>7326</v>
      </c>
      <c r="L1730" s="90" t="str">
        <f t="shared" si="52"/>
        <v>NA</v>
      </c>
      <c r="M1730" s="90"/>
      <c r="O1730" s="91"/>
      <c r="P1730" s="56"/>
      <c r="Q1730" s="56"/>
      <c r="R1730" s="56"/>
      <c r="S1730" s="56"/>
      <c r="T1730" s="56" t="s">
        <v>7939</v>
      </c>
      <c r="U1730" s="56" t="s">
        <v>7940</v>
      </c>
      <c r="V1730" s="56" t="s">
        <v>7941</v>
      </c>
      <c r="W1730" s="56" t="s">
        <v>7479</v>
      </c>
      <c r="X1730" s="56" t="s">
        <v>7597</v>
      </c>
      <c r="Y1730" s="56"/>
      <c r="Z1730" s="56" t="s">
        <v>7942</v>
      </c>
      <c r="AA1730" s="56" t="s">
        <v>7943</v>
      </c>
      <c r="AB1730" s="56" t="s">
        <v>7939</v>
      </c>
      <c r="AC1730" s="56" t="s">
        <v>7326</v>
      </c>
      <c r="AD1730" s="90" t="str">
        <f t="shared" si="53"/>
        <v>NA</v>
      </c>
      <c r="AE1730" s="90"/>
      <c r="AF1730" s="90"/>
      <c r="AG1730" s="90"/>
    </row>
    <row r="1731" spans="1:33">
      <c r="A1731" s="56" t="s">
        <v>15258</v>
      </c>
      <c r="B1731" s="56" t="s">
        <v>15259</v>
      </c>
      <c r="C1731" s="56" t="s">
        <v>15260</v>
      </c>
      <c r="D1731" s="56" t="s">
        <v>7566</v>
      </c>
      <c r="E1731" s="56" t="s">
        <v>15261</v>
      </c>
      <c r="F1731" s="56" t="s">
        <v>22</v>
      </c>
      <c r="G1731" s="56"/>
      <c r="H1731" s="56" t="s">
        <v>15262</v>
      </c>
      <c r="I1731" s="56" t="s">
        <v>15263</v>
      </c>
      <c r="J1731" s="56" t="s">
        <v>15258</v>
      </c>
      <c r="K1731" s="56" t="s">
        <v>7326</v>
      </c>
      <c r="L1731" s="90" t="str">
        <f t="shared" ref="L1731:L1794" si="54">IF($P$3&lt;&gt;"",IF(ISNUMBER(SEARCH("*"&amp;$P$3&amp;"*", A1731)),A1731, IF(ISNUMBER(SEARCH("*"&amp;$P$3&amp;"*", H1731)),A1731, IF(ISNUMBER(SEARCH("*"&amp;$P$3&amp;"*", G1731)),A1731, IF(ISNUMBER(SEARCH("*"&amp;$P$3&amp;"*", J1731)),A1731,  IF(ISNUMBER(SEARCH("*"&amp;$P$3&amp;"*", E1731)),A1731, "NA"))))),"NA")</f>
        <v>NA</v>
      </c>
      <c r="M1731" s="90"/>
      <c r="O1731" s="91"/>
      <c r="P1731" s="56"/>
      <c r="Q1731" s="56"/>
      <c r="R1731" s="56"/>
      <c r="S1731" s="56"/>
      <c r="T1731" s="56" t="s">
        <v>7947</v>
      </c>
      <c r="U1731" s="56" t="s">
        <v>7948</v>
      </c>
      <c r="V1731" s="56" t="s">
        <v>7949</v>
      </c>
      <c r="W1731" s="56" t="s">
        <v>7479</v>
      </c>
      <c r="X1731" s="56" t="s">
        <v>563</v>
      </c>
      <c r="Y1731" s="56"/>
      <c r="Z1731" s="56" t="s">
        <v>7950</v>
      </c>
      <c r="AA1731" s="56" t="s">
        <v>7951</v>
      </c>
      <c r="AB1731" s="56" t="s">
        <v>7952</v>
      </c>
      <c r="AC1731" s="56" t="s">
        <v>7326</v>
      </c>
      <c r="AD1731" s="90" t="str">
        <f t="shared" ref="AD1731:AD1794" si="55">IF($P$19&lt;&gt;"",IF(ISNUMBER(SEARCH($P$19, V1731)),T1731, "NA"),"NA")</f>
        <v>NA</v>
      </c>
      <c r="AE1731" s="90"/>
      <c r="AF1731" s="90"/>
      <c r="AG1731" s="90"/>
    </row>
    <row r="1732" spans="1:33">
      <c r="A1732" s="56" t="s">
        <v>15264</v>
      </c>
      <c r="B1732" s="56" t="s">
        <v>15265</v>
      </c>
      <c r="C1732" s="56" t="s">
        <v>15266</v>
      </c>
      <c r="D1732" s="56" t="s">
        <v>7566</v>
      </c>
      <c r="E1732" s="56" t="s">
        <v>15267</v>
      </c>
      <c r="F1732" s="56" t="s">
        <v>22</v>
      </c>
      <c r="G1732" s="56"/>
      <c r="H1732" s="56" t="s">
        <v>15268</v>
      </c>
      <c r="I1732" s="56" t="s">
        <v>15269</v>
      </c>
      <c r="J1732" s="56" t="s">
        <v>15270</v>
      </c>
      <c r="K1732" s="56" t="s">
        <v>7326</v>
      </c>
      <c r="L1732" s="90" t="str">
        <f t="shared" si="54"/>
        <v>NA</v>
      </c>
      <c r="M1732" s="90"/>
      <c r="O1732" s="91"/>
      <c r="P1732" s="56"/>
      <c r="Q1732" s="56"/>
      <c r="R1732" s="56"/>
      <c r="S1732" s="56"/>
      <c r="T1732" s="56" t="s">
        <v>7954</v>
      </c>
      <c r="U1732" s="56" t="s">
        <v>7955</v>
      </c>
      <c r="V1732" s="56" t="s">
        <v>7956</v>
      </c>
      <c r="W1732" s="56" t="s">
        <v>7479</v>
      </c>
      <c r="X1732" s="56" t="s">
        <v>7957</v>
      </c>
      <c r="Y1732" s="56"/>
      <c r="Z1732" s="56" t="s">
        <v>7958</v>
      </c>
      <c r="AA1732" s="56" t="s">
        <v>7959</v>
      </c>
      <c r="AB1732" s="56" t="s">
        <v>7954</v>
      </c>
      <c r="AC1732" s="56" t="s">
        <v>7326</v>
      </c>
      <c r="AD1732" s="90" t="str">
        <f t="shared" si="55"/>
        <v>NA</v>
      </c>
      <c r="AE1732" s="90"/>
      <c r="AF1732" s="90"/>
      <c r="AG1732" s="90"/>
    </row>
    <row r="1733" spans="1:33">
      <c r="A1733" s="56" t="s">
        <v>15271</v>
      </c>
      <c r="B1733" s="56" t="s">
        <v>15272</v>
      </c>
      <c r="C1733" s="56" t="s">
        <v>15273</v>
      </c>
      <c r="D1733" s="56" t="s">
        <v>7566</v>
      </c>
      <c r="E1733" s="56" t="s">
        <v>15274</v>
      </c>
      <c r="F1733" s="56" t="s">
        <v>22</v>
      </c>
      <c r="G1733" s="56"/>
      <c r="H1733" s="56" t="s">
        <v>15275</v>
      </c>
      <c r="I1733" s="56" t="s">
        <v>15276</v>
      </c>
      <c r="J1733" s="56" t="s">
        <v>15271</v>
      </c>
      <c r="K1733" s="56" t="s">
        <v>7326</v>
      </c>
      <c r="L1733" s="90" t="str">
        <f t="shared" si="54"/>
        <v>NA</v>
      </c>
      <c r="M1733" s="90"/>
      <c r="O1733" s="91"/>
      <c r="P1733" s="56"/>
      <c r="Q1733" s="56"/>
      <c r="R1733" s="56"/>
      <c r="S1733" s="56"/>
      <c r="T1733" s="56" t="s">
        <v>7962</v>
      </c>
      <c r="U1733" s="56" t="s">
        <v>7963</v>
      </c>
      <c r="V1733" s="56" t="s">
        <v>7964</v>
      </c>
      <c r="W1733" s="56" t="s">
        <v>7479</v>
      </c>
      <c r="X1733" s="56" t="s">
        <v>903</v>
      </c>
      <c r="Y1733" s="56"/>
      <c r="Z1733" s="56" t="s">
        <v>7965</v>
      </c>
      <c r="AA1733" s="56" t="s">
        <v>7966</v>
      </c>
      <c r="AB1733" s="56" t="s">
        <v>7962</v>
      </c>
      <c r="AC1733" s="56" t="s">
        <v>7326</v>
      </c>
      <c r="AD1733" s="90" t="str">
        <f t="shared" si="55"/>
        <v>NA</v>
      </c>
      <c r="AE1733" s="90"/>
      <c r="AF1733" s="90"/>
      <c r="AG1733" s="90"/>
    </row>
    <row r="1734" spans="1:33">
      <c r="A1734" s="56" t="s">
        <v>15277</v>
      </c>
      <c r="B1734" s="56" t="s">
        <v>15278</v>
      </c>
      <c r="C1734" s="56" t="s">
        <v>15279</v>
      </c>
      <c r="D1734" s="56" t="s">
        <v>7566</v>
      </c>
      <c r="E1734" s="56" t="s">
        <v>15280</v>
      </c>
      <c r="F1734" s="56" t="s">
        <v>22</v>
      </c>
      <c r="G1734" s="56"/>
      <c r="H1734" s="56" t="s">
        <v>15281</v>
      </c>
      <c r="I1734" s="56" t="s">
        <v>15282</v>
      </c>
      <c r="J1734" s="56" t="s">
        <v>15283</v>
      </c>
      <c r="K1734" s="56" t="s">
        <v>7326</v>
      </c>
      <c r="L1734" s="90" t="str">
        <f t="shared" si="54"/>
        <v>NA</v>
      </c>
      <c r="M1734" s="90"/>
      <c r="O1734" s="91"/>
      <c r="P1734" s="56"/>
      <c r="Q1734" s="56"/>
      <c r="R1734" s="56"/>
      <c r="S1734" s="56"/>
      <c r="T1734" s="56" t="s">
        <v>7968</v>
      </c>
      <c r="U1734" s="56" t="s">
        <v>7969</v>
      </c>
      <c r="V1734" s="56" t="s">
        <v>7970</v>
      </c>
      <c r="W1734" s="56" t="s">
        <v>7479</v>
      </c>
      <c r="X1734" s="56" t="s">
        <v>911</v>
      </c>
      <c r="Y1734" s="56"/>
      <c r="Z1734" s="56" t="s">
        <v>7971</v>
      </c>
      <c r="AA1734" s="56" t="s">
        <v>7972</v>
      </c>
      <c r="AB1734" s="56"/>
      <c r="AC1734" s="56" t="s">
        <v>7326</v>
      </c>
      <c r="AD1734" s="90" t="str">
        <f t="shared" si="55"/>
        <v>NA</v>
      </c>
      <c r="AE1734" s="90"/>
      <c r="AF1734" s="90"/>
      <c r="AG1734" s="90"/>
    </row>
    <row r="1735" spans="1:33">
      <c r="A1735" s="56" t="s">
        <v>15284</v>
      </c>
      <c r="B1735" s="56" t="s">
        <v>15285</v>
      </c>
      <c r="C1735" s="56" t="s">
        <v>15286</v>
      </c>
      <c r="D1735" s="56" t="s">
        <v>7566</v>
      </c>
      <c r="E1735" s="56" t="s">
        <v>15280</v>
      </c>
      <c r="F1735" s="56" t="s">
        <v>22</v>
      </c>
      <c r="G1735" s="56"/>
      <c r="H1735" s="56" t="s">
        <v>15287</v>
      </c>
      <c r="I1735" s="56" t="s">
        <v>15282</v>
      </c>
      <c r="J1735" s="56"/>
      <c r="K1735" s="56" t="s">
        <v>87</v>
      </c>
      <c r="L1735" s="90" t="str">
        <f t="shared" si="54"/>
        <v>NA</v>
      </c>
      <c r="M1735" s="90"/>
      <c r="O1735" s="91"/>
      <c r="P1735" s="56"/>
      <c r="Q1735" s="56"/>
      <c r="R1735" s="56"/>
      <c r="S1735" s="56"/>
      <c r="T1735" s="56" t="s">
        <v>7976</v>
      </c>
      <c r="U1735" s="56" t="s">
        <v>7977</v>
      </c>
      <c r="V1735" s="56" t="s">
        <v>7978</v>
      </c>
      <c r="W1735" s="56" t="s">
        <v>7479</v>
      </c>
      <c r="X1735" s="56" t="s">
        <v>7979</v>
      </c>
      <c r="Y1735" s="56"/>
      <c r="Z1735" s="56" t="s">
        <v>7980</v>
      </c>
      <c r="AA1735" s="56" t="s">
        <v>7981</v>
      </c>
      <c r="AB1735" s="56" t="s">
        <v>7982</v>
      </c>
      <c r="AC1735" s="56" t="s">
        <v>7326</v>
      </c>
      <c r="AD1735" s="90" t="str">
        <f t="shared" si="55"/>
        <v>NA</v>
      </c>
      <c r="AE1735" s="90"/>
      <c r="AF1735" s="90"/>
      <c r="AG1735" s="90"/>
    </row>
    <row r="1736" spans="1:33">
      <c r="A1736" s="56" t="s">
        <v>15288</v>
      </c>
      <c r="B1736" s="56" t="s">
        <v>15289</v>
      </c>
      <c r="C1736" s="56" t="s">
        <v>15290</v>
      </c>
      <c r="D1736" s="56" t="s">
        <v>7566</v>
      </c>
      <c r="E1736" s="56" t="s">
        <v>15291</v>
      </c>
      <c r="F1736" s="56" t="s">
        <v>22</v>
      </c>
      <c r="G1736" s="56"/>
      <c r="H1736" s="56" t="s">
        <v>15292</v>
      </c>
      <c r="I1736" s="56" t="s">
        <v>15293</v>
      </c>
      <c r="J1736" s="56" t="s">
        <v>15294</v>
      </c>
      <c r="K1736" s="56" t="s">
        <v>7326</v>
      </c>
      <c r="L1736" s="90" t="str">
        <f t="shared" si="54"/>
        <v>NA</v>
      </c>
      <c r="M1736" s="90"/>
      <c r="O1736" s="91"/>
      <c r="P1736" s="56"/>
      <c r="Q1736" s="56"/>
      <c r="R1736" s="56"/>
      <c r="S1736" s="56"/>
      <c r="T1736" s="56" t="s">
        <v>7985</v>
      </c>
      <c r="U1736" s="56" t="s">
        <v>7986</v>
      </c>
      <c r="V1736" s="56" t="s">
        <v>7987</v>
      </c>
      <c r="W1736" s="56" t="s">
        <v>7479</v>
      </c>
      <c r="X1736" s="56" t="s">
        <v>7988</v>
      </c>
      <c r="Y1736" s="56"/>
      <c r="Z1736" s="56" t="s">
        <v>7989</v>
      </c>
      <c r="AA1736" s="56" t="s">
        <v>7990</v>
      </c>
      <c r="AB1736" s="56" t="s">
        <v>7991</v>
      </c>
      <c r="AC1736" s="56" t="s">
        <v>7326</v>
      </c>
      <c r="AD1736" s="90" t="str">
        <f t="shared" si="55"/>
        <v>NA</v>
      </c>
      <c r="AE1736" s="90"/>
      <c r="AF1736" s="90"/>
      <c r="AG1736" s="90"/>
    </row>
    <row r="1737" spans="1:33">
      <c r="A1737" s="56" t="s">
        <v>15295</v>
      </c>
      <c r="B1737" s="56" t="s">
        <v>15296</v>
      </c>
      <c r="C1737" s="56" t="s">
        <v>15297</v>
      </c>
      <c r="D1737" s="56" t="s">
        <v>7566</v>
      </c>
      <c r="E1737" s="56" t="s">
        <v>15298</v>
      </c>
      <c r="F1737" s="56" t="s">
        <v>22</v>
      </c>
      <c r="G1737" s="56"/>
      <c r="H1737" s="56" t="s">
        <v>15299</v>
      </c>
      <c r="I1737" s="56" t="s">
        <v>15300</v>
      </c>
      <c r="J1737" s="56" t="s">
        <v>15295</v>
      </c>
      <c r="K1737" s="56" t="s">
        <v>87</v>
      </c>
      <c r="L1737" s="90" t="str">
        <f t="shared" si="54"/>
        <v>NA</v>
      </c>
      <c r="M1737" s="90"/>
      <c r="O1737" s="91"/>
      <c r="P1737" s="56"/>
      <c r="Q1737" s="56"/>
      <c r="R1737" s="56"/>
      <c r="S1737" s="56"/>
      <c r="T1737" s="56" t="s">
        <v>7994</v>
      </c>
      <c r="U1737" s="56" t="s">
        <v>7995</v>
      </c>
      <c r="V1737" s="56" t="s">
        <v>7996</v>
      </c>
      <c r="W1737" s="56" t="s">
        <v>7479</v>
      </c>
      <c r="X1737" s="56" t="s">
        <v>948</v>
      </c>
      <c r="Y1737" s="56"/>
      <c r="Z1737" s="56" t="s">
        <v>7997</v>
      </c>
      <c r="AA1737" s="56" t="s">
        <v>7998</v>
      </c>
      <c r="AB1737" s="56"/>
      <c r="AC1737" s="56" t="s">
        <v>7326</v>
      </c>
      <c r="AD1737" s="90" t="str">
        <f t="shared" si="55"/>
        <v>NA</v>
      </c>
      <c r="AE1737" s="90"/>
      <c r="AF1737" s="90"/>
      <c r="AG1737" s="90"/>
    </row>
    <row r="1738" spans="1:33">
      <c r="A1738" s="56" t="s">
        <v>15301</v>
      </c>
      <c r="B1738" s="56" t="s">
        <v>15302</v>
      </c>
      <c r="C1738" s="56" t="s">
        <v>15303</v>
      </c>
      <c r="D1738" s="56" t="s">
        <v>7566</v>
      </c>
      <c r="E1738" s="56" t="s">
        <v>1432</v>
      </c>
      <c r="F1738" s="56" t="s">
        <v>22</v>
      </c>
      <c r="G1738" s="56"/>
      <c r="H1738" s="56" t="s">
        <v>15304</v>
      </c>
      <c r="I1738" s="56" t="s">
        <v>15305</v>
      </c>
      <c r="J1738" s="56" t="s">
        <v>15301</v>
      </c>
      <c r="K1738" s="56" t="s">
        <v>7326</v>
      </c>
      <c r="L1738" s="90" t="str">
        <f t="shared" si="54"/>
        <v>NA</v>
      </c>
      <c r="M1738" s="90"/>
      <c r="O1738" s="91"/>
      <c r="P1738" s="56"/>
      <c r="Q1738" s="56"/>
      <c r="R1738" s="56"/>
      <c r="S1738" s="56"/>
      <c r="T1738" s="56" t="s">
        <v>8001</v>
      </c>
      <c r="U1738" s="56" t="s">
        <v>8002</v>
      </c>
      <c r="V1738" s="56" t="s">
        <v>8003</v>
      </c>
      <c r="W1738" s="56" t="s">
        <v>7479</v>
      </c>
      <c r="X1738" s="56" t="s">
        <v>967</v>
      </c>
      <c r="Y1738" s="56"/>
      <c r="Z1738" s="56" t="s">
        <v>8004</v>
      </c>
      <c r="AA1738" s="56" t="s">
        <v>8005</v>
      </c>
      <c r="AB1738" s="56"/>
      <c r="AC1738" s="56" t="s">
        <v>7326</v>
      </c>
      <c r="AD1738" s="90" t="str">
        <f t="shared" si="55"/>
        <v>NA</v>
      </c>
      <c r="AE1738" s="90"/>
      <c r="AF1738" s="90"/>
      <c r="AG1738" s="90"/>
    </row>
    <row r="1739" spans="1:33">
      <c r="A1739" s="56" t="s">
        <v>15306</v>
      </c>
      <c r="B1739" s="56" t="s">
        <v>15307</v>
      </c>
      <c r="C1739" s="56" t="s">
        <v>15308</v>
      </c>
      <c r="D1739" s="56" t="s">
        <v>7566</v>
      </c>
      <c r="E1739" s="56" t="s">
        <v>1432</v>
      </c>
      <c r="F1739" s="56" t="s">
        <v>22</v>
      </c>
      <c r="G1739" s="56"/>
      <c r="H1739" s="56" t="s">
        <v>15309</v>
      </c>
      <c r="I1739" s="56" t="s">
        <v>15305</v>
      </c>
      <c r="J1739" s="56" t="s">
        <v>15310</v>
      </c>
      <c r="K1739" s="56" t="s">
        <v>7326</v>
      </c>
      <c r="L1739" s="90" t="str">
        <f t="shared" si="54"/>
        <v>NA</v>
      </c>
      <c r="M1739" s="90"/>
      <c r="O1739" s="91"/>
      <c r="P1739" s="56"/>
      <c r="Q1739" s="56"/>
      <c r="R1739" s="56"/>
      <c r="S1739" s="56"/>
      <c r="T1739" s="56" t="s">
        <v>8008</v>
      </c>
      <c r="U1739" s="56" t="s">
        <v>8009</v>
      </c>
      <c r="V1739" s="56" t="s">
        <v>8010</v>
      </c>
      <c r="W1739" s="56" t="s">
        <v>7479</v>
      </c>
      <c r="X1739" s="56" t="s">
        <v>1003</v>
      </c>
      <c r="Y1739" s="56"/>
      <c r="Z1739" s="56" t="s">
        <v>8011</v>
      </c>
      <c r="AA1739" s="56" t="s">
        <v>8012</v>
      </c>
      <c r="AB1739" s="56" t="s">
        <v>8013</v>
      </c>
      <c r="AC1739" s="56" t="s">
        <v>7326</v>
      </c>
      <c r="AD1739" s="90" t="str">
        <f t="shared" si="55"/>
        <v>NA</v>
      </c>
      <c r="AE1739" s="90"/>
      <c r="AF1739" s="90"/>
      <c r="AG1739" s="90"/>
    </row>
    <row r="1740" spans="1:33">
      <c r="A1740" s="56" t="s">
        <v>15311</v>
      </c>
      <c r="B1740" s="56" t="s">
        <v>15312</v>
      </c>
      <c r="C1740" s="56" t="s">
        <v>15313</v>
      </c>
      <c r="D1740" s="56" t="s">
        <v>7566</v>
      </c>
      <c r="E1740" s="56" t="s">
        <v>1432</v>
      </c>
      <c r="F1740" s="56" t="s">
        <v>22</v>
      </c>
      <c r="G1740" s="56"/>
      <c r="H1740" s="56" t="s">
        <v>15309</v>
      </c>
      <c r="I1740" s="56" t="s">
        <v>15305</v>
      </c>
      <c r="J1740" s="56" t="s">
        <v>15314</v>
      </c>
      <c r="K1740" s="56" t="s">
        <v>7326</v>
      </c>
      <c r="L1740" s="90" t="str">
        <f t="shared" si="54"/>
        <v>NA</v>
      </c>
      <c r="M1740" s="90"/>
      <c r="O1740" s="91"/>
      <c r="P1740" s="56"/>
      <c r="Q1740" s="56"/>
      <c r="R1740" s="56"/>
      <c r="S1740" s="56"/>
      <c r="T1740" s="56" t="s">
        <v>8016</v>
      </c>
      <c r="U1740" s="56" t="s">
        <v>8017</v>
      </c>
      <c r="V1740" s="56" t="s">
        <v>8018</v>
      </c>
      <c r="W1740" s="56" t="s">
        <v>7479</v>
      </c>
      <c r="X1740" s="56" t="s">
        <v>1066</v>
      </c>
      <c r="Y1740" s="56"/>
      <c r="Z1740" s="56" t="s">
        <v>8019</v>
      </c>
      <c r="AA1740" s="56" t="s">
        <v>8020</v>
      </c>
      <c r="AB1740" s="56" t="s">
        <v>8016</v>
      </c>
      <c r="AC1740" s="56" t="s">
        <v>7326</v>
      </c>
      <c r="AD1740" s="90" t="str">
        <f t="shared" si="55"/>
        <v>NA</v>
      </c>
      <c r="AE1740" s="90"/>
      <c r="AF1740" s="90"/>
      <c r="AG1740" s="90"/>
    </row>
    <row r="1741" spans="1:33">
      <c r="A1741" s="56" t="s">
        <v>15315</v>
      </c>
      <c r="B1741" s="56" t="s">
        <v>15316</v>
      </c>
      <c r="C1741" s="56" t="s">
        <v>15317</v>
      </c>
      <c r="D1741" s="56" t="s">
        <v>7566</v>
      </c>
      <c r="E1741" s="56" t="s">
        <v>1432</v>
      </c>
      <c r="F1741" s="56" t="s">
        <v>22</v>
      </c>
      <c r="G1741" s="56"/>
      <c r="H1741" s="56" t="s">
        <v>15318</v>
      </c>
      <c r="I1741" s="56" t="s">
        <v>15305</v>
      </c>
      <c r="J1741" s="56" t="s">
        <v>15319</v>
      </c>
      <c r="K1741" s="56" t="s">
        <v>87</v>
      </c>
      <c r="L1741" s="90" t="str">
        <f t="shared" si="54"/>
        <v>NA</v>
      </c>
      <c r="M1741" s="90"/>
      <c r="O1741" s="91"/>
      <c r="P1741" s="56"/>
      <c r="Q1741" s="56"/>
      <c r="R1741" s="56"/>
      <c r="S1741" s="56"/>
      <c r="T1741" s="56" t="s">
        <v>8024</v>
      </c>
      <c r="U1741" s="56" t="s">
        <v>8025</v>
      </c>
      <c r="V1741" s="56" t="s">
        <v>8026</v>
      </c>
      <c r="W1741" s="56" t="s">
        <v>7479</v>
      </c>
      <c r="X1741" s="56" t="s">
        <v>8027</v>
      </c>
      <c r="Y1741" s="56"/>
      <c r="Z1741" s="56" t="s">
        <v>8028</v>
      </c>
      <c r="AA1741" s="56" t="s">
        <v>8029</v>
      </c>
      <c r="AB1741" s="56" t="s">
        <v>8024</v>
      </c>
      <c r="AC1741" s="56" t="s">
        <v>7326</v>
      </c>
      <c r="AD1741" s="90" t="str">
        <f t="shared" si="55"/>
        <v>NA</v>
      </c>
      <c r="AE1741" s="90"/>
      <c r="AF1741" s="90"/>
      <c r="AG1741" s="90"/>
    </row>
    <row r="1742" spans="1:33">
      <c r="A1742" s="56" t="s">
        <v>15320</v>
      </c>
      <c r="B1742" s="56" t="s">
        <v>15321</v>
      </c>
      <c r="C1742" s="56" t="s">
        <v>15322</v>
      </c>
      <c r="D1742" s="56" t="s">
        <v>7566</v>
      </c>
      <c r="E1742" s="56" t="s">
        <v>1432</v>
      </c>
      <c r="F1742" s="56" t="s">
        <v>22</v>
      </c>
      <c r="G1742" s="56"/>
      <c r="H1742" s="56" t="s">
        <v>15318</v>
      </c>
      <c r="I1742" s="56" t="s">
        <v>15305</v>
      </c>
      <c r="J1742" s="56" t="s">
        <v>15323</v>
      </c>
      <c r="K1742" s="56" t="s">
        <v>87</v>
      </c>
      <c r="L1742" s="90" t="str">
        <f t="shared" si="54"/>
        <v>NA</v>
      </c>
      <c r="M1742" s="90"/>
      <c r="O1742" s="91"/>
      <c r="P1742" s="56"/>
      <c r="Q1742" s="56"/>
      <c r="R1742" s="56"/>
      <c r="S1742" s="56"/>
      <c r="T1742" s="56" t="s">
        <v>8032</v>
      </c>
      <c r="U1742" s="56" t="s">
        <v>8033</v>
      </c>
      <c r="V1742" s="56" t="s">
        <v>8034</v>
      </c>
      <c r="W1742" s="56" t="s">
        <v>7479</v>
      </c>
      <c r="X1742" s="56" t="s">
        <v>1113</v>
      </c>
      <c r="Y1742" s="56"/>
      <c r="Z1742" s="56" t="s">
        <v>8035</v>
      </c>
      <c r="AA1742" s="56" t="s">
        <v>8036</v>
      </c>
      <c r="AB1742" s="56" t="s">
        <v>8032</v>
      </c>
      <c r="AC1742" s="56" t="s">
        <v>7326</v>
      </c>
      <c r="AD1742" s="90" t="str">
        <f t="shared" si="55"/>
        <v>NA</v>
      </c>
      <c r="AE1742" s="90"/>
      <c r="AF1742" s="90"/>
      <c r="AG1742" s="90"/>
    </row>
    <row r="1743" spans="1:33">
      <c r="A1743" s="56" t="s">
        <v>15324</v>
      </c>
      <c r="B1743" s="56" t="s">
        <v>15325</v>
      </c>
      <c r="C1743" s="56" t="s">
        <v>15326</v>
      </c>
      <c r="D1743" s="56" t="s">
        <v>7566</v>
      </c>
      <c r="E1743" s="56" t="s">
        <v>1432</v>
      </c>
      <c r="F1743" s="56" t="s">
        <v>22</v>
      </c>
      <c r="G1743" s="56"/>
      <c r="H1743" s="56" t="s">
        <v>15318</v>
      </c>
      <c r="I1743" s="56" t="s">
        <v>15305</v>
      </c>
      <c r="J1743" s="56" t="s">
        <v>15324</v>
      </c>
      <c r="K1743" s="56" t="s">
        <v>87</v>
      </c>
      <c r="L1743" s="90" t="str">
        <f t="shared" si="54"/>
        <v>NA</v>
      </c>
      <c r="M1743" s="90"/>
      <c r="O1743" s="91"/>
      <c r="P1743" s="56"/>
      <c r="Q1743" s="56"/>
      <c r="R1743" s="56"/>
      <c r="S1743" s="56"/>
      <c r="T1743" s="56" t="s">
        <v>8039</v>
      </c>
      <c r="U1743" s="56" t="s">
        <v>8040</v>
      </c>
      <c r="V1743" s="56" t="s">
        <v>8041</v>
      </c>
      <c r="W1743" s="56" t="s">
        <v>7479</v>
      </c>
      <c r="X1743" s="56" t="s">
        <v>1124</v>
      </c>
      <c r="Y1743" s="56"/>
      <c r="Z1743" s="56" t="s">
        <v>8042</v>
      </c>
      <c r="AA1743" s="56" t="s">
        <v>8043</v>
      </c>
      <c r="AB1743" s="56" t="s">
        <v>8039</v>
      </c>
      <c r="AC1743" s="56" t="s">
        <v>7326</v>
      </c>
      <c r="AD1743" s="90" t="str">
        <f t="shared" si="55"/>
        <v>NA</v>
      </c>
      <c r="AE1743" s="90"/>
      <c r="AF1743" s="90"/>
      <c r="AG1743" s="90"/>
    </row>
    <row r="1744" spans="1:33">
      <c r="A1744" s="56" t="s">
        <v>15327</v>
      </c>
      <c r="B1744" s="56" t="s">
        <v>15328</v>
      </c>
      <c r="C1744" s="56" t="s">
        <v>15329</v>
      </c>
      <c r="D1744" s="56" t="s">
        <v>7566</v>
      </c>
      <c r="E1744" s="56" t="s">
        <v>1432</v>
      </c>
      <c r="F1744" s="56" t="s">
        <v>22</v>
      </c>
      <c r="G1744" s="56"/>
      <c r="H1744" s="56" t="s">
        <v>15318</v>
      </c>
      <c r="I1744" s="56" t="s">
        <v>15305</v>
      </c>
      <c r="J1744" s="56" t="s">
        <v>15330</v>
      </c>
      <c r="K1744" s="56" t="s">
        <v>87</v>
      </c>
      <c r="L1744" s="90" t="str">
        <f t="shared" si="54"/>
        <v>NA</v>
      </c>
      <c r="M1744" s="90"/>
      <c r="O1744" s="91"/>
      <c r="P1744" s="56"/>
      <c r="Q1744" s="56"/>
      <c r="R1744" s="56"/>
      <c r="S1744" s="56"/>
      <c r="T1744" s="56" t="s">
        <v>8046</v>
      </c>
      <c r="U1744" s="56" t="s">
        <v>8047</v>
      </c>
      <c r="V1744" s="56" t="s">
        <v>8048</v>
      </c>
      <c r="W1744" s="56" t="s">
        <v>7479</v>
      </c>
      <c r="X1744" s="56" t="s">
        <v>8049</v>
      </c>
      <c r="Y1744" s="56"/>
      <c r="Z1744" s="56" t="s">
        <v>8050</v>
      </c>
      <c r="AA1744" s="56" t="s">
        <v>8051</v>
      </c>
      <c r="AB1744" s="56" t="s">
        <v>8052</v>
      </c>
      <c r="AC1744" s="56" t="s">
        <v>7326</v>
      </c>
      <c r="AD1744" s="90" t="str">
        <f t="shared" si="55"/>
        <v>NA</v>
      </c>
      <c r="AE1744" s="90"/>
      <c r="AF1744" s="90"/>
      <c r="AG1744" s="90"/>
    </row>
    <row r="1745" spans="1:33">
      <c r="A1745" s="56" t="s">
        <v>15331</v>
      </c>
      <c r="B1745" s="56" t="s">
        <v>15332</v>
      </c>
      <c r="C1745" s="56" t="s">
        <v>15333</v>
      </c>
      <c r="D1745" s="56" t="s">
        <v>7566</v>
      </c>
      <c r="E1745" s="56" t="s">
        <v>1432</v>
      </c>
      <c r="F1745" s="56" t="s">
        <v>22</v>
      </c>
      <c r="G1745" s="56"/>
      <c r="H1745" s="56" t="s">
        <v>15318</v>
      </c>
      <c r="I1745" s="56" t="s">
        <v>15305</v>
      </c>
      <c r="J1745" s="56" t="s">
        <v>15334</v>
      </c>
      <c r="K1745" s="56" t="s">
        <v>87</v>
      </c>
      <c r="L1745" s="90" t="str">
        <f t="shared" si="54"/>
        <v>NA</v>
      </c>
      <c r="M1745" s="90"/>
      <c r="O1745" s="91"/>
      <c r="P1745" s="56"/>
      <c r="Q1745" s="56"/>
      <c r="R1745" s="56"/>
      <c r="S1745" s="56"/>
      <c r="T1745" s="56" t="s">
        <v>8055</v>
      </c>
      <c r="U1745" s="56" t="s">
        <v>8056</v>
      </c>
      <c r="V1745" s="56" t="s">
        <v>8057</v>
      </c>
      <c r="W1745" s="56" t="s">
        <v>7479</v>
      </c>
      <c r="X1745" s="56" t="s">
        <v>118</v>
      </c>
      <c r="Y1745" s="56"/>
      <c r="Z1745" s="56" t="s">
        <v>8058</v>
      </c>
      <c r="AA1745" s="56" t="s">
        <v>7511</v>
      </c>
      <c r="AB1745" s="56" t="s">
        <v>8055</v>
      </c>
      <c r="AC1745" s="56" t="s">
        <v>7326</v>
      </c>
      <c r="AD1745" s="90" t="str">
        <f t="shared" si="55"/>
        <v>NA</v>
      </c>
      <c r="AE1745" s="90"/>
      <c r="AF1745" s="90"/>
      <c r="AG1745" s="90"/>
    </row>
    <row r="1746" spans="1:33">
      <c r="A1746" s="56" t="s">
        <v>15335</v>
      </c>
      <c r="B1746" s="56" t="s">
        <v>15336</v>
      </c>
      <c r="C1746" s="56" t="s">
        <v>15337</v>
      </c>
      <c r="D1746" s="56" t="s">
        <v>7566</v>
      </c>
      <c r="E1746" s="56" t="s">
        <v>1444</v>
      </c>
      <c r="F1746" s="56" t="s">
        <v>22</v>
      </c>
      <c r="G1746" s="56"/>
      <c r="H1746" s="56" t="s">
        <v>15338</v>
      </c>
      <c r="I1746" s="56" t="s">
        <v>15339</v>
      </c>
      <c r="J1746" s="56" t="s">
        <v>15340</v>
      </c>
      <c r="K1746" s="56" t="s">
        <v>7326</v>
      </c>
      <c r="L1746" s="90" t="str">
        <f t="shared" si="54"/>
        <v>NA</v>
      </c>
      <c r="M1746" s="90"/>
      <c r="O1746" s="91"/>
      <c r="P1746" s="56"/>
      <c r="Q1746" s="56"/>
      <c r="R1746" s="56"/>
      <c r="S1746" s="56"/>
      <c r="T1746" s="56" t="s">
        <v>8062</v>
      </c>
      <c r="U1746" s="56" t="s">
        <v>8063</v>
      </c>
      <c r="V1746" s="56" t="s">
        <v>8064</v>
      </c>
      <c r="W1746" s="56" t="s">
        <v>7479</v>
      </c>
      <c r="X1746" s="56" t="s">
        <v>118</v>
      </c>
      <c r="Y1746" s="56"/>
      <c r="Z1746" s="56" t="s">
        <v>8058</v>
      </c>
      <c r="AA1746" s="56" t="s">
        <v>7511</v>
      </c>
      <c r="AB1746" s="56" t="s">
        <v>8062</v>
      </c>
      <c r="AC1746" s="56" t="s">
        <v>7326</v>
      </c>
      <c r="AD1746" s="90" t="str">
        <f t="shared" si="55"/>
        <v>NA</v>
      </c>
      <c r="AE1746" s="90"/>
      <c r="AF1746" s="90"/>
      <c r="AG1746" s="90"/>
    </row>
    <row r="1747" spans="1:33">
      <c r="A1747" s="56" t="s">
        <v>15341</v>
      </c>
      <c r="B1747" s="56" t="s">
        <v>15342</v>
      </c>
      <c r="C1747" s="56" t="s">
        <v>15343</v>
      </c>
      <c r="D1747" s="56" t="s">
        <v>7566</v>
      </c>
      <c r="E1747" s="56" t="s">
        <v>15344</v>
      </c>
      <c r="F1747" s="56" t="s">
        <v>22</v>
      </c>
      <c r="G1747" s="56"/>
      <c r="H1747" s="56" t="s">
        <v>15345</v>
      </c>
      <c r="I1747" s="56" t="s">
        <v>15346</v>
      </c>
      <c r="J1747" s="56" t="s">
        <v>15341</v>
      </c>
      <c r="K1747" s="56" t="s">
        <v>7326</v>
      </c>
      <c r="L1747" s="90" t="str">
        <f t="shared" si="54"/>
        <v>NA</v>
      </c>
      <c r="M1747" s="90"/>
      <c r="O1747" s="91"/>
      <c r="P1747" s="56"/>
      <c r="Q1747" s="56"/>
      <c r="R1747" s="56"/>
      <c r="S1747" s="56"/>
      <c r="T1747" s="56" t="s">
        <v>8067</v>
      </c>
      <c r="U1747" s="56" t="s">
        <v>8068</v>
      </c>
      <c r="V1747" s="56" t="s">
        <v>8069</v>
      </c>
      <c r="W1747" s="56" t="s">
        <v>7479</v>
      </c>
      <c r="X1747" s="56" t="s">
        <v>118</v>
      </c>
      <c r="Y1747" s="56"/>
      <c r="Z1747" s="56" t="s">
        <v>8058</v>
      </c>
      <c r="AA1747" s="56" t="s">
        <v>7511</v>
      </c>
      <c r="AB1747" s="56" t="s">
        <v>8067</v>
      </c>
      <c r="AC1747" s="56" t="s">
        <v>7326</v>
      </c>
      <c r="AD1747" s="90" t="str">
        <f t="shared" si="55"/>
        <v>NA</v>
      </c>
      <c r="AE1747" s="90"/>
      <c r="AF1747" s="90"/>
      <c r="AG1747" s="90"/>
    </row>
    <row r="1748" spans="1:33">
      <c r="A1748" s="56" t="s">
        <v>15347</v>
      </c>
      <c r="B1748" s="56" t="s">
        <v>15348</v>
      </c>
      <c r="C1748" s="56" t="s">
        <v>15349</v>
      </c>
      <c r="D1748" s="56" t="s">
        <v>7566</v>
      </c>
      <c r="E1748" s="56" t="s">
        <v>15350</v>
      </c>
      <c r="F1748" s="56" t="s">
        <v>22</v>
      </c>
      <c r="G1748" s="56"/>
      <c r="H1748" s="56" t="s">
        <v>15351</v>
      </c>
      <c r="I1748" s="56" t="s">
        <v>15352</v>
      </c>
      <c r="J1748" s="56" t="s">
        <v>15353</v>
      </c>
      <c r="K1748" s="56" t="s">
        <v>7326</v>
      </c>
      <c r="L1748" s="90" t="str">
        <f t="shared" si="54"/>
        <v>NA</v>
      </c>
      <c r="M1748" s="90"/>
      <c r="O1748" s="91"/>
      <c r="P1748" s="56"/>
      <c r="Q1748" s="56"/>
      <c r="R1748" s="56"/>
      <c r="S1748" s="56"/>
      <c r="T1748" s="56" t="s">
        <v>8075</v>
      </c>
      <c r="U1748" s="56" t="s">
        <v>8076</v>
      </c>
      <c r="V1748" s="56" t="s">
        <v>8077</v>
      </c>
      <c r="W1748" s="56" t="s">
        <v>7479</v>
      </c>
      <c r="X1748" s="56" t="s">
        <v>118</v>
      </c>
      <c r="Y1748" s="56"/>
      <c r="Z1748" s="56" t="s">
        <v>8058</v>
      </c>
      <c r="AA1748" s="56" t="s">
        <v>7511</v>
      </c>
      <c r="AB1748" s="56" t="s">
        <v>8075</v>
      </c>
      <c r="AC1748" s="56" t="s">
        <v>7326</v>
      </c>
      <c r="AD1748" s="90" t="str">
        <f t="shared" si="55"/>
        <v>NA</v>
      </c>
      <c r="AE1748" s="90"/>
      <c r="AF1748" s="90"/>
      <c r="AG1748" s="90"/>
    </row>
    <row r="1749" spans="1:33">
      <c r="A1749" s="56" t="s">
        <v>15354</v>
      </c>
      <c r="B1749" s="56" t="s">
        <v>15355</v>
      </c>
      <c r="C1749" s="56" t="s">
        <v>15356</v>
      </c>
      <c r="D1749" s="56" t="s">
        <v>7566</v>
      </c>
      <c r="E1749" s="56" t="s">
        <v>15357</v>
      </c>
      <c r="F1749" s="56" t="s">
        <v>22</v>
      </c>
      <c r="G1749" s="56"/>
      <c r="H1749" s="56" t="s">
        <v>15358</v>
      </c>
      <c r="I1749" s="56" t="s">
        <v>15359</v>
      </c>
      <c r="J1749" s="56" t="s">
        <v>15360</v>
      </c>
      <c r="K1749" s="56" t="s">
        <v>7326</v>
      </c>
      <c r="L1749" s="90" t="str">
        <f t="shared" si="54"/>
        <v>NA</v>
      </c>
      <c r="M1749" s="90"/>
      <c r="O1749" s="91"/>
      <c r="P1749" s="56"/>
      <c r="Q1749" s="56"/>
      <c r="R1749" s="56"/>
      <c r="S1749" s="56"/>
      <c r="T1749" s="56" t="s">
        <v>8082</v>
      </c>
      <c r="U1749" s="56" t="s">
        <v>8083</v>
      </c>
      <c r="V1749" s="56" t="s">
        <v>8084</v>
      </c>
      <c r="W1749" s="56" t="s">
        <v>7479</v>
      </c>
      <c r="X1749" s="56" t="s">
        <v>8085</v>
      </c>
      <c r="Y1749" s="56"/>
      <c r="Z1749" s="56" t="s">
        <v>8086</v>
      </c>
      <c r="AA1749" s="56" t="s">
        <v>8087</v>
      </c>
      <c r="AB1749" s="56" t="s">
        <v>8082</v>
      </c>
      <c r="AC1749" s="56" t="s">
        <v>7326</v>
      </c>
      <c r="AD1749" s="90" t="str">
        <f t="shared" si="55"/>
        <v>NA</v>
      </c>
      <c r="AE1749" s="90"/>
      <c r="AF1749" s="90"/>
      <c r="AG1749" s="90"/>
    </row>
    <row r="1750" spans="1:33">
      <c r="A1750" s="56" t="s">
        <v>15361</v>
      </c>
      <c r="B1750" s="56" t="s">
        <v>15362</v>
      </c>
      <c r="C1750" s="56" t="s">
        <v>15363</v>
      </c>
      <c r="D1750" s="56" t="s">
        <v>7566</v>
      </c>
      <c r="E1750" s="56" t="s">
        <v>15357</v>
      </c>
      <c r="F1750" s="56" t="s">
        <v>22</v>
      </c>
      <c r="G1750" s="56"/>
      <c r="H1750" s="56" t="s">
        <v>15364</v>
      </c>
      <c r="I1750" s="56" t="s">
        <v>15359</v>
      </c>
      <c r="J1750" s="56" t="s">
        <v>15365</v>
      </c>
      <c r="K1750" s="56" t="s">
        <v>87</v>
      </c>
      <c r="L1750" s="90" t="str">
        <f t="shared" si="54"/>
        <v>NA</v>
      </c>
      <c r="M1750" s="90"/>
      <c r="O1750" s="91"/>
      <c r="P1750" s="56"/>
      <c r="Q1750" s="56"/>
      <c r="R1750" s="56"/>
      <c r="S1750" s="56"/>
      <c r="T1750" s="56" t="s">
        <v>8092</v>
      </c>
      <c r="U1750" s="56" t="s">
        <v>8093</v>
      </c>
      <c r="V1750" s="56" t="s">
        <v>8084</v>
      </c>
      <c r="W1750" s="56" t="s">
        <v>7479</v>
      </c>
      <c r="X1750" s="56" t="s">
        <v>8085</v>
      </c>
      <c r="Y1750" s="56"/>
      <c r="Z1750" s="56" t="s">
        <v>8086</v>
      </c>
      <c r="AA1750" s="56" t="s">
        <v>8087</v>
      </c>
      <c r="AB1750" s="56" t="s">
        <v>8094</v>
      </c>
      <c r="AC1750" s="56" t="s">
        <v>7326</v>
      </c>
      <c r="AD1750" s="90" t="str">
        <f t="shared" si="55"/>
        <v>NA</v>
      </c>
      <c r="AE1750" s="90"/>
      <c r="AF1750" s="90"/>
      <c r="AG1750" s="90"/>
    </row>
    <row r="1751" spans="1:33">
      <c r="A1751" s="56" t="s">
        <v>15366</v>
      </c>
      <c r="B1751" s="56" t="s">
        <v>15367</v>
      </c>
      <c r="C1751" s="56" t="s">
        <v>15368</v>
      </c>
      <c r="D1751" s="56" t="s">
        <v>7566</v>
      </c>
      <c r="E1751" s="56" t="s">
        <v>15369</v>
      </c>
      <c r="F1751" s="56" t="s">
        <v>22</v>
      </c>
      <c r="G1751" s="56"/>
      <c r="H1751" s="56" t="s">
        <v>15370</v>
      </c>
      <c r="I1751" s="56" t="s">
        <v>15371</v>
      </c>
      <c r="J1751" s="56" t="s">
        <v>15372</v>
      </c>
      <c r="K1751" s="56" t="s">
        <v>7326</v>
      </c>
      <c r="L1751" s="90" t="str">
        <f t="shared" si="54"/>
        <v>NA</v>
      </c>
      <c r="M1751" s="90"/>
      <c r="O1751" s="91"/>
      <c r="P1751" s="56"/>
      <c r="Q1751" s="56"/>
      <c r="R1751" s="56"/>
      <c r="S1751" s="56"/>
      <c r="T1751" s="56" t="s">
        <v>8100</v>
      </c>
      <c r="U1751" s="56" t="s">
        <v>8101</v>
      </c>
      <c r="V1751" s="56" t="s">
        <v>8102</v>
      </c>
      <c r="W1751" s="56" t="s">
        <v>7479</v>
      </c>
      <c r="X1751" s="56" t="s">
        <v>1226</v>
      </c>
      <c r="Y1751" s="56"/>
      <c r="Z1751" s="56" t="s">
        <v>8103</v>
      </c>
      <c r="AA1751" s="56" t="s">
        <v>8104</v>
      </c>
      <c r="AB1751" s="56" t="s">
        <v>8100</v>
      </c>
      <c r="AC1751" s="56" t="s">
        <v>7326</v>
      </c>
      <c r="AD1751" s="90" t="str">
        <f t="shared" si="55"/>
        <v>NA</v>
      </c>
      <c r="AE1751" s="90"/>
      <c r="AF1751" s="90"/>
      <c r="AG1751" s="90"/>
    </row>
    <row r="1752" spans="1:33">
      <c r="A1752" s="56" t="s">
        <v>15373</v>
      </c>
      <c r="B1752" s="56" t="s">
        <v>15374</v>
      </c>
      <c r="C1752" s="56" t="s">
        <v>15375</v>
      </c>
      <c r="D1752" s="56" t="s">
        <v>7566</v>
      </c>
      <c r="E1752" s="56" t="s">
        <v>15376</v>
      </c>
      <c r="F1752" s="56" t="s">
        <v>22</v>
      </c>
      <c r="G1752" s="56"/>
      <c r="H1752" s="56" t="s">
        <v>15377</v>
      </c>
      <c r="I1752" s="56" t="s">
        <v>15378</v>
      </c>
      <c r="J1752" s="56" t="s">
        <v>15379</v>
      </c>
      <c r="K1752" s="56" t="s">
        <v>7326</v>
      </c>
      <c r="L1752" s="90" t="str">
        <f t="shared" si="54"/>
        <v>NA</v>
      </c>
      <c r="M1752" s="90"/>
      <c r="O1752" s="91"/>
      <c r="P1752" s="56"/>
      <c r="Q1752" s="56"/>
      <c r="R1752" s="56"/>
      <c r="S1752" s="56"/>
      <c r="T1752" s="56" t="s">
        <v>8111</v>
      </c>
      <c r="U1752" s="56" t="s">
        <v>8112</v>
      </c>
      <c r="V1752" s="56" t="s">
        <v>8113</v>
      </c>
      <c r="W1752" s="56" t="s">
        <v>7479</v>
      </c>
      <c r="X1752" s="56" t="s">
        <v>8114</v>
      </c>
      <c r="Y1752" s="56"/>
      <c r="Z1752" s="56" t="s">
        <v>8115</v>
      </c>
      <c r="AA1752" s="56" t="s">
        <v>8116</v>
      </c>
      <c r="AB1752" s="56"/>
      <c r="AC1752" s="56" t="s">
        <v>7326</v>
      </c>
      <c r="AD1752" s="90" t="str">
        <f t="shared" si="55"/>
        <v>NA</v>
      </c>
      <c r="AE1752" s="90"/>
      <c r="AF1752" s="90"/>
      <c r="AG1752" s="90"/>
    </row>
    <row r="1753" spans="1:33">
      <c r="A1753" s="56" t="s">
        <v>15380</v>
      </c>
      <c r="B1753" s="56" t="s">
        <v>15381</v>
      </c>
      <c r="C1753" s="56" t="s">
        <v>15303</v>
      </c>
      <c r="D1753" s="56" t="s">
        <v>7566</v>
      </c>
      <c r="E1753" s="56" t="s">
        <v>1467</v>
      </c>
      <c r="F1753" s="56" t="s">
        <v>22</v>
      </c>
      <c r="G1753" s="56"/>
      <c r="H1753" s="56" t="s">
        <v>15382</v>
      </c>
      <c r="I1753" s="56" t="s">
        <v>15383</v>
      </c>
      <c r="J1753" s="56" t="s">
        <v>15380</v>
      </c>
      <c r="K1753" s="56" t="s">
        <v>7326</v>
      </c>
      <c r="L1753" s="90" t="str">
        <f t="shared" si="54"/>
        <v>NA</v>
      </c>
      <c r="M1753" s="90"/>
      <c r="O1753" s="91"/>
      <c r="P1753" s="56"/>
      <c r="Q1753" s="56"/>
      <c r="R1753" s="56"/>
      <c r="S1753" s="56"/>
      <c r="T1753" s="56" t="s">
        <v>8120</v>
      </c>
      <c r="U1753" s="56" t="s">
        <v>8121</v>
      </c>
      <c r="V1753" s="56" t="s">
        <v>8122</v>
      </c>
      <c r="W1753" s="56" t="s">
        <v>7479</v>
      </c>
      <c r="X1753" s="56" t="s">
        <v>8123</v>
      </c>
      <c r="Y1753" s="56"/>
      <c r="Z1753" s="56" t="s">
        <v>8124</v>
      </c>
      <c r="AA1753" s="56" t="s">
        <v>8125</v>
      </c>
      <c r="AB1753" s="56" t="s">
        <v>8120</v>
      </c>
      <c r="AC1753" s="56" t="s">
        <v>7326</v>
      </c>
      <c r="AD1753" s="90" t="str">
        <f t="shared" si="55"/>
        <v>NA</v>
      </c>
      <c r="AE1753" s="90"/>
      <c r="AF1753" s="90"/>
      <c r="AG1753" s="90"/>
    </row>
    <row r="1754" spans="1:33">
      <c r="A1754" s="56" t="s">
        <v>15384</v>
      </c>
      <c r="B1754" s="56" t="s">
        <v>15385</v>
      </c>
      <c r="C1754" s="56" t="s">
        <v>15386</v>
      </c>
      <c r="D1754" s="56" t="s">
        <v>7566</v>
      </c>
      <c r="E1754" s="56" t="s">
        <v>1467</v>
      </c>
      <c r="F1754" s="56" t="s">
        <v>22</v>
      </c>
      <c r="G1754" s="56"/>
      <c r="H1754" s="56" t="s">
        <v>15387</v>
      </c>
      <c r="I1754" s="56" t="s">
        <v>15383</v>
      </c>
      <c r="J1754" s="56" t="s">
        <v>15388</v>
      </c>
      <c r="K1754" s="56" t="s">
        <v>7326</v>
      </c>
      <c r="L1754" s="90" t="str">
        <f t="shared" si="54"/>
        <v>NA</v>
      </c>
      <c r="M1754" s="90"/>
      <c r="O1754" s="91"/>
      <c r="P1754" s="56"/>
      <c r="Q1754" s="56"/>
      <c r="R1754" s="56"/>
      <c r="S1754" s="56"/>
      <c r="T1754" s="56" t="s">
        <v>8129</v>
      </c>
      <c r="U1754" s="56" t="s">
        <v>8130</v>
      </c>
      <c r="V1754" s="56" t="s">
        <v>8131</v>
      </c>
      <c r="W1754" s="56" t="s">
        <v>7479</v>
      </c>
      <c r="X1754" s="56" t="s">
        <v>1412</v>
      </c>
      <c r="Y1754" s="56"/>
      <c r="Z1754" s="56" t="s">
        <v>8132</v>
      </c>
      <c r="AA1754" s="56" t="s">
        <v>8133</v>
      </c>
      <c r="AB1754" s="56"/>
      <c r="AC1754" s="56" t="s">
        <v>7326</v>
      </c>
      <c r="AD1754" s="90" t="str">
        <f t="shared" si="55"/>
        <v>NA</v>
      </c>
      <c r="AE1754" s="90"/>
      <c r="AF1754" s="90"/>
      <c r="AG1754" s="90"/>
    </row>
    <row r="1755" spans="1:33">
      <c r="A1755" s="56" t="s">
        <v>15389</v>
      </c>
      <c r="B1755" s="56" t="s">
        <v>15390</v>
      </c>
      <c r="C1755" s="56" t="s">
        <v>8154</v>
      </c>
      <c r="D1755" s="56" t="s">
        <v>7566</v>
      </c>
      <c r="E1755" s="56" t="s">
        <v>8155</v>
      </c>
      <c r="F1755" s="56" t="s">
        <v>22</v>
      </c>
      <c r="G1755" s="56"/>
      <c r="H1755" s="56" t="s">
        <v>15391</v>
      </c>
      <c r="I1755" s="56" t="s">
        <v>15392</v>
      </c>
      <c r="J1755" s="56" t="s">
        <v>15393</v>
      </c>
      <c r="K1755" s="56" t="s">
        <v>7326</v>
      </c>
      <c r="L1755" s="90" t="str">
        <f t="shared" si="54"/>
        <v>NA</v>
      </c>
      <c r="M1755" s="90"/>
      <c r="O1755" s="91"/>
      <c r="P1755" s="56"/>
      <c r="Q1755" s="56"/>
      <c r="R1755" s="56"/>
      <c r="S1755" s="56"/>
      <c r="T1755" s="56" t="s">
        <v>56357</v>
      </c>
      <c r="U1755" s="56" t="s">
        <v>8136</v>
      </c>
      <c r="V1755" s="56" t="s">
        <v>8137</v>
      </c>
      <c r="W1755" s="56" t="s">
        <v>7479</v>
      </c>
      <c r="X1755" s="56" t="s">
        <v>8138</v>
      </c>
      <c r="Y1755" s="56"/>
      <c r="Z1755" s="56" t="s">
        <v>8139</v>
      </c>
      <c r="AA1755" s="56" t="s">
        <v>8140</v>
      </c>
      <c r="AB1755" s="56"/>
      <c r="AC1755" s="56" t="s">
        <v>7326</v>
      </c>
      <c r="AD1755" s="90" t="str">
        <f t="shared" si="55"/>
        <v>NA</v>
      </c>
      <c r="AE1755" s="90"/>
      <c r="AF1755" s="90"/>
      <c r="AG1755" s="90"/>
    </row>
    <row r="1756" spans="1:33">
      <c r="A1756" s="56" t="s">
        <v>15394</v>
      </c>
      <c r="B1756" s="56" t="s">
        <v>15395</v>
      </c>
      <c r="C1756" s="56" t="s">
        <v>15303</v>
      </c>
      <c r="D1756" s="56" t="s">
        <v>7566</v>
      </c>
      <c r="E1756" s="56" t="s">
        <v>1480</v>
      </c>
      <c r="F1756" s="56" t="s">
        <v>22</v>
      </c>
      <c r="G1756" s="56"/>
      <c r="H1756" s="56" t="s">
        <v>15396</v>
      </c>
      <c r="I1756" s="56" t="s">
        <v>15397</v>
      </c>
      <c r="J1756" s="56" t="s">
        <v>15394</v>
      </c>
      <c r="K1756" s="56" t="s">
        <v>7326</v>
      </c>
      <c r="L1756" s="90" t="str">
        <f t="shared" si="54"/>
        <v>NA</v>
      </c>
      <c r="M1756" s="90"/>
      <c r="O1756" s="91"/>
      <c r="P1756" s="56"/>
      <c r="Q1756" s="56"/>
      <c r="R1756" s="56"/>
      <c r="S1756" s="56"/>
      <c r="T1756" s="56" t="s">
        <v>8144</v>
      </c>
      <c r="U1756" s="56" t="s">
        <v>8145</v>
      </c>
      <c r="V1756" s="56" t="s">
        <v>8146</v>
      </c>
      <c r="W1756" s="56" t="s">
        <v>7479</v>
      </c>
      <c r="X1756" s="56" t="s">
        <v>1432</v>
      </c>
      <c r="Y1756" s="56"/>
      <c r="Z1756" s="56" t="s">
        <v>8147</v>
      </c>
      <c r="AA1756" s="56" t="s">
        <v>8148</v>
      </c>
      <c r="AB1756" s="56" t="s">
        <v>8149</v>
      </c>
      <c r="AC1756" s="56" t="s">
        <v>7326</v>
      </c>
      <c r="AD1756" s="90" t="str">
        <f t="shared" si="55"/>
        <v>NA</v>
      </c>
      <c r="AE1756" s="90"/>
      <c r="AF1756" s="90"/>
      <c r="AG1756" s="90"/>
    </row>
    <row r="1757" spans="1:33">
      <c r="A1757" s="56" t="s">
        <v>15398</v>
      </c>
      <c r="B1757" s="56" t="s">
        <v>15399</v>
      </c>
      <c r="C1757" s="56" t="s">
        <v>15400</v>
      </c>
      <c r="D1757" s="56" t="s">
        <v>7566</v>
      </c>
      <c r="E1757" s="56" t="s">
        <v>1480</v>
      </c>
      <c r="F1757" s="56" t="s">
        <v>22</v>
      </c>
      <c r="G1757" s="56"/>
      <c r="H1757" s="56" t="s">
        <v>15401</v>
      </c>
      <c r="I1757" s="56" t="s">
        <v>15397</v>
      </c>
      <c r="J1757" s="56" t="s">
        <v>15402</v>
      </c>
      <c r="K1757" s="56" t="s">
        <v>7326</v>
      </c>
      <c r="L1757" s="90" t="str">
        <f t="shared" si="54"/>
        <v>NA</v>
      </c>
      <c r="M1757" s="90"/>
      <c r="O1757" s="91"/>
      <c r="P1757" s="56"/>
      <c r="Q1757" s="56"/>
      <c r="R1757" s="56"/>
      <c r="S1757" s="56"/>
      <c r="T1757" s="56" t="s">
        <v>8152</v>
      </c>
      <c r="U1757" s="56" t="s">
        <v>8153</v>
      </c>
      <c r="V1757" s="56" t="s">
        <v>8154</v>
      </c>
      <c r="W1757" s="56" t="s">
        <v>7479</v>
      </c>
      <c r="X1757" s="56" t="s">
        <v>8155</v>
      </c>
      <c r="Y1757" s="56"/>
      <c r="Z1757" s="56" t="s">
        <v>8156</v>
      </c>
      <c r="AA1757" s="56" t="s">
        <v>8157</v>
      </c>
      <c r="AB1757" s="56" t="s">
        <v>8152</v>
      </c>
      <c r="AC1757" s="56" t="s">
        <v>7326</v>
      </c>
      <c r="AD1757" s="90" t="str">
        <f t="shared" si="55"/>
        <v>NA</v>
      </c>
      <c r="AE1757" s="90"/>
      <c r="AF1757" s="90"/>
      <c r="AG1757" s="90"/>
    </row>
    <row r="1758" spans="1:33">
      <c r="A1758" s="56" t="s">
        <v>15403</v>
      </c>
      <c r="B1758" s="56" t="s">
        <v>15404</v>
      </c>
      <c r="C1758" s="56" t="s">
        <v>15405</v>
      </c>
      <c r="D1758" s="56" t="s">
        <v>7566</v>
      </c>
      <c r="E1758" s="56" t="s">
        <v>1480</v>
      </c>
      <c r="F1758" s="56" t="s">
        <v>22</v>
      </c>
      <c r="G1758" s="56"/>
      <c r="H1758" s="56" t="s">
        <v>15401</v>
      </c>
      <c r="I1758" s="56" t="s">
        <v>15397</v>
      </c>
      <c r="J1758" s="56" t="s">
        <v>15406</v>
      </c>
      <c r="K1758" s="56" t="s">
        <v>7326</v>
      </c>
      <c r="L1758" s="90" t="str">
        <f t="shared" si="54"/>
        <v>NA</v>
      </c>
      <c r="M1758" s="90"/>
      <c r="O1758" s="91"/>
      <c r="P1758" s="56"/>
      <c r="Q1758" s="56"/>
      <c r="R1758" s="56"/>
      <c r="S1758" s="56"/>
      <c r="T1758" s="56" t="s">
        <v>8160</v>
      </c>
      <c r="U1758" s="56" t="s">
        <v>8161</v>
      </c>
      <c r="V1758" s="56" t="s">
        <v>8162</v>
      </c>
      <c r="W1758" s="56" t="s">
        <v>7479</v>
      </c>
      <c r="X1758" s="56" t="s">
        <v>1598</v>
      </c>
      <c r="Y1758" s="56"/>
      <c r="Z1758" s="56" t="s">
        <v>8163</v>
      </c>
      <c r="AA1758" s="56" t="s">
        <v>8164</v>
      </c>
      <c r="AB1758" s="56" t="s">
        <v>8165</v>
      </c>
      <c r="AC1758" s="56" t="s">
        <v>7326</v>
      </c>
      <c r="AD1758" s="90" t="str">
        <f t="shared" si="55"/>
        <v>NA</v>
      </c>
      <c r="AE1758" s="90"/>
      <c r="AF1758" s="90"/>
      <c r="AG1758" s="90"/>
    </row>
    <row r="1759" spans="1:33">
      <c r="A1759" s="56" t="s">
        <v>15407</v>
      </c>
      <c r="B1759" s="56" t="s">
        <v>15408</v>
      </c>
      <c r="C1759" s="56" t="s">
        <v>15409</v>
      </c>
      <c r="D1759" s="56" t="s">
        <v>7566</v>
      </c>
      <c r="E1759" s="56" t="s">
        <v>1480</v>
      </c>
      <c r="F1759" s="56" t="s">
        <v>22</v>
      </c>
      <c r="G1759" s="56"/>
      <c r="H1759" s="56" t="s">
        <v>15410</v>
      </c>
      <c r="I1759" s="56" t="s">
        <v>15397</v>
      </c>
      <c r="J1759" s="56" t="s">
        <v>15411</v>
      </c>
      <c r="K1759" s="56" t="s">
        <v>87</v>
      </c>
      <c r="L1759" s="90" t="str">
        <f t="shared" si="54"/>
        <v>NA</v>
      </c>
      <c r="M1759" s="90"/>
      <c r="O1759" s="91"/>
      <c r="P1759" s="56"/>
      <c r="Q1759" s="56"/>
      <c r="R1759" s="56"/>
      <c r="S1759" s="56"/>
      <c r="T1759" s="56" t="s">
        <v>8168</v>
      </c>
      <c r="U1759" s="56" t="s">
        <v>8169</v>
      </c>
      <c r="V1759" s="56" t="s">
        <v>8170</v>
      </c>
      <c r="W1759" s="56" t="s">
        <v>7479</v>
      </c>
      <c r="X1759" s="56" t="s">
        <v>1598</v>
      </c>
      <c r="Y1759" s="56"/>
      <c r="Z1759" s="56" t="s">
        <v>8163</v>
      </c>
      <c r="AA1759" s="56" t="s">
        <v>8164</v>
      </c>
      <c r="AB1759" s="56" t="s">
        <v>8171</v>
      </c>
      <c r="AC1759" s="56" t="s">
        <v>7326</v>
      </c>
      <c r="AD1759" s="90" t="str">
        <f t="shared" si="55"/>
        <v>NA</v>
      </c>
      <c r="AE1759" s="90"/>
      <c r="AF1759" s="90"/>
      <c r="AG1759" s="90"/>
    </row>
    <row r="1760" spans="1:33">
      <c r="A1760" s="56" t="s">
        <v>15412</v>
      </c>
      <c r="B1760" s="56" t="s">
        <v>15413</v>
      </c>
      <c r="C1760" s="56" t="s">
        <v>15414</v>
      </c>
      <c r="D1760" s="56" t="s">
        <v>7566</v>
      </c>
      <c r="E1760" s="56" t="s">
        <v>1480</v>
      </c>
      <c r="F1760" s="56" t="s">
        <v>22</v>
      </c>
      <c r="G1760" s="56"/>
      <c r="H1760" s="56" t="s">
        <v>15415</v>
      </c>
      <c r="I1760" s="56" t="s">
        <v>15397</v>
      </c>
      <c r="J1760" s="56" t="s">
        <v>15416</v>
      </c>
      <c r="K1760" s="56" t="s">
        <v>87</v>
      </c>
      <c r="L1760" s="90" t="str">
        <f t="shared" si="54"/>
        <v>NA</v>
      </c>
      <c r="M1760" s="90"/>
      <c r="O1760" s="91"/>
      <c r="P1760" s="56"/>
      <c r="Q1760" s="56"/>
      <c r="R1760" s="56"/>
      <c r="S1760" s="56"/>
      <c r="T1760" s="56" t="s">
        <v>8173</v>
      </c>
      <c r="U1760" s="56" t="s">
        <v>8174</v>
      </c>
      <c r="V1760" s="56" t="s">
        <v>8175</v>
      </c>
      <c r="W1760" s="56" t="s">
        <v>7479</v>
      </c>
      <c r="X1760" s="56" t="s">
        <v>1598</v>
      </c>
      <c r="Y1760" s="56"/>
      <c r="Z1760" s="56" t="s">
        <v>8163</v>
      </c>
      <c r="AA1760" s="56" t="s">
        <v>8164</v>
      </c>
      <c r="AB1760" s="56" t="s">
        <v>8173</v>
      </c>
      <c r="AC1760" s="56" t="s">
        <v>7326</v>
      </c>
      <c r="AD1760" s="90" t="str">
        <f t="shared" si="55"/>
        <v>NA</v>
      </c>
      <c r="AE1760" s="90"/>
      <c r="AF1760" s="90"/>
      <c r="AG1760" s="90"/>
    </row>
    <row r="1761" spans="1:33">
      <c r="A1761" s="56" t="s">
        <v>15417</v>
      </c>
      <c r="B1761" s="56" t="s">
        <v>15418</v>
      </c>
      <c r="C1761" s="56" t="s">
        <v>15419</v>
      </c>
      <c r="D1761" s="56" t="s">
        <v>7566</v>
      </c>
      <c r="E1761" s="56" t="s">
        <v>15420</v>
      </c>
      <c r="F1761" s="56" t="s">
        <v>22</v>
      </c>
      <c r="G1761" s="56"/>
      <c r="H1761" s="56" t="s">
        <v>15421</v>
      </c>
      <c r="I1761" s="56" t="s">
        <v>15422</v>
      </c>
      <c r="J1761" s="56" t="s">
        <v>15423</v>
      </c>
      <c r="K1761" s="56" t="s">
        <v>7326</v>
      </c>
      <c r="L1761" s="90" t="str">
        <f t="shared" si="54"/>
        <v>NA</v>
      </c>
      <c r="M1761" s="90"/>
      <c r="O1761" s="91"/>
      <c r="P1761" s="56"/>
      <c r="Q1761" s="56"/>
      <c r="R1761" s="56"/>
      <c r="S1761" s="56"/>
      <c r="T1761" s="56" t="s">
        <v>8177</v>
      </c>
      <c r="U1761" s="56" t="s">
        <v>8178</v>
      </c>
      <c r="V1761" s="56" t="s">
        <v>8179</v>
      </c>
      <c r="W1761" s="56" t="s">
        <v>7479</v>
      </c>
      <c r="X1761" s="56" t="s">
        <v>1624</v>
      </c>
      <c r="Y1761" s="56"/>
      <c r="Z1761" s="56" t="s">
        <v>8180</v>
      </c>
      <c r="AA1761" s="56" t="s">
        <v>8181</v>
      </c>
      <c r="AB1761" s="56" t="s">
        <v>8177</v>
      </c>
      <c r="AC1761" s="56" t="s">
        <v>7326</v>
      </c>
      <c r="AD1761" s="90" t="str">
        <f t="shared" si="55"/>
        <v>NA</v>
      </c>
      <c r="AE1761" s="90"/>
      <c r="AF1761" s="90"/>
      <c r="AG1761" s="90"/>
    </row>
    <row r="1762" spans="1:33">
      <c r="A1762" s="56" t="s">
        <v>15424</v>
      </c>
      <c r="B1762" s="56" t="s">
        <v>15425</v>
      </c>
      <c r="C1762" s="56" t="s">
        <v>15426</v>
      </c>
      <c r="D1762" s="56" t="s">
        <v>7566</v>
      </c>
      <c r="E1762" s="56" t="s">
        <v>15427</v>
      </c>
      <c r="F1762" s="56" t="s">
        <v>22</v>
      </c>
      <c r="G1762" s="56"/>
      <c r="H1762" s="56" t="s">
        <v>15428</v>
      </c>
      <c r="I1762" s="56" t="s">
        <v>15429</v>
      </c>
      <c r="J1762" s="56"/>
      <c r="K1762" s="56" t="s">
        <v>87</v>
      </c>
      <c r="L1762" s="90" t="str">
        <f t="shared" si="54"/>
        <v>NA</v>
      </c>
      <c r="M1762" s="90"/>
      <c r="O1762" s="91"/>
      <c r="P1762" s="56"/>
      <c r="Q1762" s="56"/>
      <c r="R1762" s="56"/>
      <c r="S1762" s="56"/>
      <c r="T1762" s="56" t="s">
        <v>8183</v>
      </c>
      <c r="U1762" s="56" t="s">
        <v>8184</v>
      </c>
      <c r="V1762" s="56" t="s">
        <v>8185</v>
      </c>
      <c r="W1762" s="56" t="s">
        <v>7479</v>
      </c>
      <c r="X1762" s="56" t="s">
        <v>1636</v>
      </c>
      <c r="Y1762" s="56"/>
      <c r="Z1762" s="56" t="s">
        <v>8186</v>
      </c>
      <c r="AA1762" s="56" t="s">
        <v>8187</v>
      </c>
      <c r="AB1762" s="56" t="s">
        <v>8183</v>
      </c>
      <c r="AC1762" s="56" t="s">
        <v>7326</v>
      </c>
      <c r="AD1762" s="90" t="str">
        <f t="shared" si="55"/>
        <v>NA</v>
      </c>
      <c r="AE1762" s="90"/>
      <c r="AF1762" s="90"/>
      <c r="AG1762" s="90"/>
    </row>
    <row r="1763" spans="1:33">
      <c r="A1763" s="56" t="s">
        <v>15430</v>
      </c>
      <c r="B1763" s="56" t="s">
        <v>15431</v>
      </c>
      <c r="C1763" s="56" t="s">
        <v>15432</v>
      </c>
      <c r="D1763" s="56" t="s">
        <v>7566</v>
      </c>
      <c r="E1763" s="56" t="s">
        <v>15433</v>
      </c>
      <c r="F1763" s="56" t="s">
        <v>22</v>
      </c>
      <c r="G1763" s="56"/>
      <c r="H1763" s="56" t="s">
        <v>15434</v>
      </c>
      <c r="I1763" s="56" t="s">
        <v>15435</v>
      </c>
      <c r="J1763" s="56" t="s">
        <v>15436</v>
      </c>
      <c r="K1763" s="56" t="s">
        <v>7326</v>
      </c>
      <c r="L1763" s="90" t="str">
        <f t="shared" si="54"/>
        <v>NA</v>
      </c>
      <c r="M1763" s="90"/>
      <c r="O1763" s="91"/>
      <c r="P1763" s="56"/>
      <c r="Q1763" s="56"/>
      <c r="R1763" s="56"/>
      <c r="S1763" s="56"/>
      <c r="T1763" s="56" t="s">
        <v>8189</v>
      </c>
      <c r="U1763" s="56" t="s">
        <v>8190</v>
      </c>
      <c r="V1763" s="56" t="s">
        <v>8191</v>
      </c>
      <c r="W1763" s="56" t="s">
        <v>7479</v>
      </c>
      <c r="X1763" s="56" t="s">
        <v>1648</v>
      </c>
      <c r="Y1763" s="56"/>
      <c r="Z1763" s="56" t="s">
        <v>8192</v>
      </c>
      <c r="AA1763" s="56" t="s">
        <v>8193</v>
      </c>
      <c r="AB1763" s="56" t="s">
        <v>8189</v>
      </c>
      <c r="AC1763" s="56" t="s">
        <v>7326</v>
      </c>
      <c r="AD1763" s="90" t="str">
        <f t="shared" si="55"/>
        <v>NA</v>
      </c>
      <c r="AE1763" s="90"/>
      <c r="AF1763" s="90"/>
      <c r="AG1763" s="90"/>
    </row>
    <row r="1764" spans="1:33">
      <c r="A1764" s="56" t="s">
        <v>15437</v>
      </c>
      <c r="B1764" s="56" t="s">
        <v>15438</v>
      </c>
      <c r="C1764" s="56" t="s">
        <v>15439</v>
      </c>
      <c r="D1764" s="56" t="s">
        <v>7566</v>
      </c>
      <c r="E1764" s="56" t="s">
        <v>15440</v>
      </c>
      <c r="F1764" s="56" t="s">
        <v>22</v>
      </c>
      <c r="G1764" s="56"/>
      <c r="H1764" s="56" t="s">
        <v>15441</v>
      </c>
      <c r="I1764" s="56" t="s">
        <v>15442</v>
      </c>
      <c r="J1764" s="56" t="s">
        <v>15443</v>
      </c>
      <c r="K1764" s="56" t="s">
        <v>7326</v>
      </c>
      <c r="L1764" s="90" t="str">
        <f t="shared" si="54"/>
        <v>NA</v>
      </c>
      <c r="M1764" s="90"/>
      <c r="O1764" s="91"/>
      <c r="P1764" s="56"/>
      <c r="Q1764" s="56"/>
      <c r="R1764" s="56"/>
      <c r="S1764" s="56"/>
      <c r="T1764" s="56" t="s">
        <v>8197</v>
      </c>
      <c r="U1764" s="56" t="s">
        <v>8198</v>
      </c>
      <c r="V1764" s="56" t="s">
        <v>8199</v>
      </c>
      <c r="W1764" s="56" t="s">
        <v>7479</v>
      </c>
      <c r="X1764" s="56" t="s">
        <v>8200</v>
      </c>
      <c r="Y1764" s="56"/>
      <c r="Z1764" s="56" t="s">
        <v>8201</v>
      </c>
      <c r="AA1764" s="56" t="s">
        <v>8202</v>
      </c>
      <c r="AB1764" s="56" t="s">
        <v>8197</v>
      </c>
      <c r="AC1764" s="56" t="s">
        <v>7326</v>
      </c>
      <c r="AD1764" s="90" t="str">
        <f t="shared" si="55"/>
        <v>NA</v>
      </c>
      <c r="AE1764" s="90"/>
      <c r="AF1764" s="90"/>
      <c r="AG1764" s="90"/>
    </row>
    <row r="1765" spans="1:33">
      <c r="A1765" s="56" t="s">
        <v>15444</v>
      </c>
      <c r="B1765" s="56" t="s">
        <v>15445</v>
      </c>
      <c r="C1765" s="56" t="s">
        <v>15446</v>
      </c>
      <c r="D1765" s="56" t="s">
        <v>7566</v>
      </c>
      <c r="E1765" s="56" t="s">
        <v>15447</v>
      </c>
      <c r="F1765" s="56" t="s">
        <v>22</v>
      </c>
      <c r="G1765" s="56"/>
      <c r="H1765" s="56" t="s">
        <v>15448</v>
      </c>
      <c r="I1765" s="56" t="s">
        <v>15449</v>
      </c>
      <c r="J1765" s="56" t="s">
        <v>15450</v>
      </c>
      <c r="K1765" s="56" t="s">
        <v>7326</v>
      </c>
      <c r="L1765" s="90" t="str">
        <f t="shared" si="54"/>
        <v>NA</v>
      </c>
      <c r="M1765" s="90"/>
      <c r="O1765" s="91"/>
      <c r="P1765" s="56"/>
      <c r="Q1765" s="56"/>
      <c r="R1765" s="56"/>
      <c r="S1765" s="56"/>
      <c r="T1765" s="56" t="s">
        <v>8204</v>
      </c>
      <c r="U1765" s="56" t="s">
        <v>8205</v>
      </c>
      <c r="V1765" s="56" t="s">
        <v>8206</v>
      </c>
      <c r="W1765" s="56" t="s">
        <v>7479</v>
      </c>
      <c r="X1765" s="56" t="s">
        <v>201</v>
      </c>
      <c r="Y1765" s="56"/>
      <c r="Z1765" s="56" t="s">
        <v>8207</v>
      </c>
      <c r="AA1765" s="56" t="s">
        <v>8208</v>
      </c>
      <c r="AB1765" s="56" t="s">
        <v>8204</v>
      </c>
      <c r="AC1765" s="56" t="s">
        <v>7326</v>
      </c>
      <c r="AD1765" s="90" t="str">
        <f t="shared" si="55"/>
        <v>NA</v>
      </c>
      <c r="AE1765" s="90"/>
      <c r="AF1765" s="90"/>
      <c r="AG1765" s="90"/>
    </row>
    <row r="1766" spans="1:33">
      <c r="A1766" s="56" t="s">
        <v>15451</v>
      </c>
      <c r="B1766" s="56" t="s">
        <v>15452</v>
      </c>
      <c r="C1766" s="56" t="s">
        <v>15453</v>
      </c>
      <c r="D1766" s="56" t="s">
        <v>7566</v>
      </c>
      <c r="E1766" s="56" t="s">
        <v>15454</v>
      </c>
      <c r="F1766" s="56" t="s">
        <v>22</v>
      </c>
      <c r="G1766" s="56"/>
      <c r="H1766" s="56" t="s">
        <v>15455</v>
      </c>
      <c r="I1766" s="56" t="s">
        <v>15456</v>
      </c>
      <c r="J1766" s="56" t="s">
        <v>15457</v>
      </c>
      <c r="K1766" s="56" t="s">
        <v>7326</v>
      </c>
      <c r="L1766" s="90" t="str">
        <f t="shared" si="54"/>
        <v>NA</v>
      </c>
      <c r="M1766" s="90"/>
      <c r="O1766" s="91"/>
      <c r="P1766" s="56"/>
      <c r="Q1766" s="56"/>
      <c r="R1766" s="56"/>
      <c r="S1766" s="56"/>
      <c r="T1766" s="56" t="s">
        <v>8211</v>
      </c>
      <c r="U1766" s="56" t="s">
        <v>8212</v>
      </c>
      <c r="V1766" s="56" t="s">
        <v>8213</v>
      </c>
      <c r="W1766" s="56" t="s">
        <v>7479</v>
      </c>
      <c r="X1766" s="56" t="s">
        <v>1660</v>
      </c>
      <c r="Y1766" s="56"/>
      <c r="Z1766" s="56" t="s">
        <v>8214</v>
      </c>
      <c r="AA1766" s="56" t="s">
        <v>8215</v>
      </c>
      <c r="AB1766" s="56" t="s">
        <v>8211</v>
      </c>
      <c r="AC1766" s="56" t="s">
        <v>7326</v>
      </c>
      <c r="AD1766" s="90" t="str">
        <f t="shared" si="55"/>
        <v>NA</v>
      </c>
      <c r="AE1766" s="90"/>
      <c r="AF1766" s="90"/>
      <c r="AG1766" s="90"/>
    </row>
    <row r="1767" spans="1:33">
      <c r="A1767" s="56" t="s">
        <v>15458</v>
      </c>
      <c r="B1767" s="56" t="s">
        <v>15459</v>
      </c>
      <c r="C1767" s="56" t="s">
        <v>15303</v>
      </c>
      <c r="D1767" s="56" t="s">
        <v>7566</v>
      </c>
      <c r="E1767" s="56" t="s">
        <v>15460</v>
      </c>
      <c r="F1767" s="56" t="s">
        <v>22</v>
      </c>
      <c r="G1767" s="56"/>
      <c r="H1767" s="56" t="s">
        <v>15461</v>
      </c>
      <c r="I1767" s="56" t="s">
        <v>15462</v>
      </c>
      <c r="J1767" s="56" t="s">
        <v>15463</v>
      </c>
      <c r="K1767" s="56" t="s">
        <v>7326</v>
      </c>
      <c r="L1767" s="90" t="str">
        <f t="shared" si="54"/>
        <v>NA</v>
      </c>
      <c r="M1767" s="90"/>
      <c r="O1767" s="91"/>
      <c r="P1767" s="56"/>
      <c r="Q1767" s="56"/>
      <c r="R1767" s="56"/>
      <c r="S1767" s="56"/>
      <c r="T1767" s="56" t="s">
        <v>8218</v>
      </c>
      <c r="U1767" s="56" t="s">
        <v>8219</v>
      </c>
      <c r="V1767" s="56" t="s">
        <v>8220</v>
      </c>
      <c r="W1767" s="56" t="s">
        <v>7479</v>
      </c>
      <c r="X1767" s="56" t="s">
        <v>1672</v>
      </c>
      <c r="Y1767" s="56"/>
      <c r="Z1767" s="56" t="s">
        <v>8221</v>
      </c>
      <c r="AA1767" s="56" t="s">
        <v>8222</v>
      </c>
      <c r="AB1767" s="56" t="s">
        <v>8218</v>
      </c>
      <c r="AC1767" s="56" t="s">
        <v>7326</v>
      </c>
      <c r="AD1767" s="90" t="str">
        <f t="shared" si="55"/>
        <v>NA</v>
      </c>
      <c r="AE1767" s="90"/>
      <c r="AF1767" s="90"/>
      <c r="AG1767" s="90"/>
    </row>
    <row r="1768" spans="1:33">
      <c r="A1768" s="56" t="s">
        <v>15464</v>
      </c>
      <c r="B1768" s="56" t="s">
        <v>15465</v>
      </c>
      <c r="C1768" s="56" t="s">
        <v>15466</v>
      </c>
      <c r="D1768" s="56" t="s">
        <v>7566</v>
      </c>
      <c r="E1768" s="56" t="s">
        <v>15460</v>
      </c>
      <c r="F1768" s="56" t="s">
        <v>22</v>
      </c>
      <c r="G1768" s="56"/>
      <c r="H1768" s="56" t="s">
        <v>15467</v>
      </c>
      <c r="I1768" s="56" t="s">
        <v>15462</v>
      </c>
      <c r="J1768" s="56" t="s">
        <v>15468</v>
      </c>
      <c r="K1768" s="56" t="s">
        <v>7326</v>
      </c>
      <c r="L1768" s="90" t="str">
        <f t="shared" si="54"/>
        <v>NA</v>
      </c>
      <c r="M1768" s="90"/>
      <c r="O1768" s="91"/>
      <c r="P1768" s="56"/>
      <c r="Q1768" s="56"/>
      <c r="R1768" s="56"/>
      <c r="S1768" s="56"/>
      <c r="T1768" s="56" t="s">
        <v>8228</v>
      </c>
      <c r="U1768" s="56" t="s">
        <v>8229</v>
      </c>
      <c r="V1768" s="56" t="s">
        <v>8230</v>
      </c>
      <c r="W1768" s="56" t="s">
        <v>7479</v>
      </c>
      <c r="X1768" s="56" t="s">
        <v>223</v>
      </c>
      <c r="Y1768" s="56"/>
      <c r="Z1768" s="56" t="s">
        <v>8231</v>
      </c>
      <c r="AA1768" s="56" t="s">
        <v>8232</v>
      </c>
      <c r="AB1768" s="56" t="s">
        <v>8228</v>
      </c>
      <c r="AC1768" s="56" t="s">
        <v>7326</v>
      </c>
      <c r="AD1768" s="90" t="str">
        <f t="shared" si="55"/>
        <v>NA</v>
      </c>
      <c r="AE1768" s="90"/>
      <c r="AF1768" s="90"/>
      <c r="AG1768" s="90"/>
    </row>
    <row r="1769" spans="1:33">
      <c r="A1769" s="56" t="s">
        <v>15469</v>
      </c>
      <c r="B1769" s="56" t="s">
        <v>15470</v>
      </c>
      <c r="C1769" s="56" t="s">
        <v>15471</v>
      </c>
      <c r="D1769" s="56" t="s">
        <v>7566</v>
      </c>
      <c r="E1769" s="56" t="s">
        <v>15472</v>
      </c>
      <c r="F1769" s="56" t="s">
        <v>22</v>
      </c>
      <c r="G1769" s="56"/>
      <c r="H1769" s="56" t="s">
        <v>15473</v>
      </c>
      <c r="I1769" s="56" t="s">
        <v>15474</v>
      </c>
      <c r="J1769" s="56" t="s">
        <v>15475</v>
      </c>
      <c r="K1769" s="56" t="s">
        <v>7326</v>
      </c>
      <c r="L1769" s="90" t="str">
        <f t="shared" si="54"/>
        <v>NA</v>
      </c>
      <c r="M1769" s="90"/>
      <c r="O1769" s="91"/>
      <c r="P1769" s="56"/>
      <c r="Q1769" s="56"/>
      <c r="R1769" s="56"/>
      <c r="S1769" s="56"/>
      <c r="T1769" s="56" t="s">
        <v>8238</v>
      </c>
      <c r="U1769" s="56" t="s">
        <v>8239</v>
      </c>
      <c r="V1769" s="56" t="s">
        <v>8240</v>
      </c>
      <c r="W1769" s="56" t="s">
        <v>7479</v>
      </c>
      <c r="X1769" s="56" t="s">
        <v>8241</v>
      </c>
      <c r="Y1769" s="56"/>
      <c r="Z1769" s="56" t="s">
        <v>8231</v>
      </c>
      <c r="AA1769" s="56" t="s">
        <v>8242</v>
      </c>
      <c r="AB1769" s="56" t="s">
        <v>8238</v>
      </c>
      <c r="AC1769" s="56" t="s">
        <v>7326</v>
      </c>
      <c r="AD1769" s="90" t="str">
        <f t="shared" si="55"/>
        <v>NA</v>
      </c>
      <c r="AE1769" s="90"/>
      <c r="AF1769" s="90"/>
      <c r="AG1769" s="90"/>
    </row>
    <row r="1770" spans="1:33">
      <c r="A1770" s="56" t="s">
        <v>15476</v>
      </c>
      <c r="B1770" s="56" t="s">
        <v>15477</v>
      </c>
      <c r="C1770" s="56" t="s">
        <v>15478</v>
      </c>
      <c r="D1770" s="56" t="s">
        <v>7566</v>
      </c>
      <c r="E1770" s="56" t="s">
        <v>15479</v>
      </c>
      <c r="F1770" s="56" t="s">
        <v>22</v>
      </c>
      <c r="G1770" s="56"/>
      <c r="H1770" s="56" t="s">
        <v>15480</v>
      </c>
      <c r="I1770" s="56" t="s">
        <v>15481</v>
      </c>
      <c r="J1770" s="56" t="s">
        <v>15476</v>
      </c>
      <c r="K1770" s="56" t="s">
        <v>7326</v>
      </c>
      <c r="L1770" s="90" t="str">
        <f t="shared" si="54"/>
        <v>NA</v>
      </c>
      <c r="M1770" s="90"/>
      <c r="O1770" s="91"/>
      <c r="P1770" s="56"/>
      <c r="Q1770" s="56"/>
      <c r="R1770" s="56"/>
      <c r="S1770" s="56"/>
      <c r="T1770" s="56" t="s">
        <v>8245</v>
      </c>
      <c r="U1770" s="56" t="s">
        <v>8246</v>
      </c>
      <c r="V1770" s="56" t="s">
        <v>8247</v>
      </c>
      <c r="W1770" s="56" t="s">
        <v>7479</v>
      </c>
      <c r="X1770" s="56" t="s">
        <v>303</v>
      </c>
      <c r="Y1770" s="56"/>
      <c r="Z1770" s="56" t="s">
        <v>8231</v>
      </c>
      <c r="AA1770" s="56" t="s">
        <v>8248</v>
      </c>
      <c r="AB1770" s="56" t="s">
        <v>8245</v>
      </c>
      <c r="AC1770" s="56" t="s">
        <v>7326</v>
      </c>
      <c r="AD1770" s="90" t="str">
        <f t="shared" si="55"/>
        <v>NA</v>
      </c>
      <c r="AE1770" s="90"/>
      <c r="AF1770" s="90"/>
      <c r="AG1770" s="90"/>
    </row>
    <row r="1771" spans="1:33">
      <c r="A1771" s="56" t="s">
        <v>15482</v>
      </c>
      <c r="B1771" s="56" t="s">
        <v>15483</v>
      </c>
      <c r="C1771" s="56" t="s">
        <v>15484</v>
      </c>
      <c r="D1771" s="56" t="s">
        <v>7566</v>
      </c>
      <c r="E1771" s="56" t="s">
        <v>15485</v>
      </c>
      <c r="F1771" s="56" t="s">
        <v>22</v>
      </c>
      <c r="G1771" s="56"/>
      <c r="H1771" s="56" t="s">
        <v>15486</v>
      </c>
      <c r="I1771" s="56" t="s">
        <v>15487</v>
      </c>
      <c r="J1771" s="56" t="s">
        <v>15488</v>
      </c>
      <c r="K1771" s="56" t="s">
        <v>7326</v>
      </c>
      <c r="L1771" s="90" t="str">
        <f t="shared" si="54"/>
        <v>NA</v>
      </c>
      <c r="M1771" s="90"/>
      <c r="O1771" s="91"/>
      <c r="P1771" s="56"/>
      <c r="Q1771" s="56"/>
      <c r="R1771" s="56"/>
      <c r="S1771" s="56"/>
      <c r="T1771" s="56" t="s">
        <v>8251</v>
      </c>
      <c r="U1771" s="56" t="s">
        <v>8252</v>
      </c>
      <c r="V1771" s="56" t="s">
        <v>8253</v>
      </c>
      <c r="W1771" s="56" t="s">
        <v>7479</v>
      </c>
      <c r="X1771" s="56" t="s">
        <v>303</v>
      </c>
      <c r="Y1771" s="56"/>
      <c r="Z1771" s="56" t="s">
        <v>8231</v>
      </c>
      <c r="AA1771" s="56" t="s">
        <v>8248</v>
      </c>
      <c r="AB1771" s="56" t="s">
        <v>8251</v>
      </c>
      <c r="AC1771" s="56" t="s">
        <v>7326</v>
      </c>
      <c r="AD1771" s="90" t="str">
        <f t="shared" si="55"/>
        <v>NA</v>
      </c>
      <c r="AE1771" s="90"/>
      <c r="AF1771" s="90"/>
      <c r="AG1771" s="90"/>
    </row>
    <row r="1772" spans="1:33">
      <c r="A1772" s="56" t="s">
        <v>15489</v>
      </c>
      <c r="B1772" s="56" t="s">
        <v>15490</v>
      </c>
      <c r="C1772" s="56" t="s">
        <v>15491</v>
      </c>
      <c r="D1772" s="56" t="s">
        <v>7566</v>
      </c>
      <c r="E1772" s="56" t="s">
        <v>15492</v>
      </c>
      <c r="F1772" s="56" t="s">
        <v>22</v>
      </c>
      <c r="G1772" s="56"/>
      <c r="H1772" s="56" t="s">
        <v>15493</v>
      </c>
      <c r="I1772" s="56" t="s">
        <v>15494</v>
      </c>
      <c r="J1772" s="56" t="s">
        <v>15495</v>
      </c>
      <c r="K1772" s="56" t="s">
        <v>7326</v>
      </c>
      <c r="L1772" s="90" t="str">
        <f t="shared" si="54"/>
        <v>NA</v>
      </c>
      <c r="M1772" s="90"/>
      <c r="O1772" s="91"/>
      <c r="P1772" s="56"/>
      <c r="Q1772" s="56"/>
      <c r="R1772" s="56"/>
      <c r="S1772" s="56"/>
      <c r="T1772" s="56" t="s">
        <v>8255</v>
      </c>
      <c r="U1772" s="56" t="s">
        <v>8256</v>
      </c>
      <c r="V1772" s="56" t="s">
        <v>8257</v>
      </c>
      <c r="W1772" s="56" t="s">
        <v>7479</v>
      </c>
      <c r="X1772" s="56" t="s">
        <v>315</v>
      </c>
      <c r="Y1772" s="56"/>
      <c r="Z1772" s="56" t="s">
        <v>8231</v>
      </c>
      <c r="AA1772" s="56" t="s">
        <v>8258</v>
      </c>
      <c r="AB1772" s="56" t="s">
        <v>8255</v>
      </c>
      <c r="AC1772" s="56" t="s">
        <v>7326</v>
      </c>
      <c r="AD1772" s="90" t="str">
        <f t="shared" si="55"/>
        <v>NA</v>
      </c>
      <c r="AE1772" s="90"/>
      <c r="AF1772" s="90"/>
      <c r="AG1772" s="90"/>
    </row>
    <row r="1773" spans="1:33">
      <c r="A1773" s="56" t="s">
        <v>15496</v>
      </c>
      <c r="B1773" s="56" t="s">
        <v>15497</v>
      </c>
      <c r="C1773" s="56" t="s">
        <v>15498</v>
      </c>
      <c r="D1773" s="56" t="s">
        <v>7566</v>
      </c>
      <c r="E1773" s="56" t="s">
        <v>15499</v>
      </c>
      <c r="F1773" s="56" t="s">
        <v>22</v>
      </c>
      <c r="G1773" s="56"/>
      <c r="H1773" s="56" t="s">
        <v>15500</v>
      </c>
      <c r="I1773" s="56" t="s">
        <v>15501</v>
      </c>
      <c r="J1773" s="56" t="s">
        <v>15502</v>
      </c>
      <c r="K1773" s="56" t="s">
        <v>7326</v>
      </c>
      <c r="L1773" s="90" t="str">
        <f t="shared" si="54"/>
        <v>NA</v>
      </c>
      <c r="M1773" s="90"/>
      <c r="O1773" s="91"/>
      <c r="P1773" s="56"/>
      <c r="Q1773" s="56"/>
      <c r="R1773" s="56"/>
      <c r="S1773" s="56"/>
      <c r="T1773" s="56" t="s">
        <v>8262</v>
      </c>
      <c r="U1773" s="56" t="s">
        <v>8263</v>
      </c>
      <c r="V1773" s="56" t="s">
        <v>8264</v>
      </c>
      <c r="W1773" s="56" t="s">
        <v>7479</v>
      </c>
      <c r="X1773" s="56" t="s">
        <v>315</v>
      </c>
      <c r="Y1773" s="56"/>
      <c r="Z1773" s="56" t="s">
        <v>8231</v>
      </c>
      <c r="AA1773" s="56" t="s">
        <v>8258</v>
      </c>
      <c r="AB1773" s="56" t="s">
        <v>8262</v>
      </c>
      <c r="AC1773" s="56" t="s">
        <v>7326</v>
      </c>
      <c r="AD1773" s="90" t="str">
        <f t="shared" si="55"/>
        <v>NA</v>
      </c>
      <c r="AE1773" s="90"/>
      <c r="AF1773" s="90"/>
      <c r="AG1773" s="90"/>
    </row>
    <row r="1774" spans="1:33">
      <c r="A1774" s="56" t="s">
        <v>15503</v>
      </c>
      <c r="B1774" s="56" t="s">
        <v>15504</v>
      </c>
      <c r="C1774" s="56" t="s">
        <v>15505</v>
      </c>
      <c r="D1774" s="56" t="s">
        <v>7566</v>
      </c>
      <c r="E1774" s="56" t="s">
        <v>15506</v>
      </c>
      <c r="F1774" s="56" t="s">
        <v>22</v>
      </c>
      <c r="G1774" s="56"/>
      <c r="H1774" s="56" t="s">
        <v>15507</v>
      </c>
      <c r="I1774" s="56" t="s">
        <v>15508</v>
      </c>
      <c r="J1774" s="56" t="s">
        <v>15509</v>
      </c>
      <c r="K1774" s="56" t="s">
        <v>7326</v>
      </c>
      <c r="L1774" s="90" t="str">
        <f t="shared" si="54"/>
        <v>NA</v>
      </c>
      <c r="M1774" s="90"/>
      <c r="O1774" s="91"/>
      <c r="P1774" s="56"/>
      <c r="Q1774" s="56"/>
      <c r="R1774" s="56"/>
      <c r="S1774" s="56"/>
      <c r="T1774" s="56" t="s">
        <v>8270</v>
      </c>
      <c r="U1774" s="56" t="s">
        <v>8271</v>
      </c>
      <c r="V1774" s="56" t="s">
        <v>8272</v>
      </c>
      <c r="W1774" s="56" t="s">
        <v>7479</v>
      </c>
      <c r="X1774" s="56" t="s">
        <v>1691</v>
      </c>
      <c r="Y1774" s="56"/>
      <c r="Z1774" s="56" t="s">
        <v>8231</v>
      </c>
      <c r="AA1774" s="56" t="s">
        <v>8273</v>
      </c>
      <c r="AB1774" s="56" t="s">
        <v>8274</v>
      </c>
      <c r="AC1774" s="56" t="s">
        <v>7326</v>
      </c>
      <c r="AD1774" s="90" t="str">
        <f t="shared" si="55"/>
        <v>NA</v>
      </c>
      <c r="AE1774" s="90"/>
      <c r="AF1774" s="90"/>
      <c r="AG1774" s="90"/>
    </row>
    <row r="1775" spans="1:33">
      <c r="A1775" s="56" t="s">
        <v>15510</v>
      </c>
      <c r="B1775" s="56" t="s">
        <v>15511</v>
      </c>
      <c r="C1775" s="56" t="s">
        <v>15512</v>
      </c>
      <c r="D1775" s="56" t="s">
        <v>7566</v>
      </c>
      <c r="E1775" s="56" t="s">
        <v>15513</v>
      </c>
      <c r="F1775" s="56" t="s">
        <v>22</v>
      </c>
      <c r="G1775" s="56"/>
      <c r="H1775" s="56" t="s">
        <v>15514</v>
      </c>
      <c r="I1775" s="56" t="s">
        <v>15515</v>
      </c>
      <c r="J1775" s="56"/>
      <c r="K1775" s="56" t="s">
        <v>87</v>
      </c>
      <c r="L1775" s="90" t="str">
        <f t="shared" si="54"/>
        <v>NA</v>
      </c>
      <c r="M1775" s="90"/>
      <c r="O1775" s="91"/>
      <c r="P1775" s="56"/>
      <c r="Q1775" s="56"/>
      <c r="R1775" s="56"/>
      <c r="S1775" s="56"/>
      <c r="T1775" s="56" t="s">
        <v>8280</v>
      </c>
      <c r="U1775" s="56" t="s">
        <v>8281</v>
      </c>
      <c r="V1775" s="56" t="s">
        <v>8282</v>
      </c>
      <c r="W1775" s="56" t="s">
        <v>7479</v>
      </c>
      <c r="X1775" s="56" t="s">
        <v>1691</v>
      </c>
      <c r="Y1775" s="56"/>
      <c r="Z1775" s="56" t="s">
        <v>8231</v>
      </c>
      <c r="AA1775" s="56" t="s">
        <v>8273</v>
      </c>
      <c r="AB1775" s="56" t="s">
        <v>8280</v>
      </c>
      <c r="AC1775" s="56" t="s">
        <v>7326</v>
      </c>
      <c r="AD1775" s="90" t="str">
        <f t="shared" si="55"/>
        <v>NA</v>
      </c>
      <c r="AE1775" s="90"/>
      <c r="AF1775" s="90"/>
      <c r="AG1775" s="90"/>
    </row>
    <row r="1776" spans="1:33">
      <c r="A1776" s="56" t="s">
        <v>15516</v>
      </c>
      <c r="B1776" s="56" t="s">
        <v>15517</v>
      </c>
      <c r="C1776" s="56" t="s">
        <v>15518</v>
      </c>
      <c r="D1776" s="56" t="s">
        <v>7566</v>
      </c>
      <c r="E1776" s="56" t="s">
        <v>1501</v>
      </c>
      <c r="F1776" s="56" t="s">
        <v>22</v>
      </c>
      <c r="G1776" s="56"/>
      <c r="H1776" s="56" t="s">
        <v>15519</v>
      </c>
      <c r="I1776" s="56" t="s">
        <v>15520</v>
      </c>
      <c r="J1776" s="56" t="s">
        <v>15521</v>
      </c>
      <c r="K1776" s="56" t="s">
        <v>7326</v>
      </c>
      <c r="L1776" s="90" t="str">
        <f t="shared" si="54"/>
        <v>NA</v>
      </c>
      <c r="M1776" s="90"/>
      <c r="O1776" s="91"/>
      <c r="P1776" s="56"/>
      <c r="Q1776" s="56"/>
      <c r="R1776" s="56"/>
      <c r="S1776" s="56"/>
      <c r="T1776" s="56" t="s">
        <v>8285</v>
      </c>
      <c r="U1776" s="56" t="s">
        <v>8286</v>
      </c>
      <c r="V1776" s="56" t="s">
        <v>8287</v>
      </c>
      <c r="W1776" s="56" t="s">
        <v>7479</v>
      </c>
      <c r="X1776" s="56" t="s">
        <v>1691</v>
      </c>
      <c r="Y1776" s="56"/>
      <c r="Z1776" s="56" t="s">
        <v>8231</v>
      </c>
      <c r="AA1776" s="56" t="s">
        <v>8273</v>
      </c>
      <c r="AB1776" s="56" t="s">
        <v>8285</v>
      </c>
      <c r="AC1776" s="56" t="s">
        <v>7326</v>
      </c>
      <c r="AD1776" s="90" t="str">
        <f t="shared" si="55"/>
        <v>NA</v>
      </c>
      <c r="AE1776" s="90"/>
      <c r="AF1776" s="90"/>
      <c r="AG1776" s="90"/>
    </row>
    <row r="1777" spans="1:33">
      <c r="A1777" s="56" t="s">
        <v>15522</v>
      </c>
      <c r="B1777" s="56" t="s">
        <v>15523</v>
      </c>
      <c r="C1777" s="56" t="s">
        <v>15524</v>
      </c>
      <c r="D1777" s="56" t="s">
        <v>7566</v>
      </c>
      <c r="E1777" s="56" t="s">
        <v>15525</v>
      </c>
      <c r="F1777" s="56" t="s">
        <v>22</v>
      </c>
      <c r="G1777" s="56"/>
      <c r="H1777" s="56" t="s">
        <v>15526</v>
      </c>
      <c r="I1777" s="56" t="s">
        <v>15527</v>
      </c>
      <c r="J1777" s="56" t="s">
        <v>15528</v>
      </c>
      <c r="K1777" s="56" t="s">
        <v>7326</v>
      </c>
      <c r="L1777" s="90" t="str">
        <f t="shared" si="54"/>
        <v>NA</v>
      </c>
      <c r="M1777" s="90"/>
      <c r="O1777" s="91"/>
      <c r="P1777" s="56"/>
      <c r="Q1777" s="56"/>
      <c r="R1777" s="56"/>
      <c r="S1777" s="56"/>
      <c r="T1777" s="56" t="s">
        <v>8291</v>
      </c>
      <c r="U1777" s="56" t="s">
        <v>8292</v>
      </c>
      <c r="V1777" s="56" t="s">
        <v>8293</v>
      </c>
      <c r="W1777" s="56" t="s">
        <v>7479</v>
      </c>
      <c r="X1777" s="56" t="s">
        <v>1691</v>
      </c>
      <c r="Y1777" s="56"/>
      <c r="Z1777" s="56" t="s">
        <v>8231</v>
      </c>
      <c r="AA1777" s="56" t="s">
        <v>8273</v>
      </c>
      <c r="AB1777" s="56" t="s">
        <v>8294</v>
      </c>
      <c r="AC1777" s="56" t="s">
        <v>7326</v>
      </c>
      <c r="AD1777" s="90" t="str">
        <f t="shared" si="55"/>
        <v>NA</v>
      </c>
      <c r="AE1777" s="90"/>
      <c r="AF1777" s="90"/>
      <c r="AG1777" s="90"/>
    </row>
    <row r="1778" spans="1:33">
      <c r="A1778" s="56" t="s">
        <v>15529</v>
      </c>
      <c r="B1778" s="56" t="s">
        <v>15530</v>
      </c>
      <c r="C1778" s="56" t="s">
        <v>15531</v>
      </c>
      <c r="D1778" s="56" t="s">
        <v>7566</v>
      </c>
      <c r="E1778" s="56" t="s">
        <v>1511</v>
      </c>
      <c r="F1778" s="56" t="s">
        <v>22</v>
      </c>
      <c r="G1778" s="56"/>
      <c r="H1778" s="56" t="s">
        <v>15532</v>
      </c>
      <c r="I1778" s="56" t="s">
        <v>15533</v>
      </c>
      <c r="J1778" s="56" t="s">
        <v>15534</v>
      </c>
      <c r="K1778" s="56" t="s">
        <v>7326</v>
      </c>
      <c r="L1778" s="90" t="str">
        <f t="shared" si="54"/>
        <v>NA</v>
      </c>
      <c r="M1778" s="90"/>
      <c r="O1778" s="91"/>
      <c r="P1778" s="56"/>
      <c r="Q1778" s="56"/>
      <c r="R1778" s="56"/>
      <c r="S1778" s="56"/>
      <c r="T1778" s="56" t="s">
        <v>8301</v>
      </c>
      <c r="U1778" s="56" t="s">
        <v>8302</v>
      </c>
      <c r="V1778" s="56" t="s">
        <v>8303</v>
      </c>
      <c r="W1778" s="56" t="s">
        <v>7479</v>
      </c>
      <c r="X1778" s="56" t="s">
        <v>251</v>
      </c>
      <c r="Y1778" s="56"/>
      <c r="Z1778" s="56" t="s">
        <v>8304</v>
      </c>
      <c r="AA1778" s="56" t="s">
        <v>8305</v>
      </c>
      <c r="AB1778" s="56"/>
      <c r="AC1778" s="56" t="s">
        <v>7326</v>
      </c>
      <c r="AD1778" s="90" t="str">
        <f t="shared" si="55"/>
        <v>NA</v>
      </c>
      <c r="AE1778" s="90"/>
      <c r="AF1778" s="90"/>
      <c r="AG1778" s="90"/>
    </row>
    <row r="1779" spans="1:33">
      <c r="A1779" s="56" t="s">
        <v>15535</v>
      </c>
      <c r="B1779" s="56" t="s">
        <v>15536</v>
      </c>
      <c r="C1779" s="56" t="s">
        <v>15537</v>
      </c>
      <c r="D1779" s="56" t="s">
        <v>7566</v>
      </c>
      <c r="E1779" s="56" t="s">
        <v>15538</v>
      </c>
      <c r="F1779" s="56" t="s">
        <v>22</v>
      </c>
      <c r="G1779" s="56"/>
      <c r="H1779" s="56" t="s">
        <v>15539</v>
      </c>
      <c r="I1779" s="56" t="s">
        <v>15540</v>
      </c>
      <c r="J1779" s="56" t="s">
        <v>15535</v>
      </c>
      <c r="K1779" s="56" t="s">
        <v>7326</v>
      </c>
      <c r="L1779" s="90" t="str">
        <f t="shared" si="54"/>
        <v>NA</v>
      </c>
      <c r="M1779" s="90"/>
      <c r="O1779" s="91"/>
      <c r="P1779" s="56"/>
      <c r="Q1779" s="56"/>
      <c r="R1779" s="56"/>
      <c r="S1779" s="56"/>
      <c r="T1779" s="56" t="s">
        <v>8310</v>
      </c>
      <c r="U1779" s="56" t="s">
        <v>8311</v>
      </c>
      <c r="V1779" s="56" t="s">
        <v>8312</v>
      </c>
      <c r="W1779" s="56" t="s">
        <v>7479</v>
      </c>
      <c r="X1779" s="56" t="s">
        <v>251</v>
      </c>
      <c r="Y1779" s="56"/>
      <c r="Z1779" s="56" t="s">
        <v>8304</v>
      </c>
      <c r="AA1779" s="56" t="s">
        <v>8305</v>
      </c>
      <c r="AB1779" s="56" t="s">
        <v>8313</v>
      </c>
      <c r="AC1779" s="56" t="s">
        <v>7326</v>
      </c>
      <c r="AD1779" s="90" t="str">
        <f t="shared" si="55"/>
        <v>NA</v>
      </c>
      <c r="AE1779" s="90"/>
      <c r="AF1779" s="90"/>
      <c r="AG1779" s="90"/>
    </row>
    <row r="1780" spans="1:33">
      <c r="A1780" s="56" t="s">
        <v>15541</v>
      </c>
      <c r="B1780" s="56" t="s">
        <v>15542</v>
      </c>
      <c r="C1780" s="56" t="s">
        <v>15543</v>
      </c>
      <c r="D1780" s="56" t="s">
        <v>7566</v>
      </c>
      <c r="E1780" s="56" t="s">
        <v>15544</v>
      </c>
      <c r="F1780" s="56" t="s">
        <v>22</v>
      </c>
      <c r="G1780" s="56"/>
      <c r="H1780" s="56" t="s">
        <v>15545</v>
      </c>
      <c r="I1780" s="56" t="s">
        <v>15546</v>
      </c>
      <c r="J1780" s="56" t="s">
        <v>15547</v>
      </c>
      <c r="K1780" s="56" t="s">
        <v>7326</v>
      </c>
      <c r="L1780" s="90" t="str">
        <f t="shared" si="54"/>
        <v>NA</v>
      </c>
      <c r="M1780" s="90"/>
      <c r="O1780" s="91"/>
      <c r="P1780" s="56"/>
      <c r="Q1780" s="56"/>
      <c r="R1780" s="56"/>
      <c r="S1780" s="56"/>
      <c r="T1780" s="56" t="s">
        <v>8320</v>
      </c>
      <c r="U1780" s="56" t="s">
        <v>8321</v>
      </c>
      <c r="V1780" s="56" t="s">
        <v>8322</v>
      </c>
      <c r="W1780" s="56" t="s">
        <v>7479</v>
      </c>
      <c r="X1780" s="56" t="s">
        <v>251</v>
      </c>
      <c r="Y1780" s="56"/>
      <c r="Z1780" s="56" t="s">
        <v>8304</v>
      </c>
      <c r="AA1780" s="56" t="s">
        <v>8305</v>
      </c>
      <c r="AB1780" s="56" t="s">
        <v>8323</v>
      </c>
      <c r="AC1780" s="56" t="s">
        <v>7326</v>
      </c>
      <c r="AD1780" s="90" t="str">
        <f t="shared" si="55"/>
        <v>NA</v>
      </c>
      <c r="AE1780" s="90"/>
      <c r="AF1780" s="90"/>
      <c r="AG1780" s="90"/>
    </row>
    <row r="1781" spans="1:33">
      <c r="A1781" s="56" t="s">
        <v>15548</v>
      </c>
      <c r="B1781" s="56" t="s">
        <v>15549</v>
      </c>
      <c r="C1781" s="56" t="s">
        <v>15550</v>
      </c>
      <c r="D1781" s="56" t="s">
        <v>7566</v>
      </c>
      <c r="E1781" s="56" t="s">
        <v>15544</v>
      </c>
      <c r="F1781" s="56" t="s">
        <v>22</v>
      </c>
      <c r="G1781" s="56"/>
      <c r="H1781" s="56" t="s">
        <v>15545</v>
      </c>
      <c r="I1781" s="56" t="s">
        <v>15546</v>
      </c>
      <c r="J1781" s="56" t="s">
        <v>15551</v>
      </c>
      <c r="K1781" s="56" t="s">
        <v>7326</v>
      </c>
      <c r="L1781" s="90" t="str">
        <f t="shared" si="54"/>
        <v>NA</v>
      </c>
      <c r="M1781" s="90"/>
      <c r="O1781" s="91"/>
      <c r="P1781" s="56"/>
      <c r="Q1781" s="56"/>
      <c r="R1781" s="56"/>
      <c r="S1781" s="56"/>
      <c r="T1781" s="56" t="s">
        <v>8329</v>
      </c>
      <c r="U1781" s="56" t="s">
        <v>8330</v>
      </c>
      <c r="V1781" s="56" t="s">
        <v>8331</v>
      </c>
      <c r="W1781" s="56" t="s">
        <v>7479</v>
      </c>
      <c r="X1781" s="56" t="s">
        <v>5620</v>
      </c>
      <c r="Y1781" s="56"/>
      <c r="Z1781" s="56" t="s">
        <v>8332</v>
      </c>
      <c r="AA1781" s="56" t="s">
        <v>8333</v>
      </c>
      <c r="AB1781" s="56"/>
      <c r="AC1781" s="56" t="s">
        <v>7326</v>
      </c>
      <c r="AD1781" s="90" t="str">
        <f t="shared" si="55"/>
        <v>NA</v>
      </c>
      <c r="AE1781" s="90"/>
      <c r="AF1781" s="90"/>
      <c r="AG1781" s="90"/>
    </row>
    <row r="1782" spans="1:33">
      <c r="A1782" s="56" t="s">
        <v>15552</v>
      </c>
      <c r="B1782" s="56" t="s">
        <v>15553</v>
      </c>
      <c r="C1782" s="56" t="s">
        <v>15554</v>
      </c>
      <c r="D1782" s="56" t="s">
        <v>7566</v>
      </c>
      <c r="E1782" s="56" t="s">
        <v>15555</v>
      </c>
      <c r="F1782" s="56" t="s">
        <v>22</v>
      </c>
      <c r="G1782" s="56"/>
      <c r="H1782" s="56" t="s">
        <v>15556</v>
      </c>
      <c r="I1782" s="56" t="s">
        <v>15557</v>
      </c>
      <c r="J1782" s="56" t="s">
        <v>15552</v>
      </c>
      <c r="K1782" s="56" t="s">
        <v>7326</v>
      </c>
      <c r="L1782" s="90" t="str">
        <f t="shared" si="54"/>
        <v>NA</v>
      </c>
      <c r="M1782" s="90"/>
      <c r="O1782" s="91"/>
      <c r="P1782" s="56"/>
      <c r="Q1782" s="56"/>
      <c r="R1782" s="56"/>
      <c r="S1782" s="56"/>
      <c r="T1782" s="56" t="s">
        <v>8336</v>
      </c>
      <c r="U1782" s="56" t="s">
        <v>8337</v>
      </c>
      <c r="V1782" s="56" t="s">
        <v>8331</v>
      </c>
      <c r="W1782" s="56" t="s">
        <v>7479</v>
      </c>
      <c r="X1782" s="56" t="s">
        <v>8338</v>
      </c>
      <c r="Y1782" s="56"/>
      <c r="Z1782" s="56" t="s">
        <v>8339</v>
      </c>
      <c r="AA1782" s="56" t="s">
        <v>8340</v>
      </c>
      <c r="AB1782" s="56"/>
      <c r="AC1782" s="56" t="s">
        <v>7326</v>
      </c>
      <c r="AD1782" s="90" t="str">
        <f t="shared" si="55"/>
        <v>NA</v>
      </c>
      <c r="AE1782" s="90"/>
      <c r="AF1782" s="90"/>
      <c r="AG1782" s="90"/>
    </row>
    <row r="1783" spans="1:33">
      <c r="A1783" s="56" t="s">
        <v>15558</v>
      </c>
      <c r="B1783" s="56" t="s">
        <v>15559</v>
      </c>
      <c r="C1783" s="56" t="s">
        <v>15560</v>
      </c>
      <c r="D1783" s="56" t="s">
        <v>7566</v>
      </c>
      <c r="E1783" s="56" t="s">
        <v>15561</v>
      </c>
      <c r="F1783" s="56" t="s">
        <v>22</v>
      </c>
      <c r="G1783" s="56"/>
      <c r="H1783" s="56" t="s">
        <v>15562</v>
      </c>
      <c r="I1783" s="56" t="s">
        <v>15563</v>
      </c>
      <c r="J1783" s="56" t="s">
        <v>15564</v>
      </c>
      <c r="K1783" s="56" t="s">
        <v>7326</v>
      </c>
      <c r="L1783" s="90" t="str">
        <f t="shared" si="54"/>
        <v>NA</v>
      </c>
      <c r="M1783" s="90"/>
      <c r="O1783" s="91"/>
      <c r="P1783" s="56"/>
      <c r="Q1783" s="56"/>
      <c r="R1783" s="56"/>
      <c r="S1783" s="56"/>
      <c r="T1783" s="56" t="s">
        <v>8344</v>
      </c>
      <c r="U1783" s="56" t="s">
        <v>8345</v>
      </c>
      <c r="V1783" s="56" t="s">
        <v>8346</v>
      </c>
      <c r="W1783" s="56" t="s">
        <v>7479</v>
      </c>
      <c r="X1783" s="56" t="s">
        <v>1736</v>
      </c>
      <c r="Y1783" s="56"/>
      <c r="Z1783" s="56" t="s">
        <v>8347</v>
      </c>
      <c r="AA1783" s="56" t="s">
        <v>8348</v>
      </c>
      <c r="AB1783" s="56"/>
      <c r="AC1783" s="56" t="s">
        <v>7326</v>
      </c>
      <c r="AD1783" s="90" t="str">
        <f t="shared" si="55"/>
        <v>NA</v>
      </c>
      <c r="AE1783" s="90"/>
      <c r="AF1783" s="90"/>
      <c r="AG1783" s="90"/>
    </row>
    <row r="1784" spans="1:33">
      <c r="A1784" s="56" t="s">
        <v>15565</v>
      </c>
      <c r="B1784" s="56" t="s">
        <v>15566</v>
      </c>
      <c r="C1784" s="56" t="s">
        <v>15567</v>
      </c>
      <c r="D1784" s="56" t="s">
        <v>7566</v>
      </c>
      <c r="E1784" s="56" t="s">
        <v>15568</v>
      </c>
      <c r="F1784" s="56" t="s">
        <v>22</v>
      </c>
      <c r="G1784" s="56"/>
      <c r="H1784" s="56" t="s">
        <v>15569</v>
      </c>
      <c r="I1784" s="56" t="s">
        <v>15570</v>
      </c>
      <c r="J1784" s="56" t="s">
        <v>15571</v>
      </c>
      <c r="K1784" s="56" t="s">
        <v>7326</v>
      </c>
      <c r="L1784" s="90" t="str">
        <f t="shared" si="54"/>
        <v>NA</v>
      </c>
      <c r="M1784" s="90"/>
      <c r="O1784" s="91"/>
      <c r="P1784" s="56"/>
      <c r="Q1784" s="56"/>
      <c r="R1784" s="56"/>
      <c r="S1784" s="56"/>
      <c r="T1784" s="56" t="s">
        <v>8352</v>
      </c>
      <c r="U1784" s="56" t="s">
        <v>8353</v>
      </c>
      <c r="V1784" s="56" t="s">
        <v>8354</v>
      </c>
      <c r="W1784" s="56" t="s">
        <v>7479</v>
      </c>
      <c r="X1784" s="56" t="s">
        <v>1758</v>
      </c>
      <c r="Y1784" s="56"/>
      <c r="Z1784" s="56" t="s">
        <v>8355</v>
      </c>
      <c r="AA1784" s="56" t="s">
        <v>8356</v>
      </c>
      <c r="AB1784" s="56" t="s">
        <v>8357</v>
      </c>
      <c r="AC1784" s="56" t="s">
        <v>7326</v>
      </c>
      <c r="AD1784" s="90" t="str">
        <f t="shared" si="55"/>
        <v>NA</v>
      </c>
      <c r="AE1784" s="90"/>
      <c r="AF1784" s="90"/>
      <c r="AG1784" s="90"/>
    </row>
    <row r="1785" spans="1:33">
      <c r="A1785" s="56" t="s">
        <v>15572</v>
      </c>
      <c r="B1785" s="56" t="s">
        <v>15573</v>
      </c>
      <c r="C1785" s="56" t="s">
        <v>15303</v>
      </c>
      <c r="D1785" s="56" t="s">
        <v>7566</v>
      </c>
      <c r="E1785" s="56" t="s">
        <v>1521</v>
      </c>
      <c r="F1785" s="56" t="s">
        <v>22</v>
      </c>
      <c r="G1785" s="56"/>
      <c r="H1785" s="56" t="s">
        <v>15574</v>
      </c>
      <c r="I1785" s="56" t="s">
        <v>15575</v>
      </c>
      <c r="J1785" s="56" t="s">
        <v>15576</v>
      </c>
      <c r="K1785" s="56" t="s">
        <v>7326</v>
      </c>
      <c r="L1785" s="90" t="str">
        <f t="shared" si="54"/>
        <v>NA</v>
      </c>
      <c r="M1785" s="90"/>
      <c r="O1785" s="91"/>
      <c r="P1785" s="56"/>
      <c r="Q1785" s="56"/>
      <c r="R1785" s="56"/>
      <c r="S1785" s="56"/>
      <c r="T1785" s="56" t="s">
        <v>8364</v>
      </c>
      <c r="U1785" s="56" t="s">
        <v>8365</v>
      </c>
      <c r="V1785" s="56" t="s">
        <v>8366</v>
      </c>
      <c r="W1785" s="56" t="s">
        <v>7479</v>
      </c>
      <c r="X1785" s="56" t="s">
        <v>1767</v>
      </c>
      <c r="Y1785" s="56"/>
      <c r="Z1785" s="56" t="s">
        <v>8367</v>
      </c>
      <c r="AA1785" s="56" t="s">
        <v>8368</v>
      </c>
      <c r="AB1785" s="56" t="s">
        <v>8369</v>
      </c>
      <c r="AC1785" s="56" t="s">
        <v>7326</v>
      </c>
      <c r="AD1785" s="90" t="str">
        <f t="shared" si="55"/>
        <v>NA</v>
      </c>
      <c r="AE1785" s="90"/>
      <c r="AF1785" s="90"/>
      <c r="AG1785" s="90"/>
    </row>
    <row r="1786" spans="1:33">
      <c r="A1786" s="56" t="s">
        <v>15577</v>
      </c>
      <c r="B1786" s="56" t="s">
        <v>15578</v>
      </c>
      <c r="C1786" s="56" t="s">
        <v>15579</v>
      </c>
      <c r="D1786" s="56" t="s">
        <v>7566</v>
      </c>
      <c r="E1786" s="56" t="s">
        <v>1521</v>
      </c>
      <c r="F1786" s="56" t="s">
        <v>22</v>
      </c>
      <c r="G1786" s="56"/>
      <c r="H1786" s="56" t="s">
        <v>15580</v>
      </c>
      <c r="I1786" s="56" t="s">
        <v>15575</v>
      </c>
      <c r="J1786" s="56" t="s">
        <v>15581</v>
      </c>
      <c r="K1786" s="56" t="s">
        <v>7326</v>
      </c>
      <c r="L1786" s="90" t="str">
        <f t="shared" si="54"/>
        <v>NA</v>
      </c>
      <c r="M1786" s="90"/>
      <c r="O1786" s="91"/>
      <c r="P1786" s="56"/>
      <c r="Q1786" s="56"/>
      <c r="R1786" s="56"/>
      <c r="S1786" s="56"/>
      <c r="T1786" s="56" t="s">
        <v>8376</v>
      </c>
      <c r="U1786" s="56" t="s">
        <v>8377</v>
      </c>
      <c r="V1786" s="56" t="s">
        <v>8378</v>
      </c>
      <c r="W1786" s="56" t="s">
        <v>7479</v>
      </c>
      <c r="X1786" s="56" t="s">
        <v>8379</v>
      </c>
      <c r="Y1786" s="56"/>
      <c r="Z1786" s="56" t="s">
        <v>8380</v>
      </c>
      <c r="AA1786" s="56" t="s">
        <v>8381</v>
      </c>
      <c r="AB1786" s="56"/>
      <c r="AC1786" s="56" t="s">
        <v>7326</v>
      </c>
      <c r="AD1786" s="90" t="str">
        <f t="shared" si="55"/>
        <v>NA</v>
      </c>
      <c r="AE1786" s="90"/>
      <c r="AF1786" s="90"/>
      <c r="AG1786" s="90"/>
    </row>
    <row r="1787" spans="1:33">
      <c r="A1787" s="56" t="s">
        <v>15582</v>
      </c>
      <c r="B1787" s="56" t="s">
        <v>15583</v>
      </c>
      <c r="C1787" s="56" t="s">
        <v>15584</v>
      </c>
      <c r="D1787" s="56" t="s">
        <v>7566</v>
      </c>
      <c r="E1787" s="56" t="s">
        <v>1521</v>
      </c>
      <c r="F1787" s="56" t="s">
        <v>22</v>
      </c>
      <c r="G1787" s="56"/>
      <c r="H1787" s="56" t="s">
        <v>15580</v>
      </c>
      <c r="I1787" s="56" t="s">
        <v>15575</v>
      </c>
      <c r="J1787" s="56" t="s">
        <v>15582</v>
      </c>
      <c r="K1787" s="56" t="s">
        <v>7326</v>
      </c>
      <c r="L1787" s="90" t="str">
        <f t="shared" si="54"/>
        <v>NA</v>
      </c>
      <c r="M1787" s="90"/>
      <c r="O1787" s="91"/>
      <c r="P1787" s="56"/>
      <c r="Q1787" s="56"/>
      <c r="R1787" s="56"/>
      <c r="S1787" s="56"/>
      <c r="T1787" s="56" t="s">
        <v>8386</v>
      </c>
      <c r="U1787" s="56" t="s">
        <v>8387</v>
      </c>
      <c r="V1787" s="56" t="s">
        <v>8388</v>
      </c>
      <c r="W1787" s="56" t="s">
        <v>7479</v>
      </c>
      <c r="X1787" s="56" t="s">
        <v>1826</v>
      </c>
      <c r="Y1787" s="56"/>
      <c r="Z1787" s="56" t="s">
        <v>8389</v>
      </c>
      <c r="AA1787" s="56" t="s">
        <v>8390</v>
      </c>
      <c r="AB1787" s="56" t="s">
        <v>8386</v>
      </c>
      <c r="AC1787" s="56" t="s">
        <v>7326</v>
      </c>
      <c r="AD1787" s="90" t="str">
        <f t="shared" si="55"/>
        <v>NA</v>
      </c>
      <c r="AE1787" s="90"/>
      <c r="AF1787" s="90"/>
      <c r="AG1787" s="90"/>
    </row>
    <row r="1788" spans="1:33">
      <c r="A1788" s="56" t="s">
        <v>15585</v>
      </c>
      <c r="B1788" s="56" t="s">
        <v>15586</v>
      </c>
      <c r="C1788" s="56" t="s">
        <v>15587</v>
      </c>
      <c r="D1788" s="56" t="s">
        <v>7566</v>
      </c>
      <c r="E1788" s="56" t="s">
        <v>15588</v>
      </c>
      <c r="F1788" s="56" t="s">
        <v>22</v>
      </c>
      <c r="G1788" s="56"/>
      <c r="H1788" s="56" t="s">
        <v>15589</v>
      </c>
      <c r="I1788" s="56" t="s">
        <v>15590</v>
      </c>
      <c r="J1788" s="56" t="s">
        <v>15585</v>
      </c>
      <c r="K1788" s="56" t="s">
        <v>7326</v>
      </c>
      <c r="L1788" s="90" t="str">
        <f t="shared" si="54"/>
        <v>NA</v>
      </c>
      <c r="M1788" s="90"/>
      <c r="O1788" s="91"/>
      <c r="P1788" s="56"/>
      <c r="Q1788" s="56"/>
      <c r="R1788" s="56"/>
      <c r="S1788" s="56"/>
      <c r="T1788" s="56" t="s">
        <v>8394</v>
      </c>
      <c r="U1788" s="56" t="s">
        <v>8395</v>
      </c>
      <c r="V1788" s="56" t="s">
        <v>8396</v>
      </c>
      <c r="W1788" s="56" t="s">
        <v>7479</v>
      </c>
      <c r="X1788" s="56" t="s">
        <v>1853</v>
      </c>
      <c r="Y1788" s="56"/>
      <c r="Z1788" s="56" t="s">
        <v>8397</v>
      </c>
      <c r="AA1788" s="56" t="s">
        <v>8398</v>
      </c>
      <c r="AB1788" s="56" t="s">
        <v>8394</v>
      </c>
      <c r="AC1788" s="56" t="s">
        <v>7326</v>
      </c>
      <c r="AD1788" s="90" t="str">
        <f t="shared" si="55"/>
        <v>NA</v>
      </c>
      <c r="AE1788" s="90"/>
      <c r="AF1788" s="90"/>
      <c r="AG1788" s="90"/>
    </row>
    <row r="1789" spans="1:33">
      <c r="A1789" s="56" t="s">
        <v>15591</v>
      </c>
      <c r="B1789" s="56" t="s">
        <v>15592</v>
      </c>
      <c r="C1789" s="56" t="s">
        <v>15593</v>
      </c>
      <c r="D1789" s="56" t="s">
        <v>7566</v>
      </c>
      <c r="E1789" s="56" t="s">
        <v>15594</v>
      </c>
      <c r="F1789" s="56" t="s">
        <v>22</v>
      </c>
      <c r="G1789" s="56"/>
      <c r="H1789" s="56" t="s">
        <v>15595</v>
      </c>
      <c r="I1789" s="56" t="s">
        <v>15596</v>
      </c>
      <c r="J1789" s="56" t="s">
        <v>15597</v>
      </c>
      <c r="K1789" s="56" t="s">
        <v>87</v>
      </c>
      <c r="L1789" s="90" t="str">
        <f t="shared" si="54"/>
        <v>NA</v>
      </c>
      <c r="M1789" s="90"/>
      <c r="O1789" s="91"/>
      <c r="P1789" s="56"/>
      <c r="Q1789" s="56"/>
      <c r="R1789" s="56"/>
      <c r="S1789" s="56"/>
      <c r="T1789" s="56" t="s">
        <v>8405</v>
      </c>
      <c r="U1789" s="56" t="s">
        <v>8406</v>
      </c>
      <c r="V1789" s="56" t="s">
        <v>8407</v>
      </c>
      <c r="W1789" s="56" t="s">
        <v>7479</v>
      </c>
      <c r="X1789" s="56" t="s">
        <v>8408</v>
      </c>
      <c r="Y1789" s="56"/>
      <c r="Z1789" s="56" t="s">
        <v>8409</v>
      </c>
      <c r="AA1789" s="56" t="s">
        <v>8410</v>
      </c>
      <c r="AB1789" s="56"/>
      <c r="AC1789" s="56" t="s">
        <v>7326</v>
      </c>
      <c r="AD1789" s="90" t="str">
        <f t="shared" si="55"/>
        <v>NA</v>
      </c>
      <c r="AE1789" s="90"/>
      <c r="AF1789" s="90"/>
      <c r="AG1789" s="90"/>
    </row>
    <row r="1790" spans="1:33">
      <c r="A1790" s="56" t="s">
        <v>15598</v>
      </c>
      <c r="B1790" s="56" t="s">
        <v>15599</v>
      </c>
      <c r="C1790" s="56" t="s">
        <v>15600</v>
      </c>
      <c r="D1790" s="56" t="s">
        <v>7566</v>
      </c>
      <c r="E1790" s="56" t="s">
        <v>15594</v>
      </c>
      <c r="F1790" s="56" t="s">
        <v>22</v>
      </c>
      <c r="G1790" s="56"/>
      <c r="H1790" s="56" t="s">
        <v>15595</v>
      </c>
      <c r="I1790" s="56" t="s">
        <v>15596</v>
      </c>
      <c r="J1790" s="56" t="s">
        <v>15601</v>
      </c>
      <c r="K1790" s="56" t="s">
        <v>87</v>
      </c>
      <c r="L1790" s="90" t="str">
        <f t="shared" si="54"/>
        <v>NA</v>
      </c>
      <c r="M1790" s="90"/>
      <c r="O1790" s="91"/>
      <c r="P1790" s="56"/>
      <c r="Q1790" s="56"/>
      <c r="R1790" s="56"/>
      <c r="S1790" s="56"/>
      <c r="T1790" s="56" t="s">
        <v>8417</v>
      </c>
      <c r="U1790" s="56" t="s">
        <v>8418</v>
      </c>
      <c r="V1790" s="56" t="s">
        <v>8419</v>
      </c>
      <c r="W1790" s="56" t="s">
        <v>7479</v>
      </c>
      <c r="X1790" s="56" t="s">
        <v>8420</v>
      </c>
      <c r="Y1790" s="56"/>
      <c r="Z1790" s="56" t="s">
        <v>8421</v>
      </c>
      <c r="AA1790" s="56" t="s">
        <v>8422</v>
      </c>
      <c r="AB1790" s="56" t="s">
        <v>8417</v>
      </c>
      <c r="AC1790" s="56" t="s">
        <v>7326</v>
      </c>
      <c r="AD1790" s="90" t="str">
        <f t="shared" si="55"/>
        <v>NA</v>
      </c>
      <c r="AE1790" s="90"/>
      <c r="AF1790" s="90"/>
      <c r="AG1790" s="90"/>
    </row>
    <row r="1791" spans="1:33">
      <c r="A1791" s="56" t="s">
        <v>15602</v>
      </c>
      <c r="B1791" s="56" t="s">
        <v>15603</v>
      </c>
      <c r="C1791" s="56" t="s">
        <v>15604</v>
      </c>
      <c r="D1791" s="56" t="s">
        <v>7566</v>
      </c>
      <c r="E1791" s="56" t="s">
        <v>15605</v>
      </c>
      <c r="F1791" s="56" t="s">
        <v>22</v>
      </c>
      <c r="G1791" s="56"/>
      <c r="H1791" s="56" t="s">
        <v>15606</v>
      </c>
      <c r="I1791" s="56" t="s">
        <v>15607</v>
      </c>
      <c r="J1791" s="56" t="s">
        <v>15602</v>
      </c>
      <c r="K1791" s="56" t="s">
        <v>7326</v>
      </c>
      <c r="L1791" s="90" t="str">
        <f t="shared" si="54"/>
        <v>NA</v>
      </c>
      <c r="M1791" s="90"/>
      <c r="O1791" s="91"/>
      <c r="P1791" s="56"/>
      <c r="Q1791" s="56"/>
      <c r="R1791" s="56"/>
      <c r="S1791" s="56"/>
      <c r="T1791" s="56" t="s">
        <v>8429</v>
      </c>
      <c r="U1791" s="56" t="s">
        <v>8430</v>
      </c>
      <c r="V1791" s="56" t="s">
        <v>8431</v>
      </c>
      <c r="W1791" s="56" t="s">
        <v>7479</v>
      </c>
      <c r="X1791" s="56" t="s">
        <v>1941</v>
      </c>
      <c r="Y1791" s="56"/>
      <c r="Z1791" s="56" t="s">
        <v>8432</v>
      </c>
      <c r="AA1791" s="56" t="s">
        <v>8433</v>
      </c>
      <c r="AB1791" s="56" t="s">
        <v>8429</v>
      </c>
      <c r="AC1791" s="56" t="s">
        <v>7326</v>
      </c>
      <c r="AD1791" s="90" t="str">
        <f t="shared" si="55"/>
        <v>NA</v>
      </c>
      <c r="AE1791" s="90"/>
      <c r="AF1791" s="90"/>
      <c r="AG1791" s="90"/>
    </row>
    <row r="1792" spans="1:33">
      <c r="A1792" s="56" t="s">
        <v>15608</v>
      </c>
      <c r="B1792" s="56" t="s">
        <v>15609</v>
      </c>
      <c r="C1792" s="56" t="s">
        <v>15610</v>
      </c>
      <c r="D1792" s="56" t="s">
        <v>7566</v>
      </c>
      <c r="E1792" s="56" t="s">
        <v>15611</v>
      </c>
      <c r="F1792" s="56" t="s">
        <v>22</v>
      </c>
      <c r="G1792" s="56"/>
      <c r="H1792" s="56" t="s">
        <v>15612</v>
      </c>
      <c r="I1792" s="56" t="s">
        <v>15613</v>
      </c>
      <c r="J1792" s="56" t="s">
        <v>15614</v>
      </c>
      <c r="K1792" s="56" t="s">
        <v>7326</v>
      </c>
      <c r="L1792" s="90" t="str">
        <f t="shared" si="54"/>
        <v>NA</v>
      </c>
      <c r="M1792" s="90"/>
      <c r="O1792" s="91"/>
      <c r="P1792" s="56"/>
      <c r="Q1792" s="56"/>
      <c r="R1792" s="56"/>
      <c r="S1792" s="56"/>
      <c r="T1792" s="56" t="s">
        <v>8435</v>
      </c>
      <c r="U1792" s="56" t="s">
        <v>8436</v>
      </c>
      <c r="V1792" s="56" t="s">
        <v>8437</v>
      </c>
      <c r="W1792" s="56" t="s">
        <v>7479</v>
      </c>
      <c r="X1792" s="56" t="s">
        <v>8438</v>
      </c>
      <c r="Y1792" s="56"/>
      <c r="Z1792" s="56" t="s">
        <v>8439</v>
      </c>
      <c r="AA1792" s="56" t="s">
        <v>8440</v>
      </c>
      <c r="AB1792" s="56"/>
      <c r="AC1792" s="56" t="s">
        <v>7326</v>
      </c>
      <c r="AD1792" s="90" t="str">
        <f t="shared" si="55"/>
        <v>NA</v>
      </c>
      <c r="AE1792" s="90"/>
      <c r="AF1792" s="90"/>
      <c r="AG1792" s="90"/>
    </row>
    <row r="1793" spans="1:33">
      <c r="A1793" s="56" t="s">
        <v>15615</v>
      </c>
      <c r="B1793" s="56" t="s">
        <v>15616</v>
      </c>
      <c r="C1793" s="56" t="s">
        <v>14978</v>
      </c>
      <c r="D1793" s="56" t="s">
        <v>7566</v>
      </c>
      <c r="E1793" s="56" t="s">
        <v>1530</v>
      </c>
      <c r="F1793" s="56" t="s">
        <v>22</v>
      </c>
      <c r="G1793" s="56"/>
      <c r="H1793" s="56" t="s">
        <v>15617</v>
      </c>
      <c r="I1793" s="56" t="s">
        <v>15618</v>
      </c>
      <c r="J1793" s="56" t="s">
        <v>15619</v>
      </c>
      <c r="K1793" s="56" t="s">
        <v>7326</v>
      </c>
      <c r="L1793" s="90" t="str">
        <f t="shared" si="54"/>
        <v>NA</v>
      </c>
      <c r="M1793" s="90"/>
      <c r="O1793" s="91"/>
      <c r="P1793" s="56"/>
      <c r="Q1793" s="56"/>
      <c r="R1793" s="56"/>
      <c r="S1793" s="56"/>
      <c r="T1793" s="56" t="s">
        <v>8446</v>
      </c>
      <c r="U1793" s="56" t="s">
        <v>8447</v>
      </c>
      <c r="V1793" s="56" t="s">
        <v>8448</v>
      </c>
      <c r="W1793" s="56" t="s">
        <v>7479</v>
      </c>
      <c r="X1793" s="56" t="s">
        <v>1972</v>
      </c>
      <c r="Y1793" s="56"/>
      <c r="Z1793" s="56" t="s">
        <v>8449</v>
      </c>
      <c r="AA1793" s="56" t="s">
        <v>8450</v>
      </c>
      <c r="AB1793" s="56" t="s">
        <v>8446</v>
      </c>
      <c r="AC1793" s="56" t="s">
        <v>7326</v>
      </c>
      <c r="AD1793" s="90" t="str">
        <f t="shared" si="55"/>
        <v>NA</v>
      </c>
      <c r="AE1793" s="90"/>
      <c r="AF1793" s="90"/>
      <c r="AG1793" s="90"/>
    </row>
    <row r="1794" spans="1:33">
      <c r="A1794" s="56" t="s">
        <v>15620</v>
      </c>
      <c r="B1794" s="56" t="s">
        <v>15621</v>
      </c>
      <c r="C1794" s="56" t="s">
        <v>15622</v>
      </c>
      <c r="D1794" s="56" t="s">
        <v>7566</v>
      </c>
      <c r="E1794" s="56" t="s">
        <v>1530</v>
      </c>
      <c r="F1794" s="56" t="s">
        <v>22</v>
      </c>
      <c r="G1794" s="56"/>
      <c r="H1794" s="56" t="s">
        <v>15623</v>
      </c>
      <c r="I1794" s="56" t="s">
        <v>15618</v>
      </c>
      <c r="J1794" s="56" t="s">
        <v>15624</v>
      </c>
      <c r="K1794" s="56" t="s">
        <v>7326</v>
      </c>
      <c r="L1794" s="90" t="str">
        <f t="shared" si="54"/>
        <v>NA</v>
      </c>
      <c r="M1794" s="90"/>
      <c r="O1794" s="91"/>
      <c r="P1794" s="56"/>
      <c r="Q1794" s="56"/>
      <c r="R1794" s="56"/>
      <c r="S1794" s="56"/>
      <c r="T1794" s="56" t="s">
        <v>8455</v>
      </c>
      <c r="U1794" s="56" t="s">
        <v>8456</v>
      </c>
      <c r="V1794" s="56" t="s">
        <v>8457</v>
      </c>
      <c r="W1794" s="56" t="s">
        <v>7479</v>
      </c>
      <c r="X1794" s="56" t="s">
        <v>1992</v>
      </c>
      <c r="Y1794" s="56"/>
      <c r="Z1794" s="56" t="s">
        <v>8458</v>
      </c>
      <c r="AA1794" s="56" t="s">
        <v>8459</v>
      </c>
      <c r="AB1794" s="56"/>
      <c r="AC1794" s="56" t="s">
        <v>7326</v>
      </c>
      <c r="AD1794" s="90" t="str">
        <f t="shared" si="55"/>
        <v>NA</v>
      </c>
      <c r="AE1794" s="90"/>
      <c r="AF1794" s="90"/>
      <c r="AG1794" s="90"/>
    </row>
    <row r="1795" spans="1:33">
      <c r="A1795" s="56" t="s">
        <v>15625</v>
      </c>
      <c r="B1795" s="56" t="s">
        <v>15626</v>
      </c>
      <c r="C1795" s="56" t="s">
        <v>15627</v>
      </c>
      <c r="D1795" s="56" t="s">
        <v>7566</v>
      </c>
      <c r="E1795" s="56" t="s">
        <v>1530</v>
      </c>
      <c r="F1795" s="56" t="s">
        <v>22</v>
      </c>
      <c r="G1795" s="56"/>
      <c r="H1795" s="56" t="s">
        <v>15628</v>
      </c>
      <c r="I1795" s="56" t="s">
        <v>15618</v>
      </c>
      <c r="J1795" s="56" t="s">
        <v>15247</v>
      </c>
      <c r="K1795" s="56" t="s">
        <v>87</v>
      </c>
      <c r="L1795" s="90" t="str">
        <f t="shared" ref="L1795:L1858" si="56">IF($P$3&lt;&gt;"",IF(ISNUMBER(SEARCH("*"&amp;$P$3&amp;"*", A1795)),A1795, IF(ISNUMBER(SEARCH("*"&amp;$P$3&amp;"*", H1795)),A1795, IF(ISNUMBER(SEARCH("*"&amp;$P$3&amp;"*", G1795)),A1795, IF(ISNUMBER(SEARCH("*"&amp;$P$3&amp;"*", J1795)),A1795,  IF(ISNUMBER(SEARCH("*"&amp;$P$3&amp;"*", E1795)),A1795, "NA"))))),"NA")</f>
        <v>NA</v>
      </c>
      <c r="M1795" s="90"/>
      <c r="O1795" s="91"/>
      <c r="P1795" s="56"/>
      <c r="Q1795" s="56"/>
      <c r="R1795" s="56"/>
      <c r="S1795" s="56"/>
      <c r="T1795" s="56" t="s">
        <v>8466</v>
      </c>
      <c r="U1795" s="56" t="s">
        <v>8467</v>
      </c>
      <c r="V1795" s="56" t="s">
        <v>8468</v>
      </c>
      <c r="W1795" s="56" t="s">
        <v>7479</v>
      </c>
      <c r="X1795" s="56" t="s">
        <v>8469</v>
      </c>
      <c r="Y1795" s="56"/>
      <c r="Z1795" s="56" t="s">
        <v>8470</v>
      </c>
      <c r="AA1795" s="56" t="s">
        <v>8471</v>
      </c>
      <c r="AB1795" s="56" t="s">
        <v>8466</v>
      </c>
      <c r="AC1795" s="56" t="s">
        <v>7326</v>
      </c>
      <c r="AD1795" s="90" t="str">
        <f t="shared" ref="AD1795:AD1858" si="57">IF($P$19&lt;&gt;"",IF(ISNUMBER(SEARCH($P$19, V1795)),T1795, "NA"),"NA")</f>
        <v>NA</v>
      </c>
      <c r="AE1795" s="90"/>
      <c r="AF1795" s="90"/>
      <c r="AG1795" s="90"/>
    </row>
    <row r="1796" spans="1:33">
      <c r="A1796" s="56" t="s">
        <v>15629</v>
      </c>
      <c r="B1796" s="56" t="s">
        <v>15630</v>
      </c>
      <c r="C1796" s="56" t="s">
        <v>15631</v>
      </c>
      <c r="D1796" s="56" t="s">
        <v>7566</v>
      </c>
      <c r="E1796" s="56" t="s">
        <v>1530</v>
      </c>
      <c r="F1796" s="56" t="s">
        <v>22</v>
      </c>
      <c r="G1796" s="56"/>
      <c r="H1796" s="56" t="s">
        <v>15632</v>
      </c>
      <c r="I1796" s="56" t="s">
        <v>15618</v>
      </c>
      <c r="J1796" s="56"/>
      <c r="K1796" s="56" t="s">
        <v>87</v>
      </c>
      <c r="L1796" s="90" t="str">
        <f t="shared" si="56"/>
        <v>NA</v>
      </c>
      <c r="M1796" s="90"/>
      <c r="O1796" s="91"/>
      <c r="P1796" s="56"/>
      <c r="Q1796" s="56"/>
      <c r="R1796" s="56"/>
      <c r="S1796" s="56"/>
      <c r="T1796" s="56" t="s">
        <v>8474</v>
      </c>
      <c r="U1796" s="56" t="s">
        <v>8475</v>
      </c>
      <c r="V1796" s="56" t="s">
        <v>8476</v>
      </c>
      <c r="W1796" s="56" t="s">
        <v>7479</v>
      </c>
      <c r="X1796" s="56" t="s">
        <v>405</v>
      </c>
      <c r="Y1796" s="56"/>
      <c r="Z1796" s="56" t="s">
        <v>8477</v>
      </c>
      <c r="AA1796" s="56" t="s">
        <v>8478</v>
      </c>
      <c r="AB1796" s="56" t="s">
        <v>8474</v>
      </c>
      <c r="AC1796" s="56" t="s">
        <v>7326</v>
      </c>
      <c r="AD1796" s="90" t="str">
        <f t="shared" si="57"/>
        <v>NA</v>
      </c>
      <c r="AE1796" s="90"/>
      <c r="AF1796" s="90"/>
      <c r="AG1796" s="90"/>
    </row>
    <row r="1797" spans="1:33">
      <c r="A1797" s="56" t="s">
        <v>15633</v>
      </c>
      <c r="B1797" s="56" t="s">
        <v>15634</v>
      </c>
      <c r="C1797" s="56" t="s">
        <v>15635</v>
      </c>
      <c r="D1797" s="56" t="s">
        <v>7566</v>
      </c>
      <c r="E1797" s="56" t="s">
        <v>1530</v>
      </c>
      <c r="F1797" s="56" t="s">
        <v>22</v>
      </c>
      <c r="G1797" s="56"/>
      <c r="H1797" s="56" t="s">
        <v>15632</v>
      </c>
      <c r="I1797" s="56" t="s">
        <v>15618</v>
      </c>
      <c r="J1797" s="56"/>
      <c r="K1797" s="56" t="s">
        <v>87</v>
      </c>
      <c r="L1797" s="90" t="str">
        <f t="shared" si="56"/>
        <v>NA</v>
      </c>
      <c r="M1797" s="90"/>
      <c r="O1797" s="91"/>
      <c r="P1797" s="56"/>
      <c r="Q1797" s="56"/>
      <c r="R1797" s="56"/>
      <c r="S1797" s="56"/>
      <c r="T1797" s="56" t="s">
        <v>56358</v>
      </c>
      <c r="U1797" s="56" t="s">
        <v>8482</v>
      </c>
      <c r="V1797" s="56" t="s">
        <v>8483</v>
      </c>
      <c r="W1797" s="56" t="s">
        <v>7479</v>
      </c>
      <c r="X1797" s="56" t="s">
        <v>405</v>
      </c>
      <c r="Y1797" s="56"/>
      <c r="Z1797" s="56" t="s">
        <v>8477</v>
      </c>
      <c r="AA1797" s="56" t="s">
        <v>8478</v>
      </c>
      <c r="AB1797" s="56" t="s">
        <v>8481</v>
      </c>
      <c r="AC1797" s="56" t="s">
        <v>7326</v>
      </c>
      <c r="AD1797" s="90" t="str">
        <f t="shared" si="57"/>
        <v>NA</v>
      </c>
      <c r="AE1797" s="90"/>
      <c r="AF1797" s="90"/>
      <c r="AG1797" s="90"/>
    </row>
    <row r="1798" spans="1:33">
      <c r="A1798" s="56" t="s">
        <v>15636</v>
      </c>
      <c r="B1798" s="56" t="s">
        <v>15637</v>
      </c>
      <c r="C1798" s="56" t="s">
        <v>15638</v>
      </c>
      <c r="D1798" s="56" t="s">
        <v>7566</v>
      </c>
      <c r="E1798" s="56" t="s">
        <v>15639</v>
      </c>
      <c r="F1798" s="56" t="s">
        <v>22</v>
      </c>
      <c r="G1798" s="56"/>
      <c r="H1798" s="56" t="s">
        <v>15640</v>
      </c>
      <c r="I1798" s="56" t="s">
        <v>15641</v>
      </c>
      <c r="J1798" s="56" t="s">
        <v>15642</v>
      </c>
      <c r="K1798" s="56" t="s">
        <v>7326</v>
      </c>
      <c r="L1798" s="90" t="str">
        <f t="shared" si="56"/>
        <v>NA</v>
      </c>
      <c r="M1798" s="90"/>
      <c r="O1798" s="91"/>
      <c r="P1798" s="56"/>
      <c r="Q1798" s="56"/>
      <c r="R1798" s="56"/>
      <c r="S1798" s="56"/>
      <c r="T1798" s="56" t="s">
        <v>8487</v>
      </c>
      <c r="U1798" s="56" t="s">
        <v>8488</v>
      </c>
      <c r="V1798" s="56" t="s">
        <v>8489</v>
      </c>
      <c r="W1798" s="56" t="s">
        <v>7479</v>
      </c>
      <c r="X1798" s="56" t="s">
        <v>329</v>
      </c>
      <c r="Y1798" s="56"/>
      <c r="Z1798" s="56" t="s">
        <v>8490</v>
      </c>
      <c r="AA1798" s="56" t="s">
        <v>8491</v>
      </c>
      <c r="AB1798" s="56" t="s">
        <v>8487</v>
      </c>
      <c r="AC1798" s="56" t="s">
        <v>7326</v>
      </c>
      <c r="AD1798" s="90" t="str">
        <f t="shared" si="57"/>
        <v>NA</v>
      </c>
      <c r="AE1798" s="90"/>
      <c r="AF1798" s="90"/>
      <c r="AG1798" s="90"/>
    </row>
    <row r="1799" spans="1:33">
      <c r="A1799" s="56" t="s">
        <v>15643</v>
      </c>
      <c r="B1799" s="56" t="s">
        <v>15644</v>
      </c>
      <c r="C1799" s="56" t="s">
        <v>15645</v>
      </c>
      <c r="D1799" s="56" t="s">
        <v>7566</v>
      </c>
      <c r="E1799" s="56" t="s">
        <v>15646</v>
      </c>
      <c r="F1799" s="56" t="s">
        <v>22</v>
      </c>
      <c r="G1799" s="56"/>
      <c r="H1799" s="56" t="s">
        <v>15647</v>
      </c>
      <c r="I1799" s="56" t="s">
        <v>15648</v>
      </c>
      <c r="J1799" s="56" t="s">
        <v>15643</v>
      </c>
      <c r="K1799" s="56" t="s">
        <v>7326</v>
      </c>
      <c r="L1799" s="90" t="str">
        <f t="shared" si="56"/>
        <v>NA</v>
      </c>
      <c r="M1799" s="90"/>
      <c r="O1799" s="91"/>
      <c r="P1799" s="56"/>
      <c r="Q1799" s="56"/>
      <c r="R1799" s="56"/>
      <c r="S1799" s="56"/>
      <c r="T1799" s="56" t="s">
        <v>8494</v>
      </c>
      <c r="U1799" s="56" t="s">
        <v>8495</v>
      </c>
      <c r="V1799" s="56" t="s">
        <v>8496</v>
      </c>
      <c r="W1799" s="56" t="s">
        <v>7479</v>
      </c>
      <c r="X1799" s="56" t="s">
        <v>329</v>
      </c>
      <c r="Y1799" s="56"/>
      <c r="Z1799" s="56" t="s">
        <v>8490</v>
      </c>
      <c r="AA1799" s="56" t="s">
        <v>8491</v>
      </c>
      <c r="AB1799" s="56" t="s">
        <v>8494</v>
      </c>
      <c r="AC1799" s="56" t="s">
        <v>7326</v>
      </c>
      <c r="AD1799" s="90" t="str">
        <f t="shared" si="57"/>
        <v>NA</v>
      </c>
      <c r="AE1799" s="90"/>
      <c r="AF1799" s="90"/>
      <c r="AG1799" s="90"/>
    </row>
    <row r="1800" spans="1:33">
      <c r="A1800" s="56" t="s">
        <v>15649</v>
      </c>
      <c r="B1800" s="56" t="s">
        <v>15650</v>
      </c>
      <c r="C1800" s="56" t="s">
        <v>15651</v>
      </c>
      <c r="D1800" s="56" t="s">
        <v>7566</v>
      </c>
      <c r="E1800" s="56" t="s">
        <v>15652</v>
      </c>
      <c r="F1800" s="56" t="s">
        <v>22</v>
      </c>
      <c r="G1800" s="56"/>
      <c r="H1800" s="56" t="s">
        <v>15653</v>
      </c>
      <c r="I1800" s="56" t="s">
        <v>15654</v>
      </c>
      <c r="J1800" s="56" t="s">
        <v>15655</v>
      </c>
      <c r="K1800" s="56" t="s">
        <v>7326</v>
      </c>
      <c r="L1800" s="90" t="str">
        <f t="shared" si="56"/>
        <v>NA</v>
      </c>
      <c r="M1800" s="90"/>
      <c r="O1800" s="91"/>
      <c r="P1800" s="56"/>
      <c r="Q1800" s="56"/>
      <c r="R1800" s="56"/>
      <c r="S1800" s="56"/>
      <c r="T1800" s="56" t="s">
        <v>8499</v>
      </c>
      <c r="U1800" s="56" t="s">
        <v>8500</v>
      </c>
      <c r="V1800" s="56" t="s">
        <v>8501</v>
      </c>
      <c r="W1800" s="56" t="s">
        <v>7479</v>
      </c>
      <c r="X1800" s="56" t="s">
        <v>8502</v>
      </c>
      <c r="Y1800" s="56"/>
      <c r="Z1800" s="56" t="s">
        <v>8503</v>
      </c>
      <c r="AA1800" s="56" t="s">
        <v>8504</v>
      </c>
      <c r="AB1800" s="56" t="s">
        <v>8499</v>
      </c>
      <c r="AC1800" s="56" t="s">
        <v>7326</v>
      </c>
      <c r="AD1800" s="90" t="str">
        <f t="shared" si="57"/>
        <v>NA</v>
      </c>
      <c r="AE1800" s="90"/>
      <c r="AF1800" s="90"/>
      <c r="AG1800" s="90"/>
    </row>
    <row r="1801" spans="1:33">
      <c r="A1801" s="56" t="s">
        <v>15656</v>
      </c>
      <c r="B1801" s="56" t="s">
        <v>15657</v>
      </c>
      <c r="C1801" s="56" t="s">
        <v>15658</v>
      </c>
      <c r="D1801" s="56" t="s">
        <v>7566</v>
      </c>
      <c r="E1801" s="56" t="s">
        <v>15659</v>
      </c>
      <c r="F1801" s="56" t="s">
        <v>22</v>
      </c>
      <c r="G1801" s="56"/>
      <c r="H1801" s="56" t="s">
        <v>15660</v>
      </c>
      <c r="I1801" s="56" t="s">
        <v>15661</v>
      </c>
      <c r="J1801" s="56" t="s">
        <v>15656</v>
      </c>
      <c r="K1801" s="56" t="s">
        <v>7326</v>
      </c>
      <c r="L1801" s="90" t="str">
        <f t="shared" si="56"/>
        <v>NA</v>
      </c>
      <c r="M1801" s="90"/>
      <c r="O1801" s="91"/>
      <c r="P1801" s="56"/>
      <c r="Q1801" s="56"/>
      <c r="R1801" s="56"/>
      <c r="S1801" s="56"/>
      <c r="T1801" s="56" t="s">
        <v>8508</v>
      </c>
      <c r="U1801" s="56" t="s">
        <v>8509</v>
      </c>
      <c r="V1801" s="56" t="s">
        <v>8510</v>
      </c>
      <c r="W1801" s="56" t="s">
        <v>7479</v>
      </c>
      <c r="X1801" s="56" t="s">
        <v>2129</v>
      </c>
      <c r="Y1801" s="56"/>
      <c r="Z1801" s="56" t="s">
        <v>8511</v>
      </c>
      <c r="AA1801" s="56" t="s">
        <v>8512</v>
      </c>
      <c r="AB1801" s="56" t="s">
        <v>8508</v>
      </c>
      <c r="AC1801" s="56" t="s">
        <v>7326</v>
      </c>
      <c r="AD1801" s="90" t="str">
        <f t="shared" si="57"/>
        <v>NA</v>
      </c>
      <c r="AE1801" s="90"/>
      <c r="AF1801" s="90"/>
      <c r="AG1801" s="90"/>
    </row>
    <row r="1802" spans="1:33">
      <c r="A1802" s="56" t="s">
        <v>15662</v>
      </c>
      <c r="B1802" s="56" t="s">
        <v>15663</v>
      </c>
      <c r="C1802" s="56" t="s">
        <v>14978</v>
      </c>
      <c r="D1802" s="56" t="s">
        <v>7566</v>
      </c>
      <c r="E1802" s="56" t="s">
        <v>15664</v>
      </c>
      <c r="F1802" s="56" t="s">
        <v>22</v>
      </c>
      <c r="G1802" s="56"/>
      <c r="H1802" s="56" t="s">
        <v>15665</v>
      </c>
      <c r="I1802" s="56" t="s">
        <v>15666</v>
      </c>
      <c r="J1802" s="56" t="s">
        <v>15667</v>
      </c>
      <c r="K1802" s="56" t="s">
        <v>7326</v>
      </c>
      <c r="L1802" s="90" t="str">
        <f t="shared" si="56"/>
        <v>NA</v>
      </c>
      <c r="M1802" s="90"/>
      <c r="O1802" s="91"/>
      <c r="P1802" s="56"/>
      <c r="Q1802" s="56"/>
      <c r="R1802" s="56"/>
      <c r="S1802" s="56"/>
      <c r="T1802" s="56" t="s">
        <v>8514</v>
      </c>
      <c r="U1802" s="56" t="s">
        <v>8515</v>
      </c>
      <c r="V1802" s="56" t="s">
        <v>8516</v>
      </c>
      <c r="W1802" s="56" t="s">
        <v>7479</v>
      </c>
      <c r="X1802" s="56" t="s">
        <v>2156</v>
      </c>
      <c r="Y1802" s="56"/>
      <c r="Z1802" s="56" t="s">
        <v>8517</v>
      </c>
      <c r="AA1802" s="56" t="s">
        <v>8518</v>
      </c>
      <c r="AB1802" s="56"/>
      <c r="AC1802" s="56" t="s">
        <v>7326</v>
      </c>
      <c r="AD1802" s="90" t="str">
        <f t="shared" si="57"/>
        <v>NA</v>
      </c>
      <c r="AE1802" s="90"/>
      <c r="AF1802" s="90"/>
      <c r="AG1802" s="90"/>
    </row>
    <row r="1803" spans="1:33">
      <c r="A1803" s="56" t="s">
        <v>15668</v>
      </c>
      <c r="B1803" s="56" t="s">
        <v>15669</v>
      </c>
      <c r="C1803" s="56" t="s">
        <v>15670</v>
      </c>
      <c r="D1803" s="56" t="s">
        <v>7566</v>
      </c>
      <c r="E1803" s="56" t="s">
        <v>15671</v>
      </c>
      <c r="F1803" s="56" t="s">
        <v>22</v>
      </c>
      <c r="G1803" s="56"/>
      <c r="H1803" s="56" t="s">
        <v>15672</v>
      </c>
      <c r="I1803" s="56" t="s">
        <v>15673</v>
      </c>
      <c r="J1803" s="56"/>
      <c r="K1803" s="56" t="s">
        <v>7326</v>
      </c>
      <c r="L1803" s="90" t="str">
        <f t="shared" si="56"/>
        <v>NA</v>
      </c>
      <c r="M1803" s="90"/>
      <c r="O1803" s="91"/>
      <c r="P1803" s="56"/>
      <c r="Q1803" s="56"/>
      <c r="R1803" s="56"/>
      <c r="S1803" s="56"/>
      <c r="T1803" s="56" t="s">
        <v>8524</v>
      </c>
      <c r="U1803" s="56" t="s">
        <v>8525</v>
      </c>
      <c r="V1803" s="56" t="s">
        <v>8526</v>
      </c>
      <c r="W1803" s="56" t="s">
        <v>7479</v>
      </c>
      <c r="X1803" s="56" t="s">
        <v>8527</v>
      </c>
      <c r="Y1803" s="56"/>
      <c r="Z1803" s="56" t="s">
        <v>8528</v>
      </c>
      <c r="AA1803" s="56" t="s">
        <v>8529</v>
      </c>
      <c r="AB1803" s="56"/>
      <c r="AC1803" s="56" t="s">
        <v>7326</v>
      </c>
      <c r="AD1803" s="90" t="str">
        <f t="shared" si="57"/>
        <v>NA</v>
      </c>
      <c r="AE1803" s="90"/>
      <c r="AF1803" s="90"/>
      <c r="AG1803" s="90"/>
    </row>
    <row r="1804" spans="1:33">
      <c r="A1804" s="56" t="s">
        <v>15668</v>
      </c>
      <c r="B1804" s="56" t="s">
        <v>15674</v>
      </c>
      <c r="C1804" s="56" t="s">
        <v>15675</v>
      </c>
      <c r="D1804" s="56" t="s">
        <v>7566</v>
      </c>
      <c r="E1804" s="56" t="s">
        <v>15671</v>
      </c>
      <c r="F1804" s="56" t="s">
        <v>22</v>
      </c>
      <c r="G1804" s="56"/>
      <c r="H1804" s="56" t="s">
        <v>15672</v>
      </c>
      <c r="I1804" s="56" t="s">
        <v>15673</v>
      </c>
      <c r="J1804" s="56" t="s">
        <v>15676</v>
      </c>
      <c r="K1804" s="56" t="s">
        <v>7326</v>
      </c>
      <c r="L1804" s="90" t="str">
        <f t="shared" si="56"/>
        <v>NA</v>
      </c>
      <c r="M1804" s="90"/>
      <c r="O1804" s="91"/>
      <c r="P1804" s="56"/>
      <c r="Q1804" s="56"/>
      <c r="R1804" s="56"/>
      <c r="S1804" s="56"/>
      <c r="T1804" s="56" t="s">
        <v>8532</v>
      </c>
      <c r="U1804" s="56" t="s">
        <v>8533</v>
      </c>
      <c r="V1804" s="56" t="s">
        <v>8534</v>
      </c>
      <c r="W1804" s="56" t="s">
        <v>7479</v>
      </c>
      <c r="X1804" s="56" t="s">
        <v>477</v>
      </c>
      <c r="Y1804" s="56"/>
      <c r="Z1804" s="56" t="s">
        <v>8535</v>
      </c>
      <c r="AA1804" s="56" t="s">
        <v>8536</v>
      </c>
      <c r="AB1804" s="56" t="s">
        <v>8537</v>
      </c>
      <c r="AC1804" s="56" t="s">
        <v>7326</v>
      </c>
      <c r="AD1804" s="90" t="str">
        <f t="shared" si="57"/>
        <v>NA</v>
      </c>
      <c r="AE1804" s="90"/>
      <c r="AF1804" s="90"/>
      <c r="AG1804" s="90"/>
    </row>
    <row r="1805" spans="1:33">
      <c r="A1805" s="56" t="s">
        <v>15677</v>
      </c>
      <c r="B1805" s="56" t="s">
        <v>15678</v>
      </c>
      <c r="C1805" s="56" t="s">
        <v>15679</v>
      </c>
      <c r="D1805" s="56" t="s">
        <v>7566</v>
      </c>
      <c r="E1805" s="56" t="s">
        <v>15680</v>
      </c>
      <c r="F1805" s="56" t="s">
        <v>22</v>
      </c>
      <c r="G1805" s="56"/>
      <c r="H1805" s="56" t="s">
        <v>15681</v>
      </c>
      <c r="I1805" s="56" t="s">
        <v>15682</v>
      </c>
      <c r="J1805" s="56"/>
      <c r="K1805" s="56" t="s">
        <v>7326</v>
      </c>
      <c r="L1805" s="90" t="str">
        <f t="shared" si="56"/>
        <v>NA</v>
      </c>
      <c r="M1805" s="90"/>
      <c r="O1805" s="91"/>
      <c r="P1805" s="56"/>
      <c r="Q1805" s="56"/>
      <c r="R1805" s="56"/>
      <c r="S1805" s="56"/>
      <c r="T1805" s="56" t="s">
        <v>8111</v>
      </c>
      <c r="U1805" s="56" t="s">
        <v>8541</v>
      </c>
      <c r="V1805" s="56" t="s">
        <v>8542</v>
      </c>
      <c r="W1805" s="56" t="s">
        <v>7479</v>
      </c>
      <c r="X1805" s="56" t="s">
        <v>2275</v>
      </c>
      <c r="Y1805" s="56"/>
      <c r="Z1805" s="56" t="s">
        <v>8543</v>
      </c>
      <c r="AA1805" s="56" t="s">
        <v>8544</v>
      </c>
      <c r="AB1805" s="56" t="s">
        <v>8111</v>
      </c>
      <c r="AC1805" s="56" t="s">
        <v>7326</v>
      </c>
      <c r="AD1805" s="90" t="str">
        <f t="shared" si="57"/>
        <v>NA</v>
      </c>
      <c r="AE1805" s="90"/>
      <c r="AF1805" s="90"/>
      <c r="AG1805" s="90"/>
    </row>
    <row r="1806" spans="1:33">
      <c r="A1806" s="56" t="s">
        <v>15683</v>
      </c>
      <c r="B1806" s="56" t="s">
        <v>15684</v>
      </c>
      <c r="C1806" s="56" t="s">
        <v>15685</v>
      </c>
      <c r="D1806" s="56" t="s">
        <v>7566</v>
      </c>
      <c r="E1806" s="56" t="s">
        <v>15686</v>
      </c>
      <c r="F1806" s="56" t="s">
        <v>22</v>
      </c>
      <c r="G1806" s="56"/>
      <c r="H1806" s="56" t="s">
        <v>15687</v>
      </c>
      <c r="I1806" s="56" t="s">
        <v>15688</v>
      </c>
      <c r="J1806" s="56" t="s">
        <v>15689</v>
      </c>
      <c r="K1806" s="56" t="s">
        <v>87</v>
      </c>
      <c r="L1806" s="90" t="str">
        <f t="shared" si="56"/>
        <v>NA</v>
      </c>
      <c r="M1806" s="90"/>
      <c r="O1806" s="91"/>
      <c r="P1806" s="56"/>
      <c r="Q1806" s="56"/>
      <c r="R1806" s="56"/>
      <c r="S1806" s="56"/>
      <c r="T1806" s="56" t="s">
        <v>8551</v>
      </c>
      <c r="U1806" s="56" t="s">
        <v>8552</v>
      </c>
      <c r="V1806" s="56" t="s">
        <v>8553</v>
      </c>
      <c r="W1806" s="56" t="s">
        <v>7479</v>
      </c>
      <c r="X1806" s="56" t="s">
        <v>2312</v>
      </c>
      <c r="Y1806" s="56"/>
      <c r="Z1806" s="56" t="s">
        <v>8554</v>
      </c>
      <c r="AA1806" s="56" t="s">
        <v>8555</v>
      </c>
      <c r="AB1806" s="56" t="s">
        <v>8551</v>
      </c>
      <c r="AC1806" s="56" t="s">
        <v>7326</v>
      </c>
      <c r="AD1806" s="90" t="str">
        <f t="shared" si="57"/>
        <v>NA</v>
      </c>
      <c r="AE1806" s="90"/>
      <c r="AF1806" s="90"/>
      <c r="AG1806" s="90"/>
    </row>
    <row r="1807" spans="1:33">
      <c r="A1807" s="56" t="s">
        <v>15690</v>
      </c>
      <c r="B1807" s="56" t="s">
        <v>15691</v>
      </c>
      <c r="C1807" s="56" t="s">
        <v>15692</v>
      </c>
      <c r="D1807" s="56" t="s">
        <v>7566</v>
      </c>
      <c r="E1807" s="56" t="s">
        <v>1584</v>
      </c>
      <c r="F1807" s="56" t="s">
        <v>22</v>
      </c>
      <c r="G1807" s="56"/>
      <c r="H1807" s="56" t="s">
        <v>15693</v>
      </c>
      <c r="I1807" s="56" t="s">
        <v>15694</v>
      </c>
      <c r="J1807" s="56" t="s">
        <v>15695</v>
      </c>
      <c r="K1807" s="56" t="s">
        <v>7326</v>
      </c>
      <c r="L1807" s="90" t="str">
        <f t="shared" si="56"/>
        <v>NA</v>
      </c>
      <c r="M1807" s="90"/>
      <c r="O1807" s="91"/>
      <c r="P1807" s="56"/>
      <c r="Q1807" s="56"/>
      <c r="R1807" s="56"/>
      <c r="S1807" s="56"/>
      <c r="T1807" s="56" t="s">
        <v>8558</v>
      </c>
      <c r="U1807" s="56" t="s">
        <v>8559</v>
      </c>
      <c r="V1807" s="56" t="s">
        <v>8560</v>
      </c>
      <c r="W1807" s="56" t="s">
        <v>7479</v>
      </c>
      <c r="X1807" s="56" t="s">
        <v>2312</v>
      </c>
      <c r="Y1807" s="56"/>
      <c r="Z1807" s="56" t="s">
        <v>8554</v>
      </c>
      <c r="AA1807" s="56" t="s">
        <v>8555</v>
      </c>
      <c r="AB1807" s="56" t="s">
        <v>8561</v>
      </c>
      <c r="AC1807" s="56" t="s">
        <v>7326</v>
      </c>
      <c r="AD1807" s="90" t="str">
        <f t="shared" si="57"/>
        <v>NA</v>
      </c>
      <c r="AE1807" s="90"/>
      <c r="AF1807" s="90"/>
      <c r="AG1807" s="90"/>
    </row>
    <row r="1808" spans="1:33">
      <c r="A1808" s="56" t="s">
        <v>15696</v>
      </c>
      <c r="B1808" s="56" t="s">
        <v>15697</v>
      </c>
      <c r="C1808" s="56" t="s">
        <v>15698</v>
      </c>
      <c r="D1808" s="56" t="s">
        <v>7566</v>
      </c>
      <c r="E1808" s="56" t="s">
        <v>15699</v>
      </c>
      <c r="F1808" s="56" t="s">
        <v>22</v>
      </c>
      <c r="G1808" s="56"/>
      <c r="H1808" s="56" t="s">
        <v>15700</v>
      </c>
      <c r="I1808" s="56" t="s">
        <v>15701</v>
      </c>
      <c r="J1808" s="56" t="s">
        <v>15702</v>
      </c>
      <c r="K1808" s="56" t="s">
        <v>7326</v>
      </c>
      <c r="L1808" s="90" t="str">
        <f t="shared" si="56"/>
        <v>NA</v>
      </c>
      <c r="M1808" s="90"/>
      <c r="O1808" s="91"/>
      <c r="P1808" s="56"/>
      <c r="Q1808" s="56"/>
      <c r="R1808" s="56"/>
      <c r="S1808" s="56"/>
      <c r="T1808" s="56" t="s">
        <v>8564</v>
      </c>
      <c r="U1808" s="56" t="s">
        <v>8565</v>
      </c>
      <c r="V1808" s="56" t="s">
        <v>8566</v>
      </c>
      <c r="W1808" s="56" t="s">
        <v>7479</v>
      </c>
      <c r="X1808" s="56" t="s">
        <v>2312</v>
      </c>
      <c r="Y1808" s="56"/>
      <c r="Z1808" s="56" t="s">
        <v>8554</v>
      </c>
      <c r="AA1808" s="56" t="s">
        <v>8555</v>
      </c>
      <c r="AB1808" s="56" t="s">
        <v>8567</v>
      </c>
      <c r="AC1808" s="56" t="s">
        <v>7326</v>
      </c>
      <c r="AD1808" s="90" t="str">
        <f t="shared" si="57"/>
        <v>NA</v>
      </c>
      <c r="AE1808" s="90"/>
      <c r="AF1808" s="90"/>
      <c r="AG1808" s="90"/>
    </row>
    <row r="1809" spans="1:33">
      <c r="A1809" s="56" t="s">
        <v>15703</v>
      </c>
      <c r="B1809" s="56" t="s">
        <v>15704</v>
      </c>
      <c r="C1809" s="56" t="s">
        <v>15705</v>
      </c>
      <c r="D1809" s="56" t="s">
        <v>7566</v>
      </c>
      <c r="E1809" s="56" t="s">
        <v>15699</v>
      </c>
      <c r="F1809" s="56" t="s">
        <v>22</v>
      </c>
      <c r="G1809" s="56"/>
      <c r="H1809" s="56" t="s">
        <v>15706</v>
      </c>
      <c r="I1809" s="56" t="s">
        <v>15701</v>
      </c>
      <c r="J1809" s="56" t="s">
        <v>15707</v>
      </c>
      <c r="K1809" s="56" t="s">
        <v>87</v>
      </c>
      <c r="L1809" s="90" t="str">
        <f t="shared" si="56"/>
        <v>NA</v>
      </c>
      <c r="M1809" s="90"/>
      <c r="O1809" s="91"/>
      <c r="P1809" s="56"/>
      <c r="Q1809" s="56"/>
      <c r="R1809" s="56"/>
      <c r="S1809" s="56"/>
      <c r="T1809" s="56" t="s">
        <v>8571</v>
      </c>
      <c r="U1809" s="56" t="s">
        <v>8572</v>
      </c>
      <c r="V1809" s="56" t="s">
        <v>8573</v>
      </c>
      <c r="W1809" s="56" t="s">
        <v>7479</v>
      </c>
      <c r="X1809" s="56" t="s">
        <v>2312</v>
      </c>
      <c r="Y1809" s="56"/>
      <c r="Z1809" s="56" t="s">
        <v>8554</v>
      </c>
      <c r="AA1809" s="56" t="s">
        <v>8555</v>
      </c>
      <c r="AB1809" s="56" t="s">
        <v>8571</v>
      </c>
      <c r="AC1809" s="56" t="s">
        <v>7326</v>
      </c>
      <c r="AD1809" s="90" t="str">
        <f t="shared" si="57"/>
        <v>NA</v>
      </c>
      <c r="AE1809" s="90"/>
      <c r="AF1809" s="90"/>
      <c r="AG1809" s="90"/>
    </row>
    <row r="1810" spans="1:33">
      <c r="A1810" s="56" t="s">
        <v>15708</v>
      </c>
      <c r="B1810" s="56" t="s">
        <v>15709</v>
      </c>
      <c r="C1810" s="56" t="s">
        <v>15710</v>
      </c>
      <c r="D1810" s="56" t="s">
        <v>7566</v>
      </c>
      <c r="E1810" s="56" t="s">
        <v>1598</v>
      </c>
      <c r="F1810" s="56" t="s">
        <v>22</v>
      </c>
      <c r="G1810" s="56"/>
      <c r="H1810" s="56" t="s">
        <v>15711</v>
      </c>
      <c r="I1810" s="56" t="s">
        <v>15712</v>
      </c>
      <c r="J1810" s="56" t="s">
        <v>15713</v>
      </c>
      <c r="K1810" s="56" t="s">
        <v>7326</v>
      </c>
      <c r="L1810" s="90" t="str">
        <f t="shared" si="56"/>
        <v>NA</v>
      </c>
      <c r="M1810" s="90"/>
      <c r="O1810" s="91"/>
      <c r="P1810" s="56"/>
      <c r="Q1810" s="56"/>
      <c r="R1810" s="56"/>
      <c r="S1810" s="56"/>
      <c r="T1810" s="56" t="s">
        <v>8579</v>
      </c>
      <c r="U1810" s="56" t="s">
        <v>8580</v>
      </c>
      <c r="V1810" s="56" t="s">
        <v>8581</v>
      </c>
      <c r="W1810" s="56" t="s">
        <v>7479</v>
      </c>
      <c r="X1810" s="56" t="s">
        <v>230</v>
      </c>
      <c r="Y1810" s="56"/>
      <c r="Z1810" s="56" t="s">
        <v>8582</v>
      </c>
      <c r="AA1810" s="56" t="s">
        <v>8583</v>
      </c>
      <c r="AB1810" s="56"/>
      <c r="AC1810" s="56" t="s">
        <v>7326</v>
      </c>
      <c r="AD1810" s="90" t="str">
        <f t="shared" si="57"/>
        <v>NA</v>
      </c>
      <c r="AE1810" s="90"/>
      <c r="AF1810" s="90"/>
      <c r="AG1810" s="90"/>
    </row>
    <row r="1811" spans="1:33">
      <c r="A1811" s="56" t="s">
        <v>15714</v>
      </c>
      <c r="B1811" s="56" t="s">
        <v>15715</v>
      </c>
      <c r="C1811" s="56" t="s">
        <v>15716</v>
      </c>
      <c r="D1811" s="56" t="s">
        <v>7566</v>
      </c>
      <c r="E1811" s="56" t="s">
        <v>1598</v>
      </c>
      <c r="F1811" s="56" t="s">
        <v>22</v>
      </c>
      <c r="G1811" s="56"/>
      <c r="H1811" s="56" t="s">
        <v>15711</v>
      </c>
      <c r="I1811" s="56" t="s">
        <v>15712</v>
      </c>
      <c r="J1811" s="56"/>
      <c r="K1811" s="56" t="s">
        <v>7326</v>
      </c>
      <c r="L1811" s="90" t="str">
        <f t="shared" si="56"/>
        <v>NA</v>
      </c>
      <c r="M1811" s="90"/>
      <c r="O1811" s="91"/>
      <c r="P1811" s="56"/>
      <c r="Q1811" s="56"/>
      <c r="R1811" s="56"/>
      <c r="S1811" s="56"/>
      <c r="T1811" s="56" t="s">
        <v>8585</v>
      </c>
      <c r="U1811" s="56" t="s">
        <v>8586</v>
      </c>
      <c r="V1811" s="56" t="s">
        <v>8587</v>
      </c>
      <c r="W1811" s="56" t="s">
        <v>7479</v>
      </c>
      <c r="X1811" s="56" t="s">
        <v>230</v>
      </c>
      <c r="Y1811" s="56"/>
      <c r="Z1811" s="56" t="s">
        <v>8582</v>
      </c>
      <c r="AA1811" s="56" t="s">
        <v>8583</v>
      </c>
      <c r="AB1811" s="56" t="s">
        <v>8585</v>
      </c>
      <c r="AC1811" s="56" t="s">
        <v>7326</v>
      </c>
      <c r="AD1811" s="90" t="str">
        <f t="shared" si="57"/>
        <v>NA</v>
      </c>
      <c r="AE1811" s="90"/>
      <c r="AF1811" s="90"/>
      <c r="AG1811" s="90"/>
    </row>
    <row r="1812" spans="1:33">
      <c r="A1812" s="56" t="s">
        <v>15717</v>
      </c>
      <c r="B1812" s="56" t="s">
        <v>15718</v>
      </c>
      <c r="C1812" s="56" t="s">
        <v>15719</v>
      </c>
      <c r="D1812" s="56" t="s">
        <v>7566</v>
      </c>
      <c r="E1812" s="56" t="s">
        <v>1598</v>
      </c>
      <c r="F1812" s="56" t="s">
        <v>22</v>
      </c>
      <c r="G1812" s="56"/>
      <c r="H1812" s="56" t="s">
        <v>15711</v>
      </c>
      <c r="I1812" s="56" t="s">
        <v>15712</v>
      </c>
      <c r="J1812" s="56"/>
      <c r="K1812" s="56" t="s">
        <v>7326</v>
      </c>
      <c r="L1812" s="90" t="str">
        <f t="shared" si="56"/>
        <v>NA</v>
      </c>
      <c r="M1812" s="90"/>
      <c r="O1812" s="91"/>
      <c r="P1812" s="56"/>
      <c r="Q1812" s="56"/>
      <c r="R1812" s="56"/>
      <c r="S1812" s="56"/>
      <c r="T1812" s="56" t="s">
        <v>8591</v>
      </c>
      <c r="U1812" s="56" t="s">
        <v>8592</v>
      </c>
      <c r="V1812" s="56" t="s">
        <v>8593</v>
      </c>
      <c r="W1812" s="56" t="s">
        <v>7479</v>
      </c>
      <c r="X1812" s="56" t="s">
        <v>8594</v>
      </c>
      <c r="Y1812" s="56"/>
      <c r="Z1812" s="56" t="s">
        <v>8595</v>
      </c>
      <c r="AA1812" s="56" t="s">
        <v>8596</v>
      </c>
      <c r="AB1812" s="56"/>
      <c r="AC1812" s="56" t="s">
        <v>7326</v>
      </c>
      <c r="AD1812" s="90" t="str">
        <f t="shared" si="57"/>
        <v>NA</v>
      </c>
      <c r="AE1812" s="90"/>
      <c r="AF1812" s="90"/>
      <c r="AG1812" s="90"/>
    </row>
    <row r="1813" spans="1:33">
      <c r="A1813" s="56" t="s">
        <v>15720</v>
      </c>
      <c r="B1813" s="56" t="s">
        <v>15721</v>
      </c>
      <c r="C1813" s="56" t="s">
        <v>15722</v>
      </c>
      <c r="D1813" s="56" t="s">
        <v>7566</v>
      </c>
      <c r="E1813" s="56" t="s">
        <v>1598</v>
      </c>
      <c r="F1813" s="56" t="s">
        <v>22</v>
      </c>
      <c r="G1813" s="56"/>
      <c r="H1813" s="56" t="s">
        <v>15711</v>
      </c>
      <c r="I1813" s="56" t="s">
        <v>15712</v>
      </c>
      <c r="J1813" s="56"/>
      <c r="K1813" s="56" t="s">
        <v>7326</v>
      </c>
      <c r="L1813" s="90" t="str">
        <f t="shared" si="56"/>
        <v>NA</v>
      </c>
      <c r="M1813" s="90"/>
      <c r="O1813" s="91"/>
      <c r="P1813" s="56"/>
      <c r="Q1813" s="56"/>
      <c r="R1813" s="56"/>
      <c r="S1813" s="56"/>
      <c r="T1813" s="56" t="s">
        <v>8600</v>
      </c>
      <c r="U1813" s="56" t="s">
        <v>8601</v>
      </c>
      <c r="V1813" s="56" t="s">
        <v>8602</v>
      </c>
      <c r="W1813" s="56" t="s">
        <v>7479</v>
      </c>
      <c r="X1813" s="56" t="s">
        <v>2456</v>
      </c>
      <c r="Y1813" s="56"/>
      <c r="Z1813" s="56" t="s">
        <v>8603</v>
      </c>
      <c r="AA1813" s="56" t="s">
        <v>8604</v>
      </c>
      <c r="AB1813" s="56" t="s">
        <v>8600</v>
      </c>
      <c r="AC1813" s="56" t="s">
        <v>7326</v>
      </c>
      <c r="AD1813" s="90" t="str">
        <f t="shared" si="57"/>
        <v>NA</v>
      </c>
      <c r="AE1813" s="90"/>
      <c r="AF1813" s="90"/>
      <c r="AG1813" s="90"/>
    </row>
    <row r="1814" spans="1:33">
      <c r="A1814" s="56" t="s">
        <v>15723</v>
      </c>
      <c r="B1814" s="56" t="s">
        <v>15724</v>
      </c>
      <c r="C1814" s="56" t="s">
        <v>8677</v>
      </c>
      <c r="D1814" s="56" t="s">
        <v>7566</v>
      </c>
      <c r="E1814" s="56" t="s">
        <v>1598</v>
      </c>
      <c r="F1814" s="56" t="s">
        <v>22</v>
      </c>
      <c r="G1814" s="56"/>
      <c r="H1814" s="56" t="s">
        <v>15725</v>
      </c>
      <c r="I1814" s="56" t="s">
        <v>15712</v>
      </c>
      <c r="J1814" s="56" t="s">
        <v>15723</v>
      </c>
      <c r="K1814" s="56" t="s">
        <v>7326</v>
      </c>
      <c r="L1814" s="90" t="str">
        <f t="shared" si="56"/>
        <v>NA</v>
      </c>
      <c r="M1814" s="90"/>
      <c r="O1814" s="91"/>
      <c r="P1814" s="56"/>
      <c r="Q1814" s="56"/>
      <c r="R1814" s="56"/>
      <c r="S1814" s="56"/>
      <c r="T1814" s="56" t="s">
        <v>8608</v>
      </c>
      <c r="U1814" s="56" t="s">
        <v>8609</v>
      </c>
      <c r="V1814" s="56" t="s">
        <v>8113</v>
      </c>
      <c r="W1814" s="56" t="s">
        <v>7479</v>
      </c>
      <c r="X1814" s="56" t="s">
        <v>514</v>
      </c>
      <c r="Y1814" s="56"/>
      <c r="Z1814" s="56" t="s">
        <v>8610</v>
      </c>
      <c r="AA1814" s="56" t="s">
        <v>8611</v>
      </c>
      <c r="AB1814" s="56" t="s">
        <v>8608</v>
      </c>
      <c r="AC1814" s="56" t="s">
        <v>7326</v>
      </c>
      <c r="AD1814" s="90" t="str">
        <f t="shared" si="57"/>
        <v>NA</v>
      </c>
      <c r="AE1814" s="90"/>
      <c r="AF1814" s="90"/>
      <c r="AG1814" s="90"/>
    </row>
    <row r="1815" spans="1:33">
      <c r="A1815" s="56" t="s">
        <v>15726</v>
      </c>
      <c r="B1815" s="56" t="s">
        <v>15727</v>
      </c>
      <c r="C1815" s="56" t="s">
        <v>15728</v>
      </c>
      <c r="D1815" s="56" t="s">
        <v>7566</v>
      </c>
      <c r="E1815" s="56" t="s">
        <v>1598</v>
      </c>
      <c r="F1815" s="56" t="s">
        <v>22</v>
      </c>
      <c r="G1815" s="56"/>
      <c r="H1815" s="56" t="s">
        <v>15725</v>
      </c>
      <c r="I1815" s="56" t="s">
        <v>15712</v>
      </c>
      <c r="J1815" s="56" t="s">
        <v>15729</v>
      </c>
      <c r="K1815" s="56" t="s">
        <v>7326</v>
      </c>
      <c r="L1815" s="90" t="str">
        <f t="shared" si="56"/>
        <v>NA</v>
      </c>
      <c r="M1815" s="90"/>
      <c r="O1815" s="91"/>
      <c r="P1815" s="56"/>
      <c r="Q1815" s="56"/>
      <c r="R1815" s="56"/>
      <c r="S1815" s="56"/>
      <c r="T1815" s="56" t="s">
        <v>8615</v>
      </c>
      <c r="U1815" s="56" t="s">
        <v>8616</v>
      </c>
      <c r="V1815" s="56" t="s">
        <v>8617</v>
      </c>
      <c r="W1815" s="56" t="s">
        <v>7479</v>
      </c>
      <c r="X1815" s="56" t="s">
        <v>2527</v>
      </c>
      <c r="Y1815" s="56"/>
      <c r="Z1815" s="56" t="s">
        <v>8618</v>
      </c>
      <c r="AA1815" s="56" t="s">
        <v>8619</v>
      </c>
      <c r="AB1815" s="56"/>
      <c r="AC1815" s="56" t="s">
        <v>7326</v>
      </c>
      <c r="AD1815" s="90" t="str">
        <f t="shared" si="57"/>
        <v>NA</v>
      </c>
      <c r="AE1815" s="90"/>
      <c r="AF1815" s="90"/>
      <c r="AG1815" s="90"/>
    </row>
    <row r="1816" spans="1:33">
      <c r="A1816" s="56" t="s">
        <v>15730</v>
      </c>
      <c r="B1816" s="56" t="s">
        <v>15731</v>
      </c>
      <c r="C1816" s="56" t="s">
        <v>15732</v>
      </c>
      <c r="D1816" s="56" t="s">
        <v>7566</v>
      </c>
      <c r="E1816" s="56" t="s">
        <v>1598</v>
      </c>
      <c r="F1816" s="56" t="s">
        <v>22</v>
      </c>
      <c r="G1816" s="56"/>
      <c r="H1816" s="56" t="s">
        <v>15725</v>
      </c>
      <c r="I1816" s="56" t="s">
        <v>15712</v>
      </c>
      <c r="J1816" s="56" t="s">
        <v>15733</v>
      </c>
      <c r="K1816" s="56" t="s">
        <v>87</v>
      </c>
      <c r="L1816" s="90" t="str">
        <f t="shared" si="56"/>
        <v>NA</v>
      </c>
      <c r="M1816" s="90"/>
      <c r="O1816" s="91"/>
      <c r="P1816" s="56"/>
      <c r="Q1816" s="56"/>
      <c r="R1816" s="56"/>
      <c r="S1816" s="56"/>
      <c r="T1816" s="56" t="s">
        <v>8623</v>
      </c>
      <c r="U1816" s="56" t="s">
        <v>8624</v>
      </c>
      <c r="V1816" s="56" t="s">
        <v>8625</v>
      </c>
      <c r="W1816" s="56" t="s">
        <v>7479</v>
      </c>
      <c r="X1816" s="56" t="s">
        <v>2527</v>
      </c>
      <c r="Y1816" s="56"/>
      <c r="Z1816" s="56" t="s">
        <v>8618</v>
      </c>
      <c r="AA1816" s="56" t="s">
        <v>8619</v>
      </c>
      <c r="AB1816" s="56"/>
      <c r="AC1816" s="56" t="s">
        <v>7326</v>
      </c>
      <c r="AD1816" s="90" t="str">
        <f t="shared" si="57"/>
        <v>NA</v>
      </c>
      <c r="AE1816" s="90"/>
      <c r="AF1816" s="90"/>
      <c r="AG1816" s="90"/>
    </row>
    <row r="1817" spans="1:33">
      <c r="A1817" s="56" t="s">
        <v>15734</v>
      </c>
      <c r="B1817" s="56" t="s">
        <v>15735</v>
      </c>
      <c r="C1817" s="56" t="s">
        <v>15736</v>
      </c>
      <c r="D1817" s="56" t="s">
        <v>7566</v>
      </c>
      <c r="E1817" s="56" t="s">
        <v>1598</v>
      </c>
      <c r="F1817" s="56" t="s">
        <v>22</v>
      </c>
      <c r="G1817" s="56"/>
      <c r="H1817" s="56" t="s">
        <v>15737</v>
      </c>
      <c r="I1817" s="56" t="s">
        <v>15712</v>
      </c>
      <c r="J1817" s="56" t="s">
        <v>15734</v>
      </c>
      <c r="K1817" s="56" t="s">
        <v>87</v>
      </c>
      <c r="L1817" s="90" t="str">
        <f t="shared" si="56"/>
        <v>NA</v>
      </c>
      <c r="M1817" s="90"/>
      <c r="O1817" s="91"/>
      <c r="P1817" s="56"/>
      <c r="Q1817" s="56"/>
      <c r="R1817" s="56"/>
      <c r="S1817" s="56"/>
      <c r="T1817" s="56" t="s">
        <v>8628</v>
      </c>
      <c r="U1817" s="56" t="s">
        <v>8629</v>
      </c>
      <c r="V1817" s="56" t="s">
        <v>8630</v>
      </c>
      <c r="W1817" s="56" t="s">
        <v>7479</v>
      </c>
      <c r="X1817" s="56" t="s">
        <v>521</v>
      </c>
      <c r="Y1817" s="56"/>
      <c r="Z1817" s="56" t="s">
        <v>8631</v>
      </c>
      <c r="AA1817" s="56" t="s">
        <v>8632</v>
      </c>
      <c r="AB1817" s="56"/>
      <c r="AC1817" s="56" t="s">
        <v>7326</v>
      </c>
      <c r="AD1817" s="90" t="str">
        <f t="shared" si="57"/>
        <v>NA</v>
      </c>
      <c r="AE1817" s="90"/>
      <c r="AF1817" s="90"/>
      <c r="AG1817" s="90"/>
    </row>
    <row r="1818" spans="1:33">
      <c r="A1818" s="56" t="s">
        <v>15738</v>
      </c>
      <c r="B1818" s="56" t="s">
        <v>15739</v>
      </c>
      <c r="C1818" s="56" t="s">
        <v>15740</v>
      </c>
      <c r="D1818" s="56" t="s">
        <v>7566</v>
      </c>
      <c r="E1818" s="56" t="s">
        <v>1598</v>
      </c>
      <c r="F1818" s="56" t="s">
        <v>22</v>
      </c>
      <c r="G1818" s="56"/>
      <c r="H1818" s="56" t="s">
        <v>15737</v>
      </c>
      <c r="I1818" s="56" t="s">
        <v>15712</v>
      </c>
      <c r="J1818" s="56"/>
      <c r="K1818" s="56" t="s">
        <v>87</v>
      </c>
      <c r="L1818" s="90" t="str">
        <f t="shared" si="56"/>
        <v>NA</v>
      </c>
      <c r="M1818" s="90"/>
      <c r="O1818" s="91"/>
      <c r="P1818" s="56"/>
      <c r="Q1818" s="56"/>
      <c r="R1818" s="56"/>
      <c r="S1818" s="56"/>
      <c r="T1818" s="56" t="s">
        <v>8639</v>
      </c>
      <c r="U1818" s="56" t="s">
        <v>8640</v>
      </c>
      <c r="V1818" s="56" t="s">
        <v>8630</v>
      </c>
      <c r="W1818" s="56" t="s">
        <v>7479</v>
      </c>
      <c r="X1818" s="56" t="s">
        <v>8641</v>
      </c>
      <c r="Y1818" s="56"/>
      <c r="Z1818" s="56" t="s">
        <v>8642</v>
      </c>
      <c r="AA1818" s="56" t="s">
        <v>8643</v>
      </c>
      <c r="AB1818" s="56"/>
      <c r="AC1818" s="56" t="s">
        <v>7326</v>
      </c>
      <c r="AD1818" s="90" t="str">
        <f t="shared" si="57"/>
        <v>NA</v>
      </c>
      <c r="AE1818" s="90"/>
      <c r="AF1818" s="90"/>
      <c r="AG1818" s="90"/>
    </row>
    <row r="1819" spans="1:33">
      <c r="A1819" s="56" t="s">
        <v>15741</v>
      </c>
      <c r="B1819" s="56" t="s">
        <v>15742</v>
      </c>
      <c r="C1819" s="56" t="s">
        <v>15743</v>
      </c>
      <c r="D1819" s="56" t="s">
        <v>7566</v>
      </c>
      <c r="E1819" s="56" t="s">
        <v>1598</v>
      </c>
      <c r="F1819" s="56" t="s">
        <v>22</v>
      </c>
      <c r="G1819" s="56"/>
      <c r="H1819" s="56" t="s">
        <v>15737</v>
      </c>
      <c r="I1819" s="56" t="s">
        <v>15712</v>
      </c>
      <c r="J1819" s="56" t="s">
        <v>15741</v>
      </c>
      <c r="K1819" s="56" t="s">
        <v>87</v>
      </c>
      <c r="L1819" s="90" t="str">
        <f t="shared" si="56"/>
        <v>NA</v>
      </c>
      <c r="M1819" s="90"/>
      <c r="O1819" s="91"/>
      <c r="P1819" s="56"/>
      <c r="Q1819" s="56"/>
      <c r="R1819" s="56"/>
      <c r="S1819" s="56"/>
      <c r="T1819" s="56" t="s">
        <v>8645</v>
      </c>
      <c r="U1819" s="56" t="s">
        <v>8646</v>
      </c>
      <c r="V1819" s="56" t="s">
        <v>8264</v>
      </c>
      <c r="W1819" s="56" t="s">
        <v>7479</v>
      </c>
      <c r="X1819" s="56" t="s">
        <v>8647</v>
      </c>
      <c r="Y1819" s="56"/>
      <c r="Z1819" s="56" t="s">
        <v>8648</v>
      </c>
      <c r="AA1819" s="56" t="s">
        <v>8649</v>
      </c>
      <c r="AB1819" s="56" t="s">
        <v>8645</v>
      </c>
      <c r="AC1819" s="56" t="s">
        <v>7326</v>
      </c>
      <c r="AD1819" s="90" t="str">
        <f t="shared" si="57"/>
        <v>NA</v>
      </c>
      <c r="AE1819" s="90"/>
      <c r="AF1819" s="90"/>
      <c r="AG1819" s="90"/>
    </row>
    <row r="1820" spans="1:33">
      <c r="A1820" s="56" t="s">
        <v>15744</v>
      </c>
      <c r="B1820" s="56" t="s">
        <v>15745</v>
      </c>
      <c r="C1820" s="56" t="s">
        <v>15746</v>
      </c>
      <c r="D1820" s="56" t="s">
        <v>7566</v>
      </c>
      <c r="E1820" s="56" t="s">
        <v>1598</v>
      </c>
      <c r="F1820" s="56" t="s">
        <v>22</v>
      </c>
      <c r="G1820" s="56"/>
      <c r="H1820" s="56" t="s">
        <v>15737</v>
      </c>
      <c r="I1820" s="56" t="s">
        <v>15712</v>
      </c>
      <c r="J1820" s="56"/>
      <c r="K1820" s="56" t="s">
        <v>87</v>
      </c>
      <c r="L1820" s="90" t="str">
        <f t="shared" si="56"/>
        <v>NA</v>
      </c>
      <c r="M1820" s="90"/>
      <c r="O1820" s="91"/>
      <c r="P1820" s="56"/>
      <c r="Q1820" s="56"/>
      <c r="R1820" s="56"/>
      <c r="S1820" s="56"/>
      <c r="T1820" s="56" t="s">
        <v>8652</v>
      </c>
      <c r="U1820" s="56" t="s">
        <v>8653</v>
      </c>
      <c r="V1820" s="56" t="s">
        <v>8654</v>
      </c>
      <c r="W1820" s="56" t="s">
        <v>7479</v>
      </c>
      <c r="X1820" s="56" t="s">
        <v>172</v>
      </c>
      <c r="Y1820" s="56"/>
      <c r="Z1820" s="56" t="s">
        <v>8655</v>
      </c>
      <c r="AA1820" s="56" t="s">
        <v>8656</v>
      </c>
      <c r="AB1820" s="56" t="s">
        <v>8652</v>
      </c>
      <c r="AC1820" s="56" t="s">
        <v>7326</v>
      </c>
      <c r="AD1820" s="90" t="str">
        <f t="shared" si="57"/>
        <v>NA</v>
      </c>
      <c r="AE1820" s="90"/>
      <c r="AF1820" s="90"/>
      <c r="AG1820" s="90"/>
    </row>
    <row r="1821" spans="1:33">
      <c r="A1821" s="56" t="s">
        <v>15747</v>
      </c>
      <c r="B1821" s="56" t="s">
        <v>15748</v>
      </c>
      <c r="C1821" s="56" t="s">
        <v>15749</v>
      </c>
      <c r="D1821" s="56" t="s">
        <v>7566</v>
      </c>
      <c r="E1821" s="56" t="s">
        <v>1598</v>
      </c>
      <c r="F1821" s="56" t="s">
        <v>22</v>
      </c>
      <c r="G1821" s="56"/>
      <c r="H1821" s="56" t="s">
        <v>15725</v>
      </c>
      <c r="I1821" s="56" t="s">
        <v>15712</v>
      </c>
      <c r="J1821" s="56"/>
      <c r="K1821" s="56" t="s">
        <v>87</v>
      </c>
      <c r="L1821" s="90" t="str">
        <f t="shared" si="56"/>
        <v>NA</v>
      </c>
      <c r="M1821" s="90"/>
      <c r="O1821" s="91"/>
      <c r="P1821" s="56"/>
      <c r="Q1821" s="56"/>
      <c r="R1821" s="56"/>
      <c r="S1821" s="56"/>
      <c r="T1821" s="56" t="s">
        <v>8660</v>
      </c>
      <c r="U1821" s="56" t="s">
        <v>8661</v>
      </c>
      <c r="V1821" s="56" t="s">
        <v>8662</v>
      </c>
      <c r="W1821" s="56" t="s">
        <v>7479</v>
      </c>
      <c r="X1821" s="56" t="s">
        <v>172</v>
      </c>
      <c r="Y1821" s="56"/>
      <c r="Z1821" s="56" t="s">
        <v>8655</v>
      </c>
      <c r="AA1821" s="56" t="s">
        <v>8656</v>
      </c>
      <c r="AB1821" s="56"/>
      <c r="AC1821" s="56" t="s">
        <v>7326</v>
      </c>
      <c r="AD1821" s="90" t="str">
        <f t="shared" si="57"/>
        <v>NA</v>
      </c>
      <c r="AE1821" s="90"/>
      <c r="AF1821" s="90"/>
      <c r="AG1821" s="90"/>
    </row>
    <row r="1822" spans="1:33">
      <c r="A1822" s="56" t="s">
        <v>15750</v>
      </c>
      <c r="B1822" s="56" t="s">
        <v>15751</v>
      </c>
      <c r="C1822" s="56" t="s">
        <v>15752</v>
      </c>
      <c r="D1822" s="56" t="s">
        <v>7566</v>
      </c>
      <c r="E1822" s="56" t="s">
        <v>1610</v>
      </c>
      <c r="F1822" s="56" t="s">
        <v>22</v>
      </c>
      <c r="G1822" s="56"/>
      <c r="H1822" s="56" t="s">
        <v>15753</v>
      </c>
      <c r="I1822" s="56" t="s">
        <v>15754</v>
      </c>
      <c r="J1822" s="56" t="s">
        <v>15750</v>
      </c>
      <c r="K1822" s="56" t="s">
        <v>7326</v>
      </c>
      <c r="L1822" s="90" t="str">
        <f t="shared" si="56"/>
        <v>NA</v>
      </c>
      <c r="M1822" s="90"/>
      <c r="O1822" s="91"/>
      <c r="P1822" s="56"/>
      <c r="Q1822" s="56"/>
      <c r="R1822" s="56"/>
      <c r="S1822" s="56"/>
      <c r="T1822" s="56" t="s">
        <v>8665</v>
      </c>
      <c r="U1822" s="56" t="s">
        <v>8666</v>
      </c>
      <c r="V1822" s="56" t="s">
        <v>8662</v>
      </c>
      <c r="W1822" s="56" t="s">
        <v>7479</v>
      </c>
      <c r="X1822" s="56" t="s">
        <v>172</v>
      </c>
      <c r="Y1822" s="56"/>
      <c r="Z1822" s="56" t="s">
        <v>8655</v>
      </c>
      <c r="AA1822" s="56" t="s">
        <v>8656</v>
      </c>
      <c r="AB1822" s="56" t="s">
        <v>8665</v>
      </c>
      <c r="AC1822" s="56" t="s">
        <v>7326</v>
      </c>
      <c r="AD1822" s="90" t="str">
        <f t="shared" si="57"/>
        <v>NA</v>
      </c>
      <c r="AE1822" s="90"/>
      <c r="AF1822" s="90"/>
      <c r="AG1822" s="90"/>
    </row>
    <row r="1823" spans="1:33">
      <c r="A1823" s="56" t="s">
        <v>15755</v>
      </c>
      <c r="B1823" s="56" t="s">
        <v>15756</v>
      </c>
      <c r="C1823" s="56" t="s">
        <v>15757</v>
      </c>
      <c r="D1823" s="56" t="s">
        <v>7566</v>
      </c>
      <c r="E1823" s="56" t="s">
        <v>1610</v>
      </c>
      <c r="F1823" s="56" t="s">
        <v>22</v>
      </c>
      <c r="G1823" s="56"/>
      <c r="H1823" s="56" t="s">
        <v>15758</v>
      </c>
      <c r="I1823" s="56" t="s">
        <v>15754</v>
      </c>
      <c r="J1823" s="56"/>
      <c r="K1823" s="56" t="s">
        <v>87</v>
      </c>
      <c r="L1823" s="90" t="str">
        <f t="shared" si="56"/>
        <v>NA</v>
      </c>
      <c r="M1823" s="90"/>
      <c r="O1823" s="91"/>
      <c r="P1823" s="56"/>
      <c r="Q1823" s="56"/>
      <c r="R1823" s="56"/>
      <c r="S1823" s="56"/>
      <c r="T1823" s="56" t="s">
        <v>8669</v>
      </c>
      <c r="U1823" s="56" t="s">
        <v>8670</v>
      </c>
      <c r="V1823" s="56" t="s">
        <v>8671</v>
      </c>
      <c r="W1823" s="56" t="s">
        <v>7479</v>
      </c>
      <c r="X1823" s="56" t="s">
        <v>2675</v>
      </c>
      <c r="Y1823" s="56"/>
      <c r="Z1823" s="56" t="s">
        <v>8672</v>
      </c>
      <c r="AA1823" s="56" t="s">
        <v>8673</v>
      </c>
      <c r="AB1823" s="56" t="s">
        <v>8669</v>
      </c>
      <c r="AC1823" s="56" t="s">
        <v>7326</v>
      </c>
      <c r="AD1823" s="90" t="str">
        <f t="shared" si="57"/>
        <v>NA</v>
      </c>
      <c r="AE1823" s="90"/>
      <c r="AF1823" s="90"/>
      <c r="AG1823" s="90"/>
    </row>
    <row r="1824" spans="1:33">
      <c r="A1824" s="56" t="s">
        <v>15759</v>
      </c>
      <c r="B1824" s="56" t="s">
        <v>15760</v>
      </c>
      <c r="C1824" s="56" t="s">
        <v>15761</v>
      </c>
      <c r="D1824" s="56" t="s">
        <v>7566</v>
      </c>
      <c r="E1824" s="56" t="s">
        <v>1610</v>
      </c>
      <c r="F1824" s="56" t="s">
        <v>22</v>
      </c>
      <c r="G1824" s="56"/>
      <c r="H1824" s="56" t="s">
        <v>15762</v>
      </c>
      <c r="I1824" s="56" t="s">
        <v>15754</v>
      </c>
      <c r="J1824" s="56"/>
      <c r="K1824" s="56" t="s">
        <v>87</v>
      </c>
      <c r="L1824" s="90" t="str">
        <f t="shared" si="56"/>
        <v>NA</v>
      </c>
      <c r="M1824" s="90"/>
      <c r="O1824" s="91"/>
      <c r="P1824" s="56"/>
      <c r="Q1824" s="56"/>
      <c r="R1824" s="56"/>
      <c r="S1824" s="56"/>
      <c r="T1824" s="56" t="s">
        <v>8675</v>
      </c>
      <c r="U1824" s="56" t="s">
        <v>8676</v>
      </c>
      <c r="V1824" s="56" t="s">
        <v>8677</v>
      </c>
      <c r="W1824" s="56" t="s">
        <v>7479</v>
      </c>
      <c r="X1824" s="56" t="s">
        <v>8678</v>
      </c>
      <c r="Y1824" s="56"/>
      <c r="Z1824" s="56" t="s">
        <v>8679</v>
      </c>
      <c r="AA1824" s="56" t="s">
        <v>8680</v>
      </c>
      <c r="AB1824" s="56" t="s">
        <v>8681</v>
      </c>
      <c r="AC1824" s="56" t="s">
        <v>7326</v>
      </c>
      <c r="AD1824" s="90" t="str">
        <f t="shared" si="57"/>
        <v>NA</v>
      </c>
      <c r="AE1824" s="90"/>
      <c r="AF1824" s="90"/>
      <c r="AG1824" s="90"/>
    </row>
    <row r="1825" spans="1:33">
      <c r="A1825" s="56" t="s">
        <v>15763</v>
      </c>
      <c r="B1825" s="56" t="s">
        <v>15764</v>
      </c>
      <c r="C1825" s="56" t="s">
        <v>15765</v>
      </c>
      <c r="D1825" s="56" t="s">
        <v>7566</v>
      </c>
      <c r="E1825" s="56" t="s">
        <v>1624</v>
      </c>
      <c r="F1825" s="56" t="s">
        <v>22</v>
      </c>
      <c r="G1825" s="56"/>
      <c r="H1825" s="56" t="s">
        <v>15766</v>
      </c>
      <c r="I1825" s="56" t="s">
        <v>15767</v>
      </c>
      <c r="J1825" s="56" t="s">
        <v>15768</v>
      </c>
      <c r="K1825" s="56" t="s">
        <v>87</v>
      </c>
      <c r="L1825" s="90" t="str">
        <f t="shared" si="56"/>
        <v>NA</v>
      </c>
      <c r="M1825" s="90"/>
      <c r="O1825" s="91"/>
      <c r="P1825" s="56"/>
      <c r="Q1825" s="56"/>
      <c r="R1825" s="56"/>
      <c r="S1825" s="56"/>
      <c r="T1825" s="56" t="s">
        <v>8685</v>
      </c>
      <c r="U1825" s="56" t="s">
        <v>8686</v>
      </c>
      <c r="V1825" s="56" t="s">
        <v>8687</v>
      </c>
      <c r="W1825" s="56" t="s">
        <v>7479</v>
      </c>
      <c r="X1825" s="56" t="s">
        <v>2688</v>
      </c>
      <c r="Y1825" s="56"/>
      <c r="Z1825" s="56" t="s">
        <v>8688</v>
      </c>
      <c r="AA1825" s="56" t="s">
        <v>8689</v>
      </c>
      <c r="AB1825" s="56" t="s">
        <v>8690</v>
      </c>
      <c r="AC1825" s="56" t="s">
        <v>7326</v>
      </c>
      <c r="AD1825" s="90" t="str">
        <f t="shared" si="57"/>
        <v>NA</v>
      </c>
      <c r="AE1825" s="90"/>
      <c r="AF1825" s="90"/>
      <c r="AG1825" s="90"/>
    </row>
    <row r="1826" spans="1:33">
      <c r="A1826" s="56" t="s">
        <v>15769</v>
      </c>
      <c r="B1826" s="56" t="s">
        <v>15770</v>
      </c>
      <c r="C1826" s="56" t="s">
        <v>15771</v>
      </c>
      <c r="D1826" s="56" t="s">
        <v>7566</v>
      </c>
      <c r="E1826" s="56" t="s">
        <v>1624</v>
      </c>
      <c r="F1826" s="56" t="s">
        <v>22</v>
      </c>
      <c r="G1826" s="56"/>
      <c r="H1826" s="56" t="s">
        <v>15772</v>
      </c>
      <c r="I1826" s="56" t="s">
        <v>15767</v>
      </c>
      <c r="J1826" s="56" t="s">
        <v>15773</v>
      </c>
      <c r="K1826" s="56" t="s">
        <v>87</v>
      </c>
      <c r="L1826" s="90" t="str">
        <f t="shared" si="56"/>
        <v>NA</v>
      </c>
      <c r="M1826" s="90"/>
      <c r="O1826" s="91"/>
      <c r="P1826" s="56"/>
      <c r="Q1826" s="56"/>
      <c r="R1826" s="56"/>
      <c r="S1826" s="56"/>
      <c r="T1826" s="56" t="s">
        <v>8697</v>
      </c>
      <c r="U1826" s="56" t="s">
        <v>8698</v>
      </c>
      <c r="V1826" s="56" t="s">
        <v>8687</v>
      </c>
      <c r="W1826" s="56" t="s">
        <v>7479</v>
      </c>
      <c r="X1826" s="56" t="s">
        <v>2688</v>
      </c>
      <c r="Y1826" s="56"/>
      <c r="Z1826" s="56" t="s">
        <v>8688</v>
      </c>
      <c r="AA1826" s="56" t="s">
        <v>8689</v>
      </c>
      <c r="AB1826" s="56" t="s">
        <v>8697</v>
      </c>
      <c r="AC1826" s="56" t="s">
        <v>7326</v>
      </c>
      <c r="AD1826" s="90" t="str">
        <f t="shared" si="57"/>
        <v>NA</v>
      </c>
      <c r="AE1826" s="90"/>
      <c r="AF1826" s="90"/>
      <c r="AG1826" s="90"/>
    </row>
    <row r="1827" spans="1:33">
      <c r="A1827" s="56" t="s">
        <v>15774</v>
      </c>
      <c r="B1827" s="56" t="s">
        <v>15775</v>
      </c>
      <c r="C1827" s="56" t="s">
        <v>15776</v>
      </c>
      <c r="D1827" s="56" t="s">
        <v>7566</v>
      </c>
      <c r="E1827" s="56" t="s">
        <v>1636</v>
      </c>
      <c r="F1827" s="56" t="s">
        <v>22</v>
      </c>
      <c r="G1827" s="56"/>
      <c r="H1827" s="56" t="s">
        <v>15777</v>
      </c>
      <c r="I1827" s="56" t="s">
        <v>15778</v>
      </c>
      <c r="J1827" s="56"/>
      <c r="K1827" s="56" t="s">
        <v>7326</v>
      </c>
      <c r="L1827" s="90" t="str">
        <f t="shared" si="56"/>
        <v>NA</v>
      </c>
      <c r="M1827" s="90"/>
      <c r="O1827" s="91"/>
      <c r="P1827" s="56"/>
      <c r="Q1827" s="56"/>
      <c r="R1827" s="56"/>
      <c r="S1827" s="56"/>
      <c r="T1827" s="56" t="s">
        <v>8705</v>
      </c>
      <c r="U1827" s="56" t="s">
        <v>8706</v>
      </c>
      <c r="V1827" s="56" t="s">
        <v>8687</v>
      </c>
      <c r="W1827" s="56" t="s">
        <v>7479</v>
      </c>
      <c r="X1827" s="56" t="s">
        <v>2688</v>
      </c>
      <c r="Y1827" s="56"/>
      <c r="Z1827" s="56" t="s">
        <v>8688</v>
      </c>
      <c r="AA1827" s="56" t="s">
        <v>8689</v>
      </c>
      <c r="AB1827" s="56" t="s">
        <v>8707</v>
      </c>
      <c r="AC1827" s="56" t="s">
        <v>7326</v>
      </c>
      <c r="AD1827" s="90" t="str">
        <f t="shared" si="57"/>
        <v>NA</v>
      </c>
      <c r="AE1827" s="90"/>
      <c r="AF1827" s="90"/>
      <c r="AG1827" s="90"/>
    </row>
    <row r="1828" spans="1:33">
      <c r="A1828" s="56" t="s">
        <v>15779</v>
      </c>
      <c r="B1828" s="56" t="s">
        <v>15780</v>
      </c>
      <c r="C1828" s="56" t="s">
        <v>15781</v>
      </c>
      <c r="D1828" s="56" t="s">
        <v>7566</v>
      </c>
      <c r="E1828" s="56" t="s">
        <v>1636</v>
      </c>
      <c r="F1828" s="56" t="s">
        <v>22</v>
      </c>
      <c r="G1828" s="56"/>
      <c r="H1828" s="56" t="s">
        <v>15777</v>
      </c>
      <c r="I1828" s="56" t="s">
        <v>15778</v>
      </c>
      <c r="J1828" s="56"/>
      <c r="K1828" s="56" t="s">
        <v>7326</v>
      </c>
      <c r="L1828" s="90" t="str">
        <f t="shared" si="56"/>
        <v>NA</v>
      </c>
      <c r="M1828" s="90"/>
      <c r="O1828" s="91"/>
      <c r="P1828" s="56"/>
      <c r="Q1828" s="56"/>
      <c r="R1828" s="56"/>
      <c r="S1828" s="56"/>
      <c r="T1828" s="56" t="s">
        <v>8710</v>
      </c>
      <c r="U1828" s="56" t="s">
        <v>8711</v>
      </c>
      <c r="V1828" s="56" t="s">
        <v>8712</v>
      </c>
      <c r="W1828" s="56" t="s">
        <v>7479</v>
      </c>
      <c r="X1828" s="56" t="s">
        <v>2711</v>
      </c>
      <c r="Y1828" s="56"/>
      <c r="Z1828" s="56" t="s">
        <v>8713</v>
      </c>
      <c r="AA1828" s="56" t="s">
        <v>8714</v>
      </c>
      <c r="AB1828" s="56"/>
      <c r="AC1828" s="56" t="s">
        <v>7326</v>
      </c>
      <c r="AD1828" s="90" t="str">
        <f t="shared" si="57"/>
        <v>NA</v>
      </c>
      <c r="AE1828" s="90"/>
      <c r="AF1828" s="90"/>
      <c r="AG1828" s="90"/>
    </row>
    <row r="1829" spans="1:33">
      <c r="A1829" s="56" t="s">
        <v>15782</v>
      </c>
      <c r="B1829" s="56" t="s">
        <v>15783</v>
      </c>
      <c r="C1829" s="56" t="s">
        <v>15784</v>
      </c>
      <c r="D1829" s="56" t="s">
        <v>7566</v>
      </c>
      <c r="E1829" s="56" t="s">
        <v>1636</v>
      </c>
      <c r="F1829" s="56" t="s">
        <v>22</v>
      </c>
      <c r="G1829" s="56"/>
      <c r="H1829" s="56" t="s">
        <v>15785</v>
      </c>
      <c r="I1829" s="56" t="s">
        <v>15778</v>
      </c>
      <c r="J1829" s="56" t="s">
        <v>15782</v>
      </c>
      <c r="K1829" s="56" t="s">
        <v>7326</v>
      </c>
      <c r="L1829" s="90" t="str">
        <f t="shared" si="56"/>
        <v>NA</v>
      </c>
      <c r="M1829" s="90"/>
      <c r="O1829" s="91"/>
      <c r="P1829" s="56"/>
      <c r="Q1829" s="56"/>
      <c r="R1829" s="56"/>
      <c r="S1829" s="56"/>
      <c r="T1829" s="56" t="s">
        <v>8718</v>
      </c>
      <c r="U1829" s="56" t="s">
        <v>8719</v>
      </c>
      <c r="V1829" s="56" t="s">
        <v>8720</v>
      </c>
      <c r="W1829" s="56" t="s">
        <v>7479</v>
      </c>
      <c r="X1829" s="56" t="s">
        <v>7316</v>
      </c>
      <c r="Y1829" s="56"/>
      <c r="Z1829" s="56" t="s">
        <v>8721</v>
      </c>
      <c r="AA1829" s="56" t="s">
        <v>8722</v>
      </c>
      <c r="AB1829" s="56" t="s">
        <v>8723</v>
      </c>
      <c r="AC1829" s="56" t="s">
        <v>7326</v>
      </c>
      <c r="AD1829" s="90" t="str">
        <f t="shared" si="57"/>
        <v>NA</v>
      </c>
      <c r="AE1829" s="90"/>
      <c r="AF1829" s="90"/>
      <c r="AG1829" s="90"/>
    </row>
    <row r="1830" spans="1:33">
      <c r="A1830" s="56" t="s">
        <v>56359</v>
      </c>
      <c r="B1830" s="56" t="s">
        <v>15786</v>
      </c>
      <c r="C1830" s="56" t="s">
        <v>15787</v>
      </c>
      <c r="D1830" s="56" t="s">
        <v>7566</v>
      </c>
      <c r="E1830" s="56" t="s">
        <v>1636</v>
      </c>
      <c r="F1830" s="56" t="s">
        <v>22</v>
      </c>
      <c r="G1830" s="56"/>
      <c r="H1830" s="56" t="s">
        <v>15788</v>
      </c>
      <c r="I1830" s="56" t="s">
        <v>15778</v>
      </c>
      <c r="J1830" s="56" t="s">
        <v>15789</v>
      </c>
      <c r="K1830" s="56" t="s">
        <v>87</v>
      </c>
      <c r="L1830" s="90" t="str">
        <f t="shared" si="56"/>
        <v>NA</v>
      </c>
      <c r="M1830" s="90"/>
      <c r="O1830" s="91"/>
      <c r="P1830" s="56"/>
      <c r="Q1830" s="56"/>
      <c r="R1830" s="56"/>
      <c r="S1830" s="56"/>
      <c r="T1830" s="56" t="s">
        <v>8727</v>
      </c>
      <c r="U1830" s="56" t="s">
        <v>8728</v>
      </c>
      <c r="V1830" s="56" t="s">
        <v>8729</v>
      </c>
      <c r="W1830" s="56" t="s">
        <v>7479</v>
      </c>
      <c r="X1830" s="56" t="s">
        <v>2748</v>
      </c>
      <c r="Y1830" s="56"/>
      <c r="Z1830" s="56" t="s">
        <v>8730</v>
      </c>
      <c r="AA1830" s="56" t="s">
        <v>8731</v>
      </c>
      <c r="AB1830" s="56" t="s">
        <v>8732</v>
      </c>
      <c r="AC1830" s="56" t="s">
        <v>7326</v>
      </c>
      <c r="AD1830" s="90" t="str">
        <f t="shared" si="57"/>
        <v>NA</v>
      </c>
      <c r="AE1830" s="90"/>
      <c r="AF1830" s="90"/>
      <c r="AG1830" s="90"/>
    </row>
    <row r="1831" spans="1:33">
      <c r="A1831" s="56" t="s">
        <v>15790</v>
      </c>
      <c r="B1831" s="56" t="s">
        <v>15791</v>
      </c>
      <c r="C1831" s="56" t="s">
        <v>15792</v>
      </c>
      <c r="D1831" s="56" t="s">
        <v>7566</v>
      </c>
      <c r="E1831" s="56" t="s">
        <v>1636</v>
      </c>
      <c r="F1831" s="56" t="s">
        <v>22</v>
      </c>
      <c r="G1831" s="56"/>
      <c r="H1831" s="56" t="s">
        <v>15793</v>
      </c>
      <c r="I1831" s="56" t="s">
        <v>15778</v>
      </c>
      <c r="J1831" s="56"/>
      <c r="K1831" s="56" t="s">
        <v>87</v>
      </c>
      <c r="L1831" s="90" t="str">
        <f t="shared" si="56"/>
        <v>NA</v>
      </c>
      <c r="M1831" s="90"/>
      <c r="O1831" s="91"/>
      <c r="P1831" s="56"/>
      <c r="Q1831" s="56"/>
      <c r="R1831" s="56"/>
      <c r="S1831" s="56"/>
      <c r="T1831" s="56" t="s">
        <v>8736</v>
      </c>
      <c r="U1831" s="56" t="s">
        <v>8737</v>
      </c>
      <c r="V1831" s="56" t="s">
        <v>8738</v>
      </c>
      <c r="W1831" s="56" t="s">
        <v>7479</v>
      </c>
      <c r="X1831" s="56" t="s">
        <v>2748</v>
      </c>
      <c r="Y1831" s="56"/>
      <c r="Z1831" s="56" t="s">
        <v>8730</v>
      </c>
      <c r="AA1831" s="56" t="s">
        <v>8731</v>
      </c>
      <c r="AB1831" s="56" t="s">
        <v>8739</v>
      </c>
      <c r="AC1831" s="56" t="s">
        <v>7326</v>
      </c>
      <c r="AD1831" s="90" t="str">
        <f t="shared" si="57"/>
        <v>NA</v>
      </c>
      <c r="AE1831" s="90"/>
      <c r="AF1831" s="90"/>
      <c r="AG1831" s="90"/>
    </row>
    <row r="1832" spans="1:33">
      <c r="A1832" s="56" t="s">
        <v>15794</v>
      </c>
      <c r="B1832" s="56" t="s">
        <v>15795</v>
      </c>
      <c r="C1832" s="56" t="s">
        <v>15796</v>
      </c>
      <c r="D1832" s="56" t="s">
        <v>7566</v>
      </c>
      <c r="E1832" s="56" t="s">
        <v>1636</v>
      </c>
      <c r="F1832" s="56" t="s">
        <v>22</v>
      </c>
      <c r="G1832" s="56"/>
      <c r="H1832" s="56" t="s">
        <v>15793</v>
      </c>
      <c r="I1832" s="56" t="s">
        <v>15778</v>
      </c>
      <c r="J1832" s="56"/>
      <c r="K1832" s="56" t="s">
        <v>87</v>
      </c>
      <c r="L1832" s="90" t="str">
        <f t="shared" si="56"/>
        <v>NA</v>
      </c>
      <c r="M1832" s="90"/>
      <c r="O1832" s="91"/>
      <c r="P1832" s="56"/>
      <c r="Q1832" s="56"/>
      <c r="R1832" s="56"/>
      <c r="S1832" s="56"/>
      <c r="T1832" s="56" t="s">
        <v>8743</v>
      </c>
      <c r="U1832" s="56" t="s">
        <v>8744</v>
      </c>
      <c r="V1832" s="56" t="s">
        <v>8745</v>
      </c>
      <c r="W1832" s="56" t="s">
        <v>7479</v>
      </c>
      <c r="X1832" s="56" t="s">
        <v>8746</v>
      </c>
      <c r="Y1832" s="56"/>
      <c r="Z1832" s="56" t="s">
        <v>8747</v>
      </c>
      <c r="AA1832" s="56" t="s">
        <v>8748</v>
      </c>
      <c r="AB1832" s="56" t="s">
        <v>8743</v>
      </c>
      <c r="AC1832" s="56" t="s">
        <v>7326</v>
      </c>
      <c r="AD1832" s="90" t="str">
        <f t="shared" si="57"/>
        <v>NA</v>
      </c>
      <c r="AE1832" s="90"/>
      <c r="AF1832" s="90"/>
      <c r="AG1832" s="90"/>
    </row>
    <row r="1833" spans="1:33">
      <c r="A1833" s="56" t="s">
        <v>15797</v>
      </c>
      <c r="B1833" s="56" t="s">
        <v>15798</v>
      </c>
      <c r="C1833" s="56" t="s">
        <v>15799</v>
      </c>
      <c r="D1833" s="56" t="s">
        <v>7566</v>
      </c>
      <c r="E1833" s="56" t="s">
        <v>1636</v>
      </c>
      <c r="F1833" s="56" t="s">
        <v>22</v>
      </c>
      <c r="G1833" s="56"/>
      <c r="H1833" s="56" t="s">
        <v>15793</v>
      </c>
      <c r="I1833" s="56" t="s">
        <v>15778</v>
      </c>
      <c r="J1833" s="56"/>
      <c r="K1833" s="56" t="s">
        <v>87</v>
      </c>
      <c r="L1833" s="90" t="str">
        <f t="shared" si="56"/>
        <v>NA</v>
      </c>
      <c r="M1833" s="90"/>
      <c r="O1833" s="91"/>
      <c r="P1833" s="56"/>
      <c r="Q1833" s="56"/>
      <c r="R1833" s="56"/>
      <c r="S1833" s="56"/>
      <c r="T1833" s="56" t="s">
        <v>8751</v>
      </c>
      <c r="U1833" s="56" t="s">
        <v>8752</v>
      </c>
      <c r="V1833" s="56" t="s">
        <v>8753</v>
      </c>
      <c r="W1833" s="56" t="s">
        <v>7479</v>
      </c>
      <c r="X1833" s="56" t="s">
        <v>2784</v>
      </c>
      <c r="Y1833" s="56"/>
      <c r="Z1833" s="56" t="s">
        <v>8754</v>
      </c>
      <c r="AA1833" s="56" t="s">
        <v>8755</v>
      </c>
      <c r="AB1833" s="56" t="s">
        <v>8756</v>
      </c>
      <c r="AC1833" s="56" t="s">
        <v>7326</v>
      </c>
      <c r="AD1833" s="90" t="str">
        <f t="shared" si="57"/>
        <v>NA</v>
      </c>
      <c r="AE1833" s="90"/>
      <c r="AF1833" s="90"/>
      <c r="AG1833" s="90"/>
    </row>
    <row r="1834" spans="1:33">
      <c r="A1834" s="56" t="s">
        <v>15800</v>
      </c>
      <c r="B1834" s="56" t="s">
        <v>15801</v>
      </c>
      <c r="C1834" s="56" t="s">
        <v>15802</v>
      </c>
      <c r="D1834" s="56" t="s">
        <v>7566</v>
      </c>
      <c r="E1834" s="56" t="s">
        <v>15803</v>
      </c>
      <c r="F1834" s="56" t="s">
        <v>22</v>
      </c>
      <c r="G1834" s="56"/>
      <c r="H1834" s="56" t="s">
        <v>15804</v>
      </c>
      <c r="I1834" s="56" t="s">
        <v>15805</v>
      </c>
      <c r="J1834" s="56"/>
      <c r="K1834" s="56" t="s">
        <v>7326</v>
      </c>
      <c r="L1834" s="90" t="str">
        <f t="shared" si="56"/>
        <v>NA</v>
      </c>
      <c r="M1834" s="90"/>
      <c r="O1834" s="91"/>
      <c r="P1834" s="56"/>
      <c r="Q1834" s="56"/>
      <c r="R1834" s="56"/>
      <c r="S1834" s="56"/>
      <c r="T1834" s="56" t="s">
        <v>8760</v>
      </c>
      <c r="U1834" s="56" t="s">
        <v>8761</v>
      </c>
      <c r="V1834" s="56" t="s">
        <v>8762</v>
      </c>
      <c r="W1834" s="56" t="s">
        <v>7479</v>
      </c>
      <c r="X1834" s="56" t="s">
        <v>8763</v>
      </c>
      <c r="Y1834" s="56"/>
      <c r="Z1834" s="56" t="s">
        <v>8764</v>
      </c>
      <c r="AA1834" s="56" t="s">
        <v>8765</v>
      </c>
      <c r="AB1834" s="56" t="s">
        <v>8766</v>
      </c>
      <c r="AC1834" s="56" t="s">
        <v>7326</v>
      </c>
      <c r="AD1834" s="90" t="str">
        <f t="shared" si="57"/>
        <v>NA</v>
      </c>
      <c r="AE1834" s="90"/>
      <c r="AF1834" s="90"/>
      <c r="AG1834" s="90"/>
    </row>
    <row r="1835" spans="1:33">
      <c r="A1835" s="56" t="s">
        <v>15806</v>
      </c>
      <c r="B1835" s="56" t="s">
        <v>15807</v>
      </c>
      <c r="C1835" s="56" t="s">
        <v>15808</v>
      </c>
      <c r="D1835" s="56" t="s">
        <v>7566</v>
      </c>
      <c r="E1835" s="56" t="s">
        <v>15809</v>
      </c>
      <c r="F1835" s="56" t="s">
        <v>22</v>
      </c>
      <c r="G1835" s="56"/>
      <c r="H1835" s="56" t="s">
        <v>15810</v>
      </c>
      <c r="I1835" s="56" t="s">
        <v>15811</v>
      </c>
      <c r="J1835" s="56"/>
      <c r="K1835" s="56" t="s">
        <v>87</v>
      </c>
      <c r="L1835" s="90" t="str">
        <f t="shared" si="56"/>
        <v>NA</v>
      </c>
      <c r="M1835" s="90"/>
      <c r="O1835" s="91"/>
      <c r="P1835" s="56"/>
      <c r="Q1835" s="56"/>
      <c r="R1835" s="56"/>
      <c r="S1835" s="56"/>
      <c r="T1835" s="56" t="s">
        <v>8769</v>
      </c>
      <c r="U1835" s="56" t="s">
        <v>8770</v>
      </c>
      <c r="V1835" s="56" t="s">
        <v>8771</v>
      </c>
      <c r="W1835" s="56" t="s">
        <v>7479</v>
      </c>
      <c r="X1835" s="56" t="s">
        <v>362</v>
      </c>
      <c r="Y1835" s="56"/>
      <c r="Z1835" s="56" t="s">
        <v>8772</v>
      </c>
      <c r="AA1835" s="56" t="s">
        <v>8773</v>
      </c>
      <c r="AB1835" s="56" t="s">
        <v>8774</v>
      </c>
      <c r="AC1835" s="56" t="s">
        <v>7326</v>
      </c>
      <c r="AD1835" s="90" t="str">
        <f t="shared" si="57"/>
        <v>NA</v>
      </c>
      <c r="AE1835" s="90"/>
      <c r="AF1835" s="90"/>
      <c r="AG1835" s="90"/>
    </row>
    <row r="1836" spans="1:33">
      <c r="A1836" s="56" t="s">
        <v>15812</v>
      </c>
      <c r="B1836" s="56" t="s">
        <v>15813</v>
      </c>
      <c r="C1836" s="56" t="s">
        <v>15814</v>
      </c>
      <c r="D1836" s="56" t="s">
        <v>7566</v>
      </c>
      <c r="E1836" s="56" t="s">
        <v>15815</v>
      </c>
      <c r="F1836" s="56" t="s">
        <v>22</v>
      </c>
      <c r="G1836" s="56"/>
      <c r="H1836" s="56" t="s">
        <v>15816</v>
      </c>
      <c r="I1836" s="56" t="s">
        <v>15817</v>
      </c>
      <c r="J1836" s="56"/>
      <c r="K1836" s="56" t="s">
        <v>7326</v>
      </c>
      <c r="L1836" s="90" t="str">
        <f t="shared" si="56"/>
        <v>NA</v>
      </c>
      <c r="M1836" s="90"/>
      <c r="O1836" s="91"/>
      <c r="P1836" s="56"/>
      <c r="Q1836" s="56"/>
      <c r="R1836" s="56"/>
      <c r="S1836" s="56"/>
      <c r="T1836" s="56" t="s">
        <v>8777</v>
      </c>
      <c r="U1836" s="56" t="s">
        <v>8778</v>
      </c>
      <c r="V1836" s="56" t="s">
        <v>8779</v>
      </c>
      <c r="W1836" s="56" t="s">
        <v>7479</v>
      </c>
      <c r="X1836" s="56" t="s">
        <v>362</v>
      </c>
      <c r="Y1836" s="56"/>
      <c r="Z1836" s="56" t="s">
        <v>8772</v>
      </c>
      <c r="AA1836" s="56" t="s">
        <v>8773</v>
      </c>
      <c r="AB1836" s="56" t="s">
        <v>8780</v>
      </c>
      <c r="AC1836" s="56" t="s">
        <v>7326</v>
      </c>
      <c r="AD1836" s="90" t="str">
        <f t="shared" si="57"/>
        <v>NA</v>
      </c>
      <c r="AE1836" s="90"/>
      <c r="AF1836" s="90"/>
      <c r="AG1836" s="90"/>
    </row>
    <row r="1837" spans="1:33">
      <c r="A1837" s="56" t="s">
        <v>15818</v>
      </c>
      <c r="B1837" s="56" t="s">
        <v>15819</v>
      </c>
      <c r="C1837" s="56" t="s">
        <v>15802</v>
      </c>
      <c r="D1837" s="56" t="s">
        <v>7566</v>
      </c>
      <c r="E1837" s="56" t="s">
        <v>1648</v>
      </c>
      <c r="F1837" s="56" t="s">
        <v>22</v>
      </c>
      <c r="G1837" s="56"/>
      <c r="H1837" s="56" t="s">
        <v>15820</v>
      </c>
      <c r="I1837" s="56" t="s">
        <v>15821</v>
      </c>
      <c r="J1837" s="56"/>
      <c r="K1837" s="56" t="s">
        <v>7326</v>
      </c>
      <c r="L1837" s="90" t="str">
        <f t="shared" si="56"/>
        <v>NA</v>
      </c>
      <c r="M1837" s="90"/>
      <c r="O1837" s="91"/>
      <c r="P1837" s="56"/>
      <c r="Q1837" s="56"/>
      <c r="R1837" s="56"/>
      <c r="S1837" s="56"/>
      <c r="T1837" s="56" t="s">
        <v>8783</v>
      </c>
      <c r="U1837" s="56" t="s">
        <v>8784</v>
      </c>
      <c r="V1837" s="56" t="s">
        <v>8779</v>
      </c>
      <c r="W1837" s="56" t="s">
        <v>7479</v>
      </c>
      <c r="X1837" s="56" t="s">
        <v>362</v>
      </c>
      <c r="Y1837" s="56"/>
      <c r="Z1837" s="56" t="s">
        <v>8772</v>
      </c>
      <c r="AA1837" s="56" t="s">
        <v>8773</v>
      </c>
      <c r="AB1837" s="56" t="s">
        <v>8783</v>
      </c>
      <c r="AC1837" s="56" t="s">
        <v>7326</v>
      </c>
      <c r="AD1837" s="90" t="str">
        <f t="shared" si="57"/>
        <v>NA</v>
      </c>
      <c r="AE1837" s="90"/>
      <c r="AF1837" s="90"/>
      <c r="AG1837" s="90"/>
    </row>
    <row r="1838" spans="1:33">
      <c r="A1838" s="56" t="s">
        <v>15822</v>
      </c>
      <c r="B1838" s="56" t="s">
        <v>15823</v>
      </c>
      <c r="C1838" s="56" t="s">
        <v>15824</v>
      </c>
      <c r="D1838" s="56" t="s">
        <v>7566</v>
      </c>
      <c r="E1838" s="56" t="s">
        <v>1648</v>
      </c>
      <c r="F1838" s="56" t="s">
        <v>22</v>
      </c>
      <c r="G1838" s="56"/>
      <c r="H1838" s="56" t="s">
        <v>15825</v>
      </c>
      <c r="I1838" s="56" t="s">
        <v>15821</v>
      </c>
      <c r="J1838" s="56"/>
      <c r="K1838" s="56" t="s">
        <v>87</v>
      </c>
      <c r="L1838" s="90" t="str">
        <f t="shared" si="56"/>
        <v>NA</v>
      </c>
      <c r="M1838" s="90"/>
      <c r="O1838" s="91"/>
      <c r="P1838" s="56"/>
      <c r="Q1838" s="56"/>
      <c r="R1838" s="56"/>
      <c r="S1838" s="56"/>
      <c r="T1838" s="56" t="s">
        <v>8788</v>
      </c>
      <c r="U1838" s="56" t="s">
        <v>8789</v>
      </c>
      <c r="V1838" s="56" t="s">
        <v>8790</v>
      </c>
      <c r="W1838" s="56" t="s">
        <v>7479</v>
      </c>
      <c r="X1838" s="56" t="s">
        <v>8791</v>
      </c>
      <c r="Y1838" s="56"/>
      <c r="Z1838" s="56" t="s">
        <v>8792</v>
      </c>
      <c r="AA1838" s="56" t="s">
        <v>8793</v>
      </c>
      <c r="AB1838" s="56" t="s">
        <v>8794</v>
      </c>
      <c r="AC1838" s="56" t="s">
        <v>7326</v>
      </c>
      <c r="AD1838" s="90" t="str">
        <f t="shared" si="57"/>
        <v>NA</v>
      </c>
      <c r="AE1838" s="90"/>
      <c r="AF1838" s="90"/>
      <c r="AG1838" s="90"/>
    </row>
    <row r="1839" spans="1:33">
      <c r="A1839" s="56" t="s">
        <v>14879</v>
      </c>
      <c r="B1839" s="56" t="s">
        <v>15826</v>
      </c>
      <c r="C1839" s="56" t="s">
        <v>15827</v>
      </c>
      <c r="D1839" s="56" t="s">
        <v>7566</v>
      </c>
      <c r="E1839" s="56" t="s">
        <v>15828</v>
      </c>
      <c r="F1839" s="56" t="s">
        <v>22</v>
      </c>
      <c r="G1839" s="56"/>
      <c r="H1839" s="56" t="s">
        <v>15829</v>
      </c>
      <c r="I1839" s="56" t="s">
        <v>15830</v>
      </c>
      <c r="J1839" s="56"/>
      <c r="K1839" s="56" t="s">
        <v>7326</v>
      </c>
      <c r="L1839" s="90" t="str">
        <f t="shared" si="56"/>
        <v>NA</v>
      </c>
      <c r="M1839" s="90"/>
      <c r="O1839" s="91"/>
      <c r="P1839" s="56"/>
      <c r="Q1839" s="56"/>
      <c r="R1839" s="56"/>
      <c r="S1839" s="56"/>
      <c r="T1839" s="56" t="s">
        <v>8797</v>
      </c>
      <c r="U1839" s="56" t="s">
        <v>8798</v>
      </c>
      <c r="V1839" s="56" t="s">
        <v>8799</v>
      </c>
      <c r="W1839" s="56" t="s">
        <v>7479</v>
      </c>
      <c r="X1839" s="56" t="s">
        <v>8800</v>
      </c>
      <c r="Y1839" s="56"/>
      <c r="Z1839" s="56" t="s">
        <v>8801</v>
      </c>
      <c r="AA1839" s="56" t="s">
        <v>8802</v>
      </c>
      <c r="AB1839" s="56" t="s">
        <v>8803</v>
      </c>
      <c r="AC1839" s="56" t="s">
        <v>7326</v>
      </c>
      <c r="AD1839" s="90" t="str">
        <f t="shared" si="57"/>
        <v>NA</v>
      </c>
      <c r="AE1839" s="90"/>
      <c r="AF1839" s="90"/>
      <c r="AG1839" s="90"/>
    </row>
    <row r="1840" spans="1:33">
      <c r="A1840" s="56" t="s">
        <v>15831</v>
      </c>
      <c r="B1840" s="56" t="s">
        <v>15832</v>
      </c>
      <c r="C1840" s="56" t="s">
        <v>15833</v>
      </c>
      <c r="D1840" s="56" t="s">
        <v>7566</v>
      </c>
      <c r="E1840" s="56" t="s">
        <v>15828</v>
      </c>
      <c r="F1840" s="56" t="s">
        <v>22</v>
      </c>
      <c r="G1840" s="56"/>
      <c r="H1840" s="56" t="s">
        <v>15834</v>
      </c>
      <c r="I1840" s="56" t="s">
        <v>15830</v>
      </c>
      <c r="J1840" s="56"/>
      <c r="K1840" s="56" t="s">
        <v>87</v>
      </c>
      <c r="L1840" s="90" t="str">
        <f t="shared" si="56"/>
        <v>NA</v>
      </c>
      <c r="M1840" s="90"/>
      <c r="O1840" s="91"/>
      <c r="P1840" s="56"/>
      <c r="Q1840" s="56"/>
      <c r="R1840" s="56"/>
      <c r="S1840" s="56"/>
      <c r="T1840" s="56" t="s">
        <v>8807</v>
      </c>
      <c r="U1840" s="56" t="s">
        <v>8808</v>
      </c>
      <c r="V1840" s="56" t="s">
        <v>8809</v>
      </c>
      <c r="W1840" s="56" t="s">
        <v>7479</v>
      </c>
      <c r="X1840" s="56" t="s">
        <v>2871</v>
      </c>
      <c r="Y1840" s="56"/>
      <c r="Z1840" s="56" t="s">
        <v>8810</v>
      </c>
      <c r="AA1840" s="56" t="s">
        <v>8811</v>
      </c>
      <c r="AB1840" s="56" t="s">
        <v>8812</v>
      </c>
      <c r="AC1840" s="56" t="s">
        <v>7326</v>
      </c>
      <c r="AD1840" s="90" t="str">
        <f t="shared" si="57"/>
        <v>NA</v>
      </c>
      <c r="AE1840" s="90"/>
      <c r="AF1840" s="90"/>
      <c r="AG1840" s="90"/>
    </row>
    <row r="1841" spans="1:33">
      <c r="A1841" s="56" t="s">
        <v>15835</v>
      </c>
      <c r="B1841" s="56" t="s">
        <v>15836</v>
      </c>
      <c r="C1841" s="56" t="s">
        <v>15837</v>
      </c>
      <c r="D1841" s="56" t="s">
        <v>7566</v>
      </c>
      <c r="E1841" s="56" t="s">
        <v>15838</v>
      </c>
      <c r="F1841" s="56" t="s">
        <v>22</v>
      </c>
      <c r="G1841" s="56"/>
      <c r="H1841" s="56" t="s">
        <v>15839</v>
      </c>
      <c r="I1841" s="56" t="s">
        <v>15840</v>
      </c>
      <c r="J1841" s="56"/>
      <c r="K1841" s="56" t="s">
        <v>7326</v>
      </c>
      <c r="L1841" s="90" t="str">
        <f t="shared" si="56"/>
        <v>NA</v>
      </c>
      <c r="M1841" s="90"/>
      <c r="O1841" s="91"/>
      <c r="P1841" s="56"/>
      <c r="Q1841" s="56"/>
      <c r="R1841" s="56"/>
      <c r="S1841" s="56"/>
      <c r="T1841" s="56" t="s">
        <v>8816</v>
      </c>
      <c r="U1841" s="56" t="s">
        <v>8817</v>
      </c>
      <c r="V1841" s="56" t="s">
        <v>8818</v>
      </c>
      <c r="W1841" s="56" t="s">
        <v>7479</v>
      </c>
      <c r="X1841" s="56" t="s">
        <v>8819</v>
      </c>
      <c r="Y1841" s="56"/>
      <c r="Z1841" s="56" t="s">
        <v>8820</v>
      </c>
      <c r="AA1841" s="56" t="s">
        <v>8821</v>
      </c>
      <c r="AB1841" s="56" t="s">
        <v>8822</v>
      </c>
      <c r="AC1841" s="56" t="s">
        <v>7326</v>
      </c>
      <c r="AD1841" s="90" t="str">
        <f t="shared" si="57"/>
        <v>NA</v>
      </c>
      <c r="AE1841" s="90"/>
      <c r="AF1841" s="90"/>
      <c r="AG1841" s="90"/>
    </row>
    <row r="1842" spans="1:33">
      <c r="A1842" s="56" t="s">
        <v>15841</v>
      </c>
      <c r="B1842" s="56" t="s">
        <v>15842</v>
      </c>
      <c r="C1842" s="56" t="s">
        <v>15843</v>
      </c>
      <c r="D1842" s="56" t="s">
        <v>7566</v>
      </c>
      <c r="E1842" s="56" t="s">
        <v>15838</v>
      </c>
      <c r="F1842" s="56" t="s">
        <v>22</v>
      </c>
      <c r="G1842" s="56"/>
      <c r="H1842" s="56" t="s">
        <v>15839</v>
      </c>
      <c r="I1842" s="56" t="s">
        <v>15840</v>
      </c>
      <c r="J1842" s="56"/>
      <c r="K1842" s="56" t="s">
        <v>87</v>
      </c>
      <c r="L1842" s="90" t="str">
        <f t="shared" si="56"/>
        <v>NA</v>
      </c>
      <c r="M1842" s="90"/>
      <c r="O1842" s="91"/>
      <c r="P1842" s="56"/>
      <c r="Q1842" s="56"/>
      <c r="R1842" s="56"/>
      <c r="S1842" s="56"/>
      <c r="T1842" s="56" t="s">
        <v>8825</v>
      </c>
      <c r="U1842" s="56" t="s">
        <v>8826</v>
      </c>
      <c r="V1842" s="56" t="s">
        <v>8827</v>
      </c>
      <c r="W1842" s="56" t="s">
        <v>7479</v>
      </c>
      <c r="X1842" s="56" t="s">
        <v>8828</v>
      </c>
      <c r="Y1842" s="56"/>
      <c r="Z1842" s="56" t="s">
        <v>8829</v>
      </c>
      <c r="AA1842" s="56" t="s">
        <v>8830</v>
      </c>
      <c r="AB1842" s="56" t="s">
        <v>8831</v>
      </c>
      <c r="AC1842" s="56" t="s">
        <v>7326</v>
      </c>
      <c r="AD1842" s="90" t="str">
        <f t="shared" si="57"/>
        <v>NA</v>
      </c>
      <c r="AE1842" s="90"/>
      <c r="AF1842" s="90"/>
      <c r="AG1842" s="90"/>
    </row>
    <row r="1843" spans="1:33">
      <c r="A1843" s="56" t="s">
        <v>15844</v>
      </c>
      <c r="B1843" s="56" t="s">
        <v>15845</v>
      </c>
      <c r="C1843" s="56" t="s">
        <v>15846</v>
      </c>
      <c r="D1843" s="56" t="s">
        <v>7566</v>
      </c>
      <c r="E1843" s="56" t="s">
        <v>15847</v>
      </c>
      <c r="F1843" s="56" t="s">
        <v>22</v>
      </c>
      <c r="G1843" s="56"/>
      <c r="H1843" s="56" t="s">
        <v>15848</v>
      </c>
      <c r="I1843" s="56" t="s">
        <v>15849</v>
      </c>
      <c r="J1843" s="56" t="s">
        <v>15844</v>
      </c>
      <c r="K1843" s="56" t="s">
        <v>7326</v>
      </c>
      <c r="L1843" s="90" t="str">
        <f t="shared" si="56"/>
        <v>NA</v>
      </c>
      <c r="M1843" s="90"/>
      <c r="O1843" s="91"/>
      <c r="P1843" s="56"/>
      <c r="Q1843" s="56"/>
      <c r="R1843" s="56"/>
      <c r="S1843" s="56"/>
      <c r="T1843" s="56" t="s">
        <v>8834</v>
      </c>
      <c r="U1843" s="56" t="s">
        <v>8835</v>
      </c>
      <c r="V1843" s="56" t="s">
        <v>8836</v>
      </c>
      <c r="W1843" s="56" t="s">
        <v>7479</v>
      </c>
      <c r="X1843" s="56" t="s">
        <v>391</v>
      </c>
      <c r="Y1843" s="56"/>
      <c r="Z1843" s="56" t="s">
        <v>8837</v>
      </c>
      <c r="AA1843" s="56" t="s">
        <v>8838</v>
      </c>
      <c r="AB1843" s="56" t="s">
        <v>8839</v>
      </c>
      <c r="AC1843" s="56" t="s">
        <v>7326</v>
      </c>
      <c r="AD1843" s="90" t="str">
        <f t="shared" si="57"/>
        <v>NA</v>
      </c>
      <c r="AE1843" s="90"/>
      <c r="AF1843" s="90"/>
      <c r="AG1843" s="90"/>
    </row>
    <row r="1844" spans="1:33">
      <c r="A1844" s="56" t="s">
        <v>15850</v>
      </c>
      <c r="B1844" s="56" t="s">
        <v>15851</v>
      </c>
      <c r="C1844" s="56" t="s">
        <v>15852</v>
      </c>
      <c r="D1844" s="56" t="s">
        <v>7566</v>
      </c>
      <c r="E1844" s="56" t="s">
        <v>15847</v>
      </c>
      <c r="F1844" s="56" t="s">
        <v>22</v>
      </c>
      <c r="G1844" s="56"/>
      <c r="H1844" s="56" t="s">
        <v>15848</v>
      </c>
      <c r="I1844" s="56" t="s">
        <v>15849</v>
      </c>
      <c r="J1844" s="56"/>
      <c r="K1844" s="56" t="s">
        <v>87</v>
      </c>
      <c r="L1844" s="90" t="str">
        <f t="shared" si="56"/>
        <v>NA</v>
      </c>
      <c r="M1844" s="90"/>
      <c r="O1844" s="91"/>
      <c r="P1844" s="56"/>
      <c r="Q1844" s="56"/>
      <c r="R1844" s="56"/>
      <c r="S1844" s="56"/>
      <c r="T1844" s="56" t="s">
        <v>8843</v>
      </c>
      <c r="U1844" s="56" t="s">
        <v>8844</v>
      </c>
      <c r="V1844" s="56" t="s">
        <v>8845</v>
      </c>
      <c r="W1844" s="56" t="s">
        <v>7479</v>
      </c>
      <c r="X1844" s="56" t="s">
        <v>391</v>
      </c>
      <c r="Y1844" s="56"/>
      <c r="Z1844" s="56" t="s">
        <v>8837</v>
      </c>
      <c r="AA1844" s="56" t="s">
        <v>8838</v>
      </c>
      <c r="AB1844" s="56" t="s">
        <v>8846</v>
      </c>
      <c r="AC1844" s="56" t="s">
        <v>7326</v>
      </c>
      <c r="AD1844" s="90" t="str">
        <f t="shared" si="57"/>
        <v>NA</v>
      </c>
      <c r="AE1844" s="90"/>
      <c r="AF1844" s="90"/>
      <c r="AG1844" s="90"/>
    </row>
    <row r="1845" spans="1:33">
      <c r="A1845" s="56" t="s">
        <v>15853</v>
      </c>
      <c r="B1845" s="56" t="s">
        <v>15854</v>
      </c>
      <c r="C1845" s="56" t="s">
        <v>15855</v>
      </c>
      <c r="D1845" s="56" t="s">
        <v>7566</v>
      </c>
      <c r="E1845" s="56" t="s">
        <v>15856</v>
      </c>
      <c r="F1845" s="56" t="s">
        <v>22</v>
      </c>
      <c r="G1845" s="56"/>
      <c r="H1845" s="56" t="s">
        <v>15857</v>
      </c>
      <c r="I1845" s="56" t="s">
        <v>15858</v>
      </c>
      <c r="J1845" s="56" t="s">
        <v>15853</v>
      </c>
      <c r="K1845" s="56" t="s">
        <v>87</v>
      </c>
      <c r="L1845" s="90" t="str">
        <f t="shared" si="56"/>
        <v>NA</v>
      </c>
      <c r="M1845" s="90"/>
      <c r="O1845" s="91"/>
      <c r="P1845" s="56"/>
      <c r="Q1845" s="56"/>
      <c r="R1845" s="56"/>
      <c r="S1845" s="56"/>
      <c r="T1845" s="56" t="s">
        <v>8850</v>
      </c>
      <c r="U1845" s="56" t="s">
        <v>8851</v>
      </c>
      <c r="V1845" s="56" t="s">
        <v>8852</v>
      </c>
      <c r="W1845" s="56" t="s">
        <v>7479</v>
      </c>
      <c r="X1845" s="56" t="s">
        <v>391</v>
      </c>
      <c r="Y1845" s="56"/>
      <c r="Z1845" s="56" t="s">
        <v>8837</v>
      </c>
      <c r="AA1845" s="56" t="s">
        <v>8838</v>
      </c>
      <c r="AB1845" s="56" t="s">
        <v>8111</v>
      </c>
      <c r="AC1845" s="56" t="s">
        <v>7326</v>
      </c>
      <c r="AD1845" s="90" t="str">
        <f t="shared" si="57"/>
        <v>NA</v>
      </c>
      <c r="AE1845" s="90"/>
      <c r="AF1845" s="90"/>
      <c r="AG1845" s="90"/>
    </row>
    <row r="1846" spans="1:33">
      <c r="A1846" s="56" t="s">
        <v>15859</v>
      </c>
      <c r="B1846" s="56" t="s">
        <v>15860</v>
      </c>
      <c r="C1846" s="56" t="s">
        <v>15861</v>
      </c>
      <c r="D1846" s="56" t="s">
        <v>7566</v>
      </c>
      <c r="E1846" s="56" t="s">
        <v>15862</v>
      </c>
      <c r="F1846" s="56" t="s">
        <v>22</v>
      </c>
      <c r="G1846" s="56"/>
      <c r="H1846" s="56" t="s">
        <v>15863</v>
      </c>
      <c r="I1846" s="56" t="s">
        <v>15864</v>
      </c>
      <c r="J1846" s="56" t="s">
        <v>15865</v>
      </c>
      <c r="K1846" s="56" t="s">
        <v>7326</v>
      </c>
      <c r="L1846" s="90" t="str">
        <f t="shared" si="56"/>
        <v>NA</v>
      </c>
      <c r="M1846" s="90"/>
      <c r="O1846" s="91"/>
      <c r="P1846" s="56"/>
      <c r="Q1846" s="56"/>
      <c r="R1846" s="56"/>
      <c r="S1846" s="56"/>
      <c r="T1846" s="56" t="s">
        <v>8856</v>
      </c>
      <c r="U1846" s="56" t="s">
        <v>8857</v>
      </c>
      <c r="V1846" s="56" t="s">
        <v>8858</v>
      </c>
      <c r="W1846" s="56" t="s">
        <v>7479</v>
      </c>
      <c r="X1846" s="56" t="s">
        <v>391</v>
      </c>
      <c r="Y1846" s="56"/>
      <c r="Z1846" s="56" t="s">
        <v>8837</v>
      </c>
      <c r="AA1846" s="56" t="s">
        <v>8838</v>
      </c>
      <c r="AB1846" s="56" t="s">
        <v>8859</v>
      </c>
      <c r="AC1846" s="56" t="s">
        <v>7326</v>
      </c>
      <c r="AD1846" s="90" t="str">
        <f t="shared" si="57"/>
        <v>NA</v>
      </c>
      <c r="AE1846" s="90"/>
      <c r="AF1846" s="90"/>
      <c r="AG1846" s="90"/>
    </row>
    <row r="1847" spans="1:33">
      <c r="A1847" s="56" t="s">
        <v>15866</v>
      </c>
      <c r="B1847" s="56" t="s">
        <v>15867</v>
      </c>
      <c r="C1847" s="56" t="s">
        <v>15868</v>
      </c>
      <c r="D1847" s="56" t="s">
        <v>7566</v>
      </c>
      <c r="E1847" s="56" t="s">
        <v>8200</v>
      </c>
      <c r="F1847" s="56" t="s">
        <v>22</v>
      </c>
      <c r="G1847" s="56"/>
      <c r="H1847" s="56" t="s">
        <v>15869</v>
      </c>
      <c r="I1847" s="56" t="s">
        <v>15870</v>
      </c>
      <c r="J1847" s="56"/>
      <c r="K1847" s="56" t="s">
        <v>87</v>
      </c>
      <c r="L1847" s="90" t="str">
        <f t="shared" si="56"/>
        <v>NA</v>
      </c>
      <c r="M1847" s="90"/>
      <c r="O1847" s="91"/>
      <c r="P1847" s="56"/>
      <c r="Q1847" s="56"/>
      <c r="R1847" s="56"/>
      <c r="S1847" s="56"/>
      <c r="T1847" s="56" t="s">
        <v>8861</v>
      </c>
      <c r="U1847" s="56" t="s">
        <v>8862</v>
      </c>
      <c r="V1847" s="56" t="s">
        <v>8863</v>
      </c>
      <c r="W1847" s="56" t="s">
        <v>7479</v>
      </c>
      <c r="X1847" s="56" t="s">
        <v>391</v>
      </c>
      <c r="Y1847" s="56"/>
      <c r="Z1847" s="56" t="s">
        <v>8837</v>
      </c>
      <c r="AA1847" s="56" t="s">
        <v>8838</v>
      </c>
      <c r="AB1847" s="56" t="s">
        <v>8864</v>
      </c>
      <c r="AC1847" s="56" t="s">
        <v>7326</v>
      </c>
      <c r="AD1847" s="90" t="str">
        <f t="shared" si="57"/>
        <v>NA</v>
      </c>
      <c r="AE1847" s="90"/>
      <c r="AF1847" s="90"/>
      <c r="AG1847" s="90"/>
    </row>
    <row r="1848" spans="1:33">
      <c r="A1848" s="56" t="s">
        <v>15871</v>
      </c>
      <c r="B1848" s="56" t="s">
        <v>15872</v>
      </c>
      <c r="C1848" s="56" t="s">
        <v>15873</v>
      </c>
      <c r="D1848" s="56" t="s">
        <v>7566</v>
      </c>
      <c r="E1848" s="56" t="s">
        <v>8200</v>
      </c>
      <c r="F1848" s="56" t="s">
        <v>22</v>
      </c>
      <c r="G1848" s="56"/>
      <c r="H1848" s="56" t="s">
        <v>15869</v>
      </c>
      <c r="I1848" s="56" t="s">
        <v>15870</v>
      </c>
      <c r="J1848" s="56"/>
      <c r="K1848" s="56" t="s">
        <v>87</v>
      </c>
      <c r="L1848" s="90" t="str">
        <f t="shared" si="56"/>
        <v>NA</v>
      </c>
      <c r="M1848" s="90"/>
      <c r="O1848" s="91"/>
      <c r="P1848" s="56"/>
      <c r="Q1848" s="56"/>
      <c r="R1848" s="56"/>
      <c r="S1848" s="56"/>
      <c r="T1848" s="56" t="s">
        <v>8867</v>
      </c>
      <c r="U1848" s="56" t="s">
        <v>8868</v>
      </c>
      <c r="V1848" s="56" t="s">
        <v>8869</v>
      </c>
      <c r="W1848" s="56" t="s">
        <v>7479</v>
      </c>
      <c r="X1848" s="56" t="s">
        <v>391</v>
      </c>
      <c r="Y1848" s="56"/>
      <c r="Z1848" s="56" t="s">
        <v>8837</v>
      </c>
      <c r="AA1848" s="56" t="s">
        <v>8838</v>
      </c>
      <c r="AB1848" s="56" t="s">
        <v>8870</v>
      </c>
      <c r="AC1848" s="56" t="s">
        <v>7326</v>
      </c>
      <c r="AD1848" s="90" t="str">
        <f t="shared" si="57"/>
        <v>NA</v>
      </c>
      <c r="AE1848" s="90"/>
      <c r="AF1848" s="90"/>
      <c r="AG1848" s="90"/>
    </row>
    <row r="1849" spans="1:33">
      <c r="A1849" s="56" t="s">
        <v>15874</v>
      </c>
      <c r="B1849" s="56" t="s">
        <v>15875</v>
      </c>
      <c r="C1849" s="56" t="s">
        <v>15876</v>
      </c>
      <c r="D1849" s="56" t="s">
        <v>7566</v>
      </c>
      <c r="E1849" s="56" t="s">
        <v>15877</v>
      </c>
      <c r="F1849" s="56" t="s">
        <v>22</v>
      </c>
      <c r="G1849" s="56"/>
      <c r="H1849" s="56" t="s">
        <v>15878</v>
      </c>
      <c r="I1849" s="56" t="s">
        <v>15879</v>
      </c>
      <c r="J1849" s="56" t="s">
        <v>15880</v>
      </c>
      <c r="K1849" s="56" t="s">
        <v>7326</v>
      </c>
      <c r="L1849" s="90" t="str">
        <f t="shared" si="56"/>
        <v>NA</v>
      </c>
      <c r="M1849" s="90"/>
      <c r="O1849" s="91"/>
      <c r="P1849" s="56"/>
      <c r="Q1849" s="56"/>
      <c r="R1849" s="56"/>
      <c r="S1849" s="56"/>
      <c r="T1849" s="56" t="s">
        <v>8873</v>
      </c>
      <c r="U1849" s="56" t="s">
        <v>8874</v>
      </c>
      <c r="V1849" s="56" t="s">
        <v>8875</v>
      </c>
      <c r="W1849" s="56" t="s">
        <v>7479</v>
      </c>
      <c r="X1849" s="56" t="s">
        <v>2904</v>
      </c>
      <c r="Y1849" s="56"/>
      <c r="Z1849" s="56" t="s">
        <v>8876</v>
      </c>
      <c r="AA1849" s="56" t="s">
        <v>8877</v>
      </c>
      <c r="AB1849" s="56" t="s">
        <v>8878</v>
      </c>
      <c r="AC1849" s="56" t="s">
        <v>7326</v>
      </c>
      <c r="AD1849" s="90" t="str">
        <f t="shared" si="57"/>
        <v>NA</v>
      </c>
      <c r="AE1849" s="90"/>
      <c r="AF1849" s="90"/>
      <c r="AG1849" s="90"/>
    </row>
    <row r="1850" spans="1:33">
      <c r="A1850" s="56" t="s">
        <v>15881</v>
      </c>
      <c r="B1850" s="56" t="s">
        <v>15882</v>
      </c>
      <c r="C1850" s="56" t="s">
        <v>15883</v>
      </c>
      <c r="D1850" s="56" t="s">
        <v>7566</v>
      </c>
      <c r="E1850" s="56" t="s">
        <v>201</v>
      </c>
      <c r="F1850" s="56" t="s">
        <v>22</v>
      </c>
      <c r="G1850" s="56"/>
      <c r="H1850" s="56" t="s">
        <v>15884</v>
      </c>
      <c r="I1850" s="56" t="s">
        <v>15885</v>
      </c>
      <c r="J1850" s="56" t="s">
        <v>15881</v>
      </c>
      <c r="K1850" s="56" t="s">
        <v>7326</v>
      </c>
      <c r="L1850" s="90" t="str">
        <f t="shared" si="56"/>
        <v>NA</v>
      </c>
      <c r="M1850" s="90"/>
      <c r="O1850" s="91"/>
      <c r="P1850" s="56"/>
      <c r="Q1850" s="56"/>
      <c r="R1850" s="56"/>
      <c r="S1850" s="56"/>
      <c r="T1850" s="56" t="s">
        <v>8882</v>
      </c>
      <c r="U1850" s="56" t="s">
        <v>8883</v>
      </c>
      <c r="V1850" s="56" t="s">
        <v>8884</v>
      </c>
      <c r="W1850" s="56" t="s">
        <v>7479</v>
      </c>
      <c r="X1850" s="56" t="s">
        <v>1009</v>
      </c>
      <c r="Y1850" s="56"/>
      <c r="Z1850" s="56" t="s">
        <v>8885</v>
      </c>
      <c r="AA1850" s="56" t="s">
        <v>8886</v>
      </c>
      <c r="AB1850" s="56" t="s">
        <v>8882</v>
      </c>
      <c r="AC1850" s="56" t="s">
        <v>7326</v>
      </c>
      <c r="AD1850" s="90" t="str">
        <f t="shared" si="57"/>
        <v>NA</v>
      </c>
      <c r="AE1850" s="90"/>
      <c r="AF1850" s="90"/>
      <c r="AG1850" s="90"/>
    </row>
    <row r="1851" spans="1:33">
      <c r="A1851" s="56" t="s">
        <v>15886</v>
      </c>
      <c r="B1851" s="56" t="s">
        <v>15887</v>
      </c>
      <c r="C1851" s="56" t="s">
        <v>15888</v>
      </c>
      <c r="D1851" s="56" t="s">
        <v>7566</v>
      </c>
      <c r="E1851" s="56" t="s">
        <v>201</v>
      </c>
      <c r="F1851" s="56" t="s">
        <v>22</v>
      </c>
      <c r="G1851" s="56"/>
      <c r="H1851" s="56" t="s">
        <v>15889</v>
      </c>
      <c r="I1851" s="56" t="s">
        <v>15885</v>
      </c>
      <c r="J1851" s="56"/>
      <c r="K1851" s="56" t="s">
        <v>7326</v>
      </c>
      <c r="L1851" s="90" t="str">
        <f t="shared" si="56"/>
        <v>NA</v>
      </c>
      <c r="M1851" s="90"/>
      <c r="O1851" s="91"/>
      <c r="P1851" s="56"/>
      <c r="Q1851" s="56"/>
      <c r="R1851" s="56"/>
      <c r="S1851" s="56"/>
      <c r="T1851" s="56" t="s">
        <v>8891</v>
      </c>
      <c r="U1851" s="56" t="s">
        <v>8892</v>
      </c>
      <c r="V1851" s="56" t="s">
        <v>8893</v>
      </c>
      <c r="W1851" s="56" t="s">
        <v>7479</v>
      </c>
      <c r="X1851" s="56" t="s">
        <v>1009</v>
      </c>
      <c r="Y1851" s="56"/>
      <c r="Z1851" s="56" t="s">
        <v>8885</v>
      </c>
      <c r="AA1851" s="56" t="s">
        <v>8886</v>
      </c>
      <c r="AB1851" s="56" t="s">
        <v>8891</v>
      </c>
      <c r="AC1851" s="56" t="s">
        <v>7326</v>
      </c>
      <c r="AD1851" s="90" t="str">
        <f t="shared" si="57"/>
        <v>NA</v>
      </c>
      <c r="AE1851" s="90"/>
      <c r="AF1851" s="90"/>
      <c r="AG1851" s="90"/>
    </row>
    <row r="1852" spans="1:33">
      <c r="A1852" s="56" t="s">
        <v>15890</v>
      </c>
      <c r="B1852" s="56" t="s">
        <v>15891</v>
      </c>
      <c r="C1852" s="56" t="s">
        <v>15892</v>
      </c>
      <c r="D1852" s="56" t="s">
        <v>7566</v>
      </c>
      <c r="E1852" s="56" t="s">
        <v>201</v>
      </c>
      <c r="F1852" s="56" t="s">
        <v>22</v>
      </c>
      <c r="G1852" s="56"/>
      <c r="H1852" s="56" t="s">
        <v>15889</v>
      </c>
      <c r="I1852" s="56" t="s">
        <v>15885</v>
      </c>
      <c r="J1852" s="56"/>
      <c r="K1852" s="56" t="s">
        <v>7326</v>
      </c>
      <c r="L1852" s="90" t="str">
        <f t="shared" si="56"/>
        <v>NA</v>
      </c>
      <c r="M1852" s="90"/>
      <c r="O1852" s="91"/>
      <c r="P1852" s="56"/>
      <c r="Q1852" s="56"/>
      <c r="R1852" s="56"/>
      <c r="S1852" s="56"/>
      <c r="T1852" s="56" t="s">
        <v>8900</v>
      </c>
      <c r="U1852" s="56" t="s">
        <v>8901</v>
      </c>
      <c r="V1852" s="56" t="s">
        <v>8902</v>
      </c>
      <c r="W1852" s="56" t="s">
        <v>7479</v>
      </c>
      <c r="X1852" s="56" t="s">
        <v>1009</v>
      </c>
      <c r="Y1852" s="56"/>
      <c r="Z1852" s="56" t="s">
        <v>8885</v>
      </c>
      <c r="AA1852" s="56" t="s">
        <v>8886</v>
      </c>
      <c r="AB1852" s="56" t="s">
        <v>8903</v>
      </c>
      <c r="AC1852" s="56" t="s">
        <v>7326</v>
      </c>
      <c r="AD1852" s="90" t="str">
        <f t="shared" si="57"/>
        <v>NA</v>
      </c>
      <c r="AE1852" s="90"/>
      <c r="AF1852" s="90"/>
      <c r="AG1852" s="90"/>
    </row>
    <row r="1853" spans="1:33">
      <c r="A1853" s="56" t="s">
        <v>15893</v>
      </c>
      <c r="B1853" s="56" t="s">
        <v>15894</v>
      </c>
      <c r="C1853" s="56" t="s">
        <v>15895</v>
      </c>
      <c r="D1853" s="56" t="s">
        <v>7566</v>
      </c>
      <c r="E1853" s="56" t="s">
        <v>201</v>
      </c>
      <c r="F1853" s="56" t="s">
        <v>22</v>
      </c>
      <c r="G1853" s="56"/>
      <c r="H1853" s="56" t="s">
        <v>15884</v>
      </c>
      <c r="I1853" s="56" t="s">
        <v>15885</v>
      </c>
      <c r="J1853" s="56" t="s">
        <v>15896</v>
      </c>
      <c r="K1853" s="56" t="s">
        <v>87</v>
      </c>
      <c r="L1853" s="90" t="str">
        <f t="shared" si="56"/>
        <v>NA</v>
      </c>
      <c r="M1853" s="90"/>
      <c r="O1853" s="91"/>
      <c r="P1853" s="56"/>
      <c r="Q1853" s="56"/>
      <c r="R1853" s="56"/>
      <c r="S1853" s="56"/>
      <c r="T1853" s="56" t="s">
        <v>8907</v>
      </c>
      <c r="U1853" s="56" t="s">
        <v>8908</v>
      </c>
      <c r="V1853" s="56" t="s">
        <v>8909</v>
      </c>
      <c r="W1853" s="56" t="s">
        <v>7479</v>
      </c>
      <c r="X1853" s="56" t="s">
        <v>1009</v>
      </c>
      <c r="Y1853" s="56"/>
      <c r="Z1853" s="56" t="s">
        <v>8885</v>
      </c>
      <c r="AA1853" s="56" t="s">
        <v>8886</v>
      </c>
      <c r="AB1853" s="56" t="s">
        <v>8910</v>
      </c>
      <c r="AC1853" s="56" t="s">
        <v>7326</v>
      </c>
      <c r="AD1853" s="90" t="str">
        <f t="shared" si="57"/>
        <v>NA</v>
      </c>
      <c r="AE1853" s="90"/>
      <c r="AF1853" s="90"/>
      <c r="AG1853" s="90"/>
    </row>
    <row r="1854" spans="1:33">
      <c r="A1854" s="56" t="s">
        <v>15897</v>
      </c>
      <c r="B1854" s="56" t="s">
        <v>15898</v>
      </c>
      <c r="C1854" s="56" t="s">
        <v>15899</v>
      </c>
      <c r="D1854" s="56" t="s">
        <v>7566</v>
      </c>
      <c r="E1854" s="56" t="s">
        <v>1660</v>
      </c>
      <c r="F1854" s="56" t="s">
        <v>22</v>
      </c>
      <c r="G1854" s="56"/>
      <c r="H1854" s="56" t="s">
        <v>15900</v>
      </c>
      <c r="I1854" s="56" t="s">
        <v>15901</v>
      </c>
      <c r="J1854" s="56" t="s">
        <v>15902</v>
      </c>
      <c r="K1854" s="56" t="s">
        <v>7326</v>
      </c>
      <c r="L1854" s="90" t="str">
        <f t="shared" si="56"/>
        <v>NA</v>
      </c>
      <c r="M1854" s="90"/>
      <c r="O1854" s="91"/>
      <c r="P1854" s="56"/>
      <c r="Q1854" s="56"/>
      <c r="R1854" s="56"/>
      <c r="S1854" s="56"/>
      <c r="T1854" s="56" t="s">
        <v>8916</v>
      </c>
      <c r="U1854" s="56" t="s">
        <v>8917</v>
      </c>
      <c r="V1854" s="56" t="s">
        <v>8918</v>
      </c>
      <c r="W1854" s="56" t="s">
        <v>7479</v>
      </c>
      <c r="X1854" s="56" t="s">
        <v>1009</v>
      </c>
      <c r="Y1854" s="56"/>
      <c r="Z1854" s="56" t="s">
        <v>8885</v>
      </c>
      <c r="AA1854" s="56" t="s">
        <v>8886</v>
      </c>
      <c r="AB1854" s="56" t="s">
        <v>8919</v>
      </c>
      <c r="AC1854" s="56" t="s">
        <v>7326</v>
      </c>
      <c r="AD1854" s="90" t="str">
        <f t="shared" si="57"/>
        <v>NA</v>
      </c>
      <c r="AE1854" s="90"/>
      <c r="AF1854" s="90"/>
      <c r="AG1854" s="90"/>
    </row>
    <row r="1855" spans="1:33">
      <c r="A1855" s="56" t="s">
        <v>15903</v>
      </c>
      <c r="B1855" s="56" t="s">
        <v>15904</v>
      </c>
      <c r="C1855" s="56" t="s">
        <v>15905</v>
      </c>
      <c r="D1855" s="56" t="s">
        <v>7566</v>
      </c>
      <c r="E1855" s="56" t="s">
        <v>1660</v>
      </c>
      <c r="F1855" s="56" t="s">
        <v>22</v>
      </c>
      <c r="G1855" s="56"/>
      <c r="H1855" s="56" t="s">
        <v>15906</v>
      </c>
      <c r="I1855" s="56" t="s">
        <v>15901</v>
      </c>
      <c r="J1855" s="56"/>
      <c r="K1855" s="56" t="s">
        <v>7326</v>
      </c>
      <c r="L1855" s="90" t="str">
        <f t="shared" si="56"/>
        <v>NA</v>
      </c>
      <c r="M1855" s="90"/>
      <c r="O1855" s="91"/>
      <c r="P1855" s="56"/>
      <c r="Q1855" s="56"/>
      <c r="R1855" s="56"/>
      <c r="S1855" s="56"/>
      <c r="T1855" s="56" t="s">
        <v>8923</v>
      </c>
      <c r="U1855" s="56" t="s">
        <v>8924</v>
      </c>
      <c r="V1855" s="56" t="s">
        <v>8925</v>
      </c>
      <c r="W1855" s="56" t="s">
        <v>7479</v>
      </c>
      <c r="X1855" s="56" t="s">
        <v>1009</v>
      </c>
      <c r="Y1855" s="56"/>
      <c r="Z1855" s="56" t="s">
        <v>8885</v>
      </c>
      <c r="AA1855" s="56" t="s">
        <v>8886</v>
      </c>
      <c r="AB1855" s="56" t="s">
        <v>8926</v>
      </c>
      <c r="AC1855" s="56" t="s">
        <v>7326</v>
      </c>
      <c r="AD1855" s="90" t="str">
        <f t="shared" si="57"/>
        <v>NA</v>
      </c>
      <c r="AE1855" s="90"/>
      <c r="AF1855" s="90"/>
      <c r="AG1855" s="90"/>
    </row>
    <row r="1856" spans="1:33">
      <c r="A1856" s="56" t="s">
        <v>15907</v>
      </c>
      <c r="B1856" s="56" t="s">
        <v>15908</v>
      </c>
      <c r="C1856" s="56" t="s">
        <v>15784</v>
      </c>
      <c r="D1856" s="56" t="s">
        <v>7566</v>
      </c>
      <c r="E1856" s="56" t="s">
        <v>1660</v>
      </c>
      <c r="F1856" s="56" t="s">
        <v>22</v>
      </c>
      <c r="G1856" s="56"/>
      <c r="H1856" s="56" t="s">
        <v>15909</v>
      </c>
      <c r="I1856" s="56" t="s">
        <v>15901</v>
      </c>
      <c r="J1856" s="56" t="s">
        <v>15907</v>
      </c>
      <c r="K1856" s="56" t="s">
        <v>7326</v>
      </c>
      <c r="L1856" s="90" t="str">
        <f t="shared" si="56"/>
        <v>NA</v>
      </c>
      <c r="M1856" s="90"/>
      <c r="O1856" s="91"/>
      <c r="P1856" s="56"/>
      <c r="Q1856" s="56"/>
      <c r="R1856" s="56"/>
      <c r="S1856" s="56"/>
      <c r="T1856" s="56" t="s">
        <v>8930</v>
      </c>
      <c r="U1856" s="56" t="s">
        <v>8931</v>
      </c>
      <c r="V1856" s="56" t="s">
        <v>8932</v>
      </c>
      <c r="W1856" s="56" t="s">
        <v>7479</v>
      </c>
      <c r="X1856" s="56" t="s">
        <v>1009</v>
      </c>
      <c r="Y1856" s="56"/>
      <c r="Z1856" s="56" t="s">
        <v>8885</v>
      </c>
      <c r="AA1856" s="56" t="s">
        <v>8886</v>
      </c>
      <c r="AB1856" s="56" t="s">
        <v>8930</v>
      </c>
      <c r="AC1856" s="56" t="s">
        <v>7326</v>
      </c>
      <c r="AD1856" s="90" t="str">
        <f t="shared" si="57"/>
        <v>NA</v>
      </c>
      <c r="AE1856" s="90"/>
      <c r="AF1856" s="90"/>
      <c r="AG1856" s="90"/>
    </row>
    <row r="1857" spans="1:33">
      <c r="A1857" s="56" t="s">
        <v>15910</v>
      </c>
      <c r="B1857" s="56" t="s">
        <v>15911</v>
      </c>
      <c r="C1857" s="56" t="s">
        <v>15912</v>
      </c>
      <c r="D1857" s="56" t="s">
        <v>7566</v>
      </c>
      <c r="E1857" s="56" t="s">
        <v>15913</v>
      </c>
      <c r="F1857" s="56" t="s">
        <v>22</v>
      </c>
      <c r="G1857" s="56"/>
      <c r="H1857" s="56" t="s">
        <v>15914</v>
      </c>
      <c r="I1857" s="56" t="s">
        <v>15915</v>
      </c>
      <c r="J1857" s="56"/>
      <c r="K1857" s="56" t="s">
        <v>87</v>
      </c>
      <c r="L1857" s="90" t="str">
        <f t="shared" si="56"/>
        <v>NA</v>
      </c>
      <c r="M1857" s="90"/>
      <c r="O1857" s="91"/>
      <c r="P1857" s="56"/>
      <c r="Q1857" s="56"/>
      <c r="R1857" s="56"/>
      <c r="S1857" s="56"/>
      <c r="T1857" s="56" t="s">
        <v>8936</v>
      </c>
      <c r="U1857" s="56" t="s">
        <v>8937</v>
      </c>
      <c r="V1857" s="56" t="s">
        <v>8938</v>
      </c>
      <c r="W1857" s="56" t="s">
        <v>7479</v>
      </c>
      <c r="X1857" s="56" t="s">
        <v>8939</v>
      </c>
      <c r="Y1857" s="56"/>
      <c r="Z1857" s="56" t="s">
        <v>8940</v>
      </c>
      <c r="AA1857" s="56" t="s">
        <v>8941</v>
      </c>
      <c r="AB1857" s="56" t="s">
        <v>8936</v>
      </c>
      <c r="AC1857" s="56" t="s">
        <v>7326</v>
      </c>
      <c r="AD1857" s="90" t="str">
        <f t="shared" si="57"/>
        <v>NA</v>
      </c>
      <c r="AE1857" s="90"/>
      <c r="AF1857" s="90"/>
      <c r="AG1857" s="90"/>
    </row>
    <row r="1858" spans="1:33">
      <c r="A1858" s="56" t="s">
        <v>15916</v>
      </c>
      <c r="B1858" s="56" t="s">
        <v>15917</v>
      </c>
      <c r="C1858" s="56" t="s">
        <v>15918</v>
      </c>
      <c r="D1858" s="56" t="s">
        <v>7566</v>
      </c>
      <c r="E1858" s="56" t="s">
        <v>15919</v>
      </c>
      <c r="F1858" s="56" t="s">
        <v>22</v>
      </c>
      <c r="G1858" s="56"/>
      <c r="H1858" s="56" t="s">
        <v>15920</v>
      </c>
      <c r="I1858" s="56" t="s">
        <v>15921</v>
      </c>
      <c r="J1858" s="56"/>
      <c r="K1858" s="56" t="s">
        <v>7326</v>
      </c>
      <c r="L1858" s="90" t="str">
        <f t="shared" si="56"/>
        <v>NA</v>
      </c>
      <c r="M1858" s="90"/>
      <c r="O1858" s="91"/>
      <c r="P1858" s="56"/>
      <c r="Q1858" s="56"/>
      <c r="R1858" s="56"/>
      <c r="S1858" s="56"/>
      <c r="T1858" s="56" t="s">
        <v>8944</v>
      </c>
      <c r="U1858" s="56" t="s">
        <v>8945</v>
      </c>
      <c r="V1858" s="56" t="s">
        <v>8946</v>
      </c>
      <c r="W1858" s="56" t="s">
        <v>7479</v>
      </c>
      <c r="X1858" s="56" t="s">
        <v>8947</v>
      </c>
      <c r="Y1858" s="56"/>
      <c r="Z1858" s="56" t="s">
        <v>8948</v>
      </c>
      <c r="AA1858" s="56" t="s">
        <v>8949</v>
      </c>
      <c r="AB1858" s="56" t="s">
        <v>8944</v>
      </c>
      <c r="AC1858" s="56" t="s">
        <v>7326</v>
      </c>
      <c r="AD1858" s="90" t="str">
        <f t="shared" si="57"/>
        <v>NA</v>
      </c>
      <c r="AE1858" s="90"/>
      <c r="AF1858" s="90"/>
      <c r="AG1858" s="90"/>
    </row>
    <row r="1859" spans="1:33">
      <c r="A1859" s="56" t="s">
        <v>15922</v>
      </c>
      <c r="B1859" s="56" t="s">
        <v>15923</v>
      </c>
      <c r="C1859" s="56" t="s">
        <v>15924</v>
      </c>
      <c r="D1859" s="56" t="s">
        <v>7566</v>
      </c>
      <c r="E1859" s="56" t="s">
        <v>15925</v>
      </c>
      <c r="F1859" s="56" t="s">
        <v>22</v>
      </c>
      <c r="G1859" s="56"/>
      <c r="H1859" s="56" t="s">
        <v>15926</v>
      </c>
      <c r="I1859" s="56" t="s">
        <v>15927</v>
      </c>
      <c r="J1859" s="56"/>
      <c r="K1859" s="56" t="s">
        <v>7326</v>
      </c>
      <c r="L1859" s="90" t="str">
        <f t="shared" ref="L1859:L1922" si="58">IF($P$3&lt;&gt;"",IF(ISNUMBER(SEARCH("*"&amp;$P$3&amp;"*", A1859)),A1859, IF(ISNUMBER(SEARCH("*"&amp;$P$3&amp;"*", H1859)),A1859, IF(ISNUMBER(SEARCH("*"&amp;$P$3&amp;"*", G1859)),A1859, IF(ISNUMBER(SEARCH("*"&amp;$P$3&amp;"*", J1859)),A1859,  IF(ISNUMBER(SEARCH("*"&amp;$P$3&amp;"*", E1859)),A1859, "NA"))))),"NA")</f>
        <v>NA</v>
      </c>
      <c r="M1859" s="90"/>
      <c r="O1859" s="91"/>
      <c r="P1859" s="56"/>
      <c r="Q1859" s="56"/>
      <c r="R1859" s="56"/>
      <c r="S1859" s="56"/>
      <c r="T1859" s="56" t="s">
        <v>8956</v>
      </c>
      <c r="U1859" s="56" t="s">
        <v>8957</v>
      </c>
      <c r="V1859" s="56" t="s">
        <v>8958</v>
      </c>
      <c r="W1859" s="56" t="s">
        <v>7479</v>
      </c>
      <c r="X1859" s="56" t="s">
        <v>7571</v>
      </c>
      <c r="Y1859" s="56"/>
      <c r="Z1859" s="56" t="s">
        <v>8959</v>
      </c>
      <c r="AA1859" s="56" t="s">
        <v>8960</v>
      </c>
      <c r="AB1859" s="56" t="s">
        <v>8961</v>
      </c>
      <c r="AC1859" s="56" t="s">
        <v>7326</v>
      </c>
      <c r="AD1859" s="90" t="str">
        <f t="shared" ref="AD1859:AD1922" si="59">IF($P$19&lt;&gt;"",IF(ISNUMBER(SEARCH($P$19, V1859)),T1859, "NA"),"NA")</f>
        <v>NA</v>
      </c>
      <c r="AE1859" s="90"/>
      <c r="AF1859" s="90"/>
      <c r="AG1859" s="90"/>
    </row>
    <row r="1860" spans="1:33">
      <c r="A1860" s="56" t="s">
        <v>15774</v>
      </c>
      <c r="B1860" s="56" t="s">
        <v>15928</v>
      </c>
      <c r="C1860" s="56" t="s">
        <v>15776</v>
      </c>
      <c r="D1860" s="56" t="s">
        <v>7566</v>
      </c>
      <c r="E1860" s="56" t="s">
        <v>15929</v>
      </c>
      <c r="F1860" s="56" t="s">
        <v>22</v>
      </c>
      <c r="G1860" s="56"/>
      <c r="H1860" s="56" t="s">
        <v>15930</v>
      </c>
      <c r="I1860" s="56" t="s">
        <v>15931</v>
      </c>
      <c r="J1860" s="56"/>
      <c r="K1860" s="56" t="s">
        <v>7326</v>
      </c>
      <c r="L1860" s="90" t="str">
        <f t="shared" si="58"/>
        <v>NA</v>
      </c>
      <c r="M1860" s="90"/>
      <c r="O1860" s="91"/>
      <c r="P1860" s="56"/>
      <c r="Q1860" s="56"/>
      <c r="R1860" s="56"/>
      <c r="S1860" s="56"/>
      <c r="T1860" s="56" t="s">
        <v>8968</v>
      </c>
      <c r="U1860" s="56" t="s">
        <v>8969</v>
      </c>
      <c r="V1860" s="56" t="s">
        <v>8970</v>
      </c>
      <c r="W1860" s="56" t="s">
        <v>7479</v>
      </c>
      <c r="X1860" s="56" t="s">
        <v>8971</v>
      </c>
      <c r="Y1860" s="56"/>
      <c r="Z1860" s="56" t="s">
        <v>8972</v>
      </c>
      <c r="AA1860" s="56" t="s">
        <v>8973</v>
      </c>
      <c r="AB1860" s="56" t="s">
        <v>8968</v>
      </c>
      <c r="AC1860" s="56" t="s">
        <v>7326</v>
      </c>
      <c r="AD1860" s="90" t="str">
        <f t="shared" si="59"/>
        <v>NA</v>
      </c>
      <c r="AE1860" s="90"/>
      <c r="AF1860" s="90"/>
      <c r="AG1860" s="90"/>
    </row>
    <row r="1861" spans="1:33">
      <c r="A1861" s="56" t="s">
        <v>15932</v>
      </c>
      <c r="B1861" s="56" t="s">
        <v>15933</v>
      </c>
      <c r="C1861" s="56" t="s">
        <v>15934</v>
      </c>
      <c r="D1861" s="56" t="s">
        <v>7566</v>
      </c>
      <c r="E1861" s="56" t="s">
        <v>15935</v>
      </c>
      <c r="F1861" s="56" t="s">
        <v>22</v>
      </c>
      <c r="G1861" s="56"/>
      <c r="H1861" s="56" t="s">
        <v>15936</v>
      </c>
      <c r="I1861" s="56" t="s">
        <v>15937</v>
      </c>
      <c r="J1861" s="56"/>
      <c r="K1861" s="56" t="s">
        <v>87</v>
      </c>
      <c r="L1861" s="90" t="str">
        <f t="shared" si="58"/>
        <v>NA</v>
      </c>
      <c r="M1861" s="90"/>
      <c r="O1861" s="91"/>
      <c r="P1861" s="56"/>
      <c r="Q1861" s="56"/>
      <c r="R1861" s="56"/>
      <c r="S1861" s="56"/>
      <c r="T1861" s="56" t="s">
        <v>8975</v>
      </c>
      <c r="U1861" s="56" t="s">
        <v>8976</v>
      </c>
      <c r="V1861" s="56" t="s">
        <v>8977</v>
      </c>
      <c r="W1861" s="56" t="s">
        <v>7479</v>
      </c>
      <c r="X1861" s="56" t="s">
        <v>8978</v>
      </c>
      <c r="Y1861" s="56"/>
      <c r="Z1861" s="56" t="s">
        <v>8979</v>
      </c>
      <c r="AA1861" s="56" t="s">
        <v>8980</v>
      </c>
      <c r="AB1861" s="56" t="s">
        <v>8981</v>
      </c>
      <c r="AC1861" s="56" t="s">
        <v>7326</v>
      </c>
      <c r="AD1861" s="90" t="str">
        <f t="shared" si="59"/>
        <v>NA</v>
      </c>
      <c r="AE1861" s="90"/>
      <c r="AF1861" s="90"/>
      <c r="AG1861" s="90"/>
    </row>
    <row r="1862" spans="1:33">
      <c r="A1862" s="56" t="s">
        <v>15938</v>
      </c>
      <c r="B1862" s="56" t="s">
        <v>15939</v>
      </c>
      <c r="C1862" s="56" t="s">
        <v>15940</v>
      </c>
      <c r="D1862" s="56" t="s">
        <v>7566</v>
      </c>
      <c r="E1862" s="56" t="s">
        <v>5530</v>
      </c>
      <c r="F1862" s="56" t="s">
        <v>22</v>
      </c>
      <c r="G1862" s="56"/>
      <c r="H1862" s="56" t="s">
        <v>15941</v>
      </c>
      <c r="I1862" s="56" t="s">
        <v>15942</v>
      </c>
      <c r="J1862" s="56" t="s">
        <v>15943</v>
      </c>
      <c r="K1862" s="56" t="s">
        <v>7326</v>
      </c>
      <c r="L1862" s="90" t="str">
        <f t="shared" si="58"/>
        <v>NA</v>
      </c>
      <c r="M1862" s="90"/>
      <c r="O1862" s="91"/>
      <c r="P1862" s="56"/>
      <c r="Q1862" s="56"/>
      <c r="R1862" s="56"/>
      <c r="S1862" s="56"/>
      <c r="T1862" s="56" t="s">
        <v>8985</v>
      </c>
      <c r="U1862" s="56" t="s">
        <v>8986</v>
      </c>
      <c r="V1862" s="56" t="s">
        <v>8987</v>
      </c>
      <c r="W1862" s="56" t="s">
        <v>7479</v>
      </c>
      <c r="X1862" s="56" t="s">
        <v>8988</v>
      </c>
      <c r="Y1862" s="56"/>
      <c r="Z1862" s="56" t="s">
        <v>8989</v>
      </c>
      <c r="AA1862" s="56" t="s">
        <v>8990</v>
      </c>
      <c r="AB1862" s="56" t="s">
        <v>8985</v>
      </c>
      <c r="AC1862" s="56" t="s">
        <v>7326</v>
      </c>
      <c r="AD1862" s="90" t="str">
        <f t="shared" si="59"/>
        <v>NA</v>
      </c>
      <c r="AE1862" s="90"/>
      <c r="AF1862" s="90"/>
      <c r="AG1862" s="90"/>
    </row>
    <row r="1863" spans="1:33">
      <c r="A1863" s="56" t="s">
        <v>15944</v>
      </c>
      <c r="B1863" s="56" t="s">
        <v>15945</v>
      </c>
      <c r="C1863" s="56" t="s">
        <v>15946</v>
      </c>
      <c r="D1863" s="56" t="s">
        <v>7566</v>
      </c>
      <c r="E1863" s="56" t="s">
        <v>5530</v>
      </c>
      <c r="F1863" s="56" t="s">
        <v>22</v>
      </c>
      <c r="G1863" s="56"/>
      <c r="H1863" s="56" t="s">
        <v>15947</v>
      </c>
      <c r="I1863" s="56" t="s">
        <v>15942</v>
      </c>
      <c r="J1863" s="56"/>
      <c r="K1863" s="56" t="s">
        <v>87</v>
      </c>
      <c r="L1863" s="90" t="str">
        <f t="shared" si="58"/>
        <v>NA</v>
      </c>
      <c r="M1863" s="90"/>
      <c r="O1863" s="91"/>
      <c r="P1863" s="56"/>
      <c r="Q1863" s="56"/>
      <c r="R1863" s="56"/>
      <c r="S1863" s="56"/>
      <c r="T1863" s="56" t="s">
        <v>8994</v>
      </c>
      <c r="U1863" s="56" t="s">
        <v>8995</v>
      </c>
      <c r="V1863" s="56" t="s">
        <v>8996</v>
      </c>
      <c r="W1863" s="56" t="s">
        <v>7479</v>
      </c>
      <c r="X1863" s="56" t="s">
        <v>1039</v>
      </c>
      <c r="Y1863" s="56"/>
      <c r="Z1863" s="56" t="s">
        <v>8997</v>
      </c>
      <c r="AA1863" s="56" t="s">
        <v>8998</v>
      </c>
      <c r="AB1863" s="56" t="s">
        <v>8994</v>
      </c>
      <c r="AC1863" s="56" t="s">
        <v>7326</v>
      </c>
      <c r="AD1863" s="90" t="str">
        <f t="shared" si="59"/>
        <v>NA</v>
      </c>
      <c r="AE1863" s="90"/>
      <c r="AF1863" s="90"/>
      <c r="AG1863" s="90"/>
    </row>
    <row r="1864" spans="1:33">
      <c r="A1864" s="56" t="s">
        <v>15948</v>
      </c>
      <c r="B1864" s="56" t="s">
        <v>15949</v>
      </c>
      <c r="C1864" s="56" t="s">
        <v>15950</v>
      </c>
      <c r="D1864" s="56" t="s">
        <v>7566</v>
      </c>
      <c r="E1864" s="56" t="s">
        <v>5530</v>
      </c>
      <c r="F1864" s="56" t="s">
        <v>22</v>
      </c>
      <c r="G1864" s="56"/>
      <c r="H1864" s="56" t="s">
        <v>15951</v>
      </c>
      <c r="I1864" s="56" t="s">
        <v>15942</v>
      </c>
      <c r="J1864" s="56"/>
      <c r="K1864" s="56" t="s">
        <v>87</v>
      </c>
      <c r="L1864" s="90" t="str">
        <f t="shared" si="58"/>
        <v>NA</v>
      </c>
      <c r="M1864" s="90"/>
      <c r="O1864" s="91"/>
      <c r="P1864" s="56"/>
      <c r="Q1864" s="56"/>
      <c r="R1864" s="56"/>
      <c r="S1864" s="56"/>
      <c r="T1864" s="56" t="s">
        <v>9005</v>
      </c>
      <c r="U1864" s="56" t="s">
        <v>9006</v>
      </c>
      <c r="V1864" s="56" t="s">
        <v>9007</v>
      </c>
      <c r="W1864" s="56" t="s">
        <v>7479</v>
      </c>
      <c r="X1864" s="56" t="s">
        <v>1039</v>
      </c>
      <c r="Y1864" s="56"/>
      <c r="Z1864" s="56" t="s">
        <v>8997</v>
      </c>
      <c r="AA1864" s="56" t="s">
        <v>8998</v>
      </c>
      <c r="AB1864" s="56" t="s">
        <v>9005</v>
      </c>
      <c r="AC1864" s="56" t="s">
        <v>7326</v>
      </c>
      <c r="AD1864" s="90" t="str">
        <f t="shared" si="59"/>
        <v>NA</v>
      </c>
      <c r="AE1864" s="90"/>
      <c r="AF1864" s="90"/>
      <c r="AG1864" s="90"/>
    </row>
    <row r="1865" spans="1:33">
      <c r="A1865" s="56" t="s">
        <v>15952</v>
      </c>
      <c r="B1865" s="56" t="s">
        <v>15953</v>
      </c>
      <c r="C1865" s="56" t="s">
        <v>15954</v>
      </c>
      <c r="D1865" s="56" t="s">
        <v>7566</v>
      </c>
      <c r="E1865" s="56" t="s">
        <v>15955</v>
      </c>
      <c r="F1865" s="56" t="s">
        <v>22</v>
      </c>
      <c r="G1865" s="56"/>
      <c r="H1865" s="56" t="s">
        <v>15956</v>
      </c>
      <c r="I1865" s="56" t="s">
        <v>15957</v>
      </c>
      <c r="J1865" s="56"/>
      <c r="K1865" s="56" t="s">
        <v>7326</v>
      </c>
      <c r="L1865" s="90" t="str">
        <f t="shared" si="58"/>
        <v>NA</v>
      </c>
      <c r="M1865" s="90"/>
      <c r="O1865" s="91"/>
      <c r="P1865" s="56"/>
      <c r="Q1865" s="56"/>
      <c r="R1865" s="56"/>
      <c r="S1865" s="56"/>
      <c r="T1865" s="56" t="s">
        <v>9009</v>
      </c>
      <c r="U1865" s="56" t="s">
        <v>9010</v>
      </c>
      <c r="V1865" s="56" t="s">
        <v>8970</v>
      </c>
      <c r="W1865" s="56" t="s">
        <v>7479</v>
      </c>
      <c r="X1865" s="56" t="s">
        <v>1039</v>
      </c>
      <c r="Y1865" s="56"/>
      <c r="Z1865" s="56" t="s">
        <v>8997</v>
      </c>
      <c r="AA1865" s="56" t="s">
        <v>8998</v>
      </c>
      <c r="AB1865" s="56" t="s">
        <v>9009</v>
      </c>
      <c r="AC1865" s="56" t="s">
        <v>7326</v>
      </c>
      <c r="AD1865" s="90" t="str">
        <f t="shared" si="59"/>
        <v>NA</v>
      </c>
      <c r="AE1865" s="90"/>
      <c r="AF1865" s="90"/>
      <c r="AG1865" s="90"/>
    </row>
    <row r="1866" spans="1:33">
      <c r="A1866" s="56" t="s">
        <v>15958</v>
      </c>
      <c r="B1866" s="56" t="s">
        <v>15959</v>
      </c>
      <c r="C1866" s="56" t="s">
        <v>15883</v>
      </c>
      <c r="D1866" s="56" t="s">
        <v>7566</v>
      </c>
      <c r="E1866" s="56" t="s">
        <v>1672</v>
      </c>
      <c r="F1866" s="56" t="s">
        <v>22</v>
      </c>
      <c r="G1866" s="56"/>
      <c r="H1866" s="56" t="s">
        <v>15960</v>
      </c>
      <c r="I1866" s="56" t="s">
        <v>15961</v>
      </c>
      <c r="J1866" s="56" t="s">
        <v>15962</v>
      </c>
      <c r="K1866" s="56" t="s">
        <v>7326</v>
      </c>
      <c r="L1866" s="90" t="str">
        <f t="shared" si="58"/>
        <v>NA</v>
      </c>
      <c r="M1866" s="90"/>
      <c r="O1866" s="91"/>
      <c r="P1866" s="56"/>
      <c r="Q1866" s="56"/>
      <c r="R1866" s="56"/>
      <c r="S1866" s="56"/>
      <c r="T1866" s="56" t="s">
        <v>9014</v>
      </c>
      <c r="U1866" s="56" t="s">
        <v>9015</v>
      </c>
      <c r="V1866" s="56" t="s">
        <v>9016</v>
      </c>
      <c r="W1866" s="56" t="s">
        <v>7479</v>
      </c>
      <c r="X1866" s="56" t="s">
        <v>241</v>
      </c>
      <c r="Y1866" s="56"/>
      <c r="Z1866" s="56" t="s">
        <v>9017</v>
      </c>
      <c r="AA1866" s="56" t="s">
        <v>9018</v>
      </c>
      <c r="AB1866" s="56" t="s">
        <v>9014</v>
      </c>
      <c r="AC1866" s="56" t="s">
        <v>7326</v>
      </c>
      <c r="AD1866" s="90" t="str">
        <f t="shared" si="59"/>
        <v>NA</v>
      </c>
      <c r="AE1866" s="90"/>
      <c r="AF1866" s="90"/>
      <c r="AG1866" s="90"/>
    </row>
    <row r="1867" spans="1:33">
      <c r="A1867" s="56" t="s">
        <v>15963</v>
      </c>
      <c r="B1867" s="56" t="s">
        <v>15964</v>
      </c>
      <c r="C1867" s="56" t="s">
        <v>15965</v>
      </c>
      <c r="D1867" s="56" t="s">
        <v>7566</v>
      </c>
      <c r="E1867" s="56" t="s">
        <v>1672</v>
      </c>
      <c r="F1867" s="56" t="s">
        <v>22</v>
      </c>
      <c r="G1867" s="56"/>
      <c r="H1867" s="56" t="s">
        <v>15960</v>
      </c>
      <c r="I1867" s="56" t="s">
        <v>15961</v>
      </c>
      <c r="J1867" s="56" t="s">
        <v>15966</v>
      </c>
      <c r="K1867" s="56" t="s">
        <v>87</v>
      </c>
      <c r="L1867" s="90" t="str">
        <f t="shared" si="58"/>
        <v>NA</v>
      </c>
      <c r="M1867" s="90"/>
      <c r="O1867" s="91"/>
      <c r="P1867" s="56"/>
      <c r="Q1867" s="56"/>
      <c r="R1867" s="56"/>
      <c r="S1867" s="56"/>
      <c r="T1867" s="56" t="s">
        <v>9024</v>
      </c>
      <c r="U1867" s="56" t="s">
        <v>9025</v>
      </c>
      <c r="V1867" s="56" t="s">
        <v>9026</v>
      </c>
      <c r="W1867" s="56" t="s">
        <v>7479</v>
      </c>
      <c r="X1867" s="56" t="s">
        <v>3074</v>
      </c>
      <c r="Y1867" s="56"/>
      <c r="Z1867" s="56" t="s">
        <v>9027</v>
      </c>
      <c r="AA1867" s="56" t="s">
        <v>9028</v>
      </c>
      <c r="AB1867" s="56" t="s">
        <v>9024</v>
      </c>
      <c r="AC1867" s="56" t="s">
        <v>7326</v>
      </c>
      <c r="AD1867" s="90" t="str">
        <f t="shared" si="59"/>
        <v>NA</v>
      </c>
      <c r="AE1867" s="90"/>
      <c r="AF1867" s="90"/>
      <c r="AG1867" s="90"/>
    </row>
    <row r="1868" spans="1:33">
      <c r="A1868" s="56" t="s">
        <v>15967</v>
      </c>
      <c r="B1868" s="56" t="s">
        <v>15968</v>
      </c>
      <c r="C1868" s="56" t="s">
        <v>15969</v>
      </c>
      <c r="D1868" s="56" t="s">
        <v>7566</v>
      </c>
      <c r="E1868" s="56" t="s">
        <v>1672</v>
      </c>
      <c r="F1868" s="56" t="s">
        <v>22</v>
      </c>
      <c r="G1868" s="56"/>
      <c r="H1868" s="56" t="s">
        <v>15970</v>
      </c>
      <c r="I1868" s="56" t="s">
        <v>15961</v>
      </c>
      <c r="J1868" s="56" t="s">
        <v>15971</v>
      </c>
      <c r="K1868" s="56" t="s">
        <v>87</v>
      </c>
      <c r="L1868" s="90" t="str">
        <f t="shared" si="58"/>
        <v>NA</v>
      </c>
      <c r="M1868" s="90"/>
      <c r="O1868" s="91"/>
      <c r="P1868" s="56"/>
      <c r="Q1868" s="56"/>
      <c r="R1868" s="56"/>
      <c r="S1868" s="56"/>
      <c r="T1868" s="56" t="s">
        <v>9031</v>
      </c>
      <c r="U1868" s="56" t="s">
        <v>9032</v>
      </c>
      <c r="V1868" s="56" t="s">
        <v>9016</v>
      </c>
      <c r="W1868" s="56" t="s">
        <v>7479</v>
      </c>
      <c r="X1868" s="56" t="s">
        <v>9033</v>
      </c>
      <c r="Y1868" s="56"/>
      <c r="Z1868" s="56" t="s">
        <v>9034</v>
      </c>
      <c r="AA1868" s="56" t="s">
        <v>9035</v>
      </c>
      <c r="AB1868" s="56"/>
      <c r="AC1868" s="56" t="s">
        <v>7326</v>
      </c>
      <c r="AD1868" s="90" t="str">
        <f t="shared" si="59"/>
        <v>NA</v>
      </c>
      <c r="AE1868" s="90"/>
      <c r="AF1868" s="90"/>
      <c r="AG1868" s="90"/>
    </row>
    <row r="1869" spans="1:33">
      <c r="A1869" s="56" t="s">
        <v>15972</v>
      </c>
      <c r="B1869" s="56" t="s">
        <v>15973</v>
      </c>
      <c r="C1869" s="56" t="s">
        <v>15974</v>
      </c>
      <c r="D1869" s="56" t="s">
        <v>7566</v>
      </c>
      <c r="E1869" s="56" t="s">
        <v>15975</v>
      </c>
      <c r="F1869" s="56" t="s">
        <v>22</v>
      </c>
      <c r="G1869" s="56"/>
      <c r="H1869" s="56" t="s">
        <v>15976</v>
      </c>
      <c r="I1869" s="56" t="s">
        <v>15977</v>
      </c>
      <c r="J1869" s="56" t="s">
        <v>15972</v>
      </c>
      <c r="K1869" s="56" t="s">
        <v>7326</v>
      </c>
      <c r="L1869" s="90" t="str">
        <f t="shared" si="58"/>
        <v>NA</v>
      </c>
      <c r="M1869" s="90"/>
      <c r="O1869" s="91"/>
      <c r="P1869" s="56"/>
      <c r="Q1869" s="56"/>
      <c r="R1869" s="56"/>
      <c r="S1869" s="56"/>
      <c r="T1869" s="56" t="s">
        <v>9041</v>
      </c>
      <c r="U1869" s="56" t="s">
        <v>9042</v>
      </c>
      <c r="V1869" s="56" t="s">
        <v>9043</v>
      </c>
      <c r="W1869" s="56" t="s">
        <v>7479</v>
      </c>
      <c r="X1869" s="56" t="s">
        <v>3084</v>
      </c>
      <c r="Y1869" s="56"/>
      <c r="Z1869" s="56" t="s">
        <v>9044</v>
      </c>
      <c r="AA1869" s="56" t="s">
        <v>9045</v>
      </c>
      <c r="AB1869" s="56" t="s">
        <v>9046</v>
      </c>
      <c r="AC1869" s="56" t="s">
        <v>7326</v>
      </c>
      <c r="AD1869" s="90" t="str">
        <f t="shared" si="59"/>
        <v>NA</v>
      </c>
      <c r="AE1869" s="90"/>
      <c r="AF1869" s="90"/>
      <c r="AG1869" s="90"/>
    </row>
    <row r="1870" spans="1:33">
      <c r="A1870" s="56" t="s">
        <v>15978</v>
      </c>
      <c r="B1870" s="56" t="s">
        <v>15979</v>
      </c>
      <c r="C1870" s="56" t="s">
        <v>15980</v>
      </c>
      <c r="D1870" s="56" t="s">
        <v>7566</v>
      </c>
      <c r="E1870" s="56" t="s">
        <v>15975</v>
      </c>
      <c r="F1870" s="56" t="s">
        <v>22</v>
      </c>
      <c r="G1870" s="56"/>
      <c r="H1870" s="56" t="s">
        <v>15981</v>
      </c>
      <c r="I1870" s="56" t="s">
        <v>15977</v>
      </c>
      <c r="J1870" s="56"/>
      <c r="K1870" s="56" t="s">
        <v>87</v>
      </c>
      <c r="L1870" s="90" t="str">
        <f t="shared" si="58"/>
        <v>NA</v>
      </c>
      <c r="M1870" s="90"/>
      <c r="O1870" s="91"/>
      <c r="P1870" s="56"/>
      <c r="Q1870" s="56"/>
      <c r="R1870" s="56"/>
      <c r="S1870" s="56"/>
      <c r="T1870" s="56" t="s">
        <v>9049</v>
      </c>
      <c r="U1870" s="56" t="s">
        <v>9050</v>
      </c>
      <c r="V1870" s="56" t="s">
        <v>9051</v>
      </c>
      <c r="W1870" s="56" t="s">
        <v>7479</v>
      </c>
      <c r="X1870" s="56" t="s">
        <v>3095</v>
      </c>
      <c r="Y1870" s="56"/>
      <c r="Z1870" s="56" t="s">
        <v>9052</v>
      </c>
      <c r="AA1870" s="56" t="s">
        <v>9053</v>
      </c>
      <c r="AB1870" s="56" t="s">
        <v>9054</v>
      </c>
      <c r="AC1870" s="56" t="s">
        <v>7326</v>
      </c>
      <c r="AD1870" s="90" t="str">
        <f t="shared" si="59"/>
        <v>NA</v>
      </c>
      <c r="AE1870" s="90"/>
      <c r="AF1870" s="90"/>
      <c r="AG1870" s="90"/>
    </row>
    <row r="1871" spans="1:33">
      <c r="A1871" s="56" t="s">
        <v>15982</v>
      </c>
      <c r="B1871" s="56" t="s">
        <v>15983</v>
      </c>
      <c r="C1871" s="56" t="s">
        <v>15984</v>
      </c>
      <c r="D1871" s="56" t="s">
        <v>7566</v>
      </c>
      <c r="E1871" s="56" t="s">
        <v>15985</v>
      </c>
      <c r="F1871" s="56" t="s">
        <v>22</v>
      </c>
      <c r="G1871" s="56"/>
      <c r="H1871" s="56" t="s">
        <v>15986</v>
      </c>
      <c r="I1871" s="56" t="s">
        <v>15987</v>
      </c>
      <c r="J1871" s="56"/>
      <c r="K1871" s="56" t="s">
        <v>87</v>
      </c>
      <c r="L1871" s="90" t="str">
        <f t="shared" si="58"/>
        <v>NA</v>
      </c>
      <c r="M1871" s="90"/>
      <c r="O1871" s="91"/>
      <c r="P1871" s="56"/>
      <c r="Q1871" s="56"/>
      <c r="R1871" s="56"/>
      <c r="S1871" s="56"/>
      <c r="T1871" s="56" t="s">
        <v>9057</v>
      </c>
      <c r="U1871" s="56" t="s">
        <v>9058</v>
      </c>
      <c r="V1871" s="56" t="s">
        <v>9059</v>
      </c>
      <c r="W1871" s="56" t="s">
        <v>7479</v>
      </c>
      <c r="X1871" s="56" t="s">
        <v>9060</v>
      </c>
      <c r="Y1871" s="56"/>
      <c r="Z1871" s="56" t="s">
        <v>9061</v>
      </c>
      <c r="AA1871" s="56" t="s">
        <v>9062</v>
      </c>
      <c r="AB1871" s="56" t="s">
        <v>9063</v>
      </c>
      <c r="AC1871" s="56" t="s">
        <v>7326</v>
      </c>
      <c r="AD1871" s="90" t="str">
        <f t="shared" si="59"/>
        <v>NA</v>
      </c>
      <c r="AE1871" s="90"/>
      <c r="AF1871" s="90"/>
      <c r="AG1871" s="90"/>
    </row>
    <row r="1872" spans="1:33">
      <c r="A1872" s="56" t="s">
        <v>15988</v>
      </c>
      <c r="B1872" s="56" t="s">
        <v>15989</v>
      </c>
      <c r="C1872" s="56" t="s">
        <v>15990</v>
      </c>
      <c r="D1872" s="56" t="s">
        <v>7566</v>
      </c>
      <c r="E1872" s="56" t="s">
        <v>1682</v>
      </c>
      <c r="F1872" s="56" t="s">
        <v>22</v>
      </c>
      <c r="G1872" s="56"/>
      <c r="H1872" s="56" t="s">
        <v>15991</v>
      </c>
      <c r="I1872" s="56" t="s">
        <v>15992</v>
      </c>
      <c r="J1872" s="56" t="s">
        <v>15993</v>
      </c>
      <c r="K1872" s="56" t="s">
        <v>7326</v>
      </c>
      <c r="L1872" s="90" t="str">
        <f t="shared" si="58"/>
        <v>NA</v>
      </c>
      <c r="M1872" s="90"/>
      <c r="O1872" s="91"/>
      <c r="P1872" s="56"/>
      <c r="Q1872" s="56"/>
      <c r="R1872" s="56"/>
      <c r="S1872" s="56"/>
      <c r="T1872" s="56" t="s">
        <v>9066</v>
      </c>
      <c r="U1872" s="56" t="s">
        <v>9067</v>
      </c>
      <c r="V1872" s="56" t="s">
        <v>9068</v>
      </c>
      <c r="W1872" s="56" t="s">
        <v>7479</v>
      </c>
      <c r="X1872" s="56" t="s">
        <v>9069</v>
      </c>
      <c r="Y1872" s="56"/>
      <c r="Z1872" s="56" t="s">
        <v>9070</v>
      </c>
      <c r="AA1872" s="56" t="s">
        <v>9071</v>
      </c>
      <c r="AB1872" s="56" t="s">
        <v>8558</v>
      </c>
      <c r="AC1872" s="56" t="s">
        <v>7326</v>
      </c>
      <c r="AD1872" s="90" t="str">
        <f t="shared" si="59"/>
        <v>NA</v>
      </c>
      <c r="AE1872" s="90"/>
      <c r="AF1872" s="90"/>
      <c r="AG1872" s="90"/>
    </row>
    <row r="1873" spans="1:33">
      <c r="A1873" s="56" t="s">
        <v>15994</v>
      </c>
      <c r="B1873" s="56" t="s">
        <v>15995</v>
      </c>
      <c r="C1873" s="56" t="s">
        <v>15996</v>
      </c>
      <c r="D1873" s="56" t="s">
        <v>7566</v>
      </c>
      <c r="E1873" s="56" t="s">
        <v>15997</v>
      </c>
      <c r="F1873" s="56" t="s">
        <v>22</v>
      </c>
      <c r="G1873" s="56"/>
      <c r="H1873" s="56" t="s">
        <v>15998</v>
      </c>
      <c r="I1873" s="56" t="s">
        <v>15999</v>
      </c>
      <c r="J1873" s="56"/>
      <c r="K1873" s="56" t="s">
        <v>87</v>
      </c>
      <c r="L1873" s="90" t="str">
        <f t="shared" si="58"/>
        <v>NA</v>
      </c>
      <c r="M1873" s="90"/>
      <c r="O1873" s="91"/>
      <c r="P1873" s="56"/>
      <c r="Q1873" s="56"/>
      <c r="R1873" s="56"/>
      <c r="S1873" s="56"/>
      <c r="T1873" s="56" t="s">
        <v>9075</v>
      </c>
      <c r="U1873" s="56" t="s">
        <v>9076</v>
      </c>
      <c r="V1873" s="56" t="s">
        <v>9077</v>
      </c>
      <c r="W1873" s="56" t="s">
        <v>7479</v>
      </c>
      <c r="X1873" s="56" t="s">
        <v>9078</v>
      </c>
      <c r="Y1873" s="56"/>
      <c r="Z1873" s="56" t="s">
        <v>9079</v>
      </c>
      <c r="AA1873" s="56" t="s">
        <v>9080</v>
      </c>
      <c r="AB1873" s="56" t="s">
        <v>9081</v>
      </c>
      <c r="AC1873" s="56" t="s">
        <v>7326</v>
      </c>
      <c r="AD1873" s="90" t="str">
        <f t="shared" si="59"/>
        <v>NA</v>
      </c>
      <c r="AE1873" s="90"/>
      <c r="AF1873" s="90"/>
      <c r="AG1873" s="90"/>
    </row>
    <row r="1874" spans="1:33">
      <c r="A1874" s="56" t="s">
        <v>16000</v>
      </c>
      <c r="B1874" s="56" t="s">
        <v>16001</v>
      </c>
      <c r="C1874" s="56" t="s">
        <v>16002</v>
      </c>
      <c r="D1874" s="56" t="s">
        <v>7566</v>
      </c>
      <c r="E1874" s="56" t="s">
        <v>16003</v>
      </c>
      <c r="F1874" s="56" t="s">
        <v>22</v>
      </c>
      <c r="G1874" s="56"/>
      <c r="H1874" s="56" t="s">
        <v>16004</v>
      </c>
      <c r="I1874" s="56" t="s">
        <v>16005</v>
      </c>
      <c r="J1874" s="56"/>
      <c r="K1874" s="56" t="s">
        <v>87</v>
      </c>
      <c r="L1874" s="90" t="str">
        <f t="shared" si="58"/>
        <v>NA</v>
      </c>
      <c r="M1874" s="90"/>
      <c r="O1874" s="91"/>
      <c r="P1874" s="56"/>
      <c r="Q1874" s="56"/>
      <c r="R1874" s="56"/>
      <c r="S1874" s="56"/>
      <c r="T1874" s="56" t="s">
        <v>9084</v>
      </c>
      <c r="U1874" s="56" t="s">
        <v>9085</v>
      </c>
      <c r="V1874" s="56" t="s">
        <v>9086</v>
      </c>
      <c r="W1874" s="56" t="s">
        <v>7479</v>
      </c>
      <c r="X1874" s="56" t="s">
        <v>1106</v>
      </c>
      <c r="Y1874" s="56"/>
      <c r="Z1874" s="56" t="s">
        <v>9087</v>
      </c>
      <c r="AA1874" s="56" t="s">
        <v>9088</v>
      </c>
      <c r="AB1874" s="56" t="s">
        <v>9089</v>
      </c>
      <c r="AC1874" s="56" t="s">
        <v>7326</v>
      </c>
      <c r="AD1874" s="90" t="str">
        <f t="shared" si="59"/>
        <v>NA</v>
      </c>
      <c r="AE1874" s="90"/>
      <c r="AF1874" s="90"/>
      <c r="AG1874" s="90"/>
    </row>
    <row r="1875" spans="1:33">
      <c r="A1875" s="56" t="s">
        <v>16006</v>
      </c>
      <c r="B1875" s="56" t="s">
        <v>16007</v>
      </c>
      <c r="C1875" s="56" t="s">
        <v>15899</v>
      </c>
      <c r="D1875" s="56" t="s">
        <v>7566</v>
      </c>
      <c r="E1875" s="56" t="s">
        <v>16008</v>
      </c>
      <c r="F1875" s="56" t="s">
        <v>22</v>
      </c>
      <c r="G1875" s="56"/>
      <c r="H1875" s="56" t="s">
        <v>16009</v>
      </c>
      <c r="I1875" s="56" t="s">
        <v>16010</v>
      </c>
      <c r="J1875" s="56" t="s">
        <v>16011</v>
      </c>
      <c r="K1875" s="56" t="s">
        <v>7326</v>
      </c>
      <c r="L1875" s="90" t="str">
        <f t="shared" si="58"/>
        <v>NA</v>
      </c>
      <c r="M1875" s="90"/>
      <c r="O1875" s="91"/>
      <c r="P1875" s="56"/>
      <c r="Q1875" s="56"/>
      <c r="R1875" s="56"/>
      <c r="S1875" s="56"/>
      <c r="T1875" s="56" t="s">
        <v>9093</v>
      </c>
      <c r="U1875" s="56" t="s">
        <v>9094</v>
      </c>
      <c r="V1875" s="56" t="s">
        <v>9095</v>
      </c>
      <c r="W1875" s="56" t="s">
        <v>7479</v>
      </c>
      <c r="X1875" s="56" t="s">
        <v>1167</v>
      </c>
      <c r="Y1875" s="56"/>
      <c r="Z1875" s="56" t="s">
        <v>9096</v>
      </c>
      <c r="AA1875" s="56" t="s">
        <v>9097</v>
      </c>
      <c r="AB1875" s="56" t="s">
        <v>9098</v>
      </c>
      <c r="AC1875" s="56" t="s">
        <v>7326</v>
      </c>
      <c r="AD1875" s="90" t="str">
        <f t="shared" si="59"/>
        <v>NA</v>
      </c>
      <c r="AE1875" s="90"/>
      <c r="AF1875" s="90"/>
      <c r="AG1875" s="90"/>
    </row>
    <row r="1876" spans="1:33">
      <c r="A1876" s="56" t="s">
        <v>16012</v>
      </c>
      <c r="B1876" s="56" t="s">
        <v>16013</v>
      </c>
      <c r="C1876" s="56" t="s">
        <v>16014</v>
      </c>
      <c r="D1876" s="56" t="s">
        <v>7566</v>
      </c>
      <c r="E1876" s="56" t="s">
        <v>16008</v>
      </c>
      <c r="F1876" s="56" t="s">
        <v>22</v>
      </c>
      <c r="G1876" s="56"/>
      <c r="H1876" s="56" t="s">
        <v>16015</v>
      </c>
      <c r="I1876" s="56" t="s">
        <v>16010</v>
      </c>
      <c r="J1876" s="56"/>
      <c r="K1876" s="56" t="s">
        <v>7326</v>
      </c>
      <c r="L1876" s="90" t="str">
        <f t="shared" si="58"/>
        <v>NA</v>
      </c>
      <c r="M1876" s="90"/>
      <c r="O1876" s="91"/>
      <c r="P1876" s="56"/>
      <c r="Q1876" s="56"/>
      <c r="R1876" s="56"/>
      <c r="S1876" s="56"/>
      <c r="T1876" s="56" t="s">
        <v>9104</v>
      </c>
      <c r="U1876" s="56" t="s">
        <v>9105</v>
      </c>
      <c r="V1876" s="56" t="s">
        <v>9106</v>
      </c>
      <c r="W1876" s="56" t="s">
        <v>7479</v>
      </c>
      <c r="X1876" s="56" t="s">
        <v>21</v>
      </c>
      <c r="Y1876" s="56"/>
      <c r="Z1876" s="56" t="s">
        <v>9107</v>
      </c>
      <c r="AA1876" s="56" t="s">
        <v>9108</v>
      </c>
      <c r="AB1876" s="56" t="s">
        <v>9109</v>
      </c>
      <c r="AC1876" s="56" t="s">
        <v>7326</v>
      </c>
      <c r="AD1876" s="90" t="str">
        <f t="shared" si="59"/>
        <v>NA</v>
      </c>
      <c r="AE1876" s="90"/>
      <c r="AF1876" s="90"/>
      <c r="AG1876" s="90"/>
    </row>
    <row r="1877" spans="1:33">
      <c r="A1877" s="56" t="s">
        <v>16016</v>
      </c>
      <c r="B1877" s="56" t="s">
        <v>16017</v>
      </c>
      <c r="C1877" s="56" t="s">
        <v>16018</v>
      </c>
      <c r="D1877" s="56" t="s">
        <v>7566</v>
      </c>
      <c r="E1877" s="56" t="s">
        <v>16008</v>
      </c>
      <c r="F1877" s="56" t="s">
        <v>22</v>
      </c>
      <c r="G1877" s="56"/>
      <c r="H1877" s="56" t="s">
        <v>16015</v>
      </c>
      <c r="I1877" s="56" t="s">
        <v>16010</v>
      </c>
      <c r="J1877" s="56"/>
      <c r="K1877" s="56" t="s">
        <v>7326</v>
      </c>
      <c r="L1877" s="90" t="str">
        <f t="shared" si="58"/>
        <v>NA</v>
      </c>
      <c r="M1877" s="90"/>
      <c r="O1877" s="91"/>
      <c r="P1877" s="56"/>
      <c r="Q1877" s="56"/>
      <c r="R1877" s="56"/>
      <c r="S1877" s="56"/>
      <c r="T1877" s="56" t="s">
        <v>9113</v>
      </c>
      <c r="U1877" s="56" t="s">
        <v>9114</v>
      </c>
      <c r="V1877" s="56" t="s">
        <v>9115</v>
      </c>
      <c r="W1877" s="56" t="s">
        <v>7479</v>
      </c>
      <c r="X1877" s="56" t="s">
        <v>21</v>
      </c>
      <c r="Y1877" s="56"/>
      <c r="Z1877" s="56" t="s">
        <v>9107</v>
      </c>
      <c r="AA1877" s="56" t="s">
        <v>9108</v>
      </c>
      <c r="AB1877" s="56" t="s">
        <v>9116</v>
      </c>
      <c r="AC1877" s="56" t="s">
        <v>7326</v>
      </c>
      <c r="AD1877" s="90" t="str">
        <f t="shared" si="59"/>
        <v>NA</v>
      </c>
      <c r="AE1877" s="90"/>
      <c r="AF1877" s="90"/>
      <c r="AG1877" s="90"/>
    </row>
    <row r="1878" spans="1:33">
      <c r="A1878" s="56" t="s">
        <v>16019</v>
      </c>
      <c r="B1878" s="56" t="s">
        <v>16020</v>
      </c>
      <c r="C1878" s="56" t="s">
        <v>16021</v>
      </c>
      <c r="D1878" s="56" t="s">
        <v>7566</v>
      </c>
      <c r="E1878" s="56" t="s">
        <v>16008</v>
      </c>
      <c r="F1878" s="56" t="s">
        <v>22</v>
      </c>
      <c r="G1878" s="56"/>
      <c r="H1878" s="56" t="s">
        <v>16022</v>
      </c>
      <c r="I1878" s="56" t="s">
        <v>16010</v>
      </c>
      <c r="J1878" s="56"/>
      <c r="K1878" s="56" t="s">
        <v>87</v>
      </c>
      <c r="L1878" s="90" t="str">
        <f t="shared" si="58"/>
        <v>NA</v>
      </c>
      <c r="M1878" s="90"/>
      <c r="O1878" s="91"/>
      <c r="P1878" s="56"/>
      <c r="Q1878" s="56"/>
      <c r="R1878" s="56"/>
      <c r="S1878" s="56"/>
      <c r="T1878" s="56" t="s">
        <v>9118</v>
      </c>
      <c r="U1878" s="56" t="s">
        <v>9119</v>
      </c>
      <c r="V1878" s="56" t="s">
        <v>9120</v>
      </c>
      <c r="W1878" s="56" t="s">
        <v>7479</v>
      </c>
      <c r="X1878" s="56" t="s">
        <v>21</v>
      </c>
      <c r="Y1878" s="56"/>
      <c r="Z1878" s="56" t="s">
        <v>9107</v>
      </c>
      <c r="AA1878" s="56" t="s">
        <v>9108</v>
      </c>
      <c r="AB1878" s="56" t="s">
        <v>9121</v>
      </c>
      <c r="AC1878" s="56" t="s">
        <v>7326</v>
      </c>
      <c r="AD1878" s="90" t="str">
        <f t="shared" si="59"/>
        <v>NA</v>
      </c>
      <c r="AE1878" s="90"/>
      <c r="AF1878" s="90"/>
      <c r="AG1878" s="90"/>
    </row>
    <row r="1879" spans="1:33">
      <c r="A1879" s="56" t="s">
        <v>16023</v>
      </c>
      <c r="B1879" s="56" t="s">
        <v>16024</v>
      </c>
      <c r="C1879" s="56" t="s">
        <v>16025</v>
      </c>
      <c r="D1879" s="56" t="s">
        <v>7566</v>
      </c>
      <c r="E1879" s="56" t="s">
        <v>16008</v>
      </c>
      <c r="F1879" s="56" t="s">
        <v>22</v>
      </c>
      <c r="G1879" s="56"/>
      <c r="H1879" s="56" t="s">
        <v>16022</v>
      </c>
      <c r="I1879" s="56" t="s">
        <v>16010</v>
      </c>
      <c r="J1879" s="56"/>
      <c r="K1879" s="56" t="s">
        <v>87</v>
      </c>
      <c r="L1879" s="90" t="str">
        <f t="shared" si="58"/>
        <v>NA</v>
      </c>
      <c r="M1879" s="90"/>
      <c r="O1879" s="91"/>
      <c r="P1879" s="56"/>
      <c r="Q1879" s="56"/>
      <c r="R1879" s="56"/>
      <c r="S1879" s="56"/>
      <c r="T1879" s="56" t="s">
        <v>9123</v>
      </c>
      <c r="U1879" s="56" t="s">
        <v>9124</v>
      </c>
      <c r="V1879" s="56" t="s">
        <v>9125</v>
      </c>
      <c r="W1879" s="56" t="s">
        <v>7479</v>
      </c>
      <c r="X1879" s="56" t="s">
        <v>21</v>
      </c>
      <c r="Y1879" s="56"/>
      <c r="Z1879" s="56" t="s">
        <v>9107</v>
      </c>
      <c r="AA1879" s="56" t="s">
        <v>9108</v>
      </c>
      <c r="AB1879" s="56" t="s">
        <v>9126</v>
      </c>
      <c r="AC1879" s="56" t="s">
        <v>7326</v>
      </c>
      <c r="AD1879" s="90" t="str">
        <f t="shared" si="59"/>
        <v>NA</v>
      </c>
      <c r="AE1879" s="90"/>
      <c r="AF1879" s="90"/>
      <c r="AG1879" s="90"/>
    </row>
    <row r="1880" spans="1:33">
      <c r="A1880" s="56" t="s">
        <v>16026</v>
      </c>
      <c r="B1880" s="56" t="s">
        <v>16027</v>
      </c>
      <c r="C1880" s="56" t="s">
        <v>16028</v>
      </c>
      <c r="D1880" s="56" t="s">
        <v>7566</v>
      </c>
      <c r="E1880" s="56" t="s">
        <v>16008</v>
      </c>
      <c r="F1880" s="56" t="s">
        <v>22</v>
      </c>
      <c r="G1880" s="56"/>
      <c r="H1880" s="56" t="s">
        <v>16029</v>
      </c>
      <c r="I1880" s="56" t="s">
        <v>16010</v>
      </c>
      <c r="J1880" s="56" t="s">
        <v>16030</v>
      </c>
      <c r="K1880" s="56" t="s">
        <v>87</v>
      </c>
      <c r="L1880" s="90" t="str">
        <f t="shared" si="58"/>
        <v>NA</v>
      </c>
      <c r="M1880" s="90"/>
      <c r="O1880" s="91"/>
      <c r="P1880" s="56"/>
      <c r="Q1880" s="56"/>
      <c r="R1880" s="56"/>
      <c r="S1880" s="56"/>
      <c r="T1880" s="56" t="s">
        <v>9130</v>
      </c>
      <c r="U1880" s="56" t="s">
        <v>9131</v>
      </c>
      <c r="V1880" s="56" t="s">
        <v>9132</v>
      </c>
      <c r="W1880" s="56" t="s">
        <v>7479</v>
      </c>
      <c r="X1880" s="56" t="s">
        <v>3156</v>
      </c>
      <c r="Y1880" s="56"/>
      <c r="Z1880" s="56" t="s">
        <v>9133</v>
      </c>
      <c r="AA1880" s="56" t="s">
        <v>9134</v>
      </c>
      <c r="AB1880" s="56" t="s">
        <v>9135</v>
      </c>
      <c r="AC1880" s="56" t="s">
        <v>7326</v>
      </c>
      <c r="AD1880" s="90" t="str">
        <f t="shared" si="59"/>
        <v>NA</v>
      </c>
      <c r="AE1880" s="90"/>
      <c r="AF1880" s="90"/>
      <c r="AG1880" s="90"/>
    </row>
    <row r="1881" spans="1:33">
      <c r="A1881" s="56" t="s">
        <v>16031</v>
      </c>
      <c r="B1881" s="56" t="s">
        <v>16032</v>
      </c>
      <c r="C1881" s="56" t="s">
        <v>16033</v>
      </c>
      <c r="D1881" s="56" t="s">
        <v>7566</v>
      </c>
      <c r="E1881" s="56" t="s">
        <v>16034</v>
      </c>
      <c r="F1881" s="56" t="s">
        <v>22</v>
      </c>
      <c r="G1881" s="56"/>
      <c r="H1881" s="56" t="s">
        <v>16035</v>
      </c>
      <c r="I1881" s="56" t="s">
        <v>16036</v>
      </c>
      <c r="J1881" s="56"/>
      <c r="K1881" s="56" t="s">
        <v>7326</v>
      </c>
      <c r="L1881" s="90" t="str">
        <f t="shared" si="58"/>
        <v>NA</v>
      </c>
      <c r="M1881" s="90"/>
      <c r="O1881" s="91"/>
      <c r="P1881" s="56"/>
      <c r="Q1881" s="56"/>
      <c r="R1881" s="56"/>
      <c r="S1881" s="56"/>
      <c r="T1881" s="56" t="s">
        <v>9137</v>
      </c>
      <c r="U1881" s="56" t="s">
        <v>9138</v>
      </c>
      <c r="V1881" s="56" t="s">
        <v>9139</v>
      </c>
      <c r="W1881" s="56" t="s">
        <v>7479</v>
      </c>
      <c r="X1881" s="56" t="s">
        <v>9140</v>
      </c>
      <c r="Y1881" s="56"/>
      <c r="Z1881" s="56" t="s">
        <v>9141</v>
      </c>
      <c r="AA1881" s="56" t="s">
        <v>9142</v>
      </c>
      <c r="AB1881" s="56" t="s">
        <v>9143</v>
      </c>
      <c r="AC1881" s="56" t="s">
        <v>7326</v>
      </c>
      <c r="AD1881" s="90" t="str">
        <f t="shared" si="59"/>
        <v>NA</v>
      </c>
      <c r="AE1881" s="90"/>
      <c r="AF1881" s="90"/>
      <c r="AG1881" s="90"/>
    </row>
    <row r="1882" spans="1:33">
      <c r="A1882" s="56" t="s">
        <v>16037</v>
      </c>
      <c r="B1882" s="56" t="s">
        <v>16038</v>
      </c>
      <c r="C1882" s="56" t="s">
        <v>16039</v>
      </c>
      <c r="D1882" s="56" t="s">
        <v>7566</v>
      </c>
      <c r="E1882" s="56" t="s">
        <v>16034</v>
      </c>
      <c r="F1882" s="56" t="s">
        <v>22</v>
      </c>
      <c r="G1882" s="56"/>
      <c r="H1882" s="56" t="s">
        <v>16040</v>
      </c>
      <c r="I1882" s="56" t="s">
        <v>16036</v>
      </c>
      <c r="J1882" s="56" t="s">
        <v>16037</v>
      </c>
      <c r="K1882" s="56" t="s">
        <v>87</v>
      </c>
      <c r="L1882" s="90" t="str">
        <f t="shared" si="58"/>
        <v>NA</v>
      </c>
      <c r="M1882" s="90"/>
      <c r="O1882" s="91"/>
      <c r="P1882" s="56"/>
      <c r="Q1882" s="56"/>
      <c r="R1882" s="56"/>
      <c r="S1882" s="56"/>
      <c r="T1882" s="56" t="s">
        <v>9145</v>
      </c>
      <c r="U1882" s="56" t="s">
        <v>9146</v>
      </c>
      <c r="V1882" s="56" t="s">
        <v>9147</v>
      </c>
      <c r="W1882" s="56" t="s">
        <v>7479</v>
      </c>
      <c r="X1882" s="56" t="s">
        <v>3174</v>
      </c>
      <c r="Y1882" s="56"/>
      <c r="Z1882" s="56" t="s">
        <v>9148</v>
      </c>
      <c r="AA1882" s="56" t="s">
        <v>9149</v>
      </c>
      <c r="AB1882" s="56" t="s">
        <v>9150</v>
      </c>
      <c r="AC1882" s="56" t="s">
        <v>7326</v>
      </c>
      <c r="AD1882" s="90" t="str">
        <f t="shared" si="59"/>
        <v>NA</v>
      </c>
      <c r="AE1882" s="90"/>
      <c r="AF1882" s="90"/>
      <c r="AG1882" s="90"/>
    </row>
    <row r="1883" spans="1:33">
      <c r="A1883" s="56" t="s">
        <v>16041</v>
      </c>
      <c r="B1883" s="56" t="s">
        <v>16042</v>
      </c>
      <c r="C1883" s="56" t="s">
        <v>16043</v>
      </c>
      <c r="D1883" s="56" t="s">
        <v>7566</v>
      </c>
      <c r="E1883" s="56" t="s">
        <v>16044</v>
      </c>
      <c r="F1883" s="56" t="s">
        <v>22</v>
      </c>
      <c r="G1883" s="56"/>
      <c r="H1883" s="56" t="s">
        <v>16045</v>
      </c>
      <c r="I1883" s="56" t="s">
        <v>16046</v>
      </c>
      <c r="J1883" s="56" t="s">
        <v>16047</v>
      </c>
      <c r="K1883" s="56" t="s">
        <v>87</v>
      </c>
      <c r="L1883" s="90" t="str">
        <f t="shared" si="58"/>
        <v>NA</v>
      </c>
      <c r="M1883" s="90"/>
      <c r="O1883" s="91"/>
      <c r="P1883" s="56"/>
      <c r="Q1883" s="56"/>
      <c r="R1883" s="56"/>
      <c r="S1883" s="56"/>
      <c r="T1883" s="56" t="s">
        <v>9154</v>
      </c>
      <c r="U1883" s="56" t="s">
        <v>9155</v>
      </c>
      <c r="V1883" s="56" t="s">
        <v>8677</v>
      </c>
      <c r="W1883" s="56" t="s">
        <v>7479</v>
      </c>
      <c r="X1883" s="56" t="s">
        <v>9156</v>
      </c>
      <c r="Y1883" s="56"/>
      <c r="Z1883" s="56" t="s">
        <v>9157</v>
      </c>
      <c r="AA1883" s="56" t="s">
        <v>9158</v>
      </c>
      <c r="AB1883" s="56"/>
      <c r="AC1883" s="56" t="s">
        <v>7326</v>
      </c>
      <c r="AD1883" s="90" t="str">
        <f t="shared" si="59"/>
        <v>NA</v>
      </c>
      <c r="AE1883" s="90"/>
      <c r="AF1883" s="90"/>
      <c r="AG1883" s="90"/>
    </row>
    <row r="1884" spans="1:33">
      <c r="A1884" s="56" t="s">
        <v>16048</v>
      </c>
      <c r="B1884" s="56" t="s">
        <v>16049</v>
      </c>
      <c r="C1884" s="56" t="s">
        <v>16050</v>
      </c>
      <c r="D1884" s="56" t="s">
        <v>7566</v>
      </c>
      <c r="E1884" s="56" t="s">
        <v>16051</v>
      </c>
      <c r="F1884" s="56" t="s">
        <v>22</v>
      </c>
      <c r="G1884" s="56"/>
      <c r="H1884" s="56" t="s">
        <v>16052</v>
      </c>
      <c r="I1884" s="56" t="s">
        <v>16053</v>
      </c>
      <c r="J1884" s="56" t="s">
        <v>16048</v>
      </c>
      <c r="K1884" s="56" t="s">
        <v>87</v>
      </c>
      <c r="L1884" s="90" t="str">
        <f t="shared" si="58"/>
        <v>NA</v>
      </c>
      <c r="M1884" s="90"/>
      <c r="O1884" s="91"/>
      <c r="P1884" s="56"/>
      <c r="Q1884" s="56"/>
      <c r="R1884" s="56"/>
      <c r="S1884" s="56"/>
      <c r="T1884" s="56" t="s">
        <v>9164</v>
      </c>
      <c r="U1884" s="56" t="s">
        <v>9165</v>
      </c>
      <c r="V1884" s="56" t="s">
        <v>9166</v>
      </c>
      <c r="W1884" s="56" t="s">
        <v>7479</v>
      </c>
      <c r="X1884" s="56" t="s">
        <v>9167</v>
      </c>
      <c r="Y1884" s="56"/>
      <c r="Z1884" s="56" t="s">
        <v>9168</v>
      </c>
      <c r="AA1884" s="56" t="s">
        <v>9169</v>
      </c>
      <c r="AB1884" s="56"/>
      <c r="AC1884" s="56" t="s">
        <v>7326</v>
      </c>
      <c r="AD1884" s="90" t="str">
        <f t="shared" si="59"/>
        <v>NA</v>
      </c>
      <c r="AE1884" s="90"/>
      <c r="AF1884" s="90"/>
      <c r="AG1884" s="90"/>
    </row>
    <row r="1885" spans="1:33">
      <c r="A1885" s="56" t="s">
        <v>16054</v>
      </c>
      <c r="B1885" s="56" t="s">
        <v>16055</v>
      </c>
      <c r="C1885" s="56" t="s">
        <v>16056</v>
      </c>
      <c r="D1885" s="56" t="s">
        <v>7566</v>
      </c>
      <c r="E1885" s="56" t="s">
        <v>16051</v>
      </c>
      <c r="F1885" s="56" t="s">
        <v>22</v>
      </c>
      <c r="G1885" s="56"/>
      <c r="H1885" s="56" t="s">
        <v>16057</v>
      </c>
      <c r="I1885" s="56" t="s">
        <v>16053</v>
      </c>
      <c r="J1885" s="56"/>
      <c r="K1885" s="56" t="s">
        <v>87</v>
      </c>
      <c r="L1885" s="90" t="str">
        <f t="shared" si="58"/>
        <v>NA</v>
      </c>
      <c r="M1885" s="90"/>
      <c r="O1885" s="91"/>
      <c r="P1885" s="56"/>
      <c r="Q1885" s="56"/>
      <c r="R1885" s="56"/>
      <c r="S1885" s="56"/>
      <c r="T1885" s="56" t="s">
        <v>9173</v>
      </c>
      <c r="U1885" s="56" t="s">
        <v>9174</v>
      </c>
      <c r="V1885" s="56" t="s">
        <v>9175</v>
      </c>
      <c r="W1885" s="56" t="s">
        <v>7479</v>
      </c>
      <c r="X1885" s="56" t="s">
        <v>7846</v>
      </c>
      <c r="Y1885" s="56"/>
      <c r="Z1885" s="56" t="s">
        <v>9176</v>
      </c>
      <c r="AA1885" s="56" t="s">
        <v>9177</v>
      </c>
      <c r="AB1885" s="56" t="s">
        <v>9173</v>
      </c>
      <c r="AC1885" s="56" t="s">
        <v>7326</v>
      </c>
      <c r="AD1885" s="90" t="str">
        <f t="shared" si="59"/>
        <v>NA</v>
      </c>
      <c r="AE1885" s="90"/>
      <c r="AF1885" s="90"/>
      <c r="AG1885" s="90"/>
    </row>
    <row r="1886" spans="1:33">
      <c r="A1886" s="56" t="s">
        <v>16058</v>
      </c>
      <c r="B1886" s="56" t="s">
        <v>16059</v>
      </c>
      <c r="C1886" s="56" t="s">
        <v>15784</v>
      </c>
      <c r="D1886" s="56" t="s">
        <v>7566</v>
      </c>
      <c r="E1886" s="56" t="s">
        <v>16060</v>
      </c>
      <c r="F1886" s="56" t="s">
        <v>22</v>
      </c>
      <c r="G1886" s="56"/>
      <c r="H1886" s="56" t="s">
        <v>16061</v>
      </c>
      <c r="I1886" s="56" t="s">
        <v>16062</v>
      </c>
      <c r="J1886" s="56" t="s">
        <v>16058</v>
      </c>
      <c r="K1886" s="56" t="s">
        <v>7326</v>
      </c>
      <c r="L1886" s="90" t="str">
        <f t="shared" si="58"/>
        <v>NA</v>
      </c>
      <c r="M1886" s="90"/>
      <c r="O1886" s="91"/>
      <c r="P1886" s="56"/>
      <c r="Q1886" s="56"/>
      <c r="R1886" s="56"/>
      <c r="S1886" s="56"/>
      <c r="T1886" s="56" t="s">
        <v>9179</v>
      </c>
      <c r="U1886" s="56" t="s">
        <v>9180</v>
      </c>
      <c r="V1886" s="56" t="s">
        <v>9181</v>
      </c>
      <c r="W1886" s="56" t="s">
        <v>7479</v>
      </c>
      <c r="X1886" s="56" t="s">
        <v>7857</v>
      </c>
      <c r="Y1886" s="56"/>
      <c r="Z1886" s="56" t="s">
        <v>9182</v>
      </c>
      <c r="AA1886" s="56" t="s">
        <v>9183</v>
      </c>
      <c r="AB1886" s="56" t="s">
        <v>9184</v>
      </c>
      <c r="AC1886" s="56" t="s">
        <v>7326</v>
      </c>
      <c r="AD1886" s="90" t="str">
        <f t="shared" si="59"/>
        <v>NA</v>
      </c>
      <c r="AE1886" s="90"/>
      <c r="AF1886" s="90"/>
      <c r="AG1886" s="90"/>
    </row>
    <row r="1887" spans="1:33">
      <c r="A1887" s="56" t="s">
        <v>16063</v>
      </c>
      <c r="B1887" s="56" t="s">
        <v>16064</v>
      </c>
      <c r="C1887" s="56" t="s">
        <v>16065</v>
      </c>
      <c r="D1887" s="56" t="s">
        <v>7566</v>
      </c>
      <c r="E1887" s="56" t="s">
        <v>16060</v>
      </c>
      <c r="F1887" s="56" t="s">
        <v>22</v>
      </c>
      <c r="G1887" s="56"/>
      <c r="H1887" s="56" t="s">
        <v>16057</v>
      </c>
      <c r="I1887" s="56" t="s">
        <v>16062</v>
      </c>
      <c r="J1887" s="56"/>
      <c r="K1887" s="56" t="s">
        <v>87</v>
      </c>
      <c r="L1887" s="90" t="str">
        <f t="shared" si="58"/>
        <v>NA</v>
      </c>
      <c r="M1887" s="90"/>
      <c r="O1887" s="91"/>
      <c r="P1887" s="56"/>
      <c r="Q1887" s="56"/>
      <c r="R1887" s="56"/>
      <c r="S1887" s="56"/>
      <c r="T1887" s="56" t="s">
        <v>9186</v>
      </c>
      <c r="U1887" s="56" t="s">
        <v>9187</v>
      </c>
      <c r="V1887" s="56" t="s">
        <v>9188</v>
      </c>
      <c r="W1887" s="56" t="s">
        <v>7479</v>
      </c>
      <c r="X1887" s="56" t="s">
        <v>194</v>
      </c>
      <c r="Y1887" s="56"/>
      <c r="Z1887" s="56" t="s">
        <v>9189</v>
      </c>
      <c r="AA1887" s="56" t="s">
        <v>9190</v>
      </c>
      <c r="AB1887" s="56" t="s">
        <v>9191</v>
      </c>
      <c r="AC1887" s="56" t="s">
        <v>7326</v>
      </c>
      <c r="AD1887" s="90" t="str">
        <f t="shared" si="59"/>
        <v>NA</v>
      </c>
      <c r="AE1887" s="90"/>
      <c r="AF1887" s="90"/>
      <c r="AG1887" s="90"/>
    </row>
    <row r="1888" spans="1:33">
      <c r="A1888" s="56" t="s">
        <v>16066</v>
      </c>
      <c r="B1888" s="56" t="s">
        <v>16067</v>
      </c>
      <c r="C1888" s="56" t="s">
        <v>16068</v>
      </c>
      <c r="D1888" s="56" t="s">
        <v>7566</v>
      </c>
      <c r="E1888" s="56" t="s">
        <v>16060</v>
      </c>
      <c r="F1888" s="56" t="s">
        <v>22</v>
      </c>
      <c r="G1888" s="56"/>
      <c r="H1888" s="56" t="s">
        <v>16057</v>
      </c>
      <c r="I1888" s="56" t="s">
        <v>16062</v>
      </c>
      <c r="J1888" s="56"/>
      <c r="K1888" s="56" t="s">
        <v>87</v>
      </c>
      <c r="L1888" s="90" t="str">
        <f t="shared" si="58"/>
        <v>NA</v>
      </c>
      <c r="M1888" s="90"/>
      <c r="O1888" s="91"/>
      <c r="P1888" s="56"/>
      <c r="Q1888" s="56"/>
      <c r="R1888" s="56"/>
      <c r="S1888" s="56"/>
      <c r="T1888" s="56" t="s">
        <v>9193</v>
      </c>
      <c r="U1888" s="56" t="s">
        <v>9194</v>
      </c>
      <c r="V1888" s="56" t="s">
        <v>8677</v>
      </c>
      <c r="W1888" s="56" t="s">
        <v>7479</v>
      </c>
      <c r="X1888" s="56" t="s">
        <v>194</v>
      </c>
      <c r="Y1888" s="56"/>
      <c r="Z1888" s="56" t="s">
        <v>9189</v>
      </c>
      <c r="AA1888" s="56" t="s">
        <v>9190</v>
      </c>
      <c r="AB1888" s="56"/>
      <c r="AC1888" s="56" t="s">
        <v>7326</v>
      </c>
      <c r="AD1888" s="90" t="str">
        <f t="shared" si="59"/>
        <v>NA</v>
      </c>
      <c r="AE1888" s="90"/>
      <c r="AF1888" s="90"/>
      <c r="AG1888" s="90"/>
    </row>
    <row r="1889" spans="1:33">
      <c r="A1889" s="56" t="s">
        <v>16069</v>
      </c>
      <c r="B1889" s="56" t="s">
        <v>16070</v>
      </c>
      <c r="C1889" s="56" t="s">
        <v>16071</v>
      </c>
      <c r="D1889" s="56" t="s">
        <v>7566</v>
      </c>
      <c r="E1889" s="56" t="s">
        <v>16060</v>
      </c>
      <c r="F1889" s="56" t="s">
        <v>22</v>
      </c>
      <c r="G1889" s="56"/>
      <c r="H1889" s="56" t="s">
        <v>16072</v>
      </c>
      <c r="I1889" s="56" t="s">
        <v>16062</v>
      </c>
      <c r="J1889" s="56" t="s">
        <v>16073</v>
      </c>
      <c r="K1889" s="56" t="s">
        <v>87</v>
      </c>
      <c r="L1889" s="90" t="str">
        <f t="shared" si="58"/>
        <v>NA</v>
      </c>
      <c r="M1889" s="90"/>
      <c r="O1889" s="91"/>
      <c r="P1889" s="56"/>
      <c r="Q1889" s="56"/>
      <c r="R1889" s="56"/>
      <c r="S1889" s="56"/>
      <c r="T1889" s="56" t="s">
        <v>9198</v>
      </c>
      <c r="U1889" s="56" t="s">
        <v>9199</v>
      </c>
      <c r="V1889" s="56" t="s">
        <v>9200</v>
      </c>
      <c r="W1889" s="56" t="s">
        <v>7479</v>
      </c>
      <c r="X1889" s="56" t="s">
        <v>9201</v>
      </c>
      <c r="Y1889" s="56"/>
      <c r="Z1889" s="56" t="s">
        <v>9202</v>
      </c>
      <c r="AA1889" s="56" t="s">
        <v>9203</v>
      </c>
      <c r="AB1889" s="56"/>
      <c r="AC1889" s="56" t="s">
        <v>7326</v>
      </c>
      <c r="AD1889" s="90" t="str">
        <f t="shared" si="59"/>
        <v>NA</v>
      </c>
      <c r="AE1889" s="90"/>
      <c r="AF1889" s="90"/>
      <c r="AG1889" s="90"/>
    </row>
    <row r="1890" spans="1:33">
      <c r="A1890" s="56" t="s">
        <v>16074</v>
      </c>
      <c r="B1890" s="56" t="s">
        <v>16075</v>
      </c>
      <c r="C1890" s="56" t="s">
        <v>16076</v>
      </c>
      <c r="D1890" s="56" t="s">
        <v>7566</v>
      </c>
      <c r="E1890" s="56" t="s">
        <v>16060</v>
      </c>
      <c r="F1890" s="56" t="s">
        <v>22</v>
      </c>
      <c r="G1890" s="56"/>
      <c r="H1890" s="56" t="s">
        <v>16057</v>
      </c>
      <c r="I1890" s="56" t="s">
        <v>16062</v>
      </c>
      <c r="J1890" s="56"/>
      <c r="K1890" s="56" t="s">
        <v>87</v>
      </c>
      <c r="L1890" s="90" t="str">
        <f t="shared" si="58"/>
        <v>NA</v>
      </c>
      <c r="M1890" s="90"/>
      <c r="O1890" s="91"/>
      <c r="P1890" s="56"/>
      <c r="Q1890" s="56"/>
      <c r="R1890" s="56"/>
      <c r="S1890" s="56"/>
      <c r="T1890" s="56" t="s">
        <v>9207</v>
      </c>
      <c r="U1890" s="56" t="s">
        <v>9208</v>
      </c>
      <c r="V1890" s="56" t="s">
        <v>9209</v>
      </c>
      <c r="W1890" s="56" t="s">
        <v>7479</v>
      </c>
      <c r="X1890" s="56" t="s">
        <v>3259</v>
      </c>
      <c r="Y1890" s="56"/>
      <c r="Z1890" s="56" t="s">
        <v>9210</v>
      </c>
      <c r="AA1890" s="56" t="s">
        <v>9211</v>
      </c>
      <c r="AB1890" s="56"/>
      <c r="AC1890" s="56" t="s">
        <v>7326</v>
      </c>
      <c r="AD1890" s="90" t="str">
        <f t="shared" si="59"/>
        <v>NA</v>
      </c>
      <c r="AE1890" s="90"/>
      <c r="AF1890" s="90"/>
      <c r="AG1890" s="90"/>
    </row>
    <row r="1891" spans="1:33">
      <c r="A1891" s="56" t="s">
        <v>16077</v>
      </c>
      <c r="B1891" s="56" t="s">
        <v>16078</v>
      </c>
      <c r="C1891" s="56" t="s">
        <v>16079</v>
      </c>
      <c r="D1891" s="56" t="s">
        <v>7566</v>
      </c>
      <c r="E1891" s="56" t="s">
        <v>16060</v>
      </c>
      <c r="F1891" s="56" t="s">
        <v>22</v>
      </c>
      <c r="G1891" s="56"/>
      <c r="H1891" s="56" t="s">
        <v>16057</v>
      </c>
      <c r="I1891" s="56" t="s">
        <v>16062</v>
      </c>
      <c r="J1891" s="56"/>
      <c r="K1891" s="56" t="s">
        <v>87</v>
      </c>
      <c r="L1891" s="90" t="str">
        <f t="shared" si="58"/>
        <v>NA</v>
      </c>
      <c r="M1891" s="90"/>
      <c r="O1891" s="91"/>
      <c r="P1891" s="56"/>
      <c r="Q1891" s="56"/>
      <c r="R1891" s="56"/>
      <c r="S1891" s="56"/>
      <c r="T1891" s="56" t="s">
        <v>9215</v>
      </c>
      <c r="U1891" s="56" t="s">
        <v>9216</v>
      </c>
      <c r="V1891" s="56" t="s">
        <v>9217</v>
      </c>
      <c r="W1891" s="56" t="s">
        <v>7479</v>
      </c>
      <c r="X1891" s="56" t="s">
        <v>3301</v>
      </c>
      <c r="Y1891" s="56"/>
      <c r="Z1891" s="56" t="s">
        <v>9218</v>
      </c>
      <c r="AA1891" s="56" t="s">
        <v>9219</v>
      </c>
      <c r="AB1891" s="56" t="s">
        <v>9220</v>
      </c>
      <c r="AC1891" s="56" t="s">
        <v>7326</v>
      </c>
      <c r="AD1891" s="90" t="str">
        <f t="shared" si="59"/>
        <v>NA</v>
      </c>
      <c r="AE1891" s="90"/>
      <c r="AF1891" s="90"/>
      <c r="AG1891" s="90"/>
    </row>
    <row r="1892" spans="1:33">
      <c r="A1892" s="56" t="s">
        <v>16080</v>
      </c>
      <c r="B1892" s="56" t="s">
        <v>16081</v>
      </c>
      <c r="C1892" s="56" t="s">
        <v>15883</v>
      </c>
      <c r="D1892" s="56" t="s">
        <v>7566</v>
      </c>
      <c r="E1892" s="56" t="s">
        <v>223</v>
      </c>
      <c r="F1892" s="56" t="s">
        <v>22</v>
      </c>
      <c r="G1892" s="56"/>
      <c r="H1892" s="56" t="s">
        <v>16057</v>
      </c>
      <c r="I1892" s="56" t="s">
        <v>16082</v>
      </c>
      <c r="J1892" s="56" t="s">
        <v>16080</v>
      </c>
      <c r="K1892" s="56" t="s">
        <v>7326</v>
      </c>
      <c r="L1892" s="90" t="str">
        <f t="shared" si="58"/>
        <v>NA</v>
      </c>
      <c r="M1892" s="90"/>
      <c r="O1892" s="91"/>
      <c r="P1892" s="56"/>
      <c r="Q1892" s="56"/>
      <c r="R1892" s="56"/>
      <c r="S1892" s="56"/>
      <c r="T1892" s="56" t="s">
        <v>9222</v>
      </c>
      <c r="U1892" s="56" t="s">
        <v>9223</v>
      </c>
      <c r="V1892" s="56" t="s">
        <v>9224</v>
      </c>
      <c r="W1892" s="56" t="s">
        <v>7479</v>
      </c>
      <c r="X1892" s="56" t="s">
        <v>1425</v>
      </c>
      <c r="Y1892" s="56"/>
      <c r="Z1892" s="56" t="s">
        <v>9225</v>
      </c>
      <c r="AA1892" s="56" t="s">
        <v>9226</v>
      </c>
      <c r="AB1892" s="56"/>
      <c r="AC1892" s="56" t="s">
        <v>7326</v>
      </c>
      <c r="AD1892" s="90" t="str">
        <f t="shared" si="59"/>
        <v>NA</v>
      </c>
      <c r="AE1892" s="90"/>
      <c r="AF1892" s="90"/>
      <c r="AG1892" s="90"/>
    </row>
    <row r="1893" spans="1:33">
      <c r="A1893" s="56" t="s">
        <v>16083</v>
      </c>
      <c r="B1893" s="56" t="s">
        <v>16084</v>
      </c>
      <c r="C1893" s="56" t="s">
        <v>16085</v>
      </c>
      <c r="D1893" s="56" t="s">
        <v>7566</v>
      </c>
      <c r="E1893" s="56" t="s">
        <v>223</v>
      </c>
      <c r="F1893" s="56" t="s">
        <v>22</v>
      </c>
      <c r="G1893" s="56"/>
      <c r="H1893" s="56" t="s">
        <v>16057</v>
      </c>
      <c r="I1893" s="56" t="s">
        <v>16082</v>
      </c>
      <c r="J1893" s="56" t="s">
        <v>16083</v>
      </c>
      <c r="K1893" s="56" t="s">
        <v>7326</v>
      </c>
      <c r="L1893" s="90" t="str">
        <f t="shared" si="58"/>
        <v>NA</v>
      </c>
      <c r="M1893" s="90"/>
      <c r="O1893" s="91"/>
      <c r="P1893" s="56"/>
      <c r="Q1893" s="56"/>
      <c r="R1893" s="56"/>
      <c r="S1893" s="56"/>
      <c r="T1893" s="56" t="s">
        <v>9229</v>
      </c>
      <c r="U1893" s="56" t="s">
        <v>9230</v>
      </c>
      <c r="V1893" s="56" t="s">
        <v>9231</v>
      </c>
      <c r="W1893" s="56" t="s">
        <v>7479</v>
      </c>
      <c r="X1893" s="56" t="s">
        <v>3397</v>
      </c>
      <c r="Y1893" s="56"/>
      <c r="Z1893" s="56" t="s">
        <v>9232</v>
      </c>
      <c r="AA1893" s="56" t="s">
        <v>9233</v>
      </c>
      <c r="AB1893" s="56"/>
      <c r="AC1893" s="56" t="s">
        <v>7326</v>
      </c>
      <c r="AD1893" s="90" t="str">
        <f t="shared" si="59"/>
        <v>NA</v>
      </c>
      <c r="AE1893" s="90"/>
      <c r="AF1893" s="90"/>
      <c r="AG1893" s="90"/>
    </row>
    <row r="1894" spans="1:33">
      <c r="A1894" s="56" t="s">
        <v>16086</v>
      </c>
      <c r="B1894" s="56" t="s">
        <v>16087</v>
      </c>
      <c r="C1894" s="56" t="s">
        <v>16088</v>
      </c>
      <c r="D1894" s="56" t="s">
        <v>7566</v>
      </c>
      <c r="E1894" s="56" t="s">
        <v>223</v>
      </c>
      <c r="F1894" s="56" t="s">
        <v>22</v>
      </c>
      <c r="G1894" s="56"/>
      <c r="H1894" s="56" t="s">
        <v>16072</v>
      </c>
      <c r="I1894" s="56" t="s">
        <v>16082</v>
      </c>
      <c r="J1894" s="56" t="s">
        <v>16089</v>
      </c>
      <c r="K1894" s="56" t="s">
        <v>87</v>
      </c>
      <c r="L1894" s="90" t="str">
        <f t="shared" si="58"/>
        <v>NA</v>
      </c>
      <c r="M1894" s="90"/>
      <c r="O1894" s="91"/>
      <c r="P1894" s="56"/>
      <c r="Q1894" s="56"/>
      <c r="R1894" s="56"/>
      <c r="S1894" s="56"/>
      <c r="T1894" s="56" t="s">
        <v>9236</v>
      </c>
      <c r="U1894" s="56" t="s">
        <v>9237</v>
      </c>
      <c r="V1894" s="56" t="s">
        <v>9238</v>
      </c>
      <c r="W1894" s="56" t="s">
        <v>7479</v>
      </c>
      <c r="X1894" s="56" t="s">
        <v>1473</v>
      </c>
      <c r="Y1894" s="56"/>
      <c r="Z1894" s="56" t="s">
        <v>9239</v>
      </c>
      <c r="AA1894" s="56" t="s">
        <v>9240</v>
      </c>
      <c r="AB1894" s="56" t="s">
        <v>9236</v>
      </c>
      <c r="AC1894" s="56" t="s">
        <v>7326</v>
      </c>
      <c r="AD1894" s="90" t="str">
        <f t="shared" si="59"/>
        <v>NA</v>
      </c>
      <c r="AE1894" s="90"/>
      <c r="AF1894" s="90"/>
      <c r="AG1894" s="90"/>
    </row>
    <row r="1895" spans="1:33">
      <c r="A1895" s="56" t="s">
        <v>16063</v>
      </c>
      <c r="B1895" s="56" t="s">
        <v>16090</v>
      </c>
      <c r="C1895" s="56" t="s">
        <v>16091</v>
      </c>
      <c r="D1895" s="56" t="s">
        <v>7566</v>
      </c>
      <c r="E1895" s="56" t="s">
        <v>223</v>
      </c>
      <c r="F1895" s="56" t="s">
        <v>22</v>
      </c>
      <c r="G1895" s="56"/>
      <c r="H1895" s="56" t="s">
        <v>16057</v>
      </c>
      <c r="I1895" s="56" t="s">
        <v>16082</v>
      </c>
      <c r="J1895" s="56"/>
      <c r="K1895" s="56" t="s">
        <v>87</v>
      </c>
      <c r="L1895" s="90" t="str">
        <f t="shared" si="58"/>
        <v>NA</v>
      </c>
      <c r="M1895" s="90"/>
      <c r="O1895" s="91"/>
      <c r="P1895" s="56"/>
      <c r="Q1895" s="56"/>
      <c r="R1895" s="56"/>
      <c r="S1895" s="56"/>
      <c r="T1895" s="56" t="s">
        <v>9243</v>
      </c>
      <c r="U1895" s="56" t="s">
        <v>9244</v>
      </c>
      <c r="V1895" s="56" t="s">
        <v>9245</v>
      </c>
      <c r="W1895" s="56" t="s">
        <v>7479</v>
      </c>
      <c r="X1895" s="56" t="s">
        <v>1473</v>
      </c>
      <c r="Y1895" s="56"/>
      <c r="Z1895" s="56" t="s">
        <v>9239</v>
      </c>
      <c r="AA1895" s="56" t="s">
        <v>9240</v>
      </c>
      <c r="AB1895" s="56" t="s">
        <v>9246</v>
      </c>
      <c r="AC1895" s="56" t="s">
        <v>7326</v>
      </c>
      <c r="AD1895" s="90" t="str">
        <f t="shared" si="59"/>
        <v>NA</v>
      </c>
      <c r="AE1895" s="90"/>
      <c r="AF1895" s="90"/>
      <c r="AG1895" s="90"/>
    </row>
    <row r="1896" spans="1:33">
      <c r="A1896" s="56" t="s">
        <v>16063</v>
      </c>
      <c r="B1896" s="56" t="s">
        <v>16092</v>
      </c>
      <c r="C1896" s="56" t="s">
        <v>16093</v>
      </c>
      <c r="D1896" s="56" t="s">
        <v>7566</v>
      </c>
      <c r="E1896" s="56" t="s">
        <v>223</v>
      </c>
      <c r="F1896" s="56" t="s">
        <v>22</v>
      </c>
      <c r="G1896" s="56"/>
      <c r="H1896" s="56" t="s">
        <v>16057</v>
      </c>
      <c r="I1896" s="56" t="s">
        <v>16082</v>
      </c>
      <c r="J1896" s="56"/>
      <c r="K1896" s="56" t="s">
        <v>87</v>
      </c>
      <c r="L1896" s="90" t="str">
        <f t="shared" si="58"/>
        <v>NA</v>
      </c>
      <c r="M1896" s="90"/>
      <c r="O1896" s="91"/>
      <c r="P1896" s="56"/>
      <c r="Q1896" s="56"/>
      <c r="R1896" s="56"/>
      <c r="S1896" s="56"/>
      <c r="T1896" s="56" t="s">
        <v>9250</v>
      </c>
      <c r="U1896" s="56" t="s">
        <v>9251</v>
      </c>
      <c r="V1896" s="56" t="s">
        <v>9238</v>
      </c>
      <c r="W1896" s="56" t="s">
        <v>7479</v>
      </c>
      <c r="X1896" s="56" t="s">
        <v>321</v>
      </c>
      <c r="Y1896" s="56"/>
      <c r="Z1896" s="56" t="s">
        <v>9252</v>
      </c>
      <c r="AA1896" s="56" t="s">
        <v>9253</v>
      </c>
      <c r="AB1896" s="56" t="s">
        <v>9250</v>
      </c>
      <c r="AC1896" s="56" t="s">
        <v>7326</v>
      </c>
      <c r="AD1896" s="90" t="str">
        <f t="shared" si="59"/>
        <v>NA</v>
      </c>
      <c r="AE1896" s="90"/>
      <c r="AF1896" s="90"/>
      <c r="AG1896" s="90"/>
    </row>
    <row r="1897" spans="1:33">
      <c r="A1897" s="56" t="s">
        <v>16094</v>
      </c>
      <c r="B1897" s="56" t="s">
        <v>16095</v>
      </c>
      <c r="C1897" s="56" t="s">
        <v>16096</v>
      </c>
      <c r="D1897" s="56" t="s">
        <v>7566</v>
      </c>
      <c r="E1897" s="56" t="s">
        <v>223</v>
      </c>
      <c r="F1897" s="56" t="s">
        <v>22</v>
      </c>
      <c r="G1897" s="56"/>
      <c r="H1897" s="56" t="s">
        <v>16072</v>
      </c>
      <c r="I1897" s="56" t="s">
        <v>16082</v>
      </c>
      <c r="J1897" s="56" t="s">
        <v>16097</v>
      </c>
      <c r="K1897" s="56" t="s">
        <v>87</v>
      </c>
      <c r="L1897" s="90" t="str">
        <f t="shared" si="58"/>
        <v>NA</v>
      </c>
      <c r="M1897" s="90"/>
      <c r="O1897" s="91"/>
      <c r="P1897" s="56"/>
      <c r="Q1897" s="56"/>
      <c r="R1897" s="56"/>
      <c r="S1897" s="56"/>
      <c r="T1897" s="56" t="s">
        <v>9257</v>
      </c>
      <c r="U1897" s="56" t="s">
        <v>9258</v>
      </c>
      <c r="V1897" s="56" t="s">
        <v>9238</v>
      </c>
      <c r="W1897" s="56" t="s">
        <v>7479</v>
      </c>
      <c r="X1897" s="56" t="s">
        <v>321</v>
      </c>
      <c r="Y1897" s="56"/>
      <c r="Z1897" s="56" t="s">
        <v>9252</v>
      </c>
      <c r="AA1897" s="56" t="s">
        <v>9253</v>
      </c>
      <c r="AB1897" s="56" t="s">
        <v>9257</v>
      </c>
      <c r="AC1897" s="56" t="s">
        <v>7326</v>
      </c>
      <c r="AD1897" s="90" t="str">
        <f t="shared" si="59"/>
        <v>NA</v>
      </c>
      <c r="AE1897" s="90"/>
      <c r="AF1897" s="90"/>
      <c r="AG1897" s="90"/>
    </row>
    <row r="1898" spans="1:33">
      <c r="A1898" s="56" t="s">
        <v>16066</v>
      </c>
      <c r="B1898" s="56" t="s">
        <v>16098</v>
      </c>
      <c r="C1898" s="56" t="s">
        <v>16099</v>
      </c>
      <c r="D1898" s="56" t="s">
        <v>7566</v>
      </c>
      <c r="E1898" s="56" t="s">
        <v>223</v>
      </c>
      <c r="F1898" s="56" t="s">
        <v>22</v>
      </c>
      <c r="G1898" s="56"/>
      <c r="H1898" s="56" t="s">
        <v>16057</v>
      </c>
      <c r="I1898" s="56" t="s">
        <v>16082</v>
      </c>
      <c r="J1898" s="56"/>
      <c r="K1898" s="56" t="s">
        <v>87</v>
      </c>
      <c r="L1898" s="90" t="str">
        <f t="shared" si="58"/>
        <v>NA</v>
      </c>
      <c r="M1898" s="90"/>
      <c r="O1898" s="91"/>
      <c r="P1898" s="56"/>
      <c r="Q1898" s="56"/>
      <c r="R1898" s="56"/>
      <c r="S1898" s="56"/>
      <c r="T1898" s="56" t="s">
        <v>9262</v>
      </c>
      <c r="U1898" s="56" t="s">
        <v>9263</v>
      </c>
      <c r="V1898" s="56" t="s">
        <v>9264</v>
      </c>
      <c r="W1898" s="56" t="s">
        <v>7479</v>
      </c>
      <c r="X1898" s="56" t="s">
        <v>3435</v>
      </c>
      <c r="Y1898" s="56"/>
      <c r="Z1898" s="56" t="s">
        <v>9265</v>
      </c>
      <c r="AA1898" s="56" t="s">
        <v>9266</v>
      </c>
      <c r="AB1898" s="56"/>
      <c r="AC1898" s="56" t="s">
        <v>7326</v>
      </c>
      <c r="AD1898" s="90" t="str">
        <f t="shared" si="59"/>
        <v>NA</v>
      </c>
      <c r="AE1898" s="90"/>
      <c r="AF1898" s="90"/>
      <c r="AG1898" s="90"/>
    </row>
    <row r="1899" spans="1:33">
      <c r="A1899" s="56" t="s">
        <v>16100</v>
      </c>
      <c r="B1899" s="56" t="s">
        <v>16101</v>
      </c>
      <c r="C1899" s="56" t="s">
        <v>16102</v>
      </c>
      <c r="D1899" s="56" t="s">
        <v>7566</v>
      </c>
      <c r="E1899" s="56" t="s">
        <v>223</v>
      </c>
      <c r="F1899" s="56" t="s">
        <v>22</v>
      </c>
      <c r="G1899" s="56"/>
      <c r="H1899" s="56" t="s">
        <v>16057</v>
      </c>
      <c r="I1899" s="56" t="s">
        <v>16082</v>
      </c>
      <c r="J1899" s="56" t="s">
        <v>16100</v>
      </c>
      <c r="K1899" s="56" t="s">
        <v>87</v>
      </c>
      <c r="L1899" s="90" t="str">
        <f t="shared" si="58"/>
        <v>NA</v>
      </c>
      <c r="M1899" s="90"/>
      <c r="O1899" s="91"/>
      <c r="P1899" s="56"/>
      <c r="Q1899" s="56"/>
      <c r="R1899" s="56"/>
      <c r="S1899" s="56"/>
      <c r="T1899" s="56" t="s">
        <v>9269</v>
      </c>
      <c r="U1899" s="56" t="s">
        <v>9270</v>
      </c>
      <c r="V1899" s="56" t="s">
        <v>9271</v>
      </c>
      <c r="W1899" s="56" t="s">
        <v>7479</v>
      </c>
      <c r="X1899" s="56" t="s">
        <v>3435</v>
      </c>
      <c r="Y1899" s="56"/>
      <c r="Z1899" s="56" t="s">
        <v>9265</v>
      </c>
      <c r="AA1899" s="56" t="s">
        <v>9266</v>
      </c>
      <c r="AB1899" s="56" t="s">
        <v>9272</v>
      </c>
      <c r="AC1899" s="56" t="s">
        <v>7326</v>
      </c>
      <c r="AD1899" s="90" t="str">
        <f t="shared" si="59"/>
        <v>NA</v>
      </c>
      <c r="AE1899" s="90"/>
      <c r="AF1899" s="90"/>
      <c r="AG1899" s="90"/>
    </row>
    <row r="1900" spans="1:33">
      <c r="A1900" s="56" t="s">
        <v>16103</v>
      </c>
      <c r="B1900" s="56" t="s">
        <v>16104</v>
      </c>
      <c r="C1900" s="56" t="s">
        <v>16105</v>
      </c>
      <c r="D1900" s="56" t="s">
        <v>7566</v>
      </c>
      <c r="E1900" s="56" t="s">
        <v>223</v>
      </c>
      <c r="F1900" s="56" t="s">
        <v>22</v>
      </c>
      <c r="G1900" s="56"/>
      <c r="H1900" s="56" t="s">
        <v>16072</v>
      </c>
      <c r="I1900" s="56" t="s">
        <v>16082</v>
      </c>
      <c r="J1900" s="56" t="s">
        <v>16106</v>
      </c>
      <c r="K1900" s="56" t="s">
        <v>87</v>
      </c>
      <c r="L1900" s="90" t="str">
        <f t="shared" si="58"/>
        <v>NA</v>
      </c>
      <c r="M1900" s="90"/>
      <c r="O1900" s="91"/>
      <c r="P1900" s="56"/>
      <c r="Q1900" s="56"/>
      <c r="R1900" s="56"/>
      <c r="S1900" s="56"/>
      <c r="T1900" s="56" t="s">
        <v>8803</v>
      </c>
      <c r="U1900" s="56" t="s">
        <v>9274</v>
      </c>
      <c r="V1900" s="56" t="s">
        <v>9275</v>
      </c>
      <c r="W1900" s="56" t="s">
        <v>7479</v>
      </c>
      <c r="X1900" s="56" t="s">
        <v>1590</v>
      </c>
      <c r="Y1900" s="56"/>
      <c r="Z1900" s="56" t="s">
        <v>9276</v>
      </c>
      <c r="AA1900" s="56" t="s">
        <v>9277</v>
      </c>
      <c r="AB1900" s="56" t="s">
        <v>8803</v>
      </c>
      <c r="AC1900" s="56" t="s">
        <v>7326</v>
      </c>
      <c r="AD1900" s="90" t="str">
        <f t="shared" si="59"/>
        <v>NA</v>
      </c>
      <c r="AE1900" s="90"/>
      <c r="AF1900" s="90"/>
      <c r="AG1900" s="90"/>
    </row>
    <row r="1901" spans="1:33">
      <c r="A1901" s="56" t="s">
        <v>16107</v>
      </c>
      <c r="B1901" s="56" t="s">
        <v>16108</v>
      </c>
      <c r="C1901" s="56" t="s">
        <v>16109</v>
      </c>
      <c r="D1901" s="56" t="s">
        <v>7566</v>
      </c>
      <c r="E1901" s="56" t="s">
        <v>223</v>
      </c>
      <c r="F1901" s="56" t="s">
        <v>22</v>
      </c>
      <c r="G1901" s="56"/>
      <c r="H1901" s="56" t="s">
        <v>16110</v>
      </c>
      <c r="I1901" s="56" t="s">
        <v>16082</v>
      </c>
      <c r="J1901" s="56"/>
      <c r="K1901" s="56" t="s">
        <v>87</v>
      </c>
      <c r="L1901" s="90" t="str">
        <f t="shared" si="58"/>
        <v>NA</v>
      </c>
      <c r="M1901" s="90"/>
      <c r="O1901" s="91"/>
      <c r="P1901" s="56"/>
      <c r="Q1901" s="56"/>
      <c r="R1901" s="56"/>
      <c r="S1901" s="56"/>
      <c r="T1901" s="56" t="s">
        <v>9281</v>
      </c>
      <c r="U1901" s="56" t="s">
        <v>9282</v>
      </c>
      <c r="V1901" s="56" t="s">
        <v>9283</v>
      </c>
      <c r="W1901" s="56" t="s">
        <v>7479</v>
      </c>
      <c r="X1901" s="56" t="s">
        <v>341</v>
      </c>
      <c r="Y1901" s="56" t="s">
        <v>9284</v>
      </c>
      <c r="Z1901" s="56" t="s">
        <v>9285</v>
      </c>
      <c r="AA1901" s="56" t="s">
        <v>9286</v>
      </c>
      <c r="AB1901" s="56" t="s">
        <v>9287</v>
      </c>
      <c r="AC1901" s="56" t="s">
        <v>7326</v>
      </c>
      <c r="AD1901" s="90" t="str">
        <f t="shared" si="59"/>
        <v>NA</v>
      </c>
      <c r="AE1901" s="90"/>
      <c r="AF1901" s="90"/>
      <c r="AG1901" s="90"/>
    </row>
    <row r="1902" spans="1:33">
      <c r="A1902" s="56" t="s">
        <v>16111</v>
      </c>
      <c r="B1902" s="56" t="s">
        <v>16112</v>
      </c>
      <c r="C1902" s="56" t="s">
        <v>16113</v>
      </c>
      <c r="D1902" s="56" t="s">
        <v>7566</v>
      </c>
      <c r="E1902" s="56" t="s">
        <v>223</v>
      </c>
      <c r="F1902" s="56" t="s">
        <v>22</v>
      </c>
      <c r="G1902" s="56"/>
      <c r="H1902" s="56" t="s">
        <v>16057</v>
      </c>
      <c r="I1902" s="56" t="s">
        <v>16082</v>
      </c>
      <c r="J1902" s="56" t="s">
        <v>16111</v>
      </c>
      <c r="K1902" s="56" t="s">
        <v>87</v>
      </c>
      <c r="L1902" s="90" t="str">
        <f t="shared" si="58"/>
        <v>NA</v>
      </c>
      <c r="M1902" s="90"/>
      <c r="O1902" s="91"/>
      <c r="P1902" s="56"/>
      <c r="Q1902" s="56"/>
      <c r="R1902" s="56"/>
      <c r="S1902" s="56"/>
      <c r="T1902" s="56" t="s">
        <v>9292</v>
      </c>
      <c r="U1902" s="56" t="s">
        <v>9293</v>
      </c>
      <c r="V1902" s="56" t="s">
        <v>9294</v>
      </c>
      <c r="W1902" s="56" t="s">
        <v>7479</v>
      </c>
      <c r="X1902" s="56" t="s">
        <v>9295</v>
      </c>
      <c r="Y1902" s="56"/>
      <c r="Z1902" s="56" t="s">
        <v>9296</v>
      </c>
      <c r="AA1902" s="56" t="s">
        <v>9297</v>
      </c>
      <c r="AB1902" s="56" t="s">
        <v>9292</v>
      </c>
      <c r="AC1902" s="56" t="s">
        <v>7326</v>
      </c>
      <c r="AD1902" s="90" t="str">
        <f t="shared" si="59"/>
        <v>NA</v>
      </c>
      <c r="AE1902" s="90"/>
      <c r="AF1902" s="90"/>
      <c r="AG1902" s="90"/>
    </row>
    <row r="1903" spans="1:33">
      <c r="A1903" s="56" t="s">
        <v>16114</v>
      </c>
      <c r="B1903" s="56" t="s">
        <v>16115</v>
      </c>
      <c r="C1903" s="56" t="s">
        <v>16116</v>
      </c>
      <c r="D1903" s="56" t="s">
        <v>7566</v>
      </c>
      <c r="E1903" s="56" t="s">
        <v>223</v>
      </c>
      <c r="F1903" s="56" t="s">
        <v>22</v>
      </c>
      <c r="G1903" s="56"/>
      <c r="H1903" s="56" t="s">
        <v>16057</v>
      </c>
      <c r="I1903" s="56" t="s">
        <v>16082</v>
      </c>
      <c r="J1903" s="56"/>
      <c r="K1903" s="56" t="s">
        <v>87</v>
      </c>
      <c r="L1903" s="90" t="str">
        <f t="shared" si="58"/>
        <v>NA</v>
      </c>
      <c r="M1903" s="90"/>
      <c r="O1903" s="91"/>
      <c r="P1903" s="56"/>
      <c r="Q1903" s="56"/>
      <c r="R1903" s="56"/>
      <c r="S1903" s="56"/>
      <c r="T1903" s="56" t="s">
        <v>9301</v>
      </c>
      <c r="U1903" s="56" t="s">
        <v>9302</v>
      </c>
      <c r="V1903" s="56" t="s">
        <v>9303</v>
      </c>
      <c r="W1903" s="56" t="s">
        <v>7479</v>
      </c>
      <c r="X1903" s="56" t="s">
        <v>9304</v>
      </c>
      <c r="Y1903" s="56"/>
      <c r="Z1903" s="56" t="s">
        <v>9305</v>
      </c>
      <c r="AA1903" s="56" t="s">
        <v>9306</v>
      </c>
      <c r="AB1903" s="56" t="s">
        <v>9301</v>
      </c>
      <c r="AC1903" s="56" t="s">
        <v>7326</v>
      </c>
      <c r="AD1903" s="90" t="str">
        <f t="shared" si="59"/>
        <v>NA</v>
      </c>
      <c r="AE1903" s="90"/>
      <c r="AF1903" s="90"/>
      <c r="AG1903" s="90"/>
    </row>
    <row r="1904" spans="1:33">
      <c r="A1904" s="56" t="s">
        <v>16117</v>
      </c>
      <c r="B1904" s="56" t="s">
        <v>16118</v>
      </c>
      <c r="C1904" s="56" t="s">
        <v>16119</v>
      </c>
      <c r="D1904" s="56" t="s">
        <v>7566</v>
      </c>
      <c r="E1904" s="56" t="s">
        <v>16120</v>
      </c>
      <c r="F1904" s="56" t="s">
        <v>22</v>
      </c>
      <c r="G1904" s="56"/>
      <c r="H1904" s="56" t="s">
        <v>16072</v>
      </c>
      <c r="I1904" s="56" t="s">
        <v>16121</v>
      </c>
      <c r="J1904" s="56" t="s">
        <v>16117</v>
      </c>
      <c r="K1904" s="56" t="s">
        <v>87</v>
      </c>
      <c r="L1904" s="90" t="str">
        <f t="shared" si="58"/>
        <v>NA</v>
      </c>
      <c r="M1904" s="90"/>
      <c r="O1904" s="91"/>
      <c r="P1904" s="56"/>
      <c r="Q1904" s="56"/>
      <c r="R1904" s="56"/>
      <c r="S1904" s="56"/>
      <c r="T1904" s="56" t="s">
        <v>9310</v>
      </c>
      <c r="U1904" s="56" t="s">
        <v>9311</v>
      </c>
      <c r="V1904" s="56" t="s">
        <v>7489</v>
      </c>
      <c r="W1904" s="56" t="s">
        <v>7479</v>
      </c>
      <c r="X1904" s="56" t="s">
        <v>1616</v>
      </c>
      <c r="Y1904" s="56"/>
      <c r="Z1904" s="56" t="s">
        <v>9312</v>
      </c>
      <c r="AA1904" s="56" t="s">
        <v>9313</v>
      </c>
      <c r="AB1904" s="56" t="s">
        <v>9310</v>
      </c>
      <c r="AC1904" s="56" t="s">
        <v>7326</v>
      </c>
      <c r="AD1904" s="90" t="str">
        <f t="shared" si="59"/>
        <v>NA</v>
      </c>
      <c r="AE1904" s="90"/>
      <c r="AF1904" s="90"/>
      <c r="AG1904" s="90"/>
    </row>
    <row r="1905" spans="1:33">
      <c r="A1905" s="56" t="s">
        <v>16122</v>
      </c>
      <c r="B1905" s="56" t="s">
        <v>16123</v>
      </c>
      <c r="C1905" s="56" t="s">
        <v>16124</v>
      </c>
      <c r="D1905" s="56" t="s">
        <v>7566</v>
      </c>
      <c r="E1905" s="56" t="s">
        <v>16120</v>
      </c>
      <c r="F1905" s="56" t="s">
        <v>22</v>
      </c>
      <c r="G1905" s="56"/>
      <c r="H1905" s="56" t="s">
        <v>16072</v>
      </c>
      <c r="I1905" s="56" t="s">
        <v>16121</v>
      </c>
      <c r="J1905" s="56" t="s">
        <v>16122</v>
      </c>
      <c r="K1905" s="56" t="s">
        <v>87</v>
      </c>
      <c r="L1905" s="90" t="str">
        <f t="shared" si="58"/>
        <v>NA</v>
      </c>
      <c r="M1905" s="90"/>
      <c r="O1905" s="91"/>
      <c r="P1905" s="56"/>
      <c r="Q1905" s="56"/>
      <c r="R1905" s="56"/>
      <c r="S1905" s="56"/>
      <c r="T1905" s="56" t="s">
        <v>9320</v>
      </c>
      <c r="U1905" s="56" t="s">
        <v>9321</v>
      </c>
      <c r="V1905" s="56" t="s">
        <v>9322</v>
      </c>
      <c r="W1905" s="56" t="s">
        <v>7479</v>
      </c>
      <c r="X1905" s="56" t="s">
        <v>1629</v>
      </c>
      <c r="Y1905" s="56"/>
      <c r="Z1905" s="56" t="s">
        <v>9323</v>
      </c>
      <c r="AA1905" s="56" t="s">
        <v>9324</v>
      </c>
      <c r="AB1905" s="56" t="s">
        <v>9320</v>
      </c>
      <c r="AC1905" s="56" t="s">
        <v>7326</v>
      </c>
      <c r="AD1905" s="90" t="str">
        <f t="shared" si="59"/>
        <v>NA</v>
      </c>
      <c r="AE1905" s="90"/>
      <c r="AF1905" s="90"/>
      <c r="AG1905" s="90"/>
    </row>
    <row r="1906" spans="1:33">
      <c r="A1906" s="56" t="s">
        <v>16063</v>
      </c>
      <c r="B1906" s="56" t="s">
        <v>16125</v>
      </c>
      <c r="C1906" s="56" t="s">
        <v>16126</v>
      </c>
      <c r="D1906" s="56" t="s">
        <v>7566</v>
      </c>
      <c r="E1906" s="56" t="s">
        <v>16120</v>
      </c>
      <c r="F1906" s="56" t="s">
        <v>22</v>
      </c>
      <c r="G1906" s="56"/>
      <c r="H1906" s="56" t="s">
        <v>16057</v>
      </c>
      <c r="I1906" s="56" t="s">
        <v>16121</v>
      </c>
      <c r="J1906" s="56"/>
      <c r="K1906" s="56" t="s">
        <v>87</v>
      </c>
      <c r="L1906" s="90" t="str">
        <f t="shared" si="58"/>
        <v>NA</v>
      </c>
      <c r="M1906" s="90"/>
      <c r="O1906" s="91"/>
      <c r="P1906" s="56"/>
      <c r="Q1906" s="56"/>
      <c r="R1906" s="56"/>
      <c r="S1906" s="56"/>
      <c r="T1906" s="56" t="s">
        <v>9331</v>
      </c>
      <c r="U1906" s="56" t="s">
        <v>9332</v>
      </c>
      <c r="V1906" s="56" t="s">
        <v>9333</v>
      </c>
      <c r="W1906" s="56" t="s">
        <v>7479</v>
      </c>
      <c r="X1906" s="56" t="s">
        <v>9334</v>
      </c>
      <c r="Y1906" s="56"/>
      <c r="Z1906" s="56" t="s">
        <v>9335</v>
      </c>
      <c r="AA1906" s="56" t="s">
        <v>9336</v>
      </c>
      <c r="AB1906" s="56" t="s">
        <v>9337</v>
      </c>
      <c r="AC1906" s="56" t="s">
        <v>7326</v>
      </c>
      <c r="AD1906" s="90" t="str">
        <f t="shared" si="59"/>
        <v>NA</v>
      </c>
      <c r="AE1906" s="90"/>
      <c r="AF1906" s="90"/>
      <c r="AG1906" s="90"/>
    </row>
    <row r="1907" spans="1:33">
      <c r="A1907" s="56" t="s">
        <v>16063</v>
      </c>
      <c r="B1907" s="56" t="s">
        <v>16127</v>
      </c>
      <c r="C1907" s="56" t="s">
        <v>16128</v>
      </c>
      <c r="D1907" s="56" t="s">
        <v>7566</v>
      </c>
      <c r="E1907" s="56" t="s">
        <v>16120</v>
      </c>
      <c r="F1907" s="56" t="s">
        <v>22</v>
      </c>
      <c r="G1907" s="56"/>
      <c r="H1907" s="56" t="s">
        <v>16057</v>
      </c>
      <c r="I1907" s="56" t="s">
        <v>16121</v>
      </c>
      <c r="J1907" s="56"/>
      <c r="K1907" s="56" t="s">
        <v>87</v>
      </c>
      <c r="L1907" s="90" t="str">
        <f t="shared" si="58"/>
        <v>NA</v>
      </c>
      <c r="M1907" s="90"/>
      <c r="O1907" s="91"/>
      <c r="P1907" s="56"/>
      <c r="Q1907" s="56"/>
      <c r="R1907" s="56"/>
      <c r="S1907" s="56"/>
      <c r="T1907" s="56" t="s">
        <v>9339</v>
      </c>
      <c r="U1907" s="56" t="s">
        <v>9340</v>
      </c>
      <c r="V1907" s="56" t="s">
        <v>9341</v>
      </c>
      <c r="W1907" s="56" t="s">
        <v>7479</v>
      </c>
      <c r="X1907" s="56" t="s">
        <v>3576</v>
      </c>
      <c r="Y1907" s="56"/>
      <c r="Z1907" s="56" t="s">
        <v>9342</v>
      </c>
      <c r="AA1907" s="56" t="s">
        <v>9343</v>
      </c>
      <c r="AB1907" s="56" t="s">
        <v>9339</v>
      </c>
      <c r="AC1907" s="56" t="s">
        <v>7326</v>
      </c>
      <c r="AD1907" s="90" t="str">
        <f t="shared" si="59"/>
        <v>NA</v>
      </c>
      <c r="AE1907" s="90"/>
      <c r="AF1907" s="90"/>
      <c r="AG1907" s="90"/>
    </row>
    <row r="1908" spans="1:33">
      <c r="A1908" s="56" t="s">
        <v>16129</v>
      </c>
      <c r="B1908" s="56" t="s">
        <v>16130</v>
      </c>
      <c r="C1908" s="56" t="s">
        <v>16131</v>
      </c>
      <c r="D1908" s="56" t="s">
        <v>7566</v>
      </c>
      <c r="E1908" s="56" t="s">
        <v>16120</v>
      </c>
      <c r="F1908" s="56" t="s">
        <v>22</v>
      </c>
      <c r="G1908" s="56"/>
      <c r="H1908" s="56" t="s">
        <v>16072</v>
      </c>
      <c r="I1908" s="56" t="s">
        <v>16121</v>
      </c>
      <c r="J1908" s="56" t="s">
        <v>16129</v>
      </c>
      <c r="K1908" s="56" t="s">
        <v>87</v>
      </c>
      <c r="L1908" s="90" t="str">
        <f t="shared" si="58"/>
        <v>NA</v>
      </c>
      <c r="M1908" s="90"/>
      <c r="O1908" s="91"/>
      <c r="P1908" s="56"/>
      <c r="Q1908" s="56"/>
      <c r="R1908" s="56"/>
      <c r="S1908" s="56"/>
      <c r="T1908" s="56" t="s">
        <v>9345</v>
      </c>
      <c r="U1908" s="56" t="s">
        <v>9346</v>
      </c>
      <c r="V1908" s="56" t="s">
        <v>9347</v>
      </c>
      <c r="W1908" s="56" t="s">
        <v>7479</v>
      </c>
      <c r="X1908" s="56" t="s">
        <v>3590</v>
      </c>
      <c r="Y1908" s="56"/>
      <c r="Z1908" s="56" t="s">
        <v>9348</v>
      </c>
      <c r="AA1908" s="56" t="s">
        <v>9349</v>
      </c>
      <c r="AB1908" s="56"/>
      <c r="AC1908" s="56" t="s">
        <v>7326</v>
      </c>
      <c r="AD1908" s="90" t="str">
        <f t="shared" si="59"/>
        <v>NA</v>
      </c>
      <c r="AE1908" s="90"/>
      <c r="AF1908" s="90"/>
      <c r="AG1908" s="90"/>
    </row>
    <row r="1909" spans="1:33">
      <c r="A1909" s="56" t="s">
        <v>16132</v>
      </c>
      <c r="B1909" s="56" t="s">
        <v>16133</v>
      </c>
      <c r="C1909" s="56" t="s">
        <v>16134</v>
      </c>
      <c r="D1909" s="56" t="s">
        <v>7566</v>
      </c>
      <c r="E1909" s="56" t="s">
        <v>16120</v>
      </c>
      <c r="F1909" s="56" t="s">
        <v>22</v>
      </c>
      <c r="G1909" s="56"/>
      <c r="H1909" s="56" t="s">
        <v>16135</v>
      </c>
      <c r="I1909" s="56" t="s">
        <v>16121</v>
      </c>
      <c r="J1909" s="56"/>
      <c r="K1909" s="56" t="s">
        <v>87</v>
      </c>
      <c r="L1909" s="90" t="str">
        <f t="shared" si="58"/>
        <v>NA</v>
      </c>
      <c r="M1909" s="90"/>
      <c r="O1909" s="91"/>
      <c r="P1909" s="56"/>
      <c r="Q1909" s="56"/>
      <c r="R1909" s="56"/>
      <c r="S1909" s="56"/>
      <c r="T1909" s="56" t="s">
        <v>9351</v>
      </c>
      <c r="U1909" s="56" t="s">
        <v>9352</v>
      </c>
      <c r="V1909" s="56" t="s">
        <v>9353</v>
      </c>
      <c r="W1909" s="56" t="s">
        <v>7479</v>
      </c>
      <c r="X1909" s="56" t="s">
        <v>3631</v>
      </c>
      <c r="Y1909" s="56"/>
      <c r="Z1909" s="56" t="s">
        <v>9354</v>
      </c>
      <c r="AA1909" s="56" t="s">
        <v>9355</v>
      </c>
      <c r="AB1909" s="56" t="s">
        <v>9351</v>
      </c>
      <c r="AC1909" s="56" t="s">
        <v>7326</v>
      </c>
      <c r="AD1909" s="90" t="str">
        <f t="shared" si="59"/>
        <v>NA</v>
      </c>
      <c r="AE1909" s="90"/>
      <c r="AF1909" s="90"/>
      <c r="AG1909" s="90"/>
    </row>
    <row r="1910" spans="1:33">
      <c r="A1910" s="56" t="s">
        <v>16136</v>
      </c>
      <c r="B1910" s="56" t="s">
        <v>16137</v>
      </c>
      <c r="C1910" s="56" t="s">
        <v>15784</v>
      </c>
      <c r="D1910" s="56" t="s">
        <v>7566</v>
      </c>
      <c r="E1910" s="56" t="s">
        <v>82</v>
      </c>
      <c r="F1910" s="56" t="s">
        <v>22</v>
      </c>
      <c r="G1910" s="56"/>
      <c r="H1910" s="56" t="s">
        <v>16057</v>
      </c>
      <c r="I1910" s="56" t="s">
        <v>16138</v>
      </c>
      <c r="J1910" s="56" t="s">
        <v>16139</v>
      </c>
      <c r="K1910" s="56" t="s">
        <v>7326</v>
      </c>
      <c r="L1910" s="90" t="str">
        <f t="shared" si="58"/>
        <v>NA</v>
      </c>
      <c r="M1910" s="90"/>
      <c r="O1910" s="91"/>
      <c r="P1910" s="56"/>
      <c r="Q1910" s="56"/>
      <c r="R1910" s="56"/>
      <c r="S1910" s="56"/>
      <c r="T1910" s="56" t="s">
        <v>9358</v>
      </c>
      <c r="U1910" s="56" t="s">
        <v>9359</v>
      </c>
      <c r="V1910" s="56" t="s">
        <v>9360</v>
      </c>
      <c r="W1910" s="56" t="s">
        <v>7479</v>
      </c>
      <c r="X1910" s="56" t="s">
        <v>9361</v>
      </c>
      <c r="Y1910" s="56"/>
      <c r="Z1910" s="56" t="s">
        <v>9362</v>
      </c>
      <c r="AA1910" s="56" t="s">
        <v>9363</v>
      </c>
      <c r="AB1910" s="56"/>
      <c r="AC1910" s="56" t="s">
        <v>7326</v>
      </c>
      <c r="AD1910" s="90" t="str">
        <f t="shared" si="59"/>
        <v>NA</v>
      </c>
      <c r="AE1910" s="90"/>
      <c r="AF1910" s="90"/>
      <c r="AG1910" s="90"/>
    </row>
    <row r="1911" spans="1:33">
      <c r="A1911" s="56" t="s">
        <v>16140</v>
      </c>
      <c r="B1911" s="56" t="s">
        <v>16141</v>
      </c>
      <c r="C1911" s="56" t="s">
        <v>16142</v>
      </c>
      <c r="D1911" s="56" t="s">
        <v>7566</v>
      </c>
      <c r="E1911" s="56" t="s">
        <v>82</v>
      </c>
      <c r="F1911" s="56" t="s">
        <v>22</v>
      </c>
      <c r="G1911" s="56"/>
      <c r="H1911" s="56" t="s">
        <v>16072</v>
      </c>
      <c r="I1911" s="56" t="s">
        <v>16138</v>
      </c>
      <c r="J1911" s="56" t="s">
        <v>16140</v>
      </c>
      <c r="K1911" s="56" t="s">
        <v>87</v>
      </c>
      <c r="L1911" s="90" t="str">
        <f t="shared" si="58"/>
        <v>NA</v>
      </c>
      <c r="M1911" s="90"/>
      <c r="O1911" s="91"/>
      <c r="P1911" s="56"/>
      <c r="Q1911" s="56"/>
      <c r="R1911" s="56"/>
      <c r="S1911" s="56"/>
      <c r="T1911" s="56" t="s">
        <v>9367</v>
      </c>
      <c r="U1911" s="56" t="s">
        <v>9368</v>
      </c>
      <c r="V1911" s="56" t="s">
        <v>9369</v>
      </c>
      <c r="W1911" s="56" t="s">
        <v>7479</v>
      </c>
      <c r="X1911" s="56" t="s">
        <v>3704</v>
      </c>
      <c r="Y1911" s="56"/>
      <c r="Z1911" s="56" t="s">
        <v>9370</v>
      </c>
      <c r="AA1911" s="56" t="s">
        <v>9371</v>
      </c>
      <c r="AB1911" s="56"/>
      <c r="AC1911" s="56" t="s">
        <v>7326</v>
      </c>
      <c r="AD1911" s="90" t="str">
        <f t="shared" si="59"/>
        <v>NA</v>
      </c>
      <c r="AE1911" s="90"/>
      <c r="AF1911" s="90"/>
      <c r="AG1911" s="90"/>
    </row>
    <row r="1912" spans="1:33">
      <c r="A1912" s="56" t="s">
        <v>16063</v>
      </c>
      <c r="B1912" s="56" t="s">
        <v>16143</v>
      </c>
      <c r="C1912" s="56" t="s">
        <v>16144</v>
      </c>
      <c r="D1912" s="56" t="s">
        <v>7566</v>
      </c>
      <c r="E1912" s="56" t="s">
        <v>82</v>
      </c>
      <c r="F1912" s="56" t="s">
        <v>22</v>
      </c>
      <c r="G1912" s="56"/>
      <c r="H1912" s="56" t="s">
        <v>16057</v>
      </c>
      <c r="I1912" s="56" t="s">
        <v>16138</v>
      </c>
      <c r="J1912" s="56"/>
      <c r="K1912" s="56" t="s">
        <v>87</v>
      </c>
      <c r="L1912" s="90" t="str">
        <f t="shared" si="58"/>
        <v>NA</v>
      </c>
      <c r="M1912" s="90"/>
      <c r="O1912" s="91"/>
      <c r="P1912" s="56"/>
      <c r="Q1912" s="56"/>
      <c r="R1912" s="56"/>
      <c r="S1912" s="56"/>
      <c r="T1912" s="56" t="s">
        <v>9375</v>
      </c>
      <c r="U1912" s="56" t="s">
        <v>9376</v>
      </c>
      <c r="V1912" s="56" t="s">
        <v>9377</v>
      </c>
      <c r="W1912" s="56" t="s">
        <v>7479</v>
      </c>
      <c r="X1912" s="56" t="s">
        <v>3756</v>
      </c>
      <c r="Y1912" s="56"/>
      <c r="Z1912" s="56" t="s">
        <v>9378</v>
      </c>
      <c r="AA1912" s="56" t="s">
        <v>9379</v>
      </c>
      <c r="AB1912" s="56" t="s">
        <v>9380</v>
      </c>
      <c r="AC1912" s="56" t="s">
        <v>7326</v>
      </c>
      <c r="AD1912" s="90" t="str">
        <f t="shared" si="59"/>
        <v>NA</v>
      </c>
      <c r="AE1912" s="90"/>
      <c r="AF1912" s="90"/>
      <c r="AG1912" s="90"/>
    </row>
    <row r="1913" spans="1:33">
      <c r="A1913" s="56" t="s">
        <v>16145</v>
      </c>
      <c r="B1913" s="56" t="s">
        <v>16146</v>
      </c>
      <c r="C1913" s="56" t="s">
        <v>16147</v>
      </c>
      <c r="D1913" s="56" t="s">
        <v>7566</v>
      </c>
      <c r="E1913" s="56" t="s">
        <v>82</v>
      </c>
      <c r="F1913" s="56" t="s">
        <v>22</v>
      </c>
      <c r="G1913" s="56"/>
      <c r="H1913" s="56" t="s">
        <v>16057</v>
      </c>
      <c r="I1913" s="56" t="s">
        <v>16138</v>
      </c>
      <c r="J1913" s="56" t="s">
        <v>16145</v>
      </c>
      <c r="K1913" s="56" t="s">
        <v>87</v>
      </c>
      <c r="L1913" s="90" t="str">
        <f t="shared" si="58"/>
        <v>NA</v>
      </c>
      <c r="M1913" s="90"/>
      <c r="O1913" s="91"/>
      <c r="P1913" s="56"/>
      <c r="Q1913" s="56"/>
      <c r="R1913" s="56"/>
      <c r="S1913" s="56"/>
      <c r="T1913" s="56" t="s">
        <v>9383</v>
      </c>
      <c r="U1913" s="56" t="s">
        <v>9384</v>
      </c>
      <c r="V1913" s="56" t="s">
        <v>9385</v>
      </c>
      <c r="W1913" s="56" t="s">
        <v>7479</v>
      </c>
      <c r="X1913" s="56" t="s">
        <v>3781</v>
      </c>
      <c r="Y1913" s="56"/>
      <c r="Z1913" s="56" t="s">
        <v>9386</v>
      </c>
      <c r="AA1913" s="56" t="s">
        <v>9387</v>
      </c>
      <c r="AB1913" s="56" t="s">
        <v>9388</v>
      </c>
      <c r="AC1913" s="56" t="s">
        <v>7326</v>
      </c>
      <c r="AD1913" s="90" t="str">
        <f t="shared" si="59"/>
        <v>NA</v>
      </c>
      <c r="AE1913" s="90"/>
      <c r="AF1913" s="90"/>
      <c r="AG1913" s="90"/>
    </row>
    <row r="1914" spans="1:33">
      <c r="A1914" s="56" t="s">
        <v>16148</v>
      </c>
      <c r="B1914" s="56" t="s">
        <v>16149</v>
      </c>
      <c r="C1914" s="56" t="s">
        <v>16150</v>
      </c>
      <c r="D1914" s="56" t="s">
        <v>7566</v>
      </c>
      <c r="E1914" s="56" t="s">
        <v>82</v>
      </c>
      <c r="F1914" s="56" t="s">
        <v>22</v>
      </c>
      <c r="G1914" s="56"/>
      <c r="H1914" s="56" t="s">
        <v>16057</v>
      </c>
      <c r="I1914" s="56" t="s">
        <v>16138</v>
      </c>
      <c r="J1914" s="56"/>
      <c r="K1914" s="56" t="s">
        <v>87</v>
      </c>
      <c r="L1914" s="90" t="str">
        <f t="shared" si="58"/>
        <v>NA</v>
      </c>
      <c r="M1914" s="90"/>
      <c r="O1914" s="91"/>
      <c r="P1914" s="56"/>
      <c r="Q1914" s="56"/>
      <c r="R1914" s="56"/>
      <c r="S1914" s="56"/>
      <c r="T1914" s="56" t="s">
        <v>9393</v>
      </c>
      <c r="U1914" s="56" t="s">
        <v>9394</v>
      </c>
      <c r="V1914" s="56" t="s">
        <v>9395</v>
      </c>
      <c r="W1914" s="56" t="s">
        <v>7479</v>
      </c>
      <c r="X1914" s="56" t="s">
        <v>309</v>
      </c>
      <c r="Y1914" s="56"/>
      <c r="Z1914" s="56" t="s">
        <v>9396</v>
      </c>
      <c r="AA1914" s="56" t="s">
        <v>9397</v>
      </c>
      <c r="AB1914" s="56" t="s">
        <v>9393</v>
      </c>
      <c r="AC1914" s="56" t="s">
        <v>7326</v>
      </c>
      <c r="AD1914" s="90" t="str">
        <f t="shared" si="59"/>
        <v>NA</v>
      </c>
      <c r="AE1914" s="90"/>
      <c r="AF1914" s="90"/>
      <c r="AG1914" s="90"/>
    </row>
    <row r="1915" spans="1:33">
      <c r="A1915" s="56" t="s">
        <v>16151</v>
      </c>
      <c r="B1915" s="56" t="s">
        <v>16152</v>
      </c>
      <c r="C1915" s="56" t="s">
        <v>16153</v>
      </c>
      <c r="D1915" s="56" t="s">
        <v>7566</v>
      </c>
      <c r="E1915" s="56" t="s">
        <v>8241</v>
      </c>
      <c r="F1915" s="56" t="s">
        <v>22</v>
      </c>
      <c r="G1915" s="56"/>
      <c r="H1915" s="56" t="s">
        <v>16057</v>
      </c>
      <c r="I1915" s="56" t="s">
        <v>16154</v>
      </c>
      <c r="J1915" s="56" t="s">
        <v>16155</v>
      </c>
      <c r="K1915" s="56" t="s">
        <v>87</v>
      </c>
      <c r="L1915" s="90" t="str">
        <f t="shared" si="58"/>
        <v>NA</v>
      </c>
      <c r="M1915" s="90"/>
      <c r="O1915" s="91"/>
      <c r="P1915" s="56"/>
      <c r="Q1915" s="56"/>
      <c r="R1915" s="56"/>
      <c r="S1915" s="56"/>
      <c r="T1915" s="56" t="s">
        <v>9404</v>
      </c>
      <c r="U1915" s="56" t="s">
        <v>9405</v>
      </c>
      <c r="V1915" s="56" t="s">
        <v>9406</v>
      </c>
      <c r="W1915" s="56" t="s">
        <v>7479</v>
      </c>
      <c r="X1915" s="56" t="s">
        <v>309</v>
      </c>
      <c r="Y1915" s="56"/>
      <c r="Z1915" s="56" t="s">
        <v>9396</v>
      </c>
      <c r="AA1915" s="56" t="s">
        <v>9397</v>
      </c>
      <c r="AB1915" s="56" t="s">
        <v>9404</v>
      </c>
      <c r="AC1915" s="56" t="s">
        <v>7326</v>
      </c>
      <c r="AD1915" s="90" t="str">
        <f t="shared" si="59"/>
        <v>NA</v>
      </c>
      <c r="AE1915" s="90"/>
      <c r="AF1915" s="90"/>
      <c r="AG1915" s="90"/>
    </row>
    <row r="1916" spans="1:33">
      <c r="A1916" s="56" t="s">
        <v>16156</v>
      </c>
      <c r="B1916" s="56" t="s">
        <v>16157</v>
      </c>
      <c r="C1916" s="56" t="s">
        <v>16158</v>
      </c>
      <c r="D1916" s="56" t="s">
        <v>7566</v>
      </c>
      <c r="E1916" s="56" t="s">
        <v>8241</v>
      </c>
      <c r="F1916" s="56" t="s">
        <v>22</v>
      </c>
      <c r="G1916" s="56"/>
      <c r="H1916" s="56" t="s">
        <v>16057</v>
      </c>
      <c r="I1916" s="56" t="s">
        <v>16154</v>
      </c>
      <c r="J1916" s="56" t="s">
        <v>16159</v>
      </c>
      <c r="K1916" s="56" t="s">
        <v>87</v>
      </c>
      <c r="L1916" s="90" t="str">
        <f t="shared" si="58"/>
        <v>NA</v>
      </c>
      <c r="M1916" s="90"/>
      <c r="O1916" s="91"/>
      <c r="P1916" s="56"/>
      <c r="Q1916" s="56"/>
      <c r="R1916" s="56"/>
      <c r="S1916" s="56"/>
      <c r="T1916" s="56" t="s">
        <v>9413</v>
      </c>
      <c r="U1916" s="56" t="s">
        <v>9414</v>
      </c>
      <c r="V1916" s="56" t="s">
        <v>9415</v>
      </c>
      <c r="W1916" s="56" t="s">
        <v>7479</v>
      </c>
      <c r="X1916" s="56" t="s">
        <v>1697</v>
      </c>
      <c r="Y1916" s="56"/>
      <c r="Z1916" s="56" t="s">
        <v>9416</v>
      </c>
      <c r="AA1916" s="56" t="s">
        <v>9417</v>
      </c>
      <c r="AB1916" s="56" t="s">
        <v>8558</v>
      </c>
      <c r="AC1916" s="56" t="s">
        <v>7326</v>
      </c>
      <c r="AD1916" s="90" t="str">
        <f t="shared" si="59"/>
        <v>NA</v>
      </c>
      <c r="AE1916" s="90"/>
      <c r="AF1916" s="90"/>
      <c r="AG1916" s="90"/>
    </row>
    <row r="1917" spans="1:33">
      <c r="A1917" s="56" t="s">
        <v>16063</v>
      </c>
      <c r="B1917" s="56" t="s">
        <v>16160</v>
      </c>
      <c r="C1917" s="56" t="s">
        <v>16161</v>
      </c>
      <c r="D1917" s="56" t="s">
        <v>7566</v>
      </c>
      <c r="E1917" s="56" t="s">
        <v>8241</v>
      </c>
      <c r="F1917" s="56" t="s">
        <v>22</v>
      </c>
      <c r="G1917" s="56"/>
      <c r="H1917" s="56" t="s">
        <v>16057</v>
      </c>
      <c r="I1917" s="56" t="s">
        <v>16154</v>
      </c>
      <c r="J1917" s="56"/>
      <c r="K1917" s="56" t="s">
        <v>87</v>
      </c>
      <c r="L1917" s="90" t="str">
        <f t="shared" si="58"/>
        <v>NA</v>
      </c>
      <c r="M1917" s="90"/>
      <c r="O1917" s="91"/>
      <c r="P1917" s="56"/>
      <c r="Q1917" s="56"/>
      <c r="R1917" s="56"/>
      <c r="S1917" s="56"/>
      <c r="T1917" s="56" t="s">
        <v>9421</v>
      </c>
      <c r="U1917" s="56" t="s">
        <v>9422</v>
      </c>
      <c r="V1917" s="56" t="s">
        <v>9423</v>
      </c>
      <c r="W1917" s="56" t="s">
        <v>7479</v>
      </c>
      <c r="X1917" s="56" t="s">
        <v>1719</v>
      </c>
      <c r="Y1917" s="56"/>
      <c r="Z1917" s="56" t="s">
        <v>9424</v>
      </c>
      <c r="AA1917" s="56" t="s">
        <v>9425</v>
      </c>
      <c r="AB1917" s="56" t="s">
        <v>9421</v>
      </c>
      <c r="AC1917" s="56" t="s">
        <v>7326</v>
      </c>
      <c r="AD1917" s="90" t="str">
        <f t="shared" si="59"/>
        <v>NA</v>
      </c>
      <c r="AE1917" s="90"/>
      <c r="AF1917" s="90"/>
      <c r="AG1917" s="90"/>
    </row>
    <row r="1918" spans="1:33">
      <c r="A1918" s="56" t="s">
        <v>16066</v>
      </c>
      <c r="B1918" s="56" t="s">
        <v>16162</v>
      </c>
      <c r="C1918" s="56" t="s">
        <v>16163</v>
      </c>
      <c r="D1918" s="56" t="s">
        <v>7566</v>
      </c>
      <c r="E1918" s="56" t="s">
        <v>8241</v>
      </c>
      <c r="F1918" s="56" t="s">
        <v>22</v>
      </c>
      <c r="G1918" s="56"/>
      <c r="H1918" s="56" t="s">
        <v>16057</v>
      </c>
      <c r="I1918" s="56" t="s">
        <v>16154</v>
      </c>
      <c r="J1918" s="56"/>
      <c r="K1918" s="56" t="s">
        <v>87</v>
      </c>
      <c r="L1918" s="90" t="str">
        <f t="shared" si="58"/>
        <v>NA</v>
      </c>
      <c r="M1918" s="90"/>
      <c r="O1918" s="91"/>
      <c r="P1918" s="56"/>
      <c r="Q1918" s="56"/>
      <c r="R1918" s="56"/>
      <c r="S1918" s="56"/>
      <c r="T1918" s="56" t="s">
        <v>9431</v>
      </c>
      <c r="U1918" s="56" t="s">
        <v>9432</v>
      </c>
      <c r="V1918" s="56" t="s">
        <v>9433</v>
      </c>
      <c r="W1918" s="56" t="s">
        <v>7479</v>
      </c>
      <c r="X1918" s="56" t="s">
        <v>9434</v>
      </c>
      <c r="Y1918" s="56"/>
      <c r="Z1918" s="56" t="s">
        <v>9435</v>
      </c>
      <c r="AA1918" s="56" t="s">
        <v>9436</v>
      </c>
      <c r="AB1918" s="56" t="s">
        <v>9431</v>
      </c>
      <c r="AC1918" s="56" t="s">
        <v>7326</v>
      </c>
      <c r="AD1918" s="90" t="str">
        <f t="shared" si="59"/>
        <v>NA</v>
      </c>
      <c r="AE1918" s="90"/>
      <c r="AF1918" s="90"/>
      <c r="AG1918" s="90"/>
    </row>
    <row r="1919" spans="1:33">
      <c r="A1919" s="56" t="s">
        <v>16164</v>
      </c>
      <c r="B1919" s="56" t="s">
        <v>16165</v>
      </c>
      <c r="C1919" s="56" t="s">
        <v>16166</v>
      </c>
      <c r="D1919" s="56" t="s">
        <v>7566</v>
      </c>
      <c r="E1919" s="56" t="s">
        <v>8241</v>
      </c>
      <c r="F1919" s="56" t="s">
        <v>22</v>
      </c>
      <c r="G1919" s="56"/>
      <c r="H1919" s="56" t="s">
        <v>16057</v>
      </c>
      <c r="I1919" s="56" t="s">
        <v>16154</v>
      </c>
      <c r="J1919" s="56" t="s">
        <v>13374</v>
      </c>
      <c r="K1919" s="56" t="s">
        <v>87</v>
      </c>
      <c r="L1919" s="90" t="str">
        <f t="shared" si="58"/>
        <v>NA</v>
      </c>
      <c r="M1919" s="90"/>
      <c r="O1919" s="91"/>
      <c r="P1919" s="56"/>
      <c r="Q1919" s="56"/>
      <c r="R1919" s="56"/>
      <c r="S1919" s="56"/>
      <c r="T1919" s="56" t="s">
        <v>9442</v>
      </c>
      <c r="U1919" s="56" t="s">
        <v>9443</v>
      </c>
      <c r="V1919" s="56" t="s">
        <v>9444</v>
      </c>
      <c r="W1919" s="56" t="s">
        <v>7479</v>
      </c>
      <c r="X1919" s="56" t="s">
        <v>552</v>
      </c>
      <c r="Y1919" s="56"/>
      <c r="Z1919" s="56" t="s">
        <v>9445</v>
      </c>
      <c r="AA1919" s="56" t="s">
        <v>9446</v>
      </c>
      <c r="AB1919" s="56"/>
      <c r="AC1919" s="56" t="s">
        <v>7326</v>
      </c>
      <c r="AD1919" s="90" t="str">
        <f t="shared" si="59"/>
        <v>NA</v>
      </c>
      <c r="AE1919" s="90"/>
      <c r="AF1919" s="90"/>
      <c r="AG1919" s="90"/>
    </row>
    <row r="1920" spans="1:33">
      <c r="A1920" s="56" t="s">
        <v>16167</v>
      </c>
      <c r="B1920" s="56" t="s">
        <v>16168</v>
      </c>
      <c r="C1920" s="56" t="s">
        <v>16169</v>
      </c>
      <c r="D1920" s="56" t="s">
        <v>7566</v>
      </c>
      <c r="E1920" s="56" t="s">
        <v>8241</v>
      </c>
      <c r="F1920" s="56" t="s">
        <v>22</v>
      </c>
      <c r="G1920" s="56"/>
      <c r="H1920" s="56" t="s">
        <v>16057</v>
      </c>
      <c r="I1920" s="56" t="s">
        <v>16154</v>
      </c>
      <c r="J1920" s="56" t="s">
        <v>16170</v>
      </c>
      <c r="K1920" s="56" t="s">
        <v>87</v>
      </c>
      <c r="L1920" s="90" t="str">
        <f t="shared" si="58"/>
        <v>NA</v>
      </c>
      <c r="M1920" s="90"/>
      <c r="O1920" s="91"/>
      <c r="P1920" s="56"/>
      <c r="Q1920" s="56"/>
      <c r="R1920" s="56"/>
      <c r="S1920" s="56"/>
      <c r="T1920" s="56" t="s">
        <v>9450</v>
      </c>
      <c r="U1920" s="56" t="s">
        <v>9451</v>
      </c>
      <c r="V1920" s="56" t="s">
        <v>9452</v>
      </c>
      <c r="W1920" s="56" t="s">
        <v>7479</v>
      </c>
      <c r="X1920" s="56" t="s">
        <v>3888</v>
      </c>
      <c r="Y1920" s="56"/>
      <c r="Z1920" s="56" t="s">
        <v>9453</v>
      </c>
      <c r="AA1920" s="56" t="s">
        <v>9454</v>
      </c>
      <c r="AB1920" s="56" t="s">
        <v>9455</v>
      </c>
      <c r="AC1920" s="56" t="s">
        <v>7326</v>
      </c>
      <c r="AD1920" s="90" t="str">
        <f t="shared" si="59"/>
        <v>NA</v>
      </c>
      <c r="AE1920" s="90"/>
      <c r="AF1920" s="90"/>
      <c r="AG1920" s="90"/>
    </row>
    <row r="1921" spans="1:33">
      <c r="A1921" s="56" t="s">
        <v>16171</v>
      </c>
      <c r="B1921" s="56" t="s">
        <v>16172</v>
      </c>
      <c r="C1921" s="56" t="s">
        <v>16173</v>
      </c>
      <c r="D1921" s="56" t="s">
        <v>7566</v>
      </c>
      <c r="E1921" s="56" t="s">
        <v>8241</v>
      </c>
      <c r="F1921" s="56" t="s">
        <v>22</v>
      </c>
      <c r="G1921" s="56"/>
      <c r="H1921" s="56" t="s">
        <v>16135</v>
      </c>
      <c r="I1921" s="56" t="s">
        <v>16154</v>
      </c>
      <c r="J1921" s="56" t="s">
        <v>16174</v>
      </c>
      <c r="K1921" s="56" t="s">
        <v>87</v>
      </c>
      <c r="L1921" s="90" t="str">
        <f t="shared" si="58"/>
        <v>NA</v>
      </c>
      <c r="M1921" s="90"/>
      <c r="O1921" s="91"/>
      <c r="P1921" s="56"/>
      <c r="Q1921" s="56"/>
      <c r="R1921" s="56"/>
      <c r="S1921" s="56"/>
      <c r="T1921" s="56" t="s">
        <v>9462</v>
      </c>
      <c r="U1921" s="56" t="s">
        <v>9463</v>
      </c>
      <c r="V1921" s="56" t="s">
        <v>9464</v>
      </c>
      <c r="W1921" s="56" t="s">
        <v>7479</v>
      </c>
      <c r="X1921" s="56" t="s">
        <v>297</v>
      </c>
      <c r="Y1921" s="56"/>
      <c r="Z1921" s="56" t="s">
        <v>9465</v>
      </c>
      <c r="AA1921" s="56" t="s">
        <v>9466</v>
      </c>
      <c r="AB1921" s="56" t="s">
        <v>9462</v>
      </c>
      <c r="AC1921" s="56" t="s">
        <v>7326</v>
      </c>
      <c r="AD1921" s="90" t="str">
        <f t="shared" si="59"/>
        <v>NA</v>
      </c>
      <c r="AE1921" s="90"/>
      <c r="AF1921" s="90"/>
      <c r="AG1921" s="90"/>
    </row>
    <row r="1922" spans="1:33">
      <c r="A1922" s="56" t="s">
        <v>16175</v>
      </c>
      <c r="B1922" s="56" t="s">
        <v>16176</v>
      </c>
      <c r="C1922" s="56" t="s">
        <v>16177</v>
      </c>
      <c r="D1922" s="56" t="s">
        <v>7566</v>
      </c>
      <c r="E1922" s="56" t="s">
        <v>8241</v>
      </c>
      <c r="F1922" s="56" t="s">
        <v>22</v>
      </c>
      <c r="G1922" s="56"/>
      <c r="H1922" s="56" t="s">
        <v>16057</v>
      </c>
      <c r="I1922" s="56" t="s">
        <v>16154</v>
      </c>
      <c r="J1922" s="56"/>
      <c r="K1922" s="56" t="s">
        <v>87</v>
      </c>
      <c r="L1922" s="90" t="str">
        <f t="shared" si="58"/>
        <v>NA</v>
      </c>
      <c r="M1922" s="90"/>
      <c r="O1922" s="91"/>
      <c r="P1922" s="56"/>
      <c r="Q1922" s="56"/>
      <c r="R1922" s="56"/>
      <c r="S1922" s="56"/>
      <c r="T1922" s="56" t="s">
        <v>9470</v>
      </c>
      <c r="U1922" s="56" t="s">
        <v>9471</v>
      </c>
      <c r="V1922" s="56" t="s">
        <v>9472</v>
      </c>
      <c r="W1922" s="56" t="s">
        <v>7479</v>
      </c>
      <c r="X1922" s="56" t="s">
        <v>297</v>
      </c>
      <c r="Y1922" s="56"/>
      <c r="Z1922" s="56" t="s">
        <v>9465</v>
      </c>
      <c r="AA1922" s="56" t="s">
        <v>9466</v>
      </c>
      <c r="AB1922" s="56" t="s">
        <v>9473</v>
      </c>
      <c r="AC1922" s="56" t="s">
        <v>7326</v>
      </c>
      <c r="AD1922" s="90" t="str">
        <f t="shared" si="59"/>
        <v>NA</v>
      </c>
      <c r="AE1922" s="90"/>
      <c r="AF1922" s="90"/>
      <c r="AG1922" s="90"/>
    </row>
    <row r="1923" spans="1:33">
      <c r="A1923" s="56" t="s">
        <v>16178</v>
      </c>
      <c r="B1923" s="56" t="s">
        <v>16179</v>
      </c>
      <c r="C1923" s="56" t="s">
        <v>16180</v>
      </c>
      <c r="D1923" s="56" t="s">
        <v>7566</v>
      </c>
      <c r="E1923" s="56" t="s">
        <v>8241</v>
      </c>
      <c r="F1923" s="56" t="s">
        <v>22</v>
      </c>
      <c r="G1923" s="56"/>
      <c r="H1923" s="56" t="s">
        <v>16072</v>
      </c>
      <c r="I1923" s="56" t="s">
        <v>16154</v>
      </c>
      <c r="J1923" s="56"/>
      <c r="K1923" s="56" t="s">
        <v>87</v>
      </c>
      <c r="L1923" s="90" t="str">
        <f t="shared" ref="L1923:L1986" si="60">IF($P$3&lt;&gt;"",IF(ISNUMBER(SEARCH("*"&amp;$P$3&amp;"*", A1923)),A1923, IF(ISNUMBER(SEARCH("*"&amp;$P$3&amp;"*", H1923)),A1923, IF(ISNUMBER(SEARCH("*"&amp;$P$3&amp;"*", G1923)),A1923, IF(ISNUMBER(SEARCH("*"&amp;$P$3&amp;"*", J1923)),A1923,  IF(ISNUMBER(SEARCH("*"&amp;$P$3&amp;"*", E1923)),A1923, "NA"))))),"NA")</f>
        <v>NA</v>
      </c>
      <c r="M1923" s="90"/>
      <c r="O1923" s="91"/>
      <c r="P1923" s="56"/>
      <c r="Q1923" s="56"/>
      <c r="R1923" s="56"/>
      <c r="S1923" s="56"/>
      <c r="T1923" s="56" t="s">
        <v>9477</v>
      </c>
      <c r="U1923" s="56" t="s">
        <v>9478</v>
      </c>
      <c r="V1923" s="56" t="s">
        <v>9479</v>
      </c>
      <c r="W1923" s="56" t="s">
        <v>7479</v>
      </c>
      <c r="X1923" s="56" t="s">
        <v>297</v>
      </c>
      <c r="Y1923" s="56"/>
      <c r="Z1923" s="56" t="s">
        <v>9465</v>
      </c>
      <c r="AA1923" s="56" t="s">
        <v>9466</v>
      </c>
      <c r="AB1923" s="56" t="s">
        <v>9477</v>
      </c>
      <c r="AC1923" s="56" t="s">
        <v>7326</v>
      </c>
      <c r="AD1923" s="90" t="str">
        <f t="shared" ref="AD1923:AD1986" si="61">IF($P$19&lt;&gt;"",IF(ISNUMBER(SEARCH($P$19, V1923)),T1923, "NA"),"NA")</f>
        <v>NA</v>
      </c>
      <c r="AE1923" s="90"/>
      <c r="AF1923" s="90"/>
      <c r="AG1923" s="90"/>
    </row>
    <row r="1924" spans="1:33">
      <c r="A1924" s="56" t="s">
        <v>16181</v>
      </c>
      <c r="B1924" s="56" t="s">
        <v>16182</v>
      </c>
      <c r="C1924" s="56" t="s">
        <v>16183</v>
      </c>
      <c r="D1924" s="56" t="s">
        <v>7566</v>
      </c>
      <c r="E1924" s="56" t="s">
        <v>8241</v>
      </c>
      <c r="F1924" s="56" t="s">
        <v>22</v>
      </c>
      <c r="G1924" s="56"/>
      <c r="H1924" s="56" t="s">
        <v>16057</v>
      </c>
      <c r="I1924" s="56" t="s">
        <v>16154</v>
      </c>
      <c r="J1924" s="56" t="s">
        <v>16184</v>
      </c>
      <c r="K1924" s="56" t="s">
        <v>87</v>
      </c>
      <c r="L1924" s="90" t="str">
        <f t="shared" si="60"/>
        <v>NA</v>
      </c>
      <c r="M1924" s="90"/>
      <c r="O1924" s="91"/>
      <c r="P1924" s="56"/>
      <c r="Q1924" s="56"/>
      <c r="R1924" s="56"/>
      <c r="S1924" s="56"/>
      <c r="T1924" s="56" t="s">
        <v>9483</v>
      </c>
      <c r="U1924" s="56" t="s">
        <v>9484</v>
      </c>
      <c r="V1924" s="56" t="s">
        <v>9485</v>
      </c>
      <c r="W1924" s="56" t="s">
        <v>7479</v>
      </c>
      <c r="X1924" s="56" t="s">
        <v>297</v>
      </c>
      <c r="Y1924" s="56"/>
      <c r="Z1924" s="56" t="s">
        <v>9465</v>
      </c>
      <c r="AA1924" s="56" t="s">
        <v>9466</v>
      </c>
      <c r="AB1924" s="56" t="s">
        <v>9486</v>
      </c>
      <c r="AC1924" s="56" t="s">
        <v>7326</v>
      </c>
      <c r="AD1924" s="90" t="str">
        <f t="shared" si="61"/>
        <v>NA</v>
      </c>
      <c r="AE1924" s="90"/>
      <c r="AF1924" s="90"/>
      <c r="AG1924" s="90"/>
    </row>
    <row r="1925" spans="1:33">
      <c r="A1925" s="56" t="s">
        <v>16185</v>
      </c>
      <c r="B1925" s="56" t="s">
        <v>16186</v>
      </c>
      <c r="C1925" s="56" t="s">
        <v>16187</v>
      </c>
      <c r="D1925" s="56" t="s">
        <v>7566</v>
      </c>
      <c r="E1925" s="56" t="s">
        <v>291</v>
      </c>
      <c r="F1925" s="56" t="s">
        <v>22</v>
      </c>
      <c r="G1925" s="56"/>
      <c r="H1925" s="56" t="s">
        <v>16072</v>
      </c>
      <c r="I1925" s="56" t="s">
        <v>16188</v>
      </c>
      <c r="J1925" s="56" t="s">
        <v>16185</v>
      </c>
      <c r="K1925" s="56" t="s">
        <v>87</v>
      </c>
      <c r="L1925" s="90" t="str">
        <f t="shared" si="60"/>
        <v>NA</v>
      </c>
      <c r="M1925" s="90"/>
      <c r="O1925" s="91"/>
      <c r="P1925" s="56"/>
      <c r="Q1925" s="56"/>
      <c r="R1925" s="56"/>
      <c r="S1925" s="56"/>
      <c r="T1925" s="56" t="s">
        <v>9490</v>
      </c>
      <c r="U1925" s="56" t="s">
        <v>9491</v>
      </c>
      <c r="V1925" s="56" t="s">
        <v>8677</v>
      </c>
      <c r="W1925" s="56" t="s">
        <v>7479</v>
      </c>
      <c r="X1925" s="56" t="s">
        <v>297</v>
      </c>
      <c r="Y1925" s="56"/>
      <c r="Z1925" s="56" t="s">
        <v>9465</v>
      </c>
      <c r="AA1925" s="56" t="s">
        <v>9466</v>
      </c>
      <c r="AB1925" s="56" t="s">
        <v>9490</v>
      </c>
      <c r="AC1925" s="56" t="s">
        <v>7326</v>
      </c>
      <c r="AD1925" s="90" t="str">
        <f t="shared" si="61"/>
        <v>NA</v>
      </c>
      <c r="AE1925" s="90"/>
      <c r="AF1925" s="90"/>
      <c r="AG1925" s="90"/>
    </row>
    <row r="1926" spans="1:33">
      <c r="A1926" s="56" t="s">
        <v>16189</v>
      </c>
      <c r="B1926" s="56" t="s">
        <v>16190</v>
      </c>
      <c r="C1926" s="56" t="s">
        <v>16191</v>
      </c>
      <c r="D1926" s="56" t="s">
        <v>7566</v>
      </c>
      <c r="E1926" s="56" t="s">
        <v>291</v>
      </c>
      <c r="F1926" s="56" t="s">
        <v>22</v>
      </c>
      <c r="G1926" s="56"/>
      <c r="H1926" s="56" t="s">
        <v>16057</v>
      </c>
      <c r="I1926" s="56" t="s">
        <v>16188</v>
      </c>
      <c r="J1926" s="56"/>
      <c r="K1926" s="56" t="s">
        <v>87</v>
      </c>
      <c r="L1926" s="90" t="str">
        <f t="shared" si="60"/>
        <v>NA</v>
      </c>
      <c r="M1926" s="90"/>
      <c r="O1926" s="91"/>
      <c r="P1926" s="56"/>
      <c r="Q1926" s="56"/>
      <c r="R1926" s="56"/>
      <c r="S1926" s="56"/>
      <c r="T1926" s="56" t="s">
        <v>9493</v>
      </c>
      <c r="U1926" s="56" t="s">
        <v>9494</v>
      </c>
      <c r="V1926" s="56" t="s">
        <v>9495</v>
      </c>
      <c r="W1926" s="56" t="s">
        <v>7479</v>
      </c>
      <c r="X1926" s="56" t="s">
        <v>1934</v>
      </c>
      <c r="Y1926" s="56"/>
      <c r="Z1926" s="56" t="s">
        <v>9496</v>
      </c>
      <c r="AA1926" s="56" t="s">
        <v>9497</v>
      </c>
      <c r="AB1926" s="56" t="s">
        <v>9493</v>
      </c>
      <c r="AC1926" s="56" t="s">
        <v>7326</v>
      </c>
      <c r="AD1926" s="90" t="str">
        <f t="shared" si="61"/>
        <v>NA</v>
      </c>
      <c r="AE1926" s="90"/>
      <c r="AF1926" s="90"/>
      <c r="AG1926" s="90"/>
    </row>
    <row r="1927" spans="1:33">
      <c r="A1927" s="56" t="s">
        <v>16192</v>
      </c>
      <c r="B1927" s="56" t="s">
        <v>16193</v>
      </c>
      <c r="C1927" s="56" t="s">
        <v>16194</v>
      </c>
      <c r="D1927" s="56" t="s">
        <v>7566</v>
      </c>
      <c r="E1927" s="56" t="s">
        <v>291</v>
      </c>
      <c r="F1927" s="56" t="s">
        <v>22</v>
      </c>
      <c r="G1927" s="56"/>
      <c r="H1927" s="56" t="s">
        <v>16057</v>
      </c>
      <c r="I1927" s="56" t="s">
        <v>16188</v>
      </c>
      <c r="J1927" s="56" t="s">
        <v>16195</v>
      </c>
      <c r="K1927" s="56" t="s">
        <v>87</v>
      </c>
      <c r="L1927" s="90" t="str">
        <f t="shared" si="60"/>
        <v>NA</v>
      </c>
      <c r="M1927" s="90"/>
      <c r="O1927" s="91"/>
      <c r="P1927" s="56"/>
      <c r="Q1927" s="56"/>
      <c r="R1927" s="56"/>
      <c r="S1927" s="56"/>
      <c r="T1927" s="56" t="s">
        <v>9501</v>
      </c>
      <c r="U1927" s="56" t="s">
        <v>9502</v>
      </c>
      <c r="V1927" s="56" t="s">
        <v>9503</v>
      </c>
      <c r="W1927" s="56" t="s">
        <v>7479</v>
      </c>
      <c r="X1927" s="56" t="s">
        <v>1934</v>
      </c>
      <c r="Y1927" s="56"/>
      <c r="Z1927" s="56" t="s">
        <v>9496</v>
      </c>
      <c r="AA1927" s="56" t="s">
        <v>9497</v>
      </c>
      <c r="AB1927" s="56" t="s">
        <v>9501</v>
      </c>
      <c r="AC1927" s="56" t="s">
        <v>7326</v>
      </c>
      <c r="AD1927" s="90" t="str">
        <f t="shared" si="61"/>
        <v>NA</v>
      </c>
      <c r="AE1927" s="90"/>
      <c r="AF1927" s="90"/>
      <c r="AG1927" s="90"/>
    </row>
    <row r="1928" spans="1:33">
      <c r="A1928" s="56" t="s">
        <v>16196</v>
      </c>
      <c r="B1928" s="56" t="s">
        <v>16197</v>
      </c>
      <c r="C1928" s="56" t="s">
        <v>15899</v>
      </c>
      <c r="D1928" s="56" t="s">
        <v>7566</v>
      </c>
      <c r="E1928" s="56" t="s">
        <v>303</v>
      </c>
      <c r="F1928" s="56" t="s">
        <v>22</v>
      </c>
      <c r="G1928" s="56"/>
      <c r="H1928" s="56" t="s">
        <v>16198</v>
      </c>
      <c r="I1928" s="56" t="s">
        <v>7568</v>
      </c>
      <c r="J1928" s="56" t="s">
        <v>16196</v>
      </c>
      <c r="K1928" s="56" t="s">
        <v>7326</v>
      </c>
      <c r="L1928" s="90" t="str">
        <f t="shared" si="60"/>
        <v>NA</v>
      </c>
      <c r="M1928" s="90"/>
      <c r="O1928" s="91"/>
      <c r="P1928" s="56"/>
      <c r="Q1928" s="56"/>
      <c r="R1928" s="56"/>
      <c r="S1928" s="56"/>
      <c r="T1928" s="56" t="s">
        <v>9509</v>
      </c>
      <c r="U1928" s="56" t="s">
        <v>9510</v>
      </c>
      <c r="V1928" s="56" t="s">
        <v>9511</v>
      </c>
      <c r="W1928" s="56" t="s">
        <v>7479</v>
      </c>
      <c r="X1928" s="56" t="s">
        <v>3948</v>
      </c>
      <c r="Y1928" s="56"/>
      <c r="Z1928" s="56" t="s">
        <v>9512</v>
      </c>
      <c r="AA1928" s="56" t="s">
        <v>9513</v>
      </c>
      <c r="AB1928" s="56" t="s">
        <v>9509</v>
      </c>
      <c r="AC1928" s="56" t="s">
        <v>7326</v>
      </c>
      <c r="AD1928" s="90" t="str">
        <f t="shared" si="61"/>
        <v>NA</v>
      </c>
      <c r="AE1928" s="90"/>
      <c r="AF1928" s="90"/>
      <c r="AG1928" s="90"/>
    </row>
    <row r="1929" spans="1:33">
      <c r="A1929" s="56" t="s">
        <v>16199</v>
      </c>
      <c r="B1929" s="56" t="s">
        <v>16200</v>
      </c>
      <c r="C1929" s="56" t="s">
        <v>16201</v>
      </c>
      <c r="D1929" s="56" t="s">
        <v>7566</v>
      </c>
      <c r="E1929" s="56" t="s">
        <v>303</v>
      </c>
      <c r="F1929" s="56" t="s">
        <v>22</v>
      </c>
      <c r="G1929" s="56"/>
      <c r="H1929" s="56" t="s">
        <v>16057</v>
      </c>
      <c r="I1929" s="56" t="s">
        <v>7568</v>
      </c>
      <c r="J1929" s="56" t="s">
        <v>16199</v>
      </c>
      <c r="K1929" s="56" t="s">
        <v>87</v>
      </c>
      <c r="L1929" s="90" t="str">
        <f t="shared" si="60"/>
        <v>NA</v>
      </c>
      <c r="M1929" s="90"/>
      <c r="O1929" s="91"/>
      <c r="P1929" s="56"/>
      <c r="Q1929" s="56"/>
      <c r="R1929" s="56"/>
      <c r="S1929" s="56"/>
      <c r="T1929" s="56" t="s">
        <v>9519</v>
      </c>
      <c r="U1929" s="56" t="s">
        <v>9520</v>
      </c>
      <c r="V1929" s="56" t="s">
        <v>9521</v>
      </c>
      <c r="W1929" s="56" t="s">
        <v>7479</v>
      </c>
      <c r="X1929" s="56" t="s">
        <v>3948</v>
      </c>
      <c r="Y1929" s="56"/>
      <c r="Z1929" s="56" t="s">
        <v>9512</v>
      </c>
      <c r="AA1929" s="56" t="s">
        <v>9513</v>
      </c>
      <c r="AB1929" s="56" t="s">
        <v>9519</v>
      </c>
      <c r="AC1929" s="56" t="s">
        <v>7326</v>
      </c>
      <c r="AD1929" s="90" t="str">
        <f t="shared" si="61"/>
        <v>NA</v>
      </c>
      <c r="AE1929" s="90"/>
      <c r="AF1929" s="90"/>
      <c r="AG1929" s="90"/>
    </row>
    <row r="1930" spans="1:33">
      <c r="A1930" s="56" t="s">
        <v>16202</v>
      </c>
      <c r="B1930" s="56" t="s">
        <v>16203</v>
      </c>
      <c r="C1930" s="56" t="s">
        <v>16204</v>
      </c>
      <c r="D1930" s="56" t="s">
        <v>7566</v>
      </c>
      <c r="E1930" s="56" t="s">
        <v>303</v>
      </c>
      <c r="F1930" s="56" t="s">
        <v>22</v>
      </c>
      <c r="G1930" s="56"/>
      <c r="H1930" s="56" t="s">
        <v>16057</v>
      </c>
      <c r="I1930" s="56" t="s">
        <v>7568</v>
      </c>
      <c r="J1930" s="56"/>
      <c r="K1930" s="56" t="s">
        <v>87</v>
      </c>
      <c r="L1930" s="90" t="str">
        <f t="shared" si="60"/>
        <v>NA</v>
      </c>
      <c r="M1930" s="90"/>
      <c r="O1930" s="91"/>
      <c r="P1930" s="56"/>
      <c r="Q1930" s="56"/>
      <c r="R1930" s="56"/>
      <c r="S1930" s="56"/>
      <c r="T1930" s="56" t="s">
        <v>9528</v>
      </c>
      <c r="U1930" s="56" t="s">
        <v>9529</v>
      </c>
      <c r="V1930" s="56" t="s">
        <v>9530</v>
      </c>
      <c r="W1930" s="56" t="s">
        <v>7479</v>
      </c>
      <c r="X1930" s="56" t="s">
        <v>9531</v>
      </c>
      <c r="Y1930" s="56"/>
      <c r="Z1930" s="56" t="s">
        <v>9532</v>
      </c>
      <c r="AA1930" s="56" t="s">
        <v>9533</v>
      </c>
      <c r="AB1930" s="56"/>
      <c r="AC1930" s="56" t="s">
        <v>7326</v>
      </c>
      <c r="AD1930" s="90" t="str">
        <f t="shared" si="61"/>
        <v>NA</v>
      </c>
      <c r="AE1930" s="90"/>
      <c r="AF1930" s="90"/>
      <c r="AG1930" s="90"/>
    </row>
    <row r="1931" spans="1:33">
      <c r="A1931" s="56" t="s">
        <v>16205</v>
      </c>
      <c r="B1931" s="56" t="s">
        <v>16206</v>
      </c>
      <c r="C1931" s="56" t="s">
        <v>16207</v>
      </c>
      <c r="D1931" s="56" t="s">
        <v>7566</v>
      </c>
      <c r="E1931" s="56" t="s">
        <v>303</v>
      </c>
      <c r="F1931" s="56" t="s">
        <v>22</v>
      </c>
      <c r="G1931" s="56"/>
      <c r="H1931" s="56" t="s">
        <v>16072</v>
      </c>
      <c r="I1931" s="56" t="s">
        <v>7568</v>
      </c>
      <c r="J1931" s="56" t="s">
        <v>16208</v>
      </c>
      <c r="K1931" s="56" t="s">
        <v>87</v>
      </c>
      <c r="L1931" s="90" t="str">
        <f t="shared" si="60"/>
        <v>NA</v>
      </c>
      <c r="M1931" s="90"/>
      <c r="O1931" s="91"/>
      <c r="P1931" s="56"/>
      <c r="Q1931" s="56"/>
      <c r="R1931" s="56"/>
      <c r="S1931" s="56"/>
      <c r="T1931" s="56" t="s">
        <v>9539</v>
      </c>
      <c r="U1931" s="56" t="s">
        <v>9540</v>
      </c>
      <c r="V1931" s="56" t="s">
        <v>9541</v>
      </c>
      <c r="W1931" s="56" t="s">
        <v>7479</v>
      </c>
      <c r="X1931" s="56" t="s">
        <v>9542</v>
      </c>
      <c r="Y1931" s="56"/>
      <c r="Z1931" s="56" t="s">
        <v>9543</v>
      </c>
      <c r="AA1931" s="56" t="s">
        <v>9544</v>
      </c>
      <c r="AB1931" s="56"/>
      <c r="AC1931" s="56" t="s">
        <v>7326</v>
      </c>
      <c r="AD1931" s="90" t="str">
        <f t="shared" si="61"/>
        <v>NA</v>
      </c>
      <c r="AE1931" s="90"/>
      <c r="AF1931" s="90"/>
      <c r="AG1931" s="90"/>
    </row>
    <row r="1932" spans="1:33">
      <c r="A1932" s="56" t="s">
        <v>16209</v>
      </c>
      <c r="B1932" s="56" t="s">
        <v>16210</v>
      </c>
      <c r="C1932" s="56" t="s">
        <v>16211</v>
      </c>
      <c r="D1932" s="56" t="s">
        <v>7566</v>
      </c>
      <c r="E1932" s="56" t="s">
        <v>303</v>
      </c>
      <c r="F1932" s="56" t="s">
        <v>22</v>
      </c>
      <c r="G1932" s="56"/>
      <c r="H1932" s="56" t="s">
        <v>16057</v>
      </c>
      <c r="I1932" s="56" t="s">
        <v>7568</v>
      </c>
      <c r="J1932" s="56" t="s">
        <v>16209</v>
      </c>
      <c r="K1932" s="56" t="s">
        <v>87</v>
      </c>
      <c r="L1932" s="90" t="str">
        <f t="shared" si="60"/>
        <v>NA</v>
      </c>
      <c r="M1932" s="90"/>
      <c r="O1932" s="91"/>
      <c r="P1932" s="56"/>
      <c r="Q1932" s="56"/>
      <c r="R1932" s="56"/>
      <c r="S1932" s="56"/>
      <c r="T1932" s="56" t="s">
        <v>9548</v>
      </c>
      <c r="U1932" s="56" t="s">
        <v>9549</v>
      </c>
      <c r="V1932" s="56" t="s">
        <v>9550</v>
      </c>
      <c r="W1932" s="56" t="s">
        <v>7479</v>
      </c>
      <c r="X1932" s="56" t="s">
        <v>9551</v>
      </c>
      <c r="Y1932" s="56"/>
      <c r="Z1932" s="56" t="s">
        <v>9552</v>
      </c>
      <c r="AA1932" s="56" t="s">
        <v>9553</v>
      </c>
      <c r="AB1932" s="56" t="s">
        <v>9548</v>
      </c>
      <c r="AC1932" s="56" t="s">
        <v>7326</v>
      </c>
      <c r="AD1932" s="90" t="str">
        <f t="shared" si="61"/>
        <v>NA</v>
      </c>
      <c r="AE1932" s="90"/>
      <c r="AF1932" s="90"/>
      <c r="AG1932" s="90"/>
    </row>
    <row r="1933" spans="1:33">
      <c r="A1933" s="56" t="s">
        <v>16212</v>
      </c>
      <c r="B1933" s="56" t="s">
        <v>16213</v>
      </c>
      <c r="C1933" s="56" t="s">
        <v>16214</v>
      </c>
      <c r="D1933" s="56" t="s">
        <v>7566</v>
      </c>
      <c r="E1933" s="56" t="s">
        <v>303</v>
      </c>
      <c r="F1933" s="56" t="s">
        <v>22</v>
      </c>
      <c r="G1933" s="56"/>
      <c r="H1933" s="56" t="s">
        <v>16057</v>
      </c>
      <c r="I1933" s="56" t="s">
        <v>7568</v>
      </c>
      <c r="J1933" s="56"/>
      <c r="K1933" s="56" t="s">
        <v>87</v>
      </c>
      <c r="L1933" s="90" t="str">
        <f t="shared" si="60"/>
        <v>NA</v>
      </c>
      <c r="M1933" s="90"/>
      <c r="O1933" s="91"/>
      <c r="P1933" s="56"/>
      <c r="Q1933" s="56"/>
      <c r="R1933" s="56"/>
      <c r="S1933" s="56"/>
      <c r="T1933" s="56" t="s">
        <v>9556</v>
      </c>
      <c r="U1933" s="56" t="s">
        <v>9557</v>
      </c>
      <c r="V1933" s="56" t="s">
        <v>9558</v>
      </c>
      <c r="W1933" s="56" t="s">
        <v>7479</v>
      </c>
      <c r="X1933" s="56" t="s">
        <v>4052</v>
      </c>
      <c r="Y1933" s="56"/>
      <c r="Z1933" s="56" t="s">
        <v>9559</v>
      </c>
      <c r="AA1933" s="56" t="s">
        <v>9560</v>
      </c>
      <c r="AB1933" s="56" t="s">
        <v>9561</v>
      </c>
      <c r="AC1933" s="56" t="s">
        <v>7326</v>
      </c>
      <c r="AD1933" s="90" t="str">
        <f t="shared" si="61"/>
        <v>NA</v>
      </c>
      <c r="AE1933" s="90"/>
      <c r="AF1933" s="90"/>
      <c r="AG1933" s="90"/>
    </row>
    <row r="1934" spans="1:33">
      <c r="A1934" s="56" t="s">
        <v>16215</v>
      </c>
      <c r="B1934" s="56" t="s">
        <v>16216</v>
      </c>
      <c r="C1934" s="56" t="s">
        <v>16217</v>
      </c>
      <c r="D1934" s="56" t="s">
        <v>7566</v>
      </c>
      <c r="E1934" s="56" t="s">
        <v>303</v>
      </c>
      <c r="F1934" s="56" t="s">
        <v>22</v>
      </c>
      <c r="G1934" s="56"/>
      <c r="H1934" s="56" t="s">
        <v>16072</v>
      </c>
      <c r="I1934" s="56" t="s">
        <v>7568</v>
      </c>
      <c r="J1934" s="56" t="s">
        <v>16215</v>
      </c>
      <c r="K1934" s="56" t="s">
        <v>87</v>
      </c>
      <c r="L1934" s="90" t="str">
        <f t="shared" si="60"/>
        <v>NA</v>
      </c>
      <c r="M1934" s="90"/>
      <c r="O1934" s="91"/>
      <c r="P1934" s="56"/>
      <c r="Q1934" s="56"/>
      <c r="R1934" s="56"/>
      <c r="S1934" s="56"/>
      <c r="T1934" s="56" t="s">
        <v>9567</v>
      </c>
      <c r="U1934" s="56" t="s">
        <v>9568</v>
      </c>
      <c r="V1934" s="56" t="s">
        <v>9569</v>
      </c>
      <c r="W1934" s="56" t="s">
        <v>7479</v>
      </c>
      <c r="X1934" s="56" t="s">
        <v>430</v>
      </c>
      <c r="Y1934" s="56"/>
      <c r="Z1934" s="56" t="s">
        <v>9570</v>
      </c>
      <c r="AA1934" s="56" t="s">
        <v>9571</v>
      </c>
      <c r="AB1934" s="56" t="s">
        <v>9572</v>
      </c>
      <c r="AC1934" s="56" t="s">
        <v>7326</v>
      </c>
      <c r="AD1934" s="90" t="str">
        <f t="shared" si="61"/>
        <v>NA</v>
      </c>
      <c r="AE1934" s="90"/>
      <c r="AF1934" s="90"/>
      <c r="AG1934" s="90"/>
    </row>
    <row r="1935" spans="1:33">
      <c r="A1935" s="56" t="s">
        <v>16218</v>
      </c>
      <c r="B1935" s="56" t="s">
        <v>16219</v>
      </c>
      <c r="C1935" s="56" t="s">
        <v>16220</v>
      </c>
      <c r="D1935" s="56" t="s">
        <v>7566</v>
      </c>
      <c r="E1935" s="56" t="s">
        <v>303</v>
      </c>
      <c r="F1935" s="56" t="s">
        <v>22</v>
      </c>
      <c r="G1935" s="56"/>
      <c r="H1935" s="56" t="s">
        <v>16072</v>
      </c>
      <c r="I1935" s="56" t="s">
        <v>7568</v>
      </c>
      <c r="J1935" s="56" t="s">
        <v>16221</v>
      </c>
      <c r="K1935" s="56" t="s">
        <v>87</v>
      </c>
      <c r="L1935" s="90" t="str">
        <f t="shared" si="60"/>
        <v>NA</v>
      </c>
      <c r="M1935" s="90"/>
      <c r="O1935" s="91"/>
      <c r="P1935" s="56"/>
      <c r="Q1935" s="56"/>
      <c r="R1935" s="56"/>
      <c r="S1935" s="56"/>
      <c r="T1935" s="56" t="s">
        <v>9574</v>
      </c>
      <c r="U1935" s="56" t="s">
        <v>9575</v>
      </c>
      <c r="V1935" s="56" t="s">
        <v>9576</v>
      </c>
      <c r="W1935" s="56" t="s">
        <v>7479</v>
      </c>
      <c r="X1935" s="56" t="s">
        <v>145</v>
      </c>
      <c r="Y1935" s="56"/>
      <c r="Z1935" s="56" t="s">
        <v>9577</v>
      </c>
      <c r="AA1935" s="56" t="s">
        <v>9578</v>
      </c>
      <c r="AB1935" s="56" t="s">
        <v>9574</v>
      </c>
      <c r="AC1935" s="56" t="s">
        <v>7326</v>
      </c>
      <c r="AD1935" s="90" t="str">
        <f t="shared" si="61"/>
        <v>NA</v>
      </c>
      <c r="AE1935" s="90"/>
      <c r="AF1935" s="90"/>
      <c r="AG1935" s="90"/>
    </row>
    <row r="1936" spans="1:33">
      <c r="A1936" s="56" t="s">
        <v>16222</v>
      </c>
      <c r="B1936" s="56" t="s">
        <v>16223</v>
      </c>
      <c r="C1936" s="56" t="s">
        <v>15784</v>
      </c>
      <c r="D1936" s="56" t="s">
        <v>7566</v>
      </c>
      <c r="E1936" s="56" t="s">
        <v>315</v>
      </c>
      <c r="F1936" s="56" t="s">
        <v>22</v>
      </c>
      <c r="G1936" s="56"/>
      <c r="H1936" s="56" t="s">
        <v>16061</v>
      </c>
      <c r="I1936" s="56" t="s">
        <v>16224</v>
      </c>
      <c r="J1936" s="56" t="s">
        <v>16222</v>
      </c>
      <c r="K1936" s="56" t="s">
        <v>7326</v>
      </c>
      <c r="L1936" s="90" t="str">
        <f t="shared" si="60"/>
        <v>NA</v>
      </c>
      <c r="M1936" s="90"/>
      <c r="O1936" s="91"/>
      <c r="P1936" s="56"/>
      <c r="Q1936" s="56"/>
      <c r="R1936" s="56"/>
      <c r="S1936" s="56"/>
      <c r="T1936" s="56" t="s">
        <v>9339</v>
      </c>
      <c r="U1936" s="56" t="s">
        <v>9580</v>
      </c>
      <c r="V1936" s="56" t="s">
        <v>9581</v>
      </c>
      <c r="W1936" s="56" t="s">
        <v>7479</v>
      </c>
      <c r="X1936" s="56" t="s">
        <v>2029</v>
      </c>
      <c r="Y1936" s="56"/>
      <c r="Z1936" s="56" t="s">
        <v>9582</v>
      </c>
      <c r="AA1936" s="56" t="s">
        <v>9583</v>
      </c>
      <c r="AB1936" s="56" t="s">
        <v>9339</v>
      </c>
      <c r="AC1936" s="56" t="s">
        <v>7326</v>
      </c>
      <c r="AD1936" s="90" t="str">
        <f t="shared" si="61"/>
        <v>NA</v>
      </c>
      <c r="AE1936" s="90"/>
      <c r="AF1936" s="90"/>
      <c r="AG1936" s="90"/>
    </row>
    <row r="1937" spans="1:33">
      <c r="A1937" s="56" t="s">
        <v>16225</v>
      </c>
      <c r="B1937" s="56" t="s">
        <v>16226</v>
      </c>
      <c r="C1937" s="56" t="s">
        <v>16227</v>
      </c>
      <c r="D1937" s="56" t="s">
        <v>7566</v>
      </c>
      <c r="E1937" s="56" t="s">
        <v>315</v>
      </c>
      <c r="F1937" s="56" t="s">
        <v>22</v>
      </c>
      <c r="G1937" s="56"/>
      <c r="H1937" s="56" t="s">
        <v>16057</v>
      </c>
      <c r="I1937" s="56" t="s">
        <v>16224</v>
      </c>
      <c r="J1937" s="56" t="s">
        <v>16228</v>
      </c>
      <c r="K1937" s="56" t="s">
        <v>7326</v>
      </c>
      <c r="L1937" s="90" t="str">
        <f t="shared" si="60"/>
        <v>NA</v>
      </c>
      <c r="M1937" s="90"/>
      <c r="O1937" s="91"/>
      <c r="P1937" s="56"/>
      <c r="Q1937" s="56"/>
      <c r="R1937" s="56"/>
      <c r="S1937" s="56"/>
      <c r="T1937" s="56" t="s">
        <v>9590</v>
      </c>
      <c r="U1937" s="56" t="s">
        <v>9591</v>
      </c>
      <c r="V1937" s="56" t="s">
        <v>9592</v>
      </c>
      <c r="W1937" s="56" t="s">
        <v>7479</v>
      </c>
      <c r="X1937" s="56" t="s">
        <v>4257</v>
      </c>
      <c r="Y1937" s="56"/>
      <c r="Z1937" s="56" t="s">
        <v>9593</v>
      </c>
      <c r="AA1937" s="56" t="s">
        <v>9594</v>
      </c>
      <c r="AB1937" s="56" t="s">
        <v>9595</v>
      </c>
      <c r="AC1937" s="56" t="s">
        <v>7326</v>
      </c>
      <c r="AD1937" s="90" t="str">
        <f t="shared" si="61"/>
        <v>NA</v>
      </c>
      <c r="AE1937" s="90"/>
      <c r="AF1937" s="90"/>
      <c r="AG1937" s="90"/>
    </row>
    <row r="1938" spans="1:33">
      <c r="A1938" s="56" t="s">
        <v>16063</v>
      </c>
      <c r="B1938" s="56" t="s">
        <v>16229</v>
      </c>
      <c r="C1938" s="56" t="s">
        <v>16230</v>
      </c>
      <c r="D1938" s="56" t="s">
        <v>7566</v>
      </c>
      <c r="E1938" s="56" t="s">
        <v>315</v>
      </c>
      <c r="F1938" s="56" t="s">
        <v>22</v>
      </c>
      <c r="G1938" s="56"/>
      <c r="H1938" s="56" t="s">
        <v>16057</v>
      </c>
      <c r="I1938" s="56" t="s">
        <v>16224</v>
      </c>
      <c r="J1938" s="56"/>
      <c r="K1938" s="56" t="s">
        <v>87</v>
      </c>
      <c r="L1938" s="90" t="str">
        <f t="shared" si="60"/>
        <v>NA</v>
      </c>
      <c r="M1938" s="90"/>
      <c r="O1938" s="91"/>
      <c r="P1938" s="56"/>
      <c r="Q1938" s="56"/>
      <c r="R1938" s="56"/>
      <c r="S1938" s="56"/>
      <c r="T1938" s="56" t="s">
        <v>9601</v>
      </c>
      <c r="U1938" s="56" t="s">
        <v>9602</v>
      </c>
      <c r="V1938" s="56" t="s">
        <v>9603</v>
      </c>
      <c r="W1938" s="56" t="s">
        <v>7479</v>
      </c>
      <c r="X1938" s="56" t="s">
        <v>9604</v>
      </c>
      <c r="Y1938" s="56"/>
      <c r="Z1938" s="56" t="s">
        <v>9605</v>
      </c>
      <c r="AA1938" s="56" t="s">
        <v>9606</v>
      </c>
      <c r="AB1938" s="56" t="s">
        <v>9601</v>
      </c>
      <c r="AC1938" s="56" t="s">
        <v>7326</v>
      </c>
      <c r="AD1938" s="90" t="str">
        <f t="shared" si="61"/>
        <v>NA</v>
      </c>
      <c r="AE1938" s="90"/>
      <c r="AF1938" s="90"/>
      <c r="AG1938" s="90"/>
    </row>
    <row r="1939" spans="1:33">
      <c r="A1939" s="56" t="s">
        <v>16231</v>
      </c>
      <c r="B1939" s="56" t="s">
        <v>16232</v>
      </c>
      <c r="C1939" s="56" t="s">
        <v>16233</v>
      </c>
      <c r="D1939" s="56" t="s">
        <v>7566</v>
      </c>
      <c r="E1939" s="56" t="s">
        <v>315</v>
      </c>
      <c r="F1939" s="56" t="s">
        <v>22</v>
      </c>
      <c r="G1939" s="56"/>
      <c r="H1939" s="56" t="s">
        <v>16057</v>
      </c>
      <c r="I1939" s="56" t="s">
        <v>16224</v>
      </c>
      <c r="J1939" s="56" t="s">
        <v>16231</v>
      </c>
      <c r="K1939" s="56" t="s">
        <v>87</v>
      </c>
      <c r="L1939" s="90" t="str">
        <f t="shared" si="60"/>
        <v>NA</v>
      </c>
      <c r="M1939" s="90"/>
      <c r="O1939" s="91"/>
      <c r="P1939" s="56"/>
      <c r="Q1939" s="56"/>
      <c r="R1939" s="56"/>
      <c r="S1939" s="56"/>
      <c r="T1939" s="56" t="s">
        <v>9609</v>
      </c>
      <c r="U1939" s="56" t="s">
        <v>9610</v>
      </c>
      <c r="V1939" s="56" t="s">
        <v>9611</v>
      </c>
      <c r="W1939" s="56" t="s">
        <v>7479</v>
      </c>
      <c r="X1939" s="56" t="s">
        <v>9604</v>
      </c>
      <c r="Y1939" s="56"/>
      <c r="Z1939" s="56" t="s">
        <v>9605</v>
      </c>
      <c r="AA1939" s="56" t="s">
        <v>9606</v>
      </c>
      <c r="AB1939" s="56" t="s">
        <v>9609</v>
      </c>
      <c r="AC1939" s="56" t="s">
        <v>7326</v>
      </c>
      <c r="AD1939" s="90" t="str">
        <f t="shared" si="61"/>
        <v>NA</v>
      </c>
      <c r="AE1939" s="90"/>
      <c r="AF1939" s="90"/>
      <c r="AG1939" s="90"/>
    </row>
    <row r="1940" spans="1:33">
      <c r="A1940" s="56" t="s">
        <v>16234</v>
      </c>
      <c r="B1940" s="56" t="s">
        <v>16235</v>
      </c>
      <c r="C1940" s="56" t="s">
        <v>16236</v>
      </c>
      <c r="D1940" s="56" t="s">
        <v>7566</v>
      </c>
      <c r="E1940" s="56" t="s">
        <v>315</v>
      </c>
      <c r="F1940" s="56" t="s">
        <v>22</v>
      </c>
      <c r="G1940" s="56"/>
      <c r="H1940" s="56" t="s">
        <v>16072</v>
      </c>
      <c r="I1940" s="56" t="s">
        <v>16224</v>
      </c>
      <c r="J1940" s="56"/>
      <c r="K1940" s="56" t="s">
        <v>87</v>
      </c>
      <c r="L1940" s="90" t="str">
        <f t="shared" si="60"/>
        <v>NA</v>
      </c>
      <c r="M1940" s="90"/>
      <c r="O1940" s="91"/>
      <c r="P1940" s="56"/>
      <c r="Q1940" s="56"/>
      <c r="R1940" s="56"/>
      <c r="S1940" s="56"/>
      <c r="T1940" s="56" t="s">
        <v>9615</v>
      </c>
      <c r="U1940" s="56" t="s">
        <v>9616</v>
      </c>
      <c r="V1940" s="56" t="s">
        <v>9617</v>
      </c>
      <c r="W1940" s="56" t="s">
        <v>7479</v>
      </c>
      <c r="X1940" s="56" t="s">
        <v>9604</v>
      </c>
      <c r="Y1940" s="56"/>
      <c r="Z1940" s="56" t="s">
        <v>9605</v>
      </c>
      <c r="AA1940" s="56" t="s">
        <v>9606</v>
      </c>
      <c r="AB1940" s="56" t="s">
        <v>9615</v>
      </c>
      <c r="AC1940" s="56" t="s">
        <v>7326</v>
      </c>
      <c r="AD1940" s="90" t="str">
        <f t="shared" si="61"/>
        <v>NA</v>
      </c>
      <c r="AE1940" s="90"/>
      <c r="AF1940" s="90"/>
      <c r="AG1940" s="90"/>
    </row>
    <row r="1941" spans="1:33">
      <c r="A1941" s="56" t="s">
        <v>16237</v>
      </c>
      <c r="B1941" s="56" t="s">
        <v>16238</v>
      </c>
      <c r="C1941" s="56" t="s">
        <v>16239</v>
      </c>
      <c r="D1941" s="56" t="s">
        <v>7566</v>
      </c>
      <c r="E1941" s="56" t="s">
        <v>315</v>
      </c>
      <c r="F1941" s="56" t="s">
        <v>22</v>
      </c>
      <c r="G1941" s="56"/>
      <c r="H1941" s="56" t="s">
        <v>16057</v>
      </c>
      <c r="I1941" s="56" t="s">
        <v>16224</v>
      </c>
      <c r="J1941" s="56" t="s">
        <v>16240</v>
      </c>
      <c r="K1941" s="56" t="s">
        <v>87</v>
      </c>
      <c r="L1941" s="90" t="str">
        <f t="shared" si="60"/>
        <v>NA</v>
      </c>
      <c r="M1941" s="90"/>
      <c r="O1941" s="91"/>
      <c r="P1941" s="56"/>
      <c r="Q1941" s="56"/>
      <c r="R1941" s="56"/>
      <c r="S1941" s="56"/>
      <c r="T1941" s="56" t="s">
        <v>9624</v>
      </c>
      <c r="U1941" s="56" t="s">
        <v>9625</v>
      </c>
      <c r="V1941" s="56" t="s">
        <v>9626</v>
      </c>
      <c r="W1941" s="56" t="s">
        <v>7479</v>
      </c>
      <c r="X1941" s="56" t="s">
        <v>9038</v>
      </c>
      <c r="Y1941" s="56"/>
      <c r="Z1941" s="56" t="s">
        <v>9627</v>
      </c>
      <c r="AA1941" s="56" t="s">
        <v>9628</v>
      </c>
      <c r="AB1941" s="56"/>
      <c r="AC1941" s="56" t="s">
        <v>7326</v>
      </c>
      <c r="AD1941" s="90" t="str">
        <f t="shared" si="61"/>
        <v>NA</v>
      </c>
      <c r="AE1941" s="90"/>
      <c r="AF1941" s="90"/>
      <c r="AG1941" s="90"/>
    </row>
    <row r="1942" spans="1:33">
      <c r="A1942" s="56" t="s">
        <v>13879</v>
      </c>
      <c r="B1942" s="56" t="s">
        <v>16241</v>
      </c>
      <c r="C1942" s="56" t="s">
        <v>16242</v>
      </c>
      <c r="D1942" s="56" t="s">
        <v>7566</v>
      </c>
      <c r="E1942" s="56" t="s">
        <v>315</v>
      </c>
      <c r="F1942" s="56" t="s">
        <v>22</v>
      </c>
      <c r="G1942" s="56"/>
      <c r="H1942" s="56" t="s">
        <v>16057</v>
      </c>
      <c r="I1942" s="56" t="s">
        <v>16224</v>
      </c>
      <c r="J1942" s="56"/>
      <c r="K1942" s="56" t="s">
        <v>87</v>
      </c>
      <c r="L1942" s="90" t="str">
        <f t="shared" si="60"/>
        <v>NA</v>
      </c>
      <c r="M1942" s="90"/>
      <c r="O1942" s="91"/>
      <c r="P1942" s="56"/>
      <c r="Q1942" s="56"/>
      <c r="R1942" s="56"/>
      <c r="S1942" s="56"/>
      <c r="T1942" s="56" t="s">
        <v>9631</v>
      </c>
      <c r="U1942" s="56" t="s">
        <v>9632</v>
      </c>
      <c r="V1942" s="56" t="s">
        <v>9633</v>
      </c>
      <c r="W1942" s="56" t="s">
        <v>7479</v>
      </c>
      <c r="X1942" s="56" t="s">
        <v>4278</v>
      </c>
      <c r="Y1942" s="56"/>
      <c r="Z1942" s="56" t="s">
        <v>9634</v>
      </c>
      <c r="AA1942" s="56" t="s">
        <v>9635</v>
      </c>
      <c r="AB1942" s="56"/>
      <c r="AC1942" s="56" t="s">
        <v>7326</v>
      </c>
      <c r="AD1942" s="90" t="str">
        <f t="shared" si="61"/>
        <v>NA</v>
      </c>
      <c r="AE1942" s="90"/>
      <c r="AF1942" s="90"/>
      <c r="AG1942" s="90"/>
    </row>
    <row r="1943" spans="1:33">
      <c r="A1943" s="56" t="s">
        <v>16243</v>
      </c>
      <c r="B1943" s="56" t="s">
        <v>16244</v>
      </c>
      <c r="C1943" s="56" t="s">
        <v>16245</v>
      </c>
      <c r="D1943" s="56" t="s">
        <v>7566</v>
      </c>
      <c r="E1943" s="56" t="s">
        <v>315</v>
      </c>
      <c r="F1943" s="56" t="s">
        <v>22</v>
      </c>
      <c r="G1943" s="56"/>
      <c r="H1943" s="56" t="s">
        <v>16057</v>
      </c>
      <c r="I1943" s="56" t="s">
        <v>16224</v>
      </c>
      <c r="J1943" s="56"/>
      <c r="K1943" s="56" t="s">
        <v>87</v>
      </c>
      <c r="L1943" s="90" t="str">
        <f t="shared" si="60"/>
        <v>NA</v>
      </c>
      <c r="M1943" s="90"/>
      <c r="O1943" s="91"/>
      <c r="P1943" s="56"/>
      <c r="Q1943" s="56"/>
      <c r="R1943" s="56"/>
      <c r="S1943" s="56"/>
      <c r="T1943" s="56" t="s">
        <v>9639</v>
      </c>
      <c r="U1943" s="56" t="s">
        <v>9640</v>
      </c>
      <c r="V1943" s="56" t="s">
        <v>9641</v>
      </c>
      <c r="W1943" s="56" t="s">
        <v>7479</v>
      </c>
      <c r="X1943" s="56" t="s">
        <v>4286</v>
      </c>
      <c r="Y1943" s="56"/>
      <c r="Z1943" s="56" t="s">
        <v>9642</v>
      </c>
      <c r="AA1943" s="56" t="s">
        <v>9643</v>
      </c>
      <c r="AB1943" s="56"/>
      <c r="AC1943" s="56" t="s">
        <v>7326</v>
      </c>
      <c r="AD1943" s="90" t="str">
        <f t="shared" si="61"/>
        <v>NA</v>
      </c>
      <c r="AE1943" s="90"/>
      <c r="AF1943" s="90"/>
      <c r="AG1943" s="90"/>
    </row>
    <row r="1944" spans="1:33">
      <c r="A1944" s="56" t="s">
        <v>16246</v>
      </c>
      <c r="B1944" s="56" t="s">
        <v>16247</v>
      </c>
      <c r="C1944" s="56" t="s">
        <v>16248</v>
      </c>
      <c r="D1944" s="56" t="s">
        <v>7566</v>
      </c>
      <c r="E1944" s="56" t="s">
        <v>16249</v>
      </c>
      <c r="F1944" s="56" t="s">
        <v>22</v>
      </c>
      <c r="G1944" s="56"/>
      <c r="H1944" s="56" t="s">
        <v>16057</v>
      </c>
      <c r="I1944" s="56" t="s">
        <v>16250</v>
      </c>
      <c r="J1944" s="56" t="s">
        <v>16251</v>
      </c>
      <c r="K1944" s="56" t="s">
        <v>87</v>
      </c>
      <c r="L1944" s="90" t="str">
        <f t="shared" si="60"/>
        <v>NA</v>
      </c>
      <c r="M1944" s="90"/>
      <c r="O1944" s="91"/>
      <c r="P1944" s="56"/>
      <c r="Q1944" s="56"/>
      <c r="R1944" s="56"/>
      <c r="S1944" s="56"/>
      <c r="T1944" s="56" t="s">
        <v>9647</v>
      </c>
      <c r="U1944" s="56" t="s">
        <v>9648</v>
      </c>
      <c r="V1944" s="56" t="s">
        <v>9649</v>
      </c>
      <c r="W1944" s="56" t="s">
        <v>7479</v>
      </c>
      <c r="X1944" s="56" t="s">
        <v>4327</v>
      </c>
      <c r="Y1944" s="56"/>
      <c r="Z1944" s="56" t="s">
        <v>9650</v>
      </c>
      <c r="AA1944" s="56" t="s">
        <v>9651</v>
      </c>
      <c r="AB1944" s="56" t="s">
        <v>9652</v>
      </c>
      <c r="AC1944" s="56" t="s">
        <v>7326</v>
      </c>
      <c r="AD1944" s="90" t="str">
        <f t="shared" si="61"/>
        <v>NA</v>
      </c>
      <c r="AE1944" s="90"/>
      <c r="AF1944" s="90"/>
      <c r="AG1944" s="90"/>
    </row>
    <row r="1945" spans="1:33">
      <c r="A1945" s="56" t="s">
        <v>16252</v>
      </c>
      <c r="B1945" s="56" t="s">
        <v>16253</v>
      </c>
      <c r="C1945" s="56" t="s">
        <v>16254</v>
      </c>
      <c r="D1945" s="56" t="s">
        <v>7566</v>
      </c>
      <c r="E1945" s="56" t="s">
        <v>16249</v>
      </c>
      <c r="F1945" s="56" t="s">
        <v>22</v>
      </c>
      <c r="G1945" s="56"/>
      <c r="H1945" s="56" t="s">
        <v>16057</v>
      </c>
      <c r="I1945" s="56" t="s">
        <v>16250</v>
      </c>
      <c r="J1945" s="56" t="s">
        <v>16252</v>
      </c>
      <c r="K1945" s="56" t="s">
        <v>87</v>
      </c>
      <c r="L1945" s="90" t="str">
        <f t="shared" si="60"/>
        <v>NA</v>
      </c>
      <c r="M1945" s="90"/>
      <c r="O1945" s="91"/>
      <c r="P1945" s="56"/>
      <c r="Q1945" s="56"/>
      <c r="R1945" s="56"/>
      <c r="S1945" s="56"/>
      <c r="T1945" s="56" t="s">
        <v>9659</v>
      </c>
      <c r="U1945" s="56" t="s">
        <v>9660</v>
      </c>
      <c r="V1945" s="56" t="s">
        <v>9661</v>
      </c>
      <c r="W1945" s="56" t="s">
        <v>7479</v>
      </c>
      <c r="X1945" s="56" t="s">
        <v>9662</v>
      </c>
      <c r="Y1945" s="56"/>
      <c r="Z1945" s="56" t="s">
        <v>9663</v>
      </c>
      <c r="AA1945" s="56" t="s">
        <v>9664</v>
      </c>
      <c r="AB1945" s="56"/>
      <c r="AC1945" s="56" t="s">
        <v>7326</v>
      </c>
      <c r="AD1945" s="90" t="str">
        <f t="shared" si="61"/>
        <v>NA</v>
      </c>
      <c r="AE1945" s="90"/>
      <c r="AF1945" s="90"/>
      <c r="AG1945" s="90"/>
    </row>
    <row r="1946" spans="1:33">
      <c r="A1946" s="56" t="s">
        <v>16063</v>
      </c>
      <c r="B1946" s="56" t="s">
        <v>16255</v>
      </c>
      <c r="C1946" s="56" t="s">
        <v>16256</v>
      </c>
      <c r="D1946" s="56" t="s">
        <v>7566</v>
      </c>
      <c r="E1946" s="56" t="s">
        <v>16249</v>
      </c>
      <c r="F1946" s="56" t="s">
        <v>22</v>
      </c>
      <c r="G1946" s="56"/>
      <c r="H1946" s="56" t="s">
        <v>16057</v>
      </c>
      <c r="I1946" s="56" t="s">
        <v>16250</v>
      </c>
      <c r="J1946" s="56"/>
      <c r="K1946" s="56" t="s">
        <v>87</v>
      </c>
      <c r="L1946" s="90" t="str">
        <f t="shared" si="60"/>
        <v>NA</v>
      </c>
      <c r="M1946" s="90"/>
      <c r="O1946" s="91"/>
      <c r="P1946" s="56"/>
      <c r="Q1946" s="56"/>
      <c r="R1946" s="56"/>
      <c r="S1946" s="56"/>
      <c r="T1946" s="56" t="s">
        <v>9670</v>
      </c>
      <c r="U1946" s="56" t="s">
        <v>9671</v>
      </c>
      <c r="V1946" s="56" t="s">
        <v>9672</v>
      </c>
      <c r="W1946" s="56" t="s">
        <v>7479</v>
      </c>
      <c r="X1946" s="56" t="s">
        <v>4357</v>
      </c>
      <c r="Y1946" s="56"/>
      <c r="Z1946" s="56" t="s">
        <v>9673</v>
      </c>
      <c r="AA1946" s="56" t="s">
        <v>9674</v>
      </c>
      <c r="AB1946" s="56"/>
      <c r="AC1946" s="56" t="s">
        <v>7326</v>
      </c>
      <c r="AD1946" s="90" t="str">
        <f t="shared" si="61"/>
        <v>NA</v>
      </c>
      <c r="AE1946" s="90"/>
      <c r="AF1946" s="90"/>
      <c r="AG1946" s="90"/>
    </row>
    <row r="1947" spans="1:33">
      <c r="A1947" s="56" t="s">
        <v>16063</v>
      </c>
      <c r="B1947" s="56" t="s">
        <v>16257</v>
      </c>
      <c r="C1947" s="56" t="s">
        <v>16258</v>
      </c>
      <c r="D1947" s="56" t="s">
        <v>7566</v>
      </c>
      <c r="E1947" s="56" t="s">
        <v>16249</v>
      </c>
      <c r="F1947" s="56" t="s">
        <v>22</v>
      </c>
      <c r="G1947" s="56"/>
      <c r="H1947" s="56" t="s">
        <v>16057</v>
      </c>
      <c r="I1947" s="56" t="s">
        <v>16250</v>
      </c>
      <c r="J1947" s="56"/>
      <c r="K1947" s="56" t="s">
        <v>87</v>
      </c>
      <c r="L1947" s="90" t="str">
        <f t="shared" si="60"/>
        <v>NA</v>
      </c>
      <c r="M1947" s="90"/>
      <c r="O1947" s="91"/>
      <c r="P1947" s="56"/>
      <c r="Q1947" s="56"/>
      <c r="R1947" s="56"/>
      <c r="S1947" s="56"/>
      <c r="T1947" s="56" t="s">
        <v>9678</v>
      </c>
      <c r="U1947" s="56" t="s">
        <v>9679</v>
      </c>
      <c r="V1947" s="56" t="s">
        <v>9661</v>
      </c>
      <c r="W1947" s="56" t="s">
        <v>7479</v>
      </c>
      <c r="X1947" s="56" t="s">
        <v>372</v>
      </c>
      <c r="Y1947" s="56"/>
      <c r="Z1947" s="56" t="s">
        <v>9680</v>
      </c>
      <c r="AA1947" s="56" t="s">
        <v>9681</v>
      </c>
      <c r="AB1947" s="56"/>
      <c r="AC1947" s="56" t="s">
        <v>7326</v>
      </c>
      <c r="AD1947" s="90" t="str">
        <f t="shared" si="61"/>
        <v>NA</v>
      </c>
      <c r="AE1947" s="90"/>
      <c r="AF1947" s="90"/>
      <c r="AG1947" s="90"/>
    </row>
    <row r="1948" spans="1:33">
      <c r="A1948" s="56" t="s">
        <v>16063</v>
      </c>
      <c r="B1948" s="56" t="s">
        <v>16259</v>
      </c>
      <c r="C1948" s="56" t="s">
        <v>16260</v>
      </c>
      <c r="D1948" s="56" t="s">
        <v>7566</v>
      </c>
      <c r="E1948" s="56" t="s">
        <v>16249</v>
      </c>
      <c r="F1948" s="56" t="s">
        <v>22</v>
      </c>
      <c r="G1948" s="56"/>
      <c r="H1948" s="56" t="s">
        <v>16057</v>
      </c>
      <c r="I1948" s="56" t="s">
        <v>16250</v>
      </c>
      <c r="J1948" s="56"/>
      <c r="K1948" s="56" t="s">
        <v>87</v>
      </c>
      <c r="L1948" s="90" t="str">
        <f t="shared" si="60"/>
        <v>NA</v>
      </c>
      <c r="M1948" s="90"/>
      <c r="O1948" s="91"/>
      <c r="P1948" s="56"/>
      <c r="Q1948" s="56"/>
      <c r="R1948" s="56"/>
      <c r="S1948" s="56"/>
      <c r="T1948" s="56" t="s">
        <v>9684</v>
      </c>
      <c r="U1948" s="56" t="s">
        <v>9685</v>
      </c>
      <c r="V1948" s="56" t="s">
        <v>9686</v>
      </c>
      <c r="W1948" s="56" t="s">
        <v>7479</v>
      </c>
      <c r="X1948" s="56" t="s">
        <v>4418</v>
      </c>
      <c r="Y1948" s="56"/>
      <c r="Z1948" s="56" t="s">
        <v>9687</v>
      </c>
      <c r="AA1948" s="56" t="s">
        <v>9688</v>
      </c>
      <c r="AB1948" s="56" t="s">
        <v>9689</v>
      </c>
      <c r="AC1948" s="56" t="s">
        <v>7326</v>
      </c>
      <c r="AD1948" s="90" t="str">
        <f t="shared" si="61"/>
        <v>NA</v>
      </c>
      <c r="AE1948" s="90"/>
      <c r="AF1948" s="90"/>
      <c r="AG1948" s="90"/>
    </row>
    <row r="1949" spans="1:33">
      <c r="A1949" s="56" t="s">
        <v>16063</v>
      </c>
      <c r="B1949" s="56" t="s">
        <v>16261</v>
      </c>
      <c r="C1949" s="56" t="s">
        <v>16262</v>
      </c>
      <c r="D1949" s="56" t="s">
        <v>7566</v>
      </c>
      <c r="E1949" s="56" t="s">
        <v>16249</v>
      </c>
      <c r="F1949" s="56" t="s">
        <v>22</v>
      </c>
      <c r="G1949" s="56"/>
      <c r="H1949" s="56" t="s">
        <v>16057</v>
      </c>
      <c r="I1949" s="56" t="s">
        <v>16250</v>
      </c>
      <c r="J1949" s="56"/>
      <c r="K1949" s="56" t="s">
        <v>87</v>
      </c>
      <c r="L1949" s="90" t="str">
        <f t="shared" si="60"/>
        <v>NA</v>
      </c>
      <c r="M1949" s="90"/>
      <c r="O1949" s="91"/>
      <c r="P1949" s="56"/>
      <c r="Q1949" s="56"/>
      <c r="R1949" s="56"/>
      <c r="S1949" s="56"/>
      <c r="T1949" s="56" t="s">
        <v>9691</v>
      </c>
      <c r="U1949" s="56" t="s">
        <v>9692</v>
      </c>
      <c r="V1949" s="56" t="s">
        <v>9693</v>
      </c>
      <c r="W1949" s="56" t="s">
        <v>7479</v>
      </c>
      <c r="X1949" s="56" t="s">
        <v>4434</v>
      </c>
      <c r="Y1949" s="56"/>
      <c r="Z1949" s="56" t="s">
        <v>9694</v>
      </c>
      <c r="AA1949" s="56" t="s">
        <v>9695</v>
      </c>
      <c r="AB1949" s="56"/>
      <c r="AC1949" s="56" t="s">
        <v>7326</v>
      </c>
      <c r="AD1949" s="90" t="str">
        <f t="shared" si="61"/>
        <v>NA</v>
      </c>
      <c r="AE1949" s="90"/>
      <c r="AF1949" s="90"/>
      <c r="AG1949" s="90"/>
    </row>
    <row r="1950" spans="1:33">
      <c r="A1950" s="56" t="s">
        <v>16263</v>
      </c>
      <c r="B1950" s="56" t="s">
        <v>16264</v>
      </c>
      <c r="C1950" s="56" t="s">
        <v>16265</v>
      </c>
      <c r="D1950" s="56" t="s">
        <v>7566</v>
      </c>
      <c r="E1950" s="56" t="s">
        <v>16249</v>
      </c>
      <c r="F1950" s="56" t="s">
        <v>22</v>
      </c>
      <c r="G1950" s="56"/>
      <c r="H1950" s="56" t="s">
        <v>16072</v>
      </c>
      <c r="I1950" s="56" t="s">
        <v>16250</v>
      </c>
      <c r="J1950" s="56"/>
      <c r="K1950" s="56" t="s">
        <v>87</v>
      </c>
      <c r="L1950" s="90" t="str">
        <f t="shared" si="60"/>
        <v>NA</v>
      </c>
      <c r="M1950" s="90"/>
      <c r="O1950" s="91"/>
      <c r="P1950" s="56"/>
      <c r="Q1950" s="56"/>
      <c r="R1950" s="56"/>
      <c r="S1950" s="56"/>
      <c r="T1950" s="56" t="s">
        <v>9699</v>
      </c>
      <c r="U1950" s="56" t="s">
        <v>9700</v>
      </c>
      <c r="V1950" s="56" t="s">
        <v>9701</v>
      </c>
      <c r="W1950" s="56" t="s">
        <v>7479</v>
      </c>
      <c r="X1950" s="56" t="s">
        <v>4451</v>
      </c>
      <c r="Y1950" s="56"/>
      <c r="Z1950" s="56" t="s">
        <v>9702</v>
      </c>
      <c r="AA1950" s="56" t="s">
        <v>9703</v>
      </c>
      <c r="AB1950" s="56"/>
      <c r="AC1950" s="56" t="s">
        <v>7326</v>
      </c>
      <c r="AD1950" s="90" t="str">
        <f t="shared" si="61"/>
        <v>NA</v>
      </c>
      <c r="AE1950" s="90"/>
      <c r="AF1950" s="90"/>
      <c r="AG1950" s="90"/>
    </row>
    <row r="1951" spans="1:33">
      <c r="A1951" s="56" t="s">
        <v>16266</v>
      </c>
      <c r="B1951" s="56" t="s">
        <v>16267</v>
      </c>
      <c r="C1951" s="56" t="s">
        <v>16268</v>
      </c>
      <c r="D1951" s="56" t="s">
        <v>7566</v>
      </c>
      <c r="E1951" s="56" t="s">
        <v>16249</v>
      </c>
      <c r="F1951" s="56" t="s">
        <v>22</v>
      </c>
      <c r="G1951" s="56"/>
      <c r="H1951" s="56" t="s">
        <v>16072</v>
      </c>
      <c r="I1951" s="56" t="s">
        <v>16250</v>
      </c>
      <c r="J1951" s="56"/>
      <c r="K1951" s="56" t="s">
        <v>87</v>
      </c>
      <c r="L1951" s="90" t="str">
        <f t="shared" si="60"/>
        <v>NA</v>
      </c>
      <c r="M1951" s="90"/>
      <c r="O1951" s="91"/>
      <c r="P1951" s="56"/>
      <c r="Q1951" s="56"/>
      <c r="R1951" s="56"/>
      <c r="S1951" s="56"/>
      <c r="T1951" s="56" t="s">
        <v>9705</v>
      </c>
      <c r="U1951" s="56" t="s">
        <v>9706</v>
      </c>
      <c r="V1951" s="56" t="s">
        <v>9707</v>
      </c>
      <c r="W1951" s="56" t="s">
        <v>7479</v>
      </c>
      <c r="X1951" s="56" t="s">
        <v>4510</v>
      </c>
      <c r="Y1951" s="56"/>
      <c r="Z1951" s="56" t="s">
        <v>9708</v>
      </c>
      <c r="AA1951" s="56" t="s">
        <v>9709</v>
      </c>
      <c r="AB1951" s="56" t="s">
        <v>9705</v>
      </c>
      <c r="AC1951" s="56" t="s">
        <v>7326</v>
      </c>
      <c r="AD1951" s="90" t="str">
        <f t="shared" si="61"/>
        <v>NA</v>
      </c>
      <c r="AE1951" s="90"/>
      <c r="AF1951" s="90"/>
      <c r="AG1951" s="90"/>
    </row>
    <row r="1952" spans="1:33">
      <c r="A1952" s="56" t="s">
        <v>16269</v>
      </c>
      <c r="B1952" s="56" t="s">
        <v>16270</v>
      </c>
      <c r="C1952" s="56" t="s">
        <v>16271</v>
      </c>
      <c r="D1952" s="56" t="s">
        <v>7566</v>
      </c>
      <c r="E1952" s="56" t="s">
        <v>16249</v>
      </c>
      <c r="F1952" s="56" t="s">
        <v>22</v>
      </c>
      <c r="G1952" s="56"/>
      <c r="H1952" s="56" t="s">
        <v>16072</v>
      </c>
      <c r="I1952" s="56" t="s">
        <v>16250</v>
      </c>
      <c r="J1952" s="56" t="s">
        <v>16272</v>
      </c>
      <c r="K1952" s="56" t="s">
        <v>87</v>
      </c>
      <c r="L1952" s="90" t="str">
        <f t="shared" si="60"/>
        <v>NA</v>
      </c>
      <c r="M1952" s="90"/>
      <c r="O1952" s="91"/>
      <c r="P1952" s="56"/>
      <c r="Q1952" s="56"/>
      <c r="R1952" s="56"/>
      <c r="S1952" s="56"/>
      <c r="T1952" s="56" t="s">
        <v>9712</v>
      </c>
      <c r="U1952" s="56" t="s">
        <v>9713</v>
      </c>
      <c r="V1952" s="56" t="s">
        <v>9714</v>
      </c>
      <c r="W1952" s="56" t="s">
        <v>7479</v>
      </c>
      <c r="X1952" s="56" t="s">
        <v>9715</v>
      </c>
      <c r="Y1952" s="56"/>
      <c r="Z1952" s="56" t="s">
        <v>9716</v>
      </c>
      <c r="AA1952" s="56" t="s">
        <v>9717</v>
      </c>
      <c r="AB1952" s="56" t="s">
        <v>9718</v>
      </c>
      <c r="AC1952" s="56" t="s">
        <v>7326</v>
      </c>
      <c r="AD1952" s="90" t="str">
        <f t="shared" si="61"/>
        <v>NA</v>
      </c>
      <c r="AE1952" s="90"/>
      <c r="AF1952" s="90"/>
      <c r="AG1952" s="90"/>
    </row>
    <row r="1953" spans="1:33">
      <c r="A1953" s="56" t="s">
        <v>16273</v>
      </c>
      <c r="B1953" s="56" t="s">
        <v>16274</v>
      </c>
      <c r="C1953" s="56" t="s">
        <v>16275</v>
      </c>
      <c r="D1953" s="56" t="s">
        <v>7566</v>
      </c>
      <c r="E1953" s="56" t="s">
        <v>16249</v>
      </c>
      <c r="F1953" s="56" t="s">
        <v>22</v>
      </c>
      <c r="G1953" s="56"/>
      <c r="H1953" s="56" t="s">
        <v>16057</v>
      </c>
      <c r="I1953" s="56" t="s">
        <v>16250</v>
      </c>
      <c r="J1953" s="56"/>
      <c r="K1953" s="56" t="s">
        <v>87</v>
      </c>
      <c r="L1953" s="90" t="str">
        <f t="shared" si="60"/>
        <v>NA</v>
      </c>
      <c r="M1953" s="90"/>
      <c r="O1953" s="91"/>
      <c r="P1953" s="56"/>
      <c r="Q1953" s="56"/>
      <c r="R1953" s="56"/>
      <c r="S1953" s="56"/>
      <c r="T1953" s="56" t="s">
        <v>8177</v>
      </c>
      <c r="U1953" s="56" t="s">
        <v>9720</v>
      </c>
      <c r="V1953" s="56" t="s">
        <v>9721</v>
      </c>
      <c r="W1953" s="56" t="s">
        <v>7479</v>
      </c>
      <c r="X1953" s="56" t="s">
        <v>4559</v>
      </c>
      <c r="Y1953" s="56"/>
      <c r="Z1953" s="56" t="s">
        <v>9722</v>
      </c>
      <c r="AA1953" s="56" t="s">
        <v>9723</v>
      </c>
      <c r="AB1953" s="56" t="s">
        <v>9724</v>
      </c>
      <c r="AC1953" s="56" t="s">
        <v>7326</v>
      </c>
      <c r="AD1953" s="90" t="str">
        <f t="shared" si="61"/>
        <v>NA</v>
      </c>
      <c r="AE1953" s="90"/>
      <c r="AF1953" s="90"/>
      <c r="AG1953" s="90"/>
    </row>
    <row r="1954" spans="1:33">
      <c r="A1954" s="56" t="s">
        <v>16276</v>
      </c>
      <c r="B1954" s="56" t="s">
        <v>16277</v>
      </c>
      <c r="C1954" s="56" t="s">
        <v>8264</v>
      </c>
      <c r="D1954" s="56" t="s">
        <v>7566</v>
      </c>
      <c r="E1954" s="56" t="s">
        <v>16278</v>
      </c>
      <c r="F1954" s="56" t="s">
        <v>22</v>
      </c>
      <c r="G1954" s="56"/>
      <c r="H1954" s="56" t="s">
        <v>16057</v>
      </c>
      <c r="I1954" s="56" t="s">
        <v>16279</v>
      </c>
      <c r="J1954" s="56" t="s">
        <v>16280</v>
      </c>
      <c r="K1954" s="56" t="s">
        <v>7326</v>
      </c>
      <c r="L1954" s="90" t="str">
        <f t="shared" si="60"/>
        <v>NA</v>
      </c>
      <c r="M1954" s="90"/>
      <c r="O1954" s="91"/>
      <c r="P1954" s="56"/>
      <c r="Q1954" s="56"/>
      <c r="R1954" s="56"/>
      <c r="S1954" s="56"/>
      <c r="T1954" s="56" t="s">
        <v>9726</v>
      </c>
      <c r="U1954" s="56" t="s">
        <v>9727</v>
      </c>
      <c r="V1954" s="56" t="s">
        <v>9728</v>
      </c>
      <c r="W1954" s="56" t="s">
        <v>7479</v>
      </c>
      <c r="X1954" s="56" t="s">
        <v>9729</v>
      </c>
      <c r="Y1954" s="56"/>
      <c r="Z1954" s="56" t="s">
        <v>9730</v>
      </c>
      <c r="AA1954" s="56" t="s">
        <v>9731</v>
      </c>
      <c r="AB1954" s="56" t="s">
        <v>9732</v>
      </c>
      <c r="AC1954" s="56" t="s">
        <v>7326</v>
      </c>
      <c r="AD1954" s="90" t="str">
        <f t="shared" si="61"/>
        <v>NA</v>
      </c>
      <c r="AE1954" s="90"/>
      <c r="AF1954" s="90"/>
      <c r="AG1954" s="90"/>
    </row>
    <row r="1955" spans="1:33">
      <c r="A1955" s="56" t="s">
        <v>16063</v>
      </c>
      <c r="B1955" s="56" t="s">
        <v>16281</v>
      </c>
      <c r="C1955" s="56" t="s">
        <v>16282</v>
      </c>
      <c r="D1955" s="56" t="s">
        <v>7566</v>
      </c>
      <c r="E1955" s="56" t="s">
        <v>16278</v>
      </c>
      <c r="F1955" s="56" t="s">
        <v>22</v>
      </c>
      <c r="G1955" s="56"/>
      <c r="H1955" s="56" t="s">
        <v>16057</v>
      </c>
      <c r="I1955" s="56" t="s">
        <v>16279</v>
      </c>
      <c r="J1955" s="56"/>
      <c r="K1955" s="56" t="s">
        <v>87</v>
      </c>
      <c r="L1955" s="90" t="str">
        <f t="shared" si="60"/>
        <v>NA</v>
      </c>
      <c r="M1955" s="90"/>
      <c r="O1955" s="91"/>
      <c r="P1955" s="56"/>
      <c r="Q1955" s="56"/>
      <c r="R1955" s="56"/>
      <c r="S1955" s="56"/>
      <c r="T1955" s="56" t="s">
        <v>8859</v>
      </c>
      <c r="U1955" s="56" t="s">
        <v>9735</v>
      </c>
      <c r="V1955" s="56" t="s">
        <v>9736</v>
      </c>
      <c r="W1955" s="56" t="s">
        <v>7479</v>
      </c>
      <c r="X1955" s="56" t="s">
        <v>182</v>
      </c>
      <c r="Y1955" s="56"/>
      <c r="Z1955" s="56" t="s">
        <v>9737</v>
      </c>
      <c r="AA1955" s="56" t="s">
        <v>9738</v>
      </c>
      <c r="AB1955" s="56" t="s">
        <v>8859</v>
      </c>
      <c r="AC1955" s="56" t="s">
        <v>7326</v>
      </c>
      <c r="AD1955" s="90" t="str">
        <f t="shared" si="61"/>
        <v>NA</v>
      </c>
      <c r="AE1955" s="90"/>
      <c r="AF1955" s="90"/>
      <c r="AG1955" s="90"/>
    </row>
    <row r="1956" spans="1:33">
      <c r="A1956" s="56" t="s">
        <v>16063</v>
      </c>
      <c r="B1956" s="56" t="s">
        <v>16283</v>
      </c>
      <c r="C1956" s="56" t="s">
        <v>16284</v>
      </c>
      <c r="D1956" s="56" t="s">
        <v>7566</v>
      </c>
      <c r="E1956" s="56" t="s">
        <v>16278</v>
      </c>
      <c r="F1956" s="56" t="s">
        <v>22</v>
      </c>
      <c r="G1956" s="56"/>
      <c r="H1956" s="56" t="s">
        <v>16057</v>
      </c>
      <c r="I1956" s="56" t="s">
        <v>16279</v>
      </c>
      <c r="J1956" s="56"/>
      <c r="K1956" s="56" t="s">
        <v>87</v>
      </c>
      <c r="L1956" s="90" t="str">
        <f t="shared" si="60"/>
        <v>NA</v>
      </c>
      <c r="M1956" s="90"/>
      <c r="O1956" s="91"/>
      <c r="P1956" s="56"/>
      <c r="Q1956" s="56"/>
      <c r="R1956" s="56"/>
      <c r="S1956" s="56"/>
      <c r="T1956" s="56" t="s">
        <v>9742</v>
      </c>
      <c r="U1956" s="56" t="s">
        <v>9743</v>
      </c>
      <c r="V1956" s="56" t="s">
        <v>9736</v>
      </c>
      <c r="W1956" s="56" t="s">
        <v>7479</v>
      </c>
      <c r="X1956" s="56" t="s">
        <v>182</v>
      </c>
      <c r="Y1956" s="56"/>
      <c r="Z1956" s="56" t="s">
        <v>9737</v>
      </c>
      <c r="AA1956" s="56" t="s">
        <v>9738</v>
      </c>
      <c r="AB1956" s="56"/>
      <c r="AC1956" s="56" t="s">
        <v>7326</v>
      </c>
      <c r="AD1956" s="90" t="str">
        <f t="shared" si="61"/>
        <v>NA</v>
      </c>
      <c r="AE1956" s="90"/>
      <c r="AF1956" s="90"/>
      <c r="AG1956" s="90"/>
    </row>
    <row r="1957" spans="1:33">
      <c r="A1957" s="56" t="s">
        <v>16063</v>
      </c>
      <c r="B1957" s="56" t="s">
        <v>16285</v>
      </c>
      <c r="C1957" s="56" t="s">
        <v>16286</v>
      </c>
      <c r="D1957" s="56" t="s">
        <v>7566</v>
      </c>
      <c r="E1957" s="56" t="s">
        <v>16278</v>
      </c>
      <c r="F1957" s="56" t="s">
        <v>22</v>
      </c>
      <c r="G1957" s="56"/>
      <c r="H1957" s="56" t="s">
        <v>16057</v>
      </c>
      <c r="I1957" s="56" t="s">
        <v>16279</v>
      </c>
      <c r="J1957" s="56"/>
      <c r="K1957" s="56" t="s">
        <v>87</v>
      </c>
      <c r="L1957" s="90" t="str">
        <f t="shared" si="60"/>
        <v>NA</v>
      </c>
      <c r="M1957" s="90"/>
      <c r="O1957" s="91"/>
      <c r="P1957" s="56"/>
      <c r="Q1957" s="56"/>
      <c r="R1957" s="56"/>
      <c r="S1957" s="56"/>
      <c r="T1957" s="56" t="s">
        <v>9746</v>
      </c>
      <c r="U1957" s="56" t="s">
        <v>9747</v>
      </c>
      <c r="V1957" s="56" t="s">
        <v>9748</v>
      </c>
      <c r="W1957" s="56" t="s">
        <v>7479</v>
      </c>
      <c r="X1957" s="56" t="s">
        <v>182</v>
      </c>
      <c r="Y1957" s="56"/>
      <c r="Z1957" s="56" t="s">
        <v>9737</v>
      </c>
      <c r="AA1957" s="56" t="s">
        <v>9738</v>
      </c>
      <c r="AB1957" s="56" t="s">
        <v>9746</v>
      </c>
      <c r="AC1957" s="56" t="s">
        <v>7326</v>
      </c>
      <c r="AD1957" s="90" t="str">
        <f t="shared" si="61"/>
        <v>NA</v>
      </c>
      <c r="AE1957" s="90"/>
      <c r="AF1957" s="90"/>
      <c r="AG1957" s="90"/>
    </row>
    <row r="1958" spans="1:33">
      <c r="A1958" s="56" t="s">
        <v>16063</v>
      </c>
      <c r="B1958" s="56" t="s">
        <v>16287</v>
      </c>
      <c r="C1958" s="56" t="s">
        <v>16288</v>
      </c>
      <c r="D1958" s="56" t="s">
        <v>7566</v>
      </c>
      <c r="E1958" s="56" t="s">
        <v>16278</v>
      </c>
      <c r="F1958" s="56" t="s">
        <v>22</v>
      </c>
      <c r="G1958" s="56"/>
      <c r="H1958" s="56" t="s">
        <v>16057</v>
      </c>
      <c r="I1958" s="56" t="s">
        <v>16279</v>
      </c>
      <c r="J1958" s="56"/>
      <c r="K1958" s="56" t="s">
        <v>87</v>
      </c>
      <c r="L1958" s="90" t="str">
        <f t="shared" si="60"/>
        <v>NA</v>
      </c>
      <c r="M1958" s="90"/>
      <c r="O1958" s="91"/>
      <c r="P1958" s="56"/>
      <c r="Q1958" s="56"/>
      <c r="R1958" s="56"/>
      <c r="S1958" s="56"/>
      <c r="T1958" s="56" t="s">
        <v>9754</v>
      </c>
      <c r="U1958" s="56" t="s">
        <v>9755</v>
      </c>
      <c r="V1958" s="56" t="s">
        <v>9736</v>
      </c>
      <c r="W1958" s="56" t="s">
        <v>7479</v>
      </c>
      <c r="X1958" s="56" t="s">
        <v>182</v>
      </c>
      <c r="Y1958" s="56"/>
      <c r="Z1958" s="56" t="s">
        <v>9737</v>
      </c>
      <c r="AA1958" s="56" t="s">
        <v>9738</v>
      </c>
      <c r="AB1958" s="56"/>
      <c r="AC1958" s="56" t="s">
        <v>7326</v>
      </c>
      <c r="AD1958" s="90" t="str">
        <f t="shared" si="61"/>
        <v>NA</v>
      </c>
      <c r="AE1958" s="90"/>
      <c r="AF1958" s="90"/>
      <c r="AG1958" s="90"/>
    </row>
    <row r="1959" spans="1:33">
      <c r="A1959" s="56" t="s">
        <v>16289</v>
      </c>
      <c r="B1959" s="56" t="s">
        <v>16290</v>
      </c>
      <c r="C1959" s="56" t="s">
        <v>16291</v>
      </c>
      <c r="D1959" s="56" t="s">
        <v>7566</v>
      </c>
      <c r="E1959" s="56" t="s">
        <v>16278</v>
      </c>
      <c r="F1959" s="56" t="s">
        <v>22</v>
      </c>
      <c r="G1959" s="56"/>
      <c r="H1959" s="56" t="s">
        <v>16135</v>
      </c>
      <c r="I1959" s="56" t="s">
        <v>16279</v>
      </c>
      <c r="J1959" s="56"/>
      <c r="K1959" s="56" t="s">
        <v>87</v>
      </c>
      <c r="L1959" s="90" t="str">
        <f t="shared" si="60"/>
        <v>NA</v>
      </c>
      <c r="M1959" s="90"/>
      <c r="O1959" s="91"/>
      <c r="P1959" s="56"/>
      <c r="Q1959" s="56"/>
      <c r="R1959" s="56"/>
      <c r="S1959" s="56"/>
      <c r="T1959" s="56" t="s">
        <v>9757</v>
      </c>
      <c r="U1959" s="56" t="s">
        <v>9758</v>
      </c>
      <c r="V1959" s="56" t="s">
        <v>9759</v>
      </c>
      <c r="W1959" s="56" t="s">
        <v>7479</v>
      </c>
      <c r="X1959" s="56" t="s">
        <v>2172</v>
      </c>
      <c r="Y1959" s="56"/>
      <c r="Z1959" s="56" t="s">
        <v>9760</v>
      </c>
      <c r="AA1959" s="56" t="s">
        <v>9761</v>
      </c>
      <c r="AB1959" s="56" t="s">
        <v>9757</v>
      </c>
      <c r="AC1959" s="56" t="s">
        <v>7326</v>
      </c>
      <c r="AD1959" s="90" t="str">
        <f t="shared" si="61"/>
        <v>NA</v>
      </c>
      <c r="AE1959" s="90"/>
      <c r="AF1959" s="90"/>
      <c r="AG1959" s="90"/>
    </row>
    <row r="1960" spans="1:33">
      <c r="A1960" s="56" t="s">
        <v>16292</v>
      </c>
      <c r="B1960" s="56" t="s">
        <v>16293</v>
      </c>
      <c r="C1960" s="56" t="s">
        <v>8240</v>
      </c>
      <c r="D1960" s="56" t="s">
        <v>7566</v>
      </c>
      <c r="E1960" s="56" t="s">
        <v>1691</v>
      </c>
      <c r="F1960" s="56" t="s">
        <v>22</v>
      </c>
      <c r="G1960" s="56"/>
      <c r="H1960" s="56" t="s">
        <v>16061</v>
      </c>
      <c r="I1960" s="56" t="s">
        <v>16294</v>
      </c>
      <c r="J1960" s="56" t="s">
        <v>16295</v>
      </c>
      <c r="K1960" s="56" t="s">
        <v>7326</v>
      </c>
      <c r="L1960" s="90" t="str">
        <f t="shared" si="60"/>
        <v>NA</v>
      </c>
      <c r="M1960" s="90"/>
      <c r="O1960" s="91"/>
      <c r="P1960" s="56"/>
      <c r="Q1960" s="56"/>
      <c r="R1960" s="56"/>
      <c r="S1960" s="56"/>
      <c r="T1960" s="56" t="s">
        <v>9764</v>
      </c>
      <c r="U1960" s="56" t="s">
        <v>9765</v>
      </c>
      <c r="V1960" s="56" t="s">
        <v>9728</v>
      </c>
      <c r="W1960" s="56" t="s">
        <v>7479</v>
      </c>
      <c r="X1960" s="56" t="s">
        <v>9766</v>
      </c>
      <c r="Y1960" s="56"/>
      <c r="Z1960" s="56" t="s">
        <v>9767</v>
      </c>
      <c r="AA1960" s="56" t="s">
        <v>9768</v>
      </c>
      <c r="AB1960" s="56" t="s">
        <v>9769</v>
      </c>
      <c r="AC1960" s="56" t="s">
        <v>7326</v>
      </c>
      <c r="AD1960" s="90" t="str">
        <f t="shared" si="61"/>
        <v>NA</v>
      </c>
      <c r="AE1960" s="90"/>
      <c r="AF1960" s="90"/>
      <c r="AG1960" s="90"/>
    </row>
    <row r="1961" spans="1:33">
      <c r="A1961" s="56" t="s">
        <v>16296</v>
      </c>
      <c r="B1961" s="56" t="s">
        <v>16297</v>
      </c>
      <c r="C1961" s="56" t="s">
        <v>16298</v>
      </c>
      <c r="D1961" s="56" t="s">
        <v>7566</v>
      </c>
      <c r="E1961" s="56" t="s">
        <v>1691</v>
      </c>
      <c r="F1961" s="56" t="s">
        <v>22</v>
      </c>
      <c r="G1961" s="56"/>
      <c r="H1961" s="56" t="s">
        <v>16072</v>
      </c>
      <c r="I1961" s="56" t="s">
        <v>16294</v>
      </c>
      <c r="J1961" s="56"/>
      <c r="K1961" s="56" t="s">
        <v>7326</v>
      </c>
      <c r="L1961" s="90" t="str">
        <f t="shared" si="60"/>
        <v>NA</v>
      </c>
      <c r="M1961" s="90"/>
      <c r="O1961" s="91"/>
      <c r="P1961" s="56"/>
      <c r="Q1961" s="56"/>
      <c r="R1961" s="56"/>
      <c r="S1961" s="56"/>
      <c r="T1961" s="56" t="s">
        <v>9339</v>
      </c>
      <c r="U1961" s="56" t="s">
        <v>9773</v>
      </c>
      <c r="V1961" s="56" t="s">
        <v>9774</v>
      </c>
      <c r="W1961" s="56" t="s">
        <v>7479</v>
      </c>
      <c r="X1961" s="56" t="s">
        <v>4608</v>
      </c>
      <c r="Y1961" s="56"/>
      <c r="Z1961" s="56" t="s">
        <v>9775</v>
      </c>
      <c r="AA1961" s="56" t="s">
        <v>9776</v>
      </c>
      <c r="AB1961" s="56" t="s">
        <v>9339</v>
      </c>
      <c r="AC1961" s="56" t="s">
        <v>7326</v>
      </c>
      <c r="AD1961" s="90" t="str">
        <f t="shared" si="61"/>
        <v>NA</v>
      </c>
      <c r="AE1961" s="90"/>
      <c r="AF1961" s="90"/>
      <c r="AG1961" s="90"/>
    </row>
    <row r="1962" spans="1:33">
      <c r="A1962" s="56" t="s">
        <v>16299</v>
      </c>
      <c r="B1962" s="56" t="s">
        <v>16300</v>
      </c>
      <c r="C1962" s="56" t="s">
        <v>16301</v>
      </c>
      <c r="D1962" s="56" t="s">
        <v>7566</v>
      </c>
      <c r="E1962" s="56" t="s">
        <v>1691</v>
      </c>
      <c r="F1962" s="56" t="s">
        <v>22</v>
      </c>
      <c r="G1962" s="56"/>
      <c r="H1962" s="56" t="s">
        <v>16072</v>
      </c>
      <c r="I1962" s="56" t="s">
        <v>16294</v>
      </c>
      <c r="J1962" s="56" t="s">
        <v>16299</v>
      </c>
      <c r="K1962" s="56" t="s">
        <v>87</v>
      </c>
      <c r="L1962" s="90" t="str">
        <f t="shared" si="60"/>
        <v>NA</v>
      </c>
      <c r="M1962" s="90"/>
      <c r="O1962" s="91"/>
      <c r="P1962" s="56"/>
      <c r="Q1962" s="56"/>
      <c r="R1962" s="56"/>
      <c r="S1962" s="56"/>
      <c r="T1962" s="56" t="s">
        <v>9782</v>
      </c>
      <c r="U1962" s="56" t="s">
        <v>9783</v>
      </c>
      <c r="V1962" s="56" t="s">
        <v>9784</v>
      </c>
      <c r="W1962" s="56" t="s">
        <v>7479</v>
      </c>
      <c r="X1962" s="56" t="s">
        <v>4650</v>
      </c>
      <c r="Y1962" s="56"/>
      <c r="Z1962" s="56" t="s">
        <v>9785</v>
      </c>
      <c r="AA1962" s="56" t="s">
        <v>9786</v>
      </c>
      <c r="AB1962" s="56" t="s">
        <v>9787</v>
      </c>
      <c r="AC1962" s="56" t="s">
        <v>7326</v>
      </c>
      <c r="AD1962" s="90" t="str">
        <f t="shared" si="61"/>
        <v>NA</v>
      </c>
      <c r="AE1962" s="90"/>
      <c r="AF1962" s="90"/>
      <c r="AG1962" s="90"/>
    </row>
    <row r="1963" spans="1:33">
      <c r="A1963" s="56" t="s">
        <v>16063</v>
      </c>
      <c r="B1963" s="56" t="s">
        <v>16302</v>
      </c>
      <c r="C1963" s="56" t="s">
        <v>16303</v>
      </c>
      <c r="D1963" s="56" t="s">
        <v>7566</v>
      </c>
      <c r="E1963" s="56" t="s">
        <v>1691</v>
      </c>
      <c r="F1963" s="56" t="s">
        <v>22</v>
      </c>
      <c r="G1963" s="56"/>
      <c r="H1963" s="56" t="s">
        <v>16057</v>
      </c>
      <c r="I1963" s="56" t="s">
        <v>16294</v>
      </c>
      <c r="J1963" s="56"/>
      <c r="K1963" s="56" t="s">
        <v>87</v>
      </c>
      <c r="L1963" s="90" t="str">
        <f t="shared" si="60"/>
        <v>NA</v>
      </c>
      <c r="M1963" s="90"/>
      <c r="O1963" s="91"/>
      <c r="P1963" s="56"/>
      <c r="Q1963" s="56"/>
      <c r="R1963" s="56"/>
      <c r="S1963" s="56"/>
      <c r="T1963" s="56" t="s">
        <v>9791</v>
      </c>
      <c r="U1963" s="56" t="s">
        <v>9792</v>
      </c>
      <c r="V1963" s="56" t="s">
        <v>9793</v>
      </c>
      <c r="W1963" s="56" t="s">
        <v>7479</v>
      </c>
      <c r="X1963" s="56" t="s">
        <v>9794</v>
      </c>
      <c r="Y1963" s="56"/>
      <c r="Z1963" s="56" t="s">
        <v>9795</v>
      </c>
      <c r="AA1963" s="56" t="s">
        <v>9796</v>
      </c>
      <c r="AB1963" s="56" t="s">
        <v>9797</v>
      </c>
      <c r="AC1963" s="56" t="s">
        <v>7326</v>
      </c>
      <c r="AD1963" s="90" t="str">
        <f t="shared" si="61"/>
        <v>NA</v>
      </c>
      <c r="AE1963" s="90"/>
      <c r="AF1963" s="90"/>
      <c r="AG1963" s="90"/>
    </row>
    <row r="1964" spans="1:33">
      <c r="A1964" s="56" t="s">
        <v>16063</v>
      </c>
      <c r="B1964" s="56" t="s">
        <v>16304</v>
      </c>
      <c r="C1964" s="56" t="s">
        <v>16305</v>
      </c>
      <c r="D1964" s="56" t="s">
        <v>7566</v>
      </c>
      <c r="E1964" s="56" t="s">
        <v>1691</v>
      </c>
      <c r="F1964" s="56" t="s">
        <v>22</v>
      </c>
      <c r="G1964" s="56"/>
      <c r="H1964" s="56" t="s">
        <v>16057</v>
      </c>
      <c r="I1964" s="56" t="s">
        <v>16294</v>
      </c>
      <c r="J1964" s="56"/>
      <c r="K1964" s="56" t="s">
        <v>87</v>
      </c>
      <c r="L1964" s="90" t="str">
        <f t="shared" si="60"/>
        <v>NA</v>
      </c>
      <c r="M1964" s="90"/>
      <c r="O1964" s="91"/>
      <c r="P1964" s="56"/>
      <c r="Q1964" s="56"/>
      <c r="R1964" s="56"/>
      <c r="S1964" s="56"/>
      <c r="T1964" s="56" t="s">
        <v>9801</v>
      </c>
      <c r="U1964" s="56" t="s">
        <v>9802</v>
      </c>
      <c r="V1964" s="56" t="s">
        <v>9793</v>
      </c>
      <c r="W1964" s="56" t="s">
        <v>7479</v>
      </c>
      <c r="X1964" s="56" t="s">
        <v>9794</v>
      </c>
      <c r="Y1964" s="56"/>
      <c r="Z1964" s="56" t="s">
        <v>9795</v>
      </c>
      <c r="AA1964" s="56" t="s">
        <v>9796</v>
      </c>
      <c r="AB1964" s="56" t="s">
        <v>9803</v>
      </c>
      <c r="AC1964" s="56" t="s">
        <v>7326</v>
      </c>
      <c r="AD1964" s="90" t="str">
        <f t="shared" si="61"/>
        <v>NA</v>
      </c>
      <c r="AE1964" s="90"/>
      <c r="AF1964" s="90"/>
      <c r="AG1964" s="90"/>
    </row>
    <row r="1965" spans="1:33">
      <c r="A1965" s="56" t="s">
        <v>16202</v>
      </c>
      <c r="B1965" s="56" t="s">
        <v>16306</v>
      </c>
      <c r="C1965" s="56" t="s">
        <v>16307</v>
      </c>
      <c r="D1965" s="56" t="s">
        <v>7566</v>
      </c>
      <c r="E1965" s="56" t="s">
        <v>1691</v>
      </c>
      <c r="F1965" s="56" t="s">
        <v>22</v>
      </c>
      <c r="G1965" s="56"/>
      <c r="H1965" s="56" t="s">
        <v>16057</v>
      </c>
      <c r="I1965" s="56" t="s">
        <v>16294</v>
      </c>
      <c r="J1965" s="56"/>
      <c r="K1965" s="56" t="s">
        <v>87</v>
      </c>
      <c r="L1965" s="90" t="str">
        <f t="shared" si="60"/>
        <v>NA</v>
      </c>
      <c r="M1965" s="90"/>
      <c r="O1965" s="91"/>
      <c r="P1965" s="56"/>
      <c r="Q1965" s="56"/>
      <c r="R1965" s="56"/>
      <c r="S1965" s="56"/>
      <c r="T1965" s="56" t="s">
        <v>9810</v>
      </c>
      <c r="U1965" s="56" t="s">
        <v>9811</v>
      </c>
      <c r="V1965" s="56" t="s">
        <v>9812</v>
      </c>
      <c r="W1965" s="56" t="s">
        <v>7479</v>
      </c>
      <c r="X1965" s="56" t="s">
        <v>4668</v>
      </c>
      <c r="Y1965" s="56"/>
      <c r="Z1965" s="56" t="s">
        <v>9813</v>
      </c>
      <c r="AA1965" s="56" t="s">
        <v>9814</v>
      </c>
      <c r="AB1965" s="56" t="s">
        <v>9810</v>
      </c>
      <c r="AC1965" s="56" t="s">
        <v>7326</v>
      </c>
      <c r="AD1965" s="90" t="str">
        <f t="shared" si="61"/>
        <v>NA</v>
      </c>
      <c r="AE1965" s="90"/>
      <c r="AF1965" s="90"/>
      <c r="AG1965" s="90"/>
    </row>
    <row r="1966" spans="1:33">
      <c r="A1966" s="56" t="s">
        <v>16308</v>
      </c>
      <c r="B1966" s="56" t="s">
        <v>16309</v>
      </c>
      <c r="C1966" s="56" t="s">
        <v>16310</v>
      </c>
      <c r="D1966" s="56" t="s">
        <v>7566</v>
      </c>
      <c r="E1966" s="56" t="s">
        <v>1691</v>
      </c>
      <c r="F1966" s="56" t="s">
        <v>22</v>
      </c>
      <c r="G1966" s="56"/>
      <c r="H1966" s="56" t="s">
        <v>16057</v>
      </c>
      <c r="I1966" s="56" t="s">
        <v>16294</v>
      </c>
      <c r="J1966" s="56" t="s">
        <v>16311</v>
      </c>
      <c r="K1966" s="56" t="s">
        <v>87</v>
      </c>
      <c r="L1966" s="90" t="str">
        <f t="shared" si="60"/>
        <v>NA</v>
      </c>
      <c r="M1966" s="90"/>
      <c r="O1966" s="91"/>
      <c r="P1966" s="56"/>
      <c r="Q1966" s="56"/>
      <c r="R1966" s="56"/>
      <c r="S1966" s="56"/>
      <c r="T1966" s="56" t="s">
        <v>9820</v>
      </c>
      <c r="U1966" s="56" t="s">
        <v>9821</v>
      </c>
      <c r="V1966" s="56" t="s">
        <v>9822</v>
      </c>
      <c r="W1966" s="56" t="s">
        <v>7479</v>
      </c>
      <c r="X1966" s="56" t="s">
        <v>4694</v>
      </c>
      <c r="Y1966" s="56"/>
      <c r="Z1966" s="56" t="s">
        <v>9823</v>
      </c>
      <c r="AA1966" s="56" t="s">
        <v>9824</v>
      </c>
      <c r="AB1966" s="56" t="s">
        <v>9820</v>
      </c>
      <c r="AC1966" s="56" t="s">
        <v>7326</v>
      </c>
      <c r="AD1966" s="90" t="str">
        <f t="shared" si="61"/>
        <v>NA</v>
      </c>
      <c r="AE1966" s="90"/>
      <c r="AF1966" s="90"/>
      <c r="AG1966" s="90"/>
    </row>
    <row r="1967" spans="1:33">
      <c r="A1967" s="56" t="s">
        <v>16312</v>
      </c>
      <c r="B1967" s="56" t="s">
        <v>16313</v>
      </c>
      <c r="C1967" s="56" t="s">
        <v>16314</v>
      </c>
      <c r="D1967" s="56" t="s">
        <v>7566</v>
      </c>
      <c r="E1967" s="56" t="s">
        <v>1691</v>
      </c>
      <c r="F1967" s="56" t="s">
        <v>22</v>
      </c>
      <c r="G1967" s="56"/>
      <c r="H1967" s="56" t="s">
        <v>16057</v>
      </c>
      <c r="I1967" s="56" t="s">
        <v>16294</v>
      </c>
      <c r="J1967" s="56" t="s">
        <v>16315</v>
      </c>
      <c r="K1967" s="56" t="s">
        <v>87</v>
      </c>
      <c r="L1967" s="90" t="str">
        <f t="shared" si="60"/>
        <v>NA</v>
      </c>
      <c r="M1967" s="90"/>
      <c r="O1967" s="91"/>
      <c r="P1967" s="56"/>
      <c r="Q1967" s="56"/>
      <c r="R1967" s="56"/>
      <c r="S1967" s="56"/>
      <c r="T1967" s="56" t="s">
        <v>9826</v>
      </c>
      <c r="U1967" s="56" t="s">
        <v>9827</v>
      </c>
      <c r="V1967" s="56" t="s">
        <v>9728</v>
      </c>
      <c r="W1967" s="56" t="s">
        <v>7479</v>
      </c>
      <c r="X1967" s="56" t="s">
        <v>4728</v>
      </c>
      <c r="Y1967" s="56"/>
      <c r="Z1967" s="56" t="s">
        <v>9828</v>
      </c>
      <c r="AA1967" s="56" t="s">
        <v>9829</v>
      </c>
      <c r="AB1967" s="56" t="s">
        <v>9830</v>
      </c>
      <c r="AC1967" s="56" t="s">
        <v>7326</v>
      </c>
      <c r="AD1967" s="90" t="str">
        <f t="shared" si="61"/>
        <v>NA</v>
      </c>
      <c r="AE1967" s="90"/>
      <c r="AF1967" s="90"/>
      <c r="AG1967" s="90"/>
    </row>
    <row r="1968" spans="1:33">
      <c r="A1968" s="56" t="s">
        <v>16316</v>
      </c>
      <c r="B1968" s="56" t="s">
        <v>16317</v>
      </c>
      <c r="C1968" s="56" t="s">
        <v>15899</v>
      </c>
      <c r="D1968" s="56" t="s">
        <v>7566</v>
      </c>
      <c r="E1968" s="56" t="s">
        <v>335</v>
      </c>
      <c r="F1968" s="56" t="s">
        <v>22</v>
      </c>
      <c r="G1968" s="56"/>
      <c r="H1968" s="56" t="s">
        <v>16318</v>
      </c>
      <c r="I1968" s="56" t="s">
        <v>16319</v>
      </c>
      <c r="J1968" s="56" t="s">
        <v>16316</v>
      </c>
      <c r="K1968" s="56" t="s">
        <v>7326</v>
      </c>
      <c r="L1968" s="90" t="str">
        <f t="shared" si="60"/>
        <v>NA</v>
      </c>
      <c r="M1968" s="90"/>
      <c r="O1968" s="91"/>
      <c r="P1968" s="56"/>
      <c r="Q1968" s="56"/>
      <c r="R1968" s="56"/>
      <c r="S1968" s="56"/>
      <c r="T1968" s="56" t="s">
        <v>9834</v>
      </c>
      <c r="U1968" s="56" t="s">
        <v>9835</v>
      </c>
      <c r="V1968" s="56" t="s">
        <v>9836</v>
      </c>
      <c r="W1968" s="56" t="s">
        <v>7479</v>
      </c>
      <c r="X1968" s="56" t="s">
        <v>9837</v>
      </c>
      <c r="Y1968" s="56"/>
      <c r="Z1968" s="56" t="s">
        <v>9838</v>
      </c>
      <c r="AA1968" s="56" t="s">
        <v>9839</v>
      </c>
      <c r="AB1968" s="56" t="s">
        <v>9834</v>
      </c>
      <c r="AC1968" s="56" t="s">
        <v>7326</v>
      </c>
      <c r="AD1968" s="90" t="str">
        <f t="shared" si="61"/>
        <v>NA</v>
      </c>
      <c r="AE1968" s="90"/>
      <c r="AF1968" s="90"/>
      <c r="AG1968" s="90"/>
    </row>
    <row r="1969" spans="1:33">
      <c r="A1969" s="56" t="s">
        <v>16320</v>
      </c>
      <c r="B1969" s="56" t="s">
        <v>16321</v>
      </c>
      <c r="C1969" s="56" t="s">
        <v>16322</v>
      </c>
      <c r="D1969" s="56" t="s">
        <v>7566</v>
      </c>
      <c r="E1969" s="56" t="s">
        <v>335</v>
      </c>
      <c r="F1969" s="56" t="s">
        <v>22</v>
      </c>
      <c r="G1969" s="56"/>
      <c r="H1969" s="56" t="s">
        <v>16072</v>
      </c>
      <c r="I1969" s="56" t="s">
        <v>16319</v>
      </c>
      <c r="J1969" s="56" t="s">
        <v>16323</v>
      </c>
      <c r="K1969" s="56" t="s">
        <v>7326</v>
      </c>
      <c r="L1969" s="90" t="str">
        <f t="shared" si="60"/>
        <v>NA</v>
      </c>
      <c r="M1969" s="90"/>
      <c r="O1969" s="91"/>
      <c r="P1969" s="56"/>
      <c r="Q1969" s="56"/>
      <c r="R1969" s="56"/>
      <c r="S1969" s="56"/>
      <c r="T1969" s="56" t="s">
        <v>9843</v>
      </c>
      <c r="U1969" s="56" t="s">
        <v>9844</v>
      </c>
      <c r="V1969" s="56" t="s">
        <v>9845</v>
      </c>
      <c r="W1969" s="56" t="s">
        <v>7479</v>
      </c>
      <c r="X1969" s="56" t="s">
        <v>2213</v>
      </c>
      <c r="Y1969" s="56"/>
      <c r="Z1969" s="56" t="s">
        <v>9846</v>
      </c>
      <c r="AA1969" s="56" t="s">
        <v>9847</v>
      </c>
      <c r="AB1969" s="56" t="s">
        <v>9843</v>
      </c>
      <c r="AC1969" s="56" t="s">
        <v>7326</v>
      </c>
      <c r="AD1969" s="90" t="str">
        <f t="shared" si="61"/>
        <v>NA</v>
      </c>
      <c r="AE1969" s="90"/>
      <c r="AF1969" s="90"/>
      <c r="AG1969" s="90"/>
    </row>
    <row r="1970" spans="1:33">
      <c r="A1970" s="56" t="s">
        <v>16324</v>
      </c>
      <c r="B1970" s="56" t="s">
        <v>16325</v>
      </c>
      <c r="C1970" s="56" t="s">
        <v>16326</v>
      </c>
      <c r="D1970" s="56" t="s">
        <v>7566</v>
      </c>
      <c r="E1970" s="56" t="s">
        <v>335</v>
      </c>
      <c r="F1970" s="56" t="s">
        <v>22</v>
      </c>
      <c r="G1970" s="56"/>
      <c r="H1970" s="56" t="s">
        <v>16072</v>
      </c>
      <c r="I1970" s="56" t="s">
        <v>16319</v>
      </c>
      <c r="J1970" s="56" t="s">
        <v>16327</v>
      </c>
      <c r="K1970" s="56" t="s">
        <v>87</v>
      </c>
      <c r="L1970" s="90" t="str">
        <f t="shared" si="60"/>
        <v>NA</v>
      </c>
      <c r="M1970" s="90"/>
      <c r="O1970" s="91"/>
      <c r="P1970" s="56"/>
      <c r="Q1970" s="56"/>
      <c r="R1970" s="56"/>
      <c r="S1970" s="56"/>
      <c r="T1970" s="56" t="s">
        <v>9850</v>
      </c>
      <c r="U1970" s="56" t="s">
        <v>9851</v>
      </c>
      <c r="V1970" s="56" t="s">
        <v>9852</v>
      </c>
      <c r="W1970" s="56" t="s">
        <v>7479</v>
      </c>
      <c r="X1970" s="56" t="s">
        <v>2213</v>
      </c>
      <c r="Y1970" s="56"/>
      <c r="Z1970" s="56" t="s">
        <v>9846</v>
      </c>
      <c r="AA1970" s="56" t="s">
        <v>9847</v>
      </c>
      <c r="AB1970" s="56"/>
      <c r="AC1970" s="56" t="s">
        <v>7326</v>
      </c>
      <c r="AD1970" s="90" t="str">
        <f t="shared" si="61"/>
        <v>NA</v>
      </c>
      <c r="AE1970" s="90"/>
      <c r="AF1970" s="90"/>
      <c r="AG1970" s="90"/>
    </row>
    <row r="1971" spans="1:33">
      <c r="A1971" s="56" t="s">
        <v>16063</v>
      </c>
      <c r="B1971" s="56" t="s">
        <v>16328</v>
      </c>
      <c r="C1971" s="56" t="s">
        <v>16329</v>
      </c>
      <c r="D1971" s="56" t="s">
        <v>7566</v>
      </c>
      <c r="E1971" s="56" t="s">
        <v>335</v>
      </c>
      <c r="F1971" s="56" t="s">
        <v>22</v>
      </c>
      <c r="G1971" s="56"/>
      <c r="H1971" s="56" t="s">
        <v>16057</v>
      </c>
      <c r="I1971" s="56" t="s">
        <v>16319</v>
      </c>
      <c r="J1971" s="56"/>
      <c r="K1971" s="56" t="s">
        <v>87</v>
      </c>
      <c r="L1971" s="90" t="str">
        <f t="shared" si="60"/>
        <v>NA</v>
      </c>
      <c r="M1971" s="90"/>
      <c r="O1971" s="91"/>
      <c r="P1971" s="56"/>
      <c r="Q1971" s="56"/>
      <c r="R1971" s="56"/>
      <c r="S1971" s="56"/>
      <c r="T1971" s="56" t="s">
        <v>9859</v>
      </c>
      <c r="U1971" s="56" t="s">
        <v>9860</v>
      </c>
      <c r="V1971" s="56" t="s">
        <v>9861</v>
      </c>
      <c r="W1971" s="56" t="s">
        <v>7479</v>
      </c>
      <c r="X1971" s="56" t="s">
        <v>9862</v>
      </c>
      <c r="Y1971" s="56"/>
      <c r="Z1971" s="56" t="s">
        <v>9863</v>
      </c>
      <c r="AA1971" s="56" t="s">
        <v>9864</v>
      </c>
      <c r="AB1971" s="56" t="s">
        <v>9865</v>
      </c>
      <c r="AC1971" s="56" t="s">
        <v>7326</v>
      </c>
      <c r="AD1971" s="90" t="str">
        <f t="shared" si="61"/>
        <v>NA</v>
      </c>
      <c r="AE1971" s="90"/>
      <c r="AF1971" s="90"/>
      <c r="AG1971" s="90"/>
    </row>
    <row r="1972" spans="1:33">
      <c r="A1972" s="56" t="s">
        <v>16063</v>
      </c>
      <c r="B1972" s="56" t="s">
        <v>16330</v>
      </c>
      <c r="C1972" s="56" t="s">
        <v>16331</v>
      </c>
      <c r="D1972" s="56" t="s">
        <v>7566</v>
      </c>
      <c r="E1972" s="56" t="s">
        <v>335</v>
      </c>
      <c r="F1972" s="56" t="s">
        <v>22</v>
      </c>
      <c r="G1972" s="56"/>
      <c r="H1972" s="56" t="s">
        <v>16057</v>
      </c>
      <c r="I1972" s="56" t="s">
        <v>16319</v>
      </c>
      <c r="J1972" s="56"/>
      <c r="K1972" s="56" t="s">
        <v>87</v>
      </c>
      <c r="L1972" s="90" t="str">
        <f t="shared" si="60"/>
        <v>NA</v>
      </c>
      <c r="M1972" s="90"/>
      <c r="O1972" s="91"/>
      <c r="P1972" s="56"/>
      <c r="Q1972" s="56"/>
      <c r="R1972" s="56"/>
      <c r="S1972" s="56"/>
      <c r="T1972" s="56" t="s">
        <v>9872</v>
      </c>
      <c r="U1972" s="56" t="s">
        <v>9873</v>
      </c>
      <c r="V1972" s="56" t="s">
        <v>9874</v>
      </c>
      <c r="W1972" s="56" t="s">
        <v>7479</v>
      </c>
      <c r="X1972" s="56" t="s">
        <v>9667</v>
      </c>
      <c r="Y1972" s="56"/>
      <c r="Z1972" s="56" t="s">
        <v>9875</v>
      </c>
      <c r="AA1972" s="56" t="s">
        <v>9876</v>
      </c>
      <c r="AB1972" s="56"/>
      <c r="AC1972" s="56" t="s">
        <v>7326</v>
      </c>
      <c r="AD1972" s="90" t="str">
        <f t="shared" si="61"/>
        <v>NA</v>
      </c>
      <c r="AE1972" s="90"/>
      <c r="AF1972" s="90"/>
      <c r="AG1972" s="90"/>
    </row>
    <row r="1973" spans="1:33">
      <c r="A1973" s="56" t="s">
        <v>16063</v>
      </c>
      <c r="B1973" s="56" t="s">
        <v>16332</v>
      </c>
      <c r="C1973" s="56" t="s">
        <v>16333</v>
      </c>
      <c r="D1973" s="56" t="s">
        <v>7566</v>
      </c>
      <c r="E1973" s="56" t="s">
        <v>335</v>
      </c>
      <c r="F1973" s="56" t="s">
        <v>22</v>
      </c>
      <c r="G1973" s="56"/>
      <c r="H1973" s="56" t="s">
        <v>16057</v>
      </c>
      <c r="I1973" s="56" t="s">
        <v>16319</v>
      </c>
      <c r="J1973" s="56"/>
      <c r="K1973" s="56" t="s">
        <v>87</v>
      </c>
      <c r="L1973" s="90" t="str">
        <f t="shared" si="60"/>
        <v>NA</v>
      </c>
      <c r="M1973" s="90"/>
      <c r="O1973" s="91"/>
      <c r="P1973" s="56"/>
      <c r="Q1973" s="56"/>
      <c r="R1973" s="56"/>
      <c r="S1973" s="56"/>
      <c r="T1973" s="56" t="s">
        <v>9882</v>
      </c>
      <c r="U1973" s="56" t="s">
        <v>9883</v>
      </c>
      <c r="V1973" s="56" t="s">
        <v>9728</v>
      </c>
      <c r="W1973" s="56" t="s">
        <v>7479</v>
      </c>
      <c r="X1973" s="56" t="s">
        <v>9667</v>
      </c>
      <c r="Y1973" s="56"/>
      <c r="Z1973" s="56" t="s">
        <v>9875</v>
      </c>
      <c r="AA1973" s="56" t="s">
        <v>9876</v>
      </c>
      <c r="AB1973" s="56" t="s">
        <v>9884</v>
      </c>
      <c r="AC1973" s="56" t="s">
        <v>7326</v>
      </c>
      <c r="AD1973" s="90" t="str">
        <f t="shared" si="61"/>
        <v>NA</v>
      </c>
      <c r="AE1973" s="90"/>
      <c r="AF1973" s="90"/>
      <c r="AG1973" s="90"/>
    </row>
    <row r="1974" spans="1:33">
      <c r="A1974" s="56" t="s">
        <v>16063</v>
      </c>
      <c r="B1974" s="56" t="s">
        <v>16334</v>
      </c>
      <c r="C1974" s="56" t="s">
        <v>16335</v>
      </c>
      <c r="D1974" s="56" t="s">
        <v>7566</v>
      </c>
      <c r="E1974" s="56" t="s">
        <v>335</v>
      </c>
      <c r="F1974" s="56" t="s">
        <v>22</v>
      </c>
      <c r="G1974" s="56"/>
      <c r="H1974" s="56" t="s">
        <v>16057</v>
      </c>
      <c r="I1974" s="56" t="s">
        <v>16319</v>
      </c>
      <c r="J1974" s="56"/>
      <c r="K1974" s="56" t="s">
        <v>87</v>
      </c>
      <c r="L1974" s="90" t="str">
        <f t="shared" si="60"/>
        <v>NA</v>
      </c>
      <c r="M1974" s="90"/>
      <c r="O1974" s="91"/>
      <c r="P1974" s="56"/>
      <c r="Q1974" s="56"/>
      <c r="R1974" s="56"/>
      <c r="S1974" s="56"/>
      <c r="T1974" s="56" t="s">
        <v>9887</v>
      </c>
      <c r="U1974" s="56" t="s">
        <v>9888</v>
      </c>
      <c r="V1974" s="56" t="s">
        <v>9889</v>
      </c>
      <c r="W1974" s="56" t="s">
        <v>7479</v>
      </c>
      <c r="X1974" s="56" t="s">
        <v>2243</v>
      </c>
      <c r="Y1974" s="56"/>
      <c r="Z1974" s="56" t="s">
        <v>9890</v>
      </c>
      <c r="AA1974" s="56" t="s">
        <v>9891</v>
      </c>
      <c r="AB1974" s="56" t="s">
        <v>9892</v>
      </c>
      <c r="AC1974" s="56" t="s">
        <v>7326</v>
      </c>
      <c r="AD1974" s="90" t="str">
        <f t="shared" si="61"/>
        <v>NA</v>
      </c>
      <c r="AE1974" s="90"/>
      <c r="AF1974" s="90"/>
      <c r="AG1974" s="90"/>
    </row>
    <row r="1975" spans="1:33">
      <c r="A1975" s="56" t="s">
        <v>16063</v>
      </c>
      <c r="B1975" s="56" t="s">
        <v>16336</v>
      </c>
      <c r="C1975" s="56" t="s">
        <v>16337</v>
      </c>
      <c r="D1975" s="56" t="s">
        <v>7566</v>
      </c>
      <c r="E1975" s="56" t="s">
        <v>335</v>
      </c>
      <c r="F1975" s="56" t="s">
        <v>22</v>
      </c>
      <c r="G1975" s="56"/>
      <c r="H1975" s="56" t="s">
        <v>16057</v>
      </c>
      <c r="I1975" s="56" t="s">
        <v>16319</v>
      </c>
      <c r="J1975" s="56"/>
      <c r="K1975" s="56" t="s">
        <v>87</v>
      </c>
      <c r="L1975" s="90" t="str">
        <f t="shared" si="60"/>
        <v>NA</v>
      </c>
      <c r="M1975" s="90"/>
      <c r="O1975" s="91"/>
      <c r="P1975" s="56"/>
      <c r="Q1975" s="56"/>
      <c r="R1975" s="56"/>
      <c r="S1975" s="56"/>
      <c r="T1975" s="56" t="s">
        <v>9896</v>
      </c>
      <c r="U1975" s="56" t="s">
        <v>9897</v>
      </c>
      <c r="V1975" s="56" t="s">
        <v>9898</v>
      </c>
      <c r="W1975" s="56" t="s">
        <v>7479</v>
      </c>
      <c r="X1975" s="56" t="s">
        <v>2243</v>
      </c>
      <c r="Y1975" s="56"/>
      <c r="Z1975" s="56" t="s">
        <v>9890</v>
      </c>
      <c r="AA1975" s="56" t="s">
        <v>9891</v>
      </c>
      <c r="AB1975" s="56"/>
      <c r="AC1975" s="56" t="s">
        <v>7326</v>
      </c>
      <c r="AD1975" s="90" t="str">
        <f t="shared" si="61"/>
        <v>NA</v>
      </c>
      <c r="AE1975" s="90"/>
      <c r="AF1975" s="90"/>
      <c r="AG1975" s="90"/>
    </row>
    <row r="1976" spans="1:33">
      <c r="A1976" s="56" t="s">
        <v>16202</v>
      </c>
      <c r="B1976" s="56" t="s">
        <v>16338</v>
      </c>
      <c r="C1976" s="56" t="s">
        <v>16339</v>
      </c>
      <c r="D1976" s="56" t="s">
        <v>7566</v>
      </c>
      <c r="E1976" s="56" t="s">
        <v>335</v>
      </c>
      <c r="F1976" s="56" t="s">
        <v>22</v>
      </c>
      <c r="G1976" s="56"/>
      <c r="H1976" s="56" t="s">
        <v>16057</v>
      </c>
      <c r="I1976" s="56" t="s">
        <v>16319</v>
      </c>
      <c r="J1976" s="56"/>
      <c r="K1976" s="56" t="s">
        <v>87</v>
      </c>
      <c r="L1976" s="90" t="str">
        <f t="shared" si="60"/>
        <v>NA</v>
      </c>
      <c r="M1976" s="90"/>
      <c r="O1976" s="91"/>
      <c r="P1976" s="56"/>
      <c r="Q1976" s="56"/>
      <c r="R1976" s="56"/>
      <c r="S1976" s="56"/>
      <c r="T1976" s="56" t="s">
        <v>9903</v>
      </c>
      <c r="U1976" s="56" t="s">
        <v>9904</v>
      </c>
      <c r="V1976" s="56" t="s">
        <v>9728</v>
      </c>
      <c r="W1976" s="56" t="s">
        <v>7479</v>
      </c>
      <c r="X1976" s="56" t="s">
        <v>2243</v>
      </c>
      <c r="Y1976" s="56"/>
      <c r="Z1976" s="56" t="s">
        <v>9890</v>
      </c>
      <c r="AA1976" s="56" t="s">
        <v>9891</v>
      </c>
      <c r="AB1976" s="56" t="s">
        <v>9905</v>
      </c>
      <c r="AC1976" s="56" t="s">
        <v>7326</v>
      </c>
      <c r="AD1976" s="90" t="str">
        <f t="shared" si="61"/>
        <v>NA</v>
      </c>
      <c r="AE1976" s="90"/>
      <c r="AF1976" s="90"/>
      <c r="AG1976" s="90"/>
    </row>
    <row r="1977" spans="1:33">
      <c r="A1977" s="56" t="s">
        <v>16340</v>
      </c>
      <c r="B1977" s="56" t="s">
        <v>16341</v>
      </c>
      <c r="C1977" s="56" t="s">
        <v>16342</v>
      </c>
      <c r="D1977" s="56" t="s">
        <v>7566</v>
      </c>
      <c r="E1977" s="56" t="s">
        <v>335</v>
      </c>
      <c r="F1977" s="56" t="s">
        <v>22</v>
      </c>
      <c r="G1977" s="56"/>
      <c r="H1977" s="56" t="s">
        <v>16057</v>
      </c>
      <c r="I1977" s="56" t="s">
        <v>16319</v>
      </c>
      <c r="J1977" s="56" t="s">
        <v>16343</v>
      </c>
      <c r="K1977" s="56" t="s">
        <v>87</v>
      </c>
      <c r="L1977" s="90" t="str">
        <f t="shared" si="60"/>
        <v>NA</v>
      </c>
      <c r="M1977" s="90"/>
      <c r="O1977" s="91"/>
      <c r="P1977" s="56"/>
      <c r="Q1977" s="56"/>
      <c r="R1977" s="56"/>
      <c r="S1977" s="56"/>
      <c r="T1977" s="56" t="s">
        <v>9910</v>
      </c>
      <c r="U1977" s="56" t="s">
        <v>9911</v>
      </c>
      <c r="V1977" s="56" t="s">
        <v>9852</v>
      </c>
      <c r="W1977" s="56" t="s">
        <v>7479</v>
      </c>
      <c r="X1977" s="56" t="s">
        <v>9912</v>
      </c>
      <c r="Y1977" s="56"/>
      <c r="Z1977" s="56" t="s">
        <v>9913</v>
      </c>
      <c r="AA1977" s="56" t="s">
        <v>9914</v>
      </c>
      <c r="AB1977" s="56"/>
      <c r="AC1977" s="56" t="s">
        <v>7326</v>
      </c>
      <c r="AD1977" s="90" t="str">
        <f t="shared" si="61"/>
        <v>NA</v>
      </c>
      <c r="AE1977" s="90"/>
      <c r="AF1977" s="90"/>
      <c r="AG1977" s="90"/>
    </row>
    <row r="1978" spans="1:33">
      <c r="A1978" s="56" t="s">
        <v>16344</v>
      </c>
      <c r="B1978" s="56" t="s">
        <v>16345</v>
      </c>
      <c r="C1978" s="56" t="s">
        <v>16346</v>
      </c>
      <c r="D1978" s="56" t="s">
        <v>7566</v>
      </c>
      <c r="E1978" s="56" t="s">
        <v>335</v>
      </c>
      <c r="F1978" s="56" t="s">
        <v>22</v>
      </c>
      <c r="G1978" s="56"/>
      <c r="H1978" s="56" t="s">
        <v>16057</v>
      </c>
      <c r="I1978" s="56" t="s">
        <v>16319</v>
      </c>
      <c r="J1978" s="56"/>
      <c r="K1978" s="56" t="s">
        <v>87</v>
      </c>
      <c r="L1978" s="90" t="str">
        <f t="shared" si="60"/>
        <v>NA</v>
      </c>
      <c r="M1978" s="90"/>
      <c r="O1978" s="91"/>
      <c r="P1978" s="56"/>
      <c r="Q1978" s="56"/>
      <c r="R1978" s="56"/>
      <c r="S1978" s="56"/>
      <c r="T1978" s="56" t="s">
        <v>9918</v>
      </c>
      <c r="U1978" s="56" t="s">
        <v>9919</v>
      </c>
      <c r="V1978" s="56" t="s">
        <v>9920</v>
      </c>
      <c r="W1978" s="56" t="s">
        <v>7479</v>
      </c>
      <c r="X1978" s="56" t="s">
        <v>4788</v>
      </c>
      <c r="Y1978" s="56"/>
      <c r="Z1978" s="56" t="s">
        <v>9921</v>
      </c>
      <c r="AA1978" s="56" t="s">
        <v>9922</v>
      </c>
      <c r="AB1978" s="56"/>
      <c r="AC1978" s="56" t="s">
        <v>7326</v>
      </c>
      <c r="AD1978" s="90" t="str">
        <f t="shared" si="61"/>
        <v>NA</v>
      </c>
      <c r="AE1978" s="90"/>
      <c r="AF1978" s="90"/>
      <c r="AG1978" s="90"/>
    </row>
    <row r="1979" spans="1:33">
      <c r="A1979" s="56" t="s">
        <v>16347</v>
      </c>
      <c r="B1979" s="56" t="s">
        <v>16348</v>
      </c>
      <c r="C1979" s="56" t="s">
        <v>16349</v>
      </c>
      <c r="D1979" s="56" t="s">
        <v>7566</v>
      </c>
      <c r="E1979" s="56" t="s">
        <v>16350</v>
      </c>
      <c r="F1979" s="56" t="s">
        <v>22</v>
      </c>
      <c r="G1979" s="56"/>
      <c r="H1979" s="56" t="s">
        <v>16072</v>
      </c>
      <c r="I1979" s="56" t="s">
        <v>16351</v>
      </c>
      <c r="J1979" s="56" t="s">
        <v>16347</v>
      </c>
      <c r="K1979" s="56" t="s">
        <v>87</v>
      </c>
      <c r="L1979" s="90" t="str">
        <f t="shared" si="60"/>
        <v>NA</v>
      </c>
      <c r="M1979" s="90"/>
      <c r="O1979" s="91"/>
      <c r="P1979" s="56"/>
      <c r="Q1979" s="56"/>
      <c r="R1979" s="56"/>
      <c r="S1979" s="56"/>
      <c r="T1979" s="56" t="s">
        <v>9925</v>
      </c>
      <c r="U1979" s="56" t="s">
        <v>9926</v>
      </c>
      <c r="V1979" s="56" t="s">
        <v>9927</v>
      </c>
      <c r="W1979" s="56" t="s">
        <v>7479</v>
      </c>
      <c r="X1979" s="56" t="s">
        <v>4821</v>
      </c>
      <c r="Y1979" s="56"/>
      <c r="Z1979" s="56" t="s">
        <v>9928</v>
      </c>
      <c r="AA1979" s="56" t="s">
        <v>9929</v>
      </c>
      <c r="AB1979" s="56" t="s">
        <v>9925</v>
      </c>
      <c r="AC1979" s="56" t="s">
        <v>7326</v>
      </c>
      <c r="AD1979" s="90" t="str">
        <f t="shared" si="61"/>
        <v>NA</v>
      </c>
      <c r="AE1979" s="90"/>
      <c r="AF1979" s="90"/>
      <c r="AG1979" s="90"/>
    </row>
    <row r="1980" spans="1:33">
      <c r="A1980" s="56" t="s">
        <v>16352</v>
      </c>
      <c r="B1980" s="56" t="s">
        <v>16353</v>
      </c>
      <c r="C1980" s="56" t="s">
        <v>16354</v>
      </c>
      <c r="D1980" s="56" t="s">
        <v>7566</v>
      </c>
      <c r="E1980" s="56" t="s">
        <v>16350</v>
      </c>
      <c r="F1980" s="56" t="s">
        <v>22</v>
      </c>
      <c r="G1980" s="56"/>
      <c r="H1980" s="56" t="s">
        <v>16057</v>
      </c>
      <c r="I1980" s="56" t="s">
        <v>16351</v>
      </c>
      <c r="J1980" s="56" t="s">
        <v>16352</v>
      </c>
      <c r="K1980" s="56" t="s">
        <v>87</v>
      </c>
      <c r="L1980" s="90" t="str">
        <f t="shared" si="60"/>
        <v>NA</v>
      </c>
      <c r="M1980" s="90"/>
      <c r="O1980" s="91"/>
      <c r="P1980" s="56"/>
      <c r="Q1980" s="56"/>
      <c r="R1980" s="56"/>
      <c r="S1980" s="56"/>
      <c r="T1980" s="56" t="s">
        <v>9932</v>
      </c>
      <c r="U1980" s="56" t="s">
        <v>9933</v>
      </c>
      <c r="V1980" s="56" t="s">
        <v>9934</v>
      </c>
      <c r="W1980" s="56" t="s">
        <v>7479</v>
      </c>
      <c r="X1980" s="56" t="s">
        <v>9935</v>
      </c>
      <c r="Y1980" s="56"/>
      <c r="Z1980" s="56" t="s">
        <v>9936</v>
      </c>
      <c r="AA1980" s="56" t="s">
        <v>9937</v>
      </c>
      <c r="AB1980" s="56"/>
      <c r="AC1980" s="56" t="s">
        <v>7326</v>
      </c>
      <c r="AD1980" s="90" t="str">
        <f t="shared" si="61"/>
        <v>NA</v>
      </c>
      <c r="AE1980" s="90"/>
      <c r="AF1980" s="90"/>
      <c r="AG1980" s="90"/>
    </row>
    <row r="1981" spans="1:33">
      <c r="A1981" s="56" t="s">
        <v>16063</v>
      </c>
      <c r="B1981" s="56" t="s">
        <v>16355</v>
      </c>
      <c r="C1981" s="56" t="s">
        <v>16356</v>
      </c>
      <c r="D1981" s="56" t="s">
        <v>7566</v>
      </c>
      <c r="E1981" s="56" t="s">
        <v>16350</v>
      </c>
      <c r="F1981" s="56" t="s">
        <v>22</v>
      </c>
      <c r="G1981" s="56"/>
      <c r="H1981" s="56" t="s">
        <v>16057</v>
      </c>
      <c r="I1981" s="56" t="s">
        <v>16351</v>
      </c>
      <c r="J1981" s="56"/>
      <c r="K1981" s="56" t="s">
        <v>87</v>
      </c>
      <c r="L1981" s="90" t="str">
        <f t="shared" si="60"/>
        <v>NA</v>
      </c>
      <c r="M1981" s="90"/>
      <c r="O1981" s="91"/>
      <c r="P1981" s="56"/>
      <c r="Q1981" s="56"/>
      <c r="R1981" s="56"/>
      <c r="S1981" s="56"/>
      <c r="T1981" s="56" t="s">
        <v>9941</v>
      </c>
      <c r="U1981" s="56" t="s">
        <v>9942</v>
      </c>
      <c r="V1981" s="56" t="s">
        <v>9943</v>
      </c>
      <c r="W1981" s="56" t="s">
        <v>7479</v>
      </c>
      <c r="X1981" s="56" t="s">
        <v>9935</v>
      </c>
      <c r="Y1981" s="56"/>
      <c r="Z1981" s="56" t="s">
        <v>9936</v>
      </c>
      <c r="AA1981" s="56" t="s">
        <v>9937</v>
      </c>
      <c r="AB1981" s="56" t="s">
        <v>9944</v>
      </c>
      <c r="AC1981" s="56" t="s">
        <v>7326</v>
      </c>
      <c r="AD1981" s="90" t="str">
        <f t="shared" si="61"/>
        <v>NA</v>
      </c>
      <c r="AE1981" s="90"/>
      <c r="AF1981" s="90"/>
      <c r="AG1981" s="90"/>
    </row>
    <row r="1982" spans="1:33">
      <c r="A1982" s="56" t="s">
        <v>16063</v>
      </c>
      <c r="B1982" s="56" t="s">
        <v>16357</v>
      </c>
      <c r="C1982" s="56" t="s">
        <v>16358</v>
      </c>
      <c r="D1982" s="56" t="s">
        <v>7566</v>
      </c>
      <c r="E1982" s="56" t="s">
        <v>16350</v>
      </c>
      <c r="F1982" s="56" t="s">
        <v>22</v>
      </c>
      <c r="G1982" s="56"/>
      <c r="H1982" s="56" t="s">
        <v>16057</v>
      </c>
      <c r="I1982" s="56" t="s">
        <v>16351</v>
      </c>
      <c r="J1982" s="56"/>
      <c r="K1982" s="56" t="s">
        <v>87</v>
      </c>
      <c r="L1982" s="90" t="str">
        <f t="shared" si="60"/>
        <v>NA</v>
      </c>
      <c r="M1982" s="90"/>
      <c r="O1982" s="91"/>
      <c r="P1982" s="56"/>
      <c r="Q1982" s="56"/>
      <c r="R1982" s="56"/>
      <c r="S1982" s="56"/>
      <c r="T1982" s="56" t="s">
        <v>9946</v>
      </c>
      <c r="U1982" s="56" t="s">
        <v>9947</v>
      </c>
      <c r="V1982" s="56" t="s">
        <v>9948</v>
      </c>
      <c r="W1982" s="56" t="s">
        <v>7479</v>
      </c>
      <c r="X1982" s="56" t="s">
        <v>9935</v>
      </c>
      <c r="Y1982" s="56"/>
      <c r="Z1982" s="56" t="s">
        <v>9936</v>
      </c>
      <c r="AA1982" s="56" t="s">
        <v>9937</v>
      </c>
      <c r="AB1982" s="56" t="s">
        <v>9946</v>
      </c>
      <c r="AC1982" s="56" t="s">
        <v>7326</v>
      </c>
      <c r="AD1982" s="90" t="str">
        <f t="shared" si="61"/>
        <v>NA</v>
      </c>
      <c r="AE1982" s="90"/>
      <c r="AF1982" s="90"/>
      <c r="AG1982" s="90"/>
    </row>
    <row r="1983" spans="1:33">
      <c r="A1983" s="56" t="s">
        <v>16063</v>
      </c>
      <c r="B1983" s="56" t="s">
        <v>16359</v>
      </c>
      <c r="C1983" s="56" t="s">
        <v>16360</v>
      </c>
      <c r="D1983" s="56" t="s">
        <v>7566</v>
      </c>
      <c r="E1983" s="56" t="s">
        <v>16350</v>
      </c>
      <c r="F1983" s="56" t="s">
        <v>22</v>
      </c>
      <c r="G1983" s="56"/>
      <c r="H1983" s="56" t="s">
        <v>16057</v>
      </c>
      <c r="I1983" s="56" t="s">
        <v>16351</v>
      </c>
      <c r="J1983" s="56"/>
      <c r="K1983" s="56" t="s">
        <v>87</v>
      </c>
      <c r="L1983" s="90" t="str">
        <f t="shared" si="60"/>
        <v>NA</v>
      </c>
      <c r="M1983" s="90"/>
      <c r="O1983" s="91"/>
      <c r="P1983" s="56"/>
      <c r="Q1983" s="56"/>
      <c r="R1983" s="56"/>
      <c r="S1983" s="56"/>
      <c r="T1983" s="56" t="s">
        <v>9950</v>
      </c>
      <c r="U1983" s="56" t="s">
        <v>9951</v>
      </c>
      <c r="V1983" s="56" t="s">
        <v>9952</v>
      </c>
      <c r="W1983" s="56" t="s">
        <v>7479</v>
      </c>
      <c r="X1983" s="56" t="s">
        <v>4862</v>
      </c>
      <c r="Y1983" s="56"/>
      <c r="Z1983" s="56" t="s">
        <v>9953</v>
      </c>
      <c r="AA1983" s="56" t="s">
        <v>9954</v>
      </c>
      <c r="AB1983" s="56" t="s">
        <v>9955</v>
      </c>
      <c r="AC1983" s="56" t="s">
        <v>7326</v>
      </c>
      <c r="AD1983" s="90" t="str">
        <f t="shared" si="61"/>
        <v>NA</v>
      </c>
      <c r="AE1983" s="90"/>
      <c r="AF1983" s="90"/>
      <c r="AG1983" s="90"/>
    </row>
    <row r="1984" spans="1:33">
      <c r="A1984" s="56" t="s">
        <v>16063</v>
      </c>
      <c r="B1984" s="56" t="s">
        <v>16361</v>
      </c>
      <c r="C1984" s="56" t="s">
        <v>16362</v>
      </c>
      <c r="D1984" s="56" t="s">
        <v>7566</v>
      </c>
      <c r="E1984" s="56" t="s">
        <v>16350</v>
      </c>
      <c r="F1984" s="56" t="s">
        <v>22</v>
      </c>
      <c r="G1984" s="56"/>
      <c r="H1984" s="56" t="s">
        <v>16057</v>
      </c>
      <c r="I1984" s="56" t="s">
        <v>16351</v>
      </c>
      <c r="J1984" s="56"/>
      <c r="K1984" s="56" t="s">
        <v>87</v>
      </c>
      <c r="L1984" s="90" t="str">
        <f t="shared" si="60"/>
        <v>NA</v>
      </c>
      <c r="M1984" s="90"/>
      <c r="O1984" s="91"/>
      <c r="P1984" s="56"/>
      <c r="Q1984" s="56"/>
      <c r="R1984" s="56"/>
      <c r="S1984" s="56"/>
      <c r="T1984" s="56" t="s">
        <v>9958</v>
      </c>
      <c r="U1984" s="56" t="s">
        <v>9959</v>
      </c>
      <c r="V1984" s="56" t="s">
        <v>9960</v>
      </c>
      <c r="W1984" s="56" t="s">
        <v>7479</v>
      </c>
      <c r="X1984" s="56" t="s">
        <v>4871</v>
      </c>
      <c r="Y1984" s="56"/>
      <c r="Z1984" s="56" t="s">
        <v>9961</v>
      </c>
      <c r="AA1984" s="56" t="s">
        <v>9962</v>
      </c>
      <c r="AB1984" s="56" t="s">
        <v>9958</v>
      </c>
      <c r="AC1984" s="56" t="s">
        <v>7326</v>
      </c>
      <c r="AD1984" s="90" t="str">
        <f t="shared" si="61"/>
        <v>NA</v>
      </c>
      <c r="AE1984" s="90"/>
      <c r="AF1984" s="90"/>
      <c r="AG1984" s="90"/>
    </row>
    <row r="1985" spans="1:33">
      <c r="A1985" s="56" t="s">
        <v>16363</v>
      </c>
      <c r="B1985" s="56" t="s">
        <v>16364</v>
      </c>
      <c r="C1985" s="56" t="s">
        <v>16365</v>
      </c>
      <c r="D1985" s="56" t="s">
        <v>7566</v>
      </c>
      <c r="E1985" s="56" t="s">
        <v>16350</v>
      </c>
      <c r="F1985" s="56" t="s">
        <v>22</v>
      </c>
      <c r="G1985" s="56"/>
      <c r="H1985" s="56" t="s">
        <v>16072</v>
      </c>
      <c r="I1985" s="56" t="s">
        <v>16351</v>
      </c>
      <c r="J1985" s="56" t="s">
        <v>16366</v>
      </c>
      <c r="K1985" s="56" t="s">
        <v>87</v>
      </c>
      <c r="L1985" s="90" t="str">
        <f t="shared" si="60"/>
        <v>NA</v>
      </c>
      <c r="M1985" s="90"/>
      <c r="O1985" s="91"/>
      <c r="P1985" s="56"/>
      <c r="Q1985" s="56"/>
      <c r="R1985" s="56"/>
      <c r="S1985" s="56"/>
      <c r="T1985" s="56" t="s">
        <v>9964</v>
      </c>
      <c r="U1985" s="56" t="s">
        <v>9965</v>
      </c>
      <c r="V1985" s="56" t="s">
        <v>9966</v>
      </c>
      <c r="W1985" s="56" t="s">
        <v>7479</v>
      </c>
      <c r="X1985" s="56" t="s">
        <v>9967</v>
      </c>
      <c r="Y1985" s="56"/>
      <c r="Z1985" s="56" t="s">
        <v>9968</v>
      </c>
      <c r="AA1985" s="56" t="s">
        <v>9969</v>
      </c>
      <c r="AB1985" s="56" t="s">
        <v>9970</v>
      </c>
      <c r="AC1985" s="56" t="s">
        <v>7326</v>
      </c>
      <c r="AD1985" s="90" t="str">
        <f t="shared" si="61"/>
        <v>NA</v>
      </c>
      <c r="AE1985" s="90"/>
      <c r="AF1985" s="90"/>
      <c r="AG1985" s="90"/>
    </row>
    <row r="1986" spans="1:33">
      <c r="A1986" s="56" t="s">
        <v>16063</v>
      </c>
      <c r="B1986" s="56" t="s">
        <v>16367</v>
      </c>
      <c r="C1986" s="56" t="s">
        <v>16368</v>
      </c>
      <c r="D1986" s="56" t="s">
        <v>7566</v>
      </c>
      <c r="E1986" s="56" t="s">
        <v>16350</v>
      </c>
      <c r="F1986" s="56" t="s">
        <v>22</v>
      </c>
      <c r="G1986" s="56"/>
      <c r="H1986" s="56" t="s">
        <v>16057</v>
      </c>
      <c r="I1986" s="56" t="s">
        <v>16351</v>
      </c>
      <c r="J1986" s="56" t="s">
        <v>16063</v>
      </c>
      <c r="K1986" s="56" t="s">
        <v>87</v>
      </c>
      <c r="L1986" s="90" t="str">
        <f t="shared" si="60"/>
        <v>NA</v>
      </c>
      <c r="M1986" s="90"/>
      <c r="O1986" s="91"/>
      <c r="P1986" s="56"/>
      <c r="Q1986" s="56"/>
      <c r="R1986" s="56"/>
      <c r="S1986" s="56"/>
      <c r="T1986" s="56" t="s">
        <v>9976</v>
      </c>
      <c r="U1986" s="56" t="s">
        <v>9977</v>
      </c>
      <c r="V1986" s="56" t="s">
        <v>9978</v>
      </c>
      <c r="W1986" s="56" t="s">
        <v>7479</v>
      </c>
      <c r="X1986" s="56" t="s">
        <v>4907</v>
      </c>
      <c r="Y1986" s="56"/>
      <c r="Z1986" s="56" t="s">
        <v>9979</v>
      </c>
      <c r="AA1986" s="56" t="s">
        <v>9980</v>
      </c>
      <c r="AB1986" s="56" t="s">
        <v>9976</v>
      </c>
      <c r="AC1986" s="56" t="s">
        <v>7326</v>
      </c>
      <c r="AD1986" s="90" t="str">
        <f t="shared" si="61"/>
        <v>NA</v>
      </c>
      <c r="AE1986" s="90"/>
      <c r="AF1986" s="90"/>
      <c r="AG1986" s="90"/>
    </row>
    <row r="1987" spans="1:33">
      <c r="A1987" s="56" t="s">
        <v>16369</v>
      </c>
      <c r="B1987" s="56" t="s">
        <v>16370</v>
      </c>
      <c r="C1987" s="56" t="s">
        <v>16371</v>
      </c>
      <c r="D1987" s="56" t="s">
        <v>7566</v>
      </c>
      <c r="E1987" s="56" t="s">
        <v>16350</v>
      </c>
      <c r="F1987" s="56" t="s">
        <v>22</v>
      </c>
      <c r="G1987" s="56"/>
      <c r="H1987" s="56" t="s">
        <v>16057</v>
      </c>
      <c r="I1987" s="56" t="s">
        <v>16351</v>
      </c>
      <c r="J1987" s="56" t="s">
        <v>16372</v>
      </c>
      <c r="K1987" s="56" t="s">
        <v>87</v>
      </c>
      <c r="L1987" s="90" t="str">
        <f t="shared" ref="L1987:L2050" si="62">IF($P$3&lt;&gt;"",IF(ISNUMBER(SEARCH("*"&amp;$P$3&amp;"*", A1987)),A1987, IF(ISNUMBER(SEARCH("*"&amp;$P$3&amp;"*", H1987)),A1987, IF(ISNUMBER(SEARCH("*"&amp;$P$3&amp;"*", G1987)),A1987, IF(ISNUMBER(SEARCH("*"&amp;$P$3&amp;"*", J1987)),A1987,  IF(ISNUMBER(SEARCH("*"&amp;$P$3&amp;"*", E1987)),A1987, "NA"))))),"NA")</f>
        <v>NA</v>
      </c>
      <c r="M1987" s="90"/>
      <c r="O1987" s="91"/>
      <c r="P1987" s="56"/>
      <c r="Q1987" s="56"/>
      <c r="R1987" s="56"/>
      <c r="S1987" s="56"/>
      <c r="T1987" s="56" t="s">
        <v>9986</v>
      </c>
      <c r="U1987" s="56" t="s">
        <v>9987</v>
      </c>
      <c r="V1987" s="56" t="s">
        <v>9988</v>
      </c>
      <c r="W1987" s="56" t="s">
        <v>7479</v>
      </c>
      <c r="X1987" s="56" t="s">
        <v>9973</v>
      </c>
      <c r="Y1987" s="56"/>
      <c r="Z1987" s="56" t="s">
        <v>9989</v>
      </c>
      <c r="AA1987" s="56" t="s">
        <v>9990</v>
      </c>
      <c r="AB1987" s="56" t="s">
        <v>9986</v>
      </c>
      <c r="AC1987" s="56" t="s">
        <v>7326</v>
      </c>
      <c r="AD1987" s="90" t="str">
        <f t="shared" ref="AD1987:AD2050" si="63">IF($P$19&lt;&gt;"",IF(ISNUMBER(SEARCH($P$19, V1987)),T1987, "NA"),"NA")</f>
        <v>NA</v>
      </c>
      <c r="AE1987" s="90"/>
      <c r="AF1987" s="90"/>
      <c r="AG1987" s="90"/>
    </row>
    <row r="1988" spans="1:33">
      <c r="A1988" s="56" t="s">
        <v>16373</v>
      </c>
      <c r="B1988" s="56" t="s">
        <v>16374</v>
      </c>
      <c r="C1988" s="56" t="s">
        <v>16375</v>
      </c>
      <c r="D1988" s="56" t="s">
        <v>7566</v>
      </c>
      <c r="E1988" s="56" t="s">
        <v>348</v>
      </c>
      <c r="F1988" s="56" t="s">
        <v>22</v>
      </c>
      <c r="G1988" s="56"/>
      <c r="H1988" s="56" t="s">
        <v>16072</v>
      </c>
      <c r="I1988" s="56" t="s">
        <v>16376</v>
      </c>
      <c r="J1988" s="56" t="s">
        <v>16377</v>
      </c>
      <c r="K1988" s="56" t="s">
        <v>7326</v>
      </c>
      <c r="L1988" s="90" t="str">
        <f t="shared" si="62"/>
        <v>NA</v>
      </c>
      <c r="M1988" s="90"/>
      <c r="O1988" s="91"/>
      <c r="P1988" s="56"/>
      <c r="Q1988" s="56"/>
      <c r="R1988" s="56"/>
      <c r="S1988" s="56"/>
      <c r="T1988" s="56" t="s">
        <v>9932</v>
      </c>
      <c r="U1988" s="56" t="s">
        <v>9994</v>
      </c>
      <c r="V1988" s="56" t="s">
        <v>9934</v>
      </c>
      <c r="W1988" s="56" t="s">
        <v>7479</v>
      </c>
      <c r="X1988" s="56" t="s">
        <v>9995</v>
      </c>
      <c r="Y1988" s="56"/>
      <c r="Z1988" s="56" t="s">
        <v>9996</v>
      </c>
      <c r="AA1988" s="56" t="s">
        <v>9997</v>
      </c>
      <c r="AB1988" s="56" t="s">
        <v>9932</v>
      </c>
      <c r="AC1988" s="56" t="s">
        <v>7326</v>
      </c>
      <c r="AD1988" s="90" t="str">
        <f t="shared" si="63"/>
        <v>NA</v>
      </c>
      <c r="AE1988" s="90"/>
      <c r="AF1988" s="90"/>
      <c r="AG1988" s="90"/>
    </row>
    <row r="1989" spans="1:33">
      <c r="A1989" s="56" t="s">
        <v>16063</v>
      </c>
      <c r="B1989" s="56" t="s">
        <v>16378</v>
      </c>
      <c r="C1989" s="56" t="s">
        <v>16379</v>
      </c>
      <c r="D1989" s="56" t="s">
        <v>7566</v>
      </c>
      <c r="E1989" s="56" t="s">
        <v>348</v>
      </c>
      <c r="F1989" s="56" t="s">
        <v>22</v>
      </c>
      <c r="G1989" s="56"/>
      <c r="H1989" s="56" t="s">
        <v>16057</v>
      </c>
      <c r="I1989" s="56" t="s">
        <v>16376</v>
      </c>
      <c r="J1989" s="56"/>
      <c r="K1989" s="56" t="s">
        <v>87</v>
      </c>
      <c r="L1989" s="90" t="str">
        <f t="shared" si="62"/>
        <v>NA</v>
      </c>
      <c r="M1989" s="90"/>
      <c r="O1989" s="91"/>
      <c r="P1989" s="56"/>
      <c r="Q1989" s="56"/>
      <c r="R1989" s="56"/>
      <c r="S1989" s="56"/>
      <c r="T1989" s="56" t="s">
        <v>10000</v>
      </c>
      <c r="U1989" s="56" t="s">
        <v>10001</v>
      </c>
      <c r="V1989" s="56" t="s">
        <v>10002</v>
      </c>
      <c r="W1989" s="56" t="s">
        <v>7479</v>
      </c>
      <c r="X1989" s="56" t="s">
        <v>10003</v>
      </c>
      <c r="Y1989" s="56"/>
      <c r="Z1989" s="56" t="s">
        <v>10004</v>
      </c>
      <c r="AA1989" s="56" t="s">
        <v>10005</v>
      </c>
      <c r="AB1989" s="56" t="s">
        <v>10006</v>
      </c>
      <c r="AC1989" s="56" t="s">
        <v>7326</v>
      </c>
      <c r="AD1989" s="90" t="str">
        <f t="shared" si="63"/>
        <v>NA</v>
      </c>
      <c r="AE1989" s="90"/>
      <c r="AF1989" s="90"/>
      <c r="AG1989" s="90"/>
    </row>
    <row r="1990" spans="1:33">
      <c r="A1990" s="56" t="s">
        <v>16063</v>
      </c>
      <c r="B1990" s="56" t="s">
        <v>16380</v>
      </c>
      <c r="C1990" s="56" t="s">
        <v>16381</v>
      </c>
      <c r="D1990" s="56" t="s">
        <v>7566</v>
      </c>
      <c r="E1990" s="56" t="s">
        <v>348</v>
      </c>
      <c r="F1990" s="56" t="s">
        <v>22</v>
      </c>
      <c r="G1990" s="56"/>
      <c r="H1990" s="56" t="s">
        <v>16057</v>
      </c>
      <c r="I1990" s="56" t="s">
        <v>16376</v>
      </c>
      <c r="J1990" s="56"/>
      <c r="K1990" s="56" t="s">
        <v>87</v>
      </c>
      <c r="L1990" s="90" t="str">
        <f t="shared" si="62"/>
        <v>NA</v>
      </c>
      <c r="M1990" s="90"/>
      <c r="O1990" s="91"/>
      <c r="P1990" s="56"/>
      <c r="Q1990" s="56"/>
      <c r="R1990" s="56"/>
      <c r="S1990" s="56"/>
      <c r="T1990" s="56" t="s">
        <v>10011</v>
      </c>
      <c r="U1990" s="56" t="s">
        <v>10012</v>
      </c>
      <c r="V1990" s="56" t="s">
        <v>10013</v>
      </c>
      <c r="W1990" s="56" t="s">
        <v>7479</v>
      </c>
      <c r="X1990" s="56" t="s">
        <v>10014</v>
      </c>
      <c r="Y1990" s="56"/>
      <c r="Z1990" s="56" t="s">
        <v>10015</v>
      </c>
      <c r="AA1990" s="56" t="s">
        <v>10016</v>
      </c>
      <c r="AB1990" s="56" t="s">
        <v>10017</v>
      </c>
      <c r="AC1990" s="56" t="s">
        <v>7326</v>
      </c>
      <c r="AD1990" s="90" t="str">
        <f t="shared" si="63"/>
        <v>NA</v>
      </c>
      <c r="AE1990" s="90"/>
      <c r="AF1990" s="90"/>
      <c r="AG1990" s="90"/>
    </row>
    <row r="1991" spans="1:33">
      <c r="A1991" s="56" t="s">
        <v>16063</v>
      </c>
      <c r="B1991" s="56" t="s">
        <v>16382</v>
      </c>
      <c r="C1991" s="56" t="s">
        <v>16383</v>
      </c>
      <c r="D1991" s="56" t="s">
        <v>7566</v>
      </c>
      <c r="E1991" s="56" t="s">
        <v>348</v>
      </c>
      <c r="F1991" s="56" t="s">
        <v>22</v>
      </c>
      <c r="G1991" s="56"/>
      <c r="H1991" s="56" t="s">
        <v>16057</v>
      </c>
      <c r="I1991" s="56" t="s">
        <v>16376</v>
      </c>
      <c r="J1991" s="56"/>
      <c r="K1991" s="56" t="s">
        <v>87</v>
      </c>
      <c r="L1991" s="90" t="str">
        <f t="shared" si="62"/>
        <v>NA</v>
      </c>
      <c r="M1991" s="90"/>
      <c r="O1991" s="91"/>
      <c r="P1991" s="56"/>
      <c r="Q1991" s="56"/>
      <c r="R1991" s="56"/>
      <c r="S1991" s="56"/>
      <c r="T1991" s="56" t="s">
        <v>10020</v>
      </c>
      <c r="U1991" s="56" t="s">
        <v>10021</v>
      </c>
      <c r="V1991" s="56" t="s">
        <v>10013</v>
      </c>
      <c r="W1991" s="56" t="s">
        <v>7479</v>
      </c>
      <c r="X1991" s="56" t="s">
        <v>154</v>
      </c>
      <c r="Y1991" s="56"/>
      <c r="Z1991" s="56" t="s">
        <v>10022</v>
      </c>
      <c r="AA1991" s="56" t="s">
        <v>10023</v>
      </c>
      <c r="AB1991" s="56" t="s">
        <v>10020</v>
      </c>
      <c r="AC1991" s="56" t="s">
        <v>7326</v>
      </c>
      <c r="AD1991" s="90" t="str">
        <f t="shared" si="63"/>
        <v>NA</v>
      </c>
      <c r="AE1991" s="90"/>
      <c r="AF1991" s="90"/>
      <c r="AG1991" s="90"/>
    </row>
    <row r="1992" spans="1:33">
      <c r="A1992" s="56" t="s">
        <v>16063</v>
      </c>
      <c r="B1992" s="56" t="s">
        <v>16384</v>
      </c>
      <c r="C1992" s="56" t="s">
        <v>16385</v>
      </c>
      <c r="D1992" s="56" t="s">
        <v>7566</v>
      </c>
      <c r="E1992" s="56" t="s">
        <v>348</v>
      </c>
      <c r="F1992" s="56" t="s">
        <v>22</v>
      </c>
      <c r="G1992" s="56"/>
      <c r="H1992" s="56" t="s">
        <v>16057</v>
      </c>
      <c r="I1992" s="56" t="s">
        <v>16376</v>
      </c>
      <c r="J1992" s="56"/>
      <c r="K1992" s="56" t="s">
        <v>87</v>
      </c>
      <c r="L1992" s="90" t="str">
        <f t="shared" si="62"/>
        <v>NA</v>
      </c>
      <c r="M1992" s="90"/>
      <c r="O1992" s="91"/>
      <c r="P1992" s="56"/>
      <c r="Q1992" s="56"/>
      <c r="R1992" s="56"/>
      <c r="S1992" s="56"/>
      <c r="T1992" s="56" t="s">
        <v>8859</v>
      </c>
      <c r="U1992" s="56" t="s">
        <v>10026</v>
      </c>
      <c r="V1992" s="56" t="s">
        <v>10013</v>
      </c>
      <c r="W1992" s="56" t="s">
        <v>7479</v>
      </c>
      <c r="X1992" s="56" t="s">
        <v>154</v>
      </c>
      <c r="Y1992" s="56"/>
      <c r="Z1992" s="56" t="s">
        <v>10022</v>
      </c>
      <c r="AA1992" s="56" t="s">
        <v>10023</v>
      </c>
      <c r="AB1992" s="56" t="s">
        <v>10027</v>
      </c>
      <c r="AC1992" s="56" t="s">
        <v>7326</v>
      </c>
      <c r="AD1992" s="90" t="str">
        <f t="shared" si="63"/>
        <v>NA</v>
      </c>
      <c r="AE1992" s="90"/>
      <c r="AF1992" s="90"/>
      <c r="AG1992" s="90"/>
    </row>
    <row r="1993" spans="1:33">
      <c r="A1993" s="56" t="s">
        <v>16063</v>
      </c>
      <c r="B1993" s="56" t="s">
        <v>16386</v>
      </c>
      <c r="C1993" s="56" t="s">
        <v>16387</v>
      </c>
      <c r="D1993" s="56" t="s">
        <v>7566</v>
      </c>
      <c r="E1993" s="56" t="s">
        <v>348</v>
      </c>
      <c r="F1993" s="56" t="s">
        <v>22</v>
      </c>
      <c r="G1993" s="56"/>
      <c r="H1993" s="56" t="s">
        <v>16057</v>
      </c>
      <c r="I1993" s="56" t="s">
        <v>16376</v>
      </c>
      <c r="J1993" s="56"/>
      <c r="K1993" s="56" t="s">
        <v>87</v>
      </c>
      <c r="L1993" s="90" t="str">
        <f t="shared" si="62"/>
        <v>NA</v>
      </c>
      <c r="M1993" s="90"/>
      <c r="O1993" s="91"/>
      <c r="P1993" s="56"/>
      <c r="Q1993" s="56"/>
      <c r="R1993" s="56"/>
      <c r="S1993" s="56"/>
      <c r="T1993" s="56" t="s">
        <v>10030</v>
      </c>
      <c r="U1993" s="56" t="s">
        <v>10031</v>
      </c>
      <c r="V1993" s="56" t="s">
        <v>10032</v>
      </c>
      <c r="W1993" s="56" t="s">
        <v>7479</v>
      </c>
      <c r="X1993" s="56" t="s">
        <v>154</v>
      </c>
      <c r="Y1993" s="56"/>
      <c r="Z1993" s="56" t="s">
        <v>10022</v>
      </c>
      <c r="AA1993" s="56" t="s">
        <v>10023</v>
      </c>
      <c r="AB1993" s="56" t="s">
        <v>10033</v>
      </c>
      <c r="AC1993" s="56" t="s">
        <v>7326</v>
      </c>
      <c r="AD1993" s="90" t="str">
        <f t="shared" si="63"/>
        <v>NA</v>
      </c>
      <c r="AE1993" s="90"/>
      <c r="AF1993" s="90"/>
      <c r="AG1993" s="90"/>
    </row>
    <row r="1994" spans="1:33">
      <c r="A1994" s="56" t="s">
        <v>16063</v>
      </c>
      <c r="B1994" s="56" t="s">
        <v>16388</v>
      </c>
      <c r="C1994" s="56" t="s">
        <v>16389</v>
      </c>
      <c r="D1994" s="56" t="s">
        <v>7566</v>
      </c>
      <c r="E1994" s="56" t="s">
        <v>348</v>
      </c>
      <c r="F1994" s="56" t="s">
        <v>22</v>
      </c>
      <c r="G1994" s="56"/>
      <c r="H1994" s="56" t="s">
        <v>16057</v>
      </c>
      <c r="I1994" s="56" t="s">
        <v>16376</v>
      </c>
      <c r="J1994" s="56"/>
      <c r="K1994" s="56" t="s">
        <v>87</v>
      </c>
      <c r="L1994" s="90" t="str">
        <f t="shared" si="62"/>
        <v>NA</v>
      </c>
      <c r="M1994" s="90"/>
      <c r="O1994" s="91"/>
      <c r="P1994" s="56"/>
      <c r="Q1994" s="56"/>
      <c r="R1994" s="56"/>
      <c r="S1994" s="56"/>
      <c r="T1994" s="56" t="s">
        <v>10036</v>
      </c>
      <c r="U1994" s="56" t="s">
        <v>10037</v>
      </c>
      <c r="V1994" s="56" t="s">
        <v>10013</v>
      </c>
      <c r="W1994" s="56" t="s">
        <v>7479</v>
      </c>
      <c r="X1994" s="56" t="s">
        <v>10038</v>
      </c>
      <c r="Y1994" s="56"/>
      <c r="Z1994" s="56" t="s">
        <v>10039</v>
      </c>
      <c r="AA1994" s="56" t="s">
        <v>10040</v>
      </c>
      <c r="AB1994" s="56" t="s">
        <v>10041</v>
      </c>
      <c r="AC1994" s="56" t="s">
        <v>7326</v>
      </c>
      <c r="AD1994" s="90" t="str">
        <f t="shared" si="63"/>
        <v>NA</v>
      </c>
      <c r="AE1994" s="90"/>
      <c r="AF1994" s="90"/>
      <c r="AG1994" s="90"/>
    </row>
    <row r="1995" spans="1:33">
      <c r="A1995" s="56" t="s">
        <v>16063</v>
      </c>
      <c r="B1995" s="56" t="s">
        <v>16390</v>
      </c>
      <c r="C1995" s="56" t="s">
        <v>16391</v>
      </c>
      <c r="D1995" s="56" t="s">
        <v>7566</v>
      </c>
      <c r="E1995" s="56" t="s">
        <v>348</v>
      </c>
      <c r="F1995" s="56" t="s">
        <v>22</v>
      </c>
      <c r="G1995" s="56"/>
      <c r="H1995" s="56" t="s">
        <v>16057</v>
      </c>
      <c r="I1995" s="56" t="s">
        <v>16376</v>
      </c>
      <c r="J1995" s="56"/>
      <c r="K1995" s="56" t="s">
        <v>87</v>
      </c>
      <c r="L1995" s="90" t="str">
        <f t="shared" si="62"/>
        <v>NA</v>
      </c>
      <c r="M1995" s="90"/>
      <c r="O1995" s="91"/>
      <c r="P1995" s="56"/>
      <c r="Q1995" s="56"/>
      <c r="R1995" s="56"/>
      <c r="S1995" s="56"/>
      <c r="T1995" s="56" t="s">
        <v>10045</v>
      </c>
      <c r="U1995" s="56" t="s">
        <v>10046</v>
      </c>
      <c r="V1995" s="56" t="s">
        <v>10047</v>
      </c>
      <c r="W1995" s="56" t="s">
        <v>7479</v>
      </c>
      <c r="X1995" s="56" t="s">
        <v>4999</v>
      </c>
      <c r="Y1995" s="56"/>
      <c r="Z1995" s="56" t="s">
        <v>10048</v>
      </c>
      <c r="AA1995" s="56" t="s">
        <v>10049</v>
      </c>
      <c r="AB1995" s="56" t="s">
        <v>10045</v>
      </c>
      <c r="AC1995" s="56" t="s">
        <v>7326</v>
      </c>
      <c r="AD1995" s="90" t="str">
        <f t="shared" si="63"/>
        <v>NA</v>
      </c>
      <c r="AE1995" s="90"/>
      <c r="AF1995" s="90"/>
      <c r="AG1995" s="90"/>
    </row>
    <row r="1996" spans="1:33">
      <c r="A1996" s="56" t="s">
        <v>16063</v>
      </c>
      <c r="B1996" s="56" t="s">
        <v>16392</v>
      </c>
      <c r="C1996" s="56" t="s">
        <v>16393</v>
      </c>
      <c r="D1996" s="56" t="s">
        <v>7566</v>
      </c>
      <c r="E1996" s="56" t="s">
        <v>348</v>
      </c>
      <c r="F1996" s="56" t="s">
        <v>22</v>
      </c>
      <c r="G1996" s="56"/>
      <c r="H1996" s="56" t="s">
        <v>16057</v>
      </c>
      <c r="I1996" s="56" t="s">
        <v>16376</v>
      </c>
      <c r="J1996" s="56"/>
      <c r="K1996" s="56" t="s">
        <v>87</v>
      </c>
      <c r="L1996" s="90" t="str">
        <f t="shared" si="62"/>
        <v>NA</v>
      </c>
      <c r="M1996" s="90"/>
      <c r="O1996" s="91"/>
      <c r="P1996" s="56"/>
      <c r="Q1996" s="56"/>
      <c r="R1996" s="56"/>
      <c r="S1996" s="56"/>
      <c r="T1996" s="56" t="s">
        <v>10052</v>
      </c>
      <c r="U1996" s="56" t="s">
        <v>10053</v>
      </c>
      <c r="V1996" s="56" t="s">
        <v>10054</v>
      </c>
      <c r="W1996" s="56" t="s">
        <v>7479</v>
      </c>
      <c r="X1996" s="56" t="s">
        <v>4999</v>
      </c>
      <c r="Y1996" s="56"/>
      <c r="Z1996" s="56" t="s">
        <v>10048</v>
      </c>
      <c r="AA1996" s="56" t="s">
        <v>10049</v>
      </c>
      <c r="AB1996" s="56"/>
      <c r="AC1996" s="56" t="s">
        <v>7326</v>
      </c>
      <c r="AD1996" s="90" t="str">
        <f t="shared" si="63"/>
        <v>NA</v>
      </c>
      <c r="AE1996" s="90"/>
      <c r="AF1996" s="90"/>
      <c r="AG1996" s="90"/>
    </row>
    <row r="1997" spans="1:33">
      <c r="A1997" s="56" t="s">
        <v>16394</v>
      </c>
      <c r="B1997" s="56" t="s">
        <v>16395</v>
      </c>
      <c r="C1997" s="56" t="s">
        <v>16396</v>
      </c>
      <c r="D1997" s="56" t="s">
        <v>7566</v>
      </c>
      <c r="E1997" s="56" t="s">
        <v>348</v>
      </c>
      <c r="F1997" s="56" t="s">
        <v>22</v>
      </c>
      <c r="G1997" s="56"/>
      <c r="H1997" s="56" t="s">
        <v>16057</v>
      </c>
      <c r="I1997" s="56" t="s">
        <v>16376</v>
      </c>
      <c r="J1997" s="56" t="s">
        <v>16397</v>
      </c>
      <c r="K1997" s="56" t="s">
        <v>87</v>
      </c>
      <c r="L1997" s="90" t="str">
        <f t="shared" si="62"/>
        <v>NA</v>
      </c>
      <c r="M1997" s="90"/>
      <c r="O1997" s="91"/>
      <c r="P1997" s="56"/>
      <c r="Q1997" s="56"/>
      <c r="R1997" s="56"/>
      <c r="S1997" s="56"/>
      <c r="T1997" s="56" t="s">
        <v>10058</v>
      </c>
      <c r="U1997" s="56" t="s">
        <v>10059</v>
      </c>
      <c r="V1997" s="56" t="s">
        <v>10060</v>
      </c>
      <c r="W1997" s="56" t="s">
        <v>7479</v>
      </c>
      <c r="X1997" s="56" t="s">
        <v>10061</v>
      </c>
      <c r="Y1997" s="56"/>
      <c r="Z1997" s="56" t="s">
        <v>10062</v>
      </c>
      <c r="AA1997" s="56" t="s">
        <v>10063</v>
      </c>
      <c r="AB1997" s="56" t="s">
        <v>10064</v>
      </c>
      <c r="AC1997" s="56" t="s">
        <v>7326</v>
      </c>
      <c r="AD1997" s="90" t="str">
        <f t="shared" si="63"/>
        <v>NA</v>
      </c>
      <c r="AE1997" s="90"/>
      <c r="AF1997" s="90"/>
      <c r="AG1997" s="90"/>
    </row>
    <row r="1998" spans="1:33">
      <c r="A1998" s="56" t="s">
        <v>16398</v>
      </c>
      <c r="B1998" s="56" t="s">
        <v>16399</v>
      </c>
      <c r="C1998" s="56" t="s">
        <v>16400</v>
      </c>
      <c r="D1998" s="56" t="s">
        <v>7566</v>
      </c>
      <c r="E1998" s="56" t="s">
        <v>348</v>
      </c>
      <c r="F1998" s="56" t="s">
        <v>22</v>
      </c>
      <c r="G1998" s="56"/>
      <c r="H1998" s="56" t="s">
        <v>16057</v>
      </c>
      <c r="I1998" s="56" t="s">
        <v>16376</v>
      </c>
      <c r="J1998" s="56"/>
      <c r="K1998" s="56" t="s">
        <v>87</v>
      </c>
      <c r="L1998" s="90" t="str">
        <f t="shared" si="62"/>
        <v>NA</v>
      </c>
      <c r="M1998" s="90"/>
      <c r="O1998" s="91"/>
      <c r="P1998" s="56"/>
      <c r="Q1998" s="56"/>
      <c r="R1998" s="56"/>
      <c r="S1998" s="56"/>
      <c r="T1998" s="56" t="s">
        <v>9339</v>
      </c>
      <c r="U1998" s="56" t="s">
        <v>10067</v>
      </c>
      <c r="V1998" s="56" t="s">
        <v>10068</v>
      </c>
      <c r="W1998" s="56" t="s">
        <v>7479</v>
      </c>
      <c r="X1998" s="56" t="s">
        <v>10069</v>
      </c>
      <c r="Y1998" s="56"/>
      <c r="Z1998" s="56" t="s">
        <v>10070</v>
      </c>
      <c r="AA1998" s="56" t="s">
        <v>10071</v>
      </c>
      <c r="AB1998" s="56" t="s">
        <v>10072</v>
      </c>
      <c r="AC1998" s="56" t="s">
        <v>7326</v>
      </c>
      <c r="AD1998" s="90" t="str">
        <f t="shared" si="63"/>
        <v>NA</v>
      </c>
      <c r="AE1998" s="90"/>
      <c r="AF1998" s="90"/>
      <c r="AG1998" s="90"/>
    </row>
    <row r="1999" spans="1:33">
      <c r="A1999" s="56" t="s">
        <v>16401</v>
      </c>
      <c r="B1999" s="56" t="s">
        <v>16402</v>
      </c>
      <c r="C1999" s="56" t="s">
        <v>16403</v>
      </c>
      <c r="D1999" s="56" t="s">
        <v>7566</v>
      </c>
      <c r="E1999" s="56" t="s">
        <v>348</v>
      </c>
      <c r="F1999" s="56" t="s">
        <v>22</v>
      </c>
      <c r="G1999" s="56"/>
      <c r="H1999" s="56" t="s">
        <v>16135</v>
      </c>
      <c r="I1999" s="56" t="s">
        <v>16376</v>
      </c>
      <c r="J1999" s="56"/>
      <c r="K1999" s="56" t="s">
        <v>87</v>
      </c>
      <c r="L1999" s="90" t="str">
        <f t="shared" si="62"/>
        <v>NA</v>
      </c>
      <c r="M1999" s="90"/>
      <c r="O1999" s="91"/>
      <c r="P1999" s="56"/>
      <c r="Q1999" s="56"/>
      <c r="R1999" s="56"/>
      <c r="S1999" s="56"/>
      <c r="T1999" s="56" t="s">
        <v>10074</v>
      </c>
      <c r="U1999" s="56" t="s">
        <v>10075</v>
      </c>
      <c r="V1999" s="56" t="s">
        <v>10076</v>
      </c>
      <c r="W1999" s="56" t="s">
        <v>7479</v>
      </c>
      <c r="X1999" s="56" t="s">
        <v>5066</v>
      </c>
      <c r="Y1999" s="56"/>
      <c r="Z1999" s="56" t="s">
        <v>10077</v>
      </c>
      <c r="AA1999" s="56" t="s">
        <v>10078</v>
      </c>
      <c r="AB1999" s="56" t="s">
        <v>10074</v>
      </c>
      <c r="AC1999" s="56" t="s">
        <v>7326</v>
      </c>
      <c r="AD1999" s="90" t="str">
        <f t="shared" si="63"/>
        <v>NA</v>
      </c>
      <c r="AE1999" s="90"/>
      <c r="AF1999" s="90"/>
      <c r="AG1999" s="90"/>
    </row>
    <row r="2000" spans="1:33">
      <c r="A2000" s="56" t="s">
        <v>16404</v>
      </c>
      <c r="B2000" s="56" t="s">
        <v>16405</v>
      </c>
      <c r="C2000" s="56" t="s">
        <v>16406</v>
      </c>
      <c r="D2000" s="56" t="s">
        <v>7566</v>
      </c>
      <c r="E2000" s="56" t="s">
        <v>348</v>
      </c>
      <c r="F2000" s="56" t="s">
        <v>22</v>
      </c>
      <c r="G2000" s="56"/>
      <c r="H2000" s="56" t="s">
        <v>16072</v>
      </c>
      <c r="I2000" s="56" t="s">
        <v>16376</v>
      </c>
      <c r="J2000" s="56" t="s">
        <v>16407</v>
      </c>
      <c r="K2000" s="56" t="s">
        <v>87</v>
      </c>
      <c r="L2000" s="90" t="str">
        <f t="shared" si="62"/>
        <v>NA</v>
      </c>
      <c r="M2000" s="90"/>
      <c r="O2000" s="91"/>
      <c r="P2000" s="56"/>
      <c r="Q2000" s="56"/>
      <c r="R2000" s="56"/>
      <c r="S2000" s="56"/>
      <c r="T2000" s="56" t="s">
        <v>10082</v>
      </c>
      <c r="U2000" s="56" t="s">
        <v>10083</v>
      </c>
      <c r="V2000" s="56" t="s">
        <v>10013</v>
      </c>
      <c r="W2000" s="56" t="s">
        <v>7479</v>
      </c>
      <c r="X2000" s="56" t="s">
        <v>601</v>
      </c>
      <c r="Y2000" s="56"/>
      <c r="Z2000" s="56" t="s">
        <v>10084</v>
      </c>
      <c r="AA2000" s="56" t="s">
        <v>10085</v>
      </c>
      <c r="AB2000" s="56" t="s">
        <v>10082</v>
      </c>
      <c r="AC2000" s="56" t="s">
        <v>7326</v>
      </c>
      <c r="AD2000" s="90" t="str">
        <f t="shared" si="63"/>
        <v>NA</v>
      </c>
      <c r="AE2000" s="90"/>
      <c r="AF2000" s="90"/>
      <c r="AG2000" s="90"/>
    </row>
    <row r="2001" spans="1:33">
      <c r="A2001" s="56" t="s">
        <v>16408</v>
      </c>
      <c r="B2001" s="56" t="s">
        <v>16409</v>
      </c>
      <c r="C2001" s="56" t="s">
        <v>16410</v>
      </c>
      <c r="D2001" s="56" t="s">
        <v>7566</v>
      </c>
      <c r="E2001" s="56" t="s">
        <v>16411</v>
      </c>
      <c r="F2001" s="56" t="s">
        <v>22</v>
      </c>
      <c r="G2001" s="56"/>
      <c r="H2001" s="56" t="s">
        <v>16110</v>
      </c>
      <c r="I2001" s="56" t="s">
        <v>16412</v>
      </c>
      <c r="J2001" s="56" t="s">
        <v>16413</v>
      </c>
      <c r="K2001" s="56" t="s">
        <v>7326</v>
      </c>
      <c r="L2001" s="90" t="str">
        <f t="shared" si="62"/>
        <v>NA</v>
      </c>
      <c r="M2001" s="90"/>
      <c r="O2001" s="91"/>
      <c r="P2001" s="56"/>
      <c r="Q2001" s="56"/>
      <c r="R2001" s="56"/>
      <c r="S2001" s="56"/>
      <c r="T2001" s="56" t="s">
        <v>10089</v>
      </c>
      <c r="U2001" s="56" t="s">
        <v>10090</v>
      </c>
      <c r="V2001" s="56" t="s">
        <v>10013</v>
      </c>
      <c r="W2001" s="56" t="s">
        <v>7479</v>
      </c>
      <c r="X2001" s="56" t="s">
        <v>601</v>
      </c>
      <c r="Y2001" s="56"/>
      <c r="Z2001" s="56" t="s">
        <v>10084</v>
      </c>
      <c r="AA2001" s="56" t="s">
        <v>10085</v>
      </c>
      <c r="AB2001" s="56" t="s">
        <v>10091</v>
      </c>
      <c r="AC2001" s="56" t="s">
        <v>7326</v>
      </c>
      <c r="AD2001" s="90" t="str">
        <f t="shared" si="63"/>
        <v>NA</v>
      </c>
      <c r="AE2001" s="90"/>
      <c r="AF2001" s="90"/>
      <c r="AG2001" s="90"/>
    </row>
    <row r="2002" spans="1:33">
      <c r="A2002" s="56" t="s">
        <v>16414</v>
      </c>
      <c r="B2002" s="56" t="s">
        <v>16415</v>
      </c>
      <c r="C2002" s="56" t="s">
        <v>16416</v>
      </c>
      <c r="D2002" s="56" t="s">
        <v>7566</v>
      </c>
      <c r="E2002" s="56" t="s">
        <v>16411</v>
      </c>
      <c r="F2002" s="56" t="s">
        <v>22</v>
      </c>
      <c r="G2002" s="56"/>
      <c r="H2002" s="56" t="s">
        <v>16110</v>
      </c>
      <c r="I2002" s="56" t="s">
        <v>16412</v>
      </c>
      <c r="J2002" s="56"/>
      <c r="K2002" s="56" t="s">
        <v>7326</v>
      </c>
      <c r="L2002" s="90" t="str">
        <f t="shared" si="62"/>
        <v>NA</v>
      </c>
      <c r="M2002" s="90"/>
      <c r="O2002" s="91"/>
      <c r="P2002" s="56"/>
      <c r="Q2002" s="56"/>
      <c r="R2002" s="56"/>
      <c r="S2002" s="56"/>
      <c r="T2002" s="56" t="s">
        <v>10094</v>
      </c>
      <c r="U2002" s="56" t="s">
        <v>10095</v>
      </c>
      <c r="V2002" s="56" t="s">
        <v>10096</v>
      </c>
      <c r="W2002" s="56" t="s">
        <v>7479</v>
      </c>
      <c r="X2002" s="56" t="s">
        <v>508</v>
      </c>
      <c r="Y2002" s="56"/>
      <c r="Z2002" s="56" t="s">
        <v>10097</v>
      </c>
      <c r="AA2002" s="56" t="s">
        <v>10098</v>
      </c>
      <c r="AB2002" s="56" t="s">
        <v>10094</v>
      </c>
      <c r="AC2002" s="56" t="s">
        <v>7326</v>
      </c>
      <c r="AD2002" s="90" t="str">
        <f t="shared" si="63"/>
        <v>NA</v>
      </c>
      <c r="AE2002" s="90"/>
      <c r="AF2002" s="90"/>
      <c r="AG2002" s="90"/>
    </row>
    <row r="2003" spans="1:33">
      <c r="A2003" s="56" t="s">
        <v>16417</v>
      </c>
      <c r="B2003" s="56" t="s">
        <v>16418</v>
      </c>
      <c r="C2003" s="56" t="s">
        <v>16419</v>
      </c>
      <c r="D2003" s="56" t="s">
        <v>7566</v>
      </c>
      <c r="E2003" s="56" t="s">
        <v>1704</v>
      </c>
      <c r="F2003" s="56" t="s">
        <v>22</v>
      </c>
      <c r="G2003" s="56"/>
      <c r="H2003" s="56" t="s">
        <v>16420</v>
      </c>
      <c r="I2003" s="56" t="s">
        <v>16421</v>
      </c>
      <c r="J2003" s="56"/>
      <c r="K2003" s="56" t="s">
        <v>7326</v>
      </c>
      <c r="L2003" s="90" t="str">
        <f t="shared" si="62"/>
        <v>NA</v>
      </c>
      <c r="M2003" s="90"/>
      <c r="O2003" s="91"/>
      <c r="P2003" s="56"/>
      <c r="Q2003" s="56"/>
      <c r="R2003" s="56"/>
      <c r="S2003" s="56"/>
      <c r="T2003" s="56" t="s">
        <v>10102</v>
      </c>
      <c r="U2003" s="56" t="s">
        <v>10103</v>
      </c>
      <c r="V2003" s="56" t="s">
        <v>10104</v>
      </c>
      <c r="W2003" s="56" t="s">
        <v>7479</v>
      </c>
      <c r="X2003" s="56" t="s">
        <v>508</v>
      </c>
      <c r="Y2003" s="56"/>
      <c r="Z2003" s="56" t="s">
        <v>10097</v>
      </c>
      <c r="AA2003" s="56" t="s">
        <v>10098</v>
      </c>
      <c r="AB2003" s="56" t="s">
        <v>10105</v>
      </c>
      <c r="AC2003" s="56" t="s">
        <v>7326</v>
      </c>
      <c r="AD2003" s="90" t="str">
        <f t="shared" si="63"/>
        <v>NA</v>
      </c>
      <c r="AE2003" s="90"/>
      <c r="AF2003" s="90"/>
      <c r="AG2003" s="90"/>
    </row>
    <row r="2004" spans="1:33">
      <c r="A2004" s="56" t="s">
        <v>16422</v>
      </c>
      <c r="B2004" s="56" t="s">
        <v>16423</v>
      </c>
      <c r="C2004" s="56" t="s">
        <v>16424</v>
      </c>
      <c r="D2004" s="56" t="s">
        <v>7566</v>
      </c>
      <c r="E2004" s="56" t="s">
        <v>1704</v>
      </c>
      <c r="F2004" s="56" t="s">
        <v>22</v>
      </c>
      <c r="G2004" s="56"/>
      <c r="H2004" s="56" t="s">
        <v>16420</v>
      </c>
      <c r="I2004" s="56" t="s">
        <v>16421</v>
      </c>
      <c r="J2004" s="56"/>
      <c r="K2004" s="56" t="s">
        <v>7326</v>
      </c>
      <c r="L2004" s="90" t="str">
        <f t="shared" si="62"/>
        <v>NA</v>
      </c>
      <c r="M2004" s="90"/>
      <c r="O2004" s="91"/>
      <c r="P2004" s="56"/>
      <c r="Q2004" s="56"/>
      <c r="R2004" s="56"/>
      <c r="S2004" s="56"/>
      <c r="T2004" s="56" t="s">
        <v>10109</v>
      </c>
      <c r="U2004" s="56" t="s">
        <v>10110</v>
      </c>
      <c r="V2004" s="56" t="s">
        <v>10111</v>
      </c>
      <c r="W2004" s="56" t="s">
        <v>7479</v>
      </c>
      <c r="X2004" s="56" t="s">
        <v>10112</v>
      </c>
      <c r="Y2004" s="56"/>
      <c r="Z2004" s="56" t="s">
        <v>10113</v>
      </c>
      <c r="AA2004" s="56" t="s">
        <v>10114</v>
      </c>
      <c r="AB2004" s="56" t="s">
        <v>10109</v>
      </c>
      <c r="AC2004" s="56" t="s">
        <v>7326</v>
      </c>
      <c r="AD2004" s="90" t="str">
        <f t="shared" si="63"/>
        <v>NA</v>
      </c>
      <c r="AE2004" s="90"/>
      <c r="AF2004" s="90"/>
      <c r="AG2004" s="90"/>
    </row>
    <row r="2005" spans="1:33">
      <c r="A2005" s="56" t="s">
        <v>16425</v>
      </c>
      <c r="B2005" s="56" t="s">
        <v>16426</v>
      </c>
      <c r="C2005" s="56" t="s">
        <v>16427</v>
      </c>
      <c r="D2005" s="56" t="s">
        <v>7566</v>
      </c>
      <c r="E2005" s="56" t="s">
        <v>1704</v>
      </c>
      <c r="F2005" s="56" t="s">
        <v>22</v>
      </c>
      <c r="G2005" s="56"/>
      <c r="H2005" s="56" t="s">
        <v>16428</v>
      </c>
      <c r="I2005" s="56" t="s">
        <v>16421</v>
      </c>
      <c r="J2005" s="56" t="s">
        <v>16425</v>
      </c>
      <c r="K2005" s="56" t="s">
        <v>87</v>
      </c>
      <c r="L2005" s="90" t="str">
        <f t="shared" si="62"/>
        <v>NA</v>
      </c>
      <c r="M2005" s="90"/>
      <c r="O2005" s="91"/>
      <c r="P2005" s="56"/>
      <c r="Q2005" s="56"/>
      <c r="R2005" s="56"/>
      <c r="S2005" s="56"/>
      <c r="T2005" s="56" t="s">
        <v>10118</v>
      </c>
      <c r="U2005" s="56" t="s">
        <v>10119</v>
      </c>
      <c r="V2005" s="56" t="s">
        <v>10120</v>
      </c>
      <c r="W2005" s="56" t="s">
        <v>7479</v>
      </c>
      <c r="X2005" s="56" t="s">
        <v>5110</v>
      </c>
      <c r="Y2005" s="56"/>
      <c r="Z2005" s="56" t="s">
        <v>10121</v>
      </c>
      <c r="AA2005" s="56" t="s">
        <v>10122</v>
      </c>
      <c r="AB2005" s="56"/>
      <c r="AC2005" s="56" t="s">
        <v>7326</v>
      </c>
      <c r="AD2005" s="90" t="str">
        <f t="shared" si="63"/>
        <v>NA</v>
      </c>
      <c r="AE2005" s="90"/>
      <c r="AF2005" s="90"/>
      <c r="AG2005" s="90"/>
    </row>
    <row r="2006" spans="1:33">
      <c r="A2006" s="56" t="s">
        <v>16429</v>
      </c>
      <c r="B2006" s="56" t="s">
        <v>16430</v>
      </c>
      <c r="C2006" s="56" t="s">
        <v>16431</v>
      </c>
      <c r="D2006" s="56" t="s">
        <v>7566</v>
      </c>
      <c r="E2006" s="56" t="s">
        <v>16432</v>
      </c>
      <c r="F2006" s="56" t="s">
        <v>22</v>
      </c>
      <c r="G2006" s="56"/>
      <c r="H2006" s="56" t="s">
        <v>16433</v>
      </c>
      <c r="I2006" s="56" t="s">
        <v>16434</v>
      </c>
      <c r="J2006" s="56" t="s">
        <v>16435</v>
      </c>
      <c r="K2006" s="56" t="s">
        <v>87</v>
      </c>
      <c r="L2006" s="90" t="str">
        <f t="shared" si="62"/>
        <v>NA</v>
      </c>
      <c r="M2006" s="90"/>
      <c r="O2006" s="91"/>
      <c r="P2006" s="56"/>
      <c r="Q2006" s="56"/>
      <c r="R2006" s="56"/>
      <c r="S2006" s="56"/>
      <c r="T2006" s="56" t="s">
        <v>10125</v>
      </c>
      <c r="U2006" s="56" t="s">
        <v>10126</v>
      </c>
      <c r="V2006" s="56" t="s">
        <v>10127</v>
      </c>
      <c r="W2006" s="56" t="s">
        <v>7479</v>
      </c>
      <c r="X2006" s="56" t="s">
        <v>5138</v>
      </c>
      <c r="Y2006" s="56"/>
      <c r="Z2006" s="56" t="s">
        <v>10128</v>
      </c>
      <c r="AA2006" s="56" t="s">
        <v>10129</v>
      </c>
      <c r="AB2006" s="56"/>
      <c r="AC2006" s="56" t="s">
        <v>7326</v>
      </c>
      <c r="AD2006" s="90" t="str">
        <f t="shared" si="63"/>
        <v>NA</v>
      </c>
      <c r="AE2006" s="90"/>
      <c r="AF2006" s="90"/>
      <c r="AG2006" s="90"/>
    </row>
    <row r="2007" spans="1:33">
      <c r="A2007" s="56" t="s">
        <v>16436</v>
      </c>
      <c r="B2007" s="56" t="s">
        <v>16437</v>
      </c>
      <c r="C2007" s="56" t="s">
        <v>16438</v>
      </c>
      <c r="D2007" s="56" t="s">
        <v>7566</v>
      </c>
      <c r="E2007" s="56" t="s">
        <v>251</v>
      </c>
      <c r="F2007" s="56" t="s">
        <v>22</v>
      </c>
      <c r="G2007" s="56"/>
      <c r="H2007" s="56" t="s">
        <v>16439</v>
      </c>
      <c r="I2007" s="56" t="s">
        <v>16440</v>
      </c>
      <c r="J2007" s="56"/>
      <c r="K2007" s="56" t="s">
        <v>7326</v>
      </c>
      <c r="L2007" s="90" t="str">
        <f t="shared" si="62"/>
        <v>NA</v>
      </c>
      <c r="M2007" s="90"/>
      <c r="O2007" s="91"/>
      <c r="P2007" s="56"/>
      <c r="Q2007" s="56"/>
      <c r="R2007" s="56"/>
      <c r="S2007" s="56"/>
      <c r="T2007" s="56" t="s">
        <v>10133</v>
      </c>
      <c r="U2007" s="56" t="s">
        <v>10134</v>
      </c>
      <c r="V2007" s="56" t="s">
        <v>10135</v>
      </c>
      <c r="W2007" s="56" t="s">
        <v>7479</v>
      </c>
      <c r="X2007" s="56" t="s">
        <v>5147</v>
      </c>
      <c r="Y2007" s="56"/>
      <c r="Z2007" s="56" t="s">
        <v>10136</v>
      </c>
      <c r="AA2007" s="56" t="s">
        <v>10137</v>
      </c>
      <c r="AB2007" s="56"/>
      <c r="AC2007" s="56" t="s">
        <v>7326</v>
      </c>
      <c r="AD2007" s="90" t="str">
        <f t="shared" si="63"/>
        <v>NA</v>
      </c>
      <c r="AE2007" s="90"/>
      <c r="AF2007" s="90"/>
      <c r="AG2007" s="90"/>
    </row>
    <row r="2008" spans="1:33">
      <c r="A2008" s="56" t="s">
        <v>16441</v>
      </c>
      <c r="B2008" s="56" t="s">
        <v>16442</v>
      </c>
      <c r="C2008" s="56" t="s">
        <v>16443</v>
      </c>
      <c r="D2008" s="56" t="s">
        <v>7566</v>
      </c>
      <c r="E2008" s="56" t="s">
        <v>251</v>
      </c>
      <c r="F2008" s="56" t="s">
        <v>22</v>
      </c>
      <c r="G2008" s="56"/>
      <c r="H2008" s="56" t="s">
        <v>16439</v>
      </c>
      <c r="I2008" s="56" t="s">
        <v>16440</v>
      </c>
      <c r="J2008" s="56" t="s">
        <v>16444</v>
      </c>
      <c r="K2008" s="56" t="s">
        <v>7326</v>
      </c>
      <c r="L2008" s="90" t="str">
        <f t="shared" si="62"/>
        <v>NA</v>
      </c>
      <c r="M2008" s="90"/>
      <c r="O2008" s="91"/>
      <c r="P2008" s="56"/>
      <c r="Q2008" s="56"/>
      <c r="R2008" s="56"/>
      <c r="S2008" s="56"/>
      <c r="T2008" s="56" t="s">
        <v>10143</v>
      </c>
      <c r="U2008" s="56" t="s">
        <v>10144</v>
      </c>
      <c r="V2008" s="56" t="s">
        <v>10135</v>
      </c>
      <c r="W2008" s="56" t="s">
        <v>7479</v>
      </c>
      <c r="X2008" s="56" t="s">
        <v>5147</v>
      </c>
      <c r="Y2008" s="56"/>
      <c r="Z2008" s="56" t="s">
        <v>10136</v>
      </c>
      <c r="AA2008" s="56" t="s">
        <v>10137</v>
      </c>
      <c r="AB2008" s="56"/>
      <c r="AC2008" s="56" t="s">
        <v>7326</v>
      </c>
      <c r="AD2008" s="90" t="str">
        <f t="shared" si="63"/>
        <v>NA</v>
      </c>
      <c r="AE2008" s="90"/>
      <c r="AF2008" s="90"/>
      <c r="AG2008" s="90"/>
    </row>
    <row r="2009" spans="1:33">
      <c r="A2009" s="56" t="s">
        <v>16445</v>
      </c>
      <c r="B2009" s="56" t="s">
        <v>16446</v>
      </c>
      <c r="C2009" s="56" t="s">
        <v>16447</v>
      </c>
      <c r="D2009" s="56" t="s">
        <v>7566</v>
      </c>
      <c r="E2009" s="56" t="s">
        <v>251</v>
      </c>
      <c r="F2009" s="56" t="s">
        <v>22</v>
      </c>
      <c r="G2009" s="56"/>
      <c r="H2009" s="56" t="s">
        <v>16439</v>
      </c>
      <c r="I2009" s="56" t="s">
        <v>16440</v>
      </c>
      <c r="J2009" s="56"/>
      <c r="K2009" s="56" t="s">
        <v>7326</v>
      </c>
      <c r="L2009" s="90" t="str">
        <f t="shared" si="62"/>
        <v>NA</v>
      </c>
      <c r="M2009" s="90"/>
      <c r="O2009" s="91"/>
      <c r="P2009" s="56"/>
      <c r="Q2009" s="56"/>
      <c r="R2009" s="56"/>
      <c r="S2009" s="56"/>
      <c r="T2009" s="56" t="s">
        <v>10148</v>
      </c>
      <c r="U2009" s="56" t="s">
        <v>10149</v>
      </c>
      <c r="V2009" s="56" t="s">
        <v>10150</v>
      </c>
      <c r="W2009" s="56" t="s">
        <v>7479</v>
      </c>
      <c r="X2009" s="56" t="s">
        <v>10151</v>
      </c>
      <c r="Y2009" s="56"/>
      <c r="Z2009" s="56" t="s">
        <v>10152</v>
      </c>
      <c r="AA2009" s="56" t="s">
        <v>10153</v>
      </c>
      <c r="AB2009" s="56"/>
      <c r="AC2009" s="56" t="s">
        <v>7326</v>
      </c>
      <c r="AD2009" s="90" t="str">
        <f t="shared" si="63"/>
        <v>NA</v>
      </c>
      <c r="AE2009" s="90"/>
      <c r="AF2009" s="90"/>
      <c r="AG2009" s="90"/>
    </row>
    <row r="2010" spans="1:33">
      <c r="A2010" s="56" t="s">
        <v>16448</v>
      </c>
      <c r="B2010" s="56" t="s">
        <v>16449</v>
      </c>
      <c r="C2010" s="56" t="s">
        <v>16450</v>
      </c>
      <c r="D2010" s="56" t="s">
        <v>7566</v>
      </c>
      <c r="E2010" s="56" t="s">
        <v>251</v>
      </c>
      <c r="F2010" s="56" t="s">
        <v>22</v>
      </c>
      <c r="G2010" s="56"/>
      <c r="H2010" s="56" t="s">
        <v>16439</v>
      </c>
      <c r="I2010" s="56" t="s">
        <v>16440</v>
      </c>
      <c r="J2010" s="56" t="s">
        <v>16451</v>
      </c>
      <c r="K2010" s="56" t="s">
        <v>7326</v>
      </c>
      <c r="L2010" s="90" t="str">
        <f t="shared" si="62"/>
        <v>NA</v>
      </c>
      <c r="M2010" s="90"/>
      <c r="O2010" s="91"/>
      <c r="P2010" s="56"/>
      <c r="Q2010" s="56"/>
      <c r="R2010" s="56"/>
      <c r="S2010" s="56"/>
      <c r="T2010" s="56" t="s">
        <v>10155</v>
      </c>
      <c r="U2010" s="56" t="s">
        <v>10156</v>
      </c>
      <c r="V2010" s="56" t="s">
        <v>10157</v>
      </c>
      <c r="W2010" s="56" t="s">
        <v>7479</v>
      </c>
      <c r="X2010" s="56" t="s">
        <v>10151</v>
      </c>
      <c r="Y2010" s="56"/>
      <c r="Z2010" s="56" t="s">
        <v>10152</v>
      </c>
      <c r="AA2010" s="56" t="s">
        <v>10153</v>
      </c>
      <c r="AB2010" s="56"/>
      <c r="AC2010" s="56" t="s">
        <v>7326</v>
      </c>
      <c r="AD2010" s="90" t="str">
        <f t="shared" si="63"/>
        <v>NA</v>
      </c>
      <c r="AE2010" s="90"/>
      <c r="AF2010" s="90"/>
      <c r="AG2010" s="90"/>
    </row>
    <row r="2011" spans="1:33">
      <c r="A2011" s="56" t="s">
        <v>16452</v>
      </c>
      <c r="B2011" s="56" t="s">
        <v>16453</v>
      </c>
      <c r="C2011" s="56" t="s">
        <v>16454</v>
      </c>
      <c r="D2011" s="56" t="s">
        <v>7566</v>
      </c>
      <c r="E2011" s="56" t="s">
        <v>251</v>
      </c>
      <c r="F2011" s="56" t="s">
        <v>22</v>
      </c>
      <c r="G2011" s="56"/>
      <c r="H2011" s="56" t="s">
        <v>16439</v>
      </c>
      <c r="I2011" s="56" t="s">
        <v>16440</v>
      </c>
      <c r="J2011" s="56"/>
      <c r="K2011" s="56" t="s">
        <v>7326</v>
      </c>
      <c r="L2011" s="90" t="str">
        <f t="shared" si="62"/>
        <v>NA</v>
      </c>
      <c r="M2011" s="90"/>
      <c r="O2011" s="91"/>
      <c r="P2011" s="56"/>
      <c r="Q2011" s="56"/>
      <c r="R2011" s="56"/>
      <c r="S2011" s="56"/>
      <c r="T2011" s="56" t="s">
        <v>10160</v>
      </c>
      <c r="U2011" s="56" t="s">
        <v>10161</v>
      </c>
      <c r="V2011" s="56" t="s">
        <v>10162</v>
      </c>
      <c r="W2011" s="56" t="s">
        <v>7479</v>
      </c>
      <c r="X2011" s="56" t="s">
        <v>10163</v>
      </c>
      <c r="Y2011" s="56"/>
      <c r="Z2011" s="56" t="s">
        <v>10164</v>
      </c>
      <c r="AA2011" s="56" t="s">
        <v>10165</v>
      </c>
      <c r="AB2011" s="56" t="s">
        <v>10160</v>
      </c>
      <c r="AC2011" s="56" t="s">
        <v>7326</v>
      </c>
      <c r="AD2011" s="90" t="str">
        <f t="shared" si="63"/>
        <v>NA</v>
      </c>
      <c r="AE2011" s="90"/>
      <c r="AF2011" s="90"/>
      <c r="AG2011" s="90"/>
    </row>
    <row r="2012" spans="1:33">
      <c r="A2012" s="56" t="s">
        <v>16455</v>
      </c>
      <c r="B2012" s="56" t="s">
        <v>16456</v>
      </c>
      <c r="C2012" s="56" t="s">
        <v>16457</v>
      </c>
      <c r="D2012" s="56" t="s">
        <v>7566</v>
      </c>
      <c r="E2012" s="56" t="s">
        <v>251</v>
      </c>
      <c r="F2012" s="56" t="s">
        <v>22</v>
      </c>
      <c r="G2012" s="56"/>
      <c r="H2012" s="56" t="s">
        <v>16458</v>
      </c>
      <c r="I2012" s="56" t="s">
        <v>16440</v>
      </c>
      <c r="J2012" s="56"/>
      <c r="K2012" s="56" t="s">
        <v>7326</v>
      </c>
      <c r="L2012" s="90" t="str">
        <f t="shared" si="62"/>
        <v>NA</v>
      </c>
      <c r="M2012" s="90"/>
      <c r="O2012" s="91"/>
      <c r="P2012" s="56"/>
      <c r="Q2012" s="56"/>
      <c r="R2012" s="56"/>
      <c r="S2012" s="56"/>
      <c r="T2012" s="56" t="s">
        <v>10169</v>
      </c>
      <c r="U2012" s="56" t="s">
        <v>10170</v>
      </c>
      <c r="V2012" s="56" t="s">
        <v>10171</v>
      </c>
      <c r="W2012" s="56" t="s">
        <v>7479</v>
      </c>
      <c r="X2012" s="56" t="s">
        <v>5199</v>
      </c>
      <c r="Y2012" s="56"/>
      <c r="Z2012" s="56" t="s">
        <v>10172</v>
      </c>
      <c r="AA2012" s="56" t="s">
        <v>10173</v>
      </c>
      <c r="AB2012" s="56"/>
      <c r="AC2012" s="56" t="s">
        <v>7326</v>
      </c>
      <c r="AD2012" s="90" t="str">
        <f t="shared" si="63"/>
        <v>NA</v>
      </c>
      <c r="AE2012" s="90"/>
      <c r="AF2012" s="90"/>
      <c r="AG2012" s="90"/>
    </row>
    <row r="2013" spans="1:33">
      <c r="A2013" s="56" t="s">
        <v>16459</v>
      </c>
      <c r="B2013" s="56" t="s">
        <v>16460</v>
      </c>
      <c r="C2013" s="56" t="s">
        <v>16461</v>
      </c>
      <c r="D2013" s="56" t="s">
        <v>7566</v>
      </c>
      <c r="E2013" s="56" t="s">
        <v>251</v>
      </c>
      <c r="F2013" s="56" t="s">
        <v>22</v>
      </c>
      <c r="G2013" s="56"/>
      <c r="H2013" s="56" t="s">
        <v>16439</v>
      </c>
      <c r="I2013" s="56" t="s">
        <v>16440</v>
      </c>
      <c r="J2013" s="56"/>
      <c r="K2013" s="56" t="s">
        <v>87</v>
      </c>
      <c r="L2013" s="90" t="str">
        <f t="shared" si="62"/>
        <v>NA</v>
      </c>
      <c r="M2013" s="90"/>
      <c r="O2013" s="91"/>
      <c r="P2013" s="56"/>
      <c r="Q2013" s="56"/>
      <c r="R2013" s="56"/>
      <c r="S2013" s="56"/>
      <c r="T2013" s="56" t="s">
        <v>10177</v>
      </c>
      <c r="U2013" s="56" t="s">
        <v>10178</v>
      </c>
      <c r="V2013" s="56" t="s">
        <v>10179</v>
      </c>
      <c r="W2013" s="56" t="s">
        <v>7479</v>
      </c>
      <c r="X2013" s="56" t="s">
        <v>5296</v>
      </c>
      <c r="Y2013" s="56"/>
      <c r="Z2013" s="56" t="s">
        <v>10180</v>
      </c>
      <c r="AA2013" s="56" t="s">
        <v>10181</v>
      </c>
      <c r="AB2013" s="56" t="s">
        <v>10177</v>
      </c>
      <c r="AC2013" s="56" t="s">
        <v>7326</v>
      </c>
      <c r="AD2013" s="90" t="str">
        <f t="shared" si="63"/>
        <v>NA</v>
      </c>
      <c r="AE2013" s="90"/>
      <c r="AF2013" s="90"/>
      <c r="AG2013" s="90"/>
    </row>
    <row r="2014" spans="1:33">
      <c r="A2014" s="56" t="s">
        <v>16462</v>
      </c>
      <c r="B2014" s="56" t="s">
        <v>16463</v>
      </c>
      <c r="C2014" s="56" t="s">
        <v>16464</v>
      </c>
      <c r="D2014" s="56" t="s">
        <v>7566</v>
      </c>
      <c r="E2014" s="56" t="s">
        <v>251</v>
      </c>
      <c r="F2014" s="56" t="s">
        <v>22</v>
      </c>
      <c r="G2014" s="56"/>
      <c r="H2014" s="56" t="s">
        <v>16465</v>
      </c>
      <c r="I2014" s="56" t="s">
        <v>16440</v>
      </c>
      <c r="J2014" s="56" t="s">
        <v>16466</v>
      </c>
      <c r="K2014" s="56" t="s">
        <v>87</v>
      </c>
      <c r="L2014" s="90" t="str">
        <f t="shared" si="62"/>
        <v>NA</v>
      </c>
      <c r="M2014" s="90"/>
      <c r="O2014" s="91"/>
      <c r="P2014" s="56"/>
      <c r="Q2014" s="56"/>
      <c r="R2014" s="56"/>
      <c r="S2014" s="56"/>
      <c r="T2014" s="56" t="s">
        <v>10184</v>
      </c>
      <c r="U2014" s="56" t="s">
        <v>10185</v>
      </c>
      <c r="V2014" s="56" t="s">
        <v>10186</v>
      </c>
      <c r="W2014" s="56" t="s">
        <v>7479</v>
      </c>
      <c r="X2014" s="56" t="s">
        <v>2437</v>
      </c>
      <c r="Y2014" s="56"/>
      <c r="Z2014" s="56" t="s">
        <v>10187</v>
      </c>
      <c r="AA2014" s="56" t="s">
        <v>10188</v>
      </c>
      <c r="AB2014" s="56" t="s">
        <v>10189</v>
      </c>
      <c r="AC2014" s="56" t="s">
        <v>7326</v>
      </c>
      <c r="AD2014" s="90" t="str">
        <f t="shared" si="63"/>
        <v>NA</v>
      </c>
      <c r="AE2014" s="90"/>
      <c r="AF2014" s="90"/>
      <c r="AG2014" s="90"/>
    </row>
    <row r="2015" spans="1:33">
      <c r="A2015" s="56" t="s">
        <v>16467</v>
      </c>
      <c r="B2015" s="56" t="s">
        <v>16468</v>
      </c>
      <c r="C2015" s="56" t="s">
        <v>16469</v>
      </c>
      <c r="D2015" s="56" t="s">
        <v>7566</v>
      </c>
      <c r="E2015" s="56" t="s">
        <v>251</v>
      </c>
      <c r="F2015" s="56" t="s">
        <v>22</v>
      </c>
      <c r="G2015" s="56"/>
      <c r="H2015" s="56" t="s">
        <v>16439</v>
      </c>
      <c r="I2015" s="56" t="s">
        <v>16440</v>
      </c>
      <c r="J2015" s="56" t="s">
        <v>16470</v>
      </c>
      <c r="K2015" s="56" t="s">
        <v>87</v>
      </c>
      <c r="L2015" s="90" t="str">
        <f t="shared" si="62"/>
        <v>NA</v>
      </c>
      <c r="M2015" s="90"/>
      <c r="O2015" s="91"/>
      <c r="P2015" s="56"/>
      <c r="Q2015" s="56"/>
      <c r="R2015" s="56"/>
      <c r="S2015" s="56"/>
      <c r="T2015" s="56" t="s">
        <v>10193</v>
      </c>
      <c r="U2015" s="56" t="s">
        <v>10194</v>
      </c>
      <c r="V2015" s="56" t="s">
        <v>10195</v>
      </c>
      <c r="W2015" s="56" t="s">
        <v>7479</v>
      </c>
      <c r="X2015" s="56" t="s">
        <v>10196</v>
      </c>
      <c r="Y2015" s="56"/>
      <c r="Z2015" s="56" t="s">
        <v>10197</v>
      </c>
      <c r="AA2015" s="56" t="s">
        <v>10198</v>
      </c>
      <c r="AB2015" s="56" t="s">
        <v>10193</v>
      </c>
      <c r="AC2015" s="56" t="s">
        <v>7326</v>
      </c>
      <c r="AD2015" s="90" t="str">
        <f t="shared" si="63"/>
        <v>NA</v>
      </c>
      <c r="AE2015" s="90"/>
      <c r="AF2015" s="90"/>
      <c r="AG2015" s="90"/>
    </row>
    <row r="2016" spans="1:33">
      <c r="A2016" s="56" t="s">
        <v>16471</v>
      </c>
      <c r="B2016" s="56" t="s">
        <v>16472</v>
      </c>
      <c r="C2016" s="56" t="s">
        <v>16473</v>
      </c>
      <c r="D2016" s="56" t="s">
        <v>7566</v>
      </c>
      <c r="E2016" s="56" t="s">
        <v>251</v>
      </c>
      <c r="F2016" s="56" t="s">
        <v>22</v>
      </c>
      <c r="G2016" s="56"/>
      <c r="H2016" s="56" t="s">
        <v>16465</v>
      </c>
      <c r="I2016" s="56" t="s">
        <v>16440</v>
      </c>
      <c r="J2016" s="56" t="s">
        <v>16474</v>
      </c>
      <c r="K2016" s="56" t="s">
        <v>87</v>
      </c>
      <c r="L2016" s="90" t="str">
        <f t="shared" si="62"/>
        <v>NA</v>
      </c>
      <c r="M2016" s="90"/>
      <c r="O2016" s="91"/>
      <c r="P2016" s="56"/>
      <c r="Q2016" s="56"/>
      <c r="R2016" s="56"/>
      <c r="S2016" s="56"/>
      <c r="T2016" s="56" t="s">
        <v>8859</v>
      </c>
      <c r="U2016" s="56" t="s">
        <v>10202</v>
      </c>
      <c r="V2016" s="56" t="s">
        <v>10203</v>
      </c>
      <c r="W2016" s="56" t="s">
        <v>7479</v>
      </c>
      <c r="X2016" s="56" t="s">
        <v>5324</v>
      </c>
      <c r="Y2016" s="56"/>
      <c r="Z2016" s="56" t="s">
        <v>10204</v>
      </c>
      <c r="AA2016" s="56" t="s">
        <v>10205</v>
      </c>
      <c r="AB2016" s="56" t="s">
        <v>8859</v>
      </c>
      <c r="AC2016" s="56" t="s">
        <v>7326</v>
      </c>
      <c r="AD2016" s="90" t="str">
        <f t="shared" si="63"/>
        <v>NA</v>
      </c>
      <c r="AE2016" s="90"/>
      <c r="AF2016" s="90"/>
      <c r="AG2016" s="90"/>
    </row>
    <row r="2017" spans="1:33">
      <c r="A2017" s="56" t="s">
        <v>16475</v>
      </c>
      <c r="B2017" s="56" t="s">
        <v>16476</v>
      </c>
      <c r="C2017" s="56" t="s">
        <v>16477</v>
      </c>
      <c r="D2017" s="56" t="s">
        <v>7566</v>
      </c>
      <c r="E2017" s="56" t="s">
        <v>251</v>
      </c>
      <c r="F2017" s="56" t="s">
        <v>22</v>
      </c>
      <c r="G2017" s="56"/>
      <c r="H2017" s="56" t="s">
        <v>16439</v>
      </c>
      <c r="I2017" s="56" t="s">
        <v>16440</v>
      </c>
      <c r="J2017" s="56" t="s">
        <v>16478</v>
      </c>
      <c r="K2017" s="56" t="s">
        <v>87</v>
      </c>
      <c r="L2017" s="90" t="str">
        <f t="shared" si="62"/>
        <v>NA</v>
      </c>
      <c r="M2017" s="90"/>
      <c r="O2017" s="91"/>
      <c r="P2017" s="56"/>
      <c r="Q2017" s="56"/>
      <c r="R2017" s="56"/>
      <c r="S2017" s="56"/>
      <c r="T2017" s="56" t="s">
        <v>10208</v>
      </c>
      <c r="U2017" s="56" t="s">
        <v>10209</v>
      </c>
      <c r="V2017" s="56" t="s">
        <v>10210</v>
      </c>
      <c r="W2017" s="56" t="s">
        <v>7479</v>
      </c>
      <c r="X2017" s="56" t="s">
        <v>10211</v>
      </c>
      <c r="Y2017" s="56"/>
      <c r="Z2017" s="56" t="s">
        <v>10212</v>
      </c>
      <c r="AA2017" s="56" t="s">
        <v>10213</v>
      </c>
      <c r="AB2017" s="56" t="s">
        <v>10214</v>
      </c>
      <c r="AC2017" s="56" t="s">
        <v>7326</v>
      </c>
      <c r="AD2017" s="90" t="str">
        <f t="shared" si="63"/>
        <v>NA</v>
      </c>
      <c r="AE2017" s="90"/>
      <c r="AF2017" s="90"/>
      <c r="AG2017" s="90"/>
    </row>
    <row r="2018" spans="1:33">
      <c r="A2018" s="56" t="s">
        <v>16479</v>
      </c>
      <c r="B2018" s="56" t="s">
        <v>16480</v>
      </c>
      <c r="C2018" s="56" t="s">
        <v>16481</v>
      </c>
      <c r="D2018" s="56" t="s">
        <v>7566</v>
      </c>
      <c r="E2018" s="56" t="s">
        <v>251</v>
      </c>
      <c r="F2018" s="56" t="s">
        <v>22</v>
      </c>
      <c r="G2018" s="56"/>
      <c r="H2018" s="56" t="s">
        <v>16465</v>
      </c>
      <c r="I2018" s="56" t="s">
        <v>16440</v>
      </c>
      <c r="J2018" s="56" t="s">
        <v>16482</v>
      </c>
      <c r="K2018" s="56" t="s">
        <v>87</v>
      </c>
      <c r="L2018" s="90" t="str">
        <f t="shared" si="62"/>
        <v>NA</v>
      </c>
      <c r="M2018" s="90"/>
      <c r="O2018" s="91"/>
      <c r="P2018" s="56"/>
      <c r="Q2018" s="56"/>
      <c r="R2018" s="56"/>
      <c r="S2018" s="56"/>
      <c r="T2018" s="56" t="s">
        <v>10217</v>
      </c>
      <c r="U2018" s="56" t="s">
        <v>10218</v>
      </c>
      <c r="V2018" s="56" t="s">
        <v>10219</v>
      </c>
      <c r="W2018" s="56" t="s">
        <v>7479</v>
      </c>
      <c r="X2018" s="56" t="s">
        <v>10220</v>
      </c>
      <c r="Y2018" s="56"/>
      <c r="Z2018" s="56" t="s">
        <v>10221</v>
      </c>
      <c r="AA2018" s="56" t="s">
        <v>10222</v>
      </c>
      <c r="AB2018" s="56" t="s">
        <v>10217</v>
      </c>
      <c r="AC2018" s="56" t="s">
        <v>7326</v>
      </c>
      <c r="AD2018" s="90" t="str">
        <f t="shared" si="63"/>
        <v>NA</v>
      </c>
      <c r="AE2018" s="90"/>
      <c r="AF2018" s="90"/>
      <c r="AG2018" s="90"/>
    </row>
    <row r="2019" spans="1:33">
      <c r="A2019" s="56" t="s">
        <v>16483</v>
      </c>
      <c r="B2019" s="56" t="s">
        <v>16484</v>
      </c>
      <c r="C2019" s="56" t="s">
        <v>16485</v>
      </c>
      <c r="D2019" s="56" t="s">
        <v>7566</v>
      </c>
      <c r="E2019" s="56" t="s">
        <v>251</v>
      </c>
      <c r="F2019" s="56" t="s">
        <v>22</v>
      </c>
      <c r="G2019" s="56"/>
      <c r="H2019" s="56" t="s">
        <v>16439</v>
      </c>
      <c r="I2019" s="56" t="s">
        <v>16440</v>
      </c>
      <c r="J2019" s="56"/>
      <c r="K2019" s="56" t="s">
        <v>87</v>
      </c>
      <c r="L2019" s="90" t="str">
        <f t="shared" si="62"/>
        <v>NA</v>
      </c>
      <c r="M2019" s="90"/>
      <c r="O2019" s="91"/>
      <c r="P2019" s="56"/>
      <c r="Q2019" s="56"/>
      <c r="R2019" s="56"/>
      <c r="S2019" s="56"/>
      <c r="T2019" s="56" t="s">
        <v>10226</v>
      </c>
      <c r="U2019" s="56" t="s">
        <v>10227</v>
      </c>
      <c r="V2019" s="56" t="s">
        <v>10228</v>
      </c>
      <c r="W2019" s="56" t="s">
        <v>7479</v>
      </c>
      <c r="X2019" s="56" t="s">
        <v>10229</v>
      </c>
      <c r="Y2019" s="56"/>
      <c r="Z2019" s="56" t="s">
        <v>10230</v>
      </c>
      <c r="AA2019" s="56" t="s">
        <v>10231</v>
      </c>
      <c r="AB2019" s="56" t="s">
        <v>10232</v>
      </c>
      <c r="AC2019" s="56" t="s">
        <v>7326</v>
      </c>
      <c r="AD2019" s="90" t="str">
        <f t="shared" si="63"/>
        <v>NA</v>
      </c>
      <c r="AE2019" s="90"/>
      <c r="AF2019" s="90"/>
      <c r="AG2019" s="90"/>
    </row>
    <row r="2020" spans="1:33">
      <c r="A2020" s="56" t="s">
        <v>16486</v>
      </c>
      <c r="B2020" s="56" t="s">
        <v>16487</v>
      </c>
      <c r="C2020" s="56" t="s">
        <v>16488</v>
      </c>
      <c r="D2020" s="56" t="s">
        <v>7566</v>
      </c>
      <c r="E2020" s="56" t="s">
        <v>16489</v>
      </c>
      <c r="F2020" s="56" t="s">
        <v>22</v>
      </c>
      <c r="G2020" s="56"/>
      <c r="H2020" s="56" t="s">
        <v>16490</v>
      </c>
      <c r="I2020" s="56" t="s">
        <v>16491</v>
      </c>
      <c r="J2020" s="56" t="s">
        <v>16492</v>
      </c>
      <c r="K2020" s="56" t="s">
        <v>87</v>
      </c>
      <c r="L2020" s="90" t="str">
        <f t="shared" si="62"/>
        <v>NA</v>
      </c>
      <c r="M2020" s="90"/>
      <c r="O2020" s="91"/>
      <c r="P2020" s="56"/>
      <c r="Q2020" s="56"/>
      <c r="R2020" s="56"/>
      <c r="S2020" s="56"/>
      <c r="T2020" s="56" t="s">
        <v>10234</v>
      </c>
      <c r="U2020" s="56" t="s">
        <v>10235</v>
      </c>
      <c r="V2020" s="56" t="s">
        <v>10104</v>
      </c>
      <c r="W2020" s="56" t="s">
        <v>7479</v>
      </c>
      <c r="X2020" s="56" t="s">
        <v>5362</v>
      </c>
      <c r="Y2020" s="56"/>
      <c r="Z2020" s="56" t="s">
        <v>10236</v>
      </c>
      <c r="AA2020" s="56" t="s">
        <v>10237</v>
      </c>
      <c r="AB2020" s="56" t="s">
        <v>10234</v>
      </c>
      <c r="AC2020" s="56" t="s">
        <v>7326</v>
      </c>
      <c r="AD2020" s="90" t="str">
        <f t="shared" si="63"/>
        <v>NA</v>
      </c>
      <c r="AE2020" s="90"/>
      <c r="AF2020" s="90"/>
      <c r="AG2020" s="90"/>
    </row>
    <row r="2021" spans="1:33">
      <c r="A2021" s="56" t="s">
        <v>16493</v>
      </c>
      <c r="B2021" s="56" t="s">
        <v>16494</v>
      </c>
      <c r="C2021" s="56" t="s">
        <v>16495</v>
      </c>
      <c r="D2021" s="56" t="s">
        <v>7566</v>
      </c>
      <c r="E2021" s="56" t="s">
        <v>16496</v>
      </c>
      <c r="F2021" s="56" t="s">
        <v>22</v>
      </c>
      <c r="G2021" s="56"/>
      <c r="H2021" s="56" t="s">
        <v>16497</v>
      </c>
      <c r="I2021" s="56" t="s">
        <v>16498</v>
      </c>
      <c r="J2021" s="56"/>
      <c r="K2021" s="56" t="s">
        <v>7326</v>
      </c>
      <c r="L2021" s="90" t="str">
        <f t="shared" si="62"/>
        <v>NA</v>
      </c>
      <c r="M2021" s="90"/>
      <c r="O2021" s="91"/>
      <c r="P2021" s="56"/>
      <c r="Q2021" s="56"/>
      <c r="R2021" s="56"/>
      <c r="S2021" s="56"/>
      <c r="T2021" s="56" t="s">
        <v>10239</v>
      </c>
      <c r="U2021" s="56" t="s">
        <v>10240</v>
      </c>
      <c r="V2021" s="56" t="s">
        <v>10104</v>
      </c>
      <c r="W2021" s="56" t="s">
        <v>7479</v>
      </c>
      <c r="X2021" s="56" t="s">
        <v>10241</v>
      </c>
      <c r="Y2021" s="56"/>
      <c r="Z2021" s="56" t="s">
        <v>10242</v>
      </c>
      <c r="AA2021" s="56" t="s">
        <v>10243</v>
      </c>
      <c r="AB2021" s="56" t="s">
        <v>10239</v>
      </c>
      <c r="AC2021" s="56" t="s">
        <v>7326</v>
      </c>
      <c r="AD2021" s="90" t="str">
        <f t="shared" si="63"/>
        <v>NA</v>
      </c>
      <c r="AE2021" s="90"/>
      <c r="AF2021" s="90"/>
      <c r="AG2021" s="90"/>
    </row>
    <row r="2022" spans="1:33">
      <c r="A2022" s="56" t="s">
        <v>16499</v>
      </c>
      <c r="B2022" s="56" t="s">
        <v>16500</v>
      </c>
      <c r="C2022" s="56" t="s">
        <v>16501</v>
      </c>
      <c r="D2022" s="56" t="s">
        <v>7566</v>
      </c>
      <c r="E2022" s="56" t="s">
        <v>16502</v>
      </c>
      <c r="F2022" s="56" t="s">
        <v>22</v>
      </c>
      <c r="G2022" s="56"/>
      <c r="H2022" s="56" t="s">
        <v>16503</v>
      </c>
      <c r="I2022" s="56" t="s">
        <v>16504</v>
      </c>
      <c r="J2022" s="56"/>
      <c r="K2022" s="56" t="s">
        <v>7326</v>
      </c>
      <c r="L2022" s="90" t="str">
        <f t="shared" si="62"/>
        <v>NA</v>
      </c>
      <c r="M2022" s="90"/>
      <c r="O2022" s="91"/>
      <c r="P2022" s="56"/>
      <c r="Q2022" s="56"/>
      <c r="R2022" s="56"/>
      <c r="S2022" s="56"/>
      <c r="T2022" s="56" t="s">
        <v>10247</v>
      </c>
      <c r="U2022" s="56" t="s">
        <v>10248</v>
      </c>
      <c r="V2022" s="56" t="s">
        <v>10249</v>
      </c>
      <c r="W2022" s="56" t="s">
        <v>7479</v>
      </c>
      <c r="X2022" s="56" t="s">
        <v>10250</v>
      </c>
      <c r="Y2022" s="56"/>
      <c r="Z2022" s="56" t="s">
        <v>10251</v>
      </c>
      <c r="AA2022" s="56" t="s">
        <v>10252</v>
      </c>
      <c r="AB2022" s="56" t="s">
        <v>10247</v>
      </c>
      <c r="AC2022" s="56" t="s">
        <v>7326</v>
      </c>
      <c r="AD2022" s="90" t="str">
        <f t="shared" si="63"/>
        <v>NA</v>
      </c>
      <c r="AE2022" s="90"/>
      <c r="AF2022" s="90"/>
      <c r="AG2022" s="90"/>
    </row>
    <row r="2023" spans="1:33">
      <c r="A2023" s="56" t="s">
        <v>16505</v>
      </c>
      <c r="B2023" s="56" t="s">
        <v>16506</v>
      </c>
      <c r="C2023" s="56" t="s">
        <v>16507</v>
      </c>
      <c r="D2023" s="56" t="s">
        <v>7566</v>
      </c>
      <c r="E2023" s="56" t="s">
        <v>8338</v>
      </c>
      <c r="F2023" s="56" t="s">
        <v>22</v>
      </c>
      <c r="G2023" s="56"/>
      <c r="H2023" s="56" t="s">
        <v>16508</v>
      </c>
      <c r="I2023" s="56" t="s">
        <v>16509</v>
      </c>
      <c r="J2023" s="56"/>
      <c r="K2023" s="56" t="s">
        <v>7326</v>
      </c>
      <c r="L2023" s="90" t="str">
        <f t="shared" si="62"/>
        <v>NA</v>
      </c>
      <c r="M2023" s="90"/>
      <c r="O2023" s="91"/>
      <c r="P2023" s="56"/>
      <c r="Q2023" s="56"/>
      <c r="R2023" s="56"/>
      <c r="S2023" s="56"/>
      <c r="T2023" s="56" t="s">
        <v>10255</v>
      </c>
      <c r="U2023" s="56" t="s">
        <v>10256</v>
      </c>
      <c r="V2023" s="56" t="s">
        <v>10257</v>
      </c>
      <c r="W2023" s="56" t="s">
        <v>7479</v>
      </c>
      <c r="X2023" s="56" t="s">
        <v>10258</v>
      </c>
      <c r="Y2023" s="56"/>
      <c r="Z2023" s="56" t="s">
        <v>10259</v>
      </c>
      <c r="AA2023" s="56" t="s">
        <v>10260</v>
      </c>
      <c r="AB2023" s="56" t="s">
        <v>10261</v>
      </c>
      <c r="AC2023" s="56" t="s">
        <v>7326</v>
      </c>
      <c r="AD2023" s="90" t="str">
        <f t="shared" si="63"/>
        <v>NA</v>
      </c>
      <c r="AE2023" s="90"/>
      <c r="AF2023" s="90"/>
      <c r="AG2023" s="90"/>
    </row>
    <row r="2024" spans="1:33">
      <c r="A2024" s="56" t="s">
        <v>16510</v>
      </c>
      <c r="B2024" s="56" t="s">
        <v>16511</v>
      </c>
      <c r="C2024" s="56" t="s">
        <v>16512</v>
      </c>
      <c r="D2024" s="56" t="s">
        <v>7566</v>
      </c>
      <c r="E2024" s="56" t="s">
        <v>16513</v>
      </c>
      <c r="F2024" s="56" t="s">
        <v>22</v>
      </c>
      <c r="G2024" s="56"/>
      <c r="H2024" s="56" t="s">
        <v>16514</v>
      </c>
      <c r="I2024" s="56" t="s">
        <v>16515</v>
      </c>
      <c r="J2024" s="56" t="s">
        <v>16516</v>
      </c>
      <c r="K2024" s="56" t="s">
        <v>87</v>
      </c>
      <c r="L2024" s="90" t="str">
        <f t="shared" si="62"/>
        <v>NA</v>
      </c>
      <c r="M2024" s="90"/>
      <c r="O2024" s="91"/>
      <c r="P2024" s="56"/>
      <c r="Q2024" s="56"/>
      <c r="R2024" s="56"/>
      <c r="S2024" s="56"/>
      <c r="T2024" s="56" t="s">
        <v>10264</v>
      </c>
      <c r="U2024" s="56" t="s">
        <v>10265</v>
      </c>
      <c r="V2024" s="56" t="s">
        <v>10266</v>
      </c>
      <c r="W2024" s="56" t="s">
        <v>7479</v>
      </c>
      <c r="X2024" s="56" t="s">
        <v>592</v>
      </c>
      <c r="Y2024" s="56"/>
      <c r="Z2024" s="56" t="s">
        <v>10267</v>
      </c>
      <c r="AA2024" s="56" t="s">
        <v>10268</v>
      </c>
      <c r="AB2024" s="56"/>
      <c r="AC2024" s="56" t="s">
        <v>7326</v>
      </c>
      <c r="AD2024" s="90" t="str">
        <f t="shared" si="63"/>
        <v>NA</v>
      </c>
      <c r="AE2024" s="90"/>
      <c r="AF2024" s="90"/>
      <c r="AG2024" s="90"/>
    </row>
    <row r="2025" spans="1:33">
      <c r="A2025" s="56" t="s">
        <v>16517</v>
      </c>
      <c r="B2025" s="56" t="s">
        <v>16518</v>
      </c>
      <c r="C2025" s="56" t="s">
        <v>16519</v>
      </c>
      <c r="D2025" s="56" t="s">
        <v>7566</v>
      </c>
      <c r="E2025" s="56" t="s">
        <v>16520</v>
      </c>
      <c r="F2025" s="56" t="s">
        <v>22</v>
      </c>
      <c r="G2025" s="56"/>
      <c r="H2025" s="56" t="s">
        <v>16521</v>
      </c>
      <c r="I2025" s="56" t="s">
        <v>16522</v>
      </c>
      <c r="J2025" s="56"/>
      <c r="K2025" s="56" t="s">
        <v>87</v>
      </c>
      <c r="L2025" s="90" t="str">
        <f t="shared" si="62"/>
        <v>NA</v>
      </c>
      <c r="M2025" s="90"/>
      <c r="O2025" s="91"/>
      <c r="P2025" s="56"/>
      <c r="Q2025" s="56"/>
      <c r="R2025" s="56"/>
      <c r="S2025" s="56"/>
      <c r="T2025" s="56" t="s">
        <v>10271</v>
      </c>
      <c r="U2025" s="56" t="s">
        <v>10272</v>
      </c>
      <c r="V2025" s="56" t="s">
        <v>10273</v>
      </c>
      <c r="W2025" s="56" t="s">
        <v>7479</v>
      </c>
      <c r="X2025" s="56" t="s">
        <v>10274</v>
      </c>
      <c r="Y2025" s="56"/>
      <c r="Z2025" s="56" t="s">
        <v>10275</v>
      </c>
      <c r="AA2025" s="56" t="s">
        <v>10276</v>
      </c>
      <c r="AB2025" s="56" t="s">
        <v>10271</v>
      </c>
      <c r="AC2025" s="56" t="s">
        <v>7326</v>
      </c>
      <c r="AD2025" s="90" t="str">
        <f t="shared" si="63"/>
        <v>NA</v>
      </c>
      <c r="AE2025" s="90"/>
      <c r="AF2025" s="90"/>
      <c r="AG2025" s="90"/>
    </row>
    <row r="2026" spans="1:33">
      <c r="A2026" s="56" t="s">
        <v>16523</v>
      </c>
      <c r="B2026" s="56" t="s">
        <v>16524</v>
      </c>
      <c r="C2026" s="56" t="s">
        <v>16525</v>
      </c>
      <c r="D2026" s="56" t="s">
        <v>7566</v>
      </c>
      <c r="E2026" s="56" t="s">
        <v>16526</v>
      </c>
      <c r="F2026" s="56" t="s">
        <v>22</v>
      </c>
      <c r="G2026" s="56"/>
      <c r="H2026" s="56" t="s">
        <v>16527</v>
      </c>
      <c r="I2026" s="56" t="s">
        <v>16528</v>
      </c>
      <c r="J2026" s="56"/>
      <c r="K2026" s="56" t="s">
        <v>7326</v>
      </c>
      <c r="L2026" s="90" t="str">
        <f t="shared" si="62"/>
        <v>NA</v>
      </c>
      <c r="M2026" s="90"/>
      <c r="O2026" s="91"/>
      <c r="P2026" s="56"/>
      <c r="Q2026" s="56"/>
      <c r="R2026" s="56"/>
      <c r="S2026" s="56"/>
      <c r="T2026" s="56" t="s">
        <v>10279</v>
      </c>
      <c r="U2026" s="56" t="s">
        <v>10280</v>
      </c>
      <c r="V2026" s="56" t="s">
        <v>10281</v>
      </c>
      <c r="W2026" s="56" t="s">
        <v>7479</v>
      </c>
      <c r="X2026" s="56" t="s">
        <v>10282</v>
      </c>
      <c r="Y2026" s="56"/>
      <c r="Z2026" s="56" t="s">
        <v>10283</v>
      </c>
      <c r="AA2026" s="56" t="s">
        <v>10284</v>
      </c>
      <c r="AB2026" s="56"/>
      <c r="AC2026" s="56" t="s">
        <v>7326</v>
      </c>
      <c r="AD2026" s="90" t="str">
        <f t="shared" si="63"/>
        <v>NA</v>
      </c>
      <c r="AE2026" s="90"/>
      <c r="AF2026" s="90"/>
      <c r="AG2026" s="90"/>
    </row>
    <row r="2027" spans="1:33">
      <c r="A2027" s="56" t="s">
        <v>16529</v>
      </c>
      <c r="B2027" s="56" t="s">
        <v>16530</v>
      </c>
      <c r="C2027" s="56" t="s">
        <v>16531</v>
      </c>
      <c r="D2027" s="56" t="s">
        <v>7566</v>
      </c>
      <c r="E2027" s="56" t="s">
        <v>16532</v>
      </c>
      <c r="F2027" s="56" t="s">
        <v>22</v>
      </c>
      <c r="G2027" s="56"/>
      <c r="H2027" s="56" t="s">
        <v>16533</v>
      </c>
      <c r="I2027" s="56" t="s">
        <v>16534</v>
      </c>
      <c r="J2027" s="56"/>
      <c r="K2027" s="56" t="s">
        <v>7326</v>
      </c>
      <c r="L2027" s="90" t="str">
        <f t="shared" si="62"/>
        <v>NA</v>
      </c>
      <c r="M2027" s="90"/>
      <c r="O2027" s="91"/>
      <c r="P2027" s="56"/>
      <c r="Q2027" s="56"/>
      <c r="R2027" s="56"/>
      <c r="S2027" s="56"/>
      <c r="T2027" s="56" t="s">
        <v>10287</v>
      </c>
      <c r="U2027" s="56" t="s">
        <v>10288</v>
      </c>
      <c r="V2027" s="56" t="s">
        <v>10289</v>
      </c>
      <c r="W2027" s="56" t="s">
        <v>7479</v>
      </c>
      <c r="X2027" s="56" t="s">
        <v>261</v>
      </c>
      <c r="Y2027" s="56"/>
      <c r="Z2027" s="56" t="s">
        <v>10290</v>
      </c>
      <c r="AA2027" s="56" t="s">
        <v>10291</v>
      </c>
      <c r="AB2027" s="56"/>
      <c r="AC2027" s="56" t="s">
        <v>7326</v>
      </c>
      <c r="AD2027" s="90" t="str">
        <f t="shared" si="63"/>
        <v>NA</v>
      </c>
      <c r="AE2027" s="90"/>
      <c r="AF2027" s="90"/>
      <c r="AG2027" s="90"/>
    </row>
    <row r="2028" spans="1:33">
      <c r="A2028" s="56" t="s">
        <v>16535</v>
      </c>
      <c r="B2028" s="56" t="s">
        <v>16536</v>
      </c>
      <c r="C2028" s="56" t="s">
        <v>16537</v>
      </c>
      <c r="D2028" s="56" t="s">
        <v>7566</v>
      </c>
      <c r="E2028" s="56" t="s">
        <v>1713</v>
      </c>
      <c r="F2028" s="56" t="s">
        <v>22</v>
      </c>
      <c r="G2028" s="56"/>
      <c r="H2028" s="56" t="s">
        <v>16538</v>
      </c>
      <c r="I2028" s="56" t="s">
        <v>16539</v>
      </c>
      <c r="J2028" s="56" t="s">
        <v>16540</v>
      </c>
      <c r="K2028" s="56" t="s">
        <v>87</v>
      </c>
      <c r="L2028" s="90" t="str">
        <f t="shared" si="62"/>
        <v>NA</v>
      </c>
      <c r="M2028" s="90"/>
      <c r="O2028" s="91"/>
      <c r="P2028" s="56"/>
      <c r="Q2028" s="56"/>
      <c r="R2028" s="56"/>
      <c r="S2028" s="56"/>
      <c r="T2028" s="56" t="s">
        <v>10295</v>
      </c>
      <c r="U2028" s="56" t="s">
        <v>10296</v>
      </c>
      <c r="V2028" s="56" t="s">
        <v>10297</v>
      </c>
      <c r="W2028" s="56" t="s">
        <v>7479</v>
      </c>
      <c r="X2028" s="56" t="s">
        <v>261</v>
      </c>
      <c r="Y2028" s="56"/>
      <c r="Z2028" s="56" t="s">
        <v>10290</v>
      </c>
      <c r="AA2028" s="56" t="s">
        <v>10291</v>
      </c>
      <c r="AB2028" s="56"/>
      <c r="AC2028" s="56" t="s">
        <v>7326</v>
      </c>
      <c r="AD2028" s="90" t="str">
        <f t="shared" si="63"/>
        <v>NA</v>
      </c>
      <c r="AE2028" s="90"/>
      <c r="AF2028" s="90"/>
      <c r="AG2028" s="90"/>
    </row>
    <row r="2029" spans="1:33">
      <c r="A2029" s="56" t="s">
        <v>16541</v>
      </c>
      <c r="B2029" s="56" t="s">
        <v>16542</v>
      </c>
      <c r="C2029" s="56" t="s">
        <v>16543</v>
      </c>
      <c r="D2029" s="56" t="s">
        <v>7566</v>
      </c>
      <c r="E2029" s="56" t="s">
        <v>1713</v>
      </c>
      <c r="F2029" s="56" t="s">
        <v>22</v>
      </c>
      <c r="G2029" s="56"/>
      <c r="H2029" s="56" t="s">
        <v>16538</v>
      </c>
      <c r="I2029" s="56" t="s">
        <v>16539</v>
      </c>
      <c r="J2029" s="56" t="s">
        <v>16544</v>
      </c>
      <c r="K2029" s="56" t="s">
        <v>87</v>
      </c>
      <c r="L2029" s="90" t="str">
        <f t="shared" si="62"/>
        <v>NA</v>
      </c>
      <c r="M2029" s="90"/>
      <c r="O2029" s="91"/>
      <c r="P2029" s="56"/>
      <c r="Q2029" s="56"/>
      <c r="R2029" s="56"/>
      <c r="S2029" s="56"/>
      <c r="T2029" s="56" t="s">
        <v>10301</v>
      </c>
      <c r="U2029" s="56" t="s">
        <v>10302</v>
      </c>
      <c r="V2029" s="56" t="s">
        <v>10303</v>
      </c>
      <c r="W2029" s="56" t="s">
        <v>7479</v>
      </c>
      <c r="X2029" s="56" t="s">
        <v>5464</v>
      </c>
      <c r="Y2029" s="56"/>
      <c r="Z2029" s="56" t="s">
        <v>10304</v>
      </c>
      <c r="AA2029" s="56" t="s">
        <v>10305</v>
      </c>
      <c r="AB2029" s="56" t="s">
        <v>10301</v>
      </c>
      <c r="AC2029" s="56" t="s">
        <v>7326</v>
      </c>
      <c r="AD2029" s="90" t="str">
        <f t="shared" si="63"/>
        <v>NA</v>
      </c>
      <c r="AE2029" s="90"/>
      <c r="AF2029" s="90"/>
      <c r="AG2029" s="90"/>
    </row>
    <row r="2030" spans="1:33">
      <c r="A2030" s="56" t="s">
        <v>16545</v>
      </c>
      <c r="B2030" s="56" t="s">
        <v>16546</v>
      </c>
      <c r="C2030" s="56" t="s">
        <v>16419</v>
      </c>
      <c r="D2030" s="56" t="s">
        <v>7566</v>
      </c>
      <c r="E2030" s="56" t="s">
        <v>397</v>
      </c>
      <c r="F2030" s="56" t="s">
        <v>22</v>
      </c>
      <c r="G2030" s="56"/>
      <c r="H2030" s="56" t="s">
        <v>16547</v>
      </c>
      <c r="I2030" s="56" t="s">
        <v>16548</v>
      </c>
      <c r="J2030" s="56" t="s">
        <v>16549</v>
      </c>
      <c r="K2030" s="56" t="s">
        <v>7326</v>
      </c>
      <c r="L2030" s="90" t="str">
        <f t="shared" si="62"/>
        <v>NA</v>
      </c>
      <c r="M2030" s="90"/>
      <c r="O2030" s="91"/>
      <c r="P2030" s="56"/>
      <c r="Q2030" s="56"/>
      <c r="R2030" s="56"/>
      <c r="S2030" s="56"/>
      <c r="T2030" s="56" t="s">
        <v>10308</v>
      </c>
      <c r="U2030" s="56" t="s">
        <v>10309</v>
      </c>
      <c r="V2030" s="56" t="s">
        <v>10310</v>
      </c>
      <c r="W2030" s="56" t="s">
        <v>7479</v>
      </c>
      <c r="X2030" s="56" t="s">
        <v>5464</v>
      </c>
      <c r="Y2030" s="56"/>
      <c r="Z2030" s="56" t="s">
        <v>10304</v>
      </c>
      <c r="AA2030" s="56" t="s">
        <v>10305</v>
      </c>
      <c r="AB2030" s="56" t="s">
        <v>10308</v>
      </c>
      <c r="AC2030" s="56" t="s">
        <v>7326</v>
      </c>
      <c r="AD2030" s="90" t="str">
        <f t="shared" si="63"/>
        <v>NA</v>
      </c>
      <c r="AE2030" s="90"/>
      <c r="AF2030" s="90"/>
      <c r="AG2030" s="90"/>
    </row>
    <row r="2031" spans="1:33">
      <c r="A2031" s="56" t="s">
        <v>16550</v>
      </c>
      <c r="B2031" s="56" t="s">
        <v>16551</v>
      </c>
      <c r="C2031" s="56" t="s">
        <v>16552</v>
      </c>
      <c r="D2031" s="56" t="s">
        <v>7566</v>
      </c>
      <c r="E2031" s="56" t="s">
        <v>397</v>
      </c>
      <c r="F2031" s="56" t="s">
        <v>22</v>
      </c>
      <c r="G2031" s="56"/>
      <c r="H2031" s="56" t="s">
        <v>16547</v>
      </c>
      <c r="I2031" s="56" t="s">
        <v>16548</v>
      </c>
      <c r="J2031" s="56" t="s">
        <v>16553</v>
      </c>
      <c r="K2031" s="56" t="s">
        <v>7326</v>
      </c>
      <c r="L2031" s="90" t="str">
        <f t="shared" si="62"/>
        <v>NA</v>
      </c>
      <c r="M2031" s="90"/>
      <c r="O2031" s="91"/>
      <c r="P2031" s="56"/>
      <c r="Q2031" s="56"/>
      <c r="R2031" s="56"/>
      <c r="S2031" s="56"/>
      <c r="T2031" s="56" t="s">
        <v>10316</v>
      </c>
      <c r="U2031" s="56" t="s">
        <v>10317</v>
      </c>
      <c r="V2031" s="56" t="s">
        <v>10318</v>
      </c>
      <c r="W2031" s="56" t="s">
        <v>7479</v>
      </c>
      <c r="X2031" s="56" t="s">
        <v>10319</v>
      </c>
      <c r="Y2031" s="56"/>
      <c r="Z2031" s="56" t="s">
        <v>10320</v>
      </c>
      <c r="AA2031" s="56" t="s">
        <v>10321</v>
      </c>
      <c r="AB2031" s="56" t="s">
        <v>10316</v>
      </c>
      <c r="AC2031" s="56" t="s">
        <v>7326</v>
      </c>
      <c r="AD2031" s="90" t="str">
        <f t="shared" si="63"/>
        <v>NA</v>
      </c>
      <c r="AE2031" s="90"/>
      <c r="AF2031" s="90"/>
      <c r="AG2031" s="90"/>
    </row>
    <row r="2032" spans="1:33">
      <c r="A2032" s="56" t="s">
        <v>16554</v>
      </c>
      <c r="B2032" s="56" t="s">
        <v>16555</v>
      </c>
      <c r="C2032" s="56" t="s">
        <v>16556</v>
      </c>
      <c r="D2032" s="56" t="s">
        <v>7566</v>
      </c>
      <c r="E2032" s="56" t="s">
        <v>397</v>
      </c>
      <c r="F2032" s="56" t="s">
        <v>22</v>
      </c>
      <c r="G2032" s="56"/>
      <c r="H2032" s="56" t="s">
        <v>16557</v>
      </c>
      <c r="I2032" s="56" t="s">
        <v>16548</v>
      </c>
      <c r="J2032" s="56" t="s">
        <v>16558</v>
      </c>
      <c r="K2032" s="56" t="s">
        <v>87</v>
      </c>
      <c r="L2032" s="90" t="str">
        <f t="shared" si="62"/>
        <v>NA</v>
      </c>
      <c r="M2032" s="90"/>
      <c r="O2032" s="91"/>
      <c r="P2032" s="56"/>
      <c r="Q2032" s="56"/>
      <c r="R2032" s="56"/>
      <c r="S2032" s="56"/>
      <c r="T2032" s="56" t="s">
        <v>10324</v>
      </c>
      <c r="U2032" s="56" t="s">
        <v>10325</v>
      </c>
      <c r="V2032" s="56" t="s">
        <v>10326</v>
      </c>
      <c r="W2032" s="56" t="s">
        <v>7479</v>
      </c>
      <c r="X2032" s="56" t="s">
        <v>5474</v>
      </c>
      <c r="Y2032" s="56"/>
      <c r="Z2032" s="56" t="s">
        <v>10327</v>
      </c>
      <c r="AA2032" s="56" t="s">
        <v>10328</v>
      </c>
      <c r="AB2032" s="56" t="s">
        <v>10324</v>
      </c>
      <c r="AC2032" s="56" t="s">
        <v>7326</v>
      </c>
      <c r="AD2032" s="90" t="str">
        <f t="shared" si="63"/>
        <v>NA</v>
      </c>
      <c r="AE2032" s="90"/>
      <c r="AF2032" s="90"/>
      <c r="AG2032" s="90"/>
    </row>
    <row r="2033" spans="1:33">
      <c r="A2033" s="56" t="s">
        <v>16559</v>
      </c>
      <c r="B2033" s="56" t="s">
        <v>16560</v>
      </c>
      <c r="C2033" s="56" t="s">
        <v>16419</v>
      </c>
      <c r="D2033" s="56" t="s">
        <v>7566</v>
      </c>
      <c r="E2033" s="56" t="s">
        <v>1726</v>
      </c>
      <c r="F2033" s="56" t="s">
        <v>22</v>
      </c>
      <c r="G2033" s="56"/>
      <c r="H2033" s="56" t="s">
        <v>16561</v>
      </c>
      <c r="I2033" s="56" t="s">
        <v>16562</v>
      </c>
      <c r="J2033" s="56"/>
      <c r="K2033" s="56" t="s">
        <v>7326</v>
      </c>
      <c r="L2033" s="90" t="str">
        <f t="shared" si="62"/>
        <v>NA</v>
      </c>
      <c r="M2033" s="90"/>
      <c r="O2033" s="91"/>
      <c r="P2033" s="56"/>
      <c r="Q2033" s="56"/>
      <c r="R2033" s="56"/>
      <c r="S2033" s="56"/>
      <c r="T2033" s="56" t="s">
        <v>10333</v>
      </c>
      <c r="U2033" s="56" t="s">
        <v>10334</v>
      </c>
      <c r="V2033" s="56" t="s">
        <v>10335</v>
      </c>
      <c r="W2033" s="56" t="s">
        <v>7479</v>
      </c>
      <c r="X2033" s="56" t="s">
        <v>450</v>
      </c>
      <c r="Y2033" s="56"/>
      <c r="Z2033" s="56" t="s">
        <v>10336</v>
      </c>
      <c r="AA2033" s="56" t="s">
        <v>10337</v>
      </c>
      <c r="AB2033" s="56" t="s">
        <v>10338</v>
      </c>
      <c r="AC2033" s="56" t="s">
        <v>7326</v>
      </c>
      <c r="AD2033" s="90" t="str">
        <f t="shared" si="63"/>
        <v>NA</v>
      </c>
      <c r="AE2033" s="90"/>
      <c r="AF2033" s="90"/>
      <c r="AG2033" s="90"/>
    </row>
    <row r="2034" spans="1:33">
      <c r="A2034" s="56" t="s">
        <v>16563</v>
      </c>
      <c r="B2034" s="56" t="s">
        <v>16564</v>
      </c>
      <c r="C2034" s="56" t="s">
        <v>16565</v>
      </c>
      <c r="D2034" s="56" t="s">
        <v>7566</v>
      </c>
      <c r="E2034" s="56" t="s">
        <v>16566</v>
      </c>
      <c r="F2034" s="56" t="s">
        <v>22</v>
      </c>
      <c r="G2034" s="56"/>
      <c r="H2034" s="56" t="s">
        <v>16567</v>
      </c>
      <c r="I2034" s="56" t="s">
        <v>16568</v>
      </c>
      <c r="J2034" s="56" t="s">
        <v>16569</v>
      </c>
      <c r="K2034" s="56" t="s">
        <v>87</v>
      </c>
      <c r="L2034" s="90" t="str">
        <f t="shared" si="62"/>
        <v>NA</v>
      </c>
      <c r="M2034" s="90"/>
      <c r="O2034" s="91"/>
      <c r="P2034" s="56"/>
      <c r="Q2034" s="56"/>
      <c r="R2034" s="56"/>
      <c r="S2034" s="56"/>
      <c r="T2034" s="56" t="s">
        <v>10341</v>
      </c>
      <c r="U2034" s="56" t="s">
        <v>10342</v>
      </c>
      <c r="V2034" s="56" t="s">
        <v>10335</v>
      </c>
      <c r="W2034" s="56" t="s">
        <v>7479</v>
      </c>
      <c r="X2034" s="56" t="s">
        <v>450</v>
      </c>
      <c r="Y2034" s="56"/>
      <c r="Z2034" s="56" t="s">
        <v>10336</v>
      </c>
      <c r="AA2034" s="56" t="s">
        <v>10337</v>
      </c>
      <c r="AB2034" s="56" t="s">
        <v>10341</v>
      </c>
      <c r="AC2034" s="56" t="s">
        <v>7326</v>
      </c>
      <c r="AD2034" s="90" t="str">
        <f t="shared" si="63"/>
        <v>NA</v>
      </c>
      <c r="AE2034" s="90"/>
      <c r="AF2034" s="90"/>
      <c r="AG2034" s="90"/>
    </row>
    <row r="2035" spans="1:33">
      <c r="A2035" s="56" t="s">
        <v>16570</v>
      </c>
      <c r="B2035" s="56" t="s">
        <v>16571</v>
      </c>
      <c r="C2035" s="56" t="s">
        <v>16572</v>
      </c>
      <c r="D2035" s="56" t="s">
        <v>7566</v>
      </c>
      <c r="E2035" s="56" t="s">
        <v>16573</v>
      </c>
      <c r="F2035" s="56" t="s">
        <v>22</v>
      </c>
      <c r="G2035" s="56"/>
      <c r="H2035" s="56" t="s">
        <v>16574</v>
      </c>
      <c r="I2035" s="56" t="s">
        <v>16575</v>
      </c>
      <c r="J2035" s="56"/>
      <c r="K2035" s="56" t="s">
        <v>7326</v>
      </c>
      <c r="L2035" s="90" t="str">
        <f t="shared" si="62"/>
        <v>NA</v>
      </c>
      <c r="M2035" s="90"/>
      <c r="O2035" s="91"/>
      <c r="P2035" s="56"/>
      <c r="Q2035" s="56"/>
      <c r="R2035" s="56"/>
      <c r="S2035" s="56"/>
      <c r="T2035" s="56" t="s">
        <v>10346</v>
      </c>
      <c r="U2035" s="56" t="s">
        <v>10347</v>
      </c>
      <c r="V2035" s="56" t="s">
        <v>10348</v>
      </c>
      <c r="W2035" s="56" t="s">
        <v>7479</v>
      </c>
      <c r="X2035" s="56" t="s">
        <v>450</v>
      </c>
      <c r="Y2035" s="56"/>
      <c r="Z2035" s="56" t="s">
        <v>10336</v>
      </c>
      <c r="AA2035" s="56" t="s">
        <v>10337</v>
      </c>
      <c r="AB2035" s="56" t="s">
        <v>10346</v>
      </c>
      <c r="AC2035" s="56" t="s">
        <v>7326</v>
      </c>
      <c r="AD2035" s="90" t="str">
        <f t="shared" si="63"/>
        <v>NA</v>
      </c>
      <c r="AE2035" s="90"/>
      <c r="AF2035" s="90"/>
      <c r="AG2035" s="90"/>
    </row>
    <row r="2036" spans="1:33">
      <c r="A2036" s="56" t="s">
        <v>16576</v>
      </c>
      <c r="B2036" s="56" t="s">
        <v>16577</v>
      </c>
      <c r="C2036" s="56" t="s">
        <v>16578</v>
      </c>
      <c r="D2036" s="56" t="s">
        <v>7566</v>
      </c>
      <c r="E2036" s="56" t="s">
        <v>16573</v>
      </c>
      <c r="F2036" s="56" t="s">
        <v>22</v>
      </c>
      <c r="G2036" s="56"/>
      <c r="H2036" s="56" t="s">
        <v>16574</v>
      </c>
      <c r="I2036" s="56" t="s">
        <v>16575</v>
      </c>
      <c r="J2036" s="56" t="s">
        <v>13374</v>
      </c>
      <c r="K2036" s="56" t="s">
        <v>87</v>
      </c>
      <c r="L2036" s="90" t="str">
        <f t="shared" si="62"/>
        <v>NA</v>
      </c>
      <c r="M2036" s="90"/>
      <c r="O2036" s="91"/>
      <c r="P2036" s="56"/>
      <c r="Q2036" s="56"/>
      <c r="R2036" s="56"/>
      <c r="S2036" s="56"/>
      <c r="T2036" s="56" t="s">
        <v>10352</v>
      </c>
      <c r="U2036" s="56" t="s">
        <v>10353</v>
      </c>
      <c r="V2036" s="56" t="s">
        <v>10354</v>
      </c>
      <c r="W2036" s="56" t="s">
        <v>7479</v>
      </c>
      <c r="X2036" s="56" t="s">
        <v>10355</v>
      </c>
      <c r="Y2036" s="56"/>
      <c r="Z2036" s="56" t="s">
        <v>10356</v>
      </c>
      <c r="AA2036" s="56" t="s">
        <v>10357</v>
      </c>
      <c r="AB2036" s="56" t="s">
        <v>10358</v>
      </c>
      <c r="AC2036" s="56" t="s">
        <v>7326</v>
      </c>
      <c r="AD2036" s="90" t="str">
        <f t="shared" si="63"/>
        <v>NA</v>
      </c>
      <c r="AE2036" s="90"/>
      <c r="AF2036" s="90"/>
      <c r="AG2036" s="90"/>
    </row>
    <row r="2037" spans="1:33">
      <c r="A2037" s="56" t="s">
        <v>16579</v>
      </c>
      <c r="B2037" s="56" t="s">
        <v>16580</v>
      </c>
      <c r="C2037" s="56" t="s">
        <v>16581</v>
      </c>
      <c r="D2037" s="56" t="s">
        <v>7566</v>
      </c>
      <c r="E2037" s="56" t="s">
        <v>16582</v>
      </c>
      <c r="F2037" s="56" t="s">
        <v>22</v>
      </c>
      <c r="G2037" s="56"/>
      <c r="H2037" s="56" t="s">
        <v>16583</v>
      </c>
      <c r="I2037" s="56" t="s">
        <v>16584</v>
      </c>
      <c r="J2037" s="56"/>
      <c r="K2037" s="56" t="s">
        <v>7326</v>
      </c>
      <c r="L2037" s="90" t="str">
        <f t="shared" si="62"/>
        <v>NA</v>
      </c>
      <c r="M2037" s="90"/>
      <c r="O2037" s="91"/>
      <c r="P2037" s="56"/>
      <c r="Q2037" s="56"/>
      <c r="R2037" s="56"/>
      <c r="S2037" s="56"/>
      <c r="T2037" s="56" t="s">
        <v>10361</v>
      </c>
      <c r="U2037" s="56" t="s">
        <v>10362</v>
      </c>
      <c r="V2037" s="56" t="s">
        <v>10363</v>
      </c>
      <c r="W2037" s="56" t="s">
        <v>7479</v>
      </c>
      <c r="X2037" s="56" t="s">
        <v>5553</v>
      </c>
      <c r="Y2037" s="56"/>
      <c r="Z2037" s="56" t="s">
        <v>10364</v>
      </c>
      <c r="AA2037" s="56" t="s">
        <v>10365</v>
      </c>
      <c r="AB2037" s="56" t="s">
        <v>10366</v>
      </c>
      <c r="AC2037" s="56" t="s">
        <v>7326</v>
      </c>
      <c r="AD2037" s="90" t="str">
        <f t="shared" si="63"/>
        <v>NA</v>
      </c>
      <c r="AE2037" s="90"/>
      <c r="AF2037" s="90"/>
      <c r="AG2037" s="90"/>
    </row>
    <row r="2038" spans="1:33">
      <c r="A2038" s="56" t="s">
        <v>16585</v>
      </c>
      <c r="B2038" s="56" t="s">
        <v>16586</v>
      </c>
      <c r="C2038" s="56" t="s">
        <v>16587</v>
      </c>
      <c r="D2038" s="56" t="s">
        <v>7566</v>
      </c>
      <c r="E2038" s="56" t="s">
        <v>1736</v>
      </c>
      <c r="F2038" s="56" t="s">
        <v>22</v>
      </c>
      <c r="G2038" s="56"/>
      <c r="H2038" s="56" t="s">
        <v>16588</v>
      </c>
      <c r="I2038" s="56" t="s">
        <v>16589</v>
      </c>
      <c r="J2038" s="56"/>
      <c r="K2038" s="56" t="s">
        <v>7326</v>
      </c>
      <c r="L2038" s="90" t="str">
        <f t="shared" si="62"/>
        <v>NA</v>
      </c>
      <c r="M2038" s="90"/>
      <c r="O2038" s="91"/>
      <c r="P2038" s="56"/>
      <c r="Q2038" s="56"/>
      <c r="R2038" s="56"/>
      <c r="S2038" s="56"/>
      <c r="T2038" s="56" t="s">
        <v>10372</v>
      </c>
      <c r="U2038" s="56" t="s">
        <v>10373</v>
      </c>
      <c r="V2038" s="56" t="s">
        <v>10363</v>
      </c>
      <c r="W2038" s="56" t="s">
        <v>7479</v>
      </c>
      <c r="X2038" s="56" t="s">
        <v>5553</v>
      </c>
      <c r="Y2038" s="56"/>
      <c r="Z2038" s="56" t="s">
        <v>10364</v>
      </c>
      <c r="AA2038" s="56" t="s">
        <v>10365</v>
      </c>
      <c r="AB2038" s="56" t="s">
        <v>10374</v>
      </c>
      <c r="AC2038" s="56" t="s">
        <v>7326</v>
      </c>
      <c r="AD2038" s="90" t="str">
        <f t="shared" si="63"/>
        <v>NA</v>
      </c>
      <c r="AE2038" s="90"/>
      <c r="AF2038" s="90"/>
      <c r="AG2038" s="90"/>
    </row>
    <row r="2039" spans="1:33">
      <c r="A2039" s="56" t="s">
        <v>16590</v>
      </c>
      <c r="B2039" s="56" t="s">
        <v>16591</v>
      </c>
      <c r="C2039" s="56" t="s">
        <v>16592</v>
      </c>
      <c r="D2039" s="56" t="s">
        <v>7566</v>
      </c>
      <c r="E2039" s="56" t="s">
        <v>1736</v>
      </c>
      <c r="F2039" s="56" t="s">
        <v>22</v>
      </c>
      <c r="G2039" s="56"/>
      <c r="H2039" s="56" t="s">
        <v>16588</v>
      </c>
      <c r="I2039" s="56" t="s">
        <v>16589</v>
      </c>
      <c r="J2039" s="56"/>
      <c r="K2039" s="56" t="s">
        <v>87</v>
      </c>
      <c r="L2039" s="90" t="str">
        <f t="shared" si="62"/>
        <v>NA</v>
      </c>
      <c r="M2039" s="90"/>
      <c r="O2039" s="91"/>
      <c r="P2039" s="56"/>
      <c r="Q2039" s="56"/>
      <c r="R2039" s="56"/>
      <c r="S2039" s="56"/>
      <c r="T2039" s="56" t="s">
        <v>10379</v>
      </c>
      <c r="U2039" s="56" t="s">
        <v>10380</v>
      </c>
      <c r="V2039" s="56" t="s">
        <v>10381</v>
      </c>
      <c r="W2039" s="56" t="s">
        <v>7479</v>
      </c>
      <c r="X2039" s="56" t="s">
        <v>10382</v>
      </c>
      <c r="Y2039" s="56"/>
      <c r="Z2039" s="56" t="s">
        <v>10383</v>
      </c>
      <c r="AA2039" s="56" t="s">
        <v>10384</v>
      </c>
      <c r="AB2039" s="56" t="s">
        <v>10385</v>
      </c>
      <c r="AC2039" s="56" t="s">
        <v>7326</v>
      </c>
      <c r="AD2039" s="90" t="str">
        <f t="shared" si="63"/>
        <v>NA</v>
      </c>
      <c r="AE2039" s="90"/>
      <c r="AF2039" s="90"/>
      <c r="AG2039" s="90"/>
    </row>
    <row r="2040" spans="1:33">
      <c r="A2040" s="56" t="s">
        <v>16593</v>
      </c>
      <c r="B2040" s="56" t="s">
        <v>16594</v>
      </c>
      <c r="C2040" s="56" t="s">
        <v>16595</v>
      </c>
      <c r="D2040" s="56" t="s">
        <v>7566</v>
      </c>
      <c r="E2040" s="56" t="s">
        <v>16596</v>
      </c>
      <c r="F2040" s="56" t="s">
        <v>22</v>
      </c>
      <c r="G2040" s="56"/>
      <c r="H2040" s="56" t="s">
        <v>16597</v>
      </c>
      <c r="I2040" s="56" t="s">
        <v>16598</v>
      </c>
      <c r="J2040" s="56"/>
      <c r="K2040" s="56" t="s">
        <v>7326</v>
      </c>
      <c r="L2040" s="90" t="str">
        <f t="shared" si="62"/>
        <v>NA</v>
      </c>
      <c r="M2040" s="90"/>
      <c r="O2040" s="91"/>
      <c r="P2040" s="56"/>
      <c r="Q2040" s="56"/>
      <c r="R2040" s="56"/>
      <c r="S2040" s="56"/>
      <c r="T2040" s="56" t="s">
        <v>10389</v>
      </c>
      <c r="U2040" s="56" t="s">
        <v>10390</v>
      </c>
      <c r="V2040" s="56" t="s">
        <v>10391</v>
      </c>
      <c r="W2040" s="56" t="s">
        <v>7479</v>
      </c>
      <c r="X2040" s="56" t="s">
        <v>10392</v>
      </c>
      <c r="Y2040" s="56"/>
      <c r="Z2040" s="56" t="s">
        <v>10393</v>
      </c>
      <c r="AA2040" s="56" t="s">
        <v>10394</v>
      </c>
      <c r="AB2040" s="56" t="s">
        <v>10395</v>
      </c>
      <c r="AC2040" s="56" t="s">
        <v>7326</v>
      </c>
      <c r="AD2040" s="90" t="str">
        <f t="shared" si="63"/>
        <v>NA</v>
      </c>
      <c r="AE2040" s="90"/>
      <c r="AF2040" s="90"/>
      <c r="AG2040" s="90"/>
    </row>
    <row r="2041" spans="1:33">
      <c r="A2041" s="56" t="s">
        <v>16599</v>
      </c>
      <c r="B2041" s="56" t="s">
        <v>16600</v>
      </c>
      <c r="C2041" s="56" t="s">
        <v>16601</v>
      </c>
      <c r="D2041" s="56" t="s">
        <v>7566</v>
      </c>
      <c r="E2041" s="56" t="s">
        <v>16602</v>
      </c>
      <c r="F2041" s="56" t="s">
        <v>22</v>
      </c>
      <c r="G2041" s="56"/>
      <c r="H2041" s="56" t="s">
        <v>16603</v>
      </c>
      <c r="I2041" s="56" t="s">
        <v>16604</v>
      </c>
      <c r="J2041" s="56"/>
      <c r="K2041" s="56" t="s">
        <v>7326</v>
      </c>
      <c r="L2041" s="90" t="str">
        <f t="shared" si="62"/>
        <v>NA</v>
      </c>
      <c r="M2041" s="90"/>
      <c r="O2041" s="91"/>
      <c r="P2041" s="56"/>
      <c r="Q2041" s="56"/>
      <c r="R2041" s="56"/>
      <c r="S2041" s="56"/>
      <c r="T2041" s="56" t="s">
        <v>10399</v>
      </c>
      <c r="U2041" s="56" t="s">
        <v>10400</v>
      </c>
      <c r="V2041" s="56" t="s">
        <v>10401</v>
      </c>
      <c r="W2041" s="56" t="s">
        <v>7479</v>
      </c>
      <c r="X2041" s="56" t="s">
        <v>5561</v>
      </c>
      <c r="Y2041" s="56"/>
      <c r="Z2041" s="56" t="s">
        <v>10402</v>
      </c>
      <c r="AA2041" s="56" t="s">
        <v>10403</v>
      </c>
      <c r="AB2041" s="56" t="s">
        <v>10404</v>
      </c>
      <c r="AC2041" s="56" t="s">
        <v>7326</v>
      </c>
      <c r="AD2041" s="90" t="str">
        <f t="shared" si="63"/>
        <v>NA</v>
      </c>
      <c r="AE2041" s="90"/>
      <c r="AF2041" s="90"/>
      <c r="AG2041" s="90"/>
    </row>
    <row r="2042" spans="1:33">
      <c r="A2042" s="56" t="s">
        <v>16605</v>
      </c>
      <c r="B2042" s="56" t="s">
        <v>16606</v>
      </c>
      <c r="C2042" s="56" t="s">
        <v>16607</v>
      </c>
      <c r="D2042" s="56" t="s">
        <v>7566</v>
      </c>
      <c r="E2042" s="56" t="s">
        <v>16608</v>
      </c>
      <c r="F2042" s="56" t="s">
        <v>22</v>
      </c>
      <c r="G2042" s="56"/>
      <c r="H2042" s="56" t="s">
        <v>16609</v>
      </c>
      <c r="I2042" s="56" t="s">
        <v>16610</v>
      </c>
      <c r="J2042" s="56"/>
      <c r="K2042" s="56" t="s">
        <v>7326</v>
      </c>
      <c r="L2042" s="90" t="str">
        <f t="shared" si="62"/>
        <v>NA</v>
      </c>
      <c r="M2042" s="90"/>
      <c r="O2042" s="91"/>
      <c r="P2042" s="56"/>
      <c r="Q2042" s="56"/>
      <c r="R2042" s="56"/>
      <c r="S2042" s="56"/>
      <c r="T2042" s="56" t="s">
        <v>10407</v>
      </c>
      <c r="U2042" s="56" t="s">
        <v>10408</v>
      </c>
      <c r="V2042" s="56" t="s">
        <v>10409</v>
      </c>
      <c r="W2042" s="56" t="s">
        <v>7479</v>
      </c>
      <c r="X2042" s="56" t="s">
        <v>5561</v>
      </c>
      <c r="Y2042" s="56"/>
      <c r="Z2042" s="56" t="s">
        <v>10402</v>
      </c>
      <c r="AA2042" s="56" t="s">
        <v>10403</v>
      </c>
      <c r="AB2042" s="56" t="s">
        <v>10410</v>
      </c>
      <c r="AC2042" s="56" t="s">
        <v>7326</v>
      </c>
      <c r="AD2042" s="90" t="str">
        <f t="shared" si="63"/>
        <v>NA</v>
      </c>
      <c r="AE2042" s="90"/>
      <c r="AF2042" s="90"/>
      <c r="AG2042" s="90"/>
    </row>
    <row r="2043" spans="1:33">
      <c r="A2043" s="56" t="s">
        <v>16611</v>
      </c>
      <c r="B2043" s="56" t="s">
        <v>16612</v>
      </c>
      <c r="C2043" s="56" t="s">
        <v>16613</v>
      </c>
      <c r="D2043" s="56" t="s">
        <v>7566</v>
      </c>
      <c r="E2043" s="56" t="s">
        <v>16614</v>
      </c>
      <c r="F2043" s="56" t="s">
        <v>22</v>
      </c>
      <c r="G2043" s="56"/>
      <c r="H2043" s="56" t="s">
        <v>16615</v>
      </c>
      <c r="I2043" s="56" t="s">
        <v>16616</v>
      </c>
      <c r="J2043" s="56"/>
      <c r="K2043" s="56" t="s">
        <v>7326</v>
      </c>
      <c r="L2043" s="90" t="str">
        <f t="shared" si="62"/>
        <v>NA</v>
      </c>
      <c r="M2043" s="90"/>
      <c r="O2043" s="91"/>
      <c r="P2043" s="56"/>
      <c r="Q2043" s="56"/>
      <c r="R2043" s="56"/>
      <c r="S2043" s="56"/>
      <c r="T2043" s="56" t="s">
        <v>10413</v>
      </c>
      <c r="U2043" s="56" t="s">
        <v>10414</v>
      </c>
      <c r="V2043" s="56" t="s">
        <v>10415</v>
      </c>
      <c r="W2043" s="56" t="s">
        <v>7479</v>
      </c>
      <c r="X2043" s="56" t="s">
        <v>5561</v>
      </c>
      <c r="Y2043" s="56"/>
      <c r="Z2043" s="56" t="s">
        <v>10402</v>
      </c>
      <c r="AA2043" s="56" t="s">
        <v>10403</v>
      </c>
      <c r="AB2043" s="56" t="s">
        <v>10416</v>
      </c>
      <c r="AC2043" s="56" t="s">
        <v>7326</v>
      </c>
      <c r="AD2043" s="90" t="str">
        <f t="shared" si="63"/>
        <v>NA</v>
      </c>
      <c r="AE2043" s="90"/>
      <c r="AF2043" s="90"/>
      <c r="AG2043" s="90"/>
    </row>
    <row r="2044" spans="1:33">
      <c r="A2044" s="56" t="s">
        <v>16617</v>
      </c>
      <c r="B2044" s="56" t="s">
        <v>16618</v>
      </c>
      <c r="C2044" s="56" t="s">
        <v>16619</v>
      </c>
      <c r="D2044" s="56" t="s">
        <v>7566</v>
      </c>
      <c r="E2044" s="56" t="s">
        <v>16620</v>
      </c>
      <c r="F2044" s="56" t="s">
        <v>22</v>
      </c>
      <c r="G2044" s="56"/>
      <c r="H2044" s="56" t="s">
        <v>16621</v>
      </c>
      <c r="I2044" s="56" t="s">
        <v>16622</v>
      </c>
      <c r="J2044" s="56" t="s">
        <v>16623</v>
      </c>
      <c r="K2044" s="56" t="s">
        <v>7326</v>
      </c>
      <c r="L2044" s="90" t="str">
        <f t="shared" si="62"/>
        <v>NA</v>
      </c>
      <c r="M2044" s="90"/>
      <c r="O2044" s="91"/>
      <c r="P2044" s="56"/>
      <c r="Q2044" s="56"/>
      <c r="R2044" s="56"/>
      <c r="S2044" s="56"/>
      <c r="T2044" s="56" t="s">
        <v>10420</v>
      </c>
      <c r="U2044" s="56" t="s">
        <v>10421</v>
      </c>
      <c r="V2044" s="56" t="s">
        <v>10422</v>
      </c>
      <c r="W2044" s="56" t="s">
        <v>7479</v>
      </c>
      <c r="X2044" s="56" t="s">
        <v>5573</v>
      </c>
      <c r="Y2044" s="56"/>
      <c r="Z2044" s="56" t="s">
        <v>10423</v>
      </c>
      <c r="AA2044" s="56" t="s">
        <v>10424</v>
      </c>
      <c r="AB2044" s="56" t="s">
        <v>10425</v>
      </c>
      <c r="AC2044" s="56" t="s">
        <v>7326</v>
      </c>
      <c r="AD2044" s="90" t="str">
        <f t="shared" si="63"/>
        <v>NA</v>
      </c>
      <c r="AE2044" s="90"/>
      <c r="AF2044" s="90"/>
      <c r="AG2044" s="90"/>
    </row>
    <row r="2045" spans="1:33">
      <c r="A2045" s="56" t="s">
        <v>16624</v>
      </c>
      <c r="B2045" s="56" t="s">
        <v>16625</v>
      </c>
      <c r="C2045" s="56" t="s">
        <v>16626</v>
      </c>
      <c r="D2045" s="56" t="s">
        <v>7566</v>
      </c>
      <c r="E2045" s="56" t="s">
        <v>16627</v>
      </c>
      <c r="F2045" s="56" t="s">
        <v>22</v>
      </c>
      <c r="G2045" s="56"/>
      <c r="H2045" s="56" t="s">
        <v>16628</v>
      </c>
      <c r="I2045" s="56" t="s">
        <v>16629</v>
      </c>
      <c r="J2045" s="56"/>
      <c r="K2045" s="56" t="s">
        <v>7326</v>
      </c>
      <c r="L2045" s="90" t="str">
        <f t="shared" si="62"/>
        <v>NA</v>
      </c>
      <c r="M2045" s="90"/>
      <c r="O2045" s="91"/>
      <c r="P2045" s="56"/>
      <c r="Q2045" s="56"/>
      <c r="R2045" s="56"/>
      <c r="S2045" s="56"/>
      <c r="T2045" s="56" t="s">
        <v>10428</v>
      </c>
      <c r="U2045" s="56" t="s">
        <v>10429</v>
      </c>
      <c r="V2045" s="56" t="s">
        <v>10430</v>
      </c>
      <c r="W2045" s="56" t="s">
        <v>7479</v>
      </c>
      <c r="X2045" s="56" t="s">
        <v>5607</v>
      </c>
      <c r="Y2045" s="56"/>
      <c r="Z2045" s="56" t="s">
        <v>10431</v>
      </c>
      <c r="AA2045" s="56" t="s">
        <v>10432</v>
      </c>
      <c r="AB2045" s="56" t="s">
        <v>10428</v>
      </c>
      <c r="AC2045" s="56" t="s">
        <v>7326</v>
      </c>
      <c r="AD2045" s="90" t="str">
        <f t="shared" si="63"/>
        <v>NA</v>
      </c>
      <c r="AE2045" s="90"/>
      <c r="AF2045" s="90"/>
      <c r="AG2045" s="90"/>
    </row>
    <row r="2046" spans="1:33">
      <c r="A2046" s="56" t="s">
        <v>16630</v>
      </c>
      <c r="B2046" s="56" t="s">
        <v>16631</v>
      </c>
      <c r="C2046" s="56" t="s">
        <v>16632</v>
      </c>
      <c r="D2046" s="56" t="s">
        <v>7566</v>
      </c>
      <c r="E2046" s="56" t="s">
        <v>16633</v>
      </c>
      <c r="F2046" s="56" t="s">
        <v>22</v>
      </c>
      <c r="G2046" s="56"/>
      <c r="H2046" s="56" t="s">
        <v>16634</v>
      </c>
      <c r="I2046" s="56" t="s">
        <v>16635</v>
      </c>
      <c r="J2046" s="56"/>
      <c r="K2046" s="56" t="s">
        <v>7326</v>
      </c>
      <c r="L2046" s="90" t="str">
        <f t="shared" si="62"/>
        <v>NA</v>
      </c>
      <c r="M2046" s="90"/>
      <c r="O2046" s="91"/>
      <c r="P2046" s="56"/>
      <c r="Q2046" s="56"/>
      <c r="R2046" s="56"/>
      <c r="S2046" s="56"/>
      <c r="T2046" s="56" t="s">
        <v>10435</v>
      </c>
      <c r="U2046" s="56" t="s">
        <v>10436</v>
      </c>
      <c r="V2046" s="56" t="s">
        <v>10437</v>
      </c>
      <c r="W2046" s="56" t="s">
        <v>7479</v>
      </c>
      <c r="X2046" s="56" t="s">
        <v>5607</v>
      </c>
      <c r="Y2046" s="56"/>
      <c r="Z2046" s="56" t="s">
        <v>10431</v>
      </c>
      <c r="AA2046" s="56" t="s">
        <v>10432</v>
      </c>
      <c r="AB2046" s="56" t="s">
        <v>10435</v>
      </c>
      <c r="AC2046" s="56" t="s">
        <v>7326</v>
      </c>
      <c r="AD2046" s="90" t="str">
        <f t="shared" si="63"/>
        <v>NA</v>
      </c>
      <c r="AE2046" s="90"/>
      <c r="AF2046" s="90"/>
      <c r="AG2046" s="90"/>
    </row>
    <row r="2047" spans="1:33">
      <c r="A2047" s="56" t="s">
        <v>16636</v>
      </c>
      <c r="B2047" s="56" t="s">
        <v>16637</v>
      </c>
      <c r="C2047" s="56" t="s">
        <v>16638</v>
      </c>
      <c r="D2047" s="56" t="s">
        <v>7566</v>
      </c>
      <c r="E2047" s="56" t="s">
        <v>16639</v>
      </c>
      <c r="F2047" s="56" t="s">
        <v>22</v>
      </c>
      <c r="G2047" s="56"/>
      <c r="H2047" s="56" t="s">
        <v>16640</v>
      </c>
      <c r="I2047" s="56" t="s">
        <v>16641</v>
      </c>
      <c r="J2047" s="56"/>
      <c r="K2047" s="56" t="s">
        <v>7326</v>
      </c>
      <c r="L2047" s="90" t="str">
        <f t="shared" si="62"/>
        <v>NA</v>
      </c>
      <c r="M2047" s="90"/>
      <c r="O2047" s="91"/>
      <c r="P2047" s="56"/>
      <c r="Q2047" s="56"/>
      <c r="R2047" s="56"/>
      <c r="S2047" s="56"/>
      <c r="T2047" s="56" t="s">
        <v>10439</v>
      </c>
      <c r="U2047" s="56" t="s">
        <v>10440</v>
      </c>
      <c r="V2047" s="56" t="s">
        <v>10441</v>
      </c>
      <c r="W2047" s="56" t="s">
        <v>7479</v>
      </c>
      <c r="X2047" s="56" t="s">
        <v>10442</v>
      </c>
      <c r="Y2047" s="56"/>
      <c r="Z2047" s="56" t="s">
        <v>10443</v>
      </c>
      <c r="AA2047" s="56" t="s">
        <v>10444</v>
      </c>
      <c r="AB2047" s="56" t="s">
        <v>10439</v>
      </c>
      <c r="AC2047" s="56" t="s">
        <v>7326</v>
      </c>
      <c r="AD2047" s="90" t="str">
        <f t="shared" si="63"/>
        <v>NA</v>
      </c>
      <c r="AE2047" s="90"/>
      <c r="AF2047" s="90"/>
      <c r="AG2047" s="90"/>
    </row>
    <row r="2048" spans="1:33">
      <c r="A2048" s="56" t="s">
        <v>16642</v>
      </c>
      <c r="B2048" s="56" t="s">
        <v>16643</v>
      </c>
      <c r="C2048" s="56" t="s">
        <v>16644</v>
      </c>
      <c r="D2048" s="56" t="s">
        <v>7566</v>
      </c>
      <c r="E2048" s="56" t="s">
        <v>16645</v>
      </c>
      <c r="F2048" s="56" t="s">
        <v>22</v>
      </c>
      <c r="G2048" s="56"/>
      <c r="H2048" s="56" t="s">
        <v>16646</v>
      </c>
      <c r="I2048" s="56" t="s">
        <v>16647</v>
      </c>
      <c r="J2048" s="56" t="s">
        <v>16648</v>
      </c>
      <c r="K2048" s="56" t="s">
        <v>87</v>
      </c>
      <c r="L2048" s="90" t="str">
        <f t="shared" si="62"/>
        <v>NA</v>
      </c>
      <c r="M2048" s="90"/>
      <c r="O2048" s="91"/>
      <c r="P2048" s="56"/>
      <c r="Q2048" s="56"/>
      <c r="R2048" s="56"/>
      <c r="S2048" s="56"/>
      <c r="T2048" s="56" t="s">
        <v>10446</v>
      </c>
      <c r="U2048" s="56" t="s">
        <v>10447</v>
      </c>
      <c r="V2048" s="56" t="s">
        <v>10448</v>
      </c>
      <c r="W2048" s="56" t="s">
        <v>7479</v>
      </c>
      <c r="X2048" s="56" t="s">
        <v>10449</v>
      </c>
      <c r="Y2048" s="56"/>
      <c r="Z2048" s="56" t="s">
        <v>10450</v>
      </c>
      <c r="AA2048" s="56" t="s">
        <v>10451</v>
      </c>
      <c r="AB2048" s="56" t="s">
        <v>10452</v>
      </c>
      <c r="AC2048" s="56" t="s">
        <v>7326</v>
      </c>
      <c r="AD2048" s="90" t="str">
        <f t="shared" si="63"/>
        <v>NA</v>
      </c>
      <c r="AE2048" s="90"/>
      <c r="AF2048" s="90"/>
      <c r="AG2048" s="90"/>
    </row>
    <row r="2049" spans="1:33">
      <c r="A2049" s="56" t="s">
        <v>16649</v>
      </c>
      <c r="B2049" s="56" t="s">
        <v>16650</v>
      </c>
      <c r="C2049" s="56" t="s">
        <v>16651</v>
      </c>
      <c r="D2049" s="56" t="s">
        <v>7566</v>
      </c>
      <c r="E2049" s="56" t="s">
        <v>1758</v>
      </c>
      <c r="F2049" s="56" t="s">
        <v>22</v>
      </c>
      <c r="G2049" s="56"/>
      <c r="H2049" s="56" t="s">
        <v>16652</v>
      </c>
      <c r="I2049" s="56" t="s">
        <v>16653</v>
      </c>
      <c r="J2049" s="56"/>
      <c r="K2049" s="56" t="s">
        <v>7326</v>
      </c>
      <c r="L2049" s="90" t="str">
        <f t="shared" si="62"/>
        <v>NA</v>
      </c>
      <c r="M2049" s="90"/>
      <c r="O2049" s="91"/>
      <c r="P2049" s="56"/>
      <c r="Q2049" s="56"/>
      <c r="R2049" s="56"/>
      <c r="S2049" s="56"/>
      <c r="T2049" s="56" t="s">
        <v>10455</v>
      </c>
      <c r="U2049" s="56" t="s">
        <v>10456</v>
      </c>
      <c r="V2049" s="56" t="s">
        <v>10457</v>
      </c>
      <c r="W2049" s="56" t="s">
        <v>7479</v>
      </c>
      <c r="X2049" s="56" t="s">
        <v>411</v>
      </c>
      <c r="Y2049" s="56"/>
      <c r="Z2049" s="56" t="s">
        <v>10458</v>
      </c>
      <c r="AA2049" s="56" t="s">
        <v>10459</v>
      </c>
      <c r="AB2049" s="56" t="s">
        <v>10455</v>
      </c>
      <c r="AC2049" s="56" t="s">
        <v>7326</v>
      </c>
      <c r="AD2049" s="90" t="str">
        <f t="shared" si="63"/>
        <v>NA</v>
      </c>
      <c r="AE2049" s="90"/>
      <c r="AF2049" s="90"/>
      <c r="AG2049" s="90"/>
    </row>
    <row r="2050" spans="1:33">
      <c r="A2050" s="56" t="s">
        <v>16654</v>
      </c>
      <c r="B2050" s="56" t="s">
        <v>16655</v>
      </c>
      <c r="C2050" s="56" t="s">
        <v>16656</v>
      </c>
      <c r="D2050" s="56" t="s">
        <v>7566</v>
      </c>
      <c r="E2050" s="56" t="s">
        <v>1758</v>
      </c>
      <c r="F2050" s="56" t="s">
        <v>22</v>
      </c>
      <c r="G2050" s="56"/>
      <c r="H2050" s="56" t="s">
        <v>16652</v>
      </c>
      <c r="I2050" s="56" t="s">
        <v>16653</v>
      </c>
      <c r="J2050" s="56" t="s">
        <v>16657</v>
      </c>
      <c r="K2050" s="56" t="s">
        <v>87</v>
      </c>
      <c r="L2050" s="90" t="str">
        <f t="shared" si="62"/>
        <v>NA</v>
      </c>
      <c r="M2050" s="90"/>
      <c r="O2050" s="91"/>
      <c r="P2050" s="56"/>
      <c r="Q2050" s="56"/>
      <c r="R2050" s="56"/>
      <c r="S2050" s="56"/>
      <c r="T2050" s="56" t="s">
        <v>10462</v>
      </c>
      <c r="U2050" s="56" t="s">
        <v>10463</v>
      </c>
      <c r="V2050" s="56" t="s">
        <v>10448</v>
      </c>
      <c r="W2050" s="56" t="s">
        <v>7479</v>
      </c>
      <c r="X2050" s="56" t="s">
        <v>411</v>
      </c>
      <c r="Y2050" s="56"/>
      <c r="Z2050" s="56" t="s">
        <v>10458</v>
      </c>
      <c r="AA2050" s="56" t="s">
        <v>10459</v>
      </c>
      <c r="AB2050" s="56" t="s">
        <v>10464</v>
      </c>
      <c r="AC2050" s="56" t="s">
        <v>7326</v>
      </c>
      <c r="AD2050" s="90" t="str">
        <f t="shared" si="63"/>
        <v>NA</v>
      </c>
      <c r="AE2050" s="90"/>
      <c r="AF2050" s="90"/>
      <c r="AG2050" s="90"/>
    </row>
    <row r="2051" spans="1:33">
      <c r="A2051" s="56" t="s">
        <v>16658</v>
      </c>
      <c r="B2051" s="56" t="s">
        <v>16659</v>
      </c>
      <c r="C2051" s="56" t="s">
        <v>16660</v>
      </c>
      <c r="D2051" s="56" t="s">
        <v>7566</v>
      </c>
      <c r="E2051" s="56" t="s">
        <v>16661</v>
      </c>
      <c r="F2051" s="56" t="s">
        <v>22</v>
      </c>
      <c r="G2051" s="56"/>
      <c r="H2051" s="56" t="s">
        <v>16662</v>
      </c>
      <c r="I2051" s="56" t="s">
        <v>16663</v>
      </c>
      <c r="J2051" s="56" t="s">
        <v>16658</v>
      </c>
      <c r="K2051" s="56" t="s">
        <v>87</v>
      </c>
      <c r="L2051" s="90" t="str">
        <f t="shared" ref="L2051:L2114" si="64">IF($P$3&lt;&gt;"",IF(ISNUMBER(SEARCH("*"&amp;$P$3&amp;"*", A2051)),A2051, IF(ISNUMBER(SEARCH("*"&amp;$P$3&amp;"*", H2051)),A2051, IF(ISNUMBER(SEARCH("*"&amp;$P$3&amp;"*", G2051)),A2051, IF(ISNUMBER(SEARCH("*"&amp;$P$3&amp;"*", J2051)),A2051,  IF(ISNUMBER(SEARCH("*"&amp;$P$3&amp;"*", E2051)),A2051, "NA"))))),"NA")</f>
        <v>NA</v>
      </c>
      <c r="M2051" s="90"/>
      <c r="O2051" s="91"/>
      <c r="P2051" s="56"/>
      <c r="Q2051" s="56"/>
      <c r="R2051" s="56"/>
      <c r="S2051" s="56"/>
      <c r="T2051" s="56" t="s">
        <v>8956</v>
      </c>
      <c r="U2051" s="56" t="s">
        <v>10467</v>
      </c>
      <c r="V2051" s="56" t="s">
        <v>10448</v>
      </c>
      <c r="W2051" s="56" t="s">
        <v>7479</v>
      </c>
      <c r="X2051" s="56" t="s">
        <v>411</v>
      </c>
      <c r="Y2051" s="56"/>
      <c r="Z2051" s="56" t="s">
        <v>10458</v>
      </c>
      <c r="AA2051" s="56" t="s">
        <v>10459</v>
      </c>
      <c r="AB2051" s="56" t="s">
        <v>10468</v>
      </c>
      <c r="AC2051" s="56" t="s">
        <v>7326</v>
      </c>
      <c r="AD2051" s="90" t="str">
        <f t="shared" ref="AD2051:AD2114" si="65">IF($P$19&lt;&gt;"",IF(ISNUMBER(SEARCH($P$19, V2051)),T2051, "NA"),"NA")</f>
        <v>NA</v>
      </c>
      <c r="AE2051" s="90"/>
      <c r="AF2051" s="90"/>
      <c r="AG2051" s="90"/>
    </row>
    <row r="2052" spans="1:33">
      <c r="A2052" s="56" t="s">
        <v>16664</v>
      </c>
      <c r="B2052" s="56" t="s">
        <v>16665</v>
      </c>
      <c r="C2052" s="56" t="s">
        <v>16666</v>
      </c>
      <c r="D2052" s="56" t="s">
        <v>7566</v>
      </c>
      <c r="E2052" s="56" t="s">
        <v>1767</v>
      </c>
      <c r="F2052" s="56" t="s">
        <v>22</v>
      </c>
      <c r="G2052" s="56"/>
      <c r="H2052" s="56" t="s">
        <v>16667</v>
      </c>
      <c r="I2052" s="56" t="s">
        <v>16668</v>
      </c>
      <c r="J2052" s="56" t="s">
        <v>16669</v>
      </c>
      <c r="K2052" s="56" t="s">
        <v>87</v>
      </c>
      <c r="L2052" s="90" t="str">
        <f t="shared" si="64"/>
        <v>NA</v>
      </c>
      <c r="M2052" s="90"/>
      <c r="O2052" s="91"/>
      <c r="P2052" s="56"/>
      <c r="Q2052" s="56"/>
      <c r="R2052" s="56"/>
      <c r="S2052" s="56"/>
      <c r="T2052" s="56" t="s">
        <v>10472</v>
      </c>
      <c r="U2052" s="56" t="s">
        <v>10473</v>
      </c>
      <c r="V2052" s="56" t="s">
        <v>10441</v>
      </c>
      <c r="W2052" s="56" t="s">
        <v>7479</v>
      </c>
      <c r="X2052" s="56" t="s">
        <v>5670</v>
      </c>
      <c r="Y2052" s="56"/>
      <c r="Z2052" s="56" t="s">
        <v>10474</v>
      </c>
      <c r="AA2052" s="56" t="s">
        <v>10475</v>
      </c>
      <c r="AB2052" s="56" t="s">
        <v>10476</v>
      </c>
      <c r="AC2052" s="56" t="s">
        <v>7326</v>
      </c>
      <c r="AD2052" s="90" t="str">
        <f t="shared" si="65"/>
        <v>NA</v>
      </c>
      <c r="AE2052" s="90"/>
      <c r="AF2052" s="90"/>
      <c r="AG2052" s="90"/>
    </row>
    <row r="2053" spans="1:33">
      <c r="A2053" s="56" t="s">
        <v>16670</v>
      </c>
      <c r="B2053" s="56" t="s">
        <v>16671</v>
      </c>
      <c r="C2053" s="56" t="s">
        <v>16672</v>
      </c>
      <c r="D2053" s="56" t="s">
        <v>7566</v>
      </c>
      <c r="E2053" s="56" t="s">
        <v>1767</v>
      </c>
      <c r="F2053" s="56" t="s">
        <v>22</v>
      </c>
      <c r="G2053" s="56"/>
      <c r="H2053" s="56" t="s">
        <v>16673</v>
      </c>
      <c r="I2053" s="56" t="s">
        <v>16668</v>
      </c>
      <c r="J2053" s="56"/>
      <c r="K2053" s="56" t="s">
        <v>87</v>
      </c>
      <c r="L2053" s="90" t="str">
        <f t="shared" si="64"/>
        <v>NA</v>
      </c>
      <c r="M2053" s="90"/>
      <c r="O2053" s="91"/>
      <c r="P2053" s="56"/>
      <c r="Q2053" s="56"/>
      <c r="R2053" s="56"/>
      <c r="S2053" s="56"/>
      <c r="T2053" s="56" t="s">
        <v>10478</v>
      </c>
      <c r="U2053" s="56" t="s">
        <v>10479</v>
      </c>
      <c r="V2053" s="56" t="s">
        <v>10441</v>
      </c>
      <c r="W2053" s="56" t="s">
        <v>7479</v>
      </c>
      <c r="X2053" s="56" t="s">
        <v>5670</v>
      </c>
      <c r="Y2053" s="56"/>
      <c r="Z2053" s="56" t="s">
        <v>10474</v>
      </c>
      <c r="AA2053" s="56" t="s">
        <v>10475</v>
      </c>
      <c r="AB2053" s="56" t="s">
        <v>10478</v>
      </c>
      <c r="AC2053" s="56" t="s">
        <v>7326</v>
      </c>
      <c r="AD2053" s="90" t="str">
        <f t="shared" si="65"/>
        <v>NA</v>
      </c>
      <c r="AE2053" s="90"/>
      <c r="AF2053" s="90"/>
      <c r="AG2053" s="90"/>
    </row>
    <row r="2054" spans="1:33">
      <c r="A2054" s="56" t="s">
        <v>16674</v>
      </c>
      <c r="B2054" s="56" t="s">
        <v>16675</v>
      </c>
      <c r="C2054" s="56" t="s">
        <v>16676</v>
      </c>
      <c r="D2054" s="56" t="s">
        <v>7566</v>
      </c>
      <c r="E2054" s="56" t="s">
        <v>1767</v>
      </c>
      <c r="F2054" s="56" t="s">
        <v>22</v>
      </c>
      <c r="G2054" s="56"/>
      <c r="H2054" s="56" t="s">
        <v>16667</v>
      </c>
      <c r="I2054" s="56" t="s">
        <v>16668</v>
      </c>
      <c r="J2054" s="56" t="s">
        <v>16674</v>
      </c>
      <c r="K2054" s="56" t="s">
        <v>87</v>
      </c>
      <c r="L2054" s="90" t="str">
        <f t="shared" si="64"/>
        <v>NA</v>
      </c>
      <c r="M2054" s="90"/>
      <c r="O2054" s="91"/>
      <c r="P2054" s="56"/>
      <c r="Q2054" s="56"/>
      <c r="R2054" s="56"/>
      <c r="S2054" s="56"/>
      <c r="T2054" s="56" t="s">
        <v>10485</v>
      </c>
      <c r="U2054" s="56" t="s">
        <v>10486</v>
      </c>
      <c r="V2054" s="56" t="s">
        <v>10441</v>
      </c>
      <c r="W2054" s="56" t="s">
        <v>7479</v>
      </c>
      <c r="X2054" s="56" t="s">
        <v>5702</v>
      </c>
      <c r="Y2054" s="56"/>
      <c r="Z2054" s="56" t="s">
        <v>10487</v>
      </c>
      <c r="AA2054" s="56" t="s">
        <v>10488</v>
      </c>
      <c r="AB2054" s="56" t="s">
        <v>10485</v>
      </c>
      <c r="AC2054" s="56" t="s">
        <v>7326</v>
      </c>
      <c r="AD2054" s="90" t="str">
        <f t="shared" si="65"/>
        <v>NA</v>
      </c>
      <c r="AE2054" s="90"/>
      <c r="AF2054" s="90"/>
      <c r="AG2054" s="90"/>
    </row>
    <row r="2055" spans="1:33">
      <c r="A2055" s="56" t="s">
        <v>16677</v>
      </c>
      <c r="B2055" s="56" t="s">
        <v>16678</v>
      </c>
      <c r="C2055" s="56" t="s">
        <v>16679</v>
      </c>
      <c r="D2055" s="56" t="s">
        <v>7566</v>
      </c>
      <c r="E2055" s="56" t="s">
        <v>1767</v>
      </c>
      <c r="F2055" s="56" t="s">
        <v>22</v>
      </c>
      <c r="G2055" s="56"/>
      <c r="H2055" s="56" t="s">
        <v>16667</v>
      </c>
      <c r="I2055" s="56" t="s">
        <v>16668</v>
      </c>
      <c r="J2055" s="56" t="s">
        <v>16680</v>
      </c>
      <c r="K2055" s="56" t="s">
        <v>87</v>
      </c>
      <c r="L2055" s="90" t="str">
        <f t="shared" si="64"/>
        <v>NA</v>
      </c>
      <c r="M2055" s="90"/>
      <c r="O2055" s="91"/>
      <c r="P2055" s="56"/>
      <c r="Q2055" s="56"/>
      <c r="R2055" s="56"/>
      <c r="S2055" s="56"/>
      <c r="T2055" s="56" t="s">
        <v>10492</v>
      </c>
      <c r="U2055" s="56" t="s">
        <v>10493</v>
      </c>
      <c r="V2055" s="56" t="s">
        <v>10441</v>
      </c>
      <c r="W2055" s="56" t="s">
        <v>7479</v>
      </c>
      <c r="X2055" s="56" t="s">
        <v>5702</v>
      </c>
      <c r="Y2055" s="56"/>
      <c r="Z2055" s="56" t="s">
        <v>10487</v>
      </c>
      <c r="AA2055" s="56" t="s">
        <v>10488</v>
      </c>
      <c r="AB2055" s="56" t="s">
        <v>10492</v>
      </c>
      <c r="AC2055" s="56" t="s">
        <v>7326</v>
      </c>
      <c r="AD2055" s="90" t="str">
        <f t="shared" si="65"/>
        <v>NA</v>
      </c>
      <c r="AE2055" s="90"/>
      <c r="AF2055" s="90"/>
      <c r="AG2055" s="90"/>
    </row>
    <row r="2056" spans="1:33">
      <c r="A2056" s="56" t="s">
        <v>16681</v>
      </c>
      <c r="B2056" s="56" t="s">
        <v>16682</v>
      </c>
      <c r="C2056" s="56" t="s">
        <v>16683</v>
      </c>
      <c r="D2056" s="56" t="s">
        <v>7566</v>
      </c>
      <c r="E2056" s="56" t="s">
        <v>1767</v>
      </c>
      <c r="F2056" s="56" t="s">
        <v>22</v>
      </c>
      <c r="G2056" s="56"/>
      <c r="H2056" s="56" t="s">
        <v>16673</v>
      </c>
      <c r="I2056" s="56" t="s">
        <v>16668</v>
      </c>
      <c r="J2056" s="56" t="s">
        <v>16684</v>
      </c>
      <c r="K2056" s="56" t="s">
        <v>87</v>
      </c>
      <c r="L2056" s="90" t="str">
        <f t="shared" si="64"/>
        <v>NA</v>
      </c>
      <c r="M2056" s="90"/>
      <c r="O2056" s="91"/>
      <c r="P2056" s="56"/>
      <c r="Q2056" s="56"/>
      <c r="R2056" s="56"/>
      <c r="S2056" s="56"/>
      <c r="T2056" s="56" t="s">
        <v>10498</v>
      </c>
      <c r="U2056" s="56" t="s">
        <v>10499</v>
      </c>
      <c r="V2056" s="56" t="s">
        <v>10500</v>
      </c>
      <c r="W2056" s="56" t="s">
        <v>7479</v>
      </c>
      <c r="X2056" s="56" t="s">
        <v>10501</v>
      </c>
      <c r="Y2056" s="56"/>
      <c r="Z2056" s="56" t="s">
        <v>10502</v>
      </c>
      <c r="AA2056" s="56" t="s">
        <v>10503</v>
      </c>
      <c r="AB2056" s="56" t="s">
        <v>10498</v>
      </c>
      <c r="AC2056" s="56" t="s">
        <v>7326</v>
      </c>
      <c r="AD2056" s="90" t="str">
        <f t="shared" si="65"/>
        <v>NA</v>
      </c>
      <c r="AE2056" s="90"/>
      <c r="AF2056" s="90"/>
      <c r="AG2056" s="90"/>
    </row>
    <row r="2057" spans="1:33">
      <c r="A2057" s="56" t="s">
        <v>16685</v>
      </c>
      <c r="B2057" s="56" t="s">
        <v>16686</v>
      </c>
      <c r="C2057" s="56" t="s">
        <v>16687</v>
      </c>
      <c r="D2057" s="56" t="s">
        <v>7566</v>
      </c>
      <c r="E2057" s="56" t="s">
        <v>1767</v>
      </c>
      <c r="F2057" s="56" t="s">
        <v>22</v>
      </c>
      <c r="G2057" s="56"/>
      <c r="H2057" s="56" t="s">
        <v>16667</v>
      </c>
      <c r="I2057" s="56" t="s">
        <v>16668</v>
      </c>
      <c r="J2057" s="56" t="s">
        <v>16685</v>
      </c>
      <c r="K2057" s="56" t="s">
        <v>87</v>
      </c>
      <c r="L2057" s="90" t="str">
        <f t="shared" si="64"/>
        <v>NA</v>
      </c>
      <c r="M2057" s="90"/>
      <c r="O2057" s="91"/>
      <c r="P2057" s="56"/>
      <c r="Q2057" s="56"/>
      <c r="R2057" s="56"/>
      <c r="S2057" s="56"/>
      <c r="T2057" s="56" t="s">
        <v>10505</v>
      </c>
      <c r="U2057" s="56" t="s">
        <v>10506</v>
      </c>
      <c r="V2057" s="56" t="s">
        <v>10507</v>
      </c>
      <c r="W2057" s="56" t="s">
        <v>7479</v>
      </c>
      <c r="X2057" s="56" t="s">
        <v>2654</v>
      </c>
      <c r="Y2057" s="56"/>
      <c r="Z2057" s="56" t="s">
        <v>10508</v>
      </c>
      <c r="AA2057" s="56" t="s">
        <v>10509</v>
      </c>
      <c r="AB2057" s="56"/>
      <c r="AC2057" s="56" t="s">
        <v>7326</v>
      </c>
      <c r="AD2057" s="90" t="str">
        <f t="shared" si="65"/>
        <v>NA</v>
      </c>
      <c r="AE2057" s="90"/>
      <c r="AF2057" s="90"/>
      <c r="AG2057" s="90"/>
    </row>
    <row r="2058" spans="1:33">
      <c r="A2058" s="56" t="s">
        <v>16688</v>
      </c>
      <c r="B2058" s="56" t="s">
        <v>16689</v>
      </c>
      <c r="C2058" s="56" t="s">
        <v>16690</v>
      </c>
      <c r="D2058" s="56" t="s">
        <v>7566</v>
      </c>
      <c r="E2058" s="56" t="s">
        <v>1767</v>
      </c>
      <c r="F2058" s="56" t="s">
        <v>22</v>
      </c>
      <c r="G2058" s="56"/>
      <c r="H2058" s="56" t="s">
        <v>16667</v>
      </c>
      <c r="I2058" s="56" t="s">
        <v>16668</v>
      </c>
      <c r="J2058" s="56"/>
      <c r="K2058" s="56" t="s">
        <v>87</v>
      </c>
      <c r="L2058" s="90" t="str">
        <f t="shared" si="64"/>
        <v>NA</v>
      </c>
      <c r="M2058" s="90"/>
      <c r="O2058" s="91"/>
      <c r="P2058" s="56"/>
      <c r="Q2058" s="56"/>
      <c r="R2058" s="56"/>
      <c r="S2058" s="56"/>
      <c r="T2058" s="56" t="s">
        <v>10513</v>
      </c>
      <c r="U2058" s="56" t="s">
        <v>10514</v>
      </c>
      <c r="V2058" s="56" t="s">
        <v>10515</v>
      </c>
      <c r="W2058" s="56" t="s">
        <v>7479</v>
      </c>
      <c r="X2058" s="56" t="s">
        <v>10516</v>
      </c>
      <c r="Y2058" s="56"/>
      <c r="Z2058" s="56" t="s">
        <v>10517</v>
      </c>
      <c r="AA2058" s="56" t="s">
        <v>10518</v>
      </c>
      <c r="AB2058" s="56"/>
      <c r="AC2058" s="56" t="s">
        <v>7326</v>
      </c>
      <c r="AD2058" s="90" t="str">
        <f t="shared" si="65"/>
        <v>NA</v>
      </c>
      <c r="AE2058" s="90"/>
      <c r="AF2058" s="90"/>
      <c r="AG2058" s="90"/>
    </row>
    <row r="2059" spans="1:33">
      <c r="A2059" s="56" t="s">
        <v>16691</v>
      </c>
      <c r="B2059" s="56" t="s">
        <v>16692</v>
      </c>
      <c r="C2059" s="56" t="s">
        <v>16693</v>
      </c>
      <c r="D2059" s="56" t="s">
        <v>7566</v>
      </c>
      <c r="E2059" s="56" t="s">
        <v>16694</v>
      </c>
      <c r="F2059" s="56" t="s">
        <v>22</v>
      </c>
      <c r="G2059" s="56"/>
      <c r="H2059" s="56" t="s">
        <v>16695</v>
      </c>
      <c r="I2059" s="56" t="s">
        <v>16696</v>
      </c>
      <c r="J2059" s="56" t="s">
        <v>16697</v>
      </c>
      <c r="K2059" s="56" t="s">
        <v>7326</v>
      </c>
      <c r="L2059" s="90" t="str">
        <f t="shared" si="64"/>
        <v>NA</v>
      </c>
      <c r="M2059" s="90"/>
      <c r="O2059" s="91"/>
      <c r="P2059" s="56"/>
      <c r="Q2059" s="56"/>
      <c r="R2059" s="56"/>
      <c r="S2059" s="56"/>
      <c r="T2059" s="56" t="s">
        <v>10522</v>
      </c>
      <c r="U2059" s="56" t="s">
        <v>10523</v>
      </c>
      <c r="V2059" s="56" t="s">
        <v>10524</v>
      </c>
      <c r="W2059" s="56" t="s">
        <v>7479</v>
      </c>
      <c r="X2059" s="56" t="s">
        <v>10525</v>
      </c>
      <c r="Y2059" s="56"/>
      <c r="Z2059" s="56" t="s">
        <v>10526</v>
      </c>
      <c r="AA2059" s="56" t="s">
        <v>10527</v>
      </c>
      <c r="AB2059" s="56" t="s">
        <v>10522</v>
      </c>
      <c r="AC2059" s="56" t="s">
        <v>7326</v>
      </c>
      <c r="AD2059" s="90" t="str">
        <f t="shared" si="65"/>
        <v>NA</v>
      </c>
      <c r="AE2059" s="90"/>
      <c r="AF2059" s="90"/>
      <c r="AG2059" s="90"/>
    </row>
    <row r="2060" spans="1:33">
      <c r="A2060" s="56" t="s">
        <v>16698</v>
      </c>
      <c r="B2060" s="56" t="s">
        <v>16699</v>
      </c>
      <c r="C2060" s="56" t="s">
        <v>16700</v>
      </c>
      <c r="D2060" s="56" t="s">
        <v>7566</v>
      </c>
      <c r="E2060" s="56" t="s">
        <v>1777</v>
      </c>
      <c r="F2060" s="56" t="s">
        <v>22</v>
      </c>
      <c r="G2060" s="56"/>
      <c r="H2060" s="56" t="s">
        <v>16701</v>
      </c>
      <c r="I2060" s="56" t="s">
        <v>16702</v>
      </c>
      <c r="J2060" s="56" t="s">
        <v>16703</v>
      </c>
      <c r="K2060" s="56" t="s">
        <v>7326</v>
      </c>
      <c r="L2060" s="90" t="str">
        <f t="shared" si="64"/>
        <v>NA</v>
      </c>
      <c r="M2060" s="90"/>
      <c r="O2060" s="91"/>
      <c r="P2060" s="56"/>
      <c r="Q2060" s="56"/>
      <c r="R2060" s="56"/>
      <c r="S2060" s="56"/>
      <c r="T2060" s="56" t="s">
        <v>10530</v>
      </c>
      <c r="U2060" s="56" t="s">
        <v>10531</v>
      </c>
      <c r="V2060" s="56" t="s">
        <v>10532</v>
      </c>
      <c r="W2060" s="56" t="s">
        <v>7479</v>
      </c>
      <c r="X2060" s="56" t="s">
        <v>10533</v>
      </c>
      <c r="Y2060" s="56"/>
      <c r="Z2060" s="56" t="s">
        <v>10534</v>
      </c>
      <c r="AA2060" s="56" t="s">
        <v>10535</v>
      </c>
      <c r="AB2060" s="56"/>
      <c r="AC2060" s="56" t="s">
        <v>7326</v>
      </c>
      <c r="AD2060" s="90" t="str">
        <f t="shared" si="65"/>
        <v>NA</v>
      </c>
      <c r="AE2060" s="90"/>
      <c r="AF2060" s="90"/>
      <c r="AG2060" s="90"/>
    </row>
    <row r="2061" spans="1:33">
      <c r="A2061" s="56" t="s">
        <v>16704</v>
      </c>
      <c r="B2061" s="56" t="s">
        <v>16705</v>
      </c>
      <c r="C2061" s="56" t="s">
        <v>16706</v>
      </c>
      <c r="D2061" s="56" t="s">
        <v>7566</v>
      </c>
      <c r="E2061" s="56" t="s">
        <v>1787</v>
      </c>
      <c r="F2061" s="56" t="s">
        <v>22</v>
      </c>
      <c r="G2061" s="56"/>
      <c r="H2061" s="56" t="s">
        <v>16707</v>
      </c>
      <c r="I2061" s="56" t="s">
        <v>16708</v>
      </c>
      <c r="J2061" s="56" t="s">
        <v>16709</v>
      </c>
      <c r="K2061" s="56" t="s">
        <v>87</v>
      </c>
      <c r="L2061" s="90" t="str">
        <f t="shared" si="64"/>
        <v>NA</v>
      </c>
      <c r="M2061" s="90"/>
      <c r="O2061" s="91"/>
      <c r="P2061" s="56"/>
      <c r="Q2061" s="56"/>
      <c r="R2061" s="56"/>
      <c r="S2061" s="56"/>
      <c r="T2061" s="56" t="s">
        <v>10542</v>
      </c>
      <c r="U2061" s="56" t="s">
        <v>10543</v>
      </c>
      <c r="V2061" s="56" t="s">
        <v>10544</v>
      </c>
      <c r="W2061" s="56" t="s">
        <v>7479</v>
      </c>
      <c r="X2061" s="56" t="s">
        <v>5817</v>
      </c>
      <c r="Y2061" s="56"/>
      <c r="Z2061" s="56" t="s">
        <v>10545</v>
      </c>
      <c r="AA2061" s="56" t="s">
        <v>10546</v>
      </c>
      <c r="AB2061" s="56" t="s">
        <v>10542</v>
      </c>
      <c r="AC2061" s="56" t="s">
        <v>7326</v>
      </c>
      <c r="AD2061" s="90" t="str">
        <f t="shared" si="65"/>
        <v>NA</v>
      </c>
      <c r="AE2061" s="90"/>
      <c r="AF2061" s="90"/>
      <c r="AG2061" s="90"/>
    </row>
    <row r="2062" spans="1:33">
      <c r="A2062" s="56" t="s">
        <v>16710</v>
      </c>
      <c r="B2062" s="56" t="s">
        <v>16711</v>
      </c>
      <c r="C2062" s="56" t="s">
        <v>16712</v>
      </c>
      <c r="D2062" s="56" t="s">
        <v>7566</v>
      </c>
      <c r="E2062" s="56" t="s">
        <v>16713</v>
      </c>
      <c r="F2062" s="56" t="s">
        <v>22</v>
      </c>
      <c r="G2062" s="56"/>
      <c r="H2062" s="56" t="s">
        <v>16714</v>
      </c>
      <c r="I2062" s="56" t="s">
        <v>16715</v>
      </c>
      <c r="J2062" s="56" t="s">
        <v>16710</v>
      </c>
      <c r="K2062" s="56" t="s">
        <v>7326</v>
      </c>
      <c r="L2062" s="90" t="str">
        <f t="shared" si="64"/>
        <v>NA</v>
      </c>
      <c r="M2062" s="90"/>
      <c r="O2062" s="91"/>
      <c r="P2062" s="56"/>
      <c r="Q2062" s="56"/>
      <c r="R2062" s="56"/>
      <c r="S2062" s="56"/>
      <c r="T2062" s="56" t="s">
        <v>10552</v>
      </c>
      <c r="U2062" s="56" t="s">
        <v>10553</v>
      </c>
      <c r="V2062" s="56" t="s">
        <v>10554</v>
      </c>
      <c r="W2062" s="56" t="s">
        <v>7479</v>
      </c>
      <c r="X2062" s="56" t="s">
        <v>10555</v>
      </c>
      <c r="Y2062" s="56"/>
      <c r="Z2062" s="56" t="s">
        <v>10556</v>
      </c>
      <c r="AA2062" s="56" t="s">
        <v>10557</v>
      </c>
      <c r="AB2062" s="56" t="s">
        <v>10558</v>
      </c>
      <c r="AC2062" s="56" t="s">
        <v>7326</v>
      </c>
      <c r="AD2062" s="90" t="str">
        <f t="shared" si="65"/>
        <v>NA</v>
      </c>
      <c r="AE2062" s="90"/>
      <c r="AF2062" s="90"/>
      <c r="AG2062" s="90"/>
    </row>
    <row r="2063" spans="1:33">
      <c r="A2063" s="56" t="s">
        <v>16716</v>
      </c>
      <c r="B2063" s="56" t="s">
        <v>16717</v>
      </c>
      <c r="C2063" s="56" t="s">
        <v>8366</v>
      </c>
      <c r="D2063" s="56" t="s">
        <v>7566</v>
      </c>
      <c r="E2063" s="56" t="s">
        <v>1797</v>
      </c>
      <c r="F2063" s="56" t="s">
        <v>22</v>
      </c>
      <c r="G2063" s="56"/>
      <c r="H2063" s="56" t="s">
        <v>16718</v>
      </c>
      <c r="I2063" s="56" t="s">
        <v>16719</v>
      </c>
      <c r="J2063" s="56" t="s">
        <v>16716</v>
      </c>
      <c r="K2063" s="56" t="s">
        <v>7326</v>
      </c>
      <c r="L2063" s="90" t="str">
        <f t="shared" si="64"/>
        <v>NA</v>
      </c>
      <c r="M2063" s="90"/>
      <c r="O2063" s="91"/>
      <c r="P2063" s="56"/>
      <c r="Q2063" s="56"/>
      <c r="R2063" s="56"/>
      <c r="S2063" s="56"/>
      <c r="T2063" s="56" t="s">
        <v>10560</v>
      </c>
      <c r="U2063" s="56" t="s">
        <v>10561</v>
      </c>
      <c r="V2063" s="56" t="s">
        <v>10562</v>
      </c>
      <c r="W2063" s="56" t="s">
        <v>7479</v>
      </c>
      <c r="X2063" s="56" t="s">
        <v>2728</v>
      </c>
      <c r="Y2063" s="56"/>
      <c r="Z2063" s="56" t="s">
        <v>10563</v>
      </c>
      <c r="AA2063" s="56" t="s">
        <v>10564</v>
      </c>
      <c r="AB2063" s="56" t="s">
        <v>10560</v>
      </c>
      <c r="AC2063" s="56" t="s">
        <v>7326</v>
      </c>
      <c r="AD2063" s="90" t="str">
        <f t="shared" si="65"/>
        <v>NA</v>
      </c>
      <c r="AE2063" s="90"/>
      <c r="AF2063" s="90"/>
      <c r="AG2063" s="90"/>
    </row>
    <row r="2064" spans="1:33">
      <c r="A2064" s="56" t="s">
        <v>16720</v>
      </c>
      <c r="B2064" s="56" t="s">
        <v>16721</v>
      </c>
      <c r="C2064" s="56" t="s">
        <v>16722</v>
      </c>
      <c r="D2064" s="56" t="s">
        <v>7566</v>
      </c>
      <c r="E2064" s="56" t="s">
        <v>16723</v>
      </c>
      <c r="F2064" s="56" t="s">
        <v>22</v>
      </c>
      <c r="G2064" s="56"/>
      <c r="H2064" s="56" t="s">
        <v>16724</v>
      </c>
      <c r="I2064" s="56" t="s">
        <v>16725</v>
      </c>
      <c r="J2064" s="56" t="s">
        <v>16720</v>
      </c>
      <c r="K2064" s="56" t="s">
        <v>7326</v>
      </c>
      <c r="L2064" s="90" t="str">
        <f t="shared" si="64"/>
        <v>NA</v>
      </c>
      <c r="M2064" s="90"/>
      <c r="O2064" s="91"/>
      <c r="P2064" s="56"/>
      <c r="Q2064" s="56"/>
      <c r="R2064" s="56"/>
      <c r="S2064" s="56"/>
      <c r="T2064" s="56" t="s">
        <v>10568</v>
      </c>
      <c r="U2064" s="56" t="s">
        <v>10569</v>
      </c>
      <c r="V2064" s="56" t="s">
        <v>10570</v>
      </c>
      <c r="W2064" s="56" t="s">
        <v>7479</v>
      </c>
      <c r="X2064" s="56" t="s">
        <v>2728</v>
      </c>
      <c r="Y2064" s="56"/>
      <c r="Z2064" s="56" t="s">
        <v>10563</v>
      </c>
      <c r="AA2064" s="56" t="s">
        <v>10564</v>
      </c>
      <c r="AB2064" s="56" t="s">
        <v>10568</v>
      </c>
      <c r="AC2064" s="56" t="s">
        <v>7326</v>
      </c>
      <c r="AD2064" s="90" t="str">
        <f t="shared" si="65"/>
        <v>NA</v>
      </c>
      <c r="AE2064" s="90"/>
      <c r="AF2064" s="90"/>
      <c r="AG2064" s="90"/>
    </row>
    <row r="2065" spans="1:33">
      <c r="A2065" s="56" t="s">
        <v>16726</v>
      </c>
      <c r="B2065" s="56" t="s">
        <v>16727</v>
      </c>
      <c r="C2065" s="56" t="s">
        <v>16728</v>
      </c>
      <c r="D2065" s="56" t="s">
        <v>7566</v>
      </c>
      <c r="E2065" s="56" t="s">
        <v>16729</v>
      </c>
      <c r="F2065" s="56" t="s">
        <v>22</v>
      </c>
      <c r="G2065" s="56"/>
      <c r="H2065" s="56" t="s">
        <v>16730</v>
      </c>
      <c r="I2065" s="56" t="s">
        <v>16731</v>
      </c>
      <c r="J2065" s="56" t="s">
        <v>16732</v>
      </c>
      <c r="K2065" s="56" t="s">
        <v>7326</v>
      </c>
      <c r="L2065" s="90" t="str">
        <f t="shared" si="64"/>
        <v>NA</v>
      </c>
      <c r="M2065" s="90"/>
      <c r="O2065" s="91"/>
      <c r="P2065" s="56"/>
      <c r="Q2065" s="56"/>
      <c r="R2065" s="56"/>
      <c r="S2065" s="56"/>
      <c r="T2065" s="56" t="s">
        <v>10572</v>
      </c>
      <c r="U2065" s="56" t="s">
        <v>10573</v>
      </c>
      <c r="V2065" s="56" t="s">
        <v>10574</v>
      </c>
      <c r="W2065" s="56" t="s">
        <v>7479</v>
      </c>
      <c r="X2065" s="56" t="s">
        <v>10575</v>
      </c>
      <c r="Y2065" s="56"/>
      <c r="Z2065" s="56" t="s">
        <v>10576</v>
      </c>
      <c r="AA2065" s="56" t="s">
        <v>10577</v>
      </c>
      <c r="AB2065" s="56" t="s">
        <v>10572</v>
      </c>
      <c r="AC2065" s="56" t="s">
        <v>7326</v>
      </c>
      <c r="AD2065" s="90" t="str">
        <f t="shared" si="65"/>
        <v>NA</v>
      </c>
      <c r="AE2065" s="90"/>
      <c r="AF2065" s="90"/>
      <c r="AG2065" s="90"/>
    </row>
    <row r="2066" spans="1:33">
      <c r="A2066" s="56" t="s">
        <v>16733</v>
      </c>
      <c r="B2066" s="56" t="s">
        <v>16734</v>
      </c>
      <c r="C2066" s="56" t="s">
        <v>16735</v>
      </c>
      <c r="D2066" s="56" t="s">
        <v>7566</v>
      </c>
      <c r="E2066" s="56" t="s">
        <v>16736</v>
      </c>
      <c r="F2066" s="56" t="s">
        <v>22</v>
      </c>
      <c r="G2066" s="56"/>
      <c r="H2066" s="56" t="s">
        <v>16737</v>
      </c>
      <c r="I2066" s="56" t="s">
        <v>16738</v>
      </c>
      <c r="J2066" s="56"/>
      <c r="K2066" s="56" t="s">
        <v>87</v>
      </c>
      <c r="L2066" s="90" t="str">
        <f t="shared" si="64"/>
        <v>NA</v>
      </c>
      <c r="M2066" s="90"/>
      <c r="O2066" s="91"/>
      <c r="P2066" s="56"/>
      <c r="Q2066" s="56"/>
      <c r="R2066" s="56"/>
      <c r="S2066" s="56"/>
      <c r="T2066" s="56" t="s">
        <v>10584</v>
      </c>
      <c r="U2066" s="56" t="s">
        <v>10585</v>
      </c>
      <c r="V2066" s="56" t="s">
        <v>10586</v>
      </c>
      <c r="W2066" s="56" t="s">
        <v>7479</v>
      </c>
      <c r="X2066" s="56" t="s">
        <v>2741</v>
      </c>
      <c r="Y2066" s="56"/>
      <c r="Z2066" s="56" t="s">
        <v>10587</v>
      </c>
      <c r="AA2066" s="56" t="s">
        <v>10588</v>
      </c>
      <c r="AB2066" s="56" t="s">
        <v>10584</v>
      </c>
      <c r="AC2066" s="56" t="s">
        <v>7326</v>
      </c>
      <c r="AD2066" s="90" t="str">
        <f t="shared" si="65"/>
        <v>NA</v>
      </c>
      <c r="AE2066" s="90"/>
      <c r="AF2066" s="90"/>
      <c r="AG2066" s="90"/>
    </row>
    <row r="2067" spans="1:33">
      <c r="A2067" s="56" t="s">
        <v>16739</v>
      </c>
      <c r="B2067" s="56" t="s">
        <v>16740</v>
      </c>
      <c r="C2067" s="56" t="s">
        <v>16741</v>
      </c>
      <c r="D2067" s="56" t="s">
        <v>7566</v>
      </c>
      <c r="E2067" s="56" t="s">
        <v>8379</v>
      </c>
      <c r="F2067" s="56" t="s">
        <v>22</v>
      </c>
      <c r="G2067" s="56"/>
      <c r="H2067" s="56" t="s">
        <v>16742</v>
      </c>
      <c r="I2067" s="56" t="s">
        <v>16743</v>
      </c>
      <c r="J2067" s="56" t="s">
        <v>16744</v>
      </c>
      <c r="K2067" s="56" t="s">
        <v>87</v>
      </c>
      <c r="L2067" s="90" t="str">
        <f t="shared" si="64"/>
        <v>NA</v>
      </c>
      <c r="M2067" s="90"/>
      <c r="O2067" s="91"/>
      <c r="P2067" s="56"/>
      <c r="Q2067" s="56"/>
      <c r="R2067" s="56"/>
      <c r="S2067" s="56"/>
      <c r="T2067" s="56" t="s">
        <v>10595</v>
      </c>
      <c r="U2067" s="56" t="s">
        <v>10596</v>
      </c>
      <c r="V2067" s="56" t="s">
        <v>10597</v>
      </c>
      <c r="W2067" s="56" t="s">
        <v>7479</v>
      </c>
      <c r="X2067" s="56" t="s">
        <v>10598</v>
      </c>
      <c r="Y2067" s="56"/>
      <c r="Z2067" s="56" t="s">
        <v>10599</v>
      </c>
      <c r="AA2067" s="56" t="s">
        <v>10600</v>
      </c>
      <c r="AB2067" s="56"/>
      <c r="AC2067" s="56" t="s">
        <v>7326</v>
      </c>
      <c r="AD2067" s="90" t="str">
        <f t="shared" si="65"/>
        <v>NA</v>
      </c>
      <c r="AE2067" s="90"/>
      <c r="AF2067" s="90"/>
      <c r="AG2067" s="90"/>
    </row>
    <row r="2068" spans="1:33">
      <c r="A2068" s="56" t="s">
        <v>16745</v>
      </c>
      <c r="B2068" s="56" t="s">
        <v>16746</v>
      </c>
      <c r="C2068" s="56" t="s">
        <v>16747</v>
      </c>
      <c r="D2068" s="56" t="s">
        <v>7566</v>
      </c>
      <c r="E2068" s="56" t="s">
        <v>16748</v>
      </c>
      <c r="F2068" s="56" t="s">
        <v>22</v>
      </c>
      <c r="G2068" s="56"/>
      <c r="H2068" s="56" t="s">
        <v>16749</v>
      </c>
      <c r="I2068" s="56" t="s">
        <v>16750</v>
      </c>
      <c r="J2068" s="56" t="s">
        <v>16751</v>
      </c>
      <c r="K2068" s="56" t="s">
        <v>7326</v>
      </c>
      <c r="L2068" s="90" t="str">
        <f t="shared" si="64"/>
        <v>NA</v>
      </c>
      <c r="M2068" s="90"/>
      <c r="O2068" s="91"/>
      <c r="P2068" s="56"/>
      <c r="Q2068" s="56"/>
      <c r="R2068" s="56"/>
      <c r="S2068" s="56"/>
      <c r="T2068" s="56" t="s">
        <v>10607</v>
      </c>
      <c r="U2068" s="56" t="s">
        <v>10608</v>
      </c>
      <c r="V2068" s="56" t="s">
        <v>10609</v>
      </c>
      <c r="W2068" s="56" t="s">
        <v>7479</v>
      </c>
      <c r="X2068" s="56" t="s">
        <v>2762</v>
      </c>
      <c r="Y2068" s="56"/>
      <c r="Z2068" s="56" t="s">
        <v>10599</v>
      </c>
      <c r="AA2068" s="56" t="s">
        <v>10610</v>
      </c>
      <c r="AB2068" s="56"/>
      <c r="AC2068" s="56" t="s">
        <v>7326</v>
      </c>
      <c r="AD2068" s="90" t="str">
        <f t="shared" si="65"/>
        <v>NA</v>
      </c>
      <c r="AE2068" s="90"/>
      <c r="AF2068" s="90"/>
      <c r="AG2068" s="90"/>
    </row>
    <row r="2069" spans="1:33">
      <c r="A2069" s="56" t="s">
        <v>16752</v>
      </c>
      <c r="B2069" s="56" t="s">
        <v>16753</v>
      </c>
      <c r="C2069" s="56" t="s">
        <v>16754</v>
      </c>
      <c r="D2069" s="56" t="s">
        <v>7566</v>
      </c>
      <c r="E2069" s="56" t="s">
        <v>16755</v>
      </c>
      <c r="F2069" s="56" t="s">
        <v>22</v>
      </c>
      <c r="G2069" s="56"/>
      <c r="H2069" s="56" t="s">
        <v>16756</v>
      </c>
      <c r="I2069" s="56" t="s">
        <v>16757</v>
      </c>
      <c r="J2069" s="56" t="s">
        <v>16758</v>
      </c>
      <c r="K2069" s="56" t="s">
        <v>7326</v>
      </c>
      <c r="L2069" s="90" t="str">
        <f t="shared" si="64"/>
        <v>NA</v>
      </c>
      <c r="M2069" s="90"/>
      <c r="O2069" s="91"/>
      <c r="P2069" s="56"/>
      <c r="Q2069" s="56"/>
      <c r="R2069" s="56"/>
      <c r="S2069" s="56"/>
      <c r="T2069" s="56" t="s">
        <v>10617</v>
      </c>
      <c r="U2069" s="56" t="s">
        <v>10618</v>
      </c>
      <c r="V2069" s="56" t="s">
        <v>10619</v>
      </c>
      <c r="W2069" s="56" t="s">
        <v>7479</v>
      </c>
      <c r="X2069" s="56" t="s">
        <v>2790</v>
      </c>
      <c r="Y2069" s="56"/>
      <c r="Z2069" s="56" t="s">
        <v>10599</v>
      </c>
      <c r="AA2069" s="56" t="s">
        <v>10620</v>
      </c>
      <c r="AB2069" s="56" t="s">
        <v>10617</v>
      </c>
      <c r="AC2069" s="56" t="s">
        <v>7326</v>
      </c>
      <c r="AD2069" s="90" t="str">
        <f t="shared" si="65"/>
        <v>NA</v>
      </c>
      <c r="AE2069" s="90"/>
      <c r="AF2069" s="90"/>
      <c r="AG2069" s="90"/>
    </row>
    <row r="2070" spans="1:33">
      <c r="A2070" s="56" t="s">
        <v>16759</v>
      </c>
      <c r="B2070" s="56" t="s">
        <v>16760</v>
      </c>
      <c r="C2070" s="56" t="s">
        <v>16761</v>
      </c>
      <c r="D2070" s="56" t="s">
        <v>7566</v>
      </c>
      <c r="E2070" s="56" t="s">
        <v>16762</v>
      </c>
      <c r="F2070" s="56" t="s">
        <v>22</v>
      </c>
      <c r="G2070" s="56"/>
      <c r="H2070" s="56" t="s">
        <v>16763</v>
      </c>
      <c r="I2070" s="56" t="s">
        <v>16764</v>
      </c>
      <c r="J2070" s="56" t="s">
        <v>16759</v>
      </c>
      <c r="K2070" s="56" t="s">
        <v>7326</v>
      </c>
      <c r="L2070" s="90" t="str">
        <f t="shared" si="64"/>
        <v>NA</v>
      </c>
      <c r="M2070" s="90"/>
      <c r="O2070" s="91"/>
      <c r="P2070" s="56"/>
      <c r="Q2070" s="56"/>
      <c r="R2070" s="56"/>
      <c r="S2070" s="56"/>
      <c r="T2070" s="56" t="s">
        <v>10627</v>
      </c>
      <c r="U2070" s="56" t="s">
        <v>10628</v>
      </c>
      <c r="V2070" s="56" t="s">
        <v>10629</v>
      </c>
      <c r="W2070" s="56" t="s">
        <v>7479</v>
      </c>
      <c r="X2070" s="56" t="s">
        <v>10630</v>
      </c>
      <c r="Y2070" s="56"/>
      <c r="Z2070" s="56" t="s">
        <v>10599</v>
      </c>
      <c r="AA2070" s="56" t="s">
        <v>10631</v>
      </c>
      <c r="AB2070" s="56"/>
      <c r="AC2070" s="56" t="s">
        <v>7326</v>
      </c>
      <c r="AD2070" s="90" t="str">
        <f t="shared" si="65"/>
        <v>NA</v>
      </c>
      <c r="AE2070" s="90"/>
      <c r="AF2070" s="90"/>
      <c r="AG2070" s="90"/>
    </row>
    <row r="2071" spans="1:33">
      <c r="A2071" s="56" t="s">
        <v>16765</v>
      </c>
      <c r="B2071" s="56" t="s">
        <v>16766</v>
      </c>
      <c r="C2071" s="56" t="s">
        <v>16767</v>
      </c>
      <c r="D2071" s="56" t="s">
        <v>7566</v>
      </c>
      <c r="E2071" s="56" t="s">
        <v>16768</v>
      </c>
      <c r="F2071" s="56" t="s">
        <v>22</v>
      </c>
      <c r="G2071" s="56"/>
      <c r="H2071" s="56" t="s">
        <v>16769</v>
      </c>
      <c r="I2071" s="56" t="s">
        <v>16770</v>
      </c>
      <c r="J2071" s="56" t="s">
        <v>16765</v>
      </c>
      <c r="K2071" s="56" t="s">
        <v>7326</v>
      </c>
      <c r="L2071" s="90" t="str">
        <f t="shared" si="64"/>
        <v>NA</v>
      </c>
      <c r="M2071" s="90"/>
      <c r="O2071" s="91"/>
      <c r="P2071" s="56"/>
      <c r="Q2071" s="56"/>
      <c r="R2071" s="56"/>
      <c r="S2071" s="56"/>
      <c r="T2071" s="56" t="s">
        <v>10633</v>
      </c>
      <c r="U2071" s="56" t="s">
        <v>10634</v>
      </c>
      <c r="V2071" s="56" t="s">
        <v>10629</v>
      </c>
      <c r="W2071" s="56" t="s">
        <v>7479</v>
      </c>
      <c r="X2071" s="56" t="s">
        <v>10630</v>
      </c>
      <c r="Y2071" s="56"/>
      <c r="Z2071" s="56" t="s">
        <v>10599</v>
      </c>
      <c r="AA2071" s="56" t="s">
        <v>10631</v>
      </c>
      <c r="AB2071" s="56" t="s">
        <v>10633</v>
      </c>
      <c r="AC2071" s="56" t="s">
        <v>7326</v>
      </c>
      <c r="AD2071" s="90" t="str">
        <f t="shared" si="65"/>
        <v>NA</v>
      </c>
      <c r="AE2071" s="90"/>
      <c r="AF2071" s="90"/>
      <c r="AG2071" s="90"/>
    </row>
    <row r="2072" spans="1:33">
      <c r="A2072" s="56" t="s">
        <v>16771</v>
      </c>
      <c r="B2072" s="56" t="s">
        <v>16772</v>
      </c>
      <c r="C2072" s="56" t="s">
        <v>16773</v>
      </c>
      <c r="D2072" s="56" t="s">
        <v>7566</v>
      </c>
      <c r="E2072" s="56" t="s">
        <v>16774</v>
      </c>
      <c r="F2072" s="56" t="s">
        <v>22</v>
      </c>
      <c r="G2072" s="56"/>
      <c r="H2072" s="56" t="s">
        <v>16775</v>
      </c>
      <c r="I2072" s="56" t="s">
        <v>16776</v>
      </c>
      <c r="J2072" s="56" t="s">
        <v>16771</v>
      </c>
      <c r="K2072" s="56" t="s">
        <v>7326</v>
      </c>
      <c r="L2072" s="90" t="str">
        <f t="shared" si="64"/>
        <v>NA</v>
      </c>
      <c r="M2072" s="90"/>
      <c r="O2072" s="91"/>
      <c r="P2072" s="56"/>
      <c r="Q2072" s="56"/>
      <c r="R2072" s="56"/>
      <c r="S2072" s="56"/>
      <c r="T2072" s="56" t="s">
        <v>10636</v>
      </c>
      <c r="U2072" s="56" t="s">
        <v>10637</v>
      </c>
      <c r="V2072" s="56" t="s">
        <v>10638</v>
      </c>
      <c r="W2072" s="56" t="s">
        <v>7479</v>
      </c>
      <c r="X2072" s="56" t="s">
        <v>2803</v>
      </c>
      <c r="Y2072" s="56"/>
      <c r="Z2072" s="56" t="s">
        <v>10599</v>
      </c>
      <c r="AA2072" s="56" t="s">
        <v>10639</v>
      </c>
      <c r="AB2072" s="56" t="s">
        <v>10640</v>
      </c>
      <c r="AC2072" s="56" t="s">
        <v>7326</v>
      </c>
      <c r="AD2072" s="90" t="str">
        <f t="shared" si="65"/>
        <v>NA</v>
      </c>
      <c r="AE2072" s="90"/>
      <c r="AF2072" s="90"/>
      <c r="AG2072" s="90"/>
    </row>
    <row r="2073" spans="1:33">
      <c r="A2073" s="56" t="s">
        <v>16777</v>
      </c>
      <c r="B2073" s="56" t="s">
        <v>16778</v>
      </c>
      <c r="C2073" s="56" t="s">
        <v>16779</v>
      </c>
      <c r="D2073" s="56" t="s">
        <v>7566</v>
      </c>
      <c r="E2073" s="56" t="s">
        <v>16780</v>
      </c>
      <c r="F2073" s="56" t="s">
        <v>22</v>
      </c>
      <c r="G2073" s="56"/>
      <c r="H2073" s="56" t="s">
        <v>16781</v>
      </c>
      <c r="I2073" s="56" t="s">
        <v>16782</v>
      </c>
      <c r="J2073" s="56" t="s">
        <v>16777</v>
      </c>
      <c r="K2073" s="56" t="s">
        <v>87</v>
      </c>
      <c r="L2073" s="90" t="str">
        <f t="shared" si="64"/>
        <v>NA</v>
      </c>
      <c r="M2073" s="90"/>
      <c r="O2073" s="91"/>
      <c r="P2073" s="56"/>
      <c r="Q2073" s="56"/>
      <c r="R2073" s="56"/>
      <c r="S2073" s="56"/>
      <c r="T2073" s="56" t="s">
        <v>10643</v>
      </c>
      <c r="U2073" s="56" t="s">
        <v>10644</v>
      </c>
      <c r="V2073" s="56" t="s">
        <v>10645</v>
      </c>
      <c r="W2073" s="56" t="s">
        <v>7479</v>
      </c>
      <c r="X2073" s="56" t="s">
        <v>2815</v>
      </c>
      <c r="Y2073" s="56"/>
      <c r="Z2073" s="56" t="s">
        <v>10599</v>
      </c>
      <c r="AA2073" s="56" t="s">
        <v>10646</v>
      </c>
      <c r="AB2073" s="56" t="s">
        <v>10643</v>
      </c>
      <c r="AC2073" s="56" t="s">
        <v>7326</v>
      </c>
      <c r="AD2073" s="90" t="str">
        <f t="shared" si="65"/>
        <v>NA</v>
      </c>
      <c r="AE2073" s="90"/>
      <c r="AF2073" s="90"/>
      <c r="AG2073" s="90"/>
    </row>
    <row r="2074" spans="1:33">
      <c r="A2074" s="56" t="s">
        <v>16783</v>
      </c>
      <c r="B2074" s="56" t="s">
        <v>16784</v>
      </c>
      <c r="C2074" s="56" t="s">
        <v>16785</v>
      </c>
      <c r="D2074" s="56" t="s">
        <v>7566</v>
      </c>
      <c r="E2074" s="56" t="s">
        <v>16786</v>
      </c>
      <c r="F2074" s="56" t="s">
        <v>22</v>
      </c>
      <c r="G2074" s="56"/>
      <c r="H2074" s="56" t="s">
        <v>16787</v>
      </c>
      <c r="I2074" s="56" t="s">
        <v>16788</v>
      </c>
      <c r="J2074" s="56" t="s">
        <v>16789</v>
      </c>
      <c r="K2074" s="56" t="s">
        <v>7326</v>
      </c>
      <c r="L2074" s="90" t="str">
        <f t="shared" si="64"/>
        <v>NA</v>
      </c>
      <c r="M2074" s="90"/>
      <c r="O2074" s="91"/>
      <c r="P2074" s="56"/>
      <c r="Q2074" s="56"/>
      <c r="R2074" s="56"/>
      <c r="S2074" s="56"/>
      <c r="T2074" s="56" t="s">
        <v>10649</v>
      </c>
      <c r="U2074" s="56" t="s">
        <v>10650</v>
      </c>
      <c r="V2074" s="56" t="s">
        <v>10651</v>
      </c>
      <c r="W2074" s="56" t="s">
        <v>7479</v>
      </c>
      <c r="X2074" s="56" t="s">
        <v>2815</v>
      </c>
      <c r="Y2074" s="56"/>
      <c r="Z2074" s="56" t="s">
        <v>10599</v>
      </c>
      <c r="AA2074" s="56" t="s">
        <v>10646</v>
      </c>
      <c r="AB2074" s="56" t="s">
        <v>10649</v>
      </c>
      <c r="AC2074" s="56" t="s">
        <v>7326</v>
      </c>
      <c r="AD2074" s="90" t="str">
        <f t="shared" si="65"/>
        <v>NA</v>
      </c>
      <c r="AE2074" s="90"/>
      <c r="AF2074" s="90"/>
      <c r="AG2074" s="90"/>
    </row>
    <row r="2075" spans="1:33">
      <c r="A2075" s="56" t="s">
        <v>16790</v>
      </c>
      <c r="B2075" s="56" t="s">
        <v>16791</v>
      </c>
      <c r="C2075" s="56" t="s">
        <v>16792</v>
      </c>
      <c r="D2075" s="56" t="s">
        <v>7566</v>
      </c>
      <c r="E2075" s="56" t="s">
        <v>1826</v>
      </c>
      <c r="F2075" s="56" t="s">
        <v>22</v>
      </c>
      <c r="G2075" s="56"/>
      <c r="H2075" s="56" t="s">
        <v>16793</v>
      </c>
      <c r="I2075" s="56" t="s">
        <v>16794</v>
      </c>
      <c r="J2075" s="56"/>
      <c r="K2075" s="56" t="s">
        <v>7326</v>
      </c>
      <c r="L2075" s="90" t="str">
        <f t="shared" si="64"/>
        <v>NA</v>
      </c>
      <c r="M2075" s="90"/>
      <c r="O2075" s="91"/>
      <c r="P2075" s="56"/>
      <c r="Q2075" s="56"/>
      <c r="R2075" s="56"/>
      <c r="S2075" s="56"/>
      <c r="T2075" s="56" t="s">
        <v>10655</v>
      </c>
      <c r="U2075" s="56" t="s">
        <v>10656</v>
      </c>
      <c r="V2075" s="56" t="s">
        <v>10657</v>
      </c>
      <c r="W2075" s="56" t="s">
        <v>7479</v>
      </c>
      <c r="X2075" s="56" t="s">
        <v>10658</v>
      </c>
      <c r="Y2075" s="56"/>
      <c r="Z2075" s="56" t="s">
        <v>10599</v>
      </c>
      <c r="AA2075" s="56" t="s">
        <v>10659</v>
      </c>
      <c r="AB2075" s="56" t="s">
        <v>10655</v>
      </c>
      <c r="AC2075" s="56" t="s">
        <v>7326</v>
      </c>
      <c r="AD2075" s="90" t="str">
        <f t="shared" si="65"/>
        <v>NA</v>
      </c>
      <c r="AE2075" s="90"/>
      <c r="AF2075" s="90"/>
      <c r="AG2075" s="90"/>
    </row>
    <row r="2076" spans="1:33">
      <c r="A2076" s="56" t="s">
        <v>16795</v>
      </c>
      <c r="B2076" s="56" t="s">
        <v>16796</v>
      </c>
      <c r="C2076" s="56" t="s">
        <v>16797</v>
      </c>
      <c r="D2076" s="56" t="s">
        <v>7566</v>
      </c>
      <c r="E2076" s="56" t="s">
        <v>1826</v>
      </c>
      <c r="F2076" s="56" t="s">
        <v>22</v>
      </c>
      <c r="G2076" s="56"/>
      <c r="H2076" s="56" t="s">
        <v>16798</v>
      </c>
      <c r="I2076" s="56" t="s">
        <v>16794</v>
      </c>
      <c r="J2076" s="56" t="s">
        <v>16795</v>
      </c>
      <c r="K2076" s="56" t="s">
        <v>7326</v>
      </c>
      <c r="L2076" s="90" t="str">
        <f t="shared" si="64"/>
        <v>NA</v>
      </c>
      <c r="M2076" s="90"/>
      <c r="O2076" s="91"/>
      <c r="P2076" s="56"/>
      <c r="Q2076" s="56"/>
      <c r="R2076" s="56"/>
      <c r="S2076" s="56"/>
      <c r="T2076" s="56" t="s">
        <v>10662</v>
      </c>
      <c r="U2076" s="56" t="s">
        <v>10663</v>
      </c>
      <c r="V2076" s="56" t="s">
        <v>10664</v>
      </c>
      <c r="W2076" s="56" t="s">
        <v>7479</v>
      </c>
      <c r="X2076" s="56" t="s">
        <v>5841</v>
      </c>
      <c r="Y2076" s="56"/>
      <c r="Z2076" s="56" t="s">
        <v>10665</v>
      </c>
      <c r="AA2076" s="56" t="s">
        <v>10666</v>
      </c>
      <c r="AB2076" s="56"/>
      <c r="AC2076" s="56" t="s">
        <v>7326</v>
      </c>
      <c r="AD2076" s="90" t="str">
        <f t="shared" si="65"/>
        <v>NA</v>
      </c>
      <c r="AE2076" s="90"/>
      <c r="AF2076" s="90"/>
      <c r="AG2076" s="90"/>
    </row>
    <row r="2077" spans="1:33">
      <c r="A2077" s="56" t="s">
        <v>16799</v>
      </c>
      <c r="B2077" s="56" t="s">
        <v>16800</v>
      </c>
      <c r="C2077" s="56" t="s">
        <v>16801</v>
      </c>
      <c r="D2077" s="56" t="s">
        <v>7566</v>
      </c>
      <c r="E2077" s="56" t="s">
        <v>1826</v>
      </c>
      <c r="F2077" s="56" t="s">
        <v>22</v>
      </c>
      <c r="G2077" s="56"/>
      <c r="H2077" s="56" t="s">
        <v>16793</v>
      </c>
      <c r="I2077" s="56" t="s">
        <v>16794</v>
      </c>
      <c r="J2077" s="56" t="s">
        <v>16799</v>
      </c>
      <c r="K2077" s="56" t="s">
        <v>87</v>
      </c>
      <c r="L2077" s="90" t="str">
        <f t="shared" si="64"/>
        <v>NA</v>
      </c>
      <c r="M2077" s="90"/>
      <c r="O2077" s="91"/>
      <c r="P2077" s="56"/>
      <c r="Q2077" s="56"/>
      <c r="R2077" s="56"/>
      <c r="S2077" s="56"/>
      <c r="T2077" s="56" t="s">
        <v>8558</v>
      </c>
      <c r="U2077" s="56" t="s">
        <v>10670</v>
      </c>
      <c r="V2077" s="56" t="s">
        <v>10671</v>
      </c>
      <c r="W2077" s="56" t="s">
        <v>7479</v>
      </c>
      <c r="X2077" s="56" t="s">
        <v>5853</v>
      </c>
      <c r="Y2077" s="56"/>
      <c r="Z2077" s="56" t="s">
        <v>10672</v>
      </c>
      <c r="AA2077" s="56" t="s">
        <v>10673</v>
      </c>
      <c r="AB2077" s="56" t="s">
        <v>8558</v>
      </c>
      <c r="AC2077" s="56" t="s">
        <v>7326</v>
      </c>
      <c r="AD2077" s="90" t="str">
        <f t="shared" si="65"/>
        <v>NA</v>
      </c>
      <c r="AE2077" s="90"/>
      <c r="AF2077" s="90"/>
      <c r="AG2077" s="90"/>
    </row>
    <row r="2078" spans="1:33">
      <c r="A2078" s="56" t="s">
        <v>16802</v>
      </c>
      <c r="B2078" s="56" t="s">
        <v>16803</v>
      </c>
      <c r="C2078" s="56" t="s">
        <v>16804</v>
      </c>
      <c r="D2078" s="56" t="s">
        <v>7566</v>
      </c>
      <c r="E2078" s="56" t="s">
        <v>16805</v>
      </c>
      <c r="F2078" s="56" t="s">
        <v>22</v>
      </c>
      <c r="G2078" s="56"/>
      <c r="H2078" s="56" t="s">
        <v>16806</v>
      </c>
      <c r="I2078" s="56" t="s">
        <v>16807</v>
      </c>
      <c r="J2078" s="56" t="s">
        <v>16808</v>
      </c>
      <c r="K2078" s="56" t="s">
        <v>7326</v>
      </c>
      <c r="L2078" s="90" t="str">
        <f t="shared" si="64"/>
        <v>NA</v>
      </c>
      <c r="M2078" s="90"/>
      <c r="O2078" s="91"/>
      <c r="P2078" s="56"/>
      <c r="Q2078" s="56"/>
      <c r="R2078" s="56"/>
      <c r="S2078" s="56"/>
      <c r="T2078" s="56" t="s">
        <v>10680</v>
      </c>
      <c r="U2078" s="56" t="s">
        <v>10681</v>
      </c>
      <c r="V2078" s="56" t="s">
        <v>10682</v>
      </c>
      <c r="W2078" s="56" t="s">
        <v>7479</v>
      </c>
      <c r="X2078" s="56" t="s">
        <v>5876</v>
      </c>
      <c r="Y2078" s="56"/>
      <c r="Z2078" s="56" t="s">
        <v>10683</v>
      </c>
      <c r="AA2078" s="56" t="s">
        <v>10684</v>
      </c>
      <c r="AB2078" s="56" t="s">
        <v>10680</v>
      </c>
      <c r="AC2078" s="56" t="s">
        <v>7326</v>
      </c>
      <c r="AD2078" s="90" t="str">
        <f t="shared" si="65"/>
        <v>NA</v>
      </c>
      <c r="AE2078" s="90"/>
      <c r="AF2078" s="90"/>
      <c r="AG2078" s="90"/>
    </row>
    <row r="2079" spans="1:33">
      <c r="A2079" s="56" t="s">
        <v>16809</v>
      </c>
      <c r="B2079" s="56" t="s">
        <v>16810</v>
      </c>
      <c r="C2079" s="56" t="s">
        <v>16811</v>
      </c>
      <c r="D2079" s="56" t="s">
        <v>7566</v>
      </c>
      <c r="E2079" s="56" t="s">
        <v>16812</v>
      </c>
      <c r="F2079" s="56" t="s">
        <v>22</v>
      </c>
      <c r="G2079" s="56"/>
      <c r="H2079" s="56" t="s">
        <v>16813</v>
      </c>
      <c r="I2079" s="56" t="s">
        <v>16814</v>
      </c>
      <c r="J2079" s="56" t="s">
        <v>16815</v>
      </c>
      <c r="K2079" s="56" t="s">
        <v>7326</v>
      </c>
      <c r="L2079" s="90" t="str">
        <f t="shared" si="64"/>
        <v>NA</v>
      </c>
      <c r="M2079" s="90"/>
      <c r="O2079" s="91"/>
      <c r="P2079" s="56"/>
      <c r="Q2079" s="56"/>
      <c r="R2079" s="56"/>
      <c r="S2079" s="56"/>
      <c r="T2079" s="56" t="s">
        <v>10691</v>
      </c>
      <c r="U2079" s="56" t="s">
        <v>10692</v>
      </c>
      <c r="V2079" s="56" t="s">
        <v>9728</v>
      </c>
      <c r="W2079" s="56" t="s">
        <v>7479</v>
      </c>
      <c r="X2079" s="56" t="s">
        <v>10693</v>
      </c>
      <c r="Y2079" s="56"/>
      <c r="Z2079" s="56" t="s">
        <v>10694</v>
      </c>
      <c r="AA2079" s="56" t="s">
        <v>10695</v>
      </c>
      <c r="AB2079" s="56" t="s">
        <v>10691</v>
      </c>
      <c r="AC2079" s="56" t="s">
        <v>7326</v>
      </c>
      <c r="AD2079" s="90" t="str">
        <f t="shared" si="65"/>
        <v>NA</v>
      </c>
      <c r="AE2079" s="90"/>
      <c r="AF2079" s="90"/>
      <c r="AG2079" s="90"/>
    </row>
    <row r="2080" spans="1:33">
      <c r="A2080" s="56" t="s">
        <v>16816</v>
      </c>
      <c r="B2080" s="56" t="s">
        <v>16817</v>
      </c>
      <c r="C2080" s="56" t="s">
        <v>16818</v>
      </c>
      <c r="D2080" s="56" t="s">
        <v>7566</v>
      </c>
      <c r="E2080" s="56" t="s">
        <v>16819</v>
      </c>
      <c r="F2080" s="56" t="s">
        <v>22</v>
      </c>
      <c r="G2080" s="56"/>
      <c r="H2080" s="56" t="s">
        <v>16820</v>
      </c>
      <c r="I2080" s="56" t="s">
        <v>16821</v>
      </c>
      <c r="J2080" s="56" t="s">
        <v>16816</v>
      </c>
      <c r="K2080" s="56" t="s">
        <v>7326</v>
      </c>
      <c r="L2080" s="90" t="str">
        <f t="shared" si="64"/>
        <v>NA</v>
      </c>
      <c r="M2080" s="90"/>
      <c r="O2080" s="91"/>
      <c r="P2080" s="56"/>
      <c r="Q2080" s="56"/>
      <c r="R2080" s="56"/>
      <c r="S2080" s="56"/>
      <c r="T2080" s="56" t="s">
        <v>10691</v>
      </c>
      <c r="U2080" s="56" t="s">
        <v>10698</v>
      </c>
      <c r="V2080" s="56" t="s">
        <v>9728</v>
      </c>
      <c r="W2080" s="56" t="s">
        <v>7479</v>
      </c>
      <c r="X2080" s="56" t="s">
        <v>10693</v>
      </c>
      <c r="Y2080" s="56"/>
      <c r="Z2080" s="56" t="s">
        <v>10694</v>
      </c>
      <c r="AA2080" s="56" t="s">
        <v>10695</v>
      </c>
      <c r="AB2080" s="56" t="s">
        <v>10699</v>
      </c>
      <c r="AC2080" s="56" t="s">
        <v>7326</v>
      </c>
      <c r="AD2080" s="90" t="str">
        <f t="shared" si="65"/>
        <v>NA</v>
      </c>
      <c r="AE2080" s="90"/>
      <c r="AF2080" s="90"/>
      <c r="AG2080" s="90"/>
    </row>
    <row r="2081" spans="1:33">
      <c r="A2081" s="56" t="s">
        <v>16822</v>
      </c>
      <c r="B2081" s="56" t="s">
        <v>16823</v>
      </c>
      <c r="C2081" s="56" t="s">
        <v>16824</v>
      </c>
      <c r="D2081" s="56" t="s">
        <v>7566</v>
      </c>
      <c r="E2081" s="56" t="s">
        <v>1835</v>
      </c>
      <c r="F2081" s="56" t="s">
        <v>22</v>
      </c>
      <c r="G2081" s="56"/>
      <c r="H2081" s="56" t="s">
        <v>16825</v>
      </c>
      <c r="I2081" s="56" t="s">
        <v>16826</v>
      </c>
      <c r="J2081" s="56" t="s">
        <v>16827</v>
      </c>
      <c r="K2081" s="56" t="s">
        <v>7326</v>
      </c>
      <c r="L2081" s="90" t="str">
        <f t="shared" si="64"/>
        <v>NA</v>
      </c>
      <c r="M2081" s="90"/>
      <c r="O2081" s="91"/>
      <c r="P2081" s="56"/>
      <c r="Q2081" s="56"/>
      <c r="R2081" s="56"/>
      <c r="S2081" s="56"/>
      <c r="T2081" s="56" t="s">
        <v>10703</v>
      </c>
      <c r="U2081" s="56" t="s">
        <v>10704</v>
      </c>
      <c r="V2081" s="56" t="s">
        <v>10705</v>
      </c>
      <c r="W2081" s="56" t="s">
        <v>7479</v>
      </c>
      <c r="X2081" s="56" t="s">
        <v>10706</v>
      </c>
      <c r="Y2081" s="56"/>
      <c r="Z2081" s="56" t="s">
        <v>10707</v>
      </c>
      <c r="AA2081" s="56" t="s">
        <v>10708</v>
      </c>
      <c r="AB2081" s="56" t="s">
        <v>10709</v>
      </c>
      <c r="AC2081" s="56" t="s">
        <v>7326</v>
      </c>
      <c r="AD2081" s="90" t="str">
        <f t="shared" si="65"/>
        <v>NA</v>
      </c>
      <c r="AE2081" s="90"/>
      <c r="AF2081" s="90"/>
      <c r="AG2081" s="90"/>
    </row>
    <row r="2082" spans="1:33">
      <c r="A2082" s="56" t="s">
        <v>16828</v>
      </c>
      <c r="B2082" s="56" t="s">
        <v>16829</v>
      </c>
      <c r="C2082" s="56" t="s">
        <v>16830</v>
      </c>
      <c r="D2082" s="56" t="s">
        <v>7566</v>
      </c>
      <c r="E2082" s="56" t="s">
        <v>16831</v>
      </c>
      <c r="F2082" s="56" t="s">
        <v>22</v>
      </c>
      <c r="G2082" s="56"/>
      <c r="H2082" s="56" t="s">
        <v>16832</v>
      </c>
      <c r="I2082" s="56" t="s">
        <v>16833</v>
      </c>
      <c r="J2082" s="56" t="s">
        <v>16828</v>
      </c>
      <c r="K2082" s="56" t="s">
        <v>7326</v>
      </c>
      <c r="L2082" s="90" t="str">
        <f t="shared" si="64"/>
        <v>NA</v>
      </c>
      <c r="M2082" s="90"/>
      <c r="O2082" s="91"/>
      <c r="P2082" s="56"/>
      <c r="Q2082" s="56"/>
      <c r="R2082" s="56"/>
      <c r="S2082" s="56"/>
      <c r="T2082" s="56" t="s">
        <v>10715</v>
      </c>
      <c r="U2082" s="56" t="s">
        <v>10716</v>
      </c>
      <c r="V2082" s="56" t="s">
        <v>10717</v>
      </c>
      <c r="W2082" s="56" t="s">
        <v>7479</v>
      </c>
      <c r="X2082" s="56" t="s">
        <v>5923</v>
      </c>
      <c r="Y2082" s="56"/>
      <c r="Z2082" s="56" t="s">
        <v>10718</v>
      </c>
      <c r="AA2082" s="56" t="s">
        <v>10719</v>
      </c>
      <c r="AB2082" s="56" t="s">
        <v>10715</v>
      </c>
      <c r="AC2082" s="56" t="s">
        <v>7326</v>
      </c>
      <c r="AD2082" s="90" t="str">
        <f t="shared" si="65"/>
        <v>NA</v>
      </c>
      <c r="AE2082" s="90"/>
      <c r="AF2082" s="90"/>
      <c r="AG2082" s="90"/>
    </row>
    <row r="2083" spans="1:33">
      <c r="A2083" s="56" t="s">
        <v>16834</v>
      </c>
      <c r="B2083" s="56" t="s">
        <v>16835</v>
      </c>
      <c r="C2083" s="56" t="s">
        <v>16836</v>
      </c>
      <c r="D2083" s="56" t="s">
        <v>7566</v>
      </c>
      <c r="E2083" s="56" t="s">
        <v>16837</v>
      </c>
      <c r="F2083" s="56" t="s">
        <v>22</v>
      </c>
      <c r="G2083" s="56"/>
      <c r="H2083" s="56" t="s">
        <v>16838</v>
      </c>
      <c r="I2083" s="56" t="s">
        <v>16839</v>
      </c>
      <c r="J2083" s="56" t="s">
        <v>16834</v>
      </c>
      <c r="K2083" s="56" t="s">
        <v>7326</v>
      </c>
      <c r="L2083" s="90" t="str">
        <f t="shared" si="64"/>
        <v>NA</v>
      </c>
      <c r="M2083" s="90"/>
      <c r="O2083" s="91"/>
      <c r="P2083" s="56"/>
      <c r="Q2083" s="56"/>
      <c r="R2083" s="56"/>
      <c r="S2083" s="56"/>
      <c r="T2083" s="56" t="s">
        <v>10722</v>
      </c>
      <c r="U2083" s="56" t="s">
        <v>10723</v>
      </c>
      <c r="V2083" s="56" t="s">
        <v>10724</v>
      </c>
      <c r="W2083" s="56" t="s">
        <v>7479</v>
      </c>
      <c r="X2083" s="56" t="s">
        <v>542</v>
      </c>
      <c r="Y2083" s="56"/>
      <c r="Z2083" s="56" t="s">
        <v>10725</v>
      </c>
      <c r="AA2083" s="56" t="s">
        <v>10726</v>
      </c>
      <c r="AB2083" s="56"/>
      <c r="AC2083" s="56" t="s">
        <v>7326</v>
      </c>
      <c r="AD2083" s="90" t="str">
        <f t="shared" si="65"/>
        <v>NA</v>
      </c>
      <c r="AE2083" s="90"/>
      <c r="AF2083" s="90"/>
      <c r="AG2083" s="90"/>
    </row>
    <row r="2084" spans="1:33">
      <c r="A2084" s="56" t="s">
        <v>16840</v>
      </c>
      <c r="B2084" s="56" t="s">
        <v>16841</v>
      </c>
      <c r="C2084" s="56" t="s">
        <v>16842</v>
      </c>
      <c r="D2084" s="56" t="s">
        <v>7566</v>
      </c>
      <c r="E2084" s="56" t="s">
        <v>16843</v>
      </c>
      <c r="F2084" s="56" t="s">
        <v>22</v>
      </c>
      <c r="G2084" s="56"/>
      <c r="H2084" s="56" t="s">
        <v>16844</v>
      </c>
      <c r="I2084" s="56" t="s">
        <v>16845</v>
      </c>
      <c r="J2084" s="56" t="s">
        <v>16846</v>
      </c>
      <c r="K2084" s="56" t="s">
        <v>7326</v>
      </c>
      <c r="L2084" s="90" t="str">
        <f t="shared" si="64"/>
        <v>NA</v>
      </c>
      <c r="M2084" s="90"/>
      <c r="O2084" s="91"/>
      <c r="P2084" s="56"/>
      <c r="Q2084" s="56"/>
      <c r="R2084" s="56"/>
      <c r="S2084" s="56"/>
      <c r="T2084" s="56" t="s">
        <v>10732</v>
      </c>
      <c r="U2084" s="56" t="s">
        <v>10733</v>
      </c>
      <c r="V2084" s="56" t="s">
        <v>10734</v>
      </c>
      <c r="W2084" s="56" t="s">
        <v>7479</v>
      </c>
      <c r="X2084" s="56" t="s">
        <v>542</v>
      </c>
      <c r="Y2084" s="56"/>
      <c r="Z2084" s="56" t="s">
        <v>10725</v>
      </c>
      <c r="AA2084" s="56" t="s">
        <v>10726</v>
      </c>
      <c r="AB2084" s="56" t="s">
        <v>10735</v>
      </c>
      <c r="AC2084" s="56" t="s">
        <v>7326</v>
      </c>
      <c r="AD2084" s="90" t="str">
        <f t="shared" si="65"/>
        <v>NA</v>
      </c>
      <c r="AE2084" s="90"/>
      <c r="AF2084" s="90"/>
      <c r="AG2084" s="90"/>
    </row>
    <row r="2085" spans="1:33">
      <c r="A2085" s="56" t="s">
        <v>16847</v>
      </c>
      <c r="B2085" s="56" t="s">
        <v>16848</v>
      </c>
      <c r="C2085" s="56" t="s">
        <v>16849</v>
      </c>
      <c r="D2085" s="56" t="s">
        <v>7566</v>
      </c>
      <c r="E2085" s="56" t="s">
        <v>16850</v>
      </c>
      <c r="F2085" s="56" t="s">
        <v>22</v>
      </c>
      <c r="G2085" s="56"/>
      <c r="H2085" s="56" t="s">
        <v>16851</v>
      </c>
      <c r="I2085" s="56" t="s">
        <v>16852</v>
      </c>
      <c r="J2085" s="56"/>
      <c r="K2085" s="56" t="s">
        <v>7326</v>
      </c>
      <c r="L2085" s="90" t="str">
        <f t="shared" si="64"/>
        <v>NA</v>
      </c>
      <c r="M2085" s="90"/>
      <c r="O2085" s="91"/>
      <c r="P2085" s="56"/>
      <c r="Q2085" s="56"/>
      <c r="R2085" s="56"/>
      <c r="S2085" s="56"/>
      <c r="T2085" s="56" t="s">
        <v>10737</v>
      </c>
      <c r="U2085" s="56" t="s">
        <v>10738</v>
      </c>
      <c r="V2085" s="56" t="s">
        <v>10739</v>
      </c>
      <c r="W2085" s="56" t="s">
        <v>7479</v>
      </c>
      <c r="X2085" s="56" t="s">
        <v>542</v>
      </c>
      <c r="Y2085" s="56"/>
      <c r="Z2085" s="56" t="s">
        <v>10725</v>
      </c>
      <c r="AA2085" s="56" t="s">
        <v>10726</v>
      </c>
      <c r="AB2085" s="56" t="s">
        <v>10740</v>
      </c>
      <c r="AC2085" s="56" t="s">
        <v>7326</v>
      </c>
      <c r="AD2085" s="90" t="str">
        <f t="shared" si="65"/>
        <v>NA</v>
      </c>
      <c r="AE2085" s="90"/>
      <c r="AF2085" s="90"/>
      <c r="AG2085" s="90"/>
    </row>
    <row r="2086" spans="1:33">
      <c r="A2086" s="56" t="s">
        <v>16853</v>
      </c>
      <c r="B2086" s="56" t="s">
        <v>16854</v>
      </c>
      <c r="C2086" s="56" t="s">
        <v>16849</v>
      </c>
      <c r="D2086" s="56" t="s">
        <v>7566</v>
      </c>
      <c r="E2086" s="56" t="s">
        <v>16850</v>
      </c>
      <c r="F2086" s="56" t="s">
        <v>22</v>
      </c>
      <c r="G2086" s="56"/>
      <c r="H2086" s="56" t="s">
        <v>16851</v>
      </c>
      <c r="I2086" s="56" t="s">
        <v>16852</v>
      </c>
      <c r="J2086" s="56" t="s">
        <v>16853</v>
      </c>
      <c r="K2086" s="56" t="s">
        <v>7326</v>
      </c>
      <c r="L2086" s="90" t="str">
        <f t="shared" si="64"/>
        <v>NA</v>
      </c>
      <c r="M2086" s="90"/>
      <c r="O2086" s="91"/>
      <c r="P2086" s="56"/>
      <c r="Q2086" s="56"/>
      <c r="R2086" s="56"/>
      <c r="S2086" s="56"/>
      <c r="T2086" s="56" t="s">
        <v>10742</v>
      </c>
      <c r="U2086" s="56" t="s">
        <v>10743</v>
      </c>
      <c r="V2086" s="56" t="s">
        <v>10744</v>
      </c>
      <c r="W2086" s="56" t="s">
        <v>7479</v>
      </c>
      <c r="X2086" s="56" t="s">
        <v>10745</v>
      </c>
      <c r="Y2086" s="56"/>
      <c r="Z2086" s="56" t="s">
        <v>10746</v>
      </c>
      <c r="AA2086" s="56" t="s">
        <v>10747</v>
      </c>
      <c r="AB2086" s="56"/>
      <c r="AC2086" s="56" t="s">
        <v>7326</v>
      </c>
      <c r="AD2086" s="90" t="str">
        <f t="shared" si="65"/>
        <v>NA</v>
      </c>
      <c r="AE2086" s="90"/>
      <c r="AF2086" s="90"/>
      <c r="AG2086" s="90"/>
    </row>
    <row r="2087" spans="1:33">
      <c r="A2087" s="56" t="s">
        <v>16855</v>
      </c>
      <c r="B2087" s="56" t="s">
        <v>16856</v>
      </c>
      <c r="C2087" s="56" t="s">
        <v>16857</v>
      </c>
      <c r="D2087" s="56" t="s">
        <v>7566</v>
      </c>
      <c r="E2087" s="56" t="s">
        <v>1844</v>
      </c>
      <c r="F2087" s="56" t="s">
        <v>22</v>
      </c>
      <c r="G2087" s="56"/>
      <c r="H2087" s="56" t="s">
        <v>16858</v>
      </c>
      <c r="I2087" s="56" t="s">
        <v>16859</v>
      </c>
      <c r="J2087" s="56" t="s">
        <v>16860</v>
      </c>
      <c r="K2087" s="56" t="s">
        <v>87</v>
      </c>
      <c r="L2087" s="90" t="str">
        <f t="shared" si="64"/>
        <v>NA</v>
      </c>
      <c r="M2087" s="90"/>
      <c r="O2087" s="91"/>
      <c r="P2087" s="56"/>
      <c r="Q2087" s="56"/>
      <c r="R2087" s="56"/>
      <c r="S2087" s="56"/>
      <c r="T2087" s="56" t="s">
        <v>10750</v>
      </c>
      <c r="U2087" s="56" t="s">
        <v>10751</v>
      </c>
      <c r="V2087" s="56" t="s">
        <v>10752</v>
      </c>
      <c r="W2087" s="56" t="s">
        <v>7479</v>
      </c>
      <c r="X2087" s="56" t="s">
        <v>10753</v>
      </c>
      <c r="Y2087" s="56"/>
      <c r="Z2087" s="56" t="s">
        <v>10754</v>
      </c>
      <c r="AA2087" s="56" t="s">
        <v>10755</v>
      </c>
      <c r="AB2087" s="56" t="s">
        <v>10750</v>
      </c>
      <c r="AC2087" s="56" t="s">
        <v>7326</v>
      </c>
      <c r="AD2087" s="90" t="str">
        <f t="shared" si="65"/>
        <v>NA</v>
      </c>
      <c r="AE2087" s="90"/>
      <c r="AF2087" s="90"/>
      <c r="AG2087" s="90"/>
    </row>
    <row r="2088" spans="1:33">
      <c r="A2088" s="56" t="s">
        <v>16861</v>
      </c>
      <c r="B2088" s="56" t="s">
        <v>16862</v>
      </c>
      <c r="C2088" s="56" t="s">
        <v>16863</v>
      </c>
      <c r="D2088" s="56" t="s">
        <v>7566</v>
      </c>
      <c r="E2088" s="56" t="s">
        <v>16864</v>
      </c>
      <c r="F2088" s="56" t="s">
        <v>22</v>
      </c>
      <c r="G2088" s="56"/>
      <c r="H2088" s="56" t="s">
        <v>16865</v>
      </c>
      <c r="I2088" s="56" t="s">
        <v>16866</v>
      </c>
      <c r="J2088" s="56" t="s">
        <v>16867</v>
      </c>
      <c r="K2088" s="56" t="s">
        <v>7326</v>
      </c>
      <c r="L2088" s="90" t="str">
        <f t="shared" si="64"/>
        <v>NA</v>
      </c>
      <c r="M2088" s="90"/>
      <c r="O2088" s="91"/>
      <c r="P2088" s="56"/>
      <c r="Q2088" s="56"/>
      <c r="R2088" s="56"/>
      <c r="S2088" s="56"/>
      <c r="T2088" s="56" t="s">
        <v>10758</v>
      </c>
      <c r="U2088" s="56" t="s">
        <v>10759</v>
      </c>
      <c r="V2088" s="56" t="s">
        <v>10760</v>
      </c>
      <c r="W2088" s="56" t="s">
        <v>7479</v>
      </c>
      <c r="X2088" s="56" t="s">
        <v>10761</v>
      </c>
      <c r="Y2088" s="56"/>
      <c r="Z2088" s="56" t="s">
        <v>10762</v>
      </c>
      <c r="AA2088" s="56" t="s">
        <v>10763</v>
      </c>
      <c r="AB2088" s="56" t="s">
        <v>10758</v>
      </c>
      <c r="AC2088" s="56" t="s">
        <v>7326</v>
      </c>
      <c r="AD2088" s="90" t="str">
        <f t="shared" si="65"/>
        <v>NA</v>
      </c>
      <c r="AE2088" s="90"/>
      <c r="AF2088" s="90"/>
      <c r="AG2088" s="90"/>
    </row>
    <row r="2089" spans="1:33">
      <c r="A2089" s="56" t="s">
        <v>16868</v>
      </c>
      <c r="B2089" s="56" t="s">
        <v>16869</v>
      </c>
      <c r="C2089" s="56" t="s">
        <v>16870</v>
      </c>
      <c r="D2089" s="56" t="s">
        <v>7566</v>
      </c>
      <c r="E2089" s="56" t="s">
        <v>16871</v>
      </c>
      <c r="F2089" s="56" t="s">
        <v>22</v>
      </c>
      <c r="G2089" s="56"/>
      <c r="H2089" s="56" t="s">
        <v>16872</v>
      </c>
      <c r="I2089" s="56" t="s">
        <v>16873</v>
      </c>
      <c r="J2089" s="56" t="s">
        <v>16868</v>
      </c>
      <c r="K2089" s="56" t="s">
        <v>7326</v>
      </c>
      <c r="L2089" s="90" t="str">
        <f t="shared" si="64"/>
        <v>NA</v>
      </c>
      <c r="M2089" s="90"/>
      <c r="O2089" s="91"/>
      <c r="P2089" s="56"/>
      <c r="Q2089" s="56"/>
      <c r="R2089" s="56"/>
      <c r="S2089" s="56"/>
      <c r="T2089" s="56" t="s">
        <v>10767</v>
      </c>
      <c r="U2089" s="56" t="s">
        <v>10768</v>
      </c>
      <c r="V2089" s="56" t="s">
        <v>10769</v>
      </c>
      <c r="W2089" s="56" t="s">
        <v>7479</v>
      </c>
      <c r="X2089" s="56" t="s">
        <v>10770</v>
      </c>
      <c r="Y2089" s="56"/>
      <c r="Z2089" s="56" t="s">
        <v>10771</v>
      </c>
      <c r="AA2089" s="56" t="s">
        <v>10772</v>
      </c>
      <c r="AB2089" s="56" t="s">
        <v>10767</v>
      </c>
      <c r="AC2089" s="56" t="s">
        <v>7326</v>
      </c>
      <c r="AD2089" s="90" t="str">
        <f t="shared" si="65"/>
        <v>NA</v>
      </c>
      <c r="AE2089" s="90"/>
      <c r="AF2089" s="90"/>
      <c r="AG2089" s="90"/>
    </row>
    <row r="2090" spans="1:33">
      <c r="A2090" s="56" t="s">
        <v>16874</v>
      </c>
      <c r="B2090" s="56" t="s">
        <v>16875</v>
      </c>
      <c r="C2090" s="56" t="s">
        <v>16876</v>
      </c>
      <c r="D2090" s="56" t="s">
        <v>7566</v>
      </c>
      <c r="E2090" s="56" t="s">
        <v>1862</v>
      </c>
      <c r="F2090" s="56" t="s">
        <v>22</v>
      </c>
      <c r="G2090" s="56"/>
      <c r="H2090" s="56" t="s">
        <v>16877</v>
      </c>
      <c r="I2090" s="56" t="s">
        <v>16878</v>
      </c>
      <c r="J2090" s="56" t="s">
        <v>16874</v>
      </c>
      <c r="K2090" s="56" t="s">
        <v>7326</v>
      </c>
      <c r="L2090" s="90" t="str">
        <f t="shared" si="64"/>
        <v>NA</v>
      </c>
      <c r="M2090" s="90"/>
      <c r="O2090" s="91"/>
      <c r="P2090" s="56"/>
      <c r="Q2090" s="56"/>
      <c r="R2090" s="56"/>
      <c r="S2090" s="56"/>
      <c r="T2090" s="56" t="s">
        <v>10774</v>
      </c>
      <c r="U2090" s="56" t="s">
        <v>10775</v>
      </c>
      <c r="V2090" s="56" t="s">
        <v>10776</v>
      </c>
      <c r="W2090" s="56" t="s">
        <v>7479</v>
      </c>
      <c r="X2090" s="56" t="s">
        <v>10777</v>
      </c>
      <c r="Y2090" s="56"/>
      <c r="Z2090" s="56" t="s">
        <v>10778</v>
      </c>
      <c r="AA2090" s="56" t="s">
        <v>10779</v>
      </c>
      <c r="AB2090" s="56"/>
      <c r="AC2090" s="56" t="s">
        <v>7326</v>
      </c>
      <c r="AD2090" s="90" t="str">
        <f t="shared" si="65"/>
        <v>NA</v>
      </c>
      <c r="AE2090" s="90"/>
      <c r="AF2090" s="90"/>
      <c r="AG2090" s="90"/>
    </row>
    <row r="2091" spans="1:33">
      <c r="A2091" s="56" t="s">
        <v>16879</v>
      </c>
      <c r="B2091" s="56" t="s">
        <v>16880</v>
      </c>
      <c r="C2091" s="56" t="s">
        <v>16849</v>
      </c>
      <c r="D2091" s="56" t="s">
        <v>7566</v>
      </c>
      <c r="E2091" s="56" t="s">
        <v>16881</v>
      </c>
      <c r="F2091" s="56" t="s">
        <v>22</v>
      </c>
      <c r="G2091" s="56"/>
      <c r="H2091" s="56" t="s">
        <v>16882</v>
      </c>
      <c r="I2091" s="56" t="s">
        <v>16883</v>
      </c>
      <c r="J2091" s="56"/>
      <c r="K2091" s="56" t="s">
        <v>7326</v>
      </c>
      <c r="L2091" s="90" t="str">
        <f t="shared" si="64"/>
        <v>NA</v>
      </c>
      <c r="M2091" s="90"/>
      <c r="O2091" s="91"/>
      <c r="P2091" s="56"/>
      <c r="Q2091" s="56"/>
      <c r="R2091" s="56"/>
      <c r="S2091" s="56"/>
      <c r="T2091" s="56" t="s">
        <v>10781</v>
      </c>
      <c r="U2091" s="56" t="s">
        <v>10782</v>
      </c>
      <c r="V2091" s="56" t="s">
        <v>10783</v>
      </c>
      <c r="W2091" s="56" t="s">
        <v>7479</v>
      </c>
      <c r="X2091" s="56" t="s">
        <v>6110</v>
      </c>
      <c r="Y2091" s="56"/>
      <c r="Z2091" s="56" t="s">
        <v>10784</v>
      </c>
      <c r="AA2091" s="56" t="s">
        <v>10785</v>
      </c>
      <c r="AB2091" s="56" t="s">
        <v>10781</v>
      </c>
      <c r="AC2091" s="56" t="s">
        <v>7326</v>
      </c>
      <c r="AD2091" s="90" t="str">
        <f t="shared" si="65"/>
        <v>NA</v>
      </c>
      <c r="AE2091" s="90"/>
      <c r="AF2091" s="90"/>
      <c r="AG2091" s="90"/>
    </row>
    <row r="2092" spans="1:33">
      <c r="A2092" s="56" t="s">
        <v>16884</v>
      </c>
      <c r="B2092" s="56" t="s">
        <v>16885</v>
      </c>
      <c r="C2092" s="56" t="s">
        <v>16886</v>
      </c>
      <c r="D2092" s="56" t="s">
        <v>7566</v>
      </c>
      <c r="E2092" s="56" t="s">
        <v>16881</v>
      </c>
      <c r="F2092" s="56" t="s">
        <v>22</v>
      </c>
      <c r="G2092" s="56"/>
      <c r="H2092" s="56" t="s">
        <v>16887</v>
      </c>
      <c r="I2092" s="56" t="s">
        <v>16883</v>
      </c>
      <c r="J2092" s="56"/>
      <c r="K2092" s="56" t="s">
        <v>7326</v>
      </c>
      <c r="L2092" s="90" t="str">
        <f t="shared" si="64"/>
        <v>NA</v>
      </c>
      <c r="M2092" s="90"/>
      <c r="O2092" s="91"/>
      <c r="P2092" s="56"/>
      <c r="Q2092" s="56"/>
      <c r="R2092" s="56"/>
      <c r="S2092" s="56"/>
      <c r="T2092" s="56" t="s">
        <v>10787</v>
      </c>
      <c r="U2092" s="56" t="s">
        <v>10788</v>
      </c>
      <c r="V2092" s="56" t="s">
        <v>10789</v>
      </c>
      <c r="W2092" s="56" t="s">
        <v>7479</v>
      </c>
      <c r="X2092" s="56" t="s">
        <v>10790</v>
      </c>
      <c r="Y2092" s="56"/>
      <c r="Z2092" s="56" t="s">
        <v>10791</v>
      </c>
      <c r="AA2092" s="56" t="s">
        <v>10792</v>
      </c>
      <c r="AB2092" s="56" t="s">
        <v>10793</v>
      </c>
      <c r="AC2092" s="56" t="s">
        <v>7326</v>
      </c>
      <c r="AD2092" s="90" t="str">
        <f t="shared" si="65"/>
        <v>NA</v>
      </c>
      <c r="AE2092" s="90"/>
      <c r="AF2092" s="90"/>
      <c r="AG2092" s="90"/>
    </row>
    <row r="2093" spans="1:33">
      <c r="A2093" s="56" t="s">
        <v>16888</v>
      </c>
      <c r="B2093" s="56" t="s">
        <v>16889</v>
      </c>
      <c r="C2093" s="56" t="s">
        <v>16890</v>
      </c>
      <c r="D2093" s="56" t="s">
        <v>7566</v>
      </c>
      <c r="E2093" s="56" t="s">
        <v>16891</v>
      </c>
      <c r="F2093" s="56" t="s">
        <v>22</v>
      </c>
      <c r="G2093" s="56"/>
      <c r="H2093" s="56" t="s">
        <v>16892</v>
      </c>
      <c r="I2093" s="56" t="s">
        <v>16893</v>
      </c>
      <c r="J2093" s="56" t="s">
        <v>16894</v>
      </c>
      <c r="K2093" s="56" t="s">
        <v>7326</v>
      </c>
      <c r="L2093" s="90" t="str">
        <f t="shared" si="64"/>
        <v>NA</v>
      </c>
      <c r="M2093" s="90"/>
      <c r="O2093" s="91"/>
      <c r="P2093" s="56"/>
      <c r="Q2093" s="56"/>
      <c r="R2093" s="56"/>
      <c r="S2093" s="56"/>
      <c r="T2093" s="56" t="s">
        <v>10796</v>
      </c>
      <c r="U2093" s="56" t="s">
        <v>10797</v>
      </c>
      <c r="V2093" s="56" t="s">
        <v>10798</v>
      </c>
      <c r="W2093" s="56" t="s">
        <v>7479</v>
      </c>
      <c r="X2093" s="56" t="s">
        <v>2855</v>
      </c>
      <c r="Y2093" s="56"/>
      <c r="Z2093" s="56" t="s">
        <v>10791</v>
      </c>
      <c r="AA2093" s="56" t="s">
        <v>10799</v>
      </c>
      <c r="AB2093" s="56" t="s">
        <v>10796</v>
      </c>
      <c r="AC2093" s="56" t="s">
        <v>7326</v>
      </c>
      <c r="AD2093" s="90" t="str">
        <f t="shared" si="65"/>
        <v>NA</v>
      </c>
      <c r="AE2093" s="90"/>
      <c r="AF2093" s="90"/>
      <c r="AG2093" s="90"/>
    </row>
    <row r="2094" spans="1:33">
      <c r="A2094" s="56" t="s">
        <v>16895</v>
      </c>
      <c r="B2094" s="56" t="s">
        <v>16896</v>
      </c>
      <c r="C2094" s="56" t="s">
        <v>16897</v>
      </c>
      <c r="D2094" s="56" t="s">
        <v>7566</v>
      </c>
      <c r="E2094" s="56" t="s">
        <v>16898</v>
      </c>
      <c r="F2094" s="56" t="s">
        <v>22</v>
      </c>
      <c r="G2094" s="56"/>
      <c r="H2094" s="56" t="s">
        <v>16899</v>
      </c>
      <c r="I2094" s="56" t="s">
        <v>16900</v>
      </c>
      <c r="J2094" s="56"/>
      <c r="K2094" s="56" t="s">
        <v>87</v>
      </c>
      <c r="L2094" s="90" t="str">
        <f t="shared" si="64"/>
        <v>NA</v>
      </c>
      <c r="M2094" s="90"/>
      <c r="O2094" s="91"/>
      <c r="P2094" s="56"/>
      <c r="Q2094" s="56"/>
      <c r="R2094" s="56"/>
      <c r="S2094" s="56"/>
      <c r="T2094" s="56" t="s">
        <v>10802</v>
      </c>
      <c r="U2094" s="56" t="s">
        <v>10803</v>
      </c>
      <c r="V2094" s="56" t="s">
        <v>10804</v>
      </c>
      <c r="W2094" s="56" t="s">
        <v>7479</v>
      </c>
      <c r="X2094" s="56" t="s">
        <v>2855</v>
      </c>
      <c r="Y2094" s="56"/>
      <c r="Z2094" s="56" t="s">
        <v>10791</v>
      </c>
      <c r="AA2094" s="56" t="s">
        <v>10799</v>
      </c>
      <c r="AB2094" s="56" t="s">
        <v>10802</v>
      </c>
      <c r="AC2094" s="56" t="s">
        <v>7326</v>
      </c>
      <c r="AD2094" s="90" t="str">
        <f t="shared" si="65"/>
        <v>NA</v>
      </c>
      <c r="AE2094" s="90"/>
      <c r="AF2094" s="90"/>
      <c r="AG2094" s="90"/>
    </row>
    <row r="2095" spans="1:33">
      <c r="A2095" s="56" t="s">
        <v>16901</v>
      </c>
      <c r="B2095" s="56" t="s">
        <v>16902</v>
      </c>
      <c r="C2095" s="56" t="s">
        <v>16903</v>
      </c>
      <c r="D2095" s="56" t="s">
        <v>7566</v>
      </c>
      <c r="E2095" s="56" t="s">
        <v>16904</v>
      </c>
      <c r="F2095" s="56" t="s">
        <v>22</v>
      </c>
      <c r="G2095" s="56"/>
      <c r="H2095" s="56" t="s">
        <v>16905</v>
      </c>
      <c r="I2095" s="56" t="s">
        <v>16906</v>
      </c>
      <c r="J2095" s="56" t="s">
        <v>16907</v>
      </c>
      <c r="K2095" s="56" t="s">
        <v>7326</v>
      </c>
      <c r="L2095" s="90" t="str">
        <f t="shared" si="64"/>
        <v>NA</v>
      </c>
      <c r="M2095" s="90"/>
      <c r="O2095" s="91"/>
      <c r="P2095" s="56"/>
      <c r="Q2095" s="56"/>
      <c r="R2095" s="56"/>
      <c r="S2095" s="56"/>
      <c r="T2095" s="56" t="s">
        <v>10808</v>
      </c>
      <c r="U2095" s="56" t="s">
        <v>10809</v>
      </c>
      <c r="V2095" s="56" t="s">
        <v>10810</v>
      </c>
      <c r="W2095" s="56" t="s">
        <v>7479</v>
      </c>
      <c r="X2095" s="56" t="s">
        <v>2877</v>
      </c>
      <c r="Y2095" s="56"/>
      <c r="Z2095" s="56" t="s">
        <v>10791</v>
      </c>
      <c r="AA2095" s="56" t="s">
        <v>10811</v>
      </c>
      <c r="AB2095" s="56"/>
      <c r="AC2095" s="56" t="s">
        <v>7326</v>
      </c>
      <c r="AD2095" s="90" t="str">
        <f t="shared" si="65"/>
        <v>NA</v>
      </c>
      <c r="AE2095" s="90"/>
      <c r="AF2095" s="90"/>
      <c r="AG2095" s="90"/>
    </row>
    <row r="2096" spans="1:33">
      <c r="A2096" s="56" t="s">
        <v>16908</v>
      </c>
      <c r="B2096" s="56" t="s">
        <v>16909</v>
      </c>
      <c r="C2096" s="56" t="s">
        <v>16910</v>
      </c>
      <c r="D2096" s="56" t="s">
        <v>7566</v>
      </c>
      <c r="E2096" s="56" t="s">
        <v>16911</v>
      </c>
      <c r="F2096" s="56" t="s">
        <v>22</v>
      </c>
      <c r="G2096" s="56"/>
      <c r="H2096" s="56" t="s">
        <v>16912</v>
      </c>
      <c r="I2096" s="56" t="s">
        <v>16913</v>
      </c>
      <c r="J2096" s="56" t="s">
        <v>16914</v>
      </c>
      <c r="K2096" s="56" t="s">
        <v>87</v>
      </c>
      <c r="L2096" s="90" t="str">
        <f t="shared" si="64"/>
        <v>NA</v>
      </c>
      <c r="M2096" s="90"/>
      <c r="O2096" s="91"/>
      <c r="P2096" s="56"/>
      <c r="Q2096" s="56"/>
      <c r="R2096" s="56"/>
      <c r="S2096" s="56"/>
      <c r="T2096" s="56" t="s">
        <v>10814</v>
      </c>
      <c r="U2096" s="56" t="s">
        <v>10815</v>
      </c>
      <c r="V2096" s="56" t="s">
        <v>10816</v>
      </c>
      <c r="W2096" s="56" t="s">
        <v>7479</v>
      </c>
      <c r="X2096" s="56" t="s">
        <v>10817</v>
      </c>
      <c r="Y2096" s="56"/>
      <c r="Z2096" s="56" t="s">
        <v>10791</v>
      </c>
      <c r="AA2096" s="56" t="s">
        <v>10818</v>
      </c>
      <c r="AB2096" s="56" t="s">
        <v>10814</v>
      </c>
      <c r="AC2096" s="56" t="s">
        <v>7326</v>
      </c>
      <c r="AD2096" s="90" t="str">
        <f t="shared" si="65"/>
        <v>NA</v>
      </c>
      <c r="AE2096" s="90"/>
      <c r="AF2096" s="90"/>
      <c r="AG2096" s="90"/>
    </row>
    <row r="2097" spans="1:33">
      <c r="A2097" s="56" t="s">
        <v>16915</v>
      </c>
      <c r="B2097" s="56" t="s">
        <v>16916</v>
      </c>
      <c r="C2097" s="56" t="s">
        <v>16917</v>
      </c>
      <c r="D2097" s="56" t="s">
        <v>7566</v>
      </c>
      <c r="E2097" s="56" t="s">
        <v>16918</v>
      </c>
      <c r="F2097" s="56" t="s">
        <v>22</v>
      </c>
      <c r="G2097" s="56"/>
      <c r="H2097" s="56" t="s">
        <v>16919</v>
      </c>
      <c r="I2097" s="56" t="s">
        <v>16920</v>
      </c>
      <c r="J2097" s="56"/>
      <c r="K2097" s="56" t="s">
        <v>7326</v>
      </c>
      <c r="L2097" s="90" t="str">
        <f t="shared" si="64"/>
        <v>NA</v>
      </c>
      <c r="M2097" s="90"/>
      <c r="O2097" s="91"/>
      <c r="P2097" s="56"/>
      <c r="Q2097" s="56"/>
      <c r="R2097" s="56"/>
      <c r="S2097" s="56"/>
      <c r="T2097" s="56" t="s">
        <v>10822</v>
      </c>
      <c r="U2097" s="56" t="s">
        <v>10823</v>
      </c>
      <c r="V2097" s="56" t="s">
        <v>10824</v>
      </c>
      <c r="W2097" s="56" t="s">
        <v>7479</v>
      </c>
      <c r="X2097" s="56" t="s">
        <v>10817</v>
      </c>
      <c r="Y2097" s="56"/>
      <c r="Z2097" s="56" t="s">
        <v>10791</v>
      </c>
      <c r="AA2097" s="56" t="s">
        <v>10818</v>
      </c>
      <c r="AB2097" s="56"/>
      <c r="AC2097" s="56" t="s">
        <v>7326</v>
      </c>
      <c r="AD2097" s="90" t="str">
        <f t="shared" si="65"/>
        <v>NA</v>
      </c>
      <c r="AE2097" s="90"/>
      <c r="AF2097" s="90"/>
      <c r="AG2097" s="90"/>
    </row>
    <row r="2098" spans="1:33">
      <c r="A2098" s="56" t="s">
        <v>16921</v>
      </c>
      <c r="B2098" s="56" t="s">
        <v>16922</v>
      </c>
      <c r="C2098" s="56" t="s">
        <v>16923</v>
      </c>
      <c r="D2098" s="56" t="s">
        <v>7566</v>
      </c>
      <c r="E2098" s="56" t="s">
        <v>16924</v>
      </c>
      <c r="F2098" s="56" t="s">
        <v>22</v>
      </c>
      <c r="G2098" s="56"/>
      <c r="H2098" s="56" t="s">
        <v>16925</v>
      </c>
      <c r="I2098" s="56" t="s">
        <v>16926</v>
      </c>
      <c r="J2098" s="56" t="s">
        <v>16921</v>
      </c>
      <c r="K2098" s="56" t="s">
        <v>7326</v>
      </c>
      <c r="L2098" s="90" t="str">
        <f t="shared" si="64"/>
        <v>NA</v>
      </c>
      <c r="M2098" s="90"/>
      <c r="O2098" s="91"/>
      <c r="P2098" s="56"/>
      <c r="Q2098" s="56"/>
      <c r="R2098" s="56"/>
      <c r="S2098" s="56"/>
      <c r="T2098" s="56" t="s">
        <v>10830</v>
      </c>
      <c r="U2098" s="56" t="s">
        <v>10831</v>
      </c>
      <c r="V2098" s="56" t="s">
        <v>10832</v>
      </c>
      <c r="W2098" s="56" t="s">
        <v>7479</v>
      </c>
      <c r="X2098" s="56" t="s">
        <v>10833</v>
      </c>
      <c r="Y2098" s="56"/>
      <c r="Z2098" s="56" t="s">
        <v>10791</v>
      </c>
      <c r="AA2098" s="56" t="s">
        <v>10834</v>
      </c>
      <c r="AB2098" s="56" t="s">
        <v>10830</v>
      </c>
      <c r="AC2098" s="56" t="s">
        <v>7326</v>
      </c>
      <c r="AD2098" s="90" t="str">
        <f t="shared" si="65"/>
        <v>NA</v>
      </c>
      <c r="AE2098" s="90"/>
      <c r="AF2098" s="90"/>
      <c r="AG2098" s="90"/>
    </row>
    <row r="2099" spans="1:33">
      <c r="A2099" s="56" t="s">
        <v>16927</v>
      </c>
      <c r="B2099" s="56" t="s">
        <v>16928</v>
      </c>
      <c r="C2099" s="56" t="s">
        <v>16929</v>
      </c>
      <c r="D2099" s="56" t="s">
        <v>7566</v>
      </c>
      <c r="E2099" s="56" t="s">
        <v>8988</v>
      </c>
      <c r="F2099" s="56" t="s">
        <v>22</v>
      </c>
      <c r="G2099" s="56"/>
      <c r="H2099" s="56" t="s">
        <v>16930</v>
      </c>
      <c r="I2099" s="56" t="s">
        <v>16931</v>
      </c>
      <c r="J2099" s="56"/>
      <c r="K2099" s="56" t="s">
        <v>7326</v>
      </c>
      <c r="L2099" s="90" t="str">
        <f t="shared" si="64"/>
        <v>NA</v>
      </c>
      <c r="M2099" s="90"/>
      <c r="O2099" s="91"/>
      <c r="P2099" s="56"/>
      <c r="Q2099" s="56"/>
      <c r="R2099" s="56"/>
      <c r="S2099" s="56"/>
      <c r="T2099" s="56" t="s">
        <v>10837</v>
      </c>
      <c r="U2099" s="56" t="s">
        <v>10838</v>
      </c>
      <c r="V2099" s="56" t="s">
        <v>10839</v>
      </c>
      <c r="W2099" s="56" t="s">
        <v>7479</v>
      </c>
      <c r="X2099" s="56" t="s">
        <v>10833</v>
      </c>
      <c r="Y2099" s="56"/>
      <c r="Z2099" s="56" t="s">
        <v>10791</v>
      </c>
      <c r="AA2099" s="56" t="s">
        <v>10834</v>
      </c>
      <c r="AB2099" s="56"/>
      <c r="AC2099" s="56" t="s">
        <v>7326</v>
      </c>
      <c r="AD2099" s="90" t="str">
        <f t="shared" si="65"/>
        <v>NA</v>
      </c>
      <c r="AE2099" s="90"/>
      <c r="AF2099" s="90"/>
      <c r="AG2099" s="90"/>
    </row>
    <row r="2100" spans="1:33">
      <c r="A2100" s="56" t="s">
        <v>16932</v>
      </c>
      <c r="B2100" s="56" t="s">
        <v>16933</v>
      </c>
      <c r="C2100" s="56" t="s">
        <v>16934</v>
      </c>
      <c r="D2100" s="56" t="s">
        <v>7566</v>
      </c>
      <c r="E2100" s="56" t="s">
        <v>16935</v>
      </c>
      <c r="F2100" s="56" t="s">
        <v>22</v>
      </c>
      <c r="G2100" s="56"/>
      <c r="H2100" s="56" t="s">
        <v>16936</v>
      </c>
      <c r="I2100" s="56" t="s">
        <v>16937</v>
      </c>
      <c r="J2100" s="56" t="s">
        <v>16938</v>
      </c>
      <c r="K2100" s="56" t="s">
        <v>7326</v>
      </c>
      <c r="L2100" s="90" t="str">
        <f t="shared" si="64"/>
        <v>NA</v>
      </c>
      <c r="M2100" s="90"/>
      <c r="O2100" s="91"/>
      <c r="P2100" s="56"/>
      <c r="Q2100" s="56"/>
      <c r="R2100" s="56"/>
      <c r="S2100" s="56"/>
      <c r="T2100" s="56" t="s">
        <v>10846</v>
      </c>
      <c r="U2100" s="56" t="s">
        <v>10847</v>
      </c>
      <c r="V2100" s="56" t="s">
        <v>10848</v>
      </c>
      <c r="W2100" s="56" t="s">
        <v>7479</v>
      </c>
      <c r="X2100" s="56" t="s">
        <v>10849</v>
      </c>
      <c r="Y2100" s="56"/>
      <c r="Z2100" s="56" t="s">
        <v>10791</v>
      </c>
      <c r="AA2100" s="56" t="s">
        <v>10850</v>
      </c>
      <c r="AB2100" s="56"/>
      <c r="AC2100" s="56" t="s">
        <v>7326</v>
      </c>
      <c r="AD2100" s="90" t="str">
        <f t="shared" si="65"/>
        <v>NA</v>
      </c>
      <c r="AE2100" s="90"/>
      <c r="AF2100" s="90"/>
      <c r="AG2100" s="90"/>
    </row>
    <row r="2101" spans="1:33">
      <c r="A2101" s="56" t="s">
        <v>16939</v>
      </c>
      <c r="B2101" s="56" t="s">
        <v>16940</v>
      </c>
      <c r="C2101" s="56" t="s">
        <v>16941</v>
      </c>
      <c r="D2101" s="56" t="s">
        <v>7566</v>
      </c>
      <c r="E2101" s="56" t="s">
        <v>16942</v>
      </c>
      <c r="F2101" s="56" t="s">
        <v>22</v>
      </c>
      <c r="G2101" s="56"/>
      <c r="H2101" s="56" t="s">
        <v>16943</v>
      </c>
      <c r="I2101" s="56" t="s">
        <v>16944</v>
      </c>
      <c r="J2101" s="56" t="s">
        <v>16939</v>
      </c>
      <c r="K2101" s="56" t="s">
        <v>7326</v>
      </c>
      <c r="L2101" s="90" t="str">
        <f t="shared" si="64"/>
        <v>NA</v>
      </c>
      <c r="M2101" s="90"/>
      <c r="O2101" s="91"/>
      <c r="P2101" s="56"/>
      <c r="Q2101" s="56"/>
      <c r="R2101" s="56"/>
      <c r="S2101" s="56"/>
      <c r="T2101" s="56" t="s">
        <v>10853</v>
      </c>
      <c r="U2101" s="56" t="s">
        <v>10854</v>
      </c>
      <c r="V2101" s="56" t="s">
        <v>10855</v>
      </c>
      <c r="W2101" s="56" t="s">
        <v>7479</v>
      </c>
      <c r="X2101" s="56" t="s">
        <v>2980</v>
      </c>
      <c r="Y2101" s="56"/>
      <c r="Z2101" s="56" t="s">
        <v>10791</v>
      </c>
      <c r="AA2101" s="56" t="s">
        <v>10856</v>
      </c>
      <c r="AB2101" s="56"/>
      <c r="AC2101" s="56" t="s">
        <v>7326</v>
      </c>
      <c r="AD2101" s="90" t="str">
        <f t="shared" si="65"/>
        <v>NA</v>
      </c>
      <c r="AE2101" s="90"/>
      <c r="AF2101" s="90"/>
      <c r="AG2101" s="90"/>
    </row>
    <row r="2102" spans="1:33">
      <c r="A2102" s="56" t="s">
        <v>16945</v>
      </c>
      <c r="B2102" s="56" t="s">
        <v>16946</v>
      </c>
      <c r="C2102" s="56" t="s">
        <v>16947</v>
      </c>
      <c r="D2102" s="56" t="s">
        <v>7566</v>
      </c>
      <c r="E2102" s="56" t="s">
        <v>16948</v>
      </c>
      <c r="F2102" s="56" t="s">
        <v>22</v>
      </c>
      <c r="G2102" s="56"/>
      <c r="H2102" s="56" t="s">
        <v>16949</v>
      </c>
      <c r="I2102" s="56" t="s">
        <v>16950</v>
      </c>
      <c r="J2102" s="56" t="s">
        <v>16945</v>
      </c>
      <c r="K2102" s="56" t="s">
        <v>7326</v>
      </c>
      <c r="L2102" s="90" t="str">
        <f t="shared" si="64"/>
        <v>NA</v>
      </c>
      <c r="M2102" s="90"/>
      <c r="O2102" s="91"/>
      <c r="P2102" s="56"/>
      <c r="Q2102" s="56"/>
      <c r="R2102" s="56"/>
      <c r="S2102" s="56"/>
      <c r="T2102" s="56" t="s">
        <v>10859</v>
      </c>
      <c r="U2102" s="56" t="s">
        <v>10860</v>
      </c>
      <c r="V2102" s="56" t="s">
        <v>10861</v>
      </c>
      <c r="W2102" s="56" t="s">
        <v>7479</v>
      </c>
      <c r="X2102" s="56" t="s">
        <v>2980</v>
      </c>
      <c r="Y2102" s="56"/>
      <c r="Z2102" s="56" t="s">
        <v>10791</v>
      </c>
      <c r="AA2102" s="56" t="s">
        <v>10856</v>
      </c>
      <c r="AB2102" s="56"/>
      <c r="AC2102" s="56" t="s">
        <v>7326</v>
      </c>
      <c r="AD2102" s="90" t="str">
        <f t="shared" si="65"/>
        <v>NA</v>
      </c>
      <c r="AE2102" s="90"/>
      <c r="AF2102" s="90"/>
      <c r="AG2102" s="90"/>
    </row>
    <row r="2103" spans="1:33">
      <c r="A2103" s="56" t="s">
        <v>16951</v>
      </c>
      <c r="B2103" s="56" t="s">
        <v>16952</v>
      </c>
      <c r="C2103" s="56" t="s">
        <v>16953</v>
      </c>
      <c r="D2103" s="56" t="s">
        <v>7566</v>
      </c>
      <c r="E2103" s="56" t="s">
        <v>1871</v>
      </c>
      <c r="F2103" s="56" t="s">
        <v>22</v>
      </c>
      <c r="G2103" s="56"/>
      <c r="H2103" s="56" t="s">
        <v>16954</v>
      </c>
      <c r="I2103" s="56" t="s">
        <v>16955</v>
      </c>
      <c r="J2103" s="56" t="s">
        <v>16956</v>
      </c>
      <c r="K2103" s="56" t="s">
        <v>7326</v>
      </c>
      <c r="L2103" s="90" t="str">
        <f t="shared" si="64"/>
        <v>NA</v>
      </c>
      <c r="M2103" s="90"/>
      <c r="O2103" s="91"/>
      <c r="P2103" s="56"/>
      <c r="Q2103" s="56"/>
      <c r="R2103" s="56"/>
      <c r="S2103" s="56"/>
      <c r="T2103" s="56" t="s">
        <v>10867</v>
      </c>
      <c r="U2103" s="56" t="s">
        <v>10868</v>
      </c>
      <c r="V2103" s="56" t="s">
        <v>10869</v>
      </c>
      <c r="W2103" s="56" t="s">
        <v>7479</v>
      </c>
      <c r="X2103" s="56" t="s">
        <v>692</v>
      </c>
      <c r="Y2103" s="56"/>
      <c r="Z2103" s="56" t="s">
        <v>10791</v>
      </c>
      <c r="AA2103" s="56" t="s">
        <v>7504</v>
      </c>
      <c r="AB2103" s="56" t="s">
        <v>10867</v>
      </c>
      <c r="AC2103" s="56" t="s">
        <v>7326</v>
      </c>
      <c r="AD2103" s="90" t="str">
        <f t="shared" si="65"/>
        <v>NA</v>
      </c>
      <c r="AE2103" s="90"/>
      <c r="AF2103" s="90"/>
      <c r="AG2103" s="90"/>
    </row>
    <row r="2104" spans="1:33">
      <c r="A2104" s="56" t="s">
        <v>16957</v>
      </c>
      <c r="B2104" s="56" t="s">
        <v>16958</v>
      </c>
      <c r="C2104" s="56" t="s">
        <v>16959</v>
      </c>
      <c r="D2104" s="56" t="s">
        <v>7566</v>
      </c>
      <c r="E2104" s="56" t="s">
        <v>16960</v>
      </c>
      <c r="F2104" s="56" t="s">
        <v>22</v>
      </c>
      <c r="G2104" s="56"/>
      <c r="H2104" s="56" t="s">
        <v>16961</v>
      </c>
      <c r="I2104" s="56" t="s">
        <v>16962</v>
      </c>
      <c r="J2104" s="56" t="s">
        <v>16957</v>
      </c>
      <c r="K2104" s="56" t="s">
        <v>7326</v>
      </c>
      <c r="L2104" s="90" t="str">
        <f t="shared" si="64"/>
        <v>NA</v>
      </c>
      <c r="M2104" s="90"/>
      <c r="O2104" s="91"/>
      <c r="P2104" s="56"/>
      <c r="Q2104" s="56"/>
      <c r="R2104" s="56"/>
      <c r="S2104" s="56"/>
      <c r="T2104" s="56" t="s">
        <v>10872</v>
      </c>
      <c r="U2104" s="56" t="s">
        <v>10873</v>
      </c>
      <c r="V2104" s="56" t="s">
        <v>10874</v>
      </c>
      <c r="W2104" s="56" t="s">
        <v>7479</v>
      </c>
      <c r="X2104" s="56" t="s">
        <v>692</v>
      </c>
      <c r="Y2104" s="56"/>
      <c r="Z2104" s="56" t="s">
        <v>10791</v>
      </c>
      <c r="AA2104" s="56" t="s">
        <v>7504</v>
      </c>
      <c r="AB2104" s="56" t="s">
        <v>10872</v>
      </c>
      <c r="AC2104" s="56" t="s">
        <v>7326</v>
      </c>
      <c r="AD2104" s="90" t="str">
        <f t="shared" si="65"/>
        <v>NA</v>
      </c>
      <c r="AE2104" s="90"/>
      <c r="AF2104" s="90"/>
      <c r="AG2104" s="90"/>
    </row>
    <row r="2105" spans="1:33">
      <c r="A2105" s="56" t="s">
        <v>16963</v>
      </c>
      <c r="B2105" s="56" t="s">
        <v>16964</v>
      </c>
      <c r="C2105" s="56" t="s">
        <v>16965</v>
      </c>
      <c r="D2105" s="56" t="s">
        <v>7566</v>
      </c>
      <c r="E2105" s="56" t="s">
        <v>16966</v>
      </c>
      <c r="F2105" s="56" t="s">
        <v>22</v>
      </c>
      <c r="G2105" s="56"/>
      <c r="H2105" s="56" t="s">
        <v>16967</v>
      </c>
      <c r="I2105" s="56" t="s">
        <v>16968</v>
      </c>
      <c r="J2105" s="56" t="s">
        <v>16969</v>
      </c>
      <c r="K2105" s="56" t="s">
        <v>7326</v>
      </c>
      <c r="L2105" s="90" t="str">
        <f t="shared" si="64"/>
        <v>NA</v>
      </c>
      <c r="M2105" s="90"/>
      <c r="O2105" s="91"/>
      <c r="P2105" s="56"/>
      <c r="Q2105" s="56"/>
      <c r="R2105" s="56"/>
      <c r="S2105" s="56"/>
      <c r="T2105" s="56" t="s">
        <v>10877</v>
      </c>
      <c r="U2105" s="56" t="s">
        <v>10878</v>
      </c>
      <c r="V2105" s="56" t="s">
        <v>10879</v>
      </c>
      <c r="W2105" s="56" t="s">
        <v>7479</v>
      </c>
      <c r="X2105" s="56" t="s">
        <v>692</v>
      </c>
      <c r="Y2105" s="56"/>
      <c r="Z2105" s="56" t="s">
        <v>10791</v>
      </c>
      <c r="AA2105" s="56" t="s">
        <v>7504</v>
      </c>
      <c r="AB2105" s="56" t="s">
        <v>10880</v>
      </c>
      <c r="AC2105" s="56" t="s">
        <v>7326</v>
      </c>
      <c r="AD2105" s="90" t="str">
        <f t="shared" si="65"/>
        <v>NA</v>
      </c>
      <c r="AE2105" s="90"/>
      <c r="AF2105" s="90"/>
      <c r="AG2105" s="90"/>
    </row>
    <row r="2106" spans="1:33">
      <c r="A2106" s="56" t="s">
        <v>16970</v>
      </c>
      <c r="B2106" s="56" t="s">
        <v>16971</v>
      </c>
      <c r="C2106" s="56" t="s">
        <v>16972</v>
      </c>
      <c r="D2106" s="56" t="s">
        <v>7566</v>
      </c>
      <c r="E2106" s="56" t="s">
        <v>16973</v>
      </c>
      <c r="F2106" s="56" t="s">
        <v>22</v>
      </c>
      <c r="G2106" s="56"/>
      <c r="H2106" s="56" t="s">
        <v>16974</v>
      </c>
      <c r="I2106" s="56" t="s">
        <v>16975</v>
      </c>
      <c r="J2106" s="56" t="s">
        <v>16976</v>
      </c>
      <c r="K2106" s="56" t="s">
        <v>7326</v>
      </c>
      <c r="L2106" s="90" t="str">
        <f t="shared" si="64"/>
        <v>NA</v>
      </c>
      <c r="M2106" s="90"/>
      <c r="O2106" s="91"/>
      <c r="P2106" s="56"/>
      <c r="Q2106" s="56"/>
      <c r="R2106" s="56"/>
      <c r="S2106" s="56"/>
      <c r="T2106" s="56" t="s">
        <v>10882</v>
      </c>
      <c r="U2106" s="56" t="s">
        <v>10883</v>
      </c>
      <c r="V2106" s="56" t="s">
        <v>10884</v>
      </c>
      <c r="W2106" s="56" t="s">
        <v>7479</v>
      </c>
      <c r="X2106" s="56" t="s">
        <v>692</v>
      </c>
      <c r="Y2106" s="56"/>
      <c r="Z2106" s="56" t="s">
        <v>10791</v>
      </c>
      <c r="AA2106" s="56" t="s">
        <v>7504</v>
      </c>
      <c r="AB2106" s="56"/>
      <c r="AC2106" s="56" t="s">
        <v>7326</v>
      </c>
      <c r="AD2106" s="90" t="str">
        <f t="shared" si="65"/>
        <v>NA</v>
      </c>
      <c r="AE2106" s="90"/>
      <c r="AF2106" s="90"/>
      <c r="AG2106" s="90"/>
    </row>
    <row r="2107" spans="1:33">
      <c r="A2107" s="56" t="s">
        <v>16977</v>
      </c>
      <c r="B2107" s="56" t="s">
        <v>16978</v>
      </c>
      <c r="C2107" s="56" t="s">
        <v>16979</v>
      </c>
      <c r="D2107" s="56" t="s">
        <v>7566</v>
      </c>
      <c r="E2107" s="56" t="s">
        <v>16980</v>
      </c>
      <c r="F2107" s="56" t="s">
        <v>22</v>
      </c>
      <c r="G2107" s="56"/>
      <c r="H2107" s="56" t="s">
        <v>16981</v>
      </c>
      <c r="I2107" s="56" t="s">
        <v>16982</v>
      </c>
      <c r="J2107" s="56" t="s">
        <v>16983</v>
      </c>
      <c r="K2107" s="56" t="s">
        <v>7326</v>
      </c>
      <c r="L2107" s="90" t="str">
        <f t="shared" si="64"/>
        <v>NA</v>
      </c>
      <c r="M2107" s="90"/>
      <c r="O2107" s="91"/>
      <c r="P2107" s="56"/>
      <c r="Q2107" s="56"/>
      <c r="R2107" s="56"/>
      <c r="S2107" s="56"/>
      <c r="T2107" s="56" t="s">
        <v>10888</v>
      </c>
      <c r="U2107" s="56" t="s">
        <v>10889</v>
      </c>
      <c r="V2107" s="56" t="s">
        <v>10890</v>
      </c>
      <c r="W2107" s="56" t="s">
        <v>7479</v>
      </c>
      <c r="X2107" s="56" t="s">
        <v>3025</v>
      </c>
      <c r="Y2107" s="56" t="s">
        <v>10891</v>
      </c>
      <c r="Z2107" s="56" t="s">
        <v>10791</v>
      </c>
      <c r="AA2107" s="56" t="s">
        <v>10892</v>
      </c>
      <c r="AB2107" s="56" t="s">
        <v>10888</v>
      </c>
      <c r="AC2107" s="56" t="s">
        <v>7326</v>
      </c>
      <c r="AD2107" s="90" t="str">
        <f t="shared" si="65"/>
        <v>NA</v>
      </c>
      <c r="AE2107" s="90"/>
      <c r="AF2107" s="90"/>
      <c r="AG2107" s="90"/>
    </row>
    <row r="2108" spans="1:33">
      <c r="A2108" s="56" t="s">
        <v>16984</v>
      </c>
      <c r="B2108" s="56" t="s">
        <v>16985</v>
      </c>
      <c r="C2108" s="56" t="s">
        <v>16986</v>
      </c>
      <c r="D2108" s="56" t="s">
        <v>7566</v>
      </c>
      <c r="E2108" s="56" t="s">
        <v>16987</v>
      </c>
      <c r="F2108" s="56" t="s">
        <v>22</v>
      </c>
      <c r="G2108" s="56"/>
      <c r="H2108" s="56" t="s">
        <v>16988</v>
      </c>
      <c r="I2108" s="56" t="s">
        <v>16989</v>
      </c>
      <c r="J2108" s="56" t="s">
        <v>16990</v>
      </c>
      <c r="K2108" s="56" t="s">
        <v>7326</v>
      </c>
      <c r="L2108" s="90" t="str">
        <f t="shared" si="64"/>
        <v>NA</v>
      </c>
      <c r="M2108" s="90"/>
      <c r="O2108" s="91"/>
      <c r="P2108" s="56"/>
      <c r="Q2108" s="56"/>
      <c r="R2108" s="56"/>
      <c r="S2108" s="56"/>
      <c r="T2108" s="56" t="s">
        <v>10894</v>
      </c>
      <c r="U2108" s="56" t="s">
        <v>10895</v>
      </c>
      <c r="V2108" s="56" t="s">
        <v>10896</v>
      </c>
      <c r="W2108" s="56" t="s">
        <v>7479</v>
      </c>
      <c r="X2108" s="56" t="s">
        <v>3025</v>
      </c>
      <c r="Y2108" s="56"/>
      <c r="Z2108" s="56" t="s">
        <v>10791</v>
      </c>
      <c r="AA2108" s="56" t="s">
        <v>10892</v>
      </c>
      <c r="AB2108" s="56" t="s">
        <v>10897</v>
      </c>
      <c r="AC2108" s="56" t="s">
        <v>7326</v>
      </c>
      <c r="AD2108" s="90" t="str">
        <f t="shared" si="65"/>
        <v>NA</v>
      </c>
      <c r="AE2108" s="90"/>
      <c r="AF2108" s="90"/>
      <c r="AG2108" s="90"/>
    </row>
    <row r="2109" spans="1:33">
      <c r="A2109" s="56" t="s">
        <v>16991</v>
      </c>
      <c r="B2109" s="56" t="s">
        <v>16992</v>
      </c>
      <c r="C2109" s="56" t="s">
        <v>16993</v>
      </c>
      <c r="D2109" s="56" t="s">
        <v>7566</v>
      </c>
      <c r="E2109" s="56" t="s">
        <v>16994</v>
      </c>
      <c r="F2109" s="56" t="s">
        <v>22</v>
      </c>
      <c r="G2109" s="56"/>
      <c r="H2109" s="56" t="s">
        <v>16995</v>
      </c>
      <c r="I2109" s="56" t="s">
        <v>16996</v>
      </c>
      <c r="J2109" s="56"/>
      <c r="K2109" s="56" t="s">
        <v>87</v>
      </c>
      <c r="L2109" s="90" t="str">
        <f t="shared" si="64"/>
        <v>NA</v>
      </c>
      <c r="M2109" s="90"/>
      <c r="O2109" s="91"/>
      <c r="P2109" s="56"/>
      <c r="Q2109" s="56"/>
      <c r="R2109" s="56"/>
      <c r="S2109" s="56"/>
      <c r="T2109" s="56" t="s">
        <v>10901</v>
      </c>
      <c r="U2109" s="56" t="s">
        <v>10902</v>
      </c>
      <c r="V2109" s="56" t="s">
        <v>10903</v>
      </c>
      <c r="W2109" s="56" t="s">
        <v>7479</v>
      </c>
      <c r="X2109" s="56" t="s">
        <v>3058</v>
      </c>
      <c r="Y2109" s="56"/>
      <c r="Z2109" s="56" t="s">
        <v>10791</v>
      </c>
      <c r="AA2109" s="56" t="s">
        <v>7491</v>
      </c>
      <c r="AB2109" s="56"/>
      <c r="AC2109" s="56" t="s">
        <v>7326</v>
      </c>
      <c r="AD2109" s="90" t="str">
        <f t="shared" si="65"/>
        <v>NA</v>
      </c>
      <c r="AE2109" s="90"/>
      <c r="AF2109" s="90"/>
      <c r="AG2109" s="90"/>
    </row>
    <row r="2110" spans="1:33">
      <c r="A2110" s="56" t="s">
        <v>16997</v>
      </c>
      <c r="B2110" s="56" t="s">
        <v>16998</v>
      </c>
      <c r="C2110" s="56" t="s">
        <v>16999</v>
      </c>
      <c r="D2110" s="56" t="s">
        <v>7566</v>
      </c>
      <c r="E2110" s="56" t="s">
        <v>17000</v>
      </c>
      <c r="F2110" s="56" t="s">
        <v>22</v>
      </c>
      <c r="G2110" s="56"/>
      <c r="H2110" s="56" t="s">
        <v>17001</v>
      </c>
      <c r="I2110" s="56" t="s">
        <v>17002</v>
      </c>
      <c r="J2110" s="56" t="s">
        <v>16997</v>
      </c>
      <c r="K2110" s="56" t="s">
        <v>7326</v>
      </c>
      <c r="L2110" s="90" t="str">
        <f t="shared" si="64"/>
        <v>NA</v>
      </c>
      <c r="M2110" s="90"/>
      <c r="O2110" s="91"/>
      <c r="P2110" s="56"/>
      <c r="Q2110" s="56"/>
      <c r="R2110" s="56"/>
      <c r="S2110" s="56"/>
      <c r="T2110" s="56" t="s">
        <v>10906</v>
      </c>
      <c r="U2110" s="56" t="s">
        <v>10907</v>
      </c>
      <c r="V2110" s="56" t="s">
        <v>10908</v>
      </c>
      <c r="W2110" s="56" t="s">
        <v>7479</v>
      </c>
      <c r="X2110" s="56" t="s">
        <v>3058</v>
      </c>
      <c r="Y2110" s="56"/>
      <c r="Z2110" s="56" t="s">
        <v>10791</v>
      </c>
      <c r="AA2110" s="56" t="s">
        <v>7491</v>
      </c>
      <c r="AB2110" s="56"/>
      <c r="AC2110" s="56" t="s">
        <v>7326</v>
      </c>
      <c r="AD2110" s="90" t="str">
        <f t="shared" si="65"/>
        <v>NA</v>
      </c>
      <c r="AE2110" s="90"/>
      <c r="AF2110" s="90"/>
      <c r="AG2110" s="90"/>
    </row>
    <row r="2111" spans="1:33">
      <c r="A2111" s="56" t="s">
        <v>17003</v>
      </c>
      <c r="B2111" s="56" t="s">
        <v>17004</v>
      </c>
      <c r="C2111" s="56" t="s">
        <v>17005</v>
      </c>
      <c r="D2111" s="56" t="s">
        <v>7566</v>
      </c>
      <c r="E2111" s="56" t="s">
        <v>17006</v>
      </c>
      <c r="F2111" s="56" t="s">
        <v>22</v>
      </c>
      <c r="G2111" s="56"/>
      <c r="H2111" s="56" t="s">
        <v>17007</v>
      </c>
      <c r="I2111" s="56" t="s">
        <v>17008</v>
      </c>
      <c r="J2111" s="56" t="s">
        <v>17003</v>
      </c>
      <c r="K2111" s="56" t="s">
        <v>7326</v>
      </c>
      <c r="L2111" s="90" t="str">
        <f t="shared" si="64"/>
        <v>NA</v>
      </c>
      <c r="M2111" s="90"/>
      <c r="O2111" s="91"/>
      <c r="P2111" s="56"/>
      <c r="Q2111" s="56"/>
      <c r="R2111" s="56"/>
      <c r="S2111" s="56"/>
      <c r="T2111" s="56" t="s">
        <v>10916</v>
      </c>
      <c r="U2111" s="56" t="s">
        <v>10917</v>
      </c>
      <c r="V2111" s="56" t="s">
        <v>10918</v>
      </c>
      <c r="W2111" s="56" t="s">
        <v>7479</v>
      </c>
      <c r="X2111" s="56" t="s">
        <v>3058</v>
      </c>
      <c r="Y2111" s="56"/>
      <c r="Z2111" s="56" t="s">
        <v>10791</v>
      </c>
      <c r="AA2111" s="56" t="s">
        <v>7491</v>
      </c>
      <c r="AB2111" s="56" t="s">
        <v>10916</v>
      </c>
      <c r="AC2111" s="56" t="s">
        <v>7326</v>
      </c>
      <c r="AD2111" s="90" t="str">
        <f t="shared" si="65"/>
        <v>NA</v>
      </c>
      <c r="AE2111" s="90"/>
      <c r="AF2111" s="90"/>
      <c r="AG2111" s="90"/>
    </row>
    <row r="2112" spans="1:33">
      <c r="A2112" s="56" t="s">
        <v>17009</v>
      </c>
      <c r="B2112" s="56" t="s">
        <v>17010</v>
      </c>
      <c r="C2112" s="56" t="s">
        <v>17011</v>
      </c>
      <c r="D2112" s="56" t="s">
        <v>7566</v>
      </c>
      <c r="E2112" s="56" t="s">
        <v>17012</v>
      </c>
      <c r="F2112" s="56" t="s">
        <v>22</v>
      </c>
      <c r="G2112" s="56"/>
      <c r="H2112" s="56" t="s">
        <v>17013</v>
      </c>
      <c r="I2112" s="56" t="s">
        <v>17014</v>
      </c>
      <c r="J2112" s="56" t="s">
        <v>17015</v>
      </c>
      <c r="K2112" s="56" t="s">
        <v>7326</v>
      </c>
      <c r="L2112" s="90" t="str">
        <f t="shared" si="64"/>
        <v>NA</v>
      </c>
      <c r="M2112" s="90"/>
      <c r="O2112" s="91"/>
      <c r="P2112" s="56"/>
      <c r="Q2112" s="56"/>
      <c r="R2112" s="56"/>
      <c r="S2112" s="56"/>
      <c r="T2112" s="56" t="s">
        <v>10921</v>
      </c>
      <c r="U2112" s="56" t="s">
        <v>10922</v>
      </c>
      <c r="V2112" s="56" t="s">
        <v>10923</v>
      </c>
      <c r="W2112" s="56" t="s">
        <v>7479</v>
      </c>
      <c r="X2112" s="56" t="s">
        <v>3058</v>
      </c>
      <c r="Y2112" s="56"/>
      <c r="Z2112" s="56" t="s">
        <v>10791</v>
      </c>
      <c r="AA2112" s="56" t="s">
        <v>7491</v>
      </c>
      <c r="AB2112" s="56"/>
      <c r="AC2112" s="56" t="s">
        <v>7326</v>
      </c>
      <c r="AD2112" s="90" t="str">
        <f t="shared" si="65"/>
        <v>NA</v>
      </c>
      <c r="AE2112" s="90"/>
      <c r="AF2112" s="90"/>
      <c r="AG2112" s="90"/>
    </row>
    <row r="2113" spans="1:33">
      <c r="A2113" s="56" t="s">
        <v>17016</v>
      </c>
      <c r="B2113" s="56" t="s">
        <v>17017</v>
      </c>
      <c r="C2113" s="56" t="s">
        <v>17018</v>
      </c>
      <c r="D2113" s="56" t="s">
        <v>7566</v>
      </c>
      <c r="E2113" s="56" t="s">
        <v>17019</v>
      </c>
      <c r="F2113" s="56" t="s">
        <v>22</v>
      </c>
      <c r="G2113" s="56"/>
      <c r="H2113" s="56" t="s">
        <v>17020</v>
      </c>
      <c r="I2113" s="56" t="s">
        <v>17021</v>
      </c>
      <c r="J2113" s="56" t="s">
        <v>17016</v>
      </c>
      <c r="K2113" s="56" t="s">
        <v>7326</v>
      </c>
      <c r="L2113" s="90" t="str">
        <f t="shared" si="64"/>
        <v>NA</v>
      </c>
      <c r="M2113" s="90"/>
      <c r="O2113" s="91"/>
      <c r="P2113" s="56"/>
      <c r="Q2113" s="56"/>
      <c r="R2113" s="56"/>
      <c r="S2113" s="56"/>
      <c r="T2113" s="56" t="s">
        <v>10926</v>
      </c>
      <c r="U2113" s="56" t="s">
        <v>10927</v>
      </c>
      <c r="V2113" s="56" t="s">
        <v>10928</v>
      </c>
      <c r="W2113" s="56" t="s">
        <v>7479</v>
      </c>
      <c r="X2113" s="56" t="s">
        <v>3058</v>
      </c>
      <c r="Y2113" s="56"/>
      <c r="Z2113" s="56" t="s">
        <v>10791</v>
      </c>
      <c r="AA2113" s="56" t="s">
        <v>7491</v>
      </c>
      <c r="AB2113" s="56" t="s">
        <v>10926</v>
      </c>
      <c r="AC2113" s="56" t="s">
        <v>7326</v>
      </c>
      <c r="AD2113" s="90" t="str">
        <f t="shared" si="65"/>
        <v>NA</v>
      </c>
      <c r="AE2113" s="90"/>
      <c r="AF2113" s="90"/>
      <c r="AG2113" s="90"/>
    </row>
    <row r="2114" spans="1:33">
      <c r="A2114" s="56" t="s">
        <v>17022</v>
      </c>
      <c r="B2114" s="56" t="s">
        <v>17023</v>
      </c>
      <c r="C2114" s="56" t="s">
        <v>17024</v>
      </c>
      <c r="D2114" s="56" t="s">
        <v>7566</v>
      </c>
      <c r="E2114" s="56" t="s">
        <v>17025</v>
      </c>
      <c r="F2114" s="56" t="s">
        <v>22</v>
      </c>
      <c r="G2114" s="56"/>
      <c r="H2114" s="56" t="s">
        <v>17026</v>
      </c>
      <c r="I2114" s="56" t="s">
        <v>17027</v>
      </c>
      <c r="J2114" s="56" t="s">
        <v>17022</v>
      </c>
      <c r="K2114" s="56" t="s">
        <v>7326</v>
      </c>
      <c r="L2114" s="90" t="str">
        <f t="shared" si="64"/>
        <v>NA</v>
      </c>
      <c r="M2114" s="90"/>
      <c r="O2114" s="91"/>
      <c r="P2114" s="56"/>
      <c r="Q2114" s="56"/>
      <c r="R2114" s="56"/>
      <c r="S2114" s="56"/>
      <c r="T2114" s="56" t="s">
        <v>10932</v>
      </c>
      <c r="U2114" s="56" t="s">
        <v>10933</v>
      </c>
      <c r="V2114" s="56" t="s">
        <v>10934</v>
      </c>
      <c r="W2114" s="56" t="s">
        <v>7479</v>
      </c>
      <c r="X2114" s="56" t="s">
        <v>3058</v>
      </c>
      <c r="Y2114" s="56"/>
      <c r="Z2114" s="56" t="s">
        <v>10791</v>
      </c>
      <c r="AA2114" s="56" t="s">
        <v>7491</v>
      </c>
      <c r="AB2114" s="56" t="s">
        <v>10932</v>
      </c>
      <c r="AC2114" s="56" t="s">
        <v>7326</v>
      </c>
      <c r="AD2114" s="90" t="str">
        <f t="shared" si="65"/>
        <v>NA</v>
      </c>
      <c r="AE2114" s="90"/>
      <c r="AF2114" s="90"/>
      <c r="AG2114" s="90"/>
    </row>
    <row r="2115" spans="1:33">
      <c r="A2115" s="56" t="s">
        <v>17028</v>
      </c>
      <c r="B2115" s="56" t="s">
        <v>17029</v>
      </c>
      <c r="C2115" s="56" t="s">
        <v>17030</v>
      </c>
      <c r="D2115" s="56" t="s">
        <v>7566</v>
      </c>
      <c r="E2115" s="56" t="s">
        <v>17031</v>
      </c>
      <c r="F2115" s="56" t="s">
        <v>22</v>
      </c>
      <c r="G2115" s="56"/>
      <c r="H2115" s="56" t="s">
        <v>17032</v>
      </c>
      <c r="I2115" s="56" t="s">
        <v>17033</v>
      </c>
      <c r="J2115" s="56"/>
      <c r="K2115" s="56" t="s">
        <v>7326</v>
      </c>
      <c r="L2115" s="90" t="str">
        <f t="shared" ref="L2115:L2178" si="66">IF($P$3&lt;&gt;"",IF(ISNUMBER(SEARCH("*"&amp;$P$3&amp;"*", A2115)),A2115, IF(ISNUMBER(SEARCH("*"&amp;$P$3&amp;"*", H2115)),A2115, IF(ISNUMBER(SEARCH("*"&amp;$P$3&amp;"*", G2115)),A2115, IF(ISNUMBER(SEARCH("*"&amp;$P$3&amp;"*", J2115)),A2115,  IF(ISNUMBER(SEARCH("*"&amp;$P$3&amp;"*", E2115)),A2115, "NA"))))),"NA")</f>
        <v>NA</v>
      </c>
      <c r="M2115" s="90"/>
      <c r="O2115" s="91"/>
      <c r="P2115" s="56"/>
      <c r="Q2115" s="56"/>
      <c r="R2115" s="56"/>
      <c r="S2115" s="56"/>
      <c r="T2115" s="56" t="s">
        <v>10938</v>
      </c>
      <c r="U2115" s="56" t="s">
        <v>10939</v>
      </c>
      <c r="V2115" s="56" t="s">
        <v>10940</v>
      </c>
      <c r="W2115" s="56" t="s">
        <v>7479</v>
      </c>
      <c r="X2115" s="56" t="s">
        <v>10941</v>
      </c>
      <c r="Y2115" s="56"/>
      <c r="Z2115" s="56" t="s">
        <v>10791</v>
      </c>
      <c r="AA2115" s="56" t="s">
        <v>10942</v>
      </c>
      <c r="AB2115" s="56" t="s">
        <v>10943</v>
      </c>
      <c r="AC2115" s="56" t="s">
        <v>7326</v>
      </c>
      <c r="AD2115" s="90" t="str">
        <f t="shared" ref="AD2115:AD2178" si="67">IF($P$19&lt;&gt;"",IF(ISNUMBER(SEARCH($P$19, V2115)),T2115, "NA"),"NA")</f>
        <v>NA</v>
      </c>
      <c r="AE2115" s="90"/>
      <c r="AF2115" s="90"/>
      <c r="AG2115" s="90"/>
    </row>
    <row r="2116" spans="1:33">
      <c r="A2116" s="56" t="s">
        <v>17034</v>
      </c>
      <c r="B2116" s="56" t="s">
        <v>17035</v>
      </c>
      <c r="C2116" s="56" t="s">
        <v>17036</v>
      </c>
      <c r="D2116" s="56" t="s">
        <v>7566</v>
      </c>
      <c r="E2116" s="56" t="s">
        <v>17037</v>
      </c>
      <c r="F2116" s="56" t="s">
        <v>22</v>
      </c>
      <c r="G2116" s="56"/>
      <c r="H2116" s="56" t="s">
        <v>17038</v>
      </c>
      <c r="I2116" s="56" t="s">
        <v>17039</v>
      </c>
      <c r="J2116" s="56" t="s">
        <v>17040</v>
      </c>
      <c r="K2116" s="56" t="s">
        <v>7326</v>
      </c>
      <c r="L2116" s="90" t="str">
        <f t="shared" si="66"/>
        <v>NA</v>
      </c>
      <c r="M2116" s="90"/>
      <c r="O2116" s="91"/>
      <c r="P2116" s="56"/>
      <c r="Q2116" s="56"/>
      <c r="R2116" s="56"/>
      <c r="S2116" s="56"/>
      <c r="T2116" s="56" t="s">
        <v>10946</v>
      </c>
      <c r="U2116" s="56" t="s">
        <v>10947</v>
      </c>
      <c r="V2116" s="56" t="s">
        <v>10948</v>
      </c>
      <c r="W2116" s="56" t="s">
        <v>7479</v>
      </c>
      <c r="X2116" s="56" t="s">
        <v>10941</v>
      </c>
      <c r="Y2116" s="56"/>
      <c r="Z2116" s="56" t="s">
        <v>10791</v>
      </c>
      <c r="AA2116" s="56" t="s">
        <v>10942</v>
      </c>
      <c r="AB2116" s="56" t="s">
        <v>10949</v>
      </c>
      <c r="AC2116" s="56" t="s">
        <v>7326</v>
      </c>
      <c r="AD2116" s="90" t="str">
        <f t="shared" si="67"/>
        <v>NA</v>
      </c>
      <c r="AE2116" s="90"/>
      <c r="AF2116" s="90"/>
      <c r="AG2116" s="90"/>
    </row>
    <row r="2117" spans="1:33">
      <c r="A2117" s="56" t="s">
        <v>17041</v>
      </c>
      <c r="B2117" s="56" t="s">
        <v>17042</v>
      </c>
      <c r="C2117" s="56" t="s">
        <v>17043</v>
      </c>
      <c r="D2117" s="56" t="s">
        <v>7566</v>
      </c>
      <c r="E2117" s="56" t="s">
        <v>17044</v>
      </c>
      <c r="F2117" s="56" t="s">
        <v>22</v>
      </c>
      <c r="G2117" s="56"/>
      <c r="H2117" s="56" t="s">
        <v>17045</v>
      </c>
      <c r="I2117" s="56" t="s">
        <v>17046</v>
      </c>
      <c r="J2117" s="56" t="s">
        <v>17041</v>
      </c>
      <c r="K2117" s="56" t="s">
        <v>7326</v>
      </c>
      <c r="L2117" s="90" t="str">
        <f t="shared" si="66"/>
        <v>NA</v>
      </c>
      <c r="M2117" s="90"/>
      <c r="O2117" s="91"/>
      <c r="P2117" s="56"/>
      <c r="Q2117" s="56"/>
      <c r="R2117" s="56"/>
      <c r="S2117" s="56"/>
      <c r="T2117" s="56" t="s">
        <v>10956</v>
      </c>
      <c r="U2117" s="56" t="s">
        <v>10957</v>
      </c>
      <c r="V2117" s="56" t="s">
        <v>9728</v>
      </c>
      <c r="W2117" s="56" t="s">
        <v>7479</v>
      </c>
      <c r="X2117" s="56" t="s">
        <v>3101</v>
      </c>
      <c r="Y2117" s="56"/>
      <c r="Z2117" s="56" t="s">
        <v>10791</v>
      </c>
      <c r="AA2117" s="56" t="s">
        <v>7535</v>
      </c>
      <c r="AB2117" s="56" t="s">
        <v>10958</v>
      </c>
      <c r="AC2117" s="56" t="s">
        <v>7326</v>
      </c>
      <c r="AD2117" s="90" t="str">
        <f t="shared" si="67"/>
        <v>NA</v>
      </c>
      <c r="AE2117" s="90"/>
      <c r="AF2117" s="90"/>
      <c r="AG2117" s="90"/>
    </row>
    <row r="2118" spans="1:33">
      <c r="A2118" s="56" t="s">
        <v>17047</v>
      </c>
      <c r="B2118" s="56" t="s">
        <v>17048</v>
      </c>
      <c r="C2118" s="56" t="s">
        <v>17049</v>
      </c>
      <c r="D2118" s="56" t="s">
        <v>7566</v>
      </c>
      <c r="E2118" s="56" t="s">
        <v>17050</v>
      </c>
      <c r="F2118" s="56" t="s">
        <v>22</v>
      </c>
      <c r="G2118" s="56"/>
      <c r="H2118" s="56" t="s">
        <v>17051</v>
      </c>
      <c r="I2118" s="56" t="s">
        <v>17052</v>
      </c>
      <c r="J2118" s="56" t="s">
        <v>17053</v>
      </c>
      <c r="K2118" s="56" t="s">
        <v>7326</v>
      </c>
      <c r="L2118" s="90" t="str">
        <f t="shared" si="66"/>
        <v>NA</v>
      </c>
      <c r="M2118" s="90"/>
      <c r="O2118" s="91"/>
      <c r="P2118" s="56"/>
      <c r="Q2118" s="56"/>
      <c r="R2118" s="56"/>
      <c r="S2118" s="56"/>
      <c r="T2118" s="56" t="s">
        <v>10962</v>
      </c>
      <c r="U2118" s="56" t="s">
        <v>10963</v>
      </c>
      <c r="V2118" s="56" t="s">
        <v>10964</v>
      </c>
      <c r="W2118" s="56" t="s">
        <v>7479</v>
      </c>
      <c r="X2118" s="56" t="s">
        <v>3101</v>
      </c>
      <c r="Y2118" s="56"/>
      <c r="Z2118" s="56" t="s">
        <v>10791</v>
      </c>
      <c r="AA2118" s="56" t="s">
        <v>7535</v>
      </c>
      <c r="AB2118" s="56"/>
      <c r="AC2118" s="56" t="s">
        <v>7326</v>
      </c>
      <c r="AD2118" s="90" t="str">
        <f t="shared" si="67"/>
        <v>NA</v>
      </c>
      <c r="AE2118" s="90"/>
      <c r="AF2118" s="90"/>
      <c r="AG2118" s="90"/>
    </row>
    <row r="2119" spans="1:33">
      <c r="A2119" s="56" t="s">
        <v>17054</v>
      </c>
      <c r="B2119" s="56" t="s">
        <v>17055</v>
      </c>
      <c r="C2119" s="56" t="s">
        <v>17056</v>
      </c>
      <c r="D2119" s="56" t="s">
        <v>7566</v>
      </c>
      <c r="E2119" s="56" t="s">
        <v>17057</v>
      </c>
      <c r="F2119" s="56" t="s">
        <v>22</v>
      </c>
      <c r="G2119" s="56"/>
      <c r="H2119" s="56" t="s">
        <v>17058</v>
      </c>
      <c r="I2119" s="56" t="s">
        <v>17059</v>
      </c>
      <c r="J2119" s="56" t="s">
        <v>17054</v>
      </c>
      <c r="K2119" s="56" t="s">
        <v>7326</v>
      </c>
      <c r="L2119" s="90" t="str">
        <f t="shared" si="66"/>
        <v>NA</v>
      </c>
      <c r="M2119" s="90"/>
      <c r="O2119" s="91"/>
      <c r="P2119" s="56"/>
      <c r="Q2119" s="56"/>
      <c r="R2119" s="56"/>
      <c r="S2119" s="56"/>
      <c r="T2119" s="56" t="s">
        <v>10970</v>
      </c>
      <c r="U2119" s="56" t="s">
        <v>10971</v>
      </c>
      <c r="V2119" s="56" t="s">
        <v>10972</v>
      </c>
      <c r="W2119" s="56" t="s">
        <v>7479</v>
      </c>
      <c r="X2119" s="56" t="s">
        <v>3113</v>
      </c>
      <c r="Y2119" s="56"/>
      <c r="Z2119" s="56" t="s">
        <v>10973</v>
      </c>
      <c r="AA2119" s="56" t="s">
        <v>7519</v>
      </c>
      <c r="AB2119" s="56" t="s">
        <v>10974</v>
      </c>
      <c r="AC2119" s="56" t="s">
        <v>7326</v>
      </c>
      <c r="AD2119" s="90" t="str">
        <f t="shared" si="67"/>
        <v>NA</v>
      </c>
      <c r="AE2119" s="90"/>
      <c r="AF2119" s="90"/>
      <c r="AG2119" s="90"/>
    </row>
    <row r="2120" spans="1:33">
      <c r="A2120" s="56" t="s">
        <v>17060</v>
      </c>
      <c r="B2120" s="56" t="s">
        <v>17061</v>
      </c>
      <c r="C2120" s="56" t="s">
        <v>17062</v>
      </c>
      <c r="D2120" s="56" t="s">
        <v>7566</v>
      </c>
      <c r="E2120" s="56" t="s">
        <v>17063</v>
      </c>
      <c r="F2120" s="56" t="s">
        <v>22</v>
      </c>
      <c r="G2120" s="56"/>
      <c r="H2120" s="56" t="s">
        <v>17064</v>
      </c>
      <c r="I2120" s="56" t="s">
        <v>17065</v>
      </c>
      <c r="J2120" s="56" t="s">
        <v>17060</v>
      </c>
      <c r="K2120" s="56" t="s">
        <v>7326</v>
      </c>
      <c r="L2120" s="90" t="str">
        <f t="shared" si="66"/>
        <v>NA</v>
      </c>
      <c r="M2120" s="90"/>
      <c r="O2120" s="91"/>
      <c r="P2120" s="56"/>
      <c r="Q2120" s="56"/>
      <c r="R2120" s="56"/>
      <c r="S2120" s="56"/>
      <c r="T2120" s="56" t="s">
        <v>10977</v>
      </c>
      <c r="U2120" s="56" t="s">
        <v>10978</v>
      </c>
      <c r="V2120" s="56" t="s">
        <v>10979</v>
      </c>
      <c r="W2120" s="56" t="s">
        <v>7479</v>
      </c>
      <c r="X2120" s="56" t="s">
        <v>3126</v>
      </c>
      <c r="Y2120" s="56"/>
      <c r="Z2120" s="56" t="s">
        <v>10980</v>
      </c>
      <c r="AA2120" s="56" t="s">
        <v>10981</v>
      </c>
      <c r="AB2120" s="56"/>
      <c r="AC2120" s="56" t="s">
        <v>7326</v>
      </c>
      <c r="AD2120" s="90" t="str">
        <f t="shared" si="67"/>
        <v>NA</v>
      </c>
      <c r="AE2120" s="90"/>
      <c r="AF2120" s="90"/>
      <c r="AG2120" s="90"/>
    </row>
    <row r="2121" spans="1:33">
      <c r="A2121" s="56" t="s">
        <v>17066</v>
      </c>
      <c r="B2121" s="56" t="s">
        <v>17067</v>
      </c>
      <c r="C2121" s="56" t="s">
        <v>17068</v>
      </c>
      <c r="D2121" s="56" t="s">
        <v>7566</v>
      </c>
      <c r="E2121" s="56" t="s">
        <v>17069</v>
      </c>
      <c r="F2121" s="56" t="s">
        <v>22</v>
      </c>
      <c r="G2121" s="56"/>
      <c r="H2121" s="56" t="s">
        <v>17070</v>
      </c>
      <c r="I2121" s="56" t="s">
        <v>17071</v>
      </c>
      <c r="J2121" s="56"/>
      <c r="K2121" s="56" t="s">
        <v>7326</v>
      </c>
      <c r="L2121" s="90" t="str">
        <f t="shared" si="66"/>
        <v>NA</v>
      </c>
      <c r="M2121" s="90"/>
      <c r="O2121" s="91"/>
      <c r="P2121" s="56"/>
      <c r="Q2121" s="56"/>
      <c r="R2121" s="56"/>
      <c r="S2121" s="56"/>
      <c r="T2121" s="56" t="s">
        <v>10985</v>
      </c>
      <c r="U2121" s="56" t="s">
        <v>10986</v>
      </c>
      <c r="V2121" s="56" t="s">
        <v>10987</v>
      </c>
      <c r="W2121" s="56" t="s">
        <v>7479</v>
      </c>
      <c r="X2121" s="56" t="s">
        <v>3126</v>
      </c>
      <c r="Y2121" s="56"/>
      <c r="Z2121" s="56" t="s">
        <v>10980</v>
      </c>
      <c r="AA2121" s="56" t="s">
        <v>10981</v>
      </c>
      <c r="AB2121" s="56"/>
      <c r="AC2121" s="56" t="s">
        <v>7326</v>
      </c>
      <c r="AD2121" s="90" t="str">
        <f t="shared" si="67"/>
        <v>NA</v>
      </c>
      <c r="AE2121" s="90"/>
      <c r="AF2121" s="90"/>
      <c r="AG2121" s="90"/>
    </row>
    <row r="2122" spans="1:33">
      <c r="A2122" s="56" t="s">
        <v>17072</v>
      </c>
      <c r="B2122" s="56" t="s">
        <v>17073</v>
      </c>
      <c r="C2122" s="56" t="s">
        <v>17074</v>
      </c>
      <c r="D2122" s="56" t="s">
        <v>7566</v>
      </c>
      <c r="E2122" s="56" t="s">
        <v>17075</v>
      </c>
      <c r="F2122" s="56" t="s">
        <v>22</v>
      </c>
      <c r="G2122" s="56"/>
      <c r="H2122" s="56" t="s">
        <v>17076</v>
      </c>
      <c r="I2122" s="56" t="s">
        <v>17077</v>
      </c>
      <c r="J2122" s="56" t="s">
        <v>17078</v>
      </c>
      <c r="K2122" s="56" t="s">
        <v>7326</v>
      </c>
      <c r="L2122" s="90" t="str">
        <f t="shared" si="66"/>
        <v>NA</v>
      </c>
      <c r="M2122" s="90"/>
      <c r="O2122" s="91"/>
      <c r="P2122" s="56"/>
      <c r="Q2122" s="56"/>
      <c r="R2122" s="56"/>
      <c r="S2122" s="56"/>
      <c r="T2122" s="56" t="s">
        <v>10991</v>
      </c>
      <c r="U2122" s="56" t="s">
        <v>10992</v>
      </c>
      <c r="V2122" s="56" t="s">
        <v>10993</v>
      </c>
      <c r="W2122" s="56" t="s">
        <v>7479</v>
      </c>
      <c r="X2122" s="56" t="s">
        <v>6164</v>
      </c>
      <c r="Y2122" s="56"/>
      <c r="Z2122" s="56" t="s">
        <v>10994</v>
      </c>
      <c r="AA2122" s="56" t="s">
        <v>10995</v>
      </c>
      <c r="AB2122" s="56" t="s">
        <v>10996</v>
      </c>
      <c r="AC2122" s="56" t="s">
        <v>7326</v>
      </c>
      <c r="AD2122" s="90" t="str">
        <f t="shared" si="67"/>
        <v>NA</v>
      </c>
      <c r="AE2122" s="90"/>
      <c r="AF2122" s="90"/>
      <c r="AG2122" s="90"/>
    </row>
    <row r="2123" spans="1:33">
      <c r="A2123" s="56" t="s">
        <v>17079</v>
      </c>
      <c r="B2123" s="56" t="s">
        <v>17080</v>
      </c>
      <c r="C2123" s="56" t="s">
        <v>17081</v>
      </c>
      <c r="D2123" s="56" t="s">
        <v>7566</v>
      </c>
      <c r="E2123" s="56" t="s">
        <v>17075</v>
      </c>
      <c r="F2123" s="56" t="s">
        <v>22</v>
      </c>
      <c r="G2123" s="56"/>
      <c r="H2123" s="56" t="s">
        <v>17082</v>
      </c>
      <c r="I2123" s="56" t="s">
        <v>17077</v>
      </c>
      <c r="J2123" s="56" t="s">
        <v>17079</v>
      </c>
      <c r="K2123" s="56" t="s">
        <v>7326</v>
      </c>
      <c r="L2123" s="90" t="str">
        <f t="shared" si="66"/>
        <v>NA</v>
      </c>
      <c r="M2123" s="90"/>
      <c r="O2123" s="91"/>
      <c r="P2123" s="56"/>
      <c r="Q2123" s="56"/>
      <c r="R2123" s="56"/>
      <c r="S2123" s="56"/>
      <c r="T2123" s="56" t="s">
        <v>11000</v>
      </c>
      <c r="U2123" s="56" t="s">
        <v>11001</v>
      </c>
      <c r="V2123" s="56" t="s">
        <v>11002</v>
      </c>
      <c r="W2123" s="56" t="s">
        <v>7479</v>
      </c>
      <c r="X2123" s="56" t="s">
        <v>11003</v>
      </c>
      <c r="Y2123" s="56"/>
      <c r="Z2123" s="56" t="s">
        <v>11004</v>
      </c>
      <c r="AA2123" s="56" t="s">
        <v>11005</v>
      </c>
      <c r="AB2123" s="56" t="s">
        <v>11006</v>
      </c>
      <c r="AC2123" s="56" t="s">
        <v>7326</v>
      </c>
      <c r="AD2123" s="90" t="str">
        <f t="shared" si="67"/>
        <v>NA</v>
      </c>
      <c r="AE2123" s="90"/>
      <c r="AF2123" s="90"/>
      <c r="AG2123" s="90"/>
    </row>
    <row r="2124" spans="1:33">
      <c r="A2124" s="56" t="s">
        <v>17083</v>
      </c>
      <c r="B2124" s="56" t="s">
        <v>17084</v>
      </c>
      <c r="C2124" s="56" t="s">
        <v>17085</v>
      </c>
      <c r="D2124" s="56" t="s">
        <v>7566</v>
      </c>
      <c r="E2124" s="56" t="s">
        <v>17086</v>
      </c>
      <c r="F2124" s="56" t="s">
        <v>22</v>
      </c>
      <c r="G2124" s="56"/>
      <c r="H2124" s="56" t="s">
        <v>17087</v>
      </c>
      <c r="I2124" s="56" t="s">
        <v>17088</v>
      </c>
      <c r="J2124" s="56" t="s">
        <v>17083</v>
      </c>
      <c r="K2124" s="56" t="s">
        <v>7326</v>
      </c>
      <c r="L2124" s="90" t="str">
        <f t="shared" si="66"/>
        <v>NA</v>
      </c>
      <c r="M2124" s="90"/>
      <c r="O2124" s="91"/>
      <c r="P2124" s="56"/>
      <c r="Q2124" s="56"/>
      <c r="R2124" s="56"/>
      <c r="S2124" s="56"/>
      <c r="T2124" s="56" t="s">
        <v>11010</v>
      </c>
      <c r="U2124" s="56" t="s">
        <v>11011</v>
      </c>
      <c r="V2124" s="56" t="s">
        <v>11002</v>
      </c>
      <c r="W2124" s="56" t="s">
        <v>7479</v>
      </c>
      <c r="X2124" s="56" t="s">
        <v>679</v>
      </c>
      <c r="Y2124" s="56"/>
      <c r="Z2124" s="56" t="s">
        <v>11012</v>
      </c>
      <c r="AA2124" s="56" t="s">
        <v>11013</v>
      </c>
      <c r="AB2124" s="56"/>
      <c r="AC2124" s="56" t="s">
        <v>7326</v>
      </c>
      <c r="AD2124" s="90" t="str">
        <f t="shared" si="67"/>
        <v>NA</v>
      </c>
      <c r="AE2124" s="90"/>
      <c r="AF2124" s="90"/>
      <c r="AG2124" s="90"/>
    </row>
    <row r="2125" spans="1:33">
      <c r="A2125" s="56" t="s">
        <v>17089</v>
      </c>
      <c r="B2125" s="56" t="s">
        <v>17090</v>
      </c>
      <c r="C2125" s="56" t="s">
        <v>17091</v>
      </c>
      <c r="D2125" s="56" t="s">
        <v>7566</v>
      </c>
      <c r="E2125" s="56" t="s">
        <v>17092</v>
      </c>
      <c r="F2125" s="56" t="s">
        <v>22</v>
      </c>
      <c r="G2125" s="56"/>
      <c r="H2125" s="56" t="s">
        <v>17093</v>
      </c>
      <c r="I2125" s="56" t="s">
        <v>17094</v>
      </c>
      <c r="J2125" s="56" t="s">
        <v>17089</v>
      </c>
      <c r="K2125" s="56" t="s">
        <v>7326</v>
      </c>
      <c r="L2125" s="90" t="str">
        <f t="shared" si="66"/>
        <v>NA</v>
      </c>
      <c r="M2125" s="90"/>
      <c r="O2125" s="91"/>
      <c r="P2125" s="56"/>
      <c r="Q2125" s="56"/>
      <c r="R2125" s="56"/>
      <c r="S2125" s="56"/>
      <c r="T2125" s="56" t="s">
        <v>11017</v>
      </c>
      <c r="U2125" s="56" t="s">
        <v>11018</v>
      </c>
      <c r="V2125" s="56" t="s">
        <v>11019</v>
      </c>
      <c r="W2125" s="56" t="s">
        <v>7479</v>
      </c>
      <c r="X2125" s="56" t="s">
        <v>679</v>
      </c>
      <c r="Y2125" s="56"/>
      <c r="Z2125" s="56" t="s">
        <v>11012</v>
      </c>
      <c r="AA2125" s="56" t="s">
        <v>11013</v>
      </c>
      <c r="AB2125" s="56"/>
      <c r="AC2125" s="56" t="s">
        <v>7326</v>
      </c>
      <c r="AD2125" s="90" t="str">
        <f t="shared" si="67"/>
        <v>NA</v>
      </c>
      <c r="AE2125" s="90"/>
      <c r="AF2125" s="90"/>
      <c r="AG2125" s="90"/>
    </row>
    <row r="2126" spans="1:33">
      <c r="A2126" s="56" t="s">
        <v>17095</v>
      </c>
      <c r="B2126" s="56" t="s">
        <v>17096</v>
      </c>
      <c r="C2126" s="56" t="s">
        <v>17081</v>
      </c>
      <c r="D2126" s="56" t="s">
        <v>7566</v>
      </c>
      <c r="E2126" s="56" t="s">
        <v>1898</v>
      </c>
      <c r="F2126" s="56" t="s">
        <v>22</v>
      </c>
      <c r="G2126" s="56"/>
      <c r="H2126" s="56" t="s">
        <v>17097</v>
      </c>
      <c r="I2126" s="56" t="s">
        <v>17098</v>
      </c>
      <c r="J2126" s="56" t="s">
        <v>17095</v>
      </c>
      <c r="K2126" s="56" t="s">
        <v>7326</v>
      </c>
      <c r="L2126" s="90" t="str">
        <f t="shared" si="66"/>
        <v>NA</v>
      </c>
      <c r="M2126" s="90"/>
      <c r="O2126" s="91"/>
      <c r="P2126" s="56"/>
      <c r="Q2126" s="56"/>
      <c r="R2126" s="56"/>
      <c r="S2126" s="56"/>
      <c r="T2126" s="56" t="s">
        <v>11021</v>
      </c>
      <c r="U2126" s="56" t="s">
        <v>11022</v>
      </c>
      <c r="V2126" s="56" t="s">
        <v>11023</v>
      </c>
      <c r="W2126" s="56" t="s">
        <v>7479</v>
      </c>
      <c r="X2126" s="56" t="s">
        <v>6183</v>
      </c>
      <c r="Y2126" s="56"/>
      <c r="Z2126" s="56" t="s">
        <v>11024</v>
      </c>
      <c r="AA2126" s="56" t="s">
        <v>11025</v>
      </c>
      <c r="AB2126" s="56"/>
      <c r="AC2126" s="56" t="s">
        <v>7326</v>
      </c>
      <c r="AD2126" s="90" t="str">
        <f t="shared" si="67"/>
        <v>NA</v>
      </c>
      <c r="AE2126" s="90"/>
      <c r="AF2126" s="90"/>
      <c r="AG2126" s="90"/>
    </row>
    <row r="2127" spans="1:33">
      <c r="A2127" s="56" t="s">
        <v>17099</v>
      </c>
      <c r="B2127" s="56" t="s">
        <v>17100</v>
      </c>
      <c r="C2127" s="56" t="s">
        <v>17101</v>
      </c>
      <c r="D2127" s="56" t="s">
        <v>7566</v>
      </c>
      <c r="E2127" s="56" t="s">
        <v>17102</v>
      </c>
      <c r="F2127" s="56" t="s">
        <v>22</v>
      </c>
      <c r="G2127" s="56"/>
      <c r="H2127" s="56" t="s">
        <v>17103</v>
      </c>
      <c r="I2127" s="56" t="s">
        <v>17104</v>
      </c>
      <c r="J2127" s="56" t="s">
        <v>15247</v>
      </c>
      <c r="K2127" s="56" t="s">
        <v>87</v>
      </c>
      <c r="L2127" s="90" t="str">
        <f t="shared" si="66"/>
        <v>NA</v>
      </c>
      <c r="M2127" s="90"/>
      <c r="O2127" s="91"/>
      <c r="P2127" s="56"/>
      <c r="Q2127" s="56"/>
      <c r="R2127" s="56"/>
      <c r="S2127" s="56"/>
      <c r="T2127" s="56" t="s">
        <v>11027</v>
      </c>
      <c r="U2127" s="56" t="s">
        <v>11028</v>
      </c>
      <c r="V2127" s="56" t="s">
        <v>11029</v>
      </c>
      <c r="W2127" s="56" t="s">
        <v>7479</v>
      </c>
      <c r="X2127" s="56" t="s">
        <v>382</v>
      </c>
      <c r="Y2127" s="56"/>
      <c r="Z2127" s="56" t="s">
        <v>11030</v>
      </c>
      <c r="AA2127" s="56" t="s">
        <v>11031</v>
      </c>
      <c r="AB2127" s="56" t="s">
        <v>11032</v>
      </c>
      <c r="AC2127" s="56" t="s">
        <v>7326</v>
      </c>
      <c r="AD2127" s="90" t="str">
        <f t="shared" si="67"/>
        <v>NA</v>
      </c>
      <c r="AE2127" s="90"/>
      <c r="AF2127" s="90"/>
      <c r="AG2127" s="90"/>
    </row>
    <row r="2128" spans="1:33">
      <c r="A2128" s="56" t="s">
        <v>17105</v>
      </c>
      <c r="B2128" s="56" t="s">
        <v>17106</v>
      </c>
      <c r="C2128" s="56" t="s">
        <v>17107</v>
      </c>
      <c r="D2128" s="56" t="s">
        <v>7566</v>
      </c>
      <c r="E2128" s="56" t="s">
        <v>17108</v>
      </c>
      <c r="F2128" s="56" t="s">
        <v>22</v>
      </c>
      <c r="G2128" s="56"/>
      <c r="H2128" s="56" t="s">
        <v>17109</v>
      </c>
      <c r="I2128" s="56" t="s">
        <v>17110</v>
      </c>
      <c r="J2128" s="56" t="s">
        <v>17105</v>
      </c>
      <c r="K2128" s="56" t="s">
        <v>7326</v>
      </c>
      <c r="L2128" s="90" t="str">
        <f t="shared" si="66"/>
        <v>NA</v>
      </c>
      <c r="M2128" s="90"/>
      <c r="O2128" s="91"/>
      <c r="P2128" s="56"/>
      <c r="Q2128" s="56"/>
      <c r="R2128" s="56"/>
      <c r="S2128" s="56"/>
      <c r="T2128" s="56" t="s">
        <v>11035</v>
      </c>
      <c r="U2128" s="56" t="s">
        <v>11036</v>
      </c>
      <c r="V2128" s="56" t="s">
        <v>11037</v>
      </c>
      <c r="W2128" s="56" t="s">
        <v>7479</v>
      </c>
      <c r="X2128" s="56" t="s">
        <v>382</v>
      </c>
      <c r="Y2128" s="56"/>
      <c r="Z2128" s="56" t="s">
        <v>11030</v>
      </c>
      <c r="AA2128" s="56" t="s">
        <v>11031</v>
      </c>
      <c r="AB2128" s="56"/>
      <c r="AC2128" s="56" t="s">
        <v>7326</v>
      </c>
      <c r="AD2128" s="90" t="str">
        <f t="shared" si="67"/>
        <v>NA</v>
      </c>
      <c r="AE2128" s="90"/>
      <c r="AF2128" s="90"/>
      <c r="AG2128" s="90"/>
    </row>
    <row r="2129" spans="1:33">
      <c r="A2129" s="56" t="s">
        <v>17111</v>
      </c>
      <c r="B2129" s="56" t="s">
        <v>17112</v>
      </c>
      <c r="C2129" s="56" t="s">
        <v>17113</v>
      </c>
      <c r="D2129" s="56" t="s">
        <v>7566</v>
      </c>
      <c r="E2129" s="56" t="s">
        <v>17114</v>
      </c>
      <c r="F2129" s="56" t="s">
        <v>22</v>
      </c>
      <c r="G2129" s="56"/>
      <c r="H2129" s="56" t="s">
        <v>17115</v>
      </c>
      <c r="I2129" s="56" t="s">
        <v>17116</v>
      </c>
      <c r="J2129" s="56" t="s">
        <v>17111</v>
      </c>
      <c r="K2129" s="56" t="s">
        <v>7326</v>
      </c>
      <c r="L2129" s="90" t="str">
        <f t="shared" si="66"/>
        <v>NA</v>
      </c>
      <c r="M2129" s="90"/>
      <c r="O2129" s="91"/>
      <c r="P2129" s="56"/>
      <c r="Q2129" s="56"/>
      <c r="R2129" s="56"/>
      <c r="S2129" s="56"/>
      <c r="T2129" s="56" t="s">
        <v>11039</v>
      </c>
      <c r="U2129" s="56" t="s">
        <v>11040</v>
      </c>
      <c r="V2129" s="56" t="s">
        <v>11041</v>
      </c>
      <c r="W2129" s="56" t="s">
        <v>7479</v>
      </c>
      <c r="X2129" s="56" t="s">
        <v>382</v>
      </c>
      <c r="Y2129" s="56"/>
      <c r="Z2129" s="56" t="s">
        <v>11030</v>
      </c>
      <c r="AA2129" s="56" t="s">
        <v>11031</v>
      </c>
      <c r="AB2129" s="56" t="s">
        <v>11042</v>
      </c>
      <c r="AC2129" s="56" t="s">
        <v>7326</v>
      </c>
      <c r="AD2129" s="90" t="str">
        <f t="shared" si="67"/>
        <v>NA</v>
      </c>
      <c r="AE2129" s="90"/>
      <c r="AF2129" s="90"/>
      <c r="AG2129" s="90"/>
    </row>
    <row r="2130" spans="1:33">
      <c r="A2130" s="56" t="s">
        <v>17117</v>
      </c>
      <c r="B2130" s="56" t="s">
        <v>17118</v>
      </c>
      <c r="C2130" s="56" t="s">
        <v>17119</v>
      </c>
      <c r="D2130" s="56" t="s">
        <v>7566</v>
      </c>
      <c r="E2130" s="56" t="s">
        <v>17114</v>
      </c>
      <c r="F2130" s="56" t="s">
        <v>22</v>
      </c>
      <c r="G2130" s="56"/>
      <c r="H2130" s="56" t="s">
        <v>17120</v>
      </c>
      <c r="I2130" s="56" t="s">
        <v>17116</v>
      </c>
      <c r="J2130" s="56" t="s">
        <v>17121</v>
      </c>
      <c r="K2130" s="56" t="s">
        <v>87</v>
      </c>
      <c r="L2130" s="90" t="str">
        <f t="shared" si="66"/>
        <v>NA</v>
      </c>
      <c r="M2130" s="90"/>
      <c r="O2130" s="91"/>
      <c r="P2130" s="56"/>
      <c r="Q2130" s="56"/>
      <c r="R2130" s="56"/>
      <c r="S2130" s="56"/>
      <c r="T2130" s="56" t="s">
        <v>11046</v>
      </c>
      <c r="U2130" s="56" t="s">
        <v>11047</v>
      </c>
      <c r="V2130" s="56" t="s">
        <v>11048</v>
      </c>
      <c r="W2130" s="56" t="s">
        <v>7479</v>
      </c>
      <c r="X2130" s="56" t="s">
        <v>11049</v>
      </c>
      <c r="Y2130" s="56"/>
      <c r="Z2130" s="56" t="s">
        <v>11050</v>
      </c>
      <c r="AA2130" s="56" t="s">
        <v>11051</v>
      </c>
      <c r="AB2130" s="56"/>
      <c r="AC2130" s="56" t="s">
        <v>7326</v>
      </c>
      <c r="AD2130" s="90" t="str">
        <f t="shared" si="67"/>
        <v>NA</v>
      </c>
      <c r="AE2130" s="90"/>
      <c r="AF2130" s="90"/>
      <c r="AG2130" s="90"/>
    </row>
    <row r="2131" spans="1:33">
      <c r="A2131" s="56" t="s">
        <v>17122</v>
      </c>
      <c r="B2131" s="56" t="s">
        <v>17123</v>
      </c>
      <c r="C2131" s="56" t="s">
        <v>17124</v>
      </c>
      <c r="D2131" s="56" t="s">
        <v>7566</v>
      </c>
      <c r="E2131" s="56" t="s">
        <v>17125</v>
      </c>
      <c r="F2131" s="56" t="s">
        <v>22</v>
      </c>
      <c r="G2131" s="56"/>
      <c r="H2131" s="56" t="s">
        <v>17126</v>
      </c>
      <c r="I2131" s="56" t="s">
        <v>17127</v>
      </c>
      <c r="J2131" s="56"/>
      <c r="K2131" s="56" t="s">
        <v>7326</v>
      </c>
      <c r="L2131" s="90" t="str">
        <f t="shared" si="66"/>
        <v>NA</v>
      </c>
      <c r="M2131" s="90"/>
      <c r="O2131" s="91"/>
      <c r="P2131" s="56"/>
      <c r="Q2131" s="56"/>
      <c r="R2131" s="56"/>
      <c r="S2131" s="56"/>
      <c r="T2131" s="56" t="s">
        <v>11053</v>
      </c>
      <c r="U2131" s="56" t="s">
        <v>11054</v>
      </c>
      <c r="V2131" s="56" t="s">
        <v>11055</v>
      </c>
      <c r="W2131" s="56" t="s">
        <v>7479</v>
      </c>
      <c r="X2131" s="56" t="s">
        <v>6235</v>
      </c>
      <c r="Y2131" s="56"/>
      <c r="Z2131" s="56" t="s">
        <v>11056</v>
      </c>
      <c r="AA2131" s="56" t="s">
        <v>11057</v>
      </c>
      <c r="AB2131" s="56"/>
      <c r="AC2131" s="56" t="s">
        <v>7326</v>
      </c>
      <c r="AD2131" s="90" t="str">
        <f t="shared" si="67"/>
        <v>NA</v>
      </c>
      <c r="AE2131" s="90"/>
      <c r="AF2131" s="90"/>
      <c r="AG2131" s="90"/>
    </row>
    <row r="2132" spans="1:33">
      <c r="A2132" s="56" t="s">
        <v>17128</v>
      </c>
      <c r="B2132" s="56" t="s">
        <v>17129</v>
      </c>
      <c r="C2132" s="56" t="s">
        <v>17130</v>
      </c>
      <c r="D2132" s="56" t="s">
        <v>7566</v>
      </c>
      <c r="E2132" s="56" t="s">
        <v>17131</v>
      </c>
      <c r="F2132" s="56" t="s">
        <v>22</v>
      </c>
      <c r="G2132" s="56"/>
      <c r="H2132" s="56" t="s">
        <v>17132</v>
      </c>
      <c r="I2132" s="56" t="s">
        <v>17133</v>
      </c>
      <c r="J2132" s="56" t="s">
        <v>17128</v>
      </c>
      <c r="K2132" s="56" t="s">
        <v>7326</v>
      </c>
      <c r="L2132" s="90" t="str">
        <f t="shared" si="66"/>
        <v>NA</v>
      </c>
      <c r="M2132" s="90"/>
      <c r="O2132" s="91"/>
      <c r="P2132" s="56"/>
      <c r="Q2132" s="56"/>
      <c r="R2132" s="56"/>
      <c r="S2132" s="56"/>
      <c r="T2132" s="56" t="s">
        <v>11063</v>
      </c>
      <c r="U2132" s="56" t="s">
        <v>11064</v>
      </c>
      <c r="V2132" s="56" t="s">
        <v>11065</v>
      </c>
      <c r="W2132" s="56" t="s">
        <v>7479</v>
      </c>
      <c r="X2132" s="56" t="s">
        <v>11066</v>
      </c>
      <c r="Y2132" s="56"/>
      <c r="Z2132" s="56" t="s">
        <v>11067</v>
      </c>
      <c r="AA2132" s="56" t="s">
        <v>11068</v>
      </c>
      <c r="AB2132" s="56" t="s">
        <v>11063</v>
      </c>
      <c r="AC2132" s="56" t="s">
        <v>7326</v>
      </c>
      <c r="AD2132" s="90" t="str">
        <f t="shared" si="67"/>
        <v>NA</v>
      </c>
      <c r="AE2132" s="90"/>
      <c r="AF2132" s="90"/>
      <c r="AG2132" s="90"/>
    </row>
    <row r="2133" spans="1:33">
      <c r="A2133" s="56" t="s">
        <v>17134</v>
      </c>
      <c r="B2133" s="56" t="s">
        <v>17135</v>
      </c>
      <c r="C2133" s="56" t="s">
        <v>17136</v>
      </c>
      <c r="D2133" s="56" t="s">
        <v>7566</v>
      </c>
      <c r="E2133" s="56" t="s">
        <v>17137</v>
      </c>
      <c r="F2133" s="56" t="s">
        <v>22</v>
      </c>
      <c r="G2133" s="56"/>
      <c r="H2133" s="56" t="s">
        <v>17138</v>
      </c>
      <c r="I2133" s="56" t="s">
        <v>17139</v>
      </c>
      <c r="J2133" s="56" t="s">
        <v>17134</v>
      </c>
      <c r="K2133" s="56" t="s">
        <v>87</v>
      </c>
      <c r="L2133" s="90" t="str">
        <f t="shared" si="66"/>
        <v>NA</v>
      </c>
      <c r="M2133" s="90"/>
      <c r="O2133" s="91"/>
      <c r="P2133" s="56"/>
      <c r="Q2133" s="56"/>
      <c r="R2133" s="56"/>
      <c r="S2133" s="56"/>
      <c r="T2133" s="56" t="s">
        <v>11070</v>
      </c>
      <c r="U2133" s="56" t="s">
        <v>11071</v>
      </c>
      <c r="V2133" s="56" t="s">
        <v>11072</v>
      </c>
      <c r="W2133" s="56" t="s">
        <v>7479</v>
      </c>
      <c r="X2133" s="56" t="s">
        <v>11073</v>
      </c>
      <c r="Y2133" s="56"/>
      <c r="Z2133" s="56" t="s">
        <v>11074</v>
      </c>
      <c r="AA2133" s="56" t="s">
        <v>11075</v>
      </c>
      <c r="AB2133" s="56" t="s">
        <v>11076</v>
      </c>
      <c r="AC2133" s="56" t="s">
        <v>7326</v>
      </c>
      <c r="AD2133" s="90" t="str">
        <f t="shared" si="67"/>
        <v>NA</v>
      </c>
      <c r="AE2133" s="90"/>
      <c r="AF2133" s="90"/>
      <c r="AG2133" s="90"/>
    </row>
    <row r="2134" spans="1:33">
      <c r="A2134" s="56" t="s">
        <v>17140</v>
      </c>
      <c r="B2134" s="56" t="s">
        <v>17141</v>
      </c>
      <c r="C2134" s="56" t="s">
        <v>17142</v>
      </c>
      <c r="D2134" s="56" t="s">
        <v>7566</v>
      </c>
      <c r="E2134" s="56" t="s">
        <v>17143</v>
      </c>
      <c r="F2134" s="56" t="s">
        <v>22</v>
      </c>
      <c r="G2134" s="56"/>
      <c r="H2134" s="56" t="s">
        <v>17144</v>
      </c>
      <c r="I2134" s="56" t="s">
        <v>17145</v>
      </c>
      <c r="J2134" s="56" t="s">
        <v>17146</v>
      </c>
      <c r="K2134" s="56" t="s">
        <v>7326</v>
      </c>
      <c r="L2134" s="90" t="str">
        <f t="shared" si="66"/>
        <v>NA</v>
      </c>
      <c r="M2134" s="90"/>
      <c r="O2134" s="91"/>
      <c r="P2134" s="56"/>
      <c r="Q2134" s="56"/>
      <c r="R2134" s="56"/>
      <c r="S2134" s="56"/>
      <c r="T2134" s="56" t="s">
        <v>11080</v>
      </c>
      <c r="U2134" s="56" t="s">
        <v>11081</v>
      </c>
      <c r="V2134" s="56" t="s">
        <v>11082</v>
      </c>
      <c r="W2134" s="56" t="s">
        <v>7479</v>
      </c>
      <c r="X2134" s="56" t="s">
        <v>6261</v>
      </c>
      <c r="Y2134" s="56"/>
      <c r="Z2134" s="56" t="s">
        <v>11083</v>
      </c>
      <c r="AA2134" s="56" t="s">
        <v>11084</v>
      </c>
      <c r="AB2134" s="56" t="s">
        <v>11085</v>
      </c>
      <c r="AC2134" s="56" t="s">
        <v>7326</v>
      </c>
      <c r="AD2134" s="90" t="str">
        <f t="shared" si="67"/>
        <v>NA</v>
      </c>
      <c r="AE2134" s="90"/>
      <c r="AF2134" s="90"/>
      <c r="AG2134" s="90"/>
    </row>
    <row r="2135" spans="1:33">
      <c r="A2135" s="56" t="s">
        <v>17147</v>
      </c>
      <c r="B2135" s="56" t="s">
        <v>17148</v>
      </c>
      <c r="C2135" s="56" t="s">
        <v>17149</v>
      </c>
      <c r="D2135" s="56" t="s">
        <v>7566</v>
      </c>
      <c r="E2135" s="56" t="s">
        <v>17150</v>
      </c>
      <c r="F2135" s="56" t="s">
        <v>22</v>
      </c>
      <c r="G2135" s="56"/>
      <c r="H2135" s="56" t="s">
        <v>17151</v>
      </c>
      <c r="I2135" s="56" t="s">
        <v>17152</v>
      </c>
      <c r="J2135" s="56" t="s">
        <v>17147</v>
      </c>
      <c r="K2135" s="56" t="s">
        <v>7326</v>
      </c>
      <c r="L2135" s="90" t="str">
        <f t="shared" si="66"/>
        <v>NA</v>
      </c>
      <c r="M2135" s="90"/>
      <c r="O2135" s="91"/>
      <c r="P2135" s="56"/>
      <c r="Q2135" s="56"/>
      <c r="R2135" s="56"/>
      <c r="S2135" s="56"/>
      <c r="T2135" s="56" t="s">
        <v>11089</v>
      </c>
      <c r="U2135" s="56" t="s">
        <v>11090</v>
      </c>
      <c r="V2135" s="56" t="s">
        <v>11091</v>
      </c>
      <c r="W2135" s="56" t="s">
        <v>7479</v>
      </c>
      <c r="X2135" s="56" t="s">
        <v>6261</v>
      </c>
      <c r="Y2135" s="56"/>
      <c r="Z2135" s="56" t="s">
        <v>11083</v>
      </c>
      <c r="AA2135" s="56" t="s">
        <v>11084</v>
      </c>
      <c r="AB2135" s="56" t="s">
        <v>11092</v>
      </c>
      <c r="AC2135" s="56" t="s">
        <v>7326</v>
      </c>
      <c r="AD2135" s="90" t="str">
        <f t="shared" si="67"/>
        <v>NA</v>
      </c>
      <c r="AE2135" s="90"/>
      <c r="AF2135" s="90"/>
      <c r="AG2135" s="90"/>
    </row>
    <row r="2136" spans="1:33">
      <c r="A2136" s="56" t="s">
        <v>17153</v>
      </c>
      <c r="B2136" s="56" t="s">
        <v>17154</v>
      </c>
      <c r="C2136" s="56" t="s">
        <v>17155</v>
      </c>
      <c r="D2136" s="56" t="s">
        <v>7566</v>
      </c>
      <c r="E2136" s="56" t="s">
        <v>1916</v>
      </c>
      <c r="F2136" s="56" t="s">
        <v>22</v>
      </c>
      <c r="G2136" s="56"/>
      <c r="H2136" s="56" t="s">
        <v>17156</v>
      </c>
      <c r="I2136" s="56" t="s">
        <v>17157</v>
      </c>
      <c r="J2136" s="56" t="s">
        <v>17158</v>
      </c>
      <c r="K2136" s="56" t="s">
        <v>7326</v>
      </c>
      <c r="L2136" s="90" t="str">
        <f t="shared" si="66"/>
        <v>NA</v>
      </c>
      <c r="M2136" s="90"/>
      <c r="O2136" s="91"/>
      <c r="P2136" s="56"/>
      <c r="Q2136" s="56"/>
      <c r="R2136" s="56"/>
      <c r="S2136" s="56"/>
      <c r="T2136" s="56" t="s">
        <v>11095</v>
      </c>
      <c r="U2136" s="56" t="s">
        <v>11096</v>
      </c>
      <c r="V2136" s="56" t="s">
        <v>11097</v>
      </c>
      <c r="W2136" s="56" t="s">
        <v>7479</v>
      </c>
      <c r="X2136" s="56" t="s">
        <v>11098</v>
      </c>
      <c r="Y2136" s="56"/>
      <c r="Z2136" s="56" t="s">
        <v>11099</v>
      </c>
      <c r="AA2136" s="56" t="s">
        <v>11100</v>
      </c>
      <c r="AB2136" s="56" t="s">
        <v>11101</v>
      </c>
      <c r="AC2136" s="56" t="s">
        <v>7326</v>
      </c>
      <c r="AD2136" s="90" t="str">
        <f t="shared" si="67"/>
        <v>NA</v>
      </c>
      <c r="AE2136" s="90"/>
      <c r="AF2136" s="90"/>
      <c r="AG2136" s="90"/>
    </row>
    <row r="2137" spans="1:33">
      <c r="A2137" s="56" t="s">
        <v>17159</v>
      </c>
      <c r="B2137" s="56" t="s">
        <v>17160</v>
      </c>
      <c r="C2137" s="56" t="s">
        <v>17081</v>
      </c>
      <c r="D2137" s="56" t="s">
        <v>7566</v>
      </c>
      <c r="E2137" s="56" t="s">
        <v>1916</v>
      </c>
      <c r="F2137" s="56" t="s">
        <v>22</v>
      </c>
      <c r="G2137" s="56"/>
      <c r="H2137" s="56" t="s">
        <v>17161</v>
      </c>
      <c r="I2137" s="56" t="s">
        <v>17157</v>
      </c>
      <c r="J2137" s="56" t="s">
        <v>17159</v>
      </c>
      <c r="K2137" s="56" t="s">
        <v>7326</v>
      </c>
      <c r="L2137" s="90" t="str">
        <f t="shared" si="66"/>
        <v>NA</v>
      </c>
      <c r="M2137" s="90"/>
      <c r="O2137" s="91"/>
      <c r="P2137" s="56"/>
      <c r="Q2137" s="56"/>
      <c r="R2137" s="56"/>
      <c r="S2137" s="56"/>
      <c r="T2137" s="56" t="s">
        <v>11105</v>
      </c>
      <c r="U2137" s="56" t="s">
        <v>11106</v>
      </c>
      <c r="V2137" s="56" t="s">
        <v>11107</v>
      </c>
      <c r="W2137" s="56" t="s">
        <v>7479</v>
      </c>
      <c r="X2137" s="56" t="s">
        <v>11108</v>
      </c>
      <c r="Y2137" s="56"/>
      <c r="Z2137" s="56" t="s">
        <v>11109</v>
      </c>
      <c r="AA2137" s="56" t="s">
        <v>11110</v>
      </c>
      <c r="AB2137" s="56"/>
      <c r="AC2137" s="56" t="s">
        <v>7326</v>
      </c>
      <c r="AD2137" s="90" t="str">
        <f t="shared" si="67"/>
        <v>NA</v>
      </c>
      <c r="AE2137" s="90"/>
      <c r="AF2137" s="90"/>
      <c r="AG2137" s="90"/>
    </row>
    <row r="2138" spans="1:33">
      <c r="A2138" s="56" t="s">
        <v>17162</v>
      </c>
      <c r="B2138" s="56" t="s">
        <v>17163</v>
      </c>
      <c r="C2138" s="56" t="s">
        <v>17164</v>
      </c>
      <c r="D2138" s="56" t="s">
        <v>7566</v>
      </c>
      <c r="E2138" s="56" t="s">
        <v>1916</v>
      </c>
      <c r="F2138" s="56" t="s">
        <v>22</v>
      </c>
      <c r="G2138" s="56"/>
      <c r="H2138" s="56" t="s">
        <v>17161</v>
      </c>
      <c r="I2138" s="56" t="s">
        <v>17157</v>
      </c>
      <c r="J2138" s="56" t="s">
        <v>17165</v>
      </c>
      <c r="K2138" s="56" t="s">
        <v>87</v>
      </c>
      <c r="L2138" s="90" t="str">
        <f t="shared" si="66"/>
        <v>NA</v>
      </c>
      <c r="M2138" s="90"/>
      <c r="O2138" s="91"/>
      <c r="P2138" s="56"/>
      <c r="Q2138" s="56"/>
      <c r="R2138" s="56"/>
      <c r="S2138" s="56"/>
      <c r="T2138" s="56" t="s">
        <v>11112</v>
      </c>
      <c r="U2138" s="56" t="s">
        <v>11113</v>
      </c>
      <c r="V2138" s="56" t="s">
        <v>11114</v>
      </c>
      <c r="W2138" s="56" t="s">
        <v>7479</v>
      </c>
      <c r="X2138" s="56" t="s">
        <v>11115</v>
      </c>
      <c r="Y2138" s="56"/>
      <c r="Z2138" s="56" t="s">
        <v>11116</v>
      </c>
      <c r="AA2138" s="56" t="s">
        <v>11117</v>
      </c>
      <c r="AB2138" s="56" t="s">
        <v>11118</v>
      </c>
      <c r="AC2138" s="56" t="s">
        <v>7326</v>
      </c>
      <c r="AD2138" s="90" t="str">
        <f t="shared" si="67"/>
        <v>NA</v>
      </c>
      <c r="AE2138" s="90"/>
      <c r="AF2138" s="90"/>
      <c r="AG2138" s="90"/>
    </row>
    <row r="2139" spans="1:33">
      <c r="A2139" s="56" t="s">
        <v>17166</v>
      </c>
      <c r="B2139" s="56" t="s">
        <v>17167</v>
      </c>
      <c r="C2139" s="56" t="s">
        <v>17168</v>
      </c>
      <c r="D2139" s="56" t="s">
        <v>7566</v>
      </c>
      <c r="E2139" s="56" t="s">
        <v>1928</v>
      </c>
      <c r="F2139" s="56" t="s">
        <v>22</v>
      </c>
      <c r="G2139" s="56"/>
      <c r="H2139" s="56" t="s">
        <v>17169</v>
      </c>
      <c r="I2139" s="56" t="s">
        <v>17170</v>
      </c>
      <c r="J2139" s="56" t="s">
        <v>17166</v>
      </c>
      <c r="K2139" s="56" t="s">
        <v>7326</v>
      </c>
      <c r="L2139" s="90" t="str">
        <f t="shared" si="66"/>
        <v>NA</v>
      </c>
      <c r="M2139" s="90"/>
      <c r="O2139" s="91"/>
      <c r="P2139" s="56"/>
      <c r="Q2139" s="56"/>
      <c r="R2139" s="56"/>
      <c r="S2139" s="56"/>
      <c r="T2139" s="56" t="s">
        <v>11123</v>
      </c>
      <c r="U2139" s="56" t="s">
        <v>11124</v>
      </c>
      <c r="V2139" s="56" t="s">
        <v>11125</v>
      </c>
      <c r="W2139" s="56" t="s">
        <v>7479</v>
      </c>
      <c r="X2139" s="56" t="s">
        <v>458</v>
      </c>
      <c r="Y2139" s="56" t="s">
        <v>459</v>
      </c>
      <c r="Z2139" s="56" t="s">
        <v>11126</v>
      </c>
      <c r="AA2139" s="56" t="s">
        <v>11127</v>
      </c>
      <c r="AB2139" s="56"/>
      <c r="AC2139" s="56" t="s">
        <v>7326</v>
      </c>
      <c r="AD2139" s="90" t="str">
        <f t="shared" si="67"/>
        <v>NA</v>
      </c>
      <c r="AE2139" s="90"/>
      <c r="AF2139" s="90"/>
      <c r="AG2139" s="90"/>
    </row>
    <row r="2140" spans="1:33">
      <c r="A2140" s="56" t="s">
        <v>17171</v>
      </c>
      <c r="B2140" s="56" t="s">
        <v>17172</v>
      </c>
      <c r="C2140" s="56" t="s">
        <v>17081</v>
      </c>
      <c r="D2140" s="56" t="s">
        <v>7566</v>
      </c>
      <c r="E2140" s="56" t="s">
        <v>1928</v>
      </c>
      <c r="F2140" s="56" t="s">
        <v>22</v>
      </c>
      <c r="G2140" s="56"/>
      <c r="H2140" s="56" t="s">
        <v>17173</v>
      </c>
      <c r="I2140" s="56" t="s">
        <v>17170</v>
      </c>
      <c r="J2140" s="56" t="s">
        <v>17171</v>
      </c>
      <c r="K2140" s="56" t="s">
        <v>7326</v>
      </c>
      <c r="L2140" s="90" t="str">
        <f t="shared" si="66"/>
        <v>NA</v>
      </c>
      <c r="M2140" s="90"/>
      <c r="O2140" s="91"/>
      <c r="P2140" s="56"/>
      <c r="Q2140" s="56"/>
      <c r="R2140" s="56"/>
      <c r="S2140" s="56"/>
      <c r="T2140" s="56" t="s">
        <v>11130</v>
      </c>
      <c r="U2140" s="56" t="s">
        <v>11131</v>
      </c>
      <c r="V2140" s="56" t="s">
        <v>11132</v>
      </c>
      <c r="W2140" s="56" t="s">
        <v>7479</v>
      </c>
      <c r="X2140" s="56" t="s">
        <v>11133</v>
      </c>
      <c r="Y2140" s="56"/>
      <c r="Z2140" s="56" t="s">
        <v>11134</v>
      </c>
      <c r="AA2140" s="56" t="s">
        <v>11135</v>
      </c>
      <c r="AB2140" s="56" t="s">
        <v>11136</v>
      </c>
      <c r="AC2140" s="56" t="s">
        <v>7326</v>
      </c>
      <c r="AD2140" s="90" t="str">
        <f t="shared" si="67"/>
        <v>NA</v>
      </c>
      <c r="AE2140" s="90"/>
      <c r="AF2140" s="90"/>
      <c r="AG2140" s="90"/>
    </row>
    <row r="2141" spans="1:33">
      <c r="A2141" s="56" t="s">
        <v>17174</v>
      </c>
      <c r="B2141" s="56" t="s">
        <v>17175</v>
      </c>
      <c r="C2141" s="56" t="s">
        <v>17176</v>
      </c>
      <c r="D2141" s="56" t="s">
        <v>7566</v>
      </c>
      <c r="E2141" s="56" t="s">
        <v>17177</v>
      </c>
      <c r="F2141" s="56" t="s">
        <v>22</v>
      </c>
      <c r="G2141" s="56"/>
      <c r="H2141" s="56" t="s">
        <v>17178</v>
      </c>
      <c r="I2141" s="56" t="s">
        <v>17179</v>
      </c>
      <c r="J2141" s="56" t="s">
        <v>17174</v>
      </c>
      <c r="K2141" s="56" t="s">
        <v>7326</v>
      </c>
      <c r="L2141" s="90" t="str">
        <f t="shared" si="66"/>
        <v>NA</v>
      </c>
      <c r="M2141" s="90"/>
      <c r="O2141" s="91"/>
      <c r="P2141" s="56"/>
      <c r="Q2141" s="56"/>
      <c r="R2141" s="56"/>
      <c r="S2141" s="56"/>
      <c r="T2141" s="56" t="s">
        <v>11142</v>
      </c>
      <c r="U2141" s="56" t="s">
        <v>11143</v>
      </c>
      <c r="V2141" s="56" t="s">
        <v>11144</v>
      </c>
      <c r="W2141" s="56" t="s">
        <v>7479</v>
      </c>
      <c r="X2141" s="56" t="s">
        <v>6297</v>
      </c>
      <c r="Y2141" s="56"/>
      <c r="Z2141" s="56" t="s">
        <v>11145</v>
      </c>
      <c r="AA2141" s="56" t="s">
        <v>11146</v>
      </c>
      <c r="AB2141" s="56"/>
      <c r="AC2141" s="56" t="s">
        <v>7326</v>
      </c>
      <c r="AD2141" s="90" t="str">
        <f t="shared" si="67"/>
        <v>NA</v>
      </c>
      <c r="AE2141" s="90"/>
      <c r="AF2141" s="90"/>
      <c r="AG2141" s="90"/>
    </row>
    <row r="2142" spans="1:33">
      <c r="A2142" s="56" t="s">
        <v>17180</v>
      </c>
      <c r="B2142" s="56" t="s">
        <v>17181</v>
      </c>
      <c r="C2142" s="56" t="s">
        <v>17182</v>
      </c>
      <c r="D2142" s="56" t="s">
        <v>7566</v>
      </c>
      <c r="E2142" s="56" t="s">
        <v>17183</v>
      </c>
      <c r="F2142" s="56" t="s">
        <v>22</v>
      </c>
      <c r="G2142" s="56"/>
      <c r="H2142" s="56" t="s">
        <v>17184</v>
      </c>
      <c r="I2142" s="56" t="s">
        <v>17185</v>
      </c>
      <c r="J2142" s="56" t="s">
        <v>17180</v>
      </c>
      <c r="K2142" s="56" t="s">
        <v>7326</v>
      </c>
      <c r="L2142" s="90" t="str">
        <f t="shared" si="66"/>
        <v>NA</v>
      </c>
      <c r="M2142" s="90"/>
      <c r="O2142" s="91"/>
      <c r="P2142" s="56"/>
      <c r="Q2142" s="56"/>
      <c r="R2142" s="56"/>
      <c r="S2142" s="56"/>
      <c r="T2142" s="56" t="s">
        <v>9089</v>
      </c>
      <c r="U2142" s="56" t="s">
        <v>11150</v>
      </c>
      <c r="V2142" s="56" t="s">
        <v>11151</v>
      </c>
      <c r="W2142" s="56" t="s">
        <v>7479</v>
      </c>
      <c r="X2142" s="56" t="s">
        <v>11152</v>
      </c>
      <c r="Y2142" s="56"/>
      <c r="Z2142" s="56" t="s">
        <v>11153</v>
      </c>
      <c r="AA2142" s="56" t="s">
        <v>11154</v>
      </c>
      <c r="AB2142" s="56"/>
      <c r="AC2142" s="56" t="s">
        <v>7326</v>
      </c>
      <c r="AD2142" s="90" t="str">
        <f t="shared" si="67"/>
        <v>NA</v>
      </c>
      <c r="AE2142" s="90"/>
      <c r="AF2142" s="90"/>
      <c r="AG2142" s="90"/>
    </row>
    <row r="2143" spans="1:33">
      <c r="A2143" s="56" t="s">
        <v>17186</v>
      </c>
      <c r="B2143" s="56" t="s">
        <v>17187</v>
      </c>
      <c r="C2143" s="56" t="s">
        <v>17188</v>
      </c>
      <c r="D2143" s="56" t="s">
        <v>7566</v>
      </c>
      <c r="E2143" s="56" t="s">
        <v>17189</v>
      </c>
      <c r="F2143" s="56" t="s">
        <v>22</v>
      </c>
      <c r="G2143" s="56"/>
      <c r="H2143" s="56" t="s">
        <v>17190</v>
      </c>
      <c r="I2143" s="56" t="s">
        <v>17191</v>
      </c>
      <c r="J2143" s="56"/>
      <c r="K2143" s="56" t="s">
        <v>7326</v>
      </c>
      <c r="L2143" s="90" t="str">
        <f t="shared" si="66"/>
        <v>NA</v>
      </c>
      <c r="M2143" s="90"/>
      <c r="O2143" s="91"/>
      <c r="P2143" s="56"/>
      <c r="Q2143" s="56"/>
      <c r="R2143" s="56"/>
      <c r="S2143" s="56"/>
      <c r="T2143" s="56" t="s">
        <v>11157</v>
      </c>
      <c r="U2143" s="56" t="s">
        <v>11158</v>
      </c>
      <c r="V2143" s="56" t="s">
        <v>11132</v>
      </c>
      <c r="W2143" s="56" t="s">
        <v>7479</v>
      </c>
      <c r="X2143" s="56" t="s">
        <v>11159</v>
      </c>
      <c r="Y2143" s="56"/>
      <c r="Z2143" s="56" t="s">
        <v>11160</v>
      </c>
      <c r="AA2143" s="56" t="s">
        <v>11161</v>
      </c>
      <c r="AB2143" s="56" t="s">
        <v>11162</v>
      </c>
      <c r="AC2143" s="56" t="s">
        <v>7326</v>
      </c>
      <c r="AD2143" s="90" t="str">
        <f t="shared" si="67"/>
        <v>NA</v>
      </c>
      <c r="AE2143" s="90"/>
      <c r="AF2143" s="90"/>
      <c r="AG2143" s="90"/>
    </row>
    <row r="2144" spans="1:33">
      <c r="A2144" s="56" t="s">
        <v>17192</v>
      </c>
      <c r="B2144" s="56" t="s">
        <v>17193</v>
      </c>
      <c r="C2144" s="56" t="s">
        <v>17081</v>
      </c>
      <c r="D2144" s="56" t="s">
        <v>7566</v>
      </c>
      <c r="E2144" s="56" t="s">
        <v>1953</v>
      </c>
      <c r="F2144" s="56" t="s">
        <v>22</v>
      </c>
      <c r="G2144" s="56"/>
      <c r="H2144" s="56" t="s">
        <v>17194</v>
      </c>
      <c r="I2144" s="56" t="s">
        <v>17195</v>
      </c>
      <c r="J2144" s="56" t="s">
        <v>17192</v>
      </c>
      <c r="K2144" s="56" t="s">
        <v>7326</v>
      </c>
      <c r="L2144" s="90" t="str">
        <f t="shared" si="66"/>
        <v>NA</v>
      </c>
      <c r="M2144" s="90"/>
      <c r="O2144" s="91"/>
      <c r="P2144" s="56"/>
      <c r="Q2144" s="56"/>
      <c r="R2144" s="56"/>
      <c r="S2144" s="56"/>
      <c r="T2144" s="56" t="s">
        <v>11165</v>
      </c>
      <c r="U2144" s="56" t="s">
        <v>11166</v>
      </c>
      <c r="V2144" s="56" t="s">
        <v>11167</v>
      </c>
      <c r="W2144" s="56" t="s">
        <v>7479</v>
      </c>
      <c r="X2144" s="56" t="s">
        <v>642</v>
      </c>
      <c r="Y2144" s="56"/>
      <c r="Z2144" s="56" t="s">
        <v>11168</v>
      </c>
      <c r="AA2144" s="56" t="s">
        <v>11169</v>
      </c>
      <c r="AB2144" s="56"/>
      <c r="AC2144" s="56" t="s">
        <v>7326</v>
      </c>
      <c r="AD2144" s="90" t="str">
        <f t="shared" si="67"/>
        <v>NA</v>
      </c>
      <c r="AE2144" s="90"/>
      <c r="AF2144" s="90"/>
      <c r="AG2144" s="90"/>
    </row>
    <row r="2145" spans="1:33">
      <c r="A2145" s="56" t="s">
        <v>17196</v>
      </c>
      <c r="B2145" s="56" t="s">
        <v>17197</v>
      </c>
      <c r="C2145" s="56" t="s">
        <v>17198</v>
      </c>
      <c r="D2145" s="56" t="s">
        <v>7566</v>
      </c>
      <c r="E2145" s="56" t="s">
        <v>17199</v>
      </c>
      <c r="F2145" s="56" t="s">
        <v>22</v>
      </c>
      <c r="G2145" s="56"/>
      <c r="H2145" s="56" t="s">
        <v>17200</v>
      </c>
      <c r="I2145" s="56" t="s">
        <v>17201</v>
      </c>
      <c r="J2145" s="56" t="s">
        <v>17196</v>
      </c>
      <c r="K2145" s="56" t="s">
        <v>7326</v>
      </c>
      <c r="L2145" s="90" t="str">
        <f t="shared" si="66"/>
        <v>NA</v>
      </c>
      <c r="M2145" s="90"/>
      <c r="O2145" s="91"/>
      <c r="P2145" s="56"/>
      <c r="Q2145" s="56"/>
      <c r="R2145" s="56"/>
      <c r="S2145" s="56"/>
      <c r="T2145" s="56" t="s">
        <v>11172</v>
      </c>
      <c r="U2145" s="56" t="s">
        <v>11173</v>
      </c>
      <c r="V2145" s="56" t="s">
        <v>11174</v>
      </c>
      <c r="W2145" s="56" t="s">
        <v>7479</v>
      </c>
      <c r="X2145" s="56" t="s">
        <v>11175</v>
      </c>
      <c r="Y2145" s="56"/>
      <c r="Z2145" s="56" t="s">
        <v>11176</v>
      </c>
      <c r="AA2145" s="56" t="s">
        <v>11177</v>
      </c>
      <c r="AB2145" s="56"/>
      <c r="AC2145" s="56" t="s">
        <v>7326</v>
      </c>
      <c r="AD2145" s="90" t="str">
        <f t="shared" si="67"/>
        <v>NA</v>
      </c>
      <c r="AE2145" s="90"/>
      <c r="AF2145" s="90"/>
      <c r="AG2145" s="90"/>
    </row>
    <row r="2146" spans="1:33">
      <c r="A2146" s="56" t="s">
        <v>17202</v>
      </c>
      <c r="B2146" s="56" t="s">
        <v>17203</v>
      </c>
      <c r="C2146" s="56" t="s">
        <v>17204</v>
      </c>
      <c r="D2146" s="56" t="s">
        <v>7566</v>
      </c>
      <c r="E2146" s="56" t="s">
        <v>17205</v>
      </c>
      <c r="F2146" s="56" t="s">
        <v>22</v>
      </c>
      <c r="G2146" s="56"/>
      <c r="H2146" s="56" t="s">
        <v>17206</v>
      </c>
      <c r="I2146" s="56" t="s">
        <v>17207</v>
      </c>
      <c r="J2146" s="56" t="s">
        <v>17208</v>
      </c>
      <c r="K2146" s="56" t="s">
        <v>87</v>
      </c>
      <c r="L2146" s="90" t="str">
        <f t="shared" si="66"/>
        <v>NA</v>
      </c>
      <c r="M2146" s="90"/>
      <c r="O2146" s="91"/>
      <c r="P2146" s="56"/>
      <c r="Q2146" s="56"/>
      <c r="R2146" s="56"/>
      <c r="S2146" s="56"/>
      <c r="T2146" s="56" t="s">
        <v>11181</v>
      </c>
      <c r="U2146" s="56" t="s">
        <v>11182</v>
      </c>
      <c r="V2146" s="56" t="s">
        <v>11183</v>
      </c>
      <c r="W2146" s="56" t="s">
        <v>7479</v>
      </c>
      <c r="X2146" s="56" t="s">
        <v>11184</v>
      </c>
      <c r="Y2146" s="56"/>
      <c r="Z2146" s="56" t="s">
        <v>11185</v>
      </c>
      <c r="AA2146" s="56" t="s">
        <v>11186</v>
      </c>
      <c r="AB2146" s="56" t="s">
        <v>11187</v>
      </c>
      <c r="AC2146" s="56" t="s">
        <v>7326</v>
      </c>
      <c r="AD2146" s="90" t="str">
        <f t="shared" si="67"/>
        <v>NA</v>
      </c>
      <c r="AE2146" s="90"/>
      <c r="AF2146" s="90"/>
      <c r="AG2146" s="90"/>
    </row>
    <row r="2147" spans="1:33">
      <c r="A2147" s="56" t="s">
        <v>17209</v>
      </c>
      <c r="B2147" s="56" t="s">
        <v>17210</v>
      </c>
      <c r="C2147" s="56" t="s">
        <v>17081</v>
      </c>
      <c r="D2147" s="56" t="s">
        <v>7566</v>
      </c>
      <c r="E2147" s="56" t="s">
        <v>1972</v>
      </c>
      <c r="F2147" s="56" t="s">
        <v>22</v>
      </c>
      <c r="G2147" s="56"/>
      <c r="H2147" s="56" t="s">
        <v>17211</v>
      </c>
      <c r="I2147" s="56" t="s">
        <v>17212</v>
      </c>
      <c r="J2147" s="56" t="s">
        <v>17209</v>
      </c>
      <c r="K2147" s="56" t="s">
        <v>7326</v>
      </c>
      <c r="L2147" s="90" t="str">
        <f t="shared" si="66"/>
        <v>NA</v>
      </c>
      <c r="M2147" s="90"/>
      <c r="O2147" s="91"/>
      <c r="P2147" s="56"/>
      <c r="Q2147" s="56"/>
      <c r="R2147" s="56"/>
      <c r="S2147" s="56"/>
      <c r="T2147" s="56" t="s">
        <v>11189</v>
      </c>
      <c r="U2147" s="56" t="s">
        <v>11190</v>
      </c>
      <c r="V2147" s="56" t="s">
        <v>11191</v>
      </c>
      <c r="W2147" s="56" t="s">
        <v>7479</v>
      </c>
      <c r="X2147" s="56" t="s">
        <v>6351</v>
      </c>
      <c r="Y2147" s="56"/>
      <c r="Z2147" s="56" t="s">
        <v>11192</v>
      </c>
      <c r="AA2147" s="56" t="s">
        <v>11193</v>
      </c>
      <c r="AB2147" s="56" t="s">
        <v>11189</v>
      </c>
      <c r="AC2147" s="56" t="s">
        <v>7326</v>
      </c>
      <c r="AD2147" s="90" t="str">
        <f t="shared" si="67"/>
        <v>NA</v>
      </c>
      <c r="AE2147" s="90"/>
      <c r="AF2147" s="90"/>
      <c r="AG2147" s="90"/>
    </row>
    <row r="2148" spans="1:33">
      <c r="A2148" s="56" t="s">
        <v>17213</v>
      </c>
      <c r="B2148" s="56" t="s">
        <v>17214</v>
      </c>
      <c r="C2148" s="56" t="s">
        <v>17215</v>
      </c>
      <c r="D2148" s="56" t="s">
        <v>7566</v>
      </c>
      <c r="E2148" s="56" t="s">
        <v>17216</v>
      </c>
      <c r="F2148" s="56" t="s">
        <v>22</v>
      </c>
      <c r="G2148" s="56"/>
      <c r="H2148" s="56" t="s">
        <v>17217</v>
      </c>
      <c r="I2148" s="56" t="s">
        <v>17218</v>
      </c>
      <c r="J2148" s="56"/>
      <c r="K2148" s="56" t="s">
        <v>7326</v>
      </c>
      <c r="L2148" s="90" t="str">
        <f t="shared" si="66"/>
        <v>NA</v>
      </c>
      <c r="M2148" s="90"/>
      <c r="O2148" s="91"/>
      <c r="P2148" s="56"/>
      <c r="Q2148" s="56"/>
      <c r="R2148" s="56"/>
      <c r="S2148" s="56"/>
      <c r="T2148" s="56" t="s">
        <v>11195</v>
      </c>
      <c r="U2148" s="56" t="s">
        <v>11196</v>
      </c>
      <c r="V2148" s="56" t="s">
        <v>11197</v>
      </c>
      <c r="W2148" s="56" t="s">
        <v>7479</v>
      </c>
      <c r="X2148" s="56" t="s">
        <v>6387</v>
      </c>
      <c r="Y2148" s="56"/>
      <c r="Z2148" s="56" t="s">
        <v>11198</v>
      </c>
      <c r="AA2148" s="56" t="s">
        <v>11199</v>
      </c>
      <c r="AB2148" s="56"/>
      <c r="AC2148" s="56" t="s">
        <v>7326</v>
      </c>
      <c r="AD2148" s="90" t="str">
        <f t="shared" si="67"/>
        <v>NA</v>
      </c>
      <c r="AE2148" s="90"/>
      <c r="AF2148" s="90"/>
      <c r="AG2148" s="90"/>
    </row>
    <row r="2149" spans="1:33">
      <c r="A2149" s="56" t="s">
        <v>17219</v>
      </c>
      <c r="B2149" s="56" t="s">
        <v>17220</v>
      </c>
      <c r="C2149" s="56" t="s">
        <v>17221</v>
      </c>
      <c r="D2149" s="56" t="s">
        <v>7566</v>
      </c>
      <c r="E2149" s="56" t="s">
        <v>17222</v>
      </c>
      <c r="F2149" s="56" t="s">
        <v>22</v>
      </c>
      <c r="G2149" s="56"/>
      <c r="H2149" s="56" t="s">
        <v>17223</v>
      </c>
      <c r="I2149" s="56" t="s">
        <v>17224</v>
      </c>
      <c r="J2149" s="56" t="s">
        <v>17225</v>
      </c>
      <c r="K2149" s="56" t="s">
        <v>7326</v>
      </c>
      <c r="L2149" s="90" t="str">
        <f t="shared" si="66"/>
        <v>NA</v>
      </c>
      <c r="M2149" s="90"/>
      <c r="O2149" s="91"/>
      <c r="P2149" s="56"/>
      <c r="Q2149" s="56"/>
      <c r="R2149" s="56"/>
      <c r="S2149" s="56"/>
      <c r="T2149" s="56" t="s">
        <v>11201</v>
      </c>
      <c r="U2149" s="56" t="s">
        <v>11202</v>
      </c>
      <c r="V2149" s="56" t="s">
        <v>11203</v>
      </c>
      <c r="W2149" s="56" t="s">
        <v>7479</v>
      </c>
      <c r="X2149" s="56" t="s">
        <v>217</v>
      </c>
      <c r="Y2149" s="56"/>
      <c r="Z2149" s="56" t="s">
        <v>11204</v>
      </c>
      <c r="AA2149" s="56" t="s">
        <v>11205</v>
      </c>
      <c r="AB2149" s="56"/>
      <c r="AC2149" s="56" t="s">
        <v>7326</v>
      </c>
      <c r="AD2149" s="90" t="str">
        <f t="shared" si="67"/>
        <v>NA</v>
      </c>
      <c r="AE2149" s="90"/>
      <c r="AF2149" s="90"/>
      <c r="AG2149" s="90"/>
    </row>
    <row r="2150" spans="1:33">
      <c r="A2150" s="56" t="s">
        <v>17226</v>
      </c>
      <c r="B2150" s="56" t="s">
        <v>17227</v>
      </c>
      <c r="C2150" s="56" t="s">
        <v>17228</v>
      </c>
      <c r="D2150" s="56" t="s">
        <v>7566</v>
      </c>
      <c r="E2150" s="56" t="s">
        <v>17229</v>
      </c>
      <c r="F2150" s="56" t="s">
        <v>22</v>
      </c>
      <c r="G2150" s="56"/>
      <c r="H2150" s="56" t="s">
        <v>17230</v>
      </c>
      <c r="I2150" s="56" t="s">
        <v>17231</v>
      </c>
      <c r="J2150" s="56" t="s">
        <v>17226</v>
      </c>
      <c r="K2150" s="56" t="s">
        <v>7326</v>
      </c>
      <c r="L2150" s="90" t="str">
        <f t="shared" si="66"/>
        <v>NA</v>
      </c>
      <c r="M2150" s="90"/>
      <c r="O2150" s="91"/>
      <c r="P2150" s="56"/>
      <c r="Q2150" s="56"/>
      <c r="R2150" s="56"/>
      <c r="S2150" s="56"/>
      <c r="T2150" s="56" t="s">
        <v>11208</v>
      </c>
      <c r="U2150" s="56" t="s">
        <v>11209</v>
      </c>
      <c r="V2150" s="56" t="s">
        <v>11210</v>
      </c>
      <c r="W2150" s="56" t="s">
        <v>7479</v>
      </c>
      <c r="X2150" s="56" t="s">
        <v>217</v>
      </c>
      <c r="Y2150" s="56"/>
      <c r="Z2150" s="56" t="s">
        <v>11204</v>
      </c>
      <c r="AA2150" s="56" t="s">
        <v>11205</v>
      </c>
      <c r="AB2150" s="56" t="s">
        <v>11208</v>
      </c>
      <c r="AC2150" s="56" t="s">
        <v>7326</v>
      </c>
      <c r="AD2150" s="90" t="str">
        <f t="shared" si="67"/>
        <v>NA</v>
      </c>
      <c r="AE2150" s="90"/>
      <c r="AF2150" s="90"/>
      <c r="AG2150" s="90"/>
    </row>
    <row r="2151" spans="1:33">
      <c r="A2151" s="56" t="s">
        <v>17232</v>
      </c>
      <c r="B2151" s="56" t="s">
        <v>17233</v>
      </c>
      <c r="C2151" s="56" t="s">
        <v>17081</v>
      </c>
      <c r="D2151" s="56" t="s">
        <v>7566</v>
      </c>
      <c r="E2151" s="56" t="s">
        <v>6140</v>
      </c>
      <c r="F2151" s="56" t="s">
        <v>22</v>
      </c>
      <c r="G2151" s="56"/>
      <c r="H2151" s="56" t="s">
        <v>17234</v>
      </c>
      <c r="I2151" s="56" t="s">
        <v>17235</v>
      </c>
      <c r="J2151" s="56" t="s">
        <v>17232</v>
      </c>
      <c r="K2151" s="56" t="s">
        <v>7326</v>
      </c>
      <c r="L2151" s="90" t="str">
        <f t="shared" si="66"/>
        <v>NA</v>
      </c>
      <c r="M2151" s="90"/>
      <c r="O2151" s="91"/>
      <c r="P2151" s="56"/>
      <c r="Q2151" s="56"/>
      <c r="R2151" s="56"/>
      <c r="S2151" s="56"/>
      <c r="T2151" s="56" t="s">
        <v>11213</v>
      </c>
      <c r="U2151" s="56" t="s">
        <v>11214</v>
      </c>
      <c r="V2151" s="56" t="s">
        <v>11215</v>
      </c>
      <c r="W2151" s="56" t="s">
        <v>7479</v>
      </c>
      <c r="X2151" s="56" t="s">
        <v>6472</v>
      </c>
      <c r="Y2151" s="56"/>
      <c r="Z2151" s="56" t="s">
        <v>11216</v>
      </c>
      <c r="AA2151" s="56" t="s">
        <v>11217</v>
      </c>
      <c r="AB2151" s="56" t="s">
        <v>11218</v>
      </c>
      <c r="AC2151" s="56" t="s">
        <v>7326</v>
      </c>
      <c r="AD2151" s="90" t="str">
        <f t="shared" si="67"/>
        <v>NA</v>
      </c>
      <c r="AE2151" s="90"/>
      <c r="AF2151" s="90"/>
      <c r="AG2151" s="90"/>
    </row>
    <row r="2152" spans="1:33">
      <c r="A2152" s="56" t="s">
        <v>17236</v>
      </c>
      <c r="B2152" s="56" t="s">
        <v>17237</v>
      </c>
      <c r="C2152" s="56" t="s">
        <v>17238</v>
      </c>
      <c r="D2152" s="56" t="s">
        <v>7566</v>
      </c>
      <c r="E2152" s="56" t="s">
        <v>17239</v>
      </c>
      <c r="F2152" s="56" t="s">
        <v>22</v>
      </c>
      <c r="G2152" s="56"/>
      <c r="H2152" s="56" t="s">
        <v>17240</v>
      </c>
      <c r="I2152" s="56" t="s">
        <v>17241</v>
      </c>
      <c r="J2152" s="56" t="s">
        <v>17242</v>
      </c>
      <c r="K2152" s="56" t="s">
        <v>87</v>
      </c>
      <c r="L2152" s="90" t="str">
        <f t="shared" si="66"/>
        <v>NA</v>
      </c>
      <c r="M2152" s="90"/>
      <c r="O2152" s="91"/>
      <c r="P2152" s="56"/>
      <c r="Q2152" s="56"/>
      <c r="R2152" s="56"/>
      <c r="S2152" s="56"/>
      <c r="T2152" s="56" t="s">
        <v>11222</v>
      </c>
      <c r="U2152" s="56" t="s">
        <v>11223</v>
      </c>
      <c r="V2152" s="56" t="s">
        <v>11224</v>
      </c>
      <c r="W2152" s="56" t="s">
        <v>7479</v>
      </c>
      <c r="X2152" s="56" t="s">
        <v>6472</v>
      </c>
      <c r="Y2152" s="56"/>
      <c r="Z2152" s="56" t="s">
        <v>11216</v>
      </c>
      <c r="AA2152" s="56" t="s">
        <v>11217</v>
      </c>
      <c r="AB2152" s="56" t="s">
        <v>11225</v>
      </c>
      <c r="AC2152" s="56" t="s">
        <v>7326</v>
      </c>
      <c r="AD2152" s="90" t="str">
        <f t="shared" si="67"/>
        <v>NA</v>
      </c>
      <c r="AE2152" s="90"/>
      <c r="AF2152" s="90"/>
      <c r="AG2152" s="90"/>
    </row>
    <row r="2153" spans="1:33">
      <c r="A2153" s="56" t="s">
        <v>17243</v>
      </c>
      <c r="B2153" s="56" t="s">
        <v>17244</v>
      </c>
      <c r="C2153" s="56" t="s">
        <v>17245</v>
      </c>
      <c r="D2153" s="56" t="s">
        <v>7566</v>
      </c>
      <c r="E2153" s="56" t="s">
        <v>17246</v>
      </c>
      <c r="F2153" s="56" t="s">
        <v>22</v>
      </c>
      <c r="G2153" s="56"/>
      <c r="H2153" s="56" t="s">
        <v>17247</v>
      </c>
      <c r="I2153" s="56" t="s">
        <v>17248</v>
      </c>
      <c r="J2153" s="56" t="s">
        <v>17249</v>
      </c>
      <c r="K2153" s="56" t="s">
        <v>7326</v>
      </c>
      <c r="L2153" s="90" t="str">
        <f t="shared" si="66"/>
        <v>NA</v>
      </c>
      <c r="M2153" s="90"/>
      <c r="O2153" s="91"/>
      <c r="P2153" s="56"/>
      <c r="Q2153" s="56"/>
      <c r="R2153" s="56"/>
      <c r="S2153" s="56"/>
      <c r="T2153" s="56" t="s">
        <v>11229</v>
      </c>
      <c r="U2153" s="56" t="s">
        <v>11230</v>
      </c>
      <c r="V2153" s="56" t="s">
        <v>9836</v>
      </c>
      <c r="W2153" s="56" t="s">
        <v>7479</v>
      </c>
      <c r="X2153" s="56" t="s">
        <v>11231</v>
      </c>
      <c r="Y2153" s="56"/>
      <c r="Z2153" s="56" t="s">
        <v>11232</v>
      </c>
      <c r="AA2153" s="56" t="s">
        <v>11233</v>
      </c>
      <c r="AB2153" s="56" t="s">
        <v>11234</v>
      </c>
      <c r="AC2153" s="56" t="s">
        <v>7326</v>
      </c>
      <c r="AD2153" s="90" t="str">
        <f t="shared" si="67"/>
        <v>NA</v>
      </c>
      <c r="AE2153" s="90"/>
      <c r="AF2153" s="90"/>
      <c r="AG2153" s="90"/>
    </row>
    <row r="2154" spans="1:33">
      <c r="A2154" s="56" t="s">
        <v>17250</v>
      </c>
      <c r="B2154" s="56" t="s">
        <v>17251</v>
      </c>
      <c r="C2154" s="56" t="s">
        <v>17252</v>
      </c>
      <c r="D2154" s="56" t="s">
        <v>7566</v>
      </c>
      <c r="E2154" s="56" t="s">
        <v>17253</v>
      </c>
      <c r="F2154" s="56" t="s">
        <v>22</v>
      </c>
      <c r="G2154" s="56"/>
      <c r="H2154" s="56" t="s">
        <v>17254</v>
      </c>
      <c r="I2154" s="56" t="s">
        <v>17255</v>
      </c>
      <c r="J2154" s="56" t="s">
        <v>17256</v>
      </c>
      <c r="K2154" s="56" t="s">
        <v>7326</v>
      </c>
      <c r="L2154" s="90" t="str">
        <f t="shared" si="66"/>
        <v>NA</v>
      </c>
      <c r="M2154" s="90"/>
      <c r="O2154" s="91"/>
      <c r="P2154" s="56"/>
      <c r="Q2154" s="56"/>
      <c r="R2154" s="56"/>
      <c r="S2154" s="56"/>
      <c r="T2154" s="56" t="s">
        <v>11238</v>
      </c>
      <c r="U2154" s="56" t="s">
        <v>11239</v>
      </c>
      <c r="V2154" s="56" t="s">
        <v>11240</v>
      </c>
      <c r="W2154" s="56" t="s">
        <v>7479</v>
      </c>
      <c r="X2154" s="56" t="s">
        <v>6481</v>
      </c>
      <c r="Y2154" s="56"/>
      <c r="Z2154" s="56" t="s">
        <v>11241</v>
      </c>
      <c r="AA2154" s="56" t="s">
        <v>11242</v>
      </c>
      <c r="AB2154" s="56" t="s">
        <v>11243</v>
      </c>
      <c r="AC2154" s="56" t="s">
        <v>7326</v>
      </c>
      <c r="AD2154" s="90" t="str">
        <f t="shared" si="67"/>
        <v>NA</v>
      </c>
      <c r="AE2154" s="90"/>
      <c r="AF2154" s="90"/>
      <c r="AG2154" s="90"/>
    </row>
    <row r="2155" spans="1:33">
      <c r="A2155" s="56" t="s">
        <v>17257</v>
      </c>
      <c r="B2155" s="56" t="s">
        <v>17258</v>
      </c>
      <c r="C2155" s="56" t="s">
        <v>17252</v>
      </c>
      <c r="D2155" s="56" t="s">
        <v>7566</v>
      </c>
      <c r="E2155" s="56" t="s">
        <v>1980</v>
      </c>
      <c r="F2155" s="56" t="s">
        <v>22</v>
      </c>
      <c r="G2155" s="56"/>
      <c r="H2155" s="56" t="s">
        <v>17259</v>
      </c>
      <c r="I2155" s="56" t="s">
        <v>17260</v>
      </c>
      <c r="J2155" s="56" t="s">
        <v>17256</v>
      </c>
      <c r="K2155" s="56" t="s">
        <v>7326</v>
      </c>
      <c r="L2155" s="90" t="str">
        <f t="shared" si="66"/>
        <v>NA</v>
      </c>
      <c r="M2155" s="90"/>
      <c r="O2155" s="91"/>
      <c r="P2155" s="56"/>
      <c r="Q2155" s="56"/>
      <c r="R2155" s="56"/>
      <c r="S2155" s="56"/>
      <c r="T2155" s="56" t="s">
        <v>11246</v>
      </c>
      <c r="U2155" s="56" t="s">
        <v>11247</v>
      </c>
      <c r="V2155" s="56" t="s">
        <v>11248</v>
      </c>
      <c r="W2155" s="56" t="s">
        <v>7479</v>
      </c>
      <c r="X2155" s="56" t="s">
        <v>11249</v>
      </c>
      <c r="Y2155" s="56"/>
      <c r="Z2155" s="56" t="s">
        <v>11250</v>
      </c>
      <c r="AA2155" s="56" t="s">
        <v>11251</v>
      </c>
      <c r="AB2155" s="56" t="s">
        <v>11252</v>
      </c>
      <c r="AC2155" s="56" t="s">
        <v>7326</v>
      </c>
      <c r="AD2155" s="90" t="str">
        <f t="shared" si="67"/>
        <v>NA</v>
      </c>
      <c r="AE2155" s="90"/>
      <c r="AF2155" s="90"/>
      <c r="AG2155" s="90"/>
    </row>
    <row r="2156" spans="1:33">
      <c r="A2156" s="56" t="s">
        <v>17261</v>
      </c>
      <c r="B2156" s="56" t="s">
        <v>17262</v>
      </c>
      <c r="C2156" s="56" t="s">
        <v>17263</v>
      </c>
      <c r="D2156" s="56" t="s">
        <v>7566</v>
      </c>
      <c r="E2156" s="56" t="s">
        <v>1980</v>
      </c>
      <c r="F2156" s="56" t="s">
        <v>22</v>
      </c>
      <c r="G2156" s="56"/>
      <c r="H2156" s="56" t="s">
        <v>17264</v>
      </c>
      <c r="I2156" s="56" t="s">
        <v>17260</v>
      </c>
      <c r="J2156" s="56" t="s">
        <v>17265</v>
      </c>
      <c r="K2156" s="56" t="s">
        <v>7326</v>
      </c>
      <c r="L2156" s="90" t="str">
        <f t="shared" si="66"/>
        <v>NA</v>
      </c>
      <c r="M2156" s="90"/>
      <c r="O2156" s="91"/>
      <c r="P2156" s="56"/>
      <c r="Q2156" s="56"/>
      <c r="R2156" s="56"/>
      <c r="S2156" s="56"/>
      <c r="T2156" s="56" t="s">
        <v>11256</v>
      </c>
      <c r="U2156" s="56" t="s">
        <v>11257</v>
      </c>
      <c r="V2156" s="56" t="s">
        <v>11258</v>
      </c>
      <c r="W2156" s="56" t="s">
        <v>7479</v>
      </c>
      <c r="X2156" s="56" t="s">
        <v>6543</v>
      </c>
      <c r="Y2156" s="56"/>
      <c r="Z2156" s="56" t="s">
        <v>11259</v>
      </c>
      <c r="AA2156" s="56" t="s">
        <v>11260</v>
      </c>
      <c r="AB2156" s="56" t="s">
        <v>11261</v>
      </c>
      <c r="AC2156" s="56" t="s">
        <v>7326</v>
      </c>
      <c r="AD2156" s="90" t="str">
        <f t="shared" si="67"/>
        <v>NA</v>
      </c>
      <c r="AE2156" s="90"/>
      <c r="AF2156" s="90"/>
      <c r="AG2156" s="90"/>
    </row>
    <row r="2157" spans="1:33">
      <c r="A2157" s="56" t="s">
        <v>17266</v>
      </c>
      <c r="B2157" s="56" t="s">
        <v>17267</v>
      </c>
      <c r="C2157" s="56" t="s">
        <v>17268</v>
      </c>
      <c r="D2157" s="56" t="s">
        <v>7566</v>
      </c>
      <c r="E2157" s="56" t="s">
        <v>1980</v>
      </c>
      <c r="F2157" s="56" t="s">
        <v>22</v>
      </c>
      <c r="G2157" s="56"/>
      <c r="H2157" s="56" t="s">
        <v>17264</v>
      </c>
      <c r="I2157" s="56" t="s">
        <v>17260</v>
      </c>
      <c r="J2157" s="56" t="s">
        <v>17266</v>
      </c>
      <c r="K2157" s="56" t="s">
        <v>7326</v>
      </c>
      <c r="L2157" s="90" t="str">
        <f t="shared" si="66"/>
        <v>NA</v>
      </c>
      <c r="M2157" s="90"/>
      <c r="O2157" s="91"/>
      <c r="P2157" s="56"/>
      <c r="Q2157" s="56"/>
      <c r="R2157" s="56"/>
      <c r="S2157" s="56"/>
      <c r="T2157" s="56" t="s">
        <v>11264</v>
      </c>
      <c r="U2157" s="56" t="s">
        <v>11265</v>
      </c>
      <c r="V2157" s="56" t="s">
        <v>11266</v>
      </c>
      <c r="W2157" s="56" t="s">
        <v>7479</v>
      </c>
      <c r="X2157" s="56" t="s">
        <v>6543</v>
      </c>
      <c r="Y2157" s="56"/>
      <c r="Z2157" s="56" t="s">
        <v>11259</v>
      </c>
      <c r="AA2157" s="56" t="s">
        <v>11260</v>
      </c>
      <c r="AB2157" s="56" t="s">
        <v>11267</v>
      </c>
      <c r="AC2157" s="56" t="s">
        <v>7326</v>
      </c>
      <c r="AD2157" s="90" t="str">
        <f t="shared" si="67"/>
        <v>NA</v>
      </c>
      <c r="AE2157" s="90"/>
      <c r="AF2157" s="90"/>
      <c r="AG2157" s="90"/>
    </row>
    <row r="2158" spans="1:33">
      <c r="A2158" s="56" t="s">
        <v>17269</v>
      </c>
      <c r="B2158" s="56" t="s">
        <v>17270</v>
      </c>
      <c r="C2158" s="56" t="s">
        <v>17271</v>
      </c>
      <c r="D2158" s="56" t="s">
        <v>7566</v>
      </c>
      <c r="E2158" s="56" t="s">
        <v>1980</v>
      </c>
      <c r="F2158" s="56" t="s">
        <v>22</v>
      </c>
      <c r="G2158" s="56"/>
      <c r="H2158" s="56" t="s">
        <v>17272</v>
      </c>
      <c r="I2158" s="56" t="s">
        <v>17260</v>
      </c>
      <c r="J2158" s="56" t="s">
        <v>17269</v>
      </c>
      <c r="K2158" s="56" t="s">
        <v>87</v>
      </c>
      <c r="L2158" s="90" t="str">
        <f t="shared" si="66"/>
        <v>NA</v>
      </c>
      <c r="M2158" s="90"/>
      <c r="O2158" s="91"/>
      <c r="P2158" s="56"/>
      <c r="Q2158" s="56"/>
      <c r="R2158" s="56"/>
      <c r="S2158" s="56"/>
      <c r="T2158" s="56" t="s">
        <v>11269</v>
      </c>
      <c r="U2158" s="56" t="s">
        <v>11270</v>
      </c>
      <c r="V2158" s="56" t="s">
        <v>11271</v>
      </c>
      <c r="W2158" s="56" t="s">
        <v>7479</v>
      </c>
      <c r="X2158" s="56" t="s">
        <v>6543</v>
      </c>
      <c r="Y2158" s="56"/>
      <c r="Z2158" s="56" t="s">
        <v>11259</v>
      </c>
      <c r="AA2158" s="56" t="s">
        <v>11260</v>
      </c>
      <c r="AB2158" s="56" t="s">
        <v>11272</v>
      </c>
      <c r="AC2158" s="56" t="s">
        <v>7326</v>
      </c>
      <c r="AD2158" s="90" t="str">
        <f t="shared" si="67"/>
        <v>NA</v>
      </c>
      <c r="AE2158" s="90"/>
      <c r="AF2158" s="90"/>
      <c r="AG2158" s="90"/>
    </row>
    <row r="2159" spans="1:33">
      <c r="A2159" s="56" t="s">
        <v>17273</v>
      </c>
      <c r="B2159" s="56" t="s">
        <v>17274</v>
      </c>
      <c r="C2159" s="56" t="s">
        <v>17275</v>
      </c>
      <c r="D2159" s="56" t="s">
        <v>7566</v>
      </c>
      <c r="E2159" s="56" t="s">
        <v>17276</v>
      </c>
      <c r="F2159" s="56" t="s">
        <v>22</v>
      </c>
      <c r="G2159" s="56"/>
      <c r="H2159" s="56" t="s">
        <v>17277</v>
      </c>
      <c r="I2159" s="56" t="s">
        <v>17278</v>
      </c>
      <c r="J2159" s="56" t="s">
        <v>17279</v>
      </c>
      <c r="K2159" s="56" t="s">
        <v>7326</v>
      </c>
      <c r="L2159" s="90" t="str">
        <f t="shared" si="66"/>
        <v>NA</v>
      </c>
      <c r="M2159" s="90"/>
      <c r="O2159" s="91"/>
      <c r="P2159" s="56"/>
      <c r="Q2159" s="56"/>
      <c r="R2159" s="56"/>
      <c r="S2159" s="56"/>
      <c r="T2159" s="56" t="s">
        <v>11274</v>
      </c>
      <c r="U2159" s="56" t="s">
        <v>11275</v>
      </c>
      <c r="V2159" s="56" t="s">
        <v>11276</v>
      </c>
      <c r="W2159" s="56" t="s">
        <v>7479</v>
      </c>
      <c r="X2159" s="56" t="s">
        <v>6579</v>
      </c>
      <c r="Y2159" s="56"/>
      <c r="Z2159" s="56" t="s">
        <v>11277</v>
      </c>
      <c r="AA2159" s="56" t="s">
        <v>11278</v>
      </c>
      <c r="AB2159" s="56" t="s">
        <v>11274</v>
      </c>
      <c r="AC2159" s="56" t="s">
        <v>7326</v>
      </c>
      <c r="AD2159" s="90" t="str">
        <f t="shared" si="67"/>
        <v>NA</v>
      </c>
      <c r="AE2159" s="90"/>
      <c r="AF2159" s="90"/>
      <c r="AG2159" s="90"/>
    </row>
    <row r="2160" spans="1:33">
      <c r="A2160" s="56" t="s">
        <v>17280</v>
      </c>
      <c r="B2160" s="56" t="s">
        <v>17281</v>
      </c>
      <c r="C2160" s="56" t="s">
        <v>17282</v>
      </c>
      <c r="D2160" s="56" t="s">
        <v>7566</v>
      </c>
      <c r="E2160" s="56" t="s">
        <v>17283</v>
      </c>
      <c r="F2160" s="56" t="s">
        <v>22</v>
      </c>
      <c r="G2160" s="56"/>
      <c r="H2160" s="56" t="s">
        <v>17284</v>
      </c>
      <c r="I2160" s="56" t="s">
        <v>17285</v>
      </c>
      <c r="J2160" s="56" t="s">
        <v>17280</v>
      </c>
      <c r="K2160" s="56" t="s">
        <v>7326</v>
      </c>
      <c r="L2160" s="90" t="str">
        <f t="shared" si="66"/>
        <v>NA</v>
      </c>
      <c r="M2160" s="90"/>
      <c r="O2160" s="91"/>
      <c r="P2160" s="56"/>
      <c r="Q2160" s="56"/>
      <c r="R2160" s="56"/>
      <c r="S2160" s="56"/>
      <c r="T2160" s="56" t="s">
        <v>11283</v>
      </c>
      <c r="U2160" s="56" t="s">
        <v>11284</v>
      </c>
      <c r="V2160" s="56" t="s">
        <v>11285</v>
      </c>
      <c r="W2160" s="56" t="s">
        <v>7479</v>
      </c>
      <c r="X2160" s="56" t="s">
        <v>6592</v>
      </c>
      <c r="Y2160" s="56"/>
      <c r="Z2160" s="56" t="s">
        <v>11286</v>
      </c>
      <c r="AA2160" s="56" t="s">
        <v>11287</v>
      </c>
      <c r="AB2160" s="56" t="s">
        <v>11288</v>
      </c>
      <c r="AC2160" s="56" t="s">
        <v>7326</v>
      </c>
      <c r="AD2160" s="90" t="str">
        <f t="shared" si="67"/>
        <v>NA</v>
      </c>
      <c r="AE2160" s="90"/>
      <c r="AF2160" s="90"/>
      <c r="AG2160" s="90"/>
    </row>
    <row r="2161" spans="1:33">
      <c r="A2161" s="56" t="s">
        <v>17286</v>
      </c>
      <c r="B2161" s="56" t="s">
        <v>17287</v>
      </c>
      <c r="C2161" s="56" t="s">
        <v>17288</v>
      </c>
      <c r="D2161" s="56" t="s">
        <v>7566</v>
      </c>
      <c r="E2161" s="56" t="s">
        <v>17289</v>
      </c>
      <c r="F2161" s="56" t="s">
        <v>22</v>
      </c>
      <c r="G2161" s="56"/>
      <c r="H2161" s="56" t="s">
        <v>17290</v>
      </c>
      <c r="I2161" s="56" t="s">
        <v>17291</v>
      </c>
      <c r="J2161" s="56" t="s">
        <v>17292</v>
      </c>
      <c r="K2161" s="56" t="s">
        <v>87</v>
      </c>
      <c r="L2161" s="90" t="str">
        <f t="shared" si="66"/>
        <v>NA</v>
      </c>
      <c r="M2161" s="90"/>
      <c r="O2161" s="91"/>
      <c r="P2161" s="56"/>
      <c r="Q2161" s="56"/>
      <c r="R2161" s="56"/>
      <c r="S2161" s="56"/>
      <c r="T2161" s="56" t="s">
        <v>11290</v>
      </c>
      <c r="U2161" s="56" t="s">
        <v>11291</v>
      </c>
      <c r="V2161" s="56" t="s">
        <v>11292</v>
      </c>
      <c r="W2161" s="56" t="s">
        <v>7479</v>
      </c>
      <c r="X2161" s="56" t="s">
        <v>6600</v>
      </c>
      <c r="Y2161" s="56"/>
      <c r="Z2161" s="56" t="s">
        <v>11293</v>
      </c>
      <c r="AA2161" s="56" t="s">
        <v>11294</v>
      </c>
      <c r="AB2161" s="56" t="s">
        <v>11295</v>
      </c>
      <c r="AC2161" s="56" t="s">
        <v>7326</v>
      </c>
      <c r="AD2161" s="90" t="str">
        <f t="shared" si="67"/>
        <v>NA</v>
      </c>
      <c r="AE2161" s="90"/>
      <c r="AF2161" s="90"/>
      <c r="AG2161" s="90"/>
    </row>
    <row r="2162" spans="1:33">
      <c r="A2162" s="56" t="s">
        <v>17293</v>
      </c>
      <c r="B2162" s="56" t="s">
        <v>17294</v>
      </c>
      <c r="C2162" s="56" t="s">
        <v>17295</v>
      </c>
      <c r="D2162" s="56" t="s">
        <v>7566</v>
      </c>
      <c r="E2162" s="56" t="s">
        <v>17296</v>
      </c>
      <c r="F2162" s="56" t="s">
        <v>22</v>
      </c>
      <c r="G2162" s="56"/>
      <c r="H2162" s="56" t="s">
        <v>17297</v>
      </c>
      <c r="I2162" s="56" t="s">
        <v>17298</v>
      </c>
      <c r="J2162" s="56" t="s">
        <v>17299</v>
      </c>
      <c r="K2162" s="56" t="s">
        <v>7326</v>
      </c>
      <c r="L2162" s="90" t="str">
        <f t="shared" si="66"/>
        <v>NA</v>
      </c>
      <c r="M2162" s="90"/>
      <c r="O2162" s="91"/>
      <c r="P2162" s="56"/>
      <c r="Q2162" s="56"/>
      <c r="R2162" s="56"/>
      <c r="S2162" s="56"/>
      <c r="T2162" s="56" t="s">
        <v>11297</v>
      </c>
      <c r="U2162" s="56" t="s">
        <v>11298</v>
      </c>
      <c r="V2162" s="56" t="s">
        <v>11299</v>
      </c>
      <c r="W2162" s="56" t="s">
        <v>7479</v>
      </c>
      <c r="X2162" s="56" t="s">
        <v>3231</v>
      </c>
      <c r="Y2162" s="56"/>
      <c r="Z2162" s="56" t="s">
        <v>11300</v>
      </c>
      <c r="AA2162" s="56" t="s">
        <v>11301</v>
      </c>
      <c r="AB2162" s="56" t="s">
        <v>11302</v>
      </c>
      <c r="AC2162" s="56" t="s">
        <v>7326</v>
      </c>
      <c r="AD2162" s="90" t="str">
        <f t="shared" si="67"/>
        <v>NA</v>
      </c>
      <c r="AE2162" s="90"/>
      <c r="AF2162" s="90"/>
      <c r="AG2162" s="90"/>
    </row>
    <row r="2163" spans="1:33">
      <c r="A2163" s="56" t="s">
        <v>17300</v>
      </c>
      <c r="B2163" s="56" t="s">
        <v>17301</v>
      </c>
      <c r="C2163" s="56" t="s">
        <v>17302</v>
      </c>
      <c r="D2163" s="56" t="s">
        <v>7566</v>
      </c>
      <c r="E2163" s="56" t="s">
        <v>17303</v>
      </c>
      <c r="F2163" s="56" t="s">
        <v>22</v>
      </c>
      <c r="G2163" s="56"/>
      <c r="H2163" s="56" t="s">
        <v>17304</v>
      </c>
      <c r="I2163" s="56" t="s">
        <v>17305</v>
      </c>
      <c r="J2163" s="56" t="s">
        <v>17306</v>
      </c>
      <c r="K2163" s="56" t="s">
        <v>87</v>
      </c>
      <c r="L2163" s="90" t="str">
        <f t="shared" si="66"/>
        <v>NA</v>
      </c>
      <c r="M2163" s="90"/>
      <c r="O2163" s="91"/>
      <c r="P2163" s="56"/>
      <c r="Q2163" s="56"/>
      <c r="R2163" s="56"/>
      <c r="S2163" s="56"/>
      <c r="T2163" s="56" t="s">
        <v>11306</v>
      </c>
      <c r="U2163" s="56" t="s">
        <v>11307</v>
      </c>
      <c r="V2163" s="56" t="s">
        <v>11308</v>
      </c>
      <c r="W2163" s="56" t="s">
        <v>7479</v>
      </c>
      <c r="X2163" s="56" t="s">
        <v>11309</v>
      </c>
      <c r="Y2163" s="56"/>
      <c r="Z2163" s="56" t="s">
        <v>11310</v>
      </c>
      <c r="AA2163" s="56" t="s">
        <v>11311</v>
      </c>
      <c r="AB2163" s="56" t="s">
        <v>11306</v>
      </c>
      <c r="AC2163" s="56" t="s">
        <v>7326</v>
      </c>
      <c r="AD2163" s="90" t="str">
        <f t="shared" si="67"/>
        <v>NA</v>
      </c>
      <c r="AE2163" s="90"/>
      <c r="AF2163" s="90"/>
      <c r="AG2163" s="90"/>
    </row>
    <row r="2164" spans="1:33">
      <c r="A2164" s="56" t="s">
        <v>17307</v>
      </c>
      <c r="B2164" s="56" t="s">
        <v>17308</v>
      </c>
      <c r="C2164" s="56" t="s">
        <v>17252</v>
      </c>
      <c r="D2164" s="56" t="s">
        <v>7566</v>
      </c>
      <c r="E2164" s="56" t="s">
        <v>1992</v>
      </c>
      <c r="F2164" s="56" t="s">
        <v>22</v>
      </c>
      <c r="G2164" s="56"/>
      <c r="H2164" s="56" t="s">
        <v>17309</v>
      </c>
      <c r="I2164" s="56" t="s">
        <v>17310</v>
      </c>
      <c r="J2164" s="56" t="s">
        <v>17311</v>
      </c>
      <c r="K2164" s="56" t="s">
        <v>7326</v>
      </c>
      <c r="L2164" s="90" t="str">
        <f t="shared" si="66"/>
        <v>NA</v>
      </c>
      <c r="M2164" s="90"/>
      <c r="O2164" s="91"/>
      <c r="P2164" s="56"/>
      <c r="Q2164" s="56"/>
      <c r="R2164" s="56"/>
      <c r="S2164" s="56"/>
      <c r="T2164" s="56" t="s">
        <v>11317</v>
      </c>
      <c r="U2164" s="56" t="s">
        <v>11318</v>
      </c>
      <c r="V2164" s="56" t="s">
        <v>11319</v>
      </c>
      <c r="W2164" s="56" t="s">
        <v>7479</v>
      </c>
      <c r="X2164" s="56" t="s">
        <v>11309</v>
      </c>
      <c r="Y2164" s="56"/>
      <c r="Z2164" s="56" t="s">
        <v>11310</v>
      </c>
      <c r="AA2164" s="56" t="s">
        <v>11311</v>
      </c>
      <c r="AB2164" s="56" t="s">
        <v>11320</v>
      </c>
      <c r="AC2164" s="56" t="s">
        <v>7326</v>
      </c>
      <c r="AD2164" s="90" t="str">
        <f t="shared" si="67"/>
        <v>NA</v>
      </c>
      <c r="AE2164" s="90"/>
      <c r="AF2164" s="90"/>
      <c r="AG2164" s="90"/>
    </row>
    <row r="2165" spans="1:33">
      <c r="A2165" s="56" t="s">
        <v>17312</v>
      </c>
      <c r="B2165" s="56" t="s">
        <v>17313</v>
      </c>
      <c r="C2165" s="56" t="s">
        <v>17314</v>
      </c>
      <c r="D2165" s="56" t="s">
        <v>7566</v>
      </c>
      <c r="E2165" s="56" t="s">
        <v>8469</v>
      </c>
      <c r="F2165" s="56" t="s">
        <v>22</v>
      </c>
      <c r="G2165" s="56"/>
      <c r="H2165" s="56" t="s">
        <v>17315</v>
      </c>
      <c r="I2165" s="56" t="s">
        <v>17316</v>
      </c>
      <c r="J2165" s="56" t="s">
        <v>17317</v>
      </c>
      <c r="K2165" s="56" t="s">
        <v>7326</v>
      </c>
      <c r="L2165" s="90" t="str">
        <f t="shared" si="66"/>
        <v>NA</v>
      </c>
      <c r="M2165" s="90"/>
      <c r="O2165" s="91"/>
      <c r="P2165" s="56"/>
      <c r="Q2165" s="56"/>
      <c r="R2165" s="56"/>
      <c r="S2165" s="56"/>
      <c r="T2165" s="56" t="s">
        <v>11324</v>
      </c>
      <c r="U2165" s="56" t="s">
        <v>11325</v>
      </c>
      <c r="V2165" s="56" t="s">
        <v>11326</v>
      </c>
      <c r="W2165" s="56" t="s">
        <v>7479</v>
      </c>
      <c r="X2165" s="56" t="s">
        <v>11327</v>
      </c>
      <c r="Y2165" s="56"/>
      <c r="Z2165" s="56" t="s">
        <v>11328</v>
      </c>
      <c r="AA2165" s="56" t="s">
        <v>11329</v>
      </c>
      <c r="AB2165" s="56" t="s">
        <v>11324</v>
      </c>
      <c r="AC2165" s="56" t="s">
        <v>7326</v>
      </c>
      <c r="AD2165" s="90" t="str">
        <f t="shared" si="67"/>
        <v>NA</v>
      </c>
      <c r="AE2165" s="90"/>
      <c r="AF2165" s="90"/>
      <c r="AG2165" s="90"/>
    </row>
    <row r="2166" spans="1:33">
      <c r="A2166" s="56" t="s">
        <v>17318</v>
      </c>
      <c r="B2166" s="56" t="s">
        <v>17319</v>
      </c>
      <c r="C2166" s="56" t="s">
        <v>17320</v>
      </c>
      <c r="D2166" s="56" t="s">
        <v>7566</v>
      </c>
      <c r="E2166" s="56" t="s">
        <v>8469</v>
      </c>
      <c r="F2166" s="56" t="s">
        <v>22</v>
      </c>
      <c r="G2166" s="56"/>
      <c r="H2166" s="56" t="s">
        <v>17321</v>
      </c>
      <c r="I2166" s="56" t="s">
        <v>17316</v>
      </c>
      <c r="J2166" s="56" t="s">
        <v>17322</v>
      </c>
      <c r="K2166" s="56" t="s">
        <v>87</v>
      </c>
      <c r="L2166" s="90" t="str">
        <f t="shared" si="66"/>
        <v>NA</v>
      </c>
      <c r="M2166" s="90"/>
      <c r="O2166" s="91"/>
      <c r="P2166" s="56"/>
      <c r="Q2166" s="56"/>
      <c r="R2166" s="56"/>
      <c r="S2166" s="56"/>
      <c r="T2166" s="56" t="s">
        <v>11331</v>
      </c>
      <c r="U2166" s="56" t="s">
        <v>11332</v>
      </c>
      <c r="V2166" s="56" t="s">
        <v>11333</v>
      </c>
      <c r="W2166" s="56" t="s">
        <v>7479</v>
      </c>
      <c r="X2166" s="56" t="s">
        <v>11334</v>
      </c>
      <c r="Y2166" s="56"/>
      <c r="Z2166" s="56" t="s">
        <v>11335</v>
      </c>
      <c r="AA2166" s="56" t="s">
        <v>11336</v>
      </c>
      <c r="AB2166" s="56" t="s">
        <v>11331</v>
      </c>
      <c r="AC2166" s="56" t="s">
        <v>7326</v>
      </c>
      <c r="AD2166" s="90" t="str">
        <f t="shared" si="67"/>
        <v>NA</v>
      </c>
      <c r="AE2166" s="90"/>
      <c r="AF2166" s="90"/>
      <c r="AG2166" s="90"/>
    </row>
    <row r="2167" spans="1:33">
      <c r="A2167" s="56" t="s">
        <v>17323</v>
      </c>
      <c r="B2167" s="56" t="s">
        <v>17324</v>
      </c>
      <c r="C2167" s="56" t="s">
        <v>17325</v>
      </c>
      <c r="D2167" s="56" t="s">
        <v>7566</v>
      </c>
      <c r="E2167" s="56" t="s">
        <v>17326</v>
      </c>
      <c r="F2167" s="56" t="s">
        <v>22</v>
      </c>
      <c r="G2167" s="56"/>
      <c r="H2167" s="56" t="s">
        <v>17327</v>
      </c>
      <c r="I2167" s="56" t="s">
        <v>17328</v>
      </c>
      <c r="J2167" s="56" t="s">
        <v>17329</v>
      </c>
      <c r="K2167" s="56" t="s">
        <v>7326</v>
      </c>
      <c r="L2167" s="90" t="str">
        <f t="shared" si="66"/>
        <v>NA</v>
      </c>
      <c r="M2167" s="90"/>
      <c r="O2167" s="91"/>
      <c r="P2167" s="56"/>
      <c r="Q2167" s="56"/>
      <c r="R2167" s="56"/>
      <c r="S2167" s="56"/>
      <c r="T2167" s="56" t="s">
        <v>11342</v>
      </c>
      <c r="U2167" s="56" t="s">
        <v>11343</v>
      </c>
      <c r="V2167" s="56" t="s">
        <v>11344</v>
      </c>
      <c r="W2167" s="56" t="s">
        <v>7479</v>
      </c>
      <c r="X2167" s="56" t="s">
        <v>654</v>
      </c>
      <c r="Y2167" s="56"/>
      <c r="Z2167" s="56" t="s">
        <v>11345</v>
      </c>
      <c r="AA2167" s="56" t="s">
        <v>11346</v>
      </c>
      <c r="AB2167" s="56" t="s">
        <v>11342</v>
      </c>
      <c r="AC2167" s="56" t="s">
        <v>7326</v>
      </c>
      <c r="AD2167" s="90" t="str">
        <f t="shared" si="67"/>
        <v>NA</v>
      </c>
      <c r="AE2167" s="90"/>
      <c r="AF2167" s="90"/>
      <c r="AG2167" s="90"/>
    </row>
    <row r="2168" spans="1:33">
      <c r="A2168" s="56" t="s">
        <v>17330</v>
      </c>
      <c r="B2168" s="56" t="s">
        <v>17331</v>
      </c>
      <c r="C2168" s="56" t="s">
        <v>17332</v>
      </c>
      <c r="D2168" s="56" t="s">
        <v>7566</v>
      </c>
      <c r="E2168" s="56" t="s">
        <v>17333</v>
      </c>
      <c r="F2168" s="56" t="s">
        <v>22</v>
      </c>
      <c r="G2168" s="56"/>
      <c r="H2168" s="56" t="s">
        <v>17334</v>
      </c>
      <c r="I2168" s="56" t="s">
        <v>17335</v>
      </c>
      <c r="J2168" s="56"/>
      <c r="K2168" s="56" t="s">
        <v>87</v>
      </c>
      <c r="L2168" s="90" t="str">
        <f t="shared" si="66"/>
        <v>NA</v>
      </c>
      <c r="M2168" s="90"/>
      <c r="O2168" s="91"/>
      <c r="P2168" s="56"/>
      <c r="Q2168" s="56"/>
      <c r="R2168" s="56"/>
      <c r="S2168" s="56"/>
      <c r="T2168" s="56" t="s">
        <v>10425</v>
      </c>
      <c r="U2168" s="56" t="s">
        <v>11353</v>
      </c>
      <c r="V2168" s="56" t="s">
        <v>11354</v>
      </c>
      <c r="W2168" s="56" t="s">
        <v>7479</v>
      </c>
      <c r="X2168" s="56" t="s">
        <v>654</v>
      </c>
      <c r="Y2168" s="56"/>
      <c r="Z2168" s="56" t="s">
        <v>11345</v>
      </c>
      <c r="AA2168" s="56" t="s">
        <v>11346</v>
      </c>
      <c r="AB2168" s="56" t="s">
        <v>11355</v>
      </c>
      <c r="AC2168" s="56" t="s">
        <v>7326</v>
      </c>
      <c r="AD2168" s="90" t="str">
        <f t="shared" si="67"/>
        <v>NA</v>
      </c>
      <c r="AE2168" s="90"/>
      <c r="AF2168" s="90"/>
      <c r="AG2168" s="90"/>
    </row>
    <row r="2169" spans="1:33">
      <c r="A2169" s="56" t="s">
        <v>17336</v>
      </c>
      <c r="B2169" s="56" t="s">
        <v>17337</v>
      </c>
      <c r="C2169" s="56" t="s">
        <v>17338</v>
      </c>
      <c r="D2169" s="56" t="s">
        <v>7566</v>
      </c>
      <c r="E2169" s="56" t="s">
        <v>17339</v>
      </c>
      <c r="F2169" s="56" t="s">
        <v>22</v>
      </c>
      <c r="G2169" s="56"/>
      <c r="H2169" s="56" t="s">
        <v>17340</v>
      </c>
      <c r="I2169" s="56" t="s">
        <v>17341</v>
      </c>
      <c r="J2169" s="56"/>
      <c r="K2169" s="56" t="s">
        <v>87</v>
      </c>
      <c r="L2169" s="90" t="str">
        <f t="shared" si="66"/>
        <v>NA</v>
      </c>
      <c r="M2169" s="90"/>
      <c r="O2169" s="91"/>
      <c r="P2169" s="56"/>
      <c r="Q2169" s="56"/>
      <c r="R2169" s="56"/>
      <c r="S2169" s="56"/>
      <c r="T2169" s="56" t="s">
        <v>11357</v>
      </c>
      <c r="U2169" s="56" t="s">
        <v>11358</v>
      </c>
      <c r="V2169" s="56" t="s">
        <v>11359</v>
      </c>
      <c r="W2169" s="56" t="s">
        <v>7479</v>
      </c>
      <c r="X2169" s="56" t="s">
        <v>654</v>
      </c>
      <c r="Y2169" s="56"/>
      <c r="Z2169" s="56" t="s">
        <v>11345</v>
      </c>
      <c r="AA2169" s="56" t="s">
        <v>11346</v>
      </c>
      <c r="AB2169" s="56" t="s">
        <v>11357</v>
      </c>
      <c r="AC2169" s="56" t="s">
        <v>7326</v>
      </c>
      <c r="AD2169" s="90" t="str">
        <f t="shared" si="67"/>
        <v>NA</v>
      </c>
      <c r="AE2169" s="90"/>
      <c r="AF2169" s="90"/>
      <c r="AG2169" s="90"/>
    </row>
    <row r="2170" spans="1:33">
      <c r="A2170" s="56" t="s">
        <v>17342</v>
      </c>
      <c r="B2170" s="56" t="s">
        <v>17343</v>
      </c>
      <c r="C2170" s="56" t="s">
        <v>17344</v>
      </c>
      <c r="D2170" s="56" t="s">
        <v>7566</v>
      </c>
      <c r="E2170" s="56" t="s">
        <v>17345</v>
      </c>
      <c r="F2170" s="56" t="s">
        <v>22</v>
      </c>
      <c r="G2170" s="56"/>
      <c r="H2170" s="56" t="s">
        <v>17346</v>
      </c>
      <c r="I2170" s="56" t="s">
        <v>17347</v>
      </c>
      <c r="J2170" s="56" t="s">
        <v>17342</v>
      </c>
      <c r="K2170" s="56" t="s">
        <v>7326</v>
      </c>
      <c r="L2170" s="90" t="str">
        <f t="shared" si="66"/>
        <v>NA</v>
      </c>
      <c r="M2170" s="90"/>
      <c r="O2170" s="91"/>
      <c r="P2170" s="56"/>
      <c r="Q2170" s="56"/>
      <c r="R2170" s="56"/>
      <c r="S2170" s="56"/>
      <c r="T2170" s="56" t="s">
        <v>11363</v>
      </c>
      <c r="U2170" s="56" t="s">
        <v>11364</v>
      </c>
      <c r="V2170" s="56" t="s">
        <v>11365</v>
      </c>
      <c r="W2170" s="56" t="s">
        <v>7479</v>
      </c>
      <c r="X2170" s="56" t="s">
        <v>6633</v>
      </c>
      <c r="Y2170" s="56"/>
      <c r="Z2170" s="56" t="s">
        <v>11366</v>
      </c>
      <c r="AA2170" s="56" t="s">
        <v>11367</v>
      </c>
      <c r="AB2170" s="56" t="s">
        <v>11363</v>
      </c>
      <c r="AC2170" s="56" t="s">
        <v>7326</v>
      </c>
      <c r="AD2170" s="90" t="str">
        <f t="shared" si="67"/>
        <v>NA</v>
      </c>
      <c r="AE2170" s="90"/>
      <c r="AF2170" s="90"/>
      <c r="AG2170" s="90"/>
    </row>
    <row r="2171" spans="1:33">
      <c r="A2171" s="56" t="s">
        <v>17348</v>
      </c>
      <c r="B2171" s="56" t="s">
        <v>17349</v>
      </c>
      <c r="C2171" s="56" t="s">
        <v>17350</v>
      </c>
      <c r="D2171" s="56" t="s">
        <v>7566</v>
      </c>
      <c r="E2171" s="56" t="s">
        <v>2005</v>
      </c>
      <c r="F2171" s="56" t="s">
        <v>22</v>
      </c>
      <c r="G2171" s="56"/>
      <c r="H2171" s="56" t="s">
        <v>17351</v>
      </c>
      <c r="I2171" s="56" t="s">
        <v>17352</v>
      </c>
      <c r="J2171" s="56" t="s">
        <v>17353</v>
      </c>
      <c r="K2171" s="56" t="s">
        <v>7326</v>
      </c>
      <c r="L2171" s="90" t="str">
        <f t="shared" si="66"/>
        <v>NA</v>
      </c>
      <c r="M2171" s="90"/>
      <c r="O2171" s="91"/>
      <c r="P2171" s="56"/>
      <c r="Q2171" s="56"/>
      <c r="R2171" s="56"/>
      <c r="S2171" s="56"/>
      <c r="T2171" s="56" t="s">
        <v>11373</v>
      </c>
      <c r="U2171" s="56" t="s">
        <v>11374</v>
      </c>
      <c r="V2171" s="56" t="s">
        <v>11375</v>
      </c>
      <c r="W2171" s="56" t="s">
        <v>7479</v>
      </c>
      <c r="X2171" s="56" t="s">
        <v>6633</v>
      </c>
      <c r="Y2171" s="56"/>
      <c r="Z2171" s="56" t="s">
        <v>11366</v>
      </c>
      <c r="AA2171" s="56" t="s">
        <v>11367</v>
      </c>
      <c r="AB2171" s="56" t="s">
        <v>11373</v>
      </c>
      <c r="AC2171" s="56" t="s">
        <v>7326</v>
      </c>
      <c r="AD2171" s="90" t="str">
        <f t="shared" si="67"/>
        <v>NA</v>
      </c>
      <c r="AE2171" s="90"/>
      <c r="AF2171" s="90"/>
      <c r="AG2171" s="90"/>
    </row>
    <row r="2172" spans="1:33">
      <c r="A2172" s="56" t="s">
        <v>17354</v>
      </c>
      <c r="B2172" s="56" t="s">
        <v>17355</v>
      </c>
      <c r="C2172" s="56" t="s">
        <v>17356</v>
      </c>
      <c r="D2172" s="56" t="s">
        <v>7566</v>
      </c>
      <c r="E2172" s="56" t="s">
        <v>17357</v>
      </c>
      <c r="F2172" s="56" t="s">
        <v>22</v>
      </c>
      <c r="G2172" s="56"/>
      <c r="H2172" s="56" t="s">
        <v>17358</v>
      </c>
      <c r="I2172" s="56" t="s">
        <v>17359</v>
      </c>
      <c r="J2172" s="56" t="s">
        <v>17360</v>
      </c>
      <c r="K2172" s="56" t="s">
        <v>7326</v>
      </c>
      <c r="L2172" s="90" t="str">
        <f t="shared" si="66"/>
        <v>NA</v>
      </c>
      <c r="M2172" s="90"/>
      <c r="O2172" s="91"/>
      <c r="P2172" s="56"/>
      <c r="Q2172" s="56"/>
      <c r="R2172" s="56"/>
      <c r="S2172" s="56"/>
      <c r="T2172" s="56" t="s">
        <v>11381</v>
      </c>
      <c r="U2172" s="56" t="s">
        <v>11382</v>
      </c>
      <c r="V2172" s="56" t="s">
        <v>11383</v>
      </c>
      <c r="W2172" s="56" t="s">
        <v>7479</v>
      </c>
      <c r="X2172" s="56" t="s">
        <v>6633</v>
      </c>
      <c r="Y2172" s="56"/>
      <c r="Z2172" s="56" t="s">
        <v>11366</v>
      </c>
      <c r="AA2172" s="56" t="s">
        <v>11367</v>
      </c>
      <c r="AB2172" s="56" t="s">
        <v>11381</v>
      </c>
      <c r="AC2172" s="56" t="s">
        <v>7326</v>
      </c>
      <c r="AD2172" s="90" t="str">
        <f t="shared" si="67"/>
        <v>NA</v>
      </c>
      <c r="AE2172" s="90"/>
      <c r="AF2172" s="90"/>
      <c r="AG2172" s="90"/>
    </row>
    <row r="2173" spans="1:33">
      <c r="A2173" s="56" t="s">
        <v>17361</v>
      </c>
      <c r="B2173" s="56" t="s">
        <v>17362</v>
      </c>
      <c r="C2173" s="56" t="s">
        <v>17252</v>
      </c>
      <c r="D2173" s="56" t="s">
        <v>7566</v>
      </c>
      <c r="E2173" s="56" t="s">
        <v>2014</v>
      </c>
      <c r="F2173" s="56" t="s">
        <v>22</v>
      </c>
      <c r="G2173" s="56"/>
      <c r="H2173" s="56" t="s">
        <v>17363</v>
      </c>
      <c r="I2173" s="56" t="s">
        <v>17364</v>
      </c>
      <c r="J2173" s="56" t="s">
        <v>17365</v>
      </c>
      <c r="K2173" s="56" t="s">
        <v>7326</v>
      </c>
      <c r="L2173" s="90" t="str">
        <f t="shared" si="66"/>
        <v>NA</v>
      </c>
      <c r="M2173" s="90"/>
      <c r="O2173" s="91"/>
      <c r="P2173" s="56"/>
      <c r="Q2173" s="56"/>
      <c r="R2173" s="56"/>
      <c r="S2173" s="56"/>
      <c r="T2173" s="56" t="s">
        <v>11389</v>
      </c>
      <c r="U2173" s="56" t="s">
        <v>11390</v>
      </c>
      <c r="V2173" s="56" t="s">
        <v>11391</v>
      </c>
      <c r="W2173" s="56" t="s">
        <v>7479</v>
      </c>
      <c r="X2173" s="56" t="s">
        <v>6646</v>
      </c>
      <c r="Y2173" s="56"/>
      <c r="Z2173" s="56" t="s">
        <v>11392</v>
      </c>
      <c r="AA2173" s="56" t="s">
        <v>11393</v>
      </c>
      <c r="AB2173" s="56" t="s">
        <v>11389</v>
      </c>
      <c r="AC2173" s="56" t="s">
        <v>7326</v>
      </c>
      <c r="AD2173" s="90" t="str">
        <f t="shared" si="67"/>
        <v>NA</v>
      </c>
      <c r="AE2173" s="90"/>
      <c r="AF2173" s="90"/>
      <c r="AG2173" s="90"/>
    </row>
    <row r="2174" spans="1:33">
      <c r="A2174" s="56" t="s">
        <v>17366</v>
      </c>
      <c r="B2174" s="56" t="s">
        <v>17367</v>
      </c>
      <c r="C2174" s="56" t="s">
        <v>17368</v>
      </c>
      <c r="D2174" s="56" t="s">
        <v>7566</v>
      </c>
      <c r="E2174" s="56" t="s">
        <v>17369</v>
      </c>
      <c r="F2174" s="56" t="s">
        <v>22</v>
      </c>
      <c r="G2174" s="56"/>
      <c r="H2174" s="56" t="s">
        <v>17370</v>
      </c>
      <c r="I2174" s="56" t="s">
        <v>17371</v>
      </c>
      <c r="J2174" s="56" t="s">
        <v>17366</v>
      </c>
      <c r="K2174" s="56" t="s">
        <v>7326</v>
      </c>
      <c r="L2174" s="90" t="str">
        <f t="shared" si="66"/>
        <v>NA</v>
      </c>
      <c r="M2174" s="90"/>
      <c r="O2174" s="91"/>
      <c r="P2174" s="56"/>
      <c r="Q2174" s="56"/>
      <c r="R2174" s="56"/>
      <c r="S2174" s="56"/>
      <c r="T2174" s="56" t="s">
        <v>11396</v>
      </c>
      <c r="U2174" s="56" t="s">
        <v>11397</v>
      </c>
      <c r="V2174" s="56" t="s">
        <v>11398</v>
      </c>
      <c r="W2174" s="56" t="s">
        <v>7479</v>
      </c>
      <c r="X2174" s="56" t="s">
        <v>6654</v>
      </c>
      <c r="Y2174" s="56"/>
      <c r="Z2174" s="56" t="s">
        <v>11399</v>
      </c>
      <c r="AA2174" s="56" t="s">
        <v>11400</v>
      </c>
      <c r="AB2174" s="56" t="s">
        <v>11396</v>
      </c>
      <c r="AC2174" s="56" t="s">
        <v>7326</v>
      </c>
      <c r="AD2174" s="90" t="str">
        <f t="shared" si="67"/>
        <v>NA</v>
      </c>
      <c r="AE2174" s="90"/>
      <c r="AF2174" s="90"/>
      <c r="AG2174" s="90"/>
    </row>
    <row r="2175" spans="1:33">
      <c r="A2175" s="56" t="s">
        <v>17372</v>
      </c>
      <c r="B2175" s="56" t="s">
        <v>17373</v>
      </c>
      <c r="C2175" s="56" t="s">
        <v>17374</v>
      </c>
      <c r="D2175" s="56" t="s">
        <v>7566</v>
      </c>
      <c r="E2175" s="56" t="s">
        <v>17375</v>
      </c>
      <c r="F2175" s="56" t="s">
        <v>22</v>
      </c>
      <c r="G2175" s="56"/>
      <c r="H2175" s="56" t="s">
        <v>17376</v>
      </c>
      <c r="I2175" s="56" t="s">
        <v>17377</v>
      </c>
      <c r="J2175" s="56" t="s">
        <v>17372</v>
      </c>
      <c r="K2175" s="56" t="s">
        <v>7326</v>
      </c>
      <c r="L2175" s="90" t="str">
        <f t="shared" si="66"/>
        <v>NA</v>
      </c>
      <c r="M2175" s="90"/>
      <c r="O2175" s="91"/>
      <c r="P2175" s="56"/>
      <c r="Q2175" s="56"/>
      <c r="R2175" s="56"/>
      <c r="S2175" s="56"/>
      <c r="T2175" s="56" t="s">
        <v>11404</v>
      </c>
      <c r="U2175" s="56" t="s">
        <v>11405</v>
      </c>
      <c r="V2175" s="56" t="s">
        <v>11406</v>
      </c>
      <c r="W2175" s="56" t="s">
        <v>7479</v>
      </c>
      <c r="X2175" s="56" t="s">
        <v>6681</v>
      </c>
      <c r="Y2175" s="56"/>
      <c r="Z2175" s="56" t="s">
        <v>11407</v>
      </c>
      <c r="AA2175" s="56" t="s">
        <v>11408</v>
      </c>
      <c r="AB2175" s="56" t="s">
        <v>11404</v>
      </c>
      <c r="AC2175" s="56" t="s">
        <v>7326</v>
      </c>
      <c r="AD2175" s="90" t="str">
        <f t="shared" si="67"/>
        <v>NA</v>
      </c>
      <c r="AE2175" s="90"/>
      <c r="AF2175" s="90"/>
      <c r="AG2175" s="90"/>
    </row>
    <row r="2176" spans="1:33">
      <c r="A2176" s="56" t="s">
        <v>17378</v>
      </c>
      <c r="B2176" s="56" t="s">
        <v>17379</v>
      </c>
      <c r="C2176" s="56" t="s">
        <v>17380</v>
      </c>
      <c r="D2176" s="56" t="s">
        <v>7566</v>
      </c>
      <c r="E2176" s="56" t="s">
        <v>17381</v>
      </c>
      <c r="F2176" s="56" t="s">
        <v>22</v>
      </c>
      <c r="G2176" s="56"/>
      <c r="H2176" s="56" t="s">
        <v>17382</v>
      </c>
      <c r="I2176" s="56" t="s">
        <v>17383</v>
      </c>
      <c r="J2176" s="56" t="s">
        <v>17378</v>
      </c>
      <c r="K2176" s="56" t="s">
        <v>7326</v>
      </c>
      <c r="L2176" s="90" t="str">
        <f t="shared" si="66"/>
        <v>NA</v>
      </c>
      <c r="M2176" s="90"/>
      <c r="O2176" s="91"/>
      <c r="P2176" s="56"/>
      <c r="Q2176" s="56"/>
      <c r="R2176" s="56"/>
      <c r="S2176" s="56"/>
      <c r="T2176" s="56" t="s">
        <v>11411</v>
      </c>
      <c r="U2176" s="56" t="s">
        <v>11412</v>
      </c>
      <c r="V2176" s="56" t="s">
        <v>11413</v>
      </c>
      <c r="W2176" s="56" t="s">
        <v>7479</v>
      </c>
      <c r="X2176" s="56" t="s">
        <v>11414</v>
      </c>
      <c r="Y2176" s="56"/>
      <c r="Z2176" s="56" t="s">
        <v>11415</v>
      </c>
      <c r="AA2176" s="56" t="s">
        <v>11416</v>
      </c>
      <c r="AB2176" s="56" t="s">
        <v>11411</v>
      </c>
      <c r="AC2176" s="56" t="s">
        <v>7326</v>
      </c>
      <c r="AD2176" s="90" t="str">
        <f t="shared" si="67"/>
        <v>NA</v>
      </c>
      <c r="AE2176" s="90"/>
      <c r="AF2176" s="90"/>
      <c r="AG2176" s="90"/>
    </row>
    <row r="2177" spans="1:33">
      <c r="A2177" s="56" t="s">
        <v>17384</v>
      </c>
      <c r="B2177" s="56" t="s">
        <v>17385</v>
      </c>
      <c r="C2177" s="56" t="s">
        <v>17386</v>
      </c>
      <c r="D2177" s="56" t="s">
        <v>7566</v>
      </c>
      <c r="E2177" s="56" t="s">
        <v>17387</v>
      </c>
      <c r="F2177" s="56" t="s">
        <v>22</v>
      </c>
      <c r="G2177" s="56"/>
      <c r="H2177" s="56" t="s">
        <v>17388</v>
      </c>
      <c r="I2177" s="56" t="s">
        <v>17389</v>
      </c>
      <c r="J2177" s="56" t="s">
        <v>17390</v>
      </c>
      <c r="K2177" s="56" t="s">
        <v>7326</v>
      </c>
      <c r="L2177" s="90" t="str">
        <f t="shared" si="66"/>
        <v>NA</v>
      </c>
      <c r="M2177" s="90"/>
      <c r="O2177" s="91"/>
      <c r="P2177" s="56"/>
      <c r="Q2177" s="56"/>
      <c r="R2177" s="56"/>
      <c r="S2177" s="56"/>
      <c r="T2177" s="56" t="s">
        <v>11420</v>
      </c>
      <c r="U2177" s="56" t="s">
        <v>11421</v>
      </c>
      <c r="V2177" s="56" t="s">
        <v>11422</v>
      </c>
      <c r="W2177" s="56" t="s">
        <v>7479</v>
      </c>
      <c r="X2177" s="56" t="s">
        <v>6738</v>
      </c>
      <c r="Y2177" s="56"/>
      <c r="Z2177" s="56" t="s">
        <v>11423</v>
      </c>
      <c r="AA2177" s="56" t="s">
        <v>11424</v>
      </c>
      <c r="AB2177" s="56" t="s">
        <v>11420</v>
      </c>
      <c r="AC2177" s="56" t="s">
        <v>7326</v>
      </c>
      <c r="AD2177" s="90" t="str">
        <f t="shared" si="67"/>
        <v>NA</v>
      </c>
      <c r="AE2177" s="90"/>
      <c r="AF2177" s="90"/>
      <c r="AG2177" s="90"/>
    </row>
    <row r="2178" spans="1:33">
      <c r="A2178" s="56" t="s">
        <v>17391</v>
      </c>
      <c r="B2178" s="56" t="s">
        <v>17392</v>
      </c>
      <c r="C2178" s="56" t="s">
        <v>17393</v>
      </c>
      <c r="D2178" s="56" t="s">
        <v>7566</v>
      </c>
      <c r="E2178" s="56" t="s">
        <v>2023</v>
      </c>
      <c r="F2178" s="56" t="s">
        <v>22</v>
      </c>
      <c r="G2178" s="56"/>
      <c r="H2178" s="56" t="s">
        <v>17394</v>
      </c>
      <c r="I2178" s="56" t="s">
        <v>17395</v>
      </c>
      <c r="J2178" s="56" t="s">
        <v>17391</v>
      </c>
      <c r="K2178" s="56" t="s">
        <v>7326</v>
      </c>
      <c r="L2178" s="90" t="str">
        <f t="shared" si="66"/>
        <v>NA</v>
      </c>
      <c r="M2178" s="90"/>
      <c r="O2178" s="91"/>
      <c r="P2178" s="56"/>
      <c r="Q2178" s="56"/>
      <c r="R2178" s="56"/>
      <c r="S2178" s="56"/>
      <c r="T2178" s="56" t="s">
        <v>11426</v>
      </c>
      <c r="U2178" s="56" t="s">
        <v>11427</v>
      </c>
      <c r="V2178" s="56" t="s">
        <v>11428</v>
      </c>
      <c r="W2178" s="56" t="s">
        <v>7479</v>
      </c>
      <c r="X2178" s="56" t="s">
        <v>610</v>
      </c>
      <c r="Y2178" s="56"/>
      <c r="Z2178" s="56" t="s">
        <v>11429</v>
      </c>
      <c r="AA2178" s="56" t="s">
        <v>11430</v>
      </c>
      <c r="AB2178" s="56" t="s">
        <v>11426</v>
      </c>
      <c r="AC2178" s="56" t="s">
        <v>7326</v>
      </c>
      <c r="AD2178" s="90" t="str">
        <f t="shared" si="67"/>
        <v>NA</v>
      </c>
      <c r="AE2178" s="90"/>
      <c r="AF2178" s="90"/>
      <c r="AG2178" s="90"/>
    </row>
    <row r="2179" spans="1:33">
      <c r="A2179" s="56" t="s">
        <v>17396</v>
      </c>
      <c r="B2179" s="56" t="s">
        <v>17397</v>
      </c>
      <c r="C2179" s="56" t="s">
        <v>17398</v>
      </c>
      <c r="D2179" s="56" t="s">
        <v>7566</v>
      </c>
      <c r="E2179" s="56" t="s">
        <v>405</v>
      </c>
      <c r="F2179" s="56" t="s">
        <v>22</v>
      </c>
      <c r="G2179" s="56"/>
      <c r="H2179" s="56" t="s">
        <v>17399</v>
      </c>
      <c r="I2179" s="56" t="s">
        <v>17400</v>
      </c>
      <c r="J2179" s="56" t="s">
        <v>17396</v>
      </c>
      <c r="K2179" s="56" t="s">
        <v>7326</v>
      </c>
      <c r="L2179" s="90" t="str">
        <f t="shared" ref="L2179:L2242" si="68">IF($P$3&lt;&gt;"",IF(ISNUMBER(SEARCH("*"&amp;$P$3&amp;"*", A2179)),A2179, IF(ISNUMBER(SEARCH("*"&amp;$P$3&amp;"*", H2179)),A2179, IF(ISNUMBER(SEARCH("*"&amp;$P$3&amp;"*", G2179)),A2179, IF(ISNUMBER(SEARCH("*"&amp;$P$3&amp;"*", J2179)),A2179,  IF(ISNUMBER(SEARCH("*"&amp;$P$3&amp;"*", E2179)),A2179, "NA"))))),"NA")</f>
        <v>NA</v>
      </c>
      <c r="M2179" s="90"/>
      <c r="O2179" s="91"/>
      <c r="P2179" s="56"/>
      <c r="Q2179" s="56"/>
      <c r="R2179" s="56"/>
      <c r="S2179" s="56"/>
      <c r="T2179" s="56" t="s">
        <v>11432</v>
      </c>
      <c r="U2179" s="56" t="s">
        <v>11433</v>
      </c>
      <c r="V2179" s="56" t="s">
        <v>11434</v>
      </c>
      <c r="W2179" s="56" t="s">
        <v>7479</v>
      </c>
      <c r="X2179" s="56" t="s">
        <v>6767</v>
      </c>
      <c r="Y2179" s="56"/>
      <c r="Z2179" s="56" t="s">
        <v>11435</v>
      </c>
      <c r="AA2179" s="56" t="s">
        <v>11436</v>
      </c>
      <c r="AB2179" s="56" t="s">
        <v>11432</v>
      </c>
      <c r="AC2179" s="56" t="s">
        <v>7326</v>
      </c>
      <c r="AD2179" s="90" t="str">
        <f t="shared" ref="AD2179:AD2242" si="69">IF($P$19&lt;&gt;"",IF(ISNUMBER(SEARCH($P$19, V2179)),T2179, "NA"),"NA")</f>
        <v>NA</v>
      </c>
      <c r="AE2179" s="90"/>
      <c r="AF2179" s="90"/>
      <c r="AG2179" s="90"/>
    </row>
    <row r="2180" spans="1:33">
      <c r="A2180" s="56" t="s">
        <v>17401</v>
      </c>
      <c r="B2180" s="56" t="s">
        <v>17402</v>
      </c>
      <c r="C2180" s="56" t="s">
        <v>17403</v>
      </c>
      <c r="D2180" s="56" t="s">
        <v>7566</v>
      </c>
      <c r="E2180" s="56" t="s">
        <v>405</v>
      </c>
      <c r="F2180" s="56" t="s">
        <v>22</v>
      </c>
      <c r="G2180" s="56"/>
      <c r="H2180" s="56" t="s">
        <v>17404</v>
      </c>
      <c r="I2180" s="56" t="s">
        <v>17400</v>
      </c>
      <c r="J2180" s="56"/>
      <c r="K2180" s="56" t="s">
        <v>87</v>
      </c>
      <c r="L2180" s="90" t="str">
        <f t="shared" si="68"/>
        <v>NA</v>
      </c>
      <c r="M2180" s="90"/>
      <c r="O2180" s="91"/>
      <c r="P2180" s="56"/>
      <c r="Q2180" s="56"/>
      <c r="R2180" s="56"/>
      <c r="S2180" s="56"/>
      <c r="T2180" s="56" t="s">
        <v>11439</v>
      </c>
      <c r="U2180" s="56" t="s">
        <v>11440</v>
      </c>
      <c r="V2180" s="56" t="s">
        <v>11441</v>
      </c>
      <c r="W2180" s="56" t="s">
        <v>7479</v>
      </c>
      <c r="X2180" s="56" t="s">
        <v>3253</v>
      </c>
      <c r="Y2180" s="56"/>
      <c r="Z2180" s="56" t="s">
        <v>11442</v>
      </c>
      <c r="AA2180" s="56" t="s">
        <v>11443</v>
      </c>
      <c r="AB2180" s="56" t="s">
        <v>11439</v>
      </c>
      <c r="AC2180" s="56" t="s">
        <v>7326</v>
      </c>
      <c r="AD2180" s="90" t="str">
        <f t="shared" si="69"/>
        <v>NA</v>
      </c>
      <c r="AE2180" s="90"/>
      <c r="AF2180" s="90"/>
      <c r="AG2180" s="90"/>
    </row>
    <row r="2181" spans="1:33">
      <c r="A2181" s="56" t="s">
        <v>17405</v>
      </c>
      <c r="B2181" s="56" t="s">
        <v>17406</v>
      </c>
      <c r="C2181" s="56" t="s">
        <v>17407</v>
      </c>
      <c r="D2181" s="56" t="s">
        <v>7566</v>
      </c>
      <c r="E2181" s="56" t="s">
        <v>17408</v>
      </c>
      <c r="F2181" s="56" t="s">
        <v>22</v>
      </c>
      <c r="G2181" s="56"/>
      <c r="H2181" s="56" t="s">
        <v>17409</v>
      </c>
      <c r="I2181" s="56" t="s">
        <v>17410</v>
      </c>
      <c r="J2181" s="56" t="s">
        <v>17411</v>
      </c>
      <c r="K2181" s="56" t="s">
        <v>7326</v>
      </c>
      <c r="L2181" s="90" t="str">
        <f t="shared" si="68"/>
        <v>NA</v>
      </c>
      <c r="M2181" s="90"/>
      <c r="O2181" s="91"/>
      <c r="P2181" s="56"/>
      <c r="Q2181" s="56"/>
      <c r="R2181" s="56"/>
      <c r="S2181" s="56"/>
      <c r="T2181" s="56" t="s">
        <v>11447</v>
      </c>
      <c r="U2181" s="56" t="s">
        <v>11448</v>
      </c>
      <c r="V2181" s="56" t="s">
        <v>11449</v>
      </c>
      <c r="W2181" s="56" t="s">
        <v>7479</v>
      </c>
      <c r="X2181" s="56" t="s">
        <v>125</v>
      </c>
      <c r="Y2181" s="56"/>
      <c r="Z2181" s="56" t="s">
        <v>11450</v>
      </c>
      <c r="AA2181" s="56" t="s">
        <v>11451</v>
      </c>
      <c r="AB2181" s="56" t="s">
        <v>11447</v>
      </c>
      <c r="AC2181" s="56" t="s">
        <v>7326</v>
      </c>
      <c r="AD2181" s="90" t="str">
        <f t="shared" si="69"/>
        <v>NA</v>
      </c>
      <c r="AE2181" s="90"/>
      <c r="AF2181" s="90"/>
      <c r="AG2181" s="90"/>
    </row>
    <row r="2182" spans="1:33">
      <c r="A2182" s="56" t="s">
        <v>17412</v>
      </c>
      <c r="B2182" s="56" t="s">
        <v>17413</v>
      </c>
      <c r="C2182" s="56" t="s">
        <v>17414</v>
      </c>
      <c r="D2182" s="56" t="s">
        <v>7566</v>
      </c>
      <c r="E2182" s="56" t="s">
        <v>17415</v>
      </c>
      <c r="F2182" s="56" t="s">
        <v>22</v>
      </c>
      <c r="G2182" s="56"/>
      <c r="H2182" s="56" t="s">
        <v>17416</v>
      </c>
      <c r="I2182" s="56" t="s">
        <v>17417</v>
      </c>
      <c r="J2182" s="56" t="s">
        <v>17412</v>
      </c>
      <c r="K2182" s="56" t="s">
        <v>7326</v>
      </c>
      <c r="L2182" s="90" t="str">
        <f t="shared" si="68"/>
        <v>NA</v>
      </c>
      <c r="M2182" s="90"/>
      <c r="O2182" s="91"/>
      <c r="P2182" s="56"/>
      <c r="Q2182" s="56"/>
      <c r="R2182" s="56"/>
      <c r="S2182" s="56"/>
      <c r="T2182" s="56" t="s">
        <v>11457</v>
      </c>
      <c r="U2182" s="56" t="s">
        <v>11458</v>
      </c>
      <c r="V2182" s="56" t="s">
        <v>11459</v>
      </c>
      <c r="W2182" s="56" t="s">
        <v>7479</v>
      </c>
      <c r="X2182" s="56" t="s">
        <v>125</v>
      </c>
      <c r="Y2182" s="56"/>
      <c r="Z2182" s="56" t="s">
        <v>11450</v>
      </c>
      <c r="AA2182" s="56" t="s">
        <v>11451</v>
      </c>
      <c r="AB2182" s="56"/>
      <c r="AC2182" s="56" t="s">
        <v>7326</v>
      </c>
      <c r="AD2182" s="90" t="str">
        <f t="shared" si="69"/>
        <v>NA</v>
      </c>
      <c r="AE2182" s="90"/>
      <c r="AF2182" s="90"/>
      <c r="AG2182" s="90"/>
    </row>
    <row r="2183" spans="1:33">
      <c r="A2183" s="56" t="s">
        <v>17418</v>
      </c>
      <c r="B2183" s="56" t="s">
        <v>17419</v>
      </c>
      <c r="C2183" s="56" t="s">
        <v>17420</v>
      </c>
      <c r="D2183" s="56" t="s">
        <v>7566</v>
      </c>
      <c r="E2183" s="56" t="s">
        <v>17421</v>
      </c>
      <c r="F2183" s="56" t="s">
        <v>22</v>
      </c>
      <c r="G2183" s="56"/>
      <c r="H2183" s="56" t="s">
        <v>17422</v>
      </c>
      <c r="I2183" s="56" t="s">
        <v>17423</v>
      </c>
      <c r="J2183" s="56" t="s">
        <v>17424</v>
      </c>
      <c r="K2183" s="56" t="s">
        <v>7326</v>
      </c>
      <c r="L2183" s="90" t="str">
        <f t="shared" si="68"/>
        <v>NA</v>
      </c>
      <c r="M2183" s="90"/>
      <c r="O2183" s="91"/>
      <c r="P2183" s="56"/>
      <c r="Q2183" s="56"/>
      <c r="R2183" s="56"/>
      <c r="S2183" s="56"/>
      <c r="T2183" s="56" t="s">
        <v>11462</v>
      </c>
      <c r="U2183" s="56" t="s">
        <v>11463</v>
      </c>
      <c r="V2183" s="56" t="s">
        <v>11464</v>
      </c>
      <c r="W2183" s="56" t="s">
        <v>7479</v>
      </c>
      <c r="X2183" s="56" t="s">
        <v>207</v>
      </c>
      <c r="Y2183" s="56"/>
      <c r="Z2183" s="56" t="s">
        <v>11465</v>
      </c>
      <c r="AA2183" s="56" t="s">
        <v>11466</v>
      </c>
      <c r="AB2183" s="56" t="s">
        <v>11462</v>
      </c>
      <c r="AC2183" s="56" t="s">
        <v>7326</v>
      </c>
      <c r="AD2183" s="90" t="str">
        <f t="shared" si="69"/>
        <v>NA</v>
      </c>
      <c r="AE2183" s="90"/>
      <c r="AF2183" s="90"/>
      <c r="AG2183" s="90"/>
    </row>
    <row r="2184" spans="1:33">
      <c r="A2184" s="56" t="s">
        <v>17425</v>
      </c>
      <c r="B2184" s="56" t="s">
        <v>17426</v>
      </c>
      <c r="C2184" s="56" t="s">
        <v>17427</v>
      </c>
      <c r="D2184" s="56" t="s">
        <v>7566</v>
      </c>
      <c r="E2184" s="56" t="s">
        <v>17428</v>
      </c>
      <c r="F2184" s="56" t="s">
        <v>22</v>
      </c>
      <c r="G2184" s="56"/>
      <c r="H2184" s="56" t="s">
        <v>17429</v>
      </c>
      <c r="I2184" s="56" t="s">
        <v>17430</v>
      </c>
      <c r="J2184" s="56" t="s">
        <v>17431</v>
      </c>
      <c r="K2184" s="56" t="s">
        <v>7326</v>
      </c>
      <c r="L2184" s="90" t="str">
        <f t="shared" si="68"/>
        <v>NA</v>
      </c>
      <c r="M2184" s="90"/>
      <c r="O2184" s="91"/>
      <c r="P2184" s="56"/>
      <c r="Q2184" s="56"/>
      <c r="R2184" s="56"/>
      <c r="S2184" s="56"/>
      <c r="T2184" s="56" t="s">
        <v>11469</v>
      </c>
      <c r="U2184" s="56" t="s">
        <v>11470</v>
      </c>
      <c r="V2184" s="56" t="s">
        <v>11464</v>
      </c>
      <c r="W2184" s="56" t="s">
        <v>7479</v>
      </c>
      <c r="X2184" s="56" t="s">
        <v>207</v>
      </c>
      <c r="Y2184" s="56"/>
      <c r="Z2184" s="56" t="s">
        <v>11465</v>
      </c>
      <c r="AA2184" s="56" t="s">
        <v>11466</v>
      </c>
      <c r="AB2184" s="56" t="s">
        <v>11471</v>
      </c>
      <c r="AC2184" s="56" t="s">
        <v>7326</v>
      </c>
      <c r="AD2184" s="90" t="str">
        <f t="shared" si="69"/>
        <v>NA</v>
      </c>
      <c r="AE2184" s="90"/>
      <c r="AF2184" s="90"/>
      <c r="AG2184" s="90"/>
    </row>
    <row r="2185" spans="1:33">
      <c r="A2185" s="56" t="s">
        <v>17432</v>
      </c>
      <c r="B2185" s="56" t="s">
        <v>17433</v>
      </c>
      <c r="C2185" s="56" t="s">
        <v>17434</v>
      </c>
      <c r="D2185" s="56" t="s">
        <v>7566</v>
      </c>
      <c r="E2185" s="56" t="s">
        <v>17435</v>
      </c>
      <c r="F2185" s="56" t="s">
        <v>22</v>
      </c>
      <c r="G2185" s="56"/>
      <c r="H2185" s="56" t="s">
        <v>17436</v>
      </c>
      <c r="I2185" s="56" t="s">
        <v>17437</v>
      </c>
      <c r="J2185" s="56" t="s">
        <v>17432</v>
      </c>
      <c r="K2185" s="56" t="s">
        <v>7326</v>
      </c>
      <c r="L2185" s="90" t="str">
        <f t="shared" si="68"/>
        <v>NA</v>
      </c>
      <c r="M2185" s="90"/>
      <c r="O2185" s="91"/>
      <c r="P2185" s="56"/>
      <c r="Q2185" s="56"/>
      <c r="R2185" s="56"/>
      <c r="S2185" s="56"/>
      <c r="T2185" s="56" t="s">
        <v>11475</v>
      </c>
      <c r="U2185" s="56" t="s">
        <v>11476</v>
      </c>
      <c r="V2185" s="56" t="s">
        <v>11477</v>
      </c>
      <c r="W2185" s="56" t="s">
        <v>7479</v>
      </c>
      <c r="X2185" s="56" t="s">
        <v>6847</v>
      </c>
      <c r="Y2185" s="56"/>
      <c r="Z2185" s="56" t="s">
        <v>11478</v>
      </c>
      <c r="AA2185" s="56" t="s">
        <v>11479</v>
      </c>
      <c r="AB2185" s="56"/>
      <c r="AC2185" s="56" t="s">
        <v>7326</v>
      </c>
      <c r="AD2185" s="90" t="str">
        <f t="shared" si="69"/>
        <v>NA</v>
      </c>
      <c r="AE2185" s="90"/>
      <c r="AF2185" s="90"/>
      <c r="AG2185" s="90"/>
    </row>
    <row r="2186" spans="1:33">
      <c r="A2186" s="56" t="s">
        <v>17438</v>
      </c>
      <c r="B2186" s="56" t="s">
        <v>17439</v>
      </c>
      <c r="C2186" s="56" t="s">
        <v>17440</v>
      </c>
      <c r="D2186" s="56" t="s">
        <v>7566</v>
      </c>
      <c r="E2186" s="56" t="s">
        <v>17441</v>
      </c>
      <c r="F2186" s="56" t="s">
        <v>22</v>
      </c>
      <c r="G2186" s="56"/>
      <c r="H2186" s="56" t="s">
        <v>17442</v>
      </c>
      <c r="I2186" s="56" t="s">
        <v>17443</v>
      </c>
      <c r="J2186" s="56" t="s">
        <v>17438</v>
      </c>
      <c r="K2186" s="56" t="s">
        <v>7326</v>
      </c>
      <c r="L2186" s="90" t="str">
        <f t="shared" si="68"/>
        <v>NA</v>
      </c>
      <c r="M2186" s="90"/>
      <c r="O2186" s="91"/>
      <c r="P2186" s="56"/>
      <c r="Q2186" s="56"/>
      <c r="R2186" s="56"/>
      <c r="S2186" s="56"/>
      <c r="T2186" s="56" t="s">
        <v>11482</v>
      </c>
      <c r="U2186" s="56" t="s">
        <v>11483</v>
      </c>
      <c r="V2186" s="56" t="s">
        <v>11484</v>
      </c>
      <c r="W2186" s="56" t="s">
        <v>7479</v>
      </c>
      <c r="X2186" s="56" t="s">
        <v>6906</v>
      </c>
      <c r="Y2186" s="56"/>
      <c r="Z2186" s="56" t="s">
        <v>11485</v>
      </c>
      <c r="AA2186" s="56" t="s">
        <v>11486</v>
      </c>
      <c r="AB2186" s="56" t="s">
        <v>11487</v>
      </c>
      <c r="AC2186" s="56" t="s">
        <v>7326</v>
      </c>
      <c r="AD2186" s="90" t="str">
        <f t="shared" si="69"/>
        <v>NA</v>
      </c>
      <c r="AE2186" s="90"/>
      <c r="AF2186" s="90"/>
      <c r="AG2186" s="90"/>
    </row>
    <row r="2187" spans="1:33">
      <c r="A2187" s="56" t="s">
        <v>17444</v>
      </c>
      <c r="B2187" s="56" t="s">
        <v>17445</v>
      </c>
      <c r="C2187" s="56" t="s">
        <v>17446</v>
      </c>
      <c r="D2187" s="56" t="s">
        <v>7566</v>
      </c>
      <c r="E2187" s="56" t="s">
        <v>17447</v>
      </c>
      <c r="F2187" s="56" t="s">
        <v>22</v>
      </c>
      <c r="G2187" s="56"/>
      <c r="H2187" s="56" t="s">
        <v>17448</v>
      </c>
      <c r="I2187" s="56" t="s">
        <v>17449</v>
      </c>
      <c r="J2187" s="56" t="s">
        <v>17450</v>
      </c>
      <c r="K2187" s="56" t="s">
        <v>7326</v>
      </c>
      <c r="L2187" s="90" t="str">
        <f t="shared" si="68"/>
        <v>NA</v>
      </c>
      <c r="M2187" s="90"/>
      <c r="O2187" s="91"/>
      <c r="P2187" s="56"/>
      <c r="Q2187" s="56"/>
      <c r="R2187" s="56"/>
      <c r="S2187" s="56"/>
      <c r="T2187" s="56" t="s">
        <v>11490</v>
      </c>
      <c r="U2187" s="56" t="s">
        <v>11491</v>
      </c>
      <c r="V2187" s="56" t="s">
        <v>11492</v>
      </c>
      <c r="W2187" s="56" t="s">
        <v>7479</v>
      </c>
      <c r="X2187" s="56" t="s">
        <v>6934</v>
      </c>
      <c r="Y2187" s="56"/>
      <c r="Z2187" s="56" t="s">
        <v>11493</v>
      </c>
      <c r="AA2187" s="56" t="s">
        <v>11494</v>
      </c>
      <c r="AB2187" s="56" t="s">
        <v>11495</v>
      </c>
      <c r="AC2187" s="56" t="s">
        <v>7326</v>
      </c>
      <c r="AD2187" s="90" t="str">
        <f t="shared" si="69"/>
        <v>NA</v>
      </c>
      <c r="AE2187" s="90"/>
      <c r="AF2187" s="90"/>
      <c r="AG2187" s="90"/>
    </row>
    <row r="2188" spans="1:33">
      <c r="A2188" s="56" t="s">
        <v>56360</v>
      </c>
      <c r="B2188" s="56" t="s">
        <v>17451</v>
      </c>
      <c r="C2188" s="56" t="s">
        <v>17452</v>
      </c>
      <c r="D2188" s="56" t="s">
        <v>7566</v>
      </c>
      <c r="E2188" s="56" t="s">
        <v>17453</v>
      </c>
      <c r="F2188" s="56" t="s">
        <v>22</v>
      </c>
      <c r="G2188" s="56"/>
      <c r="H2188" s="56" t="s">
        <v>17454</v>
      </c>
      <c r="I2188" s="56" t="s">
        <v>17455</v>
      </c>
      <c r="J2188" s="56" t="s">
        <v>17456</v>
      </c>
      <c r="K2188" s="56" t="s">
        <v>87</v>
      </c>
      <c r="L2188" s="90" t="str">
        <f t="shared" si="68"/>
        <v>NA</v>
      </c>
      <c r="M2188" s="90"/>
      <c r="O2188" s="91"/>
      <c r="P2188" s="56"/>
      <c r="Q2188" s="56"/>
      <c r="R2188" s="56"/>
      <c r="S2188" s="56"/>
      <c r="T2188" s="56" t="s">
        <v>11497</v>
      </c>
      <c r="U2188" s="56" t="s">
        <v>11498</v>
      </c>
      <c r="V2188" s="56" t="s">
        <v>11499</v>
      </c>
      <c r="W2188" s="56" t="s">
        <v>7479</v>
      </c>
      <c r="X2188" s="56" t="s">
        <v>11500</v>
      </c>
      <c r="Y2188" s="56"/>
      <c r="Z2188" s="56" t="s">
        <v>11501</v>
      </c>
      <c r="AA2188" s="56" t="s">
        <v>11502</v>
      </c>
      <c r="AB2188" s="56"/>
      <c r="AC2188" s="56" t="s">
        <v>7326</v>
      </c>
      <c r="AD2188" s="90" t="str">
        <f t="shared" si="69"/>
        <v>NA</v>
      </c>
      <c r="AE2188" s="90"/>
      <c r="AF2188" s="90"/>
      <c r="AG2188" s="90"/>
    </row>
    <row r="2189" spans="1:33">
      <c r="A2189" s="56" t="s">
        <v>17457</v>
      </c>
      <c r="B2189" s="56" t="s">
        <v>17458</v>
      </c>
      <c r="C2189" s="56" t="s">
        <v>17459</v>
      </c>
      <c r="D2189" s="56" t="s">
        <v>7566</v>
      </c>
      <c r="E2189" s="56" t="s">
        <v>17460</v>
      </c>
      <c r="F2189" s="56" t="s">
        <v>22</v>
      </c>
      <c r="G2189" s="56"/>
      <c r="H2189" s="56" t="s">
        <v>17461</v>
      </c>
      <c r="I2189" s="56" t="s">
        <v>17462</v>
      </c>
      <c r="J2189" s="56" t="s">
        <v>17457</v>
      </c>
      <c r="K2189" s="56" t="s">
        <v>7326</v>
      </c>
      <c r="L2189" s="90" t="str">
        <f t="shared" si="68"/>
        <v>NA</v>
      </c>
      <c r="M2189" s="90"/>
      <c r="O2189" s="91"/>
      <c r="P2189" s="56"/>
      <c r="Q2189" s="56"/>
      <c r="R2189" s="56"/>
      <c r="S2189" s="56"/>
      <c r="T2189" s="56" t="s">
        <v>11505</v>
      </c>
      <c r="U2189" s="56" t="s">
        <v>11506</v>
      </c>
      <c r="V2189" s="56" t="s">
        <v>11507</v>
      </c>
      <c r="W2189" s="56" t="s">
        <v>7479</v>
      </c>
      <c r="X2189" s="56" t="s">
        <v>6979</v>
      </c>
      <c r="Y2189" s="56"/>
      <c r="Z2189" s="56" t="s">
        <v>11508</v>
      </c>
      <c r="AA2189" s="56" t="s">
        <v>11509</v>
      </c>
      <c r="AB2189" s="56" t="s">
        <v>11510</v>
      </c>
      <c r="AC2189" s="56" t="s">
        <v>7326</v>
      </c>
      <c r="AD2189" s="90" t="str">
        <f t="shared" si="69"/>
        <v>NA</v>
      </c>
      <c r="AE2189" s="90"/>
      <c r="AF2189" s="90"/>
      <c r="AG2189" s="90"/>
    </row>
    <row r="2190" spans="1:33">
      <c r="A2190" s="56" t="s">
        <v>17463</v>
      </c>
      <c r="B2190" s="56" t="s">
        <v>17464</v>
      </c>
      <c r="C2190" s="56" t="s">
        <v>17465</v>
      </c>
      <c r="D2190" s="56" t="s">
        <v>7566</v>
      </c>
      <c r="E2190" s="56" t="s">
        <v>17466</v>
      </c>
      <c r="F2190" s="56" t="s">
        <v>22</v>
      </c>
      <c r="G2190" s="56"/>
      <c r="H2190" s="56" t="s">
        <v>17467</v>
      </c>
      <c r="I2190" s="56" t="s">
        <v>17468</v>
      </c>
      <c r="J2190" s="56" t="s">
        <v>17469</v>
      </c>
      <c r="K2190" s="56" t="s">
        <v>87</v>
      </c>
      <c r="L2190" s="90" t="str">
        <f t="shared" si="68"/>
        <v>NA</v>
      </c>
      <c r="M2190" s="90"/>
      <c r="O2190" s="91"/>
      <c r="P2190" s="56"/>
      <c r="Q2190" s="56"/>
      <c r="R2190" s="56"/>
      <c r="S2190" s="56"/>
      <c r="T2190" s="56" t="s">
        <v>11513</v>
      </c>
      <c r="U2190" s="56" t="s">
        <v>11514</v>
      </c>
      <c r="V2190" s="56" t="s">
        <v>11515</v>
      </c>
      <c r="W2190" s="56" t="s">
        <v>7479</v>
      </c>
      <c r="X2190" s="56" t="s">
        <v>11516</v>
      </c>
      <c r="Y2190" s="56"/>
      <c r="Z2190" s="56" t="s">
        <v>11517</v>
      </c>
      <c r="AA2190" s="56" t="s">
        <v>11518</v>
      </c>
      <c r="AB2190" s="56" t="s">
        <v>11513</v>
      </c>
      <c r="AC2190" s="56" t="s">
        <v>7326</v>
      </c>
      <c r="AD2190" s="90" t="str">
        <f t="shared" si="69"/>
        <v>NA</v>
      </c>
      <c r="AE2190" s="90"/>
      <c r="AF2190" s="90"/>
      <c r="AG2190" s="90"/>
    </row>
    <row r="2191" spans="1:33">
      <c r="A2191" s="56" t="s">
        <v>17470</v>
      </c>
      <c r="B2191" s="56" t="s">
        <v>17471</v>
      </c>
      <c r="C2191" s="56" t="s">
        <v>17472</v>
      </c>
      <c r="D2191" s="56" t="s">
        <v>7566</v>
      </c>
      <c r="E2191" s="56" t="s">
        <v>17473</v>
      </c>
      <c r="F2191" s="56" t="s">
        <v>22</v>
      </c>
      <c r="G2191" s="56"/>
      <c r="H2191" s="56" t="s">
        <v>17474</v>
      </c>
      <c r="I2191" s="56" t="s">
        <v>17475</v>
      </c>
      <c r="J2191" s="56" t="s">
        <v>17476</v>
      </c>
      <c r="K2191" s="56" t="s">
        <v>7326</v>
      </c>
      <c r="L2191" s="90" t="str">
        <f t="shared" si="68"/>
        <v>NA</v>
      </c>
      <c r="M2191" s="90"/>
      <c r="O2191" s="91"/>
      <c r="P2191" s="56"/>
      <c r="Q2191" s="56"/>
      <c r="R2191" s="56"/>
      <c r="S2191" s="56"/>
      <c r="T2191" s="56" t="s">
        <v>11520</v>
      </c>
      <c r="U2191" s="56" t="s">
        <v>11521</v>
      </c>
      <c r="V2191" s="56" t="s">
        <v>11522</v>
      </c>
      <c r="W2191" s="56" t="s">
        <v>7479</v>
      </c>
      <c r="X2191" s="56" t="s">
        <v>11523</v>
      </c>
      <c r="Y2191" s="56"/>
      <c r="Z2191" s="56" t="s">
        <v>11524</v>
      </c>
      <c r="AA2191" s="56" t="s">
        <v>11525</v>
      </c>
      <c r="AB2191" s="56" t="s">
        <v>11526</v>
      </c>
      <c r="AC2191" s="56" t="s">
        <v>7326</v>
      </c>
      <c r="AD2191" s="90" t="str">
        <f t="shared" si="69"/>
        <v>NA</v>
      </c>
      <c r="AE2191" s="90"/>
      <c r="AF2191" s="90"/>
      <c r="AG2191" s="90"/>
    </row>
    <row r="2192" spans="1:33">
      <c r="A2192" s="56" t="s">
        <v>17477</v>
      </c>
      <c r="B2192" s="56" t="s">
        <v>17478</v>
      </c>
      <c r="C2192" s="56" t="s">
        <v>17479</v>
      </c>
      <c r="D2192" s="56" t="s">
        <v>7566</v>
      </c>
      <c r="E2192" s="56" t="s">
        <v>17480</v>
      </c>
      <c r="F2192" s="56" t="s">
        <v>22</v>
      </c>
      <c r="G2192" s="56"/>
      <c r="H2192" s="56" t="s">
        <v>17481</v>
      </c>
      <c r="I2192" s="56" t="s">
        <v>17482</v>
      </c>
      <c r="J2192" s="56" t="s">
        <v>17483</v>
      </c>
      <c r="K2192" s="56" t="s">
        <v>7326</v>
      </c>
      <c r="L2192" s="90" t="str">
        <f t="shared" si="68"/>
        <v>NA</v>
      </c>
      <c r="M2192" s="90"/>
      <c r="O2192" s="91"/>
      <c r="P2192" s="56"/>
      <c r="Q2192" s="56"/>
      <c r="R2192" s="56"/>
      <c r="S2192" s="56"/>
      <c r="T2192" s="56" t="s">
        <v>11530</v>
      </c>
      <c r="U2192" s="56" t="s">
        <v>11531</v>
      </c>
      <c r="V2192" s="56" t="s">
        <v>11532</v>
      </c>
      <c r="W2192" s="56" t="s">
        <v>7479</v>
      </c>
      <c r="X2192" s="56" t="s">
        <v>11533</v>
      </c>
      <c r="Y2192" s="56"/>
      <c r="Z2192" s="56" t="s">
        <v>11534</v>
      </c>
      <c r="AA2192" s="56" t="s">
        <v>11535</v>
      </c>
      <c r="AB2192" s="56" t="s">
        <v>11536</v>
      </c>
      <c r="AC2192" s="56" t="s">
        <v>7326</v>
      </c>
      <c r="AD2192" s="90" t="str">
        <f t="shared" si="69"/>
        <v>NA</v>
      </c>
      <c r="AE2192" s="90"/>
      <c r="AF2192" s="90"/>
      <c r="AG2192" s="90"/>
    </row>
    <row r="2193" spans="1:33">
      <c r="A2193" s="56" t="s">
        <v>17484</v>
      </c>
      <c r="B2193" s="56" t="s">
        <v>17485</v>
      </c>
      <c r="C2193" s="56" t="s">
        <v>17486</v>
      </c>
      <c r="D2193" s="56" t="s">
        <v>7566</v>
      </c>
      <c r="E2193" s="56" t="s">
        <v>17487</v>
      </c>
      <c r="F2193" s="56" t="s">
        <v>22</v>
      </c>
      <c r="G2193" s="56"/>
      <c r="H2193" s="56" t="s">
        <v>17488</v>
      </c>
      <c r="I2193" s="56" t="s">
        <v>17489</v>
      </c>
      <c r="J2193" s="56" t="s">
        <v>17484</v>
      </c>
      <c r="K2193" s="56" t="s">
        <v>7326</v>
      </c>
      <c r="L2193" s="90" t="str">
        <f t="shared" si="68"/>
        <v>NA</v>
      </c>
      <c r="M2193" s="90"/>
      <c r="O2193" s="91"/>
      <c r="P2193" s="56"/>
      <c r="Q2193" s="56"/>
      <c r="R2193" s="56"/>
      <c r="S2193" s="56"/>
      <c r="T2193" s="56" t="s">
        <v>11539</v>
      </c>
      <c r="U2193" s="56" t="s">
        <v>11540</v>
      </c>
      <c r="V2193" s="56" t="s">
        <v>11541</v>
      </c>
      <c r="W2193" s="56" t="s">
        <v>7479</v>
      </c>
      <c r="X2193" s="56" t="s">
        <v>11533</v>
      </c>
      <c r="Y2193" s="56"/>
      <c r="Z2193" s="56" t="s">
        <v>11534</v>
      </c>
      <c r="AA2193" s="56" t="s">
        <v>11535</v>
      </c>
      <c r="AB2193" s="56"/>
      <c r="AC2193" s="56" t="s">
        <v>7326</v>
      </c>
      <c r="AD2193" s="90" t="str">
        <f t="shared" si="69"/>
        <v>NA</v>
      </c>
      <c r="AE2193" s="90"/>
      <c r="AF2193" s="90"/>
      <c r="AG2193" s="90"/>
    </row>
    <row r="2194" spans="1:33">
      <c r="A2194" s="56" t="s">
        <v>17490</v>
      </c>
      <c r="B2194" s="56" t="s">
        <v>17491</v>
      </c>
      <c r="C2194" s="56" t="s">
        <v>17492</v>
      </c>
      <c r="D2194" s="56" t="s">
        <v>7566</v>
      </c>
      <c r="E2194" s="56" t="s">
        <v>2055</v>
      </c>
      <c r="F2194" s="56" t="s">
        <v>22</v>
      </c>
      <c r="G2194" s="56"/>
      <c r="H2194" s="56" t="s">
        <v>17493</v>
      </c>
      <c r="I2194" s="56" t="s">
        <v>17494</v>
      </c>
      <c r="J2194" s="56" t="s">
        <v>17495</v>
      </c>
      <c r="K2194" s="56" t="s">
        <v>7326</v>
      </c>
      <c r="L2194" s="90" t="str">
        <f t="shared" si="68"/>
        <v>NA</v>
      </c>
      <c r="M2194" s="90"/>
      <c r="O2194" s="91"/>
      <c r="P2194" s="56"/>
      <c r="Q2194" s="56"/>
      <c r="R2194" s="56"/>
      <c r="S2194" s="56"/>
      <c r="T2194" s="56" t="s">
        <v>11544</v>
      </c>
      <c r="U2194" s="56" t="s">
        <v>11545</v>
      </c>
      <c r="V2194" s="56" t="s">
        <v>11546</v>
      </c>
      <c r="W2194" s="56" t="s">
        <v>7479</v>
      </c>
      <c r="X2194" s="56" t="s">
        <v>11547</v>
      </c>
      <c r="Y2194" s="56"/>
      <c r="Z2194" s="56" t="s">
        <v>11548</v>
      </c>
      <c r="AA2194" s="56" t="s">
        <v>11549</v>
      </c>
      <c r="AB2194" s="56"/>
      <c r="AC2194" s="56" t="s">
        <v>7326</v>
      </c>
      <c r="AD2194" s="90" t="str">
        <f t="shared" si="69"/>
        <v>NA</v>
      </c>
      <c r="AE2194" s="90"/>
      <c r="AF2194" s="90"/>
      <c r="AG2194" s="90"/>
    </row>
    <row r="2195" spans="1:33">
      <c r="A2195" s="56" t="s">
        <v>17496</v>
      </c>
      <c r="B2195" s="56" t="s">
        <v>17497</v>
      </c>
      <c r="C2195" s="56" t="s">
        <v>17498</v>
      </c>
      <c r="D2195" s="56" t="s">
        <v>7566</v>
      </c>
      <c r="E2195" s="56" t="s">
        <v>2055</v>
      </c>
      <c r="F2195" s="56" t="s">
        <v>22</v>
      </c>
      <c r="G2195" s="56"/>
      <c r="H2195" s="56" t="s">
        <v>17499</v>
      </c>
      <c r="I2195" s="56" t="s">
        <v>17494</v>
      </c>
      <c r="J2195" s="56" t="s">
        <v>17500</v>
      </c>
      <c r="K2195" s="56" t="s">
        <v>87</v>
      </c>
      <c r="L2195" s="90" t="str">
        <f t="shared" si="68"/>
        <v>NA</v>
      </c>
      <c r="M2195" s="90"/>
      <c r="O2195" s="91"/>
      <c r="P2195" s="56"/>
      <c r="Q2195" s="56"/>
      <c r="R2195" s="56"/>
      <c r="S2195" s="56"/>
      <c r="T2195" s="56" t="s">
        <v>11555</v>
      </c>
      <c r="U2195" s="56" t="s">
        <v>11556</v>
      </c>
      <c r="V2195" s="56" t="s">
        <v>11557</v>
      </c>
      <c r="W2195" s="56" t="s">
        <v>7479</v>
      </c>
      <c r="X2195" s="56" t="s">
        <v>11558</v>
      </c>
      <c r="Y2195" s="56"/>
      <c r="Z2195" s="56" t="s">
        <v>11559</v>
      </c>
      <c r="AA2195" s="56" t="s">
        <v>11560</v>
      </c>
      <c r="AB2195" s="56"/>
      <c r="AC2195" s="56" t="s">
        <v>7326</v>
      </c>
      <c r="AD2195" s="90" t="str">
        <f t="shared" si="69"/>
        <v>NA</v>
      </c>
      <c r="AE2195" s="90"/>
      <c r="AF2195" s="90"/>
      <c r="AG2195" s="90"/>
    </row>
    <row r="2196" spans="1:33">
      <c r="A2196" s="56" t="s">
        <v>17501</v>
      </c>
      <c r="B2196" s="56" t="s">
        <v>17502</v>
      </c>
      <c r="C2196" s="56" t="s">
        <v>17503</v>
      </c>
      <c r="D2196" s="56" t="s">
        <v>7566</v>
      </c>
      <c r="E2196" s="56" t="s">
        <v>2055</v>
      </c>
      <c r="F2196" s="56" t="s">
        <v>22</v>
      </c>
      <c r="G2196" s="56"/>
      <c r="H2196" s="56" t="s">
        <v>17499</v>
      </c>
      <c r="I2196" s="56" t="s">
        <v>17494</v>
      </c>
      <c r="J2196" s="56" t="s">
        <v>17504</v>
      </c>
      <c r="K2196" s="56" t="s">
        <v>87</v>
      </c>
      <c r="L2196" s="90" t="str">
        <f t="shared" si="68"/>
        <v>NA</v>
      </c>
      <c r="M2196" s="90"/>
      <c r="O2196" s="91"/>
      <c r="P2196" s="56"/>
      <c r="Q2196" s="56"/>
      <c r="R2196" s="56"/>
      <c r="S2196" s="56"/>
      <c r="T2196" s="56" t="s">
        <v>11562</v>
      </c>
      <c r="U2196" s="56" t="s">
        <v>11563</v>
      </c>
      <c r="V2196" s="56" t="s">
        <v>11564</v>
      </c>
      <c r="W2196" s="56" t="s">
        <v>7479</v>
      </c>
      <c r="X2196" s="56" t="s">
        <v>11565</v>
      </c>
      <c r="Y2196" s="56"/>
      <c r="Z2196" s="56" t="s">
        <v>11566</v>
      </c>
      <c r="AA2196" s="56" t="s">
        <v>11567</v>
      </c>
      <c r="AB2196" s="56" t="s">
        <v>11562</v>
      </c>
      <c r="AC2196" s="56" t="s">
        <v>7326</v>
      </c>
      <c r="AD2196" s="90" t="str">
        <f t="shared" si="69"/>
        <v>NA</v>
      </c>
      <c r="AE2196" s="90"/>
      <c r="AF2196" s="90"/>
      <c r="AG2196" s="90"/>
    </row>
    <row r="2197" spans="1:33">
      <c r="A2197" s="56" t="s">
        <v>17505</v>
      </c>
      <c r="B2197" s="56" t="s">
        <v>17506</v>
      </c>
      <c r="C2197" s="56" t="s">
        <v>17507</v>
      </c>
      <c r="D2197" s="56" t="s">
        <v>7566</v>
      </c>
      <c r="E2197" s="56" t="s">
        <v>2055</v>
      </c>
      <c r="F2197" s="56" t="s">
        <v>22</v>
      </c>
      <c r="G2197" s="56"/>
      <c r="H2197" s="56" t="s">
        <v>17508</v>
      </c>
      <c r="I2197" s="56" t="s">
        <v>17494</v>
      </c>
      <c r="J2197" s="56" t="s">
        <v>17509</v>
      </c>
      <c r="K2197" s="56" t="s">
        <v>87</v>
      </c>
      <c r="L2197" s="90" t="str">
        <f t="shared" si="68"/>
        <v>NA</v>
      </c>
      <c r="M2197" s="90"/>
      <c r="O2197" s="91"/>
      <c r="P2197" s="56"/>
      <c r="Q2197" s="56"/>
      <c r="R2197" s="56"/>
      <c r="S2197" s="56"/>
      <c r="T2197" s="56" t="s">
        <v>8111</v>
      </c>
      <c r="U2197" s="56" t="s">
        <v>11569</v>
      </c>
      <c r="V2197" s="56" t="s">
        <v>11570</v>
      </c>
      <c r="W2197" s="56" t="s">
        <v>7479</v>
      </c>
      <c r="X2197" s="56" t="s">
        <v>11571</v>
      </c>
      <c r="Y2197" s="56"/>
      <c r="Z2197" s="56" t="s">
        <v>11572</v>
      </c>
      <c r="AA2197" s="56" t="s">
        <v>11573</v>
      </c>
      <c r="AB2197" s="56" t="s">
        <v>8111</v>
      </c>
      <c r="AC2197" s="56" t="s">
        <v>7326</v>
      </c>
      <c r="AD2197" s="90" t="str">
        <f t="shared" si="69"/>
        <v>NA</v>
      </c>
      <c r="AE2197" s="90"/>
      <c r="AF2197" s="90"/>
      <c r="AG2197" s="90"/>
    </row>
    <row r="2198" spans="1:33">
      <c r="A2198" s="56" t="s">
        <v>17510</v>
      </c>
      <c r="B2198" s="56" t="s">
        <v>17511</v>
      </c>
      <c r="C2198" s="56" t="s">
        <v>17398</v>
      </c>
      <c r="D2198" s="56" t="s">
        <v>7566</v>
      </c>
      <c r="E2198" s="56" t="s">
        <v>2063</v>
      </c>
      <c r="F2198" s="56" t="s">
        <v>22</v>
      </c>
      <c r="G2198" s="56"/>
      <c r="H2198" s="56" t="s">
        <v>17512</v>
      </c>
      <c r="I2198" s="56" t="s">
        <v>17513</v>
      </c>
      <c r="J2198" s="56" t="s">
        <v>17510</v>
      </c>
      <c r="K2198" s="56" t="s">
        <v>7326</v>
      </c>
      <c r="L2198" s="90" t="str">
        <f t="shared" si="68"/>
        <v>NA</v>
      </c>
      <c r="M2198" s="90"/>
      <c r="O2198" s="91"/>
      <c r="P2198" s="56"/>
      <c r="Q2198" s="56"/>
      <c r="R2198" s="56"/>
      <c r="S2198" s="56"/>
      <c r="T2198" s="56" t="s">
        <v>11579</v>
      </c>
      <c r="U2198" s="56" t="s">
        <v>11580</v>
      </c>
      <c r="V2198" s="56" t="s">
        <v>8264</v>
      </c>
      <c r="W2198" s="56" t="s">
        <v>7479</v>
      </c>
      <c r="X2198" s="56" t="s">
        <v>11581</v>
      </c>
      <c r="Y2198" s="56"/>
      <c r="Z2198" s="56" t="s">
        <v>11582</v>
      </c>
      <c r="AA2198" s="56" t="s">
        <v>11583</v>
      </c>
      <c r="AB2198" s="56"/>
      <c r="AC2198" s="56" t="s">
        <v>7326</v>
      </c>
      <c r="AD2198" s="90" t="str">
        <f t="shared" si="69"/>
        <v>NA</v>
      </c>
      <c r="AE2198" s="90"/>
      <c r="AF2198" s="90"/>
      <c r="AG2198" s="90"/>
    </row>
    <row r="2199" spans="1:33">
      <c r="A2199" s="56" t="s">
        <v>17514</v>
      </c>
      <c r="B2199" s="56" t="s">
        <v>17515</v>
      </c>
      <c r="C2199" s="56" t="s">
        <v>17516</v>
      </c>
      <c r="D2199" s="56" t="s">
        <v>7566</v>
      </c>
      <c r="E2199" s="56" t="s">
        <v>2063</v>
      </c>
      <c r="F2199" s="56" t="s">
        <v>22</v>
      </c>
      <c r="G2199" s="56"/>
      <c r="H2199" s="56" t="s">
        <v>17517</v>
      </c>
      <c r="I2199" s="56" t="s">
        <v>17513</v>
      </c>
      <c r="J2199" s="56" t="s">
        <v>17514</v>
      </c>
      <c r="K2199" s="56" t="s">
        <v>7326</v>
      </c>
      <c r="L2199" s="90" t="str">
        <f t="shared" si="68"/>
        <v>NA</v>
      </c>
      <c r="M2199" s="90"/>
      <c r="O2199" s="91"/>
      <c r="P2199" s="56"/>
      <c r="Q2199" s="56"/>
      <c r="R2199" s="56"/>
      <c r="S2199" s="56"/>
      <c r="T2199" s="56" t="s">
        <v>11585</v>
      </c>
      <c r="U2199" s="56" t="s">
        <v>11586</v>
      </c>
      <c r="V2199" s="56" t="s">
        <v>11587</v>
      </c>
      <c r="W2199" s="56" t="s">
        <v>7479</v>
      </c>
      <c r="X2199" s="56" t="s">
        <v>11588</v>
      </c>
      <c r="Y2199" s="56"/>
      <c r="Z2199" s="56" t="s">
        <v>11589</v>
      </c>
      <c r="AA2199" s="56" t="s">
        <v>11590</v>
      </c>
      <c r="AB2199" s="56" t="s">
        <v>11585</v>
      </c>
      <c r="AC2199" s="56" t="s">
        <v>7326</v>
      </c>
      <c r="AD2199" s="90" t="str">
        <f t="shared" si="69"/>
        <v>NA</v>
      </c>
      <c r="AE2199" s="90"/>
      <c r="AF2199" s="90"/>
      <c r="AG2199" s="90"/>
    </row>
    <row r="2200" spans="1:33">
      <c r="A2200" s="56" t="s">
        <v>17518</v>
      </c>
      <c r="B2200" s="56" t="s">
        <v>17519</v>
      </c>
      <c r="C2200" s="56" t="s">
        <v>17520</v>
      </c>
      <c r="D2200" s="56" t="s">
        <v>7566</v>
      </c>
      <c r="E2200" s="56" t="s">
        <v>17521</v>
      </c>
      <c r="F2200" s="56" t="s">
        <v>22</v>
      </c>
      <c r="G2200" s="56"/>
      <c r="H2200" s="56" t="s">
        <v>17522</v>
      </c>
      <c r="I2200" s="56" t="s">
        <v>17523</v>
      </c>
      <c r="J2200" s="56" t="s">
        <v>17524</v>
      </c>
      <c r="K2200" s="56" t="s">
        <v>87</v>
      </c>
      <c r="L2200" s="90" t="str">
        <f t="shared" si="68"/>
        <v>NA</v>
      </c>
      <c r="M2200" s="90"/>
      <c r="O2200" s="91"/>
      <c r="P2200" s="56"/>
      <c r="Q2200" s="56"/>
      <c r="R2200" s="56"/>
      <c r="S2200" s="56"/>
      <c r="T2200" s="56" t="s">
        <v>11593</v>
      </c>
      <c r="U2200" s="56" t="s">
        <v>11594</v>
      </c>
      <c r="V2200" s="56" t="s">
        <v>11595</v>
      </c>
      <c r="W2200" s="56" t="s">
        <v>7479</v>
      </c>
      <c r="X2200" s="56" t="s">
        <v>11596</v>
      </c>
      <c r="Y2200" s="56"/>
      <c r="Z2200" s="56" t="s">
        <v>11597</v>
      </c>
      <c r="AA2200" s="56" t="s">
        <v>11598</v>
      </c>
      <c r="AB2200" s="56"/>
      <c r="AC2200" s="56" t="s">
        <v>7326</v>
      </c>
      <c r="AD2200" s="90" t="str">
        <f t="shared" si="69"/>
        <v>NA</v>
      </c>
      <c r="AE2200" s="90"/>
      <c r="AF2200" s="90"/>
      <c r="AG2200" s="90"/>
    </row>
    <row r="2201" spans="1:33">
      <c r="A2201" s="56" t="s">
        <v>17525</v>
      </c>
      <c r="B2201" s="56" t="s">
        <v>17526</v>
      </c>
      <c r="C2201" s="56" t="s">
        <v>8501</v>
      </c>
      <c r="D2201" s="56" t="s">
        <v>7566</v>
      </c>
      <c r="E2201" s="56" t="s">
        <v>2090</v>
      </c>
      <c r="F2201" s="56" t="s">
        <v>22</v>
      </c>
      <c r="G2201" s="56"/>
      <c r="H2201" s="56" t="s">
        <v>17527</v>
      </c>
      <c r="I2201" s="56" t="s">
        <v>17528</v>
      </c>
      <c r="J2201" s="56" t="s">
        <v>17525</v>
      </c>
      <c r="K2201" s="56" t="s">
        <v>7326</v>
      </c>
      <c r="L2201" s="90" t="str">
        <f t="shared" si="68"/>
        <v>NA</v>
      </c>
      <c r="M2201" s="90"/>
      <c r="O2201" s="91"/>
      <c r="P2201" s="56"/>
      <c r="Q2201" s="56"/>
      <c r="R2201" s="56"/>
      <c r="S2201" s="56"/>
      <c r="T2201" s="56" t="s">
        <v>11604</v>
      </c>
      <c r="U2201" s="56" t="s">
        <v>11605</v>
      </c>
      <c r="V2201" s="56" t="s">
        <v>11606</v>
      </c>
      <c r="W2201" s="56" t="s">
        <v>7479</v>
      </c>
      <c r="X2201" s="56" t="s">
        <v>3452</v>
      </c>
      <c r="Y2201" s="56"/>
      <c r="Z2201" s="56" t="s">
        <v>11607</v>
      </c>
      <c r="AA2201" s="56" t="s">
        <v>11608</v>
      </c>
      <c r="AB2201" s="56"/>
      <c r="AC2201" s="56" t="s">
        <v>7326</v>
      </c>
      <c r="AD2201" s="90" t="str">
        <f t="shared" si="69"/>
        <v>NA</v>
      </c>
      <c r="AE2201" s="90"/>
      <c r="AF2201" s="90"/>
      <c r="AG2201" s="90"/>
    </row>
    <row r="2202" spans="1:33">
      <c r="A2202" s="56" t="s">
        <v>17529</v>
      </c>
      <c r="B2202" s="56" t="s">
        <v>17530</v>
      </c>
      <c r="C2202" s="56" t="s">
        <v>17531</v>
      </c>
      <c r="D2202" s="56" t="s">
        <v>7566</v>
      </c>
      <c r="E2202" s="56" t="s">
        <v>2090</v>
      </c>
      <c r="F2202" s="56" t="s">
        <v>22</v>
      </c>
      <c r="G2202" s="56"/>
      <c r="H2202" s="56" t="s">
        <v>17532</v>
      </c>
      <c r="I2202" s="56" t="s">
        <v>17528</v>
      </c>
      <c r="J2202" s="56" t="s">
        <v>17529</v>
      </c>
      <c r="K2202" s="56" t="s">
        <v>7326</v>
      </c>
      <c r="L2202" s="90" t="str">
        <f t="shared" si="68"/>
        <v>NA</v>
      </c>
      <c r="M2202" s="90"/>
      <c r="O2202" s="91"/>
      <c r="P2202" s="56"/>
      <c r="Q2202" s="56"/>
      <c r="R2202" s="56"/>
      <c r="S2202" s="56"/>
      <c r="T2202" s="56" t="s">
        <v>11615</v>
      </c>
      <c r="U2202" s="56" t="s">
        <v>11616</v>
      </c>
      <c r="V2202" s="56" t="s">
        <v>11617</v>
      </c>
      <c r="W2202" s="56" t="s">
        <v>7479</v>
      </c>
      <c r="X2202" s="56" t="s">
        <v>3452</v>
      </c>
      <c r="Y2202" s="56"/>
      <c r="Z2202" s="56" t="s">
        <v>11607</v>
      </c>
      <c r="AA2202" s="56" t="s">
        <v>11608</v>
      </c>
      <c r="AB2202" s="56" t="s">
        <v>11618</v>
      </c>
      <c r="AC2202" s="56" t="s">
        <v>7326</v>
      </c>
      <c r="AD2202" s="90" t="str">
        <f t="shared" si="69"/>
        <v>NA</v>
      </c>
      <c r="AE2202" s="90"/>
      <c r="AF2202" s="90"/>
      <c r="AG2202" s="90"/>
    </row>
    <row r="2203" spans="1:33">
      <c r="A2203" s="56" t="s">
        <v>17533</v>
      </c>
      <c r="B2203" s="56" t="s">
        <v>17534</v>
      </c>
      <c r="C2203" s="56" t="s">
        <v>17535</v>
      </c>
      <c r="D2203" s="56" t="s">
        <v>7566</v>
      </c>
      <c r="E2203" s="56" t="s">
        <v>17536</v>
      </c>
      <c r="F2203" s="56" t="s">
        <v>22</v>
      </c>
      <c r="G2203" s="56"/>
      <c r="H2203" s="56" t="s">
        <v>17537</v>
      </c>
      <c r="I2203" s="56" t="s">
        <v>17538</v>
      </c>
      <c r="J2203" s="56" t="s">
        <v>17539</v>
      </c>
      <c r="K2203" s="56" t="s">
        <v>7326</v>
      </c>
      <c r="L2203" s="90" t="str">
        <f t="shared" si="68"/>
        <v>NA</v>
      </c>
      <c r="M2203" s="90"/>
      <c r="O2203" s="91"/>
      <c r="P2203" s="56"/>
      <c r="Q2203" s="56"/>
      <c r="R2203" s="56"/>
      <c r="S2203" s="56"/>
      <c r="T2203" s="56" t="s">
        <v>11622</v>
      </c>
      <c r="U2203" s="56" t="s">
        <v>11623</v>
      </c>
      <c r="V2203" s="56" t="s">
        <v>11624</v>
      </c>
      <c r="W2203" s="56" t="s">
        <v>7479</v>
      </c>
      <c r="X2203" s="56" t="s">
        <v>3465</v>
      </c>
      <c r="Y2203" s="56"/>
      <c r="Z2203" s="56" t="s">
        <v>11625</v>
      </c>
      <c r="AA2203" s="56" t="s">
        <v>11626</v>
      </c>
      <c r="AB2203" s="56"/>
      <c r="AC2203" s="56" t="s">
        <v>7326</v>
      </c>
      <c r="AD2203" s="90" t="str">
        <f t="shared" si="69"/>
        <v>NA</v>
      </c>
      <c r="AE2203" s="90"/>
      <c r="AF2203" s="90"/>
      <c r="AG2203" s="90"/>
    </row>
    <row r="2204" spans="1:33">
      <c r="A2204" s="56" t="s">
        <v>17540</v>
      </c>
      <c r="B2204" s="56" t="s">
        <v>17541</v>
      </c>
      <c r="C2204" s="56" t="s">
        <v>17542</v>
      </c>
      <c r="D2204" s="56" t="s">
        <v>7566</v>
      </c>
      <c r="E2204" s="56" t="s">
        <v>17543</v>
      </c>
      <c r="F2204" s="56" t="s">
        <v>22</v>
      </c>
      <c r="G2204" s="56"/>
      <c r="H2204" s="56" t="s">
        <v>17544</v>
      </c>
      <c r="I2204" s="56" t="s">
        <v>17545</v>
      </c>
      <c r="J2204" s="56" t="s">
        <v>17540</v>
      </c>
      <c r="K2204" s="56" t="s">
        <v>7326</v>
      </c>
      <c r="L2204" s="90" t="str">
        <f t="shared" si="68"/>
        <v>NA</v>
      </c>
      <c r="M2204" s="90"/>
      <c r="O2204" s="91"/>
      <c r="P2204" s="56"/>
      <c r="Q2204" s="56"/>
      <c r="R2204" s="56"/>
      <c r="S2204" s="56"/>
      <c r="T2204" s="56" t="s">
        <v>11628</v>
      </c>
      <c r="U2204" s="56" t="s">
        <v>11629</v>
      </c>
      <c r="V2204" s="56" t="s">
        <v>11630</v>
      </c>
      <c r="W2204" s="56" t="s">
        <v>7479</v>
      </c>
      <c r="X2204" s="56" t="s">
        <v>11631</v>
      </c>
      <c r="Y2204" s="56"/>
      <c r="Z2204" s="56" t="s">
        <v>11632</v>
      </c>
      <c r="AA2204" s="56" t="s">
        <v>11633</v>
      </c>
      <c r="AB2204" s="56"/>
      <c r="AC2204" s="56" t="s">
        <v>7326</v>
      </c>
      <c r="AD2204" s="90" t="str">
        <f t="shared" si="69"/>
        <v>NA</v>
      </c>
      <c r="AE2204" s="90"/>
      <c r="AF2204" s="90"/>
      <c r="AG2204" s="90"/>
    </row>
    <row r="2205" spans="1:33">
      <c r="A2205" s="56" t="s">
        <v>17546</v>
      </c>
      <c r="B2205" s="56" t="s">
        <v>17547</v>
      </c>
      <c r="C2205" s="56" t="s">
        <v>17548</v>
      </c>
      <c r="D2205" s="56" t="s">
        <v>7566</v>
      </c>
      <c r="E2205" s="56" t="s">
        <v>416</v>
      </c>
      <c r="F2205" s="56" t="s">
        <v>22</v>
      </c>
      <c r="G2205" s="56"/>
      <c r="H2205" s="56" t="s">
        <v>17549</v>
      </c>
      <c r="I2205" s="56" t="s">
        <v>17550</v>
      </c>
      <c r="J2205" s="56" t="s">
        <v>17551</v>
      </c>
      <c r="K2205" s="56" t="s">
        <v>7326</v>
      </c>
      <c r="L2205" s="90" t="str">
        <f t="shared" si="68"/>
        <v>NA</v>
      </c>
      <c r="M2205" s="90"/>
      <c r="O2205" s="91"/>
      <c r="P2205" s="56"/>
      <c r="Q2205" s="56"/>
      <c r="R2205" s="56"/>
      <c r="S2205" s="56"/>
      <c r="T2205" s="56" t="s">
        <v>11637</v>
      </c>
      <c r="U2205" s="56" t="s">
        <v>11638</v>
      </c>
      <c r="V2205" s="56" t="s">
        <v>11639</v>
      </c>
      <c r="W2205" s="56" t="s">
        <v>7479</v>
      </c>
      <c r="X2205" s="56" t="s">
        <v>11640</v>
      </c>
      <c r="Y2205" s="56"/>
      <c r="Z2205" s="56" t="s">
        <v>11641</v>
      </c>
      <c r="AA2205" s="56" t="s">
        <v>11642</v>
      </c>
      <c r="AB2205" s="56" t="s">
        <v>11637</v>
      </c>
      <c r="AC2205" s="56" t="s">
        <v>7326</v>
      </c>
      <c r="AD2205" s="90" t="str">
        <f t="shared" si="69"/>
        <v>NA</v>
      </c>
      <c r="AE2205" s="90"/>
      <c r="AF2205" s="90"/>
      <c r="AG2205" s="90"/>
    </row>
    <row r="2206" spans="1:33">
      <c r="A2206" s="56" t="s">
        <v>17552</v>
      </c>
      <c r="B2206" s="56" t="s">
        <v>17553</v>
      </c>
      <c r="C2206" s="56" t="s">
        <v>17554</v>
      </c>
      <c r="D2206" s="56" t="s">
        <v>7566</v>
      </c>
      <c r="E2206" s="56" t="s">
        <v>416</v>
      </c>
      <c r="F2206" s="56" t="s">
        <v>22</v>
      </c>
      <c r="G2206" s="56"/>
      <c r="H2206" s="56" t="s">
        <v>17549</v>
      </c>
      <c r="I2206" s="56" t="s">
        <v>17550</v>
      </c>
      <c r="J2206" s="56"/>
      <c r="K2206" s="56" t="s">
        <v>87</v>
      </c>
      <c r="L2206" s="90" t="str">
        <f t="shared" si="68"/>
        <v>NA</v>
      </c>
      <c r="M2206" s="90"/>
      <c r="O2206" s="91"/>
      <c r="P2206" s="56"/>
      <c r="Q2206" s="56"/>
      <c r="R2206" s="56"/>
      <c r="S2206" s="56"/>
      <c r="T2206" s="56" t="s">
        <v>11646</v>
      </c>
      <c r="U2206" s="56" t="s">
        <v>11647</v>
      </c>
      <c r="V2206" s="56" t="s">
        <v>7586</v>
      </c>
      <c r="W2206" s="56" t="s">
        <v>7479</v>
      </c>
      <c r="X2206" s="56" t="s">
        <v>11648</v>
      </c>
      <c r="Y2206" s="56"/>
      <c r="Z2206" s="56" t="s">
        <v>11649</v>
      </c>
      <c r="AA2206" s="56" t="s">
        <v>11650</v>
      </c>
      <c r="AB2206" s="56" t="s">
        <v>11651</v>
      </c>
      <c r="AC2206" s="56" t="s">
        <v>7326</v>
      </c>
      <c r="AD2206" s="90" t="str">
        <f t="shared" si="69"/>
        <v>NA</v>
      </c>
      <c r="AE2206" s="90"/>
      <c r="AF2206" s="90"/>
      <c r="AG2206" s="90"/>
    </row>
    <row r="2207" spans="1:33">
      <c r="A2207" s="56" t="s">
        <v>17555</v>
      </c>
      <c r="B2207" s="56" t="s">
        <v>17556</v>
      </c>
      <c r="C2207" s="56" t="s">
        <v>17557</v>
      </c>
      <c r="D2207" s="56" t="s">
        <v>7566</v>
      </c>
      <c r="E2207" s="56" t="s">
        <v>329</v>
      </c>
      <c r="F2207" s="56" t="s">
        <v>22</v>
      </c>
      <c r="G2207" s="56"/>
      <c r="H2207" s="56" t="s">
        <v>17558</v>
      </c>
      <c r="I2207" s="56" t="s">
        <v>17559</v>
      </c>
      <c r="J2207" s="56" t="s">
        <v>17560</v>
      </c>
      <c r="K2207" s="56" t="s">
        <v>87</v>
      </c>
      <c r="L2207" s="90" t="str">
        <f t="shared" si="68"/>
        <v>NA</v>
      </c>
      <c r="M2207" s="90"/>
      <c r="O2207" s="91"/>
      <c r="P2207" s="56"/>
      <c r="Q2207" s="56"/>
      <c r="R2207" s="56"/>
      <c r="S2207" s="56"/>
      <c r="T2207" s="56" t="s">
        <v>11655</v>
      </c>
      <c r="U2207" s="56" t="s">
        <v>11656</v>
      </c>
      <c r="V2207" s="56" t="s">
        <v>7586</v>
      </c>
      <c r="W2207" s="56" t="s">
        <v>7479</v>
      </c>
      <c r="X2207" s="56" t="s">
        <v>11648</v>
      </c>
      <c r="Y2207" s="56"/>
      <c r="Z2207" s="56" t="s">
        <v>11649</v>
      </c>
      <c r="AA2207" s="56" t="s">
        <v>11650</v>
      </c>
      <c r="AB2207" s="56" t="s">
        <v>11657</v>
      </c>
      <c r="AC2207" s="56" t="s">
        <v>7326</v>
      </c>
      <c r="AD2207" s="90" t="str">
        <f t="shared" si="69"/>
        <v>NA</v>
      </c>
      <c r="AE2207" s="90"/>
      <c r="AF2207" s="90"/>
      <c r="AG2207" s="90"/>
    </row>
    <row r="2208" spans="1:33">
      <c r="A2208" s="56" t="s">
        <v>17561</v>
      </c>
      <c r="B2208" s="56" t="s">
        <v>17562</v>
      </c>
      <c r="C2208" s="56" t="s">
        <v>17563</v>
      </c>
      <c r="D2208" s="56" t="s">
        <v>7566</v>
      </c>
      <c r="E2208" s="56" t="s">
        <v>329</v>
      </c>
      <c r="F2208" s="56" t="s">
        <v>22</v>
      </c>
      <c r="G2208" s="56"/>
      <c r="H2208" s="56" t="s">
        <v>17558</v>
      </c>
      <c r="I2208" s="56" t="s">
        <v>17559</v>
      </c>
      <c r="J2208" s="56" t="s">
        <v>17564</v>
      </c>
      <c r="K2208" s="56" t="s">
        <v>87</v>
      </c>
      <c r="L2208" s="90" t="str">
        <f t="shared" si="68"/>
        <v>NA</v>
      </c>
      <c r="M2208" s="90"/>
      <c r="O2208" s="91"/>
      <c r="P2208" s="56"/>
      <c r="Q2208" s="56"/>
      <c r="R2208" s="56"/>
      <c r="S2208" s="56"/>
      <c r="T2208" s="56" t="s">
        <v>11661</v>
      </c>
      <c r="U2208" s="56" t="s">
        <v>11662</v>
      </c>
      <c r="V2208" s="56" t="s">
        <v>11624</v>
      </c>
      <c r="W2208" s="56" t="s">
        <v>7479</v>
      </c>
      <c r="X2208" s="56" t="s">
        <v>11663</v>
      </c>
      <c r="Y2208" s="56"/>
      <c r="Z2208" s="56" t="s">
        <v>11664</v>
      </c>
      <c r="AA2208" s="56" t="s">
        <v>11665</v>
      </c>
      <c r="AB2208" s="56" t="s">
        <v>11666</v>
      </c>
      <c r="AC2208" s="56" t="s">
        <v>7326</v>
      </c>
      <c r="AD2208" s="90" t="str">
        <f t="shared" si="69"/>
        <v>NA</v>
      </c>
      <c r="AE2208" s="90"/>
      <c r="AF2208" s="90"/>
      <c r="AG2208" s="90"/>
    </row>
    <row r="2209" spans="1:33">
      <c r="A2209" s="56" t="s">
        <v>17565</v>
      </c>
      <c r="B2209" s="56" t="s">
        <v>17566</v>
      </c>
      <c r="C2209" s="56" t="s">
        <v>17567</v>
      </c>
      <c r="D2209" s="56" t="s">
        <v>7566</v>
      </c>
      <c r="E2209" s="56" t="s">
        <v>329</v>
      </c>
      <c r="F2209" s="56" t="s">
        <v>22</v>
      </c>
      <c r="G2209" s="56"/>
      <c r="H2209" s="56" t="s">
        <v>17558</v>
      </c>
      <c r="I2209" s="56" t="s">
        <v>17559</v>
      </c>
      <c r="J2209" s="56" t="s">
        <v>17568</v>
      </c>
      <c r="K2209" s="56" t="s">
        <v>87</v>
      </c>
      <c r="L2209" s="90" t="str">
        <f t="shared" si="68"/>
        <v>NA</v>
      </c>
      <c r="M2209" s="90"/>
      <c r="O2209" s="91"/>
      <c r="P2209" s="56"/>
      <c r="Q2209" s="56"/>
      <c r="R2209" s="56"/>
      <c r="S2209" s="56"/>
      <c r="T2209" s="56" t="s">
        <v>11673</v>
      </c>
      <c r="U2209" s="56" t="s">
        <v>11674</v>
      </c>
      <c r="V2209" s="56" t="s">
        <v>7501</v>
      </c>
      <c r="W2209" s="56" t="s">
        <v>7479</v>
      </c>
      <c r="X2209" s="56" t="s">
        <v>11675</v>
      </c>
      <c r="Y2209" s="56"/>
      <c r="Z2209" s="56" t="s">
        <v>11676</v>
      </c>
      <c r="AA2209" s="56" t="s">
        <v>11677</v>
      </c>
      <c r="AB2209" s="56" t="s">
        <v>11673</v>
      </c>
      <c r="AC2209" s="56" t="s">
        <v>7326</v>
      </c>
      <c r="AD2209" s="90" t="str">
        <f t="shared" si="69"/>
        <v>NA</v>
      </c>
      <c r="AE2209" s="90"/>
      <c r="AF2209" s="90"/>
      <c r="AG2209" s="90"/>
    </row>
    <row r="2210" spans="1:33">
      <c r="A2210" s="56" t="s">
        <v>17569</v>
      </c>
      <c r="B2210" s="56" t="s">
        <v>17570</v>
      </c>
      <c r="C2210" s="56" t="s">
        <v>17571</v>
      </c>
      <c r="D2210" s="56" t="s">
        <v>7566</v>
      </c>
      <c r="E2210" s="56" t="s">
        <v>329</v>
      </c>
      <c r="F2210" s="56" t="s">
        <v>22</v>
      </c>
      <c r="G2210" s="56"/>
      <c r="H2210" s="56" t="s">
        <v>17558</v>
      </c>
      <c r="I2210" s="56" t="s">
        <v>17559</v>
      </c>
      <c r="J2210" s="56" t="s">
        <v>17572</v>
      </c>
      <c r="K2210" s="56" t="s">
        <v>87</v>
      </c>
      <c r="L2210" s="90" t="str">
        <f t="shared" si="68"/>
        <v>NA</v>
      </c>
      <c r="M2210" s="90"/>
      <c r="O2210" s="91"/>
      <c r="P2210" s="56"/>
      <c r="Q2210" s="56"/>
      <c r="R2210" s="56"/>
      <c r="S2210" s="56"/>
      <c r="T2210" s="56" t="s">
        <v>11681</v>
      </c>
      <c r="U2210" s="56" t="s">
        <v>11682</v>
      </c>
      <c r="V2210" s="56" t="s">
        <v>11683</v>
      </c>
      <c r="W2210" s="56" t="s">
        <v>7479</v>
      </c>
      <c r="X2210" s="56" t="s">
        <v>3541</v>
      </c>
      <c r="Y2210" s="56"/>
      <c r="Z2210" s="56" t="s">
        <v>11684</v>
      </c>
      <c r="AA2210" s="56" t="s">
        <v>11685</v>
      </c>
      <c r="AB2210" s="56" t="s">
        <v>11686</v>
      </c>
      <c r="AC2210" s="56" t="s">
        <v>7326</v>
      </c>
      <c r="AD2210" s="90" t="str">
        <f t="shared" si="69"/>
        <v>NA</v>
      </c>
      <c r="AE2210" s="90"/>
      <c r="AF2210" s="90"/>
      <c r="AG2210" s="90"/>
    </row>
    <row r="2211" spans="1:33">
      <c r="A2211" s="56" t="s">
        <v>17573</v>
      </c>
      <c r="B2211" s="56" t="s">
        <v>17574</v>
      </c>
      <c r="C2211" s="56" t="s">
        <v>17575</v>
      </c>
      <c r="D2211" s="56" t="s">
        <v>7566</v>
      </c>
      <c r="E2211" s="56" t="s">
        <v>17576</v>
      </c>
      <c r="F2211" s="56" t="s">
        <v>22</v>
      </c>
      <c r="G2211" s="56"/>
      <c r="H2211" s="56" t="s">
        <v>17577</v>
      </c>
      <c r="I2211" s="56" t="s">
        <v>17578</v>
      </c>
      <c r="J2211" s="56" t="s">
        <v>17573</v>
      </c>
      <c r="K2211" s="56" t="s">
        <v>7326</v>
      </c>
      <c r="L2211" s="90" t="str">
        <f t="shared" si="68"/>
        <v>NA</v>
      </c>
      <c r="M2211" s="90"/>
      <c r="O2211" s="91"/>
      <c r="P2211" s="56"/>
      <c r="Q2211" s="56"/>
      <c r="R2211" s="56"/>
      <c r="S2211" s="56"/>
      <c r="T2211" s="56" t="s">
        <v>11692</v>
      </c>
      <c r="U2211" s="56" t="s">
        <v>11693</v>
      </c>
      <c r="V2211" s="56" t="s">
        <v>11694</v>
      </c>
      <c r="W2211" s="56" t="s">
        <v>7479</v>
      </c>
      <c r="X2211" s="56" t="s">
        <v>7036</v>
      </c>
      <c r="Y2211" s="56"/>
      <c r="Z2211" s="56" t="s">
        <v>11695</v>
      </c>
      <c r="AA2211" s="56" t="s">
        <v>11696</v>
      </c>
      <c r="AB2211" s="56" t="s">
        <v>11697</v>
      </c>
      <c r="AC2211" s="56" t="s">
        <v>7326</v>
      </c>
      <c r="AD2211" s="90" t="str">
        <f t="shared" si="69"/>
        <v>NA</v>
      </c>
      <c r="AE2211" s="90"/>
      <c r="AF2211" s="90"/>
      <c r="AG2211" s="90"/>
    </row>
    <row r="2212" spans="1:33">
      <c r="A2212" s="56" t="s">
        <v>17579</v>
      </c>
      <c r="B2212" s="56" t="s">
        <v>17580</v>
      </c>
      <c r="C2212" s="56" t="s">
        <v>17581</v>
      </c>
      <c r="D2212" s="56" t="s">
        <v>7566</v>
      </c>
      <c r="E2212" s="56" t="s">
        <v>17582</v>
      </c>
      <c r="F2212" s="56" t="s">
        <v>22</v>
      </c>
      <c r="G2212" s="56"/>
      <c r="H2212" s="56" t="s">
        <v>17583</v>
      </c>
      <c r="I2212" s="56" t="s">
        <v>17584</v>
      </c>
      <c r="J2212" s="56" t="s">
        <v>17585</v>
      </c>
      <c r="K2212" s="56" t="s">
        <v>87</v>
      </c>
      <c r="L2212" s="90" t="str">
        <f t="shared" si="68"/>
        <v>NA</v>
      </c>
      <c r="M2212" s="90"/>
      <c r="O2212" s="91"/>
      <c r="P2212" s="56"/>
      <c r="Q2212" s="56"/>
      <c r="R2212" s="56"/>
      <c r="S2212" s="56"/>
      <c r="T2212" s="56" t="s">
        <v>11701</v>
      </c>
      <c r="U2212" s="56" t="s">
        <v>11702</v>
      </c>
      <c r="V2212" s="56" t="s">
        <v>11694</v>
      </c>
      <c r="W2212" s="56" t="s">
        <v>7479</v>
      </c>
      <c r="X2212" s="56" t="s">
        <v>7036</v>
      </c>
      <c r="Y2212" s="56"/>
      <c r="Z2212" s="56" t="s">
        <v>11695</v>
      </c>
      <c r="AA2212" s="56" t="s">
        <v>11696</v>
      </c>
      <c r="AB2212" s="56" t="s">
        <v>11703</v>
      </c>
      <c r="AC2212" s="56" t="s">
        <v>7326</v>
      </c>
      <c r="AD2212" s="90" t="str">
        <f t="shared" si="69"/>
        <v>NA</v>
      </c>
      <c r="AE2212" s="90"/>
      <c r="AF2212" s="90"/>
      <c r="AG2212" s="90"/>
    </row>
    <row r="2213" spans="1:33">
      <c r="A2213" s="56" t="s">
        <v>17586</v>
      </c>
      <c r="B2213" s="56" t="s">
        <v>17587</v>
      </c>
      <c r="C2213" s="56" t="s">
        <v>17588</v>
      </c>
      <c r="D2213" s="56" t="s">
        <v>7566</v>
      </c>
      <c r="E2213" s="56" t="s">
        <v>17589</v>
      </c>
      <c r="F2213" s="56" t="s">
        <v>22</v>
      </c>
      <c r="G2213" s="56"/>
      <c r="H2213" s="56" t="s">
        <v>17590</v>
      </c>
      <c r="I2213" s="56" t="s">
        <v>17591</v>
      </c>
      <c r="J2213" s="56" t="s">
        <v>17586</v>
      </c>
      <c r="K2213" s="56" t="s">
        <v>7326</v>
      </c>
      <c r="L2213" s="90" t="str">
        <f t="shared" si="68"/>
        <v>NA</v>
      </c>
      <c r="M2213" s="90"/>
      <c r="O2213" s="91"/>
      <c r="P2213" s="56"/>
      <c r="Q2213" s="56"/>
      <c r="R2213" s="56"/>
      <c r="S2213" s="56"/>
      <c r="T2213" s="56" t="s">
        <v>11709</v>
      </c>
      <c r="U2213" s="56" t="s">
        <v>11710</v>
      </c>
      <c r="V2213" s="56" t="s">
        <v>11694</v>
      </c>
      <c r="W2213" s="56" t="s">
        <v>7479</v>
      </c>
      <c r="X2213" s="56" t="s">
        <v>7036</v>
      </c>
      <c r="Y2213" s="56"/>
      <c r="Z2213" s="56" t="s">
        <v>11695</v>
      </c>
      <c r="AA2213" s="56" t="s">
        <v>11696</v>
      </c>
      <c r="AB2213" s="56" t="s">
        <v>11709</v>
      </c>
      <c r="AC2213" s="56" t="s">
        <v>7326</v>
      </c>
      <c r="AD2213" s="90" t="str">
        <f t="shared" si="69"/>
        <v>NA</v>
      </c>
      <c r="AE2213" s="90"/>
      <c r="AF2213" s="90"/>
      <c r="AG2213" s="90"/>
    </row>
    <row r="2214" spans="1:33">
      <c r="A2214" s="56" t="s">
        <v>17592</v>
      </c>
      <c r="B2214" s="56" t="s">
        <v>17593</v>
      </c>
      <c r="C2214" s="56" t="s">
        <v>17594</v>
      </c>
      <c r="D2214" s="56" t="s">
        <v>7566</v>
      </c>
      <c r="E2214" s="56" t="s">
        <v>6368</v>
      </c>
      <c r="F2214" s="56" t="s">
        <v>22</v>
      </c>
      <c r="G2214" s="56"/>
      <c r="H2214" s="56" t="s">
        <v>17595</v>
      </c>
      <c r="I2214" s="56" t="s">
        <v>17596</v>
      </c>
      <c r="J2214" s="56" t="s">
        <v>17597</v>
      </c>
      <c r="K2214" s="56" t="s">
        <v>7326</v>
      </c>
      <c r="L2214" s="90" t="str">
        <f t="shared" si="68"/>
        <v>NA</v>
      </c>
      <c r="M2214" s="90"/>
      <c r="O2214" s="91"/>
      <c r="P2214" s="56"/>
      <c r="Q2214" s="56"/>
      <c r="R2214" s="56"/>
      <c r="S2214" s="56"/>
      <c r="T2214" s="56" t="s">
        <v>11714</v>
      </c>
      <c r="U2214" s="56" t="s">
        <v>11715</v>
      </c>
      <c r="V2214" s="56" t="s">
        <v>11716</v>
      </c>
      <c r="W2214" s="56" t="s">
        <v>7479</v>
      </c>
      <c r="X2214" s="56" t="s">
        <v>7044</v>
      </c>
      <c r="Y2214" s="56"/>
      <c r="Z2214" s="56" t="s">
        <v>11717</v>
      </c>
      <c r="AA2214" s="56" t="s">
        <v>11718</v>
      </c>
      <c r="AB2214" s="56"/>
      <c r="AC2214" s="56" t="s">
        <v>7326</v>
      </c>
      <c r="AD2214" s="90" t="str">
        <f t="shared" si="69"/>
        <v>NA</v>
      </c>
      <c r="AE2214" s="90"/>
      <c r="AF2214" s="90"/>
      <c r="AG2214" s="90"/>
    </row>
    <row r="2215" spans="1:33">
      <c r="A2215" s="56" t="s">
        <v>17598</v>
      </c>
      <c r="B2215" s="56" t="s">
        <v>17599</v>
      </c>
      <c r="C2215" s="56" t="s">
        <v>17600</v>
      </c>
      <c r="D2215" s="56" t="s">
        <v>7566</v>
      </c>
      <c r="E2215" s="56" t="s">
        <v>17601</v>
      </c>
      <c r="F2215" s="56" t="s">
        <v>22</v>
      </c>
      <c r="G2215" s="56"/>
      <c r="H2215" s="56" t="s">
        <v>17602</v>
      </c>
      <c r="I2215" s="56" t="s">
        <v>17603</v>
      </c>
      <c r="J2215" s="56"/>
      <c r="K2215" s="56" t="s">
        <v>87</v>
      </c>
      <c r="L2215" s="90" t="str">
        <f t="shared" si="68"/>
        <v>NA</v>
      </c>
      <c r="M2215" s="90"/>
      <c r="O2215" s="91"/>
      <c r="P2215" s="56"/>
      <c r="Q2215" s="56"/>
      <c r="R2215" s="56"/>
      <c r="S2215" s="56"/>
      <c r="T2215" s="56" t="s">
        <v>11723</v>
      </c>
      <c r="U2215" s="56" t="s">
        <v>11724</v>
      </c>
      <c r="V2215" s="56" t="s">
        <v>11725</v>
      </c>
      <c r="W2215" s="56" t="s">
        <v>7479</v>
      </c>
      <c r="X2215" s="56" t="s">
        <v>7056</v>
      </c>
      <c r="Y2215" s="56"/>
      <c r="Z2215" s="56" t="s">
        <v>11726</v>
      </c>
      <c r="AA2215" s="56" t="s">
        <v>11727</v>
      </c>
      <c r="AB2215" s="56"/>
      <c r="AC2215" s="56" t="s">
        <v>7326</v>
      </c>
      <c r="AD2215" s="90" t="str">
        <f t="shared" si="69"/>
        <v>NA</v>
      </c>
      <c r="AE2215" s="90"/>
      <c r="AF2215" s="90"/>
      <c r="AG2215" s="90"/>
    </row>
    <row r="2216" spans="1:33">
      <c r="A2216" s="56" t="s">
        <v>17604</v>
      </c>
      <c r="B2216" s="56" t="s">
        <v>17605</v>
      </c>
      <c r="C2216" s="56" t="s">
        <v>17606</v>
      </c>
      <c r="D2216" s="56" t="s">
        <v>7566</v>
      </c>
      <c r="E2216" s="56" t="s">
        <v>17607</v>
      </c>
      <c r="F2216" s="56" t="s">
        <v>22</v>
      </c>
      <c r="G2216" s="56"/>
      <c r="H2216" s="56" t="s">
        <v>17608</v>
      </c>
      <c r="I2216" s="56" t="s">
        <v>17609</v>
      </c>
      <c r="J2216" s="56" t="s">
        <v>17610</v>
      </c>
      <c r="K2216" s="56" t="s">
        <v>7326</v>
      </c>
      <c r="L2216" s="90" t="str">
        <f t="shared" si="68"/>
        <v>NA</v>
      </c>
      <c r="M2216" s="90"/>
      <c r="O2216" s="91"/>
      <c r="P2216" s="56"/>
      <c r="Q2216" s="56"/>
      <c r="R2216" s="56"/>
      <c r="S2216" s="56"/>
      <c r="T2216" s="56" t="s">
        <v>11730</v>
      </c>
      <c r="U2216" s="56" t="s">
        <v>11731</v>
      </c>
      <c r="V2216" s="56" t="s">
        <v>11732</v>
      </c>
      <c r="W2216" s="56" t="s">
        <v>7479</v>
      </c>
      <c r="X2216" s="56" t="s">
        <v>11733</v>
      </c>
      <c r="Y2216" s="56"/>
      <c r="Z2216" s="56" t="s">
        <v>11734</v>
      </c>
      <c r="AA2216" s="56" t="s">
        <v>11735</v>
      </c>
      <c r="AB2216" s="56" t="s">
        <v>11730</v>
      </c>
      <c r="AC2216" s="56" t="s">
        <v>7326</v>
      </c>
      <c r="AD2216" s="90" t="str">
        <f t="shared" si="69"/>
        <v>NA</v>
      </c>
      <c r="AE2216" s="90"/>
      <c r="AF2216" s="90"/>
      <c r="AG2216" s="90"/>
    </row>
    <row r="2217" spans="1:33">
      <c r="A2217" s="56" t="s">
        <v>17611</v>
      </c>
      <c r="B2217" s="56" t="s">
        <v>17612</v>
      </c>
      <c r="C2217" s="56" t="s">
        <v>17613</v>
      </c>
      <c r="D2217" s="56" t="s">
        <v>7566</v>
      </c>
      <c r="E2217" s="56" t="s">
        <v>17614</v>
      </c>
      <c r="F2217" s="56" t="s">
        <v>22</v>
      </c>
      <c r="G2217" s="56"/>
      <c r="H2217" s="56" t="s">
        <v>17615</v>
      </c>
      <c r="I2217" s="56" t="s">
        <v>17616</v>
      </c>
      <c r="J2217" s="56" t="s">
        <v>17617</v>
      </c>
      <c r="K2217" s="56" t="s">
        <v>87</v>
      </c>
      <c r="L2217" s="90" t="str">
        <f t="shared" si="68"/>
        <v>NA</v>
      </c>
      <c r="M2217" s="90"/>
      <c r="O2217" s="91"/>
      <c r="P2217" s="56"/>
      <c r="Q2217" s="56"/>
      <c r="R2217" s="56"/>
      <c r="S2217" s="56"/>
      <c r="T2217" s="56" t="s">
        <v>11739</v>
      </c>
      <c r="U2217" s="56" t="s">
        <v>11740</v>
      </c>
      <c r="V2217" s="56" t="s">
        <v>11741</v>
      </c>
      <c r="W2217" s="56" t="s">
        <v>7479</v>
      </c>
      <c r="X2217" s="56" t="s">
        <v>11742</v>
      </c>
      <c r="Y2217" s="56"/>
      <c r="Z2217" s="56" t="s">
        <v>11743</v>
      </c>
      <c r="AA2217" s="56" t="s">
        <v>11744</v>
      </c>
      <c r="AB2217" s="56"/>
      <c r="AC2217" s="56" t="s">
        <v>7326</v>
      </c>
      <c r="AD2217" s="90" t="str">
        <f t="shared" si="69"/>
        <v>NA</v>
      </c>
      <c r="AE2217" s="90"/>
      <c r="AF2217" s="90"/>
      <c r="AG2217" s="90"/>
    </row>
    <row r="2218" spans="1:33">
      <c r="A2218" s="56" t="s">
        <v>17618</v>
      </c>
      <c r="B2218" s="56" t="s">
        <v>17619</v>
      </c>
      <c r="C2218" s="56" t="s">
        <v>17620</v>
      </c>
      <c r="D2218" s="56" t="s">
        <v>7566</v>
      </c>
      <c r="E2218" s="56" t="s">
        <v>17621</v>
      </c>
      <c r="F2218" s="56" t="s">
        <v>22</v>
      </c>
      <c r="G2218" s="56"/>
      <c r="H2218" s="56" t="s">
        <v>17622</v>
      </c>
      <c r="I2218" s="56" t="s">
        <v>17623</v>
      </c>
      <c r="J2218" s="56" t="s">
        <v>17624</v>
      </c>
      <c r="K2218" s="56" t="s">
        <v>87</v>
      </c>
      <c r="L2218" s="90" t="str">
        <f t="shared" si="68"/>
        <v>NA</v>
      </c>
      <c r="M2218" s="90"/>
      <c r="O2218" s="91"/>
      <c r="P2218" s="56"/>
      <c r="Q2218" s="56"/>
      <c r="R2218" s="56"/>
      <c r="S2218" s="56"/>
      <c r="T2218" s="56" t="s">
        <v>11746</v>
      </c>
      <c r="U2218" s="56" t="s">
        <v>11747</v>
      </c>
      <c r="V2218" s="56" t="s">
        <v>11748</v>
      </c>
      <c r="W2218" s="56" t="s">
        <v>7479</v>
      </c>
      <c r="X2218" s="56" t="s">
        <v>7065</v>
      </c>
      <c r="Y2218" s="56"/>
      <c r="Z2218" s="56" t="s">
        <v>11749</v>
      </c>
      <c r="AA2218" s="56" t="s">
        <v>11750</v>
      </c>
      <c r="AB2218" s="56" t="s">
        <v>11751</v>
      </c>
      <c r="AC2218" s="56" t="s">
        <v>7326</v>
      </c>
      <c r="AD2218" s="90" t="str">
        <f t="shared" si="69"/>
        <v>NA</v>
      </c>
      <c r="AE2218" s="90"/>
      <c r="AF2218" s="90"/>
      <c r="AG2218" s="90"/>
    </row>
    <row r="2219" spans="1:33">
      <c r="A2219" s="56" t="s">
        <v>56361</v>
      </c>
      <c r="B2219" s="56" t="s">
        <v>17625</v>
      </c>
      <c r="C2219" s="56" t="s">
        <v>17626</v>
      </c>
      <c r="D2219" s="56" t="s">
        <v>7566</v>
      </c>
      <c r="E2219" s="56" t="s">
        <v>6392</v>
      </c>
      <c r="F2219" s="56" t="s">
        <v>22</v>
      </c>
      <c r="G2219" s="56"/>
      <c r="H2219" s="56" t="s">
        <v>17627</v>
      </c>
      <c r="I2219" s="56" t="s">
        <v>17628</v>
      </c>
      <c r="J2219" s="56" t="s">
        <v>17629</v>
      </c>
      <c r="K2219" s="56" t="s">
        <v>7326</v>
      </c>
      <c r="L2219" s="90" t="str">
        <f t="shared" si="68"/>
        <v>NA</v>
      </c>
      <c r="M2219" s="90"/>
      <c r="O2219" s="91"/>
      <c r="P2219" s="56"/>
      <c r="Q2219" s="56"/>
      <c r="R2219" s="56"/>
      <c r="S2219" s="56"/>
      <c r="T2219" s="56" t="s">
        <v>11757</v>
      </c>
      <c r="U2219" s="56" t="s">
        <v>11758</v>
      </c>
      <c r="V2219" s="56" t="s">
        <v>11759</v>
      </c>
      <c r="W2219" s="56" t="s">
        <v>7479</v>
      </c>
      <c r="X2219" s="56" t="s">
        <v>11760</v>
      </c>
      <c r="Y2219" s="56"/>
      <c r="Z2219" s="56" t="s">
        <v>11761</v>
      </c>
      <c r="AA2219" s="56" t="s">
        <v>11762</v>
      </c>
      <c r="AB2219" s="56"/>
      <c r="AC2219" s="56" t="s">
        <v>7326</v>
      </c>
      <c r="AD2219" s="90" t="str">
        <f t="shared" si="69"/>
        <v>NA</v>
      </c>
      <c r="AE2219" s="90"/>
      <c r="AF2219" s="90"/>
      <c r="AG2219" s="90"/>
    </row>
    <row r="2220" spans="1:33">
      <c r="A2220" s="56" t="s">
        <v>17630</v>
      </c>
      <c r="B2220" s="56" t="s">
        <v>17631</v>
      </c>
      <c r="C2220" s="56" t="s">
        <v>17632</v>
      </c>
      <c r="D2220" s="56" t="s">
        <v>7566</v>
      </c>
      <c r="E2220" s="56" t="s">
        <v>2110</v>
      </c>
      <c r="F2220" s="56" t="s">
        <v>22</v>
      </c>
      <c r="G2220" s="56"/>
      <c r="H2220" s="56" t="s">
        <v>17633</v>
      </c>
      <c r="I2220" s="56" t="s">
        <v>17634</v>
      </c>
      <c r="J2220" s="56" t="s">
        <v>17630</v>
      </c>
      <c r="K2220" s="56" t="s">
        <v>7326</v>
      </c>
      <c r="L2220" s="90" t="str">
        <f t="shared" si="68"/>
        <v>NA</v>
      </c>
      <c r="M2220" s="90"/>
      <c r="O2220" s="91"/>
      <c r="P2220" s="56"/>
      <c r="Q2220" s="56"/>
      <c r="R2220" s="56"/>
      <c r="S2220" s="56"/>
      <c r="T2220" s="56" t="s">
        <v>11764</v>
      </c>
      <c r="U2220" s="56" t="s">
        <v>11765</v>
      </c>
      <c r="V2220" s="56" t="s">
        <v>11766</v>
      </c>
      <c r="W2220" s="56" t="s">
        <v>7479</v>
      </c>
      <c r="X2220" s="56" t="s">
        <v>11767</v>
      </c>
      <c r="Y2220" s="56"/>
      <c r="Z2220" s="56" t="s">
        <v>11768</v>
      </c>
      <c r="AA2220" s="56" t="s">
        <v>11769</v>
      </c>
      <c r="AB2220" s="56"/>
      <c r="AC2220" s="56" t="s">
        <v>7326</v>
      </c>
      <c r="AD2220" s="90" t="str">
        <f t="shared" si="69"/>
        <v>NA</v>
      </c>
      <c r="AE2220" s="90"/>
      <c r="AF2220" s="90"/>
      <c r="AG2220" s="90"/>
    </row>
    <row r="2221" spans="1:33">
      <c r="A2221" s="56" t="s">
        <v>17635</v>
      </c>
      <c r="B2221" s="56" t="s">
        <v>17636</v>
      </c>
      <c r="C2221" s="56" t="s">
        <v>17637</v>
      </c>
      <c r="D2221" s="56" t="s">
        <v>7566</v>
      </c>
      <c r="E2221" s="56" t="s">
        <v>6420</v>
      </c>
      <c r="F2221" s="56" t="s">
        <v>22</v>
      </c>
      <c r="G2221" s="56"/>
      <c r="H2221" s="56" t="s">
        <v>17638</v>
      </c>
      <c r="I2221" s="56" t="s">
        <v>17639</v>
      </c>
      <c r="J2221" s="56" t="s">
        <v>17640</v>
      </c>
      <c r="K2221" s="56" t="s">
        <v>7326</v>
      </c>
      <c r="L2221" s="90" t="str">
        <f t="shared" si="68"/>
        <v>NA</v>
      </c>
      <c r="M2221" s="90"/>
      <c r="O2221" s="91"/>
      <c r="P2221" s="56"/>
      <c r="Q2221" s="56"/>
      <c r="R2221" s="56"/>
      <c r="S2221" s="56"/>
      <c r="T2221" s="56" t="s">
        <v>11771</v>
      </c>
      <c r="U2221" s="56" t="s">
        <v>11772</v>
      </c>
      <c r="V2221" s="56" t="s">
        <v>11773</v>
      </c>
      <c r="W2221" s="56" t="s">
        <v>7479</v>
      </c>
      <c r="X2221" s="56" t="s">
        <v>11774</v>
      </c>
      <c r="Y2221" s="56"/>
      <c r="Z2221" s="56" t="s">
        <v>11775</v>
      </c>
      <c r="AA2221" s="56" t="s">
        <v>11776</v>
      </c>
      <c r="AB2221" s="56" t="s">
        <v>11771</v>
      </c>
      <c r="AC2221" s="56" t="s">
        <v>7326</v>
      </c>
      <c r="AD2221" s="90" t="str">
        <f t="shared" si="69"/>
        <v>NA</v>
      </c>
      <c r="AE2221" s="90"/>
      <c r="AF2221" s="90"/>
      <c r="AG2221" s="90"/>
    </row>
    <row r="2222" spans="1:33">
      <c r="A2222" s="56" t="s">
        <v>17641</v>
      </c>
      <c r="B2222" s="56" t="s">
        <v>17642</v>
      </c>
      <c r="C2222" s="56" t="s">
        <v>17643</v>
      </c>
      <c r="D2222" s="56" t="s">
        <v>7566</v>
      </c>
      <c r="E2222" s="56" t="s">
        <v>17644</v>
      </c>
      <c r="F2222" s="56" t="s">
        <v>22</v>
      </c>
      <c r="G2222" s="56"/>
      <c r="H2222" s="56" t="s">
        <v>17645</v>
      </c>
      <c r="I2222" s="56" t="s">
        <v>17646</v>
      </c>
      <c r="J2222" s="56" t="s">
        <v>17641</v>
      </c>
      <c r="K2222" s="56" t="s">
        <v>7326</v>
      </c>
      <c r="L2222" s="90" t="str">
        <f t="shared" si="68"/>
        <v>NA</v>
      </c>
      <c r="M2222" s="90"/>
      <c r="O2222" s="91"/>
      <c r="P2222" s="56"/>
      <c r="Q2222" s="56"/>
      <c r="R2222" s="56"/>
      <c r="S2222" s="56"/>
      <c r="T2222" s="56" t="s">
        <v>11781</v>
      </c>
      <c r="U2222" s="56" t="s">
        <v>11782</v>
      </c>
      <c r="V2222" s="56" t="s">
        <v>11783</v>
      </c>
      <c r="W2222" s="56" t="s">
        <v>7479</v>
      </c>
      <c r="X2222" s="56" t="s">
        <v>11784</v>
      </c>
      <c r="Y2222" s="56"/>
      <c r="Z2222" s="56" t="s">
        <v>11785</v>
      </c>
      <c r="AA2222" s="56" t="s">
        <v>11786</v>
      </c>
      <c r="AB2222" s="56" t="s">
        <v>11781</v>
      </c>
      <c r="AC2222" s="56" t="s">
        <v>7326</v>
      </c>
      <c r="AD2222" s="90" t="str">
        <f t="shared" si="69"/>
        <v>NA</v>
      </c>
      <c r="AE2222" s="90"/>
      <c r="AF2222" s="90"/>
      <c r="AG2222" s="90"/>
    </row>
    <row r="2223" spans="1:33">
      <c r="A2223" s="56" t="s">
        <v>17647</v>
      </c>
      <c r="B2223" s="56" t="s">
        <v>17648</v>
      </c>
      <c r="C2223" s="56" t="s">
        <v>17649</v>
      </c>
      <c r="D2223" s="56" t="s">
        <v>7566</v>
      </c>
      <c r="E2223" s="56" t="s">
        <v>17650</v>
      </c>
      <c r="F2223" s="56" t="s">
        <v>22</v>
      </c>
      <c r="G2223" s="56"/>
      <c r="H2223" s="56" t="s">
        <v>17651</v>
      </c>
      <c r="I2223" s="56" t="s">
        <v>17652</v>
      </c>
      <c r="J2223" s="56" t="s">
        <v>17647</v>
      </c>
      <c r="K2223" s="56" t="s">
        <v>7326</v>
      </c>
      <c r="L2223" s="90" t="str">
        <f t="shared" si="68"/>
        <v>NA</v>
      </c>
      <c r="M2223" s="90"/>
      <c r="O2223" s="91"/>
      <c r="P2223" s="56"/>
      <c r="Q2223" s="56"/>
      <c r="R2223" s="56"/>
      <c r="S2223" s="56"/>
      <c r="T2223" s="56" t="s">
        <v>11789</v>
      </c>
      <c r="U2223" s="56" t="s">
        <v>11790</v>
      </c>
      <c r="V2223" s="56" t="s">
        <v>11791</v>
      </c>
      <c r="W2223" s="56" t="s">
        <v>7479</v>
      </c>
      <c r="X2223" s="56" t="s">
        <v>11784</v>
      </c>
      <c r="Y2223" s="56"/>
      <c r="Z2223" s="56" t="s">
        <v>11785</v>
      </c>
      <c r="AA2223" s="56" t="s">
        <v>11786</v>
      </c>
      <c r="AB2223" s="56"/>
      <c r="AC2223" s="56" t="s">
        <v>7326</v>
      </c>
      <c r="AD2223" s="90" t="str">
        <f t="shared" si="69"/>
        <v>NA</v>
      </c>
      <c r="AE2223" s="90"/>
      <c r="AF2223" s="90"/>
      <c r="AG2223" s="90"/>
    </row>
    <row r="2224" spans="1:33">
      <c r="A2224" s="56" t="s">
        <v>56362</v>
      </c>
      <c r="B2224" s="56" t="s">
        <v>17653</v>
      </c>
      <c r="C2224" s="56" t="s">
        <v>17654</v>
      </c>
      <c r="D2224" s="56" t="s">
        <v>7566</v>
      </c>
      <c r="E2224" s="56" t="s">
        <v>17655</v>
      </c>
      <c r="F2224" s="56" t="s">
        <v>22</v>
      </c>
      <c r="G2224" s="56"/>
      <c r="H2224" s="56" t="s">
        <v>17656</v>
      </c>
      <c r="I2224" s="56" t="s">
        <v>17657</v>
      </c>
      <c r="J2224" s="56"/>
      <c r="K2224" s="56" t="s">
        <v>7326</v>
      </c>
      <c r="L2224" s="90" t="str">
        <f t="shared" si="68"/>
        <v>NA</v>
      </c>
      <c r="M2224" s="90"/>
      <c r="O2224" s="91"/>
      <c r="P2224" s="56"/>
      <c r="Q2224" s="56"/>
      <c r="R2224" s="56"/>
      <c r="S2224" s="56"/>
      <c r="T2224" s="56" t="s">
        <v>11794</v>
      </c>
      <c r="U2224" s="56" t="s">
        <v>11795</v>
      </c>
      <c r="V2224" s="56" t="s">
        <v>11796</v>
      </c>
      <c r="W2224" s="56" t="s">
        <v>7479</v>
      </c>
      <c r="X2224" s="56" t="s">
        <v>11797</v>
      </c>
      <c r="Y2224" s="56"/>
      <c r="Z2224" s="56" t="s">
        <v>11798</v>
      </c>
      <c r="AA2224" s="56" t="s">
        <v>11799</v>
      </c>
      <c r="AB2224" s="56"/>
      <c r="AC2224" s="56" t="s">
        <v>7326</v>
      </c>
      <c r="AD2224" s="90" t="str">
        <f t="shared" si="69"/>
        <v>NA</v>
      </c>
      <c r="AE2224" s="90"/>
      <c r="AF2224" s="90"/>
      <c r="AG2224" s="90"/>
    </row>
    <row r="2225" spans="1:33">
      <c r="A2225" s="56" t="s">
        <v>17658</v>
      </c>
      <c r="B2225" s="56" t="s">
        <v>17659</v>
      </c>
      <c r="C2225" s="56" t="s">
        <v>17660</v>
      </c>
      <c r="D2225" s="56" t="s">
        <v>7566</v>
      </c>
      <c r="E2225" s="56" t="s">
        <v>17661</v>
      </c>
      <c r="F2225" s="56" t="s">
        <v>22</v>
      </c>
      <c r="G2225" s="56"/>
      <c r="H2225" s="56" t="s">
        <v>17662</v>
      </c>
      <c r="I2225" s="56" t="s">
        <v>17663</v>
      </c>
      <c r="J2225" s="56" t="s">
        <v>17664</v>
      </c>
      <c r="K2225" s="56" t="s">
        <v>7326</v>
      </c>
      <c r="L2225" s="90" t="str">
        <f t="shared" si="68"/>
        <v>NA</v>
      </c>
      <c r="M2225" s="90"/>
      <c r="O2225" s="91"/>
      <c r="P2225" s="56"/>
      <c r="Q2225" s="56"/>
      <c r="R2225" s="56"/>
      <c r="S2225" s="56"/>
      <c r="T2225" s="56" t="s">
        <v>11802</v>
      </c>
      <c r="U2225" s="56" t="s">
        <v>11803</v>
      </c>
      <c r="V2225" s="56" t="s">
        <v>11804</v>
      </c>
      <c r="W2225" s="56" t="s">
        <v>7479</v>
      </c>
      <c r="X2225" s="56" t="s">
        <v>11805</v>
      </c>
      <c r="Y2225" s="56"/>
      <c r="Z2225" s="56" t="s">
        <v>11806</v>
      </c>
      <c r="AA2225" s="56" t="s">
        <v>11807</v>
      </c>
      <c r="AB2225" s="56"/>
      <c r="AC2225" s="56" t="s">
        <v>7326</v>
      </c>
      <c r="AD2225" s="90" t="str">
        <f t="shared" si="69"/>
        <v>NA</v>
      </c>
      <c r="AE2225" s="90"/>
      <c r="AF2225" s="90"/>
      <c r="AG2225" s="90"/>
    </row>
    <row r="2226" spans="1:33">
      <c r="A2226" s="56" t="s">
        <v>17665</v>
      </c>
      <c r="B2226" s="56" t="s">
        <v>17666</v>
      </c>
      <c r="C2226" s="56" t="s">
        <v>17667</v>
      </c>
      <c r="D2226" s="56" t="s">
        <v>7566</v>
      </c>
      <c r="E2226" s="56" t="s">
        <v>17668</v>
      </c>
      <c r="F2226" s="56" t="s">
        <v>22</v>
      </c>
      <c r="G2226" s="56"/>
      <c r="H2226" s="56" t="s">
        <v>17669</v>
      </c>
      <c r="I2226" s="56" t="s">
        <v>17670</v>
      </c>
      <c r="J2226" s="56" t="s">
        <v>17665</v>
      </c>
      <c r="K2226" s="56" t="s">
        <v>7326</v>
      </c>
      <c r="L2226" s="90" t="str">
        <f t="shared" si="68"/>
        <v>NA</v>
      </c>
      <c r="M2226" s="90"/>
      <c r="O2226" s="91"/>
      <c r="P2226" s="56"/>
      <c r="Q2226" s="56"/>
      <c r="R2226" s="56"/>
      <c r="S2226" s="56"/>
      <c r="T2226" s="56" t="s">
        <v>11814</v>
      </c>
      <c r="U2226" s="56" t="s">
        <v>11815</v>
      </c>
      <c r="V2226" s="56" t="s">
        <v>11816</v>
      </c>
      <c r="W2226" s="56" t="s">
        <v>7479</v>
      </c>
      <c r="X2226" s="56" t="s">
        <v>271</v>
      </c>
      <c r="Y2226" s="56"/>
      <c r="Z2226" s="56" t="s">
        <v>11817</v>
      </c>
      <c r="AA2226" s="56" t="s">
        <v>11818</v>
      </c>
      <c r="AB2226" s="56" t="s">
        <v>11819</v>
      </c>
      <c r="AC2226" s="56" t="s">
        <v>7326</v>
      </c>
      <c r="AD2226" s="90" t="str">
        <f t="shared" si="69"/>
        <v>NA</v>
      </c>
      <c r="AE2226" s="90"/>
      <c r="AF2226" s="90"/>
      <c r="AG2226" s="90"/>
    </row>
    <row r="2227" spans="1:33">
      <c r="A2227" s="56" t="s">
        <v>17671</v>
      </c>
      <c r="B2227" s="56" t="s">
        <v>17672</v>
      </c>
      <c r="C2227" s="56" t="s">
        <v>17673</v>
      </c>
      <c r="D2227" s="56" t="s">
        <v>7566</v>
      </c>
      <c r="E2227" s="56" t="s">
        <v>17674</v>
      </c>
      <c r="F2227" s="56" t="s">
        <v>22</v>
      </c>
      <c r="G2227" s="56"/>
      <c r="H2227" s="56" t="s">
        <v>17675</v>
      </c>
      <c r="I2227" s="56" t="s">
        <v>17676</v>
      </c>
      <c r="J2227" s="56" t="s">
        <v>17677</v>
      </c>
      <c r="K2227" s="56" t="s">
        <v>7326</v>
      </c>
      <c r="L2227" s="90" t="str">
        <f t="shared" si="68"/>
        <v>NA</v>
      </c>
      <c r="M2227" s="90"/>
      <c r="O2227" s="91"/>
      <c r="P2227" s="56"/>
      <c r="Q2227" s="56"/>
      <c r="R2227" s="56"/>
      <c r="S2227" s="56"/>
      <c r="T2227" s="56" t="s">
        <v>11822</v>
      </c>
      <c r="U2227" s="56" t="s">
        <v>11823</v>
      </c>
      <c r="V2227" s="56" t="s">
        <v>11824</v>
      </c>
      <c r="W2227" s="56" t="s">
        <v>7479</v>
      </c>
      <c r="X2227" s="56" t="s">
        <v>11825</v>
      </c>
      <c r="Y2227" s="56"/>
      <c r="Z2227" s="56" t="s">
        <v>11826</v>
      </c>
      <c r="AA2227" s="56" t="s">
        <v>11827</v>
      </c>
      <c r="AB2227" s="56"/>
      <c r="AC2227" s="56" t="s">
        <v>7326</v>
      </c>
      <c r="AD2227" s="90" t="str">
        <f t="shared" si="69"/>
        <v>NA</v>
      </c>
      <c r="AE2227" s="90"/>
      <c r="AF2227" s="90"/>
      <c r="AG2227" s="90"/>
    </row>
    <row r="2228" spans="1:33">
      <c r="A2228" s="56" t="s">
        <v>17678</v>
      </c>
      <c r="B2228" s="56" t="s">
        <v>17679</v>
      </c>
      <c r="C2228" s="56" t="s">
        <v>17680</v>
      </c>
      <c r="D2228" s="56" t="s">
        <v>7566</v>
      </c>
      <c r="E2228" s="56" t="s">
        <v>17681</v>
      </c>
      <c r="F2228" s="56" t="s">
        <v>22</v>
      </c>
      <c r="G2228" s="56"/>
      <c r="H2228" s="56" t="s">
        <v>17682</v>
      </c>
      <c r="I2228" s="56" t="s">
        <v>17683</v>
      </c>
      <c r="J2228" s="56" t="s">
        <v>17684</v>
      </c>
      <c r="K2228" s="56" t="s">
        <v>7326</v>
      </c>
      <c r="L2228" s="90" t="str">
        <f t="shared" si="68"/>
        <v>NA</v>
      </c>
      <c r="M2228" s="90"/>
      <c r="O2228" s="91"/>
      <c r="P2228" s="56"/>
      <c r="Q2228" s="56"/>
      <c r="R2228" s="56"/>
      <c r="S2228" s="56"/>
      <c r="T2228" s="56" t="s">
        <v>11830</v>
      </c>
      <c r="U2228" s="56" t="s">
        <v>11831</v>
      </c>
      <c r="V2228" s="56" t="s">
        <v>11832</v>
      </c>
      <c r="W2228" s="56" t="s">
        <v>7479</v>
      </c>
      <c r="X2228" s="56" t="s">
        <v>11833</v>
      </c>
      <c r="Y2228" s="56"/>
      <c r="Z2228" s="56" t="s">
        <v>11834</v>
      </c>
      <c r="AA2228" s="56" t="s">
        <v>11835</v>
      </c>
      <c r="AB2228" s="56"/>
      <c r="AC2228" s="56" t="s">
        <v>7326</v>
      </c>
      <c r="AD2228" s="90" t="str">
        <f t="shared" si="69"/>
        <v>NA</v>
      </c>
      <c r="AE2228" s="90"/>
      <c r="AF2228" s="90"/>
      <c r="AG2228" s="90"/>
    </row>
    <row r="2229" spans="1:33">
      <c r="A2229" s="56" t="s">
        <v>17685</v>
      </c>
      <c r="B2229" s="56" t="s">
        <v>17686</v>
      </c>
      <c r="C2229" s="56" t="s">
        <v>17687</v>
      </c>
      <c r="D2229" s="56" t="s">
        <v>7566</v>
      </c>
      <c r="E2229" s="56" t="s">
        <v>17688</v>
      </c>
      <c r="F2229" s="56" t="s">
        <v>22</v>
      </c>
      <c r="G2229" s="56"/>
      <c r="H2229" s="56" t="s">
        <v>17689</v>
      </c>
      <c r="I2229" s="56" t="s">
        <v>17690</v>
      </c>
      <c r="J2229" s="56"/>
      <c r="K2229" s="56" t="s">
        <v>87</v>
      </c>
      <c r="L2229" s="90" t="str">
        <f t="shared" si="68"/>
        <v>NA</v>
      </c>
      <c r="M2229" s="90"/>
      <c r="O2229" s="91"/>
      <c r="P2229" s="56"/>
      <c r="Q2229" s="56"/>
      <c r="R2229" s="56"/>
      <c r="S2229" s="56"/>
      <c r="T2229" s="56" t="s">
        <v>11837</v>
      </c>
      <c r="U2229" s="56" t="s">
        <v>11838</v>
      </c>
      <c r="V2229" s="56" t="s">
        <v>11839</v>
      </c>
      <c r="W2229" s="56" t="s">
        <v>7479</v>
      </c>
      <c r="X2229" s="56" t="s">
        <v>11840</v>
      </c>
      <c r="Y2229" s="56"/>
      <c r="Z2229" s="56" t="s">
        <v>11841</v>
      </c>
      <c r="AA2229" s="56" t="s">
        <v>11842</v>
      </c>
      <c r="AB2229" s="56" t="s">
        <v>11837</v>
      </c>
      <c r="AC2229" s="56" t="s">
        <v>7326</v>
      </c>
      <c r="AD2229" s="90" t="str">
        <f t="shared" si="69"/>
        <v>NA</v>
      </c>
      <c r="AE2229" s="90"/>
      <c r="AF2229" s="90"/>
      <c r="AG2229" s="90"/>
    </row>
    <row r="2230" spans="1:33">
      <c r="A2230" s="56" t="s">
        <v>17691</v>
      </c>
      <c r="B2230" s="56" t="s">
        <v>17692</v>
      </c>
      <c r="C2230" s="56" t="s">
        <v>17693</v>
      </c>
      <c r="D2230" s="56" t="s">
        <v>7566</v>
      </c>
      <c r="E2230" s="56" t="s">
        <v>17694</v>
      </c>
      <c r="F2230" s="56" t="s">
        <v>22</v>
      </c>
      <c r="G2230" s="56"/>
      <c r="H2230" s="56" t="s">
        <v>17695</v>
      </c>
      <c r="I2230" s="56" t="s">
        <v>17696</v>
      </c>
      <c r="J2230" s="56" t="s">
        <v>17697</v>
      </c>
      <c r="K2230" s="56" t="s">
        <v>7326</v>
      </c>
      <c r="L2230" s="90" t="str">
        <f t="shared" si="68"/>
        <v>NA</v>
      </c>
      <c r="M2230" s="90"/>
      <c r="O2230" s="91"/>
      <c r="P2230" s="56"/>
      <c r="Q2230" s="56"/>
      <c r="R2230" s="56"/>
      <c r="S2230" s="56"/>
      <c r="T2230" s="56" t="s">
        <v>11848</v>
      </c>
      <c r="U2230" s="56" t="s">
        <v>11849</v>
      </c>
      <c r="V2230" s="56" t="s">
        <v>8264</v>
      </c>
      <c r="W2230" s="56" t="s">
        <v>7479</v>
      </c>
      <c r="X2230" s="56" t="s">
        <v>11850</v>
      </c>
      <c r="Y2230" s="56"/>
      <c r="Z2230" s="56" t="s">
        <v>11851</v>
      </c>
      <c r="AA2230" s="56" t="s">
        <v>11852</v>
      </c>
      <c r="AB2230" s="56"/>
      <c r="AC2230" s="56" t="s">
        <v>7326</v>
      </c>
      <c r="AD2230" s="90" t="str">
        <f t="shared" si="69"/>
        <v>NA</v>
      </c>
      <c r="AE2230" s="90"/>
      <c r="AF2230" s="90"/>
      <c r="AG2230" s="90"/>
    </row>
    <row r="2231" spans="1:33">
      <c r="A2231" s="56" t="s">
        <v>17698</v>
      </c>
      <c r="B2231" s="56" t="s">
        <v>17699</v>
      </c>
      <c r="C2231" s="56" t="s">
        <v>17654</v>
      </c>
      <c r="D2231" s="56" t="s">
        <v>7566</v>
      </c>
      <c r="E2231" s="56" t="s">
        <v>2129</v>
      </c>
      <c r="F2231" s="56" t="s">
        <v>22</v>
      </c>
      <c r="G2231" s="56"/>
      <c r="H2231" s="56" t="s">
        <v>17700</v>
      </c>
      <c r="I2231" s="56" t="s">
        <v>17701</v>
      </c>
      <c r="J2231" s="56"/>
      <c r="K2231" s="56" t="s">
        <v>7326</v>
      </c>
      <c r="L2231" s="90" t="str">
        <f t="shared" si="68"/>
        <v>NA</v>
      </c>
      <c r="M2231" s="90"/>
      <c r="O2231" s="91"/>
      <c r="P2231" s="56"/>
      <c r="Q2231" s="56"/>
      <c r="R2231" s="56"/>
      <c r="S2231" s="56"/>
      <c r="T2231" s="56" t="s">
        <v>11858</v>
      </c>
      <c r="U2231" s="56" t="s">
        <v>11859</v>
      </c>
      <c r="V2231" s="56" t="s">
        <v>11860</v>
      </c>
      <c r="W2231" s="56" t="s">
        <v>7479</v>
      </c>
      <c r="X2231" s="56" t="s">
        <v>11861</v>
      </c>
      <c r="Y2231" s="56"/>
      <c r="Z2231" s="56" t="s">
        <v>11862</v>
      </c>
      <c r="AA2231" s="56" t="s">
        <v>11863</v>
      </c>
      <c r="AB2231" s="56"/>
      <c r="AC2231" s="56" t="s">
        <v>7326</v>
      </c>
      <c r="AD2231" s="90" t="str">
        <f t="shared" si="69"/>
        <v>NA</v>
      </c>
      <c r="AE2231" s="90"/>
      <c r="AF2231" s="90"/>
      <c r="AG2231" s="90"/>
    </row>
    <row r="2232" spans="1:33">
      <c r="A2232" s="56" t="s">
        <v>17702</v>
      </c>
      <c r="B2232" s="56" t="s">
        <v>17703</v>
      </c>
      <c r="C2232" s="56" t="s">
        <v>17704</v>
      </c>
      <c r="D2232" s="56" t="s">
        <v>7566</v>
      </c>
      <c r="E2232" s="56" t="s">
        <v>17705</v>
      </c>
      <c r="F2232" s="56" t="s">
        <v>22</v>
      </c>
      <c r="G2232" s="56"/>
      <c r="H2232" s="56" t="s">
        <v>17706</v>
      </c>
      <c r="I2232" s="56" t="s">
        <v>17707</v>
      </c>
      <c r="J2232" s="56" t="s">
        <v>17708</v>
      </c>
      <c r="K2232" s="56" t="s">
        <v>7326</v>
      </c>
      <c r="L2232" s="90" t="str">
        <f t="shared" si="68"/>
        <v>NA</v>
      </c>
      <c r="M2232" s="90"/>
      <c r="O2232" s="91"/>
      <c r="P2232" s="56"/>
      <c r="Q2232" s="56"/>
      <c r="R2232" s="56"/>
      <c r="S2232" s="56"/>
      <c r="T2232" s="56" t="s">
        <v>11867</v>
      </c>
      <c r="U2232" s="56" t="s">
        <v>11868</v>
      </c>
      <c r="V2232" s="56" t="s">
        <v>11869</v>
      </c>
      <c r="W2232" s="56" t="s">
        <v>7479</v>
      </c>
      <c r="X2232" s="56" t="s">
        <v>11870</v>
      </c>
      <c r="Y2232" s="56"/>
      <c r="Z2232" s="56" t="s">
        <v>11871</v>
      </c>
      <c r="AA2232" s="56" t="s">
        <v>11872</v>
      </c>
      <c r="AB2232" s="56" t="s">
        <v>11867</v>
      </c>
      <c r="AC2232" s="56" t="s">
        <v>7326</v>
      </c>
      <c r="AD2232" s="90" t="str">
        <f t="shared" si="69"/>
        <v>NA</v>
      </c>
      <c r="AE2232" s="90"/>
      <c r="AF2232" s="90"/>
      <c r="AG2232" s="90"/>
    </row>
    <row r="2233" spans="1:33">
      <c r="A2233" s="56" t="s">
        <v>17709</v>
      </c>
      <c r="B2233" s="56" t="s">
        <v>17710</v>
      </c>
      <c r="C2233" s="56" t="s">
        <v>17711</v>
      </c>
      <c r="D2233" s="56" t="s">
        <v>7566</v>
      </c>
      <c r="E2233" s="56" t="s">
        <v>17712</v>
      </c>
      <c r="F2233" s="56" t="s">
        <v>22</v>
      </c>
      <c r="G2233" s="56"/>
      <c r="H2233" s="56" t="s">
        <v>17713</v>
      </c>
      <c r="I2233" s="56" t="s">
        <v>17714</v>
      </c>
      <c r="J2233" s="56" t="s">
        <v>17709</v>
      </c>
      <c r="K2233" s="56" t="s">
        <v>87</v>
      </c>
      <c r="L2233" s="90" t="str">
        <f t="shared" si="68"/>
        <v>NA</v>
      </c>
      <c r="M2233" s="90"/>
      <c r="O2233" s="91"/>
      <c r="P2233" s="56"/>
      <c r="Q2233" s="56"/>
      <c r="R2233" s="56"/>
      <c r="S2233" s="56"/>
      <c r="T2233" s="56" t="s">
        <v>11878</v>
      </c>
      <c r="U2233" s="56" t="s">
        <v>11879</v>
      </c>
      <c r="V2233" s="56" t="s">
        <v>11880</v>
      </c>
      <c r="W2233" s="56" t="s">
        <v>7479</v>
      </c>
      <c r="X2233" s="56" t="s">
        <v>3595</v>
      </c>
      <c r="Y2233" s="56"/>
      <c r="Z2233" s="56" t="s">
        <v>11881</v>
      </c>
      <c r="AA2233" s="56" t="s">
        <v>11882</v>
      </c>
      <c r="AB2233" s="56"/>
      <c r="AC2233" s="56" t="s">
        <v>7326</v>
      </c>
      <c r="AD2233" s="90" t="str">
        <f t="shared" si="69"/>
        <v>NA</v>
      </c>
      <c r="AE2233" s="90"/>
      <c r="AF2233" s="90"/>
      <c r="AG2233" s="90"/>
    </row>
    <row r="2234" spans="1:33">
      <c r="A2234" s="56" t="s">
        <v>17715</v>
      </c>
      <c r="B2234" s="56" t="s">
        <v>17716</v>
      </c>
      <c r="C2234" s="56" t="s">
        <v>17717</v>
      </c>
      <c r="D2234" s="56" t="s">
        <v>7566</v>
      </c>
      <c r="E2234" s="56" t="s">
        <v>2138</v>
      </c>
      <c r="F2234" s="56" t="s">
        <v>22</v>
      </c>
      <c r="G2234" s="56"/>
      <c r="H2234" s="56" t="s">
        <v>17718</v>
      </c>
      <c r="I2234" s="56" t="s">
        <v>17719</v>
      </c>
      <c r="J2234" s="56"/>
      <c r="K2234" s="56" t="s">
        <v>87</v>
      </c>
      <c r="L2234" s="90" t="str">
        <f t="shared" si="68"/>
        <v>NA</v>
      </c>
      <c r="M2234" s="90"/>
      <c r="O2234" s="91"/>
      <c r="P2234" s="56"/>
      <c r="Q2234" s="56"/>
      <c r="R2234" s="56"/>
      <c r="S2234" s="56"/>
      <c r="T2234" s="56" t="s">
        <v>11888</v>
      </c>
      <c r="U2234" s="56" t="s">
        <v>11889</v>
      </c>
      <c r="V2234" s="56" t="s">
        <v>11890</v>
      </c>
      <c r="W2234" s="56" t="s">
        <v>7479</v>
      </c>
      <c r="X2234" s="56" t="s">
        <v>11891</v>
      </c>
      <c r="Y2234" s="56"/>
      <c r="Z2234" s="56" t="s">
        <v>11892</v>
      </c>
      <c r="AA2234" s="56" t="s">
        <v>11893</v>
      </c>
      <c r="AB2234" s="56"/>
      <c r="AC2234" s="56" t="s">
        <v>7326</v>
      </c>
      <c r="AD2234" s="90" t="str">
        <f t="shared" si="69"/>
        <v>NA</v>
      </c>
      <c r="AE2234" s="90"/>
      <c r="AF2234" s="90"/>
      <c r="AG2234" s="90"/>
    </row>
    <row r="2235" spans="1:33">
      <c r="A2235" s="56" t="s">
        <v>17720</v>
      </c>
      <c r="B2235" s="56" t="s">
        <v>17721</v>
      </c>
      <c r="C2235" s="56" t="s">
        <v>17722</v>
      </c>
      <c r="D2235" s="56" t="s">
        <v>7566</v>
      </c>
      <c r="E2235" s="56" t="s">
        <v>17723</v>
      </c>
      <c r="F2235" s="56" t="s">
        <v>22</v>
      </c>
      <c r="G2235" s="56"/>
      <c r="H2235" s="56" t="s">
        <v>17724</v>
      </c>
      <c r="I2235" s="56" t="s">
        <v>17725</v>
      </c>
      <c r="J2235" s="56" t="s">
        <v>17726</v>
      </c>
      <c r="K2235" s="56" t="s">
        <v>7326</v>
      </c>
      <c r="L2235" s="90" t="str">
        <f t="shared" si="68"/>
        <v>NA</v>
      </c>
      <c r="M2235" s="90"/>
      <c r="O2235" s="91"/>
      <c r="P2235" s="56"/>
      <c r="Q2235" s="56"/>
      <c r="R2235" s="56"/>
      <c r="S2235" s="56"/>
      <c r="T2235" s="56" t="s">
        <v>11899</v>
      </c>
      <c r="U2235" s="56" t="s">
        <v>11900</v>
      </c>
      <c r="V2235" s="56" t="s">
        <v>11901</v>
      </c>
      <c r="W2235" s="56" t="s">
        <v>7479</v>
      </c>
      <c r="X2235" s="56" t="s">
        <v>11902</v>
      </c>
      <c r="Y2235" s="56"/>
      <c r="Z2235" s="56" t="s">
        <v>11903</v>
      </c>
      <c r="AA2235" s="56" t="s">
        <v>11904</v>
      </c>
      <c r="AB2235" s="56" t="s">
        <v>11905</v>
      </c>
      <c r="AC2235" s="56" t="s">
        <v>7326</v>
      </c>
      <c r="AD2235" s="90" t="str">
        <f t="shared" si="69"/>
        <v>NA</v>
      </c>
      <c r="AE2235" s="90"/>
      <c r="AF2235" s="90"/>
      <c r="AG2235" s="90"/>
    </row>
    <row r="2236" spans="1:33">
      <c r="A2236" s="56" t="s">
        <v>17727</v>
      </c>
      <c r="B2236" s="56" t="s">
        <v>17728</v>
      </c>
      <c r="C2236" s="56" t="s">
        <v>17729</v>
      </c>
      <c r="D2236" s="56" t="s">
        <v>7566</v>
      </c>
      <c r="E2236" s="56" t="s">
        <v>2146</v>
      </c>
      <c r="F2236" s="56" t="s">
        <v>22</v>
      </c>
      <c r="G2236" s="56"/>
      <c r="H2236" s="56" t="s">
        <v>17730</v>
      </c>
      <c r="I2236" s="56" t="s">
        <v>17731</v>
      </c>
      <c r="J2236" s="56"/>
      <c r="K2236" s="56" t="s">
        <v>87</v>
      </c>
      <c r="L2236" s="90" t="str">
        <f t="shared" si="68"/>
        <v>NA</v>
      </c>
      <c r="M2236" s="90"/>
      <c r="O2236" s="91"/>
      <c r="P2236" s="56"/>
      <c r="Q2236" s="56"/>
      <c r="R2236" s="56"/>
      <c r="S2236" s="56"/>
      <c r="T2236" s="56" t="s">
        <v>11909</v>
      </c>
      <c r="U2236" s="56" t="s">
        <v>11910</v>
      </c>
      <c r="V2236" s="56" t="s">
        <v>11911</v>
      </c>
      <c r="W2236" s="56" t="s">
        <v>7479</v>
      </c>
      <c r="X2236" s="56" t="s">
        <v>11912</v>
      </c>
      <c r="Y2236" s="56"/>
      <c r="Z2236" s="56" t="s">
        <v>11913</v>
      </c>
      <c r="AA2236" s="56" t="s">
        <v>11914</v>
      </c>
      <c r="AB2236" s="56" t="s">
        <v>11909</v>
      </c>
      <c r="AC2236" s="56" t="s">
        <v>7326</v>
      </c>
      <c r="AD2236" s="90" t="str">
        <f t="shared" si="69"/>
        <v>NA</v>
      </c>
      <c r="AE2236" s="90"/>
      <c r="AF2236" s="90"/>
      <c r="AG2236" s="90"/>
    </row>
    <row r="2237" spans="1:33">
      <c r="A2237" s="56" t="s">
        <v>17732</v>
      </c>
      <c r="B2237" s="56" t="s">
        <v>17733</v>
      </c>
      <c r="C2237" s="56" t="s">
        <v>17734</v>
      </c>
      <c r="D2237" s="56" t="s">
        <v>7566</v>
      </c>
      <c r="E2237" s="56" t="s">
        <v>2156</v>
      </c>
      <c r="F2237" s="56" t="s">
        <v>22</v>
      </c>
      <c r="G2237" s="56"/>
      <c r="H2237" s="56" t="s">
        <v>17735</v>
      </c>
      <c r="I2237" s="56" t="s">
        <v>17736</v>
      </c>
      <c r="J2237" s="56"/>
      <c r="K2237" s="56" t="s">
        <v>87</v>
      </c>
      <c r="L2237" s="90" t="str">
        <f t="shared" si="68"/>
        <v>NA</v>
      </c>
      <c r="M2237" s="90"/>
      <c r="O2237" s="91"/>
      <c r="P2237" s="56"/>
      <c r="Q2237" s="56"/>
      <c r="R2237" s="56"/>
      <c r="S2237" s="56"/>
      <c r="T2237" s="56" t="s">
        <v>11918</v>
      </c>
      <c r="U2237" s="56" t="s">
        <v>11919</v>
      </c>
      <c r="V2237" s="56" t="s">
        <v>11920</v>
      </c>
      <c r="W2237" s="56" t="s">
        <v>7479</v>
      </c>
      <c r="X2237" s="56" t="s">
        <v>7108</v>
      </c>
      <c r="Y2237" s="56"/>
      <c r="Z2237" s="56" t="s">
        <v>11921</v>
      </c>
      <c r="AA2237" s="56" t="s">
        <v>11922</v>
      </c>
      <c r="AB2237" s="56" t="s">
        <v>11923</v>
      </c>
      <c r="AC2237" s="56" t="s">
        <v>7326</v>
      </c>
      <c r="AD2237" s="90" t="str">
        <f t="shared" si="69"/>
        <v>NA</v>
      </c>
      <c r="AE2237" s="90"/>
      <c r="AF2237" s="90"/>
      <c r="AG2237" s="90"/>
    </row>
    <row r="2238" spans="1:33">
      <c r="A2238" s="56" t="s">
        <v>17737</v>
      </c>
      <c r="B2238" s="56" t="s">
        <v>17738</v>
      </c>
      <c r="C2238" s="56" t="s">
        <v>17739</v>
      </c>
      <c r="D2238" s="56" t="s">
        <v>7566</v>
      </c>
      <c r="E2238" s="56" t="s">
        <v>2156</v>
      </c>
      <c r="F2238" s="56" t="s">
        <v>22</v>
      </c>
      <c r="G2238" s="56"/>
      <c r="H2238" s="56" t="s">
        <v>17735</v>
      </c>
      <c r="I2238" s="56" t="s">
        <v>17736</v>
      </c>
      <c r="J2238" s="56"/>
      <c r="K2238" s="56" t="s">
        <v>87</v>
      </c>
      <c r="L2238" s="90" t="str">
        <f t="shared" si="68"/>
        <v>NA</v>
      </c>
      <c r="M2238" s="90"/>
      <c r="O2238" s="91"/>
      <c r="P2238" s="56"/>
      <c r="Q2238" s="56"/>
      <c r="R2238" s="56"/>
      <c r="S2238" s="56"/>
      <c r="T2238" s="56" t="s">
        <v>11927</v>
      </c>
      <c r="U2238" s="56" t="s">
        <v>11928</v>
      </c>
      <c r="V2238" s="56" t="s">
        <v>11929</v>
      </c>
      <c r="W2238" s="56" t="s">
        <v>7479</v>
      </c>
      <c r="X2238" s="56" t="s">
        <v>11930</v>
      </c>
      <c r="Y2238" s="56"/>
      <c r="Z2238" s="56" t="s">
        <v>11931</v>
      </c>
      <c r="AA2238" s="56" t="s">
        <v>11932</v>
      </c>
      <c r="AB2238" s="56"/>
      <c r="AC2238" s="56" t="s">
        <v>7326</v>
      </c>
      <c r="AD2238" s="90" t="str">
        <f t="shared" si="69"/>
        <v>NA</v>
      </c>
      <c r="AE2238" s="90"/>
      <c r="AF2238" s="90"/>
      <c r="AG2238" s="90"/>
    </row>
    <row r="2239" spans="1:33">
      <c r="A2239" s="56" t="s">
        <v>17740</v>
      </c>
      <c r="B2239" s="56" t="s">
        <v>17741</v>
      </c>
      <c r="C2239" s="56" t="s">
        <v>17742</v>
      </c>
      <c r="D2239" s="56" t="s">
        <v>7566</v>
      </c>
      <c r="E2239" s="56" t="s">
        <v>17743</v>
      </c>
      <c r="F2239" s="56" t="s">
        <v>22</v>
      </c>
      <c r="G2239" s="56"/>
      <c r="H2239" s="56" t="s">
        <v>17744</v>
      </c>
      <c r="I2239" s="56" t="s">
        <v>17745</v>
      </c>
      <c r="J2239" s="56" t="s">
        <v>17740</v>
      </c>
      <c r="K2239" s="56" t="s">
        <v>7326</v>
      </c>
      <c r="L2239" s="90" t="str">
        <f t="shared" si="68"/>
        <v>NA</v>
      </c>
      <c r="M2239" s="90"/>
      <c r="O2239" s="91"/>
      <c r="P2239" s="56"/>
      <c r="Q2239" s="56"/>
      <c r="R2239" s="56"/>
      <c r="S2239" s="56"/>
      <c r="T2239" s="56" t="s">
        <v>11936</v>
      </c>
      <c r="U2239" s="56" t="s">
        <v>11937</v>
      </c>
      <c r="V2239" s="56" t="s">
        <v>11929</v>
      </c>
      <c r="W2239" s="56" t="s">
        <v>7479</v>
      </c>
      <c r="X2239" s="56" t="s">
        <v>11930</v>
      </c>
      <c r="Y2239" s="56"/>
      <c r="Z2239" s="56" t="s">
        <v>11931</v>
      </c>
      <c r="AA2239" s="56" t="s">
        <v>11932</v>
      </c>
      <c r="AB2239" s="56"/>
      <c r="AC2239" s="56" t="s">
        <v>7326</v>
      </c>
      <c r="AD2239" s="90" t="str">
        <f t="shared" si="69"/>
        <v>NA</v>
      </c>
      <c r="AE2239" s="90"/>
      <c r="AF2239" s="90"/>
      <c r="AG2239" s="90"/>
    </row>
    <row r="2240" spans="1:33">
      <c r="A2240" s="56" t="s">
        <v>17746</v>
      </c>
      <c r="B2240" s="56" t="s">
        <v>17747</v>
      </c>
      <c r="C2240" s="56" t="s">
        <v>17654</v>
      </c>
      <c r="D2240" s="56" t="s">
        <v>7566</v>
      </c>
      <c r="E2240" s="56" t="s">
        <v>6497</v>
      </c>
      <c r="F2240" s="56" t="s">
        <v>22</v>
      </c>
      <c r="G2240" s="56"/>
      <c r="H2240" s="56" t="s">
        <v>17748</v>
      </c>
      <c r="I2240" s="56" t="s">
        <v>17749</v>
      </c>
      <c r="J2240" s="56"/>
      <c r="K2240" s="56" t="s">
        <v>7326</v>
      </c>
      <c r="L2240" s="90" t="str">
        <f t="shared" si="68"/>
        <v>NA</v>
      </c>
      <c r="M2240" s="90"/>
      <c r="O2240" s="91"/>
      <c r="P2240" s="56"/>
      <c r="Q2240" s="56"/>
      <c r="R2240" s="56"/>
      <c r="S2240" s="56"/>
      <c r="T2240" s="56" t="s">
        <v>11942</v>
      </c>
      <c r="U2240" s="56" t="s">
        <v>11943</v>
      </c>
      <c r="V2240" s="56" t="s">
        <v>11944</v>
      </c>
      <c r="W2240" s="56" t="s">
        <v>7479</v>
      </c>
      <c r="X2240" s="56" t="s">
        <v>11945</v>
      </c>
      <c r="Y2240" s="56"/>
      <c r="Z2240" s="56" t="s">
        <v>11946</v>
      </c>
      <c r="AA2240" s="56" t="s">
        <v>11947</v>
      </c>
      <c r="AB2240" s="56" t="s">
        <v>11948</v>
      </c>
      <c r="AC2240" s="56" t="s">
        <v>7326</v>
      </c>
      <c r="AD2240" s="90" t="str">
        <f t="shared" si="69"/>
        <v>NA</v>
      </c>
      <c r="AE2240" s="90"/>
      <c r="AF2240" s="90"/>
      <c r="AG2240" s="90"/>
    </row>
    <row r="2241" spans="1:33">
      <c r="A2241" s="56" t="s">
        <v>17750</v>
      </c>
      <c r="B2241" s="56" t="s">
        <v>17751</v>
      </c>
      <c r="C2241" s="56" t="s">
        <v>17752</v>
      </c>
      <c r="D2241" s="56" t="s">
        <v>7566</v>
      </c>
      <c r="E2241" s="56" t="s">
        <v>6497</v>
      </c>
      <c r="F2241" s="56" t="s">
        <v>22</v>
      </c>
      <c r="G2241" s="56"/>
      <c r="H2241" s="56" t="s">
        <v>17753</v>
      </c>
      <c r="I2241" s="56" t="s">
        <v>17749</v>
      </c>
      <c r="J2241" s="56" t="s">
        <v>17754</v>
      </c>
      <c r="K2241" s="56" t="s">
        <v>7326</v>
      </c>
      <c r="L2241" s="90" t="str">
        <f t="shared" si="68"/>
        <v>NA</v>
      </c>
      <c r="M2241" s="90"/>
      <c r="O2241" s="91"/>
      <c r="P2241" s="56"/>
      <c r="Q2241" s="56"/>
      <c r="R2241" s="56"/>
      <c r="S2241" s="56"/>
      <c r="T2241" s="56" t="s">
        <v>11951</v>
      </c>
      <c r="U2241" s="56" t="s">
        <v>11952</v>
      </c>
      <c r="V2241" s="56" t="s">
        <v>11953</v>
      </c>
      <c r="W2241" s="56" t="s">
        <v>7479</v>
      </c>
      <c r="X2241" s="56" t="s">
        <v>11954</v>
      </c>
      <c r="Y2241" s="56"/>
      <c r="Z2241" s="56" t="s">
        <v>11955</v>
      </c>
      <c r="AA2241" s="56" t="s">
        <v>11956</v>
      </c>
      <c r="AB2241" s="56" t="s">
        <v>11951</v>
      </c>
      <c r="AC2241" s="56" t="s">
        <v>7326</v>
      </c>
      <c r="AD2241" s="90" t="str">
        <f t="shared" si="69"/>
        <v>NA</v>
      </c>
      <c r="AE2241" s="90"/>
      <c r="AF2241" s="90"/>
      <c r="AG2241" s="90"/>
    </row>
    <row r="2242" spans="1:33">
      <c r="A2242" s="56" t="s">
        <v>17755</v>
      </c>
      <c r="B2242" s="56" t="s">
        <v>17756</v>
      </c>
      <c r="C2242" s="56" t="s">
        <v>17757</v>
      </c>
      <c r="D2242" s="56" t="s">
        <v>7566</v>
      </c>
      <c r="E2242" s="56" t="s">
        <v>17758</v>
      </c>
      <c r="F2242" s="56" t="s">
        <v>22</v>
      </c>
      <c r="G2242" s="56"/>
      <c r="H2242" s="56" t="s">
        <v>17759</v>
      </c>
      <c r="I2242" s="56" t="s">
        <v>17760</v>
      </c>
      <c r="J2242" s="56" t="s">
        <v>17761</v>
      </c>
      <c r="K2242" s="56" t="s">
        <v>7326</v>
      </c>
      <c r="L2242" s="90" t="str">
        <f t="shared" si="68"/>
        <v>NA</v>
      </c>
      <c r="M2242" s="90"/>
      <c r="O2242" s="91"/>
      <c r="P2242" s="56"/>
      <c r="Q2242" s="56"/>
      <c r="R2242" s="56"/>
      <c r="S2242" s="56"/>
      <c r="T2242" s="56" t="s">
        <v>11960</v>
      </c>
      <c r="U2242" s="56" t="s">
        <v>11961</v>
      </c>
      <c r="V2242" s="56" t="s">
        <v>11962</v>
      </c>
      <c r="W2242" s="56" t="s">
        <v>7479</v>
      </c>
      <c r="X2242" s="56" t="s">
        <v>11963</v>
      </c>
      <c r="Y2242" s="56"/>
      <c r="Z2242" s="56" t="s">
        <v>11964</v>
      </c>
      <c r="AA2242" s="56" t="s">
        <v>11965</v>
      </c>
      <c r="AB2242" s="56" t="s">
        <v>11960</v>
      </c>
      <c r="AC2242" s="56" t="s">
        <v>7326</v>
      </c>
      <c r="AD2242" s="90" t="str">
        <f t="shared" si="69"/>
        <v>NA</v>
      </c>
      <c r="AE2242" s="90"/>
      <c r="AF2242" s="90"/>
      <c r="AG2242" s="90"/>
    </row>
    <row r="2243" spans="1:33">
      <c r="A2243" s="56" t="s">
        <v>17762</v>
      </c>
      <c r="B2243" s="56" t="s">
        <v>17763</v>
      </c>
      <c r="C2243" s="56" t="s">
        <v>17764</v>
      </c>
      <c r="D2243" s="56" t="s">
        <v>7566</v>
      </c>
      <c r="E2243" s="56" t="s">
        <v>17765</v>
      </c>
      <c r="F2243" s="56" t="s">
        <v>22</v>
      </c>
      <c r="G2243" s="56"/>
      <c r="H2243" s="56" t="s">
        <v>17766</v>
      </c>
      <c r="I2243" s="56" t="s">
        <v>17767</v>
      </c>
      <c r="J2243" s="56" t="s">
        <v>17768</v>
      </c>
      <c r="K2243" s="56" t="s">
        <v>7326</v>
      </c>
      <c r="L2243" s="90" t="str">
        <f t="shared" ref="L2243:L2306" si="70">IF($P$3&lt;&gt;"",IF(ISNUMBER(SEARCH("*"&amp;$P$3&amp;"*", A2243)),A2243, IF(ISNUMBER(SEARCH("*"&amp;$P$3&amp;"*", H2243)),A2243, IF(ISNUMBER(SEARCH("*"&amp;$P$3&amp;"*", G2243)),A2243, IF(ISNUMBER(SEARCH("*"&amp;$P$3&amp;"*", J2243)),A2243,  IF(ISNUMBER(SEARCH("*"&amp;$P$3&amp;"*", E2243)),A2243, "NA"))))),"NA")</f>
        <v>NA</v>
      </c>
      <c r="M2243" s="90"/>
      <c r="O2243" s="91"/>
      <c r="P2243" s="56"/>
      <c r="Q2243" s="56"/>
      <c r="R2243" s="56"/>
      <c r="S2243" s="56"/>
      <c r="T2243" s="56" t="s">
        <v>11969</v>
      </c>
      <c r="U2243" s="56" t="s">
        <v>11970</v>
      </c>
      <c r="V2243" s="56" t="s">
        <v>11971</v>
      </c>
      <c r="W2243" s="56" t="s">
        <v>7479</v>
      </c>
      <c r="X2243" s="56" t="s">
        <v>11972</v>
      </c>
      <c r="Y2243" s="56"/>
      <c r="Z2243" s="56" t="s">
        <v>11973</v>
      </c>
      <c r="AA2243" s="56" t="s">
        <v>11974</v>
      </c>
      <c r="AB2243" s="56" t="s">
        <v>11975</v>
      </c>
      <c r="AC2243" s="56" t="s">
        <v>7326</v>
      </c>
      <c r="AD2243" s="90" t="str">
        <f t="shared" ref="AD2243:AD2306" si="71">IF($P$19&lt;&gt;"",IF(ISNUMBER(SEARCH($P$19, V2243)),T2243, "NA"),"NA")</f>
        <v>NA</v>
      </c>
      <c r="AE2243" s="90"/>
      <c r="AF2243" s="90"/>
      <c r="AG2243" s="90"/>
    </row>
    <row r="2244" spans="1:33">
      <c r="A2244" s="56" t="s">
        <v>17769</v>
      </c>
      <c r="B2244" s="56" t="s">
        <v>17770</v>
      </c>
      <c r="C2244" s="56" t="s">
        <v>17771</v>
      </c>
      <c r="D2244" s="56" t="s">
        <v>7566</v>
      </c>
      <c r="E2244" s="56" t="s">
        <v>17772</v>
      </c>
      <c r="F2244" s="56" t="s">
        <v>22</v>
      </c>
      <c r="G2244" s="56"/>
      <c r="H2244" s="56" t="s">
        <v>17773</v>
      </c>
      <c r="I2244" s="56" t="s">
        <v>17774</v>
      </c>
      <c r="J2244" s="56"/>
      <c r="K2244" s="56" t="s">
        <v>7326</v>
      </c>
      <c r="L2244" s="90" t="str">
        <f t="shared" si="70"/>
        <v>NA</v>
      </c>
      <c r="M2244" s="90"/>
      <c r="O2244" s="91"/>
      <c r="P2244" s="56"/>
      <c r="Q2244" s="56"/>
      <c r="R2244" s="56"/>
      <c r="S2244" s="56"/>
      <c r="T2244" s="56" t="s">
        <v>11979</v>
      </c>
      <c r="U2244" s="56" t="s">
        <v>11980</v>
      </c>
      <c r="V2244" s="56" t="s">
        <v>11981</v>
      </c>
      <c r="W2244" s="56" t="s">
        <v>7479</v>
      </c>
      <c r="X2244" s="56" t="s">
        <v>11972</v>
      </c>
      <c r="Y2244" s="56"/>
      <c r="Z2244" s="56" t="s">
        <v>11973</v>
      </c>
      <c r="AA2244" s="56" t="s">
        <v>11974</v>
      </c>
      <c r="AB2244" s="56"/>
      <c r="AC2244" s="56" t="s">
        <v>7326</v>
      </c>
      <c r="AD2244" s="90" t="str">
        <f t="shared" si="71"/>
        <v>NA</v>
      </c>
      <c r="AE2244" s="90"/>
      <c r="AF2244" s="90"/>
      <c r="AG2244" s="90"/>
    </row>
    <row r="2245" spans="1:33">
      <c r="A2245" s="56" t="s">
        <v>17775</v>
      </c>
      <c r="B2245" s="56" t="s">
        <v>17776</v>
      </c>
      <c r="C2245" s="56" t="s">
        <v>17654</v>
      </c>
      <c r="D2245" s="56" t="s">
        <v>7566</v>
      </c>
      <c r="E2245" s="56" t="s">
        <v>2166</v>
      </c>
      <c r="F2245" s="56" t="s">
        <v>22</v>
      </c>
      <c r="G2245" s="56"/>
      <c r="H2245" s="56" t="s">
        <v>17777</v>
      </c>
      <c r="I2245" s="56" t="s">
        <v>17778</v>
      </c>
      <c r="J2245" s="56"/>
      <c r="K2245" s="56" t="s">
        <v>7326</v>
      </c>
      <c r="L2245" s="90" t="str">
        <f t="shared" si="70"/>
        <v>NA</v>
      </c>
      <c r="M2245" s="90"/>
      <c r="O2245" s="91"/>
      <c r="P2245" s="56"/>
      <c r="Q2245" s="56"/>
      <c r="R2245" s="56"/>
      <c r="S2245" s="56"/>
      <c r="T2245" s="56" t="s">
        <v>11984</v>
      </c>
      <c r="U2245" s="56" t="s">
        <v>11985</v>
      </c>
      <c r="V2245" s="56" t="s">
        <v>11986</v>
      </c>
      <c r="W2245" s="56" t="s">
        <v>7479</v>
      </c>
      <c r="X2245" s="56" t="s">
        <v>11987</v>
      </c>
      <c r="Y2245" s="56"/>
      <c r="Z2245" s="56" t="s">
        <v>11988</v>
      </c>
      <c r="AA2245" s="56" t="s">
        <v>11989</v>
      </c>
      <c r="AB2245" s="56" t="s">
        <v>11990</v>
      </c>
      <c r="AC2245" s="56" t="s">
        <v>7326</v>
      </c>
      <c r="AD2245" s="90" t="str">
        <f t="shared" si="71"/>
        <v>NA</v>
      </c>
      <c r="AE2245" s="90"/>
      <c r="AF2245" s="90"/>
      <c r="AG2245" s="90"/>
    </row>
    <row r="2246" spans="1:33">
      <c r="A2246" s="56" t="s">
        <v>17779</v>
      </c>
      <c r="B2246" s="56" t="s">
        <v>17780</v>
      </c>
      <c r="C2246" s="56" t="s">
        <v>17781</v>
      </c>
      <c r="D2246" s="56" t="s">
        <v>7566</v>
      </c>
      <c r="E2246" s="56" t="s">
        <v>17782</v>
      </c>
      <c r="F2246" s="56" t="s">
        <v>22</v>
      </c>
      <c r="G2246" s="56"/>
      <c r="H2246" s="56" t="s">
        <v>17783</v>
      </c>
      <c r="I2246" s="56" t="s">
        <v>17784</v>
      </c>
      <c r="J2246" s="56" t="s">
        <v>17785</v>
      </c>
      <c r="K2246" s="56" t="s">
        <v>7326</v>
      </c>
      <c r="L2246" s="90" t="str">
        <f t="shared" si="70"/>
        <v>NA</v>
      </c>
      <c r="M2246" s="90"/>
      <c r="O2246" s="91"/>
      <c r="P2246" s="56"/>
      <c r="Q2246" s="56"/>
      <c r="R2246" s="56"/>
      <c r="S2246" s="56"/>
      <c r="T2246" s="56" t="s">
        <v>11995</v>
      </c>
      <c r="U2246" s="56" t="s">
        <v>11996</v>
      </c>
      <c r="V2246" s="56" t="s">
        <v>11997</v>
      </c>
      <c r="W2246" s="56" t="s">
        <v>7479</v>
      </c>
      <c r="X2246" s="56" t="s">
        <v>11998</v>
      </c>
      <c r="Y2246" s="56"/>
      <c r="Z2246" s="56" t="s">
        <v>11999</v>
      </c>
      <c r="AA2246" s="56" t="s">
        <v>12000</v>
      </c>
      <c r="AB2246" s="56"/>
      <c r="AC2246" s="56" t="s">
        <v>7326</v>
      </c>
      <c r="AD2246" s="90" t="str">
        <f t="shared" si="71"/>
        <v>NA</v>
      </c>
      <c r="AE2246" s="90"/>
      <c r="AF2246" s="90"/>
      <c r="AG2246" s="90"/>
    </row>
    <row r="2247" spans="1:33">
      <c r="A2247" s="56" t="s">
        <v>17786</v>
      </c>
      <c r="B2247" s="56" t="s">
        <v>17787</v>
      </c>
      <c r="C2247" s="56" t="s">
        <v>17788</v>
      </c>
      <c r="D2247" s="56" t="s">
        <v>7566</v>
      </c>
      <c r="E2247" s="56" t="s">
        <v>17789</v>
      </c>
      <c r="F2247" s="56" t="s">
        <v>22</v>
      </c>
      <c r="G2247" s="56"/>
      <c r="H2247" s="56" t="s">
        <v>17790</v>
      </c>
      <c r="I2247" s="56" t="s">
        <v>17791</v>
      </c>
      <c r="J2247" s="56" t="s">
        <v>17792</v>
      </c>
      <c r="K2247" s="56" t="s">
        <v>7326</v>
      </c>
      <c r="L2247" s="90" t="str">
        <f t="shared" si="70"/>
        <v>NA</v>
      </c>
      <c r="M2247" s="90"/>
      <c r="O2247" s="91"/>
      <c r="P2247" s="56"/>
      <c r="Q2247" s="56"/>
      <c r="R2247" s="56"/>
      <c r="S2247" s="56"/>
      <c r="T2247" s="56" t="s">
        <v>12004</v>
      </c>
      <c r="U2247" s="56" t="s">
        <v>12005</v>
      </c>
      <c r="V2247" s="56" t="s">
        <v>12006</v>
      </c>
      <c r="W2247" s="56" t="s">
        <v>7479</v>
      </c>
      <c r="X2247" s="56" t="s">
        <v>3709</v>
      </c>
      <c r="Y2247" s="56"/>
      <c r="Z2247" s="56" t="s">
        <v>12007</v>
      </c>
      <c r="AA2247" s="56" t="s">
        <v>12008</v>
      </c>
      <c r="AB2247" s="56" t="s">
        <v>12009</v>
      </c>
      <c r="AC2247" s="56" t="s">
        <v>7326</v>
      </c>
      <c r="AD2247" s="90" t="str">
        <f t="shared" si="71"/>
        <v>NA</v>
      </c>
      <c r="AE2247" s="90"/>
      <c r="AF2247" s="90"/>
      <c r="AG2247" s="90"/>
    </row>
    <row r="2248" spans="1:33">
      <c r="A2248" s="56" t="s">
        <v>17793</v>
      </c>
      <c r="B2248" s="56" t="s">
        <v>17794</v>
      </c>
      <c r="C2248" s="56" t="s">
        <v>17795</v>
      </c>
      <c r="D2248" s="56" t="s">
        <v>7566</v>
      </c>
      <c r="E2248" s="56" t="s">
        <v>17796</v>
      </c>
      <c r="F2248" s="56" t="s">
        <v>22</v>
      </c>
      <c r="G2248" s="56"/>
      <c r="H2248" s="56" t="s">
        <v>17797</v>
      </c>
      <c r="I2248" s="56" t="s">
        <v>17798</v>
      </c>
      <c r="J2248" s="56" t="s">
        <v>17799</v>
      </c>
      <c r="K2248" s="56" t="s">
        <v>7326</v>
      </c>
      <c r="L2248" s="90" t="str">
        <f t="shared" si="70"/>
        <v>NA</v>
      </c>
      <c r="M2248" s="90"/>
      <c r="O2248" s="91"/>
      <c r="P2248" s="56"/>
      <c r="Q2248" s="56"/>
      <c r="R2248" s="56"/>
      <c r="S2248" s="56"/>
      <c r="T2248" s="56" t="s">
        <v>12013</v>
      </c>
      <c r="U2248" s="56" t="s">
        <v>12014</v>
      </c>
      <c r="V2248" s="56" t="s">
        <v>12015</v>
      </c>
      <c r="W2248" s="56" t="s">
        <v>7479</v>
      </c>
      <c r="X2248" s="56" t="s">
        <v>3709</v>
      </c>
      <c r="Y2248" s="56"/>
      <c r="Z2248" s="56" t="s">
        <v>12007</v>
      </c>
      <c r="AA2248" s="56" t="s">
        <v>12008</v>
      </c>
      <c r="AB2248" s="56"/>
      <c r="AC2248" s="56" t="s">
        <v>7326</v>
      </c>
      <c r="AD2248" s="90" t="str">
        <f t="shared" si="71"/>
        <v>NA</v>
      </c>
      <c r="AE2248" s="90"/>
      <c r="AF2248" s="90"/>
      <c r="AG2248" s="90"/>
    </row>
    <row r="2249" spans="1:33">
      <c r="A2249" s="56" t="s">
        <v>17800</v>
      </c>
      <c r="B2249" s="56" t="s">
        <v>17801</v>
      </c>
      <c r="C2249" s="56" t="s">
        <v>17802</v>
      </c>
      <c r="D2249" s="56" t="s">
        <v>7566</v>
      </c>
      <c r="E2249" s="56" t="s">
        <v>8527</v>
      </c>
      <c r="F2249" s="56" t="s">
        <v>22</v>
      </c>
      <c r="G2249" s="56"/>
      <c r="H2249" s="56" t="s">
        <v>17803</v>
      </c>
      <c r="I2249" s="56" t="s">
        <v>17804</v>
      </c>
      <c r="J2249" s="56" t="s">
        <v>17805</v>
      </c>
      <c r="K2249" s="56" t="s">
        <v>7326</v>
      </c>
      <c r="L2249" s="90" t="str">
        <f t="shared" si="70"/>
        <v>NA</v>
      </c>
      <c r="M2249" s="90"/>
      <c r="O2249" s="91"/>
      <c r="P2249" s="56"/>
      <c r="Q2249" s="56"/>
      <c r="R2249" s="56"/>
      <c r="S2249" s="56"/>
      <c r="T2249" s="56" t="s">
        <v>12020</v>
      </c>
      <c r="U2249" s="56" t="s">
        <v>12021</v>
      </c>
      <c r="V2249" s="56" t="s">
        <v>12022</v>
      </c>
      <c r="W2249" s="56" t="s">
        <v>7479</v>
      </c>
      <c r="X2249" s="56" t="s">
        <v>3750</v>
      </c>
      <c r="Y2249" s="56"/>
      <c r="Z2249" s="56" t="s">
        <v>12023</v>
      </c>
      <c r="AA2249" s="56" t="s">
        <v>12024</v>
      </c>
      <c r="AB2249" s="56" t="s">
        <v>12020</v>
      </c>
      <c r="AC2249" s="56" t="s">
        <v>7326</v>
      </c>
      <c r="AD2249" s="90" t="str">
        <f t="shared" si="71"/>
        <v>NA</v>
      </c>
      <c r="AE2249" s="90"/>
      <c r="AF2249" s="90"/>
      <c r="AG2249" s="90"/>
    </row>
    <row r="2250" spans="1:33">
      <c r="A2250" s="56" t="s">
        <v>17806</v>
      </c>
      <c r="B2250" s="56" t="s">
        <v>17807</v>
      </c>
      <c r="C2250" s="56" t="s">
        <v>17808</v>
      </c>
      <c r="D2250" s="56" t="s">
        <v>7566</v>
      </c>
      <c r="E2250" s="56" t="s">
        <v>8527</v>
      </c>
      <c r="F2250" s="56" t="s">
        <v>22</v>
      </c>
      <c r="G2250" s="56"/>
      <c r="H2250" s="56" t="s">
        <v>17809</v>
      </c>
      <c r="I2250" s="56" t="s">
        <v>17804</v>
      </c>
      <c r="J2250" s="56"/>
      <c r="K2250" s="56" t="s">
        <v>87</v>
      </c>
      <c r="L2250" s="90" t="str">
        <f t="shared" si="70"/>
        <v>NA</v>
      </c>
      <c r="M2250" s="90"/>
      <c r="O2250" s="91"/>
      <c r="P2250" s="56"/>
      <c r="Q2250" s="56"/>
      <c r="R2250" s="56"/>
      <c r="S2250" s="56"/>
      <c r="T2250" s="56" t="s">
        <v>12028</v>
      </c>
      <c r="U2250" s="56" t="s">
        <v>12029</v>
      </c>
      <c r="V2250" s="56" t="s">
        <v>12030</v>
      </c>
      <c r="W2250" s="56" t="s">
        <v>7479</v>
      </c>
      <c r="X2250" s="56" t="s">
        <v>282</v>
      </c>
      <c r="Y2250" s="56"/>
      <c r="Z2250" s="56" t="s">
        <v>12031</v>
      </c>
      <c r="AA2250" s="56" t="s">
        <v>12032</v>
      </c>
      <c r="AB2250" s="56"/>
      <c r="AC2250" s="56" t="s">
        <v>7326</v>
      </c>
      <c r="AD2250" s="90" t="str">
        <f t="shared" si="71"/>
        <v>NA</v>
      </c>
      <c r="AE2250" s="90"/>
      <c r="AF2250" s="90"/>
      <c r="AG2250" s="90"/>
    </row>
    <row r="2251" spans="1:33">
      <c r="A2251" s="56" t="s">
        <v>17810</v>
      </c>
      <c r="B2251" s="56" t="s">
        <v>17811</v>
      </c>
      <c r="C2251" s="56" t="s">
        <v>17812</v>
      </c>
      <c r="D2251" s="56" t="s">
        <v>7566</v>
      </c>
      <c r="E2251" s="56" t="s">
        <v>17813</v>
      </c>
      <c r="F2251" s="56" t="s">
        <v>22</v>
      </c>
      <c r="G2251" s="56"/>
      <c r="H2251" s="56" t="s">
        <v>17814</v>
      </c>
      <c r="I2251" s="56" t="s">
        <v>17815</v>
      </c>
      <c r="J2251" s="56"/>
      <c r="K2251" s="56" t="s">
        <v>7326</v>
      </c>
      <c r="L2251" s="90" t="str">
        <f t="shared" si="70"/>
        <v>NA</v>
      </c>
      <c r="M2251" s="90"/>
      <c r="O2251" s="91"/>
      <c r="P2251" s="56"/>
      <c r="Q2251" s="56"/>
      <c r="R2251" s="56"/>
      <c r="S2251" s="56"/>
      <c r="T2251" s="56" t="s">
        <v>12038</v>
      </c>
      <c r="U2251" s="56" t="s">
        <v>12039</v>
      </c>
      <c r="V2251" s="56" t="s">
        <v>12040</v>
      </c>
      <c r="W2251" s="56" t="s">
        <v>7479</v>
      </c>
      <c r="X2251" s="56" t="s">
        <v>12041</v>
      </c>
      <c r="Y2251" s="56"/>
      <c r="Z2251" s="56" t="s">
        <v>12042</v>
      </c>
      <c r="AA2251" s="56" t="s">
        <v>12043</v>
      </c>
      <c r="AB2251" s="56" t="s">
        <v>12038</v>
      </c>
      <c r="AC2251" s="56" t="s">
        <v>7326</v>
      </c>
      <c r="AD2251" s="90" t="str">
        <f t="shared" si="71"/>
        <v>NA</v>
      </c>
      <c r="AE2251" s="90"/>
      <c r="AF2251" s="90"/>
      <c r="AG2251" s="90"/>
    </row>
    <row r="2252" spans="1:33">
      <c r="A2252" s="56" t="s">
        <v>17816</v>
      </c>
      <c r="B2252" s="56" t="s">
        <v>17817</v>
      </c>
      <c r="C2252" s="56" t="s">
        <v>17818</v>
      </c>
      <c r="D2252" s="56" t="s">
        <v>7566</v>
      </c>
      <c r="E2252" s="56" t="s">
        <v>17819</v>
      </c>
      <c r="F2252" s="56" t="s">
        <v>22</v>
      </c>
      <c r="G2252" s="56"/>
      <c r="H2252" s="56" t="s">
        <v>17820</v>
      </c>
      <c r="I2252" s="56" t="s">
        <v>17821</v>
      </c>
      <c r="J2252" s="56" t="s">
        <v>17822</v>
      </c>
      <c r="K2252" s="56" t="s">
        <v>7326</v>
      </c>
      <c r="L2252" s="90" t="str">
        <f t="shared" si="70"/>
        <v>NA</v>
      </c>
      <c r="M2252" s="90"/>
      <c r="O2252" s="91"/>
      <c r="P2252" s="56"/>
      <c r="Q2252" s="56"/>
      <c r="R2252" s="56"/>
      <c r="S2252" s="56"/>
      <c r="T2252" s="56" t="s">
        <v>12048</v>
      </c>
      <c r="U2252" s="56" t="s">
        <v>12049</v>
      </c>
      <c r="V2252" s="56" t="s">
        <v>12030</v>
      </c>
      <c r="W2252" s="56" t="s">
        <v>7479</v>
      </c>
      <c r="X2252" s="56" t="s">
        <v>12041</v>
      </c>
      <c r="Y2252" s="56"/>
      <c r="Z2252" s="56" t="s">
        <v>12042</v>
      </c>
      <c r="AA2252" s="56" t="s">
        <v>12043</v>
      </c>
      <c r="AB2252" s="56" t="s">
        <v>12048</v>
      </c>
      <c r="AC2252" s="56" t="s">
        <v>7326</v>
      </c>
      <c r="AD2252" s="90" t="str">
        <f t="shared" si="71"/>
        <v>NA</v>
      </c>
      <c r="AE2252" s="90"/>
      <c r="AF2252" s="90"/>
      <c r="AG2252" s="90"/>
    </row>
    <row r="2253" spans="1:33">
      <c r="A2253" s="56" t="s">
        <v>17823</v>
      </c>
      <c r="B2253" s="56" t="s">
        <v>17824</v>
      </c>
      <c r="C2253" s="56" t="s">
        <v>17825</v>
      </c>
      <c r="D2253" s="56" t="s">
        <v>7566</v>
      </c>
      <c r="E2253" s="56" t="s">
        <v>17826</v>
      </c>
      <c r="F2253" s="56" t="s">
        <v>22</v>
      </c>
      <c r="G2253" s="56"/>
      <c r="H2253" s="56" t="s">
        <v>17827</v>
      </c>
      <c r="I2253" s="56" t="s">
        <v>17828</v>
      </c>
      <c r="J2253" s="56" t="s">
        <v>17829</v>
      </c>
      <c r="K2253" s="56" t="s">
        <v>7326</v>
      </c>
      <c r="L2253" s="90" t="str">
        <f t="shared" si="70"/>
        <v>NA</v>
      </c>
      <c r="M2253" s="90"/>
      <c r="O2253" s="91"/>
      <c r="P2253" s="56"/>
      <c r="Q2253" s="56"/>
      <c r="R2253" s="56"/>
      <c r="S2253" s="56"/>
      <c r="T2253" s="56" t="s">
        <v>12053</v>
      </c>
      <c r="U2253" s="56" t="s">
        <v>12054</v>
      </c>
      <c r="V2253" s="56" t="s">
        <v>12055</v>
      </c>
      <c r="W2253" s="56" t="s">
        <v>7479</v>
      </c>
      <c r="X2253" s="56" t="s">
        <v>439</v>
      </c>
      <c r="Y2253" s="56"/>
      <c r="Z2253" s="56" t="s">
        <v>12056</v>
      </c>
      <c r="AA2253" s="56" t="s">
        <v>12057</v>
      </c>
      <c r="AB2253" s="56" t="s">
        <v>12053</v>
      </c>
      <c r="AC2253" s="56" t="s">
        <v>7326</v>
      </c>
      <c r="AD2253" s="90" t="str">
        <f t="shared" si="71"/>
        <v>NA</v>
      </c>
      <c r="AE2253" s="90"/>
      <c r="AF2253" s="90"/>
      <c r="AG2253" s="90"/>
    </row>
    <row r="2254" spans="1:33">
      <c r="A2254" s="56" t="s">
        <v>17830</v>
      </c>
      <c r="B2254" s="56" t="s">
        <v>17831</v>
      </c>
      <c r="C2254" s="56" t="s">
        <v>17832</v>
      </c>
      <c r="D2254" s="56" t="s">
        <v>7566</v>
      </c>
      <c r="E2254" s="56" t="s">
        <v>17833</v>
      </c>
      <c r="F2254" s="56" t="s">
        <v>22</v>
      </c>
      <c r="G2254" s="56"/>
      <c r="H2254" s="56" t="s">
        <v>17834</v>
      </c>
      <c r="I2254" s="56" t="s">
        <v>17835</v>
      </c>
      <c r="J2254" s="56" t="s">
        <v>17836</v>
      </c>
      <c r="K2254" s="56" t="s">
        <v>7326</v>
      </c>
      <c r="L2254" s="90" t="str">
        <f t="shared" si="70"/>
        <v>NA</v>
      </c>
      <c r="M2254" s="90"/>
      <c r="O2254" s="91"/>
      <c r="P2254" s="56"/>
      <c r="Q2254" s="56"/>
      <c r="R2254" s="56"/>
      <c r="S2254" s="56"/>
      <c r="T2254" s="56" t="s">
        <v>12062</v>
      </c>
      <c r="U2254" s="56" t="s">
        <v>12063</v>
      </c>
      <c r="V2254" s="56" t="s">
        <v>12064</v>
      </c>
      <c r="W2254" s="56" t="s">
        <v>7479</v>
      </c>
      <c r="X2254" s="56" t="s">
        <v>439</v>
      </c>
      <c r="Y2254" s="56"/>
      <c r="Z2254" s="56" t="s">
        <v>12056</v>
      </c>
      <c r="AA2254" s="56" t="s">
        <v>12057</v>
      </c>
      <c r="AB2254" s="56" t="s">
        <v>12062</v>
      </c>
      <c r="AC2254" s="56" t="s">
        <v>7326</v>
      </c>
      <c r="AD2254" s="90" t="str">
        <f t="shared" si="71"/>
        <v>NA</v>
      </c>
      <c r="AE2254" s="90"/>
      <c r="AF2254" s="90"/>
      <c r="AG2254" s="90"/>
    </row>
    <row r="2255" spans="1:33">
      <c r="A2255" s="56" t="s">
        <v>17837</v>
      </c>
      <c r="B2255" s="56" t="s">
        <v>17838</v>
      </c>
      <c r="C2255" s="56" t="s">
        <v>17839</v>
      </c>
      <c r="D2255" s="56" t="s">
        <v>7566</v>
      </c>
      <c r="E2255" s="56" t="s">
        <v>17840</v>
      </c>
      <c r="F2255" s="56" t="s">
        <v>22</v>
      </c>
      <c r="G2255" s="56"/>
      <c r="H2255" s="56" t="s">
        <v>17841</v>
      </c>
      <c r="I2255" s="56" t="s">
        <v>17842</v>
      </c>
      <c r="J2255" s="56"/>
      <c r="K2255" s="56" t="s">
        <v>7326</v>
      </c>
      <c r="L2255" s="90" t="str">
        <f t="shared" si="70"/>
        <v>NA</v>
      </c>
      <c r="M2255" s="90"/>
      <c r="O2255" s="91"/>
      <c r="P2255" s="56"/>
      <c r="Q2255" s="56"/>
      <c r="R2255" s="56"/>
      <c r="S2255" s="56"/>
      <c r="T2255" s="56" t="s">
        <v>12069</v>
      </c>
      <c r="U2255" s="56" t="s">
        <v>12070</v>
      </c>
      <c r="V2255" s="56" t="s">
        <v>12071</v>
      </c>
      <c r="W2255" s="56" t="s">
        <v>7479</v>
      </c>
      <c r="X2255" s="56" t="s">
        <v>439</v>
      </c>
      <c r="Y2255" s="56"/>
      <c r="Z2255" s="56" t="s">
        <v>12056</v>
      </c>
      <c r="AA2255" s="56" t="s">
        <v>12057</v>
      </c>
      <c r="AB2255" s="56" t="s">
        <v>12072</v>
      </c>
      <c r="AC2255" s="56" t="s">
        <v>7326</v>
      </c>
      <c r="AD2255" s="90" t="str">
        <f t="shared" si="71"/>
        <v>NA</v>
      </c>
      <c r="AE2255" s="90"/>
      <c r="AF2255" s="90"/>
      <c r="AG2255" s="90"/>
    </row>
    <row r="2256" spans="1:33">
      <c r="A2256" s="56" t="s">
        <v>17843</v>
      </c>
      <c r="B2256" s="56" t="s">
        <v>17844</v>
      </c>
      <c r="C2256" s="56" t="s">
        <v>17845</v>
      </c>
      <c r="D2256" s="56" t="s">
        <v>7566</v>
      </c>
      <c r="E2256" s="56" t="s">
        <v>17846</v>
      </c>
      <c r="F2256" s="56" t="s">
        <v>22</v>
      </c>
      <c r="G2256" s="56"/>
      <c r="H2256" s="56" t="s">
        <v>17847</v>
      </c>
      <c r="I2256" s="56" t="s">
        <v>17848</v>
      </c>
      <c r="J2256" s="56"/>
      <c r="K2256" s="56" t="s">
        <v>87</v>
      </c>
      <c r="L2256" s="90" t="str">
        <f t="shared" si="70"/>
        <v>NA</v>
      </c>
      <c r="M2256" s="90"/>
      <c r="O2256" s="91"/>
      <c r="P2256" s="56"/>
      <c r="Q2256" s="56"/>
      <c r="R2256" s="56"/>
      <c r="S2256" s="56"/>
      <c r="T2256" s="56" t="s">
        <v>8177</v>
      </c>
      <c r="U2256" s="56" t="s">
        <v>12076</v>
      </c>
      <c r="V2256" s="56" t="s">
        <v>12077</v>
      </c>
      <c r="W2256" s="56" t="s">
        <v>7479</v>
      </c>
      <c r="X2256" s="56" t="s">
        <v>12078</v>
      </c>
      <c r="Y2256" s="56"/>
      <c r="Z2256" s="56" t="s">
        <v>12079</v>
      </c>
      <c r="AA2256" s="56" t="s">
        <v>12080</v>
      </c>
      <c r="AB2256" s="56" t="s">
        <v>12081</v>
      </c>
      <c r="AC2256" s="56" t="s">
        <v>7326</v>
      </c>
      <c r="AD2256" s="90" t="str">
        <f t="shared" si="71"/>
        <v>NA</v>
      </c>
      <c r="AE2256" s="90"/>
      <c r="AF2256" s="90"/>
      <c r="AG2256" s="90"/>
    </row>
    <row r="2257" spans="1:33">
      <c r="A2257" s="56" t="s">
        <v>17849</v>
      </c>
      <c r="B2257" s="56" t="s">
        <v>17850</v>
      </c>
      <c r="C2257" s="56" t="s">
        <v>17851</v>
      </c>
      <c r="D2257" s="56" t="s">
        <v>7566</v>
      </c>
      <c r="E2257" s="56" t="s">
        <v>17852</v>
      </c>
      <c r="F2257" s="56" t="s">
        <v>22</v>
      </c>
      <c r="G2257" s="56"/>
      <c r="H2257" s="56" t="s">
        <v>17853</v>
      </c>
      <c r="I2257" s="56" t="s">
        <v>17854</v>
      </c>
      <c r="J2257" s="56" t="s">
        <v>17855</v>
      </c>
      <c r="K2257" s="56" t="s">
        <v>7326</v>
      </c>
      <c r="L2257" s="90" t="str">
        <f t="shared" si="70"/>
        <v>NA</v>
      </c>
      <c r="M2257" s="90"/>
      <c r="O2257" s="91"/>
      <c r="P2257" s="56"/>
      <c r="Q2257" s="56"/>
      <c r="R2257" s="56"/>
      <c r="S2257" s="56"/>
      <c r="T2257" s="56" t="s">
        <v>12085</v>
      </c>
      <c r="U2257" s="56" t="s">
        <v>12086</v>
      </c>
      <c r="V2257" s="56" t="s">
        <v>12077</v>
      </c>
      <c r="W2257" s="56" t="s">
        <v>7479</v>
      </c>
      <c r="X2257" s="56" t="s">
        <v>12078</v>
      </c>
      <c r="Y2257" s="56"/>
      <c r="Z2257" s="56" t="s">
        <v>12079</v>
      </c>
      <c r="AA2257" s="56" t="s">
        <v>12080</v>
      </c>
      <c r="AB2257" s="56" t="s">
        <v>12085</v>
      </c>
      <c r="AC2257" s="56" t="s">
        <v>7326</v>
      </c>
      <c r="AD2257" s="90" t="str">
        <f t="shared" si="71"/>
        <v>NA</v>
      </c>
      <c r="AE2257" s="90"/>
      <c r="AF2257" s="90"/>
      <c r="AG2257" s="90"/>
    </row>
    <row r="2258" spans="1:33">
      <c r="A2258" s="56" t="s">
        <v>17856</v>
      </c>
      <c r="B2258" s="56" t="s">
        <v>17857</v>
      </c>
      <c r="C2258" s="56" t="s">
        <v>17858</v>
      </c>
      <c r="D2258" s="56" t="s">
        <v>7566</v>
      </c>
      <c r="E2258" s="56" t="s">
        <v>17852</v>
      </c>
      <c r="F2258" s="56" t="s">
        <v>22</v>
      </c>
      <c r="G2258" s="56"/>
      <c r="H2258" s="56" t="s">
        <v>17859</v>
      </c>
      <c r="I2258" s="56" t="s">
        <v>17854</v>
      </c>
      <c r="J2258" s="56"/>
      <c r="K2258" s="56" t="s">
        <v>87</v>
      </c>
      <c r="L2258" s="90" t="str">
        <f t="shared" si="70"/>
        <v>NA</v>
      </c>
      <c r="M2258" s="90"/>
      <c r="O2258" s="91"/>
      <c r="P2258" s="56"/>
      <c r="Q2258" s="56"/>
      <c r="R2258" s="56"/>
      <c r="S2258" s="56"/>
      <c r="T2258" s="56" t="s">
        <v>12093</v>
      </c>
      <c r="U2258" s="56" t="s">
        <v>12094</v>
      </c>
      <c r="V2258" s="56" t="s">
        <v>12095</v>
      </c>
      <c r="W2258" s="56" t="s">
        <v>7479</v>
      </c>
      <c r="X2258" s="56" t="s">
        <v>12078</v>
      </c>
      <c r="Y2258" s="56"/>
      <c r="Z2258" s="56" t="s">
        <v>12079</v>
      </c>
      <c r="AA2258" s="56" t="s">
        <v>12080</v>
      </c>
      <c r="AB2258" s="56" t="s">
        <v>12096</v>
      </c>
      <c r="AC2258" s="56" t="s">
        <v>7326</v>
      </c>
      <c r="AD2258" s="90" t="str">
        <f t="shared" si="71"/>
        <v>NA</v>
      </c>
      <c r="AE2258" s="90"/>
      <c r="AF2258" s="90"/>
      <c r="AG2258" s="90"/>
    </row>
    <row r="2259" spans="1:33">
      <c r="A2259" s="56" t="s">
        <v>17860</v>
      </c>
      <c r="B2259" s="56" t="s">
        <v>17861</v>
      </c>
      <c r="C2259" s="56" t="s">
        <v>17862</v>
      </c>
      <c r="D2259" s="56" t="s">
        <v>7566</v>
      </c>
      <c r="E2259" s="56" t="s">
        <v>6549</v>
      </c>
      <c r="F2259" s="56" t="s">
        <v>22</v>
      </c>
      <c r="G2259" s="56"/>
      <c r="H2259" s="56" t="s">
        <v>17863</v>
      </c>
      <c r="I2259" s="56" t="s">
        <v>17864</v>
      </c>
      <c r="J2259" s="56" t="s">
        <v>17865</v>
      </c>
      <c r="K2259" s="56" t="s">
        <v>7326</v>
      </c>
      <c r="L2259" s="90" t="str">
        <f t="shared" si="70"/>
        <v>NA</v>
      </c>
      <c r="M2259" s="90"/>
      <c r="O2259" s="91"/>
      <c r="P2259" s="56"/>
      <c r="Q2259" s="56"/>
      <c r="R2259" s="56"/>
      <c r="S2259" s="56"/>
      <c r="T2259" s="56" t="s">
        <v>12099</v>
      </c>
      <c r="U2259" s="56" t="s">
        <v>12100</v>
      </c>
      <c r="V2259" s="56" t="s">
        <v>12101</v>
      </c>
      <c r="W2259" s="56" t="s">
        <v>7479</v>
      </c>
      <c r="X2259" s="56" t="s">
        <v>271</v>
      </c>
      <c r="Y2259" s="56"/>
      <c r="Z2259" s="56" t="s">
        <v>11817</v>
      </c>
      <c r="AA2259" s="56" t="s">
        <v>11818</v>
      </c>
      <c r="AB2259" s="56" t="s">
        <v>12099</v>
      </c>
      <c r="AC2259" s="56" t="s">
        <v>7326</v>
      </c>
      <c r="AD2259" s="90" t="str">
        <f t="shared" si="71"/>
        <v>NA</v>
      </c>
      <c r="AE2259" s="90"/>
      <c r="AF2259" s="90"/>
      <c r="AG2259" s="90"/>
    </row>
    <row r="2260" spans="1:33">
      <c r="A2260" s="56" t="s">
        <v>17866</v>
      </c>
      <c r="B2260" s="56" t="s">
        <v>17867</v>
      </c>
      <c r="C2260" s="56" t="s">
        <v>17868</v>
      </c>
      <c r="D2260" s="56" t="s">
        <v>7566</v>
      </c>
      <c r="E2260" s="56" t="s">
        <v>17869</v>
      </c>
      <c r="F2260" s="56" t="s">
        <v>22</v>
      </c>
      <c r="G2260" s="56"/>
      <c r="H2260" s="56" t="s">
        <v>17870</v>
      </c>
      <c r="I2260" s="56" t="s">
        <v>17871</v>
      </c>
      <c r="J2260" s="56"/>
      <c r="K2260" s="56" t="s">
        <v>87</v>
      </c>
      <c r="L2260" s="90" t="str">
        <f t="shared" si="70"/>
        <v>NA</v>
      </c>
      <c r="M2260" s="90"/>
      <c r="O2260" s="91"/>
      <c r="P2260" s="56"/>
      <c r="Q2260" s="56"/>
      <c r="R2260" s="56"/>
      <c r="S2260" s="56"/>
      <c r="T2260" s="56" t="s">
        <v>12104</v>
      </c>
      <c r="U2260" s="56" t="s">
        <v>12105</v>
      </c>
      <c r="V2260" s="56" t="s">
        <v>12106</v>
      </c>
      <c r="W2260" s="56" t="s">
        <v>7479</v>
      </c>
      <c r="X2260" s="56" t="s">
        <v>271</v>
      </c>
      <c r="Y2260" s="56"/>
      <c r="Z2260" s="56" t="s">
        <v>11817</v>
      </c>
      <c r="AA2260" s="56" t="s">
        <v>11818</v>
      </c>
      <c r="AB2260" s="56" t="s">
        <v>12107</v>
      </c>
      <c r="AC2260" s="56" t="s">
        <v>7326</v>
      </c>
      <c r="AD2260" s="90" t="str">
        <f t="shared" si="71"/>
        <v>NA</v>
      </c>
      <c r="AE2260" s="90"/>
      <c r="AF2260" s="90"/>
      <c r="AG2260" s="90"/>
    </row>
    <row r="2261" spans="1:33">
      <c r="A2261" s="56" t="s">
        <v>17872</v>
      </c>
      <c r="B2261" s="56" t="s">
        <v>17873</v>
      </c>
      <c r="C2261" s="56" t="s">
        <v>17654</v>
      </c>
      <c r="D2261" s="56" t="s">
        <v>7566</v>
      </c>
      <c r="E2261" s="56" t="s">
        <v>17874</v>
      </c>
      <c r="F2261" s="56" t="s">
        <v>22</v>
      </c>
      <c r="G2261" s="56"/>
      <c r="H2261" s="56" t="s">
        <v>17875</v>
      </c>
      <c r="I2261" s="56" t="s">
        <v>17876</v>
      </c>
      <c r="J2261" s="56"/>
      <c r="K2261" s="56" t="s">
        <v>7326</v>
      </c>
      <c r="L2261" s="90" t="str">
        <f t="shared" si="70"/>
        <v>NA</v>
      </c>
      <c r="M2261" s="90"/>
      <c r="O2261" s="91"/>
      <c r="P2261" s="56"/>
      <c r="Q2261" s="56"/>
      <c r="R2261" s="56"/>
      <c r="S2261" s="56"/>
      <c r="T2261" s="56" t="s">
        <v>12110</v>
      </c>
      <c r="U2261" s="56" t="s">
        <v>12111</v>
      </c>
      <c r="V2261" s="56" t="s">
        <v>12112</v>
      </c>
      <c r="W2261" s="56" t="s">
        <v>7479</v>
      </c>
      <c r="X2261" s="56" t="s">
        <v>4018</v>
      </c>
      <c r="Y2261" s="56"/>
      <c r="Z2261" s="56" t="s">
        <v>12113</v>
      </c>
      <c r="AA2261" s="56" t="s">
        <v>12114</v>
      </c>
      <c r="AB2261" s="56" t="s">
        <v>12110</v>
      </c>
      <c r="AC2261" s="56" t="s">
        <v>7326</v>
      </c>
      <c r="AD2261" s="90" t="str">
        <f t="shared" si="71"/>
        <v>NA</v>
      </c>
      <c r="AE2261" s="90"/>
      <c r="AF2261" s="90"/>
      <c r="AG2261" s="90"/>
    </row>
    <row r="2262" spans="1:33">
      <c r="A2262" s="56" t="s">
        <v>17877</v>
      </c>
      <c r="B2262" s="56" t="s">
        <v>17878</v>
      </c>
      <c r="C2262" s="56" t="s">
        <v>17879</v>
      </c>
      <c r="D2262" s="56" t="s">
        <v>7566</v>
      </c>
      <c r="E2262" s="56" t="s">
        <v>17880</v>
      </c>
      <c r="F2262" s="56" t="s">
        <v>22</v>
      </c>
      <c r="G2262" s="56"/>
      <c r="H2262" s="56" t="s">
        <v>17881</v>
      </c>
      <c r="I2262" s="56" t="s">
        <v>17882</v>
      </c>
      <c r="J2262" s="56" t="s">
        <v>17883</v>
      </c>
      <c r="K2262" s="56" t="s">
        <v>7326</v>
      </c>
      <c r="L2262" s="90" t="str">
        <f t="shared" si="70"/>
        <v>NA</v>
      </c>
      <c r="M2262" s="90"/>
      <c r="O2262" s="91"/>
      <c r="P2262" s="56"/>
      <c r="Q2262" s="56"/>
      <c r="R2262" s="56"/>
      <c r="S2262" s="56"/>
      <c r="T2262" s="56" t="s">
        <v>12116</v>
      </c>
      <c r="U2262" s="56" t="s">
        <v>12117</v>
      </c>
      <c r="V2262" s="56" t="s">
        <v>12118</v>
      </c>
      <c r="W2262" s="56" t="s">
        <v>7566</v>
      </c>
      <c r="X2262" s="56" t="s">
        <v>12119</v>
      </c>
      <c r="Y2262" s="56"/>
      <c r="Z2262" s="56" t="s">
        <v>12120</v>
      </c>
      <c r="AA2262" s="56" t="s">
        <v>12121</v>
      </c>
      <c r="AB2262" s="56" t="s">
        <v>12116</v>
      </c>
      <c r="AC2262" s="56" t="s">
        <v>7326</v>
      </c>
      <c r="AD2262" s="90" t="str">
        <f t="shared" si="71"/>
        <v>NA</v>
      </c>
      <c r="AE2262" s="90"/>
      <c r="AF2262" s="90"/>
      <c r="AG2262" s="90"/>
    </row>
    <row r="2263" spans="1:33">
      <c r="A2263" s="56" t="s">
        <v>17884</v>
      </c>
      <c r="B2263" s="56" t="s">
        <v>17885</v>
      </c>
      <c r="C2263" s="56" t="s">
        <v>17654</v>
      </c>
      <c r="D2263" s="56" t="s">
        <v>7566</v>
      </c>
      <c r="E2263" s="56" t="s">
        <v>2179</v>
      </c>
      <c r="F2263" s="56" t="s">
        <v>22</v>
      </c>
      <c r="G2263" s="56"/>
      <c r="H2263" s="56" t="s">
        <v>17886</v>
      </c>
      <c r="I2263" s="56" t="s">
        <v>17887</v>
      </c>
      <c r="J2263" s="56" t="s">
        <v>17888</v>
      </c>
      <c r="K2263" s="56" t="s">
        <v>7326</v>
      </c>
      <c r="L2263" s="90" t="str">
        <f t="shared" si="70"/>
        <v>NA</v>
      </c>
      <c r="M2263" s="90"/>
      <c r="O2263" s="91"/>
      <c r="P2263" s="56"/>
      <c r="Q2263" s="56"/>
      <c r="R2263" s="56"/>
      <c r="S2263" s="56"/>
      <c r="T2263" s="56" t="s">
        <v>12124</v>
      </c>
      <c r="U2263" s="56" t="s">
        <v>12125</v>
      </c>
      <c r="V2263" s="56" t="s">
        <v>12126</v>
      </c>
      <c r="W2263" s="56" t="s">
        <v>7566</v>
      </c>
      <c r="X2263" s="56" t="s">
        <v>12127</v>
      </c>
      <c r="Y2263" s="56"/>
      <c r="Z2263" s="56" t="s">
        <v>12128</v>
      </c>
      <c r="AA2263" s="56" t="s">
        <v>12129</v>
      </c>
      <c r="AB2263" s="56" t="s">
        <v>12124</v>
      </c>
      <c r="AC2263" s="56" t="s">
        <v>7326</v>
      </c>
      <c r="AD2263" s="90" t="str">
        <f t="shared" si="71"/>
        <v>NA</v>
      </c>
      <c r="AE2263" s="90"/>
      <c r="AF2263" s="90"/>
      <c r="AG2263" s="90"/>
    </row>
    <row r="2264" spans="1:33">
      <c r="A2264" s="56" t="s">
        <v>17889</v>
      </c>
      <c r="B2264" s="56" t="s">
        <v>17890</v>
      </c>
      <c r="C2264" s="56" t="s">
        <v>17654</v>
      </c>
      <c r="D2264" s="56" t="s">
        <v>7566</v>
      </c>
      <c r="E2264" s="56" t="s">
        <v>2179</v>
      </c>
      <c r="F2264" s="56" t="s">
        <v>22</v>
      </c>
      <c r="G2264" s="56"/>
      <c r="H2264" s="56" t="s">
        <v>17886</v>
      </c>
      <c r="I2264" s="56" t="s">
        <v>17887</v>
      </c>
      <c r="J2264" s="56" t="s">
        <v>17891</v>
      </c>
      <c r="K2264" s="56" t="s">
        <v>7326</v>
      </c>
      <c r="L2264" s="90" t="str">
        <f t="shared" si="70"/>
        <v>NA</v>
      </c>
      <c r="M2264" s="90"/>
      <c r="O2264" s="91"/>
      <c r="P2264" s="56"/>
      <c r="Q2264" s="56"/>
      <c r="R2264" s="56"/>
      <c r="S2264" s="56"/>
      <c r="T2264" s="56" t="s">
        <v>12133</v>
      </c>
      <c r="U2264" s="56" t="s">
        <v>12134</v>
      </c>
      <c r="V2264" s="56" t="s">
        <v>12135</v>
      </c>
      <c r="W2264" s="56" t="s">
        <v>7566</v>
      </c>
      <c r="X2264" s="56" t="s">
        <v>12136</v>
      </c>
      <c r="Y2264" s="56"/>
      <c r="Z2264" s="56" t="s">
        <v>12137</v>
      </c>
      <c r="AA2264" s="56" t="s">
        <v>12138</v>
      </c>
      <c r="AB2264" s="56" t="s">
        <v>12133</v>
      </c>
      <c r="AC2264" s="56" t="s">
        <v>7326</v>
      </c>
      <c r="AD2264" s="90" t="str">
        <f t="shared" si="71"/>
        <v>NA</v>
      </c>
      <c r="AE2264" s="90"/>
      <c r="AF2264" s="90"/>
      <c r="AG2264" s="90"/>
    </row>
    <row r="2265" spans="1:33">
      <c r="A2265" s="56" t="s">
        <v>56363</v>
      </c>
      <c r="B2265" s="56" t="s">
        <v>17892</v>
      </c>
      <c r="C2265" s="56" t="s">
        <v>17893</v>
      </c>
      <c r="D2265" s="56" t="s">
        <v>7566</v>
      </c>
      <c r="E2265" s="56" t="s">
        <v>2179</v>
      </c>
      <c r="F2265" s="56" t="s">
        <v>22</v>
      </c>
      <c r="G2265" s="56"/>
      <c r="H2265" s="56" t="s">
        <v>17894</v>
      </c>
      <c r="I2265" s="56" t="s">
        <v>17887</v>
      </c>
      <c r="J2265" s="56"/>
      <c r="K2265" s="56" t="s">
        <v>87</v>
      </c>
      <c r="L2265" s="90" t="str">
        <f t="shared" si="70"/>
        <v>NA</v>
      </c>
      <c r="M2265" s="90"/>
      <c r="O2265" s="91"/>
      <c r="P2265" s="56"/>
      <c r="Q2265" s="56"/>
      <c r="R2265" s="56"/>
      <c r="S2265" s="56"/>
      <c r="T2265" s="56" t="s">
        <v>12142</v>
      </c>
      <c r="U2265" s="56" t="s">
        <v>12143</v>
      </c>
      <c r="V2265" s="56" t="s">
        <v>12144</v>
      </c>
      <c r="W2265" s="56" t="s">
        <v>7566</v>
      </c>
      <c r="X2265" s="56" t="s">
        <v>729</v>
      </c>
      <c r="Y2265" s="56"/>
      <c r="Z2265" s="56" t="s">
        <v>12145</v>
      </c>
      <c r="AA2265" s="56" t="s">
        <v>12146</v>
      </c>
      <c r="AB2265" s="56" t="s">
        <v>12142</v>
      </c>
      <c r="AC2265" s="56" t="s">
        <v>7326</v>
      </c>
      <c r="AD2265" s="90" t="str">
        <f t="shared" si="71"/>
        <v>NA</v>
      </c>
      <c r="AE2265" s="90"/>
      <c r="AF2265" s="90"/>
      <c r="AG2265" s="90"/>
    </row>
    <row r="2266" spans="1:33">
      <c r="A2266" s="56" t="s">
        <v>17895</v>
      </c>
      <c r="B2266" s="56" t="s">
        <v>17896</v>
      </c>
      <c r="C2266" s="56" t="s">
        <v>17897</v>
      </c>
      <c r="D2266" s="56" t="s">
        <v>7566</v>
      </c>
      <c r="E2266" s="56" t="s">
        <v>2179</v>
      </c>
      <c r="F2266" s="56" t="s">
        <v>22</v>
      </c>
      <c r="G2266" s="56"/>
      <c r="H2266" s="56" t="s">
        <v>17894</v>
      </c>
      <c r="I2266" s="56" t="s">
        <v>17887</v>
      </c>
      <c r="J2266" s="56"/>
      <c r="K2266" s="56" t="s">
        <v>87</v>
      </c>
      <c r="L2266" s="90" t="str">
        <f t="shared" si="70"/>
        <v>NA</v>
      </c>
      <c r="M2266" s="90"/>
      <c r="O2266" s="91"/>
      <c r="P2266" s="56"/>
      <c r="Q2266" s="56"/>
      <c r="R2266" s="56"/>
      <c r="S2266" s="56"/>
      <c r="T2266" s="56" t="s">
        <v>12150</v>
      </c>
      <c r="U2266" s="56" t="s">
        <v>12151</v>
      </c>
      <c r="V2266" s="56" t="s">
        <v>12152</v>
      </c>
      <c r="W2266" s="56" t="s">
        <v>7566</v>
      </c>
      <c r="X2266" s="56" t="s">
        <v>12153</v>
      </c>
      <c r="Y2266" s="56"/>
      <c r="Z2266" s="56" t="s">
        <v>12154</v>
      </c>
      <c r="AA2266" s="56" t="s">
        <v>12155</v>
      </c>
      <c r="AB2266" s="56" t="s">
        <v>12150</v>
      </c>
      <c r="AC2266" s="56" t="s">
        <v>7326</v>
      </c>
      <c r="AD2266" s="90" t="str">
        <f t="shared" si="71"/>
        <v>NA</v>
      </c>
      <c r="AE2266" s="90"/>
      <c r="AF2266" s="90"/>
      <c r="AG2266" s="90"/>
    </row>
    <row r="2267" spans="1:33">
      <c r="A2267" s="56" t="s">
        <v>17898</v>
      </c>
      <c r="B2267" s="56" t="s">
        <v>17899</v>
      </c>
      <c r="C2267" s="56" t="s">
        <v>17900</v>
      </c>
      <c r="D2267" s="56" t="s">
        <v>7566</v>
      </c>
      <c r="E2267" s="56" t="s">
        <v>2179</v>
      </c>
      <c r="F2267" s="56" t="s">
        <v>22</v>
      </c>
      <c r="G2267" s="56"/>
      <c r="H2267" s="56" t="s">
        <v>17901</v>
      </c>
      <c r="I2267" s="56" t="s">
        <v>17887</v>
      </c>
      <c r="J2267" s="56"/>
      <c r="K2267" s="56" t="s">
        <v>87</v>
      </c>
      <c r="L2267" s="90" t="str">
        <f t="shared" si="70"/>
        <v>NA</v>
      </c>
      <c r="M2267" s="90"/>
      <c r="O2267" s="91"/>
      <c r="P2267" s="56"/>
      <c r="Q2267" s="56"/>
      <c r="R2267" s="56"/>
      <c r="S2267" s="56"/>
      <c r="T2267" s="56" t="s">
        <v>12162</v>
      </c>
      <c r="U2267" s="56" t="s">
        <v>12163</v>
      </c>
      <c r="V2267" s="56" t="s">
        <v>12164</v>
      </c>
      <c r="W2267" s="56" t="s">
        <v>7566</v>
      </c>
      <c r="X2267" s="56" t="s">
        <v>563</v>
      </c>
      <c r="Y2267" s="56"/>
      <c r="Z2267" s="56" t="s">
        <v>12165</v>
      </c>
      <c r="AA2267" s="56" t="s">
        <v>12166</v>
      </c>
      <c r="AB2267" s="56" t="s">
        <v>12162</v>
      </c>
      <c r="AC2267" s="56" t="s">
        <v>7326</v>
      </c>
      <c r="AD2267" s="90" t="str">
        <f t="shared" si="71"/>
        <v>NA</v>
      </c>
      <c r="AE2267" s="90"/>
      <c r="AF2267" s="90"/>
      <c r="AG2267" s="90"/>
    </row>
    <row r="2268" spans="1:33">
      <c r="A2268" s="56" t="s">
        <v>17902</v>
      </c>
      <c r="B2268" s="56" t="s">
        <v>17903</v>
      </c>
      <c r="C2268" s="56" t="s">
        <v>17904</v>
      </c>
      <c r="D2268" s="56" t="s">
        <v>7566</v>
      </c>
      <c r="E2268" s="56" t="s">
        <v>2179</v>
      </c>
      <c r="F2268" s="56" t="s">
        <v>22</v>
      </c>
      <c r="G2268" s="56"/>
      <c r="H2268" s="56" t="s">
        <v>17901</v>
      </c>
      <c r="I2268" s="56" t="s">
        <v>17887</v>
      </c>
      <c r="J2268" s="56" t="s">
        <v>17905</v>
      </c>
      <c r="K2268" s="56" t="s">
        <v>87</v>
      </c>
      <c r="L2268" s="90" t="str">
        <f t="shared" si="70"/>
        <v>NA</v>
      </c>
      <c r="M2268" s="90"/>
      <c r="O2268" s="91"/>
      <c r="P2268" s="56"/>
      <c r="Q2268" s="56"/>
      <c r="R2268" s="56"/>
      <c r="S2268" s="56"/>
      <c r="T2268" s="56" t="s">
        <v>12171</v>
      </c>
      <c r="U2268" s="56" t="s">
        <v>12172</v>
      </c>
      <c r="V2268" s="56" t="s">
        <v>12173</v>
      </c>
      <c r="W2268" s="56" t="s">
        <v>7566</v>
      </c>
      <c r="X2268" s="56" t="s">
        <v>563</v>
      </c>
      <c r="Y2268" s="56"/>
      <c r="Z2268" s="56" t="s">
        <v>12165</v>
      </c>
      <c r="AA2268" s="56" t="s">
        <v>12166</v>
      </c>
      <c r="AB2268" s="56" t="s">
        <v>12171</v>
      </c>
      <c r="AC2268" s="56" t="s">
        <v>7326</v>
      </c>
      <c r="AD2268" s="90" t="str">
        <f t="shared" si="71"/>
        <v>NA</v>
      </c>
      <c r="AE2268" s="90"/>
      <c r="AF2268" s="90"/>
      <c r="AG2268" s="90"/>
    </row>
    <row r="2269" spans="1:33">
      <c r="A2269" s="56" t="s">
        <v>17906</v>
      </c>
      <c r="B2269" s="56" t="s">
        <v>17907</v>
      </c>
      <c r="C2269" s="56" t="s">
        <v>17908</v>
      </c>
      <c r="D2269" s="56" t="s">
        <v>7566</v>
      </c>
      <c r="E2269" s="56" t="s">
        <v>2179</v>
      </c>
      <c r="F2269" s="56" t="s">
        <v>22</v>
      </c>
      <c r="G2269" s="56"/>
      <c r="H2269" s="56" t="s">
        <v>17894</v>
      </c>
      <c r="I2269" s="56" t="s">
        <v>17887</v>
      </c>
      <c r="J2269" s="56" t="s">
        <v>17909</v>
      </c>
      <c r="K2269" s="56" t="s">
        <v>87</v>
      </c>
      <c r="L2269" s="90" t="str">
        <f t="shared" si="70"/>
        <v>NA</v>
      </c>
      <c r="M2269" s="90"/>
      <c r="O2269" s="91"/>
      <c r="P2269" s="56"/>
      <c r="Q2269" s="56"/>
      <c r="R2269" s="56"/>
      <c r="S2269" s="56"/>
      <c r="T2269" s="56" t="s">
        <v>12176</v>
      </c>
      <c r="U2269" s="56" t="s">
        <v>12177</v>
      </c>
      <c r="V2269" s="56" t="s">
        <v>12178</v>
      </c>
      <c r="W2269" s="56" t="s">
        <v>7566</v>
      </c>
      <c r="X2269" s="56" t="s">
        <v>563</v>
      </c>
      <c r="Y2269" s="56"/>
      <c r="Z2269" s="56" t="s">
        <v>12179</v>
      </c>
      <c r="AA2269" s="56" t="s">
        <v>12166</v>
      </c>
      <c r="AB2269" s="56" t="s">
        <v>12180</v>
      </c>
      <c r="AC2269" s="56" t="s">
        <v>87</v>
      </c>
      <c r="AD2269" s="90" t="str">
        <f t="shared" si="71"/>
        <v>NA</v>
      </c>
      <c r="AE2269" s="90"/>
      <c r="AF2269" s="90"/>
      <c r="AG2269" s="90"/>
    </row>
    <row r="2270" spans="1:33">
      <c r="A2270" s="56" t="s">
        <v>17910</v>
      </c>
      <c r="B2270" s="56" t="s">
        <v>17911</v>
      </c>
      <c r="C2270" s="56" t="s">
        <v>17912</v>
      </c>
      <c r="D2270" s="56" t="s">
        <v>7566</v>
      </c>
      <c r="E2270" s="56" t="s">
        <v>17913</v>
      </c>
      <c r="F2270" s="56" t="s">
        <v>22</v>
      </c>
      <c r="G2270" s="56"/>
      <c r="H2270" s="56" t="s">
        <v>17914</v>
      </c>
      <c r="I2270" s="56" t="s">
        <v>17915</v>
      </c>
      <c r="J2270" s="56" t="s">
        <v>17916</v>
      </c>
      <c r="K2270" s="56" t="s">
        <v>7326</v>
      </c>
      <c r="L2270" s="90" t="str">
        <f t="shared" si="70"/>
        <v>NA</v>
      </c>
      <c r="M2270" s="90"/>
      <c r="O2270" s="91"/>
      <c r="P2270" s="56"/>
      <c r="Q2270" s="56"/>
      <c r="R2270" s="56"/>
      <c r="S2270" s="56"/>
      <c r="T2270" s="56" t="s">
        <v>12183</v>
      </c>
      <c r="U2270" s="56" t="s">
        <v>12184</v>
      </c>
      <c r="V2270" s="56" t="s">
        <v>12185</v>
      </c>
      <c r="W2270" s="56" t="s">
        <v>7566</v>
      </c>
      <c r="X2270" s="56" t="s">
        <v>563</v>
      </c>
      <c r="Y2270" s="56"/>
      <c r="Z2270" s="56" t="s">
        <v>12186</v>
      </c>
      <c r="AA2270" s="56" t="s">
        <v>12166</v>
      </c>
      <c r="AB2270" s="56" t="s">
        <v>12183</v>
      </c>
      <c r="AC2270" s="56" t="s">
        <v>87</v>
      </c>
      <c r="AD2270" s="90" t="str">
        <f t="shared" si="71"/>
        <v>NA</v>
      </c>
      <c r="AE2270" s="90"/>
      <c r="AF2270" s="90"/>
      <c r="AG2270" s="90"/>
    </row>
    <row r="2271" spans="1:33">
      <c r="A2271" s="56" t="s">
        <v>17917</v>
      </c>
      <c r="B2271" s="56" t="s">
        <v>17918</v>
      </c>
      <c r="C2271" s="56" t="s">
        <v>17919</v>
      </c>
      <c r="D2271" s="56" t="s">
        <v>7566</v>
      </c>
      <c r="E2271" s="56" t="s">
        <v>17920</v>
      </c>
      <c r="F2271" s="56" t="s">
        <v>22</v>
      </c>
      <c r="G2271" s="56"/>
      <c r="H2271" s="56" t="s">
        <v>17921</v>
      </c>
      <c r="I2271" s="56" t="s">
        <v>17922</v>
      </c>
      <c r="J2271" s="56" t="s">
        <v>17923</v>
      </c>
      <c r="K2271" s="56" t="s">
        <v>87</v>
      </c>
      <c r="L2271" s="90" t="str">
        <f t="shared" si="70"/>
        <v>NA</v>
      </c>
      <c r="M2271" s="90"/>
      <c r="O2271" s="91"/>
      <c r="P2271" s="56"/>
      <c r="Q2271" s="56"/>
      <c r="R2271" s="56"/>
      <c r="S2271" s="56"/>
      <c r="T2271" s="56" t="s">
        <v>12189</v>
      </c>
      <c r="U2271" s="56" t="s">
        <v>12190</v>
      </c>
      <c r="V2271" s="56" t="s">
        <v>12191</v>
      </c>
      <c r="W2271" s="56" t="s">
        <v>7566</v>
      </c>
      <c r="X2271" s="56" t="s">
        <v>12192</v>
      </c>
      <c r="Y2271" s="56"/>
      <c r="Z2271" s="56" t="s">
        <v>12193</v>
      </c>
      <c r="AA2271" s="56" t="s">
        <v>12194</v>
      </c>
      <c r="AB2271" s="56"/>
      <c r="AC2271" s="56" t="s">
        <v>87</v>
      </c>
      <c r="AD2271" s="90" t="str">
        <f t="shared" si="71"/>
        <v>NA</v>
      </c>
      <c r="AE2271" s="90"/>
      <c r="AF2271" s="90"/>
      <c r="AG2271" s="90"/>
    </row>
    <row r="2272" spans="1:33">
      <c r="A2272" s="56" t="s">
        <v>17924</v>
      </c>
      <c r="B2272" s="56" t="s">
        <v>17925</v>
      </c>
      <c r="C2272" s="56" t="s">
        <v>17926</v>
      </c>
      <c r="D2272" s="56" t="s">
        <v>7566</v>
      </c>
      <c r="E2272" s="56" t="s">
        <v>17927</v>
      </c>
      <c r="F2272" s="56" t="s">
        <v>22</v>
      </c>
      <c r="G2272" s="56"/>
      <c r="H2272" s="56" t="s">
        <v>17928</v>
      </c>
      <c r="I2272" s="56" t="s">
        <v>17929</v>
      </c>
      <c r="J2272" s="56" t="s">
        <v>17930</v>
      </c>
      <c r="K2272" s="56" t="s">
        <v>7326</v>
      </c>
      <c r="L2272" s="90" t="str">
        <f t="shared" si="70"/>
        <v>NA</v>
      </c>
      <c r="M2272" s="90"/>
      <c r="O2272" s="91"/>
      <c r="P2272" s="56"/>
      <c r="Q2272" s="56"/>
      <c r="R2272" s="56"/>
      <c r="S2272" s="56"/>
      <c r="T2272" s="56" t="s">
        <v>12197</v>
      </c>
      <c r="U2272" s="56" t="s">
        <v>12198</v>
      </c>
      <c r="V2272" s="56" t="s">
        <v>12199</v>
      </c>
      <c r="W2272" s="56" t="s">
        <v>7566</v>
      </c>
      <c r="X2272" s="56" t="s">
        <v>12200</v>
      </c>
      <c r="Y2272" s="56"/>
      <c r="Z2272" s="56" t="s">
        <v>12201</v>
      </c>
      <c r="AA2272" s="56" t="s">
        <v>12202</v>
      </c>
      <c r="AB2272" s="56" t="s">
        <v>12197</v>
      </c>
      <c r="AC2272" s="56" t="s">
        <v>7326</v>
      </c>
      <c r="AD2272" s="90" t="str">
        <f t="shared" si="71"/>
        <v>NA</v>
      </c>
      <c r="AE2272" s="90"/>
      <c r="AF2272" s="90"/>
      <c r="AG2272" s="90"/>
    </row>
    <row r="2273" spans="1:33">
      <c r="A2273" s="56" t="s">
        <v>17931</v>
      </c>
      <c r="B2273" s="56" t="s">
        <v>17932</v>
      </c>
      <c r="C2273" s="56" t="s">
        <v>17933</v>
      </c>
      <c r="D2273" s="56" t="s">
        <v>7566</v>
      </c>
      <c r="E2273" s="56" t="s">
        <v>17934</v>
      </c>
      <c r="F2273" s="56" t="s">
        <v>22</v>
      </c>
      <c r="G2273" s="56"/>
      <c r="H2273" s="56" t="s">
        <v>17935</v>
      </c>
      <c r="I2273" s="56" t="s">
        <v>17936</v>
      </c>
      <c r="J2273" s="56"/>
      <c r="K2273" s="56" t="s">
        <v>7326</v>
      </c>
      <c r="L2273" s="90" t="str">
        <f t="shared" si="70"/>
        <v>NA</v>
      </c>
      <c r="M2273" s="90"/>
      <c r="O2273" s="91"/>
      <c r="P2273" s="56"/>
      <c r="Q2273" s="56"/>
      <c r="R2273" s="56"/>
      <c r="S2273" s="56"/>
      <c r="T2273" s="56" t="s">
        <v>12205</v>
      </c>
      <c r="U2273" s="56" t="s">
        <v>12206</v>
      </c>
      <c r="V2273" s="56" t="s">
        <v>12207</v>
      </c>
      <c r="W2273" s="56" t="s">
        <v>7566</v>
      </c>
      <c r="X2273" s="56" t="s">
        <v>12208</v>
      </c>
      <c r="Y2273" s="56"/>
      <c r="Z2273" s="56" t="s">
        <v>12209</v>
      </c>
      <c r="AA2273" s="56" t="s">
        <v>12210</v>
      </c>
      <c r="AB2273" s="56" t="s">
        <v>12205</v>
      </c>
      <c r="AC2273" s="56" t="s">
        <v>7326</v>
      </c>
      <c r="AD2273" s="90" t="str">
        <f t="shared" si="71"/>
        <v>NA</v>
      </c>
      <c r="AE2273" s="90"/>
      <c r="AF2273" s="90"/>
      <c r="AG2273" s="90"/>
    </row>
    <row r="2274" spans="1:33">
      <c r="A2274" s="56" t="s">
        <v>17937</v>
      </c>
      <c r="B2274" s="56" t="s">
        <v>17938</v>
      </c>
      <c r="C2274" s="56" t="s">
        <v>17939</v>
      </c>
      <c r="D2274" s="56" t="s">
        <v>7566</v>
      </c>
      <c r="E2274" s="56" t="s">
        <v>17940</v>
      </c>
      <c r="F2274" s="56" t="s">
        <v>22</v>
      </c>
      <c r="G2274" s="56"/>
      <c r="H2274" s="56" t="s">
        <v>17941</v>
      </c>
      <c r="I2274" s="56" t="s">
        <v>17942</v>
      </c>
      <c r="J2274" s="56" t="s">
        <v>17943</v>
      </c>
      <c r="K2274" s="56" t="s">
        <v>7326</v>
      </c>
      <c r="L2274" s="90" t="str">
        <f t="shared" si="70"/>
        <v>NA</v>
      </c>
      <c r="M2274" s="90"/>
      <c r="O2274" s="91"/>
      <c r="P2274" s="56"/>
      <c r="Q2274" s="56"/>
      <c r="R2274" s="56"/>
      <c r="S2274" s="56"/>
      <c r="T2274" s="56" t="s">
        <v>12214</v>
      </c>
      <c r="U2274" s="56" t="s">
        <v>12215</v>
      </c>
      <c r="V2274" s="56" t="s">
        <v>12216</v>
      </c>
      <c r="W2274" s="56" t="s">
        <v>7566</v>
      </c>
      <c r="X2274" s="56" t="s">
        <v>12217</v>
      </c>
      <c r="Y2274" s="56"/>
      <c r="Z2274" s="56" t="s">
        <v>12218</v>
      </c>
      <c r="AA2274" s="56" t="s">
        <v>12219</v>
      </c>
      <c r="AB2274" s="56" t="s">
        <v>12220</v>
      </c>
      <c r="AC2274" s="56" t="s">
        <v>7326</v>
      </c>
      <c r="AD2274" s="90" t="str">
        <f t="shared" si="71"/>
        <v>NA</v>
      </c>
      <c r="AE2274" s="90"/>
      <c r="AF2274" s="90"/>
      <c r="AG2274" s="90"/>
    </row>
    <row r="2275" spans="1:33">
      <c r="A2275" s="56" t="s">
        <v>17944</v>
      </c>
      <c r="B2275" s="56" t="s">
        <v>17945</v>
      </c>
      <c r="C2275" s="56" t="s">
        <v>17946</v>
      </c>
      <c r="D2275" s="56" t="s">
        <v>7566</v>
      </c>
      <c r="E2275" s="56" t="s">
        <v>2207</v>
      </c>
      <c r="F2275" s="56" t="s">
        <v>22</v>
      </c>
      <c r="G2275" s="56"/>
      <c r="H2275" s="56" t="s">
        <v>17947</v>
      </c>
      <c r="I2275" s="56" t="s">
        <v>17948</v>
      </c>
      <c r="J2275" s="56" t="s">
        <v>17949</v>
      </c>
      <c r="K2275" s="56" t="s">
        <v>7326</v>
      </c>
      <c r="L2275" s="90" t="str">
        <f t="shared" si="70"/>
        <v>NA</v>
      </c>
      <c r="M2275" s="90"/>
      <c r="O2275" s="91"/>
      <c r="P2275" s="56"/>
      <c r="Q2275" s="56"/>
      <c r="R2275" s="56"/>
      <c r="S2275" s="56"/>
      <c r="T2275" s="56" t="s">
        <v>12223</v>
      </c>
      <c r="U2275" s="56" t="s">
        <v>12224</v>
      </c>
      <c r="V2275" s="56" t="s">
        <v>12225</v>
      </c>
      <c r="W2275" s="56" t="s">
        <v>7566</v>
      </c>
      <c r="X2275" s="56" t="s">
        <v>12226</v>
      </c>
      <c r="Y2275" s="56"/>
      <c r="Z2275" s="56" t="s">
        <v>12227</v>
      </c>
      <c r="AA2275" s="56" t="s">
        <v>12228</v>
      </c>
      <c r="AB2275" s="56" t="s">
        <v>12223</v>
      </c>
      <c r="AC2275" s="56" t="s">
        <v>7326</v>
      </c>
      <c r="AD2275" s="90" t="str">
        <f t="shared" si="71"/>
        <v>NA</v>
      </c>
      <c r="AE2275" s="90"/>
      <c r="AF2275" s="90"/>
      <c r="AG2275" s="90"/>
    </row>
    <row r="2276" spans="1:33">
      <c r="A2276" s="56" t="s">
        <v>17950</v>
      </c>
      <c r="B2276" s="56" t="s">
        <v>17951</v>
      </c>
      <c r="C2276" s="56" t="s">
        <v>17952</v>
      </c>
      <c r="D2276" s="56" t="s">
        <v>7566</v>
      </c>
      <c r="E2276" s="56" t="s">
        <v>17953</v>
      </c>
      <c r="F2276" s="56" t="s">
        <v>22</v>
      </c>
      <c r="G2276" s="56"/>
      <c r="H2276" s="56" t="s">
        <v>17954</v>
      </c>
      <c r="I2276" s="56" t="s">
        <v>17955</v>
      </c>
      <c r="J2276" s="56" t="s">
        <v>17956</v>
      </c>
      <c r="K2276" s="56" t="s">
        <v>7326</v>
      </c>
      <c r="L2276" s="90" t="str">
        <f t="shared" si="70"/>
        <v>NA</v>
      </c>
      <c r="M2276" s="90"/>
      <c r="O2276" s="91"/>
      <c r="P2276" s="56"/>
      <c r="Q2276" s="56"/>
      <c r="R2276" s="56"/>
      <c r="S2276" s="56"/>
      <c r="T2276" s="56" t="s">
        <v>12231</v>
      </c>
      <c r="U2276" s="56" t="s">
        <v>12232</v>
      </c>
      <c r="V2276" s="56" t="s">
        <v>12233</v>
      </c>
      <c r="W2276" s="56" t="s">
        <v>7566</v>
      </c>
      <c r="X2276" s="56" t="s">
        <v>12234</v>
      </c>
      <c r="Y2276" s="56"/>
      <c r="Z2276" s="56" t="s">
        <v>12235</v>
      </c>
      <c r="AA2276" s="56" t="s">
        <v>12236</v>
      </c>
      <c r="AB2276" s="56" t="s">
        <v>12231</v>
      </c>
      <c r="AC2276" s="56" t="s">
        <v>87</v>
      </c>
      <c r="AD2276" s="90" t="str">
        <f t="shared" si="71"/>
        <v>NA</v>
      </c>
      <c r="AE2276" s="90"/>
      <c r="AF2276" s="90"/>
      <c r="AG2276" s="90"/>
    </row>
    <row r="2277" spans="1:33">
      <c r="A2277" s="56" t="s">
        <v>17957</v>
      </c>
      <c r="B2277" s="56" t="s">
        <v>17958</v>
      </c>
      <c r="C2277" s="56" t="s">
        <v>17959</v>
      </c>
      <c r="D2277" s="56" t="s">
        <v>7566</v>
      </c>
      <c r="E2277" s="56" t="s">
        <v>17960</v>
      </c>
      <c r="F2277" s="56" t="s">
        <v>22</v>
      </c>
      <c r="G2277" s="56"/>
      <c r="H2277" s="56" t="s">
        <v>17961</v>
      </c>
      <c r="I2277" s="56" t="s">
        <v>17962</v>
      </c>
      <c r="J2277" s="56" t="s">
        <v>17963</v>
      </c>
      <c r="K2277" s="56" t="s">
        <v>7326</v>
      </c>
      <c r="L2277" s="90" t="str">
        <f t="shared" si="70"/>
        <v>NA</v>
      </c>
      <c r="M2277" s="90"/>
      <c r="O2277" s="91"/>
      <c r="P2277" s="56"/>
      <c r="Q2277" s="56"/>
      <c r="R2277" s="56"/>
      <c r="S2277" s="56"/>
      <c r="T2277" s="56" t="s">
        <v>12240</v>
      </c>
      <c r="U2277" s="56" t="s">
        <v>12241</v>
      </c>
      <c r="V2277" s="56" t="s">
        <v>12242</v>
      </c>
      <c r="W2277" s="56" t="s">
        <v>7566</v>
      </c>
      <c r="X2277" s="56" t="s">
        <v>742</v>
      </c>
      <c r="Y2277" s="56"/>
      <c r="Z2277" s="56" t="s">
        <v>12243</v>
      </c>
      <c r="AA2277" s="56" t="s">
        <v>12244</v>
      </c>
      <c r="AB2277" s="56" t="s">
        <v>12240</v>
      </c>
      <c r="AC2277" s="56" t="s">
        <v>7326</v>
      </c>
      <c r="AD2277" s="90" t="str">
        <f t="shared" si="71"/>
        <v>NA</v>
      </c>
      <c r="AE2277" s="90"/>
      <c r="AF2277" s="90"/>
      <c r="AG2277" s="90"/>
    </row>
    <row r="2278" spans="1:33">
      <c r="A2278" s="56" t="s">
        <v>17964</v>
      </c>
      <c r="B2278" s="56" t="s">
        <v>17965</v>
      </c>
      <c r="C2278" s="56" t="s">
        <v>17966</v>
      </c>
      <c r="D2278" s="56" t="s">
        <v>7566</v>
      </c>
      <c r="E2278" s="56" t="s">
        <v>2220</v>
      </c>
      <c r="F2278" s="56" t="s">
        <v>22</v>
      </c>
      <c r="G2278" s="56"/>
      <c r="H2278" s="56" t="s">
        <v>17967</v>
      </c>
      <c r="I2278" s="56" t="s">
        <v>17968</v>
      </c>
      <c r="J2278" s="56" t="s">
        <v>17964</v>
      </c>
      <c r="K2278" s="56" t="s">
        <v>7326</v>
      </c>
      <c r="L2278" s="90" t="str">
        <f t="shared" si="70"/>
        <v>NA</v>
      </c>
      <c r="M2278" s="90"/>
      <c r="O2278" s="91"/>
      <c r="P2278" s="56"/>
      <c r="Q2278" s="56"/>
      <c r="R2278" s="56"/>
      <c r="S2278" s="56"/>
      <c r="T2278" s="56" t="s">
        <v>12247</v>
      </c>
      <c r="U2278" s="56" t="s">
        <v>12248</v>
      </c>
      <c r="V2278" s="56" t="s">
        <v>12249</v>
      </c>
      <c r="W2278" s="56" t="s">
        <v>7566</v>
      </c>
      <c r="X2278" s="56" t="s">
        <v>742</v>
      </c>
      <c r="Y2278" s="56"/>
      <c r="Z2278" s="56" t="s">
        <v>12250</v>
      </c>
      <c r="AA2278" s="56" t="s">
        <v>12244</v>
      </c>
      <c r="AB2278" s="56"/>
      <c r="AC2278" s="56" t="s">
        <v>87</v>
      </c>
      <c r="AD2278" s="90" t="str">
        <f t="shared" si="71"/>
        <v>NA</v>
      </c>
      <c r="AE2278" s="90"/>
      <c r="AF2278" s="90"/>
      <c r="AG2278" s="90"/>
    </row>
    <row r="2279" spans="1:33">
      <c r="A2279" s="56" t="s">
        <v>17969</v>
      </c>
      <c r="B2279" s="56" t="s">
        <v>17970</v>
      </c>
      <c r="C2279" s="56" t="s">
        <v>17398</v>
      </c>
      <c r="D2279" s="56" t="s">
        <v>7566</v>
      </c>
      <c r="E2279" s="56" t="s">
        <v>477</v>
      </c>
      <c r="F2279" s="56" t="s">
        <v>22</v>
      </c>
      <c r="G2279" s="56"/>
      <c r="H2279" s="56" t="s">
        <v>17971</v>
      </c>
      <c r="I2279" s="56" t="s">
        <v>17972</v>
      </c>
      <c r="J2279" s="56" t="s">
        <v>17969</v>
      </c>
      <c r="K2279" s="56" t="s">
        <v>7326</v>
      </c>
      <c r="L2279" s="90" t="str">
        <f t="shared" si="70"/>
        <v>NA</v>
      </c>
      <c r="M2279" s="90"/>
      <c r="O2279" s="91"/>
      <c r="P2279" s="56"/>
      <c r="Q2279" s="56"/>
      <c r="R2279" s="56"/>
      <c r="S2279" s="56"/>
      <c r="T2279" s="56" t="s">
        <v>12253</v>
      </c>
      <c r="U2279" s="56" t="s">
        <v>12254</v>
      </c>
      <c r="V2279" s="56" t="s">
        <v>12255</v>
      </c>
      <c r="W2279" s="56" t="s">
        <v>7566</v>
      </c>
      <c r="X2279" s="56" t="s">
        <v>12256</v>
      </c>
      <c r="Y2279" s="56"/>
      <c r="Z2279" s="56" t="s">
        <v>12257</v>
      </c>
      <c r="AA2279" s="56" t="s">
        <v>12258</v>
      </c>
      <c r="AB2279" s="56"/>
      <c r="AC2279" s="56" t="s">
        <v>87</v>
      </c>
      <c r="AD2279" s="90" t="str">
        <f t="shared" si="71"/>
        <v>NA</v>
      </c>
      <c r="AE2279" s="90"/>
      <c r="AF2279" s="90"/>
      <c r="AG2279" s="90"/>
    </row>
    <row r="2280" spans="1:33">
      <c r="A2280" s="56" t="s">
        <v>56364</v>
      </c>
      <c r="B2280" s="56" t="s">
        <v>17973</v>
      </c>
      <c r="C2280" s="56" t="s">
        <v>17974</v>
      </c>
      <c r="D2280" s="56" t="s">
        <v>7566</v>
      </c>
      <c r="E2280" s="56" t="s">
        <v>477</v>
      </c>
      <c r="F2280" s="56" t="s">
        <v>22</v>
      </c>
      <c r="G2280" s="56"/>
      <c r="H2280" s="56" t="s">
        <v>17975</v>
      </c>
      <c r="I2280" s="56" t="s">
        <v>17972</v>
      </c>
      <c r="J2280" s="56" t="s">
        <v>17456</v>
      </c>
      <c r="K2280" s="56" t="s">
        <v>87</v>
      </c>
      <c r="L2280" s="90" t="str">
        <f t="shared" si="70"/>
        <v>NA</v>
      </c>
      <c r="M2280" s="90"/>
      <c r="O2280" s="91"/>
      <c r="P2280" s="56"/>
      <c r="Q2280" s="56"/>
      <c r="R2280" s="56"/>
      <c r="S2280" s="56"/>
      <c r="T2280" s="56" t="s">
        <v>12261</v>
      </c>
      <c r="U2280" s="56" t="s">
        <v>12262</v>
      </c>
      <c r="V2280" s="56" t="s">
        <v>12263</v>
      </c>
      <c r="W2280" s="56" t="s">
        <v>7566</v>
      </c>
      <c r="X2280" s="56" t="s">
        <v>752</v>
      </c>
      <c r="Y2280" s="56"/>
      <c r="Z2280" s="56" t="s">
        <v>12264</v>
      </c>
      <c r="AA2280" s="56" t="s">
        <v>12265</v>
      </c>
      <c r="AB2280" s="56" t="s">
        <v>12261</v>
      </c>
      <c r="AC2280" s="56" t="s">
        <v>7326</v>
      </c>
      <c r="AD2280" s="90" t="str">
        <f t="shared" si="71"/>
        <v>NA</v>
      </c>
      <c r="AE2280" s="90"/>
      <c r="AF2280" s="90"/>
      <c r="AG2280" s="90"/>
    </row>
    <row r="2281" spans="1:33">
      <c r="A2281" s="56" t="s">
        <v>17976</v>
      </c>
      <c r="B2281" s="56" t="s">
        <v>17977</v>
      </c>
      <c r="C2281" s="56" t="s">
        <v>17978</v>
      </c>
      <c r="D2281" s="56" t="s">
        <v>7566</v>
      </c>
      <c r="E2281" s="56" t="s">
        <v>477</v>
      </c>
      <c r="F2281" s="56" t="s">
        <v>22</v>
      </c>
      <c r="G2281" s="56"/>
      <c r="H2281" s="56" t="s">
        <v>17979</v>
      </c>
      <c r="I2281" s="56" t="s">
        <v>17972</v>
      </c>
      <c r="J2281" s="56" t="s">
        <v>17980</v>
      </c>
      <c r="K2281" s="56" t="s">
        <v>87</v>
      </c>
      <c r="L2281" s="90" t="str">
        <f t="shared" si="70"/>
        <v>NA</v>
      </c>
      <c r="M2281" s="90"/>
      <c r="O2281" s="91"/>
      <c r="P2281" s="56"/>
      <c r="Q2281" s="56"/>
      <c r="R2281" s="56"/>
      <c r="S2281" s="56"/>
      <c r="T2281" s="56" t="s">
        <v>12268</v>
      </c>
      <c r="U2281" s="56" t="s">
        <v>12269</v>
      </c>
      <c r="V2281" s="56" t="s">
        <v>12270</v>
      </c>
      <c r="W2281" s="56" t="s">
        <v>7566</v>
      </c>
      <c r="X2281" s="56" t="s">
        <v>752</v>
      </c>
      <c r="Y2281" s="56"/>
      <c r="Z2281" s="56" t="s">
        <v>12271</v>
      </c>
      <c r="AA2281" s="56" t="s">
        <v>12265</v>
      </c>
      <c r="AB2281" s="56" t="s">
        <v>12272</v>
      </c>
      <c r="AC2281" s="56" t="s">
        <v>87</v>
      </c>
      <c r="AD2281" s="90" t="str">
        <f t="shared" si="71"/>
        <v>NA</v>
      </c>
      <c r="AE2281" s="90"/>
      <c r="AF2281" s="90"/>
      <c r="AG2281" s="90"/>
    </row>
    <row r="2282" spans="1:33">
      <c r="A2282" s="56" t="s">
        <v>17981</v>
      </c>
      <c r="B2282" s="56" t="s">
        <v>17982</v>
      </c>
      <c r="C2282" s="56" t="s">
        <v>17983</v>
      </c>
      <c r="D2282" s="56" t="s">
        <v>7566</v>
      </c>
      <c r="E2282" s="56" t="s">
        <v>477</v>
      </c>
      <c r="F2282" s="56" t="s">
        <v>22</v>
      </c>
      <c r="G2282" s="56"/>
      <c r="H2282" s="56" t="s">
        <v>17979</v>
      </c>
      <c r="I2282" s="56" t="s">
        <v>17972</v>
      </c>
      <c r="J2282" s="56" t="s">
        <v>13374</v>
      </c>
      <c r="K2282" s="56" t="s">
        <v>87</v>
      </c>
      <c r="L2282" s="90" t="str">
        <f t="shared" si="70"/>
        <v>NA</v>
      </c>
      <c r="M2282" s="90"/>
      <c r="O2282" s="91"/>
      <c r="P2282" s="56"/>
      <c r="Q2282" s="56"/>
      <c r="R2282" s="56"/>
      <c r="S2282" s="56"/>
      <c r="T2282" s="56" t="s">
        <v>12276</v>
      </c>
      <c r="U2282" s="56" t="s">
        <v>12277</v>
      </c>
      <c r="V2282" s="56" t="s">
        <v>12278</v>
      </c>
      <c r="W2282" s="56" t="s">
        <v>7566</v>
      </c>
      <c r="X2282" s="56" t="s">
        <v>12279</v>
      </c>
      <c r="Y2282" s="56"/>
      <c r="Z2282" s="56" t="s">
        <v>12280</v>
      </c>
      <c r="AA2282" s="56" t="s">
        <v>12281</v>
      </c>
      <c r="AB2282" s="56" t="s">
        <v>12276</v>
      </c>
      <c r="AC2282" s="56" t="s">
        <v>7326</v>
      </c>
      <c r="AD2282" s="90" t="str">
        <f t="shared" si="71"/>
        <v>NA</v>
      </c>
      <c r="AE2282" s="90"/>
      <c r="AF2282" s="90"/>
      <c r="AG2282" s="90"/>
    </row>
    <row r="2283" spans="1:33">
      <c r="A2283" s="56" t="s">
        <v>17984</v>
      </c>
      <c r="B2283" s="56" t="s">
        <v>17985</v>
      </c>
      <c r="C2283" s="56" t="s">
        <v>17986</v>
      </c>
      <c r="D2283" s="56" t="s">
        <v>7566</v>
      </c>
      <c r="E2283" s="56" t="s">
        <v>477</v>
      </c>
      <c r="F2283" s="56" t="s">
        <v>22</v>
      </c>
      <c r="G2283" s="56"/>
      <c r="H2283" s="56" t="s">
        <v>17975</v>
      </c>
      <c r="I2283" s="56" t="s">
        <v>17972</v>
      </c>
      <c r="J2283" s="56"/>
      <c r="K2283" s="56" t="s">
        <v>87</v>
      </c>
      <c r="L2283" s="90" t="str">
        <f t="shared" si="70"/>
        <v>NA</v>
      </c>
      <c r="M2283" s="90"/>
      <c r="O2283" s="91"/>
      <c r="P2283" s="56"/>
      <c r="Q2283" s="56"/>
      <c r="R2283" s="56"/>
      <c r="S2283" s="56"/>
      <c r="T2283" s="56" t="s">
        <v>12284</v>
      </c>
      <c r="U2283" s="56" t="s">
        <v>12285</v>
      </c>
      <c r="V2283" s="56" t="s">
        <v>12286</v>
      </c>
      <c r="W2283" s="56" t="s">
        <v>7566</v>
      </c>
      <c r="X2283" s="56" t="s">
        <v>12287</v>
      </c>
      <c r="Y2283" s="56"/>
      <c r="Z2283" s="56" t="s">
        <v>12288</v>
      </c>
      <c r="AA2283" s="56" t="s">
        <v>12289</v>
      </c>
      <c r="AB2283" s="56" t="s">
        <v>12284</v>
      </c>
      <c r="AC2283" s="56" t="s">
        <v>7326</v>
      </c>
      <c r="AD2283" s="90" t="str">
        <f t="shared" si="71"/>
        <v>NA</v>
      </c>
      <c r="AE2283" s="90"/>
      <c r="AF2283" s="90"/>
      <c r="AG2283" s="90"/>
    </row>
    <row r="2284" spans="1:33">
      <c r="A2284" s="56" t="s">
        <v>17987</v>
      </c>
      <c r="B2284" s="56" t="s">
        <v>17988</v>
      </c>
      <c r="C2284" s="56" t="s">
        <v>17989</v>
      </c>
      <c r="D2284" s="56" t="s">
        <v>7566</v>
      </c>
      <c r="E2284" s="56" t="s">
        <v>477</v>
      </c>
      <c r="F2284" s="56" t="s">
        <v>22</v>
      </c>
      <c r="G2284" s="56"/>
      <c r="H2284" s="56" t="s">
        <v>17975</v>
      </c>
      <c r="I2284" s="56" t="s">
        <v>17972</v>
      </c>
      <c r="J2284" s="56" t="s">
        <v>17990</v>
      </c>
      <c r="K2284" s="56" t="s">
        <v>87</v>
      </c>
      <c r="L2284" s="90" t="str">
        <f t="shared" si="70"/>
        <v>NA</v>
      </c>
      <c r="M2284" s="90"/>
      <c r="O2284" s="91"/>
      <c r="P2284" s="56"/>
      <c r="Q2284" s="56"/>
      <c r="R2284" s="56"/>
      <c r="S2284" s="56"/>
      <c r="T2284" s="56" t="s">
        <v>12292</v>
      </c>
      <c r="U2284" s="56" t="s">
        <v>12293</v>
      </c>
      <c r="V2284" s="56" t="s">
        <v>12294</v>
      </c>
      <c r="W2284" s="56" t="s">
        <v>7566</v>
      </c>
      <c r="X2284" s="56" t="s">
        <v>762</v>
      </c>
      <c r="Y2284" s="56"/>
      <c r="Z2284" s="56" t="s">
        <v>12295</v>
      </c>
      <c r="AA2284" s="56" t="s">
        <v>12296</v>
      </c>
      <c r="AB2284" s="56" t="s">
        <v>12292</v>
      </c>
      <c r="AC2284" s="56" t="s">
        <v>7326</v>
      </c>
      <c r="AD2284" s="90" t="str">
        <f t="shared" si="71"/>
        <v>NA</v>
      </c>
      <c r="AE2284" s="90"/>
      <c r="AF2284" s="90"/>
      <c r="AG2284" s="90"/>
    </row>
    <row r="2285" spans="1:33">
      <c r="A2285" s="56" t="s">
        <v>17991</v>
      </c>
      <c r="B2285" s="56" t="s">
        <v>17992</v>
      </c>
      <c r="C2285" s="56" t="s">
        <v>17993</v>
      </c>
      <c r="D2285" s="56" t="s">
        <v>7566</v>
      </c>
      <c r="E2285" s="56" t="s">
        <v>2237</v>
      </c>
      <c r="F2285" s="56" t="s">
        <v>22</v>
      </c>
      <c r="G2285" s="56"/>
      <c r="H2285" s="56" t="s">
        <v>17994</v>
      </c>
      <c r="I2285" s="56" t="s">
        <v>17995</v>
      </c>
      <c r="J2285" s="56" t="s">
        <v>17991</v>
      </c>
      <c r="K2285" s="56" t="s">
        <v>7326</v>
      </c>
      <c r="L2285" s="90" t="str">
        <f t="shared" si="70"/>
        <v>NA</v>
      </c>
      <c r="M2285" s="90"/>
      <c r="O2285" s="91"/>
      <c r="P2285" s="56"/>
      <c r="Q2285" s="56"/>
      <c r="R2285" s="56"/>
      <c r="S2285" s="56"/>
      <c r="T2285" s="56" t="s">
        <v>12302</v>
      </c>
      <c r="U2285" s="56" t="s">
        <v>12303</v>
      </c>
      <c r="V2285" s="56" t="s">
        <v>12304</v>
      </c>
      <c r="W2285" s="56" t="s">
        <v>7566</v>
      </c>
      <c r="X2285" s="56" t="s">
        <v>12305</v>
      </c>
      <c r="Y2285" s="56"/>
      <c r="Z2285" s="56" t="s">
        <v>12306</v>
      </c>
      <c r="AA2285" s="56" t="s">
        <v>12307</v>
      </c>
      <c r="AB2285" s="56" t="s">
        <v>12302</v>
      </c>
      <c r="AC2285" s="56" t="s">
        <v>7326</v>
      </c>
      <c r="AD2285" s="90" t="str">
        <f t="shared" si="71"/>
        <v>NA</v>
      </c>
      <c r="AE2285" s="90"/>
      <c r="AF2285" s="90"/>
      <c r="AG2285" s="90"/>
    </row>
    <row r="2286" spans="1:33">
      <c r="A2286" s="56" t="s">
        <v>17996</v>
      </c>
      <c r="B2286" s="56" t="s">
        <v>17997</v>
      </c>
      <c r="C2286" s="56" t="s">
        <v>17998</v>
      </c>
      <c r="D2286" s="56" t="s">
        <v>7566</v>
      </c>
      <c r="E2286" s="56" t="s">
        <v>17999</v>
      </c>
      <c r="F2286" s="56" t="s">
        <v>22</v>
      </c>
      <c r="G2286" s="56"/>
      <c r="H2286" s="56" t="s">
        <v>18000</v>
      </c>
      <c r="I2286" s="56" t="s">
        <v>18001</v>
      </c>
      <c r="J2286" s="56" t="s">
        <v>18002</v>
      </c>
      <c r="K2286" s="56" t="s">
        <v>7326</v>
      </c>
      <c r="L2286" s="90" t="str">
        <f t="shared" si="70"/>
        <v>NA</v>
      </c>
      <c r="M2286" s="90"/>
      <c r="O2286" s="91"/>
      <c r="P2286" s="56"/>
      <c r="Q2286" s="56"/>
      <c r="R2286" s="56"/>
      <c r="S2286" s="56"/>
      <c r="T2286" s="56" t="s">
        <v>12310</v>
      </c>
      <c r="U2286" s="56" t="s">
        <v>12311</v>
      </c>
      <c r="V2286" s="56" t="s">
        <v>12312</v>
      </c>
      <c r="W2286" s="56" t="s">
        <v>7566</v>
      </c>
      <c r="X2286" s="56" t="s">
        <v>12313</v>
      </c>
      <c r="Y2286" s="56"/>
      <c r="Z2286" s="56" t="s">
        <v>12314</v>
      </c>
      <c r="AA2286" s="56" t="s">
        <v>12315</v>
      </c>
      <c r="AB2286" s="56" t="s">
        <v>12310</v>
      </c>
      <c r="AC2286" s="56" t="s">
        <v>7326</v>
      </c>
      <c r="AD2286" s="90" t="str">
        <f t="shared" si="71"/>
        <v>NA</v>
      </c>
      <c r="AE2286" s="90"/>
      <c r="AF2286" s="90"/>
      <c r="AG2286" s="90"/>
    </row>
    <row r="2287" spans="1:33">
      <c r="A2287" s="56" t="s">
        <v>18003</v>
      </c>
      <c r="B2287" s="56" t="s">
        <v>18004</v>
      </c>
      <c r="C2287" s="56" t="s">
        <v>18005</v>
      </c>
      <c r="D2287" s="56" t="s">
        <v>7566</v>
      </c>
      <c r="E2287" s="56" t="s">
        <v>18006</v>
      </c>
      <c r="F2287" s="56" t="s">
        <v>22</v>
      </c>
      <c r="G2287" s="56"/>
      <c r="H2287" s="56" t="s">
        <v>18007</v>
      </c>
      <c r="I2287" s="56" t="s">
        <v>18008</v>
      </c>
      <c r="J2287" s="56" t="s">
        <v>18003</v>
      </c>
      <c r="K2287" s="56" t="s">
        <v>7326</v>
      </c>
      <c r="L2287" s="90" t="str">
        <f t="shared" si="70"/>
        <v>NA</v>
      </c>
      <c r="M2287" s="90"/>
      <c r="O2287" s="91"/>
      <c r="P2287" s="56"/>
      <c r="Q2287" s="56"/>
      <c r="R2287" s="56"/>
      <c r="S2287" s="56"/>
      <c r="T2287" s="56" t="s">
        <v>12317</v>
      </c>
      <c r="U2287" s="56" t="s">
        <v>12318</v>
      </c>
      <c r="V2287" s="56" t="s">
        <v>12319</v>
      </c>
      <c r="W2287" s="56" t="s">
        <v>7566</v>
      </c>
      <c r="X2287" s="56" t="s">
        <v>12320</v>
      </c>
      <c r="Y2287" s="56"/>
      <c r="Z2287" s="56" t="s">
        <v>12321</v>
      </c>
      <c r="AA2287" s="56" t="s">
        <v>12322</v>
      </c>
      <c r="AB2287" s="56" t="s">
        <v>12317</v>
      </c>
      <c r="AC2287" s="56" t="s">
        <v>7326</v>
      </c>
      <c r="AD2287" s="90" t="str">
        <f t="shared" si="71"/>
        <v>NA</v>
      </c>
      <c r="AE2287" s="90"/>
      <c r="AF2287" s="90"/>
      <c r="AG2287" s="90"/>
    </row>
    <row r="2288" spans="1:33">
      <c r="A2288" s="56" t="s">
        <v>18009</v>
      </c>
      <c r="B2288" s="56" t="s">
        <v>18010</v>
      </c>
      <c r="C2288" s="56" t="s">
        <v>18011</v>
      </c>
      <c r="D2288" s="56" t="s">
        <v>7566</v>
      </c>
      <c r="E2288" s="56" t="s">
        <v>18012</v>
      </c>
      <c r="F2288" s="56" t="s">
        <v>22</v>
      </c>
      <c r="G2288" s="56"/>
      <c r="H2288" s="56" t="s">
        <v>18013</v>
      </c>
      <c r="I2288" s="56" t="s">
        <v>18014</v>
      </c>
      <c r="J2288" s="56" t="s">
        <v>18009</v>
      </c>
      <c r="K2288" s="56" t="s">
        <v>7326</v>
      </c>
      <c r="L2288" s="90" t="str">
        <f t="shared" si="70"/>
        <v>NA</v>
      </c>
      <c r="M2288" s="90"/>
      <c r="O2288" s="91"/>
      <c r="P2288" s="56"/>
      <c r="Q2288" s="56"/>
      <c r="R2288" s="56"/>
      <c r="S2288" s="56"/>
      <c r="T2288" s="56" t="s">
        <v>12324</v>
      </c>
      <c r="U2288" s="56" t="s">
        <v>12325</v>
      </c>
      <c r="V2288" s="56" t="s">
        <v>12326</v>
      </c>
      <c r="W2288" s="56" t="s">
        <v>7566</v>
      </c>
      <c r="X2288" s="56" t="s">
        <v>12327</v>
      </c>
      <c r="Y2288" s="56"/>
      <c r="Z2288" s="56" t="s">
        <v>12328</v>
      </c>
      <c r="AA2288" s="56" t="s">
        <v>12329</v>
      </c>
      <c r="AB2288" s="56" t="s">
        <v>12324</v>
      </c>
      <c r="AC2288" s="56" t="s">
        <v>7326</v>
      </c>
      <c r="AD2288" s="90" t="str">
        <f t="shared" si="71"/>
        <v>NA</v>
      </c>
      <c r="AE2288" s="90"/>
      <c r="AF2288" s="90"/>
      <c r="AG2288" s="90"/>
    </row>
    <row r="2289" spans="1:33">
      <c r="A2289" s="56" t="s">
        <v>56365</v>
      </c>
      <c r="B2289" s="56" t="s">
        <v>18016</v>
      </c>
      <c r="C2289" s="56" t="s">
        <v>18017</v>
      </c>
      <c r="D2289" s="56" t="s">
        <v>7566</v>
      </c>
      <c r="E2289" s="56" t="s">
        <v>2263</v>
      </c>
      <c r="F2289" s="56" t="s">
        <v>22</v>
      </c>
      <c r="G2289" s="56"/>
      <c r="H2289" s="56" t="s">
        <v>18018</v>
      </c>
      <c r="I2289" s="56" t="s">
        <v>18019</v>
      </c>
      <c r="J2289" s="56" t="s">
        <v>18015</v>
      </c>
      <c r="K2289" s="56" t="s">
        <v>7326</v>
      </c>
      <c r="L2289" s="90" t="str">
        <f t="shared" si="70"/>
        <v>NA</v>
      </c>
      <c r="M2289" s="90"/>
      <c r="O2289" s="91"/>
      <c r="P2289" s="56"/>
      <c r="Q2289" s="56"/>
      <c r="R2289" s="56"/>
      <c r="S2289" s="56"/>
      <c r="T2289" s="56" t="s">
        <v>12335</v>
      </c>
      <c r="U2289" s="56" t="s">
        <v>12336</v>
      </c>
      <c r="V2289" s="56" t="s">
        <v>12337</v>
      </c>
      <c r="W2289" s="56" t="s">
        <v>7566</v>
      </c>
      <c r="X2289" s="56" t="s">
        <v>12338</v>
      </c>
      <c r="Y2289" s="56"/>
      <c r="Z2289" s="56" t="s">
        <v>12339</v>
      </c>
      <c r="AA2289" s="56" t="s">
        <v>12340</v>
      </c>
      <c r="AB2289" s="56"/>
      <c r="AC2289" s="56" t="s">
        <v>87</v>
      </c>
      <c r="AD2289" s="90" t="str">
        <f t="shared" si="71"/>
        <v>NA</v>
      </c>
      <c r="AE2289" s="90"/>
      <c r="AF2289" s="90"/>
      <c r="AG2289" s="90"/>
    </row>
    <row r="2290" spans="1:33">
      <c r="A2290" s="56" t="s">
        <v>18020</v>
      </c>
      <c r="B2290" s="56" t="s">
        <v>18021</v>
      </c>
      <c r="C2290" s="56" t="s">
        <v>18022</v>
      </c>
      <c r="D2290" s="56" t="s">
        <v>7566</v>
      </c>
      <c r="E2290" s="56" t="s">
        <v>2275</v>
      </c>
      <c r="F2290" s="56" t="s">
        <v>22</v>
      </c>
      <c r="G2290" s="56"/>
      <c r="H2290" s="56" t="s">
        <v>18023</v>
      </c>
      <c r="I2290" s="56" t="s">
        <v>18024</v>
      </c>
      <c r="J2290" s="56" t="s">
        <v>18025</v>
      </c>
      <c r="K2290" s="56" t="s">
        <v>7326</v>
      </c>
      <c r="L2290" s="90" t="str">
        <f t="shared" si="70"/>
        <v>NA</v>
      </c>
      <c r="M2290" s="90"/>
      <c r="O2290" s="91"/>
      <c r="P2290" s="56"/>
      <c r="Q2290" s="56"/>
      <c r="R2290" s="56"/>
      <c r="S2290" s="56"/>
      <c r="T2290" s="56" t="s">
        <v>12346</v>
      </c>
      <c r="U2290" s="56" t="s">
        <v>12347</v>
      </c>
      <c r="V2290" s="56" t="s">
        <v>12348</v>
      </c>
      <c r="W2290" s="56" t="s">
        <v>7566</v>
      </c>
      <c r="X2290" s="56" t="s">
        <v>772</v>
      </c>
      <c r="Y2290" s="56"/>
      <c r="Z2290" s="56" t="s">
        <v>12349</v>
      </c>
      <c r="AA2290" s="56" t="s">
        <v>12350</v>
      </c>
      <c r="AB2290" s="56" t="s">
        <v>12346</v>
      </c>
      <c r="AC2290" s="56" t="s">
        <v>7326</v>
      </c>
      <c r="AD2290" s="90" t="str">
        <f t="shared" si="71"/>
        <v>NA</v>
      </c>
      <c r="AE2290" s="90"/>
      <c r="AF2290" s="90"/>
      <c r="AG2290" s="90"/>
    </row>
    <row r="2291" spans="1:33">
      <c r="A2291" s="56" t="s">
        <v>18026</v>
      </c>
      <c r="B2291" s="56" t="s">
        <v>18027</v>
      </c>
      <c r="C2291" s="56" t="s">
        <v>18028</v>
      </c>
      <c r="D2291" s="56" t="s">
        <v>7566</v>
      </c>
      <c r="E2291" s="56" t="s">
        <v>2275</v>
      </c>
      <c r="F2291" s="56" t="s">
        <v>22</v>
      </c>
      <c r="G2291" s="56"/>
      <c r="H2291" s="56" t="s">
        <v>18029</v>
      </c>
      <c r="I2291" s="56" t="s">
        <v>18024</v>
      </c>
      <c r="J2291" s="56" t="s">
        <v>18030</v>
      </c>
      <c r="K2291" s="56" t="s">
        <v>7326</v>
      </c>
      <c r="L2291" s="90" t="str">
        <f t="shared" si="70"/>
        <v>NA</v>
      </c>
      <c r="M2291" s="90"/>
      <c r="O2291" s="91"/>
      <c r="P2291" s="56"/>
      <c r="Q2291" s="56"/>
      <c r="R2291" s="56"/>
      <c r="S2291" s="56"/>
      <c r="T2291" s="56" t="s">
        <v>12353</v>
      </c>
      <c r="U2291" s="56" t="s">
        <v>12354</v>
      </c>
      <c r="V2291" s="56" t="s">
        <v>12355</v>
      </c>
      <c r="W2291" s="56" t="s">
        <v>7566</v>
      </c>
      <c r="X2291" s="56" t="s">
        <v>772</v>
      </c>
      <c r="Y2291" s="56"/>
      <c r="Z2291" s="56" t="s">
        <v>12356</v>
      </c>
      <c r="AA2291" s="56" t="s">
        <v>12350</v>
      </c>
      <c r="AB2291" s="56" t="s">
        <v>12353</v>
      </c>
      <c r="AC2291" s="56" t="s">
        <v>7326</v>
      </c>
      <c r="AD2291" s="90" t="str">
        <f t="shared" si="71"/>
        <v>NA</v>
      </c>
      <c r="AE2291" s="90"/>
      <c r="AF2291" s="90"/>
      <c r="AG2291" s="90"/>
    </row>
    <row r="2292" spans="1:33">
      <c r="A2292" s="56" t="s">
        <v>18031</v>
      </c>
      <c r="B2292" s="56" t="s">
        <v>18032</v>
      </c>
      <c r="C2292" s="56" t="s">
        <v>18033</v>
      </c>
      <c r="D2292" s="56" t="s">
        <v>7566</v>
      </c>
      <c r="E2292" s="56" t="s">
        <v>2275</v>
      </c>
      <c r="F2292" s="56" t="s">
        <v>22</v>
      </c>
      <c r="G2292" s="56"/>
      <c r="H2292" s="56" t="s">
        <v>18034</v>
      </c>
      <c r="I2292" s="56" t="s">
        <v>18024</v>
      </c>
      <c r="J2292" s="56" t="s">
        <v>18031</v>
      </c>
      <c r="K2292" s="56" t="s">
        <v>7326</v>
      </c>
      <c r="L2292" s="90" t="str">
        <f t="shared" si="70"/>
        <v>NA</v>
      </c>
      <c r="M2292" s="90"/>
      <c r="O2292" s="91"/>
      <c r="P2292" s="56"/>
      <c r="Q2292" s="56"/>
      <c r="R2292" s="56"/>
      <c r="S2292" s="56"/>
      <c r="T2292" s="56" t="s">
        <v>12363</v>
      </c>
      <c r="U2292" s="56" t="s">
        <v>12364</v>
      </c>
      <c r="V2292" s="56" t="s">
        <v>12365</v>
      </c>
      <c r="W2292" s="56" t="s">
        <v>7566</v>
      </c>
      <c r="X2292" s="56" t="s">
        <v>12366</v>
      </c>
      <c r="Y2292" s="56"/>
      <c r="Z2292" s="56" t="s">
        <v>12367</v>
      </c>
      <c r="AA2292" s="56" t="s">
        <v>12368</v>
      </c>
      <c r="AB2292" s="56" t="s">
        <v>12363</v>
      </c>
      <c r="AC2292" s="56" t="s">
        <v>7326</v>
      </c>
      <c r="AD2292" s="90" t="str">
        <f t="shared" si="71"/>
        <v>NA</v>
      </c>
      <c r="AE2292" s="90"/>
      <c r="AF2292" s="90"/>
      <c r="AG2292" s="90"/>
    </row>
    <row r="2293" spans="1:33">
      <c r="A2293" s="56" t="s">
        <v>18035</v>
      </c>
      <c r="B2293" s="56" t="s">
        <v>18036</v>
      </c>
      <c r="C2293" s="56" t="s">
        <v>18037</v>
      </c>
      <c r="D2293" s="56" t="s">
        <v>7566</v>
      </c>
      <c r="E2293" s="56" t="s">
        <v>18038</v>
      </c>
      <c r="F2293" s="56" t="s">
        <v>22</v>
      </c>
      <c r="G2293" s="56"/>
      <c r="H2293" s="56" t="s">
        <v>18039</v>
      </c>
      <c r="I2293" s="56" t="s">
        <v>18040</v>
      </c>
      <c r="J2293" s="56" t="s">
        <v>18041</v>
      </c>
      <c r="K2293" s="56" t="s">
        <v>7326</v>
      </c>
      <c r="L2293" s="90" t="str">
        <f t="shared" si="70"/>
        <v>NA</v>
      </c>
      <c r="M2293" s="90"/>
      <c r="O2293" s="91"/>
      <c r="P2293" s="56"/>
      <c r="Q2293" s="56"/>
      <c r="R2293" s="56"/>
      <c r="S2293" s="56"/>
      <c r="T2293" s="56" t="s">
        <v>12374</v>
      </c>
      <c r="U2293" s="56" t="s">
        <v>12375</v>
      </c>
      <c r="V2293" s="56" t="s">
        <v>12376</v>
      </c>
      <c r="W2293" s="56" t="s">
        <v>7566</v>
      </c>
      <c r="X2293" s="56" t="s">
        <v>12377</v>
      </c>
      <c r="Y2293" s="56"/>
      <c r="Z2293" s="56" t="s">
        <v>12378</v>
      </c>
      <c r="AA2293" s="56" t="s">
        <v>12379</v>
      </c>
      <c r="AB2293" s="56" t="s">
        <v>12374</v>
      </c>
      <c r="AC2293" s="56" t="s">
        <v>7326</v>
      </c>
      <c r="AD2293" s="90" t="str">
        <f t="shared" si="71"/>
        <v>NA</v>
      </c>
      <c r="AE2293" s="90"/>
      <c r="AF2293" s="90"/>
      <c r="AG2293" s="90"/>
    </row>
    <row r="2294" spans="1:33">
      <c r="A2294" s="56" t="s">
        <v>18042</v>
      </c>
      <c r="B2294" s="56" t="s">
        <v>18043</v>
      </c>
      <c r="C2294" s="56" t="s">
        <v>18022</v>
      </c>
      <c r="D2294" s="56" t="s">
        <v>7566</v>
      </c>
      <c r="E2294" s="56" t="s">
        <v>18044</v>
      </c>
      <c r="F2294" s="56" t="s">
        <v>22</v>
      </c>
      <c r="G2294" s="56"/>
      <c r="H2294" s="56" t="s">
        <v>18045</v>
      </c>
      <c r="I2294" s="56" t="s">
        <v>18046</v>
      </c>
      <c r="J2294" s="56" t="s">
        <v>18047</v>
      </c>
      <c r="K2294" s="56" t="s">
        <v>7326</v>
      </c>
      <c r="L2294" s="90" t="str">
        <f t="shared" si="70"/>
        <v>NA</v>
      </c>
      <c r="M2294" s="90"/>
      <c r="O2294" s="91"/>
      <c r="P2294" s="56"/>
      <c r="Q2294" s="56"/>
      <c r="R2294" s="56"/>
      <c r="S2294" s="56"/>
      <c r="T2294" s="56" t="s">
        <v>12386</v>
      </c>
      <c r="U2294" s="56" t="s">
        <v>12387</v>
      </c>
      <c r="V2294" s="56" t="s">
        <v>12388</v>
      </c>
      <c r="W2294" s="56" t="s">
        <v>7566</v>
      </c>
      <c r="X2294" s="56" t="s">
        <v>12389</v>
      </c>
      <c r="Y2294" s="56"/>
      <c r="Z2294" s="56" t="s">
        <v>12390</v>
      </c>
      <c r="AA2294" s="56" t="s">
        <v>12391</v>
      </c>
      <c r="AB2294" s="56" t="s">
        <v>12386</v>
      </c>
      <c r="AC2294" s="56" t="s">
        <v>7326</v>
      </c>
      <c r="AD2294" s="90" t="str">
        <f t="shared" si="71"/>
        <v>NA</v>
      </c>
      <c r="AE2294" s="90"/>
      <c r="AF2294" s="90"/>
      <c r="AG2294" s="90"/>
    </row>
    <row r="2295" spans="1:33">
      <c r="A2295" s="56" t="s">
        <v>18048</v>
      </c>
      <c r="B2295" s="56" t="s">
        <v>18049</v>
      </c>
      <c r="C2295" s="56" t="s">
        <v>18050</v>
      </c>
      <c r="D2295" s="56" t="s">
        <v>7566</v>
      </c>
      <c r="E2295" s="56" t="s">
        <v>18051</v>
      </c>
      <c r="F2295" s="56" t="s">
        <v>22</v>
      </c>
      <c r="G2295" s="56"/>
      <c r="H2295" s="56" t="s">
        <v>18052</v>
      </c>
      <c r="I2295" s="56" t="s">
        <v>18053</v>
      </c>
      <c r="J2295" s="56" t="s">
        <v>18048</v>
      </c>
      <c r="K2295" s="56" t="s">
        <v>7326</v>
      </c>
      <c r="L2295" s="90" t="str">
        <f t="shared" si="70"/>
        <v>NA</v>
      </c>
      <c r="M2295" s="90"/>
      <c r="O2295" s="91"/>
      <c r="P2295" s="56"/>
      <c r="Q2295" s="56"/>
      <c r="R2295" s="56"/>
      <c r="S2295" s="56"/>
      <c r="T2295" s="56" t="s">
        <v>12398</v>
      </c>
      <c r="U2295" s="56" t="s">
        <v>12399</v>
      </c>
      <c r="V2295" s="56" t="s">
        <v>12400</v>
      </c>
      <c r="W2295" s="56" t="s">
        <v>7566</v>
      </c>
      <c r="X2295" s="56" t="s">
        <v>782</v>
      </c>
      <c r="Y2295" s="56"/>
      <c r="Z2295" s="56" t="s">
        <v>12401</v>
      </c>
      <c r="AA2295" s="56" t="s">
        <v>12402</v>
      </c>
      <c r="AB2295" s="56"/>
      <c r="AC2295" s="56" t="s">
        <v>87</v>
      </c>
      <c r="AD2295" s="90" t="str">
        <f t="shared" si="71"/>
        <v>NA</v>
      </c>
      <c r="AE2295" s="90"/>
      <c r="AF2295" s="90"/>
      <c r="AG2295" s="90"/>
    </row>
    <row r="2296" spans="1:33">
      <c r="A2296" s="56" t="s">
        <v>18054</v>
      </c>
      <c r="B2296" s="56" t="s">
        <v>18055</v>
      </c>
      <c r="C2296" s="56" t="s">
        <v>18056</v>
      </c>
      <c r="D2296" s="56" t="s">
        <v>7566</v>
      </c>
      <c r="E2296" s="56" t="s">
        <v>18057</v>
      </c>
      <c r="F2296" s="56" t="s">
        <v>22</v>
      </c>
      <c r="G2296" s="56"/>
      <c r="H2296" s="56" t="s">
        <v>18058</v>
      </c>
      <c r="I2296" s="56" t="s">
        <v>18059</v>
      </c>
      <c r="J2296" s="56" t="s">
        <v>18054</v>
      </c>
      <c r="K2296" s="56" t="s">
        <v>7326</v>
      </c>
      <c r="L2296" s="90" t="str">
        <f t="shared" si="70"/>
        <v>NA</v>
      </c>
      <c r="M2296" s="90"/>
      <c r="O2296" s="91"/>
      <c r="P2296" s="56"/>
      <c r="Q2296" s="56"/>
      <c r="R2296" s="56"/>
      <c r="S2296" s="56"/>
      <c r="T2296" s="56" t="s">
        <v>12405</v>
      </c>
      <c r="U2296" s="56" t="s">
        <v>12406</v>
      </c>
      <c r="V2296" s="56" t="s">
        <v>12407</v>
      </c>
      <c r="W2296" s="56" t="s">
        <v>7566</v>
      </c>
      <c r="X2296" s="56" t="s">
        <v>12408</v>
      </c>
      <c r="Y2296" s="56"/>
      <c r="Z2296" s="56" t="s">
        <v>12409</v>
      </c>
      <c r="AA2296" s="56" t="s">
        <v>12410</v>
      </c>
      <c r="AB2296" s="56" t="s">
        <v>12405</v>
      </c>
      <c r="AC2296" s="56" t="s">
        <v>7326</v>
      </c>
      <c r="AD2296" s="90" t="str">
        <f t="shared" si="71"/>
        <v>NA</v>
      </c>
      <c r="AE2296" s="90"/>
      <c r="AF2296" s="90"/>
      <c r="AG2296" s="90"/>
    </row>
    <row r="2297" spans="1:33">
      <c r="A2297" s="56" t="s">
        <v>18060</v>
      </c>
      <c r="B2297" s="56" t="s">
        <v>18061</v>
      </c>
      <c r="C2297" s="56" t="s">
        <v>18062</v>
      </c>
      <c r="D2297" s="56" t="s">
        <v>7566</v>
      </c>
      <c r="E2297" s="56" t="s">
        <v>18063</v>
      </c>
      <c r="F2297" s="56" t="s">
        <v>22</v>
      </c>
      <c r="G2297" s="56"/>
      <c r="H2297" s="56" t="s">
        <v>18064</v>
      </c>
      <c r="I2297" s="56" t="s">
        <v>18065</v>
      </c>
      <c r="J2297" s="56" t="s">
        <v>18066</v>
      </c>
      <c r="K2297" s="56" t="s">
        <v>7326</v>
      </c>
      <c r="L2297" s="90" t="str">
        <f t="shared" si="70"/>
        <v>NA</v>
      </c>
      <c r="M2297" s="90"/>
      <c r="O2297" s="91"/>
      <c r="P2297" s="56"/>
      <c r="Q2297" s="56"/>
      <c r="R2297" s="56"/>
      <c r="S2297" s="56"/>
      <c r="T2297" s="56" t="s">
        <v>12414</v>
      </c>
      <c r="U2297" s="56" t="s">
        <v>12415</v>
      </c>
      <c r="V2297" s="56" t="s">
        <v>12416</v>
      </c>
      <c r="W2297" s="56" t="s">
        <v>7566</v>
      </c>
      <c r="X2297" s="56" t="s">
        <v>12417</v>
      </c>
      <c r="Y2297" s="56"/>
      <c r="Z2297" s="56" t="s">
        <v>12418</v>
      </c>
      <c r="AA2297" s="56" t="s">
        <v>12419</v>
      </c>
      <c r="AB2297" s="56" t="s">
        <v>12414</v>
      </c>
      <c r="AC2297" s="56" t="s">
        <v>7326</v>
      </c>
      <c r="AD2297" s="90" t="str">
        <f t="shared" si="71"/>
        <v>NA</v>
      </c>
      <c r="AE2297" s="90"/>
      <c r="AF2297" s="90"/>
      <c r="AG2297" s="90"/>
    </row>
    <row r="2298" spans="1:33">
      <c r="A2298" s="56" t="s">
        <v>18067</v>
      </c>
      <c r="B2298" s="56" t="s">
        <v>18068</v>
      </c>
      <c r="C2298" s="56" t="s">
        <v>18069</v>
      </c>
      <c r="D2298" s="56" t="s">
        <v>7566</v>
      </c>
      <c r="E2298" s="56" t="s">
        <v>18070</v>
      </c>
      <c r="F2298" s="56" t="s">
        <v>22</v>
      </c>
      <c r="G2298" s="56"/>
      <c r="H2298" s="56" t="s">
        <v>18071</v>
      </c>
      <c r="I2298" s="56" t="s">
        <v>18072</v>
      </c>
      <c r="J2298" s="56" t="s">
        <v>18073</v>
      </c>
      <c r="K2298" s="56" t="s">
        <v>7326</v>
      </c>
      <c r="L2298" s="90" t="str">
        <f t="shared" si="70"/>
        <v>NA</v>
      </c>
      <c r="M2298" s="90"/>
      <c r="O2298" s="91"/>
      <c r="P2298" s="56"/>
      <c r="Q2298" s="56"/>
      <c r="R2298" s="56"/>
      <c r="S2298" s="56"/>
      <c r="T2298" s="56" t="s">
        <v>12423</v>
      </c>
      <c r="U2298" s="56" t="s">
        <v>12424</v>
      </c>
      <c r="V2298" s="56" t="s">
        <v>12425</v>
      </c>
      <c r="W2298" s="56" t="s">
        <v>7566</v>
      </c>
      <c r="X2298" s="56" t="s">
        <v>12426</v>
      </c>
      <c r="Y2298" s="56"/>
      <c r="Z2298" s="56" t="s">
        <v>12427</v>
      </c>
      <c r="AA2298" s="56" t="s">
        <v>12428</v>
      </c>
      <c r="AB2298" s="56" t="s">
        <v>12423</v>
      </c>
      <c r="AC2298" s="56" t="s">
        <v>7326</v>
      </c>
      <c r="AD2298" s="90" t="str">
        <f t="shared" si="71"/>
        <v>NA</v>
      </c>
      <c r="AE2298" s="90"/>
      <c r="AF2298" s="90"/>
      <c r="AG2298" s="90"/>
    </row>
    <row r="2299" spans="1:33">
      <c r="A2299" s="56" t="s">
        <v>18074</v>
      </c>
      <c r="B2299" s="56" t="s">
        <v>18075</v>
      </c>
      <c r="C2299" s="56" t="s">
        <v>18076</v>
      </c>
      <c r="D2299" s="56" t="s">
        <v>7566</v>
      </c>
      <c r="E2299" s="56" t="s">
        <v>18077</v>
      </c>
      <c r="F2299" s="56" t="s">
        <v>22</v>
      </c>
      <c r="G2299" s="56"/>
      <c r="H2299" s="56" t="s">
        <v>18078</v>
      </c>
      <c r="I2299" s="56" t="s">
        <v>18079</v>
      </c>
      <c r="J2299" s="56" t="s">
        <v>18074</v>
      </c>
      <c r="K2299" s="56" t="s">
        <v>7326</v>
      </c>
      <c r="L2299" s="90" t="str">
        <f t="shared" si="70"/>
        <v>NA</v>
      </c>
      <c r="M2299" s="90"/>
      <c r="O2299" s="91"/>
      <c r="P2299" s="56"/>
      <c r="Q2299" s="56"/>
      <c r="R2299" s="56"/>
      <c r="S2299" s="56"/>
      <c r="T2299" s="56" t="s">
        <v>12432</v>
      </c>
      <c r="U2299" s="56" t="s">
        <v>12433</v>
      </c>
      <c r="V2299" s="56" t="s">
        <v>12434</v>
      </c>
      <c r="W2299" s="56" t="s">
        <v>7566</v>
      </c>
      <c r="X2299" s="56" t="s">
        <v>12435</v>
      </c>
      <c r="Y2299" s="56"/>
      <c r="Z2299" s="56" t="s">
        <v>12436</v>
      </c>
      <c r="AA2299" s="56" t="s">
        <v>12437</v>
      </c>
      <c r="AB2299" s="56" t="s">
        <v>12438</v>
      </c>
      <c r="AC2299" s="56" t="s">
        <v>7326</v>
      </c>
      <c r="AD2299" s="90" t="str">
        <f t="shared" si="71"/>
        <v>NA</v>
      </c>
      <c r="AE2299" s="90"/>
      <c r="AF2299" s="90"/>
      <c r="AG2299" s="90"/>
    </row>
    <row r="2300" spans="1:33">
      <c r="A2300" s="56" t="s">
        <v>18080</v>
      </c>
      <c r="B2300" s="56" t="s">
        <v>18081</v>
      </c>
      <c r="C2300" s="56" t="s">
        <v>18082</v>
      </c>
      <c r="D2300" s="56" t="s">
        <v>7566</v>
      </c>
      <c r="E2300" s="56" t="s">
        <v>18083</v>
      </c>
      <c r="F2300" s="56" t="s">
        <v>22</v>
      </c>
      <c r="G2300" s="56"/>
      <c r="H2300" s="56" t="s">
        <v>18084</v>
      </c>
      <c r="I2300" s="56" t="s">
        <v>18085</v>
      </c>
      <c r="J2300" s="56" t="s">
        <v>18080</v>
      </c>
      <c r="K2300" s="56" t="s">
        <v>7326</v>
      </c>
      <c r="L2300" s="90" t="str">
        <f t="shared" si="70"/>
        <v>NA</v>
      </c>
      <c r="M2300" s="90"/>
      <c r="O2300" s="91"/>
      <c r="P2300" s="56"/>
      <c r="Q2300" s="56"/>
      <c r="R2300" s="56"/>
      <c r="S2300" s="56"/>
      <c r="T2300" s="56" t="s">
        <v>12445</v>
      </c>
      <c r="U2300" s="56" t="s">
        <v>12446</v>
      </c>
      <c r="V2300" s="56" t="s">
        <v>12447</v>
      </c>
      <c r="W2300" s="56" t="s">
        <v>7566</v>
      </c>
      <c r="X2300" s="56" t="s">
        <v>12435</v>
      </c>
      <c r="Y2300" s="56"/>
      <c r="Z2300" s="56" t="s">
        <v>12448</v>
      </c>
      <c r="AA2300" s="56" t="s">
        <v>12437</v>
      </c>
      <c r="AB2300" s="56" t="s">
        <v>12449</v>
      </c>
      <c r="AC2300" s="56" t="s">
        <v>87</v>
      </c>
      <c r="AD2300" s="90" t="str">
        <f t="shared" si="71"/>
        <v>NA</v>
      </c>
      <c r="AE2300" s="90"/>
      <c r="AF2300" s="90"/>
      <c r="AG2300" s="90"/>
    </row>
    <row r="2301" spans="1:33">
      <c r="A2301" s="56" t="s">
        <v>18086</v>
      </c>
      <c r="B2301" s="56" t="s">
        <v>18087</v>
      </c>
      <c r="C2301" s="56" t="s">
        <v>18088</v>
      </c>
      <c r="D2301" s="56" t="s">
        <v>7566</v>
      </c>
      <c r="E2301" s="56" t="s">
        <v>18089</v>
      </c>
      <c r="F2301" s="56" t="s">
        <v>22</v>
      </c>
      <c r="G2301" s="56"/>
      <c r="H2301" s="56" t="s">
        <v>18090</v>
      </c>
      <c r="I2301" s="56" t="s">
        <v>18091</v>
      </c>
      <c r="J2301" s="56" t="s">
        <v>18086</v>
      </c>
      <c r="K2301" s="56" t="s">
        <v>7326</v>
      </c>
      <c r="L2301" s="90" t="str">
        <f t="shared" si="70"/>
        <v>NA</v>
      </c>
      <c r="M2301" s="90"/>
      <c r="O2301" s="91"/>
      <c r="P2301" s="56"/>
      <c r="Q2301" s="56"/>
      <c r="R2301" s="56"/>
      <c r="S2301" s="56"/>
      <c r="T2301" s="56" t="s">
        <v>12456</v>
      </c>
      <c r="U2301" s="56" t="s">
        <v>12457</v>
      </c>
      <c r="V2301" s="56" t="s">
        <v>12458</v>
      </c>
      <c r="W2301" s="56" t="s">
        <v>7566</v>
      </c>
      <c r="X2301" s="56" t="s">
        <v>12459</v>
      </c>
      <c r="Y2301" s="56"/>
      <c r="Z2301" s="56" t="s">
        <v>12460</v>
      </c>
      <c r="AA2301" s="56" t="s">
        <v>12461</v>
      </c>
      <c r="AB2301" s="56" t="s">
        <v>12462</v>
      </c>
      <c r="AC2301" s="56" t="s">
        <v>7326</v>
      </c>
      <c r="AD2301" s="90" t="str">
        <f t="shared" si="71"/>
        <v>NA</v>
      </c>
      <c r="AE2301" s="90"/>
      <c r="AF2301" s="90"/>
      <c r="AG2301" s="90"/>
    </row>
    <row r="2302" spans="1:33">
      <c r="A2302" s="56" t="s">
        <v>18092</v>
      </c>
      <c r="B2302" s="56" t="s">
        <v>18093</v>
      </c>
      <c r="C2302" s="56" t="s">
        <v>18094</v>
      </c>
      <c r="D2302" s="56" t="s">
        <v>7566</v>
      </c>
      <c r="E2302" s="56" t="s">
        <v>18095</v>
      </c>
      <c r="F2302" s="56" t="s">
        <v>22</v>
      </c>
      <c r="G2302" s="56"/>
      <c r="H2302" s="56" t="s">
        <v>18096</v>
      </c>
      <c r="I2302" s="56" t="s">
        <v>18097</v>
      </c>
      <c r="J2302" s="56" t="s">
        <v>18092</v>
      </c>
      <c r="K2302" s="56" t="s">
        <v>7326</v>
      </c>
      <c r="L2302" s="90" t="str">
        <f t="shared" si="70"/>
        <v>NA</v>
      </c>
      <c r="M2302" s="90"/>
      <c r="O2302" s="91"/>
      <c r="P2302" s="56"/>
      <c r="Q2302" s="56"/>
      <c r="R2302" s="56"/>
      <c r="S2302" s="56"/>
      <c r="T2302" s="56" t="s">
        <v>12466</v>
      </c>
      <c r="U2302" s="56" t="s">
        <v>12467</v>
      </c>
      <c r="V2302" s="56" t="s">
        <v>12468</v>
      </c>
      <c r="W2302" s="56" t="s">
        <v>7566</v>
      </c>
      <c r="X2302" s="56" t="s">
        <v>12469</v>
      </c>
      <c r="Y2302" s="56"/>
      <c r="Z2302" s="56" t="s">
        <v>12470</v>
      </c>
      <c r="AA2302" s="56" t="s">
        <v>12471</v>
      </c>
      <c r="AB2302" s="56"/>
      <c r="AC2302" s="56" t="s">
        <v>87</v>
      </c>
      <c r="AD2302" s="90" t="str">
        <f t="shared" si="71"/>
        <v>NA</v>
      </c>
      <c r="AE2302" s="90"/>
      <c r="AF2302" s="90"/>
      <c r="AG2302" s="90"/>
    </row>
    <row r="2303" spans="1:33">
      <c r="A2303" s="56" t="s">
        <v>18098</v>
      </c>
      <c r="B2303" s="56" t="s">
        <v>18099</v>
      </c>
      <c r="C2303" s="56" t="s">
        <v>18100</v>
      </c>
      <c r="D2303" s="56" t="s">
        <v>7566</v>
      </c>
      <c r="E2303" s="56" t="s">
        <v>18101</v>
      </c>
      <c r="F2303" s="56" t="s">
        <v>22</v>
      </c>
      <c r="G2303" s="56"/>
      <c r="H2303" s="56" t="s">
        <v>18102</v>
      </c>
      <c r="I2303" s="56" t="s">
        <v>18103</v>
      </c>
      <c r="J2303" s="56" t="s">
        <v>18098</v>
      </c>
      <c r="K2303" s="56" t="s">
        <v>7326</v>
      </c>
      <c r="L2303" s="90" t="str">
        <f t="shared" si="70"/>
        <v>NA</v>
      </c>
      <c r="M2303" s="90"/>
      <c r="O2303" s="91"/>
      <c r="P2303" s="56"/>
      <c r="Q2303" s="56"/>
      <c r="R2303" s="56"/>
      <c r="S2303" s="56"/>
      <c r="T2303" s="56" t="s">
        <v>12475</v>
      </c>
      <c r="U2303" s="56" t="s">
        <v>12476</v>
      </c>
      <c r="V2303" s="56" t="s">
        <v>12477</v>
      </c>
      <c r="W2303" s="56" t="s">
        <v>7566</v>
      </c>
      <c r="X2303" s="56" t="s">
        <v>12478</v>
      </c>
      <c r="Y2303" s="56"/>
      <c r="Z2303" s="56" t="s">
        <v>12479</v>
      </c>
      <c r="AA2303" s="56" t="s">
        <v>12480</v>
      </c>
      <c r="AB2303" s="56" t="s">
        <v>12475</v>
      </c>
      <c r="AC2303" s="56" t="s">
        <v>7326</v>
      </c>
      <c r="AD2303" s="90" t="str">
        <f t="shared" si="71"/>
        <v>NA</v>
      </c>
      <c r="AE2303" s="90"/>
      <c r="AF2303" s="90"/>
      <c r="AG2303" s="90"/>
    </row>
    <row r="2304" spans="1:33">
      <c r="A2304" s="56" t="s">
        <v>18026</v>
      </c>
      <c r="B2304" s="56" t="s">
        <v>18104</v>
      </c>
      <c r="C2304" s="56" t="s">
        <v>18028</v>
      </c>
      <c r="D2304" s="56" t="s">
        <v>7566</v>
      </c>
      <c r="E2304" s="56" t="s">
        <v>18105</v>
      </c>
      <c r="F2304" s="56" t="s">
        <v>22</v>
      </c>
      <c r="G2304" s="56"/>
      <c r="H2304" s="56" t="s">
        <v>18106</v>
      </c>
      <c r="I2304" s="56" t="s">
        <v>18107</v>
      </c>
      <c r="J2304" s="56" t="s">
        <v>18108</v>
      </c>
      <c r="K2304" s="56" t="s">
        <v>7326</v>
      </c>
      <c r="L2304" s="90" t="str">
        <f t="shared" si="70"/>
        <v>NA</v>
      </c>
      <c r="M2304" s="90"/>
      <c r="O2304" s="91"/>
      <c r="P2304" s="56"/>
      <c r="Q2304" s="56"/>
      <c r="R2304" s="56"/>
      <c r="S2304" s="56"/>
      <c r="T2304" s="56" t="s">
        <v>12483</v>
      </c>
      <c r="U2304" s="56" t="s">
        <v>12484</v>
      </c>
      <c r="V2304" s="56" t="s">
        <v>12485</v>
      </c>
      <c r="W2304" s="56" t="s">
        <v>7566</v>
      </c>
      <c r="X2304" s="56" t="s">
        <v>12478</v>
      </c>
      <c r="Y2304" s="56"/>
      <c r="Z2304" s="56" t="s">
        <v>12486</v>
      </c>
      <c r="AA2304" s="56" t="s">
        <v>12480</v>
      </c>
      <c r="AB2304" s="56"/>
      <c r="AC2304" s="56" t="s">
        <v>87</v>
      </c>
      <c r="AD2304" s="90" t="str">
        <f t="shared" si="71"/>
        <v>NA</v>
      </c>
      <c r="AE2304" s="90"/>
      <c r="AF2304" s="90"/>
      <c r="AG2304" s="90"/>
    </row>
    <row r="2305" spans="1:33">
      <c r="A2305" s="56" t="s">
        <v>18109</v>
      </c>
      <c r="B2305" s="56" t="s">
        <v>18110</v>
      </c>
      <c r="C2305" s="56" t="s">
        <v>18111</v>
      </c>
      <c r="D2305" s="56" t="s">
        <v>7566</v>
      </c>
      <c r="E2305" s="56" t="s">
        <v>18112</v>
      </c>
      <c r="F2305" s="56" t="s">
        <v>22</v>
      </c>
      <c r="G2305" s="56"/>
      <c r="H2305" s="56" t="s">
        <v>18113</v>
      </c>
      <c r="I2305" s="56" t="s">
        <v>18114</v>
      </c>
      <c r="J2305" s="56" t="s">
        <v>18115</v>
      </c>
      <c r="K2305" s="56" t="s">
        <v>7326</v>
      </c>
      <c r="L2305" s="90" t="str">
        <f t="shared" si="70"/>
        <v>NA</v>
      </c>
      <c r="M2305" s="90"/>
      <c r="O2305" s="91"/>
      <c r="P2305" s="56"/>
      <c r="Q2305" s="56"/>
      <c r="R2305" s="56"/>
      <c r="S2305" s="56"/>
      <c r="T2305" s="56" t="s">
        <v>12490</v>
      </c>
      <c r="U2305" s="56" t="s">
        <v>12491</v>
      </c>
      <c r="V2305" s="56" t="s">
        <v>12492</v>
      </c>
      <c r="W2305" s="56" t="s">
        <v>7566</v>
      </c>
      <c r="X2305" s="56" t="s">
        <v>12493</v>
      </c>
      <c r="Y2305" s="56"/>
      <c r="Z2305" s="56" t="s">
        <v>12494</v>
      </c>
      <c r="AA2305" s="56" t="s">
        <v>12495</v>
      </c>
      <c r="AB2305" s="56" t="s">
        <v>12490</v>
      </c>
      <c r="AC2305" s="56" t="s">
        <v>7326</v>
      </c>
      <c r="AD2305" s="90" t="str">
        <f t="shared" si="71"/>
        <v>NA</v>
      </c>
      <c r="AE2305" s="90"/>
      <c r="AF2305" s="90"/>
      <c r="AG2305" s="90"/>
    </row>
    <row r="2306" spans="1:33">
      <c r="A2306" s="56" t="s">
        <v>18116</v>
      </c>
      <c r="B2306" s="56" t="s">
        <v>18117</v>
      </c>
      <c r="C2306" s="56" t="s">
        <v>18118</v>
      </c>
      <c r="D2306" s="56" t="s">
        <v>7566</v>
      </c>
      <c r="E2306" s="56" t="s">
        <v>2303</v>
      </c>
      <c r="F2306" s="56" t="s">
        <v>22</v>
      </c>
      <c r="G2306" s="56"/>
      <c r="H2306" s="56" t="s">
        <v>18119</v>
      </c>
      <c r="I2306" s="56" t="s">
        <v>18120</v>
      </c>
      <c r="J2306" s="56" t="s">
        <v>18116</v>
      </c>
      <c r="K2306" s="56" t="s">
        <v>7326</v>
      </c>
      <c r="L2306" s="90" t="str">
        <f t="shared" si="70"/>
        <v>NA</v>
      </c>
      <c r="M2306" s="90"/>
      <c r="O2306" s="91"/>
      <c r="P2306" s="56"/>
      <c r="Q2306" s="56"/>
      <c r="R2306" s="56"/>
      <c r="S2306" s="56"/>
      <c r="T2306" s="56" t="s">
        <v>12500</v>
      </c>
      <c r="U2306" s="56" t="s">
        <v>12501</v>
      </c>
      <c r="V2306" s="56" t="s">
        <v>12502</v>
      </c>
      <c r="W2306" s="56" t="s">
        <v>7566</v>
      </c>
      <c r="X2306" s="56" t="s">
        <v>12503</v>
      </c>
      <c r="Y2306" s="56"/>
      <c r="Z2306" s="56" t="s">
        <v>12504</v>
      </c>
      <c r="AA2306" s="56" t="s">
        <v>12505</v>
      </c>
      <c r="AB2306" s="56" t="s">
        <v>12500</v>
      </c>
      <c r="AC2306" s="56" t="s">
        <v>7326</v>
      </c>
      <c r="AD2306" s="90" t="str">
        <f t="shared" si="71"/>
        <v>NA</v>
      </c>
      <c r="AE2306" s="90"/>
      <c r="AF2306" s="90"/>
      <c r="AG2306" s="90"/>
    </row>
    <row r="2307" spans="1:33">
      <c r="A2307" s="56" t="s">
        <v>18121</v>
      </c>
      <c r="B2307" s="56" t="s">
        <v>18122</v>
      </c>
      <c r="C2307" s="56" t="s">
        <v>18028</v>
      </c>
      <c r="D2307" s="56" t="s">
        <v>7566</v>
      </c>
      <c r="E2307" s="56" t="s">
        <v>2312</v>
      </c>
      <c r="F2307" s="56" t="s">
        <v>22</v>
      </c>
      <c r="G2307" s="56"/>
      <c r="H2307" s="56" t="s">
        <v>18123</v>
      </c>
      <c r="I2307" s="56" t="s">
        <v>18124</v>
      </c>
      <c r="J2307" s="56" t="s">
        <v>18125</v>
      </c>
      <c r="K2307" s="56" t="s">
        <v>7326</v>
      </c>
      <c r="L2307" s="90" t="str">
        <f t="shared" ref="L2307:L2370" si="72">IF($P$3&lt;&gt;"",IF(ISNUMBER(SEARCH("*"&amp;$P$3&amp;"*", A2307)),A2307, IF(ISNUMBER(SEARCH("*"&amp;$P$3&amp;"*", H2307)),A2307, IF(ISNUMBER(SEARCH("*"&amp;$P$3&amp;"*", G2307)),A2307, IF(ISNUMBER(SEARCH("*"&amp;$P$3&amp;"*", J2307)),A2307,  IF(ISNUMBER(SEARCH("*"&amp;$P$3&amp;"*", E2307)),A2307, "NA"))))),"NA")</f>
        <v>NA</v>
      </c>
      <c r="M2307" s="90"/>
      <c r="O2307" s="91"/>
      <c r="P2307" s="56"/>
      <c r="Q2307" s="56"/>
      <c r="R2307" s="56"/>
      <c r="S2307" s="56"/>
      <c r="T2307" s="56" t="s">
        <v>12509</v>
      </c>
      <c r="U2307" s="56" t="s">
        <v>12510</v>
      </c>
      <c r="V2307" s="56" t="s">
        <v>12511</v>
      </c>
      <c r="W2307" s="56" t="s">
        <v>7566</v>
      </c>
      <c r="X2307" s="56" t="s">
        <v>12512</v>
      </c>
      <c r="Y2307" s="56"/>
      <c r="Z2307" s="56" t="s">
        <v>12513</v>
      </c>
      <c r="AA2307" s="56" t="s">
        <v>12514</v>
      </c>
      <c r="AB2307" s="56" t="s">
        <v>12509</v>
      </c>
      <c r="AC2307" s="56" t="s">
        <v>7326</v>
      </c>
      <c r="AD2307" s="90" t="str">
        <f t="shared" ref="AD2307:AD2370" si="73">IF($P$19&lt;&gt;"",IF(ISNUMBER(SEARCH($P$19, V2307)),T2307, "NA"),"NA")</f>
        <v>NA</v>
      </c>
      <c r="AE2307" s="90"/>
      <c r="AF2307" s="90"/>
      <c r="AG2307" s="90"/>
    </row>
    <row r="2308" spans="1:33">
      <c r="A2308" s="56" t="s">
        <v>18126</v>
      </c>
      <c r="B2308" s="56" t="s">
        <v>18127</v>
      </c>
      <c r="C2308" s="56" t="s">
        <v>18128</v>
      </c>
      <c r="D2308" s="56" t="s">
        <v>7566</v>
      </c>
      <c r="E2308" s="56" t="s">
        <v>2312</v>
      </c>
      <c r="F2308" s="56" t="s">
        <v>22</v>
      </c>
      <c r="G2308" s="56"/>
      <c r="H2308" s="56" t="s">
        <v>18129</v>
      </c>
      <c r="I2308" s="56" t="s">
        <v>18124</v>
      </c>
      <c r="J2308" s="56" t="s">
        <v>18130</v>
      </c>
      <c r="K2308" s="56" t="s">
        <v>87</v>
      </c>
      <c r="L2308" s="90" t="str">
        <f t="shared" si="72"/>
        <v>NA</v>
      </c>
      <c r="M2308" s="90"/>
      <c r="O2308" s="91"/>
      <c r="P2308" s="56"/>
      <c r="Q2308" s="56"/>
      <c r="R2308" s="56"/>
      <c r="S2308" s="56"/>
      <c r="T2308" s="56" t="s">
        <v>12518</v>
      </c>
      <c r="U2308" s="56" t="s">
        <v>12519</v>
      </c>
      <c r="V2308" s="56" t="s">
        <v>12520</v>
      </c>
      <c r="W2308" s="56" t="s">
        <v>7566</v>
      </c>
      <c r="X2308" s="56" t="s">
        <v>4178</v>
      </c>
      <c r="Y2308" s="56"/>
      <c r="Z2308" s="56" t="s">
        <v>12521</v>
      </c>
      <c r="AA2308" s="56" t="s">
        <v>12522</v>
      </c>
      <c r="AB2308" s="56" t="s">
        <v>12518</v>
      </c>
      <c r="AC2308" s="56" t="s">
        <v>87</v>
      </c>
      <c r="AD2308" s="90" t="str">
        <f t="shared" si="73"/>
        <v>NA</v>
      </c>
      <c r="AE2308" s="90"/>
      <c r="AF2308" s="90"/>
      <c r="AG2308" s="90"/>
    </row>
    <row r="2309" spans="1:33">
      <c r="A2309" s="56" t="s">
        <v>18131</v>
      </c>
      <c r="B2309" s="56" t="s">
        <v>18132</v>
      </c>
      <c r="C2309" s="56" t="s">
        <v>18133</v>
      </c>
      <c r="D2309" s="56" t="s">
        <v>7566</v>
      </c>
      <c r="E2309" s="56" t="s">
        <v>2312</v>
      </c>
      <c r="F2309" s="56" t="s">
        <v>22</v>
      </c>
      <c r="G2309" s="56"/>
      <c r="H2309" s="56" t="s">
        <v>18129</v>
      </c>
      <c r="I2309" s="56" t="s">
        <v>18124</v>
      </c>
      <c r="J2309" s="56"/>
      <c r="K2309" s="56" t="s">
        <v>87</v>
      </c>
      <c r="L2309" s="90" t="str">
        <f t="shared" si="72"/>
        <v>NA</v>
      </c>
      <c r="M2309" s="90"/>
      <c r="O2309" s="91"/>
      <c r="P2309" s="56"/>
      <c r="Q2309" s="56"/>
      <c r="R2309" s="56"/>
      <c r="S2309" s="56"/>
      <c r="T2309" s="56" t="s">
        <v>12526</v>
      </c>
      <c r="U2309" s="56" t="s">
        <v>12527</v>
      </c>
      <c r="V2309" s="56" t="s">
        <v>12528</v>
      </c>
      <c r="W2309" s="56" t="s">
        <v>7566</v>
      </c>
      <c r="X2309" s="56" t="s">
        <v>12529</v>
      </c>
      <c r="Y2309" s="56"/>
      <c r="Z2309" s="56" t="s">
        <v>12530</v>
      </c>
      <c r="AA2309" s="56" t="s">
        <v>12531</v>
      </c>
      <c r="AB2309" s="56"/>
      <c r="AC2309" s="56" t="s">
        <v>87</v>
      </c>
      <c r="AD2309" s="90" t="str">
        <f t="shared" si="73"/>
        <v>NA</v>
      </c>
      <c r="AE2309" s="90"/>
      <c r="AF2309" s="90"/>
      <c r="AG2309" s="90"/>
    </row>
    <row r="2310" spans="1:33">
      <c r="A2310" s="56" t="s">
        <v>18134</v>
      </c>
      <c r="B2310" s="56" t="s">
        <v>18135</v>
      </c>
      <c r="C2310" s="56" t="s">
        <v>18136</v>
      </c>
      <c r="D2310" s="56" t="s">
        <v>7566</v>
      </c>
      <c r="E2310" s="56" t="s">
        <v>2312</v>
      </c>
      <c r="F2310" s="56" t="s">
        <v>22</v>
      </c>
      <c r="G2310" s="56"/>
      <c r="H2310" s="56" t="s">
        <v>18137</v>
      </c>
      <c r="I2310" s="56" t="s">
        <v>18124</v>
      </c>
      <c r="J2310" s="56"/>
      <c r="K2310" s="56" t="s">
        <v>87</v>
      </c>
      <c r="L2310" s="90" t="str">
        <f t="shared" si="72"/>
        <v>NA</v>
      </c>
      <c r="M2310" s="90"/>
      <c r="O2310" s="91"/>
      <c r="P2310" s="56"/>
      <c r="Q2310" s="56"/>
      <c r="R2310" s="56"/>
      <c r="S2310" s="56"/>
      <c r="T2310" s="56" t="s">
        <v>12538</v>
      </c>
      <c r="U2310" s="56" t="s">
        <v>12539</v>
      </c>
      <c r="V2310" s="56" t="s">
        <v>12540</v>
      </c>
      <c r="W2310" s="56" t="s">
        <v>7566</v>
      </c>
      <c r="X2310" s="56" t="s">
        <v>12541</v>
      </c>
      <c r="Y2310" s="56"/>
      <c r="Z2310" s="56" t="s">
        <v>12542</v>
      </c>
      <c r="AA2310" s="56" t="s">
        <v>12543</v>
      </c>
      <c r="AB2310" s="56" t="s">
        <v>12538</v>
      </c>
      <c r="AC2310" s="56" t="s">
        <v>7326</v>
      </c>
      <c r="AD2310" s="90" t="str">
        <f t="shared" si="73"/>
        <v>NA</v>
      </c>
      <c r="AE2310" s="90"/>
      <c r="AF2310" s="90"/>
      <c r="AG2310" s="90"/>
    </row>
    <row r="2311" spans="1:33">
      <c r="A2311" s="56" t="s">
        <v>18138</v>
      </c>
      <c r="B2311" s="56" t="s">
        <v>18139</v>
      </c>
      <c r="C2311" s="56" t="s">
        <v>18140</v>
      </c>
      <c r="D2311" s="56" t="s">
        <v>7566</v>
      </c>
      <c r="E2311" s="56" t="s">
        <v>18141</v>
      </c>
      <c r="F2311" s="56" t="s">
        <v>22</v>
      </c>
      <c r="G2311" s="56"/>
      <c r="H2311" s="56" t="s">
        <v>18142</v>
      </c>
      <c r="I2311" s="56" t="s">
        <v>18143</v>
      </c>
      <c r="J2311" s="56" t="s">
        <v>18138</v>
      </c>
      <c r="K2311" s="56" t="s">
        <v>7326</v>
      </c>
      <c r="L2311" s="90" t="str">
        <f t="shared" si="72"/>
        <v>NA</v>
      </c>
      <c r="M2311" s="90"/>
      <c r="O2311" s="91"/>
      <c r="P2311" s="56"/>
      <c r="Q2311" s="56"/>
      <c r="R2311" s="56"/>
      <c r="S2311" s="56"/>
      <c r="T2311" s="56" t="s">
        <v>12550</v>
      </c>
      <c r="U2311" s="56" t="s">
        <v>12551</v>
      </c>
      <c r="V2311" s="56" t="s">
        <v>12552</v>
      </c>
      <c r="W2311" s="56" t="s">
        <v>7566</v>
      </c>
      <c r="X2311" s="56" t="s">
        <v>12553</v>
      </c>
      <c r="Y2311" s="56"/>
      <c r="Z2311" s="56" t="s">
        <v>12554</v>
      </c>
      <c r="AA2311" s="56" t="s">
        <v>12555</v>
      </c>
      <c r="AB2311" s="56" t="s">
        <v>12550</v>
      </c>
      <c r="AC2311" s="56" t="s">
        <v>87</v>
      </c>
      <c r="AD2311" s="90" t="str">
        <f t="shared" si="73"/>
        <v>NA</v>
      </c>
      <c r="AE2311" s="90"/>
      <c r="AF2311" s="90"/>
      <c r="AG2311" s="90"/>
    </row>
    <row r="2312" spans="1:33">
      <c r="A2312" s="56" t="s">
        <v>18026</v>
      </c>
      <c r="B2312" s="56" t="s">
        <v>18144</v>
      </c>
      <c r="C2312" s="56" t="s">
        <v>18028</v>
      </c>
      <c r="D2312" s="56" t="s">
        <v>7566</v>
      </c>
      <c r="E2312" s="56" t="s">
        <v>2321</v>
      </c>
      <c r="F2312" s="56" t="s">
        <v>22</v>
      </c>
      <c r="G2312" s="56"/>
      <c r="H2312" s="56" t="s">
        <v>18145</v>
      </c>
      <c r="I2312" s="56" t="s">
        <v>18146</v>
      </c>
      <c r="J2312" s="56" t="s">
        <v>18147</v>
      </c>
      <c r="K2312" s="56" t="s">
        <v>7326</v>
      </c>
      <c r="L2312" s="90" t="str">
        <f t="shared" si="72"/>
        <v>NA</v>
      </c>
      <c r="M2312" s="90"/>
      <c r="O2312" s="91"/>
      <c r="P2312" s="56"/>
      <c r="Q2312" s="56"/>
      <c r="R2312" s="56"/>
      <c r="S2312" s="56"/>
      <c r="T2312" s="56" t="s">
        <v>12562</v>
      </c>
      <c r="U2312" s="56" t="s">
        <v>12563</v>
      </c>
      <c r="V2312" s="56" t="s">
        <v>12564</v>
      </c>
      <c r="W2312" s="56" t="s">
        <v>7566</v>
      </c>
      <c r="X2312" s="56" t="s">
        <v>818</v>
      </c>
      <c r="Y2312" s="56"/>
      <c r="Z2312" s="56" t="s">
        <v>12565</v>
      </c>
      <c r="AA2312" s="56" t="s">
        <v>12566</v>
      </c>
      <c r="AB2312" s="56"/>
      <c r="AC2312" s="56" t="s">
        <v>7326</v>
      </c>
      <c r="AD2312" s="90" t="str">
        <f t="shared" si="73"/>
        <v>NA</v>
      </c>
      <c r="AE2312" s="90"/>
      <c r="AF2312" s="90"/>
      <c r="AG2312" s="90"/>
    </row>
    <row r="2313" spans="1:33">
      <c r="A2313" s="56" t="s">
        <v>18148</v>
      </c>
      <c r="B2313" s="56" t="s">
        <v>18149</v>
      </c>
      <c r="C2313" s="56" t="s">
        <v>18150</v>
      </c>
      <c r="D2313" s="56" t="s">
        <v>7566</v>
      </c>
      <c r="E2313" s="56" t="s">
        <v>18151</v>
      </c>
      <c r="F2313" s="56" t="s">
        <v>22</v>
      </c>
      <c r="G2313" s="56"/>
      <c r="H2313" s="56" t="s">
        <v>18152</v>
      </c>
      <c r="I2313" s="56" t="s">
        <v>18153</v>
      </c>
      <c r="J2313" s="56" t="s">
        <v>18154</v>
      </c>
      <c r="K2313" s="56" t="s">
        <v>7326</v>
      </c>
      <c r="L2313" s="90" t="str">
        <f t="shared" si="72"/>
        <v>NA</v>
      </c>
      <c r="M2313" s="90"/>
      <c r="O2313" s="91"/>
      <c r="P2313" s="56"/>
      <c r="Q2313" s="56"/>
      <c r="R2313" s="56"/>
      <c r="S2313" s="56"/>
      <c r="T2313" s="56" t="s">
        <v>12570</v>
      </c>
      <c r="U2313" s="56" t="s">
        <v>12571</v>
      </c>
      <c r="V2313" s="56" t="s">
        <v>12572</v>
      </c>
      <c r="W2313" s="56" t="s">
        <v>7566</v>
      </c>
      <c r="X2313" s="56" t="s">
        <v>818</v>
      </c>
      <c r="Y2313" s="56"/>
      <c r="Z2313" s="56" t="s">
        <v>12573</v>
      </c>
      <c r="AA2313" s="56" t="s">
        <v>12566</v>
      </c>
      <c r="AB2313" s="56" t="s">
        <v>12574</v>
      </c>
      <c r="AC2313" s="56" t="s">
        <v>87</v>
      </c>
      <c r="AD2313" s="90" t="str">
        <f t="shared" si="73"/>
        <v>NA</v>
      </c>
      <c r="AE2313" s="90"/>
      <c r="AF2313" s="90"/>
      <c r="AG2313" s="90"/>
    </row>
    <row r="2314" spans="1:33">
      <c r="A2314" s="56" t="s">
        <v>18155</v>
      </c>
      <c r="B2314" s="56" t="s">
        <v>18156</v>
      </c>
      <c r="C2314" s="56" t="s">
        <v>18157</v>
      </c>
      <c r="D2314" s="56" t="s">
        <v>7566</v>
      </c>
      <c r="E2314" s="56" t="s">
        <v>18158</v>
      </c>
      <c r="F2314" s="56" t="s">
        <v>22</v>
      </c>
      <c r="G2314" s="56"/>
      <c r="H2314" s="56" t="s">
        <v>18159</v>
      </c>
      <c r="I2314" s="56" t="s">
        <v>18160</v>
      </c>
      <c r="J2314" s="56" t="s">
        <v>18161</v>
      </c>
      <c r="K2314" s="56" t="s">
        <v>7326</v>
      </c>
      <c r="L2314" s="90" t="str">
        <f t="shared" si="72"/>
        <v>NA</v>
      </c>
      <c r="M2314" s="90"/>
      <c r="O2314" s="91"/>
      <c r="P2314" s="56"/>
      <c r="Q2314" s="56"/>
      <c r="R2314" s="56"/>
      <c r="S2314" s="56"/>
      <c r="T2314" s="56" t="s">
        <v>12581</v>
      </c>
      <c r="U2314" s="56" t="s">
        <v>12582</v>
      </c>
      <c r="V2314" s="56" t="s">
        <v>12583</v>
      </c>
      <c r="W2314" s="56" t="s">
        <v>7566</v>
      </c>
      <c r="X2314" s="56" t="s">
        <v>818</v>
      </c>
      <c r="Y2314" s="56"/>
      <c r="Z2314" s="56" t="s">
        <v>12584</v>
      </c>
      <c r="AA2314" s="56" t="s">
        <v>12566</v>
      </c>
      <c r="AB2314" s="56"/>
      <c r="AC2314" s="56" t="s">
        <v>87</v>
      </c>
      <c r="AD2314" s="90" t="str">
        <f t="shared" si="73"/>
        <v>NA</v>
      </c>
      <c r="AE2314" s="90"/>
      <c r="AF2314" s="90"/>
      <c r="AG2314" s="90"/>
    </row>
    <row r="2315" spans="1:33">
      <c r="A2315" s="56" t="s">
        <v>18162</v>
      </c>
      <c r="B2315" s="56" t="s">
        <v>18163</v>
      </c>
      <c r="C2315" s="56" t="s">
        <v>18164</v>
      </c>
      <c r="D2315" s="56" t="s">
        <v>7566</v>
      </c>
      <c r="E2315" s="56" t="s">
        <v>18165</v>
      </c>
      <c r="F2315" s="56" t="s">
        <v>22</v>
      </c>
      <c r="G2315" s="56"/>
      <c r="H2315" s="56" t="s">
        <v>18166</v>
      </c>
      <c r="I2315" s="56" t="s">
        <v>18167</v>
      </c>
      <c r="J2315" s="56" t="s">
        <v>18162</v>
      </c>
      <c r="K2315" s="56" t="s">
        <v>7326</v>
      </c>
      <c r="L2315" s="90" t="str">
        <f t="shared" si="72"/>
        <v>NA</v>
      </c>
      <c r="M2315" s="90"/>
      <c r="O2315" s="91"/>
      <c r="P2315" s="56"/>
      <c r="Q2315" s="56"/>
      <c r="R2315" s="56"/>
      <c r="S2315" s="56"/>
      <c r="T2315" s="56" t="s">
        <v>12587</v>
      </c>
      <c r="U2315" s="56" t="s">
        <v>12588</v>
      </c>
      <c r="V2315" s="56" t="s">
        <v>12589</v>
      </c>
      <c r="W2315" s="56" t="s">
        <v>7566</v>
      </c>
      <c r="X2315" s="56" t="s">
        <v>818</v>
      </c>
      <c r="Y2315" s="56"/>
      <c r="Z2315" s="56" t="s">
        <v>12584</v>
      </c>
      <c r="AA2315" s="56" t="s">
        <v>12566</v>
      </c>
      <c r="AB2315" s="56"/>
      <c r="AC2315" s="56" t="s">
        <v>87</v>
      </c>
      <c r="AD2315" s="90" t="str">
        <f t="shared" si="73"/>
        <v>NA</v>
      </c>
      <c r="AE2315" s="90"/>
      <c r="AF2315" s="90"/>
      <c r="AG2315" s="90"/>
    </row>
    <row r="2316" spans="1:33">
      <c r="A2316" s="56" t="s">
        <v>18168</v>
      </c>
      <c r="B2316" s="56" t="s">
        <v>18169</v>
      </c>
      <c r="C2316" s="56" t="s">
        <v>18170</v>
      </c>
      <c r="D2316" s="56" t="s">
        <v>7566</v>
      </c>
      <c r="E2316" s="56" t="s">
        <v>18171</v>
      </c>
      <c r="F2316" s="56" t="s">
        <v>22</v>
      </c>
      <c r="G2316" s="56"/>
      <c r="H2316" s="56" t="s">
        <v>18172</v>
      </c>
      <c r="I2316" s="56" t="s">
        <v>18173</v>
      </c>
      <c r="J2316" s="56" t="s">
        <v>18168</v>
      </c>
      <c r="K2316" s="56" t="s">
        <v>7326</v>
      </c>
      <c r="L2316" s="90" t="str">
        <f t="shared" si="72"/>
        <v>NA</v>
      </c>
      <c r="M2316" s="90"/>
      <c r="O2316" s="91"/>
      <c r="P2316" s="56"/>
      <c r="Q2316" s="56"/>
      <c r="R2316" s="56"/>
      <c r="S2316" s="56"/>
      <c r="T2316" s="56" t="s">
        <v>12596</v>
      </c>
      <c r="U2316" s="56" t="s">
        <v>12597</v>
      </c>
      <c r="V2316" s="56" t="s">
        <v>12598</v>
      </c>
      <c r="W2316" s="56" t="s">
        <v>7566</v>
      </c>
      <c r="X2316" s="56" t="s">
        <v>12599</v>
      </c>
      <c r="Y2316" s="56"/>
      <c r="Z2316" s="56" t="s">
        <v>12600</v>
      </c>
      <c r="AA2316" s="56" t="s">
        <v>12601</v>
      </c>
      <c r="AB2316" s="56" t="s">
        <v>12596</v>
      </c>
      <c r="AC2316" s="56" t="s">
        <v>87</v>
      </c>
      <c r="AD2316" s="90" t="str">
        <f t="shared" si="73"/>
        <v>NA</v>
      </c>
      <c r="AE2316" s="90"/>
      <c r="AF2316" s="90"/>
      <c r="AG2316" s="90"/>
    </row>
    <row r="2317" spans="1:33">
      <c r="A2317" s="56" t="s">
        <v>18174</v>
      </c>
      <c r="B2317" s="56" t="s">
        <v>18175</v>
      </c>
      <c r="C2317" s="56" t="s">
        <v>18176</v>
      </c>
      <c r="D2317" s="56" t="s">
        <v>7566</v>
      </c>
      <c r="E2317" s="56" t="s">
        <v>18177</v>
      </c>
      <c r="F2317" s="56" t="s">
        <v>22</v>
      </c>
      <c r="G2317" s="56"/>
      <c r="H2317" s="56" t="s">
        <v>18178</v>
      </c>
      <c r="I2317" s="56" t="s">
        <v>18179</v>
      </c>
      <c r="J2317" s="56" t="s">
        <v>18180</v>
      </c>
      <c r="K2317" s="56" t="s">
        <v>7326</v>
      </c>
      <c r="L2317" s="90" t="str">
        <f t="shared" si="72"/>
        <v>NA</v>
      </c>
      <c r="M2317" s="90"/>
      <c r="O2317" s="91"/>
      <c r="P2317" s="56"/>
      <c r="Q2317" s="56"/>
      <c r="R2317" s="56"/>
      <c r="S2317" s="56"/>
      <c r="T2317" s="56" t="s">
        <v>12608</v>
      </c>
      <c r="U2317" s="56" t="s">
        <v>12609</v>
      </c>
      <c r="V2317" s="56" t="s">
        <v>12610</v>
      </c>
      <c r="W2317" s="56" t="s">
        <v>7566</v>
      </c>
      <c r="X2317" s="56" t="s">
        <v>12611</v>
      </c>
      <c r="Y2317" s="56"/>
      <c r="Z2317" s="56" t="s">
        <v>12612</v>
      </c>
      <c r="AA2317" s="56" t="s">
        <v>12613</v>
      </c>
      <c r="AB2317" s="56" t="s">
        <v>12614</v>
      </c>
      <c r="AC2317" s="56" t="s">
        <v>7326</v>
      </c>
      <c r="AD2317" s="90" t="str">
        <f t="shared" si="73"/>
        <v>NA</v>
      </c>
      <c r="AE2317" s="90"/>
      <c r="AF2317" s="90"/>
      <c r="AG2317" s="90"/>
    </row>
    <row r="2318" spans="1:33">
      <c r="A2318" s="56" t="s">
        <v>18181</v>
      </c>
      <c r="B2318" s="56" t="s">
        <v>18182</v>
      </c>
      <c r="C2318" s="56" t="s">
        <v>18183</v>
      </c>
      <c r="D2318" s="56" t="s">
        <v>7566</v>
      </c>
      <c r="E2318" s="56" t="s">
        <v>18184</v>
      </c>
      <c r="F2318" s="56" t="s">
        <v>22</v>
      </c>
      <c r="G2318" s="56"/>
      <c r="H2318" s="56" t="s">
        <v>18185</v>
      </c>
      <c r="I2318" s="56" t="s">
        <v>18186</v>
      </c>
      <c r="J2318" s="56" t="s">
        <v>18187</v>
      </c>
      <c r="K2318" s="56" t="s">
        <v>7326</v>
      </c>
      <c r="L2318" s="90" t="str">
        <f t="shared" si="72"/>
        <v>NA</v>
      </c>
      <c r="M2318" s="90"/>
      <c r="O2318" s="91"/>
      <c r="P2318" s="56"/>
      <c r="Q2318" s="56"/>
      <c r="R2318" s="56"/>
      <c r="S2318" s="56"/>
      <c r="T2318" s="56" t="s">
        <v>12621</v>
      </c>
      <c r="U2318" s="56" t="s">
        <v>12622</v>
      </c>
      <c r="V2318" s="56" t="s">
        <v>12623</v>
      </c>
      <c r="W2318" s="56" t="s">
        <v>7566</v>
      </c>
      <c r="X2318" s="56" t="s">
        <v>12624</v>
      </c>
      <c r="Y2318" s="56"/>
      <c r="Z2318" s="56" t="s">
        <v>12625</v>
      </c>
      <c r="AA2318" s="56" t="s">
        <v>12626</v>
      </c>
      <c r="AB2318" s="56" t="s">
        <v>12627</v>
      </c>
      <c r="AC2318" s="56" t="s">
        <v>7326</v>
      </c>
      <c r="AD2318" s="90" t="str">
        <f t="shared" si="73"/>
        <v>NA</v>
      </c>
      <c r="AE2318" s="90"/>
      <c r="AF2318" s="90"/>
      <c r="AG2318" s="90"/>
    </row>
    <row r="2319" spans="1:33">
      <c r="A2319" s="56" t="s">
        <v>18188</v>
      </c>
      <c r="B2319" s="56" t="s">
        <v>18189</v>
      </c>
      <c r="C2319" s="56" t="s">
        <v>18190</v>
      </c>
      <c r="D2319" s="56" t="s">
        <v>7566</v>
      </c>
      <c r="E2319" s="56" t="s">
        <v>2340</v>
      </c>
      <c r="F2319" s="56" t="s">
        <v>22</v>
      </c>
      <c r="G2319" s="56"/>
      <c r="H2319" s="56" t="s">
        <v>18191</v>
      </c>
      <c r="I2319" s="56" t="s">
        <v>18192</v>
      </c>
      <c r="J2319" s="56" t="s">
        <v>18193</v>
      </c>
      <c r="K2319" s="56" t="s">
        <v>87</v>
      </c>
      <c r="L2319" s="90" t="str">
        <f t="shared" si="72"/>
        <v>NA</v>
      </c>
      <c r="M2319" s="90"/>
      <c r="O2319" s="91"/>
      <c r="P2319" s="56"/>
      <c r="Q2319" s="56"/>
      <c r="R2319" s="56"/>
      <c r="S2319" s="56"/>
      <c r="T2319" s="56" t="s">
        <v>12634</v>
      </c>
      <c r="U2319" s="56" t="s">
        <v>12635</v>
      </c>
      <c r="V2319" s="56" t="s">
        <v>12636</v>
      </c>
      <c r="W2319" s="56" t="s">
        <v>7566</v>
      </c>
      <c r="X2319" s="56" t="s">
        <v>830</v>
      </c>
      <c r="Y2319" s="56"/>
      <c r="Z2319" s="56" t="s">
        <v>12637</v>
      </c>
      <c r="AA2319" s="56" t="s">
        <v>12638</v>
      </c>
      <c r="AB2319" s="56" t="s">
        <v>12639</v>
      </c>
      <c r="AC2319" s="56" t="s">
        <v>87</v>
      </c>
      <c r="AD2319" s="90" t="str">
        <f t="shared" si="73"/>
        <v>NA</v>
      </c>
      <c r="AE2319" s="90"/>
      <c r="AF2319" s="90"/>
      <c r="AG2319" s="90"/>
    </row>
    <row r="2320" spans="1:33">
      <c r="A2320" s="56" t="s">
        <v>18194</v>
      </c>
      <c r="B2320" s="56" t="s">
        <v>18195</v>
      </c>
      <c r="C2320" s="56" t="s">
        <v>18196</v>
      </c>
      <c r="D2320" s="56" t="s">
        <v>7566</v>
      </c>
      <c r="E2320" s="56" t="s">
        <v>18197</v>
      </c>
      <c r="F2320" s="56" t="s">
        <v>22</v>
      </c>
      <c r="G2320" s="56"/>
      <c r="H2320" s="56" t="s">
        <v>18198</v>
      </c>
      <c r="I2320" s="56" t="s">
        <v>18199</v>
      </c>
      <c r="J2320" s="56" t="s">
        <v>18194</v>
      </c>
      <c r="K2320" s="56" t="s">
        <v>7326</v>
      </c>
      <c r="L2320" s="90" t="str">
        <f t="shared" si="72"/>
        <v>NA</v>
      </c>
      <c r="M2320" s="90"/>
      <c r="O2320" s="91"/>
      <c r="P2320" s="56"/>
      <c r="Q2320" s="56"/>
      <c r="R2320" s="56"/>
      <c r="S2320" s="56"/>
      <c r="T2320" s="56" t="s">
        <v>12644</v>
      </c>
      <c r="U2320" s="56" t="s">
        <v>12645</v>
      </c>
      <c r="V2320" s="56" t="s">
        <v>12646</v>
      </c>
      <c r="W2320" s="56" t="s">
        <v>7566</v>
      </c>
      <c r="X2320" s="56" t="s">
        <v>830</v>
      </c>
      <c r="Y2320" s="56"/>
      <c r="Z2320" s="56" t="s">
        <v>12647</v>
      </c>
      <c r="AA2320" s="56" t="s">
        <v>12638</v>
      </c>
      <c r="AB2320" s="56" t="s">
        <v>12644</v>
      </c>
      <c r="AC2320" s="56" t="s">
        <v>87</v>
      </c>
      <c r="AD2320" s="90" t="str">
        <f t="shared" si="73"/>
        <v>NA</v>
      </c>
      <c r="AE2320" s="90"/>
      <c r="AF2320" s="90"/>
      <c r="AG2320" s="90"/>
    </row>
    <row r="2321" spans="1:33">
      <c r="A2321" s="56" t="s">
        <v>18200</v>
      </c>
      <c r="B2321" s="56" t="s">
        <v>18201</v>
      </c>
      <c r="C2321" s="56" t="s">
        <v>18202</v>
      </c>
      <c r="D2321" s="56" t="s">
        <v>7566</v>
      </c>
      <c r="E2321" s="56" t="s">
        <v>18203</v>
      </c>
      <c r="F2321" s="56" t="s">
        <v>22</v>
      </c>
      <c r="G2321" s="56"/>
      <c r="H2321" s="56" t="s">
        <v>18204</v>
      </c>
      <c r="I2321" s="56" t="s">
        <v>18205</v>
      </c>
      <c r="J2321" s="56" t="s">
        <v>18200</v>
      </c>
      <c r="K2321" s="56" t="s">
        <v>7326</v>
      </c>
      <c r="L2321" s="90" t="str">
        <f t="shared" si="72"/>
        <v>NA</v>
      </c>
      <c r="M2321" s="90"/>
      <c r="O2321" s="91"/>
      <c r="P2321" s="56"/>
      <c r="Q2321" s="56"/>
      <c r="R2321" s="56"/>
      <c r="S2321" s="56"/>
      <c r="T2321" s="56" t="s">
        <v>12653</v>
      </c>
      <c r="U2321" s="56" t="s">
        <v>12654</v>
      </c>
      <c r="V2321" s="56" t="s">
        <v>12655</v>
      </c>
      <c r="W2321" s="56" t="s">
        <v>7566</v>
      </c>
      <c r="X2321" s="56" t="s">
        <v>840</v>
      </c>
      <c r="Y2321" s="56"/>
      <c r="Z2321" s="56" t="s">
        <v>12656</v>
      </c>
      <c r="AA2321" s="56" t="s">
        <v>12657</v>
      </c>
      <c r="AB2321" s="56" t="s">
        <v>12658</v>
      </c>
      <c r="AC2321" s="56" t="s">
        <v>87</v>
      </c>
      <c r="AD2321" s="90" t="str">
        <f t="shared" si="73"/>
        <v>NA</v>
      </c>
      <c r="AE2321" s="90"/>
      <c r="AF2321" s="90"/>
      <c r="AG2321" s="90"/>
    </row>
    <row r="2322" spans="1:33">
      <c r="A2322" s="56" t="s">
        <v>18206</v>
      </c>
      <c r="B2322" s="56" t="s">
        <v>18207</v>
      </c>
      <c r="C2322" s="56" t="s">
        <v>18208</v>
      </c>
      <c r="D2322" s="56" t="s">
        <v>7566</v>
      </c>
      <c r="E2322" s="56" t="s">
        <v>18209</v>
      </c>
      <c r="F2322" s="56" t="s">
        <v>22</v>
      </c>
      <c r="G2322" s="56"/>
      <c r="H2322" s="56" t="s">
        <v>18210</v>
      </c>
      <c r="I2322" s="56" t="s">
        <v>18211</v>
      </c>
      <c r="J2322" s="56" t="s">
        <v>18206</v>
      </c>
      <c r="K2322" s="56" t="s">
        <v>7326</v>
      </c>
      <c r="L2322" s="90" t="str">
        <f t="shared" si="72"/>
        <v>NA</v>
      </c>
      <c r="M2322" s="90"/>
      <c r="O2322" s="91"/>
      <c r="P2322" s="56"/>
      <c r="Q2322" s="56"/>
      <c r="R2322" s="56"/>
      <c r="S2322" s="56"/>
      <c r="T2322" s="56" t="s">
        <v>12661</v>
      </c>
      <c r="U2322" s="56" t="s">
        <v>12662</v>
      </c>
      <c r="V2322" s="56" t="s">
        <v>12663</v>
      </c>
      <c r="W2322" s="56" t="s">
        <v>7566</v>
      </c>
      <c r="X2322" s="56" t="s">
        <v>12664</v>
      </c>
      <c r="Y2322" s="56"/>
      <c r="Z2322" s="56" t="s">
        <v>12665</v>
      </c>
      <c r="AA2322" s="56" t="s">
        <v>12666</v>
      </c>
      <c r="AB2322" s="56" t="s">
        <v>12667</v>
      </c>
      <c r="AC2322" s="56" t="s">
        <v>87</v>
      </c>
      <c r="AD2322" s="90" t="str">
        <f t="shared" si="73"/>
        <v>NA</v>
      </c>
      <c r="AE2322" s="90"/>
      <c r="AF2322" s="90"/>
      <c r="AG2322" s="90"/>
    </row>
    <row r="2323" spans="1:33">
      <c r="A2323" s="56" t="s">
        <v>18212</v>
      </c>
      <c r="B2323" s="56" t="s">
        <v>18213</v>
      </c>
      <c r="C2323" s="56" t="s">
        <v>18214</v>
      </c>
      <c r="D2323" s="56" t="s">
        <v>7566</v>
      </c>
      <c r="E2323" s="56" t="s">
        <v>18215</v>
      </c>
      <c r="F2323" s="56" t="s">
        <v>22</v>
      </c>
      <c r="G2323" s="56"/>
      <c r="H2323" s="56" t="s">
        <v>18216</v>
      </c>
      <c r="I2323" s="56" t="s">
        <v>18217</v>
      </c>
      <c r="J2323" s="56" t="s">
        <v>18212</v>
      </c>
      <c r="K2323" s="56" t="s">
        <v>7326</v>
      </c>
      <c r="L2323" s="90" t="str">
        <f t="shared" si="72"/>
        <v>NA</v>
      </c>
      <c r="M2323" s="90"/>
      <c r="O2323" s="91"/>
      <c r="P2323" s="56"/>
      <c r="Q2323" s="56"/>
      <c r="R2323" s="56"/>
      <c r="S2323" s="56"/>
      <c r="T2323" s="56" t="s">
        <v>12671</v>
      </c>
      <c r="U2323" s="56" t="s">
        <v>12672</v>
      </c>
      <c r="V2323" s="56" t="s">
        <v>12673</v>
      </c>
      <c r="W2323" s="56" t="s">
        <v>7566</v>
      </c>
      <c r="X2323" s="56" t="s">
        <v>12674</v>
      </c>
      <c r="Y2323" s="56"/>
      <c r="Z2323" s="56" t="s">
        <v>12675</v>
      </c>
      <c r="AA2323" s="56" t="s">
        <v>12676</v>
      </c>
      <c r="AB2323" s="56" t="s">
        <v>12677</v>
      </c>
      <c r="AC2323" s="56" t="s">
        <v>87</v>
      </c>
      <c r="AD2323" s="90" t="str">
        <f t="shared" si="73"/>
        <v>NA</v>
      </c>
      <c r="AE2323" s="90"/>
      <c r="AF2323" s="90"/>
      <c r="AG2323" s="90"/>
    </row>
    <row r="2324" spans="1:33">
      <c r="A2324" s="56" t="s">
        <v>18218</v>
      </c>
      <c r="B2324" s="56" t="s">
        <v>18219</v>
      </c>
      <c r="C2324" s="56" t="s">
        <v>18220</v>
      </c>
      <c r="D2324" s="56" t="s">
        <v>7566</v>
      </c>
      <c r="E2324" s="56" t="s">
        <v>18221</v>
      </c>
      <c r="F2324" s="56" t="s">
        <v>22</v>
      </c>
      <c r="G2324" s="56"/>
      <c r="H2324" s="56" t="s">
        <v>18222</v>
      </c>
      <c r="I2324" s="56" t="s">
        <v>18223</v>
      </c>
      <c r="J2324" s="56" t="s">
        <v>18218</v>
      </c>
      <c r="K2324" s="56" t="s">
        <v>7326</v>
      </c>
      <c r="L2324" s="90" t="str">
        <f t="shared" si="72"/>
        <v>NA</v>
      </c>
      <c r="M2324" s="90"/>
      <c r="O2324" s="91"/>
      <c r="P2324" s="56"/>
      <c r="Q2324" s="56"/>
      <c r="R2324" s="56"/>
      <c r="S2324" s="56"/>
      <c r="T2324" s="56" t="s">
        <v>12680</v>
      </c>
      <c r="U2324" s="56" t="s">
        <v>12681</v>
      </c>
      <c r="V2324" s="56" t="s">
        <v>12682</v>
      </c>
      <c r="W2324" s="56" t="s">
        <v>7566</v>
      </c>
      <c r="X2324" s="56" t="s">
        <v>12674</v>
      </c>
      <c r="Y2324" s="56"/>
      <c r="Z2324" s="56" t="s">
        <v>12683</v>
      </c>
      <c r="AA2324" s="56" t="s">
        <v>12676</v>
      </c>
      <c r="AB2324" s="56" t="s">
        <v>12684</v>
      </c>
      <c r="AC2324" s="56" t="s">
        <v>87</v>
      </c>
      <c r="AD2324" s="90" t="str">
        <f t="shared" si="73"/>
        <v>NA</v>
      </c>
      <c r="AE2324" s="90"/>
      <c r="AF2324" s="90"/>
      <c r="AG2324" s="90"/>
    </row>
    <row r="2325" spans="1:33">
      <c r="A2325" s="56" t="s">
        <v>18224</v>
      </c>
      <c r="B2325" s="56" t="s">
        <v>18225</v>
      </c>
      <c r="C2325" s="56" t="s">
        <v>18226</v>
      </c>
      <c r="D2325" s="56" t="s">
        <v>7566</v>
      </c>
      <c r="E2325" s="56" t="s">
        <v>18227</v>
      </c>
      <c r="F2325" s="56" t="s">
        <v>22</v>
      </c>
      <c r="G2325" s="56"/>
      <c r="H2325" s="56" t="s">
        <v>18228</v>
      </c>
      <c r="I2325" s="56" t="s">
        <v>18229</v>
      </c>
      <c r="J2325" s="56" t="s">
        <v>18230</v>
      </c>
      <c r="K2325" s="56" t="s">
        <v>7326</v>
      </c>
      <c r="L2325" s="90" t="str">
        <f t="shared" si="72"/>
        <v>NA</v>
      </c>
      <c r="M2325" s="90"/>
      <c r="O2325" s="91"/>
      <c r="P2325" s="56"/>
      <c r="Q2325" s="56"/>
      <c r="R2325" s="56"/>
      <c r="S2325" s="56"/>
      <c r="T2325" s="56" t="s">
        <v>12688</v>
      </c>
      <c r="U2325" s="56" t="s">
        <v>12689</v>
      </c>
      <c r="V2325" s="56" t="s">
        <v>12690</v>
      </c>
      <c r="W2325" s="56" t="s">
        <v>7566</v>
      </c>
      <c r="X2325" s="56" t="s">
        <v>852</v>
      </c>
      <c r="Y2325" s="56"/>
      <c r="Z2325" s="56" t="s">
        <v>12691</v>
      </c>
      <c r="AA2325" s="56" t="s">
        <v>12692</v>
      </c>
      <c r="AB2325" s="56" t="s">
        <v>12693</v>
      </c>
      <c r="AC2325" s="56" t="s">
        <v>7326</v>
      </c>
      <c r="AD2325" s="90" t="str">
        <f t="shared" si="73"/>
        <v>NA</v>
      </c>
      <c r="AE2325" s="90"/>
      <c r="AF2325" s="90"/>
      <c r="AG2325" s="90"/>
    </row>
    <row r="2326" spans="1:33">
      <c r="A2326" s="56" t="s">
        <v>18231</v>
      </c>
      <c r="B2326" s="56" t="s">
        <v>18232</v>
      </c>
      <c r="C2326" s="56" t="s">
        <v>18233</v>
      </c>
      <c r="D2326" s="56" t="s">
        <v>7566</v>
      </c>
      <c r="E2326" s="56" t="s">
        <v>18234</v>
      </c>
      <c r="F2326" s="56" t="s">
        <v>22</v>
      </c>
      <c r="G2326" s="56"/>
      <c r="H2326" s="56" t="s">
        <v>18235</v>
      </c>
      <c r="I2326" s="56" t="s">
        <v>18236</v>
      </c>
      <c r="J2326" s="56" t="s">
        <v>18237</v>
      </c>
      <c r="K2326" s="56" t="s">
        <v>7326</v>
      </c>
      <c r="L2326" s="90" t="str">
        <f t="shared" si="72"/>
        <v>NA</v>
      </c>
      <c r="M2326" s="90"/>
      <c r="O2326" s="91"/>
      <c r="P2326" s="56"/>
      <c r="Q2326" s="56"/>
      <c r="R2326" s="56"/>
      <c r="S2326" s="56"/>
      <c r="T2326" s="56" t="s">
        <v>12696</v>
      </c>
      <c r="U2326" s="56" t="s">
        <v>12697</v>
      </c>
      <c r="V2326" s="56" t="s">
        <v>12698</v>
      </c>
      <c r="W2326" s="56" t="s">
        <v>7566</v>
      </c>
      <c r="X2326" s="56" t="s">
        <v>12699</v>
      </c>
      <c r="Y2326" s="56"/>
      <c r="Z2326" s="56" t="s">
        <v>12700</v>
      </c>
      <c r="AA2326" s="56" t="s">
        <v>12701</v>
      </c>
      <c r="AB2326" s="56"/>
      <c r="AC2326" s="56" t="s">
        <v>87</v>
      </c>
      <c r="AD2326" s="90" t="str">
        <f t="shared" si="73"/>
        <v>NA</v>
      </c>
      <c r="AE2326" s="90"/>
      <c r="AF2326" s="90"/>
      <c r="AG2326" s="90"/>
    </row>
    <row r="2327" spans="1:33">
      <c r="A2327" s="56" t="s">
        <v>18238</v>
      </c>
      <c r="B2327" s="56" t="s">
        <v>18239</v>
      </c>
      <c r="C2327" s="56" t="s">
        <v>18240</v>
      </c>
      <c r="D2327" s="56" t="s">
        <v>7566</v>
      </c>
      <c r="E2327" s="56" t="s">
        <v>18241</v>
      </c>
      <c r="F2327" s="56" t="s">
        <v>22</v>
      </c>
      <c r="G2327" s="56"/>
      <c r="H2327" s="56" t="s">
        <v>18242</v>
      </c>
      <c r="I2327" s="56" t="s">
        <v>18243</v>
      </c>
      <c r="J2327" s="56"/>
      <c r="K2327" s="56" t="s">
        <v>7326</v>
      </c>
      <c r="L2327" s="90" t="str">
        <f t="shared" si="72"/>
        <v>NA</v>
      </c>
      <c r="M2327" s="90"/>
      <c r="O2327" s="91"/>
      <c r="P2327" s="56"/>
      <c r="Q2327" s="56"/>
      <c r="R2327" s="56"/>
      <c r="S2327" s="56"/>
      <c r="T2327" s="56" t="s">
        <v>12707</v>
      </c>
      <c r="U2327" s="56" t="s">
        <v>12708</v>
      </c>
      <c r="V2327" s="56" t="s">
        <v>12709</v>
      </c>
      <c r="W2327" s="56" t="s">
        <v>7566</v>
      </c>
      <c r="X2327" s="56" t="s">
        <v>12699</v>
      </c>
      <c r="Y2327" s="56"/>
      <c r="Z2327" s="56" t="s">
        <v>12710</v>
      </c>
      <c r="AA2327" s="56" t="s">
        <v>12701</v>
      </c>
      <c r="AB2327" s="56" t="s">
        <v>12707</v>
      </c>
      <c r="AC2327" s="56" t="s">
        <v>87</v>
      </c>
      <c r="AD2327" s="90" t="str">
        <f t="shared" si="73"/>
        <v>NA</v>
      </c>
      <c r="AE2327" s="90"/>
      <c r="AF2327" s="90"/>
      <c r="AG2327" s="90"/>
    </row>
    <row r="2328" spans="1:33">
      <c r="A2328" s="56" t="s">
        <v>18244</v>
      </c>
      <c r="B2328" s="56" t="s">
        <v>18245</v>
      </c>
      <c r="C2328" s="56" t="s">
        <v>18246</v>
      </c>
      <c r="D2328" s="56" t="s">
        <v>7566</v>
      </c>
      <c r="E2328" s="56" t="s">
        <v>2358</v>
      </c>
      <c r="F2328" s="56" t="s">
        <v>22</v>
      </c>
      <c r="G2328" s="56"/>
      <c r="H2328" s="56" t="s">
        <v>18247</v>
      </c>
      <c r="I2328" s="56" t="s">
        <v>18248</v>
      </c>
      <c r="J2328" s="56"/>
      <c r="K2328" s="56" t="s">
        <v>7326</v>
      </c>
      <c r="L2328" s="90" t="str">
        <f t="shared" si="72"/>
        <v>NA</v>
      </c>
      <c r="M2328" s="90"/>
      <c r="O2328" s="91"/>
      <c r="P2328" s="56"/>
      <c r="Q2328" s="56"/>
      <c r="R2328" s="56"/>
      <c r="S2328" s="56"/>
      <c r="T2328" s="56" t="s">
        <v>12715</v>
      </c>
      <c r="U2328" s="56" t="s">
        <v>12716</v>
      </c>
      <c r="V2328" s="56" t="s">
        <v>12717</v>
      </c>
      <c r="W2328" s="56" t="s">
        <v>7566</v>
      </c>
      <c r="X2328" s="56" t="s">
        <v>12718</v>
      </c>
      <c r="Y2328" s="56"/>
      <c r="Z2328" s="56" t="s">
        <v>12719</v>
      </c>
      <c r="AA2328" s="56" t="s">
        <v>12720</v>
      </c>
      <c r="AB2328" s="56"/>
      <c r="AC2328" s="56" t="s">
        <v>87</v>
      </c>
      <c r="AD2328" s="90" t="str">
        <f t="shared" si="73"/>
        <v>NA</v>
      </c>
      <c r="AE2328" s="90"/>
      <c r="AF2328" s="90"/>
      <c r="AG2328" s="90"/>
    </row>
    <row r="2329" spans="1:33">
      <c r="A2329" s="56" t="s">
        <v>18249</v>
      </c>
      <c r="B2329" s="56" t="s">
        <v>18250</v>
      </c>
      <c r="C2329" s="56" t="s">
        <v>18251</v>
      </c>
      <c r="D2329" s="56" t="s">
        <v>7566</v>
      </c>
      <c r="E2329" s="56" t="s">
        <v>230</v>
      </c>
      <c r="F2329" s="56" t="s">
        <v>22</v>
      </c>
      <c r="G2329" s="56"/>
      <c r="H2329" s="56" t="s">
        <v>18252</v>
      </c>
      <c r="I2329" s="56" t="s">
        <v>18253</v>
      </c>
      <c r="J2329" s="56"/>
      <c r="K2329" s="56" t="s">
        <v>7326</v>
      </c>
      <c r="L2329" s="90" t="str">
        <f t="shared" si="72"/>
        <v>NA</v>
      </c>
      <c r="M2329" s="90"/>
      <c r="O2329" s="91"/>
      <c r="P2329" s="56"/>
      <c r="Q2329" s="56"/>
      <c r="R2329" s="56"/>
      <c r="S2329" s="56"/>
      <c r="T2329" s="56" t="s">
        <v>12724</v>
      </c>
      <c r="U2329" s="56" t="s">
        <v>12725</v>
      </c>
      <c r="V2329" s="56" t="s">
        <v>12726</v>
      </c>
      <c r="W2329" s="56" t="s">
        <v>7566</v>
      </c>
      <c r="X2329" s="56" t="s">
        <v>12727</v>
      </c>
      <c r="Y2329" s="56"/>
      <c r="Z2329" s="56" t="s">
        <v>12728</v>
      </c>
      <c r="AA2329" s="56" t="s">
        <v>12729</v>
      </c>
      <c r="AB2329" s="56" t="s">
        <v>12724</v>
      </c>
      <c r="AC2329" s="56" t="s">
        <v>87</v>
      </c>
      <c r="AD2329" s="90" t="str">
        <f t="shared" si="73"/>
        <v>NA</v>
      </c>
      <c r="AE2329" s="90"/>
      <c r="AF2329" s="90"/>
      <c r="AG2329" s="90"/>
    </row>
    <row r="2330" spans="1:33">
      <c r="A2330" s="56" t="s">
        <v>18254</v>
      </c>
      <c r="B2330" s="56" t="s">
        <v>18255</v>
      </c>
      <c r="C2330" s="56" t="s">
        <v>18256</v>
      </c>
      <c r="D2330" s="56" t="s">
        <v>7566</v>
      </c>
      <c r="E2330" s="56" t="s">
        <v>230</v>
      </c>
      <c r="F2330" s="56" t="s">
        <v>22</v>
      </c>
      <c r="G2330" s="56"/>
      <c r="H2330" s="56" t="s">
        <v>18257</v>
      </c>
      <c r="I2330" s="56" t="s">
        <v>18253</v>
      </c>
      <c r="J2330" s="56" t="s">
        <v>18254</v>
      </c>
      <c r="K2330" s="56" t="s">
        <v>7326</v>
      </c>
      <c r="L2330" s="90" t="str">
        <f t="shared" si="72"/>
        <v>NA</v>
      </c>
      <c r="M2330" s="90"/>
      <c r="O2330" s="91"/>
      <c r="P2330" s="56"/>
      <c r="Q2330" s="56"/>
      <c r="R2330" s="56"/>
      <c r="S2330" s="56"/>
      <c r="T2330" s="56" t="s">
        <v>12733</v>
      </c>
      <c r="U2330" s="56" t="s">
        <v>12734</v>
      </c>
      <c r="V2330" s="56" t="s">
        <v>12735</v>
      </c>
      <c r="W2330" s="56" t="s">
        <v>7566</v>
      </c>
      <c r="X2330" s="56" t="s">
        <v>12727</v>
      </c>
      <c r="Y2330" s="56"/>
      <c r="Z2330" s="56" t="s">
        <v>12736</v>
      </c>
      <c r="AA2330" s="56" t="s">
        <v>12729</v>
      </c>
      <c r="AB2330" s="56"/>
      <c r="AC2330" s="56" t="s">
        <v>87</v>
      </c>
      <c r="AD2330" s="90" t="str">
        <f t="shared" si="73"/>
        <v>NA</v>
      </c>
      <c r="AE2330" s="90"/>
      <c r="AF2330" s="90"/>
      <c r="AG2330" s="90"/>
    </row>
    <row r="2331" spans="1:33">
      <c r="A2331" s="56" t="s">
        <v>18258</v>
      </c>
      <c r="B2331" s="56" t="s">
        <v>18259</v>
      </c>
      <c r="C2331" s="56" t="s">
        <v>18260</v>
      </c>
      <c r="D2331" s="56" t="s">
        <v>7566</v>
      </c>
      <c r="E2331" s="56" t="s">
        <v>230</v>
      </c>
      <c r="F2331" s="56" t="s">
        <v>22</v>
      </c>
      <c r="G2331" s="56"/>
      <c r="H2331" s="56" t="s">
        <v>18252</v>
      </c>
      <c r="I2331" s="56" t="s">
        <v>18253</v>
      </c>
      <c r="J2331" s="56"/>
      <c r="K2331" s="56" t="s">
        <v>87</v>
      </c>
      <c r="L2331" s="90" t="str">
        <f t="shared" si="72"/>
        <v>NA</v>
      </c>
      <c r="M2331" s="90"/>
      <c r="O2331" s="91"/>
      <c r="P2331" s="56"/>
      <c r="Q2331" s="56"/>
      <c r="R2331" s="56"/>
      <c r="S2331" s="56"/>
      <c r="T2331" s="56" t="s">
        <v>12743</v>
      </c>
      <c r="U2331" s="56" t="s">
        <v>12744</v>
      </c>
      <c r="V2331" s="56" t="s">
        <v>12745</v>
      </c>
      <c r="W2331" s="56" t="s">
        <v>7566</v>
      </c>
      <c r="X2331" s="56" t="s">
        <v>863</v>
      </c>
      <c r="Y2331" s="56"/>
      <c r="Z2331" s="56" t="s">
        <v>12746</v>
      </c>
      <c r="AA2331" s="56" t="s">
        <v>12747</v>
      </c>
      <c r="AB2331" s="56"/>
      <c r="AC2331" s="56" t="s">
        <v>7326</v>
      </c>
      <c r="AD2331" s="90" t="str">
        <f t="shared" si="73"/>
        <v>NA</v>
      </c>
      <c r="AE2331" s="90"/>
      <c r="AF2331" s="90"/>
      <c r="AG2331" s="90"/>
    </row>
    <row r="2332" spans="1:33">
      <c r="A2332" s="56" t="s">
        <v>17505</v>
      </c>
      <c r="B2332" s="56" t="s">
        <v>18261</v>
      </c>
      <c r="C2332" s="56" t="s">
        <v>18262</v>
      </c>
      <c r="D2332" s="56" t="s">
        <v>7566</v>
      </c>
      <c r="E2332" s="56" t="s">
        <v>230</v>
      </c>
      <c r="F2332" s="56" t="s">
        <v>22</v>
      </c>
      <c r="G2332" s="56"/>
      <c r="H2332" s="56" t="s">
        <v>18263</v>
      </c>
      <c r="I2332" s="56" t="s">
        <v>18253</v>
      </c>
      <c r="J2332" s="56" t="s">
        <v>15247</v>
      </c>
      <c r="K2332" s="56" t="s">
        <v>87</v>
      </c>
      <c r="L2332" s="90" t="str">
        <f t="shared" si="72"/>
        <v>NA</v>
      </c>
      <c r="M2332" s="90"/>
      <c r="O2332" s="91"/>
      <c r="P2332" s="56"/>
      <c r="Q2332" s="56"/>
      <c r="R2332" s="56"/>
      <c r="S2332" s="56"/>
      <c r="T2332" s="56" t="s">
        <v>12749</v>
      </c>
      <c r="U2332" s="56" t="s">
        <v>12750</v>
      </c>
      <c r="V2332" s="56" t="s">
        <v>12751</v>
      </c>
      <c r="W2332" s="56" t="s">
        <v>7566</v>
      </c>
      <c r="X2332" s="56" t="s">
        <v>863</v>
      </c>
      <c r="Y2332" s="56"/>
      <c r="Z2332" s="56" t="s">
        <v>12752</v>
      </c>
      <c r="AA2332" s="56" t="s">
        <v>12747</v>
      </c>
      <c r="AB2332" s="56" t="s">
        <v>12749</v>
      </c>
      <c r="AC2332" s="56" t="s">
        <v>87</v>
      </c>
      <c r="AD2332" s="90" t="str">
        <f t="shared" si="73"/>
        <v>NA</v>
      </c>
      <c r="AE2332" s="90"/>
      <c r="AF2332" s="90"/>
      <c r="AG2332" s="90"/>
    </row>
    <row r="2333" spans="1:33">
      <c r="A2333" s="56" t="s">
        <v>18264</v>
      </c>
      <c r="B2333" s="56" t="s">
        <v>18265</v>
      </c>
      <c r="C2333" s="56" t="s">
        <v>18266</v>
      </c>
      <c r="D2333" s="56" t="s">
        <v>7566</v>
      </c>
      <c r="E2333" s="56" t="s">
        <v>230</v>
      </c>
      <c r="F2333" s="56" t="s">
        <v>22</v>
      </c>
      <c r="G2333" s="56"/>
      <c r="H2333" s="56" t="s">
        <v>18263</v>
      </c>
      <c r="I2333" s="56" t="s">
        <v>18253</v>
      </c>
      <c r="J2333" s="56"/>
      <c r="K2333" s="56" t="s">
        <v>87</v>
      </c>
      <c r="L2333" s="90" t="str">
        <f t="shared" si="72"/>
        <v>NA</v>
      </c>
      <c r="M2333" s="90"/>
      <c r="O2333" s="91"/>
      <c r="P2333" s="56"/>
      <c r="Q2333" s="56"/>
      <c r="R2333" s="56"/>
      <c r="S2333" s="56"/>
      <c r="T2333" s="56" t="s">
        <v>12756</v>
      </c>
      <c r="U2333" s="56" t="s">
        <v>12757</v>
      </c>
      <c r="V2333" s="56" t="s">
        <v>12758</v>
      </c>
      <c r="W2333" s="56" t="s">
        <v>7566</v>
      </c>
      <c r="X2333" s="56" t="s">
        <v>863</v>
      </c>
      <c r="Y2333" s="56"/>
      <c r="Z2333" s="56" t="s">
        <v>12752</v>
      </c>
      <c r="AA2333" s="56" t="s">
        <v>12747</v>
      </c>
      <c r="AB2333" s="56"/>
      <c r="AC2333" s="56" t="s">
        <v>87</v>
      </c>
      <c r="AD2333" s="90" t="str">
        <f t="shared" si="73"/>
        <v>NA</v>
      </c>
      <c r="AE2333" s="90"/>
      <c r="AF2333" s="90"/>
      <c r="AG2333" s="90"/>
    </row>
    <row r="2334" spans="1:33">
      <c r="A2334" s="56" t="s">
        <v>18267</v>
      </c>
      <c r="B2334" s="56" t="s">
        <v>18268</v>
      </c>
      <c r="C2334" s="56" t="s">
        <v>18269</v>
      </c>
      <c r="D2334" s="56" t="s">
        <v>7566</v>
      </c>
      <c r="E2334" s="56" t="s">
        <v>230</v>
      </c>
      <c r="F2334" s="56" t="s">
        <v>22</v>
      </c>
      <c r="G2334" s="56"/>
      <c r="H2334" s="56" t="s">
        <v>18263</v>
      </c>
      <c r="I2334" s="56" t="s">
        <v>18253</v>
      </c>
      <c r="J2334" s="56" t="s">
        <v>18270</v>
      </c>
      <c r="K2334" s="56" t="s">
        <v>87</v>
      </c>
      <c r="L2334" s="90" t="str">
        <f t="shared" si="72"/>
        <v>NA</v>
      </c>
      <c r="M2334" s="90"/>
      <c r="O2334" s="91"/>
      <c r="P2334" s="56"/>
      <c r="Q2334" s="56"/>
      <c r="R2334" s="56"/>
      <c r="S2334" s="56"/>
      <c r="T2334" s="56" t="s">
        <v>12762</v>
      </c>
      <c r="U2334" s="56" t="s">
        <v>12763</v>
      </c>
      <c r="V2334" s="56" t="s">
        <v>12764</v>
      </c>
      <c r="W2334" s="56" t="s">
        <v>7566</v>
      </c>
      <c r="X2334" s="56" t="s">
        <v>875</v>
      </c>
      <c r="Y2334" s="56"/>
      <c r="Z2334" s="56" t="s">
        <v>12765</v>
      </c>
      <c r="AA2334" s="56" t="s">
        <v>12766</v>
      </c>
      <c r="AB2334" s="56" t="s">
        <v>12767</v>
      </c>
      <c r="AC2334" s="56" t="s">
        <v>7326</v>
      </c>
      <c r="AD2334" s="90" t="str">
        <f t="shared" si="73"/>
        <v>NA</v>
      </c>
      <c r="AE2334" s="90"/>
      <c r="AF2334" s="90"/>
      <c r="AG2334" s="90"/>
    </row>
    <row r="2335" spans="1:33">
      <c r="A2335" s="56" t="s">
        <v>18271</v>
      </c>
      <c r="B2335" s="56" t="s">
        <v>18272</v>
      </c>
      <c r="C2335" s="56" t="s">
        <v>18273</v>
      </c>
      <c r="D2335" s="56" t="s">
        <v>7566</v>
      </c>
      <c r="E2335" s="56" t="s">
        <v>230</v>
      </c>
      <c r="F2335" s="56" t="s">
        <v>22</v>
      </c>
      <c r="G2335" s="56"/>
      <c r="H2335" s="56" t="s">
        <v>18263</v>
      </c>
      <c r="I2335" s="56" t="s">
        <v>18253</v>
      </c>
      <c r="J2335" s="56"/>
      <c r="K2335" s="56" t="s">
        <v>87</v>
      </c>
      <c r="L2335" s="90" t="str">
        <f t="shared" si="72"/>
        <v>NA</v>
      </c>
      <c r="M2335" s="90"/>
      <c r="O2335" s="91"/>
      <c r="P2335" s="56"/>
      <c r="Q2335" s="56"/>
      <c r="R2335" s="56"/>
      <c r="S2335" s="56"/>
      <c r="T2335" s="56" t="s">
        <v>12773</v>
      </c>
      <c r="U2335" s="56" t="s">
        <v>12774</v>
      </c>
      <c r="V2335" s="56" t="s">
        <v>12775</v>
      </c>
      <c r="W2335" s="56" t="s">
        <v>7566</v>
      </c>
      <c r="X2335" s="56" t="s">
        <v>875</v>
      </c>
      <c r="Y2335" s="56"/>
      <c r="Z2335" s="56" t="s">
        <v>12776</v>
      </c>
      <c r="AA2335" s="56" t="s">
        <v>12766</v>
      </c>
      <c r="AB2335" s="56" t="s">
        <v>12773</v>
      </c>
      <c r="AC2335" s="56" t="s">
        <v>87</v>
      </c>
      <c r="AD2335" s="90" t="str">
        <f t="shared" si="73"/>
        <v>NA</v>
      </c>
      <c r="AE2335" s="90"/>
      <c r="AF2335" s="90"/>
      <c r="AG2335" s="90"/>
    </row>
    <row r="2336" spans="1:33">
      <c r="A2336" s="56" t="s">
        <v>18274</v>
      </c>
      <c r="B2336" s="56" t="s">
        <v>18275</v>
      </c>
      <c r="C2336" s="56" t="s">
        <v>18276</v>
      </c>
      <c r="D2336" s="56" t="s">
        <v>7566</v>
      </c>
      <c r="E2336" s="56" t="s">
        <v>230</v>
      </c>
      <c r="F2336" s="56" t="s">
        <v>22</v>
      </c>
      <c r="G2336" s="56"/>
      <c r="H2336" s="56" t="s">
        <v>18252</v>
      </c>
      <c r="I2336" s="56" t="s">
        <v>18253</v>
      </c>
      <c r="J2336" s="56" t="s">
        <v>18277</v>
      </c>
      <c r="K2336" s="56" t="s">
        <v>87</v>
      </c>
      <c r="L2336" s="90" t="str">
        <f t="shared" si="72"/>
        <v>NA</v>
      </c>
      <c r="M2336" s="90"/>
      <c r="O2336" s="91"/>
      <c r="P2336" s="56"/>
      <c r="Q2336" s="56"/>
      <c r="R2336" s="56"/>
      <c r="S2336" s="56"/>
      <c r="T2336" s="56" t="s">
        <v>12780</v>
      </c>
      <c r="U2336" s="56" t="s">
        <v>12781</v>
      </c>
      <c r="V2336" s="56" t="s">
        <v>12782</v>
      </c>
      <c r="W2336" s="56" t="s">
        <v>7566</v>
      </c>
      <c r="X2336" s="56" t="s">
        <v>12783</v>
      </c>
      <c r="Y2336" s="56"/>
      <c r="Z2336" s="56" t="s">
        <v>12784</v>
      </c>
      <c r="AA2336" s="56" t="s">
        <v>12785</v>
      </c>
      <c r="AB2336" s="56"/>
      <c r="AC2336" s="56" t="s">
        <v>7326</v>
      </c>
      <c r="AD2336" s="90" t="str">
        <f t="shared" si="73"/>
        <v>NA</v>
      </c>
      <c r="AE2336" s="90"/>
      <c r="AF2336" s="90"/>
      <c r="AG2336" s="90"/>
    </row>
    <row r="2337" spans="1:33">
      <c r="A2337" s="56" t="s">
        <v>18278</v>
      </c>
      <c r="B2337" s="56" t="s">
        <v>18279</v>
      </c>
      <c r="C2337" s="56" t="s">
        <v>18280</v>
      </c>
      <c r="D2337" s="56" t="s">
        <v>7566</v>
      </c>
      <c r="E2337" s="56" t="s">
        <v>230</v>
      </c>
      <c r="F2337" s="56" t="s">
        <v>22</v>
      </c>
      <c r="G2337" s="56"/>
      <c r="H2337" s="56" t="s">
        <v>18263</v>
      </c>
      <c r="I2337" s="56" t="s">
        <v>18253</v>
      </c>
      <c r="J2337" s="56" t="s">
        <v>18281</v>
      </c>
      <c r="K2337" s="56" t="s">
        <v>87</v>
      </c>
      <c r="L2337" s="90" t="str">
        <f t="shared" si="72"/>
        <v>NA</v>
      </c>
      <c r="M2337" s="90"/>
      <c r="O2337" s="91"/>
      <c r="P2337" s="56"/>
      <c r="Q2337" s="56"/>
      <c r="R2337" s="56"/>
      <c r="S2337" s="56"/>
      <c r="T2337" s="56" t="s">
        <v>12788</v>
      </c>
      <c r="U2337" s="56" t="s">
        <v>12789</v>
      </c>
      <c r="V2337" s="56" t="s">
        <v>12790</v>
      </c>
      <c r="W2337" s="56" t="s">
        <v>7566</v>
      </c>
      <c r="X2337" s="56" t="s">
        <v>884</v>
      </c>
      <c r="Y2337" s="56"/>
      <c r="Z2337" s="56" t="s">
        <v>12791</v>
      </c>
      <c r="AA2337" s="56" t="s">
        <v>12792</v>
      </c>
      <c r="AB2337" s="56" t="s">
        <v>12793</v>
      </c>
      <c r="AC2337" s="56" t="s">
        <v>7326</v>
      </c>
      <c r="AD2337" s="90" t="str">
        <f t="shared" si="73"/>
        <v>NA</v>
      </c>
      <c r="AE2337" s="90"/>
      <c r="AF2337" s="90"/>
      <c r="AG2337" s="90"/>
    </row>
    <row r="2338" spans="1:33">
      <c r="A2338" s="56" t="s">
        <v>18282</v>
      </c>
      <c r="B2338" s="56" t="s">
        <v>18283</v>
      </c>
      <c r="C2338" s="56" t="s">
        <v>18284</v>
      </c>
      <c r="D2338" s="56" t="s">
        <v>7566</v>
      </c>
      <c r="E2338" s="56" t="s">
        <v>230</v>
      </c>
      <c r="F2338" s="56" t="s">
        <v>22</v>
      </c>
      <c r="G2338" s="56"/>
      <c r="H2338" s="56" t="s">
        <v>18252</v>
      </c>
      <c r="I2338" s="56" t="s">
        <v>18253</v>
      </c>
      <c r="J2338" s="56" t="s">
        <v>18285</v>
      </c>
      <c r="K2338" s="56" t="s">
        <v>87</v>
      </c>
      <c r="L2338" s="90" t="str">
        <f t="shared" si="72"/>
        <v>NA</v>
      </c>
      <c r="M2338" s="90"/>
      <c r="O2338" s="91"/>
      <c r="P2338" s="56"/>
      <c r="Q2338" s="56"/>
      <c r="R2338" s="56"/>
      <c r="S2338" s="56"/>
      <c r="T2338" s="56" t="s">
        <v>12797</v>
      </c>
      <c r="U2338" s="56" t="s">
        <v>12798</v>
      </c>
      <c r="V2338" s="56" t="s">
        <v>12799</v>
      </c>
      <c r="W2338" s="56" t="s">
        <v>7566</v>
      </c>
      <c r="X2338" s="56" t="s">
        <v>884</v>
      </c>
      <c r="Y2338" s="56"/>
      <c r="Z2338" s="56" t="s">
        <v>12800</v>
      </c>
      <c r="AA2338" s="56" t="s">
        <v>12792</v>
      </c>
      <c r="AB2338" s="56" t="s">
        <v>12801</v>
      </c>
      <c r="AC2338" s="56" t="s">
        <v>87</v>
      </c>
      <c r="AD2338" s="90" t="str">
        <f t="shared" si="73"/>
        <v>NA</v>
      </c>
      <c r="AE2338" s="90"/>
      <c r="AF2338" s="90"/>
      <c r="AG2338" s="90"/>
    </row>
    <row r="2339" spans="1:33">
      <c r="A2339" s="56" t="s">
        <v>18286</v>
      </c>
      <c r="B2339" s="56" t="s">
        <v>18287</v>
      </c>
      <c r="C2339" s="56" t="s">
        <v>18288</v>
      </c>
      <c r="D2339" s="56" t="s">
        <v>7566</v>
      </c>
      <c r="E2339" s="56" t="s">
        <v>230</v>
      </c>
      <c r="F2339" s="56" t="s">
        <v>22</v>
      </c>
      <c r="G2339" s="56"/>
      <c r="H2339" s="56" t="s">
        <v>18252</v>
      </c>
      <c r="I2339" s="56" t="s">
        <v>18253</v>
      </c>
      <c r="J2339" s="56"/>
      <c r="K2339" s="56" t="s">
        <v>87</v>
      </c>
      <c r="L2339" s="90" t="str">
        <f t="shared" si="72"/>
        <v>NA</v>
      </c>
      <c r="M2339" s="90"/>
      <c r="O2339" s="91"/>
      <c r="P2339" s="56"/>
      <c r="Q2339" s="56"/>
      <c r="R2339" s="56"/>
      <c r="S2339" s="56"/>
      <c r="T2339" s="56" t="s">
        <v>12804</v>
      </c>
      <c r="U2339" s="56" t="s">
        <v>12805</v>
      </c>
      <c r="V2339" s="56" t="s">
        <v>12806</v>
      </c>
      <c r="W2339" s="56" t="s">
        <v>7566</v>
      </c>
      <c r="X2339" s="56" t="s">
        <v>884</v>
      </c>
      <c r="Y2339" s="56"/>
      <c r="Z2339" s="56" t="s">
        <v>12800</v>
      </c>
      <c r="AA2339" s="56" t="s">
        <v>12792</v>
      </c>
      <c r="AB2339" s="56"/>
      <c r="AC2339" s="56" t="s">
        <v>87</v>
      </c>
      <c r="AD2339" s="90" t="str">
        <f t="shared" si="73"/>
        <v>NA</v>
      </c>
      <c r="AE2339" s="90"/>
      <c r="AF2339" s="90"/>
      <c r="AG2339" s="90"/>
    </row>
    <row r="2340" spans="1:33">
      <c r="A2340" s="56" t="s">
        <v>18289</v>
      </c>
      <c r="B2340" s="56" t="s">
        <v>18290</v>
      </c>
      <c r="C2340" s="56" t="s">
        <v>18291</v>
      </c>
      <c r="D2340" s="56" t="s">
        <v>7566</v>
      </c>
      <c r="E2340" s="56" t="s">
        <v>230</v>
      </c>
      <c r="F2340" s="56" t="s">
        <v>22</v>
      </c>
      <c r="G2340" s="56"/>
      <c r="H2340" s="56" t="s">
        <v>18252</v>
      </c>
      <c r="I2340" s="56" t="s">
        <v>18253</v>
      </c>
      <c r="J2340" s="56"/>
      <c r="K2340" s="56" t="s">
        <v>87</v>
      </c>
      <c r="L2340" s="90" t="str">
        <f t="shared" si="72"/>
        <v>NA</v>
      </c>
      <c r="M2340" s="90"/>
      <c r="O2340" s="91"/>
      <c r="P2340" s="56"/>
      <c r="Q2340" s="56"/>
      <c r="R2340" s="56"/>
      <c r="S2340" s="56"/>
      <c r="T2340" s="56" t="s">
        <v>12813</v>
      </c>
      <c r="U2340" s="56" t="s">
        <v>12814</v>
      </c>
      <c r="V2340" s="56" t="s">
        <v>12815</v>
      </c>
      <c r="W2340" s="56" t="s">
        <v>7566</v>
      </c>
      <c r="X2340" s="56" t="s">
        <v>884</v>
      </c>
      <c r="Y2340" s="56"/>
      <c r="Z2340" s="56" t="s">
        <v>12816</v>
      </c>
      <c r="AA2340" s="56" t="s">
        <v>12792</v>
      </c>
      <c r="AB2340" s="56"/>
      <c r="AC2340" s="56" t="s">
        <v>87</v>
      </c>
      <c r="AD2340" s="90" t="str">
        <f t="shared" si="73"/>
        <v>NA</v>
      </c>
      <c r="AE2340" s="90"/>
      <c r="AF2340" s="90"/>
      <c r="AG2340" s="90"/>
    </row>
    <row r="2341" spans="1:33">
      <c r="A2341" s="56" t="s">
        <v>18292</v>
      </c>
      <c r="B2341" s="56" t="s">
        <v>18293</v>
      </c>
      <c r="C2341" s="56" t="s">
        <v>18294</v>
      </c>
      <c r="D2341" s="56" t="s">
        <v>7566</v>
      </c>
      <c r="E2341" s="56" t="s">
        <v>230</v>
      </c>
      <c r="F2341" s="56" t="s">
        <v>22</v>
      </c>
      <c r="G2341" s="56"/>
      <c r="H2341" s="56" t="s">
        <v>18263</v>
      </c>
      <c r="I2341" s="56" t="s">
        <v>18253</v>
      </c>
      <c r="J2341" s="56"/>
      <c r="K2341" s="56" t="s">
        <v>87</v>
      </c>
      <c r="L2341" s="90" t="str">
        <f t="shared" si="72"/>
        <v>NA</v>
      </c>
      <c r="M2341" s="90"/>
      <c r="O2341" s="91"/>
      <c r="P2341" s="56"/>
      <c r="Q2341" s="56"/>
      <c r="R2341" s="56"/>
      <c r="S2341" s="56"/>
      <c r="T2341" s="56" t="s">
        <v>12821</v>
      </c>
      <c r="U2341" s="56" t="s">
        <v>12822</v>
      </c>
      <c r="V2341" s="56" t="s">
        <v>12823</v>
      </c>
      <c r="W2341" s="56" t="s">
        <v>7566</v>
      </c>
      <c r="X2341" s="56" t="s">
        <v>884</v>
      </c>
      <c r="Y2341" s="56"/>
      <c r="Z2341" s="56" t="s">
        <v>12816</v>
      </c>
      <c r="AA2341" s="56" t="s">
        <v>12792</v>
      </c>
      <c r="AB2341" s="56"/>
      <c r="AC2341" s="56" t="s">
        <v>87</v>
      </c>
      <c r="AD2341" s="90" t="str">
        <f t="shared" si="73"/>
        <v>NA</v>
      </c>
      <c r="AE2341" s="90"/>
      <c r="AF2341" s="90"/>
      <c r="AG2341" s="90"/>
    </row>
    <row r="2342" spans="1:33">
      <c r="A2342" s="56" t="s">
        <v>18295</v>
      </c>
      <c r="B2342" s="56" t="s">
        <v>18296</v>
      </c>
      <c r="C2342" s="56" t="s">
        <v>18297</v>
      </c>
      <c r="D2342" s="56" t="s">
        <v>7566</v>
      </c>
      <c r="E2342" s="56" t="s">
        <v>230</v>
      </c>
      <c r="F2342" s="56" t="s">
        <v>22</v>
      </c>
      <c r="G2342" s="56"/>
      <c r="H2342" s="56" t="s">
        <v>18252</v>
      </c>
      <c r="I2342" s="56" t="s">
        <v>18253</v>
      </c>
      <c r="J2342" s="56"/>
      <c r="K2342" s="56" t="s">
        <v>87</v>
      </c>
      <c r="L2342" s="90" t="str">
        <f t="shared" si="72"/>
        <v>NA</v>
      </c>
      <c r="M2342" s="90"/>
      <c r="O2342" s="91"/>
      <c r="P2342" s="56"/>
      <c r="Q2342" s="56"/>
      <c r="R2342" s="56"/>
      <c r="S2342" s="56"/>
      <c r="T2342" s="56" t="s">
        <v>12826</v>
      </c>
      <c r="U2342" s="56" t="s">
        <v>12827</v>
      </c>
      <c r="V2342" s="56" t="s">
        <v>12828</v>
      </c>
      <c r="W2342" s="56" t="s">
        <v>7566</v>
      </c>
      <c r="X2342" s="56" t="s">
        <v>884</v>
      </c>
      <c r="Y2342" s="56"/>
      <c r="Z2342" s="56" t="s">
        <v>12816</v>
      </c>
      <c r="AA2342" s="56" t="s">
        <v>12792</v>
      </c>
      <c r="AB2342" s="56"/>
      <c r="AC2342" s="56" t="s">
        <v>87</v>
      </c>
      <c r="AD2342" s="90" t="str">
        <f t="shared" si="73"/>
        <v>NA</v>
      </c>
      <c r="AE2342" s="90"/>
      <c r="AF2342" s="90"/>
      <c r="AG2342" s="90"/>
    </row>
    <row r="2343" spans="1:33">
      <c r="A2343" s="56" t="s">
        <v>18298</v>
      </c>
      <c r="B2343" s="56" t="s">
        <v>18299</v>
      </c>
      <c r="C2343" s="56" t="s">
        <v>18300</v>
      </c>
      <c r="D2343" s="56" t="s">
        <v>7566</v>
      </c>
      <c r="E2343" s="56" t="s">
        <v>18301</v>
      </c>
      <c r="F2343" s="56" t="s">
        <v>22</v>
      </c>
      <c r="G2343" s="56"/>
      <c r="H2343" s="56" t="s">
        <v>18302</v>
      </c>
      <c r="I2343" s="56" t="s">
        <v>18303</v>
      </c>
      <c r="J2343" s="56"/>
      <c r="K2343" s="56" t="s">
        <v>7326</v>
      </c>
      <c r="L2343" s="90" t="str">
        <f t="shared" si="72"/>
        <v>NA</v>
      </c>
      <c r="M2343" s="90"/>
      <c r="O2343" s="91"/>
      <c r="P2343" s="56"/>
      <c r="Q2343" s="56"/>
      <c r="R2343" s="56"/>
      <c r="S2343" s="56"/>
      <c r="T2343" s="56" t="s">
        <v>12832</v>
      </c>
      <c r="U2343" s="56" t="s">
        <v>12833</v>
      </c>
      <c r="V2343" s="56" t="s">
        <v>12834</v>
      </c>
      <c r="W2343" s="56" t="s">
        <v>7566</v>
      </c>
      <c r="X2343" s="56" t="s">
        <v>884</v>
      </c>
      <c r="Y2343" s="56"/>
      <c r="Z2343" s="56" t="s">
        <v>12816</v>
      </c>
      <c r="AA2343" s="56" t="s">
        <v>12792</v>
      </c>
      <c r="AB2343" s="56"/>
      <c r="AC2343" s="56" t="s">
        <v>87</v>
      </c>
      <c r="AD2343" s="90" t="str">
        <f t="shared" si="73"/>
        <v>NA</v>
      </c>
      <c r="AE2343" s="90"/>
      <c r="AF2343" s="90"/>
      <c r="AG2343" s="90"/>
    </row>
    <row r="2344" spans="1:33">
      <c r="A2344" s="56" t="s">
        <v>18304</v>
      </c>
      <c r="B2344" s="56" t="s">
        <v>18305</v>
      </c>
      <c r="C2344" s="56" t="s">
        <v>18306</v>
      </c>
      <c r="D2344" s="56" t="s">
        <v>7566</v>
      </c>
      <c r="E2344" s="56" t="s">
        <v>18307</v>
      </c>
      <c r="F2344" s="56" t="s">
        <v>22</v>
      </c>
      <c r="G2344" s="56"/>
      <c r="H2344" s="56" t="s">
        <v>18308</v>
      </c>
      <c r="I2344" s="56" t="s">
        <v>18309</v>
      </c>
      <c r="J2344" s="56"/>
      <c r="K2344" s="56" t="s">
        <v>7326</v>
      </c>
      <c r="L2344" s="90" t="str">
        <f t="shared" si="72"/>
        <v>NA</v>
      </c>
      <c r="M2344" s="90"/>
      <c r="O2344" s="91"/>
      <c r="P2344" s="56"/>
      <c r="Q2344" s="56"/>
      <c r="R2344" s="56"/>
      <c r="S2344" s="56"/>
      <c r="T2344" s="56" t="s">
        <v>12840</v>
      </c>
      <c r="U2344" s="56" t="s">
        <v>12841</v>
      </c>
      <c r="V2344" s="56" t="s">
        <v>12842</v>
      </c>
      <c r="W2344" s="56" t="s">
        <v>7566</v>
      </c>
      <c r="X2344" s="56" t="s">
        <v>884</v>
      </c>
      <c r="Y2344" s="56"/>
      <c r="Z2344" s="56" t="s">
        <v>12800</v>
      </c>
      <c r="AA2344" s="56" t="s">
        <v>12792</v>
      </c>
      <c r="AB2344" s="56" t="s">
        <v>12840</v>
      </c>
      <c r="AC2344" s="56" t="s">
        <v>87</v>
      </c>
      <c r="AD2344" s="90" t="str">
        <f t="shared" si="73"/>
        <v>NA</v>
      </c>
      <c r="AE2344" s="90"/>
      <c r="AF2344" s="90"/>
      <c r="AG2344" s="90"/>
    </row>
    <row r="2345" spans="1:33">
      <c r="A2345" s="56" t="s">
        <v>18310</v>
      </c>
      <c r="B2345" s="56" t="s">
        <v>18311</v>
      </c>
      <c r="C2345" s="56" t="s">
        <v>18312</v>
      </c>
      <c r="D2345" s="56" t="s">
        <v>7566</v>
      </c>
      <c r="E2345" s="56" t="s">
        <v>18313</v>
      </c>
      <c r="F2345" s="56" t="s">
        <v>22</v>
      </c>
      <c r="G2345" s="56"/>
      <c r="H2345" s="56" t="s">
        <v>18314</v>
      </c>
      <c r="I2345" s="56" t="s">
        <v>18315</v>
      </c>
      <c r="J2345" s="56" t="s">
        <v>18310</v>
      </c>
      <c r="K2345" s="56" t="s">
        <v>7326</v>
      </c>
      <c r="L2345" s="90" t="str">
        <f t="shared" si="72"/>
        <v>NA</v>
      </c>
      <c r="M2345" s="90"/>
      <c r="O2345" s="91"/>
      <c r="P2345" s="56"/>
      <c r="Q2345" s="56"/>
      <c r="R2345" s="56"/>
      <c r="S2345" s="56"/>
      <c r="T2345" s="56" t="s">
        <v>12848</v>
      </c>
      <c r="U2345" s="56" t="s">
        <v>12849</v>
      </c>
      <c r="V2345" s="56" t="s">
        <v>12850</v>
      </c>
      <c r="W2345" s="56" t="s">
        <v>7566</v>
      </c>
      <c r="X2345" s="56" t="s">
        <v>12851</v>
      </c>
      <c r="Y2345" s="56"/>
      <c r="Z2345" s="56" t="s">
        <v>12852</v>
      </c>
      <c r="AA2345" s="56" t="s">
        <v>12853</v>
      </c>
      <c r="AB2345" s="56"/>
      <c r="AC2345" s="56" t="s">
        <v>87</v>
      </c>
      <c r="AD2345" s="90" t="str">
        <f t="shared" si="73"/>
        <v>NA</v>
      </c>
      <c r="AE2345" s="90"/>
      <c r="AF2345" s="90"/>
      <c r="AG2345" s="90"/>
    </row>
    <row r="2346" spans="1:33">
      <c r="A2346" s="56" t="s">
        <v>18316</v>
      </c>
      <c r="B2346" s="56" t="s">
        <v>18317</v>
      </c>
      <c r="C2346" s="56" t="s">
        <v>18318</v>
      </c>
      <c r="D2346" s="56" t="s">
        <v>7566</v>
      </c>
      <c r="E2346" s="56" t="s">
        <v>18319</v>
      </c>
      <c r="F2346" s="56" t="s">
        <v>22</v>
      </c>
      <c r="G2346" s="56"/>
      <c r="H2346" s="56" t="s">
        <v>18320</v>
      </c>
      <c r="I2346" s="56" t="s">
        <v>18321</v>
      </c>
      <c r="J2346" s="56" t="s">
        <v>18316</v>
      </c>
      <c r="K2346" s="56" t="s">
        <v>7326</v>
      </c>
      <c r="L2346" s="90" t="str">
        <f t="shared" si="72"/>
        <v>NA</v>
      </c>
      <c r="M2346" s="90"/>
      <c r="O2346" s="91"/>
      <c r="P2346" s="56"/>
      <c r="Q2346" s="56"/>
      <c r="R2346" s="56"/>
      <c r="S2346" s="56"/>
      <c r="T2346" s="56" t="s">
        <v>12859</v>
      </c>
      <c r="U2346" s="56" t="s">
        <v>12860</v>
      </c>
      <c r="V2346" s="56" t="s">
        <v>12861</v>
      </c>
      <c r="W2346" s="56" t="s">
        <v>7566</v>
      </c>
      <c r="X2346" s="56" t="s">
        <v>12851</v>
      </c>
      <c r="Y2346" s="56"/>
      <c r="Z2346" s="56" t="s">
        <v>12862</v>
      </c>
      <c r="AA2346" s="56" t="s">
        <v>12853</v>
      </c>
      <c r="AB2346" s="56" t="s">
        <v>12863</v>
      </c>
      <c r="AC2346" s="56" t="s">
        <v>87</v>
      </c>
      <c r="AD2346" s="90" t="str">
        <f t="shared" si="73"/>
        <v>NA</v>
      </c>
      <c r="AE2346" s="90"/>
      <c r="AF2346" s="90"/>
      <c r="AG2346" s="90"/>
    </row>
    <row r="2347" spans="1:33">
      <c r="A2347" s="56" t="s">
        <v>18322</v>
      </c>
      <c r="B2347" s="56" t="s">
        <v>18323</v>
      </c>
      <c r="C2347" s="56" t="s">
        <v>18324</v>
      </c>
      <c r="D2347" s="56" t="s">
        <v>7566</v>
      </c>
      <c r="E2347" s="56" t="s">
        <v>18325</v>
      </c>
      <c r="F2347" s="56" t="s">
        <v>22</v>
      </c>
      <c r="G2347" s="56"/>
      <c r="H2347" s="56" t="s">
        <v>18326</v>
      </c>
      <c r="I2347" s="56" t="s">
        <v>18327</v>
      </c>
      <c r="J2347" s="56"/>
      <c r="K2347" s="56" t="s">
        <v>7326</v>
      </c>
      <c r="L2347" s="90" t="str">
        <f t="shared" si="72"/>
        <v>NA</v>
      </c>
      <c r="M2347" s="90"/>
      <c r="O2347" s="91"/>
      <c r="P2347" s="56"/>
      <c r="Q2347" s="56"/>
      <c r="R2347" s="56"/>
      <c r="S2347" s="56"/>
      <c r="T2347" s="56" t="s">
        <v>12866</v>
      </c>
      <c r="U2347" s="56" t="s">
        <v>12867</v>
      </c>
      <c r="V2347" s="56" t="s">
        <v>12868</v>
      </c>
      <c r="W2347" s="56" t="s">
        <v>7566</v>
      </c>
      <c r="X2347" s="56" t="s">
        <v>12869</v>
      </c>
      <c r="Y2347" s="56"/>
      <c r="Z2347" s="56" t="s">
        <v>12870</v>
      </c>
      <c r="AA2347" s="56" t="s">
        <v>12871</v>
      </c>
      <c r="AB2347" s="56"/>
      <c r="AC2347" s="56" t="s">
        <v>7326</v>
      </c>
      <c r="AD2347" s="90" t="str">
        <f t="shared" si="73"/>
        <v>NA</v>
      </c>
      <c r="AE2347" s="90"/>
      <c r="AF2347" s="90"/>
      <c r="AG2347" s="90"/>
    </row>
    <row r="2348" spans="1:33">
      <c r="A2348" s="56" t="s">
        <v>18328</v>
      </c>
      <c r="B2348" s="56" t="s">
        <v>18329</v>
      </c>
      <c r="C2348" s="56" t="s">
        <v>18330</v>
      </c>
      <c r="D2348" s="56" t="s">
        <v>7566</v>
      </c>
      <c r="E2348" s="56" t="s">
        <v>18331</v>
      </c>
      <c r="F2348" s="56" t="s">
        <v>22</v>
      </c>
      <c r="G2348" s="56"/>
      <c r="H2348" s="56" t="s">
        <v>18332</v>
      </c>
      <c r="I2348" s="56" t="s">
        <v>18333</v>
      </c>
      <c r="J2348" s="56" t="s">
        <v>18334</v>
      </c>
      <c r="K2348" s="56" t="s">
        <v>7326</v>
      </c>
      <c r="L2348" s="90" t="str">
        <f t="shared" si="72"/>
        <v>NA</v>
      </c>
      <c r="M2348" s="90"/>
      <c r="O2348" s="91"/>
      <c r="P2348" s="56"/>
      <c r="Q2348" s="56"/>
      <c r="R2348" s="56"/>
      <c r="S2348" s="56"/>
      <c r="T2348" s="56" t="s">
        <v>12875</v>
      </c>
      <c r="U2348" s="56" t="s">
        <v>12876</v>
      </c>
      <c r="V2348" s="56" t="s">
        <v>12877</v>
      </c>
      <c r="W2348" s="56" t="s">
        <v>7566</v>
      </c>
      <c r="X2348" s="56" t="s">
        <v>12869</v>
      </c>
      <c r="Y2348" s="56"/>
      <c r="Z2348" s="56" t="s">
        <v>12878</v>
      </c>
      <c r="AA2348" s="56" t="s">
        <v>12871</v>
      </c>
      <c r="AB2348" s="56" t="s">
        <v>12875</v>
      </c>
      <c r="AC2348" s="56" t="s">
        <v>87</v>
      </c>
      <c r="AD2348" s="90" t="str">
        <f t="shared" si="73"/>
        <v>NA</v>
      </c>
      <c r="AE2348" s="90"/>
      <c r="AF2348" s="90"/>
      <c r="AG2348" s="90"/>
    </row>
    <row r="2349" spans="1:33">
      <c r="A2349" s="56" t="s">
        <v>18335</v>
      </c>
      <c r="B2349" s="56" t="s">
        <v>18336</v>
      </c>
      <c r="C2349" s="56" t="s">
        <v>18337</v>
      </c>
      <c r="D2349" s="56" t="s">
        <v>7566</v>
      </c>
      <c r="E2349" s="56" t="s">
        <v>18338</v>
      </c>
      <c r="F2349" s="56" t="s">
        <v>22</v>
      </c>
      <c r="G2349" s="56"/>
      <c r="H2349" s="56" t="s">
        <v>18339</v>
      </c>
      <c r="I2349" s="56" t="s">
        <v>18340</v>
      </c>
      <c r="J2349" s="56" t="s">
        <v>18341</v>
      </c>
      <c r="K2349" s="56" t="s">
        <v>7326</v>
      </c>
      <c r="L2349" s="90" t="str">
        <f t="shared" si="72"/>
        <v>NA</v>
      </c>
      <c r="M2349" s="90"/>
      <c r="O2349" s="91"/>
      <c r="P2349" s="56"/>
      <c r="Q2349" s="56"/>
      <c r="R2349" s="56"/>
      <c r="S2349" s="56"/>
      <c r="T2349" s="56" t="s">
        <v>12882</v>
      </c>
      <c r="U2349" s="56" t="s">
        <v>12883</v>
      </c>
      <c r="V2349" s="56" t="s">
        <v>12884</v>
      </c>
      <c r="W2349" s="56" t="s">
        <v>7566</v>
      </c>
      <c r="X2349" s="56" t="s">
        <v>12885</v>
      </c>
      <c r="Y2349" s="56"/>
      <c r="Z2349" s="56" t="s">
        <v>12886</v>
      </c>
      <c r="AA2349" s="56" t="s">
        <v>12887</v>
      </c>
      <c r="AB2349" s="56" t="s">
        <v>12882</v>
      </c>
      <c r="AC2349" s="56" t="s">
        <v>87</v>
      </c>
      <c r="AD2349" s="90" t="str">
        <f t="shared" si="73"/>
        <v>NA</v>
      </c>
      <c r="AE2349" s="90"/>
      <c r="AF2349" s="90"/>
      <c r="AG2349" s="90"/>
    </row>
    <row r="2350" spans="1:33">
      <c r="A2350" s="56" t="s">
        <v>18342</v>
      </c>
      <c r="B2350" s="56" t="s">
        <v>18343</v>
      </c>
      <c r="C2350" s="56" t="s">
        <v>18344</v>
      </c>
      <c r="D2350" s="56" t="s">
        <v>7566</v>
      </c>
      <c r="E2350" s="56" t="s">
        <v>18345</v>
      </c>
      <c r="F2350" s="56" t="s">
        <v>22</v>
      </c>
      <c r="G2350" s="56"/>
      <c r="H2350" s="56" t="s">
        <v>18346</v>
      </c>
      <c r="I2350" s="56" t="s">
        <v>18347</v>
      </c>
      <c r="J2350" s="56" t="s">
        <v>18342</v>
      </c>
      <c r="K2350" s="56" t="s">
        <v>7326</v>
      </c>
      <c r="L2350" s="90" t="str">
        <f t="shared" si="72"/>
        <v>NA</v>
      </c>
      <c r="M2350" s="90"/>
      <c r="O2350" s="91"/>
      <c r="P2350" s="56"/>
      <c r="Q2350" s="56"/>
      <c r="R2350" s="56"/>
      <c r="S2350" s="56"/>
      <c r="T2350" s="56" t="s">
        <v>12891</v>
      </c>
      <c r="U2350" s="56" t="s">
        <v>12892</v>
      </c>
      <c r="V2350" s="56" t="s">
        <v>12893</v>
      </c>
      <c r="W2350" s="56" t="s">
        <v>7566</v>
      </c>
      <c r="X2350" s="56" t="s">
        <v>12885</v>
      </c>
      <c r="Y2350" s="56"/>
      <c r="Z2350" s="56" t="s">
        <v>12894</v>
      </c>
      <c r="AA2350" s="56" t="s">
        <v>12887</v>
      </c>
      <c r="AB2350" s="56" t="s">
        <v>12891</v>
      </c>
      <c r="AC2350" s="56" t="s">
        <v>87</v>
      </c>
      <c r="AD2350" s="90" t="str">
        <f t="shared" si="73"/>
        <v>NA</v>
      </c>
      <c r="AE2350" s="90"/>
      <c r="AF2350" s="90"/>
      <c r="AG2350" s="90"/>
    </row>
    <row r="2351" spans="1:33">
      <c r="A2351" s="56" t="s">
        <v>18348</v>
      </c>
      <c r="B2351" s="56" t="s">
        <v>18349</v>
      </c>
      <c r="C2351" s="56" t="s">
        <v>18350</v>
      </c>
      <c r="D2351" s="56" t="s">
        <v>7566</v>
      </c>
      <c r="E2351" s="56" t="s">
        <v>18351</v>
      </c>
      <c r="F2351" s="56" t="s">
        <v>22</v>
      </c>
      <c r="G2351" s="56"/>
      <c r="H2351" s="56" t="s">
        <v>18352</v>
      </c>
      <c r="I2351" s="56" t="s">
        <v>18353</v>
      </c>
      <c r="J2351" s="56"/>
      <c r="K2351" s="56" t="s">
        <v>7326</v>
      </c>
      <c r="L2351" s="90" t="str">
        <f t="shared" si="72"/>
        <v>NA</v>
      </c>
      <c r="M2351" s="90"/>
      <c r="O2351" s="91"/>
      <c r="P2351" s="56"/>
      <c r="Q2351" s="56"/>
      <c r="R2351" s="56"/>
      <c r="S2351" s="56"/>
      <c r="T2351" s="56" t="s">
        <v>12900</v>
      </c>
      <c r="U2351" s="56" t="s">
        <v>12901</v>
      </c>
      <c r="V2351" s="56" t="s">
        <v>12902</v>
      </c>
      <c r="W2351" s="56" t="s">
        <v>7566</v>
      </c>
      <c r="X2351" s="56" t="s">
        <v>12903</v>
      </c>
      <c r="Y2351" s="56"/>
      <c r="Z2351" s="56" t="s">
        <v>12904</v>
      </c>
      <c r="AA2351" s="56" t="s">
        <v>12905</v>
      </c>
      <c r="AB2351" s="56" t="s">
        <v>12900</v>
      </c>
      <c r="AC2351" s="56" t="s">
        <v>7326</v>
      </c>
      <c r="AD2351" s="90" t="str">
        <f t="shared" si="73"/>
        <v>NA</v>
      </c>
      <c r="AE2351" s="90"/>
      <c r="AF2351" s="90"/>
      <c r="AG2351" s="90"/>
    </row>
    <row r="2352" spans="1:33">
      <c r="A2352" s="56" t="s">
        <v>18354</v>
      </c>
      <c r="B2352" s="56" t="s">
        <v>18355</v>
      </c>
      <c r="C2352" s="56" t="s">
        <v>18356</v>
      </c>
      <c r="D2352" s="56" t="s">
        <v>7566</v>
      </c>
      <c r="E2352" s="56" t="s">
        <v>18357</v>
      </c>
      <c r="F2352" s="56" t="s">
        <v>22</v>
      </c>
      <c r="G2352" s="56"/>
      <c r="H2352" s="56" t="s">
        <v>18358</v>
      </c>
      <c r="I2352" s="56" t="s">
        <v>18359</v>
      </c>
      <c r="J2352" s="56"/>
      <c r="K2352" s="56" t="s">
        <v>7326</v>
      </c>
      <c r="L2352" s="90" t="str">
        <f t="shared" si="72"/>
        <v>NA</v>
      </c>
      <c r="M2352" s="90"/>
      <c r="O2352" s="91"/>
      <c r="P2352" s="56"/>
      <c r="Q2352" s="56"/>
      <c r="R2352" s="56"/>
      <c r="S2352" s="56"/>
      <c r="T2352" s="56" t="s">
        <v>12908</v>
      </c>
      <c r="U2352" s="56" t="s">
        <v>12909</v>
      </c>
      <c r="V2352" s="56" t="s">
        <v>12910</v>
      </c>
      <c r="W2352" s="56" t="s">
        <v>7566</v>
      </c>
      <c r="X2352" s="56" t="s">
        <v>893</v>
      </c>
      <c r="Y2352" s="56"/>
      <c r="Z2352" s="56" t="s">
        <v>12911</v>
      </c>
      <c r="AA2352" s="56" t="s">
        <v>12912</v>
      </c>
      <c r="AB2352" s="56"/>
      <c r="AC2352" s="56" t="s">
        <v>7326</v>
      </c>
      <c r="AD2352" s="90" t="str">
        <f t="shared" si="73"/>
        <v>NA</v>
      </c>
      <c r="AE2352" s="90"/>
      <c r="AF2352" s="90"/>
      <c r="AG2352" s="90"/>
    </row>
    <row r="2353" spans="1:33">
      <c r="A2353" s="56" t="s">
        <v>18360</v>
      </c>
      <c r="B2353" s="56" t="s">
        <v>18361</v>
      </c>
      <c r="C2353" s="56" t="s">
        <v>18362</v>
      </c>
      <c r="D2353" s="56" t="s">
        <v>7566</v>
      </c>
      <c r="E2353" s="56" t="s">
        <v>6732</v>
      </c>
      <c r="F2353" s="56" t="s">
        <v>22</v>
      </c>
      <c r="G2353" s="56"/>
      <c r="H2353" s="56" t="s">
        <v>18363</v>
      </c>
      <c r="I2353" s="56" t="s">
        <v>18364</v>
      </c>
      <c r="J2353" s="56" t="s">
        <v>18365</v>
      </c>
      <c r="K2353" s="56" t="s">
        <v>87</v>
      </c>
      <c r="L2353" s="90" t="str">
        <f t="shared" si="72"/>
        <v>NA</v>
      </c>
      <c r="M2353" s="90"/>
      <c r="O2353" s="91"/>
      <c r="P2353" s="56"/>
      <c r="Q2353" s="56"/>
      <c r="R2353" s="56"/>
      <c r="S2353" s="56"/>
      <c r="T2353" s="56" t="s">
        <v>12915</v>
      </c>
      <c r="U2353" s="56" t="s">
        <v>12916</v>
      </c>
      <c r="V2353" s="56" t="s">
        <v>12917</v>
      </c>
      <c r="W2353" s="56" t="s">
        <v>7566</v>
      </c>
      <c r="X2353" s="56" t="s">
        <v>12918</v>
      </c>
      <c r="Y2353" s="56"/>
      <c r="Z2353" s="56" t="s">
        <v>12919</v>
      </c>
      <c r="AA2353" s="56" t="s">
        <v>12920</v>
      </c>
      <c r="AB2353" s="56"/>
      <c r="AC2353" s="56" t="s">
        <v>7326</v>
      </c>
      <c r="AD2353" s="90" t="str">
        <f t="shared" si="73"/>
        <v>NA</v>
      </c>
      <c r="AE2353" s="90"/>
      <c r="AF2353" s="90"/>
      <c r="AG2353" s="90"/>
    </row>
    <row r="2354" spans="1:33">
      <c r="A2354" s="56" t="s">
        <v>18366</v>
      </c>
      <c r="B2354" s="56" t="s">
        <v>18367</v>
      </c>
      <c r="C2354" s="56" t="s">
        <v>18368</v>
      </c>
      <c r="D2354" s="56" t="s">
        <v>7566</v>
      </c>
      <c r="E2354" s="56" t="s">
        <v>18369</v>
      </c>
      <c r="F2354" s="56" t="s">
        <v>22</v>
      </c>
      <c r="G2354" s="56"/>
      <c r="H2354" s="56" t="s">
        <v>18370</v>
      </c>
      <c r="I2354" s="56" t="s">
        <v>18371</v>
      </c>
      <c r="J2354" s="56"/>
      <c r="K2354" s="56" t="s">
        <v>7326</v>
      </c>
      <c r="L2354" s="90" t="str">
        <f t="shared" si="72"/>
        <v>NA</v>
      </c>
      <c r="M2354" s="90"/>
      <c r="O2354" s="91"/>
      <c r="P2354" s="56"/>
      <c r="Q2354" s="56"/>
      <c r="R2354" s="56"/>
      <c r="S2354" s="56"/>
      <c r="T2354" s="56" t="s">
        <v>12926</v>
      </c>
      <c r="U2354" s="56" t="s">
        <v>12927</v>
      </c>
      <c r="V2354" s="56" t="s">
        <v>12928</v>
      </c>
      <c r="W2354" s="56" t="s">
        <v>7566</v>
      </c>
      <c r="X2354" s="56" t="s">
        <v>12918</v>
      </c>
      <c r="Y2354" s="56"/>
      <c r="Z2354" s="56" t="s">
        <v>12929</v>
      </c>
      <c r="AA2354" s="56" t="s">
        <v>12920</v>
      </c>
      <c r="AB2354" s="56" t="s">
        <v>12926</v>
      </c>
      <c r="AC2354" s="56" t="s">
        <v>87</v>
      </c>
      <c r="AD2354" s="90" t="str">
        <f t="shared" si="73"/>
        <v>NA</v>
      </c>
      <c r="AE2354" s="90"/>
      <c r="AF2354" s="90"/>
      <c r="AG2354" s="90"/>
    </row>
    <row r="2355" spans="1:33">
      <c r="A2355" s="56" t="s">
        <v>18372</v>
      </c>
      <c r="B2355" s="56" t="s">
        <v>18373</v>
      </c>
      <c r="C2355" s="56" t="s">
        <v>18374</v>
      </c>
      <c r="D2355" s="56" t="s">
        <v>7566</v>
      </c>
      <c r="E2355" s="56" t="s">
        <v>2380</v>
      </c>
      <c r="F2355" s="56" t="s">
        <v>22</v>
      </c>
      <c r="G2355" s="56"/>
      <c r="H2355" s="56" t="s">
        <v>18375</v>
      </c>
      <c r="I2355" s="56" t="s">
        <v>18376</v>
      </c>
      <c r="J2355" s="56"/>
      <c r="K2355" s="56" t="s">
        <v>7326</v>
      </c>
      <c r="L2355" s="90" t="str">
        <f t="shared" si="72"/>
        <v>NA</v>
      </c>
      <c r="M2355" s="90"/>
      <c r="O2355" s="91"/>
      <c r="P2355" s="56"/>
      <c r="Q2355" s="56"/>
      <c r="R2355" s="56"/>
      <c r="S2355" s="56"/>
      <c r="T2355" s="56" t="s">
        <v>12935</v>
      </c>
      <c r="U2355" s="56" t="s">
        <v>12936</v>
      </c>
      <c r="V2355" s="56" t="s">
        <v>12937</v>
      </c>
      <c r="W2355" s="56" t="s">
        <v>7566</v>
      </c>
      <c r="X2355" s="56" t="s">
        <v>12938</v>
      </c>
      <c r="Y2355" s="56"/>
      <c r="Z2355" s="56" t="s">
        <v>12939</v>
      </c>
      <c r="AA2355" s="56" t="s">
        <v>12940</v>
      </c>
      <c r="AB2355" s="56" t="s">
        <v>12941</v>
      </c>
      <c r="AC2355" s="56" t="s">
        <v>87</v>
      </c>
      <c r="AD2355" s="90" t="str">
        <f t="shared" si="73"/>
        <v>NA</v>
      </c>
      <c r="AE2355" s="90"/>
      <c r="AF2355" s="90"/>
      <c r="AG2355" s="90"/>
    </row>
    <row r="2356" spans="1:33">
      <c r="A2356" s="56" t="s">
        <v>18377</v>
      </c>
      <c r="B2356" s="56" t="s">
        <v>18378</v>
      </c>
      <c r="C2356" s="56" t="s">
        <v>18379</v>
      </c>
      <c r="D2356" s="56" t="s">
        <v>7566</v>
      </c>
      <c r="E2356" s="56" t="s">
        <v>6761</v>
      </c>
      <c r="F2356" s="56" t="s">
        <v>22</v>
      </c>
      <c r="G2356" s="56"/>
      <c r="H2356" s="56" t="s">
        <v>18380</v>
      </c>
      <c r="I2356" s="56" t="s">
        <v>18381</v>
      </c>
      <c r="J2356" s="56"/>
      <c r="K2356" s="56" t="s">
        <v>7326</v>
      </c>
      <c r="L2356" s="90" t="str">
        <f t="shared" si="72"/>
        <v>NA</v>
      </c>
      <c r="M2356" s="90"/>
      <c r="O2356" s="91"/>
      <c r="P2356" s="56"/>
      <c r="Q2356" s="56"/>
      <c r="R2356" s="56"/>
      <c r="S2356" s="56"/>
      <c r="T2356" s="56" t="s">
        <v>12947</v>
      </c>
      <c r="U2356" s="56" t="s">
        <v>12948</v>
      </c>
      <c r="V2356" s="56" t="s">
        <v>12949</v>
      </c>
      <c r="W2356" s="56" t="s">
        <v>7566</v>
      </c>
      <c r="X2356" s="56" t="s">
        <v>12950</v>
      </c>
      <c r="Y2356" s="56"/>
      <c r="Z2356" s="56" t="s">
        <v>12951</v>
      </c>
      <c r="AA2356" s="56" t="s">
        <v>12952</v>
      </c>
      <c r="AB2356" s="56" t="s">
        <v>12947</v>
      </c>
      <c r="AC2356" s="56" t="s">
        <v>87</v>
      </c>
      <c r="AD2356" s="90" t="str">
        <f t="shared" si="73"/>
        <v>NA</v>
      </c>
      <c r="AE2356" s="90"/>
      <c r="AF2356" s="90"/>
      <c r="AG2356" s="90"/>
    </row>
    <row r="2357" spans="1:33">
      <c r="A2357" s="56" t="s">
        <v>18382</v>
      </c>
      <c r="B2357" s="56" t="s">
        <v>18383</v>
      </c>
      <c r="C2357" s="56" t="s">
        <v>18384</v>
      </c>
      <c r="D2357" s="56" t="s">
        <v>7566</v>
      </c>
      <c r="E2357" s="56" t="s">
        <v>18385</v>
      </c>
      <c r="F2357" s="56" t="s">
        <v>22</v>
      </c>
      <c r="G2357" s="56"/>
      <c r="H2357" s="56" t="s">
        <v>18386</v>
      </c>
      <c r="I2357" s="56" t="s">
        <v>18387</v>
      </c>
      <c r="J2357" s="56"/>
      <c r="K2357" s="56" t="s">
        <v>7326</v>
      </c>
      <c r="L2357" s="90" t="str">
        <f t="shared" si="72"/>
        <v>NA</v>
      </c>
      <c r="M2357" s="90"/>
      <c r="O2357" s="91"/>
      <c r="P2357" s="56"/>
      <c r="Q2357" s="56"/>
      <c r="R2357" s="56"/>
      <c r="S2357" s="56"/>
      <c r="T2357" s="56" t="s">
        <v>12954</v>
      </c>
      <c r="U2357" s="56" t="s">
        <v>12955</v>
      </c>
      <c r="V2357" s="56" t="s">
        <v>12956</v>
      </c>
      <c r="W2357" s="56" t="s">
        <v>7566</v>
      </c>
      <c r="X2357" s="56" t="s">
        <v>12950</v>
      </c>
      <c r="Y2357" s="56"/>
      <c r="Z2357" s="56" t="s">
        <v>12957</v>
      </c>
      <c r="AA2357" s="56" t="s">
        <v>12952</v>
      </c>
      <c r="AB2357" s="56"/>
      <c r="AC2357" s="56" t="s">
        <v>87</v>
      </c>
      <c r="AD2357" s="90" t="str">
        <f t="shared" si="73"/>
        <v>NA</v>
      </c>
      <c r="AE2357" s="90"/>
      <c r="AF2357" s="90"/>
      <c r="AG2357" s="90"/>
    </row>
    <row r="2358" spans="1:33">
      <c r="A2358" s="56" t="s">
        <v>18388</v>
      </c>
      <c r="B2358" s="56" t="s">
        <v>18389</v>
      </c>
      <c r="C2358" s="56" t="s">
        <v>18390</v>
      </c>
      <c r="D2358" s="56" t="s">
        <v>7566</v>
      </c>
      <c r="E2358" s="56" t="s">
        <v>18391</v>
      </c>
      <c r="F2358" s="56" t="s">
        <v>22</v>
      </c>
      <c r="G2358" s="56"/>
      <c r="H2358" s="56" t="s">
        <v>18392</v>
      </c>
      <c r="I2358" s="56" t="s">
        <v>18393</v>
      </c>
      <c r="J2358" s="56" t="s">
        <v>18394</v>
      </c>
      <c r="K2358" s="56" t="s">
        <v>7326</v>
      </c>
      <c r="L2358" s="90" t="str">
        <f t="shared" si="72"/>
        <v>NA</v>
      </c>
      <c r="M2358" s="90"/>
      <c r="O2358" s="91"/>
      <c r="P2358" s="56"/>
      <c r="Q2358" s="56"/>
      <c r="R2358" s="56"/>
      <c r="S2358" s="56"/>
      <c r="T2358" s="56" t="s">
        <v>12960</v>
      </c>
      <c r="U2358" s="56" t="s">
        <v>12961</v>
      </c>
      <c r="V2358" s="56" t="s">
        <v>12962</v>
      </c>
      <c r="W2358" s="56" t="s">
        <v>7566</v>
      </c>
      <c r="X2358" s="56" t="s">
        <v>4272</v>
      </c>
      <c r="Y2358" s="56"/>
      <c r="Z2358" s="56" t="s">
        <v>12963</v>
      </c>
      <c r="AA2358" s="56" t="s">
        <v>12964</v>
      </c>
      <c r="AB2358" s="56"/>
      <c r="AC2358" s="56" t="s">
        <v>87</v>
      </c>
      <c r="AD2358" s="90" t="str">
        <f t="shared" si="73"/>
        <v>NA</v>
      </c>
      <c r="AE2358" s="90"/>
      <c r="AF2358" s="90"/>
      <c r="AG2358" s="90"/>
    </row>
    <row r="2359" spans="1:33">
      <c r="A2359" s="56" t="s">
        <v>18395</v>
      </c>
      <c r="B2359" s="56" t="s">
        <v>18396</v>
      </c>
      <c r="C2359" s="56" t="s">
        <v>18397</v>
      </c>
      <c r="D2359" s="56" t="s">
        <v>7566</v>
      </c>
      <c r="E2359" s="56" t="s">
        <v>2398</v>
      </c>
      <c r="F2359" s="56" t="s">
        <v>22</v>
      </c>
      <c r="G2359" s="56"/>
      <c r="H2359" s="56" t="s">
        <v>18398</v>
      </c>
      <c r="I2359" s="56" t="s">
        <v>18399</v>
      </c>
      <c r="J2359" s="56" t="s">
        <v>18395</v>
      </c>
      <c r="K2359" s="56" t="s">
        <v>7326</v>
      </c>
      <c r="L2359" s="90" t="str">
        <f t="shared" si="72"/>
        <v>NA</v>
      </c>
      <c r="M2359" s="90"/>
      <c r="O2359" s="91"/>
      <c r="P2359" s="56"/>
      <c r="Q2359" s="56"/>
      <c r="R2359" s="56"/>
      <c r="S2359" s="56"/>
      <c r="T2359" s="56" t="s">
        <v>12967</v>
      </c>
      <c r="U2359" s="56" t="s">
        <v>12968</v>
      </c>
      <c r="V2359" s="56" t="s">
        <v>12969</v>
      </c>
      <c r="W2359" s="56" t="s">
        <v>7566</v>
      </c>
      <c r="X2359" s="56" t="s">
        <v>12970</v>
      </c>
      <c r="Y2359" s="56"/>
      <c r="Z2359" s="56" t="s">
        <v>12971</v>
      </c>
      <c r="AA2359" s="56" t="s">
        <v>12972</v>
      </c>
      <c r="AB2359" s="56"/>
      <c r="AC2359" s="56" t="s">
        <v>7326</v>
      </c>
      <c r="AD2359" s="90" t="str">
        <f t="shared" si="73"/>
        <v>NA</v>
      </c>
      <c r="AE2359" s="90"/>
      <c r="AF2359" s="90"/>
      <c r="AG2359" s="90"/>
    </row>
    <row r="2360" spans="1:33">
      <c r="A2360" s="56" t="s">
        <v>18400</v>
      </c>
      <c r="B2360" s="56" t="s">
        <v>18401</v>
      </c>
      <c r="C2360" s="56" t="s">
        <v>18402</v>
      </c>
      <c r="D2360" s="56" t="s">
        <v>7566</v>
      </c>
      <c r="E2360" s="56" t="s">
        <v>18403</v>
      </c>
      <c r="F2360" s="56" t="s">
        <v>22</v>
      </c>
      <c r="G2360" s="56"/>
      <c r="H2360" s="56" t="s">
        <v>18404</v>
      </c>
      <c r="I2360" s="56" t="s">
        <v>18405</v>
      </c>
      <c r="J2360" s="56"/>
      <c r="K2360" s="56" t="s">
        <v>7326</v>
      </c>
      <c r="L2360" s="90" t="str">
        <f t="shared" si="72"/>
        <v>NA</v>
      </c>
      <c r="M2360" s="90"/>
      <c r="O2360" s="91"/>
      <c r="P2360" s="56"/>
      <c r="Q2360" s="56"/>
      <c r="R2360" s="56"/>
      <c r="S2360" s="56"/>
      <c r="T2360" s="56" t="s">
        <v>12975</v>
      </c>
      <c r="U2360" s="56" t="s">
        <v>12976</v>
      </c>
      <c r="V2360" s="56" t="s">
        <v>12977</v>
      </c>
      <c r="W2360" s="56" t="s">
        <v>7566</v>
      </c>
      <c r="X2360" s="56" t="s">
        <v>903</v>
      </c>
      <c r="Y2360" s="56"/>
      <c r="Z2360" s="56" t="s">
        <v>12978</v>
      </c>
      <c r="AA2360" s="56" t="s">
        <v>12979</v>
      </c>
      <c r="AB2360" s="56" t="s">
        <v>12980</v>
      </c>
      <c r="AC2360" s="56" t="s">
        <v>7326</v>
      </c>
      <c r="AD2360" s="90" t="str">
        <f t="shared" si="73"/>
        <v>NA</v>
      </c>
      <c r="AE2360" s="90"/>
      <c r="AF2360" s="90"/>
      <c r="AG2360" s="90"/>
    </row>
    <row r="2361" spans="1:33">
      <c r="A2361" s="56" t="s">
        <v>18406</v>
      </c>
      <c r="B2361" s="56" t="s">
        <v>18407</v>
      </c>
      <c r="C2361" s="56" t="s">
        <v>18408</v>
      </c>
      <c r="D2361" s="56" t="s">
        <v>7566</v>
      </c>
      <c r="E2361" s="56" t="s">
        <v>18409</v>
      </c>
      <c r="F2361" s="56" t="s">
        <v>22</v>
      </c>
      <c r="G2361" s="56"/>
      <c r="H2361" s="56" t="s">
        <v>18410</v>
      </c>
      <c r="I2361" s="56" t="s">
        <v>18411</v>
      </c>
      <c r="J2361" s="56" t="s">
        <v>18406</v>
      </c>
      <c r="K2361" s="56" t="s">
        <v>7326</v>
      </c>
      <c r="L2361" s="90" t="str">
        <f t="shared" si="72"/>
        <v>NA</v>
      </c>
      <c r="M2361" s="90"/>
      <c r="O2361" s="91"/>
      <c r="P2361" s="56"/>
      <c r="Q2361" s="56"/>
      <c r="R2361" s="56"/>
      <c r="S2361" s="56"/>
      <c r="T2361" s="56" t="s">
        <v>12984</v>
      </c>
      <c r="U2361" s="56" t="s">
        <v>12985</v>
      </c>
      <c r="V2361" s="56" t="s">
        <v>12986</v>
      </c>
      <c r="W2361" s="56" t="s">
        <v>7566</v>
      </c>
      <c r="X2361" s="56" t="s">
        <v>903</v>
      </c>
      <c r="Y2361" s="56"/>
      <c r="Z2361" s="56" t="s">
        <v>12987</v>
      </c>
      <c r="AA2361" s="56" t="s">
        <v>12979</v>
      </c>
      <c r="AB2361" s="56"/>
      <c r="AC2361" s="56" t="s">
        <v>87</v>
      </c>
      <c r="AD2361" s="90" t="str">
        <f t="shared" si="73"/>
        <v>NA</v>
      </c>
      <c r="AE2361" s="90"/>
      <c r="AF2361" s="90"/>
      <c r="AG2361" s="90"/>
    </row>
    <row r="2362" spans="1:33">
      <c r="A2362" s="56" t="s">
        <v>18412</v>
      </c>
      <c r="B2362" s="56" t="s">
        <v>18413</v>
      </c>
      <c r="C2362" s="56" t="s">
        <v>18414</v>
      </c>
      <c r="D2362" s="56" t="s">
        <v>7566</v>
      </c>
      <c r="E2362" s="56" t="s">
        <v>18415</v>
      </c>
      <c r="F2362" s="56" t="s">
        <v>22</v>
      </c>
      <c r="G2362" s="56"/>
      <c r="H2362" s="56" t="s">
        <v>18416</v>
      </c>
      <c r="I2362" s="56" t="s">
        <v>18417</v>
      </c>
      <c r="J2362" s="56" t="s">
        <v>18412</v>
      </c>
      <c r="K2362" s="56" t="s">
        <v>7326</v>
      </c>
      <c r="L2362" s="90" t="str">
        <f t="shared" si="72"/>
        <v>NA</v>
      </c>
      <c r="M2362" s="90"/>
      <c r="O2362" s="91"/>
      <c r="P2362" s="56"/>
      <c r="Q2362" s="56"/>
      <c r="R2362" s="56"/>
      <c r="S2362" s="56"/>
      <c r="T2362" s="56" t="s">
        <v>12990</v>
      </c>
      <c r="U2362" s="56" t="s">
        <v>12991</v>
      </c>
      <c r="V2362" s="56" t="s">
        <v>12992</v>
      </c>
      <c r="W2362" s="56" t="s">
        <v>7566</v>
      </c>
      <c r="X2362" s="56" t="s">
        <v>903</v>
      </c>
      <c r="Y2362" s="56"/>
      <c r="Z2362" s="56" t="s">
        <v>12993</v>
      </c>
      <c r="AA2362" s="56" t="s">
        <v>12979</v>
      </c>
      <c r="AB2362" s="56"/>
      <c r="AC2362" s="56" t="s">
        <v>87</v>
      </c>
      <c r="AD2362" s="90" t="str">
        <f t="shared" si="73"/>
        <v>NA</v>
      </c>
      <c r="AE2362" s="90"/>
      <c r="AF2362" s="90"/>
      <c r="AG2362" s="90"/>
    </row>
    <row r="2363" spans="1:33">
      <c r="A2363" s="56" t="s">
        <v>18418</v>
      </c>
      <c r="B2363" s="56" t="s">
        <v>18419</v>
      </c>
      <c r="C2363" s="56" t="s">
        <v>18420</v>
      </c>
      <c r="D2363" s="56" t="s">
        <v>7566</v>
      </c>
      <c r="E2363" s="56" t="s">
        <v>18421</v>
      </c>
      <c r="F2363" s="56" t="s">
        <v>22</v>
      </c>
      <c r="G2363" s="56"/>
      <c r="H2363" s="56" t="s">
        <v>18422</v>
      </c>
      <c r="I2363" s="56" t="s">
        <v>18423</v>
      </c>
      <c r="J2363" s="56"/>
      <c r="K2363" s="56" t="s">
        <v>7326</v>
      </c>
      <c r="L2363" s="90" t="str">
        <f t="shared" si="72"/>
        <v>NA</v>
      </c>
      <c r="M2363" s="90"/>
      <c r="O2363" s="91"/>
      <c r="P2363" s="56"/>
      <c r="Q2363" s="56"/>
      <c r="R2363" s="56"/>
      <c r="S2363" s="56"/>
      <c r="T2363" s="56" t="s">
        <v>12997</v>
      </c>
      <c r="U2363" s="56" t="s">
        <v>12998</v>
      </c>
      <c r="V2363" s="56" t="s">
        <v>12999</v>
      </c>
      <c r="W2363" s="56" t="s">
        <v>7566</v>
      </c>
      <c r="X2363" s="56" t="s">
        <v>903</v>
      </c>
      <c r="Y2363" s="56"/>
      <c r="Z2363" s="56" t="s">
        <v>12993</v>
      </c>
      <c r="AA2363" s="56" t="s">
        <v>12979</v>
      </c>
      <c r="AB2363" s="56"/>
      <c r="AC2363" s="56" t="s">
        <v>87</v>
      </c>
      <c r="AD2363" s="90" t="str">
        <f t="shared" si="73"/>
        <v>NA</v>
      </c>
      <c r="AE2363" s="90"/>
      <c r="AF2363" s="90"/>
      <c r="AG2363" s="90"/>
    </row>
    <row r="2364" spans="1:33">
      <c r="A2364" s="56" t="s">
        <v>18424</v>
      </c>
      <c r="B2364" s="56" t="s">
        <v>18425</v>
      </c>
      <c r="C2364" s="56" t="s">
        <v>18426</v>
      </c>
      <c r="D2364" s="56" t="s">
        <v>7566</v>
      </c>
      <c r="E2364" s="56" t="s">
        <v>18427</v>
      </c>
      <c r="F2364" s="56" t="s">
        <v>22</v>
      </c>
      <c r="G2364" s="56"/>
      <c r="H2364" s="56" t="s">
        <v>18428</v>
      </c>
      <c r="I2364" s="56" t="s">
        <v>18429</v>
      </c>
      <c r="J2364" s="56" t="s">
        <v>18424</v>
      </c>
      <c r="K2364" s="56" t="s">
        <v>7326</v>
      </c>
      <c r="L2364" s="90" t="str">
        <f t="shared" si="72"/>
        <v>NA</v>
      </c>
      <c r="M2364" s="90"/>
      <c r="O2364" s="91"/>
      <c r="P2364" s="56"/>
      <c r="Q2364" s="56"/>
      <c r="R2364" s="56"/>
      <c r="S2364" s="56"/>
      <c r="T2364" s="56" t="s">
        <v>13002</v>
      </c>
      <c r="U2364" s="56" t="s">
        <v>13003</v>
      </c>
      <c r="V2364" s="56" t="s">
        <v>13004</v>
      </c>
      <c r="W2364" s="56" t="s">
        <v>7566</v>
      </c>
      <c r="X2364" s="56" t="s">
        <v>903</v>
      </c>
      <c r="Y2364" s="56"/>
      <c r="Z2364" s="56" t="s">
        <v>12993</v>
      </c>
      <c r="AA2364" s="56" t="s">
        <v>12979</v>
      </c>
      <c r="AB2364" s="56" t="s">
        <v>13005</v>
      </c>
      <c r="AC2364" s="56" t="s">
        <v>87</v>
      </c>
      <c r="AD2364" s="90" t="str">
        <f t="shared" si="73"/>
        <v>NA</v>
      </c>
      <c r="AE2364" s="90"/>
      <c r="AF2364" s="90"/>
      <c r="AG2364" s="90"/>
    </row>
    <row r="2365" spans="1:33">
      <c r="A2365" s="56" t="s">
        <v>18430</v>
      </c>
      <c r="B2365" s="56" t="s">
        <v>18431</v>
      </c>
      <c r="C2365" s="56" t="s">
        <v>18432</v>
      </c>
      <c r="D2365" s="56" t="s">
        <v>7566</v>
      </c>
      <c r="E2365" s="56" t="s">
        <v>18433</v>
      </c>
      <c r="F2365" s="56" t="s">
        <v>22</v>
      </c>
      <c r="G2365" s="56"/>
      <c r="H2365" s="56" t="s">
        <v>18434</v>
      </c>
      <c r="I2365" s="56" t="s">
        <v>18435</v>
      </c>
      <c r="J2365" s="56" t="s">
        <v>18430</v>
      </c>
      <c r="K2365" s="56" t="s">
        <v>7326</v>
      </c>
      <c r="L2365" s="90" t="str">
        <f t="shared" si="72"/>
        <v>NA</v>
      </c>
      <c r="M2365" s="90"/>
      <c r="O2365" s="91"/>
      <c r="P2365" s="56"/>
      <c r="Q2365" s="56"/>
      <c r="R2365" s="56"/>
      <c r="S2365" s="56"/>
      <c r="T2365" s="56" t="s">
        <v>13009</v>
      </c>
      <c r="U2365" s="56" t="s">
        <v>13010</v>
      </c>
      <c r="V2365" s="56" t="s">
        <v>13011</v>
      </c>
      <c r="W2365" s="56" t="s">
        <v>7566</v>
      </c>
      <c r="X2365" s="56" t="s">
        <v>903</v>
      </c>
      <c r="Y2365" s="56"/>
      <c r="Z2365" s="56" t="s">
        <v>12993</v>
      </c>
      <c r="AA2365" s="56" t="s">
        <v>12979</v>
      </c>
      <c r="AB2365" s="56"/>
      <c r="AC2365" s="56" t="s">
        <v>87</v>
      </c>
      <c r="AD2365" s="90" t="str">
        <f t="shared" si="73"/>
        <v>NA</v>
      </c>
      <c r="AE2365" s="90"/>
      <c r="AF2365" s="90"/>
      <c r="AG2365" s="90"/>
    </row>
    <row r="2366" spans="1:33">
      <c r="A2366" s="56" t="s">
        <v>18436</v>
      </c>
      <c r="B2366" s="56" t="s">
        <v>18437</v>
      </c>
      <c r="C2366" s="56" t="s">
        <v>18438</v>
      </c>
      <c r="D2366" s="56" t="s">
        <v>7566</v>
      </c>
      <c r="E2366" s="56" t="s">
        <v>18439</v>
      </c>
      <c r="F2366" s="56" t="s">
        <v>22</v>
      </c>
      <c r="G2366" s="56"/>
      <c r="H2366" s="56" t="s">
        <v>18440</v>
      </c>
      <c r="I2366" s="56" t="s">
        <v>18441</v>
      </c>
      <c r="J2366" s="56" t="s">
        <v>18436</v>
      </c>
      <c r="K2366" s="56" t="s">
        <v>7326</v>
      </c>
      <c r="L2366" s="90" t="str">
        <f t="shared" si="72"/>
        <v>NA</v>
      </c>
      <c r="M2366" s="90"/>
      <c r="O2366" s="91"/>
      <c r="P2366" s="56"/>
      <c r="Q2366" s="56"/>
      <c r="R2366" s="56"/>
      <c r="S2366" s="56"/>
      <c r="T2366" s="56" t="s">
        <v>13017</v>
      </c>
      <c r="U2366" s="56" t="s">
        <v>13018</v>
      </c>
      <c r="V2366" s="56" t="s">
        <v>13019</v>
      </c>
      <c r="W2366" s="56" t="s">
        <v>7566</v>
      </c>
      <c r="X2366" s="56" t="s">
        <v>13020</v>
      </c>
      <c r="Y2366" s="56"/>
      <c r="Z2366" s="56" t="s">
        <v>13021</v>
      </c>
      <c r="AA2366" s="56" t="s">
        <v>13022</v>
      </c>
      <c r="AB2366" s="56" t="s">
        <v>13023</v>
      </c>
      <c r="AC2366" s="56" t="s">
        <v>7326</v>
      </c>
      <c r="AD2366" s="90" t="str">
        <f t="shared" si="73"/>
        <v>NA</v>
      </c>
      <c r="AE2366" s="90"/>
      <c r="AF2366" s="90"/>
      <c r="AG2366" s="90"/>
    </row>
    <row r="2367" spans="1:33">
      <c r="A2367" s="56" t="s">
        <v>18442</v>
      </c>
      <c r="B2367" s="56" t="s">
        <v>18443</v>
      </c>
      <c r="C2367" s="56" t="s">
        <v>18444</v>
      </c>
      <c r="D2367" s="56" t="s">
        <v>7566</v>
      </c>
      <c r="E2367" s="56" t="s">
        <v>18445</v>
      </c>
      <c r="F2367" s="56" t="s">
        <v>22</v>
      </c>
      <c r="G2367" s="56"/>
      <c r="H2367" s="56" t="s">
        <v>18446</v>
      </c>
      <c r="I2367" s="56" t="s">
        <v>18447</v>
      </c>
      <c r="J2367" s="56" t="s">
        <v>18442</v>
      </c>
      <c r="K2367" s="56" t="s">
        <v>7326</v>
      </c>
      <c r="L2367" s="90" t="str">
        <f t="shared" si="72"/>
        <v>NA</v>
      </c>
      <c r="M2367" s="90"/>
      <c r="O2367" s="91"/>
      <c r="P2367" s="56"/>
      <c r="Q2367" s="56"/>
      <c r="R2367" s="56"/>
      <c r="S2367" s="56"/>
      <c r="T2367" s="56" t="s">
        <v>13026</v>
      </c>
      <c r="U2367" s="56" t="s">
        <v>13027</v>
      </c>
      <c r="V2367" s="56" t="s">
        <v>13028</v>
      </c>
      <c r="W2367" s="56" t="s">
        <v>7566</v>
      </c>
      <c r="X2367" s="56" t="s">
        <v>13020</v>
      </c>
      <c r="Y2367" s="56"/>
      <c r="Z2367" s="56" t="s">
        <v>13029</v>
      </c>
      <c r="AA2367" s="56" t="s">
        <v>13022</v>
      </c>
      <c r="AB2367" s="56"/>
      <c r="AC2367" s="56" t="s">
        <v>87</v>
      </c>
      <c r="AD2367" s="90" t="str">
        <f t="shared" si="73"/>
        <v>NA</v>
      </c>
      <c r="AE2367" s="90"/>
      <c r="AF2367" s="90"/>
      <c r="AG2367" s="90"/>
    </row>
    <row r="2368" spans="1:33">
      <c r="A2368" s="56" t="s">
        <v>18448</v>
      </c>
      <c r="B2368" s="56" t="s">
        <v>18449</v>
      </c>
      <c r="C2368" s="56" t="s">
        <v>18450</v>
      </c>
      <c r="D2368" s="56" t="s">
        <v>7566</v>
      </c>
      <c r="E2368" s="56" t="s">
        <v>18451</v>
      </c>
      <c r="F2368" s="56" t="s">
        <v>22</v>
      </c>
      <c r="G2368" s="56"/>
      <c r="H2368" s="56" t="s">
        <v>18452</v>
      </c>
      <c r="I2368" s="56" t="s">
        <v>18453</v>
      </c>
      <c r="J2368" s="56"/>
      <c r="K2368" s="56" t="s">
        <v>87</v>
      </c>
      <c r="L2368" s="90" t="str">
        <f t="shared" si="72"/>
        <v>NA</v>
      </c>
      <c r="M2368" s="90"/>
      <c r="O2368" s="91"/>
      <c r="P2368" s="56"/>
      <c r="Q2368" s="56"/>
      <c r="R2368" s="56"/>
      <c r="S2368" s="56"/>
      <c r="T2368" s="56" t="s">
        <v>13031</v>
      </c>
      <c r="U2368" s="56" t="s">
        <v>13032</v>
      </c>
      <c r="V2368" s="56" t="s">
        <v>13033</v>
      </c>
      <c r="W2368" s="56" t="s">
        <v>7566</v>
      </c>
      <c r="X2368" s="56" t="s">
        <v>13034</v>
      </c>
      <c r="Y2368" s="56"/>
      <c r="Z2368" s="56" t="s">
        <v>13035</v>
      </c>
      <c r="AA2368" s="56" t="s">
        <v>13036</v>
      </c>
      <c r="AB2368" s="56" t="s">
        <v>13031</v>
      </c>
      <c r="AC2368" s="56" t="s">
        <v>87</v>
      </c>
      <c r="AD2368" s="90" t="str">
        <f t="shared" si="73"/>
        <v>NA</v>
      </c>
      <c r="AE2368" s="90"/>
      <c r="AF2368" s="90"/>
      <c r="AG2368" s="90"/>
    </row>
    <row r="2369" spans="1:33">
      <c r="A2369" s="56" t="s">
        <v>18454</v>
      </c>
      <c r="B2369" s="56" t="s">
        <v>18455</v>
      </c>
      <c r="C2369" s="56" t="s">
        <v>18456</v>
      </c>
      <c r="D2369" s="56" t="s">
        <v>7566</v>
      </c>
      <c r="E2369" s="56" t="s">
        <v>2420</v>
      </c>
      <c r="F2369" s="56" t="s">
        <v>22</v>
      </c>
      <c r="G2369" s="56"/>
      <c r="H2369" s="56" t="s">
        <v>18457</v>
      </c>
      <c r="I2369" s="56" t="s">
        <v>18458</v>
      </c>
      <c r="J2369" s="56" t="s">
        <v>18454</v>
      </c>
      <c r="K2369" s="56" t="s">
        <v>87</v>
      </c>
      <c r="L2369" s="90" t="str">
        <f t="shared" si="72"/>
        <v>NA</v>
      </c>
      <c r="M2369" s="90"/>
      <c r="O2369" s="91"/>
      <c r="P2369" s="56"/>
      <c r="Q2369" s="56"/>
      <c r="R2369" s="56"/>
      <c r="S2369" s="56"/>
      <c r="T2369" s="56" t="s">
        <v>13039</v>
      </c>
      <c r="U2369" s="56" t="s">
        <v>13040</v>
      </c>
      <c r="V2369" s="56" t="s">
        <v>13041</v>
      </c>
      <c r="W2369" s="56" t="s">
        <v>7566</v>
      </c>
      <c r="X2369" s="56" t="s">
        <v>911</v>
      </c>
      <c r="Y2369" s="56"/>
      <c r="Z2369" s="56" t="s">
        <v>13042</v>
      </c>
      <c r="AA2369" s="56" t="s">
        <v>13043</v>
      </c>
      <c r="AB2369" s="56" t="s">
        <v>13044</v>
      </c>
      <c r="AC2369" s="56" t="s">
        <v>87</v>
      </c>
      <c r="AD2369" s="90" t="str">
        <f t="shared" si="73"/>
        <v>NA</v>
      </c>
      <c r="AE2369" s="90"/>
      <c r="AF2369" s="90"/>
      <c r="AG2369" s="90"/>
    </row>
    <row r="2370" spans="1:33">
      <c r="A2370" s="56" t="s">
        <v>18459</v>
      </c>
      <c r="B2370" s="56" t="s">
        <v>18460</v>
      </c>
      <c r="C2370" s="56" t="s">
        <v>18461</v>
      </c>
      <c r="D2370" s="56" t="s">
        <v>7566</v>
      </c>
      <c r="E2370" s="56" t="s">
        <v>18462</v>
      </c>
      <c r="F2370" s="56" t="s">
        <v>22</v>
      </c>
      <c r="G2370" s="56"/>
      <c r="H2370" s="56" t="s">
        <v>18463</v>
      </c>
      <c r="I2370" s="56" t="s">
        <v>18464</v>
      </c>
      <c r="J2370" s="56" t="s">
        <v>18465</v>
      </c>
      <c r="K2370" s="56" t="s">
        <v>7326</v>
      </c>
      <c r="L2370" s="90" t="str">
        <f t="shared" si="72"/>
        <v>NA</v>
      </c>
      <c r="M2370" s="90"/>
      <c r="O2370" s="91"/>
      <c r="P2370" s="56"/>
      <c r="Q2370" s="56"/>
      <c r="R2370" s="56"/>
      <c r="S2370" s="56"/>
      <c r="T2370" s="56" t="s">
        <v>13047</v>
      </c>
      <c r="U2370" s="56" t="s">
        <v>13048</v>
      </c>
      <c r="V2370" s="56" t="s">
        <v>13049</v>
      </c>
      <c r="W2370" s="56" t="s">
        <v>7566</v>
      </c>
      <c r="X2370" s="56" t="s">
        <v>911</v>
      </c>
      <c r="Y2370" s="56"/>
      <c r="Z2370" s="56" t="s">
        <v>13050</v>
      </c>
      <c r="AA2370" s="56" t="s">
        <v>13043</v>
      </c>
      <c r="AB2370" s="56"/>
      <c r="AC2370" s="56" t="s">
        <v>87</v>
      </c>
      <c r="AD2370" s="90" t="str">
        <f t="shared" si="73"/>
        <v>NA</v>
      </c>
      <c r="AE2370" s="90"/>
      <c r="AF2370" s="90"/>
      <c r="AG2370" s="90"/>
    </row>
    <row r="2371" spans="1:33">
      <c r="A2371" s="56" t="s">
        <v>18466</v>
      </c>
      <c r="B2371" s="56" t="s">
        <v>18467</v>
      </c>
      <c r="C2371" s="56" t="s">
        <v>18468</v>
      </c>
      <c r="D2371" s="56" t="s">
        <v>7566</v>
      </c>
      <c r="E2371" s="56" t="s">
        <v>18469</v>
      </c>
      <c r="F2371" s="56" t="s">
        <v>22</v>
      </c>
      <c r="G2371" s="56"/>
      <c r="H2371" s="56" t="s">
        <v>18470</v>
      </c>
      <c r="I2371" s="56" t="s">
        <v>18471</v>
      </c>
      <c r="J2371" s="56" t="s">
        <v>18466</v>
      </c>
      <c r="K2371" s="56" t="s">
        <v>7326</v>
      </c>
      <c r="L2371" s="90" t="str">
        <f t="shared" ref="L2371:L2434" si="74">IF($P$3&lt;&gt;"",IF(ISNUMBER(SEARCH("*"&amp;$P$3&amp;"*", A2371)),A2371, IF(ISNUMBER(SEARCH("*"&amp;$P$3&amp;"*", H2371)),A2371, IF(ISNUMBER(SEARCH("*"&amp;$P$3&amp;"*", G2371)),A2371, IF(ISNUMBER(SEARCH("*"&amp;$P$3&amp;"*", J2371)),A2371,  IF(ISNUMBER(SEARCH("*"&amp;$P$3&amp;"*", E2371)),A2371, "NA"))))),"NA")</f>
        <v>NA</v>
      </c>
      <c r="M2371" s="90"/>
      <c r="O2371" s="91"/>
      <c r="P2371" s="56"/>
      <c r="Q2371" s="56"/>
      <c r="R2371" s="56"/>
      <c r="S2371" s="56"/>
      <c r="T2371" s="56" t="s">
        <v>13053</v>
      </c>
      <c r="U2371" s="56" t="s">
        <v>13054</v>
      </c>
      <c r="V2371" s="56" t="s">
        <v>13055</v>
      </c>
      <c r="W2371" s="56" t="s">
        <v>7566</v>
      </c>
      <c r="X2371" s="56" t="s">
        <v>911</v>
      </c>
      <c r="Y2371" s="56"/>
      <c r="Z2371" s="56" t="s">
        <v>13042</v>
      </c>
      <c r="AA2371" s="56" t="s">
        <v>13043</v>
      </c>
      <c r="AB2371" s="56"/>
      <c r="AC2371" s="56" t="s">
        <v>87</v>
      </c>
      <c r="AD2371" s="90" t="str">
        <f t="shared" ref="AD2371:AD2434" si="75">IF($P$19&lt;&gt;"",IF(ISNUMBER(SEARCH($P$19, V2371)),T2371, "NA"),"NA")</f>
        <v>NA</v>
      </c>
      <c r="AE2371" s="90"/>
      <c r="AF2371" s="90"/>
      <c r="AG2371" s="90"/>
    </row>
    <row r="2372" spans="1:33">
      <c r="A2372" s="56" t="s">
        <v>18472</v>
      </c>
      <c r="B2372" s="56" t="s">
        <v>18473</v>
      </c>
      <c r="C2372" s="56" t="s">
        <v>18474</v>
      </c>
      <c r="D2372" s="56" t="s">
        <v>7566</v>
      </c>
      <c r="E2372" s="56" t="s">
        <v>18475</v>
      </c>
      <c r="F2372" s="56" t="s">
        <v>22</v>
      </c>
      <c r="G2372" s="56"/>
      <c r="H2372" s="56" t="s">
        <v>18476</v>
      </c>
      <c r="I2372" s="56" t="s">
        <v>18477</v>
      </c>
      <c r="J2372" s="56" t="s">
        <v>18478</v>
      </c>
      <c r="K2372" s="56" t="s">
        <v>7326</v>
      </c>
      <c r="L2372" s="90" t="str">
        <f t="shared" si="74"/>
        <v>NA</v>
      </c>
      <c r="M2372" s="90"/>
      <c r="O2372" s="91"/>
      <c r="P2372" s="56"/>
      <c r="Q2372" s="56"/>
      <c r="R2372" s="56"/>
      <c r="S2372" s="56"/>
      <c r="T2372" s="56" t="s">
        <v>13058</v>
      </c>
      <c r="U2372" s="56" t="s">
        <v>13059</v>
      </c>
      <c r="V2372" s="56" t="s">
        <v>13060</v>
      </c>
      <c r="W2372" s="56" t="s">
        <v>7566</v>
      </c>
      <c r="X2372" s="56" t="s">
        <v>911</v>
      </c>
      <c r="Y2372" s="56"/>
      <c r="Z2372" s="56" t="s">
        <v>13061</v>
      </c>
      <c r="AA2372" s="56" t="s">
        <v>13043</v>
      </c>
      <c r="AB2372" s="56" t="s">
        <v>13058</v>
      </c>
      <c r="AC2372" s="56" t="s">
        <v>87</v>
      </c>
      <c r="AD2372" s="90" t="str">
        <f t="shared" si="75"/>
        <v>NA</v>
      </c>
      <c r="AE2372" s="90"/>
      <c r="AF2372" s="90"/>
      <c r="AG2372" s="90"/>
    </row>
    <row r="2373" spans="1:33">
      <c r="A2373" s="56" t="s">
        <v>18479</v>
      </c>
      <c r="B2373" s="56" t="s">
        <v>18480</v>
      </c>
      <c r="C2373" s="56" t="s">
        <v>18481</v>
      </c>
      <c r="D2373" s="56" t="s">
        <v>7566</v>
      </c>
      <c r="E2373" s="56" t="s">
        <v>18482</v>
      </c>
      <c r="F2373" s="56" t="s">
        <v>22</v>
      </c>
      <c r="G2373" s="56"/>
      <c r="H2373" s="56" t="s">
        <v>18483</v>
      </c>
      <c r="I2373" s="56" t="s">
        <v>18484</v>
      </c>
      <c r="J2373" s="56" t="s">
        <v>18479</v>
      </c>
      <c r="K2373" s="56" t="s">
        <v>7326</v>
      </c>
      <c r="L2373" s="90" t="str">
        <f t="shared" si="74"/>
        <v>NA</v>
      </c>
      <c r="M2373" s="90"/>
      <c r="O2373" s="91"/>
      <c r="P2373" s="56"/>
      <c r="Q2373" s="56"/>
      <c r="R2373" s="56"/>
      <c r="S2373" s="56"/>
      <c r="T2373" s="56" t="s">
        <v>13063</v>
      </c>
      <c r="U2373" s="56" t="s">
        <v>13064</v>
      </c>
      <c r="V2373" s="56" t="s">
        <v>13065</v>
      </c>
      <c r="W2373" s="56" t="s">
        <v>7566</v>
      </c>
      <c r="X2373" s="56" t="s">
        <v>911</v>
      </c>
      <c r="Y2373" s="56"/>
      <c r="Z2373" s="56" t="s">
        <v>13050</v>
      </c>
      <c r="AA2373" s="56" t="s">
        <v>13043</v>
      </c>
      <c r="AB2373" s="56"/>
      <c r="AC2373" s="56" t="s">
        <v>87</v>
      </c>
      <c r="AD2373" s="90" t="str">
        <f t="shared" si="75"/>
        <v>NA</v>
      </c>
      <c r="AE2373" s="90"/>
      <c r="AF2373" s="90"/>
      <c r="AG2373" s="90"/>
    </row>
    <row r="2374" spans="1:33">
      <c r="A2374" s="56" t="s">
        <v>18485</v>
      </c>
      <c r="B2374" s="56" t="s">
        <v>18486</v>
      </c>
      <c r="C2374" s="56" t="s">
        <v>18487</v>
      </c>
      <c r="D2374" s="56" t="s">
        <v>7566</v>
      </c>
      <c r="E2374" s="56" t="s">
        <v>2431</v>
      </c>
      <c r="F2374" s="56" t="s">
        <v>22</v>
      </c>
      <c r="G2374" s="56"/>
      <c r="H2374" s="56" t="s">
        <v>18488</v>
      </c>
      <c r="I2374" s="56" t="s">
        <v>18489</v>
      </c>
      <c r="J2374" s="56" t="s">
        <v>18490</v>
      </c>
      <c r="K2374" s="56" t="s">
        <v>87</v>
      </c>
      <c r="L2374" s="90" t="str">
        <f t="shared" si="74"/>
        <v>NA</v>
      </c>
      <c r="M2374" s="90"/>
      <c r="O2374" s="91"/>
      <c r="P2374" s="56"/>
      <c r="Q2374" s="56"/>
      <c r="R2374" s="56"/>
      <c r="S2374" s="56"/>
      <c r="T2374" s="56" t="s">
        <v>13069</v>
      </c>
      <c r="U2374" s="56" t="s">
        <v>13070</v>
      </c>
      <c r="V2374" s="56" t="s">
        <v>13071</v>
      </c>
      <c r="W2374" s="56" t="s">
        <v>7566</v>
      </c>
      <c r="X2374" s="56" t="s">
        <v>13072</v>
      </c>
      <c r="Y2374" s="56"/>
      <c r="Z2374" s="56" t="s">
        <v>13073</v>
      </c>
      <c r="AA2374" s="56" t="s">
        <v>13074</v>
      </c>
      <c r="AB2374" s="56"/>
      <c r="AC2374" s="56" t="s">
        <v>87</v>
      </c>
      <c r="AD2374" s="90" t="str">
        <f t="shared" si="75"/>
        <v>NA</v>
      </c>
      <c r="AE2374" s="90"/>
      <c r="AF2374" s="90"/>
      <c r="AG2374" s="90"/>
    </row>
    <row r="2375" spans="1:33">
      <c r="A2375" s="56" t="s">
        <v>18491</v>
      </c>
      <c r="B2375" s="56" t="s">
        <v>18492</v>
      </c>
      <c r="C2375" s="56" t="s">
        <v>18493</v>
      </c>
      <c r="D2375" s="56" t="s">
        <v>7566</v>
      </c>
      <c r="E2375" s="56" t="s">
        <v>2443</v>
      </c>
      <c r="F2375" s="56" t="s">
        <v>22</v>
      </c>
      <c r="G2375" s="56"/>
      <c r="H2375" s="56" t="s">
        <v>18494</v>
      </c>
      <c r="I2375" s="56" t="s">
        <v>18495</v>
      </c>
      <c r="J2375" s="56" t="s">
        <v>18491</v>
      </c>
      <c r="K2375" s="56" t="s">
        <v>7326</v>
      </c>
      <c r="L2375" s="90" t="str">
        <f t="shared" si="74"/>
        <v>NA</v>
      </c>
      <c r="M2375" s="90"/>
      <c r="O2375" s="91"/>
      <c r="P2375" s="56"/>
      <c r="Q2375" s="56"/>
      <c r="R2375" s="56"/>
      <c r="S2375" s="56"/>
      <c r="T2375" s="56" t="s">
        <v>13077</v>
      </c>
      <c r="U2375" s="56" t="s">
        <v>13078</v>
      </c>
      <c r="V2375" s="56" t="s">
        <v>13079</v>
      </c>
      <c r="W2375" s="56" t="s">
        <v>7566</v>
      </c>
      <c r="X2375" s="56" t="s">
        <v>13080</v>
      </c>
      <c r="Y2375" s="56"/>
      <c r="Z2375" s="56" t="s">
        <v>13081</v>
      </c>
      <c r="AA2375" s="56" t="s">
        <v>13082</v>
      </c>
      <c r="AB2375" s="56"/>
      <c r="AC2375" s="56" t="s">
        <v>7326</v>
      </c>
      <c r="AD2375" s="90" t="str">
        <f t="shared" si="75"/>
        <v>NA</v>
      </c>
      <c r="AE2375" s="90"/>
      <c r="AF2375" s="90"/>
      <c r="AG2375" s="90"/>
    </row>
    <row r="2376" spans="1:33">
      <c r="A2376" s="56" t="s">
        <v>18496</v>
      </c>
      <c r="B2376" s="56" t="s">
        <v>18497</v>
      </c>
      <c r="C2376" s="56" t="s">
        <v>18498</v>
      </c>
      <c r="D2376" s="56" t="s">
        <v>7566</v>
      </c>
      <c r="E2376" s="56" t="s">
        <v>18499</v>
      </c>
      <c r="F2376" s="56" t="s">
        <v>22</v>
      </c>
      <c r="G2376" s="56"/>
      <c r="H2376" s="56" t="s">
        <v>18500</v>
      </c>
      <c r="I2376" s="56" t="s">
        <v>18501</v>
      </c>
      <c r="J2376" s="56" t="s">
        <v>18496</v>
      </c>
      <c r="K2376" s="56" t="s">
        <v>7326</v>
      </c>
      <c r="L2376" s="90" t="str">
        <f t="shared" si="74"/>
        <v>NA</v>
      </c>
      <c r="M2376" s="90"/>
      <c r="O2376" s="91"/>
      <c r="P2376" s="56"/>
      <c r="Q2376" s="56"/>
      <c r="R2376" s="56"/>
      <c r="S2376" s="56"/>
      <c r="T2376" s="56" t="s">
        <v>13086</v>
      </c>
      <c r="U2376" s="56" t="s">
        <v>13087</v>
      </c>
      <c r="V2376" s="56" t="s">
        <v>13088</v>
      </c>
      <c r="W2376" s="56" t="s">
        <v>7566</v>
      </c>
      <c r="X2376" s="56" t="s">
        <v>920</v>
      </c>
      <c r="Y2376" s="56"/>
      <c r="Z2376" s="56" t="s">
        <v>13089</v>
      </c>
      <c r="AA2376" s="56" t="s">
        <v>13090</v>
      </c>
      <c r="AB2376" s="56" t="s">
        <v>13086</v>
      </c>
      <c r="AC2376" s="56" t="s">
        <v>87</v>
      </c>
      <c r="AD2376" s="90" t="str">
        <f t="shared" si="75"/>
        <v>NA</v>
      </c>
      <c r="AE2376" s="90"/>
      <c r="AF2376" s="90"/>
      <c r="AG2376" s="90"/>
    </row>
    <row r="2377" spans="1:33">
      <c r="A2377" s="56" t="s">
        <v>18502</v>
      </c>
      <c r="B2377" s="56" t="s">
        <v>18503</v>
      </c>
      <c r="C2377" s="56" t="s">
        <v>18504</v>
      </c>
      <c r="D2377" s="56" t="s">
        <v>7566</v>
      </c>
      <c r="E2377" s="56" t="s">
        <v>18505</v>
      </c>
      <c r="F2377" s="56" t="s">
        <v>22</v>
      </c>
      <c r="G2377" s="56"/>
      <c r="H2377" s="56" t="s">
        <v>18506</v>
      </c>
      <c r="I2377" s="56" t="s">
        <v>18507</v>
      </c>
      <c r="J2377" s="56" t="s">
        <v>18502</v>
      </c>
      <c r="K2377" s="56" t="s">
        <v>7326</v>
      </c>
      <c r="L2377" s="90" t="str">
        <f t="shared" si="74"/>
        <v>NA</v>
      </c>
      <c r="M2377" s="90"/>
      <c r="O2377" s="91"/>
      <c r="P2377" s="56"/>
      <c r="Q2377" s="56"/>
      <c r="R2377" s="56"/>
      <c r="S2377" s="56"/>
      <c r="T2377" s="56" t="s">
        <v>13093</v>
      </c>
      <c r="U2377" s="56" t="s">
        <v>13094</v>
      </c>
      <c r="V2377" s="56" t="s">
        <v>13095</v>
      </c>
      <c r="W2377" s="56" t="s">
        <v>7566</v>
      </c>
      <c r="X2377" s="56" t="s">
        <v>13096</v>
      </c>
      <c r="Y2377" s="56"/>
      <c r="Z2377" s="56" t="s">
        <v>13097</v>
      </c>
      <c r="AA2377" s="56" t="s">
        <v>13098</v>
      </c>
      <c r="AB2377" s="56" t="s">
        <v>13093</v>
      </c>
      <c r="AC2377" s="56" t="s">
        <v>7326</v>
      </c>
      <c r="AD2377" s="90" t="str">
        <f t="shared" si="75"/>
        <v>NA</v>
      </c>
      <c r="AE2377" s="90"/>
      <c r="AF2377" s="90"/>
      <c r="AG2377" s="90"/>
    </row>
    <row r="2378" spans="1:33">
      <c r="A2378" s="56" t="s">
        <v>18508</v>
      </c>
      <c r="B2378" s="56" t="s">
        <v>18509</v>
      </c>
      <c r="C2378" s="56" t="s">
        <v>18510</v>
      </c>
      <c r="D2378" s="56" t="s">
        <v>7566</v>
      </c>
      <c r="E2378" s="56" t="s">
        <v>18511</v>
      </c>
      <c r="F2378" s="56" t="s">
        <v>22</v>
      </c>
      <c r="G2378" s="56"/>
      <c r="H2378" s="56" t="s">
        <v>18512</v>
      </c>
      <c r="I2378" s="56" t="s">
        <v>18513</v>
      </c>
      <c r="J2378" s="56" t="s">
        <v>18508</v>
      </c>
      <c r="K2378" s="56" t="s">
        <v>7326</v>
      </c>
      <c r="L2378" s="90" t="str">
        <f t="shared" si="74"/>
        <v>NA</v>
      </c>
      <c r="M2378" s="90"/>
      <c r="O2378" s="91"/>
      <c r="P2378" s="56"/>
      <c r="Q2378" s="56"/>
      <c r="R2378" s="56"/>
      <c r="S2378" s="56"/>
      <c r="T2378" s="56" t="s">
        <v>13101</v>
      </c>
      <c r="U2378" s="56" t="s">
        <v>13102</v>
      </c>
      <c r="V2378" s="56" t="s">
        <v>13103</v>
      </c>
      <c r="W2378" s="56" t="s">
        <v>7566</v>
      </c>
      <c r="X2378" s="56" t="s">
        <v>13104</v>
      </c>
      <c r="Y2378" s="56"/>
      <c r="Z2378" s="56" t="s">
        <v>13105</v>
      </c>
      <c r="AA2378" s="56" t="s">
        <v>13106</v>
      </c>
      <c r="AB2378" s="56" t="s">
        <v>13101</v>
      </c>
      <c r="AC2378" s="56" t="s">
        <v>87</v>
      </c>
      <c r="AD2378" s="90" t="str">
        <f t="shared" si="75"/>
        <v>NA</v>
      </c>
      <c r="AE2378" s="90"/>
      <c r="AF2378" s="90"/>
      <c r="AG2378" s="90"/>
    </row>
    <row r="2379" spans="1:33">
      <c r="A2379" s="56" t="s">
        <v>18514</v>
      </c>
      <c r="B2379" s="56" t="s">
        <v>18515</v>
      </c>
      <c r="C2379" s="56" t="s">
        <v>18516</v>
      </c>
      <c r="D2379" s="56" t="s">
        <v>7566</v>
      </c>
      <c r="E2379" s="56" t="s">
        <v>18517</v>
      </c>
      <c r="F2379" s="56" t="s">
        <v>22</v>
      </c>
      <c r="G2379" s="56"/>
      <c r="H2379" s="56" t="s">
        <v>18518</v>
      </c>
      <c r="I2379" s="56" t="s">
        <v>18519</v>
      </c>
      <c r="J2379" s="56" t="s">
        <v>18514</v>
      </c>
      <c r="K2379" s="56" t="s">
        <v>7326</v>
      </c>
      <c r="L2379" s="90" t="str">
        <f t="shared" si="74"/>
        <v>NA</v>
      </c>
      <c r="M2379" s="90"/>
      <c r="O2379" s="91"/>
      <c r="P2379" s="56"/>
      <c r="Q2379" s="56"/>
      <c r="R2379" s="56"/>
      <c r="S2379" s="56"/>
      <c r="T2379" s="56" t="s">
        <v>13109</v>
      </c>
      <c r="U2379" s="56" t="s">
        <v>13110</v>
      </c>
      <c r="V2379" s="56" t="s">
        <v>13111</v>
      </c>
      <c r="W2379" s="56" t="s">
        <v>7566</v>
      </c>
      <c r="X2379" s="56" t="s">
        <v>13104</v>
      </c>
      <c r="Y2379" s="56"/>
      <c r="Z2379" s="56" t="s">
        <v>13112</v>
      </c>
      <c r="AA2379" s="56" t="s">
        <v>13106</v>
      </c>
      <c r="AB2379" s="56" t="s">
        <v>13109</v>
      </c>
      <c r="AC2379" s="56" t="s">
        <v>87</v>
      </c>
      <c r="AD2379" s="90" t="str">
        <f t="shared" si="75"/>
        <v>NA</v>
      </c>
      <c r="AE2379" s="90"/>
      <c r="AF2379" s="90"/>
      <c r="AG2379" s="90"/>
    </row>
    <row r="2380" spans="1:33">
      <c r="A2380" s="56" t="s">
        <v>18520</v>
      </c>
      <c r="B2380" s="56" t="s">
        <v>18521</v>
      </c>
      <c r="C2380" s="56" t="s">
        <v>18522</v>
      </c>
      <c r="D2380" s="56" t="s">
        <v>7566</v>
      </c>
      <c r="E2380" s="56" t="s">
        <v>18523</v>
      </c>
      <c r="F2380" s="56" t="s">
        <v>22</v>
      </c>
      <c r="G2380" s="56"/>
      <c r="H2380" s="56" t="s">
        <v>18524</v>
      </c>
      <c r="I2380" s="56" t="s">
        <v>18525</v>
      </c>
      <c r="J2380" s="56" t="s">
        <v>18520</v>
      </c>
      <c r="K2380" s="56" t="s">
        <v>87</v>
      </c>
      <c r="L2380" s="90" t="str">
        <f t="shared" si="74"/>
        <v>NA</v>
      </c>
      <c r="M2380" s="90"/>
      <c r="O2380" s="91"/>
      <c r="P2380" s="56"/>
      <c r="Q2380" s="56"/>
      <c r="R2380" s="56"/>
      <c r="S2380" s="56"/>
      <c r="T2380" s="56" t="s">
        <v>13116</v>
      </c>
      <c r="U2380" s="56" t="s">
        <v>13117</v>
      </c>
      <c r="V2380" s="56" t="s">
        <v>13118</v>
      </c>
      <c r="W2380" s="56" t="s">
        <v>7566</v>
      </c>
      <c r="X2380" s="56" t="s">
        <v>7979</v>
      </c>
      <c r="Y2380" s="56"/>
      <c r="Z2380" s="56" t="s">
        <v>13119</v>
      </c>
      <c r="AA2380" s="56" t="s">
        <v>13120</v>
      </c>
      <c r="AB2380" s="56"/>
      <c r="AC2380" s="56" t="s">
        <v>87</v>
      </c>
      <c r="AD2380" s="90" t="str">
        <f t="shared" si="75"/>
        <v>NA</v>
      </c>
      <c r="AE2380" s="90"/>
      <c r="AF2380" s="90"/>
      <c r="AG2380" s="90"/>
    </row>
    <row r="2381" spans="1:33">
      <c r="A2381" s="56" t="s">
        <v>18526</v>
      </c>
      <c r="B2381" s="56" t="s">
        <v>18527</v>
      </c>
      <c r="C2381" s="56" t="s">
        <v>12348</v>
      </c>
      <c r="D2381" s="56" t="s">
        <v>7566</v>
      </c>
      <c r="E2381" s="56" t="s">
        <v>2456</v>
      </c>
      <c r="F2381" s="56" t="s">
        <v>22</v>
      </c>
      <c r="G2381" s="56"/>
      <c r="H2381" s="56" t="s">
        <v>18528</v>
      </c>
      <c r="I2381" s="56" t="s">
        <v>18529</v>
      </c>
      <c r="J2381" s="56" t="s">
        <v>18526</v>
      </c>
      <c r="K2381" s="56" t="s">
        <v>7326</v>
      </c>
      <c r="L2381" s="90" t="str">
        <f t="shared" si="74"/>
        <v>NA</v>
      </c>
      <c r="M2381" s="90"/>
      <c r="O2381" s="91"/>
      <c r="P2381" s="56"/>
      <c r="Q2381" s="56"/>
      <c r="R2381" s="56"/>
      <c r="S2381" s="56"/>
      <c r="T2381" s="56" t="s">
        <v>13124</v>
      </c>
      <c r="U2381" s="56" t="s">
        <v>13125</v>
      </c>
      <c r="V2381" s="56" t="s">
        <v>13126</v>
      </c>
      <c r="W2381" s="56" t="s">
        <v>7566</v>
      </c>
      <c r="X2381" s="56" t="s">
        <v>13127</v>
      </c>
      <c r="Y2381" s="56"/>
      <c r="Z2381" s="56" t="s">
        <v>13128</v>
      </c>
      <c r="AA2381" s="56" t="s">
        <v>13129</v>
      </c>
      <c r="AB2381" s="56" t="s">
        <v>13124</v>
      </c>
      <c r="AC2381" s="56" t="s">
        <v>7326</v>
      </c>
      <c r="AD2381" s="90" t="str">
        <f t="shared" si="75"/>
        <v>NA</v>
      </c>
      <c r="AE2381" s="90"/>
      <c r="AF2381" s="90"/>
      <c r="AG2381" s="90"/>
    </row>
    <row r="2382" spans="1:33">
      <c r="A2382" s="56" t="s">
        <v>18530</v>
      </c>
      <c r="B2382" s="56" t="s">
        <v>18531</v>
      </c>
      <c r="C2382" s="56" t="s">
        <v>18532</v>
      </c>
      <c r="D2382" s="56" t="s">
        <v>7566</v>
      </c>
      <c r="E2382" s="56" t="s">
        <v>2456</v>
      </c>
      <c r="F2382" s="56" t="s">
        <v>22</v>
      </c>
      <c r="G2382" s="56"/>
      <c r="H2382" s="56" t="s">
        <v>18533</v>
      </c>
      <c r="I2382" s="56" t="s">
        <v>18529</v>
      </c>
      <c r="J2382" s="56" t="s">
        <v>18530</v>
      </c>
      <c r="K2382" s="56" t="s">
        <v>7326</v>
      </c>
      <c r="L2382" s="90" t="str">
        <f t="shared" si="74"/>
        <v>NA</v>
      </c>
      <c r="M2382" s="90"/>
      <c r="O2382" s="91"/>
      <c r="P2382" s="56"/>
      <c r="Q2382" s="56"/>
      <c r="R2382" s="56"/>
      <c r="S2382" s="56"/>
      <c r="T2382" s="56" t="s">
        <v>13133</v>
      </c>
      <c r="U2382" s="56" t="s">
        <v>13134</v>
      </c>
      <c r="V2382" s="56" t="s">
        <v>13135</v>
      </c>
      <c r="W2382" s="56" t="s">
        <v>7566</v>
      </c>
      <c r="X2382" s="56" t="s">
        <v>13136</v>
      </c>
      <c r="Y2382" s="56"/>
      <c r="Z2382" s="56" t="s">
        <v>13137</v>
      </c>
      <c r="AA2382" s="56" t="s">
        <v>13138</v>
      </c>
      <c r="AB2382" s="56" t="s">
        <v>13133</v>
      </c>
      <c r="AC2382" s="56" t="s">
        <v>7326</v>
      </c>
      <c r="AD2382" s="90" t="str">
        <f t="shared" si="75"/>
        <v>NA</v>
      </c>
      <c r="AE2382" s="90"/>
      <c r="AF2382" s="90"/>
      <c r="AG2382" s="90"/>
    </row>
    <row r="2383" spans="1:33">
      <c r="A2383" s="56" t="s">
        <v>18534</v>
      </c>
      <c r="B2383" s="56" t="s">
        <v>18535</v>
      </c>
      <c r="C2383" s="56" t="s">
        <v>18536</v>
      </c>
      <c r="D2383" s="56" t="s">
        <v>7566</v>
      </c>
      <c r="E2383" s="56" t="s">
        <v>2456</v>
      </c>
      <c r="F2383" s="56" t="s">
        <v>22</v>
      </c>
      <c r="G2383" s="56"/>
      <c r="H2383" s="56" t="s">
        <v>18537</v>
      </c>
      <c r="I2383" s="56" t="s">
        <v>18529</v>
      </c>
      <c r="J2383" s="56" t="s">
        <v>18534</v>
      </c>
      <c r="K2383" s="56" t="s">
        <v>87</v>
      </c>
      <c r="L2383" s="90" t="str">
        <f t="shared" si="74"/>
        <v>NA</v>
      </c>
      <c r="M2383" s="90"/>
      <c r="O2383" s="91"/>
      <c r="P2383" s="56"/>
      <c r="Q2383" s="56"/>
      <c r="R2383" s="56"/>
      <c r="S2383" s="56"/>
      <c r="T2383" s="56" t="s">
        <v>13141</v>
      </c>
      <c r="U2383" s="56" t="s">
        <v>13142</v>
      </c>
      <c r="V2383" s="56" t="s">
        <v>13143</v>
      </c>
      <c r="W2383" s="56" t="s">
        <v>7566</v>
      </c>
      <c r="X2383" s="56" t="s">
        <v>13144</v>
      </c>
      <c r="Y2383" s="56"/>
      <c r="Z2383" s="56" t="s">
        <v>13145</v>
      </c>
      <c r="AA2383" s="56" t="s">
        <v>13146</v>
      </c>
      <c r="AB2383" s="56" t="s">
        <v>13141</v>
      </c>
      <c r="AC2383" s="56" t="s">
        <v>7326</v>
      </c>
      <c r="AD2383" s="90" t="str">
        <f t="shared" si="75"/>
        <v>NA</v>
      </c>
      <c r="AE2383" s="90"/>
      <c r="AF2383" s="90"/>
      <c r="AG2383" s="90"/>
    </row>
    <row r="2384" spans="1:33">
      <c r="A2384" s="56" t="s">
        <v>18538</v>
      </c>
      <c r="B2384" s="56" t="s">
        <v>18539</v>
      </c>
      <c r="C2384" s="56" t="s">
        <v>18540</v>
      </c>
      <c r="D2384" s="56" t="s">
        <v>7566</v>
      </c>
      <c r="E2384" s="56" t="s">
        <v>18541</v>
      </c>
      <c r="F2384" s="56" t="s">
        <v>22</v>
      </c>
      <c r="G2384" s="56"/>
      <c r="H2384" s="56" t="s">
        <v>18542</v>
      </c>
      <c r="I2384" s="56" t="s">
        <v>18543</v>
      </c>
      <c r="J2384" s="56" t="s">
        <v>18538</v>
      </c>
      <c r="K2384" s="56" t="s">
        <v>7326</v>
      </c>
      <c r="L2384" s="90" t="str">
        <f t="shared" si="74"/>
        <v>NA</v>
      </c>
      <c r="M2384" s="90"/>
      <c r="O2384" s="91"/>
      <c r="P2384" s="56"/>
      <c r="Q2384" s="56"/>
      <c r="R2384" s="56"/>
      <c r="S2384" s="56"/>
      <c r="T2384" s="56" t="s">
        <v>13149</v>
      </c>
      <c r="U2384" s="56" t="s">
        <v>13150</v>
      </c>
      <c r="V2384" s="56" t="s">
        <v>13151</v>
      </c>
      <c r="W2384" s="56" t="s">
        <v>7566</v>
      </c>
      <c r="X2384" s="56" t="s">
        <v>13152</v>
      </c>
      <c r="Y2384" s="56"/>
      <c r="Z2384" s="56" t="s">
        <v>13153</v>
      </c>
      <c r="AA2384" s="56" t="s">
        <v>13154</v>
      </c>
      <c r="AB2384" s="56" t="s">
        <v>13149</v>
      </c>
      <c r="AC2384" s="56" t="s">
        <v>7326</v>
      </c>
      <c r="AD2384" s="90" t="str">
        <f t="shared" si="75"/>
        <v>NA</v>
      </c>
      <c r="AE2384" s="90"/>
      <c r="AF2384" s="90"/>
      <c r="AG2384" s="90"/>
    </row>
    <row r="2385" spans="1:33">
      <c r="A2385" s="56" t="s">
        <v>18544</v>
      </c>
      <c r="B2385" s="56" t="s">
        <v>18545</v>
      </c>
      <c r="C2385" s="56" t="s">
        <v>18546</v>
      </c>
      <c r="D2385" s="56" t="s">
        <v>7566</v>
      </c>
      <c r="E2385" s="56" t="s">
        <v>2465</v>
      </c>
      <c r="F2385" s="56" t="s">
        <v>22</v>
      </c>
      <c r="G2385" s="56"/>
      <c r="H2385" s="56" t="s">
        <v>18547</v>
      </c>
      <c r="I2385" s="56" t="s">
        <v>18548</v>
      </c>
      <c r="J2385" s="56" t="s">
        <v>18544</v>
      </c>
      <c r="K2385" s="56" t="s">
        <v>7326</v>
      </c>
      <c r="L2385" s="90" t="str">
        <f t="shared" si="74"/>
        <v>NA</v>
      </c>
      <c r="M2385" s="90"/>
      <c r="O2385" s="91"/>
      <c r="P2385" s="56"/>
      <c r="Q2385" s="56"/>
      <c r="R2385" s="56"/>
      <c r="S2385" s="56"/>
      <c r="T2385" s="56" t="s">
        <v>13157</v>
      </c>
      <c r="U2385" s="56" t="s">
        <v>13158</v>
      </c>
      <c r="V2385" s="56" t="s">
        <v>13159</v>
      </c>
      <c r="W2385" s="56" t="s">
        <v>7566</v>
      </c>
      <c r="X2385" s="56" t="s">
        <v>13160</v>
      </c>
      <c r="Y2385" s="56"/>
      <c r="Z2385" s="56" t="s">
        <v>13161</v>
      </c>
      <c r="AA2385" s="56" t="s">
        <v>13162</v>
      </c>
      <c r="AB2385" s="56" t="s">
        <v>13157</v>
      </c>
      <c r="AC2385" s="56" t="s">
        <v>7326</v>
      </c>
      <c r="AD2385" s="90" t="str">
        <f t="shared" si="75"/>
        <v>NA</v>
      </c>
      <c r="AE2385" s="90"/>
      <c r="AF2385" s="90"/>
      <c r="AG2385" s="90"/>
    </row>
    <row r="2386" spans="1:33">
      <c r="A2386" s="56" t="s">
        <v>18549</v>
      </c>
      <c r="B2386" s="56" t="s">
        <v>18550</v>
      </c>
      <c r="C2386" s="56" t="s">
        <v>18551</v>
      </c>
      <c r="D2386" s="56" t="s">
        <v>7566</v>
      </c>
      <c r="E2386" s="56" t="s">
        <v>2465</v>
      </c>
      <c r="F2386" s="56" t="s">
        <v>22</v>
      </c>
      <c r="G2386" s="56"/>
      <c r="H2386" s="56" t="s">
        <v>18552</v>
      </c>
      <c r="I2386" s="56" t="s">
        <v>18548</v>
      </c>
      <c r="J2386" s="56" t="s">
        <v>18549</v>
      </c>
      <c r="K2386" s="56" t="s">
        <v>87</v>
      </c>
      <c r="L2386" s="90" t="str">
        <f t="shared" si="74"/>
        <v>NA</v>
      </c>
      <c r="M2386" s="90"/>
      <c r="O2386" s="91"/>
      <c r="P2386" s="56"/>
      <c r="Q2386" s="56"/>
      <c r="R2386" s="56"/>
      <c r="S2386" s="56"/>
      <c r="T2386" s="56" t="s">
        <v>13166</v>
      </c>
      <c r="U2386" s="56" t="s">
        <v>13167</v>
      </c>
      <c r="V2386" s="56" t="s">
        <v>13168</v>
      </c>
      <c r="W2386" s="56" t="s">
        <v>7566</v>
      </c>
      <c r="X2386" s="56" t="s">
        <v>13160</v>
      </c>
      <c r="Y2386" s="56"/>
      <c r="Z2386" s="56" t="s">
        <v>13161</v>
      </c>
      <c r="AA2386" s="56" t="s">
        <v>13162</v>
      </c>
      <c r="AB2386" s="56" t="s">
        <v>13169</v>
      </c>
      <c r="AC2386" s="56" t="s">
        <v>7326</v>
      </c>
      <c r="AD2386" s="90" t="str">
        <f t="shared" si="75"/>
        <v>NA</v>
      </c>
      <c r="AE2386" s="90"/>
      <c r="AF2386" s="90"/>
      <c r="AG2386" s="90"/>
    </row>
    <row r="2387" spans="1:33">
      <c r="A2387" s="56" t="s">
        <v>18553</v>
      </c>
      <c r="B2387" s="56" t="s">
        <v>18554</v>
      </c>
      <c r="C2387" s="56" t="s">
        <v>13605</v>
      </c>
      <c r="D2387" s="56" t="s">
        <v>7566</v>
      </c>
      <c r="E2387" s="56" t="s">
        <v>18555</v>
      </c>
      <c r="F2387" s="56" t="s">
        <v>22</v>
      </c>
      <c r="G2387" s="56"/>
      <c r="H2387" s="56" t="s">
        <v>18556</v>
      </c>
      <c r="I2387" s="56" t="s">
        <v>18557</v>
      </c>
      <c r="J2387" s="56" t="s">
        <v>18553</v>
      </c>
      <c r="K2387" s="56" t="s">
        <v>7326</v>
      </c>
      <c r="L2387" s="90" t="str">
        <f t="shared" si="74"/>
        <v>NA</v>
      </c>
      <c r="M2387" s="90"/>
      <c r="O2387" s="91"/>
      <c r="P2387" s="56"/>
      <c r="Q2387" s="56"/>
      <c r="R2387" s="56"/>
      <c r="S2387" s="56"/>
      <c r="T2387" s="56" t="s">
        <v>13172</v>
      </c>
      <c r="U2387" s="56" t="s">
        <v>13173</v>
      </c>
      <c r="V2387" s="56" t="s">
        <v>13174</v>
      </c>
      <c r="W2387" s="56" t="s">
        <v>7566</v>
      </c>
      <c r="X2387" s="56" t="s">
        <v>929</v>
      </c>
      <c r="Y2387" s="56"/>
      <c r="Z2387" s="56" t="s">
        <v>13175</v>
      </c>
      <c r="AA2387" s="56" t="s">
        <v>13176</v>
      </c>
      <c r="AB2387" s="56" t="s">
        <v>13177</v>
      </c>
      <c r="AC2387" s="56" t="s">
        <v>7326</v>
      </c>
      <c r="AD2387" s="90" t="str">
        <f t="shared" si="75"/>
        <v>NA</v>
      </c>
      <c r="AE2387" s="90"/>
      <c r="AF2387" s="90"/>
      <c r="AG2387" s="90"/>
    </row>
    <row r="2388" spans="1:33">
      <c r="A2388" s="56" t="s">
        <v>18558</v>
      </c>
      <c r="B2388" s="56" t="s">
        <v>18559</v>
      </c>
      <c r="C2388" s="56" t="s">
        <v>13605</v>
      </c>
      <c r="D2388" s="56" t="s">
        <v>7566</v>
      </c>
      <c r="E2388" s="56" t="s">
        <v>2475</v>
      </c>
      <c r="F2388" s="56" t="s">
        <v>22</v>
      </c>
      <c r="G2388" s="56"/>
      <c r="H2388" s="56" t="s">
        <v>18560</v>
      </c>
      <c r="I2388" s="56" t="s">
        <v>18561</v>
      </c>
      <c r="J2388" s="56" t="s">
        <v>18562</v>
      </c>
      <c r="K2388" s="56" t="s">
        <v>7326</v>
      </c>
      <c r="L2388" s="90" t="str">
        <f t="shared" si="74"/>
        <v>NA</v>
      </c>
      <c r="M2388" s="90"/>
      <c r="O2388" s="91"/>
      <c r="P2388" s="56"/>
      <c r="Q2388" s="56"/>
      <c r="R2388" s="56"/>
      <c r="S2388" s="56"/>
      <c r="T2388" s="56" t="s">
        <v>13183</v>
      </c>
      <c r="U2388" s="56" t="s">
        <v>13184</v>
      </c>
      <c r="V2388" s="56" t="s">
        <v>13185</v>
      </c>
      <c r="W2388" s="56" t="s">
        <v>7566</v>
      </c>
      <c r="X2388" s="56" t="s">
        <v>13186</v>
      </c>
      <c r="Y2388" s="56"/>
      <c r="Z2388" s="56" t="s">
        <v>13187</v>
      </c>
      <c r="AA2388" s="56" t="s">
        <v>13188</v>
      </c>
      <c r="AB2388" s="56" t="s">
        <v>13183</v>
      </c>
      <c r="AC2388" s="56" t="s">
        <v>7326</v>
      </c>
      <c r="AD2388" s="90" t="str">
        <f t="shared" si="75"/>
        <v>NA</v>
      </c>
      <c r="AE2388" s="90"/>
      <c r="AF2388" s="90"/>
      <c r="AG2388" s="90"/>
    </row>
    <row r="2389" spans="1:33">
      <c r="A2389" s="56" t="s">
        <v>18563</v>
      </c>
      <c r="B2389" s="56" t="s">
        <v>18564</v>
      </c>
      <c r="C2389" s="56" t="s">
        <v>18565</v>
      </c>
      <c r="D2389" s="56" t="s">
        <v>7566</v>
      </c>
      <c r="E2389" s="56" t="s">
        <v>2475</v>
      </c>
      <c r="F2389" s="56" t="s">
        <v>22</v>
      </c>
      <c r="G2389" s="56"/>
      <c r="H2389" s="56" t="s">
        <v>18566</v>
      </c>
      <c r="I2389" s="56" t="s">
        <v>18561</v>
      </c>
      <c r="J2389" s="56" t="s">
        <v>18563</v>
      </c>
      <c r="K2389" s="56" t="s">
        <v>7326</v>
      </c>
      <c r="L2389" s="90" t="str">
        <f t="shared" si="74"/>
        <v>NA</v>
      </c>
      <c r="M2389" s="90"/>
      <c r="O2389" s="91"/>
      <c r="P2389" s="56"/>
      <c r="Q2389" s="56"/>
      <c r="R2389" s="56"/>
      <c r="S2389" s="56"/>
      <c r="T2389" s="56" t="s">
        <v>13194</v>
      </c>
      <c r="U2389" s="56" t="s">
        <v>13195</v>
      </c>
      <c r="V2389" s="56" t="s">
        <v>13196</v>
      </c>
      <c r="W2389" s="56" t="s">
        <v>7566</v>
      </c>
      <c r="X2389" s="56" t="s">
        <v>7988</v>
      </c>
      <c r="Y2389" s="56"/>
      <c r="Z2389" s="56" t="s">
        <v>13197</v>
      </c>
      <c r="AA2389" s="56" t="s">
        <v>13198</v>
      </c>
      <c r="AB2389" s="56" t="s">
        <v>13194</v>
      </c>
      <c r="AC2389" s="56" t="s">
        <v>7326</v>
      </c>
      <c r="AD2389" s="90" t="str">
        <f t="shared" si="75"/>
        <v>NA</v>
      </c>
      <c r="AE2389" s="90"/>
      <c r="AF2389" s="90"/>
      <c r="AG2389" s="90"/>
    </row>
    <row r="2390" spans="1:33">
      <c r="A2390" s="56" t="s">
        <v>18567</v>
      </c>
      <c r="B2390" s="56" t="s">
        <v>18568</v>
      </c>
      <c r="C2390" s="56" t="s">
        <v>18569</v>
      </c>
      <c r="D2390" s="56" t="s">
        <v>7566</v>
      </c>
      <c r="E2390" s="56" t="s">
        <v>2475</v>
      </c>
      <c r="F2390" s="56" t="s">
        <v>22</v>
      </c>
      <c r="G2390" s="56"/>
      <c r="H2390" s="56" t="s">
        <v>18566</v>
      </c>
      <c r="I2390" s="56" t="s">
        <v>18561</v>
      </c>
      <c r="J2390" s="56" t="s">
        <v>18567</v>
      </c>
      <c r="K2390" s="56" t="s">
        <v>7326</v>
      </c>
      <c r="L2390" s="90" t="str">
        <f t="shared" si="74"/>
        <v>NA</v>
      </c>
      <c r="M2390" s="90"/>
      <c r="O2390" s="91"/>
      <c r="P2390" s="56"/>
      <c r="Q2390" s="56"/>
      <c r="R2390" s="56"/>
      <c r="S2390" s="56"/>
      <c r="T2390" s="56" t="s">
        <v>13201</v>
      </c>
      <c r="U2390" s="56" t="s">
        <v>13202</v>
      </c>
      <c r="V2390" s="56" t="s">
        <v>13203</v>
      </c>
      <c r="W2390" s="56" t="s">
        <v>7566</v>
      </c>
      <c r="X2390" s="56" t="s">
        <v>13204</v>
      </c>
      <c r="Y2390" s="56"/>
      <c r="Z2390" s="56" t="s">
        <v>13205</v>
      </c>
      <c r="AA2390" s="56" t="s">
        <v>13206</v>
      </c>
      <c r="AB2390" s="56" t="s">
        <v>13201</v>
      </c>
      <c r="AC2390" s="56" t="s">
        <v>7326</v>
      </c>
      <c r="AD2390" s="90" t="str">
        <f t="shared" si="75"/>
        <v>NA</v>
      </c>
      <c r="AE2390" s="90"/>
      <c r="AF2390" s="90"/>
      <c r="AG2390" s="90"/>
    </row>
    <row r="2391" spans="1:33">
      <c r="A2391" s="56" t="s">
        <v>18570</v>
      </c>
      <c r="B2391" s="56" t="s">
        <v>18571</v>
      </c>
      <c r="C2391" s="56" t="s">
        <v>18572</v>
      </c>
      <c r="D2391" s="56" t="s">
        <v>7566</v>
      </c>
      <c r="E2391" s="56" t="s">
        <v>2475</v>
      </c>
      <c r="F2391" s="56" t="s">
        <v>22</v>
      </c>
      <c r="G2391" s="56"/>
      <c r="H2391" s="56" t="s">
        <v>18566</v>
      </c>
      <c r="I2391" s="56" t="s">
        <v>18561</v>
      </c>
      <c r="J2391" s="56" t="s">
        <v>18570</v>
      </c>
      <c r="K2391" s="56" t="s">
        <v>7326</v>
      </c>
      <c r="L2391" s="90" t="str">
        <f t="shared" si="74"/>
        <v>NA</v>
      </c>
      <c r="M2391" s="90"/>
      <c r="O2391" s="91"/>
      <c r="P2391" s="56"/>
      <c r="Q2391" s="56"/>
      <c r="R2391" s="56"/>
      <c r="S2391" s="56"/>
      <c r="T2391" s="56" t="s">
        <v>13209</v>
      </c>
      <c r="U2391" s="56" t="s">
        <v>13210</v>
      </c>
      <c r="V2391" s="56" t="s">
        <v>13211</v>
      </c>
      <c r="W2391" s="56" t="s">
        <v>7566</v>
      </c>
      <c r="X2391" s="56" t="s">
        <v>13212</v>
      </c>
      <c r="Y2391" s="56"/>
      <c r="Z2391" s="56" t="s">
        <v>13213</v>
      </c>
      <c r="AA2391" s="56" t="s">
        <v>13214</v>
      </c>
      <c r="AB2391" s="56"/>
      <c r="AC2391" s="56" t="s">
        <v>7326</v>
      </c>
      <c r="AD2391" s="90" t="str">
        <f t="shared" si="75"/>
        <v>NA</v>
      </c>
      <c r="AE2391" s="90"/>
      <c r="AF2391" s="90"/>
      <c r="AG2391" s="90"/>
    </row>
    <row r="2392" spans="1:33">
      <c r="A2392" s="56" t="s">
        <v>18573</v>
      </c>
      <c r="B2392" s="56" t="s">
        <v>18574</v>
      </c>
      <c r="C2392" s="56" t="s">
        <v>18575</v>
      </c>
      <c r="D2392" s="56" t="s">
        <v>7566</v>
      </c>
      <c r="E2392" s="56" t="s">
        <v>18576</v>
      </c>
      <c r="F2392" s="56" t="s">
        <v>22</v>
      </c>
      <c r="G2392" s="56"/>
      <c r="H2392" s="56" t="s">
        <v>18577</v>
      </c>
      <c r="I2392" s="56" t="s">
        <v>18578</v>
      </c>
      <c r="J2392" s="56" t="s">
        <v>18573</v>
      </c>
      <c r="K2392" s="56" t="s">
        <v>7326</v>
      </c>
      <c r="L2392" s="90" t="str">
        <f t="shared" si="74"/>
        <v>NA</v>
      </c>
      <c r="M2392" s="90"/>
      <c r="O2392" s="91"/>
      <c r="P2392" s="56"/>
      <c r="Q2392" s="56"/>
      <c r="R2392" s="56"/>
      <c r="S2392" s="56"/>
      <c r="T2392" s="56" t="s">
        <v>13218</v>
      </c>
      <c r="U2392" s="56" t="s">
        <v>13219</v>
      </c>
      <c r="V2392" s="56" t="s">
        <v>13220</v>
      </c>
      <c r="W2392" s="56" t="s">
        <v>7566</v>
      </c>
      <c r="X2392" s="56" t="s">
        <v>13221</v>
      </c>
      <c r="Y2392" s="56"/>
      <c r="Z2392" s="56" t="s">
        <v>13222</v>
      </c>
      <c r="AA2392" s="56" t="s">
        <v>13223</v>
      </c>
      <c r="AB2392" s="56" t="s">
        <v>13218</v>
      </c>
      <c r="AC2392" s="56" t="s">
        <v>7326</v>
      </c>
      <c r="AD2392" s="90" t="str">
        <f t="shared" si="75"/>
        <v>NA</v>
      </c>
      <c r="AE2392" s="90"/>
      <c r="AF2392" s="90"/>
      <c r="AG2392" s="90"/>
    </row>
    <row r="2393" spans="1:33">
      <c r="A2393" s="56" t="s">
        <v>18579</v>
      </c>
      <c r="B2393" s="56" t="s">
        <v>18580</v>
      </c>
      <c r="C2393" s="56" t="s">
        <v>18581</v>
      </c>
      <c r="D2393" s="56" t="s">
        <v>7566</v>
      </c>
      <c r="E2393" s="56" t="s">
        <v>18582</v>
      </c>
      <c r="F2393" s="56" t="s">
        <v>22</v>
      </c>
      <c r="G2393" s="56"/>
      <c r="H2393" s="56" t="s">
        <v>18583</v>
      </c>
      <c r="I2393" s="56" t="s">
        <v>18584</v>
      </c>
      <c r="J2393" s="56" t="s">
        <v>18585</v>
      </c>
      <c r="K2393" s="56" t="s">
        <v>7326</v>
      </c>
      <c r="L2393" s="90" t="str">
        <f t="shared" si="74"/>
        <v>NA</v>
      </c>
      <c r="M2393" s="90"/>
      <c r="O2393" s="91"/>
      <c r="P2393" s="56"/>
      <c r="Q2393" s="56"/>
      <c r="R2393" s="56"/>
      <c r="S2393" s="56"/>
      <c r="T2393" s="56" t="s">
        <v>13227</v>
      </c>
      <c r="U2393" s="56" t="s">
        <v>13228</v>
      </c>
      <c r="V2393" s="56" t="s">
        <v>13229</v>
      </c>
      <c r="W2393" s="56" t="s">
        <v>7566</v>
      </c>
      <c r="X2393" s="56" t="s">
        <v>13230</v>
      </c>
      <c r="Y2393" s="56"/>
      <c r="Z2393" s="56" t="s">
        <v>13231</v>
      </c>
      <c r="AA2393" s="56" t="s">
        <v>13232</v>
      </c>
      <c r="AB2393" s="56" t="s">
        <v>13227</v>
      </c>
      <c r="AC2393" s="56" t="s">
        <v>7326</v>
      </c>
      <c r="AD2393" s="90" t="str">
        <f t="shared" si="75"/>
        <v>NA</v>
      </c>
      <c r="AE2393" s="90"/>
      <c r="AF2393" s="90"/>
      <c r="AG2393" s="90"/>
    </row>
    <row r="2394" spans="1:33">
      <c r="A2394" s="56" t="s">
        <v>18586</v>
      </c>
      <c r="B2394" s="56" t="s">
        <v>18587</v>
      </c>
      <c r="C2394" s="56" t="s">
        <v>18588</v>
      </c>
      <c r="D2394" s="56" t="s">
        <v>7566</v>
      </c>
      <c r="E2394" s="56" t="s">
        <v>18589</v>
      </c>
      <c r="F2394" s="56" t="s">
        <v>22</v>
      </c>
      <c r="G2394" s="56"/>
      <c r="H2394" s="56" t="s">
        <v>18590</v>
      </c>
      <c r="I2394" s="56" t="s">
        <v>18591</v>
      </c>
      <c r="J2394" s="56" t="s">
        <v>18592</v>
      </c>
      <c r="K2394" s="56" t="s">
        <v>7326</v>
      </c>
      <c r="L2394" s="90" t="str">
        <f t="shared" si="74"/>
        <v>NA</v>
      </c>
      <c r="M2394" s="90"/>
      <c r="O2394" s="91"/>
      <c r="P2394" s="56"/>
      <c r="Q2394" s="56"/>
      <c r="R2394" s="56"/>
      <c r="S2394" s="56"/>
      <c r="T2394" s="56" t="s">
        <v>13236</v>
      </c>
      <c r="U2394" s="56" t="s">
        <v>13237</v>
      </c>
      <c r="V2394" s="56" t="s">
        <v>13238</v>
      </c>
      <c r="W2394" s="56" t="s">
        <v>7566</v>
      </c>
      <c r="X2394" s="56" t="s">
        <v>13239</v>
      </c>
      <c r="Y2394" s="56"/>
      <c r="Z2394" s="56" t="s">
        <v>13240</v>
      </c>
      <c r="AA2394" s="56" t="s">
        <v>13241</v>
      </c>
      <c r="AB2394" s="56" t="s">
        <v>13236</v>
      </c>
      <c r="AC2394" s="56" t="s">
        <v>7326</v>
      </c>
      <c r="AD2394" s="90" t="str">
        <f t="shared" si="75"/>
        <v>NA</v>
      </c>
      <c r="AE2394" s="90"/>
      <c r="AF2394" s="90"/>
      <c r="AG2394" s="90"/>
    </row>
    <row r="2395" spans="1:33">
      <c r="A2395" s="56" t="s">
        <v>18593</v>
      </c>
      <c r="B2395" s="56" t="s">
        <v>18594</v>
      </c>
      <c r="C2395" s="56" t="s">
        <v>18595</v>
      </c>
      <c r="D2395" s="56" t="s">
        <v>7566</v>
      </c>
      <c r="E2395" s="56" t="s">
        <v>6841</v>
      </c>
      <c r="F2395" s="56" t="s">
        <v>22</v>
      </c>
      <c r="G2395" s="56"/>
      <c r="H2395" s="56" t="s">
        <v>18596</v>
      </c>
      <c r="I2395" s="56" t="s">
        <v>18597</v>
      </c>
      <c r="J2395" s="56" t="s">
        <v>18593</v>
      </c>
      <c r="K2395" s="56" t="s">
        <v>7326</v>
      </c>
      <c r="L2395" s="90" t="str">
        <f t="shared" si="74"/>
        <v>NA</v>
      </c>
      <c r="M2395" s="90"/>
      <c r="O2395" s="91"/>
      <c r="P2395" s="56"/>
      <c r="Q2395" s="56"/>
      <c r="R2395" s="56"/>
      <c r="S2395" s="56"/>
      <c r="T2395" s="56" t="s">
        <v>13245</v>
      </c>
      <c r="U2395" s="56" t="s">
        <v>13246</v>
      </c>
      <c r="V2395" s="56" t="s">
        <v>13247</v>
      </c>
      <c r="W2395" s="56" t="s">
        <v>7566</v>
      </c>
      <c r="X2395" s="56" t="s">
        <v>13248</v>
      </c>
      <c r="Y2395" s="56"/>
      <c r="Z2395" s="56" t="s">
        <v>13249</v>
      </c>
      <c r="AA2395" s="56" t="s">
        <v>13250</v>
      </c>
      <c r="AB2395" s="56" t="s">
        <v>13245</v>
      </c>
      <c r="AC2395" s="56" t="s">
        <v>7326</v>
      </c>
      <c r="AD2395" s="90" t="str">
        <f t="shared" si="75"/>
        <v>NA</v>
      </c>
      <c r="AE2395" s="90"/>
      <c r="AF2395" s="90"/>
      <c r="AG2395" s="90"/>
    </row>
    <row r="2396" spans="1:33">
      <c r="A2396" s="56" t="s">
        <v>18598</v>
      </c>
      <c r="B2396" s="56" t="s">
        <v>18599</v>
      </c>
      <c r="C2396" s="56" t="s">
        <v>18600</v>
      </c>
      <c r="D2396" s="56" t="s">
        <v>7566</v>
      </c>
      <c r="E2396" s="56" t="s">
        <v>18601</v>
      </c>
      <c r="F2396" s="56" t="s">
        <v>22</v>
      </c>
      <c r="G2396" s="56"/>
      <c r="H2396" s="56" t="s">
        <v>18602</v>
      </c>
      <c r="I2396" s="56" t="s">
        <v>18603</v>
      </c>
      <c r="J2396" s="56" t="s">
        <v>18598</v>
      </c>
      <c r="K2396" s="56" t="s">
        <v>87</v>
      </c>
      <c r="L2396" s="90" t="str">
        <f t="shared" si="74"/>
        <v>NA</v>
      </c>
      <c r="M2396" s="90"/>
      <c r="O2396" s="91"/>
      <c r="P2396" s="56"/>
      <c r="Q2396" s="56"/>
      <c r="R2396" s="56"/>
      <c r="S2396" s="56"/>
      <c r="T2396" s="56" t="s">
        <v>13254</v>
      </c>
      <c r="U2396" s="56" t="s">
        <v>13255</v>
      </c>
      <c r="V2396" s="56" t="s">
        <v>13256</v>
      </c>
      <c r="W2396" s="56" t="s">
        <v>7566</v>
      </c>
      <c r="X2396" s="56" t="s">
        <v>938</v>
      </c>
      <c r="Y2396" s="56"/>
      <c r="Z2396" s="56" t="s">
        <v>13257</v>
      </c>
      <c r="AA2396" s="56" t="s">
        <v>13258</v>
      </c>
      <c r="AB2396" s="56" t="s">
        <v>13254</v>
      </c>
      <c r="AC2396" s="56" t="s">
        <v>87</v>
      </c>
      <c r="AD2396" s="90" t="str">
        <f t="shared" si="75"/>
        <v>NA</v>
      </c>
      <c r="AE2396" s="90"/>
      <c r="AF2396" s="90"/>
      <c r="AG2396" s="90"/>
    </row>
    <row r="2397" spans="1:33">
      <c r="A2397" s="56" t="s">
        <v>18604</v>
      </c>
      <c r="B2397" s="56" t="s">
        <v>18605</v>
      </c>
      <c r="C2397" s="56" t="s">
        <v>18606</v>
      </c>
      <c r="D2397" s="56" t="s">
        <v>7566</v>
      </c>
      <c r="E2397" s="56" t="s">
        <v>18607</v>
      </c>
      <c r="F2397" s="56" t="s">
        <v>22</v>
      </c>
      <c r="G2397" s="56"/>
      <c r="H2397" s="56" t="s">
        <v>18608</v>
      </c>
      <c r="I2397" s="56" t="s">
        <v>18609</v>
      </c>
      <c r="J2397" s="56" t="s">
        <v>18604</v>
      </c>
      <c r="K2397" s="56" t="s">
        <v>7326</v>
      </c>
      <c r="L2397" s="90" t="str">
        <f t="shared" si="74"/>
        <v>NA</v>
      </c>
      <c r="M2397" s="90"/>
      <c r="O2397" s="91"/>
      <c r="P2397" s="56"/>
      <c r="Q2397" s="56"/>
      <c r="R2397" s="56"/>
      <c r="S2397" s="56"/>
      <c r="T2397" s="56" t="s">
        <v>13262</v>
      </c>
      <c r="U2397" s="56" t="s">
        <v>13263</v>
      </c>
      <c r="V2397" s="56" t="s">
        <v>13264</v>
      </c>
      <c r="W2397" s="56" t="s">
        <v>7566</v>
      </c>
      <c r="X2397" s="56" t="s">
        <v>13265</v>
      </c>
      <c r="Y2397" s="56"/>
      <c r="Z2397" s="56" t="s">
        <v>13266</v>
      </c>
      <c r="AA2397" s="56" t="s">
        <v>13267</v>
      </c>
      <c r="AB2397" s="56" t="s">
        <v>13268</v>
      </c>
      <c r="AC2397" s="56" t="s">
        <v>7326</v>
      </c>
      <c r="AD2397" s="90" t="str">
        <f t="shared" si="75"/>
        <v>NA</v>
      </c>
      <c r="AE2397" s="90"/>
      <c r="AF2397" s="90"/>
      <c r="AG2397" s="90"/>
    </row>
    <row r="2398" spans="1:33">
      <c r="A2398" s="56" t="s">
        <v>18610</v>
      </c>
      <c r="B2398" s="56" t="s">
        <v>18611</v>
      </c>
      <c r="C2398" s="56" t="s">
        <v>18612</v>
      </c>
      <c r="D2398" s="56" t="s">
        <v>7566</v>
      </c>
      <c r="E2398" s="56" t="s">
        <v>18607</v>
      </c>
      <c r="F2398" s="56" t="s">
        <v>22</v>
      </c>
      <c r="G2398" s="56"/>
      <c r="H2398" s="56" t="s">
        <v>18613</v>
      </c>
      <c r="I2398" s="56" t="s">
        <v>18609</v>
      </c>
      <c r="J2398" s="56"/>
      <c r="K2398" s="56" t="s">
        <v>87</v>
      </c>
      <c r="L2398" s="90" t="str">
        <f t="shared" si="74"/>
        <v>NA</v>
      </c>
      <c r="M2398" s="90"/>
      <c r="O2398" s="91"/>
      <c r="P2398" s="56"/>
      <c r="Q2398" s="56"/>
      <c r="R2398" s="56"/>
      <c r="S2398" s="56"/>
      <c r="T2398" s="56" t="s">
        <v>13272</v>
      </c>
      <c r="U2398" s="56" t="s">
        <v>13273</v>
      </c>
      <c r="V2398" s="56" t="s">
        <v>13274</v>
      </c>
      <c r="W2398" s="56" t="s">
        <v>7566</v>
      </c>
      <c r="X2398" s="56" t="s">
        <v>948</v>
      </c>
      <c r="Y2398" s="56"/>
      <c r="Z2398" s="56" t="s">
        <v>13275</v>
      </c>
      <c r="AA2398" s="56" t="s">
        <v>13276</v>
      </c>
      <c r="AB2398" s="56" t="s">
        <v>13277</v>
      </c>
      <c r="AC2398" s="56" t="s">
        <v>87</v>
      </c>
      <c r="AD2398" s="90" t="str">
        <f t="shared" si="75"/>
        <v>NA</v>
      </c>
      <c r="AE2398" s="90"/>
      <c r="AF2398" s="90"/>
      <c r="AG2398" s="90"/>
    </row>
    <row r="2399" spans="1:33">
      <c r="A2399" s="56" t="s">
        <v>18614</v>
      </c>
      <c r="B2399" s="56" t="s">
        <v>18615</v>
      </c>
      <c r="C2399" s="56" t="s">
        <v>12348</v>
      </c>
      <c r="D2399" s="56" t="s">
        <v>7566</v>
      </c>
      <c r="E2399" s="56" t="s">
        <v>514</v>
      </c>
      <c r="F2399" s="56" t="s">
        <v>22</v>
      </c>
      <c r="G2399" s="56"/>
      <c r="H2399" s="56" t="s">
        <v>18616</v>
      </c>
      <c r="I2399" s="56" t="s">
        <v>18617</v>
      </c>
      <c r="J2399" s="56" t="s">
        <v>18614</v>
      </c>
      <c r="K2399" s="56" t="s">
        <v>7326</v>
      </c>
      <c r="L2399" s="90" t="str">
        <f t="shared" si="74"/>
        <v>NA</v>
      </c>
      <c r="M2399" s="90"/>
      <c r="O2399" s="91"/>
      <c r="P2399" s="56"/>
      <c r="Q2399" s="56"/>
      <c r="R2399" s="56"/>
      <c r="S2399" s="56"/>
      <c r="T2399" s="56" t="s">
        <v>13281</v>
      </c>
      <c r="U2399" s="56" t="s">
        <v>13282</v>
      </c>
      <c r="V2399" s="56" t="s">
        <v>13283</v>
      </c>
      <c r="W2399" s="56" t="s">
        <v>7566</v>
      </c>
      <c r="X2399" s="56" t="s">
        <v>948</v>
      </c>
      <c r="Y2399" s="56"/>
      <c r="Z2399" s="56" t="s">
        <v>13275</v>
      </c>
      <c r="AA2399" s="56" t="s">
        <v>13276</v>
      </c>
      <c r="AB2399" s="56"/>
      <c r="AC2399" s="56" t="s">
        <v>87</v>
      </c>
      <c r="AD2399" s="90" t="str">
        <f t="shared" si="75"/>
        <v>NA</v>
      </c>
      <c r="AE2399" s="90"/>
      <c r="AF2399" s="90"/>
      <c r="AG2399" s="90"/>
    </row>
    <row r="2400" spans="1:33">
      <c r="A2400" s="56" t="s">
        <v>18618</v>
      </c>
      <c r="B2400" s="56" t="s">
        <v>18619</v>
      </c>
      <c r="C2400" s="56" t="s">
        <v>18620</v>
      </c>
      <c r="D2400" s="56" t="s">
        <v>7566</v>
      </c>
      <c r="E2400" s="56" t="s">
        <v>514</v>
      </c>
      <c r="F2400" s="56" t="s">
        <v>22</v>
      </c>
      <c r="G2400" s="56"/>
      <c r="H2400" s="56" t="s">
        <v>18621</v>
      </c>
      <c r="I2400" s="56" t="s">
        <v>18617</v>
      </c>
      <c r="J2400" s="56" t="s">
        <v>18618</v>
      </c>
      <c r="K2400" s="56" t="s">
        <v>7326</v>
      </c>
      <c r="L2400" s="90" t="str">
        <f t="shared" si="74"/>
        <v>NA</v>
      </c>
      <c r="M2400" s="90"/>
      <c r="O2400" s="91"/>
      <c r="P2400" s="56"/>
      <c r="Q2400" s="56"/>
      <c r="R2400" s="56"/>
      <c r="S2400" s="56"/>
      <c r="T2400" s="56" t="s">
        <v>13287</v>
      </c>
      <c r="U2400" s="56" t="s">
        <v>13288</v>
      </c>
      <c r="V2400" s="56" t="s">
        <v>13289</v>
      </c>
      <c r="W2400" s="56" t="s">
        <v>7566</v>
      </c>
      <c r="X2400" s="56" t="s">
        <v>13290</v>
      </c>
      <c r="Y2400" s="56"/>
      <c r="Z2400" s="56" t="s">
        <v>13291</v>
      </c>
      <c r="AA2400" s="56" t="s">
        <v>13292</v>
      </c>
      <c r="AB2400" s="56" t="s">
        <v>13287</v>
      </c>
      <c r="AC2400" s="56" t="s">
        <v>7326</v>
      </c>
      <c r="AD2400" s="90" t="str">
        <f t="shared" si="75"/>
        <v>NA</v>
      </c>
      <c r="AE2400" s="90"/>
      <c r="AF2400" s="90"/>
      <c r="AG2400" s="90"/>
    </row>
    <row r="2401" spans="1:33">
      <c r="A2401" s="56" t="s">
        <v>18622</v>
      </c>
      <c r="B2401" s="56" t="s">
        <v>18623</v>
      </c>
      <c r="C2401" s="56" t="s">
        <v>18624</v>
      </c>
      <c r="D2401" s="56" t="s">
        <v>7566</v>
      </c>
      <c r="E2401" s="56" t="s">
        <v>514</v>
      </c>
      <c r="F2401" s="56" t="s">
        <v>22</v>
      </c>
      <c r="G2401" s="56"/>
      <c r="H2401" s="56" t="s">
        <v>18621</v>
      </c>
      <c r="I2401" s="56" t="s">
        <v>18617</v>
      </c>
      <c r="J2401" s="56" t="s">
        <v>18622</v>
      </c>
      <c r="K2401" s="56" t="s">
        <v>7326</v>
      </c>
      <c r="L2401" s="90" t="str">
        <f t="shared" si="74"/>
        <v>NA</v>
      </c>
      <c r="M2401" s="90"/>
      <c r="O2401" s="91"/>
      <c r="P2401" s="56"/>
      <c r="Q2401" s="56"/>
      <c r="R2401" s="56"/>
      <c r="S2401" s="56"/>
      <c r="T2401" s="56" t="s">
        <v>13294</v>
      </c>
      <c r="U2401" s="56" t="s">
        <v>13295</v>
      </c>
      <c r="V2401" s="56" t="s">
        <v>13296</v>
      </c>
      <c r="W2401" s="56" t="s">
        <v>7566</v>
      </c>
      <c r="X2401" s="56" t="s">
        <v>4402</v>
      </c>
      <c r="Y2401" s="56"/>
      <c r="Z2401" s="56" t="s">
        <v>13297</v>
      </c>
      <c r="AA2401" s="56" t="s">
        <v>13298</v>
      </c>
      <c r="AB2401" s="56" t="s">
        <v>13299</v>
      </c>
      <c r="AC2401" s="56" t="s">
        <v>7326</v>
      </c>
      <c r="AD2401" s="90" t="str">
        <f t="shared" si="75"/>
        <v>NA</v>
      </c>
      <c r="AE2401" s="90"/>
      <c r="AF2401" s="90"/>
      <c r="AG2401" s="90"/>
    </row>
    <row r="2402" spans="1:33">
      <c r="A2402" s="56" t="s">
        <v>18625</v>
      </c>
      <c r="B2402" s="56" t="s">
        <v>18626</v>
      </c>
      <c r="C2402" s="56" t="s">
        <v>18627</v>
      </c>
      <c r="D2402" s="56" t="s">
        <v>7566</v>
      </c>
      <c r="E2402" s="56" t="s">
        <v>514</v>
      </c>
      <c r="F2402" s="56" t="s">
        <v>22</v>
      </c>
      <c r="G2402" s="56"/>
      <c r="H2402" s="56" t="s">
        <v>18621</v>
      </c>
      <c r="I2402" s="56" t="s">
        <v>18617</v>
      </c>
      <c r="J2402" s="56" t="s">
        <v>18625</v>
      </c>
      <c r="K2402" s="56" t="s">
        <v>7326</v>
      </c>
      <c r="L2402" s="90" t="str">
        <f t="shared" si="74"/>
        <v>NA</v>
      </c>
      <c r="M2402" s="90"/>
      <c r="O2402" s="91"/>
      <c r="P2402" s="56"/>
      <c r="Q2402" s="56"/>
      <c r="R2402" s="56"/>
      <c r="S2402" s="56"/>
      <c r="T2402" s="56" t="s">
        <v>13301</v>
      </c>
      <c r="U2402" s="56" t="s">
        <v>13302</v>
      </c>
      <c r="V2402" s="56" t="s">
        <v>13303</v>
      </c>
      <c r="W2402" s="56" t="s">
        <v>7566</v>
      </c>
      <c r="X2402" s="56" t="s">
        <v>13304</v>
      </c>
      <c r="Y2402" s="56"/>
      <c r="Z2402" s="56" t="s">
        <v>13305</v>
      </c>
      <c r="AA2402" s="56" t="s">
        <v>13306</v>
      </c>
      <c r="AB2402" s="56" t="s">
        <v>13301</v>
      </c>
      <c r="AC2402" s="56" t="s">
        <v>7326</v>
      </c>
      <c r="AD2402" s="90" t="str">
        <f t="shared" si="75"/>
        <v>NA</v>
      </c>
      <c r="AE2402" s="90"/>
      <c r="AF2402" s="90"/>
      <c r="AG2402" s="90"/>
    </row>
    <row r="2403" spans="1:33">
      <c r="A2403" s="56" t="s">
        <v>18628</v>
      </c>
      <c r="B2403" s="56" t="s">
        <v>18629</v>
      </c>
      <c r="C2403" s="56" t="s">
        <v>13605</v>
      </c>
      <c r="D2403" s="56" t="s">
        <v>7566</v>
      </c>
      <c r="E2403" s="56" t="s">
        <v>514</v>
      </c>
      <c r="F2403" s="56" t="s">
        <v>22</v>
      </c>
      <c r="G2403" s="56"/>
      <c r="H2403" s="56" t="s">
        <v>18630</v>
      </c>
      <c r="I2403" s="56" t="s">
        <v>18617</v>
      </c>
      <c r="J2403" s="56" t="s">
        <v>18628</v>
      </c>
      <c r="K2403" s="56" t="s">
        <v>7326</v>
      </c>
      <c r="L2403" s="90" t="str">
        <f t="shared" si="74"/>
        <v>NA</v>
      </c>
      <c r="M2403" s="90"/>
      <c r="O2403" s="91"/>
      <c r="P2403" s="56"/>
      <c r="Q2403" s="56"/>
      <c r="R2403" s="56"/>
      <c r="S2403" s="56"/>
      <c r="T2403" s="56" t="s">
        <v>13309</v>
      </c>
      <c r="U2403" s="56" t="s">
        <v>13310</v>
      </c>
      <c r="V2403" s="56" t="s">
        <v>13311</v>
      </c>
      <c r="W2403" s="56" t="s">
        <v>7566</v>
      </c>
      <c r="X2403" s="56" t="s">
        <v>13312</v>
      </c>
      <c r="Y2403" s="56"/>
      <c r="Z2403" s="56" t="s">
        <v>13313</v>
      </c>
      <c r="AA2403" s="56" t="s">
        <v>13314</v>
      </c>
      <c r="AB2403" s="56" t="s">
        <v>13309</v>
      </c>
      <c r="AC2403" s="56" t="s">
        <v>7326</v>
      </c>
      <c r="AD2403" s="90" t="str">
        <f t="shared" si="75"/>
        <v>NA</v>
      </c>
      <c r="AE2403" s="90"/>
      <c r="AF2403" s="90"/>
      <c r="AG2403" s="90"/>
    </row>
    <row r="2404" spans="1:33">
      <c r="A2404" s="56" t="s">
        <v>18631</v>
      </c>
      <c r="B2404" s="56" t="s">
        <v>18632</v>
      </c>
      <c r="C2404" s="56" t="s">
        <v>18633</v>
      </c>
      <c r="D2404" s="56" t="s">
        <v>7566</v>
      </c>
      <c r="E2404" s="56" t="s">
        <v>514</v>
      </c>
      <c r="F2404" s="56" t="s">
        <v>22</v>
      </c>
      <c r="G2404" s="56"/>
      <c r="H2404" s="56" t="s">
        <v>18634</v>
      </c>
      <c r="I2404" s="56" t="s">
        <v>18617</v>
      </c>
      <c r="J2404" s="56" t="s">
        <v>15247</v>
      </c>
      <c r="K2404" s="56" t="s">
        <v>87</v>
      </c>
      <c r="L2404" s="90" t="str">
        <f t="shared" si="74"/>
        <v>NA</v>
      </c>
      <c r="M2404" s="90"/>
      <c r="O2404" s="91"/>
      <c r="P2404" s="56"/>
      <c r="Q2404" s="56"/>
      <c r="R2404" s="56"/>
      <c r="S2404" s="56"/>
      <c r="T2404" s="56" t="s">
        <v>13318</v>
      </c>
      <c r="U2404" s="56" t="s">
        <v>13319</v>
      </c>
      <c r="V2404" s="56" t="s">
        <v>13320</v>
      </c>
      <c r="W2404" s="56" t="s">
        <v>7566</v>
      </c>
      <c r="X2404" s="56" t="s">
        <v>967</v>
      </c>
      <c r="Y2404" s="56"/>
      <c r="Z2404" s="56" t="s">
        <v>13321</v>
      </c>
      <c r="AA2404" s="56" t="s">
        <v>13322</v>
      </c>
      <c r="AB2404" s="56" t="s">
        <v>13323</v>
      </c>
      <c r="AC2404" s="56" t="s">
        <v>87</v>
      </c>
      <c r="AD2404" s="90" t="str">
        <f t="shared" si="75"/>
        <v>NA</v>
      </c>
      <c r="AE2404" s="90"/>
      <c r="AF2404" s="90"/>
      <c r="AG2404" s="90"/>
    </row>
    <row r="2405" spans="1:33">
      <c r="A2405" s="56" t="s">
        <v>18635</v>
      </c>
      <c r="B2405" s="56" t="s">
        <v>18636</v>
      </c>
      <c r="C2405" s="56" t="s">
        <v>18637</v>
      </c>
      <c r="D2405" s="56" t="s">
        <v>7566</v>
      </c>
      <c r="E2405" s="56" t="s">
        <v>514</v>
      </c>
      <c r="F2405" s="56" t="s">
        <v>22</v>
      </c>
      <c r="G2405" s="56"/>
      <c r="H2405" s="56" t="s">
        <v>18634</v>
      </c>
      <c r="I2405" s="56" t="s">
        <v>18617</v>
      </c>
      <c r="J2405" s="56"/>
      <c r="K2405" s="56" t="s">
        <v>87</v>
      </c>
      <c r="L2405" s="90" t="str">
        <f t="shared" si="74"/>
        <v>NA</v>
      </c>
      <c r="M2405" s="90"/>
      <c r="O2405" s="91"/>
      <c r="P2405" s="56"/>
      <c r="Q2405" s="56"/>
      <c r="R2405" s="56"/>
      <c r="S2405" s="56"/>
      <c r="T2405" s="56" t="s">
        <v>13327</v>
      </c>
      <c r="U2405" s="56" t="s">
        <v>13328</v>
      </c>
      <c r="V2405" s="56" t="s">
        <v>13329</v>
      </c>
      <c r="W2405" s="56" t="s">
        <v>7566</v>
      </c>
      <c r="X2405" s="56" t="s">
        <v>967</v>
      </c>
      <c r="Y2405" s="56"/>
      <c r="Z2405" s="56" t="s">
        <v>13330</v>
      </c>
      <c r="AA2405" s="56" t="s">
        <v>13322</v>
      </c>
      <c r="AB2405" s="56"/>
      <c r="AC2405" s="56" t="s">
        <v>87</v>
      </c>
      <c r="AD2405" s="90" t="str">
        <f t="shared" si="75"/>
        <v>NA</v>
      </c>
      <c r="AE2405" s="90"/>
      <c r="AF2405" s="90"/>
      <c r="AG2405" s="90"/>
    </row>
    <row r="2406" spans="1:33">
      <c r="A2406" s="56" t="s">
        <v>18638</v>
      </c>
      <c r="B2406" s="56" t="s">
        <v>18639</v>
      </c>
      <c r="C2406" s="56" t="s">
        <v>18640</v>
      </c>
      <c r="D2406" s="56" t="s">
        <v>7566</v>
      </c>
      <c r="E2406" s="56" t="s">
        <v>514</v>
      </c>
      <c r="F2406" s="56" t="s">
        <v>22</v>
      </c>
      <c r="G2406" s="56"/>
      <c r="H2406" s="56" t="s">
        <v>18634</v>
      </c>
      <c r="I2406" s="56" t="s">
        <v>18617</v>
      </c>
      <c r="J2406" s="56"/>
      <c r="K2406" s="56" t="s">
        <v>87</v>
      </c>
      <c r="L2406" s="90" t="str">
        <f t="shared" si="74"/>
        <v>NA</v>
      </c>
      <c r="M2406" s="90"/>
      <c r="O2406" s="91"/>
      <c r="P2406" s="56"/>
      <c r="Q2406" s="56"/>
      <c r="R2406" s="56"/>
      <c r="S2406" s="56"/>
      <c r="T2406" s="56" t="s">
        <v>13334</v>
      </c>
      <c r="U2406" s="56" t="s">
        <v>13335</v>
      </c>
      <c r="V2406" s="56" t="s">
        <v>13336</v>
      </c>
      <c r="W2406" s="56" t="s">
        <v>7566</v>
      </c>
      <c r="X2406" s="56" t="s">
        <v>976</v>
      </c>
      <c r="Y2406" s="56"/>
      <c r="Z2406" s="56" t="s">
        <v>13337</v>
      </c>
      <c r="AA2406" s="56" t="s">
        <v>13338</v>
      </c>
      <c r="AB2406" s="56"/>
      <c r="AC2406" s="56" t="s">
        <v>87</v>
      </c>
      <c r="AD2406" s="90" t="str">
        <f t="shared" si="75"/>
        <v>NA</v>
      </c>
      <c r="AE2406" s="90"/>
      <c r="AF2406" s="90"/>
      <c r="AG2406" s="90"/>
    </row>
    <row r="2407" spans="1:33">
      <c r="A2407" s="56" t="s">
        <v>18641</v>
      </c>
      <c r="B2407" s="56" t="s">
        <v>18642</v>
      </c>
      <c r="C2407" s="56" t="s">
        <v>18643</v>
      </c>
      <c r="D2407" s="56" t="s">
        <v>7566</v>
      </c>
      <c r="E2407" s="56" t="s">
        <v>514</v>
      </c>
      <c r="F2407" s="56" t="s">
        <v>22</v>
      </c>
      <c r="G2407" s="56"/>
      <c r="H2407" s="56" t="s">
        <v>18634</v>
      </c>
      <c r="I2407" s="56" t="s">
        <v>18617</v>
      </c>
      <c r="J2407" s="56"/>
      <c r="K2407" s="56" t="s">
        <v>87</v>
      </c>
      <c r="L2407" s="90" t="str">
        <f t="shared" si="74"/>
        <v>NA</v>
      </c>
      <c r="M2407" s="90"/>
      <c r="O2407" s="91"/>
      <c r="P2407" s="56"/>
      <c r="Q2407" s="56"/>
      <c r="R2407" s="56"/>
      <c r="S2407" s="56"/>
      <c r="T2407" s="56" t="s">
        <v>13342</v>
      </c>
      <c r="U2407" s="56" t="s">
        <v>13343</v>
      </c>
      <c r="V2407" s="56" t="s">
        <v>13344</v>
      </c>
      <c r="W2407" s="56" t="s">
        <v>7566</v>
      </c>
      <c r="X2407" s="56" t="s">
        <v>985</v>
      </c>
      <c r="Y2407" s="56"/>
      <c r="Z2407" s="56" t="s">
        <v>13345</v>
      </c>
      <c r="AA2407" s="56" t="s">
        <v>13346</v>
      </c>
      <c r="AB2407" s="56" t="s">
        <v>13347</v>
      </c>
      <c r="AC2407" s="56" t="s">
        <v>7326</v>
      </c>
      <c r="AD2407" s="90" t="str">
        <f t="shared" si="75"/>
        <v>NA</v>
      </c>
      <c r="AE2407" s="90"/>
      <c r="AF2407" s="90"/>
      <c r="AG2407" s="90"/>
    </row>
    <row r="2408" spans="1:33">
      <c r="A2408" s="56" t="s">
        <v>18644</v>
      </c>
      <c r="B2408" s="56" t="s">
        <v>18645</v>
      </c>
      <c r="C2408" s="56" t="s">
        <v>18646</v>
      </c>
      <c r="D2408" s="56" t="s">
        <v>7566</v>
      </c>
      <c r="E2408" s="56" t="s">
        <v>18647</v>
      </c>
      <c r="F2408" s="56" t="s">
        <v>22</v>
      </c>
      <c r="G2408" s="56"/>
      <c r="H2408" s="56" t="s">
        <v>18648</v>
      </c>
      <c r="I2408" s="56" t="s">
        <v>18649</v>
      </c>
      <c r="J2408" s="56"/>
      <c r="K2408" s="56" t="s">
        <v>7326</v>
      </c>
      <c r="L2408" s="90" t="str">
        <f t="shared" si="74"/>
        <v>NA</v>
      </c>
      <c r="M2408" s="90"/>
      <c r="O2408" s="91"/>
      <c r="P2408" s="56"/>
      <c r="Q2408" s="56"/>
      <c r="R2408" s="56"/>
      <c r="S2408" s="56"/>
      <c r="T2408" s="56" t="s">
        <v>13350</v>
      </c>
      <c r="U2408" s="56" t="s">
        <v>13351</v>
      </c>
      <c r="V2408" s="56" t="s">
        <v>13352</v>
      </c>
      <c r="W2408" s="56" t="s">
        <v>7566</v>
      </c>
      <c r="X2408" s="56" t="s">
        <v>985</v>
      </c>
      <c r="Y2408" s="56"/>
      <c r="Z2408" s="56" t="s">
        <v>13353</v>
      </c>
      <c r="AA2408" s="56" t="s">
        <v>13346</v>
      </c>
      <c r="AB2408" s="56" t="s">
        <v>13354</v>
      </c>
      <c r="AC2408" s="56" t="s">
        <v>87</v>
      </c>
      <c r="AD2408" s="90" t="str">
        <f t="shared" si="75"/>
        <v>NA</v>
      </c>
      <c r="AE2408" s="90"/>
      <c r="AF2408" s="90"/>
      <c r="AG2408" s="90"/>
    </row>
    <row r="2409" spans="1:33">
      <c r="A2409" s="56" t="s">
        <v>18650</v>
      </c>
      <c r="B2409" s="56" t="s">
        <v>18651</v>
      </c>
      <c r="C2409" s="56" t="s">
        <v>18652</v>
      </c>
      <c r="D2409" s="56" t="s">
        <v>7566</v>
      </c>
      <c r="E2409" s="56" t="s">
        <v>18653</v>
      </c>
      <c r="F2409" s="56" t="s">
        <v>22</v>
      </c>
      <c r="G2409" s="56"/>
      <c r="H2409" s="56" t="s">
        <v>18654</v>
      </c>
      <c r="I2409" s="56" t="s">
        <v>18655</v>
      </c>
      <c r="J2409" s="56"/>
      <c r="K2409" s="56" t="s">
        <v>7326</v>
      </c>
      <c r="L2409" s="90" t="str">
        <f t="shared" si="74"/>
        <v>NA</v>
      </c>
      <c r="M2409" s="90"/>
      <c r="O2409" s="91"/>
      <c r="P2409" s="56"/>
      <c r="Q2409" s="56"/>
      <c r="R2409" s="56"/>
      <c r="S2409" s="56"/>
      <c r="T2409" s="56" t="s">
        <v>13358</v>
      </c>
      <c r="U2409" s="56" t="s">
        <v>13359</v>
      </c>
      <c r="V2409" s="56" t="s">
        <v>13360</v>
      </c>
      <c r="W2409" s="56" t="s">
        <v>7566</v>
      </c>
      <c r="X2409" s="56" t="s">
        <v>13361</v>
      </c>
      <c r="Y2409" s="56"/>
      <c r="Z2409" s="56" t="s">
        <v>13362</v>
      </c>
      <c r="AA2409" s="56" t="s">
        <v>13363</v>
      </c>
      <c r="AB2409" s="56"/>
      <c r="AC2409" s="56" t="s">
        <v>87</v>
      </c>
      <c r="AD2409" s="90" t="str">
        <f t="shared" si="75"/>
        <v>NA</v>
      </c>
      <c r="AE2409" s="90"/>
      <c r="AF2409" s="90"/>
      <c r="AG2409" s="90"/>
    </row>
    <row r="2410" spans="1:33">
      <c r="A2410" s="56" t="s">
        <v>18656</v>
      </c>
      <c r="B2410" s="56" t="s">
        <v>18657</v>
      </c>
      <c r="C2410" s="56" t="s">
        <v>18658</v>
      </c>
      <c r="D2410" s="56" t="s">
        <v>7566</v>
      </c>
      <c r="E2410" s="56" t="s">
        <v>18659</v>
      </c>
      <c r="F2410" s="56" t="s">
        <v>22</v>
      </c>
      <c r="G2410" s="56"/>
      <c r="H2410" s="56" t="s">
        <v>18660</v>
      </c>
      <c r="I2410" s="56" t="s">
        <v>18661</v>
      </c>
      <c r="J2410" s="56" t="s">
        <v>18162</v>
      </c>
      <c r="K2410" s="56" t="s">
        <v>7326</v>
      </c>
      <c r="L2410" s="90" t="str">
        <f t="shared" si="74"/>
        <v>NA</v>
      </c>
      <c r="M2410" s="90"/>
      <c r="O2410" s="91"/>
      <c r="P2410" s="56"/>
      <c r="Q2410" s="56"/>
      <c r="R2410" s="56"/>
      <c r="S2410" s="56"/>
      <c r="T2410" s="56" t="s">
        <v>13369</v>
      </c>
      <c r="U2410" s="56" t="s">
        <v>13370</v>
      </c>
      <c r="V2410" s="56" t="s">
        <v>13371</v>
      </c>
      <c r="W2410" s="56" t="s">
        <v>7566</v>
      </c>
      <c r="X2410" s="56" t="s">
        <v>4486</v>
      </c>
      <c r="Y2410" s="56"/>
      <c r="Z2410" s="56" t="s">
        <v>13372</v>
      </c>
      <c r="AA2410" s="56" t="s">
        <v>13373</v>
      </c>
      <c r="AB2410" s="56" t="s">
        <v>13374</v>
      </c>
      <c r="AC2410" s="56" t="s">
        <v>87</v>
      </c>
      <c r="AD2410" s="90" t="str">
        <f t="shared" si="75"/>
        <v>NA</v>
      </c>
      <c r="AE2410" s="90"/>
      <c r="AF2410" s="90"/>
      <c r="AG2410" s="90"/>
    </row>
    <row r="2411" spans="1:33">
      <c r="A2411" s="56" t="s">
        <v>18662</v>
      </c>
      <c r="B2411" s="56" t="s">
        <v>18663</v>
      </c>
      <c r="C2411" s="56" t="s">
        <v>18664</v>
      </c>
      <c r="D2411" s="56" t="s">
        <v>7566</v>
      </c>
      <c r="E2411" s="56" t="s">
        <v>18665</v>
      </c>
      <c r="F2411" s="56" t="s">
        <v>22</v>
      </c>
      <c r="G2411" s="56"/>
      <c r="H2411" s="56" t="s">
        <v>18666</v>
      </c>
      <c r="I2411" s="56" t="s">
        <v>18667</v>
      </c>
      <c r="J2411" s="56"/>
      <c r="K2411" s="56" t="s">
        <v>7326</v>
      </c>
      <c r="L2411" s="90" t="str">
        <f t="shared" si="74"/>
        <v>NA</v>
      </c>
      <c r="M2411" s="90"/>
      <c r="O2411" s="91"/>
      <c r="P2411" s="56"/>
      <c r="Q2411" s="56"/>
      <c r="R2411" s="56"/>
      <c r="S2411" s="56"/>
      <c r="T2411" s="56" t="s">
        <v>13377</v>
      </c>
      <c r="U2411" s="56" t="s">
        <v>13378</v>
      </c>
      <c r="V2411" s="56" t="s">
        <v>13379</v>
      </c>
      <c r="W2411" s="56" t="s">
        <v>7566</v>
      </c>
      <c r="X2411" s="56" t="s">
        <v>4486</v>
      </c>
      <c r="Y2411" s="56"/>
      <c r="Z2411" s="56" t="s">
        <v>13372</v>
      </c>
      <c r="AA2411" s="56" t="s">
        <v>13373</v>
      </c>
      <c r="AB2411" s="56"/>
      <c r="AC2411" s="56" t="s">
        <v>87</v>
      </c>
      <c r="AD2411" s="90" t="str">
        <f t="shared" si="75"/>
        <v>NA</v>
      </c>
      <c r="AE2411" s="90"/>
      <c r="AF2411" s="90"/>
      <c r="AG2411" s="90"/>
    </row>
    <row r="2412" spans="1:33">
      <c r="A2412" s="56" t="s">
        <v>18668</v>
      </c>
      <c r="B2412" s="56" t="s">
        <v>18669</v>
      </c>
      <c r="C2412" s="56" t="s">
        <v>18670</v>
      </c>
      <c r="D2412" s="56" t="s">
        <v>7566</v>
      </c>
      <c r="E2412" s="56" t="s">
        <v>18671</v>
      </c>
      <c r="F2412" s="56" t="s">
        <v>22</v>
      </c>
      <c r="G2412" s="56"/>
      <c r="H2412" s="56" t="s">
        <v>18672</v>
      </c>
      <c r="I2412" s="56" t="s">
        <v>18673</v>
      </c>
      <c r="J2412" s="56"/>
      <c r="K2412" s="56" t="s">
        <v>7326</v>
      </c>
      <c r="L2412" s="90" t="str">
        <f t="shared" si="74"/>
        <v>NA</v>
      </c>
      <c r="M2412" s="90"/>
      <c r="O2412" s="91"/>
      <c r="P2412" s="56"/>
      <c r="Q2412" s="56"/>
      <c r="R2412" s="56"/>
      <c r="S2412" s="56"/>
      <c r="T2412" s="56" t="s">
        <v>13386</v>
      </c>
      <c r="U2412" s="56" t="s">
        <v>13387</v>
      </c>
      <c r="V2412" s="56" t="s">
        <v>13388</v>
      </c>
      <c r="W2412" s="56" t="s">
        <v>7566</v>
      </c>
      <c r="X2412" s="56" t="s">
        <v>4486</v>
      </c>
      <c r="Y2412" s="56"/>
      <c r="Z2412" s="56" t="s">
        <v>13389</v>
      </c>
      <c r="AA2412" s="56" t="s">
        <v>13373</v>
      </c>
      <c r="AB2412" s="56" t="s">
        <v>13390</v>
      </c>
      <c r="AC2412" s="56" t="s">
        <v>87</v>
      </c>
      <c r="AD2412" s="90" t="str">
        <f t="shared" si="75"/>
        <v>NA</v>
      </c>
      <c r="AE2412" s="90"/>
      <c r="AF2412" s="90"/>
      <c r="AG2412" s="90"/>
    </row>
    <row r="2413" spans="1:33">
      <c r="A2413" s="56" t="s">
        <v>18674</v>
      </c>
      <c r="B2413" s="56" t="s">
        <v>18675</v>
      </c>
      <c r="C2413" s="56" t="s">
        <v>18676</v>
      </c>
      <c r="D2413" s="56" t="s">
        <v>7566</v>
      </c>
      <c r="E2413" s="56" t="s">
        <v>18677</v>
      </c>
      <c r="F2413" s="56" t="s">
        <v>22</v>
      </c>
      <c r="G2413" s="56"/>
      <c r="H2413" s="56" t="s">
        <v>18678</v>
      </c>
      <c r="I2413" s="56" t="s">
        <v>18679</v>
      </c>
      <c r="J2413" s="56"/>
      <c r="K2413" s="56" t="s">
        <v>7326</v>
      </c>
      <c r="L2413" s="90" t="str">
        <f t="shared" si="74"/>
        <v>NA</v>
      </c>
      <c r="M2413" s="90"/>
      <c r="O2413" s="91"/>
      <c r="P2413" s="56"/>
      <c r="Q2413" s="56"/>
      <c r="R2413" s="56"/>
      <c r="S2413" s="56"/>
      <c r="T2413" s="56" t="s">
        <v>13394</v>
      </c>
      <c r="U2413" s="56" t="s">
        <v>13395</v>
      </c>
      <c r="V2413" s="56" t="s">
        <v>13396</v>
      </c>
      <c r="W2413" s="56" t="s">
        <v>7566</v>
      </c>
      <c r="X2413" s="56" t="s">
        <v>994</v>
      </c>
      <c r="Y2413" s="56"/>
      <c r="Z2413" s="56" t="s">
        <v>13397</v>
      </c>
      <c r="AA2413" s="56" t="s">
        <v>13398</v>
      </c>
      <c r="AB2413" s="56" t="s">
        <v>13399</v>
      </c>
      <c r="AC2413" s="56" t="s">
        <v>7326</v>
      </c>
      <c r="AD2413" s="90" t="str">
        <f t="shared" si="75"/>
        <v>NA</v>
      </c>
      <c r="AE2413" s="90"/>
      <c r="AF2413" s="90"/>
      <c r="AG2413" s="90"/>
    </row>
    <row r="2414" spans="1:33">
      <c r="A2414" s="56" t="s">
        <v>18680</v>
      </c>
      <c r="B2414" s="56" t="s">
        <v>18681</v>
      </c>
      <c r="C2414" s="56" t="s">
        <v>18682</v>
      </c>
      <c r="D2414" s="56" t="s">
        <v>7566</v>
      </c>
      <c r="E2414" s="56" t="s">
        <v>18683</v>
      </c>
      <c r="F2414" s="56" t="s">
        <v>22</v>
      </c>
      <c r="G2414" s="56"/>
      <c r="H2414" s="56" t="s">
        <v>18684</v>
      </c>
      <c r="I2414" s="56" t="s">
        <v>18685</v>
      </c>
      <c r="J2414" s="56"/>
      <c r="K2414" s="56" t="s">
        <v>7326</v>
      </c>
      <c r="L2414" s="90" t="str">
        <f t="shared" si="74"/>
        <v>NA</v>
      </c>
      <c r="M2414" s="90"/>
      <c r="O2414" s="91"/>
      <c r="P2414" s="56"/>
      <c r="Q2414" s="56"/>
      <c r="R2414" s="56"/>
      <c r="S2414" s="56"/>
      <c r="T2414" s="56" t="s">
        <v>13405</v>
      </c>
      <c r="U2414" s="56" t="s">
        <v>13406</v>
      </c>
      <c r="V2414" s="56" t="s">
        <v>13407</v>
      </c>
      <c r="W2414" s="56" t="s">
        <v>7566</v>
      </c>
      <c r="X2414" s="56" t="s">
        <v>994</v>
      </c>
      <c r="Y2414" s="56"/>
      <c r="Z2414" s="56" t="s">
        <v>13408</v>
      </c>
      <c r="AA2414" s="56" t="s">
        <v>13398</v>
      </c>
      <c r="AB2414" s="56" t="s">
        <v>13409</v>
      </c>
      <c r="AC2414" s="56" t="s">
        <v>7326</v>
      </c>
      <c r="AD2414" s="90" t="str">
        <f t="shared" si="75"/>
        <v>NA</v>
      </c>
      <c r="AE2414" s="90"/>
      <c r="AF2414" s="90"/>
      <c r="AG2414" s="90"/>
    </row>
    <row r="2415" spans="1:33">
      <c r="A2415" s="56" t="s">
        <v>18686</v>
      </c>
      <c r="B2415" s="56" t="s">
        <v>18687</v>
      </c>
      <c r="C2415" s="56" t="s">
        <v>18688</v>
      </c>
      <c r="D2415" s="56" t="s">
        <v>7566</v>
      </c>
      <c r="E2415" s="56" t="s">
        <v>18689</v>
      </c>
      <c r="F2415" s="56" t="s">
        <v>22</v>
      </c>
      <c r="G2415" s="56"/>
      <c r="H2415" s="56" t="s">
        <v>18690</v>
      </c>
      <c r="I2415" s="56" t="s">
        <v>18691</v>
      </c>
      <c r="J2415" s="56" t="s">
        <v>18162</v>
      </c>
      <c r="K2415" s="56" t="s">
        <v>7326</v>
      </c>
      <c r="L2415" s="90" t="str">
        <f t="shared" si="74"/>
        <v>NA</v>
      </c>
      <c r="M2415" s="90"/>
      <c r="O2415" s="91"/>
      <c r="P2415" s="56"/>
      <c r="Q2415" s="56"/>
      <c r="R2415" s="56"/>
      <c r="S2415" s="56"/>
      <c r="T2415" s="56" t="s">
        <v>13416</v>
      </c>
      <c r="U2415" s="56" t="s">
        <v>13417</v>
      </c>
      <c r="V2415" s="56" t="s">
        <v>13418</v>
      </c>
      <c r="W2415" s="56" t="s">
        <v>7566</v>
      </c>
      <c r="X2415" s="56" t="s">
        <v>994</v>
      </c>
      <c r="Y2415" s="56"/>
      <c r="Z2415" s="56" t="s">
        <v>13419</v>
      </c>
      <c r="AA2415" s="56" t="s">
        <v>13398</v>
      </c>
      <c r="AB2415" s="56" t="s">
        <v>13416</v>
      </c>
      <c r="AC2415" s="56" t="s">
        <v>87</v>
      </c>
      <c r="AD2415" s="90" t="str">
        <f t="shared" si="75"/>
        <v>NA</v>
      </c>
      <c r="AE2415" s="90"/>
      <c r="AF2415" s="90"/>
      <c r="AG2415" s="90"/>
    </row>
    <row r="2416" spans="1:33">
      <c r="A2416" s="56" t="s">
        <v>18692</v>
      </c>
      <c r="B2416" s="56" t="s">
        <v>18693</v>
      </c>
      <c r="C2416" s="56" t="s">
        <v>18694</v>
      </c>
      <c r="D2416" s="56" t="s">
        <v>7566</v>
      </c>
      <c r="E2416" s="56" t="s">
        <v>18689</v>
      </c>
      <c r="F2416" s="56" t="s">
        <v>22</v>
      </c>
      <c r="G2416" s="56"/>
      <c r="H2416" s="56" t="s">
        <v>18695</v>
      </c>
      <c r="I2416" s="56" t="s">
        <v>18691</v>
      </c>
      <c r="J2416" s="56"/>
      <c r="K2416" s="56" t="s">
        <v>7326</v>
      </c>
      <c r="L2416" s="90" t="str">
        <f t="shared" si="74"/>
        <v>NA</v>
      </c>
      <c r="M2416" s="90"/>
      <c r="O2416" s="91"/>
      <c r="P2416" s="56"/>
      <c r="Q2416" s="56"/>
      <c r="R2416" s="56"/>
      <c r="S2416" s="56"/>
      <c r="T2416" s="56" t="s">
        <v>13423</v>
      </c>
      <c r="U2416" s="56" t="s">
        <v>13424</v>
      </c>
      <c r="V2416" s="56" t="s">
        <v>13425</v>
      </c>
      <c r="W2416" s="56" t="s">
        <v>7566</v>
      </c>
      <c r="X2416" s="56" t="s">
        <v>994</v>
      </c>
      <c r="Y2416" s="56"/>
      <c r="Z2416" s="56" t="s">
        <v>13426</v>
      </c>
      <c r="AA2416" s="56" t="s">
        <v>13398</v>
      </c>
      <c r="AB2416" s="56" t="s">
        <v>13423</v>
      </c>
      <c r="AC2416" s="56" t="s">
        <v>87</v>
      </c>
      <c r="AD2416" s="90" t="str">
        <f t="shared" si="75"/>
        <v>NA</v>
      </c>
      <c r="AE2416" s="90"/>
      <c r="AF2416" s="90"/>
      <c r="AG2416" s="90"/>
    </row>
    <row r="2417" spans="1:33">
      <c r="A2417" s="56" t="s">
        <v>18696</v>
      </c>
      <c r="B2417" s="56" t="s">
        <v>18697</v>
      </c>
      <c r="C2417" s="56" t="s">
        <v>18698</v>
      </c>
      <c r="D2417" s="56" t="s">
        <v>7566</v>
      </c>
      <c r="E2417" s="56" t="s">
        <v>18699</v>
      </c>
      <c r="F2417" s="56" t="s">
        <v>22</v>
      </c>
      <c r="G2417" s="56"/>
      <c r="H2417" s="56" t="s">
        <v>18700</v>
      </c>
      <c r="I2417" s="56" t="s">
        <v>18701</v>
      </c>
      <c r="J2417" s="56" t="s">
        <v>18162</v>
      </c>
      <c r="K2417" s="56" t="s">
        <v>7326</v>
      </c>
      <c r="L2417" s="90" t="str">
        <f t="shared" si="74"/>
        <v>NA</v>
      </c>
      <c r="M2417" s="90"/>
      <c r="O2417" s="91"/>
      <c r="P2417" s="56"/>
      <c r="Q2417" s="56"/>
      <c r="R2417" s="56"/>
      <c r="S2417" s="56"/>
      <c r="T2417" s="56" t="s">
        <v>13430</v>
      </c>
      <c r="U2417" s="56" t="s">
        <v>13431</v>
      </c>
      <c r="V2417" s="56" t="s">
        <v>13432</v>
      </c>
      <c r="W2417" s="56" t="s">
        <v>7566</v>
      </c>
      <c r="X2417" s="56" t="s">
        <v>994</v>
      </c>
      <c r="Y2417" s="56"/>
      <c r="Z2417" s="56" t="s">
        <v>13419</v>
      </c>
      <c r="AA2417" s="56" t="s">
        <v>13398</v>
      </c>
      <c r="AB2417" s="56"/>
      <c r="AC2417" s="56" t="s">
        <v>87</v>
      </c>
      <c r="AD2417" s="90" t="str">
        <f t="shared" si="75"/>
        <v>NA</v>
      </c>
      <c r="AE2417" s="90"/>
      <c r="AF2417" s="90"/>
      <c r="AG2417" s="90"/>
    </row>
    <row r="2418" spans="1:33">
      <c r="A2418" s="56" t="s">
        <v>18702</v>
      </c>
      <c r="B2418" s="56" t="s">
        <v>18703</v>
      </c>
      <c r="C2418" s="56" t="s">
        <v>18704</v>
      </c>
      <c r="D2418" s="56" t="s">
        <v>7566</v>
      </c>
      <c r="E2418" s="56" t="s">
        <v>18699</v>
      </c>
      <c r="F2418" s="56" t="s">
        <v>22</v>
      </c>
      <c r="G2418" s="56"/>
      <c r="H2418" s="56" t="s">
        <v>18700</v>
      </c>
      <c r="I2418" s="56" t="s">
        <v>18701</v>
      </c>
      <c r="J2418" s="56" t="s">
        <v>18162</v>
      </c>
      <c r="K2418" s="56" t="s">
        <v>7326</v>
      </c>
      <c r="L2418" s="90" t="str">
        <f t="shared" si="74"/>
        <v>NA</v>
      </c>
      <c r="M2418" s="90"/>
      <c r="O2418" s="91"/>
      <c r="P2418" s="56"/>
      <c r="Q2418" s="56"/>
      <c r="R2418" s="56"/>
      <c r="S2418" s="56"/>
      <c r="T2418" s="56" t="s">
        <v>13435</v>
      </c>
      <c r="U2418" s="56" t="s">
        <v>13436</v>
      </c>
      <c r="V2418" s="56" t="s">
        <v>13437</v>
      </c>
      <c r="W2418" s="56" t="s">
        <v>7566</v>
      </c>
      <c r="X2418" s="56" t="s">
        <v>994</v>
      </c>
      <c r="Y2418" s="56"/>
      <c r="Z2418" s="56" t="s">
        <v>13426</v>
      </c>
      <c r="AA2418" s="56" t="s">
        <v>13398</v>
      </c>
      <c r="AB2418" s="56" t="s">
        <v>13435</v>
      </c>
      <c r="AC2418" s="56" t="s">
        <v>87</v>
      </c>
      <c r="AD2418" s="90" t="str">
        <f t="shared" si="75"/>
        <v>NA</v>
      </c>
      <c r="AE2418" s="90"/>
      <c r="AF2418" s="90"/>
      <c r="AG2418" s="90"/>
    </row>
    <row r="2419" spans="1:33">
      <c r="A2419" s="56" t="s">
        <v>18705</v>
      </c>
      <c r="B2419" s="56" t="s">
        <v>18706</v>
      </c>
      <c r="C2419" s="56" t="s">
        <v>16419</v>
      </c>
      <c r="D2419" s="56" t="s">
        <v>7566</v>
      </c>
      <c r="E2419" s="56" t="s">
        <v>2527</v>
      </c>
      <c r="F2419" s="56" t="s">
        <v>22</v>
      </c>
      <c r="G2419" s="56"/>
      <c r="H2419" s="56" t="s">
        <v>18707</v>
      </c>
      <c r="I2419" s="56" t="s">
        <v>18708</v>
      </c>
      <c r="J2419" s="56"/>
      <c r="K2419" s="56" t="s">
        <v>7326</v>
      </c>
      <c r="L2419" s="90" t="str">
        <f t="shared" si="74"/>
        <v>NA</v>
      </c>
      <c r="M2419" s="90"/>
      <c r="O2419" s="91"/>
      <c r="P2419" s="56"/>
      <c r="Q2419" s="56"/>
      <c r="R2419" s="56"/>
      <c r="S2419" s="56"/>
      <c r="T2419" s="56" t="s">
        <v>13441</v>
      </c>
      <c r="U2419" s="56" t="s">
        <v>13442</v>
      </c>
      <c r="V2419" s="56" t="s">
        <v>13443</v>
      </c>
      <c r="W2419" s="56" t="s">
        <v>7566</v>
      </c>
      <c r="X2419" s="56" t="s">
        <v>13444</v>
      </c>
      <c r="Y2419" s="56"/>
      <c r="Z2419" s="56" t="s">
        <v>13445</v>
      </c>
      <c r="AA2419" s="56" t="s">
        <v>13446</v>
      </c>
      <c r="AB2419" s="56"/>
      <c r="AC2419" s="56" t="s">
        <v>87</v>
      </c>
      <c r="AD2419" s="90" t="str">
        <f t="shared" si="75"/>
        <v>NA</v>
      </c>
      <c r="AE2419" s="90"/>
      <c r="AF2419" s="90"/>
      <c r="AG2419" s="90"/>
    </row>
    <row r="2420" spans="1:33">
      <c r="A2420" s="56" t="s">
        <v>18709</v>
      </c>
      <c r="B2420" s="56" t="s">
        <v>18710</v>
      </c>
      <c r="C2420" s="56" t="s">
        <v>18711</v>
      </c>
      <c r="D2420" s="56" t="s">
        <v>7566</v>
      </c>
      <c r="E2420" s="56" t="s">
        <v>2527</v>
      </c>
      <c r="F2420" s="56" t="s">
        <v>22</v>
      </c>
      <c r="G2420" s="56"/>
      <c r="H2420" s="56" t="s">
        <v>18712</v>
      </c>
      <c r="I2420" s="56" t="s">
        <v>18708</v>
      </c>
      <c r="J2420" s="56"/>
      <c r="K2420" s="56" t="s">
        <v>7326</v>
      </c>
      <c r="L2420" s="90" t="str">
        <f t="shared" si="74"/>
        <v>NA</v>
      </c>
      <c r="M2420" s="90"/>
      <c r="O2420" s="91"/>
      <c r="P2420" s="56"/>
      <c r="Q2420" s="56"/>
      <c r="R2420" s="56"/>
      <c r="S2420" s="56"/>
      <c r="T2420" s="56" t="s">
        <v>13448</v>
      </c>
      <c r="U2420" s="56" t="s">
        <v>13449</v>
      </c>
      <c r="V2420" s="56" t="s">
        <v>13450</v>
      </c>
      <c r="W2420" s="56" t="s">
        <v>7566</v>
      </c>
      <c r="X2420" s="56" t="s">
        <v>4543</v>
      </c>
      <c r="Y2420" s="56"/>
      <c r="Z2420" s="56" t="s">
        <v>13451</v>
      </c>
      <c r="AA2420" s="56" t="s">
        <v>13452</v>
      </c>
      <c r="AB2420" s="56"/>
      <c r="AC2420" s="56" t="s">
        <v>87</v>
      </c>
      <c r="AD2420" s="90" t="str">
        <f t="shared" si="75"/>
        <v>NA</v>
      </c>
      <c r="AE2420" s="90"/>
      <c r="AF2420" s="90"/>
      <c r="AG2420" s="90"/>
    </row>
    <row r="2421" spans="1:33">
      <c r="A2421" s="56" t="s">
        <v>18713</v>
      </c>
      <c r="B2421" s="56" t="s">
        <v>18714</v>
      </c>
      <c r="C2421" s="56" t="s">
        <v>18715</v>
      </c>
      <c r="D2421" s="56" t="s">
        <v>7566</v>
      </c>
      <c r="E2421" s="56" t="s">
        <v>2527</v>
      </c>
      <c r="F2421" s="56" t="s">
        <v>22</v>
      </c>
      <c r="G2421" s="56"/>
      <c r="H2421" s="56" t="s">
        <v>18712</v>
      </c>
      <c r="I2421" s="56" t="s">
        <v>18708</v>
      </c>
      <c r="J2421" s="56"/>
      <c r="K2421" s="56" t="s">
        <v>7326</v>
      </c>
      <c r="L2421" s="90" t="str">
        <f t="shared" si="74"/>
        <v>NA</v>
      </c>
      <c r="M2421" s="90"/>
      <c r="O2421" s="91"/>
      <c r="P2421" s="56"/>
      <c r="Q2421" s="56"/>
      <c r="R2421" s="56"/>
      <c r="S2421" s="56"/>
      <c r="T2421" s="56" t="s">
        <v>13455</v>
      </c>
      <c r="U2421" s="56" t="s">
        <v>13456</v>
      </c>
      <c r="V2421" s="56" t="s">
        <v>13457</v>
      </c>
      <c r="W2421" s="56" t="s">
        <v>7566</v>
      </c>
      <c r="X2421" s="56" t="s">
        <v>13458</v>
      </c>
      <c r="Y2421" s="56"/>
      <c r="Z2421" s="56" t="s">
        <v>13459</v>
      </c>
      <c r="AA2421" s="56" t="s">
        <v>13460</v>
      </c>
      <c r="AB2421" s="56"/>
      <c r="AC2421" s="56" t="s">
        <v>7326</v>
      </c>
      <c r="AD2421" s="90" t="str">
        <f t="shared" si="75"/>
        <v>NA</v>
      </c>
      <c r="AE2421" s="90"/>
      <c r="AF2421" s="90"/>
      <c r="AG2421" s="90"/>
    </row>
    <row r="2422" spans="1:33">
      <c r="A2422" s="56" t="s">
        <v>18716</v>
      </c>
      <c r="B2422" s="56" t="s">
        <v>18717</v>
      </c>
      <c r="C2422" s="56" t="s">
        <v>18718</v>
      </c>
      <c r="D2422" s="56" t="s">
        <v>7566</v>
      </c>
      <c r="E2422" s="56" t="s">
        <v>2527</v>
      </c>
      <c r="F2422" s="56" t="s">
        <v>22</v>
      </c>
      <c r="G2422" s="56"/>
      <c r="H2422" s="56" t="s">
        <v>18719</v>
      </c>
      <c r="I2422" s="56" t="s">
        <v>18708</v>
      </c>
      <c r="J2422" s="56" t="s">
        <v>18720</v>
      </c>
      <c r="K2422" s="56" t="s">
        <v>87</v>
      </c>
      <c r="L2422" s="90" t="str">
        <f t="shared" si="74"/>
        <v>NA</v>
      </c>
      <c r="M2422" s="90"/>
      <c r="O2422" s="91"/>
      <c r="P2422" s="56"/>
      <c r="Q2422" s="56"/>
      <c r="R2422" s="56"/>
      <c r="S2422" s="56"/>
      <c r="T2422" s="56" t="s">
        <v>13464</v>
      </c>
      <c r="U2422" s="56" t="s">
        <v>13465</v>
      </c>
      <c r="V2422" s="56" t="s">
        <v>8010</v>
      </c>
      <c r="W2422" s="56" t="s">
        <v>7566</v>
      </c>
      <c r="X2422" s="56" t="s">
        <v>1003</v>
      </c>
      <c r="Y2422" s="56"/>
      <c r="Z2422" s="56" t="s">
        <v>13466</v>
      </c>
      <c r="AA2422" s="56" t="s">
        <v>13467</v>
      </c>
      <c r="AB2422" s="56" t="s">
        <v>13464</v>
      </c>
      <c r="AC2422" s="56" t="s">
        <v>7326</v>
      </c>
      <c r="AD2422" s="90" t="str">
        <f t="shared" si="75"/>
        <v>NA</v>
      </c>
      <c r="AE2422" s="90"/>
      <c r="AF2422" s="90"/>
      <c r="AG2422" s="90"/>
    </row>
    <row r="2423" spans="1:33">
      <c r="A2423" s="56" t="s">
        <v>18721</v>
      </c>
      <c r="B2423" s="56" t="s">
        <v>18722</v>
      </c>
      <c r="C2423" s="56" t="s">
        <v>18723</v>
      </c>
      <c r="D2423" s="56" t="s">
        <v>7566</v>
      </c>
      <c r="E2423" s="56" t="s">
        <v>18724</v>
      </c>
      <c r="F2423" s="56" t="s">
        <v>22</v>
      </c>
      <c r="G2423" s="56"/>
      <c r="H2423" s="56" t="s">
        <v>18725</v>
      </c>
      <c r="I2423" s="56" t="s">
        <v>18726</v>
      </c>
      <c r="J2423" s="56"/>
      <c r="K2423" s="56" t="s">
        <v>7326</v>
      </c>
      <c r="L2423" s="90" t="str">
        <f t="shared" si="74"/>
        <v>NA</v>
      </c>
      <c r="M2423" s="90"/>
      <c r="O2423" s="91"/>
      <c r="P2423" s="56"/>
      <c r="Q2423" s="56"/>
      <c r="R2423" s="56"/>
      <c r="S2423" s="56"/>
      <c r="T2423" s="56" t="s">
        <v>13470</v>
      </c>
      <c r="U2423" s="56" t="s">
        <v>13471</v>
      </c>
      <c r="V2423" s="56" t="s">
        <v>13472</v>
      </c>
      <c r="W2423" s="56" t="s">
        <v>7566</v>
      </c>
      <c r="X2423" s="56" t="s">
        <v>1003</v>
      </c>
      <c r="Y2423" s="56"/>
      <c r="Z2423" s="56" t="s">
        <v>13466</v>
      </c>
      <c r="AA2423" s="56" t="s">
        <v>13467</v>
      </c>
      <c r="AB2423" s="56"/>
      <c r="AC2423" s="56" t="s">
        <v>87</v>
      </c>
      <c r="AD2423" s="90" t="str">
        <f t="shared" si="75"/>
        <v>NA</v>
      </c>
      <c r="AE2423" s="90"/>
      <c r="AF2423" s="90"/>
      <c r="AG2423" s="90"/>
    </row>
    <row r="2424" spans="1:33">
      <c r="A2424" s="56" t="s">
        <v>18727</v>
      </c>
      <c r="B2424" s="56" t="s">
        <v>18728</v>
      </c>
      <c r="C2424" s="56" t="s">
        <v>18729</v>
      </c>
      <c r="D2424" s="56" t="s">
        <v>7566</v>
      </c>
      <c r="E2424" s="56" t="s">
        <v>18730</v>
      </c>
      <c r="F2424" s="56" t="s">
        <v>22</v>
      </c>
      <c r="G2424" s="56"/>
      <c r="H2424" s="56" t="s">
        <v>18731</v>
      </c>
      <c r="I2424" s="56" t="s">
        <v>18732</v>
      </c>
      <c r="J2424" s="56" t="s">
        <v>18733</v>
      </c>
      <c r="K2424" s="56" t="s">
        <v>7326</v>
      </c>
      <c r="L2424" s="90" t="str">
        <f t="shared" si="74"/>
        <v>NA</v>
      </c>
      <c r="M2424" s="90"/>
      <c r="O2424" s="91"/>
      <c r="P2424" s="56"/>
      <c r="Q2424" s="56"/>
      <c r="R2424" s="56"/>
      <c r="S2424" s="56"/>
      <c r="T2424" s="56" t="s">
        <v>13476</v>
      </c>
      <c r="U2424" s="56" t="s">
        <v>13477</v>
      </c>
      <c r="V2424" s="56" t="s">
        <v>13478</v>
      </c>
      <c r="W2424" s="56" t="s">
        <v>7566</v>
      </c>
      <c r="X2424" s="56" t="s">
        <v>1003</v>
      </c>
      <c r="Y2424" s="56"/>
      <c r="Z2424" s="56" t="s">
        <v>13479</v>
      </c>
      <c r="AA2424" s="56" t="s">
        <v>13467</v>
      </c>
      <c r="AB2424" s="56"/>
      <c r="AC2424" s="56" t="s">
        <v>87</v>
      </c>
      <c r="AD2424" s="90" t="str">
        <f t="shared" si="75"/>
        <v>NA</v>
      </c>
      <c r="AE2424" s="90"/>
      <c r="AF2424" s="90"/>
      <c r="AG2424" s="90"/>
    </row>
    <row r="2425" spans="1:33">
      <c r="A2425" s="56" t="s">
        <v>18705</v>
      </c>
      <c r="B2425" s="56" t="s">
        <v>18734</v>
      </c>
      <c r="C2425" s="56" t="s">
        <v>16419</v>
      </c>
      <c r="D2425" s="56" t="s">
        <v>7566</v>
      </c>
      <c r="E2425" s="56" t="s">
        <v>6911</v>
      </c>
      <c r="F2425" s="56" t="s">
        <v>22</v>
      </c>
      <c r="G2425" s="56"/>
      <c r="H2425" s="56" t="s">
        <v>18735</v>
      </c>
      <c r="I2425" s="56" t="s">
        <v>18736</v>
      </c>
      <c r="J2425" s="56"/>
      <c r="K2425" s="56" t="s">
        <v>7326</v>
      </c>
      <c r="L2425" s="90" t="str">
        <f t="shared" si="74"/>
        <v>NA</v>
      </c>
      <c r="M2425" s="90"/>
      <c r="O2425" s="91"/>
      <c r="P2425" s="56"/>
      <c r="Q2425" s="56"/>
      <c r="R2425" s="56"/>
      <c r="S2425" s="56"/>
      <c r="T2425" s="56" t="s">
        <v>13483</v>
      </c>
      <c r="U2425" s="56" t="s">
        <v>13484</v>
      </c>
      <c r="V2425" s="56" t="s">
        <v>13485</v>
      </c>
      <c r="W2425" s="56" t="s">
        <v>7566</v>
      </c>
      <c r="X2425" s="56" t="s">
        <v>1003</v>
      </c>
      <c r="Y2425" s="56"/>
      <c r="Z2425" s="56" t="s">
        <v>13466</v>
      </c>
      <c r="AA2425" s="56" t="s">
        <v>13467</v>
      </c>
      <c r="AB2425" s="56"/>
      <c r="AC2425" s="56" t="s">
        <v>87</v>
      </c>
      <c r="AD2425" s="90" t="str">
        <f t="shared" si="75"/>
        <v>NA</v>
      </c>
      <c r="AE2425" s="90"/>
      <c r="AF2425" s="90"/>
      <c r="AG2425" s="90"/>
    </row>
    <row r="2426" spans="1:33">
      <c r="A2426" s="56" t="s">
        <v>18737</v>
      </c>
      <c r="B2426" s="56" t="s">
        <v>18738</v>
      </c>
      <c r="C2426" s="56" t="s">
        <v>18739</v>
      </c>
      <c r="D2426" s="56" t="s">
        <v>7566</v>
      </c>
      <c r="E2426" s="56" t="s">
        <v>6911</v>
      </c>
      <c r="F2426" s="56" t="s">
        <v>22</v>
      </c>
      <c r="G2426" s="56"/>
      <c r="H2426" s="56" t="s">
        <v>18740</v>
      </c>
      <c r="I2426" s="56" t="s">
        <v>18736</v>
      </c>
      <c r="J2426" s="56"/>
      <c r="K2426" s="56" t="s">
        <v>7326</v>
      </c>
      <c r="L2426" s="90" t="str">
        <f t="shared" si="74"/>
        <v>NA</v>
      </c>
      <c r="M2426" s="90"/>
      <c r="O2426" s="91"/>
      <c r="P2426" s="56"/>
      <c r="Q2426" s="56"/>
      <c r="R2426" s="56"/>
      <c r="S2426" s="56"/>
      <c r="T2426" s="56" t="s">
        <v>13489</v>
      </c>
      <c r="U2426" s="56" t="s">
        <v>13490</v>
      </c>
      <c r="V2426" s="56" t="s">
        <v>13491</v>
      </c>
      <c r="W2426" s="56" t="s">
        <v>7566</v>
      </c>
      <c r="X2426" s="56" t="s">
        <v>13492</v>
      </c>
      <c r="Y2426" s="56"/>
      <c r="Z2426" s="56" t="s">
        <v>13493</v>
      </c>
      <c r="AA2426" s="56" t="s">
        <v>13494</v>
      </c>
      <c r="AB2426" s="56"/>
      <c r="AC2426" s="56" t="s">
        <v>87</v>
      </c>
      <c r="AD2426" s="90" t="str">
        <f t="shared" si="75"/>
        <v>NA</v>
      </c>
      <c r="AE2426" s="90"/>
      <c r="AF2426" s="90"/>
      <c r="AG2426" s="90"/>
    </row>
    <row r="2427" spans="1:33">
      <c r="A2427" s="56" t="s">
        <v>18741</v>
      </c>
      <c r="B2427" s="56" t="s">
        <v>18742</v>
      </c>
      <c r="C2427" s="56" t="s">
        <v>18743</v>
      </c>
      <c r="D2427" s="56" t="s">
        <v>7566</v>
      </c>
      <c r="E2427" s="56" t="s">
        <v>18744</v>
      </c>
      <c r="F2427" s="56" t="s">
        <v>22</v>
      </c>
      <c r="G2427" s="56"/>
      <c r="H2427" s="56" t="s">
        <v>18745</v>
      </c>
      <c r="I2427" s="56" t="s">
        <v>18746</v>
      </c>
      <c r="J2427" s="56" t="s">
        <v>18162</v>
      </c>
      <c r="K2427" s="56" t="s">
        <v>7326</v>
      </c>
      <c r="L2427" s="90" t="str">
        <f t="shared" si="74"/>
        <v>NA</v>
      </c>
      <c r="M2427" s="90"/>
      <c r="O2427" s="91"/>
      <c r="P2427" s="56"/>
      <c r="Q2427" s="56"/>
      <c r="R2427" s="56"/>
      <c r="S2427" s="56"/>
      <c r="T2427" s="56" t="s">
        <v>13498</v>
      </c>
      <c r="U2427" s="56" t="s">
        <v>13499</v>
      </c>
      <c r="V2427" s="56" t="s">
        <v>13500</v>
      </c>
      <c r="W2427" s="56" t="s">
        <v>7566</v>
      </c>
      <c r="X2427" s="56" t="s">
        <v>13501</v>
      </c>
      <c r="Y2427" s="56"/>
      <c r="Z2427" s="56" t="s">
        <v>13502</v>
      </c>
      <c r="AA2427" s="56" t="s">
        <v>13503</v>
      </c>
      <c r="AB2427" s="56" t="s">
        <v>13504</v>
      </c>
      <c r="AC2427" s="56" t="s">
        <v>87</v>
      </c>
      <c r="AD2427" s="90" t="str">
        <f t="shared" si="75"/>
        <v>NA</v>
      </c>
      <c r="AE2427" s="90"/>
      <c r="AF2427" s="90"/>
      <c r="AG2427" s="90"/>
    </row>
    <row r="2428" spans="1:33">
      <c r="A2428" s="56" t="s">
        <v>18747</v>
      </c>
      <c r="B2428" s="56" t="s">
        <v>18748</v>
      </c>
      <c r="C2428" s="56" t="s">
        <v>18749</v>
      </c>
      <c r="D2428" s="56" t="s">
        <v>7566</v>
      </c>
      <c r="E2428" s="56" t="s">
        <v>18750</v>
      </c>
      <c r="F2428" s="56" t="s">
        <v>22</v>
      </c>
      <c r="G2428" s="56"/>
      <c r="H2428" s="56" t="s">
        <v>18751</v>
      </c>
      <c r="I2428" s="56" t="s">
        <v>18752</v>
      </c>
      <c r="J2428" s="56"/>
      <c r="K2428" s="56" t="s">
        <v>7326</v>
      </c>
      <c r="L2428" s="90" t="str">
        <f t="shared" si="74"/>
        <v>NA</v>
      </c>
      <c r="M2428" s="90"/>
      <c r="O2428" s="91"/>
      <c r="P2428" s="56"/>
      <c r="Q2428" s="56"/>
      <c r="R2428" s="56"/>
      <c r="S2428" s="56"/>
      <c r="T2428" s="56" t="s">
        <v>13508</v>
      </c>
      <c r="U2428" s="56" t="s">
        <v>13509</v>
      </c>
      <c r="V2428" s="56" t="s">
        <v>13510</v>
      </c>
      <c r="W2428" s="56" t="s">
        <v>7566</v>
      </c>
      <c r="X2428" s="56" t="s">
        <v>13511</v>
      </c>
      <c r="Y2428" s="56"/>
      <c r="Z2428" s="56" t="s">
        <v>13512</v>
      </c>
      <c r="AA2428" s="56" t="s">
        <v>13513</v>
      </c>
      <c r="AB2428" s="56"/>
      <c r="AC2428" s="56" t="s">
        <v>87</v>
      </c>
      <c r="AD2428" s="90" t="str">
        <f t="shared" si="75"/>
        <v>NA</v>
      </c>
      <c r="AE2428" s="90"/>
      <c r="AF2428" s="90"/>
      <c r="AG2428" s="90"/>
    </row>
    <row r="2429" spans="1:33">
      <c r="A2429" s="56" t="s">
        <v>18753</v>
      </c>
      <c r="B2429" s="56" t="s">
        <v>18754</v>
      </c>
      <c r="C2429" s="56" t="s">
        <v>18755</v>
      </c>
      <c r="D2429" s="56" t="s">
        <v>7566</v>
      </c>
      <c r="E2429" s="56" t="s">
        <v>2557</v>
      </c>
      <c r="F2429" s="56" t="s">
        <v>22</v>
      </c>
      <c r="G2429" s="56"/>
      <c r="H2429" s="56" t="s">
        <v>18756</v>
      </c>
      <c r="I2429" s="56" t="s">
        <v>18757</v>
      </c>
      <c r="J2429" s="56"/>
      <c r="K2429" s="56" t="s">
        <v>7326</v>
      </c>
      <c r="L2429" s="90" t="str">
        <f t="shared" si="74"/>
        <v>NA</v>
      </c>
      <c r="M2429" s="90"/>
      <c r="O2429" s="91"/>
      <c r="P2429" s="56"/>
      <c r="Q2429" s="56"/>
      <c r="R2429" s="56"/>
      <c r="S2429" s="56"/>
      <c r="T2429" s="56" t="s">
        <v>13517</v>
      </c>
      <c r="U2429" s="56" t="s">
        <v>13518</v>
      </c>
      <c r="V2429" s="56" t="s">
        <v>13519</v>
      </c>
      <c r="W2429" s="56" t="s">
        <v>7566</v>
      </c>
      <c r="X2429" s="56" t="s">
        <v>1015</v>
      </c>
      <c r="Y2429" s="56"/>
      <c r="Z2429" s="56" t="s">
        <v>13520</v>
      </c>
      <c r="AA2429" s="56" t="s">
        <v>13521</v>
      </c>
      <c r="AB2429" s="56"/>
      <c r="AC2429" s="56" t="s">
        <v>7326</v>
      </c>
      <c r="AD2429" s="90" t="str">
        <f t="shared" si="75"/>
        <v>NA</v>
      </c>
      <c r="AE2429" s="90"/>
      <c r="AF2429" s="90"/>
      <c r="AG2429" s="90"/>
    </row>
    <row r="2430" spans="1:33">
      <c r="A2430" s="56" t="s">
        <v>18758</v>
      </c>
      <c r="B2430" s="56" t="s">
        <v>18759</v>
      </c>
      <c r="C2430" s="56" t="s">
        <v>18760</v>
      </c>
      <c r="D2430" s="56" t="s">
        <v>7566</v>
      </c>
      <c r="E2430" s="56" t="s">
        <v>2557</v>
      </c>
      <c r="F2430" s="56" t="s">
        <v>22</v>
      </c>
      <c r="G2430" s="56"/>
      <c r="H2430" s="56" t="s">
        <v>18761</v>
      </c>
      <c r="I2430" s="56" t="s">
        <v>18757</v>
      </c>
      <c r="J2430" s="56" t="s">
        <v>18762</v>
      </c>
      <c r="K2430" s="56" t="s">
        <v>87</v>
      </c>
      <c r="L2430" s="90" t="str">
        <f t="shared" si="74"/>
        <v>NA</v>
      </c>
      <c r="M2430" s="90"/>
      <c r="O2430" s="91"/>
      <c r="P2430" s="56"/>
      <c r="Q2430" s="56"/>
      <c r="R2430" s="56"/>
      <c r="S2430" s="56"/>
      <c r="T2430" s="56" t="s">
        <v>13525</v>
      </c>
      <c r="U2430" s="56" t="s">
        <v>13526</v>
      </c>
      <c r="V2430" s="56" t="s">
        <v>13527</v>
      </c>
      <c r="W2430" s="56" t="s">
        <v>7566</v>
      </c>
      <c r="X2430" s="56" t="s">
        <v>1015</v>
      </c>
      <c r="Y2430" s="56"/>
      <c r="Z2430" s="56" t="s">
        <v>13528</v>
      </c>
      <c r="AA2430" s="56" t="s">
        <v>13521</v>
      </c>
      <c r="AB2430" s="56"/>
      <c r="AC2430" s="56" t="s">
        <v>87</v>
      </c>
      <c r="AD2430" s="90" t="str">
        <f t="shared" si="75"/>
        <v>NA</v>
      </c>
      <c r="AE2430" s="90"/>
      <c r="AF2430" s="90"/>
      <c r="AG2430" s="90"/>
    </row>
    <row r="2431" spans="1:33">
      <c r="A2431" s="56" t="s">
        <v>18763</v>
      </c>
      <c r="B2431" s="56" t="s">
        <v>18764</v>
      </c>
      <c r="C2431" s="56" t="s">
        <v>18765</v>
      </c>
      <c r="D2431" s="56" t="s">
        <v>7566</v>
      </c>
      <c r="E2431" s="56" t="s">
        <v>18766</v>
      </c>
      <c r="F2431" s="56" t="s">
        <v>22</v>
      </c>
      <c r="G2431" s="56"/>
      <c r="H2431" s="56" t="s">
        <v>18767</v>
      </c>
      <c r="I2431" s="56" t="s">
        <v>18768</v>
      </c>
      <c r="J2431" s="56" t="s">
        <v>18769</v>
      </c>
      <c r="K2431" s="56" t="s">
        <v>7326</v>
      </c>
      <c r="L2431" s="90" t="str">
        <f t="shared" si="74"/>
        <v>NA</v>
      </c>
      <c r="M2431" s="90"/>
      <c r="O2431" s="91"/>
      <c r="P2431" s="56"/>
      <c r="Q2431" s="56"/>
      <c r="R2431" s="56"/>
      <c r="S2431" s="56"/>
      <c r="T2431" s="56" t="s">
        <v>13531</v>
      </c>
      <c r="U2431" s="56" t="s">
        <v>13532</v>
      </c>
      <c r="V2431" s="56" t="s">
        <v>13533</v>
      </c>
      <c r="W2431" s="56" t="s">
        <v>7566</v>
      </c>
      <c r="X2431" s="56" t="s">
        <v>13534</v>
      </c>
      <c r="Y2431" s="56"/>
      <c r="Z2431" s="56" t="s">
        <v>13535</v>
      </c>
      <c r="AA2431" s="56" t="s">
        <v>13536</v>
      </c>
      <c r="AB2431" s="56"/>
      <c r="AC2431" s="56" t="s">
        <v>87</v>
      </c>
      <c r="AD2431" s="90" t="str">
        <f t="shared" si="75"/>
        <v>NA</v>
      </c>
      <c r="AE2431" s="90"/>
      <c r="AF2431" s="90"/>
      <c r="AG2431" s="90"/>
    </row>
    <row r="2432" spans="1:33">
      <c r="A2432" s="56" t="s">
        <v>18770</v>
      </c>
      <c r="B2432" s="56" t="s">
        <v>18771</v>
      </c>
      <c r="C2432" s="56" t="s">
        <v>18772</v>
      </c>
      <c r="D2432" s="56" t="s">
        <v>7566</v>
      </c>
      <c r="E2432" s="56" t="s">
        <v>18773</v>
      </c>
      <c r="F2432" s="56" t="s">
        <v>22</v>
      </c>
      <c r="G2432" s="56"/>
      <c r="H2432" s="56" t="s">
        <v>18774</v>
      </c>
      <c r="I2432" s="56" t="s">
        <v>18775</v>
      </c>
      <c r="J2432" s="56" t="s">
        <v>18162</v>
      </c>
      <c r="K2432" s="56" t="s">
        <v>7326</v>
      </c>
      <c r="L2432" s="90" t="str">
        <f t="shared" si="74"/>
        <v>NA</v>
      </c>
      <c r="M2432" s="90"/>
      <c r="O2432" s="91"/>
      <c r="P2432" s="56"/>
      <c r="Q2432" s="56"/>
      <c r="R2432" s="56"/>
      <c r="S2432" s="56"/>
      <c r="T2432" s="56" t="s">
        <v>13542</v>
      </c>
      <c r="U2432" s="56" t="s">
        <v>13543</v>
      </c>
      <c r="V2432" s="56" t="s">
        <v>13544</v>
      </c>
      <c r="W2432" s="56" t="s">
        <v>7566</v>
      </c>
      <c r="X2432" s="56" t="s">
        <v>13545</v>
      </c>
      <c r="Y2432" s="56"/>
      <c r="Z2432" s="56" t="s">
        <v>13546</v>
      </c>
      <c r="AA2432" s="56" t="s">
        <v>13547</v>
      </c>
      <c r="AB2432" s="56" t="s">
        <v>13548</v>
      </c>
      <c r="AC2432" s="56" t="s">
        <v>7326</v>
      </c>
      <c r="AD2432" s="90" t="str">
        <f t="shared" si="75"/>
        <v>NA</v>
      </c>
      <c r="AE2432" s="90"/>
      <c r="AF2432" s="90"/>
      <c r="AG2432" s="90"/>
    </row>
    <row r="2433" spans="1:33">
      <c r="A2433" s="56" t="s">
        <v>18705</v>
      </c>
      <c r="B2433" s="56" t="s">
        <v>18776</v>
      </c>
      <c r="C2433" s="56" t="s">
        <v>16419</v>
      </c>
      <c r="D2433" s="56" t="s">
        <v>7566</v>
      </c>
      <c r="E2433" s="56" t="s">
        <v>18777</v>
      </c>
      <c r="F2433" s="56" t="s">
        <v>22</v>
      </c>
      <c r="G2433" s="56"/>
      <c r="H2433" s="56" t="s">
        <v>18778</v>
      </c>
      <c r="I2433" s="56" t="s">
        <v>18779</v>
      </c>
      <c r="J2433" s="56"/>
      <c r="K2433" s="56" t="s">
        <v>7326</v>
      </c>
      <c r="L2433" s="90" t="str">
        <f t="shared" si="74"/>
        <v>NA</v>
      </c>
      <c r="M2433" s="90"/>
      <c r="O2433" s="91"/>
      <c r="P2433" s="56"/>
      <c r="Q2433" s="56"/>
      <c r="R2433" s="56"/>
      <c r="S2433" s="56"/>
      <c r="T2433" s="56" t="s">
        <v>13551</v>
      </c>
      <c r="U2433" s="56" t="s">
        <v>13552</v>
      </c>
      <c r="V2433" s="56" t="s">
        <v>13553</v>
      </c>
      <c r="W2433" s="56" t="s">
        <v>7566</v>
      </c>
      <c r="X2433" s="56" t="s">
        <v>13545</v>
      </c>
      <c r="Y2433" s="56"/>
      <c r="Z2433" s="56" t="s">
        <v>13554</v>
      </c>
      <c r="AA2433" s="56" t="s">
        <v>13547</v>
      </c>
      <c r="AB2433" s="56"/>
      <c r="AC2433" s="56" t="s">
        <v>87</v>
      </c>
      <c r="AD2433" s="90" t="str">
        <f t="shared" si="75"/>
        <v>NA</v>
      </c>
      <c r="AE2433" s="90"/>
      <c r="AF2433" s="90"/>
      <c r="AG2433" s="90"/>
    </row>
    <row r="2434" spans="1:33">
      <c r="A2434" s="56" t="s">
        <v>18692</v>
      </c>
      <c r="B2434" s="56" t="s">
        <v>18780</v>
      </c>
      <c r="C2434" s="56" t="s">
        <v>18781</v>
      </c>
      <c r="D2434" s="56" t="s">
        <v>7566</v>
      </c>
      <c r="E2434" s="56" t="s">
        <v>18782</v>
      </c>
      <c r="F2434" s="56" t="s">
        <v>22</v>
      </c>
      <c r="G2434" s="56"/>
      <c r="H2434" s="56" t="s">
        <v>18783</v>
      </c>
      <c r="I2434" s="56" t="s">
        <v>18784</v>
      </c>
      <c r="J2434" s="56"/>
      <c r="K2434" s="56" t="s">
        <v>7326</v>
      </c>
      <c r="L2434" s="90" t="str">
        <f t="shared" si="74"/>
        <v>NA</v>
      </c>
      <c r="M2434" s="90"/>
      <c r="O2434" s="91"/>
      <c r="P2434" s="56"/>
      <c r="Q2434" s="56"/>
      <c r="R2434" s="56"/>
      <c r="S2434" s="56"/>
      <c r="T2434" s="56" t="s">
        <v>13558</v>
      </c>
      <c r="U2434" s="56" t="s">
        <v>13559</v>
      </c>
      <c r="V2434" s="56" t="s">
        <v>13560</v>
      </c>
      <c r="W2434" s="56" t="s">
        <v>7566</v>
      </c>
      <c r="X2434" s="56" t="s">
        <v>1024</v>
      </c>
      <c r="Y2434" s="56"/>
      <c r="Z2434" s="56" t="s">
        <v>13561</v>
      </c>
      <c r="AA2434" s="56" t="s">
        <v>13562</v>
      </c>
      <c r="AB2434" s="56" t="s">
        <v>13563</v>
      </c>
      <c r="AC2434" s="56" t="s">
        <v>7326</v>
      </c>
      <c r="AD2434" s="90" t="str">
        <f t="shared" si="75"/>
        <v>NA</v>
      </c>
      <c r="AE2434" s="90"/>
      <c r="AF2434" s="90"/>
      <c r="AG2434" s="90"/>
    </row>
    <row r="2435" spans="1:33">
      <c r="A2435" s="56" t="s">
        <v>18705</v>
      </c>
      <c r="B2435" s="56" t="s">
        <v>18785</v>
      </c>
      <c r="C2435" s="56" t="s">
        <v>16419</v>
      </c>
      <c r="D2435" s="56" t="s">
        <v>7566</v>
      </c>
      <c r="E2435" s="56" t="s">
        <v>18786</v>
      </c>
      <c r="F2435" s="56" t="s">
        <v>22</v>
      </c>
      <c r="G2435" s="56"/>
      <c r="H2435" s="56" t="s">
        <v>18787</v>
      </c>
      <c r="I2435" s="56" t="s">
        <v>18788</v>
      </c>
      <c r="J2435" s="56"/>
      <c r="K2435" s="56" t="s">
        <v>7326</v>
      </c>
      <c r="L2435" s="90" t="str">
        <f t="shared" ref="L2435:L2498" si="76">IF($P$3&lt;&gt;"",IF(ISNUMBER(SEARCH("*"&amp;$P$3&amp;"*", A2435)),A2435, IF(ISNUMBER(SEARCH("*"&amp;$P$3&amp;"*", H2435)),A2435, IF(ISNUMBER(SEARCH("*"&amp;$P$3&amp;"*", G2435)),A2435, IF(ISNUMBER(SEARCH("*"&amp;$P$3&amp;"*", J2435)),A2435,  IF(ISNUMBER(SEARCH("*"&amp;$P$3&amp;"*", E2435)),A2435, "NA"))))),"NA")</f>
        <v>NA</v>
      </c>
      <c r="M2435" s="90"/>
      <c r="O2435" s="91"/>
      <c r="P2435" s="56"/>
      <c r="Q2435" s="56"/>
      <c r="R2435" s="56"/>
      <c r="S2435" s="56"/>
      <c r="T2435" s="56" t="s">
        <v>13566</v>
      </c>
      <c r="U2435" s="56" t="s">
        <v>13567</v>
      </c>
      <c r="V2435" s="56" t="s">
        <v>13407</v>
      </c>
      <c r="W2435" s="56" t="s">
        <v>7566</v>
      </c>
      <c r="X2435" s="56" t="s">
        <v>4582</v>
      </c>
      <c r="Y2435" s="56"/>
      <c r="Z2435" s="56" t="s">
        <v>13568</v>
      </c>
      <c r="AA2435" s="56" t="s">
        <v>13569</v>
      </c>
      <c r="AB2435" s="56" t="s">
        <v>13570</v>
      </c>
      <c r="AC2435" s="56" t="s">
        <v>7326</v>
      </c>
      <c r="AD2435" s="90" t="str">
        <f t="shared" ref="AD2435:AD2498" si="77">IF($P$19&lt;&gt;"",IF(ISNUMBER(SEARCH($P$19, V2435)),T2435, "NA"),"NA")</f>
        <v>NA</v>
      </c>
      <c r="AE2435" s="90"/>
      <c r="AF2435" s="90"/>
      <c r="AG2435" s="90"/>
    </row>
    <row r="2436" spans="1:33">
      <c r="A2436" s="56" t="s">
        <v>18789</v>
      </c>
      <c r="B2436" s="56" t="s">
        <v>18790</v>
      </c>
      <c r="C2436" s="56" t="s">
        <v>18658</v>
      </c>
      <c r="D2436" s="56" t="s">
        <v>7566</v>
      </c>
      <c r="E2436" s="56" t="s">
        <v>2566</v>
      </c>
      <c r="F2436" s="56" t="s">
        <v>22</v>
      </c>
      <c r="G2436" s="56"/>
      <c r="H2436" s="56" t="s">
        <v>18791</v>
      </c>
      <c r="I2436" s="56" t="s">
        <v>18792</v>
      </c>
      <c r="J2436" s="56"/>
      <c r="K2436" s="56" t="s">
        <v>7326</v>
      </c>
      <c r="L2436" s="90" t="str">
        <f t="shared" si="76"/>
        <v>NA</v>
      </c>
      <c r="M2436" s="90"/>
      <c r="O2436" s="91"/>
      <c r="P2436" s="56"/>
      <c r="Q2436" s="56"/>
      <c r="R2436" s="56"/>
      <c r="S2436" s="56"/>
      <c r="T2436" s="56" t="s">
        <v>13572</v>
      </c>
      <c r="U2436" s="56" t="s">
        <v>13573</v>
      </c>
      <c r="V2436" s="56" t="s">
        <v>13574</v>
      </c>
      <c r="W2436" s="56" t="s">
        <v>7566</v>
      </c>
      <c r="X2436" s="56" t="s">
        <v>4582</v>
      </c>
      <c r="Y2436" s="56"/>
      <c r="Z2436" s="56" t="s">
        <v>13575</v>
      </c>
      <c r="AA2436" s="56" t="s">
        <v>13569</v>
      </c>
      <c r="AB2436" s="56"/>
      <c r="AC2436" s="56" t="s">
        <v>7326</v>
      </c>
      <c r="AD2436" s="90" t="str">
        <f t="shared" si="77"/>
        <v>NA</v>
      </c>
      <c r="AE2436" s="90"/>
      <c r="AF2436" s="90"/>
      <c r="AG2436" s="90"/>
    </row>
    <row r="2437" spans="1:33">
      <c r="A2437" s="56" t="s">
        <v>18793</v>
      </c>
      <c r="B2437" s="56" t="s">
        <v>18794</v>
      </c>
      <c r="C2437" s="56" t="s">
        <v>18795</v>
      </c>
      <c r="D2437" s="56" t="s">
        <v>7566</v>
      </c>
      <c r="E2437" s="56" t="s">
        <v>18796</v>
      </c>
      <c r="F2437" s="56" t="s">
        <v>22</v>
      </c>
      <c r="G2437" s="56"/>
      <c r="H2437" s="56" t="s">
        <v>18797</v>
      </c>
      <c r="I2437" s="56" t="s">
        <v>18798</v>
      </c>
      <c r="J2437" s="56" t="s">
        <v>18799</v>
      </c>
      <c r="K2437" s="56" t="s">
        <v>7326</v>
      </c>
      <c r="L2437" s="90" t="str">
        <f t="shared" si="76"/>
        <v>NA</v>
      </c>
      <c r="M2437" s="90"/>
      <c r="O2437" s="91"/>
      <c r="P2437" s="56"/>
      <c r="Q2437" s="56"/>
      <c r="R2437" s="56"/>
      <c r="S2437" s="56"/>
      <c r="T2437" s="56" t="s">
        <v>13578</v>
      </c>
      <c r="U2437" s="56" t="s">
        <v>13579</v>
      </c>
      <c r="V2437" s="56" t="s">
        <v>13580</v>
      </c>
      <c r="W2437" s="56" t="s">
        <v>7566</v>
      </c>
      <c r="X2437" s="56" t="s">
        <v>13581</v>
      </c>
      <c r="Y2437" s="56"/>
      <c r="Z2437" s="56" t="s">
        <v>13582</v>
      </c>
      <c r="AA2437" s="56" t="s">
        <v>13583</v>
      </c>
      <c r="AB2437" s="56"/>
      <c r="AC2437" s="56" t="s">
        <v>7326</v>
      </c>
      <c r="AD2437" s="90" t="str">
        <f t="shared" si="77"/>
        <v>NA</v>
      </c>
      <c r="AE2437" s="90"/>
      <c r="AF2437" s="90"/>
      <c r="AG2437" s="90"/>
    </row>
    <row r="2438" spans="1:33">
      <c r="A2438" s="56" t="s">
        <v>18800</v>
      </c>
      <c r="B2438" s="56" t="s">
        <v>18801</v>
      </c>
      <c r="C2438" s="56" t="s">
        <v>18802</v>
      </c>
      <c r="D2438" s="56" t="s">
        <v>7566</v>
      </c>
      <c r="E2438" s="56" t="s">
        <v>18796</v>
      </c>
      <c r="F2438" s="56" t="s">
        <v>22</v>
      </c>
      <c r="G2438" s="56"/>
      <c r="H2438" s="56" t="s">
        <v>18803</v>
      </c>
      <c r="I2438" s="56" t="s">
        <v>18798</v>
      </c>
      <c r="J2438" s="56"/>
      <c r="K2438" s="56" t="s">
        <v>7326</v>
      </c>
      <c r="L2438" s="90" t="str">
        <f t="shared" si="76"/>
        <v>NA</v>
      </c>
      <c r="M2438" s="90"/>
      <c r="O2438" s="91"/>
      <c r="P2438" s="56"/>
      <c r="Q2438" s="56"/>
      <c r="R2438" s="56"/>
      <c r="S2438" s="56"/>
      <c r="T2438" s="56" t="s">
        <v>13589</v>
      </c>
      <c r="U2438" s="56" t="s">
        <v>13590</v>
      </c>
      <c r="V2438" s="56" t="s">
        <v>13591</v>
      </c>
      <c r="W2438" s="56" t="s">
        <v>7566</v>
      </c>
      <c r="X2438" s="56" t="s">
        <v>13592</v>
      </c>
      <c r="Y2438" s="56"/>
      <c r="Z2438" s="56" t="s">
        <v>13593</v>
      </c>
      <c r="AA2438" s="56" t="s">
        <v>13594</v>
      </c>
      <c r="AB2438" s="56" t="s">
        <v>13595</v>
      </c>
      <c r="AC2438" s="56" t="s">
        <v>7326</v>
      </c>
      <c r="AD2438" s="90" t="str">
        <f t="shared" si="77"/>
        <v>NA</v>
      </c>
      <c r="AE2438" s="90"/>
      <c r="AF2438" s="90"/>
      <c r="AG2438" s="90"/>
    </row>
    <row r="2439" spans="1:33">
      <c r="A2439" s="56" t="s">
        <v>18804</v>
      </c>
      <c r="B2439" s="56" t="s">
        <v>18805</v>
      </c>
      <c r="C2439" s="56" t="s">
        <v>18806</v>
      </c>
      <c r="D2439" s="56" t="s">
        <v>7566</v>
      </c>
      <c r="E2439" s="56" t="s">
        <v>18807</v>
      </c>
      <c r="F2439" s="56" t="s">
        <v>22</v>
      </c>
      <c r="G2439" s="56"/>
      <c r="H2439" s="56" t="s">
        <v>18808</v>
      </c>
      <c r="I2439" s="56" t="s">
        <v>18809</v>
      </c>
      <c r="J2439" s="56" t="s">
        <v>18804</v>
      </c>
      <c r="K2439" s="56" t="s">
        <v>7326</v>
      </c>
      <c r="L2439" s="90" t="str">
        <f t="shared" si="76"/>
        <v>NA</v>
      </c>
      <c r="M2439" s="90"/>
      <c r="O2439" s="91"/>
      <c r="P2439" s="56"/>
      <c r="Q2439" s="56"/>
      <c r="R2439" s="56"/>
      <c r="S2439" s="56"/>
      <c r="T2439" s="56" t="s">
        <v>13598</v>
      </c>
      <c r="U2439" s="56" t="s">
        <v>13599</v>
      </c>
      <c r="V2439" s="56" t="s">
        <v>13600</v>
      </c>
      <c r="W2439" s="56" t="s">
        <v>7566</v>
      </c>
      <c r="X2439" s="56" t="s">
        <v>13592</v>
      </c>
      <c r="Y2439" s="56"/>
      <c r="Z2439" s="56" t="s">
        <v>13601</v>
      </c>
      <c r="AA2439" s="56" t="s">
        <v>13594</v>
      </c>
      <c r="AB2439" s="56"/>
      <c r="AC2439" s="56" t="s">
        <v>87</v>
      </c>
      <c r="AD2439" s="90" t="str">
        <f t="shared" si="77"/>
        <v>NA</v>
      </c>
      <c r="AE2439" s="90"/>
      <c r="AF2439" s="90"/>
      <c r="AG2439" s="90"/>
    </row>
    <row r="2440" spans="1:33">
      <c r="A2440" s="56" t="s">
        <v>18810</v>
      </c>
      <c r="B2440" s="56" t="s">
        <v>18811</v>
      </c>
      <c r="C2440" s="56" t="s">
        <v>18812</v>
      </c>
      <c r="D2440" s="56" t="s">
        <v>7566</v>
      </c>
      <c r="E2440" s="56" t="s">
        <v>18813</v>
      </c>
      <c r="F2440" s="56" t="s">
        <v>22</v>
      </c>
      <c r="G2440" s="56"/>
      <c r="H2440" s="56" t="s">
        <v>18814</v>
      </c>
      <c r="I2440" s="56" t="s">
        <v>18815</v>
      </c>
      <c r="J2440" s="56" t="s">
        <v>18816</v>
      </c>
      <c r="K2440" s="56" t="s">
        <v>7326</v>
      </c>
      <c r="L2440" s="90" t="str">
        <f t="shared" si="76"/>
        <v>NA</v>
      </c>
      <c r="M2440" s="90"/>
      <c r="O2440" s="91"/>
      <c r="P2440" s="56"/>
      <c r="Q2440" s="56"/>
      <c r="R2440" s="56"/>
      <c r="S2440" s="56"/>
      <c r="T2440" s="56" t="s">
        <v>13603</v>
      </c>
      <c r="U2440" s="56" t="s">
        <v>13604</v>
      </c>
      <c r="V2440" s="56" t="s">
        <v>13605</v>
      </c>
      <c r="W2440" s="56" t="s">
        <v>7566</v>
      </c>
      <c r="X2440" s="56" t="s">
        <v>1045</v>
      </c>
      <c r="Y2440" s="56"/>
      <c r="Z2440" s="56" t="s">
        <v>13606</v>
      </c>
      <c r="AA2440" s="56" t="s">
        <v>13607</v>
      </c>
      <c r="AB2440" s="56" t="s">
        <v>13608</v>
      </c>
      <c r="AC2440" s="56" t="s">
        <v>7326</v>
      </c>
      <c r="AD2440" s="90" t="str">
        <f t="shared" si="77"/>
        <v>NA</v>
      </c>
      <c r="AE2440" s="90"/>
      <c r="AF2440" s="90"/>
      <c r="AG2440" s="90"/>
    </row>
    <row r="2441" spans="1:33">
      <c r="A2441" s="56" t="s">
        <v>18817</v>
      </c>
      <c r="B2441" s="56" t="s">
        <v>18818</v>
      </c>
      <c r="C2441" s="56" t="s">
        <v>18819</v>
      </c>
      <c r="D2441" s="56" t="s">
        <v>7566</v>
      </c>
      <c r="E2441" s="56" t="s">
        <v>18820</v>
      </c>
      <c r="F2441" s="56" t="s">
        <v>22</v>
      </c>
      <c r="G2441" s="56"/>
      <c r="H2441" s="56" t="s">
        <v>18821</v>
      </c>
      <c r="I2441" s="56" t="s">
        <v>18822</v>
      </c>
      <c r="J2441" s="56" t="s">
        <v>18823</v>
      </c>
      <c r="K2441" s="56" t="s">
        <v>7326</v>
      </c>
      <c r="L2441" s="90" t="str">
        <f t="shared" si="76"/>
        <v>NA</v>
      </c>
      <c r="M2441" s="90"/>
      <c r="O2441" s="91"/>
      <c r="P2441" s="56"/>
      <c r="Q2441" s="56"/>
      <c r="R2441" s="56"/>
      <c r="S2441" s="56"/>
      <c r="T2441" s="56" t="s">
        <v>13611</v>
      </c>
      <c r="U2441" s="56" t="s">
        <v>13612</v>
      </c>
      <c r="V2441" s="56" t="s">
        <v>13613</v>
      </c>
      <c r="W2441" s="56" t="s">
        <v>7566</v>
      </c>
      <c r="X2441" s="56" t="s">
        <v>1045</v>
      </c>
      <c r="Y2441" s="56"/>
      <c r="Z2441" s="56" t="s">
        <v>13614</v>
      </c>
      <c r="AA2441" s="56" t="s">
        <v>13607</v>
      </c>
      <c r="AB2441" s="56"/>
      <c r="AC2441" s="56" t="s">
        <v>87</v>
      </c>
      <c r="AD2441" s="90" t="str">
        <f t="shared" si="77"/>
        <v>NA</v>
      </c>
      <c r="AE2441" s="90"/>
      <c r="AF2441" s="90"/>
      <c r="AG2441" s="90"/>
    </row>
    <row r="2442" spans="1:33">
      <c r="A2442" s="56" t="s">
        <v>18824</v>
      </c>
      <c r="B2442" s="56" t="s">
        <v>18825</v>
      </c>
      <c r="C2442" s="56" t="s">
        <v>18826</v>
      </c>
      <c r="D2442" s="56" t="s">
        <v>7566</v>
      </c>
      <c r="E2442" s="56" t="s">
        <v>18827</v>
      </c>
      <c r="F2442" s="56" t="s">
        <v>22</v>
      </c>
      <c r="G2442" s="56"/>
      <c r="H2442" s="56" t="s">
        <v>18828</v>
      </c>
      <c r="I2442" s="56" t="s">
        <v>18829</v>
      </c>
      <c r="J2442" s="56" t="s">
        <v>18830</v>
      </c>
      <c r="K2442" s="56" t="s">
        <v>7326</v>
      </c>
      <c r="L2442" s="90" t="str">
        <f t="shared" si="76"/>
        <v>NA</v>
      </c>
      <c r="M2442" s="90"/>
      <c r="O2442" s="91"/>
      <c r="P2442" s="56"/>
      <c r="Q2442" s="56"/>
      <c r="R2442" s="56"/>
      <c r="S2442" s="56"/>
      <c r="T2442" s="56" t="s">
        <v>13621</v>
      </c>
      <c r="U2442" s="56" t="s">
        <v>13622</v>
      </c>
      <c r="V2442" s="56" t="s">
        <v>13623</v>
      </c>
      <c r="W2442" s="56" t="s">
        <v>7566</v>
      </c>
      <c r="X2442" s="56" t="s">
        <v>1054</v>
      </c>
      <c r="Y2442" s="56"/>
      <c r="Z2442" s="56" t="s">
        <v>13624</v>
      </c>
      <c r="AA2442" s="56" t="s">
        <v>13625</v>
      </c>
      <c r="AB2442" s="56"/>
      <c r="AC2442" s="56" t="s">
        <v>7326</v>
      </c>
      <c r="AD2442" s="90" t="str">
        <f t="shared" si="77"/>
        <v>NA</v>
      </c>
      <c r="AE2442" s="90"/>
      <c r="AF2442" s="90"/>
      <c r="AG2442" s="90"/>
    </row>
    <row r="2443" spans="1:33">
      <c r="A2443" s="56" t="s">
        <v>18831</v>
      </c>
      <c r="B2443" s="56" t="s">
        <v>18832</v>
      </c>
      <c r="C2443" s="56" t="s">
        <v>18833</v>
      </c>
      <c r="D2443" s="56" t="s">
        <v>7566</v>
      </c>
      <c r="E2443" s="56" t="s">
        <v>18834</v>
      </c>
      <c r="F2443" s="56" t="s">
        <v>22</v>
      </c>
      <c r="G2443" s="56"/>
      <c r="H2443" s="56" t="s">
        <v>18835</v>
      </c>
      <c r="I2443" s="56" t="s">
        <v>18836</v>
      </c>
      <c r="J2443" s="56"/>
      <c r="K2443" s="56" t="s">
        <v>87</v>
      </c>
      <c r="L2443" s="90" t="str">
        <f t="shared" si="76"/>
        <v>NA</v>
      </c>
      <c r="M2443" s="90"/>
      <c r="O2443" s="91"/>
      <c r="P2443" s="56"/>
      <c r="Q2443" s="56"/>
      <c r="R2443" s="56"/>
      <c r="S2443" s="56"/>
      <c r="T2443" s="56" t="s">
        <v>13627</v>
      </c>
      <c r="U2443" s="56" t="s">
        <v>13628</v>
      </c>
      <c r="V2443" s="56" t="s">
        <v>13605</v>
      </c>
      <c r="W2443" s="56" t="s">
        <v>7566</v>
      </c>
      <c r="X2443" s="56" t="s">
        <v>1066</v>
      </c>
      <c r="Y2443" s="56"/>
      <c r="Z2443" s="56" t="s">
        <v>13629</v>
      </c>
      <c r="AA2443" s="56" t="s">
        <v>13630</v>
      </c>
      <c r="AB2443" s="56" t="s">
        <v>13627</v>
      </c>
      <c r="AC2443" s="56" t="s">
        <v>7326</v>
      </c>
      <c r="AD2443" s="90" t="str">
        <f t="shared" si="77"/>
        <v>NA</v>
      </c>
      <c r="AE2443" s="90"/>
      <c r="AF2443" s="90"/>
      <c r="AG2443" s="90"/>
    </row>
    <row r="2444" spans="1:33">
      <c r="A2444" s="56" t="s">
        <v>18837</v>
      </c>
      <c r="B2444" s="56" t="s">
        <v>18838</v>
      </c>
      <c r="C2444" s="56" t="s">
        <v>18839</v>
      </c>
      <c r="D2444" s="56" t="s">
        <v>7566</v>
      </c>
      <c r="E2444" s="56" t="s">
        <v>521</v>
      </c>
      <c r="F2444" s="56" t="s">
        <v>22</v>
      </c>
      <c r="G2444" s="56"/>
      <c r="H2444" s="56" t="s">
        <v>18840</v>
      </c>
      <c r="I2444" s="56" t="s">
        <v>18841</v>
      </c>
      <c r="J2444" s="56"/>
      <c r="K2444" s="56" t="s">
        <v>87</v>
      </c>
      <c r="L2444" s="90" t="str">
        <f t="shared" si="76"/>
        <v>NA</v>
      </c>
      <c r="M2444" s="90"/>
      <c r="O2444" s="91"/>
      <c r="P2444" s="56"/>
      <c r="Q2444" s="56"/>
      <c r="R2444" s="56"/>
      <c r="S2444" s="56"/>
      <c r="T2444" s="56" t="s">
        <v>13636</v>
      </c>
      <c r="U2444" s="56" t="s">
        <v>13637</v>
      </c>
      <c r="V2444" s="56" t="s">
        <v>13638</v>
      </c>
      <c r="W2444" s="56" t="s">
        <v>7566</v>
      </c>
      <c r="X2444" s="56" t="s">
        <v>1066</v>
      </c>
      <c r="Y2444" s="56"/>
      <c r="Z2444" s="56" t="s">
        <v>13639</v>
      </c>
      <c r="AA2444" s="56" t="s">
        <v>13630</v>
      </c>
      <c r="AB2444" s="56"/>
      <c r="AC2444" s="56" t="s">
        <v>7326</v>
      </c>
      <c r="AD2444" s="90" t="str">
        <f t="shared" si="77"/>
        <v>NA</v>
      </c>
      <c r="AE2444" s="90"/>
      <c r="AF2444" s="90"/>
      <c r="AG2444" s="90"/>
    </row>
    <row r="2445" spans="1:33">
      <c r="A2445" s="56" t="s">
        <v>56366</v>
      </c>
      <c r="B2445" s="56" t="s">
        <v>18842</v>
      </c>
      <c r="C2445" s="56" t="s">
        <v>18843</v>
      </c>
      <c r="D2445" s="56" t="s">
        <v>7566</v>
      </c>
      <c r="E2445" s="56" t="s">
        <v>521</v>
      </c>
      <c r="F2445" s="56" t="s">
        <v>22</v>
      </c>
      <c r="G2445" s="56"/>
      <c r="H2445" s="56" t="s">
        <v>18840</v>
      </c>
      <c r="I2445" s="56" t="s">
        <v>18841</v>
      </c>
      <c r="J2445" s="56"/>
      <c r="K2445" s="56" t="s">
        <v>87</v>
      </c>
      <c r="L2445" s="90" t="str">
        <f t="shared" si="76"/>
        <v>NA</v>
      </c>
      <c r="M2445" s="90"/>
      <c r="O2445" s="91"/>
      <c r="P2445" s="56"/>
      <c r="Q2445" s="56"/>
      <c r="R2445" s="56"/>
      <c r="S2445" s="56"/>
      <c r="T2445" s="56" t="s">
        <v>13644</v>
      </c>
      <c r="U2445" s="56" t="s">
        <v>13645</v>
      </c>
      <c r="V2445" s="56" t="s">
        <v>13646</v>
      </c>
      <c r="W2445" s="56" t="s">
        <v>7566</v>
      </c>
      <c r="X2445" s="56" t="s">
        <v>1066</v>
      </c>
      <c r="Y2445" s="56"/>
      <c r="Z2445" s="56" t="s">
        <v>13647</v>
      </c>
      <c r="AA2445" s="56" t="s">
        <v>13630</v>
      </c>
      <c r="AB2445" s="56"/>
      <c r="AC2445" s="56" t="s">
        <v>87</v>
      </c>
      <c r="AD2445" s="90" t="str">
        <f t="shared" si="77"/>
        <v>NA</v>
      </c>
      <c r="AE2445" s="90"/>
      <c r="AF2445" s="90"/>
      <c r="AG2445" s="90"/>
    </row>
    <row r="2446" spans="1:33">
      <c r="A2446" s="56" t="s">
        <v>18844</v>
      </c>
      <c r="B2446" s="56" t="s">
        <v>18845</v>
      </c>
      <c r="C2446" s="56" t="s">
        <v>18846</v>
      </c>
      <c r="D2446" s="56" t="s">
        <v>7566</v>
      </c>
      <c r="E2446" s="56" t="s">
        <v>521</v>
      </c>
      <c r="F2446" s="56" t="s">
        <v>22</v>
      </c>
      <c r="G2446" s="56"/>
      <c r="H2446" s="56" t="s">
        <v>18847</v>
      </c>
      <c r="I2446" s="56" t="s">
        <v>18841</v>
      </c>
      <c r="J2446" s="56" t="s">
        <v>18848</v>
      </c>
      <c r="K2446" s="56" t="s">
        <v>87</v>
      </c>
      <c r="L2446" s="90" t="str">
        <f t="shared" si="76"/>
        <v>NA</v>
      </c>
      <c r="M2446" s="90"/>
      <c r="O2446" s="91"/>
      <c r="P2446" s="56"/>
      <c r="Q2446" s="56"/>
      <c r="R2446" s="56"/>
      <c r="S2446" s="56"/>
      <c r="T2446" s="56" t="s">
        <v>13652</v>
      </c>
      <c r="U2446" s="56" t="s">
        <v>13653</v>
      </c>
      <c r="V2446" s="56" t="s">
        <v>13654</v>
      </c>
      <c r="W2446" s="56" t="s">
        <v>7566</v>
      </c>
      <c r="X2446" s="56" t="s">
        <v>1066</v>
      </c>
      <c r="Y2446" s="56"/>
      <c r="Z2446" s="56" t="s">
        <v>13655</v>
      </c>
      <c r="AA2446" s="56" t="s">
        <v>13630</v>
      </c>
      <c r="AB2446" s="56" t="s">
        <v>13656</v>
      </c>
      <c r="AC2446" s="56" t="s">
        <v>87</v>
      </c>
      <c r="AD2446" s="90" t="str">
        <f t="shared" si="77"/>
        <v>NA</v>
      </c>
      <c r="AE2446" s="90"/>
      <c r="AF2446" s="90"/>
      <c r="AG2446" s="90"/>
    </row>
    <row r="2447" spans="1:33">
      <c r="A2447" s="56" t="s">
        <v>18849</v>
      </c>
      <c r="B2447" s="56" t="s">
        <v>18850</v>
      </c>
      <c r="C2447" s="56" t="s">
        <v>18851</v>
      </c>
      <c r="D2447" s="56" t="s">
        <v>7566</v>
      </c>
      <c r="E2447" s="56" t="s">
        <v>521</v>
      </c>
      <c r="F2447" s="56" t="s">
        <v>22</v>
      </c>
      <c r="G2447" s="56"/>
      <c r="H2447" s="56" t="s">
        <v>18840</v>
      </c>
      <c r="I2447" s="56" t="s">
        <v>18841</v>
      </c>
      <c r="J2447" s="56" t="s">
        <v>18849</v>
      </c>
      <c r="K2447" s="56" t="s">
        <v>87</v>
      </c>
      <c r="L2447" s="90" t="str">
        <f t="shared" si="76"/>
        <v>NA</v>
      </c>
      <c r="M2447" s="90"/>
      <c r="O2447" s="91"/>
      <c r="P2447" s="56"/>
      <c r="Q2447" s="56"/>
      <c r="R2447" s="56"/>
      <c r="S2447" s="56"/>
      <c r="T2447" s="56" t="s">
        <v>13663</v>
      </c>
      <c r="U2447" s="56" t="s">
        <v>13664</v>
      </c>
      <c r="V2447" s="56" t="s">
        <v>13665</v>
      </c>
      <c r="W2447" s="56" t="s">
        <v>7566</v>
      </c>
      <c r="X2447" s="56" t="s">
        <v>1066</v>
      </c>
      <c r="Y2447" s="56"/>
      <c r="Z2447" s="56" t="s">
        <v>13647</v>
      </c>
      <c r="AA2447" s="56" t="s">
        <v>13630</v>
      </c>
      <c r="AB2447" s="56"/>
      <c r="AC2447" s="56" t="s">
        <v>87</v>
      </c>
      <c r="AD2447" s="90" t="str">
        <f t="shared" si="77"/>
        <v>NA</v>
      </c>
      <c r="AE2447" s="90"/>
      <c r="AF2447" s="90"/>
      <c r="AG2447" s="90"/>
    </row>
    <row r="2448" spans="1:33">
      <c r="A2448" s="56" t="s">
        <v>18852</v>
      </c>
      <c r="B2448" s="56" t="s">
        <v>18853</v>
      </c>
      <c r="C2448" s="56" t="s">
        <v>18854</v>
      </c>
      <c r="D2448" s="56" t="s">
        <v>7566</v>
      </c>
      <c r="E2448" s="56" t="s">
        <v>521</v>
      </c>
      <c r="F2448" s="56" t="s">
        <v>22</v>
      </c>
      <c r="G2448" s="56"/>
      <c r="H2448" s="56" t="s">
        <v>18840</v>
      </c>
      <c r="I2448" s="56" t="s">
        <v>18841</v>
      </c>
      <c r="J2448" s="56" t="s">
        <v>18852</v>
      </c>
      <c r="K2448" s="56" t="s">
        <v>87</v>
      </c>
      <c r="L2448" s="90" t="str">
        <f t="shared" si="76"/>
        <v>NA</v>
      </c>
      <c r="M2448" s="90"/>
      <c r="O2448" s="91"/>
      <c r="P2448" s="56"/>
      <c r="Q2448" s="56"/>
      <c r="R2448" s="56"/>
      <c r="S2448" s="56"/>
      <c r="T2448" s="56" t="s">
        <v>13667</v>
      </c>
      <c r="U2448" s="56" t="s">
        <v>13668</v>
      </c>
      <c r="V2448" s="56" t="s">
        <v>13669</v>
      </c>
      <c r="W2448" s="56" t="s">
        <v>7566</v>
      </c>
      <c r="X2448" s="56" t="s">
        <v>1066</v>
      </c>
      <c r="Y2448" s="56"/>
      <c r="Z2448" s="56" t="s">
        <v>13655</v>
      </c>
      <c r="AA2448" s="56" t="s">
        <v>13630</v>
      </c>
      <c r="AB2448" s="56" t="s">
        <v>13670</v>
      </c>
      <c r="AC2448" s="56" t="s">
        <v>87</v>
      </c>
      <c r="AD2448" s="90" t="str">
        <f t="shared" si="77"/>
        <v>NA</v>
      </c>
      <c r="AE2448" s="90"/>
      <c r="AF2448" s="90"/>
      <c r="AG2448" s="90"/>
    </row>
    <row r="2449" spans="1:33">
      <c r="A2449" s="56" t="s">
        <v>18855</v>
      </c>
      <c r="B2449" s="56" t="s">
        <v>18856</v>
      </c>
      <c r="C2449" s="56" t="s">
        <v>18857</v>
      </c>
      <c r="D2449" s="56" t="s">
        <v>7566</v>
      </c>
      <c r="E2449" s="56" t="s">
        <v>2575</v>
      </c>
      <c r="F2449" s="56" t="s">
        <v>22</v>
      </c>
      <c r="G2449" s="56"/>
      <c r="H2449" s="56" t="s">
        <v>18858</v>
      </c>
      <c r="I2449" s="56" t="s">
        <v>18859</v>
      </c>
      <c r="J2449" s="56" t="s">
        <v>18860</v>
      </c>
      <c r="K2449" s="56" t="s">
        <v>7326</v>
      </c>
      <c r="L2449" s="90" t="str">
        <f t="shared" si="76"/>
        <v>NA</v>
      </c>
      <c r="M2449" s="90"/>
      <c r="O2449" s="91"/>
      <c r="P2449" s="56"/>
      <c r="Q2449" s="56"/>
      <c r="R2449" s="56"/>
      <c r="S2449" s="56"/>
      <c r="T2449" s="56" t="s">
        <v>13674</v>
      </c>
      <c r="U2449" s="56" t="s">
        <v>13675</v>
      </c>
      <c r="V2449" s="56" t="s">
        <v>13676</v>
      </c>
      <c r="W2449" s="56" t="s">
        <v>7566</v>
      </c>
      <c r="X2449" s="56" t="s">
        <v>1066</v>
      </c>
      <c r="Y2449" s="56"/>
      <c r="Z2449" s="56" t="s">
        <v>13655</v>
      </c>
      <c r="AA2449" s="56" t="s">
        <v>13630</v>
      </c>
      <c r="AB2449" s="56" t="s">
        <v>13677</v>
      </c>
      <c r="AC2449" s="56" t="s">
        <v>87</v>
      </c>
      <c r="AD2449" s="90" t="str">
        <f t="shared" si="77"/>
        <v>NA</v>
      </c>
      <c r="AE2449" s="90"/>
      <c r="AF2449" s="90"/>
      <c r="AG2449" s="90"/>
    </row>
    <row r="2450" spans="1:33">
      <c r="A2450" s="56" t="s">
        <v>18861</v>
      </c>
      <c r="B2450" s="56" t="s">
        <v>18862</v>
      </c>
      <c r="C2450" s="56" t="s">
        <v>18863</v>
      </c>
      <c r="D2450" s="56" t="s">
        <v>7566</v>
      </c>
      <c r="E2450" s="56" t="s">
        <v>2575</v>
      </c>
      <c r="F2450" s="56" t="s">
        <v>22</v>
      </c>
      <c r="G2450" s="56"/>
      <c r="H2450" s="56" t="s">
        <v>18864</v>
      </c>
      <c r="I2450" s="56" t="s">
        <v>18859</v>
      </c>
      <c r="J2450" s="56" t="s">
        <v>17256</v>
      </c>
      <c r="K2450" s="56" t="s">
        <v>7326</v>
      </c>
      <c r="L2450" s="90" t="str">
        <f t="shared" si="76"/>
        <v>NA</v>
      </c>
      <c r="M2450" s="90"/>
      <c r="O2450" s="91"/>
      <c r="P2450" s="56"/>
      <c r="Q2450" s="56"/>
      <c r="R2450" s="56"/>
      <c r="S2450" s="56"/>
      <c r="T2450" s="56" t="s">
        <v>13682</v>
      </c>
      <c r="U2450" s="56" t="s">
        <v>13683</v>
      </c>
      <c r="V2450" s="56" t="s">
        <v>13684</v>
      </c>
      <c r="W2450" s="56" t="s">
        <v>7566</v>
      </c>
      <c r="X2450" s="56" t="s">
        <v>1066</v>
      </c>
      <c r="Y2450" s="56"/>
      <c r="Z2450" s="56" t="s">
        <v>13655</v>
      </c>
      <c r="AA2450" s="56" t="s">
        <v>13630</v>
      </c>
      <c r="AB2450" s="56"/>
      <c r="AC2450" s="56" t="s">
        <v>87</v>
      </c>
      <c r="AD2450" s="90" t="str">
        <f t="shared" si="77"/>
        <v>NA</v>
      </c>
      <c r="AE2450" s="90"/>
      <c r="AF2450" s="90"/>
      <c r="AG2450" s="90"/>
    </row>
    <row r="2451" spans="1:33">
      <c r="A2451" s="56" t="s">
        <v>18865</v>
      </c>
      <c r="B2451" s="56" t="s">
        <v>18866</v>
      </c>
      <c r="C2451" s="56" t="s">
        <v>18867</v>
      </c>
      <c r="D2451" s="56" t="s">
        <v>7566</v>
      </c>
      <c r="E2451" s="56" t="s">
        <v>2575</v>
      </c>
      <c r="F2451" s="56" t="s">
        <v>22</v>
      </c>
      <c r="G2451" s="56"/>
      <c r="H2451" s="56" t="s">
        <v>18864</v>
      </c>
      <c r="I2451" s="56" t="s">
        <v>18859</v>
      </c>
      <c r="J2451" s="56" t="s">
        <v>18868</v>
      </c>
      <c r="K2451" s="56" t="s">
        <v>87</v>
      </c>
      <c r="L2451" s="90" t="str">
        <f t="shared" si="76"/>
        <v>NA</v>
      </c>
      <c r="M2451" s="90"/>
      <c r="O2451" s="91"/>
      <c r="P2451" s="56"/>
      <c r="Q2451" s="56"/>
      <c r="R2451" s="56"/>
      <c r="S2451" s="56"/>
      <c r="T2451" s="56" t="s">
        <v>13686</v>
      </c>
      <c r="U2451" s="56" t="s">
        <v>13687</v>
      </c>
      <c r="V2451" s="56" t="s">
        <v>13688</v>
      </c>
      <c r="W2451" s="56" t="s">
        <v>7566</v>
      </c>
      <c r="X2451" s="56" t="s">
        <v>1066</v>
      </c>
      <c r="Y2451" s="56"/>
      <c r="Z2451" s="56" t="s">
        <v>13639</v>
      </c>
      <c r="AA2451" s="56" t="s">
        <v>13630</v>
      </c>
      <c r="AB2451" s="56"/>
      <c r="AC2451" s="56" t="s">
        <v>87</v>
      </c>
      <c r="AD2451" s="90" t="str">
        <f t="shared" si="77"/>
        <v>NA</v>
      </c>
      <c r="AE2451" s="90"/>
      <c r="AF2451" s="90"/>
      <c r="AG2451" s="90"/>
    </row>
    <row r="2452" spans="1:33">
      <c r="A2452" s="56" t="s">
        <v>18869</v>
      </c>
      <c r="B2452" s="56" t="s">
        <v>18870</v>
      </c>
      <c r="C2452" s="56" t="s">
        <v>18871</v>
      </c>
      <c r="D2452" s="56" t="s">
        <v>7566</v>
      </c>
      <c r="E2452" s="56" t="s">
        <v>18872</v>
      </c>
      <c r="F2452" s="56" t="s">
        <v>22</v>
      </c>
      <c r="G2452" s="56"/>
      <c r="H2452" s="56" t="s">
        <v>18873</v>
      </c>
      <c r="I2452" s="56" t="s">
        <v>18874</v>
      </c>
      <c r="J2452" s="56"/>
      <c r="K2452" s="56" t="s">
        <v>7326</v>
      </c>
      <c r="L2452" s="90" t="str">
        <f t="shared" si="76"/>
        <v>NA</v>
      </c>
      <c r="M2452" s="90"/>
      <c r="O2452" s="91"/>
      <c r="P2452" s="56"/>
      <c r="Q2452" s="56"/>
      <c r="R2452" s="56"/>
      <c r="S2452" s="56"/>
      <c r="T2452" s="56" t="s">
        <v>13690</v>
      </c>
      <c r="U2452" s="56" t="s">
        <v>13691</v>
      </c>
      <c r="V2452" s="56" t="s">
        <v>13692</v>
      </c>
      <c r="W2452" s="56" t="s">
        <v>7566</v>
      </c>
      <c r="X2452" s="56" t="s">
        <v>13693</v>
      </c>
      <c r="Y2452" s="56"/>
      <c r="Z2452" s="56" t="s">
        <v>13694</v>
      </c>
      <c r="AA2452" s="56" t="s">
        <v>13695</v>
      </c>
      <c r="AB2452" s="56" t="s">
        <v>13696</v>
      </c>
      <c r="AC2452" s="56" t="s">
        <v>7326</v>
      </c>
      <c r="AD2452" s="90" t="str">
        <f t="shared" si="77"/>
        <v>NA</v>
      </c>
      <c r="AE2452" s="90"/>
      <c r="AF2452" s="90"/>
      <c r="AG2452" s="90"/>
    </row>
    <row r="2453" spans="1:33">
      <c r="A2453" s="56" t="s">
        <v>18875</v>
      </c>
      <c r="B2453" s="56" t="s">
        <v>18876</v>
      </c>
      <c r="C2453" s="56" t="s">
        <v>18877</v>
      </c>
      <c r="D2453" s="56" t="s">
        <v>7566</v>
      </c>
      <c r="E2453" s="56" t="s">
        <v>18878</v>
      </c>
      <c r="F2453" s="56" t="s">
        <v>22</v>
      </c>
      <c r="G2453" s="56"/>
      <c r="H2453" s="56" t="s">
        <v>18879</v>
      </c>
      <c r="I2453" s="56" t="s">
        <v>18880</v>
      </c>
      <c r="J2453" s="56" t="s">
        <v>18881</v>
      </c>
      <c r="K2453" s="56" t="s">
        <v>87</v>
      </c>
      <c r="L2453" s="90" t="str">
        <f t="shared" si="76"/>
        <v>NA</v>
      </c>
      <c r="M2453" s="90"/>
      <c r="O2453" s="91"/>
      <c r="P2453" s="56"/>
      <c r="Q2453" s="56"/>
      <c r="R2453" s="56"/>
      <c r="S2453" s="56"/>
      <c r="T2453" s="56" t="s">
        <v>13699</v>
      </c>
      <c r="U2453" s="56" t="s">
        <v>13700</v>
      </c>
      <c r="V2453" s="56" t="s">
        <v>13701</v>
      </c>
      <c r="W2453" s="56" t="s">
        <v>7566</v>
      </c>
      <c r="X2453" s="56" t="s">
        <v>1078</v>
      </c>
      <c r="Y2453" s="56"/>
      <c r="Z2453" s="56" t="s">
        <v>13702</v>
      </c>
      <c r="AA2453" s="56" t="s">
        <v>13703</v>
      </c>
      <c r="AB2453" s="56" t="s">
        <v>13704</v>
      </c>
      <c r="AC2453" s="56" t="s">
        <v>87</v>
      </c>
      <c r="AD2453" s="90" t="str">
        <f t="shared" si="77"/>
        <v>NA</v>
      </c>
      <c r="AE2453" s="90"/>
      <c r="AF2453" s="90"/>
      <c r="AG2453" s="90"/>
    </row>
    <row r="2454" spans="1:33">
      <c r="A2454" s="56" t="s">
        <v>18882</v>
      </c>
      <c r="B2454" s="56" t="s">
        <v>18883</v>
      </c>
      <c r="C2454" s="56" t="s">
        <v>18884</v>
      </c>
      <c r="D2454" s="56" t="s">
        <v>7566</v>
      </c>
      <c r="E2454" s="56" t="s">
        <v>18885</v>
      </c>
      <c r="F2454" s="56" t="s">
        <v>22</v>
      </c>
      <c r="G2454" s="56"/>
      <c r="H2454" s="56" t="s">
        <v>18886</v>
      </c>
      <c r="I2454" s="56" t="s">
        <v>18887</v>
      </c>
      <c r="J2454" s="56"/>
      <c r="K2454" s="56" t="s">
        <v>87</v>
      </c>
      <c r="L2454" s="90" t="str">
        <f t="shared" si="76"/>
        <v>NA</v>
      </c>
      <c r="M2454" s="90"/>
      <c r="O2454" s="91"/>
      <c r="P2454" s="56"/>
      <c r="Q2454" s="56"/>
      <c r="R2454" s="56"/>
      <c r="S2454" s="56"/>
      <c r="T2454" s="56" t="s">
        <v>13708</v>
      </c>
      <c r="U2454" s="56" t="s">
        <v>13709</v>
      </c>
      <c r="V2454" s="56" t="s">
        <v>13710</v>
      </c>
      <c r="W2454" s="56" t="s">
        <v>7566</v>
      </c>
      <c r="X2454" s="56" t="s">
        <v>13711</v>
      </c>
      <c r="Y2454" s="56"/>
      <c r="Z2454" s="56" t="s">
        <v>13712</v>
      </c>
      <c r="AA2454" s="56" t="s">
        <v>13713</v>
      </c>
      <c r="AB2454" s="56" t="s">
        <v>13714</v>
      </c>
      <c r="AC2454" s="56" t="s">
        <v>7326</v>
      </c>
      <c r="AD2454" s="90" t="str">
        <f t="shared" si="77"/>
        <v>NA</v>
      </c>
      <c r="AE2454" s="90"/>
      <c r="AF2454" s="90"/>
      <c r="AG2454" s="90"/>
    </row>
    <row r="2455" spans="1:33">
      <c r="A2455" s="56" t="s">
        <v>18888</v>
      </c>
      <c r="B2455" s="56" t="s">
        <v>18889</v>
      </c>
      <c r="C2455" s="56" t="s">
        <v>18890</v>
      </c>
      <c r="D2455" s="56" t="s">
        <v>7566</v>
      </c>
      <c r="E2455" s="56" t="s">
        <v>7006</v>
      </c>
      <c r="F2455" s="56" t="s">
        <v>22</v>
      </c>
      <c r="G2455" s="56"/>
      <c r="H2455" s="56" t="s">
        <v>18891</v>
      </c>
      <c r="I2455" s="56" t="s">
        <v>18892</v>
      </c>
      <c r="J2455" s="56"/>
      <c r="K2455" s="56" t="s">
        <v>87</v>
      </c>
      <c r="L2455" s="90" t="str">
        <f t="shared" si="76"/>
        <v>NA</v>
      </c>
      <c r="M2455" s="90"/>
      <c r="O2455" s="91"/>
      <c r="P2455" s="56"/>
      <c r="Q2455" s="56"/>
      <c r="R2455" s="56"/>
      <c r="S2455" s="56"/>
      <c r="T2455" s="56" t="s">
        <v>13721</v>
      </c>
      <c r="U2455" s="56" t="s">
        <v>13722</v>
      </c>
      <c r="V2455" s="56" t="s">
        <v>13723</v>
      </c>
      <c r="W2455" s="56" t="s">
        <v>7566</v>
      </c>
      <c r="X2455" s="56" t="s">
        <v>13724</v>
      </c>
      <c r="Y2455" s="56"/>
      <c r="Z2455" s="56" t="s">
        <v>13725</v>
      </c>
      <c r="AA2455" s="56" t="s">
        <v>13726</v>
      </c>
      <c r="AB2455" s="56"/>
      <c r="AC2455" s="56" t="s">
        <v>87</v>
      </c>
      <c r="AD2455" s="90" t="str">
        <f t="shared" si="77"/>
        <v>NA</v>
      </c>
      <c r="AE2455" s="90"/>
      <c r="AF2455" s="90"/>
      <c r="AG2455" s="90"/>
    </row>
    <row r="2456" spans="1:33">
      <c r="A2456" s="56" t="s">
        <v>18893</v>
      </c>
      <c r="B2456" s="56" t="s">
        <v>18894</v>
      </c>
      <c r="C2456" s="56" t="s">
        <v>18895</v>
      </c>
      <c r="D2456" s="56" t="s">
        <v>7566</v>
      </c>
      <c r="E2456" s="56" t="s">
        <v>18896</v>
      </c>
      <c r="F2456" s="56" t="s">
        <v>22</v>
      </c>
      <c r="G2456" s="56"/>
      <c r="H2456" s="56" t="s">
        <v>18897</v>
      </c>
      <c r="I2456" s="56" t="s">
        <v>18898</v>
      </c>
      <c r="J2456" s="56" t="s">
        <v>18893</v>
      </c>
      <c r="K2456" s="56" t="s">
        <v>7326</v>
      </c>
      <c r="L2456" s="90" t="str">
        <f t="shared" si="76"/>
        <v>NA</v>
      </c>
      <c r="M2456" s="90"/>
      <c r="O2456" s="91"/>
      <c r="P2456" s="56"/>
      <c r="Q2456" s="56"/>
      <c r="R2456" s="56"/>
      <c r="S2456" s="56"/>
      <c r="T2456" s="56" t="s">
        <v>13728</v>
      </c>
      <c r="U2456" s="56" t="s">
        <v>13729</v>
      </c>
      <c r="V2456" s="56" t="s">
        <v>13730</v>
      </c>
      <c r="W2456" s="56" t="s">
        <v>7566</v>
      </c>
      <c r="X2456" s="56" t="s">
        <v>13731</v>
      </c>
      <c r="Y2456" s="56"/>
      <c r="Z2456" s="56" t="s">
        <v>13732</v>
      </c>
      <c r="AA2456" s="56" t="s">
        <v>13733</v>
      </c>
      <c r="AB2456" s="56"/>
      <c r="AC2456" s="56" t="s">
        <v>7326</v>
      </c>
      <c r="AD2456" s="90" t="str">
        <f t="shared" si="77"/>
        <v>NA</v>
      </c>
      <c r="AE2456" s="90"/>
      <c r="AF2456" s="90"/>
      <c r="AG2456" s="90"/>
    </row>
    <row r="2457" spans="1:33">
      <c r="A2457" s="56" t="s">
        <v>18899</v>
      </c>
      <c r="B2457" s="56" t="s">
        <v>18900</v>
      </c>
      <c r="C2457" s="56" t="s">
        <v>18901</v>
      </c>
      <c r="D2457" s="56" t="s">
        <v>7566</v>
      </c>
      <c r="E2457" s="56" t="s">
        <v>18902</v>
      </c>
      <c r="F2457" s="56" t="s">
        <v>22</v>
      </c>
      <c r="G2457" s="56"/>
      <c r="H2457" s="56" t="s">
        <v>18903</v>
      </c>
      <c r="I2457" s="56" t="s">
        <v>18904</v>
      </c>
      <c r="J2457" s="56" t="s">
        <v>18905</v>
      </c>
      <c r="K2457" s="56" t="s">
        <v>7326</v>
      </c>
      <c r="L2457" s="90" t="str">
        <f t="shared" si="76"/>
        <v>NA</v>
      </c>
      <c r="M2457" s="90"/>
      <c r="O2457" s="91"/>
      <c r="P2457" s="56"/>
      <c r="Q2457" s="56"/>
      <c r="R2457" s="56"/>
      <c r="S2457" s="56"/>
      <c r="T2457" s="56" t="s">
        <v>13737</v>
      </c>
      <c r="U2457" s="56" t="s">
        <v>13738</v>
      </c>
      <c r="V2457" s="56" t="s">
        <v>13739</v>
      </c>
      <c r="W2457" s="56" t="s">
        <v>7566</v>
      </c>
      <c r="X2457" s="56" t="s">
        <v>13731</v>
      </c>
      <c r="Y2457" s="56"/>
      <c r="Z2457" s="56" t="s">
        <v>13740</v>
      </c>
      <c r="AA2457" s="56" t="s">
        <v>13733</v>
      </c>
      <c r="AB2457" s="56" t="s">
        <v>13737</v>
      </c>
      <c r="AC2457" s="56" t="s">
        <v>87</v>
      </c>
      <c r="AD2457" s="90" t="str">
        <f t="shared" si="77"/>
        <v>NA</v>
      </c>
      <c r="AE2457" s="90"/>
      <c r="AF2457" s="90"/>
      <c r="AG2457" s="90"/>
    </row>
    <row r="2458" spans="1:33">
      <c r="A2458" s="56" t="s">
        <v>18906</v>
      </c>
      <c r="B2458" s="56" t="s">
        <v>18907</v>
      </c>
      <c r="C2458" s="56" t="s">
        <v>18863</v>
      </c>
      <c r="D2458" s="56" t="s">
        <v>7566</v>
      </c>
      <c r="E2458" s="56" t="s">
        <v>2584</v>
      </c>
      <c r="F2458" s="56" t="s">
        <v>22</v>
      </c>
      <c r="G2458" s="56"/>
      <c r="H2458" s="56" t="s">
        <v>18908</v>
      </c>
      <c r="I2458" s="56" t="s">
        <v>18909</v>
      </c>
      <c r="J2458" s="56" t="s">
        <v>18906</v>
      </c>
      <c r="K2458" s="56" t="s">
        <v>7326</v>
      </c>
      <c r="L2458" s="90" t="str">
        <f t="shared" si="76"/>
        <v>NA</v>
      </c>
      <c r="M2458" s="90"/>
      <c r="O2458" s="91"/>
      <c r="P2458" s="56"/>
      <c r="Q2458" s="56"/>
      <c r="R2458" s="56"/>
      <c r="S2458" s="56"/>
      <c r="T2458" s="56" t="s">
        <v>13746</v>
      </c>
      <c r="U2458" s="56" t="s">
        <v>13747</v>
      </c>
      <c r="V2458" s="56" t="s">
        <v>13748</v>
      </c>
      <c r="W2458" s="56" t="s">
        <v>7566</v>
      </c>
      <c r="X2458" s="56" t="s">
        <v>13749</v>
      </c>
      <c r="Y2458" s="56"/>
      <c r="Z2458" s="56" t="s">
        <v>13750</v>
      </c>
      <c r="AA2458" s="56" t="s">
        <v>13751</v>
      </c>
      <c r="AB2458" s="56" t="s">
        <v>13752</v>
      </c>
      <c r="AC2458" s="56" t="s">
        <v>7326</v>
      </c>
      <c r="AD2458" s="90" t="str">
        <f t="shared" si="77"/>
        <v>NA</v>
      </c>
      <c r="AE2458" s="90"/>
      <c r="AF2458" s="90"/>
      <c r="AG2458" s="90"/>
    </row>
    <row r="2459" spans="1:33">
      <c r="A2459" s="56" t="s">
        <v>18910</v>
      </c>
      <c r="B2459" s="56" t="s">
        <v>18911</v>
      </c>
      <c r="C2459" s="56" t="s">
        <v>18912</v>
      </c>
      <c r="D2459" s="56" t="s">
        <v>7566</v>
      </c>
      <c r="E2459" s="56" t="s">
        <v>2584</v>
      </c>
      <c r="F2459" s="56" t="s">
        <v>22</v>
      </c>
      <c r="G2459" s="56"/>
      <c r="H2459" s="56" t="s">
        <v>18913</v>
      </c>
      <c r="I2459" s="56" t="s">
        <v>18909</v>
      </c>
      <c r="J2459" s="56"/>
      <c r="K2459" s="56" t="s">
        <v>87</v>
      </c>
      <c r="L2459" s="90" t="str">
        <f t="shared" si="76"/>
        <v>NA</v>
      </c>
      <c r="M2459" s="90"/>
      <c r="O2459" s="91"/>
      <c r="P2459" s="56"/>
      <c r="Q2459" s="56"/>
      <c r="R2459" s="56"/>
      <c r="S2459" s="56"/>
      <c r="T2459" s="56" t="s">
        <v>13754</v>
      </c>
      <c r="U2459" s="56" t="s">
        <v>13755</v>
      </c>
      <c r="V2459" s="56" t="s">
        <v>13756</v>
      </c>
      <c r="W2459" s="56" t="s">
        <v>7566</v>
      </c>
      <c r="X2459" s="56" t="s">
        <v>13757</v>
      </c>
      <c r="Y2459" s="56"/>
      <c r="Z2459" s="56" t="s">
        <v>13758</v>
      </c>
      <c r="AA2459" s="56" t="s">
        <v>13759</v>
      </c>
      <c r="AB2459" s="56" t="s">
        <v>13760</v>
      </c>
      <c r="AC2459" s="56" t="s">
        <v>7326</v>
      </c>
      <c r="AD2459" s="90" t="str">
        <f t="shared" si="77"/>
        <v>NA</v>
      </c>
      <c r="AE2459" s="90"/>
      <c r="AF2459" s="90"/>
      <c r="AG2459" s="90"/>
    </row>
    <row r="2460" spans="1:33">
      <c r="A2460" s="56" t="s">
        <v>18914</v>
      </c>
      <c r="B2460" s="56" t="s">
        <v>18915</v>
      </c>
      <c r="C2460" s="56" t="s">
        <v>18916</v>
      </c>
      <c r="D2460" s="56" t="s">
        <v>7566</v>
      </c>
      <c r="E2460" s="56" t="s">
        <v>2584</v>
      </c>
      <c r="F2460" s="56" t="s">
        <v>22</v>
      </c>
      <c r="G2460" s="56"/>
      <c r="H2460" s="56" t="s">
        <v>18917</v>
      </c>
      <c r="I2460" s="56" t="s">
        <v>18909</v>
      </c>
      <c r="J2460" s="56" t="s">
        <v>18918</v>
      </c>
      <c r="K2460" s="56" t="s">
        <v>87</v>
      </c>
      <c r="L2460" s="90" t="str">
        <f t="shared" si="76"/>
        <v>NA</v>
      </c>
      <c r="M2460" s="90"/>
      <c r="O2460" s="91"/>
      <c r="P2460" s="56"/>
      <c r="Q2460" s="56"/>
      <c r="R2460" s="56"/>
      <c r="S2460" s="56"/>
      <c r="T2460" s="56" t="s">
        <v>13765</v>
      </c>
      <c r="U2460" s="56" t="s">
        <v>13766</v>
      </c>
      <c r="V2460" s="56" t="s">
        <v>13767</v>
      </c>
      <c r="W2460" s="56" t="s">
        <v>7566</v>
      </c>
      <c r="X2460" s="56" t="s">
        <v>13768</v>
      </c>
      <c r="Y2460" s="56"/>
      <c r="Z2460" s="56" t="s">
        <v>13769</v>
      </c>
      <c r="AA2460" s="56" t="s">
        <v>13770</v>
      </c>
      <c r="AB2460" s="56"/>
      <c r="AC2460" s="56" t="s">
        <v>87</v>
      </c>
      <c r="AD2460" s="90" t="str">
        <f t="shared" si="77"/>
        <v>NA</v>
      </c>
      <c r="AE2460" s="90"/>
      <c r="AF2460" s="90"/>
      <c r="AG2460" s="90"/>
    </row>
    <row r="2461" spans="1:33">
      <c r="A2461" s="56" t="s">
        <v>18919</v>
      </c>
      <c r="B2461" s="56" t="s">
        <v>18920</v>
      </c>
      <c r="C2461" s="56" t="s">
        <v>18921</v>
      </c>
      <c r="D2461" s="56" t="s">
        <v>7566</v>
      </c>
      <c r="E2461" s="56" t="s">
        <v>18922</v>
      </c>
      <c r="F2461" s="56" t="s">
        <v>22</v>
      </c>
      <c r="G2461" s="56"/>
      <c r="H2461" s="56" t="s">
        <v>18923</v>
      </c>
      <c r="I2461" s="56" t="s">
        <v>18924</v>
      </c>
      <c r="J2461" s="56" t="s">
        <v>18919</v>
      </c>
      <c r="K2461" s="56" t="s">
        <v>7326</v>
      </c>
      <c r="L2461" s="90" t="str">
        <f t="shared" si="76"/>
        <v>NA</v>
      </c>
      <c r="M2461" s="90"/>
      <c r="O2461" s="91"/>
      <c r="P2461" s="56"/>
      <c r="Q2461" s="56"/>
      <c r="R2461" s="56"/>
      <c r="S2461" s="56"/>
      <c r="T2461" s="56" t="s">
        <v>13772</v>
      </c>
      <c r="U2461" s="56" t="s">
        <v>13773</v>
      </c>
      <c r="V2461" s="56" t="s">
        <v>13774</v>
      </c>
      <c r="W2461" s="56" t="s">
        <v>7566</v>
      </c>
      <c r="X2461" s="56" t="s">
        <v>13775</v>
      </c>
      <c r="Y2461" s="56"/>
      <c r="Z2461" s="56" t="s">
        <v>13776</v>
      </c>
      <c r="AA2461" s="56" t="s">
        <v>13777</v>
      </c>
      <c r="AB2461" s="56"/>
      <c r="AC2461" s="56" t="s">
        <v>7326</v>
      </c>
      <c r="AD2461" s="90" t="str">
        <f t="shared" si="77"/>
        <v>NA</v>
      </c>
      <c r="AE2461" s="90"/>
      <c r="AF2461" s="90"/>
      <c r="AG2461" s="90"/>
    </row>
    <row r="2462" spans="1:33">
      <c r="A2462" s="56" t="s">
        <v>18925</v>
      </c>
      <c r="B2462" s="56" t="s">
        <v>18926</v>
      </c>
      <c r="C2462" s="56" t="s">
        <v>18927</v>
      </c>
      <c r="D2462" s="56" t="s">
        <v>7566</v>
      </c>
      <c r="E2462" s="56" t="s">
        <v>2594</v>
      </c>
      <c r="F2462" s="56" t="s">
        <v>22</v>
      </c>
      <c r="G2462" s="56"/>
      <c r="H2462" s="56" t="s">
        <v>18928</v>
      </c>
      <c r="I2462" s="56" t="s">
        <v>18929</v>
      </c>
      <c r="J2462" s="56" t="s">
        <v>18930</v>
      </c>
      <c r="K2462" s="56" t="s">
        <v>7326</v>
      </c>
      <c r="L2462" s="90" t="str">
        <f t="shared" si="76"/>
        <v>NA</v>
      </c>
      <c r="M2462" s="90"/>
      <c r="O2462" s="91"/>
      <c r="P2462" s="56"/>
      <c r="Q2462" s="56"/>
      <c r="R2462" s="56"/>
      <c r="S2462" s="56"/>
      <c r="T2462" s="56" t="s">
        <v>13780</v>
      </c>
      <c r="U2462" s="56" t="s">
        <v>13781</v>
      </c>
      <c r="V2462" s="56" t="s">
        <v>13782</v>
      </c>
      <c r="W2462" s="56" t="s">
        <v>7566</v>
      </c>
      <c r="X2462" s="56" t="s">
        <v>1088</v>
      </c>
      <c r="Y2462" s="56"/>
      <c r="Z2462" s="56" t="s">
        <v>13783</v>
      </c>
      <c r="AA2462" s="56" t="s">
        <v>13784</v>
      </c>
      <c r="AB2462" s="56" t="s">
        <v>13785</v>
      </c>
      <c r="AC2462" s="56" t="s">
        <v>7326</v>
      </c>
      <c r="AD2462" s="90" t="str">
        <f t="shared" si="77"/>
        <v>NA</v>
      </c>
      <c r="AE2462" s="90"/>
      <c r="AF2462" s="90"/>
      <c r="AG2462" s="90"/>
    </row>
    <row r="2463" spans="1:33">
      <c r="A2463" s="56" t="s">
        <v>18931</v>
      </c>
      <c r="B2463" s="56" t="s">
        <v>18932</v>
      </c>
      <c r="C2463" s="56" t="s">
        <v>18933</v>
      </c>
      <c r="D2463" s="56" t="s">
        <v>7566</v>
      </c>
      <c r="E2463" s="56" t="s">
        <v>18934</v>
      </c>
      <c r="F2463" s="56" t="s">
        <v>22</v>
      </c>
      <c r="G2463" s="56"/>
      <c r="H2463" s="56" t="s">
        <v>18935</v>
      </c>
      <c r="I2463" s="56" t="s">
        <v>18936</v>
      </c>
      <c r="J2463" s="56" t="s">
        <v>18937</v>
      </c>
      <c r="K2463" s="56" t="s">
        <v>7326</v>
      </c>
      <c r="L2463" s="90" t="str">
        <f t="shared" si="76"/>
        <v>NA</v>
      </c>
      <c r="M2463" s="90"/>
      <c r="O2463" s="91"/>
      <c r="P2463" s="56"/>
      <c r="Q2463" s="56"/>
      <c r="R2463" s="56"/>
      <c r="S2463" s="56"/>
      <c r="T2463" s="56" t="s">
        <v>13788</v>
      </c>
      <c r="U2463" s="56" t="s">
        <v>13789</v>
      </c>
      <c r="V2463" s="56" t="s">
        <v>13790</v>
      </c>
      <c r="W2463" s="56" t="s">
        <v>7566</v>
      </c>
      <c r="X2463" s="56" t="s">
        <v>1088</v>
      </c>
      <c r="Y2463" s="56"/>
      <c r="Z2463" s="56" t="s">
        <v>13791</v>
      </c>
      <c r="AA2463" s="56" t="s">
        <v>13784</v>
      </c>
      <c r="AB2463" s="56"/>
      <c r="AC2463" s="56" t="s">
        <v>87</v>
      </c>
      <c r="AD2463" s="90" t="str">
        <f t="shared" si="77"/>
        <v>NA</v>
      </c>
      <c r="AE2463" s="90"/>
      <c r="AF2463" s="90"/>
      <c r="AG2463" s="90"/>
    </row>
    <row r="2464" spans="1:33">
      <c r="A2464" s="56" t="s">
        <v>18938</v>
      </c>
      <c r="B2464" s="56" t="s">
        <v>18939</v>
      </c>
      <c r="C2464" s="56" t="s">
        <v>18940</v>
      </c>
      <c r="D2464" s="56" t="s">
        <v>7566</v>
      </c>
      <c r="E2464" s="56" t="s">
        <v>8641</v>
      </c>
      <c r="F2464" s="56" t="s">
        <v>22</v>
      </c>
      <c r="G2464" s="56"/>
      <c r="H2464" s="56" t="s">
        <v>18941</v>
      </c>
      <c r="I2464" s="56" t="s">
        <v>18942</v>
      </c>
      <c r="J2464" s="56"/>
      <c r="K2464" s="56" t="s">
        <v>87</v>
      </c>
      <c r="L2464" s="90" t="str">
        <f t="shared" si="76"/>
        <v>NA</v>
      </c>
      <c r="M2464" s="90"/>
      <c r="O2464" s="91"/>
      <c r="P2464" s="56"/>
      <c r="Q2464" s="56"/>
      <c r="R2464" s="56"/>
      <c r="S2464" s="56"/>
      <c r="T2464" s="56" t="s">
        <v>13794</v>
      </c>
      <c r="U2464" s="56" t="s">
        <v>13795</v>
      </c>
      <c r="V2464" s="56" t="s">
        <v>13796</v>
      </c>
      <c r="W2464" s="56" t="s">
        <v>7566</v>
      </c>
      <c r="X2464" s="56" t="s">
        <v>1088</v>
      </c>
      <c r="Y2464" s="56"/>
      <c r="Z2464" s="56" t="s">
        <v>13783</v>
      </c>
      <c r="AA2464" s="56" t="s">
        <v>13784</v>
      </c>
      <c r="AB2464" s="56" t="s">
        <v>13797</v>
      </c>
      <c r="AC2464" s="56" t="s">
        <v>87</v>
      </c>
      <c r="AD2464" s="90" t="str">
        <f t="shared" si="77"/>
        <v>NA</v>
      </c>
      <c r="AE2464" s="90"/>
      <c r="AF2464" s="90"/>
      <c r="AG2464" s="90"/>
    </row>
    <row r="2465" spans="1:33">
      <c r="A2465" s="56" t="s">
        <v>18943</v>
      </c>
      <c r="B2465" s="56" t="s">
        <v>18944</v>
      </c>
      <c r="C2465" s="56" t="s">
        <v>18863</v>
      </c>
      <c r="D2465" s="56" t="s">
        <v>7566</v>
      </c>
      <c r="E2465" s="56" t="s">
        <v>18945</v>
      </c>
      <c r="F2465" s="56" t="s">
        <v>22</v>
      </c>
      <c r="G2465" s="56"/>
      <c r="H2465" s="56" t="s">
        <v>18946</v>
      </c>
      <c r="I2465" s="56" t="s">
        <v>18947</v>
      </c>
      <c r="J2465" s="56"/>
      <c r="K2465" s="56" t="s">
        <v>7326</v>
      </c>
      <c r="L2465" s="90" t="str">
        <f t="shared" si="76"/>
        <v>NA</v>
      </c>
      <c r="M2465" s="90"/>
      <c r="O2465" s="91"/>
      <c r="P2465" s="56"/>
      <c r="Q2465" s="56"/>
      <c r="R2465" s="56"/>
      <c r="S2465" s="56"/>
      <c r="T2465" s="56" t="s">
        <v>13801</v>
      </c>
      <c r="U2465" s="56" t="s">
        <v>13802</v>
      </c>
      <c r="V2465" s="56" t="s">
        <v>13803</v>
      </c>
      <c r="W2465" s="56" t="s">
        <v>7566</v>
      </c>
      <c r="X2465" s="56" t="s">
        <v>1088</v>
      </c>
      <c r="Y2465" s="56"/>
      <c r="Z2465" s="56" t="s">
        <v>13783</v>
      </c>
      <c r="AA2465" s="56" t="s">
        <v>13784</v>
      </c>
      <c r="AB2465" s="56"/>
      <c r="AC2465" s="56" t="s">
        <v>87</v>
      </c>
      <c r="AD2465" s="90" t="str">
        <f t="shared" si="77"/>
        <v>NA</v>
      </c>
      <c r="AE2465" s="90"/>
      <c r="AF2465" s="90"/>
      <c r="AG2465" s="90"/>
    </row>
    <row r="2466" spans="1:33">
      <c r="A2466" s="56" t="s">
        <v>18948</v>
      </c>
      <c r="B2466" s="56" t="s">
        <v>18949</v>
      </c>
      <c r="C2466" s="56" t="s">
        <v>18950</v>
      </c>
      <c r="D2466" s="56" t="s">
        <v>7566</v>
      </c>
      <c r="E2466" s="56" t="s">
        <v>18951</v>
      </c>
      <c r="F2466" s="56" t="s">
        <v>22</v>
      </c>
      <c r="G2466" s="56"/>
      <c r="H2466" s="56" t="s">
        <v>18952</v>
      </c>
      <c r="I2466" s="56" t="s">
        <v>18953</v>
      </c>
      <c r="J2466" s="56" t="s">
        <v>18948</v>
      </c>
      <c r="K2466" s="56" t="s">
        <v>7326</v>
      </c>
      <c r="L2466" s="90" t="str">
        <f t="shared" si="76"/>
        <v>NA</v>
      </c>
      <c r="M2466" s="90"/>
      <c r="O2466" s="91"/>
      <c r="P2466" s="56"/>
      <c r="Q2466" s="56"/>
      <c r="R2466" s="56"/>
      <c r="S2466" s="56"/>
      <c r="T2466" s="56" t="s">
        <v>13810</v>
      </c>
      <c r="U2466" s="56" t="s">
        <v>13811</v>
      </c>
      <c r="V2466" s="56" t="s">
        <v>13812</v>
      </c>
      <c r="W2466" s="56" t="s">
        <v>7566</v>
      </c>
      <c r="X2466" s="56" t="s">
        <v>13813</v>
      </c>
      <c r="Y2466" s="56"/>
      <c r="Z2466" s="56" t="s">
        <v>13814</v>
      </c>
      <c r="AA2466" s="56" t="s">
        <v>13815</v>
      </c>
      <c r="AB2466" s="56" t="s">
        <v>13816</v>
      </c>
      <c r="AC2466" s="56" t="s">
        <v>87</v>
      </c>
      <c r="AD2466" s="90" t="str">
        <f t="shared" si="77"/>
        <v>NA</v>
      </c>
      <c r="AE2466" s="90"/>
      <c r="AF2466" s="90"/>
      <c r="AG2466" s="90"/>
    </row>
    <row r="2467" spans="1:33">
      <c r="A2467" s="56" t="s">
        <v>18954</v>
      </c>
      <c r="B2467" s="56" t="s">
        <v>18955</v>
      </c>
      <c r="C2467" s="56" t="s">
        <v>18863</v>
      </c>
      <c r="D2467" s="56" t="s">
        <v>7566</v>
      </c>
      <c r="E2467" s="56" t="s">
        <v>2606</v>
      </c>
      <c r="F2467" s="56" t="s">
        <v>22</v>
      </c>
      <c r="G2467" s="56"/>
      <c r="H2467" s="56" t="s">
        <v>18956</v>
      </c>
      <c r="I2467" s="56" t="s">
        <v>18957</v>
      </c>
      <c r="J2467" s="56"/>
      <c r="K2467" s="56" t="s">
        <v>7326</v>
      </c>
      <c r="L2467" s="90" t="str">
        <f t="shared" si="76"/>
        <v>NA</v>
      </c>
      <c r="M2467" s="90"/>
      <c r="O2467" s="91"/>
      <c r="P2467" s="56"/>
      <c r="Q2467" s="56"/>
      <c r="R2467" s="56"/>
      <c r="S2467" s="56"/>
      <c r="T2467" s="56" t="s">
        <v>13822</v>
      </c>
      <c r="U2467" s="56" t="s">
        <v>13823</v>
      </c>
      <c r="V2467" s="56" t="s">
        <v>13824</v>
      </c>
      <c r="W2467" s="56" t="s">
        <v>7566</v>
      </c>
      <c r="X2467" s="56" t="s">
        <v>1101</v>
      </c>
      <c r="Y2467" s="56"/>
      <c r="Z2467" s="56" t="s">
        <v>13825</v>
      </c>
      <c r="AA2467" s="56" t="s">
        <v>13826</v>
      </c>
      <c r="AB2467" s="56" t="s">
        <v>13827</v>
      </c>
      <c r="AC2467" s="56" t="s">
        <v>7326</v>
      </c>
      <c r="AD2467" s="90" t="str">
        <f t="shared" si="77"/>
        <v>NA</v>
      </c>
      <c r="AE2467" s="90"/>
      <c r="AF2467" s="90"/>
      <c r="AG2467" s="90"/>
    </row>
    <row r="2468" spans="1:33">
      <c r="A2468" s="56" t="s">
        <v>18958</v>
      </c>
      <c r="B2468" s="56" t="s">
        <v>18959</v>
      </c>
      <c r="C2468" s="56" t="s">
        <v>18960</v>
      </c>
      <c r="D2468" s="56" t="s">
        <v>7566</v>
      </c>
      <c r="E2468" s="56" t="s">
        <v>2606</v>
      </c>
      <c r="F2468" s="56" t="s">
        <v>22</v>
      </c>
      <c r="G2468" s="56"/>
      <c r="H2468" s="56" t="s">
        <v>18961</v>
      </c>
      <c r="I2468" s="56" t="s">
        <v>18957</v>
      </c>
      <c r="J2468" s="56" t="s">
        <v>18962</v>
      </c>
      <c r="K2468" s="56" t="s">
        <v>7326</v>
      </c>
      <c r="L2468" s="90" t="str">
        <f t="shared" si="76"/>
        <v>NA</v>
      </c>
      <c r="M2468" s="90"/>
      <c r="O2468" s="91"/>
      <c r="P2468" s="56"/>
      <c r="Q2468" s="56"/>
      <c r="R2468" s="56"/>
      <c r="S2468" s="56"/>
      <c r="T2468" s="56" t="s">
        <v>13830</v>
      </c>
      <c r="U2468" s="56" t="s">
        <v>13831</v>
      </c>
      <c r="V2468" s="56" t="s">
        <v>13832</v>
      </c>
      <c r="W2468" s="56" t="s">
        <v>7566</v>
      </c>
      <c r="X2468" s="56" t="s">
        <v>1101</v>
      </c>
      <c r="Y2468" s="56"/>
      <c r="Z2468" s="56" t="s">
        <v>13833</v>
      </c>
      <c r="AA2468" s="56" t="s">
        <v>13826</v>
      </c>
      <c r="AB2468" s="56"/>
      <c r="AC2468" s="56" t="s">
        <v>87</v>
      </c>
      <c r="AD2468" s="90" t="str">
        <f t="shared" si="77"/>
        <v>NA</v>
      </c>
      <c r="AE2468" s="90"/>
      <c r="AF2468" s="90"/>
      <c r="AG2468" s="90"/>
    </row>
    <row r="2469" spans="1:33">
      <c r="A2469" s="56" t="s">
        <v>18963</v>
      </c>
      <c r="B2469" s="56" t="s">
        <v>18964</v>
      </c>
      <c r="C2469" s="56" t="s">
        <v>18965</v>
      </c>
      <c r="D2469" s="56" t="s">
        <v>7566</v>
      </c>
      <c r="E2469" s="56" t="s">
        <v>18966</v>
      </c>
      <c r="F2469" s="56" t="s">
        <v>22</v>
      </c>
      <c r="G2469" s="56"/>
      <c r="H2469" s="56" t="s">
        <v>18967</v>
      </c>
      <c r="I2469" s="56" t="s">
        <v>18968</v>
      </c>
      <c r="J2469" s="56" t="s">
        <v>18969</v>
      </c>
      <c r="K2469" s="56" t="s">
        <v>7326</v>
      </c>
      <c r="L2469" s="90" t="str">
        <f t="shared" si="76"/>
        <v>NA</v>
      </c>
      <c r="M2469" s="90"/>
      <c r="O2469" s="91"/>
      <c r="P2469" s="56"/>
      <c r="Q2469" s="56"/>
      <c r="R2469" s="56"/>
      <c r="S2469" s="56"/>
      <c r="T2469" s="56" t="s">
        <v>13836</v>
      </c>
      <c r="U2469" s="56" t="s">
        <v>13837</v>
      </c>
      <c r="V2469" s="56" t="s">
        <v>13838</v>
      </c>
      <c r="W2469" s="56" t="s">
        <v>7566</v>
      </c>
      <c r="X2469" s="56" t="s">
        <v>8027</v>
      </c>
      <c r="Y2469" s="56"/>
      <c r="Z2469" s="56" t="s">
        <v>13839</v>
      </c>
      <c r="AA2469" s="56" t="s">
        <v>13840</v>
      </c>
      <c r="AB2469" s="56"/>
      <c r="AC2469" s="56" t="s">
        <v>87</v>
      </c>
      <c r="AD2469" s="90" t="str">
        <f t="shared" si="77"/>
        <v>NA</v>
      </c>
      <c r="AE2469" s="90"/>
      <c r="AF2469" s="90"/>
      <c r="AG2469" s="90"/>
    </row>
    <row r="2470" spans="1:33">
      <c r="A2470" s="56" t="s">
        <v>18970</v>
      </c>
      <c r="B2470" s="56" t="s">
        <v>18971</v>
      </c>
      <c r="C2470" s="56" t="s">
        <v>18972</v>
      </c>
      <c r="D2470" s="56" t="s">
        <v>7566</v>
      </c>
      <c r="E2470" s="56" t="s">
        <v>18973</v>
      </c>
      <c r="F2470" s="56" t="s">
        <v>22</v>
      </c>
      <c r="G2470" s="56"/>
      <c r="H2470" s="56" t="s">
        <v>18974</v>
      </c>
      <c r="I2470" s="56" t="s">
        <v>18975</v>
      </c>
      <c r="J2470" s="56" t="s">
        <v>18976</v>
      </c>
      <c r="K2470" s="56" t="s">
        <v>7326</v>
      </c>
      <c r="L2470" s="90" t="str">
        <f t="shared" si="76"/>
        <v>NA</v>
      </c>
      <c r="M2470" s="90"/>
      <c r="O2470" s="91"/>
      <c r="P2470" s="56"/>
      <c r="Q2470" s="56"/>
      <c r="R2470" s="56"/>
      <c r="S2470" s="56"/>
      <c r="T2470" s="56" t="s">
        <v>13846</v>
      </c>
      <c r="U2470" s="56" t="s">
        <v>13847</v>
      </c>
      <c r="V2470" s="56" t="s">
        <v>13848</v>
      </c>
      <c r="W2470" s="56" t="s">
        <v>7566</v>
      </c>
      <c r="X2470" s="56" t="s">
        <v>1113</v>
      </c>
      <c r="Y2470" s="56"/>
      <c r="Z2470" s="56" t="s">
        <v>13849</v>
      </c>
      <c r="AA2470" s="56" t="s">
        <v>13850</v>
      </c>
      <c r="AB2470" s="56"/>
      <c r="AC2470" s="56" t="s">
        <v>87</v>
      </c>
      <c r="AD2470" s="90" t="str">
        <f t="shared" si="77"/>
        <v>NA</v>
      </c>
      <c r="AE2470" s="90"/>
      <c r="AF2470" s="90"/>
      <c r="AG2470" s="90"/>
    </row>
    <row r="2471" spans="1:33">
      <c r="A2471" s="56" t="s">
        <v>18977</v>
      </c>
      <c r="B2471" s="56" t="s">
        <v>18978</v>
      </c>
      <c r="C2471" s="56" t="s">
        <v>18979</v>
      </c>
      <c r="D2471" s="56" t="s">
        <v>7566</v>
      </c>
      <c r="E2471" s="56" t="s">
        <v>8647</v>
      </c>
      <c r="F2471" s="56" t="s">
        <v>22</v>
      </c>
      <c r="G2471" s="56"/>
      <c r="H2471" s="56" t="s">
        <v>18980</v>
      </c>
      <c r="I2471" s="56" t="s">
        <v>18981</v>
      </c>
      <c r="J2471" s="56" t="s">
        <v>18977</v>
      </c>
      <c r="K2471" s="56" t="s">
        <v>7326</v>
      </c>
      <c r="L2471" s="90" t="str">
        <f t="shared" si="76"/>
        <v>NA</v>
      </c>
      <c r="M2471" s="90"/>
      <c r="O2471" s="91"/>
      <c r="P2471" s="56"/>
      <c r="Q2471" s="56"/>
      <c r="R2471" s="56"/>
      <c r="S2471" s="56"/>
      <c r="T2471" s="56" t="s">
        <v>13854</v>
      </c>
      <c r="U2471" s="56" t="s">
        <v>13855</v>
      </c>
      <c r="V2471" s="56" t="s">
        <v>13856</v>
      </c>
      <c r="W2471" s="56" t="s">
        <v>7566</v>
      </c>
      <c r="X2471" s="56" t="s">
        <v>1113</v>
      </c>
      <c r="Y2471" s="56"/>
      <c r="Z2471" s="56" t="s">
        <v>13857</v>
      </c>
      <c r="AA2471" s="56" t="s">
        <v>13850</v>
      </c>
      <c r="AB2471" s="56"/>
      <c r="AC2471" s="56" t="s">
        <v>87</v>
      </c>
      <c r="AD2471" s="90" t="str">
        <f t="shared" si="77"/>
        <v>NA</v>
      </c>
      <c r="AE2471" s="90"/>
      <c r="AF2471" s="90"/>
      <c r="AG2471" s="90"/>
    </row>
    <row r="2472" spans="1:33">
      <c r="A2472" s="56" t="s">
        <v>18982</v>
      </c>
      <c r="B2472" s="56" t="s">
        <v>18983</v>
      </c>
      <c r="C2472" s="56" t="s">
        <v>18984</v>
      </c>
      <c r="D2472" s="56" t="s">
        <v>7566</v>
      </c>
      <c r="E2472" s="56" t="s">
        <v>18985</v>
      </c>
      <c r="F2472" s="56" t="s">
        <v>22</v>
      </c>
      <c r="G2472" s="56"/>
      <c r="H2472" s="56" t="s">
        <v>18986</v>
      </c>
      <c r="I2472" s="56" t="s">
        <v>18987</v>
      </c>
      <c r="J2472" s="56" t="s">
        <v>18988</v>
      </c>
      <c r="K2472" s="56" t="s">
        <v>7326</v>
      </c>
      <c r="L2472" s="90" t="str">
        <f t="shared" si="76"/>
        <v>NA</v>
      </c>
      <c r="M2472" s="90"/>
      <c r="O2472" s="91"/>
      <c r="P2472" s="56"/>
      <c r="Q2472" s="56"/>
      <c r="R2472" s="56"/>
      <c r="S2472" s="56"/>
      <c r="T2472" s="56" t="s">
        <v>13861</v>
      </c>
      <c r="U2472" s="56" t="s">
        <v>13862</v>
      </c>
      <c r="V2472" s="56" t="s">
        <v>13863</v>
      </c>
      <c r="W2472" s="56" t="s">
        <v>7566</v>
      </c>
      <c r="X2472" s="56" t="s">
        <v>1113</v>
      </c>
      <c r="Y2472" s="56"/>
      <c r="Z2472" s="56" t="s">
        <v>13849</v>
      </c>
      <c r="AA2472" s="56" t="s">
        <v>13850</v>
      </c>
      <c r="AB2472" s="56"/>
      <c r="AC2472" s="56" t="s">
        <v>87</v>
      </c>
      <c r="AD2472" s="90" t="str">
        <f t="shared" si="77"/>
        <v>NA</v>
      </c>
      <c r="AE2472" s="90"/>
      <c r="AF2472" s="90"/>
      <c r="AG2472" s="90"/>
    </row>
    <row r="2473" spans="1:33">
      <c r="A2473" s="56" t="s">
        <v>18989</v>
      </c>
      <c r="B2473" s="56" t="s">
        <v>18990</v>
      </c>
      <c r="C2473" s="56" t="s">
        <v>18991</v>
      </c>
      <c r="D2473" s="56" t="s">
        <v>7566</v>
      </c>
      <c r="E2473" s="56" t="s">
        <v>18992</v>
      </c>
      <c r="F2473" s="56" t="s">
        <v>22</v>
      </c>
      <c r="G2473" s="56"/>
      <c r="H2473" s="56" t="s">
        <v>18993</v>
      </c>
      <c r="I2473" s="56" t="s">
        <v>18994</v>
      </c>
      <c r="J2473" s="56" t="s">
        <v>18989</v>
      </c>
      <c r="K2473" s="56" t="s">
        <v>7326</v>
      </c>
      <c r="L2473" s="90" t="str">
        <f t="shared" si="76"/>
        <v>NA</v>
      </c>
      <c r="M2473" s="90"/>
      <c r="O2473" s="91"/>
      <c r="P2473" s="56"/>
      <c r="Q2473" s="56"/>
      <c r="R2473" s="56"/>
      <c r="S2473" s="56"/>
      <c r="T2473" s="56" t="s">
        <v>13866</v>
      </c>
      <c r="U2473" s="56" t="s">
        <v>13867</v>
      </c>
      <c r="V2473" s="56" t="s">
        <v>13868</v>
      </c>
      <c r="W2473" s="56" t="s">
        <v>7566</v>
      </c>
      <c r="X2473" s="56" t="s">
        <v>1113</v>
      </c>
      <c r="Y2473" s="56"/>
      <c r="Z2473" s="56" t="s">
        <v>13857</v>
      </c>
      <c r="AA2473" s="56" t="s">
        <v>13850</v>
      </c>
      <c r="AB2473" s="56" t="s">
        <v>13869</v>
      </c>
      <c r="AC2473" s="56" t="s">
        <v>87</v>
      </c>
      <c r="AD2473" s="90" t="str">
        <f t="shared" si="77"/>
        <v>NA</v>
      </c>
      <c r="AE2473" s="90"/>
      <c r="AF2473" s="90"/>
      <c r="AG2473" s="90"/>
    </row>
    <row r="2474" spans="1:33">
      <c r="A2474" s="56" t="s">
        <v>18995</v>
      </c>
      <c r="B2474" s="56" t="s">
        <v>18996</v>
      </c>
      <c r="C2474" s="56" t="s">
        <v>18997</v>
      </c>
      <c r="D2474" s="56" t="s">
        <v>7566</v>
      </c>
      <c r="E2474" s="56" t="s">
        <v>18998</v>
      </c>
      <c r="F2474" s="56" t="s">
        <v>22</v>
      </c>
      <c r="G2474" s="56"/>
      <c r="H2474" s="56" t="s">
        <v>18999</v>
      </c>
      <c r="I2474" s="56" t="s">
        <v>19000</v>
      </c>
      <c r="J2474" s="56" t="s">
        <v>18995</v>
      </c>
      <c r="K2474" s="56" t="s">
        <v>7326</v>
      </c>
      <c r="L2474" s="90" t="str">
        <f t="shared" si="76"/>
        <v>NA</v>
      </c>
      <c r="M2474" s="90"/>
      <c r="O2474" s="91"/>
      <c r="P2474" s="56"/>
      <c r="Q2474" s="56"/>
      <c r="R2474" s="56"/>
      <c r="S2474" s="56"/>
      <c r="T2474" s="56" t="s">
        <v>13873</v>
      </c>
      <c r="U2474" s="56" t="s">
        <v>13874</v>
      </c>
      <c r="V2474" s="56" t="s">
        <v>13875</v>
      </c>
      <c r="W2474" s="56" t="s">
        <v>7566</v>
      </c>
      <c r="X2474" s="56" t="s">
        <v>1113</v>
      </c>
      <c r="Y2474" s="56"/>
      <c r="Z2474" s="56" t="s">
        <v>13857</v>
      </c>
      <c r="AA2474" s="56" t="s">
        <v>13850</v>
      </c>
      <c r="AB2474" s="56" t="s">
        <v>13873</v>
      </c>
      <c r="AC2474" s="56" t="s">
        <v>87</v>
      </c>
      <c r="AD2474" s="90" t="str">
        <f t="shared" si="77"/>
        <v>NA</v>
      </c>
      <c r="AE2474" s="90"/>
      <c r="AF2474" s="90"/>
      <c r="AG2474" s="90"/>
    </row>
    <row r="2475" spans="1:33">
      <c r="A2475" s="56" t="s">
        <v>19001</v>
      </c>
      <c r="B2475" s="56" t="s">
        <v>19002</v>
      </c>
      <c r="C2475" s="56" t="s">
        <v>19003</v>
      </c>
      <c r="D2475" s="56" t="s">
        <v>7566</v>
      </c>
      <c r="E2475" s="56" t="s">
        <v>19004</v>
      </c>
      <c r="F2475" s="56" t="s">
        <v>22</v>
      </c>
      <c r="G2475" s="56"/>
      <c r="H2475" s="56" t="s">
        <v>19005</v>
      </c>
      <c r="I2475" s="56" t="s">
        <v>19006</v>
      </c>
      <c r="J2475" s="56" t="s">
        <v>19007</v>
      </c>
      <c r="K2475" s="56" t="s">
        <v>7326</v>
      </c>
      <c r="L2475" s="90" t="str">
        <f t="shared" si="76"/>
        <v>NA</v>
      </c>
      <c r="M2475" s="90"/>
      <c r="O2475" s="91"/>
      <c r="P2475" s="56"/>
      <c r="Q2475" s="56"/>
      <c r="R2475" s="56"/>
      <c r="S2475" s="56"/>
      <c r="T2475" s="56" t="s">
        <v>13879</v>
      </c>
      <c r="U2475" s="56" t="s">
        <v>13880</v>
      </c>
      <c r="V2475" s="56" t="s">
        <v>13881</v>
      </c>
      <c r="W2475" s="56" t="s">
        <v>7566</v>
      </c>
      <c r="X2475" s="56" t="s">
        <v>1113</v>
      </c>
      <c r="Y2475" s="56"/>
      <c r="Z2475" s="56" t="s">
        <v>13857</v>
      </c>
      <c r="AA2475" s="56" t="s">
        <v>13850</v>
      </c>
      <c r="AB2475" s="56"/>
      <c r="AC2475" s="56" t="s">
        <v>87</v>
      </c>
      <c r="AD2475" s="90" t="str">
        <f t="shared" si="77"/>
        <v>NA</v>
      </c>
      <c r="AE2475" s="90"/>
      <c r="AF2475" s="90"/>
      <c r="AG2475" s="90"/>
    </row>
    <row r="2476" spans="1:33">
      <c r="A2476" s="56" t="s">
        <v>19008</v>
      </c>
      <c r="B2476" s="56" t="s">
        <v>19009</v>
      </c>
      <c r="C2476" s="56" t="s">
        <v>19010</v>
      </c>
      <c r="D2476" s="56" t="s">
        <v>7566</v>
      </c>
      <c r="E2476" s="56" t="s">
        <v>19011</v>
      </c>
      <c r="F2476" s="56" t="s">
        <v>22</v>
      </c>
      <c r="G2476" s="56"/>
      <c r="H2476" s="56" t="s">
        <v>19012</v>
      </c>
      <c r="I2476" s="56" t="s">
        <v>19013</v>
      </c>
      <c r="J2476" s="56"/>
      <c r="K2476" s="56" t="s">
        <v>87</v>
      </c>
      <c r="L2476" s="90" t="str">
        <f t="shared" si="76"/>
        <v>NA</v>
      </c>
      <c r="M2476" s="90"/>
      <c r="O2476" s="91"/>
      <c r="P2476" s="56"/>
      <c r="Q2476" s="56"/>
      <c r="R2476" s="56"/>
      <c r="S2476" s="56"/>
      <c r="T2476" s="56" t="s">
        <v>13888</v>
      </c>
      <c r="U2476" s="56" t="s">
        <v>13889</v>
      </c>
      <c r="V2476" s="56" t="s">
        <v>13890</v>
      </c>
      <c r="W2476" s="56" t="s">
        <v>7566</v>
      </c>
      <c r="X2476" s="56" t="s">
        <v>1113</v>
      </c>
      <c r="Y2476" s="56"/>
      <c r="Z2476" s="56" t="s">
        <v>13857</v>
      </c>
      <c r="AA2476" s="56" t="s">
        <v>13850</v>
      </c>
      <c r="AB2476" s="56"/>
      <c r="AC2476" s="56" t="s">
        <v>87</v>
      </c>
      <c r="AD2476" s="90" t="str">
        <f t="shared" si="77"/>
        <v>NA</v>
      </c>
      <c r="AE2476" s="90"/>
      <c r="AF2476" s="90"/>
      <c r="AG2476" s="90"/>
    </row>
    <row r="2477" spans="1:33">
      <c r="A2477" s="56" t="s">
        <v>56367</v>
      </c>
      <c r="B2477" s="56" t="s">
        <v>19014</v>
      </c>
      <c r="C2477" s="56" t="s">
        <v>17654</v>
      </c>
      <c r="D2477" s="56" t="s">
        <v>7566</v>
      </c>
      <c r="E2477" s="56" t="s">
        <v>172</v>
      </c>
      <c r="F2477" s="56" t="s">
        <v>22</v>
      </c>
      <c r="G2477" s="56"/>
      <c r="H2477" s="56" t="s">
        <v>19015</v>
      </c>
      <c r="I2477" s="56" t="s">
        <v>19016</v>
      </c>
      <c r="J2477" s="56"/>
      <c r="K2477" s="56" t="s">
        <v>7326</v>
      </c>
      <c r="L2477" s="90" t="str">
        <f t="shared" si="76"/>
        <v>NA</v>
      </c>
      <c r="M2477" s="90"/>
      <c r="O2477" s="91"/>
      <c r="P2477" s="56"/>
      <c r="Q2477" s="56"/>
      <c r="R2477" s="56"/>
      <c r="S2477" s="56"/>
      <c r="T2477" s="56" t="s">
        <v>13897</v>
      </c>
      <c r="U2477" s="56" t="s">
        <v>13898</v>
      </c>
      <c r="V2477" s="56" t="s">
        <v>13899</v>
      </c>
      <c r="W2477" s="56" t="s">
        <v>7566</v>
      </c>
      <c r="X2477" s="56" t="s">
        <v>1113</v>
      </c>
      <c r="Y2477" s="56"/>
      <c r="Z2477" s="56" t="s">
        <v>13849</v>
      </c>
      <c r="AA2477" s="56" t="s">
        <v>13850</v>
      </c>
      <c r="AB2477" s="56"/>
      <c r="AC2477" s="56" t="s">
        <v>87</v>
      </c>
      <c r="AD2477" s="90" t="str">
        <f t="shared" si="77"/>
        <v>NA</v>
      </c>
      <c r="AE2477" s="90"/>
      <c r="AF2477" s="90"/>
      <c r="AG2477" s="90"/>
    </row>
    <row r="2478" spans="1:33">
      <c r="A2478" s="56" t="s">
        <v>19017</v>
      </c>
      <c r="B2478" s="56" t="s">
        <v>19018</v>
      </c>
      <c r="C2478" s="56" t="s">
        <v>19019</v>
      </c>
      <c r="D2478" s="56" t="s">
        <v>7566</v>
      </c>
      <c r="E2478" s="56" t="s">
        <v>172</v>
      </c>
      <c r="F2478" s="56" t="s">
        <v>22</v>
      </c>
      <c r="G2478" s="56"/>
      <c r="H2478" s="56" t="s">
        <v>19020</v>
      </c>
      <c r="I2478" s="56" t="s">
        <v>19016</v>
      </c>
      <c r="J2478" s="56" t="s">
        <v>15247</v>
      </c>
      <c r="K2478" s="56" t="s">
        <v>87</v>
      </c>
      <c r="L2478" s="90" t="str">
        <f t="shared" si="76"/>
        <v>NA</v>
      </c>
      <c r="M2478" s="90"/>
      <c r="O2478" s="91"/>
      <c r="P2478" s="56"/>
      <c r="Q2478" s="56"/>
      <c r="R2478" s="56"/>
      <c r="S2478" s="56"/>
      <c r="T2478" s="56" t="s">
        <v>13904</v>
      </c>
      <c r="U2478" s="56" t="s">
        <v>13905</v>
      </c>
      <c r="V2478" s="56" t="s">
        <v>13906</v>
      </c>
      <c r="W2478" s="56" t="s">
        <v>7566</v>
      </c>
      <c r="X2478" s="56" t="s">
        <v>1113</v>
      </c>
      <c r="Y2478" s="56"/>
      <c r="Z2478" s="56" t="s">
        <v>13849</v>
      </c>
      <c r="AA2478" s="56" t="s">
        <v>13850</v>
      </c>
      <c r="AB2478" s="56" t="s">
        <v>13907</v>
      </c>
      <c r="AC2478" s="56" t="s">
        <v>87</v>
      </c>
      <c r="AD2478" s="90" t="str">
        <f t="shared" si="77"/>
        <v>NA</v>
      </c>
      <c r="AE2478" s="90"/>
      <c r="AF2478" s="90"/>
      <c r="AG2478" s="90"/>
    </row>
    <row r="2479" spans="1:33">
      <c r="A2479" s="56" t="s">
        <v>19021</v>
      </c>
      <c r="B2479" s="56" t="s">
        <v>19022</v>
      </c>
      <c r="C2479" s="56" t="s">
        <v>19023</v>
      </c>
      <c r="D2479" s="56" t="s">
        <v>7566</v>
      </c>
      <c r="E2479" s="56" t="s">
        <v>172</v>
      </c>
      <c r="F2479" s="56" t="s">
        <v>22</v>
      </c>
      <c r="G2479" s="56"/>
      <c r="H2479" s="56" t="s">
        <v>19024</v>
      </c>
      <c r="I2479" s="56" t="s">
        <v>19016</v>
      </c>
      <c r="J2479" s="56"/>
      <c r="K2479" s="56" t="s">
        <v>87</v>
      </c>
      <c r="L2479" s="90" t="str">
        <f t="shared" si="76"/>
        <v>NA</v>
      </c>
      <c r="M2479" s="90"/>
      <c r="O2479" s="91"/>
      <c r="P2479" s="56"/>
      <c r="Q2479" s="56"/>
      <c r="R2479" s="56"/>
      <c r="S2479" s="56"/>
      <c r="T2479" s="56" t="s">
        <v>13914</v>
      </c>
      <c r="U2479" s="56" t="s">
        <v>13915</v>
      </c>
      <c r="V2479" s="56" t="s">
        <v>13916</v>
      </c>
      <c r="W2479" s="56" t="s">
        <v>7566</v>
      </c>
      <c r="X2479" s="56" t="s">
        <v>13917</v>
      </c>
      <c r="Y2479" s="56"/>
      <c r="Z2479" s="56" t="s">
        <v>13918</v>
      </c>
      <c r="AA2479" s="56" t="s">
        <v>13919</v>
      </c>
      <c r="AB2479" s="56"/>
      <c r="AC2479" s="56" t="s">
        <v>87</v>
      </c>
      <c r="AD2479" s="90" t="str">
        <f t="shared" si="77"/>
        <v>NA</v>
      </c>
      <c r="AE2479" s="90"/>
      <c r="AF2479" s="90"/>
      <c r="AG2479" s="90"/>
    </row>
    <row r="2480" spans="1:33">
      <c r="A2480" s="56" t="s">
        <v>19025</v>
      </c>
      <c r="B2480" s="56" t="s">
        <v>19026</v>
      </c>
      <c r="C2480" s="56" t="s">
        <v>19027</v>
      </c>
      <c r="D2480" s="56" t="s">
        <v>7566</v>
      </c>
      <c r="E2480" s="56" t="s">
        <v>19028</v>
      </c>
      <c r="F2480" s="56" t="s">
        <v>22</v>
      </c>
      <c r="G2480" s="56"/>
      <c r="H2480" s="56" t="s">
        <v>19029</v>
      </c>
      <c r="I2480" s="56" t="s">
        <v>19030</v>
      </c>
      <c r="J2480" s="56" t="s">
        <v>19025</v>
      </c>
      <c r="K2480" s="56" t="s">
        <v>7326</v>
      </c>
      <c r="L2480" s="90" t="str">
        <f t="shared" si="76"/>
        <v>NA</v>
      </c>
      <c r="M2480" s="90"/>
      <c r="O2480" s="91"/>
      <c r="P2480" s="56"/>
      <c r="Q2480" s="56"/>
      <c r="R2480" s="56"/>
      <c r="S2480" s="56"/>
      <c r="T2480" s="56" t="s">
        <v>13923</v>
      </c>
      <c r="U2480" s="56" t="s">
        <v>13924</v>
      </c>
      <c r="V2480" s="56" t="s">
        <v>13925</v>
      </c>
      <c r="W2480" s="56" t="s">
        <v>7566</v>
      </c>
      <c r="X2480" s="56" t="s">
        <v>13926</v>
      </c>
      <c r="Y2480" s="56"/>
      <c r="Z2480" s="56" t="s">
        <v>13927</v>
      </c>
      <c r="AA2480" s="56" t="s">
        <v>13928</v>
      </c>
      <c r="AB2480" s="56"/>
      <c r="AC2480" s="56" t="s">
        <v>87</v>
      </c>
      <c r="AD2480" s="90" t="str">
        <f t="shared" si="77"/>
        <v>NA</v>
      </c>
      <c r="AE2480" s="90"/>
      <c r="AF2480" s="90"/>
      <c r="AG2480" s="90"/>
    </row>
    <row r="2481" spans="1:33">
      <c r="A2481" s="56" t="s">
        <v>19031</v>
      </c>
      <c r="B2481" s="56" t="s">
        <v>19032</v>
      </c>
      <c r="C2481" s="56" t="s">
        <v>19033</v>
      </c>
      <c r="D2481" s="56" t="s">
        <v>7566</v>
      </c>
      <c r="E2481" s="56" t="s">
        <v>636</v>
      </c>
      <c r="F2481" s="56" t="s">
        <v>22</v>
      </c>
      <c r="G2481" s="56"/>
      <c r="H2481" s="56" t="s">
        <v>19034</v>
      </c>
      <c r="I2481" s="56" t="s">
        <v>19035</v>
      </c>
      <c r="J2481" s="56" t="s">
        <v>19036</v>
      </c>
      <c r="K2481" s="56" t="s">
        <v>7326</v>
      </c>
      <c r="L2481" s="90" t="str">
        <f t="shared" si="76"/>
        <v>NA</v>
      </c>
      <c r="M2481" s="90"/>
      <c r="O2481" s="91"/>
      <c r="P2481" s="56"/>
      <c r="Q2481" s="56"/>
      <c r="R2481" s="56"/>
      <c r="S2481" s="56"/>
      <c r="T2481" s="56" t="s">
        <v>13930</v>
      </c>
      <c r="U2481" s="56" t="s">
        <v>13931</v>
      </c>
      <c r="V2481" s="56" t="s">
        <v>13932</v>
      </c>
      <c r="W2481" s="56" t="s">
        <v>7566</v>
      </c>
      <c r="X2481" s="56" t="s">
        <v>13933</v>
      </c>
      <c r="Y2481" s="56"/>
      <c r="Z2481" s="56" t="s">
        <v>13934</v>
      </c>
      <c r="AA2481" s="56" t="s">
        <v>13935</v>
      </c>
      <c r="AB2481" s="56" t="s">
        <v>13936</v>
      </c>
      <c r="AC2481" s="56" t="s">
        <v>87</v>
      </c>
      <c r="AD2481" s="90" t="str">
        <f t="shared" si="77"/>
        <v>NA</v>
      </c>
      <c r="AE2481" s="90"/>
      <c r="AF2481" s="90"/>
      <c r="AG2481" s="90"/>
    </row>
    <row r="2482" spans="1:33">
      <c r="A2482" s="56" t="s">
        <v>19037</v>
      </c>
      <c r="B2482" s="56" t="s">
        <v>19038</v>
      </c>
      <c r="C2482" s="56" t="s">
        <v>19039</v>
      </c>
      <c r="D2482" s="56" t="s">
        <v>7566</v>
      </c>
      <c r="E2482" s="56" t="s">
        <v>19040</v>
      </c>
      <c r="F2482" s="56" t="s">
        <v>22</v>
      </c>
      <c r="G2482" s="56"/>
      <c r="H2482" s="56" t="s">
        <v>19041</v>
      </c>
      <c r="I2482" s="56" t="s">
        <v>19042</v>
      </c>
      <c r="J2482" s="56" t="s">
        <v>19043</v>
      </c>
      <c r="K2482" s="56" t="s">
        <v>7326</v>
      </c>
      <c r="L2482" s="90" t="str">
        <f t="shared" si="76"/>
        <v>NA</v>
      </c>
      <c r="M2482" s="90"/>
      <c r="O2482" s="91"/>
      <c r="P2482" s="56"/>
      <c r="Q2482" s="56"/>
      <c r="R2482" s="56"/>
      <c r="S2482" s="56"/>
      <c r="T2482" s="56" t="s">
        <v>13940</v>
      </c>
      <c r="U2482" s="56" t="s">
        <v>13941</v>
      </c>
      <c r="V2482" s="56" t="s">
        <v>13782</v>
      </c>
      <c r="W2482" s="56" t="s">
        <v>7566</v>
      </c>
      <c r="X2482" s="56" t="s">
        <v>1124</v>
      </c>
      <c r="Y2482" s="56"/>
      <c r="Z2482" s="56" t="s">
        <v>13942</v>
      </c>
      <c r="AA2482" s="56" t="s">
        <v>13943</v>
      </c>
      <c r="AB2482" s="56" t="s">
        <v>13944</v>
      </c>
      <c r="AC2482" s="56" t="s">
        <v>7326</v>
      </c>
      <c r="AD2482" s="90" t="str">
        <f t="shared" si="77"/>
        <v>NA</v>
      </c>
      <c r="AE2482" s="90"/>
      <c r="AF2482" s="90"/>
      <c r="AG2482" s="90"/>
    </row>
    <row r="2483" spans="1:33">
      <c r="A2483" s="56" t="s">
        <v>19044</v>
      </c>
      <c r="B2483" s="56" t="s">
        <v>19045</v>
      </c>
      <c r="C2483" s="56" t="s">
        <v>19046</v>
      </c>
      <c r="D2483" s="56" t="s">
        <v>7566</v>
      </c>
      <c r="E2483" s="56" t="s">
        <v>19047</v>
      </c>
      <c r="F2483" s="56" t="s">
        <v>22</v>
      </c>
      <c r="G2483" s="56"/>
      <c r="H2483" s="56" t="s">
        <v>19048</v>
      </c>
      <c r="I2483" s="56" t="s">
        <v>19049</v>
      </c>
      <c r="J2483" s="56"/>
      <c r="K2483" s="56" t="s">
        <v>7326</v>
      </c>
      <c r="L2483" s="90" t="str">
        <f t="shared" si="76"/>
        <v>NA</v>
      </c>
      <c r="M2483" s="90"/>
      <c r="O2483" s="91"/>
      <c r="P2483" s="56"/>
      <c r="Q2483" s="56"/>
      <c r="R2483" s="56"/>
      <c r="S2483" s="56"/>
      <c r="T2483" s="56" t="s">
        <v>13947</v>
      </c>
      <c r="U2483" s="56" t="s">
        <v>13948</v>
      </c>
      <c r="V2483" s="56" t="s">
        <v>13949</v>
      </c>
      <c r="W2483" s="56" t="s">
        <v>7566</v>
      </c>
      <c r="X2483" s="56" t="s">
        <v>1124</v>
      </c>
      <c r="Y2483" s="56"/>
      <c r="Z2483" s="56" t="s">
        <v>13950</v>
      </c>
      <c r="AA2483" s="56" t="s">
        <v>13943</v>
      </c>
      <c r="AB2483" s="56"/>
      <c r="AC2483" s="56" t="s">
        <v>7326</v>
      </c>
      <c r="AD2483" s="90" t="str">
        <f t="shared" si="77"/>
        <v>NA</v>
      </c>
      <c r="AE2483" s="90"/>
      <c r="AF2483" s="90"/>
      <c r="AG2483" s="90"/>
    </row>
    <row r="2484" spans="1:33">
      <c r="A2484" s="56" t="s">
        <v>19050</v>
      </c>
      <c r="B2484" s="56" t="s">
        <v>19051</v>
      </c>
      <c r="C2484" s="56" t="s">
        <v>17654</v>
      </c>
      <c r="D2484" s="56" t="s">
        <v>7566</v>
      </c>
      <c r="E2484" s="56" t="s">
        <v>7071</v>
      </c>
      <c r="F2484" s="56" t="s">
        <v>22</v>
      </c>
      <c r="G2484" s="56"/>
      <c r="H2484" s="56" t="s">
        <v>19052</v>
      </c>
      <c r="I2484" s="56" t="s">
        <v>19053</v>
      </c>
      <c r="J2484" s="56"/>
      <c r="K2484" s="56" t="s">
        <v>7326</v>
      </c>
      <c r="L2484" s="90" t="str">
        <f t="shared" si="76"/>
        <v>NA</v>
      </c>
      <c r="M2484" s="90"/>
      <c r="O2484" s="91"/>
      <c r="P2484" s="56"/>
      <c r="Q2484" s="56"/>
      <c r="R2484" s="56"/>
      <c r="S2484" s="56"/>
      <c r="T2484" s="56" t="s">
        <v>13957</v>
      </c>
      <c r="U2484" s="56" t="s">
        <v>13958</v>
      </c>
      <c r="V2484" s="56" t="s">
        <v>13959</v>
      </c>
      <c r="W2484" s="56" t="s">
        <v>7566</v>
      </c>
      <c r="X2484" s="56" t="s">
        <v>1124</v>
      </c>
      <c r="Y2484" s="56"/>
      <c r="Z2484" s="56" t="s">
        <v>13960</v>
      </c>
      <c r="AA2484" s="56" t="s">
        <v>13943</v>
      </c>
      <c r="AB2484" s="56" t="s">
        <v>13961</v>
      </c>
      <c r="AC2484" s="56" t="s">
        <v>87</v>
      </c>
      <c r="AD2484" s="90" t="str">
        <f t="shared" si="77"/>
        <v>NA</v>
      </c>
      <c r="AE2484" s="90"/>
      <c r="AF2484" s="90"/>
      <c r="AG2484" s="90"/>
    </row>
    <row r="2485" spans="1:33">
      <c r="A2485" s="56" t="s">
        <v>19054</v>
      </c>
      <c r="B2485" s="56" t="s">
        <v>19055</v>
      </c>
      <c r="C2485" s="56" t="s">
        <v>19056</v>
      </c>
      <c r="D2485" s="56" t="s">
        <v>7566</v>
      </c>
      <c r="E2485" s="56" t="s">
        <v>19057</v>
      </c>
      <c r="F2485" s="56" t="s">
        <v>22</v>
      </c>
      <c r="G2485" s="56"/>
      <c r="H2485" s="56" t="s">
        <v>19058</v>
      </c>
      <c r="I2485" s="56" t="s">
        <v>19059</v>
      </c>
      <c r="J2485" s="56" t="s">
        <v>19060</v>
      </c>
      <c r="K2485" s="56" t="s">
        <v>7326</v>
      </c>
      <c r="L2485" s="90" t="str">
        <f t="shared" si="76"/>
        <v>NA</v>
      </c>
      <c r="M2485" s="90"/>
      <c r="O2485" s="91"/>
      <c r="P2485" s="56"/>
      <c r="Q2485" s="56"/>
      <c r="R2485" s="56"/>
      <c r="S2485" s="56"/>
      <c r="T2485" s="56" t="s">
        <v>13963</v>
      </c>
      <c r="U2485" s="56" t="s">
        <v>13964</v>
      </c>
      <c r="V2485" s="56" t="s">
        <v>13965</v>
      </c>
      <c r="W2485" s="56" t="s">
        <v>7566</v>
      </c>
      <c r="X2485" s="56" t="s">
        <v>1124</v>
      </c>
      <c r="Y2485" s="56"/>
      <c r="Z2485" s="56" t="s">
        <v>13960</v>
      </c>
      <c r="AA2485" s="56" t="s">
        <v>13943</v>
      </c>
      <c r="AB2485" s="56"/>
      <c r="AC2485" s="56" t="s">
        <v>87</v>
      </c>
      <c r="AD2485" s="90" t="str">
        <f t="shared" si="77"/>
        <v>NA</v>
      </c>
      <c r="AE2485" s="90"/>
      <c r="AF2485" s="90"/>
      <c r="AG2485" s="90"/>
    </row>
    <row r="2486" spans="1:33">
      <c r="A2486" s="56" t="s">
        <v>19061</v>
      </c>
      <c r="B2486" s="56" t="s">
        <v>19062</v>
      </c>
      <c r="C2486" s="56" t="s">
        <v>17654</v>
      </c>
      <c r="D2486" s="56" t="s">
        <v>7566</v>
      </c>
      <c r="E2486" s="56" t="s">
        <v>648</v>
      </c>
      <c r="F2486" s="56" t="s">
        <v>22</v>
      </c>
      <c r="G2486" s="56"/>
      <c r="H2486" s="56" t="s">
        <v>19063</v>
      </c>
      <c r="I2486" s="56" t="s">
        <v>19064</v>
      </c>
      <c r="J2486" s="56"/>
      <c r="K2486" s="56" t="s">
        <v>7326</v>
      </c>
      <c r="L2486" s="90" t="str">
        <f t="shared" si="76"/>
        <v>NA</v>
      </c>
      <c r="M2486" s="90"/>
      <c r="O2486" s="91"/>
      <c r="P2486" s="56"/>
      <c r="Q2486" s="56"/>
      <c r="R2486" s="56"/>
      <c r="S2486" s="56"/>
      <c r="T2486" s="56" t="s">
        <v>13967</v>
      </c>
      <c r="U2486" s="56" t="s">
        <v>13968</v>
      </c>
      <c r="V2486" s="56" t="s">
        <v>13969</v>
      </c>
      <c r="W2486" s="56" t="s">
        <v>7566</v>
      </c>
      <c r="X2486" s="56" t="s">
        <v>1124</v>
      </c>
      <c r="Y2486" s="56"/>
      <c r="Z2486" s="56" t="s">
        <v>13950</v>
      </c>
      <c r="AA2486" s="56" t="s">
        <v>13943</v>
      </c>
      <c r="AB2486" s="56"/>
      <c r="AC2486" s="56" t="s">
        <v>87</v>
      </c>
      <c r="AD2486" s="90" t="str">
        <f t="shared" si="77"/>
        <v>NA</v>
      </c>
      <c r="AE2486" s="90"/>
      <c r="AF2486" s="90"/>
      <c r="AG2486" s="90"/>
    </row>
    <row r="2487" spans="1:33">
      <c r="A2487" s="56" t="s">
        <v>19065</v>
      </c>
      <c r="B2487" s="56" t="s">
        <v>19066</v>
      </c>
      <c r="C2487" s="56" t="s">
        <v>17654</v>
      </c>
      <c r="D2487" s="56" t="s">
        <v>7566</v>
      </c>
      <c r="E2487" s="56" t="s">
        <v>2628</v>
      </c>
      <c r="F2487" s="56" t="s">
        <v>22</v>
      </c>
      <c r="G2487" s="56"/>
      <c r="H2487" s="56" t="s">
        <v>19067</v>
      </c>
      <c r="I2487" s="56" t="s">
        <v>19068</v>
      </c>
      <c r="J2487" s="56"/>
      <c r="K2487" s="56" t="s">
        <v>7326</v>
      </c>
      <c r="L2487" s="90" t="str">
        <f t="shared" si="76"/>
        <v>NA</v>
      </c>
      <c r="M2487" s="90"/>
      <c r="O2487" s="91"/>
      <c r="P2487" s="56"/>
      <c r="Q2487" s="56"/>
      <c r="R2487" s="56"/>
      <c r="S2487" s="56"/>
      <c r="T2487" s="56" t="s">
        <v>13971</v>
      </c>
      <c r="U2487" s="56" t="s">
        <v>13972</v>
      </c>
      <c r="V2487" s="56" t="s">
        <v>13973</v>
      </c>
      <c r="W2487" s="56" t="s">
        <v>7566</v>
      </c>
      <c r="X2487" s="56" t="s">
        <v>1124</v>
      </c>
      <c r="Y2487" s="56"/>
      <c r="Z2487" s="56" t="s">
        <v>13960</v>
      </c>
      <c r="AA2487" s="56" t="s">
        <v>13943</v>
      </c>
      <c r="AB2487" s="56" t="s">
        <v>13971</v>
      </c>
      <c r="AC2487" s="56" t="s">
        <v>87</v>
      </c>
      <c r="AD2487" s="90" t="str">
        <f t="shared" si="77"/>
        <v>NA</v>
      </c>
      <c r="AE2487" s="90"/>
      <c r="AF2487" s="90"/>
      <c r="AG2487" s="90"/>
    </row>
    <row r="2488" spans="1:33">
      <c r="A2488" s="56" t="s">
        <v>19069</v>
      </c>
      <c r="B2488" s="56" t="s">
        <v>19070</v>
      </c>
      <c r="C2488" s="56" t="s">
        <v>19071</v>
      </c>
      <c r="D2488" s="56" t="s">
        <v>7566</v>
      </c>
      <c r="E2488" s="56" t="s">
        <v>19072</v>
      </c>
      <c r="F2488" s="56" t="s">
        <v>22</v>
      </c>
      <c r="G2488" s="56"/>
      <c r="H2488" s="56" t="s">
        <v>19073</v>
      </c>
      <c r="I2488" s="56" t="s">
        <v>19074</v>
      </c>
      <c r="J2488" s="56" t="s">
        <v>19069</v>
      </c>
      <c r="K2488" s="56" t="s">
        <v>7326</v>
      </c>
      <c r="L2488" s="90" t="str">
        <f t="shared" si="76"/>
        <v>NA</v>
      </c>
      <c r="M2488" s="90"/>
      <c r="O2488" s="91"/>
      <c r="P2488" s="56"/>
      <c r="Q2488" s="56"/>
      <c r="R2488" s="56"/>
      <c r="S2488" s="56"/>
      <c r="T2488" s="56" t="s">
        <v>13977</v>
      </c>
      <c r="U2488" s="56" t="s">
        <v>13978</v>
      </c>
      <c r="V2488" s="56" t="s">
        <v>13979</v>
      </c>
      <c r="W2488" s="56" t="s">
        <v>7566</v>
      </c>
      <c r="X2488" s="56" t="s">
        <v>13980</v>
      </c>
      <c r="Y2488" s="56"/>
      <c r="Z2488" s="56" t="s">
        <v>13981</v>
      </c>
      <c r="AA2488" s="56" t="s">
        <v>13982</v>
      </c>
      <c r="AB2488" s="56"/>
      <c r="AC2488" s="56" t="s">
        <v>87</v>
      </c>
      <c r="AD2488" s="90" t="str">
        <f t="shared" si="77"/>
        <v>NA</v>
      </c>
      <c r="AE2488" s="90"/>
      <c r="AF2488" s="90"/>
      <c r="AG2488" s="90"/>
    </row>
    <row r="2489" spans="1:33">
      <c r="A2489" s="56" t="s">
        <v>19075</v>
      </c>
      <c r="B2489" s="56" t="s">
        <v>19076</v>
      </c>
      <c r="C2489" s="56" t="s">
        <v>17654</v>
      </c>
      <c r="D2489" s="56" t="s">
        <v>7566</v>
      </c>
      <c r="E2489" s="56" t="s">
        <v>7101</v>
      </c>
      <c r="F2489" s="56" t="s">
        <v>22</v>
      </c>
      <c r="G2489" s="56"/>
      <c r="H2489" s="56" t="s">
        <v>19077</v>
      </c>
      <c r="I2489" s="56" t="s">
        <v>19078</v>
      </c>
      <c r="J2489" s="56" t="s">
        <v>19079</v>
      </c>
      <c r="K2489" s="56" t="s">
        <v>7326</v>
      </c>
      <c r="L2489" s="90" t="str">
        <f t="shared" si="76"/>
        <v>NA</v>
      </c>
      <c r="M2489" s="90"/>
      <c r="O2489" s="91"/>
      <c r="P2489" s="56"/>
      <c r="Q2489" s="56"/>
      <c r="R2489" s="56"/>
      <c r="S2489" s="56"/>
      <c r="T2489" s="56" t="s">
        <v>13984</v>
      </c>
      <c r="U2489" s="56" t="s">
        <v>13985</v>
      </c>
      <c r="V2489" s="56" t="s">
        <v>13986</v>
      </c>
      <c r="W2489" s="56" t="s">
        <v>7566</v>
      </c>
      <c r="X2489" s="56" t="s">
        <v>13987</v>
      </c>
      <c r="Y2489" s="56"/>
      <c r="Z2489" s="56" t="s">
        <v>13988</v>
      </c>
      <c r="AA2489" s="56" t="s">
        <v>13989</v>
      </c>
      <c r="AB2489" s="56" t="s">
        <v>13984</v>
      </c>
      <c r="AC2489" s="56" t="s">
        <v>87</v>
      </c>
      <c r="AD2489" s="90" t="str">
        <f t="shared" si="77"/>
        <v>NA</v>
      </c>
      <c r="AE2489" s="90"/>
      <c r="AF2489" s="90"/>
      <c r="AG2489" s="90"/>
    </row>
    <row r="2490" spans="1:33">
      <c r="A2490" s="56" t="s">
        <v>19080</v>
      </c>
      <c r="B2490" s="56" t="s">
        <v>19081</v>
      </c>
      <c r="C2490" s="56" t="s">
        <v>19082</v>
      </c>
      <c r="D2490" s="56" t="s">
        <v>7566</v>
      </c>
      <c r="E2490" s="56" t="s">
        <v>19083</v>
      </c>
      <c r="F2490" s="56" t="s">
        <v>22</v>
      </c>
      <c r="G2490" s="56"/>
      <c r="H2490" s="56" t="s">
        <v>19084</v>
      </c>
      <c r="I2490" s="56" t="s">
        <v>19085</v>
      </c>
      <c r="J2490" s="56" t="s">
        <v>19086</v>
      </c>
      <c r="K2490" s="56" t="s">
        <v>7326</v>
      </c>
      <c r="L2490" s="90" t="str">
        <f t="shared" si="76"/>
        <v>NA</v>
      </c>
      <c r="M2490" s="90"/>
      <c r="O2490" s="91"/>
      <c r="P2490" s="56"/>
      <c r="Q2490" s="56"/>
      <c r="R2490" s="56"/>
      <c r="S2490" s="56"/>
      <c r="T2490" s="56" t="s">
        <v>13991</v>
      </c>
      <c r="U2490" s="56" t="s">
        <v>13992</v>
      </c>
      <c r="V2490" s="56" t="s">
        <v>13993</v>
      </c>
      <c r="W2490" s="56" t="s">
        <v>7566</v>
      </c>
      <c r="X2490" s="56" t="s">
        <v>13987</v>
      </c>
      <c r="Y2490" s="56"/>
      <c r="Z2490" s="56" t="s">
        <v>13994</v>
      </c>
      <c r="AA2490" s="56" t="s">
        <v>13989</v>
      </c>
      <c r="AB2490" s="56"/>
      <c r="AC2490" s="56" t="s">
        <v>87</v>
      </c>
      <c r="AD2490" s="90" t="str">
        <f t="shared" si="77"/>
        <v>NA</v>
      </c>
      <c r="AE2490" s="90"/>
      <c r="AF2490" s="90"/>
      <c r="AG2490" s="90"/>
    </row>
    <row r="2491" spans="1:33">
      <c r="A2491" s="56" t="s">
        <v>19087</v>
      </c>
      <c r="B2491" s="56" t="s">
        <v>19088</v>
      </c>
      <c r="C2491" s="56" t="s">
        <v>19089</v>
      </c>
      <c r="D2491" s="56" t="s">
        <v>7566</v>
      </c>
      <c r="E2491" s="56" t="s">
        <v>19090</v>
      </c>
      <c r="F2491" s="56" t="s">
        <v>22</v>
      </c>
      <c r="G2491" s="56"/>
      <c r="H2491" s="56" t="s">
        <v>19091</v>
      </c>
      <c r="I2491" s="56" t="s">
        <v>19092</v>
      </c>
      <c r="J2491" s="56" t="s">
        <v>19093</v>
      </c>
      <c r="K2491" s="56" t="s">
        <v>7326</v>
      </c>
      <c r="L2491" s="90" t="str">
        <f t="shared" si="76"/>
        <v>NA</v>
      </c>
      <c r="M2491" s="90"/>
      <c r="O2491" s="91"/>
      <c r="P2491" s="56"/>
      <c r="Q2491" s="56"/>
      <c r="R2491" s="56"/>
      <c r="S2491" s="56"/>
      <c r="T2491" s="56" t="s">
        <v>13997</v>
      </c>
      <c r="U2491" s="56" t="s">
        <v>13998</v>
      </c>
      <c r="V2491" s="56" t="s">
        <v>13782</v>
      </c>
      <c r="W2491" s="56" t="s">
        <v>7566</v>
      </c>
      <c r="X2491" s="56" t="s">
        <v>13999</v>
      </c>
      <c r="Y2491" s="56"/>
      <c r="Z2491" s="56" t="s">
        <v>14000</v>
      </c>
      <c r="AA2491" s="56" t="s">
        <v>14001</v>
      </c>
      <c r="AB2491" s="56" t="s">
        <v>14002</v>
      </c>
      <c r="AC2491" s="56" t="s">
        <v>7326</v>
      </c>
      <c r="AD2491" s="90" t="str">
        <f t="shared" si="77"/>
        <v>NA</v>
      </c>
      <c r="AE2491" s="90"/>
      <c r="AF2491" s="90"/>
      <c r="AG2491" s="90"/>
    </row>
    <row r="2492" spans="1:33">
      <c r="A2492" s="56" t="s">
        <v>19094</v>
      </c>
      <c r="B2492" s="56" t="s">
        <v>19095</v>
      </c>
      <c r="C2492" s="56" t="s">
        <v>19096</v>
      </c>
      <c r="D2492" s="56" t="s">
        <v>7566</v>
      </c>
      <c r="E2492" s="56" t="s">
        <v>19097</v>
      </c>
      <c r="F2492" s="56" t="s">
        <v>22</v>
      </c>
      <c r="G2492" s="56"/>
      <c r="H2492" s="56" t="s">
        <v>19098</v>
      </c>
      <c r="I2492" s="56" t="s">
        <v>19099</v>
      </c>
      <c r="J2492" s="56" t="s">
        <v>19094</v>
      </c>
      <c r="K2492" s="56" t="s">
        <v>7326</v>
      </c>
      <c r="L2492" s="90" t="str">
        <f t="shared" si="76"/>
        <v>NA</v>
      </c>
      <c r="M2492" s="90"/>
      <c r="O2492" s="91"/>
      <c r="P2492" s="56"/>
      <c r="Q2492" s="56"/>
      <c r="R2492" s="56"/>
      <c r="S2492" s="56"/>
      <c r="T2492" s="56" t="s">
        <v>14008</v>
      </c>
      <c r="U2492" s="56" t="s">
        <v>14009</v>
      </c>
      <c r="V2492" s="56" t="s">
        <v>14010</v>
      </c>
      <c r="W2492" s="56" t="s">
        <v>7566</v>
      </c>
      <c r="X2492" s="56" t="s">
        <v>13999</v>
      </c>
      <c r="Y2492" s="56"/>
      <c r="Z2492" s="56" t="s">
        <v>14011</v>
      </c>
      <c r="AA2492" s="56" t="s">
        <v>14001</v>
      </c>
      <c r="AB2492" s="56"/>
      <c r="AC2492" s="56" t="s">
        <v>87</v>
      </c>
      <c r="AD2492" s="90" t="str">
        <f t="shared" si="77"/>
        <v>NA</v>
      </c>
      <c r="AE2492" s="90"/>
      <c r="AF2492" s="90"/>
      <c r="AG2492" s="90"/>
    </row>
    <row r="2493" spans="1:33">
      <c r="A2493" s="56" t="s">
        <v>19100</v>
      </c>
      <c r="B2493" s="56" t="s">
        <v>19101</v>
      </c>
      <c r="C2493" s="56" t="s">
        <v>19102</v>
      </c>
      <c r="D2493" s="56" t="s">
        <v>7566</v>
      </c>
      <c r="E2493" s="56" t="s">
        <v>19103</v>
      </c>
      <c r="F2493" s="56" t="s">
        <v>22</v>
      </c>
      <c r="G2493" s="56"/>
      <c r="H2493" s="56" t="s">
        <v>19104</v>
      </c>
      <c r="I2493" s="56" t="s">
        <v>19105</v>
      </c>
      <c r="J2493" s="56" t="s">
        <v>19106</v>
      </c>
      <c r="K2493" s="56" t="s">
        <v>7326</v>
      </c>
      <c r="L2493" s="90" t="str">
        <f t="shared" si="76"/>
        <v>NA</v>
      </c>
      <c r="M2493" s="90"/>
      <c r="O2493" s="91"/>
      <c r="P2493" s="56"/>
      <c r="Q2493" s="56"/>
      <c r="R2493" s="56"/>
      <c r="S2493" s="56"/>
      <c r="T2493" s="56" t="s">
        <v>14014</v>
      </c>
      <c r="U2493" s="56" t="s">
        <v>14015</v>
      </c>
      <c r="V2493" s="56" t="s">
        <v>14016</v>
      </c>
      <c r="W2493" s="56" t="s">
        <v>7566</v>
      </c>
      <c r="X2493" s="56" t="s">
        <v>14017</v>
      </c>
      <c r="Y2493" s="56"/>
      <c r="Z2493" s="56" t="s">
        <v>14018</v>
      </c>
      <c r="AA2493" s="56" t="s">
        <v>14019</v>
      </c>
      <c r="AB2493" s="56"/>
      <c r="AC2493" s="56" t="s">
        <v>87</v>
      </c>
      <c r="AD2493" s="90" t="str">
        <f t="shared" si="77"/>
        <v>NA</v>
      </c>
      <c r="AE2493" s="90"/>
      <c r="AF2493" s="90"/>
      <c r="AG2493" s="90"/>
    </row>
    <row r="2494" spans="1:33">
      <c r="A2494" s="56" t="s">
        <v>19107</v>
      </c>
      <c r="B2494" s="56" t="s">
        <v>19108</v>
      </c>
      <c r="C2494" s="56" t="s">
        <v>19109</v>
      </c>
      <c r="D2494" s="56" t="s">
        <v>7566</v>
      </c>
      <c r="E2494" s="56" t="s">
        <v>19110</v>
      </c>
      <c r="F2494" s="56" t="s">
        <v>22</v>
      </c>
      <c r="G2494" s="56"/>
      <c r="H2494" s="56" t="s">
        <v>19111</v>
      </c>
      <c r="I2494" s="56" t="s">
        <v>19112</v>
      </c>
      <c r="J2494" s="56" t="s">
        <v>19113</v>
      </c>
      <c r="K2494" s="56" t="s">
        <v>87</v>
      </c>
      <c r="L2494" s="90" t="str">
        <f t="shared" si="76"/>
        <v>NA</v>
      </c>
      <c r="M2494" s="90"/>
      <c r="O2494" s="91"/>
      <c r="P2494" s="56"/>
      <c r="Q2494" s="56"/>
      <c r="R2494" s="56"/>
      <c r="S2494" s="56"/>
      <c r="T2494" s="56" t="s">
        <v>14022</v>
      </c>
      <c r="U2494" s="56" t="s">
        <v>14023</v>
      </c>
      <c r="V2494" s="56" t="s">
        <v>8084</v>
      </c>
      <c r="W2494" s="56" t="s">
        <v>7566</v>
      </c>
      <c r="X2494" s="56" t="s">
        <v>8049</v>
      </c>
      <c r="Y2494" s="56"/>
      <c r="Z2494" s="56" t="s">
        <v>14024</v>
      </c>
      <c r="AA2494" s="56" t="s">
        <v>14025</v>
      </c>
      <c r="AB2494" s="56" t="s">
        <v>14026</v>
      </c>
      <c r="AC2494" s="56" t="s">
        <v>7326</v>
      </c>
      <c r="AD2494" s="90" t="str">
        <f t="shared" si="77"/>
        <v>NA</v>
      </c>
      <c r="AE2494" s="90"/>
      <c r="AF2494" s="90"/>
      <c r="AG2494" s="90"/>
    </row>
    <row r="2495" spans="1:33">
      <c r="A2495" s="56" t="s">
        <v>19114</v>
      </c>
      <c r="B2495" s="56" t="s">
        <v>19115</v>
      </c>
      <c r="C2495" s="56" t="s">
        <v>17654</v>
      </c>
      <c r="D2495" s="56" t="s">
        <v>7566</v>
      </c>
      <c r="E2495" s="56" t="s">
        <v>2638</v>
      </c>
      <c r="F2495" s="56" t="s">
        <v>22</v>
      </c>
      <c r="G2495" s="56"/>
      <c r="H2495" s="56" t="s">
        <v>19116</v>
      </c>
      <c r="I2495" s="56" t="s">
        <v>19117</v>
      </c>
      <c r="J2495" s="56"/>
      <c r="K2495" s="56" t="s">
        <v>7326</v>
      </c>
      <c r="L2495" s="90" t="str">
        <f t="shared" si="76"/>
        <v>NA</v>
      </c>
      <c r="M2495" s="90"/>
      <c r="O2495" s="91"/>
      <c r="P2495" s="56"/>
      <c r="Q2495" s="56"/>
      <c r="R2495" s="56"/>
      <c r="S2495" s="56"/>
      <c r="T2495" s="56" t="s">
        <v>14033</v>
      </c>
      <c r="U2495" s="56" t="s">
        <v>14034</v>
      </c>
      <c r="V2495" s="56" t="s">
        <v>14035</v>
      </c>
      <c r="W2495" s="56" t="s">
        <v>7566</v>
      </c>
      <c r="X2495" s="56" t="s">
        <v>118</v>
      </c>
      <c r="Y2495" s="56"/>
      <c r="Z2495" s="56" t="s">
        <v>14036</v>
      </c>
      <c r="AA2495" s="56" t="s">
        <v>14037</v>
      </c>
      <c r="AB2495" s="56"/>
      <c r="AC2495" s="56" t="s">
        <v>7326</v>
      </c>
      <c r="AD2495" s="90" t="str">
        <f t="shared" si="77"/>
        <v>NA</v>
      </c>
      <c r="AE2495" s="90"/>
      <c r="AF2495" s="90"/>
      <c r="AG2495" s="90"/>
    </row>
    <row r="2496" spans="1:33">
      <c r="A2496" s="56" t="s">
        <v>19118</v>
      </c>
      <c r="B2496" s="56" t="s">
        <v>19119</v>
      </c>
      <c r="C2496" s="56" t="s">
        <v>17654</v>
      </c>
      <c r="D2496" s="56" t="s">
        <v>7566</v>
      </c>
      <c r="E2496" s="56" t="s">
        <v>7141</v>
      </c>
      <c r="F2496" s="56" t="s">
        <v>22</v>
      </c>
      <c r="G2496" s="56"/>
      <c r="H2496" s="56" t="s">
        <v>19120</v>
      </c>
      <c r="I2496" s="56" t="s">
        <v>19121</v>
      </c>
      <c r="J2496" s="56"/>
      <c r="K2496" s="56" t="s">
        <v>7326</v>
      </c>
      <c r="L2496" s="90" t="str">
        <f t="shared" si="76"/>
        <v>NA</v>
      </c>
      <c r="M2496" s="90"/>
      <c r="O2496" s="91"/>
      <c r="P2496" s="56"/>
      <c r="Q2496" s="56"/>
      <c r="R2496" s="56"/>
      <c r="S2496" s="56"/>
      <c r="T2496" s="56" t="s">
        <v>14041</v>
      </c>
      <c r="U2496" s="56" t="s">
        <v>14042</v>
      </c>
      <c r="V2496" s="56" t="s">
        <v>14043</v>
      </c>
      <c r="W2496" s="56" t="s">
        <v>7566</v>
      </c>
      <c r="X2496" s="56" t="s">
        <v>118</v>
      </c>
      <c r="Y2496" s="56"/>
      <c r="Z2496" s="56" t="s">
        <v>14036</v>
      </c>
      <c r="AA2496" s="56" t="s">
        <v>14037</v>
      </c>
      <c r="AB2496" s="56" t="s">
        <v>14041</v>
      </c>
      <c r="AC2496" s="56" t="s">
        <v>7326</v>
      </c>
      <c r="AD2496" s="90" t="str">
        <f t="shared" si="77"/>
        <v>NA</v>
      </c>
      <c r="AE2496" s="90"/>
      <c r="AF2496" s="90"/>
      <c r="AG2496" s="90"/>
    </row>
    <row r="2497" spans="1:33">
      <c r="A2497" s="56" t="s">
        <v>19122</v>
      </c>
      <c r="B2497" s="56" t="s">
        <v>19123</v>
      </c>
      <c r="C2497" s="56" t="s">
        <v>19124</v>
      </c>
      <c r="D2497" s="56" t="s">
        <v>7566</v>
      </c>
      <c r="E2497" s="56" t="s">
        <v>2649</v>
      </c>
      <c r="F2497" s="56" t="s">
        <v>22</v>
      </c>
      <c r="G2497" s="56"/>
      <c r="H2497" s="56" t="s">
        <v>19125</v>
      </c>
      <c r="I2497" s="56" t="s">
        <v>19126</v>
      </c>
      <c r="J2497" s="56" t="s">
        <v>19127</v>
      </c>
      <c r="K2497" s="56" t="s">
        <v>7326</v>
      </c>
      <c r="L2497" s="90" t="str">
        <f t="shared" si="76"/>
        <v>NA</v>
      </c>
      <c r="M2497" s="90"/>
      <c r="O2497" s="91"/>
      <c r="P2497" s="56"/>
      <c r="Q2497" s="56"/>
      <c r="R2497" s="56"/>
      <c r="S2497" s="56"/>
      <c r="T2497" s="56" t="s">
        <v>14048</v>
      </c>
      <c r="U2497" s="56" t="s">
        <v>14049</v>
      </c>
      <c r="V2497" s="56" t="s">
        <v>14050</v>
      </c>
      <c r="W2497" s="56" t="s">
        <v>7566</v>
      </c>
      <c r="X2497" s="56" t="s">
        <v>118</v>
      </c>
      <c r="Y2497" s="56"/>
      <c r="Z2497" s="56" t="s">
        <v>14051</v>
      </c>
      <c r="AA2497" s="56" t="s">
        <v>14037</v>
      </c>
      <c r="AB2497" s="56"/>
      <c r="AC2497" s="56" t="s">
        <v>7326</v>
      </c>
      <c r="AD2497" s="90" t="str">
        <f t="shared" si="77"/>
        <v>NA</v>
      </c>
      <c r="AE2497" s="90"/>
      <c r="AF2497" s="90"/>
      <c r="AG2497" s="90"/>
    </row>
    <row r="2498" spans="1:33">
      <c r="A2498" s="56" t="s">
        <v>19128</v>
      </c>
      <c r="B2498" s="56" t="s">
        <v>19129</v>
      </c>
      <c r="C2498" s="56" t="s">
        <v>19130</v>
      </c>
      <c r="D2498" s="56" t="s">
        <v>7566</v>
      </c>
      <c r="E2498" s="56" t="s">
        <v>19131</v>
      </c>
      <c r="F2498" s="56" t="s">
        <v>22</v>
      </c>
      <c r="G2498" s="56"/>
      <c r="H2498" s="56" t="s">
        <v>19132</v>
      </c>
      <c r="I2498" s="56" t="s">
        <v>19133</v>
      </c>
      <c r="J2498" s="56" t="s">
        <v>19128</v>
      </c>
      <c r="K2498" s="56" t="s">
        <v>7326</v>
      </c>
      <c r="L2498" s="90" t="str">
        <f t="shared" si="76"/>
        <v>NA</v>
      </c>
      <c r="M2498" s="90"/>
      <c r="O2498" s="91"/>
      <c r="P2498" s="56"/>
      <c r="Q2498" s="56"/>
      <c r="R2498" s="56"/>
      <c r="S2498" s="56"/>
      <c r="T2498" s="56" t="s">
        <v>14055</v>
      </c>
      <c r="U2498" s="56" t="s">
        <v>14056</v>
      </c>
      <c r="V2498" s="56" t="s">
        <v>14057</v>
      </c>
      <c r="W2498" s="56" t="s">
        <v>7566</v>
      </c>
      <c r="X2498" s="56" t="s">
        <v>118</v>
      </c>
      <c r="Y2498" s="56"/>
      <c r="Z2498" s="56" t="s">
        <v>14058</v>
      </c>
      <c r="AA2498" s="56" t="s">
        <v>14037</v>
      </c>
      <c r="AB2498" s="56" t="s">
        <v>14055</v>
      </c>
      <c r="AC2498" s="56" t="s">
        <v>7326</v>
      </c>
      <c r="AD2498" s="90" t="str">
        <f t="shared" si="77"/>
        <v>NA</v>
      </c>
      <c r="AE2498" s="90"/>
      <c r="AF2498" s="90"/>
      <c r="AG2498" s="90"/>
    </row>
    <row r="2499" spans="1:33">
      <c r="A2499" s="56" t="s">
        <v>19134</v>
      </c>
      <c r="B2499" s="56" t="s">
        <v>19135</v>
      </c>
      <c r="C2499" s="56" t="s">
        <v>19136</v>
      </c>
      <c r="D2499" s="56" t="s">
        <v>7566</v>
      </c>
      <c r="E2499" s="56" t="s">
        <v>19137</v>
      </c>
      <c r="F2499" s="56" t="s">
        <v>22</v>
      </c>
      <c r="G2499" s="56"/>
      <c r="H2499" s="56" t="s">
        <v>19138</v>
      </c>
      <c r="I2499" s="56" t="s">
        <v>19139</v>
      </c>
      <c r="J2499" s="56"/>
      <c r="K2499" s="56" t="s">
        <v>7326</v>
      </c>
      <c r="L2499" s="90" t="str">
        <f t="shared" ref="L2499:L2562" si="78">IF($P$3&lt;&gt;"",IF(ISNUMBER(SEARCH("*"&amp;$P$3&amp;"*", A2499)),A2499, IF(ISNUMBER(SEARCH("*"&amp;$P$3&amp;"*", H2499)),A2499, IF(ISNUMBER(SEARCH("*"&amp;$P$3&amp;"*", G2499)),A2499, IF(ISNUMBER(SEARCH("*"&amp;$P$3&amp;"*", J2499)),A2499,  IF(ISNUMBER(SEARCH("*"&amp;$P$3&amp;"*", E2499)),A2499, "NA"))))),"NA")</f>
        <v>NA</v>
      </c>
      <c r="M2499" s="90"/>
      <c r="O2499" s="91"/>
      <c r="P2499" s="56"/>
      <c r="Q2499" s="56"/>
      <c r="R2499" s="56"/>
      <c r="S2499" s="56"/>
      <c r="T2499" s="56" t="s">
        <v>14062</v>
      </c>
      <c r="U2499" s="56" t="s">
        <v>14063</v>
      </c>
      <c r="V2499" s="56" t="s">
        <v>13782</v>
      </c>
      <c r="W2499" s="56" t="s">
        <v>7566</v>
      </c>
      <c r="X2499" s="56" t="s">
        <v>118</v>
      </c>
      <c r="Y2499" s="56"/>
      <c r="Z2499" s="56" t="s">
        <v>14064</v>
      </c>
      <c r="AA2499" s="56" t="s">
        <v>14037</v>
      </c>
      <c r="AB2499" s="56" t="s">
        <v>14065</v>
      </c>
      <c r="AC2499" s="56" t="s">
        <v>7326</v>
      </c>
      <c r="AD2499" s="90" t="str">
        <f t="shared" ref="AD2499:AD2562" si="79">IF($P$19&lt;&gt;"",IF(ISNUMBER(SEARCH($P$19, V2499)),T2499, "NA"),"NA")</f>
        <v>NA</v>
      </c>
      <c r="AE2499" s="90"/>
      <c r="AF2499" s="90"/>
      <c r="AG2499" s="90"/>
    </row>
    <row r="2500" spans="1:33">
      <c r="A2500" s="56" t="s">
        <v>19140</v>
      </c>
      <c r="B2500" s="56" t="s">
        <v>19141</v>
      </c>
      <c r="C2500" s="56" t="s">
        <v>17654</v>
      </c>
      <c r="D2500" s="56" t="s">
        <v>7566</v>
      </c>
      <c r="E2500" s="56" t="s">
        <v>19142</v>
      </c>
      <c r="F2500" s="56" t="s">
        <v>22</v>
      </c>
      <c r="G2500" s="56"/>
      <c r="H2500" s="56" t="s">
        <v>19143</v>
      </c>
      <c r="I2500" s="56" t="s">
        <v>19144</v>
      </c>
      <c r="J2500" s="56"/>
      <c r="K2500" s="56" t="s">
        <v>7326</v>
      </c>
      <c r="L2500" s="90" t="str">
        <f t="shared" si="78"/>
        <v>NA</v>
      </c>
      <c r="M2500" s="90"/>
      <c r="O2500" s="91"/>
      <c r="P2500" s="56"/>
      <c r="Q2500" s="56"/>
      <c r="R2500" s="56"/>
      <c r="S2500" s="56"/>
      <c r="T2500" s="56" t="s">
        <v>14072</v>
      </c>
      <c r="U2500" s="56" t="s">
        <v>14073</v>
      </c>
      <c r="V2500" s="56" t="s">
        <v>14074</v>
      </c>
      <c r="W2500" s="56" t="s">
        <v>7566</v>
      </c>
      <c r="X2500" s="56" t="s">
        <v>118</v>
      </c>
      <c r="Y2500" s="56"/>
      <c r="Z2500" s="56" t="s">
        <v>14075</v>
      </c>
      <c r="AA2500" s="56" t="s">
        <v>14037</v>
      </c>
      <c r="AB2500" s="56" t="s">
        <v>14076</v>
      </c>
      <c r="AC2500" s="56" t="s">
        <v>87</v>
      </c>
      <c r="AD2500" s="90" t="str">
        <f t="shared" si="79"/>
        <v>NA</v>
      </c>
      <c r="AE2500" s="90"/>
      <c r="AF2500" s="90"/>
      <c r="AG2500" s="90"/>
    </row>
    <row r="2501" spans="1:33">
      <c r="A2501" s="56" t="s">
        <v>19145</v>
      </c>
      <c r="B2501" s="56" t="s">
        <v>19146</v>
      </c>
      <c r="C2501" s="56" t="s">
        <v>19147</v>
      </c>
      <c r="D2501" s="56" t="s">
        <v>7566</v>
      </c>
      <c r="E2501" s="56" t="s">
        <v>19142</v>
      </c>
      <c r="F2501" s="56" t="s">
        <v>22</v>
      </c>
      <c r="G2501" s="56"/>
      <c r="H2501" s="56" t="s">
        <v>19148</v>
      </c>
      <c r="I2501" s="56" t="s">
        <v>19144</v>
      </c>
      <c r="J2501" s="56"/>
      <c r="K2501" s="56" t="s">
        <v>7326</v>
      </c>
      <c r="L2501" s="90" t="str">
        <f t="shared" si="78"/>
        <v>NA</v>
      </c>
      <c r="M2501" s="90"/>
      <c r="O2501" s="91"/>
      <c r="P2501" s="56"/>
      <c r="Q2501" s="56"/>
      <c r="R2501" s="56"/>
      <c r="S2501" s="56"/>
      <c r="T2501" s="56" t="s">
        <v>14083</v>
      </c>
      <c r="U2501" s="56" t="s">
        <v>14084</v>
      </c>
      <c r="V2501" s="56" t="s">
        <v>14085</v>
      </c>
      <c r="W2501" s="56" t="s">
        <v>7566</v>
      </c>
      <c r="X2501" s="56" t="s">
        <v>118</v>
      </c>
      <c r="Y2501" s="56"/>
      <c r="Z2501" s="56" t="s">
        <v>14075</v>
      </c>
      <c r="AA2501" s="56" t="s">
        <v>14037</v>
      </c>
      <c r="AB2501" s="56" t="s">
        <v>14086</v>
      </c>
      <c r="AC2501" s="56" t="s">
        <v>87</v>
      </c>
      <c r="AD2501" s="90" t="str">
        <f t="shared" si="79"/>
        <v>NA</v>
      </c>
      <c r="AE2501" s="90"/>
      <c r="AF2501" s="90"/>
      <c r="AG2501" s="90"/>
    </row>
    <row r="2502" spans="1:33">
      <c r="A2502" s="56" t="s">
        <v>19149</v>
      </c>
      <c r="B2502" s="56" t="s">
        <v>19150</v>
      </c>
      <c r="C2502" s="56" t="s">
        <v>19151</v>
      </c>
      <c r="D2502" s="56" t="s">
        <v>7566</v>
      </c>
      <c r="E2502" s="56" t="s">
        <v>19152</v>
      </c>
      <c r="F2502" s="56" t="s">
        <v>22</v>
      </c>
      <c r="G2502" s="56"/>
      <c r="H2502" s="56" t="s">
        <v>19153</v>
      </c>
      <c r="I2502" s="56" t="s">
        <v>19154</v>
      </c>
      <c r="J2502" s="56" t="s">
        <v>19155</v>
      </c>
      <c r="K2502" s="56" t="s">
        <v>7326</v>
      </c>
      <c r="L2502" s="90" t="str">
        <f t="shared" si="78"/>
        <v>NA</v>
      </c>
      <c r="M2502" s="90"/>
      <c r="O2502" s="91"/>
      <c r="P2502" s="56"/>
      <c r="Q2502" s="56"/>
      <c r="R2502" s="56"/>
      <c r="S2502" s="56"/>
      <c r="T2502" s="56" t="s">
        <v>14093</v>
      </c>
      <c r="U2502" s="56" t="s">
        <v>14094</v>
      </c>
      <c r="V2502" s="56" t="s">
        <v>14095</v>
      </c>
      <c r="W2502" s="56" t="s">
        <v>7566</v>
      </c>
      <c r="X2502" s="56" t="s">
        <v>118</v>
      </c>
      <c r="Y2502" s="56"/>
      <c r="Z2502" s="56" t="s">
        <v>14058</v>
      </c>
      <c r="AA2502" s="56" t="s">
        <v>14037</v>
      </c>
      <c r="AB2502" s="56"/>
      <c r="AC2502" s="56" t="s">
        <v>87</v>
      </c>
      <c r="AD2502" s="90" t="str">
        <f t="shared" si="79"/>
        <v>NA</v>
      </c>
      <c r="AE2502" s="90"/>
      <c r="AF2502" s="90"/>
      <c r="AG2502" s="90"/>
    </row>
    <row r="2503" spans="1:33">
      <c r="A2503" s="56" t="s">
        <v>19156</v>
      </c>
      <c r="B2503" s="56" t="s">
        <v>19157</v>
      </c>
      <c r="C2503" s="56" t="s">
        <v>19158</v>
      </c>
      <c r="D2503" s="56" t="s">
        <v>7566</v>
      </c>
      <c r="E2503" s="56" t="s">
        <v>19159</v>
      </c>
      <c r="F2503" s="56" t="s">
        <v>22</v>
      </c>
      <c r="G2503" s="56"/>
      <c r="H2503" s="56" t="s">
        <v>19160</v>
      </c>
      <c r="I2503" s="56" t="s">
        <v>19161</v>
      </c>
      <c r="J2503" s="56" t="s">
        <v>19162</v>
      </c>
      <c r="K2503" s="56" t="s">
        <v>87</v>
      </c>
      <c r="L2503" s="90" t="str">
        <f t="shared" si="78"/>
        <v>NA</v>
      </c>
      <c r="M2503" s="90"/>
      <c r="O2503" s="91"/>
      <c r="P2503" s="56"/>
      <c r="Q2503" s="56"/>
      <c r="R2503" s="56"/>
      <c r="S2503" s="56"/>
      <c r="T2503" s="56" t="s">
        <v>14099</v>
      </c>
      <c r="U2503" s="56" t="s">
        <v>14100</v>
      </c>
      <c r="V2503" s="56" t="s">
        <v>14101</v>
      </c>
      <c r="W2503" s="56" t="s">
        <v>7566</v>
      </c>
      <c r="X2503" s="56" t="s">
        <v>118</v>
      </c>
      <c r="Y2503" s="56"/>
      <c r="Z2503" s="56" t="s">
        <v>14075</v>
      </c>
      <c r="AA2503" s="56" t="s">
        <v>14037</v>
      </c>
      <c r="AB2503" s="56" t="s">
        <v>14099</v>
      </c>
      <c r="AC2503" s="56" t="s">
        <v>87</v>
      </c>
      <c r="AD2503" s="90" t="str">
        <f t="shared" si="79"/>
        <v>NA</v>
      </c>
      <c r="AE2503" s="90"/>
      <c r="AF2503" s="90"/>
      <c r="AG2503" s="90"/>
    </row>
    <row r="2504" spans="1:33">
      <c r="A2504" s="56" t="s">
        <v>19163</v>
      </c>
      <c r="B2504" s="56" t="s">
        <v>19164</v>
      </c>
      <c r="C2504" s="56" t="s">
        <v>19165</v>
      </c>
      <c r="D2504" s="56" t="s">
        <v>7566</v>
      </c>
      <c r="E2504" s="56" t="s">
        <v>19166</v>
      </c>
      <c r="F2504" s="56" t="s">
        <v>22</v>
      </c>
      <c r="G2504" s="56"/>
      <c r="H2504" s="56" t="s">
        <v>19167</v>
      </c>
      <c r="I2504" s="56" t="s">
        <v>19168</v>
      </c>
      <c r="J2504" s="56" t="s">
        <v>19169</v>
      </c>
      <c r="K2504" s="56" t="s">
        <v>7326</v>
      </c>
      <c r="L2504" s="90" t="str">
        <f t="shared" si="78"/>
        <v>NA</v>
      </c>
      <c r="M2504" s="90"/>
      <c r="O2504" s="91"/>
      <c r="P2504" s="56"/>
      <c r="Q2504" s="56"/>
      <c r="R2504" s="56"/>
      <c r="S2504" s="56"/>
      <c r="T2504" s="56" t="s">
        <v>14107</v>
      </c>
      <c r="U2504" s="56" t="s">
        <v>14108</v>
      </c>
      <c r="V2504" s="56" t="s">
        <v>14109</v>
      </c>
      <c r="W2504" s="56" t="s">
        <v>7566</v>
      </c>
      <c r="X2504" s="56" t="s">
        <v>118</v>
      </c>
      <c r="Y2504" s="56"/>
      <c r="Z2504" s="56" t="s">
        <v>14075</v>
      </c>
      <c r="AA2504" s="56" t="s">
        <v>14037</v>
      </c>
      <c r="AB2504" s="56" t="s">
        <v>14110</v>
      </c>
      <c r="AC2504" s="56" t="s">
        <v>87</v>
      </c>
      <c r="AD2504" s="90" t="str">
        <f t="shared" si="79"/>
        <v>NA</v>
      </c>
      <c r="AE2504" s="90"/>
      <c r="AF2504" s="90"/>
      <c r="AG2504" s="90"/>
    </row>
    <row r="2505" spans="1:33">
      <c r="A2505" s="56" t="s">
        <v>19170</v>
      </c>
      <c r="B2505" s="56" t="s">
        <v>19171</v>
      </c>
      <c r="C2505" s="56" t="s">
        <v>19172</v>
      </c>
      <c r="D2505" s="56" t="s">
        <v>7566</v>
      </c>
      <c r="E2505" s="56" t="s">
        <v>19173</v>
      </c>
      <c r="F2505" s="56" t="s">
        <v>22</v>
      </c>
      <c r="G2505" s="56"/>
      <c r="H2505" s="56" t="s">
        <v>19174</v>
      </c>
      <c r="I2505" s="56" t="s">
        <v>19175</v>
      </c>
      <c r="J2505" s="56" t="s">
        <v>19176</v>
      </c>
      <c r="K2505" s="56" t="s">
        <v>7326</v>
      </c>
      <c r="L2505" s="90" t="str">
        <f t="shared" si="78"/>
        <v>NA</v>
      </c>
      <c r="M2505" s="90"/>
      <c r="O2505" s="91"/>
      <c r="P2505" s="56"/>
      <c r="Q2505" s="56"/>
      <c r="R2505" s="56"/>
      <c r="S2505" s="56"/>
      <c r="T2505" s="56" t="s">
        <v>14113</v>
      </c>
      <c r="U2505" s="56" t="s">
        <v>14114</v>
      </c>
      <c r="V2505" s="56" t="s">
        <v>14115</v>
      </c>
      <c r="W2505" s="56" t="s">
        <v>7566</v>
      </c>
      <c r="X2505" s="56" t="s">
        <v>118</v>
      </c>
      <c r="Y2505" s="56"/>
      <c r="Z2505" s="56" t="s">
        <v>14058</v>
      </c>
      <c r="AA2505" s="56" t="s">
        <v>14037</v>
      </c>
      <c r="AB2505" s="56" t="s">
        <v>14116</v>
      </c>
      <c r="AC2505" s="56" t="s">
        <v>87</v>
      </c>
      <c r="AD2505" s="90" t="str">
        <f t="shared" si="79"/>
        <v>NA</v>
      </c>
      <c r="AE2505" s="90"/>
      <c r="AF2505" s="90"/>
      <c r="AG2505" s="90"/>
    </row>
    <row r="2506" spans="1:33">
      <c r="A2506" s="56" t="s">
        <v>19177</v>
      </c>
      <c r="B2506" s="56" t="s">
        <v>19178</v>
      </c>
      <c r="C2506" s="56" t="s">
        <v>19179</v>
      </c>
      <c r="D2506" s="56" t="s">
        <v>7566</v>
      </c>
      <c r="E2506" s="56" t="s">
        <v>19180</v>
      </c>
      <c r="F2506" s="56" t="s">
        <v>22</v>
      </c>
      <c r="G2506" s="56"/>
      <c r="H2506" s="56" t="s">
        <v>19181</v>
      </c>
      <c r="I2506" s="56" t="s">
        <v>19182</v>
      </c>
      <c r="J2506" s="56" t="s">
        <v>19183</v>
      </c>
      <c r="K2506" s="56" t="s">
        <v>7326</v>
      </c>
      <c r="L2506" s="90" t="str">
        <f t="shared" si="78"/>
        <v>NA</v>
      </c>
      <c r="M2506" s="90"/>
      <c r="O2506" s="91"/>
      <c r="P2506" s="56"/>
      <c r="Q2506" s="56"/>
      <c r="R2506" s="56"/>
      <c r="S2506" s="56"/>
      <c r="T2506" s="56" t="s">
        <v>14119</v>
      </c>
      <c r="U2506" s="56" t="s">
        <v>14120</v>
      </c>
      <c r="V2506" s="56" t="s">
        <v>14121</v>
      </c>
      <c r="W2506" s="56" t="s">
        <v>7566</v>
      </c>
      <c r="X2506" s="56" t="s">
        <v>118</v>
      </c>
      <c r="Y2506" s="56"/>
      <c r="Z2506" s="56" t="s">
        <v>14058</v>
      </c>
      <c r="AA2506" s="56" t="s">
        <v>14037</v>
      </c>
      <c r="AB2506" s="56" t="s">
        <v>14122</v>
      </c>
      <c r="AC2506" s="56" t="s">
        <v>87</v>
      </c>
      <c r="AD2506" s="90" t="str">
        <f t="shared" si="79"/>
        <v>NA</v>
      </c>
      <c r="AE2506" s="90"/>
      <c r="AF2506" s="90"/>
      <c r="AG2506" s="90"/>
    </row>
    <row r="2507" spans="1:33">
      <c r="A2507" s="56" t="s">
        <v>19184</v>
      </c>
      <c r="B2507" s="56" t="s">
        <v>19185</v>
      </c>
      <c r="C2507" s="56" t="s">
        <v>17654</v>
      </c>
      <c r="D2507" s="56" t="s">
        <v>7566</v>
      </c>
      <c r="E2507" s="56" t="s">
        <v>19186</v>
      </c>
      <c r="F2507" s="56" t="s">
        <v>22</v>
      </c>
      <c r="G2507" s="56"/>
      <c r="H2507" s="56" t="s">
        <v>19187</v>
      </c>
      <c r="I2507" s="56" t="s">
        <v>19188</v>
      </c>
      <c r="J2507" s="56"/>
      <c r="K2507" s="56" t="s">
        <v>7326</v>
      </c>
      <c r="L2507" s="90" t="str">
        <f t="shared" si="78"/>
        <v>NA</v>
      </c>
      <c r="M2507" s="90"/>
      <c r="O2507" s="91"/>
      <c r="P2507" s="56"/>
      <c r="Q2507" s="56"/>
      <c r="R2507" s="56"/>
      <c r="S2507" s="56"/>
      <c r="T2507" s="56" t="s">
        <v>14129</v>
      </c>
      <c r="U2507" s="56" t="s">
        <v>14130</v>
      </c>
      <c r="V2507" s="56" t="s">
        <v>14131</v>
      </c>
      <c r="W2507" s="56" t="s">
        <v>7566</v>
      </c>
      <c r="X2507" s="56" t="s">
        <v>118</v>
      </c>
      <c r="Y2507" s="56"/>
      <c r="Z2507" s="56" t="s">
        <v>14058</v>
      </c>
      <c r="AA2507" s="56" t="s">
        <v>14037</v>
      </c>
      <c r="AB2507" s="56" t="s">
        <v>14129</v>
      </c>
      <c r="AC2507" s="56" t="s">
        <v>87</v>
      </c>
      <c r="AD2507" s="90" t="str">
        <f t="shared" si="79"/>
        <v>NA</v>
      </c>
      <c r="AE2507" s="90"/>
      <c r="AF2507" s="90"/>
      <c r="AG2507" s="90"/>
    </row>
    <row r="2508" spans="1:33">
      <c r="A2508" s="56" t="s">
        <v>19189</v>
      </c>
      <c r="B2508" s="56" t="s">
        <v>19190</v>
      </c>
      <c r="C2508" s="56" t="s">
        <v>19191</v>
      </c>
      <c r="D2508" s="56" t="s">
        <v>7566</v>
      </c>
      <c r="E2508" s="56" t="s">
        <v>19186</v>
      </c>
      <c r="F2508" s="56" t="s">
        <v>22</v>
      </c>
      <c r="G2508" s="56"/>
      <c r="H2508" s="56" t="s">
        <v>19192</v>
      </c>
      <c r="I2508" s="56" t="s">
        <v>19188</v>
      </c>
      <c r="J2508" s="56" t="s">
        <v>19193</v>
      </c>
      <c r="K2508" s="56" t="s">
        <v>7326</v>
      </c>
      <c r="L2508" s="90" t="str">
        <f t="shared" si="78"/>
        <v>NA</v>
      </c>
      <c r="M2508" s="90"/>
      <c r="O2508" s="91"/>
      <c r="P2508" s="56"/>
      <c r="Q2508" s="56"/>
      <c r="R2508" s="56"/>
      <c r="S2508" s="56"/>
      <c r="T2508" s="56" t="s">
        <v>14137</v>
      </c>
      <c r="U2508" s="56" t="s">
        <v>14138</v>
      </c>
      <c r="V2508" s="56" t="s">
        <v>14139</v>
      </c>
      <c r="W2508" s="56" t="s">
        <v>7566</v>
      </c>
      <c r="X2508" s="56" t="s">
        <v>118</v>
      </c>
      <c r="Y2508" s="56"/>
      <c r="Z2508" s="56" t="s">
        <v>14058</v>
      </c>
      <c r="AA2508" s="56" t="s">
        <v>14037</v>
      </c>
      <c r="AB2508" s="56" t="s">
        <v>14140</v>
      </c>
      <c r="AC2508" s="56" t="s">
        <v>87</v>
      </c>
      <c r="AD2508" s="90" t="str">
        <f t="shared" si="79"/>
        <v>NA</v>
      </c>
      <c r="AE2508" s="90"/>
      <c r="AF2508" s="90"/>
      <c r="AG2508" s="90"/>
    </row>
    <row r="2509" spans="1:33">
      <c r="A2509" s="56" t="s">
        <v>19194</v>
      </c>
      <c r="B2509" s="56" t="s">
        <v>19195</v>
      </c>
      <c r="C2509" s="56" t="s">
        <v>19196</v>
      </c>
      <c r="D2509" s="56" t="s">
        <v>7566</v>
      </c>
      <c r="E2509" s="56" t="s">
        <v>19197</v>
      </c>
      <c r="F2509" s="56" t="s">
        <v>22</v>
      </c>
      <c r="G2509" s="56"/>
      <c r="H2509" s="56" t="s">
        <v>19198</v>
      </c>
      <c r="I2509" s="56" t="s">
        <v>19199</v>
      </c>
      <c r="J2509" s="56" t="s">
        <v>19194</v>
      </c>
      <c r="K2509" s="56" t="s">
        <v>7326</v>
      </c>
      <c r="L2509" s="90" t="str">
        <f t="shared" si="78"/>
        <v>NA</v>
      </c>
      <c r="M2509" s="90"/>
      <c r="O2509" s="91"/>
      <c r="P2509" s="56"/>
      <c r="Q2509" s="56"/>
      <c r="R2509" s="56"/>
      <c r="S2509" s="56"/>
      <c r="T2509" s="56" t="s">
        <v>14144</v>
      </c>
      <c r="U2509" s="56" t="s">
        <v>14145</v>
      </c>
      <c r="V2509" s="56" t="s">
        <v>14146</v>
      </c>
      <c r="W2509" s="56" t="s">
        <v>7566</v>
      </c>
      <c r="X2509" s="56" t="s">
        <v>118</v>
      </c>
      <c r="Y2509" s="56"/>
      <c r="Z2509" s="56" t="s">
        <v>14058</v>
      </c>
      <c r="AA2509" s="56" t="s">
        <v>14037</v>
      </c>
      <c r="AB2509" s="56"/>
      <c r="AC2509" s="56" t="s">
        <v>87</v>
      </c>
      <c r="AD2509" s="90" t="str">
        <f t="shared" si="79"/>
        <v>NA</v>
      </c>
      <c r="AE2509" s="90"/>
      <c r="AF2509" s="90"/>
      <c r="AG2509" s="90"/>
    </row>
    <row r="2510" spans="1:33">
      <c r="A2510" s="56" t="s">
        <v>19200</v>
      </c>
      <c r="B2510" s="56" t="s">
        <v>19201</v>
      </c>
      <c r="C2510" s="56" t="s">
        <v>19202</v>
      </c>
      <c r="D2510" s="56" t="s">
        <v>7566</v>
      </c>
      <c r="E2510" s="56" t="s">
        <v>19203</v>
      </c>
      <c r="F2510" s="56" t="s">
        <v>22</v>
      </c>
      <c r="G2510" s="56"/>
      <c r="H2510" s="56" t="s">
        <v>19204</v>
      </c>
      <c r="I2510" s="56" t="s">
        <v>19205</v>
      </c>
      <c r="J2510" s="56" t="s">
        <v>19200</v>
      </c>
      <c r="K2510" s="56" t="s">
        <v>7326</v>
      </c>
      <c r="L2510" s="90" t="str">
        <f t="shared" si="78"/>
        <v>NA</v>
      </c>
      <c r="M2510" s="90"/>
      <c r="O2510" s="91"/>
      <c r="P2510" s="56"/>
      <c r="Q2510" s="56"/>
      <c r="R2510" s="56"/>
      <c r="S2510" s="56"/>
      <c r="T2510" s="56" t="s">
        <v>14150</v>
      </c>
      <c r="U2510" s="56" t="s">
        <v>14151</v>
      </c>
      <c r="V2510" s="56" t="s">
        <v>14152</v>
      </c>
      <c r="W2510" s="56" t="s">
        <v>7566</v>
      </c>
      <c r="X2510" s="56" t="s">
        <v>118</v>
      </c>
      <c r="Y2510" s="56"/>
      <c r="Z2510" s="56" t="s">
        <v>14075</v>
      </c>
      <c r="AA2510" s="56" t="s">
        <v>14037</v>
      </c>
      <c r="AB2510" s="56" t="s">
        <v>14153</v>
      </c>
      <c r="AC2510" s="56" t="s">
        <v>87</v>
      </c>
      <c r="AD2510" s="90" t="str">
        <f t="shared" si="79"/>
        <v>NA</v>
      </c>
      <c r="AE2510" s="90"/>
      <c r="AF2510" s="90"/>
      <c r="AG2510" s="90"/>
    </row>
    <row r="2511" spans="1:33">
      <c r="A2511" s="56" t="s">
        <v>19206</v>
      </c>
      <c r="B2511" s="56" t="s">
        <v>19207</v>
      </c>
      <c r="C2511" s="56" t="s">
        <v>19208</v>
      </c>
      <c r="D2511" s="56" t="s">
        <v>7566</v>
      </c>
      <c r="E2511" s="56" t="s">
        <v>19209</v>
      </c>
      <c r="F2511" s="56" t="s">
        <v>22</v>
      </c>
      <c r="G2511" s="56"/>
      <c r="H2511" s="56" t="s">
        <v>19210</v>
      </c>
      <c r="I2511" s="56" t="s">
        <v>19211</v>
      </c>
      <c r="J2511" s="56" t="s">
        <v>19212</v>
      </c>
      <c r="K2511" s="56" t="s">
        <v>7326</v>
      </c>
      <c r="L2511" s="90" t="str">
        <f t="shared" si="78"/>
        <v>NA</v>
      </c>
      <c r="M2511" s="90"/>
      <c r="O2511" s="91"/>
      <c r="P2511" s="56"/>
      <c r="Q2511" s="56"/>
      <c r="R2511" s="56"/>
      <c r="S2511" s="56"/>
      <c r="T2511" s="56" t="s">
        <v>14157</v>
      </c>
      <c r="U2511" s="56" t="s">
        <v>14158</v>
      </c>
      <c r="V2511" s="56" t="s">
        <v>14159</v>
      </c>
      <c r="W2511" s="56" t="s">
        <v>7566</v>
      </c>
      <c r="X2511" s="56" t="s">
        <v>118</v>
      </c>
      <c r="Y2511" s="56"/>
      <c r="Z2511" s="56" t="s">
        <v>14036</v>
      </c>
      <c r="AA2511" s="56" t="s">
        <v>14037</v>
      </c>
      <c r="AB2511" s="56" t="s">
        <v>14157</v>
      </c>
      <c r="AC2511" s="56" t="s">
        <v>87</v>
      </c>
      <c r="AD2511" s="90" t="str">
        <f t="shared" si="79"/>
        <v>NA</v>
      </c>
      <c r="AE2511" s="90"/>
      <c r="AF2511" s="90"/>
      <c r="AG2511" s="90"/>
    </row>
    <row r="2512" spans="1:33">
      <c r="A2512" s="56" t="s">
        <v>19213</v>
      </c>
      <c r="B2512" s="56" t="s">
        <v>19214</v>
      </c>
      <c r="C2512" s="56" t="s">
        <v>19215</v>
      </c>
      <c r="D2512" s="56" t="s">
        <v>7566</v>
      </c>
      <c r="E2512" s="56" t="s">
        <v>7195</v>
      </c>
      <c r="F2512" s="56" t="s">
        <v>22</v>
      </c>
      <c r="G2512" s="56"/>
      <c r="H2512" s="56" t="s">
        <v>19216</v>
      </c>
      <c r="I2512" s="56" t="s">
        <v>19217</v>
      </c>
      <c r="J2512" s="56" t="s">
        <v>19218</v>
      </c>
      <c r="K2512" s="56" t="s">
        <v>7326</v>
      </c>
      <c r="L2512" s="90" t="str">
        <f t="shared" si="78"/>
        <v>NA</v>
      </c>
      <c r="M2512" s="90"/>
      <c r="O2512" s="91"/>
      <c r="P2512" s="56"/>
      <c r="Q2512" s="56"/>
      <c r="R2512" s="56"/>
      <c r="S2512" s="56"/>
      <c r="T2512" s="56" t="s">
        <v>14164</v>
      </c>
      <c r="U2512" s="56" t="s">
        <v>14165</v>
      </c>
      <c r="V2512" s="56" t="s">
        <v>14166</v>
      </c>
      <c r="W2512" s="56" t="s">
        <v>7566</v>
      </c>
      <c r="X2512" s="56" t="s">
        <v>118</v>
      </c>
      <c r="Y2512" s="56"/>
      <c r="Z2512" s="56" t="s">
        <v>14075</v>
      </c>
      <c r="AA2512" s="56" t="s">
        <v>14037</v>
      </c>
      <c r="AB2512" s="56"/>
      <c r="AC2512" s="56" t="s">
        <v>87</v>
      </c>
      <c r="AD2512" s="90" t="str">
        <f t="shared" si="79"/>
        <v>NA</v>
      </c>
      <c r="AE2512" s="90"/>
      <c r="AF2512" s="90"/>
      <c r="AG2512" s="90"/>
    </row>
    <row r="2513" spans="1:33">
      <c r="A2513" s="56" t="s">
        <v>19219</v>
      </c>
      <c r="B2513" s="56" t="s">
        <v>19220</v>
      </c>
      <c r="C2513" s="56" t="s">
        <v>19221</v>
      </c>
      <c r="D2513" s="56" t="s">
        <v>7566</v>
      </c>
      <c r="E2513" s="56" t="s">
        <v>19222</v>
      </c>
      <c r="F2513" s="56" t="s">
        <v>22</v>
      </c>
      <c r="G2513" s="56"/>
      <c r="H2513" s="56" t="s">
        <v>19223</v>
      </c>
      <c r="I2513" s="56" t="s">
        <v>19224</v>
      </c>
      <c r="J2513" s="56" t="s">
        <v>19225</v>
      </c>
      <c r="K2513" s="56" t="s">
        <v>7326</v>
      </c>
      <c r="L2513" s="90" t="str">
        <f t="shared" si="78"/>
        <v>NA</v>
      </c>
      <c r="M2513" s="90"/>
      <c r="O2513" s="91"/>
      <c r="P2513" s="56"/>
      <c r="Q2513" s="56"/>
      <c r="R2513" s="56"/>
      <c r="S2513" s="56"/>
      <c r="T2513" s="56" t="s">
        <v>14173</v>
      </c>
      <c r="U2513" s="56" t="s">
        <v>14174</v>
      </c>
      <c r="V2513" s="56" t="s">
        <v>14175</v>
      </c>
      <c r="W2513" s="56" t="s">
        <v>7566</v>
      </c>
      <c r="X2513" s="56" t="s">
        <v>118</v>
      </c>
      <c r="Y2513" s="56"/>
      <c r="Z2513" s="56" t="s">
        <v>14058</v>
      </c>
      <c r="AA2513" s="56" t="s">
        <v>14037</v>
      </c>
      <c r="AB2513" s="56"/>
      <c r="AC2513" s="56" t="s">
        <v>87</v>
      </c>
      <c r="AD2513" s="90" t="str">
        <f t="shared" si="79"/>
        <v>NA</v>
      </c>
      <c r="AE2513" s="90"/>
      <c r="AF2513" s="90"/>
      <c r="AG2513" s="90"/>
    </row>
    <row r="2514" spans="1:33">
      <c r="A2514" s="56" t="s">
        <v>19226</v>
      </c>
      <c r="B2514" s="56" t="s">
        <v>19227</v>
      </c>
      <c r="C2514" s="56" t="s">
        <v>17654</v>
      </c>
      <c r="D2514" s="56" t="s">
        <v>7566</v>
      </c>
      <c r="E2514" s="56" t="s">
        <v>19228</v>
      </c>
      <c r="F2514" s="56" t="s">
        <v>22</v>
      </c>
      <c r="G2514" s="56"/>
      <c r="H2514" s="56" t="s">
        <v>19229</v>
      </c>
      <c r="I2514" s="56" t="s">
        <v>19230</v>
      </c>
      <c r="J2514" s="56"/>
      <c r="K2514" s="56" t="s">
        <v>7326</v>
      </c>
      <c r="L2514" s="90" t="str">
        <f t="shared" si="78"/>
        <v>NA</v>
      </c>
      <c r="M2514" s="90"/>
      <c r="O2514" s="91"/>
      <c r="P2514" s="56"/>
      <c r="Q2514" s="56"/>
      <c r="R2514" s="56"/>
      <c r="S2514" s="56"/>
      <c r="T2514" s="56" t="s">
        <v>14182</v>
      </c>
      <c r="U2514" s="56" t="s">
        <v>14183</v>
      </c>
      <c r="V2514" s="56" t="s">
        <v>14184</v>
      </c>
      <c r="W2514" s="56" t="s">
        <v>7566</v>
      </c>
      <c r="X2514" s="56" t="s">
        <v>118</v>
      </c>
      <c r="Y2514" s="56"/>
      <c r="Z2514" s="56" t="s">
        <v>14058</v>
      </c>
      <c r="AA2514" s="56" t="s">
        <v>14037</v>
      </c>
      <c r="AB2514" s="56"/>
      <c r="AC2514" s="56" t="s">
        <v>87</v>
      </c>
      <c r="AD2514" s="90" t="str">
        <f t="shared" si="79"/>
        <v>NA</v>
      </c>
      <c r="AE2514" s="90"/>
      <c r="AF2514" s="90"/>
      <c r="AG2514" s="90"/>
    </row>
    <row r="2515" spans="1:33">
      <c r="A2515" s="56" t="s">
        <v>19231</v>
      </c>
      <c r="B2515" s="56" t="s">
        <v>19232</v>
      </c>
      <c r="C2515" s="56" t="s">
        <v>19233</v>
      </c>
      <c r="D2515" s="56" t="s">
        <v>7566</v>
      </c>
      <c r="E2515" s="56" t="s">
        <v>8678</v>
      </c>
      <c r="F2515" s="56" t="s">
        <v>22</v>
      </c>
      <c r="G2515" s="56"/>
      <c r="H2515" s="56" t="s">
        <v>19234</v>
      </c>
      <c r="I2515" s="56" t="s">
        <v>19235</v>
      </c>
      <c r="J2515" s="56" t="s">
        <v>19236</v>
      </c>
      <c r="K2515" s="56" t="s">
        <v>87</v>
      </c>
      <c r="L2515" s="90" t="str">
        <f t="shared" si="78"/>
        <v>NA</v>
      </c>
      <c r="M2515" s="90"/>
      <c r="O2515" s="91"/>
      <c r="P2515" s="56"/>
      <c r="Q2515" s="56"/>
      <c r="R2515" s="56"/>
      <c r="S2515" s="56"/>
      <c r="T2515" s="56" t="s">
        <v>14190</v>
      </c>
      <c r="U2515" s="56" t="s">
        <v>14191</v>
      </c>
      <c r="V2515" s="56" t="s">
        <v>14192</v>
      </c>
      <c r="W2515" s="56" t="s">
        <v>7566</v>
      </c>
      <c r="X2515" s="56" t="s">
        <v>118</v>
      </c>
      <c r="Y2515" s="56"/>
      <c r="Z2515" s="56" t="s">
        <v>14193</v>
      </c>
      <c r="AA2515" s="56" t="s">
        <v>14037</v>
      </c>
      <c r="AB2515" s="56"/>
      <c r="AC2515" s="56" t="s">
        <v>87</v>
      </c>
      <c r="AD2515" s="90" t="str">
        <f t="shared" si="79"/>
        <v>NA</v>
      </c>
      <c r="AE2515" s="90"/>
      <c r="AF2515" s="90"/>
      <c r="AG2515" s="90"/>
    </row>
    <row r="2516" spans="1:33">
      <c r="A2516" s="56" t="s">
        <v>19237</v>
      </c>
      <c r="B2516" s="56" t="s">
        <v>19238</v>
      </c>
      <c r="C2516" s="56" t="s">
        <v>19239</v>
      </c>
      <c r="D2516" s="56" t="s">
        <v>7566</v>
      </c>
      <c r="E2516" s="56" t="s">
        <v>19240</v>
      </c>
      <c r="F2516" s="56" t="s">
        <v>22</v>
      </c>
      <c r="G2516" s="56"/>
      <c r="H2516" s="56" t="s">
        <v>19241</v>
      </c>
      <c r="I2516" s="56" t="s">
        <v>19242</v>
      </c>
      <c r="J2516" s="56" t="s">
        <v>19243</v>
      </c>
      <c r="K2516" s="56" t="s">
        <v>7326</v>
      </c>
      <c r="L2516" s="90" t="str">
        <f t="shared" si="78"/>
        <v>NA</v>
      </c>
      <c r="M2516" s="90"/>
      <c r="O2516" s="91"/>
      <c r="P2516" s="56"/>
      <c r="Q2516" s="56"/>
      <c r="R2516" s="56"/>
      <c r="S2516" s="56"/>
      <c r="T2516" s="56" t="s">
        <v>14196</v>
      </c>
      <c r="U2516" s="56" t="s">
        <v>14197</v>
      </c>
      <c r="V2516" s="56" t="s">
        <v>14198</v>
      </c>
      <c r="W2516" s="56" t="s">
        <v>7566</v>
      </c>
      <c r="X2516" s="56" t="s">
        <v>118</v>
      </c>
      <c r="Y2516" s="56"/>
      <c r="Z2516" s="56" t="s">
        <v>14075</v>
      </c>
      <c r="AA2516" s="56" t="s">
        <v>14037</v>
      </c>
      <c r="AB2516" s="56"/>
      <c r="AC2516" s="56" t="s">
        <v>87</v>
      </c>
      <c r="AD2516" s="90" t="str">
        <f t="shared" si="79"/>
        <v>NA</v>
      </c>
      <c r="AE2516" s="90"/>
      <c r="AF2516" s="90"/>
      <c r="AG2516" s="90"/>
    </row>
    <row r="2517" spans="1:33">
      <c r="A2517" s="56" t="s">
        <v>19244</v>
      </c>
      <c r="B2517" s="56" t="s">
        <v>19245</v>
      </c>
      <c r="C2517" s="56" t="s">
        <v>19246</v>
      </c>
      <c r="D2517" s="56" t="s">
        <v>7566</v>
      </c>
      <c r="E2517" s="56" t="s">
        <v>19247</v>
      </c>
      <c r="F2517" s="56" t="s">
        <v>22</v>
      </c>
      <c r="G2517" s="56"/>
      <c r="H2517" s="56" t="s">
        <v>19248</v>
      </c>
      <c r="I2517" s="56" t="s">
        <v>19249</v>
      </c>
      <c r="J2517" s="56" t="s">
        <v>19250</v>
      </c>
      <c r="K2517" s="56" t="s">
        <v>7326</v>
      </c>
      <c r="L2517" s="90" t="str">
        <f t="shared" si="78"/>
        <v>NA</v>
      </c>
      <c r="M2517" s="90"/>
      <c r="O2517" s="91"/>
      <c r="P2517" s="56"/>
      <c r="Q2517" s="56"/>
      <c r="R2517" s="56"/>
      <c r="S2517" s="56"/>
      <c r="T2517" s="56" t="s">
        <v>14202</v>
      </c>
      <c r="U2517" s="56" t="s">
        <v>14203</v>
      </c>
      <c r="V2517" s="56" t="s">
        <v>14204</v>
      </c>
      <c r="W2517" s="56" t="s">
        <v>7566</v>
      </c>
      <c r="X2517" s="56" t="s">
        <v>118</v>
      </c>
      <c r="Y2517" s="56"/>
      <c r="Z2517" s="56" t="s">
        <v>14058</v>
      </c>
      <c r="AA2517" s="56" t="s">
        <v>14037</v>
      </c>
      <c r="AB2517" s="56"/>
      <c r="AC2517" s="56" t="s">
        <v>87</v>
      </c>
      <c r="AD2517" s="90" t="str">
        <f t="shared" si="79"/>
        <v>NA</v>
      </c>
      <c r="AE2517" s="90"/>
      <c r="AF2517" s="90"/>
      <c r="AG2517" s="90"/>
    </row>
    <row r="2518" spans="1:33">
      <c r="A2518" s="56" t="s">
        <v>56368</v>
      </c>
      <c r="B2518" s="56" t="s">
        <v>19251</v>
      </c>
      <c r="C2518" s="56" t="s">
        <v>17654</v>
      </c>
      <c r="D2518" s="56" t="s">
        <v>7566</v>
      </c>
      <c r="E2518" s="56" t="s">
        <v>2688</v>
      </c>
      <c r="F2518" s="56" t="s">
        <v>22</v>
      </c>
      <c r="G2518" s="56"/>
      <c r="H2518" s="56" t="s">
        <v>19252</v>
      </c>
      <c r="I2518" s="56" t="s">
        <v>19253</v>
      </c>
      <c r="J2518" s="56"/>
      <c r="K2518" s="56" t="s">
        <v>7326</v>
      </c>
      <c r="L2518" s="90" t="str">
        <f t="shared" si="78"/>
        <v>NA</v>
      </c>
      <c r="M2518" s="90"/>
      <c r="O2518" s="91"/>
      <c r="P2518" s="56"/>
      <c r="Q2518" s="56"/>
      <c r="R2518" s="56"/>
      <c r="S2518" s="56"/>
      <c r="T2518" s="56" t="s">
        <v>14208</v>
      </c>
      <c r="U2518" s="56" t="s">
        <v>14209</v>
      </c>
      <c r="V2518" s="56" t="s">
        <v>14210</v>
      </c>
      <c r="W2518" s="56" t="s">
        <v>7566</v>
      </c>
      <c r="X2518" s="56" t="s">
        <v>118</v>
      </c>
      <c r="Y2518" s="56"/>
      <c r="Z2518" s="56" t="s">
        <v>14058</v>
      </c>
      <c r="AA2518" s="56" t="s">
        <v>14037</v>
      </c>
      <c r="AB2518" s="56" t="s">
        <v>14211</v>
      </c>
      <c r="AC2518" s="56" t="s">
        <v>87</v>
      </c>
      <c r="AD2518" s="90" t="str">
        <f t="shared" si="79"/>
        <v>NA</v>
      </c>
      <c r="AE2518" s="90"/>
      <c r="AF2518" s="90"/>
      <c r="AG2518" s="90"/>
    </row>
    <row r="2519" spans="1:33">
      <c r="A2519" s="56" t="s">
        <v>19254</v>
      </c>
      <c r="B2519" s="56" t="s">
        <v>19255</v>
      </c>
      <c r="C2519" s="56" t="s">
        <v>19256</v>
      </c>
      <c r="D2519" s="56" t="s">
        <v>7566</v>
      </c>
      <c r="E2519" s="56" t="s">
        <v>2688</v>
      </c>
      <c r="F2519" s="56" t="s">
        <v>22</v>
      </c>
      <c r="G2519" s="56"/>
      <c r="H2519" s="56" t="s">
        <v>19257</v>
      </c>
      <c r="I2519" s="56" t="s">
        <v>19253</v>
      </c>
      <c r="J2519" s="56" t="s">
        <v>19258</v>
      </c>
      <c r="K2519" s="56" t="s">
        <v>7326</v>
      </c>
      <c r="L2519" s="90" t="str">
        <f t="shared" si="78"/>
        <v>NA</v>
      </c>
      <c r="M2519" s="90"/>
      <c r="O2519" s="91"/>
      <c r="P2519" s="56"/>
      <c r="Q2519" s="56"/>
      <c r="R2519" s="56"/>
      <c r="S2519" s="56"/>
      <c r="T2519" s="56" t="s">
        <v>14217</v>
      </c>
      <c r="U2519" s="56" t="s">
        <v>14218</v>
      </c>
      <c r="V2519" s="56" t="s">
        <v>14219</v>
      </c>
      <c r="W2519" s="56" t="s">
        <v>7566</v>
      </c>
      <c r="X2519" s="56" t="s">
        <v>118</v>
      </c>
      <c r="Y2519" s="56"/>
      <c r="Z2519" s="56" t="s">
        <v>14058</v>
      </c>
      <c r="AA2519" s="56" t="s">
        <v>14037</v>
      </c>
      <c r="AB2519" s="56"/>
      <c r="AC2519" s="56" t="s">
        <v>87</v>
      </c>
      <c r="AD2519" s="90" t="str">
        <f t="shared" si="79"/>
        <v>NA</v>
      </c>
      <c r="AE2519" s="90"/>
      <c r="AF2519" s="90"/>
      <c r="AG2519" s="90"/>
    </row>
    <row r="2520" spans="1:33">
      <c r="A2520" s="56" t="s">
        <v>19259</v>
      </c>
      <c r="B2520" s="56" t="s">
        <v>19260</v>
      </c>
      <c r="C2520" s="56" t="s">
        <v>19261</v>
      </c>
      <c r="D2520" s="56" t="s">
        <v>7566</v>
      </c>
      <c r="E2520" s="56" t="s">
        <v>2688</v>
      </c>
      <c r="F2520" s="56" t="s">
        <v>22</v>
      </c>
      <c r="G2520" s="56"/>
      <c r="H2520" s="56" t="s">
        <v>19262</v>
      </c>
      <c r="I2520" s="56" t="s">
        <v>19253</v>
      </c>
      <c r="J2520" s="56" t="s">
        <v>19263</v>
      </c>
      <c r="K2520" s="56" t="s">
        <v>87</v>
      </c>
      <c r="L2520" s="90" t="str">
        <f t="shared" si="78"/>
        <v>NA</v>
      </c>
      <c r="M2520" s="90"/>
      <c r="O2520" s="91"/>
      <c r="P2520" s="56"/>
      <c r="Q2520" s="56"/>
      <c r="R2520" s="56"/>
      <c r="S2520" s="56"/>
      <c r="T2520" s="56" t="s">
        <v>14223</v>
      </c>
      <c r="U2520" s="56" t="s">
        <v>14224</v>
      </c>
      <c r="V2520" s="56" t="s">
        <v>14225</v>
      </c>
      <c r="W2520" s="56" t="s">
        <v>7566</v>
      </c>
      <c r="X2520" s="56" t="s">
        <v>118</v>
      </c>
      <c r="Y2520" s="56"/>
      <c r="Z2520" s="56" t="s">
        <v>14058</v>
      </c>
      <c r="AA2520" s="56" t="s">
        <v>14037</v>
      </c>
      <c r="AB2520" s="56" t="s">
        <v>14223</v>
      </c>
      <c r="AC2520" s="56" t="s">
        <v>87</v>
      </c>
      <c r="AD2520" s="90" t="str">
        <f t="shared" si="79"/>
        <v>NA</v>
      </c>
      <c r="AE2520" s="90"/>
      <c r="AF2520" s="90"/>
      <c r="AG2520" s="90"/>
    </row>
    <row r="2521" spans="1:33">
      <c r="A2521" s="56" t="s">
        <v>19264</v>
      </c>
      <c r="B2521" s="56" t="s">
        <v>19265</v>
      </c>
      <c r="C2521" s="56" t="s">
        <v>19266</v>
      </c>
      <c r="D2521" s="56" t="s">
        <v>7566</v>
      </c>
      <c r="E2521" s="56" t="s">
        <v>7228</v>
      </c>
      <c r="F2521" s="56" t="s">
        <v>22</v>
      </c>
      <c r="G2521" s="56"/>
      <c r="H2521" s="56" t="s">
        <v>19267</v>
      </c>
      <c r="I2521" s="56" t="s">
        <v>19268</v>
      </c>
      <c r="J2521" s="56" t="s">
        <v>19269</v>
      </c>
      <c r="K2521" s="56" t="s">
        <v>7326</v>
      </c>
      <c r="L2521" s="90" t="str">
        <f t="shared" si="78"/>
        <v>NA</v>
      </c>
      <c r="M2521" s="90"/>
      <c r="O2521" s="91"/>
      <c r="P2521" s="56"/>
      <c r="Q2521" s="56"/>
      <c r="R2521" s="56"/>
      <c r="S2521" s="56"/>
      <c r="T2521" s="56" t="s">
        <v>14229</v>
      </c>
      <c r="U2521" s="56" t="s">
        <v>14230</v>
      </c>
      <c r="V2521" s="56" t="s">
        <v>14231</v>
      </c>
      <c r="W2521" s="56" t="s">
        <v>7566</v>
      </c>
      <c r="X2521" s="56" t="s">
        <v>118</v>
      </c>
      <c r="Y2521" s="56"/>
      <c r="Z2521" s="56" t="s">
        <v>14193</v>
      </c>
      <c r="AA2521" s="56" t="s">
        <v>14037</v>
      </c>
      <c r="AB2521" s="56"/>
      <c r="AC2521" s="56" t="s">
        <v>87</v>
      </c>
      <c r="AD2521" s="90" t="str">
        <f t="shared" si="79"/>
        <v>NA</v>
      </c>
      <c r="AE2521" s="90"/>
      <c r="AF2521" s="90"/>
      <c r="AG2521" s="90"/>
    </row>
    <row r="2522" spans="1:33">
      <c r="A2522" s="56" t="s">
        <v>19270</v>
      </c>
      <c r="B2522" s="56" t="s">
        <v>19271</v>
      </c>
      <c r="C2522" s="56" t="s">
        <v>19272</v>
      </c>
      <c r="D2522" s="56" t="s">
        <v>7566</v>
      </c>
      <c r="E2522" s="56" t="s">
        <v>19273</v>
      </c>
      <c r="F2522" s="56" t="s">
        <v>22</v>
      </c>
      <c r="G2522" s="56"/>
      <c r="H2522" s="56" t="s">
        <v>19274</v>
      </c>
      <c r="I2522" s="56" t="s">
        <v>19275</v>
      </c>
      <c r="J2522" s="56" t="s">
        <v>19270</v>
      </c>
      <c r="K2522" s="56" t="s">
        <v>7326</v>
      </c>
      <c r="L2522" s="90" t="str">
        <f t="shared" si="78"/>
        <v>NA</v>
      </c>
      <c r="M2522" s="90"/>
      <c r="O2522" s="91"/>
      <c r="P2522" s="56"/>
      <c r="Q2522" s="56"/>
      <c r="R2522" s="56"/>
      <c r="S2522" s="56"/>
      <c r="T2522" s="56" t="s">
        <v>14235</v>
      </c>
      <c r="U2522" s="56" t="s">
        <v>14236</v>
      </c>
      <c r="V2522" s="56" t="s">
        <v>14237</v>
      </c>
      <c r="W2522" s="56" t="s">
        <v>7566</v>
      </c>
      <c r="X2522" s="56" t="s">
        <v>118</v>
      </c>
      <c r="Y2522" s="56"/>
      <c r="Z2522" s="56" t="s">
        <v>14058</v>
      </c>
      <c r="AA2522" s="56" t="s">
        <v>14037</v>
      </c>
      <c r="AB2522" s="56"/>
      <c r="AC2522" s="56" t="s">
        <v>87</v>
      </c>
      <c r="AD2522" s="90" t="str">
        <f t="shared" si="79"/>
        <v>NA</v>
      </c>
      <c r="AE2522" s="90"/>
      <c r="AF2522" s="90"/>
      <c r="AG2522" s="90"/>
    </row>
    <row r="2523" spans="1:33">
      <c r="A2523" s="56" t="s">
        <v>19276</v>
      </c>
      <c r="B2523" s="56" t="s">
        <v>19277</v>
      </c>
      <c r="C2523" s="56" t="s">
        <v>19278</v>
      </c>
      <c r="D2523" s="56" t="s">
        <v>7566</v>
      </c>
      <c r="E2523" s="56" t="s">
        <v>19279</v>
      </c>
      <c r="F2523" s="56" t="s">
        <v>22</v>
      </c>
      <c r="G2523" s="56"/>
      <c r="H2523" s="56" t="s">
        <v>19280</v>
      </c>
      <c r="I2523" s="56" t="s">
        <v>19281</v>
      </c>
      <c r="J2523" s="56" t="s">
        <v>19282</v>
      </c>
      <c r="K2523" s="56" t="s">
        <v>87</v>
      </c>
      <c r="L2523" s="90" t="str">
        <f t="shared" si="78"/>
        <v>NA</v>
      </c>
      <c r="M2523" s="90"/>
      <c r="O2523" s="91"/>
      <c r="P2523" s="56"/>
      <c r="Q2523" s="56"/>
      <c r="R2523" s="56"/>
      <c r="S2523" s="56"/>
      <c r="T2523" s="56" t="s">
        <v>14241</v>
      </c>
      <c r="U2523" s="56" t="s">
        <v>14242</v>
      </c>
      <c r="V2523" s="56" t="s">
        <v>14243</v>
      </c>
      <c r="W2523" s="56" t="s">
        <v>7566</v>
      </c>
      <c r="X2523" s="56" t="s">
        <v>118</v>
      </c>
      <c r="Y2523" s="56"/>
      <c r="Z2523" s="56" t="s">
        <v>14075</v>
      </c>
      <c r="AA2523" s="56" t="s">
        <v>14037</v>
      </c>
      <c r="AB2523" s="56"/>
      <c r="AC2523" s="56" t="s">
        <v>87</v>
      </c>
      <c r="AD2523" s="90" t="str">
        <f t="shared" si="79"/>
        <v>NA</v>
      </c>
      <c r="AE2523" s="90"/>
      <c r="AF2523" s="90"/>
      <c r="AG2523" s="90"/>
    </row>
    <row r="2524" spans="1:33">
      <c r="A2524" s="56" t="s">
        <v>19283</v>
      </c>
      <c r="B2524" s="56" t="s">
        <v>19284</v>
      </c>
      <c r="C2524" s="56" t="s">
        <v>19285</v>
      </c>
      <c r="D2524" s="56" t="s">
        <v>7566</v>
      </c>
      <c r="E2524" s="56" t="s">
        <v>722</v>
      </c>
      <c r="F2524" s="56" t="s">
        <v>22</v>
      </c>
      <c r="G2524" s="56"/>
      <c r="H2524" s="56" t="s">
        <v>19286</v>
      </c>
      <c r="I2524" s="56" t="s">
        <v>19287</v>
      </c>
      <c r="J2524" s="56" t="s">
        <v>19283</v>
      </c>
      <c r="K2524" s="56" t="s">
        <v>7326</v>
      </c>
      <c r="L2524" s="90" t="str">
        <f t="shared" si="78"/>
        <v>NA</v>
      </c>
      <c r="M2524" s="90"/>
      <c r="O2524" s="91"/>
      <c r="P2524" s="56"/>
      <c r="Q2524" s="56"/>
      <c r="R2524" s="56"/>
      <c r="S2524" s="56"/>
      <c r="T2524" s="56" t="s">
        <v>14247</v>
      </c>
      <c r="U2524" s="56" t="s">
        <v>14248</v>
      </c>
      <c r="V2524" s="56" t="s">
        <v>14249</v>
      </c>
      <c r="W2524" s="56" t="s">
        <v>7566</v>
      </c>
      <c r="X2524" s="56" t="s">
        <v>118</v>
      </c>
      <c r="Y2524" s="56"/>
      <c r="Z2524" s="56" t="s">
        <v>14036</v>
      </c>
      <c r="AA2524" s="56" t="s">
        <v>14037</v>
      </c>
      <c r="AB2524" s="56"/>
      <c r="AC2524" s="56" t="s">
        <v>87</v>
      </c>
      <c r="AD2524" s="90" t="str">
        <f t="shared" si="79"/>
        <v>NA</v>
      </c>
      <c r="AE2524" s="90"/>
      <c r="AF2524" s="90"/>
      <c r="AG2524" s="90"/>
    </row>
    <row r="2525" spans="1:33">
      <c r="A2525" s="56" t="s">
        <v>19288</v>
      </c>
      <c r="B2525" s="56" t="s">
        <v>19289</v>
      </c>
      <c r="C2525" s="56" t="s">
        <v>19290</v>
      </c>
      <c r="D2525" s="56" t="s">
        <v>7566</v>
      </c>
      <c r="E2525" s="56" t="s">
        <v>19291</v>
      </c>
      <c r="F2525" s="56" t="s">
        <v>22</v>
      </c>
      <c r="G2525" s="56"/>
      <c r="H2525" s="56" t="s">
        <v>19292</v>
      </c>
      <c r="I2525" s="56" t="s">
        <v>19293</v>
      </c>
      <c r="J2525" s="56" t="s">
        <v>19294</v>
      </c>
      <c r="K2525" s="56" t="s">
        <v>87</v>
      </c>
      <c r="L2525" s="90" t="str">
        <f t="shared" si="78"/>
        <v>NA</v>
      </c>
      <c r="M2525" s="90"/>
      <c r="O2525" s="91"/>
      <c r="P2525" s="56"/>
      <c r="Q2525" s="56"/>
      <c r="R2525" s="56"/>
      <c r="S2525" s="56"/>
      <c r="T2525" s="56" t="s">
        <v>14253</v>
      </c>
      <c r="U2525" s="56" t="s">
        <v>14254</v>
      </c>
      <c r="V2525" s="56" t="s">
        <v>14255</v>
      </c>
      <c r="W2525" s="56" t="s">
        <v>7566</v>
      </c>
      <c r="X2525" s="56" t="s">
        <v>118</v>
      </c>
      <c r="Y2525" s="56"/>
      <c r="Z2525" s="56" t="s">
        <v>14058</v>
      </c>
      <c r="AA2525" s="56" t="s">
        <v>14037</v>
      </c>
      <c r="AB2525" s="56" t="s">
        <v>14256</v>
      </c>
      <c r="AC2525" s="56" t="s">
        <v>87</v>
      </c>
      <c r="AD2525" s="90" t="str">
        <f t="shared" si="79"/>
        <v>NA</v>
      </c>
      <c r="AE2525" s="90"/>
      <c r="AF2525" s="90"/>
      <c r="AG2525" s="90"/>
    </row>
    <row r="2526" spans="1:33">
      <c r="A2526" s="56" t="s">
        <v>19295</v>
      </c>
      <c r="B2526" s="56" t="s">
        <v>19296</v>
      </c>
      <c r="C2526" s="56" t="s">
        <v>19297</v>
      </c>
      <c r="D2526" s="56" t="s">
        <v>7566</v>
      </c>
      <c r="E2526" s="56" t="s">
        <v>19298</v>
      </c>
      <c r="F2526" s="56" t="s">
        <v>22</v>
      </c>
      <c r="G2526" s="56"/>
      <c r="H2526" s="56" t="s">
        <v>19299</v>
      </c>
      <c r="I2526" s="56" t="s">
        <v>19300</v>
      </c>
      <c r="J2526" s="56" t="s">
        <v>19301</v>
      </c>
      <c r="K2526" s="56" t="s">
        <v>7326</v>
      </c>
      <c r="L2526" s="90" t="str">
        <f t="shared" si="78"/>
        <v>NA</v>
      </c>
      <c r="M2526" s="90"/>
      <c r="O2526" s="91"/>
      <c r="P2526" s="56"/>
      <c r="Q2526" s="56"/>
      <c r="R2526" s="56"/>
      <c r="S2526" s="56"/>
      <c r="T2526" s="56" t="s">
        <v>14261</v>
      </c>
      <c r="U2526" s="56" t="s">
        <v>14262</v>
      </c>
      <c r="V2526" s="56" t="s">
        <v>14263</v>
      </c>
      <c r="W2526" s="56" t="s">
        <v>7566</v>
      </c>
      <c r="X2526" s="56" t="s">
        <v>118</v>
      </c>
      <c r="Y2526" s="56"/>
      <c r="Z2526" s="56" t="s">
        <v>14075</v>
      </c>
      <c r="AA2526" s="56" t="s">
        <v>14037</v>
      </c>
      <c r="AB2526" s="56" t="s">
        <v>14264</v>
      </c>
      <c r="AC2526" s="56" t="s">
        <v>87</v>
      </c>
      <c r="AD2526" s="90" t="str">
        <f t="shared" si="79"/>
        <v>NA</v>
      </c>
      <c r="AE2526" s="90"/>
      <c r="AF2526" s="90"/>
      <c r="AG2526" s="90"/>
    </row>
    <row r="2527" spans="1:33">
      <c r="A2527" s="56" t="s">
        <v>19302</v>
      </c>
      <c r="B2527" s="56" t="s">
        <v>19303</v>
      </c>
      <c r="C2527" s="56" t="s">
        <v>19304</v>
      </c>
      <c r="D2527" s="56" t="s">
        <v>7566</v>
      </c>
      <c r="E2527" s="56" t="s">
        <v>19305</v>
      </c>
      <c r="F2527" s="56" t="s">
        <v>22</v>
      </c>
      <c r="G2527" s="56"/>
      <c r="H2527" s="56" t="s">
        <v>19306</v>
      </c>
      <c r="I2527" s="56" t="s">
        <v>19307</v>
      </c>
      <c r="J2527" s="56" t="s">
        <v>19308</v>
      </c>
      <c r="K2527" s="56" t="s">
        <v>87</v>
      </c>
      <c r="L2527" s="90" t="str">
        <f t="shared" si="78"/>
        <v>NA</v>
      </c>
      <c r="M2527" s="90"/>
      <c r="O2527" s="91"/>
      <c r="P2527" s="56"/>
      <c r="Q2527" s="56"/>
      <c r="R2527" s="56"/>
      <c r="S2527" s="56"/>
      <c r="T2527" s="56" t="s">
        <v>14271</v>
      </c>
      <c r="U2527" s="56" t="s">
        <v>14272</v>
      </c>
      <c r="V2527" s="56" t="s">
        <v>14273</v>
      </c>
      <c r="W2527" s="56" t="s">
        <v>7566</v>
      </c>
      <c r="X2527" s="56" t="s">
        <v>118</v>
      </c>
      <c r="Y2527" s="56"/>
      <c r="Z2527" s="56" t="s">
        <v>14075</v>
      </c>
      <c r="AA2527" s="56" t="s">
        <v>14037</v>
      </c>
      <c r="AB2527" s="56" t="s">
        <v>14274</v>
      </c>
      <c r="AC2527" s="56" t="s">
        <v>87</v>
      </c>
      <c r="AD2527" s="90" t="str">
        <f t="shared" si="79"/>
        <v>NA</v>
      </c>
      <c r="AE2527" s="90"/>
      <c r="AF2527" s="90"/>
      <c r="AG2527" s="90"/>
    </row>
    <row r="2528" spans="1:33">
      <c r="A2528" s="56" t="s">
        <v>19309</v>
      </c>
      <c r="B2528" s="56" t="s">
        <v>19310</v>
      </c>
      <c r="C2528" s="56" t="s">
        <v>19311</v>
      </c>
      <c r="D2528" s="56" t="s">
        <v>7566</v>
      </c>
      <c r="E2528" s="56" t="s">
        <v>19312</v>
      </c>
      <c r="F2528" s="56" t="s">
        <v>22</v>
      </c>
      <c r="G2528" s="56"/>
      <c r="H2528" s="56" t="s">
        <v>19313</v>
      </c>
      <c r="I2528" s="56" t="s">
        <v>19314</v>
      </c>
      <c r="J2528" s="56" t="s">
        <v>19309</v>
      </c>
      <c r="K2528" s="56" t="s">
        <v>7326</v>
      </c>
      <c r="L2528" s="90" t="str">
        <f t="shared" si="78"/>
        <v>NA</v>
      </c>
      <c r="M2528" s="90"/>
      <c r="O2528" s="91"/>
      <c r="P2528" s="56"/>
      <c r="Q2528" s="56"/>
      <c r="R2528" s="56"/>
      <c r="S2528" s="56"/>
      <c r="T2528" s="56" t="s">
        <v>14278</v>
      </c>
      <c r="U2528" s="56" t="s">
        <v>14279</v>
      </c>
      <c r="V2528" s="56" t="s">
        <v>14280</v>
      </c>
      <c r="W2528" s="56" t="s">
        <v>7566</v>
      </c>
      <c r="X2528" s="56" t="s">
        <v>1161</v>
      </c>
      <c r="Y2528" s="56"/>
      <c r="Z2528" s="56" t="s">
        <v>14281</v>
      </c>
      <c r="AA2528" s="56" t="s">
        <v>14282</v>
      </c>
      <c r="AB2528" s="56" t="s">
        <v>14278</v>
      </c>
      <c r="AC2528" s="56" t="s">
        <v>7326</v>
      </c>
      <c r="AD2528" s="90" t="str">
        <f t="shared" si="79"/>
        <v>NA</v>
      </c>
      <c r="AE2528" s="90"/>
      <c r="AF2528" s="90"/>
      <c r="AG2528" s="90"/>
    </row>
    <row r="2529" spans="1:33">
      <c r="A2529" s="56" t="s">
        <v>19315</v>
      </c>
      <c r="B2529" s="56" t="s">
        <v>19316</v>
      </c>
      <c r="C2529" s="56" t="s">
        <v>19317</v>
      </c>
      <c r="D2529" s="56" t="s">
        <v>7566</v>
      </c>
      <c r="E2529" s="56" t="s">
        <v>19318</v>
      </c>
      <c r="F2529" s="56" t="s">
        <v>22</v>
      </c>
      <c r="G2529" s="56"/>
      <c r="H2529" s="56" t="s">
        <v>19319</v>
      </c>
      <c r="I2529" s="56" t="s">
        <v>19320</v>
      </c>
      <c r="J2529" s="56" t="s">
        <v>19321</v>
      </c>
      <c r="K2529" s="56" t="s">
        <v>7326</v>
      </c>
      <c r="L2529" s="90" t="str">
        <f t="shared" si="78"/>
        <v>NA</v>
      </c>
      <c r="M2529" s="90"/>
      <c r="O2529" s="91"/>
      <c r="P2529" s="56"/>
      <c r="Q2529" s="56"/>
      <c r="R2529" s="56"/>
      <c r="S2529" s="56"/>
      <c r="T2529" s="56" t="s">
        <v>14285</v>
      </c>
      <c r="U2529" s="56" t="s">
        <v>14286</v>
      </c>
      <c r="V2529" s="56" t="s">
        <v>14287</v>
      </c>
      <c r="W2529" s="56" t="s">
        <v>7566</v>
      </c>
      <c r="X2529" s="56" t="s">
        <v>1161</v>
      </c>
      <c r="Y2529" s="56"/>
      <c r="Z2529" s="56" t="s">
        <v>14288</v>
      </c>
      <c r="AA2529" s="56" t="s">
        <v>14282</v>
      </c>
      <c r="AB2529" s="56"/>
      <c r="AC2529" s="56" t="s">
        <v>7326</v>
      </c>
      <c r="AD2529" s="90" t="str">
        <f t="shared" si="79"/>
        <v>NA</v>
      </c>
      <c r="AE2529" s="90"/>
      <c r="AF2529" s="90"/>
      <c r="AG2529" s="90"/>
    </row>
    <row r="2530" spans="1:33">
      <c r="A2530" s="56" t="s">
        <v>19322</v>
      </c>
      <c r="B2530" s="56" t="s">
        <v>19323</v>
      </c>
      <c r="C2530" s="56" t="s">
        <v>19324</v>
      </c>
      <c r="D2530" s="56" t="s">
        <v>7566</v>
      </c>
      <c r="E2530" s="56" t="s">
        <v>19325</v>
      </c>
      <c r="F2530" s="56" t="s">
        <v>22</v>
      </c>
      <c r="G2530" s="56"/>
      <c r="H2530" s="56" t="s">
        <v>19326</v>
      </c>
      <c r="I2530" s="56" t="s">
        <v>19327</v>
      </c>
      <c r="J2530" s="56"/>
      <c r="K2530" s="56" t="s">
        <v>7326</v>
      </c>
      <c r="L2530" s="90" t="str">
        <f t="shared" si="78"/>
        <v>NA</v>
      </c>
      <c r="M2530" s="90"/>
      <c r="O2530" s="91"/>
      <c r="P2530" s="56"/>
      <c r="Q2530" s="56"/>
      <c r="R2530" s="56"/>
      <c r="S2530" s="56"/>
      <c r="T2530" s="56" t="s">
        <v>14292</v>
      </c>
      <c r="U2530" s="56" t="s">
        <v>14293</v>
      </c>
      <c r="V2530" s="56" t="s">
        <v>14294</v>
      </c>
      <c r="W2530" s="56" t="s">
        <v>7566</v>
      </c>
      <c r="X2530" s="56" t="s">
        <v>14295</v>
      </c>
      <c r="Y2530" s="56"/>
      <c r="Z2530" s="56" t="s">
        <v>14296</v>
      </c>
      <c r="AA2530" s="56" t="s">
        <v>14297</v>
      </c>
      <c r="AB2530" s="56"/>
      <c r="AC2530" s="56" t="s">
        <v>87</v>
      </c>
      <c r="AD2530" s="90" t="str">
        <f t="shared" si="79"/>
        <v>NA</v>
      </c>
      <c r="AE2530" s="90"/>
      <c r="AF2530" s="90"/>
      <c r="AG2530" s="90"/>
    </row>
    <row r="2531" spans="1:33">
      <c r="A2531" s="56" t="s">
        <v>19328</v>
      </c>
      <c r="B2531" s="56" t="s">
        <v>19329</v>
      </c>
      <c r="C2531" s="56" t="s">
        <v>19330</v>
      </c>
      <c r="D2531" s="56" t="s">
        <v>7566</v>
      </c>
      <c r="E2531" s="56" t="s">
        <v>19331</v>
      </c>
      <c r="F2531" s="56" t="s">
        <v>22</v>
      </c>
      <c r="G2531" s="56"/>
      <c r="H2531" s="56" t="s">
        <v>19332</v>
      </c>
      <c r="I2531" s="56" t="s">
        <v>19333</v>
      </c>
      <c r="J2531" s="56" t="s">
        <v>19334</v>
      </c>
      <c r="K2531" s="56" t="s">
        <v>7326</v>
      </c>
      <c r="L2531" s="90" t="str">
        <f t="shared" si="78"/>
        <v>NA</v>
      </c>
      <c r="M2531" s="90"/>
      <c r="O2531" s="91"/>
      <c r="P2531" s="56"/>
      <c r="Q2531" s="56"/>
      <c r="R2531" s="56"/>
      <c r="S2531" s="56"/>
      <c r="T2531" s="56" t="s">
        <v>14303</v>
      </c>
      <c r="U2531" s="56" t="s">
        <v>14304</v>
      </c>
      <c r="V2531" s="56" t="s">
        <v>14305</v>
      </c>
      <c r="W2531" s="56" t="s">
        <v>7566</v>
      </c>
      <c r="X2531" s="56" t="s">
        <v>14306</v>
      </c>
      <c r="Y2531" s="56"/>
      <c r="Z2531" s="56" t="s">
        <v>14307</v>
      </c>
      <c r="AA2531" s="56" t="s">
        <v>14308</v>
      </c>
      <c r="AB2531" s="56"/>
      <c r="AC2531" s="56" t="s">
        <v>7326</v>
      </c>
      <c r="AD2531" s="90" t="str">
        <f t="shared" si="79"/>
        <v>NA</v>
      </c>
      <c r="AE2531" s="90"/>
      <c r="AF2531" s="90"/>
      <c r="AG2531" s="90"/>
    </row>
    <row r="2532" spans="1:33">
      <c r="A2532" s="56" t="s">
        <v>19335</v>
      </c>
      <c r="B2532" s="56" t="s">
        <v>19336</v>
      </c>
      <c r="C2532" s="56" t="s">
        <v>19337</v>
      </c>
      <c r="D2532" s="56" t="s">
        <v>7566</v>
      </c>
      <c r="E2532" s="56" t="s">
        <v>2711</v>
      </c>
      <c r="F2532" s="56" t="s">
        <v>22</v>
      </c>
      <c r="G2532" s="56"/>
      <c r="H2532" s="56" t="s">
        <v>19338</v>
      </c>
      <c r="I2532" s="56" t="s">
        <v>19339</v>
      </c>
      <c r="J2532" s="56"/>
      <c r="K2532" s="56" t="s">
        <v>7326</v>
      </c>
      <c r="L2532" s="90" t="str">
        <f t="shared" si="78"/>
        <v>NA</v>
      </c>
      <c r="M2532" s="90"/>
      <c r="O2532" s="91"/>
      <c r="P2532" s="56"/>
      <c r="Q2532" s="56"/>
      <c r="R2532" s="56"/>
      <c r="S2532" s="56"/>
      <c r="T2532" s="56" t="s">
        <v>14312</v>
      </c>
      <c r="U2532" s="56" t="s">
        <v>14313</v>
      </c>
      <c r="V2532" s="56" t="s">
        <v>14314</v>
      </c>
      <c r="W2532" s="56" t="s">
        <v>7566</v>
      </c>
      <c r="X2532" s="56" t="s">
        <v>14315</v>
      </c>
      <c r="Y2532" s="56"/>
      <c r="Z2532" s="56" t="s">
        <v>14316</v>
      </c>
      <c r="AA2532" s="56" t="s">
        <v>14317</v>
      </c>
      <c r="AB2532" s="56"/>
      <c r="AC2532" s="56" t="s">
        <v>87</v>
      </c>
      <c r="AD2532" s="90" t="str">
        <f t="shared" si="79"/>
        <v>NA</v>
      </c>
      <c r="AE2532" s="90"/>
      <c r="AF2532" s="90"/>
      <c r="AG2532" s="90"/>
    </row>
    <row r="2533" spans="1:33">
      <c r="A2533" s="56" t="s">
        <v>19340</v>
      </c>
      <c r="B2533" s="56" t="s">
        <v>19341</v>
      </c>
      <c r="C2533" s="56" t="s">
        <v>19342</v>
      </c>
      <c r="D2533" s="56" t="s">
        <v>7566</v>
      </c>
      <c r="E2533" s="56" t="s">
        <v>2711</v>
      </c>
      <c r="F2533" s="56" t="s">
        <v>22</v>
      </c>
      <c r="G2533" s="56"/>
      <c r="H2533" s="56" t="s">
        <v>19343</v>
      </c>
      <c r="I2533" s="56" t="s">
        <v>19339</v>
      </c>
      <c r="J2533" s="56" t="s">
        <v>19344</v>
      </c>
      <c r="K2533" s="56" t="s">
        <v>87</v>
      </c>
      <c r="L2533" s="90" t="str">
        <f t="shared" si="78"/>
        <v>NA</v>
      </c>
      <c r="M2533" s="90"/>
      <c r="O2533" s="91"/>
      <c r="P2533" s="56"/>
      <c r="Q2533" s="56"/>
      <c r="R2533" s="56"/>
      <c r="S2533" s="56"/>
      <c r="T2533" s="56" t="s">
        <v>14320</v>
      </c>
      <c r="U2533" s="56" t="s">
        <v>14321</v>
      </c>
      <c r="V2533" s="56" t="s">
        <v>13782</v>
      </c>
      <c r="W2533" s="56" t="s">
        <v>7566</v>
      </c>
      <c r="X2533" s="56" t="s">
        <v>14322</v>
      </c>
      <c r="Y2533" s="56"/>
      <c r="Z2533" s="56" t="s">
        <v>14323</v>
      </c>
      <c r="AA2533" s="56" t="s">
        <v>14324</v>
      </c>
      <c r="AB2533" s="56" t="s">
        <v>14320</v>
      </c>
      <c r="AC2533" s="56" t="s">
        <v>7326</v>
      </c>
      <c r="AD2533" s="90" t="str">
        <f t="shared" si="79"/>
        <v>NA</v>
      </c>
      <c r="AE2533" s="90"/>
      <c r="AF2533" s="90"/>
      <c r="AG2533" s="90"/>
    </row>
    <row r="2534" spans="1:33">
      <c r="A2534" s="56" t="s">
        <v>56369</v>
      </c>
      <c r="B2534" s="56" t="s">
        <v>19345</v>
      </c>
      <c r="C2534" s="56" t="s">
        <v>19346</v>
      </c>
      <c r="D2534" s="56" t="s">
        <v>7566</v>
      </c>
      <c r="E2534" s="56" t="s">
        <v>2711</v>
      </c>
      <c r="F2534" s="56" t="s">
        <v>22</v>
      </c>
      <c r="G2534" s="56"/>
      <c r="H2534" s="56" t="s">
        <v>19343</v>
      </c>
      <c r="I2534" s="56" t="s">
        <v>19339</v>
      </c>
      <c r="J2534" s="56" t="s">
        <v>19347</v>
      </c>
      <c r="K2534" s="56" t="s">
        <v>87</v>
      </c>
      <c r="L2534" s="90" t="str">
        <f t="shared" si="78"/>
        <v>NA</v>
      </c>
      <c r="M2534" s="90"/>
      <c r="O2534" s="91"/>
      <c r="P2534" s="56"/>
      <c r="Q2534" s="56"/>
      <c r="R2534" s="56"/>
      <c r="S2534" s="56"/>
      <c r="T2534" s="56" t="s">
        <v>14328</v>
      </c>
      <c r="U2534" s="56" t="s">
        <v>14329</v>
      </c>
      <c r="V2534" s="56" t="s">
        <v>14330</v>
      </c>
      <c r="W2534" s="56" t="s">
        <v>7566</v>
      </c>
      <c r="X2534" s="56" t="s">
        <v>1174</v>
      </c>
      <c r="Y2534" s="56"/>
      <c r="Z2534" s="56" t="s">
        <v>14331</v>
      </c>
      <c r="AA2534" s="56" t="s">
        <v>14332</v>
      </c>
      <c r="AB2534" s="56"/>
      <c r="AC2534" s="56" t="s">
        <v>87</v>
      </c>
      <c r="AD2534" s="90" t="str">
        <f t="shared" si="79"/>
        <v>NA</v>
      </c>
      <c r="AE2534" s="90"/>
      <c r="AF2534" s="90"/>
      <c r="AG2534" s="90"/>
    </row>
    <row r="2535" spans="1:33">
      <c r="A2535" s="56" t="s">
        <v>19348</v>
      </c>
      <c r="B2535" s="56" t="s">
        <v>19349</v>
      </c>
      <c r="C2535" s="56" t="s">
        <v>19350</v>
      </c>
      <c r="D2535" s="56" t="s">
        <v>7566</v>
      </c>
      <c r="E2535" s="56" t="s">
        <v>2711</v>
      </c>
      <c r="F2535" s="56" t="s">
        <v>22</v>
      </c>
      <c r="G2535" s="56"/>
      <c r="H2535" s="56" t="s">
        <v>19343</v>
      </c>
      <c r="I2535" s="56" t="s">
        <v>19339</v>
      </c>
      <c r="J2535" s="56" t="s">
        <v>19351</v>
      </c>
      <c r="K2535" s="56" t="s">
        <v>87</v>
      </c>
      <c r="L2535" s="90" t="str">
        <f t="shared" si="78"/>
        <v>NA</v>
      </c>
      <c r="M2535" s="90"/>
      <c r="O2535" s="91"/>
      <c r="P2535" s="56"/>
      <c r="Q2535" s="56"/>
      <c r="R2535" s="56"/>
      <c r="S2535" s="56"/>
      <c r="T2535" s="56" t="s">
        <v>14336</v>
      </c>
      <c r="U2535" s="56" t="s">
        <v>14337</v>
      </c>
      <c r="V2535" s="56" t="s">
        <v>14338</v>
      </c>
      <c r="W2535" s="56" t="s">
        <v>7566</v>
      </c>
      <c r="X2535" s="56" t="s">
        <v>8085</v>
      </c>
      <c r="Y2535" s="56"/>
      <c r="Z2535" s="56" t="s">
        <v>14339</v>
      </c>
      <c r="AA2535" s="56" t="s">
        <v>14340</v>
      </c>
      <c r="AB2535" s="56"/>
      <c r="AC2535" s="56" t="s">
        <v>87</v>
      </c>
      <c r="AD2535" s="90" t="str">
        <f t="shared" si="79"/>
        <v>NA</v>
      </c>
      <c r="AE2535" s="90"/>
      <c r="AF2535" s="90"/>
      <c r="AG2535" s="90"/>
    </row>
    <row r="2536" spans="1:33">
      <c r="A2536" s="56" t="s">
        <v>19352</v>
      </c>
      <c r="B2536" s="56" t="s">
        <v>19353</v>
      </c>
      <c r="C2536" s="56" t="s">
        <v>19354</v>
      </c>
      <c r="D2536" s="56" t="s">
        <v>7566</v>
      </c>
      <c r="E2536" s="56" t="s">
        <v>19355</v>
      </c>
      <c r="F2536" s="56" t="s">
        <v>22</v>
      </c>
      <c r="G2536" s="56"/>
      <c r="H2536" s="56" t="s">
        <v>19356</v>
      </c>
      <c r="I2536" s="56" t="s">
        <v>19357</v>
      </c>
      <c r="J2536" s="56" t="s">
        <v>19358</v>
      </c>
      <c r="K2536" s="56" t="s">
        <v>87</v>
      </c>
      <c r="L2536" s="90" t="str">
        <f t="shared" si="78"/>
        <v>NA</v>
      </c>
      <c r="M2536" s="90"/>
      <c r="O2536" s="91"/>
      <c r="P2536" s="56"/>
      <c r="Q2536" s="56"/>
      <c r="R2536" s="56"/>
      <c r="S2536" s="56"/>
      <c r="T2536" s="56" t="s">
        <v>14343</v>
      </c>
      <c r="U2536" s="56" t="s">
        <v>14344</v>
      </c>
      <c r="V2536" s="56" t="s">
        <v>14345</v>
      </c>
      <c r="W2536" s="56" t="s">
        <v>7566</v>
      </c>
      <c r="X2536" s="56" t="s">
        <v>14346</v>
      </c>
      <c r="Y2536" s="56"/>
      <c r="Z2536" s="56" t="s">
        <v>14347</v>
      </c>
      <c r="AA2536" s="56" t="s">
        <v>14348</v>
      </c>
      <c r="AB2536" s="56"/>
      <c r="AC2536" s="56" t="s">
        <v>87</v>
      </c>
      <c r="AD2536" s="90" t="str">
        <f t="shared" si="79"/>
        <v>NA</v>
      </c>
      <c r="AE2536" s="90"/>
      <c r="AF2536" s="90"/>
      <c r="AG2536" s="90"/>
    </row>
    <row r="2537" spans="1:33">
      <c r="A2537" s="56" t="s">
        <v>19359</v>
      </c>
      <c r="B2537" s="56" t="s">
        <v>19360</v>
      </c>
      <c r="C2537" s="56" t="s">
        <v>19361</v>
      </c>
      <c r="D2537" s="56" t="s">
        <v>7566</v>
      </c>
      <c r="E2537" s="56" t="s">
        <v>19362</v>
      </c>
      <c r="F2537" s="56" t="s">
        <v>22</v>
      </c>
      <c r="G2537" s="56"/>
      <c r="H2537" s="56" t="s">
        <v>19363</v>
      </c>
      <c r="I2537" s="56" t="s">
        <v>19364</v>
      </c>
      <c r="J2537" s="56" t="s">
        <v>19365</v>
      </c>
      <c r="K2537" s="56" t="s">
        <v>7326</v>
      </c>
      <c r="L2537" s="90" t="str">
        <f t="shared" si="78"/>
        <v>NA</v>
      </c>
      <c r="M2537" s="90"/>
      <c r="O2537" s="91"/>
      <c r="P2537" s="56"/>
      <c r="Q2537" s="56"/>
      <c r="R2537" s="56"/>
      <c r="S2537" s="56"/>
      <c r="T2537" s="56" t="s">
        <v>14353</v>
      </c>
      <c r="U2537" s="56" t="s">
        <v>14354</v>
      </c>
      <c r="V2537" s="56" t="s">
        <v>14355</v>
      </c>
      <c r="W2537" s="56" t="s">
        <v>7566</v>
      </c>
      <c r="X2537" s="56" t="s">
        <v>1185</v>
      </c>
      <c r="Y2537" s="56"/>
      <c r="Z2537" s="56" t="s">
        <v>14356</v>
      </c>
      <c r="AA2537" s="56" t="s">
        <v>14357</v>
      </c>
      <c r="AB2537" s="56"/>
      <c r="AC2537" s="56" t="s">
        <v>7326</v>
      </c>
      <c r="AD2537" s="90" t="str">
        <f t="shared" si="79"/>
        <v>NA</v>
      </c>
      <c r="AE2537" s="90"/>
      <c r="AF2537" s="90"/>
      <c r="AG2537" s="90"/>
    </row>
    <row r="2538" spans="1:33">
      <c r="A2538" s="56" t="s">
        <v>19366</v>
      </c>
      <c r="B2538" s="56" t="s">
        <v>19367</v>
      </c>
      <c r="C2538" s="56" t="s">
        <v>19368</v>
      </c>
      <c r="D2538" s="56" t="s">
        <v>7566</v>
      </c>
      <c r="E2538" s="56" t="s">
        <v>19369</v>
      </c>
      <c r="F2538" s="56" t="s">
        <v>22</v>
      </c>
      <c r="G2538" s="56"/>
      <c r="H2538" s="56" t="s">
        <v>19370</v>
      </c>
      <c r="I2538" s="56" t="s">
        <v>19371</v>
      </c>
      <c r="J2538" s="56" t="s">
        <v>19372</v>
      </c>
      <c r="K2538" s="56" t="s">
        <v>7326</v>
      </c>
      <c r="L2538" s="90" t="str">
        <f t="shared" si="78"/>
        <v>NA</v>
      </c>
      <c r="M2538" s="90"/>
      <c r="O2538" s="91"/>
      <c r="P2538" s="56"/>
      <c r="Q2538" s="56"/>
      <c r="R2538" s="56"/>
      <c r="S2538" s="56"/>
      <c r="T2538" s="56" t="s">
        <v>14361</v>
      </c>
      <c r="U2538" s="56" t="s">
        <v>14362</v>
      </c>
      <c r="V2538" s="56" t="s">
        <v>14363</v>
      </c>
      <c r="W2538" s="56" t="s">
        <v>7566</v>
      </c>
      <c r="X2538" s="56" t="s">
        <v>14364</v>
      </c>
      <c r="Y2538" s="56"/>
      <c r="Z2538" s="56" t="s">
        <v>14365</v>
      </c>
      <c r="AA2538" s="56" t="s">
        <v>14366</v>
      </c>
      <c r="AB2538" s="56" t="s">
        <v>14361</v>
      </c>
      <c r="AC2538" s="56" t="s">
        <v>87</v>
      </c>
      <c r="AD2538" s="90" t="str">
        <f t="shared" si="79"/>
        <v>NA</v>
      </c>
      <c r="AE2538" s="90"/>
      <c r="AF2538" s="90"/>
      <c r="AG2538" s="90"/>
    </row>
    <row r="2539" spans="1:33">
      <c r="A2539" s="56" t="s">
        <v>19373</v>
      </c>
      <c r="B2539" s="56" t="s">
        <v>19374</v>
      </c>
      <c r="C2539" s="56" t="s">
        <v>19375</v>
      </c>
      <c r="D2539" s="56" t="s">
        <v>7566</v>
      </c>
      <c r="E2539" s="56" t="s">
        <v>2736</v>
      </c>
      <c r="F2539" s="56" t="s">
        <v>22</v>
      </c>
      <c r="G2539" s="56"/>
      <c r="H2539" s="56" t="s">
        <v>19376</v>
      </c>
      <c r="I2539" s="56" t="s">
        <v>19377</v>
      </c>
      <c r="J2539" s="56"/>
      <c r="K2539" s="56" t="s">
        <v>87</v>
      </c>
      <c r="L2539" s="90" t="str">
        <f t="shared" si="78"/>
        <v>NA</v>
      </c>
      <c r="M2539" s="90"/>
      <c r="O2539" s="91"/>
      <c r="P2539" s="56"/>
      <c r="Q2539" s="56"/>
      <c r="R2539" s="56"/>
      <c r="S2539" s="56"/>
      <c r="T2539" s="56" t="s">
        <v>14370</v>
      </c>
      <c r="U2539" s="56" t="s">
        <v>14371</v>
      </c>
      <c r="V2539" s="56" t="s">
        <v>14372</v>
      </c>
      <c r="W2539" s="56" t="s">
        <v>7566</v>
      </c>
      <c r="X2539" s="56" t="s">
        <v>3882</v>
      </c>
      <c r="Y2539" s="56"/>
      <c r="Z2539" s="56" t="s">
        <v>14373</v>
      </c>
      <c r="AA2539" s="56" t="s">
        <v>14374</v>
      </c>
      <c r="AB2539" s="56" t="s">
        <v>14375</v>
      </c>
      <c r="AC2539" s="56" t="s">
        <v>7326</v>
      </c>
      <c r="AD2539" s="90" t="str">
        <f t="shared" si="79"/>
        <v>NA</v>
      </c>
      <c r="AE2539" s="90"/>
      <c r="AF2539" s="90"/>
      <c r="AG2539" s="90"/>
    </row>
    <row r="2540" spans="1:33">
      <c r="A2540" s="56" t="s">
        <v>19378</v>
      </c>
      <c r="B2540" s="56" t="s">
        <v>19379</v>
      </c>
      <c r="C2540" s="56" t="s">
        <v>15899</v>
      </c>
      <c r="D2540" s="56" t="s">
        <v>7566</v>
      </c>
      <c r="E2540" s="56" t="s">
        <v>19380</v>
      </c>
      <c r="F2540" s="56" t="s">
        <v>22</v>
      </c>
      <c r="G2540" s="56"/>
      <c r="H2540" s="56" t="s">
        <v>19381</v>
      </c>
      <c r="I2540" s="56" t="s">
        <v>19382</v>
      </c>
      <c r="J2540" s="56"/>
      <c r="K2540" s="56" t="s">
        <v>7326</v>
      </c>
      <c r="L2540" s="90" t="str">
        <f t="shared" si="78"/>
        <v>NA</v>
      </c>
      <c r="M2540" s="90"/>
      <c r="O2540" s="91"/>
      <c r="P2540" s="56"/>
      <c r="Q2540" s="56"/>
      <c r="R2540" s="56"/>
      <c r="S2540" s="56"/>
      <c r="T2540" s="56" t="s">
        <v>14381</v>
      </c>
      <c r="U2540" s="56" t="s">
        <v>14382</v>
      </c>
      <c r="V2540" s="56" t="s">
        <v>14383</v>
      </c>
      <c r="W2540" s="56" t="s">
        <v>7566</v>
      </c>
      <c r="X2540" s="56" t="s">
        <v>3882</v>
      </c>
      <c r="Y2540" s="56"/>
      <c r="Z2540" s="56" t="s">
        <v>14384</v>
      </c>
      <c r="AA2540" s="56" t="s">
        <v>14374</v>
      </c>
      <c r="AB2540" s="56" t="s">
        <v>14385</v>
      </c>
      <c r="AC2540" s="56" t="s">
        <v>87</v>
      </c>
      <c r="AD2540" s="90" t="str">
        <f t="shared" si="79"/>
        <v>NA</v>
      </c>
      <c r="AE2540" s="90"/>
      <c r="AF2540" s="90"/>
      <c r="AG2540" s="90"/>
    </row>
    <row r="2541" spans="1:33">
      <c r="A2541" s="56" t="s">
        <v>19383</v>
      </c>
      <c r="B2541" s="56" t="s">
        <v>19384</v>
      </c>
      <c r="C2541" s="56" t="s">
        <v>19385</v>
      </c>
      <c r="D2541" s="56" t="s">
        <v>7566</v>
      </c>
      <c r="E2541" s="56" t="s">
        <v>2748</v>
      </c>
      <c r="F2541" s="56" t="s">
        <v>22</v>
      </c>
      <c r="G2541" s="56"/>
      <c r="H2541" s="56" t="s">
        <v>19386</v>
      </c>
      <c r="I2541" s="56" t="s">
        <v>19387</v>
      </c>
      <c r="J2541" s="56"/>
      <c r="K2541" s="56" t="s">
        <v>7326</v>
      </c>
      <c r="L2541" s="90" t="str">
        <f t="shared" si="78"/>
        <v>NA</v>
      </c>
      <c r="M2541" s="90"/>
      <c r="O2541" s="91"/>
      <c r="P2541" s="56"/>
      <c r="Q2541" s="56"/>
      <c r="R2541" s="56"/>
      <c r="S2541" s="56"/>
      <c r="T2541" s="56" t="s">
        <v>14389</v>
      </c>
      <c r="U2541" s="56" t="s">
        <v>14390</v>
      </c>
      <c r="V2541" s="56" t="s">
        <v>14391</v>
      </c>
      <c r="W2541" s="56" t="s">
        <v>7566</v>
      </c>
      <c r="X2541" s="56" t="s">
        <v>14392</v>
      </c>
      <c r="Y2541" s="56"/>
      <c r="Z2541" s="56" t="s">
        <v>14393</v>
      </c>
      <c r="AA2541" s="56" t="s">
        <v>14394</v>
      </c>
      <c r="AB2541" s="56" t="s">
        <v>14395</v>
      </c>
      <c r="AC2541" s="56" t="s">
        <v>7326</v>
      </c>
      <c r="AD2541" s="90" t="str">
        <f t="shared" si="79"/>
        <v>NA</v>
      </c>
      <c r="AE2541" s="90"/>
      <c r="AF2541" s="90"/>
      <c r="AG2541" s="90"/>
    </row>
    <row r="2542" spans="1:33">
      <c r="A2542" s="56" t="s">
        <v>19388</v>
      </c>
      <c r="B2542" s="56" t="s">
        <v>19389</v>
      </c>
      <c r="C2542" s="56" t="s">
        <v>19390</v>
      </c>
      <c r="D2542" s="56" t="s">
        <v>7566</v>
      </c>
      <c r="E2542" s="56" t="s">
        <v>2748</v>
      </c>
      <c r="F2542" s="56" t="s">
        <v>22</v>
      </c>
      <c r="G2542" s="56"/>
      <c r="H2542" s="56" t="s">
        <v>19391</v>
      </c>
      <c r="I2542" s="56" t="s">
        <v>19387</v>
      </c>
      <c r="J2542" s="56" t="s">
        <v>19392</v>
      </c>
      <c r="K2542" s="56" t="s">
        <v>87</v>
      </c>
      <c r="L2542" s="90" t="str">
        <f t="shared" si="78"/>
        <v>NA</v>
      </c>
      <c r="M2542" s="90"/>
      <c r="O2542" s="91"/>
      <c r="P2542" s="56"/>
      <c r="Q2542" s="56"/>
      <c r="R2542" s="56"/>
      <c r="S2542" s="56"/>
      <c r="T2542" s="56" t="s">
        <v>14402</v>
      </c>
      <c r="U2542" s="56" t="s">
        <v>14403</v>
      </c>
      <c r="V2542" s="56" t="s">
        <v>14404</v>
      </c>
      <c r="W2542" s="56" t="s">
        <v>7566</v>
      </c>
      <c r="X2542" s="56" t="s">
        <v>1198</v>
      </c>
      <c r="Y2542" s="56"/>
      <c r="Z2542" s="56" t="s">
        <v>14405</v>
      </c>
      <c r="AA2542" s="56" t="s">
        <v>14406</v>
      </c>
      <c r="AB2542" s="56" t="s">
        <v>14407</v>
      </c>
      <c r="AC2542" s="56" t="s">
        <v>87</v>
      </c>
      <c r="AD2542" s="90" t="str">
        <f t="shared" si="79"/>
        <v>NA</v>
      </c>
      <c r="AE2542" s="90"/>
      <c r="AF2542" s="90"/>
      <c r="AG2542" s="90"/>
    </row>
    <row r="2543" spans="1:33">
      <c r="A2543" s="56" t="s">
        <v>19393</v>
      </c>
      <c r="B2543" s="56" t="s">
        <v>19394</v>
      </c>
      <c r="C2543" s="56" t="s">
        <v>19395</v>
      </c>
      <c r="D2543" s="56" t="s">
        <v>7566</v>
      </c>
      <c r="E2543" s="56" t="s">
        <v>2748</v>
      </c>
      <c r="F2543" s="56" t="s">
        <v>22</v>
      </c>
      <c r="G2543" s="56"/>
      <c r="H2543" s="56" t="s">
        <v>19391</v>
      </c>
      <c r="I2543" s="56" t="s">
        <v>19387</v>
      </c>
      <c r="J2543" s="56" t="s">
        <v>19396</v>
      </c>
      <c r="K2543" s="56" t="s">
        <v>87</v>
      </c>
      <c r="L2543" s="90" t="str">
        <f t="shared" si="78"/>
        <v>NA</v>
      </c>
      <c r="M2543" s="90"/>
      <c r="O2543" s="91"/>
      <c r="P2543" s="56"/>
      <c r="Q2543" s="56"/>
      <c r="R2543" s="56"/>
      <c r="S2543" s="56"/>
      <c r="T2543" s="56" t="s">
        <v>14411</v>
      </c>
      <c r="U2543" s="56" t="s">
        <v>14412</v>
      </c>
      <c r="V2543" s="56" t="s">
        <v>14413</v>
      </c>
      <c r="W2543" s="56" t="s">
        <v>7566</v>
      </c>
      <c r="X2543" s="56" t="s">
        <v>1198</v>
      </c>
      <c r="Y2543" s="56"/>
      <c r="Z2543" s="56" t="s">
        <v>14414</v>
      </c>
      <c r="AA2543" s="56" t="s">
        <v>14406</v>
      </c>
      <c r="AB2543" s="56"/>
      <c r="AC2543" s="56" t="s">
        <v>87</v>
      </c>
      <c r="AD2543" s="90" t="str">
        <f t="shared" si="79"/>
        <v>NA</v>
      </c>
      <c r="AE2543" s="90"/>
      <c r="AF2543" s="90"/>
      <c r="AG2543" s="90"/>
    </row>
    <row r="2544" spans="1:33">
      <c r="A2544" s="56" t="s">
        <v>19397</v>
      </c>
      <c r="B2544" s="56" t="s">
        <v>19398</v>
      </c>
      <c r="C2544" s="56" t="s">
        <v>19399</v>
      </c>
      <c r="D2544" s="56" t="s">
        <v>7566</v>
      </c>
      <c r="E2544" s="56" t="s">
        <v>19400</v>
      </c>
      <c r="F2544" s="56" t="s">
        <v>22</v>
      </c>
      <c r="G2544" s="56"/>
      <c r="H2544" s="56" t="s">
        <v>19401</v>
      </c>
      <c r="I2544" s="56" t="s">
        <v>19402</v>
      </c>
      <c r="J2544" s="56"/>
      <c r="K2544" s="56" t="s">
        <v>7326</v>
      </c>
      <c r="L2544" s="90" t="str">
        <f t="shared" si="78"/>
        <v>NA</v>
      </c>
      <c r="M2544" s="90"/>
      <c r="O2544" s="91"/>
      <c r="P2544" s="56"/>
      <c r="Q2544" s="56"/>
      <c r="R2544" s="56"/>
      <c r="S2544" s="56"/>
      <c r="T2544" s="56" t="s">
        <v>14418</v>
      </c>
      <c r="U2544" s="56" t="s">
        <v>14419</v>
      </c>
      <c r="V2544" s="56" t="s">
        <v>14420</v>
      </c>
      <c r="W2544" s="56" t="s">
        <v>7566</v>
      </c>
      <c r="X2544" s="56" t="s">
        <v>14421</v>
      </c>
      <c r="Y2544" s="56"/>
      <c r="Z2544" s="56" t="s">
        <v>14422</v>
      </c>
      <c r="AA2544" s="56" t="s">
        <v>14423</v>
      </c>
      <c r="AB2544" s="56"/>
      <c r="AC2544" s="56" t="s">
        <v>87</v>
      </c>
      <c r="AD2544" s="90" t="str">
        <f t="shared" si="79"/>
        <v>NA</v>
      </c>
      <c r="AE2544" s="90"/>
      <c r="AF2544" s="90"/>
      <c r="AG2544" s="90"/>
    </row>
    <row r="2545" spans="1:33">
      <c r="A2545" s="56" t="s">
        <v>19403</v>
      </c>
      <c r="B2545" s="56" t="s">
        <v>19404</v>
      </c>
      <c r="C2545" s="56" t="s">
        <v>15784</v>
      </c>
      <c r="D2545" s="56" t="s">
        <v>7566</v>
      </c>
      <c r="E2545" s="56" t="s">
        <v>2770</v>
      </c>
      <c r="F2545" s="56" t="s">
        <v>22</v>
      </c>
      <c r="G2545" s="56"/>
      <c r="H2545" s="56" t="s">
        <v>19405</v>
      </c>
      <c r="I2545" s="56" t="s">
        <v>19406</v>
      </c>
      <c r="J2545" s="56" t="s">
        <v>19407</v>
      </c>
      <c r="K2545" s="56" t="s">
        <v>7326</v>
      </c>
      <c r="L2545" s="90" t="str">
        <f t="shared" si="78"/>
        <v>NA</v>
      </c>
      <c r="M2545" s="90"/>
      <c r="O2545" s="91"/>
      <c r="P2545" s="56"/>
      <c r="Q2545" s="56"/>
      <c r="R2545" s="56"/>
      <c r="S2545" s="56"/>
      <c r="T2545" s="56" t="s">
        <v>14430</v>
      </c>
      <c r="U2545" s="56" t="s">
        <v>14431</v>
      </c>
      <c r="V2545" s="56" t="s">
        <v>13824</v>
      </c>
      <c r="W2545" s="56" t="s">
        <v>7566</v>
      </c>
      <c r="X2545" s="56" t="s">
        <v>187</v>
      </c>
      <c r="Y2545" s="56"/>
      <c r="Z2545" s="56" t="s">
        <v>14432</v>
      </c>
      <c r="AA2545" s="56" t="s">
        <v>14433</v>
      </c>
      <c r="AB2545" s="56"/>
      <c r="AC2545" s="56" t="s">
        <v>7326</v>
      </c>
      <c r="AD2545" s="90" t="str">
        <f t="shared" si="79"/>
        <v>NA</v>
      </c>
      <c r="AE2545" s="90"/>
      <c r="AF2545" s="90"/>
      <c r="AG2545" s="90"/>
    </row>
    <row r="2546" spans="1:33">
      <c r="A2546" s="56" t="s">
        <v>19408</v>
      </c>
      <c r="B2546" s="56" t="s">
        <v>19409</v>
      </c>
      <c r="C2546" s="56" t="s">
        <v>19410</v>
      </c>
      <c r="D2546" s="56" t="s">
        <v>7566</v>
      </c>
      <c r="E2546" s="56" t="s">
        <v>2770</v>
      </c>
      <c r="F2546" s="56" t="s">
        <v>22</v>
      </c>
      <c r="G2546" s="56"/>
      <c r="H2546" s="56" t="s">
        <v>19411</v>
      </c>
      <c r="I2546" s="56" t="s">
        <v>19406</v>
      </c>
      <c r="J2546" s="56"/>
      <c r="K2546" s="56" t="s">
        <v>87</v>
      </c>
      <c r="L2546" s="90" t="str">
        <f t="shared" si="78"/>
        <v>NA</v>
      </c>
      <c r="M2546" s="90"/>
      <c r="O2546" s="91"/>
      <c r="P2546" s="56"/>
      <c r="Q2546" s="56"/>
      <c r="R2546" s="56"/>
      <c r="S2546" s="56"/>
      <c r="T2546" s="56" t="s">
        <v>14437</v>
      </c>
      <c r="U2546" s="56" t="s">
        <v>14438</v>
      </c>
      <c r="V2546" s="56" t="s">
        <v>12348</v>
      </c>
      <c r="W2546" s="56" t="s">
        <v>7566</v>
      </c>
      <c r="X2546" s="56" t="s">
        <v>1217</v>
      </c>
      <c r="Y2546" s="56"/>
      <c r="Z2546" s="56" t="s">
        <v>14439</v>
      </c>
      <c r="AA2546" s="56" t="s">
        <v>14440</v>
      </c>
      <c r="AB2546" s="56" t="s">
        <v>14437</v>
      </c>
      <c r="AC2546" s="56" t="s">
        <v>7326</v>
      </c>
      <c r="AD2546" s="90" t="str">
        <f t="shared" si="79"/>
        <v>NA</v>
      </c>
      <c r="AE2546" s="90"/>
      <c r="AF2546" s="90"/>
      <c r="AG2546" s="90"/>
    </row>
    <row r="2547" spans="1:33">
      <c r="A2547" s="56" t="s">
        <v>19412</v>
      </c>
      <c r="B2547" s="56" t="s">
        <v>19413</v>
      </c>
      <c r="C2547" s="56" t="s">
        <v>19414</v>
      </c>
      <c r="D2547" s="56" t="s">
        <v>7566</v>
      </c>
      <c r="E2547" s="56" t="s">
        <v>8746</v>
      </c>
      <c r="F2547" s="56" t="s">
        <v>22</v>
      </c>
      <c r="G2547" s="56"/>
      <c r="H2547" s="56" t="s">
        <v>19415</v>
      </c>
      <c r="I2547" s="56" t="s">
        <v>19416</v>
      </c>
      <c r="J2547" s="56" t="s">
        <v>19417</v>
      </c>
      <c r="K2547" s="56" t="s">
        <v>87</v>
      </c>
      <c r="L2547" s="90" t="str">
        <f t="shared" si="78"/>
        <v>NA</v>
      </c>
      <c r="M2547" s="90"/>
      <c r="O2547" s="91"/>
      <c r="P2547" s="56"/>
      <c r="Q2547" s="56"/>
      <c r="R2547" s="56"/>
      <c r="S2547" s="56"/>
      <c r="T2547" s="56" t="s">
        <v>14444</v>
      </c>
      <c r="U2547" s="56" t="s">
        <v>14445</v>
      </c>
      <c r="V2547" s="56" t="s">
        <v>14446</v>
      </c>
      <c r="W2547" s="56" t="s">
        <v>7566</v>
      </c>
      <c r="X2547" s="56" t="s">
        <v>1217</v>
      </c>
      <c r="Y2547" s="56"/>
      <c r="Z2547" s="56" t="s">
        <v>14447</v>
      </c>
      <c r="AA2547" s="56" t="s">
        <v>14440</v>
      </c>
      <c r="AB2547" s="56" t="s">
        <v>14448</v>
      </c>
      <c r="AC2547" s="56" t="s">
        <v>87</v>
      </c>
      <c r="AD2547" s="90" t="str">
        <f t="shared" si="79"/>
        <v>NA</v>
      </c>
      <c r="AE2547" s="90"/>
      <c r="AF2547" s="90"/>
      <c r="AG2547" s="90"/>
    </row>
    <row r="2548" spans="1:33">
      <c r="A2548" s="56" t="s">
        <v>19418</v>
      </c>
      <c r="B2548" s="56" t="s">
        <v>19419</v>
      </c>
      <c r="C2548" s="56" t="s">
        <v>15784</v>
      </c>
      <c r="D2548" s="56" t="s">
        <v>7566</v>
      </c>
      <c r="E2548" s="56" t="s">
        <v>19420</v>
      </c>
      <c r="F2548" s="56" t="s">
        <v>22</v>
      </c>
      <c r="G2548" s="56"/>
      <c r="H2548" s="56" t="s">
        <v>19421</v>
      </c>
      <c r="I2548" s="56" t="s">
        <v>19422</v>
      </c>
      <c r="J2548" s="56" t="s">
        <v>19423</v>
      </c>
      <c r="K2548" s="56" t="s">
        <v>7326</v>
      </c>
      <c r="L2548" s="90" t="str">
        <f t="shared" si="78"/>
        <v>NA</v>
      </c>
      <c r="M2548" s="90"/>
      <c r="O2548" s="91"/>
      <c r="P2548" s="56"/>
      <c r="Q2548" s="56"/>
      <c r="R2548" s="56"/>
      <c r="S2548" s="56"/>
      <c r="T2548" s="56" t="s">
        <v>14452</v>
      </c>
      <c r="U2548" s="56" t="s">
        <v>14453</v>
      </c>
      <c r="V2548" s="56" t="s">
        <v>14454</v>
      </c>
      <c r="W2548" s="56" t="s">
        <v>7566</v>
      </c>
      <c r="X2548" s="56" t="s">
        <v>1217</v>
      </c>
      <c r="Y2548" s="56"/>
      <c r="Z2548" s="56" t="s">
        <v>14447</v>
      </c>
      <c r="AA2548" s="56" t="s">
        <v>14440</v>
      </c>
      <c r="AB2548" s="56"/>
      <c r="AC2548" s="56" t="s">
        <v>87</v>
      </c>
      <c r="AD2548" s="90" t="str">
        <f t="shared" si="79"/>
        <v>NA</v>
      </c>
      <c r="AE2548" s="90"/>
      <c r="AF2548" s="90"/>
      <c r="AG2548" s="90"/>
    </row>
    <row r="2549" spans="1:33">
      <c r="A2549" s="56" t="s">
        <v>19424</v>
      </c>
      <c r="B2549" s="56" t="s">
        <v>19425</v>
      </c>
      <c r="C2549" s="56" t="s">
        <v>19426</v>
      </c>
      <c r="D2549" s="56" t="s">
        <v>7566</v>
      </c>
      <c r="E2549" s="56" t="s">
        <v>19420</v>
      </c>
      <c r="F2549" s="56" t="s">
        <v>22</v>
      </c>
      <c r="G2549" s="56"/>
      <c r="H2549" s="56" t="s">
        <v>19427</v>
      </c>
      <c r="I2549" s="56" t="s">
        <v>19422</v>
      </c>
      <c r="J2549" s="56"/>
      <c r="K2549" s="56" t="s">
        <v>7326</v>
      </c>
      <c r="L2549" s="90" t="str">
        <f t="shared" si="78"/>
        <v>NA</v>
      </c>
      <c r="M2549" s="90"/>
      <c r="O2549" s="91"/>
      <c r="P2549" s="56"/>
      <c r="Q2549" s="56"/>
      <c r="R2549" s="56"/>
      <c r="S2549" s="56"/>
      <c r="T2549" s="56" t="s">
        <v>14458</v>
      </c>
      <c r="U2549" s="56" t="s">
        <v>14459</v>
      </c>
      <c r="V2549" s="56" t="s">
        <v>14460</v>
      </c>
      <c r="W2549" s="56" t="s">
        <v>7566</v>
      </c>
      <c r="X2549" s="56" t="s">
        <v>1217</v>
      </c>
      <c r="Y2549" s="56"/>
      <c r="Z2549" s="56" t="s">
        <v>14461</v>
      </c>
      <c r="AA2549" s="56" t="s">
        <v>14440</v>
      </c>
      <c r="AB2549" s="56" t="s">
        <v>14462</v>
      </c>
      <c r="AC2549" s="56" t="s">
        <v>87</v>
      </c>
      <c r="AD2549" s="90" t="str">
        <f t="shared" si="79"/>
        <v>NA</v>
      </c>
      <c r="AE2549" s="90"/>
      <c r="AF2549" s="90"/>
      <c r="AG2549" s="90"/>
    </row>
    <row r="2550" spans="1:33">
      <c r="A2550" s="56" t="s">
        <v>19428</v>
      </c>
      <c r="B2550" s="56" t="s">
        <v>19429</v>
      </c>
      <c r="C2550" s="56" t="s">
        <v>19430</v>
      </c>
      <c r="D2550" s="56" t="s">
        <v>7566</v>
      </c>
      <c r="E2550" s="56" t="s">
        <v>19431</v>
      </c>
      <c r="F2550" s="56" t="s">
        <v>22</v>
      </c>
      <c r="G2550" s="56"/>
      <c r="H2550" s="56" t="s">
        <v>19432</v>
      </c>
      <c r="I2550" s="56" t="s">
        <v>19433</v>
      </c>
      <c r="J2550" s="56"/>
      <c r="K2550" s="56" t="s">
        <v>7326</v>
      </c>
      <c r="L2550" s="90" t="str">
        <f t="shared" si="78"/>
        <v>NA</v>
      </c>
      <c r="M2550" s="90"/>
      <c r="O2550" s="91"/>
      <c r="P2550" s="56"/>
      <c r="Q2550" s="56"/>
      <c r="R2550" s="56"/>
      <c r="S2550" s="56"/>
      <c r="T2550" s="56" t="s">
        <v>14470</v>
      </c>
      <c r="U2550" s="56" t="s">
        <v>14471</v>
      </c>
      <c r="V2550" s="56" t="s">
        <v>14472</v>
      </c>
      <c r="W2550" s="56" t="s">
        <v>7566</v>
      </c>
      <c r="X2550" s="56" t="s">
        <v>1217</v>
      </c>
      <c r="Y2550" s="56"/>
      <c r="Z2550" s="56" t="s">
        <v>14447</v>
      </c>
      <c r="AA2550" s="56" t="s">
        <v>14440</v>
      </c>
      <c r="AB2550" s="56" t="s">
        <v>14473</v>
      </c>
      <c r="AC2550" s="56" t="s">
        <v>87</v>
      </c>
      <c r="AD2550" s="90" t="str">
        <f t="shared" si="79"/>
        <v>NA</v>
      </c>
      <c r="AE2550" s="90"/>
      <c r="AF2550" s="90"/>
      <c r="AG2550" s="90"/>
    </row>
    <row r="2551" spans="1:33">
      <c r="A2551" s="56" t="s">
        <v>19434</v>
      </c>
      <c r="B2551" s="56" t="s">
        <v>19435</v>
      </c>
      <c r="C2551" s="56" t="s">
        <v>19436</v>
      </c>
      <c r="D2551" s="56" t="s">
        <v>7566</v>
      </c>
      <c r="E2551" s="56" t="s">
        <v>19437</v>
      </c>
      <c r="F2551" s="56" t="s">
        <v>22</v>
      </c>
      <c r="G2551" s="56"/>
      <c r="H2551" s="56" t="s">
        <v>19438</v>
      </c>
      <c r="I2551" s="56" t="s">
        <v>19439</v>
      </c>
      <c r="J2551" s="56"/>
      <c r="K2551" s="56" t="s">
        <v>7326</v>
      </c>
      <c r="L2551" s="90" t="str">
        <f t="shared" si="78"/>
        <v>NA</v>
      </c>
      <c r="M2551" s="90"/>
      <c r="O2551" s="91"/>
      <c r="P2551" s="56"/>
      <c r="Q2551" s="56"/>
      <c r="R2551" s="56"/>
      <c r="S2551" s="56"/>
      <c r="T2551" s="56" t="s">
        <v>14476</v>
      </c>
      <c r="U2551" s="56" t="s">
        <v>14477</v>
      </c>
      <c r="V2551" s="56" t="s">
        <v>14478</v>
      </c>
      <c r="W2551" s="56" t="s">
        <v>7566</v>
      </c>
      <c r="X2551" s="56" t="s">
        <v>1226</v>
      </c>
      <c r="Y2551" s="56"/>
      <c r="Z2551" s="56" t="s">
        <v>14479</v>
      </c>
      <c r="AA2551" s="56" t="s">
        <v>14480</v>
      </c>
      <c r="AB2551" s="56" t="s">
        <v>14476</v>
      </c>
      <c r="AC2551" s="56" t="s">
        <v>7326</v>
      </c>
      <c r="AD2551" s="90" t="str">
        <f t="shared" si="79"/>
        <v>NA</v>
      </c>
      <c r="AE2551" s="90"/>
      <c r="AF2551" s="90"/>
      <c r="AG2551" s="90"/>
    </row>
    <row r="2552" spans="1:33">
      <c r="A2552" s="56" t="s">
        <v>19440</v>
      </c>
      <c r="B2552" s="56" t="s">
        <v>19441</v>
      </c>
      <c r="C2552" s="56" t="s">
        <v>19442</v>
      </c>
      <c r="D2552" s="56" t="s">
        <v>7566</v>
      </c>
      <c r="E2552" s="56" t="s">
        <v>19443</v>
      </c>
      <c r="F2552" s="56" t="s">
        <v>22</v>
      </c>
      <c r="G2552" s="56"/>
      <c r="H2552" s="56" t="s">
        <v>19444</v>
      </c>
      <c r="I2552" s="56" t="s">
        <v>19445</v>
      </c>
      <c r="J2552" s="56"/>
      <c r="K2552" s="56" t="s">
        <v>7326</v>
      </c>
      <c r="L2552" s="90" t="str">
        <f t="shared" si="78"/>
        <v>NA</v>
      </c>
      <c r="M2552" s="90"/>
      <c r="O2552" s="91"/>
      <c r="P2552" s="56"/>
      <c r="Q2552" s="56"/>
      <c r="R2552" s="56"/>
      <c r="S2552" s="56"/>
      <c r="T2552" s="56" t="s">
        <v>14483</v>
      </c>
      <c r="U2552" s="56" t="s">
        <v>14484</v>
      </c>
      <c r="V2552" s="56" t="s">
        <v>12348</v>
      </c>
      <c r="W2552" s="56" t="s">
        <v>7566</v>
      </c>
      <c r="X2552" s="56" t="s">
        <v>1226</v>
      </c>
      <c r="Y2552" s="56"/>
      <c r="Z2552" s="56" t="s">
        <v>14485</v>
      </c>
      <c r="AA2552" s="56" t="s">
        <v>14480</v>
      </c>
      <c r="AB2552" s="56" t="s">
        <v>14483</v>
      </c>
      <c r="AC2552" s="56" t="s">
        <v>7326</v>
      </c>
      <c r="AD2552" s="90" t="str">
        <f t="shared" si="79"/>
        <v>NA</v>
      </c>
      <c r="AE2552" s="90"/>
      <c r="AF2552" s="90"/>
      <c r="AG2552" s="90"/>
    </row>
    <row r="2553" spans="1:33">
      <c r="A2553" s="56" t="s">
        <v>19446</v>
      </c>
      <c r="B2553" s="56" t="s">
        <v>19447</v>
      </c>
      <c r="C2553" s="56" t="s">
        <v>19448</v>
      </c>
      <c r="D2553" s="56" t="s">
        <v>7566</v>
      </c>
      <c r="E2553" s="56" t="s">
        <v>19449</v>
      </c>
      <c r="F2553" s="56" t="s">
        <v>22</v>
      </c>
      <c r="G2553" s="56"/>
      <c r="H2553" s="56" t="s">
        <v>19450</v>
      </c>
      <c r="I2553" s="56" t="s">
        <v>19451</v>
      </c>
      <c r="J2553" s="56"/>
      <c r="K2553" s="56" t="s">
        <v>7326</v>
      </c>
      <c r="L2553" s="90" t="str">
        <f t="shared" si="78"/>
        <v>NA</v>
      </c>
      <c r="M2553" s="90"/>
      <c r="O2553" s="91"/>
      <c r="P2553" s="56"/>
      <c r="Q2553" s="56"/>
      <c r="R2553" s="56"/>
      <c r="S2553" s="56"/>
      <c r="T2553" s="56" t="s">
        <v>14492</v>
      </c>
      <c r="U2553" s="56" t="s">
        <v>14493</v>
      </c>
      <c r="V2553" s="56" t="s">
        <v>14494</v>
      </c>
      <c r="W2553" s="56" t="s">
        <v>7566</v>
      </c>
      <c r="X2553" s="56" t="s">
        <v>1226</v>
      </c>
      <c r="Y2553" s="56"/>
      <c r="Z2553" s="56" t="s">
        <v>14495</v>
      </c>
      <c r="AA2553" s="56" t="s">
        <v>14480</v>
      </c>
      <c r="AB2553" s="56" t="s">
        <v>14496</v>
      </c>
      <c r="AC2553" s="56" t="s">
        <v>87</v>
      </c>
      <c r="AD2553" s="90" t="str">
        <f t="shared" si="79"/>
        <v>NA</v>
      </c>
      <c r="AE2553" s="90"/>
      <c r="AF2553" s="90"/>
      <c r="AG2553" s="90"/>
    </row>
    <row r="2554" spans="1:33">
      <c r="A2554" s="56" t="s">
        <v>19452</v>
      </c>
      <c r="B2554" s="56" t="s">
        <v>19453</v>
      </c>
      <c r="C2554" s="56" t="s">
        <v>15303</v>
      </c>
      <c r="D2554" s="56" t="s">
        <v>7566</v>
      </c>
      <c r="E2554" s="56" t="s">
        <v>2784</v>
      </c>
      <c r="F2554" s="56" t="s">
        <v>22</v>
      </c>
      <c r="G2554" s="56"/>
      <c r="H2554" s="56" t="s">
        <v>19454</v>
      </c>
      <c r="I2554" s="56" t="s">
        <v>19455</v>
      </c>
      <c r="J2554" s="56" t="s">
        <v>19452</v>
      </c>
      <c r="K2554" s="56" t="s">
        <v>7326</v>
      </c>
      <c r="L2554" s="90" t="str">
        <f t="shared" si="78"/>
        <v>NA</v>
      </c>
      <c r="M2554" s="90"/>
      <c r="O2554" s="91"/>
      <c r="P2554" s="56"/>
      <c r="Q2554" s="56"/>
      <c r="R2554" s="56"/>
      <c r="S2554" s="56"/>
      <c r="T2554" s="56" t="s">
        <v>14500</v>
      </c>
      <c r="U2554" s="56" t="s">
        <v>14501</v>
      </c>
      <c r="V2554" s="56" t="s">
        <v>14502</v>
      </c>
      <c r="W2554" s="56" t="s">
        <v>7566</v>
      </c>
      <c r="X2554" s="56" t="s">
        <v>1246</v>
      </c>
      <c r="Y2554" s="56"/>
      <c r="Z2554" s="56" t="s">
        <v>14503</v>
      </c>
      <c r="AA2554" s="56" t="s">
        <v>14504</v>
      </c>
      <c r="AB2554" s="56" t="s">
        <v>14500</v>
      </c>
      <c r="AC2554" s="56" t="s">
        <v>7326</v>
      </c>
      <c r="AD2554" s="90" t="str">
        <f t="shared" si="79"/>
        <v>NA</v>
      </c>
      <c r="AE2554" s="90"/>
      <c r="AF2554" s="90"/>
      <c r="AG2554" s="90"/>
    </row>
    <row r="2555" spans="1:33">
      <c r="A2555" s="56" t="s">
        <v>19456</v>
      </c>
      <c r="B2555" s="56" t="s">
        <v>19457</v>
      </c>
      <c r="C2555" s="56" t="s">
        <v>19458</v>
      </c>
      <c r="D2555" s="56" t="s">
        <v>7566</v>
      </c>
      <c r="E2555" s="56" t="s">
        <v>2784</v>
      </c>
      <c r="F2555" s="56" t="s">
        <v>22</v>
      </c>
      <c r="G2555" s="56"/>
      <c r="H2555" s="56" t="s">
        <v>19459</v>
      </c>
      <c r="I2555" s="56" t="s">
        <v>19455</v>
      </c>
      <c r="J2555" s="56" t="s">
        <v>19460</v>
      </c>
      <c r="K2555" s="56" t="s">
        <v>87</v>
      </c>
      <c r="L2555" s="90" t="str">
        <f t="shared" si="78"/>
        <v>NA</v>
      </c>
      <c r="M2555" s="90"/>
      <c r="O2555" s="91"/>
      <c r="P2555" s="56"/>
      <c r="Q2555" s="56"/>
      <c r="R2555" s="56"/>
      <c r="S2555" s="56"/>
      <c r="T2555" s="56" t="s">
        <v>14507</v>
      </c>
      <c r="U2555" s="56" t="s">
        <v>14508</v>
      </c>
      <c r="V2555" s="56" t="s">
        <v>14509</v>
      </c>
      <c r="W2555" s="56" t="s">
        <v>7566</v>
      </c>
      <c r="X2555" s="56" t="s">
        <v>1246</v>
      </c>
      <c r="Y2555" s="56"/>
      <c r="Z2555" s="56" t="s">
        <v>14503</v>
      </c>
      <c r="AA2555" s="56" t="s">
        <v>14504</v>
      </c>
      <c r="AB2555" s="56" t="s">
        <v>14507</v>
      </c>
      <c r="AC2555" s="56" t="s">
        <v>7326</v>
      </c>
      <c r="AD2555" s="90" t="str">
        <f t="shared" si="79"/>
        <v>NA</v>
      </c>
      <c r="AE2555" s="90"/>
      <c r="AF2555" s="90"/>
      <c r="AG2555" s="90"/>
    </row>
    <row r="2556" spans="1:33">
      <c r="A2556" s="56" t="s">
        <v>19461</v>
      </c>
      <c r="B2556" s="56" t="s">
        <v>19462</v>
      </c>
      <c r="C2556" s="56" t="s">
        <v>19463</v>
      </c>
      <c r="D2556" s="56" t="s">
        <v>7566</v>
      </c>
      <c r="E2556" s="56" t="s">
        <v>2784</v>
      </c>
      <c r="F2556" s="56" t="s">
        <v>22</v>
      </c>
      <c r="G2556" s="56"/>
      <c r="H2556" s="56" t="s">
        <v>19464</v>
      </c>
      <c r="I2556" s="56" t="s">
        <v>19455</v>
      </c>
      <c r="J2556" s="56" t="s">
        <v>19461</v>
      </c>
      <c r="K2556" s="56" t="s">
        <v>87</v>
      </c>
      <c r="L2556" s="90" t="str">
        <f t="shared" si="78"/>
        <v>NA</v>
      </c>
      <c r="M2556" s="90"/>
      <c r="O2556" s="91"/>
      <c r="P2556" s="56"/>
      <c r="Q2556" s="56"/>
      <c r="R2556" s="56"/>
      <c r="S2556" s="56"/>
      <c r="T2556" s="56" t="s">
        <v>14513</v>
      </c>
      <c r="U2556" s="56" t="s">
        <v>14514</v>
      </c>
      <c r="V2556" s="56" t="s">
        <v>14515</v>
      </c>
      <c r="W2556" s="56" t="s">
        <v>7566</v>
      </c>
      <c r="X2556" s="56" t="s">
        <v>14516</v>
      </c>
      <c r="Y2556" s="56"/>
      <c r="Z2556" s="56" t="s">
        <v>14517</v>
      </c>
      <c r="AA2556" s="56" t="s">
        <v>14518</v>
      </c>
      <c r="AB2556" s="56" t="s">
        <v>14513</v>
      </c>
      <c r="AC2556" s="56" t="s">
        <v>7326</v>
      </c>
      <c r="AD2556" s="90" t="str">
        <f t="shared" si="79"/>
        <v>NA</v>
      </c>
      <c r="AE2556" s="90"/>
      <c r="AF2556" s="90"/>
      <c r="AG2556" s="90"/>
    </row>
    <row r="2557" spans="1:33">
      <c r="A2557" s="56" t="s">
        <v>19465</v>
      </c>
      <c r="B2557" s="56" t="s">
        <v>19466</v>
      </c>
      <c r="C2557" s="56" t="s">
        <v>19467</v>
      </c>
      <c r="D2557" s="56" t="s">
        <v>7566</v>
      </c>
      <c r="E2557" s="56" t="s">
        <v>2784</v>
      </c>
      <c r="F2557" s="56" t="s">
        <v>22</v>
      </c>
      <c r="G2557" s="56"/>
      <c r="H2557" s="56" t="s">
        <v>19464</v>
      </c>
      <c r="I2557" s="56" t="s">
        <v>19455</v>
      </c>
      <c r="J2557" s="56" t="s">
        <v>19468</v>
      </c>
      <c r="K2557" s="56" t="s">
        <v>87</v>
      </c>
      <c r="L2557" s="90" t="str">
        <f t="shared" si="78"/>
        <v>NA</v>
      </c>
      <c r="M2557" s="90"/>
      <c r="O2557" s="91"/>
      <c r="P2557" s="56"/>
      <c r="Q2557" s="56"/>
      <c r="R2557" s="56"/>
      <c r="S2557" s="56"/>
      <c r="T2557" s="56" t="s">
        <v>14525</v>
      </c>
      <c r="U2557" s="56" t="s">
        <v>14526</v>
      </c>
      <c r="V2557" s="56" t="s">
        <v>14527</v>
      </c>
      <c r="W2557" s="56" t="s">
        <v>7566</v>
      </c>
      <c r="X2557" s="56" t="s">
        <v>1256</v>
      </c>
      <c r="Y2557" s="56"/>
      <c r="Z2557" s="56" t="s">
        <v>14528</v>
      </c>
      <c r="AA2557" s="56" t="s">
        <v>14529</v>
      </c>
      <c r="AB2557" s="56" t="s">
        <v>14525</v>
      </c>
      <c r="AC2557" s="56" t="s">
        <v>7326</v>
      </c>
      <c r="AD2557" s="90" t="str">
        <f t="shared" si="79"/>
        <v>NA</v>
      </c>
      <c r="AE2557" s="90"/>
      <c r="AF2557" s="90"/>
      <c r="AG2557" s="90"/>
    </row>
    <row r="2558" spans="1:33">
      <c r="A2558" s="56" t="s">
        <v>19469</v>
      </c>
      <c r="B2558" s="56" t="s">
        <v>19470</v>
      </c>
      <c r="C2558" s="56" t="s">
        <v>19471</v>
      </c>
      <c r="D2558" s="56" t="s">
        <v>7566</v>
      </c>
      <c r="E2558" s="56" t="s">
        <v>2784</v>
      </c>
      <c r="F2558" s="56" t="s">
        <v>22</v>
      </c>
      <c r="G2558" s="56"/>
      <c r="H2558" s="56" t="s">
        <v>19472</v>
      </c>
      <c r="I2558" s="56" t="s">
        <v>19455</v>
      </c>
      <c r="J2558" s="56"/>
      <c r="K2558" s="56" t="s">
        <v>87</v>
      </c>
      <c r="L2558" s="90" t="str">
        <f t="shared" si="78"/>
        <v>NA</v>
      </c>
      <c r="M2558" s="90"/>
      <c r="O2558" s="91"/>
      <c r="P2558" s="56"/>
      <c r="Q2558" s="56"/>
      <c r="R2558" s="56"/>
      <c r="S2558" s="56"/>
      <c r="T2558" s="56" t="s">
        <v>14535</v>
      </c>
      <c r="U2558" s="56" t="s">
        <v>14536</v>
      </c>
      <c r="V2558" s="56" t="s">
        <v>14537</v>
      </c>
      <c r="W2558" s="56" t="s">
        <v>7566</v>
      </c>
      <c r="X2558" s="56" t="s">
        <v>14538</v>
      </c>
      <c r="Y2558" s="56"/>
      <c r="Z2558" s="56" t="s">
        <v>14539</v>
      </c>
      <c r="AA2558" s="56" t="s">
        <v>14540</v>
      </c>
      <c r="AB2558" s="56" t="s">
        <v>14535</v>
      </c>
      <c r="AC2558" s="56" t="s">
        <v>7326</v>
      </c>
      <c r="AD2558" s="90" t="str">
        <f t="shared" si="79"/>
        <v>NA</v>
      </c>
      <c r="AE2558" s="90"/>
      <c r="AF2558" s="90"/>
      <c r="AG2558" s="90"/>
    </row>
    <row r="2559" spans="1:33">
      <c r="A2559" s="56" t="s">
        <v>19473</v>
      </c>
      <c r="B2559" s="56" t="s">
        <v>19474</v>
      </c>
      <c r="C2559" s="56" t="s">
        <v>19475</v>
      </c>
      <c r="D2559" s="56" t="s">
        <v>7566</v>
      </c>
      <c r="E2559" s="56" t="s">
        <v>2784</v>
      </c>
      <c r="F2559" s="56" t="s">
        <v>22</v>
      </c>
      <c r="G2559" s="56"/>
      <c r="H2559" s="56" t="s">
        <v>19472</v>
      </c>
      <c r="I2559" s="56" t="s">
        <v>19455</v>
      </c>
      <c r="J2559" s="56" t="s">
        <v>19473</v>
      </c>
      <c r="K2559" s="56" t="s">
        <v>87</v>
      </c>
      <c r="L2559" s="90" t="str">
        <f t="shared" si="78"/>
        <v>NA</v>
      </c>
      <c r="M2559" s="90"/>
      <c r="O2559" s="91"/>
      <c r="P2559" s="56"/>
      <c r="Q2559" s="56"/>
      <c r="R2559" s="56"/>
      <c r="S2559" s="56"/>
      <c r="T2559" s="56" t="s">
        <v>14545</v>
      </c>
      <c r="U2559" s="56" t="s">
        <v>14546</v>
      </c>
      <c r="V2559" s="56" t="s">
        <v>14547</v>
      </c>
      <c r="W2559" s="56" t="s">
        <v>7566</v>
      </c>
      <c r="X2559" s="56" t="s">
        <v>1276</v>
      </c>
      <c r="Y2559" s="56"/>
      <c r="Z2559" s="56" t="s">
        <v>14548</v>
      </c>
      <c r="AA2559" s="56" t="s">
        <v>14549</v>
      </c>
      <c r="AB2559" s="56" t="s">
        <v>14545</v>
      </c>
      <c r="AC2559" s="56" t="s">
        <v>7326</v>
      </c>
      <c r="AD2559" s="90" t="str">
        <f t="shared" si="79"/>
        <v>NA</v>
      </c>
      <c r="AE2559" s="90"/>
      <c r="AF2559" s="90"/>
      <c r="AG2559" s="90"/>
    </row>
    <row r="2560" spans="1:33">
      <c r="A2560" s="56" t="s">
        <v>19476</v>
      </c>
      <c r="B2560" s="56" t="s">
        <v>19477</v>
      </c>
      <c r="C2560" s="56" t="s">
        <v>19478</v>
      </c>
      <c r="D2560" s="56" t="s">
        <v>7566</v>
      </c>
      <c r="E2560" s="56" t="s">
        <v>2784</v>
      </c>
      <c r="F2560" s="56" t="s">
        <v>22</v>
      </c>
      <c r="G2560" s="56"/>
      <c r="H2560" s="56" t="s">
        <v>19472</v>
      </c>
      <c r="I2560" s="56" t="s">
        <v>19455</v>
      </c>
      <c r="J2560" s="56" t="s">
        <v>19479</v>
      </c>
      <c r="K2560" s="56" t="s">
        <v>87</v>
      </c>
      <c r="L2560" s="90" t="str">
        <f t="shared" si="78"/>
        <v>NA</v>
      </c>
      <c r="M2560" s="90"/>
      <c r="O2560" s="91"/>
      <c r="P2560" s="56"/>
      <c r="Q2560" s="56"/>
      <c r="R2560" s="56"/>
      <c r="S2560" s="56"/>
      <c r="T2560" s="56" t="s">
        <v>14552</v>
      </c>
      <c r="U2560" s="56" t="s">
        <v>14553</v>
      </c>
      <c r="V2560" s="56" t="s">
        <v>14554</v>
      </c>
      <c r="W2560" s="56" t="s">
        <v>7566</v>
      </c>
      <c r="X2560" s="56" t="s">
        <v>14555</v>
      </c>
      <c r="Y2560" s="56"/>
      <c r="Z2560" s="56" t="s">
        <v>14556</v>
      </c>
      <c r="AA2560" s="56" t="s">
        <v>14557</v>
      </c>
      <c r="AB2560" s="56" t="s">
        <v>14558</v>
      </c>
      <c r="AC2560" s="56" t="s">
        <v>87</v>
      </c>
      <c r="AD2560" s="90" t="str">
        <f t="shared" si="79"/>
        <v>NA</v>
      </c>
      <c r="AE2560" s="90"/>
      <c r="AF2560" s="90"/>
      <c r="AG2560" s="90"/>
    </row>
    <row r="2561" spans="1:33">
      <c r="A2561" s="56" t="s">
        <v>19480</v>
      </c>
      <c r="B2561" s="56" t="s">
        <v>19481</v>
      </c>
      <c r="C2561" s="56" t="s">
        <v>19482</v>
      </c>
      <c r="D2561" s="56" t="s">
        <v>7566</v>
      </c>
      <c r="E2561" s="56" t="s">
        <v>8763</v>
      </c>
      <c r="F2561" s="56" t="s">
        <v>22</v>
      </c>
      <c r="G2561" s="56"/>
      <c r="H2561" s="56" t="s">
        <v>19483</v>
      </c>
      <c r="I2561" s="56" t="s">
        <v>19484</v>
      </c>
      <c r="J2561" s="56" t="s">
        <v>19480</v>
      </c>
      <c r="K2561" s="56" t="s">
        <v>87</v>
      </c>
      <c r="L2561" s="90" t="str">
        <f t="shared" si="78"/>
        <v>NA</v>
      </c>
      <c r="M2561" s="90"/>
      <c r="O2561" s="91"/>
      <c r="P2561" s="56"/>
      <c r="Q2561" s="56"/>
      <c r="R2561" s="56"/>
      <c r="S2561" s="56"/>
      <c r="T2561" s="56" t="s">
        <v>14565</v>
      </c>
      <c r="U2561" s="56" t="s">
        <v>14566</v>
      </c>
      <c r="V2561" s="56" t="s">
        <v>14567</v>
      </c>
      <c r="W2561" s="56" t="s">
        <v>7566</v>
      </c>
      <c r="X2561" s="56" t="s">
        <v>14568</v>
      </c>
      <c r="Y2561" s="56"/>
      <c r="Z2561" s="56" t="s">
        <v>14569</v>
      </c>
      <c r="AA2561" s="56" t="s">
        <v>14570</v>
      </c>
      <c r="AB2561" s="56" t="s">
        <v>14571</v>
      </c>
      <c r="AC2561" s="56" t="s">
        <v>7326</v>
      </c>
      <c r="AD2561" s="90" t="str">
        <f t="shared" si="79"/>
        <v>NA</v>
      </c>
      <c r="AE2561" s="90"/>
      <c r="AF2561" s="90"/>
      <c r="AG2561" s="90"/>
    </row>
    <row r="2562" spans="1:33">
      <c r="A2562" s="56" t="s">
        <v>19485</v>
      </c>
      <c r="B2562" s="56" t="s">
        <v>19486</v>
      </c>
      <c r="C2562" s="56" t="s">
        <v>19487</v>
      </c>
      <c r="D2562" s="56" t="s">
        <v>7566</v>
      </c>
      <c r="E2562" s="56" t="s">
        <v>19488</v>
      </c>
      <c r="F2562" s="56" t="s">
        <v>22</v>
      </c>
      <c r="G2562" s="56"/>
      <c r="H2562" s="56" t="s">
        <v>19489</v>
      </c>
      <c r="I2562" s="56" t="s">
        <v>19490</v>
      </c>
      <c r="J2562" s="56" t="s">
        <v>19491</v>
      </c>
      <c r="K2562" s="56" t="s">
        <v>7326</v>
      </c>
      <c r="L2562" s="90" t="str">
        <f t="shared" si="78"/>
        <v>NA</v>
      </c>
      <c r="M2562" s="90"/>
      <c r="O2562" s="91"/>
      <c r="P2562" s="56"/>
      <c r="Q2562" s="56"/>
      <c r="R2562" s="56"/>
      <c r="S2562" s="56"/>
      <c r="T2562" s="56" t="s">
        <v>14575</v>
      </c>
      <c r="U2562" s="56" t="s">
        <v>14576</v>
      </c>
      <c r="V2562" s="56" t="s">
        <v>14577</v>
      </c>
      <c r="W2562" s="56" t="s">
        <v>7566</v>
      </c>
      <c r="X2562" s="56" t="s">
        <v>14578</v>
      </c>
      <c r="Y2562" s="56"/>
      <c r="Z2562" s="56" t="s">
        <v>14579</v>
      </c>
      <c r="AA2562" s="56" t="s">
        <v>14580</v>
      </c>
      <c r="AB2562" s="56" t="s">
        <v>14575</v>
      </c>
      <c r="AC2562" s="56" t="s">
        <v>7326</v>
      </c>
      <c r="AD2562" s="90" t="str">
        <f t="shared" si="79"/>
        <v>NA</v>
      </c>
      <c r="AE2562" s="90"/>
      <c r="AF2562" s="90"/>
      <c r="AG2562" s="90"/>
    </row>
    <row r="2563" spans="1:33">
      <c r="A2563" s="56" t="s">
        <v>19492</v>
      </c>
      <c r="B2563" s="56" t="s">
        <v>19493</v>
      </c>
      <c r="C2563" s="56" t="s">
        <v>19494</v>
      </c>
      <c r="D2563" s="56" t="s">
        <v>7566</v>
      </c>
      <c r="E2563" s="56" t="s">
        <v>19495</v>
      </c>
      <c r="F2563" s="56" t="s">
        <v>22</v>
      </c>
      <c r="G2563" s="56"/>
      <c r="H2563" s="56" t="s">
        <v>19496</v>
      </c>
      <c r="I2563" s="56" t="s">
        <v>19497</v>
      </c>
      <c r="J2563" s="56" t="s">
        <v>19492</v>
      </c>
      <c r="K2563" s="56" t="s">
        <v>87</v>
      </c>
      <c r="L2563" s="90" t="str">
        <f t="shared" ref="L2563:L2626" si="80">IF($P$3&lt;&gt;"",IF(ISNUMBER(SEARCH("*"&amp;$P$3&amp;"*", A2563)),A2563, IF(ISNUMBER(SEARCH("*"&amp;$P$3&amp;"*", H2563)),A2563, IF(ISNUMBER(SEARCH("*"&amp;$P$3&amp;"*", G2563)),A2563, IF(ISNUMBER(SEARCH("*"&amp;$P$3&amp;"*", J2563)),A2563,  IF(ISNUMBER(SEARCH("*"&amp;$P$3&amp;"*", E2563)),A2563, "NA"))))),"NA")</f>
        <v>NA</v>
      </c>
      <c r="M2563" s="90"/>
      <c r="O2563" s="91"/>
      <c r="P2563" s="56"/>
      <c r="Q2563" s="56"/>
      <c r="R2563" s="56"/>
      <c r="S2563" s="56"/>
      <c r="T2563" s="56" t="s">
        <v>14583</v>
      </c>
      <c r="U2563" s="56" t="s">
        <v>14584</v>
      </c>
      <c r="V2563" s="56" t="s">
        <v>14585</v>
      </c>
      <c r="W2563" s="56" t="s">
        <v>7566</v>
      </c>
      <c r="X2563" s="56" t="s">
        <v>14586</v>
      </c>
      <c r="Y2563" s="56"/>
      <c r="Z2563" s="56" t="s">
        <v>14587</v>
      </c>
      <c r="AA2563" s="56" t="s">
        <v>14588</v>
      </c>
      <c r="AB2563" s="56" t="s">
        <v>14583</v>
      </c>
      <c r="AC2563" s="56" t="s">
        <v>7326</v>
      </c>
      <c r="AD2563" s="90" t="str">
        <f t="shared" ref="AD2563:AD2626" si="81">IF($P$19&lt;&gt;"",IF(ISNUMBER(SEARCH($P$19, V2563)),T2563, "NA"),"NA")</f>
        <v>NA</v>
      </c>
      <c r="AE2563" s="90"/>
      <c r="AF2563" s="90"/>
      <c r="AG2563" s="90"/>
    </row>
    <row r="2564" spans="1:33">
      <c r="A2564" s="56" t="s">
        <v>19498</v>
      </c>
      <c r="B2564" s="56" t="s">
        <v>19499</v>
      </c>
      <c r="C2564" s="56" t="s">
        <v>19500</v>
      </c>
      <c r="D2564" s="56" t="s">
        <v>7566</v>
      </c>
      <c r="E2564" s="56" t="s">
        <v>2797</v>
      </c>
      <c r="F2564" s="56" t="s">
        <v>22</v>
      </c>
      <c r="G2564" s="56"/>
      <c r="H2564" s="56" t="s">
        <v>19501</v>
      </c>
      <c r="I2564" s="56" t="s">
        <v>19502</v>
      </c>
      <c r="J2564" s="56" t="s">
        <v>19503</v>
      </c>
      <c r="K2564" s="56" t="s">
        <v>7326</v>
      </c>
      <c r="L2564" s="90" t="str">
        <f t="shared" si="80"/>
        <v>NA</v>
      </c>
      <c r="M2564" s="90"/>
      <c r="O2564" s="91"/>
      <c r="P2564" s="56"/>
      <c r="Q2564" s="56"/>
      <c r="R2564" s="56"/>
      <c r="S2564" s="56"/>
      <c r="T2564" s="56" t="s">
        <v>14595</v>
      </c>
      <c r="U2564" s="56" t="s">
        <v>14596</v>
      </c>
      <c r="V2564" s="56" t="s">
        <v>14597</v>
      </c>
      <c r="W2564" s="56" t="s">
        <v>7566</v>
      </c>
      <c r="X2564" s="56" t="s">
        <v>14598</v>
      </c>
      <c r="Y2564" s="56"/>
      <c r="Z2564" s="56" t="s">
        <v>14599</v>
      </c>
      <c r="AA2564" s="56" t="s">
        <v>14600</v>
      </c>
      <c r="AB2564" s="56" t="s">
        <v>14595</v>
      </c>
      <c r="AC2564" s="56" t="s">
        <v>87</v>
      </c>
      <c r="AD2564" s="90" t="str">
        <f t="shared" si="81"/>
        <v>NA</v>
      </c>
      <c r="AE2564" s="90"/>
      <c r="AF2564" s="90"/>
      <c r="AG2564" s="90"/>
    </row>
    <row r="2565" spans="1:33">
      <c r="A2565" s="56" t="s">
        <v>19504</v>
      </c>
      <c r="B2565" s="56" t="s">
        <v>19505</v>
      </c>
      <c r="C2565" s="56" t="s">
        <v>19506</v>
      </c>
      <c r="D2565" s="56" t="s">
        <v>7566</v>
      </c>
      <c r="E2565" s="56" t="s">
        <v>2797</v>
      </c>
      <c r="F2565" s="56" t="s">
        <v>22</v>
      </c>
      <c r="G2565" s="56"/>
      <c r="H2565" s="56" t="s">
        <v>19507</v>
      </c>
      <c r="I2565" s="56" t="s">
        <v>19502</v>
      </c>
      <c r="J2565" s="56" t="s">
        <v>19508</v>
      </c>
      <c r="K2565" s="56" t="s">
        <v>87</v>
      </c>
      <c r="L2565" s="90" t="str">
        <f t="shared" si="80"/>
        <v>NA</v>
      </c>
      <c r="M2565" s="90"/>
      <c r="O2565" s="91"/>
      <c r="P2565" s="56"/>
      <c r="Q2565" s="56"/>
      <c r="R2565" s="56"/>
      <c r="S2565" s="56"/>
      <c r="T2565" s="56" t="s">
        <v>14607</v>
      </c>
      <c r="U2565" s="56" t="s">
        <v>14608</v>
      </c>
      <c r="V2565" s="56" t="s">
        <v>14609</v>
      </c>
      <c r="W2565" s="56" t="s">
        <v>7566</v>
      </c>
      <c r="X2565" s="56" t="s">
        <v>14610</v>
      </c>
      <c r="Y2565" s="56"/>
      <c r="Z2565" s="56" t="s">
        <v>14611</v>
      </c>
      <c r="AA2565" s="56" t="s">
        <v>14612</v>
      </c>
      <c r="AB2565" s="56" t="s">
        <v>14607</v>
      </c>
      <c r="AC2565" s="56" t="s">
        <v>7326</v>
      </c>
      <c r="AD2565" s="90" t="str">
        <f t="shared" si="81"/>
        <v>NA</v>
      </c>
      <c r="AE2565" s="90"/>
      <c r="AF2565" s="90"/>
      <c r="AG2565" s="90"/>
    </row>
    <row r="2566" spans="1:33">
      <c r="A2566" s="56" t="s">
        <v>19509</v>
      </c>
      <c r="B2566" s="56" t="s">
        <v>19510</v>
      </c>
      <c r="C2566" s="56" t="s">
        <v>19511</v>
      </c>
      <c r="D2566" s="56" t="s">
        <v>7566</v>
      </c>
      <c r="E2566" s="56" t="s">
        <v>2797</v>
      </c>
      <c r="F2566" s="56" t="s">
        <v>22</v>
      </c>
      <c r="G2566" s="56"/>
      <c r="H2566" s="56" t="s">
        <v>19501</v>
      </c>
      <c r="I2566" s="56" t="s">
        <v>19502</v>
      </c>
      <c r="J2566" s="56" t="s">
        <v>19509</v>
      </c>
      <c r="K2566" s="56" t="s">
        <v>87</v>
      </c>
      <c r="L2566" s="90" t="str">
        <f t="shared" si="80"/>
        <v>NA</v>
      </c>
      <c r="M2566" s="90"/>
      <c r="O2566" s="91"/>
      <c r="P2566" s="56"/>
      <c r="Q2566" s="56"/>
      <c r="R2566" s="56"/>
      <c r="S2566" s="56"/>
      <c r="T2566" s="56" t="s">
        <v>14615</v>
      </c>
      <c r="U2566" s="56" t="s">
        <v>14616</v>
      </c>
      <c r="V2566" s="56" t="s">
        <v>14617</v>
      </c>
      <c r="W2566" s="56" t="s">
        <v>7566</v>
      </c>
      <c r="X2566" s="56" t="s">
        <v>14618</v>
      </c>
      <c r="Y2566" s="56"/>
      <c r="Z2566" s="56" t="s">
        <v>14619</v>
      </c>
      <c r="AA2566" s="56" t="s">
        <v>14620</v>
      </c>
      <c r="AB2566" s="56" t="s">
        <v>14615</v>
      </c>
      <c r="AC2566" s="56" t="s">
        <v>7326</v>
      </c>
      <c r="AD2566" s="90" t="str">
        <f t="shared" si="81"/>
        <v>NA</v>
      </c>
      <c r="AE2566" s="90"/>
      <c r="AF2566" s="90"/>
      <c r="AG2566" s="90"/>
    </row>
    <row r="2567" spans="1:33">
      <c r="A2567" s="56" t="s">
        <v>19512</v>
      </c>
      <c r="B2567" s="56" t="s">
        <v>19513</v>
      </c>
      <c r="C2567" s="56" t="s">
        <v>19514</v>
      </c>
      <c r="D2567" s="56" t="s">
        <v>7566</v>
      </c>
      <c r="E2567" s="56" t="s">
        <v>19515</v>
      </c>
      <c r="F2567" s="56" t="s">
        <v>22</v>
      </c>
      <c r="G2567" s="56"/>
      <c r="H2567" s="56" t="s">
        <v>19516</v>
      </c>
      <c r="I2567" s="56" t="s">
        <v>19517</v>
      </c>
      <c r="J2567" s="56" t="s">
        <v>19518</v>
      </c>
      <c r="K2567" s="56" t="s">
        <v>7326</v>
      </c>
      <c r="L2567" s="90" t="str">
        <f t="shared" si="80"/>
        <v>NA</v>
      </c>
      <c r="M2567" s="90"/>
      <c r="O2567" s="91"/>
      <c r="P2567" s="56"/>
      <c r="Q2567" s="56"/>
      <c r="R2567" s="56"/>
      <c r="S2567" s="56"/>
      <c r="T2567" s="56" t="s">
        <v>14624</v>
      </c>
      <c r="U2567" s="56" t="s">
        <v>14625</v>
      </c>
      <c r="V2567" s="56" t="s">
        <v>14626</v>
      </c>
      <c r="W2567" s="56" t="s">
        <v>7566</v>
      </c>
      <c r="X2567" s="56" t="s">
        <v>14627</v>
      </c>
      <c r="Y2567" s="56"/>
      <c r="Z2567" s="56" t="s">
        <v>14628</v>
      </c>
      <c r="AA2567" s="56" t="s">
        <v>14629</v>
      </c>
      <c r="AB2567" s="56" t="s">
        <v>14624</v>
      </c>
      <c r="AC2567" s="56" t="s">
        <v>87</v>
      </c>
      <c r="AD2567" s="90" t="str">
        <f t="shared" si="81"/>
        <v>NA</v>
      </c>
      <c r="AE2567" s="90"/>
      <c r="AF2567" s="90"/>
      <c r="AG2567" s="90"/>
    </row>
    <row r="2568" spans="1:33">
      <c r="A2568" s="56" t="s">
        <v>19519</v>
      </c>
      <c r="B2568" s="56" t="s">
        <v>19520</v>
      </c>
      <c r="C2568" s="56" t="s">
        <v>19521</v>
      </c>
      <c r="D2568" s="56" t="s">
        <v>7566</v>
      </c>
      <c r="E2568" s="56" t="s">
        <v>19522</v>
      </c>
      <c r="F2568" s="56" t="s">
        <v>22</v>
      </c>
      <c r="G2568" s="56"/>
      <c r="H2568" s="56" t="s">
        <v>19523</v>
      </c>
      <c r="I2568" s="56" t="s">
        <v>19524</v>
      </c>
      <c r="J2568" s="56" t="s">
        <v>19525</v>
      </c>
      <c r="K2568" s="56" t="s">
        <v>7326</v>
      </c>
      <c r="L2568" s="90" t="str">
        <f t="shared" si="80"/>
        <v>NA</v>
      </c>
      <c r="M2568" s="90"/>
      <c r="O2568" s="91"/>
      <c r="P2568" s="56"/>
      <c r="Q2568" s="56"/>
      <c r="R2568" s="56"/>
      <c r="S2568" s="56"/>
      <c r="T2568" s="56" t="s">
        <v>14636</v>
      </c>
      <c r="U2568" s="56" t="s">
        <v>14637</v>
      </c>
      <c r="V2568" s="56" t="s">
        <v>14638</v>
      </c>
      <c r="W2568" s="56" t="s">
        <v>7566</v>
      </c>
      <c r="X2568" s="56" t="s">
        <v>14639</v>
      </c>
      <c r="Y2568" s="56"/>
      <c r="Z2568" s="56" t="s">
        <v>14640</v>
      </c>
      <c r="AA2568" s="56" t="s">
        <v>14641</v>
      </c>
      <c r="AB2568" s="56"/>
      <c r="AC2568" s="56" t="s">
        <v>87</v>
      </c>
      <c r="AD2568" s="90" t="str">
        <f t="shared" si="81"/>
        <v>NA</v>
      </c>
      <c r="AE2568" s="90"/>
      <c r="AF2568" s="90"/>
      <c r="AG2568" s="90"/>
    </row>
    <row r="2569" spans="1:33">
      <c r="A2569" s="56" t="s">
        <v>19526</v>
      </c>
      <c r="B2569" s="56" t="s">
        <v>19527</v>
      </c>
      <c r="C2569" s="56" t="s">
        <v>19528</v>
      </c>
      <c r="D2569" s="56" t="s">
        <v>7566</v>
      </c>
      <c r="E2569" s="56" t="s">
        <v>19529</v>
      </c>
      <c r="F2569" s="56" t="s">
        <v>22</v>
      </c>
      <c r="G2569" s="56"/>
      <c r="H2569" s="56" t="s">
        <v>19530</v>
      </c>
      <c r="I2569" s="56" t="s">
        <v>19531</v>
      </c>
      <c r="J2569" s="56" t="s">
        <v>19532</v>
      </c>
      <c r="K2569" s="56" t="s">
        <v>7326</v>
      </c>
      <c r="L2569" s="90" t="str">
        <f t="shared" si="80"/>
        <v>NA</v>
      </c>
      <c r="M2569" s="90"/>
      <c r="O2569" s="91"/>
      <c r="P2569" s="56"/>
      <c r="Q2569" s="56"/>
      <c r="R2569" s="56"/>
      <c r="S2569" s="56"/>
      <c r="T2569" s="56" t="s">
        <v>14647</v>
      </c>
      <c r="U2569" s="56" t="s">
        <v>14648</v>
      </c>
      <c r="V2569" s="56" t="s">
        <v>14649</v>
      </c>
      <c r="W2569" s="56" t="s">
        <v>7566</v>
      </c>
      <c r="X2569" s="56" t="s">
        <v>14650</v>
      </c>
      <c r="Y2569" s="56"/>
      <c r="Z2569" s="56" t="s">
        <v>14651</v>
      </c>
      <c r="AA2569" s="56" t="s">
        <v>14652</v>
      </c>
      <c r="AB2569" s="56" t="s">
        <v>14647</v>
      </c>
      <c r="AC2569" s="56" t="s">
        <v>7326</v>
      </c>
      <c r="AD2569" s="90" t="str">
        <f t="shared" si="81"/>
        <v>NA</v>
      </c>
      <c r="AE2569" s="90"/>
      <c r="AF2569" s="90"/>
      <c r="AG2569" s="90"/>
    </row>
    <row r="2570" spans="1:33">
      <c r="A2570" s="56" t="s">
        <v>15496</v>
      </c>
      <c r="B2570" s="56" t="s">
        <v>19533</v>
      </c>
      <c r="C2570" s="56" t="s">
        <v>19534</v>
      </c>
      <c r="D2570" s="56" t="s">
        <v>7566</v>
      </c>
      <c r="E2570" s="56" t="s">
        <v>19529</v>
      </c>
      <c r="F2570" s="56" t="s">
        <v>22</v>
      </c>
      <c r="G2570" s="56"/>
      <c r="H2570" s="56" t="s">
        <v>19530</v>
      </c>
      <c r="I2570" s="56" t="s">
        <v>19531</v>
      </c>
      <c r="J2570" s="56" t="s">
        <v>15502</v>
      </c>
      <c r="K2570" s="56" t="s">
        <v>7326</v>
      </c>
      <c r="L2570" s="90" t="str">
        <f t="shared" si="80"/>
        <v>NA</v>
      </c>
      <c r="M2570" s="90"/>
      <c r="O2570" s="91"/>
      <c r="P2570" s="56"/>
      <c r="Q2570" s="56"/>
      <c r="R2570" s="56"/>
      <c r="S2570" s="56"/>
      <c r="T2570" s="56" t="s">
        <v>14659</v>
      </c>
      <c r="U2570" s="56" t="s">
        <v>14660</v>
      </c>
      <c r="V2570" s="56" t="s">
        <v>14661</v>
      </c>
      <c r="W2570" s="56" t="s">
        <v>7566</v>
      </c>
      <c r="X2570" s="56" t="s">
        <v>1314</v>
      </c>
      <c r="Y2570" s="56"/>
      <c r="Z2570" s="56" t="s">
        <v>14662</v>
      </c>
      <c r="AA2570" s="56" t="s">
        <v>14663</v>
      </c>
      <c r="AB2570" s="56" t="s">
        <v>14664</v>
      </c>
      <c r="AC2570" s="56" t="s">
        <v>87</v>
      </c>
      <c r="AD2570" s="90" t="str">
        <f t="shared" si="81"/>
        <v>NA</v>
      </c>
      <c r="AE2570" s="90"/>
      <c r="AF2570" s="90"/>
      <c r="AG2570" s="90"/>
    </row>
    <row r="2571" spans="1:33">
      <c r="A2571" s="56" t="s">
        <v>19535</v>
      </c>
      <c r="B2571" s="56" t="s">
        <v>19536</v>
      </c>
      <c r="C2571" s="56" t="s">
        <v>19537</v>
      </c>
      <c r="D2571" s="56" t="s">
        <v>7566</v>
      </c>
      <c r="E2571" s="56" t="s">
        <v>19538</v>
      </c>
      <c r="F2571" s="56" t="s">
        <v>22</v>
      </c>
      <c r="G2571" s="56"/>
      <c r="H2571" s="56" t="s">
        <v>19539</v>
      </c>
      <c r="I2571" s="56" t="s">
        <v>19540</v>
      </c>
      <c r="J2571" s="56" t="s">
        <v>19535</v>
      </c>
      <c r="K2571" s="56" t="s">
        <v>87</v>
      </c>
      <c r="L2571" s="90" t="str">
        <f t="shared" si="80"/>
        <v>NA</v>
      </c>
      <c r="M2571" s="90"/>
      <c r="O2571" s="91"/>
      <c r="P2571" s="56"/>
      <c r="Q2571" s="56"/>
      <c r="R2571" s="56"/>
      <c r="S2571" s="56"/>
      <c r="T2571" s="56" t="s">
        <v>14666</v>
      </c>
      <c r="U2571" s="56" t="s">
        <v>14667</v>
      </c>
      <c r="V2571" s="56" t="s">
        <v>14668</v>
      </c>
      <c r="W2571" s="56" t="s">
        <v>7566</v>
      </c>
      <c r="X2571" s="56" t="s">
        <v>1324</v>
      </c>
      <c r="Y2571" s="56"/>
      <c r="Z2571" s="56" t="s">
        <v>14669</v>
      </c>
      <c r="AA2571" s="56" t="s">
        <v>14670</v>
      </c>
      <c r="AB2571" s="56" t="s">
        <v>14666</v>
      </c>
      <c r="AC2571" s="56" t="s">
        <v>7326</v>
      </c>
      <c r="AD2571" s="90" t="str">
        <f t="shared" si="81"/>
        <v>NA</v>
      </c>
      <c r="AE2571" s="90"/>
      <c r="AF2571" s="90"/>
      <c r="AG2571" s="90"/>
    </row>
    <row r="2572" spans="1:33">
      <c r="A2572" s="56" t="s">
        <v>19541</v>
      </c>
      <c r="B2572" s="56" t="s">
        <v>19542</v>
      </c>
      <c r="C2572" s="56" t="s">
        <v>19543</v>
      </c>
      <c r="D2572" s="56" t="s">
        <v>7566</v>
      </c>
      <c r="E2572" s="56" t="s">
        <v>19544</v>
      </c>
      <c r="F2572" s="56" t="s">
        <v>22</v>
      </c>
      <c r="G2572" s="56"/>
      <c r="H2572" s="56" t="s">
        <v>19545</v>
      </c>
      <c r="I2572" s="56" t="s">
        <v>19546</v>
      </c>
      <c r="J2572" s="56" t="s">
        <v>19541</v>
      </c>
      <c r="K2572" s="56" t="s">
        <v>87</v>
      </c>
      <c r="L2572" s="90" t="str">
        <f t="shared" si="80"/>
        <v>NA</v>
      </c>
      <c r="M2572" s="90"/>
      <c r="O2572" s="91"/>
      <c r="P2572" s="56"/>
      <c r="Q2572" s="56"/>
      <c r="R2572" s="56"/>
      <c r="S2572" s="56"/>
      <c r="T2572" s="56" t="s">
        <v>14673</v>
      </c>
      <c r="U2572" s="56" t="s">
        <v>14674</v>
      </c>
      <c r="V2572" s="56" t="s">
        <v>14675</v>
      </c>
      <c r="W2572" s="56" t="s">
        <v>7566</v>
      </c>
      <c r="X2572" s="56" t="s">
        <v>4877</v>
      </c>
      <c r="Y2572" s="56"/>
      <c r="Z2572" s="56" t="s">
        <v>14676</v>
      </c>
      <c r="AA2572" s="56" t="s">
        <v>14677</v>
      </c>
      <c r="AB2572" s="56" t="s">
        <v>14678</v>
      </c>
      <c r="AC2572" s="56" t="s">
        <v>7326</v>
      </c>
      <c r="AD2572" s="90" t="str">
        <f t="shared" si="81"/>
        <v>NA</v>
      </c>
      <c r="AE2572" s="90"/>
      <c r="AF2572" s="90"/>
      <c r="AG2572" s="90"/>
    </row>
    <row r="2573" spans="1:33">
      <c r="A2573" s="56" t="s">
        <v>19547</v>
      </c>
      <c r="B2573" s="56" t="s">
        <v>19548</v>
      </c>
      <c r="C2573" s="56" t="s">
        <v>19549</v>
      </c>
      <c r="D2573" s="56" t="s">
        <v>7566</v>
      </c>
      <c r="E2573" s="56" t="s">
        <v>19550</v>
      </c>
      <c r="F2573" s="56" t="s">
        <v>22</v>
      </c>
      <c r="G2573" s="56"/>
      <c r="H2573" s="56" t="s">
        <v>19551</v>
      </c>
      <c r="I2573" s="56" t="s">
        <v>19552</v>
      </c>
      <c r="J2573" s="56" t="s">
        <v>19547</v>
      </c>
      <c r="K2573" s="56" t="s">
        <v>7326</v>
      </c>
      <c r="L2573" s="90" t="str">
        <f t="shared" si="80"/>
        <v>NA</v>
      </c>
      <c r="M2573" s="90"/>
      <c r="O2573" s="91"/>
      <c r="P2573" s="56"/>
      <c r="Q2573" s="56"/>
      <c r="R2573" s="56"/>
      <c r="S2573" s="56"/>
      <c r="T2573" s="56" t="s">
        <v>14681</v>
      </c>
      <c r="U2573" s="56" t="s">
        <v>14682</v>
      </c>
      <c r="V2573" s="56" t="s">
        <v>14683</v>
      </c>
      <c r="W2573" s="56" t="s">
        <v>7566</v>
      </c>
      <c r="X2573" s="56" t="s">
        <v>14684</v>
      </c>
      <c r="Y2573" s="56"/>
      <c r="Z2573" s="56" t="s">
        <v>14685</v>
      </c>
      <c r="AA2573" s="56" t="s">
        <v>14686</v>
      </c>
      <c r="AB2573" s="56" t="s">
        <v>14681</v>
      </c>
      <c r="AC2573" s="56" t="s">
        <v>7326</v>
      </c>
      <c r="AD2573" s="90" t="str">
        <f t="shared" si="81"/>
        <v>NA</v>
      </c>
      <c r="AE2573" s="90"/>
      <c r="AF2573" s="90"/>
      <c r="AG2573" s="90"/>
    </row>
    <row r="2574" spans="1:33">
      <c r="A2574" s="56" t="s">
        <v>19553</v>
      </c>
      <c r="B2574" s="56" t="s">
        <v>19554</v>
      </c>
      <c r="C2574" s="56" t="s">
        <v>19555</v>
      </c>
      <c r="D2574" s="56" t="s">
        <v>7566</v>
      </c>
      <c r="E2574" s="56" t="s">
        <v>19556</v>
      </c>
      <c r="F2574" s="56" t="s">
        <v>22</v>
      </c>
      <c r="G2574" s="56"/>
      <c r="H2574" s="56" t="s">
        <v>19557</v>
      </c>
      <c r="I2574" s="56" t="s">
        <v>19558</v>
      </c>
      <c r="J2574" s="56" t="s">
        <v>19553</v>
      </c>
      <c r="K2574" s="56" t="s">
        <v>7326</v>
      </c>
      <c r="L2574" s="90" t="str">
        <f t="shared" si="80"/>
        <v>NA</v>
      </c>
      <c r="M2574" s="90"/>
      <c r="O2574" s="91"/>
      <c r="P2574" s="56"/>
      <c r="Q2574" s="56"/>
      <c r="R2574" s="56"/>
      <c r="S2574" s="56"/>
      <c r="T2574" s="56" t="s">
        <v>14689</v>
      </c>
      <c r="U2574" s="56" t="s">
        <v>14690</v>
      </c>
      <c r="V2574" s="56" t="s">
        <v>14691</v>
      </c>
      <c r="W2574" s="56" t="s">
        <v>7566</v>
      </c>
      <c r="X2574" s="56" t="s">
        <v>14692</v>
      </c>
      <c r="Y2574" s="56"/>
      <c r="Z2574" s="56" t="s">
        <v>14693</v>
      </c>
      <c r="AA2574" s="56" t="s">
        <v>14694</v>
      </c>
      <c r="AB2574" s="56" t="s">
        <v>14689</v>
      </c>
      <c r="AC2574" s="56" t="s">
        <v>7326</v>
      </c>
      <c r="AD2574" s="90" t="str">
        <f t="shared" si="81"/>
        <v>NA</v>
      </c>
      <c r="AE2574" s="90"/>
      <c r="AF2574" s="90"/>
      <c r="AG2574" s="90"/>
    </row>
    <row r="2575" spans="1:33">
      <c r="A2575" s="56" t="s">
        <v>19559</v>
      </c>
      <c r="B2575" s="56" t="s">
        <v>19560</v>
      </c>
      <c r="C2575" s="56" t="s">
        <v>19561</v>
      </c>
      <c r="D2575" s="56" t="s">
        <v>7566</v>
      </c>
      <c r="E2575" s="56" t="s">
        <v>19562</v>
      </c>
      <c r="F2575" s="56" t="s">
        <v>22</v>
      </c>
      <c r="G2575" s="56"/>
      <c r="H2575" s="56" t="s">
        <v>19563</v>
      </c>
      <c r="I2575" s="56" t="s">
        <v>19564</v>
      </c>
      <c r="J2575" s="56" t="s">
        <v>19565</v>
      </c>
      <c r="K2575" s="56" t="s">
        <v>7326</v>
      </c>
      <c r="L2575" s="90" t="str">
        <f t="shared" si="80"/>
        <v>NA</v>
      </c>
      <c r="M2575" s="90"/>
      <c r="O2575" s="91"/>
      <c r="P2575" s="56"/>
      <c r="Q2575" s="56"/>
      <c r="R2575" s="56"/>
      <c r="S2575" s="56"/>
      <c r="T2575" s="56" t="s">
        <v>14698</v>
      </c>
      <c r="U2575" s="56" t="s">
        <v>14699</v>
      </c>
      <c r="V2575" s="56" t="s">
        <v>14700</v>
      </c>
      <c r="W2575" s="56" t="s">
        <v>7566</v>
      </c>
      <c r="X2575" s="56" t="s">
        <v>1333</v>
      </c>
      <c r="Y2575" s="56"/>
      <c r="Z2575" s="56" t="s">
        <v>14701</v>
      </c>
      <c r="AA2575" s="56" t="s">
        <v>14702</v>
      </c>
      <c r="AB2575" s="56" t="s">
        <v>14698</v>
      </c>
      <c r="AC2575" s="56" t="s">
        <v>7326</v>
      </c>
      <c r="AD2575" s="90" t="str">
        <f t="shared" si="81"/>
        <v>NA</v>
      </c>
      <c r="AE2575" s="90"/>
      <c r="AF2575" s="90"/>
      <c r="AG2575" s="90"/>
    </row>
    <row r="2576" spans="1:33">
      <c r="A2576" s="56" t="s">
        <v>17034</v>
      </c>
      <c r="B2576" s="56" t="s">
        <v>19566</v>
      </c>
      <c r="C2576" s="56" t="s">
        <v>19567</v>
      </c>
      <c r="D2576" s="56" t="s">
        <v>7566</v>
      </c>
      <c r="E2576" s="56" t="s">
        <v>19568</v>
      </c>
      <c r="F2576" s="56" t="s">
        <v>22</v>
      </c>
      <c r="G2576" s="56"/>
      <c r="H2576" s="56" t="s">
        <v>19569</v>
      </c>
      <c r="I2576" s="56" t="s">
        <v>19570</v>
      </c>
      <c r="J2576" s="56" t="s">
        <v>19571</v>
      </c>
      <c r="K2576" s="56" t="s">
        <v>7326</v>
      </c>
      <c r="L2576" s="90" t="str">
        <f t="shared" si="80"/>
        <v>NA</v>
      </c>
      <c r="M2576" s="90"/>
      <c r="O2576" s="91"/>
      <c r="P2576" s="56"/>
      <c r="Q2576" s="56"/>
      <c r="R2576" s="56"/>
      <c r="S2576" s="56"/>
      <c r="T2576" s="56" t="s">
        <v>14705</v>
      </c>
      <c r="U2576" s="56" t="s">
        <v>14706</v>
      </c>
      <c r="V2576" s="56" t="s">
        <v>14707</v>
      </c>
      <c r="W2576" s="56" t="s">
        <v>7566</v>
      </c>
      <c r="X2576" s="56" t="s">
        <v>14708</v>
      </c>
      <c r="Y2576" s="56"/>
      <c r="Z2576" s="56" t="s">
        <v>14709</v>
      </c>
      <c r="AA2576" s="56" t="s">
        <v>14710</v>
      </c>
      <c r="AB2576" s="56" t="s">
        <v>14705</v>
      </c>
      <c r="AC2576" s="56" t="s">
        <v>7326</v>
      </c>
      <c r="AD2576" s="90" t="str">
        <f t="shared" si="81"/>
        <v>NA</v>
      </c>
      <c r="AE2576" s="90"/>
      <c r="AF2576" s="90"/>
      <c r="AG2576" s="90"/>
    </row>
    <row r="2577" spans="1:33">
      <c r="A2577" s="56" t="s">
        <v>19572</v>
      </c>
      <c r="B2577" s="56" t="s">
        <v>19573</v>
      </c>
      <c r="C2577" s="56" t="s">
        <v>19574</v>
      </c>
      <c r="D2577" s="56" t="s">
        <v>7566</v>
      </c>
      <c r="E2577" s="56" t="s">
        <v>19575</v>
      </c>
      <c r="F2577" s="56" t="s">
        <v>22</v>
      </c>
      <c r="G2577" s="56"/>
      <c r="H2577" s="56" t="s">
        <v>19576</v>
      </c>
      <c r="I2577" s="56" t="s">
        <v>19577</v>
      </c>
      <c r="J2577" s="56" t="s">
        <v>19578</v>
      </c>
      <c r="K2577" s="56" t="s">
        <v>7326</v>
      </c>
      <c r="L2577" s="90" t="str">
        <f t="shared" si="80"/>
        <v>NA</v>
      </c>
      <c r="M2577" s="90"/>
      <c r="O2577" s="91"/>
      <c r="P2577" s="56"/>
      <c r="Q2577" s="56"/>
      <c r="R2577" s="56"/>
      <c r="S2577" s="56"/>
      <c r="T2577" s="56" t="s">
        <v>14714</v>
      </c>
      <c r="U2577" s="56" t="s">
        <v>14715</v>
      </c>
      <c r="V2577" s="56" t="s">
        <v>14716</v>
      </c>
      <c r="W2577" s="56" t="s">
        <v>7566</v>
      </c>
      <c r="X2577" s="56" t="s">
        <v>14717</v>
      </c>
      <c r="Y2577" s="56"/>
      <c r="Z2577" s="56" t="s">
        <v>14718</v>
      </c>
      <c r="AA2577" s="56" t="s">
        <v>14719</v>
      </c>
      <c r="AB2577" s="56"/>
      <c r="AC2577" s="56" t="s">
        <v>7326</v>
      </c>
      <c r="AD2577" s="90" t="str">
        <f t="shared" si="81"/>
        <v>NA</v>
      </c>
      <c r="AE2577" s="90"/>
      <c r="AF2577" s="90"/>
      <c r="AG2577" s="90"/>
    </row>
    <row r="2578" spans="1:33">
      <c r="A2578" s="56" t="s">
        <v>19579</v>
      </c>
      <c r="B2578" s="56" t="s">
        <v>19580</v>
      </c>
      <c r="C2578" s="56" t="s">
        <v>19581</v>
      </c>
      <c r="D2578" s="56" t="s">
        <v>7566</v>
      </c>
      <c r="E2578" s="56" t="s">
        <v>19575</v>
      </c>
      <c r="F2578" s="56" t="s">
        <v>22</v>
      </c>
      <c r="G2578" s="56"/>
      <c r="H2578" s="56" t="s">
        <v>19582</v>
      </c>
      <c r="I2578" s="56" t="s">
        <v>19577</v>
      </c>
      <c r="J2578" s="56" t="s">
        <v>19579</v>
      </c>
      <c r="K2578" s="56" t="s">
        <v>87</v>
      </c>
      <c r="L2578" s="90" t="str">
        <f t="shared" si="80"/>
        <v>NA</v>
      </c>
      <c r="M2578" s="90"/>
      <c r="O2578" s="91"/>
      <c r="P2578" s="56"/>
      <c r="Q2578" s="56"/>
      <c r="R2578" s="56"/>
      <c r="S2578" s="56"/>
      <c r="T2578" s="56" t="s">
        <v>14721</v>
      </c>
      <c r="U2578" s="56" t="s">
        <v>14722</v>
      </c>
      <c r="V2578" s="56" t="s">
        <v>14723</v>
      </c>
      <c r="W2578" s="56" t="s">
        <v>7566</v>
      </c>
      <c r="X2578" s="56" t="s">
        <v>14724</v>
      </c>
      <c r="Y2578" s="56"/>
      <c r="Z2578" s="56" t="s">
        <v>14725</v>
      </c>
      <c r="AA2578" s="56" t="s">
        <v>14726</v>
      </c>
      <c r="AB2578" s="56"/>
      <c r="AC2578" s="56" t="s">
        <v>7326</v>
      </c>
      <c r="AD2578" s="90" t="str">
        <f t="shared" si="81"/>
        <v>NA</v>
      </c>
      <c r="AE2578" s="90"/>
      <c r="AF2578" s="90"/>
      <c r="AG2578" s="90"/>
    </row>
    <row r="2579" spans="1:33">
      <c r="A2579" s="56" t="s">
        <v>19583</v>
      </c>
      <c r="B2579" s="56" t="s">
        <v>19584</v>
      </c>
      <c r="C2579" s="56" t="s">
        <v>19585</v>
      </c>
      <c r="D2579" s="56" t="s">
        <v>7566</v>
      </c>
      <c r="E2579" s="56" t="s">
        <v>19586</v>
      </c>
      <c r="F2579" s="56" t="s">
        <v>22</v>
      </c>
      <c r="G2579" s="56"/>
      <c r="H2579" s="56" t="s">
        <v>19587</v>
      </c>
      <c r="I2579" s="56" t="s">
        <v>19588</v>
      </c>
      <c r="J2579" s="56" t="s">
        <v>19583</v>
      </c>
      <c r="K2579" s="56" t="s">
        <v>87</v>
      </c>
      <c r="L2579" s="90" t="str">
        <f t="shared" si="80"/>
        <v>NA</v>
      </c>
      <c r="M2579" s="90"/>
      <c r="O2579" s="91"/>
      <c r="P2579" s="56"/>
      <c r="Q2579" s="56"/>
      <c r="R2579" s="56"/>
      <c r="S2579" s="56"/>
      <c r="T2579" s="56" t="s">
        <v>14728</v>
      </c>
      <c r="U2579" s="56" t="s">
        <v>14729</v>
      </c>
      <c r="V2579" s="56" t="s">
        <v>14730</v>
      </c>
      <c r="W2579" s="56" t="s">
        <v>7566</v>
      </c>
      <c r="X2579" s="56" t="s">
        <v>14731</v>
      </c>
      <c r="Y2579" s="56"/>
      <c r="Z2579" s="56" t="s">
        <v>14732</v>
      </c>
      <c r="AA2579" s="56" t="s">
        <v>14733</v>
      </c>
      <c r="AB2579" s="56" t="s">
        <v>14734</v>
      </c>
      <c r="AC2579" s="56" t="s">
        <v>7326</v>
      </c>
      <c r="AD2579" s="90" t="str">
        <f t="shared" si="81"/>
        <v>NA</v>
      </c>
      <c r="AE2579" s="90"/>
      <c r="AF2579" s="90"/>
      <c r="AG2579" s="90"/>
    </row>
    <row r="2580" spans="1:33">
      <c r="A2580" s="56" t="s">
        <v>19589</v>
      </c>
      <c r="B2580" s="56" t="s">
        <v>19590</v>
      </c>
      <c r="C2580" s="56" t="s">
        <v>19591</v>
      </c>
      <c r="D2580" s="56" t="s">
        <v>7566</v>
      </c>
      <c r="E2580" s="56" t="s">
        <v>19592</v>
      </c>
      <c r="F2580" s="56" t="s">
        <v>22</v>
      </c>
      <c r="G2580" s="56"/>
      <c r="H2580" s="56" t="s">
        <v>19593</v>
      </c>
      <c r="I2580" s="56" t="s">
        <v>19594</v>
      </c>
      <c r="J2580" s="56" t="s">
        <v>19595</v>
      </c>
      <c r="K2580" s="56" t="s">
        <v>7326</v>
      </c>
      <c r="L2580" s="90" t="str">
        <f t="shared" si="80"/>
        <v>NA</v>
      </c>
      <c r="M2580" s="90"/>
      <c r="O2580" s="91"/>
      <c r="P2580" s="56"/>
      <c r="Q2580" s="56"/>
      <c r="R2580" s="56"/>
      <c r="S2580" s="56"/>
      <c r="T2580" s="56" t="s">
        <v>14736</v>
      </c>
      <c r="U2580" s="56" t="s">
        <v>14737</v>
      </c>
      <c r="V2580" s="56" t="s">
        <v>14738</v>
      </c>
      <c r="W2580" s="56" t="s">
        <v>7566</v>
      </c>
      <c r="X2580" s="56" t="s">
        <v>14739</v>
      </c>
      <c r="Y2580" s="56"/>
      <c r="Z2580" s="56" t="s">
        <v>14740</v>
      </c>
      <c r="AA2580" s="56" t="s">
        <v>14741</v>
      </c>
      <c r="AB2580" s="56"/>
      <c r="AC2580" s="56" t="s">
        <v>7326</v>
      </c>
      <c r="AD2580" s="90" t="str">
        <f t="shared" si="81"/>
        <v>NA</v>
      </c>
      <c r="AE2580" s="90"/>
      <c r="AF2580" s="90"/>
      <c r="AG2580" s="90"/>
    </row>
    <row r="2581" spans="1:33">
      <c r="A2581" s="56" t="s">
        <v>19596</v>
      </c>
      <c r="B2581" s="56" t="s">
        <v>19597</v>
      </c>
      <c r="C2581" s="56" t="s">
        <v>19598</v>
      </c>
      <c r="D2581" s="56" t="s">
        <v>7566</v>
      </c>
      <c r="E2581" s="56" t="s">
        <v>19599</v>
      </c>
      <c r="F2581" s="56" t="s">
        <v>22</v>
      </c>
      <c r="G2581" s="56"/>
      <c r="H2581" s="56" t="s">
        <v>19600</v>
      </c>
      <c r="I2581" s="56" t="s">
        <v>19601</v>
      </c>
      <c r="J2581" s="56" t="s">
        <v>19602</v>
      </c>
      <c r="K2581" s="56" t="s">
        <v>87</v>
      </c>
      <c r="L2581" s="90" t="str">
        <f t="shared" si="80"/>
        <v>NA</v>
      </c>
      <c r="M2581" s="90"/>
      <c r="O2581" s="91"/>
      <c r="P2581" s="56"/>
      <c r="Q2581" s="56"/>
      <c r="R2581" s="56"/>
      <c r="S2581" s="56"/>
      <c r="T2581" s="56" t="s">
        <v>14746</v>
      </c>
      <c r="U2581" s="56" t="s">
        <v>14747</v>
      </c>
      <c r="V2581" s="56" t="s">
        <v>14748</v>
      </c>
      <c r="W2581" s="56" t="s">
        <v>7566</v>
      </c>
      <c r="X2581" s="56" t="s">
        <v>14749</v>
      </c>
      <c r="Y2581" s="56"/>
      <c r="Z2581" s="56" t="s">
        <v>14750</v>
      </c>
      <c r="AA2581" s="56" t="s">
        <v>14751</v>
      </c>
      <c r="AB2581" s="56"/>
      <c r="AC2581" s="56" t="s">
        <v>7326</v>
      </c>
      <c r="AD2581" s="90" t="str">
        <f t="shared" si="81"/>
        <v>NA</v>
      </c>
      <c r="AE2581" s="90"/>
      <c r="AF2581" s="90"/>
      <c r="AG2581" s="90"/>
    </row>
    <row r="2582" spans="1:33">
      <c r="A2582" s="56" t="s">
        <v>19603</v>
      </c>
      <c r="B2582" s="56" t="s">
        <v>19604</v>
      </c>
      <c r="C2582" s="56" t="s">
        <v>19605</v>
      </c>
      <c r="D2582" s="56" t="s">
        <v>7566</v>
      </c>
      <c r="E2582" s="56" t="s">
        <v>19606</v>
      </c>
      <c r="F2582" s="56" t="s">
        <v>22</v>
      </c>
      <c r="G2582" s="56"/>
      <c r="H2582" s="56" t="s">
        <v>19607</v>
      </c>
      <c r="I2582" s="56" t="s">
        <v>19608</v>
      </c>
      <c r="J2582" s="56" t="s">
        <v>19603</v>
      </c>
      <c r="K2582" s="56" t="s">
        <v>87</v>
      </c>
      <c r="L2582" s="90" t="str">
        <f t="shared" si="80"/>
        <v>NA</v>
      </c>
      <c r="M2582" s="90"/>
      <c r="O2582" s="91"/>
      <c r="P2582" s="56"/>
      <c r="Q2582" s="56"/>
      <c r="R2582" s="56"/>
      <c r="S2582" s="56"/>
      <c r="T2582" s="56" t="s">
        <v>14754</v>
      </c>
      <c r="U2582" s="56" t="s">
        <v>14755</v>
      </c>
      <c r="V2582" s="56" t="s">
        <v>14730</v>
      </c>
      <c r="W2582" s="56" t="s">
        <v>7566</v>
      </c>
      <c r="X2582" s="56" t="s">
        <v>630</v>
      </c>
      <c r="Y2582" s="56"/>
      <c r="Z2582" s="56" t="s">
        <v>14756</v>
      </c>
      <c r="AA2582" s="56" t="s">
        <v>14757</v>
      </c>
      <c r="AB2582" s="56" t="s">
        <v>14758</v>
      </c>
      <c r="AC2582" s="56" t="s">
        <v>7326</v>
      </c>
      <c r="AD2582" s="90" t="str">
        <f t="shared" si="81"/>
        <v>NA</v>
      </c>
      <c r="AE2582" s="90"/>
      <c r="AF2582" s="90"/>
      <c r="AG2582" s="90"/>
    </row>
    <row r="2583" spans="1:33">
      <c r="A2583" s="56" t="s">
        <v>19609</v>
      </c>
      <c r="B2583" s="56" t="s">
        <v>19610</v>
      </c>
      <c r="C2583" s="56" t="s">
        <v>19611</v>
      </c>
      <c r="D2583" s="56" t="s">
        <v>7566</v>
      </c>
      <c r="E2583" s="56" t="s">
        <v>362</v>
      </c>
      <c r="F2583" s="56" t="s">
        <v>22</v>
      </c>
      <c r="G2583" s="56"/>
      <c r="H2583" s="56" t="s">
        <v>19612</v>
      </c>
      <c r="I2583" s="56" t="s">
        <v>19613</v>
      </c>
      <c r="J2583" s="56" t="s">
        <v>19609</v>
      </c>
      <c r="K2583" s="56" t="s">
        <v>7326</v>
      </c>
      <c r="L2583" s="90" t="str">
        <f t="shared" si="80"/>
        <v>NA</v>
      </c>
      <c r="M2583" s="90"/>
      <c r="O2583" s="91"/>
      <c r="P2583" s="56"/>
      <c r="Q2583" s="56"/>
      <c r="R2583" s="56"/>
      <c r="S2583" s="56"/>
      <c r="T2583" s="56" t="s">
        <v>14762</v>
      </c>
      <c r="U2583" s="56" t="s">
        <v>14763</v>
      </c>
      <c r="V2583" s="56" t="s">
        <v>14764</v>
      </c>
      <c r="W2583" s="56" t="s">
        <v>7566</v>
      </c>
      <c r="X2583" s="56" t="s">
        <v>630</v>
      </c>
      <c r="Y2583" s="56"/>
      <c r="Z2583" s="56" t="s">
        <v>14765</v>
      </c>
      <c r="AA2583" s="56" t="s">
        <v>14757</v>
      </c>
      <c r="AB2583" s="56"/>
      <c r="AC2583" s="56" t="s">
        <v>7326</v>
      </c>
      <c r="AD2583" s="90" t="str">
        <f t="shared" si="81"/>
        <v>NA</v>
      </c>
      <c r="AE2583" s="90"/>
      <c r="AF2583" s="90"/>
      <c r="AG2583" s="90"/>
    </row>
    <row r="2584" spans="1:33">
      <c r="A2584" s="56" t="s">
        <v>19614</v>
      </c>
      <c r="B2584" s="56" t="s">
        <v>19615</v>
      </c>
      <c r="C2584" s="56" t="s">
        <v>19616</v>
      </c>
      <c r="D2584" s="56" t="s">
        <v>7566</v>
      </c>
      <c r="E2584" s="56" t="s">
        <v>362</v>
      </c>
      <c r="F2584" s="56" t="s">
        <v>22</v>
      </c>
      <c r="G2584" s="56"/>
      <c r="H2584" s="56" t="s">
        <v>19612</v>
      </c>
      <c r="I2584" s="56" t="s">
        <v>19613</v>
      </c>
      <c r="J2584" s="56" t="s">
        <v>19614</v>
      </c>
      <c r="K2584" s="56" t="s">
        <v>7326</v>
      </c>
      <c r="L2584" s="90" t="str">
        <f t="shared" si="80"/>
        <v>NA</v>
      </c>
      <c r="M2584" s="90"/>
      <c r="O2584" s="91"/>
      <c r="P2584" s="56"/>
      <c r="Q2584" s="56"/>
      <c r="R2584" s="56"/>
      <c r="S2584" s="56"/>
      <c r="T2584" s="56" t="s">
        <v>14768</v>
      </c>
      <c r="U2584" s="56" t="s">
        <v>14769</v>
      </c>
      <c r="V2584" s="56" t="s">
        <v>14770</v>
      </c>
      <c r="W2584" s="56" t="s">
        <v>7566</v>
      </c>
      <c r="X2584" s="56" t="s">
        <v>630</v>
      </c>
      <c r="Y2584" s="56"/>
      <c r="Z2584" s="56" t="s">
        <v>14765</v>
      </c>
      <c r="AA2584" s="56" t="s">
        <v>14757</v>
      </c>
      <c r="AB2584" s="56"/>
      <c r="AC2584" s="56" t="s">
        <v>7326</v>
      </c>
      <c r="AD2584" s="90" t="str">
        <f t="shared" si="81"/>
        <v>NA</v>
      </c>
      <c r="AE2584" s="90"/>
      <c r="AF2584" s="90"/>
      <c r="AG2584" s="90"/>
    </row>
    <row r="2585" spans="1:33">
      <c r="A2585" s="56" t="s">
        <v>19617</v>
      </c>
      <c r="B2585" s="56" t="s">
        <v>19618</v>
      </c>
      <c r="C2585" s="56" t="s">
        <v>19619</v>
      </c>
      <c r="D2585" s="56" t="s">
        <v>7566</v>
      </c>
      <c r="E2585" s="56" t="s">
        <v>362</v>
      </c>
      <c r="F2585" s="56" t="s">
        <v>22</v>
      </c>
      <c r="G2585" s="56"/>
      <c r="H2585" s="56" t="s">
        <v>19612</v>
      </c>
      <c r="I2585" s="56" t="s">
        <v>19613</v>
      </c>
      <c r="J2585" s="56" t="s">
        <v>19620</v>
      </c>
      <c r="K2585" s="56" t="s">
        <v>7326</v>
      </c>
      <c r="L2585" s="90" t="str">
        <f t="shared" si="80"/>
        <v>NA</v>
      </c>
      <c r="M2585" s="90"/>
      <c r="O2585" s="91"/>
      <c r="P2585" s="56"/>
      <c r="Q2585" s="56"/>
      <c r="R2585" s="56"/>
      <c r="S2585" s="56"/>
      <c r="T2585" s="56" t="s">
        <v>14773</v>
      </c>
      <c r="U2585" s="56" t="s">
        <v>14774</v>
      </c>
      <c r="V2585" s="56" t="s">
        <v>14775</v>
      </c>
      <c r="W2585" s="56" t="s">
        <v>7566</v>
      </c>
      <c r="X2585" s="56" t="s">
        <v>630</v>
      </c>
      <c r="Y2585" s="56"/>
      <c r="Z2585" s="56" t="s">
        <v>14756</v>
      </c>
      <c r="AA2585" s="56" t="s">
        <v>14757</v>
      </c>
      <c r="AB2585" s="56"/>
      <c r="AC2585" s="56" t="s">
        <v>87</v>
      </c>
      <c r="AD2585" s="90" t="str">
        <f t="shared" si="81"/>
        <v>NA</v>
      </c>
      <c r="AE2585" s="90"/>
      <c r="AF2585" s="90"/>
      <c r="AG2585" s="90"/>
    </row>
    <row r="2586" spans="1:33">
      <c r="A2586" s="56" t="s">
        <v>19621</v>
      </c>
      <c r="B2586" s="56" t="s">
        <v>19622</v>
      </c>
      <c r="C2586" s="56" t="s">
        <v>19623</v>
      </c>
      <c r="D2586" s="56" t="s">
        <v>7566</v>
      </c>
      <c r="E2586" s="56" t="s">
        <v>362</v>
      </c>
      <c r="F2586" s="56" t="s">
        <v>22</v>
      </c>
      <c r="G2586" s="56"/>
      <c r="H2586" s="56" t="s">
        <v>19612</v>
      </c>
      <c r="I2586" s="56" t="s">
        <v>19613</v>
      </c>
      <c r="J2586" s="56" t="s">
        <v>19624</v>
      </c>
      <c r="K2586" s="56" t="s">
        <v>7326</v>
      </c>
      <c r="L2586" s="90" t="str">
        <f t="shared" si="80"/>
        <v>NA</v>
      </c>
      <c r="M2586" s="90"/>
      <c r="O2586" s="91"/>
      <c r="P2586" s="56"/>
      <c r="Q2586" s="56"/>
      <c r="R2586" s="56"/>
      <c r="S2586" s="56"/>
      <c r="T2586" s="56" t="s">
        <v>14781</v>
      </c>
      <c r="U2586" s="56" t="s">
        <v>14782</v>
      </c>
      <c r="V2586" s="56" t="s">
        <v>14783</v>
      </c>
      <c r="W2586" s="56" t="s">
        <v>7566</v>
      </c>
      <c r="X2586" s="56" t="s">
        <v>630</v>
      </c>
      <c r="Y2586" s="56"/>
      <c r="Z2586" s="56" t="s">
        <v>14756</v>
      </c>
      <c r="AA2586" s="56" t="s">
        <v>14757</v>
      </c>
      <c r="AB2586" s="56" t="s">
        <v>14784</v>
      </c>
      <c r="AC2586" s="56" t="s">
        <v>87</v>
      </c>
      <c r="AD2586" s="90" t="str">
        <f t="shared" si="81"/>
        <v>NA</v>
      </c>
      <c r="AE2586" s="90"/>
      <c r="AF2586" s="90"/>
      <c r="AG2586" s="90"/>
    </row>
    <row r="2587" spans="1:33">
      <c r="A2587" s="56" t="s">
        <v>19625</v>
      </c>
      <c r="B2587" s="56" t="s">
        <v>19626</v>
      </c>
      <c r="C2587" s="56" t="s">
        <v>19627</v>
      </c>
      <c r="D2587" s="56" t="s">
        <v>7566</v>
      </c>
      <c r="E2587" s="56" t="s">
        <v>362</v>
      </c>
      <c r="F2587" s="56" t="s">
        <v>22</v>
      </c>
      <c r="G2587" s="56"/>
      <c r="H2587" s="56" t="s">
        <v>19612</v>
      </c>
      <c r="I2587" s="56" t="s">
        <v>19613</v>
      </c>
      <c r="J2587" s="56" t="s">
        <v>19628</v>
      </c>
      <c r="K2587" s="56" t="s">
        <v>7326</v>
      </c>
      <c r="L2587" s="90" t="str">
        <f t="shared" si="80"/>
        <v>NA</v>
      </c>
      <c r="M2587" s="90"/>
      <c r="O2587" s="91"/>
      <c r="P2587" s="56"/>
      <c r="Q2587" s="56"/>
      <c r="R2587" s="56"/>
      <c r="S2587" s="56"/>
      <c r="T2587" s="56" t="s">
        <v>14787</v>
      </c>
      <c r="U2587" s="56" t="s">
        <v>14788</v>
      </c>
      <c r="V2587" s="56" t="s">
        <v>14789</v>
      </c>
      <c r="W2587" s="56" t="s">
        <v>7566</v>
      </c>
      <c r="X2587" s="56" t="s">
        <v>630</v>
      </c>
      <c r="Y2587" s="56"/>
      <c r="Z2587" s="56" t="s">
        <v>14756</v>
      </c>
      <c r="AA2587" s="56" t="s">
        <v>14757</v>
      </c>
      <c r="AB2587" s="56"/>
      <c r="AC2587" s="56" t="s">
        <v>87</v>
      </c>
      <c r="AD2587" s="90" t="str">
        <f t="shared" si="81"/>
        <v>NA</v>
      </c>
      <c r="AE2587" s="90"/>
      <c r="AF2587" s="90"/>
      <c r="AG2587" s="90"/>
    </row>
    <row r="2588" spans="1:33">
      <c r="A2588" s="56" t="s">
        <v>19629</v>
      </c>
      <c r="B2588" s="56" t="s">
        <v>19630</v>
      </c>
      <c r="C2588" s="56" t="s">
        <v>19631</v>
      </c>
      <c r="D2588" s="56" t="s">
        <v>7566</v>
      </c>
      <c r="E2588" s="56" t="s">
        <v>362</v>
      </c>
      <c r="F2588" s="56" t="s">
        <v>22</v>
      </c>
      <c r="G2588" s="56"/>
      <c r="H2588" s="56" t="s">
        <v>19612</v>
      </c>
      <c r="I2588" s="56" t="s">
        <v>19613</v>
      </c>
      <c r="J2588" s="56" t="s">
        <v>19632</v>
      </c>
      <c r="K2588" s="56" t="s">
        <v>7326</v>
      </c>
      <c r="L2588" s="90" t="str">
        <f t="shared" si="80"/>
        <v>NA</v>
      </c>
      <c r="M2588" s="90"/>
      <c r="O2588" s="91"/>
      <c r="P2588" s="56"/>
      <c r="Q2588" s="56"/>
      <c r="R2588" s="56"/>
      <c r="S2588" s="56"/>
      <c r="T2588" s="56" t="s">
        <v>14791</v>
      </c>
      <c r="U2588" s="56" t="s">
        <v>14792</v>
      </c>
      <c r="V2588" s="56" t="s">
        <v>14793</v>
      </c>
      <c r="W2588" s="56" t="s">
        <v>7566</v>
      </c>
      <c r="X2588" s="56" t="s">
        <v>14794</v>
      </c>
      <c r="Y2588" s="56"/>
      <c r="Z2588" s="56" t="s">
        <v>14795</v>
      </c>
      <c r="AA2588" s="56" t="s">
        <v>14796</v>
      </c>
      <c r="AB2588" s="56"/>
      <c r="AC2588" s="56" t="s">
        <v>7326</v>
      </c>
      <c r="AD2588" s="90" t="str">
        <f t="shared" si="81"/>
        <v>NA</v>
      </c>
      <c r="AE2588" s="90"/>
      <c r="AF2588" s="90"/>
      <c r="AG2588" s="90"/>
    </row>
    <row r="2589" spans="1:33">
      <c r="A2589" s="56" t="s">
        <v>19633</v>
      </c>
      <c r="B2589" s="56" t="s">
        <v>19634</v>
      </c>
      <c r="C2589" s="56" t="s">
        <v>15303</v>
      </c>
      <c r="D2589" s="56" t="s">
        <v>7566</v>
      </c>
      <c r="E2589" s="56" t="s">
        <v>362</v>
      </c>
      <c r="F2589" s="56" t="s">
        <v>22</v>
      </c>
      <c r="G2589" s="56"/>
      <c r="H2589" s="56" t="s">
        <v>19635</v>
      </c>
      <c r="I2589" s="56" t="s">
        <v>19613</v>
      </c>
      <c r="J2589" s="56" t="s">
        <v>19633</v>
      </c>
      <c r="K2589" s="56" t="s">
        <v>7326</v>
      </c>
      <c r="L2589" s="90" t="str">
        <f t="shared" si="80"/>
        <v>NA</v>
      </c>
      <c r="M2589" s="90"/>
      <c r="O2589" s="91"/>
      <c r="P2589" s="56"/>
      <c r="Q2589" s="56"/>
      <c r="R2589" s="56"/>
      <c r="S2589" s="56"/>
      <c r="T2589" s="56" t="s">
        <v>14802</v>
      </c>
      <c r="U2589" s="56" t="s">
        <v>14803</v>
      </c>
      <c r="V2589" s="56" t="s">
        <v>14804</v>
      </c>
      <c r="W2589" s="56" t="s">
        <v>7566</v>
      </c>
      <c r="X2589" s="56" t="s">
        <v>14805</v>
      </c>
      <c r="Y2589" s="56"/>
      <c r="Z2589" s="56" t="s">
        <v>14806</v>
      </c>
      <c r="AA2589" s="56" t="s">
        <v>14807</v>
      </c>
      <c r="AB2589" s="56"/>
      <c r="AC2589" s="56" t="s">
        <v>7326</v>
      </c>
      <c r="AD2589" s="90" t="str">
        <f t="shared" si="81"/>
        <v>NA</v>
      </c>
      <c r="AE2589" s="90"/>
      <c r="AF2589" s="90"/>
      <c r="AG2589" s="90"/>
    </row>
    <row r="2590" spans="1:33">
      <c r="A2590" s="56" t="s">
        <v>19636</v>
      </c>
      <c r="B2590" s="56" t="s">
        <v>19637</v>
      </c>
      <c r="C2590" s="56" t="s">
        <v>19638</v>
      </c>
      <c r="D2590" s="56" t="s">
        <v>7566</v>
      </c>
      <c r="E2590" s="56" t="s">
        <v>362</v>
      </c>
      <c r="F2590" s="56" t="s">
        <v>22</v>
      </c>
      <c r="G2590" s="56"/>
      <c r="H2590" s="56" t="s">
        <v>19612</v>
      </c>
      <c r="I2590" s="56" t="s">
        <v>19613</v>
      </c>
      <c r="J2590" s="56" t="s">
        <v>19639</v>
      </c>
      <c r="K2590" s="56" t="s">
        <v>87</v>
      </c>
      <c r="L2590" s="90" t="str">
        <f t="shared" si="80"/>
        <v>NA</v>
      </c>
      <c r="M2590" s="90"/>
      <c r="O2590" s="91"/>
      <c r="P2590" s="56"/>
      <c r="Q2590" s="56"/>
      <c r="R2590" s="56"/>
      <c r="S2590" s="56"/>
      <c r="T2590" s="56" t="s">
        <v>14814</v>
      </c>
      <c r="U2590" s="56" t="s">
        <v>14815</v>
      </c>
      <c r="V2590" s="56" t="s">
        <v>14816</v>
      </c>
      <c r="W2590" s="56" t="s">
        <v>7566</v>
      </c>
      <c r="X2590" s="56" t="s">
        <v>14817</v>
      </c>
      <c r="Y2590" s="56"/>
      <c r="Z2590" s="56" t="s">
        <v>14818</v>
      </c>
      <c r="AA2590" s="56" t="s">
        <v>14819</v>
      </c>
      <c r="AB2590" s="56"/>
      <c r="AC2590" s="56" t="s">
        <v>87</v>
      </c>
      <c r="AD2590" s="90" t="str">
        <f t="shared" si="81"/>
        <v>NA</v>
      </c>
      <c r="AE2590" s="90"/>
      <c r="AF2590" s="90"/>
      <c r="AG2590" s="90"/>
    </row>
    <row r="2591" spans="1:33">
      <c r="A2591" s="56" t="s">
        <v>19640</v>
      </c>
      <c r="B2591" s="56" t="s">
        <v>19641</v>
      </c>
      <c r="C2591" s="56" t="s">
        <v>19642</v>
      </c>
      <c r="D2591" s="56" t="s">
        <v>7566</v>
      </c>
      <c r="E2591" s="56" t="s">
        <v>362</v>
      </c>
      <c r="F2591" s="56" t="s">
        <v>22</v>
      </c>
      <c r="G2591" s="56"/>
      <c r="H2591" s="56" t="s">
        <v>19643</v>
      </c>
      <c r="I2591" s="56" t="s">
        <v>19613</v>
      </c>
      <c r="J2591" s="56" t="s">
        <v>19644</v>
      </c>
      <c r="K2591" s="56" t="s">
        <v>87</v>
      </c>
      <c r="L2591" s="90" t="str">
        <f t="shared" si="80"/>
        <v>NA</v>
      </c>
      <c r="M2591" s="90"/>
      <c r="O2591" s="91"/>
      <c r="P2591" s="56"/>
      <c r="Q2591" s="56"/>
      <c r="R2591" s="56"/>
      <c r="S2591" s="56"/>
      <c r="T2591" s="56" t="s">
        <v>14826</v>
      </c>
      <c r="U2591" s="56" t="s">
        <v>14827</v>
      </c>
      <c r="V2591" s="56" t="s">
        <v>14828</v>
      </c>
      <c r="W2591" s="56" t="s">
        <v>7566</v>
      </c>
      <c r="X2591" s="56" t="s">
        <v>14829</v>
      </c>
      <c r="Y2591" s="56"/>
      <c r="Z2591" s="56" t="s">
        <v>14830</v>
      </c>
      <c r="AA2591" s="56" t="s">
        <v>14831</v>
      </c>
      <c r="AB2591" s="56"/>
      <c r="AC2591" s="56" t="s">
        <v>7326</v>
      </c>
      <c r="AD2591" s="90" t="str">
        <f t="shared" si="81"/>
        <v>NA</v>
      </c>
      <c r="AE2591" s="90"/>
      <c r="AF2591" s="90"/>
      <c r="AG2591" s="90"/>
    </row>
    <row r="2592" spans="1:33">
      <c r="A2592" s="56" t="s">
        <v>56370</v>
      </c>
      <c r="B2592" s="56" t="s">
        <v>19645</v>
      </c>
      <c r="C2592" s="56" t="s">
        <v>19646</v>
      </c>
      <c r="D2592" s="56" t="s">
        <v>7566</v>
      </c>
      <c r="E2592" s="56" t="s">
        <v>362</v>
      </c>
      <c r="F2592" s="56" t="s">
        <v>22</v>
      </c>
      <c r="G2592" s="56"/>
      <c r="H2592" s="56" t="s">
        <v>19643</v>
      </c>
      <c r="I2592" s="56" t="s">
        <v>19613</v>
      </c>
      <c r="J2592" s="56" t="s">
        <v>19647</v>
      </c>
      <c r="K2592" s="56" t="s">
        <v>87</v>
      </c>
      <c r="L2592" s="90" t="str">
        <f t="shared" si="80"/>
        <v>NA</v>
      </c>
      <c r="M2592" s="90"/>
      <c r="O2592" s="91"/>
      <c r="P2592" s="56"/>
      <c r="Q2592" s="56"/>
      <c r="R2592" s="56"/>
      <c r="S2592" s="56"/>
      <c r="T2592" s="56" t="s">
        <v>14837</v>
      </c>
      <c r="U2592" s="56" t="s">
        <v>14838</v>
      </c>
      <c r="V2592" s="56" t="s">
        <v>14839</v>
      </c>
      <c r="W2592" s="56" t="s">
        <v>7566</v>
      </c>
      <c r="X2592" s="56" t="s">
        <v>14829</v>
      </c>
      <c r="Y2592" s="56"/>
      <c r="Z2592" s="56" t="s">
        <v>14840</v>
      </c>
      <c r="AA2592" s="56" t="s">
        <v>14831</v>
      </c>
      <c r="AB2592" s="56"/>
      <c r="AC2592" s="56" t="s">
        <v>87</v>
      </c>
      <c r="AD2592" s="90" t="str">
        <f t="shared" si="81"/>
        <v>NA</v>
      </c>
      <c r="AE2592" s="90"/>
      <c r="AF2592" s="90"/>
      <c r="AG2592" s="90"/>
    </row>
    <row r="2593" spans="1:33">
      <c r="A2593" s="56" t="s">
        <v>19648</v>
      </c>
      <c r="B2593" s="56" t="s">
        <v>19649</v>
      </c>
      <c r="C2593" s="56" t="s">
        <v>19650</v>
      </c>
      <c r="D2593" s="56" t="s">
        <v>7566</v>
      </c>
      <c r="E2593" s="56" t="s">
        <v>362</v>
      </c>
      <c r="F2593" s="56" t="s">
        <v>22</v>
      </c>
      <c r="G2593" s="56"/>
      <c r="H2593" s="56" t="s">
        <v>19651</v>
      </c>
      <c r="I2593" s="56" t="s">
        <v>19613</v>
      </c>
      <c r="J2593" s="56" t="s">
        <v>19652</v>
      </c>
      <c r="K2593" s="56" t="s">
        <v>87</v>
      </c>
      <c r="L2593" s="90" t="str">
        <f t="shared" si="80"/>
        <v>NA</v>
      </c>
      <c r="M2593" s="90"/>
      <c r="O2593" s="91"/>
      <c r="P2593" s="56"/>
      <c r="Q2593" s="56"/>
      <c r="R2593" s="56"/>
      <c r="S2593" s="56"/>
      <c r="T2593" s="56" t="s">
        <v>14843</v>
      </c>
      <c r="U2593" s="56" t="s">
        <v>14844</v>
      </c>
      <c r="V2593" s="56" t="s">
        <v>14845</v>
      </c>
      <c r="W2593" s="56" t="s">
        <v>7566</v>
      </c>
      <c r="X2593" s="56" t="s">
        <v>14846</v>
      </c>
      <c r="Y2593" s="56"/>
      <c r="Z2593" s="56" t="s">
        <v>14847</v>
      </c>
      <c r="AA2593" s="56" t="s">
        <v>14848</v>
      </c>
      <c r="AB2593" s="56"/>
      <c r="AC2593" s="56" t="s">
        <v>7326</v>
      </c>
      <c r="AD2593" s="90" t="str">
        <f t="shared" si="81"/>
        <v>NA</v>
      </c>
      <c r="AE2593" s="90"/>
      <c r="AF2593" s="90"/>
      <c r="AG2593" s="90"/>
    </row>
    <row r="2594" spans="1:33">
      <c r="A2594" s="56" t="s">
        <v>19653</v>
      </c>
      <c r="B2594" s="56" t="s">
        <v>19654</v>
      </c>
      <c r="C2594" s="56" t="s">
        <v>19655</v>
      </c>
      <c r="D2594" s="56" t="s">
        <v>7566</v>
      </c>
      <c r="E2594" s="56" t="s">
        <v>362</v>
      </c>
      <c r="F2594" s="56" t="s">
        <v>22</v>
      </c>
      <c r="G2594" s="56"/>
      <c r="H2594" s="56" t="s">
        <v>19643</v>
      </c>
      <c r="I2594" s="56" t="s">
        <v>19613</v>
      </c>
      <c r="J2594" s="56" t="s">
        <v>19653</v>
      </c>
      <c r="K2594" s="56" t="s">
        <v>87</v>
      </c>
      <c r="L2594" s="90" t="str">
        <f t="shared" si="80"/>
        <v>NA</v>
      </c>
      <c r="M2594" s="90"/>
      <c r="O2594" s="91"/>
      <c r="P2594" s="56"/>
      <c r="Q2594" s="56"/>
      <c r="R2594" s="56"/>
      <c r="S2594" s="56"/>
      <c r="T2594" s="56" t="s">
        <v>14855</v>
      </c>
      <c r="U2594" s="56" t="s">
        <v>14856</v>
      </c>
      <c r="V2594" s="56" t="s">
        <v>14857</v>
      </c>
      <c r="W2594" s="56" t="s">
        <v>7566</v>
      </c>
      <c r="X2594" s="56" t="s">
        <v>14858</v>
      </c>
      <c r="Y2594" s="56"/>
      <c r="Z2594" s="56" t="s">
        <v>14859</v>
      </c>
      <c r="AA2594" s="56" t="s">
        <v>14860</v>
      </c>
      <c r="AB2594" s="56"/>
      <c r="AC2594" s="56" t="s">
        <v>7326</v>
      </c>
      <c r="AD2594" s="90" t="str">
        <f t="shared" si="81"/>
        <v>NA</v>
      </c>
      <c r="AE2594" s="90"/>
      <c r="AF2594" s="90"/>
      <c r="AG2594" s="90"/>
    </row>
    <row r="2595" spans="1:33">
      <c r="A2595" s="56" t="s">
        <v>19656</v>
      </c>
      <c r="B2595" s="56" t="s">
        <v>19657</v>
      </c>
      <c r="C2595" s="56" t="s">
        <v>19658</v>
      </c>
      <c r="D2595" s="56" t="s">
        <v>7566</v>
      </c>
      <c r="E2595" s="56" t="s">
        <v>362</v>
      </c>
      <c r="F2595" s="56" t="s">
        <v>22</v>
      </c>
      <c r="G2595" s="56"/>
      <c r="H2595" s="56" t="s">
        <v>19643</v>
      </c>
      <c r="I2595" s="56" t="s">
        <v>19613</v>
      </c>
      <c r="J2595" s="56" t="s">
        <v>19659</v>
      </c>
      <c r="K2595" s="56" t="s">
        <v>87</v>
      </c>
      <c r="L2595" s="90" t="str">
        <f t="shared" si="80"/>
        <v>NA</v>
      </c>
      <c r="M2595" s="90"/>
      <c r="O2595" s="91"/>
      <c r="P2595" s="56"/>
      <c r="Q2595" s="56"/>
      <c r="R2595" s="56"/>
      <c r="S2595" s="56"/>
      <c r="T2595" s="56" t="s">
        <v>14867</v>
      </c>
      <c r="U2595" s="56" t="s">
        <v>14868</v>
      </c>
      <c r="V2595" s="56" t="s">
        <v>14869</v>
      </c>
      <c r="W2595" s="56" t="s">
        <v>7566</v>
      </c>
      <c r="X2595" s="56" t="s">
        <v>14870</v>
      </c>
      <c r="Y2595" s="56"/>
      <c r="Z2595" s="56" t="s">
        <v>14871</v>
      </c>
      <c r="AA2595" s="56" t="s">
        <v>14872</v>
      </c>
      <c r="AB2595" s="56"/>
      <c r="AC2595" s="56" t="s">
        <v>7326</v>
      </c>
      <c r="AD2595" s="90" t="str">
        <f t="shared" si="81"/>
        <v>NA</v>
      </c>
      <c r="AE2595" s="90"/>
      <c r="AF2595" s="90"/>
      <c r="AG2595" s="90"/>
    </row>
    <row r="2596" spans="1:33">
      <c r="A2596" s="56" t="s">
        <v>19660</v>
      </c>
      <c r="B2596" s="56" t="s">
        <v>19661</v>
      </c>
      <c r="C2596" s="56" t="s">
        <v>19662</v>
      </c>
      <c r="D2596" s="56" t="s">
        <v>7566</v>
      </c>
      <c r="E2596" s="56" t="s">
        <v>362</v>
      </c>
      <c r="F2596" s="56" t="s">
        <v>22</v>
      </c>
      <c r="G2596" s="56"/>
      <c r="H2596" s="56" t="s">
        <v>19663</v>
      </c>
      <c r="I2596" s="56" t="s">
        <v>19613</v>
      </c>
      <c r="J2596" s="56" t="s">
        <v>19664</v>
      </c>
      <c r="K2596" s="56" t="s">
        <v>87</v>
      </c>
      <c r="L2596" s="90" t="str">
        <f t="shared" si="80"/>
        <v>NA</v>
      </c>
      <c r="M2596" s="90"/>
      <c r="O2596" s="91"/>
      <c r="P2596" s="56"/>
      <c r="Q2596" s="56"/>
      <c r="R2596" s="56"/>
      <c r="S2596" s="56"/>
      <c r="T2596" s="56" t="s">
        <v>14873</v>
      </c>
      <c r="U2596" s="56" t="s">
        <v>14874</v>
      </c>
      <c r="V2596" s="56" t="s">
        <v>14875</v>
      </c>
      <c r="W2596" s="56" t="s">
        <v>7566</v>
      </c>
      <c r="X2596" s="56" t="s">
        <v>14876</v>
      </c>
      <c r="Y2596" s="56"/>
      <c r="Z2596" s="56" t="s">
        <v>14877</v>
      </c>
      <c r="AA2596" s="56" t="s">
        <v>14878</v>
      </c>
      <c r="AB2596" s="56"/>
      <c r="AC2596" s="56" t="s">
        <v>7326</v>
      </c>
      <c r="AD2596" s="90" t="str">
        <f t="shared" si="81"/>
        <v>NA</v>
      </c>
      <c r="AE2596" s="90"/>
      <c r="AF2596" s="90"/>
      <c r="AG2596" s="90"/>
    </row>
    <row r="2597" spans="1:33">
      <c r="A2597" s="56" t="s">
        <v>19665</v>
      </c>
      <c r="B2597" s="56" t="s">
        <v>19666</v>
      </c>
      <c r="C2597" s="56" t="s">
        <v>19667</v>
      </c>
      <c r="D2597" s="56" t="s">
        <v>7566</v>
      </c>
      <c r="E2597" s="56" t="s">
        <v>362</v>
      </c>
      <c r="F2597" s="56" t="s">
        <v>22</v>
      </c>
      <c r="G2597" s="56"/>
      <c r="H2597" s="56" t="s">
        <v>19663</v>
      </c>
      <c r="I2597" s="56" t="s">
        <v>19613</v>
      </c>
      <c r="J2597" s="56"/>
      <c r="K2597" s="56" t="s">
        <v>87</v>
      </c>
      <c r="L2597" s="90" t="str">
        <f t="shared" si="80"/>
        <v>NA</v>
      </c>
      <c r="M2597" s="90"/>
      <c r="O2597" s="91"/>
      <c r="P2597" s="56"/>
      <c r="Q2597" s="56"/>
      <c r="R2597" s="56"/>
      <c r="S2597" s="56"/>
      <c r="T2597" s="56" t="s">
        <v>14879</v>
      </c>
      <c r="U2597" s="56" t="s">
        <v>14880</v>
      </c>
      <c r="V2597" s="56" t="s">
        <v>14881</v>
      </c>
      <c r="W2597" s="56" t="s">
        <v>7566</v>
      </c>
      <c r="X2597" s="56" t="s">
        <v>1343</v>
      </c>
      <c r="Y2597" s="56"/>
      <c r="Z2597" s="56" t="s">
        <v>14882</v>
      </c>
      <c r="AA2597" s="56" t="s">
        <v>14883</v>
      </c>
      <c r="AB2597" s="56"/>
      <c r="AC2597" s="56" t="s">
        <v>7326</v>
      </c>
      <c r="AD2597" s="90" t="str">
        <f t="shared" si="81"/>
        <v>NA</v>
      </c>
      <c r="AE2597" s="90"/>
      <c r="AF2597" s="90"/>
      <c r="AG2597" s="90"/>
    </row>
    <row r="2598" spans="1:33">
      <c r="A2598" s="56" t="s">
        <v>19668</v>
      </c>
      <c r="B2598" s="56" t="s">
        <v>19669</v>
      </c>
      <c r="C2598" s="56" t="s">
        <v>19670</v>
      </c>
      <c r="D2598" s="56" t="s">
        <v>7566</v>
      </c>
      <c r="E2598" s="56" t="s">
        <v>362</v>
      </c>
      <c r="F2598" s="56" t="s">
        <v>22</v>
      </c>
      <c r="G2598" s="56"/>
      <c r="H2598" s="56" t="s">
        <v>19663</v>
      </c>
      <c r="I2598" s="56" t="s">
        <v>19613</v>
      </c>
      <c r="J2598" s="56"/>
      <c r="K2598" s="56" t="s">
        <v>87</v>
      </c>
      <c r="L2598" s="90" t="str">
        <f t="shared" si="80"/>
        <v>NA</v>
      </c>
      <c r="M2598" s="90"/>
      <c r="O2598" s="91"/>
      <c r="P2598" s="56"/>
      <c r="Q2598" s="56"/>
      <c r="R2598" s="56"/>
      <c r="S2598" s="56"/>
      <c r="T2598" s="56" t="s">
        <v>14884</v>
      </c>
      <c r="U2598" s="56" t="s">
        <v>14885</v>
      </c>
      <c r="V2598" s="56" t="s">
        <v>14886</v>
      </c>
      <c r="W2598" s="56" t="s">
        <v>7566</v>
      </c>
      <c r="X2598" s="56" t="s">
        <v>14887</v>
      </c>
      <c r="Y2598" s="56"/>
      <c r="Z2598" s="56" t="s">
        <v>14888</v>
      </c>
      <c r="AA2598" s="56" t="s">
        <v>14889</v>
      </c>
      <c r="AB2598" s="56"/>
      <c r="AC2598" s="56" t="s">
        <v>7326</v>
      </c>
      <c r="AD2598" s="90" t="str">
        <f t="shared" si="81"/>
        <v>NA</v>
      </c>
      <c r="AE2598" s="90"/>
      <c r="AF2598" s="90"/>
      <c r="AG2598" s="90"/>
    </row>
    <row r="2599" spans="1:33">
      <c r="A2599" s="56" t="s">
        <v>19671</v>
      </c>
      <c r="B2599" s="56" t="s">
        <v>19672</v>
      </c>
      <c r="C2599" s="56" t="s">
        <v>19673</v>
      </c>
      <c r="D2599" s="56" t="s">
        <v>7566</v>
      </c>
      <c r="E2599" s="56" t="s">
        <v>362</v>
      </c>
      <c r="F2599" s="56" t="s">
        <v>22</v>
      </c>
      <c r="G2599" s="56"/>
      <c r="H2599" s="56" t="s">
        <v>19663</v>
      </c>
      <c r="I2599" s="56" t="s">
        <v>19613</v>
      </c>
      <c r="J2599" s="56" t="s">
        <v>19674</v>
      </c>
      <c r="K2599" s="56" t="s">
        <v>87</v>
      </c>
      <c r="L2599" s="90" t="str">
        <f t="shared" si="80"/>
        <v>NA</v>
      </c>
      <c r="M2599" s="90"/>
      <c r="O2599" s="91"/>
      <c r="P2599" s="56"/>
      <c r="Q2599" s="56"/>
      <c r="R2599" s="56"/>
      <c r="S2599" s="56"/>
      <c r="T2599" s="56" t="s">
        <v>14890</v>
      </c>
      <c r="U2599" s="56" t="s">
        <v>14891</v>
      </c>
      <c r="V2599" s="56" t="s">
        <v>14892</v>
      </c>
      <c r="W2599" s="56" t="s">
        <v>7566</v>
      </c>
      <c r="X2599" s="56" t="s">
        <v>14893</v>
      </c>
      <c r="Y2599" s="56"/>
      <c r="Z2599" s="56" t="s">
        <v>14894</v>
      </c>
      <c r="AA2599" s="56" t="s">
        <v>14895</v>
      </c>
      <c r="AB2599" s="56"/>
      <c r="AC2599" s="56" t="s">
        <v>7326</v>
      </c>
      <c r="AD2599" s="90" t="str">
        <f t="shared" si="81"/>
        <v>NA</v>
      </c>
      <c r="AE2599" s="90"/>
      <c r="AF2599" s="90"/>
      <c r="AG2599" s="90"/>
    </row>
    <row r="2600" spans="1:33">
      <c r="A2600" s="56" t="s">
        <v>19675</v>
      </c>
      <c r="B2600" s="56" t="s">
        <v>19676</v>
      </c>
      <c r="C2600" s="56" t="s">
        <v>19677</v>
      </c>
      <c r="D2600" s="56" t="s">
        <v>7566</v>
      </c>
      <c r="E2600" s="56" t="s">
        <v>362</v>
      </c>
      <c r="F2600" s="56" t="s">
        <v>22</v>
      </c>
      <c r="G2600" s="56"/>
      <c r="H2600" s="56" t="s">
        <v>19663</v>
      </c>
      <c r="I2600" s="56" t="s">
        <v>19613</v>
      </c>
      <c r="J2600" s="56" t="s">
        <v>19678</v>
      </c>
      <c r="K2600" s="56" t="s">
        <v>87</v>
      </c>
      <c r="L2600" s="90" t="str">
        <f t="shared" si="80"/>
        <v>NA</v>
      </c>
      <c r="M2600" s="90"/>
      <c r="O2600" s="91"/>
      <c r="P2600" s="56"/>
      <c r="Q2600" s="56"/>
      <c r="R2600" s="56"/>
      <c r="S2600" s="56"/>
      <c r="T2600" s="56" t="s">
        <v>14896</v>
      </c>
      <c r="U2600" s="56" t="s">
        <v>14897</v>
      </c>
      <c r="V2600" s="56" t="s">
        <v>14898</v>
      </c>
      <c r="W2600" s="56" t="s">
        <v>7566</v>
      </c>
      <c r="X2600" s="56" t="s">
        <v>14899</v>
      </c>
      <c r="Y2600" s="56"/>
      <c r="Z2600" s="56" t="s">
        <v>14900</v>
      </c>
      <c r="AA2600" s="56" t="s">
        <v>14901</v>
      </c>
      <c r="AB2600" s="56"/>
      <c r="AC2600" s="56" t="s">
        <v>7326</v>
      </c>
      <c r="AD2600" s="90" t="str">
        <f t="shared" si="81"/>
        <v>NA</v>
      </c>
      <c r="AE2600" s="90"/>
      <c r="AF2600" s="90"/>
      <c r="AG2600" s="90"/>
    </row>
    <row r="2601" spans="1:33">
      <c r="A2601" s="56" t="s">
        <v>19679</v>
      </c>
      <c r="B2601" s="56" t="s">
        <v>19680</v>
      </c>
      <c r="C2601" s="56" t="s">
        <v>19681</v>
      </c>
      <c r="D2601" s="56" t="s">
        <v>7566</v>
      </c>
      <c r="E2601" s="56" t="s">
        <v>362</v>
      </c>
      <c r="F2601" s="56" t="s">
        <v>22</v>
      </c>
      <c r="G2601" s="56"/>
      <c r="H2601" s="56" t="s">
        <v>19663</v>
      </c>
      <c r="I2601" s="56" t="s">
        <v>19613</v>
      </c>
      <c r="J2601" s="56" t="s">
        <v>19682</v>
      </c>
      <c r="K2601" s="56" t="s">
        <v>87</v>
      </c>
      <c r="L2601" s="90" t="str">
        <f t="shared" si="80"/>
        <v>NA</v>
      </c>
      <c r="M2601" s="90"/>
      <c r="O2601" s="91"/>
      <c r="P2601" s="56"/>
      <c r="Q2601" s="56"/>
      <c r="R2601" s="56"/>
      <c r="S2601" s="56"/>
      <c r="T2601" s="56" t="s">
        <v>14902</v>
      </c>
      <c r="U2601" s="56" t="s">
        <v>14903</v>
      </c>
      <c r="V2601" s="56" t="s">
        <v>14904</v>
      </c>
      <c r="W2601" s="56" t="s">
        <v>7566</v>
      </c>
      <c r="X2601" s="56" t="s">
        <v>14905</v>
      </c>
      <c r="Y2601" s="56"/>
      <c r="Z2601" s="56" t="s">
        <v>14906</v>
      </c>
      <c r="AA2601" s="56" t="s">
        <v>14907</v>
      </c>
      <c r="AB2601" s="56"/>
      <c r="AC2601" s="56" t="s">
        <v>87</v>
      </c>
      <c r="AD2601" s="90" t="str">
        <f t="shared" si="81"/>
        <v>NA</v>
      </c>
      <c r="AE2601" s="90"/>
      <c r="AF2601" s="90"/>
      <c r="AG2601" s="90"/>
    </row>
    <row r="2602" spans="1:33">
      <c r="A2602" s="56" t="s">
        <v>19683</v>
      </c>
      <c r="B2602" s="56" t="s">
        <v>19684</v>
      </c>
      <c r="C2602" s="56" t="s">
        <v>19685</v>
      </c>
      <c r="D2602" s="56" t="s">
        <v>7566</v>
      </c>
      <c r="E2602" s="56" t="s">
        <v>362</v>
      </c>
      <c r="F2602" s="56" t="s">
        <v>22</v>
      </c>
      <c r="G2602" s="56"/>
      <c r="H2602" s="56" t="s">
        <v>19663</v>
      </c>
      <c r="I2602" s="56" t="s">
        <v>19613</v>
      </c>
      <c r="J2602" s="56" t="s">
        <v>19686</v>
      </c>
      <c r="K2602" s="56" t="s">
        <v>87</v>
      </c>
      <c r="L2602" s="90" t="str">
        <f t="shared" si="80"/>
        <v>NA</v>
      </c>
      <c r="M2602" s="90"/>
      <c r="O2602" s="91"/>
      <c r="P2602" s="56"/>
      <c r="Q2602" s="56"/>
      <c r="R2602" s="56"/>
      <c r="S2602" s="56"/>
      <c r="T2602" s="56" t="s">
        <v>14908</v>
      </c>
      <c r="U2602" s="56" t="s">
        <v>14909</v>
      </c>
      <c r="V2602" s="56" t="s">
        <v>14910</v>
      </c>
      <c r="W2602" s="56" t="s">
        <v>7566</v>
      </c>
      <c r="X2602" s="56" t="s">
        <v>14911</v>
      </c>
      <c r="Y2602" s="56"/>
      <c r="Z2602" s="56" t="s">
        <v>14912</v>
      </c>
      <c r="AA2602" s="56" t="s">
        <v>14913</v>
      </c>
      <c r="AB2602" s="56"/>
      <c r="AC2602" s="56" t="s">
        <v>7326</v>
      </c>
      <c r="AD2602" s="90" t="str">
        <f t="shared" si="81"/>
        <v>NA</v>
      </c>
      <c r="AE2602" s="90"/>
      <c r="AF2602" s="90"/>
      <c r="AG2602" s="90"/>
    </row>
    <row r="2603" spans="1:33">
      <c r="A2603" s="56" t="s">
        <v>19687</v>
      </c>
      <c r="B2603" s="56" t="s">
        <v>19688</v>
      </c>
      <c r="C2603" s="56" t="s">
        <v>19689</v>
      </c>
      <c r="D2603" s="56" t="s">
        <v>7566</v>
      </c>
      <c r="E2603" s="56" t="s">
        <v>2823</v>
      </c>
      <c r="F2603" s="56" t="s">
        <v>22</v>
      </c>
      <c r="G2603" s="56"/>
      <c r="H2603" s="56" t="s">
        <v>19690</v>
      </c>
      <c r="I2603" s="56" t="s">
        <v>19691</v>
      </c>
      <c r="J2603" s="56" t="s">
        <v>19692</v>
      </c>
      <c r="K2603" s="56" t="s">
        <v>7326</v>
      </c>
      <c r="L2603" s="90" t="str">
        <f t="shared" si="80"/>
        <v>NA</v>
      </c>
      <c r="M2603" s="90"/>
      <c r="O2603" s="91"/>
      <c r="P2603" s="56"/>
      <c r="Q2603" s="56"/>
      <c r="R2603" s="56"/>
      <c r="S2603" s="56"/>
      <c r="T2603" s="56" t="s">
        <v>14914</v>
      </c>
      <c r="U2603" s="56" t="s">
        <v>14915</v>
      </c>
      <c r="V2603" s="56" t="s">
        <v>14916</v>
      </c>
      <c r="W2603" s="56" t="s">
        <v>7566</v>
      </c>
      <c r="X2603" s="56" t="s">
        <v>14917</v>
      </c>
      <c r="Y2603" s="56"/>
      <c r="Z2603" s="56" t="s">
        <v>14918</v>
      </c>
      <c r="AA2603" s="56" t="s">
        <v>14919</v>
      </c>
      <c r="AB2603" s="56" t="s">
        <v>14920</v>
      </c>
      <c r="AC2603" s="56" t="s">
        <v>7326</v>
      </c>
      <c r="AD2603" s="90" t="str">
        <f t="shared" si="81"/>
        <v>NA</v>
      </c>
      <c r="AE2603" s="90"/>
      <c r="AF2603" s="90"/>
      <c r="AG2603" s="90"/>
    </row>
    <row r="2604" spans="1:33">
      <c r="A2604" s="56" t="s">
        <v>19693</v>
      </c>
      <c r="B2604" s="56" t="s">
        <v>19694</v>
      </c>
      <c r="C2604" s="56" t="s">
        <v>19695</v>
      </c>
      <c r="D2604" s="56" t="s">
        <v>7566</v>
      </c>
      <c r="E2604" s="56" t="s">
        <v>2823</v>
      </c>
      <c r="F2604" s="56" t="s">
        <v>22</v>
      </c>
      <c r="G2604" s="56"/>
      <c r="H2604" s="56" t="s">
        <v>19696</v>
      </c>
      <c r="I2604" s="56" t="s">
        <v>19691</v>
      </c>
      <c r="J2604" s="56" t="s">
        <v>19697</v>
      </c>
      <c r="K2604" s="56" t="s">
        <v>87</v>
      </c>
      <c r="L2604" s="90" t="str">
        <f t="shared" si="80"/>
        <v>NA</v>
      </c>
      <c r="M2604" s="90"/>
      <c r="O2604" s="91"/>
      <c r="P2604" s="56"/>
      <c r="Q2604" s="56"/>
      <c r="R2604" s="56"/>
      <c r="S2604" s="56"/>
      <c r="T2604" s="56" t="s">
        <v>14921</v>
      </c>
      <c r="U2604" s="56" t="s">
        <v>14922</v>
      </c>
      <c r="V2604" s="56" t="s">
        <v>14923</v>
      </c>
      <c r="W2604" s="56" t="s">
        <v>7566</v>
      </c>
      <c r="X2604" s="56" t="s">
        <v>1352</v>
      </c>
      <c r="Y2604" s="56"/>
      <c r="Z2604" s="56" t="s">
        <v>14924</v>
      </c>
      <c r="AA2604" s="56" t="s">
        <v>14925</v>
      </c>
      <c r="AB2604" s="56" t="s">
        <v>14921</v>
      </c>
      <c r="AC2604" s="56" t="s">
        <v>7326</v>
      </c>
      <c r="AD2604" s="90" t="str">
        <f t="shared" si="81"/>
        <v>NA</v>
      </c>
      <c r="AE2604" s="90"/>
      <c r="AF2604" s="90"/>
      <c r="AG2604" s="90"/>
    </row>
    <row r="2605" spans="1:33">
      <c r="A2605" s="56" t="s">
        <v>19698</v>
      </c>
      <c r="B2605" s="56" t="s">
        <v>19699</v>
      </c>
      <c r="C2605" s="56" t="s">
        <v>19700</v>
      </c>
      <c r="D2605" s="56" t="s">
        <v>7566</v>
      </c>
      <c r="E2605" s="56" t="s">
        <v>19701</v>
      </c>
      <c r="F2605" s="56" t="s">
        <v>22</v>
      </c>
      <c r="G2605" s="56"/>
      <c r="H2605" s="56" t="s">
        <v>19702</v>
      </c>
      <c r="I2605" s="56" t="s">
        <v>19703</v>
      </c>
      <c r="J2605" s="56"/>
      <c r="K2605" s="56" t="s">
        <v>7326</v>
      </c>
      <c r="L2605" s="90" t="str">
        <f t="shared" si="80"/>
        <v>NA</v>
      </c>
      <c r="M2605" s="90"/>
      <c r="O2605" s="91"/>
      <c r="P2605" s="56"/>
      <c r="Q2605" s="56"/>
      <c r="R2605" s="56"/>
      <c r="S2605" s="56"/>
      <c r="T2605" s="56" t="s">
        <v>14926</v>
      </c>
      <c r="U2605" s="56" t="s">
        <v>14927</v>
      </c>
      <c r="V2605" s="56" t="s">
        <v>14928</v>
      </c>
      <c r="W2605" s="56" t="s">
        <v>7566</v>
      </c>
      <c r="X2605" s="56" t="s">
        <v>14929</v>
      </c>
      <c r="Y2605" s="56"/>
      <c r="Z2605" s="56" t="s">
        <v>14930</v>
      </c>
      <c r="AA2605" s="56" t="s">
        <v>14931</v>
      </c>
      <c r="AB2605" s="56" t="s">
        <v>14932</v>
      </c>
      <c r="AC2605" s="56" t="s">
        <v>7326</v>
      </c>
      <c r="AD2605" s="90" t="str">
        <f t="shared" si="81"/>
        <v>NA</v>
      </c>
      <c r="AE2605" s="90"/>
      <c r="AF2605" s="90"/>
      <c r="AG2605" s="90"/>
    </row>
    <row r="2606" spans="1:33">
      <c r="A2606" s="56" t="s">
        <v>19704</v>
      </c>
      <c r="B2606" s="56" t="s">
        <v>19705</v>
      </c>
      <c r="C2606" s="56" t="s">
        <v>19706</v>
      </c>
      <c r="D2606" s="56" t="s">
        <v>7566</v>
      </c>
      <c r="E2606" s="56" t="s">
        <v>19707</v>
      </c>
      <c r="F2606" s="56" t="s">
        <v>22</v>
      </c>
      <c r="G2606" s="56"/>
      <c r="H2606" s="56" t="s">
        <v>19708</v>
      </c>
      <c r="I2606" s="56" t="s">
        <v>19709</v>
      </c>
      <c r="J2606" s="56" t="s">
        <v>19704</v>
      </c>
      <c r="K2606" s="56" t="s">
        <v>7326</v>
      </c>
      <c r="L2606" s="90" t="str">
        <f t="shared" si="80"/>
        <v>NA</v>
      </c>
      <c r="M2606" s="90"/>
      <c r="O2606" s="91"/>
      <c r="P2606" s="56"/>
      <c r="Q2606" s="56"/>
      <c r="R2606" s="56"/>
      <c r="S2606" s="56"/>
      <c r="T2606" s="56" t="s">
        <v>14933</v>
      </c>
      <c r="U2606" s="56" t="s">
        <v>14934</v>
      </c>
      <c r="V2606" s="56" t="s">
        <v>14935</v>
      </c>
      <c r="W2606" s="56" t="s">
        <v>7566</v>
      </c>
      <c r="X2606" s="56" t="s">
        <v>14936</v>
      </c>
      <c r="Y2606" s="56"/>
      <c r="Z2606" s="56" t="s">
        <v>14937</v>
      </c>
      <c r="AA2606" s="56" t="s">
        <v>14938</v>
      </c>
      <c r="AB2606" s="56" t="s">
        <v>14939</v>
      </c>
      <c r="AC2606" s="56" t="s">
        <v>87</v>
      </c>
      <c r="AD2606" s="90" t="str">
        <f t="shared" si="81"/>
        <v>NA</v>
      </c>
      <c r="AE2606" s="90"/>
      <c r="AF2606" s="90"/>
      <c r="AG2606" s="90"/>
    </row>
    <row r="2607" spans="1:33">
      <c r="A2607" s="56" t="s">
        <v>19710</v>
      </c>
      <c r="B2607" s="56" t="s">
        <v>19711</v>
      </c>
      <c r="C2607" s="56" t="s">
        <v>19712</v>
      </c>
      <c r="D2607" s="56" t="s">
        <v>7566</v>
      </c>
      <c r="E2607" s="56" t="s">
        <v>19707</v>
      </c>
      <c r="F2607" s="56" t="s">
        <v>22</v>
      </c>
      <c r="G2607" s="56"/>
      <c r="H2607" s="56" t="s">
        <v>19713</v>
      </c>
      <c r="I2607" s="56" t="s">
        <v>19709</v>
      </c>
      <c r="J2607" s="56" t="s">
        <v>19714</v>
      </c>
      <c r="K2607" s="56" t="s">
        <v>87</v>
      </c>
      <c r="L2607" s="90" t="str">
        <f t="shared" si="80"/>
        <v>NA</v>
      </c>
      <c r="M2607" s="90"/>
      <c r="O2607" s="91"/>
      <c r="P2607" s="56"/>
      <c r="Q2607" s="56"/>
      <c r="R2607" s="56"/>
      <c r="S2607" s="56"/>
      <c r="T2607" s="56" t="s">
        <v>14940</v>
      </c>
      <c r="U2607" s="56" t="s">
        <v>14941</v>
      </c>
      <c r="V2607" s="56" t="s">
        <v>14942</v>
      </c>
      <c r="W2607" s="56" t="s">
        <v>7566</v>
      </c>
      <c r="X2607" s="56" t="s">
        <v>14943</v>
      </c>
      <c r="Y2607" s="56"/>
      <c r="Z2607" s="56" t="s">
        <v>14944</v>
      </c>
      <c r="AA2607" s="56" t="s">
        <v>14945</v>
      </c>
      <c r="AB2607" s="56" t="s">
        <v>14946</v>
      </c>
      <c r="AC2607" s="56" t="s">
        <v>7326</v>
      </c>
      <c r="AD2607" s="90" t="str">
        <f t="shared" si="81"/>
        <v>NA</v>
      </c>
      <c r="AE2607" s="90"/>
      <c r="AF2607" s="90"/>
      <c r="AG2607" s="90"/>
    </row>
    <row r="2608" spans="1:33">
      <c r="A2608" s="56" t="s">
        <v>19715</v>
      </c>
      <c r="B2608" s="56" t="s">
        <v>19716</v>
      </c>
      <c r="C2608" s="56" t="s">
        <v>19717</v>
      </c>
      <c r="D2608" s="56" t="s">
        <v>7566</v>
      </c>
      <c r="E2608" s="56" t="s">
        <v>19718</v>
      </c>
      <c r="F2608" s="56" t="s">
        <v>22</v>
      </c>
      <c r="G2608" s="56"/>
      <c r="H2608" s="56" t="s">
        <v>19719</v>
      </c>
      <c r="I2608" s="56" t="s">
        <v>19720</v>
      </c>
      <c r="J2608" s="56" t="s">
        <v>19715</v>
      </c>
      <c r="K2608" s="56" t="s">
        <v>87</v>
      </c>
      <c r="L2608" s="90" t="str">
        <f t="shared" si="80"/>
        <v>NA</v>
      </c>
      <c r="M2608" s="90"/>
      <c r="O2608" s="91"/>
      <c r="P2608" s="56"/>
      <c r="Q2608" s="56"/>
      <c r="R2608" s="56"/>
      <c r="S2608" s="56"/>
      <c r="T2608" s="56" t="s">
        <v>14947</v>
      </c>
      <c r="U2608" s="56" t="s">
        <v>14948</v>
      </c>
      <c r="V2608" s="56" t="s">
        <v>14949</v>
      </c>
      <c r="W2608" s="56" t="s">
        <v>7566</v>
      </c>
      <c r="X2608" s="56" t="s">
        <v>1365</v>
      </c>
      <c r="Y2608" s="56"/>
      <c r="Z2608" s="56" t="s">
        <v>14950</v>
      </c>
      <c r="AA2608" s="56" t="s">
        <v>14951</v>
      </c>
      <c r="AB2608" s="56" t="s">
        <v>14952</v>
      </c>
      <c r="AC2608" s="56" t="s">
        <v>7326</v>
      </c>
      <c r="AD2608" s="90" t="str">
        <f t="shared" si="81"/>
        <v>NA</v>
      </c>
      <c r="AE2608" s="90"/>
      <c r="AF2608" s="90"/>
      <c r="AG2608" s="90"/>
    </row>
    <row r="2609" spans="1:33">
      <c r="A2609" s="56" t="s">
        <v>19721</v>
      </c>
      <c r="B2609" s="56" t="s">
        <v>19722</v>
      </c>
      <c r="C2609" s="56" t="s">
        <v>19723</v>
      </c>
      <c r="D2609" s="56" t="s">
        <v>7566</v>
      </c>
      <c r="E2609" s="56" t="s">
        <v>19724</v>
      </c>
      <c r="F2609" s="56" t="s">
        <v>22</v>
      </c>
      <c r="G2609" s="56"/>
      <c r="H2609" s="56" t="s">
        <v>19725</v>
      </c>
      <c r="I2609" s="56" t="s">
        <v>19726</v>
      </c>
      <c r="J2609" s="56" t="s">
        <v>19727</v>
      </c>
      <c r="K2609" s="56" t="s">
        <v>87</v>
      </c>
      <c r="L2609" s="90" t="str">
        <f t="shared" si="80"/>
        <v>NA</v>
      </c>
      <c r="M2609" s="90"/>
      <c r="O2609" s="91"/>
      <c r="P2609" s="56"/>
      <c r="Q2609" s="56"/>
      <c r="R2609" s="56"/>
      <c r="S2609" s="56"/>
      <c r="T2609" s="56" t="s">
        <v>14953</v>
      </c>
      <c r="U2609" s="56" t="s">
        <v>14954</v>
      </c>
      <c r="V2609" s="56" t="s">
        <v>14955</v>
      </c>
      <c r="W2609" s="56" t="s">
        <v>7566</v>
      </c>
      <c r="X2609" s="56" t="s">
        <v>1365</v>
      </c>
      <c r="Y2609" s="56"/>
      <c r="Z2609" s="56" t="s">
        <v>14956</v>
      </c>
      <c r="AA2609" s="56" t="s">
        <v>14951</v>
      </c>
      <c r="AB2609" s="56" t="s">
        <v>14957</v>
      </c>
      <c r="AC2609" s="56" t="s">
        <v>87</v>
      </c>
      <c r="AD2609" s="90" t="str">
        <f t="shared" si="81"/>
        <v>NA</v>
      </c>
      <c r="AE2609" s="90"/>
      <c r="AF2609" s="90"/>
      <c r="AG2609" s="90"/>
    </row>
    <row r="2610" spans="1:33">
      <c r="A2610" s="56" t="s">
        <v>19728</v>
      </c>
      <c r="B2610" s="56" t="s">
        <v>19729</v>
      </c>
      <c r="C2610" s="56" t="s">
        <v>19730</v>
      </c>
      <c r="D2610" s="56" t="s">
        <v>7566</v>
      </c>
      <c r="E2610" s="56" t="s">
        <v>19731</v>
      </c>
      <c r="F2610" s="56" t="s">
        <v>22</v>
      </c>
      <c r="G2610" s="56"/>
      <c r="H2610" s="56" t="s">
        <v>19732</v>
      </c>
      <c r="I2610" s="56" t="s">
        <v>19733</v>
      </c>
      <c r="J2610" s="56" t="s">
        <v>19734</v>
      </c>
      <c r="K2610" s="56" t="s">
        <v>7326</v>
      </c>
      <c r="L2610" s="90" t="str">
        <f t="shared" si="80"/>
        <v>NA</v>
      </c>
      <c r="M2610" s="90"/>
      <c r="O2610" s="91"/>
      <c r="P2610" s="56"/>
      <c r="Q2610" s="56"/>
      <c r="R2610" s="56"/>
      <c r="S2610" s="56"/>
      <c r="T2610" s="56" t="s">
        <v>14958</v>
      </c>
      <c r="U2610" s="56" t="s">
        <v>14959</v>
      </c>
      <c r="V2610" s="56" t="s">
        <v>14960</v>
      </c>
      <c r="W2610" s="56" t="s">
        <v>7566</v>
      </c>
      <c r="X2610" s="56" t="s">
        <v>1365</v>
      </c>
      <c r="Y2610" s="56"/>
      <c r="Z2610" s="56" t="s">
        <v>14961</v>
      </c>
      <c r="AA2610" s="56" t="s">
        <v>14951</v>
      </c>
      <c r="AB2610" s="56" t="s">
        <v>14962</v>
      </c>
      <c r="AC2610" s="56" t="s">
        <v>87</v>
      </c>
      <c r="AD2610" s="90" t="str">
        <f t="shared" si="81"/>
        <v>NA</v>
      </c>
      <c r="AE2610" s="90"/>
      <c r="AF2610" s="90"/>
      <c r="AG2610" s="90"/>
    </row>
    <row r="2611" spans="1:33">
      <c r="A2611" s="56" t="s">
        <v>19735</v>
      </c>
      <c r="B2611" s="56" t="s">
        <v>19736</v>
      </c>
      <c r="C2611" s="56" t="s">
        <v>19737</v>
      </c>
      <c r="D2611" s="56" t="s">
        <v>7566</v>
      </c>
      <c r="E2611" s="56" t="s">
        <v>19738</v>
      </c>
      <c r="F2611" s="56" t="s">
        <v>22</v>
      </c>
      <c r="G2611" s="56"/>
      <c r="H2611" s="56" t="s">
        <v>19739</v>
      </c>
      <c r="I2611" s="56" t="s">
        <v>19740</v>
      </c>
      <c r="J2611" s="56"/>
      <c r="K2611" s="56" t="s">
        <v>87</v>
      </c>
      <c r="L2611" s="90" t="str">
        <f t="shared" si="80"/>
        <v>NA</v>
      </c>
      <c r="M2611" s="90"/>
      <c r="O2611" s="91"/>
      <c r="P2611" s="56"/>
      <c r="Q2611" s="56"/>
      <c r="R2611" s="56"/>
      <c r="S2611" s="56"/>
      <c r="T2611" s="56" t="s">
        <v>14963</v>
      </c>
      <c r="U2611" s="56" t="s">
        <v>14964</v>
      </c>
      <c r="V2611" s="56" t="s">
        <v>14965</v>
      </c>
      <c r="W2611" s="56" t="s">
        <v>7566</v>
      </c>
      <c r="X2611" s="56" t="s">
        <v>14966</v>
      </c>
      <c r="Y2611" s="56"/>
      <c r="Z2611" s="56" t="s">
        <v>14967</v>
      </c>
      <c r="AA2611" s="56" t="s">
        <v>14968</v>
      </c>
      <c r="AB2611" s="56" t="s">
        <v>14969</v>
      </c>
      <c r="AC2611" s="56" t="s">
        <v>7326</v>
      </c>
      <c r="AD2611" s="90" t="str">
        <f t="shared" si="81"/>
        <v>NA</v>
      </c>
      <c r="AE2611" s="90"/>
      <c r="AF2611" s="90"/>
      <c r="AG2611" s="90"/>
    </row>
    <row r="2612" spans="1:33">
      <c r="A2612" s="56" t="s">
        <v>19741</v>
      </c>
      <c r="B2612" s="56" t="s">
        <v>19742</v>
      </c>
      <c r="C2612" s="56" t="s">
        <v>19743</v>
      </c>
      <c r="D2612" s="56" t="s">
        <v>7566</v>
      </c>
      <c r="E2612" s="56" t="s">
        <v>19744</v>
      </c>
      <c r="F2612" s="56" t="s">
        <v>22</v>
      </c>
      <c r="G2612" s="56"/>
      <c r="H2612" s="56" t="s">
        <v>19745</v>
      </c>
      <c r="I2612" s="56" t="s">
        <v>19746</v>
      </c>
      <c r="J2612" s="56" t="s">
        <v>19747</v>
      </c>
      <c r="K2612" s="56" t="s">
        <v>87</v>
      </c>
      <c r="L2612" s="90" t="str">
        <f t="shared" si="80"/>
        <v>NA</v>
      </c>
      <c r="M2612" s="90"/>
      <c r="O2612" s="91"/>
      <c r="P2612" s="56"/>
      <c r="Q2612" s="56"/>
      <c r="R2612" s="56"/>
      <c r="S2612" s="56"/>
      <c r="T2612" s="56" t="s">
        <v>14970</v>
      </c>
      <c r="U2612" s="56" t="s">
        <v>14971</v>
      </c>
      <c r="V2612" s="56" t="s">
        <v>14972</v>
      </c>
      <c r="W2612" s="56" t="s">
        <v>7566</v>
      </c>
      <c r="X2612" s="56" t="s">
        <v>14973</v>
      </c>
      <c r="Y2612" s="56"/>
      <c r="Z2612" s="56" t="s">
        <v>14974</v>
      </c>
      <c r="AA2612" s="56" t="s">
        <v>14975</v>
      </c>
      <c r="AB2612" s="56" t="s">
        <v>14970</v>
      </c>
      <c r="AC2612" s="56" t="s">
        <v>7326</v>
      </c>
      <c r="AD2612" s="90" t="str">
        <f t="shared" si="81"/>
        <v>NA</v>
      </c>
      <c r="AE2612" s="90"/>
      <c r="AF2612" s="90"/>
      <c r="AG2612" s="90"/>
    </row>
    <row r="2613" spans="1:33">
      <c r="A2613" s="56" t="s">
        <v>19748</v>
      </c>
      <c r="B2613" s="56" t="s">
        <v>19749</v>
      </c>
      <c r="C2613" s="56" t="s">
        <v>19750</v>
      </c>
      <c r="D2613" s="56" t="s">
        <v>7566</v>
      </c>
      <c r="E2613" s="56" t="s">
        <v>19751</v>
      </c>
      <c r="F2613" s="56" t="s">
        <v>22</v>
      </c>
      <c r="G2613" s="56"/>
      <c r="H2613" s="56" t="s">
        <v>19752</v>
      </c>
      <c r="I2613" s="56" t="s">
        <v>19753</v>
      </c>
      <c r="J2613" s="56" t="s">
        <v>19754</v>
      </c>
      <c r="K2613" s="56" t="s">
        <v>7326</v>
      </c>
      <c r="L2613" s="90" t="str">
        <f t="shared" si="80"/>
        <v>NA</v>
      </c>
      <c r="M2613" s="90"/>
      <c r="O2613" s="91"/>
      <c r="P2613" s="56"/>
      <c r="Q2613" s="56"/>
      <c r="R2613" s="56"/>
      <c r="S2613" s="56"/>
      <c r="T2613" s="56" t="s">
        <v>14976</v>
      </c>
      <c r="U2613" s="56" t="s">
        <v>14977</v>
      </c>
      <c r="V2613" s="56" t="s">
        <v>14978</v>
      </c>
      <c r="W2613" s="56" t="s">
        <v>7566</v>
      </c>
      <c r="X2613" s="56" t="s">
        <v>4981</v>
      </c>
      <c r="Y2613" s="56"/>
      <c r="Z2613" s="56" t="s">
        <v>14979</v>
      </c>
      <c r="AA2613" s="56" t="s">
        <v>14980</v>
      </c>
      <c r="AB2613" s="56" t="s">
        <v>14976</v>
      </c>
      <c r="AC2613" s="56" t="s">
        <v>7326</v>
      </c>
      <c r="AD2613" s="90" t="str">
        <f t="shared" si="81"/>
        <v>NA</v>
      </c>
      <c r="AE2613" s="90"/>
      <c r="AF2613" s="90"/>
      <c r="AG2613" s="90"/>
    </row>
    <row r="2614" spans="1:33">
      <c r="A2614" s="56" t="s">
        <v>19755</v>
      </c>
      <c r="B2614" s="56" t="s">
        <v>19756</v>
      </c>
      <c r="C2614" s="56" t="s">
        <v>19757</v>
      </c>
      <c r="D2614" s="56" t="s">
        <v>7566</v>
      </c>
      <c r="E2614" s="56" t="s">
        <v>19758</v>
      </c>
      <c r="F2614" s="56" t="s">
        <v>22</v>
      </c>
      <c r="G2614" s="56"/>
      <c r="H2614" s="56" t="s">
        <v>19759</v>
      </c>
      <c r="I2614" s="56" t="s">
        <v>19760</v>
      </c>
      <c r="J2614" s="56" t="s">
        <v>19761</v>
      </c>
      <c r="K2614" s="56" t="s">
        <v>87</v>
      </c>
      <c r="L2614" s="90" t="str">
        <f t="shared" si="80"/>
        <v>NA</v>
      </c>
      <c r="M2614" s="90"/>
      <c r="O2614" s="91"/>
      <c r="P2614" s="56"/>
      <c r="Q2614" s="56"/>
      <c r="R2614" s="56"/>
      <c r="S2614" s="56"/>
      <c r="T2614" s="56" t="s">
        <v>14981</v>
      </c>
      <c r="U2614" s="56" t="s">
        <v>14982</v>
      </c>
      <c r="V2614" s="56" t="s">
        <v>14983</v>
      </c>
      <c r="W2614" s="56" t="s">
        <v>7566</v>
      </c>
      <c r="X2614" s="56" t="s">
        <v>4981</v>
      </c>
      <c r="Y2614" s="56"/>
      <c r="Z2614" s="56" t="s">
        <v>14984</v>
      </c>
      <c r="AA2614" s="56" t="s">
        <v>14980</v>
      </c>
      <c r="AB2614" s="56" t="s">
        <v>14985</v>
      </c>
      <c r="AC2614" s="56" t="s">
        <v>87</v>
      </c>
      <c r="AD2614" s="90" t="str">
        <f t="shared" si="81"/>
        <v>NA</v>
      </c>
      <c r="AE2614" s="90"/>
      <c r="AF2614" s="90"/>
      <c r="AG2614" s="90"/>
    </row>
    <row r="2615" spans="1:33">
      <c r="A2615" s="56" t="s">
        <v>19762</v>
      </c>
      <c r="B2615" s="56" t="s">
        <v>19763</v>
      </c>
      <c r="C2615" s="56" t="s">
        <v>19764</v>
      </c>
      <c r="D2615" s="56" t="s">
        <v>7566</v>
      </c>
      <c r="E2615" s="56" t="s">
        <v>19765</v>
      </c>
      <c r="F2615" s="56" t="s">
        <v>22</v>
      </c>
      <c r="G2615" s="56"/>
      <c r="H2615" s="56" t="s">
        <v>19766</v>
      </c>
      <c r="I2615" s="56" t="s">
        <v>19767</v>
      </c>
      <c r="J2615" s="56" t="s">
        <v>19768</v>
      </c>
      <c r="K2615" s="56" t="s">
        <v>7326</v>
      </c>
      <c r="L2615" s="90" t="str">
        <f t="shared" si="80"/>
        <v>NA</v>
      </c>
      <c r="M2615" s="90"/>
      <c r="O2615" s="91"/>
      <c r="P2615" s="56"/>
      <c r="Q2615" s="56"/>
      <c r="R2615" s="56"/>
      <c r="S2615" s="56"/>
      <c r="T2615" s="56" t="s">
        <v>14986</v>
      </c>
      <c r="U2615" s="56" t="s">
        <v>14987</v>
      </c>
      <c r="V2615" s="56" t="s">
        <v>14988</v>
      </c>
      <c r="W2615" s="56" t="s">
        <v>7566</v>
      </c>
      <c r="X2615" s="56" t="s">
        <v>14989</v>
      </c>
      <c r="Y2615" s="56"/>
      <c r="Z2615" s="56" t="s">
        <v>14990</v>
      </c>
      <c r="AA2615" s="56" t="s">
        <v>14991</v>
      </c>
      <c r="AB2615" s="56" t="s">
        <v>14992</v>
      </c>
      <c r="AC2615" s="56" t="s">
        <v>7326</v>
      </c>
      <c r="AD2615" s="90" t="str">
        <f t="shared" si="81"/>
        <v>NA</v>
      </c>
      <c r="AE2615" s="90"/>
      <c r="AF2615" s="90"/>
      <c r="AG2615" s="90"/>
    </row>
    <row r="2616" spans="1:33">
      <c r="A2616" s="56" t="s">
        <v>19769</v>
      </c>
      <c r="B2616" s="56" t="s">
        <v>19770</v>
      </c>
      <c r="C2616" s="56" t="s">
        <v>19771</v>
      </c>
      <c r="D2616" s="56" t="s">
        <v>7566</v>
      </c>
      <c r="E2616" s="56" t="s">
        <v>19765</v>
      </c>
      <c r="F2616" s="56" t="s">
        <v>22</v>
      </c>
      <c r="G2616" s="56"/>
      <c r="H2616" s="56" t="s">
        <v>19772</v>
      </c>
      <c r="I2616" s="56" t="s">
        <v>19767</v>
      </c>
      <c r="J2616" s="56" t="s">
        <v>19773</v>
      </c>
      <c r="K2616" s="56" t="s">
        <v>87</v>
      </c>
      <c r="L2616" s="90" t="str">
        <f t="shared" si="80"/>
        <v>NA</v>
      </c>
      <c r="M2616" s="90"/>
      <c r="O2616" s="91"/>
      <c r="P2616" s="56"/>
      <c r="Q2616" s="56"/>
      <c r="R2616" s="56"/>
      <c r="S2616" s="56"/>
      <c r="T2616" s="56" t="s">
        <v>14993</v>
      </c>
      <c r="U2616" s="56" t="s">
        <v>14994</v>
      </c>
      <c r="V2616" s="56" t="s">
        <v>14995</v>
      </c>
      <c r="W2616" s="56" t="s">
        <v>7566</v>
      </c>
      <c r="X2616" s="56" t="s">
        <v>14996</v>
      </c>
      <c r="Y2616" s="56"/>
      <c r="Z2616" s="56" t="s">
        <v>14997</v>
      </c>
      <c r="AA2616" s="56" t="s">
        <v>14998</v>
      </c>
      <c r="AB2616" s="56" t="s">
        <v>14999</v>
      </c>
      <c r="AC2616" s="56" t="s">
        <v>7326</v>
      </c>
      <c r="AD2616" s="90" t="str">
        <f t="shared" si="81"/>
        <v>NA</v>
      </c>
      <c r="AE2616" s="90"/>
      <c r="AF2616" s="90"/>
      <c r="AG2616" s="90"/>
    </row>
    <row r="2617" spans="1:33">
      <c r="A2617" s="56" t="s">
        <v>19774</v>
      </c>
      <c r="B2617" s="56" t="s">
        <v>19775</v>
      </c>
      <c r="C2617" s="56" t="s">
        <v>19776</v>
      </c>
      <c r="D2617" s="56" t="s">
        <v>7566</v>
      </c>
      <c r="E2617" s="56" t="s">
        <v>19777</v>
      </c>
      <c r="F2617" s="56" t="s">
        <v>22</v>
      </c>
      <c r="G2617" s="56"/>
      <c r="H2617" s="56" t="s">
        <v>19778</v>
      </c>
      <c r="I2617" s="56" t="s">
        <v>19779</v>
      </c>
      <c r="J2617" s="56" t="s">
        <v>19780</v>
      </c>
      <c r="K2617" s="56" t="s">
        <v>7326</v>
      </c>
      <c r="L2617" s="90" t="str">
        <f t="shared" si="80"/>
        <v>NA</v>
      </c>
      <c r="M2617" s="90"/>
      <c r="O2617" s="91"/>
      <c r="P2617" s="56"/>
      <c r="Q2617" s="56"/>
      <c r="R2617" s="56"/>
      <c r="S2617" s="56"/>
      <c r="T2617" s="56" t="s">
        <v>15000</v>
      </c>
      <c r="U2617" s="56" t="s">
        <v>15001</v>
      </c>
      <c r="V2617" s="56" t="s">
        <v>15002</v>
      </c>
      <c r="W2617" s="56" t="s">
        <v>7566</v>
      </c>
      <c r="X2617" s="56" t="s">
        <v>15003</v>
      </c>
      <c r="Y2617" s="56"/>
      <c r="Z2617" s="56" t="s">
        <v>15004</v>
      </c>
      <c r="AA2617" s="56" t="s">
        <v>15005</v>
      </c>
      <c r="AB2617" s="56" t="s">
        <v>15000</v>
      </c>
      <c r="AC2617" s="56" t="s">
        <v>87</v>
      </c>
      <c r="AD2617" s="90" t="str">
        <f t="shared" si="81"/>
        <v>NA</v>
      </c>
      <c r="AE2617" s="90"/>
      <c r="AF2617" s="90"/>
      <c r="AG2617" s="90"/>
    </row>
    <row r="2618" spans="1:33">
      <c r="A2618" s="56" t="s">
        <v>19781</v>
      </c>
      <c r="B2618" s="56" t="s">
        <v>19782</v>
      </c>
      <c r="C2618" s="56" t="s">
        <v>19783</v>
      </c>
      <c r="D2618" s="56" t="s">
        <v>7566</v>
      </c>
      <c r="E2618" s="56" t="s">
        <v>19784</v>
      </c>
      <c r="F2618" s="56" t="s">
        <v>22</v>
      </c>
      <c r="G2618" s="56"/>
      <c r="H2618" s="56" t="s">
        <v>19785</v>
      </c>
      <c r="I2618" s="56" t="s">
        <v>19786</v>
      </c>
      <c r="J2618" s="56" t="s">
        <v>19787</v>
      </c>
      <c r="K2618" s="56" t="s">
        <v>7326</v>
      </c>
      <c r="L2618" s="90" t="str">
        <f t="shared" si="80"/>
        <v>NA</v>
      </c>
      <c r="M2618" s="90"/>
      <c r="O2618" s="91"/>
      <c r="P2618" s="56"/>
      <c r="Q2618" s="56"/>
      <c r="R2618" s="56"/>
      <c r="S2618" s="56"/>
      <c r="T2618" s="56" t="s">
        <v>15006</v>
      </c>
      <c r="U2618" s="56" t="s">
        <v>15007</v>
      </c>
      <c r="V2618" s="56" t="s">
        <v>15008</v>
      </c>
      <c r="W2618" s="56" t="s">
        <v>7566</v>
      </c>
      <c r="X2618" s="56" t="s">
        <v>15009</v>
      </c>
      <c r="Y2618" s="56"/>
      <c r="Z2618" s="56" t="s">
        <v>15010</v>
      </c>
      <c r="AA2618" s="56" t="s">
        <v>15011</v>
      </c>
      <c r="AB2618" s="56" t="s">
        <v>15012</v>
      </c>
      <c r="AC2618" s="56" t="s">
        <v>7326</v>
      </c>
      <c r="AD2618" s="90" t="str">
        <f t="shared" si="81"/>
        <v>NA</v>
      </c>
      <c r="AE2618" s="90"/>
      <c r="AF2618" s="90"/>
      <c r="AG2618" s="90"/>
    </row>
    <row r="2619" spans="1:33">
      <c r="A2619" s="56" t="s">
        <v>19788</v>
      </c>
      <c r="B2619" s="56" t="s">
        <v>19789</v>
      </c>
      <c r="C2619" s="56" t="s">
        <v>19790</v>
      </c>
      <c r="D2619" s="56" t="s">
        <v>7566</v>
      </c>
      <c r="E2619" s="56" t="s">
        <v>19791</v>
      </c>
      <c r="F2619" s="56" t="s">
        <v>22</v>
      </c>
      <c r="G2619" s="56"/>
      <c r="H2619" s="56" t="s">
        <v>19792</v>
      </c>
      <c r="I2619" s="56" t="s">
        <v>19793</v>
      </c>
      <c r="J2619" s="56" t="s">
        <v>19794</v>
      </c>
      <c r="K2619" s="56" t="s">
        <v>87</v>
      </c>
      <c r="L2619" s="90" t="str">
        <f t="shared" si="80"/>
        <v>NA</v>
      </c>
      <c r="M2619" s="90"/>
      <c r="O2619" s="91"/>
      <c r="P2619" s="56"/>
      <c r="Q2619" s="56"/>
      <c r="R2619" s="56"/>
      <c r="S2619" s="56"/>
      <c r="T2619" s="56" t="s">
        <v>15013</v>
      </c>
      <c r="U2619" s="56" t="s">
        <v>15014</v>
      </c>
      <c r="V2619" s="56" t="s">
        <v>14978</v>
      </c>
      <c r="W2619" s="56" t="s">
        <v>7566</v>
      </c>
      <c r="X2619" s="56" t="s">
        <v>4992</v>
      </c>
      <c r="Y2619" s="56"/>
      <c r="Z2619" s="56" t="s">
        <v>15015</v>
      </c>
      <c r="AA2619" s="56" t="s">
        <v>15016</v>
      </c>
      <c r="AB2619" s="56" t="s">
        <v>15013</v>
      </c>
      <c r="AC2619" s="56" t="s">
        <v>7326</v>
      </c>
      <c r="AD2619" s="90" t="str">
        <f t="shared" si="81"/>
        <v>NA</v>
      </c>
      <c r="AE2619" s="90"/>
      <c r="AF2619" s="90"/>
      <c r="AG2619" s="90"/>
    </row>
    <row r="2620" spans="1:33">
      <c r="A2620" s="56" t="s">
        <v>19795</v>
      </c>
      <c r="B2620" s="56" t="s">
        <v>19796</v>
      </c>
      <c r="C2620" s="56" t="s">
        <v>19797</v>
      </c>
      <c r="D2620" s="56" t="s">
        <v>7566</v>
      </c>
      <c r="E2620" s="56" t="s">
        <v>19798</v>
      </c>
      <c r="F2620" s="56" t="s">
        <v>22</v>
      </c>
      <c r="G2620" s="56"/>
      <c r="H2620" s="56" t="s">
        <v>19799</v>
      </c>
      <c r="I2620" s="56" t="s">
        <v>19800</v>
      </c>
      <c r="J2620" s="56" t="s">
        <v>19801</v>
      </c>
      <c r="K2620" s="56" t="s">
        <v>7326</v>
      </c>
      <c r="L2620" s="90" t="str">
        <f t="shared" si="80"/>
        <v>NA</v>
      </c>
      <c r="M2620" s="90"/>
      <c r="O2620" s="91"/>
      <c r="P2620" s="56"/>
      <c r="Q2620" s="56"/>
      <c r="R2620" s="56"/>
      <c r="S2620" s="56"/>
      <c r="T2620" s="56" t="s">
        <v>15017</v>
      </c>
      <c r="U2620" s="56" t="s">
        <v>15018</v>
      </c>
      <c r="V2620" s="56" t="s">
        <v>15019</v>
      </c>
      <c r="W2620" s="56" t="s">
        <v>7566</v>
      </c>
      <c r="X2620" s="56" t="s">
        <v>4992</v>
      </c>
      <c r="Y2620" s="56"/>
      <c r="Z2620" s="56" t="s">
        <v>15020</v>
      </c>
      <c r="AA2620" s="56" t="s">
        <v>15016</v>
      </c>
      <c r="AB2620" s="56" t="s">
        <v>15021</v>
      </c>
      <c r="AC2620" s="56" t="s">
        <v>7326</v>
      </c>
      <c r="AD2620" s="90" t="str">
        <f t="shared" si="81"/>
        <v>NA</v>
      </c>
      <c r="AE2620" s="90"/>
      <c r="AF2620" s="90"/>
      <c r="AG2620" s="90"/>
    </row>
    <row r="2621" spans="1:33">
      <c r="A2621" s="56" t="s">
        <v>56371</v>
      </c>
      <c r="B2621" s="56" t="s">
        <v>19802</v>
      </c>
      <c r="C2621" s="56" t="s">
        <v>19803</v>
      </c>
      <c r="D2621" s="56" t="s">
        <v>7566</v>
      </c>
      <c r="E2621" s="56" t="s">
        <v>19804</v>
      </c>
      <c r="F2621" s="56" t="s">
        <v>22</v>
      </c>
      <c r="G2621" s="56"/>
      <c r="H2621" s="56" t="s">
        <v>19805</v>
      </c>
      <c r="I2621" s="56" t="s">
        <v>19806</v>
      </c>
      <c r="J2621" s="56"/>
      <c r="K2621" s="56" t="s">
        <v>87</v>
      </c>
      <c r="L2621" s="90" t="str">
        <f t="shared" si="80"/>
        <v>NA</v>
      </c>
      <c r="M2621" s="90"/>
      <c r="O2621" s="91"/>
      <c r="P2621" s="56"/>
      <c r="Q2621" s="56"/>
      <c r="R2621" s="56"/>
      <c r="S2621" s="56"/>
      <c r="T2621" s="56" t="s">
        <v>15022</v>
      </c>
      <c r="U2621" s="56" t="s">
        <v>15023</v>
      </c>
      <c r="V2621" s="56" t="s">
        <v>15024</v>
      </c>
      <c r="W2621" s="56" t="s">
        <v>7566</v>
      </c>
      <c r="X2621" s="56" t="s">
        <v>15025</v>
      </c>
      <c r="Y2621" s="56"/>
      <c r="Z2621" s="56" t="s">
        <v>15026</v>
      </c>
      <c r="AA2621" s="56" t="s">
        <v>15027</v>
      </c>
      <c r="AB2621" s="56" t="s">
        <v>15028</v>
      </c>
      <c r="AC2621" s="56" t="s">
        <v>7326</v>
      </c>
      <c r="AD2621" s="90" t="str">
        <f t="shared" si="81"/>
        <v>NA</v>
      </c>
      <c r="AE2621" s="90"/>
      <c r="AF2621" s="90"/>
      <c r="AG2621" s="90"/>
    </row>
    <row r="2622" spans="1:33">
      <c r="A2622" s="56" t="s">
        <v>19807</v>
      </c>
      <c r="B2622" s="56" t="s">
        <v>19808</v>
      </c>
      <c r="C2622" s="56" t="s">
        <v>19809</v>
      </c>
      <c r="D2622" s="56" t="s">
        <v>7566</v>
      </c>
      <c r="E2622" s="56" t="s">
        <v>19810</v>
      </c>
      <c r="F2622" s="56" t="s">
        <v>22</v>
      </c>
      <c r="G2622" s="56"/>
      <c r="H2622" s="56" t="s">
        <v>19811</v>
      </c>
      <c r="I2622" s="56" t="s">
        <v>19812</v>
      </c>
      <c r="J2622" s="56" t="s">
        <v>19807</v>
      </c>
      <c r="K2622" s="56" t="s">
        <v>7326</v>
      </c>
      <c r="L2622" s="90" t="str">
        <f t="shared" si="80"/>
        <v>NA</v>
      </c>
      <c r="M2622" s="90"/>
      <c r="O2622" s="91"/>
      <c r="P2622" s="56"/>
      <c r="Q2622" s="56"/>
      <c r="R2622" s="56"/>
      <c r="S2622" s="56"/>
      <c r="T2622" s="56" t="s">
        <v>15029</v>
      </c>
      <c r="U2622" s="56" t="s">
        <v>15030</v>
      </c>
      <c r="V2622" s="56" t="s">
        <v>15031</v>
      </c>
      <c r="W2622" s="56" t="s">
        <v>7566</v>
      </c>
      <c r="X2622" s="56" t="s">
        <v>1375</v>
      </c>
      <c r="Y2622" s="56"/>
      <c r="Z2622" s="56" t="s">
        <v>15032</v>
      </c>
      <c r="AA2622" s="56" t="s">
        <v>15033</v>
      </c>
      <c r="AB2622" s="56" t="s">
        <v>15034</v>
      </c>
      <c r="AC2622" s="56" t="s">
        <v>7326</v>
      </c>
      <c r="AD2622" s="90" t="str">
        <f t="shared" si="81"/>
        <v>NA</v>
      </c>
      <c r="AE2622" s="90"/>
      <c r="AF2622" s="90"/>
      <c r="AG2622" s="90"/>
    </row>
    <row r="2623" spans="1:33">
      <c r="A2623" s="56" t="s">
        <v>19813</v>
      </c>
      <c r="B2623" s="56" t="s">
        <v>19814</v>
      </c>
      <c r="C2623" s="56" t="s">
        <v>19815</v>
      </c>
      <c r="D2623" s="56" t="s">
        <v>7566</v>
      </c>
      <c r="E2623" s="56" t="s">
        <v>19816</v>
      </c>
      <c r="F2623" s="56" t="s">
        <v>22</v>
      </c>
      <c r="G2623" s="56"/>
      <c r="H2623" s="56" t="s">
        <v>19817</v>
      </c>
      <c r="I2623" s="56" t="s">
        <v>19818</v>
      </c>
      <c r="J2623" s="56" t="s">
        <v>19819</v>
      </c>
      <c r="K2623" s="56" t="s">
        <v>7326</v>
      </c>
      <c r="L2623" s="90" t="str">
        <f t="shared" si="80"/>
        <v>NA</v>
      </c>
      <c r="M2623" s="90"/>
      <c r="O2623" s="91"/>
      <c r="P2623" s="56"/>
      <c r="Q2623" s="56"/>
      <c r="R2623" s="56"/>
      <c r="S2623" s="56"/>
      <c r="T2623" s="56" t="s">
        <v>15035</v>
      </c>
      <c r="U2623" s="56" t="s">
        <v>15036</v>
      </c>
      <c r="V2623" s="56" t="s">
        <v>15037</v>
      </c>
      <c r="W2623" s="56" t="s">
        <v>7566</v>
      </c>
      <c r="X2623" s="56" t="s">
        <v>5015</v>
      </c>
      <c r="Y2623" s="56"/>
      <c r="Z2623" s="56" t="s">
        <v>15038</v>
      </c>
      <c r="AA2623" s="56" t="s">
        <v>15039</v>
      </c>
      <c r="AB2623" s="56" t="s">
        <v>15040</v>
      </c>
      <c r="AC2623" s="56" t="s">
        <v>7326</v>
      </c>
      <c r="AD2623" s="90" t="str">
        <f t="shared" si="81"/>
        <v>NA</v>
      </c>
      <c r="AE2623" s="90"/>
      <c r="AF2623" s="90"/>
      <c r="AG2623" s="90"/>
    </row>
    <row r="2624" spans="1:33">
      <c r="A2624" s="56" t="s">
        <v>19820</v>
      </c>
      <c r="B2624" s="56" t="s">
        <v>19821</v>
      </c>
      <c r="C2624" s="56" t="s">
        <v>19822</v>
      </c>
      <c r="D2624" s="56" t="s">
        <v>7566</v>
      </c>
      <c r="E2624" s="56" t="s">
        <v>19823</v>
      </c>
      <c r="F2624" s="56" t="s">
        <v>22</v>
      </c>
      <c r="G2624" s="56"/>
      <c r="H2624" s="56" t="s">
        <v>19824</v>
      </c>
      <c r="I2624" s="56" t="s">
        <v>19825</v>
      </c>
      <c r="J2624" s="56" t="s">
        <v>19820</v>
      </c>
      <c r="K2624" s="56" t="s">
        <v>87</v>
      </c>
      <c r="L2624" s="90" t="str">
        <f t="shared" si="80"/>
        <v>NA</v>
      </c>
      <c r="M2624" s="90"/>
      <c r="O2624" s="91"/>
      <c r="P2624" s="56"/>
      <c r="Q2624" s="56"/>
      <c r="R2624" s="56"/>
      <c r="S2624" s="56"/>
      <c r="T2624" s="56" t="s">
        <v>15041</v>
      </c>
      <c r="U2624" s="56" t="s">
        <v>15042</v>
      </c>
      <c r="V2624" s="56" t="s">
        <v>15043</v>
      </c>
      <c r="W2624" s="56" t="s">
        <v>7566</v>
      </c>
      <c r="X2624" s="56" t="s">
        <v>15044</v>
      </c>
      <c r="Y2624" s="56"/>
      <c r="Z2624" s="56" t="s">
        <v>15045</v>
      </c>
      <c r="AA2624" s="56" t="s">
        <v>15046</v>
      </c>
      <c r="AB2624" s="56" t="s">
        <v>15047</v>
      </c>
      <c r="AC2624" s="56" t="s">
        <v>7326</v>
      </c>
      <c r="AD2624" s="90" t="str">
        <f t="shared" si="81"/>
        <v>NA</v>
      </c>
      <c r="AE2624" s="90"/>
      <c r="AF2624" s="90"/>
      <c r="AG2624" s="90"/>
    </row>
    <row r="2625" spans="1:33">
      <c r="A2625" s="56" t="s">
        <v>19826</v>
      </c>
      <c r="B2625" s="56" t="s">
        <v>19827</v>
      </c>
      <c r="C2625" s="56" t="s">
        <v>19828</v>
      </c>
      <c r="D2625" s="56" t="s">
        <v>7566</v>
      </c>
      <c r="E2625" s="56" t="s">
        <v>2835</v>
      </c>
      <c r="F2625" s="56" t="s">
        <v>22</v>
      </c>
      <c r="G2625" s="56"/>
      <c r="H2625" s="56" t="s">
        <v>19829</v>
      </c>
      <c r="I2625" s="56" t="s">
        <v>19830</v>
      </c>
      <c r="J2625" s="56" t="s">
        <v>19826</v>
      </c>
      <c r="K2625" s="56" t="s">
        <v>7326</v>
      </c>
      <c r="L2625" s="90" t="str">
        <f t="shared" si="80"/>
        <v>NA</v>
      </c>
      <c r="M2625" s="90"/>
      <c r="O2625" s="91"/>
      <c r="P2625" s="56"/>
      <c r="Q2625" s="56"/>
      <c r="R2625" s="56"/>
      <c r="S2625" s="56"/>
      <c r="T2625" s="56" t="s">
        <v>15048</v>
      </c>
      <c r="U2625" s="56" t="s">
        <v>15049</v>
      </c>
      <c r="V2625" s="56" t="s">
        <v>14978</v>
      </c>
      <c r="W2625" s="56" t="s">
        <v>7566</v>
      </c>
      <c r="X2625" s="56" t="s">
        <v>5028</v>
      </c>
      <c r="Y2625" s="56"/>
      <c r="Z2625" s="56" t="s">
        <v>15050</v>
      </c>
      <c r="AA2625" s="56" t="s">
        <v>15051</v>
      </c>
      <c r="AB2625" s="56" t="s">
        <v>15052</v>
      </c>
      <c r="AC2625" s="56" t="s">
        <v>7326</v>
      </c>
      <c r="AD2625" s="90" t="str">
        <f t="shared" si="81"/>
        <v>NA</v>
      </c>
      <c r="AE2625" s="90"/>
      <c r="AF2625" s="90"/>
      <c r="AG2625" s="90"/>
    </row>
    <row r="2626" spans="1:33">
      <c r="A2626" s="56" t="s">
        <v>19831</v>
      </c>
      <c r="B2626" s="56" t="s">
        <v>19832</v>
      </c>
      <c r="C2626" s="56" t="s">
        <v>19833</v>
      </c>
      <c r="D2626" s="56" t="s">
        <v>7566</v>
      </c>
      <c r="E2626" s="56" t="s">
        <v>823</v>
      </c>
      <c r="F2626" s="56" t="s">
        <v>22</v>
      </c>
      <c r="G2626" s="56"/>
      <c r="H2626" s="56" t="s">
        <v>19834</v>
      </c>
      <c r="I2626" s="56" t="s">
        <v>19835</v>
      </c>
      <c r="J2626" s="56" t="s">
        <v>19831</v>
      </c>
      <c r="K2626" s="56" t="s">
        <v>7326</v>
      </c>
      <c r="L2626" s="90" t="str">
        <f t="shared" si="80"/>
        <v>NA</v>
      </c>
      <c r="M2626" s="90"/>
      <c r="O2626" s="91"/>
      <c r="P2626" s="56"/>
      <c r="Q2626" s="56"/>
      <c r="R2626" s="56"/>
      <c r="S2626" s="56"/>
      <c r="T2626" s="56" t="s">
        <v>15053</v>
      </c>
      <c r="U2626" s="56" t="s">
        <v>15054</v>
      </c>
      <c r="V2626" s="56" t="s">
        <v>15055</v>
      </c>
      <c r="W2626" s="56" t="s">
        <v>7566</v>
      </c>
      <c r="X2626" s="56" t="s">
        <v>15056</v>
      </c>
      <c r="Y2626" s="56"/>
      <c r="Z2626" s="56" t="s">
        <v>15057</v>
      </c>
      <c r="AA2626" s="56" t="s">
        <v>15058</v>
      </c>
      <c r="AB2626" s="56" t="s">
        <v>15059</v>
      </c>
      <c r="AC2626" s="56" t="s">
        <v>7326</v>
      </c>
      <c r="AD2626" s="90" t="str">
        <f t="shared" si="81"/>
        <v>NA</v>
      </c>
      <c r="AE2626" s="90"/>
      <c r="AF2626" s="90"/>
      <c r="AG2626" s="90"/>
    </row>
    <row r="2627" spans="1:33">
      <c r="A2627" s="56" t="s">
        <v>19836</v>
      </c>
      <c r="B2627" s="56" t="s">
        <v>19837</v>
      </c>
      <c r="C2627" s="56" t="s">
        <v>19838</v>
      </c>
      <c r="D2627" s="56" t="s">
        <v>7566</v>
      </c>
      <c r="E2627" s="56" t="s">
        <v>19839</v>
      </c>
      <c r="F2627" s="56" t="s">
        <v>22</v>
      </c>
      <c r="G2627" s="56"/>
      <c r="H2627" s="56" t="s">
        <v>19840</v>
      </c>
      <c r="I2627" s="56" t="s">
        <v>19841</v>
      </c>
      <c r="J2627" s="56" t="s">
        <v>19836</v>
      </c>
      <c r="K2627" s="56" t="s">
        <v>7326</v>
      </c>
      <c r="L2627" s="90" t="str">
        <f t="shared" ref="L2627:L2690" si="82">IF($P$3&lt;&gt;"",IF(ISNUMBER(SEARCH("*"&amp;$P$3&amp;"*", A2627)),A2627, IF(ISNUMBER(SEARCH("*"&amp;$P$3&amp;"*", H2627)),A2627, IF(ISNUMBER(SEARCH("*"&amp;$P$3&amp;"*", G2627)),A2627, IF(ISNUMBER(SEARCH("*"&amp;$P$3&amp;"*", J2627)),A2627,  IF(ISNUMBER(SEARCH("*"&amp;$P$3&amp;"*", E2627)),A2627, "NA"))))),"NA")</f>
        <v>NA</v>
      </c>
      <c r="M2627" s="90"/>
      <c r="O2627" s="91"/>
      <c r="P2627" s="56"/>
      <c r="Q2627" s="56"/>
      <c r="R2627" s="56"/>
      <c r="S2627" s="56"/>
      <c r="T2627" s="56" t="s">
        <v>15060</v>
      </c>
      <c r="U2627" s="56" t="s">
        <v>15061</v>
      </c>
      <c r="V2627" s="56" t="s">
        <v>15062</v>
      </c>
      <c r="W2627" s="56" t="s">
        <v>7566</v>
      </c>
      <c r="X2627" s="56" t="s">
        <v>15063</v>
      </c>
      <c r="Y2627" s="56"/>
      <c r="Z2627" s="56" t="s">
        <v>15064</v>
      </c>
      <c r="AA2627" s="56" t="s">
        <v>15065</v>
      </c>
      <c r="AB2627" s="56" t="s">
        <v>15066</v>
      </c>
      <c r="AC2627" s="56" t="s">
        <v>7326</v>
      </c>
      <c r="AD2627" s="90" t="str">
        <f t="shared" ref="AD2627:AD2690" si="83">IF($P$19&lt;&gt;"",IF(ISNUMBER(SEARCH($P$19, V2627)),T2627, "NA"),"NA")</f>
        <v>NA</v>
      </c>
      <c r="AE2627" s="90"/>
      <c r="AF2627" s="90"/>
      <c r="AG2627" s="90"/>
    </row>
    <row r="2628" spans="1:33">
      <c r="A2628" s="56" t="s">
        <v>19842</v>
      </c>
      <c r="B2628" s="56" t="s">
        <v>19843</v>
      </c>
      <c r="C2628" s="56" t="s">
        <v>19844</v>
      </c>
      <c r="D2628" s="56" t="s">
        <v>7566</v>
      </c>
      <c r="E2628" s="56" t="s">
        <v>19839</v>
      </c>
      <c r="F2628" s="56" t="s">
        <v>22</v>
      </c>
      <c r="G2628" s="56"/>
      <c r="H2628" s="56" t="s">
        <v>19840</v>
      </c>
      <c r="I2628" s="56" t="s">
        <v>19841</v>
      </c>
      <c r="J2628" s="56" t="s">
        <v>19845</v>
      </c>
      <c r="K2628" s="56" t="s">
        <v>87</v>
      </c>
      <c r="L2628" s="90" t="str">
        <f t="shared" si="82"/>
        <v>NA</v>
      </c>
      <c r="M2628" s="90"/>
      <c r="O2628" s="91"/>
      <c r="P2628" s="56"/>
      <c r="Q2628" s="56"/>
      <c r="R2628" s="56"/>
      <c r="S2628" s="56"/>
      <c r="T2628" s="56" t="s">
        <v>15067</v>
      </c>
      <c r="U2628" s="56" t="s">
        <v>15068</v>
      </c>
      <c r="V2628" s="56" t="s">
        <v>15069</v>
      </c>
      <c r="W2628" s="56" t="s">
        <v>7566</v>
      </c>
      <c r="X2628" s="56" t="s">
        <v>15063</v>
      </c>
      <c r="Y2628" s="56"/>
      <c r="Z2628" s="56" t="s">
        <v>15070</v>
      </c>
      <c r="AA2628" s="56" t="s">
        <v>15065</v>
      </c>
      <c r="AB2628" s="56" t="s">
        <v>15071</v>
      </c>
      <c r="AC2628" s="56" t="s">
        <v>87</v>
      </c>
      <c r="AD2628" s="90" t="str">
        <f t="shared" si="83"/>
        <v>NA</v>
      </c>
      <c r="AE2628" s="90"/>
      <c r="AF2628" s="90"/>
      <c r="AG2628" s="90"/>
    </row>
    <row r="2629" spans="1:33">
      <c r="A2629" s="56" t="s">
        <v>19846</v>
      </c>
      <c r="B2629" s="56" t="s">
        <v>19847</v>
      </c>
      <c r="C2629" s="56" t="s">
        <v>19848</v>
      </c>
      <c r="D2629" s="56" t="s">
        <v>7566</v>
      </c>
      <c r="E2629" s="56" t="s">
        <v>19849</v>
      </c>
      <c r="F2629" s="56" t="s">
        <v>22</v>
      </c>
      <c r="G2629" s="56"/>
      <c r="H2629" s="56" t="s">
        <v>19850</v>
      </c>
      <c r="I2629" s="56" t="s">
        <v>19851</v>
      </c>
      <c r="J2629" s="56" t="s">
        <v>19846</v>
      </c>
      <c r="K2629" s="56" t="s">
        <v>87</v>
      </c>
      <c r="L2629" s="90" t="str">
        <f t="shared" si="82"/>
        <v>NA</v>
      </c>
      <c r="M2629" s="90"/>
      <c r="O2629" s="91"/>
      <c r="P2629" s="56"/>
      <c r="Q2629" s="56"/>
      <c r="R2629" s="56"/>
      <c r="S2629" s="56"/>
      <c r="T2629" s="56" t="s">
        <v>15072</v>
      </c>
      <c r="U2629" s="56" t="s">
        <v>15073</v>
      </c>
      <c r="V2629" s="56" t="s">
        <v>15074</v>
      </c>
      <c r="W2629" s="56" t="s">
        <v>7566</v>
      </c>
      <c r="X2629" s="56" t="s">
        <v>15075</v>
      </c>
      <c r="Y2629" s="56"/>
      <c r="Z2629" s="56" t="s">
        <v>15076</v>
      </c>
      <c r="AA2629" s="56" t="s">
        <v>15077</v>
      </c>
      <c r="AB2629" s="56" t="s">
        <v>15078</v>
      </c>
      <c r="AC2629" s="56" t="s">
        <v>87</v>
      </c>
      <c r="AD2629" s="90" t="str">
        <f t="shared" si="83"/>
        <v>NA</v>
      </c>
      <c r="AE2629" s="90"/>
      <c r="AF2629" s="90"/>
      <c r="AG2629" s="90"/>
    </row>
    <row r="2630" spans="1:33">
      <c r="A2630" s="56" t="s">
        <v>19852</v>
      </c>
      <c r="B2630" s="56" t="s">
        <v>19853</v>
      </c>
      <c r="C2630" s="56" t="s">
        <v>19854</v>
      </c>
      <c r="D2630" s="56" t="s">
        <v>7566</v>
      </c>
      <c r="E2630" s="56" t="s">
        <v>2849</v>
      </c>
      <c r="F2630" s="56" t="s">
        <v>22</v>
      </c>
      <c r="G2630" s="56"/>
      <c r="H2630" s="56" t="s">
        <v>19855</v>
      </c>
      <c r="I2630" s="56" t="s">
        <v>19856</v>
      </c>
      <c r="J2630" s="56" t="s">
        <v>19852</v>
      </c>
      <c r="K2630" s="56" t="s">
        <v>7326</v>
      </c>
      <c r="L2630" s="90" t="str">
        <f t="shared" si="82"/>
        <v>NA</v>
      </c>
      <c r="M2630" s="90"/>
      <c r="O2630" s="91"/>
      <c r="P2630" s="56"/>
      <c r="Q2630" s="56"/>
      <c r="R2630" s="56"/>
      <c r="S2630" s="56"/>
      <c r="T2630" s="56" t="s">
        <v>15079</v>
      </c>
      <c r="U2630" s="56" t="s">
        <v>15080</v>
      </c>
      <c r="V2630" s="56" t="s">
        <v>15081</v>
      </c>
      <c r="W2630" s="56" t="s">
        <v>7566</v>
      </c>
      <c r="X2630" s="56" t="s">
        <v>15082</v>
      </c>
      <c r="Y2630" s="56"/>
      <c r="Z2630" s="56" t="s">
        <v>15083</v>
      </c>
      <c r="AA2630" s="56" t="s">
        <v>15084</v>
      </c>
      <c r="AB2630" s="56" t="s">
        <v>15085</v>
      </c>
      <c r="AC2630" s="56" t="s">
        <v>7326</v>
      </c>
      <c r="AD2630" s="90" t="str">
        <f t="shared" si="83"/>
        <v>NA</v>
      </c>
      <c r="AE2630" s="90"/>
      <c r="AF2630" s="90"/>
      <c r="AG2630" s="90"/>
    </row>
    <row r="2631" spans="1:33">
      <c r="A2631" s="56" t="s">
        <v>19857</v>
      </c>
      <c r="B2631" s="56" t="s">
        <v>19858</v>
      </c>
      <c r="C2631" s="56" t="s">
        <v>19859</v>
      </c>
      <c r="D2631" s="56" t="s">
        <v>7566</v>
      </c>
      <c r="E2631" s="56" t="s">
        <v>2849</v>
      </c>
      <c r="F2631" s="56" t="s">
        <v>22</v>
      </c>
      <c r="G2631" s="56"/>
      <c r="H2631" s="56" t="s">
        <v>19860</v>
      </c>
      <c r="I2631" s="56" t="s">
        <v>19856</v>
      </c>
      <c r="J2631" s="56" t="s">
        <v>19861</v>
      </c>
      <c r="K2631" s="56" t="s">
        <v>87</v>
      </c>
      <c r="L2631" s="90" t="str">
        <f t="shared" si="82"/>
        <v>NA</v>
      </c>
      <c r="M2631" s="90"/>
      <c r="O2631" s="91"/>
      <c r="P2631" s="56"/>
      <c r="Q2631" s="56"/>
      <c r="R2631" s="56"/>
      <c r="S2631" s="56"/>
      <c r="T2631" s="56" t="s">
        <v>15086</v>
      </c>
      <c r="U2631" s="56" t="s">
        <v>15087</v>
      </c>
      <c r="V2631" s="56" t="s">
        <v>15088</v>
      </c>
      <c r="W2631" s="56" t="s">
        <v>7566</v>
      </c>
      <c r="X2631" s="56" t="s">
        <v>15082</v>
      </c>
      <c r="Y2631" s="56"/>
      <c r="Z2631" s="56" t="s">
        <v>15089</v>
      </c>
      <c r="AA2631" s="56" t="s">
        <v>15084</v>
      </c>
      <c r="AB2631" s="56" t="s">
        <v>15086</v>
      </c>
      <c r="AC2631" s="56" t="s">
        <v>87</v>
      </c>
      <c r="AD2631" s="90" t="str">
        <f t="shared" si="83"/>
        <v>NA</v>
      </c>
      <c r="AE2631" s="90"/>
      <c r="AF2631" s="90"/>
      <c r="AG2631" s="90"/>
    </row>
    <row r="2632" spans="1:33">
      <c r="A2632" s="56" t="s">
        <v>19862</v>
      </c>
      <c r="B2632" s="56" t="s">
        <v>19863</v>
      </c>
      <c r="C2632" s="56" t="s">
        <v>19864</v>
      </c>
      <c r="D2632" s="56" t="s">
        <v>7566</v>
      </c>
      <c r="E2632" s="56" t="s">
        <v>19865</v>
      </c>
      <c r="F2632" s="56" t="s">
        <v>22</v>
      </c>
      <c r="G2632" s="56"/>
      <c r="H2632" s="56" t="s">
        <v>19866</v>
      </c>
      <c r="I2632" s="56" t="s">
        <v>19867</v>
      </c>
      <c r="J2632" s="56" t="s">
        <v>19868</v>
      </c>
      <c r="K2632" s="56" t="s">
        <v>7326</v>
      </c>
      <c r="L2632" s="90" t="str">
        <f t="shared" si="82"/>
        <v>NA</v>
      </c>
      <c r="M2632" s="90"/>
      <c r="O2632" s="91"/>
      <c r="P2632" s="56"/>
      <c r="Q2632" s="56"/>
      <c r="R2632" s="56"/>
      <c r="S2632" s="56"/>
      <c r="T2632" s="56" t="s">
        <v>15090</v>
      </c>
      <c r="U2632" s="56" t="s">
        <v>15091</v>
      </c>
      <c r="V2632" s="56" t="s">
        <v>15092</v>
      </c>
      <c r="W2632" s="56" t="s">
        <v>7566</v>
      </c>
      <c r="X2632" s="56" t="s">
        <v>15093</v>
      </c>
      <c r="Y2632" s="56"/>
      <c r="Z2632" s="56" t="s">
        <v>15094</v>
      </c>
      <c r="AA2632" s="56" t="s">
        <v>15095</v>
      </c>
      <c r="AB2632" s="56" t="s">
        <v>15096</v>
      </c>
      <c r="AC2632" s="56" t="s">
        <v>7326</v>
      </c>
      <c r="AD2632" s="90" t="str">
        <f t="shared" si="83"/>
        <v>NA</v>
      </c>
      <c r="AE2632" s="90"/>
      <c r="AF2632" s="90"/>
      <c r="AG2632" s="90"/>
    </row>
    <row r="2633" spans="1:33">
      <c r="A2633" s="56" t="s">
        <v>19869</v>
      </c>
      <c r="B2633" s="56" t="s">
        <v>19870</v>
      </c>
      <c r="C2633" s="56" t="s">
        <v>19871</v>
      </c>
      <c r="D2633" s="56" t="s">
        <v>7566</v>
      </c>
      <c r="E2633" s="56" t="s">
        <v>19872</v>
      </c>
      <c r="F2633" s="56" t="s">
        <v>22</v>
      </c>
      <c r="G2633" s="56"/>
      <c r="H2633" s="56" t="s">
        <v>19873</v>
      </c>
      <c r="I2633" s="56" t="s">
        <v>19874</v>
      </c>
      <c r="J2633" s="56" t="s">
        <v>19869</v>
      </c>
      <c r="K2633" s="56" t="s">
        <v>7326</v>
      </c>
      <c r="L2633" s="90" t="str">
        <f t="shared" si="82"/>
        <v>NA</v>
      </c>
      <c r="M2633" s="90"/>
      <c r="O2633" s="91"/>
      <c r="P2633" s="56"/>
      <c r="Q2633" s="56"/>
      <c r="R2633" s="56"/>
      <c r="S2633" s="56"/>
      <c r="T2633" s="56" t="s">
        <v>15097</v>
      </c>
      <c r="U2633" s="56" t="s">
        <v>15098</v>
      </c>
      <c r="V2633" s="56" t="s">
        <v>15099</v>
      </c>
      <c r="W2633" s="56" t="s">
        <v>7566</v>
      </c>
      <c r="X2633" s="56" t="s">
        <v>15100</v>
      </c>
      <c r="Y2633" s="56"/>
      <c r="Z2633" s="56" t="s">
        <v>15101</v>
      </c>
      <c r="AA2633" s="56" t="s">
        <v>15102</v>
      </c>
      <c r="AB2633" s="56"/>
      <c r="AC2633" s="56" t="s">
        <v>7326</v>
      </c>
      <c r="AD2633" s="90" t="str">
        <f t="shared" si="83"/>
        <v>NA</v>
      </c>
      <c r="AE2633" s="90"/>
      <c r="AF2633" s="90"/>
      <c r="AG2633" s="90"/>
    </row>
    <row r="2634" spans="1:33">
      <c r="A2634" s="56" t="s">
        <v>19875</v>
      </c>
      <c r="B2634" s="56" t="s">
        <v>19876</v>
      </c>
      <c r="C2634" s="56" t="s">
        <v>19877</v>
      </c>
      <c r="D2634" s="56" t="s">
        <v>7566</v>
      </c>
      <c r="E2634" s="56" t="s">
        <v>19878</v>
      </c>
      <c r="F2634" s="56" t="s">
        <v>22</v>
      </c>
      <c r="G2634" s="56"/>
      <c r="H2634" s="56" t="s">
        <v>19879</v>
      </c>
      <c r="I2634" s="56" t="s">
        <v>19880</v>
      </c>
      <c r="J2634" s="56" t="s">
        <v>19881</v>
      </c>
      <c r="K2634" s="56" t="s">
        <v>7326</v>
      </c>
      <c r="L2634" s="90" t="str">
        <f t="shared" si="82"/>
        <v>NA</v>
      </c>
      <c r="M2634" s="90"/>
      <c r="O2634" s="91"/>
      <c r="P2634" s="56"/>
      <c r="Q2634" s="56"/>
      <c r="R2634" s="56"/>
      <c r="S2634" s="56"/>
      <c r="T2634" s="56" t="s">
        <v>15103</v>
      </c>
      <c r="U2634" s="56" t="s">
        <v>15104</v>
      </c>
      <c r="V2634" s="56" t="s">
        <v>15105</v>
      </c>
      <c r="W2634" s="56" t="s">
        <v>7566</v>
      </c>
      <c r="X2634" s="56" t="s">
        <v>15106</v>
      </c>
      <c r="Y2634" s="56"/>
      <c r="Z2634" s="56" t="s">
        <v>15107</v>
      </c>
      <c r="AA2634" s="56" t="s">
        <v>15108</v>
      </c>
      <c r="AB2634" s="56"/>
      <c r="AC2634" s="56" t="s">
        <v>7326</v>
      </c>
      <c r="AD2634" s="90" t="str">
        <f t="shared" si="83"/>
        <v>NA</v>
      </c>
      <c r="AE2634" s="90"/>
      <c r="AF2634" s="90"/>
      <c r="AG2634" s="90"/>
    </row>
    <row r="2635" spans="1:33">
      <c r="A2635" s="56" t="s">
        <v>19882</v>
      </c>
      <c r="B2635" s="56" t="s">
        <v>19883</v>
      </c>
      <c r="C2635" s="56" t="s">
        <v>19884</v>
      </c>
      <c r="D2635" s="56" t="s">
        <v>7566</v>
      </c>
      <c r="E2635" s="56" t="s">
        <v>2863</v>
      </c>
      <c r="F2635" s="56" t="s">
        <v>22</v>
      </c>
      <c r="G2635" s="56"/>
      <c r="H2635" s="56" t="s">
        <v>19885</v>
      </c>
      <c r="I2635" s="56" t="s">
        <v>19886</v>
      </c>
      <c r="J2635" s="56" t="s">
        <v>19887</v>
      </c>
      <c r="K2635" s="56" t="s">
        <v>7326</v>
      </c>
      <c r="L2635" s="90" t="str">
        <f t="shared" si="82"/>
        <v>NA</v>
      </c>
      <c r="M2635" s="90"/>
      <c r="O2635" s="91"/>
      <c r="P2635" s="56"/>
      <c r="Q2635" s="56"/>
      <c r="R2635" s="56"/>
      <c r="S2635" s="56"/>
      <c r="T2635" s="56" t="s">
        <v>15109</v>
      </c>
      <c r="U2635" s="56" t="s">
        <v>15110</v>
      </c>
      <c r="V2635" s="56" t="s">
        <v>15111</v>
      </c>
      <c r="W2635" s="56" t="s">
        <v>7566</v>
      </c>
      <c r="X2635" s="56" t="s">
        <v>15112</v>
      </c>
      <c r="Y2635" s="56"/>
      <c r="Z2635" s="56" t="s">
        <v>15113</v>
      </c>
      <c r="AA2635" s="56" t="s">
        <v>15114</v>
      </c>
      <c r="AB2635" s="56"/>
      <c r="AC2635" s="56" t="s">
        <v>7326</v>
      </c>
      <c r="AD2635" s="90" t="str">
        <f t="shared" si="83"/>
        <v>NA</v>
      </c>
      <c r="AE2635" s="90"/>
      <c r="AF2635" s="90"/>
      <c r="AG2635" s="90"/>
    </row>
    <row r="2636" spans="1:33">
      <c r="A2636" s="56" t="s">
        <v>19888</v>
      </c>
      <c r="B2636" s="56" t="s">
        <v>19889</v>
      </c>
      <c r="C2636" s="56" t="s">
        <v>8869</v>
      </c>
      <c r="D2636" s="56" t="s">
        <v>7566</v>
      </c>
      <c r="E2636" s="56" t="s">
        <v>2863</v>
      </c>
      <c r="F2636" s="56" t="s">
        <v>22</v>
      </c>
      <c r="G2636" s="56"/>
      <c r="H2636" s="56" t="s">
        <v>19890</v>
      </c>
      <c r="I2636" s="56" t="s">
        <v>19886</v>
      </c>
      <c r="J2636" s="56" t="s">
        <v>19891</v>
      </c>
      <c r="K2636" s="56" t="s">
        <v>7326</v>
      </c>
      <c r="L2636" s="90" t="str">
        <f t="shared" si="82"/>
        <v>NA</v>
      </c>
      <c r="M2636" s="90"/>
      <c r="O2636" s="91"/>
      <c r="P2636" s="56"/>
      <c r="Q2636" s="56"/>
      <c r="R2636" s="56"/>
      <c r="S2636" s="56"/>
      <c r="T2636" s="56" t="s">
        <v>15115</v>
      </c>
      <c r="U2636" s="56" t="s">
        <v>15116</v>
      </c>
      <c r="V2636" s="56" t="s">
        <v>15117</v>
      </c>
      <c r="W2636" s="56" t="s">
        <v>7566</v>
      </c>
      <c r="X2636" s="56" t="s">
        <v>1394</v>
      </c>
      <c r="Y2636" s="56"/>
      <c r="Z2636" s="56" t="s">
        <v>15118</v>
      </c>
      <c r="AA2636" s="56" t="s">
        <v>15119</v>
      </c>
      <c r="AB2636" s="56"/>
      <c r="AC2636" s="56" t="s">
        <v>7326</v>
      </c>
      <c r="AD2636" s="90" t="str">
        <f t="shared" si="83"/>
        <v>NA</v>
      </c>
      <c r="AE2636" s="90"/>
      <c r="AF2636" s="90"/>
      <c r="AG2636" s="90"/>
    </row>
    <row r="2637" spans="1:33">
      <c r="A2637" s="56" t="s">
        <v>19892</v>
      </c>
      <c r="B2637" s="56" t="s">
        <v>19893</v>
      </c>
      <c r="C2637" s="56" t="s">
        <v>19894</v>
      </c>
      <c r="D2637" s="56" t="s">
        <v>7566</v>
      </c>
      <c r="E2637" s="56" t="s">
        <v>19895</v>
      </c>
      <c r="F2637" s="56" t="s">
        <v>22</v>
      </c>
      <c r="G2637" s="56"/>
      <c r="H2637" s="56" t="s">
        <v>19896</v>
      </c>
      <c r="I2637" s="56" t="s">
        <v>19897</v>
      </c>
      <c r="J2637" s="56" t="s">
        <v>19892</v>
      </c>
      <c r="K2637" s="56" t="s">
        <v>7326</v>
      </c>
      <c r="L2637" s="90" t="str">
        <f t="shared" si="82"/>
        <v>NA</v>
      </c>
      <c r="M2637" s="90"/>
      <c r="O2637" s="91"/>
      <c r="P2637" s="56"/>
      <c r="Q2637" s="56"/>
      <c r="R2637" s="56"/>
      <c r="S2637" s="56"/>
      <c r="T2637" s="56" t="s">
        <v>15120</v>
      </c>
      <c r="U2637" s="56" t="s">
        <v>15121</v>
      </c>
      <c r="V2637" s="56" t="s">
        <v>15122</v>
      </c>
      <c r="W2637" s="56" t="s">
        <v>7566</v>
      </c>
      <c r="X2637" s="56" t="s">
        <v>1403</v>
      </c>
      <c r="Y2637" s="56"/>
      <c r="Z2637" s="56" t="s">
        <v>15123</v>
      </c>
      <c r="AA2637" s="56" t="s">
        <v>15124</v>
      </c>
      <c r="AB2637" s="56"/>
      <c r="AC2637" s="56" t="s">
        <v>7326</v>
      </c>
      <c r="AD2637" s="90" t="str">
        <f t="shared" si="83"/>
        <v>NA</v>
      </c>
      <c r="AE2637" s="90"/>
      <c r="AF2637" s="90"/>
      <c r="AG2637" s="90"/>
    </row>
    <row r="2638" spans="1:33">
      <c r="A2638" s="56" t="s">
        <v>19898</v>
      </c>
      <c r="B2638" s="56" t="s">
        <v>19899</v>
      </c>
      <c r="C2638" s="56" t="s">
        <v>19900</v>
      </c>
      <c r="D2638" s="56" t="s">
        <v>7566</v>
      </c>
      <c r="E2638" s="56" t="s">
        <v>19901</v>
      </c>
      <c r="F2638" s="56" t="s">
        <v>22</v>
      </c>
      <c r="G2638" s="56"/>
      <c r="H2638" s="56" t="s">
        <v>19902</v>
      </c>
      <c r="I2638" s="56" t="s">
        <v>19903</v>
      </c>
      <c r="J2638" s="56" t="s">
        <v>19904</v>
      </c>
      <c r="K2638" s="56" t="s">
        <v>7326</v>
      </c>
      <c r="L2638" s="90" t="str">
        <f t="shared" si="82"/>
        <v>NA</v>
      </c>
      <c r="M2638" s="90"/>
      <c r="O2638" s="91"/>
      <c r="P2638" s="56"/>
      <c r="Q2638" s="56"/>
      <c r="R2638" s="56"/>
      <c r="S2638" s="56"/>
      <c r="T2638" s="56" t="s">
        <v>15125</v>
      </c>
      <c r="U2638" s="56" t="s">
        <v>15126</v>
      </c>
      <c r="V2638" s="56" t="s">
        <v>15127</v>
      </c>
      <c r="W2638" s="56" t="s">
        <v>7566</v>
      </c>
      <c r="X2638" s="56" t="s">
        <v>15128</v>
      </c>
      <c r="Y2638" s="56"/>
      <c r="Z2638" s="56" t="s">
        <v>15129</v>
      </c>
      <c r="AA2638" s="56" t="s">
        <v>15130</v>
      </c>
      <c r="AB2638" s="56" t="s">
        <v>15131</v>
      </c>
      <c r="AC2638" s="56" t="s">
        <v>87</v>
      </c>
      <c r="AD2638" s="90" t="str">
        <f t="shared" si="83"/>
        <v>NA</v>
      </c>
      <c r="AE2638" s="90"/>
      <c r="AF2638" s="90"/>
      <c r="AG2638" s="90"/>
    </row>
    <row r="2639" spans="1:33">
      <c r="A2639" s="56" t="s">
        <v>19905</v>
      </c>
      <c r="B2639" s="56" t="s">
        <v>19906</v>
      </c>
      <c r="C2639" s="56" t="s">
        <v>8869</v>
      </c>
      <c r="D2639" s="56" t="s">
        <v>7566</v>
      </c>
      <c r="E2639" s="56" t="s">
        <v>19901</v>
      </c>
      <c r="F2639" s="56" t="s">
        <v>22</v>
      </c>
      <c r="G2639" s="56"/>
      <c r="H2639" s="56" t="s">
        <v>19907</v>
      </c>
      <c r="I2639" s="56" t="s">
        <v>19903</v>
      </c>
      <c r="J2639" s="56" t="s">
        <v>19908</v>
      </c>
      <c r="K2639" s="56" t="s">
        <v>7326</v>
      </c>
      <c r="L2639" s="90" t="str">
        <f t="shared" si="82"/>
        <v>NA</v>
      </c>
      <c r="M2639" s="90"/>
      <c r="O2639" s="91"/>
      <c r="P2639" s="56"/>
      <c r="Q2639" s="56"/>
      <c r="R2639" s="56"/>
      <c r="S2639" s="56"/>
      <c r="T2639" s="56" t="s">
        <v>15132</v>
      </c>
      <c r="U2639" s="56" t="s">
        <v>15133</v>
      </c>
      <c r="V2639" s="56" t="s">
        <v>15134</v>
      </c>
      <c r="W2639" s="56" t="s">
        <v>7566</v>
      </c>
      <c r="X2639" s="56" t="s">
        <v>15135</v>
      </c>
      <c r="Y2639" s="56"/>
      <c r="Z2639" s="56" t="s">
        <v>15136</v>
      </c>
      <c r="AA2639" s="56" t="s">
        <v>15137</v>
      </c>
      <c r="AB2639" s="56" t="s">
        <v>15138</v>
      </c>
      <c r="AC2639" s="56" t="s">
        <v>7326</v>
      </c>
      <c r="AD2639" s="90" t="str">
        <f t="shared" si="83"/>
        <v>NA</v>
      </c>
      <c r="AE2639" s="90"/>
      <c r="AF2639" s="90"/>
      <c r="AG2639" s="90"/>
    </row>
    <row r="2640" spans="1:33">
      <c r="A2640" s="56" t="s">
        <v>19909</v>
      </c>
      <c r="B2640" s="56" t="s">
        <v>19910</v>
      </c>
      <c r="C2640" s="56" t="s">
        <v>14978</v>
      </c>
      <c r="D2640" s="56" t="s">
        <v>7566</v>
      </c>
      <c r="E2640" s="56" t="s">
        <v>19911</v>
      </c>
      <c r="F2640" s="56" t="s">
        <v>22</v>
      </c>
      <c r="G2640" s="56"/>
      <c r="H2640" s="56" t="s">
        <v>19912</v>
      </c>
      <c r="I2640" s="56" t="s">
        <v>19913</v>
      </c>
      <c r="J2640" s="56" t="s">
        <v>19909</v>
      </c>
      <c r="K2640" s="56" t="s">
        <v>7326</v>
      </c>
      <c r="L2640" s="90" t="str">
        <f t="shared" si="82"/>
        <v>NA</v>
      </c>
      <c r="M2640" s="90"/>
      <c r="O2640" s="91"/>
      <c r="P2640" s="56"/>
      <c r="Q2640" s="56"/>
      <c r="R2640" s="56"/>
      <c r="S2640" s="56"/>
      <c r="T2640" s="56" t="s">
        <v>15139</v>
      </c>
      <c r="U2640" s="56" t="s">
        <v>15140</v>
      </c>
      <c r="V2640" s="56" t="s">
        <v>15141</v>
      </c>
      <c r="W2640" s="56" t="s">
        <v>7566</v>
      </c>
      <c r="X2640" s="56" t="s">
        <v>15142</v>
      </c>
      <c r="Y2640" s="56"/>
      <c r="Z2640" s="56" t="s">
        <v>15143</v>
      </c>
      <c r="AA2640" s="56" t="s">
        <v>15144</v>
      </c>
      <c r="AB2640" s="56" t="s">
        <v>15145</v>
      </c>
      <c r="AC2640" s="56" t="s">
        <v>7326</v>
      </c>
      <c r="AD2640" s="90" t="str">
        <f t="shared" si="83"/>
        <v>NA</v>
      </c>
      <c r="AE2640" s="90"/>
      <c r="AF2640" s="90"/>
      <c r="AG2640" s="90"/>
    </row>
    <row r="2641" spans="1:33">
      <c r="A2641" s="56" t="s">
        <v>19914</v>
      </c>
      <c r="B2641" s="56" t="s">
        <v>19915</v>
      </c>
      <c r="C2641" s="56" t="s">
        <v>19916</v>
      </c>
      <c r="D2641" s="56" t="s">
        <v>7566</v>
      </c>
      <c r="E2641" s="56" t="s">
        <v>19917</v>
      </c>
      <c r="F2641" s="56" t="s">
        <v>22</v>
      </c>
      <c r="G2641" s="56"/>
      <c r="H2641" s="56" t="s">
        <v>19918</v>
      </c>
      <c r="I2641" s="56" t="s">
        <v>19919</v>
      </c>
      <c r="J2641" s="56" t="s">
        <v>19920</v>
      </c>
      <c r="K2641" s="56" t="s">
        <v>7326</v>
      </c>
      <c r="L2641" s="90" t="str">
        <f t="shared" si="82"/>
        <v>NA</v>
      </c>
      <c r="M2641" s="90"/>
      <c r="O2641" s="91"/>
      <c r="P2641" s="56"/>
      <c r="Q2641" s="56"/>
      <c r="R2641" s="56"/>
      <c r="S2641" s="56"/>
      <c r="T2641" s="56" t="s">
        <v>15146</v>
      </c>
      <c r="U2641" s="56" t="s">
        <v>15147</v>
      </c>
      <c r="V2641" s="56" t="s">
        <v>15148</v>
      </c>
      <c r="W2641" s="56" t="s">
        <v>7566</v>
      </c>
      <c r="X2641" s="56" t="s">
        <v>15142</v>
      </c>
      <c r="Y2641" s="56"/>
      <c r="Z2641" s="56" t="s">
        <v>15143</v>
      </c>
      <c r="AA2641" s="56" t="s">
        <v>15144</v>
      </c>
      <c r="AB2641" s="56" t="s">
        <v>15149</v>
      </c>
      <c r="AC2641" s="56" t="s">
        <v>87</v>
      </c>
      <c r="AD2641" s="90" t="str">
        <f t="shared" si="83"/>
        <v>NA</v>
      </c>
      <c r="AE2641" s="90"/>
      <c r="AF2641" s="90"/>
      <c r="AG2641" s="90"/>
    </row>
    <row r="2642" spans="1:33">
      <c r="A2642" s="56" t="s">
        <v>19921</v>
      </c>
      <c r="B2642" s="56" t="s">
        <v>19922</v>
      </c>
      <c r="C2642" s="56" t="s">
        <v>8869</v>
      </c>
      <c r="D2642" s="56" t="s">
        <v>7566</v>
      </c>
      <c r="E2642" s="56" t="s">
        <v>19923</v>
      </c>
      <c r="F2642" s="56" t="s">
        <v>22</v>
      </c>
      <c r="G2642" s="56"/>
      <c r="H2642" s="56" t="s">
        <v>19924</v>
      </c>
      <c r="I2642" s="56" t="s">
        <v>19925</v>
      </c>
      <c r="J2642" s="56" t="s">
        <v>19926</v>
      </c>
      <c r="K2642" s="56" t="s">
        <v>7326</v>
      </c>
      <c r="L2642" s="90" t="str">
        <f t="shared" si="82"/>
        <v>NA</v>
      </c>
      <c r="M2642" s="90"/>
      <c r="O2642" s="91"/>
      <c r="P2642" s="56"/>
      <c r="Q2642" s="56"/>
      <c r="R2642" s="56"/>
      <c r="S2642" s="56"/>
      <c r="T2642" s="56" t="s">
        <v>15150</v>
      </c>
      <c r="U2642" s="56" t="s">
        <v>15151</v>
      </c>
      <c r="V2642" s="56" t="s">
        <v>15152</v>
      </c>
      <c r="W2642" s="56" t="s">
        <v>7566</v>
      </c>
      <c r="X2642" s="56" t="s">
        <v>15153</v>
      </c>
      <c r="Y2642" s="56"/>
      <c r="Z2642" s="56" t="s">
        <v>15154</v>
      </c>
      <c r="AA2642" s="56" t="s">
        <v>15155</v>
      </c>
      <c r="AB2642" s="56"/>
      <c r="AC2642" s="56" t="s">
        <v>7326</v>
      </c>
      <c r="AD2642" s="90" t="str">
        <f t="shared" si="83"/>
        <v>NA</v>
      </c>
      <c r="AE2642" s="90"/>
      <c r="AF2642" s="90"/>
      <c r="AG2642" s="90"/>
    </row>
    <row r="2643" spans="1:33">
      <c r="A2643" s="56" t="s">
        <v>19927</v>
      </c>
      <c r="B2643" s="56" t="s">
        <v>19928</v>
      </c>
      <c r="C2643" s="56" t="s">
        <v>19929</v>
      </c>
      <c r="D2643" s="56" t="s">
        <v>7566</v>
      </c>
      <c r="E2643" s="56" t="s">
        <v>19930</v>
      </c>
      <c r="F2643" s="56" t="s">
        <v>22</v>
      </c>
      <c r="G2643" s="56"/>
      <c r="H2643" s="56" t="s">
        <v>19931</v>
      </c>
      <c r="I2643" s="56" t="s">
        <v>19932</v>
      </c>
      <c r="J2643" s="56"/>
      <c r="K2643" s="56" t="s">
        <v>7326</v>
      </c>
      <c r="L2643" s="90" t="str">
        <f t="shared" si="82"/>
        <v>NA</v>
      </c>
      <c r="M2643" s="90"/>
      <c r="O2643" s="91"/>
      <c r="P2643" s="56"/>
      <c r="Q2643" s="56"/>
      <c r="R2643" s="56"/>
      <c r="S2643" s="56"/>
      <c r="T2643" s="56" t="s">
        <v>15156</v>
      </c>
      <c r="U2643" s="56" t="s">
        <v>15157</v>
      </c>
      <c r="V2643" s="56" t="s">
        <v>15158</v>
      </c>
      <c r="W2643" s="56" t="s">
        <v>7566</v>
      </c>
      <c r="X2643" s="56" t="s">
        <v>15159</v>
      </c>
      <c r="Y2643" s="56"/>
      <c r="Z2643" s="56" t="s">
        <v>15160</v>
      </c>
      <c r="AA2643" s="56" t="s">
        <v>15161</v>
      </c>
      <c r="AB2643" s="56" t="s">
        <v>15156</v>
      </c>
      <c r="AC2643" s="56" t="s">
        <v>7326</v>
      </c>
      <c r="AD2643" s="90" t="str">
        <f t="shared" si="83"/>
        <v>NA</v>
      </c>
      <c r="AE2643" s="90"/>
      <c r="AF2643" s="90"/>
      <c r="AG2643" s="90"/>
    </row>
    <row r="2644" spans="1:33">
      <c r="A2644" s="56" t="s">
        <v>19933</v>
      </c>
      <c r="B2644" s="56" t="s">
        <v>19934</v>
      </c>
      <c r="C2644" s="56" t="s">
        <v>19935</v>
      </c>
      <c r="D2644" s="56" t="s">
        <v>7566</v>
      </c>
      <c r="E2644" s="56" t="s">
        <v>19930</v>
      </c>
      <c r="F2644" s="56" t="s">
        <v>22</v>
      </c>
      <c r="G2644" s="56"/>
      <c r="H2644" s="56" t="s">
        <v>19931</v>
      </c>
      <c r="I2644" s="56" t="s">
        <v>19932</v>
      </c>
      <c r="J2644" s="56" t="s">
        <v>19936</v>
      </c>
      <c r="K2644" s="56" t="s">
        <v>7326</v>
      </c>
      <c r="L2644" s="90" t="str">
        <f t="shared" si="82"/>
        <v>NA</v>
      </c>
      <c r="M2644" s="90"/>
      <c r="O2644" s="91"/>
      <c r="P2644" s="56"/>
      <c r="Q2644" s="56"/>
      <c r="R2644" s="56"/>
      <c r="S2644" s="56"/>
      <c r="T2644" s="56" t="s">
        <v>15162</v>
      </c>
      <c r="U2644" s="56" t="s">
        <v>15163</v>
      </c>
      <c r="V2644" s="56" t="s">
        <v>15164</v>
      </c>
      <c r="W2644" s="56" t="s">
        <v>7566</v>
      </c>
      <c r="X2644" s="56" t="s">
        <v>15165</v>
      </c>
      <c r="Y2644" s="56"/>
      <c r="Z2644" s="56" t="s">
        <v>15166</v>
      </c>
      <c r="AA2644" s="56" t="s">
        <v>15167</v>
      </c>
      <c r="AB2644" s="56"/>
      <c r="AC2644" s="56" t="s">
        <v>7326</v>
      </c>
      <c r="AD2644" s="90" t="str">
        <f t="shared" si="83"/>
        <v>NA</v>
      </c>
      <c r="AE2644" s="90"/>
      <c r="AF2644" s="90"/>
      <c r="AG2644" s="90"/>
    </row>
    <row r="2645" spans="1:33">
      <c r="A2645" s="56" t="s">
        <v>19937</v>
      </c>
      <c r="B2645" s="56" t="s">
        <v>19938</v>
      </c>
      <c r="C2645" s="56" t="s">
        <v>19939</v>
      </c>
      <c r="D2645" s="56" t="s">
        <v>7566</v>
      </c>
      <c r="E2645" s="56" t="s">
        <v>19930</v>
      </c>
      <c r="F2645" s="56" t="s">
        <v>22</v>
      </c>
      <c r="G2645" s="56"/>
      <c r="H2645" s="56" t="s">
        <v>19940</v>
      </c>
      <c r="I2645" s="56" t="s">
        <v>19932</v>
      </c>
      <c r="J2645" s="56" t="s">
        <v>19941</v>
      </c>
      <c r="K2645" s="56" t="s">
        <v>87</v>
      </c>
      <c r="L2645" s="90" t="str">
        <f t="shared" si="82"/>
        <v>NA</v>
      </c>
      <c r="M2645" s="90"/>
      <c r="O2645" s="91"/>
      <c r="P2645" s="56"/>
      <c r="Q2645" s="56"/>
      <c r="R2645" s="56"/>
      <c r="S2645" s="56"/>
      <c r="T2645" s="56" t="s">
        <v>15168</v>
      </c>
      <c r="U2645" s="56" t="s">
        <v>15169</v>
      </c>
      <c r="V2645" s="56" t="s">
        <v>15170</v>
      </c>
      <c r="W2645" s="56" t="s">
        <v>7566</v>
      </c>
      <c r="X2645" s="56" t="s">
        <v>15171</v>
      </c>
      <c r="Y2645" s="56"/>
      <c r="Z2645" s="56" t="s">
        <v>15172</v>
      </c>
      <c r="AA2645" s="56" t="s">
        <v>15173</v>
      </c>
      <c r="AB2645" s="56" t="s">
        <v>15174</v>
      </c>
      <c r="AC2645" s="56" t="s">
        <v>7326</v>
      </c>
      <c r="AD2645" s="90" t="str">
        <f t="shared" si="83"/>
        <v>NA</v>
      </c>
      <c r="AE2645" s="90"/>
      <c r="AF2645" s="90"/>
      <c r="AG2645" s="90"/>
    </row>
    <row r="2646" spans="1:33">
      <c r="A2646" s="56" t="s">
        <v>19942</v>
      </c>
      <c r="B2646" s="56" t="s">
        <v>19943</v>
      </c>
      <c r="C2646" s="56" t="s">
        <v>14978</v>
      </c>
      <c r="D2646" s="56" t="s">
        <v>7566</v>
      </c>
      <c r="E2646" s="56" t="s">
        <v>8791</v>
      </c>
      <c r="F2646" s="56" t="s">
        <v>22</v>
      </c>
      <c r="G2646" s="56"/>
      <c r="H2646" s="56" t="s">
        <v>19944</v>
      </c>
      <c r="I2646" s="56" t="s">
        <v>19945</v>
      </c>
      <c r="J2646" s="56" t="s">
        <v>19942</v>
      </c>
      <c r="K2646" s="56" t="s">
        <v>7326</v>
      </c>
      <c r="L2646" s="90" t="str">
        <f t="shared" si="82"/>
        <v>NA</v>
      </c>
      <c r="M2646" s="90"/>
      <c r="O2646" s="91"/>
      <c r="P2646" s="56"/>
      <c r="Q2646" s="56"/>
      <c r="R2646" s="56"/>
      <c r="S2646" s="56"/>
      <c r="T2646" s="56" t="s">
        <v>15175</v>
      </c>
      <c r="U2646" s="56" t="s">
        <v>15176</v>
      </c>
      <c r="V2646" s="56" t="s">
        <v>15177</v>
      </c>
      <c r="W2646" s="56" t="s">
        <v>7566</v>
      </c>
      <c r="X2646" s="56" t="s">
        <v>15178</v>
      </c>
      <c r="Y2646" s="56"/>
      <c r="Z2646" s="56" t="s">
        <v>15179</v>
      </c>
      <c r="AA2646" s="56" t="s">
        <v>15180</v>
      </c>
      <c r="AB2646" s="56"/>
      <c r="AC2646" s="56" t="s">
        <v>87</v>
      </c>
      <c r="AD2646" s="90" t="str">
        <f t="shared" si="83"/>
        <v>NA</v>
      </c>
      <c r="AE2646" s="90"/>
      <c r="AF2646" s="90"/>
      <c r="AG2646" s="90"/>
    </row>
    <row r="2647" spans="1:33">
      <c r="A2647" s="56" t="s">
        <v>19946</v>
      </c>
      <c r="B2647" s="56" t="s">
        <v>19947</v>
      </c>
      <c r="C2647" s="56" t="s">
        <v>19948</v>
      </c>
      <c r="D2647" s="56" t="s">
        <v>7566</v>
      </c>
      <c r="E2647" s="56" t="s">
        <v>8791</v>
      </c>
      <c r="F2647" s="56" t="s">
        <v>22</v>
      </c>
      <c r="G2647" s="56"/>
      <c r="H2647" s="56" t="s">
        <v>19949</v>
      </c>
      <c r="I2647" s="56" t="s">
        <v>19945</v>
      </c>
      <c r="J2647" s="56" t="s">
        <v>19950</v>
      </c>
      <c r="K2647" s="56" t="s">
        <v>87</v>
      </c>
      <c r="L2647" s="90" t="str">
        <f t="shared" si="82"/>
        <v>NA</v>
      </c>
      <c r="M2647" s="90"/>
      <c r="O2647" s="91"/>
      <c r="P2647" s="56"/>
      <c r="Q2647" s="56"/>
      <c r="R2647" s="56"/>
      <c r="S2647" s="56"/>
      <c r="T2647" s="56" t="s">
        <v>15181</v>
      </c>
      <c r="U2647" s="56" t="s">
        <v>15182</v>
      </c>
      <c r="V2647" s="56" t="s">
        <v>15183</v>
      </c>
      <c r="W2647" s="56" t="s">
        <v>7566</v>
      </c>
      <c r="X2647" s="56" t="s">
        <v>15184</v>
      </c>
      <c r="Y2647" s="56"/>
      <c r="Z2647" s="56" t="s">
        <v>15185</v>
      </c>
      <c r="AA2647" s="56" t="s">
        <v>15186</v>
      </c>
      <c r="AB2647" s="56" t="s">
        <v>15187</v>
      </c>
      <c r="AC2647" s="56" t="s">
        <v>87</v>
      </c>
      <c r="AD2647" s="90" t="str">
        <f t="shared" si="83"/>
        <v>NA</v>
      </c>
      <c r="AE2647" s="90"/>
      <c r="AF2647" s="90"/>
      <c r="AG2647" s="90"/>
    </row>
    <row r="2648" spans="1:33">
      <c r="A2648" s="56" t="s">
        <v>19951</v>
      </c>
      <c r="B2648" s="56" t="s">
        <v>19952</v>
      </c>
      <c r="C2648" s="56" t="s">
        <v>19953</v>
      </c>
      <c r="D2648" s="56" t="s">
        <v>7566</v>
      </c>
      <c r="E2648" s="56" t="s">
        <v>8800</v>
      </c>
      <c r="F2648" s="56" t="s">
        <v>22</v>
      </c>
      <c r="G2648" s="56"/>
      <c r="H2648" s="56" t="s">
        <v>19954</v>
      </c>
      <c r="I2648" s="56" t="s">
        <v>19955</v>
      </c>
      <c r="J2648" s="56" t="s">
        <v>19956</v>
      </c>
      <c r="K2648" s="56" t="s">
        <v>7326</v>
      </c>
      <c r="L2648" s="90" t="str">
        <f t="shared" si="82"/>
        <v>NA</v>
      </c>
      <c r="M2648" s="90"/>
      <c r="O2648" s="91"/>
      <c r="P2648" s="56"/>
      <c r="Q2648" s="56"/>
      <c r="R2648" s="56"/>
      <c r="S2648" s="56"/>
      <c r="T2648" s="56" t="s">
        <v>15188</v>
      </c>
      <c r="U2648" s="56" t="s">
        <v>15189</v>
      </c>
      <c r="V2648" s="56" t="s">
        <v>15190</v>
      </c>
      <c r="W2648" s="56" t="s">
        <v>7566</v>
      </c>
      <c r="X2648" s="56" t="s">
        <v>15191</v>
      </c>
      <c r="Y2648" s="56"/>
      <c r="Z2648" s="56" t="s">
        <v>15192</v>
      </c>
      <c r="AA2648" s="56" t="s">
        <v>15193</v>
      </c>
      <c r="AB2648" s="56"/>
      <c r="AC2648" s="56" t="s">
        <v>7326</v>
      </c>
      <c r="AD2648" s="90" t="str">
        <f t="shared" si="83"/>
        <v>NA</v>
      </c>
      <c r="AE2648" s="90"/>
      <c r="AF2648" s="90"/>
      <c r="AG2648" s="90"/>
    </row>
    <row r="2649" spans="1:33">
      <c r="A2649" s="56" t="s">
        <v>19957</v>
      </c>
      <c r="B2649" s="56" t="s">
        <v>19958</v>
      </c>
      <c r="C2649" s="56" t="s">
        <v>19959</v>
      </c>
      <c r="D2649" s="56" t="s">
        <v>7566</v>
      </c>
      <c r="E2649" s="56" t="s">
        <v>19960</v>
      </c>
      <c r="F2649" s="56" t="s">
        <v>22</v>
      </c>
      <c r="G2649" s="56"/>
      <c r="H2649" s="56" t="s">
        <v>19961</v>
      </c>
      <c r="I2649" s="56" t="s">
        <v>19962</v>
      </c>
      <c r="J2649" s="56" t="s">
        <v>19963</v>
      </c>
      <c r="K2649" s="56" t="s">
        <v>7326</v>
      </c>
      <c r="L2649" s="90" t="str">
        <f t="shared" si="82"/>
        <v>NA</v>
      </c>
      <c r="M2649" s="90"/>
      <c r="O2649" s="91"/>
      <c r="P2649" s="56"/>
      <c r="Q2649" s="56"/>
      <c r="R2649" s="56"/>
      <c r="S2649" s="56"/>
      <c r="T2649" s="56" t="s">
        <v>15194</v>
      </c>
      <c r="U2649" s="56" t="s">
        <v>15195</v>
      </c>
      <c r="V2649" s="56" t="s">
        <v>14730</v>
      </c>
      <c r="W2649" s="56" t="s">
        <v>7566</v>
      </c>
      <c r="X2649" s="56" t="s">
        <v>1412</v>
      </c>
      <c r="Y2649" s="56"/>
      <c r="Z2649" s="56" t="s">
        <v>15196</v>
      </c>
      <c r="AA2649" s="56" t="s">
        <v>15197</v>
      </c>
      <c r="AB2649" s="56" t="s">
        <v>15198</v>
      </c>
      <c r="AC2649" s="56" t="s">
        <v>7326</v>
      </c>
      <c r="AD2649" s="90" t="str">
        <f t="shared" si="83"/>
        <v>NA</v>
      </c>
      <c r="AE2649" s="90"/>
      <c r="AF2649" s="90"/>
      <c r="AG2649" s="90"/>
    </row>
    <row r="2650" spans="1:33">
      <c r="A2650" s="56" t="s">
        <v>19964</v>
      </c>
      <c r="B2650" s="56" t="s">
        <v>19965</v>
      </c>
      <c r="C2650" s="56" t="s">
        <v>19966</v>
      </c>
      <c r="D2650" s="56" t="s">
        <v>7566</v>
      </c>
      <c r="E2650" s="56" t="s">
        <v>19967</v>
      </c>
      <c r="F2650" s="56" t="s">
        <v>22</v>
      </c>
      <c r="G2650" s="56"/>
      <c r="H2650" s="56" t="s">
        <v>19968</v>
      </c>
      <c r="I2650" s="56" t="s">
        <v>19969</v>
      </c>
      <c r="J2650" s="56" t="s">
        <v>19970</v>
      </c>
      <c r="K2650" s="56" t="s">
        <v>7326</v>
      </c>
      <c r="L2650" s="90" t="str">
        <f t="shared" si="82"/>
        <v>NA</v>
      </c>
      <c r="M2650" s="90"/>
      <c r="O2650" s="91"/>
      <c r="P2650" s="56"/>
      <c r="Q2650" s="56"/>
      <c r="R2650" s="56"/>
      <c r="S2650" s="56"/>
      <c r="T2650" s="56" t="s">
        <v>15199</v>
      </c>
      <c r="U2650" s="56" t="s">
        <v>15200</v>
      </c>
      <c r="V2650" s="56" t="s">
        <v>15201</v>
      </c>
      <c r="W2650" s="56" t="s">
        <v>7566</v>
      </c>
      <c r="X2650" s="56" t="s">
        <v>1412</v>
      </c>
      <c r="Y2650" s="56"/>
      <c r="Z2650" s="56" t="s">
        <v>15202</v>
      </c>
      <c r="AA2650" s="56" t="s">
        <v>15197</v>
      </c>
      <c r="AB2650" s="56"/>
      <c r="AC2650" s="56" t="s">
        <v>7326</v>
      </c>
      <c r="AD2650" s="90" t="str">
        <f t="shared" si="83"/>
        <v>NA</v>
      </c>
      <c r="AE2650" s="90"/>
      <c r="AF2650" s="90"/>
      <c r="AG2650" s="90"/>
    </row>
    <row r="2651" spans="1:33">
      <c r="A2651" s="56" t="s">
        <v>19971</v>
      </c>
      <c r="B2651" s="56" t="s">
        <v>19972</v>
      </c>
      <c r="C2651" s="56" t="s">
        <v>19973</v>
      </c>
      <c r="D2651" s="56" t="s">
        <v>7566</v>
      </c>
      <c r="E2651" s="56" t="s">
        <v>19974</v>
      </c>
      <c r="F2651" s="56" t="s">
        <v>22</v>
      </c>
      <c r="G2651" s="56"/>
      <c r="H2651" s="56" t="s">
        <v>19975</v>
      </c>
      <c r="I2651" s="56" t="s">
        <v>19976</v>
      </c>
      <c r="J2651" s="56" t="s">
        <v>19977</v>
      </c>
      <c r="K2651" s="56" t="s">
        <v>7326</v>
      </c>
      <c r="L2651" s="90" t="str">
        <f t="shared" si="82"/>
        <v>NA</v>
      </c>
      <c r="M2651" s="90"/>
      <c r="O2651" s="91"/>
      <c r="P2651" s="56"/>
      <c r="Q2651" s="56"/>
      <c r="R2651" s="56"/>
      <c r="S2651" s="56"/>
      <c r="T2651" s="56" t="s">
        <v>15203</v>
      </c>
      <c r="U2651" s="56" t="s">
        <v>15204</v>
      </c>
      <c r="V2651" s="56" t="s">
        <v>14730</v>
      </c>
      <c r="W2651" s="56" t="s">
        <v>7566</v>
      </c>
      <c r="X2651" s="56" t="s">
        <v>15205</v>
      </c>
      <c r="Y2651" s="56"/>
      <c r="Z2651" s="56" t="s">
        <v>15206</v>
      </c>
      <c r="AA2651" s="56" t="s">
        <v>15207</v>
      </c>
      <c r="AB2651" s="56" t="s">
        <v>15208</v>
      </c>
      <c r="AC2651" s="56" t="s">
        <v>7326</v>
      </c>
      <c r="AD2651" s="90" t="str">
        <f t="shared" si="83"/>
        <v>NA</v>
      </c>
      <c r="AE2651" s="90"/>
      <c r="AF2651" s="90"/>
      <c r="AG2651" s="90"/>
    </row>
    <row r="2652" spans="1:33">
      <c r="A2652" s="56" t="s">
        <v>19978</v>
      </c>
      <c r="B2652" s="56" t="s">
        <v>19979</v>
      </c>
      <c r="C2652" s="56" t="s">
        <v>19980</v>
      </c>
      <c r="D2652" s="56" t="s">
        <v>7566</v>
      </c>
      <c r="E2652" s="56" t="s">
        <v>19981</v>
      </c>
      <c r="F2652" s="56" t="s">
        <v>22</v>
      </c>
      <c r="G2652" s="56"/>
      <c r="H2652" s="56" t="s">
        <v>19982</v>
      </c>
      <c r="I2652" s="56" t="s">
        <v>19983</v>
      </c>
      <c r="J2652" s="56" t="s">
        <v>19984</v>
      </c>
      <c r="K2652" s="56" t="s">
        <v>7326</v>
      </c>
      <c r="L2652" s="90" t="str">
        <f t="shared" si="82"/>
        <v>NA</v>
      </c>
      <c r="M2652" s="90"/>
      <c r="O2652" s="91"/>
      <c r="P2652" s="56"/>
      <c r="Q2652" s="56"/>
      <c r="R2652" s="56"/>
      <c r="S2652" s="56"/>
      <c r="T2652" s="56" t="s">
        <v>15209</v>
      </c>
      <c r="U2652" s="56" t="s">
        <v>15210</v>
      </c>
      <c r="V2652" s="56" t="s">
        <v>15211</v>
      </c>
      <c r="W2652" s="56" t="s">
        <v>7566</v>
      </c>
      <c r="X2652" s="56" t="s">
        <v>8138</v>
      </c>
      <c r="Y2652" s="56"/>
      <c r="Z2652" s="56" t="s">
        <v>15212</v>
      </c>
      <c r="AA2652" s="56" t="s">
        <v>15213</v>
      </c>
      <c r="AB2652" s="56" t="s">
        <v>15214</v>
      </c>
      <c r="AC2652" s="56" t="s">
        <v>7326</v>
      </c>
      <c r="AD2652" s="90" t="str">
        <f t="shared" si="83"/>
        <v>NA</v>
      </c>
      <c r="AE2652" s="90"/>
      <c r="AF2652" s="90"/>
      <c r="AG2652" s="90"/>
    </row>
    <row r="2653" spans="1:33">
      <c r="A2653" s="56" t="s">
        <v>19985</v>
      </c>
      <c r="B2653" s="56" t="s">
        <v>19986</v>
      </c>
      <c r="C2653" s="56" t="s">
        <v>19987</v>
      </c>
      <c r="D2653" s="56" t="s">
        <v>7566</v>
      </c>
      <c r="E2653" s="56" t="s">
        <v>19988</v>
      </c>
      <c r="F2653" s="56" t="s">
        <v>22</v>
      </c>
      <c r="G2653" s="56"/>
      <c r="H2653" s="56" t="s">
        <v>19989</v>
      </c>
      <c r="I2653" s="56" t="s">
        <v>19990</v>
      </c>
      <c r="J2653" s="56" t="s">
        <v>19991</v>
      </c>
      <c r="K2653" s="56" t="s">
        <v>7326</v>
      </c>
      <c r="L2653" s="90" t="str">
        <f t="shared" si="82"/>
        <v>NA</v>
      </c>
      <c r="M2653" s="90"/>
      <c r="O2653" s="91"/>
      <c r="P2653" s="56"/>
      <c r="Q2653" s="56"/>
      <c r="R2653" s="56"/>
      <c r="S2653" s="56"/>
      <c r="T2653" s="56" t="s">
        <v>15215</v>
      </c>
      <c r="U2653" s="56" t="s">
        <v>15216</v>
      </c>
      <c r="V2653" s="56" t="s">
        <v>15217</v>
      </c>
      <c r="W2653" s="56" t="s">
        <v>7566</v>
      </c>
      <c r="X2653" s="56" t="s">
        <v>15218</v>
      </c>
      <c r="Y2653" s="56"/>
      <c r="Z2653" s="56" t="s">
        <v>15219</v>
      </c>
      <c r="AA2653" s="56" t="s">
        <v>15220</v>
      </c>
      <c r="AB2653" s="56" t="s">
        <v>15215</v>
      </c>
      <c r="AC2653" s="56" t="s">
        <v>7326</v>
      </c>
      <c r="AD2653" s="90" t="str">
        <f t="shared" si="83"/>
        <v>NA</v>
      </c>
      <c r="AE2653" s="90"/>
      <c r="AF2653" s="90"/>
      <c r="AG2653" s="90"/>
    </row>
    <row r="2654" spans="1:33">
      <c r="A2654" s="56" t="s">
        <v>19992</v>
      </c>
      <c r="B2654" s="56" t="s">
        <v>19993</v>
      </c>
      <c r="C2654" s="56" t="s">
        <v>19994</v>
      </c>
      <c r="D2654" s="56" t="s">
        <v>7566</v>
      </c>
      <c r="E2654" s="56" t="s">
        <v>19995</v>
      </c>
      <c r="F2654" s="56" t="s">
        <v>22</v>
      </c>
      <c r="G2654" s="56"/>
      <c r="H2654" s="56" t="s">
        <v>19996</v>
      </c>
      <c r="I2654" s="56" t="s">
        <v>19997</v>
      </c>
      <c r="J2654" s="56" t="s">
        <v>19998</v>
      </c>
      <c r="K2654" s="56" t="s">
        <v>7326</v>
      </c>
      <c r="L2654" s="90" t="str">
        <f t="shared" si="82"/>
        <v>NA</v>
      </c>
      <c r="M2654" s="90"/>
      <c r="O2654" s="91"/>
      <c r="P2654" s="56"/>
      <c r="Q2654" s="56"/>
      <c r="R2654" s="56"/>
      <c r="S2654" s="56"/>
      <c r="T2654" s="56" t="s">
        <v>15221</v>
      </c>
      <c r="U2654" s="56" t="s">
        <v>15222</v>
      </c>
      <c r="V2654" s="56" t="s">
        <v>15223</v>
      </c>
      <c r="W2654" s="56" t="s">
        <v>7566</v>
      </c>
      <c r="X2654" s="56" t="s">
        <v>1420</v>
      </c>
      <c r="Y2654" s="56"/>
      <c r="Z2654" s="56" t="s">
        <v>15224</v>
      </c>
      <c r="AA2654" s="56" t="s">
        <v>15225</v>
      </c>
      <c r="AB2654" s="56"/>
      <c r="AC2654" s="56" t="s">
        <v>7326</v>
      </c>
      <c r="AD2654" s="90" t="str">
        <f t="shared" si="83"/>
        <v>NA</v>
      </c>
      <c r="AE2654" s="90"/>
      <c r="AF2654" s="90"/>
      <c r="AG2654" s="90"/>
    </row>
    <row r="2655" spans="1:33">
      <c r="A2655" s="56" t="s">
        <v>19999</v>
      </c>
      <c r="B2655" s="56" t="s">
        <v>20000</v>
      </c>
      <c r="C2655" s="56" t="s">
        <v>20001</v>
      </c>
      <c r="D2655" s="56" t="s">
        <v>7566</v>
      </c>
      <c r="E2655" s="56" t="s">
        <v>20002</v>
      </c>
      <c r="F2655" s="56" t="s">
        <v>22</v>
      </c>
      <c r="G2655" s="56"/>
      <c r="H2655" s="56" t="s">
        <v>20003</v>
      </c>
      <c r="I2655" s="56" t="s">
        <v>20004</v>
      </c>
      <c r="J2655" s="56" t="s">
        <v>20005</v>
      </c>
      <c r="K2655" s="56" t="s">
        <v>87</v>
      </c>
      <c r="L2655" s="90" t="str">
        <f t="shared" si="82"/>
        <v>NA</v>
      </c>
      <c r="M2655" s="90"/>
      <c r="O2655" s="91"/>
      <c r="P2655" s="56"/>
      <c r="Q2655" s="56"/>
      <c r="R2655" s="56"/>
      <c r="S2655" s="56"/>
      <c r="T2655" s="56" t="s">
        <v>15226</v>
      </c>
      <c r="U2655" s="56" t="s">
        <v>15227</v>
      </c>
      <c r="V2655" s="56" t="s">
        <v>15228</v>
      </c>
      <c r="W2655" s="56" t="s">
        <v>7566</v>
      </c>
      <c r="X2655" s="56" t="s">
        <v>1420</v>
      </c>
      <c r="Y2655" s="56"/>
      <c r="Z2655" s="56" t="s">
        <v>15229</v>
      </c>
      <c r="AA2655" s="56" t="s">
        <v>15225</v>
      </c>
      <c r="AB2655" s="56"/>
      <c r="AC2655" s="56" t="s">
        <v>7326</v>
      </c>
      <c r="AD2655" s="90" t="str">
        <f t="shared" si="83"/>
        <v>NA</v>
      </c>
      <c r="AE2655" s="90"/>
      <c r="AF2655" s="90"/>
      <c r="AG2655" s="90"/>
    </row>
    <row r="2656" spans="1:33">
      <c r="A2656" s="56" t="s">
        <v>20006</v>
      </c>
      <c r="B2656" s="56" t="s">
        <v>20007</v>
      </c>
      <c r="C2656" s="56" t="s">
        <v>8264</v>
      </c>
      <c r="D2656" s="56" t="s">
        <v>7566</v>
      </c>
      <c r="E2656" s="56" t="s">
        <v>20008</v>
      </c>
      <c r="F2656" s="56" t="s">
        <v>22</v>
      </c>
      <c r="G2656" s="56"/>
      <c r="H2656" s="56" t="s">
        <v>20009</v>
      </c>
      <c r="I2656" s="56" t="s">
        <v>20010</v>
      </c>
      <c r="J2656" s="56" t="s">
        <v>20011</v>
      </c>
      <c r="K2656" s="56" t="s">
        <v>7326</v>
      </c>
      <c r="L2656" s="90" t="str">
        <f t="shared" si="82"/>
        <v>NA</v>
      </c>
      <c r="M2656" s="90"/>
      <c r="O2656" s="91"/>
      <c r="P2656" s="56"/>
      <c r="Q2656" s="56"/>
      <c r="R2656" s="56"/>
      <c r="S2656" s="56"/>
      <c r="T2656" s="56" t="s">
        <v>15230</v>
      </c>
      <c r="U2656" s="56" t="s">
        <v>15231</v>
      </c>
      <c r="V2656" s="56" t="s">
        <v>15232</v>
      </c>
      <c r="W2656" s="56" t="s">
        <v>7566</v>
      </c>
      <c r="X2656" s="56" t="s">
        <v>1420</v>
      </c>
      <c r="Y2656" s="56"/>
      <c r="Z2656" s="56" t="s">
        <v>15229</v>
      </c>
      <c r="AA2656" s="56" t="s">
        <v>15225</v>
      </c>
      <c r="AB2656" s="56"/>
      <c r="AC2656" s="56" t="s">
        <v>7326</v>
      </c>
      <c r="AD2656" s="90" t="str">
        <f t="shared" si="83"/>
        <v>NA</v>
      </c>
      <c r="AE2656" s="90"/>
      <c r="AF2656" s="90"/>
      <c r="AG2656" s="90"/>
    </row>
    <row r="2657" spans="1:33">
      <c r="A2657" s="56" t="s">
        <v>20012</v>
      </c>
      <c r="B2657" s="56" t="s">
        <v>20013</v>
      </c>
      <c r="C2657" s="56" t="s">
        <v>20014</v>
      </c>
      <c r="D2657" s="56" t="s">
        <v>7566</v>
      </c>
      <c r="E2657" s="56" t="s">
        <v>20015</v>
      </c>
      <c r="F2657" s="56" t="s">
        <v>22</v>
      </c>
      <c r="G2657" s="56"/>
      <c r="H2657" s="56" t="s">
        <v>20016</v>
      </c>
      <c r="I2657" s="56" t="s">
        <v>20017</v>
      </c>
      <c r="J2657" s="56" t="s">
        <v>20018</v>
      </c>
      <c r="K2657" s="56" t="s">
        <v>7326</v>
      </c>
      <c r="L2657" s="90" t="str">
        <f t="shared" si="82"/>
        <v>NA</v>
      </c>
      <c r="M2657" s="90"/>
      <c r="O2657" s="91"/>
      <c r="P2657" s="56"/>
      <c r="Q2657" s="56"/>
      <c r="R2657" s="56"/>
      <c r="S2657" s="56"/>
      <c r="T2657" s="56" t="s">
        <v>15233</v>
      </c>
      <c r="U2657" s="56" t="s">
        <v>15234</v>
      </c>
      <c r="V2657" s="56" t="s">
        <v>15235</v>
      </c>
      <c r="W2657" s="56" t="s">
        <v>7566</v>
      </c>
      <c r="X2657" s="56" t="s">
        <v>1420</v>
      </c>
      <c r="Y2657" s="56"/>
      <c r="Z2657" s="56" t="s">
        <v>15229</v>
      </c>
      <c r="AA2657" s="56" t="s">
        <v>15225</v>
      </c>
      <c r="AB2657" s="56" t="s">
        <v>15233</v>
      </c>
      <c r="AC2657" s="56" t="s">
        <v>7326</v>
      </c>
      <c r="AD2657" s="90" t="str">
        <f t="shared" si="83"/>
        <v>NA</v>
      </c>
      <c r="AE2657" s="90"/>
      <c r="AF2657" s="90"/>
      <c r="AG2657" s="90"/>
    </row>
    <row r="2658" spans="1:33">
      <c r="A2658" s="56" t="s">
        <v>20019</v>
      </c>
      <c r="B2658" s="56" t="s">
        <v>20020</v>
      </c>
      <c r="C2658" s="56" t="s">
        <v>20021</v>
      </c>
      <c r="D2658" s="56" t="s">
        <v>7566</v>
      </c>
      <c r="E2658" s="56" t="s">
        <v>20022</v>
      </c>
      <c r="F2658" s="56" t="s">
        <v>22</v>
      </c>
      <c r="G2658" s="56"/>
      <c r="H2658" s="56" t="s">
        <v>20023</v>
      </c>
      <c r="I2658" s="56" t="s">
        <v>20024</v>
      </c>
      <c r="J2658" s="56"/>
      <c r="K2658" s="56" t="s">
        <v>7326</v>
      </c>
      <c r="L2658" s="90" t="str">
        <f t="shared" si="82"/>
        <v>NA</v>
      </c>
      <c r="M2658" s="90"/>
      <c r="O2658" s="91"/>
      <c r="P2658" s="56"/>
      <c r="Q2658" s="56"/>
      <c r="R2658" s="56"/>
      <c r="S2658" s="56"/>
      <c r="T2658" s="56" t="s">
        <v>15236</v>
      </c>
      <c r="U2658" s="56" t="s">
        <v>15237</v>
      </c>
      <c r="V2658" s="56" t="s">
        <v>15238</v>
      </c>
      <c r="W2658" s="56" t="s">
        <v>7566</v>
      </c>
      <c r="X2658" s="56" t="s">
        <v>1420</v>
      </c>
      <c r="Y2658" s="56"/>
      <c r="Z2658" s="56" t="s">
        <v>15239</v>
      </c>
      <c r="AA2658" s="56" t="s">
        <v>15225</v>
      </c>
      <c r="AB2658" s="56"/>
      <c r="AC2658" s="56" t="s">
        <v>87</v>
      </c>
      <c r="AD2658" s="90" t="str">
        <f t="shared" si="83"/>
        <v>NA</v>
      </c>
      <c r="AE2658" s="90"/>
      <c r="AF2658" s="90"/>
      <c r="AG2658" s="90"/>
    </row>
    <row r="2659" spans="1:33">
      <c r="A2659" s="56" t="s">
        <v>20025</v>
      </c>
      <c r="B2659" s="56" t="s">
        <v>20026</v>
      </c>
      <c r="C2659" s="56" t="s">
        <v>20027</v>
      </c>
      <c r="D2659" s="56" t="s">
        <v>7566</v>
      </c>
      <c r="E2659" s="56" t="s">
        <v>20028</v>
      </c>
      <c r="F2659" s="56" t="s">
        <v>22</v>
      </c>
      <c r="G2659" s="56"/>
      <c r="H2659" s="56" t="s">
        <v>20029</v>
      </c>
      <c r="I2659" s="56" t="s">
        <v>20030</v>
      </c>
      <c r="J2659" s="56" t="s">
        <v>20031</v>
      </c>
      <c r="K2659" s="56" t="s">
        <v>87</v>
      </c>
      <c r="L2659" s="90" t="str">
        <f t="shared" si="82"/>
        <v>NA</v>
      </c>
      <c r="M2659" s="90"/>
      <c r="O2659" s="91"/>
      <c r="P2659" s="56"/>
      <c r="Q2659" s="56"/>
      <c r="R2659" s="56"/>
      <c r="S2659" s="56"/>
      <c r="T2659" s="56" t="s">
        <v>15240</v>
      </c>
      <c r="U2659" s="56" t="s">
        <v>15241</v>
      </c>
      <c r="V2659" s="56" t="s">
        <v>15242</v>
      </c>
      <c r="W2659" s="56" t="s">
        <v>7566</v>
      </c>
      <c r="X2659" s="56" t="s">
        <v>1420</v>
      </c>
      <c r="Y2659" s="56"/>
      <c r="Z2659" s="56" t="s">
        <v>15224</v>
      </c>
      <c r="AA2659" s="56" t="s">
        <v>15225</v>
      </c>
      <c r="AB2659" s="56" t="s">
        <v>15243</v>
      </c>
      <c r="AC2659" s="56" t="s">
        <v>87</v>
      </c>
      <c r="AD2659" s="90" t="str">
        <f t="shared" si="83"/>
        <v>NA</v>
      </c>
      <c r="AE2659" s="90"/>
      <c r="AF2659" s="90"/>
      <c r="AG2659" s="90"/>
    </row>
    <row r="2660" spans="1:33">
      <c r="A2660" s="56" t="s">
        <v>20032</v>
      </c>
      <c r="B2660" s="56" t="s">
        <v>20033</v>
      </c>
      <c r="C2660" s="56" t="s">
        <v>20034</v>
      </c>
      <c r="D2660" s="56" t="s">
        <v>7566</v>
      </c>
      <c r="E2660" s="56" t="s">
        <v>20035</v>
      </c>
      <c r="F2660" s="56" t="s">
        <v>22</v>
      </c>
      <c r="G2660" s="56"/>
      <c r="H2660" s="56" t="s">
        <v>20036</v>
      </c>
      <c r="I2660" s="56" t="s">
        <v>20037</v>
      </c>
      <c r="J2660" s="56" t="s">
        <v>20038</v>
      </c>
      <c r="K2660" s="56" t="s">
        <v>7326</v>
      </c>
      <c r="L2660" s="90" t="str">
        <f t="shared" si="82"/>
        <v>NA</v>
      </c>
      <c r="M2660" s="90"/>
      <c r="O2660" s="91"/>
      <c r="P2660" s="56"/>
      <c r="Q2660" s="56"/>
      <c r="R2660" s="56"/>
      <c r="S2660" s="56"/>
      <c r="T2660" s="56" t="s">
        <v>15244</v>
      </c>
      <c r="U2660" s="56" t="s">
        <v>15245</v>
      </c>
      <c r="V2660" s="56" t="s">
        <v>15246</v>
      </c>
      <c r="W2660" s="56" t="s">
        <v>7566</v>
      </c>
      <c r="X2660" s="56" t="s">
        <v>1420</v>
      </c>
      <c r="Y2660" s="56"/>
      <c r="Z2660" s="56" t="s">
        <v>15224</v>
      </c>
      <c r="AA2660" s="56" t="s">
        <v>15225</v>
      </c>
      <c r="AB2660" s="56" t="s">
        <v>15247</v>
      </c>
      <c r="AC2660" s="56" t="s">
        <v>87</v>
      </c>
      <c r="AD2660" s="90" t="str">
        <f t="shared" si="83"/>
        <v>NA</v>
      </c>
      <c r="AE2660" s="90"/>
      <c r="AF2660" s="90"/>
      <c r="AG2660" s="90"/>
    </row>
    <row r="2661" spans="1:33">
      <c r="A2661" s="56" t="s">
        <v>20039</v>
      </c>
      <c r="B2661" s="56" t="s">
        <v>20040</v>
      </c>
      <c r="C2661" s="56" t="s">
        <v>20041</v>
      </c>
      <c r="D2661" s="56" t="s">
        <v>7566</v>
      </c>
      <c r="E2661" s="56" t="s">
        <v>2871</v>
      </c>
      <c r="F2661" s="56" t="s">
        <v>22</v>
      </c>
      <c r="G2661" s="56"/>
      <c r="H2661" s="56" t="s">
        <v>20042</v>
      </c>
      <c r="I2661" s="56" t="s">
        <v>20043</v>
      </c>
      <c r="J2661" s="56" t="s">
        <v>20044</v>
      </c>
      <c r="K2661" s="56" t="s">
        <v>7326</v>
      </c>
      <c r="L2661" s="90" t="str">
        <f t="shared" si="82"/>
        <v>NA</v>
      </c>
      <c r="M2661" s="90"/>
      <c r="O2661" s="91"/>
      <c r="P2661" s="56"/>
      <c r="Q2661" s="56"/>
      <c r="R2661" s="56"/>
      <c r="S2661" s="56"/>
      <c r="T2661" s="56" t="s">
        <v>15248</v>
      </c>
      <c r="U2661" s="56" t="s">
        <v>15249</v>
      </c>
      <c r="V2661" s="56" t="s">
        <v>15250</v>
      </c>
      <c r="W2661" s="56" t="s">
        <v>7566</v>
      </c>
      <c r="X2661" s="56" t="s">
        <v>1420</v>
      </c>
      <c r="Y2661" s="56"/>
      <c r="Z2661" s="56" t="s">
        <v>15239</v>
      </c>
      <c r="AA2661" s="56" t="s">
        <v>15225</v>
      </c>
      <c r="AB2661" s="56" t="s">
        <v>15251</v>
      </c>
      <c r="AC2661" s="56" t="s">
        <v>87</v>
      </c>
      <c r="AD2661" s="90" t="str">
        <f t="shared" si="83"/>
        <v>NA</v>
      </c>
      <c r="AE2661" s="90"/>
      <c r="AF2661" s="90"/>
      <c r="AG2661" s="90"/>
    </row>
    <row r="2662" spans="1:33">
      <c r="A2662" s="56" t="s">
        <v>20045</v>
      </c>
      <c r="B2662" s="56" t="s">
        <v>20046</v>
      </c>
      <c r="C2662" s="56" t="s">
        <v>20047</v>
      </c>
      <c r="D2662" s="56" t="s">
        <v>7566</v>
      </c>
      <c r="E2662" s="56" t="s">
        <v>20048</v>
      </c>
      <c r="F2662" s="56" t="s">
        <v>22</v>
      </c>
      <c r="G2662" s="56"/>
      <c r="H2662" s="56" t="s">
        <v>20049</v>
      </c>
      <c r="I2662" s="56" t="s">
        <v>20050</v>
      </c>
      <c r="J2662" s="56"/>
      <c r="K2662" s="56" t="s">
        <v>7326</v>
      </c>
      <c r="L2662" s="90" t="str">
        <f t="shared" si="82"/>
        <v>NA</v>
      </c>
      <c r="M2662" s="90"/>
      <c r="O2662" s="91"/>
      <c r="P2662" s="56"/>
      <c r="Q2662" s="56"/>
      <c r="R2662" s="56"/>
      <c r="S2662" s="56"/>
      <c r="T2662" s="56" t="s">
        <v>15252</v>
      </c>
      <c r="U2662" s="56" t="s">
        <v>15253</v>
      </c>
      <c r="V2662" s="56" t="s">
        <v>15254</v>
      </c>
      <c r="W2662" s="56" t="s">
        <v>7566</v>
      </c>
      <c r="X2662" s="56" t="s">
        <v>15255</v>
      </c>
      <c r="Y2662" s="56"/>
      <c r="Z2662" s="56" t="s">
        <v>15256</v>
      </c>
      <c r="AA2662" s="56" t="s">
        <v>15257</v>
      </c>
      <c r="AB2662" s="56" t="s">
        <v>15252</v>
      </c>
      <c r="AC2662" s="56" t="s">
        <v>7326</v>
      </c>
      <c r="AD2662" s="90" t="str">
        <f t="shared" si="83"/>
        <v>NA</v>
      </c>
      <c r="AE2662" s="90"/>
      <c r="AF2662" s="90"/>
      <c r="AG2662" s="90"/>
    </row>
    <row r="2663" spans="1:33">
      <c r="A2663" s="56" t="s">
        <v>20051</v>
      </c>
      <c r="B2663" s="56" t="s">
        <v>20052</v>
      </c>
      <c r="C2663" s="56" t="s">
        <v>20053</v>
      </c>
      <c r="D2663" s="56" t="s">
        <v>7566</v>
      </c>
      <c r="E2663" s="56" t="s">
        <v>20054</v>
      </c>
      <c r="F2663" s="56" t="s">
        <v>22</v>
      </c>
      <c r="G2663" s="56"/>
      <c r="H2663" s="56" t="s">
        <v>20055</v>
      </c>
      <c r="I2663" s="56" t="s">
        <v>20056</v>
      </c>
      <c r="J2663" s="56" t="s">
        <v>20057</v>
      </c>
      <c r="K2663" s="56" t="s">
        <v>7326</v>
      </c>
      <c r="L2663" s="90" t="str">
        <f t="shared" si="82"/>
        <v>NA</v>
      </c>
      <c r="M2663" s="90"/>
      <c r="O2663" s="91"/>
      <c r="P2663" s="56"/>
      <c r="Q2663" s="56"/>
      <c r="R2663" s="56"/>
      <c r="S2663" s="56"/>
      <c r="T2663" s="56" t="s">
        <v>15258</v>
      </c>
      <c r="U2663" s="56" t="s">
        <v>15259</v>
      </c>
      <c r="V2663" s="56" t="s">
        <v>15260</v>
      </c>
      <c r="W2663" s="56" t="s">
        <v>7566</v>
      </c>
      <c r="X2663" s="56" t="s">
        <v>15261</v>
      </c>
      <c r="Y2663" s="56"/>
      <c r="Z2663" s="56" t="s">
        <v>15262</v>
      </c>
      <c r="AA2663" s="56" t="s">
        <v>15263</v>
      </c>
      <c r="AB2663" s="56" t="s">
        <v>15258</v>
      </c>
      <c r="AC2663" s="56" t="s">
        <v>7326</v>
      </c>
      <c r="AD2663" s="90" t="str">
        <f t="shared" si="83"/>
        <v>NA</v>
      </c>
      <c r="AE2663" s="90"/>
      <c r="AF2663" s="90"/>
      <c r="AG2663" s="90"/>
    </row>
    <row r="2664" spans="1:33">
      <c r="A2664" s="56" t="s">
        <v>20058</v>
      </c>
      <c r="B2664" s="56" t="s">
        <v>20059</v>
      </c>
      <c r="C2664" s="56" t="s">
        <v>8869</v>
      </c>
      <c r="D2664" s="56" t="s">
        <v>7566</v>
      </c>
      <c r="E2664" s="56" t="s">
        <v>8819</v>
      </c>
      <c r="F2664" s="56" t="s">
        <v>22</v>
      </c>
      <c r="G2664" s="56"/>
      <c r="H2664" s="56" t="s">
        <v>20060</v>
      </c>
      <c r="I2664" s="56" t="s">
        <v>20061</v>
      </c>
      <c r="J2664" s="56" t="s">
        <v>20062</v>
      </c>
      <c r="K2664" s="56" t="s">
        <v>7326</v>
      </c>
      <c r="L2664" s="90" t="str">
        <f t="shared" si="82"/>
        <v>NA</v>
      </c>
      <c r="M2664" s="90"/>
      <c r="O2664" s="91"/>
      <c r="P2664" s="56"/>
      <c r="Q2664" s="56"/>
      <c r="R2664" s="56"/>
      <c r="S2664" s="56"/>
      <c r="T2664" s="56" t="s">
        <v>15264</v>
      </c>
      <c r="U2664" s="56" t="s">
        <v>15265</v>
      </c>
      <c r="V2664" s="56" t="s">
        <v>15266</v>
      </c>
      <c r="W2664" s="56" t="s">
        <v>7566</v>
      </c>
      <c r="X2664" s="56" t="s">
        <v>15267</v>
      </c>
      <c r="Y2664" s="56"/>
      <c r="Z2664" s="56" t="s">
        <v>15268</v>
      </c>
      <c r="AA2664" s="56" t="s">
        <v>15269</v>
      </c>
      <c r="AB2664" s="56" t="s">
        <v>15270</v>
      </c>
      <c r="AC2664" s="56" t="s">
        <v>7326</v>
      </c>
      <c r="AD2664" s="90" t="str">
        <f t="shared" si="83"/>
        <v>NA</v>
      </c>
      <c r="AE2664" s="90"/>
      <c r="AF2664" s="90"/>
      <c r="AG2664" s="90"/>
    </row>
    <row r="2665" spans="1:33">
      <c r="A2665" s="56" t="s">
        <v>20063</v>
      </c>
      <c r="B2665" s="56" t="s">
        <v>20064</v>
      </c>
      <c r="C2665" s="56" t="s">
        <v>20065</v>
      </c>
      <c r="D2665" s="56" t="s">
        <v>7566</v>
      </c>
      <c r="E2665" s="56" t="s">
        <v>8819</v>
      </c>
      <c r="F2665" s="56" t="s">
        <v>22</v>
      </c>
      <c r="G2665" s="56"/>
      <c r="H2665" s="56" t="s">
        <v>20066</v>
      </c>
      <c r="I2665" s="56" t="s">
        <v>20061</v>
      </c>
      <c r="J2665" s="56" t="s">
        <v>20067</v>
      </c>
      <c r="K2665" s="56" t="s">
        <v>87</v>
      </c>
      <c r="L2665" s="90" t="str">
        <f t="shared" si="82"/>
        <v>NA</v>
      </c>
      <c r="M2665" s="90"/>
      <c r="O2665" s="91"/>
      <c r="P2665" s="56"/>
      <c r="Q2665" s="56"/>
      <c r="R2665" s="56"/>
      <c r="S2665" s="56"/>
      <c r="T2665" s="56" t="s">
        <v>15271</v>
      </c>
      <c r="U2665" s="56" t="s">
        <v>15272</v>
      </c>
      <c r="V2665" s="56" t="s">
        <v>15273</v>
      </c>
      <c r="W2665" s="56" t="s">
        <v>7566</v>
      </c>
      <c r="X2665" s="56" t="s">
        <v>15274</v>
      </c>
      <c r="Y2665" s="56"/>
      <c r="Z2665" s="56" t="s">
        <v>15275</v>
      </c>
      <c r="AA2665" s="56" t="s">
        <v>15276</v>
      </c>
      <c r="AB2665" s="56" t="s">
        <v>15271</v>
      </c>
      <c r="AC2665" s="56" t="s">
        <v>7326</v>
      </c>
      <c r="AD2665" s="90" t="str">
        <f t="shared" si="83"/>
        <v>NA</v>
      </c>
      <c r="AE2665" s="90"/>
      <c r="AF2665" s="90"/>
      <c r="AG2665" s="90"/>
    </row>
    <row r="2666" spans="1:33">
      <c r="A2666" s="56" t="s">
        <v>20068</v>
      </c>
      <c r="B2666" s="56" t="s">
        <v>20069</v>
      </c>
      <c r="C2666" s="56" t="s">
        <v>14978</v>
      </c>
      <c r="D2666" s="56" t="s">
        <v>7566</v>
      </c>
      <c r="E2666" s="56" t="s">
        <v>20070</v>
      </c>
      <c r="F2666" s="56" t="s">
        <v>22</v>
      </c>
      <c r="G2666" s="56"/>
      <c r="H2666" s="56" t="s">
        <v>20071</v>
      </c>
      <c r="I2666" s="56" t="s">
        <v>20072</v>
      </c>
      <c r="J2666" s="56" t="s">
        <v>20073</v>
      </c>
      <c r="K2666" s="56" t="s">
        <v>7326</v>
      </c>
      <c r="L2666" s="90" t="str">
        <f t="shared" si="82"/>
        <v>NA</v>
      </c>
      <c r="M2666" s="90"/>
      <c r="O2666" s="91"/>
      <c r="P2666" s="56"/>
      <c r="Q2666" s="56"/>
      <c r="R2666" s="56"/>
      <c r="S2666" s="56"/>
      <c r="T2666" s="56" t="s">
        <v>15277</v>
      </c>
      <c r="U2666" s="56" t="s">
        <v>15278</v>
      </c>
      <c r="V2666" s="56" t="s">
        <v>15279</v>
      </c>
      <c r="W2666" s="56" t="s">
        <v>7566</v>
      </c>
      <c r="X2666" s="56" t="s">
        <v>15280</v>
      </c>
      <c r="Y2666" s="56"/>
      <c r="Z2666" s="56" t="s">
        <v>15281</v>
      </c>
      <c r="AA2666" s="56" t="s">
        <v>15282</v>
      </c>
      <c r="AB2666" s="56" t="s">
        <v>15283</v>
      </c>
      <c r="AC2666" s="56" t="s">
        <v>7326</v>
      </c>
      <c r="AD2666" s="90" t="str">
        <f t="shared" si="83"/>
        <v>NA</v>
      </c>
      <c r="AE2666" s="90"/>
      <c r="AF2666" s="90"/>
      <c r="AG2666" s="90"/>
    </row>
    <row r="2667" spans="1:33">
      <c r="A2667" s="56" t="s">
        <v>20074</v>
      </c>
      <c r="B2667" s="56" t="s">
        <v>20075</v>
      </c>
      <c r="C2667" s="56" t="s">
        <v>20076</v>
      </c>
      <c r="D2667" s="56" t="s">
        <v>7566</v>
      </c>
      <c r="E2667" s="56" t="s">
        <v>20070</v>
      </c>
      <c r="F2667" s="56" t="s">
        <v>22</v>
      </c>
      <c r="G2667" s="56"/>
      <c r="H2667" s="56" t="s">
        <v>20077</v>
      </c>
      <c r="I2667" s="56" t="s">
        <v>20072</v>
      </c>
      <c r="J2667" s="56" t="s">
        <v>20078</v>
      </c>
      <c r="K2667" s="56" t="s">
        <v>87</v>
      </c>
      <c r="L2667" s="90" t="str">
        <f t="shared" si="82"/>
        <v>NA</v>
      </c>
      <c r="M2667" s="90"/>
      <c r="O2667" s="91"/>
      <c r="P2667" s="56"/>
      <c r="Q2667" s="56"/>
      <c r="R2667" s="56"/>
      <c r="S2667" s="56"/>
      <c r="T2667" s="56" t="s">
        <v>15284</v>
      </c>
      <c r="U2667" s="56" t="s">
        <v>15285</v>
      </c>
      <c r="V2667" s="56" t="s">
        <v>15286</v>
      </c>
      <c r="W2667" s="56" t="s">
        <v>7566</v>
      </c>
      <c r="X2667" s="56" t="s">
        <v>15280</v>
      </c>
      <c r="Y2667" s="56"/>
      <c r="Z2667" s="56" t="s">
        <v>15287</v>
      </c>
      <c r="AA2667" s="56" t="s">
        <v>15282</v>
      </c>
      <c r="AB2667" s="56"/>
      <c r="AC2667" s="56" t="s">
        <v>87</v>
      </c>
      <c r="AD2667" s="90" t="str">
        <f t="shared" si="83"/>
        <v>NA</v>
      </c>
      <c r="AE2667" s="90"/>
      <c r="AF2667" s="90"/>
      <c r="AG2667" s="90"/>
    </row>
    <row r="2668" spans="1:33">
      <c r="A2668" s="56" t="s">
        <v>20079</v>
      </c>
      <c r="B2668" s="56" t="s">
        <v>20080</v>
      </c>
      <c r="C2668" s="56" t="s">
        <v>8869</v>
      </c>
      <c r="D2668" s="56" t="s">
        <v>7566</v>
      </c>
      <c r="E2668" s="56" t="s">
        <v>2882</v>
      </c>
      <c r="F2668" s="56" t="s">
        <v>22</v>
      </c>
      <c r="G2668" s="56"/>
      <c r="H2668" s="56" t="s">
        <v>20081</v>
      </c>
      <c r="I2668" s="56" t="s">
        <v>20082</v>
      </c>
      <c r="J2668" s="56" t="s">
        <v>20083</v>
      </c>
      <c r="K2668" s="56" t="s">
        <v>7326</v>
      </c>
      <c r="L2668" s="90" t="str">
        <f t="shared" si="82"/>
        <v>NA</v>
      </c>
      <c r="M2668" s="90"/>
      <c r="O2668" s="91"/>
      <c r="P2668" s="56"/>
      <c r="Q2668" s="56"/>
      <c r="R2668" s="56"/>
      <c r="S2668" s="56"/>
      <c r="T2668" s="56" t="s">
        <v>15288</v>
      </c>
      <c r="U2668" s="56" t="s">
        <v>15289</v>
      </c>
      <c r="V2668" s="56" t="s">
        <v>15290</v>
      </c>
      <c r="W2668" s="56" t="s">
        <v>7566</v>
      </c>
      <c r="X2668" s="56" t="s">
        <v>15291</v>
      </c>
      <c r="Y2668" s="56"/>
      <c r="Z2668" s="56" t="s">
        <v>15292</v>
      </c>
      <c r="AA2668" s="56" t="s">
        <v>15293</v>
      </c>
      <c r="AB2668" s="56" t="s">
        <v>15294</v>
      </c>
      <c r="AC2668" s="56" t="s">
        <v>7326</v>
      </c>
      <c r="AD2668" s="90" t="str">
        <f t="shared" si="83"/>
        <v>NA</v>
      </c>
      <c r="AE2668" s="90"/>
      <c r="AF2668" s="90"/>
      <c r="AG2668" s="90"/>
    </row>
    <row r="2669" spans="1:33">
      <c r="A2669" s="56" t="s">
        <v>20084</v>
      </c>
      <c r="B2669" s="56" t="s">
        <v>20085</v>
      </c>
      <c r="C2669" s="56" t="s">
        <v>20086</v>
      </c>
      <c r="D2669" s="56" t="s">
        <v>7566</v>
      </c>
      <c r="E2669" s="56" t="s">
        <v>2882</v>
      </c>
      <c r="F2669" s="56" t="s">
        <v>22</v>
      </c>
      <c r="G2669" s="56"/>
      <c r="H2669" s="56" t="s">
        <v>20087</v>
      </c>
      <c r="I2669" s="56" t="s">
        <v>20082</v>
      </c>
      <c r="J2669" s="56"/>
      <c r="K2669" s="56" t="s">
        <v>87</v>
      </c>
      <c r="L2669" s="90" t="str">
        <f t="shared" si="82"/>
        <v>NA</v>
      </c>
      <c r="M2669" s="90"/>
      <c r="O2669" s="91"/>
      <c r="P2669" s="56"/>
      <c r="Q2669" s="56"/>
      <c r="R2669" s="56"/>
      <c r="S2669" s="56"/>
      <c r="T2669" s="56" t="s">
        <v>15295</v>
      </c>
      <c r="U2669" s="56" t="s">
        <v>15296</v>
      </c>
      <c r="V2669" s="56" t="s">
        <v>15297</v>
      </c>
      <c r="W2669" s="56" t="s">
        <v>7566</v>
      </c>
      <c r="X2669" s="56" t="s">
        <v>15298</v>
      </c>
      <c r="Y2669" s="56"/>
      <c r="Z2669" s="56" t="s">
        <v>15299</v>
      </c>
      <c r="AA2669" s="56" t="s">
        <v>15300</v>
      </c>
      <c r="AB2669" s="56" t="s">
        <v>15295</v>
      </c>
      <c r="AC2669" s="56" t="s">
        <v>87</v>
      </c>
      <c r="AD2669" s="90" t="str">
        <f t="shared" si="83"/>
        <v>NA</v>
      </c>
      <c r="AE2669" s="90"/>
      <c r="AF2669" s="90"/>
      <c r="AG2669" s="90"/>
    </row>
    <row r="2670" spans="1:33">
      <c r="A2670" s="56" t="s">
        <v>20088</v>
      </c>
      <c r="B2670" s="56" t="s">
        <v>20089</v>
      </c>
      <c r="C2670" s="56" t="s">
        <v>19953</v>
      </c>
      <c r="D2670" s="56" t="s">
        <v>7566</v>
      </c>
      <c r="E2670" s="56" t="s">
        <v>20090</v>
      </c>
      <c r="F2670" s="56" t="s">
        <v>22</v>
      </c>
      <c r="G2670" s="56"/>
      <c r="H2670" s="56" t="s">
        <v>20091</v>
      </c>
      <c r="I2670" s="56" t="s">
        <v>20092</v>
      </c>
      <c r="J2670" s="56" t="s">
        <v>20093</v>
      </c>
      <c r="K2670" s="56" t="s">
        <v>7326</v>
      </c>
      <c r="L2670" s="90" t="str">
        <f t="shared" si="82"/>
        <v>NA</v>
      </c>
      <c r="M2670" s="90"/>
      <c r="O2670" s="91"/>
      <c r="P2670" s="56"/>
      <c r="Q2670" s="56"/>
      <c r="R2670" s="56"/>
      <c r="S2670" s="56"/>
      <c r="T2670" s="56" t="s">
        <v>15301</v>
      </c>
      <c r="U2670" s="56" t="s">
        <v>15302</v>
      </c>
      <c r="V2670" s="56" t="s">
        <v>15303</v>
      </c>
      <c r="W2670" s="56" t="s">
        <v>7566</v>
      </c>
      <c r="X2670" s="56" t="s">
        <v>1432</v>
      </c>
      <c r="Y2670" s="56"/>
      <c r="Z2670" s="56" t="s">
        <v>15304</v>
      </c>
      <c r="AA2670" s="56" t="s">
        <v>15305</v>
      </c>
      <c r="AB2670" s="56" t="s">
        <v>15301</v>
      </c>
      <c r="AC2670" s="56" t="s">
        <v>7326</v>
      </c>
      <c r="AD2670" s="90" t="str">
        <f t="shared" si="83"/>
        <v>NA</v>
      </c>
      <c r="AE2670" s="90"/>
      <c r="AF2670" s="90"/>
      <c r="AG2670" s="90"/>
    </row>
    <row r="2671" spans="1:33">
      <c r="A2671" s="56" t="s">
        <v>20094</v>
      </c>
      <c r="B2671" s="56" t="s">
        <v>20095</v>
      </c>
      <c r="C2671" s="56" t="s">
        <v>20096</v>
      </c>
      <c r="D2671" s="56" t="s">
        <v>7566</v>
      </c>
      <c r="E2671" s="56" t="s">
        <v>20090</v>
      </c>
      <c r="F2671" s="56" t="s">
        <v>22</v>
      </c>
      <c r="G2671" s="56"/>
      <c r="H2671" s="56" t="s">
        <v>20097</v>
      </c>
      <c r="I2671" s="56" t="s">
        <v>20092</v>
      </c>
      <c r="J2671" s="56"/>
      <c r="K2671" s="56" t="s">
        <v>7326</v>
      </c>
      <c r="L2671" s="90" t="str">
        <f t="shared" si="82"/>
        <v>NA</v>
      </c>
      <c r="M2671" s="90"/>
      <c r="O2671" s="91"/>
      <c r="P2671" s="56"/>
      <c r="Q2671" s="56"/>
      <c r="R2671" s="56"/>
      <c r="S2671" s="56"/>
      <c r="T2671" s="56" t="s">
        <v>15306</v>
      </c>
      <c r="U2671" s="56" t="s">
        <v>15307</v>
      </c>
      <c r="V2671" s="56" t="s">
        <v>15308</v>
      </c>
      <c r="W2671" s="56" t="s">
        <v>7566</v>
      </c>
      <c r="X2671" s="56" t="s">
        <v>1432</v>
      </c>
      <c r="Y2671" s="56"/>
      <c r="Z2671" s="56" t="s">
        <v>15309</v>
      </c>
      <c r="AA2671" s="56" t="s">
        <v>15305</v>
      </c>
      <c r="AB2671" s="56" t="s">
        <v>15310</v>
      </c>
      <c r="AC2671" s="56" t="s">
        <v>7326</v>
      </c>
      <c r="AD2671" s="90" t="str">
        <f t="shared" si="83"/>
        <v>NA</v>
      </c>
      <c r="AE2671" s="90"/>
      <c r="AF2671" s="90"/>
      <c r="AG2671" s="90"/>
    </row>
    <row r="2672" spans="1:33">
      <c r="A2672" s="56" t="s">
        <v>20098</v>
      </c>
      <c r="B2672" s="56" t="s">
        <v>20099</v>
      </c>
      <c r="C2672" s="56" t="s">
        <v>20100</v>
      </c>
      <c r="D2672" s="56" t="s">
        <v>7566</v>
      </c>
      <c r="E2672" s="56" t="s">
        <v>2892</v>
      </c>
      <c r="F2672" s="56" t="s">
        <v>22</v>
      </c>
      <c r="G2672" s="56"/>
      <c r="H2672" s="56" t="s">
        <v>20101</v>
      </c>
      <c r="I2672" s="56" t="s">
        <v>20102</v>
      </c>
      <c r="J2672" s="56" t="s">
        <v>20098</v>
      </c>
      <c r="K2672" s="56" t="s">
        <v>7326</v>
      </c>
      <c r="L2672" s="90" t="str">
        <f t="shared" si="82"/>
        <v>NA</v>
      </c>
      <c r="M2672" s="90"/>
      <c r="O2672" s="91"/>
      <c r="P2672" s="56"/>
      <c r="Q2672" s="56"/>
      <c r="R2672" s="56"/>
      <c r="S2672" s="56"/>
      <c r="T2672" s="56" t="s">
        <v>15311</v>
      </c>
      <c r="U2672" s="56" t="s">
        <v>15312</v>
      </c>
      <c r="V2672" s="56" t="s">
        <v>15313</v>
      </c>
      <c r="W2672" s="56" t="s">
        <v>7566</v>
      </c>
      <c r="X2672" s="56" t="s">
        <v>1432</v>
      </c>
      <c r="Y2672" s="56"/>
      <c r="Z2672" s="56" t="s">
        <v>15309</v>
      </c>
      <c r="AA2672" s="56" t="s">
        <v>15305</v>
      </c>
      <c r="AB2672" s="56" t="s">
        <v>15314</v>
      </c>
      <c r="AC2672" s="56" t="s">
        <v>7326</v>
      </c>
      <c r="AD2672" s="90" t="str">
        <f t="shared" si="83"/>
        <v>NA</v>
      </c>
      <c r="AE2672" s="90"/>
      <c r="AF2672" s="90"/>
      <c r="AG2672" s="90"/>
    </row>
    <row r="2673" spans="1:33">
      <c r="A2673" s="56" t="s">
        <v>20103</v>
      </c>
      <c r="B2673" s="56" t="s">
        <v>20104</v>
      </c>
      <c r="C2673" s="56" t="s">
        <v>8869</v>
      </c>
      <c r="D2673" s="56" t="s">
        <v>7566</v>
      </c>
      <c r="E2673" s="56" t="s">
        <v>2892</v>
      </c>
      <c r="F2673" s="56" t="s">
        <v>22</v>
      </c>
      <c r="G2673" s="56"/>
      <c r="H2673" s="56" t="s">
        <v>20105</v>
      </c>
      <c r="I2673" s="56" t="s">
        <v>20102</v>
      </c>
      <c r="J2673" s="56" t="s">
        <v>20106</v>
      </c>
      <c r="K2673" s="56" t="s">
        <v>7326</v>
      </c>
      <c r="L2673" s="90" t="str">
        <f t="shared" si="82"/>
        <v>NA</v>
      </c>
      <c r="M2673" s="90"/>
      <c r="O2673" s="91"/>
      <c r="P2673" s="56"/>
      <c r="Q2673" s="56"/>
      <c r="R2673" s="56"/>
      <c r="S2673" s="56"/>
      <c r="T2673" s="56" t="s">
        <v>15315</v>
      </c>
      <c r="U2673" s="56" t="s">
        <v>15316</v>
      </c>
      <c r="V2673" s="56" t="s">
        <v>15317</v>
      </c>
      <c r="W2673" s="56" t="s">
        <v>7566</v>
      </c>
      <c r="X2673" s="56" t="s">
        <v>1432</v>
      </c>
      <c r="Y2673" s="56"/>
      <c r="Z2673" s="56" t="s">
        <v>15318</v>
      </c>
      <c r="AA2673" s="56" t="s">
        <v>15305</v>
      </c>
      <c r="AB2673" s="56" t="s">
        <v>15319</v>
      </c>
      <c r="AC2673" s="56" t="s">
        <v>87</v>
      </c>
      <c r="AD2673" s="90" t="str">
        <f t="shared" si="83"/>
        <v>NA</v>
      </c>
      <c r="AE2673" s="90"/>
      <c r="AF2673" s="90"/>
      <c r="AG2673" s="90"/>
    </row>
    <row r="2674" spans="1:33">
      <c r="A2674" s="56" t="s">
        <v>20107</v>
      </c>
      <c r="B2674" s="56" t="s">
        <v>20108</v>
      </c>
      <c r="C2674" s="56" t="s">
        <v>14978</v>
      </c>
      <c r="D2674" s="56" t="s">
        <v>7566</v>
      </c>
      <c r="E2674" s="56" t="s">
        <v>2892</v>
      </c>
      <c r="F2674" s="56" t="s">
        <v>22</v>
      </c>
      <c r="G2674" s="56"/>
      <c r="H2674" s="56" t="s">
        <v>20109</v>
      </c>
      <c r="I2674" s="56" t="s">
        <v>20102</v>
      </c>
      <c r="J2674" s="56" t="s">
        <v>20110</v>
      </c>
      <c r="K2674" s="56" t="s">
        <v>7326</v>
      </c>
      <c r="L2674" s="90" t="str">
        <f t="shared" si="82"/>
        <v>NA</v>
      </c>
      <c r="M2674" s="90"/>
      <c r="O2674" s="91"/>
      <c r="P2674" s="56"/>
      <c r="Q2674" s="56"/>
      <c r="R2674" s="56"/>
      <c r="S2674" s="56"/>
      <c r="T2674" s="56" t="s">
        <v>15320</v>
      </c>
      <c r="U2674" s="56" t="s">
        <v>15321</v>
      </c>
      <c r="V2674" s="56" t="s">
        <v>15322</v>
      </c>
      <c r="W2674" s="56" t="s">
        <v>7566</v>
      </c>
      <c r="X2674" s="56" t="s">
        <v>1432</v>
      </c>
      <c r="Y2674" s="56"/>
      <c r="Z2674" s="56" t="s">
        <v>15318</v>
      </c>
      <c r="AA2674" s="56" t="s">
        <v>15305</v>
      </c>
      <c r="AB2674" s="56" t="s">
        <v>15323</v>
      </c>
      <c r="AC2674" s="56" t="s">
        <v>87</v>
      </c>
      <c r="AD2674" s="90" t="str">
        <f t="shared" si="83"/>
        <v>NA</v>
      </c>
      <c r="AE2674" s="90"/>
      <c r="AF2674" s="90"/>
      <c r="AG2674" s="90"/>
    </row>
    <row r="2675" spans="1:33">
      <c r="A2675" s="56" t="s">
        <v>20111</v>
      </c>
      <c r="B2675" s="56" t="s">
        <v>20112</v>
      </c>
      <c r="C2675" s="56" t="s">
        <v>20113</v>
      </c>
      <c r="D2675" s="56" t="s">
        <v>7566</v>
      </c>
      <c r="E2675" s="56" t="s">
        <v>2892</v>
      </c>
      <c r="F2675" s="56" t="s">
        <v>22</v>
      </c>
      <c r="G2675" s="56"/>
      <c r="H2675" s="56" t="s">
        <v>20114</v>
      </c>
      <c r="I2675" s="56" t="s">
        <v>20102</v>
      </c>
      <c r="J2675" s="56"/>
      <c r="K2675" s="56" t="s">
        <v>87</v>
      </c>
      <c r="L2675" s="90" t="str">
        <f t="shared" si="82"/>
        <v>NA</v>
      </c>
      <c r="M2675" s="90"/>
      <c r="O2675" s="91"/>
      <c r="P2675" s="56"/>
      <c r="Q2675" s="56"/>
      <c r="R2675" s="56"/>
      <c r="S2675" s="56"/>
      <c r="T2675" s="56" t="s">
        <v>15324</v>
      </c>
      <c r="U2675" s="56" t="s">
        <v>15325</v>
      </c>
      <c r="V2675" s="56" t="s">
        <v>15326</v>
      </c>
      <c r="W2675" s="56" t="s">
        <v>7566</v>
      </c>
      <c r="X2675" s="56" t="s">
        <v>1432</v>
      </c>
      <c r="Y2675" s="56"/>
      <c r="Z2675" s="56" t="s">
        <v>15318</v>
      </c>
      <c r="AA2675" s="56" t="s">
        <v>15305</v>
      </c>
      <c r="AB2675" s="56" t="s">
        <v>15324</v>
      </c>
      <c r="AC2675" s="56" t="s">
        <v>87</v>
      </c>
      <c r="AD2675" s="90" t="str">
        <f t="shared" si="83"/>
        <v>NA</v>
      </c>
      <c r="AE2675" s="90"/>
      <c r="AF2675" s="90"/>
      <c r="AG2675" s="90"/>
    </row>
    <row r="2676" spans="1:33">
      <c r="A2676" s="56" t="s">
        <v>20115</v>
      </c>
      <c r="B2676" s="56" t="s">
        <v>20116</v>
      </c>
      <c r="C2676" s="56" t="s">
        <v>20117</v>
      </c>
      <c r="D2676" s="56" t="s">
        <v>7566</v>
      </c>
      <c r="E2676" s="56" t="s">
        <v>2892</v>
      </c>
      <c r="F2676" s="56" t="s">
        <v>22</v>
      </c>
      <c r="G2676" s="56"/>
      <c r="H2676" s="56" t="s">
        <v>20114</v>
      </c>
      <c r="I2676" s="56" t="s">
        <v>20102</v>
      </c>
      <c r="J2676" s="56" t="s">
        <v>20118</v>
      </c>
      <c r="K2676" s="56" t="s">
        <v>87</v>
      </c>
      <c r="L2676" s="90" t="str">
        <f t="shared" si="82"/>
        <v>NA</v>
      </c>
      <c r="M2676" s="90"/>
      <c r="O2676" s="91"/>
      <c r="P2676" s="56"/>
      <c r="Q2676" s="56"/>
      <c r="R2676" s="56"/>
      <c r="S2676" s="56"/>
      <c r="T2676" s="56" t="s">
        <v>15327</v>
      </c>
      <c r="U2676" s="56" t="s">
        <v>15328</v>
      </c>
      <c r="V2676" s="56" t="s">
        <v>15329</v>
      </c>
      <c r="W2676" s="56" t="s">
        <v>7566</v>
      </c>
      <c r="X2676" s="56" t="s">
        <v>1432</v>
      </c>
      <c r="Y2676" s="56"/>
      <c r="Z2676" s="56" t="s">
        <v>15318</v>
      </c>
      <c r="AA2676" s="56" t="s">
        <v>15305</v>
      </c>
      <c r="AB2676" s="56" t="s">
        <v>15330</v>
      </c>
      <c r="AC2676" s="56" t="s">
        <v>87</v>
      </c>
      <c r="AD2676" s="90" t="str">
        <f t="shared" si="83"/>
        <v>NA</v>
      </c>
      <c r="AE2676" s="90"/>
      <c r="AF2676" s="90"/>
      <c r="AG2676" s="90"/>
    </row>
    <row r="2677" spans="1:33">
      <c r="A2677" s="56" t="s">
        <v>20119</v>
      </c>
      <c r="B2677" s="56" t="s">
        <v>20120</v>
      </c>
      <c r="C2677" s="56" t="s">
        <v>8869</v>
      </c>
      <c r="D2677" s="56" t="s">
        <v>7566</v>
      </c>
      <c r="E2677" s="56" t="s">
        <v>8828</v>
      </c>
      <c r="F2677" s="56" t="s">
        <v>22</v>
      </c>
      <c r="G2677" s="56"/>
      <c r="H2677" s="56" t="s">
        <v>20121</v>
      </c>
      <c r="I2677" s="56" t="s">
        <v>20122</v>
      </c>
      <c r="J2677" s="56" t="s">
        <v>20123</v>
      </c>
      <c r="K2677" s="56" t="s">
        <v>7326</v>
      </c>
      <c r="L2677" s="90" t="str">
        <f t="shared" si="82"/>
        <v>NA</v>
      </c>
      <c r="M2677" s="90"/>
      <c r="O2677" s="91"/>
      <c r="P2677" s="56"/>
      <c r="Q2677" s="56"/>
      <c r="R2677" s="56"/>
      <c r="S2677" s="56"/>
      <c r="T2677" s="56" t="s">
        <v>15331</v>
      </c>
      <c r="U2677" s="56" t="s">
        <v>15332</v>
      </c>
      <c r="V2677" s="56" t="s">
        <v>15333</v>
      </c>
      <c r="W2677" s="56" t="s">
        <v>7566</v>
      </c>
      <c r="X2677" s="56" t="s">
        <v>1432</v>
      </c>
      <c r="Y2677" s="56"/>
      <c r="Z2677" s="56" t="s">
        <v>15318</v>
      </c>
      <c r="AA2677" s="56" t="s">
        <v>15305</v>
      </c>
      <c r="AB2677" s="56" t="s">
        <v>15334</v>
      </c>
      <c r="AC2677" s="56" t="s">
        <v>87</v>
      </c>
      <c r="AD2677" s="90" t="str">
        <f t="shared" si="83"/>
        <v>NA</v>
      </c>
      <c r="AE2677" s="90"/>
      <c r="AF2677" s="90"/>
      <c r="AG2677" s="90"/>
    </row>
    <row r="2678" spans="1:33">
      <c r="A2678" s="56" t="s">
        <v>20124</v>
      </c>
      <c r="B2678" s="56" t="s">
        <v>20125</v>
      </c>
      <c r="C2678" s="56" t="s">
        <v>20126</v>
      </c>
      <c r="D2678" s="56" t="s">
        <v>7566</v>
      </c>
      <c r="E2678" s="56" t="s">
        <v>20127</v>
      </c>
      <c r="F2678" s="56" t="s">
        <v>22</v>
      </c>
      <c r="G2678" s="56"/>
      <c r="H2678" s="56" t="s">
        <v>20128</v>
      </c>
      <c r="I2678" s="56" t="s">
        <v>20129</v>
      </c>
      <c r="J2678" s="56" t="s">
        <v>20130</v>
      </c>
      <c r="K2678" s="56" t="s">
        <v>7326</v>
      </c>
      <c r="L2678" s="90" t="str">
        <f t="shared" si="82"/>
        <v>NA</v>
      </c>
      <c r="M2678" s="90"/>
      <c r="O2678" s="91"/>
      <c r="P2678" s="56"/>
      <c r="Q2678" s="56"/>
      <c r="R2678" s="56"/>
      <c r="S2678" s="56"/>
      <c r="T2678" s="56" t="s">
        <v>15335</v>
      </c>
      <c r="U2678" s="56" t="s">
        <v>15336</v>
      </c>
      <c r="V2678" s="56" t="s">
        <v>15337</v>
      </c>
      <c r="W2678" s="56" t="s">
        <v>7566</v>
      </c>
      <c r="X2678" s="56" t="s">
        <v>1444</v>
      </c>
      <c r="Y2678" s="56"/>
      <c r="Z2678" s="56" t="s">
        <v>15338</v>
      </c>
      <c r="AA2678" s="56" t="s">
        <v>15339</v>
      </c>
      <c r="AB2678" s="56" t="s">
        <v>15340</v>
      </c>
      <c r="AC2678" s="56" t="s">
        <v>7326</v>
      </c>
      <c r="AD2678" s="90" t="str">
        <f t="shared" si="83"/>
        <v>NA</v>
      </c>
      <c r="AE2678" s="90"/>
      <c r="AF2678" s="90"/>
      <c r="AG2678" s="90"/>
    </row>
    <row r="2679" spans="1:33">
      <c r="A2679" s="56" t="s">
        <v>20131</v>
      </c>
      <c r="B2679" s="56" t="s">
        <v>20132</v>
      </c>
      <c r="C2679" s="56" t="s">
        <v>20133</v>
      </c>
      <c r="D2679" s="56" t="s">
        <v>7566</v>
      </c>
      <c r="E2679" s="56" t="s">
        <v>20127</v>
      </c>
      <c r="F2679" s="56" t="s">
        <v>22</v>
      </c>
      <c r="G2679" s="56"/>
      <c r="H2679" s="56" t="s">
        <v>20134</v>
      </c>
      <c r="I2679" s="56" t="s">
        <v>20129</v>
      </c>
      <c r="J2679" s="56"/>
      <c r="K2679" s="56" t="s">
        <v>87</v>
      </c>
      <c r="L2679" s="90" t="str">
        <f t="shared" si="82"/>
        <v>NA</v>
      </c>
      <c r="M2679" s="90"/>
      <c r="O2679" s="91"/>
      <c r="P2679" s="56"/>
      <c r="Q2679" s="56"/>
      <c r="R2679" s="56"/>
      <c r="S2679" s="56"/>
      <c r="T2679" s="56" t="s">
        <v>15341</v>
      </c>
      <c r="U2679" s="56" t="s">
        <v>15342</v>
      </c>
      <c r="V2679" s="56" t="s">
        <v>15343</v>
      </c>
      <c r="W2679" s="56" t="s">
        <v>7566</v>
      </c>
      <c r="X2679" s="56" t="s">
        <v>15344</v>
      </c>
      <c r="Y2679" s="56"/>
      <c r="Z2679" s="56" t="s">
        <v>15345</v>
      </c>
      <c r="AA2679" s="56" t="s">
        <v>15346</v>
      </c>
      <c r="AB2679" s="56" t="s">
        <v>15341</v>
      </c>
      <c r="AC2679" s="56" t="s">
        <v>7326</v>
      </c>
      <c r="AD2679" s="90" t="str">
        <f t="shared" si="83"/>
        <v>NA</v>
      </c>
      <c r="AE2679" s="90"/>
      <c r="AF2679" s="90"/>
      <c r="AG2679" s="90"/>
    </row>
    <row r="2680" spans="1:33">
      <c r="A2680" s="56" t="s">
        <v>20135</v>
      </c>
      <c r="B2680" s="56" t="s">
        <v>20136</v>
      </c>
      <c r="C2680" s="56" t="s">
        <v>20137</v>
      </c>
      <c r="D2680" s="56" t="s">
        <v>7566</v>
      </c>
      <c r="E2680" s="56" t="s">
        <v>20138</v>
      </c>
      <c r="F2680" s="56" t="s">
        <v>22</v>
      </c>
      <c r="G2680" s="56"/>
      <c r="H2680" s="56" t="s">
        <v>20139</v>
      </c>
      <c r="I2680" s="56" t="s">
        <v>20140</v>
      </c>
      <c r="J2680" s="56" t="s">
        <v>20141</v>
      </c>
      <c r="K2680" s="56" t="s">
        <v>7326</v>
      </c>
      <c r="L2680" s="90" t="str">
        <f t="shared" si="82"/>
        <v>NA</v>
      </c>
      <c r="M2680" s="90"/>
      <c r="O2680" s="91"/>
      <c r="P2680" s="56"/>
      <c r="Q2680" s="56"/>
      <c r="R2680" s="56"/>
      <c r="S2680" s="56"/>
      <c r="T2680" s="56" t="s">
        <v>15347</v>
      </c>
      <c r="U2680" s="56" t="s">
        <v>15348</v>
      </c>
      <c r="V2680" s="56" t="s">
        <v>15349</v>
      </c>
      <c r="W2680" s="56" t="s">
        <v>7566</v>
      </c>
      <c r="X2680" s="56" t="s">
        <v>15350</v>
      </c>
      <c r="Y2680" s="56"/>
      <c r="Z2680" s="56" t="s">
        <v>15351</v>
      </c>
      <c r="AA2680" s="56" t="s">
        <v>15352</v>
      </c>
      <c r="AB2680" s="56" t="s">
        <v>15353</v>
      </c>
      <c r="AC2680" s="56" t="s">
        <v>7326</v>
      </c>
      <c r="AD2680" s="90" t="str">
        <f t="shared" si="83"/>
        <v>NA</v>
      </c>
      <c r="AE2680" s="90"/>
      <c r="AF2680" s="90"/>
      <c r="AG2680" s="90"/>
    </row>
    <row r="2681" spans="1:33">
      <c r="A2681" s="56" t="s">
        <v>20142</v>
      </c>
      <c r="B2681" s="56" t="s">
        <v>20143</v>
      </c>
      <c r="C2681" s="56" t="s">
        <v>20144</v>
      </c>
      <c r="D2681" s="56" t="s">
        <v>7566</v>
      </c>
      <c r="E2681" s="56" t="s">
        <v>20145</v>
      </c>
      <c r="F2681" s="56" t="s">
        <v>22</v>
      </c>
      <c r="G2681" s="56"/>
      <c r="H2681" s="56" t="s">
        <v>20146</v>
      </c>
      <c r="I2681" s="56" t="s">
        <v>20147</v>
      </c>
      <c r="J2681" s="56" t="s">
        <v>20142</v>
      </c>
      <c r="K2681" s="56" t="s">
        <v>7326</v>
      </c>
      <c r="L2681" s="90" t="str">
        <f t="shared" si="82"/>
        <v>NA</v>
      </c>
      <c r="M2681" s="90"/>
      <c r="O2681" s="91"/>
      <c r="P2681" s="56"/>
      <c r="Q2681" s="56"/>
      <c r="R2681" s="56"/>
      <c r="S2681" s="56"/>
      <c r="T2681" s="56" t="s">
        <v>15354</v>
      </c>
      <c r="U2681" s="56" t="s">
        <v>15355</v>
      </c>
      <c r="V2681" s="56" t="s">
        <v>15356</v>
      </c>
      <c r="W2681" s="56" t="s">
        <v>7566</v>
      </c>
      <c r="X2681" s="56" t="s">
        <v>15357</v>
      </c>
      <c r="Y2681" s="56"/>
      <c r="Z2681" s="56" t="s">
        <v>15358</v>
      </c>
      <c r="AA2681" s="56" t="s">
        <v>15359</v>
      </c>
      <c r="AB2681" s="56" t="s">
        <v>15360</v>
      </c>
      <c r="AC2681" s="56" t="s">
        <v>7326</v>
      </c>
      <c r="AD2681" s="90" t="str">
        <f t="shared" si="83"/>
        <v>NA</v>
      </c>
      <c r="AE2681" s="90"/>
      <c r="AF2681" s="90"/>
      <c r="AG2681" s="90"/>
    </row>
    <row r="2682" spans="1:33">
      <c r="A2682" s="56" t="s">
        <v>20148</v>
      </c>
      <c r="B2682" s="56" t="s">
        <v>20149</v>
      </c>
      <c r="C2682" s="56" t="s">
        <v>20150</v>
      </c>
      <c r="D2682" s="56" t="s">
        <v>7566</v>
      </c>
      <c r="E2682" s="56" t="s">
        <v>20145</v>
      </c>
      <c r="F2682" s="56" t="s">
        <v>22</v>
      </c>
      <c r="G2682" s="56"/>
      <c r="H2682" s="56" t="s">
        <v>20151</v>
      </c>
      <c r="I2682" s="56" t="s">
        <v>20147</v>
      </c>
      <c r="J2682" s="56"/>
      <c r="K2682" s="56" t="s">
        <v>87</v>
      </c>
      <c r="L2682" s="90" t="str">
        <f t="shared" si="82"/>
        <v>NA</v>
      </c>
      <c r="M2682" s="90"/>
      <c r="O2682" s="91"/>
      <c r="P2682" s="56"/>
      <c r="Q2682" s="56"/>
      <c r="R2682" s="56"/>
      <c r="S2682" s="56"/>
      <c r="T2682" s="56" t="s">
        <v>15361</v>
      </c>
      <c r="U2682" s="56" t="s">
        <v>15362</v>
      </c>
      <c r="V2682" s="56" t="s">
        <v>15363</v>
      </c>
      <c r="W2682" s="56" t="s">
        <v>7566</v>
      </c>
      <c r="X2682" s="56" t="s">
        <v>15357</v>
      </c>
      <c r="Y2682" s="56"/>
      <c r="Z2682" s="56" t="s">
        <v>15364</v>
      </c>
      <c r="AA2682" s="56" t="s">
        <v>15359</v>
      </c>
      <c r="AB2682" s="56" t="s">
        <v>15365</v>
      </c>
      <c r="AC2682" s="56" t="s">
        <v>87</v>
      </c>
      <c r="AD2682" s="90" t="str">
        <f t="shared" si="83"/>
        <v>NA</v>
      </c>
      <c r="AE2682" s="90"/>
      <c r="AF2682" s="90"/>
      <c r="AG2682" s="90"/>
    </row>
    <row r="2683" spans="1:33">
      <c r="A2683" s="56" t="s">
        <v>20152</v>
      </c>
      <c r="B2683" s="56" t="s">
        <v>20153</v>
      </c>
      <c r="C2683" s="56" t="s">
        <v>20154</v>
      </c>
      <c r="D2683" s="56" t="s">
        <v>7566</v>
      </c>
      <c r="E2683" s="56" t="s">
        <v>20155</v>
      </c>
      <c r="F2683" s="56" t="s">
        <v>22</v>
      </c>
      <c r="G2683" s="56"/>
      <c r="H2683" s="56" t="s">
        <v>20156</v>
      </c>
      <c r="I2683" s="56" t="s">
        <v>20157</v>
      </c>
      <c r="J2683" s="56" t="s">
        <v>20158</v>
      </c>
      <c r="K2683" s="56" t="s">
        <v>7326</v>
      </c>
      <c r="L2683" s="90" t="str">
        <f t="shared" si="82"/>
        <v>NA</v>
      </c>
      <c r="M2683" s="90"/>
      <c r="O2683" s="91"/>
      <c r="P2683" s="56"/>
      <c r="Q2683" s="56"/>
      <c r="R2683" s="56"/>
      <c r="S2683" s="56"/>
      <c r="T2683" s="56" t="s">
        <v>15366</v>
      </c>
      <c r="U2683" s="56" t="s">
        <v>15367</v>
      </c>
      <c r="V2683" s="56" t="s">
        <v>15368</v>
      </c>
      <c r="W2683" s="56" t="s">
        <v>7566</v>
      </c>
      <c r="X2683" s="56" t="s">
        <v>15369</v>
      </c>
      <c r="Y2683" s="56"/>
      <c r="Z2683" s="56" t="s">
        <v>15370</v>
      </c>
      <c r="AA2683" s="56" t="s">
        <v>15371</v>
      </c>
      <c r="AB2683" s="56" t="s">
        <v>15372</v>
      </c>
      <c r="AC2683" s="56" t="s">
        <v>7326</v>
      </c>
      <c r="AD2683" s="90" t="str">
        <f t="shared" si="83"/>
        <v>NA</v>
      </c>
      <c r="AE2683" s="90"/>
      <c r="AF2683" s="90"/>
      <c r="AG2683" s="90"/>
    </row>
    <row r="2684" spans="1:33">
      <c r="A2684" s="56" t="s">
        <v>20159</v>
      </c>
      <c r="B2684" s="56" t="s">
        <v>20160</v>
      </c>
      <c r="C2684" s="56" t="s">
        <v>20161</v>
      </c>
      <c r="D2684" s="56" t="s">
        <v>7566</v>
      </c>
      <c r="E2684" s="56" t="s">
        <v>20162</v>
      </c>
      <c r="F2684" s="56" t="s">
        <v>22</v>
      </c>
      <c r="G2684" s="56"/>
      <c r="H2684" s="56" t="s">
        <v>20163</v>
      </c>
      <c r="I2684" s="56" t="s">
        <v>20164</v>
      </c>
      <c r="J2684" s="56" t="s">
        <v>20165</v>
      </c>
      <c r="K2684" s="56" t="s">
        <v>7326</v>
      </c>
      <c r="L2684" s="90" t="str">
        <f t="shared" si="82"/>
        <v>NA</v>
      </c>
      <c r="M2684" s="90"/>
      <c r="O2684" s="91"/>
      <c r="P2684" s="56"/>
      <c r="Q2684" s="56"/>
      <c r="R2684" s="56"/>
      <c r="S2684" s="56"/>
      <c r="T2684" s="56" t="s">
        <v>15373</v>
      </c>
      <c r="U2684" s="56" t="s">
        <v>15374</v>
      </c>
      <c r="V2684" s="56" t="s">
        <v>15375</v>
      </c>
      <c r="W2684" s="56" t="s">
        <v>7566</v>
      </c>
      <c r="X2684" s="56" t="s">
        <v>15376</v>
      </c>
      <c r="Y2684" s="56"/>
      <c r="Z2684" s="56" t="s">
        <v>15377</v>
      </c>
      <c r="AA2684" s="56" t="s">
        <v>15378</v>
      </c>
      <c r="AB2684" s="56" t="s">
        <v>15379</v>
      </c>
      <c r="AC2684" s="56" t="s">
        <v>7326</v>
      </c>
      <c r="AD2684" s="90" t="str">
        <f t="shared" si="83"/>
        <v>NA</v>
      </c>
      <c r="AE2684" s="90"/>
      <c r="AF2684" s="90"/>
      <c r="AG2684" s="90"/>
    </row>
    <row r="2685" spans="1:33">
      <c r="A2685" s="56" t="s">
        <v>20166</v>
      </c>
      <c r="B2685" s="56" t="s">
        <v>20167</v>
      </c>
      <c r="C2685" s="56" t="s">
        <v>8869</v>
      </c>
      <c r="D2685" s="56" t="s">
        <v>7566</v>
      </c>
      <c r="E2685" s="56" t="s">
        <v>391</v>
      </c>
      <c r="F2685" s="56" t="s">
        <v>22</v>
      </c>
      <c r="G2685" s="56"/>
      <c r="H2685" s="56" t="s">
        <v>20168</v>
      </c>
      <c r="I2685" s="56" t="s">
        <v>20169</v>
      </c>
      <c r="J2685" s="56" t="s">
        <v>20170</v>
      </c>
      <c r="K2685" s="56" t="s">
        <v>7326</v>
      </c>
      <c r="L2685" s="90" t="str">
        <f t="shared" si="82"/>
        <v>NA</v>
      </c>
      <c r="M2685" s="90"/>
      <c r="O2685" s="91"/>
      <c r="P2685" s="56"/>
      <c r="Q2685" s="56"/>
      <c r="R2685" s="56"/>
      <c r="S2685" s="56"/>
      <c r="T2685" s="56" t="s">
        <v>15380</v>
      </c>
      <c r="U2685" s="56" t="s">
        <v>15381</v>
      </c>
      <c r="V2685" s="56" t="s">
        <v>15303</v>
      </c>
      <c r="W2685" s="56" t="s">
        <v>7566</v>
      </c>
      <c r="X2685" s="56" t="s">
        <v>1467</v>
      </c>
      <c r="Y2685" s="56"/>
      <c r="Z2685" s="56" t="s">
        <v>15382</v>
      </c>
      <c r="AA2685" s="56" t="s">
        <v>15383</v>
      </c>
      <c r="AB2685" s="56" t="s">
        <v>15380</v>
      </c>
      <c r="AC2685" s="56" t="s">
        <v>7326</v>
      </c>
      <c r="AD2685" s="90" t="str">
        <f t="shared" si="83"/>
        <v>NA</v>
      </c>
      <c r="AE2685" s="90"/>
      <c r="AF2685" s="90"/>
      <c r="AG2685" s="90"/>
    </row>
    <row r="2686" spans="1:33">
      <c r="A2686" s="56" t="s">
        <v>20171</v>
      </c>
      <c r="B2686" s="56" t="s">
        <v>20172</v>
      </c>
      <c r="C2686" s="56" t="s">
        <v>20173</v>
      </c>
      <c r="D2686" s="56" t="s">
        <v>7566</v>
      </c>
      <c r="E2686" s="56" t="s">
        <v>391</v>
      </c>
      <c r="F2686" s="56" t="s">
        <v>22</v>
      </c>
      <c r="G2686" s="56"/>
      <c r="H2686" s="56" t="s">
        <v>20174</v>
      </c>
      <c r="I2686" s="56" t="s">
        <v>20169</v>
      </c>
      <c r="J2686" s="56" t="s">
        <v>20175</v>
      </c>
      <c r="K2686" s="56" t="s">
        <v>7326</v>
      </c>
      <c r="L2686" s="90" t="str">
        <f t="shared" si="82"/>
        <v>NA</v>
      </c>
      <c r="M2686" s="90"/>
      <c r="O2686" s="91"/>
      <c r="P2686" s="56"/>
      <c r="Q2686" s="56"/>
      <c r="R2686" s="56"/>
      <c r="S2686" s="56"/>
      <c r="T2686" s="56" t="s">
        <v>15384</v>
      </c>
      <c r="U2686" s="56" t="s">
        <v>15385</v>
      </c>
      <c r="V2686" s="56" t="s">
        <v>15386</v>
      </c>
      <c r="W2686" s="56" t="s">
        <v>7566</v>
      </c>
      <c r="X2686" s="56" t="s">
        <v>1467</v>
      </c>
      <c r="Y2686" s="56"/>
      <c r="Z2686" s="56" t="s">
        <v>15387</v>
      </c>
      <c r="AA2686" s="56" t="s">
        <v>15383</v>
      </c>
      <c r="AB2686" s="56" t="s">
        <v>15388</v>
      </c>
      <c r="AC2686" s="56" t="s">
        <v>7326</v>
      </c>
      <c r="AD2686" s="90" t="str">
        <f t="shared" si="83"/>
        <v>NA</v>
      </c>
      <c r="AE2686" s="90"/>
      <c r="AF2686" s="90"/>
      <c r="AG2686" s="90"/>
    </row>
    <row r="2687" spans="1:33">
      <c r="A2687" s="56" t="s">
        <v>20176</v>
      </c>
      <c r="B2687" s="56" t="s">
        <v>20177</v>
      </c>
      <c r="C2687" s="56" t="s">
        <v>20178</v>
      </c>
      <c r="D2687" s="56" t="s">
        <v>7566</v>
      </c>
      <c r="E2687" s="56" t="s">
        <v>391</v>
      </c>
      <c r="F2687" s="56" t="s">
        <v>22</v>
      </c>
      <c r="G2687" s="56"/>
      <c r="H2687" s="56" t="s">
        <v>20174</v>
      </c>
      <c r="I2687" s="56" t="s">
        <v>20169</v>
      </c>
      <c r="J2687" s="56" t="s">
        <v>20176</v>
      </c>
      <c r="K2687" s="56" t="s">
        <v>7326</v>
      </c>
      <c r="L2687" s="90" t="str">
        <f t="shared" si="82"/>
        <v>NA</v>
      </c>
      <c r="M2687" s="90"/>
      <c r="O2687" s="91"/>
      <c r="P2687" s="56"/>
      <c r="Q2687" s="56"/>
      <c r="R2687" s="56"/>
      <c r="S2687" s="56"/>
      <c r="T2687" s="56" t="s">
        <v>15389</v>
      </c>
      <c r="U2687" s="56" t="s">
        <v>15390</v>
      </c>
      <c r="V2687" s="56" t="s">
        <v>8154</v>
      </c>
      <c r="W2687" s="56" t="s">
        <v>7566</v>
      </c>
      <c r="X2687" s="56" t="s">
        <v>8155</v>
      </c>
      <c r="Y2687" s="56"/>
      <c r="Z2687" s="56" t="s">
        <v>15391</v>
      </c>
      <c r="AA2687" s="56" t="s">
        <v>15392</v>
      </c>
      <c r="AB2687" s="56" t="s">
        <v>15393</v>
      </c>
      <c r="AC2687" s="56" t="s">
        <v>7326</v>
      </c>
      <c r="AD2687" s="90" t="str">
        <f t="shared" si="83"/>
        <v>NA</v>
      </c>
      <c r="AE2687" s="90"/>
      <c r="AF2687" s="90"/>
      <c r="AG2687" s="90"/>
    </row>
    <row r="2688" spans="1:33">
      <c r="A2688" s="56" t="s">
        <v>20179</v>
      </c>
      <c r="B2688" s="56" t="s">
        <v>20180</v>
      </c>
      <c r="C2688" s="56" t="s">
        <v>20181</v>
      </c>
      <c r="D2688" s="56" t="s">
        <v>7566</v>
      </c>
      <c r="E2688" s="56" t="s">
        <v>391</v>
      </c>
      <c r="F2688" s="56" t="s">
        <v>22</v>
      </c>
      <c r="G2688" s="56"/>
      <c r="H2688" s="56" t="s">
        <v>20174</v>
      </c>
      <c r="I2688" s="56" t="s">
        <v>20169</v>
      </c>
      <c r="J2688" s="56" t="s">
        <v>20179</v>
      </c>
      <c r="K2688" s="56" t="s">
        <v>7326</v>
      </c>
      <c r="L2688" s="90" t="str">
        <f t="shared" si="82"/>
        <v>NA</v>
      </c>
      <c r="M2688" s="90"/>
      <c r="O2688" s="91"/>
      <c r="P2688" s="56"/>
      <c r="Q2688" s="56"/>
      <c r="R2688" s="56"/>
      <c r="S2688" s="56"/>
      <c r="T2688" s="56" t="s">
        <v>15394</v>
      </c>
      <c r="U2688" s="56" t="s">
        <v>15395</v>
      </c>
      <c r="V2688" s="56" t="s">
        <v>15303</v>
      </c>
      <c r="W2688" s="56" t="s">
        <v>7566</v>
      </c>
      <c r="X2688" s="56" t="s">
        <v>1480</v>
      </c>
      <c r="Y2688" s="56"/>
      <c r="Z2688" s="56" t="s">
        <v>15396</v>
      </c>
      <c r="AA2688" s="56" t="s">
        <v>15397</v>
      </c>
      <c r="AB2688" s="56" t="s">
        <v>15394</v>
      </c>
      <c r="AC2688" s="56" t="s">
        <v>7326</v>
      </c>
      <c r="AD2688" s="90" t="str">
        <f t="shared" si="83"/>
        <v>NA</v>
      </c>
      <c r="AE2688" s="90"/>
      <c r="AF2688" s="90"/>
      <c r="AG2688" s="90"/>
    </row>
    <row r="2689" spans="1:33">
      <c r="A2689" s="56" t="s">
        <v>20182</v>
      </c>
      <c r="B2689" s="56" t="s">
        <v>20183</v>
      </c>
      <c r="C2689" s="56" t="s">
        <v>20184</v>
      </c>
      <c r="D2689" s="56" t="s">
        <v>7566</v>
      </c>
      <c r="E2689" s="56" t="s">
        <v>391</v>
      </c>
      <c r="F2689" s="56" t="s">
        <v>22</v>
      </c>
      <c r="G2689" s="56"/>
      <c r="H2689" s="56" t="s">
        <v>20174</v>
      </c>
      <c r="I2689" s="56" t="s">
        <v>20169</v>
      </c>
      <c r="J2689" s="56" t="s">
        <v>20185</v>
      </c>
      <c r="K2689" s="56" t="s">
        <v>7326</v>
      </c>
      <c r="L2689" s="90" t="str">
        <f t="shared" si="82"/>
        <v>NA</v>
      </c>
      <c r="M2689" s="90"/>
      <c r="O2689" s="91"/>
      <c r="P2689" s="56"/>
      <c r="Q2689" s="56"/>
      <c r="R2689" s="56"/>
      <c r="S2689" s="56"/>
      <c r="T2689" s="56" t="s">
        <v>15398</v>
      </c>
      <c r="U2689" s="56" t="s">
        <v>15399</v>
      </c>
      <c r="V2689" s="56" t="s">
        <v>15400</v>
      </c>
      <c r="W2689" s="56" t="s">
        <v>7566</v>
      </c>
      <c r="X2689" s="56" t="s">
        <v>1480</v>
      </c>
      <c r="Y2689" s="56"/>
      <c r="Z2689" s="56" t="s">
        <v>15401</v>
      </c>
      <c r="AA2689" s="56" t="s">
        <v>15397</v>
      </c>
      <c r="AB2689" s="56" t="s">
        <v>15402</v>
      </c>
      <c r="AC2689" s="56" t="s">
        <v>7326</v>
      </c>
      <c r="AD2689" s="90" t="str">
        <f t="shared" si="83"/>
        <v>NA</v>
      </c>
      <c r="AE2689" s="90"/>
      <c r="AF2689" s="90"/>
      <c r="AG2689" s="90"/>
    </row>
    <row r="2690" spans="1:33">
      <c r="A2690" s="56" t="s">
        <v>20186</v>
      </c>
      <c r="B2690" s="56" t="s">
        <v>20187</v>
      </c>
      <c r="C2690" s="56" t="s">
        <v>20188</v>
      </c>
      <c r="D2690" s="56" t="s">
        <v>7566</v>
      </c>
      <c r="E2690" s="56" t="s">
        <v>391</v>
      </c>
      <c r="F2690" s="56" t="s">
        <v>22</v>
      </c>
      <c r="G2690" s="56"/>
      <c r="H2690" s="56" t="s">
        <v>20174</v>
      </c>
      <c r="I2690" s="56" t="s">
        <v>20169</v>
      </c>
      <c r="J2690" s="56" t="s">
        <v>20189</v>
      </c>
      <c r="K2690" s="56" t="s">
        <v>7326</v>
      </c>
      <c r="L2690" s="90" t="str">
        <f t="shared" si="82"/>
        <v>NA</v>
      </c>
      <c r="M2690" s="90"/>
      <c r="O2690" s="91"/>
      <c r="P2690" s="56"/>
      <c r="Q2690" s="56"/>
      <c r="R2690" s="56"/>
      <c r="S2690" s="56"/>
      <c r="T2690" s="56" t="s">
        <v>15403</v>
      </c>
      <c r="U2690" s="56" t="s">
        <v>15404</v>
      </c>
      <c r="V2690" s="56" t="s">
        <v>15405</v>
      </c>
      <c r="W2690" s="56" t="s">
        <v>7566</v>
      </c>
      <c r="X2690" s="56" t="s">
        <v>1480</v>
      </c>
      <c r="Y2690" s="56"/>
      <c r="Z2690" s="56" t="s">
        <v>15401</v>
      </c>
      <c r="AA2690" s="56" t="s">
        <v>15397</v>
      </c>
      <c r="AB2690" s="56" t="s">
        <v>15406</v>
      </c>
      <c r="AC2690" s="56" t="s">
        <v>7326</v>
      </c>
      <c r="AD2690" s="90" t="str">
        <f t="shared" si="83"/>
        <v>NA</v>
      </c>
      <c r="AE2690" s="90"/>
      <c r="AF2690" s="90"/>
      <c r="AG2690" s="90"/>
    </row>
    <row r="2691" spans="1:33">
      <c r="A2691" s="56" t="s">
        <v>20190</v>
      </c>
      <c r="B2691" s="56" t="s">
        <v>20191</v>
      </c>
      <c r="C2691" s="56" t="s">
        <v>20192</v>
      </c>
      <c r="D2691" s="56" t="s">
        <v>7566</v>
      </c>
      <c r="E2691" s="56" t="s">
        <v>391</v>
      </c>
      <c r="F2691" s="56" t="s">
        <v>22</v>
      </c>
      <c r="G2691" s="56"/>
      <c r="H2691" s="56" t="s">
        <v>20174</v>
      </c>
      <c r="I2691" s="56" t="s">
        <v>20169</v>
      </c>
      <c r="J2691" s="56" t="s">
        <v>20193</v>
      </c>
      <c r="K2691" s="56" t="s">
        <v>7326</v>
      </c>
      <c r="L2691" s="90" t="str">
        <f t="shared" ref="L2691:L2754" si="84">IF($P$3&lt;&gt;"",IF(ISNUMBER(SEARCH("*"&amp;$P$3&amp;"*", A2691)),A2691, IF(ISNUMBER(SEARCH("*"&amp;$P$3&amp;"*", H2691)),A2691, IF(ISNUMBER(SEARCH("*"&amp;$P$3&amp;"*", G2691)),A2691, IF(ISNUMBER(SEARCH("*"&amp;$P$3&amp;"*", J2691)),A2691,  IF(ISNUMBER(SEARCH("*"&amp;$P$3&amp;"*", E2691)),A2691, "NA"))))),"NA")</f>
        <v>NA</v>
      </c>
      <c r="M2691" s="90"/>
      <c r="O2691" s="91"/>
      <c r="P2691" s="56"/>
      <c r="Q2691" s="56"/>
      <c r="R2691" s="56"/>
      <c r="S2691" s="56"/>
      <c r="T2691" s="56" t="s">
        <v>15407</v>
      </c>
      <c r="U2691" s="56" t="s">
        <v>15408</v>
      </c>
      <c r="V2691" s="56" t="s">
        <v>15409</v>
      </c>
      <c r="W2691" s="56" t="s">
        <v>7566</v>
      </c>
      <c r="X2691" s="56" t="s">
        <v>1480</v>
      </c>
      <c r="Y2691" s="56"/>
      <c r="Z2691" s="56" t="s">
        <v>15410</v>
      </c>
      <c r="AA2691" s="56" t="s">
        <v>15397</v>
      </c>
      <c r="AB2691" s="56" t="s">
        <v>15411</v>
      </c>
      <c r="AC2691" s="56" t="s">
        <v>87</v>
      </c>
      <c r="AD2691" s="90" t="str">
        <f t="shared" ref="AD2691:AD2754" si="85">IF($P$19&lt;&gt;"",IF(ISNUMBER(SEARCH($P$19, V2691)),T2691, "NA"),"NA")</f>
        <v>NA</v>
      </c>
      <c r="AE2691" s="90"/>
      <c r="AF2691" s="90"/>
      <c r="AG2691" s="90"/>
    </row>
    <row r="2692" spans="1:33">
      <c r="A2692" s="56" t="s">
        <v>20194</v>
      </c>
      <c r="B2692" s="56" t="s">
        <v>20195</v>
      </c>
      <c r="C2692" s="56" t="s">
        <v>20196</v>
      </c>
      <c r="D2692" s="56" t="s">
        <v>7566</v>
      </c>
      <c r="E2692" s="56" t="s">
        <v>391</v>
      </c>
      <c r="F2692" s="56" t="s">
        <v>22</v>
      </c>
      <c r="G2692" s="56"/>
      <c r="H2692" s="56" t="s">
        <v>20174</v>
      </c>
      <c r="I2692" s="56" t="s">
        <v>20169</v>
      </c>
      <c r="J2692" s="56" t="s">
        <v>20197</v>
      </c>
      <c r="K2692" s="56" t="s">
        <v>7326</v>
      </c>
      <c r="L2692" s="90" t="str">
        <f t="shared" si="84"/>
        <v>NA</v>
      </c>
      <c r="M2692" s="90"/>
      <c r="O2692" s="91"/>
      <c r="P2692" s="56"/>
      <c r="Q2692" s="56"/>
      <c r="R2692" s="56"/>
      <c r="S2692" s="56"/>
      <c r="T2692" s="56" t="s">
        <v>15412</v>
      </c>
      <c r="U2692" s="56" t="s">
        <v>15413</v>
      </c>
      <c r="V2692" s="56" t="s">
        <v>15414</v>
      </c>
      <c r="W2692" s="56" t="s">
        <v>7566</v>
      </c>
      <c r="X2692" s="56" t="s">
        <v>1480</v>
      </c>
      <c r="Y2692" s="56"/>
      <c r="Z2692" s="56" t="s">
        <v>15415</v>
      </c>
      <c r="AA2692" s="56" t="s">
        <v>15397</v>
      </c>
      <c r="AB2692" s="56" t="s">
        <v>15416</v>
      </c>
      <c r="AC2692" s="56" t="s">
        <v>87</v>
      </c>
      <c r="AD2692" s="90" t="str">
        <f t="shared" si="85"/>
        <v>NA</v>
      </c>
      <c r="AE2692" s="90"/>
      <c r="AF2692" s="90"/>
      <c r="AG2692" s="90"/>
    </row>
    <row r="2693" spans="1:33">
      <c r="A2693" s="56" t="s">
        <v>20198</v>
      </c>
      <c r="B2693" s="56" t="s">
        <v>20199</v>
      </c>
      <c r="C2693" s="56" t="s">
        <v>20200</v>
      </c>
      <c r="D2693" s="56" t="s">
        <v>7566</v>
      </c>
      <c r="E2693" s="56" t="s">
        <v>391</v>
      </c>
      <c r="F2693" s="56" t="s">
        <v>22</v>
      </c>
      <c r="G2693" s="56"/>
      <c r="H2693" s="56" t="s">
        <v>20174</v>
      </c>
      <c r="I2693" s="56" t="s">
        <v>20169</v>
      </c>
      <c r="J2693" s="56" t="s">
        <v>20201</v>
      </c>
      <c r="K2693" s="56" t="s">
        <v>7326</v>
      </c>
      <c r="L2693" s="90" t="str">
        <f t="shared" si="84"/>
        <v>NA</v>
      </c>
      <c r="M2693" s="90"/>
      <c r="O2693" s="91"/>
      <c r="P2693" s="56"/>
      <c r="Q2693" s="56"/>
      <c r="R2693" s="56"/>
      <c r="S2693" s="56"/>
      <c r="T2693" s="56" t="s">
        <v>15417</v>
      </c>
      <c r="U2693" s="56" t="s">
        <v>15418</v>
      </c>
      <c r="V2693" s="56" t="s">
        <v>15419</v>
      </c>
      <c r="W2693" s="56" t="s">
        <v>7566</v>
      </c>
      <c r="X2693" s="56" t="s">
        <v>15420</v>
      </c>
      <c r="Y2693" s="56"/>
      <c r="Z2693" s="56" t="s">
        <v>15421</v>
      </c>
      <c r="AA2693" s="56" t="s">
        <v>15422</v>
      </c>
      <c r="AB2693" s="56" t="s">
        <v>15423</v>
      </c>
      <c r="AC2693" s="56" t="s">
        <v>7326</v>
      </c>
      <c r="AD2693" s="90" t="str">
        <f t="shared" si="85"/>
        <v>NA</v>
      </c>
      <c r="AE2693" s="90"/>
      <c r="AF2693" s="90"/>
      <c r="AG2693" s="90"/>
    </row>
    <row r="2694" spans="1:33">
      <c r="A2694" s="56" t="s">
        <v>20202</v>
      </c>
      <c r="B2694" s="56" t="s">
        <v>20203</v>
      </c>
      <c r="C2694" s="56" t="s">
        <v>14978</v>
      </c>
      <c r="D2694" s="56" t="s">
        <v>7566</v>
      </c>
      <c r="E2694" s="56" t="s">
        <v>391</v>
      </c>
      <c r="F2694" s="56" t="s">
        <v>22</v>
      </c>
      <c r="G2694" s="56"/>
      <c r="H2694" s="56" t="s">
        <v>20204</v>
      </c>
      <c r="I2694" s="56" t="s">
        <v>20169</v>
      </c>
      <c r="J2694" s="56" t="s">
        <v>20202</v>
      </c>
      <c r="K2694" s="56" t="s">
        <v>7326</v>
      </c>
      <c r="L2694" s="90" t="str">
        <f t="shared" si="84"/>
        <v>NA</v>
      </c>
      <c r="M2694" s="90"/>
      <c r="O2694" s="91"/>
      <c r="P2694" s="56"/>
      <c r="Q2694" s="56"/>
      <c r="R2694" s="56"/>
      <c r="S2694" s="56"/>
      <c r="T2694" s="56" t="s">
        <v>15424</v>
      </c>
      <c r="U2694" s="56" t="s">
        <v>15425</v>
      </c>
      <c r="V2694" s="56" t="s">
        <v>15426</v>
      </c>
      <c r="W2694" s="56" t="s">
        <v>7566</v>
      </c>
      <c r="X2694" s="56" t="s">
        <v>15427</v>
      </c>
      <c r="Y2694" s="56"/>
      <c r="Z2694" s="56" t="s">
        <v>15428</v>
      </c>
      <c r="AA2694" s="56" t="s">
        <v>15429</v>
      </c>
      <c r="AB2694" s="56"/>
      <c r="AC2694" s="56" t="s">
        <v>87</v>
      </c>
      <c r="AD2694" s="90" t="str">
        <f t="shared" si="85"/>
        <v>NA</v>
      </c>
      <c r="AE2694" s="90"/>
      <c r="AF2694" s="90"/>
      <c r="AG2694" s="90"/>
    </row>
    <row r="2695" spans="1:33">
      <c r="A2695" s="56" t="s">
        <v>20205</v>
      </c>
      <c r="B2695" s="56" t="s">
        <v>20206</v>
      </c>
      <c r="C2695" s="56" t="s">
        <v>20207</v>
      </c>
      <c r="D2695" s="56" t="s">
        <v>7566</v>
      </c>
      <c r="E2695" s="56" t="s">
        <v>391</v>
      </c>
      <c r="F2695" s="56" t="s">
        <v>22</v>
      </c>
      <c r="G2695" s="56"/>
      <c r="H2695" s="56" t="s">
        <v>20174</v>
      </c>
      <c r="I2695" s="56" t="s">
        <v>20169</v>
      </c>
      <c r="J2695" s="56" t="s">
        <v>20208</v>
      </c>
      <c r="K2695" s="56" t="s">
        <v>7326</v>
      </c>
      <c r="L2695" s="90" t="str">
        <f t="shared" si="84"/>
        <v>NA</v>
      </c>
      <c r="M2695" s="90"/>
      <c r="O2695" s="91"/>
      <c r="P2695" s="56"/>
      <c r="Q2695" s="56"/>
      <c r="R2695" s="56"/>
      <c r="S2695" s="56"/>
      <c r="T2695" s="56" t="s">
        <v>15430</v>
      </c>
      <c r="U2695" s="56" t="s">
        <v>15431</v>
      </c>
      <c r="V2695" s="56" t="s">
        <v>15432</v>
      </c>
      <c r="W2695" s="56" t="s">
        <v>7566</v>
      </c>
      <c r="X2695" s="56" t="s">
        <v>15433</v>
      </c>
      <c r="Y2695" s="56"/>
      <c r="Z2695" s="56" t="s">
        <v>15434</v>
      </c>
      <c r="AA2695" s="56" t="s">
        <v>15435</v>
      </c>
      <c r="AB2695" s="56" t="s">
        <v>15436</v>
      </c>
      <c r="AC2695" s="56" t="s">
        <v>7326</v>
      </c>
      <c r="AD2695" s="90" t="str">
        <f t="shared" si="85"/>
        <v>NA</v>
      </c>
      <c r="AE2695" s="90"/>
      <c r="AF2695" s="90"/>
      <c r="AG2695" s="90"/>
    </row>
    <row r="2696" spans="1:33">
      <c r="A2696" s="56" t="s">
        <v>20209</v>
      </c>
      <c r="B2696" s="56" t="s">
        <v>20210</v>
      </c>
      <c r="C2696" s="56" t="s">
        <v>20211</v>
      </c>
      <c r="D2696" s="56" t="s">
        <v>7566</v>
      </c>
      <c r="E2696" s="56" t="s">
        <v>391</v>
      </c>
      <c r="F2696" s="56" t="s">
        <v>22</v>
      </c>
      <c r="G2696" s="56"/>
      <c r="H2696" s="56" t="s">
        <v>20174</v>
      </c>
      <c r="I2696" s="56" t="s">
        <v>20169</v>
      </c>
      <c r="J2696" s="56" t="s">
        <v>20212</v>
      </c>
      <c r="K2696" s="56" t="s">
        <v>7326</v>
      </c>
      <c r="L2696" s="90" t="str">
        <f t="shared" si="84"/>
        <v>NA</v>
      </c>
      <c r="M2696" s="90"/>
      <c r="O2696" s="91"/>
      <c r="P2696" s="56"/>
      <c r="Q2696" s="56"/>
      <c r="R2696" s="56"/>
      <c r="S2696" s="56"/>
      <c r="T2696" s="56" t="s">
        <v>15437</v>
      </c>
      <c r="U2696" s="56" t="s">
        <v>15438</v>
      </c>
      <c r="V2696" s="56" t="s">
        <v>15439</v>
      </c>
      <c r="W2696" s="56" t="s">
        <v>7566</v>
      </c>
      <c r="X2696" s="56" t="s">
        <v>15440</v>
      </c>
      <c r="Y2696" s="56"/>
      <c r="Z2696" s="56" t="s">
        <v>15441</v>
      </c>
      <c r="AA2696" s="56" t="s">
        <v>15442</v>
      </c>
      <c r="AB2696" s="56" t="s">
        <v>15443</v>
      </c>
      <c r="AC2696" s="56" t="s">
        <v>7326</v>
      </c>
      <c r="AD2696" s="90" t="str">
        <f t="shared" si="85"/>
        <v>NA</v>
      </c>
      <c r="AE2696" s="90"/>
      <c r="AF2696" s="90"/>
      <c r="AG2696" s="90"/>
    </row>
    <row r="2697" spans="1:33">
      <c r="A2697" s="56" t="s">
        <v>20213</v>
      </c>
      <c r="B2697" s="56" t="s">
        <v>20214</v>
      </c>
      <c r="C2697" s="56" t="s">
        <v>20215</v>
      </c>
      <c r="D2697" s="56" t="s">
        <v>7566</v>
      </c>
      <c r="E2697" s="56" t="s">
        <v>391</v>
      </c>
      <c r="F2697" s="56" t="s">
        <v>22</v>
      </c>
      <c r="G2697" s="56"/>
      <c r="H2697" s="56" t="s">
        <v>20174</v>
      </c>
      <c r="I2697" s="56" t="s">
        <v>20169</v>
      </c>
      <c r="J2697" s="56" t="s">
        <v>20216</v>
      </c>
      <c r="K2697" s="56" t="s">
        <v>7326</v>
      </c>
      <c r="L2697" s="90" t="str">
        <f t="shared" si="84"/>
        <v>NA</v>
      </c>
      <c r="M2697" s="90"/>
      <c r="O2697" s="91"/>
      <c r="P2697" s="56"/>
      <c r="Q2697" s="56"/>
      <c r="R2697" s="56"/>
      <c r="S2697" s="56"/>
      <c r="T2697" s="56" t="s">
        <v>15444</v>
      </c>
      <c r="U2697" s="56" t="s">
        <v>15445</v>
      </c>
      <c r="V2697" s="56" t="s">
        <v>15446</v>
      </c>
      <c r="W2697" s="56" t="s">
        <v>7566</v>
      </c>
      <c r="X2697" s="56" t="s">
        <v>15447</v>
      </c>
      <c r="Y2697" s="56"/>
      <c r="Z2697" s="56" t="s">
        <v>15448</v>
      </c>
      <c r="AA2697" s="56" t="s">
        <v>15449</v>
      </c>
      <c r="AB2697" s="56" t="s">
        <v>15450</v>
      </c>
      <c r="AC2697" s="56" t="s">
        <v>7326</v>
      </c>
      <c r="AD2697" s="90" t="str">
        <f t="shared" si="85"/>
        <v>NA</v>
      </c>
      <c r="AE2697" s="90"/>
      <c r="AF2697" s="90"/>
      <c r="AG2697" s="90"/>
    </row>
    <row r="2698" spans="1:33">
      <c r="A2698" s="56" t="s">
        <v>20217</v>
      </c>
      <c r="B2698" s="56" t="s">
        <v>20218</v>
      </c>
      <c r="C2698" s="56" t="s">
        <v>14978</v>
      </c>
      <c r="D2698" s="56" t="s">
        <v>7566</v>
      </c>
      <c r="E2698" s="56" t="s">
        <v>391</v>
      </c>
      <c r="F2698" s="56" t="s">
        <v>22</v>
      </c>
      <c r="G2698" s="56"/>
      <c r="H2698" s="56" t="s">
        <v>20204</v>
      </c>
      <c r="I2698" s="56" t="s">
        <v>20169</v>
      </c>
      <c r="J2698" s="56" t="s">
        <v>20217</v>
      </c>
      <c r="K2698" s="56" t="s">
        <v>7326</v>
      </c>
      <c r="L2698" s="90" t="str">
        <f t="shared" si="84"/>
        <v>NA</v>
      </c>
      <c r="M2698" s="90"/>
      <c r="O2698" s="91"/>
      <c r="P2698" s="56"/>
      <c r="Q2698" s="56"/>
      <c r="R2698" s="56"/>
      <c r="S2698" s="56"/>
      <c r="T2698" s="56" t="s">
        <v>15451</v>
      </c>
      <c r="U2698" s="56" t="s">
        <v>15452</v>
      </c>
      <c r="V2698" s="56" t="s">
        <v>15453</v>
      </c>
      <c r="W2698" s="56" t="s">
        <v>7566</v>
      </c>
      <c r="X2698" s="56" t="s">
        <v>15454</v>
      </c>
      <c r="Y2698" s="56"/>
      <c r="Z2698" s="56" t="s">
        <v>15455</v>
      </c>
      <c r="AA2698" s="56" t="s">
        <v>15456</v>
      </c>
      <c r="AB2698" s="56" t="s">
        <v>15457</v>
      </c>
      <c r="AC2698" s="56" t="s">
        <v>7326</v>
      </c>
      <c r="AD2698" s="90" t="str">
        <f t="shared" si="85"/>
        <v>NA</v>
      </c>
      <c r="AE2698" s="90"/>
      <c r="AF2698" s="90"/>
      <c r="AG2698" s="90"/>
    </row>
    <row r="2699" spans="1:33">
      <c r="A2699" s="56" t="s">
        <v>20219</v>
      </c>
      <c r="B2699" s="56" t="s">
        <v>20220</v>
      </c>
      <c r="C2699" s="56" t="s">
        <v>14978</v>
      </c>
      <c r="D2699" s="56" t="s">
        <v>7566</v>
      </c>
      <c r="E2699" s="56" t="s">
        <v>391</v>
      </c>
      <c r="F2699" s="56" t="s">
        <v>22</v>
      </c>
      <c r="G2699" s="56"/>
      <c r="H2699" s="56" t="s">
        <v>20204</v>
      </c>
      <c r="I2699" s="56" t="s">
        <v>20169</v>
      </c>
      <c r="J2699" s="56" t="s">
        <v>20219</v>
      </c>
      <c r="K2699" s="56" t="s">
        <v>7326</v>
      </c>
      <c r="L2699" s="90" t="str">
        <f t="shared" si="84"/>
        <v>NA</v>
      </c>
      <c r="M2699" s="90"/>
      <c r="O2699" s="91"/>
      <c r="P2699" s="56"/>
      <c r="Q2699" s="56"/>
      <c r="R2699" s="56"/>
      <c r="S2699" s="56"/>
      <c r="T2699" s="56" t="s">
        <v>15458</v>
      </c>
      <c r="U2699" s="56" t="s">
        <v>15459</v>
      </c>
      <c r="V2699" s="56" t="s">
        <v>15303</v>
      </c>
      <c r="W2699" s="56" t="s">
        <v>7566</v>
      </c>
      <c r="X2699" s="56" t="s">
        <v>15460</v>
      </c>
      <c r="Y2699" s="56"/>
      <c r="Z2699" s="56" t="s">
        <v>15461</v>
      </c>
      <c r="AA2699" s="56" t="s">
        <v>15462</v>
      </c>
      <c r="AB2699" s="56" t="s">
        <v>15463</v>
      </c>
      <c r="AC2699" s="56" t="s">
        <v>7326</v>
      </c>
      <c r="AD2699" s="90" t="str">
        <f t="shared" si="85"/>
        <v>NA</v>
      </c>
      <c r="AE2699" s="90"/>
      <c r="AF2699" s="90"/>
      <c r="AG2699" s="90"/>
    </row>
    <row r="2700" spans="1:33">
      <c r="A2700" s="56" t="s">
        <v>20221</v>
      </c>
      <c r="B2700" s="56" t="s">
        <v>20222</v>
      </c>
      <c r="C2700" s="56" t="s">
        <v>8869</v>
      </c>
      <c r="D2700" s="56" t="s">
        <v>7566</v>
      </c>
      <c r="E2700" s="56" t="s">
        <v>391</v>
      </c>
      <c r="F2700" s="56" t="s">
        <v>22</v>
      </c>
      <c r="G2700" s="56"/>
      <c r="H2700" s="56" t="s">
        <v>20168</v>
      </c>
      <c r="I2700" s="56" t="s">
        <v>20169</v>
      </c>
      <c r="J2700" s="56" t="s">
        <v>20223</v>
      </c>
      <c r="K2700" s="56" t="s">
        <v>7326</v>
      </c>
      <c r="L2700" s="90" t="str">
        <f t="shared" si="84"/>
        <v>NA</v>
      </c>
      <c r="M2700" s="90"/>
      <c r="O2700" s="91"/>
      <c r="P2700" s="56"/>
      <c r="Q2700" s="56"/>
      <c r="R2700" s="56"/>
      <c r="S2700" s="56"/>
      <c r="T2700" s="56" t="s">
        <v>15464</v>
      </c>
      <c r="U2700" s="56" t="s">
        <v>15465</v>
      </c>
      <c r="V2700" s="56" t="s">
        <v>15466</v>
      </c>
      <c r="W2700" s="56" t="s">
        <v>7566</v>
      </c>
      <c r="X2700" s="56" t="s">
        <v>15460</v>
      </c>
      <c r="Y2700" s="56"/>
      <c r="Z2700" s="56" t="s">
        <v>15467</v>
      </c>
      <c r="AA2700" s="56" t="s">
        <v>15462</v>
      </c>
      <c r="AB2700" s="56" t="s">
        <v>15468</v>
      </c>
      <c r="AC2700" s="56" t="s">
        <v>7326</v>
      </c>
      <c r="AD2700" s="90" t="str">
        <f t="shared" si="85"/>
        <v>NA</v>
      </c>
      <c r="AE2700" s="90"/>
      <c r="AF2700" s="90"/>
      <c r="AG2700" s="90"/>
    </row>
    <row r="2701" spans="1:33">
      <c r="A2701" s="56" t="s">
        <v>20224</v>
      </c>
      <c r="B2701" s="56" t="s">
        <v>20225</v>
      </c>
      <c r="C2701" s="56" t="s">
        <v>20226</v>
      </c>
      <c r="D2701" s="56" t="s">
        <v>7566</v>
      </c>
      <c r="E2701" s="56" t="s">
        <v>391</v>
      </c>
      <c r="F2701" s="56" t="s">
        <v>22</v>
      </c>
      <c r="G2701" s="56"/>
      <c r="H2701" s="56" t="s">
        <v>20168</v>
      </c>
      <c r="I2701" s="56" t="s">
        <v>20169</v>
      </c>
      <c r="J2701" s="56" t="s">
        <v>20227</v>
      </c>
      <c r="K2701" s="56" t="s">
        <v>87</v>
      </c>
      <c r="L2701" s="90" t="str">
        <f t="shared" si="84"/>
        <v>NA</v>
      </c>
      <c r="M2701" s="90"/>
      <c r="O2701" s="91"/>
      <c r="P2701" s="56"/>
      <c r="Q2701" s="56"/>
      <c r="R2701" s="56"/>
      <c r="S2701" s="56"/>
      <c r="T2701" s="56" t="s">
        <v>15469</v>
      </c>
      <c r="U2701" s="56" t="s">
        <v>15470</v>
      </c>
      <c r="V2701" s="56" t="s">
        <v>15471</v>
      </c>
      <c r="W2701" s="56" t="s">
        <v>7566</v>
      </c>
      <c r="X2701" s="56" t="s">
        <v>15472</v>
      </c>
      <c r="Y2701" s="56"/>
      <c r="Z2701" s="56" t="s">
        <v>15473</v>
      </c>
      <c r="AA2701" s="56" t="s">
        <v>15474</v>
      </c>
      <c r="AB2701" s="56" t="s">
        <v>15475</v>
      </c>
      <c r="AC2701" s="56" t="s">
        <v>7326</v>
      </c>
      <c r="AD2701" s="90" t="str">
        <f t="shared" si="85"/>
        <v>NA</v>
      </c>
      <c r="AE2701" s="90"/>
      <c r="AF2701" s="90"/>
      <c r="AG2701" s="90"/>
    </row>
    <row r="2702" spans="1:33">
      <c r="A2702" s="56" t="s">
        <v>20228</v>
      </c>
      <c r="B2702" s="56" t="s">
        <v>20229</v>
      </c>
      <c r="C2702" s="56" t="s">
        <v>20230</v>
      </c>
      <c r="D2702" s="56" t="s">
        <v>7566</v>
      </c>
      <c r="E2702" s="56" t="s">
        <v>391</v>
      </c>
      <c r="F2702" s="56" t="s">
        <v>22</v>
      </c>
      <c r="G2702" s="56"/>
      <c r="H2702" s="56" t="s">
        <v>20231</v>
      </c>
      <c r="I2702" s="56" t="s">
        <v>20169</v>
      </c>
      <c r="J2702" s="56" t="s">
        <v>20232</v>
      </c>
      <c r="K2702" s="56" t="s">
        <v>87</v>
      </c>
      <c r="L2702" s="90" t="str">
        <f t="shared" si="84"/>
        <v>NA</v>
      </c>
      <c r="M2702" s="90"/>
      <c r="O2702" s="91"/>
      <c r="P2702" s="56"/>
      <c r="Q2702" s="56"/>
      <c r="R2702" s="56"/>
      <c r="S2702" s="56"/>
      <c r="T2702" s="56" t="s">
        <v>15476</v>
      </c>
      <c r="U2702" s="56" t="s">
        <v>15477</v>
      </c>
      <c r="V2702" s="56" t="s">
        <v>15478</v>
      </c>
      <c r="W2702" s="56" t="s">
        <v>7566</v>
      </c>
      <c r="X2702" s="56" t="s">
        <v>15479</v>
      </c>
      <c r="Y2702" s="56"/>
      <c r="Z2702" s="56" t="s">
        <v>15480</v>
      </c>
      <c r="AA2702" s="56" t="s">
        <v>15481</v>
      </c>
      <c r="AB2702" s="56" t="s">
        <v>15476</v>
      </c>
      <c r="AC2702" s="56" t="s">
        <v>7326</v>
      </c>
      <c r="AD2702" s="90" t="str">
        <f t="shared" si="85"/>
        <v>NA</v>
      </c>
      <c r="AE2702" s="90"/>
      <c r="AF2702" s="90"/>
      <c r="AG2702" s="90"/>
    </row>
    <row r="2703" spans="1:33">
      <c r="A2703" s="56" t="s">
        <v>20233</v>
      </c>
      <c r="B2703" s="56" t="s">
        <v>20234</v>
      </c>
      <c r="C2703" s="56" t="s">
        <v>20235</v>
      </c>
      <c r="D2703" s="56" t="s">
        <v>7566</v>
      </c>
      <c r="E2703" s="56" t="s">
        <v>391</v>
      </c>
      <c r="F2703" s="56" t="s">
        <v>22</v>
      </c>
      <c r="G2703" s="56"/>
      <c r="H2703" s="56" t="s">
        <v>20168</v>
      </c>
      <c r="I2703" s="56" t="s">
        <v>20169</v>
      </c>
      <c r="J2703" s="56" t="s">
        <v>20233</v>
      </c>
      <c r="K2703" s="56" t="s">
        <v>87</v>
      </c>
      <c r="L2703" s="90" t="str">
        <f t="shared" si="84"/>
        <v>NA</v>
      </c>
      <c r="M2703" s="90"/>
      <c r="O2703" s="91"/>
      <c r="P2703" s="56"/>
      <c r="Q2703" s="56"/>
      <c r="R2703" s="56"/>
      <c r="S2703" s="56"/>
      <c r="T2703" s="56" t="s">
        <v>15482</v>
      </c>
      <c r="U2703" s="56" t="s">
        <v>15483</v>
      </c>
      <c r="V2703" s="56" t="s">
        <v>15484</v>
      </c>
      <c r="W2703" s="56" t="s">
        <v>7566</v>
      </c>
      <c r="X2703" s="56" t="s">
        <v>15485</v>
      </c>
      <c r="Y2703" s="56"/>
      <c r="Z2703" s="56" t="s">
        <v>15486</v>
      </c>
      <c r="AA2703" s="56" t="s">
        <v>15487</v>
      </c>
      <c r="AB2703" s="56" t="s">
        <v>15488</v>
      </c>
      <c r="AC2703" s="56" t="s">
        <v>7326</v>
      </c>
      <c r="AD2703" s="90" t="str">
        <f t="shared" si="85"/>
        <v>NA</v>
      </c>
      <c r="AE2703" s="90"/>
      <c r="AF2703" s="90"/>
      <c r="AG2703" s="90"/>
    </row>
    <row r="2704" spans="1:33">
      <c r="A2704" s="56" t="s">
        <v>20236</v>
      </c>
      <c r="B2704" s="56" t="s">
        <v>20237</v>
      </c>
      <c r="C2704" s="56" t="s">
        <v>20238</v>
      </c>
      <c r="D2704" s="56" t="s">
        <v>7566</v>
      </c>
      <c r="E2704" s="56" t="s">
        <v>391</v>
      </c>
      <c r="F2704" s="56" t="s">
        <v>22</v>
      </c>
      <c r="G2704" s="56"/>
      <c r="H2704" s="56" t="s">
        <v>20168</v>
      </c>
      <c r="I2704" s="56" t="s">
        <v>20169</v>
      </c>
      <c r="J2704" s="56" t="s">
        <v>15247</v>
      </c>
      <c r="K2704" s="56" t="s">
        <v>87</v>
      </c>
      <c r="L2704" s="90" t="str">
        <f t="shared" si="84"/>
        <v>NA</v>
      </c>
      <c r="M2704" s="90"/>
      <c r="O2704" s="91"/>
      <c r="P2704" s="56"/>
      <c r="Q2704" s="56"/>
      <c r="R2704" s="56"/>
      <c r="S2704" s="56"/>
      <c r="T2704" s="56" t="s">
        <v>15489</v>
      </c>
      <c r="U2704" s="56" t="s">
        <v>15490</v>
      </c>
      <c r="V2704" s="56" t="s">
        <v>15491</v>
      </c>
      <c r="W2704" s="56" t="s">
        <v>7566</v>
      </c>
      <c r="X2704" s="56" t="s">
        <v>15492</v>
      </c>
      <c r="Y2704" s="56"/>
      <c r="Z2704" s="56" t="s">
        <v>15493</v>
      </c>
      <c r="AA2704" s="56" t="s">
        <v>15494</v>
      </c>
      <c r="AB2704" s="56" t="s">
        <v>15495</v>
      </c>
      <c r="AC2704" s="56" t="s">
        <v>7326</v>
      </c>
      <c r="AD2704" s="90" t="str">
        <f t="shared" si="85"/>
        <v>NA</v>
      </c>
      <c r="AE2704" s="90"/>
      <c r="AF2704" s="90"/>
      <c r="AG2704" s="90"/>
    </row>
    <row r="2705" spans="1:33">
      <c r="A2705" s="56" t="s">
        <v>20239</v>
      </c>
      <c r="B2705" s="56" t="s">
        <v>20240</v>
      </c>
      <c r="C2705" s="56" t="s">
        <v>20241</v>
      </c>
      <c r="D2705" s="56" t="s">
        <v>7566</v>
      </c>
      <c r="E2705" s="56" t="s">
        <v>391</v>
      </c>
      <c r="F2705" s="56" t="s">
        <v>22</v>
      </c>
      <c r="G2705" s="56"/>
      <c r="H2705" s="56" t="s">
        <v>20168</v>
      </c>
      <c r="I2705" s="56" t="s">
        <v>20169</v>
      </c>
      <c r="J2705" s="56" t="s">
        <v>20239</v>
      </c>
      <c r="K2705" s="56" t="s">
        <v>87</v>
      </c>
      <c r="L2705" s="90" t="str">
        <f t="shared" si="84"/>
        <v>NA</v>
      </c>
      <c r="M2705" s="90"/>
      <c r="O2705" s="91"/>
      <c r="P2705" s="56"/>
      <c r="Q2705" s="56"/>
      <c r="R2705" s="56"/>
      <c r="S2705" s="56"/>
      <c r="T2705" s="56" t="s">
        <v>15496</v>
      </c>
      <c r="U2705" s="56" t="s">
        <v>15497</v>
      </c>
      <c r="V2705" s="56" t="s">
        <v>15498</v>
      </c>
      <c r="W2705" s="56" t="s">
        <v>7566</v>
      </c>
      <c r="X2705" s="56" t="s">
        <v>15499</v>
      </c>
      <c r="Y2705" s="56"/>
      <c r="Z2705" s="56" t="s">
        <v>15500</v>
      </c>
      <c r="AA2705" s="56" t="s">
        <v>15501</v>
      </c>
      <c r="AB2705" s="56" t="s">
        <v>15502</v>
      </c>
      <c r="AC2705" s="56" t="s">
        <v>7326</v>
      </c>
      <c r="AD2705" s="90" t="str">
        <f t="shared" si="85"/>
        <v>NA</v>
      </c>
      <c r="AE2705" s="90"/>
      <c r="AF2705" s="90"/>
      <c r="AG2705" s="90"/>
    </row>
    <row r="2706" spans="1:33">
      <c r="A2706" s="56" t="s">
        <v>20242</v>
      </c>
      <c r="B2706" s="56" t="s">
        <v>20243</v>
      </c>
      <c r="C2706" s="56" t="s">
        <v>20244</v>
      </c>
      <c r="D2706" s="56" t="s">
        <v>7566</v>
      </c>
      <c r="E2706" s="56" t="s">
        <v>391</v>
      </c>
      <c r="F2706" s="56" t="s">
        <v>22</v>
      </c>
      <c r="G2706" s="56"/>
      <c r="H2706" s="56" t="s">
        <v>20168</v>
      </c>
      <c r="I2706" s="56" t="s">
        <v>20169</v>
      </c>
      <c r="J2706" s="56"/>
      <c r="K2706" s="56" t="s">
        <v>87</v>
      </c>
      <c r="L2706" s="90" t="str">
        <f t="shared" si="84"/>
        <v>NA</v>
      </c>
      <c r="M2706" s="90"/>
      <c r="O2706" s="91"/>
      <c r="P2706" s="56"/>
      <c r="Q2706" s="56"/>
      <c r="R2706" s="56"/>
      <c r="S2706" s="56"/>
      <c r="T2706" s="56" t="s">
        <v>15503</v>
      </c>
      <c r="U2706" s="56" t="s">
        <v>15504</v>
      </c>
      <c r="V2706" s="56" t="s">
        <v>15505</v>
      </c>
      <c r="W2706" s="56" t="s">
        <v>7566</v>
      </c>
      <c r="X2706" s="56" t="s">
        <v>15506</v>
      </c>
      <c r="Y2706" s="56"/>
      <c r="Z2706" s="56" t="s">
        <v>15507</v>
      </c>
      <c r="AA2706" s="56" t="s">
        <v>15508</v>
      </c>
      <c r="AB2706" s="56" t="s">
        <v>15509</v>
      </c>
      <c r="AC2706" s="56" t="s">
        <v>7326</v>
      </c>
      <c r="AD2706" s="90" t="str">
        <f t="shared" si="85"/>
        <v>NA</v>
      </c>
      <c r="AE2706" s="90"/>
      <c r="AF2706" s="90"/>
      <c r="AG2706" s="90"/>
    </row>
    <row r="2707" spans="1:33">
      <c r="A2707" s="56" t="s">
        <v>20245</v>
      </c>
      <c r="B2707" s="56" t="s">
        <v>20246</v>
      </c>
      <c r="C2707" s="56" t="s">
        <v>20247</v>
      </c>
      <c r="D2707" s="56" t="s">
        <v>7566</v>
      </c>
      <c r="E2707" s="56" t="s">
        <v>391</v>
      </c>
      <c r="F2707" s="56" t="s">
        <v>22</v>
      </c>
      <c r="G2707" s="56"/>
      <c r="H2707" s="56" t="s">
        <v>20168</v>
      </c>
      <c r="I2707" s="56" t="s">
        <v>20169</v>
      </c>
      <c r="J2707" s="56"/>
      <c r="K2707" s="56" t="s">
        <v>87</v>
      </c>
      <c r="L2707" s="90" t="str">
        <f t="shared" si="84"/>
        <v>NA</v>
      </c>
      <c r="M2707" s="90"/>
      <c r="O2707" s="91"/>
      <c r="P2707" s="56"/>
      <c r="Q2707" s="56"/>
      <c r="R2707" s="56"/>
      <c r="S2707" s="56"/>
      <c r="T2707" s="56" t="s">
        <v>15510</v>
      </c>
      <c r="U2707" s="56" t="s">
        <v>15511</v>
      </c>
      <c r="V2707" s="56" t="s">
        <v>15512</v>
      </c>
      <c r="W2707" s="56" t="s">
        <v>7566</v>
      </c>
      <c r="X2707" s="56" t="s">
        <v>15513</v>
      </c>
      <c r="Y2707" s="56"/>
      <c r="Z2707" s="56" t="s">
        <v>15514</v>
      </c>
      <c r="AA2707" s="56" t="s">
        <v>15515</v>
      </c>
      <c r="AB2707" s="56"/>
      <c r="AC2707" s="56" t="s">
        <v>87</v>
      </c>
      <c r="AD2707" s="90" t="str">
        <f t="shared" si="85"/>
        <v>NA</v>
      </c>
      <c r="AE2707" s="90"/>
      <c r="AF2707" s="90"/>
      <c r="AG2707" s="90"/>
    </row>
    <row r="2708" spans="1:33">
      <c r="A2708" s="56" t="s">
        <v>20248</v>
      </c>
      <c r="B2708" s="56" t="s">
        <v>20249</v>
      </c>
      <c r="C2708" s="56" t="s">
        <v>20250</v>
      </c>
      <c r="D2708" s="56" t="s">
        <v>7566</v>
      </c>
      <c r="E2708" s="56" t="s">
        <v>391</v>
      </c>
      <c r="F2708" s="56" t="s">
        <v>22</v>
      </c>
      <c r="G2708" s="56"/>
      <c r="H2708" s="56" t="s">
        <v>20168</v>
      </c>
      <c r="I2708" s="56" t="s">
        <v>20169</v>
      </c>
      <c r="J2708" s="56" t="s">
        <v>20251</v>
      </c>
      <c r="K2708" s="56" t="s">
        <v>87</v>
      </c>
      <c r="L2708" s="90" t="str">
        <f t="shared" si="84"/>
        <v>NA</v>
      </c>
      <c r="M2708" s="90"/>
      <c r="O2708" s="91"/>
      <c r="P2708" s="56"/>
      <c r="Q2708" s="56"/>
      <c r="R2708" s="56"/>
      <c r="S2708" s="56"/>
      <c r="T2708" s="56" t="s">
        <v>15516</v>
      </c>
      <c r="U2708" s="56" t="s">
        <v>15517</v>
      </c>
      <c r="V2708" s="56" t="s">
        <v>15518</v>
      </c>
      <c r="W2708" s="56" t="s">
        <v>7566</v>
      </c>
      <c r="X2708" s="56" t="s">
        <v>1501</v>
      </c>
      <c r="Y2708" s="56"/>
      <c r="Z2708" s="56" t="s">
        <v>15519</v>
      </c>
      <c r="AA2708" s="56" t="s">
        <v>15520</v>
      </c>
      <c r="AB2708" s="56" t="s">
        <v>15521</v>
      </c>
      <c r="AC2708" s="56" t="s">
        <v>7326</v>
      </c>
      <c r="AD2708" s="90" t="str">
        <f t="shared" si="85"/>
        <v>NA</v>
      </c>
      <c r="AE2708" s="90"/>
      <c r="AF2708" s="90"/>
      <c r="AG2708" s="90"/>
    </row>
    <row r="2709" spans="1:33">
      <c r="A2709" s="56" t="s">
        <v>20252</v>
      </c>
      <c r="B2709" s="56" t="s">
        <v>20253</v>
      </c>
      <c r="C2709" s="56" t="s">
        <v>20254</v>
      </c>
      <c r="D2709" s="56" t="s">
        <v>7566</v>
      </c>
      <c r="E2709" s="56" t="s">
        <v>391</v>
      </c>
      <c r="F2709" s="56" t="s">
        <v>22</v>
      </c>
      <c r="G2709" s="56"/>
      <c r="H2709" s="56" t="s">
        <v>20168</v>
      </c>
      <c r="I2709" s="56" t="s">
        <v>20169</v>
      </c>
      <c r="J2709" s="56" t="s">
        <v>20255</v>
      </c>
      <c r="K2709" s="56" t="s">
        <v>87</v>
      </c>
      <c r="L2709" s="90" t="str">
        <f t="shared" si="84"/>
        <v>NA</v>
      </c>
      <c r="M2709" s="90"/>
      <c r="O2709" s="91"/>
      <c r="P2709" s="56"/>
      <c r="Q2709" s="56"/>
      <c r="R2709" s="56"/>
      <c r="S2709" s="56"/>
      <c r="T2709" s="56" t="s">
        <v>15522</v>
      </c>
      <c r="U2709" s="56" t="s">
        <v>15523</v>
      </c>
      <c r="V2709" s="56" t="s">
        <v>15524</v>
      </c>
      <c r="W2709" s="56" t="s">
        <v>7566</v>
      </c>
      <c r="X2709" s="56" t="s">
        <v>15525</v>
      </c>
      <c r="Y2709" s="56"/>
      <c r="Z2709" s="56" t="s">
        <v>15526</v>
      </c>
      <c r="AA2709" s="56" t="s">
        <v>15527</v>
      </c>
      <c r="AB2709" s="56" t="s">
        <v>15528</v>
      </c>
      <c r="AC2709" s="56" t="s">
        <v>7326</v>
      </c>
      <c r="AD2709" s="90" t="str">
        <f t="shared" si="85"/>
        <v>NA</v>
      </c>
      <c r="AE2709" s="90"/>
      <c r="AF2709" s="90"/>
      <c r="AG2709" s="90"/>
    </row>
    <row r="2710" spans="1:33">
      <c r="A2710" s="56" t="s">
        <v>20256</v>
      </c>
      <c r="B2710" s="56" t="s">
        <v>20257</v>
      </c>
      <c r="C2710" s="56" t="s">
        <v>20258</v>
      </c>
      <c r="D2710" s="56" t="s">
        <v>7566</v>
      </c>
      <c r="E2710" s="56" t="s">
        <v>391</v>
      </c>
      <c r="F2710" s="56" t="s">
        <v>22</v>
      </c>
      <c r="G2710" s="56"/>
      <c r="H2710" s="56" t="s">
        <v>20168</v>
      </c>
      <c r="I2710" s="56" t="s">
        <v>20169</v>
      </c>
      <c r="J2710" s="56" t="s">
        <v>20256</v>
      </c>
      <c r="K2710" s="56" t="s">
        <v>87</v>
      </c>
      <c r="L2710" s="90" t="str">
        <f t="shared" si="84"/>
        <v>NA</v>
      </c>
      <c r="M2710" s="90"/>
      <c r="O2710" s="91"/>
      <c r="P2710" s="56"/>
      <c r="Q2710" s="56"/>
      <c r="R2710" s="56"/>
      <c r="S2710" s="56"/>
      <c r="T2710" s="56" t="s">
        <v>15529</v>
      </c>
      <c r="U2710" s="56" t="s">
        <v>15530</v>
      </c>
      <c r="V2710" s="56" t="s">
        <v>15531</v>
      </c>
      <c r="W2710" s="56" t="s">
        <v>7566</v>
      </c>
      <c r="X2710" s="56" t="s">
        <v>1511</v>
      </c>
      <c r="Y2710" s="56"/>
      <c r="Z2710" s="56" t="s">
        <v>15532</v>
      </c>
      <c r="AA2710" s="56" t="s">
        <v>15533</v>
      </c>
      <c r="AB2710" s="56" t="s">
        <v>15534</v>
      </c>
      <c r="AC2710" s="56" t="s">
        <v>7326</v>
      </c>
      <c r="AD2710" s="90" t="str">
        <f t="shared" si="85"/>
        <v>NA</v>
      </c>
      <c r="AE2710" s="90"/>
      <c r="AF2710" s="90"/>
      <c r="AG2710" s="90"/>
    </row>
    <row r="2711" spans="1:33">
      <c r="A2711" s="56" t="s">
        <v>20259</v>
      </c>
      <c r="B2711" s="56" t="s">
        <v>20260</v>
      </c>
      <c r="C2711" s="56" t="s">
        <v>20261</v>
      </c>
      <c r="D2711" s="56" t="s">
        <v>7566</v>
      </c>
      <c r="E2711" s="56" t="s">
        <v>391</v>
      </c>
      <c r="F2711" s="56" t="s">
        <v>22</v>
      </c>
      <c r="G2711" s="56"/>
      <c r="H2711" s="56" t="s">
        <v>20168</v>
      </c>
      <c r="I2711" s="56" t="s">
        <v>20169</v>
      </c>
      <c r="J2711" s="56" t="s">
        <v>20262</v>
      </c>
      <c r="K2711" s="56" t="s">
        <v>87</v>
      </c>
      <c r="L2711" s="90" t="str">
        <f t="shared" si="84"/>
        <v>NA</v>
      </c>
      <c r="M2711" s="90"/>
      <c r="O2711" s="91"/>
      <c r="P2711" s="56"/>
      <c r="Q2711" s="56"/>
      <c r="R2711" s="56"/>
      <c r="S2711" s="56"/>
      <c r="T2711" s="56" t="s">
        <v>15535</v>
      </c>
      <c r="U2711" s="56" t="s">
        <v>15536</v>
      </c>
      <c r="V2711" s="56" t="s">
        <v>15537</v>
      </c>
      <c r="W2711" s="56" t="s">
        <v>7566</v>
      </c>
      <c r="X2711" s="56" t="s">
        <v>15538</v>
      </c>
      <c r="Y2711" s="56"/>
      <c r="Z2711" s="56" t="s">
        <v>15539</v>
      </c>
      <c r="AA2711" s="56" t="s">
        <v>15540</v>
      </c>
      <c r="AB2711" s="56" t="s">
        <v>15535</v>
      </c>
      <c r="AC2711" s="56" t="s">
        <v>7326</v>
      </c>
      <c r="AD2711" s="90" t="str">
        <f t="shared" si="85"/>
        <v>NA</v>
      </c>
      <c r="AE2711" s="90"/>
      <c r="AF2711" s="90"/>
      <c r="AG2711" s="90"/>
    </row>
    <row r="2712" spans="1:33">
      <c r="A2712" s="56" t="s">
        <v>20263</v>
      </c>
      <c r="B2712" s="56" t="s">
        <v>20264</v>
      </c>
      <c r="C2712" s="56" t="s">
        <v>20265</v>
      </c>
      <c r="D2712" s="56" t="s">
        <v>7566</v>
      </c>
      <c r="E2712" s="56" t="s">
        <v>391</v>
      </c>
      <c r="F2712" s="56" t="s">
        <v>22</v>
      </c>
      <c r="G2712" s="56"/>
      <c r="H2712" s="56" t="s">
        <v>20168</v>
      </c>
      <c r="I2712" s="56" t="s">
        <v>20169</v>
      </c>
      <c r="J2712" s="56" t="s">
        <v>20266</v>
      </c>
      <c r="K2712" s="56" t="s">
        <v>87</v>
      </c>
      <c r="L2712" s="90" t="str">
        <f t="shared" si="84"/>
        <v>NA</v>
      </c>
      <c r="M2712" s="90"/>
      <c r="O2712" s="91"/>
      <c r="P2712" s="56"/>
      <c r="Q2712" s="56"/>
      <c r="R2712" s="56"/>
      <c r="S2712" s="56"/>
      <c r="T2712" s="56" t="s">
        <v>15541</v>
      </c>
      <c r="U2712" s="56" t="s">
        <v>15542</v>
      </c>
      <c r="V2712" s="56" t="s">
        <v>15543</v>
      </c>
      <c r="W2712" s="56" t="s">
        <v>7566</v>
      </c>
      <c r="X2712" s="56" t="s">
        <v>15544</v>
      </c>
      <c r="Y2712" s="56"/>
      <c r="Z2712" s="56" t="s">
        <v>15545</v>
      </c>
      <c r="AA2712" s="56" t="s">
        <v>15546</v>
      </c>
      <c r="AB2712" s="56" t="s">
        <v>15547</v>
      </c>
      <c r="AC2712" s="56" t="s">
        <v>7326</v>
      </c>
      <c r="AD2712" s="90" t="str">
        <f t="shared" si="85"/>
        <v>NA</v>
      </c>
      <c r="AE2712" s="90"/>
      <c r="AF2712" s="90"/>
      <c r="AG2712" s="90"/>
    </row>
    <row r="2713" spans="1:33">
      <c r="A2713" s="56" t="s">
        <v>20267</v>
      </c>
      <c r="B2713" s="56" t="s">
        <v>20268</v>
      </c>
      <c r="C2713" s="56" t="s">
        <v>20269</v>
      </c>
      <c r="D2713" s="56" t="s">
        <v>7566</v>
      </c>
      <c r="E2713" s="56" t="s">
        <v>391</v>
      </c>
      <c r="F2713" s="56" t="s">
        <v>22</v>
      </c>
      <c r="G2713" s="56"/>
      <c r="H2713" s="56" t="s">
        <v>20231</v>
      </c>
      <c r="I2713" s="56" t="s">
        <v>20169</v>
      </c>
      <c r="J2713" s="56" t="s">
        <v>20270</v>
      </c>
      <c r="K2713" s="56" t="s">
        <v>87</v>
      </c>
      <c r="L2713" s="90" t="str">
        <f t="shared" si="84"/>
        <v>NA</v>
      </c>
      <c r="M2713" s="90"/>
      <c r="O2713" s="91"/>
      <c r="P2713" s="56"/>
      <c r="Q2713" s="56"/>
      <c r="R2713" s="56"/>
      <c r="S2713" s="56"/>
      <c r="T2713" s="56" t="s">
        <v>15548</v>
      </c>
      <c r="U2713" s="56" t="s">
        <v>15549</v>
      </c>
      <c r="V2713" s="56" t="s">
        <v>15550</v>
      </c>
      <c r="W2713" s="56" t="s">
        <v>7566</v>
      </c>
      <c r="X2713" s="56" t="s">
        <v>15544</v>
      </c>
      <c r="Y2713" s="56"/>
      <c r="Z2713" s="56" t="s">
        <v>15545</v>
      </c>
      <c r="AA2713" s="56" t="s">
        <v>15546</v>
      </c>
      <c r="AB2713" s="56" t="s">
        <v>15551</v>
      </c>
      <c r="AC2713" s="56" t="s">
        <v>7326</v>
      </c>
      <c r="AD2713" s="90" t="str">
        <f t="shared" si="85"/>
        <v>NA</v>
      </c>
      <c r="AE2713" s="90"/>
      <c r="AF2713" s="90"/>
      <c r="AG2713" s="90"/>
    </row>
    <row r="2714" spans="1:33">
      <c r="A2714" s="56" t="s">
        <v>20271</v>
      </c>
      <c r="B2714" s="56" t="s">
        <v>20272</v>
      </c>
      <c r="C2714" s="56" t="s">
        <v>20273</v>
      </c>
      <c r="D2714" s="56" t="s">
        <v>7566</v>
      </c>
      <c r="E2714" s="56" t="s">
        <v>391</v>
      </c>
      <c r="F2714" s="56" t="s">
        <v>22</v>
      </c>
      <c r="G2714" s="56"/>
      <c r="H2714" s="56" t="s">
        <v>20168</v>
      </c>
      <c r="I2714" s="56" t="s">
        <v>20169</v>
      </c>
      <c r="J2714" s="56" t="s">
        <v>20271</v>
      </c>
      <c r="K2714" s="56" t="s">
        <v>87</v>
      </c>
      <c r="L2714" s="90" t="str">
        <f t="shared" si="84"/>
        <v>NA</v>
      </c>
      <c r="M2714" s="90"/>
      <c r="O2714" s="91"/>
      <c r="P2714" s="56"/>
      <c r="Q2714" s="56"/>
      <c r="R2714" s="56"/>
      <c r="S2714" s="56"/>
      <c r="T2714" s="56" t="s">
        <v>15552</v>
      </c>
      <c r="U2714" s="56" t="s">
        <v>15553</v>
      </c>
      <c r="V2714" s="56" t="s">
        <v>15554</v>
      </c>
      <c r="W2714" s="56" t="s">
        <v>7566</v>
      </c>
      <c r="X2714" s="56" t="s">
        <v>15555</v>
      </c>
      <c r="Y2714" s="56"/>
      <c r="Z2714" s="56" t="s">
        <v>15556</v>
      </c>
      <c r="AA2714" s="56" t="s">
        <v>15557</v>
      </c>
      <c r="AB2714" s="56" t="s">
        <v>15552</v>
      </c>
      <c r="AC2714" s="56" t="s">
        <v>7326</v>
      </c>
      <c r="AD2714" s="90" t="str">
        <f t="shared" si="85"/>
        <v>NA</v>
      </c>
      <c r="AE2714" s="90"/>
      <c r="AF2714" s="90"/>
      <c r="AG2714" s="90"/>
    </row>
    <row r="2715" spans="1:33">
      <c r="A2715" s="56" t="s">
        <v>20274</v>
      </c>
      <c r="B2715" s="56" t="s">
        <v>20275</v>
      </c>
      <c r="C2715" s="56" t="s">
        <v>20276</v>
      </c>
      <c r="D2715" s="56" t="s">
        <v>7566</v>
      </c>
      <c r="E2715" s="56" t="s">
        <v>20277</v>
      </c>
      <c r="F2715" s="56" t="s">
        <v>22</v>
      </c>
      <c r="G2715" s="56"/>
      <c r="H2715" s="56" t="s">
        <v>20278</v>
      </c>
      <c r="I2715" s="56" t="s">
        <v>20279</v>
      </c>
      <c r="J2715" s="56" t="s">
        <v>20280</v>
      </c>
      <c r="K2715" s="56" t="s">
        <v>7326</v>
      </c>
      <c r="L2715" s="90" t="str">
        <f t="shared" si="84"/>
        <v>NA</v>
      </c>
      <c r="M2715" s="90"/>
      <c r="O2715" s="91"/>
      <c r="P2715" s="56"/>
      <c r="Q2715" s="56"/>
      <c r="R2715" s="56"/>
      <c r="S2715" s="56"/>
      <c r="T2715" s="56" t="s">
        <v>15558</v>
      </c>
      <c r="U2715" s="56" t="s">
        <v>15559</v>
      </c>
      <c r="V2715" s="56" t="s">
        <v>15560</v>
      </c>
      <c r="W2715" s="56" t="s">
        <v>7566</v>
      </c>
      <c r="X2715" s="56" t="s">
        <v>15561</v>
      </c>
      <c r="Y2715" s="56"/>
      <c r="Z2715" s="56" t="s">
        <v>15562</v>
      </c>
      <c r="AA2715" s="56" t="s">
        <v>15563</v>
      </c>
      <c r="AB2715" s="56" t="s">
        <v>15564</v>
      </c>
      <c r="AC2715" s="56" t="s">
        <v>7326</v>
      </c>
      <c r="AD2715" s="90" t="str">
        <f t="shared" si="85"/>
        <v>NA</v>
      </c>
      <c r="AE2715" s="90"/>
      <c r="AF2715" s="90"/>
      <c r="AG2715" s="90"/>
    </row>
    <row r="2716" spans="1:33">
      <c r="A2716" s="56" t="s">
        <v>20281</v>
      </c>
      <c r="B2716" s="56" t="s">
        <v>20282</v>
      </c>
      <c r="C2716" s="56" t="s">
        <v>20283</v>
      </c>
      <c r="D2716" s="56" t="s">
        <v>7566</v>
      </c>
      <c r="E2716" s="56" t="s">
        <v>20284</v>
      </c>
      <c r="F2716" s="56" t="s">
        <v>22</v>
      </c>
      <c r="G2716" s="56"/>
      <c r="H2716" s="56" t="s">
        <v>20285</v>
      </c>
      <c r="I2716" s="56" t="s">
        <v>20286</v>
      </c>
      <c r="J2716" s="56" t="s">
        <v>20287</v>
      </c>
      <c r="K2716" s="56" t="s">
        <v>7326</v>
      </c>
      <c r="L2716" s="90" t="str">
        <f t="shared" si="84"/>
        <v>NA</v>
      </c>
      <c r="M2716" s="90"/>
      <c r="O2716" s="91"/>
      <c r="P2716" s="56"/>
      <c r="Q2716" s="56"/>
      <c r="R2716" s="56"/>
      <c r="S2716" s="56"/>
      <c r="T2716" s="56" t="s">
        <v>15565</v>
      </c>
      <c r="U2716" s="56" t="s">
        <v>15566</v>
      </c>
      <c r="V2716" s="56" t="s">
        <v>15567</v>
      </c>
      <c r="W2716" s="56" t="s">
        <v>7566</v>
      </c>
      <c r="X2716" s="56" t="s">
        <v>15568</v>
      </c>
      <c r="Y2716" s="56"/>
      <c r="Z2716" s="56" t="s">
        <v>15569</v>
      </c>
      <c r="AA2716" s="56" t="s">
        <v>15570</v>
      </c>
      <c r="AB2716" s="56" t="s">
        <v>15571</v>
      </c>
      <c r="AC2716" s="56" t="s">
        <v>7326</v>
      </c>
      <c r="AD2716" s="90" t="str">
        <f t="shared" si="85"/>
        <v>NA</v>
      </c>
      <c r="AE2716" s="90"/>
      <c r="AF2716" s="90"/>
      <c r="AG2716" s="90"/>
    </row>
    <row r="2717" spans="1:33">
      <c r="A2717" s="56" t="s">
        <v>20288</v>
      </c>
      <c r="B2717" s="56" t="s">
        <v>20289</v>
      </c>
      <c r="C2717" s="56" t="s">
        <v>8869</v>
      </c>
      <c r="D2717" s="56" t="s">
        <v>7566</v>
      </c>
      <c r="E2717" s="56" t="s">
        <v>20284</v>
      </c>
      <c r="F2717" s="56" t="s">
        <v>22</v>
      </c>
      <c r="G2717" s="56"/>
      <c r="H2717" s="56" t="s">
        <v>20285</v>
      </c>
      <c r="I2717" s="56" t="s">
        <v>20286</v>
      </c>
      <c r="J2717" s="56" t="s">
        <v>20290</v>
      </c>
      <c r="K2717" s="56" t="s">
        <v>7326</v>
      </c>
      <c r="L2717" s="90" t="str">
        <f t="shared" si="84"/>
        <v>NA</v>
      </c>
      <c r="M2717" s="90"/>
      <c r="O2717" s="91"/>
      <c r="P2717" s="56"/>
      <c r="Q2717" s="56"/>
      <c r="R2717" s="56"/>
      <c r="S2717" s="56"/>
      <c r="T2717" s="56" t="s">
        <v>15572</v>
      </c>
      <c r="U2717" s="56" t="s">
        <v>15573</v>
      </c>
      <c r="V2717" s="56" t="s">
        <v>15303</v>
      </c>
      <c r="W2717" s="56" t="s">
        <v>7566</v>
      </c>
      <c r="X2717" s="56" t="s">
        <v>1521</v>
      </c>
      <c r="Y2717" s="56"/>
      <c r="Z2717" s="56" t="s">
        <v>15574</v>
      </c>
      <c r="AA2717" s="56" t="s">
        <v>15575</v>
      </c>
      <c r="AB2717" s="56" t="s">
        <v>15576</v>
      </c>
      <c r="AC2717" s="56" t="s">
        <v>7326</v>
      </c>
      <c r="AD2717" s="90" t="str">
        <f t="shared" si="85"/>
        <v>NA</v>
      </c>
      <c r="AE2717" s="90"/>
      <c r="AF2717" s="90"/>
      <c r="AG2717" s="90"/>
    </row>
    <row r="2718" spans="1:33">
      <c r="A2718" s="56" t="s">
        <v>20291</v>
      </c>
      <c r="B2718" s="56" t="s">
        <v>20292</v>
      </c>
      <c r="C2718" s="56" t="s">
        <v>20293</v>
      </c>
      <c r="D2718" s="56" t="s">
        <v>7566</v>
      </c>
      <c r="E2718" s="56" t="s">
        <v>20294</v>
      </c>
      <c r="F2718" s="56" t="s">
        <v>22</v>
      </c>
      <c r="G2718" s="56"/>
      <c r="H2718" s="56" t="s">
        <v>20295</v>
      </c>
      <c r="I2718" s="56" t="s">
        <v>20296</v>
      </c>
      <c r="J2718" s="56" t="s">
        <v>20297</v>
      </c>
      <c r="K2718" s="56" t="s">
        <v>7326</v>
      </c>
      <c r="L2718" s="90" t="str">
        <f t="shared" si="84"/>
        <v>NA</v>
      </c>
      <c r="M2718" s="90"/>
      <c r="O2718" s="91"/>
      <c r="P2718" s="56"/>
      <c r="Q2718" s="56"/>
      <c r="R2718" s="56"/>
      <c r="S2718" s="56"/>
      <c r="T2718" s="56" t="s">
        <v>15577</v>
      </c>
      <c r="U2718" s="56" t="s">
        <v>15578</v>
      </c>
      <c r="V2718" s="56" t="s">
        <v>15579</v>
      </c>
      <c r="W2718" s="56" t="s">
        <v>7566</v>
      </c>
      <c r="X2718" s="56" t="s">
        <v>1521</v>
      </c>
      <c r="Y2718" s="56"/>
      <c r="Z2718" s="56" t="s">
        <v>15580</v>
      </c>
      <c r="AA2718" s="56" t="s">
        <v>15575</v>
      </c>
      <c r="AB2718" s="56" t="s">
        <v>15581</v>
      </c>
      <c r="AC2718" s="56" t="s">
        <v>7326</v>
      </c>
      <c r="AD2718" s="90" t="str">
        <f t="shared" si="85"/>
        <v>NA</v>
      </c>
      <c r="AE2718" s="90"/>
      <c r="AF2718" s="90"/>
      <c r="AG2718" s="90"/>
    </row>
    <row r="2719" spans="1:33">
      <c r="A2719" s="56" t="s">
        <v>20298</v>
      </c>
      <c r="B2719" s="56" t="s">
        <v>20299</v>
      </c>
      <c r="C2719" s="56" t="s">
        <v>20300</v>
      </c>
      <c r="D2719" s="56" t="s">
        <v>7566</v>
      </c>
      <c r="E2719" s="56" t="s">
        <v>2904</v>
      </c>
      <c r="F2719" s="56" t="s">
        <v>22</v>
      </c>
      <c r="G2719" s="56"/>
      <c r="H2719" s="56" t="s">
        <v>20301</v>
      </c>
      <c r="I2719" s="56" t="s">
        <v>20302</v>
      </c>
      <c r="J2719" s="56"/>
      <c r="K2719" s="56" t="s">
        <v>87</v>
      </c>
      <c r="L2719" s="90" t="str">
        <f t="shared" si="84"/>
        <v>NA</v>
      </c>
      <c r="M2719" s="90"/>
      <c r="O2719" s="91"/>
      <c r="P2719" s="56"/>
      <c r="Q2719" s="56"/>
      <c r="R2719" s="56"/>
      <c r="S2719" s="56"/>
      <c r="T2719" s="56" t="s">
        <v>15582</v>
      </c>
      <c r="U2719" s="56" t="s">
        <v>15583</v>
      </c>
      <c r="V2719" s="56" t="s">
        <v>15584</v>
      </c>
      <c r="W2719" s="56" t="s">
        <v>7566</v>
      </c>
      <c r="X2719" s="56" t="s">
        <v>1521</v>
      </c>
      <c r="Y2719" s="56"/>
      <c r="Z2719" s="56" t="s">
        <v>15580</v>
      </c>
      <c r="AA2719" s="56" t="s">
        <v>15575</v>
      </c>
      <c r="AB2719" s="56" t="s">
        <v>15582</v>
      </c>
      <c r="AC2719" s="56" t="s">
        <v>7326</v>
      </c>
      <c r="AD2719" s="90" t="str">
        <f t="shared" si="85"/>
        <v>NA</v>
      </c>
      <c r="AE2719" s="90"/>
      <c r="AF2719" s="90"/>
      <c r="AG2719" s="90"/>
    </row>
    <row r="2720" spans="1:33">
      <c r="A2720" s="56" t="s">
        <v>20303</v>
      </c>
      <c r="B2720" s="56" t="s">
        <v>20304</v>
      </c>
      <c r="C2720" s="56" t="s">
        <v>20305</v>
      </c>
      <c r="D2720" s="56" t="s">
        <v>7566</v>
      </c>
      <c r="E2720" s="56" t="s">
        <v>2904</v>
      </c>
      <c r="F2720" s="56" t="s">
        <v>22</v>
      </c>
      <c r="G2720" s="56"/>
      <c r="H2720" s="56" t="s">
        <v>20306</v>
      </c>
      <c r="I2720" s="56" t="s">
        <v>20302</v>
      </c>
      <c r="J2720" s="56" t="s">
        <v>20307</v>
      </c>
      <c r="K2720" s="56" t="s">
        <v>87</v>
      </c>
      <c r="L2720" s="90" t="str">
        <f t="shared" si="84"/>
        <v>NA</v>
      </c>
      <c r="M2720" s="90"/>
      <c r="O2720" s="91"/>
      <c r="P2720" s="56"/>
      <c r="Q2720" s="56"/>
      <c r="R2720" s="56"/>
      <c r="S2720" s="56"/>
      <c r="T2720" s="56" t="s">
        <v>15585</v>
      </c>
      <c r="U2720" s="56" t="s">
        <v>15586</v>
      </c>
      <c r="V2720" s="56" t="s">
        <v>15587</v>
      </c>
      <c r="W2720" s="56" t="s">
        <v>7566</v>
      </c>
      <c r="X2720" s="56" t="s">
        <v>15588</v>
      </c>
      <c r="Y2720" s="56"/>
      <c r="Z2720" s="56" t="s">
        <v>15589</v>
      </c>
      <c r="AA2720" s="56" t="s">
        <v>15590</v>
      </c>
      <c r="AB2720" s="56" t="s">
        <v>15585</v>
      </c>
      <c r="AC2720" s="56" t="s">
        <v>7326</v>
      </c>
      <c r="AD2720" s="90" t="str">
        <f t="shared" si="85"/>
        <v>NA</v>
      </c>
      <c r="AE2720" s="90"/>
      <c r="AF2720" s="90"/>
      <c r="AG2720" s="90"/>
    </row>
    <row r="2721" spans="1:33">
      <c r="A2721" s="56" t="s">
        <v>20308</v>
      </c>
      <c r="B2721" s="56" t="s">
        <v>20309</v>
      </c>
      <c r="C2721" s="56" t="s">
        <v>14978</v>
      </c>
      <c r="D2721" s="56" t="s">
        <v>7566</v>
      </c>
      <c r="E2721" s="56" t="s">
        <v>2918</v>
      </c>
      <c r="F2721" s="56" t="s">
        <v>22</v>
      </c>
      <c r="G2721" s="56"/>
      <c r="H2721" s="56" t="s">
        <v>20310</v>
      </c>
      <c r="I2721" s="56" t="s">
        <v>20311</v>
      </c>
      <c r="J2721" s="56" t="s">
        <v>20308</v>
      </c>
      <c r="K2721" s="56" t="s">
        <v>7326</v>
      </c>
      <c r="L2721" s="90" t="str">
        <f t="shared" si="84"/>
        <v>NA</v>
      </c>
      <c r="M2721" s="90"/>
      <c r="O2721" s="91"/>
      <c r="P2721" s="56"/>
      <c r="Q2721" s="56"/>
      <c r="R2721" s="56"/>
      <c r="S2721" s="56"/>
      <c r="T2721" s="56" t="s">
        <v>15591</v>
      </c>
      <c r="U2721" s="56" t="s">
        <v>15592</v>
      </c>
      <c r="V2721" s="56" t="s">
        <v>15593</v>
      </c>
      <c r="W2721" s="56" t="s">
        <v>7566</v>
      </c>
      <c r="X2721" s="56" t="s">
        <v>15594</v>
      </c>
      <c r="Y2721" s="56"/>
      <c r="Z2721" s="56" t="s">
        <v>15595</v>
      </c>
      <c r="AA2721" s="56" t="s">
        <v>15596</v>
      </c>
      <c r="AB2721" s="56" t="s">
        <v>15597</v>
      </c>
      <c r="AC2721" s="56" t="s">
        <v>87</v>
      </c>
      <c r="AD2721" s="90" t="str">
        <f t="shared" si="85"/>
        <v>NA</v>
      </c>
      <c r="AE2721" s="90"/>
      <c r="AF2721" s="90"/>
      <c r="AG2721" s="90"/>
    </row>
    <row r="2722" spans="1:33">
      <c r="A2722" s="56" t="s">
        <v>20312</v>
      </c>
      <c r="B2722" s="56" t="s">
        <v>20313</v>
      </c>
      <c r="C2722" s="56" t="s">
        <v>14978</v>
      </c>
      <c r="D2722" s="56" t="s">
        <v>7566</v>
      </c>
      <c r="E2722" s="56" t="s">
        <v>2929</v>
      </c>
      <c r="F2722" s="56" t="s">
        <v>22</v>
      </c>
      <c r="G2722" s="56"/>
      <c r="H2722" s="56" t="s">
        <v>20314</v>
      </c>
      <c r="I2722" s="56" t="s">
        <v>20315</v>
      </c>
      <c r="J2722" s="56" t="s">
        <v>20312</v>
      </c>
      <c r="K2722" s="56" t="s">
        <v>7326</v>
      </c>
      <c r="L2722" s="90" t="str">
        <f t="shared" si="84"/>
        <v>NA</v>
      </c>
      <c r="M2722" s="90"/>
      <c r="O2722" s="91"/>
      <c r="P2722" s="56"/>
      <c r="Q2722" s="56"/>
      <c r="R2722" s="56"/>
      <c r="S2722" s="56"/>
      <c r="T2722" s="56" t="s">
        <v>15598</v>
      </c>
      <c r="U2722" s="56" t="s">
        <v>15599</v>
      </c>
      <c r="V2722" s="56" t="s">
        <v>15600</v>
      </c>
      <c r="W2722" s="56" t="s">
        <v>7566</v>
      </c>
      <c r="X2722" s="56" t="s">
        <v>15594</v>
      </c>
      <c r="Y2722" s="56"/>
      <c r="Z2722" s="56" t="s">
        <v>15595</v>
      </c>
      <c r="AA2722" s="56" t="s">
        <v>15596</v>
      </c>
      <c r="AB2722" s="56" t="s">
        <v>15601</v>
      </c>
      <c r="AC2722" s="56" t="s">
        <v>87</v>
      </c>
      <c r="AD2722" s="90" t="str">
        <f t="shared" si="85"/>
        <v>NA</v>
      </c>
      <c r="AE2722" s="90"/>
      <c r="AF2722" s="90"/>
      <c r="AG2722" s="90"/>
    </row>
    <row r="2723" spans="1:33">
      <c r="A2723" s="56" t="s">
        <v>20316</v>
      </c>
      <c r="B2723" s="56" t="s">
        <v>20317</v>
      </c>
      <c r="C2723" s="56" t="s">
        <v>14978</v>
      </c>
      <c r="D2723" s="56" t="s">
        <v>7566</v>
      </c>
      <c r="E2723" s="56" t="s">
        <v>20318</v>
      </c>
      <c r="F2723" s="56" t="s">
        <v>22</v>
      </c>
      <c r="G2723" s="56"/>
      <c r="H2723" s="56" t="s">
        <v>20319</v>
      </c>
      <c r="I2723" s="56" t="s">
        <v>20320</v>
      </c>
      <c r="J2723" s="56" t="s">
        <v>20316</v>
      </c>
      <c r="K2723" s="56" t="s">
        <v>7326</v>
      </c>
      <c r="L2723" s="90" t="str">
        <f t="shared" si="84"/>
        <v>NA</v>
      </c>
      <c r="M2723" s="90"/>
      <c r="O2723" s="91"/>
      <c r="P2723" s="56"/>
      <c r="Q2723" s="56"/>
      <c r="R2723" s="56"/>
      <c r="S2723" s="56"/>
      <c r="T2723" s="56" t="s">
        <v>15602</v>
      </c>
      <c r="U2723" s="56" t="s">
        <v>15603</v>
      </c>
      <c r="V2723" s="56" t="s">
        <v>15604</v>
      </c>
      <c r="W2723" s="56" t="s">
        <v>7566</v>
      </c>
      <c r="X2723" s="56" t="s">
        <v>15605</v>
      </c>
      <c r="Y2723" s="56"/>
      <c r="Z2723" s="56" t="s">
        <v>15606</v>
      </c>
      <c r="AA2723" s="56" t="s">
        <v>15607</v>
      </c>
      <c r="AB2723" s="56" t="s">
        <v>15602</v>
      </c>
      <c r="AC2723" s="56" t="s">
        <v>7326</v>
      </c>
      <c r="AD2723" s="90" t="str">
        <f t="shared" si="85"/>
        <v>NA</v>
      </c>
      <c r="AE2723" s="90"/>
      <c r="AF2723" s="90"/>
      <c r="AG2723" s="90"/>
    </row>
    <row r="2724" spans="1:33">
      <c r="A2724" s="56" t="s">
        <v>20321</v>
      </c>
      <c r="B2724" s="56" t="s">
        <v>20322</v>
      </c>
      <c r="C2724" s="56" t="s">
        <v>20323</v>
      </c>
      <c r="D2724" s="56" t="s">
        <v>7566</v>
      </c>
      <c r="E2724" s="56" t="s">
        <v>20324</v>
      </c>
      <c r="F2724" s="56" t="s">
        <v>22</v>
      </c>
      <c r="G2724" s="56"/>
      <c r="H2724" s="56" t="s">
        <v>20325</v>
      </c>
      <c r="I2724" s="56" t="s">
        <v>20326</v>
      </c>
      <c r="J2724" s="56" t="s">
        <v>20327</v>
      </c>
      <c r="K2724" s="56" t="s">
        <v>7326</v>
      </c>
      <c r="L2724" s="90" t="str">
        <f t="shared" si="84"/>
        <v>NA</v>
      </c>
      <c r="M2724" s="90"/>
      <c r="O2724" s="91"/>
      <c r="P2724" s="56"/>
      <c r="Q2724" s="56"/>
      <c r="R2724" s="56"/>
      <c r="S2724" s="56"/>
      <c r="T2724" s="56" t="s">
        <v>15608</v>
      </c>
      <c r="U2724" s="56" t="s">
        <v>15609</v>
      </c>
      <c r="V2724" s="56" t="s">
        <v>15610</v>
      </c>
      <c r="W2724" s="56" t="s">
        <v>7566</v>
      </c>
      <c r="X2724" s="56" t="s">
        <v>15611</v>
      </c>
      <c r="Y2724" s="56"/>
      <c r="Z2724" s="56" t="s">
        <v>15612</v>
      </c>
      <c r="AA2724" s="56" t="s">
        <v>15613</v>
      </c>
      <c r="AB2724" s="56" t="s">
        <v>15614</v>
      </c>
      <c r="AC2724" s="56" t="s">
        <v>7326</v>
      </c>
      <c r="AD2724" s="90" t="str">
        <f t="shared" si="85"/>
        <v>NA</v>
      </c>
      <c r="AE2724" s="90"/>
      <c r="AF2724" s="90"/>
      <c r="AG2724" s="90"/>
    </row>
    <row r="2725" spans="1:33">
      <c r="A2725" s="56" t="s">
        <v>20328</v>
      </c>
      <c r="B2725" s="56" t="s">
        <v>20329</v>
      </c>
      <c r="C2725" s="56" t="s">
        <v>20330</v>
      </c>
      <c r="D2725" s="56" t="s">
        <v>7566</v>
      </c>
      <c r="E2725" s="56" t="s">
        <v>2963</v>
      </c>
      <c r="F2725" s="56" t="s">
        <v>22</v>
      </c>
      <c r="G2725" s="56"/>
      <c r="H2725" s="56" t="s">
        <v>20331</v>
      </c>
      <c r="I2725" s="56" t="s">
        <v>20332</v>
      </c>
      <c r="J2725" s="56" t="s">
        <v>20333</v>
      </c>
      <c r="K2725" s="56" t="s">
        <v>7326</v>
      </c>
      <c r="L2725" s="90" t="str">
        <f t="shared" si="84"/>
        <v>NA</v>
      </c>
      <c r="M2725" s="90"/>
      <c r="O2725" s="91"/>
      <c r="P2725" s="56"/>
      <c r="Q2725" s="56"/>
      <c r="R2725" s="56"/>
      <c r="S2725" s="56"/>
      <c r="T2725" s="56" t="s">
        <v>15615</v>
      </c>
      <c r="U2725" s="56" t="s">
        <v>15616</v>
      </c>
      <c r="V2725" s="56" t="s">
        <v>14978</v>
      </c>
      <c r="W2725" s="56" t="s">
        <v>7566</v>
      </c>
      <c r="X2725" s="56" t="s">
        <v>1530</v>
      </c>
      <c r="Y2725" s="56"/>
      <c r="Z2725" s="56" t="s">
        <v>15617</v>
      </c>
      <c r="AA2725" s="56" t="s">
        <v>15618</v>
      </c>
      <c r="AB2725" s="56" t="s">
        <v>15619</v>
      </c>
      <c r="AC2725" s="56" t="s">
        <v>7326</v>
      </c>
      <c r="AD2725" s="90" t="str">
        <f t="shared" si="85"/>
        <v>NA</v>
      </c>
      <c r="AE2725" s="90"/>
      <c r="AF2725" s="90"/>
      <c r="AG2725" s="90"/>
    </row>
    <row r="2726" spans="1:33">
      <c r="A2726" s="56" t="s">
        <v>20334</v>
      </c>
      <c r="B2726" s="56" t="s">
        <v>20335</v>
      </c>
      <c r="C2726" s="56" t="s">
        <v>14978</v>
      </c>
      <c r="D2726" s="56" t="s">
        <v>7566</v>
      </c>
      <c r="E2726" s="56" t="s">
        <v>2974</v>
      </c>
      <c r="F2726" s="56" t="s">
        <v>22</v>
      </c>
      <c r="G2726" s="56"/>
      <c r="H2726" s="56" t="s">
        <v>20336</v>
      </c>
      <c r="I2726" s="56" t="s">
        <v>20337</v>
      </c>
      <c r="J2726" s="56" t="s">
        <v>20334</v>
      </c>
      <c r="K2726" s="56" t="s">
        <v>7326</v>
      </c>
      <c r="L2726" s="90" t="str">
        <f t="shared" si="84"/>
        <v>NA</v>
      </c>
      <c r="M2726" s="90"/>
      <c r="O2726" s="91"/>
      <c r="P2726" s="56"/>
      <c r="Q2726" s="56"/>
      <c r="R2726" s="56"/>
      <c r="S2726" s="56"/>
      <c r="T2726" s="56" t="s">
        <v>15620</v>
      </c>
      <c r="U2726" s="56" t="s">
        <v>15621</v>
      </c>
      <c r="V2726" s="56" t="s">
        <v>15622</v>
      </c>
      <c r="W2726" s="56" t="s">
        <v>7566</v>
      </c>
      <c r="X2726" s="56" t="s">
        <v>1530</v>
      </c>
      <c r="Y2726" s="56"/>
      <c r="Z2726" s="56" t="s">
        <v>15623</v>
      </c>
      <c r="AA2726" s="56" t="s">
        <v>15618</v>
      </c>
      <c r="AB2726" s="56" t="s">
        <v>15624</v>
      </c>
      <c r="AC2726" s="56" t="s">
        <v>7326</v>
      </c>
      <c r="AD2726" s="90" t="str">
        <f t="shared" si="85"/>
        <v>NA</v>
      </c>
      <c r="AE2726" s="90"/>
      <c r="AF2726" s="90"/>
      <c r="AG2726" s="90"/>
    </row>
    <row r="2727" spans="1:33">
      <c r="A2727" s="56" t="s">
        <v>20338</v>
      </c>
      <c r="B2727" s="56" t="s">
        <v>20339</v>
      </c>
      <c r="C2727" s="56" t="s">
        <v>20340</v>
      </c>
      <c r="D2727" s="56" t="s">
        <v>7566</v>
      </c>
      <c r="E2727" s="56" t="s">
        <v>2974</v>
      </c>
      <c r="F2727" s="56" t="s">
        <v>22</v>
      </c>
      <c r="G2727" s="56"/>
      <c r="H2727" s="56" t="s">
        <v>20341</v>
      </c>
      <c r="I2727" s="56" t="s">
        <v>20337</v>
      </c>
      <c r="J2727" s="56" t="s">
        <v>20342</v>
      </c>
      <c r="K2727" s="56" t="s">
        <v>7326</v>
      </c>
      <c r="L2727" s="90" t="str">
        <f t="shared" si="84"/>
        <v>NA</v>
      </c>
      <c r="M2727" s="90"/>
      <c r="O2727" s="91"/>
      <c r="P2727" s="56"/>
      <c r="Q2727" s="56"/>
      <c r="R2727" s="56"/>
      <c r="S2727" s="56"/>
      <c r="T2727" s="56" t="s">
        <v>15625</v>
      </c>
      <c r="U2727" s="56" t="s">
        <v>15626</v>
      </c>
      <c r="V2727" s="56" t="s">
        <v>15627</v>
      </c>
      <c r="W2727" s="56" t="s">
        <v>7566</v>
      </c>
      <c r="X2727" s="56" t="s">
        <v>1530</v>
      </c>
      <c r="Y2727" s="56"/>
      <c r="Z2727" s="56" t="s">
        <v>15628</v>
      </c>
      <c r="AA2727" s="56" t="s">
        <v>15618</v>
      </c>
      <c r="AB2727" s="56" t="s">
        <v>15247</v>
      </c>
      <c r="AC2727" s="56" t="s">
        <v>87</v>
      </c>
      <c r="AD2727" s="90" t="str">
        <f t="shared" si="85"/>
        <v>NA</v>
      </c>
      <c r="AE2727" s="90"/>
      <c r="AF2727" s="90"/>
      <c r="AG2727" s="90"/>
    </row>
    <row r="2728" spans="1:33">
      <c r="A2728" s="56" t="s">
        <v>20343</v>
      </c>
      <c r="B2728" s="56" t="s">
        <v>20344</v>
      </c>
      <c r="C2728" s="56" t="s">
        <v>20345</v>
      </c>
      <c r="D2728" s="56" t="s">
        <v>7566</v>
      </c>
      <c r="E2728" s="56" t="s">
        <v>2987</v>
      </c>
      <c r="F2728" s="56" t="s">
        <v>22</v>
      </c>
      <c r="G2728" s="56"/>
      <c r="H2728" s="56" t="s">
        <v>20346</v>
      </c>
      <c r="I2728" s="56" t="s">
        <v>20347</v>
      </c>
      <c r="J2728" s="56" t="s">
        <v>20348</v>
      </c>
      <c r="K2728" s="56" t="s">
        <v>7326</v>
      </c>
      <c r="L2728" s="90" t="str">
        <f t="shared" si="84"/>
        <v>NA</v>
      </c>
      <c r="M2728" s="90"/>
      <c r="O2728" s="91"/>
      <c r="P2728" s="56"/>
      <c r="Q2728" s="56"/>
      <c r="R2728" s="56"/>
      <c r="S2728" s="56"/>
      <c r="T2728" s="56" t="s">
        <v>15629</v>
      </c>
      <c r="U2728" s="56" t="s">
        <v>15630</v>
      </c>
      <c r="V2728" s="56" t="s">
        <v>15631</v>
      </c>
      <c r="W2728" s="56" t="s">
        <v>7566</v>
      </c>
      <c r="X2728" s="56" t="s">
        <v>1530</v>
      </c>
      <c r="Y2728" s="56"/>
      <c r="Z2728" s="56" t="s">
        <v>15632</v>
      </c>
      <c r="AA2728" s="56" t="s">
        <v>15618</v>
      </c>
      <c r="AB2728" s="56"/>
      <c r="AC2728" s="56" t="s">
        <v>87</v>
      </c>
      <c r="AD2728" s="90" t="str">
        <f t="shared" si="85"/>
        <v>NA</v>
      </c>
      <c r="AE2728" s="90"/>
      <c r="AF2728" s="90"/>
      <c r="AG2728" s="90"/>
    </row>
    <row r="2729" spans="1:33">
      <c r="A2729" s="56" t="s">
        <v>20349</v>
      </c>
      <c r="B2729" s="56" t="s">
        <v>20350</v>
      </c>
      <c r="C2729" s="56" t="s">
        <v>14978</v>
      </c>
      <c r="D2729" s="56" t="s">
        <v>7566</v>
      </c>
      <c r="E2729" s="56" t="s">
        <v>2987</v>
      </c>
      <c r="F2729" s="56" t="s">
        <v>22</v>
      </c>
      <c r="G2729" s="56"/>
      <c r="H2729" s="56" t="s">
        <v>20351</v>
      </c>
      <c r="I2729" s="56" t="s">
        <v>20347</v>
      </c>
      <c r="J2729" s="56" t="s">
        <v>20349</v>
      </c>
      <c r="K2729" s="56" t="s">
        <v>7326</v>
      </c>
      <c r="L2729" s="90" t="str">
        <f t="shared" si="84"/>
        <v>NA</v>
      </c>
      <c r="M2729" s="90"/>
      <c r="O2729" s="91"/>
      <c r="P2729" s="56"/>
      <c r="Q2729" s="56"/>
      <c r="R2729" s="56"/>
      <c r="S2729" s="56"/>
      <c r="T2729" s="56" t="s">
        <v>15633</v>
      </c>
      <c r="U2729" s="56" t="s">
        <v>15634</v>
      </c>
      <c r="V2729" s="56" t="s">
        <v>15635</v>
      </c>
      <c r="W2729" s="56" t="s">
        <v>7566</v>
      </c>
      <c r="X2729" s="56" t="s">
        <v>1530</v>
      </c>
      <c r="Y2729" s="56"/>
      <c r="Z2729" s="56" t="s">
        <v>15632</v>
      </c>
      <c r="AA2729" s="56" t="s">
        <v>15618</v>
      </c>
      <c r="AB2729" s="56"/>
      <c r="AC2729" s="56" t="s">
        <v>87</v>
      </c>
      <c r="AD2729" s="90" t="str">
        <f t="shared" si="85"/>
        <v>NA</v>
      </c>
      <c r="AE2729" s="90"/>
      <c r="AF2729" s="90"/>
      <c r="AG2729" s="90"/>
    </row>
    <row r="2730" spans="1:33">
      <c r="A2730" s="56" t="s">
        <v>20352</v>
      </c>
      <c r="B2730" s="56" t="s">
        <v>20353</v>
      </c>
      <c r="C2730" s="56" t="s">
        <v>14978</v>
      </c>
      <c r="D2730" s="56" t="s">
        <v>7566</v>
      </c>
      <c r="E2730" s="56" t="s">
        <v>20354</v>
      </c>
      <c r="F2730" s="56" t="s">
        <v>22</v>
      </c>
      <c r="G2730" s="56"/>
      <c r="H2730" s="56" t="s">
        <v>20355</v>
      </c>
      <c r="I2730" s="56" t="s">
        <v>20356</v>
      </c>
      <c r="J2730" s="56" t="s">
        <v>20352</v>
      </c>
      <c r="K2730" s="56" t="s">
        <v>7326</v>
      </c>
      <c r="L2730" s="90" t="str">
        <f t="shared" si="84"/>
        <v>NA</v>
      </c>
      <c r="M2730" s="90"/>
      <c r="O2730" s="91"/>
      <c r="P2730" s="56"/>
      <c r="Q2730" s="56"/>
      <c r="R2730" s="56"/>
      <c r="S2730" s="56"/>
      <c r="T2730" s="56" t="s">
        <v>15636</v>
      </c>
      <c r="U2730" s="56" t="s">
        <v>15637</v>
      </c>
      <c r="V2730" s="56" t="s">
        <v>15638</v>
      </c>
      <c r="W2730" s="56" t="s">
        <v>7566</v>
      </c>
      <c r="X2730" s="56" t="s">
        <v>15639</v>
      </c>
      <c r="Y2730" s="56"/>
      <c r="Z2730" s="56" t="s">
        <v>15640</v>
      </c>
      <c r="AA2730" s="56" t="s">
        <v>15641</v>
      </c>
      <c r="AB2730" s="56" t="s">
        <v>15642</v>
      </c>
      <c r="AC2730" s="56" t="s">
        <v>7326</v>
      </c>
      <c r="AD2730" s="90" t="str">
        <f t="shared" si="85"/>
        <v>NA</v>
      </c>
      <c r="AE2730" s="90"/>
      <c r="AF2730" s="90"/>
      <c r="AG2730" s="90"/>
    </row>
    <row r="2731" spans="1:33">
      <c r="A2731" s="56" t="s">
        <v>20357</v>
      </c>
      <c r="B2731" s="56" t="s">
        <v>20358</v>
      </c>
      <c r="C2731" s="56" t="s">
        <v>20359</v>
      </c>
      <c r="D2731" s="56" t="s">
        <v>7566</v>
      </c>
      <c r="E2731" s="56" t="s">
        <v>20360</v>
      </c>
      <c r="F2731" s="56" t="s">
        <v>22</v>
      </c>
      <c r="G2731" s="56"/>
      <c r="H2731" s="56" t="s">
        <v>20361</v>
      </c>
      <c r="I2731" s="56" t="s">
        <v>20362</v>
      </c>
      <c r="J2731" s="56" t="s">
        <v>20363</v>
      </c>
      <c r="K2731" s="56" t="s">
        <v>7326</v>
      </c>
      <c r="L2731" s="90" t="str">
        <f t="shared" si="84"/>
        <v>NA</v>
      </c>
      <c r="M2731" s="90"/>
      <c r="O2731" s="91"/>
      <c r="P2731" s="56"/>
      <c r="Q2731" s="56"/>
      <c r="R2731" s="56"/>
      <c r="S2731" s="56"/>
      <c r="T2731" s="56" t="s">
        <v>15643</v>
      </c>
      <c r="U2731" s="56" t="s">
        <v>15644</v>
      </c>
      <c r="V2731" s="56" t="s">
        <v>15645</v>
      </c>
      <c r="W2731" s="56" t="s">
        <v>7566</v>
      </c>
      <c r="X2731" s="56" t="s">
        <v>15646</v>
      </c>
      <c r="Y2731" s="56"/>
      <c r="Z2731" s="56" t="s">
        <v>15647</v>
      </c>
      <c r="AA2731" s="56" t="s">
        <v>15648</v>
      </c>
      <c r="AB2731" s="56" t="s">
        <v>15643</v>
      </c>
      <c r="AC2731" s="56" t="s">
        <v>7326</v>
      </c>
      <c r="AD2731" s="90" t="str">
        <f t="shared" si="85"/>
        <v>NA</v>
      </c>
      <c r="AE2731" s="90"/>
      <c r="AF2731" s="90"/>
      <c r="AG2731" s="90"/>
    </row>
    <row r="2732" spans="1:33">
      <c r="A2732" s="56" t="s">
        <v>20364</v>
      </c>
      <c r="B2732" s="56" t="s">
        <v>20365</v>
      </c>
      <c r="C2732" s="56" t="s">
        <v>20366</v>
      </c>
      <c r="D2732" s="56" t="s">
        <v>7566</v>
      </c>
      <c r="E2732" s="56" t="s">
        <v>20367</v>
      </c>
      <c r="F2732" s="56" t="s">
        <v>22</v>
      </c>
      <c r="G2732" s="56"/>
      <c r="H2732" s="56" t="s">
        <v>20368</v>
      </c>
      <c r="I2732" s="56" t="s">
        <v>20369</v>
      </c>
      <c r="J2732" s="56" t="s">
        <v>20370</v>
      </c>
      <c r="K2732" s="56" t="s">
        <v>7326</v>
      </c>
      <c r="L2732" s="90" t="str">
        <f t="shared" si="84"/>
        <v>NA</v>
      </c>
      <c r="M2732" s="90"/>
      <c r="O2732" s="91"/>
      <c r="P2732" s="56"/>
      <c r="Q2732" s="56"/>
      <c r="R2732" s="56"/>
      <c r="S2732" s="56"/>
      <c r="T2732" s="56" t="s">
        <v>15649</v>
      </c>
      <c r="U2732" s="56" t="s">
        <v>15650</v>
      </c>
      <c r="V2732" s="56" t="s">
        <v>15651</v>
      </c>
      <c r="W2732" s="56" t="s">
        <v>7566</v>
      </c>
      <c r="X2732" s="56" t="s">
        <v>15652</v>
      </c>
      <c r="Y2732" s="56"/>
      <c r="Z2732" s="56" t="s">
        <v>15653</v>
      </c>
      <c r="AA2732" s="56" t="s">
        <v>15654</v>
      </c>
      <c r="AB2732" s="56" t="s">
        <v>15655</v>
      </c>
      <c r="AC2732" s="56" t="s">
        <v>7326</v>
      </c>
      <c r="AD2732" s="90" t="str">
        <f t="shared" si="85"/>
        <v>NA</v>
      </c>
      <c r="AE2732" s="90"/>
      <c r="AF2732" s="90"/>
      <c r="AG2732" s="90"/>
    </row>
    <row r="2733" spans="1:33">
      <c r="A2733" s="56" t="s">
        <v>20371</v>
      </c>
      <c r="B2733" s="56" t="s">
        <v>20372</v>
      </c>
      <c r="C2733" s="56" t="s">
        <v>20373</v>
      </c>
      <c r="D2733" s="56" t="s">
        <v>7566</v>
      </c>
      <c r="E2733" s="56" t="s">
        <v>20374</v>
      </c>
      <c r="F2733" s="56" t="s">
        <v>22</v>
      </c>
      <c r="G2733" s="56"/>
      <c r="H2733" s="56" t="s">
        <v>20375</v>
      </c>
      <c r="I2733" s="56" t="s">
        <v>20376</v>
      </c>
      <c r="J2733" s="56" t="s">
        <v>20377</v>
      </c>
      <c r="K2733" s="56" t="s">
        <v>87</v>
      </c>
      <c r="L2733" s="90" t="str">
        <f t="shared" si="84"/>
        <v>NA</v>
      </c>
      <c r="M2733" s="90"/>
      <c r="O2733" s="91"/>
      <c r="P2733" s="56"/>
      <c r="Q2733" s="56"/>
      <c r="R2733" s="56"/>
      <c r="S2733" s="56"/>
      <c r="T2733" s="56" t="s">
        <v>15656</v>
      </c>
      <c r="U2733" s="56" t="s">
        <v>15657</v>
      </c>
      <c r="V2733" s="56" t="s">
        <v>15658</v>
      </c>
      <c r="W2733" s="56" t="s">
        <v>7566</v>
      </c>
      <c r="X2733" s="56" t="s">
        <v>15659</v>
      </c>
      <c r="Y2733" s="56"/>
      <c r="Z2733" s="56" t="s">
        <v>15660</v>
      </c>
      <c r="AA2733" s="56" t="s">
        <v>15661</v>
      </c>
      <c r="AB2733" s="56" t="s">
        <v>15656</v>
      </c>
      <c r="AC2733" s="56" t="s">
        <v>7326</v>
      </c>
      <c r="AD2733" s="90" t="str">
        <f t="shared" si="85"/>
        <v>NA</v>
      </c>
      <c r="AE2733" s="90"/>
      <c r="AF2733" s="90"/>
      <c r="AG2733" s="90"/>
    </row>
    <row r="2734" spans="1:33">
      <c r="A2734" s="56" t="s">
        <v>14452</v>
      </c>
      <c r="B2734" s="56" t="s">
        <v>20378</v>
      </c>
      <c r="C2734" s="56" t="s">
        <v>20379</v>
      </c>
      <c r="D2734" s="56" t="s">
        <v>7566</v>
      </c>
      <c r="E2734" s="56" t="s">
        <v>20380</v>
      </c>
      <c r="F2734" s="56" t="s">
        <v>22</v>
      </c>
      <c r="G2734" s="56"/>
      <c r="H2734" s="56" t="s">
        <v>20381</v>
      </c>
      <c r="I2734" s="56" t="s">
        <v>20382</v>
      </c>
      <c r="J2734" s="56"/>
      <c r="K2734" s="56" t="s">
        <v>87</v>
      </c>
      <c r="L2734" s="90" t="str">
        <f t="shared" si="84"/>
        <v>NA</v>
      </c>
      <c r="M2734" s="90"/>
      <c r="O2734" s="91"/>
      <c r="P2734" s="56"/>
      <c r="Q2734" s="56"/>
      <c r="R2734" s="56"/>
      <c r="S2734" s="56"/>
      <c r="T2734" s="56" t="s">
        <v>15662</v>
      </c>
      <c r="U2734" s="56" t="s">
        <v>15663</v>
      </c>
      <c r="V2734" s="56" t="s">
        <v>14978</v>
      </c>
      <c r="W2734" s="56" t="s">
        <v>7566</v>
      </c>
      <c r="X2734" s="56" t="s">
        <v>15664</v>
      </c>
      <c r="Y2734" s="56"/>
      <c r="Z2734" s="56" t="s">
        <v>15665</v>
      </c>
      <c r="AA2734" s="56" t="s">
        <v>15666</v>
      </c>
      <c r="AB2734" s="56" t="s">
        <v>15667</v>
      </c>
      <c r="AC2734" s="56" t="s">
        <v>7326</v>
      </c>
      <c r="AD2734" s="90" t="str">
        <f t="shared" si="85"/>
        <v>NA</v>
      </c>
      <c r="AE2734" s="90"/>
      <c r="AF2734" s="90"/>
      <c r="AG2734" s="90"/>
    </row>
    <row r="2735" spans="1:33">
      <c r="A2735" s="56" t="s">
        <v>20383</v>
      </c>
      <c r="B2735" s="56" t="s">
        <v>20384</v>
      </c>
      <c r="C2735" s="56" t="s">
        <v>20385</v>
      </c>
      <c r="D2735" s="56" t="s">
        <v>7566</v>
      </c>
      <c r="E2735" s="56" t="s">
        <v>2998</v>
      </c>
      <c r="F2735" s="56" t="s">
        <v>22</v>
      </c>
      <c r="G2735" s="56"/>
      <c r="H2735" s="56" t="s">
        <v>20386</v>
      </c>
      <c r="I2735" s="56" t="s">
        <v>20387</v>
      </c>
      <c r="J2735" s="56" t="s">
        <v>20388</v>
      </c>
      <c r="K2735" s="56" t="s">
        <v>7326</v>
      </c>
      <c r="L2735" s="90" t="str">
        <f t="shared" si="84"/>
        <v>NA</v>
      </c>
      <c r="M2735" s="90"/>
      <c r="O2735" s="91"/>
      <c r="P2735" s="56"/>
      <c r="Q2735" s="56"/>
      <c r="R2735" s="56"/>
      <c r="S2735" s="56"/>
      <c r="T2735" s="56" t="s">
        <v>15668</v>
      </c>
      <c r="U2735" s="56" t="s">
        <v>15669</v>
      </c>
      <c r="V2735" s="56" t="s">
        <v>15670</v>
      </c>
      <c r="W2735" s="56" t="s">
        <v>7566</v>
      </c>
      <c r="X2735" s="56" t="s">
        <v>15671</v>
      </c>
      <c r="Y2735" s="56"/>
      <c r="Z2735" s="56" t="s">
        <v>15672</v>
      </c>
      <c r="AA2735" s="56" t="s">
        <v>15673</v>
      </c>
      <c r="AB2735" s="56"/>
      <c r="AC2735" s="56" t="s">
        <v>7326</v>
      </c>
      <c r="AD2735" s="90" t="str">
        <f t="shared" si="85"/>
        <v>NA</v>
      </c>
      <c r="AE2735" s="90"/>
      <c r="AF2735" s="90"/>
      <c r="AG2735" s="90"/>
    </row>
    <row r="2736" spans="1:33">
      <c r="A2736" s="56" t="s">
        <v>20389</v>
      </c>
      <c r="B2736" s="56" t="s">
        <v>20390</v>
      </c>
      <c r="C2736" s="56" t="s">
        <v>20391</v>
      </c>
      <c r="D2736" s="56" t="s">
        <v>7566</v>
      </c>
      <c r="E2736" s="56" t="s">
        <v>20392</v>
      </c>
      <c r="F2736" s="56" t="s">
        <v>22</v>
      </c>
      <c r="G2736" s="56"/>
      <c r="H2736" s="56" t="s">
        <v>20393</v>
      </c>
      <c r="I2736" s="56" t="s">
        <v>20394</v>
      </c>
      <c r="J2736" s="56"/>
      <c r="K2736" s="56" t="s">
        <v>87</v>
      </c>
      <c r="L2736" s="90" t="str">
        <f t="shared" si="84"/>
        <v>NA</v>
      </c>
      <c r="M2736" s="90"/>
      <c r="O2736" s="91"/>
      <c r="P2736" s="56"/>
      <c r="Q2736" s="56"/>
      <c r="R2736" s="56"/>
      <c r="S2736" s="56"/>
      <c r="T2736" s="56" t="s">
        <v>15668</v>
      </c>
      <c r="U2736" s="56" t="s">
        <v>15674</v>
      </c>
      <c r="V2736" s="56" t="s">
        <v>15675</v>
      </c>
      <c r="W2736" s="56" t="s">
        <v>7566</v>
      </c>
      <c r="X2736" s="56" t="s">
        <v>15671</v>
      </c>
      <c r="Y2736" s="56"/>
      <c r="Z2736" s="56" t="s">
        <v>15672</v>
      </c>
      <c r="AA2736" s="56" t="s">
        <v>15673</v>
      </c>
      <c r="AB2736" s="56" t="s">
        <v>15676</v>
      </c>
      <c r="AC2736" s="56" t="s">
        <v>7326</v>
      </c>
      <c r="AD2736" s="90" t="str">
        <f t="shared" si="85"/>
        <v>NA</v>
      </c>
      <c r="AE2736" s="90"/>
      <c r="AF2736" s="90"/>
      <c r="AG2736" s="90"/>
    </row>
    <row r="2737" spans="1:33">
      <c r="A2737" s="56" t="s">
        <v>20395</v>
      </c>
      <c r="B2737" s="56" t="s">
        <v>20396</v>
      </c>
      <c r="C2737" s="56" t="s">
        <v>20397</v>
      </c>
      <c r="D2737" s="56" t="s">
        <v>7566</v>
      </c>
      <c r="E2737" s="56" t="s">
        <v>20398</v>
      </c>
      <c r="F2737" s="56" t="s">
        <v>22</v>
      </c>
      <c r="G2737" s="56"/>
      <c r="H2737" s="56" t="s">
        <v>20399</v>
      </c>
      <c r="I2737" s="56" t="s">
        <v>20400</v>
      </c>
      <c r="J2737" s="56" t="s">
        <v>20395</v>
      </c>
      <c r="K2737" s="56" t="s">
        <v>87</v>
      </c>
      <c r="L2737" s="90" t="str">
        <f t="shared" si="84"/>
        <v>NA</v>
      </c>
      <c r="M2737" s="90"/>
      <c r="O2737" s="91"/>
      <c r="P2737" s="56"/>
      <c r="Q2737" s="56"/>
      <c r="R2737" s="56"/>
      <c r="S2737" s="56"/>
      <c r="T2737" s="56" t="s">
        <v>15677</v>
      </c>
      <c r="U2737" s="56" t="s">
        <v>15678</v>
      </c>
      <c r="V2737" s="56" t="s">
        <v>15679</v>
      </c>
      <c r="W2737" s="56" t="s">
        <v>7566</v>
      </c>
      <c r="X2737" s="56" t="s">
        <v>15680</v>
      </c>
      <c r="Y2737" s="56"/>
      <c r="Z2737" s="56" t="s">
        <v>15681</v>
      </c>
      <c r="AA2737" s="56" t="s">
        <v>15682</v>
      </c>
      <c r="AB2737" s="56"/>
      <c r="AC2737" s="56" t="s">
        <v>7326</v>
      </c>
      <c r="AD2737" s="90" t="str">
        <f t="shared" si="85"/>
        <v>NA</v>
      </c>
      <c r="AE2737" s="90"/>
      <c r="AF2737" s="90"/>
      <c r="AG2737" s="90"/>
    </row>
    <row r="2738" spans="1:33">
      <c r="A2738" s="56" t="s">
        <v>20401</v>
      </c>
      <c r="B2738" s="56" t="s">
        <v>20402</v>
      </c>
      <c r="C2738" s="56" t="s">
        <v>20403</v>
      </c>
      <c r="D2738" s="56" t="s">
        <v>7566</v>
      </c>
      <c r="E2738" s="56" t="s">
        <v>20404</v>
      </c>
      <c r="F2738" s="56" t="s">
        <v>22</v>
      </c>
      <c r="G2738" s="56"/>
      <c r="H2738" s="56" t="s">
        <v>20405</v>
      </c>
      <c r="I2738" s="56" t="s">
        <v>20406</v>
      </c>
      <c r="J2738" s="56" t="s">
        <v>20407</v>
      </c>
      <c r="K2738" s="56" t="s">
        <v>7326</v>
      </c>
      <c r="L2738" s="90" t="str">
        <f t="shared" si="84"/>
        <v>NA</v>
      </c>
      <c r="M2738" s="90"/>
      <c r="O2738" s="91"/>
      <c r="P2738" s="56"/>
      <c r="Q2738" s="56"/>
      <c r="R2738" s="56"/>
      <c r="S2738" s="56"/>
      <c r="T2738" s="56" t="s">
        <v>15683</v>
      </c>
      <c r="U2738" s="56" t="s">
        <v>15684</v>
      </c>
      <c r="V2738" s="56" t="s">
        <v>15685</v>
      </c>
      <c r="W2738" s="56" t="s">
        <v>7566</v>
      </c>
      <c r="X2738" s="56" t="s">
        <v>15686</v>
      </c>
      <c r="Y2738" s="56"/>
      <c r="Z2738" s="56" t="s">
        <v>15687</v>
      </c>
      <c r="AA2738" s="56" t="s">
        <v>15688</v>
      </c>
      <c r="AB2738" s="56" t="s">
        <v>15689</v>
      </c>
      <c r="AC2738" s="56" t="s">
        <v>87</v>
      </c>
      <c r="AD2738" s="90" t="str">
        <f t="shared" si="85"/>
        <v>NA</v>
      </c>
      <c r="AE2738" s="90"/>
      <c r="AF2738" s="90"/>
      <c r="AG2738" s="90"/>
    </row>
    <row r="2739" spans="1:33">
      <c r="A2739" s="56" t="s">
        <v>20408</v>
      </c>
      <c r="B2739" s="56" t="s">
        <v>20409</v>
      </c>
      <c r="C2739" s="56" t="s">
        <v>20410</v>
      </c>
      <c r="D2739" s="56" t="s">
        <v>7566</v>
      </c>
      <c r="E2739" s="56" t="s">
        <v>20411</v>
      </c>
      <c r="F2739" s="56" t="s">
        <v>22</v>
      </c>
      <c r="G2739" s="56"/>
      <c r="H2739" s="56" t="s">
        <v>20412</v>
      </c>
      <c r="I2739" s="56" t="s">
        <v>20413</v>
      </c>
      <c r="J2739" s="56" t="s">
        <v>20414</v>
      </c>
      <c r="K2739" s="56" t="s">
        <v>7326</v>
      </c>
      <c r="L2739" s="90" t="str">
        <f t="shared" si="84"/>
        <v>NA</v>
      </c>
      <c r="M2739" s="90"/>
      <c r="O2739" s="91"/>
      <c r="P2739" s="56"/>
      <c r="Q2739" s="56"/>
      <c r="R2739" s="56"/>
      <c r="S2739" s="56"/>
      <c r="T2739" s="56" t="s">
        <v>15690</v>
      </c>
      <c r="U2739" s="56" t="s">
        <v>15691</v>
      </c>
      <c r="V2739" s="56" t="s">
        <v>15692</v>
      </c>
      <c r="W2739" s="56" t="s">
        <v>7566</v>
      </c>
      <c r="X2739" s="56" t="s">
        <v>1584</v>
      </c>
      <c r="Y2739" s="56"/>
      <c r="Z2739" s="56" t="s">
        <v>15693</v>
      </c>
      <c r="AA2739" s="56" t="s">
        <v>15694</v>
      </c>
      <c r="AB2739" s="56" t="s">
        <v>15695</v>
      </c>
      <c r="AC2739" s="56" t="s">
        <v>7326</v>
      </c>
      <c r="AD2739" s="90" t="str">
        <f t="shared" si="85"/>
        <v>NA</v>
      </c>
      <c r="AE2739" s="90"/>
      <c r="AF2739" s="90"/>
      <c r="AG2739" s="90"/>
    </row>
    <row r="2740" spans="1:33">
      <c r="A2740" s="56" t="s">
        <v>20415</v>
      </c>
      <c r="B2740" s="56" t="s">
        <v>20416</v>
      </c>
      <c r="C2740" s="56" t="s">
        <v>20417</v>
      </c>
      <c r="D2740" s="56" t="s">
        <v>7566</v>
      </c>
      <c r="E2740" s="56" t="s">
        <v>20411</v>
      </c>
      <c r="F2740" s="56" t="s">
        <v>22</v>
      </c>
      <c r="G2740" s="56"/>
      <c r="H2740" s="56" t="s">
        <v>20418</v>
      </c>
      <c r="I2740" s="56" t="s">
        <v>20413</v>
      </c>
      <c r="J2740" s="56"/>
      <c r="K2740" s="56" t="s">
        <v>87</v>
      </c>
      <c r="L2740" s="90" t="str">
        <f t="shared" si="84"/>
        <v>NA</v>
      </c>
      <c r="M2740" s="90"/>
      <c r="O2740" s="91"/>
      <c r="P2740" s="56"/>
      <c r="Q2740" s="56"/>
      <c r="R2740" s="56"/>
      <c r="S2740" s="56"/>
      <c r="T2740" s="56" t="s">
        <v>15696</v>
      </c>
      <c r="U2740" s="56" t="s">
        <v>15697</v>
      </c>
      <c r="V2740" s="56" t="s">
        <v>15698</v>
      </c>
      <c r="W2740" s="56" t="s">
        <v>7566</v>
      </c>
      <c r="X2740" s="56" t="s">
        <v>15699</v>
      </c>
      <c r="Y2740" s="56"/>
      <c r="Z2740" s="56" t="s">
        <v>15700</v>
      </c>
      <c r="AA2740" s="56" t="s">
        <v>15701</v>
      </c>
      <c r="AB2740" s="56" t="s">
        <v>15702</v>
      </c>
      <c r="AC2740" s="56" t="s">
        <v>7326</v>
      </c>
      <c r="AD2740" s="90" t="str">
        <f t="shared" si="85"/>
        <v>NA</v>
      </c>
      <c r="AE2740" s="90"/>
      <c r="AF2740" s="90"/>
      <c r="AG2740" s="90"/>
    </row>
    <row r="2741" spans="1:33">
      <c r="A2741" s="56" t="s">
        <v>20419</v>
      </c>
      <c r="B2741" s="56" t="s">
        <v>20420</v>
      </c>
      <c r="C2741" s="56" t="s">
        <v>20421</v>
      </c>
      <c r="D2741" s="56" t="s">
        <v>7566</v>
      </c>
      <c r="E2741" s="56" t="s">
        <v>20422</v>
      </c>
      <c r="F2741" s="56" t="s">
        <v>22</v>
      </c>
      <c r="G2741" s="56"/>
      <c r="H2741" s="56" t="s">
        <v>20423</v>
      </c>
      <c r="I2741" s="56" t="s">
        <v>20424</v>
      </c>
      <c r="J2741" s="56" t="s">
        <v>20425</v>
      </c>
      <c r="K2741" s="56" t="s">
        <v>7326</v>
      </c>
      <c r="L2741" s="90" t="str">
        <f t="shared" si="84"/>
        <v>NA</v>
      </c>
      <c r="M2741" s="90"/>
      <c r="O2741" s="91"/>
      <c r="P2741" s="56"/>
      <c r="Q2741" s="56"/>
      <c r="R2741" s="56"/>
      <c r="S2741" s="56"/>
      <c r="T2741" s="56" t="s">
        <v>15703</v>
      </c>
      <c r="U2741" s="56" t="s">
        <v>15704</v>
      </c>
      <c r="V2741" s="56" t="s">
        <v>15705</v>
      </c>
      <c r="W2741" s="56" t="s">
        <v>7566</v>
      </c>
      <c r="X2741" s="56" t="s">
        <v>15699</v>
      </c>
      <c r="Y2741" s="56"/>
      <c r="Z2741" s="56" t="s">
        <v>15706</v>
      </c>
      <c r="AA2741" s="56" t="s">
        <v>15701</v>
      </c>
      <c r="AB2741" s="56" t="s">
        <v>15707</v>
      </c>
      <c r="AC2741" s="56" t="s">
        <v>87</v>
      </c>
      <c r="AD2741" s="90" t="str">
        <f t="shared" si="85"/>
        <v>NA</v>
      </c>
      <c r="AE2741" s="90"/>
      <c r="AF2741" s="90"/>
      <c r="AG2741" s="90"/>
    </row>
    <row r="2742" spans="1:33">
      <c r="A2742" s="56" t="s">
        <v>20426</v>
      </c>
      <c r="B2742" s="56" t="s">
        <v>20427</v>
      </c>
      <c r="C2742" s="56" t="s">
        <v>18022</v>
      </c>
      <c r="D2742" s="56" t="s">
        <v>7566</v>
      </c>
      <c r="E2742" s="56" t="s">
        <v>20428</v>
      </c>
      <c r="F2742" s="56" t="s">
        <v>22</v>
      </c>
      <c r="G2742" s="56"/>
      <c r="H2742" s="56" t="s">
        <v>20429</v>
      </c>
      <c r="I2742" s="56" t="s">
        <v>20430</v>
      </c>
      <c r="J2742" s="56" t="s">
        <v>20431</v>
      </c>
      <c r="K2742" s="56" t="s">
        <v>7326</v>
      </c>
      <c r="L2742" s="90" t="str">
        <f t="shared" si="84"/>
        <v>NA</v>
      </c>
      <c r="M2742" s="90"/>
      <c r="O2742" s="91"/>
      <c r="P2742" s="56"/>
      <c r="Q2742" s="56"/>
      <c r="R2742" s="56"/>
      <c r="S2742" s="56"/>
      <c r="T2742" s="56" t="s">
        <v>15708</v>
      </c>
      <c r="U2742" s="56" t="s">
        <v>15709</v>
      </c>
      <c r="V2742" s="56" t="s">
        <v>15710</v>
      </c>
      <c r="W2742" s="56" t="s">
        <v>7566</v>
      </c>
      <c r="X2742" s="56" t="s">
        <v>1598</v>
      </c>
      <c r="Y2742" s="56"/>
      <c r="Z2742" s="56" t="s">
        <v>15711</v>
      </c>
      <c r="AA2742" s="56" t="s">
        <v>15712</v>
      </c>
      <c r="AB2742" s="56" t="s">
        <v>15713</v>
      </c>
      <c r="AC2742" s="56" t="s">
        <v>7326</v>
      </c>
      <c r="AD2742" s="90" t="str">
        <f t="shared" si="85"/>
        <v>NA</v>
      </c>
      <c r="AE2742" s="90"/>
      <c r="AF2742" s="90"/>
      <c r="AG2742" s="90"/>
    </row>
    <row r="2743" spans="1:33">
      <c r="A2743" s="56" t="s">
        <v>20432</v>
      </c>
      <c r="B2743" s="56" t="s">
        <v>20433</v>
      </c>
      <c r="C2743" s="56" t="s">
        <v>20434</v>
      </c>
      <c r="D2743" s="56" t="s">
        <v>7566</v>
      </c>
      <c r="E2743" s="56" t="s">
        <v>3010</v>
      </c>
      <c r="F2743" s="56" t="s">
        <v>22</v>
      </c>
      <c r="G2743" s="56"/>
      <c r="H2743" s="56" t="s">
        <v>20435</v>
      </c>
      <c r="I2743" s="56" t="s">
        <v>20436</v>
      </c>
      <c r="J2743" s="56"/>
      <c r="K2743" s="56" t="s">
        <v>87</v>
      </c>
      <c r="L2743" s="90" t="str">
        <f t="shared" si="84"/>
        <v>NA</v>
      </c>
      <c r="M2743" s="90"/>
      <c r="O2743" s="91"/>
      <c r="P2743" s="56"/>
      <c r="Q2743" s="56"/>
      <c r="R2743" s="56"/>
      <c r="S2743" s="56"/>
      <c r="T2743" s="56" t="s">
        <v>15714</v>
      </c>
      <c r="U2743" s="56" t="s">
        <v>15715</v>
      </c>
      <c r="V2743" s="56" t="s">
        <v>15716</v>
      </c>
      <c r="W2743" s="56" t="s">
        <v>7566</v>
      </c>
      <c r="X2743" s="56" t="s">
        <v>1598</v>
      </c>
      <c r="Y2743" s="56"/>
      <c r="Z2743" s="56" t="s">
        <v>15711</v>
      </c>
      <c r="AA2743" s="56" t="s">
        <v>15712</v>
      </c>
      <c r="AB2743" s="56"/>
      <c r="AC2743" s="56" t="s">
        <v>7326</v>
      </c>
      <c r="AD2743" s="90" t="str">
        <f t="shared" si="85"/>
        <v>NA</v>
      </c>
      <c r="AE2743" s="90"/>
      <c r="AF2743" s="90"/>
      <c r="AG2743" s="90"/>
    </row>
    <row r="2744" spans="1:33">
      <c r="A2744" s="56" t="s">
        <v>20401</v>
      </c>
      <c r="B2744" s="56" t="s">
        <v>20437</v>
      </c>
      <c r="C2744" s="56" t="s">
        <v>20403</v>
      </c>
      <c r="D2744" s="56" t="s">
        <v>7566</v>
      </c>
      <c r="E2744" s="56" t="s">
        <v>20438</v>
      </c>
      <c r="F2744" s="56" t="s">
        <v>22</v>
      </c>
      <c r="G2744" s="56"/>
      <c r="H2744" s="56" t="s">
        <v>20439</v>
      </c>
      <c r="I2744" s="56" t="s">
        <v>20440</v>
      </c>
      <c r="J2744" s="56" t="s">
        <v>20441</v>
      </c>
      <c r="K2744" s="56" t="s">
        <v>7326</v>
      </c>
      <c r="L2744" s="90" t="str">
        <f t="shared" si="84"/>
        <v>NA</v>
      </c>
      <c r="M2744" s="90"/>
      <c r="O2744" s="91"/>
      <c r="P2744" s="56"/>
      <c r="Q2744" s="56"/>
      <c r="R2744" s="56"/>
      <c r="S2744" s="56"/>
      <c r="T2744" s="56" t="s">
        <v>15717</v>
      </c>
      <c r="U2744" s="56" t="s">
        <v>15718</v>
      </c>
      <c r="V2744" s="56" t="s">
        <v>15719</v>
      </c>
      <c r="W2744" s="56" t="s">
        <v>7566</v>
      </c>
      <c r="X2744" s="56" t="s">
        <v>1598</v>
      </c>
      <c r="Y2744" s="56"/>
      <c r="Z2744" s="56" t="s">
        <v>15711</v>
      </c>
      <c r="AA2744" s="56" t="s">
        <v>15712</v>
      </c>
      <c r="AB2744" s="56"/>
      <c r="AC2744" s="56" t="s">
        <v>7326</v>
      </c>
      <c r="AD2744" s="90" t="str">
        <f t="shared" si="85"/>
        <v>NA</v>
      </c>
      <c r="AE2744" s="90"/>
      <c r="AF2744" s="90"/>
      <c r="AG2744" s="90"/>
    </row>
    <row r="2745" spans="1:33">
      <c r="A2745" s="56" t="s">
        <v>20442</v>
      </c>
      <c r="B2745" s="56" t="s">
        <v>20443</v>
      </c>
      <c r="C2745" s="56" t="s">
        <v>20444</v>
      </c>
      <c r="D2745" s="56" t="s">
        <v>7566</v>
      </c>
      <c r="E2745" s="56" t="s">
        <v>20445</v>
      </c>
      <c r="F2745" s="56" t="s">
        <v>22</v>
      </c>
      <c r="G2745" s="56"/>
      <c r="H2745" s="56" t="s">
        <v>20446</v>
      </c>
      <c r="I2745" s="56" t="s">
        <v>20447</v>
      </c>
      <c r="J2745" s="56" t="s">
        <v>20442</v>
      </c>
      <c r="K2745" s="56" t="s">
        <v>7326</v>
      </c>
      <c r="L2745" s="90" t="str">
        <f t="shared" si="84"/>
        <v>NA</v>
      </c>
      <c r="M2745" s="90"/>
      <c r="O2745" s="91"/>
      <c r="P2745" s="56"/>
      <c r="Q2745" s="56"/>
      <c r="R2745" s="56"/>
      <c r="S2745" s="56"/>
      <c r="T2745" s="56" t="s">
        <v>15720</v>
      </c>
      <c r="U2745" s="56" t="s">
        <v>15721</v>
      </c>
      <c r="V2745" s="56" t="s">
        <v>15722</v>
      </c>
      <c r="W2745" s="56" t="s">
        <v>7566</v>
      </c>
      <c r="X2745" s="56" t="s">
        <v>1598</v>
      </c>
      <c r="Y2745" s="56"/>
      <c r="Z2745" s="56" t="s">
        <v>15711</v>
      </c>
      <c r="AA2745" s="56" t="s">
        <v>15712</v>
      </c>
      <c r="AB2745" s="56"/>
      <c r="AC2745" s="56" t="s">
        <v>7326</v>
      </c>
      <c r="AD2745" s="90" t="str">
        <f t="shared" si="85"/>
        <v>NA</v>
      </c>
      <c r="AE2745" s="90"/>
      <c r="AF2745" s="90"/>
      <c r="AG2745" s="90"/>
    </row>
    <row r="2746" spans="1:33">
      <c r="A2746" s="56" t="s">
        <v>20448</v>
      </c>
      <c r="B2746" s="56" t="s">
        <v>20449</v>
      </c>
      <c r="C2746" s="56" t="s">
        <v>8925</v>
      </c>
      <c r="D2746" s="56" t="s">
        <v>7566</v>
      </c>
      <c r="E2746" s="56" t="s">
        <v>3019</v>
      </c>
      <c r="F2746" s="56" t="s">
        <v>22</v>
      </c>
      <c r="G2746" s="56"/>
      <c r="H2746" s="56" t="s">
        <v>20450</v>
      </c>
      <c r="I2746" s="56" t="s">
        <v>20451</v>
      </c>
      <c r="J2746" s="56" t="s">
        <v>20452</v>
      </c>
      <c r="K2746" s="56" t="s">
        <v>7326</v>
      </c>
      <c r="L2746" s="90" t="str">
        <f t="shared" si="84"/>
        <v>NA</v>
      </c>
      <c r="M2746" s="90"/>
      <c r="O2746" s="91"/>
      <c r="P2746" s="56"/>
      <c r="Q2746" s="56"/>
      <c r="R2746" s="56"/>
      <c r="S2746" s="56"/>
      <c r="T2746" s="56" t="s">
        <v>15723</v>
      </c>
      <c r="U2746" s="56" t="s">
        <v>15724</v>
      </c>
      <c r="V2746" s="56" t="s">
        <v>8677</v>
      </c>
      <c r="W2746" s="56" t="s">
        <v>7566</v>
      </c>
      <c r="X2746" s="56" t="s">
        <v>1598</v>
      </c>
      <c r="Y2746" s="56"/>
      <c r="Z2746" s="56" t="s">
        <v>15725</v>
      </c>
      <c r="AA2746" s="56" t="s">
        <v>15712</v>
      </c>
      <c r="AB2746" s="56" t="s">
        <v>15723</v>
      </c>
      <c r="AC2746" s="56" t="s">
        <v>7326</v>
      </c>
      <c r="AD2746" s="90" t="str">
        <f t="shared" si="85"/>
        <v>NA</v>
      </c>
      <c r="AE2746" s="90"/>
      <c r="AF2746" s="90"/>
      <c r="AG2746" s="90"/>
    </row>
    <row r="2747" spans="1:33">
      <c r="A2747" s="56" t="s">
        <v>20453</v>
      </c>
      <c r="B2747" s="56" t="s">
        <v>20454</v>
      </c>
      <c r="C2747" s="56" t="s">
        <v>20455</v>
      </c>
      <c r="D2747" s="56" t="s">
        <v>7566</v>
      </c>
      <c r="E2747" s="56" t="s">
        <v>3019</v>
      </c>
      <c r="F2747" s="56" t="s">
        <v>22</v>
      </c>
      <c r="G2747" s="56"/>
      <c r="H2747" s="56" t="s">
        <v>20456</v>
      </c>
      <c r="I2747" s="56" t="s">
        <v>20451</v>
      </c>
      <c r="J2747" s="56" t="s">
        <v>20457</v>
      </c>
      <c r="K2747" s="56" t="s">
        <v>7326</v>
      </c>
      <c r="L2747" s="90" t="str">
        <f t="shared" si="84"/>
        <v>NA</v>
      </c>
      <c r="M2747" s="90"/>
      <c r="O2747" s="91"/>
      <c r="P2747" s="56"/>
      <c r="Q2747" s="56"/>
      <c r="R2747" s="56"/>
      <c r="S2747" s="56"/>
      <c r="T2747" s="56" t="s">
        <v>15726</v>
      </c>
      <c r="U2747" s="56" t="s">
        <v>15727</v>
      </c>
      <c r="V2747" s="56" t="s">
        <v>15728</v>
      </c>
      <c r="W2747" s="56" t="s">
        <v>7566</v>
      </c>
      <c r="X2747" s="56" t="s">
        <v>1598</v>
      </c>
      <c r="Y2747" s="56"/>
      <c r="Z2747" s="56" t="s">
        <v>15725</v>
      </c>
      <c r="AA2747" s="56" t="s">
        <v>15712</v>
      </c>
      <c r="AB2747" s="56" t="s">
        <v>15729</v>
      </c>
      <c r="AC2747" s="56" t="s">
        <v>7326</v>
      </c>
      <c r="AD2747" s="90" t="str">
        <f t="shared" si="85"/>
        <v>NA</v>
      </c>
      <c r="AE2747" s="90"/>
      <c r="AF2747" s="90"/>
      <c r="AG2747" s="90"/>
    </row>
    <row r="2748" spans="1:33">
      <c r="A2748" s="56" t="s">
        <v>20458</v>
      </c>
      <c r="B2748" s="56" t="s">
        <v>20459</v>
      </c>
      <c r="C2748" s="56" t="s">
        <v>8925</v>
      </c>
      <c r="D2748" s="56" t="s">
        <v>7566</v>
      </c>
      <c r="E2748" s="56" t="s">
        <v>1009</v>
      </c>
      <c r="F2748" s="56" t="s">
        <v>22</v>
      </c>
      <c r="G2748" s="56"/>
      <c r="H2748" s="56" t="s">
        <v>20460</v>
      </c>
      <c r="I2748" s="56" t="s">
        <v>20461</v>
      </c>
      <c r="J2748" s="56" t="s">
        <v>20462</v>
      </c>
      <c r="K2748" s="56" t="s">
        <v>7326</v>
      </c>
      <c r="L2748" s="90" t="str">
        <f t="shared" si="84"/>
        <v>NA</v>
      </c>
      <c r="M2748" s="90"/>
      <c r="O2748" s="91"/>
      <c r="P2748" s="56"/>
      <c r="Q2748" s="56"/>
      <c r="R2748" s="56"/>
      <c r="S2748" s="56"/>
      <c r="T2748" s="56" t="s">
        <v>15730</v>
      </c>
      <c r="U2748" s="56" t="s">
        <v>15731</v>
      </c>
      <c r="V2748" s="56" t="s">
        <v>15732</v>
      </c>
      <c r="W2748" s="56" t="s">
        <v>7566</v>
      </c>
      <c r="X2748" s="56" t="s">
        <v>1598</v>
      </c>
      <c r="Y2748" s="56"/>
      <c r="Z2748" s="56" t="s">
        <v>15725</v>
      </c>
      <c r="AA2748" s="56" t="s">
        <v>15712</v>
      </c>
      <c r="AB2748" s="56" t="s">
        <v>15733</v>
      </c>
      <c r="AC2748" s="56" t="s">
        <v>87</v>
      </c>
      <c r="AD2748" s="90" t="str">
        <f t="shared" si="85"/>
        <v>NA</v>
      </c>
      <c r="AE2748" s="90"/>
      <c r="AF2748" s="90"/>
      <c r="AG2748" s="90"/>
    </row>
    <row r="2749" spans="1:33">
      <c r="A2749" s="56" t="s">
        <v>20463</v>
      </c>
      <c r="B2749" s="56" t="s">
        <v>20464</v>
      </c>
      <c r="C2749" s="56" t="s">
        <v>18022</v>
      </c>
      <c r="D2749" s="56" t="s">
        <v>7566</v>
      </c>
      <c r="E2749" s="56" t="s">
        <v>1009</v>
      </c>
      <c r="F2749" s="56" t="s">
        <v>22</v>
      </c>
      <c r="G2749" s="56"/>
      <c r="H2749" s="56" t="s">
        <v>20465</v>
      </c>
      <c r="I2749" s="56" t="s">
        <v>20461</v>
      </c>
      <c r="J2749" s="56" t="s">
        <v>20466</v>
      </c>
      <c r="K2749" s="56" t="s">
        <v>7326</v>
      </c>
      <c r="L2749" s="90" t="str">
        <f t="shared" si="84"/>
        <v>NA</v>
      </c>
      <c r="M2749" s="90"/>
      <c r="O2749" s="91"/>
      <c r="P2749" s="56"/>
      <c r="Q2749" s="56"/>
      <c r="R2749" s="56"/>
      <c r="S2749" s="56"/>
      <c r="T2749" s="56" t="s">
        <v>15734</v>
      </c>
      <c r="U2749" s="56" t="s">
        <v>15735</v>
      </c>
      <c r="V2749" s="56" t="s">
        <v>15736</v>
      </c>
      <c r="W2749" s="56" t="s">
        <v>7566</v>
      </c>
      <c r="X2749" s="56" t="s">
        <v>1598</v>
      </c>
      <c r="Y2749" s="56"/>
      <c r="Z2749" s="56" t="s">
        <v>15737</v>
      </c>
      <c r="AA2749" s="56" t="s">
        <v>15712</v>
      </c>
      <c r="AB2749" s="56" t="s">
        <v>15734</v>
      </c>
      <c r="AC2749" s="56" t="s">
        <v>87</v>
      </c>
      <c r="AD2749" s="90" t="str">
        <f t="shared" si="85"/>
        <v>NA</v>
      </c>
      <c r="AE2749" s="90"/>
      <c r="AF2749" s="90"/>
      <c r="AG2749" s="90"/>
    </row>
    <row r="2750" spans="1:33">
      <c r="A2750" s="56" t="s">
        <v>20467</v>
      </c>
      <c r="B2750" s="56" t="s">
        <v>20468</v>
      </c>
      <c r="C2750" s="56" t="s">
        <v>20469</v>
      </c>
      <c r="D2750" s="56" t="s">
        <v>7566</v>
      </c>
      <c r="E2750" s="56" t="s">
        <v>1009</v>
      </c>
      <c r="F2750" s="56" t="s">
        <v>22</v>
      </c>
      <c r="G2750" s="56"/>
      <c r="H2750" s="56" t="s">
        <v>20470</v>
      </c>
      <c r="I2750" s="56" t="s">
        <v>20461</v>
      </c>
      <c r="J2750" s="56" t="s">
        <v>20467</v>
      </c>
      <c r="K2750" s="56" t="s">
        <v>7326</v>
      </c>
      <c r="L2750" s="90" t="str">
        <f t="shared" si="84"/>
        <v>NA</v>
      </c>
      <c r="M2750" s="90"/>
      <c r="O2750" s="91"/>
      <c r="P2750" s="56"/>
      <c r="Q2750" s="56"/>
      <c r="R2750" s="56"/>
      <c r="S2750" s="56"/>
      <c r="T2750" s="56" t="s">
        <v>15738</v>
      </c>
      <c r="U2750" s="56" t="s">
        <v>15739</v>
      </c>
      <c r="V2750" s="56" t="s">
        <v>15740</v>
      </c>
      <c r="W2750" s="56" t="s">
        <v>7566</v>
      </c>
      <c r="X2750" s="56" t="s">
        <v>1598</v>
      </c>
      <c r="Y2750" s="56"/>
      <c r="Z2750" s="56" t="s">
        <v>15737</v>
      </c>
      <c r="AA2750" s="56" t="s">
        <v>15712</v>
      </c>
      <c r="AB2750" s="56"/>
      <c r="AC2750" s="56" t="s">
        <v>87</v>
      </c>
      <c r="AD2750" s="90" t="str">
        <f t="shared" si="85"/>
        <v>NA</v>
      </c>
      <c r="AE2750" s="90"/>
      <c r="AF2750" s="90"/>
      <c r="AG2750" s="90"/>
    </row>
    <row r="2751" spans="1:33">
      <c r="A2751" s="56" t="s">
        <v>20471</v>
      </c>
      <c r="B2751" s="56" t="s">
        <v>20472</v>
      </c>
      <c r="C2751" s="56" t="s">
        <v>20473</v>
      </c>
      <c r="D2751" s="56" t="s">
        <v>7566</v>
      </c>
      <c r="E2751" s="56" t="s">
        <v>1009</v>
      </c>
      <c r="F2751" s="56" t="s">
        <v>22</v>
      </c>
      <c r="G2751" s="56"/>
      <c r="H2751" s="56" t="s">
        <v>20474</v>
      </c>
      <c r="I2751" s="56" t="s">
        <v>20461</v>
      </c>
      <c r="J2751" s="56" t="s">
        <v>20475</v>
      </c>
      <c r="K2751" s="56" t="s">
        <v>87</v>
      </c>
      <c r="L2751" s="90" t="str">
        <f t="shared" si="84"/>
        <v>NA</v>
      </c>
      <c r="M2751" s="90"/>
      <c r="O2751" s="91"/>
      <c r="P2751" s="56"/>
      <c r="Q2751" s="56"/>
      <c r="R2751" s="56"/>
      <c r="S2751" s="56"/>
      <c r="T2751" s="56" t="s">
        <v>15741</v>
      </c>
      <c r="U2751" s="56" t="s">
        <v>15742</v>
      </c>
      <c r="V2751" s="56" t="s">
        <v>15743</v>
      </c>
      <c r="W2751" s="56" t="s">
        <v>7566</v>
      </c>
      <c r="X2751" s="56" t="s">
        <v>1598</v>
      </c>
      <c r="Y2751" s="56"/>
      <c r="Z2751" s="56" t="s">
        <v>15737</v>
      </c>
      <c r="AA2751" s="56" t="s">
        <v>15712</v>
      </c>
      <c r="AB2751" s="56" t="s">
        <v>15741</v>
      </c>
      <c r="AC2751" s="56" t="s">
        <v>87</v>
      </c>
      <c r="AD2751" s="90" t="str">
        <f t="shared" si="85"/>
        <v>NA</v>
      </c>
      <c r="AE2751" s="90"/>
      <c r="AF2751" s="90"/>
      <c r="AG2751" s="90"/>
    </row>
    <row r="2752" spans="1:33">
      <c r="A2752" s="56" t="s">
        <v>20476</v>
      </c>
      <c r="B2752" s="56" t="s">
        <v>20477</v>
      </c>
      <c r="C2752" s="56" t="s">
        <v>20478</v>
      </c>
      <c r="D2752" s="56" t="s">
        <v>7566</v>
      </c>
      <c r="E2752" s="56" t="s">
        <v>1009</v>
      </c>
      <c r="F2752" s="56" t="s">
        <v>22</v>
      </c>
      <c r="G2752" s="56"/>
      <c r="H2752" s="56" t="s">
        <v>20479</v>
      </c>
      <c r="I2752" s="56" t="s">
        <v>20461</v>
      </c>
      <c r="J2752" s="56"/>
      <c r="K2752" s="56" t="s">
        <v>87</v>
      </c>
      <c r="L2752" s="90" t="str">
        <f t="shared" si="84"/>
        <v>NA</v>
      </c>
      <c r="M2752" s="90"/>
      <c r="O2752" s="91"/>
      <c r="P2752" s="56"/>
      <c r="Q2752" s="56"/>
      <c r="R2752" s="56"/>
      <c r="S2752" s="56"/>
      <c r="T2752" s="56" t="s">
        <v>15744</v>
      </c>
      <c r="U2752" s="56" t="s">
        <v>15745</v>
      </c>
      <c r="V2752" s="56" t="s">
        <v>15746</v>
      </c>
      <c r="W2752" s="56" t="s">
        <v>7566</v>
      </c>
      <c r="X2752" s="56" t="s">
        <v>1598</v>
      </c>
      <c r="Y2752" s="56"/>
      <c r="Z2752" s="56" t="s">
        <v>15737</v>
      </c>
      <c r="AA2752" s="56" t="s">
        <v>15712</v>
      </c>
      <c r="AB2752" s="56"/>
      <c r="AC2752" s="56" t="s">
        <v>87</v>
      </c>
      <c r="AD2752" s="90" t="str">
        <f t="shared" si="85"/>
        <v>NA</v>
      </c>
      <c r="AE2752" s="90"/>
      <c r="AF2752" s="90"/>
      <c r="AG2752" s="90"/>
    </row>
    <row r="2753" spans="1:33">
      <c r="A2753" s="56" t="s">
        <v>20480</v>
      </c>
      <c r="B2753" s="56" t="s">
        <v>20481</v>
      </c>
      <c r="C2753" s="56" t="s">
        <v>20482</v>
      </c>
      <c r="D2753" s="56" t="s">
        <v>7566</v>
      </c>
      <c r="E2753" s="56" t="s">
        <v>1009</v>
      </c>
      <c r="F2753" s="56" t="s">
        <v>22</v>
      </c>
      <c r="G2753" s="56"/>
      <c r="H2753" s="56" t="s">
        <v>20474</v>
      </c>
      <c r="I2753" s="56" t="s">
        <v>20461</v>
      </c>
      <c r="J2753" s="56"/>
      <c r="K2753" s="56" t="s">
        <v>87</v>
      </c>
      <c r="L2753" s="90" t="str">
        <f t="shared" si="84"/>
        <v>NA</v>
      </c>
      <c r="M2753" s="90"/>
      <c r="O2753" s="91"/>
      <c r="P2753" s="56"/>
      <c r="Q2753" s="56"/>
      <c r="R2753" s="56"/>
      <c r="S2753" s="56"/>
      <c r="T2753" s="56" t="s">
        <v>15747</v>
      </c>
      <c r="U2753" s="56" t="s">
        <v>15748</v>
      </c>
      <c r="V2753" s="56" t="s">
        <v>15749</v>
      </c>
      <c r="W2753" s="56" t="s">
        <v>7566</v>
      </c>
      <c r="X2753" s="56" t="s">
        <v>1598</v>
      </c>
      <c r="Y2753" s="56"/>
      <c r="Z2753" s="56" t="s">
        <v>15725</v>
      </c>
      <c r="AA2753" s="56" t="s">
        <v>15712</v>
      </c>
      <c r="AB2753" s="56"/>
      <c r="AC2753" s="56" t="s">
        <v>87</v>
      </c>
      <c r="AD2753" s="90" t="str">
        <f t="shared" si="85"/>
        <v>NA</v>
      </c>
      <c r="AE2753" s="90"/>
      <c r="AF2753" s="90"/>
      <c r="AG2753" s="90"/>
    </row>
    <row r="2754" spans="1:33">
      <c r="A2754" s="56" t="s">
        <v>20483</v>
      </c>
      <c r="B2754" s="56" t="s">
        <v>20484</v>
      </c>
      <c r="C2754" s="56" t="s">
        <v>20485</v>
      </c>
      <c r="D2754" s="56" t="s">
        <v>7566</v>
      </c>
      <c r="E2754" s="56" t="s">
        <v>1009</v>
      </c>
      <c r="F2754" s="56" t="s">
        <v>22</v>
      </c>
      <c r="G2754" s="56"/>
      <c r="H2754" s="56" t="s">
        <v>20479</v>
      </c>
      <c r="I2754" s="56" t="s">
        <v>20461</v>
      </c>
      <c r="J2754" s="56" t="s">
        <v>20483</v>
      </c>
      <c r="K2754" s="56" t="s">
        <v>87</v>
      </c>
      <c r="L2754" s="90" t="str">
        <f t="shared" si="84"/>
        <v>NA</v>
      </c>
      <c r="M2754" s="90"/>
      <c r="O2754" s="91"/>
      <c r="P2754" s="56"/>
      <c r="Q2754" s="56"/>
      <c r="R2754" s="56"/>
      <c r="S2754" s="56"/>
      <c r="T2754" s="56" t="s">
        <v>15750</v>
      </c>
      <c r="U2754" s="56" t="s">
        <v>15751</v>
      </c>
      <c r="V2754" s="56" t="s">
        <v>15752</v>
      </c>
      <c r="W2754" s="56" t="s">
        <v>7566</v>
      </c>
      <c r="X2754" s="56" t="s">
        <v>1610</v>
      </c>
      <c r="Y2754" s="56"/>
      <c r="Z2754" s="56" t="s">
        <v>15753</v>
      </c>
      <c r="AA2754" s="56" t="s">
        <v>15754</v>
      </c>
      <c r="AB2754" s="56" t="s">
        <v>15750</v>
      </c>
      <c r="AC2754" s="56" t="s">
        <v>7326</v>
      </c>
      <c r="AD2754" s="90" t="str">
        <f t="shared" si="85"/>
        <v>NA</v>
      </c>
      <c r="AE2754" s="90"/>
      <c r="AF2754" s="90"/>
      <c r="AG2754" s="90"/>
    </row>
    <row r="2755" spans="1:33">
      <c r="A2755" s="56" t="s">
        <v>20486</v>
      </c>
      <c r="B2755" s="56" t="s">
        <v>20487</v>
      </c>
      <c r="C2755" s="56" t="s">
        <v>20488</v>
      </c>
      <c r="D2755" s="56" t="s">
        <v>7566</v>
      </c>
      <c r="E2755" s="56" t="s">
        <v>1009</v>
      </c>
      <c r="F2755" s="56" t="s">
        <v>22</v>
      </c>
      <c r="G2755" s="56"/>
      <c r="H2755" s="56" t="s">
        <v>20474</v>
      </c>
      <c r="I2755" s="56" t="s">
        <v>20461</v>
      </c>
      <c r="J2755" s="56"/>
      <c r="K2755" s="56" t="s">
        <v>87</v>
      </c>
      <c r="L2755" s="90" t="str">
        <f t="shared" ref="L2755:L2818" si="86">IF($P$3&lt;&gt;"",IF(ISNUMBER(SEARCH("*"&amp;$P$3&amp;"*", A2755)),A2755, IF(ISNUMBER(SEARCH("*"&amp;$P$3&amp;"*", H2755)),A2755, IF(ISNUMBER(SEARCH("*"&amp;$P$3&amp;"*", G2755)),A2755, IF(ISNUMBER(SEARCH("*"&amp;$P$3&amp;"*", J2755)),A2755,  IF(ISNUMBER(SEARCH("*"&amp;$P$3&amp;"*", E2755)),A2755, "NA"))))),"NA")</f>
        <v>NA</v>
      </c>
      <c r="M2755" s="90"/>
      <c r="O2755" s="91"/>
      <c r="P2755" s="56"/>
      <c r="Q2755" s="56"/>
      <c r="R2755" s="56"/>
      <c r="S2755" s="56"/>
      <c r="T2755" s="56" t="s">
        <v>15755</v>
      </c>
      <c r="U2755" s="56" t="s">
        <v>15756</v>
      </c>
      <c r="V2755" s="56" t="s">
        <v>15757</v>
      </c>
      <c r="W2755" s="56" t="s">
        <v>7566</v>
      </c>
      <c r="X2755" s="56" t="s">
        <v>1610</v>
      </c>
      <c r="Y2755" s="56"/>
      <c r="Z2755" s="56" t="s">
        <v>15758</v>
      </c>
      <c r="AA2755" s="56" t="s">
        <v>15754</v>
      </c>
      <c r="AB2755" s="56"/>
      <c r="AC2755" s="56" t="s">
        <v>87</v>
      </c>
      <c r="AD2755" s="90" t="str">
        <f t="shared" ref="AD2755:AD2818" si="87">IF($P$19&lt;&gt;"",IF(ISNUMBER(SEARCH($P$19, V2755)),T2755, "NA"),"NA")</f>
        <v>NA</v>
      </c>
      <c r="AE2755" s="90"/>
      <c r="AF2755" s="90"/>
      <c r="AG2755" s="90"/>
    </row>
    <row r="2756" spans="1:33">
      <c r="A2756" s="56" t="s">
        <v>20489</v>
      </c>
      <c r="B2756" s="56" t="s">
        <v>20490</v>
      </c>
      <c r="C2756" s="56" t="s">
        <v>20491</v>
      </c>
      <c r="D2756" s="56" t="s">
        <v>7566</v>
      </c>
      <c r="E2756" s="56" t="s">
        <v>1009</v>
      </c>
      <c r="F2756" s="56" t="s">
        <v>22</v>
      </c>
      <c r="G2756" s="56"/>
      <c r="H2756" s="56" t="s">
        <v>20479</v>
      </c>
      <c r="I2756" s="56" t="s">
        <v>20461</v>
      </c>
      <c r="J2756" s="56" t="s">
        <v>20492</v>
      </c>
      <c r="K2756" s="56" t="s">
        <v>87</v>
      </c>
      <c r="L2756" s="90" t="str">
        <f t="shared" si="86"/>
        <v>NA</v>
      </c>
      <c r="M2756" s="90"/>
      <c r="O2756" s="91"/>
      <c r="P2756" s="56"/>
      <c r="Q2756" s="56"/>
      <c r="R2756" s="56"/>
      <c r="S2756" s="56"/>
      <c r="T2756" s="56" t="s">
        <v>15759</v>
      </c>
      <c r="U2756" s="56" t="s">
        <v>15760</v>
      </c>
      <c r="V2756" s="56" t="s">
        <v>15761</v>
      </c>
      <c r="W2756" s="56" t="s">
        <v>7566</v>
      </c>
      <c r="X2756" s="56" t="s">
        <v>1610</v>
      </c>
      <c r="Y2756" s="56"/>
      <c r="Z2756" s="56" t="s">
        <v>15762</v>
      </c>
      <c r="AA2756" s="56" t="s">
        <v>15754</v>
      </c>
      <c r="AB2756" s="56"/>
      <c r="AC2756" s="56" t="s">
        <v>87</v>
      </c>
      <c r="AD2756" s="90" t="str">
        <f t="shared" si="87"/>
        <v>NA</v>
      </c>
      <c r="AE2756" s="90"/>
      <c r="AF2756" s="90"/>
      <c r="AG2756" s="90"/>
    </row>
    <row r="2757" spans="1:33">
      <c r="A2757" s="56" t="s">
        <v>20493</v>
      </c>
      <c r="B2757" s="56" t="s">
        <v>20494</v>
      </c>
      <c r="C2757" s="56" t="s">
        <v>20495</v>
      </c>
      <c r="D2757" s="56" t="s">
        <v>7566</v>
      </c>
      <c r="E2757" s="56" t="s">
        <v>1009</v>
      </c>
      <c r="F2757" s="56" t="s">
        <v>22</v>
      </c>
      <c r="G2757" s="56"/>
      <c r="H2757" s="56" t="s">
        <v>20474</v>
      </c>
      <c r="I2757" s="56" t="s">
        <v>20461</v>
      </c>
      <c r="J2757" s="56"/>
      <c r="K2757" s="56" t="s">
        <v>87</v>
      </c>
      <c r="L2757" s="90" t="str">
        <f t="shared" si="86"/>
        <v>NA</v>
      </c>
      <c r="M2757" s="90"/>
      <c r="O2757" s="91"/>
      <c r="P2757" s="56"/>
      <c r="Q2757" s="56"/>
      <c r="R2757" s="56"/>
      <c r="S2757" s="56"/>
      <c r="T2757" s="56" t="s">
        <v>15763</v>
      </c>
      <c r="U2757" s="56" t="s">
        <v>15764</v>
      </c>
      <c r="V2757" s="56" t="s">
        <v>15765</v>
      </c>
      <c r="W2757" s="56" t="s">
        <v>7566</v>
      </c>
      <c r="X2757" s="56" t="s">
        <v>1624</v>
      </c>
      <c r="Y2757" s="56"/>
      <c r="Z2757" s="56" t="s">
        <v>15766</v>
      </c>
      <c r="AA2757" s="56" t="s">
        <v>15767</v>
      </c>
      <c r="AB2757" s="56" t="s">
        <v>15768</v>
      </c>
      <c r="AC2757" s="56" t="s">
        <v>87</v>
      </c>
      <c r="AD2757" s="90" t="str">
        <f t="shared" si="87"/>
        <v>NA</v>
      </c>
      <c r="AE2757" s="90"/>
      <c r="AF2757" s="90"/>
      <c r="AG2757" s="90"/>
    </row>
    <row r="2758" spans="1:33">
      <c r="A2758" s="56" t="s">
        <v>20496</v>
      </c>
      <c r="B2758" s="56" t="s">
        <v>20497</v>
      </c>
      <c r="C2758" s="56" t="s">
        <v>20498</v>
      </c>
      <c r="D2758" s="56" t="s">
        <v>7566</v>
      </c>
      <c r="E2758" s="56" t="s">
        <v>1009</v>
      </c>
      <c r="F2758" s="56" t="s">
        <v>22</v>
      </c>
      <c r="G2758" s="56"/>
      <c r="H2758" s="56" t="s">
        <v>20479</v>
      </c>
      <c r="I2758" s="56" t="s">
        <v>20461</v>
      </c>
      <c r="J2758" s="56"/>
      <c r="K2758" s="56" t="s">
        <v>87</v>
      </c>
      <c r="L2758" s="90" t="str">
        <f t="shared" si="86"/>
        <v>NA</v>
      </c>
      <c r="M2758" s="90"/>
      <c r="O2758" s="91"/>
      <c r="P2758" s="56"/>
      <c r="Q2758" s="56"/>
      <c r="R2758" s="56"/>
      <c r="S2758" s="56"/>
      <c r="T2758" s="56" t="s">
        <v>15769</v>
      </c>
      <c r="U2758" s="56" t="s">
        <v>15770</v>
      </c>
      <c r="V2758" s="56" t="s">
        <v>15771</v>
      </c>
      <c r="W2758" s="56" t="s">
        <v>7566</v>
      </c>
      <c r="X2758" s="56" t="s">
        <v>1624</v>
      </c>
      <c r="Y2758" s="56"/>
      <c r="Z2758" s="56" t="s">
        <v>15772</v>
      </c>
      <c r="AA2758" s="56" t="s">
        <v>15767</v>
      </c>
      <c r="AB2758" s="56" t="s">
        <v>15773</v>
      </c>
      <c r="AC2758" s="56" t="s">
        <v>87</v>
      </c>
      <c r="AD2758" s="90" t="str">
        <f t="shared" si="87"/>
        <v>NA</v>
      </c>
      <c r="AE2758" s="90"/>
      <c r="AF2758" s="90"/>
      <c r="AG2758" s="90"/>
    </row>
    <row r="2759" spans="1:33">
      <c r="A2759" s="56" t="s">
        <v>20499</v>
      </c>
      <c r="B2759" s="56" t="s">
        <v>20500</v>
      </c>
      <c r="C2759" s="56" t="s">
        <v>20501</v>
      </c>
      <c r="D2759" s="56" t="s">
        <v>7566</v>
      </c>
      <c r="E2759" s="56" t="s">
        <v>1009</v>
      </c>
      <c r="F2759" s="56" t="s">
        <v>22</v>
      </c>
      <c r="G2759" s="56"/>
      <c r="H2759" s="56" t="s">
        <v>20479</v>
      </c>
      <c r="I2759" s="56" t="s">
        <v>20461</v>
      </c>
      <c r="J2759" s="56" t="s">
        <v>20502</v>
      </c>
      <c r="K2759" s="56" t="s">
        <v>87</v>
      </c>
      <c r="L2759" s="90" t="str">
        <f t="shared" si="86"/>
        <v>NA</v>
      </c>
      <c r="M2759" s="90"/>
      <c r="O2759" s="91"/>
      <c r="P2759" s="56"/>
      <c r="Q2759" s="56"/>
      <c r="R2759" s="56"/>
      <c r="S2759" s="56"/>
      <c r="T2759" s="56" t="s">
        <v>15774</v>
      </c>
      <c r="U2759" s="56" t="s">
        <v>15775</v>
      </c>
      <c r="V2759" s="56" t="s">
        <v>15776</v>
      </c>
      <c r="W2759" s="56" t="s">
        <v>7566</v>
      </c>
      <c r="X2759" s="56" t="s">
        <v>1636</v>
      </c>
      <c r="Y2759" s="56"/>
      <c r="Z2759" s="56" t="s">
        <v>15777</v>
      </c>
      <c r="AA2759" s="56" t="s">
        <v>15778</v>
      </c>
      <c r="AB2759" s="56"/>
      <c r="AC2759" s="56" t="s">
        <v>7326</v>
      </c>
      <c r="AD2759" s="90" t="str">
        <f t="shared" si="87"/>
        <v>NA</v>
      </c>
      <c r="AE2759" s="90"/>
      <c r="AF2759" s="90"/>
      <c r="AG2759" s="90"/>
    </row>
    <row r="2760" spans="1:33">
      <c r="A2760" s="56" t="s">
        <v>20503</v>
      </c>
      <c r="B2760" s="56" t="s">
        <v>20504</v>
      </c>
      <c r="C2760" s="56" t="s">
        <v>20505</v>
      </c>
      <c r="D2760" s="56" t="s">
        <v>7566</v>
      </c>
      <c r="E2760" s="56" t="s">
        <v>1009</v>
      </c>
      <c r="F2760" s="56" t="s">
        <v>22</v>
      </c>
      <c r="G2760" s="56"/>
      <c r="H2760" s="56" t="s">
        <v>20479</v>
      </c>
      <c r="I2760" s="56" t="s">
        <v>20461</v>
      </c>
      <c r="J2760" s="56" t="s">
        <v>20506</v>
      </c>
      <c r="K2760" s="56" t="s">
        <v>87</v>
      </c>
      <c r="L2760" s="90" t="str">
        <f t="shared" si="86"/>
        <v>NA</v>
      </c>
      <c r="M2760" s="90"/>
      <c r="O2760" s="91"/>
      <c r="P2760" s="56"/>
      <c r="Q2760" s="56"/>
      <c r="R2760" s="56"/>
      <c r="S2760" s="56"/>
      <c r="T2760" s="56" t="s">
        <v>15779</v>
      </c>
      <c r="U2760" s="56" t="s">
        <v>15780</v>
      </c>
      <c r="V2760" s="56" t="s">
        <v>15781</v>
      </c>
      <c r="W2760" s="56" t="s">
        <v>7566</v>
      </c>
      <c r="X2760" s="56" t="s">
        <v>1636</v>
      </c>
      <c r="Y2760" s="56"/>
      <c r="Z2760" s="56" t="s">
        <v>15777</v>
      </c>
      <c r="AA2760" s="56" t="s">
        <v>15778</v>
      </c>
      <c r="AB2760" s="56"/>
      <c r="AC2760" s="56" t="s">
        <v>7326</v>
      </c>
      <c r="AD2760" s="90" t="str">
        <f t="shared" si="87"/>
        <v>NA</v>
      </c>
      <c r="AE2760" s="90"/>
      <c r="AF2760" s="90"/>
      <c r="AG2760" s="90"/>
    </row>
    <row r="2761" spans="1:33">
      <c r="A2761" s="56" t="s">
        <v>20507</v>
      </c>
      <c r="B2761" s="56" t="s">
        <v>20508</v>
      </c>
      <c r="C2761" s="56" t="s">
        <v>20509</v>
      </c>
      <c r="D2761" s="56" t="s">
        <v>7566</v>
      </c>
      <c r="E2761" s="56" t="s">
        <v>1009</v>
      </c>
      <c r="F2761" s="56" t="s">
        <v>22</v>
      </c>
      <c r="G2761" s="56"/>
      <c r="H2761" s="56" t="s">
        <v>20479</v>
      </c>
      <c r="I2761" s="56" t="s">
        <v>20461</v>
      </c>
      <c r="J2761" s="56" t="s">
        <v>20510</v>
      </c>
      <c r="K2761" s="56" t="s">
        <v>87</v>
      </c>
      <c r="L2761" s="90" t="str">
        <f t="shared" si="86"/>
        <v>NA</v>
      </c>
      <c r="M2761" s="90"/>
      <c r="O2761" s="91"/>
      <c r="P2761" s="56"/>
      <c r="Q2761" s="56"/>
      <c r="R2761" s="56"/>
      <c r="S2761" s="56"/>
      <c r="T2761" s="56" t="s">
        <v>15782</v>
      </c>
      <c r="U2761" s="56" t="s">
        <v>15783</v>
      </c>
      <c r="V2761" s="56" t="s">
        <v>15784</v>
      </c>
      <c r="W2761" s="56" t="s">
        <v>7566</v>
      </c>
      <c r="X2761" s="56" t="s">
        <v>1636</v>
      </c>
      <c r="Y2761" s="56"/>
      <c r="Z2761" s="56" t="s">
        <v>15785</v>
      </c>
      <c r="AA2761" s="56" t="s">
        <v>15778</v>
      </c>
      <c r="AB2761" s="56" t="s">
        <v>15782</v>
      </c>
      <c r="AC2761" s="56" t="s">
        <v>7326</v>
      </c>
      <c r="AD2761" s="90" t="str">
        <f t="shared" si="87"/>
        <v>NA</v>
      </c>
      <c r="AE2761" s="90"/>
      <c r="AF2761" s="90"/>
      <c r="AG2761" s="90"/>
    </row>
    <row r="2762" spans="1:33">
      <c r="A2762" s="56" t="s">
        <v>20511</v>
      </c>
      <c r="B2762" s="56" t="s">
        <v>20512</v>
      </c>
      <c r="C2762" s="56" t="s">
        <v>20513</v>
      </c>
      <c r="D2762" s="56" t="s">
        <v>7566</v>
      </c>
      <c r="E2762" s="56" t="s">
        <v>1009</v>
      </c>
      <c r="F2762" s="56" t="s">
        <v>22</v>
      </c>
      <c r="G2762" s="56"/>
      <c r="H2762" s="56" t="s">
        <v>20479</v>
      </c>
      <c r="I2762" s="56" t="s">
        <v>20461</v>
      </c>
      <c r="J2762" s="56" t="s">
        <v>20514</v>
      </c>
      <c r="K2762" s="56" t="s">
        <v>87</v>
      </c>
      <c r="L2762" s="90" t="str">
        <f t="shared" si="86"/>
        <v>NA</v>
      </c>
      <c r="M2762" s="90"/>
      <c r="O2762" s="91"/>
      <c r="P2762" s="56"/>
      <c r="Q2762" s="56"/>
      <c r="R2762" s="56"/>
      <c r="S2762" s="56"/>
      <c r="T2762" s="56" t="s">
        <v>56359</v>
      </c>
      <c r="U2762" s="56" t="s">
        <v>15786</v>
      </c>
      <c r="V2762" s="56" t="s">
        <v>15787</v>
      </c>
      <c r="W2762" s="56" t="s">
        <v>7566</v>
      </c>
      <c r="X2762" s="56" t="s">
        <v>1636</v>
      </c>
      <c r="Y2762" s="56"/>
      <c r="Z2762" s="56" t="s">
        <v>15788</v>
      </c>
      <c r="AA2762" s="56" t="s">
        <v>15778</v>
      </c>
      <c r="AB2762" s="56" t="s">
        <v>15789</v>
      </c>
      <c r="AC2762" s="56" t="s">
        <v>87</v>
      </c>
      <c r="AD2762" s="90" t="str">
        <f t="shared" si="87"/>
        <v>NA</v>
      </c>
      <c r="AE2762" s="90"/>
      <c r="AF2762" s="90"/>
      <c r="AG2762" s="90"/>
    </row>
    <row r="2763" spans="1:33">
      <c r="A2763" s="56" t="s">
        <v>20515</v>
      </c>
      <c r="B2763" s="56" t="s">
        <v>20516</v>
      </c>
      <c r="C2763" s="56" t="s">
        <v>20517</v>
      </c>
      <c r="D2763" s="56" t="s">
        <v>7566</v>
      </c>
      <c r="E2763" s="56" t="s">
        <v>1009</v>
      </c>
      <c r="F2763" s="56" t="s">
        <v>22</v>
      </c>
      <c r="G2763" s="56"/>
      <c r="H2763" s="56" t="s">
        <v>20474</v>
      </c>
      <c r="I2763" s="56" t="s">
        <v>20461</v>
      </c>
      <c r="J2763" s="56" t="s">
        <v>20518</v>
      </c>
      <c r="K2763" s="56" t="s">
        <v>87</v>
      </c>
      <c r="L2763" s="90" t="str">
        <f t="shared" si="86"/>
        <v>NA</v>
      </c>
      <c r="M2763" s="90"/>
      <c r="O2763" s="91"/>
      <c r="P2763" s="56"/>
      <c r="Q2763" s="56"/>
      <c r="R2763" s="56"/>
      <c r="S2763" s="56"/>
      <c r="T2763" s="56" t="s">
        <v>15790</v>
      </c>
      <c r="U2763" s="56" t="s">
        <v>15791</v>
      </c>
      <c r="V2763" s="56" t="s">
        <v>15792</v>
      </c>
      <c r="W2763" s="56" t="s">
        <v>7566</v>
      </c>
      <c r="X2763" s="56" t="s">
        <v>1636</v>
      </c>
      <c r="Y2763" s="56"/>
      <c r="Z2763" s="56" t="s">
        <v>15793</v>
      </c>
      <c r="AA2763" s="56" t="s">
        <v>15778</v>
      </c>
      <c r="AB2763" s="56"/>
      <c r="AC2763" s="56" t="s">
        <v>87</v>
      </c>
      <c r="AD2763" s="90" t="str">
        <f t="shared" si="87"/>
        <v>NA</v>
      </c>
      <c r="AE2763" s="90"/>
      <c r="AF2763" s="90"/>
      <c r="AG2763" s="90"/>
    </row>
    <row r="2764" spans="1:33">
      <c r="A2764" s="56" t="s">
        <v>20519</v>
      </c>
      <c r="B2764" s="56" t="s">
        <v>20520</v>
      </c>
      <c r="C2764" s="56" t="s">
        <v>20521</v>
      </c>
      <c r="D2764" s="56" t="s">
        <v>7566</v>
      </c>
      <c r="E2764" s="56" t="s">
        <v>1009</v>
      </c>
      <c r="F2764" s="56" t="s">
        <v>22</v>
      </c>
      <c r="G2764" s="56"/>
      <c r="H2764" s="56" t="s">
        <v>20470</v>
      </c>
      <c r="I2764" s="56" t="s">
        <v>20461</v>
      </c>
      <c r="J2764" s="56" t="s">
        <v>20522</v>
      </c>
      <c r="K2764" s="56" t="s">
        <v>87</v>
      </c>
      <c r="L2764" s="90" t="str">
        <f t="shared" si="86"/>
        <v>NA</v>
      </c>
      <c r="M2764" s="90"/>
      <c r="O2764" s="91"/>
      <c r="P2764" s="56"/>
      <c r="Q2764" s="56"/>
      <c r="R2764" s="56"/>
      <c r="S2764" s="56"/>
      <c r="T2764" s="56" t="s">
        <v>15794</v>
      </c>
      <c r="U2764" s="56" t="s">
        <v>15795</v>
      </c>
      <c r="V2764" s="56" t="s">
        <v>15796</v>
      </c>
      <c r="W2764" s="56" t="s">
        <v>7566</v>
      </c>
      <c r="X2764" s="56" t="s">
        <v>1636</v>
      </c>
      <c r="Y2764" s="56"/>
      <c r="Z2764" s="56" t="s">
        <v>15793</v>
      </c>
      <c r="AA2764" s="56" t="s">
        <v>15778</v>
      </c>
      <c r="AB2764" s="56"/>
      <c r="AC2764" s="56" t="s">
        <v>87</v>
      </c>
      <c r="AD2764" s="90" t="str">
        <f t="shared" si="87"/>
        <v>NA</v>
      </c>
      <c r="AE2764" s="90"/>
      <c r="AF2764" s="90"/>
      <c r="AG2764" s="90"/>
    </row>
    <row r="2765" spans="1:33">
      <c r="A2765" s="56" t="s">
        <v>20523</v>
      </c>
      <c r="B2765" s="56" t="s">
        <v>20524</v>
      </c>
      <c r="C2765" s="56" t="s">
        <v>20525</v>
      </c>
      <c r="D2765" s="56" t="s">
        <v>7566</v>
      </c>
      <c r="E2765" s="56" t="s">
        <v>1009</v>
      </c>
      <c r="F2765" s="56" t="s">
        <v>22</v>
      </c>
      <c r="G2765" s="56"/>
      <c r="H2765" s="56" t="s">
        <v>20479</v>
      </c>
      <c r="I2765" s="56" t="s">
        <v>20461</v>
      </c>
      <c r="J2765" s="56" t="s">
        <v>20526</v>
      </c>
      <c r="K2765" s="56" t="s">
        <v>87</v>
      </c>
      <c r="L2765" s="90" t="str">
        <f t="shared" si="86"/>
        <v>NA</v>
      </c>
      <c r="M2765" s="90"/>
      <c r="O2765" s="91"/>
      <c r="P2765" s="56"/>
      <c r="Q2765" s="56"/>
      <c r="R2765" s="56"/>
      <c r="S2765" s="56"/>
      <c r="T2765" s="56" t="s">
        <v>15797</v>
      </c>
      <c r="U2765" s="56" t="s">
        <v>15798</v>
      </c>
      <c r="V2765" s="56" t="s">
        <v>15799</v>
      </c>
      <c r="W2765" s="56" t="s">
        <v>7566</v>
      </c>
      <c r="X2765" s="56" t="s">
        <v>1636</v>
      </c>
      <c r="Y2765" s="56"/>
      <c r="Z2765" s="56" t="s">
        <v>15793</v>
      </c>
      <c r="AA2765" s="56" t="s">
        <v>15778</v>
      </c>
      <c r="AB2765" s="56"/>
      <c r="AC2765" s="56" t="s">
        <v>87</v>
      </c>
      <c r="AD2765" s="90" t="str">
        <f t="shared" si="87"/>
        <v>NA</v>
      </c>
      <c r="AE2765" s="90"/>
      <c r="AF2765" s="90"/>
      <c r="AG2765" s="90"/>
    </row>
    <row r="2766" spans="1:33">
      <c r="A2766" s="56" t="s">
        <v>20527</v>
      </c>
      <c r="B2766" s="56" t="s">
        <v>20528</v>
      </c>
      <c r="C2766" s="56" t="s">
        <v>20529</v>
      </c>
      <c r="D2766" s="56" t="s">
        <v>7566</v>
      </c>
      <c r="E2766" s="56" t="s">
        <v>1009</v>
      </c>
      <c r="F2766" s="56" t="s">
        <v>22</v>
      </c>
      <c r="G2766" s="56"/>
      <c r="H2766" s="56" t="s">
        <v>20474</v>
      </c>
      <c r="I2766" s="56" t="s">
        <v>20461</v>
      </c>
      <c r="J2766" s="56" t="s">
        <v>20527</v>
      </c>
      <c r="K2766" s="56" t="s">
        <v>87</v>
      </c>
      <c r="L2766" s="90" t="str">
        <f t="shared" si="86"/>
        <v>NA</v>
      </c>
      <c r="M2766" s="90"/>
      <c r="O2766" s="91"/>
      <c r="P2766" s="56"/>
      <c r="Q2766" s="56"/>
      <c r="R2766" s="56"/>
      <c r="S2766" s="56"/>
      <c r="T2766" s="56" t="s">
        <v>15800</v>
      </c>
      <c r="U2766" s="56" t="s">
        <v>15801</v>
      </c>
      <c r="V2766" s="56" t="s">
        <v>15802</v>
      </c>
      <c r="W2766" s="56" t="s">
        <v>7566</v>
      </c>
      <c r="X2766" s="56" t="s">
        <v>15803</v>
      </c>
      <c r="Y2766" s="56"/>
      <c r="Z2766" s="56" t="s">
        <v>15804</v>
      </c>
      <c r="AA2766" s="56" t="s">
        <v>15805</v>
      </c>
      <c r="AB2766" s="56"/>
      <c r="AC2766" s="56" t="s">
        <v>7326</v>
      </c>
      <c r="AD2766" s="90" t="str">
        <f t="shared" si="87"/>
        <v>NA</v>
      </c>
      <c r="AE2766" s="90"/>
      <c r="AF2766" s="90"/>
      <c r="AG2766" s="90"/>
    </row>
    <row r="2767" spans="1:33">
      <c r="A2767" s="56" t="s">
        <v>20530</v>
      </c>
      <c r="B2767" s="56" t="s">
        <v>20531</v>
      </c>
      <c r="C2767" s="56" t="s">
        <v>20532</v>
      </c>
      <c r="D2767" s="56" t="s">
        <v>7566</v>
      </c>
      <c r="E2767" s="56" t="s">
        <v>1009</v>
      </c>
      <c r="F2767" s="56" t="s">
        <v>22</v>
      </c>
      <c r="G2767" s="56"/>
      <c r="H2767" s="56" t="s">
        <v>20479</v>
      </c>
      <c r="I2767" s="56" t="s">
        <v>20461</v>
      </c>
      <c r="J2767" s="56" t="s">
        <v>20533</v>
      </c>
      <c r="K2767" s="56" t="s">
        <v>87</v>
      </c>
      <c r="L2767" s="90" t="str">
        <f t="shared" si="86"/>
        <v>NA</v>
      </c>
      <c r="M2767" s="90"/>
      <c r="O2767" s="91"/>
      <c r="P2767" s="56"/>
      <c r="Q2767" s="56"/>
      <c r="R2767" s="56"/>
      <c r="S2767" s="56"/>
      <c r="T2767" s="56" t="s">
        <v>15806</v>
      </c>
      <c r="U2767" s="56" t="s">
        <v>15807</v>
      </c>
      <c r="V2767" s="56" t="s">
        <v>15808</v>
      </c>
      <c r="W2767" s="56" t="s">
        <v>7566</v>
      </c>
      <c r="X2767" s="56" t="s">
        <v>15809</v>
      </c>
      <c r="Y2767" s="56"/>
      <c r="Z2767" s="56" t="s">
        <v>15810</v>
      </c>
      <c r="AA2767" s="56" t="s">
        <v>15811</v>
      </c>
      <c r="AB2767" s="56"/>
      <c r="AC2767" s="56" t="s">
        <v>87</v>
      </c>
      <c r="AD2767" s="90" t="str">
        <f t="shared" si="87"/>
        <v>NA</v>
      </c>
      <c r="AE2767" s="90"/>
      <c r="AF2767" s="90"/>
      <c r="AG2767" s="90"/>
    </row>
    <row r="2768" spans="1:33">
      <c r="A2768" s="56" t="s">
        <v>20534</v>
      </c>
      <c r="B2768" s="56" t="s">
        <v>20535</v>
      </c>
      <c r="C2768" s="56" t="s">
        <v>20536</v>
      </c>
      <c r="D2768" s="56" t="s">
        <v>7566</v>
      </c>
      <c r="E2768" s="56" t="s">
        <v>1009</v>
      </c>
      <c r="F2768" s="56" t="s">
        <v>22</v>
      </c>
      <c r="G2768" s="56"/>
      <c r="H2768" s="56" t="s">
        <v>20479</v>
      </c>
      <c r="I2768" s="56" t="s">
        <v>20461</v>
      </c>
      <c r="J2768" s="56" t="s">
        <v>20537</v>
      </c>
      <c r="K2768" s="56" t="s">
        <v>87</v>
      </c>
      <c r="L2768" s="90" t="str">
        <f t="shared" si="86"/>
        <v>NA</v>
      </c>
      <c r="M2768" s="90"/>
      <c r="O2768" s="91"/>
      <c r="P2768" s="56"/>
      <c r="Q2768" s="56"/>
      <c r="R2768" s="56"/>
      <c r="S2768" s="56"/>
      <c r="T2768" s="56" t="s">
        <v>15812</v>
      </c>
      <c r="U2768" s="56" t="s">
        <v>15813</v>
      </c>
      <c r="V2768" s="56" t="s">
        <v>15814</v>
      </c>
      <c r="W2768" s="56" t="s">
        <v>7566</v>
      </c>
      <c r="X2768" s="56" t="s">
        <v>15815</v>
      </c>
      <c r="Y2768" s="56"/>
      <c r="Z2768" s="56" t="s">
        <v>15816</v>
      </c>
      <c r="AA2768" s="56" t="s">
        <v>15817</v>
      </c>
      <c r="AB2768" s="56"/>
      <c r="AC2768" s="56" t="s">
        <v>7326</v>
      </c>
      <c r="AD2768" s="90" t="str">
        <f t="shared" si="87"/>
        <v>NA</v>
      </c>
      <c r="AE2768" s="90"/>
      <c r="AF2768" s="90"/>
      <c r="AG2768" s="90"/>
    </row>
    <row r="2769" spans="1:33">
      <c r="A2769" s="56" t="s">
        <v>20538</v>
      </c>
      <c r="B2769" s="56" t="s">
        <v>20539</v>
      </c>
      <c r="C2769" s="56" t="s">
        <v>20540</v>
      </c>
      <c r="D2769" s="56" t="s">
        <v>7566</v>
      </c>
      <c r="E2769" s="56" t="s">
        <v>1009</v>
      </c>
      <c r="F2769" s="56" t="s">
        <v>22</v>
      </c>
      <c r="G2769" s="56"/>
      <c r="H2769" s="56" t="s">
        <v>20479</v>
      </c>
      <c r="I2769" s="56" t="s">
        <v>20461</v>
      </c>
      <c r="J2769" s="56" t="s">
        <v>20541</v>
      </c>
      <c r="K2769" s="56" t="s">
        <v>87</v>
      </c>
      <c r="L2769" s="90" t="str">
        <f t="shared" si="86"/>
        <v>NA</v>
      </c>
      <c r="M2769" s="90"/>
      <c r="O2769" s="91"/>
      <c r="P2769" s="56"/>
      <c r="Q2769" s="56"/>
      <c r="R2769" s="56"/>
      <c r="S2769" s="56"/>
      <c r="T2769" s="56" t="s">
        <v>15818</v>
      </c>
      <c r="U2769" s="56" t="s">
        <v>15819</v>
      </c>
      <c r="V2769" s="56" t="s">
        <v>15802</v>
      </c>
      <c r="W2769" s="56" t="s">
        <v>7566</v>
      </c>
      <c r="X2769" s="56" t="s">
        <v>1648</v>
      </c>
      <c r="Y2769" s="56"/>
      <c r="Z2769" s="56" t="s">
        <v>15820</v>
      </c>
      <c r="AA2769" s="56" t="s">
        <v>15821</v>
      </c>
      <c r="AB2769" s="56"/>
      <c r="AC2769" s="56" t="s">
        <v>7326</v>
      </c>
      <c r="AD2769" s="90" t="str">
        <f t="shared" si="87"/>
        <v>NA</v>
      </c>
      <c r="AE2769" s="90"/>
      <c r="AF2769" s="90"/>
      <c r="AG2769" s="90"/>
    </row>
    <row r="2770" spans="1:33">
      <c r="A2770" s="56" t="s">
        <v>56372</v>
      </c>
      <c r="B2770" s="56" t="s">
        <v>20542</v>
      </c>
      <c r="C2770" s="56" t="s">
        <v>20543</v>
      </c>
      <c r="D2770" s="56" t="s">
        <v>7566</v>
      </c>
      <c r="E2770" s="56" t="s">
        <v>1009</v>
      </c>
      <c r="F2770" s="56" t="s">
        <v>22</v>
      </c>
      <c r="G2770" s="56"/>
      <c r="H2770" s="56" t="s">
        <v>20479</v>
      </c>
      <c r="I2770" s="56" t="s">
        <v>20461</v>
      </c>
      <c r="J2770" s="56" t="s">
        <v>20544</v>
      </c>
      <c r="K2770" s="56" t="s">
        <v>87</v>
      </c>
      <c r="L2770" s="90" t="str">
        <f t="shared" si="86"/>
        <v>NA</v>
      </c>
      <c r="M2770" s="90"/>
      <c r="O2770" s="91"/>
      <c r="P2770" s="56"/>
      <c r="Q2770" s="56"/>
      <c r="R2770" s="56"/>
      <c r="S2770" s="56"/>
      <c r="T2770" s="56" t="s">
        <v>15822</v>
      </c>
      <c r="U2770" s="56" t="s">
        <v>15823</v>
      </c>
      <c r="V2770" s="56" t="s">
        <v>15824</v>
      </c>
      <c r="W2770" s="56" t="s">
        <v>7566</v>
      </c>
      <c r="X2770" s="56" t="s">
        <v>1648</v>
      </c>
      <c r="Y2770" s="56"/>
      <c r="Z2770" s="56" t="s">
        <v>15825</v>
      </c>
      <c r="AA2770" s="56" t="s">
        <v>15821</v>
      </c>
      <c r="AB2770" s="56"/>
      <c r="AC2770" s="56" t="s">
        <v>87</v>
      </c>
      <c r="AD2770" s="90" t="str">
        <f t="shared" si="87"/>
        <v>NA</v>
      </c>
      <c r="AE2770" s="90"/>
      <c r="AF2770" s="90"/>
      <c r="AG2770" s="90"/>
    </row>
    <row r="2771" spans="1:33">
      <c r="A2771" s="56" t="s">
        <v>20545</v>
      </c>
      <c r="B2771" s="56" t="s">
        <v>20546</v>
      </c>
      <c r="C2771" s="56" t="s">
        <v>20547</v>
      </c>
      <c r="D2771" s="56" t="s">
        <v>7566</v>
      </c>
      <c r="E2771" s="56" t="s">
        <v>20548</v>
      </c>
      <c r="F2771" s="56" t="s">
        <v>22</v>
      </c>
      <c r="G2771" s="56"/>
      <c r="H2771" s="56" t="s">
        <v>20549</v>
      </c>
      <c r="I2771" s="56" t="s">
        <v>20550</v>
      </c>
      <c r="J2771" s="56" t="s">
        <v>20545</v>
      </c>
      <c r="K2771" s="56" t="s">
        <v>7326</v>
      </c>
      <c r="L2771" s="90" t="str">
        <f t="shared" si="86"/>
        <v>NA</v>
      </c>
      <c r="M2771" s="90"/>
      <c r="O2771" s="91"/>
      <c r="P2771" s="56"/>
      <c r="Q2771" s="56"/>
      <c r="R2771" s="56"/>
      <c r="S2771" s="56"/>
      <c r="T2771" s="56" t="s">
        <v>14879</v>
      </c>
      <c r="U2771" s="56" t="s">
        <v>15826</v>
      </c>
      <c r="V2771" s="56" t="s">
        <v>15827</v>
      </c>
      <c r="W2771" s="56" t="s">
        <v>7566</v>
      </c>
      <c r="X2771" s="56" t="s">
        <v>15828</v>
      </c>
      <c r="Y2771" s="56"/>
      <c r="Z2771" s="56" t="s">
        <v>15829</v>
      </c>
      <c r="AA2771" s="56" t="s">
        <v>15830</v>
      </c>
      <c r="AB2771" s="56"/>
      <c r="AC2771" s="56" t="s">
        <v>7326</v>
      </c>
      <c r="AD2771" s="90" t="str">
        <f t="shared" si="87"/>
        <v>NA</v>
      </c>
      <c r="AE2771" s="90"/>
      <c r="AF2771" s="90"/>
      <c r="AG2771" s="90"/>
    </row>
    <row r="2772" spans="1:33">
      <c r="A2772" s="56" t="s">
        <v>20551</v>
      </c>
      <c r="B2772" s="56" t="s">
        <v>20552</v>
      </c>
      <c r="C2772" s="56" t="s">
        <v>20553</v>
      </c>
      <c r="D2772" s="56" t="s">
        <v>7566</v>
      </c>
      <c r="E2772" s="56" t="s">
        <v>20554</v>
      </c>
      <c r="F2772" s="56" t="s">
        <v>22</v>
      </c>
      <c r="G2772" s="56"/>
      <c r="H2772" s="56" t="s">
        <v>20555</v>
      </c>
      <c r="I2772" s="56" t="s">
        <v>20556</v>
      </c>
      <c r="J2772" s="56" t="s">
        <v>20557</v>
      </c>
      <c r="K2772" s="56" t="s">
        <v>87</v>
      </c>
      <c r="L2772" s="90" t="str">
        <f t="shared" si="86"/>
        <v>NA</v>
      </c>
      <c r="M2772" s="90"/>
      <c r="O2772" s="91"/>
      <c r="P2772" s="56"/>
      <c r="Q2772" s="56"/>
      <c r="R2772" s="56"/>
      <c r="S2772" s="56"/>
      <c r="T2772" s="56" t="s">
        <v>15831</v>
      </c>
      <c r="U2772" s="56" t="s">
        <v>15832</v>
      </c>
      <c r="V2772" s="56" t="s">
        <v>15833</v>
      </c>
      <c r="W2772" s="56" t="s">
        <v>7566</v>
      </c>
      <c r="X2772" s="56" t="s">
        <v>15828</v>
      </c>
      <c r="Y2772" s="56"/>
      <c r="Z2772" s="56" t="s">
        <v>15834</v>
      </c>
      <c r="AA2772" s="56" t="s">
        <v>15830</v>
      </c>
      <c r="AB2772" s="56"/>
      <c r="AC2772" s="56" t="s">
        <v>87</v>
      </c>
      <c r="AD2772" s="90" t="str">
        <f t="shared" si="87"/>
        <v>NA</v>
      </c>
      <c r="AE2772" s="90"/>
      <c r="AF2772" s="90"/>
      <c r="AG2772" s="90"/>
    </row>
    <row r="2773" spans="1:33">
      <c r="A2773" s="56" t="s">
        <v>20558</v>
      </c>
      <c r="B2773" s="56" t="s">
        <v>20559</v>
      </c>
      <c r="C2773" s="56" t="s">
        <v>20410</v>
      </c>
      <c r="D2773" s="56" t="s">
        <v>7566</v>
      </c>
      <c r="E2773" s="56" t="s">
        <v>8939</v>
      </c>
      <c r="F2773" s="56" t="s">
        <v>22</v>
      </c>
      <c r="G2773" s="56"/>
      <c r="H2773" s="56" t="s">
        <v>20560</v>
      </c>
      <c r="I2773" s="56" t="s">
        <v>20561</v>
      </c>
      <c r="J2773" s="56" t="s">
        <v>20562</v>
      </c>
      <c r="K2773" s="56" t="s">
        <v>7326</v>
      </c>
      <c r="L2773" s="90" t="str">
        <f t="shared" si="86"/>
        <v>NA</v>
      </c>
      <c r="M2773" s="90"/>
      <c r="O2773" s="91"/>
      <c r="P2773" s="56"/>
      <c r="Q2773" s="56"/>
      <c r="R2773" s="56"/>
      <c r="S2773" s="56"/>
      <c r="T2773" s="56" t="s">
        <v>15835</v>
      </c>
      <c r="U2773" s="56" t="s">
        <v>15836</v>
      </c>
      <c r="V2773" s="56" t="s">
        <v>15837</v>
      </c>
      <c r="W2773" s="56" t="s">
        <v>7566</v>
      </c>
      <c r="X2773" s="56" t="s">
        <v>15838</v>
      </c>
      <c r="Y2773" s="56"/>
      <c r="Z2773" s="56" t="s">
        <v>15839</v>
      </c>
      <c r="AA2773" s="56" t="s">
        <v>15840</v>
      </c>
      <c r="AB2773" s="56"/>
      <c r="AC2773" s="56" t="s">
        <v>7326</v>
      </c>
      <c r="AD2773" s="90" t="str">
        <f t="shared" si="87"/>
        <v>NA</v>
      </c>
      <c r="AE2773" s="90"/>
      <c r="AF2773" s="90"/>
      <c r="AG2773" s="90"/>
    </row>
    <row r="2774" spans="1:33">
      <c r="A2774" s="56" t="s">
        <v>20563</v>
      </c>
      <c r="B2774" s="56" t="s">
        <v>20564</v>
      </c>
      <c r="C2774" s="56" t="s">
        <v>20565</v>
      </c>
      <c r="D2774" s="56" t="s">
        <v>7566</v>
      </c>
      <c r="E2774" s="56" t="s">
        <v>8939</v>
      </c>
      <c r="F2774" s="56" t="s">
        <v>22</v>
      </c>
      <c r="G2774" s="56"/>
      <c r="H2774" s="56" t="s">
        <v>20566</v>
      </c>
      <c r="I2774" s="56" t="s">
        <v>20561</v>
      </c>
      <c r="J2774" s="56"/>
      <c r="K2774" s="56" t="s">
        <v>87</v>
      </c>
      <c r="L2774" s="90" t="str">
        <f t="shared" si="86"/>
        <v>NA</v>
      </c>
      <c r="M2774" s="90"/>
      <c r="O2774" s="91"/>
      <c r="P2774" s="56"/>
      <c r="Q2774" s="56"/>
      <c r="R2774" s="56"/>
      <c r="S2774" s="56"/>
      <c r="T2774" s="56" t="s">
        <v>15841</v>
      </c>
      <c r="U2774" s="56" t="s">
        <v>15842</v>
      </c>
      <c r="V2774" s="56" t="s">
        <v>15843</v>
      </c>
      <c r="W2774" s="56" t="s">
        <v>7566</v>
      </c>
      <c r="X2774" s="56" t="s">
        <v>15838</v>
      </c>
      <c r="Y2774" s="56"/>
      <c r="Z2774" s="56" t="s">
        <v>15839</v>
      </c>
      <c r="AA2774" s="56" t="s">
        <v>15840</v>
      </c>
      <c r="AB2774" s="56"/>
      <c r="AC2774" s="56" t="s">
        <v>87</v>
      </c>
      <c r="AD2774" s="90" t="str">
        <f t="shared" si="87"/>
        <v>NA</v>
      </c>
      <c r="AE2774" s="90"/>
      <c r="AF2774" s="90"/>
      <c r="AG2774" s="90"/>
    </row>
    <row r="2775" spans="1:33">
      <c r="A2775" s="56" t="s">
        <v>20567</v>
      </c>
      <c r="B2775" s="56" t="s">
        <v>20568</v>
      </c>
      <c r="C2775" s="56" t="s">
        <v>20569</v>
      </c>
      <c r="D2775" s="56" t="s">
        <v>7566</v>
      </c>
      <c r="E2775" s="56" t="s">
        <v>20570</v>
      </c>
      <c r="F2775" s="56" t="s">
        <v>22</v>
      </c>
      <c r="G2775" s="56"/>
      <c r="H2775" s="56" t="s">
        <v>20571</v>
      </c>
      <c r="I2775" s="56" t="s">
        <v>20572</v>
      </c>
      <c r="J2775" s="56" t="s">
        <v>20567</v>
      </c>
      <c r="K2775" s="56" t="s">
        <v>7326</v>
      </c>
      <c r="L2775" s="90" t="str">
        <f t="shared" si="86"/>
        <v>NA</v>
      </c>
      <c r="M2775" s="90"/>
      <c r="O2775" s="91"/>
      <c r="P2775" s="56"/>
      <c r="Q2775" s="56"/>
      <c r="R2775" s="56"/>
      <c r="S2775" s="56"/>
      <c r="T2775" s="56" t="s">
        <v>15844</v>
      </c>
      <c r="U2775" s="56" t="s">
        <v>15845</v>
      </c>
      <c r="V2775" s="56" t="s">
        <v>15846</v>
      </c>
      <c r="W2775" s="56" t="s">
        <v>7566</v>
      </c>
      <c r="X2775" s="56" t="s">
        <v>15847</v>
      </c>
      <c r="Y2775" s="56"/>
      <c r="Z2775" s="56" t="s">
        <v>15848</v>
      </c>
      <c r="AA2775" s="56" t="s">
        <v>15849</v>
      </c>
      <c r="AB2775" s="56" t="s">
        <v>15844</v>
      </c>
      <c r="AC2775" s="56" t="s">
        <v>7326</v>
      </c>
      <c r="AD2775" s="90" t="str">
        <f t="shared" si="87"/>
        <v>NA</v>
      </c>
      <c r="AE2775" s="90"/>
      <c r="AF2775" s="90"/>
      <c r="AG2775" s="90"/>
    </row>
    <row r="2776" spans="1:33">
      <c r="A2776" s="56" t="s">
        <v>20573</v>
      </c>
      <c r="B2776" s="56" t="s">
        <v>20574</v>
      </c>
      <c r="C2776" s="56" t="s">
        <v>20575</v>
      </c>
      <c r="D2776" s="56" t="s">
        <v>7566</v>
      </c>
      <c r="E2776" s="56" t="s">
        <v>20576</v>
      </c>
      <c r="F2776" s="56" t="s">
        <v>22</v>
      </c>
      <c r="G2776" s="56"/>
      <c r="H2776" s="56" t="s">
        <v>20577</v>
      </c>
      <c r="I2776" s="56" t="s">
        <v>20578</v>
      </c>
      <c r="J2776" s="56" t="s">
        <v>20579</v>
      </c>
      <c r="K2776" s="56" t="s">
        <v>87</v>
      </c>
      <c r="L2776" s="90" t="str">
        <f t="shared" si="86"/>
        <v>NA</v>
      </c>
      <c r="M2776" s="90"/>
      <c r="O2776" s="91"/>
      <c r="P2776" s="56"/>
      <c r="Q2776" s="56"/>
      <c r="R2776" s="56"/>
      <c r="S2776" s="56"/>
      <c r="T2776" s="56" t="s">
        <v>15850</v>
      </c>
      <c r="U2776" s="56" t="s">
        <v>15851</v>
      </c>
      <c r="V2776" s="56" t="s">
        <v>15852</v>
      </c>
      <c r="W2776" s="56" t="s">
        <v>7566</v>
      </c>
      <c r="X2776" s="56" t="s">
        <v>15847</v>
      </c>
      <c r="Y2776" s="56"/>
      <c r="Z2776" s="56" t="s">
        <v>15848</v>
      </c>
      <c r="AA2776" s="56" t="s">
        <v>15849</v>
      </c>
      <c r="AB2776" s="56"/>
      <c r="AC2776" s="56" t="s">
        <v>87</v>
      </c>
      <c r="AD2776" s="90" t="str">
        <f t="shared" si="87"/>
        <v>NA</v>
      </c>
      <c r="AE2776" s="90"/>
      <c r="AF2776" s="90"/>
      <c r="AG2776" s="90"/>
    </row>
    <row r="2777" spans="1:33">
      <c r="A2777" s="56" t="s">
        <v>20580</v>
      </c>
      <c r="B2777" s="56" t="s">
        <v>20581</v>
      </c>
      <c r="C2777" s="56" t="s">
        <v>8925</v>
      </c>
      <c r="D2777" s="56" t="s">
        <v>7566</v>
      </c>
      <c r="E2777" s="56" t="s">
        <v>20582</v>
      </c>
      <c r="F2777" s="56" t="s">
        <v>22</v>
      </c>
      <c r="G2777" s="56"/>
      <c r="H2777" s="56" t="s">
        <v>20583</v>
      </c>
      <c r="I2777" s="56" t="s">
        <v>20584</v>
      </c>
      <c r="J2777" s="56" t="s">
        <v>20585</v>
      </c>
      <c r="K2777" s="56" t="s">
        <v>7326</v>
      </c>
      <c r="L2777" s="90" t="str">
        <f t="shared" si="86"/>
        <v>NA</v>
      </c>
      <c r="M2777" s="90"/>
      <c r="O2777" s="91"/>
      <c r="P2777" s="56"/>
      <c r="Q2777" s="56"/>
      <c r="R2777" s="56"/>
      <c r="S2777" s="56"/>
      <c r="T2777" s="56" t="s">
        <v>15853</v>
      </c>
      <c r="U2777" s="56" t="s">
        <v>15854</v>
      </c>
      <c r="V2777" s="56" t="s">
        <v>15855</v>
      </c>
      <c r="W2777" s="56" t="s">
        <v>7566</v>
      </c>
      <c r="X2777" s="56" t="s">
        <v>15856</v>
      </c>
      <c r="Y2777" s="56"/>
      <c r="Z2777" s="56" t="s">
        <v>15857</v>
      </c>
      <c r="AA2777" s="56" t="s">
        <v>15858</v>
      </c>
      <c r="AB2777" s="56" t="s">
        <v>15853</v>
      </c>
      <c r="AC2777" s="56" t="s">
        <v>87</v>
      </c>
      <c r="AD2777" s="90" t="str">
        <f t="shared" si="87"/>
        <v>NA</v>
      </c>
      <c r="AE2777" s="90"/>
      <c r="AF2777" s="90"/>
      <c r="AG2777" s="90"/>
    </row>
    <row r="2778" spans="1:33">
      <c r="A2778" s="56" t="s">
        <v>20401</v>
      </c>
      <c r="B2778" s="56" t="s">
        <v>20586</v>
      </c>
      <c r="C2778" s="56" t="s">
        <v>20403</v>
      </c>
      <c r="D2778" s="56" t="s">
        <v>7566</v>
      </c>
      <c r="E2778" s="56" t="s">
        <v>20587</v>
      </c>
      <c r="F2778" s="56" t="s">
        <v>22</v>
      </c>
      <c r="G2778" s="56"/>
      <c r="H2778" s="56" t="s">
        <v>20588</v>
      </c>
      <c r="I2778" s="56" t="s">
        <v>20589</v>
      </c>
      <c r="J2778" s="56" t="s">
        <v>20590</v>
      </c>
      <c r="K2778" s="56" t="s">
        <v>7326</v>
      </c>
      <c r="L2778" s="90" t="str">
        <f t="shared" si="86"/>
        <v>NA</v>
      </c>
      <c r="M2778" s="90"/>
      <c r="O2778" s="91"/>
      <c r="P2778" s="56"/>
      <c r="Q2778" s="56"/>
      <c r="R2778" s="56"/>
      <c r="S2778" s="56"/>
      <c r="T2778" s="56" t="s">
        <v>15859</v>
      </c>
      <c r="U2778" s="56" t="s">
        <v>15860</v>
      </c>
      <c r="V2778" s="56" t="s">
        <v>15861</v>
      </c>
      <c r="W2778" s="56" t="s">
        <v>7566</v>
      </c>
      <c r="X2778" s="56" t="s">
        <v>15862</v>
      </c>
      <c r="Y2778" s="56"/>
      <c r="Z2778" s="56" t="s">
        <v>15863</v>
      </c>
      <c r="AA2778" s="56" t="s">
        <v>15864</v>
      </c>
      <c r="AB2778" s="56" t="s">
        <v>15865</v>
      </c>
      <c r="AC2778" s="56" t="s">
        <v>7326</v>
      </c>
      <c r="AD2778" s="90" t="str">
        <f t="shared" si="87"/>
        <v>NA</v>
      </c>
      <c r="AE2778" s="90"/>
      <c r="AF2778" s="90"/>
      <c r="AG2778" s="90"/>
    </row>
    <row r="2779" spans="1:33">
      <c r="A2779" s="56" t="s">
        <v>20591</v>
      </c>
      <c r="B2779" s="56" t="s">
        <v>20592</v>
      </c>
      <c r="C2779" s="56" t="s">
        <v>20593</v>
      </c>
      <c r="D2779" s="56" t="s">
        <v>7566</v>
      </c>
      <c r="E2779" s="56" t="s">
        <v>20587</v>
      </c>
      <c r="F2779" s="56" t="s">
        <v>22</v>
      </c>
      <c r="G2779" s="56"/>
      <c r="H2779" s="56" t="s">
        <v>20594</v>
      </c>
      <c r="I2779" s="56" t="s">
        <v>20589</v>
      </c>
      <c r="J2779" s="56" t="s">
        <v>20595</v>
      </c>
      <c r="K2779" s="56" t="s">
        <v>87</v>
      </c>
      <c r="L2779" s="90" t="str">
        <f t="shared" si="86"/>
        <v>NA</v>
      </c>
      <c r="M2779" s="90"/>
      <c r="O2779" s="91"/>
      <c r="P2779" s="56"/>
      <c r="Q2779" s="56"/>
      <c r="R2779" s="56"/>
      <c r="S2779" s="56"/>
      <c r="T2779" s="56" t="s">
        <v>15866</v>
      </c>
      <c r="U2779" s="56" t="s">
        <v>15867</v>
      </c>
      <c r="V2779" s="56" t="s">
        <v>15868</v>
      </c>
      <c r="W2779" s="56" t="s">
        <v>7566</v>
      </c>
      <c r="X2779" s="56" t="s">
        <v>8200</v>
      </c>
      <c r="Y2779" s="56"/>
      <c r="Z2779" s="56" t="s">
        <v>15869</v>
      </c>
      <c r="AA2779" s="56" t="s">
        <v>15870</v>
      </c>
      <c r="AB2779" s="56"/>
      <c r="AC2779" s="56" t="s">
        <v>87</v>
      </c>
      <c r="AD2779" s="90" t="str">
        <f t="shared" si="87"/>
        <v>NA</v>
      </c>
      <c r="AE2779" s="90"/>
      <c r="AF2779" s="90"/>
      <c r="AG2779" s="90"/>
    </row>
    <row r="2780" spans="1:33">
      <c r="A2780" s="56" t="s">
        <v>56373</v>
      </c>
      <c r="B2780" s="56" t="s">
        <v>20596</v>
      </c>
      <c r="C2780" s="56" t="s">
        <v>20597</v>
      </c>
      <c r="D2780" s="56" t="s">
        <v>7566</v>
      </c>
      <c r="E2780" s="56" t="s">
        <v>20587</v>
      </c>
      <c r="F2780" s="56" t="s">
        <v>22</v>
      </c>
      <c r="G2780" s="56"/>
      <c r="H2780" s="56" t="s">
        <v>20598</v>
      </c>
      <c r="I2780" s="56" t="s">
        <v>20589</v>
      </c>
      <c r="J2780" s="56"/>
      <c r="K2780" s="56" t="s">
        <v>87</v>
      </c>
      <c r="L2780" s="90" t="str">
        <f t="shared" si="86"/>
        <v>NA</v>
      </c>
      <c r="M2780" s="90"/>
      <c r="O2780" s="91"/>
      <c r="P2780" s="56"/>
      <c r="Q2780" s="56"/>
      <c r="R2780" s="56"/>
      <c r="S2780" s="56"/>
      <c r="T2780" s="56" t="s">
        <v>15871</v>
      </c>
      <c r="U2780" s="56" t="s">
        <v>15872</v>
      </c>
      <c r="V2780" s="56" t="s">
        <v>15873</v>
      </c>
      <c r="W2780" s="56" t="s">
        <v>7566</v>
      </c>
      <c r="X2780" s="56" t="s">
        <v>8200</v>
      </c>
      <c r="Y2780" s="56"/>
      <c r="Z2780" s="56" t="s">
        <v>15869</v>
      </c>
      <c r="AA2780" s="56" t="s">
        <v>15870</v>
      </c>
      <c r="AB2780" s="56"/>
      <c r="AC2780" s="56" t="s">
        <v>87</v>
      </c>
      <c r="AD2780" s="90" t="str">
        <f t="shared" si="87"/>
        <v>NA</v>
      </c>
      <c r="AE2780" s="90"/>
      <c r="AF2780" s="90"/>
      <c r="AG2780" s="90"/>
    </row>
    <row r="2781" spans="1:33">
      <c r="A2781" s="56" t="s">
        <v>20599</v>
      </c>
      <c r="B2781" s="56" t="s">
        <v>20600</v>
      </c>
      <c r="C2781" s="56" t="s">
        <v>20601</v>
      </c>
      <c r="D2781" s="56" t="s">
        <v>7566</v>
      </c>
      <c r="E2781" s="56" t="s">
        <v>20602</v>
      </c>
      <c r="F2781" s="56" t="s">
        <v>22</v>
      </c>
      <c r="G2781" s="56"/>
      <c r="H2781" s="56" t="s">
        <v>20603</v>
      </c>
      <c r="I2781" s="56" t="s">
        <v>20604</v>
      </c>
      <c r="J2781" s="56" t="s">
        <v>20599</v>
      </c>
      <c r="K2781" s="56" t="s">
        <v>7326</v>
      </c>
      <c r="L2781" s="90" t="str">
        <f t="shared" si="86"/>
        <v>NA</v>
      </c>
      <c r="M2781" s="90"/>
      <c r="O2781" s="91"/>
      <c r="P2781" s="56"/>
      <c r="Q2781" s="56"/>
      <c r="R2781" s="56"/>
      <c r="S2781" s="56"/>
      <c r="T2781" s="56" t="s">
        <v>15874</v>
      </c>
      <c r="U2781" s="56" t="s">
        <v>15875</v>
      </c>
      <c r="V2781" s="56" t="s">
        <v>15876</v>
      </c>
      <c r="W2781" s="56" t="s">
        <v>7566</v>
      </c>
      <c r="X2781" s="56" t="s">
        <v>15877</v>
      </c>
      <c r="Y2781" s="56"/>
      <c r="Z2781" s="56" t="s">
        <v>15878</v>
      </c>
      <c r="AA2781" s="56" t="s">
        <v>15879</v>
      </c>
      <c r="AB2781" s="56" t="s">
        <v>15880</v>
      </c>
      <c r="AC2781" s="56" t="s">
        <v>7326</v>
      </c>
      <c r="AD2781" s="90" t="str">
        <f t="shared" si="87"/>
        <v>NA</v>
      </c>
      <c r="AE2781" s="90"/>
      <c r="AF2781" s="90"/>
      <c r="AG2781" s="90"/>
    </row>
    <row r="2782" spans="1:33">
      <c r="A2782" s="56" t="s">
        <v>20605</v>
      </c>
      <c r="B2782" s="56" t="s">
        <v>20606</v>
      </c>
      <c r="C2782" s="56" t="s">
        <v>20607</v>
      </c>
      <c r="D2782" s="56" t="s">
        <v>7566</v>
      </c>
      <c r="E2782" s="56" t="s">
        <v>20608</v>
      </c>
      <c r="F2782" s="56" t="s">
        <v>22</v>
      </c>
      <c r="G2782" s="56"/>
      <c r="H2782" s="56" t="s">
        <v>20609</v>
      </c>
      <c r="I2782" s="56" t="s">
        <v>20610</v>
      </c>
      <c r="J2782" s="56" t="s">
        <v>20605</v>
      </c>
      <c r="K2782" s="56" t="s">
        <v>7326</v>
      </c>
      <c r="L2782" s="90" t="str">
        <f t="shared" si="86"/>
        <v>NA</v>
      </c>
      <c r="M2782" s="90"/>
      <c r="O2782" s="91"/>
      <c r="P2782" s="56"/>
      <c r="Q2782" s="56"/>
      <c r="R2782" s="56"/>
      <c r="S2782" s="56"/>
      <c r="T2782" s="56" t="s">
        <v>15881</v>
      </c>
      <c r="U2782" s="56" t="s">
        <v>15882</v>
      </c>
      <c r="V2782" s="56" t="s">
        <v>15883</v>
      </c>
      <c r="W2782" s="56" t="s">
        <v>7566</v>
      </c>
      <c r="X2782" s="56" t="s">
        <v>201</v>
      </c>
      <c r="Y2782" s="56"/>
      <c r="Z2782" s="56" t="s">
        <v>15884</v>
      </c>
      <c r="AA2782" s="56" t="s">
        <v>15885</v>
      </c>
      <c r="AB2782" s="56" t="s">
        <v>15881</v>
      </c>
      <c r="AC2782" s="56" t="s">
        <v>7326</v>
      </c>
      <c r="AD2782" s="90" t="str">
        <f t="shared" si="87"/>
        <v>NA</v>
      </c>
      <c r="AE2782" s="90"/>
      <c r="AF2782" s="90"/>
      <c r="AG2782" s="90"/>
    </row>
    <row r="2783" spans="1:33">
      <c r="A2783" s="56" t="s">
        <v>20611</v>
      </c>
      <c r="B2783" s="56" t="s">
        <v>20612</v>
      </c>
      <c r="C2783" s="56" t="s">
        <v>20613</v>
      </c>
      <c r="D2783" s="56" t="s">
        <v>7566</v>
      </c>
      <c r="E2783" s="56" t="s">
        <v>20614</v>
      </c>
      <c r="F2783" s="56" t="s">
        <v>22</v>
      </c>
      <c r="G2783" s="56"/>
      <c r="H2783" s="56" t="s">
        <v>20615</v>
      </c>
      <c r="I2783" s="56" t="s">
        <v>20616</v>
      </c>
      <c r="J2783" s="56"/>
      <c r="K2783" s="56" t="s">
        <v>87</v>
      </c>
      <c r="L2783" s="90" t="str">
        <f t="shared" si="86"/>
        <v>NA</v>
      </c>
      <c r="M2783" s="90"/>
      <c r="O2783" s="91"/>
      <c r="P2783" s="56"/>
      <c r="Q2783" s="56"/>
      <c r="R2783" s="56"/>
      <c r="S2783" s="56"/>
      <c r="T2783" s="56" t="s">
        <v>15886</v>
      </c>
      <c r="U2783" s="56" t="s">
        <v>15887</v>
      </c>
      <c r="V2783" s="56" t="s">
        <v>15888</v>
      </c>
      <c r="W2783" s="56" t="s">
        <v>7566</v>
      </c>
      <c r="X2783" s="56" t="s">
        <v>201</v>
      </c>
      <c r="Y2783" s="56"/>
      <c r="Z2783" s="56" t="s">
        <v>15889</v>
      </c>
      <c r="AA2783" s="56" t="s">
        <v>15885</v>
      </c>
      <c r="AB2783" s="56"/>
      <c r="AC2783" s="56" t="s">
        <v>7326</v>
      </c>
      <c r="AD2783" s="90" t="str">
        <f t="shared" si="87"/>
        <v>NA</v>
      </c>
      <c r="AE2783" s="90"/>
      <c r="AF2783" s="90"/>
      <c r="AG2783" s="90"/>
    </row>
    <row r="2784" spans="1:33">
      <c r="A2784" s="56" t="s">
        <v>20617</v>
      </c>
      <c r="B2784" s="56" t="s">
        <v>20618</v>
      </c>
      <c r="C2784" s="56" t="s">
        <v>20403</v>
      </c>
      <c r="D2784" s="56" t="s">
        <v>7566</v>
      </c>
      <c r="E2784" s="56" t="s">
        <v>20619</v>
      </c>
      <c r="F2784" s="56" t="s">
        <v>22</v>
      </c>
      <c r="G2784" s="56"/>
      <c r="H2784" s="56" t="s">
        <v>20620</v>
      </c>
      <c r="I2784" s="56" t="s">
        <v>20621</v>
      </c>
      <c r="J2784" s="56" t="s">
        <v>20617</v>
      </c>
      <c r="K2784" s="56" t="s">
        <v>7326</v>
      </c>
      <c r="L2784" s="90" t="str">
        <f t="shared" si="86"/>
        <v>NA</v>
      </c>
      <c r="M2784" s="90"/>
      <c r="O2784" s="91"/>
      <c r="P2784" s="56"/>
      <c r="Q2784" s="56"/>
      <c r="R2784" s="56"/>
      <c r="S2784" s="56"/>
      <c r="T2784" s="56" t="s">
        <v>15890</v>
      </c>
      <c r="U2784" s="56" t="s">
        <v>15891</v>
      </c>
      <c r="V2784" s="56" t="s">
        <v>15892</v>
      </c>
      <c r="W2784" s="56" t="s">
        <v>7566</v>
      </c>
      <c r="X2784" s="56" t="s">
        <v>201</v>
      </c>
      <c r="Y2784" s="56"/>
      <c r="Z2784" s="56" t="s">
        <v>15889</v>
      </c>
      <c r="AA2784" s="56" t="s">
        <v>15885</v>
      </c>
      <c r="AB2784" s="56"/>
      <c r="AC2784" s="56" t="s">
        <v>7326</v>
      </c>
      <c r="AD2784" s="90" t="str">
        <f t="shared" si="87"/>
        <v>NA</v>
      </c>
      <c r="AE2784" s="90"/>
      <c r="AF2784" s="90"/>
      <c r="AG2784" s="90"/>
    </row>
    <row r="2785" spans="1:33">
      <c r="A2785" s="56" t="s">
        <v>20622</v>
      </c>
      <c r="B2785" s="56" t="s">
        <v>20623</v>
      </c>
      <c r="C2785" s="56" t="s">
        <v>18022</v>
      </c>
      <c r="D2785" s="56" t="s">
        <v>7566</v>
      </c>
      <c r="E2785" s="56" t="s">
        <v>20619</v>
      </c>
      <c r="F2785" s="56" t="s">
        <v>22</v>
      </c>
      <c r="G2785" s="56"/>
      <c r="H2785" s="56" t="s">
        <v>20624</v>
      </c>
      <c r="I2785" s="56" t="s">
        <v>20621</v>
      </c>
      <c r="J2785" s="56" t="s">
        <v>20622</v>
      </c>
      <c r="K2785" s="56" t="s">
        <v>7326</v>
      </c>
      <c r="L2785" s="90" t="str">
        <f t="shared" si="86"/>
        <v>NA</v>
      </c>
      <c r="M2785" s="90"/>
      <c r="O2785" s="91"/>
      <c r="P2785" s="56"/>
      <c r="Q2785" s="56"/>
      <c r="R2785" s="56"/>
      <c r="S2785" s="56"/>
      <c r="T2785" s="56" t="s">
        <v>15893</v>
      </c>
      <c r="U2785" s="56" t="s">
        <v>15894</v>
      </c>
      <c r="V2785" s="56" t="s">
        <v>15895</v>
      </c>
      <c r="W2785" s="56" t="s">
        <v>7566</v>
      </c>
      <c r="X2785" s="56" t="s">
        <v>201</v>
      </c>
      <c r="Y2785" s="56"/>
      <c r="Z2785" s="56" t="s">
        <v>15884</v>
      </c>
      <c r="AA2785" s="56" t="s">
        <v>15885</v>
      </c>
      <c r="AB2785" s="56" t="s">
        <v>15896</v>
      </c>
      <c r="AC2785" s="56" t="s">
        <v>87</v>
      </c>
      <c r="AD2785" s="90" t="str">
        <f t="shared" si="87"/>
        <v>NA</v>
      </c>
      <c r="AE2785" s="90"/>
      <c r="AF2785" s="90"/>
      <c r="AG2785" s="90"/>
    </row>
    <row r="2786" spans="1:33">
      <c r="A2786" s="56" t="s">
        <v>20622</v>
      </c>
      <c r="B2786" s="56" t="s">
        <v>20625</v>
      </c>
      <c r="C2786" s="56" t="s">
        <v>18022</v>
      </c>
      <c r="D2786" s="56" t="s">
        <v>7566</v>
      </c>
      <c r="E2786" s="56" t="s">
        <v>20619</v>
      </c>
      <c r="F2786" s="56" t="s">
        <v>22</v>
      </c>
      <c r="G2786" s="56"/>
      <c r="H2786" s="56" t="s">
        <v>20624</v>
      </c>
      <c r="I2786" s="56" t="s">
        <v>20621</v>
      </c>
      <c r="J2786" s="56" t="s">
        <v>20622</v>
      </c>
      <c r="K2786" s="56" t="s">
        <v>7326</v>
      </c>
      <c r="L2786" s="90" t="str">
        <f t="shared" si="86"/>
        <v>NA</v>
      </c>
      <c r="M2786" s="90"/>
      <c r="O2786" s="91"/>
      <c r="P2786" s="56"/>
      <c r="Q2786" s="56"/>
      <c r="R2786" s="56"/>
      <c r="S2786" s="56"/>
      <c r="T2786" s="56" t="s">
        <v>15897</v>
      </c>
      <c r="U2786" s="56" t="s">
        <v>15898</v>
      </c>
      <c r="V2786" s="56" t="s">
        <v>15899</v>
      </c>
      <c r="W2786" s="56" t="s">
        <v>7566</v>
      </c>
      <c r="X2786" s="56" t="s">
        <v>1660</v>
      </c>
      <c r="Y2786" s="56"/>
      <c r="Z2786" s="56" t="s">
        <v>15900</v>
      </c>
      <c r="AA2786" s="56" t="s">
        <v>15901</v>
      </c>
      <c r="AB2786" s="56" t="s">
        <v>15902</v>
      </c>
      <c r="AC2786" s="56" t="s">
        <v>7326</v>
      </c>
      <c r="AD2786" s="90" t="str">
        <f t="shared" si="87"/>
        <v>NA</v>
      </c>
      <c r="AE2786" s="90"/>
      <c r="AF2786" s="90"/>
      <c r="AG2786" s="90"/>
    </row>
    <row r="2787" spans="1:33">
      <c r="A2787" s="56" t="s">
        <v>20626</v>
      </c>
      <c r="B2787" s="56" t="s">
        <v>20627</v>
      </c>
      <c r="C2787" s="56" t="s">
        <v>20628</v>
      </c>
      <c r="D2787" s="56" t="s">
        <v>7566</v>
      </c>
      <c r="E2787" s="56" t="s">
        <v>20619</v>
      </c>
      <c r="F2787" s="56" t="s">
        <v>22</v>
      </c>
      <c r="G2787" s="56"/>
      <c r="H2787" s="56" t="s">
        <v>20629</v>
      </c>
      <c r="I2787" s="56" t="s">
        <v>20621</v>
      </c>
      <c r="J2787" s="56" t="s">
        <v>20626</v>
      </c>
      <c r="K2787" s="56" t="s">
        <v>87</v>
      </c>
      <c r="L2787" s="90" t="str">
        <f t="shared" si="86"/>
        <v>NA</v>
      </c>
      <c r="M2787" s="90"/>
      <c r="O2787" s="91"/>
      <c r="P2787" s="56"/>
      <c r="Q2787" s="56"/>
      <c r="R2787" s="56"/>
      <c r="S2787" s="56"/>
      <c r="T2787" s="56" t="s">
        <v>15903</v>
      </c>
      <c r="U2787" s="56" t="s">
        <v>15904</v>
      </c>
      <c r="V2787" s="56" t="s">
        <v>15905</v>
      </c>
      <c r="W2787" s="56" t="s">
        <v>7566</v>
      </c>
      <c r="X2787" s="56" t="s">
        <v>1660</v>
      </c>
      <c r="Y2787" s="56"/>
      <c r="Z2787" s="56" t="s">
        <v>15906</v>
      </c>
      <c r="AA2787" s="56" t="s">
        <v>15901</v>
      </c>
      <c r="AB2787" s="56"/>
      <c r="AC2787" s="56" t="s">
        <v>7326</v>
      </c>
      <c r="AD2787" s="90" t="str">
        <f t="shared" si="87"/>
        <v>NA</v>
      </c>
      <c r="AE2787" s="90"/>
      <c r="AF2787" s="90"/>
      <c r="AG2787" s="90"/>
    </row>
    <row r="2788" spans="1:33">
      <c r="A2788" s="56" t="s">
        <v>20630</v>
      </c>
      <c r="B2788" s="56" t="s">
        <v>20631</v>
      </c>
      <c r="C2788" s="56" t="s">
        <v>20632</v>
      </c>
      <c r="D2788" s="56" t="s">
        <v>7566</v>
      </c>
      <c r="E2788" s="56" t="s">
        <v>20619</v>
      </c>
      <c r="F2788" s="56" t="s">
        <v>22</v>
      </c>
      <c r="G2788" s="56"/>
      <c r="H2788" s="56" t="s">
        <v>20629</v>
      </c>
      <c r="I2788" s="56" t="s">
        <v>20621</v>
      </c>
      <c r="J2788" s="56" t="s">
        <v>20633</v>
      </c>
      <c r="K2788" s="56" t="s">
        <v>87</v>
      </c>
      <c r="L2788" s="90" t="str">
        <f t="shared" si="86"/>
        <v>NA</v>
      </c>
      <c r="M2788" s="90"/>
      <c r="O2788" s="91"/>
      <c r="P2788" s="56"/>
      <c r="Q2788" s="56"/>
      <c r="R2788" s="56"/>
      <c r="S2788" s="56"/>
      <c r="T2788" s="56" t="s">
        <v>15907</v>
      </c>
      <c r="U2788" s="56" t="s">
        <v>15908</v>
      </c>
      <c r="V2788" s="56" t="s">
        <v>15784</v>
      </c>
      <c r="W2788" s="56" t="s">
        <v>7566</v>
      </c>
      <c r="X2788" s="56" t="s">
        <v>1660</v>
      </c>
      <c r="Y2788" s="56"/>
      <c r="Z2788" s="56" t="s">
        <v>15909</v>
      </c>
      <c r="AA2788" s="56" t="s">
        <v>15901</v>
      </c>
      <c r="AB2788" s="56" t="s">
        <v>15907</v>
      </c>
      <c r="AC2788" s="56" t="s">
        <v>7326</v>
      </c>
      <c r="AD2788" s="90" t="str">
        <f t="shared" si="87"/>
        <v>NA</v>
      </c>
      <c r="AE2788" s="90"/>
      <c r="AF2788" s="90"/>
      <c r="AG2788" s="90"/>
    </row>
    <row r="2789" spans="1:33">
      <c r="A2789" s="56" t="s">
        <v>20634</v>
      </c>
      <c r="B2789" s="56" t="s">
        <v>20635</v>
      </c>
      <c r="C2789" s="56" t="s">
        <v>20636</v>
      </c>
      <c r="D2789" s="56" t="s">
        <v>7566</v>
      </c>
      <c r="E2789" s="56" t="s">
        <v>20637</v>
      </c>
      <c r="F2789" s="56" t="s">
        <v>22</v>
      </c>
      <c r="G2789" s="56"/>
      <c r="H2789" s="56" t="s">
        <v>20638</v>
      </c>
      <c r="I2789" s="56" t="s">
        <v>20639</v>
      </c>
      <c r="J2789" s="56" t="s">
        <v>20634</v>
      </c>
      <c r="K2789" s="56" t="s">
        <v>7326</v>
      </c>
      <c r="L2789" s="90" t="str">
        <f t="shared" si="86"/>
        <v>NA</v>
      </c>
      <c r="M2789" s="90"/>
      <c r="O2789" s="91"/>
      <c r="P2789" s="56"/>
      <c r="Q2789" s="56"/>
      <c r="R2789" s="56"/>
      <c r="S2789" s="56"/>
      <c r="T2789" s="56" t="s">
        <v>15910</v>
      </c>
      <c r="U2789" s="56" t="s">
        <v>15911</v>
      </c>
      <c r="V2789" s="56" t="s">
        <v>15912</v>
      </c>
      <c r="W2789" s="56" t="s">
        <v>7566</v>
      </c>
      <c r="X2789" s="56" t="s">
        <v>15913</v>
      </c>
      <c r="Y2789" s="56"/>
      <c r="Z2789" s="56" t="s">
        <v>15914</v>
      </c>
      <c r="AA2789" s="56" t="s">
        <v>15915</v>
      </c>
      <c r="AB2789" s="56"/>
      <c r="AC2789" s="56" t="s">
        <v>87</v>
      </c>
      <c r="AD2789" s="90" t="str">
        <f t="shared" si="87"/>
        <v>NA</v>
      </c>
      <c r="AE2789" s="90"/>
      <c r="AF2789" s="90"/>
      <c r="AG2789" s="90"/>
    </row>
    <row r="2790" spans="1:33">
      <c r="A2790" s="56" t="s">
        <v>20640</v>
      </c>
      <c r="B2790" s="56" t="s">
        <v>20641</v>
      </c>
      <c r="C2790" s="56" t="s">
        <v>18022</v>
      </c>
      <c r="D2790" s="56" t="s">
        <v>7566</v>
      </c>
      <c r="E2790" s="56" t="s">
        <v>20642</v>
      </c>
      <c r="F2790" s="56" t="s">
        <v>22</v>
      </c>
      <c r="G2790" s="56"/>
      <c r="H2790" s="56" t="s">
        <v>20643</v>
      </c>
      <c r="I2790" s="56" t="s">
        <v>20644</v>
      </c>
      <c r="J2790" s="56" t="s">
        <v>20645</v>
      </c>
      <c r="K2790" s="56" t="s">
        <v>7326</v>
      </c>
      <c r="L2790" s="90" t="str">
        <f t="shared" si="86"/>
        <v>NA</v>
      </c>
      <c r="M2790" s="90"/>
      <c r="O2790" s="91"/>
      <c r="P2790" s="56"/>
      <c r="Q2790" s="56"/>
      <c r="R2790" s="56"/>
      <c r="S2790" s="56"/>
      <c r="T2790" s="56" t="s">
        <v>15916</v>
      </c>
      <c r="U2790" s="56" t="s">
        <v>15917</v>
      </c>
      <c r="V2790" s="56" t="s">
        <v>15918</v>
      </c>
      <c r="W2790" s="56" t="s">
        <v>7566</v>
      </c>
      <c r="X2790" s="56" t="s">
        <v>15919</v>
      </c>
      <c r="Y2790" s="56"/>
      <c r="Z2790" s="56" t="s">
        <v>15920</v>
      </c>
      <c r="AA2790" s="56" t="s">
        <v>15921</v>
      </c>
      <c r="AB2790" s="56"/>
      <c r="AC2790" s="56" t="s">
        <v>7326</v>
      </c>
      <c r="AD2790" s="90" t="str">
        <f t="shared" si="87"/>
        <v>NA</v>
      </c>
      <c r="AE2790" s="90"/>
      <c r="AF2790" s="90"/>
      <c r="AG2790" s="90"/>
    </row>
    <row r="2791" spans="1:33">
      <c r="A2791" s="56" t="s">
        <v>20646</v>
      </c>
      <c r="B2791" s="56" t="s">
        <v>20647</v>
      </c>
      <c r="C2791" s="56" t="s">
        <v>20648</v>
      </c>
      <c r="D2791" s="56" t="s">
        <v>7566</v>
      </c>
      <c r="E2791" s="56" t="s">
        <v>20649</v>
      </c>
      <c r="F2791" s="56" t="s">
        <v>22</v>
      </c>
      <c r="G2791" s="56"/>
      <c r="H2791" s="56" t="s">
        <v>20650</v>
      </c>
      <c r="I2791" s="56" t="s">
        <v>20651</v>
      </c>
      <c r="J2791" s="56" t="s">
        <v>20652</v>
      </c>
      <c r="K2791" s="56" t="s">
        <v>7326</v>
      </c>
      <c r="L2791" s="90" t="str">
        <f t="shared" si="86"/>
        <v>NA</v>
      </c>
      <c r="M2791" s="90"/>
      <c r="O2791" s="91"/>
      <c r="P2791" s="56"/>
      <c r="Q2791" s="56"/>
      <c r="R2791" s="56"/>
      <c r="S2791" s="56"/>
      <c r="T2791" s="56" t="s">
        <v>15922</v>
      </c>
      <c r="U2791" s="56" t="s">
        <v>15923</v>
      </c>
      <c r="V2791" s="56" t="s">
        <v>15924</v>
      </c>
      <c r="W2791" s="56" t="s">
        <v>7566</v>
      </c>
      <c r="X2791" s="56" t="s">
        <v>15925</v>
      </c>
      <c r="Y2791" s="56"/>
      <c r="Z2791" s="56" t="s">
        <v>15926</v>
      </c>
      <c r="AA2791" s="56" t="s">
        <v>15927</v>
      </c>
      <c r="AB2791" s="56"/>
      <c r="AC2791" s="56" t="s">
        <v>7326</v>
      </c>
      <c r="AD2791" s="90" t="str">
        <f t="shared" si="87"/>
        <v>NA</v>
      </c>
      <c r="AE2791" s="90"/>
      <c r="AF2791" s="90"/>
      <c r="AG2791" s="90"/>
    </row>
    <row r="2792" spans="1:33">
      <c r="A2792" s="56" t="s">
        <v>20653</v>
      </c>
      <c r="B2792" s="56" t="s">
        <v>20654</v>
      </c>
      <c r="C2792" s="56" t="s">
        <v>8925</v>
      </c>
      <c r="D2792" s="56" t="s">
        <v>7566</v>
      </c>
      <c r="E2792" s="56" t="s">
        <v>20655</v>
      </c>
      <c r="F2792" s="56" t="s">
        <v>22</v>
      </c>
      <c r="G2792" s="56"/>
      <c r="H2792" s="56" t="s">
        <v>20656</v>
      </c>
      <c r="I2792" s="56" t="s">
        <v>20657</v>
      </c>
      <c r="J2792" s="56" t="s">
        <v>20658</v>
      </c>
      <c r="K2792" s="56" t="s">
        <v>7326</v>
      </c>
      <c r="L2792" s="90" t="str">
        <f t="shared" si="86"/>
        <v>NA</v>
      </c>
      <c r="M2792" s="90"/>
      <c r="O2792" s="91"/>
      <c r="P2792" s="56"/>
      <c r="Q2792" s="56"/>
      <c r="R2792" s="56"/>
      <c r="S2792" s="56"/>
      <c r="T2792" s="56" t="s">
        <v>15774</v>
      </c>
      <c r="U2792" s="56" t="s">
        <v>15928</v>
      </c>
      <c r="V2792" s="56" t="s">
        <v>15776</v>
      </c>
      <c r="W2792" s="56" t="s">
        <v>7566</v>
      </c>
      <c r="X2792" s="56" t="s">
        <v>15929</v>
      </c>
      <c r="Y2792" s="56"/>
      <c r="Z2792" s="56" t="s">
        <v>15930</v>
      </c>
      <c r="AA2792" s="56" t="s">
        <v>15931</v>
      </c>
      <c r="AB2792" s="56"/>
      <c r="AC2792" s="56" t="s">
        <v>7326</v>
      </c>
      <c r="AD2792" s="90" t="str">
        <f t="shared" si="87"/>
        <v>NA</v>
      </c>
      <c r="AE2792" s="90"/>
      <c r="AF2792" s="90"/>
      <c r="AG2792" s="90"/>
    </row>
    <row r="2793" spans="1:33">
      <c r="A2793" s="56" t="s">
        <v>20659</v>
      </c>
      <c r="B2793" s="56" t="s">
        <v>20660</v>
      </c>
      <c r="C2793" s="56" t="s">
        <v>20661</v>
      </c>
      <c r="D2793" s="56" t="s">
        <v>7566</v>
      </c>
      <c r="E2793" s="56" t="s">
        <v>20655</v>
      </c>
      <c r="F2793" s="56" t="s">
        <v>22</v>
      </c>
      <c r="G2793" s="56"/>
      <c r="H2793" s="56" t="s">
        <v>20662</v>
      </c>
      <c r="I2793" s="56" t="s">
        <v>20657</v>
      </c>
      <c r="J2793" s="56" t="s">
        <v>20659</v>
      </c>
      <c r="K2793" s="56" t="s">
        <v>7326</v>
      </c>
      <c r="L2793" s="90" t="str">
        <f t="shared" si="86"/>
        <v>NA</v>
      </c>
      <c r="M2793" s="90"/>
      <c r="O2793" s="91"/>
      <c r="P2793" s="56"/>
      <c r="Q2793" s="56"/>
      <c r="R2793" s="56"/>
      <c r="S2793" s="56"/>
      <c r="T2793" s="56" t="s">
        <v>15932</v>
      </c>
      <c r="U2793" s="56" t="s">
        <v>15933</v>
      </c>
      <c r="V2793" s="56" t="s">
        <v>15934</v>
      </c>
      <c r="W2793" s="56" t="s">
        <v>7566</v>
      </c>
      <c r="X2793" s="56" t="s">
        <v>15935</v>
      </c>
      <c r="Y2793" s="56"/>
      <c r="Z2793" s="56" t="s">
        <v>15936</v>
      </c>
      <c r="AA2793" s="56" t="s">
        <v>15937</v>
      </c>
      <c r="AB2793" s="56"/>
      <c r="AC2793" s="56" t="s">
        <v>87</v>
      </c>
      <c r="AD2793" s="90" t="str">
        <f t="shared" si="87"/>
        <v>NA</v>
      </c>
      <c r="AE2793" s="90"/>
      <c r="AF2793" s="90"/>
      <c r="AG2793" s="90"/>
    </row>
    <row r="2794" spans="1:33">
      <c r="A2794" s="56" t="s">
        <v>20663</v>
      </c>
      <c r="B2794" s="56" t="s">
        <v>20664</v>
      </c>
      <c r="C2794" s="56" t="s">
        <v>18022</v>
      </c>
      <c r="D2794" s="56" t="s">
        <v>7566</v>
      </c>
      <c r="E2794" s="56" t="s">
        <v>7571</v>
      </c>
      <c r="F2794" s="56" t="s">
        <v>22</v>
      </c>
      <c r="G2794" s="56"/>
      <c r="H2794" s="56" t="s">
        <v>20665</v>
      </c>
      <c r="I2794" s="56" t="s">
        <v>20666</v>
      </c>
      <c r="J2794" s="56" t="s">
        <v>20667</v>
      </c>
      <c r="K2794" s="56" t="s">
        <v>7326</v>
      </c>
      <c r="L2794" s="90" t="str">
        <f t="shared" si="86"/>
        <v>NA</v>
      </c>
      <c r="M2794" s="90"/>
      <c r="O2794" s="91"/>
      <c r="P2794" s="56"/>
      <c r="Q2794" s="56"/>
      <c r="R2794" s="56"/>
      <c r="S2794" s="56"/>
      <c r="T2794" s="56" t="s">
        <v>15938</v>
      </c>
      <c r="U2794" s="56" t="s">
        <v>15939</v>
      </c>
      <c r="V2794" s="56" t="s">
        <v>15940</v>
      </c>
      <c r="W2794" s="56" t="s">
        <v>7566</v>
      </c>
      <c r="X2794" s="56" t="s">
        <v>5530</v>
      </c>
      <c r="Y2794" s="56"/>
      <c r="Z2794" s="56" t="s">
        <v>15941</v>
      </c>
      <c r="AA2794" s="56" t="s">
        <v>15942</v>
      </c>
      <c r="AB2794" s="56" t="s">
        <v>15943</v>
      </c>
      <c r="AC2794" s="56" t="s">
        <v>7326</v>
      </c>
      <c r="AD2794" s="90" t="str">
        <f t="shared" si="87"/>
        <v>NA</v>
      </c>
      <c r="AE2794" s="90"/>
      <c r="AF2794" s="90"/>
      <c r="AG2794" s="90"/>
    </row>
    <row r="2795" spans="1:33">
      <c r="A2795" s="56" t="s">
        <v>20668</v>
      </c>
      <c r="B2795" s="56" t="s">
        <v>20669</v>
      </c>
      <c r="C2795" s="56" t="s">
        <v>20670</v>
      </c>
      <c r="D2795" s="56" t="s">
        <v>7566</v>
      </c>
      <c r="E2795" s="56" t="s">
        <v>7571</v>
      </c>
      <c r="F2795" s="56" t="s">
        <v>22</v>
      </c>
      <c r="G2795" s="56"/>
      <c r="H2795" s="56" t="s">
        <v>20671</v>
      </c>
      <c r="I2795" s="56" t="s">
        <v>20666</v>
      </c>
      <c r="J2795" s="56" t="s">
        <v>20672</v>
      </c>
      <c r="K2795" s="56" t="s">
        <v>87</v>
      </c>
      <c r="L2795" s="90" t="str">
        <f t="shared" si="86"/>
        <v>NA</v>
      </c>
      <c r="M2795" s="90"/>
      <c r="O2795" s="91"/>
      <c r="P2795" s="56"/>
      <c r="Q2795" s="56"/>
      <c r="R2795" s="56"/>
      <c r="S2795" s="56"/>
      <c r="T2795" s="56" t="s">
        <v>15944</v>
      </c>
      <c r="U2795" s="56" t="s">
        <v>15945</v>
      </c>
      <c r="V2795" s="56" t="s">
        <v>15946</v>
      </c>
      <c r="W2795" s="56" t="s">
        <v>7566</v>
      </c>
      <c r="X2795" s="56" t="s">
        <v>5530</v>
      </c>
      <c r="Y2795" s="56"/>
      <c r="Z2795" s="56" t="s">
        <v>15947</v>
      </c>
      <c r="AA2795" s="56" t="s">
        <v>15942</v>
      </c>
      <c r="AB2795" s="56"/>
      <c r="AC2795" s="56" t="s">
        <v>87</v>
      </c>
      <c r="AD2795" s="90" t="str">
        <f t="shared" si="87"/>
        <v>NA</v>
      </c>
      <c r="AE2795" s="90"/>
      <c r="AF2795" s="90"/>
      <c r="AG2795" s="90"/>
    </row>
    <row r="2796" spans="1:33">
      <c r="A2796" s="56" t="s">
        <v>20673</v>
      </c>
      <c r="B2796" s="56" t="s">
        <v>20674</v>
      </c>
      <c r="C2796" s="56" t="s">
        <v>8925</v>
      </c>
      <c r="D2796" s="56" t="s">
        <v>7566</v>
      </c>
      <c r="E2796" s="56" t="s">
        <v>8971</v>
      </c>
      <c r="F2796" s="56" t="s">
        <v>22</v>
      </c>
      <c r="G2796" s="56"/>
      <c r="H2796" s="56" t="s">
        <v>20675</v>
      </c>
      <c r="I2796" s="56" t="s">
        <v>20676</v>
      </c>
      <c r="J2796" s="56" t="s">
        <v>20677</v>
      </c>
      <c r="K2796" s="56" t="s">
        <v>7326</v>
      </c>
      <c r="L2796" s="90" t="str">
        <f t="shared" si="86"/>
        <v>NA</v>
      </c>
      <c r="M2796" s="90"/>
      <c r="O2796" s="91"/>
      <c r="P2796" s="56"/>
      <c r="Q2796" s="56"/>
      <c r="R2796" s="56"/>
      <c r="S2796" s="56"/>
      <c r="T2796" s="56" t="s">
        <v>15948</v>
      </c>
      <c r="U2796" s="56" t="s">
        <v>15949</v>
      </c>
      <c r="V2796" s="56" t="s">
        <v>15950</v>
      </c>
      <c r="W2796" s="56" t="s">
        <v>7566</v>
      </c>
      <c r="X2796" s="56" t="s">
        <v>5530</v>
      </c>
      <c r="Y2796" s="56"/>
      <c r="Z2796" s="56" t="s">
        <v>15951</v>
      </c>
      <c r="AA2796" s="56" t="s">
        <v>15942</v>
      </c>
      <c r="AB2796" s="56"/>
      <c r="AC2796" s="56" t="s">
        <v>87</v>
      </c>
      <c r="AD2796" s="90" t="str">
        <f t="shared" si="87"/>
        <v>NA</v>
      </c>
      <c r="AE2796" s="90"/>
      <c r="AF2796" s="90"/>
      <c r="AG2796" s="90"/>
    </row>
    <row r="2797" spans="1:33">
      <c r="A2797" s="56" t="s">
        <v>20678</v>
      </c>
      <c r="B2797" s="56" t="s">
        <v>20679</v>
      </c>
      <c r="C2797" s="56" t="s">
        <v>18022</v>
      </c>
      <c r="D2797" s="56" t="s">
        <v>7566</v>
      </c>
      <c r="E2797" s="56" t="s">
        <v>3032</v>
      </c>
      <c r="F2797" s="56" t="s">
        <v>22</v>
      </c>
      <c r="G2797" s="56"/>
      <c r="H2797" s="56" t="s">
        <v>20680</v>
      </c>
      <c r="I2797" s="56" t="s">
        <v>20681</v>
      </c>
      <c r="J2797" s="56" t="s">
        <v>20682</v>
      </c>
      <c r="K2797" s="56" t="s">
        <v>7326</v>
      </c>
      <c r="L2797" s="90" t="str">
        <f t="shared" si="86"/>
        <v>NA</v>
      </c>
      <c r="M2797" s="90"/>
      <c r="O2797" s="91"/>
      <c r="P2797" s="56"/>
      <c r="Q2797" s="56"/>
      <c r="R2797" s="56"/>
      <c r="S2797" s="56"/>
      <c r="T2797" s="56" t="s">
        <v>15952</v>
      </c>
      <c r="U2797" s="56" t="s">
        <v>15953</v>
      </c>
      <c r="V2797" s="56" t="s">
        <v>15954</v>
      </c>
      <c r="W2797" s="56" t="s">
        <v>7566</v>
      </c>
      <c r="X2797" s="56" t="s">
        <v>15955</v>
      </c>
      <c r="Y2797" s="56"/>
      <c r="Z2797" s="56" t="s">
        <v>15956</v>
      </c>
      <c r="AA2797" s="56" t="s">
        <v>15957</v>
      </c>
      <c r="AB2797" s="56"/>
      <c r="AC2797" s="56" t="s">
        <v>7326</v>
      </c>
      <c r="AD2797" s="90" t="str">
        <f t="shared" si="87"/>
        <v>NA</v>
      </c>
      <c r="AE2797" s="90"/>
      <c r="AF2797" s="90"/>
      <c r="AG2797" s="90"/>
    </row>
    <row r="2798" spans="1:33">
      <c r="A2798" s="56" t="s">
        <v>20683</v>
      </c>
      <c r="B2798" s="56" t="s">
        <v>20684</v>
      </c>
      <c r="C2798" s="56" t="s">
        <v>18022</v>
      </c>
      <c r="D2798" s="56" t="s">
        <v>7566</v>
      </c>
      <c r="E2798" s="56" t="s">
        <v>3032</v>
      </c>
      <c r="F2798" s="56" t="s">
        <v>22</v>
      </c>
      <c r="G2798" s="56"/>
      <c r="H2798" s="56" t="s">
        <v>20680</v>
      </c>
      <c r="I2798" s="56" t="s">
        <v>20681</v>
      </c>
      <c r="J2798" s="56" t="s">
        <v>20685</v>
      </c>
      <c r="K2798" s="56" t="s">
        <v>7326</v>
      </c>
      <c r="L2798" s="90" t="str">
        <f t="shared" si="86"/>
        <v>NA</v>
      </c>
      <c r="M2798" s="90"/>
      <c r="O2798" s="91"/>
      <c r="P2798" s="56"/>
      <c r="Q2798" s="56"/>
      <c r="R2798" s="56"/>
      <c r="S2798" s="56"/>
      <c r="T2798" s="56" t="s">
        <v>15958</v>
      </c>
      <c r="U2798" s="56" t="s">
        <v>15959</v>
      </c>
      <c r="V2798" s="56" t="s">
        <v>15883</v>
      </c>
      <c r="W2798" s="56" t="s">
        <v>7566</v>
      </c>
      <c r="X2798" s="56" t="s">
        <v>1672</v>
      </c>
      <c r="Y2798" s="56"/>
      <c r="Z2798" s="56" t="s">
        <v>15960</v>
      </c>
      <c r="AA2798" s="56" t="s">
        <v>15961</v>
      </c>
      <c r="AB2798" s="56" t="s">
        <v>15962</v>
      </c>
      <c r="AC2798" s="56" t="s">
        <v>7326</v>
      </c>
      <c r="AD2798" s="90" t="str">
        <f t="shared" si="87"/>
        <v>NA</v>
      </c>
      <c r="AE2798" s="90"/>
      <c r="AF2798" s="90"/>
      <c r="AG2798" s="90"/>
    </row>
    <row r="2799" spans="1:33">
      <c r="A2799" s="56" t="s">
        <v>20686</v>
      </c>
      <c r="B2799" s="56" t="s">
        <v>20687</v>
      </c>
      <c r="C2799" s="56" t="s">
        <v>20688</v>
      </c>
      <c r="D2799" s="56" t="s">
        <v>7566</v>
      </c>
      <c r="E2799" s="56" t="s">
        <v>3032</v>
      </c>
      <c r="F2799" s="56" t="s">
        <v>22</v>
      </c>
      <c r="G2799" s="56"/>
      <c r="H2799" s="56" t="s">
        <v>20689</v>
      </c>
      <c r="I2799" s="56" t="s">
        <v>20681</v>
      </c>
      <c r="J2799" s="56" t="s">
        <v>20690</v>
      </c>
      <c r="K2799" s="56" t="s">
        <v>87</v>
      </c>
      <c r="L2799" s="90" t="str">
        <f t="shared" si="86"/>
        <v>NA</v>
      </c>
      <c r="M2799" s="90"/>
      <c r="O2799" s="91"/>
      <c r="P2799" s="56"/>
      <c r="Q2799" s="56"/>
      <c r="R2799" s="56"/>
      <c r="S2799" s="56"/>
      <c r="T2799" s="56" t="s">
        <v>15963</v>
      </c>
      <c r="U2799" s="56" t="s">
        <v>15964</v>
      </c>
      <c r="V2799" s="56" t="s">
        <v>15965</v>
      </c>
      <c r="W2799" s="56" t="s">
        <v>7566</v>
      </c>
      <c r="X2799" s="56" t="s">
        <v>1672</v>
      </c>
      <c r="Y2799" s="56"/>
      <c r="Z2799" s="56" t="s">
        <v>15960</v>
      </c>
      <c r="AA2799" s="56" t="s">
        <v>15961</v>
      </c>
      <c r="AB2799" s="56" t="s">
        <v>15966</v>
      </c>
      <c r="AC2799" s="56" t="s">
        <v>87</v>
      </c>
      <c r="AD2799" s="90" t="str">
        <f t="shared" si="87"/>
        <v>NA</v>
      </c>
      <c r="AE2799" s="90"/>
      <c r="AF2799" s="90"/>
      <c r="AG2799" s="90"/>
    </row>
    <row r="2800" spans="1:33">
      <c r="A2800" s="56" t="s">
        <v>20691</v>
      </c>
      <c r="B2800" s="56" t="s">
        <v>20692</v>
      </c>
      <c r="C2800" s="56" t="s">
        <v>8925</v>
      </c>
      <c r="D2800" s="56" t="s">
        <v>7566</v>
      </c>
      <c r="E2800" s="56" t="s">
        <v>8978</v>
      </c>
      <c r="F2800" s="56" t="s">
        <v>22</v>
      </c>
      <c r="G2800" s="56"/>
      <c r="H2800" s="56" t="s">
        <v>20693</v>
      </c>
      <c r="I2800" s="56" t="s">
        <v>20694</v>
      </c>
      <c r="J2800" s="56" t="s">
        <v>20695</v>
      </c>
      <c r="K2800" s="56" t="s">
        <v>7326</v>
      </c>
      <c r="L2800" s="90" t="str">
        <f t="shared" si="86"/>
        <v>NA</v>
      </c>
      <c r="M2800" s="90"/>
      <c r="O2800" s="91"/>
      <c r="P2800" s="56"/>
      <c r="Q2800" s="56"/>
      <c r="R2800" s="56"/>
      <c r="S2800" s="56"/>
      <c r="T2800" s="56" t="s">
        <v>15967</v>
      </c>
      <c r="U2800" s="56" t="s">
        <v>15968</v>
      </c>
      <c r="V2800" s="56" t="s">
        <v>15969</v>
      </c>
      <c r="W2800" s="56" t="s">
        <v>7566</v>
      </c>
      <c r="X2800" s="56" t="s">
        <v>1672</v>
      </c>
      <c r="Y2800" s="56"/>
      <c r="Z2800" s="56" t="s">
        <v>15970</v>
      </c>
      <c r="AA2800" s="56" t="s">
        <v>15961</v>
      </c>
      <c r="AB2800" s="56" t="s">
        <v>15971</v>
      </c>
      <c r="AC2800" s="56" t="s">
        <v>87</v>
      </c>
      <c r="AD2800" s="90" t="str">
        <f t="shared" si="87"/>
        <v>NA</v>
      </c>
      <c r="AE2800" s="90"/>
      <c r="AF2800" s="90"/>
      <c r="AG2800" s="90"/>
    </row>
    <row r="2801" spans="1:33">
      <c r="A2801" s="56" t="s">
        <v>20696</v>
      </c>
      <c r="B2801" s="56" t="s">
        <v>20697</v>
      </c>
      <c r="C2801" s="56" t="s">
        <v>20698</v>
      </c>
      <c r="D2801" s="56" t="s">
        <v>7566</v>
      </c>
      <c r="E2801" s="56" t="s">
        <v>20699</v>
      </c>
      <c r="F2801" s="56" t="s">
        <v>22</v>
      </c>
      <c r="G2801" s="56"/>
      <c r="H2801" s="56" t="s">
        <v>20700</v>
      </c>
      <c r="I2801" s="56" t="s">
        <v>20701</v>
      </c>
      <c r="J2801" s="56" t="s">
        <v>20696</v>
      </c>
      <c r="K2801" s="56" t="s">
        <v>7326</v>
      </c>
      <c r="L2801" s="90" t="str">
        <f t="shared" si="86"/>
        <v>NA</v>
      </c>
      <c r="M2801" s="90"/>
      <c r="O2801" s="91"/>
      <c r="P2801" s="56"/>
      <c r="Q2801" s="56"/>
      <c r="R2801" s="56"/>
      <c r="S2801" s="56"/>
      <c r="T2801" s="56" t="s">
        <v>15972</v>
      </c>
      <c r="U2801" s="56" t="s">
        <v>15973</v>
      </c>
      <c r="V2801" s="56" t="s">
        <v>15974</v>
      </c>
      <c r="W2801" s="56" t="s">
        <v>7566</v>
      </c>
      <c r="X2801" s="56" t="s">
        <v>15975</v>
      </c>
      <c r="Y2801" s="56"/>
      <c r="Z2801" s="56" t="s">
        <v>15976</v>
      </c>
      <c r="AA2801" s="56" t="s">
        <v>15977</v>
      </c>
      <c r="AB2801" s="56" t="s">
        <v>15972</v>
      </c>
      <c r="AC2801" s="56" t="s">
        <v>7326</v>
      </c>
      <c r="AD2801" s="90" t="str">
        <f t="shared" si="87"/>
        <v>NA</v>
      </c>
      <c r="AE2801" s="90"/>
      <c r="AF2801" s="90"/>
      <c r="AG2801" s="90"/>
    </row>
    <row r="2802" spans="1:33">
      <c r="A2802" s="56" t="s">
        <v>20702</v>
      </c>
      <c r="B2802" s="56" t="s">
        <v>20703</v>
      </c>
      <c r="C2802" s="56" t="s">
        <v>20704</v>
      </c>
      <c r="D2802" s="56" t="s">
        <v>7566</v>
      </c>
      <c r="E2802" s="56" t="s">
        <v>20705</v>
      </c>
      <c r="F2802" s="56" t="s">
        <v>22</v>
      </c>
      <c r="G2802" s="56"/>
      <c r="H2802" s="56" t="s">
        <v>20706</v>
      </c>
      <c r="I2802" s="56" t="s">
        <v>20707</v>
      </c>
      <c r="J2802" s="56" t="s">
        <v>20702</v>
      </c>
      <c r="K2802" s="56" t="s">
        <v>7326</v>
      </c>
      <c r="L2802" s="90" t="str">
        <f t="shared" si="86"/>
        <v>NA</v>
      </c>
      <c r="M2802" s="90"/>
      <c r="O2802" s="91"/>
      <c r="P2802" s="56"/>
      <c r="Q2802" s="56"/>
      <c r="R2802" s="56"/>
      <c r="S2802" s="56"/>
      <c r="T2802" s="56" t="s">
        <v>15978</v>
      </c>
      <c r="U2802" s="56" t="s">
        <v>15979</v>
      </c>
      <c r="V2802" s="56" t="s">
        <v>15980</v>
      </c>
      <c r="W2802" s="56" t="s">
        <v>7566</v>
      </c>
      <c r="X2802" s="56" t="s">
        <v>15975</v>
      </c>
      <c r="Y2802" s="56"/>
      <c r="Z2802" s="56" t="s">
        <v>15981</v>
      </c>
      <c r="AA2802" s="56" t="s">
        <v>15977</v>
      </c>
      <c r="AB2802" s="56"/>
      <c r="AC2802" s="56" t="s">
        <v>87</v>
      </c>
      <c r="AD2802" s="90" t="str">
        <f t="shared" si="87"/>
        <v>NA</v>
      </c>
      <c r="AE2802" s="90"/>
      <c r="AF2802" s="90"/>
      <c r="AG2802" s="90"/>
    </row>
    <row r="2803" spans="1:33">
      <c r="A2803" s="56" t="s">
        <v>56374</v>
      </c>
      <c r="B2803" s="56" t="s">
        <v>20708</v>
      </c>
      <c r="C2803" s="56" t="s">
        <v>20709</v>
      </c>
      <c r="D2803" s="56" t="s">
        <v>7566</v>
      </c>
      <c r="E2803" s="56" t="s">
        <v>8988</v>
      </c>
      <c r="F2803" s="56" t="s">
        <v>22</v>
      </c>
      <c r="G2803" s="56"/>
      <c r="H2803" s="56" t="s">
        <v>20710</v>
      </c>
      <c r="I2803" s="56" t="s">
        <v>16931</v>
      </c>
      <c r="J2803" s="56" t="s">
        <v>20711</v>
      </c>
      <c r="K2803" s="56" t="s">
        <v>87</v>
      </c>
      <c r="L2803" s="90" t="str">
        <f t="shared" si="86"/>
        <v>NA</v>
      </c>
      <c r="M2803" s="90"/>
      <c r="O2803" s="91"/>
      <c r="P2803" s="56"/>
      <c r="Q2803" s="56"/>
      <c r="R2803" s="56"/>
      <c r="S2803" s="56"/>
      <c r="T2803" s="56" t="s">
        <v>15982</v>
      </c>
      <c r="U2803" s="56" t="s">
        <v>15983</v>
      </c>
      <c r="V2803" s="56" t="s">
        <v>15984</v>
      </c>
      <c r="W2803" s="56" t="s">
        <v>7566</v>
      </c>
      <c r="X2803" s="56" t="s">
        <v>15985</v>
      </c>
      <c r="Y2803" s="56"/>
      <c r="Z2803" s="56" t="s">
        <v>15986</v>
      </c>
      <c r="AA2803" s="56" t="s">
        <v>15987</v>
      </c>
      <c r="AB2803" s="56"/>
      <c r="AC2803" s="56" t="s">
        <v>87</v>
      </c>
      <c r="AD2803" s="90" t="str">
        <f t="shared" si="87"/>
        <v>NA</v>
      </c>
      <c r="AE2803" s="90"/>
      <c r="AF2803" s="90"/>
      <c r="AG2803" s="90"/>
    </row>
    <row r="2804" spans="1:33">
      <c r="A2804" s="56" t="s">
        <v>20712</v>
      </c>
      <c r="B2804" s="56" t="s">
        <v>20713</v>
      </c>
      <c r="C2804" s="56" t="s">
        <v>20714</v>
      </c>
      <c r="D2804" s="56" t="s">
        <v>7566</v>
      </c>
      <c r="E2804" s="56" t="s">
        <v>20715</v>
      </c>
      <c r="F2804" s="56" t="s">
        <v>22</v>
      </c>
      <c r="G2804" s="56"/>
      <c r="H2804" s="56" t="s">
        <v>20716</v>
      </c>
      <c r="I2804" s="56" t="s">
        <v>20717</v>
      </c>
      <c r="J2804" s="56" t="s">
        <v>20718</v>
      </c>
      <c r="K2804" s="56" t="s">
        <v>87</v>
      </c>
      <c r="L2804" s="90" t="str">
        <f t="shared" si="86"/>
        <v>NA</v>
      </c>
      <c r="M2804" s="90"/>
      <c r="O2804" s="91"/>
      <c r="P2804" s="56"/>
      <c r="Q2804" s="56"/>
      <c r="R2804" s="56"/>
      <c r="S2804" s="56"/>
      <c r="T2804" s="56" t="s">
        <v>15988</v>
      </c>
      <c r="U2804" s="56" t="s">
        <v>15989</v>
      </c>
      <c r="V2804" s="56" t="s">
        <v>15990</v>
      </c>
      <c r="W2804" s="56" t="s">
        <v>7566</v>
      </c>
      <c r="X2804" s="56" t="s">
        <v>1682</v>
      </c>
      <c r="Y2804" s="56"/>
      <c r="Z2804" s="56" t="s">
        <v>15991</v>
      </c>
      <c r="AA2804" s="56" t="s">
        <v>15992</v>
      </c>
      <c r="AB2804" s="56" t="s">
        <v>15993</v>
      </c>
      <c r="AC2804" s="56" t="s">
        <v>7326</v>
      </c>
      <c r="AD2804" s="90" t="str">
        <f t="shared" si="87"/>
        <v>NA</v>
      </c>
      <c r="AE2804" s="90"/>
      <c r="AF2804" s="90"/>
      <c r="AG2804" s="90"/>
    </row>
    <row r="2805" spans="1:33">
      <c r="A2805" s="56" t="s">
        <v>20719</v>
      </c>
      <c r="B2805" s="56" t="s">
        <v>20720</v>
      </c>
      <c r="C2805" s="56" t="s">
        <v>18022</v>
      </c>
      <c r="D2805" s="56" t="s">
        <v>7566</v>
      </c>
      <c r="E2805" s="56" t="s">
        <v>20721</v>
      </c>
      <c r="F2805" s="56" t="s">
        <v>22</v>
      </c>
      <c r="G2805" s="56"/>
      <c r="H2805" s="56" t="s">
        <v>20722</v>
      </c>
      <c r="I2805" s="56" t="s">
        <v>20723</v>
      </c>
      <c r="J2805" s="56" t="s">
        <v>20724</v>
      </c>
      <c r="K2805" s="56" t="s">
        <v>7326</v>
      </c>
      <c r="L2805" s="90" t="str">
        <f t="shared" si="86"/>
        <v>NA</v>
      </c>
      <c r="M2805" s="90"/>
      <c r="O2805" s="91"/>
      <c r="P2805" s="56"/>
      <c r="Q2805" s="56"/>
      <c r="R2805" s="56"/>
      <c r="S2805" s="56"/>
      <c r="T2805" s="56" t="s">
        <v>15994</v>
      </c>
      <c r="U2805" s="56" t="s">
        <v>15995</v>
      </c>
      <c r="V2805" s="56" t="s">
        <v>15996</v>
      </c>
      <c r="W2805" s="56" t="s">
        <v>7566</v>
      </c>
      <c r="X2805" s="56" t="s">
        <v>15997</v>
      </c>
      <c r="Y2805" s="56"/>
      <c r="Z2805" s="56" t="s">
        <v>15998</v>
      </c>
      <c r="AA2805" s="56" t="s">
        <v>15999</v>
      </c>
      <c r="AB2805" s="56"/>
      <c r="AC2805" s="56" t="s">
        <v>87</v>
      </c>
      <c r="AD2805" s="90" t="str">
        <f t="shared" si="87"/>
        <v>NA</v>
      </c>
      <c r="AE2805" s="90"/>
      <c r="AF2805" s="90"/>
      <c r="AG2805" s="90"/>
    </row>
    <row r="2806" spans="1:33">
      <c r="A2806" s="56" t="s">
        <v>20725</v>
      </c>
      <c r="B2806" s="56" t="s">
        <v>20726</v>
      </c>
      <c r="C2806" s="56" t="s">
        <v>20727</v>
      </c>
      <c r="D2806" s="56" t="s">
        <v>7566</v>
      </c>
      <c r="E2806" s="56" t="s">
        <v>20728</v>
      </c>
      <c r="F2806" s="56" t="s">
        <v>22</v>
      </c>
      <c r="G2806" s="56"/>
      <c r="H2806" s="56" t="s">
        <v>20729</v>
      </c>
      <c r="I2806" s="56" t="s">
        <v>20730</v>
      </c>
      <c r="J2806" s="56" t="s">
        <v>20725</v>
      </c>
      <c r="K2806" s="56" t="s">
        <v>7326</v>
      </c>
      <c r="L2806" s="90" t="str">
        <f t="shared" si="86"/>
        <v>NA</v>
      </c>
      <c r="M2806" s="90"/>
      <c r="O2806" s="91"/>
      <c r="P2806" s="56"/>
      <c r="Q2806" s="56"/>
      <c r="R2806" s="56"/>
      <c r="S2806" s="56"/>
      <c r="T2806" s="56" t="s">
        <v>16000</v>
      </c>
      <c r="U2806" s="56" t="s">
        <v>16001</v>
      </c>
      <c r="V2806" s="56" t="s">
        <v>16002</v>
      </c>
      <c r="W2806" s="56" t="s">
        <v>7566</v>
      </c>
      <c r="X2806" s="56" t="s">
        <v>16003</v>
      </c>
      <c r="Y2806" s="56"/>
      <c r="Z2806" s="56" t="s">
        <v>16004</v>
      </c>
      <c r="AA2806" s="56" t="s">
        <v>16005</v>
      </c>
      <c r="AB2806" s="56"/>
      <c r="AC2806" s="56" t="s">
        <v>87</v>
      </c>
      <c r="AD2806" s="90" t="str">
        <f t="shared" si="87"/>
        <v>NA</v>
      </c>
      <c r="AE2806" s="90"/>
      <c r="AF2806" s="90"/>
      <c r="AG2806" s="90"/>
    </row>
    <row r="2807" spans="1:33">
      <c r="A2807" s="56" t="s">
        <v>20731</v>
      </c>
      <c r="B2807" s="56" t="s">
        <v>20732</v>
      </c>
      <c r="C2807" s="56" t="s">
        <v>20733</v>
      </c>
      <c r="D2807" s="56" t="s">
        <v>7566</v>
      </c>
      <c r="E2807" s="56" t="s">
        <v>20734</v>
      </c>
      <c r="F2807" s="56" t="s">
        <v>22</v>
      </c>
      <c r="G2807" s="56"/>
      <c r="H2807" s="56" t="s">
        <v>20735</v>
      </c>
      <c r="I2807" s="56" t="s">
        <v>20736</v>
      </c>
      <c r="J2807" s="56" t="s">
        <v>20731</v>
      </c>
      <c r="K2807" s="56" t="s">
        <v>7326</v>
      </c>
      <c r="L2807" s="90" t="str">
        <f t="shared" si="86"/>
        <v>NA</v>
      </c>
      <c r="M2807" s="90"/>
      <c r="O2807" s="91"/>
      <c r="P2807" s="56"/>
      <c r="Q2807" s="56"/>
      <c r="R2807" s="56"/>
      <c r="S2807" s="56"/>
      <c r="T2807" s="56" t="s">
        <v>16006</v>
      </c>
      <c r="U2807" s="56" t="s">
        <v>16007</v>
      </c>
      <c r="V2807" s="56" t="s">
        <v>15899</v>
      </c>
      <c r="W2807" s="56" t="s">
        <v>7566</v>
      </c>
      <c r="X2807" s="56" t="s">
        <v>16008</v>
      </c>
      <c r="Y2807" s="56"/>
      <c r="Z2807" s="56" t="s">
        <v>16009</v>
      </c>
      <c r="AA2807" s="56" t="s">
        <v>16010</v>
      </c>
      <c r="AB2807" s="56" t="s">
        <v>16011</v>
      </c>
      <c r="AC2807" s="56" t="s">
        <v>7326</v>
      </c>
      <c r="AD2807" s="90" t="str">
        <f t="shared" si="87"/>
        <v>NA</v>
      </c>
      <c r="AE2807" s="90"/>
      <c r="AF2807" s="90"/>
      <c r="AG2807" s="90"/>
    </row>
    <row r="2808" spans="1:33">
      <c r="A2808" s="56" t="s">
        <v>20737</v>
      </c>
      <c r="B2808" s="56" t="s">
        <v>20738</v>
      </c>
      <c r="C2808" s="56" t="s">
        <v>20739</v>
      </c>
      <c r="D2808" s="56" t="s">
        <v>7566</v>
      </c>
      <c r="E2808" s="56" t="s">
        <v>3052</v>
      </c>
      <c r="F2808" s="56" t="s">
        <v>22</v>
      </c>
      <c r="G2808" s="56"/>
      <c r="H2808" s="56" t="s">
        <v>20740</v>
      </c>
      <c r="I2808" s="56" t="s">
        <v>20741</v>
      </c>
      <c r="J2808" s="56" t="s">
        <v>20737</v>
      </c>
      <c r="K2808" s="56" t="s">
        <v>7326</v>
      </c>
      <c r="L2808" s="90" t="str">
        <f t="shared" si="86"/>
        <v>NA</v>
      </c>
      <c r="M2808" s="90"/>
      <c r="O2808" s="91"/>
      <c r="P2808" s="56"/>
      <c r="Q2808" s="56"/>
      <c r="R2808" s="56"/>
      <c r="S2808" s="56"/>
      <c r="T2808" s="56" t="s">
        <v>16012</v>
      </c>
      <c r="U2808" s="56" t="s">
        <v>16013</v>
      </c>
      <c r="V2808" s="56" t="s">
        <v>16014</v>
      </c>
      <c r="W2808" s="56" t="s">
        <v>7566</v>
      </c>
      <c r="X2808" s="56" t="s">
        <v>16008</v>
      </c>
      <c r="Y2808" s="56"/>
      <c r="Z2808" s="56" t="s">
        <v>16015</v>
      </c>
      <c r="AA2808" s="56" t="s">
        <v>16010</v>
      </c>
      <c r="AB2808" s="56"/>
      <c r="AC2808" s="56" t="s">
        <v>7326</v>
      </c>
      <c r="AD2808" s="90" t="str">
        <f t="shared" si="87"/>
        <v>NA</v>
      </c>
      <c r="AE2808" s="90"/>
      <c r="AF2808" s="90"/>
      <c r="AG2808" s="90"/>
    </row>
    <row r="2809" spans="1:33">
      <c r="A2809" s="56" t="s">
        <v>20742</v>
      </c>
      <c r="B2809" s="56" t="s">
        <v>20743</v>
      </c>
      <c r="C2809" s="56" t="s">
        <v>20744</v>
      </c>
      <c r="D2809" s="56" t="s">
        <v>7566</v>
      </c>
      <c r="E2809" s="56" t="s">
        <v>3052</v>
      </c>
      <c r="F2809" s="56" t="s">
        <v>22</v>
      </c>
      <c r="G2809" s="56"/>
      <c r="H2809" s="56" t="s">
        <v>20745</v>
      </c>
      <c r="I2809" s="56" t="s">
        <v>20741</v>
      </c>
      <c r="J2809" s="56" t="s">
        <v>20746</v>
      </c>
      <c r="K2809" s="56" t="s">
        <v>87</v>
      </c>
      <c r="L2809" s="90" t="str">
        <f t="shared" si="86"/>
        <v>NA</v>
      </c>
      <c r="M2809" s="90"/>
      <c r="O2809" s="91"/>
      <c r="P2809" s="56"/>
      <c r="Q2809" s="56"/>
      <c r="R2809" s="56"/>
      <c r="S2809" s="56"/>
      <c r="T2809" s="56" t="s">
        <v>16016</v>
      </c>
      <c r="U2809" s="56" t="s">
        <v>16017</v>
      </c>
      <c r="V2809" s="56" t="s">
        <v>16018</v>
      </c>
      <c r="W2809" s="56" t="s">
        <v>7566</v>
      </c>
      <c r="X2809" s="56" t="s">
        <v>16008</v>
      </c>
      <c r="Y2809" s="56"/>
      <c r="Z2809" s="56" t="s">
        <v>16015</v>
      </c>
      <c r="AA2809" s="56" t="s">
        <v>16010</v>
      </c>
      <c r="AB2809" s="56"/>
      <c r="AC2809" s="56" t="s">
        <v>7326</v>
      </c>
      <c r="AD2809" s="90" t="str">
        <f t="shared" si="87"/>
        <v>NA</v>
      </c>
      <c r="AE2809" s="90"/>
      <c r="AF2809" s="90"/>
      <c r="AG2809" s="90"/>
    </row>
    <row r="2810" spans="1:33">
      <c r="A2810" s="56" t="s">
        <v>20747</v>
      </c>
      <c r="B2810" s="56" t="s">
        <v>20748</v>
      </c>
      <c r="C2810" s="56" t="s">
        <v>20749</v>
      </c>
      <c r="D2810" s="56" t="s">
        <v>7566</v>
      </c>
      <c r="E2810" s="56" t="s">
        <v>20750</v>
      </c>
      <c r="F2810" s="56" t="s">
        <v>22</v>
      </c>
      <c r="G2810" s="56"/>
      <c r="H2810" s="56" t="s">
        <v>20751</v>
      </c>
      <c r="I2810" s="56" t="s">
        <v>20752</v>
      </c>
      <c r="J2810" s="56" t="s">
        <v>20753</v>
      </c>
      <c r="K2810" s="56" t="s">
        <v>7326</v>
      </c>
      <c r="L2810" s="90" t="str">
        <f t="shared" si="86"/>
        <v>NA</v>
      </c>
      <c r="M2810" s="90"/>
      <c r="O2810" s="91"/>
      <c r="P2810" s="56"/>
      <c r="Q2810" s="56"/>
      <c r="R2810" s="56"/>
      <c r="S2810" s="56"/>
      <c r="T2810" s="56" t="s">
        <v>16019</v>
      </c>
      <c r="U2810" s="56" t="s">
        <v>16020</v>
      </c>
      <c r="V2810" s="56" t="s">
        <v>16021</v>
      </c>
      <c r="W2810" s="56" t="s">
        <v>7566</v>
      </c>
      <c r="X2810" s="56" t="s">
        <v>16008</v>
      </c>
      <c r="Y2810" s="56"/>
      <c r="Z2810" s="56" t="s">
        <v>16022</v>
      </c>
      <c r="AA2810" s="56" t="s">
        <v>16010</v>
      </c>
      <c r="AB2810" s="56"/>
      <c r="AC2810" s="56" t="s">
        <v>87</v>
      </c>
      <c r="AD2810" s="90" t="str">
        <f t="shared" si="87"/>
        <v>NA</v>
      </c>
      <c r="AE2810" s="90"/>
      <c r="AF2810" s="90"/>
      <c r="AG2810" s="90"/>
    </row>
    <row r="2811" spans="1:33">
      <c r="A2811" s="56" t="s">
        <v>20401</v>
      </c>
      <c r="B2811" s="56" t="s">
        <v>20754</v>
      </c>
      <c r="C2811" s="56" t="s">
        <v>20403</v>
      </c>
      <c r="D2811" s="56" t="s">
        <v>7566</v>
      </c>
      <c r="E2811" s="56" t="s">
        <v>20755</v>
      </c>
      <c r="F2811" s="56" t="s">
        <v>22</v>
      </c>
      <c r="G2811" s="56"/>
      <c r="H2811" s="56" t="s">
        <v>20756</v>
      </c>
      <c r="I2811" s="56" t="s">
        <v>20757</v>
      </c>
      <c r="J2811" s="56" t="s">
        <v>20758</v>
      </c>
      <c r="K2811" s="56" t="s">
        <v>7326</v>
      </c>
      <c r="L2811" s="90" t="str">
        <f t="shared" si="86"/>
        <v>NA</v>
      </c>
      <c r="M2811" s="90"/>
      <c r="O2811" s="91"/>
      <c r="P2811" s="56"/>
      <c r="Q2811" s="56"/>
      <c r="R2811" s="56"/>
      <c r="S2811" s="56"/>
      <c r="T2811" s="56" t="s">
        <v>16023</v>
      </c>
      <c r="U2811" s="56" t="s">
        <v>16024</v>
      </c>
      <c r="V2811" s="56" t="s">
        <v>16025</v>
      </c>
      <c r="W2811" s="56" t="s">
        <v>7566</v>
      </c>
      <c r="X2811" s="56" t="s">
        <v>16008</v>
      </c>
      <c r="Y2811" s="56"/>
      <c r="Z2811" s="56" t="s">
        <v>16022</v>
      </c>
      <c r="AA2811" s="56" t="s">
        <v>16010</v>
      </c>
      <c r="AB2811" s="56"/>
      <c r="AC2811" s="56" t="s">
        <v>87</v>
      </c>
      <c r="AD2811" s="90" t="str">
        <f t="shared" si="87"/>
        <v>NA</v>
      </c>
      <c r="AE2811" s="90"/>
      <c r="AF2811" s="90"/>
      <c r="AG2811" s="90"/>
    </row>
    <row r="2812" spans="1:33">
      <c r="A2812" s="56" t="s">
        <v>20759</v>
      </c>
      <c r="B2812" s="56" t="s">
        <v>20760</v>
      </c>
      <c r="C2812" s="56" t="s">
        <v>20761</v>
      </c>
      <c r="D2812" s="56" t="s">
        <v>7566</v>
      </c>
      <c r="E2812" s="56" t="s">
        <v>20762</v>
      </c>
      <c r="F2812" s="56" t="s">
        <v>22</v>
      </c>
      <c r="G2812" s="56"/>
      <c r="H2812" s="56" t="s">
        <v>20763</v>
      </c>
      <c r="I2812" s="56" t="s">
        <v>20764</v>
      </c>
      <c r="J2812" s="56" t="s">
        <v>20765</v>
      </c>
      <c r="K2812" s="56" t="s">
        <v>7326</v>
      </c>
      <c r="L2812" s="90" t="str">
        <f t="shared" si="86"/>
        <v>NA</v>
      </c>
      <c r="M2812" s="90"/>
      <c r="O2812" s="91"/>
      <c r="P2812" s="56"/>
      <c r="Q2812" s="56"/>
      <c r="R2812" s="56"/>
      <c r="S2812" s="56"/>
      <c r="T2812" s="56" t="s">
        <v>16026</v>
      </c>
      <c r="U2812" s="56" t="s">
        <v>16027</v>
      </c>
      <c r="V2812" s="56" t="s">
        <v>16028</v>
      </c>
      <c r="W2812" s="56" t="s">
        <v>7566</v>
      </c>
      <c r="X2812" s="56" t="s">
        <v>16008</v>
      </c>
      <c r="Y2812" s="56"/>
      <c r="Z2812" s="56" t="s">
        <v>16029</v>
      </c>
      <c r="AA2812" s="56" t="s">
        <v>16010</v>
      </c>
      <c r="AB2812" s="56" t="s">
        <v>16030</v>
      </c>
      <c r="AC2812" s="56" t="s">
        <v>87</v>
      </c>
      <c r="AD2812" s="90" t="str">
        <f t="shared" si="87"/>
        <v>NA</v>
      </c>
      <c r="AE2812" s="90"/>
      <c r="AF2812" s="90"/>
      <c r="AG2812" s="90"/>
    </row>
    <row r="2813" spans="1:33">
      <c r="A2813" s="56" t="s">
        <v>20766</v>
      </c>
      <c r="B2813" s="56" t="s">
        <v>20767</v>
      </c>
      <c r="C2813" s="56" t="s">
        <v>20768</v>
      </c>
      <c r="D2813" s="56" t="s">
        <v>7566</v>
      </c>
      <c r="E2813" s="56" t="s">
        <v>20769</v>
      </c>
      <c r="F2813" s="56" t="s">
        <v>22</v>
      </c>
      <c r="G2813" s="56"/>
      <c r="H2813" s="56" t="s">
        <v>20770</v>
      </c>
      <c r="I2813" s="56" t="s">
        <v>20771</v>
      </c>
      <c r="J2813" s="56" t="s">
        <v>20766</v>
      </c>
      <c r="K2813" s="56" t="s">
        <v>7326</v>
      </c>
      <c r="L2813" s="90" t="str">
        <f t="shared" si="86"/>
        <v>NA</v>
      </c>
      <c r="M2813" s="90"/>
      <c r="O2813" s="91"/>
      <c r="P2813" s="56"/>
      <c r="Q2813" s="56"/>
      <c r="R2813" s="56"/>
      <c r="S2813" s="56"/>
      <c r="T2813" s="56" t="s">
        <v>16031</v>
      </c>
      <c r="U2813" s="56" t="s">
        <v>16032</v>
      </c>
      <c r="V2813" s="56" t="s">
        <v>16033</v>
      </c>
      <c r="W2813" s="56" t="s">
        <v>7566</v>
      </c>
      <c r="X2813" s="56" t="s">
        <v>16034</v>
      </c>
      <c r="Y2813" s="56"/>
      <c r="Z2813" s="56" t="s">
        <v>16035</v>
      </c>
      <c r="AA2813" s="56" t="s">
        <v>16036</v>
      </c>
      <c r="AB2813" s="56"/>
      <c r="AC2813" s="56" t="s">
        <v>7326</v>
      </c>
      <c r="AD2813" s="90" t="str">
        <f t="shared" si="87"/>
        <v>NA</v>
      </c>
      <c r="AE2813" s="90"/>
      <c r="AF2813" s="90"/>
      <c r="AG2813" s="90"/>
    </row>
    <row r="2814" spans="1:33">
      <c r="A2814" s="56" t="s">
        <v>20772</v>
      </c>
      <c r="B2814" s="56" t="s">
        <v>20773</v>
      </c>
      <c r="C2814" s="56" t="s">
        <v>20774</v>
      </c>
      <c r="D2814" s="56" t="s">
        <v>7566</v>
      </c>
      <c r="E2814" s="56" t="s">
        <v>20775</v>
      </c>
      <c r="F2814" s="56" t="s">
        <v>22</v>
      </c>
      <c r="G2814" s="56"/>
      <c r="H2814" s="56" t="s">
        <v>20776</v>
      </c>
      <c r="I2814" s="56" t="s">
        <v>20777</v>
      </c>
      <c r="J2814" s="56"/>
      <c r="K2814" s="56" t="s">
        <v>87</v>
      </c>
      <c r="L2814" s="90" t="str">
        <f t="shared" si="86"/>
        <v>NA</v>
      </c>
      <c r="M2814" s="90"/>
      <c r="O2814" s="91"/>
      <c r="P2814" s="56"/>
      <c r="Q2814" s="56"/>
      <c r="R2814" s="56"/>
      <c r="S2814" s="56"/>
      <c r="T2814" s="56" t="s">
        <v>16037</v>
      </c>
      <c r="U2814" s="56" t="s">
        <v>16038</v>
      </c>
      <c r="V2814" s="56" t="s">
        <v>16039</v>
      </c>
      <c r="W2814" s="56" t="s">
        <v>7566</v>
      </c>
      <c r="X2814" s="56" t="s">
        <v>16034</v>
      </c>
      <c r="Y2814" s="56"/>
      <c r="Z2814" s="56" t="s">
        <v>16040</v>
      </c>
      <c r="AA2814" s="56" t="s">
        <v>16036</v>
      </c>
      <c r="AB2814" s="56" t="s">
        <v>16037</v>
      </c>
      <c r="AC2814" s="56" t="s">
        <v>87</v>
      </c>
      <c r="AD2814" s="90" t="str">
        <f t="shared" si="87"/>
        <v>NA</v>
      </c>
      <c r="AE2814" s="90"/>
      <c r="AF2814" s="90"/>
      <c r="AG2814" s="90"/>
    </row>
    <row r="2815" spans="1:33">
      <c r="A2815" s="56" t="s">
        <v>20778</v>
      </c>
      <c r="B2815" s="56" t="s">
        <v>20779</v>
      </c>
      <c r="C2815" s="56" t="s">
        <v>20780</v>
      </c>
      <c r="D2815" s="56" t="s">
        <v>7566</v>
      </c>
      <c r="E2815" s="56" t="s">
        <v>20781</v>
      </c>
      <c r="F2815" s="56" t="s">
        <v>22</v>
      </c>
      <c r="G2815" s="56"/>
      <c r="H2815" s="56" t="s">
        <v>20782</v>
      </c>
      <c r="I2815" s="56" t="s">
        <v>20783</v>
      </c>
      <c r="J2815" s="56" t="s">
        <v>20784</v>
      </c>
      <c r="K2815" s="56" t="s">
        <v>7326</v>
      </c>
      <c r="L2815" s="90" t="str">
        <f t="shared" si="86"/>
        <v>NA</v>
      </c>
      <c r="M2815" s="90"/>
      <c r="O2815" s="91"/>
      <c r="P2815" s="56"/>
      <c r="Q2815" s="56"/>
      <c r="R2815" s="56"/>
      <c r="S2815" s="56"/>
      <c r="T2815" s="56" t="s">
        <v>16041</v>
      </c>
      <c r="U2815" s="56" t="s">
        <v>16042</v>
      </c>
      <c r="V2815" s="56" t="s">
        <v>16043</v>
      </c>
      <c r="W2815" s="56" t="s">
        <v>7566</v>
      </c>
      <c r="X2815" s="56" t="s">
        <v>16044</v>
      </c>
      <c r="Y2815" s="56"/>
      <c r="Z2815" s="56" t="s">
        <v>16045</v>
      </c>
      <c r="AA2815" s="56" t="s">
        <v>16046</v>
      </c>
      <c r="AB2815" s="56" t="s">
        <v>16047</v>
      </c>
      <c r="AC2815" s="56" t="s">
        <v>87</v>
      </c>
      <c r="AD2815" s="90" t="str">
        <f t="shared" si="87"/>
        <v>NA</v>
      </c>
      <c r="AE2815" s="90"/>
      <c r="AF2815" s="90"/>
      <c r="AG2815" s="90"/>
    </row>
    <row r="2816" spans="1:33">
      <c r="A2816" s="56" t="s">
        <v>20785</v>
      </c>
      <c r="B2816" s="56" t="s">
        <v>20786</v>
      </c>
      <c r="C2816" s="56" t="s">
        <v>18022</v>
      </c>
      <c r="D2816" s="56" t="s">
        <v>7566</v>
      </c>
      <c r="E2816" s="56" t="s">
        <v>3074</v>
      </c>
      <c r="F2816" s="56" t="s">
        <v>22</v>
      </c>
      <c r="G2816" s="56"/>
      <c r="H2816" s="56" t="s">
        <v>20787</v>
      </c>
      <c r="I2816" s="56" t="s">
        <v>20788</v>
      </c>
      <c r="J2816" s="56" t="s">
        <v>20789</v>
      </c>
      <c r="K2816" s="56" t="s">
        <v>7326</v>
      </c>
      <c r="L2816" s="90" t="str">
        <f t="shared" si="86"/>
        <v>NA</v>
      </c>
      <c r="M2816" s="90"/>
      <c r="O2816" s="91"/>
      <c r="P2816" s="56"/>
      <c r="Q2816" s="56"/>
      <c r="R2816" s="56"/>
      <c r="S2816" s="56"/>
      <c r="T2816" s="56" t="s">
        <v>16048</v>
      </c>
      <c r="U2816" s="56" t="s">
        <v>16049</v>
      </c>
      <c r="V2816" s="56" t="s">
        <v>16050</v>
      </c>
      <c r="W2816" s="56" t="s">
        <v>7566</v>
      </c>
      <c r="X2816" s="56" t="s">
        <v>16051</v>
      </c>
      <c r="Y2816" s="56"/>
      <c r="Z2816" s="56" t="s">
        <v>16052</v>
      </c>
      <c r="AA2816" s="56" t="s">
        <v>16053</v>
      </c>
      <c r="AB2816" s="56" t="s">
        <v>16048</v>
      </c>
      <c r="AC2816" s="56" t="s">
        <v>87</v>
      </c>
      <c r="AD2816" s="90" t="str">
        <f t="shared" si="87"/>
        <v>NA</v>
      </c>
      <c r="AE2816" s="90"/>
      <c r="AF2816" s="90"/>
      <c r="AG2816" s="90"/>
    </row>
    <row r="2817" spans="1:33">
      <c r="A2817" s="56" t="s">
        <v>20790</v>
      </c>
      <c r="B2817" s="56" t="s">
        <v>20791</v>
      </c>
      <c r="C2817" s="56" t="s">
        <v>20792</v>
      </c>
      <c r="D2817" s="56" t="s">
        <v>7566</v>
      </c>
      <c r="E2817" s="56" t="s">
        <v>20793</v>
      </c>
      <c r="F2817" s="56" t="s">
        <v>22</v>
      </c>
      <c r="G2817" s="56"/>
      <c r="H2817" s="56" t="s">
        <v>20794</v>
      </c>
      <c r="I2817" s="56" t="s">
        <v>20795</v>
      </c>
      <c r="J2817" s="56" t="s">
        <v>20790</v>
      </c>
      <c r="K2817" s="56" t="s">
        <v>7326</v>
      </c>
      <c r="L2817" s="90" t="str">
        <f t="shared" si="86"/>
        <v>NA</v>
      </c>
      <c r="M2817" s="90"/>
      <c r="O2817" s="91"/>
      <c r="P2817" s="56"/>
      <c r="Q2817" s="56"/>
      <c r="R2817" s="56"/>
      <c r="S2817" s="56"/>
      <c r="T2817" s="56" t="s">
        <v>16054</v>
      </c>
      <c r="U2817" s="56" t="s">
        <v>16055</v>
      </c>
      <c r="V2817" s="56" t="s">
        <v>16056</v>
      </c>
      <c r="W2817" s="56" t="s">
        <v>7566</v>
      </c>
      <c r="X2817" s="56" t="s">
        <v>16051</v>
      </c>
      <c r="Y2817" s="56"/>
      <c r="Z2817" s="56" t="s">
        <v>16057</v>
      </c>
      <c r="AA2817" s="56" t="s">
        <v>16053</v>
      </c>
      <c r="AB2817" s="56"/>
      <c r="AC2817" s="56" t="s">
        <v>87</v>
      </c>
      <c r="AD2817" s="90" t="str">
        <f t="shared" si="87"/>
        <v>NA</v>
      </c>
      <c r="AE2817" s="90"/>
      <c r="AF2817" s="90"/>
      <c r="AG2817" s="90"/>
    </row>
    <row r="2818" spans="1:33">
      <c r="A2818" s="56" t="s">
        <v>20796</v>
      </c>
      <c r="B2818" s="56" t="s">
        <v>20797</v>
      </c>
      <c r="C2818" s="56" t="s">
        <v>20798</v>
      </c>
      <c r="D2818" s="56" t="s">
        <v>7566</v>
      </c>
      <c r="E2818" s="56" t="s">
        <v>20799</v>
      </c>
      <c r="F2818" s="56" t="s">
        <v>22</v>
      </c>
      <c r="G2818" s="56"/>
      <c r="H2818" s="56" t="s">
        <v>20800</v>
      </c>
      <c r="I2818" s="56" t="s">
        <v>20801</v>
      </c>
      <c r="J2818" s="56" t="s">
        <v>20802</v>
      </c>
      <c r="K2818" s="56" t="s">
        <v>7326</v>
      </c>
      <c r="L2818" s="90" t="str">
        <f t="shared" si="86"/>
        <v>NA</v>
      </c>
      <c r="M2818" s="90"/>
      <c r="O2818" s="91"/>
      <c r="P2818" s="56"/>
      <c r="Q2818" s="56"/>
      <c r="R2818" s="56"/>
      <c r="S2818" s="56"/>
      <c r="T2818" s="56" t="s">
        <v>16058</v>
      </c>
      <c r="U2818" s="56" t="s">
        <v>16059</v>
      </c>
      <c r="V2818" s="56" t="s">
        <v>15784</v>
      </c>
      <c r="W2818" s="56" t="s">
        <v>7566</v>
      </c>
      <c r="X2818" s="56" t="s">
        <v>16060</v>
      </c>
      <c r="Y2818" s="56"/>
      <c r="Z2818" s="56" t="s">
        <v>16061</v>
      </c>
      <c r="AA2818" s="56" t="s">
        <v>16062</v>
      </c>
      <c r="AB2818" s="56" t="s">
        <v>16058</v>
      </c>
      <c r="AC2818" s="56" t="s">
        <v>7326</v>
      </c>
      <c r="AD2818" s="90" t="str">
        <f t="shared" si="87"/>
        <v>NA</v>
      </c>
      <c r="AE2818" s="90"/>
      <c r="AF2818" s="90"/>
      <c r="AG2818" s="90"/>
    </row>
    <row r="2819" spans="1:33">
      <c r="A2819" s="56" t="s">
        <v>20803</v>
      </c>
      <c r="B2819" s="56" t="s">
        <v>20804</v>
      </c>
      <c r="C2819" s="56" t="s">
        <v>20805</v>
      </c>
      <c r="D2819" s="56" t="s">
        <v>7566</v>
      </c>
      <c r="E2819" s="56" t="s">
        <v>9033</v>
      </c>
      <c r="F2819" s="56" t="s">
        <v>22</v>
      </c>
      <c r="G2819" s="56"/>
      <c r="H2819" s="56" t="s">
        <v>20806</v>
      </c>
      <c r="I2819" s="56" t="s">
        <v>20807</v>
      </c>
      <c r="J2819" s="56" t="s">
        <v>20808</v>
      </c>
      <c r="K2819" s="56" t="s">
        <v>87</v>
      </c>
      <c r="L2819" s="90" t="str">
        <f t="shared" ref="L2819:L2882" si="88">IF($P$3&lt;&gt;"",IF(ISNUMBER(SEARCH("*"&amp;$P$3&amp;"*", A2819)),A2819, IF(ISNUMBER(SEARCH("*"&amp;$P$3&amp;"*", H2819)),A2819, IF(ISNUMBER(SEARCH("*"&amp;$P$3&amp;"*", G2819)),A2819, IF(ISNUMBER(SEARCH("*"&amp;$P$3&amp;"*", J2819)),A2819,  IF(ISNUMBER(SEARCH("*"&amp;$P$3&amp;"*", E2819)),A2819, "NA"))))),"NA")</f>
        <v>NA</v>
      </c>
      <c r="M2819" s="90"/>
      <c r="O2819" s="91"/>
      <c r="P2819" s="56"/>
      <c r="Q2819" s="56"/>
      <c r="R2819" s="56"/>
      <c r="S2819" s="56"/>
      <c r="T2819" s="56" t="s">
        <v>16063</v>
      </c>
      <c r="U2819" s="56" t="s">
        <v>16064</v>
      </c>
      <c r="V2819" s="56" t="s">
        <v>16065</v>
      </c>
      <c r="W2819" s="56" t="s">
        <v>7566</v>
      </c>
      <c r="X2819" s="56" t="s">
        <v>16060</v>
      </c>
      <c r="Y2819" s="56"/>
      <c r="Z2819" s="56" t="s">
        <v>16057</v>
      </c>
      <c r="AA2819" s="56" t="s">
        <v>16062</v>
      </c>
      <c r="AB2819" s="56"/>
      <c r="AC2819" s="56" t="s">
        <v>87</v>
      </c>
      <c r="AD2819" s="90" t="str">
        <f t="shared" ref="AD2819:AD2882" si="89">IF($P$19&lt;&gt;"",IF(ISNUMBER(SEARCH($P$19, V2819)),T2819, "NA"),"NA")</f>
        <v>NA</v>
      </c>
      <c r="AE2819" s="90"/>
      <c r="AF2819" s="90"/>
      <c r="AG2819" s="90"/>
    </row>
    <row r="2820" spans="1:33">
      <c r="A2820" s="56" t="s">
        <v>20809</v>
      </c>
      <c r="B2820" s="56" t="s">
        <v>20810</v>
      </c>
      <c r="C2820" s="56" t="s">
        <v>20811</v>
      </c>
      <c r="D2820" s="56" t="s">
        <v>7566</v>
      </c>
      <c r="E2820" s="56" t="s">
        <v>7685</v>
      </c>
      <c r="F2820" s="56" t="s">
        <v>22</v>
      </c>
      <c r="G2820" s="56"/>
      <c r="H2820" s="56" t="s">
        <v>20812</v>
      </c>
      <c r="I2820" s="56" t="s">
        <v>20813</v>
      </c>
      <c r="J2820" s="56" t="s">
        <v>20809</v>
      </c>
      <c r="K2820" s="56" t="s">
        <v>7326</v>
      </c>
      <c r="L2820" s="90" t="str">
        <f t="shared" si="88"/>
        <v>NA</v>
      </c>
      <c r="M2820" s="90"/>
      <c r="O2820" s="91"/>
      <c r="P2820" s="56"/>
      <c r="Q2820" s="56"/>
      <c r="R2820" s="56"/>
      <c r="S2820" s="56"/>
      <c r="T2820" s="56" t="s">
        <v>16066</v>
      </c>
      <c r="U2820" s="56" t="s">
        <v>16067</v>
      </c>
      <c r="V2820" s="56" t="s">
        <v>16068</v>
      </c>
      <c r="W2820" s="56" t="s">
        <v>7566</v>
      </c>
      <c r="X2820" s="56" t="s">
        <v>16060</v>
      </c>
      <c r="Y2820" s="56"/>
      <c r="Z2820" s="56" t="s">
        <v>16057</v>
      </c>
      <c r="AA2820" s="56" t="s">
        <v>16062</v>
      </c>
      <c r="AB2820" s="56"/>
      <c r="AC2820" s="56" t="s">
        <v>87</v>
      </c>
      <c r="AD2820" s="90" t="str">
        <f t="shared" si="89"/>
        <v>NA</v>
      </c>
      <c r="AE2820" s="90"/>
      <c r="AF2820" s="90"/>
      <c r="AG2820" s="90"/>
    </row>
    <row r="2821" spans="1:33">
      <c r="A2821" s="56" t="s">
        <v>20814</v>
      </c>
      <c r="B2821" s="56" t="s">
        <v>20815</v>
      </c>
      <c r="C2821" s="56" t="s">
        <v>20816</v>
      </c>
      <c r="D2821" s="56" t="s">
        <v>7566</v>
      </c>
      <c r="E2821" s="56" t="s">
        <v>20817</v>
      </c>
      <c r="F2821" s="56" t="s">
        <v>22</v>
      </c>
      <c r="G2821" s="56"/>
      <c r="H2821" s="56" t="s">
        <v>20818</v>
      </c>
      <c r="I2821" s="56" t="s">
        <v>20819</v>
      </c>
      <c r="J2821" s="56" t="s">
        <v>20814</v>
      </c>
      <c r="K2821" s="56" t="s">
        <v>7326</v>
      </c>
      <c r="L2821" s="90" t="str">
        <f t="shared" si="88"/>
        <v>NA</v>
      </c>
      <c r="M2821" s="90"/>
      <c r="O2821" s="91"/>
      <c r="P2821" s="56"/>
      <c r="Q2821" s="56"/>
      <c r="R2821" s="56"/>
      <c r="S2821" s="56"/>
      <c r="T2821" s="56" t="s">
        <v>16069</v>
      </c>
      <c r="U2821" s="56" t="s">
        <v>16070</v>
      </c>
      <c r="V2821" s="56" t="s">
        <v>16071</v>
      </c>
      <c r="W2821" s="56" t="s">
        <v>7566</v>
      </c>
      <c r="X2821" s="56" t="s">
        <v>16060</v>
      </c>
      <c r="Y2821" s="56"/>
      <c r="Z2821" s="56" t="s">
        <v>16072</v>
      </c>
      <c r="AA2821" s="56" t="s">
        <v>16062</v>
      </c>
      <c r="AB2821" s="56" t="s">
        <v>16073</v>
      </c>
      <c r="AC2821" s="56" t="s">
        <v>87</v>
      </c>
      <c r="AD2821" s="90" t="str">
        <f t="shared" si="89"/>
        <v>NA</v>
      </c>
      <c r="AE2821" s="90"/>
      <c r="AF2821" s="90"/>
      <c r="AG2821" s="90"/>
    </row>
    <row r="2822" spans="1:33">
      <c r="A2822" s="56" t="s">
        <v>20820</v>
      </c>
      <c r="B2822" s="56" t="s">
        <v>20821</v>
      </c>
      <c r="C2822" s="56" t="s">
        <v>20822</v>
      </c>
      <c r="D2822" s="56" t="s">
        <v>7566</v>
      </c>
      <c r="E2822" s="56" t="s">
        <v>20823</v>
      </c>
      <c r="F2822" s="56" t="s">
        <v>22</v>
      </c>
      <c r="G2822" s="56"/>
      <c r="H2822" s="56" t="s">
        <v>20824</v>
      </c>
      <c r="I2822" s="56" t="s">
        <v>20825</v>
      </c>
      <c r="J2822" s="56"/>
      <c r="K2822" s="56" t="s">
        <v>7326</v>
      </c>
      <c r="L2822" s="90" t="str">
        <f t="shared" si="88"/>
        <v>NA</v>
      </c>
      <c r="M2822" s="90"/>
      <c r="O2822" s="91"/>
      <c r="P2822" s="56"/>
      <c r="Q2822" s="56"/>
      <c r="R2822" s="56"/>
      <c r="S2822" s="56"/>
      <c r="T2822" s="56" t="s">
        <v>16074</v>
      </c>
      <c r="U2822" s="56" t="s">
        <v>16075</v>
      </c>
      <c r="V2822" s="56" t="s">
        <v>16076</v>
      </c>
      <c r="W2822" s="56" t="s">
        <v>7566</v>
      </c>
      <c r="X2822" s="56" t="s">
        <v>16060</v>
      </c>
      <c r="Y2822" s="56"/>
      <c r="Z2822" s="56" t="s">
        <v>16057</v>
      </c>
      <c r="AA2822" s="56" t="s">
        <v>16062</v>
      </c>
      <c r="AB2822" s="56"/>
      <c r="AC2822" s="56" t="s">
        <v>87</v>
      </c>
      <c r="AD2822" s="90" t="str">
        <f t="shared" si="89"/>
        <v>NA</v>
      </c>
      <c r="AE2822" s="90"/>
      <c r="AF2822" s="90"/>
      <c r="AG2822" s="90"/>
    </row>
    <row r="2823" spans="1:33">
      <c r="A2823" s="56" t="s">
        <v>20826</v>
      </c>
      <c r="B2823" s="56" t="s">
        <v>20827</v>
      </c>
      <c r="C2823" s="56" t="s">
        <v>15303</v>
      </c>
      <c r="D2823" s="56" t="s">
        <v>7566</v>
      </c>
      <c r="E2823" s="56" t="s">
        <v>3084</v>
      </c>
      <c r="F2823" s="56" t="s">
        <v>22</v>
      </c>
      <c r="G2823" s="56"/>
      <c r="H2823" s="56" t="s">
        <v>20828</v>
      </c>
      <c r="I2823" s="56" t="s">
        <v>20829</v>
      </c>
      <c r="J2823" s="56" t="s">
        <v>20826</v>
      </c>
      <c r="K2823" s="56" t="s">
        <v>7326</v>
      </c>
      <c r="L2823" s="90" t="str">
        <f t="shared" si="88"/>
        <v>NA</v>
      </c>
      <c r="M2823" s="90"/>
      <c r="O2823" s="91"/>
      <c r="P2823" s="56"/>
      <c r="Q2823" s="56"/>
      <c r="R2823" s="56"/>
      <c r="S2823" s="56"/>
      <c r="T2823" s="56" t="s">
        <v>16077</v>
      </c>
      <c r="U2823" s="56" t="s">
        <v>16078</v>
      </c>
      <c r="V2823" s="56" t="s">
        <v>16079</v>
      </c>
      <c r="W2823" s="56" t="s">
        <v>7566</v>
      </c>
      <c r="X2823" s="56" t="s">
        <v>16060</v>
      </c>
      <c r="Y2823" s="56"/>
      <c r="Z2823" s="56" t="s">
        <v>16057</v>
      </c>
      <c r="AA2823" s="56" t="s">
        <v>16062</v>
      </c>
      <c r="AB2823" s="56"/>
      <c r="AC2823" s="56" t="s">
        <v>87</v>
      </c>
      <c r="AD2823" s="90" t="str">
        <f t="shared" si="89"/>
        <v>NA</v>
      </c>
      <c r="AE2823" s="90"/>
      <c r="AF2823" s="90"/>
      <c r="AG2823" s="90"/>
    </row>
    <row r="2824" spans="1:33">
      <c r="A2824" s="56" t="s">
        <v>20830</v>
      </c>
      <c r="B2824" s="56" t="s">
        <v>20831</v>
      </c>
      <c r="C2824" s="56" t="s">
        <v>20832</v>
      </c>
      <c r="D2824" s="56" t="s">
        <v>7566</v>
      </c>
      <c r="E2824" s="56" t="s">
        <v>3084</v>
      </c>
      <c r="F2824" s="56" t="s">
        <v>22</v>
      </c>
      <c r="G2824" s="56"/>
      <c r="H2824" s="56" t="s">
        <v>20833</v>
      </c>
      <c r="I2824" s="56" t="s">
        <v>20829</v>
      </c>
      <c r="J2824" s="56" t="s">
        <v>20830</v>
      </c>
      <c r="K2824" s="56" t="s">
        <v>87</v>
      </c>
      <c r="L2824" s="90" t="str">
        <f t="shared" si="88"/>
        <v>NA</v>
      </c>
      <c r="M2824" s="90"/>
      <c r="O2824" s="91"/>
      <c r="P2824" s="56"/>
      <c r="Q2824" s="56"/>
      <c r="R2824" s="56"/>
      <c r="S2824" s="56"/>
      <c r="T2824" s="56" t="s">
        <v>16080</v>
      </c>
      <c r="U2824" s="56" t="s">
        <v>16081</v>
      </c>
      <c r="V2824" s="56" t="s">
        <v>15883</v>
      </c>
      <c r="W2824" s="56" t="s">
        <v>7566</v>
      </c>
      <c r="X2824" s="56" t="s">
        <v>223</v>
      </c>
      <c r="Y2824" s="56"/>
      <c r="Z2824" s="56" t="s">
        <v>16057</v>
      </c>
      <c r="AA2824" s="56" t="s">
        <v>16082</v>
      </c>
      <c r="AB2824" s="56" t="s">
        <v>16080</v>
      </c>
      <c r="AC2824" s="56" t="s">
        <v>7326</v>
      </c>
      <c r="AD2824" s="90" t="str">
        <f t="shared" si="89"/>
        <v>NA</v>
      </c>
      <c r="AE2824" s="90"/>
      <c r="AF2824" s="90"/>
      <c r="AG2824" s="90"/>
    </row>
    <row r="2825" spans="1:33">
      <c r="A2825" s="56" t="s">
        <v>20834</v>
      </c>
      <c r="B2825" s="56" t="s">
        <v>20835</v>
      </c>
      <c r="C2825" s="56" t="s">
        <v>20836</v>
      </c>
      <c r="D2825" s="56" t="s">
        <v>7566</v>
      </c>
      <c r="E2825" s="56" t="s">
        <v>20837</v>
      </c>
      <c r="F2825" s="56" t="s">
        <v>22</v>
      </c>
      <c r="G2825" s="56"/>
      <c r="H2825" s="56" t="s">
        <v>20838</v>
      </c>
      <c r="I2825" s="56" t="s">
        <v>20839</v>
      </c>
      <c r="J2825" s="56" t="s">
        <v>20840</v>
      </c>
      <c r="K2825" s="56" t="s">
        <v>87</v>
      </c>
      <c r="L2825" s="90" t="str">
        <f t="shared" si="88"/>
        <v>NA</v>
      </c>
      <c r="M2825" s="90"/>
      <c r="O2825" s="91"/>
      <c r="P2825" s="56"/>
      <c r="Q2825" s="56"/>
      <c r="R2825" s="56"/>
      <c r="S2825" s="56"/>
      <c r="T2825" s="56" t="s">
        <v>16083</v>
      </c>
      <c r="U2825" s="56" t="s">
        <v>16084</v>
      </c>
      <c r="V2825" s="56" t="s">
        <v>16085</v>
      </c>
      <c r="W2825" s="56" t="s">
        <v>7566</v>
      </c>
      <c r="X2825" s="56" t="s">
        <v>223</v>
      </c>
      <c r="Y2825" s="56"/>
      <c r="Z2825" s="56" t="s">
        <v>16057</v>
      </c>
      <c r="AA2825" s="56" t="s">
        <v>16082</v>
      </c>
      <c r="AB2825" s="56" t="s">
        <v>16083</v>
      </c>
      <c r="AC2825" s="56" t="s">
        <v>7326</v>
      </c>
      <c r="AD2825" s="90" t="str">
        <f t="shared" si="89"/>
        <v>NA</v>
      </c>
      <c r="AE2825" s="90"/>
      <c r="AF2825" s="90"/>
      <c r="AG2825" s="90"/>
    </row>
    <row r="2826" spans="1:33">
      <c r="A2826" s="56" t="s">
        <v>20841</v>
      </c>
      <c r="B2826" s="56" t="s">
        <v>20842</v>
      </c>
      <c r="C2826" s="56" t="s">
        <v>20843</v>
      </c>
      <c r="D2826" s="56" t="s">
        <v>7566</v>
      </c>
      <c r="E2826" s="56" t="s">
        <v>3095</v>
      </c>
      <c r="F2826" s="56" t="s">
        <v>22</v>
      </c>
      <c r="G2826" s="56"/>
      <c r="H2826" s="56" t="s">
        <v>20844</v>
      </c>
      <c r="I2826" s="56" t="s">
        <v>20845</v>
      </c>
      <c r="J2826" s="56" t="s">
        <v>20841</v>
      </c>
      <c r="K2826" s="56" t="s">
        <v>7326</v>
      </c>
      <c r="L2826" s="90" t="str">
        <f t="shared" si="88"/>
        <v>NA</v>
      </c>
      <c r="M2826" s="90"/>
      <c r="O2826" s="91"/>
      <c r="P2826" s="56"/>
      <c r="Q2826" s="56"/>
      <c r="R2826" s="56"/>
      <c r="S2826" s="56"/>
      <c r="T2826" s="56" t="s">
        <v>16086</v>
      </c>
      <c r="U2826" s="56" t="s">
        <v>16087</v>
      </c>
      <c r="V2826" s="56" t="s">
        <v>16088</v>
      </c>
      <c r="W2826" s="56" t="s">
        <v>7566</v>
      </c>
      <c r="X2826" s="56" t="s">
        <v>223</v>
      </c>
      <c r="Y2826" s="56"/>
      <c r="Z2826" s="56" t="s">
        <v>16072</v>
      </c>
      <c r="AA2826" s="56" t="s">
        <v>16082</v>
      </c>
      <c r="AB2826" s="56" t="s">
        <v>16089</v>
      </c>
      <c r="AC2826" s="56" t="s">
        <v>87</v>
      </c>
      <c r="AD2826" s="90" t="str">
        <f t="shared" si="89"/>
        <v>NA</v>
      </c>
      <c r="AE2826" s="90"/>
      <c r="AF2826" s="90"/>
      <c r="AG2826" s="90"/>
    </row>
    <row r="2827" spans="1:33">
      <c r="A2827" s="56" t="s">
        <v>20846</v>
      </c>
      <c r="B2827" s="56" t="s">
        <v>20847</v>
      </c>
      <c r="C2827" s="56" t="s">
        <v>20848</v>
      </c>
      <c r="D2827" s="56" t="s">
        <v>7566</v>
      </c>
      <c r="E2827" s="56" t="s">
        <v>3095</v>
      </c>
      <c r="F2827" s="56" t="s">
        <v>22</v>
      </c>
      <c r="G2827" s="56"/>
      <c r="H2827" s="56" t="s">
        <v>20849</v>
      </c>
      <c r="I2827" s="56" t="s">
        <v>20845</v>
      </c>
      <c r="J2827" s="56" t="s">
        <v>20850</v>
      </c>
      <c r="K2827" s="56" t="s">
        <v>87</v>
      </c>
      <c r="L2827" s="90" t="str">
        <f t="shared" si="88"/>
        <v>NA</v>
      </c>
      <c r="M2827" s="90"/>
      <c r="O2827" s="91"/>
      <c r="P2827" s="56"/>
      <c r="Q2827" s="56"/>
      <c r="R2827" s="56"/>
      <c r="S2827" s="56"/>
      <c r="T2827" s="56" t="s">
        <v>16063</v>
      </c>
      <c r="U2827" s="56" t="s">
        <v>16090</v>
      </c>
      <c r="V2827" s="56" t="s">
        <v>16091</v>
      </c>
      <c r="W2827" s="56" t="s">
        <v>7566</v>
      </c>
      <c r="X2827" s="56" t="s">
        <v>223</v>
      </c>
      <c r="Y2827" s="56"/>
      <c r="Z2827" s="56" t="s">
        <v>16057</v>
      </c>
      <c r="AA2827" s="56" t="s">
        <v>16082</v>
      </c>
      <c r="AB2827" s="56"/>
      <c r="AC2827" s="56" t="s">
        <v>87</v>
      </c>
      <c r="AD2827" s="90" t="str">
        <f t="shared" si="89"/>
        <v>NA</v>
      </c>
      <c r="AE2827" s="90"/>
      <c r="AF2827" s="90"/>
      <c r="AG2827" s="90"/>
    </row>
    <row r="2828" spans="1:33">
      <c r="A2828" s="56" t="s">
        <v>20851</v>
      </c>
      <c r="B2828" s="56" t="s">
        <v>20852</v>
      </c>
      <c r="C2828" s="56" t="s">
        <v>20853</v>
      </c>
      <c r="D2828" s="56" t="s">
        <v>7566</v>
      </c>
      <c r="E2828" s="56" t="s">
        <v>20854</v>
      </c>
      <c r="F2828" s="56" t="s">
        <v>22</v>
      </c>
      <c r="G2828" s="56"/>
      <c r="H2828" s="56" t="s">
        <v>20855</v>
      </c>
      <c r="I2828" s="56" t="s">
        <v>20856</v>
      </c>
      <c r="J2828" s="56" t="s">
        <v>20857</v>
      </c>
      <c r="K2828" s="56" t="s">
        <v>7326</v>
      </c>
      <c r="L2828" s="90" t="str">
        <f t="shared" si="88"/>
        <v>NA</v>
      </c>
      <c r="M2828" s="90"/>
      <c r="O2828" s="91"/>
      <c r="P2828" s="56"/>
      <c r="Q2828" s="56"/>
      <c r="R2828" s="56"/>
      <c r="S2828" s="56"/>
      <c r="T2828" s="56" t="s">
        <v>16063</v>
      </c>
      <c r="U2828" s="56" t="s">
        <v>16092</v>
      </c>
      <c r="V2828" s="56" t="s">
        <v>16093</v>
      </c>
      <c r="W2828" s="56" t="s">
        <v>7566</v>
      </c>
      <c r="X2828" s="56" t="s">
        <v>223</v>
      </c>
      <c r="Y2828" s="56"/>
      <c r="Z2828" s="56" t="s">
        <v>16057</v>
      </c>
      <c r="AA2828" s="56" t="s">
        <v>16082</v>
      </c>
      <c r="AB2828" s="56"/>
      <c r="AC2828" s="56" t="s">
        <v>87</v>
      </c>
      <c r="AD2828" s="90" t="str">
        <f t="shared" si="89"/>
        <v>NA</v>
      </c>
      <c r="AE2828" s="90"/>
      <c r="AF2828" s="90"/>
      <c r="AG2828" s="90"/>
    </row>
    <row r="2829" spans="1:33">
      <c r="A2829" s="56" t="s">
        <v>20858</v>
      </c>
      <c r="B2829" s="56" t="s">
        <v>20859</v>
      </c>
      <c r="C2829" s="56" t="s">
        <v>15303</v>
      </c>
      <c r="D2829" s="56" t="s">
        <v>7566</v>
      </c>
      <c r="E2829" s="56" t="s">
        <v>20860</v>
      </c>
      <c r="F2829" s="56" t="s">
        <v>22</v>
      </c>
      <c r="G2829" s="56"/>
      <c r="H2829" s="56" t="s">
        <v>20861</v>
      </c>
      <c r="I2829" s="56" t="s">
        <v>20862</v>
      </c>
      <c r="J2829" s="56" t="s">
        <v>20863</v>
      </c>
      <c r="K2829" s="56" t="s">
        <v>7326</v>
      </c>
      <c r="L2829" s="90" t="str">
        <f t="shared" si="88"/>
        <v>NA</v>
      </c>
      <c r="M2829" s="90"/>
      <c r="O2829" s="91"/>
      <c r="P2829" s="56"/>
      <c r="Q2829" s="56"/>
      <c r="R2829" s="56"/>
      <c r="S2829" s="56"/>
      <c r="T2829" s="56" t="s">
        <v>16094</v>
      </c>
      <c r="U2829" s="56" t="s">
        <v>16095</v>
      </c>
      <c r="V2829" s="56" t="s">
        <v>16096</v>
      </c>
      <c r="W2829" s="56" t="s">
        <v>7566</v>
      </c>
      <c r="X2829" s="56" t="s">
        <v>223</v>
      </c>
      <c r="Y2829" s="56"/>
      <c r="Z2829" s="56" t="s">
        <v>16072</v>
      </c>
      <c r="AA2829" s="56" t="s">
        <v>16082</v>
      </c>
      <c r="AB2829" s="56" t="s">
        <v>16097</v>
      </c>
      <c r="AC2829" s="56" t="s">
        <v>87</v>
      </c>
      <c r="AD2829" s="90" t="str">
        <f t="shared" si="89"/>
        <v>NA</v>
      </c>
      <c r="AE2829" s="90"/>
      <c r="AF2829" s="90"/>
      <c r="AG2829" s="90"/>
    </row>
    <row r="2830" spans="1:33">
      <c r="A2830" s="56" t="s">
        <v>20864</v>
      </c>
      <c r="B2830" s="56" t="s">
        <v>20865</v>
      </c>
      <c r="C2830" s="56" t="s">
        <v>20866</v>
      </c>
      <c r="D2830" s="56" t="s">
        <v>7566</v>
      </c>
      <c r="E2830" s="56" t="s">
        <v>20867</v>
      </c>
      <c r="F2830" s="56" t="s">
        <v>22</v>
      </c>
      <c r="G2830" s="56"/>
      <c r="H2830" s="56" t="s">
        <v>20868</v>
      </c>
      <c r="I2830" s="56" t="s">
        <v>20869</v>
      </c>
      <c r="J2830" s="56" t="s">
        <v>20870</v>
      </c>
      <c r="K2830" s="56" t="s">
        <v>7326</v>
      </c>
      <c r="L2830" s="90" t="str">
        <f t="shared" si="88"/>
        <v>NA</v>
      </c>
      <c r="M2830" s="90"/>
      <c r="O2830" s="91"/>
      <c r="P2830" s="56"/>
      <c r="Q2830" s="56"/>
      <c r="R2830" s="56"/>
      <c r="S2830" s="56"/>
      <c r="T2830" s="56" t="s">
        <v>16066</v>
      </c>
      <c r="U2830" s="56" t="s">
        <v>16098</v>
      </c>
      <c r="V2830" s="56" t="s">
        <v>16099</v>
      </c>
      <c r="W2830" s="56" t="s">
        <v>7566</v>
      </c>
      <c r="X2830" s="56" t="s">
        <v>223</v>
      </c>
      <c r="Y2830" s="56"/>
      <c r="Z2830" s="56" t="s">
        <v>16057</v>
      </c>
      <c r="AA2830" s="56" t="s">
        <v>16082</v>
      </c>
      <c r="AB2830" s="56"/>
      <c r="AC2830" s="56" t="s">
        <v>87</v>
      </c>
      <c r="AD2830" s="90" t="str">
        <f t="shared" si="89"/>
        <v>NA</v>
      </c>
      <c r="AE2830" s="90"/>
      <c r="AF2830" s="90"/>
      <c r="AG2830" s="90"/>
    </row>
    <row r="2831" spans="1:33">
      <c r="A2831" s="56" t="s">
        <v>20871</v>
      </c>
      <c r="B2831" s="56" t="s">
        <v>20872</v>
      </c>
      <c r="C2831" s="56" t="s">
        <v>20873</v>
      </c>
      <c r="D2831" s="56" t="s">
        <v>7566</v>
      </c>
      <c r="E2831" s="56" t="s">
        <v>9069</v>
      </c>
      <c r="F2831" s="56" t="s">
        <v>22</v>
      </c>
      <c r="G2831" s="56"/>
      <c r="H2831" s="56" t="s">
        <v>20874</v>
      </c>
      <c r="I2831" s="56" t="s">
        <v>20875</v>
      </c>
      <c r="J2831" s="56" t="s">
        <v>20876</v>
      </c>
      <c r="K2831" s="56" t="s">
        <v>7326</v>
      </c>
      <c r="L2831" s="90" t="str">
        <f t="shared" si="88"/>
        <v>NA</v>
      </c>
      <c r="M2831" s="90"/>
      <c r="O2831" s="91"/>
      <c r="P2831" s="56"/>
      <c r="Q2831" s="56"/>
      <c r="R2831" s="56"/>
      <c r="S2831" s="56"/>
      <c r="T2831" s="56" t="s">
        <v>16100</v>
      </c>
      <c r="U2831" s="56" t="s">
        <v>16101</v>
      </c>
      <c r="V2831" s="56" t="s">
        <v>16102</v>
      </c>
      <c r="W2831" s="56" t="s">
        <v>7566</v>
      </c>
      <c r="X2831" s="56" t="s">
        <v>223</v>
      </c>
      <c r="Y2831" s="56"/>
      <c r="Z2831" s="56" t="s">
        <v>16057</v>
      </c>
      <c r="AA2831" s="56" t="s">
        <v>16082</v>
      </c>
      <c r="AB2831" s="56" t="s">
        <v>16100</v>
      </c>
      <c r="AC2831" s="56" t="s">
        <v>87</v>
      </c>
      <c r="AD2831" s="90" t="str">
        <f t="shared" si="89"/>
        <v>NA</v>
      </c>
      <c r="AE2831" s="90"/>
      <c r="AF2831" s="90"/>
      <c r="AG2831" s="90"/>
    </row>
    <row r="2832" spans="1:33">
      <c r="A2832" s="56" t="s">
        <v>20877</v>
      </c>
      <c r="B2832" s="56" t="s">
        <v>20878</v>
      </c>
      <c r="C2832" s="56" t="s">
        <v>20879</v>
      </c>
      <c r="D2832" s="56" t="s">
        <v>7566</v>
      </c>
      <c r="E2832" s="56" t="s">
        <v>9069</v>
      </c>
      <c r="F2832" s="56" t="s">
        <v>22</v>
      </c>
      <c r="G2832" s="56"/>
      <c r="H2832" s="56" t="s">
        <v>20880</v>
      </c>
      <c r="I2832" s="56" t="s">
        <v>20875</v>
      </c>
      <c r="J2832" s="56" t="s">
        <v>20881</v>
      </c>
      <c r="K2832" s="56" t="s">
        <v>87</v>
      </c>
      <c r="L2832" s="90" t="str">
        <f t="shared" si="88"/>
        <v>NA</v>
      </c>
      <c r="M2832" s="90"/>
      <c r="O2832" s="91"/>
      <c r="P2832" s="56"/>
      <c r="Q2832" s="56"/>
      <c r="R2832" s="56"/>
      <c r="S2832" s="56"/>
      <c r="T2832" s="56" t="s">
        <v>16103</v>
      </c>
      <c r="U2832" s="56" t="s">
        <v>16104</v>
      </c>
      <c r="V2832" s="56" t="s">
        <v>16105</v>
      </c>
      <c r="W2832" s="56" t="s">
        <v>7566</v>
      </c>
      <c r="X2832" s="56" t="s">
        <v>223</v>
      </c>
      <c r="Y2832" s="56"/>
      <c r="Z2832" s="56" t="s">
        <v>16072</v>
      </c>
      <c r="AA2832" s="56" t="s">
        <v>16082</v>
      </c>
      <c r="AB2832" s="56" t="s">
        <v>16106</v>
      </c>
      <c r="AC2832" s="56" t="s">
        <v>87</v>
      </c>
      <c r="AD2832" s="90" t="str">
        <f t="shared" si="89"/>
        <v>NA</v>
      </c>
      <c r="AE2832" s="90"/>
      <c r="AF2832" s="90"/>
      <c r="AG2832" s="90"/>
    </row>
    <row r="2833" spans="1:33">
      <c r="A2833" s="56" t="s">
        <v>20882</v>
      </c>
      <c r="B2833" s="56" t="s">
        <v>20883</v>
      </c>
      <c r="C2833" s="56" t="s">
        <v>20884</v>
      </c>
      <c r="D2833" s="56" t="s">
        <v>7566</v>
      </c>
      <c r="E2833" s="56" t="s">
        <v>9069</v>
      </c>
      <c r="F2833" s="56" t="s">
        <v>22</v>
      </c>
      <c r="G2833" s="56"/>
      <c r="H2833" s="56" t="s">
        <v>20880</v>
      </c>
      <c r="I2833" s="56" t="s">
        <v>20875</v>
      </c>
      <c r="J2833" s="56" t="s">
        <v>20885</v>
      </c>
      <c r="K2833" s="56" t="s">
        <v>87</v>
      </c>
      <c r="L2833" s="90" t="str">
        <f t="shared" si="88"/>
        <v>NA</v>
      </c>
      <c r="M2833" s="90"/>
      <c r="O2833" s="91"/>
      <c r="P2833" s="56"/>
      <c r="Q2833" s="56"/>
      <c r="R2833" s="56"/>
      <c r="S2833" s="56"/>
      <c r="T2833" s="56" t="s">
        <v>16107</v>
      </c>
      <c r="U2833" s="56" t="s">
        <v>16108</v>
      </c>
      <c r="V2833" s="56" t="s">
        <v>16109</v>
      </c>
      <c r="W2833" s="56" t="s">
        <v>7566</v>
      </c>
      <c r="X2833" s="56" t="s">
        <v>223</v>
      </c>
      <c r="Y2833" s="56"/>
      <c r="Z2833" s="56" t="s">
        <v>16110</v>
      </c>
      <c r="AA2833" s="56" t="s">
        <v>16082</v>
      </c>
      <c r="AB2833" s="56"/>
      <c r="AC2833" s="56" t="s">
        <v>87</v>
      </c>
      <c r="AD2833" s="90" t="str">
        <f t="shared" si="89"/>
        <v>NA</v>
      </c>
      <c r="AE2833" s="90"/>
      <c r="AF2833" s="90"/>
      <c r="AG2833" s="90"/>
    </row>
    <row r="2834" spans="1:33">
      <c r="A2834" s="56" t="s">
        <v>20886</v>
      </c>
      <c r="B2834" s="56" t="s">
        <v>20887</v>
      </c>
      <c r="C2834" s="56" t="s">
        <v>20888</v>
      </c>
      <c r="D2834" s="56" t="s">
        <v>7566</v>
      </c>
      <c r="E2834" s="56" t="s">
        <v>20889</v>
      </c>
      <c r="F2834" s="56" t="s">
        <v>22</v>
      </c>
      <c r="G2834" s="56"/>
      <c r="H2834" s="56" t="s">
        <v>20890</v>
      </c>
      <c r="I2834" s="56" t="s">
        <v>20891</v>
      </c>
      <c r="J2834" s="56" t="s">
        <v>20892</v>
      </c>
      <c r="K2834" s="56" t="s">
        <v>7326</v>
      </c>
      <c r="L2834" s="90" t="str">
        <f t="shared" si="88"/>
        <v>NA</v>
      </c>
      <c r="M2834" s="90"/>
      <c r="O2834" s="91"/>
      <c r="P2834" s="56"/>
      <c r="Q2834" s="56"/>
      <c r="R2834" s="56"/>
      <c r="S2834" s="56"/>
      <c r="T2834" s="56" t="s">
        <v>16111</v>
      </c>
      <c r="U2834" s="56" t="s">
        <v>16112</v>
      </c>
      <c r="V2834" s="56" t="s">
        <v>16113</v>
      </c>
      <c r="W2834" s="56" t="s">
        <v>7566</v>
      </c>
      <c r="X2834" s="56" t="s">
        <v>223</v>
      </c>
      <c r="Y2834" s="56"/>
      <c r="Z2834" s="56" t="s">
        <v>16057</v>
      </c>
      <c r="AA2834" s="56" t="s">
        <v>16082</v>
      </c>
      <c r="AB2834" s="56" t="s">
        <v>16111</v>
      </c>
      <c r="AC2834" s="56" t="s">
        <v>87</v>
      </c>
      <c r="AD2834" s="90" t="str">
        <f t="shared" si="89"/>
        <v>NA</v>
      </c>
      <c r="AE2834" s="90"/>
      <c r="AF2834" s="90"/>
      <c r="AG2834" s="90"/>
    </row>
    <row r="2835" spans="1:33">
      <c r="A2835" s="56" t="s">
        <v>20893</v>
      </c>
      <c r="B2835" s="56" t="s">
        <v>20894</v>
      </c>
      <c r="C2835" s="56" t="s">
        <v>15303</v>
      </c>
      <c r="D2835" s="56" t="s">
        <v>7566</v>
      </c>
      <c r="E2835" s="56" t="s">
        <v>1072</v>
      </c>
      <c r="F2835" s="56" t="s">
        <v>22</v>
      </c>
      <c r="G2835" s="56"/>
      <c r="H2835" s="56" t="s">
        <v>20895</v>
      </c>
      <c r="I2835" s="56" t="s">
        <v>20896</v>
      </c>
      <c r="J2835" s="56" t="s">
        <v>20897</v>
      </c>
      <c r="K2835" s="56" t="s">
        <v>7326</v>
      </c>
      <c r="L2835" s="90" t="str">
        <f t="shared" si="88"/>
        <v>NA</v>
      </c>
      <c r="M2835" s="90"/>
      <c r="O2835" s="91"/>
      <c r="P2835" s="56"/>
      <c r="Q2835" s="56"/>
      <c r="R2835" s="56"/>
      <c r="S2835" s="56"/>
      <c r="T2835" s="56" t="s">
        <v>16114</v>
      </c>
      <c r="U2835" s="56" t="s">
        <v>16115</v>
      </c>
      <c r="V2835" s="56" t="s">
        <v>16116</v>
      </c>
      <c r="W2835" s="56" t="s">
        <v>7566</v>
      </c>
      <c r="X2835" s="56" t="s">
        <v>223</v>
      </c>
      <c r="Y2835" s="56"/>
      <c r="Z2835" s="56" t="s">
        <v>16057</v>
      </c>
      <c r="AA2835" s="56" t="s">
        <v>16082</v>
      </c>
      <c r="AB2835" s="56"/>
      <c r="AC2835" s="56" t="s">
        <v>87</v>
      </c>
      <c r="AD2835" s="90" t="str">
        <f t="shared" si="89"/>
        <v>NA</v>
      </c>
      <c r="AE2835" s="90"/>
      <c r="AF2835" s="90"/>
      <c r="AG2835" s="90"/>
    </row>
    <row r="2836" spans="1:33">
      <c r="A2836" s="56" t="s">
        <v>20898</v>
      </c>
      <c r="B2836" s="56" t="s">
        <v>20899</v>
      </c>
      <c r="C2836" s="56" t="s">
        <v>20900</v>
      </c>
      <c r="D2836" s="56" t="s">
        <v>7566</v>
      </c>
      <c r="E2836" s="56" t="s">
        <v>1072</v>
      </c>
      <c r="F2836" s="56" t="s">
        <v>22</v>
      </c>
      <c r="G2836" s="56"/>
      <c r="H2836" s="56" t="s">
        <v>20901</v>
      </c>
      <c r="I2836" s="56" t="s">
        <v>20896</v>
      </c>
      <c r="J2836" s="56" t="s">
        <v>20902</v>
      </c>
      <c r="K2836" s="56" t="s">
        <v>87</v>
      </c>
      <c r="L2836" s="90" t="str">
        <f t="shared" si="88"/>
        <v>NA</v>
      </c>
      <c r="M2836" s="90"/>
      <c r="O2836" s="91"/>
      <c r="P2836" s="56"/>
      <c r="Q2836" s="56"/>
      <c r="R2836" s="56"/>
      <c r="S2836" s="56"/>
      <c r="T2836" s="56" t="s">
        <v>16117</v>
      </c>
      <c r="U2836" s="56" t="s">
        <v>16118</v>
      </c>
      <c r="V2836" s="56" t="s">
        <v>16119</v>
      </c>
      <c r="W2836" s="56" t="s">
        <v>7566</v>
      </c>
      <c r="X2836" s="56" t="s">
        <v>16120</v>
      </c>
      <c r="Y2836" s="56"/>
      <c r="Z2836" s="56" t="s">
        <v>16072</v>
      </c>
      <c r="AA2836" s="56" t="s">
        <v>16121</v>
      </c>
      <c r="AB2836" s="56" t="s">
        <v>16117</v>
      </c>
      <c r="AC2836" s="56" t="s">
        <v>87</v>
      </c>
      <c r="AD2836" s="90" t="str">
        <f t="shared" si="89"/>
        <v>NA</v>
      </c>
      <c r="AE2836" s="90"/>
      <c r="AF2836" s="90"/>
      <c r="AG2836" s="90"/>
    </row>
    <row r="2837" spans="1:33">
      <c r="A2837" s="56" t="s">
        <v>20903</v>
      </c>
      <c r="B2837" s="56" t="s">
        <v>20904</v>
      </c>
      <c r="C2837" s="56" t="s">
        <v>20905</v>
      </c>
      <c r="D2837" s="56" t="s">
        <v>7566</v>
      </c>
      <c r="E2837" s="56" t="s">
        <v>7767</v>
      </c>
      <c r="F2837" s="56" t="s">
        <v>22</v>
      </c>
      <c r="G2837" s="56"/>
      <c r="H2837" s="56" t="s">
        <v>20906</v>
      </c>
      <c r="I2837" s="56" t="s">
        <v>20907</v>
      </c>
      <c r="J2837" s="56" t="s">
        <v>20903</v>
      </c>
      <c r="K2837" s="56" t="s">
        <v>7326</v>
      </c>
      <c r="L2837" s="90" t="str">
        <f t="shared" si="88"/>
        <v>NA</v>
      </c>
      <c r="M2837" s="90"/>
      <c r="O2837" s="91"/>
      <c r="P2837" s="56"/>
      <c r="Q2837" s="56"/>
      <c r="R2837" s="56"/>
      <c r="S2837" s="56"/>
      <c r="T2837" s="56" t="s">
        <v>16122</v>
      </c>
      <c r="U2837" s="56" t="s">
        <v>16123</v>
      </c>
      <c r="V2837" s="56" t="s">
        <v>16124</v>
      </c>
      <c r="W2837" s="56" t="s">
        <v>7566</v>
      </c>
      <c r="X2837" s="56" t="s">
        <v>16120</v>
      </c>
      <c r="Y2837" s="56"/>
      <c r="Z2837" s="56" t="s">
        <v>16072</v>
      </c>
      <c r="AA2837" s="56" t="s">
        <v>16121</v>
      </c>
      <c r="AB2837" s="56" t="s">
        <v>16122</v>
      </c>
      <c r="AC2837" s="56" t="s">
        <v>87</v>
      </c>
      <c r="AD2837" s="90" t="str">
        <f t="shared" si="89"/>
        <v>NA</v>
      </c>
      <c r="AE2837" s="90"/>
      <c r="AF2837" s="90"/>
      <c r="AG2837" s="90"/>
    </row>
    <row r="2838" spans="1:33">
      <c r="A2838" s="56" t="s">
        <v>20908</v>
      </c>
      <c r="B2838" s="56" t="s">
        <v>20909</v>
      </c>
      <c r="C2838" s="56" t="s">
        <v>15303</v>
      </c>
      <c r="D2838" s="56" t="s">
        <v>7566</v>
      </c>
      <c r="E2838" s="56" t="s">
        <v>1106</v>
      </c>
      <c r="F2838" s="56" t="s">
        <v>22</v>
      </c>
      <c r="G2838" s="56"/>
      <c r="H2838" s="56" t="s">
        <v>20910</v>
      </c>
      <c r="I2838" s="56" t="s">
        <v>20911</v>
      </c>
      <c r="J2838" s="56" t="s">
        <v>20912</v>
      </c>
      <c r="K2838" s="56" t="s">
        <v>7326</v>
      </c>
      <c r="L2838" s="90" t="str">
        <f t="shared" si="88"/>
        <v>NA</v>
      </c>
      <c r="M2838" s="90"/>
      <c r="O2838" s="91"/>
      <c r="P2838" s="56"/>
      <c r="Q2838" s="56"/>
      <c r="R2838" s="56"/>
      <c r="S2838" s="56"/>
      <c r="T2838" s="56" t="s">
        <v>16063</v>
      </c>
      <c r="U2838" s="56" t="s">
        <v>16125</v>
      </c>
      <c r="V2838" s="56" t="s">
        <v>16126</v>
      </c>
      <c r="W2838" s="56" t="s">
        <v>7566</v>
      </c>
      <c r="X2838" s="56" t="s">
        <v>16120</v>
      </c>
      <c r="Y2838" s="56"/>
      <c r="Z2838" s="56" t="s">
        <v>16057</v>
      </c>
      <c r="AA2838" s="56" t="s">
        <v>16121</v>
      </c>
      <c r="AB2838" s="56"/>
      <c r="AC2838" s="56" t="s">
        <v>87</v>
      </c>
      <c r="AD2838" s="90" t="str">
        <f t="shared" si="89"/>
        <v>NA</v>
      </c>
      <c r="AE2838" s="90"/>
      <c r="AF2838" s="90"/>
      <c r="AG2838" s="90"/>
    </row>
    <row r="2839" spans="1:33">
      <c r="A2839" s="56" t="s">
        <v>20913</v>
      </c>
      <c r="B2839" s="56" t="s">
        <v>20914</v>
      </c>
      <c r="C2839" s="56" t="s">
        <v>20915</v>
      </c>
      <c r="D2839" s="56" t="s">
        <v>7566</v>
      </c>
      <c r="E2839" s="56" t="s">
        <v>20916</v>
      </c>
      <c r="F2839" s="56" t="s">
        <v>22</v>
      </c>
      <c r="G2839" s="56"/>
      <c r="H2839" s="56" t="s">
        <v>20917</v>
      </c>
      <c r="I2839" s="56" t="s">
        <v>20918</v>
      </c>
      <c r="J2839" s="56" t="s">
        <v>20919</v>
      </c>
      <c r="K2839" s="56" t="s">
        <v>7326</v>
      </c>
      <c r="L2839" s="90" t="str">
        <f t="shared" si="88"/>
        <v>NA</v>
      </c>
      <c r="M2839" s="90"/>
      <c r="O2839" s="91"/>
      <c r="P2839" s="56"/>
      <c r="Q2839" s="56"/>
      <c r="R2839" s="56"/>
      <c r="S2839" s="56"/>
      <c r="T2839" s="56" t="s">
        <v>16063</v>
      </c>
      <c r="U2839" s="56" t="s">
        <v>16127</v>
      </c>
      <c r="V2839" s="56" t="s">
        <v>16128</v>
      </c>
      <c r="W2839" s="56" t="s">
        <v>7566</v>
      </c>
      <c r="X2839" s="56" t="s">
        <v>16120</v>
      </c>
      <c r="Y2839" s="56"/>
      <c r="Z2839" s="56" t="s">
        <v>16057</v>
      </c>
      <c r="AA2839" s="56" t="s">
        <v>16121</v>
      </c>
      <c r="AB2839" s="56"/>
      <c r="AC2839" s="56" t="s">
        <v>87</v>
      </c>
      <c r="AD2839" s="90" t="str">
        <f t="shared" si="89"/>
        <v>NA</v>
      </c>
      <c r="AE2839" s="90"/>
      <c r="AF2839" s="90"/>
      <c r="AG2839" s="90"/>
    </row>
    <row r="2840" spans="1:33">
      <c r="A2840" s="56" t="s">
        <v>20920</v>
      </c>
      <c r="B2840" s="56" t="s">
        <v>20921</v>
      </c>
      <c r="C2840" s="56" t="s">
        <v>15303</v>
      </c>
      <c r="D2840" s="56" t="s">
        <v>7566</v>
      </c>
      <c r="E2840" s="56" t="s">
        <v>1129</v>
      </c>
      <c r="F2840" s="56" t="s">
        <v>22</v>
      </c>
      <c r="G2840" s="56"/>
      <c r="H2840" s="56" t="s">
        <v>20922</v>
      </c>
      <c r="I2840" s="56" t="s">
        <v>20923</v>
      </c>
      <c r="J2840" s="56" t="s">
        <v>20924</v>
      </c>
      <c r="K2840" s="56" t="s">
        <v>7326</v>
      </c>
      <c r="L2840" s="90" t="str">
        <f t="shared" si="88"/>
        <v>NA</v>
      </c>
      <c r="M2840" s="90"/>
      <c r="O2840" s="91"/>
      <c r="P2840" s="56"/>
      <c r="Q2840" s="56"/>
      <c r="R2840" s="56"/>
      <c r="S2840" s="56"/>
      <c r="T2840" s="56" t="s">
        <v>16129</v>
      </c>
      <c r="U2840" s="56" t="s">
        <v>16130</v>
      </c>
      <c r="V2840" s="56" t="s">
        <v>16131</v>
      </c>
      <c r="W2840" s="56" t="s">
        <v>7566</v>
      </c>
      <c r="X2840" s="56" t="s">
        <v>16120</v>
      </c>
      <c r="Y2840" s="56"/>
      <c r="Z2840" s="56" t="s">
        <v>16072</v>
      </c>
      <c r="AA2840" s="56" t="s">
        <v>16121</v>
      </c>
      <c r="AB2840" s="56" t="s">
        <v>16129</v>
      </c>
      <c r="AC2840" s="56" t="s">
        <v>87</v>
      </c>
      <c r="AD2840" s="90" t="str">
        <f t="shared" si="89"/>
        <v>NA</v>
      </c>
      <c r="AE2840" s="90"/>
      <c r="AF2840" s="90"/>
      <c r="AG2840" s="90"/>
    </row>
    <row r="2841" spans="1:33">
      <c r="A2841" s="56" t="s">
        <v>20925</v>
      </c>
      <c r="B2841" s="56" t="s">
        <v>20926</v>
      </c>
      <c r="C2841" s="56" t="s">
        <v>15303</v>
      </c>
      <c r="D2841" s="56" t="s">
        <v>7566</v>
      </c>
      <c r="E2841" s="56" t="s">
        <v>1129</v>
      </c>
      <c r="F2841" s="56" t="s">
        <v>22</v>
      </c>
      <c r="G2841" s="56"/>
      <c r="H2841" s="56" t="s">
        <v>20922</v>
      </c>
      <c r="I2841" s="56" t="s">
        <v>20923</v>
      </c>
      <c r="J2841" s="56" t="s">
        <v>20927</v>
      </c>
      <c r="K2841" s="56" t="s">
        <v>7326</v>
      </c>
      <c r="L2841" s="90" t="str">
        <f t="shared" si="88"/>
        <v>NA</v>
      </c>
      <c r="M2841" s="90"/>
      <c r="O2841" s="91"/>
      <c r="P2841" s="56"/>
      <c r="Q2841" s="56"/>
      <c r="R2841" s="56"/>
      <c r="S2841" s="56"/>
      <c r="T2841" s="56" t="s">
        <v>16132</v>
      </c>
      <c r="U2841" s="56" t="s">
        <v>16133</v>
      </c>
      <c r="V2841" s="56" t="s">
        <v>16134</v>
      </c>
      <c r="W2841" s="56" t="s">
        <v>7566</v>
      </c>
      <c r="X2841" s="56" t="s">
        <v>16120</v>
      </c>
      <c r="Y2841" s="56"/>
      <c r="Z2841" s="56" t="s">
        <v>16135</v>
      </c>
      <c r="AA2841" s="56" t="s">
        <v>16121</v>
      </c>
      <c r="AB2841" s="56"/>
      <c r="AC2841" s="56" t="s">
        <v>87</v>
      </c>
      <c r="AD2841" s="90" t="str">
        <f t="shared" si="89"/>
        <v>NA</v>
      </c>
      <c r="AE2841" s="90"/>
      <c r="AF2841" s="90"/>
      <c r="AG2841" s="90"/>
    </row>
    <row r="2842" spans="1:33">
      <c r="A2842" s="56" t="s">
        <v>20928</v>
      </c>
      <c r="B2842" s="56" t="s">
        <v>20929</v>
      </c>
      <c r="C2842" s="56" t="s">
        <v>20930</v>
      </c>
      <c r="D2842" s="56" t="s">
        <v>7566</v>
      </c>
      <c r="E2842" s="56" t="s">
        <v>1129</v>
      </c>
      <c r="F2842" s="56" t="s">
        <v>22</v>
      </c>
      <c r="G2842" s="56"/>
      <c r="H2842" s="56" t="s">
        <v>20931</v>
      </c>
      <c r="I2842" s="56" t="s">
        <v>20923</v>
      </c>
      <c r="J2842" s="56" t="s">
        <v>20928</v>
      </c>
      <c r="K2842" s="56" t="s">
        <v>87</v>
      </c>
      <c r="L2842" s="90" t="str">
        <f t="shared" si="88"/>
        <v>NA</v>
      </c>
      <c r="M2842" s="90"/>
      <c r="O2842" s="91"/>
      <c r="P2842" s="56"/>
      <c r="Q2842" s="56"/>
      <c r="R2842" s="56"/>
      <c r="S2842" s="56"/>
      <c r="T2842" s="56" t="s">
        <v>16136</v>
      </c>
      <c r="U2842" s="56" t="s">
        <v>16137</v>
      </c>
      <c r="V2842" s="56" t="s">
        <v>15784</v>
      </c>
      <c r="W2842" s="56" t="s">
        <v>7566</v>
      </c>
      <c r="X2842" s="56" t="s">
        <v>82</v>
      </c>
      <c r="Y2842" s="56"/>
      <c r="Z2842" s="56" t="s">
        <v>16057</v>
      </c>
      <c r="AA2842" s="56" t="s">
        <v>16138</v>
      </c>
      <c r="AB2842" s="56" t="s">
        <v>16139</v>
      </c>
      <c r="AC2842" s="56" t="s">
        <v>7326</v>
      </c>
      <c r="AD2842" s="90" t="str">
        <f t="shared" si="89"/>
        <v>NA</v>
      </c>
      <c r="AE2842" s="90"/>
      <c r="AF2842" s="90"/>
      <c r="AG2842" s="90"/>
    </row>
    <row r="2843" spans="1:33">
      <c r="A2843" s="56" t="s">
        <v>20932</v>
      </c>
      <c r="B2843" s="56" t="s">
        <v>20933</v>
      </c>
      <c r="C2843" s="56" t="s">
        <v>20934</v>
      </c>
      <c r="D2843" s="56" t="s">
        <v>7566</v>
      </c>
      <c r="E2843" s="56" t="s">
        <v>20935</v>
      </c>
      <c r="F2843" s="56" t="s">
        <v>22</v>
      </c>
      <c r="G2843" s="56"/>
      <c r="H2843" s="56" t="s">
        <v>20936</v>
      </c>
      <c r="I2843" s="56" t="s">
        <v>20937</v>
      </c>
      <c r="J2843" s="56" t="s">
        <v>20938</v>
      </c>
      <c r="K2843" s="56" t="s">
        <v>7326</v>
      </c>
      <c r="L2843" s="90" t="str">
        <f t="shared" si="88"/>
        <v>NA</v>
      </c>
      <c r="M2843" s="90"/>
      <c r="O2843" s="91"/>
      <c r="P2843" s="56"/>
      <c r="Q2843" s="56"/>
      <c r="R2843" s="56"/>
      <c r="S2843" s="56"/>
      <c r="T2843" s="56" t="s">
        <v>16140</v>
      </c>
      <c r="U2843" s="56" t="s">
        <v>16141</v>
      </c>
      <c r="V2843" s="56" t="s">
        <v>16142</v>
      </c>
      <c r="W2843" s="56" t="s">
        <v>7566</v>
      </c>
      <c r="X2843" s="56" t="s">
        <v>82</v>
      </c>
      <c r="Y2843" s="56"/>
      <c r="Z2843" s="56" t="s">
        <v>16072</v>
      </c>
      <c r="AA2843" s="56" t="s">
        <v>16138</v>
      </c>
      <c r="AB2843" s="56" t="s">
        <v>16140</v>
      </c>
      <c r="AC2843" s="56" t="s">
        <v>87</v>
      </c>
      <c r="AD2843" s="90" t="str">
        <f t="shared" si="89"/>
        <v>NA</v>
      </c>
      <c r="AE2843" s="90"/>
      <c r="AF2843" s="90"/>
      <c r="AG2843" s="90"/>
    </row>
    <row r="2844" spans="1:33">
      <c r="A2844" s="56" t="s">
        <v>20939</v>
      </c>
      <c r="B2844" s="56" t="s">
        <v>20940</v>
      </c>
      <c r="C2844" s="56" t="s">
        <v>20941</v>
      </c>
      <c r="D2844" s="56" t="s">
        <v>7566</v>
      </c>
      <c r="E2844" s="56" t="s">
        <v>20935</v>
      </c>
      <c r="F2844" s="56" t="s">
        <v>22</v>
      </c>
      <c r="G2844" s="56"/>
      <c r="H2844" s="56" t="s">
        <v>20942</v>
      </c>
      <c r="I2844" s="56" t="s">
        <v>20937</v>
      </c>
      <c r="J2844" s="56" t="s">
        <v>20943</v>
      </c>
      <c r="K2844" s="56" t="s">
        <v>87</v>
      </c>
      <c r="L2844" s="90" t="str">
        <f t="shared" si="88"/>
        <v>NA</v>
      </c>
      <c r="M2844" s="90"/>
      <c r="O2844" s="91"/>
      <c r="P2844" s="56"/>
      <c r="Q2844" s="56"/>
      <c r="R2844" s="56"/>
      <c r="S2844" s="56"/>
      <c r="T2844" s="56" t="s">
        <v>16063</v>
      </c>
      <c r="U2844" s="56" t="s">
        <v>16143</v>
      </c>
      <c r="V2844" s="56" t="s">
        <v>16144</v>
      </c>
      <c r="W2844" s="56" t="s">
        <v>7566</v>
      </c>
      <c r="X2844" s="56" t="s">
        <v>82</v>
      </c>
      <c r="Y2844" s="56"/>
      <c r="Z2844" s="56" t="s">
        <v>16057</v>
      </c>
      <c r="AA2844" s="56" t="s">
        <v>16138</v>
      </c>
      <c r="AB2844" s="56"/>
      <c r="AC2844" s="56" t="s">
        <v>87</v>
      </c>
      <c r="AD2844" s="90" t="str">
        <f t="shared" si="89"/>
        <v>NA</v>
      </c>
      <c r="AE2844" s="90"/>
      <c r="AF2844" s="90"/>
      <c r="AG2844" s="90"/>
    </row>
    <row r="2845" spans="1:33">
      <c r="A2845" s="56" t="s">
        <v>20944</v>
      </c>
      <c r="B2845" s="56" t="s">
        <v>20945</v>
      </c>
      <c r="C2845" s="56" t="s">
        <v>20946</v>
      </c>
      <c r="D2845" s="56" t="s">
        <v>7566</v>
      </c>
      <c r="E2845" s="56" t="s">
        <v>1141</v>
      </c>
      <c r="F2845" s="56" t="s">
        <v>22</v>
      </c>
      <c r="G2845" s="56"/>
      <c r="H2845" s="56" t="s">
        <v>20947</v>
      </c>
      <c r="I2845" s="56" t="s">
        <v>20948</v>
      </c>
      <c r="J2845" s="56" t="s">
        <v>20949</v>
      </c>
      <c r="K2845" s="56" t="s">
        <v>87</v>
      </c>
      <c r="L2845" s="90" t="str">
        <f t="shared" si="88"/>
        <v>NA</v>
      </c>
      <c r="M2845" s="90"/>
      <c r="O2845" s="91"/>
      <c r="P2845" s="56"/>
      <c r="Q2845" s="56"/>
      <c r="R2845" s="56"/>
      <c r="S2845" s="56"/>
      <c r="T2845" s="56" t="s">
        <v>16145</v>
      </c>
      <c r="U2845" s="56" t="s">
        <v>16146</v>
      </c>
      <c r="V2845" s="56" t="s">
        <v>16147</v>
      </c>
      <c r="W2845" s="56" t="s">
        <v>7566</v>
      </c>
      <c r="X2845" s="56" t="s">
        <v>82</v>
      </c>
      <c r="Y2845" s="56"/>
      <c r="Z2845" s="56" t="s">
        <v>16057</v>
      </c>
      <c r="AA2845" s="56" t="s">
        <v>16138</v>
      </c>
      <c r="AB2845" s="56" t="s">
        <v>16145</v>
      </c>
      <c r="AC2845" s="56" t="s">
        <v>87</v>
      </c>
      <c r="AD2845" s="90" t="str">
        <f t="shared" si="89"/>
        <v>NA</v>
      </c>
      <c r="AE2845" s="90"/>
      <c r="AF2845" s="90"/>
      <c r="AG2845" s="90"/>
    </row>
    <row r="2846" spans="1:33">
      <c r="A2846" s="56" t="s">
        <v>20950</v>
      </c>
      <c r="B2846" s="56" t="s">
        <v>20951</v>
      </c>
      <c r="C2846" s="56" t="s">
        <v>20952</v>
      </c>
      <c r="D2846" s="56" t="s">
        <v>7566</v>
      </c>
      <c r="E2846" s="56" t="s">
        <v>20953</v>
      </c>
      <c r="F2846" s="56" t="s">
        <v>22</v>
      </c>
      <c r="G2846" s="56"/>
      <c r="H2846" s="56" t="s">
        <v>20954</v>
      </c>
      <c r="I2846" s="56" t="s">
        <v>20955</v>
      </c>
      <c r="J2846" s="56" t="s">
        <v>20956</v>
      </c>
      <c r="K2846" s="56" t="s">
        <v>7326</v>
      </c>
      <c r="L2846" s="90" t="str">
        <f t="shared" si="88"/>
        <v>NA</v>
      </c>
      <c r="M2846" s="90"/>
      <c r="O2846" s="91"/>
      <c r="P2846" s="56"/>
      <c r="Q2846" s="56"/>
      <c r="R2846" s="56"/>
      <c r="S2846" s="56"/>
      <c r="T2846" s="56" t="s">
        <v>16148</v>
      </c>
      <c r="U2846" s="56" t="s">
        <v>16149</v>
      </c>
      <c r="V2846" s="56" t="s">
        <v>16150</v>
      </c>
      <c r="W2846" s="56" t="s">
        <v>7566</v>
      </c>
      <c r="X2846" s="56" t="s">
        <v>82</v>
      </c>
      <c r="Y2846" s="56"/>
      <c r="Z2846" s="56" t="s">
        <v>16057</v>
      </c>
      <c r="AA2846" s="56" t="s">
        <v>16138</v>
      </c>
      <c r="AB2846" s="56"/>
      <c r="AC2846" s="56" t="s">
        <v>87</v>
      </c>
      <c r="AD2846" s="90" t="str">
        <f t="shared" si="89"/>
        <v>NA</v>
      </c>
      <c r="AE2846" s="90"/>
      <c r="AF2846" s="90"/>
      <c r="AG2846" s="90"/>
    </row>
    <row r="2847" spans="1:33">
      <c r="A2847" s="56" t="s">
        <v>20957</v>
      </c>
      <c r="B2847" s="56" t="s">
        <v>20958</v>
      </c>
      <c r="C2847" s="56" t="s">
        <v>20959</v>
      </c>
      <c r="D2847" s="56" t="s">
        <v>7566</v>
      </c>
      <c r="E2847" s="56" t="s">
        <v>1154</v>
      </c>
      <c r="F2847" s="56" t="s">
        <v>22</v>
      </c>
      <c r="G2847" s="56"/>
      <c r="H2847" s="56" t="s">
        <v>20960</v>
      </c>
      <c r="I2847" s="56" t="s">
        <v>20961</v>
      </c>
      <c r="J2847" s="56" t="s">
        <v>20962</v>
      </c>
      <c r="K2847" s="56" t="s">
        <v>7326</v>
      </c>
      <c r="L2847" s="90" t="str">
        <f t="shared" si="88"/>
        <v>NA</v>
      </c>
      <c r="M2847" s="90"/>
      <c r="O2847" s="91"/>
      <c r="P2847" s="56"/>
      <c r="Q2847" s="56"/>
      <c r="R2847" s="56"/>
      <c r="S2847" s="56"/>
      <c r="T2847" s="56" t="s">
        <v>16151</v>
      </c>
      <c r="U2847" s="56" t="s">
        <v>16152</v>
      </c>
      <c r="V2847" s="56" t="s">
        <v>16153</v>
      </c>
      <c r="W2847" s="56" t="s">
        <v>7566</v>
      </c>
      <c r="X2847" s="56" t="s">
        <v>8241</v>
      </c>
      <c r="Y2847" s="56"/>
      <c r="Z2847" s="56" t="s">
        <v>16057</v>
      </c>
      <c r="AA2847" s="56" t="s">
        <v>16154</v>
      </c>
      <c r="AB2847" s="56" t="s">
        <v>16155</v>
      </c>
      <c r="AC2847" s="56" t="s">
        <v>87</v>
      </c>
      <c r="AD2847" s="90" t="str">
        <f t="shared" si="89"/>
        <v>NA</v>
      </c>
      <c r="AE2847" s="90"/>
      <c r="AF2847" s="90"/>
      <c r="AG2847" s="90"/>
    </row>
    <row r="2848" spans="1:33">
      <c r="A2848" s="56" t="s">
        <v>20963</v>
      </c>
      <c r="B2848" s="56" t="s">
        <v>20964</v>
      </c>
      <c r="C2848" s="56" t="s">
        <v>20965</v>
      </c>
      <c r="D2848" s="56" t="s">
        <v>7566</v>
      </c>
      <c r="E2848" s="56" t="s">
        <v>1154</v>
      </c>
      <c r="F2848" s="56" t="s">
        <v>22</v>
      </c>
      <c r="G2848" s="56"/>
      <c r="H2848" s="56" t="s">
        <v>20966</v>
      </c>
      <c r="I2848" s="56" t="s">
        <v>20961</v>
      </c>
      <c r="J2848" s="56" t="s">
        <v>20967</v>
      </c>
      <c r="K2848" s="56" t="s">
        <v>7326</v>
      </c>
      <c r="L2848" s="90" t="str">
        <f t="shared" si="88"/>
        <v>NA</v>
      </c>
      <c r="M2848" s="90"/>
      <c r="O2848" s="91"/>
      <c r="P2848" s="56"/>
      <c r="Q2848" s="56"/>
      <c r="R2848" s="56"/>
      <c r="S2848" s="56"/>
      <c r="T2848" s="56" t="s">
        <v>16156</v>
      </c>
      <c r="U2848" s="56" t="s">
        <v>16157</v>
      </c>
      <c r="V2848" s="56" t="s">
        <v>16158</v>
      </c>
      <c r="W2848" s="56" t="s">
        <v>7566</v>
      </c>
      <c r="X2848" s="56" t="s">
        <v>8241</v>
      </c>
      <c r="Y2848" s="56"/>
      <c r="Z2848" s="56" t="s">
        <v>16057</v>
      </c>
      <c r="AA2848" s="56" t="s">
        <v>16154</v>
      </c>
      <c r="AB2848" s="56" t="s">
        <v>16159</v>
      </c>
      <c r="AC2848" s="56" t="s">
        <v>87</v>
      </c>
      <c r="AD2848" s="90" t="str">
        <f t="shared" si="89"/>
        <v>NA</v>
      </c>
      <c r="AE2848" s="90"/>
      <c r="AF2848" s="90"/>
      <c r="AG2848" s="90"/>
    </row>
    <row r="2849" spans="1:33">
      <c r="A2849" s="56" t="s">
        <v>20968</v>
      </c>
      <c r="B2849" s="56" t="s">
        <v>20969</v>
      </c>
      <c r="C2849" s="56" t="s">
        <v>20970</v>
      </c>
      <c r="D2849" s="56" t="s">
        <v>7566</v>
      </c>
      <c r="E2849" s="56" t="s">
        <v>1167</v>
      </c>
      <c r="F2849" s="56" t="s">
        <v>22</v>
      </c>
      <c r="G2849" s="56"/>
      <c r="H2849" s="56" t="s">
        <v>20971</v>
      </c>
      <c r="I2849" s="56" t="s">
        <v>20972</v>
      </c>
      <c r="J2849" s="56" t="s">
        <v>20973</v>
      </c>
      <c r="K2849" s="56" t="s">
        <v>7326</v>
      </c>
      <c r="L2849" s="90" t="str">
        <f t="shared" si="88"/>
        <v>NA</v>
      </c>
      <c r="M2849" s="90"/>
      <c r="O2849" s="91"/>
      <c r="P2849" s="56"/>
      <c r="Q2849" s="56"/>
      <c r="R2849" s="56"/>
      <c r="S2849" s="56"/>
      <c r="T2849" s="56" t="s">
        <v>16063</v>
      </c>
      <c r="U2849" s="56" t="s">
        <v>16160</v>
      </c>
      <c r="V2849" s="56" t="s">
        <v>16161</v>
      </c>
      <c r="W2849" s="56" t="s">
        <v>7566</v>
      </c>
      <c r="X2849" s="56" t="s">
        <v>8241</v>
      </c>
      <c r="Y2849" s="56"/>
      <c r="Z2849" s="56" t="s">
        <v>16057</v>
      </c>
      <c r="AA2849" s="56" t="s">
        <v>16154</v>
      </c>
      <c r="AB2849" s="56"/>
      <c r="AC2849" s="56" t="s">
        <v>87</v>
      </c>
      <c r="AD2849" s="90" t="str">
        <f t="shared" si="89"/>
        <v>NA</v>
      </c>
      <c r="AE2849" s="90"/>
      <c r="AF2849" s="90"/>
      <c r="AG2849" s="90"/>
    </row>
    <row r="2850" spans="1:33">
      <c r="A2850" s="56" t="s">
        <v>20974</v>
      </c>
      <c r="B2850" s="56" t="s">
        <v>20975</v>
      </c>
      <c r="C2850" s="56" t="s">
        <v>20976</v>
      </c>
      <c r="D2850" s="56" t="s">
        <v>7566</v>
      </c>
      <c r="E2850" s="56" t="s">
        <v>1167</v>
      </c>
      <c r="F2850" s="56" t="s">
        <v>22</v>
      </c>
      <c r="G2850" s="56"/>
      <c r="H2850" s="56" t="s">
        <v>20977</v>
      </c>
      <c r="I2850" s="56" t="s">
        <v>20972</v>
      </c>
      <c r="J2850" s="56" t="s">
        <v>20978</v>
      </c>
      <c r="K2850" s="56" t="s">
        <v>7326</v>
      </c>
      <c r="L2850" s="90" t="str">
        <f t="shared" si="88"/>
        <v>NA</v>
      </c>
      <c r="M2850" s="90"/>
      <c r="O2850" s="91"/>
      <c r="P2850" s="56"/>
      <c r="Q2850" s="56"/>
      <c r="R2850" s="56"/>
      <c r="S2850" s="56"/>
      <c r="T2850" s="56" t="s">
        <v>16066</v>
      </c>
      <c r="U2850" s="56" t="s">
        <v>16162</v>
      </c>
      <c r="V2850" s="56" t="s">
        <v>16163</v>
      </c>
      <c r="W2850" s="56" t="s">
        <v>7566</v>
      </c>
      <c r="X2850" s="56" t="s">
        <v>8241</v>
      </c>
      <c r="Y2850" s="56"/>
      <c r="Z2850" s="56" t="s">
        <v>16057</v>
      </c>
      <c r="AA2850" s="56" t="s">
        <v>16154</v>
      </c>
      <c r="AB2850" s="56"/>
      <c r="AC2850" s="56" t="s">
        <v>87</v>
      </c>
      <c r="AD2850" s="90" t="str">
        <f t="shared" si="89"/>
        <v>NA</v>
      </c>
      <c r="AE2850" s="90"/>
      <c r="AF2850" s="90"/>
      <c r="AG2850" s="90"/>
    </row>
    <row r="2851" spans="1:33">
      <c r="A2851" s="56" t="s">
        <v>20979</v>
      </c>
      <c r="B2851" s="56" t="s">
        <v>20980</v>
      </c>
      <c r="C2851" s="56" t="s">
        <v>20981</v>
      </c>
      <c r="D2851" s="56" t="s">
        <v>7566</v>
      </c>
      <c r="E2851" s="56" t="s">
        <v>20982</v>
      </c>
      <c r="F2851" s="56" t="s">
        <v>22</v>
      </c>
      <c r="G2851" s="56"/>
      <c r="H2851" s="56" t="s">
        <v>20983</v>
      </c>
      <c r="I2851" s="56" t="s">
        <v>20984</v>
      </c>
      <c r="J2851" s="56"/>
      <c r="K2851" s="56" t="s">
        <v>87</v>
      </c>
      <c r="L2851" s="90" t="str">
        <f t="shared" si="88"/>
        <v>NA</v>
      </c>
      <c r="M2851" s="90"/>
      <c r="O2851" s="91"/>
      <c r="P2851" s="56"/>
      <c r="Q2851" s="56"/>
      <c r="R2851" s="56"/>
      <c r="S2851" s="56"/>
      <c r="T2851" s="56" t="s">
        <v>16164</v>
      </c>
      <c r="U2851" s="56" t="s">
        <v>16165</v>
      </c>
      <c r="V2851" s="56" t="s">
        <v>16166</v>
      </c>
      <c r="W2851" s="56" t="s">
        <v>7566</v>
      </c>
      <c r="X2851" s="56" t="s">
        <v>8241</v>
      </c>
      <c r="Y2851" s="56"/>
      <c r="Z2851" s="56" t="s">
        <v>16057</v>
      </c>
      <c r="AA2851" s="56" t="s">
        <v>16154</v>
      </c>
      <c r="AB2851" s="56" t="s">
        <v>13374</v>
      </c>
      <c r="AC2851" s="56" t="s">
        <v>87</v>
      </c>
      <c r="AD2851" s="90" t="str">
        <f t="shared" si="89"/>
        <v>NA</v>
      </c>
      <c r="AE2851" s="90"/>
      <c r="AF2851" s="90"/>
      <c r="AG2851" s="90"/>
    </row>
    <row r="2852" spans="1:33">
      <c r="A2852" s="56" t="s">
        <v>20985</v>
      </c>
      <c r="B2852" s="56" t="s">
        <v>20986</v>
      </c>
      <c r="C2852" s="56" t="s">
        <v>20987</v>
      </c>
      <c r="D2852" s="56" t="s">
        <v>7566</v>
      </c>
      <c r="E2852" s="56" t="s">
        <v>20988</v>
      </c>
      <c r="F2852" s="56" t="s">
        <v>22</v>
      </c>
      <c r="G2852" s="56"/>
      <c r="H2852" s="56" t="s">
        <v>20989</v>
      </c>
      <c r="I2852" s="56" t="s">
        <v>20990</v>
      </c>
      <c r="J2852" s="56"/>
      <c r="K2852" s="56" t="s">
        <v>87</v>
      </c>
      <c r="L2852" s="90" t="str">
        <f t="shared" si="88"/>
        <v>NA</v>
      </c>
      <c r="M2852" s="90"/>
      <c r="O2852" s="91"/>
      <c r="P2852" s="56"/>
      <c r="Q2852" s="56"/>
      <c r="R2852" s="56"/>
      <c r="S2852" s="56"/>
      <c r="T2852" s="56" t="s">
        <v>16167</v>
      </c>
      <c r="U2852" s="56" t="s">
        <v>16168</v>
      </c>
      <c r="V2852" s="56" t="s">
        <v>16169</v>
      </c>
      <c r="W2852" s="56" t="s">
        <v>7566</v>
      </c>
      <c r="X2852" s="56" t="s">
        <v>8241</v>
      </c>
      <c r="Y2852" s="56"/>
      <c r="Z2852" s="56" t="s">
        <v>16057</v>
      </c>
      <c r="AA2852" s="56" t="s">
        <v>16154</v>
      </c>
      <c r="AB2852" s="56" t="s">
        <v>16170</v>
      </c>
      <c r="AC2852" s="56" t="s">
        <v>87</v>
      </c>
      <c r="AD2852" s="90" t="str">
        <f t="shared" si="89"/>
        <v>NA</v>
      </c>
      <c r="AE2852" s="90"/>
      <c r="AF2852" s="90"/>
      <c r="AG2852" s="90"/>
    </row>
    <row r="2853" spans="1:33">
      <c r="A2853" s="56" t="s">
        <v>20991</v>
      </c>
      <c r="B2853" s="56" t="s">
        <v>20992</v>
      </c>
      <c r="C2853" s="56" t="s">
        <v>20993</v>
      </c>
      <c r="D2853" s="56" t="s">
        <v>7566</v>
      </c>
      <c r="E2853" s="56" t="s">
        <v>20988</v>
      </c>
      <c r="F2853" s="56" t="s">
        <v>22</v>
      </c>
      <c r="G2853" s="56"/>
      <c r="H2853" s="56" t="s">
        <v>20989</v>
      </c>
      <c r="I2853" s="56" t="s">
        <v>20990</v>
      </c>
      <c r="J2853" s="56"/>
      <c r="K2853" s="56" t="s">
        <v>87</v>
      </c>
      <c r="L2853" s="90" t="str">
        <f t="shared" si="88"/>
        <v>NA</v>
      </c>
      <c r="M2853" s="90"/>
      <c r="O2853" s="91"/>
      <c r="P2853" s="56"/>
      <c r="Q2853" s="56"/>
      <c r="R2853" s="56"/>
      <c r="S2853" s="56"/>
      <c r="T2853" s="56" t="s">
        <v>16171</v>
      </c>
      <c r="U2853" s="56" t="s">
        <v>16172</v>
      </c>
      <c r="V2853" s="56" t="s">
        <v>16173</v>
      </c>
      <c r="W2853" s="56" t="s">
        <v>7566</v>
      </c>
      <c r="X2853" s="56" t="s">
        <v>8241</v>
      </c>
      <c r="Y2853" s="56"/>
      <c r="Z2853" s="56" t="s">
        <v>16135</v>
      </c>
      <c r="AA2853" s="56" t="s">
        <v>16154</v>
      </c>
      <c r="AB2853" s="56" t="s">
        <v>16174</v>
      </c>
      <c r="AC2853" s="56" t="s">
        <v>87</v>
      </c>
      <c r="AD2853" s="90" t="str">
        <f t="shared" si="89"/>
        <v>NA</v>
      </c>
      <c r="AE2853" s="90"/>
      <c r="AF2853" s="90"/>
      <c r="AG2853" s="90"/>
    </row>
    <row r="2854" spans="1:33">
      <c r="A2854" s="56" t="s">
        <v>20994</v>
      </c>
      <c r="B2854" s="56" t="s">
        <v>20995</v>
      </c>
      <c r="C2854" s="56" t="s">
        <v>20996</v>
      </c>
      <c r="D2854" s="56" t="s">
        <v>7566</v>
      </c>
      <c r="E2854" s="56" t="s">
        <v>1191</v>
      </c>
      <c r="F2854" s="56" t="s">
        <v>22</v>
      </c>
      <c r="G2854" s="56"/>
      <c r="H2854" s="56" t="s">
        <v>20997</v>
      </c>
      <c r="I2854" s="56" t="s">
        <v>20998</v>
      </c>
      <c r="J2854" s="56" t="s">
        <v>20994</v>
      </c>
      <c r="K2854" s="56" t="s">
        <v>7326</v>
      </c>
      <c r="L2854" s="90" t="str">
        <f t="shared" si="88"/>
        <v>NA</v>
      </c>
      <c r="M2854" s="90"/>
      <c r="O2854" s="91"/>
      <c r="P2854" s="56"/>
      <c r="Q2854" s="56"/>
      <c r="R2854" s="56"/>
      <c r="S2854" s="56"/>
      <c r="T2854" s="56" t="s">
        <v>16175</v>
      </c>
      <c r="U2854" s="56" t="s">
        <v>16176</v>
      </c>
      <c r="V2854" s="56" t="s">
        <v>16177</v>
      </c>
      <c r="W2854" s="56" t="s">
        <v>7566</v>
      </c>
      <c r="X2854" s="56" t="s">
        <v>8241</v>
      </c>
      <c r="Y2854" s="56"/>
      <c r="Z2854" s="56" t="s">
        <v>16057</v>
      </c>
      <c r="AA2854" s="56" t="s">
        <v>16154</v>
      </c>
      <c r="AB2854" s="56"/>
      <c r="AC2854" s="56" t="s">
        <v>87</v>
      </c>
      <c r="AD2854" s="90" t="str">
        <f t="shared" si="89"/>
        <v>NA</v>
      </c>
      <c r="AE2854" s="90"/>
      <c r="AF2854" s="90"/>
      <c r="AG2854" s="90"/>
    </row>
    <row r="2855" spans="1:33">
      <c r="A2855" s="56" t="s">
        <v>20999</v>
      </c>
      <c r="B2855" s="56" t="s">
        <v>21000</v>
      </c>
      <c r="C2855" s="56" t="s">
        <v>21001</v>
      </c>
      <c r="D2855" s="56" t="s">
        <v>7566</v>
      </c>
      <c r="E2855" s="56" t="s">
        <v>21002</v>
      </c>
      <c r="F2855" s="56" t="s">
        <v>22</v>
      </c>
      <c r="G2855" s="56"/>
      <c r="H2855" s="56" t="s">
        <v>21003</v>
      </c>
      <c r="I2855" s="56" t="s">
        <v>21004</v>
      </c>
      <c r="J2855" s="56" t="s">
        <v>21005</v>
      </c>
      <c r="K2855" s="56" t="s">
        <v>87</v>
      </c>
      <c r="L2855" s="90" t="str">
        <f t="shared" si="88"/>
        <v>NA</v>
      </c>
      <c r="M2855" s="90"/>
      <c r="O2855" s="91"/>
      <c r="P2855" s="56"/>
      <c r="Q2855" s="56"/>
      <c r="R2855" s="56"/>
      <c r="S2855" s="56"/>
      <c r="T2855" s="56" t="s">
        <v>16178</v>
      </c>
      <c r="U2855" s="56" t="s">
        <v>16179</v>
      </c>
      <c r="V2855" s="56" t="s">
        <v>16180</v>
      </c>
      <c r="W2855" s="56" t="s">
        <v>7566</v>
      </c>
      <c r="X2855" s="56" t="s">
        <v>8241</v>
      </c>
      <c r="Y2855" s="56"/>
      <c r="Z2855" s="56" t="s">
        <v>16072</v>
      </c>
      <c r="AA2855" s="56" t="s">
        <v>16154</v>
      </c>
      <c r="AB2855" s="56"/>
      <c r="AC2855" s="56" t="s">
        <v>87</v>
      </c>
      <c r="AD2855" s="90" t="str">
        <f t="shared" si="89"/>
        <v>NA</v>
      </c>
      <c r="AE2855" s="90"/>
      <c r="AF2855" s="90"/>
      <c r="AG2855" s="90"/>
    </row>
    <row r="2856" spans="1:33">
      <c r="A2856" s="56" t="s">
        <v>21006</v>
      </c>
      <c r="B2856" s="56" t="s">
        <v>21007</v>
      </c>
      <c r="C2856" s="56" t="s">
        <v>15303</v>
      </c>
      <c r="D2856" s="56" t="s">
        <v>7566</v>
      </c>
      <c r="E2856" s="56" t="s">
        <v>21</v>
      </c>
      <c r="F2856" s="56" t="s">
        <v>22</v>
      </c>
      <c r="G2856" s="56"/>
      <c r="H2856" s="56" t="s">
        <v>21008</v>
      </c>
      <c r="I2856" s="56" t="s">
        <v>21009</v>
      </c>
      <c r="J2856" s="56" t="s">
        <v>21010</v>
      </c>
      <c r="K2856" s="56" t="s">
        <v>7326</v>
      </c>
      <c r="L2856" s="90" t="str">
        <f t="shared" si="88"/>
        <v>NA</v>
      </c>
      <c r="M2856" s="90"/>
      <c r="O2856" s="91"/>
      <c r="P2856" s="56"/>
      <c r="Q2856" s="56"/>
      <c r="R2856" s="56"/>
      <c r="S2856" s="56"/>
      <c r="T2856" s="56" t="s">
        <v>16181</v>
      </c>
      <c r="U2856" s="56" t="s">
        <v>16182</v>
      </c>
      <c r="V2856" s="56" t="s">
        <v>16183</v>
      </c>
      <c r="W2856" s="56" t="s">
        <v>7566</v>
      </c>
      <c r="X2856" s="56" t="s">
        <v>8241</v>
      </c>
      <c r="Y2856" s="56"/>
      <c r="Z2856" s="56" t="s">
        <v>16057</v>
      </c>
      <c r="AA2856" s="56" t="s">
        <v>16154</v>
      </c>
      <c r="AB2856" s="56" t="s">
        <v>16184</v>
      </c>
      <c r="AC2856" s="56" t="s">
        <v>87</v>
      </c>
      <c r="AD2856" s="90" t="str">
        <f t="shared" si="89"/>
        <v>NA</v>
      </c>
      <c r="AE2856" s="90"/>
      <c r="AF2856" s="90"/>
      <c r="AG2856" s="90"/>
    </row>
    <row r="2857" spans="1:33">
      <c r="A2857" s="56" t="s">
        <v>21011</v>
      </c>
      <c r="B2857" s="56" t="s">
        <v>21012</v>
      </c>
      <c r="C2857" s="56" t="s">
        <v>20970</v>
      </c>
      <c r="D2857" s="56" t="s">
        <v>7566</v>
      </c>
      <c r="E2857" s="56" t="s">
        <v>21</v>
      </c>
      <c r="F2857" s="56" t="s">
        <v>22</v>
      </c>
      <c r="G2857" s="56"/>
      <c r="H2857" s="56" t="s">
        <v>21013</v>
      </c>
      <c r="I2857" s="56" t="s">
        <v>21009</v>
      </c>
      <c r="J2857" s="56" t="s">
        <v>21014</v>
      </c>
      <c r="K2857" s="56" t="s">
        <v>7326</v>
      </c>
      <c r="L2857" s="90" t="str">
        <f t="shared" si="88"/>
        <v>NA</v>
      </c>
      <c r="M2857" s="90"/>
      <c r="O2857" s="91"/>
      <c r="P2857" s="56"/>
      <c r="Q2857" s="56"/>
      <c r="R2857" s="56"/>
      <c r="S2857" s="56"/>
      <c r="T2857" s="56" t="s">
        <v>16185</v>
      </c>
      <c r="U2857" s="56" t="s">
        <v>16186</v>
      </c>
      <c r="V2857" s="56" t="s">
        <v>16187</v>
      </c>
      <c r="W2857" s="56" t="s">
        <v>7566</v>
      </c>
      <c r="X2857" s="56" t="s">
        <v>291</v>
      </c>
      <c r="Y2857" s="56"/>
      <c r="Z2857" s="56" t="s">
        <v>16072</v>
      </c>
      <c r="AA2857" s="56" t="s">
        <v>16188</v>
      </c>
      <c r="AB2857" s="56" t="s">
        <v>16185</v>
      </c>
      <c r="AC2857" s="56" t="s">
        <v>87</v>
      </c>
      <c r="AD2857" s="90" t="str">
        <f t="shared" si="89"/>
        <v>NA</v>
      </c>
      <c r="AE2857" s="90"/>
      <c r="AF2857" s="90"/>
      <c r="AG2857" s="90"/>
    </row>
    <row r="2858" spans="1:33">
      <c r="A2858" s="56" t="s">
        <v>21015</v>
      </c>
      <c r="B2858" s="56" t="s">
        <v>21016</v>
      </c>
      <c r="C2858" s="56" t="s">
        <v>21017</v>
      </c>
      <c r="D2858" s="56" t="s">
        <v>7566</v>
      </c>
      <c r="E2858" s="56" t="s">
        <v>21</v>
      </c>
      <c r="F2858" s="56" t="s">
        <v>22</v>
      </c>
      <c r="G2858" s="56"/>
      <c r="H2858" s="56" t="s">
        <v>21018</v>
      </c>
      <c r="I2858" s="56" t="s">
        <v>21009</v>
      </c>
      <c r="J2858" s="56" t="s">
        <v>21015</v>
      </c>
      <c r="K2858" s="56" t="s">
        <v>7326</v>
      </c>
      <c r="L2858" s="90" t="str">
        <f t="shared" si="88"/>
        <v>NA</v>
      </c>
      <c r="M2858" s="90"/>
      <c r="O2858" s="91"/>
      <c r="P2858" s="56"/>
      <c r="Q2858" s="56"/>
      <c r="R2858" s="56"/>
      <c r="S2858" s="56"/>
      <c r="T2858" s="56" t="s">
        <v>16189</v>
      </c>
      <c r="U2858" s="56" t="s">
        <v>16190</v>
      </c>
      <c r="V2858" s="56" t="s">
        <v>16191</v>
      </c>
      <c r="W2858" s="56" t="s">
        <v>7566</v>
      </c>
      <c r="X2858" s="56" t="s">
        <v>291</v>
      </c>
      <c r="Y2858" s="56"/>
      <c r="Z2858" s="56" t="s">
        <v>16057</v>
      </c>
      <c r="AA2858" s="56" t="s">
        <v>16188</v>
      </c>
      <c r="AB2858" s="56"/>
      <c r="AC2858" s="56" t="s">
        <v>87</v>
      </c>
      <c r="AD2858" s="90" t="str">
        <f t="shared" si="89"/>
        <v>NA</v>
      </c>
      <c r="AE2858" s="90"/>
      <c r="AF2858" s="90"/>
      <c r="AG2858" s="90"/>
    </row>
    <row r="2859" spans="1:33">
      <c r="A2859" s="56" t="s">
        <v>21019</v>
      </c>
      <c r="B2859" s="56" t="s">
        <v>21020</v>
      </c>
      <c r="C2859" s="56" t="s">
        <v>21021</v>
      </c>
      <c r="D2859" s="56" t="s">
        <v>7566</v>
      </c>
      <c r="E2859" s="56" t="s">
        <v>21</v>
      </c>
      <c r="F2859" s="56" t="s">
        <v>22</v>
      </c>
      <c r="G2859" s="56"/>
      <c r="H2859" s="56" t="s">
        <v>21018</v>
      </c>
      <c r="I2859" s="56" t="s">
        <v>21009</v>
      </c>
      <c r="J2859" s="56" t="s">
        <v>21022</v>
      </c>
      <c r="K2859" s="56" t="s">
        <v>7326</v>
      </c>
      <c r="L2859" s="90" t="str">
        <f t="shared" si="88"/>
        <v>NA</v>
      </c>
      <c r="M2859" s="90"/>
      <c r="O2859" s="91"/>
      <c r="P2859" s="56"/>
      <c r="Q2859" s="56"/>
      <c r="R2859" s="56"/>
      <c r="S2859" s="56"/>
      <c r="T2859" s="56" t="s">
        <v>16192</v>
      </c>
      <c r="U2859" s="56" t="s">
        <v>16193</v>
      </c>
      <c r="V2859" s="56" t="s">
        <v>16194</v>
      </c>
      <c r="W2859" s="56" t="s">
        <v>7566</v>
      </c>
      <c r="X2859" s="56" t="s">
        <v>291</v>
      </c>
      <c r="Y2859" s="56"/>
      <c r="Z2859" s="56" t="s">
        <v>16057</v>
      </c>
      <c r="AA2859" s="56" t="s">
        <v>16188</v>
      </c>
      <c r="AB2859" s="56" t="s">
        <v>16195</v>
      </c>
      <c r="AC2859" s="56" t="s">
        <v>87</v>
      </c>
      <c r="AD2859" s="90" t="str">
        <f t="shared" si="89"/>
        <v>NA</v>
      </c>
      <c r="AE2859" s="90"/>
      <c r="AF2859" s="90"/>
      <c r="AG2859" s="90"/>
    </row>
    <row r="2860" spans="1:33">
      <c r="A2860" s="56" t="s">
        <v>21023</v>
      </c>
      <c r="B2860" s="56" t="s">
        <v>21024</v>
      </c>
      <c r="C2860" s="56" t="s">
        <v>21025</v>
      </c>
      <c r="D2860" s="56" t="s">
        <v>7566</v>
      </c>
      <c r="E2860" s="56" t="s">
        <v>21</v>
      </c>
      <c r="F2860" s="56" t="s">
        <v>22</v>
      </c>
      <c r="G2860" s="56"/>
      <c r="H2860" s="56" t="s">
        <v>21018</v>
      </c>
      <c r="I2860" s="56" t="s">
        <v>21009</v>
      </c>
      <c r="J2860" s="56" t="s">
        <v>21026</v>
      </c>
      <c r="K2860" s="56" t="s">
        <v>7326</v>
      </c>
      <c r="L2860" s="90" t="str">
        <f t="shared" si="88"/>
        <v>NA</v>
      </c>
      <c r="M2860" s="90"/>
      <c r="O2860" s="91"/>
      <c r="P2860" s="56"/>
      <c r="Q2860" s="56"/>
      <c r="R2860" s="56"/>
      <c r="S2860" s="56"/>
      <c r="T2860" s="56" t="s">
        <v>16196</v>
      </c>
      <c r="U2860" s="56" t="s">
        <v>16197</v>
      </c>
      <c r="V2860" s="56" t="s">
        <v>15899</v>
      </c>
      <c r="W2860" s="56" t="s">
        <v>7566</v>
      </c>
      <c r="X2860" s="56" t="s">
        <v>303</v>
      </c>
      <c r="Y2860" s="56"/>
      <c r="Z2860" s="56" t="s">
        <v>16198</v>
      </c>
      <c r="AA2860" s="56" t="s">
        <v>7568</v>
      </c>
      <c r="AB2860" s="56" t="s">
        <v>16196</v>
      </c>
      <c r="AC2860" s="56" t="s">
        <v>7326</v>
      </c>
      <c r="AD2860" s="90" t="str">
        <f t="shared" si="89"/>
        <v>NA</v>
      </c>
      <c r="AE2860" s="90"/>
      <c r="AF2860" s="90"/>
      <c r="AG2860" s="90"/>
    </row>
    <row r="2861" spans="1:33">
      <c r="A2861" s="56" t="s">
        <v>21027</v>
      </c>
      <c r="B2861" s="56" t="s">
        <v>21028</v>
      </c>
      <c r="C2861" s="56" t="s">
        <v>21029</v>
      </c>
      <c r="D2861" s="56" t="s">
        <v>7566</v>
      </c>
      <c r="E2861" s="56" t="s">
        <v>21</v>
      </c>
      <c r="F2861" s="56" t="s">
        <v>22</v>
      </c>
      <c r="G2861" s="56"/>
      <c r="H2861" s="56" t="s">
        <v>21030</v>
      </c>
      <c r="I2861" s="56" t="s">
        <v>21009</v>
      </c>
      <c r="J2861" s="56" t="s">
        <v>21031</v>
      </c>
      <c r="K2861" s="56" t="s">
        <v>87</v>
      </c>
      <c r="L2861" s="90" t="str">
        <f t="shared" si="88"/>
        <v>NA</v>
      </c>
      <c r="M2861" s="90"/>
      <c r="O2861" s="91"/>
      <c r="P2861" s="56"/>
      <c r="Q2861" s="56"/>
      <c r="R2861" s="56"/>
      <c r="S2861" s="56"/>
      <c r="T2861" s="56" t="s">
        <v>16199</v>
      </c>
      <c r="U2861" s="56" t="s">
        <v>16200</v>
      </c>
      <c r="V2861" s="56" t="s">
        <v>16201</v>
      </c>
      <c r="W2861" s="56" t="s">
        <v>7566</v>
      </c>
      <c r="X2861" s="56" t="s">
        <v>303</v>
      </c>
      <c r="Y2861" s="56"/>
      <c r="Z2861" s="56" t="s">
        <v>16057</v>
      </c>
      <c r="AA2861" s="56" t="s">
        <v>7568</v>
      </c>
      <c r="AB2861" s="56" t="s">
        <v>16199</v>
      </c>
      <c r="AC2861" s="56" t="s">
        <v>87</v>
      </c>
      <c r="AD2861" s="90" t="str">
        <f t="shared" si="89"/>
        <v>NA</v>
      </c>
      <c r="AE2861" s="90"/>
      <c r="AF2861" s="90"/>
      <c r="AG2861" s="90"/>
    </row>
    <row r="2862" spans="1:33">
      <c r="A2862" s="56" t="s">
        <v>21032</v>
      </c>
      <c r="B2862" s="56" t="s">
        <v>21033</v>
      </c>
      <c r="C2862" s="56" t="s">
        <v>21034</v>
      </c>
      <c r="D2862" s="56" t="s">
        <v>7566</v>
      </c>
      <c r="E2862" s="56" t="s">
        <v>21</v>
      </c>
      <c r="F2862" s="56" t="s">
        <v>22</v>
      </c>
      <c r="G2862" s="56"/>
      <c r="H2862" s="56" t="s">
        <v>21030</v>
      </c>
      <c r="I2862" s="56" t="s">
        <v>21009</v>
      </c>
      <c r="J2862" s="56" t="s">
        <v>21035</v>
      </c>
      <c r="K2862" s="56" t="s">
        <v>87</v>
      </c>
      <c r="L2862" s="90" t="str">
        <f t="shared" si="88"/>
        <v>NA</v>
      </c>
      <c r="M2862" s="90"/>
      <c r="O2862" s="91"/>
      <c r="P2862" s="56"/>
      <c r="Q2862" s="56"/>
      <c r="R2862" s="56"/>
      <c r="S2862" s="56"/>
      <c r="T2862" s="56" t="s">
        <v>16202</v>
      </c>
      <c r="U2862" s="56" t="s">
        <v>16203</v>
      </c>
      <c r="V2862" s="56" t="s">
        <v>16204</v>
      </c>
      <c r="W2862" s="56" t="s">
        <v>7566</v>
      </c>
      <c r="X2862" s="56" t="s">
        <v>303</v>
      </c>
      <c r="Y2862" s="56"/>
      <c r="Z2862" s="56" t="s">
        <v>16057</v>
      </c>
      <c r="AA2862" s="56" t="s">
        <v>7568</v>
      </c>
      <c r="AB2862" s="56"/>
      <c r="AC2862" s="56" t="s">
        <v>87</v>
      </c>
      <c r="AD2862" s="90" t="str">
        <f t="shared" si="89"/>
        <v>NA</v>
      </c>
      <c r="AE2862" s="90"/>
      <c r="AF2862" s="90"/>
      <c r="AG2862" s="90"/>
    </row>
    <row r="2863" spans="1:33">
      <c r="A2863" s="56" t="s">
        <v>21036</v>
      </c>
      <c r="B2863" s="56" t="s">
        <v>21037</v>
      </c>
      <c r="C2863" s="56" t="s">
        <v>21038</v>
      </c>
      <c r="D2863" s="56" t="s">
        <v>7566</v>
      </c>
      <c r="E2863" s="56" t="s">
        <v>21</v>
      </c>
      <c r="F2863" s="56" t="s">
        <v>22</v>
      </c>
      <c r="G2863" s="56"/>
      <c r="H2863" s="56" t="s">
        <v>21013</v>
      </c>
      <c r="I2863" s="56" t="s">
        <v>21009</v>
      </c>
      <c r="J2863" s="56" t="s">
        <v>21036</v>
      </c>
      <c r="K2863" s="56" t="s">
        <v>87</v>
      </c>
      <c r="L2863" s="90" t="str">
        <f t="shared" si="88"/>
        <v>NA</v>
      </c>
      <c r="M2863" s="90"/>
      <c r="O2863" s="91"/>
      <c r="P2863" s="56"/>
      <c r="Q2863" s="56"/>
      <c r="R2863" s="56"/>
      <c r="S2863" s="56"/>
      <c r="T2863" s="56" t="s">
        <v>16205</v>
      </c>
      <c r="U2863" s="56" t="s">
        <v>16206</v>
      </c>
      <c r="V2863" s="56" t="s">
        <v>16207</v>
      </c>
      <c r="W2863" s="56" t="s">
        <v>7566</v>
      </c>
      <c r="X2863" s="56" t="s">
        <v>303</v>
      </c>
      <c r="Y2863" s="56"/>
      <c r="Z2863" s="56" t="s">
        <v>16072</v>
      </c>
      <c r="AA2863" s="56" t="s">
        <v>7568</v>
      </c>
      <c r="AB2863" s="56" t="s">
        <v>16208</v>
      </c>
      <c r="AC2863" s="56" t="s">
        <v>87</v>
      </c>
      <c r="AD2863" s="90" t="str">
        <f t="shared" si="89"/>
        <v>NA</v>
      </c>
      <c r="AE2863" s="90"/>
      <c r="AF2863" s="90"/>
      <c r="AG2863" s="90"/>
    </row>
    <row r="2864" spans="1:33">
      <c r="A2864" s="56" t="s">
        <v>21039</v>
      </c>
      <c r="B2864" s="56" t="s">
        <v>21040</v>
      </c>
      <c r="C2864" s="56" t="s">
        <v>21041</v>
      </c>
      <c r="D2864" s="56" t="s">
        <v>7566</v>
      </c>
      <c r="E2864" s="56" t="s">
        <v>21</v>
      </c>
      <c r="F2864" s="56" t="s">
        <v>22</v>
      </c>
      <c r="G2864" s="56"/>
      <c r="H2864" s="56" t="s">
        <v>21013</v>
      </c>
      <c r="I2864" s="56" t="s">
        <v>21009</v>
      </c>
      <c r="J2864" s="56" t="s">
        <v>21042</v>
      </c>
      <c r="K2864" s="56" t="s">
        <v>87</v>
      </c>
      <c r="L2864" s="90" t="str">
        <f t="shared" si="88"/>
        <v>NA</v>
      </c>
      <c r="M2864" s="90"/>
      <c r="O2864" s="91"/>
      <c r="P2864" s="56"/>
      <c r="Q2864" s="56"/>
      <c r="R2864" s="56"/>
      <c r="S2864" s="56"/>
      <c r="T2864" s="56" t="s">
        <v>16209</v>
      </c>
      <c r="U2864" s="56" t="s">
        <v>16210</v>
      </c>
      <c r="V2864" s="56" t="s">
        <v>16211</v>
      </c>
      <c r="W2864" s="56" t="s">
        <v>7566</v>
      </c>
      <c r="X2864" s="56" t="s">
        <v>303</v>
      </c>
      <c r="Y2864" s="56"/>
      <c r="Z2864" s="56" t="s">
        <v>16057</v>
      </c>
      <c r="AA2864" s="56" t="s">
        <v>7568</v>
      </c>
      <c r="AB2864" s="56" t="s">
        <v>16209</v>
      </c>
      <c r="AC2864" s="56" t="s">
        <v>87</v>
      </c>
      <c r="AD2864" s="90" t="str">
        <f t="shared" si="89"/>
        <v>NA</v>
      </c>
      <c r="AE2864" s="90"/>
      <c r="AF2864" s="90"/>
      <c r="AG2864" s="90"/>
    </row>
    <row r="2865" spans="1:33">
      <c r="A2865" s="56" t="s">
        <v>21043</v>
      </c>
      <c r="B2865" s="56" t="s">
        <v>21044</v>
      </c>
      <c r="C2865" s="56" t="s">
        <v>21045</v>
      </c>
      <c r="D2865" s="56" t="s">
        <v>7566</v>
      </c>
      <c r="E2865" s="56" t="s">
        <v>21</v>
      </c>
      <c r="F2865" s="56" t="s">
        <v>22</v>
      </c>
      <c r="G2865" s="56"/>
      <c r="H2865" s="56" t="s">
        <v>21013</v>
      </c>
      <c r="I2865" s="56" t="s">
        <v>21009</v>
      </c>
      <c r="J2865" s="56"/>
      <c r="K2865" s="56" t="s">
        <v>87</v>
      </c>
      <c r="L2865" s="90" t="str">
        <f t="shared" si="88"/>
        <v>NA</v>
      </c>
      <c r="M2865" s="90"/>
      <c r="O2865" s="91"/>
      <c r="P2865" s="56"/>
      <c r="Q2865" s="56"/>
      <c r="R2865" s="56"/>
      <c r="S2865" s="56"/>
      <c r="T2865" s="56" t="s">
        <v>16212</v>
      </c>
      <c r="U2865" s="56" t="s">
        <v>16213</v>
      </c>
      <c r="V2865" s="56" t="s">
        <v>16214</v>
      </c>
      <c r="W2865" s="56" t="s">
        <v>7566</v>
      </c>
      <c r="X2865" s="56" t="s">
        <v>303</v>
      </c>
      <c r="Y2865" s="56"/>
      <c r="Z2865" s="56" t="s">
        <v>16057</v>
      </c>
      <c r="AA2865" s="56" t="s">
        <v>7568</v>
      </c>
      <c r="AB2865" s="56"/>
      <c r="AC2865" s="56" t="s">
        <v>87</v>
      </c>
      <c r="AD2865" s="90" t="str">
        <f t="shared" si="89"/>
        <v>NA</v>
      </c>
      <c r="AE2865" s="90"/>
      <c r="AF2865" s="90"/>
      <c r="AG2865" s="90"/>
    </row>
    <row r="2866" spans="1:33">
      <c r="A2866" s="56" t="s">
        <v>21046</v>
      </c>
      <c r="B2866" s="56" t="s">
        <v>21047</v>
      </c>
      <c r="C2866" s="56" t="s">
        <v>21048</v>
      </c>
      <c r="D2866" s="56" t="s">
        <v>7566</v>
      </c>
      <c r="E2866" s="56" t="s">
        <v>21</v>
      </c>
      <c r="F2866" s="56" t="s">
        <v>22</v>
      </c>
      <c r="G2866" s="56"/>
      <c r="H2866" s="56" t="s">
        <v>21013</v>
      </c>
      <c r="I2866" s="56" t="s">
        <v>21009</v>
      </c>
      <c r="J2866" s="56" t="s">
        <v>21049</v>
      </c>
      <c r="K2866" s="56" t="s">
        <v>87</v>
      </c>
      <c r="L2866" s="90" t="str">
        <f t="shared" si="88"/>
        <v>NA</v>
      </c>
      <c r="M2866" s="90"/>
      <c r="O2866" s="91"/>
      <c r="P2866" s="56"/>
      <c r="Q2866" s="56"/>
      <c r="R2866" s="56"/>
      <c r="S2866" s="56"/>
      <c r="T2866" s="56" t="s">
        <v>16215</v>
      </c>
      <c r="U2866" s="56" t="s">
        <v>16216</v>
      </c>
      <c r="V2866" s="56" t="s">
        <v>16217</v>
      </c>
      <c r="W2866" s="56" t="s">
        <v>7566</v>
      </c>
      <c r="X2866" s="56" t="s">
        <v>303</v>
      </c>
      <c r="Y2866" s="56"/>
      <c r="Z2866" s="56" t="s">
        <v>16072</v>
      </c>
      <c r="AA2866" s="56" t="s">
        <v>7568</v>
      </c>
      <c r="AB2866" s="56" t="s">
        <v>16215</v>
      </c>
      <c r="AC2866" s="56" t="s">
        <v>87</v>
      </c>
      <c r="AD2866" s="90" t="str">
        <f t="shared" si="89"/>
        <v>NA</v>
      </c>
      <c r="AE2866" s="90"/>
      <c r="AF2866" s="90"/>
      <c r="AG2866" s="90"/>
    </row>
    <row r="2867" spans="1:33">
      <c r="A2867" s="56" t="s">
        <v>21050</v>
      </c>
      <c r="B2867" s="56" t="s">
        <v>21051</v>
      </c>
      <c r="C2867" s="56" t="s">
        <v>21052</v>
      </c>
      <c r="D2867" s="56" t="s">
        <v>7566</v>
      </c>
      <c r="E2867" s="56" t="s">
        <v>21</v>
      </c>
      <c r="F2867" s="56" t="s">
        <v>22</v>
      </c>
      <c r="G2867" s="56"/>
      <c r="H2867" s="56" t="s">
        <v>21013</v>
      </c>
      <c r="I2867" s="56" t="s">
        <v>21009</v>
      </c>
      <c r="J2867" s="56" t="s">
        <v>21050</v>
      </c>
      <c r="K2867" s="56" t="s">
        <v>87</v>
      </c>
      <c r="L2867" s="90" t="str">
        <f t="shared" si="88"/>
        <v>NA</v>
      </c>
      <c r="M2867" s="90"/>
      <c r="O2867" s="91"/>
      <c r="P2867" s="56"/>
      <c r="Q2867" s="56"/>
      <c r="R2867" s="56"/>
      <c r="S2867" s="56"/>
      <c r="T2867" s="56" t="s">
        <v>16218</v>
      </c>
      <c r="U2867" s="56" t="s">
        <v>16219</v>
      </c>
      <c r="V2867" s="56" t="s">
        <v>16220</v>
      </c>
      <c r="W2867" s="56" t="s">
        <v>7566</v>
      </c>
      <c r="X2867" s="56" t="s">
        <v>303</v>
      </c>
      <c r="Y2867" s="56"/>
      <c r="Z2867" s="56" t="s">
        <v>16072</v>
      </c>
      <c r="AA2867" s="56" t="s">
        <v>7568</v>
      </c>
      <c r="AB2867" s="56" t="s">
        <v>16221</v>
      </c>
      <c r="AC2867" s="56" t="s">
        <v>87</v>
      </c>
      <c r="AD2867" s="90" t="str">
        <f t="shared" si="89"/>
        <v>NA</v>
      </c>
      <c r="AE2867" s="90"/>
      <c r="AF2867" s="90"/>
      <c r="AG2867" s="90"/>
    </row>
    <row r="2868" spans="1:33">
      <c r="A2868" s="56" t="s">
        <v>21053</v>
      </c>
      <c r="B2868" s="56" t="s">
        <v>21054</v>
      </c>
      <c r="C2868" s="56" t="s">
        <v>21055</v>
      </c>
      <c r="D2868" s="56" t="s">
        <v>7566</v>
      </c>
      <c r="E2868" s="56" t="s">
        <v>21</v>
      </c>
      <c r="F2868" s="56" t="s">
        <v>22</v>
      </c>
      <c r="G2868" s="56"/>
      <c r="H2868" s="56" t="s">
        <v>21013</v>
      </c>
      <c r="I2868" s="56" t="s">
        <v>21009</v>
      </c>
      <c r="J2868" s="56" t="s">
        <v>21056</v>
      </c>
      <c r="K2868" s="56" t="s">
        <v>87</v>
      </c>
      <c r="L2868" s="90" t="str">
        <f t="shared" si="88"/>
        <v>NA</v>
      </c>
      <c r="M2868" s="90"/>
      <c r="O2868" s="91"/>
      <c r="P2868" s="56"/>
      <c r="Q2868" s="56"/>
      <c r="R2868" s="56"/>
      <c r="S2868" s="56"/>
      <c r="T2868" s="56" t="s">
        <v>16222</v>
      </c>
      <c r="U2868" s="56" t="s">
        <v>16223</v>
      </c>
      <c r="V2868" s="56" t="s">
        <v>15784</v>
      </c>
      <c r="W2868" s="56" t="s">
        <v>7566</v>
      </c>
      <c r="X2868" s="56" t="s">
        <v>315</v>
      </c>
      <c r="Y2868" s="56"/>
      <c r="Z2868" s="56" t="s">
        <v>16061</v>
      </c>
      <c r="AA2868" s="56" t="s">
        <v>16224</v>
      </c>
      <c r="AB2868" s="56" t="s">
        <v>16222</v>
      </c>
      <c r="AC2868" s="56" t="s">
        <v>7326</v>
      </c>
      <c r="AD2868" s="90" t="str">
        <f t="shared" si="89"/>
        <v>NA</v>
      </c>
      <c r="AE2868" s="90"/>
      <c r="AF2868" s="90"/>
      <c r="AG2868" s="90"/>
    </row>
    <row r="2869" spans="1:33">
      <c r="A2869" s="56" t="s">
        <v>21057</v>
      </c>
      <c r="B2869" s="56" t="s">
        <v>21058</v>
      </c>
      <c r="C2869" s="56" t="s">
        <v>21059</v>
      </c>
      <c r="D2869" s="56" t="s">
        <v>7566</v>
      </c>
      <c r="E2869" s="56" t="s">
        <v>21</v>
      </c>
      <c r="F2869" s="56" t="s">
        <v>22</v>
      </c>
      <c r="G2869" s="56"/>
      <c r="H2869" s="56" t="s">
        <v>21013</v>
      </c>
      <c r="I2869" s="56" t="s">
        <v>21009</v>
      </c>
      <c r="J2869" s="56" t="s">
        <v>21060</v>
      </c>
      <c r="K2869" s="56" t="s">
        <v>87</v>
      </c>
      <c r="L2869" s="90" t="str">
        <f t="shared" si="88"/>
        <v>NA</v>
      </c>
      <c r="M2869" s="90"/>
      <c r="O2869" s="91"/>
      <c r="P2869" s="56"/>
      <c r="Q2869" s="56"/>
      <c r="R2869" s="56"/>
      <c r="S2869" s="56"/>
      <c r="T2869" s="56" t="s">
        <v>16225</v>
      </c>
      <c r="U2869" s="56" t="s">
        <v>16226</v>
      </c>
      <c r="V2869" s="56" t="s">
        <v>16227</v>
      </c>
      <c r="W2869" s="56" t="s">
        <v>7566</v>
      </c>
      <c r="X2869" s="56" t="s">
        <v>315</v>
      </c>
      <c r="Y2869" s="56"/>
      <c r="Z2869" s="56" t="s">
        <v>16057</v>
      </c>
      <c r="AA2869" s="56" t="s">
        <v>16224</v>
      </c>
      <c r="AB2869" s="56" t="s">
        <v>16228</v>
      </c>
      <c r="AC2869" s="56" t="s">
        <v>7326</v>
      </c>
      <c r="AD2869" s="90" t="str">
        <f t="shared" si="89"/>
        <v>NA</v>
      </c>
      <c r="AE2869" s="90"/>
      <c r="AF2869" s="90"/>
      <c r="AG2869" s="90"/>
    </row>
    <row r="2870" spans="1:33">
      <c r="A2870" s="56" t="s">
        <v>21061</v>
      </c>
      <c r="B2870" s="56" t="s">
        <v>21062</v>
      </c>
      <c r="C2870" s="56" t="s">
        <v>21063</v>
      </c>
      <c r="D2870" s="56" t="s">
        <v>7566</v>
      </c>
      <c r="E2870" s="56" t="s">
        <v>21</v>
      </c>
      <c r="F2870" s="56" t="s">
        <v>22</v>
      </c>
      <c r="G2870" s="56"/>
      <c r="H2870" s="56" t="s">
        <v>21013</v>
      </c>
      <c r="I2870" s="56" t="s">
        <v>21009</v>
      </c>
      <c r="J2870" s="56" t="s">
        <v>20711</v>
      </c>
      <c r="K2870" s="56" t="s">
        <v>87</v>
      </c>
      <c r="L2870" s="90" t="str">
        <f t="shared" si="88"/>
        <v>NA</v>
      </c>
      <c r="M2870" s="90"/>
      <c r="O2870" s="91"/>
      <c r="P2870" s="56"/>
      <c r="Q2870" s="56"/>
      <c r="R2870" s="56"/>
      <c r="S2870" s="56"/>
      <c r="T2870" s="56" t="s">
        <v>16063</v>
      </c>
      <c r="U2870" s="56" t="s">
        <v>16229</v>
      </c>
      <c r="V2870" s="56" t="s">
        <v>16230</v>
      </c>
      <c r="W2870" s="56" t="s">
        <v>7566</v>
      </c>
      <c r="X2870" s="56" t="s">
        <v>315</v>
      </c>
      <c r="Y2870" s="56"/>
      <c r="Z2870" s="56" t="s">
        <v>16057</v>
      </c>
      <c r="AA2870" s="56" t="s">
        <v>16224</v>
      </c>
      <c r="AB2870" s="56"/>
      <c r="AC2870" s="56" t="s">
        <v>87</v>
      </c>
      <c r="AD2870" s="90" t="str">
        <f t="shared" si="89"/>
        <v>NA</v>
      </c>
      <c r="AE2870" s="90"/>
      <c r="AF2870" s="90"/>
      <c r="AG2870" s="90"/>
    </row>
    <row r="2871" spans="1:33">
      <c r="A2871" s="56" t="s">
        <v>21064</v>
      </c>
      <c r="B2871" s="56" t="s">
        <v>21065</v>
      </c>
      <c r="C2871" s="56" t="s">
        <v>21066</v>
      </c>
      <c r="D2871" s="56" t="s">
        <v>7566</v>
      </c>
      <c r="E2871" s="56" t="s">
        <v>21067</v>
      </c>
      <c r="F2871" s="56" t="s">
        <v>22</v>
      </c>
      <c r="G2871" s="56"/>
      <c r="H2871" s="56" t="s">
        <v>21068</v>
      </c>
      <c r="I2871" s="56" t="s">
        <v>21069</v>
      </c>
      <c r="J2871" s="56" t="s">
        <v>21064</v>
      </c>
      <c r="K2871" s="56" t="s">
        <v>7326</v>
      </c>
      <c r="L2871" s="90" t="str">
        <f t="shared" si="88"/>
        <v>NA</v>
      </c>
      <c r="M2871" s="90"/>
      <c r="O2871" s="91"/>
      <c r="P2871" s="56"/>
      <c r="Q2871" s="56"/>
      <c r="R2871" s="56"/>
      <c r="S2871" s="56"/>
      <c r="T2871" s="56" t="s">
        <v>16231</v>
      </c>
      <c r="U2871" s="56" t="s">
        <v>16232</v>
      </c>
      <c r="V2871" s="56" t="s">
        <v>16233</v>
      </c>
      <c r="W2871" s="56" t="s">
        <v>7566</v>
      </c>
      <c r="X2871" s="56" t="s">
        <v>315</v>
      </c>
      <c r="Y2871" s="56"/>
      <c r="Z2871" s="56" t="s">
        <v>16057</v>
      </c>
      <c r="AA2871" s="56" t="s">
        <v>16224</v>
      </c>
      <c r="AB2871" s="56" t="s">
        <v>16231</v>
      </c>
      <c r="AC2871" s="56" t="s">
        <v>87</v>
      </c>
      <c r="AD2871" s="90" t="str">
        <f t="shared" si="89"/>
        <v>NA</v>
      </c>
      <c r="AE2871" s="90"/>
      <c r="AF2871" s="90"/>
      <c r="AG2871" s="90"/>
    </row>
    <row r="2872" spans="1:33">
      <c r="A2872" s="56" t="s">
        <v>21070</v>
      </c>
      <c r="B2872" s="56" t="s">
        <v>21071</v>
      </c>
      <c r="C2872" s="56" t="s">
        <v>21072</v>
      </c>
      <c r="D2872" s="56" t="s">
        <v>7566</v>
      </c>
      <c r="E2872" s="56" t="s">
        <v>3156</v>
      </c>
      <c r="F2872" s="56" t="s">
        <v>22</v>
      </c>
      <c r="G2872" s="56"/>
      <c r="H2872" s="56" t="s">
        <v>21073</v>
      </c>
      <c r="I2872" s="56" t="s">
        <v>21074</v>
      </c>
      <c r="J2872" s="56" t="s">
        <v>21070</v>
      </c>
      <c r="K2872" s="56" t="s">
        <v>7326</v>
      </c>
      <c r="L2872" s="90" t="str">
        <f t="shared" si="88"/>
        <v>NA</v>
      </c>
      <c r="M2872" s="90"/>
      <c r="O2872" s="91"/>
      <c r="P2872" s="56"/>
      <c r="Q2872" s="56"/>
      <c r="R2872" s="56"/>
      <c r="S2872" s="56"/>
      <c r="T2872" s="56" t="s">
        <v>16234</v>
      </c>
      <c r="U2872" s="56" t="s">
        <v>16235</v>
      </c>
      <c r="V2872" s="56" t="s">
        <v>16236</v>
      </c>
      <c r="W2872" s="56" t="s">
        <v>7566</v>
      </c>
      <c r="X2872" s="56" t="s">
        <v>315</v>
      </c>
      <c r="Y2872" s="56"/>
      <c r="Z2872" s="56" t="s">
        <v>16072</v>
      </c>
      <c r="AA2872" s="56" t="s">
        <v>16224</v>
      </c>
      <c r="AB2872" s="56"/>
      <c r="AC2872" s="56" t="s">
        <v>87</v>
      </c>
      <c r="AD2872" s="90" t="str">
        <f t="shared" si="89"/>
        <v>NA</v>
      </c>
      <c r="AE2872" s="90"/>
      <c r="AF2872" s="90"/>
      <c r="AG2872" s="90"/>
    </row>
    <row r="2873" spans="1:33">
      <c r="A2873" s="56" t="s">
        <v>21075</v>
      </c>
      <c r="B2873" s="56" t="s">
        <v>21076</v>
      </c>
      <c r="C2873" s="56" t="s">
        <v>21077</v>
      </c>
      <c r="D2873" s="56" t="s">
        <v>7566</v>
      </c>
      <c r="E2873" s="56" t="s">
        <v>3156</v>
      </c>
      <c r="F2873" s="56" t="s">
        <v>22</v>
      </c>
      <c r="G2873" s="56"/>
      <c r="H2873" s="56" t="s">
        <v>21073</v>
      </c>
      <c r="I2873" s="56" t="s">
        <v>21074</v>
      </c>
      <c r="J2873" s="56" t="s">
        <v>21078</v>
      </c>
      <c r="K2873" s="56" t="s">
        <v>7326</v>
      </c>
      <c r="L2873" s="90" t="str">
        <f t="shared" si="88"/>
        <v>NA</v>
      </c>
      <c r="M2873" s="90"/>
      <c r="O2873" s="91"/>
      <c r="P2873" s="56"/>
      <c r="Q2873" s="56"/>
      <c r="R2873" s="56"/>
      <c r="S2873" s="56"/>
      <c r="T2873" s="56" t="s">
        <v>16237</v>
      </c>
      <c r="U2873" s="56" t="s">
        <v>16238</v>
      </c>
      <c r="V2873" s="56" t="s">
        <v>16239</v>
      </c>
      <c r="W2873" s="56" t="s">
        <v>7566</v>
      </c>
      <c r="X2873" s="56" t="s">
        <v>315</v>
      </c>
      <c r="Y2873" s="56"/>
      <c r="Z2873" s="56" t="s">
        <v>16057</v>
      </c>
      <c r="AA2873" s="56" t="s">
        <v>16224</v>
      </c>
      <c r="AB2873" s="56" t="s">
        <v>16240</v>
      </c>
      <c r="AC2873" s="56" t="s">
        <v>87</v>
      </c>
      <c r="AD2873" s="90" t="str">
        <f t="shared" si="89"/>
        <v>NA</v>
      </c>
      <c r="AE2873" s="90"/>
      <c r="AF2873" s="90"/>
      <c r="AG2873" s="90"/>
    </row>
    <row r="2874" spans="1:33">
      <c r="A2874" s="56" t="s">
        <v>21079</v>
      </c>
      <c r="B2874" s="56" t="s">
        <v>21080</v>
      </c>
      <c r="C2874" s="56" t="s">
        <v>21081</v>
      </c>
      <c r="D2874" s="56" t="s">
        <v>7566</v>
      </c>
      <c r="E2874" s="56" t="s">
        <v>21082</v>
      </c>
      <c r="F2874" s="56" t="s">
        <v>22</v>
      </c>
      <c r="G2874" s="56"/>
      <c r="H2874" s="56" t="s">
        <v>21083</v>
      </c>
      <c r="I2874" s="56" t="s">
        <v>21084</v>
      </c>
      <c r="J2874" s="56" t="s">
        <v>21085</v>
      </c>
      <c r="K2874" s="56" t="s">
        <v>7326</v>
      </c>
      <c r="L2874" s="90" t="str">
        <f t="shared" si="88"/>
        <v>NA</v>
      </c>
      <c r="M2874" s="90"/>
      <c r="O2874" s="91"/>
      <c r="P2874" s="56"/>
      <c r="Q2874" s="56"/>
      <c r="R2874" s="56"/>
      <c r="S2874" s="56"/>
      <c r="T2874" s="56" t="s">
        <v>13879</v>
      </c>
      <c r="U2874" s="56" t="s">
        <v>16241</v>
      </c>
      <c r="V2874" s="56" t="s">
        <v>16242</v>
      </c>
      <c r="W2874" s="56" t="s">
        <v>7566</v>
      </c>
      <c r="X2874" s="56" t="s">
        <v>315</v>
      </c>
      <c r="Y2874" s="56"/>
      <c r="Z2874" s="56" t="s">
        <v>16057</v>
      </c>
      <c r="AA2874" s="56" t="s">
        <v>16224</v>
      </c>
      <c r="AB2874" s="56"/>
      <c r="AC2874" s="56" t="s">
        <v>87</v>
      </c>
      <c r="AD2874" s="90" t="str">
        <f t="shared" si="89"/>
        <v>NA</v>
      </c>
      <c r="AE2874" s="90"/>
      <c r="AF2874" s="90"/>
      <c r="AG2874" s="90"/>
    </row>
    <row r="2875" spans="1:33">
      <c r="A2875" s="56" t="s">
        <v>21086</v>
      </c>
      <c r="B2875" s="56" t="s">
        <v>21087</v>
      </c>
      <c r="C2875" s="56" t="s">
        <v>21088</v>
      </c>
      <c r="D2875" s="56" t="s">
        <v>7566</v>
      </c>
      <c r="E2875" s="56" t="s">
        <v>21089</v>
      </c>
      <c r="F2875" s="56" t="s">
        <v>22</v>
      </c>
      <c r="G2875" s="56"/>
      <c r="H2875" s="56" t="s">
        <v>21090</v>
      </c>
      <c r="I2875" s="56" t="s">
        <v>21091</v>
      </c>
      <c r="J2875" s="56" t="s">
        <v>21092</v>
      </c>
      <c r="K2875" s="56" t="s">
        <v>7326</v>
      </c>
      <c r="L2875" s="90" t="str">
        <f t="shared" si="88"/>
        <v>NA</v>
      </c>
      <c r="M2875" s="90"/>
      <c r="O2875" s="91"/>
      <c r="P2875" s="56"/>
      <c r="Q2875" s="56"/>
      <c r="R2875" s="56"/>
      <c r="S2875" s="56"/>
      <c r="T2875" s="56" t="s">
        <v>16243</v>
      </c>
      <c r="U2875" s="56" t="s">
        <v>16244</v>
      </c>
      <c r="V2875" s="56" t="s">
        <v>16245</v>
      </c>
      <c r="W2875" s="56" t="s">
        <v>7566</v>
      </c>
      <c r="X2875" s="56" t="s">
        <v>315</v>
      </c>
      <c r="Y2875" s="56"/>
      <c r="Z2875" s="56" t="s">
        <v>16057</v>
      </c>
      <c r="AA2875" s="56" t="s">
        <v>16224</v>
      </c>
      <c r="AB2875" s="56"/>
      <c r="AC2875" s="56" t="s">
        <v>87</v>
      </c>
      <c r="AD2875" s="90" t="str">
        <f t="shared" si="89"/>
        <v>NA</v>
      </c>
      <c r="AE2875" s="90"/>
      <c r="AF2875" s="90"/>
      <c r="AG2875" s="90"/>
    </row>
    <row r="2876" spans="1:33">
      <c r="A2876" s="56" t="s">
        <v>21093</v>
      </c>
      <c r="B2876" s="56" t="s">
        <v>21094</v>
      </c>
      <c r="C2876" s="56" t="s">
        <v>21095</v>
      </c>
      <c r="D2876" s="56" t="s">
        <v>7566</v>
      </c>
      <c r="E2876" s="56" t="s">
        <v>21096</v>
      </c>
      <c r="F2876" s="56" t="s">
        <v>22</v>
      </c>
      <c r="G2876" s="56"/>
      <c r="H2876" s="56" t="s">
        <v>21097</v>
      </c>
      <c r="I2876" s="56" t="s">
        <v>21098</v>
      </c>
      <c r="J2876" s="56" t="s">
        <v>21093</v>
      </c>
      <c r="K2876" s="56" t="s">
        <v>7326</v>
      </c>
      <c r="L2876" s="90" t="str">
        <f t="shared" si="88"/>
        <v>NA</v>
      </c>
      <c r="M2876" s="90"/>
      <c r="O2876" s="91"/>
      <c r="P2876" s="56"/>
      <c r="Q2876" s="56"/>
      <c r="R2876" s="56"/>
      <c r="S2876" s="56"/>
      <c r="T2876" s="56" t="s">
        <v>16246</v>
      </c>
      <c r="U2876" s="56" t="s">
        <v>16247</v>
      </c>
      <c r="V2876" s="56" t="s">
        <v>16248</v>
      </c>
      <c r="W2876" s="56" t="s">
        <v>7566</v>
      </c>
      <c r="X2876" s="56" t="s">
        <v>16249</v>
      </c>
      <c r="Y2876" s="56"/>
      <c r="Z2876" s="56" t="s">
        <v>16057</v>
      </c>
      <c r="AA2876" s="56" t="s">
        <v>16250</v>
      </c>
      <c r="AB2876" s="56" t="s">
        <v>16251</v>
      </c>
      <c r="AC2876" s="56" t="s">
        <v>87</v>
      </c>
      <c r="AD2876" s="90" t="str">
        <f t="shared" si="89"/>
        <v>NA</v>
      </c>
      <c r="AE2876" s="90"/>
      <c r="AF2876" s="90"/>
      <c r="AG2876" s="90"/>
    </row>
    <row r="2877" spans="1:33">
      <c r="A2877" s="56" t="s">
        <v>21099</v>
      </c>
      <c r="B2877" s="56" t="s">
        <v>21100</v>
      </c>
      <c r="C2877" s="56" t="s">
        <v>21101</v>
      </c>
      <c r="D2877" s="56" t="s">
        <v>7566</v>
      </c>
      <c r="E2877" s="56" t="s">
        <v>21102</v>
      </c>
      <c r="F2877" s="56" t="s">
        <v>22</v>
      </c>
      <c r="G2877" s="56"/>
      <c r="H2877" s="56" t="s">
        <v>21103</v>
      </c>
      <c r="I2877" s="56" t="s">
        <v>21104</v>
      </c>
      <c r="J2877" s="56" t="s">
        <v>21105</v>
      </c>
      <c r="K2877" s="56" t="s">
        <v>7326</v>
      </c>
      <c r="L2877" s="90" t="str">
        <f t="shared" si="88"/>
        <v>NA</v>
      </c>
      <c r="M2877" s="90"/>
      <c r="O2877" s="91"/>
      <c r="P2877" s="56"/>
      <c r="Q2877" s="56"/>
      <c r="R2877" s="56"/>
      <c r="S2877" s="56"/>
      <c r="T2877" s="56" t="s">
        <v>16252</v>
      </c>
      <c r="U2877" s="56" t="s">
        <v>16253</v>
      </c>
      <c r="V2877" s="56" t="s">
        <v>16254</v>
      </c>
      <c r="W2877" s="56" t="s">
        <v>7566</v>
      </c>
      <c r="X2877" s="56" t="s">
        <v>16249</v>
      </c>
      <c r="Y2877" s="56"/>
      <c r="Z2877" s="56" t="s">
        <v>16057</v>
      </c>
      <c r="AA2877" s="56" t="s">
        <v>16250</v>
      </c>
      <c r="AB2877" s="56" t="s">
        <v>16252</v>
      </c>
      <c r="AC2877" s="56" t="s">
        <v>87</v>
      </c>
      <c r="AD2877" s="90" t="str">
        <f t="shared" si="89"/>
        <v>NA</v>
      </c>
      <c r="AE2877" s="90"/>
      <c r="AF2877" s="90"/>
      <c r="AG2877" s="90"/>
    </row>
    <row r="2878" spans="1:33">
      <c r="A2878" s="56" t="s">
        <v>21106</v>
      </c>
      <c r="B2878" s="56" t="s">
        <v>21107</v>
      </c>
      <c r="C2878" s="56" t="s">
        <v>21108</v>
      </c>
      <c r="D2878" s="56" t="s">
        <v>7566</v>
      </c>
      <c r="E2878" s="56" t="s">
        <v>21109</v>
      </c>
      <c r="F2878" s="56" t="s">
        <v>22</v>
      </c>
      <c r="G2878" s="56"/>
      <c r="H2878" s="56" t="s">
        <v>21110</v>
      </c>
      <c r="I2878" s="56" t="s">
        <v>21111</v>
      </c>
      <c r="J2878" s="56" t="s">
        <v>21112</v>
      </c>
      <c r="K2878" s="56" t="s">
        <v>7326</v>
      </c>
      <c r="L2878" s="90" t="str">
        <f t="shared" si="88"/>
        <v>NA</v>
      </c>
      <c r="M2878" s="90"/>
      <c r="O2878" s="91"/>
      <c r="P2878" s="56"/>
      <c r="Q2878" s="56"/>
      <c r="R2878" s="56"/>
      <c r="S2878" s="56"/>
      <c r="T2878" s="56" t="s">
        <v>16063</v>
      </c>
      <c r="U2878" s="56" t="s">
        <v>16255</v>
      </c>
      <c r="V2878" s="56" t="s">
        <v>16256</v>
      </c>
      <c r="W2878" s="56" t="s">
        <v>7566</v>
      </c>
      <c r="X2878" s="56" t="s">
        <v>16249</v>
      </c>
      <c r="Y2878" s="56"/>
      <c r="Z2878" s="56" t="s">
        <v>16057</v>
      </c>
      <c r="AA2878" s="56" t="s">
        <v>16250</v>
      </c>
      <c r="AB2878" s="56"/>
      <c r="AC2878" s="56" t="s">
        <v>87</v>
      </c>
      <c r="AD2878" s="90" t="str">
        <f t="shared" si="89"/>
        <v>NA</v>
      </c>
      <c r="AE2878" s="90"/>
      <c r="AF2878" s="90"/>
      <c r="AG2878" s="90"/>
    </row>
    <row r="2879" spans="1:33">
      <c r="A2879" s="56" t="s">
        <v>21113</v>
      </c>
      <c r="B2879" s="56" t="s">
        <v>21114</v>
      </c>
      <c r="C2879" s="56" t="s">
        <v>21115</v>
      </c>
      <c r="D2879" s="56" t="s">
        <v>7566</v>
      </c>
      <c r="E2879" s="56" t="s">
        <v>21116</v>
      </c>
      <c r="F2879" s="56" t="s">
        <v>22</v>
      </c>
      <c r="G2879" s="56"/>
      <c r="H2879" s="56" t="s">
        <v>21117</v>
      </c>
      <c r="I2879" s="56" t="s">
        <v>21118</v>
      </c>
      <c r="J2879" s="56" t="s">
        <v>21119</v>
      </c>
      <c r="K2879" s="56" t="s">
        <v>7326</v>
      </c>
      <c r="L2879" s="90" t="str">
        <f t="shared" si="88"/>
        <v>NA</v>
      </c>
      <c r="M2879" s="90"/>
      <c r="O2879" s="91"/>
      <c r="P2879" s="56"/>
      <c r="Q2879" s="56"/>
      <c r="R2879" s="56"/>
      <c r="S2879" s="56"/>
      <c r="T2879" s="56" t="s">
        <v>16063</v>
      </c>
      <c r="U2879" s="56" t="s">
        <v>16257</v>
      </c>
      <c r="V2879" s="56" t="s">
        <v>16258</v>
      </c>
      <c r="W2879" s="56" t="s">
        <v>7566</v>
      </c>
      <c r="X2879" s="56" t="s">
        <v>16249</v>
      </c>
      <c r="Y2879" s="56"/>
      <c r="Z2879" s="56" t="s">
        <v>16057</v>
      </c>
      <c r="AA2879" s="56" t="s">
        <v>16250</v>
      </c>
      <c r="AB2879" s="56"/>
      <c r="AC2879" s="56" t="s">
        <v>87</v>
      </c>
      <c r="AD2879" s="90" t="str">
        <f t="shared" si="89"/>
        <v>NA</v>
      </c>
      <c r="AE2879" s="90"/>
      <c r="AF2879" s="90"/>
      <c r="AG2879" s="90"/>
    </row>
    <row r="2880" spans="1:33">
      <c r="A2880" s="56" t="s">
        <v>21120</v>
      </c>
      <c r="B2880" s="56" t="s">
        <v>21121</v>
      </c>
      <c r="C2880" s="56" t="s">
        <v>15303</v>
      </c>
      <c r="D2880" s="56" t="s">
        <v>7566</v>
      </c>
      <c r="E2880" s="56" t="s">
        <v>9140</v>
      </c>
      <c r="F2880" s="56" t="s">
        <v>22</v>
      </c>
      <c r="G2880" s="56"/>
      <c r="H2880" s="56" t="s">
        <v>21122</v>
      </c>
      <c r="I2880" s="56" t="s">
        <v>21123</v>
      </c>
      <c r="J2880" s="56" t="s">
        <v>21124</v>
      </c>
      <c r="K2880" s="56" t="s">
        <v>7326</v>
      </c>
      <c r="L2880" s="90" t="str">
        <f t="shared" si="88"/>
        <v>NA</v>
      </c>
      <c r="M2880" s="90"/>
      <c r="O2880" s="91"/>
      <c r="P2880" s="56"/>
      <c r="Q2880" s="56"/>
      <c r="R2880" s="56"/>
      <c r="S2880" s="56"/>
      <c r="T2880" s="56" t="s">
        <v>16063</v>
      </c>
      <c r="U2880" s="56" t="s">
        <v>16259</v>
      </c>
      <c r="V2880" s="56" t="s">
        <v>16260</v>
      </c>
      <c r="W2880" s="56" t="s">
        <v>7566</v>
      </c>
      <c r="X2880" s="56" t="s">
        <v>16249</v>
      </c>
      <c r="Y2880" s="56"/>
      <c r="Z2880" s="56" t="s">
        <v>16057</v>
      </c>
      <c r="AA2880" s="56" t="s">
        <v>16250</v>
      </c>
      <c r="AB2880" s="56"/>
      <c r="AC2880" s="56" t="s">
        <v>87</v>
      </c>
      <c r="AD2880" s="90" t="str">
        <f t="shared" si="89"/>
        <v>NA</v>
      </c>
      <c r="AE2880" s="90"/>
      <c r="AF2880" s="90"/>
      <c r="AG2880" s="90"/>
    </row>
    <row r="2881" spans="1:33">
      <c r="A2881" s="56" t="s">
        <v>21125</v>
      </c>
      <c r="B2881" s="56" t="s">
        <v>21126</v>
      </c>
      <c r="C2881" s="56" t="s">
        <v>21127</v>
      </c>
      <c r="D2881" s="56" t="s">
        <v>7566</v>
      </c>
      <c r="E2881" s="56" t="s">
        <v>21128</v>
      </c>
      <c r="F2881" s="56" t="s">
        <v>22</v>
      </c>
      <c r="G2881" s="56"/>
      <c r="H2881" s="56" t="s">
        <v>21129</v>
      </c>
      <c r="I2881" s="56" t="s">
        <v>21130</v>
      </c>
      <c r="J2881" s="56" t="s">
        <v>21131</v>
      </c>
      <c r="K2881" s="56" t="s">
        <v>7326</v>
      </c>
      <c r="L2881" s="90" t="str">
        <f t="shared" si="88"/>
        <v>NA</v>
      </c>
      <c r="M2881" s="90"/>
      <c r="O2881" s="91"/>
      <c r="P2881" s="56"/>
      <c r="Q2881" s="56"/>
      <c r="R2881" s="56"/>
      <c r="S2881" s="56"/>
      <c r="T2881" s="56" t="s">
        <v>16063</v>
      </c>
      <c r="U2881" s="56" t="s">
        <v>16261</v>
      </c>
      <c r="V2881" s="56" t="s">
        <v>16262</v>
      </c>
      <c r="W2881" s="56" t="s">
        <v>7566</v>
      </c>
      <c r="X2881" s="56" t="s">
        <v>16249</v>
      </c>
      <c r="Y2881" s="56"/>
      <c r="Z2881" s="56" t="s">
        <v>16057</v>
      </c>
      <c r="AA2881" s="56" t="s">
        <v>16250</v>
      </c>
      <c r="AB2881" s="56"/>
      <c r="AC2881" s="56" t="s">
        <v>87</v>
      </c>
      <c r="AD2881" s="90" t="str">
        <f t="shared" si="89"/>
        <v>NA</v>
      </c>
      <c r="AE2881" s="90"/>
      <c r="AF2881" s="90"/>
      <c r="AG2881" s="90"/>
    </row>
    <row r="2882" spans="1:33">
      <c r="A2882" s="56" t="s">
        <v>21132</v>
      </c>
      <c r="B2882" s="56" t="s">
        <v>21133</v>
      </c>
      <c r="C2882" s="56" t="s">
        <v>21134</v>
      </c>
      <c r="D2882" s="56" t="s">
        <v>7566</v>
      </c>
      <c r="E2882" s="56" t="s">
        <v>3165</v>
      </c>
      <c r="F2882" s="56" t="s">
        <v>22</v>
      </c>
      <c r="G2882" s="56"/>
      <c r="H2882" s="56" t="s">
        <v>21135</v>
      </c>
      <c r="I2882" s="56" t="s">
        <v>21136</v>
      </c>
      <c r="J2882" s="56" t="s">
        <v>21137</v>
      </c>
      <c r="K2882" s="56" t="s">
        <v>7326</v>
      </c>
      <c r="L2882" s="90" t="str">
        <f t="shared" si="88"/>
        <v>NA</v>
      </c>
      <c r="M2882" s="90"/>
      <c r="O2882" s="91"/>
      <c r="P2882" s="56"/>
      <c r="Q2882" s="56"/>
      <c r="R2882" s="56"/>
      <c r="S2882" s="56"/>
      <c r="T2882" s="56" t="s">
        <v>16263</v>
      </c>
      <c r="U2882" s="56" t="s">
        <v>16264</v>
      </c>
      <c r="V2882" s="56" t="s">
        <v>16265</v>
      </c>
      <c r="W2882" s="56" t="s">
        <v>7566</v>
      </c>
      <c r="X2882" s="56" t="s">
        <v>16249</v>
      </c>
      <c r="Y2882" s="56"/>
      <c r="Z2882" s="56" t="s">
        <v>16072</v>
      </c>
      <c r="AA2882" s="56" t="s">
        <v>16250</v>
      </c>
      <c r="AB2882" s="56"/>
      <c r="AC2882" s="56" t="s">
        <v>87</v>
      </c>
      <c r="AD2882" s="90" t="str">
        <f t="shared" si="89"/>
        <v>NA</v>
      </c>
      <c r="AE2882" s="90"/>
      <c r="AF2882" s="90"/>
      <c r="AG2882" s="90"/>
    </row>
    <row r="2883" spans="1:33">
      <c r="A2883" s="56" t="s">
        <v>21138</v>
      </c>
      <c r="B2883" s="56" t="s">
        <v>21139</v>
      </c>
      <c r="C2883" s="56" t="s">
        <v>21140</v>
      </c>
      <c r="D2883" s="56" t="s">
        <v>7566</v>
      </c>
      <c r="E2883" s="56" t="s">
        <v>21141</v>
      </c>
      <c r="F2883" s="56" t="s">
        <v>22</v>
      </c>
      <c r="G2883" s="56"/>
      <c r="H2883" s="56" t="s">
        <v>21142</v>
      </c>
      <c r="I2883" s="56" t="s">
        <v>21143</v>
      </c>
      <c r="J2883" s="56"/>
      <c r="K2883" s="56" t="s">
        <v>87</v>
      </c>
      <c r="L2883" s="90" t="str">
        <f t="shared" ref="L2883:L2946" si="90">IF($P$3&lt;&gt;"",IF(ISNUMBER(SEARCH("*"&amp;$P$3&amp;"*", A2883)),A2883, IF(ISNUMBER(SEARCH("*"&amp;$P$3&amp;"*", H2883)),A2883, IF(ISNUMBER(SEARCH("*"&amp;$P$3&amp;"*", G2883)),A2883, IF(ISNUMBER(SEARCH("*"&amp;$P$3&amp;"*", J2883)),A2883,  IF(ISNUMBER(SEARCH("*"&amp;$P$3&amp;"*", E2883)),A2883, "NA"))))),"NA")</f>
        <v>NA</v>
      </c>
      <c r="M2883" s="90"/>
      <c r="O2883" s="91"/>
      <c r="P2883" s="56"/>
      <c r="Q2883" s="56"/>
      <c r="R2883" s="56"/>
      <c r="S2883" s="56"/>
      <c r="T2883" s="56" t="s">
        <v>16266</v>
      </c>
      <c r="U2883" s="56" t="s">
        <v>16267</v>
      </c>
      <c r="V2883" s="56" t="s">
        <v>16268</v>
      </c>
      <c r="W2883" s="56" t="s">
        <v>7566</v>
      </c>
      <c r="X2883" s="56" t="s">
        <v>16249</v>
      </c>
      <c r="Y2883" s="56"/>
      <c r="Z2883" s="56" t="s">
        <v>16072</v>
      </c>
      <c r="AA2883" s="56" t="s">
        <v>16250</v>
      </c>
      <c r="AB2883" s="56"/>
      <c r="AC2883" s="56" t="s">
        <v>87</v>
      </c>
      <c r="AD2883" s="90" t="str">
        <f t="shared" ref="AD2883:AD2946" si="91">IF($P$19&lt;&gt;"",IF(ISNUMBER(SEARCH($P$19, V2883)),T2883, "NA"),"NA")</f>
        <v>NA</v>
      </c>
      <c r="AE2883" s="90"/>
      <c r="AF2883" s="90"/>
      <c r="AG2883" s="90"/>
    </row>
    <row r="2884" spans="1:33">
      <c r="A2884" s="56" t="s">
        <v>21144</v>
      </c>
      <c r="B2884" s="56" t="s">
        <v>21145</v>
      </c>
      <c r="C2884" s="56" t="s">
        <v>21146</v>
      </c>
      <c r="D2884" s="56" t="s">
        <v>7566</v>
      </c>
      <c r="E2884" s="56" t="s">
        <v>21147</v>
      </c>
      <c r="F2884" s="56" t="s">
        <v>22</v>
      </c>
      <c r="G2884" s="56"/>
      <c r="H2884" s="56" t="s">
        <v>21148</v>
      </c>
      <c r="I2884" s="56" t="s">
        <v>21149</v>
      </c>
      <c r="J2884" s="56" t="s">
        <v>21150</v>
      </c>
      <c r="K2884" s="56" t="s">
        <v>7326</v>
      </c>
      <c r="L2884" s="90" t="str">
        <f t="shared" si="90"/>
        <v>NA</v>
      </c>
      <c r="M2884" s="90"/>
      <c r="O2884" s="91"/>
      <c r="P2884" s="56"/>
      <c r="Q2884" s="56"/>
      <c r="R2884" s="56"/>
      <c r="S2884" s="56"/>
      <c r="T2884" s="56" t="s">
        <v>16269</v>
      </c>
      <c r="U2884" s="56" t="s">
        <v>16270</v>
      </c>
      <c r="V2884" s="56" t="s">
        <v>16271</v>
      </c>
      <c r="W2884" s="56" t="s">
        <v>7566</v>
      </c>
      <c r="X2884" s="56" t="s">
        <v>16249</v>
      </c>
      <c r="Y2884" s="56"/>
      <c r="Z2884" s="56" t="s">
        <v>16072</v>
      </c>
      <c r="AA2884" s="56" t="s">
        <v>16250</v>
      </c>
      <c r="AB2884" s="56" t="s">
        <v>16272</v>
      </c>
      <c r="AC2884" s="56" t="s">
        <v>87</v>
      </c>
      <c r="AD2884" s="90" t="str">
        <f t="shared" si="91"/>
        <v>NA</v>
      </c>
      <c r="AE2884" s="90"/>
      <c r="AF2884" s="90"/>
      <c r="AG2884" s="90"/>
    </row>
    <row r="2885" spans="1:33">
      <c r="A2885" s="56" t="s">
        <v>21151</v>
      </c>
      <c r="B2885" s="56" t="s">
        <v>21152</v>
      </c>
      <c r="C2885" s="56" t="s">
        <v>21153</v>
      </c>
      <c r="D2885" s="56" t="s">
        <v>7566</v>
      </c>
      <c r="E2885" s="56" t="s">
        <v>21154</v>
      </c>
      <c r="F2885" s="56" t="s">
        <v>22</v>
      </c>
      <c r="G2885" s="56"/>
      <c r="H2885" s="56" t="s">
        <v>21155</v>
      </c>
      <c r="I2885" s="56" t="s">
        <v>21156</v>
      </c>
      <c r="J2885" s="56" t="s">
        <v>21151</v>
      </c>
      <c r="K2885" s="56" t="s">
        <v>7326</v>
      </c>
      <c r="L2885" s="90" t="str">
        <f t="shared" si="90"/>
        <v>NA</v>
      </c>
      <c r="M2885" s="90"/>
      <c r="O2885" s="91"/>
      <c r="P2885" s="56"/>
      <c r="Q2885" s="56"/>
      <c r="R2885" s="56"/>
      <c r="S2885" s="56"/>
      <c r="T2885" s="56" t="s">
        <v>16273</v>
      </c>
      <c r="U2885" s="56" t="s">
        <v>16274</v>
      </c>
      <c r="V2885" s="56" t="s">
        <v>16275</v>
      </c>
      <c r="W2885" s="56" t="s">
        <v>7566</v>
      </c>
      <c r="X2885" s="56" t="s">
        <v>16249</v>
      </c>
      <c r="Y2885" s="56"/>
      <c r="Z2885" s="56" t="s">
        <v>16057</v>
      </c>
      <c r="AA2885" s="56" t="s">
        <v>16250</v>
      </c>
      <c r="AB2885" s="56"/>
      <c r="AC2885" s="56" t="s">
        <v>87</v>
      </c>
      <c r="AD2885" s="90" t="str">
        <f t="shared" si="91"/>
        <v>NA</v>
      </c>
      <c r="AE2885" s="90"/>
      <c r="AF2885" s="90"/>
      <c r="AG2885" s="90"/>
    </row>
    <row r="2886" spans="1:33">
      <c r="A2886" s="56" t="s">
        <v>21157</v>
      </c>
      <c r="B2886" s="56" t="s">
        <v>21158</v>
      </c>
      <c r="C2886" s="56" t="s">
        <v>21159</v>
      </c>
      <c r="D2886" s="56" t="s">
        <v>7566</v>
      </c>
      <c r="E2886" s="56" t="s">
        <v>21160</v>
      </c>
      <c r="F2886" s="56" t="s">
        <v>22</v>
      </c>
      <c r="G2886" s="56"/>
      <c r="H2886" s="56" t="s">
        <v>21161</v>
      </c>
      <c r="I2886" s="56" t="s">
        <v>21162</v>
      </c>
      <c r="J2886" s="56" t="s">
        <v>21163</v>
      </c>
      <c r="K2886" s="56" t="s">
        <v>7326</v>
      </c>
      <c r="L2886" s="90" t="str">
        <f t="shared" si="90"/>
        <v>NA</v>
      </c>
      <c r="M2886" s="90"/>
      <c r="O2886" s="91"/>
      <c r="P2886" s="56"/>
      <c r="Q2886" s="56"/>
      <c r="R2886" s="56"/>
      <c r="S2886" s="56"/>
      <c r="T2886" s="56" t="s">
        <v>16276</v>
      </c>
      <c r="U2886" s="56" t="s">
        <v>16277</v>
      </c>
      <c r="V2886" s="56" t="s">
        <v>8264</v>
      </c>
      <c r="W2886" s="56" t="s">
        <v>7566</v>
      </c>
      <c r="X2886" s="56" t="s">
        <v>16278</v>
      </c>
      <c r="Y2886" s="56"/>
      <c r="Z2886" s="56" t="s">
        <v>16057</v>
      </c>
      <c r="AA2886" s="56" t="s">
        <v>16279</v>
      </c>
      <c r="AB2886" s="56" t="s">
        <v>16280</v>
      </c>
      <c r="AC2886" s="56" t="s">
        <v>7326</v>
      </c>
      <c r="AD2886" s="90" t="str">
        <f t="shared" si="91"/>
        <v>NA</v>
      </c>
      <c r="AE2886" s="90"/>
      <c r="AF2886" s="90"/>
      <c r="AG2886" s="90"/>
    </row>
    <row r="2887" spans="1:33">
      <c r="A2887" s="56" t="s">
        <v>21164</v>
      </c>
      <c r="B2887" s="56" t="s">
        <v>21165</v>
      </c>
      <c r="C2887" s="56" t="s">
        <v>15303</v>
      </c>
      <c r="D2887" s="56" t="s">
        <v>7566</v>
      </c>
      <c r="E2887" s="56" t="s">
        <v>21166</v>
      </c>
      <c r="F2887" s="56" t="s">
        <v>22</v>
      </c>
      <c r="G2887" s="56"/>
      <c r="H2887" s="56" t="s">
        <v>21167</v>
      </c>
      <c r="I2887" s="56" t="s">
        <v>21168</v>
      </c>
      <c r="J2887" s="56" t="s">
        <v>21169</v>
      </c>
      <c r="K2887" s="56" t="s">
        <v>7326</v>
      </c>
      <c r="L2887" s="90" t="str">
        <f t="shared" si="90"/>
        <v>NA</v>
      </c>
      <c r="M2887" s="90"/>
      <c r="O2887" s="91"/>
      <c r="P2887" s="56"/>
      <c r="Q2887" s="56"/>
      <c r="R2887" s="56"/>
      <c r="S2887" s="56"/>
      <c r="T2887" s="56" t="s">
        <v>16063</v>
      </c>
      <c r="U2887" s="56" t="s">
        <v>16281</v>
      </c>
      <c r="V2887" s="56" t="s">
        <v>16282</v>
      </c>
      <c r="W2887" s="56" t="s">
        <v>7566</v>
      </c>
      <c r="X2887" s="56" t="s">
        <v>16278</v>
      </c>
      <c r="Y2887" s="56"/>
      <c r="Z2887" s="56" t="s">
        <v>16057</v>
      </c>
      <c r="AA2887" s="56" t="s">
        <v>16279</v>
      </c>
      <c r="AB2887" s="56"/>
      <c r="AC2887" s="56" t="s">
        <v>87</v>
      </c>
      <c r="AD2887" s="90" t="str">
        <f t="shared" si="91"/>
        <v>NA</v>
      </c>
      <c r="AE2887" s="90"/>
      <c r="AF2887" s="90"/>
      <c r="AG2887" s="90"/>
    </row>
    <row r="2888" spans="1:33">
      <c r="A2888" s="56" t="s">
        <v>21170</v>
      </c>
      <c r="B2888" s="56" t="s">
        <v>21171</v>
      </c>
      <c r="C2888" s="56" t="s">
        <v>21172</v>
      </c>
      <c r="D2888" s="56" t="s">
        <v>7566</v>
      </c>
      <c r="E2888" s="56" t="s">
        <v>21173</v>
      </c>
      <c r="F2888" s="56" t="s">
        <v>22</v>
      </c>
      <c r="G2888" s="56"/>
      <c r="H2888" s="56" t="s">
        <v>21174</v>
      </c>
      <c r="I2888" s="56" t="s">
        <v>21175</v>
      </c>
      <c r="J2888" s="56" t="s">
        <v>21170</v>
      </c>
      <c r="K2888" s="56" t="s">
        <v>87</v>
      </c>
      <c r="L2888" s="90" t="str">
        <f t="shared" si="90"/>
        <v>NA</v>
      </c>
      <c r="M2888" s="90"/>
      <c r="O2888" s="91"/>
      <c r="P2888" s="56"/>
      <c r="Q2888" s="56"/>
      <c r="R2888" s="56"/>
      <c r="S2888" s="56"/>
      <c r="T2888" s="56" t="s">
        <v>16063</v>
      </c>
      <c r="U2888" s="56" t="s">
        <v>16283</v>
      </c>
      <c r="V2888" s="56" t="s">
        <v>16284</v>
      </c>
      <c r="W2888" s="56" t="s">
        <v>7566</v>
      </c>
      <c r="X2888" s="56" t="s">
        <v>16278</v>
      </c>
      <c r="Y2888" s="56"/>
      <c r="Z2888" s="56" t="s">
        <v>16057</v>
      </c>
      <c r="AA2888" s="56" t="s">
        <v>16279</v>
      </c>
      <c r="AB2888" s="56"/>
      <c r="AC2888" s="56" t="s">
        <v>87</v>
      </c>
      <c r="AD2888" s="90" t="str">
        <f t="shared" si="91"/>
        <v>NA</v>
      </c>
      <c r="AE2888" s="90"/>
      <c r="AF2888" s="90"/>
      <c r="AG2888" s="90"/>
    </row>
    <row r="2889" spans="1:33">
      <c r="A2889" s="56" t="s">
        <v>21176</v>
      </c>
      <c r="B2889" s="56" t="s">
        <v>21177</v>
      </c>
      <c r="C2889" s="56" t="s">
        <v>21178</v>
      </c>
      <c r="D2889" s="56" t="s">
        <v>7566</v>
      </c>
      <c r="E2889" s="56" t="s">
        <v>3183</v>
      </c>
      <c r="F2889" s="56" t="s">
        <v>22</v>
      </c>
      <c r="G2889" s="56"/>
      <c r="H2889" s="56" t="s">
        <v>21179</v>
      </c>
      <c r="I2889" s="56" t="s">
        <v>21180</v>
      </c>
      <c r="J2889" s="56" t="s">
        <v>21181</v>
      </c>
      <c r="K2889" s="56" t="s">
        <v>7326</v>
      </c>
      <c r="L2889" s="90" t="str">
        <f t="shared" si="90"/>
        <v>NA</v>
      </c>
      <c r="M2889" s="90"/>
      <c r="O2889" s="91"/>
      <c r="P2889" s="56"/>
      <c r="Q2889" s="56"/>
      <c r="R2889" s="56"/>
      <c r="S2889" s="56"/>
      <c r="T2889" s="56" t="s">
        <v>16063</v>
      </c>
      <c r="U2889" s="56" t="s">
        <v>16285</v>
      </c>
      <c r="V2889" s="56" t="s">
        <v>16286</v>
      </c>
      <c r="W2889" s="56" t="s">
        <v>7566</v>
      </c>
      <c r="X2889" s="56" t="s">
        <v>16278</v>
      </c>
      <c r="Y2889" s="56"/>
      <c r="Z2889" s="56" t="s">
        <v>16057</v>
      </c>
      <c r="AA2889" s="56" t="s">
        <v>16279</v>
      </c>
      <c r="AB2889" s="56"/>
      <c r="AC2889" s="56" t="s">
        <v>87</v>
      </c>
      <c r="AD2889" s="90" t="str">
        <f t="shared" si="91"/>
        <v>NA</v>
      </c>
      <c r="AE2889" s="90"/>
      <c r="AF2889" s="90"/>
      <c r="AG2889" s="90"/>
    </row>
    <row r="2890" spans="1:33">
      <c r="A2890" s="56" t="s">
        <v>21182</v>
      </c>
      <c r="B2890" s="56" t="s">
        <v>21183</v>
      </c>
      <c r="C2890" s="56" t="s">
        <v>21184</v>
      </c>
      <c r="D2890" s="56" t="s">
        <v>7566</v>
      </c>
      <c r="E2890" s="56" t="s">
        <v>9156</v>
      </c>
      <c r="F2890" s="56" t="s">
        <v>22</v>
      </c>
      <c r="G2890" s="56"/>
      <c r="H2890" s="56" t="s">
        <v>21185</v>
      </c>
      <c r="I2890" s="56" t="s">
        <v>21186</v>
      </c>
      <c r="J2890" s="56" t="s">
        <v>21187</v>
      </c>
      <c r="K2890" s="56" t="s">
        <v>7326</v>
      </c>
      <c r="L2890" s="90" t="str">
        <f t="shared" si="90"/>
        <v>NA</v>
      </c>
      <c r="M2890" s="90"/>
      <c r="O2890" s="91"/>
      <c r="P2890" s="56"/>
      <c r="Q2890" s="56"/>
      <c r="R2890" s="56"/>
      <c r="S2890" s="56"/>
      <c r="T2890" s="56" t="s">
        <v>16063</v>
      </c>
      <c r="U2890" s="56" t="s">
        <v>16287</v>
      </c>
      <c r="V2890" s="56" t="s">
        <v>16288</v>
      </c>
      <c r="W2890" s="56" t="s">
        <v>7566</v>
      </c>
      <c r="X2890" s="56" t="s">
        <v>16278</v>
      </c>
      <c r="Y2890" s="56"/>
      <c r="Z2890" s="56" t="s">
        <v>16057</v>
      </c>
      <c r="AA2890" s="56" t="s">
        <v>16279</v>
      </c>
      <c r="AB2890" s="56"/>
      <c r="AC2890" s="56" t="s">
        <v>87</v>
      </c>
      <c r="AD2890" s="90" t="str">
        <f t="shared" si="91"/>
        <v>NA</v>
      </c>
      <c r="AE2890" s="90"/>
      <c r="AF2890" s="90"/>
      <c r="AG2890" s="90"/>
    </row>
    <row r="2891" spans="1:33">
      <c r="A2891" s="56" t="s">
        <v>21188</v>
      </c>
      <c r="B2891" s="56" t="s">
        <v>21189</v>
      </c>
      <c r="C2891" s="56" t="s">
        <v>21190</v>
      </c>
      <c r="D2891" s="56" t="s">
        <v>7566</v>
      </c>
      <c r="E2891" s="56" t="s">
        <v>21191</v>
      </c>
      <c r="F2891" s="56" t="s">
        <v>22</v>
      </c>
      <c r="G2891" s="56"/>
      <c r="H2891" s="56" t="s">
        <v>21192</v>
      </c>
      <c r="I2891" s="56" t="s">
        <v>21193</v>
      </c>
      <c r="J2891" s="56"/>
      <c r="K2891" s="56" t="s">
        <v>7326</v>
      </c>
      <c r="L2891" s="90" t="str">
        <f t="shared" si="90"/>
        <v>NA</v>
      </c>
      <c r="M2891" s="90"/>
      <c r="O2891" s="91"/>
      <c r="P2891" s="56"/>
      <c r="Q2891" s="56"/>
      <c r="R2891" s="56"/>
      <c r="S2891" s="56"/>
      <c r="T2891" s="56" t="s">
        <v>16289</v>
      </c>
      <c r="U2891" s="56" t="s">
        <v>16290</v>
      </c>
      <c r="V2891" s="56" t="s">
        <v>16291</v>
      </c>
      <c r="W2891" s="56" t="s">
        <v>7566</v>
      </c>
      <c r="X2891" s="56" t="s">
        <v>16278</v>
      </c>
      <c r="Y2891" s="56"/>
      <c r="Z2891" s="56" t="s">
        <v>16135</v>
      </c>
      <c r="AA2891" s="56" t="s">
        <v>16279</v>
      </c>
      <c r="AB2891" s="56"/>
      <c r="AC2891" s="56" t="s">
        <v>87</v>
      </c>
      <c r="AD2891" s="90" t="str">
        <f t="shared" si="91"/>
        <v>NA</v>
      </c>
      <c r="AE2891" s="90"/>
      <c r="AF2891" s="90"/>
      <c r="AG2891" s="90"/>
    </row>
    <row r="2892" spans="1:33">
      <c r="A2892" s="56" t="s">
        <v>21194</v>
      </c>
      <c r="B2892" s="56" t="s">
        <v>21195</v>
      </c>
      <c r="C2892" s="56" t="s">
        <v>21196</v>
      </c>
      <c r="D2892" s="56" t="s">
        <v>7566</v>
      </c>
      <c r="E2892" s="56" t="s">
        <v>21197</v>
      </c>
      <c r="F2892" s="56" t="s">
        <v>22</v>
      </c>
      <c r="G2892" s="56"/>
      <c r="H2892" s="56" t="s">
        <v>21198</v>
      </c>
      <c r="I2892" s="56" t="s">
        <v>21199</v>
      </c>
      <c r="J2892" s="56"/>
      <c r="K2892" s="56" t="s">
        <v>7326</v>
      </c>
      <c r="L2892" s="90" t="str">
        <f t="shared" si="90"/>
        <v>NA</v>
      </c>
      <c r="M2892" s="90"/>
      <c r="O2892" s="91"/>
      <c r="P2892" s="56"/>
      <c r="Q2892" s="56"/>
      <c r="R2892" s="56"/>
      <c r="S2892" s="56"/>
      <c r="T2892" s="56" t="s">
        <v>16292</v>
      </c>
      <c r="U2892" s="56" t="s">
        <v>16293</v>
      </c>
      <c r="V2892" s="56" t="s">
        <v>8240</v>
      </c>
      <c r="W2892" s="56" t="s">
        <v>7566</v>
      </c>
      <c r="X2892" s="56" t="s">
        <v>1691</v>
      </c>
      <c r="Y2892" s="56"/>
      <c r="Z2892" s="56" t="s">
        <v>16061</v>
      </c>
      <c r="AA2892" s="56" t="s">
        <v>16294</v>
      </c>
      <c r="AB2892" s="56" t="s">
        <v>16295</v>
      </c>
      <c r="AC2892" s="56" t="s">
        <v>7326</v>
      </c>
      <c r="AD2892" s="90" t="str">
        <f t="shared" si="91"/>
        <v>NA</v>
      </c>
      <c r="AE2892" s="90"/>
      <c r="AF2892" s="90"/>
      <c r="AG2892" s="90"/>
    </row>
    <row r="2893" spans="1:33">
      <c r="A2893" s="56" t="s">
        <v>21200</v>
      </c>
      <c r="B2893" s="56" t="s">
        <v>21201</v>
      </c>
      <c r="C2893" s="56" t="s">
        <v>21202</v>
      </c>
      <c r="D2893" s="56" t="s">
        <v>7566</v>
      </c>
      <c r="E2893" s="56" t="s">
        <v>21197</v>
      </c>
      <c r="F2893" s="56" t="s">
        <v>22</v>
      </c>
      <c r="G2893" s="56"/>
      <c r="H2893" s="56" t="s">
        <v>21203</v>
      </c>
      <c r="I2893" s="56" t="s">
        <v>21199</v>
      </c>
      <c r="J2893" s="56" t="s">
        <v>21204</v>
      </c>
      <c r="K2893" s="56" t="s">
        <v>87</v>
      </c>
      <c r="L2893" s="90" t="str">
        <f t="shared" si="90"/>
        <v>NA</v>
      </c>
      <c r="M2893" s="90"/>
      <c r="O2893" s="91"/>
      <c r="P2893" s="56"/>
      <c r="Q2893" s="56"/>
      <c r="R2893" s="56"/>
      <c r="S2893" s="56"/>
      <c r="T2893" s="56" t="s">
        <v>16296</v>
      </c>
      <c r="U2893" s="56" t="s">
        <v>16297</v>
      </c>
      <c r="V2893" s="56" t="s">
        <v>16298</v>
      </c>
      <c r="W2893" s="56" t="s">
        <v>7566</v>
      </c>
      <c r="X2893" s="56" t="s">
        <v>1691</v>
      </c>
      <c r="Y2893" s="56"/>
      <c r="Z2893" s="56" t="s">
        <v>16072</v>
      </c>
      <c r="AA2893" s="56" t="s">
        <v>16294</v>
      </c>
      <c r="AB2893" s="56"/>
      <c r="AC2893" s="56" t="s">
        <v>7326</v>
      </c>
      <c r="AD2893" s="90" t="str">
        <f t="shared" si="91"/>
        <v>NA</v>
      </c>
      <c r="AE2893" s="90"/>
      <c r="AF2893" s="90"/>
      <c r="AG2893" s="90"/>
    </row>
    <row r="2894" spans="1:33">
      <c r="A2894" s="56" t="s">
        <v>21205</v>
      </c>
      <c r="B2894" s="56" t="s">
        <v>21206</v>
      </c>
      <c r="C2894" s="56" t="s">
        <v>21207</v>
      </c>
      <c r="D2894" s="56" t="s">
        <v>7566</v>
      </c>
      <c r="E2894" s="56" t="s">
        <v>21208</v>
      </c>
      <c r="F2894" s="56" t="s">
        <v>22</v>
      </c>
      <c r="G2894" s="56"/>
      <c r="H2894" s="56" t="s">
        <v>21209</v>
      </c>
      <c r="I2894" s="56" t="s">
        <v>21210</v>
      </c>
      <c r="J2894" s="56" t="s">
        <v>21211</v>
      </c>
      <c r="K2894" s="56" t="s">
        <v>7326</v>
      </c>
      <c r="L2894" s="90" t="str">
        <f t="shared" si="90"/>
        <v>NA</v>
      </c>
      <c r="M2894" s="90"/>
      <c r="O2894" s="91"/>
      <c r="P2894" s="56"/>
      <c r="Q2894" s="56"/>
      <c r="R2894" s="56"/>
      <c r="S2894" s="56"/>
      <c r="T2894" s="56" t="s">
        <v>16299</v>
      </c>
      <c r="U2894" s="56" t="s">
        <v>16300</v>
      </c>
      <c r="V2894" s="56" t="s">
        <v>16301</v>
      </c>
      <c r="W2894" s="56" t="s">
        <v>7566</v>
      </c>
      <c r="X2894" s="56" t="s">
        <v>1691</v>
      </c>
      <c r="Y2894" s="56"/>
      <c r="Z2894" s="56" t="s">
        <v>16072</v>
      </c>
      <c r="AA2894" s="56" t="s">
        <v>16294</v>
      </c>
      <c r="AB2894" s="56" t="s">
        <v>16299</v>
      </c>
      <c r="AC2894" s="56" t="s">
        <v>87</v>
      </c>
      <c r="AD2894" s="90" t="str">
        <f t="shared" si="91"/>
        <v>NA</v>
      </c>
      <c r="AE2894" s="90"/>
      <c r="AF2894" s="90"/>
      <c r="AG2894" s="90"/>
    </row>
    <row r="2895" spans="1:33">
      <c r="A2895" s="56" t="s">
        <v>21212</v>
      </c>
      <c r="B2895" s="56" t="s">
        <v>21213</v>
      </c>
      <c r="C2895" s="56" t="s">
        <v>21214</v>
      </c>
      <c r="D2895" s="56" t="s">
        <v>7566</v>
      </c>
      <c r="E2895" s="56" t="s">
        <v>21208</v>
      </c>
      <c r="F2895" s="56" t="s">
        <v>22</v>
      </c>
      <c r="G2895" s="56"/>
      <c r="H2895" s="56" t="s">
        <v>21215</v>
      </c>
      <c r="I2895" s="56" t="s">
        <v>21210</v>
      </c>
      <c r="J2895" s="56"/>
      <c r="K2895" s="56" t="s">
        <v>87</v>
      </c>
      <c r="L2895" s="90" t="str">
        <f t="shared" si="90"/>
        <v>NA</v>
      </c>
      <c r="M2895" s="90"/>
      <c r="O2895" s="91"/>
      <c r="P2895" s="56"/>
      <c r="Q2895" s="56"/>
      <c r="R2895" s="56"/>
      <c r="S2895" s="56"/>
      <c r="T2895" s="56" t="s">
        <v>16063</v>
      </c>
      <c r="U2895" s="56" t="s">
        <v>16302</v>
      </c>
      <c r="V2895" s="56" t="s">
        <v>16303</v>
      </c>
      <c r="W2895" s="56" t="s">
        <v>7566</v>
      </c>
      <c r="X2895" s="56" t="s">
        <v>1691</v>
      </c>
      <c r="Y2895" s="56"/>
      <c r="Z2895" s="56" t="s">
        <v>16057</v>
      </c>
      <c r="AA2895" s="56" t="s">
        <v>16294</v>
      </c>
      <c r="AB2895" s="56"/>
      <c r="AC2895" s="56" t="s">
        <v>87</v>
      </c>
      <c r="AD2895" s="90" t="str">
        <f t="shared" si="91"/>
        <v>NA</v>
      </c>
      <c r="AE2895" s="90"/>
      <c r="AF2895" s="90"/>
      <c r="AG2895" s="90"/>
    </row>
    <row r="2896" spans="1:33">
      <c r="A2896" s="56" t="s">
        <v>21216</v>
      </c>
      <c r="B2896" s="56" t="s">
        <v>21217</v>
      </c>
      <c r="C2896" s="56" t="s">
        <v>21218</v>
      </c>
      <c r="D2896" s="56" t="s">
        <v>7566</v>
      </c>
      <c r="E2896" s="56" t="s">
        <v>3191</v>
      </c>
      <c r="F2896" s="56" t="s">
        <v>22</v>
      </c>
      <c r="G2896" s="56"/>
      <c r="H2896" s="56" t="s">
        <v>21219</v>
      </c>
      <c r="I2896" s="56" t="s">
        <v>21220</v>
      </c>
      <c r="J2896" s="56" t="s">
        <v>21221</v>
      </c>
      <c r="K2896" s="56" t="s">
        <v>87</v>
      </c>
      <c r="L2896" s="90" t="str">
        <f t="shared" si="90"/>
        <v>NA</v>
      </c>
      <c r="M2896" s="90"/>
      <c r="O2896" s="91"/>
      <c r="P2896" s="56"/>
      <c r="Q2896" s="56"/>
      <c r="R2896" s="56"/>
      <c r="S2896" s="56"/>
      <c r="T2896" s="56" t="s">
        <v>16063</v>
      </c>
      <c r="U2896" s="56" t="s">
        <v>16304</v>
      </c>
      <c r="V2896" s="56" t="s">
        <v>16305</v>
      </c>
      <c r="W2896" s="56" t="s">
        <v>7566</v>
      </c>
      <c r="X2896" s="56" t="s">
        <v>1691</v>
      </c>
      <c r="Y2896" s="56"/>
      <c r="Z2896" s="56" t="s">
        <v>16057</v>
      </c>
      <c r="AA2896" s="56" t="s">
        <v>16294</v>
      </c>
      <c r="AB2896" s="56"/>
      <c r="AC2896" s="56" t="s">
        <v>87</v>
      </c>
      <c r="AD2896" s="90" t="str">
        <f t="shared" si="91"/>
        <v>NA</v>
      </c>
      <c r="AE2896" s="90"/>
      <c r="AF2896" s="90"/>
      <c r="AG2896" s="90"/>
    </row>
    <row r="2897" spans="1:33">
      <c r="A2897" s="56" t="s">
        <v>21222</v>
      </c>
      <c r="B2897" s="56" t="s">
        <v>21223</v>
      </c>
      <c r="C2897" s="56" t="s">
        <v>21224</v>
      </c>
      <c r="D2897" s="56" t="s">
        <v>7566</v>
      </c>
      <c r="E2897" s="56" t="s">
        <v>21225</v>
      </c>
      <c r="F2897" s="56" t="s">
        <v>22</v>
      </c>
      <c r="G2897" s="56"/>
      <c r="H2897" s="56" t="s">
        <v>21226</v>
      </c>
      <c r="I2897" s="56" t="s">
        <v>21227</v>
      </c>
      <c r="J2897" s="56"/>
      <c r="K2897" s="56" t="s">
        <v>7326</v>
      </c>
      <c r="L2897" s="90" t="str">
        <f t="shared" si="90"/>
        <v>NA</v>
      </c>
      <c r="M2897" s="90"/>
      <c r="O2897" s="91"/>
      <c r="P2897" s="56"/>
      <c r="Q2897" s="56"/>
      <c r="R2897" s="56"/>
      <c r="S2897" s="56"/>
      <c r="T2897" s="56" t="s">
        <v>16202</v>
      </c>
      <c r="U2897" s="56" t="s">
        <v>16306</v>
      </c>
      <c r="V2897" s="56" t="s">
        <v>16307</v>
      </c>
      <c r="W2897" s="56" t="s">
        <v>7566</v>
      </c>
      <c r="X2897" s="56" t="s">
        <v>1691</v>
      </c>
      <c r="Y2897" s="56"/>
      <c r="Z2897" s="56" t="s">
        <v>16057</v>
      </c>
      <c r="AA2897" s="56" t="s">
        <v>16294</v>
      </c>
      <c r="AB2897" s="56"/>
      <c r="AC2897" s="56" t="s">
        <v>87</v>
      </c>
      <c r="AD2897" s="90" t="str">
        <f t="shared" si="91"/>
        <v>NA</v>
      </c>
      <c r="AE2897" s="90"/>
      <c r="AF2897" s="90"/>
      <c r="AG2897" s="90"/>
    </row>
    <row r="2898" spans="1:33">
      <c r="A2898" s="56" t="s">
        <v>21228</v>
      </c>
      <c r="B2898" s="56" t="s">
        <v>21229</v>
      </c>
      <c r="C2898" s="56" t="s">
        <v>21230</v>
      </c>
      <c r="D2898" s="56" t="s">
        <v>7566</v>
      </c>
      <c r="E2898" s="56" t="s">
        <v>21231</v>
      </c>
      <c r="F2898" s="56" t="s">
        <v>22</v>
      </c>
      <c r="G2898" s="56"/>
      <c r="H2898" s="56" t="s">
        <v>21232</v>
      </c>
      <c r="I2898" s="56" t="s">
        <v>21233</v>
      </c>
      <c r="J2898" s="56" t="s">
        <v>21234</v>
      </c>
      <c r="K2898" s="56" t="s">
        <v>7326</v>
      </c>
      <c r="L2898" s="90" t="str">
        <f t="shared" si="90"/>
        <v>NA</v>
      </c>
      <c r="M2898" s="90"/>
      <c r="O2898" s="91"/>
      <c r="P2898" s="56"/>
      <c r="Q2898" s="56"/>
      <c r="R2898" s="56"/>
      <c r="S2898" s="56"/>
      <c r="T2898" s="56" t="s">
        <v>16308</v>
      </c>
      <c r="U2898" s="56" t="s">
        <v>16309</v>
      </c>
      <c r="V2898" s="56" t="s">
        <v>16310</v>
      </c>
      <c r="W2898" s="56" t="s">
        <v>7566</v>
      </c>
      <c r="X2898" s="56" t="s">
        <v>1691</v>
      </c>
      <c r="Y2898" s="56"/>
      <c r="Z2898" s="56" t="s">
        <v>16057</v>
      </c>
      <c r="AA2898" s="56" t="s">
        <v>16294</v>
      </c>
      <c r="AB2898" s="56" t="s">
        <v>16311</v>
      </c>
      <c r="AC2898" s="56" t="s">
        <v>87</v>
      </c>
      <c r="AD2898" s="90" t="str">
        <f t="shared" si="91"/>
        <v>NA</v>
      </c>
      <c r="AE2898" s="90"/>
      <c r="AF2898" s="90"/>
      <c r="AG2898" s="90"/>
    </row>
    <row r="2899" spans="1:33">
      <c r="A2899" s="56" t="s">
        <v>21235</v>
      </c>
      <c r="B2899" s="56" t="s">
        <v>21236</v>
      </c>
      <c r="C2899" s="56" t="s">
        <v>21237</v>
      </c>
      <c r="D2899" s="56" t="s">
        <v>7566</v>
      </c>
      <c r="E2899" s="56" t="s">
        <v>21238</v>
      </c>
      <c r="F2899" s="56" t="s">
        <v>22</v>
      </c>
      <c r="G2899" s="56"/>
      <c r="H2899" s="56" t="s">
        <v>21239</v>
      </c>
      <c r="I2899" s="56" t="s">
        <v>21240</v>
      </c>
      <c r="J2899" s="56" t="s">
        <v>21241</v>
      </c>
      <c r="K2899" s="56" t="s">
        <v>7326</v>
      </c>
      <c r="L2899" s="90" t="str">
        <f t="shared" si="90"/>
        <v>NA</v>
      </c>
      <c r="M2899" s="90"/>
      <c r="O2899" s="91"/>
      <c r="P2899" s="56"/>
      <c r="Q2899" s="56"/>
      <c r="R2899" s="56"/>
      <c r="S2899" s="56"/>
      <c r="T2899" s="56" t="s">
        <v>16312</v>
      </c>
      <c r="U2899" s="56" t="s">
        <v>16313</v>
      </c>
      <c r="V2899" s="56" t="s">
        <v>16314</v>
      </c>
      <c r="W2899" s="56" t="s">
        <v>7566</v>
      </c>
      <c r="X2899" s="56" t="s">
        <v>1691</v>
      </c>
      <c r="Y2899" s="56"/>
      <c r="Z2899" s="56" t="s">
        <v>16057</v>
      </c>
      <c r="AA2899" s="56" t="s">
        <v>16294</v>
      </c>
      <c r="AB2899" s="56" t="s">
        <v>16315</v>
      </c>
      <c r="AC2899" s="56" t="s">
        <v>87</v>
      </c>
      <c r="AD2899" s="90" t="str">
        <f t="shared" si="91"/>
        <v>NA</v>
      </c>
      <c r="AE2899" s="90"/>
      <c r="AF2899" s="90"/>
      <c r="AG2899" s="90"/>
    </row>
    <row r="2900" spans="1:33">
      <c r="A2900" s="56" t="s">
        <v>21242</v>
      </c>
      <c r="B2900" s="56" t="s">
        <v>21243</v>
      </c>
      <c r="C2900" s="56" t="s">
        <v>21244</v>
      </c>
      <c r="D2900" s="56" t="s">
        <v>7566</v>
      </c>
      <c r="E2900" s="56" t="s">
        <v>21245</v>
      </c>
      <c r="F2900" s="56" t="s">
        <v>22</v>
      </c>
      <c r="G2900" s="56"/>
      <c r="H2900" s="56" t="s">
        <v>21246</v>
      </c>
      <c r="I2900" s="56" t="s">
        <v>21247</v>
      </c>
      <c r="J2900" s="56" t="s">
        <v>21248</v>
      </c>
      <c r="K2900" s="56" t="s">
        <v>7326</v>
      </c>
      <c r="L2900" s="90" t="str">
        <f t="shared" si="90"/>
        <v>NA</v>
      </c>
      <c r="M2900" s="90"/>
      <c r="O2900" s="91"/>
      <c r="P2900" s="56"/>
      <c r="Q2900" s="56"/>
      <c r="R2900" s="56"/>
      <c r="S2900" s="56"/>
      <c r="T2900" s="56" t="s">
        <v>16316</v>
      </c>
      <c r="U2900" s="56" t="s">
        <v>16317</v>
      </c>
      <c r="V2900" s="56" t="s">
        <v>15899</v>
      </c>
      <c r="W2900" s="56" t="s">
        <v>7566</v>
      </c>
      <c r="X2900" s="56" t="s">
        <v>335</v>
      </c>
      <c r="Y2900" s="56"/>
      <c r="Z2900" s="56" t="s">
        <v>16318</v>
      </c>
      <c r="AA2900" s="56" t="s">
        <v>16319</v>
      </c>
      <c r="AB2900" s="56" t="s">
        <v>16316</v>
      </c>
      <c r="AC2900" s="56" t="s">
        <v>7326</v>
      </c>
      <c r="AD2900" s="90" t="str">
        <f t="shared" si="91"/>
        <v>NA</v>
      </c>
      <c r="AE2900" s="90"/>
      <c r="AF2900" s="90"/>
      <c r="AG2900" s="90"/>
    </row>
    <row r="2901" spans="1:33">
      <c r="A2901" s="56" t="s">
        <v>21249</v>
      </c>
      <c r="B2901" s="56" t="s">
        <v>21250</v>
      </c>
      <c r="C2901" s="56" t="s">
        <v>21251</v>
      </c>
      <c r="D2901" s="56" t="s">
        <v>7566</v>
      </c>
      <c r="E2901" s="56" t="s">
        <v>21252</v>
      </c>
      <c r="F2901" s="56" t="s">
        <v>22</v>
      </c>
      <c r="G2901" s="56"/>
      <c r="H2901" s="56" t="s">
        <v>21253</v>
      </c>
      <c r="I2901" s="56" t="s">
        <v>21254</v>
      </c>
      <c r="J2901" s="56" t="s">
        <v>21249</v>
      </c>
      <c r="K2901" s="56" t="s">
        <v>7326</v>
      </c>
      <c r="L2901" s="90" t="str">
        <f t="shared" si="90"/>
        <v>NA</v>
      </c>
      <c r="M2901" s="90"/>
      <c r="O2901" s="91"/>
      <c r="P2901" s="56"/>
      <c r="Q2901" s="56"/>
      <c r="R2901" s="56"/>
      <c r="S2901" s="56"/>
      <c r="T2901" s="56" t="s">
        <v>16320</v>
      </c>
      <c r="U2901" s="56" t="s">
        <v>16321</v>
      </c>
      <c r="V2901" s="56" t="s">
        <v>16322</v>
      </c>
      <c r="W2901" s="56" t="s">
        <v>7566</v>
      </c>
      <c r="X2901" s="56" t="s">
        <v>335</v>
      </c>
      <c r="Y2901" s="56"/>
      <c r="Z2901" s="56" t="s">
        <v>16072</v>
      </c>
      <c r="AA2901" s="56" t="s">
        <v>16319</v>
      </c>
      <c r="AB2901" s="56" t="s">
        <v>16323</v>
      </c>
      <c r="AC2901" s="56" t="s">
        <v>7326</v>
      </c>
      <c r="AD2901" s="90" t="str">
        <f t="shared" si="91"/>
        <v>NA</v>
      </c>
      <c r="AE2901" s="90"/>
      <c r="AF2901" s="90"/>
      <c r="AG2901" s="90"/>
    </row>
    <row r="2902" spans="1:33">
      <c r="A2902" s="56" t="s">
        <v>21255</v>
      </c>
      <c r="B2902" s="56" t="s">
        <v>21256</v>
      </c>
      <c r="C2902" s="56" t="s">
        <v>21257</v>
      </c>
      <c r="D2902" s="56" t="s">
        <v>7566</v>
      </c>
      <c r="E2902" s="56" t="s">
        <v>7846</v>
      </c>
      <c r="F2902" s="56" t="s">
        <v>22</v>
      </c>
      <c r="G2902" s="56"/>
      <c r="H2902" s="56" t="s">
        <v>21258</v>
      </c>
      <c r="I2902" s="56" t="s">
        <v>21259</v>
      </c>
      <c r="J2902" s="56" t="s">
        <v>21260</v>
      </c>
      <c r="K2902" s="56" t="s">
        <v>87</v>
      </c>
      <c r="L2902" s="90" t="str">
        <f t="shared" si="90"/>
        <v>NA</v>
      </c>
      <c r="M2902" s="90"/>
      <c r="O2902" s="91"/>
      <c r="P2902" s="56"/>
      <c r="Q2902" s="56"/>
      <c r="R2902" s="56"/>
      <c r="S2902" s="56"/>
      <c r="T2902" s="56" t="s">
        <v>16324</v>
      </c>
      <c r="U2902" s="56" t="s">
        <v>16325</v>
      </c>
      <c r="V2902" s="56" t="s">
        <v>16326</v>
      </c>
      <c r="W2902" s="56" t="s">
        <v>7566</v>
      </c>
      <c r="X2902" s="56" t="s">
        <v>335</v>
      </c>
      <c r="Y2902" s="56"/>
      <c r="Z2902" s="56" t="s">
        <v>16072</v>
      </c>
      <c r="AA2902" s="56" t="s">
        <v>16319</v>
      </c>
      <c r="AB2902" s="56" t="s">
        <v>16327</v>
      </c>
      <c r="AC2902" s="56" t="s">
        <v>87</v>
      </c>
      <c r="AD2902" s="90" t="str">
        <f t="shared" si="91"/>
        <v>NA</v>
      </c>
      <c r="AE2902" s="90"/>
      <c r="AF2902" s="90"/>
      <c r="AG2902" s="90"/>
    </row>
    <row r="2903" spans="1:33">
      <c r="A2903" s="56" t="s">
        <v>21261</v>
      </c>
      <c r="B2903" s="56" t="s">
        <v>21262</v>
      </c>
      <c r="C2903" s="56" t="s">
        <v>17654</v>
      </c>
      <c r="D2903" s="56" t="s">
        <v>7566</v>
      </c>
      <c r="E2903" s="56" t="s">
        <v>7857</v>
      </c>
      <c r="F2903" s="56" t="s">
        <v>22</v>
      </c>
      <c r="G2903" s="56"/>
      <c r="H2903" s="56" t="s">
        <v>21263</v>
      </c>
      <c r="I2903" s="56" t="s">
        <v>21264</v>
      </c>
      <c r="J2903" s="56" t="s">
        <v>21265</v>
      </c>
      <c r="K2903" s="56" t="s">
        <v>7326</v>
      </c>
      <c r="L2903" s="90" t="str">
        <f t="shared" si="90"/>
        <v>NA</v>
      </c>
      <c r="M2903" s="90"/>
      <c r="O2903" s="91"/>
      <c r="P2903" s="56"/>
      <c r="Q2903" s="56"/>
      <c r="R2903" s="56"/>
      <c r="S2903" s="56"/>
      <c r="T2903" s="56" t="s">
        <v>16063</v>
      </c>
      <c r="U2903" s="56" t="s">
        <v>16328</v>
      </c>
      <c r="V2903" s="56" t="s">
        <v>16329</v>
      </c>
      <c r="W2903" s="56" t="s">
        <v>7566</v>
      </c>
      <c r="X2903" s="56" t="s">
        <v>335</v>
      </c>
      <c r="Y2903" s="56"/>
      <c r="Z2903" s="56" t="s">
        <v>16057</v>
      </c>
      <c r="AA2903" s="56" t="s">
        <v>16319</v>
      </c>
      <c r="AB2903" s="56"/>
      <c r="AC2903" s="56" t="s">
        <v>87</v>
      </c>
      <c r="AD2903" s="90" t="str">
        <f t="shared" si="91"/>
        <v>NA</v>
      </c>
      <c r="AE2903" s="90"/>
      <c r="AF2903" s="90"/>
      <c r="AG2903" s="90"/>
    </row>
    <row r="2904" spans="1:33">
      <c r="A2904" s="56" t="s">
        <v>21266</v>
      </c>
      <c r="B2904" s="56" t="s">
        <v>21267</v>
      </c>
      <c r="C2904" s="56" t="s">
        <v>21268</v>
      </c>
      <c r="D2904" s="56" t="s">
        <v>7566</v>
      </c>
      <c r="E2904" s="56" t="s">
        <v>3200</v>
      </c>
      <c r="F2904" s="56" t="s">
        <v>22</v>
      </c>
      <c r="G2904" s="56"/>
      <c r="H2904" s="56" t="s">
        <v>21269</v>
      </c>
      <c r="I2904" s="56" t="s">
        <v>21270</v>
      </c>
      <c r="J2904" s="56" t="s">
        <v>21271</v>
      </c>
      <c r="K2904" s="56" t="s">
        <v>7326</v>
      </c>
      <c r="L2904" s="90" t="str">
        <f t="shared" si="90"/>
        <v>NA</v>
      </c>
      <c r="M2904" s="90"/>
      <c r="O2904" s="91"/>
      <c r="P2904" s="56"/>
      <c r="Q2904" s="56"/>
      <c r="R2904" s="56"/>
      <c r="S2904" s="56"/>
      <c r="T2904" s="56" t="s">
        <v>16063</v>
      </c>
      <c r="U2904" s="56" t="s">
        <v>16330</v>
      </c>
      <c r="V2904" s="56" t="s">
        <v>16331</v>
      </c>
      <c r="W2904" s="56" t="s">
        <v>7566</v>
      </c>
      <c r="X2904" s="56" t="s">
        <v>335</v>
      </c>
      <c r="Y2904" s="56"/>
      <c r="Z2904" s="56" t="s">
        <v>16057</v>
      </c>
      <c r="AA2904" s="56" t="s">
        <v>16319</v>
      </c>
      <c r="AB2904" s="56"/>
      <c r="AC2904" s="56" t="s">
        <v>87</v>
      </c>
      <c r="AD2904" s="90" t="str">
        <f t="shared" si="91"/>
        <v>NA</v>
      </c>
      <c r="AE2904" s="90"/>
      <c r="AF2904" s="90"/>
      <c r="AG2904" s="90"/>
    </row>
    <row r="2905" spans="1:33">
      <c r="A2905" s="56" t="s">
        <v>21272</v>
      </c>
      <c r="B2905" s="56" t="s">
        <v>21273</v>
      </c>
      <c r="C2905" s="56" t="s">
        <v>21274</v>
      </c>
      <c r="D2905" s="56" t="s">
        <v>7566</v>
      </c>
      <c r="E2905" s="56" t="s">
        <v>21275</v>
      </c>
      <c r="F2905" s="56" t="s">
        <v>22</v>
      </c>
      <c r="G2905" s="56"/>
      <c r="H2905" s="56" t="s">
        <v>21276</v>
      </c>
      <c r="I2905" s="56" t="s">
        <v>21277</v>
      </c>
      <c r="J2905" s="56"/>
      <c r="K2905" s="56" t="s">
        <v>7326</v>
      </c>
      <c r="L2905" s="90" t="str">
        <f t="shared" si="90"/>
        <v>NA</v>
      </c>
      <c r="M2905" s="90"/>
      <c r="O2905" s="91"/>
      <c r="P2905" s="56"/>
      <c r="Q2905" s="56"/>
      <c r="R2905" s="56"/>
      <c r="S2905" s="56"/>
      <c r="T2905" s="56" t="s">
        <v>16063</v>
      </c>
      <c r="U2905" s="56" t="s">
        <v>16332</v>
      </c>
      <c r="V2905" s="56" t="s">
        <v>16333</v>
      </c>
      <c r="W2905" s="56" t="s">
        <v>7566</v>
      </c>
      <c r="X2905" s="56" t="s">
        <v>335</v>
      </c>
      <c r="Y2905" s="56"/>
      <c r="Z2905" s="56" t="s">
        <v>16057</v>
      </c>
      <c r="AA2905" s="56" t="s">
        <v>16319</v>
      </c>
      <c r="AB2905" s="56"/>
      <c r="AC2905" s="56" t="s">
        <v>87</v>
      </c>
      <c r="AD2905" s="90" t="str">
        <f t="shared" si="91"/>
        <v>NA</v>
      </c>
      <c r="AE2905" s="90"/>
      <c r="AF2905" s="90"/>
      <c r="AG2905" s="90"/>
    </row>
    <row r="2906" spans="1:33">
      <c r="A2906" s="56" t="s">
        <v>21278</v>
      </c>
      <c r="B2906" s="56" t="s">
        <v>21279</v>
      </c>
      <c r="C2906" s="56" t="s">
        <v>21280</v>
      </c>
      <c r="D2906" s="56" t="s">
        <v>7566</v>
      </c>
      <c r="E2906" s="56" t="s">
        <v>21281</v>
      </c>
      <c r="F2906" s="56" t="s">
        <v>22</v>
      </c>
      <c r="G2906" s="56"/>
      <c r="H2906" s="56" t="s">
        <v>21282</v>
      </c>
      <c r="I2906" s="56" t="s">
        <v>21283</v>
      </c>
      <c r="J2906" s="56" t="s">
        <v>21284</v>
      </c>
      <c r="K2906" s="56" t="s">
        <v>7326</v>
      </c>
      <c r="L2906" s="90" t="str">
        <f t="shared" si="90"/>
        <v>NA</v>
      </c>
      <c r="M2906" s="90"/>
      <c r="O2906" s="91"/>
      <c r="P2906" s="56"/>
      <c r="Q2906" s="56"/>
      <c r="R2906" s="56"/>
      <c r="S2906" s="56"/>
      <c r="T2906" s="56" t="s">
        <v>16063</v>
      </c>
      <c r="U2906" s="56" t="s">
        <v>16334</v>
      </c>
      <c r="V2906" s="56" t="s">
        <v>16335</v>
      </c>
      <c r="W2906" s="56" t="s">
        <v>7566</v>
      </c>
      <c r="X2906" s="56" t="s">
        <v>335</v>
      </c>
      <c r="Y2906" s="56"/>
      <c r="Z2906" s="56" t="s">
        <v>16057</v>
      </c>
      <c r="AA2906" s="56" t="s">
        <v>16319</v>
      </c>
      <c r="AB2906" s="56"/>
      <c r="AC2906" s="56" t="s">
        <v>87</v>
      </c>
      <c r="AD2906" s="90" t="str">
        <f t="shared" si="91"/>
        <v>NA</v>
      </c>
      <c r="AE2906" s="90"/>
      <c r="AF2906" s="90"/>
      <c r="AG2906" s="90"/>
    </row>
    <row r="2907" spans="1:33">
      <c r="A2907" s="56" t="s">
        <v>21285</v>
      </c>
      <c r="B2907" s="56" t="s">
        <v>21286</v>
      </c>
      <c r="C2907" s="56" t="s">
        <v>21287</v>
      </c>
      <c r="D2907" s="56" t="s">
        <v>7566</v>
      </c>
      <c r="E2907" s="56" t="s">
        <v>3209</v>
      </c>
      <c r="F2907" s="56" t="s">
        <v>22</v>
      </c>
      <c r="G2907" s="56"/>
      <c r="H2907" s="56" t="s">
        <v>21288</v>
      </c>
      <c r="I2907" s="56" t="s">
        <v>21289</v>
      </c>
      <c r="J2907" s="56" t="s">
        <v>21290</v>
      </c>
      <c r="K2907" s="56" t="s">
        <v>7326</v>
      </c>
      <c r="L2907" s="90" t="str">
        <f t="shared" si="90"/>
        <v>NA</v>
      </c>
      <c r="M2907" s="90"/>
      <c r="O2907" s="91"/>
      <c r="P2907" s="56"/>
      <c r="Q2907" s="56"/>
      <c r="R2907" s="56"/>
      <c r="S2907" s="56"/>
      <c r="T2907" s="56" t="s">
        <v>16063</v>
      </c>
      <c r="U2907" s="56" t="s">
        <v>16336</v>
      </c>
      <c r="V2907" s="56" t="s">
        <v>16337</v>
      </c>
      <c r="W2907" s="56" t="s">
        <v>7566</v>
      </c>
      <c r="X2907" s="56" t="s">
        <v>335</v>
      </c>
      <c r="Y2907" s="56"/>
      <c r="Z2907" s="56" t="s">
        <v>16057</v>
      </c>
      <c r="AA2907" s="56" t="s">
        <v>16319</v>
      </c>
      <c r="AB2907" s="56"/>
      <c r="AC2907" s="56" t="s">
        <v>87</v>
      </c>
      <c r="AD2907" s="90" t="str">
        <f t="shared" si="91"/>
        <v>NA</v>
      </c>
      <c r="AE2907" s="90"/>
      <c r="AF2907" s="90"/>
      <c r="AG2907" s="90"/>
    </row>
    <row r="2908" spans="1:33">
      <c r="A2908" s="56" t="s">
        <v>21291</v>
      </c>
      <c r="B2908" s="56" t="s">
        <v>21292</v>
      </c>
      <c r="C2908" s="56" t="s">
        <v>21293</v>
      </c>
      <c r="D2908" s="56" t="s">
        <v>7566</v>
      </c>
      <c r="E2908" s="56" t="s">
        <v>3217</v>
      </c>
      <c r="F2908" s="56" t="s">
        <v>22</v>
      </c>
      <c r="G2908" s="56"/>
      <c r="H2908" s="56" t="s">
        <v>21294</v>
      </c>
      <c r="I2908" s="56" t="s">
        <v>21295</v>
      </c>
      <c r="J2908" s="56" t="s">
        <v>21291</v>
      </c>
      <c r="K2908" s="56" t="s">
        <v>7326</v>
      </c>
      <c r="L2908" s="90" t="str">
        <f t="shared" si="90"/>
        <v>NA</v>
      </c>
      <c r="M2908" s="90"/>
      <c r="O2908" s="91"/>
      <c r="P2908" s="56"/>
      <c r="Q2908" s="56"/>
      <c r="R2908" s="56"/>
      <c r="S2908" s="56"/>
      <c r="T2908" s="56" t="s">
        <v>16202</v>
      </c>
      <c r="U2908" s="56" t="s">
        <v>16338</v>
      </c>
      <c r="V2908" s="56" t="s">
        <v>16339</v>
      </c>
      <c r="W2908" s="56" t="s">
        <v>7566</v>
      </c>
      <c r="X2908" s="56" t="s">
        <v>335</v>
      </c>
      <c r="Y2908" s="56"/>
      <c r="Z2908" s="56" t="s">
        <v>16057</v>
      </c>
      <c r="AA2908" s="56" t="s">
        <v>16319</v>
      </c>
      <c r="AB2908" s="56"/>
      <c r="AC2908" s="56" t="s">
        <v>87</v>
      </c>
      <c r="AD2908" s="90" t="str">
        <f t="shared" si="91"/>
        <v>NA</v>
      </c>
      <c r="AE2908" s="90"/>
      <c r="AF2908" s="90"/>
      <c r="AG2908" s="90"/>
    </row>
    <row r="2909" spans="1:33">
      <c r="A2909" s="56" t="s">
        <v>21296</v>
      </c>
      <c r="B2909" s="56" t="s">
        <v>21297</v>
      </c>
      <c r="C2909" s="56" t="s">
        <v>21298</v>
      </c>
      <c r="D2909" s="56" t="s">
        <v>7566</v>
      </c>
      <c r="E2909" s="56" t="s">
        <v>21299</v>
      </c>
      <c r="F2909" s="56" t="s">
        <v>22</v>
      </c>
      <c r="G2909" s="56"/>
      <c r="H2909" s="56" t="s">
        <v>21300</v>
      </c>
      <c r="I2909" s="56" t="s">
        <v>21301</v>
      </c>
      <c r="J2909" s="56"/>
      <c r="K2909" s="56" t="s">
        <v>7326</v>
      </c>
      <c r="L2909" s="90" t="str">
        <f t="shared" si="90"/>
        <v>NA</v>
      </c>
      <c r="M2909" s="90"/>
      <c r="O2909" s="91"/>
      <c r="P2909" s="56"/>
      <c r="Q2909" s="56"/>
      <c r="R2909" s="56"/>
      <c r="S2909" s="56"/>
      <c r="T2909" s="56" t="s">
        <v>16340</v>
      </c>
      <c r="U2909" s="56" t="s">
        <v>16341</v>
      </c>
      <c r="V2909" s="56" t="s">
        <v>16342</v>
      </c>
      <c r="W2909" s="56" t="s">
        <v>7566</v>
      </c>
      <c r="X2909" s="56" t="s">
        <v>335</v>
      </c>
      <c r="Y2909" s="56"/>
      <c r="Z2909" s="56" t="s">
        <v>16057</v>
      </c>
      <c r="AA2909" s="56" t="s">
        <v>16319</v>
      </c>
      <c r="AB2909" s="56" t="s">
        <v>16343</v>
      </c>
      <c r="AC2909" s="56" t="s">
        <v>87</v>
      </c>
      <c r="AD2909" s="90" t="str">
        <f t="shared" si="91"/>
        <v>NA</v>
      </c>
      <c r="AE2909" s="90"/>
      <c r="AF2909" s="90"/>
      <c r="AG2909" s="90"/>
    </row>
    <row r="2910" spans="1:33">
      <c r="A2910" s="56" t="s">
        <v>21302</v>
      </c>
      <c r="B2910" s="56" t="s">
        <v>21303</v>
      </c>
      <c r="C2910" s="56" t="s">
        <v>21304</v>
      </c>
      <c r="D2910" s="56" t="s">
        <v>7566</v>
      </c>
      <c r="E2910" s="56" t="s">
        <v>21305</v>
      </c>
      <c r="F2910" s="56" t="s">
        <v>22</v>
      </c>
      <c r="G2910" s="56"/>
      <c r="H2910" s="56" t="s">
        <v>21306</v>
      </c>
      <c r="I2910" s="56" t="s">
        <v>21307</v>
      </c>
      <c r="J2910" s="56" t="s">
        <v>21308</v>
      </c>
      <c r="K2910" s="56" t="s">
        <v>7326</v>
      </c>
      <c r="L2910" s="90" t="str">
        <f t="shared" si="90"/>
        <v>NA</v>
      </c>
      <c r="M2910" s="90"/>
      <c r="O2910" s="91"/>
      <c r="P2910" s="56"/>
      <c r="Q2910" s="56"/>
      <c r="R2910" s="56"/>
      <c r="S2910" s="56"/>
      <c r="T2910" s="56" t="s">
        <v>16344</v>
      </c>
      <c r="U2910" s="56" t="s">
        <v>16345</v>
      </c>
      <c r="V2910" s="56" t="s">
        <v>16346</v>
      </c>
      <c r="W2910" s="56" t="s">
        <v>7566</v>
      </c>
      <c r="X2910" s="56" t="s">
        <v>335</v>
      </c>
      <c r="Y2910" s="56"/>
      <c r="Z2910" s="56" t="s">
        <v>16057</v>
      </c>
      <c r="AA2910" s="56" t="s">
        <v>16319</v>
      </c>
      <c r="AB2910" s="56"/>
      <c r="AC2910" s="56" t="s">
        <v>87</v>
      </c>
      <c r="AD2910" s="90" t="str">
        <f t="shared" si="91"/>
        <v>NA</v>
      </c>
      <c r="AE2910" s="90"/>
      <c r="AF2910" s="90"/>
      <c r="AG2910" s="90"/>
    </row>
    <row r="2911" spans="1:33">
      <c r="A2911" s="56" t="s">
        <v>21309</v>
      </c>
      <c r="B2911" s="56" t="s">
        <v>21310</v>
      </c>
      <c r="C2911" s="56" t="s">
        <v>21311</v>
      </c>
      <c r="D2911" s="56" t="s">
        <v>7566</v>
      </c>
      <c r="E2911" s="56" t="s">
        <v>21312</v>
      </c>
      <c r="F2911" s="56" t="s">
        <v>22</v>
      </c>
      <c r="G2911" s="56"/>
      <c r="H2911" s="56" t="s">
        <v>21313</v>
      </c>
      <c r="I2911" s="56" t="s">
        <v>21314</v>
      </c>
      <c r="J2911" s="56" t="s">
        <v>21315</v>
      </c>
      <c r="K2911" s="56" t="s">
        <v>7326</v>
      </c>
      <c r="L2911" s="90" t="str">
        <f t="shared" si="90"/>
        <v>NA</v>
      </c>
      <c r="M2911" s="90"/>
      <c r="O2911" s="91"/>
      <c r="P2911" s="56"/>
      <c r="Q2911" s="56"/>
      <c r="R2911" s="56"/>
      <c r="S2911" s="56"/>
      <c r="T2911" s="56" t="s">
        <v>16347</v>
      </c>
      <c r="U2911" s="56" t="s">
        <v>16348</v>
      </c>
      <c r="V2911" s="56" t="s">
        <v>16349</v>
      </c>
      <c r="W2911" s="56" t="s">
        <v>7566</v>
      </c>
      <c r="X2911" s="56" t="s">
        <v>16350</v>
      </c>
      <c r="Y2911" s="56"/>
      <c r="Z2911" s="56" t="s">
        <v>16072</v>
      </c>
      <c r="AA2911" s="56" t="s">
        <v>16351</v>
      </c>
      <c r="AB2911" s="56" t="s">
        <v>16347</v>
      </c>
      <c r="AC2911" s="56" t="s">
        <v>87</v>
      </c>
      <c r="AD2911" s="90" t="str">
        <f t="shared" si="91"/>
        <v>NA</v>
      </c>
      <c r="AE2911" s="90"/>
      <c r="AF2911" s="90"/>
      <c r="AG2911" s="90"/>
    </row>
    <row r="2912" spans="1:33">
      <c r="A2912" s="56" t="s">
        <v>21316</v>
      </c>
      <c r="B2912" s="56" t="s">
        <v>21317</v>
      </c>
      <c r="C2912" s="56" t="s">
        <v>21318</v>
      </c>
      <c r="D2912" s="56" t="s">
        <v>7566</v>
      </c>
      <c r="E2912" s="56" t="s">
        <v>21319</v>
      </c>
      <c r="F2912" s="56" t="s">
        <v>22</v>
      </c>
      <c r="G2912" s="56"/>
      <c r="H2912" s="56" t="s">
        <v>21320</v>
      </c>
      <c r="I2912" s="56" t="s">
        <v>21321</v>
      </c>
      <c r="J2912" s="56" t="s">
        <v>21322</v>
      </c>
      <c r="K2912" s="56" t="s">
        <v>7326</v>
      </c>
      <c r="L2912" s="90" t="str">
        <f t="shared" si="90"/>
        <v>NA</v>
      </c>
      <c r="M2912" s="90"/>
      <c r="O2912" s="91"/>
      <c r="P2912" s="56"/>
      <c r="Q2912" s="56"/>
      <c r="R2912" s="56"/>
      <c r="S2912" s="56"/>
      <c r="T2912" s="56" t="s">
        <v>16352</v>
      </c>
      <c r="U2912" s="56" t="s">
        <v>16353</v>
      </c>
      <c r="V2912" s="56" t="s">
        <v>16354</v>
      </c>
      <c r="W2912" s="56" t="s">
        <v>7566</v>
      </c>
      <c r="X2912" s="56" t="s">
        <v>16350</v>
      </c>
      <c r="Y2912" s="56"/>
      <c r="Z2912" s="56" t="s">
        <v>16057</v>
      </c>
      <c r="AA2912" s="56" t="s">
        <v>16351</v>
      </c>
      <c r="AB2912" s="56" t="s">
        <v>16352</v>
      </c>
      <c r="AC2912" s="56" t="s">
        <v>87</v>
      </c>
      <c r="AD2912" s="90" t="str">
        <f t="shared" si="91"/>
        <v>NA</v>
      </c>
      <c r="AE2912" s="90"/>
      <c r="AF2912" s="90"/>
      <c r="AG2912" s="90"/>
    </row>
    <row r="2913" spans="1:33">
      <c r="A2913" s="56" t="s">
        <v>21323</v>
      </c>
      <c r="B2913" s="56" t="s">
        <v>21324</v>
      </c>
      <c r="C2913" s="56" t="s">
        <v>21325</v>
      </c>
      <c r="D2913" s="56" t="s">
        <v>7566</v>
      </c>
      <c r="E2913" s="56" t="s">
        <v>21326</v>
      </c>
      <c r="F2913" s="56" t="s">
        <v>22</v>
      </c>
      <c r="G2913" s="56"/>
      <c r="H2913" s="56" t="s">
        <v>21327</v>
      </c>
      <c r="I2913" s="56" t="s">
        <v>21328</v>
      </c>
      <c r="J2913" s="56" t="s">
        <v>21329</v>
      </c>
      <c r="K2913" s="56" t="s">
        <v>7326</v>
      </c>
      <c r="L2913" s="90" t="str">
        <f t="shared" si="90"/>
        <v>NA</v>
      </c>
      <c r="M2913" s="90"/>
      <c r="O2913" s="91"/>
      <c r="P2913" s="56"/>
      <c r="Q2913" s="56"/>
      <c r="R2913" s="56"/>
      <c r="S2913" s="56"/>
      <c r="T2913" s="56" t="s">
        <v>16063</v>
      </c>
      <c r="U2913" s="56" t="s">
        <v>16355</v>
      </c>
      <c r="V2913" s="56" t="s">
        <v>16356</v>
      </c>
      <c r="W2913" s="56" t="s">
        <v>7566</v>
      </c>
      <c r="X2913" s="56" t="s">
        <v>16350</v>
      </c>
      <c r="Y2913" s="56"/>
      <c r="Z2913" s="56" t="s">
        <v>16057</v>
      </c>
      <c r="AA2913" s="56" t="s">
        <v>16351</v>
      </c>
      <c r="AB2913" s="56"/>
      <c r="AC2913" s="56" t="s">
        <v>87</v>
      </c>
      <c r="AD2913" s="90" t="str">
        <f t="shared" si="91"/>
        <v>NA</v>
      </c>
      <c r="AE2913" s="90"/>
      <c r="AF2913" s="90"/>
      <c r="AG2913" s="90"/>
    </row>
    <row r="2914" spans="1:33">
      <c r="A2914" s="56" t="s">
        <v>21330</v>
      </c>
      <c r="B2914" s="56" t="s">
        <v>21331</v>
      </c>
      <c r="C2914" s="56" t="s">
        <v>21332</v>
      </c>
      <c r="D2914" s="56" t="s">
        <v>7566</v>
      </c>
      <c r="E2914" s="56" t="s">
        <v>21333</v>
      </c>
      <c r="F2914" s="56" t="s">
        <v>22</v>
      </c>
      <c r="G2914" s="56"/>
      <c r="H2914" s="56" t="s">
        <v>21334</v>
      </c>
      <c r="I2914" s="56" t="s">
        <v>21335</v>
      </c>
      <c r="J2914" s="56" t="s">
        <v>21330</v>
      </c>
      <c r="K2914" s="56" t="s">
        <v>87</v>
      </c>
      <c r="L2914" s="90" t="str">
        <f t="shared" si="90"/>
        <v>NA</v>
      </c>
      <c r="M2914" s="90"/>
      <c r="O2914" s="91"/>
      <c r="P2914" s="56"/>
      <c r="Q2914" s="56"/>
      <c r="R2914" s="56"/>
      <c r="S2914" s="56"/>
      <c r="T2914" s="56" t="s">
        <v>16063</v>
      </c>
      <c r="U2914" s="56" t="s">
        <v>16357</v>
      </c>
      <c r="V2914" s="56" t="s">
        <v>16358</v>
      </c>
      <c r="W2914" s="56" t="s">
        <v>7566</v>
      </c>
      <c r="X2914" s="56" t="s">
        <v>16350</v>
      </c>
      <c r="Y2914" s="56"/>
      <c r="Z2914" s="56" t="s">
        <v>16057</v>
      </c>
      <c r="AA2914" s="56" t="s">
        <v>16351</v>
      </c>
      <c r="AB2914" s="56"/>
      <c r="AC2914" s="56" t="s">
        <v>87</v>
      </c>
      <c r="AD2914" s="90" t="str">
        <f t="shared" si="91"/>
        <v>NA</v>
      </c>
      <c r="AE2914" s="90"/>
      <c r="AF2914" s="90"/>
      <c r="AG2914" s="90"/>
    </row>
    <row r="2915" spans="1:33">
      <c r="A2915" s="56" t="s">
        <v>21336</v>
      </c>
      <c r="B2915" s="56" t="s">
        <v>21337</v>
      </c>
      <c r="C2915" s="56" t="s">
        <v>21338</v>
      </c>
      <c r="D2915" s="56" t="s">
        <v>7566</v>
      </c>
      <c r="E2915" s="56" t="s">
        <v>21339</v>
      </c>
      <c r="F2915" s="56" t="s">
        <v>22</v>
      </c>
      <c r="G2915" s="56"/>
      <c r="H2915" s="56" t="s">
        <v>21340</v>
      </c>
      <c r="I2915" s="56" t="s">
        <v>21341</v>
      </c>
      <c r="J2915" s="56" t="s">
        <v>21336</v>
      </c>
      <c r="K2915" s="56" t="s">
        <v>7326</v>
      </c>
      <c r="L2915" s="90" t="str">
        <f t="shared" si="90"/>
        <v>NA</v>
      </c>
      <c r="M2915" s="90"/>
      <c r="O2915" s="91"/>
      <c r="P2915" s="56"/>
      <c r="Q2915" s="56"/>
      <c r="R2915" s="56"/>
      <c r="S2915" s="56"/>
      <c r="T2915" s="56" t="s">
        <v>16063</v>
      </c>
      <c r="U2915" s="56" t="s">
        <v>16359</v>
      </c>
      <c r="V2915" s="56" t="s">
        <v>16360</v>
      </c>
      <c r="W2915" s="56" t="s">
        <v>7566</v>
      </c>
      <c r="X2915" s="56" t="s">
        <v>16350</v>
      </c>
      <c r="Y2915" s="56"/>
      <c r="Z2915" s="56" t="s">
        <v>16057</v>
      </c>
      <c r="AA2915" s="56" t="s">
        <v>16351</v>
      </c>
      <c r="AB2915" s="56"/>
      <c r="AC2915" s="56" t="s">
        <v>87</v>
      </c>
      <c r="AD2915" s="90" t="str">
        <f t="shared" si="91"/>
        <v>NA</v>
      </c>
      <c r="AE2915" s="90"/>
      <c r="AF2915" s="90"/>
      <c r="AG2915" s="90"/>
    </row>
    <row r="2916" spans="1:33">
      <c r="A2916" s="56" t="s">
        <v>21342</v>
      </c>
      <c r="B2916" s="56" t="s">
        <v>21343</v>
      </c>
      <c r="C2916" s="56" t="s">
        <v>21344</v>
      </c>
      <c r="D2916" s="56" t="s">
        <v>7566</v>
      </c>
      <c r="E2916" s="56" t="s">
        <v>21345</v>
      </c>
      <c r="F2916" s="56" t="s">
        <v>22</v>
      </c>
      <c r="G2916" s="56"/>
      <c r="H2916" s="56" t="s">
        <v>21346</v>
      </c>
      <c r="I2916" s="56" t="s">
        <v>21347</v>
      </c>
      <c r="J2916" s="56"/>
      <c r="K2916" s="56" t="s">
        <v>7326</v>
      </c>
      <c r="L2916" s="90" t="str">
        <f t="shared" si="90"/>
        <v>NA</v>
      </c>
      <c r="M2916" s="90"/>
      <c r="O2916" s="91"/>
      <c r="P2916" s="56"/>
      <c r="Q2916" s="56"/>
      <c r="R2916" s="56"/>
      <c r="S2916" s="56"/>
      <c r="T2916" s="56" t="s">
        <v>16063</v>
      </c>
      <c r="U2916" s="56" t="s">
        <v>16361</v>
      </c>
      <c r="V2916" s="56" t="s">
        <v>16362</v>
      </c>
      <c r="W2916" s="56" t="s">
        <v>7566</v>
      </c>
      <c r="X2916" s="56" t="s">
        <v>16350</v>
      </c>
      <c r="Y2916" s="56"/>
      <c r="Z2916" s="56" t="s">
        <v>16057</v>
      </c>
      <c r="AA2916" s="56" t="s">
        <v>16351</v>
      </c>
      <c r="AB2916" s="56"/>
      <c r="AC2916" s="56" t="s">
        <v>87</v>
      </c>
      <c r="AD2916" s="90" t="str">
        <f t="shared" si="91"/>
        <v>NA</v>
      </c>
      <c r="AE2916" s="90"/>
      <c r="AF2916" s="90"/>
      <c r="AG2916" s="90"/>
    </row>
    <row r="2917" spans="1:33">
      <c r="A2917" s="56" t="s">
        <v>21348</v>
      </c>
      <c r="B2917" s="56" t="s">
        <v>21349</v>
      </c>
      <c r="C2917" s="56" t="s">
        <v>21350</v>
      </c>
      <c r="D2917" s="56" t="s">
        <v>7566</v>
      </c>
      <c r="E2917" s="56" t="s">
        <v>3237</v>
      </c>
      <c r="F2917" s="56" t="s">
        <v>22</v>
      </c>
      <c r="G2917" s="56"/>
      <c r="H2917" s="56" t="s">
        <v>21351</v>
      </c>
      <c r="I2917" s="56" t="s">
        <v>21352</v>
      </c>
      <c r="J2917" s="56" t="s">
        <v>21353</v>
      </c>
      <c r="K2917" s="56" t="s">
        <v>7326</v>
      </c>
      <c r="L2917" s="90" t="str">
        <f t="shared" si="90"/>
        <v>NA</v>
      </c>
      <c r="M2917" s="90"/>
      <c r="O2917" s="91"/>
      <c r="P2917" s="56"/>
      <c r="Q2917" s="56"/>
      <c r="R2917" s="56"/>
      <c r="S2917" s="56"/>
      <c r="T2917" s="56" t="s">
        <v>16363</v>
      </c>
      <c r="U2917" s="56" t="s">
        <v>16364</v>
      </c>
      <c r="V2917" s="56" t="s">
        <v>16365</v>
      </c>
      <c r="W2917" s="56" t="s">
        <v>7566</v>
      </c>
      <c r="X2917" s="56" t="s">
        <v>16350</v>
      </c>
      <c r="Y2917" s="56"/>
      <c r="Z2917" s="56" t="s">
        <v>16072</v>
      </c>
      <c r="AA2917" s="56" t="s">
        <v>16351</v>
      </c>
      <c r="AB2917" s="56" t="s">
        <v>16366</v>
      </c>
      <c r="AC2917" s="56" t="s">
        <v>87</v>
      </c>
      <c r="AD2917" s="90" t="str">
        <f t="shared" si="91"/>
        <v>NA</v>
      </c>
      <c r="AE2917" s="90"/>
      <c r="AF2917" s="90"/>
      <c r="AG2917" s="90"/>
    </row>
    <row r="2918" spans="1:33">
      <c r="A2918" s="56" t="s">
        <v>21354</v>
      </c>
      <c r="B2918" s="56" t="s">
        <v>21355</v>
      </c>
      <c r="C2918" s="56" t="s">
        <v>17654</v>
      </c>
      <c r="D2918" s="56" t="s">
        <v>7566</v>
      </c>
      <c r="E2918" s="56" t="s">
        <v>21356</v>
      </c>
      <c r="F2918" s="56" t="s">
        <v>22</v>
      </c>
      <c r="G2918" s="56"/>
      <c r="H2918" s="56" t="s">
        <v>21357</v>
      </c>
      <c r="I2918" s="56" t="s">
        <v>21358</v>
      </c>
      <c r="J2918" s="56"/>
      <c r="K2918" s="56" t="s">
        <v>7326</v>
      </c>
      <c r="L2918" s="90" t="str">
        <f t="shared" si="90"/>
        <v>NA</v>
      </c>
      <c r="M2918" s="90"/>
      <c r="O2918" s="91"/>
      <c r="P2918" s="56"/>
      <c r="Q2918" s="56"/>
      <c r="R2918" s="56"/>
      <c r="S2918" s="56"/>
      <c r="T2918" s="56" t="s">
        <v>16063</v>
      </c>
      <c r="U2918" s="56" t="s">
        <v>16367</v>
      </c>
      <c r="V2918" s="56" t="s">
        <v>16368</v>
      </c>
      <c r="W2918" s="56" t="s">
        <v>7566</v>
      </c>
      <c r="X2918" s="56" t="s">
        <v>16350</v>
      </c>
      <c r="Y2918" s="56"/>
      <c r="Z2918" s="56" t="s">
        <v>16057</v>
      </c>
      <c r="AA2918" s="56" t="s">
        <v>16351</v>
      </c>
      <c r="AB2918" s="56" t="s">
        <v>16063</v>
      </c>
      <c r="AC2918" s="56" t="s">
        <v>87</v>
      </c>
      <c r="AD2918" s="90" t="str">
        <f t="shared" si="91"/>
        <v>NA</v>
      </c>
      <c r="AE2918" s="90"/>
      <c r="AF2918" s="90"/>
      <c r="AG2918" s="90"/>
    </row>
    <row r="2919" spans="1:33">
      <c r="A2919" s="56" t="s">
        <v>21359</v>
      </c>
      <c r="B2919" s="56" t="s">
        <v>21360</v>
      </c>
      <c r="C2919" s="56" t="s">
        <v>21361</v>
      </c>
      <c r="D2919" s="56" t="s">
        <v>7566</v>
      </c>
      <c r="E2919" s="56" t="s">
        <v>21362</v>
      </c>
      <c r="F2919" s="56" t="s">
        <v>22</v>
      </c>
      <c r="G2919" s="56"/>
      <c r="H2919" s="56" t="s">
        <v>21363</v>
      </c>
      <c r="I2919" s="56" t="s">
        <v>21364</v>
      </c>
      <c r="J2919" s="56" t="s">
        <v>21365</v>
      </c>
      <c r="K2919" s="56" t="s">
        <v>7326</v>
      </c>
      <c r="L2919" s="90" t="str">
        <f t="shared" si="90"/>
        <v>NA</v>
      </c>
      <c r="M2919" s="90"/>
      <c r="O2919" s="91"/>
      <c r="P2919" s="56"/>
      <c r="Q2919" s="56"/>
      <c r="R2919" s="56"/>
      <c r="S2919" s="56"/>
      <c r="T2919" s="56" t="s">
        <v>16369</v>
      </c>
      <c r="U2919" s="56" t="s">
        <v>16370</v>
      </c>
      <c r="V2919" s="56" t="s">
        <v>16371</v>
      </c>
      <c r="W2919" s="56" t="s">
        <v>7566</v>
      </c>
      <c r="X2919" s="56" t="s">
        <v>16350</v>
      </c>
      <c r="Y2919" s="56"/>
      <c r="Z2919" s="56" t="s">
        <v>16057</v>
      </c>
      <c r="AA2919" s="56" t="s">
        <v>16351</v>
      </c>
      <c r="AB2919" s="56" t="s">
        <v>16372</v>
      </c>
      <c r="AC2919" s="56" t="s">
        <v>87</v>
      </c>
      <c r="AD2919" s="90" t="str">
        <f t="shared" si="91"/>
        <v>NA</v>
      </c>
      <c r="AE2919" s="90"/>
      <c r="AF2919" s="90"/>
      <c r="AG2919" s="90"/>
    </row>
    <row r="2920" spans="1:33">
      <c r="A2920" s="56" t="s">
        <v>21366</v>
      </c>
      <c r="B2920" s="56" t="s">
        <v>21367</v>
      </c>
      <c r="C2920" s="56" t="s">
        <v>21368</v>
      </c>
      <c r="D2920" s="56" t="s">
        <v>7566</v>
      </c>
      <c r="E2920" s="56" t="s">
        <v>21369</v>
      </c>
      <c r="F2920" s="56" t="s">
        <v>22</v>
      </c>
      <c r="G2920" s="56"/>
      <c r="H2920" s="56" t="s">
        <v>21370</v>
      </c>
      <c r="I2920" s="56" t="s">
        <v>21371</v>
      </c>
      <c r="J2920" s="56" t="s">
        <v>21372</v>
      </c>
      <c r="K2920" s="56" t="s">
        <v>7326</v>
      </c>
      <c r="L2920" s="90" t="str">
        <f t="shared" si="90"/>
        <v>NA</v>
      </c>
      <c r="M2920" s="90"/>
      <c r="O2920" s="91"/>
      <c r="P2920" s="56"/>
      <c r="Q2920" s="56"/>
      <c r="R2920" s="56"/>
      <c r="S2920" s="56"/>
      <c r="T2920" s="56" t="s">
        <v>16373</v>
      </c>
      <c r="U2920" s="56" t="s">
        <v>16374</v>
      </c>
      <c r="V2920" s="56" t="s">
        <v>16375</v>
      </c>
      <c r="W2920" s="56" t="s">
        <v>7566</v>
      </c>
      <c r="X2920" s="56" t="s">
        <v>348</v>
      </c>
      <c r="Y2920" s="56"/>
      <c r="Z2920" s="56" t="s">
        <v>16072</v>
      </c>
      <c r="AA2920" s="56" t="s">
        <v>16376</v>
      </c>
      <c r="AB2920" s="56" t="s">
        <v>16377</v>
      </c>
      <c r="AC2920" s="56" t="s">
        <v>7326</v>
      </c>
      <c r="AD2920" s="90" t="str">
        <f t="shared" si="91"/>
        <v>NA</v>
      </c>
      <c r="AE2920" s="90"/>
      <c r="AF2920" s="90"/>
      <c r="AG2920" s="90"/>
    </row>
    <row r="2921" spans="1:33">
      <c r="A2921" s="56" t="s">
        <v>21373</v>
      </c>
      <c r="B2921" s="56" t="s">
        <v>21374</v>
      </c>
      <c r="C2921" s="56" t="s">
        <v>21375</v>
      </c>
      <c r="D2921" s="56" t="s">
        <v>7566</v>
      </c>
      <c r="E2921" s="56" t="s">
        <v>21376</v>
      </c>
      <c r="F2921" s="56" t="s">
        <v>22</v>
      </c>
      <c r="G2921" s="56"/>
      <c r="H2921" s="56" t="s">
        <v>21377</v>
      </c>
      <c r="I2921" s="56" t="s">
        <v>21378</v>
      </c>
      <c r="J2921" s="56" t="s">
        <v>21379</v>
      </c>
      <c r="K2921" s="56" t="s">
        <v>7326</v>
      </c>
      <c r="L2921" s="90" t="str">
        <f t="shared" si="90"/>
        <v>NA</v>
      </c>
      <c r="M2921" s="90"/>
      <c r="O2921" s="91"/>
      <c r="P2921" s="56"/>
      <c r="Q2921" s="56"/>
      <c r="R2921" s="56"/>
      <c r="S2921" s="56"/>
      <c r="T2921" s="56" t="s">
        <v>16063</v>
      </c>
      <c r="U2921" s="56" t="s">
        <v>16378</v>
      </c>
      <c r="V2921" s="56" t="s">
        <v>16379</v>
      </c>
      <c r="W2921" s="56" t="s">
        <v>7566</v>
      </c>
      <c r="X2921" s="56" t="s">
        <v>348</v>
      </c>
      <c r="Y2921" s="56"/>
      <c r="Z2921" s="56" t="s">
        <v>16057</v>
      </c>
      <c r="AA2921" s="56" t="s">
        <v>16376</v>
      </c>
      <c r="AB2921" s="56"/>
      <c r="AC2921" s="56" t="s">
        <v>87</v>
      </c>
      <c r="AD2921" s="90" t="str">
        <f t="shared" si="91"/>
        <v>NA</v>
      </c>
      <c r="AE2921" s="90"/>
      <c r="AF2921" s="90"/>
      <c r="AG2921" s="90"/>
    </row>
    <row r="2922" spans="1:33">
      <c r="A2922" s="56" t="s">
        <v>21380</v>
      </c>
      <c r="B2922" s="56" t="s">
        <v>21381</v>
      </c>
      <c r="C2922" s="56" t="s">
        <v>21382</v>
      </c>
      <c r="D2922" s="56" t="s">
        <v>7566</v>
      </c>
      <c r="E2922" s="56" t="s">
        <v>21383</v>
      </c>
      <c r="F2922" s="56" t="s">
        <v>22</v>
      </c>
      <c r="G2922" s="56"/>
      <c r="H2922" s="56" t="s">
        <v>21384</v>
      </c>
      <c r="I2922" s="56" t="s">
        <v>21385</v>
      </c>
      <c r="J2922" s="56" t="s">
        <v>21386</v>
      </c>
      <c r="K2922" s="56" t="s">
        <v>7326</v>
      </c>
      <c r="L2922" s="90" t="str">
        <f t="shared" si="90"/>
        <v>NA</v>
      </c>
      <c r="M2922" s="90"/>
      <c r="O2922" s="91"/>
      <c r="P2922" s="56"/>
      <c r="Q2922" s="56"/>
      <c r="R2922" s="56"/>
      <c r="S2922" s="56"/>
      <c r="T2922" s="56" t="s">
        <v>16063</v>
      </c>
      <c r="U2922" s="56" t="s">
        <v>16380</v>
      </c>
      <c r="V2922" s="56" t="s">
        <v>16381</v>
      </c>
      <c r="W2922" s="56" t="s">
        <v>7566</v>
      </c>
      <c r="X2922" s="56" t="s">
        <v>348</v>
      </c>
      <c r="Y2922" s="56"/>
      <c r="Z2922" s="56" t="s">
        <v>16057</v>
      </c>
      <c r="AA2922" s="56" t="s">
        <v>16376</v>
      </c>
      <c r="AB2922" s="56"/>
      <c r="AC2922" s="56" t="s">
        <v>87</v>
      </c>
      <c r="AD2922" s="90" t="str">
        <f t="shared" si="91"/>
        <v>NA</v>
      </c>
      <c r="AE2922" s="90"/>
      <c r="AF2922" s="90"/>
      <c r="AG2922" s="90"/>
    </row>
    <row r="2923" spans="1:33">
      <c r="A2923" s="56" t="s">
        <v>21387</v>
      </c>
      <c r="B2923" s="56" t="s">
        <v>21388</v>
      </c>
      <c r="C2923" s="56" t="s">
        <v>21389</v>
      </c>
      <c r="D2923" s="56" t="s">
        <v>7566</v>
      </c>
      <c r="E2923" s="56" t="s">
        <v>21390</v>
      </c>
      <c r="F2923" s="56" t="s">
        <v>22</v>
      </c>
      <c r="G2923" s="56"/>
      <c r="H2923" s="56" t="s">
        <v>21391</v>
      </c>
      <c r="I2923" s="56" t="s">
        <v>21392</v>
      </c>
      <c r="J2923" s="56" t="s">
        <v>21387</v>
      </c>
      <c r="K2923" s="56" t="s">
        <v>7326</v>
      </c>
      <c r="L2923" s="90" t="str">
        <f t="shared" si="90"/>
        <v>NA</v>
      </c>
      <c r="M2923" s="90"/>
      <c r="O2923" s="91"/>
      <c r="P2923" s="56"/>
      <c r="Q2923" s="56"/>
      <c r="R2923" s="56"/>
      <c r="S2923" s="56"/>
      <c r="T2923" s="56" t="s">
        <v>16063</v>
      </c>
      <c r="U2923" s="56" t="s">
        <v>16382</v>
      </c>
      <c r="V2923" s="56" t="s">
        <v>16383</v>
      </c>
      <c r="W2923" s="56" t="s">
        <v>7566</v>
      </c>
      <c r="X2923" s="56" t="s">
        <v>348</v>
      </c>
      <c r="Y2923" s="56"/>
      <c r="Z2923" s="56" t="s">
        <v>16057</v>
      </c>
      <c r="AA2923" s="56" t="s">
        <v>16376</v>
      </c>
      <c r="AB2923" s="56"/>
      <c r="AC2923" s="56" t="s">
        <v>87</v>
      </c>
      <c r="AD2923" s="90" t="str">
        <f t="shared" si="91"/>
        <v>NA</v>
      </c>
      <c r="AE2923" s="90"/>
      <c r="AF2923" s="90"/>
      <c r="AG2923" s="90"/>
    </row>
    <row r="2924" spans="1:33">
      <c r="A2924" s="56" t="s">
        <v>21393</v>
      </c>
      <c r="B2924" s="56" t="s">
        <v>21394</v>
      </c>
      <c r="C2924" s="56" t="s">
        <v>21395</v>
      </c>
      <c r="D2924" s="56" t="s">
        <v>7566</v>
      </c>
      <c r="E2924" s="56" t="s">
        <v>3247</v>
      </c>
      <c r="F2924" s="56" t="s">
        <v>22</v>
      </c>
      <c r="G2924" s="56"/>
      <c r="H2924" s="56" t="s">
        <v>21396</v>
      </c>
      <c r="I2924" s="56" t="s">
        <v>21397</v>
      </c>
      <c r="J2924" s="56" t="s">
        <v>21398</v>
      </c>
      <c r="K2924" s="56" t="s">
        <v>87</v>
      </c>
      <c r="L2924" s="90" t="str">
        <f t="shared" si="90"/>
        <v>NA</v>
      </c>
      <c r="M2924" s="90"/>
      <c r="O2924" s="91"/>
      <c r="P2924" s="56"/>
      <c r="Q2924" s="56"/>
      <c r="R2924" s="56"/>
      <c r="S2924" s="56"/>
      <c r="T2924" s="56" t="s">
        <v>16063</v>
      </c>
      <c r="U2924" s="56" t="s">
        <v>16384</v>
      </c>
      <c r="V2924" s="56" t="s">
        <v>16385</v>
      </c>
      <c r="W2924" s="56" t="s">
        <v>7566</v>
      </c>
      <c r="X2924" s="56" t="s">
        <v>348</v>
      </c>
      <c r="Y2924" s="56"/>
      <c r="Z2924" s="56" t="s">
        <v>16057</v>
      </c>
      <c r="AA2924" s="56" t="s">
        <v>16376</v>
      </c>
      <c r="AB2924" s="56"/>
      <c r="AC2924" s="56" t="s">
        <v>87</v>
      </c>
      <c r="AD2924" s="90" t="str">
        <f t="shared" si="91"/>
        <v>NA</v>
      </c>
      <c r="AE2924" s="90"/>
      <c r="AF2924" s="90"/>
      <c r="AG2924" s="90"/>
    </row>
    <row r="2925" spans="1:33">
      <c r="A2925" s="56" t="s">
        <v>21399</v>
      </c>
      <c r="B2925" s="56" t="s">
        <v>21400</v>
      </c>
      <c r="C2925" s="56" t="s">
        <v>21401</v>
      </c>
      <c r="D2925" s="56" t="s">
        <v>7566</v>
      </c>
      <c r="E2925" s="56" t="s">
        <v>194</v>
      </c>
      <c r="F2925" s="56" t="s">
        <v>22</v>
      </c>
      <c r="G2925" s="56"/>
      <c r="H2925" s="56" t="s">
        <v>21402</v>
      </c>
      <c r="I2925" s="56" t="s">
        <v>21403</v>
      </c>
      <c r="J2925" s="56" t="s">
        <v>21404</v>
      </c>
      <c r="K2925" s="56" t="s">
        <v>7326</v>
      </c>
      <c r="L2925" s="90" t="str">
        <f t="shared" si="90"/>
        <v>NA</v>
      </c>
      <c r="M2925" s="90"/>
      <c r="O2925" s="91"/>
      <c r="P2925" s="56"/>
      <c r="Q2925" s="56"/>
      <c r="R2925" s="56"/>
      <c r="S2925" s="56"/>
      <c r="T2925" s="56" t="s">
        <v>16063</v>
      </c>
      <c r="U2925" s="56" t="s">
        <v>16386</v>
      </c>
      <c r="V2925" s="56" t="s">
        <v>16387</v>
      </c>
      <c r="W2925" s="56" t="s">
        <v>7566</v>
      </c>
      <c r="X2925" s="56" t="s">
        <v>348</v>
      </c>
      <c r="Y2925" s="56"/>
      <c r="Z2925" s="56" t="s">
        <v>16057</v>
      </c>
      <c r="AA2925" s="56" t="s">
        <v>16376</v>
      </c>
      <c r="AB2925" s="56"/>
      <c r="AC2925" s="56" t="s">
        <v>87</v>
      </c>
      <c r="AD2925" s="90" t="str">
        <f t="shared" si="91"/>
        <v>NA</v>
      </c>
      <c r="AE2925" s="90"/>
      <c r="AF2925" s="90"/>
      <c r="AG2925" s="90"/>
    </row>
    <row r="2926" spans="1:33">
      <c r="A2926" s="56" t="s">
        <v>21405</v>
      </c>
      <c r="B2926" s="56" t="s">
        <v>21406</v>
      </c>
      <c r="C2926" s="56" t="s">
        <v>21407</v>
      </c>
      <c r="D2926" s="56" t="s">
        <v>7566</v>
      </c>
      <c r="E2926" s="56" t="s">
        <v>194</v>
      </c>
      <c r="F2926" s="56" t="s">
        <v>22</v>
      </c>
      <c r="G2926" s="56"/>
      <c r="H2926" s="56" t="s">
        <v>21408</v>
      </c>
      <c r="I2926" s="56" t="s">
        <v>21403</v>
      </c>
      <c r="J2926" s="56" t="s">
        <v>21409</v>
      </c>
      <c r="K2926" s="56" t="s">
        <v>7326</v>
      </c>
      <c r="L2926" s="90" t="str">
        <f t="shared" si="90"/>
        <v>NA</v>
      </c>
      <c r="M2926" s="90"/>
      <c r="O2926" s="91"/>
      <c r="P2926" s="56"/>
      <c r="Q2926" s="56"/>
      <c r="R2926" s="56"/>
      <c r="S2926" s="56"/>
      <c r="T2926" s="56" t="s">
        <v>16063</v>
      </c>
      <c r="U2926" s="56" t="s">
        <v>16388</v>
      </c>
      <c r="V2926" s="56" t="s">
        <v>16389</v>
      </c>
      <c r="W2926" s="56" t="s">
        <v>7566</v>
      </c>
      <c r="X2926" s="56" t="s">
        <v>348</v>
      </c>
      <c r="Y2926" s="56"/>
      <c r="Z2926" s="56" t="s">
        <v>16057</v>
      </c>
      <c r="AA2926" s="56" t="s">
        <v>16376</v>
      </c>
      <c r="AB2926" s="56"/>
      <c r="AC2926" s="56" t="s">
        <v>87</v>
      </c>
      <c r="AD2926" s="90" t="str">
        <f t="shared" si="91"/>
        <v>NA</v>
      </c>
      <c r="AE2926" s="90"/>
      <c r="AF2926" s="90"/>
      <c r="AG2926" s="90"/>
    </row>
    <row r="2927" spans="1:33">
      <c r="A2927" s="56" t="s">
        <v>21410</v>
      </c>
      <c r="B2927" s="56" t="s">
        <v>21411</v>
      </c>
      <c r="C2927" s="56" t="s">
        <v>21412</v>
      </c>
      <c r="D2927" s="56" t="s">
        <v>7566</v>
      </c>
      <c r="E2927" s="56" t="s">
        <v>194</v>
      </c>
      <c r="F2927" s="56" t="s">
        <v>22</v>
      </c>
      <c r="G2927" s="56"/>
      <c r="H2927" s="56" t="s">
        <v>21408</v>
      </c>
      <c r="I2927" s="56" t="s">
        <v>21403</v>
      </c>
      <c r="J2927" s="56" t="s">
        <v>21410</v>
      </c>
      <c r="K2927" s="56" t="s">
        <v>7326</v>
      </c>
      <c r="L2927" s="90" t="str">
        <f t="shared" si="90"/>
        <v>NA</v>
      </c>
      <c r="M2927" s="90"/>
      <c r="O2927" s="91"/>
      <c r="P2927" s="56"/>
      <c r="Q2927" s="56"/>
      <c r="R2927" s="56"/>
      <c r="S2927" s="56"/>
      <c r="T2927" s="56" t="s">
        <v>16063</v>
      </c>
      <c r="U2927" s="56" t="s">
        <v>16390</v>
      </c>
      <c r="V2927" s="56" t="s">
        <v>16391</v>
      </c>
      <c r="W2927" s="56" t="s">
        <v>7566</v>
      </c>
      <c r="X2927" s="56" t="s">
        <v>348</v>
      </c>
      <c r="Y2927" s="56"/>
      <c r="Z2927" s="56" t="s">
        <v>16057</v>
      </c>
      <c r="AA2927" s="56" t="s">
        <v>16376</v>
      </c>
      <c r="AB2927" s="56"/>
      <c r="AC2927" s="56" t="s">
        <v>87</v>
      </c>
      <c r="AD2927" s="90" t="str">
        <f t="shared" si="91"/>
        <v>NA</v>
      </c>
      <c r="AE2927" s="90"/>
      <c r="AF2927" s="90"/>
      <c r="AG2927" s="90"/>
    </row>
    <row r="2928" spans="1:33">
      <c r="A2928" s="56" t="s">
        <v>21413</v>
      </c>
      <c r="B2928" s="56" t="s">
        <v>21414</v>
      </c>
      <c r="C2928" s="56" t="s">
        <v>21415</v>
      </c>
      <c r="D2928" s="56" t="s">
        <v>7566</v>
      </c>
      <c r="E2928" s="56" t="s">
        <v>194</v>
      </c>
      <c r="F2928" s="56" t="s">
        <v>22</v>
      </c>
      <c r="G2928" s="56"/>
      <c r="H2928" s="56" t="s">
        <v>21402</v>
      </c>
      <c r="I2928" s="56" t="s">
        <v>21403</v>
      </c>
      <c r="J2928" s="56"/>
      <c r="K2928" s="56" t="s">
        <v>87</v>
      </c>
      <c r="L2928" s="90" t="str">
        <f t="shared" si="90"/>
        <v>NA</v>
      </c>
      <c r="M2928" s="90"/>
      <c r="O2928" s="91"/>
      <c r="P2928" s="56"/>
      <c r="Q2928" s="56"/>
      <c r="R2928" s="56"/>
      <c r="S2928" s="56"/>
      <c r="T2928" s="56" t="s">
        <v>16063</v>
      </c>
      <c r="U2928" s="56" t="s">
        <v>16392</v>
      </c>
      <c r="V2928" s="56" t="s">
        <v>16393</v>
      </c>
      <c r="W2928" s="56" t="s">
        <v>7566</v>
      </c>
      <c r="X2928" s="56" t="s">
        <v>348</v>
      </c>
      <c r="Y2928" s="56"/>
      <c r="Z2928" s="56" t="s">
        <v>16057</v>
      </c>
      <c r="AA2928" s="56" t="s">
        <v>16376</v>
      </c>
      <c r="AB2928" s="56"/>
      <c r="AC2928" s="56" t="s">
        <v>87</v>
      </c>
      <c r="AD2928" s="90" t="str">
        <f t="shared" si="91"/>
        <v>NA</v>
      </c>
      <c r="AE2928" s="90"/>
      <c r="AF2928" s="90"/>
      <c r="AG2928" s="90"/>
    </row>
    <row r="2929" spans="1:33">
      <c r="A2929" s="56" t="s">
        <v>21416</v>
      </c>
      <c r="B2929" s="56" t="s">
        <v>21417</v>
      </c>
      <c r="C2929" s="56" t="s">
        <v>21418</v>
      </c>
      <c r="D2929" s="56" t="s">
        <v>7566</v>
      </c>
      <c r="E2929" s="56" t="s">
        <v>194</v>
      </c>
      <c r="F2929" s="56" t="s">
        <v>22</v>
      </c>
      <c r="G2929" s="56"/>
      <c r="H2929" s="56" t="s">
        <v>21402</v>
      </c>
      <c r="I2929" s="56" t="s">
        <v>21403</v>
      </c>
      <c r="J2929" s="56" t="s">
        <v>21419</v>
      </c>
      <c r="K2929" s="56" t="s">
        <v>87</v>
      </c>
      <c r="L2929" s="90" t="str">
        <f t="shared" si="90"/>
        <v>NA</v>
      </c>
      <c r="M2929" s="90"/>
      <c r="O2929" s="91"/>
      <c r="P2929" s="56"/>
      <c r="Q2929" s="56"/>
      <c r="R2929" s="56"/>
      <c r="S2929" s="56"/>
      <c r="T2929" s="56" t="s">
        <v>16394</v>
      </c>
      <c r="U2929" s="56" t="s">
        <v>16395</v>
      </c>
      <c r="V2929" s="56" t="s">
        <v>16396</v>
      </c>
      <c r="W2929" s="56" t="s">
        <v>7566</v>
      </c>
      <c r="X2929" s="56" t="s">
        <v>348</v>
      </c>
      <c r="Y2929" s="56"/>
      <c r="Z2929" s="56" t="s">
        <v>16057</v>
      </c>
      <c r="AA2929" s="56" t="s">
        <v>16376</v>
      </c>
      <c r="AB2929" s="56" t="s">
        <v>16397</v>
      </c>
      <c r="AC2929" s="56" t="s">
        <v>87</v>
      </c>
      <c r="AD2929" s="90" t="str">
        <f t="shared" si="91"/>
        <v>NA</v>
      </c>
      <c r="AE2929" s="90"/>
      <c r="AF2929" s="90"/>
      <c r="AG2929" s="90"/>
    </row>
    <row r="2930" spans="1:33">
      <c r="A2930" s="56" t="s">
        <v>21420</v>
      </c>
      <c r="B2930" s="56" t="s">
        <v>21421</v>
      </c>
      <c r="C2930" s="56" t="s">
        <v>21422</v>
      </c>
      <c r="D2930" s="56" t="s">
        <v>7566</v>
      </c>
      <c r="E2930" s="56" t="s">
        <v>194</v>
      </c>
      <c r="F2930" s="56" t="s">
        <v>22</v>
      </c>
      <c r="G2930" s="56"/>
      <c r="H2930" s="56" t="s">
        <v>21402</v>
      </c>
      <c r="I2930" s="56" t="s">
        <v>21403</v>
      </c>
      <c r="J2930" s="56"/>
      <c r="K2930" s="56" t="s">
        <v>87</v>
      </c>
      <c r="L2930" s="90" t="str">
        <f t="shared" si="90"/>
        <v>NA</v>
      </c>
      <c r="M2930" s="90"/>
      <c r="O2930" s="91"/>
      <c r="P2930" s="56"/>
      <c r="Q2930" s="56"/>
      <c r="R2930" s="56"/>
      <c r="S2930" s="56"/>
      <c r="T2930" s="56" t="s">
        <v>16398</v>
      </c>
      <c r="U2930" s="56" t="s">
        <v>16399</v>
      </c>
      <c r="V2930" s="56" t="s">
        <v>16400</v>
      </c>
      <c r="W2930" s="56" t="s">
        <v>7566</v>
      </c>
      <c r="X2930" s="56" t="s">
        <v>348</v>
      </c>
      <c r="Y2930" s="56"/>
      <c r="Z2930" s="56" t="s">
        <v>16057</v>
      </c>
      <c r="AA2930" s="56" t="s">
        <v>16376</v>
      </c>
      <c r="AB2930" s="56"/>
      <c r="AC2930" s="56" t="s">
        <v>87</v>
      </c>
      <c r="AD2930" s="90" t="str">
        <f t="shared" si="91"/>
        <v>NA</v>
      </c>
      <c r="AE2930" s="90"/>
      <c r="AF2930" s="90"/>
      <c r="AG2930" s="90"/>
    </row>
    <row r="2931" spans="1:33">
      <c r="A2931" s="56" t="s">
        <v>21423</v>
      </c>
      <c r="B2931" s="56" t="s">
        <v>21424</v>
      </c>
      <c r="C2931" s="56" t="s">
        <v>21425</v>
      </c>
      <c r="D2931" s="56" t="s">
        <v>7566</v>
      </c>
      <c r="E2931" s="56" t="s">
        <v>194</v>
      </c>
      <c r="F2931" s="56" t="s">
        <v>22</v>
      </c>
      <c r="G2931" s="56"/>
      <c r="H2931" s="56" t="s">
        <v>21426</v>
      </c>
      <c r="I2931" s="56" t="s">
        <v>21403</v>
      </c>
      <c r="J2931" s="56" t="s">
        <v>21427</v>
      </c>
      <c r="K2931" s="56" t="s">
        <v>87</v>
      </c>
      <c r="L2931" s="90" t="str">
        <f t="shared" si="90"/>
        <v>NA</v>
      </c>
      <c r="M2931" s="90"/>
      <c r="O2931" s="91"/>
      <c r="P2931" s="56"/>
      <c r="Q2931" s="56"/>
      <c r="R2931" s="56"/>
      <c r="S2931" s="56"/>
      <c r="T2931" s="56" t="s">
        <v>16401</v>
      </c>
      <c r="U2931" s="56" t="s">
        <v>16402</v>
      </c>
      <c r="V2931" s="56" t="s">
        <v>16403</v>
      </c>
      <c r="W2931" s="56" t="s">
        <v>7566</v>
      </c>
      <c r="X2931" s="56" t="s">
        <v>348</v>
      </c>
      <c r="Y2931" s="56"/>
      <c r="Z2931" s="56" t="s">
        <v>16135</v>
      </c>
      <c r="AA2931" s="56" t="s">
        <v>16376</v>
      </c>
      <c r="AB2931" s="56"/>
      <c r="AC2931" s="56" t="s">
        <v>87</v>
      </c>
      <c r="AD2931" s="90" t="str">
        <f t="shared" si="91"/>
        <v>NA</v>
      </c>
      <c r="AE2931" s="90"/>
      <c r="AF2931" s="90"/>
      <c r="AG2931" s="90"/>
    </row>
    <row r="2932" spans="1:33">
      <c r="A2932" s="56" t="s">
        <v>21428</v>
      </c>
      <c r="B2932" s="56" t="s">
        <v>21429</v>
      </c>
      <c r="C2932" s="56" t="s">
        <v>7852</v>
      </c>
      <c r="D2932" s="56" t="s">
        <v>7566</v>
      </c>
      <c r="E2932" s="56" t="s">
        <v>194</v>
      </c>
      <c r="F2932" s="56" t="s">
        <v>22</v>
      </c>
      <c r="G2932" s="56"/>
      <c r="H2932" s="56" t="s">
        <v>21426</v>
      </c>
      <c r="I2932" s="56" t="s">
        <v>21403</v>
      </c>
      <c r="J2932" s="56"/>
      <c r="K2932" s="56" t="s">
        <v>87</v>
      </c>
      <c r="L2932" s="90" t="str">
        <f t="shared" si="90"/>
        <v>NA</v>
      </c>
      <c r="M2932" s="90"/>
      <c r="O2932" s="91"/>
      <c r="P2932" s="56"/>
      <c r="Q2932" s="56"/>
      <c r="R2932" s="56"/>
      <c r="S2932" s="56"/>
      <c r="T2932" s="56" t="s">
        <v>16404</v>
      </c>
      <c r="U2932" s="56" t="s">
        <v>16405</v>
      </c>
      <c r="V2932" s="56" t="s">
        <v>16406</v>
      </c>
      <c r="W2932" s="56" t="s">
        <v>7566</v>
      </c>
      <c r="X2932" s="56" t="s">
        <v>348</v>
      </c>
      <c r="Y2932" s="56"/>
      <c r="Z2932" s="56" t="s">
        <v>16072</v>
      </c>
      <c r="AA2932" s="56" t="s">
        <v>16376</v>
      </c>
      <c r="AB2932" s="56" t="s">
        <v>16407</v>
      </c>
      <c r="AC2932" s="56" t="s">
        <v>87</v>
      </c>
      <c r="AD2932" s="90" t="str">
        <f t="shared" si="91"/>
        <v>NA</v>
      </c>
      <c r="AE2932" s="90"/>
      <c r="AF2932" s="90"/>
      <c r="AG2932" s="90"/>
    </row>
    <row r="2933" spans="1:33">
      <c r="A2933" s="56" t="s">
        <v>21430</v>
      </c>
      <c r="B2933" s="56" t="s">
        <v>21431</v>
      </c>
      <c r="C2933" s="56" t="s">
        <v>21432</v>
      </c>
      <c r="D2933" s="56" t="s">
        <v>7566</v>
      </c>
      <c r="E2933" s="56" t="s">
        <v>194</v>
      </c>
      <c r="F2933" s="56" t="s">
        <v>22</v>
      </c>
      <c r="G2933" s="56"/>
      <c r="H2933" s="56" t="s">
        <v>21402</v>
      </c>
      <c r="I2933" s="56" t="s">
        <v>21403</v>
      </c>
      <c r="J2933" s="56"/>
      <c r="K2933" s="56" t="s">
        <v>87</v>
      </c>
      <c r="L2933" s="90" t="str">
        <f t="shared" si="90"/>
        <v>NA</v>
      </c>
      <c r="M2933" s="90"/>
      <c r="O2933" s="91"/>
      <c r="P2933" s="56"/>
      <c r="Q2933" s="56"/>
      <c r="R2933" s="56"/>
      <c r="S2933" s="56"/>
      <c r="T2933" s="56" t="s">
        <v>16408</v>
      </c>
      <c r="U2933" s="56" t="s">
        <v>16409</v>
      </c>
      <c r="V2933" s="56" t="s">
        <v>16410</v>
      </c>
      <c r="W2933" s="56" t="s">
        <v>7566</v>
      </c>
      <c r="X2933" s="56" t="s">
        <v>16411</v>
      </c>
      <c r="Y2933" s="56"/>
      <c r="Z2933" s="56" t="s">
        <v>16110</v>
      </c>
      <c r="AA2933" s="56" t="s">
        <v>16412</v>
      </c>
      <c r="AB2933" s="56" t="s">
        <v>16413</v>
      </c>
      <c r="AC2933" s="56" t="s">
        <v>7326</v>
      </c>
      <c r="AD2933" s="90" t="str">
        <f t="shared" si="91"/>
        <v>NA</v>
      </c>
      <c r="AE2933" s="90"/>
      <c r="AF2933" s="90"/>
      <c r="AG2933" s="90"/>
    </row>
    <row r="2934" spans="1:33">
      <c r="A2934" s="56" t="s">
        <v>21433</v>
      </c>
      <c r="B2934" s="56" t="s">
        <v>21434</v>
      </c>
      <c r="C2934" s="56" t="s">
        <v>21435</v>
      </c>
      <c r="D2934" s="56" t="s">
        <v>7566</v>
      </c>
      <c r="E2934" s="56" t="s">
        <v>194</v>
      </c>
      <c r="F2934" s="56" t="s">
        <v>22</v>
      </c>
      <c r="G2934" s="56"/>
      <c r="H2934" s="56" t="s">
        <v>21402</v>
      </c>
      <c r="I2934" s="56" t="s">
        <v>21403</v>
      </c>
      <c r="J2934" s="56"/>
      <c r="K2934" s="56" t="s">
        <v>87</v>
      </c>
      <c r="L2934" s="90" t="str">
        <f t="shared" si="90"/>
        <v>NA</v>
      </c>
      <c r="M2934" s="90"/>
      <c r="O2934" s="91"/>
      <c r="P2934" s="56"/>
      <c r="Q2934" s="56"/>
      <c r="R2934" s="56"/>
      <c r="S2934" s="56"/>
      <c r="T2934" s="56" t="s">
        <v>16414</v>
      </c>
      <c r="U2934" s="56" t="s">
        <v>16415</v>
      </c>
      <c r="V2934" s="56" t="s">
        <v>16416</v>
      </c>
      <c r="W2934" s="56" t="s">
        <v>7566</v>
      </c>
      <c r="X2934" s="56" t="s">
        <v>16411</v>
      </c>
      <c r="Y2934" s="56"/>
      <c r="Z2934" s="56" t="s">
        <v>16110</v>
      </c>
      <c r="AA2934" s="56" t="s">
        <v>16412</v>
      </c>
      <c r="AB2934" s="56"/>
      <c r="AC2934" s="56" t="s">
        <v>7326</v>
      </c>
      <c r="AD2934" s="90" t="str">
        <f t="shared" si="91"/>
        <v>NA</v>
      </c>
      <c r="AE2934" s="90"/>
      <c r="AF2934" s="90"/>
      <c r="AG2934" s="90"/>
    </row>
    <row r="2935" spans="1:33">
      <c r="A2935" s="56" t="s">
        <v>21436</v>
      </c>
      <c r="B2935" s="56" t="s">
        <v>21437</v>
      </c>
      <c r="C2935" s="56" t="s">
        <v>21438</v>
      </c>
      <c r="D2935" s="56" t="s">
        <v>7566</v>
      </c>
      <c r="E2935" s="56" t="s">
        <v>194</v>
      </c>
      <c r="F2935" s="56" t="s">
        <v>22</v>
      </c>
      <c r="G2935" s="56"/>
      <c r="H2935" s="56" t="s">
        <v>21426</v>
      </c>
      <c r="I2935" s="56" t="s">
        <v>21403</v>
      </c>
      <c r="J2935" s="56" t="s">
        <v>21439</v>
      </c>
      <c r="K2935" s="56" t="s">
        <v>87</v>
      </c>
      <c r="L2935" s="90" t="str">
        <f t="shared" si="90"/>
        <v>NA</v>
      </c>
      <c r="M2935" s="90"/>
      <c r="O2935" s="91"/>
      <c r="P2935" s="56"/>
      <c r="Q2935" s="56"/>
      <c r="R2935" s="56"/>
      <c r="S2935" s="56"/>
      <c r="T2935" s="56" t="s">
        <v>16417</v>
      </c>
      <c r="U2935" s="56" t="s">
        <v>16418</v>
      </c>
      <c r="V2935" s="56" t="s">
        <v>16419</v>
      </c>
      <c r="W2935" s="56" t="s">
        <v>7566</v>
      </c>
      <c r="X2935" s="56" t="s">
        <v>1704</v>
      </c>
      <c r="Y2935" s="56"/>
      <c r="Z2935" s="56" t="s">
        <v>16420</v>
      </c>
      <c r="AA2935" s="56" t="s">
        <v>16421</v>
      </c>
      <c r="AB2935" s="56"/>
      <c r="AC2935" s="56" t="s">
        <v>7326</v>
      </c>
      <c r="AD2935" s="90" t="str">
        <f t="shared" si="91"/>
        <v>NA</v>
      </c>
      <c r="AE2935" s="90"/>
      <c r="AF2935" s="90"/>
      <c r="AG2935" s="90"/>
    </row>
    <row r="2936" spans="1:33">
      <c r="A2936" s="56" t="s">
        <v>21440</v>
      </c>
      <c r="B2936" s="56" t="s">
        <v>21441</v>
      </c>
      <c r="C2936" s="56" t="s">
        <v>21442</v>
      </c>
      <c r="D2936" s="56" t="s">
        <v>7566</v>
      </c>
      <c r="E2936" s="56" t="s">
        <v>21443</v>
      </c>
      <c r="F2936" s="56" t="s">
        <v>22</v>
      </c>
      <c r="G2936" s="56"/>
      <c r="H2936" s="56" t="s">
        <v>21444</v>
      </c>
      <c r="I2936" s="56" t="s">
        <v>21445</v>
      </c>
      <c r="J2936" s="56" t="s">
        <v>21446</v>
      </c>
      <c r="K2936" s="56" t="s">
        <v>7326</v>
      </c>
      <c r="L2936" s="90" t="str">
        <f t="shared" si="90"/>
        <v>NA</v>
      </c>
      <c r="M2936" s="90"/>
      <c r="O2936" s="91"/>
      <c r="P2936" s="56"/>
      <c r="Q2936" s="56"/>
      <c r="R2936" s="56"/>
      <c r="S2936" s="56"/>
      <c r="T2936" s="56" t="s">
        <v>16422</v>
      </c>
      <c r="U2936" s="56" t="s">
        <v>16423</v>
      </c>
      <c r="V2936" s="56" t="s">
        <v>16424</v>
      </c>
      <c r="W2936" s="56" t="s">
        <v>7566</v>
      </c>
      <c r="X2936" s="56" t="s">
        <v>1704</v>
      </c>
      <c r="Y2936" s="56"/>
      <c r="Z2936" s="56" t="s">
        <v>16420</v>
      </c>
      <c r="AA2936" s="56" t="s">
        <v>16421</v>
      </c>
      <c r="AB2936" s="56"/>
      <c r="AC2936" s="56" t="s">
        <v>7326</v>
      </c>
      <c r="AD2936" s="90" t="str">
        <f t="shared" si="91"/>
        <v>NA</v>
      </c>
      <c r="AE2936" s="90"/>
      <c r="AF2936" s="90"/>
      <c r="AG2936" s="90"/>
    </row>
    <row r="2937" spans="1:33">
      <c r="A2937" s="56" t="s">
        <v>21447</v>
      </c>
      <c r="B2937" s="56" t="s">
        <v>21448</v>
      </c>
      <c r="C2937" s="56" t="s">
        <v>21449</v>
      </c>
      <c r="D2937" s="56" t="s">
        <v>7566</v>
      </c>
      <c r="E2937" s="56" t="s">
        <v>21450</v>
      </c>
      <c r="F2937" s="56" t="s">
        <v>22</v>
      </c>
      <c r="G2937" s="56"/>
      <c r="H2937" s="56" t="s">
        <v>21451</v>
      </c>
      <c r="I2937" s="56" t="s">
        <v>21452</v>
      </c>
      <c r="J2937" s="56"/>
      <c r="K2937" s="56" t="s">
        <v>7326</v>
      </c>
      <c r="L2937" s="90" t="str">
        <f t="shared" si="90"/>
        <v>NA</v>
      </c>
      <c r="M2937" s="90"/>
      <c r="O2937" s="91"/>
      <c r="P2937" s="56"/>
      <c r="Q2937" s="56"/>
      <c r="R2937" s="56"/>
      <c r="S2937" s="56"/>
      <c r="T2937" s="56" t="s">
        <v>16425</v>
      </c>
      <c r="U2937" s="56" t="s">
        <v>16426</v>
      </c>
      <c r="V2937" s="56" t="s">
        <v>16427</v>
      </c>
      <c r="W2937" s="56" t="s">
        <v>7566</v>
      </c>
      <c r="X2937" s="56" t="s">
        <v>1704</v>
      </c>
      <c r="Y2937" s="56"/>
      <c r="Z2937" s="56" t="s">
        <v>16428</v>
      </c>
      <c r="AA2937" s="56" t="s">
        <v>16421</v>
      </c>
      <c r="AB2937" s="56" t="s">
        <v>16425</v>
      </c>
      <c r="AC2937" s="56" t="s">
        <v>87</v>
      </c>
      <c r="AD2937" s="90" t="str">
        <f t="shared" si="91"/>
        <v>NA</v>
      </c>
      <c r="AE2937" s="90"/>
      <c r="AF2937" s="90"/>
      <c r="AG2937" s="90"/>
    </row>
    <row r="2938" spans="1:33">
      <c r="A2938" s="56" t="s">
        <v>21453</v>
      </c>
      <c r="B2938" s="56" t="s">
        <v>21454</v>
      </c>
      <c r="C2938" s="56" t="s">
        <v>21455</v>
      </c>
      <c r="D2938" s="56" t="s">
        <v>7566</v>
      </c>
      <c r="E2938" s="56" t="s">
        <v>7909</v>
      </c>
      <c r="F2938" s="56" t="s">
        <v>22</v>
      </c>
      <c r="G2938" s="56"/>
      <c r="H2938" s="56" t="s">
        <v>21456</v>
      </c>
      <c r="I2938" s="56" t="s">
        <v>21457</v>
      </c>
      <c r="J2938" s="56" t="s">
        <v>21453</v>
      </c>
      <c r="K2938" s="56" t="s">
        <v>7326</v>
      </c>
      <c r="L2938" s="90" t="str">
        <f t="shared" si="90"/>
        <v>NA</v>
      </c>
      <c r="M2938" s="90"/>
      <c r="O2938" s="91"/>
      <c r="P2938" s="56"/>
      <c r="Q2938" s="56"/>
      <c r="R2938" s="56"/>
      <c r="S2938" s="56"/>
      <c r="T2938" s="56" t="s">
        <v>16429</v>
      </c>
      <c r="U2938" s="56" t="s">
        <v>16430</v>
      </c>
      <c r="V2938" s="56" t="s">
        <v>16431</v>
      </c>
      <c r="W2938" s="56" t="s">
        <v>7566</v>
      </c>
      <c r="X2938" s="56" t="s">
        <v>16432</v>
      </c>
      <c r="Y2938" s="56"/>
      <c r="Z2938" s="56" t="s">
        <v>16433</v>
      </c>
      <c r="AA2938" s="56" t="s">
        <v>16434</v>
      </c>
      <c r="AB2938" s="56" t="s">
        <v>16435</v>
      </c>
      <c r="AC2938" s="56" t="s">
        <v>87</v>
      </c>
      <c r="AD2938" s="90" t="str">
        <f t="shared" si="91"/>
        <v>NA</v>
      </c>
      <c r="AE2938" s="90"/>
      <c r="AF2938" s="90"/>
      <c r="AG2938" s="90"/>
    </row>
    <row r="2939" spans="1:33">
      <c r="A2939" s="56" t="s">
        <v>21458</v>
      </c>
      <c r="B2939" s="56" t="s">
        <v>21459</v>
      </c>
      <c r="C2939" s="56" t="s">
        <v>21460</v>
      </c>
      <c r="D2939" s="56" t="s">
        <v>7566</v>
      </c>
      <c r="E2939" s="56" t="s">
        <v>21461</v>
      </c>
      <c r="F2939" s="56" t="s">
        <v>22</v>
      </c>
      <c r="G2939" s="56"/>
      <c r="H2939" s="56" t="s">
        <v>21462</v>
      </c>
      <c r="I2939" s="56" t="s">
        <v>21463</v>
      </c>
      <c r="J2939" s="56" t="s">
        <v>21458</v>
      </c>
      <c r="K2939" s="56" t="s">
        <v>7326</v>
      </c>
      <c r="L2939" s="90" t="str">
        <f t="shared" si="90"/>
        <v>NA</v>
      </c>
      <c r="M2939" s="90"/>
      <c r="O2939" s="91"/>
      <c r="P2939" s="56"/>
      <c r="Q2939" s="56"/>
      <c r="R2939" s="56"/>
      <c r="S2939" s="56"/>
      <c r="T2939" s="56" t="s">
        <v>16436</v>
      </c>
      <c r="U2939" s="56" t="s">
        <v>16437</v>
      </c>
      <c r="V2939" s="56" t="s">
        <v>16438</v>
      </c>
      <c r="W2939" s="56" t="s">
        <v>7566</v>
      </c>
      <c r="X2939" s="56" t="s">
        <v>251</v>
      </c>
      <c r="Y2939" s="56"/>
      <c r="Z2939" s="56" t="s">
        <v>16439</v>
      </c>
      <c r="AA2939" s="56" t="s">
        <v>16440</v>
      </c>
      <c r="AB2939" s="56"/>
      <c r="AC2939" s="56" t="s">
        <v>7326</v>
      </c>
      <c r="AD2939" s="90" t="str">
        <f t="shared" si="91"/>
        <v>NA</v>
      </c>
      <c r="AE2939" s="90"/>
      <c r="AF2939" s="90"/>
      <c r="AG2939" s="90"/>
    </row>
    <row r="2940" spans="1:33">
      <c r="A2940" s="56" t="s">
        <v>21464</v>
      </c>
      <c r="B2940" s="56" t="s">
        <v>21465</v>
      </c>
      <c r="C2940" s="56" t="s">
        <v>21466</v>
      </c>
      <c r="D2940" s="56" t="s">
        <v>7566</v>
      </c>
      <c r="E2940" s="56" t="s">
        <v>798</v>
      </c>
      <c r="F2940" s="56" t="s">
        <v>22</v>
      </c>
      <c r="G2940" s="56"/>
      <c r="H2940" s="56" t="s">
        <v>21467</v>
      </c>
      <c r="I2940" s="56" t="s">
        <v>21468</v>
      </c>
      <c r="J2940" s="56" t="s">
        <v>21469</v>
      </c>
      <c r="K2940" s="56" t="s">
        <v>7326</v>
      </c>
      <c r="L2940" s="90" t="str">
        <f t="shared" si="90"/>
        <v>NA</v>
      </c>
      <c r="M2940" s="90"/>
      <c r="O2940" s="91"/>
      <c r="P2940" s="56"/>
      <c r="Q2940" s="56"/>
      <c r="R2940" s="56"/>
      <c r="S2940" s="56"/>
      <c r="T2940" s="56" t="s">
        <v>16441</v>
      </c>
      <c r="U2940" s="56" t="s">
        <v>16442</v>
      </c>
      <c r="V2940" s="56" t="s">
        <v>16443</v>
      </c>
      <c r="W2940" s="56" t="s">
        <v>7566</v>
      </c>
      <c r="X2940" s="56" t="s">
        <v>251</v>
      </c>
      <c r="Y2940" s="56"/>
      <c r="Z2940" s="56" t="s">
        <v>16439</v>
      </c>
      <c r="AA2940" s="56" t="s">
        <v>16440</v>
      </c>
      <c r="AB2940" s="56" t="s">
        <v>16444</v>
      </c>
      <c r="AC2940" s="56" t="s">
        <v>7326</v>
      </c>
      <c r="AD2940" s="90" t="str">
        <f t="shared" si="91"/>
        <v>NA</v>
      </c>
      <c r="AE2940" s="90"/>
      <c r="AF2940" s="90"/>
      <c r="AG2940" s="90"/>
    </row>
    <row r="2941" spans="1:33">
      <c r="A2941" s="56" t="s">
        <v>21470</v>
      </c>
      <c r="B2941" s="56" t="s">
        <v>21471</v>
      </c>
      <c r="C2941" s="56" t="s">
        <v>17654</v>
      </c>
      <c r="D2941" s="56" t="s">
        <v>7566</v>
      </c>
      <c r="E2941" s="56" t="s">
        <v>9201</v>
      </c>
      <c r="F2941" s="56" t="s">
        <v>22</v>
      </c>
      <c r="G2941" s="56"/>
      <c r="H2941" s="56" t="s">
        <v>21472</v>
      </c>
      <c r="I2941" s="56" t="s">
        <v>21473</v>
      </c>
      <c r="J2941" s="56"/>
      <c r="K2941" s="56" t="s">
        <v>7326</v>
      </c>
      <c r="L2941" s="90" t="str">
        <f t="shared" si="90"/>
        <v>NA</v>
      </c>
      <c r="M2941" s="90"/>
      <c r="O2941" s="91"/>
      <c r="P2941" s="56"/>
      <c r="Q2941" s="56"/>
      <c r="R2941" s="56"/>
      <c r="S2941" s="56"/>
      <c r="T2941" s="56" t="s">
        <v>16445</v>
      </c>
      <c r="U2941" s="56" t="s">
        <v>16446</v>
      </c>
      <c r="V2941" s="56" t="s">
        <v>16447</v>
      </c>
      <c r="W2941" s="56" t="s">
        <v>7566</v>
      </c>
      <c r="X2941" s="56" t="s">
        <v>251</v>
      </c>
      <c r="Y2941" s="56"/>
      <c r="Z2941" s="56" t="s">
        <v>16439</v>
      </c>
      <c r="AA2941" s="56" t="s">
        <v>16440</v>
      </c>
      <c r="AB2941" s="56"/>
      <c r="AC2941" s="56" t="s">
        <v>7326</v>
      </c>
      <c r="AD2941" s="90" t="str">
        <f t="shared" si="91"/>
        <v>NA</v>
      </c>
      <c r="AE2941" s="90"/>
      <c r="AF2941" s="90"/>
      <c r="AG2941" s="90"/>
    </row>
    <row r="2942" spans="1:33">
      <c r="A2942" s="56" t="s">
        <v>21474</v>
      </c>
      <c r="B2942" s="56" t="s">
        <v>21475</v>
      </c>
      <c r="C2942" s="56" t="s">
        <v>21476</v>
      </c>
      <c r="D2942" s="56" t="s">
        <v>7566</v>
      </c>
      <c r="E2942" s="56" t="s">
        <v>21477</v>
      </c>
      <c r="F2942" s="56" t="s">
        <v>22</v>
      </c>
      <c r="G2942" s="56"/>
      <c r="H2942" s="56" t="s">
        <v>21478</v>
      </c>
      <c r="I2942" s="56" t="s">
        <v>21479</v>
      </c>
      <c r="J2942" s="56" t="s">
        <v>21480</v>
      </c>
      <c r="K2942" s="56" t="s">
        <v>87</v>
      </c>
      <c r="L2942" s="90" t="str">
        <f t="shared" si="90"/>
        <v>NA</v>
      </c>
      <c r="M2942" s="90"/>
      <c r="O2942" s="91"/>
      <c r="P2942" s="56"/>
      <c r="Q2942" s="56"/>
      <c r="R2942" s="56"/>
      <c r="S2942" s="56"/>
      <c r="T2942" s="56" t="s">
        <v>16448</v>
      </c>
      <c r="U2942" s="56" t="s">
        <v>16449</v>
      </c>
      <c r="V2942" s="56" t="s">
        <v>16450</v>
      </c>
      <c r="W2942" s="56" t="s">
        <v>7566</v>
      </c>
      <c r="X2942" s="56" t="s">
        <v>251</v>
      </c>
      <c r="Y2942" s="56"/>
      <c r="Z2942" s="56" t="s">
        <v>16439</v>
      </c>
      <c r="AA2942" s="56" t="s">
        <v>16440</v>
      </c>
      <c r="AB2942" s="56" t="s">
        <v>16451</v>
      </c>
      <c r="AC2942" s="56" t="s">
        <v>7326</v>
      </c>
      <c r="AD2942" s="90" t="str">
        <f t="shared" si="91"/>
        <v>NA</v>
      </c>
      <c r="AE2942" s="90"/>
      <c r="AF2942" s="90"/>
      <c r="AG2942" s="90"/>
    </row>
    <row r="2943" spans="1:33">
      <c r="A2943" s="56" t="s">
        <v>21481</v>
      </c>
      <c r="B2943" s="56" t="s">
        <v>21482</v>
      </c>
      <c r="C2943" s="56" t="s">
        <v>21483</v>
      </c>
      <c r="D2943" s="56" t="s">
        <v>7566</v>
      </c>
      <c r="E2943" s="56" t="s">
        <v>21484</v>
      </c>
      <c r="F2943" s="56" t="s">
        <v>22</v>
      </c>
      <c r="G2943" s="56"/>
      <c r="H2943" s="56" t="s">
        <v>21485</v>
      </c>
      <c r="I2943" s="56" t="s">
        <v>21486</v>
      </c>
      <c r="J2943" s="56" t="s">
        <v>21487</v>
      </c>
      <c r="K2943" s="56" t="s">
        <v>87</v>
      </c>
      <c r="L2943" s="90" t="str">
        <f t="shared" si="90"/>
        <v>NA</v>
      </c>
      <c r="M2943" s="90"/>
      <c r="O2943" s="91"/>
      <c r="P2943" s="56"/>
      <c r="Q2943" s="56"/>
      <c r="R2943" s="56"/>
      <c r="S2943" s="56"/>
      <c r="T2943" s="56" t="s">
        <v>16452</v>
      </c>
      <c r="U2943" s="56" t="s">
        <v>16453</v>
      </c>
      <c r="V2943" s="56" t="s">
        <v>16454</v>
      </c>
      <c r="W2943" s="56" t="s">
        <v>7566</v>
      </c>
      <c r="X2943" s="56" t="s">
        <v>251</v>
      </c>
      <c r="Y2943" s="56"/>
      <c r="Z2943" s="56" t="s">
        <v>16439</v>
      </c>
      <c r="AA2943" s="56" t="s">
        <v>16440</v>
      </c>
      <c r="AB2943" s="56"/>
      <c r="AC2943" s="56" t="s">
        <v>7326</v>
      </c>
      <c r="AD2943" s="90" t="str">
        <f t="shared" si="91"/>
        <v>NA</v>
      </c>
      <c r="AE2943" s="90"/>
      <c r="AF2943" s="90"/>
      <c r="AG2943" s="90"/>
    </row>
    <row r="2944" spans="1:33">
      <c r="A2944" s="56" t="s">
        <v>21488</v>
      </c>
      <c r="B2944" s="56" t="s">
        <v>21489</v>
      </c>
      <c r="C2944" s="56" t="s">
        <v>17654</v>
      </c>
      <c r="D2944" s="56" t="s">
        <v>7566</v>
      </c>
      <c r="E2944" s="56" t="s">
        <v>3259</v>
      </c>
      <c r="F2944" s="56" t="s">
        <v>22</v>
      </c>
      <c r="G2944" s="56"/>
      <c r="H2944" s="56" t="s">
        <v>21490</v>
      </c>
      <c r="I2944" s="56" t="s">
        <v>21491</v>
      </c>
      <c r="J2944" s="56"/>
      <c r="K2944" s="56" t="s">
        <v>7326</v>
      </c>
      <c r="L2944" s="90" t="str">
        <f t="shared" si="90"/>
        <v>NA</v>
      </c>
      <c r="M2944" s="90"/>
      <c r="O2944" s="91"/>
      <c r="P2944" s="56"/>
      <c r="Q2944" s="56"/>
      <c r="R2944" s="56"/>
      <c r="S2944" s="56"/>
      <c r="T2944" s="56" t="s">
        <v>16455</v>
      </c>
      <c r="U2944" s="56" t="s">
        <v>16456</v>
      </c>
      <c r="V2944" s="56" t="s">
        <v>16457</v>
      </c>
      <c r="W2944" s="56" t="s">
        <v>7566</v>
      </c>
      <c r="X2944" s="56" t="s">
        <v>251</v>
      </c>
      <c r="Y2944" s="56"/>
      <c r="Z2944" s="56" t="s">
        <v>16458</v>
      </c>
      <c r="AA2944" s="56" t="s">
        <v>16440</v>
      </c>
      <c r="AB2944" s="56"/>
      <c r="AC2944" s="56" t="s">
        <v>7326</v>
      </c>
      <c r="AD2944" s="90" t="str">
        <f t="shared" si="91"/>
        <v>NA</v>
      </c>
      <c r="AE2944" s="90"/>
      <c r="AF2944" s="90"/>
      <c r="AG2944" s="90"/>
    </row>
    <row r="2945" spans="1:33">
      <c r="A2945" s="56" t="s">
        <v>21492</v>
      </c>
      <c r="B2945" s="56" t="s">
        <v>21493</v>
      </c>
      <c r="C2945" s="56" t="s">
        <v>21494</v>
      </c>
      <c r="D2945" s="56" t="s">
        <v>7566</v>
      </c>
      <c r="E2945" s="56" t="s">
        <v>3259</v>
      </c>
      <c r="F2945" s="56" t="s">
        <v>22</v>
      </c>
      <c r="G2945" s="56"/>
      <c r="H2945" s="56" t="s">
        <v>21495</v>
      </c>
      <c r="I2945" s="56" t="s">
        <v>21491</v>
      </c>
      <c r="J2945" s="56"/>
      <c r="K2945" s="56" t="s">
        <v>87</v>
      </c>
      <c r="L2945" s="90" t="str">
        <f t="shared" si="90"/>
        <v>NA</v>
      </c>
      <c r="M2945" s="90"/>
      <c r="O2945" s="91"/>
      <c r="P2945" s="56"/>
      <c r="Q2945" s="56"/>
      <c r="R2945" s="56"/>
      <c r="S2945" s="56"/>
      <c r="T2945" s="56" t="s">
        <v>16459</v>
      </c>
      <c r="U2945" s="56" t="s">
        <v>16460</v>
      </c>
      <c r="V2945" s="56" t="s">
        <v>16461</v>
      </c>
      <c r="W2945" s="56" t="s">
        <v>7566</v>
      </c>
      <c r="X2945" s="56" t="s">
        <v>251</v>
      </c>
      <c r="Y2945" s="56"/>
      <c r="Z2945" s="56" t="s">
        <v>16439</v>
      </c>
      <c r="AA2945" s="56" t="s">
        <v>16440</v>
      </c>
      <c r="AB2945" s="56"/>
      <c r="AC2945" s="56" t="s">
        <v>87</v>
      </c>
      <c r="AD2945" s="90" t="str">
        <f t="shared" si="91"/>
        <v>NA</v>
      </c>
      <c r="AE2945" s="90"/>
      <c r="AF2945" s="90"/>
      <c r="AG2945" s="90"/>
    </row>
    <row r="2946" spans="1:33">
      <c r="A2946" s="56" t="s">
        <v>21496</v>
      </c>
      <c r="B2946" s="56" t="s">
        <v>21497</v>
      </c>
      <c r="C2946" s="56" t="s">
        <v>21498</v>
      </c>
      <c r="D2946" s="56" t="s">
        <v>7566</v>
      </c>
      <c r="E2946" s="56" t="s">
        <v>21499</v>
      </c>
      <c r="F2946" s="56" t="s">
        <v>22</v>
      </c>
      <c r="G2946" s="56"/>
      <c r="H2946" s="56" t="s">
        <v>21500</v>
      </c>
      <c r="I2946" s="56" t="s">
        <v>21501</v>
      </c>
      <c r="J2946" s="56" t="s">
        <v>21502</v>
      </c>
      <c r="K2946" s="56" t="s">
        <v>7326</v>
      </c>
      <c r="L2946" s="90" t="str">
        <f t="shared" si="90"/>
        <v>NA</v>
      </c>
      <c r="M2946" s="90"/>
      <c r="O2946" s="91"/>
      <c r="P2946" s="56"/>
      <c r="Q2946" s="56"/>
      <c r="R2946" s="56"/>
      <c r="S2946" s="56"/>
      <c r="T2946" s="56" t="s">
        <v>16462</v>
      </c>
      <c r="U2946" s="56" t="s">
        <v>16463</v>
      </c>
      <c r="V2946" s="56" t="s">
        <v>16464</v>
      </c>
      <c r="W2946" s="56" t="s">
        <v>7566</v>
      </c>
      <c r="X2946" s="56" t="s">
        <v>251</v>
      </c>
      <c r="Y2946" s="56"/>
      <c r="Z2946" s="56" t="s">
        <v>16465</v>
      </c>
      <c r="AA2946" s="56" t="s">
        <v>16440</v>
      </c>
      <c r="AB2946" s="56" t="s">
        <v>16466</v>
      </c>
      <c r="AC2946" s="56" t="s">
        <v>87</v>
      </c>
      <c r="AD2946" s="90" t="str">
        <f t="shared" si="91"/>
        <v>NA</v>
      </c>
      <c r="AE2946" s="90"/>
      <c r="AF2946" s="90"/>
      <c r="AG2946" s="90"/>
    </row>
    <row r="2947" spans="1:33">
      <c r="A2947" s="56" t="s">
        <v>21503</v>
      </c>
      <c r="B2947" s="56" t="s">
        <v>21504</v>
      </c>
      <c r="C2947" s="56" t="s">
        <v>21505</v>
      </c>
      <c r="D2947" s="56" t="s">
        <v>7566</v>
      </c>
      <c r="E2947" s="56" t="s">
        <v>21499</v>
      </c>
      <c r="F2947" s="56" t="s">
        <v>22</v>
      </c>
      <c r="G2947" s="56"/>
      <c r="H2947" s="56" t="s">
        <v>21500</v>
      </c>
      <c r="I2947" s="56" t="s">
        <v>21501</v>
      </c>
      <c r="J2947" s="56"/>
      <c r="K2947" s="56" t="s">
        <v>87</v>
      </c>
      <c r="L2947" s="90" t="str">
        <f t="shared" ref="L2947:L3010" si="92">IF($P$3&lt;&gt;"",IF(ISNUMBER(SEARCH("*"&amp;$P$3&amp;"*", A2947)),A2947, IF(ISNUMBER(SEARCH("*"&amp;$P$3&amp;"*", H2947)),A2947, IF(ISNUMBER(SEARCH("*"&amp;$P$3&amp;"*", G2947)),A2947, IF(ISNUMBER(SEARCH("*"&amp;$P$3&amp;"*", J2947)),A2947,  IF(ISNUMBER(SEARCH("*"&amp;$P$3&amp;"*", E2947)),A2947, "NA"))))),"NA")</f>
        <v>NA</v>
      </c>
      <c r="M2947" s="90"/>
      <c r="O2947" s="91"/>
      <c r="P2947" s="56"/>
      <c r="Q2947" s="56"/>
      <c r="R2947" s="56"/>
      <c r="S2947" s="56"/>
      <c r="T2947" s="56" t="s">
        <v>16467</v>
      </c>
      <c r="U2947" s="56" t="s">
        <v>16468</v>
      </c>
      <c r="V2947" s="56" t="s">
        <v>16469</v>
      </c>
      <c r="W2947" s="56" t="s">
        <v>7566</v>
      </c>
      <c r="X2947" s="56" t="s">
        <v>251</v>
      </c>
      <c r="Y2947" s="56"/>
      <c r="Z2947" s="56" t="s">
        <v>16439</v>
      </c>
      <c r="AA2947" s="56" t="s">
        <v>16440</v>
      </c>
      <c r="AB2947" s="56" t="s">
        <v>16470</v>
      </c>
      <c r="AC2947" s="56" t="s">
        <v>87</v>
      </c>
      <c r="AD2947" s="90" t="str">
        <f t="shared" ref="AD2947:AD3010" si="93">IF($P$19&lt;&gt;"",IF(ISNUMBER(SEARCH($P$19, V2947)),T2947, "NA"),"NA")</f>
        <v>NA</v>
      </c>
      <c r="AE2947" s="90"/>
      <c r="AF2947" s="90"/>
      <c r="AG2947" s="90"/>
    </row>
    <row r="2948" spans="1:33">
      <c r="A2948" s="56" t="s">
        <v>21506</v>
      </c>
      <c r="B2948" s="56" t="s">
        <v>21507</v>
      </c>
      <c r="C2948" s="56" t="s">
        <v>21508</v>
      </c>
      <c r="D2948" s="56" t="s">
        <v>7566</v>
      </c>
      <c r="E2948" s="56" t="s">
        <v>21509</v>
      </c>
      <c r="F2948" s="56" t="s">
        <v>22</v>
      </c>
      <c r="G2948" s="56"/>
      <c r="H2948" s="56" t="s">
        <v>21510</v>
      </c>
      <c r="I2948" s="56" t="s">
        <v>21511</v>
      </c>
      <c r="J2948" s="56" t="s">
        <v>21506</v>
      </c>
      <c r="K2948" s="56" t="s">
        <v>7326</v>
      </c>
      <c r="L2948" s="90" t="str">
        <f t="shared" si="92"/>
        <v>NA</v>
      </c>
      <c r="M2948" s="90"/>
      <c r="O2948" s="91"/>
      <c r="P2948" s="56"/>
      <c r="Q2948" s="56"/>
      <c r="R2948" s="56"/>
      <c r="S2948" s="56"/>
      <c r="T2948" s="56" t="s">
        <v>16471</v>
      </c>
      <c r="U2948" s="56" t="s">
        <v>16472</v>
      </c>
      <c r="V2948" s="56" t="s">
        <v>16473</v>
      </c>
      <c r="W2948" s="56" t="s">
        <v>7566</v>
      </c>
      <c r="X2948" s="56" t="s">
        <v>251</v>
      </c>
      <c r="Y2948" s="56"/>
      <c r="Z2948" s="56" t="s">
        <v>16465</v>
      </c>
      <c r="AA2948" s="56" t="s">
        <v>16440</v>
      </c>
      <c r="AB2948" s="56" t="s">
        <v>16474</v>
      </c>
      <c r="AC2948" s="56" t="s">
        <v>87</v>
      </c>
      <c r="AD2948" s="90" t="str">
        <f t="shared" si="93"/>
        <v>NA</v>
      </c>
      <c r="AE2948" s="90"/>
      <c r="AF2948" s="90"/>
      <c r="AG2948" s="90"/>
    </row>
    <row r="2949" spans="1:33">
      <c r="A2949" s="56" t="s">
        <v>21512</v>
      </c>
      <c r="B2949" s="56" t="s">
        <v>21513</v>
      </c>
      <c r="C2949" s="56" t="s">
        <v>21514</v>
      </c>
      <c r="D2949" s="56" t="s">
        <v>7566</v>
      </c>
      <c r="E2949" s="56" t="s">
        <v>21515</v>
      </c>
      <c r="F2949" s="56" t="s">
        <v>22</v>
      </c>
      <c r="G2949" s="56"/>
      <c r="H2949" s="56" t="s">
        <v>21516</v>
      </c>
      <c r="I2949" s="56" t="s">
        <v>21517</v>
      </c>
      <c r="J2949" s="56" t="s">
        <v>21512</v>
      </c>
      <c r="K2949" s="56" t="s">
        <v>7326</v>
      </c>
      <c r="L2949" s="90" t="str">
        <f t="shared" si="92"/>
        <v>NA</v>
      </c>
      <c r="M2949" s="90"/>
      <c r="O2949" s="91"/>
      <c r="P2949" s="56"/>
      <c r="Q2949" s="56"/>
      <c r="R2949" s="56"/>
      <c r="S2949" s="56"/>
      <c r="T2949" s="56" t="s">
        <v>16475</v>
      </c>
      <c r="U2949" s="56" t="s">
        <v>16476</v>
      </c>
      <c r="V2949" s="56" t="s">
        <v>16477</v>
      </c>
      <c r="W2949" s="56" t="s">
        <v>7566</v>
      </c>
      <c r="X2949" s="56" t="s">
        <v>251</v>
      </c>
      <c r="Y2949" s="56"/>
      <c r="Z2949" s="56" t="s">
        <v>16439</v>
      </c>
      <c r="AA2949" s="56" t="s">
        <v>16440</v>
      </c>
      <c r="AB2949" s="56" t="s">
        <v>16478</v>
      </c>
      <c r="AC2949" s="56" t="s">
        <v>87</v>
      </c>
      <c r="AD2949" s="90" t="str">
        <f t="shared" si="93"/>
        <v>NA</v>
      </c>
      <c r="AE2949" s="90"/>
      <c r="AF2949" s="90"/>
      <c r="AG2949" s="90"/>
    </row>
    <row r="2950" spans="1:33">
      <c r="A2950" s="56" t="s">
        <v>21518</v>
      </c>
      <c r="B2950" s="56" t="s">
        <v>21519</v>
      </c>
      <c r="C2950" s="56" t="s">
        <v>21520</v>
      </c>
      <c r="D2950" s="56" t="s">
        <v>7566</v>
      </c>
      <c r="E2950" s="56" t="s">
        <v>21521</v>
      </c>
      <c r="F2950" s="56" t="s">
        <v>22</v>
      </c>
      <c r="G2950" s="56"/>
      <c r="H2950" s="56" t="s">
        <v>21522</v>
      </c>
      <c r="I2950" s="56" t="s">
        <v>21523</v>
      </c>
      <c r="J2950" s="56" t="s">
        <v>21524</v>
      </c>
      <c r="K2950" s="56" t="s">
        <v>7326</v>
      </c>
      <c r="L2950" s="90" t="str">
        <f t="shared" si="92"/>
        <v>NA</v>
      </c>
      <c r="M2950" s="90"/>
      <c r="O2950" s="91"/>
      <c r="P2950" s="56"/>
      <c r="Q2950" s="56"/>
      <c r="R2950" s="56"/>
      <c r="S2950" s="56"/>
      <c r="T2950" s="56" t="s">
        <v>16479</v>
      </c>
      <c r="U2950" s="56" t="s">
        <v>16480</v>
      </c>
      <c r="V2950" s="56" t="s">
        <v>16481</v>
      </c>
      <c r="W2950" s="56" t="s">
        <v>7566</v>
      </c>
      <c r="X2950" s="56" t="s">
        <v>251</v>
      </c>
      <c r="Y2950" s="56"/>
      <c r="Z2950" s="56" t="s">
        <v>16465</v>
      </c>
      <c r="AA2950" s="56" t="s">
        <v>16440</v>
      </c>
      <c r="AB2950" s="56" t="s">
        <v>16482</v>
      </c>
      <c r="AC2950" s="56" t="s">
        <v>87</v>
      </c>
      <c r="AD2950" s="90" t="str">
        <f t="shared" si="93"/>
        <v>NA</v>
      </c>
      <c r="AE2950" s="90"/>
      <c r="AF2950" s="90"/>
      <c r="AG2950" s="90"/>
    </row>
    <row r="2951" spans="1:33">
      <c r="A2951" s="56" t="s">
        <v>21525</v>
      </c>
      <c r="B2951" s="56" t="s">
        <v>21526</v>
      </c>
      <c r="C2951" s="56" t="s">
        <v>21527</v>
      </c>
      <c r="D2951" s="56" t="s">
        <v>7566</v>
      </c>
      <c r="E2951" s="56" t="s">
        <v>21528</v>
      </c>
      <c r="F2951" s="56" t="s">
        <v>22</v>
      </c>
      <c r="G2951" s="56"/>
      <c r="H2951" s="56" t="s">
        <v>21529</v>
      </c>
      <c r="I2951" s="56" t="s">
        <v>21530</v>
      </c>
      <c r="J2951" s="56" t="s">
        <v>21531</v>
      </c>
      <c r="K2951" s="56" t="s">
        <v>7326</v>
      </c>
      <c r="L2951" s="90" t="str">
        <f t="shared" si="92"/>
        <v>NA</v>
      </c>
      <c r="M2951" s="90"/>
      <c r="O2951" s="91"/>
      <c r="P2951" s="56"/>
      <c r="Q2951" s="56"/>
      <c r="R2951" s="56"/>
      <c r="S2951" s="56"/>
      <c r="T2951" s="56" t="s">
        <v>16483</v>
      </c>
      <c r="U2951" s="56" t="s">
        <v>16484</v>
      </c>
      <c r="V2951" s="56" t="s">
        <v>16485</v>
      </c>
      <c r="W2951" s="56" t="s">
        <v>7566</v>
      </c>
      <c r="X2951" s="56" t="s">
        <v>251</v>
      </c>
      <c r="Y2951" s="56"/>
      <c r="Z2951" s="56" t="s">
        <v>16439</v>
      </c>
      <c r="AA2951" s="56" t="s">
        <v>16440</v>
      </c>
      <c r="AB2951" s="56"/>
      <c r="AC2951" s="56" t="s">
        <v>87</v>
      </c>
      <c r="AD2951" s="90" t="str">
        <f t="shared" si="93"/>
        <v>NA</v>
      </c>
      <c r="AE2951" s="90"/>
      <c r="AF2951" s="90"/>
      <c r="AG2951" s="90"/>
    </row>
    <row r="2952" spans="1:33">
      <c r="A2952" s="56" t="s">
        <v>21532</v>
      </c>
      <c r="B2952" s="56" t="s">
        <v>21533</v>
      </c>
      <c r="C2952" s="56" t="s">
        <v>21534</v>
      </c>
      <c r="D2952" s="56" t="s">
        <v>7566</v>
      </c>
      <c r="E2952" s="56" t="s">
        <v>21535</v>
      </c>
      <c r="F2952" s="56" t="s">
        <v>22</v>
      </c>
      <c r="G2952" s="56"/>
      <c r="H2952" s="56" t="s">
        <v>21536</v>
      </c>
      <c r="I2952" s="56" t="s">
        <v>21537</v>
      </c>
      <c r="J2952" s="56" t="s">
        <v>21538</v>
      </c>
      <c r="K2952" s="56" t="s">
        <v>7326</v>
      </c>
      <c r="L2952" s="90" t="str">
        <f t="shared" si="92"/>
        <v>NA</v>
      </c>
      <c r="M2952" s="90"/>
      <c r="O2952" s="91"/>
      <c r="P2952" s="56"/>
      <c r="Q2952" s="56"/>
      <c r="R2952" s="56"/>
      <c r="S2952" s="56"/>
      <c r="T2952" s="56" t="s">
        <v>16486</v>
      </c>
      <c r="U2952" s="56" t="s">
        <v>16487</v>
      </c>
      <c r="V2952" s="56" t="s">
        <v>16488</v>
      </c>
      <c r="W2952" s="56" t="s">
        <v>7566</v>
      </c>
      <c r="X2952" s="56" t="s">
        <v>16489</v>
      </c>
      <c r="Y2952" s="56"/>
      <c r="Z2952" s="56" t="s">
        <v>16490</v>
      </c>
      <c r="AA2952" s="56" t="s">
        <v>16491</v>
      </c>
      <c r="AB2952" s="56" t="s">
        <v>16492</v>
      </c>
      <c r="AC2952" s="56" t="s">
        <v>87</v>
      </c>
      <c r="AD2952" s="90" t="str">
        <f t="shared" si="93"/>
        <v>NA</v>
      </c>
      <c r="AE2952" s="90"/>
      <c r="AF2952" s="90"/>
      <c r="AG2952" s="90"/>
    </row>
    <row r="2953" spans="1:33">
      <c r="A2953" s="56" t="s">
        <v>21539</v>
      </c>
      <c r="B2953" s="56" t="s">
        <v>21540</v>
      </c>
      <c r="C2953" s="56" t="s">
        <v>21541</v>
      </c>
      <c r="D2953" s="56" t="s">
        <v>7566</v>
      </c>
      <c r="E2953" s="56" t="s">
        <v>21542</v>
      </c>
      <c r="F2953" s="56" t="s">
        <v>22</v>
      </c>
      <c r="G2953" s="56"/>
      <c r="H2953" s="56" t="s">
        <v>21543</v>
      </c>
      <c r="I2953" s="56" t="s">
        <v>21544</v>
      </c>
      <c r="J2953" s="56" t="s">
        <v>21539</v>
      </c>
      <c r="K2953" s="56" t="s">
        <v>7326</v>
      </c>
      <c r="L2953" s="90" t="str">
        <f t="shared" si="92"/>
        <v>NA</v>
      </c>
      <c r="M2953" s="90"/>
      <c r="O2953" s="91"/>
      <c r="P2953" s="56"/>
      <c r="Q2953" s="56"/>
      <c r="R2953" s="56"/>
      <c r="S2953" s="56"/>
      <c r="T2953" s="56" t="s">
        <v>16493</v>
      </c>
      <c r="U2953" s="56" t="s">
        <v>16494</v>
      </c>
      <c r="V2953" s="56" t="s">
        <v>16495</v>
      </c>
      <c r="W2953" s="56" t="s">
        <v>7566</v>
      </c>
      <c r="X2953" s="56" t="s">
        <v>16496</v>
      </c>
      <c r="Y2953" s="56"/>
      <c r="Z2953" s="56" t="s">
        <v>16497</v>
      </c>
      <c r="AA2953" s="56" t="s">
        <v>16498</v>
      </c>
      <c r="AB2953" s="56"/>
      <c r="AC2953" s="56" t="s">
        <v>7326</v>
      </c>
      <c r="AD2953" s="90" t="str">
        <f t="shared" si="93"/>
        <v>NA</v>
      </c>
      <c r="AE2953" s="90"/>
      <c r="AF2953" s="90"/>
      <c r="AG2953" s="90"/>
    </row>
    <row r="2954" spans="1:33">
      <c r="A2954" s="56" t="s">
        <v>21545</v>
      </c>
      <c r="B2954" s="56" t="s">
        <v>21546</v>
      </c>
      <c r="C2954" s="56" t="s">
        <v>21547</v>
      </c>
      <c r="D2954" s="56" t="s">
        <v>7566</v>
      </c>
      <c r="E2954" s="56" t="s">
        <v>21548</v>
      </c>
      <c r="F2954" s="56" t="s">
        <v>22</v>
      </c>
      <c r="G2954" s="56"/>
      <c r="H2954" s="56" t="s">
        <v>21549</v>
      </c>
      <c r="I2954" s="56" t="s">
        <v>21550</v>
      </c>
      <c r="J2954" s="56" t="s">
        <v>21551</v>
      </c>
      <c r="K2954" s="56" t="s">
        <v>7326</v>
      </c>
      <c r="L2954" s="90" t="str">
        <f t="shared" si="92"/>
        <v>NA</v>
      </c>
      <c r="M2954" s="90"/>
      <c r="O2954" s="91"/>
      <c r="P2954" s="56"/>
      <c r="Q2954" s="56"/>
      <c r="R2954" s="56"/>
      <c r="S2954" s="56"/>
      <c r="T2954" s="56" t="s">
        <v>16499</v>
      </c>
      <c r="U2954" s="56" t="s">
        <v>16500</v>
      </c>
      <c r="V2954" s="56" t="s">
        <v>16501</v>
      </c>
      <c r="W2954" s="56" t="s">
        <v>7566</v>
      </c>
      <c r="X2954" s="56" t="s">
        <v>16502</v>
      </c>
      <c r="Y2954" s="56"/>
      <c r="Z2954" s="56" t="s">
        <v>16503</v>
      </c>
      <c r="AA2954" s="56" t="s">
        <v>16504</v>
      </c>
      <c r="AB2954" s="56"/>
      <c r="AC2954" s="56" t="s">
        <v>7326</v>
      </c>
      <c r="AD2954" s="90" t="str">
        <f t="shared" si="93"/>
        <v>NA</v>
      </c>
      <c r="AE2954" s="90"/>
      <c r="AF2954" s="90"/>
      <c r="AG2954" s="90"/>
    </row>
    <row r="2955" spans="1:33">
      <c r="A2955" s="56" t="s">
        <v>21552</v>
      </c>
      <c r="B2955" s="56" t="s">
        <v>21553</v>
      </c>
      <c r="C2955" s="56" t="s">
        <v>21554</v>
      </c>
      <c r="D2955" s="56" t="s">
        <v>7566</v>
      </c>
      <c r="E2955" s="56" t="s">
        <v>21555</v>
      </c>
      <c r="F2955" s="56" t="s">
        <v>22</v>
      </c>
      <c r="G2955" s="56"/>
      <c r="H2955" s="56" t="s">
        <v>21556</v>
      </c>
      <c r="I2955" s="56" t="s">
        <v>21557</v>
      </c>
      <c r="J2955" s="56"/>
      <c r="K2955" s="56" t="s">
        <v>7326</v>
      </c>
      <c r="L2955" s="90" t="str">
        <f t="shared" si="92"/>
        <v>NA</v>
      </c>
      <c r="M2955" s="90"/>
      <c r="O2955" s="91"/>
      <c r="P2955" s="56"/>
      <c r="Q2955" s="56"/>
      <c r="R2955" s="56"/>
      <c r="S2955" s="56"/>
      <c r="T2955" s="56" t="s">
        <v>16505</v>
      </c>
      <c r="U2955" s="56" t="s">
        <v>16506</v>
      </c>
      <c r="V2955" s="56" t="s">
        <v>16507</v>
      </c>
      <c r="W2955" s="56" t="s">
        <v>7566</v>
      </c>
      <c r="X2955" s="56" t="s">
        <v>8338</v>
      </c>
      <c r="Y2955" s="56"/>
      <c r="Z2955" s="56" t="s">
        <v>16508</v>
      </c>
      <c r="AA2955" s="56" t="s">
        <v>16509</v>
      </c>
      <c r="AB2955" s="56"/>
      <c r="AC2955" s="56" t="s">
        <v>7326</v>
      </c>
      <c r="AD2955" s="90" t="str">
        <f t="shared" si="93"/>
        <v>NA</v>
      </c>
      <c r="AE2955" s="90"/>
      <c r="AF2955" s="90"/>
      <c r="AG2955" s="90"/>
    </row>
    <row r="2956" spans="1:33">
      <c r="A2956" s="56" t="s">
        <v>21558</v>
      </c>
      <c r="B2956" s="56" t="s">
        <v>21559</v>
      </c>
      <c r="C2956" s="56" t="s">
        <v>21560</v>
      </c>
      <c r="D2956" s="56" t="s">
        <v>7566</v>
      </c>
      <c r="E2956" s="56" t="s">
        <v>21561</v>
      </c>
      <c r="F2956" s="56" t="s">
        <v>22</v>
      </c>
      <c r="G2956" s="56"/>
      <c r="H2956" s="56" t="s">
        <v>21562</v>
      </c>
      <c r="I2956" s="56" t="s">
        <v>21563</v>
      </c>
      <c r="J2956" s="56" t="s">
        <v>21558</v>
      </c>
      <c r="K2956" s="56" t="s">
        <v>7326</v>
      </c>
      <c r="L2956" s="90" t="str">
        <f t="shared" si="92"/>
        <v>NA</v>
      </c>
      <c r="M2956" s="90"/>
      <c r="O2956" s="91"/>
      <c r="P2956" s="56"/>
      <c r="Q2956" s="56"/>
      <c r="R2956" s="56"/>
      <c r="S2956" s="56"/>
      <c r="T2956" s="56" t="s">
        <v>16510</v>
      </c>
      <c r="U2956" s="56" t="s">
        <v>16511</v>
      </c>
      <c r="V2956" s="56" t="s">
        <v>16512</v>
      </c>
      <c r="W2956" s="56" t="s">
        <v>7566</v>
      </c>
      <c r="X2956" s="56" t="s">
        <v>16513</v>
      </c>
      <c r="Y2956" s="56"/>
      <c r="Z2956" s="56" t="s">
        <v>16514</v>
      </c>
      <c r="AA2956" s="56" t="s">
        <v>16515</v>
      </c>
      <c r="AB2956" s="56" t="s">
        <v>16516</v>
      </c>
      <c r="AC2956" s="56" t="s">
        <v>87</v>
      </c>
      <c r="AD2956" s="90" t="str">
        <f t="shared" si="93"/>
        <v>NA</v>
      </c>
      <c r="AE2956" s="90"/>
      <c r="AF2956" s="90"/>
      <c r="AG2956" s="90"/>
    </row>
    <row r="2957" spans="1:33">
      <c r="A2957" s="56" t="s">
        <v>21564</v>
      </c>
      <c r="B2957" s="56" t="s">
        <v>21565</v>
      </c>
      <c r="C2957" s="56" t="s">
        <v>21566</v>
      </c>
      <c r="D2957" s="56" t="s">
        <v>7566</v>
      </c>
      <c r="E2957" s="56" t="s">
        <v>21561</v>
      </c>
      <c r="F2957" s="56" t="s">
        <v>22</v>
      </c>
      <c r="G2957" s="56"/>
      <c r="H2957" s="56" t="s">
        <v>21567</v>
      </c>
      <c r="I2957" s="56" t="s">
        <v>21563</v>
      </c>
      <c r="J2957" s="56" t="s">
        <v>21568</v>
      </c>
      <c r="K2957" s="56" t="s">
        <v>7326</v>
      </c>
      <c r="L2957" s="90" t="str">
        <f t="shared" si="92"/>
        <v>NA</v>
      </c>
      <c r="M2957" s="90"/>
      <c r="O2957" s="91"/>
      <c r="P2957" s="56"/>
      <c r="Q2957" s="56"/>
      <c r="R2957" s="56"/>
      <c r="S2957" s="56"/>
      <c r="T2957" s="56" t="s">
        <v>16517</v>
      </c>
      <c r="U2957" s="56" t="s">
        <v>16518</v>
      </c>
      <c r="V2957" s="56" t="s">
        <v>16519</v>
      </c>
      <c r="W2957" s="56" t="s">
        <v>7566</v>
      </c>
      <c r="X2957" s="56" t="s">
        <v>16520</v>
      </c>
      <c r="Y2957" s="56"/>
      <c r="Z2957" s="56" t="s">
        <v>16521</v>
      </c>
      <c r="AA2957" s="56" t="s">
        <v>16522</v>
      </c>
      <c r="AB2957" s="56"/>
      <c r="AC2957" s="56" t="s">
        <v>87</v>
      </c>
      <c r="AD2957" s="90" t="str">
        <f t="shared" si="93"/>
        <v>NA</v>
      </c>
      <c r="AE2957" s="90"/>
      <c r="AF2957" s="90"/>
      <c r="AG2957" s="90"/>
    </row>
    <row r="2958" spans="1:33">
      <c r="A2958" s="56" t="s">
        <v>21569</v>
      </c>
      <c r="B2958" s="56" t="s">
        <v>21570</v>
      </c>
      <c r="C2958" s="56" t="s">
        <v>17654</v>
      </c>
      <c r="D2958" s="56" t="s">
        <v>7566</v>
      </c>
      <c r="E2958" s="56" t="s">
        <v>3268</v>
      </c>
      <c r="F2958" s="56" t="s">
        <v>22</v>
      </c>
      <c r="G2958" s="56"/>
      <c r="H2958" s="56" t="s">
        <v>21571</v>
      </c>
      <c r="I2958" s="56" t="s">
        <v>21572</v>
      </c>
      <c r="J2958" s="56"/>
      <c r="K2958" s="56" t="s">
        <v>7326</v>
      </c>
      <c r="L2958" s="90" t="str">
        <f t="shared" si="92"/>
        <v>NA</v>
      </c>
      <c r="M2958" s="90"/>
      <c r="O2958" s="91"/>
      <c r="P2958" s="56"/>
      <c r="Q2958" s="56"/>
      <c r="R2958" s="56"/>
      <c r="S2958" s="56"/>
      <c r="T2958" s="56" t="s">
        <v>16523</v>
      </c>
      <c r="U2958" s="56" t="s">
        <v>16524</v>
      </c>
      <c r="V2958" s="56" t="s">
        <v>16525</v>
      </c>
      <c r="W2958" s="56" t="s">
        <v>7566</v>
      </c>
      <c r="X2958" s="56" t="s">
        <v>16526</v>
      </c>
      <c r="Y2958" s="56"/>
      <c r="Z2958" s="56" t="s">
        <v>16527</v>
      </c>
      <c r="AA2958" s="56" t="s">
        <v>16528</v>
      </c>
      <c r="AB2958" s="56"/>
      <c r="AC2958" s="56" t="s">
        <v>7326</v>
      </c>
      <c r="AD2958" s="90" t="str">
        <f t="shared" si="93"/>
        <v>NA</v>
      </c>
      <c r="AE2958" s="90"/>
      <c r="AF2958" s="90"/>
      <c r="AG2958" s="90"/>
    </row>
    <row r="2959" spans="1:33">
      <c r="A2959" s="56" t="s">
        <v>21573</v>
      </c>
      <c r="B2959" s="56" t="s">
        <v>21574</v>
      </c>
      <c r="C2959" s="56" t="s">
        <v>21575</v>
      </c>
      <c r="D2959" s="56" t="s">
        <v>7566</v>
      </c>
      <c r="E2959" s="56" t="s">
        <v>21576</v>
      </c>
      <c r="F2959" s="56" t="s">
        <v>22</v>
      </c>
      <c r="G2959" s="56"/>
      <c r="H2959" s="56" t="s">
        <v>21577</v>
      </c>
      <c r="I2959" s="56" t="s">
        <v>21578</v>
      </c>
      <c r="J2959" s="56" t="s">
        <v>21579</v>
      </c>
      <c r="K2959" s="56" t="s">
        <v>7326</v>
      </c>
      <c r="L2959" s="90" t="str">
        <f t="shared" si="92"/>
        <v>NA</v>
      </c>
      <c r="M2959" s="90"/>
      <c r="O2959" s="91"/>
      <c r="P2959" s="56"/>
      <c r="Q2959" s="56"/>
      <c r="R2959" s="56"/>
      <c r="S2959" s="56"/>
      <c r="T2959" s="56" t="s">
        <v>16529</v>
      </c>
      <c r="U2959" s="56" t="s">
        <v>16530</v>
      </c>
      <c r="V2959" s="56" t="s">
        <v>16531</v>
      </c>
      <c r="W2959" s="56" t="s">
        <v>7566</v>
      </c>
      <c r="X2959" s="56" t="s">
        <v>16532</v>
      </c>
      <c r="Y2959" s="56"/>
      <c r="Z2959" s="56" t="s">
        <v>16533</v>
      </c>
      <c r="AA2959" s="56" t="s">
        <v>16534</v>
      </c>
      <c r="AB2959" s="56"/>
      <c r="AC2959" s="56" t="s">
        <v>7326</v>
      </c>
      <c r="AD2959" s="90" t="str">
        <f t="shared" si="93"/>
        <v>NA</v>
      </c>
      <c r="AE2959" s="90"/>
      <c r="AF2959" s="90"/>
      <c r="AG2959" s="90"/>
    </row>
    <row r="2960" spans="1:33">
      <c r="A2960" s="56" t="s">
        <v>21580</v>
      </c>
      <c r="B2960" s="56" t="s">
        <v>21581</v>
      </c>
      <c r="C2960" s="56" t="s">
        <v>21582</v>
      </c>
      <c r="D2960" s="56" t="s">
        <v>7566</v>
      </c>
      <c r="E2960" s="56" t="s">
        <v>21583</v>
      </c>
      <c r="F2960" s="56" t="s">
        <v>22</v>
      </c>
      <c r="G2960" s="56"/>
      <c r="H2960" s="56" t="s">
        <v>21584</v>
      </c>
      <c r="I2960" s="56" t="s">
        <v>21585</v>
      </c>
      <c r="J2960" s="56" t="s">
        <v>21586</v>
      </c>
      <c r="K2960" s="56" t="s">
        <v>87</v>
      </c>
      <c r="L2960" s="90" t="str">
        <f t="shared" si="92"/>
        <v>NA</v>
      </c>
      <c r="M2960" s="90"/>
      <c r="O2960" s="91"/>
      <c r="P2960" s="56"/>
      <c r="Q2960" s="56"/>
      <c r="R2960" s="56"/>
      <c r="S2960" s="56"/>
      <c r="T2960" s="56" t="s">
        <v>16535</v>
      </c>
      <c r="U2960" s="56" t="s">
        <v>16536</v>
      </c>
      <c r="V2960" s="56" t="s">
        <v>16537</v>
      </c>
      <c r="W2960" s="56" t="s">
        <v>7566</v>
      </c>
      <c r="X2960" s="56" t="s">
        <v>1713</v>
      </c>
      <c r="Y2960" s="56"/>
      <c r="Z2960" s="56" t="s">
        <v>16538</v>
      </c>
      <c r="AA2960" s="56" t="s">
        <v>16539</v>
      </c>
      <c r="AB2960" s="56" t="s">
        <v>16540</v>
      </c>
      <c r="AC2960" s="56" t="s">
        <v>87</v>
      </c>
      <c r="AD2960" s="90" t="str">
        <f t="shared" si="93"/>
        <v>NA</v>
      </c>
      <c r="AE2960" s="90"/>
      <c r="AF2960" s="90"/>
      <c r="AG2960" s="90"/>
    </row>
    <row r="2961" spans="1:33">
      <c r="A2961" s="56" t="s">
        <v>21587</v>
      </c>
      <c r="B2961" s="56" t="s">
        <v>21588</v>
      </c>
      <c r="C2961" s="56" t="s">
        <v>21589</v>
      </c>
      <c r="D2961" s="56" t="s">
        <v>7566</v>
      </c>
      <c r="E2961" s="56" t="s">
        <v>21590</v>
      </c>
      <c r="F2961" s="56" t="s">
        <v>22</v>
      </c>
      <c r="G2961" s="56"/>
      <c r="H2961" s="56" t="s">
        <v>21591</v>
      </c>
      <c r="I2961" s="56" t="s">
        <v>21592</v>
      </c>
      <c r="J2961" s="56" t="s">
        <v>21593</v>
      </c>
      <c r="K2961" s="56" t="s">
        <v>7326</v>
      </c>
      <c r="L2961" s="90" t="str">
        <f t="shared" si="92"/>
        <v>NA</v>
      </c>
      <c r="M2961" s="90"/>
      <c r="O2961" s="91"/>
      <c r="P2961" s="56"/>
      <c r="Q2961" s="56"/>
      <c r="R2961" s="56"/>
      <c r="S2961" s="56"/>
      <c r="T2961" s="56" t="s">
        <v>16541</v>
      </c>
      <c r="U2961" s="56" t="s">
        <v>16542</v>
      </c>
      <c r="V2961" s="56" t="s">
        <v>16543</v>
      </c>
      <c r="W2961" s="56" t="s">
        <v>7566</v>
      </c>
      <c r="X2961" s="56" t="s">
        <v>1713</v>
      </c>
      <c r="Y2961" s="56"/>
      <c r="Z2961" s="56" t="s">
        <v>16538</v>
      </c>
      <c r="AA2961" s="56" t="s">
        <v>16539</v>
      </c>
      <c r="AB2961" s="56" t="s">
        <v>16544</v>
      </c>
      <c r="AC2961" s="56" t="s">
        <v>87</v>
      </c>
      <c r="AD2961" s="90" t="str">
        <f t="shared" si="93"/>
        <v>NA</v>
      </c>
      <c r="AE2961" s="90"/>
      <c r="AF2961" s="90"/>
      <c r="AG2961" s="90"/>
    </row>
    <row r="2962" spans="1:33">
      <c r="A2962" s="56" t="s">
        <v>21594</v>
      </c>
      <c r="B2962" s="56" t="s">
        <v>21595</v>
      </c>
      <c r="C2962" s="56" t="s">
        <v>21596</v>
      </c>
      <c r="D2962" s="56" t="s">
        <v>7566</v>
      </c>
      <c r="E2962" s="56" t="s">
        <v>3280</v>
      </c>
      <c r="F2962" s="56" t="s">
        <v>22</v>
      </c>
      <c r="G2962" s="56"/>
      <c r="H2962" s="56" t="s">
        <v>21597</v>
      </c>
      <c r="I2962" s="56" t="s">
        <v>21598</v>
      </c>
      <c r="J2962" s="56" t="s">
        <v>21599</v>
      </c>
      <c r="K2962" s="56" t="s">
        <v>7326</v>
      </c>
      <c r="L2962" s="90" t="str">
        <f t="shared" si="92"/>
        <v>NA</v>
      </c>
      <c r="M2962" s="90"/>
      <c r="O2962" s="91"/>
      <c r="P2962" s="56"/>
      <c r="Q2962" s="56"/>
      <c r="R2962" s="56"/>
      <c r="S2962" s="56"/>
      <c r="T2962" s="56" t="s">
        <v>16545</v>
      </c>
      <c r="U2962" s="56" t="s">
        <v>16546</v>
      </c>
      <c r="V2962" s="56" t="s">
        <v>16419</v>
      </c>
      <c r="W2962" s="56" t="s">
        <v>7566</v>
      </c>
      <c r="X2962" s="56" t="s">
        <v>397</v>
      </c>
      <c r="Y2962" s="56"/>
      <c r="Z2962" s="56" t="s">
        <v>16547</v>
      </c>
      <c r="AA2962" s="56" t="s">
        <v>16548</v>
      </c>
      <c r="AB2962" s="56" t="s">
        <v>16549</v>
      </c>
      <c r="AC2962" s="56" t="s">
        <v>7326</v>
      </c>
      <c r="AD2962" s="90" t="str">
        <f t="shared" si="93"/>
        <v>NA</v>
      </c>
      <c r="AE2962" s="90"/>
      <c r="AF2962" s="90"/>
      <c r="AG2962" s="90"/>
    </row>
    <row r="2963" spans="1:33">
      <c r="A2963" s="56" t="s">
        <v>21600</v>
      </c>
      <c r="B2963" s="56" t="s">
        <v>21601</v>
      </c>
      <c r="C2963" s="56" t="s">
        <v>21602</v>
      </c>
      <c r="D2963" s="56" t="s">
        <v>7566</v>
      </c>
      <c r="E2963" s="56" t="s">
        <v>3280</v>
      </c>
      <c r="F2963" s="56" t="s">
        <v>22</v>
      </c>
      <c r="G2963" s="56"/>
      <c r="H2963" s="56" t="s">
        <v>21603</v>
      </c>
      <c r="I2963" s="56" t="s">
        <v>21598</v>
      </c>
      <c r="J2963" s="56"/>
      <c r="K2963" s="56" t="s">
        <v>87</v>
      </c>
      <c r="L2963" s="90" t="str">
        <f t="shared" si="92"/>
        <v>NA</v>
      </c>
      <c r="M2963" s="90"/>
      <c r="O2963" s="91"/>
      <c r="P2963" s="56"/>
      <c r="Q2963" s="56"/>
      <c r="R2963" s="56"/>
      <c r="S2963" s="56"/>
      <c r="T2963" s="56" t="s">
        <v>16550</v>
      </c>
      <c r="U2963" s="56" t="s">
        <v>16551</v>
      </c>
      <c r="V2963" s="56" t="s">
        <v>16552</v>
      </c>
      <c r="W2963" s="56" t="s">
        <v>7566</v>
      </c>
      <c r="X2963" s="56" t="s">
        <v>397</v>
      </c>
      <c r="Y2963" s="56"/>
      <c r="Z2963" s="56" t="s">
        <v>16547</v>
      </c>
      <c r="AA2963" s="56" t="s">
        <v>16548</v>
      </c>
      <c r="AB2963" s="56" t="s">
        <v>16553</v>
      </c>
      <c r="AC2963" s="56" t="s">
        <v>7326</v>
      </c>
      <c r="AD2963" s="90" t="str">
        <f t="shared" si="93"/>
        <v>NA</v>
      </c>
      <c r="AE2963" s="90"/>
      <c r="AF2963" s="90"/>
      <c r="AG2963" s="90"/>
    </row>
    <row r="2964" spans="1:33">
      <c r="A2964" s="56" t="s">
        <v>21604</v>
      </c>
      <c r="B2964" s="56" t="s">
        <v>21605</v>
      </c>
      <c r="C2964" s="56" t="s">
        <v>21606</v>
      </c>
      <c r="D2964" s="56" t="s">
        <v>7566</v>
      </c>
      <c r="E2964" s="56" t="s">
        <v>3291</v>
      </c>
      <c r="F2964" s="56" t="s">
        <v>22</v>
      </c>
      <c r="G2964" s="56"/>
      <c r="H2964" s="56" t="s">
        <v>21607</v>
      </c>
      <c r="I2964" s="56" t="s">
        <v>21608</v>
      </c>
      <c r="J2964" s="56" t="s">
        <v>21604</v>
      </c>
      <c r="K2964" s="56" t="s">
        <v>87</v>
      </c>
      <c r="L2964" s="90" t="str">
        <f t="shared" si="92"/>
        <v>NA</v>
      </c>
      <c r="M2964" s="90"/>
      <c r="O2964" s="91"/>
      <c r="P2964" s="56"/>
      <c r="Q2964" s="56"/>
      <c r="R2964" s="56"/>
      <c r="S2964" s="56"/>
      <c r="T2964" s="56" t="s">
        <v>16554</v>
      </c>
      <c r="U2964" s="56" t="s">
        <v>16555</v>
      </c>
      <c r="V2964" s="56" t="s">
        <v>16556</v>
      </c>
      <c r="W2964" s="56" t="s">
        <v>7566</v>
      </c>
      <c r="X2964" s="56" t="s">
        <v>397</v>
      </c>
      <c r="Y2964" s="56"/>
      <c r="Z2964" s="56" t="s">
        <v>16557</v>
      </c>
      <c r="AA2964" s="56" t="s">
        <v>16548</v>
      </c>
      <c r="AB2964" s="56" t="s">
        <v>16558</v>
      </c>
      <c r="AC2964" s="56" t="s">
        <v>87</v>
      </c>
      <c r="AD2964" s="90" t="str">
        <f t="shared" si="93"/>
        <v>NA</v>
      </c>
      <c r="AE2964" s="90"/>
      <c r="AF2964" s="90"/>
      <c r="AG2964" s="90"/>
    </row>
    <row r="2965" spans="1:33">
      <c r="A2965" s="56" t="s">
        <v>21609</v>
      </c>
      <c r="B2965" s="56" t="s">
        <v>21610</v>
      </c>
      <c r="C2965" s="56" t="s">
        <v>21611</v>
      </c>
      <c r="D2965" s="56" t="s">
        <v>7566</v>
      </c>
      <c r="E2965" s="56" t="s">
        <v>21612</v>
      </c>
      <c r="F2965" s="56" t="s">
        <v>22</v>
      </c>
      <c r="G2965" s="56"/>
      <c r="H2965" s="56" t="s">
        <v>21613</v>
      </c>
      <c r="I2965" s="56" t="s">
        <v>21614</v>
      </c>
      <c r="J2965" s="56" t="s">
        <v>21615</v>
      </c>
      <c r="K2965" s="56" t="s">
        <v>7326</v>
      </c>
      <c r="L2965" s="90" t="str">
        <f t="shared" si="92"/>
        <v>NA</v>
      </c>
      <c r="M2965" s="90"/>
      <c r="O2965" s="91"/>
      <c r="P2965" s="56"/>
      <c r="Q2965" s="56"/>
      <c r="R2965" s="56"/>
      <c r="S2965" s="56"/>
      <c r="T2965" s="56" t="s">
        <v>16559</v>
      </c>
      <c r="U2965" s="56" t="s">
        <v>16560</v>
      </c>
      <c r="V2965" s="56" t="s">
        <v>16419</v>
      </c>
      <c r="W2965" s="56" t="s">
        <v>7566</v>
      </c>
      <c r="X2965" s="56" t="s">
        <v>1726</v>
      </c>
      <c r="Y2965" s="56"/>
      <c r="Z2965" s="56" t="s">
        <v>16561</v>
      </c>
      <c r="AA2965" s="56" t="s">
        <v>16562</v>
      </c>
      <c r="AB2965" s="56"/>
      <c r="AC2965" s="56" t="s">
        <v>7326</v>
      </c>
      <c r="AD2965" s="90" t="str">
        <f t="shared" si="93"/>
        <v>NA</v>
      </c>
      <c r="AE2965" s="90"/>
      <c r="AF2965" s="90"/>
      <c r="AG2965" s="90"/>
    </row>
    <row r="2966" spans="1:33">
      <c r="A2966" s="56" t="s">
        <v>21616</v>
      </c>
      <c r="B2966" s="56" t="s">
        <v>21617</v>
      </c>
      <c r="C2966" s="56" t="s">
        <v>21618</v>
      </c>
      <c r="D2966" s="56" t="s">
        <v>7566</v>
      </c>
      <c r="E2966" s="56" t="s">
        <v>3301</v>
      </c>
      <c r="F2966" s="56" t="s">
        <v>22</v>
      </c>
      <c r="G2966" s="56"/>
      <c r="H2966" s="56" t="s">
        <v>21619</v>
      </c>
      <c r="I2966" s="56" t="s">
        <v>21620</v>
      </c>
      <c r="J2966" s="56" t="s">
        <v>21621</v>
      </c>
      <c r="K2966" s="56" t="s">
        <v>7326</v>
      </c>
      <c r="L2966" s="90" t="str">
        <f t="shared" si="92"/>
        <v>NA</v>
      </c>
      <c r="M2966" s="90"/>
      <c r="O2966" s="91"/>
      <c r="P2966" s="56"/>
      <c r="Q2966" s="56"/>
      <c r="R2966" s="56"/>
      <c r="S2966" s="56"/>
      <c r="T2966" s="56" t="s">
        <v>16563</v>
      </c>
      <c r="U2966" s="56" t="s">
        <v>16564</v>
      </c>
      <c r="V2966" s="56" t="s">
        <v>16565</v>
      </c>
      <c r="W2966" s="56" t="s">
        <v>7566</v>
      </c>
      <c r="X2966" s="56" t="s">
        <v>16566</v>
      </c>
      <c r="Y2966" s="56"/>
      <c r="Z2966" s="56" t="s">
        <v>16567</v>
      </c>
      <c r="AA2966" s="56" t="s">
        <v>16568</v>
      </c>
      <c r="AB2966" s="56" t="s">
        <v>16569</v>
      </c>
      <c r="AC2966" s="56" t="s">
        <v>87</v>
      </c>
      <c r="AD2966" s="90" t="str">
        <f t="shared" si="93"/>
        <v>NA</v>
      </c>
      <c r="AE2966" s="90"/>
      <c r="AF2966" s="90"/>
      <c r="AG2966" s="90"/>
    </row>
    <row r="2967" spans="1:33">
      <c r="A2967" s="56" t="s">
        <v>21622</v>
      </c>
      <c r="B2967" s="56" t="s">
        <v>21623</v>
      </c>
      <c r="C2967" s="56" t="s">
        <v>21624</v>
      </c>
      <c r="D2967" s="56" t="s">
        <v>7566</v>
      </c>
      <c r="E2967" s="56" t="s">
        <v>3316</v>
      </c>
      <c r="F2967" s="56" t="s">
        <v>22</v>
      </c>
      <c r="G2967" s="56"/>
      <c r="H2967" s="56" t="s">
        <v>21625</v>
      </c>
      <c r="I2967" s="56" t="s">
        <v>21626</v>
      </c>
      <c r="J2967" s="56" t="s">
        <v>21627</v>
      </c>
      <c r="K2967" s="56" t="s">
        <v>7326</v>
      </c>
      <c r="L2967" s="90" t="str">
        <f t="shared" si="92"/>
        <v>NA</v>
      </c>
      <c r="M2967" s="90"/>
      <c r="O2967" s="91"/>
      <c r="P2967" s="56"/>
      <c r="Q2967" s="56"/>
      <c r="R2967" s="56"/>
      <c r="S2967" s="56"/>
      <c r="T2967" s="56" t="s">
        <v>16570</v>
      </c>
      <c r="U2967" s="56" t="s">
        <v>16571</v>
      </c>
      <c r="V2967" s="56" t="s">
        <v>16572</v>
      </c>
      <c r="W2967" s="56" t="s">
        <v>7566</v>
      </c>
      <c r="X2967" s="56" t="s">
        <v>16573</v>
      </c>
      <c r="Y2967" s="56"/>
      <c r="Z2967" s="56" t="s">
        <v>16574</v>
      </c>
      <c r="AA2967" s="56" t="s">
        <v>16575</v>
      </c>
      <c r="AB2967" s="56"/>
      <c r="AC2967" s="56" t="s">
        <v>7326</v>
      </c>
      <c r="AD2967" s="90" t="str">
        <f t="shared" si="93"/>
        <v>NA</v>
      </c>
      <c r="AE2967" s="90"/>
      <c r="AF2967" s="90"/>
      <c r="AG2967" s="90"/>
    </row>
    <row r="2968" spans="1:33">
      <c r="A2968" s="56" t="s">
        <v>21628</v>
      </c>
      <c r="B2968" s="56" t="s">
        <v>21629</v>
      </c>
      <c r="C2968" s="56" t="s">
        <v>21630</v>
      </c>
      <c r="D2968" s="56" t="s">
        <v>7566</v>
      </c>
      <c r="E2968" s="56" t="s">
        <v>3324</v>
      </c>
      <c r="F2968" s="56" t="s">
        <v>22</v>
      </c>
      <c r="G2968" s="56"/>
      <c r="H2968" s="56" t="s">
        <v>21631</v>
      </c>
      <c r="I2968" s="56" t="s">
        <v>21632</v>
      </c>
      <c r="J2968" s="56" t="s">
        <v>21633</v>
      </c>
      <c r="K2968" s="56" t="s">
        <v>7326</v>
      </c>
      <c r="L2968" s="90" t="str">
        <f t="shared" si="92"/>
        <v>NA</v>
      </c>
      <c r="M2968" s="90"/>
      <c r="O2968" s="91"/>
      <c r="P2968" s="56"/>
      <c r="Q2968" s="56"/>
      <c r="R2968" s="56"/>
      <c r="S2968" s="56"/>
      <c r="T2968" s="56" t="s">
        <v>16576</v>
      </c>
      <c r="U2968" s="56" t="s">
        <v>16577</v>
      </c>
      <c r="V2968" s="56" t="s">
        <v>16578</v>
      </c>
      <c r="W2968" s="56" t="s">
        <v>7566</v>
      </c>
      <c r="X2968" s="56" t="s">
        <v>16573</v>
      </c>
      <c r="Y2968" s="56"/>
      <c r="Z2968" s="56" t="s">
        <v>16574</v>
      </c>
      <c r="AA2968" s="56" t="s">
        <v>16575</v>
      </c>
      <c r="AB2968" s="56" t="s">
        <v>13374</v>
      </c>
      <c r="AC2968" s="56" t="s">
        <v>87</v>
      </c>
      <c r="AD2968" s="90" t="str">
        <f t="shared" si="93"/>
        <v>NA</v>
      </c>
      <c r="AE2968" s="90"/>
      <c r="AF2968" s="90"/>
      <c r="AG2968" s="90"/>
    </row>
    <row r="2969" spans="1:33">
      <c r="A2969" s="56" t="s">
        <v>21634</v>
      </c>
      <c r="B2969" s="56" t="s">
        <v>21635</v>
      </c>
      <c r="C2969" s="56" t="s">
        <v>21636</v>
      </c>
      <c r="D2969" s="56" t="s">
        <v>7566</v>
      </c>
      <c r="E2969" s="56" t="s">
        <v>21637</v>
      </c>
      <c r="F2969" s="56" t="s">
        <v>22</v>
      </c>
      <c r="G2969" s="56"/>
      <c r="H2969" s="56" t="s">
        <v>21638</v>
      </c>
      <c r="I2969" s="56" t="s">
        <v>21639</v>
      </c>
      <c r="J2969" s="56" t="s">
        <v>21640</v>
      </c>
      <c r="K2969" s="56" t="s">
        <v>7326</v>
      </c>
      <c r="L2969" s="90" t="str">
        <f t="shared" si="92"/>
        <v>NA</v>
      </c>
      <c r="M2969" s="90"/>
      <c r="O2969" s="91"/>
      <c r="P2969" s="56"/>
      <c r="Q2969" s="56"/>
      <c r="R2969" s="56"/>
      <c r="S2969" s="56"/>
      <c r="T2969" s="56" t="s">
        <v>16579</v>
      </c>
      <c r="U2969" s="56" t="s">
        <v>16580</v>
      </c>
      <c r="V2969" s="56" t="s">
        <v>16581</v>
      </c>
      <c r="W2969" s="56" t="s">
        <v>7566</v>
      </c>
      <c r="X2969" s="56" t="s">
        <v>16582</v>
      </c>
      <c r="Y2969" s="56"/>
      <c r="Z2969" s="56" t="s">
        <v>16583</v>
      </c>
      <c r="AA2969" s="56" t="s">
        <v>16584</v>
      </c>
      <c r="AB2969" s="56"/>
      <c r="AC2969" s="56" t="s">
        <v>7326</v>
      </c>
      <c r="AD2969" s="90" t="str">
        <f t="shared" si="93"/>
        <v>NA</v>
      </c>
      <c r="AE2969" s="90"/>
      <c r="AF2969" s="90"/>
      <c r="AG2969" s="90"/>
    </row>
    <row r="2970" spans="1:33">
      <c r="A2970" s="56" t="s">
        <v>21641</v>
      </c>
      <c r="B2970" s="56" t="s">
        <v>21642</v>
      </c>
      <c r="C2970" s="56" t="s">
        <v>21643</v>
      </c>
      <c r="D2970" s="56" t="s">
        <v>7566</v>
      </c>
      <c r="E2970" s="56" t="s">
        <v>21644</v>
      </c>
      <c r="F2970" s="56" t="s">
        <v>22</v>
      </c>
      <c r="G2970" s="56"/>
      <c r="H2970" s="56" t="s">
        <v>21645</v>
      </c>
      <c r="I2970" s="56" t="s">
        <v>21646</v>
      </c>
      <c r="J2970" s="56" t="s">
        <v>21647</v>
      </c>
      <c r="K2970" s="56" t="s">
        <v>87</v>
      </c>
      <c r="L2970" s="90" t="str">
        <f t="shared" si="92"/>
        <v>NA</v>
      </c>
      <c r="M2970" s="90"/>
      <c r="O2970" s="91"/>
      <c r="P2970" s="56"/>
      <c r="Q2970" s="56"/>
      <c r="R2970" s="56"/>
      <c r="S2970" s="56"/>
      <c r="T2970" s="56" t="s">
        <v>16585</v>
      </c>
      <c r="U2970" s="56" t="s">
        <v>16586</v>
      </c>
      <c r="V2970" s="56" t="s">
        <v>16587</v>
      </c>
      <c r="W2970" s="56" t="s">
        <v>7566</v>
      </c>
      <c r="X2970" s="56" t="s">
        <v>1736</v>
      </c>
      <c r="Y2970" s="56"/>
      <c r="Z2970" s="56" t="s">
        <v>16588</v>
      </c>
      <c r="AA2970" s="56" t="s">
        <v>16589</v>
      </c>
      <c r="AB2970" s="56"/>
      <c r="AC2970" s="56" t="s">
        <v>7326</v>
      </c>
      <c r="AD2970" s="90" t="str">
        <f t="shared" si="93"/>
        <v>NA</v>
      </c>
      <c r="AE2970" s="90"/>
      <c r="AF2970" s="90"/>
      <c r="AG2970" s="90"/>
    </row>
    <row r="2971" spans="1:33">
      <c r="A2971" s="56" t="s">
        <v>21648</v>
      </c>
      <c r="B2971" s="56" t="s">
        <v>21649</v>
      </c>
      <c r="C2971" s="56" t="s">
        <v>21650</v>
      </c>
      <c r="D2971" s="56" t="s">
        <v>7566</v>
      </c>
      <c r="E2971" s="56" t="s">
        <v>21644</v>
      </c>
      <c r="F2971" s="56" t="s">
        <v>22</v>
      </c>
      <c r="G2971" s="56"/>
      <c r="H2971" s="56" t="s">
        <v>21645</v>
      </c>
      <c r="I2971" s="56" t="s">
        <v>21646</v>
      </c>
      <c r="J2971" s="56" t="s">
        <v>21651</v>
      </c>
      <c r="K2971" s="56" t="s">
        <v>87</v>
      </c>
      <c r="L2971" s="90" t="str">
        <f t="shared" si="92"/>
        <v>NA</v>
      </c>
      <c r="M2971" s="90"/>
      <c r="O2971" s="91"/>
      <c r="P2971" s="56"/>
      <c r="Q2971" s="56"/>
      <c r="R2971" s="56"/>
      <c r="S2971" s="56"/>
      <c r="T2971" s="56" t="s">
        <v>16590</v>
      </c>
      <c r="U2971" s="56" t="s">
        <v>16591</v>
      </c>
      <c r="V2971" s="56" t="s">
        <v>16592</v>
      </c>
      <c r="W2971" s="56" t="s">
        <v>7566</v>
      </c>
      <c r="X2971" s="56" t="s">
        <v>1736</v>
      </c>
      <c r="Y2971" s="56"/>
      <c r="Z2971" s="56" t="s">
        <v>16588</v>
      </c>
      <c r="AA2971" s="56" t="s">
        <v>16589</v>
      </c>
      <c r="AB2971" s="56"/>
      <c r="AC2971" s="56" t="s">
        <v>87</v>
      </c>
      <c r="AD2971" s="90" t="str">
        <f t="shared" si="93"/>
        <v>NA</v>
      </c>
      <c r="AE2971" s="90"/>
      <c r="AF2971" s="90"/>
      <c r="AG2971" s="90"/>
    </row>
    <row r="2972" spans="1:33">
      <c r="A2972" s="56" t="s">
        <v>21652</v>
      </c>
      <c r="B2972" s="56" t="s">
        <v>21653</v>
      </c>
      <c r="C2972" s="56" t="s">
        <v>21654</v>
      </c>
      <c r="D2972" s="56" t="s">
        <v>7566</v>
      </c>
      <c r="E2972" s="56" t="s">
        <v>21644</v>
      </c>
      <c r="F2972" s="56" t="s">
        <v>22</v>
      </c>
      <c r="G2972" s="56"/>
      <c r="H2972" s="56" t="s">
        <v>21645</v>
      </c>
      <c r="I2972" s="56" t="s">
        <v>21646</v>
      </c>
      <c r="J2972" s="56"/>
      <c r="K2972" s="56" t="s">
        <v>87</v>
      </c>
      <c r="L2972" s="90" t="str">
        <f t="shared" si="92"/>
        <v>NA</v>
      </c>
      <c r="M2972" s="90"/>
      <c r="O2972" s="91"/>
      <c r="P2972" s="56"/>
      <c r="Q2972" s="56"/>
      <c r="R2972" s="56"/>
      <c r="S2972" s="56"/>
      <c r="T2972" s="56" t="s">
        <v>16593</v>
      </c>
      <c r="U2972" s="56" t="s">
        <v>16594</v>
      </c>
      <c r="V2972" s="56" t="s">
        <v>16595</v>
      </c>
      <c r="W2972" s="56" t="s">
        <v>7566</v>
      </c>
      <c r="X2972" s="56" t="s">
        <v>16596</v>
      </c>
      <c r="Y2972" s="56"/>
      <c r="Z2972" s="56" t="s">
        <v>16597</v>
      </c>
      <c r="AA2972" s="56" t="s">
        <v>16598</v>
      </c>
      <c r="AB2972" s="56"/>
      <c r="AC2972" s="56" t="s">
        <v>7326</v>
      </c>
      <c r="AD2972" s="90" t="str">
        <f t="shared" si="93"/>
        <v>NA</v>
      </c>
      <c r="AE2972" s="90"/>
      <c r="AF2972" s="90"/>
      <c r="AG2972" s="90"/>
    </row>
    <row r="2973" spans="1:33">
      <c r="A2973" s="56" t="s">
        <v>21655</v>
      </c>
      <c r="B2973" s="56" t="s">
        <v>21656</v>
      </c>
      <c r="C2973" s="56" t="s">
        <v>21657</v>
      </c>
      <c r="D2973" s="56" t="s">
        <v>7566</v>
      </c>
      <c r="E2973" s="56" t="s">
        <v>21658</v>
      </c>
      <c r="F2973" s="56" t="s">
        <v>22</v>
      </c>
      <c r="G2973" s="56"/>
      <c r="H2973" s="56" t="s">
        <v>21659</v>
      </c>
      <c r="I2973" s="56" t="s">
        <v>21660</v>
      </c>
      <c r="J2973" s="56" t="s">
        <v>21661</v>
      </c>
      <c r="K2973" s="56" t="s">
        <v>87</v>
      </c>
      <c r="L2973" s="90" t="str">
        <f t="shared" si="92"/>
        <v>NA</v>
      </c>
      <c r="M2973" s="90"/>
      <c r="O2973" s="91"/>
      <c r="P2973" s="56"/>
      <c r="Q2973" s="56"/>
      <c r="R2973" s="56"/>
      <c r="S2973" s="56"/>
      <c r="T2973" s="56" t="s">
        <v>16599</v>
      </c>
      <c r="U2973" s="56" t="s">
        <v>16600</v>
      </c>
      <c r="V2973" s="56" t="s">
        <v>16601</v>
      </c>
      <c r="W2973" s="56" t="s">
        <v>7566</v>
      </c>
      <c r="X2973" s="56" t="s">
        <v>16602</v>
      </c>
      <c r="Y2973" s="56"/>
      <c r="Z2973" s="56" t="s">
        <v>16603</v>
      </c>
      <c r="AA2973" s="56" t="s">
        <v>16604</v>
      </c>
      <c r="AB2973" s="56"/>
      <c r="AC2973" s="56" t="s">
        <v>7326</v>
      </c>
      <c r="AD2973" s="90" t="str">
        <f t="shared" si="93"/>
        <v>NA</v>
      </c>
      <c r="AE2973" s="90"/>
      <c r="AF2973" s="90"/>
      <c r="AG2973" s="90"/>
    </row>
    <row r="2974" spans="1:33">
      <c r="A2974" s="56" t="s">
        <v>21662</v>
      </c>
      <c r="B2974" s="56" t="s">
        <v>21663</v>
      </c>
      <c r="C2974" s="56" t="s">
        <v>21664</v>
      </c>
      <c r="D2974" s="56" t="s">
        <v>7566</v>
      </c>
      <c r="E2974" s="56" t="s">
        <v>3331</v>
      </c>
      <c r="F2974" s="56" t="s">
        <v>22</v>
      </c>
      <c r="G2974" s="56"/>
      <c r="H2974" s="56" t="s">
        <v>21665</v>
      </c>
      <c r="I2974" s="56" t="s">
        <v>21666</v>
      </c>
      <c r="J2974" s="56" t="s">
        <v>21662</v>
      </c>
      <c r="K2974" s="56" t="s">
        <v>7326</v>
      </c>
      <c r="L2974" s="90" t="str">
        <f t="shared" si="92"/>
        <v>NA</v>
      </c>
      <c r="M2974" s="90"/>
      <c r="O2974" s="91"/>
      <c r="P2974" s="56"/>
      <c r="Q2974" s="56"/>
      <c r="R2974" s="56"/>
      <c r="S2974" s="56"/>
      <c r="T2974" s="56" t="s">
        <v>16605</v>
      </c>
      <c r="U2974" s="56" t="s">
        <v>16606</v>
      </c>
      <c r="V2974" s="56" t="s">
        <v>16607</v>
      </c>
      <c r="W2974" s="56" t="s">
        <v>7566</v>
      </c>
      <c r="X2974" s="56" t="s">
        <v>16608</v>
      </c>
      <c r="Y2974" s="56"/>
      <c r="Z2974" s="56" t="s">
        <v>16609</v>
      </c>
      <c r="AA2974" s="56" t="s">
        <v>16610</v>
      </c>
      <c r="AB2974" s="56"/>
      <c r="AC2974" s="56" t="s">
        <v>7326</v>
      </c>
      <c r="AD2974" s="90" t="str">
        <f t="shared" si="93"/>
        <v>NA</v>
      </c>
      <c r="AE2974" s="90"/>
      <c r="AF2974" s="90"/>
      <c r="AG2974" s="90"/>
    </row>
    <row r="2975" spans="1:33">
      <c r="A2975" s="56" t="s">
        <v>21667</v>
      </c>
      <c r="B2975" s="56" t="s">
        <v>21668</v>
      </c>
      <c r="C2975" s="56" t="s">
        <v>21669</v>
      </c>
      <c r="D2975" s="56" t="s">
        <v>7566</v>
      </c>
      <c r="E2975" s="56" t="s">
        <v>21670</v>
      </c>
      <c r="F2975" s="56" t="s">
        <v>22</v>
      </c>
      <c r="G2975" s="56"/>
      <c r="H2975" s="56" t="s">
        <v>21671</v>
      </c>
      <c r="I2975" s="56" t="s">
        <v>21672</v>
      </c>
      <c r="J2975" s="56" t="s">
        <v>21673</v>
      </c>
      <c r="K2975" s="56" t="s">
        <v>7326</v>
      </c>
      <c r="L2975" s="90" t="str">
        <f t="shared" si="92"/>
        <v>NA</v>
      </c>
      <c r="M2975" s="90"/>
      <c r="O2975" s="91"/>
      <c r="P2975" s="56"/>
      <c r="Q2975" s="56"/>
      <c r="R2975" s="56"/>
      <c r="S2975" s="56"/>
      <c r="T2975" s="56" t="s">
        <v>16611</v>
      </c>
      <c r="U2975" s="56" t="s">
        <v>16612</v>
      </c>
      <c r="V2975" s="56" t="s">
        <v>16613</v>
      </c>
      <c r="W2975" s="56" t="s">
        <v>7566</v>
      </c>
      <c r="X2975" s="56" t="s">
        <v>16614</v>
      </c>
      <c r="Y2975" s="56"/>
      <c r="Z2975" s="56" t="s">
        <v>16615</v>
      </c>
      <c r="AA2975" s="56" t="s">
        <v>16616</v>
      </c>
      <c r="AB2975" s="56"/>
      <c r="AC2975" s="56" t="s">
        <v>7326</v>
      </c>
      <c r="AD2975" s="90" t="str">
        <f t="shared" si="93"/>
        <v>NA</v>
      </c>
      <c r="AE2975" s="90"/>
      <c r="AF2975" s="90"/>
      <c r="AG2975" s="90"/>
    </row>
    <row r="2976" spans="1:33">
      <c r="A2976" s="56" t="s">
        <v>21674</v>
      </c>
      <c r="B2976" s="56" t="s">
        <v>21675</v>
      </c>
      <c r="C2976" s="56" t="s">
        <v>21676</v>
      </c>
      <c r="D2976" s="56" t="s">
        <v>7566</v>
      </c>
      <c r="E2976" s="56" t="s">
        <v>21677</v>
      </c>
      <c r="F2976" s="56" t="s">
        <v>22</v>
      </c>
      <c r="G2976" s="56"/>
      <c r="H2976" s="56" t="s">
        <v>21678</v>
      </c>
      <c r="I2976" s="56" t="s">
        <v>21679</v>
      </c>
      <c r="J2976" s="56" t="s">
        <v>21680</v>
      </c>
      <c r="K2976" s="56" t="s">
        <v>87</v>
      </c>
      <c r="L2976" s="90" t="str">
        <f t="shared" si="92"/>
        <v>NA</v>
      </c>
      <c r="M2976" s="90"/>
      <c r="O2976" s="91"/>
      <c r="P2976" s="56"/>
      <c r="Q2976" s="56"/>
      <c r="R2976" s="56"/>
      <c r="S2976" s="56"/>
      <c r="T2976" s="56" t="s">
        <v>16617</v>
      </c>
      <c r="U2976" s="56" t="s">
        <v>16618</v>
      </c>
      <c r="V2976" s="56" t="s">
        <v>16619</v>
      </c>
      <c r="W2976" s="56" t="s">
        <v>7566</v>
      </c>
      <c r="X2976" s="56" t="s">
        <v>16620</v>
      </c>
      <c r="Y2976" s="56"/>
      <c r="Z2976" s="56" t="s">
        <v>16621</v>
      </c>
      <c r="AA2976" s="56" t="s">
        <v>16622</v>
      </c>
      <c r="AB2976" s="56" t="s">
        <v>16623</v>
      </c>
      <c r="AC2976" s="56" t="s">
        <v>7326</v>
      </c>
      <c r="AD2976" s="90" t="str">
        <f t="shared" si="93"/>
        <v>NA</v>
      </c>
      <c r="AE2976" s="90"/>
      <c r="AF2976" s="90"/>
      <c r="AG2976" s="90"/>
    </row>
    <row r="2977" spans="1:33">
      <c r="A2977" s="56" t="s">
        <v>21681</v>
      </c>
      <c r="B2977" s="56" t="s">
        <v>21682</v>
      </c>
      <c r="C2977" s="56" t="s">
        <v>21683</v>
      </c>
      <c r="D2977" s="56" t="s">
        <v>7566</v>
      </c>
      <c r="E2977" s="56" t="s">
        <v>21684</v>
      </c>
      <c r="F2977" s="56" t="s">
        <v>22</v>
      </c>
      <c r="G2977" s="56"/>
      <c r="H2977" s="56" t="s">
        <v>21685</v>
      </c>
      <c r="I2977" s="56" t="s">
        <v>21686</v>
      </c>
      <c r="J2977" s="56" t="s">
        <v>21687</v>
      </c>
      <c r="K2977" s="56" t="s">
        <v>7326</v>
      </c>
      <c r="L2977" s="90" t="str">
        <f t="shared" si="92"/>
        <v>NA</v>
      </c>
      <c r="M2977" s="90"/>
      <c r="O2977" s="91"/>
      <c r="P2977" s="56"/>
      <c r="Q2977" s="56"/>
      <c r="R2977" s="56"/>
      <c r="S2977" s="56"/>
      <c r="T2977" s="56" t="s">
        <v>16624</v>
      </c>
      <c r="U2977" s="56" t="s">
        <v>16625</v>
      </c>
      <c r="V2977" s="56" t="s">
        <v>16626</v>
      </c>
      <c r="W2977" s="56" t="s">
        <v>7566</v>
      </c>
      <c r="X2977" s="56" t="s">
        <v>16627</v>
      </c>
      <c r="Y2977" s="56"/>
      <c r="Z2977" s="56" t="s">
        <v>16628</v>
      </c>
      <c r="AA2977" s="56" t="s">
        <v>16629</v>
      </c>
      <c r="AB2977" s="56"/>
      <c r="AC2977" s="56" t="s">
        <v>7326</v>
      </c>
      <c r="AD2977" s="90" t="str">
        <f t="shared" si="93"/>
        <v>NA</v>
      </c>
      <c r="AE2977" s="90"/>
      <c r="AF2977" s="90"/>
      <c r="AG2977" s="90"/>
    </row>
    <row r="2978" spans="1:33">
      <c r="A2978" s="56" t="s">
        <v>21688</v>
      </c>
      <c r="B2978" s="56" t="s">
        <v>21689</v>
      </c>
      <c r="C2978" s="56" t="s">
        <v>21690</v>
      </c>
      <c r="D2978" s="56" t="s">
        <v>7566</v>
      </c>
      <c r="E2978" s="56" t="s">
        <v>21691</v>
      </c>
      <c r="F2978" s="56" t="s">
        <v>22</v>
      </c>
      <c r="G2978" s="56"/>
      <c r="H2978" s="56" t="s">
        <v>21692</v>
      </c>
      <c r="I2978" s="56" t="s">
        <v>21693</v>
      </c>
      <c r="J2978" s="56" t="s">
        <v>21688</v>
      </c>
      <c r="K2978" s="56" t="s">
        <v>7326</v>
      </c>
      <c r="L2978" s="90" t="str">
        <f t="shared" si="92"/>
        <v>NA</v>
      </c>
      <c r="M2978" s="90"/>
      <c r="O2978" s="91"/>
      <c r="P2978" s="56"/>
      <c r="Q2978" s="56"/>
      <c r="R2978" s="56"/>
      <c r="S2978" s="56"/>
      <c r="T2978" s="56" t="s">
        <v>16630</v>
      </c>
      <c r="U2978" s="56" t="s">
        <v>16631</v>
      </c>
      <c r="V2978" s="56" t="s">
        <v>16632</v>
      </c>
      <c r="W2978" s="56" t="s">
        <v>7566</v>
      </c>
      <c r="X2978" s="56" t="s">
        <v>16633</v>
      </c>
      <c r="Y2978" s="56"/>
      <c r="Z2978" s="56" t="s">
        <v>16634</v>
      </c>
      <c r="AA2978" s="56" t="s">
        <v>16635</v>
      </c>
      <c r="AB2978" s="56"/>
      <c r="AC2978" s="56" t="s">
        <v>7326</v>
      </c>
      <c r="AD2978" s="90" t="str">
        <f t="shared" si="93"/>
        <v>NA</v>
      </c>
      <c r="AE2978" s="90"/>
      <c r="AF2978" s="90"/>
      <c r="AG2978" s="90"/>
    </row>
    <row r="2979" spans="1:33">
      <c r="A2979" s="56" t="s">
        <v>21694</v>
      </c>
      <c r="B2979" s="56" t="s">
        <v>21695</v>
      </c>
      <c r="C2979" s="56" t="s">
        <v>21696</v>
      </c>
      <c r="D2979" s="56" t="s">
        <v>7566</v>
      </c>
      <c r="E2979" s="56" t="s">
        <v>21697</v>
      </c>
      <c r="F2979" s="56" t="s">
        <v>22</v>
      </c>
      <c r="G2979" s="56"/>
      <c r="H2979" s="56" t="s">
        <v>21698</v>
      </c>
      <c r="I2979" s="56" t="s">
        <v>21699</v>
      </c>
      <c r="J2979" s="56" t="s">
        <v>21700</v>
      </c>
      <c r="K2979" s="56" t="s">
        <v>87</v>
      </c>
      <c r="L2979" s="90" t="str">
        <f t="shared" si="92"/>
        <v>NA</v>
      </c>
      <c r="M2979" s="90"/>
      <c r="O2979" s="91"/>
      <c r="P2979" s="56"/>
      <c r="Q2979" s="56"/>
      <c r="R2979" s="56"/>
      <c r="S2979" s="56"/>
      <c r="T2979" s="56" t="s">
        <v>16636</v>
      </c>
      <c r="U2979" s="56" t="s">
        <v>16637</v>
      </c>
      <c r="V2979" s="56" t="s">
        <v>16638</v>
      </c>
      <c r="W2979" s="56" t="s">
        <v>7566</v>
      </c>
      <c r="X2979" s="56" t="s">
        <v>16639</v>
      </c>
      <c r="Y2979" s="56"/>
      <c r="Z2979" s="56" t="s">
        <v>16640</v>
      </c>
      <c r="AA2979" s="56" t="s">
        <v>16641</v>
      </c>
      <c r="AB2979" s="56"/>
      <c r="AC2979" s="56" t="s">
        <v>7326</v>
      </c>
      <c r="AD2979" s="90" t="str">
        <f t="shared" si="93"/>
        <v>NA</v>
      </c>
      <c r="AE2979" s="90"/>
      <c r="AF2979" s="90"/>
      <c r="AG2979" s="90"/>
    </row>
    <row r="2980" spans="1:33">
      <c r="A2980" s="56" t="s">
        <v>21701</v>
      </c>
      <c r="B2980" s="56" t="s">
        <v>21702</v>
      </c>
      <c r="C2980" s="56" t="s">
        <v>21703</v>
      </c>
      <c r="D2980" s="56" t="s">
        <v>7566</v>
      </c>
      <c r="E2980" s="56" t="s">
        <v>8072</v>
      </c>
      <c r="F2980" s="56" t="s">
        <v>22</v>
      </c>
      <c r="G2980" s="56"/>
      <c r="H2980" s="56" t="s">
        <v>21704</v>
      </c>
      <c r="I2980" s="56" t="s">
        <v>21705</v>
      </c>
      <c r="J2980" s="56" t="s">
        <v>21706</v>
      </c>
      <c r="K2980" s="56" t="s">
        <v>7326</v>
      </c>
      <c r="L2980" s="90" t="str">
        <f t="shared" si="92"/>
        <v>NA</v>
      </c>
      <c r="M2980" s="90"/>
      <c r="O2980" s="91"/>
      <c r="P2980" s="56"/>
      <c r="Q2980" s="56"/>
      <c r="R2980" s="56"/>
      <c r="S2980" s="56"/>
      <c r="T2980" s="56" t="s">
        <v>16642</v>
      </c>
      <c r="U2980" s="56" t="s">
        <v>16643</v>
      </c>
      <c r="V2980" s="56" t="s">
        <v>16644</v>
      </c>
      <c r="W2980" s="56" t="s">
        <v>7566</v>
      </c>
      <c r="X2980" s="56" t="s">
        <v>16645</v>
      </c>
      <c r="Y2980" s="56"/>
      <c r="Z2980" s="56" t="s">
        <v>16646</v>
      </c>
      <c r="AA2980" s="56" t="s">
        <v>16647</v>
      </c>
      <c r="AB2980" s="56" t="s">
        <v>16648</v>
      </c>
      <c r="AC2980" s="56" t="s">
        <v>87</v>
      </c>
      <c r="AD2980" s="90" t="str">
        <f t="shared" si="93"/>
        <v>NA</v>
      </c>
      <c r="AE2980" s="90"/>
      <c r="AF2980" s="90"/>
      <c r="AG2980" s="90"/>
    </row>
    <row r="2981" spans="1:33">
      <c r="A2981" s="56" t="s">
        <v>21707</v>
      </c>
      <c r="B2981" s="56" t="s">
        <v>21708</v>
      </c>
      <c r="C2981" s="56" t="s">
        <v>21709</v>
      </c>
      <c r="D2981" s="56" t="s">
        <v>7566</v>
      </c>
      <c r="E2981" s="56" t="s">
        <v>8072</v>
      </c>
      <c r="F2981" s="56" t="s">
        <v>22</v>
      </c>
      <c r="G2981" s="56"/>
      <c r="H2981" s="56" t="s">
        <v>21704</v>
      </c>
      <c r="I2981" s="56" t="s">
        <v>21705</v>
      </c>
      <c r="J2981" s="56" t="s">
        <v>21710</v>
      </c>
      <c r="K2981" s="56" t="s">
        <v>87</v>
      </c>
      <c r="L2981" s="90" t="str">
        <f t="shared" si="92"/>
        <v>NA</v>
      </c>
      <c r="M2981" s="90"/>
      <c r="O2981" s="91"/>
      <c r="P2981" s="56"/>
      <c r="Q2981" s="56"/>
      <c r="R2981" s="56"/>
      <c r="S2981" s="56"/>
      <c r="T2981" s="56" t="s">
        <v>16649</v>
      </c>
      <c r="U2981" s="56" t="s">
        <v>16650</v>
      </c>
      <c r="V2981" s="56" t="s">
        <v>16651</v>
      </c>
      <c r="W2981" s="56" t="s">
        <v>7566</v>
      </c>
      <c r="X2981" s="56" t="s">
        <v>1758</v>
      </c>
      <c r="Y2981" s="56"/>
      <c r="Z2981" s="56" t="s">
        <v>16652</v>
      </c>
      <c r="AA2981" s="56" t="s">
        <v>16653</v>
      </c>
      <c r="AB2981" s="56"/>
      <c r="AC2981" s="56" t="s">
        <v>7326</v>
      </c>
      <c r="AD2981" s="90" t="str">
        <f t="shared" si="93"/>
        <v>NA</v>
      </c>
      <c r="AE2981" s="90"/>
      <c r="AF2981" s="90"/>
      <c r="AG2981" s="90"/>
    </row>
    <row r="2982" spans="1:33">
      <c r="A2982" s="56" t="s">
        <v>21711</v>
      </c>
      <c r="B2982" s="56" t="s">
        <v>21712</v>
      </c>
      <c r="C2982" s="56" t="s">
        <v>21713</v>
      </c>
      <c r="D2982" s="56" t="s">
        <v>7566</v>
      </c>
      <c r="E2982" s="56" t="s">
        <v>21714</v>
      </c>
      <c r="F2982" s="56" t="s">
        <v>22</v>
      </c>
      <c r="G2982" s="56"/>
      <c r="H2982" s="56" t="s">
        <v>21715</v>
      </c>
      <c r="I2982" s="56" t="s">
        <v>21716</v>
      </c>
      <c r="J2982" s="56" t="s">
        <v>21717</v>
      </c>
      <c r="K2982" s="56" t="s">
        <v>7326</v>
      </c>
      <c r="L2982" s="90" t="str">
        <f t="shared" si="92"/>
        <v>NA</v>
      </c>
      <c r="M2982" s="90"/>
      <c r="O2982" s="91"/>
      <c r="P2982" s="56"/>
      <c r="Q2982" s="56"/>
      <c r="R2982" s="56"/>
      <c r="S2982" s="56"/>
      <c r="T2982" s="56" t="s">
        <v>16654</v>
      </c>
      <c r="U2982" s="56" t="s">
        <v>16655</v>
      </c>
      <c r="V2982" s="56" t="s">
        <v>16656</v>
      </c>
      <c r="W2982" s="56" t="s">
        <v>7566</v>
      </c>
      <c r="X2982" s="56" t="s">
        <v>1758</v>
      </c>
      <c r="Y2982" s="56"/>
      <c r="Z2982" s="56" t="s">
        <v>16652</v>
      </c>
      <c r="AA2982" s="56" t="s">
        <v>16653</v>
      </c>
      <c r="AB2982" s="56" t="s">
        <v>16657</v>
      </c>
      <c r="AC2982" s="56" t="s">
        <v>87</v>
      </c>
      <c r="AD2982" s="90" t="str">
        <f t="shared" si="93"/>
        <v>NA</v>
      </c>
      <c r="AE2982" s="90"/>
      <c r="AF2982" s="90"/>
      <c r="AG2982" s="90"/>
    </row>
    <row r="2983" spans="1:33">
      <c r="A2983" s="56" t="s">
        <v>21718</v>
      </c>
      <c r="B2983" s="56" t="s">
        <v>21719</v>
      </c>
      <c r="C2983" s="56" t="s">
        <v>21720</v>
      </c>
      <c r="D2983" s="56" t="s">
        <v>7566</v>
      </c>
      <c r="E2983" s="56" t="s">
        <v>21721</v>
      </c>
      <c r="F2983" s="56" t="s">
        <v>22</v>
      </c>
      <c r="G2983" s="56"/>
      <c r="H2983" s="56" t="s">
        <v>21722</v>
      </c>
      <c r="I2983" s="56" t="s">
        <v>21723</v>
      </c>
      <c r="J2983" s="56" t="s">
        <v>21724</v>
      </c>
      <c r="K2983" s="56" t="s">
        <v>7326</v>
      </c>
      <c r="L2983" s="90" t="str">
        <f t="shared" si="92"/>
        <v>NA</v>
      </c>
      <c r="M2983" s="90"/>
      <c r="O2983" s="91"/>
      <c r="P2983" s="56"/>
      <c r="Q2983" s="56"/>
      <c r="R2983" s="56"/>
      <c r="S2983" s="56"/>
      <c r="T2983" s="56" t="s">
        <v>16658</v>
      </c>
      <c r="U2983" s="56" t="s">
        <v>16659</v>
      </c>
      <c r="V2983" s="56" t="s">
        <v>16660</v>
      </c>
      <c r="W2983" s="56" t="s">
        <v>7566</v>
      </c>
      <c r="X2983" s="56" t="s">
        <v>16661</v>
      </c>
      <c r="Y2983" s="56"/>
      <c r="Z2983" s="56" t="s">
        <v>16662</v>
      </c>
      <c r="AA2983" s="56" t="s">
        <v>16663</v>
      </c>
      <c r="AB2983" s="56" t="s">
        <v>16658</v>
      </c>
      <c r="AC2983" s="56" t="s">
        <v>87</v>
      </c>
      <c r="AD2983" s="90" t="str">
        <f t="shared" si="93"/>
        <v>NA</v>
      </c>
      <c r="AE2983" s="90"/>
      <c r="AF2983" s="90"/>
      <c r="AG2983" s="90"/>
    </row>
    <row r="2984" spans="1:33">
      <c r="A2984" s="56" t="s">
        <v>21725</v>
      </c>
      <c r="B2984" s="56" t="s">
        <v>21726</v>
      </c>
      <c r="C2984" s="56" t="s">
        <v>21727</v>
      </c>
      <c r="D2984" s="56" t="s">
        <v>7566</v>
      </c>
      <c r="E2984" s="56" t="s">
        <v>3355</v>
      </c>
      <c r="F2984" s="56" t="s">
        <v>22</v>
      </c>
      <c r="G2984" s="56"/>
      <c r="H2984" s="56" t="s">
        <v>21728</v>
      </c>
      <c r="I2984" s="56" t="s">
        <v>21729</v>
      </c>
      <c r="J2984" s="56"/>
      <c r="K2984" s="56" t="s">
        <v>7326</v>
      </c>
      <c r="L2984" s="90" t="str">
        <f t="shared" si="92"/>
        <v>NA</v>
      </c>
      <c r="M2984" s="90"/>
      <c r="O2984" s="91"/>
      <c r="P2984" s="56"/>
      <c r="Q2984" s="56"/>
      <c r="R2984" s="56"/>
      <c r="S2984" s="56"/>
      <c r="T2984" s="56" t="s">
        <v>16664</v>
      </c>
      <c r="U2984" s="56" t="s">
        <v>16665</v>
      </c>
      <c r="V2984" s="56" t="s">
        <v>16666</v>
      </c>
      <c r="W2984" s="56" t="s">
        <v>7566</v>
      </c>
      <c r="X2984" s="56" t="s">
        <v>1767</v>
      </c>
      <c r="Y2984" s="56"/>
      <c r="Z2984" s="56" t="s">
        <v>16667</v>
      </c>
      <c r="AA2984" s="56" t="s">
        <v>16668</v>
      </c>
      <c r="AB2984" s="56" t="s">
        <v>16669</v>
      </c>
      <c r="AC2984" s="56" t="s">
        <v>87</v>
      </c>
      <c r="AD2984" s="90" t="str">
        <f t="shared" si="93"/>
        <v>NA</v>
      </c>
      <c r="AE2984" s="90"/>
      <c r="AF2984" s="90"/>
      <c r="AG2984" s="90"/>
    </row>
    <row r="2985" spans="1:33">
      <c r="A2985" s="56" t="s">
        <v>21730</v>
      </c>
      <c r="B2985" s="56" t="s">
        <v>21731</v>
      </c>
      <c r="C2985" s="56" t="s">
        <v>17252</v>
      </c>
      <c r="D2985" s="56" t="s">
        <v>7566</v>
      </c>
      <c r="E2985" s="56" t="s">
        <v>3355</v>
      </c>
      <c r="F2985" s="56" t="s">
        <v>22</v>
      </c>
      <c r="G2985" s="56"/>
      <c r="H2985" s="56" t="s">
        <v>21732</v>
      </c>
      <c r="I2985" s="56" t="s">
        <v>21729</v>
      </c>
      <c r="J2985" s="56" t="s">
        <v>21730</v>
      </c>
      <c r="K2985" s="56" t="s">
        <v>7326</v>
      </c>
      <c r="L2985" s="90" t="str">
        <f t="shared" si="92"/>
        <v>NA</v>
      </c>
      <c r="M2985" s="90"/>
      <c r="O2985" s="91"/>
      <c r="P2985" s="56"/>
      <c r="Q2985" s="56"/>
      <c r="R2985" s="56"/>
      <c r="S2985" s="56"/>
      <c r="T2985" s="56" t="s">
        <v>16670</v>
      </c>
      <c r="U2985" s="56" t="s">
        <v>16671</v>
      </c>
      <c r="V2985" s="56" t="s">
        <v>16672</v>
      </c>
      <c r="W2985" s="56" t="s">
        <v>7566</v>
      </c>
      <c r="X2985" s="56" t="s">
        <v>1767</v>
      </c>
      <c r="Y2985" s="56"/>
      <c r="Z2985" s="56" t="s">
        <v>16673</v>
      </c>
      <c r="AA2985" s="56" t="s">
        <v>16668</v>
      </c>
      <c r="AB2985" s="56"/>
      <c r="AC2985" s="56" t="s">
        <v>87</v>
      </c>
      <c r="AD2985" s="90" t="str">
        <f t="shared" si="93"/>
        <v>NA</v>
      </c>
      <c r="AE2985" s="90"/>
      <c r="AF2985" s="90"/>
      <c r="AG2985" s="90"/>
    </row>
    <row r="2986" spans="1:33">
      <c r="A2986" s="56" t="s">
        <v>21733</v>
      </c>
      <c r="B2986" s="56" t="s">
        <v>21734</v>
      </c>
      <c r="C2986" s="56" t="s">
        <v>21735</v>
      </c>
      <c r="D2986" s="56" t="s">
        <v>7566</v>
      </c>
      <c r="E2986" s="56" t="s">
        <v>21736</v>
      </c>
      <c r="F2986" s="56" t="s">
        <v>22</v>
      </c>
      <c r="G2986" s="56"/>
      <c r="H2986" s="56" t="s">
        <v>21737</v>
      </c>
      <c r="I2986" s="56" t="s">
        <v>21738</v>
      </c>
      <c r="J2986" s="56" t="s">
        <v>21739</v>
      </c>
      <c r="K2986" s="56" t="s">
        <v>7326</v>
      </c>
      <c r="L2986" s="90" t="str">
        <f t="shared" si="92"/>
        <v>NA</v>
      </c>
      <c r="M2986" s="90"/>
      <c r="O2986" s="91"/>
      <c r="P2986" s="56"/>
      <c r="Q2986" s="56"/>
      <c r="R2986" s="56"/>
      <c r="S2986" s="56"/>
      <c r="T2986" s="56" t="s">
        <v>16674</v>
      </c>
      <c r="U2986" s="56" t="s">
        <v>16675</v>
      </c>
      <c r="V2986" s="56" t="s">
        <v>16676</v>
      </c>
      <c r="W2986" s="56" t="s">
        <v>7566</v>
      </c>
      <c r="X2986" s="56" t="s">
        <v>1767</v>
      </c>
      <c r="Y2986" s="56"/>
      <c r="Z2986" s="56" t="s">
        <v>16667</v>
      </c>
      <c r="AA2986" s="56" t="s">
        <v>16668</v>
      </c>
      <c r="AB2986" s="56" t="s">
        <v>16674</v>
      </c>
      <c r="AC2986" s="56" t="s">
        <v>87</v>
      </c>
      <c r="AD2986" s="90" t="str">
        <f t="shared" si="93"/>
        <v>NA</v>
      </c>
      <c r="AE2986" s="90"/>
      <c r="AF2986" s="90"/>
      <c r="AG2986" s="90"/>
    </row>
    <row r="2987" spans="1:33">
      <c r="A2987" s="56" t="s">
        <v>21740</v>
      </c>
      <c r="B2987" s="56" t="s">
        <v>21741</v>
      </c>
      <c r="C2987" s="56" t="s">
        <v>21742</v>
      </c>
      <c r="D2987" s="56" t="s">
        <v>7566</v>
      </c>
      <c r="E2987" s="56" t="s">
        <v>21743</v>
      </c>
      <c r="F2987" s="56" t="s">
        <v>22</v>
      </c>
      <c r="G2987" s="56"/>
      <c r="H2987" s="56" t="s">
        <v>21744</v>
      </c>
      <c r="I2987" s="56" t="s">
        <v>21745</v>
      </c>
      <c r="J2987" s="56" t="s">
        <v>21746</v>
      </c>
      <c r="K2987" s="56" t="s">
        <v>7326</v>
      </c>
      <c r="L2987" s="90" t="str">
        <f t="shared" si="92"/>
        <v>NA</v>
      </c>
      <c r="M2987" s="90"/>
      <c r="O2987" s="91"/>
      <c r="P2987" s="56"/>
      <c r="Q2987" s="56"/>
      <c r="R2987" s="56"/>
      <c r="S2987" s="56"/>
      <c r="T2987" s="56" t="s">
        <v>16677</v>
      </c>
      <c r="U2987" s="56" t="s">
        <v>16678</v>
      </c>
      <c r="V2987" s="56" t="s">
        <v>16679</v>
      </c>
      <c r="W2987" s="56" t="s">
        <v>7566</v>
      </c>
      <c r="X2987" s="56" t="s">
        <v>1767</v>
      </c>
      <c r="Y2987" s="56"/>
      <c r="Z2987" s="56" t="s">
        <v>16667</v>
      </c>
      <c r="AA2987" s="56" t="s">
        <v>16668</v>
      </c>
      <c r="AB2987" s="56" t="s">
        <v>16680</v>
      </c>
      <c r="AC2987" s="56" t="s">
        <v>87</v>
      </c>
      <c r="AD2987" s="90" t="str">
        <f t="shared" si="93"/>
        <v>NA</v>
      </c>
      <c r="AE2987" s="90"/>
      <c r="AF2987" s="90"/>
      <c r="AG2987" s="90"/>
    </row>
    <row r="2988" spans="1:33">
      <c r="A2988" s="56" t="s">
        <v>21747</v>
      </c>
      <c r="B2988" s="56" t="s">
        <v>21748</v>
      </c>
      <c r="C2988" s="56" t="s">
        <v>21749</v>
      </c>
      <c r="D2988" s="56" t="s">
        <v>7566</v>
      </c>
      <c r="E2988" s="56" t="s">
        <v>21750</v>
      </c>
      <c r="F2988" s="56" t="s">
        <v>22</v>
      </c>
      <c r="G2988" s="56"/>
      <c r="H2988" s="56" t="s">
        <v>21751</v>
      </c>
      <c r="I2988" s="56" t="s">
        <v>21752</v>
      </c>
      <c r="J2988" s="56" t="s">
        <v>21753</v>
      </c>
      <c r="K2988" s="56" t="s">
        <v>7326</v>
      </c>
      <c r="L2988" s="90" t="str">
        <f t="shared" si="92"/>
        <v>NA</v>
      </c>
      <c r="M2988" s="90"/>
      <c r="O2988" s="91"/>
      <c r="P2988" s="56"/>
      <c r="Q2988" s="56"/>
      <c r="R2988" s="56"/>
      <c r="S2988" s="56"/>
      <c r="T2988" s="56" t="s">
        <v>16681</v>
      </c>
      <c r="U2988" s="56" t="s">
        <v>16682</v>
      </c>
      <c r="V2988" s="56" t="s">
        <v>16683</v>
      </c>
      <c r="W2988" s="56" t="s">
        <v>7566</v>
      </c>
      <c r="X2988" s="56" t="s">
        <v>1767</v>
      </c>
      <c r="Y2988" s="56"/>
      <c r="Z2988" s="56" t="s">
        <v>16673</v>
      </c>
      <c r="AA2988" s="56" t="s">
        <v>16668</v>
      </c>
      <c r="AB2988" s="56" t="s">
        <v>16684</v>
      </c>
      <c r="AC2988" s="56" t="s">
        <v>87</v>
      </c>
      <c r="AD2988" s="90" t="str">
        <f t="shared" si="93"/>
        <v>NA</v>
      </c>
      <c r="AE2988" s="90"/>
      <c r="AF2988" s="90"/>
      <c r="AG2988" s="90"/>
    </row>
    <row r="2989" spans="1:33">
      <c r="A2989" s="56" t="s">
        <v>21754</v>
      </c>
      <c r="B2989" s="56" t="s">
        <v>21755</v>
      </c>
      <c r="C2989" s="56" t="s">
        <v>17252</v>
      </c>
      <c r="D2989" s="56" t="s">
        <v>7566</v>
      </c>
      <c r="E2989" s="56" t="s">
        <v>1425</v>
      </c>
      <c r="F2989" s="56" t="s">
        <v>22</v>
      </c>
      <c r="G2989" s="56"/>
      <c r="H2989" s="56" t="s">
        <v>21756</v>
      </c>
      <c r="I2989" s="56" t="s">
        <v>21757</v>
      </c>
      <c r="J2989" s="56"/>
      <c r="K2989" s="56" t="s">
        <v>7326</v>
      </c>
      <c r="L2989" s="90" t="str">
        <f t="shared" si="92"/>
        <v>NA</v>
      </c>
      <c r="M2989" s="90"/>
      <c r="O2989" s="91"/>
      <c r="P2989" s="56"/>
      <c r="Q2989" s="56"/>
      <c r="R2989" s="56"/>
      <c r="S2989" s="56"/>
      <c r="T2989" s="56" t="s">
        <v>16685</v>
      </c>
      <c r="U2989" s="56" t="s">
        <v>16686</v>
      </c>
      <c r="V2989" s="56" t="s">
        <v>16687</v>
      </c>
      <c r="W2989" s="56" t="s">
        <v>7566</v>
      </c>
      <c r="X2989" s="56" t="s">
        <v>1767</v>
      </c>
      <c r="Y2989" s="56"/>
      <c r="Z2989" s="56" t="s">
        <v>16667</v>
      </c>
      <c r="AA2989" s="56" t="s">
        <v>16668</v>
      </c>
      <c r="AB2989" s="56" t="s">
        <v>16685</v>
      </c>
      <c r="AC2989" s="56" t="s">
        <v>87</v>
      </c>
      <c r="AD2989" s="90" t="str">
        <f t="shared" si="93"/>
        <v>NA</v>
      </c>
      <c r="AE2989" s="90"/>
      <c r="AF2989" s="90"/>
      <c r="AG2989" s="90"/>
    </row>
    <row r="2990" spans="1:33">
      <c r="A2990" s="56" t="s">
        <v>21758</v>
      </c>
      <c r="B2990" s="56" t="s">
        <v>21759</v>
      </c>
      <c r="C2990" s="56" t="s">
        <v>21760</v>
      </c>
      <c r="D2990" s="56" t="s">
        <v>7566</v>
      </c>
      <c r="E2990" s="56" t="s">
        <v>21761</v>
      </c>
      <c r="F2990" s="56" t="s">
        <v>22</v>
      </c>
      <c r="G2990" s="56"/>
      <c r="H2990" s="56" t="s">
        <v>21762</v>
      </c>
      <c r="I2990" s="56" t="s">
        <v>21763</v>
      </c>
      <c r="J2990" s="56" t="s">
        <v>21764</v>
      </c>
      <c r="K2990" s="56" t="s">
        <v>7326</v>
      </c>
      <c r="L2990" s="90" t="str">
        <f t="shared" si="92"/>
        <v>NA</v>
      </c>
      <c r="M2990" s="90"/>
      <c r="O2990" s="91"/>
      <c r="P2990" s="56"/>
      <c r="Q2990" s="56"/>
      <c r="R2990" s="56"/>
      <c r="S2990" s="56"/>
      <c r="T2990" s="56" t="s">
        <v>16688</v>
      </c>
      <c r="U2990" s="56" t="s">
        <v>16689</v>
      </c>
      <c r="V2990" s="56" t="s">
        <v>16690</v>
      </c>
      <c r="W2990" s="56" t="s">
        <v>7566</v>
      </c>
      <c r="X2990" s="56" t="s">
        <v>1767</v>
      </c>
      <c r="Y2990" s="56"/>
      <c r="Z2990" s="56" t="s">
        <v>16667</v>
      </c>
      <c r="AA2990" s="56" t="s">
        <v>16668</v>
      </c>
      <c r="AB2990" s="56"/>
      <c r="AC2990" s="56" t="s">
        <v>87</v>
      </c>
      <c r="AD2990" s="90" t="str">
        <f t="shared" si="93"/>
        <v>NA</v>
      </c>
      <c r="AE2990" s="90"/>
      <c r="AF2990" s="90"/>
      <c r="AG2990" s="90"/>
    </row>
    <row r="2991" spans="1:33">
      <c r="A2991" s="56" t="s">
        <v>21765</v>
      </c>
      <c r="B2991" s="56" t="s">
        <v>21766</v>
      </c>
      <c r="C2991" s="56" t="s">
        <v>21767</v>
      </c>
      <c r="D2991" s="56" t="s">
        <v>7566</v>
      </c>
      <c r="E2991" s="56" t="s">
        <v>8097</v>
      </c>
      <c r="F2991" s="56" t="s">
        <v>22</v>
      </c>
      <c r="G2991" s="56"/>
      <c r="H2991" s="56" t="s">
        <v>21768</v>
      </c>
      <c r="I2991" s="56" t="s">
        <v>21769</v>
      </c>
      <c r="J2991" s="56" t="s">
        <v>21770</v>
      </c>
      <c r="K2991" s="56" t="s">
        <v>7326</v>
      </c>
      <c r="L2991" s="90" t="str">
        <f t="shared" si="92"/>
        <v>NA</v>
      </c>
      <c r="M2991" s="90"/>
      <c r="O2991" s="91"/>
      <c r="P2991" s="56"/>
      <c r="Q2991" s="56"/>
      <c r="R2991" s="56"/>
      <c r="S2991" s="56"/>
      <c r="T2991" s="56" t="s">
        <v>16691</v>
      </c>
      <c r="U2991" s="56" t="s">
        <v>16692</v>
      </c>
      <c r="V2991" s="56" t="s">
        <v>16693</v>
      </c>
      <c r="W2991" s="56" t="s">
        <v>7566</v>
      </c>
      <c r="X2991" s="56" t="s">
        <v>16694</v>
      </c>
      <c r="Y2991" s="56"/>
      <c r="Z2991" s="56" t="s">
        <v>16695</v>
      </c>
      <c r="AA2991" s="56" t="s">
        <v>16696</v>
      </c>
      <c r="AB2991" s="56" t="s">
        <v>16697</v>
      </c>
      <c r="AC2991" s="56" t="s">
        <v>7326</v>
      </c>
      <c r="AD2991" s="90" t="str">
        <f t="shared" si="93"/>
        <v>NA</v>
      </c>
      <c r="AE2991" s="90"/>
      <c r="AF2991" s="90"/>
      <c r="AG2991" s="90"/>
    </row>
    <row r="2992" spans="1:33">
      <c r="A2992" s="56" t="s">
        <v>21771</v>
      </c>
      <c r="B2992" s="56" t="s">
        <v>21772</v>
      </c>
      <c r="C2992" s="56" t="s">
        <v>17252</v>
      </c>
      <c r="D2992" s="56" t="s">
        <v>7566</v>
      </c>
      <c r="E2992" s="56" t="s">
        <v>8097</v>
      </c>
      <c r="F2992" s="56" t="s">
        <v>22</v>
      </c>
      <c r="G2992" s="56"/>
      <c r="H2992" s="56" t="s">
        <v>21773</v>
      </c>
      <c r="I2992" s="56" t="s">
        <v>21769</v>
      </c>
      <c r="J2992" s="56"/>
      <c r="K2992" s="56" t="s">
        <v>7326</v>
      </c>
      <c r="L2992" s="90" t="str">
        <f t="shared" si="92"/>
        <v>NA</v>
      </c>
      <c r="M2992" s="90"/>
      <c r="O2992" s="91"/>
      <c r="P2992" s="56"/>
      <c r="Q2992" s="56"/>
      <c r="R2992" s="56"/>
      <c r="S2992" s="56"/>
      <c r="T2992" s="56" t="s">
        <v>16698</v>
      </c>
      <c r="U2992" s="56" t="s">
        <v>16699</v>
      </c>
      <c r="V2992" s="56" t="s">
        <v>16700</v>
      </c>
      <c r="W2992" s="56" t="s">
        <v>7566</v>
      </c>
      <c r="X2992" s="56" t="s">
        <v>1777</v>
      </c>
      <c r="Y2992" s="56"/>
      <c r="Z2992" s="56" t="s">
        <v>16701</v>
      </c>
      <c r="AA2992" s="56" t="s">
        <v>16702</v>
      </c>
      <c r="AB2992" s="56" t="s">
        <v>16703</v>
      </c>
      <c r="AC2992" s="56" t="s">
        <v>7326</v>
      </c>
      <c r="AD2992" s="90" t="str">
        <f t="shared" si="93"/>
        <v>NA</v>
      </c>
      <c r="AE2992" s="90"/>
      <c r="AF2992" s="90"/>
      <c r="AG2992" s="90"/>
    </row>
    <row r="2993" spans="1:33">
      <c r="A2993" s="56" t="s">
        <v>21774</v>
      </c>
      <c r="B2993" s="56" t="s">
        <v>21775</v>
      </c>
      <c r="C2993" s="56" t="s">
        <v>21776</v>
      </c>
      <c r="D2993" s="56" t="s">
        <v>7566</v>
      </c>
      <c r="E2993" s="56" t="s">
        <v>8107</v>
      </c>
      <c r="F2993" s="56" t="s">
        <v>22</v>
      </c>
      <c r="G2993" s="56"/>
      <c r="H2993" s="56" t="s">
        <v>21777</v>
      </c>
      <c r="I2993" s="56" t="s">
        <v>21778</v>
      </c>
      <c r="J2993" s="56"/>
      <c r="K2993" s="56" t="s">
        <v>7326</v>
      </c>
      <c r="L2993" s="90" t="str">
        <f t="shared" si="92"/>
        <v>NA</v>
      </c>
      <c r="M2993" s="90"/>
      <c r="O2993" s="91"/>
      <c r="P2993" s="56"/>
      <c r="Q2993" s="56"/>
      <c r="R2993" s="56"/>
      <c r="S2993" s="56"/>
      <c r="T2993" s="56" t="s">
        <v>16704</v>
      </c>
      <c r="U2993" s="56" t="s">
        <v>16705</v>
      </c>
      <c r="V2993" s="56" t="s">
        <v>16706</v>
      </c>
      <c r="W2993" s="56" t="s">
        <v>7566</v>
      </c>
      <c r="X2993" s="56" t="s">
        <v>1787</v>
      </c>
      <c r="Y2993" s="56"/>
      <c r="Z2993" s="56" t="s">
        <v>16707</v>
      </c>
      <c r="AA2993" s="56" t="s">
        <v>16708</v>
      </c>
      <c r="AB2993" s="56" t="s">
        <v>16709</v>
      </c>
      <c r="AC2993" s="56" t="s">
        <v>87</v>
      </c>
      <c r="AD2993" s="90" t="str">
        <f t="shared" si="93"/>
        <v>NA</v>
      </c>
      <c r="AE2993" s="90"/>
      <c r="AF2993" s="90"/>
      <c r="AG2993" s="90"/>
    </row>
    <row r="2994" spans="1:33">
      <c r="A2994" s="56" t="s">
        <v>56375</v>
      </c>
      <c r="B2994" s="56" t="s">
        <v>21779</v>
      </c>
      <c r="C2994" s="56" t="s">
        <v>21780</v>
      </c>
      <c r="D2994" s="56" t="s">
        <v>7566</v>
      </c>
      <c r="E2994" s="56" t="s">
        <v>8107</v>
      </c>
      <c r="F2994" s="56" t="s">
        <v>22</v>
      </c>
      <c r="G2994" s="56"/>
      <c r="H2994" s="56" t="s">
        <v>21781</v>
      </c>
      <c r="I2994" s="56" t="s">
        <v>21778</v>
      </c>
      <c r="J2994" s="56" t="s">
        <v>21782</v>
      </c>
      <c r="K2994" s="56" t="s">
        <v>87</v>
      </c>
      <c r="L2994" s="90" t="str">
        <f t="shared" si="92"/>
        <v>NA</v>
      </c>
      <c r="M2994" s="90"/>
      <c r="O2994" s="91"/>
      <c r="P2994" s="56"/>
      <c r="Q2994" s="56"/>
      <c r="R2994" s="56"/>
      <c r="S2994" s="56"/>
      <c r="T2994" s="56" t="s">
        <v>16710</v>
      </c>
      <c r="U2994" s="56" t="s">
        <v>16711</v>
      </c>
      <c r="V2994" s="56" t="s">
        <v>16712</v>
      </c>
      <c r="W2994" s="56" t="s">
        <v>7566</v>
      </c>
      <c r="X2994" s="56" t="s">
        <v>16713</v>
      </c>
      <c r="Y2994" s="56"/>
      <c r="Z2994" s="56" t="s">
        <v>16714</v>
      </c>
      <c r="AA2994" s="56" t="s">
        <v>16715</v>
      </c>
      <c r="AB2994" s="56" t="s">
        <v>16710</v>
      </c>
      <c r="AC2994" s="56" t="s">
        <v>7326</v>
      </c>
      <c r="AD2994" s="90" t="str">
        <f t="shared" si="93"/>
        <v>NA</v>
      </c>
      <c r="AE2994" s="90"/>
      <c r="AF2994" s="90"/>
      <c r="AG2994" s="90"/>
    </row>
    <row r="2995" spans="1:33">
      <c r="A2995" s="56" t="s">
        <v>56376</v>
      </c>
      <c r="B2995" s="56" t="s">
        <v>21783</v>
      </c>
      <c r="C2995" s="56" t="s">
        <v>21784</v>
      </c>
      <c r="D2995" s="56" t="s">
        <v>7566</v>
      </c>
      <c r="E2995" s="56" t="s">
        <v>21785</v>
      </c>
      <c r="F2995" s="56" t="s">
        <v>22</v>
      </c>
      <c r="G2995" s="56"/>
      <c r="H2995" s="56" t="s">
        <v>21786</v>
      </c>
      <c r="I2995" s="56" t="s">
        <v>21787</v>
      </c>
      <c r="J2995" s="56" t="s">
        <v>21788</v>
      </c>
      <c r="K2995" s="56" t="s">
        <v>87</v>
      </c>
      <c r="L2995" s="90" t="str">
        <f t="shared" si="92"/>
        <v>NA</v>
      </c>
      <c r="M2995" s="90"/>
      <c r="O2995" s="91"/>
      <c r="P2995" s="56"/>
      <c r="Q2995" s="56"/>
      <c r="R2995" s="56"/>
      <c r="S2995" s="56"/>
      <c r="T2995" s="56" t="s">
        <v>16716</v>
      </c>
      <c r="U2995" s="56" t="s">
        <v>16717</v>
      </c>
      <c r="V2995" s="56" t="s">
        <v>8366</v>
      </c>
      <c r="W2995" s="56" t="s">
        <v>7566</v>
      </c>
      <c r="X2995" s="56" t="s">
        <v>1797</v>
      </c>
      <c r="Y2995" s="56"/>
      <c r="Z2995" s="56" t="s">
        <v>16718</v>
      </c>
      <c r="AA2995" s="56" t="s">
        <v>16719</v>
      </c>
      <c r="AB2995" s="56" t="s">
        <v>16716</v>
      </c>
      <c r="AC2995" s="56" t="s">
        <v>7326</v>
      </c>
      <c r="AD2995" s="90" t="str">
        <f t="shared" si="93"/>
        <v>NA</v>
      </c>
      <c r="AE2995" s="90"/>
      <c r="AF2995" s="90"/>
      <c r="AG2995" s="90"/>
    </row>
    <row r="2996" spans="1:33">
      <c r="A2996" s="56" t="s">
        <v>21789</v>
      </c>
      <c r="B2996" s="56" t="s">
        <v>21790</v>
      </c>
      <c r="C2996" s="56" t="s">
        <v>21791</v>
      </c>
      <c r="D2996" s="56" t="s">
        <v>7566</v>
      </c>
      <c r="E2996" s="56" t="s">
        <v>21792</v>
      </c>
      <c r="F2996" s="56" t="s">
        <v>22</v>
      </c>
      <c r="G2996" s="56"/>
      <c r="H2996" s="56" t="s">
        <v>21793</v>
      </c>
      <c r="I2996" s="56" t="s">
        <v>21794</v>
      </c>
      <c r="J2996" s="56" t="s">
        <v>21795</v>
      </c>
      <c r="K2996" s="56" t="s">
        <v>7326</v>
      </c>
      <c r="L2996" s="90" t="str">
        <f t="shared" si="92"/>
        <v>NA</v>
      </c>
      <c r="M2996" s="90"/>
      <c r="O2996" s="91"/>
      <c r="P2996" s="56"/>
      <c r="Q2996" s="56"/>
      <c r="R2996" s="56"/>
      <c r="S2996" s="56"/>
      <c r="T2996" s="56" t="s">
        <v>16720</v>
      </c>
      <c r="U2996" s="56" t="s">
        <v>16721</v>
      </c>
      <c r="V2996" s="56" t="s">
        <v>16722</v>
      </c>
      <c r="W2996" s="56" t="s">
        <v>7566</v>
      </c>
      <c r="X2996" s="56" t="s">
        <v>16723</v>
      </c>
      <c r="Y2996" s="56"/>
      <c r="Z2996" s="56" t="s">
        <v>16724</v>
      </c>
      <c r="AA2996" s="56" t="s">
        <v>16725</v>
      </c>
      <c r="AB2996" s="56" t="s">
        <v>16720</v>
      </c>
      <c r="AC2996" s="56" t="s">
        <v>7326</v>
      </c>
      <c r="AD2996" s="90" t="str">
        <f t="shared" si="93"/>
        <v>NA</v>
      </c>
      <c r="AE2996" s="90"/>
      <c r="AF2996" s="90"/>
      <c r="AG2996" s="90"/>
    </row>
    <row r="2997" spans="1:33">
      <c r="A2997" s="56" t="s">
        <v>21796</v>
      </c>
      <c r="B2997" s="56" t="s">
        <v>21797</v>
      </c>
      <c r="C2997" s="56" t="s">
        <v>21798</v>
      </c>
      <c r="D2997" s="56" t="s">
        <v>7566</v>
      </c>
      <c r="E2997" s="56" t="s">
        <v>21799</v>
      </c>
      <c r="F2997" s="56" t="s">
        <v>22</v>
      </c>
      <c r="G2997" s="56"/>
      <c r="H2997" s="56" t="s">
        <v>21800</v>
      </c>
      <c r="I2997" s="56" t="s">
        <v>21801</v>
      </c>
      <c r="J2997" s="56" t="s">
        <v>21796</v>
      </c>
      <c r="K2997" s="56" t="s">
        <v>87</v>
      </c>
      <c r="L2997" s="90" t="str">
        <f t="shared" si="92"/>
        <v>NA</v>
      </c>
      <c r="M2997" s="90"/>
      <c r="O2997" s="91"/>
      <c r="P2997" s="56"/>
      <c r="Q2997" s="56"/>
      <c r="R2997" s="56"/>
      <c r="S2997" s="56"/>
      <c r="T2997" s="56" t="s">
        <v>16726</v>
      </c>
      <c r="U2997" s="56" t="s">
        <v>16727</v>
      </c>
      <c r="V2997" s="56" t="s">
        <v>16728</v>
      </c>
      <c r="W2997" s="56" t="s">
        <v>7566</v>
      </c>
      <c r="X2997" s="56" t="s">
        <v>16729</v>
      </c>
      <c r="Y2997" s="56"/>
      <c r="Z2997" s="56" t="s">
        <v>16730</v>
      </c>
      <c r="AA2997" s="56" t="s">
        <v>16731</v>
      </c>
      <c r="AB2997" s="56" t="s">
        <v>16732</v>
      </c>
      <c r="AC2997" s="56" t="s">
        <v>7326</v>
      </c>
      <c r="AD2997" s="90" t="str">
        <f t="shared" si="93"/>
        <v>NA</v>
      </c>
      <c r="AE2997" s="90"/>
      <c r="AF2997" s="90"/>
      <c r="AG2997" s="90"/>
    </row>
    <row r="2998" spans="1:33">
      <c r="A2998" s="56" t="s">
        <v>21802</v>
      </c>
      <c r="B2998" s="56" t="s">
        <v>21803</v>
      </c>
      <c r="C2998" s="56" t="s">
        <v>21804</v>
      </c>
      <c r="D2998" s="56" t="s">
        <v>7566</v>
      </c>
      <c r="E2998" s="56" t="s">
        <v>21805</v>
      </c>
      <c r="F2998" s="56" t="s">
        <v>22</v>
      </c>
      <c r="G2998" s="56"/>
      <c r="H2998" s="56" t="s">
        <v>21806</v>
      </c>
      <c r="I2998" s="56" t="s">
        <v>21807</v>
      </c>
      <c r="J2998" s="56" t="s">
        <v>21808</v>
      </c>
      <c r="K2998" s="56" t="s">
        <v>7326</v>
      </c>
      <c r="L2998" s="90" t="str">
        <f t="shared" si="92"/>
        <v>NA</v>
      </c>
      <c r="M2998" s="90"/>
      <c r="O2998" s="91"/>
      <c r="P2998" s="56"/>
      <c r="Q2998" s="56"/>
      <c r="R2998" s="56"/>
      <c r="S2998" s="56"/>
      <c r="T2998" s="56" t="s">
        <v>16733</v>
      </c>
      <c r="U2998" s="56" t="s">
        <v>16734</v>
      </c>
      <c r="V2998" s="56" t="s">
        <v>16735</v>
      </c>
      <c r="W2998" s="56" t="s">
        <v>7566</v>
      </c>
      <c r="X2998" s="56" t="s">
        <v>16736</v>
      </c>
      <c r="Y2998" s="56"/>
      <c r="Z2998" s="56" t="s">
        <v>16737</v>
      </c>
      <c r="AA2998" s="56" t="s">
        <v>16738</v>
      </c>
      <c r="AB2998" s="56"/>
      <c r="AC2998" s="56" t="s">
        <v>87</v>
      </c>
      <c r="AD2998" s="90" t="str">
        <f t="shared" si="93"/>
        <v>NA</v>
      </c>
      <c r="AE2998" s="90"/>
      <c r="AF2998" s="90"/>
      <c r="AG2998" s="90"/>
    </row>
    <row r="2999" spans="1:33">
      <c r="A2999" s="56" t="s">
        <v>56377</v>
      </c>
      <c r="B2999" s="56" t="s">
        <v>21809</v>
      </c>
      <c r="C2999" s="56" t="s">
        <v>21810</v>
      </c>
      <c r="D2999" s="56" t="s">
        <v>7566</v>
      </c>
      <c r="E2999" s="56" t="s">
        <v>21811</v>
      </c>
      <c r="F2999" s="56" t="s">
        <v>22</v>
      </c>
      <c r="G2999" s="56"/>
      <c r="H2999" s="56" t="s">
        <v>21812</v>
      </c>
      <c r="I2999" s="56" t="s">
        <v>21813</v>
      </c>
      <c r="J2999" s="56" t="s">
        <v>21814</v>
      </c>
      <c r="K2999" s="56" t="s">
        <v>7326</v>
      </c>
      <c r="L2999" s="90" t="str">
        <f t="shared" si="92"/>
        <v>NA</v>
      </c>
      <c r="M2999" s="90"/>
      <c r="O2999" s="91"/>
      <c r="P2999" s="56"/>
      <c r="Q2999" s="56"/>
      <c r="R2999" s="56"/>
      <c r="S2999" s="56"/>
      <c r="T2999" s="56" t="s">
        <v>16739</v>
      </c>
      <c r="U2999" s="56" t="s">
        <v>16740</v>
      </c>
      <c r="V2999" s="56" t="s">
        <v>16741</v>
      </c>
      <c r="W2999" s="56" t="s">
        <v>7566</v>
      </c>
      <c r="X2999" s="56" t="s">
        <v>8379</v>
      </c>
      <c r="Y2999" s="56"/>
      <c r="Z2999" s="56" t="s">
        <v>16742</v>
      </c>
      <c r="AA2999" s="56" t="s">
        <v>16743</v>
      </c>
      <c r="AB2999" s="56" t="s">
        <v>16744</v>
      </c>
      <c r="AC2999" s="56" t="s">
        <v>87</v>
      </c>
      <c r="AD2999" s="90" t="str">
        <f t="shared" si="93"/>
        <v>NA</v>
      </c>
      <c r="AE2999" s="90"/>
      <c r="AF2999" s="90"/>
      <c r="AG2999" s="90"/>
    </row>
    <row r="3000" spans="1:33">
      <c r="A3000" s="56" t="s">
        <v>21815</v>
      </c>
      <c r="B3000" s="56" t="s">
        <v>21816</v>
      </c>
      <c r="C3000" s="56" t="s">
        <v>21817</v>
      </c>
      <c r="D3000" s="56" t="s">
        <v>7566</v>
      </c>
      <c r="E3000" s="56" t="s">
        <v>21811</v>
      </c>
      <c r="F3000" s="56" t="s">
        <v>22</v>
      </c>
      <c r="G3000" s="56"/>
      <c r="H3000" s="56" t="s">
        <v>21818</v>
      </c>
      <c r="I3000" s="56" t="s">
        <v>21813</v>
      </c>
      <c r="J3000" s="56"/>
      <c r="K3000" s="56" t="s">
        <v>87</v>
      </c>
      <c r="L3000" s="90" t="str">
        <f t="shared" si="92"/>
        <v>NA</v>
      </c>
      <c r="M3000" s="90"/>
      <c r="O3000" s="91"/>
      <c r="P3000" s="56"/>
      <c r="Q3000" s="56"/>
      <c r="R3000" s="56"/>
      <c r="S3000" s="56"/>
      <c r="T3000" s="56" t="s">
        <v>16745</v>
      </c>
      <c r="U3000" s="56" t="s">
        <v>16746</v>
      </c>
      <c r="V3000" s="56" t="s">
        <v>16747</v>
      </c>
      <c r="W3000" s="56" t="s">
        <v>7566</v>
      </c>
      <c r="X3000" s="56" t="s">
        <v>16748</v>
      </c>
      <c r="Y3000" s="56"/>
      <c r="Z3000" s="56" t="s">
        <v>16749</v>
      </c>
      <c r="AA3000" s="56" t="s">
        <v>16750</v>
      </c>
      <c r="AB3000" s="56" t="s">
        <v>16751</v>
      </c>
      <c r="AC3000" s="56" t="s">
        <v>7326</v>
      </c>
      <c r="AD3000" s="90" t="str">
        <f t="shared" si="93"/>
        <v>NA</v>
      </c>
      <c r="AE3000" s="90"/>
      <c r="AF3000" s="90"/>
      <c r="AG3000" s="90"/>
    </row>
    <row r="3001" spans="1:33">
      <c r="A3001" s="56" t="s">
        <v>21819</v>
      </c>
      <c r="B3001" s="56" t="s">
        <v>21820</v>
      </c>
      <c r="C3001" s="56" t="s">
        <v>21821</v>
      </c>
      <c r="D3001" s="56" t="s">
        <v>7566</v>
      </c>
      <c r="E3001" s="56" t="s">
        <v>21822</v>
      </c>
      <c r="F3001" s="56" t="s">
        <v>22</v>
      </c>
      <c r="G3001" s="56"/>
      <c r="H3001" s="56" t="s">
        <v>21823</v>
      </c>
      <c r="I3001" s="56" t="s">
        <v>21824</v>
      </c>
      <c r="J3001" s="56" t="s">
        <v>21825</v>
      </c>
      <c r="K3001" s="56" t="s">
        <v>7326</v>
      </c>
      <c r="L3001" s="90" t="str">
        <f t="shared" si="92"/>
        <v>NA</v>
      </c>
      <c r="M3001" s="90"/>
      <c r="O3001" s="91"/>
      <c r="P3001" s="56"/>
      <c r="Q3001" s="56"/>
      <c r="R3001" s="56"/>
      <c r="S3001" s="56"/>
      <c r="T3001" s="56" t="s">
        <v>16752</v>
      </c>
      <c r="U3001" s="56" t="s">
        <v>16753</v>
      </c>
      <c r="V3001" s="56" t="s">
        <v>16754</v>
      </c>
      <c r="W3001" s="56" t="s">
        <v>7566</v>
      </c>
      <c r="X3001" s="56" t="s">
        <v>16755</v>
      </c>
      <c r="Y3001" s="56"/>
      <c r="Z3001" s="56" t="s">
        <v>16756</v>
      </c>
      <c r="AA3001" s="56" t="s">
        <v>16757</v>
      </c>
      <c r="AB3001" s="56" t="s">
        <v>16758</v>
      </c>
      <c r="AC3001" s="56" t="s">
        <v>7326</v>
      </c>
      <c r="AD3001" s="90" t="str">
        <f t="shared" si="93"/>
        <v>NA</v>
      </c>
      <c r="AE3001" s="90"/>
      <c r="AF3001" s="90"/>
      <c r="AG3001" s="90"/>
    </row>
    <row r="3002" spans="1:33">
      <c r="A3002" s="56" t="s">
        <v>21826</v>
      </c>
      <c r="B3002" s="56" t="s">
        <v>21827</v>
      </c>
      <c r="C3002" s="56" t="s">
        <v>21828</v>
      </c>
      <c r="D3002" s="56" t="s">
        <v>7566</v>
      </c>
      <c r="E3002" s="56" t="s">
        <v>21829</v>
      </c>
      <c r="F3002" s="56" t="s">
        <v>22</v>
      </c>
      <c r="G3002" s="56"/>
      <c r="H3002" s="56" t="s">
        <v>21830</v>
      </c>
      <c r="I3002" s="56" t="s">
        <v>21831</v>
      </c>
      <c r="J3002" s="56" t="s">
        <v>21832</v>
      </c>
      <c r="K3002" s="56" t="s">
        <v>7326</v>
      </c>
      <c r="L3002" s="90" t="str">
        <f t="shared" si="92"/>
        <v>NA</v>
      </c>
      <c r="M3002" s="90"/>
      <c r="O3002" s="91"/>
      <c r="P3002" s="56"/>
      <c r="Q3002" s="56"/>
      <c r="R3002" s="56"/>
      <c r="S3002" s="56"/>
      <c r="T3002" s="56" t="s">
        <v>16759</v>
      </c>
      <c r="U3002" s="56" t="s">
        <v>16760</v>
      </c>
      <c r="V3002" s="56" t="s">
        <v>16761</v>
      </c>
      <c r="W3002" s="56" t="s">
        <v>7566</v>
      </c>
      <c r="X3002" s="56" t="s">
        <v>16762</v>
      </c>
      <c r="Y3002" s="56"/>
      <c r="Z3002" s="56" t="s">
        <v>16763</v>
      </c>
      <c r="AA3002" s="56" t="s">
        <v>16764</v>
      </c>
      <c r="AB3002" s="56" t="s">
        <v>16759</v>
      </c>
      <c r="AC3002" s="56" t="s">
        <v>7326</v>
      </c>
      <c r="AD3002" s="90" t="str">
        <f t="shared" si="93"/>
        <v>NA</v>
      </c>
      <c r="AE3002" s="90"/>
      <c r="AF3002" s="90"/>
      <c r="AG3002" s="90"/>
    </row>
    <row r="3003" spans="1:33">
      <c r="A3003" s="56" t="s">
        <v>21833</v>
      </c>
      <c r="B3003" s="56" t="s">
        <v>21834</v>
      </c>
      <c r="C3003" s="56" t="s">
        <v>21835</v>
      </c>
      <c r="D3003" s="56" t="s">
        <v>7566</v>
      </c>
      <c r="E3003" s="56" t="s">
        <v>1438</v>
      </c>
      <c r="F3003" s="56" t="s">
        <v>22</v>
      </c>
      <c r="G3003" s="56"/>
      <c r="H3003" s="56" t="s">
        <v>21836</v>
      </c>
      <c r="I3003" s="56" t="s">
        <v>21837</v>
      </c>
      <c r="J3003" s="56" t="s">
        <v>21833</v>
      </c>
      <c r="K3003" s="56" t="s">
        <v>7326</v>
      </c>
      <c r="L3003" s="90" t="str">
        <f t="shared" si="92"/>
        <v>NA</v>
      </c>
      <c r="M3003" s="90"/>
      <c r="O3003" s="91"/>
      <c r="P3003" s="56"/>
      <c r="Q3003" s="56"/>
      <c r="R3003" s="56"/>
      <c r="S3003" s="56"/>
      <c r="T3003" s="56" t="s">
        <v>16765</v>
      </c>
      <c r="U3003" s="56" t="s">
        <v>16766</v>
      </c>
      <c r="V3003" s="56" t="s">
        <v>16767</v>
      </c>
      <c r="W3003" s="56" t="s">
        <v>7566</v>
      </c>
      <c r="X3003" s="56" t="s">
        <v>16768</v>
      </c>
      <c r="Y3003" s="56"/>
      <c r="Z3003" s="56" t="s">
        <v>16769</v>
      </c>
      <c r="AA3003" s="56" t="s">
        <v>16770</v>
      </c>
      <c r="AB3003" s="56" t="s">
        <v>16765</v>
      </c>
      <c r="AC3003" s="56" t="s">
        <v>7326</v>
      </c>
      <c r="AD3003" s="90" t="str">
        <f t="shared" si="93"/>
        <v>NA</v>
      </c>
      <c r="AE3003" s="90"/>
      <c r="AF3003" s="90"/>
      <c r="AG3003" s="90"/>
    </row>
    <row r="3004" spans="1:33">
      <c r="A3004" s="56" t="s">
        <v>21838</v>
      </c>
      <c r="B3004" s="56" t="s">
        <v>21839</v>
      </c>
      <c r="C3004" s="56" t="s">
        <v>17252</v>
      </c>
      <c r="D3004" s="56" t="s">
        <v>7566</v>
      </c>
      <c r="E3004" s="56" t="s">
        <v>1438</v>
      </c>
      <c r="F3004" s="56" t="s">
        <v>22</v>
      </c>
      <c r="G3004" s="56"/>
      <c r="H3004" s="56" t="s">
        <v>21840</v>
      </c>
      <c r="I3004" s="56" t="s">
        <v>21837</v>
      </c>
      <c r="J3004" s="56"/>
      <c r="K3004" s="56" t="s">
        <v>7326</v>
      </c>
      <c r="L3004" s="90" t="str">
        <f t="shared" si="92"/>
        <v>NA</v>
      </c>
      <c r="M3004" s="90"/>
      <c r="O3004" s="91"/>
      <c r="P3004" s="56"/>
      <c r="Q3004" s="56"/>
      <c r="R3004" s="56"/>
      <c r="S3004" s="56"/>
      <c r="T3004" s="56" t="s">
        <v>16771</v>
      </c>
      <c r="U3004" s="56" t="s">
        <v>16772</v>
      </c>
      <c r="V3004" s="56" t="s">
        <v>16773</v>
      </c>
      <c r="W3004" s="56" t="s">
        <v>7566</v>
      </c>
      <c r="X3004" s="56" t="s">
        <v>16774</v>
      </c>
      <c r="Y3004" s="56"/>
      <c r="Z3004" s="56" t="s">
        <v>16775</v>
      </c>
      <c r="AA3004" s="56" t="s">
        <v>16776</v>
      </c>
      <c r="AB3004" s="56" t="s">
        <v>16771</v>
      </c>
      <c r="AC3004" s="56" t="s">
        <v>7326</v>
      </c>
      <c r="AD3004" s="90" t="str">
        <f t="shared" si="93"/>
        <v>NA</v>
      </c>
      <c r="AE3004" s="90"/>
      <c r="AF3004" s="90"/>
      <c r="AG3004" s="90"/>
    </row>
    <row r="3005" spans="1:33">
      <c r="A3005" s="56" t="s">
        <v>21841</v>
      </c>
      <c r="B3005" s="56" t="s">
        <v>21842</v>
      </c>
      <c r="C3005" s="56" t="s">
        <v>21843</v>
      </c>
      <c r="D3005" s="56" t="s">
        <v>7566</v>
      </c>
      <c r="E3005" s="56" t="s">
        <v>3385</v>
      </c>
      <c r="F3005" s="56" t="s">
        <v>22</v>
      </c>
      <c r="G3005" s="56"/>
      <c r="H3005" s="56" t="s">
        <v>21844</v>
      </c>
      <c r="I3005" s="56" t="s">
        <v>21845</v>
      </c>
      <c r="J3005" s="56" t="s">
        <v>21841</v>
      </c>
      <c r="K3005" s="56" t="s">
        <v>7326</v>
      </c>
      <c r="L3005" s="90" t="str">
        <f t="shared" si="92"/>
        <v>NA</v>
      </c>
      <c r="M3005" s="90"/>
      <c r="O3005" s="91"/>
      <c r="P3005" s="56"/>
      <c r="Q3005" s="56"/>
      <c r="R3005" s="56"/>
      <c r="S3005" s="56"/>
      <c r="T3005" s="56" t="s">
        <v>16777</v>
      </c>
      <c r="U3005" s="56" t="s">
        <v>16778</v>
      </c>
      <c r="V3005" s="56" t="s">
        <v>16779</v>
      </c>
      <c r="W3005" s="56" t="s">
        <v>7566</v>
      </c>
      <c r="X3005" s="56" t="s">
        <v>16780</v>
      </c>
      <c r="Y3005" s="56"/>
      <c r="Z3005" s="56" t="s">
        <v>16781</v>
      </c>
      <c r="AA3005" s="56" t="s">
        <v>16782</v>
      </c>
      <c r="AB3005" s="56" t="s">
        <v>16777</v>
      </c>
      <c r="AC3005" s="56" t="s">
        <v>87</v>
      </c>
      <c r="AD3005" s="90" t="str">
        <f t="shared" si="93"/>
        <v>NA</v>
      </c>
      <c r="AE3005" s="90"/>
      <c r="AF3005" s="90"/>
      <c r="AG3005" s="90"/>
    </row>
    <row r="3006" spans="1:33">
      <c r="A3006" s="56" t="s">
        <v>21846</v>
      </c>
      <c r="B3006" s="56" t="s">
        <v>21847</v>
      </c>
      <c r="C3006" s="56" t="s">
        <v>21848</v>
      </c>
      <c r="D3006" s="56" t="s">
        <v>7566</v>
      </c>
      <c r="E3006" s="56" t="s">
        <v>21849</v>
      </c>
      <c r="F3006" s="56" t="s">
        <v>22</v>
      </c>
      <c r="G3006" s="56"/>
      <c r="H3006" s="56" t="s">
        <v>21850</v>
      </c>
      <c r="I3006" s="56" t="s">
        <v>21851</v>
      </c>
      <c r="J3006" s="56"/>
      <c r="K3006" s="56" t="s">
        <v>87</v>
      </c>
      <c r="L3006" s="90" t="str">
        <f t="shared" si="92"/>
        <v>NA</v>
      </c>
      <c r="M3006" s="90"/>
      <c r="O3006" s="91"/>
      <c r="P3006" s="56"/>
      <c r="Q3006" s="56"/>
      <c r="R3006" s="56"/>
      <c r="S3006" s="56"/>
      <c r="T3006" s="56" t="s">
        <v>16783</v>
      </c>
      <c r="U3006" s="56" t="s">
        <v>16784</v>
      </c>
      <c r="V3006" s="56" t="s">
        <v>16785</v>
      </c>
      <c r="W3006" s="56" t="s">
        <v>7566</v>
      </c>
      <c r="X3006" s="56" t="s">
        <v>16786</v>
      </c>
      <c r="Y3006" s="56"/>
      <c r="Z3006" s="56" t="s">
        <v>16787</v>
      </c>
      <c r="AA3006" s="56" t="s">
        <v>16788</v>
      </c>
      <c r="AB3006" s="56" t="s">
        <v>16789</v>
      </c>
      <c r="AC3006" s="56" t="s">
        <v>7326</v>
      </c>
      <c r="AD3006" s="90" t="str">
        <f t="shared" si="93"/>
        <v>NA</v>
      </c>
      <c r="AE3006" s="90"/>
      <c r="AF3006" s="90"/>
      <c r="AG3006" s="90"/>
    </row>
    <row r="3007" spans="1:33">
      <c r="A3007" s="56" t="s">
        <v>21852</v>
      </c>
      <c r="B3007" s="56" t="s">
        <v>21853</v>
      </c>
      <c r="C3007" s="56" t="s">
        <v>21854</v>
      </c>
      <c r="D3007" s="56" t="s">
        <v>7566</v>
      </c>
      <c r="E3007" s="56" t="s">
        <v>21855</v>
      </c>
      <c r="F3007" s="56" t="s">
        <v>22</v>
      </c>
      <c r="G3007" s="56"/>
      <c r="H3007" s="56" t="s">
        <v>21856</v>
      </c>
      <c r="I3007" s="56" t="s">
        <v>21857</v>
      </c>
      <c r="J3007" s="56" t="s">
        <v>21858</v>
      </c>
      <c r="K3007" s="56" t="s">
        <v>7326</v>
      </c>
      <c r="L3007" s="90" t="str">
        <f t="shared" si="92"/>
        <v>NA</v>
      </c>
      <c r="M3007" s="90"/>
      <c r="O3007" s="91"/>
      <c r="P3007" s="56"/>
      <c r="Q3007" s="56"/>
      <c r="R3007" s="56"/>
      <c r="S3007" s="56"/>
      <c r="T3007" s="56" t="s">
        <v>16790</v>
      </c>
      <c r="U3007" s="56" t="s">
        <v>16791</v>
      </c>
      <c r="V3007" s="56" t="s">
        <v>16792</v>
      </c>
      <c r="W3007" s="56" t="s">
        <v>7566</v>
      </c>
      <c r="X3007" s="56" t="s">
        <v>1826</v>
      </c>
      <c r="Y3007" s="56"/>
      <c r="Z3007" s="56" t="s">
        <v>16793</v>
      </c>
      <c r="AA3007" s="56" t="s">
        <v>16794</v>
      </c>
      <c r="AB3007" s="56"/>
      <c r="AC3007" s="56" t="s">
        <v>7326</v>
      </c>
      <c r="AD3007" s="90" t="str">
        <f t="shared" si="93"/>
        <v>NA</v>
      </c>
      <c r="AE3007" s="90"/>
      <c r="AF3007" s="90"/>
      <c r="AG3007" s="90"/>
    </row>
    <row r="3008" spans="1:33">
      <c r="A3008" s="56" t="s">
        <v>21859</v>
      </c>
      <c r="B3008" s="56" t="s">
        <v>21860</v>
      </c>
      <c r="C3008" s="56" t="s">
        <v>21861</v>
      </c>
      <c r="D3008" s="56" t="s">
        <v>7566</v>
      </c>
      <c r="E3008" s="56" t="s">
        <v>21862</v>
      </c>
      <c r="F3008" s="56" t="s">
        <v>22</v>
      </c>
      <c r="G3008" s="56"/>
      <c r="H3008" s="56" t="s">
        <v>21863</v>
      </c>
      <c r="I3008" s="56" t="s">
        <v>21864</v>
      </c>
      <c r="J3008" s="56" t="s">
        <v>21865</v>
      </c>
      <c r="K3008" s="56" t="s">
        <v>7326</v>
      </c>
      <c r="L3008" s="90" t="str">
        <f t="shared" si="92"/>
        <v>NA</v>
      </c>
      <c r="M3008" s="90"/>
      <c r="O3008" s="91"/>
      <c r="P3008" s="56"/>
      <c r="Q3008" s="56"/>
      <c r="R3008" s="56"/>
      <c r="S3008" s="56"/>
      <c r="T3008" s="56" t="s">
        <v>16795</v>
      </c>
      <c r="U3008" s="56" t="s">
        <v>16796</v>
      </c>
      <c r="V3008" s="56" t="s">
        <v>16797</v>
      </c>
      <c r="W3008" s="56" t="s">
        <v>7566</v>
      </c>
      <c r="X3008" s="56" t="s">
        <v>1826</v>
      </c>
      <c r="Y3008" s="56"/>
      <c r="Z3008" s="56" t="s">
        <v>16798</v>
      </c>
      <c r="AA3008" s="56" t="s">
        <v>16794</v>
      </c>
      <c r="AB3008" s="56" t="s">
        <v>16795</v>
      </c>
      <c r="AC3008" s="56" t="s">
        <v>7326</v>
      </c>
      <c r="AD3008" s="90" t="str">
        <f t="shared" si="93"/>
        <v>NA</v>
      </c>
      <c r="AE3008" s="90"/>
      <c r="AF3008" s="90"/>
      <c r="AG3008" s="90"/>
    </row>
    <row r="3009" spans="1:33">
      <c r="A3009" s="56" t="s">
        <v>21866</v>
      </c>
      <c r="B3009" s="56" t="s">
        <v>21867</v>
      </c>
      <c r="C3009" s="56" t="s">
        <v>17252</v>
      </c>
      <c r="D3009" s="56" t="s">
        <v>7566</v>
      </c>
      <c r="E3009" s="56" t="s">
        <v>21868</v>
      </c>
      <c r="F3009" s="56" t="s">
        <v>22</v>
      </c>
      <c r="G3009" s="56"/>
      <c r="H3009" s="56" t="s">
        <v>21869</v>
      </c>
      <c r="I3009" s="56" t="s">
        <v>21870</v>
      </c>
      <c r="J3009" s="56"/>
      <c r="K3009" s="56" t="s">
        <v>7326</v>
      </c>
      <c r="L3009" s="90" t="str">
        <f t="shared" si="92"/>
        <v>NA</v>
      </c>
      <c r="M3009" s="90"/>
      <c r="O3009" s="91"/>
      <c r="P3009" s="56"/>
      <c r="Q3009" s="56"/>
      <c r="R3009" s="56"/>
      <c r="S3009" s="56"/>
      <c r="T3009" s="56" t="s">
        <v>16799</v>
      </c>
      <c r="U3009" s="56" t="s">
        <v>16800</v>
      </c>
      <c r="V3009" s="56" t="s">
        <v>16801</v>
      </c>
      <c r="W3009" s="56" t="s">
        <v>7566</v>
      </c>
      <c r="X3009" s="56" t="s">
        <v>1826</v>
      </c>
      <c r="Y3009" s="56"/>
      <c r="Z3009" s="56" t="s">
        <v>16793</v>
      </c>
      <c r="AA3009" s="56" t="s">
        <v>16794</v>
      </c>
      <c r="AB3009" s="56" t="s">
        <v>16799</v>
      </c>
      <c r="AC3009" s="56" t="s">
        <v>87</v>
      </c>
      <c r="AD3009" s="90" t="str">
        <f t="shared" si="93"/>
        <v>NA</v>
      </c>
      <c r="AE3009" s="90"/>
      <c r="AF3009" s="90"/>
      <c r="AG3009" s="90"/>
    </row>
    <row r="3010" spans="1:33">
      <c r="A3010" s="56" t="s">
        <v>21871</v>
      </c>
      <c r="B3010" s="56" t="s">
        <v>21872</v>
      </c>
      <c r="C3010" s="56" t="s">
        <v>21873</v>
      </c>
      <c r="D3010" s="56" t="s">
        <v>7566</v>
      </c>
      <c r="E3010" s="56" t="s">
        <v>21874</v>
      </c>
      <c r="F3010" s="56" t="s">
        <v>22</v>
      </c>
      <c r="G3010" s="56"/>
      <c r="H3010" s="56" t="s">
        <v>21875</v>
      </c>
      <c r="I3010" s="56" t="s">
        <v>21876</v>
      </c>
      <c r="J3010" s="56" t="s">
        <v>21877</v>
      </c>
      <c r="K3010" s="56" t="s">
        <v>87</v>
      </c>
      <c r="L3010" s="90" t="str">
        <f t="shared" si="92"/>
        <v>NA</v>
      </c>
      <c r="M3010" s="90"/>
      <c r="O3010" s="91"/>
      <c r="P3010" s="56"/>
      <c r="Q3010" s="56"/>
      <c r="R3010" s="56"/>
      <c r="S3010" s="56"/>
      <c r="T3010" s="56" t="s">
        <v>16802</v>
      </c>
      <c r="U3010" s="56" t="s">
        <v>16803</v>
      </c>
      <c r="V3010" s="56" t="s">
        <v>16804</v>
      </c>
      <c r="W3010" s="56" t="s">
        <v>7566</v>
      </c>
      <c r="X3010" s="56" t="s">
        <v>16805</v>
      </c>
      <c r="Y3010" s="56"/>
      <c r="Z3010" s="56" t="s">
        <v>16806</v>
      </c>
      <c r="AA3010" s="56" t="s">
        <v>16807</v>
      </c>
      <c r="AB3010" s="56" t="s">
        <v>16808</v>
      </c>
      <c r="AC3010" s="56" t="s">
        <v>7326</v>
      </c>
      <c r="AD3010" s="90" t="str">
        <f t="shared" si="93"/>
        <v>NA</v>
      </c>
      <c r="AE3010" s="90"/>
      <c r="AF3010" s="90"/>
      <c r="AG3010" s="90"/>
    </row>
    <row r="3011" spans="1:33">
      <c r="A3011" s="56" t="s">
        <v>21878</v>
      </c>
      <c r="B3011" s="56" t="s">
        <v>21879</v>
      </c>
      <c r="C3011" s="56" t="s">
        <v>21880</v>
      </c>
      <c r="D3011" s="56" t="s">
        <v>7566</v>
      </c>
      <c r="E3011" s="56" t="s">
        <v>21881</v>
      </c>
      <c r="F3011" s="56" t="s">
        <v>22</v>
      </c>
      <c r="G3011" s="56"/>
      <c r="H3011" s="56" t="s">
        <v>21882</v>
      </c>
      <c r="I3011" s="56" t="s">
        <v>21883</v>
      </c>
      <c r="J3011" s="56" t="s">
        <v>21884</v>
      </c>
      <c r="K3011" s="56" t="s">
        <v>7326</v>
      </c>
      <c r="L3011" s="90" t="str">
        <f t="shared" ref="L3011:L3074" si="94">IF($P$3&lt;&gt;"",IF(ISNUMBER(SEARCH("*"&amp;$P$3&amp;"*", A3011)),A3011, IF(ISNUMBER(SEARCH("*"&amp;$P$3&amp;"*", H3011)),A3011, IF(ISNUMBER(SEARCH("*"&amp;$P$3&amp;"*", G3011)),A3011, IF(ISNUMBER(SEARCH("*"&amp;$P$3&amp;"*", J3011)),A3011,  IF(ISNUMBER(SEARCH("*"&amp;$P$3&amp;"*", E3011)),A3011, "NA"))))),"NA")</f>
        <v>NA</v>
      </c>
      <c r="M3011" s="90"/>
      <c r="O3011" s="91"/>
      <c r="P3011" s="56"/>
      <c r="Q3011" s="56"/>
      <c r="R3011" s="56"/>
      <c r="S3011" s="56"/>
      <c r="T3011" s="56" t="s">
        <v>16809</v>
      </c>
      <c r="U3011" s="56" t="s">
        <v>16810</v>
      </c>
      <c r="V3011" s="56" t="s">
        <v>16811</v>
      </c>
      <c r="W3011" s="56" t="s">
        <v>7566</v>
      </c>
      <c r="X3011" s="56" t="s">
        <v>16812</v>
      </c>
      <c r="Y3011" s="56"/>
      <c r="Z3011" s="56" t="s">
        <v>16813</v>
      </c>
      <c r="AA3011" s="56" t="s">
        <v>16814</v>
      </c>
      <c r="AB3011" s="56" t="s">
        <v>16815</v>
      </c>
      <c r="AC3011" s="56" t="s">
        <v>7326</v>
      </c>
      <c r="AD3011" s="90" t="str">
        <f t="shared" ref="AD3011:AD3074" si="95">IF($P$19&lt;&gt;"",IF(ISNUMBER(SEARCH($P$19, V3011)),T3011, "NA"),"NA")</f>
        <v>NA</v>
      </c>
      <c r="AE3011" s="90"/>
      <c r="AF3011" s="90"/>
      <c r="AG3011" s="90"/>
    </row>
    <row r="3012" spans="1:33">
      <c r="A3012" s="56" t="s">
        <v>21885</v>
      </c>
      <c r="B3012" s="56" t="s">
        <v>21886</v>
      </c>
      <c r="C3012" s="56" t="s">
        <v>21887</v>
      </c>
      <c r="D3012" s="56" t="s">
        <v>7566</v>
      </c>
      <c r="E3012" s="56" t="s">
        <v>21888</v>
      </c>
      <c r="F3012" s="56" t="s">
        <v>22</v>
      </c>
      <c r="G3012" s="56"/>
      <c r="H3012" s="56" t="s">
        <v>21889</v>
      </c>
      <c r="I3012" s="56" t="s">
        <v>21890</v>
      </c>
      <c r="J3012" s="56" t="s">
        <v>21885</v>
      </c>
      <c r="K3012" s="56" t="s">
        <v>7326</v>
      </c>
      <c r="L3012" s="90" t="str">
        <f t="shared" si="94"/>
        <v>NA</v>
      </c>
      <c r="M3012" s="90"/>
      <c r="O3012" s="91"/>
      <c r="P3012" s="56"/>
      <c r="Q3012" s="56"/>
      <c r="R3012" s="56"/>
      <c r="S3012" s="56"/>
      <c r="T3012" s="56" t="s">
        <v>16816</v>
      </c>
      <c r="U3012" s="56" t="s">
        <v>16817</v>
      </c>
      <c r="V3012" s="56" t="s">
        <v>16818</v>
      </c>
      <c r="W3012" s="56" t="s">
        <v>7566</v>
      </c>
      <c r="X3012" s="56" t="s">
        <v>16819</v>
      </c>
      <c r="Y3012" s="56"/>
      <c r="Z3012" s="56" t="s">
        <v>16820</v>
      </c>
      <c r="AA3012" s="56" t="s">
        <v>16821</v>
      </c>
      <c r="AB3012" s="56" t="s">
        <v>16816</v>
      </c>
      <c r="AC3012" s="56" t="s">
        <v>7326</v>
      </c>
      <c r="AD3012" s="90" t="str">
        <f t="shared" si="95"/>
        <v>NA</v>
      </c>
      <c r="AE3012" s="90"/>
      <c r="AF3012" s="90"/>
      <c r="AG3012" s="90"/>
    </row>
    <row r="3013" spans="1:33">
      <c r="A3013" s="56" t="s">
        <v>21891</v>
      </c>
      <c r="B3013" s="56" t="s">
        <v>21892</v>
      </c>
      <c r="C3013" s="56" t="s">
        <v>17252</v>
      </c>
      <c r="D3013" s="56" t="s">
        <v>7566</v>
      </c>
      <c r="E3013" s="56" t="s">
        <v>3397</v>
      </c>
      <c r="F3013" s="56" t="s">
        <v>22</v>
      </c>
      <c r="G3013" s="56"/>
      <c r="H3013" s="56" t="s">
        <v>21893</v>
      </c>
      <c r="I3013" s="56" t="s">
        <v>21894</v>
      </c>
      <c r="J3013" s="56"/>
      <c r="K3013" s="56" t="s">
        <v>7326</v>
      </c>
      <c r="L3013" s="90" t="str">
        <f t="shared" si="94"/>
        <v>NA</v>
      </c>
      <c r="M3013" s="90"/>
      <c r="O3013" s="91"/>
      <c r="P3013" s="56"/>
      <c r="Q3013" s="56"/>
      <c r="R3013" s="56"/>
      <c r="S3013" s="56"/>
      <c r="T3013" s="56" t="s">
        <v>16822</v>
      </c>
      <c r="U3013" s="56" t="s">
        <v>16823</v>
      </c>
      <c r="V3013" s="56" t="s">
        <v>16824</v>
      </c>
      <c r="W3013" s="56" t="s">
        <v>7566</v>
      </c>
      <c r="X3013" s="56" t="s">
        <v>1835</v>
      </c>
      <c r="Y3013" s="56"/>
      <c r="Z3013" s="56" t="s">
        <v>16825</v>
      </c>
      <c r="AA3013" s="56" t="s">
        <v>16826</v>
      </c>
      <c r="AB3013" s="56" t="s">
        <v>16827</v>
      </c>
      <c r="AC3013" s="56" t="s">
        <v>7326</v>
      </c>
      <c r="AD3013" s="90" t="str">
        <f t="shared" si="95"/>
        <v>NA</v>
      </c>
      <c r="AE3013" s="90"/>
      <c r="AF3013" s="90"/>
      <c r="AG3013" s="90"/>
    </row>
    <row r="3014" spans="1:33">
      <c r="A3014" s="56" t="s">
        <v>21895</v>
      </c>
      <c r="B3014" s="56" t="s">
        <v>21896</v>
      </c>
      <c r="C3014" s="56" t="s">
        <v>21897</v>
      </c>
      <c r="D3014" s="56" t="s">
        <v>7566</v>
      </c>
      <c r="E3014" s="56" t="s">
        <v>21898</v>
      </c>
      <c r="F3014" s="56" t="s">
        <v>22</v>
      </c>
      <c r="G3014" s="56"/>
      <c r="H3014" s="56" t="s">
        <v>21899</v>
      </c>
      <c r="I3014" s="56" t="s">
        <v>21900</v>
      </c>
      <c r="J3014" s="56"/>
      <c r="K3014" s="56" t="s">
        <v>7326</v>
      </c>
      <c r="L3014" s="90" t="str">
        <f t="shared" si="94"/>
        <v>NA</v>
      </c>
      <c r="M3014" s="90"/>
      <c r="O3014" s="91"/>
      <c r="P3014" s="56"/>
      <c r="Q3014" s="56"/>
      <c r="R3014" s="56"/>
      <c r="S3014" s="56"/>
      <c r="T3014" s="56" t="s">
        <v>16828</v>
      </c>
      <c r="U3014" s="56" t="s">
        <v>16829</v>
      </c>
      <c r="V3014" s="56" t="s">
        <v>16830</v>
      </c>
      <c r="W3014" s="56" t="s">
        <v>7566</v>
      </c>
      <c r="X3014" s="56" t="s">
        <v>16831</v>
      </c>
      <c r="Y3014" s="56"/>
      <c r="Z3014" s="56" t="s">
        <v>16832</v>
      </c>
      <c r="AA3014" s="56" t="s">
        <v>16833</v>
      </c>
      <c r="AB3014" s="56" t="s">
        <v>16828</v>
      </c>
      <c r="AC3014" s="56" t="s">
        <v>7326</v>
      </c>
      <c r="AD3014" s="90" t="str">
        <f t="shared" si="95"/>
        <v>NA</v>
      </c>
      <c r="AE3014" s="90"/>
      <c r="AF3014" s="90"/>
      <c r="AG3014" s="90"/>
    </row>
    <row r="3015" spans="1:33">
      <c r="A3015" s="56" t="s">
        <v>21901</v>
      </c>
      <c r="B3015" s="56" t="s">
        <v>21902</v>
      </c>
      <c r="C3015" s="56" t="s">
        <v>21903</v>
      </c>
      <c r="D3015" s="56" t="s">
        <v>7566</v>
      </c>
      <c r="E3015" s="56" t="s">
        <v>21904</v>
      </c>
      <c r="F3015" s="56" t="s">
        <v>22</v>
      </c>
      <c r="G3015" s="56"/>
      <c r="H3015" s="56" t="s">
        <v>21905</v>
      </c>
      <c r="I3015" s="56" t="s">
        <v>21906</v>
      </c>
      <c r="J3015" s="56" t="s">
        <v>21907</v>
      </c>
      <c r="K3015" s="56" t="s">
        <v>7326</v>
      </c>
      <c r="L3015" s="90" t="str">
        <f t="shared" si="94"/>
        <v>NA</v>
      </c>
      <c r="M3015" s="90"/>
      <c r="O3015" s="91"/>
      <c r="P3015" s="56"/>
      <c r="Q3015" s="56"/>
      <c r="R3015" s="56"/>
      <c r="S3015" s="56"/>
      <c r="T3015" s="56" t="s">
        <v>16834</v>
      </c>
      <c r="U3015" s="56" t="s">
        <v>16835</v>
      </c>
      <c r="V3015" s="56" t="s">
        <v>16836</v>
      </c>
      <c r="W3015" s="56" t="s">
        <v>7566</v>
      </c>
      <c r="X3015" s="56" t="s">
        <v>16837</v>
      </c>
      <c r="Y3015" s="56"/>
      <c r="Z3015" s="56" t="s">
        <v>16838</v>
      </c>
      <c r="AA3015" s="56" t="s">
        <v>16839</v>
      </c>
      <c r="AB3015" s="56" t="s">
        <v>16834</v>
      </c>
      <c r="AC3015" s="56" t="s">
        <v>7326</v>
      </c>
      <c r="AD3015" s="90" t="str">
        <f t="shared" si="95"/>
        <v>NA</v>
      </c>
      <c r="AE3015" s="90"/>
      <c r="AF3015" s="90"/>
      <c r="AG3015" s="90"/>
    </row>
    <row r="3016" spans="1:33">
      <c r="A3016" s="56" t="s">
        <v>21908</v>
      </c>
      <c r="B3016" s="56" t="s">
        <v>21909</v>
      </c>
      <c r="C3016" s="56" t="s">
        <v>21910</v>
      </c>
      <c r="D3016" s="56" t="s">
        <v>7566</v>
      </c>
      <c r="E3016" s="56" t="s">
        <v>3407</v>
      </c>
      <c r="F3016" s="56" t="s">
        <v>22</v>
      </c>
      <c r="G3016" s="56"/>
      <c r="H3016" s="56" t="s">
        <v>21911</v>
      </c>
      <c r="I3016" s="56" t="s">
        <v>21912</v>
      </c>
      <c r="J3016" s="56"/>
      <c r="K3016" s="56" t="s">
        <v>7326</v>
      </c>
      <c r="L3016" s="90" t="str">
        <f t="shared" si="94"/>
        <v>NA</v>
      </c>
      <c r="M3016" s="90"/>
      <c r="O3016" s="91"/>
      <c r="P3016" s="56"/>
      <c r="Q3016" s="56"/>
      <c r="R3016" s="56"/>
      <c r="S3016" s="56"/>
      <c r="T3016" s="56" t="s">
        <v>16840</v>
      </c>
      <c r="U3016" s="56" t="s">
        <v>16841</v>
      </c>
      <c r="V3016" s="56" t="s">
        <v>16842</v>
      </c>
      <c r="W3016" s="56" t="s">
        <v>7566</v>
      </c>
      <c r="X3016" s="56" t="s">
        <v>16843</v>
      </c>
      <c r="Y3016" s="56"/>
      <c r="Z3016" s="56" t="s">
        <v>16844</v>
      </c>
      <c r="AA3016" s="56" t="s">
        <v>16845</v>
      </c>
      <c r="AB3016" s="56" t="s">
        <v>16846</v>
      </c>
      <c r="AC3016" s="56" t="s">
        <v>7326</v>
      </c>
      <c r="AD3016" s="90" t="str">
        <f t="shared" si="95"/>
        <v>NA</v>
      </c>
      <c r="AE3016" s="90"/>
      <c r="AF3016" s="90"/>
      <c r="AG3016" s="90"/>
    </row>
    <row r="3017" spans="1:33">
      <c r="A3017" s="56" t="s">
        <v>21913</v>
      </c>
      <c r="B3017" s="56" t="s">
        <v>21914</v>
      </c>
      <c r="C3017" s="56" t="s">
        <v>21915</v>
      </c>
      <c r="D3017" s="56" t="s">
        <v>7566</v>
      </c>
      <c r="E3017" s="56" t="s">
        <v>21916</v>
      </c>
      <c r="F3017" s="56" t="s">
        <v>22</v>
      </c>
      <c r="G3017" s="56"/>
      <c r="H3017" s="56" t="s">
        <v>21917</v>
      </c>
      <c r="I3017" s="56" t="s">
        <v>21918</v>
      </c>
      <c r="J3017" s="56" t="s">
        <v>21919</v>
      </c>
      <c r="K3017" s="56" t="s">
        <v>87</v>
      </c>
      <c r="L3017" s="90" t="str">
        <f t="shared" si="94"/>
        <v>NA</v>
      </c>
      <c r="M3017" s="90"/>
      <c r="O3017" s="91"/>
      <c r="P3017" s="56"/>
      <c r="Q3017" s="56"/>
      <c r="R3017" s="56"/>
      <c r="S3017" s="56"/>
      <c r="T3017" s="56" t="s">
        <v>16847</v>
      </c>
      <c r="U3017" s="56" t="s">
        <v>16848</v>
      </c>
      <c r="V3017" s="56" t="s">
        <v>16849</v>
      </c>
      <c r="W3017" s="56" t="s">
        <v>7566</v>
      </c>
      <c r="X3017" s="56" t="s">
        <v>16850</v>
      </c>
      <c r="Y3017" s="56"/>
      <c r="Z3017" s="56" t="s">
        <v>16851</v>
      </c>
      <c r="AA3017" s="56" t="s">
        <v>16852</v>
      </c>
      <c r="AB3017" s="56"/>
      <c r="AC3017" s="56" t="s">
        <v>7326</v>
      </c>
      <c r="AD3017" s="90" t="str">
        <f t="shared" si="95"/>
        <v>NA</v>
      </c>
      <c r="AE3017" s="90"/>
      <c r="AF3017" s="90"/>
      <c r="AG3017" s="90"/>
    </row>
    <row r="3018" spans="1:33">
      <c r="A3018" s="56" t="s">
        <v>21920</v>
      </c>
      <c r="B3018" s="56" t="s">
        <v>21921</v>
      </c>
      <c r="C3018" s="56" t="s">
        <v>21922</v>
      </c>
      <c r="D3018" s="56" t="s">
        <v>7566</v>
      </c>
      <c r="E3018" s="56" t="s">
        <v>21923</v>
      </c>
      <c r="F3018" s="56" t="s">
        <v>22</v>
      </c>
      <c r="G3018" s="56"/>
      <c r="H3018" s="56" t="s">
        <v>21924</v>
      </c>
      <c r="I3018" s="56" t="s">
        <v>21925</v>
      </c>
      <c r="J3018" s="56" t="s">
        <v>21920</v>
      </c>
      <c r="K3018" s="56" t="s">
        <v>7326</v>
      </c>
      <c r="L3018" s="90" t="str">
        <f t="shared" si="94"/>
        <v>NA</v>
      </c>
      <c r="M3018" s="90"/>
      <c r="O3018" s="91"/>
      <c r="P3018" s="56"/>
      <c r="Q3018" s="56"/>
      <c r="R3018" s="56"/>
      <c r="S3018" s="56"/>
      <c r="T3018" s="56" t="s">
        <v>16853</v>
      </c>
      <c r="U3018" s="56" t="s">
        <v>16854</v>
      </c>
      <c r="V3018" s="56" t="s">
        <v>16849</v>
      </c>
      <c r="W3018" s="56" t="s">
        <v>7566</v>
      </c>
      <c r="X3018" s="56" t="s">
        <v>16850</v>
      </c>
      <c r="Y3018" s="56"/>
      <c r="Z3018" s="56" t="s">
        <v>16851</v>
      </c>
      <c r="AA3018" s="56" t="s">
        <v>16852</v>
      </c>
      <c r="AB3018" s="56" t="s">
        <v>16853</v>
      </c>
      <c r="AC3018" s="56" t="s">
        <v>7326</v>
      </c>
      <c r="AD3018" s="90" t="str">
        <f t="shared" si="95"/>
        <v>NA</v>
      </c>
      <c r="AE3018" s="90"/>
      <c r="AF3018" s="90"/>
      <c r="AG3018" s="90"/>
    </row>
    <row r="3019" spans="1:33">
      <c r="A3019" s="56" t="s">
        <v>21926</v>
      </c>
      <c r="B3019" s="56" t="s">
        <v>21927</v>
      </c>
      <c r="C3019" s="56" t="s">
        <v>17252</v>
      </c>
      <c r="D3019" s="56" t="s">
        <v>7566</v>
      </c>
      <c r="E3019" s="56" t="s">
        <v>321</v>
      </c>
      <c r="F3019" s="56" t="s">
        <v>22</v>
      </c>
      <c r="G3019" s="56"/>
      <c r="H3019" s="56" t="s">
        <v>21928</v>
      </c>
      <c r="I3019" s="56" t="s">
        <v>21929</v>
      </c>
      <c r="J3019" s="56"/>
      <c r="K3019" s="56" t="s">
        <v>7326</v>
      </c>
      <c r="L3019" s="90" t="str">
        <f t="shared" si="94"/>
        <v>NA</v>
      </c>
      <c r="M3019" s="90"/>
      <c r="O3019" s="91"/>
      <c r="P3019" s="56"/>
      <c r="Q3019" s="56"/>
      <c r="R3019" s="56"/>
      <c r="S3019" s="56"/>
      <c r="T3019" s="56" t="s">
        <v>16855</v>
      </c>
      <c r="U3019" s="56" t="s">
        <v>16856</v>
      </c>
      <c r="V3019" s="56" t="s">
        <v>16857</v>
      </c>
      <c r="W3019" s="56" t="s">
        <v>7566</v>
      </c>
      <c r="X3019" s="56" t="s">
        <v>1844</v>
      </c>
      <c r="Y3019" s="56"/>
      <c r="Z3019" s="56" t="s">
        <v>16858</v>
      </c>
      <c r="AA3019" s="56" t="s">
        <v>16859</v>
      </c>
      <c r="AB3019" s="56" t="s">
        <v>16860</v>
      </c>
      <c r="AC3019" s="56" t="s">
        <v>87</v>
      </c>
      <c r="AD3019" s="90" t="str">
        <f t="shared" si="95"/>
        <v>NA</v>
      </c>
      <c r="AE3019" s="90"/>
      <c r="AF3019" s="90"/>
      <c r="AG3019" s="90"/>
    </row>
    <row r="3020" spans="1:33">
      <c r="A3020" s="56" t="s">
        <v>21930</v>
      </c>
      <c r="B3020" s="56" t="s">
        <v>21931</v>
      </c>
      <c r="C3020" s="56" t="s">
        <v>21932</v>
      </c>
      <c r="D3020" s="56" t="s">
        <v>7566</v>
      </c>
      <c r="E3020" s="56" t="s">
        <v>321</v>
      </c>
      <c r="F3020" s="56" t="s">
        <v>22</v>
      </c>
      <c r="G3020" s="56"/>
      <c r="H3020" s="56" t="s">
        <v>21928</v>
      </c>
      <c r="I3020" s="56" t="s">
        <v>21929</v>
      </c>
      <c r="J3020" s="56" t="s">
        <v>21930</v>
      </c>
      <c r="K3020" s="56" t="s">
        <v>87</v>
      </c>
      <c r="L3020" s="90" t="str">
        <f t="shared" si="94"/>
        <v>NA</v>
      </c>
      <c r="M3020" s="90"/>
      <c r="O3020" s="91"/>
      <c r="P3020" s="56"/>
      <c r="Q3020" s="56"/>
      <c r="R3020" s="56"/>
      <c r="S3020" s="56"/>
      <c r="T3020" s="56" t="s">
        <v>16861</v>
      </c>
      <c r="U3020" s="56" t="s">
        <v>16862</v>
      </c>
      <c r="V3020" s="56" t="s">
        <v>16863</v>
      </c>
      <c r="W3020" s="56" t="s">
        <v>7566</v>
      </c>
      <c r="X3020" s="56" t="s">
        <v>16864</v>
      </c>
      <c r="Y3020" s="56"/>
      <c r="Z3020" s="56" t="s">
        <v>16865</v>
      </c>
      <c r="AA3020" s="56" t="s">
        <v>16866</v>
      </c>
      <c r="AB3020" s="56" t="s">
        <v>16867</v>
      </c>
      <c r="AC3020" s="56" t="s">
        <v>7326</v>
      </c>
      <c r="AD3020" s="90" t="str">
        <f t="shared" si="95"/>
        <v>NA</v>
      </c>
      <c r="AE3020" s="90"/>
      <c r="AF3020" s="90"/>
      <c r="AG3020" s="90"/>
    </row>
    <row r="3021" spans="1:33">
      <c r="A3021" s="56" t="s">
        <v>21933</v>
      </c>
      <c r="B3021" s="56" t="s">
        <v>21934</v>
      </c>
      <c r="C3021" s="56" t="s">
        <v>21935</v>
      </c>
      <c r="D3021" s="56" t="s">
        <v>7566</v>
      </c>
      <c r="E3021" s="56" t="s">
        <v>321</v>
      </c>
      <c r="F3021" s="56" t="s">
        <v>22</v>
      </c>
      <c r="G3021" s="56"/>
      <c r="H3021" s="56" t="s">
        <v>21936</v>
      </c>
      <c r="I3021" s="56" t="s">
        <v>21929</v>
      </c>
      <c r="J3021" s="56"/>
      <c r="K3021" s="56" t="s">
        <v>87</v>
      </c>
      <c r="L3021" s="90" t="str">
        <f t="shared" si="94"/>
        <v>NA</v>
      </c>
      <c r="M3021" s="90"/>
      <c r="O3021" s="91"/>
      <c r="P3021" s="56"/>
      <c r="Q3021" s="56"/>
      <c r="R3021" s="56"/>
      <c r="S3021" s="56"/>
      <c r="T3021" s="56" t="s">
        <v>16868</v>
      </c>
      <c r="U3021" s="56" t="s">
        <v>16869</v>
      </c>
      <c r="V3021" s="56" t="s">
        <v>16870</v>
      </c>
      <c r="W3021" s="56" t="s">
        <v>7566</v>
      </c>
      <c r="X3021" s="56" t="s">
        <v>16871</v>
      </c>
      <c r="Y3021" s="56"/>
      <c r="Z3021" s="56" t="s">
        <v>16872</v>
      </c>
      <c r="AA3021" s="56" t="s">
        <v>16873</v>
      </c>
      <c r="AB3021" s="56" t="s">
        <v>16868</v>
      </c>
      <c r="AC3021" s="56" t="s">
        <v>7326</v>
      </c>
      <c r="AD3021" s="90" t="str">
        <f t="shared" si="95"/>
        <v>NA</v>
      </c>
      <c r="AE3021" s="90"/>
      <c r="AF3021" s="90"/>
      <c r="AG3021" s="90"/>
    </row>
    <row r="3022" spans="1:33">
      <c r="A3022" s="56" t="s">
        <v>21937</v>
      </c>
      <c r="B3022" s="56" t="s">
        <v>21938</v>
      </c>
      <c r="C3022" s="56" t="s">
        <v>21939</v>
      </c>
      <c r="D3022" s="56" t="s">
        <v>7566</v>
      </c>
      <c r="E3022" s="56" t="s">
        <v>321</v>
      </c>
      <c r="F3022" s="56" t="s">
        <v>22</v>
      </c>
      <c r="G3022" s="56"/>
      <c r="H3022" s="56" t="s">
        <v>21928</v>
      </c>
      <c r="I3022" s="56" t="s">
        <v>21929</v>
      </c>
      <c r="J3022" s="56"/>
      <c r="K3022" s="56" t="s">
        <v>87</v>
      </c>
      <c r="L3022" s="90" t="str">
        <f t="shared" si="94"/>
        <v>NA</v>
      </c>
      <c r="M3022" s="90"/>
      <c r="O3022" s="91"/>
      <c r="P3022" s="56"/>
      <c r="Q3022" s="56"/>
      <c r="R3022" s="56"/>
      <c r="S3022" s="56"/>
      <c r="T3022" s="56" t="s">
        <v>16874</v>
      </c>
      <c r="U3022" s="56" t="s">
        <v>16875</v>
      </c>
      <c r="V3022" s="56" t="s">
        <v>16876</v>
      </c>
      <c r="W3022" s="56" t="s">
        <v>7566</v>
      </c>
      <c r="X3022" s="56" t="s">
        <v>1862</v>
      </c>
      <c r="Y3022" s="56"/>
      <c r="Z3022" s="56" t="s">
        <v>16877</v>
      </c>
      <c r="AA3022" s="56" t="s">
        <v>16878</v>
      </c>
      <c r="AB3022" s="56" t="s">
        <v>16874</v>
      </c>
      <c r="AC3022" s="56" t="s">
        <v>7326</v>
      </c>
      <c r="AD3022" s="90" t="str">
        <f t="shared" si="95"/>
        <v>NA</v>
      </c>
      <c r="AE3022" s="90"/>
      <c r="AF3022" s="90"/>
      <c r="AG3022" s="90"/>
    </row>
    <row r="3023" spans="1:33">
      <c r="A3023" s="56" t="s">
        <v>21940</v>
      </c>
      <c r="B3023" s="56" t="s">
        <v>21941</v>
      </c>
      <c r="C3023" s="56" t="s">
        <v>21942</v>
      </c>
      <c r="D3023" s="56" t="s">
        <v>7566</v>
      </c>
      <c r="E3023" s="56" t="s">
        <v>321</v>
      </c>
      <c r="F3023" s="56" t="s">
        <v>22</v>
      </c>
      <c r="G3023" s="56"/>
      <c r="H3023" s="56" t="s">
        <v>21936</v>
      </c>
      <c r="I3023" s="56" t="s">
        <v>21929</v>
      </c>
      <c r="J3023" s="56"/>
      <c r="K3023" s="56" t="s">
        <v>87</v>
      </c>
      <c r="L3023" s="90" t="str">
        <f t="shared" si="94"/>
        <v>NA</v>
      </c>
      <c r="M3023" s="90"/>
      <c r="O3023" s="91"/>
      <c r="P3023" s="56"/>
      <c r="Q3023" s="56"/>
      <c r="R3023" s="56"/>
      <c r="S3023" s="56"/>
      <c r="T3023" s="56" t="s">
        <v>16879</v>
      </c>
      <c r="U3023" s="56" t="s">
        <v>16880</v>
      </c>
      <c r="V3023" s="56" t="s">
        <v>16849</v>
      </c>
      <c r="W3023" s="56" t="s">
        <v>7566</v>
      </c>
      <c r="X3023" s="56" t="s">
        <v>16881</v>
      </c>
      <c r="Y3023" s="56"/>
      <c r="Z3023" s="56" t="s">
        <v>16882</v>
      </c>
      <c r="AA3023" s="56" t="s">
        <v>16883</v>
      </c>
      <c r="AB3023" s="56"/>
      <c r="AC3023" s="56" t="s">
        <v>7326</v>
      </c>
      <c r="AD3023" s="90" t="str">
        <f t="shared" si="95"/>
        <v>NA</v>
      </c>
      <c r="AE3023" s="90"/>
      <c r="AF3023" s="90"/>
      <c r="AG3023" s="90"/>
    </row>
    <row r="3024" spans="1:33">
      <c r="A3024" s="56" t="s">
        <v>21943</v>
      </c>
      <c r="B3024" s="56" t="s">
        <v>21944</v>
      </c>
      <c r="C3024" s="56" t="s">
        <v>21945</v>
      </c>
      <c r="D3024" s="56" t="s">
        <v>7566</v>
      </c>
      <c r="E3024" s="56" t="s">
        <v>321</v>
      </c>
      <c r="F3024" s="56" t="s">
        <v>22</v>
      </c>
      <c r="G3024" s="56"/>
      <c r="H3024" s="56" t="s">
        <v>21928</v>
      </c>
      <c r="I3024" s="56" t="s">
        <v>21929</v>
      </c>
      <c r="J3024" s="56"/>
      <c r="K3024" s="56" t="s">
        <v>87</v>
      </c>
      <c r="L3024" s="90" t="str">
        <f t="shared" si="94"/>
        <v>NA</v>
      </c>
      <c r="M3024" s="90"/>
      <c r="O3024" s="91"/>
      <c r="P3024" s="56"/>
      <c r="Q3024" s="56"/>
      <c r="R3024" s="56"/>
      <c r="S3024" s="56"/>
      <c r="T3024" s="56" t="s">
        <v>16884</v>
      </c>
      <c r="U3024" s="56" t="s">
        <v>16885</v>
      </c>
      <c r="V3024" s="56" t="s">
        <v>16886</v>
      </c>
      <c r="W3024" s="56" t="s">
        <v>7566</v>
      </c>
      <c r="X3024" s="56" t="s">
        <v>16881</v>
      </c>
      <c r="Y3024" s="56"/>
      <c r="Z3024" s="56" t="s">
        <v>16887</v>
      </c>
      <c r="AA3024" s="56" t="s">
        <v>16883</v>
      </c>
      <c r="AB3024" s="56"/>
      <c r="AC3024" s="56" t="s">
        <v>7326</v>
      </c>
      <c r="AD3024" s="90" t="str">
        <f t="shared" si="95"/>
        <v>NA</v>
      </c>
      <c r="AE3024" s="90"/>
      <c r="AF3024" s="90"/>
      <c r="AG3024" s="90"/>
    </row>
    <row r="3025" spans="1:33">
      <c r="A3025" s="56" t="s">
        <v>21946</v>
      </c>
      <c r="B3025" s="56" t="s">
        <v>21947</v>
      </c>
      <c r="C3025" s="56" t="s">
        <v>21948</v>
      </c>
      <c r="D3025" s="56" t="s">
        <v>7566</v>
      </c>
      <c r="E3025" s="56" t="s">
        <v>321</v>
      </c>
      <c r="F3025" s="56" t="s">
        <v>22</v>
      </c>
      <c r="G3025" s="56"/>
      <c r="H3025" s="56" t="s">
        <v>21928</v>
      </c>
      <c r="I3025" s="56" t="s">
        <v>21929</v>
      </c>
      <c r="J3025" s="56"/>
      <c r="K3025" s="56" t="s">
        <v>87</v>
      </c>
      <c r="L3025" s="90" t="str">
        <f t="shared" si="94"/>
        <v>NA</v>
      </c>
      <c r="M3025" s="90"/>
      <c r="O3025" s="91"/>
      <c r="P3025" s="56"/>
      <c r="Q3025" s="56"/>
      <c r="R3025" s="56"/>
      <c r="S3025" s="56"/>
      <c r="T3025" s="56" t="s">
        <v>16888</v>
      </c>
      <c r="U3025" s="56" t="s">
        <v>16889</v>
      </c>
      <c r="V3025" s="56" t="s">
        <v>16890</v>
      </c>
      <c r="W3025" s="56" t="s">
        <v>7566</v>
      </c>
      <c r="X3025" s="56" t="s">
        <v>16891</v>
      </c>
      <c r="Y3025" s="56"/>
      <c r="Z3025" s="56" t="s">
        <v>16892</v>
      </c>
      <c r="AA3025" s="56" t="s">
        <v>16893</v>
      </c>
      <c r="AB3025" s="56" t="s">
        <v>16894</v>
      </c>
      <c r="AC3025" s="56" t="s">
        <v>7326</v>
      </c>
      <c r="AD3025" s="90" t="str">
        <f t="shared" si="95"/>
        <v>NA</v>
      </c>
      <c r="AE3025" s="90"/>
      <c r="AF3025" s="90"/>
      <c r="AG3025" s="90"/>
    </row>
    <row r="3026" spans="1:33">
      <c r="A3026" s="56" t="s">
        <v>21949</v>
      </c>
      <c r="B3026" s="56" t="s">
        <v>21950</v>
      </c>
      <c r="C3026" s="56" t="s">
        <v>21951</v>
      </c>
      <c r="D3026" s="56" t="s">
        <v>7566</v>
      </c>
      <c r="E3026" s="56" t="s">
        <v>321</v>
      </c>
      <c r="F3026" s="56" t="s">
        <v>22</v>
      </c>
      <c r="G3026" s="56"/>
      <c r="H3026" s="56" t="s">
        <v>21928</v>
      </c>
      <c r="I3026" s="56" t="s">
        <v>21929</v>
      </c>
      <c r="J3026" s="56" t="s">
        <v>21952</v>
      </c>
      <c r="K3026" s="56" t="s">
        <v>87</v>
      </c>
      <c r="L3026" s="90" t="str">
        <f t="shared" si="94"/>
        <v>NA</v>
      </c>
      <c r="M3026" s="90"/>
      <c r="O3026" s="91"/>
      <c r="P3026" s="56"/>
      <c r="Q3026" s="56"/>
      <c r="R3026" s="56"/>
      <c r="S3026" s="56"/>
      <c r="T3026" s="56" t="s">
        <v>16895</v>
      </c>
      <c r="U3026" s="56" t="s">
        <v>16896</v>
      </c>
      <c r="V3026" s="56" t="s">
        <v>16897</v>
      </c>
      <c r="W3026" s="56" t="s">
        <v>7566</v>
      </c>
      <c r="X3026" s="56" t="s">
        <v>16898</v>
      </c>
      <c r="Y3026" s="56"/>
      <c r="Z3026" s="56" t="s">
        <v>16899</v>
      </c>
      <c r="AA3026" s="56" t="s">
        <v>16900</v>
      </c>
      <c r="AB3026" s="56"/>
      <c r="AC3026" s="56" t="s">
        <v>87</v>
      </c>
      <c r="AD3026" s="90" t="str">
        <f t="shared" si="95"/>
        <v>NA</v>
      </c>
      <c r="AE3026" s="90"/>
      <c r="AF3026" s="90"/>
      <c r="AG3026" s="90"/>
    </row>
    <row r="3027" spans="1:33">
      <c r="A3027" s="56" t="s">
        <v>21953</v>
      </c>
      <c r="B3027" s="56" t="s">
        <v>21954</v>
      </c>
      <c r="C3027" s="56" t="s">
        <v>21955</v>
      </c>
      <c r="D3027" s="56" t="s">
        <v>7566</v>
      </c>
      <c r="E3027" s="56" t="s">
        <v>21956</v>
      </c>
      <c r="F3027" s="56" t="s">
        <v>22</v>
      </c>
      <c r="G3027" s="56"/>
      <c r="H3027" s="56" t="s">
        <v>21957</v>
      </c>
      <c r="I3027" s="56" t="s">
        <v>21958</v>
      </c>
      <c r="J3027" s="56" t="s">
        <v>21959</v>
      </c>
      <c r="K3027" s="56" t="s">
        <v>7326</v>
      </c>
      <c r="L3027" s="90" t="str">
        <f t="shared" si="94"/>
        <v>NA</v>
      </c>
      <c r="M3027" s="90"/>
      <c r="O3027" s="91"/>
      <c r="P3027" s="56"/>
      <c r="Q3027" s="56"/>
      <c r="R3027" s="56"/>
      <c r="S3027" s="56"/>
      <c r="T3027" s="56" t="s">
        <v>16901</v>
      </c>
      <c r="U3027" s="56" t="s">
        <v>16902</v>
      </c>
      <c r="V3027" s="56" t="s">
        <v>16903</v>
      </c>
      <c r="W3027" s="56" t="s">
        <v>7566</v>
      </c>
      <c r="X3027" s="56" t="s">
        <v>16904</v>
      </c>
      <c r="Y3027" s="56"/>
      <c r="Z3027" s="56" t="s">
        <v>16905</v>
      </c>
      <c r="AA3027" s="56" t="s">
        <v>16906</v>
      </c>
      <c r="AB3027" s="56" t="s">
        <v>16907</v>
      </c>
      <c r="AC3027" s="56" t="s">
        <v>7326</v>
      </c>
      <c r="AD3027" s="90" t="str">
        <f t="shared" si="95"/>
        <v>NA</v>
      </c>
      <c r="AE3027" s="90"/>
      <c r="AF3027" s="90"/>
      <c r="AG3027" s="90"/>
    </row>
    <row r="3028" spans="1:33">
      <c r="A3028" s="56" t="s">
        <v>21960</v>
      </c>
      <c r="B3028" s="56" t="s">
        <v>21961</v>
      </c>
      <c r="C3028" s="56" t="s">
        <v>21962</v>
      </c>
      <c r="D3028" s="56" t="s">
        <v>7566</v>
      </c>
      <c r="E3028" s="56" t="s">
        <v>21963</v>
      </c>
      <c r="F3028" s="56" t="s">
        <v>22</v>
      </c>
      <c r="G3028" s="56"/>
      <c r="H3028" s="56" t="s">
        <v>21964</v>
      </c>
      <c r="I3028" s="56" t="s">
        <v>21965</v>
      </c>
      <c r="J3028" s="56" t="s">
        <v>21960</v>
      </c>
      <c r="K3028" s="56" t="s">
        <v>7326</v>
      </c>
      <c r="L3028" s="90" t="str">
        <f t="shared" si="94"/>
        <v>NA</v>
      </c>
      <c r="M3028" s="90"/>
      <c r="O3028" s="91"/>
      <c r="P3028" s="56"/>
      <c r="Q3028" s="56"/>
      <c r="R3028" s="56"/>
      <c r="S3028" s="56"/>
      <c r="T3028" s="56" t="s">
        <v>16908</v>
      </c>
      <c r="U3028" s="56" t="s">
        <v>16909</v>
      </c>
      <c r="V3028" s="56" t="s">
        <v>16910</v>
      </c>
      <c r="W3028" s="56" t="s">
        <v>7566</v>
      </c>
      <c r="X3028" s="56" t="s">
        <v>16911</v>
      </c>
      <c r="Y3028" s="56"/>
      <c r="Z3028" s="56" t="s">
        <v>16912</v>
      </c>
      <c r="AA3028" s="56" t="s">
        <v>16913</v>
      </c>
      <c r="AB3028" s="56" t="s">
        <v>16914</v>
      </c>
      <c r="AC3028" s="56" t="s">
        <v>87</v>
      </c>
      <c r="AD3028" s="90" t="str">
        <f t="shared" si="95"/>
        <v>NA</v>
      </c>
      <c r="AE3028" s="90"/>
      <c r="AF3028" s="90"/>
      <c r="AG3028" s="90"/>
    </row>
    <row r="3029" spans="1:33">
      <c r="A3029" s="56" t="s">
        <v>21966</v>
      </c>
      <c r="B3029" s="56" t="s">
        <v>21967</v>
      </c>
      <c r="C3029" s="56" t="s">
        <v>21968</v>
      </c>
      <c r="D3029" s="56" t="s">
        <v>7566</v>
      </c>
      <c r="E3029" s="56" t="s">
        <v>3421</v>
      </c>
      <c r="F3029" s="56" t="s">
        <v>22</v>
      </c>
      <c r="G3029" s="56"/>
      <c r="H3029" s="56" t="s">
        <v>21969</v>
      </c>
      <c r="I3029" s="56" t="s">
        <v>21970</v>
      </c>
      <c r="J3029" s="56" t="s">
        <v>21966</v>
      </c>
      <c r="K3029" s="56" t="s">
        <v>7326</v>
      </c>
      <c r="L3029" s="90" t="str">
        <f t="shared" si="94"/>
        <v>NA</v>
      </c>
      <c r="M3029" s="90"/>
      <c r="O3029" s="91"/>
      <c r="P3029" s="56"/>
      <c r="Q3029" s="56"/>
      <c r="R3029" s="56"/>
      <c r="S3029" s="56"/>
      <c r="T3029" s="56" t="s">
        <v>16915</v>
      </c>
      <c r="U3029" s="56" t="s">
        <v>16916</v>
      </c>
      <c r="V3029" s="56" t="s">
        <v>16917</v>
      </c>
      <c r="W3029" s="56" t="s">
        <v>7566</v>
      </c>
      <c r="X3029" s="56" t="s">
        <v>16918</v>
      </c>
      <c r="Y3029" s="56"/>
      <c r="Z3029" s="56" t="s">
        <v>16919</v>
      </c>
      <c r="AA3029" s="56" t="s">
        <v>16920</v>
      </c>
      <c r="AB3029" s="56"/>
      <c r="AC3029" s="56" t="s">
        <v>7326</v>
      </c>
      <c r="AD3029" s="90" t="str">
        <f t="shared" si="95"/>
        <v>NA</v>
      </c>
      <c r="AE3029" s="90"/>
      <c r="AF3029" s="90"/>
      <c r="AG3029" s="90"/>
    </row>
    <row r="3030" spans="1:33">
      <c r="A3030" s="56" t="s">
        <v>21971</v>
      </c>
      <c r="B3030" s="56" t="s">
        <v>21972</v>
      </c>
      <c r="C3030" s="56" t="s">
        <v>21973</v>
      </c>
      <c r="D3030" s="56" t="s">
        <v>7566</v>
      </c>
      <c r="E3030" s="56" t="s">
        <v>21974</v>
      </c>
      <c r="F3030" s="56" t="s">
        <v>22</v>
      </c>
      <c r="G3030" s="56"/>
      <c r="H3030" s="56" t="s">
        <v>21975</v>
      </c>
      <c r="I3030" s="56" t="s">
        <v>21976</v>
      </c>
      <c r="J3030" s="56" t="s">
        <v>21971</v>
      </c>
      <c r="K3030" s="56" t="s">
        <v>7326</v>
      </c>
      <c r="L3030" s="90" t="str">
        <f t="shared" si="94"/>
        <v>NA</v>
      </c>
      <c r="M3030" s="90"/>
      <c r="O3030" s="91"/>
      <c r="P3030" s="56"/>
      <c r="Q3030" s="56"/>
      <c r="R3030" s="56"/>
      <c r="S3030" s="56"/>
      <c r="T3030" s="56" t="s">
        <v>16921</v>
      </c>
      <c r="U3030" s="56" t="s">
        <v>16922</v>
      </c>
      <c r="V3030" s="56" t="s">
        <v>16923</v>
      </c>
      <c r="W3030" s="56" t="s">
        <v>7566</v>
      </c>
      <c r="X3030" s="56" t="s">
        <v>16924</v>
      </c>
      <c r="Y3030" s="56"/>
      <c r="Z3030" s="56" t="s">
        <v>16925</v>
      </c>
      <c r="AA3030" s="56" t="s">
        <v>16926</v>
      </c>
      <c r="AB3030" s="56" t="s">
        <v>16921</v>
      </c>
      <c r="AC3030" s="56" t="s">
        <v>7326</v>
      </c>
      <c r="AD3030" s="90" t="str">
        <f t="shared" si="95"/>
        <v>NA</v>
      </c>
      <c r="AE3030" s="90"/>
      <c r="AF3030" s="90"/>
      <c r="AG3030" s="90"/>
    </row>
    <row r="3031" spans="1:33">
      <c r="A3031" s="56" t="s">
        <v>21977</v>
      </c>
      <c r="B3031" s="56" t="s">
        <v>21978</v>
      </c>
      <c r="C3031" s="56" t="s">
        <v>21979</v>
      </c>
      <c r="D3031" s="56" t="s">
        <v>7566</v>
      </c>
      <c r="E3031" s="56" t="s">
        <v>21980</v>
      </c>
      <c r="F3031" s="56" t="s">
        <v>22</v>
      </c>
      <c r="G3031" s="56"/>
      <c r="H3031" s="56" t="s">
        <v>21981</v>
      </c>
      <c r="I3031" s="56" t="s">
        <v>21982</v>
      </c>
      <c r="J3031" s="56" t="s">
        <v>21977</v>
      </c>
      <c r="K3031" s="56" t="s">
        <v>7326</v>
      </c>
      <c r="L3031" s="90" t="str">
        <f t="shared" si="94"/>
        <v>NA</v>
      </c>
      <c r="M3031" s="90"/>
      <c r="O3031" s="91"/>
      <c r="P3031" s="56"/>
      <c r="Q3031" s="56"/>
      <c r="R3031" s="56"/>
      <c r="S3031" s="56"/>
      <c r="T3031" s="56" t="s">
        <v>16927</v>
      </c>
      <c r="U3031" s="56" t="s">
        <v>16928</v>
      </c>
      <c r="V3031" s="56" t="s">
        <v>16929</v>
      </c>
      <c r="W3031" s="56" t="s">
        <v>7566</v>
      </c>
      <c r="X3031" s="56" t="s">
        <v>8988</v>
      </c>
      <c r="Y3031" s="56"/>
      <c r="Z3031" s="56" t="s">
        <v>16930</v>
      </c>
      <c r="AA3031" s="56" t="s">
        <v>16931</v>
      </c>
      <c r="AB3031" s="56"/>
      <c r="AC3031" s="56" t="s">
        <v>7326</v>
      </c>
      <c r="AD3031" s="90" t="str">
        <f t="shared" si="95"/>
        <v>NA</v>
      </c>
      <c r="AE3031" s="90"/>
      <c r="AF3031" s="90"/>
      <c r="AG3031" s="90"/>
    </row>
    <row r="3032" spans="1:33">
      <c r="A3032" s="56" t="s">
        <v>21983</v>
      </c>
      <c r="B3032" s="56" t="s">
        <v>21984</v>
      </c>
      <c r="C3032" s="56" t="s">
        <v>21985</v>
      </c>
      <c r="D3032" s="56" t="s">
        <v>7566</v>
      </c>
      <c r="E3032" s="56" t="s">
        <v>21986</v>
      </c>
      <c r="F3032" s="56" t="s">
        <v>22</v>
      </c>
      <c r="G3032" s="56"/>
      <c r="H3032" s="56" t="s">
        <v>21987</v>
      </c>
      <c r="I3032" s="56" t="s">
        <v>21988</v>
      </c>
      <c r="J3032" s="56" t="s">
        <v>21989</v>
      </c>
      <c r="K3032" s="56" t="s">
        <v>7326</v>
      </c>
      <c r="L3032" s="90" t="str">
        <f t="shared" si="94"/>
        <v>NA</v>
      </c>
      <c r="M3032" s="90"/>
      <c r="O3032" s="91"/>
      <c r="P3032" s="56"/>
      <c r="Q3032" s="56"/>
      <c r="R3032" s="56"/>
      <c r="S3032" s="56"/>
      <c r="T3032" s="56" t="s">
        <v>16932</v>
      </c>
      <c r="U3032" s="56" t="s">
        <v>16933</v>
      </c>
      <c r="V3032" s="56" t="s">
        <v>16934</v>
      </c>
      <c r="W3032" s="56" t="s">
        <v>7566</v>
      </c>
      <c r="X3032" s="56" t="s">
        <v>16935</v>
      </c>
      <c r="Y3032" s="56"/>
      <c r="Z3032" s="56" t="s">
        <v>16936</v>
      </c>
      <c r="AA3032" s="56" t="s">
        <v>16937</v>
      </c>
      <c r="AB3032" s="56" t="s">
        <v>16938</v>
      </c>
      <c r="AC3032" s="56" t="s">
        <v>7326</v>
      </c>
      <c r="AD3032" s="90" t="str">
        <f t="shared" si="95"/>
        <v>NA</v>
      </c>
      <c r="AE3032" s="90"/>
      <c r="AF3032" s="90"/>
      <c r="AG3032" s="90"/>
    </row>
    <row r="3033" spans="1:33">
      <c r="A3033" s="56" t="s">
        <v>21990</v>
      </c>
      <c r="B3033" s="56" t="s">
        <v>21991</v>
      </c>
      <c r="C3033" s="56" t="s">
        <v>21992</v>
      </c>
      <c r="D3033" s="56" t="s">
        <v>7566</v>
      </c>
      <c r="E3033" s="56" t="s">
        <v>21993</v>
      </c>
      <c r="F3033" s="56" t="s">
        <v>22</v>
      </c>
      <c r="G3033" s="56"/>
      <c r="H3033" s="56" t="s">
        <v>21994</v>
      </c>
      <c r="I3033" s="56" t="s">
        <v>21995</v>
      </c>
      <c r="J3033" s="56" t="s">
        <v>21990</v>
      </c>
      <c r="K3033" s="56" t="s">
        <v>7326</v>
      </c>
      <c r="L3033" s="90" t="str">
        <f t="shared" si="94"/>
        <v>NA</v>
      </c>
      <c r="M3033" s="90"/>
      <c r="O3033" s="91"/>
      <c r="P3033" s="56"/>
      <c r="Q3033" s="56"/>
      <c r="R3033" s="56"/>
      <c r="S3033" s="56"/>
      <c r="T3033" s="56" t="s">
        <v>16939</v>
      </c>
      <c r="U3033" s="56" t="s">
        <v>16940</v>
      </c>
      <c r="V3033" s="56" t="s">
        <v>16941</v>
      </c>
      <c r="W3033" s="56" t="s">
        <v>7566</v>
      </c>
      <c r="X3033" s="56" t="s">
        <v>16942</v>
      </c>
      <c r="Y3033" s="56"/>
      <c r="Z3033" s="56" t="s">
        <v>16943</v>
      </c>
      <c r="AA3033" s="56" t="s">
        <v>16944</v>
      </c>
      <c r="AB3033" s="56" t="s">
        <v>16939</v>
      </c>
      <c r="AC3033" s="56" t="s">
        <v>7326</v>
      </c>
      <c r="AD3033" s="90" t="str">
        <f t="shared" si="95"/>
        <v>NA</v>
      </c>
      <c r="AE3033" s="90"/>
      <c r="AF3033" s="90"/>
      <c r="AG3033" s="90"/>
    </row>
    <row r="3034" spans="1:33">
      <c r="A3034" s="56" t="s">
        <v>21996</v>
      </c>
      <c r="B3034" s="56" t="s">
        <v>21997</v>
      </c>
      <c r="C3034" s="56" t="s">
        <v>21998</v>
      </c>
      <c r="D3034" s="56" t="s">
        <v>7566</v>
      </c>
      <c r="E3034" s="56" t="s">
        <v>21999</v>
      </c>
      <c r="F3034" s="56" t="s">
        <v>22</v>
      </c>
      <c r="G3034" s="56"/>
      <c r="H3034" s="56" t="s">
        <v>22000</v>
      </c>
      <c r="I3034" s="56" t="s">
        <v>22001</v>
      </c>
      <c r="J3034" s="56" t="s">
        <v>21996</v>
      </c>
      <c r="K3034" s="56" t="s">
        <v>7326</v>
      </c>
      <c r="L3034" s="90" t="str">
        <f t="shared" si="94"/>
        <v>NA</v>
      </c>
      <c r="M3034" s="90"/>
      <c r="O3034" s="91"/>
      <c r="P3034" s="56"/>
      <c r="Q3034" s="56"/>
      <c r="R3034" s="56"/>
      <c r="S3034" s="56"/>
      <c r="T3034" s="56" t="s">
        <v>16945</v>
      </c>
      <c r="U3034" s="56" t="s">
        <v>16946</v>
      </c>
      <c r="V3034" s="56" t="s">
        <v>16947</v>
      </c>
      <c r="W3034" s="56" t="s">
        <v>7566</v>
      </c>
      <c r="X3034" s="56" t="s">
        <v>16948</v>
      </c>
      <c r="Y3034" s="56"/>
      <c r="Z3034" s="56" t="s">
        <v>16949</v>
      </c>
      <c r="AA3034" s="56" t="s">
        <v>16950</v>
      </c>
      <c r="AB3034" s="56" t="s">
        <v>16945</v>
      </c>
      <c r="AC3034" s="56" t="s">
        <v>7326</v>
      </c>
      <c r="AD3034" s="90" t="str">
        <f t="shared" si="95"/>
        <v>NA</v>
      </c>
      <c r="AE3034" s="90"/>
      <c r="AF3034" s="90"/>
      <c r="AG3034" s="90"/>
    </row>
    <row r="3035" spans="1:33">
      <c r="A3035" s="56" t="s">
        <v>22002</v>
      </c>
      <c r="B3035" s="56" t="s">
        <v>22003</v>
      </c>
      <c r="C3035" s="56" t="s">
        <v>22004</v>
      </c>
      <c r="D3035" s="56" t="s">
        <v>7566</v>
      </c>
      <c r="E3035" s="56" t="s">
        <v>22005</v>
      </c>
      <c r="F3035" s="56" t="s">
        <v>22</v>
      </c>
      <c r="G3035" s="56"/>
      <c r="H3035" s="56" t="s">
        <v>22006</v>
      </c>
      <c r="I3035" s="56" t="s">
        <v>22007</v>
      </c>
      <c r="J3035" s="56" t="s">
        <v>22002</v>
      </c>
      <c r="K3035" s="56" t="s">
        <v>7326</v>
      </c>
      <c r="L3035" s="90" t="str">
        <f t="shared" si="94"/>
        <v>NA</v>
      </c>
      <c r="M3035" s="90"/>
      <c r="O3035" s="91"/>
      <c r="P3035" s="56"/>
      <c r="Q3035" s="56"/>
      <c r="R3035" s="56"/>
      <c r="S3035" s="56"/>
      <c r="T3035" s="56" t="s">
        <v>16951</v>
      </c>
      <c r="U3035" s="56" t="s">
        <v>16952</v>
      </c>
      <c r="V3035" s="56" t="s">
        <v>16953</v>
      </c>
      <c r="W3035" s="56" t="s">
        <v>7566</v>
      </c>
      <c r="X3035" s="56" t="s">
        <v>1871</v>
      </c>
      <c r="Y3035" s="56"/>
      <c r="Z3035" s="56" t="s">
        <v>16954</v>
      </c>
      <c r="AA3035" s="56" t="s">
        <v>16955</v>
      </c>
      <c r="AB3035" s="56" t="s">
        <v>16956</v>
      </c>
      <c r="AC3035" s="56" t="s">
        <v>7326</v>
      </c>
      <c r="AD3035" s="90" t="str">
        <f t="shared" si="95"/>
        <v>NA</v>
      </c>
      <c r="AE3035" s="90"/>
      <c r="AF3035" s="90"/>
      <c r="AG3035" s="90"/>
    </row>
    <row r="3036" spans="1:33">
      <c r="A3036" s="56" t="s">
        <v>22008</v>
      </c>
      <c r="B3036" s="56" t="s">
        <v>22009</v>
      </c>
      <c r="C3036" s="56" t="s">
        <v>22010</v>
      </c>
      <c r="D3036" s="56" t="s">
        <v>7566</v>
      </c>
      <c r="E3036" s="56" t="s">
        <v>1563</v>
      </c>
      <c r="F3036" s="56" t="s">
        <v>22</v>
      </c>
      <c r="G3036" s="56"/>
      <c r="H3036" s="56" t="s">
        <v>22011</v>
      </c>
      <c r="I3036" s="56" t="s">
        <v>22012</v>
      </c>
      <c r="J3036" s="56" t="s">
        <v>22008</v>
      </c>
      <c r="K3036" s="56" t="s">
        <v>7326</v>
      </c>
      <c r="L3036" s="90" t="str">
        <f t="shared" si="94"/>
        <v>NA</v>
      </c>
      <c r="M3036" s="90"/>
      <c r="O3036" s="91"/>
      <c r="P3036" s="56"/>
      <c r="Q3036" s="56"/>
      <c r="R3036" s="56"/>
      <c r="S3036" s="56"/>
      <c r="T3036" s="56" t="s">
        <v>16957</v>
      </c>
      <c r="U3036" s="56" t="s">
        <v>16958</v>
      </c>
      <c r="V3036" s="56" t="s">
        <v>16959</v>
      </c>
      <c r="W3036" s="56" t="s">
        <v>7566</v>
      </c>
      <c r="X3036" s="56" t="s">
        <v>16960</v>
      </c>
      <c r="Y3036" s="56"/>
      <c r="Z3036" s="56" t="s">
        <v>16961</v>
      </c>
      <c r="AA3036" s="56" t="s">
        <v>16962</v>
      </c>
      <c r="AB3036" s="56" t="s">
        <v>16957</v>
      </c>
      <c r="AC3036" s="56" t="s">
        <v>7326</v>
      </c>
      <c r="AD3036" s="90" t="str">
        <f t="shared" si="95"/>
        <v>NA</v>
      </c>
      <c r="AE3036" s="90"/>
      <c r="AF3036" s="90"/>
      <c r="AG3036" s="90"/>
    </row>
    <row r="3037" spans="1:33">
      <c r="A3037" s="56" t="s">
        <v>22013</v>
      </c>
      <c r="B3037" s="56" t="s">
        <v>22014</v>
      </c>
      <c r="C3037" s="56" t="s">
        <v>22015</v>
      </c>
      <c r="D3037" s="56" t="s">
        <v>7566</v>
      </c>
      <c r="E3037" s="56" t="s">
        <v>22016</v>
      </c>
      <c r="F3037" s="56" t="s">
        <v>22</v>
      </c>
      <c r="G3037" s="56"/>
      <c r="H3037" s="56" t="s">
        <v>22017</v>
      </c>
      <c r="I3037" s="56" t="s">
        <v>22018</v>
      </c>
      <c r="J3037" s="56" t="s">
        <v>22019</v>
      </c>
      <c r="K3037" s="56" t="s">
        <v>87</v>
      </c>
      <c r="L3037" s="90" t="str">
        <f t="shared" si="94"/>
        <v>NA</v>
      </c>
      <c r="M3037" s="90"/>
      <c r="O3037" s="91"/>
      <c r="P3037" s="56"/>
      <c r="Q3037" s="56"/>
      <c r="R3037" s="56"/>
      <c r="S3037" s="56"/>
      <c r="T3037" s="56" t="s">
        <v>16963</v>
      </c>
      <c r="U3037" s="56" t="s">
        <v>16964</v>
      </c>
      <c r="V3037" s="56" t="s">
        <v>16965</v>
      </c>
      <c r="W3037" s="56" t="s">
        <v>7566</v>
      </c>
      <c r="X3037" s="56" t="s">
        <v>16966</v>
      </c>
      <c r="Y3037" s="56"/>
      <c r="Z3037" s="56" t="s">
        <v>16967</v>
      </c>
      <c r="AA3037" s="56" t="s">
        <v>16968</v>
      </c>
      <c r="AB3037" s="56" t="s">
        <v>16969</v>
      </c>
      <c r="AC3037" s="56" t="s">
        <v>7326</v>
      </c>
      <c r="AD3037" s="90" t="str">
        <f t="shared" si="95"/>
        <v>NA</v>
      </c>
      <c r="AE3037" s="90"/>
      <c r="AF3037" s="90"/>
      <c r="AG3037" s="90"/>
    </row>
    <row r="3038" spans="1:33">
      <c r="A3038" s="56" t="s">
        <v>22020</v>
      </c>
      <c r="B3038" s="56" t="s">
        <v>22021</v>
      </c>
      <c r="C3038" s="56" t="s">
        <v>22022</v>
      </c>
      <c r="D3038" s="56" t="s">
        <v>7566</v>
      </c>
      <c r="E3038" s="56" t="s">
        <v>22023</v>
      </c>
      <c r="F3038" s="56" t="s">
        <v>22</v>
      </c>
      <c r="G3038" s="56"/>
      <c r="H3038" s="56" t="s">
        <v>22024</v>
      </c>
      <c r="I3038" s="56" t="s">
        <v>22025</v>
      </c>
      <c r="J3038" s="56" t="s">
        <v>22020</v>
      </c>
      <c r="K3038" s="56" t="s">
        <v>7326</v>
      </c>
      <c r="L3038" s="90" t="str">
        <f t="shared" si="94"/>
        <v>NA</v>
      </c>
      <c r="M3038" s="90"/>
      <c r="O3038" s="91"/>
      <c r="P3038" s="56"/>
      <c r="Q3038" s="56"/>
      <c r="R3038" s="56"/>
      <c r="S3038" s="56"/>
      <c r="T3038" s="56" t="s">
        <v>16970</v>
      </c>
      <c r="U3038" s="56" t="s">
        <v>16971</v>
      </c>
      <c r="V3038" s="56" t="s">
        <v>16972</v>
      </c>
      <c r="W3038" s="56" t="s">
        <v>7566</v>
      </c>
      <c r="X3038" s="56" t="s">
        <v>16973</v>
      </c>
      <c r="Y3038" s="56"/>
      <c r="Z3038" s="56" t="s">
        <v>16974</v>
      </c>
      <c r="AA3038" s="56" t="s">
        <v>16975</v>
      </c>
      <c r="AB3038" s="56" t="s">
        <v>16976</v>
      </c>
      <c r="AC3038" s="56" t="s">
        <v>7326</v>
      </c>
      <c r="AD3038" s="90" t="str">
        <f t="shared" si="95"/>
        <v>NA</v>
      </c>
      <c r="AE3038" s="90"/>
      <c r="AF3038" s="90"/>
      <c r="AG3038" s="90"/>
    </row>
    <row r="3039" spans="1:33">
      <c r="A3039" s="56" t="s">
        <v>22026</v>
      </c>
      <c r="B3039" s="56" t="s">
        <v>22027</v>
      </c>
      <c r="C3039" s="56" t="s">
        <v>22028</v>
      </c>
      <c r="D3039" s="56" t="s">
        <v>7566</v>
      </c>
      <c r="E3039" s="56" t="s">
        <v>1577</v>
      </c>
      <c r="F3039" s="56" t="s">
        <v>22</v>
      </c>
      <c r="G3039" s="56"/>
      <c r="H3039" s="56" t="s">
        <v>22029</v>
      </c>
      <c r="I3039" s="56" t="s">
        <v>22030</v>
      </c>
      <c r="J3039" s="56" t="s">
        <v>22026</v>
      </c>
      <c r="K3039" s="56" t="s">
        <v>7326</v>
      </c>
      <c r="L3039" s="90" t="str">
        <f t="shared" si="94"/>
        <v>NA</v>
      </c>
      <c r="M3039" s="90"/>
      <c r="O3039" s="91"/>
      <c r="P3039" s="56"/>
      <c r="Q3039" s="56"/>
      <c r="R3039" s="56"/>
      <c r="S3039" s="56"/>
      <c r="T3039" s="56" t="s">
        <v>16977</v>
      </c>
      <c r="U3039" s="56" t="s">
        <v>16978</v>
      </c>
      <c r="V3039" s="56" t="s">
        <v>16979</v>
      </c>
      <c r="W3039" s="56" t="s">
        <v>7566</v>
      </c>
      <c r="X3039" s="56" t="s">
        <v>16980</v>
      </c>
      <c r="Y3039" s="56"/>
      <c r="Z3039" s="56" t="s">
        <v>16981</v>
      </c>
      <c r="AA3039" s="56" t="s">
        <v>16982</v>
      </c>
      <c r="AB3039" s="56" t="s">
        <v>16983</v>
      </c>
      <c r="AC3039" s="56" t="s">
        <v>7326</v>
      </c>
      <c r="AD3039" s="90" t="str">
        <f t="shared" si="95"/>
        <v>NA</v>
      </c>
      <c r="AE3039" s="90"/>
      <c r="AF3039" s="90"/>
      <c r="AG3039" s="90"/>
    </row>
    <row r="3040" spans="1:33">
      <c r="A3040" s="56" t="s">
        <v>22031</v>
      </c>
      <c r="B3040" s="56" t="s">
        <v>22032</v>
      </c>
      <c r="C3040" s="56" t="s">
        <v>22033</v>
      </c>
      <c r="D3040" s="56" t="s">
        <v>7566</v>
      </c>
      <c r="E3040" s="56" t="s">
        <v>1590</v>
      </c>
      <c r="F3040" s="56" t="s">
        <v>22</v>
      </c>
      <c r="G3040" s="56"/>
      <c r="H3040" s="56" t="s">
        <v>22034</v>
      </c>
      <c r="I3040" s="56" t="s">
        <v>22035</v>
      </c>
      <c r="J3040" s="56" t="s">
        <v>22031</v>
      </c>
      <c r="K3040" s="56" t="s">
        <v>7326</v>
      </c>
      <c r="L3040" s="90" t="str">
        <f t="shared" si="94"/>
        <v>NA</v>
      </c>
      <c r="M3040" s="90"/>
      <c r="O3040" s="91"/>
      <c r="P3040" s="56"/>
      <c r="Q3040" s="56"/>
      <c r="R3040" s="56"/>
      <c r="S3040" s="56"/>
      <c r="T3040" s="56" t="s">
        <v>16984</v>
      </c>
      <c r="U3040" s="56" t="s">
        <v>16985</v>
      </c>
      <c r="V3040" s="56" t="s">
        <v>16986</v>
      </c>
      <c r="W3040" s="56" t="s">
        <v>7566</v>
      </c>
      <c r="X3040" s="56" t="s">
        <v>16987</v>
      </c>
      <c r="Y3040" s="56"/>
      <c r="Z3040" s="56" t="s">
        <v>16988</v>
      </c>
      <c r="AA3040" s="56" t="s">
        <v>16989</v>
      </c>
      <c r="AB3040" s="56" t="s">
        <v>16990</v>
      </c>
      <c r="AC3040" s="56" t="s">
        <v>7326</v>
      </c>
      <c r="AD3040" s="90" t="str">
        <f t="shared" si="95"/>
        <v>NA</v>
      </c>
      <c r="AE3040" s="90"/>
      <c r="AF3040" s="90"/>
      <c r="AG3040" s="90"/>
    </row>
    <row r="3041" spans="1:33">
      <c r="A3041" s="56" t="s">
        <v>22036</v>
      </c>
      <c r="B3041" s="56" t="s">
        <v>22037</v>
      </c>
      <c r="C3041" s="56" t="s">
        <v>22038</v>
      </c>
      <c r="D3041" s="56" t="s">
        <v>7566</v>
      </c>
      <c r="E3041" s="56" t="s">
        <v>22039</v>
      </c>
      <c r="F3041" s="56" t="s">
        <v>22</v>
      </c>
      <c r="G3041" s="56"/>
      <c r="H3041" s="56" t="s">
        <v>22040</v>
      </c>
      <c r="I3041" s="56" t="s">
        <v>22041</v>
      </c>
      <c r="J3041" s="56" t="s">
        <v>22036</v>
      </c>
      <c r="K3041" s="56" t="s">
        <v>7326</v>
      </c>
      <c r="L3041" s="90" t="str">
        <f t="shared" si="94"/>
        <v>NA</v>
      </c>
      <c r="M3041" s="90"/>
      <c r="O3041" s="91"/>
      <c r="P3041" s="56"/>
      <c r="Q3041" s="56"/>
      <c r="R3041" s="56"/>
      <c r="S3041" s="56"/>
      <c r="T3041" s="56" t="s">
        <v>16991</v>
      </c>
      <c r="U3041" s="56" t="s">
        <v>16992</v>
      </c>
      <c r="V3041" s="56" t="s">
        <v>16993</v>
      </c>
      <c r="W3041" s="56" t="s">
        <v>7566</v>
      </c>
      <c r="X3041" s="56" t="s">
        <v>16994</v>
      </c>
      <c r="Y3041" s="56"/>
      <c r="Z3041" s="56" t="s">
        <v>16995</v>
      </c>
      <c r="AA3041" s="56" t="s">
        <v>16996</v>
      </c>
      <c r="AB3041" s="56"/>
      <c r="AC3041" s="56" t="s">
        <v>87</v>
      </c>
      <c r="AD3041" s="90" t="str">
        <f t="shared" si="95"/>
        <v>NA</v>
      </c>
      <c r="AE3041" s="90"/>
      <c r="AF3041" s="90"/>
      <c r="AG3041" s="90"/>
    </row>
    <row r="3042" spans="1:33">
      <c r="A3042" s="56" t="s">
        <v>22042</v>
      </c>
      <c r="B3042" s="56" t="s">
        <v>22043</v>
      </c>
      <c r="C3042" s="56" t="s">
        <v>22044</v>
      </c>
      <c r="D3042" s="56" t="s">
        <v>7566</v>
      </c>
      <c r="E3042" s="56" t="s">
        <v>22045</v>
      </c>
      <c r="F3042" s="56" t="s">
        <v>22</v>
      </c>
      <c r="G3042" s="56"/>
      <c r="H3042" s="56" t="s">
        <v>22046</v>
      </c>
      <c r="I3042" s="56" t="s">
        <v>22047</v>
      </c>
      <c r="J3042" s="56" t="s">
        <v>22048</v>
      </c>
      <c r="K3042" s="56" t="s">
        <v>87</v>
      </c>
      <c r="L3042" s="90" t="str">
        <f t="shared" si="94"/>
        <v>NA</v>
      </c>
      <c r="M3042" s="90"/>
      <c r="O3042" s="91"/>
      <c r="P3042" s="56"/>
      <c r="Q3042" s="56"/>
      <c r="R3042" s="56"/>
      <c r="S3042" s="56"/>
      <c r="T3042" s="56" t="s">
        <v>16997</v>
      </c>
      <c r="U3042" s="56" t="s">
        <v>16998</v>
      </c>
      <c r="V3042" s="56" t="s">
        <v>16999</v>
      </c>
      <c r="W3042" s="56" t="s">
        <v>7566</v>
      </c>
      <c r="X3042" s="56" t="s">
        <v>17000</v>
      </c>
      <c r="Y3042" s="56"/>
      <c r="Z3042" s="56" t="s">
        <v>17001</v>
      </c>
      <c r="AA3042" s="56" t="s">
        <v>17002</v>
      </c>
      <c r="AB3042" s="56" t="s">
        <v>16997</v>
      </c>
      <c r="AC3042" s="56" t="s">
        <v>7326</v>
      </c>
      <c r="AD3042" s="90" t="str">
        <f t="shared" si="95"/>
        <v>NA</v>
      </c>
      <c r="AE3042" s="90"/>
      <c r="AF3042" s="90"/>
      <c r="AG3042" s="90"/>
    </row>
    <row r="3043" spans="1:33">
      <c r="A3043" s="56" t="s">
        <v>22049</v>
      </c>
      <c r="B3043" s="56" t="s">
        <v>22050</v>
      </c>
      <c r="C3043" s="56" t="s">
        <v>22051</v>
      </c>
      <c r="D3043" s="56" t="s">
        <v>7566</v>
      </c>
      <c r="E3043" s="56" t="s">
        <v>22045</v>
      </c>
      <c r="F3043" s="56" t="s">
        <v>22</v>
      </c>
      <c r="G3043" s="56"/>
      <c r="H3043" s="56" t="s">
        <v>22046</v>
      </c>
      <c r="I3043" s="56" t="s">
        <v>22047</v>
      </c>
      <c r="J3043" s="56" t="s">
        <v>22049</v>
      </c>
      <c r="K3043" s="56" t="s">
        <v>87</v>
      </c>
      <c r="L3043" s="90" t="str">
        <f t="shared" si="94"/>
        <v>NA</v>
      </c>
      <c r="M3043" s="90"/>
      <c r="O3043" s="91"/>
      <c r="P3043" s="56"/>
      <c r="Q3043" s="56"/>
      <c r="R3043" s="56"/>
      <c r="S3043" s="56"/>
      <c r="T3043" s="56" t="s">
        <v>17003</v>
      </c>
      <c r="U3043" s="56" t="s">
        <v>17004</v>
      </c>
      <c r="V3043" s="56" t="s">
        <v>17005</v>
      </c>
      <c r="W3043" s="56" t="s">
        <v>7566</v>
      </c>
      <c r="X3043" s="56" t="s">
        <v>17006</v>
      </c>
      <c r="Y3043" s="56"/>
      <c r="Z3043" s="56" t="s">
        <v>17007</v>
      </c>
      <c r="AA3043" s="56" t="s">
        <v>17008</v>
      </c>
      <c r="AB3043" s="56" t="s">
        <v>17003</v>
      </c>
      <c r="AC3043" s="56" t="s">
        <v>7326</v>
      </c>
      <c r="AD3043" s="90" t="str">
        <f t="shared" si="95"/>
        <v>NA</v>
      </c>
      <c r="AE3043" s="90"/>
      <c r="AF3043" s="90"/>
      <c r="AG3043" s="90"/>
    </row>
    <row r="3044" spans="1:33">
      <c r="A3044" s="56" t="s">
        <v>22052</v>
      </c>
      <c r="B3044" s="56" t="s">
        <v>22053</v>
      </c>
      <c r="C3044" s="56" t="s">
        <v>22054</v>
      </c>
      <c r="D3044" s="56" t="s">
        <v>7566</v>
      </c>
      <c r="E3044" s="56" t="s">
        <v>22055</v>
      </c>
      <c r="F3044" s="56" t="s">
        <v>22</v>
      </c>
      <c r="G3044" s="56"/>
      <c r="H3044" s="56" t="s">
        <v>22056</v>
      </c>
      <c r="I3044" s="56" t="s">
        <v>22057</v>
      </c>
      <c r="J3044" s="56" t="s">
        <v>22052</v>
      </c>
      <c r="K3044" s="56" t="s">
        <v>7326</v>
      </c>
      <c r="L3044" s="90" t="str">
        <f t="shared" si="94"/>
        <v>NA</v>
      </c>
      <c r="M3044" s="90"/>
      <c r="O3044" s="91"/>
      <c r="P3044" s="56"/>
      <c r="Q3044" s="56"/>
      <c r="R3044" s="56"/>
      <c r="S3044" s="56"/>
      <c r="T3044" s="56" t="s">
        <v>17009</v>
      </c>
      <c r="U3044" s="56" t="s">
        <v>17010</v>
      </c>
      <c r="V3044" s="56" t="s">
        <v>17011</v>
      </c>
      <c r="W3044" s="56" t="s">
        <v>7566</v>
      </c>
      <c r="X3044" s="56" t="s">
        <v>17012</v>
      </c>
      <c r="Y3044" s="56"/>
      <c r="Z3044" s="56" t="s">
        <v>17013</v>
      </c>
      <c r="AA3044" s="56" t="s">
        <v>17014</v>
      </c>
      <c r="AB3044" s="56" t="s">
        <v>17015</v>
      </c>
      <c r="AC3044" s="56" t="s">
        <v>7326</v>
      </c>
      <c r="AD3044" s="90" t="str">
        <f t="shared" si="95"/>
        <v>NA</v>
      </c>
      <c r="AE3044" s="90"/>
      <c r="AF3044" s="90"/>
      <c r="AG3044" s="90"/>
    </row>
    <row r="3045" spans="1:33">
      <c r="A3045" s="56" t="s">
        <v>22058</v>
      </c>
      <c r="B3045" s="56" t="s">
        <v>22059</v>
      </c>
      <c r="C3045" s="56" t="s">
        <v>22060</v>
      </c>
      <c r="D3045" s="56" t="s">
        <v>7566</v>
      </c>
      <c r="E3045" s="56" t="s">
        <v>341</v>
      </c>
      <c r="F3045" s="56" t="s">
        <v>22</v>
      </c>
      <c r="G3045" s="56"/>
      <c r="H3045" s="56" t="s">
        <v>22061</v>
      </c>
      <c r="I3045" s="56" t="s">
        <v>22062</v>
      </c>
      <c r="J3045" s="56" t="s">
        <v>22058</v>
      </c>
      <c r="K3045" s="56" t="s">
        <v>7326</v>
      </c>
      <c r="L3045" s="90" t="str">
        <f t="shared" si="94"/>
        <v>NA</v>
      </c>
      <c r="M3045" s="90"/>
      <c r="O3045" s="91"/>
      <c r="P3045" s="56"/>
      <c r="Q3045" s="56"/>
      <c r="R3045" s="56"/>
      <c r="S3045" s="56"/>
      <c r="T3045" s="56" t="s">
        <v>17016</v>
      </c>
      <c r="U3045" s="56" t="s">
        <v>17017</v>
      </c>
      <c r="V3045" s="56" t="s">
        <v>17018</v>
      </c>
      <c r="W3045" s="56" t="s">
        <v>7566</v>
      </c>
      <c r="X3045" s="56" t="s">
        <v>17019</v>
      </c>
      <c r="Y3045" s="56"/>
      <c r="Z3045" s="56" t="s">
        <v>17020</v>
      </c>
      <c r="AA3045" s="56" t="s">
        <v>17021</v>
      </c>
      <c r="AB3045" s="56" t="s">
        <v>17016</v>
      </c>
      <c r="AC3045" s="56" t="s">
        <v>7326</v>
      </c>
      <c r="AD3045" s="90" t="str">
        <f t="shared" si="95"/>
        <v>NA</v>
      </c>
      <c r="AE3045" s="90"/>
      <c r="AF3045" s="90"/>
      <c r="AG3045" s="90"/>
    </row>
    <row r="3046" spans="1:33">
      <c r="A3046" s="56" t="s">
        <v>22063</v>
      </c>
      <c r="B3046" s="56" t="s">
        <v>22064</v>
      </c>
      <c r="C3046" s="56" t="s">
        <v>22065</v>
      </c>
      <c r="D3046" s="56" t="s">
        <v>7566</v>
      </c>
      <c r="E3046" s="56" t="s">
        <v>341</v>
      </c>
      <c r="F3046" s="56" t="s">
        <v>22</v>
      </c>
      <c r="G3046" s="56"/>
      <c r="H3046" s="56" t="s">
        <v>22066</v>
      </c>
      <c r="I3046" s="56" t="s">
        <v>22062</v>
      </c>
      <c r="J3046" s="56" t="s">
        <v>22063</v>
      </c>
      <c r="K3046" s="56" t="s">
        <v>87</v>
      </c>
      <c r="L3046" s="90" t="str">
        <f t="shared" si="94"/>
        <v>NA</v>
      </c>
      <c r="M3046" s="90"/>
      <c r="O3046" s="91"/>
      <c r="P3046" s="56"/>
      <c r="Q3046" s="56"/>
      <c r="R3046" s="56"/>
      <c r="S3046" s="56"/>
      <c r="T3046" s="56" t="s">
        <v>17022</v>
      </c>
      <c r="U3046" s="56" t="s">
        <v>17023</v>
      </c>
      <c r="V3046" s="56" t="s">
        <v>17024</v>
      </c>
      <c r="W3046" s="56" t="s">
        <v>7566</v>
      </c>
      <c r="X3046" s="56" t="s">
        <v>17025</v>
      </c>
      <c r="Y3046" s="56"/>
      <c r="Z3046" s="56" t="s">
        <v>17026</v>
      </c>
      <c r="AA3046" s="56" t="s">
        <v>17027</v>
      </c>
      <c r="AB3046" s="56" t="s">
        <v>17022</v>
      </c>
      <c r="AC3046" s="56" t="s">
        <v>7326</v>
      </c>
      <c r="AD3046" s="90" t="str">
        <f t="shared" si="95"/>
        <v>NA</v>
      </c>
      <c r="AE3046" s="90"/>
      <c r="AF3046" s="90"/>
      <c r="AG3046" s="90"/>
    </row>
    <row r="3047" spans="1:33">
      <c r="A3047" s="56" t="s">
        <v>22067</v>
      </c>
      <c r="B3047" s="56" t="s">
        <v>22068</v>
      </c>
      <c r="C3047" s="56" t="s">
        <v>22069</v>
      </c>
      <c r="D3047" s="56" t="s">
        <v>7566</v>
      </c>
      <c r="E3047" s="56" t="s">
        <v>341</v>
      </c>
      <c r="F3047" s="56" t="s">
        <v>22</v>
      </c>
      <c r="G3047" s="56"/>
      <c r="H3047" s="56" t="s">
        <v>22066</v>
      </c>
      <c r="I3047" s="56" t="s">
        <v>22062</v>
      </c>
      <c r="J3047" s="56"/>
      <c r="K3047" s="56" t="s">
        <v>87</v>
      </c>
      <c r="L3047" s="90" t="str">
        <f t="shared" si="94"/>
        <v>NA</v>
      </c>
      <c r="M3047" s="90"/>
      <c r="O3047" s="91"/>
      <c r="P3047" s="56"/>
      <c r="Q3047" s="56"/>
      <c r="R3047" s="56"/>
      <c r="S3047" s="56"/>
      <c r="T3047" s="56" t="s">
        <v>17028</v>
      </c>
      <c r="U3047" s="56" t="s">
        <v>17029</v>
      </c>
      <c r="V3047" s="56" t="s">
        <v>17030</v>
      </c>
      <c r="W3047" s="56" t="s">
        <v>7566</v>
      </c>
      <c r="X3047" s="56" t="s">
        <v>17031</v>
      </c>
      <c r="Y3047" s="56"/>
      <c r="Z3047" s="56" t="s">
        <v>17032</v>
      </c>
      <c r="AA3047" s="56" t="s">
        <v>17033</v>
      </c>
      <c r="AB3047" s="56"/>
      <c r="AC3047" s="56" t="s">
        <v>7326</v>
      </c>
      <c r="AD3047" s="90" t="str">
        <f t="shared" si="95"/>
        <v>NA</v>
      </c>
      <c r="AE3047" s="90"/>
      <c r="AF3047" s="90"/>
      <c r="AG3047" s="90"/>
    </row>
    <row r="3048" spans="1:33">
      <c r="A3048" s="56" t="s">
        <v>22070</v>
      </c>
      <c r="B3048" s="56" t="s">
        <v>22071</v>
      </c>
      <c r="C3048" s="56" t="s">
        <v>22072</v>
      </c>
      <c r="D3048" s="56" t="s">
        <v>7566</v>
      </c>
      <c r="E3048" s="56" t="s">
        <v>341</v>
      </c>
      <c r="F3048" s="56" t="s">
        <v>22</v>
      </c>
      <c r="G3048" s="56"/>
      <c r="H3048" s="56" t="s">
        <v>22073</v>
      </c>
      <c r="I3048" s="56" t="s">
        <v>22062</v>
      </c>
      <c r="J3048" s="56" t="s">
        <v>22074</v>
      </c>
      <c r="K3048" s="56" t="s">
        <v>87</v>
      </c>
      <c r="L3048" s="90" t="str">
        <f t="shared" si="94"/>
        <v>NA</v>
      </c>
      <c r="M3048" s="90"/>
      <c r="O3048" s="91"/>
      <c r="P3048" s="56"/>
      <c r="Q3048" s="56"/>
      <c r="R3048" s="56"/>
      <c r="S3048" s="56"/>
      <c r="T3048" s="56" t="s">
        <v>17034</v>
      </c>
      <c r="U3048" s="56" t="s">
        <v>17035</v>
      </c>
      <c r="V3048" s="56" t="s">
        <v>17036</v>
      </c>
      <c r="W3048" s="56" t="s">
        <v>7566</v>
      </c>
      <c r="X3048" s="56" t="s">
        <v>17037</v>
      </c>
      <c r="Y3048" s="56"/>
      <c r="Z3048" s="56" t="s">
        <v>17038</v>
      </c>
      <c r="AA3048" s="56" t="s">
        <v>17039</v>
      </c>
      <c r="AB3048" s="56" t="s">
        <v>17040</v>
      </c>
      <c r="AC3048" s="56" t="s">
        <v>7326</v>
      </c>
      <c r="AD3048" s="90" t="str">
        <f t="shared" si="95"/>
        <v>NA</v>
      </c>
      <c r="AE3048" s="90"/>
      <c r="AF3048" s="90"/>
      <c r="AG3048" s="90"/>
    </row>
    <row r="3049" spans="1:33">
      <c r="A3049" s="56" t="s">
        <v>22075</v>
      </c>
      <c r="B3049" s="56" t="s">
        <v>22076</v>
      </c>
      <c r="C3049" s="56" t="s">
        <v>22077</v>
      </c>
      <c r="D3049" s="56" t="s">
        <v>7566</v>
      </c>
      <c r="E3049" s="56" t="s">
        <v>341</v>
      </c>
      <c r="F3049" s="56" t="s">
        <v>22</v>
      </c>
      <c r="G3049" s="56"/>
      <c r="H3049" s="56" t="s">
        <v>22073</v>
      </c>
      <c r="I3049" s="56" t="s">
        <v>22062</v>
      </c>
      <c r="J3049" s="56" t="s">
        <v>22075</v>
      </c>
      <c r="K3049" s="56" t="s">
        <v>87</v>
      </c>
      <c r="L3049" s="90" t="str">
        <f t="shared" si="94"/>
        <v>NA</v>
      </c>
      <c r="M3049" s="90"/>
      <c r="O3049" s="91"/>
      <c r="P3049" s="56"/>
      <c r="Q3049" s="56"/>
      <c r="R3049" s="56"/>
      <c r="S3049" s="56"/>
      <c r="T3049" s="56" t="s">
        <v>17041</v>
      </c>
      <c r="U3049" s="56" t="s">
        <v>17042</v>
      </c>
      <c r="V3049" s="56" t="s">
        <v>17043</v>
      </c>
      <c r="W3049" s="56" t="s">
        <v>7566</v>
      </c>
      <c r="X3049" s="56" t="s">
        <v>17044</v>
      </c>
      <c r="Y3049" s="56"/>
      <c r="Z3049" s="56" t="s">
        <v>17045</v>
      </c>
      <c r="AA3049" s="56" t="s">
        <v>17046</v>
      </c>
      <c r="AB3049" s="56" t="s">
        <v>17041</v>
      </c>
      <c r="AC3049" s="56" t="s">
        <v>7326</v>
      </c>
      <c r="AD3049" s="90" t="str">
        <f t="shared" si="95"/>
        <v>NA</v>
      </c>
      <c r="AE3049" s="90"/>
      <c r="AF3049" s="90"/>
      <c r="AG3049" s="90"/>
    </row>
    <row r="3050" spans="1:33">
      <c r="A3050" s="56" t="s">
        <v>22078</v>
      </c>
      <c r="B3050" s="56" t="s">
        <v>22079</v>
      </c>
      <c r="C3050" s="56" t="s">
        <v>22080</v>
      </c>
      <c r="D3050" s="56" t="s">
        <v>7566</v>
      </c>
      <c r="E3050" s="56" t="s">
        <v>341</v>
      </c>
      <c r="F3050" s="56" t="s">
        <v>22</v>
      </c>
      <c r="G3050" s="56"/>
      <c r="H3050" s="56" t="s">
        <v>22073</v>
      </c>
      <c r="I3050" s="56" t="s">
        <v>22062</v>
      </c>
      <c r="J3050" s="56" t="s">
        <v>22081</v>
      </c>
      <c r="K3050" s="56" t="s">
        <v>87</v>
      </c>
      <c r="L3050" s="90" t="str">
        <f t="shared" si="94"/>
        <v>NA</v>
      </c>
      <c r="M3050" s="90"/>
      <c r="O3050" s="91"/>
      <c r="P3050" s="56"/>
      <c r="Q3050" s="56"/>
      <c r="R3050" s="56"/>
      <c r="S3050" s="56"/>
      <c r="T3050" s="56" t="s">
        <v>17047</v>
      </c>
      <c r="U3050" s="56" t="s">
        <v>17048</v>
      </c>
      <c r="V3050" s="56" t="s">
        <v>17049</v>
      </c>
      <c r="W3050" s="56" t="s">
        <v>7566</v>
      </c>
      <c r="X3050" s="56" t="s">
        <v>17050</v>
      </c>
      <c r="Y3050" s="56"/>
      <c r="Z3050" s="56" t="s">
        <v>17051</v>
      </c>
      <c r="AA3050" s="56" t="s">
        <v>17052</v>
      </c>
      <c r="AB3050" s="56" t="s">
        <v>17053</v>
      </c>
      <c r="AC3050" s="56" t="s">
        <v>7326</v>
      </c>
      <c r="AD3050" s="90" t="str">
        <f t="shared" si="95"/>
        <v>NA</v>
      </c>
      <c r="AE3050" s="90"/>
      <c r="AF3050" s="90"/>
      <c r="AG3050" s="90"/>
    </row>
    <row r="3051" spans="1:33">
      <c r="A3051" s="56" t="s">
        <v>22082</v>
      </c>
      <c r="B3051" s="56" t="s">
        <v>22083</v>
      </c>
      <c r="C3051" s="56" t="s">
        <v>22084</v>
      </c>
      <c r="D3051" s="56" t="s">
        <v>7566</v>
      </c>
      <c r="E3051" s="56" t="s">
        <v>341</v>
      </c>
      <c r="F3051" s="56" t="s">
        <v>22</v>
      </c>
      <c r="G3051" s="56"/>
      <c r="H3051" s="56" t="s">
        <v>22073</v>
      </c>
      <c r="I3051" s="56" t="s">
        <v>22062</v>
      </c>
      <c r="J3051" s="56"/>
      <c r="K3051" s="56" t="s">
        <v>87</v>
      </c>
      <c r="L3051" s="90" t="str">
        <f t="shared" si="94"/>
        <v>NA</v>
      </c>
      <c r="M3051" s="90"/>
      <c r="O3051" s="91"/>
      <c r="P3051" s="56"/>
      <c r="Q3051" s="56"/>
      <c r="R3051" s="56"/>
      <c r="S3051" s="56"/>
      <c r="T3051" s="56" t="s">
        <v>17054</v>
      </c>
      <c r="U3051" s="56" t="s">
        <v>17055</v>
      </c>
      <c r="V3051" s="56" t="s">
        <v>17056</v>
      </c>
      <c r="W3051" s="56" t="s">
        <v>7566</v>
      </c>
      <c r="X3051" s="56" t="s">
        <v>17057</v>
      </c>
      <c r="Y3051" s="56"/>
      <c r="Z3051" s="56" t="s">
        <v>17058</v>
      </c>
      <c r="AA3051" s="56" t="s">
        <v>17059</v>
      </c>
      <c r="AB3051" s="56" t="s">
        <v>17054</v>
      </c>
      <c r="AC3051" s="56" t="s">
        <v>7326</v>
      </c>
      <c r="AD3051" s="90" t="str">
        <f t="shared" si="95"/>
        <v>NA</v>
      </c>
      <c r="AE3051" s="90"/>
      <c r="AF3051" s="90"/>
      <c r="AG3051" s="90"/>
    </row>
    <row r="3052" spans="1:33">
      <c r="A3052" s="56" t="s">
        <v>22085</v>
      </c>
      <c r="B3052" s="56" t="s">
        <v>22086</v>
      </c>
      <c r="C3052" s="56" t="s">
        <v>22087</v>
      </c>
      <c r="D3052" s="56" t="s">
        <v>7566</v>
      </c>
      <c r="E3052" s="56" t="s">
        <v>1603</v>
      </c>
      <c r="F3052" s="56" t="s">
        <v>22</v>
      </c>
      <c r="G3052" s="56"/>
      <c r="H3052" s="56" t="s">
        <v>22088</v>
      </c>
      <c r="I3052" s="56" t="s">
        <v>22089</v>
      </c>
      <c r="J3052" s="56" t="s">
        <v>22085</v>
      </c>
      <c r="K3052" s="56" t="s">
        <v>7326</v>
      </c>
      <c r="L3052" s="90" t="str">
        <f t="shared" si="94"/>
        <v>NA</v>
      </c>
      <c r="M3052" s="90"/>
      <c r="O3052" s="91"/>
      <c r="P3052" s="56"/>
      <c r="Q3052" s="56"/>
      <c r="R3052" s="56"/>
      <c r="S3052" s="56"/>
      <c r="T3052" s="56" t="s">
        <v>17060</v>
      </c>
      <c r="U3052" s="56" t="s">
        <v>17061</v>
      </c>
      <c r="V3052" s="56" t="s">
        <v>17062</v>
      </c>
      <c r="W3052" s="56" t="s">
        <v>7566</v>
      </c>
      <c r="X3052" s="56" t="s">
        <v>17063</v>
      </c>
      <c r="Y3052" s="56"/>
      <c r="Z3052" s="56" t="s">
        <v>17064</v>
      </c>
      <c r="AA3052" s="56" t="s">
        <v>17065</v>
      </c>
      <c r="AB3052" s="56" t="s">
        <v>17060</v>
      </c>
      <c r="AC3052" s="56" t="s">
        <v>7326</v>
      </c>
      <c r="AD3052" s="90" t="str">
        <f t="shared" si="95"/>
        <v>NA</v>
      </c>
      <c r="AE3052" s="90"/>
      <c r="AF3052" s="90"/>
      <c r="AG3052" s="90"/>
    </row>
    <row r="3053" spans="1:33">
      <c r="A3053" s="56" t="s">
        <v>22090</v>
      </c>
      <c r="B3053" s="56" t="s">
        <v>22091</v>
      </c>
      <c r="C3053" s="56" t="s">
        <v>22092</v>
      </c>
      <c r="D3053" s="56" t="s">
        <v>7566</v>
      </c>
      <c r="E3053" s="56" t="s">
        <v>22093</v>
      </c>
      <c r="F3053" s="56" t="s">
        <v>22</v>
      </c>
      <c r="G3053" s="56"/>
      <c r="H3053" s="56" t="s">
        <v>22094</v>
      </c>
      <c r="I3053" s="56" t="s">
        <v>22095</v>
      </c>
      <c r="J3053" s="56" t="s">
        <v>22090</v>
      </c>
      <c r="K3053" s="56" t="s">
        <v>7326</v>
      </c>
      <c r="L3053" s="90" t="str">
        <f t="shared" si="94"/>
        <v>NA</v>
      </c>
      <c r="M3053" s="90"/>
      <c r="O3053" s="91"/>
      <c r="P3053" s="56"/>
      <c r="Q3053" s="56"/>
      <c r="R3053" s="56"/>
      <c r="S3053" s="56"/>
      <c r="T3053" s="56" t="s">
        <v>17066</v>
      </c>
      <c r="U3053" s="56" t="s">
        <v>17067</v>
      </c>
      <c r="V3053" s="56" t="s">
        <v>17068</v>
      </c>
      <c r="W3053" s="56" t="s">
        <v>7566</v>
      </c>
      <c r="X3053" s="56" t="s">
        <v>17069</v>
      </c>
      <c r="Y3053" s="56"/>
      <c r="Z3053" s="56" t="s">
        <v>17070</v>
      </c>
      <c r="AA3053" s="56" t="s">
        <v>17071</v>
      </c>
      <c r="AB3053" s="56"/>
      <c r="AC3053" s="56" t="s">
        <v>7326</v>
      </c>
      <c r="AD3053" s="90" t="str">
        <f t="shared" si="95"/>
        <v>NA</v>
      </c>
      <c r="AE3053" s="90"/>
      <c r="AF3053" s="90"/>
      <c r="AG3053" s="90"/>
    </row>
    <row r="3054" spans="1:33">
      <c r="A3054" s="56" t="s">
        <v>22096</v>
      </c>
      <c r="B3054" s="56" t="s">
        <v>22097</v>
      </c>
      <c r="C3054" s="56" t="s">
        <v>22098</v>
      </c>
      <c r="D3054" s="56" t="s">
        <v>7566</v>
      </c>
      <c r="E3054" s="56" t="s">
        <v>22099</v>
      </c>
      <c r="F3054" s="56" t="s">
        <v>22</v>
      </c>
      <c r="G3054" s="56"/>
      <c r="H3054" s="56" t="s">
        <v>22100</v>
      </c>
      <c r="I3054" s="56" t="s">
        <v>22101</v>
      </c>
      <c r="J3054" s="56" t="s">
        <v>22102</v>
      </c>
      <c r="K3054" s="56" t="s">
        <v>7326</v>
      </c>
      <c r="L3054" s="90" t="str">
        <f t="shared" si="94"/>
        <v>NA</v>
      </c>
      <c r="M3054" s="90"/>
      <c r="O3054" s="91"/>
      <c r="P3054" s="56"/>
      <c r="Q3054" s="56"/>
      <c r="R3054" s="56"/>
      <c r="S3054" s="56"/>
      <c r="T3054" s="56" t="s">
        <v>17072</v>
      </c>
      <c r="U3054" s="56" t="s">
        <v>17073</v>
      </c>
      <c r="V3054" s="56" t="s">
        <v>17074</v>
      </c>
      <c r="W3054" s="56" t="s">
        <v>7566</v>
      </c>
      <c r="X3054" s="56" t="s">
        <v>17075</v>
      </c>
      <c r="Y3054" s="56"/>
      <c r="Z3054" s="56" t="s">
        <v>17076</v>
      </c>
      <c r="AA3054" s="56" t="s">
        <v>17077</v>
      </c>
      <c r="AB3054" s="56" t="s">
        <v>17078</v>
      </c>
      <c r="AC3054" s="56" t="s">
        <v>7326</v>
      </c>
      <c r="AD3054" s="90" t="str">
        <f t="shared" si="95"/>
        <v>NA</v>
      </c>
      <c r="AE3054" s="90"/>
      <c r="AF3054" s="90"/>
      <c r="AG3054" s="90"/>
    </row>
    <row r="3055" spans="1:33">
      <c r="A3055" s="56" t="s">
        <v>22103</v>
      </c>
      <c r="B3055" s="56" t="s">
        <v>22104</v>
      </c>
      <c r="C3055" s="56" t="s">
        <v>22105</v>
      </c>
      <c r="D3055" s="56" t="s">
        <v>7566</v>
      </c>
      <c r="E3055" s="56" t="s">
        <v>22106</v>
      </c>
      <c r="F3055" s="56" t="s">
        <v>22</v>
      </c>
      <c r="G3055" s="56"/>
      <c r="H3055" s="56" t="s">
        <v>22107</v>
      </c>
      <c r="I3055" s="56" t="s">
        <v>22108</v>
      </c>
      <c r="J3055" s="56" t="s">
        <v>22103</v>
      </c>
      <c r="K3055" s="56" t="s">
        <v>7326</v>
      </c>
      <c r="L3055" s="90" t="str">
        <f t="shared" si="94"/>
        <v>NA</v>
      </c>
      <c r="M3055" s="90"/>
      <c r="O3055" s="91"/>
      <c r="P3055" s="56"/>
      <c r="Q3055" s="56"/>
      <c r="R3055" s="56"/>
      <c r="S3055" s="56"/>
      <c r="T3055" s="56" t="s">
        <v>17079</v>
      </c>
      <c r="U3055" s="56" t="s">
        <v>17080</v>
      </c>
      <c r="V3055" s="56" t="s">
        <v>17081</v>
      </c>
      <c r="W3055" s="56" t="s">
        <v>7566</v>
      </c>
      <c r="X3055" s="56" t="s">
        <v>17075</v>
      </c>
      <c r="Y3055" s="56"/>
      <c r="Z3055" s="56" t="s">
        <v>17082</v>
      </c>
      <c r="AA3055" s="56" t="s">
        <v>17077</v>
      </c>
      <c r="AB3055" s="56" t="s">
        <v>17079</v>
      </c>
      <c r="AC3055" s="56" t="s">
        <v>7326</v>
      </c>
      <c r="AD3055" s="90" t="str">
        <f t="shared" si="95"/>
        <v>NA</v>
      </c>
      <c r="AE3055" s="90"/>
      <c r="AF3055" s="90"/>
      <c r="AG3055" s="90"/>
    </row>
    <row r="3056" spans="1:33">
      <c r="A3056" s="56" t="s">
        <v>22109</v>
      </c>
      <c r="B3056" s="56" t="s">
        <v>22110</v>
      </c>
      <c r="C3056" s="56" t="s">
        <v>22111</v>
      </c>
      <c r="D3056" s="56" t="s">
        <v>7566</v>
      </c>
      <c r="E3056" s="56" t="s">
        <v>22112</v>
      </c>
      <c r="F3056" s="56" t="s">
        <v>22</v>
      </c>
      <c r="G3056" s="56"/>
      <c r="H3056" s="56" t="s">
        <v>22113</v>
      </c>
      <c r="I3056" s="56" t="s">
        <v>22114</v>
      </c>
      <c r="J3056" s="56" t="s">
        <v>22109</v>
      </c>
      <c r="K3056" s="56" t="s">
        <v>7326</v>
      </c>
      <c r="L3056" s="90" t="str">
        <f t="shared" si="94"/>
        <v>NA</v>
      </c>
      <c r="M3056" s="90"/>
      <c r="O3056" s="91"/>
      <c r="P3056" s="56"/>
      <c r="Q3056" s="56"/>
      <c r="R3056" s="56"/>
      <c r="S3056" s="56"/>
      <c r="T3056" s="56" t="s">
        <v>17083</v>
      </c>
      <c r="U3056" s="56" t="s">
        <v>17084</v>
      </c>
      <c r="V3056" s="56" t="s">
        <v>17085</v>
      </c>
      <c r="W3056" s="56" t="s">
        <v>7566</v>
      </c>
      <c r="X3056" s="56" t="s">
        <v>17086</v>
      </c>
      <c r="Y3056" s="56"/>
      <c r="Z3056" s="56" t="s">
        <v>17087</v>
      </c>
      <c r="AA3056" s="56" t="s">
        <v>17088</v>
      </c>
      <c r="AB3056" s="56" t="s">
        <v>17083</v>
      </c>
      <c r="AC3056" s="56" t="s">
        <v>7326</v>
      </c>
      <c r="AD3056" s="90" t="str">
        <f t="shared" si="95"/>
        <v>NA</v>
      </c>
      <c r="AE3056" s="90"/>
      <c r="AF3056" s="90"/>
      <c r="AG3056" s="90"/>
    </row>
    <row r="3057" spans="1:33">
      <c r="A3057" s="56" t="s">
        <v>22115</v>
      </c>
      <c r="B3057" s="56" t="s">
        <v>22116</v>
      </c>
      <c r="C3057" s="56" t="s">
        <v>22117</v>
      </c>
      <c r="D3057" s="56" t="s">
        <v>7566</v>
      </c>
      <c r="E3057" s="56" t="s">
        <v>22118</v>
      </c>
      <c r="F3057" s="56" t="s">
        <v>22</v>
      </c>
      <c r="G3057" s="56"/>
      <c r="H3057" s="56" t="s">
        <v>22119</v>
      </c>
      <c r="I3057" s="56" t="s">
        <v>22120</v>
      </c>
      <c r="J3057" s="56" t="s">
        <v>22115</v>
      </c>
      <c r="K3057" s="56" t="s">
        <v>7326</v>
      </c>
      <c r="L3057" s="90" t="str">
        <f t="shared" si="94"/>
        <v>NA</v>
      </c>
      <c r="M3057" s="90"/>
      <c r="O3057" s="91"/>
      <c r="P3057" s="56"/>
      <c r="Q3057" s="56"/>
      <c r="R3057" s="56"/>
      <c r="S3057" s="56"/>
      <c r="T3057" s="56" t="s">
        <v>17089</v>
      </c>
      <c r="U3057" s="56" t="s">
        <v>17090</v>
      </c>
      <c r="V3057" s="56" t="s">
        <v>17091</v>
      </c>
      <c r="W3057" s="56" t="s">
        <v>7566</v>
      </c>
      <c r="X3057" s="56" t="s">
        <v>17092</v>
      </c>
      <c r="Y3057" s="56"/>
      <c r="Z3057" s="56" t="s">
        <v>17093</v>
      </c>
      <c r="AA3057" s="56" t="s">
        <v>17094</v>
      </c>
      <c r="AB3057" s="56" t="s">
        <v>17089</v>
      </c>
      <c r="AC3057" s="56" t="s">
        <v>7326</v>
      </c>
      <c r="AD3057" s="90" t="str">
        <f t="shared" si="95"/>
        <v>NA</v>
      </c>
      <c r="AE3057" s="90"/>
      <c r="AF3057" s="90"/>
      <c r="AG3057" s="90"/>
    </row>
    <row r="3058" spans="1:33">
      <c r="A3058" s="56" t="s">
        <v>22121</v>
      </c>
      <c r="B3058" s="56" t="s">
        <v>22122</v>
      </c>
      <c r="C3058" s="56" t="s">
        <v>13605</v>
      </c>
      <c r="D3058" s="56" t="s">
        <v>7566</v>
      </c>
      <c r="E3058" s="56" t="s">
        <v>22123</v>
      </c>
      <c r="F3058" s="56" t="s">
        <v>22</v>
      </c>
      <c r="G3058" s="56"/>
      <c r="H3058" s="56" t="s">
        <v>22124</v>
      </c>
      <c r="I3058" s="56" t="s">
        <v>22125</v>
      </c>
      <c r="J3058" s="56" t="s">
        <v>22121</v>
      </c>
      <c r="K3058" s="56" t="s">
        <v>7326</v>
      </c>
      <c r="L3058" s="90" t="str">
        <f t="shared" si="94"/>
        <v>NA</v>
      </c>
      <c r="M3058" s="90"/>
      <c r="O3058" s="91"/>
      <c r="P3058" s="56"/>
      <c r="Q3058" s="56"/>
      <c r="R3058" s="56"/>
      <c r="S3058" s="56"/>
      <c r="T3058" s="56" t="s">
        <v>17095</v>
      </c>
      <c r="U3058" s="56" t="s">
        <v>17096</v>
      </c>
      <c r="V3058" s="56" t="s">
        <v>17081</v>
      </c>
      <c r="W3058" s="56" t="s">
        <v>7566</v>
      </c>
      <c r="X3058" s="56" t="s">
        <v>1898</v>
      </c>
      <c r="Y3058" s="56"/>
      <c r="Z3058" s="56" t="s">
        <v>17097</v>
      </c>
      <c r="AA3058" s="56" t="s">
        <v>17098</v>
      </c>
      <c r="AB3058" s="56" t="s">
        <v>17095</v>
      </c>
      <c r="AC3058" s="56" t="s">
        <v>7326</v>
      </c>
      <c r="AD3058" s="90" t="str">
        <f t="shared" si="95"/>
        <v>NA</v>
      </c>
      <c r="AE3058" s="90"/>
      <c r="AF3058" s="90"/>
      <c r="AG3058" s="90"/>
    </row>
    <row r="3059" spans="1:33">
      <c r="A3059" s="56" t="s">
        <v>22126</v>
      </c>
      <c r="B3059" s="56" t="s">
        <v>22127</v>
      </c>
      <c r="C3059" s="56" t="s">
        <v>22128</v>
      </c>
      <c r="D3059" s="56" t="s">
        <v>7566</v>
      </c>
      <c r="E3059" s="56" t="s">
        <v>22123</v>
      </c>
      <c r="F3059" s="56" t="s">
        <v>22</v>
      </c>
      <c r="G3059" s="56"/>
      <c r="H3059" s="56" t="s">
        <v>22129</v>
      </c>
      <c r="I3059" s="56" t="s">
        <v>22125</v>
      </c>
      <c r="J3059" s="56" t="s">
        <v>22130</v>
      </c>
      <c r="K3059" s="56" t="s">
        <v>87</v>
      </c>
      <c r="L3059" s="90" t="str">
        <f t="shared" si="94"/>
        <v>NA</v>
      </c>
      <c r="M3059" s="90"/>
      <c r="O3059" s="91"/>
      <c r="P3059" s="56"/>
      <c r="Q3059" s="56"/>
      <c r="R3059" s="56"/>
      <c r="S3059" s="56"/>
      <c r="T3059" s="56" t="s">
        <v>17099</v>
      </c>
      <c r="U3059" s="56" t="s">
        <v>17100</v>
      </c>
      <c r="V3059" s="56" t="s">
        <v>17101</v>
      </c>
      <c r="W3059" s="56" t="s">
        <v>7566</v>
      </c>
      <c r="X3059" s="56" t="s">
        <v>17102</v>
      </c>
      <c r="Y3059" s="56"/>
      <c r="Z3059" s="56" t="s">
        <v>17103</v>
      </c>
      <c r="AA3059" s="56" t="s">
        <v>17104</v>
      </c>
      <c r="AB3059" s="56" t="s">
        <v>15247</v>
      </c>
      <c r="AC3059" s="56" t="s">
        <v>87</v>
      </c>
      <c r="AD3059" s="90" t="str">
        <f t="shared" si="95"/>
        <v>NA</v>
      </c>
      <c r="AE3059" s="90"/>
      <c r="AF3059" s="90"/>
      <c r="AG3059" s="90"/>
    </row>
    <row r="3060" spans="1:33">
      <c r="A3060" s="56" t="s">
        <v>22131</v>
      </c>
      <c r="B3060" s="56" t="s">
        <v>22132</v>
      </c>
      <c r="C3060" s="56" t="s">
        <v>22133</v>
      </c>
      <c r="D3060" s="56" t="s">
        <v>7566</v>
      </c>
      <c r="E3060" s="56" t="s">
        <v>22134</v>
      </c>
      <c r="F3060" s="56" t="s">
        <v>22</v>
      </c>
      <c r="G3060" s="56"/>
      <c r="H3060" s="56" t="s">
        <v>22135</v>
      </c>
      <c r="I3060" s="56" t="s">
        <v>22136</v>
      </c>
      <c r="J3060" s="56" t="s">
        <v>22131</v>
      </c>
      <c r="K3060" s="56" t="s">
        <v>7326</v>
      </c>
      <c r="L3060" s="90" t="str">
        <f t="shared" si="94"/>
        <v>NA</v>
      </c>
      <c r="M3060" s="90"/>
      <c r="O3060" s="91"/>
      <c r="P3060" s="56"/>
      <c r="Q3060" s="56"/>
      <c r="R3060" s="56"/>
      <c r="S3060" s="56"/>
      <c r="T3060" s="56" t="s">
        <v>17105</v>
      </c>
      <c r="U3060" s="56" t="s">
        <v>17106</v>
      </c>
      <c r="V3060" s="56" t="s">
        <v>17107</v>
      </c>
      <c r="W3060" s="56" t="s">
        <v>7566</v>
      </c>
      <c r="X3060" s="56" t="s">
        <v>17108</v>
      </c>
      <c r="Y3060" s="56"/>
      <c r="Z3060" s="56" t="s">
        <v>17109</v>
      </c>
      <c r="AA3060" s="56" t="s">
        <v>17110</v>
      </c>
      <c r="AB3060" s="56" t="s">
        <v>17105</v>
      </c>
      <c r="AC3060" s="56" t="s">
        <v>7326</v>
      </c>
      <c r="AD3060" s="90" t="str">
        <f t="shared" si="95"/>
        <v>NA</v>
      </c>
      <c r="AE3060" s="90"/>
      <c r="AF3060" s="90"/>
      <c r="AG3060" s="90"/>
    </row>
    <row r="3061" spans="1:33">
      <c r="A3061" s="56" t="s">
        <v>22137</v>
      </c>
      <c r="B3061" s="56" t="s">
        <v>22138</v>
      </c>
      <c r="C3061" s="56" t="s">
        <v>22139</v>
      </c>
      <c r="D3061" s="56" t="s">
        <v>7566</v>
      </c>
      <c r="E3061" s="56" t="s">
        <v>22140</v>
      </c>
      <c r="F3061" s="56" t="s">
        <v>22</v>
      </c>
      <c r="G3061" s="56"/>
      <c r="H3061" s="56" t="s">
        <v>22141</v>
      </c>
      <c r="I3061" s="56" t="s">
        <v>22142</v>
      </c>
      <c r="J3061" s="56" t="s">
        <v>22137</v>
      </c>
      <c r="K3061" s="56" t="s">
        <v>7326</v>
      </c>
      <c r="L3061" s="90" t="str">
        <f t="shared" si="94"/>
        <v>NA</v>
      </c>
      <c r="M3061" s="90"/>
      <c r="O3061" s="91"/>
      <c r="P3061" s="56"/>
      <c r="Q3061" s="56"/>
      <c r="R3061" s="56"/>
      <c r="S3061" s="56"/>
      <c r="T3061" s="56" t="s">
        <v>17111</v>
      </c>
      <c r="U3061" s="56" t="s">
        <v>17112</v>
      </c>
      <c r="V3061" s="56" t="s">
        <v>17113</v>
      </c>
      <c r="W3061" s="56" t="s">
        <v>7566</v>
      </c>
      <c r="X3061" s="56" t="s">
        <v>17114</v>
      </c>
      <c r="Y3061" s="56"/>
      <c r="Z3061" s="56" t="s">
        <v>17115</v>
      </c>
      <c r="AA3061" s="56" t="s">
        <v>17116</v>
      </c>
      <c r="AB3061" s="56" t="s">
        <v>17111</v>
      </c>
      <c r="AC3061" s="56" t="s">
        <v>7326</v>
      </c>
      <c r="AD3061" s="90" t="str">
        <f t="shared" si="95"/>
        <v>NA</v>
      </c>
      <c r="AE3061" s="90"/>
      <c r="AF3061" s="90"/>
      <c r="AG3061" s="90"/>
    </row>
    <row r="3062" spans="1:33">
      <c r="A3062" s="56" t="s">
        <v>22143</v>
      </c>
      <c r="B3062" s="56" t="s">
        <v>22144</v>
      </c>
      <c r="C3062" s="56" t="s">
        <v>22145</v>
      </c>
      <c r="D3062" s="56" t="s">
        <v>7566</v>
      </c>
      <c r="E3062" s="56" t="s">
        <v>22146</v>
      </c>
      <c r="F3062" s="56" t="s">
        <v>22</v>
      </c>
      <c r="G3062" s="56"/>
      <c r="H3062" s="56" t="s">
        <v>22147</v>
      </c>
      <c r="I3062" s="56" t="s">
        <v>22148</v>
      </c>
      <c r="J3062" s="56" t="s">
        <v>22143</v>
      </c>
      <c r="K3062" s="56" t="s">
        <v>7326</v>
      </c>
      <c r="L3062" s="90" t="str">
        <f t="shared" si="94"/>
        <v>NA</v>
      </c>
      <c r="M3062" s="90"/>
      <c r="O3062" s="91"/>
      <c r="P3062" s="56"/>
      <c r="Q3062" s="56"/>
      <c r="R3062" s="56"/>
      <c r="S3062" s="56"/>
      <c r="T3062" s="56" t="s">
        <v>17117</v>
      </c>
      <c r="U3062" s="56" t="s">
        <v>17118</v>
      </c>
      <c r="V3062" s="56" t="s">
        <v>17119</v>
      </c>
      <c r="W3062" s="56" t="s">
        <v>7566</v>
      </c>
      <c r="X3062" s="56" t="s">
        <v>17114</v>
      </c>
      <c r="Y3062" s="56"/>
      <c r="Z3062" s="56" t="s">
        <v>17120</v>
      </c>
      <c r="AA3062" s="56" t="s">
        <v>17116</v>
      </c>
      <c r="AB3062" s="56" t="s">
        <v>17121</v>
      </c>
      <c r="AC3062" s="56" t="s">
        <v>87</v>
      </c>
      <c r="AD3062" s="90" t="str">
        <f t="shared" si="95"/>
        <v>NA</v>
      </c>
      <c r="AE3062" s="90"/>
      <c r="AF3062" s="90"/>
      <c r="AG3062" s="90"/>
    </row>
    <row r="3063" spans="1:33">
      <c r="A3063" s="56" t="s">
        <v>22149</v>
      </c>
      <c r="B3063" s="56" t="s">
        <v>22150</v>
      </c>
      <c r="C3063" s="56" t="s">
        <v>22151</v>
      </c>
      <c r="D3063" s="56" t="s">
        <v>7566</v>
      </c>
      <c r="E3063" s="56" t="s">
        <v>22152</v>
      </c>
      <c r="F3063" s="56" t="s">
        <v>22</v>
      </c>
      <c r="G3063" s="56"/>
      <c r="H3063" s="56" t="s">
        <v>22153</v>
      </c>
      <c r="I3063" s="56" t="s">
        <v>22154</v>
      </c>
      <c r="J3063" s="56" t="s">
        <v>22149</v>
      </c>
      <c r="K3063" s="56" t="s">
        <v>7326</v>
      </c>
      <c r="L3063" s="90" t="str">
        <f t="shared" si="94"/>
        <v>NA</v>
      </c>
      <c r="M3063" s="90"/>
      <c r="O3063" s="91"/>
      <c r="P3063" s="56"/>
      <c r="Q3063" s="56"/>
      <c r="R3063" s="56"/>
      <c r="S3063" s="56"/>
      <c r="T3063" s="56" t="s">
        <v>17122</v>
      </c>
      <c r="U3063" s="56" t="s">
        <v>17123</v>
      </c>
      <c r="V3063" s="56" t="s">
        <v>17124</v>
      </c>
      <c r="W3063" s="56" t="s">
        <v>7566</v>
      </c>
      <c r="X3063" s="56" t="s">
        <v>17125</v>
      </c>
      <c r="Y3063" s="56"/>
      <c r="Z3063" s="56" t="s">
        <v>17126</v>
      </c>
      <c r="AA3063" s="56" t="s">
        <v>17127</v>
      </c>
      <c r="AB3063" s="56"/>
      <c r="AC3063" s="56" t="s">
        <v>7326</v>
      </c>
      <c r="AD3063" s="90" t="str">
        <f t="shared" si="95"/>
        <v>NA</v>
      </c>
      <c r="AE3063" s="90"/>
      <c r="AF3063" s="90"/>
      <c r="AG3063" s="90"/>
    </row>
    <row r="3064" spans="1:33">
      <c r="A3064" s="56" t="s">
        <v>22155</v>
      </c>
      <c r="B3064" s="56" t="s">
        <v>22156</v>
      </c>
      <c r="C3064" s="56" t="s">
        <v>22157</v>
      </c>
      <c r="D3064" s="56" t="s">
        <v>7566</v>
      </c>
      <c r="E3064" s="56" t="s">
        <v>22158</v>
      </c>
      <c r="F3064" s="56" t="s">
        <v>22</v>
      </c>
      <c r="G3064" s="56"/>
      <c r="H3064" s="56" t="s">
        <v>22159</v>
      </c>
      <c r="I3064" s="56" t="s">
        <v>22160</v>
      </c>
      <c r="J3064" s="56" t="s">
        <v>22155</v>
      </c>
      <c r="K3064" s="56" t="s">
        <v>7326</v>
      </c>
      <c r="L3064" s="90" t="str">
        <f t="shared" si="94"/>
        <v>NA</v>
      </c>
      <c r="M3064" s="90"/>
      <c r="O3064" s="91"/>
      <c r="P3064" s="56"/>
      <c r="Q3064" s="56"/>
      <c r="R3064" s="56"/>
      <c r="S3064" s="56"/>
      <c r="T3064" s="56" t="s">
        <v>17128</v>
      </c>
      <c r="U3064" s="56" t="s">
        <v>17129</v>
      </c>
      <c r="V3064" s="56" t="s">
        <v>17130</v>
      </c>
      <c r="W3064" s="56" t="s">
        <v>7566</v>
      </c>
      <c r="X3064" s="56" t="s">
        <v>17131</v>
      </c>
      <c r="Y3064" s="56"/>
      <c r="Z3064" s="56" t="s">
        <v>17132</v>
      </c>
      <c r="AA3064" s="56" t="s">
        <v>17133</v>
      </c>
      <c r="AB3064" s="56" t="s">
        <v>17128</v>
      </c>
      <c r="AC3064" s="56" t="s">
        <v>7326</v>
      </c>
      <c r="AD3064" s="90" t="str">
        <f t="shared" si="95"/>
        <v>NA</v>
      </c>
      <c r="AE3064" s="90"/>
      <c r="AF3064" s="90"/>
      <c r="AG3064" s="90"/>
    </row>
    <row r="3065" spans="1:33">
      <c r="A3065" s="56" t="s">
        <v>22161</v>
      </c>
      <c r="B3065" s="56" t="s">
        <v>22162</v>
      </c>
      <c r="C3065" s="56" t="s">
        <v>22163</v>
      </c>
      <c r="D3065" s="56" t="s">
        <v>7566</v>
      </c>
      <c r="E3065" s="56" t="s">
        <v>3446</v>
      </c>
      <c r="F3065" s="56" t="s">
        <v>22</v>
      </c>
      <c r="G3065" s="56"/>
      <c r="H3065" s="56" t="s">
        <v>22164</v>
      </c>
      <c r="I3065" s="56" t="s">
        <v>22165</v>
      </c>
      <c r="J3065" s="56" t="s">
        <v>22161</v>
      </c>
      <c r="K3065" s="56" t="s">
        <v>7326</v>
      </c>
      <c r="L3065" s="90" t="str">
        <f t="shared" si="94"/>
        <v>NA</v>
      </c>
      <c r="M3065" s="90"/>
      <c r="O3065" s="91"/>
      <c r="P3065" s="56"/>
      <c r="Q3065" s="56"/>
      <c r="R3065" s="56"/>
      <c r="S3065" s="56"/>
      <c r="T3065" s="56" t="s">
        <v>17134</v>
      </c>
      <c r="U3065" s="56" t="s">
        <v>17135</v>
      </c>
      <c r="V3065" s="56" t="s">
        <v>17136</v>
      </c>
      <c r="W3065" s="56" t="s">
        <v>7566</v>
      </c>
      <c r="X3065" s="56" t="s">
        <v>17137</v>
      </c>
      <c r="Y3065" s="56"/>
      <c r="Z3065" s="56" t="s">
        <v>17138</v>
      </c>
      <c r="AA3065" s="56" t="s">
        <v>17139</v>
      </c>
      <c r="AB3065" s="56" t="s">
        <v>17134</v>
      </c>
      <c r="AC3065" s="56" t="s">
        <v>87</v>
      </c>
      <c r="AD3065" s="90" t="str">
        <f t="shared" si="95"/>
        <v>NA</v>
      </c>
      <c r="AE3065" s="90"/>
      <c r="AF3065" s="90"/>
      <c r="AG3065" s="90"/>
    </row>
    <row r="3066" spans="1:33">
      <c r="A3066" s="56" t="s">
        <v>22166</v>
      </c>
      <c r="B3066" s="56" t="s">
        <v>22167</v>
      </c>
      <c r="C3066" s="56" t="s">
        <v>22168</v>
      </c>
      <c r="D3066" s="56" t="s">
        <v>7566</v>
      </c>
      <c r="E3066" s="56" t="s">
        <v>3459</v>
      </c>
      <c r="F3066" s="56" t="s">
        <v>22</v>
      </c>
      <c r="G3066" s="56"/>
      <c r="H3066" s="56" t="s">
        <v>22169</v>
      </c>
      <c r="I3066" s="56" t="s">
        <v>22170</v>
      </c>
      <c r="J3066" s="56" t="s">
        <v>22166</v>
      </c>
      <c r="K3066" s="56" t="s">
        <v>7326</v>
      </c>
      <c r="L3066" s="90" t="str">
        <f t="shared" si="94"/>
        <v>NA</v>
      </c>
      <c r="M3066" s="90"/>
      <c r="O3066" s="91"/>
      <c r="P3066" s="56"/>
      <c r="Q3066" s="56"/>
      <c r="R3066" s="56"/>
      <c r="S3066" s="56"/>
      <c r="T3066" s="56" t="s">
        <v>17140</v>
      </c>
      <c r="U3066" s="56" t="s">
        <v>17141</v>
      </c>
      <c r="V3066" s="56" t="s">
        <v>17142</v>
      </c>
      <c r="W3066" s="56" t="s">
        <v>7566</v>
      </c>
      <c r="X3066" s="56" t="s">
        <v>17143</v>
      </c>
      <c r="Y3066" s="56"/>
      <c r="Z3066" s="56" t="s">
        <v>17144</v>
      </c>
      <c r="AA3066" s="56" t="s">
        <v>17145</v>
      </c>
      <c r="AB3066" s="56" t="s">
        <v>17146</v>
      </c>
      <c r="AC3066" s="56" t="s">
        <v>7326</v>
      </c>
      <c r="AD3066" s="90" t="str">
        <f t="shared" si="95"/>
        <v>NA</v>
      </c>
      <c r="AE3066" s="90"/>
      <c r="AF3066" s="90"/>
      <c r="AG3066" s="90"/>
    </row>
    <row r="3067" spans="1:33">
      <c r="A3067" s="56" t="s">
        <v>22171</v>
      </c>
      <c r="B3067" s="56" t="s">
        <v>22172</v>
      </c>
      <c r="C3067" s="56" t="s">
        <v>22173</v>
      </c>
      <c r="D3067" s="56" t="s">
        <v>7566</v>
      </c>
      <c r="E3067" s="56" t="s">
        <v>3472</v>
      </c>
      <c r="F3067" s="56" t="s">
        <v>22</v>
      </c>
      <c r="G3067" s="56"/>
      <c r="H3067" s="56" t="s">
        <v>22174</v>
      </c>
      <c r="I3067" s="56" t="s">
        <v>22175</v>
      </c>
      <c r="J3067" s="56" t="s">
        <v>22171</v>
      </c>
      <c r="K3067" s="56" t="s">
        <v>7326</v>
      </c>
      <c r="L3067" s="90" t="str">
        <f t="shared" si="94"/>
        <v>NA</v>
      </c>
      <c r="M3067" s="90"/>
      <c r="O3067" s="91"/>
      <c r="P3067" s="56"/>
      <c r="Q3067" s="56"/>
      <c r="R3067" s="56"/>
      <c r="S3067" s="56"/>
      <c r="T3067" s="56" t="s">
        <v>17147</v>
      </c>
      <c r="U3067" s="56" t="s">
        <v>17148</v>
      </c>
      <c r="V3067" s="56" t="s">
        <v>17149</v>
      </c>
      <c r="W3067" s="56" t="s">
        <v>7566</v>
      </c>
      <c r="X3067" s="56" t="s">
        <v>17150</v>
      </c>
      <c r="Y3067" s="56"/>
      <c r="Z3067" s="56" t="s">
        <v>17151</v>
      </c>
      <c r="AA3067" s="56" t="s">
        <v>17152</v>
      </c>
      <c r="AB3067" s="56" t="s">
        <v>17147</v>
      </c>
      <c r="AC3067" s="56" t="s">
        <v>7326</v>
      </c>
      <c r="AD3067" s="90" t="str">
        <f t="shared" si="95"/>
        <v>NA</v>
      </c>
      <c r="AE3067" s="90"/>
      <c r="AF3067" s="90"/>
      <c r="AG3067" s="90"/>
    </row>
    <row r="3068" spans="1:33">
      <c r="A3068" s="56" t="s">
        <v>22176</v>
      </c>
      <c r="B3068" s="56" t="s">
        <v>22177</v>
      </c>
      <c r="C3068" s="56" t="s">
        <v>22178</v>
      </c>
      <c r="D3068" s="56" t="s">
        <v>7566</v>
      </c>
      <c r="E3068" s="56" t="s">
        <v>22179</v>
      </c>
      <c r="F3068" s="56" t="s">
        <v>22</v>
      </c>
      <c r="G3068" s="56"/>
      <c r="H3068" s="56" t="s">
        <v>22180</v>
      </c>
      <c r="I3068" s="56" t="s">
        <v>22181</v>
      </c>
      <c r="J3068" s="56" t="s">
        <v>22176</v>
      </c>
      <c r="K3068" s="56" t="s">
        <v>7326</v>
      </c>
      <c r="L3068" s="90" t="str">
        <f t="shared" si="94"/>
        <v>NA</v>
      </c>
      <c r="M3068" s="90"/>
      <c r="O3068" s="91"/>
      <c r="P3068" s="56"/>
      <c r="Q3068" s="56"/>
      <c r="R3068" s="56"/>
      <c r="S3068" s="56"/>
      <c r="T3068" s="56" t="s">
        <v>17153</v>
      </c>
      <c r="U3068" s="56" t="s">
        <v>17154</v>
      </c>
      <c r="V3068" s="56" t="s">
        <v>17155</v>
      </c>
      <c r="W3068" s="56" t="s">
        <v>7566</v>
      </c>
      <c r="X3068" s="56" t="s">
        <v>1916</v>
      </c>
      <c r="Y3068" s="56"/>
      <c r="Z3068" s="56" t="s">
        <v>17156</v>
      </c>
      <c r="AA3068" s="56" t="s">
        <v>17157</v>
      </c>
      <c r="AB3068" s="56" t="s">
        <v>17158</v>
      </c>
      <c r="AC3068" s="56" t="s">
        <v>7326</v>
      </c>
      <c r="AD3068" s="90" t="str">
        <f t="shared" si="95"/>
        <v>NA</v>
      </c>
      <c r="AE3068" s="90"/>
      <c r="AF3068" s="90"/>
      <c r="AG3068" s="90"/>
    </row>
    <row r="3069" spans="1:33">
      <c r="A3069" s="56" t="s">
        <v>22182</v>
      </c>
      <c r="B3069" s="56" t="s">
        <v>22183</v>
      </c>
      <c r="C3069" s="56" t="s">
        <v>22184</v>
      </c>
      <c r="D3069" s="56" t="s">
        <v>7566</v>
      </c>
      <c r="E3069" s="56" t="s">
        <v>22185</v>
      </c>
      <c r="F3069" s="56" t="s">
        <v>22</v>
      </c>
      <c r="G3069" s="56"/>
      <c r="H3069" s="56" t="s">
        <v>22186</v>
      </c>
      <c r="I3069" s="56" t="s">
        <v>22187</v>
      </c>
      <c r="J3069" s="56" t="s">
        <v>22182</v>
      </c>
      <c r="K3069" s="56" t="s">
        <v>7326</v>
      </c>
      <c r="L3069" s="90" t="str">
        <f t="shared" si="94"/>
        <v>NA</v>
      </c>
      <c r="M3069" s="90"/>
      <c r="O3069" s="91"/>
      <c r="P3069" s="56"/>
      <c r="Q3069" s="56"/>
      <c r="R3069" s="56"/>
      <c r="S3069" s="56"/>
      <c r="T3069" s="56" t="s">
        <v>17159</v>
      </c>
      <c r="U3069" s="56" t="s">
        <v>17160</v>
      </c>
      <c r="V3069" s="56" t="s">
        <v>17081</v>
      </c>
      <c r="W3069" s="56" t="s">
        <v>7566</v>
      </c>
      <c r="X3069" s="56" t="s">
        <v>1916</v>
      </c>
      <c r="Y3069" s="56"/>
      <c r="Z3069" s="56" t="s">
        <v>17161</v>
      </c>
      <c r="AA3069" s="56" t="s">
        <v>17157</v>
      </c>
      <c r="AB3069" s="56" t="s">
        <v>17159</v>
      </c>
      <c r="AC3069" s="56" t="s">
        <v>7326</v>
      </c>
      <c r="AD3069" s="90" t="str">
        <f t="shared" si="95"/>
        <v>NA</v>
      </c>
      <c r="AE3069" s="90"/>
      <c r="AF3069" s="90"/>
      <c r="AG3069" s="90"/>
    </row>
    <row r="3070" spans="1:33">
      <c r="A3070" s="56" t="s">
        <v>22188</v>
      </c>
      <c r="B3070" s="56" t="s">
        <v>22189</v>
      </c>
      <c r="C3070" s="56" t="s">
        <v>22190</v>
      </c>
      <c r="D3070" s="56" t="s">
        <v>7566</v>
      </c>
      <c r="E3070" s="56" t="s">
        <v>22185</v>
      </c>
      <c r="F3070" s="56" t="s">
        <v>22</v>
      </c>
      <c r="G3070" s="56"/>
      <c r="H3070" s="56" t="s">
        <v>22191</v>
      </c>
      <c r="I3070" s="56" t="s">
        <v>22187</v>
      </c>
      <c r="J3070" s="56" t="s">
        <v>22192</v>
      </c>
      <c r="K3070" s="56" t="s">
        <v>87</v>
      </c>
      <c r="L3070" s="90" t="str">
        <f t="shared" si="94"/>
        <v>NA</v>
      </c>
      <c r="M3070" s="90"/>
      <c r="O3070" s="91"/>
      <c r="P3070" s="56"/>
      <c r="Q3070" s="56"/>
      <c r="R3070" s="56"/>
      <c r="S3070" s="56"/>
      <c r="T3070" s="56" t="s">
        <v>17162</v>
      </c>
      <c r="U3070" s="56" t="s">
        <v>17163</v>
      </c>
      <c r="V3070" s="56" t="s">
        <v>17164</v>
      </c>
      <c r="W3070" s="56" t="s">
        <v>7566</v>
      </c>
      <c r="X3070" s="56" t="s">
        <v>1916</v>
      </c>
      <c r="Y3070" s="56"/>
      <c r="Z3070" s="56" t="s">
        <v>17161</v>
      </c>
      <c r="AA3070" s="56" t="s">
        <v>17157</v>
      </c>
      <c r="AB3070" s="56" t="s">
        <v>17165</v>
      </c>
      <c r="AC3070" s="56" t="s">
        <v>87</v>
      </c>
      <c r="AD3070" s="90" t="str">
        <f t="shared" si="95"/>
        <v>NA</v>
      </c>
      <c r="AE3070" s="90"/>
      <c r="AF3070" s="90"/>
      <c r="AG3070" s="90"/>
    </row>
    <row r="3071" spans="1:33">
      <c r="A3071" s="56" t="s">
        <v>22193</v>
      </c>
      <c r="B3071" s="56" t="s">
        <v>22194</v>
      </c>
      <c r="C3071" s="56" t="s">
        <v>22195</v>
      </c>
      <c r="D3071" s="56" t="s">
        <v>7566</v>
      </c>
      <c r="E3071" s="56" t="s">
        <v>22196</v>
      </c>
      <c r="F3071" s="56" t="s">
        <v>22</v>
      </c>
      <c r="G3071" s="56"/>
      <c r="H3071" s="56" t="s">
        <v>22197</v>
      </c>
      <c r="I3071" s="56" t="s">
        <v>22198</v>
      </c>
      <c r="J3071" s="56" t="s">
        <v>22193</v>
      </c>
      <c r="K3071" s="56" t="s">
        <v>7326</v>
      </c>
      <c r="L3071" s="90" t="str">
        <f t="shared" si="94"/>
        <v>NA</v>
      </c>
      <c r="M3071" s="90"/>
      <c r="O3071" s="91"/>
      <c r="P3071" s="56"/>
      <c r="Q3071" s="56"/>
      <c r="R3071" s="56"/>
      <c r="S3071" s="56"/>
      <c r="T3071" s="56" t="s">
        <v>17166</v>
      </c>
      <c r="U3071" s="56" t="s">
        <v>17167</v>
      </c>
      <c r="V3071" s="56" t="s">
        <v>17168</v>
      </c>
      <c r="W3071" s="56" t="s">
        <v>7566</v>
      </c>
      <c r="X3071" s="56" t="s">
        <v>1928</v>
      </c>
      <c r="Y3071" s="56"/>
      <c r="Z3071" s="56" t="s">
        <v>17169</v>
      </c>
      <c r="AA3071" s="56" t="s">
        <v>17170</v>
      </c>
      <c r="AB3071" s="56" t="s">
        <v>17166</v>
      </c>
      <c r="AC3071" s="56" t="s">
        <v>7326</v>
      </c>
      <c r="AD3071" s="90" t="str">
        <f t="shared" si="95"/>
        <v>NA</v>
      </c>
      <c r="AE3071" s="90"/>
      <c r="AF3071" s="90"/>
      <c r="AG3071" s="90"/>
    </row>
    <row r="3072" spans="1:33">
      <c r="A3072" s="56" t="s">
        <v>22199</v>
      </c>
      <c r="B3072" s="56" t="s">
        <v>22200</v>
      </c>
      <c r="C3072" s="56" t="s">
        <v>22201</v>
      </c>
      <c r="D3072" s="56" t="s">
        <v>7566</v>
      </c>
      <c r="E3072" s="56" t="s">
        <v>22202</v>
      </c>
      <c r="F3072" s="56" t="s">
        <v>22</v>
      </c>
      <c r="G3072" s="56"/>
      <c r="H3072" s="56" t="s">
        <v>22203</v>
      </c>
      <c r="I3072" s="56" t="s">
        <v>22204</v>
      </c>
      <c r="J3072" s="56" t="s">
        <v>22199</v>
      </c>
      <c r="K3072" s="56" t="s">
        <v>7326</v>
      </c>
      <c r="L3072" s="90" t="str">
        <f t="shared" si="94"/>
        <v>NA</v>
      </c>
      <c r="M3072" s="90"/>
      <c r="O3072" s="91"/>
      <c r="P3072" s="56"/>
      <c r="Q3072" s="56"/>
      <c r="R3072" s="56"/>
      <c r="S3072" s="56"/>
      <c r="T3072" s="56" t="s">
        <v>17171</v>
      </c>
      <c r="U3072" s="56" t="s">
        <v>17172</v>
      </c>
      <c r="V3072" s="56" t="s">
        <v>17081</v>
      </c>
      <c r="W3072" s="56" t="s">
        <v>7566</v>
      </c>
      <c r="X3072" s="56" t="s">
        <v>1928</v>
      </c>
      <c r="Y3072" s="56"/>
      <c r="Z3072" s="56" t="s">
        <v>17173</v>
      </c>
      <c r="AA3072" s="56" t="s">
        <v>17170</v>
      </c>
      <c r="AB3072" s="56" t="s">
        <v>17171</v>
      </c>
      <c r="AC3072" s="56" t="s">
        <v>7326</v>
      </c>
      <c r="AD3072" s="90" t="str">
        <f t="shared" si="95"/>
        <v>NA</v>
      </c>
      <c r="AE3072" s="90"/>
      <c r="AF3072" s="90"/>
      <c r="AG3072" s="90"/>
    </row>
    <row r="3073" spans="1:33">
      <c r="A3073" s="56" t="s">
        <v>22205</v>
      </c>
      <c r="B3073" s="56" t="s">
        <v>22206</v>
      </c>
      <c r="C3073" s="56" t="s">
        <v>12348</v>
      </c>
      <c r="D3073" s="56" t="s">
        <v>7566</v>
      </c>
      <c r="E3073" s="56" t="s">
        <v>9295</v>
      </c>
      <c r="F3073" s="56" t="s">
        <v>22</v>
      </c>
      <c r="G3073" s="56"/>
      <c r="H3073" s="56" t="s">
        <v>22207</v>
      </c>
      <c r="I3073" s="56" t="s">
        <v>22208</v>
      </c>
      <c r="J3073" s="56" t="s">
        <v>22205</v>
      </c>
      <c r="K3073" s="56" t="s">
        <v>7326</v>
      </c>
      <c r="L3073" s="90" t="str">
        <f t="shared" si="94"/>
        <v>NA</v>
      </c>
      <c r="M3073" s="90"/>
      <c r="O3073" s="91"/>
      <c r="P3073" s="56"/>
      <c r="Q3073" s="56"/>
      <c r="R3073" s="56"/>
      <c r="S3073" s="56"/>
      <c r="T3073" s="56" t="s">
        <v>17174</v>
      </c>
      <c r="U3073" s="56" t="s">
        <v>17175</v>
      </c>
      <c r="V3073" s="56" t="s">
        <v>17176</v>
      </c>
      <c r="W3073" s="56" t="s">
        <v>7566</v>
      </c>
      <c r="X3073" s="56" t="s">
        <v>17177</v>
      </c>
      <c r="Y3073" s="56"/>
      <c r="Z3073" s="56" t="s">
        <v>17178</v>
      </c>
      <c r="AA3073" s="56" t="s">
        <v>17179</v>
      </c>
      <c r="AB3073" s="56" t="s">
        <v>17174</v>
      </c>
      <c r="AC3073" s="56" t="s">
        <v>7326</v>
      </c>
      <c r="AD3073" s="90" t="str">
        <f t="shared" si="95"/>
        <v>NA</v>
      </c>
      <c r="AE3073" s="90"/>
      <c r="AF3073" s="90"/>
      <c r="AG3073" s="90"/>
    </row>
    <row r="3074" spans="1:33">
      <c r="A3074" s="56" t="s">
        <v>22209</v>
      </c>
      <c r="B3074" s="56" t="s">
        <v>22210</v>
      </c>
      <c r="C3074" s="56" t="s">
        <v>22211</v>
      </c>
      <c r="D3074" s="56" t="s">
        <v>7566</v>
      </c>
      <c r="E3074" s="56" t="s">
        <v>9295</v>
      </c>
      <c r="F3074" s="56" t="s">
        <v>22</v>
      </c>
      <c r="G3074" s="56"/>
      <c r="H3074" s="56" t="s">
        <v>22212</v>
      </c>
      <c r="I3074" s="56" t="s">
        <v>22208</v>
      </c>
      <c r="J3074" s="56" t="s">
        <v>22209</v>
      </c>
      <c r="K3074" s="56" t="s">
        <v>7326</v>
      </c>
      <c r="L3074" s="90" t="str">
        <f t="shared" si="94"/>
        <v>NA</v>
      </c>
      <c r="M3074" s="90"/>
      <c r="O3074" s="91"/>
      <c r="P3074" s="56"/>
      <c r="Q3074" s="56"/>
      <c r="R3074" s="56"/>
      <c r="S3074" s="56"/>
      <c r="T3074" s="56" t="s">
        <v>17180</v>
      </c>
      <c r="U3074" s="56" t="s">
        <v>17181</v>
      </c>
      <c r="V3074" s="56" t="s">
        <v>17182</v>
      </c>
      <c r="W3074" s="56" t="s">
        <v>7566</v>
      </c>
      <c r="X3074" s="56" t="s">
        <v>17183</v>
      </c>
      <c r="Y3074" s="56"/>
      <c r="Z3074" s="56" t="s">
        <v>17184</v>
      </c>
      <c r="AA3074" s="56" t="s">
        <v>17185</v>
      </c>
      <c r="AB3074" s="56" t="s">
        <v>17180</v>
      </c>
      <c r="AC3074" s="56" t="s">
        <v>7326</v>
      </c>
      <c r="AD3074" s="90" t="str">
        <f t="shared" si="95"/>
        <v>NA</v>
      </c>
      <c r="AE3074" s="90"/>
      <c r="AF3074" s="90"/>
      <c r="AG3074" s="90"/>
    </row>
    <row r="3075" spans="1:33">
      <c r="A3075" s="56" t="s">
        <v>22213</v>
      </c>
      <c r="B3075" s="56" t="s">
        <v>22214</v>
      </c>
      <c r="C3075" s="56" t="s">
        <v>22215</v>
      </c>
      <c r="D3075" s="56" t="s">
        <v>7566</v>
      </c>
      <c r="E3075" s="56" t="s">
        <v>22216</v>
      </c>
      <c r="F3075" s="56" t="s">
        <v>22</v>
      </c>
      <c r="G3075" s="56"/>
      <c r="H3075" s="56" t="s">
        <v>22217</v>
      </c>
      <c r="I3075" s="56" t="s">
        <v>22218</v>
      </c>
      <c r="J3075" s="56" t="s">
        <v>22213</v>
      </c>
      <c r="K3075" s="56" t="s">
        <v>7326</v>
      </c>
      <c r="L3075" s="90" t="str">
        <f t="shared" ref="L3075:L3138" si="96">IF($P$3&lt;&gt;"",IF(ISNUMBER(SEARCH("*"&amp;$P$3&amp;"*", A3075)),A3075, IF(ISNUMBER(SEARCH("*"&amp;$P$3&amp;"*", H3075)),A3075, IF(ISNUMBER(SEARCH("*"&amp;$P$3&amp;"*", G3075)),A3075, IF(ISNUMBER(SEARCH("*"&amp;$P$3&amp;"*", J3075)),A3075,  IF(ISNUMBER(SEARCH("*"&amp;$P$3&amp;"*", E3075)),A3075, "NA"))))),"NA")</f>
        <v>NA</v>
      </c>
      <c r="M3075" s="90"/>
      <c r="O3075" s="91"/>
      <c r="P3075" s="56"/>
      <c r="Q3075" s="56"/>
      <c r="R3075" s="56"/>
      <c r="S3075" s="56"/>
      <c r="T3075" s="56" t="s">
        <v>17186</v>
      </c>
      <c r="U3075" s="56" t="s">
        <v>17187</v>
      </c>
      <c r="V3075" s="56" t="s">
        <v>17188</v>
      </c>
      <c r="W3075" s="56" t="s">
        <v>7566</v>
      </c>
      <c r="X3075" s="56" t="s">
        <v>17189</v>
      </c>
      <c r="Y3075" s="56"/>
      <c r="Z3075" s="56" t="s">
        <v>17190</v>
      </c>
      <c r="AA3075" s="56" t="s">
        <v>17191</v>
      </c>
      <c r="AB3075" s="56"/>
      <c r="AC3075" s="56" t="s">
        <v>7326</v>
      </c>
      <c r="AD3075" s="90" t="str">
        <f t="shared" ref="AD3075:AD3138" si="97">IF($P$19&lt;&gt;"",IF(ISNUMBER(SEARCH($P$19, V3075)),T3075, "NA"),"NA")</f>
        <v>NA</v>
      </c>
      <c r="AE3075" s="90"/>
      <c r="AF3075" s="90"/>
      <c r="AG3075" s="90"/>
    </row>
    <row r="3076" spans="1:33">
      <c r="A3076" s="56" t="s">
        <v>22219</v>
      </c>
      <c r="B3076" s="56" t="s">
        <v>22220</v>
      </c>
      <c r="C3076" s="56" t="s">
        <v>22221</v>
      </c>
      <c r="D3076" s="56" t="s">
        <v>7566</v>
      </c>
      <c r="E3076" s="56" t="s">
        <v>22222</v>
      </c>
      <c r="F3076" s="56" t="s">
        <v>22</v>
      </c>
      <c r="G3076" s="56"/>
      <c r="H3076" s="56" t="s">
        <v>22223</v>
      </c>
      <c r="I3076" s="56" t="s">
        <v>22224</v>
      </c>
      <c r="J3076" s="56" t="s">
        <v>22225</v>
      </c>
      <c r="K3076" s="56" t="s">
        <v>7326</v>
      </c>
      <c r="L3076" s="90" t="str">
        <f t="shared" si="96"/>
        <v>NA</v>
      </c>
      <c r="M3076" s="90"/>
      <c r="O3076" s="91"/>
      <c r="P3076" s="56"/>
      <c r="Q3076" s="56"/>
      <c r="R3076" s="56"/>
      <c r="S3076" s="56"/>
      <c r="T3076" s="56" t="s">
        <v>17192</v>
      </c>
      <c r="U3076" s="56" t="s">
        <v>17193</v>
      </c>
      <c r="V3076" s="56" t="s">
        <v>17081</v>
      </c>
      <c r="W3076" s="56" t="s">
        <v>7566</v>
      </c>
      <c r="X3076" s="56" t="s">
        <v>1953</v>
      </c>
      <c r="Y3076" s="56"/>
      <c r="Z3076" s="56" t="s">
        <v>17194</v>
      </c>
      <c r="AA3076" s="56" t="s">
        <v>17195</v>
      </c>
      <c r="AB3076" s="56" t="s">
        <v>17192</v>
      </c>
      <c r="AC3076" s="56" t="s">
        <v>7326</v>
      </c>
      <c r="AD3076" s="90" t="str">
        <f t="shared" si="97"/>
        <v>NA</v>
      </c>
      <c r="AE3076" s="90"/>
      <c r="AF3076" s="90"/>
      <c r="AG3076" s="90"/>
    </row>
    <row r="3077" spans="1:33">
      <c r="A3077" s="56" t="s">
        <v>22226</v>
      </c>
      <c r="B3077" s="56" t="s">
        <v>22227</v>
      </c>
      <c r="C3077" s="56" t="s">
        <v>22228</v>
      </c>
      <c r="D3077" s="56" t="s">
        <v>7566</v>
      </c>
      <c r="E3077" s="56" t="s">
        <v>22229</v>
      </c>
      <c r="F3077" s="56" t="s">
        <v>22</v>
      </c>
      <c r="G3077" s="56"/>
      <c r="H3077" s="56" t="s">
        <v>22230</v>
      </c>
      <c r="I3077" s="56" t="s">
        <v>22231</v>
      </c>
      <c r="J3077" s="56" t="s">
        <v>22226</v>
      </c>
      <c r="K3077" s="56" t="s">
        <v>7326</v>
      </c>
      <c r="L3077" s="90" t="str">
        <f t="shared" si="96"/>
        <v>NA</v>
      </c>
      <c r="M3077" s="90"/>
      <c r="O3077" s="91"/>
      <c r="P3077" s="56"/>
      <c r="Q3077" s="56"/>
      <c r="R3077" s="56"/>
      <c r="S3077" s="56"/>
      <c r="T3077" s="56" t="s">
        <v>17196</v>
      </c>
      <c r="U3077" s="56" t="s">
        <v>17197</v>
      </c>
      <c r="V3077" s="56" t="s">
        <v>17198</v>
      </c>
      <c r="W3077" s="56" t="s">
        <v>7566</v>
      </c>
      <c r="X3077" s="56" t="s">
        <v>17199</v>
      </c>
      <c r="Y3077" s="56"/>
      <c r="Z3077" s="56" t="s">
        <v>17200</v>
      </c>
      <c r="AA3077" s="56" t="s">
        <v>17201</v>
      </c>
      <c r="AB3077" s="56" t="s">
        <v>17196</v>
      </c>
      <c r="AC3077" s="56" t="s">
        <v>7326</v>
      </c>
      <c r="AD3077" s="90" t="str">
        <f t="shared" si="97"/>
        <v>NA</v>
      </c>
      <c r="AE3077" s="90"/>
      <c r="AF3077" s="90"/>
      <c r="AG3077" s="90"/>
    </row>
    <row r="3078" spans="1:33">
      <c r="A3078" s="56" t="s">
        <v>22232</v>
      </c>
      <c r="B3078" s="56" t="s">
        <v>22233</v>
      </c>
      <c r="C3078" s="56" t="s">
        <v>22234</v>
      </c>
      <c r="D3078" s="56" t="s">
        <v>7566</v>
      </c>
      <c r="E3078" s="56" t="s">
        <v>3521</v>
      </c>
      <c r="F3078" s="56" t="s">
        <v>22</v>
      </c>
      <c r="G3078" s="56"/>
      <c r="H3078" s="56" t="s">
        <v>22235</v>
      </c>
      <c r="I3078" s="56" t="s">
        <v>22236</v>
      </c>
      <c r="J3078" s="56" t="s">
        <v>22232</v>
      </c>
      <c r="K3078" s="56" t="s">
        <v>7326</v>
      </c>
      <c r="L3078" s="90" t="str">
        <f t="shared" si="96"/>
        <v>NA</v>
      </c>
      <c r="M3078" s="90"/>
      <c r="O3078" s="91"/>
      <c r="P3078" s="56"/>
      <c r="Q3078" s="56"/>
      <c r="R3078" s="56"/>
      <c r="S3078" s="56"/>
      <c r="T3078" s="56" t="s">
        <v>17202</v>
      </c>
      <c r="U3078" s="56" t="s">
        <v>17203</v>
      </c>
      <c r="V3078" s="56" t="s">
        <v>17204</v>
      </c>
      <c r="W3078" s="56" t="s">
        <v>7566</v>
      </c>
      <c r="X3078" s="56" t="s">
        <v>17205</v>
      </c>
      <c r="Y3078" s="56"/>
      <c r="Z3078" s="56" t="s">
        <v>17206</v>
      </c>
      <c r="AA3078" s="56" t="s">
        <v>17207</v>
      </c>
      <c r="AB3078" s="56" t="s">
        <v>17208</v>
      </c>
      <c r="AC3078" s="56" t="s">
        <v>87</v>
      </c>
      <c r="AD3078" s="90" t="str">
        <f t="shared" si="97"/>
        <v>NA</v>
      </c>
      <c r="AE3078" s="90"/>
      <c r="AF3078" s="90"/>
      <c r="AG3078" s="90"/>
    </row>
    <row r="3079" spans="1:33">
      <c r="A3079" s="56" t="s">
        <v>22237</v>
      </c>
      <c r="B3079" s="56" t="s">
        <v>22238</v>
      </c>
      <c r="C3079" s="56" t="s">
        <v>22239</v>
      </c>
      <c r="D3079" s="56" t="s">
        <v>7566</v>
      </c>
      <c r="E3079" s="56" t="s">
        <v>9304</v>
      </c>
      <c r="F3079" s="56" t="s">
        <v>22</v>
      </c>
      <c r="G3079" s="56"/>
      <c r="H3079" s="56" t="s">
        <v>22240</v>
      </c>
      <c r="I3079" s="56" t="s">
        <v>22241</v>
      </c>
      <c r="J3079" s="56" t="s">
        <v>22237</v>
      </c>
      <c r="K3079" s="56" t="s">
        <v>7326</v>
      </c>
      <c r="L3079" s="90" t="str">
        <f t="shared" si="96"/>
        <v>NA</v>
      </c>
      <c r="M3079" s="90"/>
      <c r="O3079" s="91"/>
      <c r="P3079" s="56"/>
      <c r="Q3079" s="56"/>
      <c r="R3079" s="56"/>
      <c r="S3079" s="56"/>
      <c r="T3079" s="56" t="s">
        <v>17209</v>
      </c>
      <c r="U3079" s="56" t="s">
        <v>17210</v>
      </c>
      <c r="V3079" s="56" t="s">
        <v>17081</v>
      </c>
      <c r="W3079" s="56" t="s">
        <v>7566</v>
      </c>
      <c r="X3079" s="56" t="s">
        <v>1972</v>
      </c>
      <c r="Y3079" s="56"/>
      <c r="Z3079" s="56" t="s">
        <v>17211</v>
      </c>
      <c r="AA3079" s="56" t="s">
        <v>17212</v>
      </c>
      <c r="AB3079" s="56" t="s">
        <v>17209</v>
      </c>
      <c r="AC3079" s="56" t="s">
        <v>7326</v>
      </c>
      <c r="AD3079" s="90" t="str">
        <f t="shared" si="97"/>
        <v>NA</v>
      </c>
      <c r="AE3079" s="90"/>
      <c r="AF3079" s="90"/>
      <c r="AG3079" s="90"/>
    </row>
    <row r="3080" spans="1:33">
      <c r="A3080" s="56" t="s">
        <v>22242</v>
      </c>
      <c r="B3080" s="56" t="s">
        <v>22243</v>
      </c>
      <c r="C3080" s="56" t="s">
        <v>22244</v>
      </c>
      <c r="D3080" s="56" t="s">
        <v>7566</v>
      </c>
      <c r="E3080" s="56" t="s">
        <v>9304</v>
      </c>
      <c r="F3080" s="56" t="s">
        <v>22</v>
      </c>
      <c r="G3080" s="56"/>
      <c r="H3080" s="56" t="s">
        <v>22240</v>
      </c>
      <c r="I3080" s="56" t="s">
        <v>22241</v>
      </c>
      <c r="J3080" s="56" t="s">
        <v>22242</v>
      </c>
      <c r="K3080" s="56" t="s">
        <v>7326</v>
      </c>
      <c r="L3080" s="90" t="str">
        <f t="shared" si="96"/>
        <v>NA</v>
      </c>
      <c r="M3080" s="90"/>
      <c r="O3080" s="91"/>
      <c r="P3080" s="56"/>
      <c r="Q3080" s="56"/>
      <c r="R3080" s="56"/>
      <c r="S3080" s="56"/>
      <c r="T3080" s="56" t="s">
        <v>17213</v>
      </c>
      <c r="U3080" s="56" t="s">
        <v>17214</v>
      </c>
      <c r="V3080" s="56" t="s">
        <v>17215</v>
      </c>
      <c r="W3080" s="56" t="s">
        <v>7566</v>
      </c>
      <c r="X3080" s="56" t="s">
        <v>17216</v>
      </c>
      <c r="Y3080" s="56"/>
      <c r="Z3080" s="56" t="s">
        <v>17217</v>
      </c>
      <c r="AA3080" s="56" t="s">
        <v>17218</v>
      </c>
      <c r="AB3080" s="56"/>
      <c r="AC3080" s="56" t="s">
        <v>7326</v>
      </c>
      <c r="AD3080" s="90" t="str">
        <f t="shared" si="97"/>
        <v>NA</v>
      </c>
      <c r="AE3080" s="90"/>
      <c r="AF3080" s="90"/>
      <c r="AG3080" s="90"/>
    </row>
    <row r="3081" spans="1:33">
      <c r="A3081" s="56" t="s">
        <v>22245</v>
      </c>
      <c r="B3081" s="56" t="s">
        <v>22246</v>
      </c>
      <c r="C3081" s="56" t="s">
        <v>22247</v>
      </c>
      <c r="D3081" s="56" t="s">
        <v>7566</v>
      </c>
      <c r="E3081" s="56" t="s">
        <v>22248</v>
      </c>
      <c r="F3081" s="56" t="s">
        <v>22</v>
      </c>
      <c r="G3081" s="56"/>
      <c r="H3081" s="56" t="s">
        <v>22249</v>
      </c>
      <c r="I3081" s="56" t="s">
        <v>22250</v>
      </c>
      <c r="J3081" s="56" t="s">
        <v>22245</v>
      </c>
      <c r="K3081" s="56" t="s">
        <v>87</v>
      </c>
      <c r="L3081" s="90" t="str">
        <f t="shared" si="96"/>
        <v>NA</v>
      </c>
      <c r="M3081" s="90"/>
      <c r="O3081" s="91"/>
      <c r="P3081" s="56"/>
      <c r="Q3081" s="56"/>
      <c r="R3081" s="56"/>
      <c r="S3081" s="56"/>
      <c r="T3081" s="56" t="s">
        <v>17219</v>
      </c>
      <c r="U3081" s="56" t="s">
        <v>17220</v>
      </c>
      <c r="V3081" s="56" t="s">
        <v>17221</v>
      </c>
      <c r="W3081" s="56" t="s">
        <v>7566</v>
      </c>
      <c r="X3081" s="56" t="s">
        <v>17222</v>
      </c>
      <c r="Y3081" s="56"/>
      <c r="Z3081" s="56" t="s">
        <v>17223</v>
      </c>
      <c r="AA3081" s="56" t="s">
        <v>17224</v>
      </c>
      <c r="AB3081" s="56" t="s">
        <v>17225</v>
      </c>
      <c r="AC3081" s="56" t="s">
        <v>7326</v>
      </c>
      <c r="AD3081" s="90" t="str">
        <f t="shared" si="97"/>
        <v>NA</v>
      </c>
      <c r="AE3081" s="90"/>
      <c r="AF3081" s="90"/>
      <c r="AG3081" s="90"/>
    </row>
    <row r="3082" spans="1:33">
      <c r="A3082" s="56" t="s">
        <v>22251</v>
      </c>
      <c r="B3082" s="56" t="s">
        <v>22252</v>
      </c>
      <c r="C3082" s="56" t="s">
        <v>22253</v>
      </c>
      <c r="D3082" s="56" t="s">
        <v>7566</v>
      </c>
      <c r="E3082" s="56" t="s">
        <v>22254</v>
      </c>
      <c r="F3082" s="56" t="s">
        <v>22</v>
      </c>
      <c r="G3082" s="56"/>
      <c r="H3082" s="56" t="s">
        <v>22255</v>
      </c>
      <c r="I3082" s="56" t="s">
        <v>22256</v>
      </c>
      <c r="J3082" s="56" t="s">
        <v>22257</v>
      </c>
      <c r="K3082" s="56" t="s">
        <v>7326</v>
      </c>
      <c r="L3082" s="90" t="str">
        <f t="shared" si="96"/>
        <v>NA</v>
      </c>
      <c r="M3082" s="90"/>
      <c r="O3082" s="91"/>
      <c r="P3082" s="56"/>
      <c r="Q3082" s="56"/>
      <c r="R3082" s="56"/>
      <c r="S3082" s="56"/>
      <c r="T3082" s="56" t="s">
        <v>17226</v>
      </c>
      <c r="U3082" s="56" t="s">
        <v>17227</v>
      </c>
      <c r="V3082" s="56" t="s">
        <v>17228</v>
      </c>
      <c r="W3082" s="56" t="s">
        <v>7566</v>
      </c>
      <c r="X3082" s="56" t="s">
        <v>17229</v>
      </c>
      <c r="Y3082" s="56"/>
      <c r="Z3082" s="56" t="s">
        <v>17230</v>
      </c>
      <c r="AA3082" s="56" t="s">
        <v>17231</v>
      </c>
      <c r="AB3082" s="56" t="s">
        <v>17226</v>
      </c>
      <c r="AC3082" s="56" t="s">
        <v>7326</v>
      </c>
      <c r="AD3082" s="90" t="str">
        <f t="shared" si="97"/>
        <v>NA</v>
      </c>
      <c r="AE3082" s="90"/>
      <c r="AF3082" s="90"/>
      <c r="AG3082" s="90"/>
    </row>
    <row r="3083" spans="1:33">
      <c r="A3083" s="56" t="s">
        <v>22258</v>
      </c>
      <c r="B3083" s="56" t="s">
        <v>22259</v>
      </c>
      <c r="C3083" s="56" t="s">
        <v>22260</v>
      </c>
      <c r="D3083" s="56" t="s">
        <v>7566</v>
      </c>
      <c r="E3083" s="56" t="s">
        <v>20762</v>
      </c>
      <c r="F3083" s="56" t="s">
        <v>22</v>
      </c>
      <c r="G3083" s="56"/>
      <c r="H3083" s="56" t="s">
        <v>20763</v>
      </c>
      <c r="I3083" s="56" t="s">
        <v>20764</v>
      </c>
      <c r="J3083" s="56" t="s">
        <v>22258</v>
      </c>
      <c r="K3083" s="56" t="s">
        <v>7326</v>
      </c>
      <c r="L3083" s="90" t="str">
        <f t="shared" si="96"/>
        <v>NA</v>
      </c>
      <c r="M3083" s="90"/>
      <c r="O3083" s="91"/>
      <c r="P3083" s="56"/>
      <c r="Q3083" s="56"/>
      <c r="R3083" s="56"/>
      <c r="S3083" s="56"/>
      <c r="T3083" s="56" t="s">
        <v>17232</v>
      </c>
      <c r="U3083" s="56" t="s">
        <v>17233</v>
      </c>
      <c r="V3083" s="56" t="s">
        <v>17081</v>
      </c>
      <c r="W3083" s="56" t="s">
        <v>7566</v>
      </c>
      <c r="X3083" s="56" t="s">
        <v>6140</v>
      </c>
      <c r="Y3083" s="56"/>
      <c r="Z3083" s="56" t="s">
        <v>17234</v>
      </c>
      <c r="AA3083" s="56" t="s">
        <v>17235</v>
      </c>
      <c r="AB3083" s="56" t="s">
        <v>17232</v>
      </c>
      <c r="AC3083" s="56" t="s">
        <v>7326</v>
      </c>
      <c r="AD3083" s="90" t="str">
        <f t="shared" si="97"/>
        <v>NA</v>
      </c>
      <c r="AE3083" s="90"/>
      <c r="AF3083" s="90"/>
      <c r="AG3083" s="90"/>
    </row>
    <row r="3084" spans="1:33">
      <c r="A3084" s="56" t="s">
        <v>22261</v>
      </c>
      <c r="B3084" s="56" t="s">
        <v>22262</v>
      </c>
      <c r="C3084" s="56" t="s">
        <v>22263</v>
      </c>
      <c r="D3084" s="56" t="s">
        <v>7566</v>
      </c>
      <c r="E3084" s="56" t="s">
        <v>22264</v>
      </c>
      <c r="F3084" s="56" t="s">
        <v>22</v>
      </c>
      <c r="G3084" s="56"/>
      <c r="H3084" s="56" t="s">
        <v>22265</v>
      </c>
      <c r="I3084" s="56" t="s">
        <v>22266</v>
      </c>
      <c r="J3084" s="56" t="s">
        <v>22267</v>
      </c>
      <c r="K3084" s="56" t="s">
        <v>7326</v>
      </c>
      <c r="L3084" s="90" t="str">
        <f t="shared" si="96"/>
        <v>NA</v>
      </c>
      <c r="M3084" s="90"/>
      <c r="O3084" s="91"/>
      <c r="P3084" s="56"/>
      <c r="Q3084" s="56"/>
      <c r="R3084" s="56"/>
      <c r="S3084" s="56"/>
      <c r="T3084" s="56" t="s">
        <v>17236</v>
      </c>
      <c r="U3084" s="56" t="s">
        <v>17237</v>
      </c>
      <c r="V3084" s="56" t="s">
        <v>17238</v>
      </c>
      <c r="W3084" s="56" t="s">
        <v>7566</v>
      </c>
      <c r="X3084" s="56" t="s">
        <v>17239</v>
      </c>
      <c r="Y3084" s="56"/>
      <c r="Z3084" s="56" t="s">
        <v>17240</v>
      </c>
      <c r="AA3084" s="56" t="s">
        <v>17241</v>
      </c>
      <c r="AB3084" s="56" t="s">
        <v>17242</v>
      </c>
      <c r="AC3084" s="56" t="s">
        <v>87</v>
      </c>
      <c r="AD3084" s="90" t="str">
        <f t="shared" si="97"/>
        <v>NA</v>
      </c>
      <c r="AE3084" s="90"/>
      <c r="AF3084" s="90"/>
      <c r="AG3084" s="90"/>
    </row>
    <row r="3085" spans="1:33">
      <c r="A3085" s="56" t="s">
        <v>22268</v>
      </c>
      <c r="B3085" s="56" t="s">
        <v>22269</v>
      </c>
      <c r="C3085" s="56" t="s">
        <v>22270</v>
      </c>
      <c r="D3085" s="56" t="s">
        <v>7566</v>
      </c>
      <c r="E3085" s="56" t="s">
        <v>22271</v>
      </c>
      <c r="F3085" s="56" t="s">
        <v>22</v>
      </c>
      <c r="G3085" s="56"/>
      <c r="H3085" s="56" t="s">
        <v>22272</v>
      </c>
      <c r="I3085" s="56" t="s">
        <v>22273</v>
      </c>
      <c r="J3085" s="56" t="s">
        <v>22274</v>
      </c>
      <c r="K3085" s="56" t="s">
        <v>87</v>
      </c>
      <c r="L3085" s="90" t="str">
        <f t="shared" si="96"/>
        <v>NA</v>
      </c>
      <c r="M3085" s="90"/>
      <c r="O3085" s="91"/>
      <c r="P3085" s="56"/>
      <c r="Q3085" s="56"/>
      <c r="R3085" s="56"/>
      <c r="S3085" s="56"/>
      <c r="T3085" s="56" t="s">
        <v>17243</v>
      </c>
      <c r="U3085" s="56" t="s">
        <v>17244</v>
      </c>
      <c r="V3085" s="56" t="s">
        <v>17245</v>
      </c>
      <c r="W3085" s="56" t="s">
        <v>7566</v>
      </c>
      <c r="X3085" s="56" t="s">
        <v>17246</v>
      </c>
      <c r="Y3085" s="56"/>
      <c r="Z3085" s="56" t="s">
        <v>17247</v>
      </c>
      <c r="AA3085" s="56" t="s">
        <v>17248</v>
      </c>
      <c r="AB3085" s="56" t="s">
        <v>17249</v>
      </c>
      <c r="AC3085" s="56" t="s">
        <v>7326</v>
      </c>
      <c r="AD3085" s="90" t="str">
        <f t="shared" si="97"/>
        <v>NA</v>
      </c>
      <c r="AE3085" s="90"/>
      <c r="AF3085" s="90"/>
      <c r="AG3085" s="90"/>
    </row>
    <row r="3086" spans="1:33">
      <c r="A3086" s="56" t="s">
        <v>22275</v>
      </c>
      <c r="B3086" s="56" t="s">
        <v>22276</v>
      </c>
      <c r="C3086" s="56" t="s">
        <v>22277</v>
      </c>
      <c r="D3086" s="56" t="s">
        <v>7566</v>
      </c>
      <c r="E3086" s="56" t="s">
        <v>22278</v>
      </c>
      <c r="F3086" s="56" t="s">
        <v>22</v>
      </c>
      <c r="G3086" s="56"/>
      <c r="H3086" s="56" t="s">
        <v>22279</v>
      </c>
      <c r="I3086" s="56" t="s">
        <v>22280</v>
      </c>
      <c r="J3086" s="56" t="s">
        <v>22275</v>
      </c>
      <c r="K3086" s="56" t="s">
        <v>7326</v>
      </c>
      <c r="L3086" s="90" t="str">
        <f t="shared" si="96"/>
        <v>NA</v>
      </c>
      <c r="M3086" s="90"/>
      <c r="O3086" s="91"/>
      <c r="P3086" s="56"/>
      <c r="Q3086" s="56"/>
      <c r="R3086" s="56"/>
      <c r="S3086" s="56"/>
      <c r="T3086" s="56" t="s">
        <v>17250</v>
      </c>
      <c r="U3086" s="56" t="s">
        <v>17251</v>
      </c>
      <c r="V3086" s="56" t="s">
        <v>17252</v>
      </c>
      <c r="W3086" s="56" t="s">
        <v>7566</v>
      </c>
      <c r="X3086" s="56" t="s">
        <v>17253</v>
      </c>
      <c r="Y3086" s="56"/>
      <c r="Z3086" s="56" t="s">
        <v>17254</v>
      </c>
      <c r="AA3086" s="56" t="s">
        <v>17255</v>
      </c>
      <c r="AB3086" s="56" t="s">
        <v>17256</v>
      </c>
      <c r="AC3086" s="56" t="s">
        <v>7326</v>
      </c>
      <c r="AD3086" s="90" t="str">
        <f t="shared" si="97"/>
        <v>NA</v>
      </c>
      <c r="AE3086" s="90"/>
      <c r="AF3086" s="90"/>
      <c r="AG3086" s="90"/>
    </row>
    <row r="3087" spans="1:33">
      <c r="A3087" s="56" t="s">
        <v>22281</v>
      </c>
      <c r="B3087" s="56" t="s">
        <v>22282</v>
      </c>
      <c r="C3087" s="56" t="s">
        <v>22283</v>
      </c>
      <c r="D3087" s="56" t="s">
        <v>7566</v>
      </c>
      <c r="E3087" s="56" t="s">
        <v>22284</v>
      </c>
      <c r="F3087" s="56" t="s">
        <v>22</v>
      </c>
      <c r="G3087" s="56"/>
      <c r="H3087" s="56" t="s">
        <v>22285</v>
      </c>
      <c r="I3087" s="56" t="s">
        <v>22286</v>
      </c>
      <c r="J3087" s="56" t="s">
        <v>22281</v>
      </c>
      <c r="K3087" s="56" t="s">
        <v>7326</v>
      </c>
      <c r="L3087" s="90" t="str">
        <f t="shared" si="96"/>
        <v>NA</v>
      </c>
      <c r="M3087" s="90"/>
      <c r="O3087" s="91"/>
      <c r="P3087" s="56"/>
      <c r="Q3087" s="56"/>
      <c r="R3087" s="56"/>
      <c r="S3087" s="56"/>
      <c r="T3087" s="56" t="s">
        <v>17257</v>
      </c>
      <c r="U3087" s="56" t="s">
        <v>17258</v>
      </c>
      <c r="V3087" s="56" t="s">
        <v>17252</v>
      </c>
      <c r="W3087" s="56" t="s">
        <v>7566</v>
      </c>
      <c r="X3087" s="56" t="s">
        <v>1980</v>
      </c>
      <c r="Y3087" s="56"/>
      <c r="Z3087" s="56" t="s">
        <v>17259</v>
      </c>
      <c r="AA3087" s="56" t="s">
        <v>17260</v>
      </c>
      <c r="AB3087" s="56" t="s">
        <v>17256</v>
      </c>
      <c r="AC3087" s="56" t="s">
        <v>7326</v>
      </c>
      <c r="AD3087" s="90" t="str">
        <f t="shared" si="97"/>
        <v>NA</v>
      </c>
      <c r="AE3087" s="90"/>
      <c r="AF3087" s="90"/>
      <c r="AG3087" s="90"/>
    </row>
    <row r="3088" spans="1:33">
      <c r="A3088" s="56" t="s">
        <v>22287</v>
      </c>
      <c r="B3088" s="56" t="s">
        <v>22288</v>
      </c>
      <c r="C3088" s="56" t="s">
        <v>22289</v>
      </c>
      <c r="D3088" s="56" t="s">
        <v>7566</v>
      </c>
      <c r="E3088" s="56" t="s">
        <v>22290</v>
      </c>
      <c r="F3088" s="56" t="s">
        <v>22</v>
      </c>
      <c r="G3088" s="56"/>
      <c r="H3088" s="56" t="s">
        <v>22291</v>
      </c>
      <c r="I3088" s="56" t="s">
        <v>22292</v>
      </c>
      <c r="J3088" s="56" t="s">
        <v>22287</v>
      </c>
      <c r="K3088" s="56" t="s">
        <v>7326</v>
      </c>
      <c r="L3088" s="90" t="str">
        <f t="shared" si="96"/>
        <v>NA</v>
      </c>
      <c r="M3088" s="90"/>
      <c r="O3088" s="91"/>
      <c r="P3088" s="56"/>
      <c r="Q3088" s="56"/>
      <c r="R3088" s="56"/>
      <c r="S3088" s="56"/>
      <c r="T3088" s="56" t="s">
        <v>17261</v>
      </c>
      <c r="U3088" s="56" t="s">
        <v>17262</v>
      </c>
      <c r="V3088" s="56" t="s">
        <v>17263</v>
      </c>
      <c r="W3088" s="56" t="s">
        <v>7566</v>
      </c>
      <c r="X3088" s="56" t="s">
        <v>1980</v>
      </c>
      <c r="Y3088" s="56"/>
      <c r="Z3088" s="56" t="s">
        <v>17264</v>
      </c>
      <c r="AA3088" s="56" t="s">
        <v>17260</v>
      </c>
      <c r="AB3088" s="56" t="s">
        <v>17265</v>
      </c>
      <c r="AC3088" s="56" t="s">
        <v>7326</v>
      </c>
      <c r="AD3088" s="90" t="str">
        <f t="shared" si="97"/>
        <v>NA</v>
      </c>
      <c r="AE3088" s="90"/>
      <c r="AF3088" s="90"/>
      <c r="AG3088" s="90"/>
    </row>
    <row r="3089" spans="1:33">
      <c r="A3089" s="56" t="s">
        <v>22293</v>
      </c>
      <c r="B3089" s="56" t="s">
        <v>22294</v>
      </c>
      <c r="C3089" s="56" t="s">
        <v>22295</v>
      </c>
      <c r="D3089" s="56" t="s">
        <v>7566</v>
      </c>
      <c r="E3089" s="56" t="s">
        <v>22296</v>
      </c>
      <c r="F3089" s="56" t="s">
        <v>22</v>
      </c>
      <c r="G3089" s="56"/>
      <c r="H3089" s="56" t="s">
        <v>22297</v>
      </c>
      <c r="I3089" s="56" t="s">
        <v>22298</v>
      </c>
      <c r="J3089" s="56" t="s">
        <v>22299</v>
      </c>
      <c r="K3089" s="56" t="s">
        <v>87</v>
      </c>
      <c r="L3089" s="90" t="str">
        <f t="shared" si="96"/>
        <v>NA</v>
      </c>
      <c r="M3089" s="90"/>
      <c r="O3089" s="91"/>
      <c r="P3089" s="56"/>
      <c r="Q3089" s="56"/>
      <c r="R3089" s="56"/>
      <c r="S3089" s="56"/>
      <c r="T3089" s="56" t="s">
        <v>17266</v>
      </c>
      <c r="U3089" s="56" t="s">
        <v>17267</v>
      </c>
      <c r="V3089" s="56" t="s">
        <v>17268</v>
      </c>
      <c r="W3089" s="56" t="s">
        <v>7566</v>
      </c>
      <c r="X3089" s="56" t="s">
        <v>1980</v>
      </c>
      <c r="Y3089" s="56"/>
      <c r="Z3089" s="56" t="s">
        <v>17264</v>
      </c>
      <c r="AA3089" s="56" t="s">
        <v>17260</v>
      </c>
      <c r="AB3089" s="56" t="s">
        <v>17266</v>
      </c>
      <c r="AC3089" s="56" t="s">
        <v>7326</v>
      </c>
      <c r="AD3089" s="90" t="str">
        <f t="shared" si="97"/>
        <v>NA</v>
      </c>
      <c r="AE3089" s="90"/>
      <c r="AF3089" s="90"/>
      <c r="AG3089" s="90"/>
    </row>
    <row r="3090" spans="1:33">
      <c r="A3090" s="56" t="s">
        <v>22300</v>
      </c>
      <c r="B3090" s="56" t="s">
        <v>22301</v>
      </c>
      <c r="C3090" s="56" t="s">
        <v>22302</v>
      </c>
      <c r="D3090" s="56" t="s">
        <v>7566</v>
      </c>
      <c r="E3090" s="56" t="s">
        <v>22303</v>
      </c>
      <c r="F3090" s="56" t="s">
        <v>22</v>
      </c>
      <c r="G3090" s="56"/>
      <c r="H3090" s="56" t="s">
        <v>22304</v>
      </c>
      <c r="I3090" s="56" t="s">
        <v>22305</v>
      </c>
      <c r="J3090" s="56" t="s">
        <v>22300</v>
      </c>
      <c r="K3090" s="56" t="s">
        <v>7326</v>
      </c>
      <c r="L3090" s="90" t="str">
        <f t="shared" si="96"/>
        <v>NA</v>
      </c>
      <c r="M3090" s="90"/>
      <c r="O3090" s="91"/>
      <c r="P3090" s="56"/>
      <c r="Q3090" s="56"/>
      <c r="R3090" s="56"/>
      <c r="S3090" s="56"/>
      <c r="T3090" s="56" t="s">
        <v>17269</v>
      </c>
      <c r="U3090" s="56" t="s">
        <v>17270</v>
      </c>
      <c r="V3090" s="56" t="s">
        <v>17271</v>
      </c>
      <c r="W3090" s="56" t="s">
        <v>7566</v>
      </c>
      <c r="X3090" s="56" t="s">
        <v>1980</v>
      </c>
      <c r="Y3090" s="56"/>
      <c r="Z3090" s="56" t="s">
        <v>17272</v>
      </c>
      <c r="AA3090" s="56" t="s">
        <v>17260</v>
      </c>
      <c r="AB3090" s="56" t="s">
        <v>17269</v>
      </c>
      <c r="AC3090" s="56" t="s">
        <v>87</v>
      </c>
      <c r="AD3090" s="90" t="str">
        <f t="shared" si="97"/>
        <v>NA</v>
      </c>
      <c r="AE3090" s="90"/>
      <c r="AF3090" s="90"/>
      <c r="AG3090" s="90"/>
    </row>
    <row r="3091" spans="1:33">
      <c r="A3091" s="56" t="s">
        <v>22306</v>
      </c>
      <c r="B3091" s="56" t="s">
        <v>22307</v>
      </c>
      <c r="C3091" s="56" t="s">
        <v>22308</v>
      </c>
      <c r="D3091" s="56" t="s">
        <v>7566</v>
      </c>
      <c r="E3091" s="56" t="s">
        <v>22309</v>
      </c>
      <c r="F3091" s="56" t="s">
        <v>22</v>
      </c>
      <c r="G3091" s="56"/>
      <c r="H3091" s="56" t="s">
        <v>22310</v>
      </c>
      <c r="I3091" s="56" t="s">
        <v>22311</v>
      </c>
      <c r="J3091" s="56" t="s">
        <v>22306</v>
      </c>
      <c r="K3091" s="56" t="s">
        <v>7326</v>
      </c>
      <c r="L3091" s="90" t="str">
        <f t="shared" si="96"/>
        <v>NA</v>
      </c>
      <c r="M3091" s="90"/>
      <c r="O3091" s="91"/>
      <c r="P3091" s="56"/>
      <c r="Q3091" s="56"/>
      <c r="R3091" s="56"/>
      <c r="S3091" s="56"/>
      <c r="T3091" s="56" t="s">
        <v>17273</v>
      </c>
      <c r="U3091" s="56" t="s">
        <v>17274</v>
      </c>
      <c r="V3091" s="56" t="s">
        <v>17275</v>
      </c>
      <c r="W3091" s="56" t="s">
        <v>7566</v>
      </c>
      <c r="X3091" s="56" t="s">
        <v>17276</v>
      </c>
      <c r="Y3091" s="56"/>
      <c r="Z3091" s="56" t="s">
        <v>17277</v>
      </c>
      <c r="AA3091" s="56" t="s">
        <v>17278</v>
      </c>
      <c r="AB3091" s="56" t="s">
        <v>17279</v>
      </c>
      <c r="AC3091" s="56" t="s">
        <v>7326</v>
      </c>
      <c r="AD3091" s="90" t="str">
        <f t="shared" si="97"/>
        <v>NA</v>
      </c>
      <c r="AE3091" s="90"/>
      <c r="AF3091" s="90"/>
      <c r="AG3091" s="90"/>
    </row>
    <row r="3092" spans="1:33">
      <c r="A3092" s="56" t="s">
        <v>22312</v>
      </c>
      <c r="B3092" s="56" t="s">
        <v>22313</v>
      </c>
      <c r="C3092" s="56" t="s">
        <v>22314</v>
      </c>
      <c r="D3092" s="56" t="s">
        <v>7566</v>
      </c>
      <c r="E3092" s="56" t="s">
        <v>22315</v>
      </c>
      <c r="F3092" s="56" t="s">
        <v>22</v>
      </c>
      <c r="G3092" s="56"/>
      <c r="H3092" s="56" t="s">
        <v>22316</v>
      </c>
      <c r="I3092" s="56" t="s">
        <v>22317</v>
      </c>
      <c r="J3092" s="56" t="s">
        <v>22312</v>
      </c>
      <c r="K3092" s="56" t="s">
        <v>7326</v>
      </c>
      <c r="L3092" s="90" t="str">
        <f t="shared" si="96"/>
        <v>NA</v>
      </c>
      <c r="M3092" s="90"/>
      <c r="O3092" s="91"/>
      <c r="P3092" s="56"/>
      <c r="Q3092" s="56"/>
      <c r="R3092" s="56"/>
      <c r="S3092" s="56"/>
      <c r="T3092" s="56" t="s">
        <v>17280</v>
      </c>
      <c r="U3092" s="56" t="s">
        <v>17281</v>
      </c>
      <c r="V3092" s="56" t="s">
        <v>17282</v>
      </c>
      <c r="W3092" s="56" t="s">
        <v>7566</v>
      </c>
      <c r="X3092" s="56" t="s">
        <v>17283</v>
      </c>
      <c r="Y3092" s="56"/>
      <c r="Z3092" s="56" t="s">
        <v>17284</v>
      </c>
      <c r="AA3092" s="56" t="s">
        <v>17285</v>
      </c>
      <c r="AB3092" s="56" t="s">
        <v>17280</v>
      </c>
      <c r="AC3092" s="56" t="s">
        <v>7326</v>
      </c>
      <c r="AD3092" s="90" t="str">
        <f t="shared" si="97"/>
        <v>NA</v>
      </c>
      <c r="AE3092" s="90"/>
      <c r="AF3092" s="90"/>
      <c r="AG3092" s="90"/>
    </row>
    <row r="3093" spans="1:33">
      <c r="A3093" s="56" t="s">
        <v>22318</v>
      </c>
      <c r="B3093" s="56" t="s">
        <v>22319</v>
      </c>
      <c r="C3093" s="56" t="s">
        <v>22320</v>
      </c>
      <c r="D3093" s="56" t="s">
        <v>7566</v>
      </c>
      <c r="E3093" s="56" t="s">
        <v>573</v>
      </c>
      <c r="F3093" s="56" t="s">
        <v>22</v>
      </c>
      <c r="G3093" s="56"/>
      <c r="H3093" s="56" t="s">
        <v>22321</v>
      </c>
      <c r="I3093" s="56" t="s">
        <v>22322</v>
      </c>
      <c r="J3093" s="56" t="s">
        <v>22318</v>
      </c>
      <c r="K3093" s="56" t="s">
        <v>7326</v>
      </c>
      <c r="L3093" s="90" t="str">
        <f t="shared" si="96"/>
        <v>NA</v>
      </c>
      <c r="M3093" s="90"/>
      <c r="O3093" s="91"/>
      <c r="P3093" s="56"/>
      <c r="Q3093" s="56"/>
      <c r="R3093" s="56"/>
      <c r="S3093" s="56"/>
      <c r="T3093" s="56" t="s">
        <v>17286</v>
      </c>
      <c r="U3093" s="56" t="s">
        <v>17287</v>
      </c>
      <c r="V3093" s="56" t="s">
        <v>17288</v>
      </c>
      <c r="W3093" s="56" t="s">
        <v>7566</v>
      </c>
      <c r="X3093" s="56" t="s">
        <v>17289</v>
      </c>
      <c r="Y3093" s="56"/>
      <c r="Z3093" s="56" t="s">
        <v>17290</v>
      </c>
      <c r="AA3093" s="56" t="s">
        <v>17291</v>
      </c>
      <c r="AB3093" s="56" t="s">
        <v>17292</v>
      </c>
      <c r="AC3093" s="56" t="s">
        <v>87</v>
      </c>
      <c r="AD3093" s="90" t="str">
        <f t="shared" si="97"/>
        <v>NA</v>
      </c>
      <c r="AE3093" s="90"/>
      <c r="AF3093" s="90"/>
      <c r="AG3093" s="90"/>
    </row>
    <row r="3094" spans="1:33">
      <c r="A3094" s="56" t="s">
        <v>22323</v>
      </c>
      <c r="B3094" s="56" t="s">
        <v>22324</v>
      </c>
      <c r="C3094" s="56" t="s">
        <v>22325</v>
      </c>
      <c r="D3094" s="56" t="s">
        <v>7566</v>
      </c>
      <c r="E3094" s="56" t="s">
        <v>573</v>
      </c>
      <c r="F3094" s="56" t="s">
        <v>22</v>
      </c>
      <c r="G3094" s="56"/>
      <c r="H3094" s="56" t="s">
        <v>22326</v>
      </c>
      <c r="I3094" s="56" t="s">
        <v>22322</v>
      </c>
      <c r="J3094" s="56" t="s">
        <v>22327</v>
      </c>
      <c r="K3094" s="56" t="s">
        <v>87</v>
      </c>
      <c r="L3094" s="90" t="str">
        <f t="shared" si="96"/>
        <v>NA</v>
      </c>
      <c r="M3094" s="90"/>
      <c r="O3094" s="91"/>
      <c r="P3094" s="56"/>
      <c r="Q3094" s="56"/>
      <c r="R3094" s="56"/>
      <c r="S3094" s="56"/>
      <c r="T3094" s="56" t="s">
        <v>17293</v>
      </c>
      <c r="U3094" s="56" t="s">
        <v>17294</v>
      </c>
      <c r="V3094" s="56" t="s">
        <v>17295</v>
      </c>
      <c r="W3094" s="56" t="s">
        <v>7566</v>
      </c>
      <c r="X3094" s="56" t="s">
        <v>17296</v>
      </c>
      <c r="Y3094" s="56"/>
      <c r="Z3094" s="56" t="s">
        <v>17297</v>
      </c>
      <c r="AA3094" s="56" t="s">
        <v>17298</v>
      </c>
      <c r="AB3094" s="56" t="s">
        <v>17299</v>
      </c>
      <c r="AC3094" s="56" t="s">
        <v>7326</v>
      </c>
      <c r="AD3094" s="90" t="str">
        <f t="shared" si="97"/>
        <v>NA</v>
      </c>
      <c r="AE3094" s="90"/>
      <c r="AF3094" s="90"/>
      <c r="AG3094" s="90"/>
    </row>
    <row r="3095" spans="1:33">
      <c r="A3095" s="56" t="s">
        <v>22328</v>
      </c>
      <c r="B3095" s="56" t="s">
        <v>22329</v>
      </c>
      <c r="C3095" s="56" t="s">
        <v>22330</v>
      </c>
      <c r="D3095" s="56" t="s">
        <v>7566</v>
      </c>
      <c r="E3095" s="56" t="s">
        <v>22331</v>
      </c>
      <c r="F3095" s="56" t="s">
        <v>22</v>
      </c>
      <c r="G3095" s="56"/>
      <c r="H3095" s="56" t="s">
        <v>22332</v>
      </c>
      <c r="I3095" s="56" t="s">
        <v>22333</v>
      </c>
      <c r="J3095" s="56" t="s">
        <v>22328</v>
      </c>
      <c r="K3095" s="56" t="s">
        <v>7326</v>
      </c>
      <c r="L3095" s="90" t="str">
        <f t="shared" si="96"/>
        <v>NA</v>
      </c>
      <c r="M3095" s="90"/>
      <c r="O3095" s="91"/>
      <c r="P3095" s="56"/>
      <c r="Q3095" s="56"/>
      <c r="R3095" s="56"/>
      <c r="S3095" s="56"/>
      <c r="T3095" s="56" t="s">
        <v>17300</v>
      </c>
      <c r="U3095" s="56" t="s">
        <v>17301</v>
      </c>
      <c r="V3095" s="56" t="s">
        <v>17302</v>
      </c>
      <c r="W3095" s="56" t="s">
        <v>7566</v>
      </c>
      <c r="X3095" s="56" t="s">
        <v>17303</v>
      </c>
      <c r="Y3095" s="56"/>
      <c r="Z3095" s="56" t="s">
        <v>17304</v>
      </c>
      <c r="AA3095" s="56" t="s">
        <v>17305</v>
      </c>
      <c r="AB3095" s="56" t="s">
        <v>17306</v>
      </c>
      <c r="AC3095" s="56" t="s">
        <v>87</v>
      </c>
      <c r="AD3095" s="90" t="str">
        <f t="shared" si="97"/>
        <v>NA</v>
      </c>
      <c r="AE3095" s="90"/>
      <c r="AF3095" s="90"/>
      <c r="AG3095" s="90"/>
    </row>
    <row r="3096" spans="1:33">
      <c r="A3096" s="56" t="s">
        <v>22334</v>
      </c>
      <c r="B3096" s="56" t="s">
        <v>22335</v>
      </c>
      <c r="C3096" s="56" t="s">
        <v>22336</v>
      </c>
      <c r="D3096" s="56" t="s">
        <v>7566</v>
      </c>
      <c r="E3096" s="56" t="s">
        <v>22337</v>
      </c>
      <c r="F3096" s="56" t="s">
        <v>22</v>
      </c>
      <c r="G3096" s="56"/>
      <c r="H3096" s="56" t="s">
        <v>22338</v>
      </c>
      <c r="I3096" s="56" t="s">
        <v>22339</v>
      </c>
      <c r="J3096" s="56" t="s">
        <v>22340</v>
      </c>
      <c r="K3096" s="56" t="s">
        <v>7326</v>
      </c>
      <c r="L3096" s="90" t="str">
        <f t="shared" si="96"/>
        <v>NA</v>
      </c>
      <c r="M3096" s="90"/>
      <c r="O3096" s="91"/>
      <c r="P3096" s="56"/>
      <c r="Q3096" s="56"/>
      <c r="R3096" s="56"/>
      <c r="S3096" s="56"/>
      <c r="T3096" s="56" t="s">
        <v>17307</v>
      </c>
      <c r="U3096" s="56" t="s">
        <v>17308</v>
      </c>
      <c r="V3096" s="56" t="s">
        <v>17252</v>
      </c>
      <c r="W3096" s="56" t="s">
        <v>7566</v>
      </c>
      <c r="X3096" s="56" t="s">
        <v>1992</v>
      </c>
      <c r="Y3096" s="56"/>
      <c r="Z3096" s="56" t="s">
        <v>17309</v>
      </c>
      <c r="AA3096" s="56" t="s">
        <v>17310</v>
      </c>
      <c r="AB3096" s="56" t="s">
        <v>17311</v>
      </c>
      <c r="AC3096" s="56" t="s">
        <v>7326</v>
      </c>
      <c r="AD3096" s="90" t="str">
        <f t="shared" si="97"/>
        <v>NA</v>
      </c>
      <c r="AE3096" s="90"/>
      <c r="AF3096" s="90"/>
      <c r="AG3096" s="90"/>
    </row>
    <row r="3097" spans="1:33">
      <c r="A3097" s="56" t="s">
        <v>22341</v>
      </c>
      <c r="B3097" s="56" t="s">
        <v>22342</v>
      </c>
      <c r="C3097" s="56" t="s">
        <v>22343</v>
      </c>
      <c r="D3097" s="56" t="s">
        <v>7566</v>
      </c>
      <c r="E3097" s="56" t="s">
        <v>22337</v>
      </c>
      <c r="F3097" s="56" t="s">
        <v>22</v>
      </c>
      <c r="G3097" s="56"/>
      <c r="H3097" s="56" t="s">
        <v>22338</v>
      </c>
      <c r="I3097" s="56" t="s">
        <v>22339</v>
      </c>
      <c r="J3097" s="56" t="s">
        <v>22341</v>
      </c>
      <c r="K3097" s="56" t="s">
        <v>7326</v>
      </c>
      <c r="L3097" s="90" t="str">
        <f t="shared" si="96"/>
        <v>NA</v>
      </c>
      <c r="M3097" s="90"/>
      <c r="O3097" s="91"/>
      <c r="P3097" s="56"/>
      <c r="Q3097" s="56"/>
      <c r="R3097" s="56"/>
      <c r="S3097" s="56"/>
      <c r="T3097" s="56" t="s">
        <v>17312</v>
      </c>
      <c r="U3097" s="56" t="s">
        <v>17313</v>
      </c>
      <c r="V3097" s="56" t="s">
        <v>17314</v>
      </c>
      <c r="W3097" s="56" t="s">
        <v>7566</v>
      </c>
      <c r="X3097" s="56" t="s">
        <v>8469</v>
      </c>
      <c r="Y3097" s="56"/>
      <c r="Z3097" s="56" t="s">
        <v>17315</v>
      </c>
      <c r="AA3097" s="56" t="s">
        <v>17316</v>
      </c>
      <c r="AB3097" s="56" t="s">
        <v>17317</v>
      </c>
      <c r="AC3097" s="56" t="s">
        <v>7326</v>
      </c>
      <c r="AD3097" s="90" t="str">
        <f t="shared" si="97"/>
        <v>NA</v>
      </c>
      <c r="AE3097" s="90"/>
      <c r="AF3097" s="90"/>
      <c r="AG3097" s="90"/>
    </row>
    <row r="3098" spans="1:33">
      <c r="A3098" s="56" t="s">
        <v>22344</v>
      </c>
      <c r="B3098" s="56" t="s">
        <v>22345</v>
      </c>
      <c r="C3098" s="56" t="s">
        <v>13605</v>
      </c>
      <c r="D3098" s="56" t="s">
        <v>7566</v>
      </c>
      <c r="E3098" s="56" t="s">
        <v>22346</v>
      </c>
      <c r="F3098" s="56" t="s">
        <v>22</v>
      </c>
      <c r="G3098" s="56"/>
      <c r="H3098" s="56" t="s">
        <v>22347</v>
      </c>
      <c r="I3098" s="56" t="s">
        <v>22348</v>
      </c>
      <c r="J3098" s="56" t="s">
        <v>22344</v>
      </c>
      <c r="K3098" s="56" t="s">
        <v>7326</v>
      </c>
      <c r="L3098" s="90" t="str">
        <f t="shared" si="96"/>
        <v>NA</v>
      </c>
      <c r="M3098" s="90"/>
      <c r="O3098" s="91"/>
      <c r="P3098" s="56"/>
      <c r="Q3098" s="56"/>
      <c r="R3098" s="56"/>
      <c r="S3098" s="56"/>
      <c r="T3098" s="56" t="s">
        <v>17318</v>
      </c>
      <c r="U3098" s="56" t="s">
        <v>17319</v>
      </c>
      <c r="V3098" s="56" t="s">
        <v>17320</v>
      </c>
      <c r="W3098" s="56" t="s">
        <v>7566</v>
      </c>
      <c r="X3098" s="56" t="s">
        <v>8469</v>
      </c>
      <c r="Y3098" s="56"/>
      <c r="Z3098" s="56" t="s">
        <v>17321</v>
      </c>
      <c r="AA3098" s="56" t="s">
        <v>17316</v>
      </c>
      <c r="AB3098" s="56" t="s">
        <v>17322</v>
      </c>
      <c r="AC3098" s="56" t="s">
        <v>87</v>
      </c>
      <c r="AD3098" s="90" t="str">
        <f t="shared" si="97"/>
        <v>NA</v>
      </c>
      <c r="AE3098" s="90"/>
      <c r="AF3098" s="90"/>
      <c r="AG3098" s="90"/>
    </row>
    <row r="3099" spans="1:33">
      <c r="A3099" s="56" t="s">
        <v>22349</v>
      </c>
      <c r="B3099" s="56" t="s">
        <v>22350</v>
      </c>
      <c r="C3099" s="56" t="s">
        <v>22351</v>
      </c>
      <c r="D3099" s="56" t="s">
        <v>7566</v>
      </c>
      <c r="E3099" s="56" t="s">
        <v>22346</v>
      </c>
      <c r="F3099" s="56" t="s">
        <v>22</v>
      </c>
      <c r="G3099" s="56"/>
      <c r="H3099" s="56" t="s">
        <v>22352</v>
      </c>
      <c r="I3099" s="56" t="s">
        <v>22348</v>
      </c>
      <c r="J3099" s="56" t="s">
        <v>22353</v>
      </c>
      <c r="K3099" s="56" t="s">
        <v>87</v>
      </c>
      <c r="L3099" s="90" t="str">
        <f t="shared" si="96"/>
        <v>NA</v>
      </c>
      <c r="M3099" s="90"/>
      <c r="O3099" s="91"/>
      <c r="P3099" s="56"/>
      <c r="Q3099" s="56"/>
      <c r="R3099" s="56"/>
      <c r="S3099" s="56"/>
      <c r="T3099" s="56" t="s">
        <v>17323</v>
      </c>
      <c r="U3099" s="56" t="s">
        <v>17324</v>
      </c>
      <c r="V3099" s="56" t="s">
        <v>17325</v>
      </c>
      <c r="W3099" s="56" t="s">
        <v>7566</v>
      </c>
      <c r="X3099" s="56" t="s">
        <v>17326</v>
      </c>
      <c r="Y3099" s="56"/>
      <c r="Z3099" s="56" t="s">
        <v>17327</v>
      </c>
      <c r="AA3099" s="56" t="s">
        <v>17328</v>
      </c>
      <c r="AB3099" s="56" t="s">
        <v>17329</v>
      </c>
      <c r="AC3099" s="56" t="s">
        <v>7326</v>
      </c>
      <c r="AD3099" s="90" t="str">
        <f t="shared" si="97"/>
        <v>NA</v>
      </c>
      <c r="AE3099" s="90"/>
      <c r="AF3099" s="90"/>
      <c r="AG3099" s="90"/>
    </row>
    <row r="3100" spans="1:33">
      <c r="A3100" s="56" t="s">
        <v>22354</v>
      </c>
      <c r="B3100" s="56" t="s">
        <v>22355</v>
      </c>
      <c r="C3100" s="56" t="s">
        <v>13605</v>
      </c>
      <c r="D3100" s="56" t="s">
        <v>7566</v>
      </c>
      <c r="E3100" s="56" t="s">
        <v>1629</v>
      </c>
      <c r="F3100" s="56" t="s">
        <v>22</v>
      </c>
      <c r="G3100" s="56"/>
      <c r="H3100" s="56" t="s">
        <v>22356</v>
      </c>
      <c r="I3100" s="56" t="s">
        <v>22357</v>
      </c>
      <c r="J3100" s="56" t="s">
        <v>22358</v>
      </c>
      <c r="K3100" s="56" t="s">
        <v>7326</v>
      </c>
      <c r="L3100" s="90" t="str">
        <f t="shared" si="96"/>
        <v>NA</v>
      </c>
      <c r="M3100" s="90"/>
      <c r="O3100" s="91"/>
      <c r="P3100" s="56"/>
      <c r="Q3100" s="56"/>
      <c r="R3100" s="56"/>
      <c r="S3100" s="56"/>
      <c r="T3100" s="56" t="s">
        <v>17330</v>
      </c>
      <c r="U3100" s="56" t="s">
        <v>17331</v>
      </c>
      <c r="V3100" s="56" t="s">
        <v>17332</v>
      </c>
      <c r="W3100" s="56" t="s">
        <v>7566</v>
      </c>
      <c r="X3100" s="56" t="s">
        <v>17333</v>
      </c>
      <c r="Y3100" s="56"/>
      <c r="Z3100" s="56" t="s">
        <v>17334</v>
      </c>
      <c r="AA3100" s="56" t="s">
        <v>17335</v>
      </c>
      <c r="AB3100" s="56"/>
      <c r="AC3100" s="56" t="s">
        <v>87</v>
      </c>
      <c r="AD3100" s="90" t="str">
        <f t="shared" si="97"/>
        <v>NA</v>
      </c>
      <c r="AE3100" s="90"/>
      <c r="AF3100" s="90"/>
      <c r="AG3100" s="90"/>
    </row>
    <row r="3101" spans="1:33">
      <c r="A3101" s="56" t="s">
        <v>22359</v>
      </c>
      <c r="B3101" s="56" t="s">
        <v>22360</v>
      </c>
      <c r="C3101" s="56" t="s">
        <v>22361</v>
      </c>
      <c r="D3101" s="56" t="s">
        <v>7566</v>
      </c>
      <c r="E3101" s="56" t="s">
        <v>22362</v>
      </c>
      <c r="F3101" s="56" t="s">
        <v>22</v>
      </c>
      <c r="G3101" s="56"/>
      <c r="H3101" s="56" t="s">
        <v>22363</v>
      </c>
      <c r="I3101" s="56" t="s">
        <v>22364</v>
      </c>
      <c r="J3101" s="56"/>
      <c r="K3101" s="56" t="s">
        <v>7326</v>
      </c>
      <c r="L3101" s="90" t="str">
        <f t="shared" si="96"/>
        <v>NA</v>
      </c>
      <c r="M3101" s="90"/>
      <c r="O3101" s="91"/>
      <c r="P3101" s="56"/>
      <c r="Q3101" s="56"/>
      <c r="R3101" s="56"/>
      <c r="S3101" s="56"/>
      <c r="T3101" s="56" t="s">
        <v>17336</v>
      </c>
      <c r="U3101" s="56" t="s">
        <v>17337</v>
      </c>
      <c r="V3101" s="56" t="s">
        <v>17338</v>
      </c>
      <c r="W3101" s="56" t="s">
        <v>7566</v>
      </c>
      <c r="X3101" s="56" t="s">
        <v>17339</v>
      </c>
      <c r="Y3101" s="56"/>
      <c r="Z3101" s="56" t="s">
        <v>17340</v>
      </c>
      <c r="AA3101" s="56" t="s">
        <v>17341</v>
      </c>
      <c r="AB3101" s="56"/>
      <c r="AC3101" s="56" t="s">
        <v>87</v>
      </c>
      <c r="AD3101" s="90" t="str">
        <f t="shared" si="97"/>
        <v>NA</v>
      </c>
      <c r="AE3101" s="90"/>
      <c r="AF3101" s="90"/>
      <c r="AG3101" s="90"/>
    </row>
    <row r="3102" spans="1:33">
      <c r="A3102" s="56" t="s">
        <v>22365</v>
      </c>
      <c r="B3102" s="56" t="s">
        <v>22366</v>
      </c>
      <c r="C3102" s="56" t="s">
        <v>22367</v>
      </c>
      <c r="D3102" s="56" t="s">
        <v>7566</v>
      </c>
      <c r="E3102" s="56" t="s">
        <v>9334</v>
      </c>
      <c r="F3102" s="56" t="s">
        <v>22</v>
      </c>
      <c r="G3102" s="56"/>
      <c r="H3102" s="56" t="s">
        <v>22368</v>
      </c>
      <c r="I3102" s="56" t="s">
        <v>22369</v>
      </c>
      <c r="J3102" s="56"/>
      <c r="K3102" s="56" t="s">
        <v>7326</v>
      </c>
      <c r="L3102" s="90" t="str">
        <f t="shared" si="96"/>
        <v>NA</v>
      </c>
      <c r="M3102" s="90"/>
      <c r="O3102" s="91"/>
      <c r="P3102" s="56"/>
      <c r="Q3102" s="56"/>
      <c r="R3102" s="56"/>
      <c r="S3102" s="56"/>
      <c r="T3102" s="56" t="s">
        <v>17342</v>
      </c>
      <c r="U3102" s="56" t="s">
        <v>17343</v>
      </c>
      <c r="V3102" s="56" t="s">
        <v>17344</v>
      </c>
      <c r="W3102" s="56" t="s">
        <v>7566</v>
      </c>
      <c r="X3102" s="56" t="s">
        <v>17345</v>
      </c>
      <c r="Y3102" s="56"/>
      <c r="Z3102" s="56" t="s">
        <v>17346</v>
      </c>
      <c r="AA3102" s="56" t="s">
        <v>17347</v>
      </c>
      <c r="AB3102" s="56" t="s">
        <v>17342</v>
      </c>
      <c r="AC3102" s="56" t="s">
        <v>7326</v>
      </c>
      <c r="AD3102" s="90" t="str">
        <f t="shared" si="97"/>
        <v>NA</v>
      </c>
      <c r="AE3102" s="90"/>
      <c r="AF3102" s="90"/>
      <c r="AG3102" s="90"/>
    </row>
    <row r="3103" spans="1:33">
      <c r="A3103" s="56" t="s">
        <v>22370</v>
      </c>
      <c r="B3103" s="56" t="s">
        <v>22371</v>
      </c>
      <c r="C3103" s="56" t="s">
        <v>22372</v>
      </c>
      <c r="D3103" s="56" t="s">
        <v>7566</v>
      </c>
      <c r="E3103" s="56" t="s">
        <v>22373</v>
      </c>
      <c r="F3103" s="56" t="s">
        <v>22</v>
      </c>
      <c r="G3103" s="56"/>
      <c r="H3103" s="56" t="s">
        <v>22374</v>
      </c>
      <c r="I3103" s="56" t="s">
        <v>22375</v>
      </c>
      <c r="J3103" s="56"/>
      <c r="K3103" s="56" t="s">
        <v>7326</v>
      </c>
      <c r="L3103" s="90" t="str">
        <f t="shared" si="96"/>
        <v>NA</v>
      </c>
      <c r="M3103" s="90"/>
      <c r="O3103" s="91"/>
      <c r="P3103" s="56"/>
      <c r="Q3103" s="56"/>
      <c r="R3103" s="56"/>
      <c r="S3103" s="56"/>
      <c r="T3103" s="56" t="s">
        <v>17348</v>
      </c>
      <c r="U3103" s="56" t="s">
        <v>17349</v>
      </c>
      <c r="V3103" s="56" t="s">
        <v>17350</v>
      </c>
      <c r="W3103" s="56" t="s">
        <v>7566</v>
      </c>
      <c r="X3103" s="56" t="s">
        <v>2005</v>
      </c>
      <c r="Y3103" s="56"/>
      <c r="Z3103" s="56" t="s">
        <v>17351</v>
      </c>
      <c r="AA3103" s="56" t="s">
        <v>17352</v>
      </c>
      <c r="AB3103" s="56" t="s">
        <v>17353</v>
      </c>
      <c r="AC3103" s="56" t="s">
        <v>7326</v>
      </c>
      <c r="AD3103" s="90" t="str">
        <f t="shared" si="97"/>
        <v>NA</v>
      </c>
      <c r="AE3103" s="90"/>
      <c r="AF3103" s="90"/>
      <c r="AG3103" s="90"/>
    </row>
    <row r="3104" spans="1:33">
      <c r="A3104" s="56" t="s">
        <v>22376</v>
      </c>
      <c r="B3104" s="56" t="s">
        <v>22377</v>
      </c>
      <c r="C3104" s="56" t="s">
        <v>22378</v>
      </c>
      <c r="D3104" s="56" t="s">
        <v>7566</v>
      </c>
      <c r="E3104" s="56" t="s">
        <v>3576</v>
      </c>
      <c r="F3104" s="56" t="s">
        <v>22</v>
      </c>
      <c r="G3104" s="56"/>
      <c r="H3104" s="56" t="s">
        <v>22379</v>
      </c>
      <c r="I3104" s="56" t="s">
        <v>22380</v>
      </c>
      <c r="J3104" s="56"/>
      <c r="K3104" s="56" t="s">
        <v>87</v>
      </c>
      <c r="L3104" s="90" t="str">
        <f t="shared" si="96"/>
        <v>NA</v>
      </c>
      <c r="M3104" s="90"/>
      <c r="O3104" s="91"/>
      <c r="P3104" s="56"/>
      <c r="Q3104" s="56"/>
      <c r="R3104" s="56"/>
      <c r="S3104" s="56"/>
      <c r="T3104" s="56" t="s">
        <v>17354</v>
      </c>
      <c r="U3104" s="56" t="s">
        <v>17355</v>
      </c>
      <c r="V3104" s="56" t="s">
        <v>17356</v>
      </c>
      <c r="W3104" s="56" t="s">
        <v>7566</v>
      </c>
      <c r="X3104" s="56" t="s">
        <v>17357</v>
      </c>
      <c r="Y3104" s="56"/>
      <c r="Z3104" s="56" t="s">
        <v>17358</v>
      </c>
      <c r="AA3104" s="56" t="s">
        <v>17359</v>
      </c>
      <c r="AB3104" s="56" t="s">
        <v>17360</v>
      </c>
      <c r="AC3104" s="56" t="s">
        <v>7326</v>
      </c>
      <c r="AD3104" s="90" t="str">
        <f t="shared" si="97"/>
        <v>NA</v>
      </c>
      <c r="AE3104" s="90"/>
      <c r="AF3104" s="90"/>
      <c r="AG3104" s="90"/>
    </row>
    <row r="3105" spans="1:33">
      <c r="A3105" s="56" t="s">
        <v>22381</v>
      </c>
      <c r="B3105" s="56" t="s">
        <v>22382</v>
      </c>
      <c r="C3105" s="56" t="s">
        <v>22383</v>
      </c>
      <c r="D3105" s="56" t="s">
        <v>7566</v>
      </c>
      <c r="E3105" s="56" t="s">
        <v>22384</v>
      </c>
      <c r="F3105" s="56" t="s">
        <v>22</v>
      </c>
      <c r="G3105" s="56"/>
      <c r="H3105" s="56" t="s">
        <v>22385</v>
      </c>
      <c r="I3105" s="56" t="s">
        <v>22386</v>
      </c>
      <c r="J3105" s="56"/>
      <c r="K3105" s="56" t="s">
        <v>7326</v>
      </c>
      <c r="L3105" s="90" t="str">
        <f t="shared" si="96"/>
        <v>NA</v>
      </c>
      <c r="M3105" s="90"/>
      <c r="O3105" s="91"/>
      <c r="P3105" s="56"/>
      <c r="Q3105" s="56"/>
      <c r="R3105" s="56"/>
      <c r="S3105" s="56"/>
      <c r="T3105" s="56" t="s">
        <v>17361</v>
      </c>
      <c r="U3105" s="56" t="s">
        <v>17362</v>
      </c>
      <c r="V3105" s="56" t="s">
        <v>17252</v>
      </c>
      <c r="W3105" s="56" t="s">
        <v>7566</v>
      </c>
      <c r="X3105" s="56" t="s">
        <v>2014</v>
      </c>
      <c r="Y3105" s="56"/>
      <c r="Z3105" s="56" t="s">
        <v>17363</v>
      </c>
      <c r="AA3105" s="56" t="s">
        <v>17364</v>
      </c>
      <c r="AB3105" s="56" t="s">
        <v>17365</v>
      </c>
      <c r="AC3105" s="56" t="s">
        <v>7326</v>
      </c>
      <c r="AD3105" s="90" t="str">
        <f t="shared" si="97"/>
        <v>NA</v>
      </c>
      <c r="AE3105" s="90"/>
      <c r="AF3105" s="90"/>
      <c r="AG3105" s="90"/>
    </row>
    <row r="3106" spans="1:33">
      <c r="A3106" s="56" t="s">
        <v>22387</v>
      </c>
      <c r="B3106" s="56" t="s">
        <v>22388</v>
      </c>
      <c r="C3106" s="56" t="s">
        <v>22389</v>
      </c>
      <c r="D3106" s="56" t="s">
        <v>7566</v>
      </c>
      <c r="E3106" s="56" t="s">
        <v>3590</v>
      </c>
      <c r="F3106" s="56" t="s">
        <v>22</v>
      </c>
      <c r="G3106" s="56"/>
      <c r="H3106" s="56" t="s">
        <v>22390</v>
      </c>
      <c r="I3106" s="56" t="s">
        <v>22391</v>
      </c>
      <c r="J3106" s="56" t="s">
        <v>22387</v>
      </c>
      <c r="K3106" s="56" t="s">
        <v>7326</v>
      </c>
      <c r="L3106" s="90" t="str">
        <f t="shared" si="96"/>
        <v>NA</v>
      </c>
      <c r="M3106" s="90"/>
      <c r="O3106" s="91"/>
      <c r="P3106" s="56"/>
      <c r="Q3106" s="56"/>
      <c r="R3106" s="56"/>
      <c r="S3106" s="56"/>
      <c r="T3106" s="56" t="s">
        <v>17366</v>
      </c>
      <c r="U3106" s="56" t="s">
        <v>17367</v>
      </c>
      <c r="V3106" s="56" t="s">
        <v>17368</v>
      </c>
      <c r="W3106" s="56" t="s">
        <v>7566</v>
      </c>
      <c r="X3106" s="56" t="s">
        <v>17369</v>
      </c>
      <c r="Y3106" s="56"/>
      <c r="Z3106" s="56" t="s">
        <v>17370</v>
      </c>
      <c r="AA3106" s="56" t="s">
        <v>17371</v>
      </c>
      <c r="AB3106" s="56" t="s">
        <v>17366</v>
      </c>
      <c r="AC3106" s="56" t="s">
        <v>7326</v>
      </c>
      <c r="AD3106" s="90" t="str">
        <f t="shared" si="97"/>
        <v>NA</v>
      </c>
      <c r="AE3106" s="90"/>
      <c r="AF3106" s="90"/>
      <c r="AG3106" s="90"/>
    </row>
    <row r="3107" spans="1:33">
      <c r="A3107" s="56" t="s">
        <v>14773</v>
      </c>
      <c r="B3107" s="56" t="s">
        <v>22392</v>
      </c>
      <c r="C3107" s="56" t="s">
        <v>22393</v>
      </c>
      <c r="D3107" s="56" t="s">
        <v>7566</v>
      </c>
      <c r="E3107" s="56" t="s">
        <v>3590</v>
      </c>
      <c r="F3107" s="56" t="s">
        <v>22</v>
      </c>
      <c r="G3107" s="56"/>
      <c r="H3107" s="56" t="s">
        <v>22394</v>
      </c>
      <c r="I3107" s="56" t="s">
        <v>22391</v>
      </c>
      <c r="J3107" s="56" t="s">
        <v>22395</v>
      </c>
      <c r="K3107" s="56" t="s">
        <v>87</v>
      </c>
      <c r="L3107" s="90" t="str">
        <f t="shared" si="96"/>
        <v>NA</v>
      </c>
      <c r="M3107" s="90"/>
      <c r="O3107" s="91"/>
      <c r="P3107" s="56"/>
      <c r="Q3107" s="56"/>
      <c r="R3107" s="56"/>
      <c r="S3107" s="56"/>
      <c r="T3107" s="56" t="s">
        <v>17372</v>
      </c>
      <c r="U3107" s="56" t="s">
        <v>17373</v>
      </c>
      <c r="V3107" s="56" t="s">
        <v>17374</v>
      </c>
      <c r="W3107" s="56" t="s">
        <v>7566</v>
      </c>
      <c r="X3107" s="56" t="s">
        <v>17375</v>
      </c>
      <c r="Y3107" s="56"/>
      <c r="Z3107" s="56" t="s">
        <v>17376</v>
      </c>
      <c r="AA3107" s="56" t="s">
        <v>17377</v>
      </c>
      <c r="AB3107" s="56" t="s">
        <v>17372</v>
      </c>
      <c r="AC3107" s="56" t="s">
        <v>7326</v>
      </c>
      <c r="AD3107" s="90" t="str">
        <f t="shared" si="97"/>
        <v>NA</v>
      </c>
      <c r="AE3107" s="90"/>
      <c r="AF3107" s="90"/>
      <c r="AG3107" s="90"/>
    </row>
    <row r="3108" spans="1:33">
      <c r="A3108" s="56" t="s">
        <v>22396</v>
      </c>
      <c r="B3108" s="56" t="s">
        <v>22397</v>
      </c>
      <c r="C3108" s="56" t="s">
        <v>22398</v>
      </c>
      <c r="D3108" s="56" t="s">
        <v>7566</v>
      </c>
      <c r="E3108" s="56" t="s">
        <v>3590</v>
      </c>
      <c r="F3108" s="56" t="s">
        <v>22</v>
      </c>
      <c r="G3108" s="56"/>
      <c r="H3108" s="56" t="s">
        <v>22399</v>
      </c>
      <c r="I3108" s="56" t="s">
        <v>22391</v>
      </c>
      <c r="J3108" s="56" t="s">
        <v>22400</v>
      </c>
      <c r="K3108" s="56" t="s">
        <v>87</v>
      </c>
      <c r="L3108" s="90" t="str">
        <f t="shared" si="96"/>
        <v>NA</v>
      </c>
      <c r="M3108" s="90"/>
      <c r="O3108" s="91"/>
      <c r="P3108" s="56"/>
      <c r="Q3108" s="56"/>
      <c r="R3108" s="56"/>
      <c r="S3108" s="56"/>
      <c r="T3108" s="56" t="s">
        <v>17378</v>
      </c>
      <c r="U3108" s="56" t="s">
        <v>17379</v>
      </c>
      <c r="V3108" s="56" t="s">
        <v>17380</v>
      </c>
      <c r="W3108" s="56" t="s">
        <v>7566</v>
      </c>
      <c r="X3108" s="56" t="s">
        <v>17381</v>
      </c>
      <c r="Y3108" s="56"/>
      <c r="Z3108" s="56" t="s">
        <v>17382</v>
      </c>
      <c r="AA3108" s="56" t="s">
        <v>17383</v>
      </c>
      <c r="AB3108" s="56" t="s">
        <v>17378</v>
      </c>
      <c r="AC3108" s="56" t="s">
        <v>7326</v>
      </c>
      <c r="AD3108" s="90" t="str">
        <f t="shared" si="97"/>
        <v>NA</v>
      </c>
      <c r="AE3108" s="90"/>
      <c r="AF3108" s="90"/>
      <c r="AG3108" s="90"/>
    </row>
    <row r="3109" spans="1:33">
      <c r="A3109" s="56" t="s">
        <v>22401</v>
      </c>
      <c r="B3109" s="56" t="s">
        <v>22402</v>
      </c>
      <c r="C3109" s="56" t="s">
        <v>22403</v>
      </c>
      <c r="D3109" s="56" t="s">
        <v>7566</v>
      </c>
      <c r="E3109" s="56" t="s">
        <v>3590</v>
      </c>
      <c r="F3109" s="56" t="s">
        <v>22</v>
      </c>
      <c r="G3109" s="56"/>
      <c r="H3109" s="56" t="s">
        <v>22394</v>
      </c>
      <c r="I3109" s="56" t="s">
        <v>22391</v>
      </c>
      <c r="J3109" s="56" t="s">
        <v>22404</v>
      </c>
      <c r="K3109" s="56" t="s">
        <v>87</v>
      </c>
      <c r="L3109" s="90" t="str">
        <f t="shared" si="96"/>
        <v>NA</v>
      </c>
      <c r="M3109" s="90"/>
      <c r="O3109" s="91"/>
      <c r="P3109" s="56"/>
      <c r="Q3109" s="56"/>
      <c r="R3109" s="56"/>
      <c r="S3109" s="56"/>
      <c r="T3109" s="56" t="s">
        <v>17384</v>
      </c>
      <c r="U3109" s="56" t="s">
        <v>17385</v>
      </c>
      <c r="V3109" s="56" t="s">
        <v>17386</v>
      </c>
      <c r="W3109" s="56" t="s">
        <v>7566</v>
      </c>
      <c r="X3109" s="56" t="s">
        <v>17387</v>
      </c>
      <c r="Y3109" s="56"/>
      <c r="Z3109" s="56" t="s">
        <v>17388</v>
      </c>
      <c r="AA3109" s="56" t="s">
        <v>17389</v>
      </c>
      <c r="AB3109" s="56" t="s">
        <v>17390</v>
      </c>
      <c r="AC3109" s="56" t="s">
        <v>7326</v>
      </c>
      <c r="AD3109" s="90" t="str">
        <f t="shared" si="97"/>
        <v>NA</v>
      </c>
      <c r="AE3109" s="90"/>
      <c r="AF3109" s="90"/>
      <c r="AG3109" s="90"/>
    </row>
    <row r="3110" spans="1:33">
      <c r="A3110" s="56" t="s">
        <v>22405</v>
      </c>
      <c r="B3110" s="56" t="s">
        <v>22406</v>
      </c>
      <c r="C3110" s="56" t="s">
        <v>22407</v>
      </c>
      <c r="D3110" s="56" t="s">
        <v>7566</v>
      </c>
      <c r="E3110" s="56" t="s">
        <v>22408</v>
      </c>
      <c r="F3110" s="56" t="s">
        <v>22</v>
      </c>
      <c r="G3110" s="56"/>
      <c r="H3110" s="56" t="s">
        <v>22409</v>
      </c>
      <c r="I3110" s="56" t="s">
        <v>22410</v>
      </c>
      <c r="J3110" s="56"/>
      <c r="K3110" s="56" t="s">
        <v>7326</v>
      </c>
      <c r="L3110" s="90" t="str">
        <f t="shared" si="96"/>
        <v>NA</v>
      </c>
      <c r="M3110" s="90"/>
      <c r="O3110" s="91"/>
      <c r="P3110" s="56"/>
      <c r="Q3110" s="56"/>
      <c r="R3110" s="56"/>
      <c r="S3110" s="56"/>
      <c r="T3110" s="56" t="s">
        <v>17391</v>
      </c>
      <c r="U3110" s="56" t="s">
        <v>17392</v>
      </c>
      <c r="V3110" s="56" t="s">
        <v>17393</v>
      </c>
      <c r="W3110" s="56" t="s">
        <v>7566</v>
      </c>
      <c r="X3110" s="56" t="s">
        <v>2023</v>
      </c>
      <c r="Y3110" s="56"/>
      <c r="Z3110" s="56" t="s">
        <v>17394</v>
      </c>
      <c r="AA3110" s="56" t="s">
        <v>17395</v>
      </c>
      <c r="AB3110" s="56" t="s">
        <v>17391</v>
      </c>
      <c r="AC3110" s="56" t="s">
        <v>7326</v>
      </c>
      <c r="AD3110" s="90" t="str">
        <f t="shared" si="97"/>
        <v>NA</v>
      </c>
      <c r="AE3110" s="90"/>
      <c r="AF3110" s="90"/>
      <c r="AG3110" s="90"/>
    </row>
    <row r="3111" spans="1:33">
      <c r="A3111" s="56" t="s">
        <v>22411</v>
      </c>
      <c r="B3111" s="56" t="s">
        <v>22412</v>
      </c>
      <c r="C3111" s="56" t="s">
        <v>22413</v>
      </c>
      <c r="D3111" s="56" t="s">
        <v>7566</v>
      </c>
      <c r="E3111" s="56" t="s">
        <v>3601</v>
      </c>
      <c r="F3111" s="56" t="s">
        <v>22</v>
      </c>
      <c r="G3111" s="56"/>
      <c r="H3111" s="56" t="s">
        <v>22414</v>
      </c>
      <c r="I3111" s="56" t="s">
        <v>22415</v>
      </c>
      <c r="J3111" s="56"/>
      <c r="K3111" s="56" t="s">
        <v>7326</v>
      </c>
      <c r="L3111" s="90" t="str">
        <f t="shared" si="96"/>
        <v>NA</v>
      </c>
      <c r="M3111" s="90"/>
      <c r="O3111" s="91"/>
      <c r="P3111" s="56"/>
      <c r="Q3111" s="56"/>
      <c r="R3111" s="56"/>
      <c r="S3111" s="56"/>
      <c r="T3111" s="56" t="s">
        <v>17396</v>
      </c>
      <c r="U3111" s="56" t="s">
        <v>17397</v>
      </c>
      <c r="V3111" s="56" t="s">
        <v>17398</v>
      </c>
      <c r="W3111" s="56" t="s">
        <v>7566</v>
      </c>
      <c r="X3111" s="56" t="s">
        <v>405</v>
      </c>
      <c r="Y3111" s="56"/>
      <c r="Z3111" s="56" t="s">
        <v>17399</v>
      </c>
      <c r="AA3111" s="56" t="s">
        <v>17400</v>
      </c>
      <c r="AB3111" s="56" t="s">
        <v>17396</v>
      </c>
      <c r="AC3111" s="56" t="s">
        <v>7326</v>
      </c>
      <c r="AD3111" s="90" t="str">
        <f t="shared" si="97"/>
        <v>NA</v>
      </c>
      <c r="AE3111" s="90"/>
      <c r="AF3111" s="90"/>
      <c r="AG3111" s="90"/>
    </row>
    <row r="3112" spans="1:33">
      <c r="A3112" s="56" t="s">
        <v>22416</v>
      </c>
      <c r="B3112" s="56" t="s">
        <v>22417</v>
      </c>
      <c r="C3112" s="56" t="s">
        <v>22418</v>
      </c>
      <c r="D3112" s="56" t="s">
        <v>7566</v>
      </c>
      <c r="E3112" s="56" t="s">
        <v>22419</v>
      </c>
      <c r="F3112" s="56" t="s">
        <v>22</v>
      </c>
      <c r="G3112" s="56"/>
      <c r="H3112" s="56" t="s">
        <v>22420</v>
      </c>
      <c r="I3112" s="56" t="s">
        <v>22421</v>
      </c>
      <c r="J3112" s="56"/>
      <c r="K3112" s="56" t="s">
        <v>7326</v>
      </c>
      <c r="L3112" s="90" t="str">
        <f t="shared" si="96"/>
        <v>NA</v>
      </c>
      <c r="M3112" s="90"/>
      <c r="O3112" s="91"/>
      <c r="P3112" s="56"/>
      <c r="Q3112" s="56"/>
      <c r="R3112" s="56"/>
      <c r="S3112" s="56"/>
      <c r="T3112" s="56" t="s">
        <v>17401</v>
      </c>
      <c r="U3112" s="56" t="s">
        <v>17402</v>
      </c>
      <c r="V3112" s="56" t="s">
        <v>17403</v>
      </c>
      <c r="W3112" s="56" t="s">
        <v>7566</v>
      </c>
      <c r="X3112" s="56" t="s">
        <v>405</v>
      </c>
      <c r="Y3112" s="56"/>
      <c r="Z3112" s="56" t="s">
        <v>17404</v>
      </c>
      <c r="AA3112" s="56" t="s">
        <v>17400</v>
      </c>
      <c r="AB3112" s="56"/>
      <c r="AC3112" s="56" t="s">
        <v>87</v>
      </c>
      <c r="AD3112" s="90" t="str">
        <f t="shared" si="97"/>
        <v>NA</v>
      </c>
      <c r="AE3112" s="90"/>
      <c r="AF3112" s="90"/>
      <c r="AG3112" s="90"/>
    </row>
    <row r="3113" spans="1:33">
      <c r="A3113" s="56" t="s">
        <v>22422</v>
      </c>
      <c r="B3113" s="56" t="s">
        <v>22423</v>
      </c>
      <c r="C3113" s="56" t="s">
        <v>22424</v>
      </c>
      <c r="D3113" s="56" t="s">
        <v>7566</v>
      </c>
      <c r="E3113" s="56" t="s">
        <v>22425</v>
      </c>
      <c r="F3113" s="56" t="s">
        <v>22</v>
      </c>
      <c r="G3113" s="56"/>
      <c r="H3113" s="56" t="s">
        <v>22426</v>
      </c>
      <c r="I3113" s="56" t="s">
        <v>22427</v>
      </c>
      <c r="J3113" s="56"/>
      <c r="K3113" s="56" t="s">
        <v>7326</v>
      </c>
      <c r="L3113" s="90" t="str">
        <f t="shared" si="96"/>
        <v>NA</v>
      </c>
      <c r="M3113" s="90"/>
      <c r="O3113" s="91"/>
      <c r="P3113" s="56"/>
      <c r="Q3113" s="56"/>
      <c r="R3113" s="56"/>
      <c r="S3113" s="56"/>
      <c r="T3113" s="56" t="s">
        <v>17405</v>
      </c>
      <c r="U3113" s="56" t="s">
        <v>17406</v>
      </c>
      <c r="V3113" s="56" t="s">
        <v>17407</v>
      </c>
      <c r="W3113" s="56" t="s">
        <v>7566</v>
      </c>
      <c r="X3113" s="56" t="s">
        <v>17408</v>
      </c>
      <c r="Y3113" s="56"/>
      <c r="Z3113" s="56" t="s">
        <v>17409</v>
      </c>
      <c r="AA3113" s="56" t="s">
        <v>17410</v>
      </c>
      <c r="AB3113" s="56" t="s">
        <v>17411</v>
      </c>
      <c r="AC3113" s="56" t="s">
        <v>7326</v>
      </c>
      <c r="AD3113" s="90" t="str">
        <f t="shared" si="97"/>
        <v>NA</v>
      </c>
      <c r="AE3113" s="90"/>
      <c r="AF3113" s="90"/>
      <c r="AG3113" s="90"/>
    </row>
    <row r="3114" spans="1:33">
      <c r="A3114" s="56" t="s">
        <v>22428</v>
      </c>
      <c r="B3114" s="56" t="s">
        <v>22429</v>
      </c>
      <c r="C3114" s="56" t="s">
        <v>22430</v>
      </c>
      <c r="D3114" s="56" t="s">
        <v>7566</v>
      </c>
      <c r="E3114" s="56" t="s">
        <v>8267</v>
      </c>
      <c r="F3114" s="56" t="s">
        <v>22</v>
      </c>
      <c r="G3114" s="56"/>
      <c r="H3114" s="56" t="s">
        <v>22431</v>
      </c>
      <c r="I3114" s="56" t="s">
        <v>22432</v>
      </c>
      <c r="J3114" s="56"/>
      <c r="K3114" s="56" t="s">
        <v>7326</v>
      </c>
      <c r="L3114" s="90" t="str">
        <f t="shared" si="96"/>
        <v>NA</v>
      </c>
      <c r="M3114" s="90"/>
      <c r="O3114" s="91"/>
      <c r="P3114" s="56"/>
      <c r="Q3114" s="56"/>
      <c r="R3114" s="56"/>
      <c r="S3114" s="56"/>
      <c r="T3114" s="56" t="s">
        <v>17412</v>
      </c>
      <c r="U3114" s="56" t="s">
        <v>17413</v>
      </c>
      <c r="V3114" s="56" t="s">
        <v>17414</v>
      </c>
      <c r="W3114" s="56" t="s">
        <v>7566</v>
      </c>
      <c r="X3114" s="56" t="s">
        <v>17415</v>
      </c>
      <c r="Y3114" s="56"/>
      <c r="Z3114" s="56" t="s">
        <v>17416</v>
      </c>
      <c r="AA3114" s="56" t="s">
        <v>17417</v>
      </c>
      <c r="AB3114" s="56" t="s">
        <v>17412</v>
      </c>
      <c r="AC3114" s="56" t="s">
        <v>7326</v>
      </c>
      <c r="AD3114" s="90" t="str">
        <f t="shared" si="97"/>
        <v>NA</v>
      </c>
      <c r="AE3114" s="90"/>
      <c r="AF3114" s="90"/>
      <c r="AG3114" s="90"/>
    </row>
    <row r="3115" spans="1:33">
      <c r="A3115" s="56" t="s">
        <v>22433</v>
      </c>
      <c r="B3115" s="56" t="s">
        <v>22434</v>
      </c>
      <c r="C3115" s="56" t="s">
        <v>22435</v>
      </c>
      <c r="D3115" s="56" t="s">
        <v>7566</v>
      </c>
      <c r="E3115" s="56" t="s">
        <v>22436</v>
      </c>
      <c r="F3115" s="56" t="s">
        <v>22</v>
      </c>
      <c r="G3115" s="56"/>
      <c r="H3115" s="56" t="s">
        <v>22437</v>
      </c>
      <c r="I3115" s="56" t="s">
        <v>22438</v>
      </c>
      <c r="J3115" s="56"/>
      <c r="K3115" s="56" t="s">
        <v>7326</v>
      </c>
      <c r="L3115" s="90" t="str">
        <f t="shared" si="96"/>
        <v>NA</v>
      </c>
      <c r="M3115" s="90"/>
      <c r="O3115" s="91"/>
      <c r="P3115" s="56"/>
      <c r="Q3115" s="56"/>
      <c r="R3115" s="56"/>
      <c r="S3115" s="56"/>
      <c r="T3115" s="56" t="s">
        <v>17418</v>
      </c>
      <c r="U3115" s="56" t="s">
        <v>17419</v>
      </c>
      <c r="V3115" s="56" t="s">
        <v>17420</v>
      </c>
      <c r="W3115" s="56" t="s">
        <v>7566</v>
      </c>
      <c r="X3115" s="56" t="s">
        <v>17421</v>
      </c>
      <c r="Y3115" s="56"/>
      <c r="Z3115" s="56" t="s">
        <v>17422</v>
      </c>
      <c r="AA3115" s="56" t="s">
        <v>17423</v>
      </c>
      <c r="AB3115" s="56" t="s">
        <v>17424</v>
      </c>
      <c r="AC3115" s="56" t="s">
        <v>7326</v>
      </c>
      <c r="AD3115" s="90" t="str">
        <f t="shared" si="97"/>
        <v>NA</v>
      </c>
      <c r="AE3115" s="90"/>
      <c r="AF3115" s="90"/>
      <c r="AG3115" s="90"/>
    </row>
    <row r="3116" spans="1:33">
      <c r="A3116" s="56" t="s">
        <v>22439</v>
      </c>
      <c r="B3116" s="56" t="s">
        <v>22440</v>
      </c>
      <c r="C3116" s="56" t="s">
        <v>22441</v>
      </c>
      <c r="D3116" s="56" t="s">
        <v>7566</v>
      </c>
      <c r="E3116" s="56" t="s">
        <v>22442</v>
      </c>
      <c r="F3116" s="56" t="s">
        <v>22</v>
      </c>
      <c r="G3116" s="56"/>
      <c r="H3116" s="56" t="s">
        <v>22443</v>
      </c>
      <c r="I3116" s="56" t="s">
        <v>22444</v>
      </c>
      <c r="J3116" s="56" t="s">
        <v>22439</v>
      </c>
      <c r="K3116" s="56" t="s">
        <v>7326</v>
      </c>
      <c r="L3116" s="90" t="str">
        <f t="shared" si="96"/>
        <v>NA</v>
      </c>
      <c r="M3116" s="90"/>
      <c r="O3116" s="91"/>
      <c r="P3116" s="56"/>
      <c r="Q3116" s="56"/>
      <c r="R3116" s="56"/>
      <c r="S3116" s="56"/>
      <c r="T3116" s="56" t="s">
        <v>17425</v>
      </c>
      <c r="U3116" s="56" t="s">
        <v>17426</v>
      </c>
      <c r="V3116" s="56" t="s">
        <v>17427</v>
      </c>
      <c r="W3116" s="56" t="s">
        <v>7566</v>
      </c>
      <c r="X3116" s="56" t="s">
        <v>17428</v>
      </c>
      <c r="Y3116" s="56"/>
      <c r="Z3116" s="56" t="s">
        <v>17429</v>
      </c>
      <c r="AA3116" s="56" t="s">
        <v>17430</v>
      </c>
      <c r="AB3116" s="56" t="s">
        <v>17431</v>
      </c>
      <c r="AC3116" s="56" t="s">
        <v>7326</v>
      </c>
      <c r="AD3116" s="90" t="str">
        <f t="shared" si="97"/>
        <v>NA</v>
      </c>
      <c r="AE3116" s="90"/>
      <c r="AF3116" s="90"/>
      <c r="AG3116" s="90"/>
    </row>
    <row r="3117" spans="1:33">
      <c r="A3117" s="56" t="s">
        <v>22445</v>
      </c>
      <c r="B3117" s="56" t="s">
        <v>22446</v>
      </c>
      <c r="C3117" s="56" t="s">
        <v>22447</v>
      </c>
      <c r="D3117" s="56" t="s">
        <v>7566</v>
      </c>
      <c r="E3117" s="56" t="s">
        <v>8277</v>
      </c>
      <c r="F3117" s="56" t="s">
        <v>22</v>
      </c>
      <c r="G3117" s="56"/>
      <c r="H3117" s="56" t="s">
        <v>22448</v>
      </c>
      <c r="I3117" s="56" t="s">
        <v>22449</v>
      </c>
      <c r="J3117" s="56" t="s">
        <v>22445</v>
      </c>
      <c r="K3117" s="56" t="s">
        <v>7326</v>
      </c>
      <c r="L3117" s="90" t="str">
        <f t="shared" si="96"/>
        <v>NA</v>
      </c>
      <c r="M3117" s="90"/>
      <c r="O3117" s="91"/>
      <c r="P3117" s="56"/>
      <c r="Q3117" s="56"/>
      <c r="R3117" s="56"/>
      <c r="S3117" s="56"/>
      <c r="T3117" s="56" t="s">
        <v>17432</v>
      </c>
      <c r="U3117" s="56" t="s">
        <v>17433</v>
      </c>
      <c r="V3117" s="56" t="s">
        <v>17434</v>
      </c>
      <c r="W3117" s="56" t="s">
        <v>7566</v>
      </c>
      <c r="X3117" s="56" t="s">
        <v>17435</v>
      </c>
      <c r="Y3117" s="56"/>
      <c r="Z3117" s="56" t="s">
        <v>17436</v>
      </c>
      <c r="AA3117" s="56" t="s">
        <v>17437</v>
      </c>
      <c r="AB3117" s="56" t="s">
        <v>17432</v>
      </c>
      <c r="AC3117" s="56" t="s">
        <v>7326</v>
      </c>
      <c r="AD3117" s="90" t="str">
        <f t="shared" si="97"/>
        <v>NA</v>
      </c>
      <c r="AE3117" s="90"/>
      <c r="AF3117" s="90"/>
      <c r="AG3117" s="90"/>
    </row>
    <row r="3118" spans="1:33">
      <c r="A3118" s="56" t="s">
        <v>22450</v>
      </c>
      <c r="B3118" s="56" t="s">
        <v>22451</v>
      </c>
      <c r="C3118" s="56" t="s">
        <v>22452</v>
      </c>
      <c r="D3118" s="56" t="s">
        <v>7566</v>
      </c>
      <c r="E3118" s="56" t="s">
        <v>22453</v>
      </c>
      <c r="F3118" s="56" t="s">
        <v>22</v>
      </c>
      <c r="G3118" s="56"/>
      <c r="H3118" s="56" t="s">
        <v>22454</v>
      </c>
      <c r="I3118" s="56" t="s">
        <v>22455</v>
      </c>
      <c r="J3118" s="56" t="s">
        <v>22450</v>
      </c>
      <c r="K3118" s="56" t="s">
        <v>7326</v>
      </c>
      <c r="L3118" s="90" t="str">
        <f t="shared" si="96"/>
        <v>NA</v>
      </c>
      <c r="M3118" s="90"/>
      <c r="O3118" s="91"/>
      <c r="P3118" s="56"/>
      <c r="Q3118" s="56"/>
      <c r="R3118" s="56"/>
      <c r="S3118" s="56"/>
      <c r="T3118" s="56" t="s">
        <v>17438</v>
      </c>
      <c r="U3118" s="56" t="s">
        <v>17439</v>
      </c>
      <c r="V3118" s="56" t="s">
        <v>17440</v>
      </c>
      <c r="W3118" s="56" t="s">
        <v>7566</v>
      </c>
      <c r="X3118" s="56" t="s">
        <v>17441</v>
      </c>
      <c r="Y3118" s="56"/>
      <c r="Z3118" s="56" t="s">
        <v>17442</v>
      </c>
      <c r="AA3118" s="56" t="s">
        <v>17443</v>
      </c>
      <c r="AB3118" s="56" t="s">
        <v>17438</v>
      </c>
      <c r="AC3118" s="56" t="s">
        <v>7326</v>
      </c>
      <c r="AD3118" s="90" t="str">
        <f t="shared" si="97"/>
        <v>NA</v>
      </c>
      <c r="AE3118" s="90"/>
      <c r="AF3118" s="90"/>
      <c r="AG3118" s="90"/>
    </row>
    <row r="3119" spans="1:33">
      <c r="A3119" s="56" t="s">
        <v>22456</v>
      </c>
      <c r="B3119" s="56" t="s">
        <v>22457</v>
      </c>
      <c r="C3119" s="56" t="s">
        <v>22458</v>
      </c>
      <c r="D3119" s="56" t="s">
        <v>7566</v>
      </c>
      <c r="E3119" s="56" t="s">
        <v>22459</v>
      </c>
      <c r="F3119" s="56" t="s">
        <v>22</v>
      </c>
      <c r="G3119" s="56"/>
      <c r="H3119" s="56" t="s">
        <v>22460</v>
      </c>
      <c r="I3119" s="56" t="s">
        <v>22461</v>
      </c>
      <c r="J3119" s="56" t="s">
        <v>22456</v>
      </c>
      <c r="K3119" s="56" t="s">
        <v>7326</v>
      </c>
      <c r="L3119" s="90" t="str">
        <f t="shared" si="96"/>
        <v>NA</v>
      </c>
      <c r="M3119" s="90"/>
      <c r="O3119" s="91"/>
      <c r="P3119" s="56"/>
      <c r="Q3119" s="56"/>
      <c r="R3119" s="56"/>
      <c r="S3119" s="56"/>
      <c r="T3119" s="56" t="s">
        <v>17444</v>
      </c>
      <c r="U3119" s="56" t="s">
        <v>17445</v>
      </c>
      <c r="V3119" s="56" t="s">
        <v>17446</v>
      </c>
      <c r="W3119" s="56" t="s">
        <v>7566</v>
      </c>
      <c r="X3119" s="56" t="s">
        <v>17447</v>
      </c>
      <c r="Y3119" s="56"/>
      <c r="Z3119" s="56" t="s">
        <v>17448</v>
      </c>
      <c r="AA3119" s="56" t="s">
        <v>17449</v>
      </c>
      <c r="AB3119" s="56" t="s">
        <v>17450</v>
      </c>
      <c r="AC3119" s="56" t="s">
        <v>7326</v>
      </c>
      <c r="AD3119" s="90" t="str">
        <f t="shared" si="97"/>
        <v>NA</v>
      </c>
      <c r="AE3119" s="90"/>
      <c r="AF3119" s="90"/>
      <c r="AG3119" s="90"/>
    </row>
    <row r="3120" spans="1:33">
      <c r="A3120" s="56" t="s">
        <v>22462</v>
      </c>
      <c r="B3120" s="56" t="s">
        <v>22463</v>
      </c>
      <c r="C3120" s="56" t="s">
        <v>22464</v>
      </c>
      <c r="D3120" s="56" t="s">
        <v>7566</v>
      </c>
      <c r="E3120" s="56" t="s">
        <v>3611</v>
      </c>
      <c r="F3120" s="56" t="s">
        <v>22</v>
      </c>
      <c r="G3120" s="56"/>
      <c r="H3120" s="56" t="s">
        <v>22465</v>
      </c>
      <c r="I3120" s="56" t="s">
        <v>22466</v>
      </c>
      <c r="J3120" s="56"/>
      <c r="K3120" s="56" t="s">
        <v>7326</v>
      </c>
      <c r="L3120" s="90" t="str">
        <f t="shared" si="96"/>
        <v>NA</v>
      </c>
      <c r="M3120" s="90"/>
      <c r="O3120" s="91"/>
      <c r="P3120" s="56"/>
      <c r="Q3120" s="56"/>
      <c r="R3120" s="56"/>
      <c r="S3120" s="56"/>
      <c r="T3120" s="56" t="s">
        <v>56360</v>
      </c>
      <c r="U3120" s="56" t="s">
        <v>17451</v>
      </c>
      <c r="V3120" s="56" t="s">
        <v>17452</v>
      </c>
      <c r="W3120" s="56" t="s">
        <v>7566</v>
      </c>
      <c r="X3120" s="56" t="s">
        <v>17453</v>
      </c>
      <c r="Y3120" s="56"/>
      <c r="Z3120" s="56" t="s">
        <v>17454</v>
      </c>
      <c r="AA3120" s="56" t="s">
        <v>17455</v>
      </c>
      <c r="AB3120" s="56" t="s">
        <v>17456</v>
      </c>
      <c r="AC3120" s="56" t="s">
        <v>87</v>
      </c>
      <c r="AD3120" s="90" t="str">
        <f t="shared" si="97"/>
        <v>NA</v>
      </c>
      <c r="AE3120" s="90"/>
      <c r="AF3120" s="90"/>
      <c r="AG3120" s="90"/>
    </row>
    <row r="3121" spans="1:33">
      <c r="A3121" s="56" t="s">
        <v>22467</v>
      </c>
      <c r="B3121" s="56" t="s">
        <v>22468</v>
      </c>
      <c r="C3121" s="56" t="s">
        <v>22469</v>
      </c>
      <c r="D3121" s="56" t="s">
        <v>7566</v>
      </c>
      <c r="E3121" s="56" t="s">
        <v>22470</v>
      </c>
      <c r="F3121" s="56" t="s">
        <v>22</v>
      </c>
      <c r="G3121" s="56"/>
      <c r="H3121" s="56" t="s">
        <v>22471</v>
      </c>
      <c r="I3121" s="56" t="s">
        <v>22472</v>
      </c>
      <c r="J3121" s="56"/>
      <c r="K3121" s="56" t="s">
        <v>7326</v>
      </c>
      <c r="L3121" s="90" t="str">
        <f t="shared" si="96"/>
        <v>NA</v>
      </c>
      <c r="M3121" s="90"/>
      <c r="O3121" s="91"/>
      <c r="P3121" s="56"/>
      <c r="Q3121" s="56"/>
      <c r="R3121" s="56"/>
      <c r="S3121" s="56"/>
      <c r="T3121" s="56" t="s">
        <v>17457</v>
      </c>
      <c r="U3121" s="56" t="s">
        <v>17458</v>
      </c>
      <c r="V3121" s="56" t="s">
        <v>17459</v>
      </c>
      <c r="W3121" s="56" t="s">
        <v>7566</v>
      </c>
      <c r="X3121" s="56" t="s">
        <v>17460</v>
      </c>
      <c r="Y3121" s="56"/>
      <c r="Z3121" s="56" t="s">
        <v>17461</v>
      </c>
      <c r="AA3121" s="56" t="s">
        <v>17462</v>
      </c>
      <c r="AB3121" s="56" t="s">
        <v>17457</v>
      </c>
      <c r="AC3121" s="56" t="s">
        <v>7326</v>
      </c>
      <c r="AD3121" s="90" t="str">
        <f t="shared" si="97"/>
        <v>NA</v>
      </c>
      <c r="AE3121" s="90"/>
      <c r="AF3121" s="90"/>
      <c r="AG3121" s="90"/>
    </row>
    <row r="3122" spans="1:33">
      <c r="A3122" s="56" t="s">
        <v>22473</v>
      </c>
      <c r="B3122" s="56" t="s">
        <v>22474</v>
      </c>
      <c r="C3122" s="56" t="s">
        <v>22475</v>
      </c>
      <c r="D3122" s="56" t="s">
        <v>7566</v>
      </c>
      <c r="E3122" s="56" t="s">
        <v>3621</v>
      </c>
      <c r="F3122" s="56" t="s">
        <v>22</v>
      </c>
      <c r="G3122" s="56"/>
      <c r="H3122" s="56" t="s">
        <v>22476</v>
      </c>
      <c r="I3122" s="56" t="s">
        <v>22477</v>
      </c>
      <c r="J3122" s="56" t="s">
        <v>22473</v>
      </c>
      <c r="K3122" s="56" t="s">
        <v>7326</v>
      </c>
      <c r="L3122" s="90" t="str">
        <f t="shared" si="96"/>
        <v>NA</v>
      </c>
      <c r="M3122" s="90"/>
      <c r="O3122" s="91"/>
      <c r="P3122" s="56"/>
      <c r="Q3122" s="56"/>
      <c r="R3122" s="56"/>
      <c r="S3122" s="56"/>
      <c r="T3122" s="56" t="s">
        <v>17463</v>
      </c>
      <c r="U3122" s="56" t="s">
        <v>17464</v>
      </c>
      <c r="V3122" s="56" t="s">
        <v>17465</v>
      </c>
      <c r="W3122" s="56" t="s">
        <v>7566</v>
      </c>
      <c r="X3122" s="56" t="s">
        <v>17466</v>
      </c>
      <c r="Y3122" s="56"/>
      <c r="Z3122" s="56" t="s">
        <v>17467</v>
      </c>
      <c r="AA3122" s="56" t="s">
        <v>17468</v>
      </c>
      <c r="AB3122" s="56" t="s">
        <v>17469</v>
      </c>
      <c r="AC3122" s="56" t="s">
        <v>87</v>
      </c>
      <c r="AD3122" s="90" t="str">
        <f t="shared" si="97"/>
        <v>NA</v>
      </c>
      <c r="AE3122" s="90"/>
      <c r="AF3122" s="90"/>
      <c r="AG3122" s="90"/>
    </row>
    <row r="3123" spans="1:33">
      <c r="A3123" s="56" t="s">
        <v>22478</v>
      </c>
      <c r="B3123" s="56" t="s">
        <v>22479</v>
      </c>
      <c r="C3123" s="56" t="s">
        <v>22480</v>
      </c>
      <c r="D3123" s="56" t="s">
        <v>7566</v>
      </c>
      <c r="E3123" s="56" t="s">
        <v>8297</v>
      </c>
      <c r="F3123" s="56" t="s">
        <v>22</v>
      </c>
      <c r="G3123" s="56"/>
      <c r="H3123" s="56" t="s">
        <v>22481</v>
      </c>
      <c r="I3123" s="56" t="s">
        <v>22482</v>
      </c>
      <c r="J3123" s="56" t="s">
        <v>22483</v>
      </c>
      <c r="K3123" s="56" t="s">
        <v>7326</v>
      </c>
      <c r="L3123" s="90" t="str">
        <f t="shared" si="96"/>
        <v>NA</v>
      </c>
      <c r="M3123" s="90"/>
      <c r="O3123" s="91"/>
      <c r="P3123" s="56"/>
      <c r="Q3123" s="56"/>
      <c r="R3123" s="56"/>
      <c r="S3123" s="56"/>
      <c r="T3123" s="56" t="s">
        <v>17470</v>
      </c>
      <c r="U3123" s="56" t="s">
        <v>17471</v>
      </c>
      <c r="V3123" s="56" t="s">
        <v>17472</v>
      </c>
      <c r="W3123" s="56" t="s">
        <v>7566</v>
      </c>
      <c r="X3123" s="56" t="s">
        <v>17473</v>
      </c>
      <c r="Y3123" s="56"/>
      <c r="Z3123" s="56" t="s">
        <v>17474</v>
      </c>
      <c r="AA3123" s="56" t="s">
        <v>17475</v>
      </c>
      <c r="AB3123" s="56" t="s">
        <v>17476</v>
      </c>
      <c r="AC3123" s="56" t="s">
        <v>7326</v>
      </c>
      <c r="AD3123" s="90" t="str">
        <f t="shared" si="97"/>
        <v>NA</v>
      </c>
      <c r="AE3123" s="90"/>
      <c r="AF3123" s="90"/>
      <c r="AG3123" s="90"/>
    </row>
    <row r="3124" spans="1:33">
      <c r="A3124" s="56" t="s">
        <v>22484</v>
      </c>
      <c r="B3124" s="56" t="s">
        <v>22485</v>
      </c>
      <c r="C3124" s="56" t="s">
        <v>22486</v>
      </c>
      <c r="D3124" s="56" t="s">
        <v>7566</v>
      </c>
      <c r="E3124" s="56" t="s">
        <v>8297</v>
      </c>
      <c r="F3124" s="56" t="s">
        <v>22</v>
      </c>
      <c r="G3124" s="56"/>
      <c r="H3124" s="56" t="s">
        <v>22487</v>
      </c>
      <c r="I3124" s="56" t="s">
        <v>22482</v>
      </c>
      <c r="J3124" s="56" t="s">
        <v>22484</v>
      </c>
      <c r="K3124" s="56" t="s">
        <v>7326</v>
      </c>
      <c r="L3124" s="90" t="str">
        <f t="shared" si="96"/>
        <v>NA</v>
      </c>
      <c r="M3124" s="90"/>
      <c r="O3124" s="91"/>
      <c r="P3124" s="56"/>
      <c r="Q3124" s="56"/>
      <c r="R3124" s="56"/>
      <c r="S3124" s="56"/>
      <c r="T3124" s="56" t="s">
        <v>17477</v>
      </c>
      <c r="U3124" s="56" t="s">
        <v>17478</v>
      </c>
      <c r="V3124" s="56" t="s">
        <v>17479</v>
      </c>
      <c r="W3124" s="56" t="s">
        <v>7566</v>
      </c>
      <c r="X3124" s="56" t="s">
        <v>17480</v>
      </c>
      <c r="Y3124" s="56"/>
      <c r="Z3124" s="56" t="s">
        <v>17481</v>
      </c>
      <c r="AA3124" s="56" t="s">
        <v>17482</v>
      </c>
      <c r="AB3124" s="56" t="s">
        <v>17483</v>
      </c>
      <c r="AC3124" s="56" t="s">
        <v>7326</v>
      </c>
      <c r="AD3124" s="90" t="str">
        <f t="shared" si="97"/>
        <v>NA</v>
      </c>
      <c r="AE3124" s="90"/>
      <c r="AF3124" s="90"/>
      <c r="AG3124" s="90"/>
    </row>
    <row r="3125" spans="1:33">
      <c r="A3125" s="56" t="s">
        <v>22488</v>
      </c>
      <c r="B3125" s="56" t="s">
        <v>22489</v>
      </c>
      <c r="C3125" s="56" t="s">
        <v>22490</v>
      </c>
      <c r="D3125" s="56" t="s">
        <v>7566</v>
      </c>
      <c r="E3125" s="56" t="s">
        <v>22491</v>
      </c>
      <c r="F3125" s="56" t="s">
        <v>22</v>
      </c>
      <c r="G3125" s="56"/>
      <c r="H3125" s="56" t="s">
        <v>22492</v>
      </c>
      <c r="I3125" s="56" t="s">
        <v>22493</v>
      </c>
      <c r="J3125" s="56" t="s">
        <v>22494</v>
      </c>
      <c r="K3125" s="56" t="s">
        <v>7326</v>
      </c>
      <c r="L3125" s="90" t="str">
        <f t="shared" si="96"/>
        <v>NA</v>
      </c>
      <c r="M3125" s="90"/>
      <c r="O3125" s="91"/>
      <c r="P3125" s="56"/>
      <c r="Q3125" s="56"/>
      <c r="R3125" s="56"/>
      <c r="S3125" s="56"/>
      <c r="T3125" s="56" t="s">
        <v>17484</v>
      </c>
      <c r="U3125" s="56" t="s">
        <v>17485</v>
      </c>
      <c r="V3125" s="56" t="s">
        <v>17486</v>
      </c>
      <c r="W3125" s="56" t="s">
        <v>7566</v>
      </c>
      <c r="X3125" s="56" t="s">
        <v>17487</v>
      </c>
      <c r="Y3125" s="56"/>
      <c r="Z3125" s="56" t="s">
        <v>17488</v>
      </c>
      <c r="AA3125" s="56" t="s">
        <v>17489</v>
      </c>
      <c r="AB3125" s="56" t="s">
        <v>17484</v>
      </c>
      <c r="AC3125" s="56" t="s">
        <v>7326</v>
      </c>
      <c r="AD3125" s="90" t="str">
        <f t="shared" si="97"/>
        <v>NA</v>
      </c>
      <c r="AE3125" s="90"/>
      <c r="AF3125" s="90"/>
      <c r="AG3125" s="90"/>
    </row>
    <row r="3126" spans="1:33">
      <c r="A3126" s="56" t="s">
        <v>22495</v>
      </c>
      <c r="B3126" s="56" t="s">
        <v>22496</v>
      </c>
      <c r="C3126" s="56" t="s">
        <v>22497</v>
      </c>
      <c r="D3126" s="56" t="s">
        <v>7566</v>
      </c>
      <c r="E3126" s="56" t="s">
        <v>22498</v>
      </c>
      <c r="F3126" s="56" t="s">
        <v>22</v>
      </c>
      <c r="G3126" s="56"/>
      <c r="H3126" s="56" t="s">
        <v>22499</v>
      </c>
      <c r="I3126" s="56" t="s">
        <v>22500</v>
      </c>
      <c r="J3126" s="56" t="s">
        <v>22495</v>
      </c>
      <c r="K3126" s="56" t="s">
        <v>7326</v>
      </c>
      <c r="L3126" s="90" t="str">
        <f t="shared" si="96"/>
        <v>NA</v>
      </c>
      <c r="M3126" s="90"/>
      <c r="O3126" s="91"/>
      <c r="P3126" s="56"/>
      <c r="Q3126" s="56"/>
      <c r="R3126" s="56"/>
      <c r="S3126" s="56"/>
      <c r="T3126" s="56" t="s">
        <v>17490</v>
      </c>
      <c r="U3126" s="56" t="s">
        <v>17491</v>
      </c>
      <c r="V3126" s="56" t="s">
        <v>17492</v>
      </c>
      <c r="W3126" s="56" t="s">
        <v>7566</v>
      </c>
      <c r="X3126" s="56" t="s">
        <v>2055</v>
      </c>
      <c r="Y3126" s="56"/>
      <c r="Z3126" s="56" t="s">
        <v>17493</v>
      </c>
      <c r="AA3126" s="56" t="s">
        <v>17494</v>
      </c>
      <c r="AB3126" s="56" t="s">
        <v>17495</v>
      </c>
      <c r="AC3126" s="56" t="s">
        <v>7326</v>
      </c>
      <c r="AD3126" s="90" t="str">
        <f t="shared" si="97"/>
        <v>NA</v>
      </c>
      <c r="AE3126" s="90"/>
      <c r="AF3126" s="90"/>
      <c r="AG3126" s="90"/>
    </row>
    <row r="3127" spans="1:33">
      <c r="A3127" s="56" t="s">
        <v>22501</v>
      </c>
      <c r="B3127" s="56" t="s">
        <v>22502</v>
      </c>
      <c r="C3127" s="56" t="s">
        <v>22503</v>
      </c>
      <c r="D3127" s="56" t="s">
        <v>7566</v>
      </c>
      <c r="E3127" s="56" t="s">
        <v>22504</v>
      </c>
      <c r="F3127" s="56" t="s">
        <v>22</v>
      </c>
      <c r="G3127" s="56"/>
      <c r="H3127" s="56" t="s">
        <v>22505</v>
      </c>
      <c r="I3127" s="56" t="s">
        <v>22506</v>
      </c>
      <c r="J3127" s="56" t="s">
        <v>22501</v>
      </c>
      <c r="K3127" s="56" t="s">
        <v>7326</v>
      </c>
      <c r="L3127" s="90" t="str">
        <f t="shared" si="96"/>
        <v>NA</v>
      </c>
      <c r="M3127" s="90"/>
      <c r="O3127" s="91"/>
      <c r="P3127" s="56"/>
      <c r="Q3127" s="56"/>
      <c r="R3127" s="56"/>
      <c r="S3127" s="56"/>
      <c r="T3127" s="56" t="s">
        <v>17496</v>
      </c>
      <c r="U3127" s="56" t="s">
        <v>17497</v>
      </c>
      <c r="V3127" s="56" t="s">
        <v>17498</v>
      </c>
      <c r="W3127" s="56" t="s">
        <v>7566</v>
      </c>
      <c r="X3127" s="56" t="s">
        <v>2055</v>
      </c>
      <c r="Y3127" s="56"/>
      <c r="Z3127" s="56" t="s">
        <v>17499</v>
      </c>
      <c r="AA3127" s="56" t="s">
        <v>17494</v>
      </c>
      <c r="AB3127" s="56" t="s">
        <v>17500</v>
      </c>
      <c r="AC3127" s="56" t="s">
        <v>87</v>
      </c>
      <c r="AD3127" s="90" t="str">
        <f t="shared" si="97"/>
        <v>NA</v>
      </c>
      <c r="AE3127" s="90"/>
      <c r="AF3127" s="90"/>
      <c r="AG3127" s="90"/>
    </row>
    <row r="3128" spans="1:33">
      <c r="A3128" s="56" t="s">
        <v>22507</v>
      </c>
      <c r="B3128" s="56" t="s">
        <v>22508</v>
      </c>
      <c r="C3128" s="56" t="s">
        <v>10310</v>
      </c>
      <c r="D3128" s="56" t="s">
        <v>7566</v>
      </c>
      <c r="E3128" s="56" t="s">
        <v>3631</v>
      </c>
      <c r="F3128" s="56" t="s">
        <v>22</v>
      </c>
      <c r="G3128" s="56"/>
      <c r="H3128" s="56" t="s">
        <v>22509</v>
      </c>
      <c r="I3128" s="56" t="s">
        <v>22510</v>
      </c>
      <c r="J3128" s="56" t="s">
        <v>22511</v>
      </c>
      <c r="K3128" s="56" t="s">
        <v>7326</v>
      </c>
      <c r="L3128" s="90" t="str">
        <f t="shared" si="96"/>
        <v>NA</v>
      </c>
      <c r="M3128" s="90"/>
      <c r="O3128" s="91"/>
      <c r="P3128" s="56"/>
      <c r="Q3128" s="56"/>
      <c r="R3128" s="56"/>
      <c r="S3128" s="56"/>
      <c r="T3128" s="56" t="s">
        <v>17501</v>
      </c>
      <c r="U3128" s="56" t="s">
        <v>17502</v>
      </c>
      <c r="V3128" s="56" t="s">
        <v>17503</v>
      </c>
      <c r="W3128" s="56" t="s">
        <v>7566</v>
      </c>
      <c r="X3128" s="56" t="s">
        <v>2055</v>
      </c>
      <c r="Y3128" s="56"/>
      <c r="Z3128" s="56" t="s">
        <v>17499</v>
      </c>
      <c r="AA3128" s="56" t="s">
        <v>17494</v>
      </c>
      <c r="AB3128" s="56" t="s">
        <v>17504</v>
      </c>
      <c r="AC3128" s="56" t="s">
        <v>87</v>
      </c>
      <c r="AD3128" s="90" t="str">
        <f t="shared" si="97"/>
        <v>NA</v>
      </c>
      <c r="AE3128" s="90"/>
      <c r="AF3128" s="90"/>
      <c r="AG3128" s="90"/>
    </row>
    <row r="3129" spans="1:33">
      <c r="A3129" s="56" t="s">
        <v>22512</v>
      </c>
      <c r="B3129" s="56" t="s">
        <v>22513</v>
      </c>
      <c r="C3129" s="56" t="s">
        <v>22514</v>
      </c>
      <c r="D3129" s="56" t="s">
        <v>7566</v>
      </c>
      <c r="E3129" s="56" t="s">
        <v>3631</v>
      </c>
      <c r="F3129" s="56" t="s">
        <v>22</v>
      </c>
      <c r="G3129" s="56"/>
      <c r="H3129" s="56" t="s">
        <v>22515</v>
      </c>
      <c r="I3129" s="56" t="s">
        <v>22510</v>
      </c>
      <c r="J3129" s="56" t="s">
        <v>22512</v>
      </c>
      <c r="K3129" s="56" t="s">
        <v>7326</v>
      </c>
      <c r="L3129" s="90" t="str">
        <f t="shared" si="96"/>
        <v>NA</v>
      </c>
      <c r="M3129" s="90"/>
      <c r="O3129" s="91"/>
      <c r="P3129" s="56"/>
      <c r="Q3129" s="56"/>
      <c r="R3129" s="56"/>
      <c r="S3129" s="56"/>
      <c r="T3129" s="56" t="s">
        <v>17505</v>
      </c>
      <c r="U3129" s="56" t="s">
        <v>17506</v>
      </c>
      <c r="V3129" s="56" t="s">
        <v>17507</v>
      </c>
      <c r="W3129" s="56" t="s">
        <v>7566</v>
      </c>
      <c r="X3129" s="56" t="s">
        <v>2055</v>
      </c>
      <c r="Y3129" s="56"/>
      <c r="Z3129" s="56" t="s">
        <v>17508</v>
      </c>
      <c r="AA3129" s="56" t="s">
        <v>17494</v>
      </c>
      <c r="AB3129" s="56" t="s">
        <v>17509</v>
      </c>
      <c r="AC3129" s="56" t="s">
        <v>87</v>
      </c>
      <c r="AD3129" s="90" t="str">
        <f t="shared" si="97"/>
        <v>NA</v>
      </c>
      <c r="AE3129" s="90"/>
      <c r="AF3129" s="90"/>
      <c r="AG3129" s="90"/>
    </row>
    <row r="3130" spans="1:33">
      <c r="A3130" s="56" t="s">
        <v>22516</v>
      </c>
      <c r="B3130" s="56" t="s">
        <v>22517</v>
      </c>
      <c r="C3130" s="56" t="s">
        <v>22518</v>
      </c>
      <c r="D3130" s="56" t="s">
        <v>7566</v>
      </c>
      <c r="E3130" s="56" t="s">
        <v>3631</v>
      </c>
      <c r="F3130" s="56" t="s">
        <v>22</v>
      </c>
      <c r="G3130" s="56"/>
      <c r="H3130" s="56" t="s">
        <v>22515</v>
      </c>
      <c r="I3130" s="56" t="s">
        <v>22510</v>
      </c>
      <c r="J3130" s="56" t="s">
        <v>22516</v>
      </c>
      <c r="K3130" s="56" t="s">
        <v>7326</v>
      </c>
      <c r="L3130" s="90" t="str">
        <f t="shared" si="96"/>
        <v>NA</v>
      </c>
      <c r="M3130" s="90"/>
      <c r="O3130" s="91"/>
      <c r="P3130" s="56"/>
      <c r="Q3130" s="56"/>
      <c r="R3130" s="56"/>
      <c r="S3130" s="56"/>
      <c r="T3130" s="56" t="s">
        <v>17510</v>
      </c>
      <c r="U3130" s="56" t="s">
        <v>17511</v>
      </c>
      <c r="V3130" s="56" t="s">
        <v>17398</v>
      </c>
      <c r="W3130" s="56" t="s">
        <v>7566</v>
      </c>
      <c r="X3130" s="56" t="s">
        <v>2063</v>
      </c>
      <c r="Y3130" s="56"/>
      <c r="Z3130" s="56" t="s">
        <v>17512</v>
      </c>
      <c r="AA3130" s="56" t="s">
        <v>17513</v>
      </c>
      <c r="AB3130" s="56" t="s">
        <v>17510</v>
      </c>
      <c r="AC3130" s="56" t="s">
        <v>7326</v>
      </c>
      <c r="AD3130" s="90" t="str">
        <f t="shared" si="97"/>
        <v>NA</v>
      </c>
      <c r="AE3130" s="90"/>
      <c r="AF3130" s="90"/>
      <c r="AG3130" s="90"/>
    </row>
    <row r="3131" spans="1:33">
      <c r="A3131" s="56" t="s">
        <v>22519</v>
      </c>
      <c r="B3131" s="56" t="s">
        <v>22520</v>
      </c>
      <c r="C3131" s="56" t="s">
        <v>22521</v>
      </c>
      <c r="D3131" s="56" t="s">
        <v>7566</v>
      </c>
      <c r="E3131" s="56" t="s">
        <v>22522</v>
      </c>
      <c r="F3131" s="56" t="s">
        <v>22</v>
      </c>
      <c r="G3131" s="56"/>
      <c r="H3131" s="56" t="s">
        <v>22523</v>
      </c>
      <c r="I3131" s="56" t="s">
        <v>22524</v>
      </c>
      <c r="J3131" s="56" t="s">
        <v>22519</v>
      </c>
      <c r="K3131" s="56" t="s">
        <v>7326</v>
      </c>
      <c r="L3131" s="90" t="str">
        <f t="shared" si="96"/>
        <v>NA</v>
      </c>
      <c r="M3131" s="90"/>
      <c r="O3131" s="91"/>
      <c r="P3131" s="56"/>
      <c r="Q3131" s="56"/>
      <c r="R3131" s="56"/>
      <c r="S3131" s="56"/>
      <c r="T3131" s="56" t="s">
        <v>17514</v>
      </c>
      <c r="U3131" s="56" t="s">
        <v>17515</v>
      </c>
      <c r="V3131" s="56" t="s">
        <v>17516</v>
      </c>
      <c r="W3131" s="56" t="s">
        <v>7566</v>
      </c>
      <c r="X3131" s="56" t="s">
        <v>2063</v>
      </c>
      <c r="Y3131" s="56"/>
      <c r="Z3131" s="56" t="s">
        <v>17517</v>
      </c>
      <c r="AA3131" s="56" t="s">
        <v>17513</v>
      </c>
      <c r="AB3131" s="56" t="s">
        <v>17514</v>
      </c>
      <c r="AC3131" s="56" t="s">
        <v>7326</v>
      </c>
      <c r="AD3131" s="90" t="str">
        <f t="shared" si="97"/>
        <v>NA</v>
      </c>
      <c r="AE3131" s="90"/>
      <c r="AF3131" s="90"/>
      <c r="AG3131" s="90"/>
    </row>
    <row r="3132" spans="1:33">
      <c r="A3132" s="56" t="s">
        <v>22525</v>
      </c>
      <c r="B3132" s="56" t="s">
        <v>22526</v>
      </c>
      <c r="C3132" s="56" t="s">
        <v>22527</v>
      </c>
      <c r="D3132" s="56" t="s">
        <v>7566</v>
      </c>
      <c r="E3132" s="56" t="s">
        <v>22528</v>
      </c>
      <c r="F3132" s="56" t="s">
        <v>22</v>
      </c>
      <c r="G3132" s="56"/>
      <c r="H3132" s="56" t="s">
        <v>22529</v>
      </c>
      <c r="I3132" s="56" t="s">
        <v>22530</v>
      </c>
      <c r="J3132" s="56" t="s">
        <v>22531</v>
      </c>
      <c r="K3132" s="56" t="s">
        <v>7326</v>
      </c>
      <c r="L3132" s="90" t="str">
        <f t="shared" si="96"/>
        <v>NA</v>
      </c>
      <c r="M3132" s="90"/>
      <c r="O3132" s="91"/>
      <c r="P3132" s="56"/>
      <c r="Q3132" s="56"/>
      <c r="R3132" s="56"/>
      <c r="S3132" s="56"/>
      <c r="T3132" s="56" t="s">
        <v>17518</v>
      </c>
      <c r="U3132" s="56" t="s">
        <v>17519</v>
      </c>
      <c r="V3132" s="56" t="s">
        <v>17520</v>
      </c>
      <c r="W3132" s="56" t="s">
        <v>7566</v>
      </c>
      <c r="X3132" s="56" t="s">
        <v>17521</v>
      </c>
      <c r="Y3132" s="56"/>
      <c r="Z3132" s="56" t="s">
        <v>17522</v>
      </c>
      <c r="AA3132" s="56" t="s">
        <v>17523</v>
      </c>
      <c r="AB3132" s="56" t="s">
        <v>17524</v>
      </c>
      <c r="AC3132" s="56" t="s">
        <v>87</v>
      </c>
      <c r="AD3132" s="90" t="str">
        <f t="shared" si="97"/>
        <v>NA</v>
      </c>
      <c r="AE3132" s="90"/>
      <c r="AF3132" s="90"/>
      <c r="AG3132" s="90"/>
    </row>
    <row r="3133" spans="1:33">
      <c r="A3133" s="56" t="s">
        <v>22532</v>
      </c>
      <c r="B3133" s="56" t="s">
        <v>22533</v>
      </c>
      <c r="C3133" s="56" t="s">
        <v>18022</v>
      </c>
      <c r="D3133" s="56" t="s">
        <v>7566</v>
      </c>
      <c r="E3133" s="56" t="s">
        <v>22534</v>
      </c>
      <c r="F3133" s="56" t="s">
        <v>22</v>
      </c>
      <c r="G3133" s="56"/>
      <c r="H3133" s="56" t="s">
        <v>22535</v>
      </c>
      <c r="I3133" s="56" t="s">
        <v>22536</v>
      </c>
      <c r="J3133" s="56" t="s">
        <v>22537</v>
      </c>
      <c r="K3133" s="56" t="s">
        <v>7326</v>
      </c>
      <c r="L3133" s="90" t="str">
        <f t="shared" si="96"/>
        <v>NA</v>
      </c>
      <c r="M3133" s="90"/>
      <c r="O3133" s="91"/>
      <c r="P3133" s="56"/>
      <c r="Q3133" s="56"/>
      <c r="R3133" s="56"/>
      <c r="S3133" s="56"/>
      <c r="T3133" s="56" t="s">
        <v>17525</v>
      </c>
      <c r="U3133" s="56" t="s">
        <v>17526</v>
      </c>
      <c r="V3133" s="56" t="s">
        <v>8501</v>
      </c>
      <c r="W3133" s="56" t="s">
        <v>7566</v>
      </c>
      <c r="X3133" s="56" t="s">
        <v>2090</v>
      </c>
      <c r="Y3133" s="56"/>
      <c r="Z3133" s="56" t="s">
        <v>17527</v>
      </c>
      <c r="AA3133" s="56" t="s">
        <v>17528</v>
      </c>
      <c r="AB3133" s="56" t="s">
        <v>17525</v>
      </c>
      <c r="AC3133" s="56" t="s">
        <v>7326</v>
      </c>
      <c r="AD3133" s="90" t="str">
        <f t="shared" si="97"/>
        <v>NA</v>
      </c>
      <c r="AE3133" s="90"/>
      <c r="AF3133" s="90"/>
      <c r="AG3133" s="90"/>
    </row>
    <row r="3134" spans="1:33">
      <c r="A3134" s="56" t="s">
        <v>22538</v>
      </c>
      <c r="B3134" s="56" t="s">
        <v>22539</v>
      </c>
      <c r="C3134" s="56" t="s">
        <v>22540</v>
      </c>
      <c r="D3134" s="56" t="s">
        <v>7566</v>
      </c>
      <c r="E3134" s="56" t="s">
        <v>22534</v>
      </c>
      <c r="F3134" s="56" t="s">
        <v>22</v>
      </c>
      <c r="G3134" s="56"/>
      <c r="H3134" s="56" t="s">
        <v>22541</v>
      </c>
      <c r="I3134" s="56" t="s">
        <v>22536</v>
      </c>
      <c r="J3134" s="56" t="s">
        <v>22542</v>
      </c>
      <c r="K3134" s="56" t="s">
        <v>7326</v>
      </c>
      <c r="L3134" s="90" t="str">
        <f t="shared" si="96"/>
        <v>NA</v>
      </c>
      <c r="M3134" s="90"/>
      <c r="O3134" s="91"/>
      <c r="P3134" s="56"/>
      <c r="Q3134" s="56"/>
      <c r="R3134" s="56"/>
      <c r="S3134" s="56"/>
      <c r="T3134" s="56" t="s">
        <v>17529</v>
      </c>
      <c r="U3134" s="56" t="s">
        <v>17530</v>
      </c>
      <c r="V3134" s="56" t="s">
        <v>17531</v>
      </c>
      <c r="W3134" s="56" t="s">
        <v>7566</v>
      </c>
      <c r="X3134" s="56" t="s">
        <v>2090</v>
      </c>
      <c r="Y3134" s="56"/>
      <c r="Z3134" s="56" t="s">
        <v>17532</v>
      </c>
      <c r="AA3134" s="56" t="s">
        <v>17528</v>
      </c>
      <c r="AB3134" s="56" t="s">
        <v>17529</v>
      </c>
      <c r="AC3134" s="56" t="s">
        <v>7326</v>
      </c>
      <c r="AD3134" s="90" t="str">
        <f t="shared" si="97"/>
        <v>NA</v>
      </c>
      <c r="AE3134" s="90"/>
      <c r="AF3134" s="90"/>
      <c r="AG3134" s="90"/>
    </row>
    <row r="3135" spans="1:33">
      <c r="A3135" s="56" t="s">
        <v>22543</v>
      </c>
      <c r="B3135" s="56" t="s">
        <v>22544</v>
      </c>
      <c r="C3135" s="56" t="s">
        <v>22545</v>
      </c>
      <c r="D3135" s="56" t="s">
        <v>7566</v>
      </c>
      <c r="E3135" s="56" t="s">
        <v>22534</v>
      </c>
      <c r="F3135" s="56" t="s">
        <v>22</v>
      </c>
      <c r="G3135" s="56"/>
      <c r="H3135" s="56" t="s">
        <v>22546</v>
      </c>
      <c r="I3135" s="56" t="s">
        <v>22536</v>
      </c>
      <c r="J3135" s="56" t="s">
        <v>22547</v>
      </c>
      <c r="K3135" s="56" t="s">
        <v>87</v>
      </c>
      <c r="L3135" s="90" t="str">
        <f t="shared" si="96"/>
        <v>NA</v>
      </c>
      <c r="M3135" s="90"/>
      <c r="O3135" s="91"/>
      <c r="P3135" s="56"/>
      <c r="Q3135" s="56"/>
      <c r="R3135" s="56"/>
      <c r="S3135" s="56"/>
      <c r="T3135" s="56" t="s">
        <v>17533</v>
      </c>
      <c r="U3135" s="56" t="s">
        <v>17534</v>
      </c>
      <c r="V3135" s="56" t="s">
        <v>17535</v>
      </c>
      <c r="W3135" s="56" t="s">
        <v>7566</v>
      </c>
      <c r="X3135" s="56" t="s">
        <v>17536</v>
      </c>
      <c r="Y3135" s="56"/>
      <c r="Z3135" s="56" t="s">
        <v>17537</v>
      </c>
      <c r="AA3135" s="56" t="s">
        <v>17538</v>
      </c>
      <c r="AB3135" s="56" t="s">
        <v>17539</v>
      </c>
      <c r="AC3135" s="56" t="s">
        <v>7326</v>
      </c>
      <c r="AD3135" s="90" t="str">
        <f t="shared" si="97"/>
        <v>NA</v>
      </c>
      <c r="AE3135" s="90"/>
      <c r="AF3135" s="90"/>
      <c r="AG3135" s="90"/>
    </row>
    <row r="3136" spans="1:33">
      <c r="A3136" s="56" t="s">
        <v>22548</v>
      </c>
      <c r="B3136" s="56" t="s">
        <v>22549</v>
      </c>
      <c r="C3136" s="56" t="s">
        <v>22550</v>
      </c>
      <c r="D3136" s="56" t="s">
        <v>7566</v>
      </c>
      <c r="E3136" s="56" t="s">
        <v>8360</v>
      </c>
      <c r="F3136" s="56" t="s">
        <v>22</v>
      </c>
      <c r="G3136" s="56"/>
      <c r="H3136" s="56" t="s">
        <v>22551</v>
      </c>
      <c r="I3136" s="56" t="s">
        <v>22552</v>
      </c>
      <c r="J3136" s="56" t="s">
        <v>22548</v>
      </c>
      <c r="K3136" s="56" t="s">
        <v>7326</v>
      </c>
      <c r="L3136" s="90" t="str">
        <f t="shared" si="96"/>
        <v>NA</v>
      </c>
      <c r="M3136" s="90"/>
      <c r="O3136" s="91"/>
      <c r="P3136" s="56"/>
      <c r="Q3136" s="56"/>
      <c r="R3136" s="56"/>
      <c r="S3136" s="56"/>
      <c r="T3136" s="56" t="s">
        <v>17540</v>
      </c>
      <c r="U3136" s="56" t="s">
        <v>17541</v>
      </c>
      <c r="V3136" s="56" t="s">
        <v>17542</v>
      </c>
      <c r="W3136" s="56" t="s">
        <v>7566</v>
      </c>
      <c r="X3136" s="56" t="s">
        <v>17543</v>
      </c>
      <c r="Y3136" s="56"/>
      <c r="Z3136" s="56" t="s">
        <v>17544</v>
      </c>
      <c r="AA3136" s="56" t="s">
        <v>17545</v>
      </c>
      <c r="AB3136" s="56" t="s">
        <v>17540</v>
      </c>
      <c r="AC3136" s="56" t="s">
        <v>7326</v>
      </c>
      <c r="AD3136" s="90" t="str">
        <f t="shared" si="97"/>
        <v>NA</v>
      </c>
      <c r="AE3136" s="90"/>
      <c r="AF3136" s="90"/>
      <c r="AG3136" s="90"/>
    </row>
    <row r="3137" spans="1:33">
      <c r="A3137" s="56" t="s">
        <v>22553</v>
      </c>
      <c r="B3137" s="56" t="s">
        <v>22554</v>
      </c>
      <c r="C3137" s="56" t="s">
        <v>22555</v>
      </c>
      <c r="D3137" s="56" t="s">
        <v>7566</v>
      </c>
      <c r="E3137" s="56" t="s">
        <v>22556</v>
      </c>
      <c r="F3137" s="56" t="s">
        <v>22</v>
      </c>
      <c r="G3137" s="56"/>
      <c r="H3137" s="56" t="s">
        <v>22557</v>
      </c>
      <c r="I3137" s="56" t="s">
        <v>22558</v>
      </c>
      <c r="J3137" s="56" t="s">
        <v>22553</v>
      </c>
      <c r="K3137" s="56" t="s">
        <v>7326</v>
      </c>
      <c r="L3137" s="90" t="str">
        <f t="shared" si="96"/>
        <v>NA</v>
      </c>
      <c r="M3137" s="90"/>
      <c r="O3137" s="91"/>
      <c r="P3137" s="56"/>
      <c r="Q3137" s="56"/>
      <c r="R3137" s="56"/>
      <c r="S3137" s="56"/>
      <c r="T3137" s="56" t="s">
        <v>17546</v>
      </c>
      <c r="U3137" s="56" t="s">
        <v>17547</v>
      </c>
      <c r="V3137" s="56" t="s">
        <v>17548</v>
      </c>
      <c r="W3137" s="56" t="s">
        <v>7566</v>
      </c>
      <c r="X3137" s="56" t="s">
        <v>416</v>
      </c>
      <c r="Y3137" s="56"/>
      <c r="Z3137" s="56" t="s">
        <v>17549</v>
      </c>
      <c r="AA3137" s="56" t="s">
        <v>17550</v>
      </c>
      <c r="AB3137" s="56" t="s">
        <v>17551</v>
      </c>
      <c r="AC3137" s="56" t="s">
        <v>7326</v>
      </c>
      <c r="AD3137" s="90" t="str">
        <f t="shared" si="97"/>
        <v>NA</v>
      </c>
      <c r="AE3137" s="90"/>
      <c r="AF3137" s="90"/>
      <c r="AG3137" s="90"/>
    </row>
    <row r="3138" spans="1:33">
      <c r="A3138" s="56" t="s">
        <v>22559</v>
      </c>
      <c r="B3138" s="56" t="s">
        <v>22560</v>
      </c>
      <c r="C3138" s="56" t="s">
        <v>22561</v>
      </c>
      <c r="D3138" s="56" t="s">
        <v>7566</v>
      </c>
      <c r="E3138" s="56" t="s">
        <v>22562</v>
      </c>
      <c r="F3138" s="56" t="s">
        <v>22</v>
      </c>
      <c r="G3138" s="56"/>
      <c r="H3138" s="56" t="s">
        <v>22563</v>
      </c>
      <c r="I3138" s="56" t="s">
        <v>22564</v>
      </c>
      <c r="J3138" s="56" t="s">
        <v>22559</v>
      </c>
      <c r="K3138" s="56" t="s">
        <v>87</v>
      </c>
      <c r="L3138" s="90" t="str">
        <f t="shared" si="96"/>
        <v>NA</v>
      </c>
      <c r="M3138" s="90"/>
      <c r="O3138" s="91"/>
      <c r="P3138" s="56"/>
      <c r="Q3138" s="56"/>
      <c r="R3138" s="56"/>
      <c r="S3138" s="56"/>
      <c r="T3138" s="56" t="s">
        <v>17552</v>
      </c>
      <c r="U3138" s="56" t="s">
        <v>17553</v>
      </c>
      <c r="V3138" s="56" t="s">
        <v>17554</v>
      </c>
      <c r="W3138" s="56" t="s">
        <v>7566</v>
      </c>
      <c r="X3138" s="56" t="s">
        <v>416</v>
      </c>
      <c r="Y3138" s="56"/>
      <c r="Z3138" s="56" t="s">
        <v>17549</v>
      </c>
      <c r="AA3138" s="56" t="s">
        <v>17550</v>
      </c>
      <c r="AB3138" s="56"/>
      <c r="AC3138" s="56" t="s">
        <v>87</v>
      </c>
      <c r="AD3138" s="90" t="str">
        <f t="shared" si="97"/>
        <v>NA</v>
      </c>
      <c r="AE3138" s="90"/>
      <c r="AF3138" s="90"/>
      <c r="AG3138" s="90"/>
    </row>
    <row r="3139" spans="1:33">
      <c r="A3139" s="56" t="s">
        <v>22565</v>
      </c>
      <c r="B3139" s="56" t="s">
        <v>22566</v>
      </c>
      <c r="C3139" s="56" t="s">
        <v>22567</v>
      </c>
      <c r="D3139" s="56" t="s">
        <v>7566</v>
      </c>
      <c r="E3139" s="56" t="s">
        <v>22568</v>
      </c>
      <c r="F3139" s="56" t="s">
        <v>22</v>
      </c>
      <c r="G3139" s="56"/>
      <c r="H3139" s="56" t="s">
        <v>22569</v>
      </c>
      <c r="I3139" s="56" t="s">
        <v>22570</v>
      </c>
      <c r="J3139" s="56" t="s">
        <v>22565</v>
      </c>
      <c r="K3139" s="56" t="s">
        <v>7326</v>
      </c>
      <c r="L3139" s="90" t="str">
        <f t="shared" ref="L3139:L3202" si="98">IF($P$3&lt;&gt;"",IF(ISNUMBER(SEARCH("*"&amp;$P$3&amp;"*", A3139)),A3139, IF(ISNUMBER(SEARCH("*"&amp;$P$3&amp;"*", H3139)),A3139, IF(ISNUMBER(SEARCH("*"&amp;$P$3&amp;"*", G3139)),A3139, IF(ISNUMBER(SEARCH("*"&amp;$P$3&amp;"*", J3139)),A3139,  IF(ISNUMBER(SEARCH("*"&amp;$P$3&amp;"*", E3139)),A3139, "NA"))))),"NA")</f>
        <v>NA</v>
      </c>
      <c r="M3139" s="90"/>
      <c r="O3139" s="91"/>
      <c r="P3139" s="56"/>
      <c r="Q3139" s="56"/>
      <c r="R3139" s="56"/>
      <c r="S3139" s="56"/>
      <c r="T3139" s="56" t="s">
        <v>17555</v>
      </c>
      <c r="U3139" s="56" t="s">
        <v>17556</v>
      </c>
      <c r="V3139" s="56" t="s">
        <v>17557</v>
      </c>
      <c r="W3139" s="56" t="s">
        <v>7566</v>
      </c>
      <c r="X3139" s="56" t="s">
        <v>329</v>
      </c>
      <c r="Y3139" s="56"/>
      <c r="Z3139" s="56" t="s">
        <v>17558</v>
      </c>
      <c r="AA3139" s="56" t="s">
        <v>17559</v>
      </c>
      <c r="AB3139" s="56" t="s">
        <v>17560</v>
      </c>
      <c r="AC3139" s="56" t="s">
        <v>87</v>
      </c>
      <c r="AD3139" s="90" t="str">
        <f t="shared" ref="AD3139:AD3202" si="99">IF($P$19&lt;&gt;"",IF(ISNUMBER(SEARCH($P$19, V3139)),T3139, "NA"),"NA")</f>
        <v>NA</v>
      </c>
      <c r="AE3139" s="90"/>
      <c r="AF3139" s="90"/>
      <c r="AG3139" s="90"/>
    </row>
    <row r="3140" spans="1:33">
      <c r="A3140" s="56" t="s">
        <v>22571</v>
      </c>
      <c r="B3140" s="56" t="s">
        <v>22572</v>
      </c>
      <c r="C3140" s="56" t="s">
        <v>22573</v>
      </c>
      <c r="D3140" s="56" t="s">
        <v>7566</v>
      </c>
      <c r="E3140" s="56" t="s">
        <v>8372</v>
      </c>
      <c r="F3140" s="56" t="s">
        <v>22</v>
      </c>
      <c r="G3140" s="56"/>
      <c r="H3140" s="56" t="s">
        <v>22574</v>
      </c>
      <c r="I3140" s="56" t="s">
        <v>22575</v>
      </c>
      <c r="J3140" s="56" t="s">
        <v>22576</v>
      </c>
      <c r="K3140" s="56" t="s">
        <v>7326</v>
      </c>
      <c r="L3140" s="90" t="str">
        <f t="shared" si="98"/>
        <v>NA</v>
      </c>
      <c r="M3140" s="90"/>
      <c r="O3140" s="91"/>
      <c r="P3140" s="56"/>
      <c r="Q3140" s="56"/>
      <c r="R3140" s="56"/>
      <c r="S3140" s="56"/>
      <c r="T3140" s="56" t="s">
        <v>17561</v>
      </c>
      <c r="U3140" s="56" t="s">
        <v>17562</v>
      </c>
      <c r="V3140" s="56" t="s">
        <v>17563</v>
      </c>
      <c r="W3140" s="56" t="s">
        <v>7566</v>
      </c>
      <c r="X3140" s="56" t="s">
        <v>329</v>
      </c>
      <c r="Y3140" s="56"/>
      <c r="Z3140" s="56" t="s">
        <v>17558</v>
      </c>
      <c r="AA3140" s="56" t="s">
        <v>17559</v>
      </c>
      <c r="AB3140" s="56" t="s">
        <v>17564</v>
      </c>
      <c r="AC3140" s="56" t="s">
        <v>87</v>
      </c>
      <c r="AD3140" s="90" t="str">
        <f t="shared" si="99"/>
        <v>NA</v>
      </c>
      <c r="AE3140" s="90"/>
      <c r="AF3140" s="90"/>
      <c r="AG3140" s="90"/>
    </row>
    <row r="3141" spans="1:33">
      <c r="A3141" s="56" t="s">
        <v>20401</v>
      </c>
      <c r="B3141" s="56" t="s">
        <v>22577</v>
      </c>
      <c r="C3141" s="56" t="s">
        <v>20403</v>
      </c>
      <c r="D3141" s="56" t="s">
        <v>7566</v>
      </c>
      <c r="E3141" s="56" t="s">
        <v>8372</v>
      </c>
      <c r="F3141" s="56" t="s">
        <v>22</v>
      </c>
      <c r="G3141" s="56"/>
      <c r="H3141" s="56" t="s">
        <v>22578</v>
      </c>
      <c r="I3141" s="56" t="s">
        <v>22575</v>
      </c>
      <c r="J3141" s="56" t="s">
        <v>22579</v>
      </c>
      <c r="K3141" s="56" t="s">
        <v>7326</v>
      </c>
      <c r="L3141" s="90" t="str">
        <f t="shared" si="98"/>
        <v>NA</v>
      </c>
      <c r="M3141" s="90"/>
      <c r="O3141" s="91"/>
      <c r="P3141" s="56"/>
      <c r="Q3141" s="56"/>
      <c r="R3141" s="56"/>
      <c r="S3141" s="56"/>
      <c r="T3141" s="56" t="s">
        <v>17565</v>
      </c>
      <c r="U3141" s="56" t="s">
        <v>17566</v>
      </c>
      <c r="V3141" s="56" t="s">
        <v>17567</v>
      </c>
      <c r="W3141" s="56" t="s">
        <v>7566</v>
      </c>
      <c r="X3141" s="56" t="s">
        <v>329</v>
      </c>
      <c r="Y3141" s="56"/>
      <c r="Z3141" s="56" t="s">
        <v>17558</v>
      </c>
      <c r="AA3141" s="56" t="s">
        <v>17559</v>
      </c>
      <c r="AB3141" s="56" t="s">
        <v>17568</v>
      </c>
      <c r="AC3141" s="56" t="s">
        <v>87</v>
      </c>
      <c r="AD3141" s="90" t="str">
        <f t="shared" si="99"/>
        <v>NA</v>
      </c>
      <c r="AE3141" s="90"/>
      <c r="AF3141" s="90"/>
      <c r="AG3141" s="90"/>
    </row>
    <row r="3142" spans="1:33">
      <c r="A3142" s="56" t="s">
        <v>22580</v>
      </c>
      <c r="B3142" s="56" t="s">
        <v>22581</v>
      </c>
      <c r="C3142" s="56" t="s">
        <v>18022</v>
      </c>
      <c r="D3142" s="56" t="s">
        <v>7566</v>
      </c>
      <c r="E3142" s="56" t="s">
        <v>621</v>
      </c>
      <c r="F3142" s="56" t="s">
        <v>22</v>
      </c>
      <c r="G3142" s="56"/>
      <c r="H3142" s="56" t="s">
        <v>22582</v>
      </c>
      <c r="I3142" s="56" t="s">
        <v>22583</v>
      </c>
      <c r="J3142" s="56" t="s">
        <v>22584</v>
      </c>
      <c r="K3142" s="56" t="s">
        <v>7326</v>
      </c>
      <c r="L3142" s="90" t="str">
        <f t="shared" si="98"/>
        <v>NA</v>
      </c>
      <c r="M3142" s="90"/>
      <c r="O3142" s="91"/>
      <c r="P3142" s="56"/>
      <c r="Q3142" s="56"/>
      <c r="R3142" s="56"/>
      <c r="S3142" s="56"/>
      <c r="T3142" s="56" t="s">
        <v>17569</v>
      </c>
      <c r="U3142" s="56" t="s">
        <v>17570</v>
      </c>
      <c r="V3142" s="56" t="s">
        <v>17571</v>
      </c>
      <c r="W3142" s="56" t="s">
        <v>7566</v>
      </c>
      <c r="X3142" s="56" t="s">
        <v>329</v>
      </c>
      <c r="Y3142" s="56"/>
      <c r="Z3142" s="56" t="s">
        <v>17558</v>
      </c>
      <c r="AA3142" s="56" t="s">
        <v>17559</v>
      </c>
      <c r="AB3142" s="56" t="s">
        <v>17572</v>
      </c>
      <c r="AC3142" s="56" t="s">
        <v>87</v>
      </c>
      <c r="AD3142" s="90" t="str">
        <f t="shared" si="99"/>
        <v>NA</v>
      </c>
      <c r="AE3142" s="90"/>
      <c r="AF3142" s="90"/>
      <c r="AG3142" s="90"/>
    </row>
    <row r="3143" spans="1:33">
      <c r="A3143" s="56" t="s">
        <v>22585</v>
      </c>
      <c r="B3143" s="56" t="s">
        <v>22586</v>
      </c>
      <c r="C3143" s="56" t="s">
        <v>22587</v>
      </c>
      <c r="D3143" s="56" t="s">
        <v>7566</v>
      </c>
      <c r="E3143" s="56" t="s">
        <v>621</v>
      </c>
      <c r="F3143" s="56" t="s">
        <v>22</v>
      </c>
      <c r="G3143" s="56"/>
      <c r="H3143" s="56" t="s">
        <v>22588</v>
      </c>
      <c r="I3143" s="56" t="s">
        <v>22583</v>
      </c>
      <c r="J3143" s="56"/>
      <c r="K3143" s="56" t="s">
        <v>87</v>
      </c>
      <c r="L3143" s="90" t="str">
        <f t="shared" si="98"/>
        <v>NA</v>
      </c>
      <c r="M3143" s="90"/>
      <c r="O3143" s="91"/>
      <c r="P3143" s="56"/>
      <c r="Q3143" s="56"/>
      <c r="R3143" s="56"/>
      <c r="S3143" s="56"/>
      <c r="T3143" s="56" t="s">
        <v>17573</v>
      </c>
      <c r="U3143" s="56" t="s">
        <v>17574</v>
      </c>
      <c r="V3143" s="56" t="s">
        <v>17575</v>
      </c>
      <c r="W3143" s="56" t="s">
        <v>7566</v>
      </c>
      <c r="X3143" s="56" t="s">
        <v>17576</v>
      </c>
      <c r="Y3143" s="56"/>
      <c r="Z3143" s="56" t="s">
        <v>17577</v>
      </c>
      <c r="AA3143" s="56" t="s">
        <v>17578</v>
      </c>
      <c r="AB3143" s="56" t="s">
        <v>17573</v>
      </c>
      <c r="AC3143" s="56" t="s">
        <v>7326</v>
      </c>
      <c r="AD3143" s="90" t="str">
        <f t="shared" si="99"/>
        <v>NA</v>
      </c>
      <c r="AE3143" s="90"/>
      <c r="AF3143" s="90"/>
      <c r="AG3143" s="90"/>
    </row>
    <row r="3144" spans="1:33">
      <c r="A3144" s="56" t="s">
        <v>22589</v>
      </c>
      <c r="B3144" s="56" t="s">
        <v>22590</v>
      </c>
      <c r="C3144" s="56" t="s">
        <v>22591</v>
      </c>
      <c r="D3144" s="56" t="s">
        <v>7566</v>
      </c>
      <c r="E3144" s="56" t="s">
        <v>621</v>
      </c>
      <c r="F3144" s="56" t="s">
        <v>22</v>
      </c>
      <c r="G3144" s="56"/>
      <c r="H3144" s="56" t="s">
        <v>22588</v>
      </c>
      <c r="I3144" s="56" t="s">
        <v>22583</v>
      </c>
      <c r="J3144" s="56"/>
      <c r="K3144" s="56" t="s">
        <v>87</v>
      </c>
      <c r="L3144" s="90" t="str">
        <f t="shared" si="98"/>
        <v>NA</v>
      </c>
      <c r="M3144" s="90"/>
      <c r="O3144" s="91"/>
      <c r="P3144" s="56"/>
      <c r="Q3144" s="56"/>
      <c r="R3144" s="56"/>
      <c r="S3144" s="56"/>
      <c r="T3144" s="56" t="s">
        <v>17579</v>
      </c>
      <c r="U3144" s="56" t="s">
        <v>17580</v>
      </c>
      <c r="V3144" s="56" t="s">
        <v>17581</v>
      </c>
      <c r="W3144" s="56" t="s">
        <v>7566</v>
      </c>
      <c r="X3144" s="56" t="s">
        <v>17582</v>
      </c>
      <c r="Y3144" s="56"/>
      <c r="Z3144" s="56" t="s">
        <v>17583</v>
      </c>
      <c r="AA3144" s="56" t="s">
        <v>17584</v>
      </c>
      <c r="AB3144" s="56" t="s">
        <v>17585</v>
      </c>
      <c r="AC3144" s="56" t="s">
        <v>87</v>
      </c>
      <c r="AD3144" s="90" t="str">
        <f t="shared" si="99"/>
        <v>NA</v>
      </c>
      <c r="AE3144" s="90"/>
      <c r="AF3144" s="90"/>
      <c r="AG3144" s="90"/>
    </row>
    <row r="3145" spans="1:33">
      <c r="A3145" s="56" t="s">
        <v>56378</v>
      </c>
      <c r="B3145" s="56" t="s">
        <v>22592</v>
      </c>
      <c r="C3145" s="56" t="s">
        <v>22593</v>
      </c>
      <c r="D3145" s="56" t="s">
        <v>7566</v>
      </c>
      <c r="E3145" s="56" t="s">
        <v>621</v>
      </c>
      <c r="F3145" s="56" t="s">
        <v>22</v>
      </c>
      <c r="G3145" s="56"/>
      <c r="H3145" s="56" t="s">
        <v>22588</v>
      </c>
      <c r="I3145" s="56" t="s">
        <v>22583</v>
      </c>
      <c r="J3145" s="56" t="s">
        <v>20533</v>
      </c>
      <c r="K3145" s="56" t="s">
        <v>87</v>
      </c>
      <c r="L3145" s="90" t="str">
        <f t="shared" si="98"/>
        <v>NA</v>
      </c>
      <c r="M3145" s="90"/>
      <c r="O3145" s="91"/>
      <c r="P3145" s="56"/>
      <c r="Q3145" s="56"/>
      <c r="R3145" s="56"/>
      <c r="S3145" s="56"/>
      <c r="T3145" s="56" t="s">
        <v>17586</v>
      </c>
      <c r="U3145" s="56" t="s">
        <v>17587</v>
      </c>
      <c r="V3145" s="56" t="s">
        <v>17588</v>
      </c>
      <c r="W3145" s="56" t="s">
        <v>7566</v>
      </c>
      <c r="X3145" s="56" t="s">
        <v>17589</v>
      </c>
      <c r="Y3145" s="56"/>
      <c r="Z3145" s="56" t="s">
        <v>17590</v>
      </c>
      <c r="AA3145" s="56" t="s">
        <v>17591</v>
      </c>
      <c r="AB3145" s="56" t="s">
        <v>17586</v>
      </c>
      <c r="AC3145" s="56" t="s">
        <v>7326</v>
      </c>
      <c r="AD3145" s="90" t="str">
        <f t="shared" si="99"/>
        <v>NA</v>
      </c>
      <c r="AE3145" s="90"/>
      <c r="AF3145" s="90"/>
      <c r="AG3145" s="90"/>
    </row>
    <row r="3146" spans="1:33">
      <c r="A3146" s="56" t="s">
        <v>22594</v>
      </c>
      <c r="B3146" s="56" t="s">
        <v>22595</v>
      </c>
      <c r="C3146" s="56" t="s">
        <v>22596</v>
      </c>
      <c r="D3146" s="56" t="s">
        <v>7566</v>
      </c>
      <c r="E3146" s="56" t="s">
        <v>22597</v>
      </c>
      <c r="F3146" s="56" t="s">
        <v>22</v>
      </c>
      <c r="G3146" s="56"/>
      <c r="H3146" s="56" t="s">
        <v>22598</v>
      </c>
      <c r="I3146" s="56" t="s">
        <v>22599</v>
      </c>
      <c r="J3146" s="56" t="s">
        <v>22600</v>
      </c>
      <c r="K3146" s="56" t="s">
        <v>7326</v>
      </c>
      <c r="L3146" s="90" t="str">
        <f t="shared" si="98"/>
        <v>NA</v>
      </c>
      <c r="M3146" s="90"/>
      <c r="O3146" s="91"/>
      <c r="P3146" s="56"/>
      <c r="Q3146" s="56"/>
      <c r="R3146" s="56"/>
      <c r="S3146" s="56"/>
      <c r="T3146" s="56" t="s">
        <v>17592</v>
      </c>
      <c r="U3146" s="56" t="s">
        <v>17593</v>
      </c>
      <c r="V3146" s="56" t="s">
        <v>17594</v>
      </c>
      <c r="W3146" s="56" t="s">
        <v>7566</v>
      </c>
      <c r="X3146" s="56" t="s">
        <v>6368</v>
      </c>
      <c r="Y3146" s="56"/>
      <c r="Z3146" s="56" t="s">
        <v>17595</v>
      </c>
      <c r="AA3146" s="56" t="s">
        <v>17596</v>
      </c>
      <c r="AB3146" s="56" t="s">
        <v>17597</v>
      </c>
      <c r="AC3146" s="56" t="s">
        <v>7326</v>
      </c>
      <c r="AD3146" s="90" t="str">
        <f t="shared" si="99"/>
        <v>NA</v>
      </c>
      <c r="AE3146" s="90"/>
      <c r="AF3146" s="90"/>
      <c r="AG3146" s="90"/>
    </row>
    <row r="3147" spans="1:33">
      <c r="A3147" s="56" t="s">
        <v>22601</v>
      </c>
      <c r="B3147" s="56" t="s">
        <v>22602</v>
      </c>
      <c r="C3147" s="56" t="s">
        <v>22603</v>
      </c>
      <c r="D3147" s="56" t="s">
        <v>7566</v>
      </c>
      <c r="E3147" s="56" t="s">
        <v>22604</v>
      </c>
      <c r="F3147" s="56" t="s">
        <v>22</v>
      </c>
      <c r="G3147" s="56"/>
      <c r="H3147" s="56" t="s">
        <v>22605</v>
      </c>
      <c r="I3147" s="56" t="s">
        <v>22606</v>
      </c>
      <c r="J3147" s="56" t="s">
        <v>22601</v>
      </c>
      <c r="K3147" s="56" t="s">
        <v>7326</v>
      </c>
      <c r="L3147" s="90" t="str">
        <f t="shared" si="98"/>
        <v>NA</v>
      </c>
      <c r="M3147" s="90"/>
      <c r="O3147" s="91"/>
      <c r="P3147" s="56"/>
      <c r="Q3147" s="56"/>
      <c r="R3147" s="56"/>
      <c r="S3147" s="56"/>
      <c r="T3147" s="56" t="s">
        <v>17598</v>
      </c>
      <c r="U3147" s="56" t="s">
        <v>17599</v>
      </c>
      <c r="V3147" s="56" t="s">
        <v>17600</v>
      </c>
      <c r="W3147" s="56" t="s">
        <v>7566</v>
      </c>
      <c r="X3147" s="56" t="s">
        <v>17601</v>
      </c>
      <c r="Y3147" s="56"/>
      <c r="Z3147" s="56" t="s">
        <v>17602</v>
      </c>
      <c r="AA3147" s="56" t="s">
        <v>17603</v>
      </c>
      <c r="AB3147" s="56"/>
      <c r="AC3147" s="56" t="s">
        <v>87</v>
      </c>
      <c r="AD3147" s="90" t="str">
        <f t="shared" si="99"/>
        <v>NA</v>
      </c>
      <c r="AE3147" s="90"/>
      <c r="AF3147" s="90"/>
      <c r="AG3147" s="90"/>
    </row>
    <row r="3148" spans="1:33">
      <c r="A3148" s="56" t="s">
        <v>22607</v>
      </c>
      <c r="B3148" s="56" t="s">
        <v>22608</v>
      </c>
      <c r="C3148" s="56" t="s">
        <v>22609</v>
      </c>
      <c r="D3148" s="56" t="s">
        <v>7566</v>
      </c>
      <c r="E3148" s="56" t="s">
        <v>22610</v>
      </c>
      <c r="F3148" s="56" t="s">
        <v>22</v>
      </c>
      <c r="G3148" s="56"/>
      <c r="H3148" s="56" t="s">
        <v>22611</v>
      </c>
      <c r="I3148" s="56" t="s">
        <v>22612</v>
      </c>
      <c r="J3148" s="56" t="s">
        <v>22607</v>
      </c>
      <c r="K3148" s="56" t="s">
        <v>7326</v>
      </c>
      <c r="L3148" s="90" t="str">
        <f t="shared" si="98"/>
        <v>NA</v>
      </c>
      <c r="M3148" s="90"/>
      <c r="O3148" s="91"/>
      <c r="P3148" s="56"/>
      <c r="Q3148" s="56"/>
      <c r="R3148" s="56"/>
      <c r="S3148" s="56"/>
      <c r="T3148" s="56" t="s">
        <v>17604</v>
      </c>
      <c r="U3148" s="56" t="s">
        <v>17605</v>
      </c>
      <c r="V3148" s="56" t="s">
        <v>17606</v>
      </c>
      <c r="W3148" s="56" t="s">
        <v>7566</v>
      </c>
      <c r="X3148" s="56" t="s">
        <v>17607</v>
      </c>
      <c r="Y3148" s="56"/>
      <c r="Z3148" s="56" t="s">
        <v>17608</v>
      </c>
      <c r="AA3148" s="56" t="s">
        <v>17609</v>
      </c>
      <c r="AB3148" s="56" t="s">
        <v>17610</v>
      </c>
      <c r="AC3148" s="56" t="s">
        <v>7326</v>
      </c>
      <c r="AD3148" s="90" t="str">
        <f t="shared" si="99"/>
        <v>NA</v>
      </c>
      <c r="AE3148" s="90"/>
      <c r="AF3148" s="90"/>
      <c r="AG3148" s="90"/>
    </row>
    <row r="3149" spans="1:33">
      <c r="A3149" s="56" t="s">
        <v>22613</v>
      </c>
      <c r="B3149" s="56" t="s">
        <v>22614</v>
      </c>
      <c r="C3149" s="56" t="s">
        <v>22615</v>
      </c>
      <c r="D3149" s="56" t="s">
        <v>7566</v>
      </c>
      <c r="E3149" s="56" t="s">
        <v>3645</v>
      </c>
      <c r="F3149" s="56" t="s">
        <v>22</v>
      </c>
      <c r="G3149" s="56"/>
      <c r="H3149" s="56" t="s">
        <v>22616</v>
      </c>
      <c r="I3149" s="56" t="s">
        <v>22617</v>
      </c>
      <c r="J3149" s="56" t="s">
        <v>22613</v>
      </c>
      <c r="K3149" s="56" t="s">
        <v>7326</v>
      </c>
      <c r="L3149" s="90" t="str">
        <f t="shared" si="98"/>
        <v>NA</v>
      </c>
      <c r="M3149" s="90"/>
      <c r="O3149" s="91"/>
      <c r="P3149" s="56"/>
      <c r="Q3149" s="56"/>
      <c r="R3149" s="56"/>
      <c r="S3149" s="56"/>
      <c r="T3149" s="56" t="s">
        <v>17611</v>
      </c>
      <c r="U3149" s="56" t="s">
        <v>17612</v>
      </c>
      <c r="V3149" s="56" t="s">
        <v>17613</v>
      </c>
      <c r="W3149" s="56" t="s">
        <v>7566</v>
      </c>
      <c r="X3149" s="56" t="s">
        <v>17614</v>
      </c>
      <c r="Y3149" s="56"/>
      <c r="Z3149" s="56" t="s">
        <v>17615</v>
      </c>
      <c r="AA3149" s="56" t="s">
        <v>17616</v>
      </c>
      <c r="AB3149" s="56" t="s">
        <v>17617</v>
      </c>
      <c r="AC3149" s="56" t="s">
        <v>87</v>
      </c>
      <c r="AD3149" s="90" t="str">
        <f t="shared" si="99"/>
        <v>NA</v>
      </c>
      <c r="AE3149" s="90"/>
      <c r="AF3149" s="90"/>
      <c r="AG3149" s="90"/>
    </row>
    <row r="3150" spans="1:33">
      <c r="A3150" s="56" t="s">
        <v>22618</v>
      </c>
      <c r="B3150" s="56" t="s">
        <v>22619</v>
      </c>
      <c r="C3150" s="56" t="s">
        <v>18022</v>
      </c>
      <c r="D3150" s="56" t="s">
        <v>7566</v>
      </c>
      <c r="E3150" s="56" t="s">
        <v>8443</v>
      </c>
      <c r="F3150" s="56" t="s">
        <v>22</v>
      </c>
      <c r="G3150" s="56"/>
      <c r="H3150" s="56" t="s">
        <v>22620</v>
      </c>
      <c r="I3150" s="56" t="s">
        <v>22621</v>
      </c>
      <c r="J3150" s="56" t="s">
        <v>22622</v>
      </c>
      <c r="K3150" s="56" t="s">
        <v>7326</v>
      </c>
      <c r="L3150" s="90" t="str">
        <f t="shared" si="98"/>
        <v>NA</v>
      </c>
      <c r="M3150" s="90"/>
      <c r="O3150" s="91"/>
      <c r="P3150" s="56"/>
      <c r="Q3150" s="56"/>
      <c r="R3150" s="56"/>
      <c r="S3150" s="56"/>
      <c r="T3150" s="56" t="s">
        <v>17618</v>
      </c>
      <c r="U3150" s="56" t="s">
        <v>17619</v>
      </c>
      <c r="V3150" s="56" t="s">
        <v>17620</v>
      </c>
      <c r="W3150" s="56" t="s">
        <v>7566</v>
      </c>
      <c r="X3150" s="56" t="s">
        <v>17621</v>
      </c>
      <c r="Y3150" s="56"/>
      <c r="Z3150" s="56" t="s">
        <v>17622</v>
      </c>
      <c r="AA3150" s="56" t="s">
        <v>17623</v>
      </c>
      <c r="AB3150" s="56" t="s">
        <v>17624</v>
      </c>
      <c r="AC3150" s="56" t="s">
        <v>87</v>
      </c>
      <c r="AD3150" s="90" t="str">
        <f t="shared" si="99"/>
        <v>NA</v>
      </c>
      <c r="AE3150" s="90"/>
      <c r="AF3150" s="90"/>
      <c r="AG3150" s="90"/>
    </row>
    <row r="3151" spans="1:33">
      <c r="A3151" s="56" t="s">
        <v>22623</v>
      </c>
      <c r="B3151" s="56" t="s">
        <v>22624</v>
      </c>
      <c r="C3151" s="56" t="s">
        <v>22625</v>
      </c>
      <c r="D3151" s="56" t="s">
        <v>7566</v>
      </c>
      <c r="E3151" s="56" t="s">
        <v>22626</v>
      </c>
      <c r="F3151" s="56" t="s">
        <v>22</v>
      </c>
      <c r="G3151" s="56"/>
      <c r="H3151" s="56" t="s">
        <v>22627</v>
      </c>
      <c r="I3151" s="56" t="s">
        <v>22628</v>
      </c>
      <c r="J3151" s="56" t="s">
        <v>22629</v>
      </c>
      <c r="K3151" s="56" t="s">
        <v>7326</v>
      </c>
      <c r="L3151" s="90" t="str">
        <f t="shared" si="98"/>
        <v>NA</v>
      </c>
      <c r="M3151" s="90"/>
      <c r="O3151" s="91"/>
      <c r="P3151" s="56"/>
      <c r="Q3151" s="56"/>
      <c r="R3151" s="56"/>
      <c r="S3151" s="56"/>
      <c r="T3151" s="56" t="s">
        <v>56361</v>
      </c>
      <c r="U3151" s="56" t="s">
        <v>17625</v>
      </c>
      <c r="V3151" s="56" t="s">
        <v>17626</v>
      </c>
      <c r="W3151" s="56" t="s">
        <v>7566</v>
      </c>
      <c r="X3151" s="56" t="s">
        <v>6392</v>
      </c>
      <c r="Y3151" s="56"/>
      <c r="Z3151" s="56" t="s">
        <v>17627</v>
      </c>
      <c r="AA3151" s="56" t="s">
        <v>17628</v>
      </c>
      <c r="AB3151" s="56" t="s">
        <v>17629</v>
      </c>
      <c r="AC3151" s="56" t="s">
        <v>7326</v>
      </c>
      <c r="AD3151" s="90" t="str">
        <f t="shared" si="99"/>
        <v>NA</v>
      </c>
      <c r="AE3151" s="90"/>
      <c r="AF3151" s="90"/>
      <c r="AG3151" s="90"/>
    </row>
    <row r="3152" spans="1:33">
      <c r="A3152" s="56" t="s">
        <v>22630</v>
      </c>
      <c r="B3152" s="56" t="s">
        <v>22631</v>
      </c>
      <c r="C3152" s="56" t="s">
        <v>22632</v>
      </c>
      <c r="D3152" s="56" t="s">
        <v>7566</v>
      </c>
      <c r="E3152" s="56" t="s">
        <v>22633</v>
      </c>
      <c r="F3152" s="56" t="s">
        <v>22</v>
      </c>
      <c r="G3152" s="56"/>
      <c r="H3152" s="56" t="s">
        <v>22634</v>
      </c>
      <c r="I3152" s="56" t="s">
        <v>22635</v>
      </c>
      <c r="J3152" s="56" t="s">
        <v>22630</v>
      </c>
      <c r="K3152" s="56" t="s">
        <v>7326</v>
      </c>
      <c r="L3152" s="90" t="str">
        <f t="shared" si="98"/>
        <v>NA</v>
      </c>
      <c r="M3152" s="90"/>
      <c r="O3152" s="91"/>
      <c r="P3152" s="56"/>
      <c r="Q3152" s="56"/>
      <c r="R3152" s="56"/>
      <c r="S3152" s="56"/>
      <c r="T3152" s="56" t="s">
        <v>17630</v>
      </c>
      <c r="U3152" s="56" t="s">
        <v>17631</v>
      </c>
      <c r="V3152" s="56" t="s">
        <v>17632</v>
      </c>
      <c r="W3152" s="56" t="s">
        <v>7566</v>
      </c>
      <c r="X3152" s="56" t="s">
        <v>2110</v>
      </c>
      <c r="Y3152" s="56"/>
      <c r="Z3152" s="56" t="s">
        <v>17633</v>
      </c>
      <c r="AA3152" s="56" t="s">
        <v>17634</v>
      </c>
      <c r="AB3152" s="56" t="s">
        <v>17630</v>
      </c>
      <c r="AC3152" s="56" t="s">
        <v>7326</v>
      </c>
      <c r="AD3152" s="90" t="str">
        <f t="shared" si="99"/>
        <v>NA</v>
      </c>
      <c r="AE3152" s="90"/>
      <c r="AF3152" s="90"/>
      <c r="AG3152" s="90"/>
    </row>
    <row r="3153" spans="1:33">
      <c r="A3153" s="56" t="s">
        <v>22636</v>
      </c>
      <c r="B3153" s="56" t="s">
        <v>22637</v>
      </c>
      <c r="C3153" s="56" t="s">
        <v>22638</v>
      </c>
      <c r="D3153" s="56" t="s">
        <v>7566</v>
      </c>
      <c r="E3153" s="56" t="s">
        <v>22639</v>
      </c>
      <c r="F3153" s="56" t="s">
        <v>22</v>
      </c>
      <c r="G3153" s="56"/>
      <c r="H3153" s="56" t="s">
        <v>22640</v>
      </c>
      <c r="I3153" s="56" t="s">
        <v>22641</v>
      </c>
      <c r="J3153" s="56" t="s">
        <v>22642</v>
      </c>
      <c r="K3153" s="56" t="s">
        <v>7326</v>
      </c>
      <c r="L3153" s="90" t="str">
        <f t="shared" si="98"/>
        <v>NA</v>
      </c>
      <c r="M3153" s="90"/>
      <c r="O3153" s="91"/>
      <c r="P3153" s="56"/>
      <c r="Q3153" s="56"/>
      <c r="R3153" s="56"/>
      <c r="S3153" s="56"/>
      <c r="T3153" s="56" t="s">
        <v>17635</v>
      </c>
      <c r="U3153" s="56" t="s">
        <v>17636</v>
      </c>
      <c r="V3153" s="56" t="s">
        <v>17637</v>
      </c>
      <c r="W3153" s="56" t="s">
        <v>7566</v>
      </c>
      <c r="X3153" s="56" t="s">
        <v>6420</v>
      </c>
      <c r="Y3153" s="56"/>
      <c r="Z3153" s="56" t="s">
        <v>17638</v>
      </c>
      <c r="AA3153" s="56" t="s">
        <v>17639</v>
      </c>
      <c r="AB3153" s="56" t="s">
        <v>17640</v>
      </c>
      <c r="AC3153" s="56" t="s">
        <v>7326</v>
      </c>
      <c r="AD3153" s="90" t="str">
        <f t="shared" si="99"/>
        <v>NA</v>
      </c>
      <c r="AE3153" s="90"/>
      <c r="AF3153" s="90"/>
      <c r="AG3153" s="90"/>
    </row>
    <row r="3154" spans="1:33">
      <c r="A3154" s="56" t="s">
        <v>22643</v>
      </c>
      <c r="B3154" s="56" t="s">
        <v>22644</v>
      </c>
      <c r="C3154" s="56" t="s">
        <v>22645</v>
      </c>
      <c r="D3154" s="56" t="s">
        <v>7566</v>
      </c>
      <c r="E3154" s="56" t="s">
        <v>22646</v>
      </c>
      <c r="F3154" s="56" t="s">
        <v>22</v>
      </c>
      <c r="G3154" s="56"/>
      <c r="H3154" s="56" t="s">
        <v>22647</v>
      </c>
      <c r="I3154" s="56" t="s">
        <v>22648</v>
      </c>
      <c r="J3154" s="56" t="s">
        <v>22643</v>
      </c>
      <c r="K3154" s="56" t="s">
        <v>7326</v>
      </c>
      <c r="L3154" s="90" t="str">
        <f t="shared" si="98"/>
        <v>NA</v>
      </c>
      <c r="M3154" s="90"/>
      <c r="O3154" s="91"/>
      <c r="P3154" s="56"/>
      <c r="Q3154" s="56"/>
      <c r="R3154" s="56"/>
      <c r="S3154" s="56"/>
      <c r="T3154" s="56" t="s">
        <v>17641</v>
      </c>
      <c r="U3154" s="56" t="s">
        <v>17642</v>
      </c>
      <c r="V3154" s="56" t="s">
        <v>17643</v>
      </c>
      <c r="W3154" s="56" t="s">
        <v>7566</v>
      </c>
      <c r="X3154" s="56" t="s">
        <v>17644</v>
      </c>
      <c r="Y3154" s="56"/>
      <c r="Z3154" s="56" t="s">
        <v>17645</v>
      </c>
      <c r="AA3154" s="56" t="s">
        <v>17646</v>
      </c>
      <c r="AB3154" s="56" t="s">
        <v>17641</v>
      </c>
      <c r="AC3154" s="56" t="s">
        <v>7326</v>
      </c>
      <c r="AD3154" s="90" t="str">
        <f t="shared" si="99"/>
        <v>NA</v>
      </c>
      <c r="AE3154" s="90"/>
      <c r="AF3154" s="90"/>
      <c r="AG3154" s="90"/>
    </row>
    <row r="3155" spans="1:33">
      <c r="A3155" s="56" t="s">
        <v>22649</v>
      </c>
      <c r="B3155" s="56" t="s">
        <v>22650</v>
      </c>
      <c r="C3155" s="56" t="s">
        <v>22651</v>
      </c>
      <c r="D3155" s="56" t="s">
        <v>7566</v>
      </c>
      <c r="E3155" s="56" t="s">
        <v>22652</v>
      </c>
      <c r="F3155" s="56" t="s">
        <v>22</v>
      </c>
      <c r="G3155" s="56"/>
      <c r="H3155" s="56" t="s">
        <v>22653</v>
      </c>
      <c r="I3155" s="56" t="s">
        <v>22654</v>
      </c>
      <c r="J3155" s="56" t="s">
        <v>22655</v>
      </c>
      <c r="K3155" s="56" t="s">
        <v>7326</v>
      </c>
      <c r="L3155" s="90" t="str">
        <f t="shared" si="98"/>
        <v>NA</v>
      </c>
      <c r="M3155" s="90"/>
      <c r="O3155" s="91"/>
      <c r="P3155" s="56"/>
      <c r="Q3155" s="56"/>
      <c r="R3155" s="56"/>
      <c r="S3155" s="56"/>
      <c r="T3155" s="56" t="s">
        <v>17647</v>
      </c>
      <c r="U3155" s="56" t="s">
        <v>17648</v>
      </c>
      <c r="V3155" s="56" t="s">
        <v>17649</v>
      </c>
      <c r="W3155" s="56" t="s">
        <v>7566</v>
      </c>
      <c r="X3155" s="56" t="s">
        <v>17650</v>
      </c>
      <c r="Y3155" s="56"/>
      <c r="Z3155" s="56" t="s">
        <v>17651</v>
      </c>
      <c r="AA3155" s="56" t="s">
        <v>17652</v>
      </c>
      <c r="AB3155" s="56" t="s">
        <v>17647</v>
      </c>
      <c r="AC3155" s="56" t="s">
        <v>7326</v>
      </c>
      <c r="AD3155" s="90" t="str">
        <f t="shared" si="99"/>
        <v>NA</v>
      </c>
      <c r="AE3155" s="90"/>
      <c r="AF3155" s="90"/>
      <c r="AG3155" s="90"/>
    </row>
    <row r="3156" spans="1:33">
      <c r="A3156" s="56" t="s">
        <v>22656</v>
      </c>
      <c r="B3156" s="56" t="s">
        <v>22657</v>
      </c>
      <c r="C3156" s="56" t="s">
        <v>22658</v>
      </c>
      <c r="D3156" s="56" t="s">
        <v>7566</v>
      </c>
      <c r="E3156" s="56" t="s">
        <v>3655</v>
      </c>
      <c r="F3156" s="56" t="s">
        <v>22</v>
      </c>
      <c r="G3156" s="56"/>
      <c r="H3156" s="56" t="s">
        <v>22659</v>
      </c>
      <c r="I3156" s="56" t="s">
        <v>22660</v>
      </c>
      <c r="J3156" s="56" t="s">
        <v>22656</v>
      </c>
      <c r="K3156" s="56" t="s">
        <v>7326</v>
      </c>
      <c r="L3156" s="90" t="str">
        <f t="shared" si="98"/>
        <v>NA</v>
      </c>
      <c r="M3156" s="90"/>
      <c r="O3156" s="91"/>
      <c r="P3156" s="56"/>
      <c r="Q3156" s="56"/>
      <c r="R3156" s="56"/>
      <c r="S3156" s="56"/>
      <c r="T3156" s="56" t="s">
        <v>56362</v>
      </c>
      <c r="U3156" s="56" t="s">
        <v>17653</v>
      </c>
      <c r="V3156" s="56" t="s">
        <v>17654</v>
      </c>
      <c r="W3156" s="56" t="s">
        <v>7566</v>
      </c>
      <c r="X3156" s="56" t="s">
        <v>17655</v>
      </c>
      <c r="Y3156" s="56"/>
      <c r="Z3156" s="56" t="s">
        <v>17656</v>
      </c>
      <c r="AA3156" s="56" t="s">
        <v>17657</v>
      </c>
      <c r="AB3156" s="56"/>
      <c r="AC3156" s="56" t="s">
        <v>7326</v>
      </c>
      <c r="AD3156" s="90" t="str">
        <f t="shared" si="99"/>
        <v>NA</v>
      </c>
      <c r="AE3156" s="90"/>
      <c r="AF3156" s="90"/>
      <c r="AG3156" s="90"/>
    </row>
    <row r="3157" spans="1:33">
      <c r="A3157" s="56" t="s">
        <v>22661</v>
      </c>
      <c r="B3157" s="56" t="s">
        <v>22662</v>
      </c>
      <c r="C3157" s="56" t="s">
        <v>22663</v>
      </c>
      <c r="D3157" s="56" t="s">
        <v>7566</v>
      </c>
      <c r="E3157" s="56" t="s">
        <v>3655</v>
      </c>
      <c r="F3157" s="56" t="s">
        <v>22</v>
      </c>
      <c r="G3157" s="56"/>
      <c r="H3157" s="56" t="s">
        <v>22664</v>
      </c>
      <c r="I3157" s="56" t="s">
        <v>22660</v>
      </c>
      <c r="J3157" s="56" t="s">
        <v>22661</v>
      </c>
      <c r="K3157" s="56" t="s">
        <v>7326</v>
      </c>
      <c r="L3157" s="90" t="str">
        <f t="shared" si="98"/>
        <v>NA</v>
      </c>
      <c r="M3157" s="90"/>
      <c r="O3157" s="91"/>
      <c r="P3157" s="56"/>
      <c r="Q3157" s="56"/>
      <c r="R3157" s="56"/>
      <c r="S3157" s="56"/>
      <c r="T3157" s="56" t="s">
        <v>17658</v>
      </c>
      <c r="U3157" s="56" t="s">
        <v>17659</v>
      </c>
      <c r="V3157" s="56" t="s">
        <v>17660</v>
      </c>
      <c r="W3157" s="56" t="s">
        <v>7566</v>
      </c>
      <c r="X3157" s="56" t="s">
        <v>17661</v>
      </c>
      <c r="Y3157" s="56"/>
      <c r="Z3157" s="56" t="s">
        <v>17662</v>
      </c>
      <c r="AA3157" s="56" t="s">
        <v>17663</v>
      </c>
      <c r="AB3157" s="56" t="s">
        <v>17664</v>
      </c>
      <c r="AC3157" s="56" t="s">
        <v>7326</v>
      </c>
      <c r="AD3157" s="90" t="str">
        <f t="shared" si="99"/>
        <v>NA</v>
      </c>
      <c r="AE3157" s="90"/>
      <c r="AF3157" s="90"/>
      <c r="AG3157" s="90"/>
    </row>
    <row r="3158" spans="1:33">
      <c r="A3158" s="56" t="s">
        <v>22665</v>
      </c>
      <c r="B3158" s="56" t="s">
        <v>22666</v>
      </c>
      <c r="C3158" s="56" t="s">
        <v>22667</v>
      </c>
      <c r="D3158" s="56" t="s">
        <v>7566</v>
      </c>
      <c r="E3158" s="56" t="s">
        <v>3655</v>
      </c>
      <c r="F3158" s="56" t="s">
        <v>22</v>
      </c>
      <c r="G3158" s="56"/>
      <c r="H3158" s="56" t="s">
        <v>22659</v>
      </c>
      <c r="I3158" s="56" t="s">
        <v>22660</v>
      </c>
      <c r="J3158" s="56"/>
      <c r="K3158" s="56" t="s">
        <v>87</v>
      </c>
      <c r="L3158" s="90" t="str">
        <f t="shared" si="98"/>
        <v>NA</v>
      </c>
      <c r="M3158" s="90"/>
      <c r="O3158" s="91"/>
      <c r="P3158" s="56"/>
      <c r="Q3158" s="56"/>
      <c r="R3158" s="56"/>
      <c r="S3158" s="56"/>
      <c r="T3158" s="56" t="s">
        <v>17665</v>
      </c>
      <c r="U3158" s="56" t="s">
        <v>17666</v>
      </c>
      <c r="V3158" s="56" t="s">
        <v>17667</v>
      </c>
      <c r="W3158" s="56" t="s">
        <v>7566</v>
      </c>
      <c r="X3158" s="56" t="s">
        <v>17668</v>
      </c>
      <c r="Y3158" s="56"/>
      <c r="Z3158" s="56" t="s">
        <v>17669</v>
      </c>
      <c r="AA3158" s="56" t="s">
        <v>17670</v>
      </c>
      <c r="AB3158" s="56" t="s">
        <v>17665</v>
      </c>
      <c r="AC3158" s="56" t="s">
        <v>7326</v>
      </c>
      <c r="AD3158" s="90" t="str">
        <f t="shared" si="99"/>
        <v>NA</v>
      </c>
      <c r="AE3158" s="90"/>
      <c r="AF3158" s="90"/>
      <c r="AG3158" s="90"/>
    </row>
    <row r="3159" spans="1:33">
      <c r="A3159" s="56" t="s">
        <v>22668</v>
      </c>
      <c r="B3159" s="56" t="s">
        <v>22669</v>
      </c>
      <c r="C3159" s="56" t="s">
        <v>22670</v>
      </c>
      <c r="D3159" s="56" t="s">
        <v>7566</v>
      </c>
      <c r="E3159" s="56" t="s">
        <v>3655</v>
      </c>
      <c r="F3159" s="56" t="s">
        <v>22</v>
      </c>
      <c r="G3159" s="56"/>
      <c r="H3159" s="56" t="s">
        <v>22671</v>
      </c>
      <c r="I3159" s="56" t="s">
        <v>22660</v>
      </c>
      <c r="J3159" s="56"/>
      <c r="K3159" s="56" t="s">
        <v>87</v>
      </c>
      <c r="L3159" s="90" t="str">
        <f t="shared" si="98"/>
        <v>NA</v>
      </c>
      <c r="M3159" s="90"/>
      <c r="O3159" s="91"/>
      <c r="P3159" s="56"/>
      <c r="Q3159" s="56"/>
      <c r="R3159" s="56"/>
      <c r="S3159" s="56"/>
      <c r="T3159" s="56" t="s">
        <v>17671</v>
      </c>
      <c r="U3159" s="56" t="s">
        <v>17672</v>
      </c>
      <c r="V3159" s="56" t="s">
        <v>17673</v>
      </c>
      <c r="W3159" s="56" t="s">
        <v>7566</v>
      </c>
      <c r="X3159" s="56" t="s">
        <v>17674</v>
      </c>
      <c r="Y3159" s="56"/>
      <c r="Z3159" s="56" t="s">
        <v>17675</v>
      </c>
      <c r="AA3159" s="56" t="s">
        <v>17676</v>
      </c>
      <c r="AB3159" s="56" t="s">
        <v>17677</v>
      </c>
      <c r="AC3159" s="56" t="s">
        <v>7326</v>
      </c>
      <c r="AD3159" s="90" t="str">
        <f t="shared" si="99"/>
        <v>NA</v>
      </c>
      <c r="AE3159" s="90"/>
      <c r="AF3159" s="90"/>
      <c r="AG3159" s="90"/>
    </row>
    <row r="3160" spans="1:33">
      <c r="A3160" s="56" t="s">
        <v>22672</v>
      </c>
      <c r="B3160" s="56" t="s">
        <v>22673</v>
      </c>
      <c r="C3160" s="56" t="s">
        <v>22674</v>
      </c>
      <c r="D3160" s="56" t="s">
        <v>7566</v>
      </c>
      <c r="E3160" s="56" t="s">
        <v>3655</v>
      </c>
      <c r="F3160" s="56" t="s">
        <v>22</v>
      </c>
      <c r="G3160" s="56"/>
      <c r="H3160" s="56" t="s">
        <v>22675</v>
      </c>
      <c r="I3160" s="56" t="s">
        <v>22660</v>
      </c>
      <c r="J3160" s="56" t="s">
        <v>22672</v>
      </c>
      <c r="K3160" s="56" t="s">
        <v>87</v>
      </c>
      <c r="L3160" s="90" t="str">
        <f t="shared" si="98"/>
        <v>NA</v>
      </c>
      <c r="M3160" s="90"/>
      <c r="O3160" s="91"/>
      <c r="P3160" s="56"/>
      <c r="Q3160" s="56"/>
      <c r="R3160" s="56"/>
      <c r="S3160" s="56"/>
      <c r="T3160" s="56" t="s">
        <v>17678</v>
      </c>
      <c r="U3160" s="56" t="s">
        <v>17679</v>
      </c>
      <c r="V3160" s="56" t="s">
        <v>17680</v>
      </c>
      <c r="W3160" s="56" t="s">
        <v>7566</v>
      </c>
      <c r="X3160" s="56" t="s">
        <v>17681</v>
      </c>
      <c r="Y3160" s="56"/>
      <c r="Z3160" s="56" t="s">
        <v>17682</v>
      </c>
      <c r="AA3160" s="56" t="s">
        <v>17683</v>
      </c>
      <c r="AB3160" s="56" t="s">
        <v>17684</v>
      </c>
      <c r="AC3160" s="56" t="s">
        <v>7326</v>
      </c>
      <c r="AD3160" s="90" t="str">
        <f t="shared" si="99"/>
        <v>NA</v>
      </c>
      <c r="AE3160" s="90"/>
      <c r="AF3160" s="90"/>
      <c r="AG3160" s="90"/>
    </row>
    <row r="3161" spans="1:33">
      <c r="A3161" s="56" t="s">
        <v>22676</v>
      </c>
      <c r="B3161" s="56" t="s">
        <v>22677</v>
      </c>
      <c r="C3161" s="56" t="s">
        <v>22678</v>
      </c>
      <c r="D3161" s="56" t="s">
        <v>7566</v>
      </c>
      <c r="E3161" s="56" t="s">
        <v>3655</v>
      </c>
      <c r="F3161" s="56" t="s">
        <v>22</v>
      </c>
      <c r="G3161" s="56"/>
      <c r="H3161" s="56" t="s">
        <v>22659</v>
      </c>
      <c r="I3161" s="56" t="s">
        <v>22660</v>
      </c>
      <c r="J3161" s="56" t="s">
        <v>22676</v>
      </c>
      <c r="K3161" s="56" t="s">
        <v>87</v>
      </c>
      <c r="L3161" s="90" t="str">
        <f t="shared" si="98"/>
        <v>NA</v>
      </c>
      <c r="M3161" s="90"/>
      <c r="O3161" s="91"/>
      <c r="P3161" s="56"/>
      <c r="Q3161" s="56"/>
      <c r="R3161" s="56"/>
      <c r="S3161" s="56"/>
      <c r="T3161" s="56" t="s">
        <v>17685</v>
      </c>
      <c r="U3161" s="56" t="s">
        <v>17686</v>
      </c>
      <c r="V3161" s="56" t="s">
        <v>17687</v>
      </c>
      <c r="W3161" s="56" t="s">
        <v>7566</v>
      </c>
      <c r="X3161" s="56" t="s">
        <v>17688</v>
      </c>
      <c r="Y3161" s="56"/>
      <c r="Z3161" s="56" t="s">
        <v>17689</v>
      </c>
      <c r="AA3161" s="56" t="s">
        <v>17690</v>
      </c>
      <c r="AB3161" s="56"/>
      <c r="AC3161" s="56" t="s">
        <v>87</v>
      </c>
      <c r="AD3161" s="90" t="str">
        <f t="shared" si="99"/>
        <v>NA</v>
      </c>
      <c r="AE3161" s="90"/>
      <c r="AF3161" s="90"/>
      <c r="AG3161" s="90"/>
    </row>
    <row r="3162" spans="1:33">
      <c r="A3162" s="56" t="s">
        <v>22679</v>
      </c>
      <c r="B3162" s="56" t="s">
        <v>22680</v>
      </c>
      <c r="C3162" s="56" t="s">
        <v>22681</v>
      </c>
      <c r="D3162" s="56" t="s">
        <v>7566</v>
      </c>
      <c r="E3162" s="56" t="s">
        <v>22682</v>
      </c>
      <c r="F3162" s="56" t="s">
        <v>22</v>
      </c>
      <c r="G3162" s="56"/>
      <c r="H3162" s="56" t="s">
        <v>22683</v>
      </c>
      <c r="I3162" s="56" t="s">
        <v>22684</v>
      </c>
      <c r="J3162" s="56" t="s">
        <v>22685</v>
      </c>
      <c r="K3162" s="56" t="s">
        <v>7326</v>
      </c>
      <c r="L3162" s="90" t="str">
        <f t="shared" si="98"/>
        <v>NA</v>
      </c>
      <c r="M3162" s="90"/>
      <c r="O3162" s="91"/>
      <c r="P3162" s="56"/>
      <c r="Q3162" s="56"/>
      <c r="R3162" s="56"/>
      <c r="S3162" s="56"/>
      <c r="T3162" s="56" t="s">
        <v>17691</v>
      </c>
      <c r="U3162" s="56" t="s">
        <v>17692</v>
      </c>
      <c r="V3162" s="56" t="s">
        <v>17693</v>
      </c>
      <c r="W3162" s="56" t="s">
        <v>7566</v>
      </c>
      <c r="X3162" s="56" t="s">
        <v>17694</v>
      </c>
      <c r="Y3162" s="56"/>
      <c r="Z3162" s="56" t="s">
        <v>17695</v>
      </c>
      <c r="AA3162" s="56" t="s">
        <v>17696</v>
      </c>
      <c r="AB3162" s="56" t="s">
        <v>17697</v>
      </c>
      <c r="AC3162" s="56" t="s">
        <v>7326</v>
      </c>
      <c r="AD3162" s="90" t="str">
        <f t="shared" si="99"/>
        <v>NA</v>
      </c>
      <c r="AE3162" s="90"/>
      <c r="AF3162" s="90"/>
      <c r="AG3162" s="90"/>
    </row>
    <row r="3163" spans="1:33">
      <c r="A3163" s="56" t="s">
        <v>22686</v>
      </c>
      <c r="B3163" s="56" t="s">
        <v>22687</v>
      </c>
      <c r="C3163" s="56" t="s">
        <v>22658</v>
      </c>
      <c r="D3163" s="56" t="s">
        <v>7566</v>
      </c>
      <c r="E3163" s="56" t="s">
        <v>22688</v>
      </c>
      <c r="F3163" s="56" t="s">
        <v>22</v>
      </c>
      <c r="G3163" s="56"/>
      <c r="H3163" s="56" t="s">
        <v>22689</v>
      </c>
      <c r="I3163" s="56" t="s">
        <v>22690</v>
      </c>
      <c r="J3163" s="56" t="s">
        <v>17256</v>
      </c>
      <c r="K3163" s="56" t="s">
        <v>7326</v>
      </c>
      <c r="L3163" s="90" t="str">
        <f t="shared" si="98"/>
        <v>NA</v>
      </c>
      <c r="M3163" s="90"/>
      <c r="O3163" s="91"/>
      <c r="P3163" s="56"/>
      <c r="Q3163" s="56"/>
      <c r="R3163" s="56"/>
      <c r="S3163" s="56"/>
      <c r="T3163" s="56" t="s">
        <v>17698</v>
      </c>
      <c r="U3163" s="56" t="s">
        <v>17699</v>
      </c>
      <c r="V3163" s="56" t="s">
        <v>17654</v>
      </c>
      <c r="W3163" s="56" t="s">
        <v>7566</v>
      </c>
      <c r="X3163" s="56" t="s">
        <v>2129</v>
      </c>
      <c r="Y3163" s="56"/>
      <c r="Z3163" s="56" t="s">
        <v>17700</v>
      </c>
      <c r="AA3163" s="56" t="s">
        <v>17701</v>
      </c>
      <c r="AB3163" s="56"/>
      <c r="AC3163" s="56" t="s">
        <v>7326</v>
      </c>
      <c r="AD3163" s="90" t="str">
        <f t="shared" si="99"/>
        <v>NA</v>
      </c>
      <c r="AE3163" s="90"/>
      <c r="AF3163" s="90"/>
      <c r="AG3163" s="90"/>
    </row>
    <row r="3164" spans="1:33">
      <c r="A3164" s="56" t="s">
        <v>22691</v>
      </c>
      <c r="B3164" s="56" t="s">
        <v>22692</v>
      </c>
      <c r="C3164" s="56" t="s">
        <v>22693</v>
      </c>
      <c r="D3164" s="56" t="s">
        <v>7566</v>
      </c>
      <c r="E3164" s="56" t="s">
        <v>22694</v>
      </c>
      <c r="F3164" s="56" t="s">
        <v>22</v>
      </c>
      <c r="G3164" s="56"/>
      <c r="H3164" s="56" t="s">
        <v>22695</v>
      </c>
      <c r="I3164" s="56" t="s">
        <v>22696</v>
      </c>
      <c r="J3164" s="56" t="s">
        <v>22697</v>
      </c>
      <c r="K3164" s="56" t="s">
        <v>7326</v>
      </c>
      <c r="L3164" s="90" t="str">
        <f t="shared" si="98"/>
        <v>NA</v>
      </c>
      <c r="M3164" s="90"/>
      <c r="O3164" s="91"/>
      <c r="P3164" s="56"/>
      <c r="Q3164" s="56"/>
      <c r="R3164" s="56"/>
      <c r="S3164" s="56"/>
      <c r="T3164" s="56" t="s">
        <v>17702</v>
      </c>
      <c r="U3164" s="56" t="s">
        <v>17703</v>
      </c>
      <c r="V3164" s="56" t="s">
        <v>17704</v>
      </c>
      <c r="W3164" s="56" t="s">
        <v>7566</v>
      </c>
      <c r="X3164" s="56" t="s">
        <v>17705</v>
      </c>
      <c r="Y3164" s="56"/>
      <c r="Z3164" s="56" t="s">
        <v>17706</v>
      </c>
      <c r="AA3164" s="56" t="s">
        <v>17707</v>
      </c>
      <c r="AB3164" s="56" t="s">
        <v>17708</v>
      </c>
      <c r="AC3164" s="56" t="s">
        <v>7326</v>
      </c>
      <c r="AD3164" s="90" t="str">
        <f t="shared" si="99"/>
        <v>NA</v>
      </c>
      <c r="AE3164" s="90"/>
      <c r="AF3164" s="90"/>
      <c r="AG3164" s="90"/>
    </row>
    <row r="3165" spans="1:33">
      <c r="A3165" s="56" t="s">
        <v>22698</v>
      </c>
      <c r="B3165" s="56" t="s">
        <v>22699</v>
      </c>
      <c r="C3165" s="56" t="s">
        <v>22700</v>
      </c>
      <c r="D3165" s="56" t="s">
        <v>7566</v>
      </c>
      <c r="E3165" s="56" t="s">
        <v>22701</v>
      </c>
      <c r="F3165" s="56" t="s">
        <v>22</v>
      </c>
      <c r="G3165" s="56"/>
      <c r="H3165" s="56" t="s">
        <v>22702</v>
      </c>
      <c r="I3165" s="56" t="s">
        <v>22703</v>
      </c>
      <c r="J3165" s="56" t="s">
        <v>22704</v>
      </c>
      <c r="K3165" s="56" t="s">
        <v>7326</v>
      </c>
      <c r="L3165" s="90" t="str">
        <f t="shared" si="98"/>
        <v>NA</v>
      </c>
      <c r="M3165" s="90"/>
      <c r="O3165" s="91"/>
      <c r="P3165" s="56"/>
      <c r="Q3165" s="56"/>
      <c r="R3165" s="56"/>
      <c r="S3165" s="56"/>
      <c r="T3165" s="56" t="s">
        <v>17709</v>
      </c>
      <c r="U3165" s="56" t="s">
        <v>17710</v>
      </c>
      <c r="V3165" s="56" t="s">
        <v>17711</v>
      </c>
      <c r="W3165" s="56" t="s">
        <v>7566</v>
      </c>
      <c r="X3165" s="56" t="s">
        <v>17712</v>
      </c>
      <c r="Y3165" s="56"/>
      <c r="Z3165" s="56" t="s">
        <v>17713</v>
      </c>
      <c r="AA3165" s="56" t="s">
        <v>17714</v>
      </c>
      <c r="AB3165" s="56" t="s">
        <v>17709</v>
      </c>
      <c r="AC3165" s="56" t="s">
        <v>87</v>
      </c>
      <c r="AD3165" s="90" t="str">
        <f t="shared" si="99"/>
        <v>NA</v>
      </c>
      <c r="AE3165" s="90"/>
      <c r="AF3165" s="90"/>
      <c r="AG3165" s="90"/>
    </row>
    <row r="3166" spans="1:33">
      <c r="A3166" s="56" t="s">
        <v>22705</v>
      </c>
      <c r="B3166" s="56" t="s">
        <v>22706</v>
      </c>
      <c r="C3166" s="56" t="s">
        <v>22707</v>
      </c>
      <c r="D3166" s="56" t="s">
        <v>7566</v>
      </c>
      <c r="E3166" s="56" t="s">
        <v>22708</v>
      </c>
      <c r="F3166" s="56" t="s">
        <v>22</v>
      </c>
      <c r="G3166" s="56"/>
      <c r="H3166" s="56" t="s">
        <v>22709</v>
      </c>
      <c r="I3166" s="56" t="s">
        <v>22710</v>
      </c>
      <c r="J3166" s="56" t="s">
        <v>22711</v>
      </c>
      <c r="K3166" s="56" t="s">
        <v>7326</v>
      </c>
      <c r="L3166" s="90" t="str">
        <f t="shared" si="98"/>
        <v>NA</v>
      </c>
      <c r="M3166" s="90"/>
      <c r="O3166" s="91"/>
      <c r="P3166" s="56"/>
      <c r="Q3166" s="56"/>
      <c r="R3166" s="56"/>
      <c r="S3166" s="56"/>
      <c r="T3166" s="56" t="s">
        <v>17715</v>
      </c>
      <c r="U3166" s="56" t="s">
        <v>17716</v>
      </c>
      <c r="V3166" s="56" t="s">
        <v>17717</v>
      </c>
      <c r="W3166" s="56" t="s">
        <v>7566</v>
      </c>
      <c r="X3166" s="56" t="s">
        <v>2138</v>
      </c>
      <c r="Y3166" s="56"/>
      <c r="Z3166" s="56" t="s">
        <v>17718</v>
      </c>
      <c r="AA3166" s="56" t="s">
        <v>17719</v>
      </c>
      <c r="AB3166" s="56"/>
      <c r="AC3166" s="56" t="s">
        <v>87</v>
      </c>
      <c r="AD3166" s="90" t="str">
        <f t="shared" si="99"/>
        <v>NA</v>
      </c>
      <c r="AE3166" s="90"/>
      <c r="AF3166" s="90"/>
      <c r="AG3166" s="90"/>
    </row>
    <row r="3167" spans="1:33">
      <c r="A3167" s="56" t="s">
        <v>22712</v>
      </c>
      <c r="B3167" s="56" t="s">
        <v>22713</v>
      </c>
      <c r="C3167" s="56" t="s">
        <v>22714</v>
      </c>
      <c r="D3167" s="56" t="s">
        <v>7566</v>
      </c>
      <c r="E3167" s="56" t="s">
        <v>22715</v>
      </c>
      <c r="F3167" s="56" t="s">
        <v>22</v>
      </c>
      <c r="G3167" s="56"/>
      <c r="H3167" s="56" t="s">
        <v>22716</v>
      </c>
      <c r="I3167" s="56" t="s">
        <v>22717</v>
      </c>
      <c r="J3167" s="56" t="s">
        <v>22718</v>
      </c>
      <c r="K3167" s="56" t="s">
        <v>7326</v>
      </c>
      <c r="L3167" s="90" t="str">
        <f t="shared" si="98"/>
        <v>NA</v>
      </c>
      <c r="M3167" s="90"/>
      <c r="O3167" s="91"/>
      <c r="P3167" s="56"/>
      <c r="Q3167" s="56"/>
      <c r="R3167" s="56"/>
      <c r="S3167" s="56"/>
      <c r="T3167" s="56" t="s">
        <v>17720</v>
      </c>
      <c r="U3167" s="56" t="s">
        <v>17721</v>
      </c>
      <c r="V3167" s="56" t="s">
        <v>17722</v>
      </c>
      <c r="W3167" s="56" t="s">
        <v>7566</v>
      </c>
      <c r="X3167" s="56" t="s">
        <v>17723</v>
      </c>
      <c r="Y3167" s="56"/>
      <c r="Z3167" s="56" t="s">
        <v>17724</v>
      </c>
      <c r="AA3167" s="56" t="s">
        <v>17725</v>
      </c>
      <c r="AB3167" s="56" t="s">
        <v>17726</v>
      </c>
      <c r="AC3167" s="56" t="s">
        <v>7326</v>
      </c>
      <c r="AD3167" s="90" t="str">
        <f t="shared" si="99"/>
        <v>NA</v>
      </c>
      <c r="AE3167" s="90"/>
      <c r="AF3167" s="90"/>
      <c r="AG3167" s="90"/>
    </row>
    <row r="3168" spans="1:33">
      <c r="A3168" s="56" t="s">
        <v>22719</v>
      </c>
      <c r="B3168" s="56" t="s">
        <v>22720</v>
      </c>
      <c r="C3168" s="56" t="s">
        <v>22721</v>
      </c>
      <c r="D3168" s="56" t="s">
        <v>7566</v>
      </c>
      <c r="E3168" s="56" t="s">
        <v>3668</v>
      </c>
      <c r="F3168" s="56" t="s">
        <v>22</v>
      </c>
      <c r="G3168" s="56"/>
      <c r="H3168" s="56" t="s">
        <v>22722</v>
      </c>
      <c r="I3168" s="56" t="s">
        <v>22723</v>
      </c>
      <c r="J3168" s="56" t="s">
        <v>22724</v>
      </c>
      <c r="K3168" s="56" t="s">
        <v>7326</v>
      </c>
      <c r="L3168" s="90" t="str">
        <f t="shared" si="98"/>
        <v>NA</v>
      </c>
      <c r="M3168" s="90"/>
      <c r="O3168" s="91"/>
      <c r="P3168" s="56"/>
      <c r="Q3168" s="56"/>
      <c r="R3168" s="56"/>
      <c r="S3168" s="56"/>
      <c r="T3168" s="56" t="s">
        <v>17727</v>
      </c>
      <c r="U3168" s="56" t="s">
        <v>17728</v>
      </c>
      <c r="V3168" s="56" t="s">
        <v>17729</v>
      </c>
      <c r="W3168" s="56" t="s">
        <v>7566</v>
      </c>
      <c r="X3168" s="56" t="s">
        <v>2146</v>
      </c>
      <c r="Y3168" s="56"/>
      <c r="Z3168" s="56" t="s">
        <v>17730</v>
      </c>
      <c r="AA3168" s="56" t="s">
        <v>17731</v>
      </c>
      <c r="AB3168" s="56"/>
      <c r="AC3168" s="56" t="s">
        <v>87</v>
      </c>
      <c r="AD3168" s="90" t="str">
        <f t="shared" si="99"/>
        <v>NA</v>
      </c>
      <c r="AE3168" s="90"/>
      <c r="AF3168" s="90"/>
      <c r="AG3168" s="90"/>
    </row>
    <row r="3169" spans="1:33">
      <c r="A3169" s="56" t="s">
        <v>22725</v>
      </c>
      <c r="B3169" s="56" t="s">
        <v>22726</v>
      </c>
      <c r="C3169" s="56" t="s">
        <v>22727</v>
      </c>
      <c r="D3169" s="56" t="s">
        <v>7566</v>
      </c>
      <c r="E3169" s="56" t="s">
        <v>22728</v>
      </c>
      <c r="F3169" s="56" t="s">
        <v>22</v>
      </c>
      <c r="G3169" s="56"/>
      <c r="H3169" s="56" t="s">
        <v>22729</v>
      </c>
      <c r="I3169" s="56" t="s">
        <v>22730</v>
      </c>
      <c r="J3169" s="56"/>
      <c r="K3169" s="56" t="s">
        <v>7326</v>
      </c>
      <c r="L3169" s="90" t="str">
        <f t="shared" si="98"/>
        <v>NA</v>
      </c>
      <c r="M3169" s="90"/>
      <c r="O3169" s="91"/>
      <c r="P3169" s="56"/>
      <c r="Q3169" s="56"/>
      <c r="R3169" s="56"/>
      <c r="S3169" s="56"/>
      <c r="T3169" s="56" t="s">
        <v>17732</v>
      </c>
      <c r="U3169" s="56" t="s">
        <v>17733</v>
      </c>
      <c r="V3169" s="56" t="s">
        <v>17734</v>
      </c>
      <c r="W3169" s="56" t="s">
        <v>7566</v>
      </c>
      <c r="X3169" s="56" t="s">
        <v>2156</v>
      </c>
      <c r="Y3169" s="56"/>
      <c r="Z3169" s="56" t="s">
        <v>17735</v>
      </c>
      <c r="AA3169" s="56" t="s">
        <v>17736</v>
      </c>
      <c r="AB3169" s="56"/>
      <c r="AC3169" s="56" t="s">
        <v>87</v>
      </c>
      <c r="AD3169" s="90" t="str">
        <f t="shared" si="99"/>
        <v>NA</v>
      </c>
      <c r="AE3169" s="90"/>
      <c r="AF3169" s="90"/>
      <c r="AG3169" s="90"/>
    </row>
    <row r="3170" spans="1:33">
      <c r="A3170" s="56" t="s">
        <v>22731</v>
      </c>
      <c r="B3170" s="56" t="s">
        <v>22732</v>
      </c>
      <c r="C3170" s="56" t="s">
        <v>22733</v>
      </c>
      <c r="D3170" s="56" t="s">
        <v>7566</v>
      </c>
      <c r="E3170" s="56" t="s">
        <v>22734</v>
      </c>
      <c r="F3170" s="56" t="s">
        <v>22</v>
      </c>
      <c r="G3170" s="56"/>
      <c r="H3170" s="56" t="s">
        <v>22735</v>
      </c>
      <c r="I3170" s="56" t="s">
        <v>22736</v>
      </c>
      <c r="J3170" s="56" t="s">
        <v>22737</v>
      </c>
      <c r="K3170" s="56" t="s">
        <v>7326</v>
      </c>
      <c r="L3170" s="90" t="str">
        <f t="shared" si="98"/>
        <v>NA</v>
      </c>
      <c r="M3170" s="90"/>
      <c r="O3170" s="91"/>
      <c r="P3170" s="56"/>
      <c r="Q3170" s="56"/>
      <c r="R3170" s="56"/>
      <c r="S3170" s="56"/>
      <c r="T3170" s="56" t="s">
        <v>17737</v>
      </c>
      <c r="U3170" s="56" t="s">
        <v>17738</v>
      </c>
      <c r="V3170" s="56" t="s">
        <v>17739</v>
      </c>
      <c r="W3170" s="56" t="s">
        <v>7566</v>
      </c>
      <c r="X3170" s="56" t="s">
        <v>2156</v>
      </c>
      <c r="Y3170" s="56"/>
      <c r="Z3170" s="56" t="s">
        <v>17735</v>
      </c>
      <c r="AA3170" s="56" t="s">
        <v>17736</v>
      </c>
      <c r="AB3170" s="56"/>
      <c r="AC3170" s="56" t="s">
        <v>87</v>
      </c>
      <c r="AD3170" s="90" t="str">
        <f t="shared" si="99"/>
        <v>NA</v>
      </c>
      <c r="AE3170" s="90"/>
      <c r="AF3170" s="90"/>
      <c r="AG3170" s="90"/>
    </row>
    <row r="3171" spans="1:33">
      <c r="A3171" s="56" t="s">
        <v>22738</v>
      </c>
      <c r="B3171" s="56" t="s">
        <v>22739</v>
      </c>
      <c r="C3171" s="56" t="s">
        <v>22740</v>
      </c>
      <c r="D3171" s="56" t="s">
        <v>7566</v>
      </c>
      <c r="E3171" s="56" t="s">
        <v>22741</v>
      </c>
      <c r="F3171" s="56" t="s">
        <v>22</v>
      </c>
      <c r="G3171" s="56"/>
      <c r="H3171" s="56" t="s">
        <v>22742</v>
      </c>
      <c r="I3171" s="56" t="s">
        <v>22743</v>
      </c>
      <c r="J3171" s="56"/>
      <c r="K3171" s="56" t="s">
        <v>7326</v>
      </c>
      <c r="L3171" s="90" t="str">
        <f t="shared" si="98"/>
        <v>NA</v>
      </c>
      <c r="M3171" s="90"/>
      <c r="O3171" s="91"/>
      <c r="P3171" s="56"/>
      <c r="Q3171" s="56"/>
      <c r="R3171" s="56"/>
      <c r="S3171" s="56"/>
      <c r="T3171" s="56" t="s">
        <v>17740</v>
      </c>
      <c r="U3171" s="56" t="s">
        <v>17741</v>
      </c>
      <c r="V3171" s="56" t="s">
        <v>17742</v>
      </c>
      <c r="W3171" s="56" t="s">
        <v>7566</v>
      </c>
      <c r="X3171" s="56" t="s">
        <v>17743</v>
      </c>
      <c r="Y3171" s="56"/>
      <c r="Z3171" s="56" t="s">
        <v>17744</v>
      </c>
      <c r="AA3171" s="56" t="s">
        <v>17745</v>
      </c>
      <c r="AB3171" s="56" t="s">
        <v>17740</v>
      </c>
      <c r="AC3171" s="56" t="s">
        <v>7326</v>
      </c>
      <c r="AD3171" s="90" t="str">
        <f t="shared" si="99"/>
        <v>NA</v>
      </c>
      <c r="AE3171" s="90"/>
      <c r="AF3171" s="90"/>
      <c r="AG3171" s="90"/>
    </row>
    <row r="3172" spans="1:33">
      <c r="A3172" s="56" t="s">
        <v>22744</v>
      </c>
      <c r="B3172" s="56" t="s">
        <v>22745</v>
      </c>
      <c r="C3172" s="56" t="s">
        <v>22746</v>
      </c>
      <c r="D3172" s="56" t="s">
        <v>7566</v>
      </c>
      <c r="E3172" s="56" t="s">
        <v>22747</v>
      </c>
      <c r="F3172" s="56" t="s">
        <v>22</v>
      </c>
      <c r="G3172" s="56"/>
      <c r="H3172" s="56" t="s">
        <v>22748</v>
      </c>
      <c r="I3172" s="56" t="s">
        <v>22749</v>
      </c>
      <c r="J3172" s="56" t="s">
        <v>22750</v>
      </c>
      <c r="K3172" s="56" t="s">
        <v>7326</v>
      </c>
      <c r="L3172" s="90" t="str">
        <f t="shared" si="98"/>
        <v>NA</v>
      </c>
      <c r="M3172" s="90"/>
      <c r="O3172" s="91"/>
      <c r="P3172" s="56"/>
      <c r="Q3172" s="56"/>
      <c r="R3172" s="56"/>
      <c r="S3172" s="56"/>
      <c r="T3172" s="56" t="s">
        <v>17746</v>
      </c>
      <c r="U3172" s="56" t="s">
        <v>17747</v>
      </c>
      <c r="V3172" s="56" t="s">
        <v>17654</v>
      </c>
      <c r="W3172" s="56" t="s">
        <v>7566</v>
      </c>
      <c r="X3172" s="56" t="s">
        <v>6497</v>
      </c>
      <c r="Y3172" s="56"/>
      <c r="Z3172" s="56" t="s">
        <v>17748</v>
      </c>
      <c r="AA3172" s="56" t="s">
        <v>17749</v>
      </c>
      <c r="AB3172" s="56"/>
      <c r="AC3172" s="56" t="s">
        <v>7326</v>
      </c>
      <c r="AD3172" s="90" t="str">
        <f t="shared" si="99"/>
        <v>NA</v>
      </c>
      <c r="AE3172" s="90"/>
      <c r="AF3172" s="90"/>
      <c r="AG3172" s="90"/>
    </row>
    <row r="3173" spans="1:33">
      <c r="A3173" s="56" t="s">
        <v>22751</v>
      </c>
      <c r="B3173" s="56" t="s">
        <v>22752</v>
      </c>
      <c r="C3173" s="56" t="s">
        <v>22753</v>
      </c>
      <c r="D3173" s="56" t="s">
        <v>7566</v>
      </c>
      <c r="E3173" s="56" t="s">
        <v>22754</v>
      </c>
      <c r="F3173" s="56" t="s">
        <v>22</v>
      </c>
      <c r="G3173" s="56"/>
      <c r="H3173" s="56" t="s">
        <v>22755</v>
      </c>
      <c r="I3173" s="56" t="s">
        <v>22756</v>
      </c>
      <c r="J3173" s="56" t="s">
        <v>22751</v>
      </c>
      <c r="K3173" s="56" t="s">
        <v>7326</v>
      </c>
      <c r="L3173" s="90" t="str">
        <f t="shared" si="98"/>
        <v>NA</v>
      </c>
      <c r="M3173" s="90"/>
      <c r="O3173" s="91"/>
      <c r="P3173" s="56"/>
      <c r="Q3173" s="56"/>
      <c r="R3173" s="56"/>
      <c r="S3173" s="56"/>
      <c r="T3173" s="56" t="s">
        <v>17750</v>
      </c>
      <c r="U3173" s="56" t="s">
        <v>17751</v>
      </c>
      <c r="V3173" s="56" t="s">
        <v>17752</v>
      </c>
      <c r="W3173" s="56" t="s">
        <v>7566</v>
      </c>
      <c r="X3173" s="56" t="s">
        <v>6497</v>
      </c>
      <c r="Y3173" s="56"/>
      <c r="Z3173" s="56" t="s">
        <v>17753</v>
      </c>
      <c r="AA3173" s="56" t="s">
        <v>17749</v>
      </c>
      <c r="AB3173" s="56" t="s">
        <v>17754</v>
      </c>
      <c r="AC3173" s="56" t="s">
        <v>7326</v>
      </c>
      <c r="AD3173" s="90" t="str">
        <f t="shared" si="99"/>
        <v>NA</v>
      </c>
      <c r="AE3173" s="90"/>
      <c r="AF3173" s="90"/>
      <c r="AG3173" s="90"/>
    </row>
    <row r="3174" spans="1:33">
      <c r="A3174" s="56" t="s">
        <v>22757</v>
      </c>
      <c r="B3174" s="56" t="s">
        <v>22758</v>
      </c>
      <c r="C3174" s="56" t="s">
        <v>22759</v>
      </c>
      <c r="D3174" s="56" t="s">
        <v>7566</v>
      </c>
      <c r="E3174" s="56" t="s">
        <v>22760</v>
      </c>
      <c r="F3174" s="56" t="s">
        <v>22</v>
      </c>
      <c r="G3174" s="56"/>
      <c r="H3174" s="56" t="s">
        <v>22761</v>
      </c>
      <c r="I3174" s="56" t="s">
        <v>22762</v>
      </c>
      <c r="J3174" s="56" t="s">
        <v>22763</v>
      </c>
      <c r="K3174" s="56" t="s">
        <v>7326</v>
      </c>
      <c r="L3174" s="90" t="str">
        <f t="shared" si="98"/>
        <v>NA</v>
      </c>
      <c r="M3174" s="90"/>
      <c r="O3174" s="91"/>
      <c r="P3174" s="56"/>
      <c r="Q3174" s="56"/>
      <c r="R3174" s="56"/>
      <c r="S3174" s="56"/>
      <c r="T3174" s="56" t="s">
        <v>17755</v>
      </c>
      <c r="U3174" s="56" t="s">
        <v>17756</v>
      </c>
      <c r="V3174" s="56" t="s">
        <v>17757</v>
      </c>
      <c r="W3174" s="56" t="s">
        <v>7566</v>
      </c>
      <c r="X3174" s="56" t="s">
        <v>17758</v>
      </c>
      <c r="Y3174" s="56"/>
      <c r="Z3174" s="56" t="s">
        <v>17759</v>
      </c>
      <c r="AA3174" s="56" t="s">
        <v>17760</v>
      </c>
      <c r="AB3174" s="56" t="s">
        <v>17761</v>
      </c>
      <c r="AC3174" s="56" t="s">
        <v>7326</v>
      </c>
      <c r="AD3174" s="90" t="str">
        <f t="shared" si="99"/>
        <v>NA</v>
      </c>
      <c r="AE3174" s="90"/>
      <c r="AF3174" s="90"/>
      <c r="AG3174" s="90"/>
    </row>
    <row r="3175" spans="1:33">
      <c r="A3175" s="56" t="s">
        <v>56379</v>
      </c>
      <c r="B3175" s="56" t="s">
        <v>22764</v>
      </c>
      <c r="C3175" s="56" t="s">
        <v>22765</v>
      </c>
      <c r="D3175" s="56" t="s">
        <v>7566</v>
      </c>
      <c r="E3175" s="56" t="s">
        <v>22766</v>
      </c>
      <c r="F3175" s="56" t="s">
        <v>22</v>
      </c>
      <c r="G3175" s="56"/>
      <c r="H3175" s="56" t="s">
        <v>22767</v>
      </c>
      <c r="I3175" s="56" t="s">
        <v>22768</v>
      </c>
      <c r="J3175" s="56" t="s">
        <v>22769</v>
      </c>
      <c r="K3175" s="56" t="s">
        <v>7326</v>
      </c>
      <c r="L3175" s="90" t="str">
        <f t="shared" si="98"/>
        <v>NA</v>
      </c>
      <c r="M3175" s="90"/>
      <c r="O3175" s="91"/>
      <c r="P3175" s="56"/>
      <c r="Q3175" s="56"/>
      <c r="R3175" s="56"/>
      <c r="S3175" s="56"/>
      <c r="T3175" s="56" t="s">
        <v>17762</v>
      </c>
      <c r="U3175" s="56" t="s">
        <v>17763</v>
      </c>
      <c r="V3175" s="56" t="s">
        <v>17764</v>
      </c>
      <c r="W3175" s="56" t="s">
        <v>7566</v>
      </c>
      <c r="X3175" s="56" t="s">
        <v>17765</v>
      </c>
      <c r="Y3175" s="56"/>
      <c r="Z3175" s="56" t="s">
        <v>17766</v>
      </c>
      <c r="AA3175" s="56" t="s">
        <v>17767</v>
      </c>
      <c r="AB3175" s="56" t="s">
        <v>17768</v>
      </c>
      <c r="AC3175" s="56" t="s">
        <v>7326</v>
      </c>
      <c r="AD3175" s="90" t="str">
        <f t="shared" si="99"/>
        <v>NA</v>
      </c>
      <c r="AE3175" s="90"/>
      <c r="AF3175" s="90"/>
      <c r="AG3175" s="90"/>
    </row>
    <row r="3176" spans="1:33">
      <c r="A3176" s="56" t="s">
        <v>22770</v>
      </c>
      <c r="B3176" s="56" t="s">
        <v>22771</v>
      </c>
      <c r="C3176" s="56" t="s">
        <v>22772</v>
      </c>
      <c r="D3176" s="56" t="s">
        <v>7566</v>
      </c>
      <c r="E3176" s="56" t="s">
        <v>22773</v>
      </c>
      <c r="F3176" s="56" t="s">
        <v>22</v>
      </c>
      <c r="G3176" s="56"/>
      <c r="H3176" s="56" t="s">
        <v>22774</v>
      </c>
      <c r="I3176" s="56" t="s">
        <v>22775</v>
      </c>
      <c r="J3176" s="56" t="s">
        <v>22770</v>
      </c>
      <c r="K3176" s="56" t="s">
        <v>7326</v>
      </c>
      <c r="L3176" s="90" t="str">
        <f t="shared" si="98"/>
        <v>NA</v>
      </c>
      <c r="M3176" s="90"/>
      <c r="O3176" s="91"/>
      <c r="P3176" s="56"/>
      <c r="Q3176" s="56"/>
      <c r="R3176" s="56"/>
      <c r="S3176" s="56"/>
      <c r="T3176" s="56" t="s">
        <v>17769</v>
      </c>
      <c r="U3176" s="56" t="s">
        <v>17770</v>
      </c>
      <c r="V3176" s="56" t="s">
        <v>17771</v>
      </c>
      <c r="W3176" s="56" t="s">
        <v>7566</v>
      </c>
      <c r="X3176" s="56" t="s">
        <v>17772</v>
      </c>
      <c r="Y3176" s="56"/>
      <c r="Z3176" s="56" t="s">
        <v>17773</v>
      </c>
      <c r="AA3176" s="56" t="s">
        <v>17774</v>
      </c>
      <c r="AB3176" s="56"/>
      <c r="AC3176" s="56" t="s">
        <v>7326</v>
      </c>
      <c r="AD3176" s="90" t="str">
        <f t="shared" si="99"/>
        <v>NA</v>
      </c>
      <c r="AE3176" s="90"/>
      <c r="AF3176" s="90"/>
      <c r="AG3176" s="90"/>
    </row>
    <row r="3177" spans="1:33">
      <c r="A3177" s="56" t="s">
        <v>22776</v>
      </c>
      <c r="B3177" s="56" t="s">
        <v>22777</v>
      </c>
      <c r="C3177" s="56" t="s">
        <v>22778</v>
      </c>
      <c r="D3177" s="56" t="s">
        <v>7566</v>
      </c>
      <c r="E3177" s="56" t="s">
        <v>22779</v>
      </c>
      <c r="F3177" s="56" t="s">
        <v>22</v>
      </c>
      <c r="G3177" s="56"/>
      <c r="H3177" s="56" t="s">
        <v>22780</v>
      </c>
      <c r="I3177" s="56" t="s">
        <v>22781</v>
      </c>
      <c r="J3177" s="56" t="s">
        <v>22776</v>
      </c>
      <c r="K3177" s="56" t="s">
        <v>7326</v>
      </c>
      <c r="L3177" s="90" t="str">
        <f t="shared" si="98"/>
        <v>NA</v>
      </c>
      <c r="M3177" s="90"/>
      <c r="O3177" s="91"/>
      <c r="P3177" s="56"/>
      <c r="Q3177" s="56"/>
      <c r="R3177" s="56"/>
      <c r="S3177" s="56"/>
      <c r="T3177" s="56" t="s">
        <v>17775</v>
      </c>
      <c r="U3177" s="56" t="s">
        <v>17776</v>
      </c>
      <c r="V3177" s="56" t="s">
        <v>17654</v>
      </c>
      <c r="W3177" s="56" t="s">
        <v>7566</v>
      </c>
      <c r="X3177" s="56" t="s">
        <v>2166</v>
      </c>
      <c r="Y3177" s="56"/>
      <c r="Z3177" s="56" t="s">
        <v>17777</v>
      </c>
      <c r="AA3177" s="56" t="s">
        <v>17778</v>
      </c>
      <c r="AB3177" s="56"/>
      <c r="AC3177" s="56" t="s">
        <v>7326</v>
      </c>
      <c r="AD3177" s="90" t="str">
        <f t="shared" si="99"/>
        <v>NA</v>
      </c>
      <c r="AE3177" s="90"/>
      <c r="AF3177" s="90"/>
      <c r="AG3177" s="90"/>
    </row>
    <row r="3178" spans="1:33">
      <c r="A3178" s="56" t="s">
        <v>22782</v>
      </c>
      <c r="B3178" s="56" t="s">
        <v>22783</v>
      </c>
      <c r="C3178" s="56" t="s">
        <v>22658</v>
      </c>
      <c r="D3178" s="56" t="s">
        <v>7566</v>
      </c>
      <c r="E3178" s="56" t="s">
        <v>3704</v>
      </c>
      <c r="F3178" s="56" t="s">
        <v>22</v>
      </c>
      <c r="G3178" s="56"/>
      <c r="H3178" s="56" t="s">
        <v>22784</v>
      </c>
      <c r="I3178" s="56" t="s">
        <v>22785</v>
      </c>
      <c r="J3178" s="56" t="s">
        <v>17256</v>
      </c>
      <c r="K3178" s="56" t="s">
        <v>7326</v>
      </c>
      <c r="L3178" s="90" t="str">
        <f t="shared" si="98"/>
        <v>NA</v>
      </c>
      <c r="M3178" s="90"/>
      <c r="O3178" s="91"/>
      <c r="P3178" s="56"/>
      <c r="Q3178" s="56"/>
      <c r="R3178" s="56"/>
      <c r="S3178" s="56"/>
      <c r="T3178" s="56" t="s">
        <v>17779</v>
      </c>
      <c r="U3178" s="56" t="s">
        <v>17780</v>
      </c>
      <c r="V3178" s="56" t="s">
        <v>17781</v>
      </c>
      <c r="W3178" s="56" t="s">
        <v>7566</v>
      </c>
      <c r="X3178" s="56" t="s">
        <v>17782</v>
      </c>
      <c r="Y3178" s="56"/>
      <c r="Z3178" s="56" t="s">
        <v>17783</v>
      </c>
      <c r="AA3178" s="56" t="s">
        <v>17784</v>
      </c>
      <c r="AB3178" s="56" t="s">
        <v>17785</v>
      </c>
      <c r="AC3178" s="56" t="s">
        <v>7326</v>
      </c>
      <c r="AD3178" s="90" t="str">
        <f t="shared" si="99"/>
        <v>NA</v>
      </c>
      <c r="AE3178" s="90"/>
      <c r="AF3178" s="90"/>
      <c r="AG3178" s="90"/>
    </row>
    <row r="3179" spans="1:33">
      <c r="A3179" s="56" t="s">
        <v>56380</v>
      </c>
      <c r="B3179" s="56" t="s">
        <v>22786</v>
      </c>
      <c r="C3179" s="56" t="s">
        <v>22787</v>
      </c>
      <c r="D3179" s="56" t="s">
        <v>7566</v>
      </c>
      <c r="E3179" s="56" t="s">
        <v>3704</v>
      </c>
      <c r="F3179" s="56" t="s">
        <v>22</v>
      </c>
      <c r="G3179" s="56"/>
      <c r="H3179" s="56" t="s">
        <v>22788</v>
      </c>
      <c r="I3179" s="56" t="s">
        <v>22785</v>
      </c>
      <c r="J3179" s="56" t="s">
        <v>22789</v>
      </c>
      <c r="K3179" s="56" t="s">
        <v>7326</v>
      </c>
      <c r="L3179" s="90" t="str">
        <f t="shared" si="98"/>
        <v>NA</v>
      </c>
      <c r="M3179" s="90"/>
      <c r="O3179" s="91"/>
      <c r="P3179" s="56"/>
      <c r="Q3179" s="56"/>
      <c r="R3179" s="56"/>
      <c r="S3179" s="56"/>
      <c r="T3179" s="56" t="s">
        <v>17786</v>
      </c>
      <c r="U3179" s="56" t="s">
        <v>17787</v>
      </c>
      <c r="V3179" s="56" t="s">
        <v>17788</v>
      </c>
      <c r="W3179" s="56" t="s">
        <v>7566</v>
      </c>
      <c r="X3179" s="56" t="s">
        <v>17789</v>
      </c>
      <c r="Y3179" s="56"/>
      <c r="Z3179" s="56" t="s">
        <v>17790</v>
      </c>
      <c r="AA3179" s="56" t="s">
        <v>17791</v>
      </c>
      <c r="AB3179" s="56" t="s">
        <v>17792</v>
      </c>
      <c r="AC3179" s="56" t="s">
        <v>7326</v>
      </c>
      <c r="AD3179" s="90" t="str">
        <f t="shared" si="99"/>
        <v>NA</v>
      </c>
      <c r="AE3179" s="90"/>
      <c r="AF3179" s="90"/>
      <c r="AG3179" s="90"/>
    </row>
    <row r="3180" spans="1:33">
      <c r="A3180" s="56" t="s">
        <v>22790</v>
      </c>
      <c r="B3180" s="56" t="s">
        <v>22791</v>
      </c>
      <c r="C3180" s="56" t="s">
        <v>22792</v>
      </c>
      <c r="D3180" s="56" t="s">
        <v>7566</v>
      </c>
      <c r="E3180" s="56" t="s">
        <v>3704</v>
      </c>
      <c r="F3180" s="56" t="s">
        <v>22</v>
      </c>
      <c r="G3180" s="56"/>
      <c r="H3180" s="56" t="s">
        <v>22784</v>
      </c>
      <c r="I3180" s="56" t="s">
        <v>22785</v>
      </c>
      <c r="J3180" s="56" t="s">
        <v>22790</v>
      </c>
      <c r="K3180" s="56" t="s">
        <v>7326</v>
      </c>
      <c r="L3180" s="90" t="str">
        <f t="shared" si="98"/>
        <v>NA</v>
      </c>
      <c r="M3180" s="90"/>
      <c r="O3180" s="91"/>
      <c r="P3180" s="56"/>
      <c r="Q3180" s="56"/>
      <c r="R3180" s="56"/>
      <c r="S3180" s="56"/>
      <c r="T3180" s="56" t="s">
        <v>17793</v>
      </c>
      <c r="U3180" s="56" t="s">
        <v>17794</v>
      </c>
      <c r="V3180" s="56" t="s">
        <v>17795</v>
      </c>
      <c r="W3180" s="56" t="s">
        <v>7566</v>
      </c>
      <c r="X3180" s="56" t="s">
        <v>17796</v>
      </c>
      <c r="Y3180" s="56"/>
      <c r="Z3180" s="56" t="s">
        <v>17797</v>
      </c>
      <c r="AA3180" s="56" t="s">
        <v>17798</v>
      </c>
      <c r="AB3180" s="56" t="s">
        <v>17799</v>
      </c>
      <c r="AC3180" s="56" t="s">
        <v>7326</v>
      </c>
      <c r="AD3180" s="90" t="str">
        <f t="shared" si="99"/>
        <v>NA</v>
      </c>
      <c r="AE3180" s="90"/>
      <c r="AF3180" s="90"/>
      <c r="AG3180" s="90"/>
    </row>
    <row r="3181" spans="1:33">
      <c r="A3181" s="56" t="s">
        <v>22793</v>
      </c>
      <c r="B3181" s="56" t="s">
        <v>22794</v>
      </c>
      <c r="C3181" s="56" t="s">
        <v>22795</v>
      </c>
      <c r="D3181" s="56" t="s">
        <v>7566</v>
      </c>
      <c r="E3181" s="56" t="s">
        <v>22796</v>
      </c>
      <c r="F3181" s="56" t="s">
        <v>22</v>
      </c>
      <c r="G3181" s="56"/>
      <c r="H3181" s="56" t="s">
        <v>22797</v>
      </c>
      <c r="I3181" s="56" t="s">
        <v>22798</v>
      </c>
      <c r="J3181" s="56"/>
      <c r="K3181" s="56" t="s">
        <v>87</v>
      </c>
      <c r="L3181" s="90" t="str">
        <f t="shared" si="98"/>
        <v>NA</v>
      </c>
      <c r="M3181" s="90"/>
      <c r="O3181" s="91"/>
      <c r="P3181" s="56"/>
      <c r="Q3181" s="56"/>
      <c r="R3181" s="56"/>
      <c r="S3181" s="56"/>
      <c r="T3181" s="56" t="s">
        <v>17800</v>
      </c>
      <c r="U3181" s="56" t="s">
        <v>17801</v>
      </c>
      <c r="V3181" s="56" t="s">
        <v>17802</v>
      </c>
      <c r="W3181" s="56" t="s">
        <v>7566</v>
      </c>
      <c r="X3181" s="56" t="s">
        <v>8527</v>
      </c>
      <c r="Y3181" s="56"/>
      <c r="Z3181" s="56" t="s">
        <v>17803</v>
      </c>
      <c r="AA3181" s="56" t="s">
        <v>17804</v>
      </c>
      <c r="AB3181" s="56" t="s">
        <v>17805</v>
      </c>
      <c r="AC3181" s="56" t="s">
        <v>7326</v>
      </c>
      <c r="AD3181" s="90" t="str">
        <f t="shared" si="99"/>
        <v>NA</v>
      </c>
      <c r="AE3181" s="90"/>
      <c r="AF3181" s="90"/>
      <c r="AG3181" s="90"/>
    </row>
    <row r="3182" spans="1:33">
      <c r="A3182" s="56" t="s">
        <v>22799</v>
      </c>
      <c r="B3182" s="56" t="s">
        <v>22800</v>
      </c>
      <c r="C3182" s="56" t="s">
        <v>22801</v>
      </c>
      <c r="D3182" s="56" t="s">
        <v>7566</v>
      </c>
      <c r="E3182" s="56" t="s">
        <v>22802</v>
      </c>
      <c r="F3182" s="56" t="s">
        <v>22</v>
      </c>
      <c r="G3182" s="56"/>
      <c r="H3182" s="56" t="s">
        <v>22803</v>
      </c>
      <c r="I3182" s="56" t="s">
        <v>22804</v>
      </c>
      <c r="J3182" s="56" t="s">
        <v>22799</v>
      </c>
      <c r="K3182" s="56" t="s">
        <v>7326</v>
      </c>
      <c r="L3182" s="90" t="str">
        <f t="shared" si="98"/>
        <v>NA</v>
      </c>
      <c r="M3182" s="90"/>
      <c r="O3182" s="91"/>
      <c r="P3182" s="56"/>
      <c r="Q3182" s="56"/>
      <c r="R3182" s="56"/>
      <c r="S3182" s="56"/>
      <c r="T3182" s="56" t="s">
        <v>17806</v>
      </c>
      <c r="U3182" s="56" t="s">
        <v>17807</v>
      </c>
      <c r="V3182" s="56" t="s">
        <v>17808</v>
      </c>
      <c r="W3182" s="56" t="s">
        <v>7566</v>
      </c>
      <c r="X3182" s="56" t="s">
        <v>8527</v>
      </c>
      <c r="Y3182" s="56"/>
      <c r="Z3182" s="56" t="s">
        <v>17809</v>
      </c>
      <c r="AA3182" s="56" t="s">
        <v>17804</v>
      </c>
      <c r="AB3182" s="56"/>
      <c r="AC3182" s="56" t="s">
        <v>87</v>
      </c>
      <c r="AD3182" s="90" t="str">
        <f t="shared" si="99"/>
        <v>NA</v>
      </c>
      <c r="AE3182" s="90"/>
      <c r="AF3182" s="90"/>
      <c r="AG3182" s="90"/>
    </row>
    <row r="3183" spans="1:33">
      <c r="A3183" s="56" t="s">
        <v>22805</v>
      </c>
      <c r="B3183" s="56" t="s">
        <v>22806</v>
      </c>
      <c r="C3183" s="56" t="s">
        <v>22807</v>
      </c>
      <c r="D3183" s="56" t="s">
        <v>7566</v>
      </c>
      <c r="E3183" s="56" t="s">
        <v>22808</v>
      </c>
      <c r="F3183" s="56" t="s">
        <v>22</v>
      </c>
      <c r="G3183" s="56"/>
      <c r="H3183" s="56" t="s">
        <v>22809</v>
      </c>
      <c r="I3183" s="56" t="s">
        <v>22810</v>
      </c>
      <c r="J3183" s="56" t="s">
        <v>22805</v>
      </c>
      <c r="K3183" s="56" t="s">
        <v>7326</v>
      </c>
      <c r="L3183" s="90" t="str">
        <f t="shared" si="98"/>
        <v>NA</v>
      </c>
      <c r="M3183" s="90"/>
      <c r="O3183" s="91"/>
      <c r="P3183" s="56"/>
      <c r="Q3183" s="56"/>
      <c r="R3183" s="56"/>
      <c r="S3183" s="56"/>
      <c r="T3183" s="56" t="s">
        <v>17810</v>
      </c>
      <c r="U3183" s="56" t="s">
        <v>17811</v>
      </c>
      <c r="V3183" s="56" t="s">
        <v>17812</v>
      </c>
      <c r="W3183" s="56" t="s">
        <v>7566</v>
      </c>
      <c r="X3183" s="56" t="s">
        <v>17813</v>
      </c>
      <c r="Y3183" s="56"/>
      <c r="Z3183" s="56" t="s">
        <v>17814</v>
      </c>
      <c r="AA3183" s="56" t="s">
        <v>17815</v>
      </c>
      <c r="AB3183" s="56"/>
      <c r="AC3183" s="56" t="s">
        <v>7326</v>
      </c>
      <c r="AD3183" s="90" t="str">
        <f t="shared" si="99"/>
        <v>NA</v>
      </c>
      <c r="AE3183" s="90"/>
      <c r="AF3183" s="90"/>
      <c r="AG3183" s="90"/>
    </row>
    <row r="3184" spans="1:33">
      <c r="A3184" s="56" t="s">
        <v>22811</v>
      </c>
      <c r="B3184" s="56" t="s">
        <v>22812</v>
      </c>
      <c r="C3184" s="56" t="s">
        <v>22813</v>
      </c>
      <c r="D3184" s="56" t="s">
        <v>7566</v>
      </c>
      <c r="E3184" s="56" t="s">
        <v>22814</v>
      </c>
      <c r="F3184" s="56" t="s">
        <v>22</v>
      </c>
      <c r="G3184" s="56"/>
      <c r="H3184" s="56" t="s">
        <v>22815</v>
      </c>
      <c r="I3184" s="56" t="s">
        <v>22816</v>
      </c>
      <c r="J3184" s="56" t="s">
        <v>22811</v>
      </c>
      <c r="K3184" s="56" t="s">
        <v>7326</v>
      </c>
      <c r="L3184" s="90" t="str">
        <f t="shared" si="98"/>
        <v>NA</v>
      </c>
      <c r="M3184" s="90"/>
      <c r="O3184" s="91"/>
      <c r="P3184" s="56"/>
      <c r="Q3184" s="56"/>
      <c r="R3184" s="56"/>
      <c r="S3184" s="56"/>
      <c r="T3184" s="56" t="s">
        <v>17816</v>
      </c>
      <c r="U3184" s="56" t="s">
        <v>17817</v>
      </c>
      <c r="V3184" s="56" t="s">
        <v>17818</v>
      </c>
      <c r="W3184" s="56" t="s">
        <v>7566</v>
      </c>
      <c r="X3184" s="56" t="s">
        <v>17819</v>
      </c>
      <c r="Y3184" s="56"/>
      <c r="Z3184" s="56" t="s">
        <v>17820</v>
      </c>
      <c r="AA3184" s="56" t="s">
        <v>17821</v>
      </c>
      <c r="AB3184" s="56" t="s">
        <v>17822</v>
      </c>
      <c r="AC3184" s="56" t="s">
        <v>7326</v>
      </c>
      <c r="AD3184" s="90" t="str">
        <f t="shared" si="99"/>
        <v>NA</v>
      </c>
      <c r="AE3184" s="90"/>
      <c r="AF3184" s="90"/>
      <c r="AG3184" s="90"/>
    </row>
    <row r="3185" spans="1:33">
      <c r="A3185" s="56" t="s">
        <v>22817</v>
      </c>
      <c r="B3185" s="56" t="s">
        <v>22818</v>
      </c>
      <c r="C3185" s="56" t="s">
        <v>22819</v>
      </c>
      <c r="D3185" s="56" t="s">
        <v>7566</v>
      </c>
      <c r="E3185" s="56" t="s">
        <v>3736</v>
      </c>
      <c r="F3185" s="56" t="s">
        <v>22</v>
      </c>
      <c r="G3185" s="56"/>
      <c r="H3185" s="56" t="s">
        <v>22820</v>
      </c>
      <c r="I3185" s="56" t="s">
        <v>22821</v>
      </c>
      <c r="J3185" s="56" t="s">
        <v>22817</v>
      </c>
      <c r="K3185" s="56" t="s">
        <v>87</v>
      </c>
      <c r="L3185" s="90" t="str">
        <f t="shared" si="98"/>
        <v>NA</v>
      </c>
      <c r="M3185" s="90"/>
      <c r="O3185" s="91"/>
      <c r="P3185" s="56"/>
      <c r="Q3185" s="56"/>
      <c r="R3185" s="56"/>
      <c r="S3185" s="56"/>
      <c r="T3185" s="56" t="s">
        <v>17823</v>
      </c>
      <c r="U3185" s="56" t="s">
        <v>17824</v>
      </c>
      <c r="V3185" s="56" t="s">
        <v>17825</v>
      </c>
      <c r="W3185" s="56" t="s">
        <v>7566</v>
      </c>
      <c r="X3185" s="56" t="s">
        <v>17826</v>
      </c>
      <c r="Y3185" s="56"/>
      <c r="Z3185" s="56" t="s">
        <v>17827</v>
      </c>
      <c r="AA3185" s="56" t="s">
        <v>17828</v>
      </c>
      <c r="AB3185" s="56" t="s">
        <v>17829</v>
      </c>
      <c r="AC3185" s="56" t="s">
        <v>7326</v>
      </c>
      <c r="AD3185" s="90" t="str">
        <f t="shared" si="99"/>
        <v>NA</v>
      </c>
      <c r="AE3185" s="90"/>
      <c r="AF3185" s="90"/>
      <c r="AG3185" s="90"/>
    </row>
    <row r="3186" spans="1:33">
      <c r="A3186" s="56" t="s">
        <v>22822</v>
      </c>
      <c r="B3186" s="56" t="s">
        <v>22823</v>
      </c>
      <c r="C3186" s="56" t="s">
        <v>22824</v>
      </c>
      <c r="D3186" s="56" t="s">
        <v>7566</v>
      </c>
      <c r="E3186" s="56" t="s">
        <v>22825</v>
      </c>
      <c r="F3186" s="56" t="s">
        <v>22</v>
      </c>
      <c r="G3186" s="56"/>
      <c r="H3186" s="56" t="s">
        <v>22826</v>
      </c>
      <c r="I3186" s="56" t="s">
        <v>22827</v>
      </c>
      <c r="J3186" s="56" t="s">
        <v>22822</v>
      </c>
      <c r="K3186" s="56" t="s">
        <v>87</v>
      </c>
      <c r="L3186" s="90" t="str">
        <f t="shared" si="98"/>
        <v>NA</v>
      </c>
      <c r="M3186" s="90"/>
      <c r="O3186" s="91"/>
      <c r="P3186" s="56"/>
      <c r="Q3186" s="56"/>
      <c r="R3186" s="56"/>
      <c r="S3186" s="56"/>
      <c r="T3186" s="56" t="s">
        <v>17830</v>
      </c>
      <c r="U3186" s="56" t="s">
        <v>17831</v>
      </c>
      <c r="V3186" s="56" t="s">
        <v>17832</v>
      </c>
      <c r="W3186" s="56" t="s">
        <v>7566</v>
      </c>
      <c r="X3186" s="56" t="s">
        <v>17833</v>
      </c>
      <c r="Y3186" s="56"/>
      <c r="Z3186" s="56" t="s">
        <v>17834</v>
      </c>
      <c r="AA3186" s="56" t="s">
        <v>17835</v>
      </c>
      <c r="AB3186" s="56" t="s">
        <v>17836</v>
      </c>
      <c r="AC3186" s="56" t="s">
        <v>7326</v>
      </c>
      <c r="AD3186" s="90" t="str">
        <f t="shared" si="99"/>
        <v>NA</v>
      </c>
      <c r="AE3186" s="90"/>
      <c r="AF3186" s="90"/>
      <c r="AG3186" s="90"/>
    </row>
    <row r="3187" spans="1:33">
      <c r="A3187" s="56" t="s">
        <v>22828</v>
      </c>
      <c r="B3187" s="56" t="s">
        <v>22829</v>
      </c>
      <c r="C3187" s="56" t="s">
        <v>22830</v>
      </c>
      <c r="D3187" s="56" t="s">
        <v>7566</v>
      </c>
      <c r="E3187" s="56" t="s">
        <v>22831</v>
      </c>
      <c r="F3187" s="56" t="s">
        <v>22</v>
      </c>
      <c r="G3187" s="56"/>
      <c r="H3187" s="56" t="s">
        <v>22832</v>
      </c>
      <c r="I3187" s="56" t="s">
        <v>22833</v>
      </c>
      <c r="J3187" s="56" t="s">
        <v>22834</v>
      </c>
      <c r="K3187" s="56" t="s">
        <v>7326</v>
      </c>
      <c r="L3187" s="90" t="str">
        <f t="shared" si="98"/>
        <v>NA</v>
      </c>
      <c r="M3187" s="90"/>
      <c r="O3187" s="91"/>
      <c r="P3187" s="56"/>
      <c r="Q3187" s="56"/>
      <c r="R3187" s="56"/>
      <c r="S3187" s="56"/>
      <c r="T3187" s="56" t="s">
        <v>17837</v>
      </c>
      <c r="U3187" s="56" t="s">
        <v>17838</v>
      </c>
      <c r="V3187" s="56" t="s">
        <v>17839</v>
      </c>
      <c r="W3187" s="56" t="s">
        <v>7566</v>
      </c>
      <c r="X3187" s="56" t="s">
        <v>17840</v>
      </c>
      <c r="Y3187" s="56"/>
      <c r="Z3187" s="56" t="s">
        <v>17841</v>
      </c>
      <c r="AA3187" s="56" t="s">
        <v>17842</v>
      </c>
      <c r="AB3187" s="56"/>
      <c r="AC3187" s="56" t="s">
        <v>7326</v>
      </c>
      <c r="AD3187" s="90" t="str">
        <f t="shared" si="99"/>
        <v>NA</v>
      </c>
      <c r="AE3187" s="90"/>
      <c r="AF3187" s="90"/>
      <c r="AG3187" s="90"/>
    </row>
    <row r="3188" spans="1:33">
      <c r="A3188" s="56" t="s">
        <v>22835</v>
      </c>
      <c r="B3188" s="56" t="s">
        <v>22836</v>
      </c>
      <c r="C3188" s="56" t="s">
        <v>22837</v>
      </c>
      <c r="D3188" s="56" t="s">
        <v>7566</v>
      </c>
      <c r="E3188" s="56" t="s">
        <v>22838</v>
      </c>
      <c r="F3188" s="56" t="s">
        <v>22</v>
      </c>
      <c r="G3188" s="56"/>
      <c r="H3188" s="56" t="s">
        <v>22839</v>
      </c>
      <c r="I3188" s="56" t="s">
        <v>22840</v>
      </c>
      <c r="J3188" s="56" t="s">
        <v>22835</v>
      </c>
      <c r="K3188" s="56" t="s">
        <v>7326</v>
      </c>
      <c r="L3188" s="90" t="str">
        <f t="shared" si="98"/>
        <v>NA</v>
      </c>
      <c r="M3188" s="90"/>
      <c r="O3188" s="91"/>
      <c r="P3188" s="56"/>
      <c r="Q3188" s="56"/>
      <c r="R3188" s="56"/>
      <c r="S3188" s="56"/>
      <c r="T3188" s="56" t="s">
        <v>17843</v>
      </c>
      <c r="U3188" s="56" t="s">
        <v>17844</v>
      </c>
      <c r="V3188" s="56" t="s">
        <v>17845</v>
      </c>
      <c r="W3188" s="56" t="s">
        <v>7566</v>
      </c>
      <c r="X3188" s="56" t="s">
        <v>17846</v>
      </c>
      <c r="Y3188" s="56"/>
      <c r="Z3188" s="56" t="s">
        <v>17847</v>
      </c>
      <c r="AA3188" s="56" t="s">
        <v>17848</v>
      </c>
      <c r="AB3188" s="56"/>
      <c r="AC3188" s="56" t="s">
        <v>87</v>
      </c>
      <c r="AD3188" s="90" t="str">
        <f t="shared" si="99"/>
        <v>NA</v>
      </c>
      <c r="AE3188" s="90"/>
      <c r="AF3188" s="90"/>
      <c r="AG3188" s="90"/>
    </row>
    <row r="3189" spans="1:33">
      <c r="A3189" s="56" t="s">
        <v>22841</v>
      </c>
      <c r="B3189" s="56" t="s">
        <v>22842</v>
      </c>
      <c r="C3189" s="56" t="s">
        <v>22843</v>
      </c>
      <c r="D3189" s="56" t="s">
        <v>7566</v>
      </c>
      <c r="E3189" s="56" t="s">
        <v>22844</v>
      </c>
      <c r="F3189" s="56" t="s">
        <v>22</v>
      </c>
      <c r="G3189" s="56"/>
      <c r="H3189" s="56" t="s">
        <v>22845</v>
      </c>
      <c r="I3189" s="56" t="s">
        <v>22846</v>
      </c>
      <c r="J3189" s="56" t="s">
        <v>22841</v>
      </c>
      <c r="K3189" s="56" t="s">
        <v>7326</v>
      </c>
      <c r="L3189" s="90" t="str">
        <f t="shared" si="98"/>
        <v>NA</v>
      </c>
      <c r="M3189" s="90"/>
      <c r="O3189" s="91"/>
      <c r="P3189" s="56"/>
      <c r="Q3189" s="56"/>
      <c r="R3189" s="56"/>
      <c r="S3189" s="56"/>
      <c r="T3189" s="56" t="s">
        <v>17849</v>
      </c>
      <c r="U3189" s="56" t="s">
        <v>17850</v>
      </c>
      <c r="V3189" s="56" t="s">
        <v>17851</v>
      </c>
      <c r="W3189" s="56" t="s">
        <v>7566</v>
      </c>
      <c r="X3189" s="56" t="s">
        <v>17852</v>
      </c>
      <c r="Y3189" s="56"/>
      <c r="Z3189" s="56" t="s">
        <v>17853</v>
      </c>
      <c r="AA3189" s="56" t="s">
        <v>17854</v>
      </c>
      <c r="AB3189" s="56" t="s">
        <v>17855</v>
      </c>
      <c r="AC3189" s="56" t="s">
        <v>7326</v>
      </c>
      <c r="AD3189" s="90" t="str">
        <f t="shared" si="99"/>
        <v>NA</v>
      </c>
      <c r="AE3189" s="90"/>
      <c r="AF3189" s="90"/>
      <c r="AG3189" s="90"/>
    </row>
    <row r="3190" spans="1:33">
      <c r="A3190" s="56" t="s">
        <v>22847</v>
      </c>
      <c r="B3190" s="56" t="s">
        <v>22848</v>
      </c>
      <c r="C3190" s="56" t="s">
        <v>22849</v>
      </c>
      <c r="D3190" s="56" t="s">
        <v>7566</v>
      </c>
      <c r="E3190" s="56" t="s">
        <v>8521</v>
      </c>
      <c r="F3190" s="56" t="s">
        <v>22</v>
      </c>
      <c r="G3190" s="56"/>
      <c r="H3190" s="56" t="s">
        <v>22850</v>
      </c>
      <c r="I3190" s="56" t="s">
        <v>22851</v>
      </c>
      <c r="J3190" s="56" t="s">
        <v>22847</v>
      </c>
      <c r="K3190" s="56" t="s">
        <v>7326</v>
      </c>
      <c r="L3190" s="90" t="str">
        <f t="shared" si="98"/>
        <v>NA</v>
      </c>
      <c r="M3190" s="90"/>
      <c r="O3190" s="91"/>
      <c r="P3190" s="56"/>
      <c r="Q3190" s="56"/>
      <c r="R3190" s="56"/>
      <c r="S3190" s="56"/>
      <c r="T3190" s="56" t="s">
        <v>17856</v>
      </c>
      <c r="U3190" s="56" t="s">
        <v>17857</v>
      </c>
      <c r="V3190" s="56" t="s">
        <v>17858</v>
      </c>
      <c r="W3190" s="56" t="s">
        <v>7566</v>
      </c>
      <c r="X3190" s="56" t="s">
        <v>17852</v>
      </c>
      <c r="Y3190" s="56"/>
      <c r="Z3190" s="56" t="s">
        <v>17859</v>
      </c>
      <c r="AA3190" s="56" t="s">
        <v>17854</v>
      </c>
      <c r="AB3190" s="56"/>
      <c r="AC3190" s="56" t="s">
        <v>87</v>
      </c>
      <c r="AD3190" s="90" t="str">
        <f t="shared" si="99"/>
        <v>NA</v>
      </c>
      <c r="AE3190" s="90"/>
      <c r="AF3190" s="90"/>
      <c r="AG3190" s="90"/>
    </row>
    <row r="3191" spans="1:33">
      <c r="A3191" s="56" t="s">
        <v>22852</v>
      </c>
      <c r="B3191" s="56" t="s">
        <v>22853</v>
      </c>
      <c r="C3191" s="56" t="s">
        <v>22854</v>
      </c>
      <c r="D3191" s="56" t="s">
        <v>7566</v>
      </c>
      <c r="E3191" s="56" t="s">
        <v>22855</v>
      </c>
      <c r="F3191" s="56" t="s">
        <v>22</v>
      </c>
      <c r="G3191" s="56"/>
      <c r="H3191" s="56" t="s">
        <v>22856</v>
      </c>
      <c r="I3191" s="56" t="s">
        <v>22857</v>
      </c>
      <c r="J3191" s="56" t="s">
        <v>22852</v>
      </c>
      <c r="K3191" s="56" t="s">
        <v>7326</v>
      </c>
      <c r="L3191" s="90" t="str">
        <f t="shared" si="98"/>
        <v>NA</v>
      </c>
      <c r="M3191" s="90"/>
      <c r="O3191" s="91"/>
      <c r="P3191" s="56"/>
      <c r="Q3191" s="56"/>
      <c r="R3191" s="56"/>
      <c r="S3191" s="56"/>
      <c r="T3191" s="56" t="s">
        <v>17860</v>
      </c>
      <c r="U3191" s="56" t="s">
        <v>17861</v>
      </c>
      <c r="V3191" s="56" t="s">
        <v>17862</v>
      </c>
      <c r="W3191" s="56" t="s">
        <v>7566</v>
      </c>
      <c r="X3191" s="56" t="s">
        <v>6549</v>
      </c>
      <c r="Y3191" s="56"/>
      <c r="Z3191" s="56" t="s">
        <v>17863</v>
      </c>
      <c r="AA3191" s="56" t="s">
        <v>17864</v>
      </c>
      <c r="AB3191" s="56" t="s">
        <v>17865</v>
      </c>
      <c r="AC3191" s="56" t="s">
        <v>7326</v>
      </c>
      <c r="AD3191" s="90" t="str">
        <f t="shared" si="99"/>
        <v>NA</v>
      </c>
      <c r="AE3191" s="90"/>
      <c r="AF3191" s="90"/>
      <c r="AG3191" s="90"/>
    </row>
    <row r="3192" spans="1:33">
      <c r="A3192" s="56" t="s">
        <v>22858</v>
      </c>
      <c r="B3192" s="56" t="s">
        <v>22859</v>
      </c>
      <c r="C3192" s="56" t="s">
        <v>22860</v>
      </c>
      <c r="D3192" s="56" t="s">
        <v>7566</v>
      </c>
      <c r="E3192" s="56" t="s">
        <v>22861</v>
      </c>
      <c r="F3192" s="56" t="s">
        <v>22</v>
      </c>
      <c r="G3192" s="56"/>
      <c r="H3192" s="56" t="s">
        <v>22862</v>
      </c>
      <c r="I3192" s="56" t="s">
        <v>22863</v>
      </c>
      <c r="J3192" s="56" t="s">
        <v>22858</v>
      </c>
      <c r="K3192" s="56" t="s">
        <v>7326</v>
      </c>
      <c r="L3192" s="90" t="str">
        <f t="shared" si="98"/>
        <v>NA</v>
      </c>
      <c r="M3192" s="90"/>
      <c r="O3192" s="91"/>
      <c r="P3192" s="56"/>
      <c r="Q3192" s="56"/>
      <c r="R3192" s="56"/>
      <c r="S3192" s="56"/>
      <c r="T3192" s="56" t="s">
        <v>17866</v>
      </c>
      <c r="U3192" s="56" t="s">
        <v>17867</v>
      </c>
      <c r="V3192" s="56" t="s">
        <v>17868</v>
      </c>
      <c r="W3192" s="56" t="s">
        <v>7566</v>
      </c>
      <c r="X3192" s="56" t="s">
        <v>17869</v>
      </c>
      <c r="Y3192" s="56"/>
      <c r="Z3192" s="56" t="s">
        <v>17870</v>
      </c>
      <c r="AA3192" s="56" t="s">
        <v>17871</v>
      </c>
      <c r="AB3192" s="56"/>
      <c r="AC3192" s="56" t="s">
        <v>87</v>
      </c>
      <c r="AD3192" s="90" t="str">
        <f t="shared" si="99"/>
        <v>NA</v>
      </c>
      <c r="AE3192" s="90"/>
      <c r="AF3192" s="90"/>
      <c r="AG3192" s="90"/>
    </row>
    <row r="3193" spans="1:33">
      <c r="A3193" s="56" t="s">
        <v>22864</v>
      </c>
      <c r="B3193" s="56" t="s">
        <v>22865</v>
      </c>
      <c r="C3193" s="56" t="s">
        <v>22866</v>
      </c>
      <c r="D3193" s="56" t="s">
        <v>7566</v>
      </c>
      <c r="E3193" s="56" t="s">
        <v>8547</v>
      </c>
      <c r="F3193" s="56" t="s">
        <v>22</v>
      </c>
      <c r="G3193" s="56"/>
      <c r="H3193" s="56" t="s">
        <v>22867</v>
      </c>
      <c r="I3193" s="56" t="s">
        <v>22868</v>
      </c>
      <c r="J3193" s="56" t="s">
        <v>22864</v>
      </c>
      <c r="K3193" s="56" t="s">
        <v>7326</v>
      </c>
      <c r="L3193" s="90" t="str">
        <f t="shared" si="98"/>
        <v>NA</v>
      </c>
      <c r="M3193" s="90"/>
      <c r="O3193" s="91"/>
      <c r="P3193" s="56"/>
      <c r="Q3193" s="56"/>
      <c r="R3193" s="56"/>
      <c r="S3193" s="56"/>
      <c r="T3193" s="56" t="s">
        <v>17872</v>
      </c>
      <c r="U3193" s="56" t="s">
        <v>17873</v>
      </c>
      <c r="V3193" s="56" t="s">
        <v>17654</v>
      </c>
      <c r="W3193" s="56" t="s">
        <v>7566</v>
      </c>
      <c r="X3193" s="56" t="s">
        <v>17874</v>
      </c>
      <c r="Y3193" s="56"/>
      <c r="Z3193" s="56" t="s">
        <v>17875</v>
      </c>
      <c r="AA3193" s="56" t="s">
        <v>17876</v>
      </c>
      <c r="AB3193" s="56"/>
      <c r="AC3193" s="56" t="s">
        <v>7326</v>
      </c>
      <c r="AD3193" s="90" t="str">
        <f t="shared" si="99"/>
        <v>NA</v>
      </c>
      <c r="AE3193" s="90"/>
      <c r="AF3193" s="90"/>
      <c r="AG3193" s="90"/>
    </row>
    <row r="3194" spans="1:33">
      <c r="A3194" s="56" t="s">
        <v>22869</v>
      </c>
      <c r="B3194" s="56" t="s">
        <v>22870</v>
      </c>
      <c r="C3194" s="56" t="s">
        <v>22871</v>
      </c>
      <c r="D3194" s="56" t="s">
        <v>7566</v>
      </c>
      <c r="E3194" s="56" t="s">
        <v>22872</v>
      </c>
      <c r="F3194" s="56" t="s">
        <v>22</v>
      </c>
      <c r="G3194" s="56"/>
      <c r="H3194" s="56" t="s">
        <v>22873</v>
      </c>
      <c r="I3194" s="56" t="s">
        <v>22874</v>
      </c>
      <c r="J3194" s="56" t="s">
        <v>22869</v>
      </c>
      <c r="K3194" s="56" t="s">
        <v>7326</v>
      </c>
      <c r="L3194" s="90" t="str">
        <f t="shared" si="98"/>
        <v>NA</v>
      </c>
      <c r="M3194" s="90"/>
      <c r="O3194" s="91"/>
      <c r="P3194" s="56"/>
      <c r="Q3194" s="56"/>
      <c r="R3194" s="56"/>
      <c r="S3194" s="56"/>
      <c r="T3194" s="56" t="s">
        <v>17877</v>
      </c>
      <c r="U3194" s="56" t="s">
        <v>17878</v>
      </c>
      <c r="V3194" s="56" t="s">
        <v>17879</v>
      </c>
      <c r="W3194" s="56" t="s">
        <v>7566</v>
      </c>
      <c r="X3194" s="56" t="s">
        <v>17880</v>
      </c>
      <c r="Y3194" s="56"/>
      <c r="Z3194" s="56" t="s">
        <v>17881</v>
      </c>
      <c r="AA3194" s="56" t="s">
        <v>17882</v>
      </c>
      <c r="AB3194" s="56" t="s">
        <v>17883</v>
      </c>
      <c r="AC3194" s="56" t="s">
        <v>7326</v>
      </c>
      <c r="AD3194" s="90" t="str">
        <f t="shared" si="99"/>
        <v>NA</v>
      </c>
      <c r="AE3194" s="90"/>
      <c r="AF3194" s="90"/>
      <c r="AG3194" s="90"/>
    </row>
    <row r="3195" spans="1:33">
      <c r="A3195" s="56" t="s">
        <v>22875</v>
      </c>
      <c r="B3195" s="56" t="s">
        <v>22876</v>
      </c>
      <c r="C3195" s="56" t="s">
        <v>22877</v>
      </c>
      <c r="D3195" s="56" t="s">
        <v>7566</v>
      </c>
      <c r="E3195" s="56" t="s">
        <v>22878</v>
      </c>
      <c r="F3195" s="56" t="s">
        <v>22</v>
      </c>
      <c r="G3195" s="56"/>
      <c r="H3195" s="56" t="s">
        <v>22879</v>
      </c>
      <c r="I3195" s="56" t="s">
        <v>22880</v>
      </c>
      <c r="J3195" s="56" t="s">
        <v>22875</v>
      </c>
      <c r="K3195" s="56" t="s">
        <v>7326</v>
      </c>
      <c r="L3195" s="90" t="str">
        <f t="shared" si="98"/>
        <v>NA</v>
      </c>
      <c r="M3195" s="90"/>
      <c r="O3195" s="91"/>
      <c r="P3195" s="56"/>
      <c r="Q3195" s="56"/>
      <c r="R3195" s="56"/>
      <c r="S3195" s="56"/>
      <c r="T3195" s="56" t="s">
        <v>17884</v>
      </c>
      <c r="U3195" s="56" t="s">
        <v>17885</v>
      </c>
      <c r="V3195" s="56" t="s">
        <v>17654</v>
      </c>
      <c r="W3195" s="56" t="s">
        <v>7566</v>
      </c>
      <c r="X3195" s="56" t="s">
        <v>2179</v>
      </c>
      <c r="Y3195" s="56"/>
      <c r="Z3195" s="56" t="s">
        <v>17886</v>
      </c>
      <c r="AA3195" s="56" t="s">
        <v>17887</v>
      </c>
      <c r="AB3195" s="56" t="s">
        <v>17888</v>
      </c>
      <c r="AC3195" s="56" t="s">
        <v>7326</v>
      </c>
      <c r="AD3195" s="90" t="str">
        <f t="shared" si="99"/>
        <v>NA</v>
      </c>
      <c r="AE3195" s="90"/>
      <c r="AF3195" s="90"/>
      <c r="AG3195" s="90"/>
    </row>
    <row r="3196" spans="1:33">
      <c r="A3196" s="56" t="s">
        <v>22881</v>
      </c>
      <c r="B3196" s="56" t="s">
        <v>22882</v>
      </c>
      <c r="C3196" s="56" t="s">
        <v>22883</v>
      </c>
      <c r="D3196" s="56" t="s">
        <v>7566</v>
      </c>
      <c r="E3196" s="56" t="s">
        <v>22884</v>
      </c>
      <c r="F3196" s="56" t="s">
        <v>22</v>
      </c>
      <c r="G3196" s="56"/>
      <c r="H3196" s="56" t="s">
        <v>22885</v>
      </c>
      <c r="I3196" s="56" t="s">
        <v>22886</v>
      </c>
      <c r="J3196" s="56"/>
      <c r="K3196" s="56" t="s">
        <v>87</v>
      </c>
      <c r="L3196" s="90" t="str">
        <f t="shared" si="98"/>
        <v>NA</v>
      </c>
      <c r="M3196" s="90"/>
      <c r="O3196" s="91"/>
      <c r="P3196" s="56"/>
      <c r="Q3196" s="56"/>
      <c r="R3196" s="56"/>
      <c r="S3196" s="56"/>
      <c r="T3196" s="56" t="s">
        <v>17889</v>
      </c>
      <c r="U3196" s="56" t="s">
        <v>17890</v>
      </c>
      <c r="V3196" s="56" t="s">
        <v>17654</v>
      </c>
      <c r="W3196" s="56" t="s">
        <v>7566</v>
      </c>
      <c r="X3196" s="56" t="s">
        <v>2179</v>
      </c>
      <c r="Y3196" s="56"/>
      <c r="Z3196" s="56" t="s">
        <v>17886</v>
      </c>
      <c r="AA3196" s="56" t="s">
        <v>17887</v>
      </c>
      <c r="AB3196" s="56" t="s">
        <v>17891</v>
      </c>
      <c r="AC3196" s="56" t="s">
        <v>7326</v>
      </c>
      <c r="AD3196" s="90" t="str">
        <f t="shared" si="99"/>
        <v>NA</v>
      </c>
      <c r="AE3196" s="90"/>
      <c r="AF3196" s="90"/>
      <c r="AG3196" s="90"/>
    </row>
    <row r="3197" spans="1:33">
      <c r="A3197" s="56" t="s">
        <v>22887</v>
      </c>
      <c r="B3197" s="56" t="s">
        <v>22888</v>
      </c>
      <c r="C3197" s="56" t="s">
        <v>22889</v>
      </c>
      <c r="D3197" s="56" t="s">
        <v>7566</v>
      </c>
      <c r="E3197" s="56" t="s">
        <v>22890</v>
      </c>
      <c r="F3197" s="56" t="s">
        <v>22</v>
      </c>
      <c r="G3197" s="56"/>
      <c r="H3197" s="56" t="s">
        <v>22891</v>
      </c>
      <c r="I3197" s="56" t="s">
        <v>22892</v>
      </c>
      <c r="J3197" s="56" t="s">
        <v>22887</v>
      </c>
      <c r="K3197" s="56" t="s">
        <v>7326</v>
      </c>
      <c r="L3197" s="90" t="str">
        <f t="shared" si="98"/>
        <v>NA</v>
      </c>
      <c r="M3197" s="90"/>
      <c r="O3197" s="91"/>
      <c r="P3197" s="56"/>
      <c r="Q3197" s="56"/>
      <c r="R3197" s="56"/>
      <c r="S3197" s="56"/>
      <c r="T3197" s="56" t="s">
        <v>56363</v>
      </c>
      <c r="U3197" s="56" t="s">
        <v>17892</v>
      </c>
      <c r="V3197" s="56" t="s">
        <v>17893</v>
      </c>
      <c r="W3197" s="56" t="s">
        <v>7566</v>
      </c>
      <c r="X3197" s="56" t="s">
        <v>2179</v>
      </c>
      <c r="Y3197" s="56"/>
      <c r="Z3197" s="56" t="s">
        <v>17894</v>
      </c>
      <c r="AA3197" s="56" t="s">
        <v>17887</v>
      </c>
      <c r="AB3197" s="56"/>
      <c r="AC3197" s="56" t="s">
        <v>87</v>
      </c>
      <c r="AD3197" s="90" t="str">
        <f t="shared" si="99"/>
        <v>NA</v>
      </c>
      <c r="AE3197" s="90"/>
      <c r="AF3197" s="90"/>
      <c r="AG3197" s="90"/>
    </row>
    <row r="3198" spans="1:33">
      <c r="A3198" s="56" t="s">
        <v>22893</v>
      </c>
      <c r="B3198" s="56" t="s">
        <v>22894</v>
      </c>
      <c r="C3198" s="56" t="s">
        <v>22895</v>
      </c>
      <c r="D3198" s="56" t="s">
        <v>7566</v>
      </c>
      <c r="E3198" s="56" t="s">
        <v>22896</v>
      </c>
      <c r="F3198" s="56" t="s">
        <v>22</v>
      </c>
      <c r="G3198" s="56"/>
      <c r="H3198" s="56" t="s">
        <v>22897</v>
      </c>
      <c r="I3198" s="56" t="s">
        <v>22898</v>
      </c>
      <c r="J3198" s="56" t="s">
        <v>22899</v>
      </c>
      <c r="K3198" s="56" t="s">
        <v>87</v>
      </c>
      <c r="L3198" s="90" t="str">
        <f t="shared" si="98"/>
        <v>NA</v>
      </c>
      <c r="M3198" s="90"/>
      <c r="O3198" s="91"/>
      <c r="P3198" s="56"/>
      <c r="Q3198" s="56"/>
      <c r="R3198" s="56"/>
      <c r="S3198" s="56"/>
      <c r="T3198" s="56" t="s">
        <v>17895</v>
      </c>
      <c r="U3198" s="56" t="s">
        <v>17896</v>
      </c>
      <c r="V3198" s="56" t="s">
        <v>17897</v>
      </c>
      <c r="W3198" s="56" t="s">
        <v>7566</v>
      </c>
      <c r="X3198" s="56" t="s">
        <v>2179</v>
      </c>
      <c r="Y3198" s="56"/>
      <c r="Z3198" s="56" t="s">
        <v>17894</v>
      </c>
      <c r="AA3198" s="56" t="s">
        <v>17887</v>
      </c>
      <c r="AB3198" s="56"/>
      <c r="AC3198" s="56" t="s">
        <v>87</v>
      </c>
      <c r="AD3198" s="90" t="str">
        <f t="shared" si="99"/>
        <v>NA</v>
      </c>
      <c r="AE3198" s="90"/>
      <c r="AF3198" s="90"/>
      <c r="AG3198" s="90"/>
    </row>
    <row r="3199" spans="1:33">
      <c r="A3199" s="56" t="s">
        <v>22900</v>
      </c>
      <c r="B3199" s="56" t="s">
        <v>22901</v>
      </c>
      <c r="C3199" s="56" t="s">
        <v>22902</v>
      </c>
      <c r="D3199" s="56" t="s">
        <v>7566</v>
      </c>
      <c r="E3199" s="56" t="s">
        <v>22896</v>
      </c>
      <c r="F3199" s="56" t="s">
        <v>22</v>
      </c>
      <c r="G3199" s="56"/>
      <c r="H3199" s="56" t="s">
        <v>22903</v>
      </c>
      <c r="I3199" s="56" t="s">
        <v>22898</v>
      </c>
      <c r="J3199" s="56" t="s">
        <v>22900</v>
      </c>
      <c r="K3199" s="56" t="s">
        <v>87</v>
      </c>
      <c r="L3199" s="90" t="str">
        <f t="shared" si="98"/>
        <v>NA</v>
      </c>
      <c r="M3199" s="90"/>
      <c r="O3199" s="91"/>
      <c r="P3199" s="56"/>
      <c r="Q3199" s="56"/>
      <c r="R3199" s="56"/>
      <c r="S3199" s="56"/>
      <c r="T3199" s="56" t="s">
        <v>17898</v>
      </c>
      <c r="U3199" s="56" t="s">
        <v>17899</v>
      </c>
      <c r="V3199" s="56" t="s">
        <v>17900</v>
      </c>
      <c r="W3199" s="56" t="s">
        <v>7566</v>
      </c>
      <c r="X3199" s="56" t="s">
        <v>2179</v>
      </c>
      <c r="Y3199" s="56"/>
      <c r="Z3199" s="56" t="s">
        <v>17901</v>
      </c>
      <c r="AA3199" s="56" t="s">
        <v>17887</v>
      </c>
      <c r="AB3199" s="56"/>
      <c r="AC3199" s="56" t="s">
        <v>87</v>
      </c>
      <c r="AD3199" s="90" t="str">
        <f t="shared" si="99"/>
        <v>NA</v>
      </c>
      <c r="AE3199" s="90"/>
      <c r="AF3199" s="90"/>
      <c r="AG3199" s="90"/>
    </row>
    <row r="3200" spans="1:33">
      <c r="A3200" s="56" t="s">
        <v>22904</v>
      </c>
      <c r="B3200" s="56" t="s">
        <v>22905</v>
      </c>
      <c r="C3200" s="56" t="s">
        <v>22906</v>
      </c>
      <c r="D3200" s="56" t="s">
        <v>7566</v>
      </c>
      <c r="E3200" s="56" t="s">
        <v>3769</v>
      </c>
      <c r="F3200" s="56" t="s">
        <v>22</v>
      </c>
      <c r="G3200" s="56"/>
      <c r="H3200" s="56" t="s">
        <v>22907</v>
      </c>
      <c r="I3200" s="56" t="s">
        <v>22908</v>
      </c>
      <c r="J3200" s="56" t="s">
        <v>22904</v>
      </c>
      <c r="K3200" s="56" t="s">
        <v>7326</v>
      </c>
      <c r="L3200" s="90" t="str">
        <f t="shared" si="98"/>
        <v>NA</v>
      </c>
      <c r="M3200" s="90"/>
      <c r="O3200" s="91"/>
      <c r="P3200" s="56"/>
      <c r="Q3200" s="56"/>
      <c r="R3200" s="56"/>
      <c r="S3200" s="56"/>
      <c r="T3200" s="56" t="s">
        <v>17902</v>
      </c>
      <c r="U3200" s="56" t="s">
        <v>17903</v>
      </c>
      <c r="V3200" s="56" t="s">
        <v>17904</v>
      </c>
      <c r="W3200" s="56" t="s">
        <v>7566</v>
      </c>
      <c r="X3200" s="56" t="s">
        <v>2179</v>
      </c>
      <c r="Y3200" s="56"/>
      <c r="Z3200" s="56" t="s">
        <v>17901</v>
      </c>
      <c r="AA3200" s="56" t="s">
        <v>17887</v>
      </c>
      <c r="AB3200" s="56" t="s">
        <v>17905</v>
      </c>
      <c r="AC3200" s="56" t="s">
        <v>87</v>
      </c>
      <c r="AD3200" s="90" t="str">
        <f t="shared" si="99"/>
        <v>NA</v>
      </c>
      <c r="AE3200" s="90"/>
      <c r="AF3200" s="90"/>
      <c r="AG3200" s="90"/>
    </row>
    <row r="3201" spans="1:33">
      <c r="A3201" s="56" t="s">
        <v>22909</v>
      </c>
      <c r="B3201" s="56" t="s">
        <v>22910</v>
      </c>
      <c r="C3201" s="56" t="s">
        <v>22911</v>
      </c>
      <c r="D3201" s="56" t="s">
        <v>7566</v>
      </c>
      <c r="E3201" s="56" t="s">
        <v>22912</v>
      </c>
      <c r="F3201" s="56" t="s">
        <v>22</v>
      </c>
      <c r="G3201" s="56"/>
      <c r="H3201" s="56" t="s">
        <v>22913</v>
      </c>
      <c r="I3201" s="56" t="s">
        <v>22914</v>
      </c>
      <c r="J3201" s="56" t="s">
        <v>22915</v>
      </c>
      <c r="K3201" s="56" t="s">
        <v>7326</v>
      </c>
      <c r="L3201" s="90" t="str">
        <f t="shared" si="98"/>
        <v>NA</v>
      </c>
      <c r="M3201" s="90"/>
      <c r="O3201" s="91"/>
      <c r="P3201" s="56"/>
      <c r="Q3201" s="56"/>
      <c r="R3201" s="56"/>
      <c r="S3201" s="56"/>
      <c r="T3201" s="56" t="s">
        <v>17906</v>
      </c>
      <c r="U3201" s="56" t="s">
        <v>17907</v>
      </c>
      <c r="V3201" s="56" t="s">
        <v>17908</v>
      </c>
      <c r="W3201" s="56" t="s">
        <v>7566</v>
      </c>
      <c r="X3201" s="56" t="s">
        <v>2179</v>
      </c>
      <c r="Y3201" s="56"/>
      <c r="Z3201" s="56" t="s">
        <v>17894</v>
      </c>
      <c r="AA3201" s="56" t="s">
        <v>17887</v>
      </c>
      <c r="AB3201" s="56" t="s">
        <v>17909</v>
      </c>
      <c r="AC3201" s="56" t="s">
        <v>87</v>
      </c>
      <c r="AD3201" s="90" t="str">
        <f t="shared" si="99"/>
        <v>NA</v>
      </c>
      <c r="AE3201" s="90"/>
      <c r="AF3201" s="90"/>
      <c r="AG3201" s="90"/>
    </row>
    <row r="3202" spans="1:33">
      <c r="A3202" s="56" t="s">
        <v>22916</v>
      </c>
      <c r="B3202" s="56" t="s">
        <v>22917</v>
      </c>
      <c r="C3202" s="56" t="s">
        <v>22918</v>
      </c>
      <c r="D3202" s="56" t="s">
        <v>7566</v>
      </c>
      <c r="E3202" s="56" t="s">
        <v>8576</v>
      </c>
      <c r="F3202" s="56" t="s">
        <v>22</v>
      </c>
      <c r="G3202" s="56"/>
      <c r="H3202" s="56" t="s">
        <v>22919</v>
      </c>
      <c r="I3202" s="56" t="s">
        <v>22920</v>
      </c>
      <c r="J3202" s="56" t="s">
        <v>22916</v>
      </c>
      <c r="K3202" s="56" t="s">
        <v>7326</v>
      </c>
      <c r="L3202" s="90" t="str">
        <f t="shared" si="98"/>
        <v>NA</v>
      </c>
      <c r="M3202" s="90"/>
      <c r="O3202" s="91"/>
      <c r="P3202" s="56"/>
      <c r="Q3202" s="56"/>
      <c r="R3202" s="56"/>
      <c r="S3202" s="56"/>
      <c r="T3202" s="56" t="s">
        <v>17910</v>
      </c>
      <c r="U3202" s="56" t="s">
        <v>17911</v>
      </c>
      <c r="V3202" s="56" t="s">
        <v>17912</v>
      </c>
      <c r="W3202" s="56" t="s">
        <v>7566</v>
      </c>
      <c r="X3202" s="56" t="s">
        <v>17913</v>
      </c>
      <c r="Y3202" s="56"/>
      <c r="Z3202" s="56" t="s">
        <v>17914</v>
      </c>
      <c r="AA3202" s="56" t="s">
        <v>17915</v>
      </c>
      <c r="AB3202" s="56" t="s">
        <v>17916</v>
      </c>
      <c r="AC3202" s="56" t="s">
        <v>7326</v>
      </c>
      <c r="AD3202" s="90" t="str">
        <f t="shared" si="99"/>
        <v>NA</v>
      </c>
      <c r="AE3202" s="90"/>
      <c r="AF3202" s="90"/>
      <c r="AG3202" s="90"/>
    </row>
    <row r="3203" spans="1:33">
      <c r="A3203" s="56" t="s">
        <v>22921</v>
      </c>
      <c r="B3203" s="56" t="s">
        <v>22922</v>
      </c>
      <c r="C3203" s="56" t="s">
        <v>22923</v>
      </c>
      <c r="D3203" s="56" t="s">
        <v>7566</v>
      </c>
      <c r="E3203" s="56" t="s">
        <v>3781</v>
      </c>
      <c r="F3203" s="56" t="s">
        <v>22</v>
      </c>
      <c r="G3203" s="56"/>
      <c r="H3203" s="56" t="s">
        <v>22924</v>
      </c>
      <c r="I3203" s="56" t="s">
        <v>22925</v>
      </c>
      <c r="J3203" s="56" t="s">
        <v>22921</v>
      </c>
      <c r="K3203" s="56" t="s">
        <v>7326</v>
      </c>
      <c r="L3203" s="90" t="str">
        <f t="shared" ref="L3203:L3266" si="100">IF($P$3&lt;&gt;"",IF(ISNUMBER(SEARCH("*"&amp;$P$3&amp;"*", A3203)),A3203, IF(ISNUMBER(SEARCH("*"&amp;$P$3&amp;"*", H3203)),A3203, IF(ISNUMBER(SEARCH("*"&amp;$P$3&amp;"*", G3203)),A3203, IF(ISNUMBER(SEARCH("*"&amp;$P$3&amp;"*", J3203)),A3203,  IF(ISNUMBER(SEARCH("*"&amp;$P$3&amp;"*", E3203)),A3203, "NA"))))),"NA")</f>
        <v>NA</v>
      </c>
      <c r="M3203" s="90"/>
      <c r="O3203" s="91"/>
      <c r="P3203" s="56"/>
      <c r="Q3203" s="56"/>
      <c r="R3203" s="56"/>
      <c r="S3203" s="56"/>
      <c r="T3203" s="56" t="s">
        <v>17917</v>
      </c>
      <c r="U3203" s="56" t="s">
        <v>17918</v>
      </c>
      <c r="V3203" s="56" t="s">
        <v>17919</v>
      </c>
      <c r="W3203" s="56" t="s">
        <v>7566</v>
      </c>
      <c r="X3203" s="56" t="s">
        <v>17920</v>
      </c>
      <c r="Y3203" s="56"/>
      <c r="Z3203" s="56" t="s">
        <v>17921</v>
      </c>
      <c r="AA3203" s="56" t="s">
        <v>17922</v>
      </c>
      <c r="AB3203" s="56" t="s">
        <v>17923</v>
      </c>
      <c r="AC3203" s="56" t="s">
        <v>87</v>
      </c>
      <c r="AD3203" s="90" t="str">
        <f t="shared" ref="AD3203:AD3266" si="101">IF($P$19&lt;&gt;"",IF(ISNUMBER(SEARCH($P$19, V3203)),T3203, "NA"),"NA")</f>
        <v>NA</v>
      </c>
      <c r="AE3203" s="90"/>
      <c r="AF3203" s="90"/>
      <c r="AG3203" s="90"/>
    </row>
    <row r="3204" spans="1:33">
      <c r="A3204" s="56" t="s">
        <v>22926</v>
      </c>
      <c r="B3204" s="56" t="s">
        <v>22927</v>
      </c>
      <c r="C3204" s="56" t="s">
        <v>22928</v>
      </c>
      <c r="D3204" s="56" t="s">
        <v>7566</v>
      </c>
      <c r="E3204" s="56" t="s">
        <v>3781</v>
      </c>
      <c r="F3204" s="56" t="s">
        <v>22</v>
      </c>
      <c r="G3204" s="56"/>
      <c r="H3204" s="56" t="s">
        <v>22924</v>
      </c>
      <c r="I3204" s="56" t="s">
        <v>22925</v>
      </c>
      <c r="J3204" s="56" t="s">
        <v>22926</v>
      </c>
      <c r="K3204" s="56" t="s">
        <v>7326</v>
      </c>
      <c r="L3204" s="90" t="str">
        <f t="shared" si="100"/>
        <v>NA</v>
      </c>
      <c r="M3204" s="90"/>
      <c r="O3204" s="91"/>
      <c r="P3204" s="56"/>
      <c r="Q3204" s="56"/>
      <c r="R3204" s="56"/>
      <c r="S3204" s="56"/>
      <c r="T3204" s="56" t="s">
        <v>17924</v>
      </c>
      <c r="U3204" s="56" t="s">
        <v>17925</v>
      </c>
      <c r="V3204" s="56" t="s">
        <v>17926</v>
      </c>
      <c r="W3204" s="56" t="s">
        <v>7566</v>
      </c>
      <c r="X3204" s="56" t="s">
        <v>17927</v>
      </c>
      <c r="Y3204" s="56"/>
      <c r="Z3204" s="56" t="s">
        <v>17928</v>
      </c>
      <c r="AA3204" s="56" t="s">
        <v>17929</v>
      </c>
      <c r="AB3204" s="56" t="s">
        <v>17930</v>
      </c>
      <c r="AC3204" s="56" t="s">
        <v>7326</v>
      </c>
      <c r="AD3204" s="90" t="str">
        <f t="shared" si="101"/>
        <v>NA</v>
      </c>
      <c r="AE3204" s="90"/>
      <c r="AF3204" s="90"/>
      <c r="AG3204" s="90"/>
    </row>
    <row r="3205" spans="1:33">
      <c r="A3205" s="56" t="s">
        <v>22929</v>
      </c>
      <c r="B3205" s="56" t="s">
        <v>22930</v>
      </c>
      <c r="C3205" s="56" t="s">
        <v>22931</v>
      </c>
      <c r="D3205" s="56" t="s">
        <v>7566</v>
      </c>
      <c r="E3205" s="56" t="s">
        <v>3781</v>
      </c>
      <c r="F3205" s="56" t="s">
        <v>22</v>
      </c>
      <c r="G3205" s="56"/>
      <c r="H3205" s="56" t="s">
        <v>22932</v>
      </c>
      <c r="I3205" s="56" t="s">
        <v>22925</v>
      </c>
      <c r="J3205" s="56" t="s">
        <v>22933</v>
      </c>
      <c r="K3205" s="56" t="s">
        <v>87</v>
      </c>
      <c r="L3205" s="90" t="str">
        <f t="shared" si="100"/>
        <v>NA</v>
      </c>
      <c r="M3205" s="90"/>
      <c r="O3205" s="91"/>
      <c r="P3205" s="56"/>
      <c r="Q3205" s="56"/>
      <c r="R3205" s="56"/>
      <c r="S3205" s="56"/>
      <c r="T3205" s="56" t="s">
        <v>17931</v>
      </c>
      <c r="U3205" s="56" t="s">
        <v>17932</v>
      </c>
      <c r="V3205" s="56" t="s">
        <v>17933</v>
      </c>
      <c r="W3205" s="56" t="s">
        <v>7566</v>
      </c>
      <c r="X3205" s="56" t="s">
        <v>17934</v>
      </c>
      <c r="Y3205" s="56"/>
      <c r="Z3205" s="56" t="s">
        <v>17935</v>
      </c>
      <c r="AA3205" s="56" t="s">
        <v>17936</v>
      </c>
      <c r="AB3205" s="56"/>
      <c r="AC3205" s="56" t="s">
        <v>7326</v>
      </c>
      <c r="AD3205" s="90" t="str">
        <f t="shared" si="101"/>
        <v>NA</v>
      </c>
      <c r="AE3205" s="90"/>
      <c r="AF3205" s="90"/>
      <c r="AG3205" s="90"/>
    </row>
    <row r="3206" spans="1:33">
      <c r="A3206" s="56" t="s">
        <v>22934</v>
      </c>
      <c r="B3206" s="56" t="s">
        <v>22935</v>
      </c>
      <c r="C3206" s="56" t="s">
        <v>22936</v>
      </c>
      <c r="D3206" s="56" t="s">
        <v>7566</v>
      </c>
      <c r="E3206" s="56" t="s">
        <v>22937</v>
      </c>
      <c r="F3206" s="56" t="s">
        <v>22</v>
      </c>
      <c r="G3206" s="56"/>
      <c r="H3206" s="56" t="s">
        <v>22938</v>
      </c>
      <c r="I3206" s="56" t="s">
        <v>22939</v>
      </c>
      <c r="J3206" s="56" t="s">
        <v>22940</v>
      </c>
      <c r="K3206" s="56" t="s">
        <v>7326</v>
      </c>
      <c r="L3206" s="90" t="str">
        <f t="shared" si="100"/>
        <v>NA</v>
      </c>
      <c r="M3206" s="90"/>
      <c r="O3206" s="91"/>
      <c r="P3206" s="56"/>
      <c r="Q3206" s="56"/>
      <c r="R3206" s="56"/>
      <c r="S3206" s="56"/>
      <c r="T3206" s="56" t="s">
        <v>17937</v>
      </c>
      <c r="U3206" s="56" t="s">
        <v>17938</v>
      </c>
      <c r="V3206" s="56" t="s">
        <v>17939</v>
      </c>
      <c r="W3206" s="56" t="s">
        <v>7566</v>
      </c>
      <c r="X3206" s="56" t="s">
        <v>17940</v>
      </c>
      <c r="Y3206" s="56"/>
      <c r="Z3206" s="56" t="s">
        <v>17941</v>
      </c>
      <c r="AA3206" s="56" t="s">
        <v>17942</v>
      </c>
      <c r="AB3206" s="56" t="s">
        <v>17943</v>
      </c>
      <c r="AC3206" s="56" t="s">
        <v>7326</v>
      </c>
      <c r="AD3206" s="90" t="str">
        <f t="shared" si="101"/>
        <v>NA</v>
      </c>
      <c r="AE3206" s="90"/>
      <c r="AF3206" s="90"/>
      <c r="AG3206" s="90"/>
    </row>
    <row r="3207" spans="1:33">
      <c r="A3207" s="56" t="s">
        <v>22941</v>
      </c>
      <c r="B3207" s="56" t="s">
        <v>22942</v>
      </c>
      <c r="C3207" s="56" t="s">
        <v>22943</v>
      </c>
      <c r="D3207" s="56" t="s">
        <v>7566</v>
      </c>
      <c r="E3207" s="56" t="s">
        <v>1665</v>
      </c>
      <c r="F3207" s="56" t="s">
        <v>22</v>
      </c>
      <c r="G3207" s="56"/>
      <c r="H3207" s="56" t="s">
        <v>22944</v>
      </c>
      <c r="I3207" s="56" t="s">
        <v>22945</v>
      </c>
      <c r="J3207" s="56" t="s">
        <v>22946</v>
      </c>
      <c r="K3207" s="56" t="s">
        <v>87</v>
      </c>
      <c r="L3207" s="90" t="str">
        <f t="shared" si="100"/>
        <v>NA</v>
      </c>
      <c r="M3207" s="90"/>
      <c r="O3207" s="91"/>
      <c r="P3207" s="56"/>
      <c r="Q3207" s="56"/>
      <c r="R3207" s="56"/>
      <c r="S3207" s="56"/>
      <c r="T3207" s="56" t="s">
        <v>17944</v>
      </c>
      <c r="U3207" s="56" t="s">
        <v>17945</v>
      </c>
      <c r="V3207" s="56" t="s">
        <v>17946</v>
      </c>
      <c r="W3207" s="56" t="s">
        <v>7566</v>
      </c>
      <c r="X3207" s="56" t="s">
        <v>2207</v>
      </c>
      <c r="Y3207" s="56"/>
      <c r="Z3207" s="56" t="s">
        <v>17947</v>
      </c>
      <c r="AA3207" s="56" t="s">
        <v>17948</v>
      </c>
      <c r="AB3207" s="56" t="s">
        <v>17949</v>
      </c>
      <c r="AC3207" s="56" t="s">
        <v>7326</v>
      </c>
      <c r="AD3207" s="90" t="str">
        <f t="shared" si="101"/>
        <v>NA</v>
      </c>
      <c r="AE3207" s="90"/>
      <c r="AF3207" s="90"/>
      <c r="AG3207" s="90"/>
    </row>
    <row r="3208" spans="1:33">
      <c r="A3208" s="56" t="s">
        <v>22947</v>
      </c>
      <c r="B3208" s="56" t="s">
        <v>22948</v>
      </c>
      <c r="C3208" s="56" t="s">
        <v>22949</v>
      </c>
      <c r="D3208" s="56" t="s">
        <v>7566</v>
      </c>
      <c r="E3208" s="56" t="s">
        <v>309</v>
      </c>
      <c r="F3208" s="56" t="s">
        <v>22</v>
      </c>
      <c r="G3208" s="56"/>
      <c r="H3208" s="56" t="s">
        <v>22950</v>
      </c>
      <c r="I3208" s="56" t="s">
        <v>22951</v>
      </c>
      <c r="J3208" s="56" t="s">
        <v>22947</v>
      </c>
      <c r="K3208" s="56" t="s">
        <v>7326</v>
      </c>
      <c r="L3208" s="90" t="str">
        <f t="shared" si="100"/>
        <v>NA</v>
      </c>
      <c r="M3208" s="90"/>
      <c r="O3208" s="91"/>
      <c r="P3208" s="56"/>
      <c r="Q3208" s="56"/>
      <c r="R3208" s="56"/>
      <c r="S3208" s="56"/>
      <c r="T3208" s="56" t="s">
        <v>17950</v>
      </c>
      <c r="U3208" s="56" t="s">
        <v>17951</v>
      </c>
      <c r="V3208" s="56" t="s">
        <v>17952</v>
      </c>
      <c r="W3208" s="56" t="s">
        <v>7566</v>
      </c>
      <c r="X3208" s="56" t="s">
        <v>17953</v>
      </c>
      <c r="Y3208" s="56"/>
      <c r="Z3208" s="56" t="s">
        <v>17954</v>
      </c>
      <c r="AA3208" s="56" t="s">
        <v>17955</v>
      </c>
      <c r="AB3208" s="56" t="s">
        <v>17956</v>
      </c>
      <c r="AC3208" s="56" t="s">
        <v>7326</v>
      </c>
      <c r="AD3208" s="90" t="str">
        <f t="shared" si="101"/>
        <v>NA</v>
      </c>
      <c r="AE3208" s="90"/>
      <c r="AF3208" s="90"/>
      <c r="AG3208" s="90"/>
    </row>
    <row r="3209" spans="1:33">
      <c r="A3209" s="56" t="s">
        <v>22952</v>
      </c>
      <c r="B3209" s="56" t="s">
        <v>22953</v>
      </c>
      <c r="C3209" s="56" t="s">
        <v>22954</v>
      </c>
      <c r="D3209" s="56" t="s">
        <v>7566</v>
      </c>
      <c r="E3209" s="56" t="s">
        <v>309</v>
      </c>
      <c r="F3209" s="56" t="s">
        <v>22</v>
      </c>
      <c r="G3209" s="56"/>
      <c r="H3209" s="56" t="s">
        <v>22950</v>
      </c>
      <c r="I3209" s="56" t="s">
        <v>22951</v>
      </c>
      <c r="J3209" s="56" t="s">
        <v>22952</v>
      </c>
      <c r="K3209" s="56" t="s">
        <v>7326</v>
      </c>
      <c r="L3209" s="90" t="str">
        <f t="shared" si="100"/>
        <v>NA</v>
      </c>
      <c r="M3209" s="90"/>
      <c r="O3209" s="91"/>
      <c r="P3209" s="56"/>
      <c r="Q3209" s="56"/>
      <c r="R3209" s="56"/>
      <c r="S3209" s="56"/>
      <c r="T3209" s="56" t="s">
        <v>17957</v>
      </c>
      <c r="U3209" s="56" t="s">
        <v>17958</v>
      </c>
      <c r="V3209" s="56" t="s">
        <v>17959</v>
      </c>
      <c r="W3209" s="56" t="s">
        <v>7566</v>
      </c>
      <c r="X3209" s="56" t="s">
        <v>17960</v>
      </c>
      <c r="Y3209" s="56"/>
      <c r="Z3209" s="56" t="s">
        <v>17961</v>
      </c>
      <c r="AA3209" s="56" t="s">
        <v>17962</v>
      </c>
      <c r="AB3209" s="56" t="s">
        <v>17963</v>
      </c>
      <c r="AC3209" s="56" t="s">
        <v>7326</v>
      </c>
      <c r="AD3209" s="90" t="str">
        <f t="shared" si="101"/>
        <v>NA</v>
      </c>
      <c r="AE3209" s="90"/>
      <c r="AF3209" s="90"/>
      <c r="AG3209" s="90"/>
    </row>
    <row r="3210" spans="1:33">
      <c r="A3210" s="56" t="s">
        <v>22955</v>
      </c>
      <c r="B3210" s="56" t="s">
        <v>22956</v>
      </c>
      <c r="C3210" s="56" t="s">
        <v>22957</v>
      </c>
      <c r="D3210" s="56" t="s">
        <v>7566</v>
      </c>
      <c r="E3210" s="56" t="s">
        <v>309</v>
      </c>
      <c r="F3210" s="56" t="s">
        <v>22</v>
      </c>
      <c r="G3210" s="56"/>
      <c r="H3210" s="56" t="s">
        <v>22958</v>
      </c>
      <c r="I3210" s="56" t="s">
        <v>22951</v>
      </c>
      <c r="J3210" s="56"/>
      <c r="K3210" s="56" t="s">
        <v>87</v>
      </c>
      <c r="L3210" s="90" t="str">
        <f t="shared" si="100"/>
        <v>NA</v>
      </c>
      <c r="M3210" s="90"/>
      <c r="O3210" s="91"/>
      <c r="P3210" s="56"/>
      <c r="Q3210" s="56"/>
      <c r="R3210" s="56"/>
      <c r="S3210" s="56"/>
      <c r="T3210" s="56" t="s">
        <v>17964</v>
      </c>
      <c r="U3210" s="56" t="s">
        <v>17965</v>
      </c>
      <c r="V3210" s="56" t="s">
        <v>17966</v>
      </c>
      <c r="W3210" s="56" t="s">
        <v>7566</v>
      </c>
      <c r="X3210" s="56" t="s">
        <v>2220</v>
      </c>
      <c r="Y3210" s="56"/>
      <c r="Z3210" s="56" t="s">
        <v>17967</v>
      </c>
      <c r="AA3210" s="56" t="s">
        <v>17968</v>
      </c>
      <c r="AB3210" s="56" t="s">
        <v>17964</v>
      </c>
      <c r="AC3210" s="56" t="s">
        <v>7326</v>
      </c>
      <c r="AD3210" s="90" t="str">
        <f t="shared" si="101"/>
        <v>NA</v>
      </c>
      <c r="AE3210" s="90"/>
      <c r="AF3210" s="90"/>
      <c r="AG3210" s="90"/>
    </row>
    <row r="3211" spans="1:33">
      <c r="A3211" s="56" t="s">
        <v>22959</v>
      </c>
      <c r="B3211" s="56" t="s">
        <v>22960</v>
      </c>
      <c r="C3211" s="56" t="s">
        <v>22961</v>
      </c>
      <c r="D3211" s="56" t="s">
        <v>7566</v>
      </c>
      <c r="E3211" s="56" t="s">
        <v>309</v>
      </c>
      <c r="F3211" s="56" t="s">
        <v>22</v>
      </c>
      <c r="G3211" s="56"/>
      <c r="H3211" s="56" t="s">
        <v>22962</v>
      </c>
      <c r="I3211" s="56" t="s">
        <v>22951</v>
      </c>
      <c r="J3211" s="56"/>
      <c r="K3211" s="56" t="s">
        <v>87</v>
      </c>
      <c r="L3211" s="90" t="str">
        <f t="shared" si="100"/>
        <v>NA</v>
      </c>
      <c r="M3211" s="90"/>
      <c r="O3211" s="91"/>
      <c r="P3211" s="56"/>
      <c r="Q3211" s="56"/>
      <c r="R3211" s="56"/>
      <c r="S3211" s="56"/>
      <c r="T3211" s="56" t="s">
        <v>17969</v>
      </c>
      <c r="U3211" s="56" t="s">
        <v>17970</v>
      </c>
      <c r="V3211" s="56" t="s">
        <v>17398</v>
      </c>
      <c r="W3211" s="56" t="s">
        <v>7566</v>
      </c>
      <c r="X3211" s="56" t="s">
        <v>477</v>
      </c>
      <c r="Y3211" s="56"/>
      <c r="Z3211" s="56" t="s">
        <v>17971</v>
      </c>
      <c r="AA3211" s="56" t="s">
        <v>17972</v>
      </c>
      <c r="AB3211" s="56" t="s">
        <v>17969</v>
      </c>
      <c r="AC3211" s="56" t="s">
        <v>7326</v>
      </c>
      <c r="AD3211" s="90" t="str">
        <f t="shared" si="101"/>
        <v>NA</v>
      </c>
      <c r="AE3211" s="90"/>
      <c r="AF3211" s="90"/>
      <c r="AG3211" s="90"/>
    </row>
    <row r="3212" spans="1:33">
      <c r="A3212" s="56" t="s">
        <v>22963</v>
      </c>
      <c r="B3212" s="56" t="s">
        <v>22964</v>
      </c>
      <c r="C3212" s="56" t="s">
        <v>22965</v>
      </c>
      <c r="D3212" s="56" t="s">
        <v>7566</v>
      </c>
      <c r="E3212" s="56" t="s">
        <v>309</v>
      </c>
      <c r="F3212" s="56" t="s">
        <v>22</v>
      </c>
      <c r="G3212" s="56"/>
      <c r="H3212" s="56" t="s">
        <v>22958</v>
      </c>
      <c r="I3212" s="56" t="s">
        <v>22951</v>
      </c>
      <c r="J3212" s="56"/>
      <c r="K3212" s="56" t="s">
        <v>87</v>
      </c>
      <c r="L3212" s="90" t="str">
        <f t="shared" si="100"/>
        <v>NA</v>
      </c>
      <c r="M3212" s="90"/>
      <c r="O3212" s="91"/>
      <c r="P3212" s="56"/>
      <c r="Q3212" s="56"/>
      <c r="R3212" s="56"/>
      <c r="S3212" s="56"/>
      <c r="T3212" s="56" t="s">
        <v>56364</v>
      </c>
      <c r="U3212" s="56" t="s">
        <v>17973</v>
      </c>
      <c r="V3212" s="56" t="s">
        <v>17974</v>
      </c>
      <c r="W3212" s="56" t="s">
        <v>7566</v>
      </c>
      <c r="X3212" s="56" t="s">
        <v>477</v>
      </c>
      <c r="Y3212" s="56"/>
      <c r="Z3212" s="56" t="s">
        <v>17975</v>
      </c>
      <c r="AA3212" s="56" t="s">
        <v>17972</v>
      </c>
      <c r="AB3212" s="56" t="s">
        <v>17456</v>
      </c>
      <c r="AC3212" s="56" t="s">
        <v>87</v>
      </c>
      <c r="AD3212" s="90" t="str">
        <f t="shared" si="101"/>
        <v>NA</v>
      </c>
      <c r="AE3212" s="90"/>
      <c r="AF3212" s="90"/>
      <c r="AG3212" s="90"/>
    </row>
    <row r="3213" spans="1:33">
      <c r="A3213" s="56" t="s">
        <v>22966</v>
      </c>
      <c r="B3213" s="56" t="s">
        <v>22967</v>
      </c>
      <c r="C3213" s="56" t="s">
        <v>22968</v>
      </c>
      <c r="D3213" s="56" t="s">
        <v>7566</v>
      </c>
      <c r="E3213" s="56" t="s">
        <v>309</v>
      </c>
      <c r="F3213" s="56" t="s">
        <v>22</v>
      </c>
      <c r="G3213" s="56"/>
      <c r="H3213" s="56" t="s">
        <v>22958</v>
      </c>
      <c r="I3213" s="56" t="s">
        <v>22951</v>
      </c>
      <c r="J3213" s="56"/>
      <c r="K3213" s="56" t="s">
        <v>87</v>
      </c>
      <c r="L3213" s="90" t="str">
        <f t="shared" si="100"/>
        <v>NA</v>
      </c>
      <c r="M3213" s="90"/>
      <c r="O3213" s="91"/>
      <c r="P3213" s="56"/>
      <c r="Q3213" s="56"/>
      <c r="R3213" s="56"/>
      <c r="S3213" s="56"/>
      <c r="T3213" s="56" t="s">
        <v>17976</v>
      </c>
      <c r="U3213" s="56" t="s">
        <v>17977</v>
      </c>
      <c r="V3213" s="56" t="s">
        <v>17978</v>
      </c>
      <c r="W3213" s="56" t="s">
        <v>7566</v>
      </c>
      <c r="X3213" s="56" t="s">
        <v>477</v>
      </c>
      <c r="Y3213" s="56"/>
      <c r="Z3213" s="56" t="s">
        <v>17979</v>
      </c>
      <c r="AA3213" s="56" t="s">
        <v>17972</v>
      </c>
      <c r="AB3213" s="56" t="s">
        <v>17980</v>
      </c>
      <c r="AC3213" s="56" t="s">
        <v>87</v>
      </c>
      <c r="AD3213" s="90" t="str">
        <f t="shared" si="101"/>
        <v>NA</v>
      </c>
      <c r="AE3213" s="90"/>
      <c r="AF3213" s="90"/>
      <c r="AG3213" s="90"/>
    </row>
    <row r="3214" spans="1:33">
      <c r="A3214" s="56" t="s">
        <v>22969</v>
      </c>
      <c r="B3214" s="56" t="s">
        <v>22970</v>
      </c>
      <c r="C3214" s="56" t="s">
        <v>22971</v>
      </c>
      <c r="D3214" s="56" t="s">
        <v>7566</v>
      </c>
      <c r="E3214" s="56" t="s">
        <v>309</v>
      </c>
      <c r="F3214" s="56" t="s">
        <v>22</v>
      </c>
      <c r="G3214" s="56"/>
      <c r="H3214" s="56" t="s">
        <v>22962</v>
      </c>
      <c r="I3214" s="56" t="s">
        <v>22951</v>
      </c>
      <c r="J3214" s="56" t="s">
        <v>22969</v>
      </c>
      <c r="K3214" s="56" t="s">
        <v>87</v>
      </c>
      <c r="L3214" s="90" t="str">
        <f t="shared" si="100"/>
        <v>NA</v>
      </c>
      <c r="M3214" s="90"/>
      <c r="O3214" s="91"/>
      <c r="P3214" s="56"/>
      <c r="Q3214" s="56"/>
      <c r="R3214" s="56"/>
      <c r="S3214" s="56"/>
      <c r="T3214" s="56" t="s">
        <v>17981</v>
      </c>
      <c r="U3214" s="56" t="s">
        <v>17982</v>
      </c>
      <c r="V3214" s="56" t="s">
        <v>17983</v>
      </c>
      <c r="W3214" s="56" t="s">
        <v>7566</v>
      </c>
      <c r="X3214" s="56" t="s">
        <v>477</v>
      </c>
      <c r="Y3214" s="56"/>
      <c r="Z3214" s="56" t="s">
        <v>17979</v>
      </c>
      <c r="AA3214" s="56" t="s">
        <v>17972</v>
      </c>
      <c r="AB3214" s="56" t="s">
        <v>13374</v>
      </c>
      <c r="AC3214" s="56" t="s">
        <v>87</v>
      </c>
      <c r="AD3214" s="90" t="str">
        <f t="shared" si="101"/>
        <v>NA</v>
      </c>
      <c r="AE3214" s="90"/>
      <c r="AF3214" s="90"/>
      <c r="AG3214" s="90"/>
    </row>
    <row r="3215" spans="1:33">
      <c r="A3215" s="56" t="s">
        <v>22972</v>
      </c>
      <c r="B3215" s="56" t="s">
        <v>22973</v>
      </c>
      <c r="C3215" s="56" t="s">
        <v>22974</v>
      </c>
      <c r="D3215" s="56" t="s">
        <v>7566</v>
      </c>
      <c r="E3215" s="56" t="s">
        <v>309</v>
      </c>
      <c r="F3215" s="56" t="s">
        <v>22</v>
      </c>
      <c r="G3215" s="56"/>
      <c r="H3215" s="56" t="s">
        <v>22962</v>
      </c>
      <c r="I3215" s="56" t="s">
        <v>22951</v>
      </c>
      <c r="J3215" s="56" t="s">
        <v>22975</v>
      </c>
      <c r="K3215" s="56" t="s">
        <v>87</v>
      </c>
      <c r="L3215" s="90" t="str">
        <f t="shared" si="100"/>
        <v>NA</v>
      </c>
      <c r="M3215" s="90"/>
      <c r="O3215" s="91"/>
      <c r="P3215" s="56"/>
      <c r="Q3215" s="56"/>
      <c r="R3215" s="56"/>
      <c r="S3215" s="56"/>
      <c r="T3215" s="56" t="s">
        <v>17984</v>
      </c>
      <c r="U3215" s="56" t="s">
        <v>17985</v>
      </c>
      <c r="V3215" s="56" t="s">
        <v>17986</v>
      </c>
      <c r="W3215" s="56" t="s">
        <v>7566</v>
      </c>
      <c r="X3215" s="56" t="s">
        <v>477</v>
      </c>
      <c r="Y3215" s="56"/>
      <c r="Z3215" s="56" t="s">
        <v>17975</v>
      </c>
      <c r="AA3215" s="56" t="s">
        <v>17972</v>
      </c>
      <c r="AB3215" s="56"/>
      <c r="AC3215" s="56" t="s">
        <v>87</v>
      </c>
      <c r="AD3215" s="90" t="str">
        <f t="shared" si="101"/>
        <v>NA</v>
      </c>
      <c r="AE3215" s="90"/>
      <c r="AF3215" s="90"/>
      <c r="AG3215" s="90"/>
    </row>
    <row r="3216" spans="1:33">
      <c r="A3216" s="56" t="s">
        <v>22976</v>
      </c>
      <c r="B3216" s="56" t="s">
        <v>22977</v>
      </c>
      <c r="C3216" s="56" t="s">
        <v>22978</v>
      </c>
      <c r="D3216" s="56" t="s">
        <v>7566</v>
      </c>
      <c r="E3216" s="56" t="s">
        <v>309</v>
      </c>
      <c r="F3216" s="56" t="s">
        <v>22</v>
      </c>
      <c r="G3216" s="56"/>
      <c r="H3216" s="56" t="s">
        <v>22962</v>
      </c>
      <c r="I3216" s="56" t="s">
        <v>22951</v>
      </c>
      <c r="J3216" s="56" t="s">
        <v>22979</v>
      </c>
      <c r="K3216" s="56" t="s">
        <v>87</v>
      </c>
      <c r="L3216" s="90" t="str">
        <f t="shared" si="100"/>
        <v>NA</v>
      </c>
      <c r="M3216" s="90"/>
      <c r="O3216" s="91"/>
      <c r="P3216" s="56"/>
      <c r="Q3216" s="56"/>
      <c r="R3216" s="56"/>
      <c r="S3216" s="56"/>
      <c r="T3216" s="56" t="s">
        <v>17987</v>
      </c>
      <c r="U3216" s="56" t="s">
        <v>17988</v>
      </c>
      <c r="V3216" s="56" t="s">
        <v>17989</v>
      </c>
      <c r="W3216" s="56" t="s">
        <v>7566</v>
      </c>
      <c r="X3216" s="56" t="s">
        <v>477</v>
      </c>
      <c r="Y3216" s="56"/>
      <c r="Z3216" s="56" t="s">
        <v>17975</v>
      </c>
      <c r="AA3216" s="56" t="s">
        <v>17972</v>
      </c>
      <c r="AB3216" s="56" t="s">
        <v>17990</v>
      </c>
      <c r="AC3216" s="56" t="s">
        <v>87</v>
      </c>
      <c r="AD3216" s="90" t="str">
        <f t="shared" si="101"/>
        <v>NA</v>
      </c>
      <c r="AE3216" s="90"/>
      <c r="AF3216" s="90"/>
      <c r="AG3216" s="90"/>
    </row>
    <row r="3217" spans="1:33">
      <c r="A3217" s="56" t="s">
        <v>22980</v>
      </c>
      <c r="B3217" s="56" t="s">
        <v>22981</v>
      </c>
      <c r="C3217" s="56" t="s">
        <v>22982</v>
      </c>
      <c r="D3217" s="56" t="s">
        <v>7566</v>
      </c>
      <c r="E3217" s="56" t="s">
        <v>309</v>
      </c>
      <c r="F3217" s="56" t="s">
        <v>22</v>
      </c>
      <c r="G3217" s="56"/>
      <c r="H3217" s="56" t="s">
        <v>22958</v>
      </c>
      <c r="I3217" s="56" t="s">
        <v>22951</v>
      </c>
      <c r="J3217" s="56" t="s">
        <v>22980</v>
      </c>
      <c r="K3217" s="56" t="s">
        <v>87</v>
      </c>
      <c r="L3217" s="90" t="str">
        <f t="shared" si="100"/>
        <v>NA</v>
      </c>
      <c r="M3217" s="90"/>
      <c r="O3217" s="91"/>
      <c r="P3217" s="56"/>
      <c r="Q3217" s="56"/>
      <c r="R3217" s="56"/>
      <c r="S3217" s="56"/>
      <c r="T3217" s="56" t="s">
        <v>17991</v>
      </c>
      <c r="U3217" s="56" t="s">
        <v>17992</v>
      </c>
      <c r="V3217" s="56" t="s">
        <v>17993</v>
      </c>
      <c r="W3217" s="56" t="s">
        <v>7566</v>
      </c>
      <c r="X3217" s="56" t="s">
        <v>2237</v>
      </c>
      <c r="Y3217" s="56"/>
      <c r="Z3217" s="56" t="s">
        <v>17994</v>
      </c>
      <c r="AA3217" s="56" t="s">
        <v>17995</v>
      </c>
      <c r="AB3217" s="56" t="s">
        <v>17991</v>
      </c>
      <c r="AC3217" s="56" t="s">
        <v>7326</v>
      </c>
      <c r="AD3217" s="90" t="str">
        <f t="shared" si="101"/>
        <v>NA</v>
      </c>
      <c r="AE3217" s="90"/>
      <c r="AF3217" s="90"/>
      <c r="AG3217" s="90"/>
    </row>
    <row r="3218" spans="1:33">
      <c r="A3218" s="56" t="s">
        <v>22983</v>
      </c>
      <c r="B3218" s="56" t="s">
        <v>22984</v>
      </c>
      <c r="C3218" s="56" t="s">
        <v>22985</v>
      </c>
      <c r="D3218" s="56" t="s">
        <v>7566</v>
      </c>
      <c r="E3218" s="56" t="s">
        <v>309</v>
      </c>
      <c r="F3218" s="56" t="s">
        <v>22</v>
      </c>
      <c r="G3218" s="56"/>
      <c r="H3218" s="56" t="s">
        <v>22958</v>
      </c>
      <c r="I3218" s="56" t="s">
        <v>22951</v>
      </c>
      <c r="J3218" s="56" t="s">
        <v>22983</v>
      </c>
      <c r="K3218" s="56" t="s">
        <v>87</v>
      </c>
      <c r="L3218" s="90" t="str">
        <f t="shared" si="100"/>
        <v>NA</v>
      </c>
      <c r="M3218" s="90"/>
      <c r="O3218" s="91"/>
      <c r="P3218" s="56"/>
      <c r="Q3218" s="56"/>
      <c r="R3218" s="56"/>
      <c r="S3218" s="56"/>
      <c r="T3218" s="56" t="s">
        <v>17996</v>
      </c>
      <c r="U3218" s="56" t="s">
        <v>17997</v>
      </c>
      <c r="V3218" s="56" t="s">
        <v>17998</v>
      </c>
      <c r="W3218" s="56" t="s">
        <v>7566</v>
      </c>
      <c r="X3218" s="56" t="s">
        <v>17999</v>
      </c>
      <c r="Y3218" s="56"/>
      <c r="Z3218" s="56" t="s">
        <v>18000</v>
      </c>
      <c r="AA3218" s="56" t="s">
        <v>18001</v>
      </c>
      <c r="AB3218" s="56" t="s">
        <v>18002</v>
      </c>
      <c r="AC3218" s="56" t="s">
        <v>7326</v>
      </c>
      <c r="AD3218" s="90" t="str">
        <f t="shared" si="101"/>
        <v>NA</v>
      </c>
      <c r="AE3218" s="90"/>
      <c r="AF3218" s="90"/>
      <c r="AG3218" s="90"/>
    </row>
    <row r="3219" spans="1:33">
      <c r="A3219" s="56" t="s">
        <v>22986</v>
      </c>
      <c r="B3219" s="56" t="s">
        <v>22987</v>
      </c>
      <c r="C3219" s="56" t="s">
        <v>22988</v>
      </c>
      <c r="D3219" s="56" t="s">
        <v>7566</v>
      </c>
      <c r="E3219" s="56" t="s">
        <v>309</v>
      </c>
      <c r="F3219" s="56" t="s">
        <v>22</v>
      </c>
      <c r="G3219" s="56"/>
      <c r="H3219" s="56" t="s">
        <v>22958</v>
      </c>
      <c r="I3219" s="56" t="s">
        <v>22951</v>
      </c>
      <c r="J3219" s="56" t="s">
        <v>22989</v>
      </c>
      <c r="K3219" s="56" t="s">
        <v>87</v>
      </c>
      <c r="L3219" s="90" t="str">
        <f t="shared" si="100"/>
        <v>NA</v>
      </c>
      <c r="M3219" s="90"/>
      <c r="O3219" s="91"/>
      <c r="P3219" s="56"/>
      <c r="Q3219" s="56"/>
      <c r="R3219" s="56"/>
      <c r="S3219" s="56"/>
      <c r="T3219" s="56" t="s">
        <v>18003</v>
      </c>
      <c r="U3219" s="56" t="s">
        <v>18004</v>
      </c>
      <c r="V3219" s="56" t="s">
        <v>18005</v>
      </c>
      <c r="W3219" s="56" t="s">
        <v>7566</v>
      </c>
      <c r="X3219" s="56" t="s">
        <v>18006</v>
      </c>
      <c r="Y3219" s="56"/>
      <c r="Z3219" s="56" t="s">
        <v>18007</v>
      </c>
      <c r="AA3219" s="56" t="s">
        <v>18008</v>
      </c>
      <c r="AB3219" s="56" t="s">
        <v>18003</v>
      </c>
      <c r="AC3219" s="56" t="s">
        <v>7326</v>
      </c>
      <c r="AD3219" s="90" t="str">
        <f t="shared" si="101"/>
        <v>NA</v>
      </c>
      <c r="AE3219" s="90"/>
      <c r="AF3219" s="90"/>
      <c r="AG3219" s="90"/>
    </row>
    <row r="3220" spans="1:33">
      <c r="A3220" s="56" t="s">
        <v>22990</v>
      </c>
      <c r="B3220" s="56" t="s">
        <v>22991</v>
      </c>
      <c r="C3220" s="56" t="s">
        <v>22992</v>
      </c>
      <c r="D3220" s="56" t="s">
        <v>7566</v>
      </c>
      <c r="E3220" s="56" t="s">
        <v>22993</v>
      </c>
      <c r="F3220" s="56" t="s">
        <v>22</v>
      </c>
      <c r="G3220" s="56"/>
      <c r="H3220" s="56" t="s">
        <v>22994</v>
      </c>
      <c r="I3220" s="56" t="s">
        <v>22995</v>
      </c>
      <c r="J3220" s="56" t="s">
        <v>22996</v>
      </c>
      <c r="K3220" s="56" t="s">
        <v>87</v>
      </c>
      <c r="L3220" s="90" t="str">
        <f t="shared" si="100"/>
        <v>NA</v>
      </c>
      <c r="M3220" s="90"/>
      <c r="O3220" s="91"/>
      <c r="P3220" s="56"/>
      <c r="Q3220" s="56"/>
      <c r="R3220" s="56"/>
      <c r="S3220" s="56"/>
      <c r="T3220" s="56" t="s">
        <v>18009</v>
      </c>
      <c r="U3220" s="56" t="s">
        <v>18010</v>
      </c>
      <c r="V3220" s="56" t="s">
        <v>18011</v>
      </c>
      <c r="W3220" s="56" t="s">
        <v>7566</v>
      </c>
      <c r="X3220" s="56" t="s">
        <v>18012</v>
      </c>
      <c r="Y3220" s="56"/>
      <c r="Z3220" s="56" t="s">
        <v>18013</v>
      </c>
      <c r="AA3220" s="56" t="s">
        <v>18014</v>
      </c>
      <c r="AB3220" s="56" t="s">
        <v>18009</v>
      </c>
      <c r="AC3220" s="56" t="s">
        <v>7326</v>
      </c>
      <c r="AD3220" s="90" t="str">
        <f t="shared" si="101"/>
        <v>NA</v>
      </c>
      <c r="AE3220" s="90"/>
      <c r="AF3220" s="90"/>
      <c r="AG3220" s="90"/>
    </row>
    <row r="3221" spans="1:33">
      <c r="A3221" s="56" t="s">
        <v>22997</v>
      </c>
      <c r="B3221" s="56" t="s">
        <v>22998</v>
      </c>
      <c r="C3221" s="56" t="s">
        <v>22999</v>
      </c>
      <c r="D3221" s="56" t="s">
        <v>7566</v>
      </c>
      <c r="E3221" s="56" t="s">
        <v>23000</v>
      </c>
      <c r="F3221" s="56" t="s">
        <v>22</v>
      </c>
      <c r="G3221" s="56"/>
      <c r="H3221" s="56" t="s">
        <v>23001</v>
      </c>
      <c r="I3221" s="56" t="s">
        <v>23002</v>
      </c>
      <c r="J3221" s="56" t="s">
        <v>22997</v>
      </c>
      <c r="K3221" s="56" t="s">
        <v>7326</v>
      </c>
      <c r="L3221" s="90" t="str">
        <f t="shared" si="100"/>
        <v>NA</v>
      </c>
      <c r="M3221" s="90"/>
      <c r="O3221" s="91"/>
      <c r="P3221" s="56"/>
      <c r="Q3221" s="56"/>
      <c r="R3221" s="56"/>
      <c r="S3221" s="56"/>
      <c r="T3221" s="56" t="s">
        <v>56365</v>
      </c>
      <c r="U3221" s="56" t="s">
        <v>18016</v>
      </c>
      <c r="V3221" s="56" t="s">
        <v>18017</v>
      </c>
      <c r="W3221" s="56" t="s">
        <v>7566</v>
      </c>
      <c r="X3221" s="56" t="s">
        <v>2263</v>
      </c>
      <c r="Y3221" s="56"/>
      <c r="Z3221" s="56" t="s">
        <v>18018</v>
      </c>
      <c r="AA3221" s="56" t="s">
        <v>18019</v>
      </c>
      <c r="AB3221" s="56" t="s">
        <v>18015</v>
      </c>
      <c r="AC3221" s="56" t="s">
        <v>7326</v>
      </c>
      <c r="AD3221" s="90" t="str">
        <f t="shared" si="101"/>
        <v>NA</v>
      </c>
      <c r="AE3221" s="90"/>
      <c r="AF3221" s="90"/>
      <c r="AG3221" s="90"/>
    </row>
    <row r="3222" spans="1:33">
      <c r="A3222" s="56" t="s">
        <v>23003</v>
      </c>
      <c r="B3222" s="56" t="s">
        <v>23004</v>
      </c>
      <c r="C3222" s="56" t="s">
        <v>23005</v>
      </c>
      <c r="D3222" s="56" t="s">
        <v>7566</v>
      </c>
      <c r="E3222" s="56" t="s">
        <v>23006</v>
      </c>
      <c r="F3222" s="56" t="s">
        <v>22</v>
      </c>
      <c r="G3222" s="56"/>
      <c r="H3222" s="56" t="s">
        <v>23007</v>
      </c>
      <c r="I3222" s="56" t="s">
        <v>23008</v>
      </c>
      <c r="J3222" s="56" t="s">
        <v>23009</v>
      </c>
      <c r="K3222" s="56" t="s">
        <v>7326</v>
      </c>
      <c r="L3222" s="90" t="str">
        <f t="shared" si="100"/>
        <v>NA</v>
      </c>
      <c r="M3222" s="90"/>
      <c r="O3222" s="91"/>
      <c r="P3222" s="56"/>
      <c r="Q3222" s="56"/>
      <c r="R3222" s="56"/>
      <c r="S3222" s="56"/>
      <c r="T3222" s="56" t="s">
        <v>18020</v>
      </c>
      <c r="U3222" s="56" t="s">
        <v>18021</v>
      </c>
      <c r="V3222" s="56" t="s">
        <v>18022</v>
      </c>
      <c r="W3222" s="56" t="s">
        <v>7566</v>
      </c>
      <c r="X3222" s="56" t="s">
        <v>2275</v>
      </c>
      <c r="Y3222" s="56"/>
      <c r="Z3222" s="56" t="s">
        <v>18023</v>
      </c>
      <c r="AA3222" s="56" t="s">
        <v>18024</v>
      </c>
      <c r="AB3222" s="56" t="s">
        <v>18025</v>
      </c>
      <c r="AC3222" s="56" t="s">
        <v>7326</v>
      </c>
      <c r="AD3222" s="90" t="str">
        <f t="shared" si="101"/>
        <v>NA</v>
      </c>
      <c r="AE3222" s="90"/>
      <c r="AF3222" s="90"/>
      <c r="AG3222" s="90"/>
    </row>
    <row r="3223" spans="1:33">
      <c r="A3223" s="56" t="s">
        <v>23010</v>
      </c>
      <c r="B3223" s="56" t="s">
        <v>23011</v>
      </c>
      <c r="C3223" s="56" t="s">
        <v>23012</v>
      </c>
      <c r="D3223" s="56" t="s">
        <v>7566</v>
      </c>
      <c r="E3223" s="56" t="s">
        <v>3821</v>
      </c>
      <c r="F3223" s="56" t="s">
        <v>22</v>
      </c>
      <c r="G3223" s="56"/>
      <c r="H3223" s="56" t="s">
        <v>23013</v>
      </c>
      <c r="I3223" s="56" t="s">
        <v>23014</v>
      </c>
      <c r="J3223" s="56" t="s">
        <v>23010</v>
      </c>
      <c r="K3223" s="56" t="s">
        <v>7326</v>
      </c>
      <c r="L3223" s="90" t="str">
        <f t="shared" si="100"/>
        <v>NA</v>
      </c>
      <c r="M3223" s="90"/>
      <c r="O3223" s="91"/>
      <c r="P3223" s="56"/>
      <c r="Q3223" s="56"/>
      <c r="R3223" s="56"/>
      <c r="S3223" s="56"/>
      <c r="T3223" s="56" t="s">
        <v>18026</v>
      </c>
      <c r="U3223" s="56" t="s">
        <v>18027</v>
      </c>
      <c r="V3223" s="56" t="s">
        <v>18028</v>
      </c>
      <c r="W3223" s="56" t="s">
        <v>7566</v>
      </c>
      <c r="X3223" s="56" t="s">
        <v>2275</v>
      </c>
      <c r="Y3223" s="56"/>
      <c r="Z3223" s="56" t="s">
        <v>18029</v>
      </c>
      <c r="AA3223" s="56" t="s">
        <v>18024</v>
      </c>
      <c r="AB3223" s="56" t="s">
        <v>18030</v>
      </c>
      <c r="AC3223" s="56" t="s">
        <v>7326</v>
      </c>
      <c r="AD3223" s="90" t="str">
        <f t="shared" si="101"/>
        <v>NA</v>
      </c>
      <c r="AE3223" s="90"/>
      <c r="AF3223" s="90"/>
      <c r="AG3223" s="90"/>
    </row>
    <row r="3224" spans="1:33">
      <c r="A3224" s="56" t="s">
        <v>23015</v>
      </c>
      <c r="B3224" s="56" t="s">
        <v>23016</v>
      </c>
      <c r="C3224" s="56" t="s">
        <v>23017</v>
      </c>
      <c r="D3224" s="56" t="s">
        <v>7566</v>
      </c>
      <c r="E3224" s="56" t="s">
        <v>23018</v>
      </c>
      <c r="F3224" s="56" t="s">
        <v>22</v>
      </c>
      <c r="G3224" s="56"/>
      <c r="H3224" s="56" t="s">
        <v>23019</v>
      </c>
      <c r="I3224" s="56" t="s">
        <v>23020</v>
      </c>
      <c r="J3224" s="56" t="s">
        <v>23021</v>
      </c>
      <c r="K3224" s="56" t="s">
        <v>7326</v>
      </c>
      <c r="L3224" s="90" t="str">
        <f t="shared" si="100"/>
        <v>NA</v>
      </c>
      <c r="M3224" s="90"/>
      <c r="O3224" s="91"/>
      <c r="P3224" s="56"/>
      <c r="Q3224" s="56"/>
      <c r="R3224" s="56"/>
      <c r="S3224" s="56"/>
      <c r="T3224" s="56" t="s">
        <v>18031</v>
      </c>
      <c r="U3224" s="56" t="s">
        <v>18032</v>
      </c>
      <c r="V3224" s="56" t="s">
        <v>18033</v>
      </c>
      <c r="W3224" s="56" t="s">
        <v>7566</v>
      </c>
      <c r="X3224" s="56" t="s">
        <v>2275</v>
      </c>
      <c r="Y3224" s="56"/>
      <c r="Z3224" s="56" t="s">
        <v>18034</v>
      </c>
      <c r="AA3224" s="56" t="s">
        <v>18024</v>
      </c>
      <c r="AB3224" s="56" t="s">
        <v>18031</v>
      </c>
      <c r="AC3224" s="56" t="s">
        <v>7326</v>
      </c>
      <c r="AD3224" s="90" t="str">
        <f t="shared" si="101"/>
        <v>NA</v>
      </c>
      <c r="AE3224" s="90"/>
      <c r="AF3224" s="90"/>
      <c r="AG3224" s="90"/>
    </row>
    <row r="3225" spans="1:33">
      <c r="A3225" s="56" t="s">
        <v>23022</v>
      </c>
      <c r="B3225" s="56" t="s">
        <v>23023</v>
      </c>
      <c r="C3225" s="56" t="s">
        <v>23024</v>
      </c>
      <c r="D3225" s="56" t="s">
        <v>7566</v>
      </c>
      <c r="E3225" s="56" t="s">
        <v>23025</v>
      </c>
      <c r="F3225" s="56" t="s">
        <v>22</v>
      </c>
      <c r="G3225" s="56"/>
      <c r="H3225" s="56" t="s">
        <v>23026</v>
      </c>
      <c r="I3225" s="56" t="s">
        <v>23027</v>
      </c>
      <c r="J3225" s="56" t="s">
        <v>23022</v>
      </c>
      <c r="K3225" s="56" t="s">
        <v>7326</v>
      </c>
      <c r="L3225" s="90" t="str">
        <f t="shared" si="100"/>
        <v>NA</v>
      </c>
      <c r="M3225" s="90"/>
      <c r="O3225" s="91"/>
      <c r="P3225" s="56"/>
      <c r="Q3225" s="56"/>
      <c r="R3225" s="56"/>
      <c r="S3225" s="56"/>
      <c r="T3225" s="56" t="s">
        <v>18035</v>
      </c>
      <c r="U3225" s="56" t="s">
        <v>18036</v>
      </c>
      <c r="V3225" s="56" t="s">
        <v>18037</v>
      </c>
      <c r="W3225" s="56" t="s">
        <v>7566</v>
      </c>
      <c r="X3225" s="56" t="s">
        <v>18038</v>
      </c>
      <c r="Y3225" s="56"/>
      <c r="Z3225" s="56" t="s">
        <v>18039</v>
      </c>
      <c r="AA3225" s="56" t="s">
        <v>18040</v>
      </c>
      <c r="AB3225" s="56" t="s">
        <v>18041</v>
      </c>
      <c r="AC3225" s="56" t="s">
        <v>7326</v>
      </c>
      <c r="AD3225" s="90" t="str">
        <f t="shared" si="101"/>
        <v>NA</v>
      </c>
      <c r="AE3225" s="90"/>
      <c r="AF3225" s="90"/>
      <c r="AG3225" s="90"/>
    </row>
    <row r="3226" spans="1:33">
      <c r="A3226" s="56" t="s">
        <v>23028</v>
      </c>
      <c r="B3226" s="56" t="s">
        <v>23029</v>
      </c>
      <c r="C3226" s="56" t="s">
        <v>23030</v>
      </c>
      <c r="D3226" s="56" t="s">
        <v>7566</v>
      </c>
      <c r="E3226" s="56" t="s">
        <v>8635</v>
      </c>
      <c r="F3226" s="56" t="s">
        <v>22</v>
      </c>
      <c r="G3226" s="56"/>
      <c r="H3226" s="56" t="s">
        <v>23031</v>
      </c>
      <c r="I3226" s="56" t="s">
        <v>23032</v>
      </c>
      <c r="J3226" s="56" t="s">
        <v>23033</v>
      </c>
      <c r="K3226" s="56" t="s">
        <v>7326</v>
      </c>
      <c r="L3226" s="90" t="str">
        <f t="shared" si="100"/>
        <v>NA</v>
      </c>
      <c r="M3226" s="90"/>
      <c r="O3226" s="91"/>
      <c r="P3226" s="56"/>
      <c r="Q3226" s="56"/>
      <c r="R3226" s="56"/>
      <c r="S3226" s="56"/>
      <c r="T3226" s="56" t="s">
        <v>18042</v>
      </c>
      <c r="U3226" s="56" t="s">
        <v>18043</v>
      </c>
      <c r="V3226" s="56" t="s">
        <v>18022</v>
      </c>
      <c r="W3226" s="56" t="s">
        <v>7566</v>
      </c>
      <c r="X3226" s="56" t="s">
        <v>18044</v>
      </c>
      <c r="Y3226" s="56"/>
      <c r="Z3226" s="56" t="s">
        <v>18045</v>
      </c>
      <c r="AA3226" s="56" t="s">
        <v>18046</v>
      </c>
      <c r="AB3226" s="56" t="s">
        <v>18047</v>
      </c>
      <c r="AC3226" s="56" t="s">
        <v>7326</v>
      </c>
      <c r="AD3226" s="90" t="str">
        <f t="shared" si="101"/>
        <v>NA</v>
      </c>
      <c r="AE3226" s="90"/>
      <c r="AF3226" s="90"/>
      <c r="AG3226" s="90"/>
    </row>
    <row r="3227" spans="1:33">
      <c r="A3227" s="56" t="s">
        <v>23034</v>
      </c>
      <c r="B3227" s="56" t="s">
        <v>23035</v>
      </c>
      <c r="C3227" s="56" t="s">
        <v>22854</v>
      </c>
      <c r="D3227" s="56" t="s">
        <v>7566</v>
      </c>
      <c r="E3227" s="56" t="s">
        <v>1697</v>
      </c>
      <c r="F3227" s="56" t="s">
        <v>22</v>
      </c>
      <c r="G3227" s="56"/>
      <c r="H3227" s="56" t="s">
        <v>23036</v>
      </c>
      <c r="I3227" s="56" t="s">
        <v>23037</v>
      </c>
      <c r="J3227" s="56" t="s">
        <v>23038</v>
      </c>
      <c r="K3227" s="56" t="s">
        <v>7326</v>
      </c>
      <c r="L3227" s="90" t="str">
        <f t="shared" si="100"/>
        <v>NA</v>
      </c>
      <c r="M3227" s="90"/>
      <c r="O3227" s="91"/>
      <c r="P3227" s="56"/>
      <c r="Q3227" s="56"/>
      <c r="R3227" s="56"/>
      <c r="S3227" s="56"/>
      <c r="T3227" s="56" t="s">
        <v>18048</v>
      </c>
      <c r="U3227" s="56" t="s">
        <v>18049</v>
      </c>
      <c r="V3227" s="56" t="s">
        <v>18050</v>
      </c>
      <c r="W3227" s="56" t="s">
        <v>7566</v>
      </c>
      <c r="X3227" s="56" t="s">
        <v>18051</v>
      </c>
      <c r="Y3227" s="56"/>
      <c r="Z3227" s="56" t="s">
        <v>18052</v>
      </c>
      <c r="AA3227" s="56" t="s">
        <v>18053</v>
      </c>
      <c r="AB3227" s="56" t="s">
        <v>18048</v>
      </c>
      <c r="AC3227" s="56" t="s">
        <v>7326</v>
      </c>
      <c r="AD3227" s="90" t="str">
        <f t="shared" si="101"/>
        <v>NA</v>
      </c>
      <c r="AE3227" s="90"/>
      <c r="AF3227" s="90"/>
      <c r="AG3227" s="90"/>
    </row>
    <row r="3228" spans="1:33">
      <c r="A3228" s="56" t="s">
        <v>23039</v>
      </c>
      <c r="B3228" s="56" t="s">
        <v>23040</v>
      </c>
      <c r="C3228" s="56" t="s">
        <v>22854</v>
      </c>
      <c r="D3228" s="56" t="s">
        <v>7566</v>
      </c>
      <c r="E3228" s="56" t="s">
        <v>1697</v>
      </c>
      <c r="F3228" s="56" t="s">
        <v>22</v>
      </c>
      <c r="G3228" s="56"/>
      <c r="H3228" s="56" t="s">
        <v>23041</v>
      </c>
      <c r="I3228" s="56" t="s">
        <v>23037</v>
      </c>
      <c r="J3228" s="56" t="s">
        <v>23039</v>
      </c>
      <c r="K3228" s="56" t="s">
        <v>7326</v>
      </c>
      <c r="L3228" s="90" t="str">
        <f t="shared" si="100"/>
        <v>NA</v>
      </c>
      <c r="M3228" s="90"/>
      <c r="O3228" s="91"/>
      <c r="P3228" s="56"/>
      <c r="Q3228" s="56"/>
      <c r="R3228" s="56"/>
      <c r="S3228" s="56"/>
      <c r="T3228" s="56" t="s">
        <v>18054</v>
      </c>
      <c r="U3228" s="56" t="s">
        <v>18055</v>
      </c>
      <c r="V3228" s="56" t="s">
        <v>18056</v>
      </c>
      <c r="W3228" s="56" t="s">
        <v>7566</v>
      </c>
      <c r="X3228" s="56" t="s">
        <v>18057</v>
      </c>
      <c r="Y3228" s="56"/>
      <c r="Z3228" s="56" t="s">
        <v>18058</v>
      </c>
      <c r="AA3228" s="56" t="s">
        <v>18059</v>
      </c>
      <c r="AB3228" s="56" t="s">
        <v>18054</v>
      </c>
      <c r="AC3228" s="56" t="s">
        <v>7326</v>
      </c>
      <c r="AD3228" s="90" t="str">
        <f t="shared" si="101"/>
        <v>NA</v>
      </c>
      <c r="AE3228" s="90"/>
      <c r="AF3228" s="90"/>
      <c r="AG3228" s="90"/>
    </row>
    <row r="3229" spans="1:33">
      <c r="A3229" s="56" t="s">
        <v>23042</v>
      </c>
      <c r="B3229" s="56" t="s">
        <v>23043</v>
      </c>
      <c r="C3229" s="56" t="s">
        <v>23044</v>
      </c>
      <c r="D3229" s="56" t="s">
        <v>7566</v>
      </c>
      <c r="E3229" s="56" t="s">
        <v>23045</v>
      </c>
      <c r="F3229" s="56" t="s">
        <v>22</v>
      </c>
      <c r="G3229" s="56"/>
      <c r="H3229" s="56" t="s">
        <v>23046</v>
      </c>
      <c r="I3229" s="56" t="s">
        <v>23047</v>
      </c>
      <c r="J3229" s="56" t="s">
        <v>23042</v>
      </c>
      <c r="K3229" s="56" t="s">
        <v>7326</v>
      </c>
      <c r="L3229" s="90" t="str">
        <f t="shared" si="100"/>
        <v>NA</v>
      </c>
      <c r="M3229" s="90"/>
      <c r="O3229" s="91"/>
      <c r="P3229" s="56"/>
      <c r="Q3229" s="56"/>
      <c r="R3229" s="56"/>
      <c r="S3229" s="56"/>
      <c r="T3229" s="56" t="s">
        <v>18060</v>
      </c>
      <c r="U3229" s="56" t="s">
        <v>18061</v>
      </c>
      <c r="V3229" s="56" t="s">
        <v>18062</v>
      </c>
      <c r="W3229" s="56" t="s">
        <v>7566</v>
      </c>
      <c r="X3229" s="56" t="s">
        <v>18063</v>
      </c>
      <c r="Y3229" s="56"/>
      <c r="Z3229" s="56" t="s">
        <v>18064</v>
      </c>
      <c r="AA3229" s="56" t="s">
        <v>18065</v>
      </c>
      <c r="AB3229" s="56" t="s">
        <v>18066</v>
      </c>
      <c r="AC3229" s="56" t="s">
        <v>7326</v>
      </c>
      <c r="AD3229" s="90" t="str">
        <f t="shared" si="101"/>
        <v>NA</v>
      </c>
      <c r="AE3229" s="90"/>
      <c r="AF3229" s="90"/>
      <c r="AG3229" s="90"/>
    </row>
    <row r="3230" spans="1:33">
      <c r="A3230" s="56" t="s">
        <v>23048</v>
      </c>
      <c r="B3230" s="56" t="s">
        <v>23049</v>
      </c>
      <c r="C3230" s="56" t="s">
        <v>23050</v>
      </c>
      <c r="D3230" s="56" t="s">
        <v>7566</v>
      </c>
      <c r="E3230" s="56" t="s">
        <v>23051</v>
      </c>
      <c r="F3230" s="56" t="s">
        <v>22</v>
      </c>
      <c r="G3230" s="56"/>
      <c r="H3230" s="56" t="s">
        <v>23052</v>
      </c>
      <c r="I3230" s="56" t="s">
        <v>23053</v>
      </c>
      <c r="J3230" s="56" t="s">
        <v>23054</v>
      </c>
      <c r="K3230" s="56" t="s">
        <v>7326</v>
      </c>
      <c r="L3230" s="90" t="str">
        <f t="shared" si="100"/>
        <v>NA</v>
      </c>
      <c r="M3230" s="90"/>
      <c r="O3230" s="91"/>
      <c r="P3230" s="56"/>
      <c r="Q3230" s="56"/>
      <c r="R3230" s="56"/>
      <c r="S3230" s="56"/>
      <c r="T3230" s="56" t="s">
        <v>18067</v>
      </c>
      <c r="U3230" s="56" t="s">
        <v>18068</v>
      </c>
      <c r="V3230" s="56" t="s">
        <v>18069</v>
      </c>
      <c r="W3230" s="56" t="s">
        <v>7566</v>
      </c>
      <c r="X3230" s="56" t="s">
        <v>18070</v>
      </c>
      <c r="Y3230" s="56"/>
      <c r="Z3230" s="56" t="s">
        <v>18071</v>
      </c>
      <c r="AA3230" s="56" t="s">
        <v>18072</v>
      </c>
      <c r="AB3230" s="56" t="s">
        <v>18073</v>
      </c>
      <c r="AC3230" s="56" t="s">
        <v>7326</v>
      </c>
      <c r="AD3230" s="90" t="str">
        <f t="shared" si="101"/>
        <v>NA</v>
      </c>
      <c r="AE3230" s="90"/>
      <c r="AF3230" s="90"/>
      <c r="AG3230" s="90"/>
    </row>
    <row r="3231" spans="1:33">
      <c r="A3231" s="56" t="s">
        <v>23055</v>
      </c>
      <c r="B3231" s="56" t="s">
        <v>23056</v>
      </c>
      <c r="C3231" s="56" t="s">
        <v>23057</v>
      </c>
      <c r="D3231" s="56" t="s">
        <v>7566</v>
      </c>
      <c r="E3231" s="56" t="s">
        <v>23058</v>
      </c>
      <c r="F3231" s="56" t="s">
        <v>22</v>
      </c>
      <c r="G3231" s="56"/>
      <c r="H3231" s="56" t="s">
        <v>23059</v>
      </c>
      <c r="I3231" s="56" t="s">
        <v>23060</v>
      </c>
      <c r="J3231" s="56" t="s">
        <v>23055</v>
      </c>
      <c r="K3231" s="56" t="s">
        <v>7326</v>
      </c>
      <c r="L3231" s="90" t="str">
        <f t="shared" si="100"/>
        <v>NA</v>
      </c>
      <c r="M3231" s="90"/>
      <c r="O3231" s="91"/>
      <c r="P3231" s="56"/>
      <c r="Q3231" s="56"/>
      <c r="R3231" s="56"/>
      <c r="S3231" s="56"/>
      <c r="T3231" s="56" t="s">
        <v>18074</v>
      </c>
      <c r="U3231" s="56" t="s">
        <v>18075</v>
      </c>
      <c r="V3231" s="56" t="s">
        <v>18076</v>
      </c>
      <c r="W3231" s="56" t="s">
        <v>7566</v>
      </c>
      <c r="X3231" s="56" t="s">
        <v>18077</v>
      </c>
      <c r="Y3231" s="56"/>
      <c r="Z3231" s="56" t="s">
        <v>18078</v>
      </c>
      <c r="AA3231" s="56" t="s">
        <v>18079</v>
      </c>
      <c r="AB3231" s="56" t="s">
        <v>18074</v>
      </c>
      <c r="AC3231" s="56" t="s">
        <v>7326</v>
      </c>
      <c r="AD3231" s="90" t="str">
        <f t="shared" si="101"/>
        <v>NA</v>
      </c>
      <c r="AE3231" s="90"/>
      <c r="AF3231" s="90"/>
      <c r="AG3231" s="90"/>
    </row>
    <row r="3232" spans="1:33">
      <c r="A3232" s="56" t="s">
        <v>23061</v>
      </c>
      <c r="B3232" s="56" t="s">
        <v>23062</v>
      </c>
      <c r="C3232" s="56" t="s">
        <v>22854</v>
      </c>
      <c r="D3232" s="56" t="s">
        <v>7566</v>
      </c>
      <c r="E3232" s="56" t="s">
        <v>23058</v>
      </c>
      <c r="F3232" s="56" t="s">
        <v>22</v>
      </c>
      <c r="G3232" s="56"/>
      <c r="H3232" s="56" t="s">
        <v>23063</v>
      </c>
      <c r="I3232" s="56" t="s">
        <v>23060</v>
      </c>
      <c r="J3232" s="56" t="s">
        <v>23061</v>
      </c>
      <c r="K3232" s="56" t="s">
        <v>7326</v>
      </c>
      <c r="L3232" s="90" t="str">
        <f t="shared" si="100"/>
        <v>NA</v>
      </c>
      <c r="M3232" s="90"/>
      <c r="O3232" s="91"/>
      <c r="P3232" s="56"/>
      <c r="Q3232" s="56"/>
      <c r="R3232" s="56"/>
      <c r="S3232" s="56"/>
      <c r="T3232" s="56" t="s">
        <v>18080</v>
      </c>
      <c r="U3232" s="56" t="s">
        <v>18081</v>
      </c>
      <c r="V3232" s="56" t="s">
        <v>18082</v>
      </c>
      <c r="W3232" s="56" t="s">
        <v>7566</v>
      </c>
      <c r="X3232" s="56" t="s">
        <v>18083</v>
      </c>
      <c r="Y3232" s="56"/>
      <c r="Z3232" s="56" t="s">
        <v>18084</v>
      </c>
      <c r="AA3232" s="56" t="s">
        <v>18085</v>
      </c>
      <c r="AB3232" s="56" t="s">
        <v>18080</v>
      </c>
      <c r="AC3232" s="56" t="s">
        <v>7326</v>
      </c>
      <c r="AD3232" s="90" t="str">
        <f t="shared" si="101"/>
        <v>NA</v>
      </c>
      <c r="AE3232" s="90"/>
      <c r="AF3232" s="90"/>
      <c r="AG3232" s="90"/>
    </row>
    <row r="3233" spans="1:33">
      <c r="A3233" s="56" t="s">
        <v>23064</v>
      </c>
      <c r="B3233" s="56" t="s">
        <v>23065</v>
      </c>
      <c r="C3233" s="56" t="s">
        <v>23066</v>
      </c>
      <c r="D3233" s="56" t="s">
        <v>7566</v>
      </c>
      <c r="E3233" s="56" t="s">
        <v>23067</v>
      </c>
      <c r="F3233" s="56" t="s">
        <v>22</v>
      </c>
      <c r="G3233" s="56"/>
      <c r="H3233" s="56" t="s">
        <v>23068</v>
      </c>
      <c r="I3233" s="56" t="s">
        <v>23069</v>
      </c>
      <c r="J3233" s="56" t="s">
        <v>23064</v>
      </c>
      <c r="K3233" s="56" t="s">
        <v>7326</v>
      </c>
      <c r="L3233" s="90" t="str">
        <f t="shared" si="100"/>
        <v>NA</v>
      </c>
      <c r="M3233" s="90"/>
      <c r="O3233" s="91"/>
      <c r="P3233" s="56"/>
      <c r="Q3233" s="56"/>
      <c r="R3233" s="56"/>
      <c r="S3233" s="56"/>
      <c r="T3233" s="56" t="s">
        <v>18086</v>
      </c>
      <c r="U3233" s="56" t="s">
        <v>18087</v>
      </c>
      <c r="V3233" s="56" t="s">
        <v>18088</v>
      </c>
      <c r="W3233" s="56" t="s">
        <v>7566</v>
      </c>
      <c r="X3233" s="56" t="s">
        <v>18089</v>
      </c>
      <c r="Y3233" s="56"/>
      <c r="Z3233" s="56" t="s">
        <v>18090</v>
      </c>
      <c r="AA3233" s="56" t="s">
        <v>18091</v>
      </c>
      <c r="AB3233" s="56" t="s">
        <v>18086</v>
      </c>
      <c r="AC3233" s="56" t="s">
        <v>7326</v>
      </c>
      <c r="AD3233" s="90" t="str">
        <f t="shared" si="101"/>
        <v>NA</v>
      </c>
      <c r="AE3233" s="90"/>
      <c r="AF3233" s="90"/>
      <c r="AG3233" s="90"/>
    </row>
    <row r="3234" spans="1:33">
      <c r="A3234" s="56" t="s">
        <v>23070</v>
      </c>
      <c r="B3234" s="56" t="s">
        <v>23071</v>
      </c>
      <c r="C3234" s="56" t="s">
        <v>23072</v>
      </c>
      <c r="D3234" s="56" t="s">
        <v>7566</v>
      </c>
      <c r="E3234" s="56" t="s">
        <v>23073</v>
      </c>
      <c r="F3234" s="56" t="s">
        <v>22</v>
      </c>
      <c r="G3234" s="56"/>
      <c r="H3234" s="56" t="s">
        <v>23074</v>
      </c>
      <c r="I3234" s="56" t="s">
        <v>23075</v>
      </c>
      <c r="J3234" s="56" t="s">
        <v>23076</v>
      </c>
      <c r="K3234" s="56" t="s">
        <v>7326</v>
      </c>
      <c r="L3234" s="90" t="str">
        <f t="shared" si="100"/>
        <v>NA</v>
      </c>
      <c r="M3234" s="90"/>
      <c r="O3234" s="91"/>
      <c r="P3234" s="56"/>
      <c r="Q3234" s="56"/>
      <c r="R3234" s="56"/>
      <c r="S3234" s="56"/>
      <c r="T3234" s="56" t="s">
        <v>18092</v>
      </c>
      <c r="U3234" s="56" t="s">
        <v>18093</v>
      </c>
      <c r="V3234" s="56" t="s">
        <v>18094</v>
      </c>
      <c r="W3234" s="56" t="s">
        <v>7566</v>
      </c>
      <c r="X3234" s="56" t="s">
        <v>18095</v>
      </c>
      <c r="Y3234" s="56"/>
      <c r="Z3234" s="56" t="s">
        <v>18096</v>
      </c>
      <c r="AA3234" s="56" t="s">
        <v>18097</v>
      </c>
      <c r="AB3234" s="56" t="s">
        <v>18092</v>
      </c>
      <c r="AC3234" s="56" t="s">
        <v>7326</v>
      </c>
      <c r="AD3234" s="90" t="str">
        <f t="shared" si="101"/>
        <v>NA</v>
      </c>
      <c r="AE3234" s="90"/>
      <c r="AF3234" s="90"/>
      <c r="AG3234" s="90"/>
    </row>
    <row r="3235" spans="1:33">
      <c r="A3235" s="56" t="s">
        <v>23077</v>
      </c>
      <c r="B3235" s="56" t="s">
        <v>23078</v>
      </c>
      <c r="C3235" s="56" t="s">
        <v>23079</v>
      </c>
      <c r="D3235" s="56" t="s">
        <v>7566</v>
      </c>
      <c r="E3235" s="56" t="s">
        <v>23080</v>
      </c>
      <c r="F3235" s="56" t="s">
        <v>22</v>
      </c>
      <c r="G3235" s="56"/>
      <c r="H3235" s="56" t="s">
        <v>23081</v>
      </c>
      <c r="I3235" s="56" t="s">
        <v>23082</v>
      </c>
      <c r="J3235" s="56" t="s">
        <v>23077</v>
      </c>
      <c r="K3235" s="56" t="s">
        <v>7326</v>
      </c>
      <c r="L3235" s="90" t="str">
        <f t="shared" si="100"/>
        <v>NA</v>
      </c>
      <c r="M3235" s="90"/>
      <c r="O3235" s="91"/>
      <c r="P3235" s="56"/>
      <c r="Q3235" s="56"/>
      <c r="R3235" s="56"/>
      <c r="S3235" s="56"/>
      <c r="T3235" s="56" t="s">
        <v>18098</v>
      </c>
      <c r="U3235" s="56" t="s">
        <v>18099</v>
      </c>
      <c r="V3235" s="56" t="s">
        <v>18100</v>
      </c>
      <c r="W3235" s="56" t="s">
        <v>7566</v>
      </c>
      <c r="X3235" s="56" t="s">
        <v>18101</v>
      </c>
      <c r="Y3235" s="56"/>
      <c r="Z3235" s="56" t="s">
        <v>18102</v>
      </c>
      <c r="AA3235" s="56" t="s">
        <v>18103</v>
      </c>
      <c r="AB3235" s="56" t="s">
        <v>18098</v>
      </c>
      <c r="AC3235" s="56" t="s">
        <v>7326</v>
      </c>
      <c r="AD3235" s="90" t="str">
        <f t="shared" si="101"/>
        <v>NA</v>
      </c>
      <c r="AE3235" s="90"/>
      <c r="AF3235" s="90"/>
      <c r="AG3235" s="90"/>
    </row>
    <row r="3236" spans="1:33">
      <c r="A3236" s="56" t="s">
        <v>23083</v>
      </c>
      <c r="B3236" s="56" t="s">
        <v>23084</v>
      </c>
      <c r="C3236" s="56" t="s">
        <v>23085</v>
      </c>
      <c r="D3236" s="56" t="s">
        <v>7566</v>
      </c>
      <c r="E3236" s="56" t="s">
        <v>23086</v>
      </c>
      <c r="F3236" s="56" t="s">
        <v>22</v>
      </c>
      <c r="G3236" s="56"/>
      <c r="H3236" s="56" t="s">
        <v>23087</v>
      </c>
      <c r="I3236" s="56" t="s">
        <v>23088</v>
      </c>
      <c r="J3236" s="56" t="s">
        <v>23083</v>
      </c>
      <c r="K3236" s="56" t="s">
        <v>87</v>
      </c>
      <c r="L3236" s="90" t="str">
        <f t="shared" si="100"/>
        <v>NA</v>
      </c>
      <c r="M3236" s="90"/>
      <c r="O3236" s="91"/>
      <c r="P3236" s="56"/>
      <c r="Q3236" s="56"/>
      <c r="R3236" s="56"/>
      <c r="S3236" s="56"/>
      <c r="T3236" s="56" t="s">
        <v>18026</v>
      </c>
      <c r="U3236" s="56" t="s">
        <v>18104</v>
      </c>
      <c r="V3236" s="56" t="s">
        <v>18028</v>
      </c>
      <c r="W3236" s="56" t="s">
        <v>7566</v>
      </c>
      <c r="X3236" s="56" t="s">
        <v>18105</v>
      </c>
      <c r="Y3236" s="56"/>
      <c r="Z3236" s="56" t="s">
        <v>18106</v>
      </c>
      <c r="AA3236" s="56" t="s">
        <v>18107</v>
      </c>
      <c r="AB3236" s="56" t="s">
        <v>18108</v>
      </c>
      <c r="AC3236" s="56" t="s">
        <v>7326</v>
      </c>
      <c r="AD3236" s="90" t="str">
        <f t="shared" si="101"/>
        <v>NA</v>
      </c>
      <c r="AE3236" s="90"/>
      <c r="AF3236" s="90"/>
      <c r="AG3236" s="90"/>
    </row>
    <row r="3237" spans="1:33">
      <c r="A3237" s="56" t="s">
        <v>23089</v>
      </c>
      <c r="B3237" s="56" t="s">
        <v>23090</v>
      </c>
      <c r="C3237" s="56" t="s">
        <v>23091</v>
      </c>
      <c r="D3237" s="56" t="s">
        <v>7566</v>
      </c>
      <c r="E3237" s="56" t="s">
        <v>23092</v>
      </c>
      <c r="F3237" s="56" t="s">
        <v>22</v>
      </c>
      <c r="G3237" s="56"/>
      <c r="H3237" s="56" t="s">
        <v>23093</v>
      </c>
      <c r="I3237" s="56" t="s">
        <v>23094</v>
      </c>
      <c r="J3237" s="56" t="s">
        <v>23095</v>
      </c>
      <c r="K3237" s="56" t="s">
        <v>7326</v>
      </c>
      <c r="L3237" s="90" t="str">
        <f t="shared" si="100"/>
        <v>NA</v>
      </c>
      <c r="M3237" s="90"/>
      <c r="O3237" s="91"/>
      <c r="P3237" s="56"/>
      <c r="Q3237" s="56"/>
      <c r="R3237" s="56"/>
      <c r="S3237" s="56"/>
      <c r="T3237" s="56" t="s">
        <v>18109</v>
      </c>
      <c r="U3237" s="56" t="s">
        <v>18110</v>
      </c>
      <c r="V3237" s="56" t="s">
        <v>18111</v>
      </c>
      <c r="W3237" s="56" t="s">
        <v>7566</v>
      </c>
      <c r="X3237" s="56" t="s">
        <v>18112</v>
      </c>
      <c r="Y3237" s="56"/>
      <c r="Z3237" s="56" t="s">
        <v>18113</v>
      </c>
      <c r="AA3237" s="56" t="s">
        <v>18114</v>
      </c>
      <c r="AB3237" s="56" t="s">
        <v>18115</v>
      </c>
      <c r="AC3237" s="56" t="s">
        <v>7326</v>
      </c>
      <c r="AD3237" s="90" t="str">
        <f t="shared" si="101"/>
        <v>NA</v>
      </c>
      <c r="AE3237" s="90"/>
      <c r="AF3237" s="90"/>
      <c r="AG3237" s="90"/>
    </row>
    <row r="3238" spans="1:33">
      <c r="A3238" s="56" t="s">
        <v>23096</v>
      </c>
      <c r="B3238" s="56" t="s">
        <v>23097</v>
      </c>
      <c r="C3238" s="56" t="s">
        <v>23098</v>
      </c>
      <c r="D3238" s="56" t="s">
        <v>7566</v>
      </c>
      <c r="E3238" s="56" t="s">
        <v>23092</v>
      </c>
      <c r="F3238" s="56" t="s">
        <v>22</v>
      </c>
      <c r="G3238" s="56"/>
      <c r="H3238" s="56" t="s">
        <v>23099</v>
      </c>
      <c r="I3238" s="56" t="s">
        <v>23094</v>
      </c>
      <c r="J3238" s="56" t="s">
        <v>23100</v>
      </c>
      <c r="K3238" s="56" t="s">
        <v>87</v>
      </c>
      <c r="L3238" s="90" t="str">
        <f t="shared" si="100"/>
        <v>NA</v>
      </c>
      <c r="M3238" s="90"/>
      <c r="O3238" s="91"/>
      <c r="P3238" s="56"/>
      <c r="Q3238" s="56"/>
      <c r="R3238" s="56"/>
      <c r="S3238" s="56"/>
      <c r="T3238" s="56" t="s">
        <v>18116</v>
      </c>
      <c r="U3238" s="56" t="s">
        <v>18117</v>
      </c>
      <c r="V3238" s="56" t="s">
        <v>18118</v>
      </c>
      <c r="W3238" s="56" t="s">
        <v>7566</v>
      </c>
      <c r="X3238" s="56" t="s">
        <v>2303</v>
      </c>
      <c r="Y3238" s="56"/>
      <c r="Z3238" s="56" t="s">
        <v>18119</v>
      </c>
      <c r="AA3238" s="56" t="s">
        <v>18120</v>
      </c>
      <c r="AB3238" s="56" t="s">
        <v>18116</v>
      </c>
      <c r="AC3238" s="56" t="s">
        <v>7326</v>
      </c>
      <c r="AD3238" s="90" t="str">
        <f t="shared" si="101"/>
        <v>NA</v>
      </c>
      <c r="AE3238" s="90"/>
      <c r="AF3238" s="90"/>
      <c r="AG3238" s="90"/>
    </row>
    <row r="3239" spans="1:33">
      <c r="A3239" s="56" t="s">
        <v>23101</v>
      </c>
      <c r="B3239" s="56" t="s">
        <v>23102</v>
      </c>
      <c r="C3239" s="56" t="s">
        <v>23103</v>
      </c>
      <c r="D3239" s="56" t="s">
        <v>7566</v>
      </c>
      <c r="E3239" s="56" t="s">
        <v>3841</v>
      </c>
      <c r="F3239" s="56" t="s">
        <v>22</v>
      </c>
      <c r="G3239" s="56"/>
      <c r="H3239" s="56" t="s">
        <v>23104</v>
      </c>
      <c r="I3239" s="56" t="s">
        <v>23105</v>
      </c>
      <c r="J3239" s="56" t="s">
        <v>23101</v>
      </c>
      <c r="K3239" s="56" t="s">
        <v>7326</v>
      </c>
      <c r="L3239" s="90" t="str">
        <f t="shared" si="100"/>
        <v>NA</v>
      </c>
      <c r="M3239" s="90"/>
      <c r="O3239" s="91"/>
      <c r="P3239" s="56"/>
      <c r="Q3239" s="56"/>
      <c r="R3239" s="56"/>
      <c r="S3239" s="56"/>
      <c r="T3239" s="56" t="s">
        <v>18121</v>
      </c>
      <c r="U3239" s="56" t="s">
        <v>18122</v>
      </c>
      <c r="V3239" s="56" t="s">
        <v>18028</v>
      </c>
      <c r="W3239" s="56" t="s">
        <v>7566</v>
      </c>
      <c r="X3239" s="56" t="s">
        <v>2312</v>
      </c>
      <c r="Y3239" s="56"/>
      <c r="Z3239" s="56" t="s">
        <v>18123</v>
      </c>
      <c r="AA3239" s="56" t="s">
        <v>18124</v>
      </c>
      <c r="AB3239" s="56" t="s">
        <v>18125</v>
      </c>
      <c r="AC3239" s="56" t="s">
        <v>7326</v>
      </c>
      <c r="AD3239" s="90" t="str">
        <f t="shared" si="101"/>
        <v>NA</v>
      </c>
      <c r="AE3239" s="90"/>
      <c r="AF3239" s="90"/>
      <c r="AG3239" s="90"/>
    </row>
    <row r="3240" spans="1:33">
      <c r="A3240" s="56" t="s">
        <v>23106</v>
      </c>
      <c r="B3240" s="56" t="s">
        <v>23107</v>
      </c>
      <c r="C3240" s="56" t="s">
        <v>23108</v>
      </c>
      <c r="D3240" s="56" t="s">
        <v>7566</v>
      </c>
      <c r="E3240" s="56" t="s">
        <v>23109</v>
      </c>
      <c r="F3240" s="56" t="s">
        <v>22</v>
      </c>
      <c r="G3240" s="56"/>
      <c r="H3240" s="56" t="s">
        <v>23110</v>
      </c>
      <c r="I3240" s="56" t="s">
        <v>23111</v>
      </c>
      <c r="J3240" s="56" t="s">
        <v>23106</v>
      </c>
      <c r="K3240" s="56" t="s">
        <v>7326</v>
      </c>
      <c r="L3240" s="90" t="str">
        <f t="shared" si="100"/>
        <v>NA</v>
      </c>
      <c r="M3240" s="90"/>
      <c r="O3240" s="91"/>
      <c r="P3240" s="56"/>
      <c r="Q3240" s="56"/>
      <c r="R3240" s="56"/>
      <c r="S3240" s="56"/>
      <c r="T3240" s="56" t="s">
        <v>18126</v>
      </c>
      <c r="U3240" s="56" t="s">
        <v>18127</v>
      </c>
      <c r="V3240" s="56" t="s">
        <v>18128</v>
      </c>
      <c r="W3240" s="56" t="s">
        <v>7566</v>
      </c>
      <c r="X3240" s="56" t="s">
        <v>2312</v>
      </c>
      <c r="Y3240" s="56"/>
      <c r="Z3240" s="56" t="s">
        <v>18129</v>
      </c>
      <c r="AA3240" s="56" t="s">
        <v>18124</v>
      </c>
      <c r="AB3240" s="56" t="s">
        <v>18130</v>
      </c>
      <c r="AC3240" s="56" t="s">
        <v>87</v>
      </c>
      <c r="AD3240" s="90" t="str">
        <f t="shared" si="101"/>
        <v>NA</v>
      </c>
      <c r="AE3240" s="90"/>
      <c r="AF3240" s="90"/>
      <c r="AG3240" s="90"/>
    </row>
    <row r="3241" spans="1:33">
      <c r="A3241" s="56" t="s">
        <v>23112</v>
      </c>
      <c r="B3241" s="56" t="s">
        <v>23113</v>
      </c>
      <c r="C3241" s="56" t="s">
        <v>23114</v>
      </c>
      <c r="D3241" s="56" t="s">
        <v>7566</v>
      </c>
      <c r="E3241" s="56" t="s">
        <v>3854</v>
      </c>
      <c r="F3241" s="56" t="s">
        <v>22</v>
      </c>
      <c r="G3241" s="56"/>
      <c r="H3241" s="56" t="s">
        <v>23115</v>
      </c>
      <c r="I3241" s="56" t="s">
        <v>23116</v>
      </c>
      <c r="J3241" s="56" t="s">
        <v>23112</v>
      </c>
      <c r="K3241" s="56" t="s">
        <v>7326</v>
      </c>
      <c r="L3241" s="90" t="str">
        <f t="shared" si="100"/>
        <v>NA</v>
      </c>
      <c r="M3241" s="90"/>
      <c r="O3241" s="91"/>
      <c r="P3241" s="56"/>
      <c r="Q3241" s="56"/>
      <c r="R3241" s="56"/>
      <c r="S3241" s="56"/>
      <c r="T3241" s="56" t="s">
        <v>18131</v>
      </c>
      <c r="U3241" s="56" t="s">
        <v>18132</v>
      </c>
      <c r="V3241" s="56" t="s">
        <v>18133</v>
      </c>
      <c r="W3241" s="56" t="s">
        <v>7566</v>
      </c>
      <c r="X3241" s="56" t="s">
        <v>2312</v>
      </c>
      <c r="Y3241" s="56"/>
      <c r="Z3241" s="56" t="s">
        <v>18129</v>
      </c>
      <c r="AA3241" s="56" t="s">
        <v>18124</v>
      </c>
      <c r="AB3241" s="56"/>
      <c r="AC3241" s="56" t="s">
        <v>87</v>
      </c>
      <c r="AD3241" s="90" t="str">
        <f t="shared" si="101"/>
        <v>NA</v>
      </c>
      <c r="AE3241" s="90"/>
      <c r="AF3241" s="90"/>
      <c r="AG3241" s="90"/>
    </row>
    <row r="3242" spans="1:33">
      <c r="A3242" s="56" t="s">
        <v>23117</v>
      </c>
      <c r="B3242" s="56" t="s">
        <v>23118</v>
      </c>
      <c r="C3242" s="56" t="s">
        <v>23119</v>
      </c>
      <c r="D3242" s="56" t="s">
        <v>7566</v>
      </c>
      <c r="E3242" s="56" t="s">
        <v>23120</v>
      </c>
      <c r="F3242" s="56" t="s">
        <v>22</v>
      </c>
      <c r="G3242" s="56"/>
      <c r="H3242" s="56" t="s">
        <v>23121</v>
      </c>
      <c r="I3242" s="56" t="s">
        <v>23122</v>
      </c>
      <c r="J3242" s="56" t="s">
        <v>23117</v>
      </c>
      <c r="K3242" s="56" t="s">
        <v>7326</v>
      </c>
      <c r="L3242" s="90" t="str">
        <f t="shared" si="100"/>
        <v>NA</v>
      </c>
      <c r="M3242" s="90"/>
      <c r="O3242" s="91"/>
      <c r="P3242" s="56"/>
      <c r="Q3242" s="56"/>
      <c r="R3242" s="56"/>
      <c r="S3242" s="56"/>
      <c r="T3242" s="56" t="s">
        <v>18134</v>
      </c>
      <c r="U3242" s="56" t="s">
        <v>18135</v>
      </c>
      <c r="V3242" s="56" t="s">
        <v>18136</v>
      </c>
      <c r="W3242" s="56" t="s">
        <v>7566</v>
      </c>
      <c r="X3242" s="56" t="s">
        <v>2312</v>
      </c>
      <c r="Y3242" s="56"/>
      <c r="Z3242" s="56" t="s">
        <v>18137</v>
      </c>
      <c r="AA3242" s="56" t="s">
        <v>18124</v>
      </c>
      <c r="AB3242" s="56"/>
      <c r="AC3242" s="56" t="s">
        <v>87</v>
      </c>
      <c r="AD3242" s="90" t="str">
        <f t="shared" si="101"/>
        <v>NA</v>
      </c>
      <c r="AE3242" s="90"/>
      <c r="AF3242" s="90"/>
      <c r="AG3242" s="90"/>
    </row>
    <row r="3243" spans="1:33">
      <c r="A3243" s="56" t="s">
        <v>23123</v>
      </c>
      <c r="B3243" s="56" t="s">
        <v>23124</v>
      </c>
      <c r="C3243" s="56" t="s">
        <v>22854</v>
      </c>
      <c r="D3243" s="56" t="s">
        <v>7566</v>
      </c>
      <c r="E3243" s="56" t="s">
        <v>23125</v>
      </c>
      <c r="F3243" s="56" t="s">
        <v>22</v>
      </c>
      <c r="G3243" s="56"/>
      <c r="H3243" s="56" t="s">
        <v>23126</v>
      </c>
      <c r="I3243" s="56" t="s">
        <v>23127</v>
      </c>
      <c r="J3243" s="56" t="s">
        <v>23128</v>
      </c>
      <c r="K3243" s="56" t="s">
        <v>7326</v>
      </c>
      <c r="L3243" s="90" t="str">
        <f t="shared" si="100"/>
        <v>NA</v>
      </c>
      <c r="M3243" s="90"/>
      <c r="O3243" s="91"/>
      <c r="P3243" s="56"/>
      <c r="Q3243" s="56"/>
      <c r="R3243" s="56"/>
      <c r="S3243" s="56"/>
      <c r="T3243" s="56" t="s">
        <v>18138</v>
      </c>
      <c r="U3243" s="56" t="s">
        <v>18139</v>
      </c>
      <c r="V3243" s="56" t="s">
        <v>18140</v>
      </c>
      <c r="W3243" s="56" t="s">
        <v>7566</v>
      </c>
      <c r="X3243" s="56" t="s">
        <v>18141</v>
      </c>
      <c r="Y3243" s="56"/>
      <c r="Z3243" s="56" t="s">
        <v>18142</v>
      </c>
      <c r="AA3243" s="56" t="s">
        <v>18143</v>
      </c>
      <c r="AB3243" s="56" t="s">
        <v>18138</v>
      </c>
      <c r="AC3243" s="56" t="s">
        <v>7326</v>
      </c>
      <c r="AD3243" s="90" t="str">
        <f t="shared" si="101"/>
        <v>NA</v>
      </c>
      <c r="AE3243" s="90"/>
      <c r="AF3243" s="90"/>
      <c r="AG3243" s="90"/>
    </row>
    <row r="3244" spans="1:33">
      <c r="A3244" s="56" t="s">
        <v>23129</v>
      </c>
      <c r="B3244" s="56" t="s">
        <v>23130</v>
      </c>
      <c r="C3244" s="56" t="s">
        <v>23131</v>
      </c>
      <c r="D3244" s="56" t="s">
        <v>7566</v>
      </c>
      <c r="E3244" s="56" t="s">
        <v>23132</v>
      </c>
      <c r="F3244" s="56" t="s">
        <v>22</v>
      </c>
      <c r="G3244" s="56"/>
      <c r="H3244" s="56" t="s">
        <v>23133</v>
      </c>
      <c r="I3244" s="56" t="s">
        <v>23134</v>
      </c>
      <c r="J3244" s="56" t="s">
        <v>23129</v>
      </c>
      <c r="K3244" s="56" t="s">
        <v>7326</v>
      </c>
      <c r="L3244" s="90" t="str">
        <f t="shared" si="100"/>
        <v>NA</v>
      </c>
      <c r="M3244" s="90"/>
      <c r="O3244" s="91"/>
      <c r="P3244" s="56"/>
      <c r="Q3244" s="56"/>
      <c r="R3244" s="56"/>
      <c r="S3244" s="56"/>
      <c r="T3244" s="56" t="s">
        <v>18026</v>
      </c>
      <c r="U3244" s="56" t="s">
        <v>18144</v>
      </c>
      <c r="V3244" s="56" t="s">
        <v>18028</v>
      </c>
      <c r="W3244" s="56" t="s">
        <v>7566</v>
      </c>
      <c r="X3244" s="56" t="s">
        <v>2321</v>
      </c>
      <c r="Y3244" s="56"/>
      <c r="Z3244" s="56" t="s">
        <v>18145</v>
      </c>
      <c r="AA3244" s="56" t="s">
        <v>18146</v>
      </c>
      <c r="AB3244" s="56" t="s">
        <v>18147</v>
      </c>
      <c r="AC3244" s="56" t="s">
        <v>7326</v>
      </c>
      <c r="AD3244" s="90" t="str">
        <f t="shared" si="101"/>
        <v>NA</v>
      </c>
      <c r="AE3244" s="90"/>
      <c r="AF3244" s="90"/>
      <c r="AG3244" s="90"/>
    </row>
    <row r="3245" spans="1:33">
      <c r="A3245" s="56" t="s">
        <v>23135</v>
      </c>
      <c r="B3245" s="56" t="s">
        <v>23136</v>
      </c>
      <c r="C3245" s="56" t="s">
        <v>23137</v>
      </c>
      <c r="D3245" s="56" t="s">
        <v>7566</v>
      </c>
      <c r="E3245" s="56" t="s">
        <v>23138</v>
      </c>
      <c r="F3245" s="56" t="s">
        <v>22</v>
      </c>
      <c r="G3245" s="56"/>
      <c r="H3245" s="56" t="s">
        <v>23139</v>
      </c>
      <c r="I3245" s="56" t="s">
        <v>23140</v>
      </c>
      <c r="J3245" s="56" t="s">
        <v>23135</v>
      </c>
      <c r="K3245" s="56" t="s">
        <v>7326</v>
      </c>
      <c r="L3245" s="90" t="str">
        <f t="shared" si="100"/>
        <v>NA</v>
      </c>
      <c r="M3245" s="90"/>
      <c r="O3245" s="91"/>
      <c r="P3245" s="56"/>
      <c r="Q3245" s="56"/>
      <c r="R3245" s="56"/>
      <c r="S3245" s="56"/>
      <c r="T3245" s="56" t="s">
        <v>18148</v>
      </c>
      <c r="U3245" s="56" t="s">
        <v>18149</v>
      </c>
      <c r="V3245" s="56" t="s">
        <v>18150</v>
      </c>
      <c r="W3245" s="56" t="s">
        <v>7566</v>
      </c>
      <c r="X3245" s="56" t="s">
        <v>18151</v>
      </c>
      <c r="Y3245" s="56"/>
      <c r="Z3245" s="56" t="s">
        <v>18152</v>
      </c>
      <c r="AA3245" s="56" t="s">
        <v>18153</v>
      </c>
      <c r="AB3245" s="56" t="s">
        <v>18154</v>
      </c>
      <c r="AC3245" s="56" t="s">
        <v>7326</v>
      </c>
      <c r="AD3245" s="90" t="str">
        <f t="shared" si="101"/>
        <v>NA</v>
      </c>
      <c r="AE3245" s="90"/>
      <c r="AF3245" s="90"/>
      <c r="AG3245" s="90"/>
    </row>
    <row r="3246" spans="1:33">
      <c r="A3246" s="56" t="s">
        <v>23141</v>
      </c>
      <c r="B3246" s="56" t="s">
        <v>23142</v>
      </c>
      <c r="C3246" s="56" t="s">
        <v>23143</v>
      </c>
      <c r="D3246" s="56" t="s">
        <v>7566</v>
      </c>
      <c r="E3246" s="56" t="s">
        <v>552</v>
      </c>
      <c r="F3246" s="56" t="s">
        <v>22</v>
      </c>
      <c r="G3246" s="56"/>
      <c r="H3246" s="56" t="s">
        <v>23144</v>
      </c>
      <c r="I3246" s="56" t="s">
        <v>23145</v>
      </c>
      <c r="J3246" s="56" t="s">
        <v>23141</v>
      </c>
      <c r="K3246" s="56" t="s">
        <v>7326</v>
      </c>
      <c r="L3246" s="90" t="str">
        <f t="shared" si="100"/>
        <v>NA</v>
      </c>
      <c r="M3246" s="90"/>
      <c r="O3246" s="91"/>
      <c r="P3246" s="56"/>
      <c r="Q3246" s="56"/>
      <c r="R3246" s="56"/>
      <c r="S3246" s="56"/>
      <c r="T3246" s="56" t="s">
        <v>18155</v>
      </c>
      <c r="U3246" s="56" t="s">
        <v>18156</v>
      </c>
      <c r="V3246" s="56" t="s">
        <v>18157</v>
      </c>
      <c r="W3246" s="56" t="s">
        <v>7566</v>
      </c>
      <c r="X3246" s="56" t="s">
        <v>18158</v>
      </c>
      <c r="Y3246" s="56"/>
      <c r="Z3246" s="56" t="s">
        <v>18159</v>
      </c>
      <c r="AA3246" s="56" t="s">
        <v>18160</v>
      </c>
      <c r="AB3246" s="56" t="s">
        <v>18161</v>
      </c>
      <c r="AC3246" s="56" t="s">
        <v>7326</v>
      </c>
      <c r="AD3246" s="90" t="str">
        <f t="shared" si="101"/>
        <v>NA</v>
      </c>
      <c r="AE3246" s="90"/>
      <c r="AF3246" s="90"/>
      <c r="AG3246" s="90"/>
    </row>
    <row r="3247" spans="1:33">
      <c r="A3247" s="56" t="s">
        <v>23146</v>
      </c>
      <c r="B3247" s="56" t="s">
        <v>23147</v>
      </c>
      <c r="C3247" s="56" t="s">
        <v>23148</v>
      </c>
      <c r="D3247" s="56" t="s">
        <v>7566</v>
      </c>
      <c r="E3247" s="56" t="s">
        <v>552</v>
      </c>
      <c r="F3247" s="56" t="s">
        <v>22</v>
      </c>
      <c r="G3247" s="56"/>
      <c r="H3247" s="56" t="s">
        <v>23149</v>
      </c>
      <c r="I3247" s="56" t="s">
        <v>23145</v>
      </c>
      <c r="J3247" s="56" t="s">
        <v>23146</v>
      </c>
      <c r="K3247" s="56" t="s">
        <v>87</v>
      </c>
      <c r="L3247" s="90" t="str">
        <f t="shared" si="100"/>
        <v>NA</v>
      </c>
      <c r="M3247" s="90"/>
      <c r="O3247" s="91"/>
      <c r="P3247" s="56"/>
      <c r="Q3247" s="56"/>
      <c r="R3247" s="56"/>
      <c r="S3247" s="56"/>
      <c r="T3247" s="56" t="s">
        <v>18162</v>
      </c>
      <c r="U3247" s="56" t="s">
        <v>18163</v>
      </c>
      <c r="V3247" s="56" t="s">
        <v>18164</v>
      </c>
      <c r="W3247" s="56" t="s">
        <v>7566</v>
      </c>
      <c r="X3247" s="56" t="s">
        <v>18165</v>
      </c>
      <c r="Y3247" s="56"/>
      <c r="Z3247" s="56" t="s">
        <v>18166</v>
      </c>
      <c r="AA3247" s="56" t="s">
        <v>18167</v>
      </c>
      <c r="AB3247" s="56" t="s">
        <v>18162</v>
      </c>
      <c r="AC3247" s="56" t="s">
        <v>7326</v>
      </c>
      <c r="AD3247" s="90" t="str">
        <f t="shared" si="101"/>
        <v>NA</v>
      </c>
      <c r="AE3247" s="90"/>
      <c r="AF3247" s="90"/>
      <c r="AG3247" s="90"/>
    </row>
    <row r="3248" spans="1:33">
      <c r="A3248" s="56" t="s">
        <v>23150</v>
      </c>
      <c r="B3248" s="56" t="s">
        <v>23151</v>
      </c>
      <c r="C3248" s="56" t="s">
        <v>23152</v>
      </c>
      <c r="D3248" s="56" t="s">
        <v>7566</v>
      </c>
      <c r="E3248" s="56" t="s">
        <v>552</v>
      </c>
      <c r="F3248" s="56" t="s">
        <v>22</v>
      </c>
      <c r="G3248" s="56"/>
      <c r="H3248" s="56" t="s">
        <v>23153</v>
      </c>
      <c r="I3248" s="56" t="s">
        <v>23145</v>
      </c>
      <c r="J3248" s="56"/>
      <c r="K3248" s="56" t="s">
        <v>87</v>
      </c>
      <c r="L3248" s="90" t="str">
        <f t="shared" si="100"/>
        <v>NA</v>
      </c>
      <c r="M3248" s="90"/>
      <c r="O3248" s="91"/>
      <c r="P3248" s="56"/>
      <c r="Q3248" s="56"/>
      <c r="R3248" s="56"/>
      <c r="S3248" s="56"/>
      <c r="T3248" s="56" t="s">
        <v>18168</v>
      </c>
      <c r="U3248" s="56" t="s">
        <v>18169</v>
      </c>
      <c r="V3248" s="56" t="s">
        <v>18170</v>
      </c>
      <c r="W3248" s="56" t="s">
        <v>7566</v>
      </c>
      <c r="X3248" s="56" t="s">
        <v>18171</v>
      </c>
      <c r="Y3248" s="56"/>
      <c r="Z3248" s="56" t="s">
        <v>18172</v>
      </c>
      <c r="AA3248" s="56" t="s">
        <v>18173</v>
      </c>
      <c r="AB3248" s="56" t="s">
        <v>18168</v>
      </c>
      <c r="AC3248" s="56" t="s">
        <v>7326</v>
      </c>
      <c r="AD3248" s="90" t="str">
        <f t="shared" si="101"/>
        <v>NA</v>
      </c>
      <c r="AE3248" s="90"/>
      <c r="AF3248" s="90"/>
      <c r="AG3248" s="90"/>
    </row>
    <row r="3249" spans="1:33">
      <c r="A3249" s="56" t="s">
        <v>23154</v>
      </c>
      <c r="B3249" s="56" t="s">
        <v>23155</v>
      </c>
      <c r="C3249" s="56" t="s">
        <v>23156</v>
      </c>
      <c r="D3249" s="56" t="s">
        <v>7566</v>
      </c>
      <c r="E3249" s="56" t="s">
        <v>552</v>
      </c>
      <c r="F3249" s="56" t="s">
        <v>22</v>
      </c>
      <c r="G3249" s="56"/>
      <c r="H3249" s="56" t="s">
        <v>23149</v>
      </c>
      <c r="I3249" s="56" t="s">
        <v>23145</v>
      </c>
      <c r="J3249" s="56"/>
      <c r="K3249" s="56" t="s">
        <v>87</v>
      </c>
      <c r="L3249" s="90" t="str">
        <f t="shared" si="100"/>
        <v>NA</v>
      </c>
      <c r="M3249" s="90"/>
      <c r="O3249" s="91"/>
      <c r="P3249" s="56"/>
      <c r="Q3249" s="56"/>
      <c r="R3249" s="56"/>
      <c r="S3249" s="56"/>
      <c r="T3249" s="56" t="s">
        <v>18174</v>
      </c>
      <c r="U3249" s="56" t="s">
        <v>18175</v>
      </c>
      <c r="V3249" s="56" t="s">
        <v>18176</v>
      </c>
      <c r="W3249" s="56" t="s">
        <v>7566</v>
      </c>
      <c r="X3249" s="56" t="s">
        <v>18177</v>
      </c>
      <c r="Y3249" s="56"/>
      <c r="Z3249" s="56" t="s">
        <v>18178</v>
      </c>
      <c r="AA3249" s="56" t="s">
        <v>18179</v>
      </c>
      <c r="AB3249" s="56" t="s">
        <v>18180</v>
      </c>
      <c r="AC3249" s="56" t="s">
        <v>7326</v>
      </c>
      <c r="AD3249" s="90" t="str">
        <f t="shared" si="101"/>
        <v>NA</v>
      </c>
      <c r="AE3249" s="90"/>
      <c r="AF3249" s="90"/>
      <c r="AG3249" s="90"/>
    </row>
    <row r="3250" spans="1:33">
      <c r="A3250" s="56" t="s">
        <v>23157</v>
      </c>
      <c r="B3250" s="56" t="s">
        <v>23158</v>
      </c>
      <c r="C3250" s="56" t="s">
        <v>23159</v>
      </c>
      <c r="D3250" s="56" t="s">
        <v>7566</v>
      </c>
      <c r="E3250" s="56" t="s">
        <v>552</v>
      </c>
      <c r="F3250" s="56" t="s">
        <v>22</v>
      </c>
      <c r="G3250" s="56"/>
      <c r="H3250" s="56" t="s">
        <v>23153</v>
      </c>
      <c r="I3250" s="56" t="s">
        <v>23145</v>
      </c>
      <c r="J3250" s="56" t="s">
        <v>23157</v>
      </c>
      <c r="K3250" s="56" t="s">
        <v>87</v>
      </c>
      <c r="L3250" s="90" t="str">
        <f t="shared" si="100"/>
        <v>NA</v>
      </c>
      <c r="M3250" s="90"/>
      <c r="O3250" s="91"/>
      <c r="P3250" s="56"/>
      <c r="Q3250" s="56"/>
      <c r="R3250" s="56"/>
      <c r="S3250" s="56"/>
      <c r="T3250" s="56" t="s">
        <v>18181</v>
      </c>
      <c r="U3250" s="56" t="s">
        <v>18182</v>
      </c>
      <c r="V3250" s="56" t="s">
        <v>18183</v>
      </c>
      <c r="W3250" s="56" t="s">
        <v>7566</v>
      </c>
      <c r="X3250" s="56" t="s">
        <v>18184</v>
      </c>
      <c r="Y3250" s="56"/>
      <c r="Z3250" s="56" t="s">
        <v>18185</v>
      </c>
      <c r="AA3250" s="56" t="s">
        <v>18186</v>
      </c>
      <c r="AB3250" s="56" t="s">
        <v>18187</v>
      </c>
      <c r="AC3250" s="56" t="s">
        <v>7326</v>
      </c>
      <c r="AD3250" s="90" t="str">
        <f t="shared" si="101"/>
        <v>NA</v>
      </c>
      <c r="AE3250" s="90"/>
      <c r="AF3250" s="90"/>
      <c r="AG3250" s="90"/>
    </row>
    <row r="3251" spans="1:33">
      <c r="A3251" s="56" t="s">
        <v>23160</v>
      </c>
      <c r="B3251" s="56" t="s">
        <v>23161</v>
      </c>
      <c r="C3251" s="56" t="s">
        <v>23162</v>
      </c>
      <c r="D3251" s="56" t="s">
        <v>7566</v>
      </c>
      <c r="E3251" s="56" t="s">
        <v>552</v>
      </c>
      <c r="F3251" s="56" t="s">
        <v>22</v>
      </c>
      <c r="G3251" s="56"/>
      <c r="H3251" s="56" t="s">
        <v>23144</v>
      </c>
      <c r="I3251" s="56" t="s">
        <v>23145</v>
      </c>
      <c r="J3251" s="56" t="s">
        <v>23163</v>
      </c>
      <c r="K3251" s="56" t="s">
        <v>87</v>
      </c>
      <c r="L3251" s="90" t="str">
        <f t="shared" si="100"/>
        <v>NA</v>
      </c>
      <c r="M3251" s="90"/>
      <c r="O3251" s="91"/>
      <c r="P3251" s="56"/>
      <c r="Q3251" s="56"/>
      <c r="R3251" s="56"/>
      <c r="S3251" s="56"/>
      <c r="T3251" s="56" t="s">
        <v>18188</v>
      </c>
      <c r="U3251" s="56" t="s">
        <v>18189</v>
      </c>
      <c r="V3251" s="56" t="s">
        <v>18190</v>
      </c>
      <c r="W3251" s="56" t="s">
        <v>7566</v>
      </c>
      <c r="X3251" s="56" t="s">
        <v>2340</v>
      </c>
      <c r="Y3251" s="56"/>
      <c r="Z3251" s="56" t="s">
        <v>18191</v>
      </c>
      <c r="AA3251" s="56" t="s">
        <v>18192</v>
      </c>
      <c r="AB3251" s="56" t="s">
        <v>18193</v>
      </c>
      <c r="AC3251" s="56" t="s">
        <v>87</v>
      </c>
      <c r="AD3251" s="90" t="str">
        <f t="shared" si="101"/>
        <v>NA</v>
      </c>
      <c r="AE3251" s="90"/>
      <c r="AF3251" s="90"/>
      <c r="AG3251" s="90"/>
    </row>
    <row r="3252" spans="1:33">
      <c r="A3252" s="56" t="s">
        <v>23164</v>
      </c>
      <c r="B3252" s="56" t="s">
        <v>23165</v>
      </c>
      <c r="C3252" s="56" t="s">
        <v>23166</v>
      </c>
      <c r="D3252" s="56" t="s">
        <v>7566</v>
      </c>
      <c r="E3252" s="56" t="s">
        <v>23167</v>
      </c>
      <c r="F3252" s="56" t="s">
        <v>22</v>
      </c>
      <c r="G3252" s="56"/>
      <c r="H3252" s="56" t="s">
        <v>23168</v>
      </c>
      <c r="I3252" s="56" t="s">
        <v>23169</v>
      </c>
      <c r="J3252" s="56" t="s">
        <v>23170</v>
      </c>
      <c r="K3252" s="56" t="s">
        <v>7326</v>
      </c>
      <c r="L3252" s="90" t="str">
        <f t="shared" si="100"/>
        <v>NA</v>
      </c>
      <c r="M3252" s="90"/>
      <c r="O3252" s="91"/>
      <c r="P3252" s="56"/>
      <c r="Q3252" s="56"/>
      <c r="R3252" s="56"/>
      <c r="S3252" s="56"/>
      <c r="T3252" s="56" t="s">
        <v>18194</v>
      </c>
      <c r="U3252" s="56" t="s">
        <v>18195</v>
      </c>
      <c r="V3252" s="56" t="s">
        <v>18196</v>
      </c>
      <c r="W3252" s="56" t="s">
        <v>7566</v>
      </c>
      <c r="X3252" s="56" t="s">
        <v>18197</v>
      </c>
      <c r="Y3252" s="56"/>
      <c r="Z3252" s="56" t="s">
        <v>18198</v>
      </c>
      <c r="AA3252" s="56" t="s">
        <v>18199</v>
      </c>
      <c r="AB3252" s="56" t="s">
        <v>18194</v>
      </c>
      <c r="AC3252" s="56" t="s">
        <v>7326</v>
      </c>
      <c r="AD3252" s="90" t="str">
        <f t="shared" si="101"/>
        <v>NA</v>
      </c>
      <c r="AE3252" s="90"/>
      <c r="AF3252" s="90"/>
      <c r="AG3252" s="90"/>
    </row>
    <row r="3253" spans="1:33">
      <c r="A3253" s="56" t="s">
        <v>23171</v>
      </c>
      <c r="B3253" s="56" t="s">
        <v>23172</v>
      </c>
      <c r="C3253" s="56" t="s">
        <v>23173</v>
      </c>
      <c r="D3253" s="56" t="s">
        <v>7566</v>
      </c>
      <c r="E3253" s="56" t="s">
        <v>23174</v>
      </c>
      <c r="F3253" s="56" t="s">
        <v>22</v>
      </c>
      <c r="G3253" s="56"/>
      <c r="H3253" s="56" t="s">
        <v>23175</v>
      </c>
      <c r="I3253" s="56" t="s">
        <v>23176</v>
      </c>
      <c r="J3253" s="56" t="s">
        <v>23177</v>
      </c>
      <c r="K3253" s="56" t="s">
        <v>87</v>
      </c>
      <c r="L3253" s="90" t="str">
        <f t="shared" si="100"/>
        <v>NA</v>
      </c>
      <c r="M3253" s="90"/>
      <c r="O3253" s="91"/>
      <c r="P3253" s="56"/>
      <c r="Q3253" s="56"/>
      <c r="R3253" s="56"/>
      <c r="S3253" s="56"/>
      <c r="T3253" s="56" t="s">
        <v>18200</v>
      </c>
      <c r="U3253" s="56" t="s">
        <v>18201</v>
      </c>
      <c r="V3253" s="56" t="s">
        <v>18202</v>
      </c>
      <c r="W3253" s="56" t="s">
        <v>7566</v>
      </c>
      <c r="X3253" s="56" t="s">
        <v>18203</v>
      </c>
      <c r="Y3253" s="56"/>
      <c r="Z3253" s="56" t="s">
        <v>18204</v>
      </c>
      <c r="AA3253" s="56" t="s">
        <v>18205</v>
      </c>
      <c r="AB3253" s="56" t="s">
        <v>18200</v>
      </c>
      <c r="AC3253" s="56" t="s">
        <v>7326</v>
      </c>
      <c r="AD3253" s="90" t="str">
        <f t="shared" si="101"/>
        <v>NA</v>
      </c>
      <c r="AE3253" s="90"/>
      <c r="AF3253" s="90"/>
      <c r="AG3253" s="90"/>
    </row>
    <row r="3254" spans="1:33">
      <c r="A3254" s="56" t="s">
        <v>23178</v>
      </c>
      <c r="B3254" s="56" t="s">
        <v>23179</v>
      </c>
      <c r="C3254" s="56" t="s">
        <v>23180</v>
      </c>
      <c r="D3254" s="56" t="s">
        <v>7566</v>
      </c>
      <c r="E3254" s="56" t="s">
        <v>23181</v>
      </c>
      <c r="F3254" s="56" t="s">
        <v>22</v>
      </c>
      <c r="G3254" s="56"/>
      <c r="H3254" s="56" t="s">
        <v>23182</v>
      </c>
      <c r="I3254" s="56" t="s">
        <v>23183</v>
      </c>
      <c r="J3254" s="56" t="s">
        <v>23178</v>
      </c>
      <c r="K3254" s="56" t="s">
        <v>7326</v>
      </c>
      <c r="L3254" s="90" t="str">
        <f t="shared" si="100"/>
        <v>NA</v>
      </c>
      <c r="M3254" s="90"/>
      <c r="O3254" s="91"/>
      <c r="P3254" s="56"/>
      <c r="Q3254" s="56"/>
      <c r="R3254" s="56"/>
      <c r="S3254" s="56"/>
      <c r="T3254" s="56" t="s">
        <v>18206</v>
      </c>
      <c r="U3254" s="56" t="s">
        <v>18207</v>
      </c>
      <c r="V3254" s="56" t="s">
        <v>18208</v>
      </c>
      <c r="W3254" s="56" t="s">
        <v>7566</v>
      </c>
      <c r="X3254" s="56" t="s">
        <v>18209</v>
      </c>
      <c r="Y3254" s="56"/>
      <c r="Z3254" s="56" t="s">
        <v>18210</v>
      </c>
      <c r="AA3254" s="56" t="s">
        <v>18211</v>
      </c>
      <c r="AB3254" s="56" t="s">
        <v>18206</v>
      </c>
      <c r="AC3254" s="56" t="s">
        <v>7326</v>
      </c>
      <c r="AD3254" s="90" t="str">
        <f t="shared" si="101"/>
        <v>NA</v>
      </c>
      <c r="AE3254" s="90"/>
      <c r="AF3254" s="90"/>
      <c r="AG3254" s="90"/>
    </row>
    <row r="3255" spans="1:33">
      <c r="A3255" s="56" t="s">
        <v>23184</v>
      </c>
      <c r="B3255" s="56" t="s">
        <v>23185</v>
      </c>
      <c r="C3255" s="56" t="s">
        <v>23186</v>
      </c>
      <c r="D3255" s="56" t="s">
        <v>7566</v>
      </c>
      <c r="E3255" s="56" t="s">
        <v>23187</v>
      </c>
      <c r="F3255" s="56" t="s">
        <v>22</v>
      </c>
      <c r="G3255" s="56"/>
      <c r="H3255" s="56" t="s">
        <v>23188</v>
      </c>
      <c r="I3255" s="56" t="s">
        <v>23189</v>
      </c>
      <c r="J3255" s="56"/>
      <c r="K3255" s="56" t="s">
        <v>7326</v>
      </c>
      <c r="L3255" s="90" t="str">
        <f t="shared" si="100"/>
        <v>NA</v>
      </c>
      <c r="M3255" s="90"/>
      <c r="O3255" s="91"/>
      <c r="P3255" s="56"/>
      <c r="Q3255" s="56"/>
      <c r="R3255" s="56"/>
      <c r="S3255" s="56"/>
      <c r="T3255" s="56" t="s">
        <v>18212</v>
      </c>
      <c r="U3255" s="56" t="s">
        <v>18213</v>
      </c>
      <c r="V3255" s="56" t="s">
        <v>18214</v>
      </c>
      <c r="W3255" s="56" t="s">
        <v>7566</v>
      </c>
      <c r="X3255" s="56" t="s">
        <v>18215</v>
      </c>
      <c r="Y3255" s="56"/>
      <c r="Z3255" s="56" t="s">
        <v>18216</v>
      </c>
      <c r="AA3255" s="56" t="s">
        <v>18217</v>
      </c>
      <c r="AB3255" s="56" t="s">
        <v>18212</v>
      </c>
      <c r="AC3255" s="56" t="s">
        <v>7326</v>
      </c>
      <c r="AD3255" s="90" t="str">
        <f t="shared" si="101"/>
        <v>NA</v>
      </c>
      <c r="AE3255" s="90"/>
      <c r="AF3255" s="90"/>
      <c r="AG3255" s="90"/>
    </row>
    <row r="3256" spans="1:33">
      <c r="A3256" s="56" t="s">
        <v>23190</v>
      </c>
      <c r="B3256" s="56" t="s">
        <v>23191</v>
      </c>
      <c r="C3256" s="56" t="s">
        <v>23192</v>
      </c>
      <c r="D3256" s="56" t="s">
        <v>7566</v>
      </c>
      <c r="E3256" s="56" t="s">
        <v>23193</v>
      </c>
      <c r="F3256" s="56" t="s">
        <v>22</v>
      </c>
      <c r="G3256" s="56"/>
      <c r="H3256" s="56" t="s">
        <v>23194</v>
      </c>
      <c r="I3256" s="56" t="s">
        <v>23195</v>
      </c>
      <c r="J3256" s="56" t="s">
        <v>23190</v>
      </c>
      <c r="K3256" s="56" t="s">
        <v>7326</v>
      </c>
      <c r="L3256" s="90" t="str">
        <f t="shared" si="100"/>
        <v>NA</v>
      </c>
      <c r="M3256" s="90"/>
      <c r="O3256" s="91"/>
      <c r="P3256" s="56"/>
      <c r="Q3256" s="56"/>
      <c r="R3256" s="56"/>
      <c r="S3256" s="56"/>
      <c r="T3256" s="56" t="s">
        <v>18218</v>
      </c>
      <c r="U3256" s="56" t="s">
        <v>18219</v>
      </c>
      <c r="V3256" s="56" t="s">
        <v>18220</v>
      </c>
      <c r="W3256" s="56" t="s">
        <v>7566</v>
      </c>
      <c r="X3256" s="56" t="s">
        <v>18221</v>
      </c>
      <c r="Y3256" s="56"/>
      <c r="Z3256" s="56" t="s">
        <v>18222</v>
      </c>
      <c r="AA3256" s="56" t="s">
        <v>18223</v>
      </c>
      <c r="AB3256" s="56" t="s">
        <v>18218</v>
      </c>
      <c r="AC3256" s="56" t="s">
        <v>7326</v>
      </c>
      <c r="AD3256" s="90" t="str">
        <f t="shared" si="101"/>
        <v>NA</v>
      </c>
      <c r="AE3256" s="90"/>
      <c r="AF3256" s="90"/>
      <c r="AG3256" s="90"/>
    </row>
    <row r="3257" spans="1:33">
      <c r="A3257" s="56" t="s">
        <v>23196</v>
      </c>
      <c r="B3257" s="56" t="s">
        <v>23197</v>
      </c>
      <c r="C3257" s="56" t="s">
        <v>23198</v>
      </c>
      <c r="D3257" s="56" t="s">
        <v>7566</v>
      </c>
      <c r="E3257" s="56" t="s">
        <v>1741</v>
      </c>
      <c r="F3257" s="56" t="s">
        <v>22</v>
      </c>
      <c r="G3257" s="56"/>
      <c r="H3257" s="56" t="s">
        <v>23199</v>
      </c>
      <c r="I3257" s="56" t="s">
        <v>23200</v>
      </c>
      <c r="J3257" s="56" t="s">
        <v>23201</v>
      </c>
      <c r="K3257" s="56" t="s">
        <v>7326</v>
      </c>
      <c r="L3257" s="90" t="str">
        <f t="shared" si="100"/>
        <v>NA</v>
      </c>
      <c r="M3257" s="90"/>
      <c r="O3257" s="91"/>
      <c r="P3257" s="56"/>
      <c r="Q3257" s="56"/>
      <c r="R3257" s="56"/>
      <c r="S3257" s="56"/>
      <c r="T3257" s="56" t="s">
        <v>18224</v>
      </c>
      <c r="U3257" s="56" t="s">
        <v>18225</v>
      </c>
      <c r="V3257" s="56" t="s">
        <v>18226</v>
      </c>
      <c r="W3257" s="56" t="s">
        <v>7566</v>
      </c>
      <c r="X3257" s="56" t="s">
        <v>18227</v>
      </c>
      <c r="Y3257" s="56"/>
      <c r="Z3257" s="56" t="s">
        <v>18228</v>
      </c>
      <c r="AA3257" s="56" t="s">
        <v>18229</v>
      </c>
      <c r="AB3257" s="56" t="s">
        <v>18230</v>
      </c>
      <c r="AC3257" s="56" t="s">
        <v>7326</v>
      </c>
      <c r="AD3257" s="90" t="str">
        <f t="shared" si="101"/>
        <v>NA</v>
      </c>
      <c r="AE3257" s="90"/>
      <c r="AF3257" s="90"/>
      <c r="AG3257" s="90"/>
    </row>
    <row r="3258" spans="1:33">
      <c r="A3258" s="56" t="s">
        <v>23202</v>
      </c>
      <c r="B3258" s="56" t="s">
        <v>23203</v>
      </c>
      <c r="C3258" s="56" t="s">
        <v>23204</v>
      </c>
      <c r="D3258" s="56" t="s">
        <v>7566</v>
      </c>
      <c r="E3258" s="56" t="s">
        <v>23205</v>
      </c>
      <c r="F3258" s="56" t="s">
        <v>22</v>
      </c>
      <c r="G3258" s="56"/>
      <c r="H3258" s="56" t="s">
        <v>23206</v>
      </c>
      <c r="I3258" s="56" t="s">
        <v>23207</v>
      </c>
      <c r="J3258" s="56"/>
      <c r="K3258" s="56" t="s">
        <v>7326</v>
      </c>
      <c r="L3258" s="90" t="str">
        <f t="shared" si="100"/>
        <v>NA</v>
      </c>
      <c r="M3258" s="90"/>
      <c r="O3258" s="91"/>
      <c r="P3258" s="56"/>
      <c r="Q3258" s="56"/>
      <c r="R3258" s="56"/>
      <c r="S3258" s="56"/>
      <c r="T3258" s="56" t="s">
        <v>18231</v>
      </c>
      <c r="U3258" s="56" t="s">
        <v>18232</v>
      </c>
      <c r="V3258" s="56" t="s">
        <v>18233</v>
      </c>
      <c r="W3258" s="56" t="s">
        <v>7566</v>
      </c>
      <c r="X3258" s="56" t="s">
        <v>18234</v>
      </c>
      <c r="Y3258" s="56"/>
      <c r="Z3258" s="56" t="s">
        <v>18235</v>
      </c>
      <c r="AA3258" s="56" t="s">
        <v>18236</v>
      </c>
      <c r="AB3258" s="56" t="s">
        <v>18237</v>
      </c>
      <c r="AC3258" s="56" t="s">
        <v>7326</v>
      </c>
      <c r="AD3258" s="90" t="str">
        <f t="shared" si="101"/>
        <v>NA</v>
      </c>
      <c r="AE3258" s="90"/>
      <c r="AF3258" s="90"/>
      <c r="AG3258" s="90"/>
    </row>
    <row r="3259" spans="1:33">
      <c r="A3259" s="56" t="s">
        <v>23208</v>
      </c>
      <c r="B3259" s="56" t="s">
        <v>23209</v>
      </c>
      <c r="C3259" s="56" t="s">
        <v>23210</v>
      </c>
      <c r="D3259" s="56" t="s">
        <v>7566</v>
      </c>
      <c r="E3259" s="56" t="s">
        <v>23211</v>
      </c>
      <c r="F3259" s="56" t="s">
        <v>22</v>
      </c>
      <c r="G3259" s="56"/>
      <c r="H3259" s="56" t="s">
        <v>23212</v>
      </c>
      <c r="I3259" s="56" t="s">
        <v>23213</v>
      </c>
      <c r="J3259" s="56"/>
      <c r="K3259" s="56" t="s">
        <v>7326</v>
      </c>
      <c r="L3259" s="90" t="str">
        <f t="shared" si="100"/>
        <v>NA</v>
      </c>
      <c r="M3259" s="90"/>
      <c r="O3259" s="91"/>
      <c r="P3259" s="56"/>
      <c r="Q3259" s="56"/>
      <c r="R3259" s="56"/>
      <c r="S3259" s="56"/>
      <c r="T3259" s="56" t="s">
        <v>18238</v>
      </c>
      <c r="U3259" s="56" t="s">
        <v>18239</v>
      </c>
      <c r="V3259" s="56" t="s">
        <v>18240</v>
      </c>
      <c r="W3259" s="56" t="s">
        <v>7566</v>
      </c>
      <c r="X3259" s="56" t="s">
        <v>18241</v>
      </c>
      <c r="Y3259" s="56"/>
      <c r="Z3259" s="56" t="s">
        <v>18242</v>
      </c>
      <c r="AA3259" s="56" t="s">
        <v>18243</v>
      </c>
      <c r="AB3259" s="56"/>
      <c r="AC3259" s="56" t="s">
        <v>7326</v>
      </c>
      <c r="AD3259" s="90" t="str">
        <f t="shared" si="101"/>
        <v>NA</v>
      </c>
      <c r="AE3259" s="90"/>
      <c r="AF3259" s="90"/>
      <c r="AG3259" s="90"/>
    </row>
    <row r="3260" spans="1:33">
      <c r="A3260" s="56" t="s">
        <v>23214</v>
      </c>
      <c r="B3260" s="56" t="s">
        <v>23215</v>
      </c>
      <c r="C3260" s="56" t="s">
        <v>23216</v>
      </c>
      <c r="D3260" s="56" t="s">
        <v>7566</v>
      </c>
      <c r="E3260" s="56" t="s">
        <v>23217</v>
      </c>
      <c r="F3260" s="56" t="s">
        <v>22</v>
      </c>
      <c r="G3260" s="56"/>
      <c r="H3260" s="56" t="s">
        <v>23218</v>
      </c>
      <c r="I3260" s="56" t="s">
        <v>23219</v>
      </c>
      <c r="J3260" s="56" t="s">
        <v>23220</v>
      </c>
      <c r="K3260" s="56" t="s">
        <v>7326</v>
      </c>
      <c r="L3260" s="90" t="str">
        <f t="shared" si="100"/>
        <v>NA</v>
      </c>
      <c r="M3260" s="90"/>
      <c r="O3260" s="91"/>
      <c r="P3260" s="56"/>
      <c r="Q3260" s="56"/>
      <c r="R3260" s="56"/>
      <c r="S3260" s="56"/>
      <c r="T3260" s="56" t="s">
        <v>18244</v>
      </c>
      <c r="U3260" s="56" t="s">
        <v>18245</v>
      </c>
      <c r="V3260" s="56" t="s">
        <v>18246</v>
      </c>
      <c r="W3260" s="56" t="s">
        <v>7566</v>
      </c>
      <c r="X3260" s="56" t="s">
        <v>2358</v>
      </c>
      <c r="Y3260" s="56"/>
      <c r="Z3260" s="56" t="s">
        <v>18247</v>
      </c>
      <c r="AA3260" s="56" t="s">
        <v>18248</v>
      </c>
      <c r="AB3260" s="56"/>
      <c r="AC3260" s="56" t="s">
        <v>7326</v>
      </c>
      <c r="AD3260" s="90" t="str">
        <f t="shared" si="101"/>
        <v>NA</v>
      </c>
      <c r="AE3260" s="90"/>
      <c r="AF3260" s="90"/>
      <c r="AG3260" s="90"/>
    </row>
    <row r="3261" spans="1:33">
      <c r="A3261" s="56" t="s">
        <v>23221</v>
      </c>
      <c r="B3261" s="56" t="s">
        <v>23222</v>
      </c>
      <c r="C3261" s="56" t="s">
        <v>23198</v>
      </c>
      <c r="D3261" s="56" t="s">
        <v>7566</v>
      </c>
      <c r="E3261" s="56" t="s">
        <v>23223</v>
      </c>
      <c r="F3261" s="56" t="s">
        <v>22</v>
      </c>
      <c r="G3261" s="56"/>
      <c r="H3261" s="56" t="s">
        <v>23224</v>
      </c>
      <c r="I3261" s="56" t="s">
        <v>23225</v>
      </c>
      <c r="J3261" s="56" t="s">
        <v>23226</v>
      </c>
      <c r="K3261" s="56" t="s">
        <v>7326</v>
      </c>
      <c r="L3261" s="90" t="str">
        <f t="shared" si="100"/>
        <v>NA</v>
      </c>
      <c r="M3261" s="90"/>
      <c r="O3261" s="91"/>
      <c r="P3261" s="56"/>
      <c r="Q3261" s="56"/>
      <c r="R3261" s="56"/>
      <c r="S3261" s="56"/>
      <c r="T3261" s="56" t="s">
        <v>18249</v>
      </c>
      <c r="U3261" s="56" t="s">
        <v>18250</v>
      </c>
      <c r="V3261" s="56" t="s">
        <v>18251</v>
      </c>
      <c r="W3261" s="56" t="s">
        <v>7566</v>
      </c>
      <c r="X3261" s="56" t="s">
        <v>230</v>
      </c>
      <c r="Y3261" s="56"/>
      <c r="Z3261" s="56" t="s">
        <v>18252</v>
      </c>
      <c r="AA3261" s="56" t="s">
        <v>18253</v>
      </c>
      <c r="AB3261" s="56"/>
      <c r="AC3261" s="56" t="s">
        <v>7326</v>
      </c>
      <c r="AD3261" s="90" t="str">
        <f t="shared" si="101"/>
        <v>NA</v>
      </c>
      <c r="AE3261" s="90"/>
      <c r="AF3261" s="90"/>
      <c r="AG3261" s="90"/>
    </row>
    <row r="3262" spans="1:33">
      <c r="A3262" s="56" t="s">
        <v>23227</v>
      </c>
      <c r="B3262" s="56" t="s">
        <v>23228</v>
      </c>
      <c r="C3262" s="56" t="s">
        <v>23229</v>
      </c>
      <c r="D3262" s="56" t="s">
        <v>7566</v>
      </c>
      <c r="E3262" s="56" t="s">
        <v>23223</v>
      </c>
      <c r="F3262" s="56" t="s">
        <v>22</v>
      </c>
      <c r="G3262" s="56"/>
      <c r="H3262" s="56" t="s">
        <v>23230</v>
      </c>
      <c r="I3262" s="56" t="s">
        <v>23225</v>
      </c>
      <c r="J3262" s="56" t="s">
        <v>23227</v>
      </c>
      <c r="K3262" s="56" t="s">
        <v>87</v>
      </c>
      <c r="L3262" s="90" t="str">
        <f t="shared" si="100"/>
        <v>NA</v>
      </c>
      <c r="M3262" s="90"/>
      <c r="O3262" s="91"/>
      <c r="P3262" s="56"/>
      <c r="Q3262" s="56"/>
      <c r="R3262" s="56"/>
      <c r="S3262" s="56"/>
      <c r="T3262" s="56" t="s">
        <v>18254</v>
      </c>
      <c r="U3262" s="56" t="s">
        <v>18255</v>
      </c>
      <c r="V3262" s="56" t="s">
        <v>18256</v>
      </c>
      <c r="W3262" s="56" t="s">
        <v>7566</v>
      </c>
      <c r="X3262" s="56" t="s">
        <v>230</v>
      </c>
      <c r="Y3262" s="56"/>
      <c r="Z3262" s="56" t="s">
        <v>18257</v>
      </c>
      <c r="AA3262" s="56" t="s">
        <v>18253</v>
      </c>
      <c r="AB3262" s="56" t="s">
        <v>18254</v>
      </c>
      <c r="AC3262" s="56" t="s">
        <v>7326</v>
      </c>
      <c r="AD3262" s="90" t="str">
        <f t="shared" si="101"/>
        <v>NA</v>
      </c>
      <c r="AE3262" s="90"/>
      <c r="AF3262" s="90"/>
      <c r="AG3262" s="90"/>
    </row>
    <row r="3263" spans="1:33">
      <c r="A3263" s="56" t="s">
        <v>23231</v>
      </c>
      <c r="B3263" s="56" t="s">
        <v>23232</v>
      </c>
      <c r="C3263" s="56" t="s">
        <v>23198</v>
      </c>
      <c r="D3263" s="56" t="s">
        <v>7566</v>
      </c>
      <c r="E3263" s="56" t="s">
        <v>23233</v>
      </c>
      <c r="F3263" s="56" t="s">
        <v>22</v>
      </c>
      <c r="G3263" s="56"/>
      <c r="H3263" s="56" t="s">
        <v>23234</v>
      </c>
      <c r="I3263" s="56" t="s">
        <v>23235</v>
      </c>
      <c r="J3263" s="56" t="s">
        <v>23236</v>
      </c>
      <c r="K3263" s="56" t="s">
        <v>7326</v>
      </c>
      <c r="L3263" s="90" t="str">
        <f t="shared" si="100"/>
        <v>NA</v>
      </c>
      <c r="M3263" s="90"/>
      <c r="O3263" s="91"/>
      <c r="P3263" s="56"/>
      <c r="Q3263" s="56"/>
      <c r="R3263" s="56"/>
      <c r="S3263" s="56"/>
      <c r="T3263" s="56" t="s">
        <v>18258</v>
      </c>
      <c r="U3263" s="56" t="s">
        <v>18259</v>
      </c>
      <c r="V3263" s="56" t="s">
        <v>18260</v>
      </c>
      <c r="W3263" s="56" t="s">
        <v>7566</v>
      </c>
      <c r="X3263" s="56" t="s">
        <v>230</v>
      </c>
      <c r="Y3263" s="56"/>
      <c r="Z3263" s="56" t="s">
        <v>18252</v>
      </c>
      <c r="AA3263" s="56" t="s">
        <v>18253</v>
      </c>
      <c r="AB3263" s="56"/>
      <c r="AC3263" s="56" t="s">
        <v>87</v>
      </c>
      <c r="AD3263" s="90" t="str">
        <f t="shared" si="101"/>
        <v>NA</v>
      </c>
      <c r="AE3263" s="90"/>
      <c r="AF3263" s="90"/>
      <c r="AG3263" s="90"/>
    </row>
    <row r="3264" spans="1:33">
      <c r="A3264" s="56" t="s">
        <v>23237</v>
      </c>
      <c r="B3264" s="56" t="s">
        <v>23238</v>
      </c>
      <c r="C3264" s="56" t="s">
        <v>23239</v>
      </c>
      <c r="D3264" s="56" t="s">
        <v>7566</v>
      </c>
      <c r="E3264" s="56" t="s">
        <v>23240</v>
      </c>
      <c r="F3264" s="56" t="s">
        <v>22</v>
      </c>
      <c r="G3264" s="56"/>
      <c r="H3264" s="56" t="s">
        <v>23241</v>
      </c>
      <c r="I3264" s="56" t="s">
        <v>23242</v>
      </c>
      <c r="J3264" s="56" t="s">
        <v>23237</v>
      </c>
      <c r="K3264" s="56" t="s">
        <v>7326</v>
      </c>
      <c r="L3264" s="90" t="str">
        <f t="shared" si="100"/>
        <v>NA</v>
      </c>
      <c r="M3264" s="90"/>
      <c r="O3264" s="91"/>
      <c r="P3264" s="56"/>
      <c r="Q3264" s="56"/>
      <c r="R3264" s="56"/>
      <c r="S3264" s="56"/>
      <c r="T3264" s="56" t="s">
        <v>17505</v>
      </c>
      <c r="U3264" s="56" t="s">
        <v>18261</v>
      </c>
      <c r="V3264" s="56" t="s">
        <v>18262</v>
      </c>
      <c r="W3264" s="56" t="s">
        <v>7566</v>
      </c>
      <c r="X3264" s="56" t="s">
        <v>230</v>
      </c>
      <c r="Y3264" s="56"/>
      <c r="Z3264" s="56" t="s">
        <v>18263</v>
      </c>
      <c r="AA3264" s="56" t="s">
        <v>18253</v>
      </c>
      <c r="AB3264" s="56" t="s">
        <v>15247</v>
      </c>
      <c r="AC3264" s="56" t="s">
        <v>87</v>
      </c>
      <c r="AD3264" s="90" t="str">
        <f t="shared" si="101"/>
        <v>NA</v>
      </c>
      <c r="AE3264" s="90"/>
      <c r="AF3264" s="90"/>
      <c r="AG3264" s="90"/>
    </row>
    <row r="3265" spans="1:33">
      <c r="A3265" s="56" t="s">
        <v>23243</v>
      </c>
      <c r="B3265" s="56" t="s">
        <v>23244</v>
      </c>
      <c r="C3265" s="56" t="s">
        <v>23245</v>
      </c>
      <c r="D3265" s="56" t="s">
        <v>7566</v>
      </c>
      <c r="E3265" s="56" t="s">
        <v>23246</v>
      </c>
      <c r="F3265" s="56" t="s">
        <v>22</v>
      </c>
      <c r="G3265" s="56"/>
      <c r="H3265" s="56" t="s">
        <v>23247</v>
      </c>
      <c r="I3265" s="56" t="s">
        <v>23248</v>
      </c>
      <c r="J3265" s="56" t="s">
        <v>23249</v>
      </c>
      <c r="K3265" s="56" t="s">
        <v>7326</v>
      </c>
      <c r="L3265" s="90" t="str">
        <f t="shared" si="100"/>
        <v>NA</v>
      </c>
      <c r="M3265" s="90"/>
      <c r="O3265" s="91"/>
      <c r="P3265" s="56"/>
      <c r="Q3265" s="56"/>
      <c r="R3265" s="56"/>
      <c r="S3265" s="56"/>
      <c r="T3265" s="56" t="s">
        <v>18264</v>
      </c>
      <c r="U3265" s="56" t="s">
        <v>18265</v>
      </c>
      <c r="V3265" s="56" t="s">
        <v>18266</v>
      </c>
      <c r="W3265" s="56" t="s">
        <v>7566</v>
      </c>
      <c r="X3265" s="56" t="s">
        <v>230</v>
      </c>
      <c r="Y3265" s="56"/>
      <c r="Z3265" s="56" t="s">
        <v>18263</v>
      </c>
      <c r="AA3265" s="56" t="s">
        <v>18253</v>
      </c>
      <c r="AB3265" s="56"/>
      <c r="AC3265" s="56" t="s">
        <v>87</v>
      </c>
      <c r="AD3265" s="90" t="str">
        <f t="shared" si="101"/>
        <v>NA</v>
      </c>
      <c r="AE3265" s="90"/>
      <c r="AF3265" s="90"/>
      <c r="AG3265" s="90"/>
    </row>
    <row r="3266" spans="1:33">
      <c r="A3266" s="56" t="s">
        <v>23250</v>
      </c>
      <c r="B3266" s="56" t="s">
        <v>23251</v>
      </c>
      <c r="C3266" s="56" t="s">
        <v>23198</v>
      </c>
      <c r="D3266" s="56" t="s">
        <v>7566</v>
      </c>
      <c r="E3266" s="56" t="s">
        <v>3888</v>
      </c>
      <c r="F3266" s="56" t="s">
        <v>22</v>
      </c>
      <c r="G3266" s="56"/>
      <c r="H3266" s="56" t="s">
        <v>23252</v>
      </c>
      <c r="I3266" s="56" t="s">
        <v>23253</v>
      </c>
      <c r="J3266" s="56" t="s">
        <v>23254</v>
      </c>
      <c r="K3266" s="56" t="s">
        <v>7326</v>
      </c>
      <c r="L3266" s="90" t="str">
        <f t="shared" si="100"/>
        <v>NA</v>
      </c>
      <c r="M3266" s="90"/>
      <c r="O3266" s="91"/>
      <c r="P3266" s="56"/>
      <c r="Q3266" s="56"/>
      <c r="R3266" s="56"/>
      <c r="S3266" s="56"/>
      <c r="T3266" s="56" t="s">
        <v>18267</v>
      </c>
      <c r="U3266" s="56" t="s">
        <v>18268</v>
      </c>
      <c r="V3266" s="56" t="s">
        <v>18269</v>
      </c>
      <c r="W3266" s="56" t="s">
        <v>7566</v>
      </c>
      <c r="X3266" s="56" t="s">
        <v>230</v>
      </c>
      <c r="Y3266" s="56"/>
      <c r="Z3266" s="56" t="s">
        <v>18263</v>
      </c>
      <c r="AA3266" s="56" t="s">
        <v>18253</v>
      </c>
      <c r="AB3266" s="56" t="s">
        <v>18270</v>
      </c>
      <c r="AC3266" s="56" t="s">
        <v>87</v>
      </c>
      <c r="AD3266" s="90" t="str">
        <f t="shared" si="101"/>
        <v>NA</v>
      </c>
      <c r="AE3266" s="90"/>
      <c r="AF3266" s="90"/>
      <c r="AG3266" s="90"/>
    </row>
    <row r="3267" spans="1:33">
      <c r="A3267" s="56" t="s">
        <v>23255</v>
      </c>
      <c r="B3267" s="56" t="s">
        <v>23256</v>
      </c>
      <c r="C3267" s="56" t="s">
        <v>23257</v>
      </c>
      <c r="D3267" s="56" t="s">
        <v>7566</v>
      </c>
      <c r="E3267" s="56" t="s">
        <v>3897</v>
      </c>
      <c r="F3267" s="56" t="s">
        <v>22</v>
      </c>
      <c r="G3267" s="56"/>
      <c r="H3267" s="56" t="s">
        <v>23258</v>
      </c>
      <c r="I3267" s="56" t="s">
        <v>23259</v>
      </c>
      <c r="J3267" s="56" t="s">
        <v>23260</v>
      </c>
      <c r="K3267" s="56" t="s">
        <v>7326</v>
      </c>
      <c r="L3267" s="90" t="str">
        <f t="shared" ref="L3267:L3330" si="102">IF($P$3&lt;&gt;"",IF(ISNUMBER(SEARCH("*"&amp;$P$3&amp;"*", A3267)),A3267, IF(ISNUMBER(SEARCH("*"&amp;$P$3&amp;"*", H3267)),A3267, IF(ISNUMBER(SEARCH("*"&amp;$P$3&amp;"*", G3267)),A3267, IF(ISNUMBER(SEARCH("*"&amp;$P$3&amp;"*", J3267)),A3267,  IF(ISNUMBER(SEARCH("*"&amp;$P$3&amp;"*", E3267)),A3267, "NA"))))),"NA")</f>
        <v>NA</v>
      </c>
      <c r="M3267" s="90"/>
      <c r="O3267" s="91"/>
      <c r="P3267" s="56"/>
      <c r="Q3267" s="56"/>
      <c r="R3267" s="56"/>
      <c r="S3267" s="56"/>
      <c r="T3267" s="56" t="s">
        <v>18271</v>
      </c>
      <c r="U3267" s="56" t="s">
        <v>18272</v>
      </c>
      <c r="V3267" s="56" t="s">
        <v>18273</v>
      </c>
      <c r="W3267" s="56" t="s">
        <v>7566</v>
      </c>
      <c r="X3267" s="56" t="s">
        <v>230</v>
      </c>
      <c r="Y3267" s="56"/>
      <c r="Z3267" s="56" t="s">
        <v>18263</v>
      </c>
      <c r="AA3267" s="56" t="s">
        <v>18253</v>
      </c>
      <c r="AB3267" s="56"/>
      <c r="AC3267" s="56" t="s">
        <v>87</v>
      </c>
      <c r="AD3267" s="90" t="str">
        <f t="shared" ref="AD3267:AD3330" si="103">IF($P$19&lt;&gt;"",IF(ISNUMBER(SEARCH($P$19, V3267)),T3267, "NA"),"NA")</f>
        <v>NA</v>
      </c>
      <c r="AE3267" s="90"/>
      <c r="AF3267" s="90"/>
      <c r="AG3267" s="90"/>
    </row>
    <row r="3268" spans="1:33">
      <c r="A3268" s="56" t="s">
        <v>23261</v>
      </c>
      <c r="B3268" s="56" t="s">
        <v>23262</v>
      </c>
      <c r="C3268" s="56" t="s">
        <v>23263</v>
      </c>
      <c r="D3268" s="56" t="s">
        <v>7566</v>
      </c>
      <c r="E3268" s="56" t="s">
        <v>23264</v>
      </c>
      <c r="F3268" s="56" t="s">
        <v>22</v>
      </c>
      <c r="G3268" s="56"/>
      <c r="H3268" s="56" t="s">
        <v>23265</v>
      </c>
      <c r="I3268" s="56" t="s">
        <v>23266</v>
      </c>
      <c r="J3268" s="56" t="s">
        <v>23267</v>
      </c>
      <c r="K3268" s="56" t="s">
        <v>7326</v>
      </c>
      <c r="L3268" s="90" t="str">
        <f t="shared" si="102"/>
        <v>NA</v>
      </c>
      <c r="M3268" s="90"/>
      <c r="O3268" s="91"/>
      <c r="P3268" s="56"/>
      <c r="Q3268" s="56"/>
      <c r="R3268" s="56"/>
      <c r="S3268" s="56"/>
      <c r="T3268" s="56" t="s">
        <v>18274</v>
      </c>
      <c r="U3268" s="56" t="s">
        <v>18275</v>
      </c>
      <c r="V3268" s="56" t="s">
        <v>18276</v>
      </c>
      <c r="W3268" s="56" t="s">
        <v>7566</v>
      </c>
      <c r="X3268" s="56" t="s">
        <v>230</v>
      </c>
      <c r="Y3268" s="56"/>
      <c r="Z3268" s="56" t="s">
        <v>18252</v>
      </c>
      <c r="AA3268" s="56" t="s">
        <v>18253</v>
      </c>
      <c r="AB3268" s="56" t="s">
        <v>18277</v>
      </c>
      <c r="AC3268" s="56" t="s">
        <v>87</v>
      </c>
      <c r="AD3268" s="90" t="str">
        <f t="shared" si="103"/>
        <v>NA</v>
      </c>
      <c r="AE3268" s="90"/>
      <c r="AF3268" s="90"/>
      <c r="AG3268" s="90"/>
    </row>
    <row r="3269" spans="1:33">
      <c r="A3269" s="56" t="s">
        <v>23268</v>
      </c>
      <c r="B3269" s="56" t="s">
        <v>23269</v>
      </c>
      <c r="C3269" s="56" t="s">
        <v>23270</v>
      </c>
      <c r="D3269" s="56" t="s">
        <v>7566</v>
      </c>
      <c r="E3269" s="56" t="s">
        <v>23271</v>
      </c>
      <c r="F3269" s="56" t="s">
        <v>22</v>
      </c>
      <c r="G3269" s="56"/>
      <c r="H3269" s="56" t="s">
        <v>23272</v>
      </c>
      <c r="I3269" s="56" t="s">
        <v>23273</v>
      </c>
      <c r="J3269" s="56"/>
      <c r="K3269" s="56" t="s">
        <v>7326</v>
      </c>
      <c r="L3269" s="90" t="str">
        <f t="shared" si="102"/>
        <v>NA</v>
      </c>
      <c r="M3269" s="90"/>
      <c r="O3269" s="91"/>
      <c r="P3269" s="56"/>
      <c r="Q3269" s="56"/>
      <c r="R3269" s="56"/>
      <c r="S3269" s="56"/>
      <c r="T3269" s="56" t="s">
        <v>18278</v>
      </c>
      <c r="U3269" s="56" t="s">
        <v>18279</v>
      </c>
      <c r="V3269" s="56" t="s">
        <v>18280</v>
      </c>
      <c r="W3269" s="56" t="s">
        <v>7566</v>
      </c>
      <c r="X3269" s="56" t="s">
        <v>230</v>
      </c>
      <c r="Y3269" s="56"/>
      <c r="Z3269" s="56" t="s">
        <v>18263</v>
      </c>
      <c r="AA3269" s="56" t="s">
        <v>18253</v>
      </c>
      <c r="AB3269" s="56" t="s">
        <v>18281</v>
      </c>
      <c r="AC3269" s="56" t="s">
        <v>87</v>
      </c>
      <c r="AD3269" s="90" t="str">
        <f t="shared" si="103"/>
        <v>NA</v>
      </c>
      <c r="AE3269" s="90"/>
      <c r="AF3269" s="90"/>
      <c r="AG3269" s="90"/>
    </row>
    <row r="3270" spans="1:33">
      <c r="A3270" s="56" t="s">
        <v>23274</v>
      </c>
      <c r="B3270" s="56" t="s">
        <v>23275</v>
      </c>
      <c r="C3270" s="56" t="s">
        <v>23198</v>
      </c>
      <c r="D3270" s="56" t="s">
        <v>7566</v>
      </c>
      <c r="E3270" s="56" t="s">
        <v>23276</v>
      </c>
      <c r="F3270" s="56" t="s">
        <v>22</v>
      </c>
      <c r="G3270" s="56"/>
      <c r="H3270" s="56" t="s">
        <v>23277</v>
      </c>
      <c r="I3270" s="56" t="s">
        <v>23278</v>
      </c>
      <c r="J3270" s="56" t="s">
        <v>23279</v>
      </c>
      <c r="K3270" s="56" t="s">
        <v>7326</v>
      </c>
      <c r="L3270" s="90" t="str">
        <f t="shared" si="102"/>
        <v>NA</v>
      </c>
      <c r="M3270" s="90"/>
      <c r="O3270" s="91"/>
      <c r="P3270" s="56"/>
      <c r="Q3270" s="56"/>
      <c r="R3270" s="56"/>
      <c r="S3270" s="56"/>
      <c r="T3270" s="56" t="s">
        <v>18282</v>
      </c>
      <c r="U3270" s="56" t="s">
        <v>18283</v>
      </c>
      <c r="V3270" s="56" t="s">
        <v>18284</v>
      </c>
      <c r="W3270" s="56" t="s">
        <v>7566</v>
      </c>
      <c r="X3270" s="56" t="s">
        <v>230</v>
      </c>
      <c r="Y3270" s="56"/>
      <c r="Z3270" s="56" t="s">
        <v>18252</v>
      </c>
      <c r="AA3270" s="56" t="s">
        <v>18253</v>
      </c>
      <c r="AB3270" s="56" t="s">
        <v>18285</v>
      </c>
      <c r="AC3270" s="56" t="s">
        <v>87</v>
      </c>
      <c r="AD3270" s="90" t="str">
        <f t="shared" si="103"/>
        <v>NA</v>
      </c>
      <c r="AE3270" s="90"/>
      <c r="AF3270" s="90"/>
      <c r="AG3270" s="90"/>
    </row>
    <row r="3271" spans="1:33">
      <c r="A3271" s="56" t="s">
        <v>23280</v>
      </c>
      <c r="B3271" s="56" t="s">
        <v>23281</v>
      </c>
      <c r="C3271" s="56" t="s">
        <v>23282</v>
      </c>
      <c r="D3271" s="56" t="s">
        <v>7566</v>
      </c>
      <c r="E3271" s="56" t="s">
        <v>23283</v>
      </c>
      <c r="F3271" s="56" t="s">
        <v>22</v>
      </c>
      <c r="G3271" s="56"/>
      <c r="H3271" s="56" t="s">
        <v>23284</v>
      </c>
      <c r="I3271" s="56" t="s">
        <v>23285</v>
      </c>
      <c r="J3271" s="56" t="s">
        <v>23280</v>
      </c>
      <c r="K3271" s="56" t="s">
        <v>7326</v>
      </c>
      <c r="L3271" s="90" t="str">
        <f t="shared" si="102"/>
        <v>NA</v>
      </c>
      <c r="M3271" s="90"/>
      <c r="O3271" s="91"/>
      <c r="P3271" s="56"/>
      <c r="Q3271" s="56"/>
      <c r="R3271" s="56"/>
      <c r="S3271" s="56"/>
      <c r="T3271" s="56" t="s">
        <v>18286</v>
      </c>
      <c r="U3271" s="56" t="s">
        <v>18287</v>
      </c>
      <c r="V3271" s="56" t="s">
        <v>18288</v>
      </c>
      <c r="W3271" s="56" t="s">
        <v>7566</v>
      </c>
      <c r="X3271" s="56" t="s">
        <v>230</v>
      </c>
      <c r="Y3271" s="56"/>
      <c r="Z3271" s="56" t="s">
        <v>18252</v>
      </c>
      <c r="AA3271" s="56" t="s">
        <v>18253</v>
      </c>
      <c r="AB3271" s="56"/>
      <c r="AC3271" s="56" t="s">
        <v>87</v>
      </c>
      <c r="AD3271" s="90" t="str">
        <f t="shared" si="103"/>
        <v>NA</v>
      </c>
      <c r="AE3271" s="90"/>
      <c r="AF3271" s="90"/>
      <c r="AG3271" s="90"/>
    </row>
    <row r="3272" spans="1:33">
      <c r="A3272" s="56" t="s">
        <v>23286</v>
      </c>
      <c r="B3272" s="56" t="s">
        <v>23287</v>
      </c>
      <c r="C3272" s="56" t="s">
        <v>23288</v>
      </c>
      <c r="D3272" s="56" t="s">
        <v>7566</v>
      </c>
      <c r="E3272" s="56" t="s">
        <v>3909</v>
      </c>
      <c r="F3272" s="56" t="s">
        <v>22</v>
      </c>
      <c r="G3272" s="56"/>
      <c r="H3272" s="56" t="s">
        <v>23289</v>
      </c>
      <c r="I3272" s="56" t="s">
        <v>23290</v>
      </c>
      <c r="J3272" s="56" t="s">
        <v>23286</v>
      </c>
      <c r="K3272" s="56" t="s">
        <v>7326</v>
      </c>
      <c r="L3272" s="90" t="str">
        <f t="shared" si="102"/>
        <v>NA</v>
      </c>
      <c r="M3272" s="90"/>
      <c r="O3272" s="91"/>
      <c r="P3272" s="56"/>
      <c r="Q3272" s="56"/>
      <c r="R3272" s="56"/>
      <c r="S3272" s="56"/>
      <c r="T3272" s="56" t="s">
        <v>18289</v>
      </c>
      <c r="U3272" s="56" t="s">
        <v>18290</v>
      </c>
      <c r="V3272" s="56" t="s">
        <v>18291</v>
      </c>
      <c r="W3272" s="56" t="s">
        <v>7566</v>
      </c>
      <c r="X3272" s="56" t="s">
        <v>230</v>
      </c>
      <c r="Y3272" s="56"/>
      <c r="Z3272" s="56" t="s">
        <v>18252</v>
      </c>
      <c r="AA3272" s="56" t="s">
        <v>18253</v>
      </c>
      <c r="AB3272" s="56"/>
      <c r="AC3272" s="56" t="s">
        <v>87</v>
      </c>
      <c r="AD3272" s="90" t="str">
        <f t="shared" si="103"/>
        <v>NA</v>
      </c>
      <c r="AE3272" s="90"/>
      <c r="AF3272" s="90"/>
      <c r="AG3272" s="90"/>
    </row>
    <row r="3273" spans="1:33">
      <c r="A3273" s="56" t="s">
        <v>23291</v>
      </c>
      <c r="B3273" s="56" t="s">
        <v>23292</v>
      </c>
      <c r="C3273" s="56" t="s">
        <v>23293</v>
      </c>
      <c r="D3273" s="56" t="s">
        <v>7566</v>
      </c>
      <c r="E3273" s="56" t="s">
        <v>8693</v>
      </c>
      <c r="F3273" s="56" t="s">
        <v>22</v>
      </c>
      <c r="G3273" s="56"/>
      <c r="H3273" s="56" t="s">
        <v>23294</v>
      </c>
      <c r="I3273" s="56" t="s">
        <v>23295</v>
      </c>
      <c r="J3273" s="56" t="s">
        <v>23291</v>
      </c>
      <c r="K3273" s="56" t="s">
        <v>87</v>
      </c>
      <c r="L3273" s="90" t="str">
        <f t="shared" si="102"/>
        <v>NA</v>
      </c>
      <c r="M3273" s="90"/>
      <c r="O3273" s="91"/>
      <c r="P3273" s="56"/>
      <c r="Q3273" s="56"/>
      <c r="R3273" s="56"/>
      <c r="S3273" s="56"/>
      <c r="T3273" s="56" t="s">
        <v>18292</v>
      </c>
      <c r="U3273" s="56" t="s">
        <v>18293</v>
      </c>
      <c r="V3273" s="56" t="s">
        <v>18294</v>
      </c>
      <c r="W3273" s="56" t="s">
        <v>7566</v>
      </c>
      <c r="X3273" s="56" t="s">
        <v>230</v>
      </c>
      <c r="Y3273" s="56"/>
      <c r="Z3273" s="56" t="s">
        <v>18263</v>
      </c>
      <c r="AA3273" s="56" t="s">
        <v>18253</v>
      </c>
      <c r="AB3273" s="56"/>
      <c r="AC3273" s="56" t="s">
        <v>87</v>
      </c>
      <c r="AD3273" s="90" t="str">
        <f t="shared" si="103"/>
        <v>NA</v>
      </c>
      <c r="AE3273" s="90"/>
      <c r="AF3273" s="90"/>
      <c r="AG3273" s="90"/>
    </row>
    <row r="3274" spans="1:33">
      <c r="A3274" s="56" t="s">
        <v>23296</v>
      </c>
      <c r="B3274" s="56" t="s">
        <v>23297</v>
      </c>
      <c r="C3274" s="56" t="s">
        <v>23298</v>
      </c>
      <c r="D3274" s="56" t="s">
        <v>7566</v>
      </c>
      <c r="E3274" s="56" t="s">
        <v>23299</v>
      </c>
      <c r="F3274" s="56" t="s">
        <v>22</v>
      </c>
      <c r="G3274" s="56"/>
      <c r="H3274" s="56" t="s">
        <v>23300</v>
      </c>
      <c r="I3274" s="56" t="s">
        <v>23301</v>
      </c>
      <c r="J3274" s="56"/>
      <c r="K3274" s="56" t="s">
        <v>7326</v>
      </c>
      <c r="L3274" s="90" t="str">
        <f t="shared" si="102"/>
        <v>NA</v>
      </c>
      <c r="M3274" s="90"/>
      <c r="O3274" s="91"/>
      <c r="P3274" s="56"/>
      <c r="Q3274" s="56"/>
      <c r="R3274" s="56"/>
      <c r="S3274" s="56"/>
      <c r="T3274" s="56" t="s">
        <v>18295</v>
      </c>
      <c r="U3274" s="56" t="s">
        <v>18296</v>
      </c>
      <c r="V3274" s="56" t="s">
        <v>18297</v>
      </c>
      <c r="W3274" s="56" t="s">
        <v>7566</v>
      </c>
      <c r="X3274" s="56" t="s">
        <v>230</v>
      </c>
      <c r="Y3274" s="56"/>
      <c r="Z3274" s="56" t="s">
        <v>18252</v>
      </c>
      <c r="AA3274" s="56" t="s">
        <v>18253</v>
      </c>
      <c r="AB3274" s="56"/>
      <c r="AC3274" s="56" t="s">
        <v>87</v>
      </c>
      <c r="AD3274" s="90" t="str">
        <f t="shared" si="103"/>
        <v>NA</v>
      </c>
      <c r="AE3274" s="90"/>
      <c r="AF3274" s="90"/>
      <c r="AG3274" s="90"/>
    </row>
    <row r="3275" spans="1:33">
      <c r="A3275" s="56" t="s">
        <v>23302</v>
      </c>
      <c r="B3275" s="56" t="s">
        <v>23303</v>
      </c>
      <c r="C3275" s="56" t="s">
        <v>23198</v>
      </c>
      <c r="D3275" s="56" t="s">
        <v>7566</v>
      </c>
      <c r="E3275" s="56" t="s">
        <v>297</v>
      </c>
      <c r="F3275" s="56" t="s">
        <v>22</v>
      </c>
      <c r="G3275" s="56"/>
      <c r="H3275" s="56" t="s">
        <v>23304</v>
      </c>
      <c r="I3275" s="56" t="s">
        <v>23305</v>
      </c>
      <c r="J3275" s="56" t="s">
        <v>23306</v>
      </c>
      <c r="K3275" s="56" t="s">
        <v>7326</v>
      </c>
      <c r="L3275" s="90" t="str">
        <f t="shared" si="102"/>
        <v>NA</v>
      </c>
      <c r="M3275" s="90"/>
      <c r="O3275" s="91"/>
      <c r="P3275" s="56"/>
      <c r="Q3275" s="56"/>
      <c r="R3275" s="56"/>
      <c r="S3275" s="56"/>
      <c r="T3275" s="56" t="s">
        <v>18298</v>
      </c>
      <c r="U3275" s="56" t="s">
        <v>18299</v>
      </c>
      <c r="V3275" s="56" t="s">
        <v>18300</v>
      </c>
      <c r="W3275" s="56" t="s">
        <v>7566</v>
      </c>
      <c r="X3275" s="56" t="s">
        <v>18301</v>
      </c>
      <c r="Y3275" s="56"/>
      <c r="Z3275" s="56" t="s">
        <v>18302</v>
      </c>
      <c r="AA3275" s="56" t="s">
        <v>18303</v>
      </c>
      <c r="AB3275" s="56"/>
      <c r="AC3275" s="56" t="s">
        <v>7326</v>
      </c>
      <c r="AD3275" s="90" t="str">
        <f t="shared" si="103"/>
        <v>NA</v>
      </c>
      <c r="AE3275" s="90"/>
      <c r="AF3275" s="90"/>
      <c r="AG3275" s="90"/>
    </row>
    <row r="3276" spans="1:33">
      <c r="A3276" s="56" t="s">
        <v>23307</v>
      </c>
      <c r="B3276" s="56" t="s">
        <v>23308</v>
      </c>
      <c r="C3276" s="56" t="s">
        <v>9485</v>
      </c>
      <c r="D3276" s="56" t="s">
        <v>7566</v>
      </c>
      <c r="E3276" s="56" t="s">
        <v>297</v>
      </c>
      <c r="F3276" s="56" t="s">
        <v>22</v>
      </c>
      <c r="G3276" s="56"/>
      <c r="H3276" s="56" t="s">
        <v>23309</v>
      </c>
      <c r="I3276" s="56" t="s">
        <v>23305</v>
      </c>
      <c r="J3276" s="56" t="s">
        <v>23307</v>
      </c>
      <c r="K3276" s="56" t="s">
        <v>7326</v>
      </c>
      <c r="L3276" s="90" t="str">
        <f t="shared" si="102"/>
        <v>NA</v>
      </c>
      <c r="M3276" s="90"/>
      <c r="O3276" s="91"/>
      <c r="P3276" s="56"/>
      <c r="Q3276" s="56"/>
      <c r="R3276" s="56"/>
      <c r="S3276" s="56"/>
      <c r="T3276" s="56" t="s">
        <v>18304</v>
      </c>
      <c r="U3276" s="56" t="s">
        <v>18305</v>
      </c>
      <c r="V3276" s="56" t="s">
        <v>18306</v>
      </c>
      <c r="W3276" s="56" t="s">
        <v>7566</v>
      </c>
      <c r="X3276" s="56" t="s">
        <v>18307</v>
      </c>
      <c r="Y3276" s="56"/>
      <c r="Z3276" s="56" t="s">
        <v>18308</v>
      </c>
      <c r="AA3276" s="56" t="s">
        <v>18309</v>
      </c>
      <c r="AB3276" s="56"/>
      <c r="AC3276" s="56" t="s">
        <v>7326</v>
      </c>
      <c r="AD3276" s="90" t="str">
        <f t="shared" si="103"/>
        <v>NA</v>
      </c>
      <c r="AE3276" s="90"/>
      <c r="AF3276" s="90"/>
      <c r="AG3276" s="90"/>
    </row>
    <row r="3277" spans="1:33">
      <c r="A3277" s="56" t="s">
        <v>23310</v>
      </c>
      <c r="B3277" s="56" t="s">
        <v>23311</v>
      </c>
      <c r="C3277" s="56" t="s">
        <v>23312</v>
      </c>
      <c r="D3277" s="56" t="s">
        <v>7566</v>
      </c>
      <c r="E3277" s="56" t="s">
        <v>297</v>
      </c>
      <c r="F3277" s="56" t="s">
        <v>22</v>
      </c>
      <c r="G3277" s="56"/>
      <c r="H3277" s="56" t="s">
        <v>23313</v>
      </c>
      <c r="I3277" s="56" t="s">
        <v>23305</v>
      </c>
      <c r="J3277" s="56" t="s">
        <v>23314</v>
      </c>
      <c r="K3277" s="56" t="s">
        <v>7326</v>
      </c>
      <c r="L3277" s="90" t="str">
        <f t="shared" si="102"/>
        <v>NA</v>
      </c>
      <c r="M3277" s="90"/>
      <c r="O3277" s="91"/>
      <c r="P3277" s="56"/>
      <c r="Q3277" s="56"/>
      <c r="R3277" s="56"/>
      <c r="S3277" s="56"/>
      <c r="T3277" s="56" t="s">
        <v>18310</v>
      </c>
      <c r="U3277" s="56" t="s">
        <v>18311</v>
      </c>
      <c r="V3277" s="56" t="s">
        <v>18312</v>
      </c>
      <c r="W3277" s="56" t="s">
        <v>7566</v>
      </c>
      <c r="X3277" s="56" t="s">
        <v>18313</v>
      </c>
      <c r="Y3277" s="56"/>
      <c r="Z3277" s="56" t="s">
        <v>18314</v>
      </c>
      <c r="AA3277" s="56" t="s">
        <v>18315</v>
      </c>
      <c r="AB3277" s="56" t="s">
        <v>18310</v>
      </c>
      <c r="AC3277" s="56" t="s">
        <v>7326</v>
      </c>
      <c r="AD3277" s="90" t="str">
        <f t="shared" si="103"/>
        <v>NA</v>
      </c>
      <c r="AE3277" s="90"/>
      <c r="AF3277" s="90"/>
      <c r="AG3277" s="90"/>
    </row>
    <row r="3278" spans="1:33">
      <c r="A3278" s="56" t="s">
        <v>23315</v>
      </c>
      <c r="B3278" s="56" t="s">
        <v>23316</v>
      </c>
      <c r="C3278" s="56" t="s">
        <v>23317</v>
      </c>
      <c r="D3278" s="56" t="s">
        <v>7566</v>
      </c>
      <c r="E3278" s="56" t="s">
        <v>297</v>
      </c>
      <c r="F3278" s="56" t="s">
        <v>22</v>
      </c>
      <c r="G3278" s="56"/>
      <c r="H3278" s="56" t="s">
        <v>23318</v>
      </c>
      <c r="I3278" s="56" t="s">
        <v>23305</v>
      </c>
      <c r="J3278" s="56" t="s">
        <v>23319</v>
      </c>
      <c r="K3278" s="56" t="s">
        <v>7326</v>
      </c>
      <c r="L3278" s="90" t="str">
        <f t="shared" si="102"/>
        <v>NA</v>
      </c>
      <c r="M3278" s="90"/>
      <c r="O3278" s="91"/>
      <c r="P3278" s="56"/>
      <c r="Q3278" s="56"/>
      <c r="R3278" s="56"/>
      <c r="S3278" s="56"/>
      <c r="T3278" s="56" t="s">
        <v>18316</v>
      </c>
      <c r="U3278" s="56" t="s">
        <v>18317</v>
      </c>
      <c r="V3278" s="56" t="s">
        <v>18318</v>
      </c>
      <c r="W3278" s="56" t="s">
        <v>7566</v>
      </c>
      <c r="X3278" s="56" t="s">
        <v>18319</v>
      </c>
      <c r="Y3278" s="56"/>
      <c r="Z3278" s="56" t="s">
        <v>18320</v>
      </c>
      <c r="AA3278" s="56" t="s">
        <v>18321</v>
      </c>
      <c r="AB3278" s="56" t="s">
        <v>18316</v>
      </c>
      <c r="AC3278" s="56" t="s">
        <v>7326</v>
      </c>
      <c r="AD3278" s="90" t="str">
        <f t="shared" si="103"/>
        <v>NA</v>
      </c>
      <c r="AE3278" s="90"/>
      <c r="AF3278" s="90"/>
      <c r="AG3278" s="90"/>
    </row>
    <row r="3279" spans="1:33">
      <c r="A3279" s="56" t="s">
        <v>23320</v>
      </c>
      <c r="B3279" s="56" t="s">
        <v>23321</v>
      </c>
      <c r="C3279" s="56" t="s">
        <v>23322</v>
      </c>
      <c r="D3279" s="56" t="s">
        <v>7566</v>
      </c>
      <c r="E3279" s="56" t="s">
        <v>297</v>
      </c>
      <c r="F3279" s="56" t="s">
        <v>22</v>
      </c>
      <c r="G3279" s="56"/>
      <c r="H3279" s="56" t="s">
        <v>23313</v>
      </c>
      <c r="I3279" s="56" t="s">
        <v>23305</v>
      </c>
      <c r="J3279" s="56" t="s">
        <v>23320</v>
      </c>
      <c r="K3279" s="56" t="s">
        <v>7326</v>
      </c>
      <c r="L3279" s="90" t="str">
        <f t="shared" si="102"/>
        <v>NA</v>
      </c>
      <c r="M3279" s="90"/>
      <c r="O3279" s="91"/>
      <c r="P3279" s="56"/>
      <c r="Q3279" s="56"/>
      <c r="R3279" s="56"/>
      <c r="S3279" s="56"/>
      <c r="T3279" s="56" t="s">
        <v>18322</v>
      </c>
      <c r="U3279" s="56" t="s">
        <v>18323</v>
      </c>
      <c r="V3279" s="56" t="s">
        <v>18324</v>
      </c>
      <c r="W3279" s="56" t="s">
        <v>7566</v>
      </c>
      <c r="X3279" s="56" t="s">
        <v>18325</v>
      </c>
      <c r="Y3279" s="56"/>
      <c r="Z3279" s="56" t="s">
        <v>18326</v>
      </c>
      <c r="AA3279" s="56" t="s">
        <v>18327</v>
      </c>
      <c r="AB3279" s="56"/>
      <c r="AC3279" s="56" t="s">
        <v>7326</v>
      </c>
      <c r="AD3279" s="90" t="str">
        <f t="shared" si="103"/>
        <v>NA</v>
      </c>
      <c r="AE3279" s="90"/>
      <c r="AF3279" s="90"/>
      <c r="AG3279" s="90"/>
    </row>
    <row r="3280" spans="1:33">
      <c r="A3280" s="56" t="s">
        <v>23323</v>
      </c>
      <c r="B3280" s="56" t="s">
        <v>23324</v>
      </c>
      <c r="C3280" s="56" t="s">
        <v>23325</v>
      </c>
      <c r="D3280" s="56" t="s">
        <v>7566</v>
      </c>
      <c r="E3280" s="56" t="s">
        <v>297</v>
      </c>
      <c r="F3280" s="56" t="s">
        <v>22</v>
      </c>
      <c r="G3280" s="56"/>
      <c r="H3280" s="56" t="s">
        <v>23313</v>
      </c>
      <c r="I3280" s="56" t="s">
        <v>23305</v>
      </c>
      <c r="J3280" s="56" t="s">
        <v>23323</v>
      </c>
      <c r="K3280" s="56" t="s">
        <v>7326</v>
      </c>
      <c r="L3280" s="90" t="str">
        <f t="shared" si="102"/>
        <v>NA</v>
      </c>
      <c r="M3280" s="90"/>
      <c r="O3280" s="91"/>
      <c r="P3280" s="56"/>
      <c r="Q3280" s="56"/>
      <c r="R3280" s="56"/>
      <c r="S3280" s="56"/>
      <c r="T3280" s="56" t="s">
        <v>18328</v>
      </c>
      <c r="U3280" s="56" t="s">
        <v>18329</v>
      </c>
      <c r="V3280" s="56" t="s">
        <v>18330</v>
      </c>
      <c r="W3280" s="56" t="s">
        <v>7566</v>
      </c>
      <c r="X3280" s="56" t="s">
        <v>18331</v>
      </c>
      <c r="Y3280" s="56"/>
      <c r="Z3280" s="56" t="s">
        <v>18332</v>
      </c>
      <c r="AA3280" s="56" t="s">
        <v>18333</v>
      </c>
      <c r="AB3280" s="56" t="s">
        <v>18334</v>
      </c>
      <c r="AC3280" s="56" t="s">
        <v>7326</v>
      </c>
      <c r="AD3280" s="90" t="str">
        <f t="shared" si="103"/>
        <v>NA</v>
      </c>
      <c r="AE3280" s="90"/>
      <c r="AF3280" s="90"/>
      <c r="AG3280" s="90"/>
    </row>
    <row r="3281" spans="1:33">
      <c r="A3281" s="56" t="s">
        <v>23326</v>
      </c>
      <c r="B3281" s="56" t="s">
        <v>23327</v>
      </c>
      <c r="C3281" s="56" t="s">
        <v>23328</v>
      </c>
      <c r="D3281" s="56" t="s">
        <v>7566</v>
      </c>
      <c r="E3281" s="56" t="s">
        <v>297</v>
      </c>
      <c r="F3281" s="56" t="s">
        <v>22</v>
      </c>
      <c r="G3281" s="56"/>
      <c r="H3281" s="56" t="s">
        <v>23329</v>
      </c>
      <c r="I3281" s="56" t="s">
        <v>23305</v>
      </c>
      <c r="J3281" s="56" t="s">
        <v>23330</v>
      </c>
      <c r="K3281" s="56" t="s">
        <v>87</v>
      </c>
      <c r="L3281" s="90" t="str">
        <f t="shared" si="102"/>
        <v>NA</v>
      </c>
      <c r="M3281" s="90"/>
      <c r="O3281" s="91"/>
      <c r="P3281" s="56"/>
      <c r="Q3281" s="56"/>
      <c r="R3281" s="56"/>
      <c r="S3281" s="56"/>
      <c r="T3281" s="56" t="s">
        <v>18335</v>
      </c>
      <c r="U3281" s="56" t="s">
        <v>18336</v>
      </c>
      <c r="V3281" s="56" t="s">
        <v>18337</v>
      </c>
      <c r="W3281" s="56" t="s">
        <v>7566</v>
      </c>
      <c r="X3281" s="56" t="s">
        <v>18338</v>
      </c>
      <c r="Y3281" s="56"/>
      <c r="Z3281" s="56" t="s">
        <v>18339</v>
      </c>
      <c r="AA3281" s="56" t="s">
        <v>18340</v>
      </c>
      <c r="AB3281" s="56" t="s">
        <v>18341</v>
      </c>
      <c r="AC3281" s="56" t="s">
        <v>7326</v>
      </c>
      <c r="AD3281" s="90" t="str">
        <f t="shared" si="103"/>
        <v>NA</v>
      </c>
      <c r="AE3281" s="90"/>
      <c r="AF3281" s="90"/>
      <c r="AG3281" s="90"/>
    </row>
    <row r="3282" spans="1:33">
      <c r="A3282" s="56" t="s">
        <v>23331</v>
      </c>
      <c r="B3282" s="56" t="s">
        <v>23332</v>
      </c>
      <c r="C3282" s="56" t="s">
        <v>23333</v>
      </c>
      <c r="D3282" s="56" t="s">
        <v>7566</v>
      </c>
      <c r="E3282" s="56" t="s">
        <v>297</v>
      </c>
      <c r="F3282" s="56" t="s">
        <v>22</v>
      </c>
      <c r="G3282" s="56"/>
      <c r="H3282" s="56" t="s">
        <v>23309</v>
      </c>
      <c r="I3282" s="56" t="s">
        <v>23305</v>
      </c>
      <c r="J3282" s="56"/>
      <c r="K3282" s="56" t="s">
        <v>87</v>
      </c>
      <c r="L3282" s="90" t="str">
        <f t="shared" si="102"/>
        <v>NA</v>
      </c>
      <c r="M3282" s="90"/>
      <c r="O3282" s="91"/>
      <c r="P3282" s="56"/>
      <c r="Q3282" s="56"/>
      <c r="R3282" s="56"/>
      <c r="S3282" s="56"/>
      <c r="T3282" s="56" t="s">
        <v>18342</v>
      </c>
      <c r="U3282" s="56" t="s">
        <v>18343</v>
      </c>
      <c r="V3282" s="56" t="s">
        <v>18344</v>
      </c>
      <c r="W3282" s="56" t="s">
        <v>7566</v>
      </c>
      <c r="X3282" s="56" t="s">
        <v>18345</v>
      </c>
      <c r="Y3282" s="56"/>
      <c r="Z3282" s="56" t="s">
        <v>18346</v>
      </c>
      <c r="AA3282" s="56" t="s">
        <v>18347</v>
      </c>
      <c r="AB3282" s="56" t="s">
        <v>18342</v>
      </c>
      <c r="AC3282" s="56" t="s">
        <v>7326</v>
      </c>
      <c r="AD3282" s="90" t="str">
        <f t="shared" si="103"/>
        <v>NA</v>
      </c>
      <c r="AE3282" s="90"/>
      <c r="AF3282" s="90"/>
      <c r="AG3282" s="90"/>
    </row>
    <row r="3283" spans="1:33">
      <c r="A3283" s="56" t="s">
        <v>23334</v>
      </c>
      <c r="B3283" s="56" t="s">
        <v>23335</v>
      </c>
      <c r="C3283" s="56" t="s">
        <v>23336</v>
      </c>
      <c r="D3283" s="56" t="s">
        <v>7566</v>
      </c>
      <c r="E3283" s="56" t="s">
        <v>297</v>
      </c>
      <c r="F3283" s="56" t="s">
        <v>22</v>
      </c>
      <c r="G3283" s="56"/>
      <c r="H3283" s="56" t="s">
        <v>23309</v>
      </c>
      <c r="I3283" s="56" t="s">
        <v>23305</v>
      </c>
      <c r="J3283" s="56" t="s">
        <v>23337</v>
      </c>
      <c r="K3283" s="56" t="s">
        <v>87</v>
      </c>
      <c r="L3283" s="90" t="str">
        <f t="shared" si="102"/>
        <v>NA</v>
      </c>
      <c r="M3283" s="90"/>
      <c r="O3283" s="91"/>
      <c r="P3283" s="56"/>
      <c r="Q3283" s="56"/>
      <c r="R3283" s="56"/>
      <c r="S3283" s="56"/>
      <c r="T3283" s="56" t="s">
        <v>18348</v>
      </c>
      <c r="U3283" s="56" t="s">
        <v>18349</v>
      </c>
      <c r="V3283" s="56" t="s">
        <v>18350</v>
      </c>
      <c r="W3283" s="56" t="s">
        <v>7566</v>
      </c>
      <c r="X3283" s="56" t="s">
        <v>18351</v>
      </c>
      <c r="Y3283" s="56"/>
      <c r="Z3283" s="56" t="s">
        <v>18352</v>
      </c>
      <c r="AA3283" s="56" t="s">
        <v>18353</v>
      </c>
      <c r="AB3283" s="56"/>
      <c r="AC3283" s="56" t="s">
        <v>7326</v>
      </c>
      <c r="AD3283" s="90" t="str">
        <f t="shared" si="103"/>
        <v>NA</v>
      </c>
      <c r="AE3283" s="90"/>
      <c r="AF3283" s="90"/>
      <c r="AG3283" s="90"/>
    </row>
    <row r="3284" spans="1:33">
      <c r="A3284" s="56" t="s">
        <v>23338</v>
      </c>
      <c r="B3284" s="56" t="s">
        <v>23339</v>
      </c>
      <c r="C3284" s="56" t="s">
        <v>23340</v>
      </c>
      <c r="D3284" s="56" t="s">
        <v>7566</v>
      </c>
      <c r="E3284" s="56" t="s">
        <v>297</v>
      </c>
      <c r="F3284" s="56" t="s">
        <v>22</v>
      </c>
      <c r="G3284" s="56"/>
      <c r="H3284" s="56" t="s">
        <v>23309</v>
      </c>
      <c r="I3284" s="56" t="s">
        <v>23305</v>
      </c>
      <c r="J3284" s="56"/>
      <c r="K3284" s="56" t="s">
        <v>87</v>
      </c>
      <c r="L3284" s="90" t="str">
        <f t="shared" si="102"/>
        <v>NA</v>
      </c>
      <c r="M3284" s="90"/>
      <c r="O3284" s="91"/>
      <c r="P3284" s="56"/>
      <c r="Q3284" s="56"/>
      <c r="R3284" s="56"/>
      <c r="S3284" s="56"/>
      <c r="T3284" s="56" t="s">
        <v>18354</v>
      </c>
      <c r="U3284" s="56" t="s">
        <v>18355</v>
      </c>
      <c r="V3284" s="56" t="s">
        <v>18356</v>
      </c>
      <c r="W3284" s="56" t="s">
        <v>7566</v>
      </c>
      <c r="X3284" s="56" t="s">
        <v>18357</v>
      </c>
      <c r="Y3284" s="56"/>
      <c r="Z3284" s="56" t="s">
        <v>18358</v>
      </c>
      <c r="AA3284" s="56" t="s">
        <v>18359</v>
      </c>
      <c r="AB3284" s="56"/>
      <c r="AC3284" s="56" t="s">
        <v>7326</v>
      </c>
      <c r="AD3284" s="90" t="str">
        <f t="shared" si="103"/>
        <v>NA</v>
      </c>
      <c r="AE3284" s="90"/>
      <c r="AF3284" s="90"/>
      <c r="AG3284" s="90"/>
    </row>
    <row r="3285" spans="1:33">
      <c r="A3285" s="56" t="s">
        <v>23341</v>
      </c>
      <c r="B3285" s="56" t="s">
        <v>23342</v>
      </c>
      <c r="C3285" s="56" t="s">
        <v>23343</v>
      </c>
      <c r="D3285" s="56" t="s">
        <v>7566</v>
      </c>
      <c r="E3285" s="56" t="s">
        <v>297</v>
      </c>
      <c r="F3285" s="56" t="s">
        <v>22</v>
      </c>
      <c r="G3285" s="56"/>
      <c r="H3285" s="56" t="s">
        <v>23329</v>
      </c>
      <c r="I3285" s="56" t="s">
        <v>23305</v>
      </c>
      <c r="J3285" s="56" t="s">
        <v>23344</v>
      </c>
      <c r="K3285" s="56" t="s">
        <v>87</v>
      </c>
      <c r="L3285" s="90" t="str">
        <f t="shared" si="102"/>
        <v>NA</v>
      </c>
      <c r="M3285" s="90"/>
      <c r="O3285" s="91"/>
      <c r="P3285" s="56"/>
      <c r="Q3285" s="56"/>
      <c r="R3285" s="56"/>
      <c r="S3285" s="56"/>
      <c r="T3285" s="56" t="s">
        <v>18360</v>
      </c>
      <c r="U3285" s="56" t="s">
        <v>18361</v>
      </c>
      <c r="V3285" s="56" t="s">
        <v>18362</v>
      </c>
      <c r="W3285" s="56" t="s">
        <v>7566</v>
      </c>
      <c r="X3285" s="56" t="s">
        <v>6732</v>
      </c>
      <c r="Y3285" s="56"/>
      <c r="Z3285" s="56" t="s">
        <v>18363</v>
      </c>
      <c r="AA3285" s="56" t="s">
        <v>18364</v>
      </c>
      <c r="AB3285" s="56" t="s">
        <v>18365</v>
      </c>
      <c r="AC3285" s="56" t="s">
        <v>87</v>
      </c>
      <c r="AD3285" s="90" t="str">
        <f t="shared" si="103"/>
        <v>NA</v>
      </c>
      <c r="AE3285" s="90"/>
      <c r="AF3285" s="90"/>
      <c r="AG3285" s="90"/>
    </row>
    <row r="3286" spans="1:33">
      <c r="A3286" s="56" t="s">
        <v>23345</v>
      </c>
      <c r="B3286" s="56" t="s">
        <v>23346</v>
      </c>
      <c r="C3286" s="56" t="s">
        <v>23347</v>
      </c>
      <c r="D3286" s="56" t="s">
        <v>7566</v>
      </c>
      <c r="E3286" s="56" t="s">
        <v>297</v>
      </c>
      <c r="F3286" s="56" t="s">
        <v>22</v>
      </c>
      <c r="G3286" s="56"/>
      <c r="H3286" s="56" t="s">
        <v>23309</v>
      </c>
      <c r="I3286" s="56" t="s">
        <v>23305</v>
      </c>
      <c r="J3286" s="56" t="s">
        <v>23348</v>
      </c>
      <c r="K3286" s="56" t="s">
        <v>87</v>
      </c>
      <c r="L3286" s="90" t="str">
        <f t="shared" si="102"/>
        <v>NA</v>
      </c>
      <c r="M3286" s="90"/>
      <c r="O3286" s="91"/>
      <c r="P3286" s="56"/>
      <c r="Q3286" s="56"/>
      <c r="R3286" s="56"/>
      <c r="S3286" s="56"/>
      <c r="T3286" s="56" t="s">
        <v>18366</v>
      </c>
      <c r="U3286" s="56" t="s">
        <v>18367</v>
      </c>
      <c r="V3286" s="56" t="s">
        <v>18368</v>
      </c>
      <c r="W3286" s="56" t="s">
        <v>7566</v>
      </c>
      <c r="X3286" s="56" t="s">
        <v>18369</v>
      </c>
      <c r="Y3286" s="56"/>
      <c r="Z3286" s="56" t="s">
        <v>18370</v>
      </c>
      <c r="AA3286" s="56" t="s">
        <v>18371</v>
      </c>
      <c r="AB3286" s="56"/>
      <c r="AC3286" s="56" t="s">
        <v>7326</v>
      </c>
      <c r="AD3286" s="90" t="str">
        <f t="shared" si="103"/>
        <v>NA</v>
      </c>
      <c r="AE3286" s="90"/>
      <c r="AF3286" s="90"/>
      <c r="AG3286" s="90"/>
    </row>
    <row r="3287" spans="1:33">
      <c r="A3287" s="56" t="s">
        <v>23349</v>
      </c>
      <c r="B3287" s="56" t="s">
        <v>23350</v>
      </c>
      <c r="C3287" s="56" t="s">
        <v>23351</v>
      </c>
      <c r="D3287" s="56" t="s">
        <v>7566</v>
      </c>
      <c r="E3287" s="56" t="s">
        <v>297</v>
      </c>
      <c r="F3287" s="56" t="s">
        <v>22</v>
      </c>
      <c r="G3287" s="56"/>
      <c r="H3287" s="56" t="s">
        <v>23309</v>
      </c>
      <c r="I3287" s="56" t="s">
        <v>23305</v>
      </c>
      <c r="J3287" s="56" t="s">
        <v>23352</v>
      </c>
      <c r="K3287" s="56" t="s">
        <v>87</v>
      </c>
      <c r="L3287" s="90" t="str">
        <f t="shared" si="102"/>
        <v>NA</v>
      </c>
      <c r="M3287" s="90"/>
      <c r="O3287" s="91"/>
      <c r="P3287" s="56"/>
      <c r="Q3287" s="56"/>
      <c r="R3287" s="56"/>
      <c r="S3287" s="56"/>
      <c r="T3287" s="56" t="s">
        <v>18372</v>
      </c>
      <c r="U3287" s="56" t="s">
        <v>18373</v>
      </c>
      <c r="V3287" s="56" t="s">
        <v>18374</v>
      </c>
      <c r="W3287" s="56" t="s">
        <v>7566</v>
      </c>
      <c r="X3287" s="56" t="s">
        <v>2380</v>
      </c>
      <c r="Y3287" s="56"/>
      <c r="Z3287" s="56" t="s">
        <v>18375</v>
      </c>
      <c r="AA3287" s="56" t="s">
        <v>18376</v>
      </c>
      <c r="AB3287" s="56"/>
      <c r="AC3287" s="56" t="s">
        <v>7326</v>
      </c>
      <c r="AD3287" s="90" t="str">
        <f t="shared" si="103"/>
        <v>NA</v>
      </c>
      <c r="AE3287" s="90"/>
      <c r="AF3287" s="90"/>
      <c r="AG3287" s="90"/>
    </row>
    <row r="3288" spans="1:33">
      <c r="A3288" s="56" t="s">
        <v>23353</v>
      </c>
      <c r="B3288" s="56" t="s">
        <v>23354</v>
      </c>
      <c r="C3288" s="56" t="s">
        <v>23355</v>
      </c>
      <c r="D3288" s="56" t="s">
        <v>7566</v>
      </c>
      <c r="E3288" s="56" t="s">
        <v>297</v>
      </c>
      <c r="F3288" s="56" t="s">
        <v>22</v>
      </c>
      <c r="G3288" s="56"/>
      <c r="H3288" s="56" t="s">
        <v>23309</v>
      </c>
      <c r="I3288" s="56" t="s">
        <v>23305</v>
      </c>
      <c r="J3288" s="56"/>
      <c r="K3288" s="56" t="s">
        <v>87</v>
      </c>
      <c r="L3288" s="90" t="str">
        <f t="shared" si="102"/>
        <v>NA</v>
      </c>
      <c r="M3288" s="90"/>
      <c r="O3288" s="91"/>
      <c r="P3288" s="56"/>
      <c r="Q3288" s="56"/>
      <c r="R3288" s="56"/>
      <c r="S3288" s="56"/>
      <c r="T3288" s="56" t="s">
        <v>18377</v>
      </c>
      <c r="U3288" s="56" t="s">
        <v>18378</v>
      </c>
      <c r="V3288" s="56" t="s">
        <v>18379</v>
      </c>
      <c r="W3288" s="56" t="s">
        <v>7566</v>
      </c>
      <c r="X3288" s="56" t="s">
        <v>6761</v>
      </c>
      <c r="Y3288" s="56"/>
      <c r="Z3288" s="56" t="s">
        <v>18380</v>
      </c>
      <c r="AA3288" s="56" t="s">
        <v>18381</v>
      </c>
      <c r="AB3288" s="56"/>
      <c r="AC3288" s="56" t="s">
        <v>7326</v>
      </c>
      <c r="AD3288" s="90" t="str">
        <f t="shared" si="103"/>
        <v>NA</v>
      </c>
      <c r="AE3288" s="90"/>
      <c r="AF3288" s="90"/>
      <c r="AG3288" s="90"/>
    </row>
    <row r="3289" spans="1:33">
      <c r="A3289" s="56" t="s">
        <v>23356</v>
      </c>
      <c r="B3289" s="56" t="s">
        <v>23357</v>
      </c>
      <c r="C3289" s="56" t="s">
        <v>23358</v>
      </c>
      <c r="D3289" s="56" t="s">
        <v>7566</v>
      </c>
      <c r="E3289" s="56" t="s">
        <v>297</v>
      </c>
      <c r="F3289" s="56" t="s">
        <v>22</v>
      </c>
      <c r="G3289" s="56"/>
      <c r="H3289" s="56" t="s">
        <v>23309</v>
      </c>
      <c r="I3289" s="56" t="s">
        <v>23305</v>
      </c>
      <c r="J3289" s="56" t="s">
        <v>23359</v>
      </c>
      <c r="K3289" s="56" t="s">
        <v>87</v>
      </c>
      <c r="L3289" s="90" t="str">
        <f t="shared" si="102"/>
        <v>NA</v>
      </c>
      <c r="M3289" s="90"/>
      <c r="O3289" s="91"/>
      <c r="P3289" s="56"/>
      <c r="Q3289" s="56"/>
      <c r="R3289" s="56"/>
      <c r="S3289" s="56"/>
      <c r="T3289" s="56" t="s">
        <v>18382</v>
      </c>
      <c r="U3289" s="56" t="s">
        <v>18383</v>
      </c>
      <c r="V3289" s="56" t="s">
        <v>18384</v>
      </c>
      <c r="W3289" s="56" t="s">
        <v>7566</v>
      </c>
      <c r="X3289" s="56" t="s">
        <v>18385</v>
      </c>
      <c r="Y3289" s="56"/>
      <c r="Z3289" s="56" t="s">
        <v>18386</v>
      </c>
      <c r="AA3289" s="56" t="s">
        <v>18387</v>
      </c>
      <c r="AB3289" s="56"/>
      <c r="AC3289" s="56" t="s">
        <v>7326</v>
      </c>
      <c r="AD3289" s="90" t="str">
        <f t="shared" si="103"/>
        <v>NA</v>
      </c>
      <c r="AE3289" s="90"/>
      <c r="AF3289" s="90"/>
      <c r="AG3289" s="90"/>
    </row>
    <row r="3290" spans="1:33">
      <c r="A3290" s="56" t="s">
        <v>23360</v>
      </c>
      <c r="B3290" s="56" t="s">
        <v>23361</v>
      </c>
      <c r="C3290" s="56" t="s">
        <v>23362</v>
      </c>
      <c r="D3290" s="56" t="s">
        <v>7566</v>
      </c>
      <c r="E3290" s="56" t="s">
        <v>8701</v>
      </c>
      <c r="F3290" s="56" t="s">
        <v>22</v>
      </c>
      <c r="G3290" s="56"/>
      <c r="H3290" s="56" t="s">
        <v>23363</v>
      </c>
      <c r="I3290" s="56" t="s">
        <v>23364</v>
      </c>
      <c r="J3290" s="56" t="s">
        <v>23365</v>
      </c>
      <c r="K3290" s="56" t="s">
        <v>7326</v>
      </c>
      <c r="L3290" s="90" t="str">
        <f t="shared" si="102"/>
        <v>NA</v>
      </c>
      <c r="M3290" s="90"/>
      <c r="O3290" s="91"/>
      <c r="P3290" s="56"/>
      <c r="Q3290" s="56"/>
      <c r="R3290" s="56"/>
      <c r="S3290" s="56"/>
      <c r="T3290" s="56" t="s">
        <v>18388</v>
      </c>
      <c r="U3290" s="56" t="s">
        <v>18389</v>
      </c>
      <c r="V3290" s="56" t="s">
        <v>18390</v>
      </c>
      <c r="W3290" s="56" t="s">
        <v>7566</v>
      </c>
      <c r="X3290" s="56" t="s">
        <v>18391</v>
      </c>
      <c r="Y3290" s="56"/>
      <c r="Z3290" s="56" t="s">
        <v>18392</v>
      </c>
      <c r="AA3290" s="56" t="s">
        <v>18393</v>
      </c>
      <c r="AB3290" s="56" t="s">
        <v>18394</v>
      </c>
      <c r="AC3290" s="56" t="s">
        <v>7326</v>
      </c>
      <c r="AD3290" s="90" t="str">
        <f t="shared" si="103"/>
        <v>NA</v>
      </c>
      <c r="AE3290" s="90"/>
      <c r="AF3290" s="90"/>
      <c r="AG3290" s="90"/>
    </row>
    <row r="3291" spans="1:33">
      <c r="A3291" s="56" t="s">
        <v>23366</v>
      </c>
      <c r="B3291" s="56" t="s">
        <v>23367</v>
      </c>
      <c r="C3291" s="56" t="s">
        <v>23368</v>
      </c>
      <c r="D3291" s="56" t="s">
        <v>7566</v>
      </c>
      <c r="E3291" s="56" t="s">
        <v>23369</v>
      </c>
      <c r="F3291" s="56" t="s">
        <v>22</v>
      </c>
      <c r="G3291" s="56"/>
      <c r="H3291" s="56" t="s">
        <v>23370</v>
      </c>
      <c r="I3291" s="56" t="s">
        <v>23371</v>
      </c>
      <c r="J3291" s="56" t="s">
        <v>23372</v>
      </c>
      <c r="K3291" s="56" t="s">
        <v>7326</v>
      </c>
      <c r="L3291" s="90" t="str">
        <f t="shared" si="102"/>
        <v>NA</v>
      </c>
      <c r="M3291" s="90"/>
      <c r="O3291" s="91"/>
      <c r="P3291" s="56"/>
      <c r="Q3291" s="56"/>
      <c r="R3291" s="56"/>
      <c r="S3291" s="56"/>
      <c r="T3291" s="56" t="s">
        <v>18395</v>
      </c>
      <c r="U3291" s="56" t="s">
        <v>18396</v>
      </c>
      <c r="V3291" s="56" t="s">
        <v>18397</v>
      </c>
      <c r="W3291" s="56" t="s">
        <v>7566</v>
      </c>
      <c r="X3291" s="56" t="s">
        <v>2398</v>
      </c>
      <c r="Y3291" s="56"/>
      <c r="Z3291" s="56" t="s">
        <v>18398</v>
      </c>
      <c r="AA3291" s="56" t="s">
        <v>18399</v>
      </c>
      <c r="AB3291" s="56" t="s">
        <v>18395</v>
      </c>
      <c r="AC3291" s="56" t="s">
        <v>7326</v>
      </c>
      <c r="AD3291" s="90" t="str">
        <f t="shared" si="103"/>
        <v>NA</v>
      </c>
      <c r="AE3291" s="90"/>
      <c r="AF3291" s="90"/>
      <c r="AG3291" s="90"/>
    </row>
    <row r="3292" spans="1:33">
      <c r="A3292" s="56" t="s">
        <v>23373</v>
      </c>
      <c r="B3292" s="56" t="s">
        <v>23374</v>
      </c>
      <c r="C3292" s="56" t="s">
        <v>23375</v>
      </c>
      <c r="D3292" s="56" t="s">
        <v>7566</v>
      </c>
      <c r="E3292" s="56" t="s">
        <v>3917</v>
      </c>
      <c r="F3292" s="56" t="s">
        <v>22</v>
      </c>
      <c r="G3292" s="56"/>
      <c r="H3292" s="56" t="s">
        <v>23376</v>
      </c>
      <c r="I3292" s="56" t="s">
        <v>23377</v>
      </c>
      <c r="J3292" s="56" t="s">
        <v>23378</v>
      </c>
      <c r="K3292" s="56" t="s">
        <v>7326</v>
      </c>
      <c r="L3292" s="90" t="str">
        <f t="shared" si="102"/>
        <v>NA</v>
      </c>
      <c r="M3292" s="90"/>
      <c r="O3292" s="91"/>
      <c r="P3292" s="56"/>
      <c r="Q3292" s="56"/>
      <c r="R3292" s="56"/>
      <c r="S3292" s="56"/>
      <c r="T3292" s="56" t="s">
        <v>18400</v>
      </c>
      <c r="U3292" s="56" t="s">
        <v>18401</v>
      </c>
      <c r="V3292" s="56" t="s">
        <v>18402</v>
      </c>
      <c r="W3292" s="56" t="s">
        <v>7566</v>
      </c>
      <c r="X3292" s="56" t="s">
        <v>18403</v>
      </c>
      <c r="Y3292" s="56"/>
      <c r="Z3292" s="56" t="s">
        <v>18404</v>
      </c>
      <c r="AA3292" s="56" t="s">
        <v>18405</v>
      </c>
      <c r="AB3292" s="56"/>
      <c r="AC3292" s="56" t="s">
        <v>7326</v>
      </c>
      <c r="AD3292" s="90" t="str">
        <f t="shared" si="103"/>
        <v>NA</v>
      </c>
      <c r="AE3292" s="90"/>
      <c r="AF3292" s="90"/>
      <c r="AG3292" s="90"/>
    </row>
    <row r="3293" spans="1:33">
      <c r="A3293" s="56" t="s">
        <v>23379</v>
      </c>
      <c r="B3293" s="56" t="s">
        <v>23380</v>
      </c>
      <c r="C3293" s="56" t="s">
        <v>23381</v>
      </c>
      <c r="D3293" s="56" t="s">
        <v>7566</v>
      </c>
      <c r="E3293" s="56" t="s">
        <v>23382</v>
      </c>
      <c r="F3293" s="56" t="s">
        <v>22</v>
      </c>
      <c r="G3293" s="56"/>
      <c r="H3293" s="56" t="s">
        <v>23383</v>
      </c>
      <c r="I3293" s="56" t="s">
        <v>23384</v>
      </c>
      <c r="J3293" s="56"/>
      <c r="K3293" s="56" t="s">
        <v>7326</v>
      </c>
      <c r="L3293" s="90" t="str">
        <f t="shared" si="102"/>
        <v>NA</v>
      </c>
      <c r="M3293" s="90"/>
      <c r="O3293" s="91"/>
      <c r="P3293" s="56"/>
      <c r="Q3293" s="56"/>
      <c r="R3293" s="56"/>
      <c r="S3293" s="56"/>
      <c r="T3293" s="56" t="s">
        <v>18406</v>
      </c>
      <c r="U3293" s="56" t="s">
        <v>18407</v>
      </c>
      <c r="V3293" s="56" t="s">
        <v>18408</v>
      </c>
      <c r="W3293" s="56" t="s">
        <v>7566</v>
      </c>
      <c r="X3293" s="56" t="s">
        <v>18409</v>
      </c>
      <c r="Y3293" s="56"/>
      <c r="Z3293" s="56" t="s">
        <v>18410</v>
      </c>
      <c r="AA3293" s="56" t="s">
        <v>18411</v>
      </c>
      <c r="AB3293" s="56" t="s">
        <v>18406</v>
      </c>
      <c r="AC3293" s="56" t="s">
        <v>7326</v>
      </c>
      <c r="AD3293" s="90" t="str">
        <f t="shared" si="103"/>
        <v>NA</v>
      </c>
      <c r="AE3293" s="90"/>
      <c r="AF3293" s="90"/>
      <c r="AG3293" s="90"/>
    </row>
    <row r="3294" spans="1:33">
      <c r="A3294" s="56" t="s">
        <v>23385</v>
      </c>
      <c r="B3294" s="56" t="s">
        <v>23386</v>
      </c>
      <c r="C3294" s="56" t="s">
        <v>23387</v>
      </c>
      <c r="D3294" s="56" t="s">
        <v>7566</v>
      </c>
      <c r="E3294" s="56" t="s">
        <v>23388</v>
      </c>
      <c r="F3294" s="56" t="s">
        <v>22</v>
      </c>
      <c r="G3294" s="56"/>
      <c r="H3294" s="56" t="s">
        <v>23389</v>
      </c>
      <c r="I3294" s="56" t="s">
        <v>23390</v>
      </c>
      <c r="J3294" s="56"/>
      <c r="K3294" s="56" t="s">
        <v>7326</v>
      </c>
      <c r="L3294" s="90" t="str">
        <f t="shared" si="102"/>
        <v>NA</v>
      </c>
      <c r="M3294" s="90"/>
      <c r="O3294" s="91"/>
      <c r="P3294" s="56"/>
      <c r="Q3294" s="56"/>
      <c r="R3294" s="56"/>
      <c r="S3294" s="56"/>
      <c r="T3294" s="56" t="s">
        <v>18412</v>
      </c>
      <c r="U3294" s="56" t="s">
        <v>18413</v>
      </c>
      <c r="V3294" s="56" t="s">
        <v>18414</v>
      </c>
      <c r="W3294" s="56" t="s">
        <v>7566</v>
      </c>
      <c r="X3294" s="56" t="s">
        <v>18415</v>
      </c>
      <c r="Y3294" s="56"/>
      <c r="Z3294" s="56" t="s">
        <v>18416</v>
      </c>
      <c r="AA3294" s="56" t="s">
        <v>18417</v>
      </c>
      <c r="AB3294" s="56" t="s">
        <v>18412</v>
      </c>
      <c r="AC3294" s="56" t="s">
        <v>7326</v>
      </c>
      <c r="AD3294" s="90" t="str">
        <f t="shared" si="103"/>
        <v>NA</v>
      </c>
      <c r="AE3294" s="90"/>
      <c r="AF3294" s="90"/>
      <c r="AG3294" s="90"/>
    </row>
    <row r="3295" spans="1:33">
      <c r="A3295" s="56" t="s">
        <v>23391</v>
      </c>
      <c r="B3295" s="56" t="s">
        <v>23392</v>
      </c>
      <c r="C3295" s="56" t="s">
        <v>23393</v>
      </c>
      <c r="D3295" s="56" t="s">
        <v>7566</v>
      </c>
      <c r="E3295" s="56" t="s">
        <v>23394</v>
      </c>
      <c r="F3295" s="56" t="s">
        <v>22</v>
      </c>
      <c r="G3295" s="56"/>
      <c r="H3295" s="56" t="s">
        <v>23395</v>
      </c>
      <c r="I3295" s="56" t="s">
        <v>23396</v>
      </c>
      <c r="J3295" s="56"/>
      <c r="K3295" s="56" t="s">
        <v>7326</v>
      </c>
      <c r="L3295" s="90" t="str">
        <f t="shared" si="102"/>
        <v>NA</v>
      </c>
      <c r="M3295" s="90"/>
      <c r="O3295" s="91"/>
      <c r="P3295" s="56"/>
      <c r="Q3295" s="56"/>
      <c r="R3295" s="56"/>
      <c r="S3295" s="56"/>
      <c r="T3295" s="56" t="s">
        <v>18418</v>
      </c>
      <c r="U3295" s="56" t="s">
        <v>18419</v>
      </c>
      <c r="V3295" s="56" t="s">
        <v>18420</v>
      </c>
      <c r="W3295" s="56" t="s">
        <v>7566</v>
      </c>
      <c r="X3295" s="56" t="s">
        <v>18421</v>
      </c>
      <c r="Y3295" s="56"/>
      <c r="Z3295" s="56" t="s">
        <v>18422</v>
      </c>
      <c r="AA3295" s="56" t="s">
        <v>18423</v>
      </c>
      <c r="AB3295" s="56"/>
      <c r="AC3295" s="56" t="s">
        <v>7326</v>
      </c>
      <c r="AD3295" s="90" t="str">
        <f t="shared" si="103"/>
        <v>NA</v>
      </c>
      <c r="AE3295" s="90"/>
      <c r="AF3295" s="90"/>
      <c r="AG3295" s="90"/>
    </row>
    <row r="3296" spans="1:33">
      <c r="A3296" s="56" t="s">
        <v>23397</v>
      </c>
      <c r="B3296" s="56" t="s">
        <v>23398</v>
      </c>
      <c r="C3296" s="56" t="s">
        <v>23399</v>
      </c>
      <c r="D3296" s="56" t="s">
        <v>7566</v>
      </c>
      <c r="E3296" s="56" t="s">
        <v>23394</v>
      </c>
      <c r="F3296" s="56" t="s">
        <v>22</v>
      </c>
      <c r="G3296" s="56"/>
      <c r="H3296" s="56" t="s">
        <v>23400</v>
      </c>
      <c r="I3296" s="56" t="s">
        <v>23396</v>
      </c>
      <c r="J3296" s="56"/>
      <c r="K3296" s="56" t="s">
        <v>7326</v>
      </c>
      <c r="L3296" s="90" t="str">
        <f t="shared" si="102"/>
        <v>NA</v>
      </c>
      <c r="M3296" s="90"/>
      <c r="O3296" s="91"/>
      <c r="P3296" s="56"/>
      <c r="Q3296" s="56"/>
      <c r="R3296" s="56"/>
      <c r="S3296" s="56"/>
      <c r="T3296" s="56" t="s">
        <v>18424</v>
      </c>
      <c r="U3296" s="56" t="s">
        <v>18425</v>
      </c>
      <c r="V3296" s="56" t="s">
        <v>18426</v>
      </c>
      <c r="W3296" s="56" t="s">
        <v>7566</v>
      </c>
      <c r="X3296" s="56" t="s">
        <v>18427</v>
      </c>
      <c r="Y3296" s="56"/>
      <c r="Z3296" s="56" t="s">
        <v>18428</v>
      </c>
      <c r="AA3296" s="56" t="s">
        <v>18429</v>
      </c>
      <c r="AB3296" s="56" t="s">
        <v>18424</v>
      </c>
      <c r="AC3296" s="56" t="s">
        <v>7326</v>
      </c>
      <c r="AD3296" s="90" t="str">
        <f t="shared" si="103"/>
        <v>NA</v>
      </c>
      <c r="AE3296" s="90"/>
      <c r="AF3296" s="90"/>
      <c r="AG3296" s="90"/>
    </row>
    <row r="3297" spans="1:33">
      <c r="A3297" s="56" t="s">
        <v>23401</v>
      </c>
      <c r="B3297" s="56" t="s">
        <v>23402</v>
      </c>
      <c r="C3297" s="56" t="s">
        <v>23403</v>
      </c>
      <c r="D3297" s="56" t="s">
        <v>7566</v>
      </c>
      <c r="E3297" s="56" t="s">
        <v>1934</v>
      </c>
      <c r="F3297" s="56" t="s">
        <v>22</v>
      </c>
      <c r="G3297" s="56"/>
      <c r="H3297" s="56" t="s">
        <v>23404</v>
      </c>
      <c r="I3297" s="56" t="s">
        <v>23405</v>
      </c>
      <c r="J3297" s="56"/>
      <c r="K3297" s="56" t="s">
        <v>7326</v>
      </c>
      <c r="L3297" s="90" t="str">
        <f t="shared" si="102"/>
        <v>NA</v>
      </c>
      <c r="M3297" s="90"/>
      <c r="O3297" s="91"/>
      <c r="P3297" s="56"/>
      <c r="Q3297" s="56"/>
      <c r="R3297" s="56"/>
      <c r="S3297" s="56"/>
      <c r="T3297" s="56" t="s">
        <v>18430</v>
      </c>
      <c r="U3297" s="56" t="s">
        <v>18431</v>
      </c>
      <c r="V3297" s="56" t="s">
        <v>18432</v>
      </c>
      <c r="W3297" s="56" t="s">
        <v>7566</v>
      </c>
      <c r="X3297" s="56" t="s">
        <v>18433</v>
      </c>
      <c r="Y3297" s="56"/>
      <c r="Z3297" s="56" t="s">
        <v>18434</v>
      </c>
      <c r="AA3297" s="56" t="s">
        <v>18435</v>
      </c>
      <c r="AB3297" s="56" t="s">
        <v>18430</v>
      </c>
      <c r="AC3297" s="56" t="s">
        <v>7326</v>
      </c>
      <c r="AD3297" s="90" t="str">
        <f t="shared" si="103"/>
        <v>NA</v>
      </c>
      <c r="AE3297" s="90"/>
      <c r="AF3297" s="90"/>
      <c r="AG3297" s="90"/>
    </row>
    <row r="3298" spans="1:33">
      <c r="A3298" s="56" t="s">
        <v>23406</v>
      </c>
      <c r="B3298" s="56" t="s">
        <v>23407</v>
      </c>
      <c r="C3298" s="56" t="s">
        <v>23408</v>
      </c>
      <c r="D3298" s="56" t="s">
        <v>7566</v>
      </c>
      <c r="E3298" s="56" t="s">
        <v>1934</v>
      </c>
      <c r="F3298" s="56" t="s">
        <v>22</v>
      </c>
      <c r="G3298" s="56"/>
      <c r="H3298" s="56" t="s">
        <v>23409</v>
      </c>
      <c r="I3298" s="56" t="s">
        <v>23405</v>
      </c>
      <c r="J3298" s="56" t="s">
        <v>23410</v>
      </c>
      <c r="K3298" s="56" t="s">
        <v>87</v>
      </c>
      <c r="L3298" s="90" t="str">
        <f t="shared" si="102"/>
        <v>NA</v>
      </c>
      <c r="M3298" s="90"/>
      <c r="O3298" s="91"/>
      <c r="P3298" s="56"/>
      <c r="Q3298" s="56"/>
      <c r="R3298" s="56"/>
      <c r="S3298" s="56"/>
      <c r="T3298" s="56" t="s">
        <v>18436</v>
      </c>
      <c r="U3298" s="56" t="s">
        <v>18437</v>
      </c>
      <c r="V3298" s="56" t="s">
        <v>18438</v>
      </c>
      <c r="W3298" s="56" t="s">
        <v>7566</v>
      </c>
      <c r="X3298" s="56" t="s">
        <v>18439</v>
      </c>
      <c r="Y3298" s="56"/>
      <c r="Z3298" s="56" t="s">
        <v>18440</v>
      </c>
      <c r="AA3298" s="56" t="s">
        <v>18441</v>
      </c>
      <c r="AB3298" s="56" t="s">
        <v>18436</v>
      </c>
      <c r="AC3298" s="56" t="s">
        <v>7326</v>
      </c>
      <c r="AD3298" s="90" t="str">
        <f t="shared" si="103"/>
        <v>NA</v>
      </c>
      <c r="AE3298" s="90"/>
      <c r="AF3298" s="90"/>
      <c r="AG3298" s="90"/>
    </row>
    <row r="3299" spans="1:33">
      <c r="A3299" s="56" t="s">
        <v>23411</v>
      </c>
      <c r="B3299" s="56" t="s">
        <v>23412</v>
      </c>
      <c r="C3299" s="56" t="s">
        <v>23198</v>
      </c>
      <c r="D3299" s="56" t="s">
        <v>7566</v>
      </c>
      <c r="E3299" s="56" t="s">
        <v>3948</v>
      </c>
      <c r="F3299" s="56" t="s">
        <v>22</v>
      </c>
      <c r="G3299" s="56"/>
      <c r="H3299" s="56" t="s">
        <v>23413</v>
      </c>
      <c r="I3299" s="56" t="s">
        <v>23414</v>
      </c>
      <c r="J3299" s="56" t="s">
        <v>23415</v>
      </c>
      <c r="K3299" s="56" t="s">
        <v>7326</v>
      </c>
      <c r="L3299" s="90" t="str">
        <f t="shared" si="102"/>
        <v>NA</v>
      </c>
      <c r="M3299" s="90"/>
      <c r="O3299" s="91"/>
      <c r="P3299" s="56"/>
      <c r="Q3299" s="56"/>
      <c r="R3299" s="56"/>
      <c r="S3299" s="56"/>
      <c r="T3299" s="56" t="s">
        <v>18442</v>
      </c>
      <c r="U3299" s="56" t="s">
        <v>18443</v>
      </c>
      <c r="V3299" s="56" t="s">
        <v>18444</v>
      </c>
      <c r="W3299" s="56" t="s">
        <v>7566</v>
      </c>
      <c r="X3299" s="56" t="s">
        <v>18445</v>
      </c>
      <c r="Y3299" s="56"/>
      <c r="Z3299" s="56" t="s">
        <v>18446</v>
      </c>
      <c r="AA3299" s="56" t="s">
        <v>18447</v>
      </c>
      <c r="AB3299" s="56" t="s">
        <v>18442</v>
      </c>
      <c r="AC3299" s="56" t="s">
        <v>7326</v>
      </c>
      <c r="AD3299" s="90" t="str">
        <f t="shared" si="103"/>
        <v>NA</v>
      </c>
      <c r="AE3299" s="90"/>
      <c r="AF3299" s="90"/>
      <c r="AG3299" s="90"/>
    </row>
    <row r="3300" spans="1:33">
      <c r="A3300" s="56" t="s">
        <v>23416</v>
      </c>
      <c r="B3300" s="56" t="s">
        <v>23417</v>
      </c>
      <c r="C3300" s="56" t="s">
        <v>23418</v>
      </c>
      <c r="D3300" s="56" t="s">
        <v>7566</v>
      </c>
      <c r="E3300" s="56" t="s">
        <v>3948</v>
      </c>
      <c r="F3300" s="56" t="s">
        <v>22</v>
      </c>
      <c r="G3300" s="56"/>
      <c r="H3300" s="56" t="s">
        <v>23419</v>
      </c>
      <c r="I3300" s="56" t="s">
        <v>23414</v>
      </c>
      <c r="J3300" s="56" t="s">
        <v>23420</v>
      </c>
      <c r="K3300" s="56" t="s">
        <v>7326</v>
      </c>
      <c r="L3300" s="90" t="str">
        <f t="shared" si="102"/>
        <v>NA</v>
      </c>
      <c r="M3300" s="90"/>
      <c r="O3300" s="91"/>
      <c r="P3300" s="56"/>
      <c r="Q3300" s="56"/>
      <c r="R3300" s="56"/>
      <c r="S3300" s="56"/>
      <c r="T3300" s="56" t="s">
        <v>18448</v>
      </c>
      <c r="U3300" s="56" t="s">
        <v>18449</v>
      </c>
      <c r="V3300" s="56" t="s">
        <v>18450</v>
      </c>
      <c r="W3300" s="56" t="s">
        <v>7566</v>
      </c>
      <c r="X3300" s="56" t="s">
        <v>18451</v>
      </c>
      <c r="Y3300" s="56"/>
      <c r="Z3300" s="56" t="s">
        <v>18452</v>
      </c>
      <c r="AA3300" s="56" t="s">
        <v>18453</v>
      </c>
      <c r="AB3300" s="56"/>
      <c r="AC3300" s="56" t="s">
        <v>87</v>
      </c>
      <c r="AD3300" s="90" t="str">
        <f t="shared" si="103"/>
        <v>NA</v>
      </c>
      <c r="AE3300" s="90"/>
      <c r="AF3300" s="90"/>
      <c r="AG3300" s="90"/>
    </row>
    <row r="3301" spans="1:33">
      <c r="A3301" s="56" t="s">
        <v>23421</v>
      </c>
      <c r="B3301" s="56" t="s">
        <v>23422</v>
      </c>
      <c r="C3301" s="56" t="s">
        <v>23423</v>
      </c>
      <c r="D3301" s="56" t="s">
        <v>7566</v>
      </c>
      <c r="E3301" s="56" t="s">
        <v>3948</v>
      </c>
      <c r="F3301" s="56" t="s">
        <v>22</v>
      </c>
      <c r="G3301" s="56"/>
      <c r="H3301" s="56" t="s">
        <v>23419</v>
      </c>
      <c r="I3301" s="56" t="s">
        <v>23414</v>
      </c>
      <c r="J3301" s="56" t="s">
        <v>23421</v>
      </c>
      <c r="K3301" s="56" t="s">
        <v>7326</v>
      </c>
      <c r="L3301" s="90" t="str">
        <f t="shared" si="102"/>
        <v>NA</v>
      </c>
      <c r="M3301" s="90"/>
      <c r="O3301" s="91"/>
      <c r="P3301" s="56"/>
      <c r="Q3301" s="56"/>
      <c r="R3301" s="56"/>
      <c r="S3301" s="56"/>
      <c r="T3301" s="56" t="s">
        <v>18454</v>
      </c>
      <c r="U3301" s="56" t="s">
        <v>18455</v>
      </c>
      <c r="V3301" s="56" t="s">
        <v>18456</v>
      </c>
      <c r="W3301" s="56" t="s">
        <v>7566</v>
      </c>
      <c r="X3301" s="56" t="s">
        <v>2420</v>
      </c>
      <c r="Y3301" s="56"/>
      <c r="Z3301" s="56" t="s">
        <v>18457</v>
      </c>
      <c r="AA3301" s="56" t="s">
        <v>18458</v>
      </c>
      <c r="AB3301" s="56" t="s">
        <v>18454</v>
      </c>
      <c r="AC3301" s="56" t="s">
        <v>87</v>
      </c>
      <c r="AD3301" s="90" t="str">
        <f t="shared" si="103"/>
        <v>NA</v>
      </c>
      <c r="AE3301" s="90"/>
      <c r="AF3301" s="90"/>
      <c r="AG3301" s="90"/>
    </row>
    <row r="3302" spans="1:33">
      <c r="A3302" s="56" t="s">
        <v>23424</v>
      </c>
      <c r="B3302" s="56" t="s">
        <v>23425</v>
      </c>
      <c r="C3302" s="56" t="s">
        <v>23426</v>
      </c>
      <c r="D3302" s="56" t="s">
        <v>7566</v>
      </c>
      <c r="E3302" s="56" t="s">
        <v>23427</v>
      </c>
      <c r="F3302" s="56" t="s">
        <v>22</v>
      </c>
      <c r="G3302" s="56"/>
      <c r="H3302" s="56" t="s">
        <v>23428</v>
      </c>
      <c r="I3302" s="56" t="s">
        <v>23429</v>
      </c>
      <c r="J3302" s="56"/>
      <c r="K3302" s="56" t="s">
        <v>87</v>
      </c>
      <c r="L3302" s="90" t="str">
        <f t="shared" si="102"/>
        <v>NA</v>
      </c>
      <c r="M3302" s="90"/>
      <c r="O3302" s="91"/>
      <c r="P3302" s="56"/>
      <c r="Q3302" s="56"/>
      <c r="R3302" s="56"/>
      <c r="S3302" s="56"/>
      <c r="T3302" s="56" t="s">
        <v>18459</v>
      </c>
      <c r="U3302" s="56" t="s">
        <v>18460</v>
      </c>
      <c r="V3302" s="56" t="s">
        <v>18461</v>
      </c>
      <c r="W3302" s="56" t="s">
        <v>7566</v>
      </c>
      <c r="X3302" s="56" t="s">
        <v>18462</v>
      </c>
      <c r="Y3302" s="56"/>
      <c r="Z3302" s="56" t="s">
        <v>18463</v>
      </c>
      <c r="AA3302" s="56" t="s">
        <v>18464</v>
      </c>
      <c r="AB3302" s="56" t="s">
        <v>18465</v>
      </c>
      <c r="AC3302" s="56" t="s">
        <v>7326</v>
      </c>
      <c r="AD3302" s="90" t="str">
        <f t="shared" si="103"/>
        <v>NA</v>
      </c>
      <c r="AE3302" s="90"/>
      <c r="AF3302" s="90"/>
      <c r="AG3302" s="90"/>
    </row>
    <row r="3303" spans="1:33">
      <c r="A3303" s="56" t="s">
        <v>23430</v>
      </c>
      <c r="B3303" s="56" t="s">
        <v>23431</v>
      </c>
      <c r="C3303" s="56" t="s">
        <v>23432</v>
      </c>
      <c r="D3303" s="56" t="s">
        <v>7566</v>
      </c>
      <c r="E3303" s="56" t="s">
        <v>3958</v>
      </c>
      <c r="F3303" s="56" t="s">
        <v>22</v>
      </c>
      <c r="G3303" s="56"/>
      <c r="H3303" s="56" t="s">
        <v>23433</v>
      </c>
      <c r="I3303" s="56" t="s">
        <v>23434</v>
      </c>
      <c r="J3303" s="56" t="s">
        <v>23435</v>
      </c>
      <c r="K3303" s="56" t="s">
        <v>7326</v>
      </c>
      <c r="L3303" s="90" t="str">
        <f t="shared" si="102"/>
        <v>NA</v>
      </c>
      <c r="M3303" s="90"/>
      <c r="O3303" s="91"/>
      <c r="P3303" s="56"/>
      <c r="Q3303" s="56"/>
      <c r="R3303" s="56"/>
      <c r="S3303" s="56"/>
      <c r="T3303" s="56" t="s">
        <v>18466</v>
      </c>
      <c r="U3303" s="56" t="s">
        <v>18467</v>
      </c>
      <c r="V3303" s="56" t="s">
        <v>18468</v>
      </c>
      <c r="W3303" s="56" t="s">
        <v>7566</v>
      </c>
      <c r="X3303" s="56" t="s">
        <v>18469</v>
      </c>
      <c r="Y3303" s="56"/>
      <c r="Z3303" s="56" t="s">
        <v>18470</v>
      </c>
      <c r="AA3303" s="56" t="s">
        <v>18471</v>
      </c>
      <c r="AB3303" s="56" t="s">
        <v>18466</v>
      </c>
      <c r="AC3303" s="56" t="s">
        <v>7326</v>
      </c>
      <c r="AD3303" s="90" t="str">
        <f t="shared" si="103"/>
        <v>NA</v>
      </c>
      <c r="AE3303" s="90"/>
      <c r="AF3303" s="90"/>
      <c r="AG3303" s="90"/>
    </row>
    <row r="3304" spans="1:33">
      <c r="A3304" s="56" t="s">
        <v>23436</v>
      </c>
      <c r="B3304" s="56" t="s">
        <v>23437</v>
      </c>
      <c r="C3304" s="56" t="s">
        <v>23438</v>
      </c>
      <c r="D3304" s="56" t="s">
        <v>7566</v>
      </c>
      <c r="E3304" s="56" t="s">
        <v>23439</v>
      </c>
      <c r="F3304" s="56" t="s">
        <v>22</v>
      </c>
      <c r="G3304" s="56"/>
      <c r="H3304" s="56" t="s">
        <v>23440</v>
      </c>
      <c r="I3304" s="56" t="s">
        <v>23441</v>
      </c>
      <c r="J3304" s="56"/>
      <c r="K3304" s="56" t="s">
        <v>7326</v>
      </c>
      <c r="L3304" s="90" t="str">
        <f t="shared" si="102"/>
        <v>NA</v>
      </c>
      <c r="M3304" s="90"/>
      <c r="O3304" s="91"/>
      <c r="P3304" s="56"/>
      <c r="Q3304" s="56"/>
      <c r="R3304" s="56"/>
      <c r="S3304" s="56"/>
      <c r="T3304" s="56" t="s">
        <v>18472</v>
      </c>
      <c r="U3304" s="56" t="s">
        <v>18473</v>
      </c>
      <c r="V3304" s="56" t="s">
        <v>18474</v>
      </c>
      <c r="W3304" s="56" t="s">
        <v>7566</v>
      </c>
      <c r="X3304" s="56" t="s">
        <v>18475</v>
      </c>
      <c r="Y3304" s="56"/>
      <c r="Z3304" s="56" t="s">
        <v>18476</v>
      </c>
      <c r="AA3304" s="56" t="s">
        <v>18477</v>
      </c>
      <c r="AB3304" s="56" t="s">
        <v>18478</v>
      </c>
      <c r="AC3304" s="56" t="s">
        <v>7326</v>
      </c>
      <c r="AD3304" s="90" t="str">
        <f t="shared" si="103"/>
        <v>NA</v>
      </c>
      <c r="AE3304" s="90"/>
      <c r="AF3304" s="90"/>
      <c r="AG3304" s="90"/>
    </row>
    <row r="3305" spans="1:33">
      <c r="A3305" s="56" t="s">
        <v>23442</v>
      </c>
      <c r="B3305" s="56" t="s">
        <v>23443</v>
      </c>
      <c r="C3305" s="56" t="s">
        <v>23444</v>
      </c>
      <c r="D3305" s="56" t="s">
        <v>7566</v>
      </c>
      <c r="E3305" s="56" t="s">
        <v>23445</v>
      </c>
      <c r="F3305" s="56" t="s">
        <v>22</v>
      </c>
      <c r="G3305" s="56"/>
      <c r="H3305" s="56" t="s">
        <v>23446</v>
      </c>
      <c r="I3305" s="56" t="s">
        <v>23447</v>
      </c>
      <c r="J3305" s="56"/>
      <c r="K3305" s="56" t="s">
        <v>7326</v>
      </c>
      <c r="L3305" s="90" t="str">
        <f t="shared" si="102"/>
        <v>NA</v>
      </c>
      <c r="M3305" s="90"/>
      <c r="O3305" s="91"/>
      <c r="P3305" s="56"/>
      <c r="Q3305" s="56"/>
      <c r="R3305" s="56"/>
      <c r="S3305" s="56"/>
      <c r="T3305" s="56" t="s">
        <v>18479</v>
      </c>
      <c r="U3305" s="56" t="s">
        <v>18480</v>
      </c>
      <c r="V3305" s="56" t="s">
        <v>18481</v>
      </c>
      <c r="W3305" s="56" t="s">
        <v>7566</v>
      </c>
      <c r="X3305" s="56" t="s">
        <v>18482</v>
      </c>
      <c r="Y3305" s="56"/>
      <c r="Z3305" s="56" t="s">
        <v>18483</v>
      </c>
      <c r="AA3305" s="56" t="s">
        <v>18484</v>
      </c>
      <c r="AB3305" s="56" t="s">
        <v>18479</v>
      </c>
      <c r="AC3305" s="56" t="s">
        <v>7326</v>
      </c>
      <c r="AD3305" s="90" t="str">
        <f t="shared" si="103"/>
        <v>NA</v>
      </c>
      <c r="AE3305" s="90"/>
      <c r="AF3305" s="90"/>
      <c r="AG3305" s="90"/>
    </row>
    <row r="3306" spans="1:33">
      <c r="A3306" s="56" t="s">
        <v>23448</v>
      </c>
      <c r="B3306" s="56" t="s">
        <v>23449</v>
      </c>
      <c r="C3306" s="56" t="s">
        <v>23450</v>
      </c>
      <c r="D3306" s="56" t="s">
        <v>7566</v>
      </c>
      <c r="E3306" s="56" t="s">
        <v>23451</v>
      </c>
      <c r="F3306" s="56" t="s">
        <v>22</v>
      </c>
      <c r="G3306" s="56"/>
      <c r="H3306" s="56" t="s">
        <v>23452</v>
      </c>
      <c r="I3306" s="56" t="s">
        <v>23453</v>
      </c>
      <c r="J3306" s="56" t="s">
        <v>23448</v>
      </c>
      <c r="K3306" s="56" t="s">
        <v>7326</v>
      </c>
      <c r="L3306" s="90" t="str">
        <f t="shared" si="102"/>
        <v>NA</v>
      </c>
      <c r="M3306" s="90"/>
      <c r="O3306" s="91"/>
      <c r="P3306" s="56"/>
      <c r="Q3306" s="56"/>
      <c r="R3306" s="56"/>
      <c r="S3306" s="56"/>
      <c r="T3306" s="56" t="s">
        <v>18485</v>
      </c>
      <c r="U3306" s="56" t="s">
        <v>18486</v>
      </c>
      <c r="V3306" s="56" t="s">
        <v>18487</v>
      </c>
      <c r="W3306" s="56" t="s">
        <v>7566</v>
      </c>
      <c r="X3306" s="56" t="s">
        <v>2431</v>
      </c>
      <c r="Y3306" s="56"/>
      <c r="Z3306" s="56" t="s">
        <v>18488</v>
      </c>
      <c r="AA3306" s="56" t="s">
        <v>18489</v>
      </c>
      <c r="AB3306" s="56" t="s">
        <v>18490</v>
      </c>
      <c r="AC3306" s="56" t="s">
        <v>87</v>
      </c>
      <c r="AD3306" s="90" t="str">
        <f t="shared" si="103"/>
        <v>NA</v>
      </c>
      <c r="AE3306" s="90"/>
      <c r="AF3306" s="90"/>
      <c r="AG3306" s="90"/>
    </row>
    <row r="3307" spans="1:33">
      <c r="A3307" s="56" t="s">
        <v>23454</v>
      </c>
      <c r="B3307" s="56" t="s">
        <v>23455</v>
      </c>
      <c r="C3307" s="56" t="s">
        <v>23456</v>
      </c>
      <c r="D3307" s="56" t="s">
        <v>7566</v>
      </c>
      <c r="E3307" s="56" t="s">
        <v>3996</v>
      </c>
      <c r="F3307" s="56" t="s">
        <v>22</v>
      </c>
      <c r="G3307" s="56"/>
      <c r="H3307" s="56" t="s">
        <v>23457</v>
      </c>
      <c r="I3307" s="56" t="s">
        <v>23458</v>
      </c>
      <c r="J3307" s="56" t="s">
        <v>23459</v>
      </c>
      <c r="K3307" s="56" t="s">
        <v>7326</v>
      </c>
      <c r="L3307" s="90" t="str">
        <f t="shared" si="102"/>
        <v>NA</v>
      </c>
      <c r="M3307" s="90"/>
      <c r="O3307" s="91"/>
      <c r="P3307" s="56"/>
      <c r="Q3307" s="56"/>
      <c r="R3307" s="56"/>
      <c r="S3307" s="56"/>
      <c r="T3307" s="56" t="s">
        <v>18491</v>
      </c>
      <c r="U3307" s="56" t="s">
        <v>18492</v>
      </c>
      <c r="V3307" s="56" t="s">
        <v>18493</v>
      </c>
      <c r="W3307" s="56" t="s">
        <v>7566</v>
      </c>
      <c r="X3307" s="56" t="s">
        <v>2443</v>
      </c>
      <c r="Y3307" s="56"/>
      <c r="Z3307" s="56" t="s">
        <v>18494</v>
      </c>
      <c r="AA3307" s="56" t="s">
        <v>18495</v>
      </c>
      <c r="AB3307" s="56" t="s">
        <v>18491</v>
      </c>
      <c r="AC3307" s="56" t="s">
        <v>7326</v>
      </c>
      <c r="AD3307" s="90" t="str">
        <f t="shared" si="103"/>
        <v>NA</v>
      </c>
      <c r="AE3307" s="90"/>
      <c r="AF3307" s="90"/>
      <c r="AG3307" s="90"/>
    </row>
    <row r="3308" spans="1:33">
      <c r="A3308" s="56" t="s">
        <v>23460</v>
      </c>
      <c r="B3308" s="56" t="s">
        <v>23461</v>
      </c>
      <c r="C3308" s="56" t="s">
        <v>23462</v>
      </c>
      <c r="D3308" s="56" t="s">
        <v>7566</v>
      </c>
      <c r="E3308" s="56" t="s">
        <v>23463</v>
      </c>
      <c r="F3308" s="56" t="s">
        <v>22</v>
      </c>
      <c r="G3308" s="56"/>
      <c r="H3308" s="56" t="s">
        <v>23464</v>
      </c>
      <c r="I3308" s="56" t="s">
        <v>23465</v>
      </c>
      <c r="J3308" s="56" t="s">
        <v>23466</v>
      </c>
      <c r="K3308" s="56" t="s">
        <v>7326</v>
      </c>
      <c r="L3308" s="90" t="str">
        <f t="shared" si="102"/>
        <v>NA</v>
      </c>
      <c r="M3308" s="90"/>
      <c r="O3308" s="91"/>
      <c r="P3308" s="56"/>
      <c r="Q3308" s="56"/>
      <c r="R3308" s="56"/>
      <c r="S3308" s="56"/>
      <c r="T3308" s="56" t="s">
        <v>18496</v>
      </c>
      <c r="U3308" s="56" t="s">
        <v>18497</v>
      </c>
      <c r="V3308" s="56" t="s">
        <v>18498</v>
      </c>
      <c r="W3308" s="56" t="s">
        <v>7566</v>
      </c>
      <c r="X3308" s="56" t="s">
        <v>18499</v>
      </c>
      <c r="Y3308" s="56"/>
      <c r="Z3308" s="56" t="s">
        <v>18500</v>
      </c>
      <c r="AA3308" s="56" t="s">
        <v>18501</v>
      </c>
      <c r="AB3308" s="56" t="s">
        <v>18496</v>
      </c>
      <c r="AC3308" s="56" t="s">
        <v>7326</v>
      </c>
      <c r="AD3308" s="90" t="str">
        <f t="shared" si="103"/>
        <v>NA</v>
      </c>
      <c r="AE3308" s="90"/>
      <c r="AF3308" s="90"/>
      <c r="AG3308" s="90"/>
    </row>
    <row r="3309" spans="1:33">
      <c r="A3309" s="56" t="s">
        <v>23467</v>
      </c>
      <c r="B3309" s="56" t="s">
        <v>23468</v>
      </c>
      <c r="C3309" s="56" t="s">
        <v>23469</v>
      </c>
      <c r="D3309" s="56" t="s">
        <v>7566</v>
      </c>
      <c r="E3309" s="56" t="s">
        <v>23463</v>
      </c>
      <c r="F3309" s="56" t="s">
        <v>22</v>
      </c>
      <c r="G3309" s="56"/>
      <c r="H3309" s="56" t="s">
        <v>23470</v>
      </c>
      <c r="I3309" s="56" t="s">
        <v>23465</v>
      </c>
      <c r="J3309" s="56" t="s">
        <v>23467</v>
      </c>
      <c r="K3309" s="56" t="s">
        <v>7326</v>
      </c>
      <c r="L3309" s="90" t="str">
        <f t="shared" si="102"/>
        <v>NA</v>
      </c>
      <c r="M3309" s="90"/>
      <c r="O3309" s="91"/>
      <c r="P3309" s="56"/>
      <c r="Q3309" s="56"/>
      <c r="R3309" s="56"/>
      <c r="S3309" s="56"/>
      <c r="T3309" s="56" t="s">
        <v>18502</v>
      </c>
      <c r="U3309" s="56" t="s">
        <v>18503</v>
      </c>
      <c r="V3309" s="56" t="s">
        <v>18504</v>
      </c>
      <c r="W3309" s="56" t="s">
        <v>7566</v>
      </c>
      <c r="X3309" s="56" t="s">
        <v>18505</v>
      </c>
      <c r="Y3309" s="56"/>
      <c r="Z3309" s="56" t="s">
        <v>18506</v>
      </c>
      <c r="AA3309" s="56" t="s">
        <v>18507</v>
      </c>
      <c r="AB3309" s="56" t="s">
        <v>18502</v>
      </c>
      <c r="AC3309" s="56" t="s">
        <v>7326</v>
      </c>
      <c r="AD3309" s="90" t="str">
        <f t="shared" si="103"/>
        <v>NA</v>
      </c>
      <c r="AE3309" s="90"/>
      <c r="AF3309" s="90"/>
      <c r="AG3309" s="90"/>
    </row>
    <row r="3310" spans="1:33">
      <c r="A3310" s="56" t="s">
        <v>23471</v>
      </c>
      <c r="B3310" s="56" t="s">
        <v>23472</v>
      </c>
      <c r="C3310" s="56" t="s">
        <v>23473</v>
      </c>
      <c r="D3310" s="56" t="s">
        <v>7566</v>
      </c>
      <c r="E3310" s="56" t="s">
        <v>23474</v>
      </c>
      <c r="F3310" s="56" t="s">
        <v>22</v>
      </c>
      <c r="G3310" s="56"/>
      <c r="H3310" s="56" t="s">
        <v>23475</v>
      </c>
      <c r="I3310" s="56" t="s">
        <v>23476</v>
      </c>
      <c r="J3310" s="56" t="s">
        <v>23477</v>
      </c>
      <c r="K3310" s="56" t="s">
        <v>7326</v>
      </c>
      <c r="L3310" s="90" t="str">
        <f t="shared" si="102"/>
        <v>NA</v>
      </c>
      <c r="M3310" s="90"/>
      <c r="O3310" s="91"/>
      <c r="P3310" s="56"/>
      <c r="Q3310" s="56"/>
      <c r="R3310" s="56"/>
      <c r="S3310" s="56"/>
      <c r="T3310" s="56" t="s">
        <v>18508</v>
      </c>
      <c r="U3310" s="56" t="s">
        <v>18509</v>
      </c>
      <c r="V3310" s="56" t="s">
        <v>18510</v>
      </c>
      <c r="W3310" s="56" t="s">
        <v>7566</v>
      </c>
      <c r="X3310" s="56" t="s">
        <v>18511</v>
      </c>
      <c r="Y3310" s="56"/>
      <c r="Z3310" s="56" t="s">
        <v>18512</v>
      </c>
      <c r="AA3310" s="56" t="s">
        <v>18513</v>
      </c>
      <c r="AB3310" s="56" t="s">
        <v>18508</v>
      </c>
      <c r="AC3310" s="56" t="s">
        <v>7326</v>
      </c>
      <c r="AD3310" s="90" t="str">
        <f t="shared" si="103"/>
        <v>NA</v>
      </c>
      <c r="AE3310" s="90"/>
      <c r="AF3310" s="90"/>
      <c r="AG3310" s="90"/>
    </row>
    <row r="3311" spans="1:33">
      <c r="A3311" s="56" t="s">
        <v>23478</v>
      </c>
      <c r="B3311" s="56" t="s">
        <v>23479</v>
      </c>
      <c r="C3311" s="56" t="s">
        <v>23480</v>
      </c>
      <c r="D3311" s="56" t="s">
        <v>7566</v>
      </c>
      <c r="E3311" s="56" t="s">
        <v>23481</v>
      </c>
      <c r="F3311" s="56" t="s">
        <v>22</v>
      </c>
      <c r="G3311" s="56"/>
      <c r="H3311" s="56" t="s">
        <v>23482</v>
      </c>
      <c r="I3311" s="56" t="s">
        <v>23483</v>
      </c>
      <c r="J3311" s="56" t="s">
        <v>23484</v>
      </c>
      <c r="K3311" s="56" t="s">
        <v>7326</v>
      </c>
      <c r="L3311" s="90" t="str">
        <f t="shared" si="102"/>
        <v>NA</v>
      </c>
      <c r="M3311" s="90"/>
      <c r="O3311" s="91"/>
      <c r="P3311" s="56"/>
      <c r="Q3311" s="56"/>
      <c r="R3311" s="56"/>
      <c r="S3311" s="56"/>
      <c r="T3311" s="56" t="s">
        <v>18514</v>
      </c>
      <c r="U3311" s="56" t="s">
        <v>18515</v>
      </c>
      <c r="V3311" s="56" t="s">
        <v>18516</v>
      </c>
      <c r="W3311" s="56" t="s">
        <v>7566</v>
      </c>
      <c r="X3311" s="56" t="s">
        <v>18517</v>
      </c>
      <c r="Y3311" s="56"/>
      <c r="Z3311" s="56" t="s">
        <v>18518</v>
      </c>
      <c r="AA3311" s="56" t="s">
        <v>18519</v>
      </c>
      <c r="AB3311" s="56" t="s">
        <v>18514</v>
      </c>
      <c r="AC3311" s="56" t="s">
        <v>7326</v>
      </c>
      <c r="AD3311" s="90" t="str">
        <f t="shared" si="103"/>
        <v>NA</v>
      </c>
      <c r="AE3311" s="90"/>
      <c r="AF3311" s="90"/>
      <c r="AG3311" s="90"/>
    </row>
    <row r="3312" spans="1:33">
      <c r="A3312" s="56" t="s">
        <v>56381</v>
      </c>
      <c r="B3312" s="56" t="s">
        <v>23485</v>
      </c>
      <c r="C3312" s="56" t="s">
        <v>23486</v>
      </c>
      <c r="D3312" s="56" t="s">
        <v>7566</v>
      </c>
      <c r="E3312" s="56" t="s">
        <v>23487</v>
      </c>
      <c r="F3312" s="56" t="s">
        <v>22</v>
      </c>
      <c r="G3312" s="56"/>
      <c r="H3312" s="56" t="s">
        <v>23488</v>
      </c>
      <c r="I3312" s="56" t="s">
        <v>23489</v>
      </c>
      <c r="J3312" s="56"/>
      <c r="K3312" s="56" t="s">
        <v>87</v>
      </c>
      <c r="L3312" s="90" t="str">
        <f t="shared" si="102"/>
        <v>NA</v>
      </c>
      <c r="M3312" s="90"/>
      <c r="O3312" s="91"/>
      <c r="P3312" s="56"/>
      <c r="Q3312" s="56"/>
      <c r="R3312" s="56"/>
      <c r="S3312" s="56"/>
      <c r="T3312" s="56" t="s">
        <v>18520</v>
      </c>
      <c r="U3312" s="56" t="s">
        <v>18521</v>
      </c>
      <c r="V3312" s="56" t="s">
        <v>18522</v>
      </c>
      <c r="W3312" s="56" t="s">
        <v>7566</v>
      </c>
      <c r="X3312" s="56" t="s">
        <v>18523</v>
      </c>
      <c r="Y3312" s="56"/>
      <c r="Z3312" s="56" t="s">
        <v>18524</v>
      </c>
      <c r="AA3312" s="56" t="s">
        <v>18525</v>
      </c>
      <c r="AB3312" s="56" t="s">
        <v>18520</v>
      </c>
      <c r="AC3312" s="56" t="s">
        <v>87</v>
      </c>
      <c r="AD3312" s="90" t="str">
        <f t="shared" si="103"/>
        <v>NA</v>
      </c>
      <c r="AE3312" s="90"/>
      <c r="AF3312" s="90"/>
      <c r="AG3312" s="90"/>
    </row>
    <row r="3313" spans="1:33">
      <c r="A3313" s="56" t="s">
        <v>23490</v>
      </c>
      <c r="B3313" s="56" t="s">
        <v>23491</v>
      </c>
      <c r="C3313" s="56" t="s">
        <v>23492</v>
      </c>
      <c r="D3313" s="56" t="s">
        <v>7566</v>
      </c>
      <c r="E3313" s="56" t="s">
        <v>23493</v>
      </c>
      <c r="F3313" s="56" t="s">
        <v>22</v>
      </c>
      <c r="G3313" s="56"/>
      <c r="H3313" s="56" t="s">
        <v>23494</v>
      </c>
      <c r="I3313" s="56" t="s">
        <v>23495</v>
      </c>
      <c r="J3313" s="56" t="s">
        <v>23490</v>
      </c>
      <c r="K3313" s="56" t="s">
        <v>7326</v>
      </c>
      <c r="L3313" s="90" t="str">
        <f t="shared" si="102"/>
        <v>NA</v>
      </c>
      <c r="M3313" s="90"/>
      <c r="O3313" s="91"/>
      <c r="P3313" s="56"/>
      <c r="Q3313" s="56"/>
      <c r="R3313" s="56"/>
      <c r="S3313" s="56"/>
      <c r="T3313" s="56" t="s">
        <v>18526</v>
      </c>
      <c r="U3313" s="56" t="s">
        <v>18527</v>
      </c>
      <c r="V3313" s="56" t="s">
        <v>12348</v>
      </c>
      <c r="W3313" s="56" t="s">
        <v>7566</v>
      </c>
      <c r="X3313" s="56" t="s">
        <v>2456</v>
      </c>
      <c r="Y3313" s="56"/>
      <c r="Z3313" s="56" t="s">
        <v>18528</v>
      </c>
      <c r="AA3313" s="56" t="s">
        <v>18529</v>
      </c>
      <c r="AB3313" s="56" t="s">
        <v>18526</v>
      </c>
      <c r="AC3313" s="56" t="s">
        <v>7326</v>
      </c>
      <c r="AD3313" s="90" t="str">
        <f t="shared" si="103"/>
        <v>NA</v>
      </c>
      <c r="AE3313" s="90"/>
      <c r="AF3313" s="90"/>
      <c r="AG3313" s="90"/>
    </row>
    <row r="3314" spans="1:33">
      <c r="A3314" s="56" t="s">
        <v>23496</v>
      </c>
      <c r="B3314" s="56" t="s">
        <v>23497</v>
      </c>
      <c r="C3314" s="56" t="s">
        <v>23498</v>
      </c>
      <c r="D3314" s="56" t="s">
        <v>7566</v>
      </c>
      <c r="E3314" s="56" t="s">
        <v>23499</v>
      </c>
      <c r="F3314" s="56" t="s">
        <v>22</v>
      </c>
      <c r="G3314" s="56"/>
      <c r="H3314" s="56" t="s">
        <v>23500</v>
      </c>
      <c r="I3314" s="56" t="s">
        <v>23501</v>
      </c>
      <c r="J3314" s="56" t="s">
        <v>23502</v>
      </c>
      <c r="K3314" s="56" t="s">
        <v>7326</v>
      </c>
      <c r="L3314" s="90" t="str">
        <f t="shared" si="102"/>
        <v>NA</v>
      </c>
      <c r="M3314" s="90"/>
      <c r="O3314" s="91"/>
      <c r="P3314" s="56"/>
      <c r="Q3314" s="56"/>
      <c r="R3314" s="56"/>
      <c r="S3314" s="56"/>
      <c r="T3314" s="56" t="s">
        <v>18530</v>
      </c>
      <c r="U3314" s="56" t="s">
        <v>18531</v>
      </c>
      <c r="V3314" s="56" t="s">
        <v>18532</v>
      </c>
      <c r="W3314" s="56" t="s">
        <v>7566</v>
      </c>
      <c r="X3314" s="56" t="s">
        <v>2456</v>
      </c>
      <c r="Y3314" s="56"/>
      <c r="Z3314" s="56" t="s">
        <v>18533</v>
      </c>
      <c r="AA3314" s="56" t="s">
        <v>18529</v>
      </c>
      <c r="AB3314" s="56" t="s">
        <v>18530</v>
      </c>
      <c r="AC3314" s="56" t="s">
        <v>7326</v>
      </c>
      <c r="AD3314" s="90" t="str">
        <f t="shared" si="103"/>
        <v>NA</v>
      </c>
      <c r="AE3314" s="90"/>
      <c r="AF3314" s="90"/>
      <c r="AG3314" s="90"/>
    </row>
    <row r="3315" spans="1:33">
      <c r="A3315" s="56" t="s">
        <v>23503</v>
      </c>
      <c r="B3315" s="56" t="s">
        <v>23504</v>
      </c>
      <c r="C3315" s="56" t="s">
        <v>23505</v>
      </c>
      <c r="D3315" s="56" t="s">
        <v>7566</v>
      </c>
      <c r="E3315" s="56" t="s">
        <v>23506</v>
      </c>
      <c r="F3315" s="56" t="s">
        <v>22</v>
      </c>
      <c r="G3315" s="56"/>
      <c r="H3315" s="56" t="s">
        <v>23507</v>
      </c>
      <c r="I3315" s="56" t="s">
        <v>23508</v>
      </c>
      <c r="J3315" s="56" t="s">
        <v>23509</v>
      </c>
      <c r="K3315" s="56" t="s">
        <v>7326</v>
      </c>
      <c r="L3315" s="90" t="str">
        <f t="shared" si="102"/>
        <v>NA</v>
      </c>
      <c r="M3315" s="90"/>
      <c r="O3315" s="91"/>
      <c r="P3315" s="56"/>
      <c r="Q3315" s="56"/>
      <c r="R3315" s="56"/>
      <c r="S3315" s="56"/>
      <c r="T3315" s="56" t="s">
        <v>18534</v>
      </c>
      <c r="U3315" s="56" t="s">
        <v>18535</v>
      </c>
      <c r="V3315" s="56" t="s">
        <v>18536</v>
      </c>
      <c r="W3315" s="56" t="s">
        <v>7566</v>
      </c>
      <c r="X3315" s="56" t="s">
        <v>2456</v>
      </c>
      <c r="Y3315" s="56"/>
      <c r="Z3315" s="56" t="s">
        <v>18537</v>
      </c>
      <c r="AA3315" s="56" t="s">
        <v>18529</v>
      </c>
      <c r="AB3315" s="56" t="s">
        <v>18534</v>
      </c>
      <c r="AC3315" s="56" t="s">
        <v>87</v>
      </c>
      <c r="AD3315" s="90" t="str">
        <f t="shared" si="103"/>
        <v>NA</v>
      </c>
      <c r="AE3315" s="90"/>
      <c r="AF3315" s="90"/>
      <c r="AG3315" s="90"/>
    </row>
    <row r="3316" spans="1:33">
      <c r="A3316" s="56" t="s">
        <v>23510</v>
      </c>
      <c r="B3316" s="56" t="s">
        <v>23511</v>
      </c>
      <c r="C3316" s="56" t="s">
        <v>23512</v>
      </c>
      <c r="D3316" s="56" t="s">
        <v>7566</v>
      </c>
      <c r="E3316" s="56" t="s">
        <v>23513</v>
      </c>
      <c r="F3316" s="56" t="s">
        <v>22</v>
      </c>
      <c r="G3316" s="56"/>
      <c r="H3316" s="56" t="s">
        <v>23514</v>
      </c>
      <c r="I3316" s="56" t="s">
        <v>23515</v>
      </c>
      <c r="J3316" s="56"/>
      <c r="K3316" s="56" t="s">
        <v>87</v>
      </c>
      <c r="L3316" s="90" t="str">
        <f t="shared" si="102"/>
        <v>NA</v>
      </c>
      <c r="M3316" s="90"/>
      <c r="O3316" s="91"/>
      <c r="P3316" s="56"/>
      <c r="Q3316" s="56"/>
      <c r="R3316" s="56"/>
      <c r="S3316" s="56"/>
      <c r="T3316" s="56" t="s">
        <v>18538</v>
      </c>
      <c r="U3316" s="56" t="s">
        <v>18539</v>
      </c>
      <c r="V3316" s="56" t="s">
        <v>18540</v>
      </c>
      <c r="W3316" s="56" t="s">
        <v>7566</v>
      </c>
      <c r="X3316" s="56" t="s">
        <v>18541</v>
      </c>
      <c r="Y3316" s="56"/>
      <c r="Z3316" s="56" t="s">
        <v>18542</v>
      </c>
      <c r="AA3316" s="56" t="s">
        <v>18543</v>
      </c>
      <c r="AB3316" s="56" t="s">
        <v>18538</v>
      </c>
      <c r="AC3316" s="56" t="s">
        <v>7326</v>
      </c>
      <c r="AD3316" s="90" t="str">
        <f t="shared" si="103"/>
        <v>NA</v>
      </c>
      <c r="AE3316" s="90"/>
      <c r="AF3316" s="90"/>
      <c r="AG3316" s="90"/>
    </row>
    <row r="3317" spans="1:33">
      <c r="A3317" s="56" t="s">
        <v>23516</v>
      </c>
      <c r="B3317" s="56" t="s">
        <v>23517</v>
      </c>
      <c r="C3317" s="56" t="s">
        <v>23518</v>
      </c>
      <c r="D3317" s="56" t="s">
        <v>7566</v>
      </c>
      <c r="E3317" s="56" t="s">
        <v>23519</v>
      </c>
      <c r="F3317" s="56" t="s">
        <v>22</v>
      </c>
      <c r="G3317" s="56"/>
      <c r="H3317" s="56" t="s">
        <v>23520</v>
      </c>
      <c r="I3317" s="56" t="s">
        <v>23521</v>
      </c>
      <c r="J3317" s="56" t="s">
        <v>23522</v>
      </c>
      <c r="K3317" s="56" t="s">
        <v>7326</v>
      </c>
      <c r="L3317" s="90" t="str">
        <f t="shared" si="102"/>
        <v>NA</v>
      </c>
      <c r="M3317" s="90"/>
      <c r="O3317" s="91"/>
      <c r="P3317" s="56"/>
      <c r="Q3317" s="56"/>
      <c r="R3317" s="56"/>
      <c r="S3317" s="56"/>
      <c r="T3317" s="56" t="s">
        <v>18544</v>
      </c>
      <c r="U3317" s="56" t="s">
        <v>18545</v>
      </c>
      <c r="V3317" s="56" t="s">
        <v>18546</v>
      </c>
      <c r="W3317" s="56" t="s">
        <v>7566</v>
      </c>
      <c r="X3317" s="56" t="s">
        <v>2465</v>
      </c>
      <c r="Y3317" s="56"/>
      <c r="Z3317" s="56" t="s">
        <v>18547</v>
      </c>
      <c r="AA3317" s="56" t="s">
        <v>18548</v>
      </c>
      <c r="AB3317" s="56" t="s">
        <v>18544</v>
      </c>
      <c r="AC3317" s="56" t="s">
        <v>7326</v>
      </c>
      <c r="AD3317" s="90" t="str">
        <f t="shared" si="103"/>
        <v>NA</v>
      </c>
      <c r="AE3317" s="90"/>
      <c r="AF3317" s="90"/>
      <c r="AG3317" s="90"/>
    </row>
    <row r="3318" spans="1:33">
      <c r="A3318" s="56" t="s">
        <v>23523</v>
      </c>
      <c r="B3318" s="56" t="s">
        <v>23524</v>
      </c>
      <c r="C3318" s="56" t="s">
        <v>23525</v>
      </c>
      <c r="D3318" s="56" t="s">
        <v>7566</v>
      </c>
      <c r="E3318" s="56" t="s">
        <v>23526</v>
      </c>
      <c r="F3318" s="56" t="s">
        <v>22</v>
      </c>
      <c r="G3318" s="56"/>
      <c r="H3318" s="56" t="s">
        <v>23527</v>
      </c>
      <c r="I3318" s="56" t="s">
        <v>23528</v>
      </c>
      <c r="J3318" s="56" t="s">
        <v>23523</v>
      </c>
      <c r="K3318" s="56" t="s">
        <v>87</v>
      </c>
      <c r="L3318" s="90" t="str">
        <f t="shared" si="102"/>
        <v>NA</v>
      </c>
      <c r="M3318" s="90"/>
      <c r="O3318" s="91"/>
      <c r="P3318" s="56"/>
      <c r="Q3318" s="56"/>
      <c r="R3318" s="56"/>
      <c r="S3318" s="56"/>
      <c r="T3318" s="56" t="s">
        <v>18549</v>
      </c>
      <c r="U3318" s="56" t="s">
        <v>18550</v>
      </c>
      <c r="V3318" s="56" t="s">
        <v>18551</v>
      </c>
      <c r="W3318" s="56" t="s">
        <v>7566</v>
      </c>
      <c r="X3318" s="56" t="s">
        <v>2465</v>
      </c>
      <c r="Y3318" s="56"/>
      <c r="Z3318" s="56" t="s">
        <v>18552</v>
      </c>
      <c r="AA3318" s="56" t="s">
        <v>18548</v>
      </c>
      <c r="AB3318" s="56" t="s">
        <v>18549</v>
      </c>
      <c r="AC3318" s="56" t="s">
        <v>87</v>
      </c>
      <c r="AD3318" s="90" t="str">
        <f t="shared" si="103"/>
        <v>NA</v>
      </c>
      <c r="AE3318" s="90"/>
      <c r="AF3318" s="90"/>
      <c r="AG3318" s="90"/>
    </row>
    <row r="3319" spans="1:33">
      <c r="A3319" s="56" t="s">
        <v>23529</v>
      </c>
      <c r="B3319" s="56" t="s">
        <v>23530</v>
      </c>
      <c r="C3319" s="56" t="s">
        <v>23531</v>
      </c>
      <c r="D3319" s="56" t="s">
        <v>7566</v>
      </c>
      <c r="E3319" s="56" t="s">
        <v>23532</v>
      </c>
      <c r="F3319" s="56" t="s">
        <v>22</v>
      </c>
      <c r="G3319" s="56"/>
      <c r="H3319" s="56" t="s">
        <v>23533</v>
      </c>
      <c r="I3319" s="56" t="s">
        <v>23534</v>
      </c>
      <c r="J3319" s="56"/>
      <c r="K3319" s="56" t="s">
        <v>7326</v>
      </c>
      <c r="L3319" s="90" t="str">
        <f t="shared" si="102"/>
        <v>NA</v>
      </c>
      <c r="M3319" s="90"/>
      <c r="O3319" s="91"/>
      <c r="P3319" s="56"/>
      <c r="Q3319" s="56"/>
      <c r="R3319" s="56"/>
      <c r="S3319" s="56"/>
      <c r="T3319" s="56" t="s">
        <v>18553</v>
      </c>
      <c r="U3319" s="56" t="s">
        <v>18554</v>
      </c>
      <c r="V3319" s="56" t="s">
        <v>13605</v>
      </c>
      <c r="W3319" s="56" t="s">
        <v>7566</v>
      </c>
      <c r="X3319" s="56" t="s">
        <v>18555</v>
      </c>
      <c r="Y3319" s="56"/>
      <c r="Z3319" s="56" t="s">
        <v>18556</v>
      </c>
      <c r="AA3319" s="56" t="s">
        <v>18557</v>
      </c>
      <c r="AB3319" s="56" t="s">
        <v>18553</v>
      </c>
      <c r="AC3319" s="56" t="s">
        <v>7326</v>
      </c>
      <c r="AD3319" s="90" t="str">
        <f t="shared" si="103"/>
        <v>NA</v>
      </c>
      <c r="AE3319" s="90"/>
      <c r="AF3319" s="90"/>
      <c r="AG3319" s="90"/>
    </row>
    <row r="3320" spans="1:33">
      <c r="A3320" s="56" t="s">
        <v>20530</v>
      </c>
      <c r="B3320" s="56" t="s">
        <v>23535</v>
      </c>
      <c r="C3320" s="56" t="s">
        <v>23536</v>
      </c>
      <c r="D3320" s="56" t="s">
        <v>7566</v>
      </c>
      <c r="E3320" s="56" t="s">
        <v>23532</v>
      </c>
      <c r="F3320" s="56" t="s">
        <v>22</v>
      </c>
      <c r="G3320" s="56"/>
      <c r="H3320" s="56" t="s">
        <v>23537</v>
      </c>
      <c r="I3320" s="56" t="s">
        <v>23534</v>
      </c>
      <c r="J3320" s="56" t="s">
        <v>21877</v>
      </c>
      <c r="K3320" s="56" t="s">
        <v>87</v>
      </c>
      <c r="L3320" s="90" t="str">
        <f t="shared" si="102"/>
        <v>NA</v>
      </c>
      <c r="M3320" s="90"/>
      <c r="O3320" s="91"/>
      <c r="P3320" s="56"/>
      <c r="Q3320" s="56"/>
      <c r="R3320" s="56"/>
      <c r="S3320" s="56"/>
      <c r="T3320" s="56" t="s">
        <v>18558</v>
      </c>
      <c r="U3320" s="56" t="s">
        <v>18559</v>
      </c>
      <c r="V3320" s="56" t="s">
        <v>13605</v>
      </c>
      <c r="W3320" s="56" t="s">
        <v>7566</v>
      </c>
      <c r="X3320" s="56" t="s">
        <v>2475</v>
      </c>
      <c r="Y3320" s="56"/>
      <c r="Z3320" s="56" t="s">
        <v>18560</v>
      </c>
      <c r="AA3320" s="56" t="s">
        <v>18561</v>
      </c>
      <c r="AB3320" s="56" t="s">
        <v>18562</v>
      </c>
      <c r="AC3320" s="56" t="s">
        <v>7326</v>
      </c>
      <c r="AD3320" s="90" t="str">
        <f t="shared" si="103"/>
        <v>NA</v>
      </c>
      <c r="AE3320" s="90"/>
      <c r="AF3320" s="90"/>
      <c r="AG3320" s="90"/>
    </row>
    <row r="3321" spans="1:33">
      <c r="A3321" s="56" t="s">
        <v>23538</v>
      </c>
      <c r="B3321" s="56" t="s">
        <v>23539</v>
      </c>
      <c r="C3321" s="56" t="s">
        <v>23540</v>
      </c>
      <c r="D3321" s="56" t="s">
        <v>7566</v>
      </c>
      <c r="E3321" s="56" t="s">
        <v>1946</v>
      </c>
      <c r="F3321" s="56" t="s">
        <v>22</v>
      </c>
      <c r="G3321" s="56"/>
      <c r="H3321" s="56" t="s">
        <v>23541</v>
      </c>
      <c r="I3321" s="56" t="s">
        <v>23542</v>
      </c>
      <c r="J3321" s="56" t="s">
        <v>23543</v>
      </c>
      <c r="K3321" s="56" t="s">
        <v>7326</v>
      </c>
      <c r="L3321" s="90" t="str">
        <f t="shared" si="102"/>
        <v>NA</v>
      </c>
      <c r="M3321" s="90"/>
      <c r="O3321" s="91"/>
      <c r="P3321" s="56"/>
      <c r="Q3321" s="56"/>
      <c r="R3321" s="56"/>
      <c r="S3321" s="56"/>
      <c r="T3321" s="56" t="s">
        <v>18563</v>
      </c>
      <c r="U3321" s="56" t="s">
        <v>18564</v>
      </c>
      <c r="V3321" s="56" t="s">
        <v>18565</v>
      </c>
      <c r="W3321" s="56" t="s">
        <v>7566</v>
      </c>
      <c r="X3321" s="56" t="s">
        <v>2475</v>
      </c>
      <c r="Y3321" s="56"/>
      <c r="Z3321" s="56" t="s">
        <v>18566</v>
      </c>
      <c r="AA3321" s="56" t="s">
        <v>18561</v>
      </c>
      <c r="AB3321" s="56" t="s">
        <v>18563</v>
      </c>
      <c r="AC3321" s="56" t="s">
        <v>7326</v>
      </c>
      <c r="AD3321" s="90" t="str">
        <f t="shared" si="103"/>
        <v>NA</v>
      </c>
      <c r="AE3321" s="90"/>
      <c r="AF3321" s="90"/>
      <c r="AG3321" s="90"/>
    </row>
    <row r="3322" spans="1:33">
      <c r="A3322" s="56" t="s">
        <v>23544</v>
      </c>
      <c r="B3322" s="56" t="s">
        <v>23545</v>
      </c>
      <c r="C3322" s="56" t="s">
        <v>23546</v>
      </c>
      <c r="D3322" s="56" t="s">
        <v>7566</v>
      </c>
      <c r="E3322" s="56" t="s">
        <v>1946</v>
      </c>
      <c r="F3322" s="56" t="s">
        <v>22</v>
      </c>
      <c r="G3322" s="56"/>
      <c r="H3322" s="56" t="s">
        <v>23547</v>
      </c>
      <c r="I3322" s="56" t="s">
        <v>23542</v>
      </c>
      <c r="J3322" s="56" t="s">
        <v>23548</v>
      </c>
      <c r="K3322" s="56" t="s">
        <v>7326</v>
      </c>
      <c r="L3322" s="90" t="str">
        <f t="shared" si="102"/>
        <v>NA</v>
      </c>
      <c r="M3322" s="90"/>
      <c r="O3322" s="91"/>
      <c r="P3322" s="56"/>
      <c r="Q3322" s="56"/>
      <c r="R3322" s="56"/>
      <c r="S3322" s="56"/>
      <c r="T3322" s="56" t="s">
        <v>18567</v>
      </c>
      <c r="U3322" s="56" t="s">
        <v>18568</v>
      </c>
      <c r="V3322" s="56" t="s">
        <v>18569</v>
      </c>
      <c r="W3322" s="56" t="s">
        <v>7566</v>
      </c>
      <c r="X3322" s="56" t="s">
        <v>2475</v>
      </c>
      <c r="Y3322" s="56"/>
      <c r="Z3322" s="56" t="s">
        <v>18566</v>
      </c>
      <c r="AA3322" s="56" t="s">
        <v>18561</v>
      </c>
      <c r="AB3322" s="56" t="s">
        <v>18567</v>
      </c>
      <c r="AC3322" s="56" t="s">
        <v>7326</v>
      </c>
      <c r="AD3322" s="90" t="str">
        <f t="shared" si="103"/>
        <v>NA</v>
      </c>
      <c r="AE3322" s="90"/>
      <c r="AF3322" s="90"/>
      <c r="AG3322" s="90"/>
    </row>
    <row r="3323" spans="1:33">
      <c r="A3323" s="56" t="s">
        <v>23549</v>
      </c>
      <c r="B3323" s="56" t="s">
        <v>23550</v>
      </c>
      <c r="C3323" s="56" t="s">
        <v>23551</v>
      </c>
      <c r="D3323" s="56" t="s">
        <v>7566</v>
      </c>
      <c r="E3323" s="56" t="s">
        <v>23552</v>
      </c>
      <c r="F3323" s="56" t="s">
        <v>22</v>
      </c>
      <c r="G3323" s="56"/>
      <c r="H3323" s="56" t="s">
        <v>23553</v>
      </c>
      <c r="I3323" s="56" t="s">
        <v>23554</v>
      </c>
      <c r="J3323" s="56" t="s">
        <v>23555</v>
      </c>
      <c r="K3323" s="56" t="s">
        <v>7326</v>
      </c>
      <c r="L3323" s="90" t="str">
        <f t="shared" si="102"/>
        <v>NA</v>
      </c>
      <c r="M3323" s="90"/>
      <c r="O3323" s="91"/>
      <c r="P3323" s="56"/>
      <c r="Q3323" s="56"/>
      <c r="R3323" s="56"/>
      <c r="S3323" s="56"/>
      <c r="T3323" s="56" t="s">
        <v>18570</v>
      </c>
      <c r="U3323" s="56" t="s">
        <v>18571</v>
      </c>
      <c r="V3323" s="56" t="s">
        <v>18572</v>
      </c>
      <c r="W3323" s="56" t="s">
        <v>7566</v>
      </c>
      <c r="X3323" s="56" t="s">
        <v>2475</v>
      </c>
      <c r="Y3323" s="56"/>
      <c r="Z3323" s="56" t="s">
        <v>18566</v>
      </c>
      <c r="AA3323" s="56" t="s">
        <v>18561</v>
      </c>
      <c r="AB3323" s="56" t="s">
        <v>18570</v>
      </c>
      <c r="AC3323" s="56" t="s">
        <v>7326</v>
      </c>
      <c r="AD3323" s="90" t="str">
        <f t="shared" si="103"/>
        <v>NA</v>
      </c>
      <c r="AE3323" s="90"/>
      <c r="AF3323" s="90"/>
      <c r="AG3323" s="90"/>
    </row>
    <row r="3324" spans="1:33">
      <c r="A3324" s="56" t="s">
        <v>23556</v>
      </c>
      <c r="B3324" s="56" t="s">
        <v>23557</v>
      </c>
      <c r="C3324" s="56" t="s">
        <v>23558</v>
      </c>
      <c r="D3324" s="56" t="s">
        <v>7566</v>
      </c>
      <c r="E3324" s="56" t="s">
        <v>23559</v>
      </c>
      <c r="F3324" s="56" t="s">
        <v>22</v>
      </c>
      <c r="G3324" s="56"/>
      <c r="H3324" s="56" t="s">
        <v>23560</v>
      </c>
      <c r="I3324" s="56" t="s">
        <v>23561</v>
      </c>
      <c r="J3324" s="56" t="s">
        <v>23562</v>
      </c>
      <c r="K3324" s="56" t="s">
        <v>7326</v>
      </c>
      <c r="L3324" s="90" t="str">
        <f t="shared" si="102"/>
        <v>NA</v>
      </c>
      <c r="M3324" s="90"/>
      <c r="O3324" s="91"/>
      <c r="P3324" s="56"/>
      <c r="Q3324" s="56"/>
      <c r="R3324" s="56"/>
      <c r="S3324" s="56"/>
      <c r="T3324" s="56" t="s">
        <v>18573</v>
      </c>
      <c r="U3324" s="56" t="s">
        <v>18574</v>
      </c>
      <c r="V3324" s="56" t="s">
        <v>18575</v>
      </c>
      <c r="W3324" s="56" t="s">
        <v>7566</v>
      </c>
      <c r="X3324" s="56" t="s">
        <v>18576</v>
      </c>
      <c r="Y3324" s="56"/>
      <c r="Z3324" s="56" t="s">
        <v>18577</v>
      </c>
      <c r="AA3324" s="56" t="s">
        <v>18578</v>
      </c>
      <c r="AB3324" s="56" t="s">
        <v>18573</v>
      </c>
      <c r="AC3324" s="56" t="s">
        <v>7326</v>
      </c>
      <c r="AD3324" s="90" t="str">
        <f t="shared" si="103"/>
        <v>NA</v>
      </c>
      <c r="AE3324" s="90"/>
      <c r="AF3324" s="90"/>
      <c r="AG3324" s="90"/>
    </row>
    <row r="3325" spans="1:33">
      <c r="A3325" s="56" t="s">
        <v>23563</v>
      </c>
      <c r="B3325" s="56" t="s">
        <v>23564</v>
      </c>
      <c r="C3325" s="56" t="s">
        <v>23565</v>
      </c>
      <c r="D3325" s="56" t="s">
        <v>7566</v>
      </c>
      <c r="E3325" s="56" t="s">
        <v>23559</v>
      </c>
      <c r="F3325" s="56" t="s">
        <v>22</v>
      </c>
      <c r="G3325" s="56"/>
      <c r="H3325" s="56" t="s">
        <v>23566</v>
      </c>
      <c r="I3325" s="56" t="s">
        <v>23561</v>
      </c>
      <c r="J3325" s="56" t="s">
        <v>13374</v>
      </c>
      <c r="K3325" s="56" t="s">
        <v>87</v>
      </c>
      <c r="L3325" s="90" t="str">
        <f t="shared" si="102"/>
        <v>NA</v>
      </c>
      <c r="M3325" s="90"/>
      <c r="O3325" s="91"/>
      <c r="P3325" s="56"/>
      <c r="Q3325" s="56"/>
      <c r="R3325" s="56"/>
      <c r="S3325" s="56"/>
      <c r="T3325" s="56" t="s">
        <v>18579</v>
      </c>
      <c r="U3325" s="56" t="s">
        <v>18580</v>
      </c>
      <c r="V3325" s="56" t="s">
        <v>18581</v>
      </c>
      <c r="W3325" s="56" t="s">
        <v>7566</v>
      </c>
      <c r="X3325" s="56" t="s">
        <v>18582</v>
      </c>
      <c r="Y3325" s="56"/>
      <c r="Z3325" s="56" t="s">
        <v>18583</v>
      </c>
      <c r="AA3325" s="56" t="s">
        <v>18584</v>
      </c>
      <c r="AB3325" s="56" t="s">
        <v>18585</v>
      </c>
      <c r="AC3325" s="56" t="s">
        <v>7326</v>
      </c>
      <c r="AD3325" s="90" t="str">
        <f t="shared" si="103"/>
        <v>NA</v>
      </c>
      <c r="AE3325" s="90"/>
      <c r="AF3325" s="90"/>
      <c r="AG3325" s="90"/>
    </row>
    <row r="3326" spans="1:33">
      <c r="A3326" s="56" t="s">
        <v>56382</v>
      </c>
      <c r="B3326" s="56" t="s">
        <v>23567</v>
      </c>
      <c r="C3326" s="56" t="s">
        <v>23469</v>
      </c>
      <c r="D3326" s="56" t="s">
        <v>7566</v>
      </c>
      <c r="E3326" s="56" t="s">
        <v>134</v>
      </c>
      <c r="F3326" s="56" t="s">
        <v>22</v>
      </c>
      <c r="G3326" s="56"/>
      <c r="H3326" s="56" t="s">
        <v>23568</v>
      </c>
      <c r="I3326" s="56" t="s">
        <v>23569</v>
      </c>
      <c r="J3326" s="56" t="s">
        <v>23570</v>
      </c>
      <c r="K3326" s="56" t="s">
        <v>7326</v>
      </c>
      <c r="L3326" s="90" t="str">
        <f t="shared" si="102"/>
        <v>NA</v>
      </c>
      <c r="M3326" s="90"/>
      <c r="O3326" s="91"/>
      <c r="P3326" s="56"/>
      <c r="Q3326" s="56"/>
      <c r="R3326" s="56"/>
      <c r="S3326" s="56"/>
      <c r="T3326" s="56" t="s">
        <v>18586</v>
      </c>
      <c r="U3326" s="56" t="s">
        <v>18587</v>
      </c>
      <c r="V3326" s="56" t="s">
        <v>18588</v>
      </c>
      <c r="W3326" s="56" t="s">
        <v>7566</v>
      </c>
      <c r="X3326" s="56" t="s">
        <v>18589</v>
      </c>
      <c r="Y3326" s="56"/>
      <c r="Z3326" s="56" t="s">
        <v>18590</v>
      </c>
      <c r="AA3326" s="56" t="s">
        <v>18591</v>
      </c>
      <c r="AB3326" s="56" t="s">
        <v>18592</v>
      </c>
      <c r="AC3326" s="56" t="s">
        <v>7326</v>
      </c>
      <c r="AD3326" s="90" t="str">
        <f t="shared" si="103"/>
        <v>NA</v>
      </c>
      <c r="AE3326" s="90"/>
      <c r="AF3326" s="90"/>
      <c r="AG3326" s="90"/>
    </row>
    <row r="3327" spans="1:33">
      <c r="A3327" s="56" t="s">
        <v>56383</v>
      </c>
      <c r="B3327" s="56" t="s">
        <v>23571</v>
      </c>
      <c r="C3327" s="56" t="s">
        <v>23469</v>
      </c>
      <c r="D3327" s="56" t="s">
        <v>7566</v>
      </c>
      <c r="E3327" s="56" t="s">
        <v>134</v>
      </c>
      <c r="F3327" s="56" t="s">
        <v>22</v>
      </c>
      <c r="G3327" s="56"/>
      <c r="H3327" s="56" t="s">
        <v>23568</v>
      </c>
      <c r="I3327" s="56" t="s">
        <v>23569</v>
      </c>
      <c r="J3327" s="56" t="s">
        <v>23572</v>
      </c>
      <c r="K3327" s="56" t="s">
        <v>7326</v>
      </c>
      <c r="L3327" s="90" t="str">
        <f t="shared" si="102"/>
        <v>NA</v>
      </c>
      <c r="M3327" s="90"/>
      <c r="O3327" s="91"/>
      <c r="P3327" s="56"/>
      <c r="Q3327" s="56"/>
      <c r="R3327" s="56"/>
      <c r="S3327" s="56"/>
      <c r="T3327" s="56" t="s">
        <v>18593</v>
      </c>
      <c r="U3327" s="56" t="s">
        <v>18594</v>
      </c>
      <c r="V3327" s="56" t="s">
        <v>18595</v>
      </c>
      <c r="W3327" s="56" t="s">
        <v>7566</v>
      </c>
      <c r="X3327" s="56" t="s">
        <v>6841</v>
      </c>
      <c r="Y3327" s="56"/>
      <c r="Z3327" s="56" t="s">
        <v>18596</v>
      </c>
      <c r="AA3327" s="56" t="s">
        <v>18597</v>
      </c>
      <c r="AB3327" s="56" t="s">
        <v>18593</v>
      </c>
      <c r="AC3327" s="56" t="s">
        <v>7326</v>
      </c>
      <c r="AD3327" s="90" t="str">
        <f t="shared" si="103"/>
        <v>NA</v>
      </c>
      <c r="AE3327" s="90"/>
      <c r="AF3327" s="90"/>
      <c r="AG3327" s="90"/>
    </row>
    <row r="3328" spans="1:33">
      <c r="A3328" s="56" t="s">
        <v>56384</v>
      </c>
      <c r="B3328" s="56" t="s">
        <v>23573</v>
      </c>
      <c r="C3328" s="56" t="s">
        <v>23574</v>
      </c>
      <c r="D3328" s="56" t="s">
        <v>7566</v>
      </c>
      <c r="E3328" s="56" t="s">
        <v>134</v>
      </c>
      <c r="F3328" s="56" t="s">
        <v>22</v>
      </c>
      <c r="G3328" s="56"/>
      <c r="H3328" s="56" t="s">
        <v>23575</v>
      </c>
      <c r="I3328" s="56" t="s">
        <v>23569</v>
      </c>
      <c r="J3328" s="56" t="s">
        <v>23576</v>
      </c>
      <c r="K3328" s="56" t="s">
        <v>7326</v>
      </c>
      <c r="L3328" s="90" t="str">
        <f t="shared" si="102"/>
        <v>NA</v>
      </c>
      <c r="M3328" s="90"/>
      <c r="O3328" s="91"/>
      <c r="P3328" s="56"/>
      <c r="Q3328" s="56"/>
      <c r="R3328" s="56"/>
      <c r="S3328" s="56"/>
      <c r="T3328" s="56" t="s">
        <v>18598</v>
      </c>
      <c r="U3328" s="56" t="s">
        <v>18599</v>
      </c>
      <c r="V3328" s="56" t="s">
        <v>18600</v>
      </c>
      <c r="W3328" s="56" t="s">
        <v>7566</v>
      </c>
      <c r="X3328" s="56" t="s">
        <v>18601</v>
      </c>
      <c r="Y3328" s="56"/>
      <c r="Z3328" s="56" t="s">
        <v>18602</v>
      </c>
      <c r="AA3328" s="56" t="s">
        <v>18603</v>
      </c>
      <c r="AB3328" s="56" t="s">
        <v>18598</v>
      </c>
      <c r="AC3328" s="56" t="s">
        <v>87</v>
      </c>
      <c r="AD3328" s="90" t="str">
        <f t="shared" si="103"/>
        <v>NA</v>
      </c>
      <c r="AE3328" s="90"/>
      <c r="AF3328" s="90"/>
      <c r="AG3328" s="90"/>
    </row>
    <row r="3329" spans="1:33">
      <c r="A3329" s="56" t="s">
        <v>23577</v>
      </c>
      <c r="B3329" s="56" t="s">
        <v>23578</v>
      </c>
      <c r="C3329" s="56" t="s">
        <v>23579</v>
      </c>
      <c r="D3329" s="56" t="s">
        <v>7566</v>
      </c>
      <c r="E3329" s="56" t="s">
        <v>134</v>
      </c>
      <c r="F3329" s="56" t="s">
        <v>22</v>
      </c>
      <c r="G3329" s="56"/>
      <c r="H3329" s="56" t="s">
        <v>23575</v>
      </c>
      <c r="I3329" s="56" t="s">
        <v>23569</v>
      </c>
      <c r="J3329" s="56" t="s">
        <v>23580</v>
      </c>
      <c r="K3329" s="56" t="s">
        <v>7326</v>
      </c>
      <c r="L3329" s="90" t="str">
        <f t="shared" si="102"/>
        <v>NA</v>
      </c>
      <c r="M3329" s="90"/>
      <c r="O3329" s="91"/>
      <c r="P3329" s="56"/>
      <c r="Q3329" s="56"/>
      <c r="R3329" s="56"/>
      <c r="S3329" s="56"/>
      <c r="T3329" s="56" t="s">
        <v>18604</v>
      </c>
      <c r="U3329" s="56" t="s">
        <v>18605</v>
      </c>
      <c r="V3329" s="56" t="s">
        <v>18606</v>
      </c>
      <c r="W3329" s="56" t="s">
        <v>7566</v>
      </c>
      <c r="X3329" s="56" t="s">
        <v>18607</v>
      </c>
      <c r="Y3329" s="56"/>
      <c r="Z3329" s="56" t="s">
        <v>18608</v>
      </c>
      <c r="AA3329" s="56" t="s">
        <v>18609</v>
      </c>
      <c r="AB3329" s="56" t="s">
        <v>18604</v>
      </c>
      <c r="AC3329" s="56" t="s">
        <v>7326</v>
      </c>
      <c r="AD3329" s="90" t="str">
        <f t="shared" si="103"/>
        <v>NA</v>
      </c>
      <c r="AE3329" s="90"/>
      <c r="AF3329" s="90"/>
      <c r="AG3329" s="90"/>
    </row>
    <row r="3330" spans="1:33">
      <c r="A3330" s="56" t="s">
        <v>23581</v>
      </c>
      <c r="B3330" s="56" t="s">
        <v>23582</v>
      </c>
      <c r="C3330" s="56" t="s">
        <v>23583</v>
      </c>
      <c r="D3330" s="56" t="s">
        <v>7566</v>
      </c>
      <c r="E3330" s="56" t="s">
        <v>134</v>
      </c>
      <c r="F3330" s="56" t="s">
        <v>22</v>
      </c>
      <c r="G3330" s="56"/>
      <c r="H3330" s="56" t="s">
        <v>23575</v>
      </c>
      <c r="I3330" s="56" t="s">
        <v>23569</v>
      </c>
      <c r="J3330" s="56" t="s">
        <v>23584</v>
      </c>
      <c r="K3330" s="56" t="s">
        <v>7326</v>
      </c>
      <c r="L3330" s="90" t="str">
        <f t="shared" si="102"/>
        <v>NA</v>
      </c>
      <c r="M3330" s="90"/>
      <c r="O3330" s="91"/>
      <c r="P3330" s="56"/>
      <c r="Q3330" s="56"/>
      <c r="R3330" s="56"/>
      <c r="S3330" s="56"/>
      <c r="T3330" s="56" t="s">
        <v>18610</v>
      </c>
      <c r="U3330" s="56" t="s">
        <v>18611</v>
      </c>
      <c r="V3330" s="56" t="s">
        <v>18612</v>
      </c>
      <c r="W3330" s="56" t="s">
        <v>7566</v>
      </c>
      <c r="X3330" s="56" t="s">
        <v>18607</v>
      </c>
      <c r="Y3330" s="56"/>
      <c r="Z3330" s="56" t="s">
        <v>18613</v>
      </c>
      <c r="AA3330" s="56" t="s">
        <v>18609</v>
      </c>
      <c r="AB3330" s="56"/>
      <c r="AC3330" s="56" t="s">
        <v>87</v>
      </c>
      <c r="AD3330" s="90" t="str">
        <f t="shared" si="103"/>
        <v>NA</v>
      </c>
      <c r="AE3330" s="90"/>
      <c r="AF3330" s="90"/>
      <c r="AG3330" s="90"/>
    </row>
    <row r="3331" spans="1:33">
      <c r="A3331" s="56" t="s">
        <v>23585</v>
      </c>
      <c r="B3331" s="56" t="s">
        <v>23586</v>
      </c>
      <c r="C3331" s="56" t="s">
        <v>23587</v>
      </c>
      <c r="D3331" s="56" t="s">
        <v>7566</v>
      </c>
      <c r="E3331" s="56" t="s">
        <v>134</v>
      </c>
      <c r="F3331" s="56" t="s">
        <v>22</v>
      </c>
      <c r="G3331" s="56"/>
      <c r="H3331" s="56" t="s">
        <v>23575</v>
      </c>
      <c r="I3331" s="56" t="s">
        <v>23569</v>
      </c>
      <c r="J3331" s="56" t="s">
        <v>23585</v>
      </c>
      <c r="K3331" s="56" t="s">
        <v>7326</v>
      </c>
      <c r="L3331" s="90" t="str">
        <f t="shared" ref="L3331:L3394" si="104">IF($P$3&lt;&gt;"",IF(ISNUMBER(SEARCH("*"&amp;$P$3&amp;"*", A3331)),A3331, IF(ISNUMBER(SEARCH("*"&amp;$P$3&amp;"*", H3331)),A3331, IF(ISNUMBER(SEARCH("*"&amp;$P$3&amp;"*", G3331)),A3331, IF(ISNUMBER(SEARCH("*"&amp;$P$3&amp;"*", J3331)),A3331,  IF(ISNUMBER(SEARCH("*"&amp;$P$3&amp;"*", E3331)),A3331, "NA"))))),"NA")</f>
        <v>NA</v>
      </c>
      <c r="M3331" s="90"/>
      <c r="O3331" s="91"/>
      <c r="P3331" s="56"/>
      <c r="Q3331" s="56"/>
      <c r="R3331" s="56"/>
      <c r="S3331" s="56"/>
      <c r="T3331" s="56" t="s">
        <v>18614</v>
      </c>
      <c r="U3331" s="56" t="s">
        <v>18615</v>
      </c>
      <c r="V3331" s="56" t="s">
        <v>12348</v>
      </c>
      <c r="W3331" s="56" t="s">
        <v>7566</v>
      </c>
      <c r="X3331" s="56" t="s">
        <v>514</v>
      </c>
      <c r="Y3331" s="56"/>
      <c r="Z3331" s="56" t="s">
        <v>18616</v>
      </c>
      <c r="AA3331" s="56" t="s">
        <v>18617</v>
      </c>
      <c r="AB3331" s="56" t="s">
        <v>18614</v>
      </c>
      <c r="AC3331" s="56" t="s">
        <v>7326</v>
      </c>
      <c r="AD3331" s="90" t="str">
        <f t="shared" ref="AD3331:AD3394" si="105">IF($P$19&lt;&gt;"",IF(ISNUMBER(SEARCH($P$19, V3331)),T3331, "NA"),"NA")</f>
        <v>NA</v>
      </c>
      <c r="AE3331" s="90"/>
      <c r="AF3331" s="90"/>
      <c r="AG3331" s="90"/>
    </row>
    <row r="3332" spans="1:33">
      <c r="A3332" s="56" t="s">
        <v>23588</v>
      </c>
      <c r="B3332" s="56" t="s">
        <v>23589</v>
      </c>
      <c r="C3332" s="56" t="s">
        <v>23590</v>
      </c>
      <c r="D3332" s="56" t="s">
        <v>7566</v>
      </c>
      <c r="E3332" s="56" t="s">
        <v>134</v>
      </c>
      <c r="F3332" s="56" t="s">
        <v>22</v>
      </c>
      <c r="G3332" s="56"/>
      <c r="H3332" s="56" t="s">
        <v>23591</v>
      </c>
      <c r="I3332" s="56" t="s">
        <v>23569</v>
      </c>
      <c r="J3332" s="56" t="s">
        <v>23588</v>
      </c>
      <c r="K3332" s="56" t="s">
        <v>87</v>
      </c>
      <c r="L3332" s="90" t="str">
        <f t="shared" si="104"/>
        <v>NA</v>
      </c>
      <c r="M3332" s="90"/>
      <c r="O3332" s="91"/>
      <c r="P3332" s="56"/>
      <c r="Q3332" s="56"/>
      <c r="R3332" s="56"/>
      <c r="S3332" s="56"/>
      <c r="T3332" s="56" t="s">
        <v>18618</v>
      </c>
      <c r="U3332" s="56" t="s">
        <v>18619</v>
      </c>
      <c r="V3332" s="56" t="s">
        <v>18620</v>
      </c>
      <c r="W3332" s="56" t="s">
        <v>7566</v>
      </c>
      <c r="X3332" s="56" t="s">
        <v>514</v>
      </c>
      <c r="Y3332" s="56"/>
      <c r="Z3332" s="56" t="s">
        <v>18621</v>
      </c>
      <c r="AA3332" s="56" t="s">
        <v>18617</v>
      </c>
      <c r="AB3332" s="56" t="s">
        <v>18618</v>
      </c>
      <c r="AC3332" s="56" t="s">
        <v>7326</v>
      </c>
      <c r="AD3332" s="90" t="str">
        <f t="shared" si="105"/>
        <v>NA</v>
      </c>
      <c r="AE3332" s="90"/>
      <c r="AF3332" s="90"/>
      <c r="AG3332" s="90"/>
    </row>
    <row r="3333" spans="1:33">
      <c r="A3333" s="56" t="s">
        <v>23592</v>
      </c>
      <c r="B3333" s="56" t="s">
        <v>23593</v>
      </c>
      <c r="C3333" s="56" t="s">
        <v>23594</v>
      </c>
      <c r="D3333" s="56" t="s">
        <v>7566</v>
      </c>
      <c r="E3333" s="56" t="s">
        <v>134</v>
      </c>
      <c r="F3333" s="56" t="s">
        <v>22</v>
      </c>
      <c r="G3333" s="56"/>
      <c r="H3333" s="56" t="s">
        <v>23595</v>
      </c>
      <c r="I3333" s="56" t="s">
        <v>23569</v>
      </c>
      <c r="J3333" s="56"/>
      <c r="K3333" s="56" t="s">
        <v>87</v>
      </c>
      <c r="L3333" s="90" t="str">
        <f t="shared" si="104"/>
        <v>NA</v>
      </c>
      <c r="M3333" s="90"/>
      <c r="O3333" s="91"/>
      <c r="P3333" s="56"/>
      <c r="Q3333" s="56"/>
      <c r="R3333" s="56"/>
      <c r="S3333" s="56"/>
      <c r="T3333" s="56" t="s">
        <v>18622</v>
      </c>
      <c r="U3333" s="56" t="s">
        <v>18623</v>
      </c>
      <c r="V3333" s="56" t="s">
        <v>18624</v>
      </c>
      <c r="W3333" s="56" t="s">
        <v>7566</v>
      </c>
      <c r="X3333" s="56" t="s">
        <v>514</v>
      </c>
      <c r="Y3333" s="56"/>
      <c r="Z3333" s="56" t="s">
        <v>18621</v>
      </c>
      <c r="AA3333" s="56" t="s">
        <v>18617</v>
      </c>
      <c r="AB3333" s="56" t="s">
        <v>18622</v>
      </c>
      <c r="AC3333" s="56" t="s">
        <v>7326</v>
      </c>
      <c r="AD3333" s="90" t="str">
        <f t="shared" si="105"/>
        <v>NA</v>
      </c>
      <c r="AE3333" s="90"/>
      <c r="AF3333" s="90"/>
      <c r="AG3333" s="90"/>
    </row>
    <row r="3334" spans="1:33">
      <c r="A3334" s="56" t="s">
        <v>23596</v>
      </c>
      <c r="B3334" s="56" t="s">
        <v>23597</v>
      </c>
      <c r="C3334" s="56" t="s">
        <v>23598</v>
      </c>
      <c r="D3334" s="56" t="s">
        <v>7566</v>
      </c>
      <c r="E3334" s="56" t="s">
        <v>134</v>
      </c>
      <c r="F3334" s="56" t="s">
        <v>22</v>
      </c>
      <c r="G3334" s="56"/>
      <c r="H3334" s="56" t="s">
        <v>23595</v>
      </c>
      <c r="I3334" s="56" t="s">
        <v>23569</v>
      </c>
      <c r="J3334" s="56"/>
      <c r="K3334" s="56" t="s">
        <v>87</v>
      </c>
      <c r="L3334" s="90" t="str">
        <f t="shared" si="104"/>
        <v>NA</v>
      </c>
      <c r="M3334" s="90"/>
      <c r="O3334" s="91"/>
      <c r="P3334" s="56"/>
      <c r="Q3334" s="56"/>
      <c r="R3334" s="56"/>
      <c r="S3334" s="56"/>
      <c r="T3334" s="56" t="s">
        <v>18625</v>
      </c>
      <c r="U3334" s="56" t="s">
        <v>18626</v>
      </c>
      <c r="V3334" s="56" t="s">
        <v>18627</v>
      </c>
      <c r="W3334" s="56" t="s">
        <v>7566</v>
      </c>
      <c r="X3334" s="56" t="s">
        <v>514</v>
      </c>
      <c r="Y3334" s="56"/>
      <c r="Z3334" s="56" t="s">
        <v>18621</v>
      </c>
      <c r="AA3334" s="56" t="s">
        <v>18617</v>
      </c>
      <c r="AB3334" s="56" t="s">
        <v>18625</v>
      </c>
      <c r="AC3334" s="56" t="s">
        <v>7326</v>
      </c>
      <c r="AD3334" s="90" t="str">
        <f t="shared" si="105"/>
        <v>NA</v>
      </c>
      <c r="AE3334" s="90"/>
      <c r="AF3334" s="90"/>
      <c r="AG3334" s="90"/>
    </row>
    <row r="3335" spans="1:33">
      <c r="A3335" s="56" t="s">
        <v>23599</v>
      </c>
      <c r="B3335" s="56" t="s">
        <v>23600</v>
      </c>
      <c r="C3335" s="56" t="s">
        <v>23601</v>
      </c>
      <c r="D3335" s="56" t="s">
        <v>7566</v>
      </c>
      <c r="E3335" s="56" t="s">
        <v>1985</v>
      </c>
      <c r="F3335" s="56" t="s">
        <v>22</v>
      </c>
      <c r="G3335" s="56"/>
      <c r="H3335" s="56" t="s">
        <v>23602</v>
      </c>
      <c r="I3335" s="56" t="s">
        <v>23603</v>
      </c>
      <c r="J3335" s="56" t="s">
        <v>23604</v>
      </c>
      <c r="K3335" s="56" t="s">
        <v>7326</v>
      </c>
      <c r="L3335" s="90" t="str">
        <f t="shared" si="104"/>
        <v>NA</v>
      </c>
      <c r="M3335" s="90"/>
      <c r="O3335" s="91"/>
      <c r="P3335" s="56"/>
      <c r="Q3335" s="56"/>
      <c r="R3335" s="56"/>
      <c r="S3335" s="56"/>
      <c r="T3335" s="56" t="s">
        <v>18628</v>
      </c>
      <c r="U3335" s="56" t="s">
        <v>18629</v>
      </c>
      <c r="V3335" s="56" t="s">
        <v>13605</v>
      </c>
      <c r="W3335" s="56" t="s">
        <v>7566</v>
      </c>
      <c r="X3335" s="56" t="s">
        <v>514</v>
      </c>
      <c r="Y3335" s="56"/>
      <c r="Z3335" s="56" t="s">
        <v>18630</v>
      </c>
      <c r="AA3335" s="56" t="s">
        <v>18617</v>
      </c>
      <c r="AB3335" s="56" t="s">
        <v>18628</v>
      </c>
      <c r="AC3335" s="56" t="s">
        <v>7326</v>
      </c>
      <c r="AD3335" s="90" t="str">
        <f t="shared" si="105"/>
        <v>NA</v>
      </c>
      <c r="AE3335" s="90"/>
      <c r="AF3335" s="90"/>
      <c r="AG3335" s="90"/>
    </row>
    <row r="3336" spans="1:33">
      <c r="A3336" s="56" t="s">
        <v>23605</v>
      </c>
      <c r="B3336" s="56" t="s">
        <v>23606</v>
      </c>
      <c r="C3336" s="56" t="s">
        <v>23607</v>
      </c>
      <c r="D3336" s="56" t="s">
        <v>7566</v>
      </c>
      <c r="E3336" s="56" t="s">
        <v>1985</v>
      </c>
      <c r="F3336" s="56" t="s">
        <v>22</v>
      </c>
      <c r="G3336" s="56"/>
      <c r="H3336" s="56" t="s">
        <v>23608</v>
      </c>
      <c r="I3336" s="56" t="s">
        <v>23603</v>
      </c>
      <c r="J3336" s="56" t="s">
        <v>23605</v>
      </c>
      <c r="K3336" s="56" t="s">
        <v>7326</v>
      </c>
      <c r="L3336" s="90" t="str">
        <f t="shared" si="104"/>
        <v>NA</v>
      </c>
      <c r="M3336" s="90"/>
      <c r="O3336" s="91"/>
      <c r="P3336" s="56"/>
      <c r="Q3336" s="56"/>
      <c r="R3336" s="56"/>
      <c r="S3336" s="56"/>
      <c r="T3336" s="56" t="s">
        <v>18631</v>
      </c>
      <c r="U3336" s="56" t="s">
        <v>18632</v>
      </c>
      <c r="V3336" s="56" t="s">
        <v>18633</v>
      </c>
      <c r="W3336" s="56" t="s">
        <v>7566</v>
      </c>
      <c r="X3336" s="56" t="s">
        <v>514</v>
      </c>
      <c r="Y3336" s="56"/>
      <c r="Z3336" s="56" t="s">
        <v>18634</v>
      </c>
      <c r="AA3336" s="56" t="s">
        <v>18617</v>
      </c>
      <c r="AB3336" s="56" t="s">
        <v>15247</v>
      </c>
      <c r="AC3336" s="56" t="s">
        <v>87</v>
      </c>
      <c r="AD3336" s="90" t="str">
        <f t="shared" si="105"/>
        <v>NA</v>
      </c>
      <c r="AE3336" s="90"/>
      <c r="AF3336" s="90"/>
      <c r="AG3336" s="90"/>
    </row>
    <row r="3337" spans="1:33">
      <c r="A3337" s="56" t="s">
        <v>23609</v>
      </c>
      <c r="B3337" s="56" t="s">
        <v>23610</v>
      </c>
      <c r="C3337" s="56" t="s">
        <v>23611</v>
      </c>
      <c r="D3337" s="56" t="s">
        <v>7566</v>
      </c>
      <c r="E3337" s="56" t="s">
        <v>1985</v>
      </c>
      <c r="F3337" s="56" t="s">
        <v>22</v>
      </c>
      <c r="G3337" s="56"/>
      <c r="H3337" s="56" t="s">
        <v>23612</v>
      </c>
      <c r="I3337" s="56" t="s">
        <v>23603</v>
      </c>
      <c r="J3337" s="56" t="s">
        <v>23613</v>
      </c>
      <c r="K3337" s="56" t="s">
        <v>87</v>
      </c>
      <c r="L3337" s="90" t="str">
        <f t="shared" si="104"/>
        <v>NA</v>
      </c>
      <c r="M3337" s="90"/>
      <c r="O3337" s="91"/>
      <c r="P3337" s="56"/>
      <c r="Q3337" s="56"/>
      <c r="R3337" s="56"/>
      <c r="S3337" s="56"/>
      <c r="T3337" s="56" t="s">
        <v>18635</v>
      </c>
      <c r="U3337" s="56" t="s">
        <v>18636</v>
      </c>
      <c r="V3337" s="56" t="s">
        <v>18637</v>
      </c>
      <c r="W3337" s="56" t="s">
        <v>7566</v>
      </c>
      <c r="X3337" s="56" t="s">
        <v>514</v>
      </c>
      <c r="Y3337" s="56"/>
      <c r="Z3337" s="56" t="s">
        <v>18634</v>
      </c>
      <c r="AA3337" s="56" t="s">
        <v>18617</v>
      </c>
      <c r="AB3337" s="56"/>
      <c r="AC3337" s="56" t="s">
        <v>87</v>
      </c>
      <c r="AD3337" s="90" t="str">
        <f t="shared" si="105"/>
        <v>NA</v>
      </c>
      <c r="AE3337" s="90"/>
      <c r="AF3337" s="90"/>
      <c r="AG3337" s="90"/>
    </row>
    <row r="3338" spans="1:33">
      <c r="A3338" s="56" t="s">
        <v>23614</v>
      </c>
      <c r="B3338" s="56" t="s">
        <v>23615</v>
      </c>
      <c r="C3338" s="56" t="s">
        <v>23616</v>
      </c>
      <c r="D3338" s="56" t="s">
        <v>7566</v>
      </c>
      <c r="E3338" s="56" t="s">
        <v>23617</v>
      </c>
      <c r="F3338" s="56" t="s">
        <v>22</v>
      </c>
      <c r="G3338" s="56"/>
      <c r="H3338" s="56" t="s">
        <v>23618</v>
      </c>
      <c r="I3338" s="56" t="s">
        <v>23619</v>
      </c>
      <c r="J3338" s="56" t="s">
        <v>23614</v>
      </c>
      <c r="K3338" s="56" t="s">
        <v>7326</v>
      </c>
      <c r="L3338" s="90" t="str">
        <f t="shared" si="104"/>
        <v>NA</v>
      </c>
      <c r="M3338" s="90"/>
      <c r="O3338" s="91"/>
      <c r="P3338" s="56"/>
      <c r="Q3338" s="56"/>
      <c r="R3338" s="56"/>
      <c r="S3338" s="56"/>
      <c r="T3338" s="56" t="s">
        <v>18638</v>
      </c>
      <c r="U3338" s="56" t="s">
        <v>18639</v>
      </c>
      <c r="V3338" s="56" t="s">
        <v>18640</v>
      </c>
      <c r="W3338" s="56" t="s">
        <v>7566</v>
      </c>
      <c r="X3338" s="56" t="s">
        <v>514</v>
      </c>
      <c r="Y3338" s="56"/>
      <c r="Z3338" s="56" t="s">
        <v>18634</v>
      </c>
      <c r="AA3338" s="56" t="s">
        <v>18617</v>
      </c>
      <c r="AB3338" s="56"/>
      <c r="AC3338" s="56" t="s">
        <v>87</v>
      </c>
      <c r="AD3338" s="90" t="str">
        <f t="shared" si="105"/>
        <v>NA</v>
      </c>
      <c r="AE3338" s="90"/>
      <c r="AF3338" s="90"/>
      <c r="AG3338" s="90"/>
    </row>
    <row r="3339" spans="1:33">
      <c r="A3339" s="56" t="s">
        <v>23620</v>
      </c>
      <c r="B3339" s="56" t="s">
        <v>23621</v>
      </c>
      <c r="C3339" s="56" t="s">
        <v>23622</v>
      </c>
      <c r="D3339" s="56" t="s">
        <v>7566</v>
      </c>
      <c r="E3339" s="56" t="s">
        <v>23623</v>
      </c>
      <c r="F3339" s="56" t="s">
        <v>22</v>
      </c>
      <c r="G3339" s="56"/>
      <c r="H3339" s="56" t="s">
        <v>23624</v>
      </c>
      <c r="I3339" s="56" t="s">
        <v>23625</v>
      </c>
      <c r="J3339" s="56" t="s">
        <v>23626</v>
      </c>
      <c r="K3339" s="56" t="s">
        <v>7326</v>
      </c>
      <c r="L3339" s="90" t="str">
        <f t="shared" si="104"/>
        <v>NA</v>
      </c>
      <c r="M3339" s="90"/>
      <c r="O3339" s="91"/>
      <c r="P3339" s="56"/>
      <c r="Q3339" s="56"/>
      <c r="R3339" s="56"/>
      <c r="S3339" s="56"/>
      <c r="T3339" s="56" t="s">
        <v>18641</v>
      </c>
      <c r="U3339" s="56" t="s">
        <v>18642</v>
      </c>
      <c r="V3339" s="56" t="s">
        <v>18643</v>
      </c>
      <c r="W3339" s="56" t="s">
        <v>7566</v>
      </c>
      <c r="X3339" s="56" t="s">
        <v>514</v>
      </c>
      <c r="Y3339" s="56"/>
      <c r="Z3339" s="56" t="s">
        <v>18634</v>
      </c>
      <c r="AA3339" s="56" t="s">
        <v>18617</v>
      </c>
      <c r="AB3339" s="56"/>
      <c r="AC3339" s="56" t="s">
        <v>87</v>
      </c>
      <c r="AD3339" s="90" t="str">
        <f t="shared" si="105"/>
        <v>NA</v>
      </c>
      <c r="AE3339" s="90"/>
      <c r="AF3339" s="90"/>
      <c r="AG3339" s="90"/>
    </row>
    <row r="3340" spans="1:33">
      <c r="A3340" s="56" t="s">
        <v>23627</v>
      </c>
      <c r="B3340" s="56" t="s">
        <v>23628</v>
      </c>
      <c r="C3340" s="56" t="s">
        <v>23629</v>
      </c>
      <c r="D3340" s="56" t="s">
        <v>7566</v>
      </c>
      <c r="E3340" s="56" t="s">
        <v>23630</v>
      </c>
      <c r="F3340" s="56" t="s">
        <v>22</v>
      </c>
      <c r="G3340" s="56"/>
      <c r="H3340" s="56" t="s">
        <v>23631</v>
      </c>
      <c r="I3340" s="56" t="s">
        <v>23632</v>
      </c>
      <c r="J3340" s="56" t="s">
        <v>23633</v>
      </c>
      <c r="K3340" s="56" t="s">
        <v>7326</v>
      </c>
      <c r="L3340" s="90" t="str">
        <f t="shared" si="104"/>
        <v>NA</v>
      </c>
      <c r="M3340" s="90"/>
      <c r="O3340" s="91"/>
      <c r="P3340" s="56"/>
      <c r="Q3340" s="56"/>
      <c r="R3340" s="56"/>
      <c r="S3340" s="56"/>
      <c r="T3340" s="56" t="s">
        <v>18644</v>
      </c>
      <c r="U3340" s="56" t="s">
        <v>18645</v>
      </c>
      <c r="V3340" s="56" t="s">
        <v>18646</v>
      </c>
      <c r="W3340" s="56" t="s">
        <v>7566</v>
      </c>
      <c r="X3340" s="56" t="s">
        <v>18647</v>
      </c>
      <c r="Y3340" s="56"/>
      <c r="Z3340" s="56" t="s">
        <v>18648</v>
      </c>
      <c r="AA3340" s="56" t="s">
        <v>18649</v>
      </c>
      <c r="AB3340" s="56"/>
      <c r="AC3340" s="56" t="s">
        <v>7326</v>
      </c>
      <c r="AD3340" s="90" t="str">
        <f t="shared" si="105"/>
        <v>NA</v>
      </c>
      <c r="AE3340" s="90"/>
      <c r="AF3340" s="90"/>
      <c r="AG3340" s="90"/>
    </row>
    <row r="3341" spans="1:33">
      <c r="A3341" s="56" t="s">
        <v>23634</v>
      </c>
      <c r="B3341" s="56" t="s">
        <v>23635</v>
      </c>
      <c r="C3341" s="56" t="s">
        <v>23636</v>
      </c>
      <c r="D3341" s="56" t="s">
        <v>7566</v>
      </c>
      <c r="E3341" s="56" t="s">
        <v>23637</v>
      </c>
      <c r="F3341" s="56" t="s">
        <v>22</v>
      </c>
      <c r="G3341" s="56"/>
      <c r="H3341" s="56" t="s">
        <v>23638</v>
      </c>
      <c r="I3341" s="56" t="s">
        <v>23639</v>
      </c>
      <c r="J3341" s="56"/>
      <c r="K3341" s="56" t="s">
        <v>87</v>
      </c>
      <c r="L3341" s="90" t="str">
        <f t="shared" si="104"/>
        <v>NA</v>
      </c>
      <c r="M3341" s="90"/>
      <c r="O3341" s="91"/>
      <c r="P3341" s="56"/>
      <c r="Q3341" s="56"/>
      <c r="R3341" s="56"/>
      <c r="S3341" s="56"/>
      <c r="T3341" s="56" t="s">
        <v>18650</v>
      </c>
      <c r="U3341" s="56" t="s">
        <v>18651</v>
      </c>
      <c r="V3341" s="56" t="s">
        <v>18652</v>
      </c>
      <c r="W3341" s="56" t="s">
        <v>7566</v>
      </c>
      <c r="X3341" s="56" t="s">
        <v>18653</v>
      </c>
      <c r="Y3341" s="56"/>
      <c r="Z3341" s="56" t="s">
        <v>18654</v>
      </c>
      <c r="AA3341" s="56" t="s">
        <v>18655</v>
      </c>
      <c r="AB3341" s="56"/>
      <c r="AC3341" s="56" t="s">
        <v>7326</v>
      </c>
      <c r="AD3341" s="90" t="str">
        <f t="shared" si="105"/>
        <v>NA</v>
      </c>
      <c r="AE3341" s="90"/>
      <c r="AF3341" s="90"/>
      <c r="AG3341" s="90"/>
    </row>
    <row r="3342" spans="1:33">
      <c r="A3342" s="56" t="s">
        <v>23640</v>
      </c>
      <c r="B3342" s="56" t="s">
        <v>23641</v>
      </c>
      <c r="C3342" s="56" t="s">
        <v>23642</v>
      </c>
      <c r="D3342" s="56" t="s">
        <v>7566</v>
      </c>
      <c r="E3342" s="56" t="s">
        <v>23643</v>
      </c>
      <c r="F3342" s="56" t="s">
        <v>22</v>
      </c>
      <c r="G3342" s="56"/>
      <c r="H3342" s="56" t="s">
        <v>23644</v>
      </c>
      <c r="I3342" s="56" t="s">
        <v>23645</v>
      </c>
      <c r="J3342" s="56" t="s">
        <v>23640</v>
      </c>
      <c r="K3342" s="56" t="s">
        <v>87</v>
      </c>
      <c r="L3342" s="90" t="str">
        <f t="shared" si="104"/>
        <v>NA</v>
      </c>
      <c r="M3342" s="90"/>
      <c r="O3342" s="91"/>
      <c r="P3342" s="56"/>
      <c r="Q3342" s="56"/>
      <c r="R3342" s="56"/>
      <c r="S3342" s="56"/>
      <c r="T3342" s="56" t="s">
        <v>18656</v>
      </c>
      <c r="U3342" s="56" t="s">
        <v>18657</v>
      </c>
      <c r="V3342" s="56" t="s">
        <v>18658</v>
      </c>
      <c r="W3342" s="56" t="s">
        <v>7566</v>
      </c>
      <c r="X3342" s="56" t="s">
        <v>18659</v>
      </c>
      <c r="Y3342" s="56"/>
      <c r="Z3342" s="56" t="s">
        <v>18660</v>
      </c>
      <c r="AA3342" s="56" t="s">
        <v>18661</v>
      </c>
      <c r="AB3342" s="56" t="s">
        <v>18162</v>
      </c>
      <c r="AC3342" s="56" t="s">
        <v>7326</v>
      </c>
      <c r="AD3342" s="90" t="str">
        <f t="shared" si="105"/>
        <v>NA</v>
      </c>
      <c r="AE3342" s="90"/>
      <c r="AF3342" s="90"/>
      <c r="AG3342" s="90"/>
    </row>
    <row r="3343" spans="1:33">
      <c r="A3343" s="56" t="s">
        <v>23646</v>
      </c>
      <c r="B3343" s="56" t="s">
        <v>23647</v>
      </c>
      <c r="C3343" s="56" t="s">
        <v>23648</v>
      </c>
      <c r="D3343" s="56" t="s">
        <v>7566</v>
      </c>
      <c r="E3343" s="56" t="s">
        <v>23649</v>
      </c>
      <c r="F3343" s="56" t="s">
        <v>22</v>
      </c>
      <c r="G3343" s="56"/>
      <c r="H3343" s="56" t="s">
        <v>23650</v>
      </c>
      <c r="I3343" s="56" t="s">
        <v>23651</v>
      </c>
      <c r="J3343" s="56" t="s">
        <v>23652</v>
      </c>
      <c r="K3343" s="56" t="s">
        <v>7326</v>
      </c>
      <c r="L3343" s="90" t="str">
        <f t="shared" si="104"/>
        <v>NA</v>
      </c>
      <c r="M3343" s="90"/>
      <c r="O3343" s="91"/>
      <c r="P3343" s="56"/>
      <c r="Q3343" s="56"/>
      <c r="R3343" s="56"/>
      <c r="S3343" s="56"/>
      <c r="T3343" s="56" t="s">
        <v>18662</v>
      </c>
      <c r="U3343" s="56" t="s">
        <v>18663</v>
      </c>
      <c r="V3343" s="56" t="s">
        <v>18664</v>
      </c>
      <c r="W3343" s="56" t="s">
        <v>7566</v>
      </c>
      <c r="X3343" s="56" t="s">
        <v>18665</v>
      </c>
      <c r="Y3343" s="56"/>
      <c r="Z3343" s="56" t="s">
        <v>18666</v>
      </c>
      <c r="AA3343" s="56" t="s">
        <v>18667</v>
      </c>
      <c r="AB3343" s="56"/>
      <c r="AC3343" s="56" t="s">
        <v>7326</v>
      </c>
      <c r="AD3343" s="90" t="str">
        <f t="shared" si="105"/>
        <v>NA</v>
      </c>
      <c r="AE3343" s="90"/>
      <c r="AF3343" s="90"/>
      <c r="AG3343" s="90"/>
    </row>
    <row r="3344" spans="1:33">
      <c r="A3344" s="56" t="s">
        <v>23653</v>
      </c>
      <c r="B3344" s="56" t="s">
        <v>23654</v>
      </c>
      <c r="C3344" s="56" t="s">
        <v>23655</v>
      </c>
      <c r="D3344" s="56" t="s">
        <v>7566</v>
      </c>
      <c r="E3344" s="56" t="s">
        <v>9551</v>
      </c>
      <c r="F3344" s="56" t="s">
        <v>22</v>
      </c>
      <c r="G3344" s="56"/>
      <c r="H3344" s="56" t="s">
        <v>23656</v>
      </c>
      <c r="I3344" s="56" t="s">
        <v>23657</v>
      </c>
      <c r="J3344" s="56" t="s">
        <v>23653</v>
      </c>
      <c r="K3344" s="56" t="s">
        <v>7326</v>
      </c>
      <c r="L3344" s="90" t="str">
        <f t="shared" si="104"/>
        <v>NA</v>
      </c>
      <c r="M3344" s="90"/>
      <c r="O3344" s="91"/>
      <c r="P3344" s="56"/>
      <c r="Q3344" s="56"/>
      <c r="R3344" s="56"/>
      <c r="S3344" s="56"/>
      <c r="T3344" s="56" t="s">
        <v>18668</v>
      </c>
      <c r="U3344" s="56" t="s">
        <v>18669</v>
      </c>
      <c r="V3344" s="56" t="s">
        <v>18670</v>
      </c>
      <c r="W3344" s="56" t="s">
        <v>7566</v>
      </c>
      <c r="X3344" s="56" t="s">
        <v>18671</v>
      </c>
      <c r="Y3344" s="56"/>
      <c r="Z3344" s="56" t="s">
        <v>18672</v>
      </c>
      <c r="AA3344" s="56" t="s">
        <v>18673</v>
      </c>
      <c r="AB3344" s="56"/>
      <c r="AC3344" s="56" t="s">
        <v>7326</v>
      </c>
      <c r="AD3344" s="90" t="str">
        <f t="shared" si="105"/>
        <v>NA</v>
      </c>
      <c r="AE3344" s="90"/>
      <c r="AF3344" s="90"/>
      <c r="AG3344" s="90"/>
    </row>
    <row r="3345" spans="1:33">
      <c r="A3345" s="56" t="s">
        <v>23658</v>
      </c>
      <c r="B3345" s="56" t="s">
        <v>23659</v>
      </c>
      <c r="C3345" s="56" t="s">
        <v>23660</v>
      </c>
      <c r="D3345" s="56" t="s">
        <v>7566</v>
      </c>
      <c r="E3345" s="56" t="s">
        <v>23661</v>
      </c>
      <c r="F3345" s="56" t="s">
        <v>22</v>
      </c>
      <c r="G3345" s="56"/>
      <c r="H3345" s="56" t="s">
        <v>23662</v>
      </c>
      <c r="I3345" s="56" t="s">
        <v>23663</v>
      </c>
      <c r="J3345" s="56" t="s">
        <v>23664</v>
      </c>
      <c r="K3345" s="56" t="s">
        <v>7326</v>
      </c>
      <c r="L3345" s="90" t="str">
        <f t="shared" si="104"/>
        <v>NA</v>
      </c>
      <c r="M3345" s="90"/>
      <c r="O3345" s="91"/>
      <c r="P3345" s="56"/>
      <c r="Q3345" s="56"/>
      <c r="R3345" s="56"/>
      <c r="S3345" s="56"/>
      <c r="T3345" s="56" t="s">
        <v>18674</v>
      </c>
      <c r="U3345" s="56" t="s">
        <v>18675</v>
      </c>
      <c r="V3345" s="56" t="s">
        <v>18676</v>
      </c>
      <c r="W3345" s="56" t="s">
        <v>7566</v>
      </c>
      <c r="X3345" s="56" t="s">
        <v>18677</v>
      </c>
      <c r="Y3345" s="56"/>
      <c r="Z3345" s="56" t="s">
        <v>18678</v>
      </c>
      <c r="AA3345" s="56" t="s">
        <v>18679</v>
      </c>
      <c r="AB3345" s="56"/>
      <c r="AC3345" s="56" t="s">
        <v>7326</v>
      </c>
      <c r="AD3345" s="90" t="str">
        <f t="shared" si="105"/>
        <v>NA</v>
      </c>
      <c r="AE3345" s="90"/>
      <c r="AF3345" s="90"/>
      <c r="AG3345" s="90"/>
    </row>
    <row r="3346" spans="1:33">
      <c r="A3346" s="56" t="s">
        <v>23665</v>
      </c>
      <c r="B3346" s="56" t="s">
        <v>23666</v>
      </c>
      <c r="C3346" s="56" t="s">
        <v>23667</v>
      </c>
      <c r="D3346" s="56" t="s">
        <v>7566</v>
      </c>
      <c r="E3346" s="56" t="s">
        <v>23668</v>
      </c>
      <c r="F3346" s="56" t="s">
        <v>22</v>
      </c>
      <c r="G3346" s="56"/>
      <c r="H3346" s="56" t="s">
        <v>23669</v>
      </c>
      <c r="I3346" s="56" t="s">
        <v>23670</v>
      </c>
      <c r="J3346" s="56" t="s">
        <v>23671</v>
      </c>
      <c r="K3346" s="56" t="s">
        <v>7326</v>
      </c>
      <c r="L3346" s="90" t="str">
        <f t="shared" si="104"/>
        <v>NA</v>
      </c>
      <c r="M3346" s="90"/>
      <c r="O3346" s="91"/>
      <c r="P3346" s="56"/>
      <c r="Q3346" s="56"/>
      <c r="R3346" s="56"/>
      <c r="S3346" s="56"/>
      <c r="T3346" s="56" t="s">
        <v>18680</v>
      </c>
      <c r="U3346" s="56" t="s">
        <v>18681</v>
      </c>
      <c r="V3346" s="56" t="s">
        <v>18682</v>
      </c>
      <c r="W3346" s="56" t="s">
        <v>7566</v>
      </c>
      <c r="X3346" s="56" t="s">
        <v>18683</v>
      </c>
      <c r="Y3346" s="56"/>
      <c r="Z3346" s="56" t="s">
        <v>18684</v>
      </c>
      <c r="AA3346" s="56" t="s">
        <v>18685</v>
      </c>
      <c r="AB3346" s="56"/>
      <c r="AC3346" s="56" t="s">
        <v>7326</v>
      </c>
      <c r="AD3346" s="90" t="str">
        <f t="shared" si="105"/>
        <v>NA</v>
      </c>
      <c r="AE3346" s="90"/>
      <c r="AF3346" s="90"/>
      <c r="AG3346" s="90"/>
    </row>
    <row r="3347" spans="1:33">
      <c r="A3347" s="56" t="s">
        <v>23672</v>
      </c>
      <c r="B3347" s="56" t="s">
        <v>23673</v>
      </c>
      <c r="C3347" s="56" t="s">
        <v>23674</v>
      </c>
      <c r="D3347" s="56" t="s">
        <v>7566</v>
      </c>
      <c r="E3347" s="56" t="s">
        <v>4040</v>
      </c>
      <c r="F3347" s="56" t="s">
        <v>22</v>
      </c>
      <c r="G3347" s="56"/>
      <c r="H3347" s="56" t="s">
        <v>23675</v>
      </c>
      <c r="I3347" s="56" t="s">
        <v>23676</v>
      </c>
      <c r="J3347" s="56" t="s">
        <v>23677</v>
      </c>
      <c r="K3347" s="56" t="s">
        <v>7326</v>
      </c>
      <c r="L3347" s="90" t="str">
        <f t="shared" si="104"/>
        <v>NA</v>
      </c>
      <c r="M3347" s="90"/>
      <c r="O3347" s="91"/>
      <c r="P3347" s="56"/>
      <c r="Q3347" s="56"/>
      <c r="R3347" s="56"/>
      <c r="S3347" s="56"/>
      <c r="T3347" s="56" t="s">
        <v>18686</v>
      </c>
      <c r="U3347" s="56" t="s">
        <v>18687</v>
      </c>
      <c r="V3347" s="56" t="s">
        <v>18688</v>
      </c>
      <c r="W3347" s="56" t="s">
        <v>7566</v>
      </c>
      <c r="X3347" s="56" t="s">
        <v>18689</v>
      </c>
      <c r="Y3347" s="56"/>
      <c r="Z3347" s="56" t="s">
        <v>18690</v>
      </c>
      <c r="AA3347" s="56" t="s">
        <v>18691</v>
      </c>
      <c r="AB3347" s="56" t="s">
        <v>18162</v>
      </c>
      <c r="AC3347" s="56" t="s">
        <v>7326</v>
      </c>
      <c r="AD3347" s="90" t="str">
        <f t="shared" si="105"/>
        <v>NA</v>
      </c>
      <c r="AE3347" s="90"/>
      <c r="AF3347" s="90"/>
      <c r="AG3347" s="90"/>
    </row>
    <row r="3348" spans="1:33">
      <c r="A3348" s="56" t="s">
        <v>23678</v>
      </c>
      <c r="B3348" s="56" t="s">
        <v>23679</v>
      </c>
      <c r="C3348" s="56" t="s">
        <v>14978</v>
      </c>
      <c r="D3348" s="56" t="s">
        <v>7566</v>
      </c>
      <c r="E3348" s="56" t="s">
        <v>4040</v>
      </c>
      <c r="F3348" s="56" t="s">
        <v>22</v>
      </c>
      <c r="G3348" s="56"/>
      <c r="H3348" s="56" t="s">
        <v>23680</v>
      </c>
      <c r="I3348" s="56" t="s">
        <v>23676</v>
      </c>
      <c r="J3348" s="56" t="s">
        <v>23678</v>
      </c>
      <c r="K3348" s="56" t="s">
        <v>7326</v>
      </c>
      <c r="L3348" s="90" t="str">
        <f t="shared" si="104"/>
        <v>NA</v>
      </c>
      <c r="M3348" s="90"/>
      <c r="O3348" s="91"/>
      <c r="P3348" s="56"/>
      <c r="Q3348" s="56"/>
      <c r="R3348" s="56"/>
      <c r="S3348" s="56"/>
      <c r="T3348" s="56" t="s">
        <v>18692</v>
      </c>
      <c r="U3348" s="56" t="s">
        <v>18693</v>
      </c>
      <c r="V3348" s="56" t="s">
        <v>18694</v>
      </c>
      <c r="W3348" s="56" t="s">
        <v>7566</v>
      </c>
      <c r="X3348" s="56" t="s">
        <v>18689</v>
      </c>
      <c r="Y3348" s="56"/>
      <c r="Z3348" s="56" t="s">
        <v>18695</v>
      </c>
      <c r="AA3348" s="56" t="s">
        <v>18691</v>
      </c>
      <c r="AB3348" s="56"/>
      <c r="AC3348" s="56" t="s">
        <v>7326</v>
      </c>
      <c r="AD3348" s="90" t="str">
        <f t="shared" si="105"/>
        <v>NA</v>
      </c>
      <c r="AE3348" s="90"/>
      <c r="AF3348" s="90"/>
      <c r="AG3348" s="90"/>
    </row>
    <row r="3349" spans="1:33">
      <c r="A3349" s="56" t="s">
        <v>23681</v>
      </c>
      <c r="B3349" s="56" t="s">
        <v>23682</v>
      </c>
      <c r="C3349" s="56" t="s">
        <v>23683</v>
      </c>
      <c r="D3349" s="56" t="s">
        <v>7566</v>
      </c>
      <c r="E3349" s="56" t="s">
        <v>4040</v>
      </c>
      <c r="F3349" s="56" t="s">
        <v>22</v>
      </c>
      <c r="G3349" s="56"/>
      <c r="H3349" s="56" t="s">
        <v>23684</v>
      </c>
      <c r="I3349" s="56" t="s">
        <v>23676</v>
      </c>
      <c r="J3349" s="56" t="s">
        <v>23685</v>
      </c>
      <c r="K3349" s="56" t="s">
        <v>87</v>
      </c>
      <c r="L3349" s="90" t="str">
        <f t="shared" si="104"/>
        <v>NA</v>
      </c>
      <c r="M3349" s="90"/>
      <c r="O3349" s="91"/>
      <c r="P3349" s="56"/>
      <c r="Q3349" s="56"/>
      <c r="R3349" s="56"/>
      <c r="S3349" s="56"/>
      <c r="T3349" s="56" t="s">
        <v>18696</v>
      </c>
      <c r="U3349" s="56" t="s">
        <v>18697</v>
      </c>
      <c r="V3349" s="56" t="s">
        <v>18698</v>
      </c>
      <c r="W3349" s="56" t="s">
        <v>7566</v>
      </c>
      <c r="X3349" s="56" t="s">
        <v>18699</v>
      </c>
      <c r="Y3349" s="56"/>
      <c r="Z3349" s="56" t="s">
        <v>18700</v>
      </c>
      <c r="AA3349" s="56" t="s">
        <v>18701</v>
      </c>
      <c r="AB3349" s="56" t="s">
        <v>18162</v>
      </c>
      <c r="AC3349" s="56" t="s">
        <v>7326</v>
      </c>
      <c r="AD3349" s="90" t="str">
        <f t="shared" si="105"/>
        <v>NA</v>
      </c>
      <c r="AE3349" s="90"/>
      <c r="AF3349" s="90"/>
      <c r="AG3349" s="90"/>
    </row>
    <row r="3350" spans="1:33">
      <c r="A3350" s="56" t="s">
        <v>23686</v>
      </c>
      <c r="B3350" s="56" t="s">
        <v>23687</v>
      </c>
      <c r="C3350" s="56" t="s">
        <v>23688</v>
      </c>
      <c r="D3350" s="56" t="s">
        <v>7566</v>
      </c>
      <c r="E3350" s="56" t="s">
        <v>4040</v>
      </c>
      <c r="F3350" s="56" t="s">
        <v>22</v>
      </c>
      <c r="G3350" s="56"/>
      <c r="H3350" s="56" t="s">
        <v>23689</v>
      </c>
      <c r="I3350" s="56" t="s">
        <v>23676</v>
      </c>
      <c r="J3350" s="56" t="s">
        <v>13374</v>
      </c>
      <c r="K3350" s="56" t="s">
        <v>87</v>
      </c>
      <c r="L3350" s="90" t="str">
        <f t="shared" si="104"/>
        <v>NA</v>
      </c>
      <c r="M3350" s="90"/>
      <c r="O3350" s="91"/>
      <c r="P3350" s="56"/>
      <c r="Q3350" s="56"/>
      <c r="R3350" s="56"/>
      <c r="S3350" s="56"/>
      <c r="T3350" s="56" t="s">
        <v>18702</v>
      </c>
      <c r="U3350" s="56" t="s">
        <v>18703</v>
      </c>
      <c r="V3350" s="56" t="s">
        <v>18704</v>
      </c>
      <c r="W3350" s="56" t="s">
        <v>7566</v>
      </c>
      <c r="X3350" s="56" t="s">
        <v>18699</v>
      </c>
      <c r="Y3350" s="56"/>
      <c r="Z3350" s="56" t="s">
        <v>18700</v>
      </c>
      <c r="AA3350" s="56" t="s">
        <v>18701</v>
      </c>
      <c r="AB3350" s="56" t="s">
        <v>18162</v>
      </c>
      <c r="AC3350" s="56" t="s">
        <v>7326</v>
      </c>
      <c r="AD3350" s="90" t="str">
        <f t="shared" si="105"/>
        <v>NA</v>
      </c>
      <c r="AE3350" s="90"/>
      <c r="AF3350" s="90"/>
      <c r="AG3350" s="90"/>
    </row>
    <row r="3351" spans="1:33">
      <c r="A3351" s="56" t="s">
        <v>23690</v>
      </c>
      <c r="B3351" s="56" t="s">
        <v>23691</v>
      </c>
      <c r="C3351" s="56" t="s">
        <v>23692</v>
      </c>
      <c r="D3351" s="56" t="s">
        <v>7566</v>
      </c>
      <c r="E3351" s="56" t="s">
        <v>23693</v>
      </c>
      <c r="F3351" s="56" t="s">
        <v>22</v>
      </c>
      <c r="G3351" s="56"/>
      <c r="H3351" s="56" t="s">
        <v>23694</v>
      </c>
      <c r="I3351" s="56" t="s">
        <v>23695</v>
      </c>
      <c r="J3351" s="56" t="s">
        <v>23696</v>
      </c>
      <c r="K3351" s="56" t="s">
        <v>7326</v>
      </c>
      <c r="L3351" s="90" t="str">
        <f t="shared" si="104"/>
        <v>NA</v>
      </c>
      <c r="M3351" s="90"/>
      <c r="O3351" s="91"/>
      <c r="P3351" s="56"/>
      <c r="Q3351" s="56"/>
      <c r="R3351" s="56"/>
      <c r="S3351" s="56"/>
      <c r="T3351" s="56" t="s">
        <v>18705</v>
      </c>
      <c r="U3351" s="56" t="s">
        <v>18706</v>
      </c>
      <c r="V3351" s="56" t="s">
        <v>16419</v>
      </c>
      <c r="W3351" s="56" t="s">
        <v>7566</v>
      </c>
      <c r="X3351" s="56" t="s">
        <v>2527</v>
      </c>
      <c r="Y3351" s="56"/>
      <c r="Z3351" s="56" t="s">
        <v>18707</v>
      </c>
      <c r="AA3351" s="56" t="s">
        <v>18708</v>
      </c>
      <c r="AB3351" s="56"/>
      <c r="AC3351" s="56" t="s">
        <v>7326</v>
      </c>
      <c r="AD3351" s="90" t="str">
        <f t="shared" si="105"/>
        <v>NA</v>
      </c>
      <c r="AE3351" s="90"/>
      <c r="AF3351" s="90"/>
      <c r="AG3351" s="90"/>
    </row>
    <row r="3352" spans="1:33">
      <c r="A3352" s="56" t="s">
        <v>23697</v>
      </c>
      <c r="B3352" s="56" t="s">
        <v>23698</v>
      </c>
      <c r="C3352" s="56" t="s">
        <v>23699</v>
      </c>
      <c r="D3352" s="56" t="s">
        <v>7566</v>
      </c>
      <c r="E3352" s="56" t="s">
        <v>23700</v>
      </c>
      <c r="F3352" s="56" t="s">
        <v>22</v>
      </c>
      <c r="G3352" s="56"/>
      <c r="H3352" s="56" t="s">
        <v>23701</v>
      </c>
      <c r="I3352" s="56" t="s">
        <v>23702</v>
      </c>
      <c r="J3352" s="56" t="s">
        <v>23703</v>
      </c>
      <c r="K3352" s="56" t="s">
        <v>7326</v>
      </c>
      <c r="L3352" s="90" t="str">
        <f t="shared" si="104"/>
        <v>NA</v>
      </c>
      <c r="M3352" s="90"/>
      <c r="O3352" s="91"/>
      <c r="P3352" s="56"/>
      <c r="Q3352" s="56"/>
      <c r="R3352" s="56"/>
      <c r="S3352" s="56"/>
      <c r="T3352" s="56" t="s">
        <v>18709</v>
      </c>
      <c r="U3352" s="56" t="s">
        <v>18710</v>
      </c>
      <c r="V3352" s="56" t="s">
        <v>18711</v>
      </c>
      <c r="W3352" s="56" t="s">
        <v>7566</v>
      </c>
      <c r="X3352" s="56" t="s">
        <v>2527</v>
      </c>
      <c r="Y3352" s="56"/>
      <c r="Z3352" s="56" t="s">
        <v>18712</v>
      </c>
      <c r="AA3352" s="56" t="s">
        <v>18708</v>
      </c>
      <c r="AB3352" s="56"/>
      <c r="AC3352" s="56" t="s">
        <v>7326</v>
      </c>
      <c r="AD3352" s="90" t="str">
        <f t="shared" si="105"/>
        <v>NA</v>
      </c>
      <c r="AE3352" s="90"/>
      <c r="AF3352" s="90"/>
      <c r="AG3352" s="90"/>
    </row>
    <row r="3353" spans="1:33">
      <c r="A3353" s="56" t="s">
        <v>23704</v>
      </c>
      <c r="B3353" s="56" t="s">
        <v>23705</v>
      </c>
      <c r="C3353" s="56" t="s">
        <v>23706</v>
      </c>
      <c r="D3353" s="56" t="s">
        <v>7566</v>
      </c>
      <c r="E3353" s="56" t="s">
        <v>4052</v>
      </c>
      <c r="F3353" s="56" t="s">
        <v>22</v>
      </c>
      <c r="G3353" s="56"/>
      <c r="H3353" s="56" t="s">
        <v>23707</v>
      </c>
      <c r="I3353" s="56" t="s">
        <v>23708</v>
      </c>
      <c r="J3353" s="56" t="s">
        <v>23709</v>
      </c>
      <c r="K3353" s="56" t="s">
        <v>7326</v>
      </c>
      <c r="L3353" s="90" t="str">
        <f t="shared" si="104"/>
        <v>NA</v>
      </c>
      <c r="M3353" s="90"/>
      <c r="O3353" s="91"/>
      <c r="P3353" s="56"/>
      <c r="Q3353" s="56"/>
      <c r="R3353" s="56"/>
      <c r="S3353" s="56"/>
      <c r="T3353" s="56" t="s">
        <v>18713</v>
      </c>
      <c r="U3353" s="56" t="s">
        <v>18714</v>
      </c>
      <c r="V3353" s="56" t="s">
        <v>18715</v>
      </c>
      <c r="W3353" s="56" t="s">
        <v>7566</v>
      </c>
      <c r="X3353" s="56" t="s">
        <v>2527</v>
      </c>
      <c r="Y3353" s="56"/>
      <c r="Z3353" s="56" t="s">
        <v>18712</v>
      </c>
      <c r="AA3353" s="56" t="s">
        <v>18708</v>
      </c>
      <c r="AB3353" s="56"/>
      <c r="AC3353" s="56" t="s">
        <v>7326</v>
      </c>
      <c r="AD3353" s="90" t="str">
        <f t="shared" si="105"/>
        <v>NA</v>
      </c>
      <c r="AE3353" s="90"/>
      <c r="AF3353" s="90"/>
      <c r="AG3353" s="90"/>
    </row>
    <row r="3354" spans="1:33">
      <c r="A3354" s="56" t="s">
        <v>23710</v>
      </c>
      <c r="B3354" s="56" t="s">
        <v>23711</v>
      </c>
      <c r="C3354" s="56" t="s">
        <v>14978</v>
      </c>
      <c r="D3354" s="56" t="s">
        <v>7566</v>
      </c>
      <c r="E3354" s="56" t="s">
        <v>4052</v>
      </c>
      <c r="F3354" s="56" t="s">
        <v>22</v>
      </c>
      <c r="G3354" s="56"/>
      <c r="H3354" s="56" t="s">
        <v>23712</v>
      </c>
      <c r="I3354" s="56" t="s">
        <v>23708</v>
      </c>
      <c r="J3354" s="56" t="s">
        <v>23710</v>
      </c>
      <c r="K3354" s="56" t="s">
        <v>7326</v>
      </c>
      <c r="L3354" s="90" t="str">
        <f t="shared" si="104"/>
        <v>NA</v>
      </c>
      <c r="M3354" s="90"/>
      <c r="O3354" s="91"/>
      <c r="P3354" s="56"/>
      <c r="Q3354" s="56"/>
      <c r="R3354" s="56"/>
      <c r="S3354" s="56"/>
      <c r="T3354" s="56" t="s">
        <v>18716</v>
      </c>
      <c r="U3354" s="56" t="s">
        <v>18717</v>
      </c>
      <c r="V3354" s="56" t="s">
        <v>18718</v>
      </c>
      <c r="W3354" s="56" t="s">
        <v>7566</v>
      </c>
      <c r="X3354" s="56" t="s">
        <v>2527</v>
      </c>
      <c r="Y3354" s="56"/>
      <c r="Z3354" s="56" t="s">
        <v>18719</v>
      </c>
      <c r="AA3354" s="56" t="s">
        <v>18708</v>
      </c>
      <c r="AB3354" s="56" t="s">
        <v>18720</v>
      </c>
      <c r="AC3354" s="56" t="s">
        <v>87</v>
      </c>
      <c r="AD3354" s="90" t="str">
        <f t="shared" si="105"/>
        <v>NA</v>
      </c>
      <c r="AE3354" s="90"/>
      <c r="AF3354" s="90"/>
      <c r="AG3354" s="90"/>
    </row>
    <row r="3355" spans="1:33">
      <c r="A3355" s="56" t="s">
        <v>23713</v>
      </c>
      <c r="B3355" s="56" t="s">
        <v>23714</v>
      </c>
      <c r="C3355" s="56" t="s">
        <v>23715</v>
      </c>
      <c r="D3355" s="56" t="s">
        <v>7566</v>
      </c>
      <c r="E3355" s="56" t="s">
        <v>4052</v>
      </c>
      <c r="F3355" s="56" t="s">
        <v>22</v>
      </c>
      <c r="G3355" s="56"/>
      <c r="H3355" s="56" t="s">
        <v>23716</v>
      </c>
      <c r="I3355" s="56" t="s">
        <v>23708</v>
      </c>
      <c r="J3355" s="56" t="s">
        <v>23717</v>
      </c>
      <c r="K3355" s="56" t="s">
        <v>87</v>
      </c>
      <c r="L3355" s="90" t="str">
        <f t="shared" si="104"/>
        <v>NA</v>
      </c>
      <c r="M3355" s="90"/>
      <c r="O3355" s="91"/>
      <c r="P3355" s="56"/>
      <c r="Q3355" s="56"/>
      <c r="R3355" s="56"/>
      <c r="S3355" s="56"/>
      <c r="T3355" s="56" t="s">
        <v>18721</v>
      </c>
      <c r="U3355" s="56" t="s">
        <v>18722</v>
      </c>
      <c r="V3355" s="56" t="s">
        <v>18723</v>
      </c>
      <c r="W3355" s="56" t="s">
        <v>7566</v>
      </c>
      <c r="X3355" s="56" t="s">
        <v>18724</v>
      </c>
      <c r="Y3355" s="56"/>
      <c r="Z3355" s="56" t="s">
        <v>18725</v>
      </c>
      <c r="AA3355" s="56" t="s">
        <v>18726</v>
      </c>
      <c r="AB3355" s="56"/>
      <c r="AC3355" s="56" t="s">
        <v>7326</v>
      </c>
      <c r="AD3355" s="90" t="str">
        <f t="shared" si="105"/>
        <v>NA</v>
      </c>
      <c r="AE3355" s="90"/>
      <c r="AF3355" s="90"/>
      <c r="AG3355" s="90"/>
    </row>
    <row r="3356" spans="1:33">
      <c r="A3356" s="56" t="s">
        <v>23718</v>
      </c>
      <c r="B3356" s="56" t="s">
        <v>23719</v>
      </c>
      <c r="C3356" s="56" t="s">
        <v>23720</v>
      </c>
      <c r="D3356" s="56" t="s">
        <v>7566</v>
      </c>
      <c r="E3356" s="56" t="s">
        <v>4052</v>
      </c>
      <c r="F3356" s="56" t="s">
        <v>22</v>
      </c>
      <c r="G3356" s="56"/>
      <c r="H3356" s="56" t="s">
        <v>23721</v>
      </c>
      <c r="I3356" s="56" t="s">
        <v>23708</v>
      </c>
      <c r="J3356" s="56"/>
      <c r="K3356" s="56" t="s">
        <v>87</v>
      </c>
      <c r="L3356" s="90" t="str">
        <f t="shared" si="104"/>
        <v>NA</v>
      </c>
      <c r="M3356" s="90"/>
      <c r="O3356" s="91"/>
      <c r="P3356" s="56"/>
      <c r="Q3356" s="56"/>
      <c r="R3356" s="56"/>
      <c r="S3356" s="56"/>
      <c r="T3356" s="56" t="s">
        <v>18727</v>
      </c>
      <c r="U3356" s="56" t="s">
        <v>18728</v>
      </c>
      <c r="V3356" s="56" t="s">
        <v>18729</v>
      </c>
      <c r="W3356" s="56" t="s">
        <v>7566</v>
      </c>
      <c r="X3356" s="56" t="s">
        <v>18730</v>
      </c>
      <c r="Y3356" s="56"/>
      <c r="Z3356" s="56" t="s">
        <v>18731</v>
      </c>
      <c r="AA3356" s="56" t="s">
        <v>18732</v>
      </c>
      <c r="AB3356" s="56" t="s">
        <v>18733</v>
      </c>
      <c r="AC3356" s="56" t="s">
        <v>7326</v>
      </c>
      <c r="AD3356" s="90" t="str">
        <f t="shared" si="105"/>
        <v>NA</v>
      </c>
      <c r="AE3356" s="90"/>
      <c r="AF3356" s="90"/>
      <c r="AG3356" s="90"/>
    </row>
    <row r="3357" spans="1:33">
      <c r="A3357" s="56" t="s">
        <v>23722</v>
      </c>
      <c r="B3357" s="56" t="s">
        <v>23723</v>
      </c>
      <c r="C3357" s="56" t="s">
        <v>23724</v>
      </c>
      <c r="D3357" s="56" t="s">
        <v>7566</v>
      </c>
      <c r="E3357" s="56" t="s">
        <v>4062</v>
      </c>
      <c r="F3357" s="56" t="s">
        <v>22</v>
      </c>
      <c r="G3357" s="56"/>
      <c r="H3357" s="56" t="s">
        <v>23725</v>
      </c>
      <c r="I3357" s="56" t="s">
        <v>23726</v>
      </c>
      <c r="J3357" s="56"/>
      <c r="K3357" s="56" t="s">
        <v>87</v>
      </c>
      <c r="L3357" s="90" t="str">
        <f t="shared" si="104"/>
        <v>NA</v>
      </c>
      <c r="M3357" s="90"/>
      <c r="O3357" s="91"/>
      <c r="P3357" s="56"/>
      <c r="Q3357" s="56"/>
      <c r="R3357" s="56"/>
      <c r="S3357" s="56"/>
      <c r="T3357" s="56" t="s">
        <v>18705</v>
      </c>
      <c r="U3357" s="56" t="s">
        <v>18734</v>
      </c>
      <c r="V3357" s="56" t="s">
        <v>16419</v>
      </c>
      <c r="W3357" s="56" t="s">
        <v>7566</v>
      </c>
      <c r="X3357" s="56" t="s">
        <v>6911</v>
      </c>
      <c r="Y3357" s="56"/>
      <c r="Z3357" s="56" t="s">
        <v>18735</v>
      </c>
      <c r="AA3357" s="56" t="s">
        <v>18736</v>
      </c>
      <c r="AB3357" s="56"/>
      <c r="AC3357" s="56" t="s">
        <v>7326</v>
      </c>
      <c r="AD3357" s="90" t="str">
        <f t="shared" si="105"/>
        <v>NA</v>
      </c>
      <c r="AE3357" s="90"/>
      <c r="AF3357" s="90"/>
      <c r="AG3357" s="90"/>
    </row>
    <row r="3358" spans="1:33">
      <c r="A3358" s="56" t="s">
        <v>23727</v>
      </c>
      <c r="B3358" s="56" t="s">
        <v>23728</v>
      </c>
      <c r="C3358" s="56" t="s">
        <v>23729</v>
      </c>
      <c r="D3358" s="56" t="s">
        <v>7566</v>
      </c>
      <c r="E3358" s="56" t="s">
        <v>4070</v>
      </c>
      <c r="F3358" s="56" t="s">
        <v>22</v>
      </c>
      <c r="G3358" s="56"/>
      <c r="H3358" s="56" t="s">
        <v>23730</v>
      </c>
      <c r="I3358" s="56" t="s">
        <v>23731</v>
      </c>
      <c r="J3358" s="56" t="s">
        <v>23727</v>
      </c>
      <c r="K3358" s="56" t="s">
        <v>7326</v>
      </c>
      <c r="L3358" s="90" t="str">
        <f t="shared" si="104"/>
        <v>NA</v>
      </c>
      <c r="M3358" s="90"/>
      <c r="O3358" s="91"/>
      <c r="P3358" s="56"/>
      <c r="Q3358" s="56"/>
      <c r="R3358" s="56"/>
      <c r="S3358" s="56"/>
      <c r="T3358" s="56" t="s">
        <v>18737</v>
      </c>
      <c r="U3358" s="56" t="s">
        <v>18738</v>
      </c>
      <c r="V3358" s="56" t="s">
        <v>18739</v>
      </c>
      <c r="W3358" s="56" t="s">
        <v>7566</v>
      </c>
      <c r="X3358" s="56" t="s">
        <v>6911</v>
      </c>
      <c r="Y3358" s="56"/>
      <c r="Z3358" s="56" t="s">
        <v>18740</v>
      </c>
      <c r="AA3358" s="56" t="s">
        <v>18736</v>
      </c>
      <c r="AB3358" s="56"/>
      <c r="AC3358" s="56" t="s">
        <v>7326</v>
      </c>
      <c r="AD3358" s="90" t="str">
        <f t="shared" si="105"/>
        <v>NA</v>
      </c>
      <c r="AE3358" s="90"/>
      <c r="AF3358" s="90"/>
      <c r="AG3358" s="90"/>
    </row>
    <row r="3359" spans="1:33">
      <c r="A3359" s="56" t="s">
        <v>23732</v>
      </c>
      <c r="B3359" s="56" t="s">
        <v>23733</v>
      </c>
      <c r="C3359" s="56" t="s">
        <v>23734</v>
      </c>
      <c r="D3359" s="56" t="s">
        <v>7566</v>
      </c>
      <c r="E3359" s="56" t="s">
        <v>23735</v>
      </c>
      <c r="F3359" s="56" t="s">
        <v>22</v>
      </c>
      <c r="G3359" s="56"/>
      <c r="H3359" s="56" t="s">
        <v>23736</v>
      </c>
      <c r="I3359" s="56" t="s">
        <v>23737</v>
      </c>
      <c r="J3359" s="56" t="s">
        <v>23738</v>
      </c>
      <c r="K3359" s="56" t="s">
        <v>7326</v>
      </c>
      <c r="L3359" s="90" t="str">
        <f t="shared" si="104"/>
        <v>NA</v>
      </c>
      <c r="M3359" s="90"/>
      <c r="O3359" s="91"/>
      <c r="P3359" s="56"/>
      <c r="Q3359" s="56"/>
      <c r="R3359" s="56"/>
      <c r="S3359" s="56"/>
      <c r="T3359" s="56" t="s">
        <v>18741</v>
      </c>
      <c r="U3359" s="56" t="s">
        <v>18742</v>
      </c>
      <c r="V3359" s="56" t="s">
        <v>18743</v>
      </c>
      <c r="W3359" s="56" t="s">
        <v>7566</v>
      </c>
      <c r="X3359" s="56" t="s">
        <v>18744</v>
      </c>
      <c r="Y3359" s="56"/>
      <c r="Z3359" s="56" t="s">
        <v>18745</v>
      </c>
      <c r="AA3359" s="56" t="s">
        <v>18746</v>
      </c>
      <c r="AB3359" s="56" t="s">
        <v>18162</v>
      </c>
      <c r="AC3359" s="56" t="s">
        <v>7326</v>
      </c>
      <c r="AD3359" s="90" t="str">
        <f t="shared" si="105"/>
        <v>NA</v>
      </c>
      <c r="AE3359" s="90"/>
      <c r="AF3359" s="90"/>
      <c r="AG3359" s="90"/>
    </row>
    <row r="3360" spans="1:33">
      <c r="A3360" s="56" t="s">
        <v>23739</v>
      </c>
      <c r="B3360" s="56" t="s">
        <v>23740</v>
      </c>
      <c r="C3360" s="56" t="s">
        <v>23741</v>
      </c>
      <c r="D3360" s="56" t="s">
        <v>7566</v>
      </c>
      <c r="E3360" s="56" t="s">
        <v>23742</v>
      </c>
      <c r="F3360" s="56" t="s">
        <v>22</v>
      </c>
      <c r="G3360" s="56"/>
      <c r="H3360" s="56" t="s">
        <v>23743</v>
      </c>
      <c r="I3360" s="56" t="s">
        <v>23744</v>
      </c>
      <c r="J3360" s="56" t="s">
        <v>23745</v>
      </c>
      <c r="K3360" s="56" t="s">
        <v>7326</v>
      </c>
      <c r="L3360" s="90" t="str">
        <f t="shared" si="104"/>
        <v>NA</v>
      </c>
      <c r="M3360" s="90"/>
      <c r="O3360" s="91"/>
      <c r="P3360" s="56"/>
      <c r="Q3360" s="56"/>
      <c r="R3360" s="56"/>
      <c r="S3360" s="56"/>
      <c r="T3360" s="56" t="s">
        <v>18747</v>
      </c>
      <c r="U3360" s="56" t="s">
        <v>18748</v>
      </c>
      <c r="V3360" s="56" t="s">
        <v>18749</v>
      </c>
      <c r="W3360" s="56" t="s">
        <v>7566</v>
      </c>
      <c r="X3360" s="56" t="s">
        <v>18750</v>
      </c>
      <c r="Y3360" s="56"/>
      <c r="Z3360" s="56" t="s">
        <v>18751</v>
      </c>
      <c r="AA3360" s="56" t="s">
        <v>18752</v>
      </c>
      <c r="AB3360" s="56"/>
      <c r="AC3360" s="56" t="s">
        <v>7326</v>
      </c>
      <c r="AD3360" s="90" t="str">
        <f t="shared" si="105"/>
        <v>NA</v>
      </c>
      <c r="AE3360" s="90"/>
      <c r="AF3360" s="90"/>
      <c r="AG3360" s="90"/>
    </row>
    <row r="3361" spans="1:33">
      <c r="A3361" s="56" t="s">
        <v>23746</v>
      </c>
      <c r="B3361" s="56" t="s">
        <v>23747</v>
      </c>
      <c r="C3361" s="56" t="s">
        <v>23748</v>
      </c>
      <c r="D3361" s="56" t="s">
        <v>7566</v>
      </c>
      <c r="E3361" s="56" t="s">
        <v>23749</v>
      </c>
      <c r="F3361" s="56" t="s">
        <v>22</v>
      </c>
      <c r="G3361" s="56"/>
      <c r="H3361" s="56" t="s">
        <v>23750</v>
      </c>
      <c r="I3361" s="56" t="s">
        <v>23751</v>
      </c>
      <c r="J3361" s="56" t="s">
        <v>23746</v>
      </c>
      <c r="K3361" s="56" t="s">
        <v>7326</v>
      </c>
      <c r="L3361" s="90" t="str">
        <f t="shared" si="104"/>
        <v>NA</v>
      </c>
      <c r="M3361" s="90"/>
      <c r="O3361" s="91"/>
      <c r="P3361" s="56"/>
      <c r="Q3361" s="56"/>
      <c r="R3361" s="56"/>
      <c r="S3361" s="56"/>
      <c r="T3361" s="56" t="s">
        <v>18753</v>
      </c>
      <c r="U3361" s="56" t="s">
        <v>18754</v>
      </c>
      <c r="V3361" s="56" t="s">
        <v>18755</v>
      </c>
      <c r="W3361" s="56" t="s">
        <v>7566</v>
      </c>
      <c r="X3361" s="56" t="s">
        <v>2557</v>
      </c>
      <c r="Y3361" s="56"/>
      <c r="Z3361" s="56" t="s">
        <v>18756</v>
      </c>
      <c r="AA3361" s="56" t="s">
        <v>18757</v>
      </c>
      <c r="AB3361" s="56"/>
      <c r="AC3361" s="56" t="s">
        <v>7326</v>
      </c>
      <c r="AD3361" s="90" t="str">
        <f t="shared" si="105"/>
        <v>NA</v>
      </c>
      <c r="AE3361" s="90"/>
      <c r="AF3361" s="90"/>
      <c r="AG3361" s="90"/>
    </row>
    <row r="3362" spans="1:33">
      <c r="A3362" s="56" t="s">
        <v>23752</v>
      </c>
      <c r="B3362" s="56" t="s">
        <v>23753</v>
      </c>
      <c r="C3362" s="56" t="s">
        <v>23754</v>
      </c>
      <c r="D3362" s="56" t="s">
        <v>7566</v>
      </c>
      <c r="E3362" s="56" t="s">
        <v>23755</v>
      </c>
      <c r="F3362" s="56" t="s">
        <v>22</v>
      </c>
      <c r="G3362" s="56"/>
      <c r="H3362" s="56" t="s">
        <v>23756</v>
      </c>
      <c r="I3362" s="56" t="s">
        <v>23757</v>
      </c>
      <c r="J3362" s="56"/>
      <c r="K3362" s="56" t="s">
        <v>87</v>
      </c>
      <c r="L3362" s="90" t="str">
        <f t="shared" si="104"/>
        <v>NA</v>
      </c>
      <c r="M3362" s="90"/>
      <c r="O3362" s="91"/>
      <c r="P3362" s="56"/>
      <c r="Q3362" s="56"/>
      <c r="R3362" s="56"/>
      <c r="S3362" s="56"/>
      <c r="T3362" s="56" t="s">
        <v>18758</v>
      </c>
      <c r="U3362" s="56" t="s">
        <v>18759</v>
      </c>
      <c r="V3362" s="56" t="s">
        <v>18760</v>
      </c>
      <c r="W3362" s="56" t="s">
        <v>7566</v>
      </c>
      <c r="X3362" s="56" t="s">
        <v>2557</v>
      </c>
      <c r="Y3362" s="56"/>
      <c r="Z3362" s="56" t="s">
        <v>18761</v>
      </c>
      <c r="AA3362" s="56" t="s">
        <v>18757</v>
      </c>
      <c r="AB3362" s="56" t="s">
        <v>18762</v>
      </c>
      <c r="AC3362" s="56" t="s">
        <v>87</v>
      </c>
      <c r="AD3362" s="90" t="str">
        <f t="shared" si="105"/>
        <v>NA</v>
      </c>
      <c r="AE3362" s="90"/>
      <c r="AF3362" s="90"/>
      <c r="AG3362" s="90"/>
    </row>
    <row r="3363" spans="1:33">
      <c r="A3363" s="56" t="s">
        <v>23758</v>
      </c>
      <c r="B3363" s="56" t="s">
        <v>23759</v>
      </c>
      <c r="C3363" s="56" t="s">
        <v>14978</v>
      </c>
      <c r="D3363" s="56" t="s">
        <v>7566</v>
      </c>
      <c r="E3363" s="56" t="s">
        <v>23760</v>
      </c>
      <c r="F3363" s="56" t="s">
        <v>22</v>
      </c>
      <c r="G3363" s="56"/>
      <c r="H3363" s="56" t="s">
        <v>23761</v>
      </c>
      <c r="I3363" s="56" t="s">
        <v>23762</v>
      </c>
      <c r="J3363" s="56" t="s">
        <v>23758</v>
      </c>
      <c r="K3363" s="56" t="s">
        <v>7326</v>
      </c>
      <c r="L3363" s="90" t="str">
        <f t="shared" si="104"/>
        <v>NA</v>
      </c>
      <c r="M3363" s="90"/>
      <c r="O3363" s="91"/>
      <c r="P3363" s="56"/>
      <c r="Q3363" s="56"/>
      <c r="R3363" s="56"/>
      <c r="S3363" s="56"/>
      <c r="T3363" s="56" t="s">
        <v>18763</v>
      </c>
      <c r="U3363" s="56" t="s">
        <v>18764</v>
      </c>
      <c r="V3363" s="56" t="s">
        <v>18765</v>
      </c>
      <c r="W3363" s="56" t="s">
        <v>7566</v>
      </c>
      <c r="X3363" s="56" t="s">
        <v>18766</v>
      </c>
      <c r="Y3363" s="56"/>
      <c r="Z3363" s="56" t="s">
        <v>18767</v>
      </c>
      <c r="AA3363" s="56" t="s">
        <v>18768</v>
      </c>
      <c r="AB3363" s="56" t="s">
        <v>18769</v>
      </c>
      <c r="AC3363" s="56" t="s">
        <v>7326</v>
      </c>
      <c r="AD3363" s="90" t="str">
        <f t="shared" si="105"/>
        <v>NA</v>
      </c>
      <c r="AE3363" s="90"/>
      <c r="AF3363" s="90"/>
      <c r="AG3363" s="90"/>
    </row>
    <row r="3364" spans="1:33">
      <c r="A3364" s="56" t="s">
        <v>23763</v>
      </c>
      <c r="B3364" s="56" t="s">
        <v>23764</v>
      </c>
      <c r="C3364" s="56" t="s">
        <v>23765</v>
      </c>
      <c r="D3364" s="56" t="s">
        <v>7566</v>
      </c>
      <c r="E3364" s="56" t="s">
        <v>23766</v>
      </c>
      <c r="F3364" s="56" t="s">
        <v>22</v>
      </c>
      <c r="G3364" s="56"/>
      <c r="H3364" s="56" t="s">
        <v>23767</v>
      </c>
      <c r="I3364" s="56" t="s">
        <v>23768</v>
      </c>
      <c r="J3364" s="56" t="s">
        <v>23769</v>
      </c>
      <c r="K3364" s="56" t="s">
        <v>7326</v>
      </c>
      <c r="L3364" s="90" t="str">
        <f t="shared" si="104"/>
        <v>NA</v>
      </c>
      <c r="M3364" s="90"/>
      <c r="O3364" s="91"/>
      <c r="P3364" s="56"/>
      <c r="Q3364" s="56"/>
      <c r="R3364" s="56"/>
      <c r="S3364" s="56"/>
      <c r="T3364" s="56" t="s">
        <v>18770</v>
      </c>
      <c r="U3364" s="56" t="s">
        <v>18771</v>
      </c>
      <c r="V3364" s="56" t="s">
        <v>18772</v>
      </c>
      <c r="W3364" s="56" t="s">
        <v>7566</v>
      </c>
      <c r="X3364" s="56" t="s">
        <v>18773</v>
      </c>
      <c r="Y3364" s="56"/>
      <c r="Z3364" s="56" t="s">
        <v>18774</v>
      </c>
      <c r="AA3364" s="56" t="s">
        <v>18775</v>
      </c>
      <c r="AB3364" s="56" t="s">
        <v>18162</v>
      </c>
      <c r="AC3364" s="56" t="s">
        <v>7326</v>
      </c>
      <c r="AD3364" s="90" t="str">
        <f t="shared" si="105"/>
        <v>NA</v>
      </c>
      <c r="AE3364" s="90"/>
      <c r="AF3364" s="90"/>
      <c r="AG3364" s="90"/>
    </row>
    <row r="3365" spans="1:33">
      <c r="A3365" s="56" t="s">
        <v>23770</v>
      </c>
      <c r="B3365" s="56" t="s">
        <v>23771</v>
      </c>
      <c r="C3365" s="56" t="s">
        <v>14978</v>
      </c>
      <c r="D3365" s="56" t="s">
        <v>7566</v>
      </c>
      <c r="E3365" s="56" t="s">
        <v>23772</v>
      </c>
      <c r="F3365" s="56" t="s">
        <v>22</v>
      </c>
      <c r="G3365" s="56"/>
      <c r="H3365" s="56" t="s">
        <v>23773</v>
      </c>
      <c r="I3365" s="56" t="s">
        <v>23774</v>
      </c>
      <c r="J3365" s="56" t="s">
        <v>23770</v>
      </c>
      <c r="K3365" s="56" t="s">
        <v>7326</v>
      </c>
      <c r="L3365" s="90" t="str">
        <f t="shared" si="104"/>
        <v>NA</v>
      </c>
      <c r="M3365" s="90"/>
      <c r="O3365" s="91"/>
      <c r="P3365" s="56"/>
      <c r="Q3365" s="56"/>
      <c r="R3365" s="56"/>
      <c r="S3365" s="56"/>
      <c r="T3365" s="56" t="s">
        <v>18705</v>
      </c>
      <c r="U3365" s="56" t="s">
        <v>18776</v>
      </c>
      <c r="V3365" s="56" t="s">
        <v>16419</v>
      </c>
      <c r="W3365" s="56" t="s">
        <v>7566</v>
      </c>
      <c r="X3365" s="56" t="s">
        <v>18777</v>
      </c>
      <c r="Y3365" s="56"/>
      <c r="Z3365" s="56" t="s">
        <v>18778</v>
      </c>
      <c r="AA3365" s="56" t="s">
        <v>18779</v>
      </c>
      <c r="AB3365" s="56"/>
      <c r="AC3365" s="56" t="s">
        <v>7326</v>
      </c>
      <c r="AD3365" s="90" t="str">
        <f t="shared" si="105"/>
        <v>NA</v>
      </c>
      <c r="AE3365" s="90"/>
      <c r="AF3365" s="90"/>
      <c r="AG3365" s="90"/>
    </row>
    <row r="3366" spans="1:33">
      <c r="A3366" s="56" t="s">
        <v>23775</v>
      </c>
      <c r="B3366" s="56" t="s">
        <v>23776</v>
      </c>
      <c r="C3366" s="56" t="s">
        <v>23777</v>
      </c>
      <c r="D3366" s="56" t="s">
        <v>7566</v>
      </c>
      <c r="E3366" s="56" t="s">
        <v>23772</v>
      </c>
      <c r="F3366" s="56" t="s">
        <v>22</v>
      </c>
      <c r="G3366" s="56"/>
      <c r="H3366" s="56" t="s">
        <v>23778</v>
      </c>
      <c r="I3366" s="56" t="s">
        <v>23774</v>
      </c>
      <c r="J3366" s="56" t="s">
        <v>23779</v>
      </c>
      <c r="K3366" s="56" t="s">
        <v>7326</v>
      </c>
      <c r="L3366" s="90" t="str">
        <f t="shared" si="104"/>
        <v>NA</v>
      </c>
      <c r="M3366" s="90"/>
      <c r="O3366" s="91"/>
      <c r="P3366" s="56"/>
      <c r="Q3366" s="56"/>
      <c r="R3366" s="56"/>
      <c r="S3366" s="56"/>
      <c r="T3366" s="56" t="s">
        <v>18692</v>
      </c>
      <c r="U3366" s="56" t="s">
        <v>18780</v>
      </c>
      <c r="V3366" s="56" t="s">
        <v>18781</v>
      </c>
      <c r="W3366" s="56" t="s">
        <v>7566</v>
      </c>
      <c r="X3366" s="56" t="s">
        <v>18782</v>
      </c>
      <c r="Y3366" s="56"/>
      <c r="Z3366" s="56" t="s">
        <v>18783</v>
      </c>
      <c r="AA3366" s="56" t="s">
        <v>18784</v>
      </c>
      <c r="AB3366" s="56"/>
      <c r="AC3366" s="56" t="s">
        <v>7326</v>
      </c>
      <c r="AD3366" s="90" t="str">
        <f t="shared" si="105"/>
        <v>NA</v>
      </c>
      <c r="AE3366" s="90"/>
      <c r="AF3366" s="90"/>
      <c r="AG3366" s="90"/>
    </row>
    <row r="3367" spans="1:33">
      <c r="A3367" s="56" t="s">
        <v>23780</v>
      </c>
      <c r="B3367" s="56" t="s">
        <v>23781</v>
      </c>
      <c r="C3367" s="56" t="s">
        <v>23782</v>
      </c>
      <c r="D3367" s="56" t="s">
        <v>7566</v>
      </c>
      <c r="E3367" s="56" t="s">
        <v>23772</v>
      </c>
      <c r="F3367" s="56" t="s">
        <v>22</v>
      </c>
      <c r="G3367" s="56"/>
      <c r="H3367" s="56" t="s">
        <v>23783</v>
      </c>
      <c r="I3367" s="56" t="s">
        <v>23774</v>
      </c>
      <c r="J3367" s="56"/>
      <c r="K3367" s="56" t="s">
        <v>87</v>
      </c>
      <c r="L3367" s="90" t="str">
        <f t="shared" si="104"/>
        <v>NA</v>
      </c>
      <c r="M3367" s="90"/>
      <c r="O3367" s="91"/>
      <c r="P3367" s="56"/>
      <c r="Q3367" s="56"/>
      <c r="R3367" s="56"/>
      <c r="S3367" s="56"/>
      <c r="T3367" s="56" t="s">
        <v>18705</v>
      </c>
      <c r="U3367" s="56" t="s">
        <v>18785</v>
      </c>
      <c r="V3367" s="56" t="s">
        <v>16419</v>
      </c>
      <c r="W3367" s="56" t="s">
        <v>7566</v>
      </c>
      <c r="X3367" s="56" t="s">
        <v>18786</v>
      </c>
      <c r="Y3367" s="56"/>
      <c r="Z3367" s="56" t="s">
        <v>18787</v>
      </c>
      <c r="AA3367" s="56" t="s">
        <v>18788</v>
      </c>
      <c r="AB3367" s="56"/>
      <c r="AC3367" s="56" t="s">
        <v>7326</v>
      </c>
      <c r="AD3367" s="90" t="str">
        <f t="shared" si="105"/>
        <v>NA</v>
      </c>
      <c r="AE3367" s="90"/>
      <c r="AF3367" s="90"/>
      <c r="AG3367" s="90"/>
    </row>
    <row r="3368" spans="1:33">
      <c r="A3368" s="56" t="s">
        <v>23784</v>
      </c>
      <c r="B3368" s="56" t="s">
        <v>23785</v>
      </c>
      <c r="C3368" s="56" t="s">
        <v>23786</v>
      </c>
      <c r="D3368" s="56" t="s">
        <v>7566</v>
      </c>
      <c r="E3368" s="56" t="s">
        <v>4082</v>
      </c>
      <c r="F3368" s="56" t="s">
        <v>22</v>
      </c>
      <c r="G3368" s="56"/>
      <c r="H3368" s="56" t="s">
        <v>23787</v>
      </c>
      <c r="I3368" s="56" t="s">
        <v>23788</v>
      </c>
      <c r="J3368" s="56" t="s">
        <v>23789</v>
      </c>
      <c r="K3368" s="56" t="s">
        <v>7326</v>
      </c>
      <c r="L3368" s="90" t="str">
        <f t="shared" si="104"/>
        <v>NA</v>
      </c>
      <c r="M3368" s="90"/>
      <c r="O3368" s="91"/>
      <c r="P3368" s="56"/>
      <c r="Q3368" s="56"/>
      <c r="R3368" s="56"/>
      <c r="S3368" s="56"/>
      <c r="T3368" s="56" t="s">
        <v>18789</v>
      </c>
      <c r="U3368" s="56" t="s">
        <v>18790</v>
      </c>
      <c r="V3368" s="56" t="s">
        <v>18658</v>
      </c>
      <c r="W3368" s="56" t="s">
        <v>7566</v>
      </c>
      <c r="X3368" s="56" t="s">
        <v>2566</v>
      </c>
      <c r="Y3368" s="56"/>
      <c r="Z3368" s="56" t="s">
        <v>18791</v>
      </c>
      <c r="AA3368" s="56" t="s">
        <v>18792</v>
      </c>
      <c r="AB3368" s="56"/>
      <c r="AC3368" s="56" t="s">
        <v>7326</v>
      </c>
      <c r="AD3368" s="90" t="str">
        <f t="shared" si="105"/>
        <v>NA</v>
      </c>
      <c r="AE3368" s="90"/>
      <c r="AF3368" s="90"/>
      <c r="AG3368" s="90"/>
    </row>
    <row r="3369" spans="1:33">
      <c r="A3369" s="56" t="s">
        <v>23790</v>
      </c>
      <c r="B3369" s="56" t="s">
        <v>23791</v>
      </c>
      <c r="C3369" s="56" t="s">
        <v>14978</v>
      </c>
      <c r="D3369" s="56" t="s">
        <v>7566</v>
      </c>
      <c r="E3369" s="56" t="s">
        <v>4082</v>
      </c>
      <c r="F3369" s="56" t="s">
        <v>22</v>
      </c>
      <c r="G3369" s="56"/>
      <c r="H3369" s="56" t="s">
        <v>23792</v>
      </c>
      <c r="I3369" s="56" t="s">
        <v>23788</v>
      </c>
      <c r="J3369" s="56" t="s">
        <v>23793</v>
      </c>
      <c r="K3369" s="56" t="s">
        <v>7326</v>
      </c>
      <c r="L3369" s="90" t="str">
        <f t="shared" si="104"/>
        <v>NA</v>
      </c>
      <c r="M3369" s="90"/>
      <c r="O3369" s="91"/>
      <c r="P3369" s="56"/>
      <c r="Q3369" s="56"/>
      <c r="R3369" s="56"/>
      <c r="S3369" s="56"/>
      <c r="T3369" s="56" t="s">
        <v>18793</v>
      </c>
      <c r="U3369" s="56" t="s">
        <v>18794</v>
      </c>
      <c r="V3369" s="56" t="s">
        <v>18795</v>
      </c>
      <c r="W3369" s="56" t="s">
        <v>7566</v>
      </c>
      <c r="X3369" s="56" t="s">
        <v>18796</v>
      </c>
      <c r="Y3369" s="56"/>
      <c r="Z3369" s="56" t="s">
        <v>18797</v>
      </c>
      <c r="AA3369" s="56" t="s">
        <v>18798</v>
      </c>
      <c r="AB3369" s="56" t="s">
        <v>18799</v>
      </c>
      <c r="AC3369" s="56" t="s">
        <v>7326</v>
      </c>
      <c r="AD3369" s="90" t="str">
        <f t="shared" si="105"/>
        <v>NA</v>
      </c>
      <c r="AE3369" s="90"/>
      <c r="AF3369" s="90"/>
      <c r="AG3369" s="90"/>
    </row>
    <row r="3370" spans="1:33">
      <c r="A3370" s="56" t="s">
        <v>23794</v>
      </c>
      <c r="B3370" s="56" t="s">
        <v>23795</v>
      </c>
      <c r="C3370" s="56" t="s">
        <v>23796</v>
      </c>
      <c r="D3370" s="56" t="s">
        <v>7566</v>
      </c>
      <c r="E3370" s="56" t="s">
        <v>23797</v>
      </c>
      <c r="F3370" s="56" t="s">
        <v>22</v>
      </c>
      <c r="G3370" s="56"/>
      <c r="H3370" s="56" t="s">
        <v>23798</v>
      </c>
      <c r="I3370" s="56" t="s">
        <v>23799</v>
      </c>
      <c r="J3370" s="56" t="s">
        <v>23800</v>
      </c>
      <c r="K3370" s="56" t="s">
        <v>7326</v>
      </c>
      <c r="L3370" s="90" t="str">
        <f t="shared" si="104"/>
        <v>NA</v>
      </c>
      <c r="M3370" s="90"/>
      <c r="O3370" s="91"/>
      <c r="P3370" s="56"/>
      <c r="Q3370" s="56"/>
      <c r="R3370" s="56"/>
      <c r="S3370" s="56"/>
      <c r="T3370" s="56" t="s">
        <v>18800</v>
      </c>
      <c r="U3370" s="56" t="s">
        <v>18801</v>
      </c>
      <c r="V3370" s="56" t="s">
        <v>18802</v>
      </c>
      <c r="W3370" s="56" t="s">
        <v>7566</v>
      </c>
      <c r="X3370" s="56" t="s">
        <v>18796</v>
      </c>
      <c r="Y3370" s="56"/>
      <c r="Z3370" s="56" t="s">
        <v>18803</v>
      </c>
      <c r="AA3370" s="56" t="s">
        <v>18798</v>
      </c>
      <c r="AB3370" s="56"/>
      <c r="AC3370" s="56" t="s">
        <v>7326</v>
      </c>
      <c r="AD3370" s="90" t="str">
        <f t="shared" si="105"/>
        <v>NA</v>
      </c>
      <c r="AE3370" s="90"/>
      <c r="AF3370" s="90"/>
      <c r="AG3370" s="90"/>
    </row>
    <row r="3371" spans="1:33">
      <c r="A3371" s="56" t="s">
        <v>23801</v>
      </c>
      <c r="B3371" s="56" t="s">
        <v>23802</v>
      </c>
      <c r="C3371" s="56" t="s">
        <v>23803</v>
      </c>
      <c r="D3371" s="56" t="s">
        <v>7566</v>
      </c>
      <c r="E3371" s="56" t="s">
        <v>23804</v>
      </c>
      <c r="F3371" s="56" t="s">
        <v>22</v>
      </c>
      <c r="G3371" s="56"/>
      <c r="H3371" s="56" t="s">
        <v>23805</v>
      </c>
      <c r="I3371" s="56" t="s">
        <v>23806</v>
      </c>
      <c r="J3371" s="56" t="s">
        <v>23801</v>
      </c>
      <c r="K3371" s="56" t="s">
        <v>7326</v>
      </c>
      <c r="L3371" s="90" t="str">
        <f t="shared" si="104"/>
        <v>NA</v>
      </c>
      <c r="M3371" s="90"/>
      <c r="O3371" s="91"/>
      <c r="P3371" s="56"/>
      <c r="Q3371" s="56"/>
      <c r="R3371" s="56"/>
      <c r="S3371" s="56"/>
      <c r="T3371" s="56" t="s">
        <v>18804</v>
      </c>
      <c r="U3371" s="56" t="s">
        <v>18805</v>
      </c>
      <c r="V3371" s="56" t="s">
        <v>18806</v>
      </c>
      <c r="W3371" s="56" t="s">
        <v>7566</v>
      </c>
      <c r="X3371" s="56" t="s">
        <v>18807</v>
      </c>
      <c r="Y3371" s="56"/>
      <c r="Z3371" s="56" t="s">
        <v>18808</v>
      </c>
      <c r="AA3371" s="56" t="s">
        <v>18809</v>
      </c>
      <c r="AB3371" s="56" t="s">
        <v>18804</v>
      </c>
      <c r="AC3371" s="56" t="s">
        <v>7326</v>
      </c>
      <c r="AD3371" s="90" t="str">
        <f t="shared" si="105"/>
        <v>NA</v>
      </c>
      <c r="AE3371" s="90"/>
      <c r="AF3371" s="90"/>
      <c r="AG3371" s="90"/>
    </row>
    <row r="3372" spans="1:33">
      <c r="A3372" s="56" t="s">
        <v>23807</v>
      </c>
      <c r="B3372" s="56" t="s">
        <v>23808</v>
      </c>
      <c r="C3372" s="56" t="s">
        <v>23809</v>
      </c>
      <c r="D3372" s="56" t="s">
        <v>7566</v>
      </c>
      <c r="E3372" s="56" t="s">
        <v>23810</v>
      </c>
      <c r="F3372" s="56" t="s">
        <v>22</v>
      </c>
      <c r="G3372" s="56"/>
      <c r="H3372" s="56" t="s">
        <v>23811</v>
      </c>
      <c r="I3372" s="56" t="s">
        <v>23812</v>
      </c>
      <c r="J3372" s="56" t="s">
        <v>23813</v>
      </c>
      <c r="K3372" s="56" t="s">
        <v>7326</v>
      </c>
      <c r="L3372" s="90" t="str">
        <f t="shared" si="104"/>
        <v>NA</v>
      </c>
      <c r="M3372" s="90"/>
      <c r="O3372" s="91"/>
      <c r="P3372" s="56"/>
      <c r="Q3372" s="56"/>
      <c r="R3372" s="56"/>
      <c r="S3372" s="56"/>
      <c r="T3372" s="56" t="s">
        <v>18810</v>
      </c>
      <c r="U3372" s="56" t="s">
        <v>18811</v>
      </c>
      <c r="V3372" s="56" t="s">
        <v>18812</v>
      </c>
      <c r="W3372" s="56" t="s">
        <v>7566</v>
      </c>
      <c r="X3372" s="56" t="s">
        <v>18813</v>
      </c>
      <c r="Y3372" s="56"/>
      <c r="Z3372" s="56" t="s">
        <v>18814</v>
      </c>
      <c r="AA3372" s="56" t="s">
        <v>18815</v>
      </c>
      <c r="AB3372" s="56" t="s">
        <v>18816</v>
      </c>
      <c r="AC3372" s="56" t="s">
        <v>7326</v>
      </c>
      <c r="AD3372" s="90" t="str">
        <f t="shared" si="105"/>
        <v>NA</v>
      </c>
      <c r="AE3372" s="90"/>
      <c r="AF3372" s="90"/>
      <c r="AG3372" s="90"/>
    </row>
    <row r="3373" spans="1:33">
      <c r="A3373" s="56" t="s">
        <v>23814</v>
      </c>
      <c r="B3373" s="56" t="s">
        <v>23815</v>
      </c>
      <c r="C3373" s="56" t="s">
        <v>23816</v>
      </c>
      <c r="D3373" s="56" t="s">
        <v>7566</v>
      </c>
      <c r="E3373" s="56" t="s">
        <v>23810</v>
      </c>
      <c r="F3373" s="56" t="s">
        <v>22</v>
      </c>
      <c r="G3373" s="56"/>
      <c r="H3373" s="56" t="s">
        <v>23817</v>
      </c>
      <c r="I3373" s="56" t="s">
        <v>23812</v>
      </c>
      <c r="J3373" s="56"/>
      <c r="K3373" s="56" t="s">
        <v>87</v>
      </c>
      <c r="L3373" s="90" t="str">
        <f t="shared" si="104"/>
        <v>NA</v>
      </c>
      <c r="M3373" s="90"/>
      <c r="O3373" s="91"/>
      <c r="P3373" s="56"/>
      <c r="Q3373" s="56"/>
      <c r="R3373" s="56"/>
      <c r="S3373" s="56"/>
      <c r="T3373" s="56" t="s">
        <v>18817</v>
      </c>
      <c r="U3373" s="56" t="s">
        <v>18818</v>
      </c>
      <c r="V3373" s="56" t="s">
        <v>18819</v>
      </c>
      <c r="W3373" s="56" t="s">
        <v>7566</v>
      </c>
      <c r="X3373" s="56" t="s">
        <v>18820</v>
      </c>
      <c r="Y3373" s="56"/>
      <c r="Z3373" s="56" t="s">
        <v>18821</v>
      </c>
      <c r="AA3373" s="56" t="s">
        <v>18822</v>
      </c>
      <c r="AB3373" s="56" t="s">
        <v>18823</v>
      </c>
      <c r="AC3373" s="56" t="s">
        <v>7326</v>
      </c>
      <c r="AD3373" s="90" t="str">
        <f t="shared" si="105"/>
        <v>NA</v>
      </c>
      <c r="AE3373" s="90"/>
      <c r="AF3373" s="90"/>
      <c r="AG3373" s="90"/>
    </row>
    <row r="3374" spans="1:33">
      <c r="A3374" s="56" t="s">
        <v>23818</v>
      </c>
      <c r="B3374" s="56" t="s">
        <v>23819</v>
      </c>
      <c r="C3374" s="56" t="s">
        <v>9569</v>
      </c>
      <c r="D3374" s="56" t="s">
        <v>7566</v>
      </c>
      <c r="E3374" s="56" t="s">
        <v>430</v>
      </c>
      <c r="F3374" s="56" t="s">
        <v>22</v>
      </c>
      <c r="G3374" s="56"/>
      <c r="H3374" s="56" t="s">
        <v>23820</v>
      </c>
      <c r="I3374" s="56" t="s">
        <v>23821</v>
      </c>
      <c r="J3374" s="56" t="s">
        <v>23818</v>
      </c>
      <c r="K3374" s="56" t="s">
        <v>7326</v>
      </c>
      <c r="L3374" s="90" t="str">
        <f t="shared" si="104"/>
        <v>NA</v>
      </c>
      <c r="M3374" s="90"/>
      <c r="O3374" s="91"/>
      <c r="P3374" s="56"/>
      <c r="Q3374" s="56"/>
      <c r="R3374" s="56"/>
      <c r="S3374" s="56"/>
      <c r="T3374" s="56" t="s">
        <v>18824</v>
      </c>
      <c r="U3374" s="56" t="s">
        <v>18825</v>
      </c>
      <c r="V3374" s="56" t="s">
        <v>18826</v>
      </c>
      <c r="W3374" s="56" t="s">
        <v>7566</v>
      </c>
      <c r="X3374" s="56" t="s">
        <v>18827</v>
      </c>
      <c r="Y3374" s="56"/>
      <c r="Z3374" s="56" t="s">
        <v>18828</v>
      </c>
      <c r="AA3374" s="56" t="s">
        <v>18829</v>
      </c>
      <c r="AB3374" s="56" t="s">
        <v>18830</v>
      </c>
      <c r="AC3374" s="56" t="s">
        <v>7326</v>
      </c>
      <c r="AD3374" s="90" t="str">
        <f t="shared" si="105"/>
        <v>NA</v>
      </c>
      <c r="AE3374" s="90"/>
      <c r="AF3374" s="90"/>
      <c r="AG3374" s="90"/>
    </row>
    <row r="3375" spans="1:33">
      <c r="A3375" s="56" t="s">
        <v>23822</v>
      </c>
      <c r="B3375" s="56" t="s">
        <v>23823</v>
      </c>
      <c r="C3375" s="56" t="s">
        <v>23824</v>
      </c>
      <c r="D3375" s="56" t="s">
        <v>7566</v>
      </c>
      <c r="E3375" s="56" t="s">
        <v>430</v>
      </c>
      <c r="F3375" s="56" t="s">
        <v>22</v>
      </c>
      <c r="G3375" s="56"/>
      <c r="H3375" s="56" t="s">
        <v>23825</v>
      </c>
      <c r="I3375" s="56" t="s">
        <v>23821</v>
      </c>
      <c r="J3375" s="56" t="s">
        <v>23822</v>
      </c>
      <c r="K3375" s="56" t="s">
        <v>7326</v>
      </c>
      <c r="L3375" s="90" t="str">
        <f t="shared" si="104"/>
        <v>NA</v>
      </c>
      <c r="M3375" s="90"/>
      <c r="O3375" s="91"/>
      <c r="P3375" s="56"/>
      <c r="Q3375" s="56"/>
      <c r="R3375" s="56"/>
      <c r="S3375" s="56"/>
      <c r="T3375" s="56" t="s">
        <v>18831</v>
      </c>
      <c r="U3375" s="56" t="s">
        <v>18832</v>
      </c>
      <c r="V3375" s="56" t="s">
        <v>18833</v>
      </c>
      <c r="W3375" s="56" t="s">
        <v>7566</v>
      </c>
      <c r="X3375" s="56" t="s">
        <v>18834</v>
      </c>
      <c r="Y3375" s="56"/>
      <c r="Z3375" s="56" t="s">
        <v>18835</v>
      </c>
      <c r="AA3375" s="56" t="s">
        <v>18836</v>
      </c>
      <c r="AB3375" s="56"/>
      <c r="AC3375" s="56" t="s">
        <v>87</v>
      </c>
      <c r="AD3375" s="90" t="str">
        <f t="shared" si="105"/>
        <v>NA</v>
      </c>
      <c r="AE3375" s="90"/>
      <c r="AF3375" s="90"/>
      <c r="AG3375" s="90"/>
    </row>
    <row r="3376" spans="1:33">
      <c r="A3376" s="56" t="s">
        <v>23826</v>
      </c>
      <c r="B3376" s="56" t="s">
        <v>23827</v>
      </c>
      <c r="C3376" s="56" t="s">
        <v>23828</v>
      </c>
      <c r="D3376" s="56" t="s">
        <v>7566</v>
      </c>
      <c r="E3376" s="56" t="s">
        <v>430</v>
      </c>
      <c r="F3376" s="56" t="s">
        <v>22</v>
      </c>
      <c r="G3376" s="56"/>
      <c r="H3376" s="56" t="s">
        <v>23820</v>
      </c>
      <c r="I3376" s="56" t="s">
        <v>23821</v>
      </c>
      <c r="J3376" s="56" t="s">
        <v>23829</v>
      </c>
      <c r="K3376" s="56" t="s">
        <v>87</v>
      </c>
      <c r="L3376" s="90" t="str">
        <f t="shared" si="104"/>
        <v>NA</v>
      </c>
      <c r="M3376" s="90"/>
      <c r="O3376" s="91"/>
      <c r="P3376" s="56"/>
      <c r="Q3376" s="56"/>
      <c r="R3376" s="56"/>
      <c r="S3376" s="56"/>
      <c r="T3376" s="56" t="s">
        <v>18837</v>
      </c>
      <c r="U3376" s="56" t="s">
        <v>18838</v>
      </c>
      <c r="V3376" s="56" t="s">
        <v>18839</v>
      </c>
      <c r="W3376" s="56" t="s">
        <v>7566</v>
      </c>
      <c r="X3376" s="56" t="s">
        <v>521</v>
      </c>
      <c r="Y3376" s="56"/>
      <c r="Z3376" s="56" t="s">
        <v>18840</v>
      </c>
      <c r="AA3376" s="56" t="s">
        <v>18841</v>
      </c>
      <c r="AB3376" s="56"/>
      <c r="AC3376" s="56" t="s">
        <v>87</v>
      </c>
      <c r="AD3376" s="90" t="str">
        <f t="shared" si="105"/>
        <v>NA</v>
      </c>
      <c r="AE3376" s="90"/>
      <c r="AF3376" s="90"/>
      <c r="AG3376" s="90"/>
    </row>
    <row r="3377" spans="1:33">
      <c r="A3377" s="56" t="s">
        <v>23830</v>
      </c>
      <c r="B3377" s="56" t="s">
        <v>23831</v>
      </c>
      <c r="C3377" s="56" t="s">
        <v>23832</v>
      </c>
      <c r="D3377" s="56" t="s">
        <v>7566</v>
      </c>
      <c r="E3377" s="56" t="s">
        <v>430</v>
      </c>
      <c r="F3377" s="56" t="s">
        <v>22</v>
      </c>
      <c r="G3377" s="56"/>
      <c r="H3377" s="56" t="s">
        <v>23820</v>
      </c>
      <c r="I3377" s="56" t="s">
        <v>23821</v>
      </c>
      <c r="J3377" s="56"/>
      <c r="K3377" s="56" t="s">
        <v>87</v>
      </c>
      <c r="L3377" s="90" t="str">
        <f t="shared" si="104"/>
        <v>NA</v>
      </c>
      <c r="M3377" s="90"/>
      <c r="O3377" s="91"/>
      <c r="P3377" s="56"/>
      <c r="Q3377" s="56"/>
      <c r="R3377" s="56"/>
      <c r="S3377" s="56"/>
      <c r="T3377" s="56" t="s">
        <v>56366</v>
      </c>
      <c r="U3377" s="56" t="s">
        <v>18842</v>
      </c>
      <c r="V3377" s="56" t="s">
        <v>18843</v>
      </c>
      <c r="W3377" s="56" t="s">
        <v>7566</v>
      </c>
      <c r="X3377" s="56" t="s">
        <v>521</v>
      </c>
      <c r="Y3377" s="56"/>
      <c r="Z3377" s="56" t="s">
        <v>18840</v>
      </c>
      <c r="AA3377" s="56" t="s">
        <v>18841</v>
      </c>
      <c r="AB3377" s="56"/>
      <c r="AC3377" s="56" t="s">
        <v>87</v>
      </c>
      <c r="AD3377" s="90" t="str">
        <f t="shared" si="105"/>
        <v>NA</v>
      </c>
      <c r="AE3377" s="90"/>
      <c r="AF3377" s="90"/>
      <c r="AG3377" s="90"/>
    </row>
    <row r="3378" spans="1:33">
      <c r="A3378" s="56" t="s">
        <v>23833</v>
      </c>
      <c r="B3378" s="56" t="s">
        <v>23834</v>
      </c>
      <c r="C3378" s="56" t="s">
        <v>18022</v>
      </c>
      <c r="D3378" s="56" t="s">
        <v>7566</v>
      </c>
      <c r="E3378" s="56" t="s">
        <v>23835</v>
      </c>
      <c r="F3378" s="56" t="s">
        <v>22</v>
      </c>
      <c r="G3378" s="56"/>
      <c r="H3378" s="56" t="s">
        <v>23836</v>
      </c>
      <c r="I3378" s="56" t="s">
        <v>23837</v>
      </c>
      <c r="J3378" s="56" t="s">
        <v>23838</v>
      </c>
      <c r="K3378" s="56" t="s">
        <v>7326</v>
      </c>
      <c r="L3378" s="90" t="str">
        <f t="shared" si="104"/>
        <v>NA</v>
      </c>
      <c r="M3378" s="90"/>
      <c r="O3378" s="91"/>
      <c r="P3378" s="56"/>
      <c r="Q3378" s="56"/>
      <c r="R3378" s="56"/>
      <c r="S3378" s="56"/>
      <c r="T3378" s="56" t="s">
        <v>18844</v>
      </c>
      <c r="U3378" s="56" t="s">
        <v>18845</v>
      </c>
      <c r="V3378" s="56" t="s">
        <v>18846</v>
      </c>
      <c r="W3378" s="56" t="s">
        <v>7566</v>
      </c>
      <c r="X3378" s="56" t="s">
        <v>521</v>
      </c>
      <c r="Y3378" s="56"/>
      <c r="Z3378" s="56" t="s">
        <v>18847</v>
      </c>
      <c r="AA3378" s="56" t="s">
        <v>18841</v>
      </c>
      <c r="AB3378" s="56" t="s">
        <v>18848</v>
      </c>
      <c r="AC3378" s="56" t="s">
        <v>87</v>
      </c>
      <c r="AD3378" s="90" t="str">
        <f t="shared" si="105"/>
        <v>NA</v>
      </c>
      <c r="AE3378" s="90"/>
      <c r="AF3378" s="90"/>
      <c r="AG3378" s="90"/>
    </row>
    <row r="3379" spans="1:33">
      <c r="A3379" s="56" t="s">
        <v>23839</v>
      </c>
      <c r="B3379" s="56" t="s">
        <v>23840</v>
      </c>
      <c r="C3379" s="56" t="s">
        <v>23841</v>
      </c>
      <c r="D3379" s="56" t="s">
        <v>7566</v>
      </c>
      <c r="E3379" s="56" t="s">
        <v>23842</v>
      </c>
      <c r="F3379" s="56" t="s">
        <v>22</v>
      </c>
      <c r="G3379" s="56"/>
      <c r="H3379" s="56" t="s">
        <v>23843</v>
      </c>
      <c r="I3379" s="56" t="s">
        <v>23844</v>
      </c>
      <c r="J3379" s="56" t="s">
        <v>23839</v>
      </c>
      <c r="K3379" s="56" t="s">
        <v>7326</v>
      </c>
      <c r="L3379" s="90" t="str">
        <f t="shared" si="104"/>
        <v>NA</v>
      </c>
      <c r="M3379" s="90"/>
      <c r="O3379" s="91"/>
      <c r="P3379" s="56"/>
      <c r="Q3379" s="56"/>
      <c r="R3379" s="56"/>
      <c r="S3379" s="56"/>
      <c r="T3379" s="56" t="s">
        <v>18849</v>
      </c>
      <c r="U3379" s="56" t="s">
        <v>18850</v>
      </c>
      <c r="V3379" s="56" t="s">
        <v>18851</v>
      </c>
      <c r="W3379" s="56" t="s">
        <v>7566</v>
      </c>
      <c r="X3379" s="56" t="s">
        <v>521</v>
      </c>
      <c r="Y3379" s="56"/>
      <c r="Z3379" s="56" t="s">
        <v>18840</v>
      </c>
      <c r="AA3379" s="56" t="s">
        <v>18841</v>
      </c>
      <c r="AB3379" s="56" t="s">
        <v>18849</v>
      </c>
      <c r="AC3379" s="56" t="s">
        <v>87</v>
      </c>
      <c r="AD3379" s="90" t="str">
        <f t="shared" si="105"/>
        <v>NA</v>
      </c>
      <c r="AE3379" s="90"/>
      <c r="AF3379" s="90"/>
      <c r="AG3379" s="90"/>
    </row>
    <row r="3380" spans="1:33">
      <c r="A3380" s="56" t="s">
        <v>23845</v>
      </c>
      <c r="B3380" s="56" t="s">
        <v>23846</v>
      </c>
      <c r="C3380" s="56" t="s">
        <v>18022</v>
      </c>
      <c r="D3380" s="56" t="s">
        <v>7566</v>
      </c>
      <c r="E3380" s="56" t="s">
        <v>4093</v>
      </c>
      <c r="F3380" s="56" t="s">
        <v>22</v>
      </c>
      <c r="G3380" s="56"/>
      <c r="H3380" s="56" t="s">
        <v>23847</v>
      </c>
      <c r="I3380" s="56" t="s">
        <v>23848</v>
      </c>
      <c r="J3380" s="56" t="s">
        <v>23849</v>
      </c>
      <c r="K3380" s="56" t="s">
        <v>7326</v>
      </c>
      <c r="L3380" s="90" t="str">
        <f t="shared" si="104"/>
        <v>NA</v>
      </c>
      <c r="M3380" s="90"/>
      <c r="O3380" s="91"/>
      <c r="P3380" s="56"/>
      <c r="Q3380" s="56"/>
      <c r="R3380" s="56"/>
      <c r="S3380" s="56"/>
      <c r="T3380" s="56" t="s">
        <v>18852</v>
      </c>
      <c r="U3380" s="56" t="s">
        <v>18853</v>
      </c>
      <c r="V3380" s="56" t="s">
        <v>18854</v>
      </c>
      <c r="W3380" s="56" t="s">
        <v>7566</v>
      </c>
      <c r="X3380" s="56" t="s">
        <v>521</v>
      </c>
      <c r="Y3380" s="56"/>
      <c r="Z3380" s="56" t="s">
        <v>18840</v>
      </c>
      <c r="AA3380" s="56" t="s">
        <v>18841</v>
      </c>
      <c r="AB3380" s="56" t="s">
        <v>18852</v>
      </c>
      <c r="AC3380" s="56" t="s">
        <v>87</v>
      </c>
      <c r="AD3380" s="90" t="str">
        <f t="shared" si="105"/>
        <v>NA</v>
      </c>
      <c r="AE3380" s="90"/>
      <c r="AF3380" s="90"/>
      <c r="AG3380" s="90"/>
    </row>
    <row r="3381" spans="1:33">
      <c r="A3381" s="56" t="s">
        <v>23850</v>
      </c>
      <c r="B3381" s="56" t="s">
        <v>23851</v>
      </c>
      <c r="C3381" s="56" t="s">
        <v>23852</v>
      </c>
      <c r="D3381" s="56" t="s">
        <v>7566</v>
      </c>
      <c r="E3381" s="56" t="s">
        <v>4093</v>
      </c>
      <c r="F3381" s="56" t="s">
        <v>22</v>
      </c>
      <c r="G3381" s="56"/>
      <c r="H3381" s="56" t="s">
        <v>23853</v>
      </c>
      <c r="I3381" s="56" t="s">
        <v>23848</v>
      </c>
      <c r="J3381" s="56" t="s">
        <v>23854</v>
      </c>
      <c r="K3381" s="56" t="s">
        <v>7326</v>
      </c>
      <c r="L3381" s="90" t="str">
        <f t="shared" si="104"/>
        <v>NA</v>
      </c>
      <c r="M3381" s="90"/>
      <c r="O3381" s="91"/>
      <c r="P3381" s="56"/>
      <c r="Q3381" s="56"/>
      <c r="R3381" s="56"/>
      <c r="S3381" s="56"/>
      <c r="T3381" s="56" t="s">
        <v>18855</v>
      </c>
      <c r="U3381" s="56" t="s">
        <v>18856</v>
      </c>
      <c r="V3381" s="56" t="s">
        <v>18857</v>
      </c>
      <c r="W3381" s="56" t="s">
        <v>7566</v>
      </c>
      <c r="X3381" s="56" t="s">
        <v>2575</v>
      </c>
      <c r="Y3381" s="56"/>
      <c r="Z3381" s="56" t="s">
        <v>18858</v>
      </c>
      <c r="AA3381" s="56" t="s">
        <v>18859</v>
      </c>
      <c r="AB3381" s="56" t="s">
        <v>18860</v>
      </c>
      <c r="AC3381" s="56" t="s">
        <v>7326</v>
      </c>
      <c r="AD3381" s="90" t="str">
        <f t="shared" si="105"/>
        <v>NA</v>
      </c>
      <c r="AE3381" s="90"/>
      <c r="AF3381" s="90"/>
      <c r="AG3381" s="90"/>
    </row>
    <row r="3382" spans="1:33">
      <c r="A3382" s="56" t="s">
        <v>23855</v>
      </c>
      <c r="B3382" s="56" t="s">
        <v>23856</v>
      </c>
      <c r="C3382" s="56" t="s">
        <v>23857</v>
      </c>
      <c r="D3382" s="56" t="s">
        <v>7566</v>
      </c>
      <c r="E3382" s="56" t="s">
        <v>23858</v>
      </c>
      <c r="F3382" s="56" t="s">
        <v>22</v>
      </c>
      <c r="G3382" s="56"/>
      <c r="H3382" s="56" t="s">
        <v>23859</v>
      </c>
      <c r="I3382" s="56" t="s">
        <v>23860</v>
      </c>
      <c r="J3382" s="56" t="s">
        <v>23855</v>
      </c>
      <c r="K3382" s="56" t="s">
        <v>87</v>
      </c>
      <c r="L3382" s="90" t="str">
        <f t="shared" si="104"/>
        <v>NA</v>
      </c>
      <c r="M3382" s="90"/>
      <c r="O3382" s="91"/>
      <c r="P3382" s="56"/>
      <c r="Q3382" s="56"/>
      <c r="R3382" s="56"/>
      <c r="S3382" s="56"/>
      <c r="T3382" s="56" t="s">
        <v>18861</v>
      </c>
      <c r="U3382" s="56" t="s">
        <v>18862</v>
      </c>
      <c r="V3382" s="56" t="s">
        <v>18863</v>
      </c>
      <c r="W3382" s="56" t="s">
        <v>7566</v>
      </c>
      <c r="X3382" s="56" t="s">
        <v>2575</v>
      </c>
      <c r="Y3382" s="56"/>
      <c r="Z3382" s="56" t="s">
        <v>18864</v>
      </c>
      <c r="AA3382" s="56" t="s">
        <v>18859</v>
      </c>
      <c r="AB3382" s="56" t="s">
        <v>17256</v>
      </c>
      <c r="AC3382" s="56" t="s">
        <v>7326</v>
      </c>
      <c r="AD3382" s="90" t="str">
        <f t="shared" si="105"/>
        <v>NA</v>
      </c>
      <c r="AE3382" s="90"/>
      <c r="AF3382" s="90"/>
      <c r="AG3382" s="90"/>
    </row>
    <row r="3383" spans="1:33">
      <c r="A3383" s="56" t="s">
        <v>23861</v>
      </c>
      <c r="B3383" s="56" t="s">
        <v>23862</v>
      </c>
      <c r="C3383" s="56" t="s">
        <v>23863</v>
      </c>
      <c r="D3383" s="56" t="s">
        <v>7566</v>
      </c>
      <c r="E3383" s="56" t="s">
        <v>23864</v>
      </c>
      <c r="F3383" s="56" t="s">
        <v>22</v>
      </c>
      <c r="G3383" s="56"/>
      <c r="H3383" s="56" t="s">
        <v>23865</v>
      </c>
      <c r="I3383" s="56" t="s">
        <v>23866</v>
      </c>
      <c r="J3383" s="56" t="s">
        <v>23861</v>
      </c>
      <c r="K3383" s="56" t="s">
        <v>7326</v>
      </c>
      <c r="L3383" s="90" t="str">
        <f t="shared" si="104"/>
        <v>NA</v>
      </c>
      <c r="M3383" s="90"/>
      <c r="O3383" s="91"/>
      <c r="P3383" s="56"/>
      <c r="Q3383" s="56"/>
      <c r="R3383" s="56"/>
      <c r="S3383" s="56"/>
      <c r="T3383" s="56" t="s">
        <v>18865</v>
      </c>
      <c r="U3383" s="56" t="s">
        <v>18866</v>
      </c>
      <c r="V3383" s="56" t="s">
        <v>18867</v>
      </c>
      <c r="W3383" s="56" t="s">
        <v>7566</v>
      </c>
      <c r="X3383" s="56" t="s">
        <v>2575</v>
      </c>
      <c r="Y3383" s="56"/>
      <c r="Z3383" s="56" t="s">
        <v>18864</v>
      </c>
      <c r="AA3383" s="56" t="s">
        <v>18859</v>
      </c>
      <c r="AB3383" s="56" t="s">
        <v>18868</v>
      </c>
      <c r="AC3383" s="56" t="s">
        <v>87</v>
      </c>
      <c r="AD3383" s="90" t="str">
        <f t="shared" si="105"/>
        <v>NA</v>
      </c>
      <c r="AE3383" s="90"/>
      <c r="AF3383" s="90"/>
      <c r="AG3383" s="90"/>
    </row>
    <row r="3384" spans="1:33">
      <c r="A3384" s="56" t="s">
        <v>23867</v>
      </c>
      <c r="B3384" s="56" t="s">
        <v>23868</v>
      </c>
      <c r="C3384" s="56" t="s">
        <v>23869</v>
      </c>
      <c r="D3384" s="56" t="s">
        <v>7566</v>
      </c>
      <c r="E3384" s="56" t="s">
        <v>23870</v>
      </c>
      <c r="F3384" s="56" t="s">
        <v>22</v>
      </c>
      <c r="G3384" s="56"/>
      <c r="H3384" s="56" t="s">
        <v>23871</v>
      </c>
      <c r="I3384" s="56" t="s">
        <v>23872</v>
      </c>
      <c r="J3384" s="56" t="s">
        <v>23873</v>
      </c>
      <c r="K3384" s="56" t="s">
        <v>87</v>
      </c>
      <c r="L3384" s="90" t="str">
        <f t="shared" si="104"/>
        <v>NA</v>
      </c>
      <c r="M3384" s="90"/>
      <c r="O3384" s="91"/>
      <c r="P3384" s="56"/>
      <c r="Q3384" s="56"/>
      <c r="R3384" s="56"/>
      <c r="S3384" s="56"/>
      <c r="T3384" s="56" t="s">
        <v>18869</v>
      </c>
      <c r="U3384" s="56" t="s">
        <v>18870</v>
      </c>
      <c r="V3384" s="56" t="s">
        <v>18871</v>
      </c>
      <c r="W3384" s="56" t="s">
        <v>7566</v>
      </c>
      <c r="X3384" s="56" t="s">
        <v>18872</v>
      </c>
      <c r="Y3384" s="56"/>
      <c r="Z3384" s="56" t="s">
        <v>18873</v>
      </c>
      <c r="AA3384" s="56" t="s">
        <v>18874</v>
      </c>
      <c r="AB3384" s="56"/>
      <c r="AC3384" s="56" t="s">
        <v>7326</v>
      </c>
      <c r="AD3384" s="90" t="str">
        <f t="shared" si="105"/>
        <v>NA</v>
      </c>
      <c r="AE3384" s="90"/>
      <c r="AF3384" s="90"/>
      <c r="AG3384" s="90"/>
    </row>
    <row r="3385" spans="1:33">
      <c r="A3385" s="56" t="s">
        <v>23874</v>
      </c>
      <c r="B3385" s="56" t="s">
        <v>23875</v>
      </c>
      <c r="C3385" s="56" t="s">
        <v>18022</v>
      </c>
      <c r="D3385" s="56" t="s">
        <v>7566</v>
      </c>
      <c r="E3385" s="56" t="s">
        <v>4102</v>
      </c>
      <c r="F3385" s="56" t="s">
        <v>22</v>
      </c>
      <c r="G3385" s="56"/>
      <c r="H3385" s="56" t="s">
        <v>23876</v>
      </c>
      <c r="I3385" s="56" t="s">
        <v>23877</v>
      </c>
      <c r="J3385" s="56" t="s">
        <v>23878</v>
      </c>
      <c r="K3385" s="56" t="s">
        <v>7326</v>
      </c>
      <c r="L3385" s="90" t="str">
        <f t="shared" si="104"/>
        <v>NA</v>
      </c>
      <c r="M3385" s="90"/>
      <c r="O3385" s="91"/>
      <c r="P3385" s="56"/>
      <c r="Q3385" s="56"/>
      <c r="R3385" s="56"/>
      <c r="S3385" s="56"/>
      <c r="T3385" s="56" t="s">
        <v>18875</v>
      </c>
      <c r="U3385" s="56" t="s">
        <v>18876</v>
      </c>
      <c r="V3385" s="56" t="s">
        <v>18877</v>
      </c>
      <c r="W3385" s="56" t="s">
        <v>7566</v>
      </c>
      <c r="X3385" s="56" t="s">
        <v>18878</v>
      </c>
      <c r="Y3385" s="56"/>
      <c r="Z3385" s="56" t="s">
        <v>18879</v>
      </c>
      <c r="AA3385" s="56" t="s">
        <v>18880</v>
      </c>
      <c r="AB3385" s="56" t="s">
        <v>18881</v>
      </c>
      <c r="AC3385" s="56" t="s">
        <v>87</v>
      </c>
      <c r="AD3385" s="90" t="str">
        <f t="shared" si="105"/>
        <v>NA</v>
      </c>
      <c r="AE3385" s="90"/>
      <c r="AF3385" s="90"/>
      <c r="AG3385" s="90"/>
    </row>
    <row r="3386" spans="1:33">
      <c r="A3386" s="56" t="s">
        <v>23879</v>
      </c>
      <c r="B3386" s="56" t="s">
        <v>23880</v>
      </c>
      <c r="C3386" s="56" t="s">
        <v>23881</v>
      </c>
      <c r="D3386" s="56" t="s">
        <v>7566</v>
      </c>
      <c r="E3386" s="56" t="s">
        <v>23882</v>
      </c>
      <c r="F3386" s="56" t="s">
        <v>22</v>
      </c>
      <c r="G3386" s="56"/>
      <c r="H3386" s="56" t="s">
        <v>23883</v>
      </c>
      <c r="I3386" s="56" t="s">
        <v>23884</v>
      </c>
      <c r="J3386" s="56" t="s">
        <v>23879</v>
      </c>
      <c r="K3386" s="56" t="s">
        <v>7326</v>
      </c>
      <c r="L3386" s="90" t="str">
        <f t="shared" si="104"/>
        <v>NA</v>
      </c>
      <c r="M3386" s="90"/>
      <c r="O3386" s="91"/>
      <c r="P3386" s="56"/>
      <c r="Q3386" s="56"/>
      <c r="R3386" s="56"/>
      <c r="S3386" s="56"/>
      <c r="T3386" s="56" t="s">
        <v>18882</v>
      </c>
      <c r="U3386" s="56" t="s">
        <v>18883</v>
      </c>
      <c r="V3386" s="56" t="s">
        <v>18884</v>
      </c>
      <c r="W3386" s="56" t="s">
        <v>7566</v>
      </c>
      <c r="X3386" s="56" t="s">
        <v>18885</v>
      </c>
      <c r="Y3386" s="56"/>
      <c r="Z3386" s="56" t="s">
        <v>18886</v>
      </c>
      <c r="AA3386" s="56" t="s">
        <v>18887</v>
      </c>
      <c r="AB3386" s="56"/>
      <c r="AC3386" s="56" t="s">
        <v>87</v>
      </c>
      <c r="AD3386" s="90" t="str">
        <f t="shared" si="105"/>
        <v>NA</v>
      </c>
      <c r="AE3386" s="90"/>
      <c r="AF3386" s="90"/>
      <c r="AG3386" s="90"/>
    </row>
    <row r="3387" spans="1:33">
      <c r="A3387" s="56" t="s">
        <v>23885</v>
      </c>
      <c r="B3387" s="56" t="s">
        <v>23886</v>
      </c>
      <c r="C3387" s="56" t="s">
        <v>23887</v>
      </c>
      <c r="D3387" s="56" t="s">
        <v>7566</v>
      </c>
      <c r="E3387" s="56" t="s">
        <v>23888</v>
      </c>
      <c r="F3387" s="56" t="s">
        <v>22</v>
      </c>
      <c r="G3387" s="56"/>
      <c r="H3387" s="56" t="s">
        <v>23889</v>
      </c>
      <c r="I3387" s="56" t="s">
        <v>23890</v>
      </c>
      <c r="J3387" s="56" t="s">
        <v>23885</v>
      </c>
      <c r="K3387" s="56" t="s">
        <v>7326</v>
      </c>
      <c r="L3387" s="90" t="str">
        <f t="shared" si="104"/>
        <v>NA</v>
      </c>
      <c r="M3387" s="90"/>
      <c r="O3387" s="91"/>
      <c r="P3387" s="56"/>
      <c r="Q3387" s="56"/>
      <c r="R3387" s="56"/>
      <c r="S3387" s="56"/>
      <c r="T3387" s="56" t="s">
        <v>18888</v>
      </c>
      <c r="U3387" s="56" t="s">
        <v>18889</v>
      </c>
      <c r="V3387" s="56" t="s">
        <v>18890</v>
      </c>
      <c r="W3387" s="56" t="s">
        <v>7566</v>
      </c>
      <c r="X3387" s="56" t="s">
        <v>7006</v>
      </c>
      <c r="Y3387" s="56"/>
      <c r="Z3387" s="56" t="s">
        <v>18891</v>
      </c>
      <c r="AA3387" s="56" t="s">
        <v>18892</v>
      </c>
      <c r="AB3387" s="56"/>
      <c r="AC3387" s="56" t="s">
        <v>87</v>
      </c>
      <c r="AD3387" s="90" t="str">
        <f t="shared" si="105"/>
        <v>NA</v>
      </c>
      <c r="AE3387" s="90"/>
      <c r="AF3387" s="90"/>
      <c r="AG3387" s="90"/>
    </row>
    <row r="3388" spans="1:33">
      <c r="A3388" s="56" t="s">
        <v>23891</v>
      </c>
      <c r="B3388" s="56" t="s">
        <v>23892</v>
      </c>
      <c r="C3388" s="56" t="s">
        <v>23893</v>
      </c>
      <c r="D3388" s="56" t="s">
        <v>7566</v>
      </c>
      <c r="E3388" s="56" t="s">
        <v>23894</v>
      </c>
      <c r="F3388" s="56" t="s">
        <v>22</v>
      </c>
      <c r="G3388" s="56"/>
      <c r="H3388" s="56" t="s">
        <v>23895</v>
      </c>
      <c r="I3388" s="56" t="s">
        <v>23896</v>
      </c>
      <c r="J3388" s="56" t="s">
        <v>23897</v>
      </c>
      <c r="K3388" s="56" t="s">
        <v>7326</v>
      </c>
      <c r="L3388" s="90" t="str">
        <f t="shared" si="104"/>
        <v>NA</v>
      </c>
      <c r="M3388" s="90"/>
      <c r="O3388" s="91"/>
      <c r="P3388" s="56"/>
      <c r="Q3388" s="56"/>
      <c r="R3388" s="56"/>
      <c r="S3388" s="56"/>
      <c r="T3388" s="56" t="s">
        <v>18893</v>
      </c>
      <c r="U3388" s="56" t="s">
        <v>18894</v>
      </c>
      <c r="V3388" s="56" t="s">
        <v>18895</v>
      </c>
      <c r="W3388" s="56" t="s">
        <v>7566</v>
      </c>
      <c r="X3388" s="56" t="s">
        <v>18896</v>
      </c>
      <c r="Y3388" s="56"/>
      <c r="Z3388" s="56" t="s">
        <v>18897</v>
      </c>
      <c r="AA3388" s="56" t="s">
        <v>18898</v>
      </c>
      <c r="AB3388" s="56" t="s">
        <v>18893</v>
      </c>
      <c r="AC3388" s="56" t="s">
        <v>7326</v>
      </c>
      <c r="AD3388" s="90" t="str">
        <f t="shared" si="105"/>
        <v>NA</v>
      </c>
      <c r="AE3388" s="90"/>
      <c r="AF3388" s="90"/>
      <c r="AG3388" s="90"/>
    </row>
    <row r="3389" spans="1:33">
      <c r="A3389" s="56" t="s">
        <v>23898</v>
      </c>
      <c r="B3389" s="56" t="s">
        <v>23899</v>
      </c>
      <c r="C3389" s="56" t="s">
        <v>18022</v>
      </c>
      <c r="D3389" s="56" t="s">
        <v>7566</v>
      </c>
      <c r="E3389" s="56" t="s">
        <v>1998</v>
      </c>
      <c r="F3389" s="56" t="s">
        <v>22</v>
      </c>
      <c r="G3389" s="56"/>
      <c r="H3389" s="56" t="s">
        <v>23900</v>
      </c>
      <c r="I3389" s="56" t="s">
        <v>23901</v>
      </c>
      <c r="J3389" s="56" t="s">
        <v>23902</v>
      </c>
      <c r="K3389" s="56" t="s">
        <v>7326</v>
      </c>
      <c r="L3389" s="90" t="str">
        <f t="shared" si="104"/>
        <v>NA</v>
      </c>
      <c r="M3389" s="90"/>
      <c r="O3389" s="91"/>
      <c r="P3389" s="56"/>
      <c r="Q3389" s="56"/>
      <c r="R3389" s="56"/>
      <c r="S3389" s="56"/>
      <c r="T3389" s="56" t="s">
        <v>18899</v>
      </c>
      <c r="U3389" s="56" t="s">
        <v>18900</v>
      </c>
      <c r="V3389" s="56" t="s">
        <v>18901</v>
      </c>
      <c r="W3389" s="56" t="s">
        <v>7566</v>
      </c>
      <c r="X3389" s="56" t="s">
        <v>18902</v>
      </c>
      <c r="Y3389" s="56"/>
      <c r="Z3389" s="56" t="s">
        <v>18903</v>
      </c>
      <c r="AA3389" s="56" t="s">
        <v>18904</v>
      </c>
      <c r="AB3389" s="56" t="s">
        <v>18905</v>
      </c>
      <c r="AC3389" s="56" t="s">
        <v>7326</v>
      </c>
      <c r="AD3389" s="90" t="str">
        <f t="shared" si="105"/>
        <v>NA</v>
      </c>
      <c r="AE3389" s="90"/>
      <c r="AF3389" s="90"/>
      <c r="AG3389" s="90"/>
    </row>
    <row r="3390" spans="1:33">
      <c r="A3390" s="56" t="s">
        <v>23903</v>
      </c>
      <c r="B3390" s="56" t="s">
        <v>23904</v>
      </c>
      <c r="C3390" s="56" t="s">
        <v>23905</v>
      </c>
      <c r="D3390" s="56" t="s">
        <v>7566</v>
      </c>
      <c r="E3390" s="56" t="s">
        <v>1998</v>
      </c>
      <c r="F3390" s="56" t="s">
        <v>22</v>
      </c>
      <c r="G3390" s="56"/>
      <c r="H3390" s="56" t="s">
        <v>23906</v>
      </c>
      <c r="I3390" s="56" t="s">
        <v>23901</v>
      </c>
      <c r="J3390" s="56" t="s">
        <v>23903</v>
      </c>
      <c r="K3390" s="56" t="s">
        <v>7326</v>
      </c>
      <c r="L3390" s="90" t="str">
        <f t="shared" si="104"/>
        <v>NA</v>
      </c>
      <c r="M3390" s="90"/>
      <c r="O3390" s="91"/>
      <c r="P3390" s="56"/>
      <c r="Q3390" s="56"/>
      <c r="R3390" s="56"/>
      <c r="S3390" s="56"/>
      <c r="T3390" s="56" t="s">
        <v>18906</v>
      </c>
      <c r="U3390" s="56" t="s">
        <v>18907</v>
      </c>
      <c r="V3390" s="56" t="s">
        <v>18863</v>
      </c>
      <c r="W3390" s="56" t="s">
        <v>7566</v>
      </c>
      <c r="X3390" s="56" t="s">
        <v>2584</v>
      </c>
      <c r="Y3390" s="56"/>
      <c r="Z3390" s="56" t="s">
        <v>18908</v>
      </c>
      <c r="AA3390" s="56" t="s">
        <v>18909</v>
      </c>
      <c r="AB3390" s="56" t="s">
        <v>18906</v>
      </c>
      <c r="AC3390" s="56" t="s">
        <v>7326</v>
      </c>
      <c r="AD3390" s="90" t="str">
        <f t="shared" si="105"/>
        <v>NA</v>
      </c>
      <c r="AE3390" s="90"/>
      <c r="AF3390" s="90"/>
      <c r="AG3390" s="90"/>
    </row>
    <row r="3391" spans="1:33">
      <c r="A3391" s="56" t="s">
        <v>23907</v>
      </c>
      <c r="B3391" s="56" t="s">
        <v>23908</v>
      </c>
      <c r="C3391" s="56" t="s">
        <v>23909</v>
      </c>
      <c r="D3391" s="56" t="s">
        <v>7566</v>
      </c>
      <c r="E3391" s="56" t="s">
        <v>1998</v>
      </c>
      <c r="F3391" s="56" t="s">
        <v>22</v>
      </c>
      <c r="G3391" s="56"/>
      <c r="H3391" s="56" t="s">
        <v>23910</v>
      </c>
      <c r="I3391" s="56" t="s">
        <v>23901</v>
      </c>
      <c r="J3391" s="56"/>
      <c r="K3391" s="56" t="s">
        <v>87</v>
      </c>
      <c r="L3391" s="90" t="str">
        <f t="shared" si="104"/>
        <v>NA</v>
      </c>
      <c r="M3391" s="90"/>
      <c r="O3391" s="91"/>
      <c r="P3391" s="56"/>
      <c r="Q3391" s="56"/>
      <c r="R3391" s="56"/>
      <c r="S3391" s="56"/>
      <c r="T3391" s="56" t="s">
        <v>18910</v>
      </c>
      <c r="U3391" s="56" t="s">
        <v>18911</v>
      </c>
      <c r="V3391" s="56" t="s">
        <v>18912</v>
      </c>
      <c r="W3391" s="56" t="s">
        <v>7566</v>
      </c>
      <c r="X3391" s="56" t="s">
        <v>2584</v>
      </c>
      <c r="Y3391" s="56"/>
      <c r="Z3391" s="56" t="s">
        <v>18913</v>
      </c>
      <c r="AA3391" s="56" t="s">
        <v>18909</v>
      </c>
      <c r="AB3391" s="56"/>
      <c r="AC3391" s="56" t="s">
        <v>87</v>
      </c>
      <c r="AD3391" s="90" t="str">
        <f t="shared" si="105"/>
        <v>NA</v>
      </c>
      <c r="AE3391" s="90"/>
      <c r="AF3391" s="90"/>
      <c r="AG3391" s="90"/>
    </row>
    <row r="3392" spans="1:33">
      <c r="A3392" s="56" t="s">
        <v>23911</v>
      </c>
      <c r="B3392" s="56" t="s">
        <v>23912</v>
      </c>
      <c r="C3392" s="56" t="s">
        <v>23913</v>
      </c>
      <c r="D3392" s="56" t="s">
        <v>7566</v>
      </c>
      <c r="E3392" s="56" t="s">
        <v>23914</v>
      </c>
      <c r="F3392" s="56" t="s">
        <v>22</v>
      </c>
      <c r="G3392" s="56"/>
      <c r="H3392" s="56" t="s">
        <v>23915</v>
      </c>
      <c r="I3392" s="56" t="s">
        <v>23916</v>
      </c>
      <c r="J3392" s="56"/>
      <c r="K3392" s="56" t="s">
        <v>87</v>
      </c>
      <c r="L3392" s="90" t="str">
        <f t="shared" si="104"/>
        <v>NA</v>
      </c>
      <c r="M3392" s="90"/>
      <c r="O3392" s="91"/>
      <c r="P3392" s="56"/>
      <c r="Q3392" s="56"/>
      <c r="R3392" s="56"/>
      <c r="S3392" s="56"/>
      <c r="T3392" s="56" t="s">
        <v>18914</v>
      </c>
      <c r="U3392" s="56" t="s">
        <v>18915</v>
      </c>
      <c r="V3392" s="56" t="s">
        <v>18916</v>
      </c>
      <c r="W3392" s="56" t="s">
        <v>7566</v>
      </c>
      <c r="X3392" s="56" t="s">
        <v>2584</v>
      </c>
      <c r="Y3392" s="56"/>
      <c r="Z3392" s="56" t="s">
        <v>18917</v>
      </c>
      <c r="AA3392" s="56" t="s">
        <v>18909</v>
      </c>
      <c r="AB3392" s="56" t="s">
        <v>18918</v>
      </c>
      <c r="AC3392" s="56" t="s">
        <v>87</v>
      </c>
      <c r="AD3392" s="90" t="str">
        <f t="shared" si="105"/>
        <v>NA</v>
      </c>
      <c r="AE3392" s="90"/>
      <c r="AF3392" s="90"/>
      <c r="AG3392" s="90"/>
    </row>
    <row r="3393" spans="1:33">
      <c r="A3393" s="56" t="s">
        <v>23917</v>
      </c>
      <c r="B3393" s="56" t="s">
        <v>23918</v>
      </c>
      <c r="C3393" s="56" t="s">
        <v>23919</v>
      </c>
      <c r="D3393" s="56" t="s">
        <v>7566</v>
      </c>
      <c r="E3393" s="56" t="s">
        <v>23920</v>
      </c>
      <c r="F3393" s="56" t="s">
        <v>22</v>
      </c>
      <c r="G3393" s="56"/>
      <c r="H3393" s="56" t="s">
        <v>23921</v>
      </c>
      <c r="I3393" s="56" t="s">
        <v>23922</v>
      </c>
      <c r="J3393" s="56" t="s">
        <v>23917</v>
      </c>
      <c r="K3393" s="56" t="s">
        <v>7326</v>
      </c>
      <c r="L3393" s="90" t="str">
        <f t="shared" si="104"/>
        <v>NA</v>
      </c>
      <c r="M3393" s="90"/>
      <c r="O3393" s="91"/>
      <c r="P3393" s="56"/>
      <c r="Q3393" s="56"/>
      <c r="R3393" s="56"/>
      <c r="S3393" s="56"/>
      <c r="T3393" s="56" t="s">
        <v>18919</v>
      </c>
      <c r="U3393" s="56" t="s">
        <v>18920</v>
      </c>
      <c r="V3393" s="56" t="s">
        <v>18921</v>
      </c>
      <c r="W3393" s="56" t="s">
        <v>7566</v>
      </c>
      <c r="X3393" s="56" t="s">
        <v>18922</v>
      </c>
      <c r="Y3393" s="56"/>
      <c r="Z3393" s="56" t="s">
        <v>18923</v>
      </c>
      <c r="AA3393" s="56" t="s">
        <v>18924</v>
      </c>
      <c r="AB3393" s="56" t="s">
        <v>18919</v>
      </c>
      <c r="AC3393" s="56" t="s">
        <v>7326</v>
      </c>
      <c r="AD3393" s="90" t="str">
        <f t="shared" si="105"/>
        <v>NA</v>
      </c>
      <c r="AE3393" s="90"/>
      <c r="AF3393" s="90"/>
      <c r="AG3393" s="90"/>
    </row>
    <row r="3394" spans="1:33">
      <c r="A3394" s="56" t="s">
        <v>23923</v>
      </c>
      <c r="B3394" s="56" t="s">
        <v>23924</v>
      </c>
      <c r="C3394" s="56" t="s">
        <v>18022</v>
      </c>
      <c r="D3394" s="56" t="s">
        <v>7566</v>
      </c>
      <c r="E3394" s="56" t="s">
        <v>8896</v>
      </c>
      <c r="F3394" s="56" t="s">
        <v>22</v>
      </c>
      <c r="G3394" s="56"/>
      <c r="H3394" s="56" t="s">
        <v>23925</v>
      </c>
      <c r="I3394" s="56" t="s">
        <v>23926</v>
      </c>
      <c r="J3394" s="56" t="s">
        <v>23927</v>
      </c>
      <c r="K3394" s="56" t="s">
        <v>7326</v>
      </c>
      <c r="L3394" s="90" t="str">
        <f t="shared" si="104"/>
        <v>NA</v>
      </c>
      <c r="M3394" s="90"/>
      <c r="O3394" s="91"/>
      <c r="P3394" s="56"/>
      <c r="Q3394" s="56"/>
      <c r="R3394" s="56"/>
      <c r="S3394" s="56"/>
      <c r="T3394" s="56" t="s">
        <v>18925</v>
      </c>
      <c r="U3394" s="56" t="s">
        <v>18926</v>
      </c>
      <c r="V3394" s="56" t="s">
        <v>18927</v>
      </c>
      <c r="W3394" s="56" t="s">
        <v>7566</v>
      </c>
      <c r="X3394" s="56" t="s">
        <v>2594</v>
      </c>
      <c r="Y3394" s="56"/>
      <c r="Z3394" s="56" t="s">
        <v>18928</v>
      </c>
      <c r="AA3394" s="56" t="s">
        <v>18929</v>
      </c>
      <c r="AB3394" s="56" t="s">
        <v>18930</v>
      </c>
      <c r="AC3394" s="56" t="s">
        <v>7326</v>
      </c>
      <c r="AD3394" s="90" t="str">
        <f t="shared" si="105"/>
        <v>NA</v>
      </c>
      <c r="AE3394" s="90"/>
      <c r="AF3394" s="90"/>
      <c r="AG3394" s="90"/>
    </row>
    <row r="3395" spans="1:33">
      <c r="A3395" s="56" t="s">
        <v>23928</v>
      </c>
      <c r="B3395" s="56" t="s">
        <v>23929</v>
      </c>
      <c r="C3395" s="56" t="s">
        <v>23930</v>
      </c>
      <c r="D3395" s="56" t="s">
        <v>7566</v>
      </c>
      <c r="E3395" s="56" t="s">
        <v>8896</v>
      </c>
      <c r="F3395" s="56" t="s">
        <v>22</v>
      </c>
      <c r="G3395" s="56"/>
      <c r="H3395" s="56" t="s">
        <v>23931</v>
      </c>
      <c r="I3395" s="56" t="s">
        <v>23926</v>
      </c>
      <c r="J3395" s="56" t="s">
        <v>23932</v>
      </c>
      <c r="K3395" s="56" t="s">
        <v>7326</v>
      </c>
      <c r="L3395" s="90" t="str">
        <f t="shared" ref="L3395:L3458" si="106">IF($P$3&lt;&gt;"",IF(ISNUMBER(SEARCH("*"&amp;$P$3&amp;"*", A3395)),A3395, IF(ISNUMBER(SEARCH("*"&amp;$P$3&amp;"*", H3395)),A3395, IF(ISNUMBER(SEARCH("*"&amp;$P$3&amp;"*", G3395)),A3395, IF(ISNUMBER(SEARCH("*"&amp;$P$3&amp;"*", J3395)),A3395,  IF(ISNUMBER(SEARCH("*"&amp;$P$3&amp;"*", E3395)),A3395, "NA"))))),"NA")</f>
        <v>NA</v>
      </c>
      <c r="M3395" s="90"/>
      <c r="O3395" s="91"/>
      <c r="P3395" s="56"/>
      <c r="Q3395" s="56"/>
      <c r="R3395" s="56"/>
      <c r="S3395" s="56"/>
      <c r="T3395" s="56" t="s">
        <v>18931</v>
      </c>
      <c r="U3395" s="56" t="s">
        <v>18932</v>
      </c>
      <c r="V3395" s="56" t="s">
        <v>18933</v>
      </c>
      <c r="W3395" s="56" t="s">
        <v>7566</v>
      </c>
      <c r="X3395" s="56" t="s">
        <v>18934</v>
      </c>
      <c r="Y3395" s="56"/>
      <c r="Z3395" s="56" t="s">
        <v>18935</v>
      </c>
      <c r="AA3395" s="56" t="s">
        <v>18936</v>
      </c>
      <c r="AB3395" s="56" t="s">
        <v>18937</v>
      </c>
      <c r="AC3395" s="56" t="s">
        <v>7326</v>
      </c>
      <c r="AD3395" s="90" t="str">
        <f t="shared" ref="AD3395:AD3458" si="107">IF($P$19&lt;&gt;"",IF(ISNUMBER(SEARCH($P$19, V3395)),T3395, "NA"),"NA")</f>
        <v>NA</v>
      </c>
      <c r="AE3395" s="90"/>
      <c r="AF3395" s="90"/>
      <c r="AG3395" s="90"/>
    </row>
    <row r="3396" spans="1:33">
      <c r="A3396" s="56" t="s">
        <v>23933</v>
      </c>
      <c r="B3396" s="56" t="s">
        <v>23934</v>
      </c>
      <c r="C3396" s="56" t="s">
        <v>23935</v>
      </c>
      <c r="D3396" s="56" t="s">
        <v>7566</v>
      </c>
      <c r="E3396" s="56" t="s">
        <v>4121</v>
      </c>
      <c r="F3396" s="56" t="s">
        <v>22</v>
      </c>
      <c r="G3396" s="56"/>
      <c r="H3396" s="56" t="s">
        <v>23936</v>
      </c>
      <c r="I3396" s="56" t="s">
        <v>23937</v>
      </c>
      <c r="J3396" s="56" t="s">
        <v>23938</v>
      </c>
      <c r="K3396" s="56" t="s">
        <v>7326</v>
      </c>
      <c r="L3396" s="90" t="str">
        <f t="shared" si="106"/>
        <v>NA</v>
      </c>
      <c r="M3396" s="90"/>
      <c r="O3396" s="91"/>
      <c r="P3396" s="56"/>
      <c r="Q3396" s="56"/>
      <c r="R3396" s="56"/>
      <c r="S3396" s="56"/>
      <c r="T3396" s="56" t="s">
        <v>18938</v>
      </c>
      <c r="U3396" s="56" t="s">
        <v>18939</v>
      </c>
      <c r="V3396" s="56" t="s">
        <v>18940</v>
      </c>
      <c r="W3396" s="56" t="s">
        <v>7566</v>
      </c>
      <c r="X3396" s="56" t="s">
        <v>8641</v>
      </c>
      <c r="Y3396" s="56"/>
      <c r="Z3396" s="56" t="s">
        <v>18941</v>
      </c>
      <c r="AA3396" s="56" t="s">
        <v>18942</v>
      </c>
      <c r="AB3396" s="56"/>
      <c r="AC3396" s="56" t="s">
        <v>87</v>
      </c>
      <c r="AD3396" s="90" t="str">
        <f t="shared" si="107"/>
        <v>NA</v>
      </c>
      <c r="AE3396" s="90"/>
      <c r="AF3396" s="90"/>
      <c r="AG3396" s="90"/>
    </row>
    <row r="3397" spans="1:33">
      <c r="A3397" s="56" t="s">
        <v>23939</v>
      </c>
      <c r="B3397" s="56" t="s">
        <v>23940</v>
      </c>
      <c r="C3397" s="56" t="s">
        <v>18022</v>
      </c>
      <c r="D3397" s="56" t="s">
        <v>7566</v>
      </c>
      <c r="E3397" s="56" t="s">
        <v>23941</v>
      </c>
      <c r="F3397" s="56" t="s">
        <v>22</v>
      </c>
      <c r="G3397" s="56"/>
      <c r="H3397" s="56" t="s">
        <v>23942</v>
      </c>
      <c r="I3397" s="56" t="s">
        <v>23943</v>
      </c>
      <c r="J3397" s="56" t="s">
        <v>23944</v>
      </c>
      <c r="K3397" s="56" t="s">
        <v>7326</v>
      </c>
      <c r="L3397" s="90" t="str">
        <f t="shared" si="106"/>
        <v>NA</v>
      </c>
      <c r="M3397" s="90"/>
      <c r="O3397" s="91"/>
      <c r="P3397" s="56"/>
      <c r="Q3397" s="56"/>
      <c r="R3397" s="56"/>
      <c r="S3397" s="56"/>
      <c r="T3397" s="56" t="s">
        <v>18943</v>
      </c>
      <c r="U3397" s="56" t="s">
        <v>18944</v>
      </c>
      <c r="V3397" s="56" t="s">
        <v>18863</v>
      </c>
      <c r="W3397" s="56" t="s">
        <v>7566</v>
      </c>
      <c r="X3397" s="56" t="s">
        <v>18945</v>
      </c>
      <c r="Y3397" s="56"/>
      <c r="Z3397" s="56" t="s">
        <v>18946</v>
      </c>
      <c r="AA3397" s="56" t="s">
        <v>18947</v>
      </c>
      <c r="AB3397" s="56"/>
      <c r="AC3397" s="56" t="s">
        <v>7326</v>
      </c>
      <c r="AD3397" s="90" t="str">
        <f t="shared" si="107"/>
        <v>NA</v>
      </c>
      <c r="AE3397" s="90"/>
      <c r="AF3397" s="90"/>
      <c r="AG3397" s="90"/>
    </row>
    <row r="3398" spans="1:33">
      <c r="A3398" s="56" t="s">
        <v>23945</v>
      </c>
      <c r="B3398" s="56" t="s">
        <v>23946</v>
      </c>
      <c r="C3398" s="56" t="s">
        <v>23947</v>
      </c>
      <c r="D3398" s="56" t="s">
        <v>7566</v>
      </c>
      <c r="E3398" s="56" t="s">
        <v>23948</v>
      </c>
      <c r="F3398" s="56" t="s">
        <v>22</v>
      </c>
      <c r="G3398" s="56"/>
      <c r="H3398" s="56" t="s">
        <v>23949</v>
      </c>
      <c r="I3398" s="56" t="s">
        <v>23950</v>
      </c>
      <c r="J3398" s="56" t="s">
        <v>23945</v>
      </c>
      <c r="K3398" s="56" t="s">
        <v>7326</v>
      </c>
      <c r="L3398" s="90" t="str">
        <f t="shared" si="106"/>
        <v>NA</v>
      </c>
      <c r="M3398" s="90"/>
      <c r="O3398" s="91"/>
      <c r="P3398" s="56"/>
      <c r="Q3398" s="56"/>
      <c r="R3398" s="56"/>
      <c r="S3398" s="56"/>
      <c r="T3398" s="56" t="s">
        <v>18948</v>
      </c>
      <c r="U3398" s="56" t="s">
        <v>18949</v>
      </c>
      <c r="V3398" s="56" t="s">
        <v>18950</v>
      </c>
      <c r="W3398" s="56" t="s">
        <v>7566</v>
      </c>
      <c r="X3398" s="56" t="s">
        <v>18951</v>
      </c>
      <c r="Y3398" s="56"/>
      <c r="Z3398" s="56" t="s">
        <v>18952</v>
      </c>
      <c r="AA3398" s="56" t="s">
        <v>18953</v>
      </c>
      <c r="AB3398" s="56" t="s">
        <v>18948</v>
      </c>
      <c r="AC3398" s="56" t="s">
        <v>7326</v>
      </c>
      <c r="AD3398" s="90" t="str">
        <f t="shared" si="107"/>
        <v>NA</v>
      </c>
      <c r="AE3398" s="90"/>
      <c r="AF3398" s="90"/>
      <c r="AG3398" s="90"/>
    </row>
    <row r="3399" spans="1:33">
      <c r="A3399" s="56" t="s">
        <v>23951</v>
      </c>
      <c r="B3399" s="56" t="s">
        <v>23952</v>
      </c>
      <c r="C3399" s="56" t="s">
        <v>18022</v>
      </c>
      <c r="D3399" s="56" t="s">
        <v>7566</v>
      </c>
      <c r="E3399" s="56" t="s">
        <v>23953</v>
      </c>
      <c r="F3399" s="56" t="s">
        <v>22</v>
      </c>
      <c r="G3399" s="56"/>
      <c r="H3399" s="56" t="s">
        <v>23954</v>
      </c>
      <c r="I3399" s="56" t="s">
        <v>23955</v>
      </c>
      <c r="J3399" s="56" t="s">
        <v>23956</v>
      </c>
      <c r="K3399" s="56" t="s">
        <v>7326</v>
      </c>
      <c r="L3399" s="90" t="str">
        <f t="shared" si="106"/>
        <v>NA</v>
      </c>
      <c r="M3399" s="90"/>
      <c r="O3399" s="91"/>
      <c r="P3399" s="56"/>
      <c r="Q3399" s="56"/>
      <c r="R3399" s="56"/>
      <c r="S3399" s="56"/>
      <c r="T3399" s="56" t="s">
        <v>18954</v>
      </c>
      <c r="U3399" s="56" t="s">
        <v>18955</v>
      </c>
      <c r="V3399" s="56" t="s">
        <v>18863</v>
      </c>
      <c r="W3399" s="56" t="s">
        <v>7566</v>
      </c>
      <c r="X3399" s="56" t="s">
        <v>2606</v>
      </c>
      <c r="Y3399" s="56"/>
      <c r="Z3399" s="56" t="s">
        <v>18956</v>
      </c>
      <c r="AA3399" s="56" t="s">
        <v>18957</v>
      </c>
      <c r="AB3399" s="56"/>
      <c r="AC3399" s="56" t="s">
        <v>7326</v>
      </c>
      <c r="AD3399" s="90" t="str">
        <f t="shared" si="107"/>
        <v>NA</v>
      </c>
      <c r="AE3399" s="90"/>
      <c r="AF3399" s="90"/>
      <c r="AG3399" s="90"/>
    </row>
    <row r="3400" spans="1:33">
      <c r="A3400" s="56" t="s">
        <v>56385</v>
      </c>
      <c r="B3400" s="56" t="s">
        <v>23957</v>
      </c>
      <c r="C3400" s="56" t="s">
        <v>23958</v>
      </c>
      <c r="D3400" s="56" t="s">
        <v>7566</v>
      </c>
      <c r="E3400" s="56" t="s">
        <v>23959</v>
      </c>
      <c r="F3400" s="56" t="s">
        <v>22</v>
      </c>
      <c r="G3400" s="56"/>
      <c r="H3400" s="56" t="s">
        <v>23960</v>
      </c>
      <c r="I3400" s="56" t="s">
        <v>23961</v>
      </c>
      <c r="J3400" s="56" t="s">
        <v>23962</v>
      </c>
      <c r="K3400" s="56" t="s">
        <v>87</v>
      </c>
      <c r="L3400" s="90" t="str">
        <f t="shared" si="106"/>
        <v>NA</v>
      </c>
      <c r="M3400" s="90"/>
      <c r="O3400" s="91"/>
      <c r="P3400" s="56"/>
      <c r="Q3400" s="56"/>
      <c r="R3400" s="56"/>
      <c r="S3400" s="56"/>
      <c r="T3400" s="56" t="s">
        <v>18958</v>
      </c>
      <c r="U3400" s="56" t="s">
        <v>18959</v>
      </c>
      <c r="V3400" s="56" t="s">
        <v>18960</v>
      </c>
      <c r="W3400" s="56" t="s">
        <v>7566</v>
      </c>
      <c r="X3400" s="56" t="s">
        <v>2606</v>
      </c>
      <c r="Y3400" s="56"/>
      <c r="Z3400" s="56" t="s">
        <v>18961</v>
      </c>
      <c r="AA3400" s="56" t="s">
        <v>18957</v>
      </c>
      <c r="AB3400" s="56" t="s">
        <v>18962</v>
      </c>
      <c r="AC3400" s="56" t="s">
        <v>7326</v>
      </c>
      <c r="AD3400" s="90" t="str">
        <f t="shared" si="107"/>
        <v>NA</v>
      </c>
      <c r="AE3400" s="90"/>
      <c r="AF3400" s="90"/>
      <c r="AG3400" s="90"/>
    </row>
    <row r="3401" spans="1:33">
      <c r="A3401" s="56" t="s">
        <v>23963</v>
      </c>
      <c r="B3401" s="56" t="s">
        <v>23964</v>
      </c>
      <c r="C3401" s="56" t="s">
        <v>18022</v>
      </c>
      <c r="D3401" s="56" t="s">
        <v>7566</v>
      </c>
      <c r="E3401" s="56" t="s">
        <v>8913</v>
      </c>
      <c r="F3401" s="56" t="s">
        <v>22</v>
      </c>
      <c r="G3401" s="56"/>
      <c r="H3401" s="56" t="s">
        <v>23965</v>
      </c>
      <c r="I3401" s="56" t="s">
        <v>23966</v>
      </c>
      <c r="J3401" s="56" t="s">
        <v>23967</v>
      </c>
      <c r="K3401" s="56" t="s">
        <v>7326</v>
      </c>
      <c r="L3401" s="90" t="str">
        <f t="shared" si="106"/>
        <v>NA</v>
      </c>
      <c r="M3401" s="90"/>
      <c r="O3401" s="91"/>
      <c r="P3401" s="56"/>
      <c r="Q3401" s="56"/>
      <c r="R3401" s="56"/>
      <c r="S3401" s="56"/>
      <c r="T3401" s="56" t="s">
        <v>18963</v>
      </c>
      <c r="U3401" s="56" t="s">
        <v>18964</v>
      </c>
      <c r="V3401" s="56" t="s">
        <v>18965</v>
      </c>
      <c r="W3401" s="56" t="s">
        <v>7566</v>
      </c>
      <c r="X3401" s="56" t="s">
        <v>18966</v>
      </c>
      <c r="Y3401" s="56"/>
      <c r="Z3401" s="56" t="s">
        <v>18967</v>
      </c>
      <c r="AA3401" s="56" t="s">
        <v>18968</v>
      </c>
      <c r="AB3401" s="56" t="s">
        <v>18969</v>
      </c>
      <c r="AC3401" s="56" t="s">
        <v>7326</v>
      </c>
      <c r="AD3401" s="90" t="str">
        <f t="shared" si="107"/>
        <v>NA</v>
      </c>
      <c r="AE3401" s="90"/>
      <c r="AF3401" s="90"/>
      <c r="AG3401" s="90"/>
    </row>
    <row r="3402" spans="1:33">
      <c r="A3402" s="56" t="s">
        <v>23968</v>
      </c>
      <c r="B3402" s="56" t="s">
        <v>23969</v>
      </c>
      <c r="C3402" s="56" t="s">
        <v>23970</v>
      </c>
      <c r="D3402" s="56" t="s">
        <v>7566</v>
      </c>
      <c r="E3402" s="56" t="s">
        <v>8913</v>
      </c>
      <c r="F3402" s="56" t="s">
        <v>22</v>
      </c>
      <c r="G3402" s="56"/>
      <c r="H3402" s="56" t="s">
        <v>23971</v>
      </c>
      <c r="I3402" s="56" t="s">
        <v>23966</v>
      </c>
      <c r="J3402" s="56" t="s">
        <v>23972</v>
      </c>
      <c r="K3402" s="56" t="s">
        <v>7326</v>
      </c>
      <c r="L3402" s="90" t="str">
        <f t="shared" si="106"/>
        <v>NA</v>
      </c>
      <c r="M3402" s="90"/>
      <c r="O3402" s="91"/>
      <c r="P3402" s="56"/>
      <c r="Q3402" s="56"/>
      <c r="R3402" s="56"/>
      <c r="S3402" s="56"/>
      <c r="T3402" s="56" t="s">
        <v>18970</v>
      </c>
      <c r="U3402" s="56" t="s">
        <v>18971</v>
      </c>
      <c r="V3402" s="56" t="s">
        <v>18972</v>
      </c>
      <c r="W3402" s="56" t="s">
        <v>7566</v>
      </c>
      <c r="X3402" s="56" t="s">
        <v>18973</v>
      </c>
      <c r="Y3402" s="56"/>
      <c r="Z3402" s="56" t="s">
        <v>18974</v>
      </c>
      <c r="AA3402" s="56" t="s">
        <v>18975</v>
      </c>
      <c r="AB3402" s="56" t="s">
        <v>18976</v>
      </c>
      <c r="AC3402" s="56" t="s">
        <v>7326</v>
      </c>
      <c r="AD3402" s="90" t="str">
        <f t="shared" si="107"/>
        <v>NA</v>
      </c>
      <c r="AE3402" s="90"/>
      <c r="AF3402" s="90"/>
      <c r="AG3402" s="90"/>
    </row>
    <row r="3403" spans="1:33">
      <c r="A3403" s="56" t="s">
        <v>23973</v>
      </c>
      <c r="B3403" s="56" t="s">
        <v>23974</v>
      </c>
      <c r="C3403" s="56" t="s">
        <v>23975</v>
      </c>
      <c r="D3403" s="56" t="s">
        <v>7566</v>
      </c>
      <c r="E3403" s="56" t="s">
        <v>8913</v>
      </c>
      <c r="F3403" s="56" t="s">
        <v>22</v>
      </c>
      <c r="G3403" s="56"/>
      <c r="H3403" s="56" t="s">
        <v>23976</v>
      </c>
      <c r="I3403" s="56" t="s">
        <v>23966</v>
      </c>
      <c r="J3403" s="56" t="s">
        <v>23977</v>
      </c>
      <c r="K3403" s="56" t="s">
        <v>87</v>
      </c>
      <c r="L3403" s="90" t="str">
        <f t="shared" si="106"/>
        <v>NA</v>
      </c>
      <c r="M3403" s="90"/>
      <c r="O3403" s="91"/>
      <c r="P3403" s="56"/>
      <c r="Q3403" s="56"/>
      <c r="R3403" s="56"/>
      <c r="S3403" s="56"/>
      <c r="T3403" s="56" t="s">
        <v>18977</v>
      </c>
      <c r="U3403" s="56" t="s">
        <v>18978</v>
      </c>
      <c r="V3403" s="56" t="s">
        <v>18979</v>
      </c>
      <c r="W3403" s="56" t="s">
        <v>7566</v>
      </c>
      <c r="X3403" s="56" t="s">
        <v>8647</v>
      </c>
      <c r="Y3403" s="56"/>
      <c r="Z3403" s="56" t="s">
        <v>18980</v>
      </c>
      <c r="AA3403" s="56" t="s">
        <v>18981</v>
      </c>
      <c r="AB3403" s="56" t="s">
        <v>18977</v>
      </c>
      <c r="AC3403" s="56" t="s">
        <v>7326</v>
      </c>
      <c r="AD3403" s="90" t="str">
        <f t="shared" si="107"/>
        <v>NA</v>
      </c>
      <c r="AE3403" s="90"/>
      <c r="AF3403" s="90"/>
      <c r="AG3403" s="90"/>
    </row>
    <row r="3404" spans="1:33">
      <c r="A3404" s="56" t="s">
        <v>23978</v>
      </c>
      <c r="B3404" s="56" t="s">
        <v>23979</v>
      </c>
      <c r="C3404" s="56" t="s">
        <v>18022</v>
      </c>
      <c r="D3404" s="56" t="s">
        <v>7566</v>
      </c>
      <c r="E3404" s="56" t="s">
        <v>4130</v>
      </c>
      <c r="F3404" s="56" t="s">
        <v>22</v>
      </c>
      <c r="G3404" s="56"/>
      <c r="H3404" s="56" t="s">
        <v>23980</v>
      </c>
      <c r="I3404" s="56" t="s">
        <v>23981</v>
      </c>
      <c r="J3404" s="56" t="s">
        <v>23982</v>
      </c>
      <c r="K3404" s="56" t="s">
        <v>7326</v>
      </c>
      <c r="L3404" s="90" t="str">
        <f t="shared" si="106"/>
        <v>NA</v>
      </c>
      <c r="M3404" s="90"/>
      <c r="O3404" s="91"/>
      <c r="P3404" s="56"/>
      <c r="Q3404" s="56"/>
      <c r="R3404" s="56"/>
      <c r="S3404" s="56"/>
      <c r="T3404" s="56" t="s">
        <v>18982</v>
      </c>
      <c r="U3404" s="56" t="s">
        <v>18983</v>
      </c>
      <c r="V3404" s="56" t="s">
        <v>18984</v>
      </c>
      <c r="W3404" s="56" t="s">
        <v>7566</v>
      </c>
      <c r="X3404" s="56" t="s">
        <v>18985</v>
      </c>
      <c r="Y3404" s="56"/>
      <c r="Z3404" s="56" t="s">
        <v>18986</v>
      </c>
      <c r="AA3404" s="56" t="s">
        <v>18987</v>
      </c>
      <c r="AB3404" s="56" t="s">
        <v>18988</v>
      </c>
      <c r="AC3404" s="56" t="s">
        <v>7326</v>
      </c>
      <c r="AD3404" s="90" t="str">
        <f t="shared" si="107"/>
        <v>NA</v>
      </c>
      <c r="AE3404" s="90"/>
      <c r="AF3404" s="90"/>
      <c r="AG3404" s="90"/>
    </row>
    <row r="3405" spans="1:33">
      <c r="A3405" s="56" t="s">
        <v>23983</v>
      </c>
      <c r="B3405" s="56" t="s">
        <v>23984</v>
      </c>
      <c r="C3405" s="56" t="s">
        <v>23985</v>
      </c>
      <c r="D3405" s="56" t="s">
        <v>7566</v>
      </c>
      <c r="E3405" s="56" t="s">
        <v>4130</v>
      </c>
      <c r="F3405" s="56" t="s">
        <v>22</v>
      </c>
      <c r="G3405" s="56"/>
      <c r="H3405" s="56" t="s">
        <v>23986</v>
      </c>
      <c r="I3405" s="56" t="s">
        <v>23981</v>
      </c>
      <c r="J3405" s="56" t="s">
        <v>23987</v>
      </c>
      <c r="K3405" s="56" t="s">
        <v>7326</v>
      </c>
      <c r="L3405" s="90" t="str">
        <f t="shared" si="106"/>
        <v>NA</v>
      </c>
      <c r="M3405" s="90"/>
      <c r="O3405" s="91"/>
      <c r="P3405" s="56"/>
      <c r="Q3405" s="56"/>
      <c r="R3405" s="56"/>
      <c r="S3405" s="56"/>
      <c r="T3405" s="56" t="s">
        <v>18989</v>
      </c>
      <c r="U3405" s="56" t="s">
        <v>18990</v>
      </c>
      <c r="V3405" s="56" t="s">
        <v>18991</v>
      </c>
      <c r="W3405" s="56" t="s">
        <v>7566</v>
      </c>
      <c r="X3405" s="56" t="s">
        <v>18992</v>
      </c>
      <c r="Y3405" s="56"/>
      <c r="Z3405" s="56" t="s">
        <v>18993</v>
      </c>
      <c r="AA3405" s="56" t="s">
        <v>18994</v>
      </c>
      <c r="AB3405" s="56" t="s">
        <v>18989</v>
      </c>
      <c r="AC3405" s="56" t="s">
        <v>7326</v>
      </c>
      <c r="AD3405" s="90" t="str">
        <f t="shared" si="107"/>
        <v>NA</v>
      </c>
      <c r="AE3405" s="90"/>
      <c r="AF3405" s="90"/>
      <c r="AG3405" s="90"/>
    </row>
    <row r="3406" spans="1:33">
      <c r="A3406" s="56" t="s">
        <v>23988</v>
      </c>
      <c r="B3406" s="56" t="s">
        <v>23989</v>
      </c>
      <c r="C3406" s="56" t="s">
        <v>23990</v>
      </c>
      <c r="D3406" s="56" t="s">
        <v>7566</v>
      </c>
      <c r="E3406" s="56" t="s">
        <v>23991</v>
      </c>
      <c r="F3406" s="56" t="s">
        <v>22</v>
      </c>
      <c r="G3406" s="56"/>
      <c r="H3406" s="56" t="s">
        <v>23992</v>
      </c>
      <c r="I3406" s="56" t="s">
        <v>23993</v>
      </c>
      <c r="J3406" s="56" t="s">
        <v>23994</v>
      </c>
      <c r="K3406" s="56" t="s">
        <v>87</v>
      </c>
      <c r="L3406" s="90" t="str">
        <f t="shared" si="106"/>
        <v>NA</v>
      </c>
      <c r="M3406" s="90"/>
      <c r="O3406" s="91"/>
      <c r="P3406" s="56"/>
      <c r="Q3406" s="56"/>
      <c r="R3406" s="56"/>
      <c r="S3406" s="56"/>
      <c r="T3406" s="56" t="s">
        <v>18995</v>
      </c>
      <c r="U3406" s="56" t="s">
        <v>18996</v>
      </c>
      <c r="V3406" s="56" t="s">
        <v>18997</v>
      </c>
      <c r="W3406" s="56" t="s">
        <v>7566</v>
      </c>
      <c r="X3406" s="56" t="s">
        <v>18998</v>
      </c>
      <c r="Y3406" s="56"/>
      <c r="Z3406" s="56" t="s">
        <v>18999</v>
      </c>
      <c r="AA3406" s="56" t="s">
        <v>19000</v>
      </c>
      <c r="AB3406" s="56" t="s">
        <v>18995</v>
      </c>
      <c r="AC3406" s="56" t="s">
        <v>7326</v>
      </c>
      <c r="AD3406" s="90" t="str">
        <f t="shared" si="107"/>
        <v>NA</v>
      </c>
      <c r="AE3406" s="90"/>
      <c r="AF3406" s="90"/>
      <c r="AG3406" s="90"/>
    </row>
    <row r="3407" spans="1:33">
      <c r="A3407" s="56" t="s">
        <v>23995</v>
      </c>
      <c r="B3407" s="56" t="s">
        <v>23996</v>
      </c>
      <c r="C3407" s="56" t="s">
        <v>23997</v>
      </c>
      <c r="D3407" s="56" t="s">
        <v>7566</v>
      </c>
      <c r="E3407" s="56" t="s">
        <v>23998</v>
      </c>
      <c r="F3407" s="56" t="s">
        <v>22</v>
      </c>
      <c r="G3407" s="56"/>
      <c r="H3407" s="56" t="s">
        <v>23999</v>
      </c>
      <c r="I3407" s="56" t="s">
        <v>24000</v>
      </c>
      <c r="J3407" s="56"/>
      <c r="K3407" s="56" t="s">
        <v>87</v>
      </c>
      <c r="L3407" s="90" t="str">
        <f t="shared" si="106"/>
        <v>NA</v>
      </c>
      <c r="M3407" s="90"/>
      <c r="O3407" s="91"/>
      <c r="P3407" s="56"/>
      <c r="Q3407" s="56"/>
      <c r="R3407" s="56"/>
      <c r="S3407" s="56"/>
      <c r="T3407" s="56" t="s">
        <v>19001</v>
      </c>
      <c r="U3407" s="56" t="s">
        <v>19002</v>
      </c>
      <c r="V3407" s="56" t="s">
        <v>19003</v>
      </c>
      <c r="W3407" s="56" t="s">
        <v>7566</v>
      </c>
      <c r="X3407" s="56" t="s">
        <v>19004</v>
      </c>
      <c r="Y3407" s="56"/>
      <c r="Z3407" s="56" t="s">
        <v>19005</v>
      </c>
      <c r="AA3407" s="56" t="s">
        <v>19006</v>
      </c>
      <c r="AB3407" s="56" t="s">
        <v>19007</v>
      </c>
      <c r="AC3407" s="56" t="s">
        <v>7326</v>
      </c>
      <c r="AD3407" s="90" t="str">
        <f t="shared" si="107"/>
        <v>NA</v>
      </c>
      <c r="AE3407" s="90"/>
      <c r="AF3407" s="90"/>
      <c r="AG3407" s="90"/>
    </row>
    <row r="3408" spans="1:33">
      <c r="A3408" s="56" t="s">
        <v>24001</v>
      </c>
      <c r="B3408" s="56" t="s">
        <v>24002</v>
      </c>
      <c r="C3408" s="56" t="s">
        <v>24003</v>
      </c>
      <c r="D3408" s="56" t="s">
        <v>7566</v>
      </c>
      <c r="E3408" s="56" t="s">
        <v>24004</v>
      </c>
      <c r="F3408" s="56" t="s">
        <v>22</v>
      </c>
      <c r="G3408" s="56"/>
      <c r="H3408" s="56" t="s">
        <v>24005</v>
      </c>
      <c r="I3408" s="56" t="s">
        <v>24006</v>
      </c>
      <c r="J3408" s="56" t="s">
        <v>24007</v>
      </c>
      <c r="K3408" s="56" t="s">
        <v>7326</v>
      </c>
      <c r="L3408" s="90" t="str">
        <f t="shared" si="106"/>
        <v>NA</v>
      </c>
      <c r="M3408" s="90"/>
      <c r="O3408" s="91"/>
      <c r="P3408" s="56"/>
      <c r="Q3408" s="56"/>
      <c r="R3408" s="56"/>
      <c r="S3408" s="56"/>
      <c r="T3408" s="56" t="s">
        <v>19008</v>
      </c>
      <c r="U3408" s="56" t="s">
        <v>19009</v>
      </c>
      <c r="V3408" s="56" t="s">
        <v>19010</v>
      </c>
      <c r="W3408" s="56" t="s">
        <v>7566</v>
      </c>
      <c r="X3408" s="56" t="s">
        <v>19011</v>
      </c>
      <c r="Y3408" s="56"/>
      <c r="Z3408" s="56" t="s">
        <v>19012</v>
      </c>
      <c r="AA3408" s="56" t="s">
        <v>19013</v>
      </c>
      <c r="AB3408" s="56"/>
      <c r="AC3408" s="56" t="s">
        <v>87</v>
      </c>
      <c r="AD3408" s="90" t="str">
        <f t="shared" si="107"/>
        <v>NA</v>
      </c>
      <c r="AE3408" s="90"/>
      <c r="AF3408" s="90"/>
      <c r="AG3408" s="90"/>
    </row>
    <row r="3409" spans="1:33">
      <c r="A3409" s="56" t="s">
        <v>24008</v>
      </c>
      <c r="B3409" s="56" t="s">
        <v>24009</v>
      </c>
      <c r="C3409" s="56" t="s">
        <v>24010</v>
      </c>
      <c r="D3409" s="56" t="s">
        <v>7566</v>
      </c>
      <c r="E3409" s="56" t="s">
        <v>24011</v>
      </c>
      <c r="F3409" s="56" t="s">
        <v>22</v>
      </c>
      <c r="G3409" s="56"/>
      <c r="H3409" s="56" t="s">
        <v>24012</v>
      </c>
      <c r="I3409" s="56" t="s">
        <v>24013</v>
      </c>
      <c r="J3409" s="56" t="s">
        <v>24008</v>
      </c>
      <c r="K3409" s="56" t="s">
        <v>7326</v>
      </c>
      <c r="L3409" s="90" t="str">
        <f t="shared" si="106"/>
        <v>NA</v>
      </c>
      <c r="M3409" s="90"/>
      <c r="O3409" s="91"/>
      <c r="P3409" s="56"/>
      <c r="Q3409" s="56"/>
      <c r="R3409" s="56"/>
      <c r="S3409" s="56"/>
      <c r="T3409" s="56" t="s">
        <v>56367</v>
      </c>
      <c r="U3409" s="56" t="s">
        <v>19014</v>
      </c>
      <c r="V3409" s="56" t="s">
        <v>17654</v>
      </c>
      <c r="W3409" s="56" t="s">
        <v>7566</v>
      </c>
      <c r="X3409" s="56" t="s">
        <v>172</v>
      </c>
      <c r="Y3409" s="56"/>
      <c r="Z3409" s="56" t="s">
        <v>19015</v>
      </c>
      <c r="AA3409" s="56" t="s">
        <v>19016</v>
      </c>
      <c r="AB3409" s="56"/>
      <c r="AC3409" s="56" t="s">
        <v>7326</v>
      </c>
      <c r="AD3409" s="90" t="str">
        <f t="shared" si="107"/>
        <v>NA</v>
      </c>
      <c r="AE3409" s="90"/>
      <c r="AF3409" s="90"/>
      <c r="AG3409" s="90"/>
    </row>
    <row r="3410" spans="1:33">
      <c r="A3410" s="56" t="s">
        <v>24014</v>
      </c>
      <c r="B3410" s="56" t="s">
        <v>24015</v>
      </c>
      <c r="C3410" s="56" t="s">
        <v>24016</v>
      </c>
      <c r="D3410" s="56" t="s">
        <v>7566</v>
      </c>
      <c r="E3410" s="56" t="s">
        <v>4140</v>
      </c>
      <c r="F3410" s="56" t="s">
        <v>22</v>
      </c>
      <c r="G3410" s="56"/>
      <c r="H3410" s="56" t="s">
        <v>24017</v>
      </c>
      <c r="I3410" s="56" t="s">
        <v>24018</v>
      </c>
      <c r="J3410" s="56" t="s">
        <v>24019</v>
      </c>
      <c r="K3410" s="56" t="s">
        <v>7326</v>
      </c>
      <c r="L3410" s="90" t="str">
        <f t="shared" si="106"/>
        <v>NA</v>
      </c>
      <c r="M3410" s="90"/>
      <c r="O3410" s="91"/>
      <c r="P3410" s="56"/>
      <c r="Q3410" s="56"/>
      <c r="R3410" s="56"/>
      <c r="S3410" s="56"/>
      <c r="T3410" s="56" t="s">
        <v>19017</v>
      </c>
      <c r="U3410" s="56" t="s">
        <v>19018</v>
      </c>
      <c r="V3410" s="56" t="s">
        <v>19019</v>
      </c>
      <c r="W3410" s="56" t="s">
        <v>7566</v>
      </c>
      <c r="X3410" s="56" t="s">
        <v>172</v>
      </c>
      <c r="Y3410" s="56"/>
      <c r="Z3410" s="56" t="s">
        <v>19020</v>
      </c>
      <c r="AA3410" s="56" t="s">
        <v>19016</v>
      </c>
      <c r="AB3410" s="56" t="s">
        <v>15247</v>
      </c>
      <c r="AC3410" s="56" t="s">
        <v>87</v>
      </c>
      <c r="AD3410" s="90" t="str">
        <f t="shared" si="107"/>
        <v>NA</v>
      </c>
      <c r="AE3410" s="90"/>
      <c r="AF3410" s="90"/>
      <c r="AG3410" s="90"/>
    </row>
    <row r="3411" spans="1:33">
      <c r="A3411" s="56" t="s">
        <v>24020</v>
      </c>
      <c r="B3411" s="56" t="s">
        <v>24021</v>
      </c>
      <c r="C3411" s="56" t="s">
        <v>24022</v>
      </c>
      <c r="D3411" s="56" t="s">
        <v>7566</v>
      </c>
      <c r="E3411" s="56" t="s">
        <v>4150</v>
      </c>
      <c r="F3411" s="56" t="s">
        <v>22</v>
      </c>
      <c r="G3411" s="56"/>
      <c r="H3411" s="56" t="s">
        <v>24023</v>
      </c>
      <c r="I3411" s="56" t="s">
        <v>24024</v>
      </c>
      <c r="J3411" s="56" t="s">
        <v>24025</v>
      </c>
      <c r="K3411" s="56" t="s">
        <v>7326</v>
      </c>
      <c r="L3411" s="90" t="str">
        <f t="shared" si="106"/>
        <v>NA</v>
      </c>
      <c r="M3411" s="90"/>
      <c r="O3411" s="91"/>
      <c r="P3411" s="56"/>
      <c r="Q3411" s="56"/>
      <c r="R3411" s="56"/>
      <c r="S3411" s="56"/>
      <c r="T3411" s="56" t="s">
        <v>19021</v>
      </c>
      <c r="U3411" s="56" t="s">
        <v>19022</v>
      </c>
      <c r="V3411" s="56" t="s">
        <v>19023</v>
      </c>
      <c r="W3411" s="56" t="s">
        <v>7566</v>
      </c>
      <c r="X3411" s="56" t="s">
        <v>172</v>
      </c>
      <c r="Y3411" s="56"/>
      <c r="Z3411" s="56" t="s">
        <v>19024</v>
      </c>
      <c r="AA3411" s="56" t="s">
        <v>19016</v>
      </c>
      <c r="AB3411" s="56"/>
      <c r="AC3411" s="56" t="s">
        <v>87</v>
      </c>
      <c r="AD3411" s="90" t="str">
        <f t="shared" si="107"/>
        <v>NA</v>
      </c>
      <c r="AE3411" s="90"/>
      <c r="AF3411" s="90"/>
      <c r="AG3411" s="90"/>
    </row>
    <row r="3412" spans="1:33">
      <c r="A3412" s="56" t="s">
        <v>24026</v>
      </c>
      <c r="B3412" s="56" t="s">
        <v>24027</v>
      </c>
      <c r="C3412" s="56" t="s">
        <v>24028</v>
      </c>
      <c r="D3412" s="56" t="s">
        <v>7566</v>
      </c>
      <c r="E3412" s="56" t="s">
        <v>4150</v>
      </c>
      <c r="F3412" s="56" t="s">
        <v>22</v>
      </c>
      <c r="G3412" s="56"/>
      <c r="H3412" s="56" t="s">
        <v>24029</v>
      </c>
      <c r="I3412" s="56" t="s">
        <v>24024</v>
      </c>
      <c r="J3412" s="56"/>
      <c r="K3412" s="56" t="s">
        <v>87</v>
      </c>
      <c r="L3412" s="90" t="str">
        <f t="shared" si="106"/>
        <v>NA</v>
      </c>
      <c r="M3412" s="90"/>
      <c r="O3412" s="91"/>
      <c r="P3412" s="56"/>
      <c r="Q3412" s="56"/>
      <c r="R3412" s="56"/>
      <c r="S3412" s="56"/>
      <c r="T3412" s="56" t="s">
        <v>19025</v>
      </c>
      <c r="U3412" s="56" t="s">
        <v>19026</v>
      </c>
      <c r="V3412" s="56" t="s">
        <v>19027</v>
      </c>
      <c r="W3412" s="56" t="s">
        <v>7566</v>
      </c>
      <c r="X3412" s="56" t="s">
        <v>19028</v>
      </c>
      <c r="Y3412" s="56"/>
      <c r="Z3412" s="56" t="s">
        <v>19029</v>
      </c>
      <c r="AA3412" s="56" t="s">
        <v>19030</v>
      </c>
      <c r="AB3412" s="56" t="s">
        <v>19025</v>
      </c>
      <c r="AC3412" s="56" t="s">
        <v>7326</v>
      </c>
      <c r="AD3412" s="90" t="str">
        <f t="shared" si="107"/>
        <v>NA</v>
      </c>
      <c r="AE3412" s="90"/>
      <c r="AF3412" s="90"/>
      <c r="AG3412" s="90"/>
    </row>
    <row r="3413" spans="1:33">
      <c r="A3413" s="56" t="s">
        <v>24030</v>
      </c>
      <c r="B3413" s="56" t="s">
        <v>24031</v>
      </c>
      <c r="C3413" s="56" t="s">
        <v>15303</v>
      </c>
      <c r="D3413" s="56" t="s">
        <v>7566</v>
      </c>
      <c r="E3413" s="56" t="s">
        <v>4163</v>
      </c>
      <c r="F3413" s="56" t="s">
        <v>22</v>
      </c>
      <c r="G3413" s="56"/>
      <c r="H3413" s="56" t="s">
        <v>24032</v>
      </c>
      <c r="I3413" s="56" t="s">
        <v>24033</v>
      </c>
      <c r="J3413" s="56" t="s">
        <v>24034</v>
      </c>
      <c r="K3413" s="56" t="s">
        <v>7326</v>
      </c>
      <c r="L3413" s="90" t="str">
        <f t="shared" si="106"/>
        <v>NA</v>
      </c>
      <c r="M3413" s="90"/>
      <c r="O3413" s="91"/>
      <c r="P3413" s="56"/>
      <c r="Q3413" s="56"/>
      <c r="R3413" s="56"/>
      <c r="S3413" s="56"/>
      <c r="T3413" s="56" t="s">
        <v>19031</v>
      </c>
      <c r="U3413" s="56" t="s">
        <v>19032</v>
      </c>
      <c r="V3413" s="56" t="s">
        <v>19033</v>
      </c>
      <c r="W3413" s="56" t="s">
        <v>7566</v>
      </c>
      <c r="X3413" s="56" t="s">
        <v>636</v>
      </c>
      <c r="Y3413" s="56"/>
      <c r="Z3413" s="56" t="s">
        <v>19034</v>
      </c>
      <c r="AA3413" s="56" t="s">
        <v>19035</v>
      </c>
      <c r="AB3413" s="56" t="s">
        <v>19036</v>
      </c>
      <c r="AC3413" s="56" t="s">
        <v>7326</v>
      </c>
      <c r="AD3413" s="90" t="str">
        <f t="shared" si="107"/>
        <v>NA</v>
      </c>
      <c r="AE3413" s="90"/>
      <c r="AF3413" s="90"/>
      <c r="AG3413" s="90"/>
    </row>
    <row r="3414" spans="1:33">
      <c r="A3414" s="56" t="s">
        <v>24035</v>
      </c>
      <c r="B3414" s="56" t="s">
        <v>24036</v>
      </c>
      <c r="C3414" s="56" t="s">
        <v>24037</v>
      </c>
      <c r="D3414" s="56" t="s">
        <v>7566</v>
      </c>
      <c r="E3414" s="56" t="s">
        <v>4163</v>
      </c>
      <c r="F3414" s="56" t="s">
        <v>22</v>
      </c>
      <c r="G3414" s="56"/>
      <c r="H3414" s="56" t="s">
        <v>24038</v>
      </c>
      <c r="I3414" s="56" t="s">
        <v>24033</v>
      </c>
      <c r="J3414" s="56" t="s">
        <v>24039</v>
      </c>
      <c r="K3414" s="56" t="s">
        <v>7326</v>
      </c>
      <c r="L3414" s="90" t="str">
        <f t="shared" si="106"/>
        <v>NA</v>
      </c>
      <c r="M3414" s="90"/>
      <c r="O3414" s="91"/>
      <c r="P3414" s="56"/>
      <c r="Q3414" s="56"/>
      <c r="R3414" s="56"/>
      <c r="S3414" s="56"/>
      <c r="T3414" s="56" t="s">
        <v>19037</v>
      </c>
      <c r="U3414" s="56" t="s">
        <v>19038</v>
      </c>
      <c r="V3414" s="56" t="s">
        <v>19039</v>
      </c>
      <c r="W3414" s="56" t="s">
        <v>7566</v>
      </c>
      <c r="X3414" s="56" t="s">
        <v>19040</v>
      </c>
      <c r="Y3414" s="56"/>
      <c r="Z3414" s="56" t="s">
        <v>19041</v>
      </c>
      <c r="AA3414" s="56" t="s">
        <v>19042</v>
      </c>
      <c r="AB3414" s="56" t="s">
        <v>19043</v>
      </c>
      <c r="AC3414" s="56" t="s">
        <v>7326</v>
      </c>
      <c r="AD3414" s="90" t="str">
        <f t="shared" si="107"/>
        <v>NA</v>
      </c>
      <c r="AE3414" s="90"/>
      <c r="AF3414" s="90"/>
      <c r="AG3414" s="90"/>
    </row>
    <row r="3415" spans="1:33">
      <c r="A3415" s="56" t="s">
        <v>24040</v>
      </c>
      <c r="B3415" s="56" t="s">
        <v>24041</v>
      </c>
      <c r="C3415" s="56" t="s">
        <v>24042</v>
      </c>
      <c r="D3415" s="56" t="s">
        <v>7566</v>
      </c>
      <c r="E3415" s="56" t="s">
        <v>4163</v>
      </c>
      <c r="F3415" s="56" t="s">
        <v>22</v>
      </c>
      <c r="G3415" s="56"/>
      <c r="H3415" s="56" t="s">
        <v>24043</v>
      </c>
      <c r="I3415" s="56" t="s">
        <v>24033</v>
      </c>
      <c r="J3415" s="56" t="s">
        <v>24044</v>
      </c>
      <c r="K3415" s="56" t="s">
        <v>87</v>
      </c>
      <c r="L3415" s="90" t="str">
        <f t="shared" si="106"/>
        <v>NA</v>
      </c>
      <c r="M3415" s="90"/>
      <c r="O3415" s="91"/>
      <c r="P3415" s="56"/>
      <c r="Q3415" s="56"/>
      <c r="R3415" s="56"/>
      <c r="S3415" s="56"/>
      <c r="T3415" s="56" t="s">
        <v>19044</v>
      </c>
      <c r="U3415" s="56" t="s">
        <v>19045</v>
      </c>
      <c r="V3415" s="56" t="s">
        <v>19046</v>
      </c>
      <c r="W3415" s="56" t="s">
        <v>7566</v>
      </c>
      <c r="X3415" s="56" t="s">
        <v>19047</v>
      </c>
      <c r="Y3415" s="56"/>
      <c r="Z3415" s="56" t="s">
        <v>19048</v>
      </c>
      <c r="AA3415" s="56" t="s">
        <v>19049</v>
      </c>
      <c r="AB3415" s="56"/>
      <c r="AC3415" s="56" t="s">
        <v>7326</v>
      </c>
      <c r="AD3415" s="90" t="str">
        <f t="shared" si="107"/>
        <v>NA</v>
      </c>
      <c r="AE3415" s="90"/>
      <c r="AF3415" s="90"/>
      <c r="AG3415" s="90"/>
    </row>
    <row r="3416" spans="1:33">
      <c r="A3416" s="56" t="s">
        <v>24045</v>
      </c>
      <c r="B3416" s="56" t="s">
        <v>24046</v>
      </c>
      <c r="C3416" s="56" t="s">
        <v>24047</v>
      </c>
      <c r="D3416" s="56" t="s">
        <v>7566</v>
      </c>
      <c r="E3416" s="56" t="s">
        <v>4172</v>
      </c>
      <c r="F3416" s="56" t="s">
        <v>22</v>
      </c>
      <c r="G3416" s="56"/>
      <c r="H3416" s="56" t="s">
        <v>24048</v>
      </c>
      <c r="I3416" s="56" t="s">
        <v>24049</v>
      </c>
      <c r="J3416" s="56" t="s">
        <v>24050</v>
      </c>
      <c r="K3416" s="56" t="s">
        <v>7326</v>
      </c>
      <c r="L3416" s="90" t="str">
        <f t="shared" si="106"/>
        <v>NA</v>
      </c>
      <c r="M3416" s="90"/>
      <c r="O3416" s="91"/>
      <c r="P3416" s="56"/>
      <c r="Q3416" s="56"/>
      <c r="R3416" s="56"/>
      <c r="S3416" s="56"/>
      <c r="T3416" s="56" t="s">
        <v>19050</v>
      </c>
      <c r="U3416" s="56" t="s">
        <v>19051</v>
      </c>
      <c r="V3416" s="56" t="s">
        <v>17654</v>
      </c>
      <c r="W3416" s="56" t="s">
        <v>7566</v>
      </c>
      <c r="X3416" s="56" t="s">
        <v>7071</v>
      </c>
      <c r="Y3416" s="56"/>
      <c r="Z3416" s="56" t="s">
        <v>19052</v>
      </c>
      <c r="AA3416" s="56" t="s">
        <v>19053</v>
      </c>
      <c r="AB3416" s="56"/>
      <c r="AC3416" s="56" t="s">
        <v>7326</v>
      </c>
      <c r="AD3416" s="90" t="str">
        <f t="shared" si="107"/>
        <v>NA</v>
      </c>
      <c r="AE3416" s="90"/>
      <c r="AF3416" s="90"/>
      <c r="AG3416" s="90"/>
    </row>
    <row r="3417" spans="1:33">
      <c r="A3417" s="56" t="s">
        <v>24051</v>
      </c>
      <c r="B3417" s="56" t="s">
        <v>24052</v>
      </c>
      <c r="C3417" s="56" t="s">
        <v>24053</v>
      </c>
      <c r="D3417" s="56" t="s">
        <v>7566</v>
      </c>
      <c r="E3417" s="56" t="s">
        <v>4172</v>
      </c>
      <c r="F3417" s="56" t="s">
        <v>22</v>
      </c>
      <c r="G3417" s="56"/>
      <c r="H3417" s="56" t="s">
        <v>24054</v>
      </c>
      <c r="I3417" s="56" t="s">
        <v>24049</v>
      </c>
      <c r="J3417" s="56" t="s">
        <v>24051</v>
      </c>
      <c r="K3417" s="56" t="s">
        <v>87</v>
      </c>
      <c r="L3417" s="90" t="str">
        <f t="shared" si="106"/>
        <v>NA</v>
      </c>
      <c r="M3417" s="90"/>
      <c r="O3417" s="91"/>
      <c r="P3417" s="56"/>
      <c r="Q3417" s="56"/>
      <c r="R3417" s="56"/>
      <c r="S3417" s="56"/>
      <c r="T3417" s="56" t="s">
        <v>19054</v>
      </c>
      <c r="U3417" s="56" t="s">
        <v>19055</v>
      </c>
      <c r="V3417" s="56" t="s">
        <v>19056</v>
      </c>
      <c r="W3417" s="56" t="s">
        <v>7566</v>
      </c>
      <c r="X3417" s="56" t="s">
        <v>19057</v>
      </c>
      <c r="Y3417" s="56"/>
      <c r="Z3417" s="56" t="s">
        <v>19058</v>
      </c>
      <c r="AA3417" s="56" t="s">
        <v>19059</v>
      </c>
      <c r="AB3417" s="56" t="s">
        <v>19060</v>
      </c>
      <c r="AC3417" s="56" t="s">
        <v>7326</v>
      </c>
      <c r="AD3417" s="90" t="str">
        <f t="shared" si="107"/>
        <v>NA</v>
      </c>
      <c r="AE3417" s="90"/>
      <c r="AF3417" s="90"/>
      <c r="AG3417" s="90"/>
    </row>
    <row r="3418" spans="1:33">
      <c r="A3418" s="56" t="s">
        <v>24055</v>
      </c>
      <c r="B3418" s="56" t="s">
        <v>24056</v>
      </c>
      <c r="C3418" s="56" t="s">
        <v>24057</v>
      </c>
      <c r="D3418" s="56" t="s">
        <v>7566</v>
      </c>
      <c r="E3418" s="56" t="s">
        <v>4172</v>
      </c>
      <c r="F3418" s="56" t="s">
        <v>22</v>
      </c>
      <c r="G3418" s="56"/>
      <c r="H3418" s="56" t="s">
        <v>24054</v>
      </c>
      <c r="I3418" s="56" t="s">
        <v>24049</v>
      </c>
      <c r="J3418" s="56" t="s">
        <v>24058</v>
      </c>
      <c r="K3418" s="56" t="s">
        <v>87</v>
      </c>
      <c r="L3418" s="90" t="str">
        <f t="shared" si="106"/>
        <v>NA</v>
      </c>
      <c r="M3418" s="90"/>
      <c r="O3418" s="91"/>
      <c r="P3418" s="56"/>
      <c r="Q3418" s="56"/>
      <c r="R3418" s="56"/>
      <c r="S3418" s="56"/>
      <c r="T3418" s="56" t="s">
        <v>19061</v>
      </c>
      <c r="U3418" s="56" t="s">
        <v>19062</v>
      </c>
      <c r="V3418" s="56" t="s">
        <v>17654</v>
      </c>
      <c r="W3418" s="56" t="s">
        <v>7566</v>
      </c>
      <c r="X3418" s="56" t="s">
        <v>648</v>
      </c>
      <c r="Y3418" s="56"/>
      <c r="Z3418" s="56" t="s">
        <v>19063</v>
      </c>
      <c r="AA3418" s="56" t="s">
        <v>19064</v>
      </c>
      <c r="AB3418" s="56"/>
      <c r="AC3418" s="56" t="s">
        <v>7326</v>
      </c>
      <c r="AD3418" s="90" t="str">
        <f t="shared" si="107"/>
        <v>NA</v>
      </c>
      <c r="AE3418" s="90"/>
      <c r="AF3418" s="90"/>
      <c r="AG3418" s="90"/>
    </row>
    <row r="3419" spans="1:33">
      <c r="A3419" s="56" t="s">
        <v>24059</v>
      </c>
      <c r="B3419" s="56" t="s">
        <v>24060</v>
      </c>
      <c r="C3419" s="56" t="s">
        <v>24061</v>
      </c>
      <c r="D3419" s="56" t="s">
        <v>7566</v>
      </c>
      <c r="E3419" s="56" t="s">
        <v>4172</v>
      </c>
      <c r="F3419" s="56" t="s">
        <v>22</v>
      </c>
      <c r="G3419" s="56"/>
      <c r="H3419" s="56" t="s">
        <v>24054</v>
      </c>
      <c r="I3419" s="56" t="s">
        <v>24049</v>
      </c>
      <c r="J3419" s="56" t="s">
        <v>24062</v>
      </c>
      <c r="K3419" s="56" t="s">
        <v>87</v>
      </c>
      <c r="L3419" s="90" t="str">
        <f t="shared" si="106"/>
        <v>NA</v>
      </c>
      <c r="M3419" s="90"/>
      <c r="O3419" s="91"/>
      <c r="P3419" s="56"/>
      <c r="Q3419" s="56"/>
      <c r="R3419" s="56"/>
      <c r="S3419" s="56"/>
      <c r="T3419" s="56" t="s">
        <v>19065</v>
      </c>
      <c r="U3419" s="56" t="s">
        <v>19066</v>
      </c>
      <c r="V3419" s="56" t="s">
        <v>17654</v>
      </c>
      <c r="W3419" s="56" t="s">
        <v>7566</v>
      </c>
      <c r="X3419" s="56" t="s">
        <v>2628</v>
      </c>
      <c r="Y3419" s="56"/>
      <c r="Z3419" s="56" t="s">
        <v>19067</v>
      </c>
      <c r="AA3419" s="56" t="s">
        <v>19068</v>
      </c>
      <c r="AB3419" s="56"/>
      <c r="AC3419" s="56" t="s">
        <v>7326</v>
      </c>
      <c r="AD3419" s="90" t="str">
        <f t="shared" si="107"/>
        <v>NA</v>
      </c>
      <c r="AE3419" s="90"/>
      <c r="AF3419" s="90"/>
      <c r="AG3419" s="90"/>
    </row>
    <row r="3420" spans="1:33">
      <c r="A3420" s="56" t="s">
        <v>24063</v>
      </c>
      <c r="B3420" s="56" t="s">
        <v>24064</v>
      </c>
      <c r="C3420" s="56" t="s">
        <v>24065</v>
      </c>
      <c r="D3420" s="56" t="s">
        <v>7566</v>
      </c>
      <c r="E3420" s="56" t="s">
        <v>24066</v>
      </c>
      <c r="F3420" s="56" t="s">
        <v>22</v>
      </c>
      <c r="G3420" s="56"/>
      <c r="H3420" s="56" t="s">
        <v>24067</v>
      </c>
      <c r="I3420" s="56" t="s">
        <v>24068</v>
      </c>
      <c r="J3420" s="56" t="s">
        <v>24069</v>
      </c>
      <c r="K3420" s="56" t="s">
        <v>7326</v>
      </c>
      <c r="L3420" s="90" t="str">
        <f t="shared" si="106"/>
        <v>NA</v>
      </c>
      <c r="M3420" s="90"/>
      <c r="O3420" s="91"/>
      <c r="P3420" s="56"/>
      <c r="Q3420" s="56"/>
      <c r="R3420" s="56"/>
      <c r="S3420" s="56"/>
      <c r="T3420" s="56" t="s">
        <v>19069</v>
      </c>
      <c r="U3420" s="56" t="s">
        <v>19070</v>
      </c>
      <c r="V3420" s="56" t="s">
        <v>19071</v>
      </c>
      <c r="W3420" s="56" t="s">
        <v>7566</v>
      </c>
      <c r="X3420" s="56" t="s">
        <v>19072</v>
      </c>
      <c r="Y3420" s="56"/>
      <c r="Z3420" s="56" t="s">
        <v>19073</v>
      </c>
      <c r="AA3420" s="56" t="s">
        <v>19074</v>
      </c>
      <c r="AB3420" s="56" t="s">
        <v>19069</v>
      </c>
      <c r="AC3420" s="56" t="s">
        <v>7326</v>
      </c>
      <c r="AD3420" s="90" t="str">
        <f t="shared" si="107"/>
        <v>NA</v>
      </c>
      <c r="AE3420" s="90"/>
      <c r="AF3420" s="90"/>
      <c r="AG3420" s="90"/>
    </row>
    <row r="3421" spans="1:33">
      <c r="A3421" s="56" t="s">
        <v>24070</v>
      </c>
      <c r="B3421" s="56" t="s">
        <v>24071</v>
      </c>
      <c r="C3421" s="56" t="s">
        <v>24072</v>
      </c>
      <c r="D3421" s="56" t="s">
        <v>7566</v>
      </c>
      <c r="E3421" s="56" t="s">
        <v>4185</v>
      </c>
      <c r="F3421" s="56" t="s">
        <v>22</v>
      </c>
      <c r="G3421" s="56"/>
      <c r="H3421" s="56" t="s">
        <v>24073</v>
      </c>
      <c r="I3421" s="56" t="s">
        <v>24074</v>
      </c>
      <c r="J3421" s="56" t="s">
        <v>24075</v>
      </c>
      <c r="K3421" s="56" t="s">
        <v>7326</v>
      </c>
      <c r="L3421" s="90" t="str">
        <f t="shared" si="106"/>
        <v>NA</v>
      </c>
      <c r="M3421" s="90"/>
      <c r="O3421" s="91"/>
      <c r="P3421" s="56"/>
      <c r="Q3421" s="56"/>
      <c r="R3421" s="56"/>
      <c r="S3421" s="56"/>
      <c r="T3421" s="56" t="s">
        <v>19075</v>
      </c>
      <c r="U3421" s="56" t="s">
        <v>19076</v>
      </c>
      <c r="V3421" s="56" t="s">
        <v>17654</v>
      </c>
      <c r="W3421" s="56" t="s">
        <v>7566</v>
      </c>
      <c r="X3421" s="56" t="s">
        <v>7101</v>
      </c>
      <c r="Y3421" s="56"/>
      <c r="Z3421" s="56" t="s">
        <v>19077</v>
      </c>
      <c r="AA3421" s="56" t="s">
        <v>19078</v>
      </c>
      <c r="AB3421" s="56" t="s">
        <v>19079</v>
      </c>
      <c r="AC3421" s="56" t="s">
        <v>7326</v>
      </c>
      <c r="AD3421" s="90" t="str">
        <f t="shared" si="107"/>
        <v>NA</v>
      </c>
      <c r="AE3421" s="90"/>
      <c r="AF3421" s="90"/>
      <c r="AG3421" s="90"/>
    </row>
    <row r="3422" spans="1:33">
      <c r="A3422" s="56" t="s">
        <v>24076</v>
      </c>
      <c r="B3422" s="56" t="s">
        <v>24077</v>
      </c>
      <c r="C3422" s="56" t="s">
        <v>24078</v>
      </c>
      <c r="D3422" s="56" t="s">
        <v>7566</v>
      </c>
      <c r="E3422" s="56" t="s">
        <v>24079</v>
      </c>
      <c r="F3422" s="56" t="s">
        <v>22</v>
      </c>
      <c r="G3422" s="56"/>
      <c r="H3422" s="56" t="s">
        <v>24080</v>
      </c>
      <c r="I3422" s="56" t="s">
        <v>24081</v>
      </c>
      <c r="J3422" s="56" t="s">
        <v>24076</v>
      </c>
      <c r="K3422" s="56" t="s">
        <v>87</v>
      </c>
      <c r="L3422" s="90" t="str">
        <f t="shared" si="106"/>
        <v>NA</v>
      </c>
      <c r="M3422" s="90"/>
      <c r="O3422" s="91"/>
      <c r="P3422" s="56"/>
      <c r="Q3422" s="56"/>
      <c r="R3422" s="56"/>
      <c r="S3422" s="56"/>
      <c r="T3422" s="56" t="s">
        <v>19080</v>
      </c>
      <c r="U3422" s="56" t="s">
        <v>19081</v>
      </c>
      <c r="V3422" s="56" t="s">
        <v>19082</v>
      </c>
      <c r="W3422" s="56" t="s">
        <v>7566</v>
      </c>
      <c r="X3422" s="56" t="s">
        <v>19083</v>
      </c>
      <c r="Y3422" s="56"/>
      <c r="Z3422" s="56" t="s">
        <v>19084</v>
      </c>
      <c r="AA3422" s="56" t="s">
        <v>19085</v>
      </c>
      <c r="AB3422" s="56" t="s">
        <v>19086</v>
      </c>
      <c r="AC3422" s="56" t="s">
        <v>7326</v>
      </c>
      <c r="AD3422" s="90" t="str">
        <f t="shared" si="107"/>
        <v>NA</v>
      </c>
      <c r="AE3422" s="90"/>
      <c r="AF3422" s="90"/>
      <c r="AG3422" s="90"/>
    </row>
    <row r="3423" spans="1:33">
      <c r="A3423" s="56" t="s">
        <v>24082</v>
      </c>
      <c r="B3423" s="56" t="s">
        <v>24083</v>
      </c>
      <c r="C3423" s="56" t="s">
        <v>24084</v>
      </c>
      <c r="D3423" s="56" t="s">
        <v>7566</v>
      </c>
      <c r="E3423" s="56" t="s">
        <v>24085</v>
      </c>
      <c r="F3423" s="56" t="s">
        <v>22</v>
      </c>
      <c r="G3423" s="56"/>
      <c r="H3423" s="56" t="s">
        <v>24086</v>
      </c>
      <c r="I3423" s="56" t="s">
        <v>24087</v>
      </c>
      <c r="J3423" s="56" t="s">
        <v>24082</v>
      </c>
      <c r="K3423" s="56" t="s">
        <v>7326</v>
      </c>
      <c r="L3423" s="90" t="str">
        <f t="shared" si="106"/>
        <v>NA</v>
      </c>
      <c r="M3423" s="90"/>
      <c r="O3423" s="91"/>
      <c r="P3423" s="56"/>
      <c r="Q3423" s="56"/>
      <c r="R3423" s="56"/>
      <c r="S3423" s="56"/>
      <c r="T3423" s="56" t="s">
        <v>19087</v>
      </c>
      <c r="U3423" s="56" t="s">
        <v>19088</v>
      </c>
      <c r="V3423" s="56" t="s">
        <v>19089</v>
      </c>
      <c r="W3423" s="56" t="s">
        <v>7566</v>
      </c>
      <c r="X3423" s="56" t="s">
        <v>19090</v>
      </c>
      <c r="Y3423" s="56"/>
      <c r="Z3423" s="56" t="s">
        <v>19091</v>
      </c>
      <c r="AA3423" s="56" t="s">
        <v>19092</v>
      </c>
      <c r="AB3423" s="56" t="s">
        <v>19093</v>
      </c>
      <c r="AC3423" s="56" t="s">
        <v>7326</v>
      </c>
      <c r="AD3423" s="90" t="str">
        <f t="shared" si="107"/>
        <v>NA</v>
      </c>
      <c r="AE3423" s="90"/>
      <c r="AF3423" s="90"/>
      <c r="AG3423" s="90"/>
    </row>
    <row r="3424" spans="1:33">
      <c r="A3424" s="56" t="s">
        <v>24088</v>
      </c>
      <c r="B3424" s="56" t="s">
        <v>24089</v>
      </c>
      <c r="C3424" s="56" t="s">
        <v>23198</v>
      </c>
      <c r="D3424" s="56" t="s">
        <v>7566</v>
      </c>
      <c r="E3424" s="56" t="s">
        <v>145</v>
      </c>
      <c r="F3424" s="56" t="s">
        <v>22</v>
      </c>
      <c r="G3424" s="56"/>
      <c r="H3424" s="56" t="s">
        <v>24090</v>
      </c>
      <c r="I3424" s="56" t="s">
        <v>24091</v>
      </c>
      <c r="J3424" s="56" t="s">
        <v>24092</v>
      </c>
      <c r="K3424" s="56" t="s">
        <v>7326</v>
      </c>
      <c r="L3424" s="90" t="str">
        <f t="shared" si="106"/>
        <v>NA</v>
      </c>
      <c r="M3424" s="90"/>
      <c r="O3424" s="91"/>
      <c r="P3424" s="56"/>
      <c r="Q3424" s="56"/>
      <c r="R3424" s="56"/>
      <c r="S3424" s="56"/>
      <c r="T3424" s="56" t="s">
        <v>19094</v>
      </c>
      <c r="U3424" s="56" t="s">
        <v>19095</v>
      </c>
      <c r="V3424" s="56" t="s">
        <v>19096</v>
      </c>
      <c r="W3424" s="56" t="s">
        <v>7566</v>
      </c>
      <c r="X3424" s="56" t="s">
        <v>19097</v>
      </c>
      <c r="Y3424" s="56"/>
      <c r="Z3424" s="56" t="s">
        <v>19098</v>
      </c>
      <c r="AA3424" s="56" t="s">
        <v>19099</v>
      </c>
      <c r="AB3424" s="56" t="s">
        <v>19094</v>
      </c>
      <c r="AC3424" s="56" t="s">
        <v>7326</v>
      </c>
      <c r="AD3424" s="90" t="str">
        <f t="shared" si="107"/>
        <v>NA</v>
      </c>
      <c r="AE3424" s="90"/>
      <c r="AF3424" s="90"/>
      <c r="AG3424" s="90"/>
    </row>
    <row r="3425" spans="1:33">
      <c r="A3425" s="56" t="s">
        <v>24093</v>
      </c>
      <c r="B3425" s="56" t="s">
        <v>24094</v>
      </c>
      <c r="C3425" s="56" t="s">
        <v>24095</v>
      </c>
      <c r="D3425" s="56" t="s">
        <v>7566</v>
      </c>
      <c r="E3425" s="56" t="s">
        <v>145</v>
      </c>
      <c r="F3425" s="56" t="s">
        <v>22</v>
      </c>
      <c r="G3425" s="56"/>
      <c r="H3425" s="56" t="s">
        <v>24096</v>
      </c>
      <c r="I3425" s="56" t="s">
        <v>24091</v>
      </c>
      <c r="J3425" s="56" t="s">
        <v>24097</v>
      </c>
      <c r="K3425" s="56" t="s">
        <v>7326</v>
      </c>
      <c r="L3425" s="90" t="str">
        <f t="shared" si="106"/>
        <v>NA</v>
      </c>
      <c r="M3425" s="90"/>
      <c r="O3425" s="91"/>
      <c r="P3425" s="56"/>
      <c r="Q3425" s="56"/>
      <c r="R3425" s="56"/>
      <c r="S3425" s="56"/>
      <c r="T3425" s="56" t="s">
        <v>19100</v>
      </c>
      <c r="U3425" s="56" t="s">
        <v>19101</v>
      </c>
      <c r="V3425" s="56" t="s">
        <v>19102</v>
      </c>
      <c r="W3425" s="56" t="s">
        <v>7566</v>
      </c>
      <c r="X3425" s="56" t="s">
        <v>19103</v>
      </c>
      <c r="Y3425" s="56"/>
      <c r="Z3425" s="56" t="s">
        <v>19104</v>
      </c>
      <c r="AA3425" s="56" t="s">
        <v>19105</v>
      </c>
      <c r="AB3425" s="56" t="s">
        <v>19106</v>
      </c>
      <c r="AC3425" s="56" t="s">
        <v>7326</v>
      </c>
      <c r="AD3425" s="90" t="str">
        <f t="shared" si="107"/>
        <v>NA</v>
      </c>
      <c r="AE3425" s="90"/>
      <c r="AF3425" s="90"/>
      <c r="AG3425" s="90"/>
    </row>
    <row r="3426" spans="1:33">
      <c r="A3426" s="56" t="s">
        <v>24098</v>
      </c>
      <c r="B3426" s="56" t="s">
        <v>24099</v>
      </c>
      <c r="C3426" s="56" t="s">
        <v>24100</v>
      </c>
      <c r="D3426" s="56" t="s">
        <v>7566</v>
      </c>
      <c r="E3426" s="56" t="s">
        <v>145</v>
      </c>
      <c r="F3426" s="56" t="s">
        <v>22</v>
      </c>
      <c r="G3426" s="56"/>
      <c r="H3426" s="56" t="s">
        <v>24101</v>
      </c>
      <c r="I3426" s="56" t="s">
        <v>24091</v>
      </c>
      <c r="J3426" s="56" t="s">
        <v>24102</v>
      </c>
      <c r="K3426" s="56" t="s">
        <v>7326</v>
      </c>
      <c r="L3426" s="90" t="str">
        <f t="shared" si="106"/>
        <v>NA</v>
      </c>
      <c r="M3426" s="90"/>
      <c r="O3426" s="91"/>
      <c r="P3426" s="56"/>
      <c r="Q3426" s="56"/>
      <c r="R3426" s="56"/>
      <c r="S3426" s="56"/>
      <c r="T3426" s="56" t="s">
        <v>19107</v>
      </c>
      <c r="U3426" s="56" t="s">
        <v>19108</v>
      </c>
      <c r="V3426" s="56" t="s">
        <v>19109</v>
      </c>
      <c r="W3426" s="56" t="s">
        <v>7566</v>
      </c>
      <c r="X3426" s="56" t="s">
        <v>19110</v>
      </c>
      <c r="Y3426" s="56"/>
      <c r="Z3426" s="56" t="s">
        <v>19111</v>
      </c>
      <c r="AA3426" s="56" t="s">
        <v>19112</v>
      </c>
      <c r="AB3426" s="56" t="s">
        <v>19113</v>
      </c>
      <c r="AC3426" s="56" t="s">
        <v>87</v>
      </c>
      <c r="AD3426" s="90" t="str">
        <f t="shared" si="107"/>
        <v>NA</v>
      </c>
      <c r="AE3426" s="90"/>
      <c r="AF3426" s="90"/>
      <c r="AG3426" s="90"/>
    </row>
    <row r="3427" spans="1:33">
      <c r="A3427" s="56" t="s">
        <v>24103</v>
      </c>
      <c r="B3427" s="56" t="s">
        <v>24104</v>
      </c>
      <c r="C3427" s="56" t="s">
        <v>24105</v>
      </c>
      <c r="D3427" s="56" t="s">
        <v>7566</v>
      </c>
      <c r="E3427" s="56" t="s">
        <v>145</v>
      </c>
      <c r="F3427" s="56" t="s">
        <v>22</v>
      </c>
      <c r="G3427" s="56"/>
      <c r="H3427" s="56" t="s">
        <v>24106</v>
      </c>
      <c r="I3427" s="56" t="s">
        <v>24091</v>
      </c>
      <c r="J3427" s="56" t="s">
        <v>24107</v>
      </c>
      <c r="K3427" s="56" t="s">
        <v>87</v>
      </c>
      <c r="L3427" s="90" t="str">
        <f t="shared" si="106"/>
        <v>NA</v>
      </c>
      <c r="M3427" s="90"/>
      <c r="O3427" s="91"/>
      <c r="P3427" s="56"/>
      <c r="Q3427" s="56"/>
      <c r="R3427" s="56"/>
      <c r="S3427" s="56"/>
      <c r="T3427" s="56" t="s">
        <v>19114</v>
      </c>
      <c r="U3427" s="56" t="s">
        <v>19115</v>
      </c>
      <c r="V3427" s="56" t="s">
        <v>17654</v>
      </c>
      <c r="W3427" s="56" t="s">
        <v>7566</v>
      </c>
      <c r="X3427" s="56" t="s">
        <v>2638</v>
      </c>
      <c r="Y3427" s="56"/>
      <c r="Z3427" s="56" t="s">
        <v>19116</v>
      </c>
      <c r="AA3427" s="56" t="s">
        <v>19117</v>
      </c>
      <c r="AB3427" s="56"/>
      <c r="AC3427" s="56" t="s">
        <v>7326</v>
      </c>
      <c r="AD3427" s="90" t="str">
        <f t="shared" si="107"/>
        <v>NA</v>
      </c>
      <c r="AE3427" s="90"/>
      <c r="AF3427" s="90"/>
      <c r="AG3427" s="90"/>
    </row>
    <row r="3428" spans="1:33">
      <c r="A3428" s="56" t="s">
        <v>24108</v>
      </c>
      <c r="B3428" s="56" t="s">
        <v>24109</v>
      </c>
      <c r="C3428" s="56" t="s">
        <v>24110</v>
      </c>
      <c r="D3428" s="56" t="s">
        <v>7566</v>
      </c>
      <c r="E3428" s="56" t="s">
        <v>145</v>
      </c>
      <c r="F3428" s="56" t="s">
        <v>22</v>
      </c>
      <c r="G3428" s="56"/>
      <c r="H3428" s="56" t="s">
        <v>24106</v>
      </c>
      <c r="I3428" s="56" t="s">
        <v>24091</v>
      </c>
      <c r="J3428" s="56"/>
      <c r="K3428" s="56" t="s">
        <v>87</v>
      </c>
      <c r="L3428" s="90" t="str">
        <f t="shared" si="106"/>
        <v>NA</v>
      </c>
      <c r="M3428" s="90"/>
      <c r="O3428" s="91"/>
      <c r="P3428" s="56"/>
      <c r="Q3428" s="56"/>
      <c r="R3428" s="56"/>
      <c r="S3428" s="56"/>
      <c r="T3428" s="56" t="s">
        <v>19118</v>
      </c>
      <c r="U3428" s="56" t="s">
        <v>19119</v>
      </c>
      <c r="V3428" s="56" t="s">
        <v>17654</v>
      </c>
      <c r="W3428" s="56" t="s">
        <v>7566</v>
      </c>
      <c r="X3428" s="56" t="s">
        <v>7141</v>
      </c>
      <c r="Y3428" s="56"/>
      <c r="Z3428" s="56" t="s">
        <v>19120</v>
      </c>
      <c r="AA3428" s="56" t="s">
        <v>19121</v>
      </c>
      <c r="AB3428" s="56"/>
      <c r="AC3428" s="56" t="s">
        <v>7326</v>
      </c>
      <c r="AD3428" s="90" t="str">
        <f t="shared" si="107"/>
        <v>NA</v>
      </c>
      <c r="AE3428" s="90"/>
      <c r="AF3428" s="90"/>
      <c r="AG3428" s="90"/>
    </row>
    <row r="3429" spans="1:33">
      <c r="A3429" s="56" t="s">
        <v>24111</v>
      </c>
      <c r="B3429" s="56" t="s">
        <v>24112</v>
      </c>
      <c r="C3429" s="56" t="s">
        <v>24113</v>
      </c>
      <c r="D3429" s="56" t="s">
        <v>7566</v>
      </c>
      <c r="E3429" s="56" t="s">
        <v>145</v>
      </c>
      <c r="F3429" s="56" t="s">
        <v>22</v>
      </c>
      <c r="G3429" s="56"/>
      <c r="H3429" s="56" t="s">
        <v>24106</v>
      </c>
      <c r="I3429" s="56" t="s">
        <v>24091</v>
      </c>
      <c r="J3429" s="56"/>
      <c r="K3429" s="56" t="s">
        <v>87</v>
      </c>
      <c r="L3429" s="90" t="str">
        <f t="shared" si="106"/>
        <v>NA</v>
      </c>
      <c r="M3429" s="90"/>
      <c r="O3429" s="91"/>
      <c r="P3429" s="56"/>
      <c r="Q3429" s="56"/>
      <c r="R3429" s="56"/>
      <c r="S3429" s="56"/>
      <c r="T3429" s="56" t="s">
        <v>19122</v>
      </c>
      <c r="U3429" s="56" t="s">
        <v>19123</v>
      </c>
      <c r="V3429" s="56" t="s">
        <v>19124</v>
      </c>
      <c r="W3429" s="56" t="s">
        <v>7566</v>
      </c>
      <c r="X3429" s="56" t="s">
        <v>2649</v>
      </c>
      <c r="Y3429" s="56"/>
      <c r="Z3429" s="56" t="s">
        <v>19125</v>
      </c>
      <c r="AA3429" s="56" t="s">
        <v>19126</v>
      </c>
      <c r="AB3429" s="56" t="s">
        <v>19127</v>
      </c>
      <c r="AC3429" s="56" t="s">
        <v>7326</v>
      </c>
      <c r="AD3429" s="90" t="str">
        <f t="shared" si="107"/>
        <v>NA</v>
      </c>
      <c r="AE3429" s="90"/>
      <c r="AF3429" s="90"/>
      <c r="AG3429" s="90"/>
    </row>
    <row r="3430" spans="1:33">
      <c r="A3430" s="56" t="s">
        <v>24114</v>
      </c>
      <c r="B3430" s="56" t="s">
        <v>24115</v>
      </c>
      <c r="C3430" s="56" t="s">
        <v>24116</v>
      </c>
      <c r="D3430" s="56" t="s">
        <v>7566</v>
      </c>
      <c r="E3430" s="56" t="s">
        <v>24117</v>
      </c>
      <c r="F3430" s="56" t="s">
        <v>22</v>
      </c>
      <c r="G3430" s="56"/>
      <c r="H3430" s="56" t="s">
        <v>24118</v>
      </c>
      <c r="I3430" s="56" t="s">
        <v>24119</v>
      </c>
      <c r="J3430" s="56"/>
      <c r="K3430" s="56" t="s">
        <v>7326</v>
      </c>
      <c r="L3430" s="90" t="str">
        <f t="shared" si="106"/>
        <v>NA</v>
      </c>
      <c r="M3430" s="90"/>
      <c r="O3430" s="91"/>
      <c r="P3430" s="56"/>
      <c r="Q3430" s="56"/>
      <c r="R3430" s="56"/>
      <c r="S3430" s="56"/>
      <c r="T3430" s="56" t="s">
        <v>19128</v>
      </c>
      <c r="U3430" s="56" t="s">
        <v>19129</v>
      </c>
      <c r="V3430" s="56" t="s">
        <v>19130</v>
      </c>
      <c r="W3430" s="56" t="s">
        <v>7566</v>
      </c>
      <c r="X3430" s="56" t="s">
        <v>19131</v>
      </c>
      <c r="Y3430" s="56"/>
      <c r="Z3430" s="56" t="s">
        <v>19132</v>
      </c>
      <c r="AA3430" s="56" t="s">
        <v>19133</v>
      </c>
      <c r="AB3430" s="56" t="s">
        <v>19128</v>
      </c>
      <c r="AC3430" s="56" t="s">
        <v>7326</v>
      </c>
      <c r="AD3430" s="90" t="str">
        <f t="shared" si="107"/>
        <v>NA</v>
      </c>
      <c r="AE3430" s="90"/>
      <c r="AF3430" s="90"/>
      <c r="AG3430" s="90"/>
    </row>
    <row r="3431" spans="1:33">
      <c r="A3431" s="56" t="s">
        <v>24120</v>
      </c>
      <c r="B3431" s="56" t="s">
        <v>24121</v>
      </c>
      <c r="C3431" s="56" t="s">
        <v>24122</v>
      </c>
      <c r="D3431" s="56" t="s">
        <v>7566</v>
      </c>
      <c r="E3431" s="56" t="s">
        <v>4194</v>
      </c>
      <c r="F3431" s="56" t="s">
        <v>22</v>
      </c>
      <c r="G3431" s="56"/>
      <c r="H3431" s="56" t="s">
        <v>24123</v>
      </c>
      <c r="I3431" s="56" t="s">
        <v>24124</v>
      </c>
      <c r="J3431" s="56" t="s">
        <v>24125</v>
      </c>
      <c r="K3431" s="56" t="s">
        <v>7326</v>
      </c>
      <c r="L3431" s="90" t="str">
        <f t="shared" si="106"/>
        <v>NA</v>
      </c>
      <c r="M3431" s="90"/>
      <c r="O3431" s="91"/>
      <c r="P3431" s="56"/>
      <c r="Q3431" s="56"/>
      <c r="R3431" s="56"/>
      <c r="S3431" s="56"/>
      <c r="T3431" s="56" t="s">
        <v>19134</v>
      </c>
      <c r="U3431" s="56" t="s">
        <v>19135</v>
      </c>
      <c r="V3431" s="56" t="s">
        <v>19136</v>
      </c>
      <c r="W3431" s="56" t="s">
        <v>7566</v>
      </c>
      <c r="X3431" s="56" t="s">
        <v>19137</v>
      </c>
      <c r="Y3431" s="56"/>
      <c r="Z3431" s="56" t="s">
        <v>19138</v>
      </c>
      <c r="AA3431" s="56" t="s">
        <v>19139</v>
      </c>
      <c r="AB3431" s="56"/>
      <c r="AC3431" s="56" t="s">
        <v>7326</v>
      </c>
      <c r="AD3431" s="90" t="str">
        <f t="shared" si="107"/>
        <v>NA</v>
      </c>
      <c r="AE3431" s="90"/>
      <c r="AF3431" s="90"/>
      <c r="AG3431" s="90"/>
    </row>
    <row r="3432" spans="1:33">
      <c r="A3432" s="56" t="s">
        <v>24126</v>
      </c>
      <c r="B3432" s="56" t="s">
        <v>24127</v>
      </c>
      <c r="C3432" s="56" t="s">
        <v>24128</v>
      </c>
      <c r="D3432" s="56" t="s">
        <v>7566</v>
      </c>
      <c r="E3432" s="56" t="s">
        <v>8952</v>
      </c>
      <c r="F3432" s="56" t="s">
        <v>22</v>
      </c>
      <c r="G3432" s="56"/>
      <c r="H3432" s="56" t="s">
        <v>24129</v>
      </c>
      <c r="I3432" s="56" t="s">
        <v>24130</v>
      </c>
      <c r="J3432" s="56" t="s">
        <v>9005</v>
      </c>
      <c r="K3432" s="56" t="s">
        <v>7326</v>
      </c>
      <c r="L3432" s="90" t="str">
        <f t="shared" si="106"/>
        <v>NA</v>
      </c>
      <c r="M3432" s="90"/>
      <c r="O3432" s="91"/>
      <c r="P3432" s="56"/>
      <c r="Q3432" s="56"/>
      <c r="R3432" s="56"/>
      <c r="S3432" s="56"/>
      <c r="T3432" s="56" t="s">
        <v>19140</v>
      </c>
      <c r="U3432" s="56" t="s">
        <v>19141</v>
      </c>
      <c r="V3432" s="56" t="s">
        <v>17654</v>
      </c>
      <c r="W3432" s="56" t="s">
        <v>7566</v>
      </c>
      <c r="X3432" s="56" t="s">
        <v>19142</v>
      </c>
      <c r="Y3432" s="56"/>
      <c r="Z3432" s="56" t="s">
        <v>19143</v>
      </c>
      <c r="AA3432" s="56" t="s">
        <v>19144</v>
      </c>
      <c r="AB3432" s="56"/>
      <c r="AC3432" s="56" t="s">
        <v>7326</v>
      </c>
      <c r="AD3432" s="90" t="str">
        <f t="shared" si="107"/>
        <v>NA</v>
      </c>
      <c r="AE3432" s="90"/>
      <c r="AF3432" s="90"/>
      <c r="AG3432" s="90"/>
    </row>
    <row r="3433" spans="1:33">
      <c r="A3433" s="56" t="s">
        <v>24131</v>
      </c>
      <c r="B3433" s="56" t="s">
        <v>24132</v>
      </c>
      <c r="C3433" s="56" t="s">
        <v>24133</v>
      </c>
      <c r="D3433" s="56" t="s">
        <v>7566</v>
      </c>
      <c r="E3433" s="56" t="s">
        <v>8952</v>
      </c>
      <c r="F3433" s="56" t="s">
        <v>22</v>
      </c>
      <c r="G3433" s="56"/>
      <c r="H3433" s="56" t="s">
        <v>24134</v>
      </c>
      <c r="I3433" s="56" t="s">
        <v>24130</v>
      </c>
      <c r="J3433" s="56" t="s">
        <v>24135</v>
      </c>
      <c r="K3433" s="56" t="s">
        <v>7326</v>
      </c>
      <c r="L3433" s="90" t="str">
        <f t="shared" si="106"/>
        <v>NA</v>
      </c>
      <c r="M3433" s="90"/>
      <c r="O3433" s="91"/>
      <c r="P3433" s="56"/>
      <c r="Q3433" s="56"/>
      <c r="R3433" s="56"/>
      <c r="S3433" s="56"/>
      <c r="T3433" s="56" t="s">
        <v>19145</v>
      </c>
      <c r="U3433" s="56" t="s">
        <v>19146</v>
      </c>
      <c r="V3433" s="56" t="s">
        <v>19147</v>
      </c>
      <c r="W3433" s="56" t="s">
        <v>7566</v>
      </c>
      <c r="X3433" s="56" t="s">
        <v>19142</v>
      </c>
      <c r="Y3433" s="56"/>
      <c r="Z3433" s="56" t="s">
        <v>19148</v>
      </c>
      <c r="AA3433" s="56" t="s">
        <v>19144</v>
      </c>
      <c r="AB3433" s="56"/>
      <c r="AC3433" s="56" t="s">
        <v>7326</v>
      </c>
      <c r="AD3433" s="90" t="str">
        <f t="shared" si="107"/>
        <v>NA</v>
      </c>
      <c r="AE3433" s="90"/>
      <c r="AF3433" s="90"/>
      <c r="AG3433" s="90"/>
    </row>
    <row r="3434" spans="1:33">
      <c r="A3434" s="56" t="s">
        <v>24136</v>
      </c>
      <c r="B3434" s="56" t="s">
        <v>24137</v>
      </c>
      <c r="C3434" s="56" t="s">
        <v>24138</v>
      </c>
      <c r="D3434" s="56" t="s">
        <v>7566</v>
      </c>
      <c r="E3434" s="56" t="s">
        <v>24139</v>
      </c>
      <c r="F3434" s="56" t="s">
        <v>22</v>
      </c>
      <c r="G3434" s="56"/>
      <c r="H3434" s="56" t="s">
        <v>24140</v>
      </c>
      <c r="I3434" s="56" t="s">
        <v>24141</v>
      </c>
      <c r="J3434" s="56" t="s">
        <v>24142</v>
      </c>
      <c r="K3434" s="56" t="s">
        <v>7326</v>
      </c>
      <c r="L3434" s="90" t="str">
        <f t="shared" si="106"/>
        <v>NA</v>
      </c>
      <c r="M3434" s="90"/>
      <c r="O3434" s="91"/>
      <c r="P3434" s="56"/>
      <c r="Q3434" s="56"/>
      <c r="R3434" s="56"/>
      <c r="S3434" s="56"/>
      <c r="T3434" s="56" t="s">
        <v>19149</v>
      </c>
      <c r="U3434" s="56" t="s">
        <v>19150</v>
      </c>
      <c r="V3434" s="56" t="s">
        <v>19151</v>
      </c>
      <c r="W3434" s="56" t="s">
        <v>7566</v>
      </c>
      <c r="X3434" s="56" t="s">
        <v>19152</v>
      </c>
      <c r="Y3434" s="56"/>
      <c r="Z3434" s="56" t="s">
        <v>19153</v>
      </c>
      <c r="AA3434" s="56" t="s">
        <v>19154</v>
      </c>
      <c r="AB3434" s="56" t="s">
        <v>19155</v>
      </c>
      <c r="AC3434" s="56" t="s">
        <v>7326</v>
      </c>
      <c r="AD3434" s="90" t="str">
        <f t="shared" si="107"/>
        <v>NA</v>
      </c>
      <c r="AE3434" s="90"/>
      <c r="AF3434" s="90"/>
      <c r="AG3434" s="90"/>
    </row>
    <row r="3435" spans="1:33">
      <c r="A3435" s="56" t="s">
        <v>24143</v>
      </c>
      <c r="B3435" s="56" t="s">
        <v>24144</v>
      </c>
      <c r="C3435" s="56" t="s">
        <v>24145</v>
      </c>
      <c r="D3435" s="56" t="s">
        <v>7566</v>
      </c>
      <c r="E3435" s="56" t="s">
        <v>24146</v>
      </c>
      <c r="F3435" s="56" t="s">
        <v>22</v>
      </c>
      <c r="G3435" s="56"/>
      <c r="H3435" s="56" t="s">
        <v>24147</v>
      </c>
      <c r="I3435" s="56" t="s">
        <v>24148</v>
      </c>
      <c r="J3435" s="56"/>
      <c r="K3435" s="56" t="s">
        <v>7326</v>
      </c>
      <c r="L3435" s="90" t="str">
        <f t="shared" si="106"/>
        <v>NA</v>
      </c>
      <c r="M3435" s="90"/>
      <c r="O3435" s="91"/>
      <c r="P3435" s="56"/>
      <c r="Q3435" s="56"/>
      <c r="R3435" s="56"/>
      <c r="S3435" s="56"/>
      <c r="T3435" s="56" t="s">
        <v>19156</v>
      </c>
      <c r="U3435" s="56" t="s">
        <v>19157</v>
      </c>
      <c r="V3435" s="56" t="s">
        <v>19158</v>
      </c>
      <c r="W3435" s="56" t="s">
        <v>7566</v>
      </c>
      <c r="X3435" s="56" t="s">
        <v>19159</v>
      </c>
      <c r="Y3435" s="56"/>
      <c r="Z3435" s="56" t="s">
        <v>19160</v>
      </c>
      <c r="AA3435" s="56" t="s">
        <v>19161</v>
      </c>
      <c r="AB3435" s="56" t="s">
        <v>19162</v>
      </c>
      <c r="AC3435" s="56" t="s">
        <v>87</v>
      </c>
      <c r="AD3435" s="90" t="str">
        <f t="shared" si="107"/>
        <v>NA</v>
      </c>
      <c r="AE3435" s="90"/>
      <c r="AF3435" s="90"/>
      <c r="AG3435" s="90"/>
    </row>
    <row r="3436" spans="1:33">
      <c r="A3436" s="56" t="s">
        <v>24149</v>
      </c>
      <c r="B3436" s="56" t="s">
        <v>24150</v>
      </c>
      <c r="C3436" s="56" t="s">
        <v>24151</v>
      </c>
      <c r="D3436" s="56" t="s">
        <v>7566</v>
      </c>
      <c r="E3436" s="56" t="s">
        <v>8964</v>
      </c>
      <c r="F3436" s="56" t="s">
        <v>22</v>
      </c>
      <c r="G3436" s="56"/>
      <c r="H3436" s="56" t="s">
        <v>24152</v>
      </c>
      <c r="I3436" s="56" t="s">
        <v>24153</v>
      </c>
      <c r="J3436" s="56" t="s">
        <v>24154</v>
      </c>
      <c r="K3436" s="56" t="s">
        <v>7326</v>
      </c>
      <c r="L3436" s="90" t="str">
        <f t="shared" si="106"/>
        <v>NA</v>
      </c>
      <c r="M3436" s="90"/>
      <c r="O3436" s="91"/>
      <c r="P3436" s="56"/>
      <c r="Q3436" s="56"/>
      <c r="R3436" s="56"/>
      <c r="S3436" s="56"/>
      <c r="T3436" s="56" t="s">
        <v>19163</v>
      </c>
      <c r="U3436" s="56" t="s">
        <v>19164</v>
      </c>
      <c r="V3436" s="56" t="s">
        <v>19165</v>
      </c>
      <c r="W3436" s="56" t="s">
        <v>7566</v>
      </c>
      <c r="X3436" s="56" t="s">
        <v>19166</v>
      </c>
      <c r="Y3436" s="56"/>
      <c r="Z3436" s="56" t="s">
        <v>19167</v>
      </c>
      <c r="AA3436" s="56" t="s">
        <v>19168</v>
      </c>
      <c r="AB3436" s="56" t="s">
        <v>19169</v>
      </c>
      <c r="AC3436" s="56" t="s">
        <v>7326</v>
      </c>
      <c r="AD3436" s="90" t="str">
        <f t="shared" si="107"/>
        <v>NA</v>
      </c>
      <c r="AE3436" s="90"/>
      <c r="AF3436" s="90"/>
      <c r="AG3436" s="90"/>
    </row>
    <row r="3437" spans="1:33">
      <c r="A3437" s="56" t="s">
        <v>24155</v>
      </c>
      <c r="B3437" s="56" t="s">
        <v>24156</v>
      </c>
      <c r="C3437" s="56" t="s">
        <v>24157</v>
      </c>
      <c r="D3437" s="56" t="s">
        <v>7566</v>
      </c>
      <c r="E3437" s="56" t="s">
        <v>24158</v>
      </c>
      <c r="F3437" s="56" t="s">
        <v>22</v>
      </c>
      <c r="G3437" s="56"/>
      <c r="H3437" s="56" t="s">
        <v>24159</v>
      </c>
      <c r="I3437" s="56" t="s">
        <v>24160</v>
      </c>
      <c r="J3437" s="56" t="s">
        <v>24155</v>
      </c>
      <c r="K3437" s="56" t="s">
        <v>7326</v>
      </c>
      <c r="L3437" s="90" t="str">
        <f t="shared" si="106"/>
        <v>NA</v>
      </c>
      <c r="M3437" s="90"/>
      <c r="O3437" s="91"/>
      <c r="P3437" s="56"/>
      <c r="Q3437" s="56"/>
      <c r="R3437" s="56"/>
      <c r="S3437" s="56"/>
      <c r="T3437" s="56" t="s">
        <v>19170</v>
      </c>
      <c r="U3437" s="56" t="s">
        <v>19171</v>
      </c>
      <c r="V3437" s="56" t="s">
        <v>19172</v>
      </c>
      <c r="W3437" s="56" t="s">
        <v>7566</v>
      </c>
      <c r="X3437" s="56" t="s">
        <v>19173</v>
      </c>
      <c r="Y3437" s="56"/>
      <c r="Z3437" s="56" t="s">
        <v>19174</v>
      </c>
      <c r="AA3437" s="56" t="s">
        <v>19175</v>
      </c>
      <c r="AB3437" s="56" t="s">
        <v>19176</v>
      </c>
      <c r="AC3437" s="56" t="s">
        <v>7326</v>
      </c>
      <c r="AD3437" s="90" t="str">
        <f t="shared" si="107"/>
        <v>NA</v>
      </c>
      <c r="AE3437" s="90"/>
      <c r="AF3437" s="90"/>
      <c r="AG3437" s="90"/>
    </row>
    <row r="3438" spans="1:33">
      <c r="A3438" s="56" t="s">
        <v>24161</v>
      </c>
      <c r="B3438" s="56" t="s">
        <v>24162</v>
      </c>
      <c r="C3438" s="56" t="s">
        <v>24163</v>
      </c>
      <c r="D3438" s="56" t="s">
        <v>7566</v>
      </c>
      <c r="E3438" s="56" t="s">
        <v>24164</v>
      </c>
      <c r="F3438" s="56" t="s">
        <v>22</v>
      </c>
      <c r="G3438" s="56"/>
      <c r="H3438" s="56" t="s">
        <v>24165</v>
      </c>
      <c r="I3438" s="56" t="s">
        <v>24166</v>
      </c>
      <c r="J3438" s="56" t="s">
        <v>24161</v>
      </c>
      <c r="K3438" s="56" t="s">
        <v>7326</v>
      </c>
      <c r="L3438" s="90" t="str">
        <f t="shared" si="106"/>
        <v>NA</v>
      </c>
      <c r="M3438" s="90"/>
      <c r="O3438" s="91"/>
      <c r="P3438" s="56"/>
      <c r="Q3438" s="56"/>
      <c r="R3438" s="56"/>
      <c r="S3438" s="56"/>
      <c r="T3438" s="56" t="s">
        <v>19177</v>
      </c>
      <c r="U3438" s="56" t="s">
        <v>19178</v>
      </c>
      <c r="V3438" s="56" t="s">
        <v>19179</v>
      </c>
      <c r="W3438" s="56" t="s">
        <v>7566</v>
      </c>
      <c r="X3438" s="56" t="s">
        <v>19180</v>
      </c>
      <c r="Y3438" s="56"/>
      <c r="Z3438" s="56" t="s">
        <v>19181</v>
      </c>
      <c r="AA3438" s="56" t="s">
        <v>19182</v>
      </c>
      <c r="AB3438" s="56" t="s">
        <v>19183</v>
      </c>
      <c r="AC3438" s="56" t="s">
        <v>7326</v>
      </c>
      <c r="AD3438" s="90" t="str">
        <f t="shared" si="107"/>
        <v>NA</v>
      </c>
      <c r="AE3438" s="90"/>
      <c r="AF3438" s="90"/>
      <c r="AG3438" s="90"/>
    </row>
    <row r="3439" spans="1:33">
      <c r="A3439" s="56" t="s">
        <v>24167</v>
      </c>
      <c r="B3439" s="56" t="s">
        <v>24168</v>
      </c>
      <c r="C3439" s="56" t="s">
        <v>24169</v>
      </c>
      <c r="D3439" s="56" t="s">
        <v>7566</v>
      </c>
      <c r="E3439" s="56" t="s">
        <v>24170</v>
      </c>
      <c r="F3439" s="56" t="s">
        <v>22</v>
      </c>
      <c r="G3439" s="56"/>
      <c r="H3439" s="56" t="s">
        <v>24171</v>
      </c>
      <c r="I3439" s="56" t="s">
        <v>24172</v>
      </c>
      <c r="J3439" s="56" t="s">
        <v>24173</v>
      </c>
      <c r="K3439" s="56" t="s">
        <v>7326</v>
      </c>
      <c r="L3439" s="90" t="str">
        <f t="shared" si="106"/>
        <v>NA</v>
      </c>
      <c r="M3439" s="90"/>
      <c r="O3439" s="91"/>
      <c r="P3439" s="56"/>
      <c r="Q3439" s="56"/>
      <c r="R3439" s="56"/>
      <c r="S3439" s="56"/>
      <c r="T3439" s="56" t="s">
        <v>19184</v>
      </c>
      <c r="U3439" s="56" t="s">
        <v>19185</v>
      </c>
      <c r="V3439" s="56" t="s">
        <v>17654</v>
      </c>
      <c r="W3439" s="56" t="s">
        <v>7566</v>
      </c>
      <c r="X3439" s="56" t="s">
        <v>19186</v>
      </c>
      <c r="Y3439" s="56"/>
      <c r="Z3439" s="56" t="s">
        <v>19187</v>
      </c>
      <c r="AA3439" s="56" t="s">
        <v>19188</v>
      </c>
      <c r="AB3439" s="56"/>
      <c r="AC3439" s="56" t="s">
        <v>7326</v>
      </c>
      <c r="AD3439" s="90" t="str">
        <f t="shared" si="107"/>
        <v>NA</v>
      </c>
      <c r="AE3439" s="90"/>
      <c r="AF3439" s="90"/>
      <c r="AG3439" s="90"/>
    </row>
    <row r="3440" spans="1:33">
      <c r="A3440" s="56" t="s">
        <v>24174</v>
      </c>
      <c r="B3440" s="56" t="s">
        <v>24175</v>
      </c>
      <c r="C3440" s="56" t="s">
        <v>24176</v>
      </c>
      <c r="D3440" s="56" t="s">
        <v>7566</v>
      </c>
      <c r="E3440" s="56" t="s">
        <v>24170</v>
      </c>
      <c r="F3440" s="56" t="s">
        <v>22</v>
      </c>
      <c r="G3440" s="56"/>
      <c r="H3440" s="56" t="s">
        <v>24177</v>
      </c>
      <c r="I3440" s="56" t="s">
        <v>24172</v>
      </c>
      <c r="J3440" s="56" t="s">
        <v>24174</v>
      </c>
      <c r="K3440" s="56" t="s">
        <v>87</v>
      </c>
      <c r="L3440" s="90" t="str">
        <f t="shared" si="106"/>
        <v>NA</v>
      </c>
      <c r="M3440" s="90"/>
      <c r="O3440" s="91"/>
      <c r="P3440" s="56"/>
      <c r="Q3440" s="56"/>
      <c r="R3440" s="56"/>
      <c r="S3440" s="56"/>
      <c r="T3440" s="56" t="s">
        <v>19189</v>
      </c>
      <c r="U3440" s="56" t="s">
        <v>19190</v>
      </c>
      <c r="V3440" s="56" t="s">
        <v>19191</v>
      </c>
      <c r="W3440" s="56" t="s">
        <v>7566</v>
      </c>
      <c r="X3440" s="56" t="s">
        <v>19186</v>
      </c>
      <c r="Y3440" s="56"/>
      <c r="Z3440" s="56" t="s">
        <v>19192</v>
      </c>
      <c r="AA3440" s="56" t="s">
        <v>19188</v>
      </c>
      <c r="AB3440" s="56" t="s">
        <v>19193</v>
      </c>
      <c r="AC3440" s="56" t="s">
        <v>7326</v>
      </c>
      <c r="AD3440" s="90" t="str">
        <f t="shared" si="107"/>
        <v>NA</v>
      </c>
      <c r="AE3440" s="90"/>
      <c r="AF3440" s="90"/>
      <c r="AG3440" s="90"/>
    </row>
    <row r="3441" spans="1:33">
      <c r="A3441" s="56" t="s">
        <v>24178</v>
      </c>
      <c r="B3441" s="56" t="s">
        <v>24179</v>
      </c>
      <c r="C3441" s="56" t="s">
        <v>24180</v>
      </c>
      <c r="D3441" s="56" t="s">
        <v>7566</v>
      </c>
      <c r="E3441" s="56" t="s">
        <v>24181</v>
      </c>
      <c r="F3441" s="56" t="s">
        <v>22</v>
      </c>
      <c r="G3441" s="56"/>
      <c r="H3441" s="56" t="s">
        <v>24182</v>
      </c>
      <c r="I3441" s="56" t="s">
        <v>24183</v>
      </c>
      <c r="J3441" s="56" t="s">
        <v>24184</v>
      </c>
      <c r="K3441" s="56" t="s">
        <v>7326</v>
      </c>
      <c r="L3441" s="90" t="str">
        <f t="shared" si="106"/>
        <v>NA</v>
      </c>
      <c r="M3441" s="90"/>
      <c r="O3441" s="91"/>
      <c r="P3441" s="56"/>
      <c r="Q3441" s="56"/>
      <c r="R3441" s="56"/>
      <c r="S3441" s="56"/>
      <c r="T3441" s="56" t="s">
        <v>19194</v>
      </c>
      <c r="U3441" s="56" t="s">
        <v>19195</v>
      </c>
      <c r="V3441" s="56" t="s">
        <v>19196</v>
      </c>
      <c r="W3441" s="56" t="s">
        <v>7566</v>
      </c>
      <c r="X3441" s="56" t="s">
        <v>19197</v>
      </c>
      <c r="Y3441" s="56"/>
      <c r="Z3441" s="56" t="s">
        <v>19198</v>
      </c>
      <c r="AA3441" s="56" t="s">
        <v>19199</v>
      </c>
      <c r="AB3441" s="56" t="s">
        <v>19194</v>
      </c>
      <c r="AC3441" s="56" t="s">
        <v>7326</v>
      </c>
      <c r="AD3441" s="90" t="str">
        <f t="shared" si="107"/>
        <v>NA</v>
      </c>
      <c r="AE3441" s="90"/>
      <c r="AF3441" s="90"/>
      <c r="AG3441" s="90"/>
    </row>
    <row r="3442" spans="1:33">
      <c r="A3442" s="56" t="s">
        <v>24185</v>
      </c>
      <c r="B3442" s="56" t="s">
        <v>24186</v>
      </c>
      <c r="C3442" s="56" t="s">
        <v>24187</v>
      </c>
      <c r="D3442" s="56" t="s">
        <v>7566</v>
      </c>
      <c r="E3442" s="56" t="s">
        <v>24181</v>
      </c>
      <c r="F3442" s="56" t="s">
        <v>22</v>
      </c>
      <c r="G3442" s="56"/>
      <c r="H3442" s="56" t="s">
        <v>24188</v>
      </c>
      <c r="I3442" s="56" t="s">
        <v>24183</v>
      </c>
      <c r="J3442" s="56" t="s">
        <v>24185</v>
      </c>
      <c r="K3442" s="56" t="s">
        <v>87</v>
      </c>
      <c r="L3442" s="90" t="str">
        <f t="shared" si="106"/>
        <v>NA</v>
      </c>
      <c r="M3442" s="90"/>
      <c r="O3442" s="91"/>
      <c r="P3442" s="56"/>
      <c r="Q3442" s="56"/>
      <c r="R3442" s="56"/>
      <c r="S3442" s="56"/>
      <c r="T3442" s="56" t="s">
        <v>19200</v>
      </c>
      <c r="U3442" s="56" t="s">
        <v>19201</v>
      </c>
      <c r="V3442" s="56" t="s">
        <v>19202</v>
      </c>
      <c r="W3442" s="56" t="s">
        <v>7566</v>
      </c>
      <c r="X3442" s="56" t="s">
        <v>19203</v>
      </c>
      <c r="Y3442" s="56"/>
      <c r="Z3442" s="56" t="s">
        <v>19204</v>
      </c>
      <c r="AA3442" s="56" t="s">
        <v>19205</v>
      </c>
      <c r="AB3442" s="56" t="s">
        <v>19200</v>
      </c>
      <c r="AC3442" s="56" t="s">
        <v>7326</v>
      </c>
      <c r="AD3442" s="90" t="str">
        <f t="shared" si="107"/>
        <v>NA</v>
      </c>
      <c r="AE3442" s="90"/>
      <c r="AF3442" s="90"/>
      <c r="AG3442" s="90"/>
    </row>
    <row r="3443" spans="1:33">
      <c r="A3443" s="56" t="s">
        <v>24189</v>
      </c>
      <c r="B3443" s="56" t="s">
        <v>24190</v>
      </c>
      <c r="C3443" s="56" t="s">
        <v>24191</v>
      </c>
      <c r="D3443" s="56" t="s">
        <v>7566</v>
      </c>
      <c r="E3443" s="56" t="s">
        <v>4212</v>
      </c>
      <c r="F3443" s="56" t="s">
        <v>22</v>
      </c>
      <c r="G3443" s="56"/>
      <c r="H3443" s="56" t="s">
        <v>24192</v>
      </c>
      <c r="I3443" s="56" t="s">
        <v>24193</v>
      </c>
      <c r="J3443" s="56" t="s">
        <v>24194</v>
      </c>
      <c r="K3443" s="56" t="s">
        <v>7326</v>
      </c>
      <c r="L3443" s="90" t="str">
        <f t="shared" si="106"/>
        <v>NA</v>
      </c>
      <c r="M3443" s="90"/>
      <c r="O3443" s="91"/>
      <c r="P3443" s="56"/>
      <c r="Q3443" s="56"/>
      <c r="R3443" s="56"/>
      <c r="S3443" s="56"/>
      <c r="T3443" s="56" t="s">
        <v>19206</v>
      </c>
      <c r="U3443" s="56" t="s">
        <v>19207</v>
      </c>
      <c r="V3443" s="56" t="s">
        <v>19208</v>
      </c>
      <c r="W3443" s="56" t="s">
        <v>7566</v>
      </c>
      <c r="X3443" s="56" t="s">
        <v>19209</v>
      </c>
      <c r="Y3443" s="56"/>
      <c r="Z3443" s="56" t="s">
        <v>19210</v>
      </c>
      <c r="AA3443" s="56" t="s">
        <v>19211</v>
      </c>
      <c r="AB3443" s="56" t="s">
        <v>19212</v>
      </c>
      <c r="AC3443" s="56" t="s">
        <v>7326</v>
      </c>
      <c r="AD3443" s="90" t="str">
        <f t="shared" si="107"/>
        <v>NA</v>
      </c>
      <c r="AE3443" s="90"/>
      <c r="AF3443" s="90"/>
      <c r="AG3443" s="90"/>
    </row>
    <row r="3444" spans="1:33">
      <c r="A3444" s="56" t="s">
        <v>24195</v>
      </c>
      <c r="B3444" s="56" t="s">
        <v>24196</v>
      </c>
      <c r="C3444" s="56" t="s">
        <v>24197</v>
      </c>
      <c r="D3444" s="56" t="s">
        <v>7566</v>
      </c>
      <c r="E3444" s="56" t="s">
        <v>2029</v>
      </c>
      <c r="F3444" s="56" t="s">
        <v>22</v>
      </c>
      <c r="G3444" s="56"/>
      <c r="H3444" s="56" t="s">
        <v>24198</v>
      </c>
      <c r="I3444" s="56" t="s">
        <v>24199</v>
      </c>
      <c r="J3444" s="56" t="s">
        <v>24200</v>
      </c>
      <c r="K3444" s="56" t="s">
        <v>7326</v>
      </c>
      <c r="L3444" s="90" t="str">
        <f t="shared" si="106"/>
        <v>NA</v>
      </c>
      <c r="M3444" s="90"/>
      <c r="O3444" s="91"/>
      <c r="P3444" s="56"/>
      <c r="Q3444" s="56"/>
      <c r="R3444" s="56"/>
      <c r="S3444" s="56"/>
      <c r="T3444" s="56" t="s">
        <v>19213</v>
      </c>
      <c r="U3444" s="56" t="s">
        <v>19214</v>
      </c>
      <c r="V3444" s="56" t="s">
        <v>19215</v>
      </c>
      <c r="W3444" s="56" t="s">
        <v>7566</v>
      </c>
      <c r="X3444" s="56" t="s">
        <v>7195</v>
      </c>
      <c r="Y3444" s="56"/>
      <c r="Z3444" s="56" t="s">
        <v>19216</v>
      </c>
      <c r="AA3444" s="56" t="s">
        <v>19217</v>
      </c>
      <c r="AB3444" s="56" t="s">
        <v>19218</v>
      </c>
      <c r="AC3444" s="56" t="s">
        <v>7326</v>
      </c>
      <c r="AD3444" s="90" t="str">
        <f t="shared" si="107"/>
        <v>NA</v>
      </c>
      <c r="AE3444" s="90"/>
      <c r="AF3444" s="90"/>
      <c r="AG3444" s="90"/>
    </row>
    <row r="3445" spans="1:33">
      <c r="A3445" s="56" t="s">
        <v>24201</v>
      </c>
      <c r="B3445" s="56" t="s">
        <v>24202</v>
      </c>
      <c r="C3445" s="56" t="s">
        <v>23198</v>
      </c>
      <c r="D3445" s="56" t="s">
        <v>7566</v>
      </c>
      <c r="E3445" s="56" t="s">
        <v>2029</v>
      </c>
      <c r="F3445" s="56" t="s">
        <v>22</v>
      </c>
      <c r="G3445" s="56"/>
      <c r="H3445" s="56" t="s">
        <v>24203</v>
      </c>
      <c r="I3445" s="56" t="s">
        <v>24199</v>
      </c>
      <c r="J3445" s="56" t="s">
        <v>24204</v>
      </c>
      <c r="K3445" s="56" t="s">
        <v>7326</v>
      </c>
      <c r="L3445" s="90" t="str">
        <f t="shared" si="106"/>
        <v>NA</v>
      </c>
      <c r="M3445" s="90"/>
      <c r="O3445" s="91"/>
      <c r="P3445" s="56"/>
      <c r="Q3445" s="56"/>
      <c r="R3445" s="56"/>
      <c r="S3445" s="56"/>
      <c r="T3445" s="56" t="s">
        <v>19219</v>
      </c>
      <c r="U3445" s="56" t="s">
        <v>19220</v>
      </c>
      <c r="V3445" s="56" t="s">
        <v>19221</v>
      </c>
      <c r="W3445" s="56" t="s">
        <v>7566</v>
      </c>
      <c r="X3445" s="56" t="s">
        <v>19222</v>
      </c>
      <c r="Y3445" s="56"/>
      <c r="Z3445" s="56" t="s">
        <v>19223</v>
      </c>
      <c r="AA3445" s="56" t="s">
        <v>19224</v>
      </c>
      <c r="AB3445" s="56" t="s">
        <v>19225</v>
      </c>
      <c r="AC3445" s="56" t="s">
        <v>7326</v>
      </c>
      <c r="AD3445" s="90" t="str">
        <f t="shared" si="107"/>
        <v>NA</v>
      </c>
      <c r="AE3445" s="90"/>
      <c r="AF3445" s="90"/>
      <c r="AG3445" s="90"/>
    </row>
    <row r="3446" spans="1:33">
      <c r="A3446" s="56" t="s">
        <v>24205</v>
      </c>
      <c r="B3446" s="56" t="s">
        <v>24206</v>
      </c>
      <c r="C3446" s="56" t="s">
        <v>24207</v>
      </c>
      <c r="D3446" s="56" t="s">
        <v>7566</v>
      </c>
      <c r="E3446" s="56" t="s">
        <v>2029</v>
      </c>
      <c r="F3446" s="56" t="s">
        <v>22</v>
      </c>
      <c r="G3446" s="56"/>
      <c r="H3446" s="56" t="s">
        <v>24198</v>
      </c>
      <c r="I3446" s="56" t="s">
        <v>24199</v>
      </c>
      <c r="J3446" s="56" t="s">
        <v>24205</v>
      </c>
      <c r="K3446" s="56" t="s">
        <v>87</v>
      </c>
      <c r="L3446" s="90" t="str">
        <f t="shared" si="106"/>
        <v>NA</v>
      </c>
      <c r="M3446" s="90"/>
      <c r="O3446" s="91"/>
      <c r="P3446" s="56"/>
      <c r="Q3446" s="56"/>
      <c r="R3446" s="56"/>
      <c r="S3446" s="56"/>
      <c r="T3446" s="56" t="s">
        <v>19226</v>
      </c>
      <c r="U3446" s="56" t="s">
        <v>19227</v>
      </c>
      <c r="V3446" s="56" t="s">
        <v>17654</v>
      </c>
      <c r="W3446" s="56" t="s">
        <v>7566</v>
      </c>
      <c r="X3446" s="56" t="s">
        <v>19228</v>
      </c>
      <c r="Y3446" s="56"/>
      <c r="Z3446" s="56" t="s">
        <v>19229</v>
      </c>
      <c r="AA3446" s="56" t="s">
        <v>19230</v>
      </c>
      <c r="AB3446" s="56"/>
      <c r="AC3446" s="56" t="s">
        <v>7326</v>
      </c>
      <c r="AD3446" s="90" t="str">
        <f t="shared" si="107"/>
        <v>NA</v>
      </c>
      <c r="AE3446" s="90"/>
      <c r="AF3446" s="90"/>
      <c r="AG3446" s="90"/>
    </row>
    <row r="3447" spans="1:33">
      <c r="A3447" s="56" t="s">
        <v>12935</v>
      </c>
      <c r="B3447" s="56" t="s">
        <v>24208</v>
      </c>
      <c r="C3447" s="56" t="s">
        <v>24209</v>
      </c>
      <c r="D3447" s="56" t="s">
        <v>7566</v>
      </c>
      <c r="E3447" s="56" t="s">
        <v>4238</v>
      </c>
      <c r="F3447" s="56" t="s">
        <v>22</v>
      </c>
      <c r="G3447" s="56"/>
      <c r="H3447" s="56" t="s">
        <v>24210</v>
      </c>
      <c r="I3447" s="56" t="s">
        <v>24211</v>
      </c>
      <c r="J3447" s="56"/>
      <c r="K3447" s="56" t="s">
        <v>7326</v>
      </c>
      <c r="L3447" s="90" t="str">
        <f t="shared" si="106"/>
        <v>NA</v>
      </c>
      <c r="M3447" s="90"/>
      <c r="O3447" s="91"/>
      <c r="P3447" s="56"/>
      <c r="Q3447" s="56"/>
      <c r="R3447" s="56"/>
      <c r="S3447" s="56"/>
      <c r="T3447" s="56" t="s">
        <v>19231</v>
      </c>
      <c r="U3447" s="56" t="s">
        <v>19232</v>
      </c>
      <c r="V3447" s="56" t="s">
        <v>19233</v>
      </c>
      <c r="W3447" s="56" t="s">
        <v>7566</v>
      </c>
      <c r="X3447" s="56" t="s">
        <v>8678</v>
      </c>
      <c r="Y3447" s="56"/>
      <c r="Z3447" s="56" t="s">
        <v>19234</v>
      </c>
      <c r="AA3447" s="56" t="s">
        <v>19235</v>
      </c>
      <c r="AB3447" s="56" t="s">
        <v>19236</v>
      </c>
      <c r="AC3447" s="56" t="s">
        <v>87</v>
      </c>
      <c r="AD3447" s="90" t="str">
        <f t="shared" si="107"/>
        <v>NA</v>
      </c>
      <c r="AE3447" s="90"/>
      <c r="AF3447" s="90"/>
      <c r="AG3447" s="90"/>
    </row>
    <row r="3448" spans="1:33">
      <c r="A3448" s="56" t="s">
        <v>24212</v>
      </c>
      <c r="B3448" s="56" t="s">
        <v>24213</v>
      </c>
      <c r="C3448" s="56" t="s">
        <v>24214</v>
      </c>
      <c r="D3448" s="56" t="s">
        <v>7566</v>
      </c>
      <c r="E3448" s="56" t="s">
        <v>24215</v>
      </c>
      <c r="F3448" s="56" t="s">
        <v>22</v>
      </c>
      <c r="G3448" s="56"/>
      <c r="H3448" s="56" t="s">
        <v>24216</v>
      </c>
      <c r="I3448" s="56" t="s">
        <v>24217</v>
      </c>
      <c r="J3448" s="56" t="s">
        <v>24218</v>
      </c>
      <c r="K3448" s="56" t="s">
        <v>87</v>
      </c>
      <c r="L3448" s="90" t="str">
        <f t="shared" si="106"/>
        <v>NA</v>
      </c>
      <c r="M3448" s="90"/>
      <c r="O3448" s="91"/>
      <c r="P3448" s="56"/>
      <c r="Q3448" s="56"/>
      <c r="R3448" s="56"/>
      <c r="S3448" s="56"/>
      <c r="T3448" s="56" t="s">
        <v>19237</v>
      </c>
      <c r="U3448" s="56" t="s">
        <v>19238</v>
      </c>
      <c r="V3448" s="56" t="s">
        <v>19239</v>
      </c>
      <c r="W3448" s="56" t="s">
        <v>7566</v>
      </c>
      <c r="X3448" s="56" t="s">
        <v>19240</v>
      </c>
      <c r="Y3448" s="56"/>
      <c r="Z3448" s="56" t="s">
        <v>19241</v>
      </c>
      <c r="AA3448" s="56" t="s">
        <v>19242</v>
      </c>
      <c r="AB3448" s="56" t="s">
        <v>19243</v>
      </c>
      <c r="AC3448" s="56" t="s">
        <v>7326</v>
      </c>
      <c r="AD3448" s="90" t="str">
        <f t="shared" si="107"/>
        <v>NA</v>
      </c>
      <c r="AE3448" s="90"/>
      <c r="AF3448" s="90"/>
      <c r="AG3448" s="90"/>
    </row>
    <row r="3449" spans="1:33">
      <c r="A3449" s="56" t="s">
        <v>24219</v>
      </c>
      <c r="B3449" s="56" t="s">
        <v>24220</v>
      </c>
      <c r="C3449" s="56" t="s">
        <v>24221</v>
      </c>
      <c r="D3449" s="56" t="s">
        <v>7566</v>
      </c>
      <c r="E3449" s="56" t="s">
        <v>24222</v>
      </c>
      <c r="F3449" s="56" t="s">
        <v>22</v>
      </c>
      <c r="G3449" s="56"/>
      <c r="H3449" s="56" t="s">
        <v>24223</v>
      </c>
      <c r="I3449" s="56" t="s">
        <v>24224</v>
      </c>
      <c r="J3449" s="56" t="s">
        <v>24219</v>
      </c>
      <c r="K3449" s="56" t="s">
        <v>7326</v>
      </c>
      <c r="L3449" s="90" t="str">
        <f t="shared" si="106"/>
        <v>NA</v>
      </c>
      <c r="M3449" s="90"/>
      <c r="O3449" s="91"/>
      <c r="P3449" s="56"/>
      <c r="Q3449" s="56"/>
      <c r="R3449" s="56"/>
      <c r="S3449" s="56"/>
      <c r="T3449" s="56" t="s">
        <v>19244</v>
      </c>
      <c r="U3449" s="56" t="s">
        <v>19245</v>
      </c>
      <c r="V3449" s="56" t="s">
        <v>19246</v>
      </c>
      <c r="W3449" s="56" t="s">
        <v>7566</v>
      </c>
      <c r="X3449" s="56" t="s">
        <v>19247</v>
      </c>
      <c r="Y3449" s="56"/>
      <c r="Z3449" s="56" t="s">
        <v>19248</v>
      </c>
      <c r="AA3449" s="56" t="s">
        <v>19249</v>
      </c>
      <c r="AB3449" s="56" t="s">
        <v>19250</v>
      </c>
      <c r="AC3449" s="56" t="s">
        <v>7326</v>
      </c>
      <c r="AD3449" s="90" t="str">
        <f t="shared" si="107"/>
        <v>NA</v>
      </c>
      <c r="AE3449" s="90"/>
      <c r="AF3449" s="90"/>
      <c r="AG3449" s="90"/>
    </row>
    <row r="3450" spans="1:33">
      <c r="A3450" s="56" t="s">
        <v>24225</v>
      </c>
      <c r="B3450" s="56" t="s">
        <v>24226</v>
      </c>
      <c r="C3450" s="56" t="s">
        <v>24227</v>
      </c>
      <c r="D3450" s="56" t="s">
        <v>7566</v>
      </c>
      <c r="E3450" s="56" t="s">
        <v>24228</v>
      </c>
      <c r="F3450" s="56" t="s">
        <v>22</v>
      </c>
      <c r="G3450" s="56"/>
      <c r="H3450" s="56" t="s">
        <v>24229</v>
      </c>
      <c r="I3450" s="56" t="s">
        <v>24230</v>
      </c>
      <c r="J3450" s="56" t="s">
        <v>24231</v>
      </c>
      <c r="K3450" s="56" t="s">
        <v>7326</v>
      </c>
      <c r="L3450" s="90" t="str">
        <f t="shared" si="106"/>
        <v>NA</v>
      </c>
      <c r="M3450" s="90"/>
      <c r="O3450" s="91"/>
      <c r="P3450" s="56"/>
      <c r="Q3450" s="56"/>
      <c r="R3450" s="56"/>
      <c r="S3450" s="56"/>
      <c r="T3450" s="56" t="s">
        <v>56368</v>
      </c>
      <c r="U3450" s="56" t="s">
        <v>19251</v>
      </c>
      <c r="V3450" s="56" t="s">
        <v>17654</v>
      </c>
      <c r="W3450" s="56" t="s">
        <v>7566</v>
      </c>
      <c r="X3450" s="56" t="s">
        <v>2688</v>
      </c>
      <c r="Y3450" s="56"/>
      <c r="Z3450" s="56" t="s">
        <v>19252</v>
      </c>
      <c r="AA3450" s="56" t="s">
        <v>19253</v>
      </c>
      <c r="AB3450" s="56"/>
      <c r="AC3450" s="56" t="s">
        <v>7326</v>
      </c>
      <c r="AD3450" s="90" t="str">
        <f t="shared" si="107"/>
        <v>NA</v>
      </c>
      <c r="AE3450" s="90"/>
      <c r="AF3450" s="90"/>
      <c r="AG3450" s="90"/>
    </row>
    <row r="3451" spans="1:33">
      <c r="A3451" s="56" t="s">
        <v>24232</v>
      </c>
      <c r="B3451" s="56" t="s">
        <v>24233</v>
      </c>
      <c r="C3451" s="56" t="s">
        <v>24234</v>
      </c>
      <c r="D3451" s="56" t="s">
        <v>7566</v>
      </c>
      <c r="E3451" s="56" t="s">
        <v>4247</v>
      </c>
      <c r="F3451" s="56" t="s">
        <v>22</v>
      </c>
      <c r="G3451" s="56"/>
      <c r="H3451" s="56" t="s">
        <v>24235</v>
      </c>
      <c r="I3451" s="56" t="s">
        <v>24236</v>
      </c>
      <c r="J3451" s="56" t="s">
        <v>24232</v>
      </c>
      <c r="K3451" s="56" t="s">
        <v>7326</v>
      </c>
      <c r="L3451" s="90" t="str">
        <f t="shared" si="106"/>
        <v>NA</v>
      </c>
      <c r="M3451" s="90"/>
      <c r="O3451" s="91"/>
      <c r="P3451" s="56"/>
      <c r="Q3451" s="56"/>
      <c r="R3451" s="56"/>
      <c r="S3451" s="56"/>
      <c r="T3451" s="56" t="s">
        <v>19254</v>
      </c>
      <c r="U3451" s="56" t="s">
        <v>19255</v>
      </c>
      <c r="V3451" s="56" t="s">
        <v>19256</v>
      </c>
      <c r="W3451" s="56" t="s">
        <v>7566</v>
      </c>
      <c r="X3451" s="56" t="s">
        <v>2688</v>
      </c>
      <c r="Y3451" s="56"/>
      <c r="Z3451" s="56" t="s">
        <v>19257</v>
      </c>
      <c r="AA3451" s="56" t="s">
        <v>19253</v>
      </c>
      <c r="AB3451" s="56" t="s">
        <v>19258</v>
      </c>
      <c r="AC3451" s="56" t="s">
        <v>7326</v>
      </c>
      <c r="AD3451" s="90" t="str">
        <f t="shared" si="107"/>
        <v>NA</v>
      </c>
      <c r="AE3451" s="90"/>
      <c r="AF3451" s="90"/>
      <c r="AG3451" s="90"/>
    </row>
    <row r="3452" spans="1:33">
      <c r="A3452" s="56" t="s">
        <v>24237</v>
      </c>
      <c r="B3452" s="56" t="s">
        <v>24238</v>
      </c>
      <c r="C3452" s="56" t="s">
        <v>24128</v>
      </c>
      <c r="D3452" s="56" t="s">
        <v>7566</v>
      </c>
      <c r="E3452" s="56" t="s">
        <v>24239</v>
      </c>
      <c r="F3452" s="56" t="s">
        <v>22</v>
      </c>
      <c r="G3452" s="56"/>
      <c r="H3452" s="56" t="s">
        <v>24240</v>
      </c>
      <c r="I3452" s="56" t="s">
        <v>24241</v>
      </c>
      <c r="J3452" s="56" t="s">
        <v>24242</v>
      </c>
      <c r="K3452" s="56" t="s">
        <v>7326</v>
      </c>
      <c r="L3452" s="90" t="str">
        <f t="shared" si="106"/>
        <v>NA</v>
      </c>
      <c r="M3452" s="90"/>
      <c r="O3452" s="91"/>
      <c r="P3452" s="56"/>
      <c r="Q3452" s="56"/>
      <c r="R3452" s="56"/>
      <c r="S3452" s="56"/>
      <c r="T3452" s="56" t="s">
        <v>19259</v>
      </c>
      <c r="U3452" s="56" t="s">
        <v>19260</v>
      </c>
      <c r="V3452" s="56" t="s">
        <v>19261</v>
      </c>
      <c r="W3452" s="56" t="s">
        <v>7566</v>
      </c>
      <c r="X3452" s="56" t="s">
        <v>2688</v>
      </c>
      <c r="Y3452" s="56"/>
      <c r="Z3452" s="56" t="s">
        <v>19262</v>
      </c>
      <c r="AA3452" s="56" t="s">
        <v>19253</v>
      </c>
      <c r="AB3452" s="56" t="s">
        <v>19263</v>
      </c>
      <c r="AC3452" s="56" t="s">
        <v>87</v>
      </c>
      <c r="AD3452" s="90" t="str">
        <f t="shared" si="107"/>
        <v>NA</v>
      </c>
      <c r="AE3452" s="90"/>
      <c r="AF3452" s="90"/>
      <c r="AG3452" s="90"/>
    </row>
    <row r="3453" spans="1:33">
      <c r="A3453" s="56" t="s">
        <v>24243</v>
      </c>
      <c r="B3453" s="56" t="s">
        <v>24244</v>
      </c>
      <c r="C3453" s="56" t="s">
        <v>24245</v>
      </c>
      <c r="D3453" s="56" t="s">
        <v>7566</v>
      </c>
      <c r="E3453" s="56" t="s">
        <v>24239</v>
      </c>
      <c r="F3453" s="56" t="s">
        <v>22</v>
      </c>
      <c r="G3453" s="56"/>
      <c r="H3453" s="56" t="s">
        <v>24246</v>
      </c>
      <c r="I3453" s="56" t="s">
        <v>24241</v>
      </c>
      <c r="J3453" s="56" t="s">
        <v>24247</v>
      </c>
      <c r="K3453" s="56" t="s">
        <v>7326</v>
      </c>
      <c r="L3453" s="90" t="str">
        <f t="shared" si="106"/>
        <v>NA</v>
      </c>
      <c r="M3453" s="90"/>
      <c r="O3453" s="91"/>
      <c r="P3453" s="56"/>
      <c r="Q3453" s="56"/>
      <c r="R3453" s="56"/>
      <c r="S3453" s="56"/>
      <c r="T3453" s="56" t="s">
        <v>19264</v>
      </c>
      <c r="U3453" s="56" t="s">
        <v>19265</v>
      </c>
      <c r="V3453" s="56" t="s">
        <v>19266</v>
      </c>
      <c r="W3453" s="56" t="s">
        <v>7566</v>
      </c>
      <c r="X3453" s="56" t="s">
        <v>7228</v>
      </c>
      <c r="Y3453" s="56"/>
      <c r="Z3453" s="56" t="s">
        <v>19267</v>
      </c>
      <c r="AA3453" s="56" t="s">
        <v>19268</v>
      </c>
      <c r="AB3453" s="56" t="s">
        <v>19269</v>
      </c>
      <c r="AC3453" s="56" t="s">
        <v>7326</v>
      </c>
      <c r="AD3453" s="90" t="str">
        <f t="shared" si="107"/>
        <v>NA</v>
      </c>
      <c r="AE3453" s="90"/>
      <c r="AF3453" s="90"/>
      <c r="AG3453" s="90"/>
    </row>
    <row r="3454" spans="1:33">
      <c r="A3454" s="56" t="s">
        <v>24248</v>
      </c>
      <c r="B3454" s="56" t="s">
        <v>24249</v>
      </c>
      <c r="C3454" s="56" t="s">
        <v>24250</v>
      </c>
      <c r="D3454" s="56" t="s">
        <v>7566</v>
      </c>
      <c r="E3454" s="56" t="s">
        <v>24251</v>
      </c>
      <c r="F3454" s="56" t="s">
        <v>22</v>
      </c>
      <c r="G3454" s="56"/>
      <c r="H3454" s="56" t="s">
        <v>24252</v>
      </c>
      <c r="I3454" s="56" t="s">
        <v>24253</v>
      </c>
      <c r="J3454" s="56" t="s">
        <v>24254</v>
      </c>
      <c r="K3454" s="56" t="s">
        <v>7326</v>
      </c>
      <c r="L3454" s="90" t="str">
        <f t="shared" si="106"/>
        <v>NA</v>
      </c>
      <c r="M3454" s="90"/>
      <c r="O3454" s="91"/>
      <c r="P3454" s="56"/>
      <c r="Q3454" s="56"/>
      <c r="R3454" s="56"/>
      <c r="S3454" s="56"/>
      <c r="T3454" s="56" t="s">
        <v>19270</v>
      </c>
      <c r="U3454" s="56" t="s">
        <v>19271</v>
      </c>
      <c r="V3454" s="56" t="s">
        <v>19272</v>
      </c>
      <c r="W3454" s="56" t="s">
        <v>7566</v>
      </c>
      <c r="X3454" s="56" t="s">
        <v>19273</v>
      </c>
      <c r="Y3454" s="56"/>
      <c r="Z3454" s="56" t="s">
        <v>19274</v>
      </c>
      <c r="AA3454" s="56" t="s">
        <v>19275</v>
      </c>
      <c r="AB3454" s="56" t="s">
        <v>19270</v>
      </c>
      <c r="AC3454" s="56" t="s">
        <v>7326</v>
      </c>
      <c r="AD3454" s="90" t="str">
        <f t="shared" si="107"/>
        <v>NA</v>
      </c>
      <c r="AE3454" s="90"/>
      <c r="AF3454" s="90"/>
      <c r="AG3454" s="90"/>
    </row>
    <row r="3455" spans="1:33">
      <c r="A3455" s="56" t="s">
        <v>24255</v>
      </c>
      <c r="B3455" s="56" t="s">
        <v>24256</v>
      </c>
      <c r="C3455" s="56" t="s">
        <v>24257</v>
      </c>
      <c r="D3455" s="56" t="s">
        <v>7566</v>
      </c>
      <c r="E3455" s="56" t="s">
        <v>24258</v>
      </c>
      <c r="F3455" s="56" t="s">
        <v>22</v>
      </c>
      <c r="G3455" s="56"/>
      <c r="H3455" s="56" t="s">
        <v>24259</v>
      </c>
      <c r="I3455" s="56" t="s">
        <v>24260</v>
      </c>
      <c r="J3455" s="56" t="s">
        <v>24255</v>
      </c>
      <c r="K3455" s="56" t="s">
        <v>87</v>
      </c>
      <c r="L3455" s="90" t="str">
        <f t="shared" si="106"/>
        <v>NA</v>
      </c>
      <c r="M3455" s="90"/>
      <c r="O3455" s="91"/>
      <c r="P3455" s="56"/>
      <c r="Q3455" s="56"/>
      <c r="R3455" s="56"/>
      <c r="S3455" s="56"/>
      <c r="T3455" s="56" t="s">
        <v>19276</v>
      </c>
      <c r="U3455" s="56" t="s">
        <v>19277</v>
      </c>
      <c r="V3455" s="56" t="s">
        <v>19278</v>
      </c>
      <c r="W3455" s="56" t="s">
        <v>7566</v>
      </c>
      <c r="X3455" s="56" t="s">
        <v>19279</v>
      </c>
      <c r="Y3455" s="56"/>
      <c r="Z3455" s="56" t="s">
        <v>19280</v>
      </c>
      <c r="AA3455" s="56" t="s">
        <v>19281</v>
      </c>
      <c r="AB3455" s="56" t="s">
        <v>19282</v>
      </c>
      <c r="AC3455" s="56" t="s">
        <v>87</v>
      </c>
      <c r="AD3455" s="90" t="str">
        <f t="shared" si="107"/>
        <v>NA</v>
      </c>
      <c r="AE3455" s="90"/>
      <c r="AF3455" s="90"/>
      <c r="AG3455" s="90"/>
    </row>
    <row r="3456" spans="1:33">
      <c r="A3456" s="56" t="s">
        <v>24261</v>
      </c>
      <c r="B3456" s="56" t="s">
        <v>24262</v>
      </c>
      <c r="C3456" s="56" t="s">
        <v>24263</v>
      </c>
      <c r="D3456" s="56" t="s">
        <v>7566</v>
      </c>
      <c r="E3456" s="56" t="s">
        <v>24264</v>
      </c>
      <c r="F3456" s="56" t="s">
        <v>22</v>
      </c>
      <c r="G3456" s="56"/>
      <c r="H3456" s="56" t="s">
        <v>24265</v>
      </c>
      <c r="I3456" s="56" t="s">
        <v>24266</v>
      </c>
      <c r="J3456" s="56" t="s">
        <v>24267</v>
      </c>
      <c r="K3456" s="56" t="s">
        <v>7326</v>
      </c>
      <c r="L3456" s="90" t="str">
        <f t="shared" si="106"/>
        <v>NA</v>
      </c>
      <c r="M3456" s="90"/>
      <c r="O3456" s="91"/>
      <c r="P3456" s="56"/>
      <c r="Q3456" s="56"/>
      <c r="R3456" s="56"/>
      <c r="S3456" s="56"/>
      <c r="T3456" s="56" t="s">
        <v>19283</v>
      </c>
      <c r="U3456" s="56" t="s">
        <v>19284</v>
      </c>
      <c r="V3456" s="56" t="s">
        <v>19285</v>
      </c>
      <c r="W3456" s="56" t="s">
        <v>7566</v>
      </c>
      <c r="X3456" s="56" t="s">
        <v>722</v>
      </c>
      <c r="Y3456" s="56"/>
      <c r="Z3456" s="56" t="s">
        <v>19286</v>
      </c>
      <c r="AA3456" s="56" t="s">
        <v>19287</v>
      </c>
      <c r="AB3456" s="56" t="s">
        <v>19283</v>
      </c>
      <c r="AC3456" s="56" t="s">
        <v>7326</v>
      </c>
      <c r="AD3456" s="90" t="str">
        <f t="shared" si="107"/>
        <v>NA</v>
      </c>
      <c r="AE3456" s="90"/>
      <c r="AF3456" s="90"/>
      <c r="AG3456" s="90"/>
    </row>
    <row r="3457" spans="1:33">
      <c r="A3457" s="56" t="s">
        <v>24268</v>
      </c>
      <c r="B3457" s="56" t="s">
        <v>24269</v>
      </c>
      <c r="C3457" s="56" t="s">
        <v>24270</v>
      </c>
      <c r="D3457" s="56" t="s">
        <v>7566</v>
      </c>
      <c r="E3457" s="56" t="s">
        <v>24271</v>
      </c>
      <c r="F3457" s="56" t="s">
        <v>22</v>
      </c>
      <c r="G3457" s="56"/>
      <c r="H3457" s="56" t="s">
        <v>24272</v>
      </c>
      <c r="I3457" s="56" t="s">
        <v>24273</v>
      </c>
      <c r="J3457" s="56" t="s">
        <v>24274</v>
      </c>
      <c r="K3457" s="56" t="s">
        <v>7326</v>
      </c>
      <c r="L3457" s="90" t="str">
        <f t="shared" si="106"/>
        <v>NA</v>
      </c>
      <c r="M3457" s="90"/>
      <c r="O3457" s="91"/>
      <c r="P3457" s="56"/>
      <c r="Q3457" s="56"/>
      <c r="R3457" s="56"/>
      <c r="S3457" s="56"/>
      <c r="T3457" s="56" t="s">
        <v>19288</v>
      </c>
      <c r="U3457" s="56" t="s">
        <v>19289</v>
      </c>
      <c r="V3457" s="56" t="s">
        <v>19290</v>
      </c>
      <c r="W3457" s="56" t="s">
        <v>7566</v>
      </c>
      <c r="X3457" s="56" t="s">
        <v>19291</v>
      </c>
      <c r="Y3457" s="56"/>
      <c r="Z3457" s="56" t="s">
        <v>19292</v>
      </c>
      <c r="AA3457" s="56" t="s">
        <v>19293</v>
      </c>
      <c r="AB3457" s="56" t="s">
        <v>19294</v>
      </c>
      <c r="AC3457" s="56" t="s">
        <v>87</v>
      </c>
      <c r="AD3457" s="90" t="str">
        <f t="shared" si="107"/>
        <v>NA</v>
      </c>
      <c r="AE3457" s="90"/>
      <c r="AF3457" s="90"/>
      <c r="AG3457" s="90"/>
    </row>
    <row r="3458" spans="1:33">
      <c r="A3458" s="56" t="s">
        <v>24275</v>
      </c>
      <c r="B3458" s="56" t="s">
        <v>24276</v>
      </c>
      <c r="C3458" s="56" t="s">
        <v>24277</v>
      </c>
      <c r="D3458" s="56" t="s">
        <v>7566</v>
      </c>
      <c r="E3458" s="56" t="s">
        <v>24271</v>
      </c>
      <c r="F3458" s="56" t="s">
        <v>22</v>
      </c>
      <c r="G3458" s="56"/>
      <c r="H3458" s="56" t="s">
        <v>24278</v>
      </c>
      <c r="I3458" s="56" t="s">
        <v>24273</v>
      </c>
      <c r="J3458" s="56" t="s">
        <v>24279</v>
      </c>
      <c r="K3458" s="56" t="s">
        <v>7326</v>
      </c>
      <c r="L3458" s="90" t="str">
        <f t="shared" si="106"/>
        <v>NA</v>
      </c>
      <c r="M3458" s="90"/>
      <c r="O3458" s="91"/>
      <c r="P3458" s="56"/>
      <c r="Q3458" s="56"/>
      <c r="R3458" s="56"/>
      <c r="S3458" s="56"/>
      <c r="T3458" s="56" t="s">
        <v>19295</v>
      </c>
      <c r="U3458" s="56" t="s">
        <v>19296</v>
      </c>
      <c r="V3458" s="56" t="s">
        <v>19297</v>
      </c>
      <c r="W3458" s="56" t="s">
        <v>7566</v>
      </c>
      <c r="X3458" s="56" t="s">
        <v>19298</v>
      </c>
      <c r="Y3458" s="56"/>
      <c r="Z3458" s="56" t="s">
        <v>19299</v>
      </c>
      <c r="AA3458" s="56" t="s">
        <v>19300</v>
      </c>
      <c r="AB3458" s="56" t="s">
        <v>19301</v>
      </c>
      <c r="AC3458" s="56" t="s">
        <v>7326</v>
      </c>
      <c r="AD3458" s="90" t="str">
        <f t="shared" si="107"/>
        <v>NA</v>
      </c>
      <c r="AE3458" s="90"/>
      <c r="AF3458" s="90"/>
      <c r="AG3458" s="90"/>
    </row>
    <row r="3459" spans="1:33">
      <c r="A3459" s="56" t="s">
        <v>24280</v>
      </c>
      <c r="B3459" s="56" t="s">
        <v>24281</v>
      </c>
      <c r="C3459" s="56" t="s">
        <v>24282</v>
      </c>
      <c r="D3459" s="56" t="s">
        <v>7566</v>
      </c>
      <c r="E3459" s="56" t="s">
        <v>24271</v>
      </c>
      <c r="F3459" s="56" t="s">
        <v>22</v>
      </c>
      <c r="G3459" s="56"/>
      <c r="H3459" s="56" t="s">
        <v>24283</v>
      </c>
      <c r="I3459" s="56" t="s">
        <v>24273</v>
      </c>
      <c r="J3459" s="56"/>
      <c r="K3459" s="56" t="s">
        <v>87</v>
      </c>
      <c r="L3459" s="90" t="str">
        <f t="shared" ref="L3459:L3522" si="108">IF($P$3&lt;&gt;"",IF(ISNUMBER(SEARCH("*"&amp;$P$3&amp;"*", A3459)),A3459, IF(ISNUMBER(SEARCH("*"&amp;$P$3&amp;"*", H3459)),A3459, IF(ISNUMBER(SEARCH("*"&amp;$P$3&amp;"*", G3459)),A3459, IF(ISNUMBER(SEARCH("*"&amp;$P$3&amp;"*", J3459)),A3459,  IF(ISNUMBER(SEARCH("*"&amp;$P$3&amp;"*", E3459)),A3459, "NA"))))),"NA")</f>
        <v>NA</v>
      </c>
      <c r="M3459" s="90"/>
      <c r="O3459" s="91"/>
      <c r="P3459" s="56"/>
      <c r="Q3459" s="56"/>
      <c r="R3459" s="56"/>
      <c r="S3459" s="56"/>
      <c r="T3459" s="56" t="s">
        <v>19302</v>
      </c>
      <c r="U3459" s="56" t="s">
        <v>19303</v>
      </c>
      <c r="V3459" s="56" t="s">
        <v>19304</v>
      </c>
      <c r="W3459" s="56" t="s">
        <v>7566</v>
      </c>
      <c r="X3459" s="56" t="s">
        <v>19305</v>
      </c>
      <c r="Y3459" s="56"/>
      <c r="Z3459" s="56" t="s">
        <v>19306</v>
      </c>
      <c r="AA3459" s="56" t="s">
        <v>19307</v>
      </c>
      <c r="AB3459" s="56" t="s">
        <v>19308</v>
      </c>
      <c r="AC3459" s="56" t="s">
        <v>87</v>
      </c>
      <c r="AD3459" s="90" t="str">
        <f t="shared" ref="AD3459:AD3522" si="109">IF($P$19&lt;&gt;"",IF(ISNUMBER(SEARCH($P$19, V3459)),T3459, "NA"),"NA")</f>
        <v>NA</v>
      </c>
      <c r="AE3459" s="90"/>
      <c r="AF3459" s="90"/>
      <c r="AG3459" s="90"/>
    </row>
    <row r="3460" spans="1:33">
      <c r="A3460" s="56" t="s">
        <v>24284</v>
      </c>
      <c r="B3460" s="56" t="s">
        <v>24285</v>
      </c>
      <c r="C3460" s="56" t="s">
        <v>24286</v>
      </c>
      <c r="D3460" s="56" t="s">
        <v>7566</v>
      </c>
      <c r="E3460" s="56" t="s">
        <v>24287</v>
      </c>
      <c r="F3460" s="56" t="s">
        <v>22</v>
      </c>
      <c r="G3460" s="56"/>
      <c r="H3460" s="56" t="s">
        <v>24288</v>
      </c>
      <c r="I3460" s="56" t="s">
        <v>24289</v>
      </c>
      <c r="J3460" s="56"/>
      <c r="K3460" s="56" t="s">
        <v>87</v>
      </c>
      <c r="L3460" s="90" t="str">
        <f t="shared" si="108"/>
        <v>NA</v>
      </c>
      <c r="M3460" s="90"/>
      <c r="O3460" s="91"/>
      <c r="P3460" s="56"/>
      <c r="Q3460" s="56"/>
      <c r="R3460" s="56"/>
      <c r="S3460" s="56"/>
      <c r="T3460" s="56" t="s">
        <v>19309</v>
      </c>
      <c r="U3460" s="56" t="s">
        <v>19310</v>
      </c>
      <c r="V3460" s="56" t="s">
        <v>19311</v>
      </c>
      <c r="W3460" s="56" t="s">
        <v>7566</v>
      </c>
      <c r="X3460" s="56" t="s">
        <v>19312</v>
      </c>
      <c r="Y3460" s="56"/>
      <c r="Z3460" s="56" t="s">
        <v>19313</v>
      </c>
      <c r="AA3460" s="56" t="s">
        <v>19314</v>
      </c>
      <c r="AB3460" s="56" t="s">
        <v>19309</v>
      </c>
      <c r="AC3460" s="56" t="s">
        <v>7326</v>
      </c>
      <c r="AD3460" s="90" t="str">
        <f t="shared" si="109"/>
        <v>NA</v>
      </c>
      <c r="AE3460" s="90"/>
      <c r="AF3460" s="90"/>
      <c r="AG3460" s="90"/>
    </row>
    <row r="3461" spans="1:33">
      <c r="A3461" s="56" t="s">
        <v>24290</v>
      </c>
      <c r="B3461" s="56" t="s">
        <v>24291</v>
      </c>
      <c r="C3461" s="56" t="s">
        <v>24292</v>
      </c>
      <c r="D3461" s="56" t="s">
        <v>7566</v>
      </c>
      <c r="E3461" s="56" t="s">
        <v>24293</v>
      </c>
      <c r="F3461" s="56" t="s">
        <v>22</v>
      </c>
      <c r="G3461" s="56"/>
      <c r="H3461" s="56" t="s">
        <v>24294</v>
      </c>
      <c r="I3461" s="56" t="s">
        <v>24295</v>
      </c>
      <c r="J3461" s="56" t="s">
        <v>24296</v>
      </c>
      <c r="K3461" s="56" t="s">
        <v>7326</v>
      </c>
      <c r="L3461" s="90" t="str">
        <f t="shared" si="108"/>
        <v>NA</v>
      </c>
      <c r="M3461" s="90"/>
      <c r="O3461" s="91"/>
      <c r="P3461" s="56"/>
      <c r="Q3461" s="56"/>
      <c r="R3461" s="56"/>
      <c r="S3461" s="56"/>
      <c r="T3461" s="56" t="s">
        <v>19315</v>
      </c>
      <c r="U3461" s="56" t="s">
        <v>19316</v>
      </c>
      <c r="V3461" s="56" t="s">
        <v>19317</v>
      </c>
      <c r="W3461" s="56" t="s">
        <v>7566</v>
      </c>
      <c r="X3461" s="56" t="s">
        <v>19318</v>
      </c>
      <c r="Y3461" s="56"/>
      <c r="Z3461" s="56" t="s">
        <v>19319</v>
      </c>
      <c r="AA3461" s="56" t="s">
        <v>19320</v>
      </c>
      <c r="AB3461" s="56" t="s">
        <v>19321</v>
      </c>
      <c r="AC3461" s="56" t="s">
        <v>7326</v>
      </c>
      <c r="AD3461" s="90" t="str">
        <f t="shared" si="109"/>
        <v>NA</v>
      </c>
      <c r="AE3461" s="90"/>
      <c r="AF3461" s="90"/>
      <c r="AG3461" s="90"/>
    </row>
    <row r="3462" spans="1:33">
      <c r="A3462" s="56" t="s">
        <v>24297</v>
      </c>
      <c r="B3462" s="56" t="s">
        <v>24298</v>
      </c>
      <c r="C3462" s="56" t="s">
        <v>24299</v>
      </c>
      <c r="D3462" s="56" t="s">
        <v>7566</v>
      </c>
      <c r="E3462" s="56" t="s">
        <v>9001</v>
      </c>
      <c r="F3462" s="56" t="s">
        <v>22</v>
      </c>
      <c r="G3462" s="56"/>
      <c r="H3462" s="56" t="s">
        <v>24300</v>
      </c>
      <c r="I3462" s="56" t="s">
        <v>24301</v>
      </c>
      <c r="J3462" s="56"/>
      <c r="K3462" s="56" t="s">
        <v>7326</v>
      </c>
      <c r="L3462" s="90" t="str">
        <f t="shared" si="108"/>
        <v>NA</v>
      </c>
      <c r="M3462" s="90"/>
      <c r="O3462" s="91"/>
      <c r="P3462" s="56"/>
      <c r="Q3462" s="56"/>
      <c r="R3462" s="56"/>
      <c r="S3462" s="56"/>
      <c r="T3462" s="56" t="s">
        <v>19322</v>
      </c>
      <c r="U3462" s="56" t="s">
        <v>19323</v>
      </c>
      <c r="V3462" s="56" t="s">
        <v>19324</v>
      </c>
      <c r="W3462" s="56" t="s">
        <v>7566</v>
      </c>
      <c r="X3462" s="56" t="s">
        <v>19325</v>
      </c>
      <c r="Y3462" s="56"/>
      <c r="Z3462" s="56" t="s">
        <v>19326</v>
      </c>
      <c r="AA3462" s="56" t="s">
        <v>19327</v>
      </c>
      <c r="AB3462" s="56"/>
      <c r="AC3462" s="56" t="s">
        <v>7326</v>
      </c>
      <c r="AD3462" s="90" t="str">
        <f t="shared" si="109"/>
        <v>NA</v>
      </c>
      <c r="AE3462" s="90"/>
      <c r="AF3462" s="90"/>
      <c r="AG3462" s="90"/>
    </row>
    <row r="3463" spans="1:33">
      <c r="A3463" s="56" t="s">
        <v>24302</v>
      </c>
      <c r="B3463" s="56" t="s">
        <v>24303</v>
      </c>
      <c r="C3463" s="56" t="s">
        <v>24304</v>
      </c>
      <c r="D3463" s="56" t="s">
        <v>7566</v>
      </c>
      <c r="E3463" s="56" t="s">
        <v>24305</v>
      </c>
      <c r="F3463" s="56" t="s">
        <v>22</v>
      </c>
      <c r="G3463" s="56"/>
      <c r="H3463" s="56" t="s">
        <v>24306</v>
      </c>
      <c r="I3463" s="56" t="s">
        <v>24307</v>
      </c>
      <c r="J3463" s="56" t="s">
        <v>24302</v>
      </c>
      <c r="K3463" s="56" t="s">
        <v>7326</v>
      </c>
      <c r="L3463" s="90" t="str">
        <f t="shared" si="108"/>
        <v>NA</v>
      </c>
      <c r="M3463" s="90"/>
      <c r="O3463" s="91"/>
      <c r="P3463" s="56"/>
      <c r="Q3463" s="56"/>
      <c r="R3463" s="56"/>
      <c r="S3463" s="56"/>
      <c r="T3463" s="56" t="s">
        <v>19328</v>
      </c>
      <c r="U3463" s="56" t="s">
        <v>19329</v>
      </c>
      <c r="V3463" s="56" t="s">
        <v>19330</v>
      </c>
      <c r="W3463" s="56" t="s">
        <v>7566</v>
      </c>
      <c r="X3463" s="56" t="s">
        <v>19331</v>
      </c>
      <c r="Y3463" s="56"/>
      <c r="Z3463" s="56" t="s">
        <v>19332</v>
      </c>
      <c r="AA3463" s="56" t="s">
        <v>19333</v>
      </c>
      <c r="AB3463" s="56" t="s">
        <v>19334</v>
      </c>
      <c r="AC3463" s="56" t="s">
        <v>7326</v>
      </c>
      <c r="AD3463" s="90" t="str">
        <f t="shared" si="109"/>
        <v>NA</v>
      </c>
      <c r="AE3463" s="90"/>
      <c r="AF3463" s="90"/>
      <c r="AG3463" s="90"/>
    </row>
    <row r="3464" spans="1:33">
      <c r="A3464" s="56" t="s">
        <v>24308</v>
      </c>
      <c r="B3464" s="56" t="s">
        <v>24309</v>
      </c>
      <c r="C3464" s="56" t="s">
        <v>24310</v>
      </c>
      <c r="D3464" s="56" t="s">
        <v>7566</v>
      </c>
      <c r="E3464" s="56" t="s">
        <v>2040</v>
      </c>
      <c r="F3464" s="56" t="s">
        <v>22</v>
      </c>
      <c r="G3464" s="56"/>
      <c r="H3464" s="56" t="s">
        <v>24311</v>
      </c>
      <c r="I3464" s="56" t="s">
        <v>24312</v>
      </c>
      <c r="J3464" s="56" t="s">
        <v>24313</v>
      </c>
      <c r="K3464" s="56" t="s">
        <v>87</v>
      </c>
      <c r="L3464" s="90" t="str">
        <f t="shared" si="108"/>
        <v>NA</v>
      </c>
      <c r="M3464" s="90"/>
      <c r="O3464" s="91"/>
      <c r="P3464" s="56"/>
      <c r="Q3464" s="56"/>
      <c r="R3464" s="56"/>
      <c r="S3464" s="56"/>
      <c r="T3464" s="56" t="s">
        <v>19335</v>
      </c>
      <c r="U3464" s="56" t="s">
        <v>19336</v>
      </c>
      <c r="V3464" s="56" t="s">
        <v>19337</v>
      </c>
      <c r="W3464" s="56" t="s">
        <v>7566</v>
      </c>
      <c r="X3464" s="56" t="s">
        <v>2711</v>
      </c>
      <c r="Y3464" s="56"/>
      <c r="Z3464" s="56" t="s">
        <v>19338</v>
      </c>
      <c r="AA3464" s="56" t="s">
        <v>19339</v>
      </c>
      <c r="AB3464" s="56"/>
      <c r="AC3464" s="56" t="s">
        <v>7326</v>
      </c>
      <c r="AD3464" s="90" t="str">
        <f t="shared" si="109"/>
        <v>NA</v>
      </c>
      <c r="AE3464" s="90"/>
      <c r="AF3464" s="90"/>
      <c r="AG3464" s="90"/>
    </row>
    <row r="3465" spans="1:33">
      <c r="A3465" s="56" t="s">
        <v>24314</v>
      </c>
      <c r="B3465" s="56" t="s">
        <v>24315</v>
      </c>
      <c r="C3465" s="56" t="s">
        <v>24316</v>
      </c>
      <c r="D3465" s="56" t="s">
        <v>7566</v>
      </c>
      <c r="E3465" s="56" t="s">
        <v>24317</v>
      </c>
      <c r="F3465" s="56" t="s">
        <v>22</v>
      </c>
      <c r="G3465" s="56"/>
      <c r="H3465" s="56" t="s">
        <v>24318</v>
      </c>
      <c r="I3465" s="56" t="s">
        <v>24319</v>
      </c>
      <c r="J3465" s="56" t="s">
        <v>24320</v>
      </c>
      <c r="K3465" s="56" t="s">
        <v>87</v>
      </c>
      <c r="L3465" s="90" t="str">
        <f t="shared" si="108"/>
        <v>NA</v>
      </c>
      <c r="M3465" s="90"/>
      <c r="O3465" s="91"/>
      <c r="P3465" s="56"/>
      <c r="Q3465" s="56"/>
      <c r="R3465" s="56"/>
      <c r="S3465" s="56"/>
      <c r="T3465" s="56" t="s">
        <v>19340</v>
      </c>
      <c r="U3465" s="56" t="s">
        <v>19341</v>
      </c>
      <c r="V3465" s="56" t="s">
        <v>19342</v>
      </c>
      <c r="W3465" s="56" t="s">
        <v>7566</v>
      </c>
      <c r="X3465" s="56" t="s">
        <v>2711</v>
      </c>
      <c r="Y3465" s="56"/>
      <c r="Z3465" s="56" t="s">
        <v>19343</v>
      </c>
      <c r="AA3465" s="56" t="s">
        <v>19339</v>
      </c>
      <c r="AB3465" s="56" t="s">
        <v>19344</v>
      </c>
      <c r="AC3465" s="56" t="s">
        <v>87</v>
      </c>
      <c r="AD3465" s="90" t="str">
        <f t="shared" si="109"/>
        <v>NA</v>
      </c>
      <c r="AE3465" s="90"/>
      <c r="AF3465" s="90"/>
      <c r="AG3465" s="90"/>
    </row>
    <row r="3466" spans="1:33">
      <c r="A3466" s="56" t="s">
        <v>24321</v>
      </c>
      <c r="B3466" s="56" t="s">
        <v>24322</v>
      </c>
      <c r="C3466" s="56" t="s">
        <v>24323</v>
      </c>
      <c r="D3466" s="56" t="s">
        <v>7566</v>
      </c>
      <c r="E3466" s="56" t="s">
        <v>24324</v>
      </c>
      <c r="F3466" s="56" t="s">
        <v>22</v>
      </c>
      <c r="G3466" s="56"/>
      <c r="H3466" s="56" t="s">
        <v>24325</v>
      </c>
      <c r="I3466" s="56" t="s">
        <v>24326</v>
      </c>
      <c r="J3466" s="56"/>
      <c r="K3466" s="56" t="s">
        <v>7326</v>
      </c>
      <c r="L3466" s="90" t="str">
        <f t="shared" si="108"/>
        <v>NA</v>
      </c>
      <c r="M3466" s="90"/>
      <c r="O3466" s="91"/>
      <c r="P3466" s="56"/>
      <c r="Q3466" s="56"/>
      <c r="R3466" s="56"/>
      <c r="S3466" s="56"/>
      <c r="T3466" s="56" t="s">
        <v>56369</v>
      </c>
      <c r="U3466" s="56" t="s">
        <v>19345</v>
      </c>
      <c r="V3466" s="56" t="s">
        <v>19346</v>
      </c>
      <c r="W3466" s="56" t="s">
        <v>7566</v>
      </c>
      <c r="X3466" s="56" t="s">
        <v>2711</v>
      </c>
      <c r="Y3466" s="56"/>
      <c r="Z3466" s="56" t="s">
        <v>19343</v>
      </c>
      <c r="AA3466" s="56" t="s">
        <v>19339</v>
      </c>
      <c r="AB3466" s="56" t="s">
        <v>19347</v>
      </c>
      <c r="AC3466" s="56" t="s">
        <v>87</v>
      </c>
      <c r="AD3466" s="90" t="str">
        <f t="shared" si="109"/>
        <v>NA</v>
      </c>
      <c r="AE3466" s="90"/>
      <c r="AF3466" s="90"/>
      <c r="AG3466" s="90"/>
    </row>
    <row r="3467" spans="1:33">
      <c r="A3467" s="56" t="s">
        <v>24327</v>
      </c>
      <c r="B3467" s="56" t="s">
        <v>24328</v>
      </c>
      <c r="C3467" s="56" t="s">
        <v>24329</v>
      </c>
      <c r="D3467" s="56" t="s">
        <v>7566</v>
      </c>
      <c r="E3467" s="56" t="s">
        <v>24330</v>
      </c>
      <c r="F3467" s="56" t="s">
        <v>22</v>
      </c>
      <c r="G3467" s="56"/>
      <c r="H3467" s="56" t="s">
        <v>24331</v>
      </c>
      <c r="I3467" s="56" t="s">
        <v>24332</v>
      </c>
      <c r="J3467" s="56" t="s">
        <v>24333</v>
      </c>
      <c r="K3467" s="56" t="s">
        <v>7326</v>
      </c>
      <c r="L3467" s="90" t="str">
        <f t="shared" si="108"/>
        <v>NA</v>
      </c>
      <c r="M3467" s="90"/>
      <c r="O3467" s="91"/>
      <c r="P3467" s="56"/>
      <c r="Q3467" s="56"/>
      <c r="R3467" s="56"/>
      <c r="S3467" s="56"/>
      <c r="T3467" s="56" t="s">
        <v>19348</v>
      </c>
      <c r="U3467" s="56" t="s">
        <v>19349</v>
      </c>
      <c r="V3467" s="56" t="s">
        <v>19350</v>
      </c>
      <c r="W3467" s="56" t="s">
        <v>7566</v>
      </c>
      <c r="X3467" s="56" t="s">
        <v>2711</v>
      </c>
      <c r="Y3467" s="56"/>
      <c r="Z3467" s="56" t="s">
        <v>19343</v>
      </c>
      <c r="AA3467" s="56" t="s">
        <v>19339</v>
      </c>
      <c r="AB3467" s="56" t="s">
        <v>19351</v>
      </c>
      <c r="AC3467" s="56" t="s">
        <v>87</v>
      </c>
      <c r="AD3467" s="90" t="str">
        <f t="shared" si="109"/>
        <v>NA</v>
      </c>
      <c r="AE3467" s="90"/>
      <c r="AF3467" s="90"/>
      <c r="AG3467" s="90"/>
    </row>
    <row r="3468" spans="1:33">
      <c r="A3468" s="56" t="s">
        <v>24334</v>
      </c>
      <c r="B3468" s="56" t="s">
        <v>24335</v>
      </c>
      <c r="C3468" s="56" t="s">
        <v>24336</v>
      </c>
      <c r="D3468" s="56" t="s">
        <v>7566</v>
      </c>
      <c r="E3468" s="56" t="s">
        <v>24330</v>
      </c>
      <c r="F3468" s="56" t="s">
        <v>22</v>
      </c>
      <c r="G3468" s="56"/>
      <c r="H3468" s="56" t="s">
        <v>24331</v>
      </c>
      <c r="I3468" s="56" t="s">
        <v>24332</v>
      </c>
      <c r="J3468" s="56"/>
      <c r="K3468" s="56" t="s">
        <v>7326</v>
      </c>
      <c r="L3468" s="90" t="str">
        <f t="shared" si="108"/>
        <v>NA</v>
      </c>
      <c r="M3468" s="90"/>
      <c r="O3468" s="91"/>
      <c r="P3468" s="56"/>
      <c r="Q3468" s="56"/>
      <c r="R3468" s="56"/>
      <c r="S3468" s="56"/>
      <c r="T3468" s="56" t="s">
        <v>19352</v>
      </c>
      <c r="U3468" s="56" t="s">
        <v>19353</v>
      </c>
      <c r="V3468" s="56" t="s">
        <v>19354</v>
      </c>
      <c r="W3468" s="56" t="s">
        <v>7566</v>
      </c>
      <c r="X3468" s="56" t="s">
        <v>19355</v>
      </c>
      <c r="Y3468" s="56"/>
      <c r="Z3468" s="56" t="s">
        <v>19356</v>
      </c>
      <c r="AA3468" s="56" t="s">
        <v>19357</v>
      </c>
      <c r="AB3468" s="56" t="s">
        <v>19358</v>
      </c>
      <c r="AC3468" s="56" t="s">
        <v>87</v>
      </c>
      <c r="AD3468" s="90" t="str">
        <f t="shared" si="109"/>
        <v>NA</v>
      </c>
      <c r="AE3468" s="90"/>
      <c r="AF3468" s="90"/>
      <c r="AG3468" s="90"/>
    </row>
    <row r="3469" spans="1:33">
      <c r="A3469" s="56" t="s">
        <v>24337</v>
      </c>
      <c r="B3469" s="56" t="s">
        <v>24338</v>
      </c>
      <c r="C3469" s="56" t="s">
        <v>23198</v>
      </c>
      <c r="D3469" s="56" t="s">
        <v>7566</v>
      </c>
      <c r="E3469" s="56" t="s">
        <v>4257</v>
      </c>
      <c r="F3469" s="56" t="s">
        <v>22</v>
      </c>
      <c r="G3469" s="56"/>
      <c r="H3469" s="56" t="s">
        <v>24339</v>
      </c>
      <c r="I3469" s="56" t="s">
        <v>24340</v>
      </c>
      <c r="J3469" s="56" t="s">
        <v>24341</v>
      </c>
      <c r="K3469" s="56" t="s">
        <v>7326</v>
      </c>
      <c r="L3469" s="90" t="str">
        <f t="shared" si="108"/>
        <v>NA</v>
      </c>
      <c r="M3469" s="90"/>
      <c r="O3469" s="91"/>
      <c r="P3469" s="56"/>
      <c r="Q3469" s="56"/>
      <c r="R3469" s="56"/>
      <c r="S3469" s="56"/>
      <c r="T3469" s="56" t="s">
        <v>19359</v>
      </c>
      <c r="U3469" s="56" t="s">
        <v>19360</v>
      </c>
      <c r="V3469" s="56" t="s">
        <v>19361</v>
      </c>
      <c r="W3469" s="56" t="s">
        <v>7566</v>
      </c>
      <c r="X3469" s="56" t="s">
        <v>19362</v>
      </c>
      <c r="Y3469" s="56"/>
      <c r="Z3469" s="56" t="s">
        <v>19363</v>
      </c>
      <c r="AA3469" s="56" t="s">
        <v>19364</v>
      </c>
      <c r="AB3469" s="56" t="s">
        <v>19365</v>
      </c>
      <c r="AC3469" s="56" t="s">
        <v>7326</v>
      </c>
      <c r="AD3469" s="90" t="str">
        <f t="shared" si="109"/>
        <v>NA</v>
      </c>
      <c r="AE3469" s="90"/>
      <c r="AF3469" s="90"/>
      <c r="AG3469" s="90"/>
    </row>
    <row r="3470" spans="1:33">
      <c r="A3470" s="56" t="s">
        <v>24342</v>
      </c>
      <c r="B3470" s="56" t="s">
        <v>24343</v>
      </c>
      <c r="C3470" s="56" t="s">
        <v>24344</v>
      </c>
      <c r="D3470" s="56" t="s">
        <v>7566</v>
      </c>
      <c r="E3470" s="56" t="s">
        <v>9021</v>
      </c>
      <c r="F3470" s="56" t="s">
        <v>22</v>
      </c>
      <c r="G3470" s="56"/>
      <c r="H3470" s="56" t="s">
        <v>24345</v>
      </c>
      <c r="I3470" s="56" t="s">
        <v>24346</v>
      </c>
      <c r="J3470" s="56" t="s">
        <v>24342</v>
      </c>
      <c r="K3470" s="56" t="s">
        <v>7326</v>
      </c>
      <c r="L3470" s="90" t="str">
        <f t="shared" si="108"/>
        <v>NA</v>
      </c>
      <c r="M3470" s="90"/>
      <c r="O3470" s="91"/>
      <c r="P3470" s="56"/>
      <c r="Q3470" s="56"/>
      <c r="R3470" s="56"/>
      <c r="S3470" s="56"/>
      <c r="T3470" s="56" t="s">
        <v>19366</v>
      </c>
      <c r="U3470" s="56" t="s">
        <v>19367</v>
      </c>
      <c r="V3470" s="56" t="s">
        <v>19368</v>
      </c>
      <c r="W3470" s="56" t="s">
        <v>7566</v>
      </c>
      <c r="X3470" s="56" t="s">
        <v>19369</v>
      </c>
      <c r="Y3470" s="56"/>
      <c r="Z3470" s="56" t="s">
        <v>19370</v>
      </c>
      <c r="AA3470" s="56" t="s">
        <v>19371</v>
      </c>
      <c r="AB3470" s="56" t="s">
        <v>19372</v>
      </c>
      <c r="AC3470" s="56" t="s">
        <v>7326</v>
      </c>
      <c r="AD3470" s="90" t="str">
        <f t="shared" si="109"/>
        <v>NA</v>
      </c>
      <c r="AE3470" s="90"/>
      <c r="AF3470" s="90"/>
      <c r="AG3470" s="90"/>
    </row>
    <row r="3471" spans="1:33">
      <c r="A3471" s="56" t="s">
        <v>24347</v>
      </c>
      <c r="B3471" s="56" t="s">
        <v>24348</v>
      </c>
      <c r="C3471" s="56" t="s">
        <v>23198</v>
      </c>
      <c r="D3471" s="56" t="s">
        <v>7566</v>
      </c>
      <c r="E3471" s="56" t="s">
        <v>9604</v>
      </c>
      <c r="F3471" s="56" t="s">
        <v>22</v>
      </c>
      <c r="G3471" s="56"/>
      <c r="H3471" s="56" t="s">
        <v>24349</v>
      </c>
      <c r="I3471" s="56" t="s">
        <v>24350</v>
      </c>
      <c r="J3471" s="56" t="s">
        <v>24351</v>
      </c>
      <c r="K3471" s="56" t="s">
        <v>7326</v>
      </c>
      <c r="L3471" s="90" t="str">
        <f t="shared" si="108"/>
        <v>NA</v>
      </c>
      <c r="M3471" s="90"/>
      <c r="O3471" s="91"/>
      <c r="P3471" s="56"/>
      <c r="Q3471" s="56"/>
      <c r="R3471" s="56"/>
      <c r="S3471" s="56"/>
      <c r="T3471" s="56" t="s">
        <v>19373</v>
      </c>
      <c r="U3471" s="56" t="s">
        <v>19374</v>
      </c>
      <c r="V3471" s="56" t="s">
        <v>19375</v>
      </c>
      <c r="W3471" s="56" t="s">
        <v>7566</v>
      </c>
      <c r="X3471" s="56" t="s">
        <v>2736</v>
      </c>
      <c r="Y3471" s="56"/>
      <c r="Z3471" s="56" t="s">
        <v>19376</v>
      </c>
      <c r="AA3471" s="56" t="s">
        <v>19377</v>
      </c>
      <c r="AB3471" s="56"/>
      <c r="AC3471" s="56" t="s">
        <v>87</v>
      </c>
      <c r="AD3471" s="90" t="str">
        <f t="shared" si="109"/>
        <v>NA</v>
      </c>
      <c r="AE3471" s="90"/>
      <c r="AF3471" s="90"/>
      <c r="AG3471" s="90"/>
    </row>
    <row r="3472" spans="1:33">
      <c r="A3472" s="56" t="s">
        <v>24352</v>
      </c>
      <c r="B3472" s="56" t="s">
        <v>24353</v>
      </c>
      <c r="C3472" s="56" t="s">
        <v>24354</v>
      </c>
      <c r="D3472" s="56" t="s">
        <v>7566</v>
      </c>
      <c r="E3472" s="56" t="s">
        <v>24355</v>
      </c>
      <c r="F3472" s="56" t="s">
        <v>22</v>
      </c>
      <c r="G3472" s="56"/>
      <c r="H3472" s="56" t="s">
        <v>24356</v>
      </c>
      <c r="I3472" s="56" t="s">
        <v>24357</v>
      </c>
      <c r="J3472" s="56" t="s">
        <v>24358</v>
      </c>
      <c r="K3472" s="56" t="s">
        <v>7326</v>
      </c>
      <c r="L3472" s="90" t="str">
        <f t="shared" si="108"/>
        <v>NA</v>
      </c>
      <c r="M3472" s="90"/>
      <c r="O3472" s="91"/>
      <c r="P3472" s="56"/>
      <c r="Q3472" s="56"/>
      <c r="R3472" s="56"/>
      <c r="S3472" s="56"/>
      <c r="T3472" s="56" t="s">
        <v>19378</v>
      </c>
      <c r="U3472" s="56" t="s">
        <v>19379</v>
      </c>
      <c r="V3472" s="56" t="s">
        <v>15899</v>
      </c>
      <c r="W3472" s="56" t="s">
        <v>7566</v>
      </c>
      <c r="X3472" s="56" t="s">
        <v>19380</v>
      </c>
      <c r="Y3472" s="56"/>
      <c r="Z3472" s="56" t="s">
        <v>19381</v>
      </c>
      <c r="AA3472" s="56" t="s">
        <v>19382</v>
      </c>
      <c r="AB3472" s="56"/>
      <c r="AC3472" s="56" t="s">
        <v>7326</v>
      </c>
      <c r="AD3472" s="90" t="str">
        <f t="shared" si="109"/>
        <v>NA</v>
      </c>
      <c r="AE3472" s="90"/>
      <c r="AF3472" s="90"/>
      <c r="AG3472" s="90"/>
    </row>
    <row r="3473" spans="1:33">
      <c r="A3473" s="56" t="s">
        <v>24359</v>
      </c>
      <c r="B3473" s="56" t="s">
        <v>24360</v>
      </c>
      <c r="C3473" s="56" t="s">
        <v>24361</v>
      </c>
      <c r="D3473" s="56" t="s">
        <v>7566</v>
      </c>
      <c r="E3473" s="56" t="s">
        <v>24362</v>
      </c>
      <c r="F3473" s="56" t="s">
        <v>22</v>
      </c>
      <c r="G3473" s="56"/>
      <c r="H3473" s="56" t="s">
        <v>24363</v>
      </c>
      <c r="I3473" s="56" t="s">
        <v>24364</v>
      </c>
      <c r="J3473" s="56" t="s">
        <v>24365</v>
      </c>
      <c r="K3473" s="56" t="s">
        <v>7326</v>
      </c>
      <c r="L3473" s="90" t="str">
        <f t="shared" si="108"/>
        <v>NA</v>
      </c>
      <c r="M3473" s="90"/>
      <c r="O3473" s="91"/>
      <c r="P3473" s="56"/>
      <c r="Q3473" s="56"/>
      <c r="R3473" s="56"/>
      <c r="S3473" s="56"/>
      <c r="T3473" s="56" t="s">
        <v>19383</v>
      </c>
      <c r="U3473" s="56" t="s">
        <v>19384</v>
      </c>
      <c r="V3473" s="56" t="s">
        <v>19385</v>
      </c>
      <c r="W3473" s="56" t="s">
        <v>7566</v>
      </c>
      <c r="X3473" s="56" t="s">
        <v>2748</v>
      </c>
      <c r="Y3473" s="56"/>
      <c r="Z3473" s="56" t="s">
        <v>19386</v>
      </c>
      <c r="AA3473" s="56" t="s">
        <v>19387</v>
      </c>
      <c r="AB3473" s="56"/>
      <c r="AC3473" s="56" t="s">
        <v>7326</v>
      </c>
      <c r="AD3473" s="90" t="str">
        <f t="shared" si="109"/>
        <v>NA</v>
      </c>
      <c r="AE3473" s="90"/>
      <c r="AF3473" s="90"/>
      <c r="AG3473" s="90"/>
    </row>
    <row r="3474" spans="1:33">
      <c r="A3474" s="56" t="s">
        <v>24366</v>
      </c>
      <c r="B3474" s="56" t="s">
        <v>24367</v>
      </c>
      <c r="C3474" s="56" t="s">
        <v>24368</v>
      </c>
      <c r="D3474" s="56" t="s">
        <v>7566</v>
      </c>
      <c r="E3474" s="56" t="s">
        <v>24369</v>
      </c>
      <c r="F3474" s="56" t="s">
        <v>22</v>
      </c>
      <c r="G3474" s="56"/>
      <c r="H3474" s="56" t="s">
        <v>24370</v>
      </c>
      <c r="I3474" s="56" t="s">
        <v>24371</v>
      </c>
      <c r="J3474" s="56"/>
      <c r="K3474" s="56" t="s">
        <v>7326</v>
      </c>
      <c r="L3474" s="90" t="str">
        <f t="shared" si="108"/>
        <v>NA</v>
      </c>
      <c r="M3474" s="90"/>
      <c r="O3474" s="91"/>
      <c r="P3474" s="56"/>
      <c r="Q3474" s="56"/>
      <c r="R3474" s="56"/>
      <c r="S3474" s="56"/>
      <c r="T3474" s="56" t="s">
        <v>19388</v>
      </c>
      <c r="U3474" s="56" t="s">
        <v>19389</v>
      </c>
      <c r="V3474" s="56" t="s">
        <v>19390</v>
      </c>
      <c r="W3474" s="56" t="s">
        <v>7566</v>
      </c>
      <c r="X3474" s="56" t="s">
        <v>2748</v>
      </c>
      <c r="Y3474" s="56"/>
      <c r="Z3474" s="56" t="s">
        <v>19391</v>
      </c>
      <c r="AA3474" s="56" t="s">
        <v>19387</v>
      </c>
      <c r="AB3474" s="56" t="s">
        <v>19392</v>
      </c>
      <c r="AC3474" s="56" t="s">
        <v>87</v>
      </c>
      <c r="AD3474" s="90" t="str">
        <f t="shared" si="109"/>
        <v>NA</v>
      </c>
      <c r="AE3474" s="90"/>
      <c r="AF3474" s="90"/>
      <c r="AG3474" s="90"/>
    </row>
    <row r="3475" spans="1:33">
      <c r="A3475" s="56" t="s">
        <v>24372</v>
      </c>
      <c r="B3475" s="56" t="s">
        <v>24373</v>
      </c>
      <c r="C3475" s="56" t="s">
        <v>24374</v>
      </c>
      <c r="D3475" s="56" t="s">
        <v>7566</v>
      </c>
      <c r="E3475" s="56" t="s">
        <v>24369</v>
      </c>
      <c r="F3475" s="56" t="s">
        <v>22</v>
      </c>
      <c r="G3475" s="56"/>
      <c r="H3475" s="56" t="s">
        <v>24370</v>
      </c>
      <c r="I3475" s="56" t="s">
        <v>24371</v>
      </c>
      <c r="J3475" s="56" t="s">
        <v>24375</v>
      </c>
      <c r="K3475" s="56" t="s">
        <v>87</v>
      </c>
      <c r="L3475" s="90" t="str">
        <f t="shared" si="108"/>
        <v>NA</v>
      </c>
      <c r="M3475" s="90"/>
      <c r="O3475" s="91"/>
      <c r="P3475" s="56"/>
      <c r="Q3475" s="56"/>
      <c r="R3475" s="56"/>
      <c r="S3475" s="56"/>
      <c r="T3475" s="56" t="s">
        <v>19393</v>
      </c>
      <c r="U3475" s="56" t="s">
        <v>19394</v>
      </c>
      <c r="V3475" s="56" t="s">
        <v>19395</v>
      </c>
      <c r="W3475" s="56" t="s">
        <v>7566</v>
      </c>
      <c r="X3475" s="56" t="s">
        <v>2748</v>
      </c>
      <c r="Y3475" s="56"/>
      <c r="Z3475" s="56" t="s">
        <v>19391</v>
      </c>
      <c r="AA3475" s="56" t="s">
        <v>19387</v>
      </c>
      <c r="AB3475" s="56" t="s">
        <v>19396</v>
      </c>
      <c r="AC3475" s="56" t="s">
        <v>87</v>
      </c>
      <c r="AD3475" s="90" t="str">
        <f t="shared" si="109"/>
        <v>NA</v>
      </c>
      <c r="AE3475" s="90"/>
      <c r="AF3475" s="90"/>
      <c r="AG3475" s="90"/>
    </row>
    <row r="3476" spans="1:33">
      <c r="A3476" s="56" t="s">
        <v>24376</v>
      </c>
      <c r="B3476" s="56" t="s">
        <v>24377</v>
      </c>
      <c r="C3476" s="56" t="s">
        <v>24378</v>
      </c>
      <c r="D3476" s="56" t="s">
        <v>7566</v>
      </c>
      <c r="E3476" s="56" t="s">
        <v>24369</v>
      </c>
      <c r="F3476" s="56" t="s">
        <v>22</v>
      </c>
      <c r="G3476" s="56"/>
      <c r="H3476" s="56" t="s">
        <v>24370</v>
      </c>
      <c r="I3476" s="56" t="s">
        <v>24371</v>
      </c>
      <c r="J3476" s="56" t="s">
        <v>24379</v>
      </c>
      <c r="K3476" s="56" t="s">
        <v>87</v>
      </c>
      <c r="L3476" s="90" t="str">
        <f t="shared" si="108"/>
        <v>NA</v>
      </c>
      <c r="M3476" s="90"/>
      <c r="O3476" s="91"/>
      <c r="P3476" s="56"/>
      <c r="Q3476" s="56"/>
      <c r="R3476" s="56"/>
      <c r="S3476" s="56"/>
      <c r="T3476" s="56" t="s">
        <v>19397</v>
      </c>
      <c r="U3476" s="56" t="s">
        <v>19398</v>
      </c>
      <c r="V3476" s="56" t="s">
        <v>19399</v>
      </c>
      <c r="W3476" s="56" t="s">
        <v>7566</v>
      </c>
      <c r="X3476" s="56" t="s">
        <v>19400</v>
      </c>
      <c r="Y3476" s="56"/>
      <c r="Z3476" s="56" t="s">
        <v>19401</v>
      </c>
      <c r="AA3476" s="56" t="s">
        <v>19402</v>
      </c>
      <c r="AB3476" s="56"/>
      <c r="AC3476" s="56" t="s">
        <v>7326</v>
      </c>
      <c r="AD3476" s="90" t="str">
        <f t="shared" si="109"/>
        <v>NA</v>
      </c>
      <c r="AE3476" s="90"/>
      <c r="AF3476" s="90"/>
      <c r="AG3476" s="90"/>
    </row>
    <row r="3477" spans="1:33">
      <c r="A3477" s="56" t="s">
        <v>24380</v>
      </c>
      <c r="B3477" s="56" t="s">
        <v>24381</v>
      </c>
      <c r="C3477" s="56" t="s">
        <v>24382</v>
      </c>
      <c r="D3477" s="56" t="s">
        <v>7566</v>
      </c>
      <c r="E3477" s="56" t="s">
        <v>9038</v>
      </c>
      <c r="F3477" s="56" t="s">
        <v>22</v>
      </c>
      <c r="G3477" s="56"/>
      <c r="H3477" s="56" t="s">
        <v>24383</v>
      </c>
      <c r="I3477" s="56" t="s">
        <v>24384</v>
      </c>
      <c r="J3477" s="56"/>
      <c r="K3477" s="56" t="s">
        <v>7326</v>
      </c>
      <c r="L3477" s="90" t="str">
        <f t="shared" si="108"/>
        <v>NA</v>
      </c>
      <c r="M3477" s="90"/>
      <c r="O3477" s="91"/>
      <c r="P3477" s="56"/>
      <c r="Q3477" s="56"/>
      <c r="R3477" s="56"/>
      <c r="S3477" s="56"/>
      <c r="T3477" s="56" t="s">
        <v>19403</v>
      </c>
      <c r="U3477" s="56" t="s">
        <v>19404</v>
      </c>
      <c r="V3477" s="56" t="s">
        <v>15784</v>
      </c>
      <c r="W3477" s="56" t="s">
        <v>7566</v>
      </c>
      <c r="X3477" s="56" t="s">
        <v>2770</v>
      </c>
      <c r="Y3477" s="56"/>
      <c r="Z3477" s="56" t="s">
        <v>19405</v>
      </c>
      <c r="AA3477" s="56" t="s">
        <v>19406</v>
      </c>
      <c r="AB3477" s="56" t="s">
        <v>19407</v>
      </c>
      <c r="AC3477" s="56" t="s">
        <v>7326</v>
      </c>
      <c r="AD3477" s="90" t="str">
        <f t="shared" si="109"/>
        <v>NA</v>
      </c>
      <c r="AE3477" s="90"/>
      <c r="AF3477" s="90"/>
      <c r="AG3477" s="90"/>
    </row>
    <row r="3478" spans="1:33">
      <c r="A3478" s="56" t="s">
        <v>24385</v>
      </c>
      <c r="B3478" s="56" t="s">
        <v>24386</v>
      </c>
      <c r="C3478" s="56" t="s">
        <v>24387</v>
      </c>
      <c r="D3478" s="56" t="s">
        <v>7566</v>
      </c>
      <c r="E3478" s="56" t="s">
        <v>24388</v>
      </c>
      <c r="F3478" s="56" t="s">
        <v>22</v>
      </c>
      <c r="G3478" s="56"/>
      <c r="H3478" s="56" t="s">
        <v>24389</v>
      </c>
      <c r="I3478" s="56" t="s">
        <v>24390</v>
      </c>
      <c r="J3478" s="56"/>
      <c r="K3478" s="56" t="s">
        <v>7326</v>
      </c>
      <c r="L3478" s="90" t="str">
        <f t="shared" si="108"/>
        <v>NA</v>
      </c>
      <c r="M3478" s="90"/>
      <c r="O3478" s="91"/>
      <c r="P3478" s="56"/>
      <c r="Q3478" s="56"/>
      <c r="R3478" s="56"/>
      <c r="S3478" s="56"/>
      <c r="T3478" s="56" t="s">
        <v>19408</v>
      </c>
      <c r="U3478" s="56" t="s">
        <v>19409</v>
      </c>
      <c r="V3478" s="56" t="s">
        <v>19410</v>
      </c>
      <c r="W3478" s="56" t="s">
        <v>7566</v>
      </c>
      <c r="X3478" s="56" t="s">
        <v>2770</v>
      </c>
      <c r="Y3478" s="56"/>
      <c r="Z3478" s="56" t="s">
        <v>19411</v>
      </c>
      <c r="AA3478" s="56" t="s">
        <v>19406</v>
      </c>
      <c r="AB3478" s="56"/>
      <c r="AC3478" s="56" t="s">
        <v>87</v>
      </c>
      <c r="AD3478" s="90" t="str">
        <f t="shared" si="109"/>
        <v>NA</v>
      </c>
      <c r="AE3478" s="90"/>
      <c r="AF3478" s="90"/>
      <c r="AG3478" s="90"/>
    </row>
    <row r="3479" spans="1:33">
      <c r="A3479" s="56" t="s">
        <v>24391</v>
      </c>
      <c r="B3479" s="56" t="s">
        <v>24392</v>
      </c>
      <c r="C3479" s="56" t="s">
        <v>24393</v>
      </c>
      <c r="D3479" s="56" t="s">
        <v>7566</v>
      </c>
      <c r="E3479" s="56" t="s">
        <v>24394</v>
      </c>
      <c r="F3479" s="56" t="s">
        <v>22</v>
      </c>
      <c r="G3479" s="56"/>
      <c r="H3479" s="56" t="s">
        <v>24395</v>
      </c>
      <c r="I3479" s="56" t="s">
        <v>24396</v>
      </c>
      <c r="J3479" s="56"/>
      <c r="K3479" s="56" t="s">
        <v>7326</v>
      </c>
      <c r="L3479" s="90" t="str">
        <f t="shared" si="108"/>
        <v>NA</v>
      </c>
      <c r="M3479" s="90"/>
      <c r="O3479" s="91"/>
      <c r="P3479" s="56"/>
      <c r="Q3479" s="56"/>
      <c r="R3479" s="56"/>
      <c r="S3479" s="56"/>
      <c r="T3479" s="56" t="s">
        <v>19412</v>
      </c>
      <c r="U3479" s="56" t="s">
        <v>19413</v>
      </c>
      <c r="V3479" s="56" t="s">
        <v>19414</v>
      </c>
      <c r="W3479" s="56" t="s">
        <v>7566</v>
      </c>
      <c r="X3479" s="56" t="s">
        <v>8746</v>
      </c>
      <c r="Y3479" s="56"/>
      <c r="Z3479" s="56" t="s">
        <v>19415</v>
      </c>
      <c r="AA3479" s="56" t="s">
        <v>19416</v>
      </c>
      <c r="AB3479" s="56" t="s">
        <v>19417</v>
      </c>
      <c r="AC3479" s="56" t="s">
        <v>87</v>
      </c>
      <c r="AD3479" s="90" t="str">
        <f t="shared" si="109"/>
        <v>NA</v>
      </c>
      <c r="AE3479" s="90"/>
      <c r="AF3479" s="90"/>
      <c r="AG3479" s="90"/>
    </row>
    <row r="3480" spans="1:33">
      <c r="A3480" s="56" t="s">
        <v>24397</v>
      </c>
      <c r="B3480" s="56" t="s">
        <v>24398</v>
      </c>
      <c r="C3480" s="56" t="s">
        <v>24399</v>
      </c>
      <c r="D3480" s="56" t="s">
        <v>7566</v>
      </c>
      <c r="E3480" s="56" t="s">
        <v>4266</v>
      </c>
      <c r="F3480" s="56" t="s">
        <v>22</v>
      </c>
      <c r="G3480" s="56"/>
      <c r="H3480" s="56" t="s">
        <v>24400</v>
      </c>
      <c r="I3480" s="56" t="s">
        <v>24401</v>
      </c>
      <c r="J3480" s="56"/>
      <c r="K3480" s="56" t="s">
        <v>7326</v>
      </c>
      <c r="L3480" s="90" t="str">
        <f t="shared" si="108"/>
        <v>NA</v>
      </c>
      <c r="M3480" s="90"/>
      <c r="O3480" s="91"/>
      <c r="P3480" s="56"/>
      <c r="Q3480" s="56"/>
      <c r="R3480" s="56"/>
      <c r="S3480" s="56"/>
      <c r="T3480" s="56" t="s">
        <v>19418</v>
      </c>
      <c r="U3480" s="56" t="s">
        <v>19419</v>
      </c>
      <c r="V3480" s="56" t="s">
        <v>15784</v>
      </c>
      <c r="W3480" s="56" t="s">
        <v>7566</v>
      </c>
      <c r="X3480" s="56" t="s">
        <v>19420</v>
      </c>
      <c r="Y3480" s="56"/>
      <c r="Z3480" s="56" t="s">
        <v>19421</v>
      </c>
      <c r="AA3480" s="56" t="s">
        <v>19422</v>
      </c>
      <c r="AB3480" s="56" t="s">
        <v>19423</v>
      </c>
      <c r="AC3480" s="56" t="s">
        <v>7326</v>
      </c>
      <c r="AD3480" s="90" t="str">
        <f t="shared" si="109"/>
        <v>NA</v>
      </c>
      <c r="AE3480" s="90"/>
      <c r="AF3480" s="90"/>
      <c r="AG3480" s="90"/>
    </row>
    <row r="3481" spans="1:33">
      <c r="A3481" s="56" t="s">
        <v>24402</v>
      </c>
      <c r="B3481" s="56" t="s">
        <v>24403</v>
      </c>
      <c r="C3481" s="56" t="s">
        <v>24404</v>
      </c>
      <c r="D3481" s="56" t="s">
        <v>7566</v>
      </c>
      <c r="E3481" s="56" t="s">
        <v>24405</v>
      </c>
      <c r="F3481" s="56" t="s">
        <v>22</v>
      </c>
      <c r="G3481" s="56"/>
      <c r="H3481" s="56" t="s">
        <v>24406</v>
      </c>
      <c r="I3481" s="56" t="s">
        <v>24407</v>
      </c>
      <c r="J3481" s="56"/>
      <c r="K3481" s="56" t="s">
        <v>7326</v>
      </c>
      <c r="L3481" s="90" t="str">
        <f t="shared" si="108"/>
        <v>NA</v>
      </c>
      <c r="M3481" s="90"/>
      <c r="O3481" s="91"/>
      <c r="P3481" s="56"/>
      <c r="Q3481" s="56"/>
      <c r="R3481" s="56"/>
      <c r="S3481" s="56"/>
      <c r="T3481" s="56" t="s">
        <v>19424</v>
      </c>
      <c r="U3481" s="56" t="s">
        <v>19425</v>
      </c>
      <c r="V3481" s="56" t="s">
        <v>19426</v>
      </c>
      <c r="W3481" s="56" t="s">
        <v>7566</v>
      </c>
      <c r="X3481" s="56" t="s">
        <v>19420</v>
      </c>
      <c r="Y3481" s="56"/>
      <c r="Z3481" s="56" t="s">
        <v>19427</v>
      </c>
      <c r="AA3481" s="56" t="s">
        <v>19422</v>
      </c>
      <c r="AB3481" s="56"/>
      <c r="AC3481" s="56" t="s">
        <v>7326</v>
      </c>
      <c r="AD3481" s="90" t="str">
        <f t="shared" si="109"/>
        <v>NA</v>
      </c>
      <c r="AE3481" s="90"/>
      <c r="AF3481" s="90"/>
      <c r="AG3481" s="90"/>
    </row>
    <row r="3482" spans="1:33">
      <c r="A3482" s="56" t="s">
        <v>24408</v>
      </c>
      <c r="B3482" s="56" t="s">
        <v>24409</v>
      </c>
      <c r="C3482" s="56" t="s">
        <v>16419</v>
      </c>
      <c r="D3482" s="56" t="s">
        <v>7566</v>
      </c>
      <c r="E3482" s="56" t="s">
        <v>4278</v>
      </c>
      <c r="F3482" s="56" t="s">
        <v>22</v>
      </c>
      <c r="G3482" s="56"/>
      <c r="H3482" s="56" t="s">
        <v>24410</v>
      </c>
      <c r="I3482" s="56" t="s">
        <v>24411</v>
      </c>
      <c r="J3482" s="56"/>
      <c r="K3482" s="56" t="s">
        <v>7326</v>
      </c>
      <c r="L3482" s="90" t="str">
        <f t="shared" si="108"/>
        <v>NA</v>
      </c>
      <c r="M3482" s="90"/>
      <c r="O3482" s="91"/>
      <c r="P3482" s="56"/>
      <c r="Q3482" s="56"/>
      <c r="R3482" s="56"/>
      <c r="S3482" s="56"/>
      <c r="T3482" s="56" t="s">
        <v>19428</v>
      </c>
      <c r="U3482" s="56" t="s">
        <v>19429</v>
      </c>
      <c r="V3482" s="56" t="s">
        <v>19430</v>
      </c>
      <c r="W3482" s="56" t="s">
        <v>7566</v>
      </c>
      <c r="X3482" s="56" t="s">
        <v>19431</v>
      </c>
      <c r="Y3482" s="56"/>
      <c r="Z3482" s="56" t="s">
        <v>19432</v>
      </c>
      <c r="AA3482" s="56" t="s">
        <v>19433</v>
      </c>
      <c r="AB3482" s="56"/>
      <c r="AC3482" s="56" t="s">
        <v>7326</v>
      </c>
      <c r="AD3482" s="90" t="str">
        <f t="shared" si="109"/>
        <v>NA</v>
      </c>
      <c r="AE3482" s="90"/>
      <c r="AF3482" s="90"/>
      <c r="AG3482" s="90"/>
    </row>
    <row r="3483" spans="1:33">
      <c r="A3483" s="56" t="s">
        <v>24412</v>
      </c>
      <c r="B3483" s="56" t="s">
        <v>24413</v>
      </c>
      <c r="C3483" s="56" t="s">
        <v>24414</v>
      </c>
      <c r="D3483" s="56" t="s">
        <v>7566</v>
      </c>
      <c r="E3483" s="56" t="s">
        <v>4278</v>
      </c>
      <c r="F3483" s="56" t="s">
        <v>22</v>
      </c>
      <c r="G3483" s="56"/>
      <c r="H3483" s="56" t="s">
        <v>24415</v>
      </c>
      <c r="I3483" s="56" t="s">
        <v>24411</v>
      </c>
      <c r="J3483" s="56"/>
      <c r="K3483" s="56" t="s">
        <v>7326</v>
      </c>
      <c r="L3483" s="90" t="str">
        <f t="shared" si="108"/>
        <v>NA</v>
      </c>
      <c r="M3483" s="90"/>
      <c r="O3483" s="91"/>
      <c r="P3483" s="56"/>
      <c r="Q3483" s="56"/>
      <c r="R3483" s="56"/>
      <c r="S3483" s="56"/>
      <c r="T3483" s="56" t="s">
        <v>19434</v>
      </c>
      <c r="U3483" s="56" t="s">
        <v>19435</v>
      </c>
      <c r="V3483" s="56" t="s">
        <v>19436</v>
      </c>
      <c r="W3483" s="56" t="s">
        <v>7566</v>
      </c>
      <c r="X3483" s="56" t="s">
        <v>19437</v>
      </c>
      <c r="Y3483" s="56"/>
      <c r="Z3483" s="56" t="s">
        <v>19438</v>
      </c>
      <c r="AA3483" s="56" t="s">
        <v>19439</v>
      </c>
      <c r="AB3483" s="56"/>
      <c r="AC3483" s="56" t="s">
        <v>7326</v>
      </c>
      <c r="AD3483" s="90" t="str">
        <f t="shared" si="109"/>
        <v>NA</v>
      </c>
      <c r="AE3483" s="90"/>
      <c r="AF3483" s="90"/>
      <c r="AG3483" s="90"/>
    </row>
    <row r="3484" spans="1:33">
      <c r="A3484" s="56" t="s">
        <v>56386</v>
      </c>
      <c r="B3484" s="56" t="s">
        <v>24416</v>
      </c>
      <c r="C3484" s="56" t="s">
        <v>24417</v>
      </c>
      <c r="D3484" s="56" t="s">
        <v>7566</v>
      </c>
      <c r="E3484" s="56" t="s">
        <v>4278</v>
      </c>
      <c r="F3484" s="56" t="s">
        <v>22</v>
      </c>
      <c r="G3484" s="56"/>
      <c r="H3484" s="56" t="s">
        <v>24418</v>
      </c>
      <c r="I3484" s="56" t="s">
        <v>24411</v>
      </c>
      <c r="J3484" s="56"/>
      <c r="K3484" s="56" t="s">
        <v>7326</v>
      </c>
      <c r="L3484" s="90" t="str">
        <f t="shared" si="108"/>
        <v>NA</v>
      </c>
      <c r="M3484" s="90"/>
      <c r="O3484" s="91"/>
      <c r="P3484" s="56"/>
      <c r="Q3484" s="56"/>
      <c r="R3484" s="56"/>
      <c r="S3484" s="56"/>
      <c r="T3484" s="56" t="s">
        <v>19440</v>
      </c>
      <c r="U3484" s="56" t="s">
        <v>19441</v>
      </c>
      <c r="V3484" s="56" t="s">
        <v>19442</v>
      </c>
      <c r="W3484" s="56" t="s">
        <v>7566</v>
      </c>
      <c r="X3484" s="56" t="s">
        <v>19443</v>
      </c>
      <c r="Y3484" s="56"/>
      <c r="Z3484" s="56" t="s">
        <v>19444</v>
      </c>
      <c r="AA3484" s="56" t="s">
        <v>19445</v>
      </c>
      <c r="AB3484" s="56"/>
      <c r="AC3484" s="56" t="s">
        <v>7326</v>
      </c>
      <c r="AD3484" s="90" t="str">
        <f t="shared" si="109"/>
        <v>NA</v>
      </c>
      <c r="AE3484" s="90"/>
      <c r="AF3484" s="90"/>
      <c r="AG3484" s="90"/>
    </row>
    <row r="3485" spans="1:33">
      <c r="A3485" s="56" t="s">
        <v>24419</v>
      </c>
      <c r="B3485" s="56" t="s">
        <v>24420</v>
      </c>
      <c r="C3485" s="56" t="s">
        <v>24421</v>
      </c>
      <c r="D3485" s="56" t="s">
        <v>7566</v>
      </c>
      <c r="E3485" s="56" t="s">
        <v>4278</v>
      </c>
      <c r="F3485" s="56" t="s">
        <v>22</v>
      </c>
      <c r="G3485" s="56"/>
      <c r="H3485" s="56" t="s">
        <v>24418</v>
      </c>
      <c r="I3485" s="56" t="s">
        <v>24411</v>
      </c>
      <c r="J3485" s="56"/>
      <c r="K3485" s="56" t="s">
        <v>7326</v>
      </c>
      <c r="L3485" s="90" t="str">
        <f t="shared" si="108"/>
        <v>NA</v>
      </c>
      <c r="M3485" s="90"/>
      <c r="O3485" s="91"/>
      <c r="P3485" s="56"/>
      <c r="Q3485" s="56"/>
      <c r="R3485" s="56"/>
      <c r="S3485" s="56"/>
      <c r="T3485" s="56" t="s">
        <v>19446</v>
      </c>
      <c r="U3485" s="56" t="s">
        <v>19447</v>
      </c>
      <c r="V3485" s="56" t="s">
        <v>19448</v>
      </c>
      <c r="W3485" s="56" t="s">
        <v>7566</v>
      </c>
      <c r="X3485" s="56" t="s">
        <v>19449</v>
      </c>
      <c r="Y3485" s="56"/>
      <c r="Z3485" s="56" t="s">
        <v>19450</v>
      </c>
      <c r="AA3485" s="56" t="s">
        <v>19451</v>
      </c>
      <c r="AB3485" s="56"/>
      <c r="AC3485" s="56" t="s">
        <v>7326</v>
      </c>
      <c r="AD3485" s="90" t="str">
        <f t="shared" si="109"/>
        <v>NA</v>
      </c>
      <c r="AE3485" s="90"/>
      <c r="AF3485" s="90"/>
      <c r="AG3485" s="90"/>
    </row>
    <row r="3486" spans="1:33">
      <c r="A3486" s="56" t="s">
        <v>24422</v>
      </c>
      <c r="B3486" s="56" t="s">
        <v>24423</v>
      </c>
      <c r="C3486" s="56" t="s">
        <v>24424</v>
      </c>
      <c r="D3486" s="56" t="s">
        <v>7566</v>
      </c>
      <c r="E3486" s="56" t="s">
        <v>4278</v>
      </c>
      <c r="F3486" s="56" t="s">
        <v>22</v>
      </c>
      <c r="G3486" s="56"/>
      <c r="H3486" s="56" t="s">
        <v>24415</v>
      </c>
      <c r="I3486" s="56" t="s">
        <v>24411</v>
      </c>
      <c r="J3486" s="56"/>
      <c r="K3486" s="56" t="s">
        <v>7326</v>
      </c>
      <c r="L3486" s="90" t="str">
        <f t="shared" si="108"/>
        <v>NA</v>
      </c>
      <c r="M3486" s="90"/>
      <c r="O3486" s="91"/>
      <c r="P3486" s="56"/>
      <c r="Q3486" s="56"/>
      <c r="R3486" s="56"/>
      <c r="S3486" s="56"/>
      <c r="T3486" s="56" t="s">
        <v>19452</v>
      </c>
      <c r="U3486" s="56" t="s">
        <v>19453</v>
      </c>
      <c r="V3486" s="56" t="s">
        <v>15303</v>
      </c>
      <c r="W3486" s="56" t="s">
        <v>7566</v>
      </c>
      <c r="X3486" s="56" t="s">
        <v>2784</v>
      </c>
      <c r="Y3486" s="56"/>
      <c r="Z3486" s="56" t="s">
        <v>19454</v>
      </c>
      <c r="AA3486" s="56" t="s">
        <v>19455</v>
      </c>
      <c r="AB3486" s="56" t="s">
        <v>19452</v>
      </c>
      <c r="AC3486" s="56" t="s">
        <v>7326</v>
      </c>
      <c r="AD3486" s="90" t="str">
        <f t="shared" si="109"/>
        <v>NA</v>
      </c>
      <c r="AE3486" s="90"/>
      <c r="AF3486" s="90"/>
      <c r="AG3486" s="90"/>
    </row>
    <row r="3487" spans="1:33">
      <c r="A3487" s="56" t="s">
        <v>24425</v>
      </c>
      <c r="B3487" s="56" t="s">
        <v>24426</v>
      </c>
      <c r="C3487" s="56" t="s">
        <v>24427</v>
      </c>
      <c r="D3487" s="56" t="s">
        <v>7566</v>
      </c>
      <c r="E3487" s="56" t="s">
        <v>4278</v>
      </c>
      <c r="F3487" s="56" t="s">
        <v>22</v>
      </c>
      <c r="G3487" s="56"/>
      <c r="H3487" s="56" t="s">
        <v>24428</v>
      </c>
      <c r="I3487" s="56" t="s">
        <v>24411</v>
      </c>
      <c r="J3487" s="56" t="s">
        <v>24429</v>
      </c>
      <c r="K3487" s="56" t="s">
        <v>87</v>
      </c>
      <c r="L3487" s="90" t="str">
        <f t="shared" si="108"/>
        <v>NA</v>
      </c>
      <c r="M3487" s="90"/>
      <c r="O3487" s="91"/>
      <c r="P3487" s="56"/>
      <c r="Q3487" s="56"/>
      <c r="R3487" s="56"/>
      <c r="S3487" s="56"/>
      <c r="T3487" s="56" t="s">
        <v>19456</v>
      </c>
      <c r="U3487" s="56" t="s">
        <v>19457</v>
      </c>
      <c r="V3487" s="56" t="s">
        <v>19458</v>
      </c>
      <c r="W3487" s="56" t="s">
        <v>7566</v>
      </c>
      <c r="X3487" s="56" t="s">
        <v>2784</v>
      </c>
      <c r="Y3487" s="56"/>
      <c r="Z3487" s="56" t="s">
        <v>19459</v>
      </c>
      <c r="AA3487" s="56" t="s">
        <v>19455</v>
      </c>
      <c r="AB3487" s="56" t="s">
        <v>19460</v>
      </c>
      <c r="AC3487" s="56" t="s">
        <v>87</v>
      </c>
      <c r="AD3487" s="90" t="str">
        <f t="shared" si="109"/>
        <v>NA</v>
      </c>
      <c r="AE3487" s="90"/>
      <c r="AF3487" s="90"/>
      <c r="AG3487" s="90"/>
    </row>
    <row r="3488" spans="1:33">
      <c r="A3488" s="56" t="s">
        <v>24430</v>
      </c>
      <c r="B3488" s="56" t="s">
        <v>24431</v>
      </c>
      <c r="C3488" s="56" t="s">
        <v>24432</v>
      </c>
      <c r="D3488" s="56" t="s">
        <v>7566</v>
      </c>
      <c r="E3488" s="56" t="s">
        <v>4278</v>
      </c>
      <c r="F3488" s="56" t="s">
        <v>22</v>
      </c>
      <c r="G3488" s="56"/>
      <c r="H3488" s="56" t="s">
        <v>24415</v>
      </c>
      <c r="I3488" s="56" t="s">
        <v>24411</v>
      </c>
      <c r="J3488" s="56" t="s">
        <v>24433</v>
      </c>
      <c r="K3488" s="56" t="s">
        <v>87</v>
      </c>
      <c r="L3488" s="90" t="str">
        <f t="shared" si="108"/>
        <v>NA</v>
      </c>
      <c r="M3488" s="90"/>
      <c r="O3488" s="91"/>
      <c r="P3488" s="56"/>
      <c r="Q3488" s="56"/>
      <c r="R3488" s="56"/>
      <c r="S3488" s="56"/>
      <c r="T3488" s="56" t="s">
        <v>19461</v>
      </c>
      <c r="U3488" s="56" t="s">
        <v>19462</v>
      </c>
      <c r="V3488" s="56" t="s">
        <v>19463</v>
      </c>
      <c r="W3488" s="56" t="s">
        <v>7566</v>
      </c>
      <c r="X3488" s="56" t="s">
        <v>2784</v>
      </c>
      <c r="Y3488" s="56"/>
      <c r="Z3488" s="56" t="s">
        <v>19464</v>
      </c>
      <c r="AA3488" s="56" t="s">
        <v>19455</v>
      </c>
      <c r="AB3488" s="56" t="s">
        <v>19461</v>
      </c>
      <c r="AC3488" s="56" t="s">
        <v>87</v>
      </c>
      <c r="AD3488" s="90" t="str">
        <f t="shared" si="109"/>
        <v>NA</v>
      </c>
      <c r="AE3488" s="90"/>
      <c r="AF3488" s="90"/>
      <c r="AG3488" s="90"/>
    </row>
    <row r="3489" spans="1:33">
      <c r="A3489" s="56" t="s">
        <v>24434</v>
      </c>
      <c r="B3489" s="56" t="s">
        <v>24435</v>
      </c>
      <c r="C3489" s="56" t="s">
        <v>24436</v>
      </c>
      <c r="D3489" s="56" t="s">
        <v>7566</v>
      </c>
      <c r="E3489" s="56" t="s">
        <v>4286</v>
      </c>
      <c r="F3489" s="56" t="s">
        <v>22</v>
      </c>
      <c r="G3489" s="56"/>
      <c r="H3489" s="56" t="s">
        <v>24437</v>
      </c>
      <c r="I3489" s="56" t="s">
        <v>24438</v>
      </c>
      <c r="J3489" s="56"/>
      <c r="K3489" s="56" t="s">
        <v>7326</v>
      </c>
      <c r="L3489" s="90" t="str">
        <f t="shared" si="108"/>
        <v>NA</v>
      </c>
      <c r="M3489" s="90"/>
      <c r="O3489" s="91"/>
      <c r="P3489" s="56"/>
      <c r="Q3489" s="56"/>
      <c r="R3489" s="56"/>
      <c r="S3489" s="56"/>
      <c r="T3489" s="56" t="s">
        <v>19465</v>
      </c>
      <c r="U3489" s="56" t="s">
        <v>19466</v>
      </c>
      <c r="V3489" s="56" t="s">
        <v>19467</v>
      </c>
      <c r="W3489" s="56" t="s">
        <v>7566</v>
      </c>
      <c r="X3489" s="56" t="s">
        <v>2784</v>
      </c>
      <c r="Y3489" s="56"/>
      <c r="Z3489" s="56" t="s">
        <v>19464</v>
      </c>
      <c r="AA3489" s="56" t="s">
        <v>19455</v>
      </c>
      <c r="AB3489" s="56" t="s">
        <v>19468</v>
      </c>
      <c r="AC3489" s="56" t="s">
        <v>87</v>
      </c>
      <c r="AD3489" s="90" t="str">
        <f t="shared" si="109"/>
        <v>NA</v>
      </c>
      <c r="AE3489" s="90"/>
      <c r="AF3489" s="90"/>
      <c r="AG3489" s="90"/>
    </row>
    <row r="3490" spans="1:33">
      <c r="A3490" s="56" t="s">
        <v>24439</v>
      </c>
      <c r="B3490" s="56" t="s">
        <v>24440</v>
      </c>
      <c r="C3490" s="56" t="s">
        <v>24441</v>
      </c>
      <c r="D3490" s="56" t="s">
        <v>7566</v>
      </c>
      <c r="E3490" s="56" t="s">
        <v>4286</v>
      </c>
      <c r="F3490" s="56" t="s">
        <v>22</v>
      </c>
      <c r="G3490" s="56"/>
      <c r="H3490" s="56" t="s">
        <v>24442</v>
      </c>
      <c r="I3490" s="56" t="s">
        <v>24438</v>
      </c>
      <c r="J3490" s="56"/>
      <c r="K3490" s="56" t="s">
        <v>87</v>
      </c>
      <c r="L3490" s="90" t="str">
        <f t="shared" si="108"/>
        <v>NA</v>
      </c>
      <c r="M3490" s="90"/>
      <c r="O3490" s="91"/>
      <c r="P3490" s="56"/>
      <c r="Q3490" s="56"/>
      <c r="R3490" s="56"/>
      <c r="S3490" s="56"/>
      <c r="T3490" s="56" t="s">
        <v>19469</v>
      </c>
      <c r="U3490" s="56" t="s">
        <v>19470</v>
      </c>
      <c r="V3490" s="56" t="s">
        <v>19471</v>
      </c>
      <c r="W3490" s="56" t="s">
        <v>7566</v>
      </c>
      <c r="X3490" s="56" t="s">
        <v>2784</v>
      </c>
      <c r="Y3490" s="56"/>
      <c r="Z3490" s="56" t="s">
        <v>19472</v>
      </c>
      <c r="AA3490" s="56" t="s">
        <v>19455</v>
      </c>
      <c r="AB3490" s="56"/>
      <c r="AC3490" s="56" t="s">
        <v>87</v>
      </c>
      <c r="AD3490" s="90" t="str">
        <f t="shared" si="109"/>
        <v>NA</v>
      </c>
      <c r="AE3490" s="90"/>
      <c r="AF3490" s="90"/>
      <c r="AG3490" s="90"/>
    </row>
    <row r="3491" spans="1:33">
      <c r="A3491" s="56" t="s">
        <v>24443</v>
      </c>
      <c r="B3491" s="56" t="s">
        <v>24444</v>
      </c>
      <c r="C3491" s="56" t="s">
        <v>24445</v>
      </c>
      <c r="D3491" s="56" t="s">
        <v>7566</v>
      </c>
      <c r="E3491" s="56" t="s">
        <v>24446</v>
      </c>
      <c r="F3491" s="56" t="s">
        <v>22</v>
      </c>
      <c r="G3491" s="56"/>
      <c r="H3491" s="56" t="s">
        <v>24447</v>
      </c>
      <c r="I3491" s="56" t="s">
        <v>24448</v>
      </c>
      <c r="J3491" s="56"/>
      <c r="K3491" s="56" t="s">
        <v>7326</v>
      </c>
      <c r="L3491" s="90" t="str">
        <f t="shared" si="108"/>
        <v>NA</v>
      </c>
      <c r="M3491" s="90"/>
      <c r="O3491" s="91"/>
      <c r="P3491" s="56"/>
      <c r="Q3491" s="56"/>
      <c r="R3491" s="56"/>
      <c r="S3491" s="56"/>
      <c r="T3491" s="56" t="s">
        <v>19473</v>
      </c>
      <c r="U3491" s="56" t="s">
        <v>19474</v>
      </c>
      <c r="V3491" s="56" t="s">
        <v>19475</v>
      </c>
      <c r="W3491" s="56" t="s">
        <v>7566</v>
      </c>
      <c r="X3491" s="56" t="s">
        <v>2784</v>
      </c>
      <c r="Y3491" s="56"/>
      <c r="Z3491" s="56" t="s">
        <v>19472</v>
      </c>
      <c r="AA3491" s="56" t="s">
        <v>19455</v>
      </c>
      <c r="AB3491" s="56" t="s">
        <v>19473</v>
      </c>
      <c r="AC3491" s="56" t="s">
        <v>87</v>
      </c>
      <c r="AD3491" s="90" t="str">
        <f t="shared" si="109"/>
        <v>NA</v>
      </c>
      <c r="AE3491" s="90"/>
      <c r="AF3491" s="90"/>
      <c r="AG3491" s="90"/>
    </row>
    <row r="3492" spans="1:33">
      <c r="A3492" s="56" t="s">
        <v>24449</v>
      </c>
      <c r="B3492" s="56" t="s">
        <v>24450</v>
      </c>
      <c r="C3492" s="56" t="s">
        <v>24451</v>
      </c>
      <c r="D3492" s="56" t="s">
        <v>7566</v>
      </c>
      <c r="E3492" s="56" t="s">
        <v>4294</v>
      </c>
      <c r="F3492" s="56" t="s">
        <v>22</v>
      </c>
      <c r="G3492" s="56"/>
      <c r="H3492" s="56" t="s">
        <v>24452</v>
      </c>
      <c r="I3492" s="56" t="s">
        <v>24453</v>
      </c>
      <c r="J3492" s="56"/>
      <c r="K3492" s="56" t="s">
        <v>7326</v>
      </c>
      <c r="L3492" s="90" t="str">
        <f t="shared" si="108"/>
        <v>NA</v>
      </c>
      <c r="M3492" s="90"/>
      <c r="O3492" s="91"/>
      <c r="P3492" s="56"/>
      <c r="Q3492" s="56"/>
      <c r="R3492" s="56"/>
      <c r="S3492" s="56"/>
      <c r="T3492" s="56" t="s">
        <v>19476</v>
      </c>
      <c r="U3492" s="56" t="s">
        <v>19477</v>
      </c>
      <c r="V3492" s="56" t="s">
        <v>19478</v>
      </c>
      <c r="W3492" s="56" t="s">
        <v>7566</v>
      </c>
      <c r="X3492" s="56" t="s">
        <v>2784</v>
      </c>
      <c r="Y3492" s="56"/>
      <c r="Z3492" s="56" t="s">
        <v>19472</v>
      </c>
      <c r="AA3492" s="56" t="s">
        <v>19455</v>
      </c>
      <c r="AB3492" s="56" t="s">
        <v>19479</v>
      </c>
      <c r="AC3492" s="56" t="s">
        <v>87</v>
      </c>
      <c r="AD3492" s="90" t="str">
        <f t="shared" si="109"/>
        <v>NA</v>
      </c>
      <c r="AE3492" s="90"/>
      <c r="AF3492" s="90"/>
      <c r="AG3492" s="90"/>
    </row>
    <row r="3493" spans="1:33">
      <c r="A3493" s="56" t="s">
        <v>24454</v>
      </c>
      <c r="B3493" s="56" t="s">
        <v>24455</v>
      </c>
      <c r="C3493" s="56" t="s">
        <v>24456</v>
      </c>
      <c r="D3493" s="56" t="s">
        <v>7566</v>
      </c>
      <c r="E3493" s="56" t="s">
        <v>4294</v>
      </c>
      <c r="F3493" s="56" t="s">
        <v>22</v>
      </c>
      <c r="G3493" s="56"/>
      <c r="H3493" s="56" t="s">
        <v>24452</v>
      </c>
      <c r="I3493" s="56" t="s">
        <v>24453</v>
      </c>
      <c r="J3493" s="56"/>
      <c r="K3493" s="56" t="s">
        <v>7326</v>
      </c>
      <c r="L3493" s="90" t="str">
        <f t="shared" si="108"/>
        <v>NA</v>
      </c>
      <c r="M3493" s="90"/>
      <c r="O3493" s="91"/>
      <c r="P3493" s="56"/>
      <c r="Q3493" s="56"/>
      <c r="R3493" s="56"/>
      <c r="S3493" s="56"/>
      <c r="T3493" s="56" t="s">
        <v>19480</v>
      </c>
      <c r="U3493" s="56" t="s">
        <v>19481</v>
      </c>
      <c r="V3493" s="56" t="s">
        <v>19482</v>
      </c>
      <c r="W3493" s="56" t="s">
        <v>7566</v>
      </c>
      <c r="X3493" s="56" t="s">
        <v>8763</v>
      </c>
      <c r="Y3493" s="56"/>
      <c r="Z3493" s="56" t="s">
        <v>19483</v>
      </c>
      <c r="AA3493" s="56" t="s">
        <v>19484</v>
      </c>
      <c r="AB3493" s="56" t="s">
        <v>19480</v>
      </c>
      <c r="AC3493" s="56" t="s">
        <v>87</v>
      </c>
      <c r="AD3493" s="90" t="str">
        <f t="shared" si="109"/>
        <v>NA</v>
      </c>
      <c r="AE3493" s="90"/>
      <c r="AF3493" s="90"/>
      <c r="AG3493" s="90"/>
    </row>
    <row r="3494" spans="1:33">
      <c r="A3494" s="56" t="s">
        <v>24457</v>
      </c>
      <c r="B3494" s="56" t="s">
        <v>24458</v>
      </c>
      <c r="C3494" s="56" t="s">
        <v>24459</v>
      </c>
      <c r="D3494" s="56" t="s">
        <v>7566</v>
      </c>
      <c r="E3494" s="56" t="s">
        <v>24460</v>
      </c>
      <c r="F3494" s="56" t="s">
        <v>22</v>
      </c>
      <c r="G3494" s="56"/>
      <c r="H3494" s="56" t="s">
        <v>24461</v>
      </c>
      <c r="I3494" s="56" t="s">
        <v>24462</v>
      </c>
      <c r="J3494" s="56"/>
      <c r="K3494" s="56" t="s">
        <v>7326</v>
      </c>
      <c r="L3494" s="90" t="str">
        <f t="shared" si="108"/>
        <v>NA</v>
      </c>
      <c r="M3494" s="90"/>
      <c r="O3494" s="91"/>
      <c r="P3494" s="56"/>
      <c r="Q3494" s="56"/>
      <c r="R3494" s="56"/>
      <c r="S3494" s="56"/>
      <c r="T3494" s="56" t="s">
        <v>19485</v>
      </c>
      <c r="U3494" s="56" t="s">
        <v>19486</v>
      </c>
      <c r="V3494" s="56" t="s">
        <v>19487</v>
      </c>
      <c r="W3494" s="56" t="s">
        <v>7566</v>
      </c>
      <c r="X3494" s="56" t="s">
        <v>19488</v>
      </c>
      <c r="Y3494" s="56"/>
      <c r="Z3494" s="56" t="s">
        <v>19489</v>
      </c>
      <c r="AA3494" s="56" t="s">
        <v>19490</v>
      </c>
      <c r="AB3494" s="56" t="s">
        <v>19491</v>
      </c>
      <c r="AC3494" s="56" t="s">
        <v>7326</v>
      </c>
      <c r="AD3494" s="90" t="str">
        <f t="shared" si="109"/>
        <v>NA</v>
      </c>
      <c r="AE3494" s="90"/>
      <c r="AF3494" s="90"/>
      <c r="AG3494" s="90"/>
    </row>
    <row r="3495" spans="1:33">
      <c r="A3495" s="56" t="s">
        <v>24463</v>
      </c>
      <c r="B3495" s="56" t="s">
        <v>24464</v>
      </c>
      <c r="C3495" s="56" t="s">
        <v>24465</v>
      </c>
      <c r="D3495" s="56" t="s">
        <v>7566</v>
      </c>
      <c r="E3495" s="56" t="s">
        <v>24466</v>
      </c>
      <c r="F3495" s="56" t="s">
        <v>22</v>
      </c>
      <c r="G3495" s="56"/>
      <c r="H3495" s="56" t="s">
        <v>24467</v>
      </c>
      <c r="I3495" s="56" t="s">
        <v>24468</v>
      </c>
      <c r="J3495" s="56" t="s">
        <v>24469</v>
      </c>
      <c r="K3495" s="56" t="s">
        <v>87</v>
      </c>
      <c r="L3495" s="90" t="str">
        <f t="shared" si="108"/>
        <v>NA</v>
      </c>
      <c r="M3495" s="90"/>
      <c r="O3495" s="91"/>
      <c r="P3495" s="56"/>
      <c r="Q3495" s="56"/>
      <c r="R3495" s="56"/>
      <c r="S3495" s="56"/>
      <c r="T3495" s="56" t="s">
        <v>19492</v>
      </c>
      <c r="U3495" s="56" t="s">
        <v>19493</v>
      </c>
      <c r="V3495" s="56" t="s">
        <v>19494</v>
      </c>
      <c r="W3495" s="56" t="s">
        <v>7566</v>
      </c>
      <c r="X3495" s="56" t="s">
        <v>19495</v>
      </c>
      <c r="Y3495" s="56"/>
      <c r="Z3495" s="56" t="s">
        <v>19496</v>
      </c>
      <c r="AA3495" s="56" t="s">
        <v>19497</v>
      </c>
      <c r="AB3495" s="56" t="s">
        <v>19492</v>
      </c>
      <c r="AC3495" s="56" t="s">
        <v>87</v>
      </c>
      <c r="AD3495" s="90" t="str">
        <f t="shared" si="109"/>
        <v>NA</v>
      </c>
      <c r="AE3495" s="90"/>
      <c r="AF3495" s="90"/>
      <c r="AG3495" s="90"/>
    </row>
    <row r="3496" spans="1:33">
      <c r="A3496" s="56" t="s">
        <v>24470</v>
      </c>
      <c r="B3496" s="56" t="s">
        <v>24471</v>
      </c>
      <c r="C3496" s="56" t="s">
        <v>24472</v>
      </c>
      <c r="D3496" s="56" t="s">
        <v>7566</v>
      </c>
      <c r="E3496" s="56" t="s">
        <v>24473</v>
      </c>
      <c r="F3496" s="56" t="s">
        <v>22</v>
      </c>
      <c r="G3496" s="56"/>
      <c r="H3496" s="56" t="s">
        <v>24474</v>
      </c>
      <c r="I3496" s="56" t="s">
        <v>24475</v>
      </c>
      <c r="J3496" s="56"/>
      <c r="K3496" s="56" t="s">
        <v>7326</v>
      </c>
      <c r="L3496" s="90" t="str">
        <f t="shared" si="108"/>
        <v>NA</v>
      </c>
      <c r="M3496" s="90"/>
      <c r="O3496" s="91"/>
      <c r="P3496" s="56"/>
      <c r="Q3496" s="56"/>
      <c r="R3496" s="56"/>
      <c r="S3496" s="56"/>
      <c r="T3496" s="56" t="s">
        <v>19498</v>
      </c>
      <c r="U3496" s="56" t="s">
        <v>19499</v>
      </c>
      <c r="V3496" s="56" t="s">
        <v>19500</v>
      </c>
      <c r="W3496" s="56" t="s">
        <v>7566</v>
      </c>
      <c r="X3496" s="56" t="s">
        <v>2797</v>
      </c>
      <c r="Y3496" s="56"/>
      <c r="Z3496" s="56" t="s">
        <v>19501</v>
      </c>
      <c r="AA3496" s="56" t="s">
        <v>19502</v>
      </c>
      <c r="AB3496" s="56" t="s">
        <v>19503</v>
      </c>
      <c r="AC3496" s="56" t="s">
        <v>7326</v>
      </c>
      <c r="AD3496" s="90" t="str">
        <f t="shared" si="109"/>
        <v>NA</v>
      </c>
      <c r="AE3496" s="90"/>
      <c r="AF3496" s="90"/>
      <c r="AG3496" s="90"/>
    </row>
    <row r="3497" spans="1:33">
      <c r="A3497" s="56" t="s">
        <v>24476</v>
      </c>
      <c r="B3497" s="56" t="s">
        <v>24477</v>
      </c>
      <c r="C3497" s="56" t="s">
        <v>16419</v>
      </c>
      <c r="D3497" s="56" t="s">
        <v>7566</v>
      </c>
      <c r="E3497" s="56" t="s">
        <v>24478</v>
      </c>
      <c r="F3497" s="56" t="s">
        <v>22</v>
      </c>
      <c r="G3497" s="56"/>
      <c r="H3497" s="56" t="s">
        <v>24479</v>
      </c>
      <c r="I3497" s="56" t="s">
        <v>24480</v>
      </c>
      <c r="J3497" s="56"/>
      <c r="K3497" s="56" t="s">
        <v>7326</v>
      </c>
      <c r="L3497" s="90" t="str">
        <f t="shared" si="108"/>
        <v>NA</v>
      </c>
      <c r="M3497" s="90"/>
      <c r="O3497" s="91"/>
      <c r="P3497" s="56"/>
      <c r="Q3497" s="56"/>
      <c r="R3497" s="56"/>
      <c r="S3497" s="56"/>
      <c r="T3497" s="56" t="s">
        <v>19504</v>
      </c>
      <c r="U3497" s="56" t="s">
        <v>19505</v>
      </c>
      <c r="V3497" s="56" t="s">
        <v>19506</v>
      </c>
      <c r="W3497" s="56" t="s">
        <v>7566</v>
      </c>
      <c r="X3497" s="56" t="s">
        <v>2797</v>
      </c>
      <c r="Y3497" s="56"/>
      <c r="Z3497" s="56" t="s">
        <v>19507</v>
      </c>
      <c r="AA3497" s="56" t="s">
        <v>19502</v>
      </c>
      <c r="AB3497" s="56" t="s">
        <v>19508</v>
      </c>
      <c r="AC3497" s="56" t="s">
        <v>87</v>
      </c>
      <c r="AD3497" s="90" t="str">
        <f t="shared" si="109"/>
        <v>NA</v>
      </c>
      <c r="AE3497" s="90"/>
      <c r="AF3497" s="90"/>
      <c r="AG3497" s="90"/>
    </row>
    <row r="3498" spans="1:33">
      <c r="A3498" s="56" t="s">
        <v>24481</v>
      </c>
      <c r="B3498" s="56" t="s">
        <v>24482</v>
      </c>
      <c r="C3498" s="56" t="s">
        <v>24483</v>
      </c>
      <c r="D3498" s="56" t="s">
        <v>7566</v>
      </c>
      <c r="E3498" s="56" t="s">
        <v>24484</v>
      </c>
      <c r="F3498" s="56" t="s">
        <v>22</v>
      </c>
      <c r="G3498" s="56"/>
      <c r="H3498" s="56" t="s">
        <v>24485</v>
      </c>
      <c r="I3498" s="56" t="s">
        <v>24486</v>
      </c>
      <c r="J3498" s="56"/>
      <c r="K3498" s="56" t="s">
        <v>7326</v>
      </c>
      <c r="L3498" s="90" t="str">
        <f t="shared" si="108"/>
        <v>NA</v>
      </c>
      <c r="M3498" s="90"/>
      <c r="O3498" s="91"/>
      <c r="P3498" s="56"/>
      <c r="Q3498" s="56"/>
      <c r="R3498" s="56"/>
      <c r="S3498" s="56"/>
      <c r="T3498" s="56" t="s">
        <v>19509</v>
      </c>
      <c r="U3498" s="56" t="s">
        <v>19510</v>
      </c>
      <c r="V3498" s="56" t="s">
        <v>19511</v>
      </c>
      <c r="W3498" s="56" t="s">
        <v>7566</v>
      </c>
      <c r="X3498" s="56" t="s">
        <v>2797</v>
      </c>
      <c r="Y3498" s="56"/>
      <c r="Z3498" s="56" t="s">
        <v>19501</v>
      </c>
      <c r="AA3498" s="56" t="s">
        <v>19502</v>
      </c>
      <c r="AB3498" s="56" t="s">
        <v>19509</v>
      </c>
      <c r="AC3498" s="56" t="s">
        <v>87</v>
      </c>
      <c r="AD3498" s="90" t="str">
        <f t="shared" si="109"/>
        <v>NA</v>
      </c>
      <c r="AE3498" s="90"/>
      <c r="AF3498" s="90"/>
      <c r="AG3498" s="90"/>
    </row>
    <row r="3499" spans="1:33">
      <c r="A3499" s="56" t="s">
        <v>24487</v>
      </c>
      <c r="B3499" s="56" t="s">
        <v>24488</v>
      </c>
      <c r="C3499" s="56" t="s">
        <v>24489</v>
      </c>
      <c r="D3499" s="56" t="s">
        <v>7566</v>
      </c>
      <c r="E3499" s="56" t="s">
        <v>24490</v>
      </c>
      <c r="F3499" s="56" t="s">
        <v>22</v>
      </c>
      <c r="G3499" s="56"/>
      <c r="H3499" s="56" t="s">
        <v>24491</v>
      </c>
      <c r="I3499" s="56" t="s">
        <v>24492</v>
      </c>
      <c r="J3499" s="56"/>
      <c r="K3499" s="56" t="s">
        <v>7326</v>
      </c>
      <c r="L3499" s="90" t="str">
        <f t="shared" si="108"/>
        <v>NA</v>
      </c>
      <c r="M3499" s="90"/>
      <c r="O3499" s="91"/>
      <c r="P3499" s="56"/>
      <c r="Q3499" s="56"/>
      <c r="R3499" s="56"/>
      <c r="S3499" s="56"/>
      <c r="T3499" s="56" t="s">
        <v>19512</v>
      </c>
      <c r="U3499" s="56" t="s">
        <v>19513</v>
      </c>
      <c r="V3499" s="56" t="s">
        <v>19514</v>
      </c>
      <c r="W3499" s="56" t="s">
        <v>7566</v>
      </c>
      <c r="X3499" s="56" t="s">
        <v>19515</v>
      </c>
      <c r="Y3499" s="56"/>
      <c r="Z3499" s="56" t="s">
        <v>19516</v>
      </c>
      <c r="AA3499" s="56" t="s">
        <v>19517</v>
      </c>
      <c r="AB3499" s="56" t="s">
        <v>19518</v>
      </c>
      <c r="AC3499" s="56" t="s">
        <v>7326</v>
      </c>
      <c r="AD3499" s="90" t="str">
        <f t="shared" si="109"/>
        <v>NA</v>
      </c>
      <c r="AE3499" s="90"/>
      <c r="AF3499" s="90"/>
      <c r="AG3499" s="90"/>
    </row>
    <row r="3500" spans="1:33">
      <c r="A3500" s="56" t="s">
        <v>24493</v>
      </c>
      <c r="B3500" s="56" t="s">
        <v>24494</v>
      </c>
      <c r="C3500" s="56" t="s">
        <v>24495</v>
      </c>
      <c r="D3500" s="56" t="s">
        <v>7566</v>
      </c>
      <c r="E3500" s="56" t="s">
        <v>24496</v>
      </c>
      <c r="F3500" s="56" t="s">
        <v>22</v>
      </c>
      <c r="G3500" s="56"/>
      <c r="H3500" s="56" t="s">
        <v>24497</v>
      </c>
      <c r="I3500" s="56" t="s">
        <v>24498</v>
      </c>
      <c r="J3500" s="56"/>
      <c r="K3500" s="56" t="s">
        <v>7326</v>
      </c>
      <c r="L3500" s="90" t="str">
        <f t="shared" si="108"/>
        <v>NA</v>
      </c>
      <c r="M3500" s="90"/>
      <c r="O3500" s="91"/>
      <c r="P3500" s="56"/>
      <c r="Q3500" s="56"/>
      <c r="R3500" s="56"/>
      <c r="S3500" s="56"/>
      <c r="T3500" s="56" t="s">
        <v>19519</v>
      </c>
      <c r="U3500" s="56" t="s">
        <v>19520</v>
      </c>
      <c r="V3500" s="56" t="s">
        <v>19521</v>
      </c>
      <c r="W3500" s="56" t="s">
        <v>7566</v>
      </c>
      <c r="X3500" s="56" t="s">
        <v>19522</v>
      </c>
      <c r="Y3500" s="56"/>
      <c r="Z3500" s="56" t="s">
        <v>19523</v>
      </c>
      <c r="AA3500" s="56" t="s">
        <v>19524</v>
      </c>
      <c r="AB3500" s="56" t="s">
        <v>19525</v>
      </c>
      <c r="AC3500" s="56" t="s">
        <v>7326</v>
      </c>
      <c r="AD3500" s="90" t="str">
        <f t="shared" si="109"/>
        <v>NA</v>
      </c>
      <c r="AE3500" s="90"/>
      <c r="AF3500" s="90"/>
      <c r="AG3500" s="90"/>
    </row>
    <row r="3501" spans="1:33">
      <c r="A3501" s="56" t="s">
        <v>24499</v>
      </c>
      <c r="B3501" s="56" t="s">
        <v>24500</v>
      </c>
      <c r="C3501" s="56" t="s">
        <v>24501</v>
      </c>
      <c r="D3501" s="56" t="s">
        <v>7566</v>
      </c>
      <c r="E3501" s="56" t="s">
        <v>24502</v>
      </c>
      <c r="F3501" s="56" t="s">
        <v>22</v>
      </c>
      <c r="G3501" s="56"/>
      <c r="H3501" s="56" t="s">
        <v>24503</v>
      </c>
      <c r="I3501" s="56" t="s">
        <v>24504</v>
      </c>
      <c r="J3501" s="56"/>
      <c r="K3501" s="56" t="s">
        <v>7326</v>
      </c>
      <c r="L3501" s="90" t="str">
        <f t="shared" si="108"/>
        <v>NA</v>
      </c>
      <c r="M3501" s="90"/>
      <c r="O3501" s="91"/>
      <c r="P3501" s="56"/>
      <c r="Q3501" s="56"/>
      <c r="R3501" s="56"/>
      <c r="S3501" s="56"/>
      <c r="T3501" s="56" t="s">
        <v>19526</v>
      </c>
      <c r="U3501" s="56" t="s">
        <v>19527</v>
      </c>
      <c r="V3501" s="56" t="s">
        <v>19528</v>
      </c>
      <c r="W3501" s="56" t="s">
        <v>7566</v>
      </c>
      <c r="X3501" s="56" t="s">
        <v>19529</v>
      </c>
      <c r="Y3501" s="56"/>
      <c r="Z3501" s="56" t="s">
        <v>19530</v>
      </c>
      <c r="AA3501" s="56" t="s">
        <v>19531</v>
      </c>
      <c r="AB3501" s="56" t="s">
        <v>19532</v>
      </c>
      <c r="AC3501" s="56" t="s">
        <v>7326</v>
      </c>
      <c r="AD3501" s="90" t="str">
        <f t="shared" si="109"/>
        <v>NA</v>
      </c>
      <c r="AE3501" s="90"/>
      <c r="AF3501" s="90"/>
      <c r="AG3501" s="90"/>
    </row>
    <row r="3502" spans="1:33">
      <c r="A3502" s="56" t="s">
        <v>24505</v>
      </c>
      <c r="B3502" s="56" t="s">
        <v>24506</v>
      </c>
      <c r="C3502" s="56" t="s">
        <v>24507</v>
      </c>
      <c r="D3502" s="56" t="s">
        <v>7566</v>
      </c>
      <c r="E3502" s="56" t="s">
        <v>4320</v>
      </c>
      <c r="F3502" s="56" t="s">
        <v>22</v>
      </c>
      <c r="G3502" s="56"/>
      <c r="H3502" s="56" t="s">
        <v>24508</v>
      </c>
      <c r="I3502" s="56" t="s">
        <v>24509</v>
      </c>
      <c r="J3502" s="56" t="s">
        <v>24510</v>
      </c>
      <c r="K3502" s="56" t="s">
        <v>7326</v>
      </c>
      <c r="L3502" s="90" t="str">
        <f t="shared" si="108"/>
        <v>NA</v>
      </c>
      <c r="M3502" s="90"/>
      <c r="O3502" s="91"/>
      <c r="P3502" s="56"/>
      <c r="Q3502" s="56"/>
      <c r="R3502" s="56"/>
      <c r="S3502" s="56"/>
      <c r="T3502" s="56" t="s">
        <v>15496</v>
      </c>
      <c r="U3502" s="56" t="s">
        <v>19533</v>
      </c>
      <c r="V3502" s="56" t="s">
        <v>19534</v>
      </c>
      <c r="W3502" s="56" t="s">
        <v>7566</v>
      </c>
      <c r="X3502" s="56" t="s">
        <v>19529</v>
      </c>
      <c r="Y3502" s="56"/>
      <c r="Z3502" s="56" t="s">
        <v>19530</v>
      </c>
      <c r="AA3502" s="56" t="s">
        <v>19531</v>
      </c>
      <c r="AB3502" s="56" t="s">
        <v>15502</v>
      </c>
      <c r="AC3502" s="56" t="s">
        <v>7326</v>
      </c>
      <c r="AD3502" s="90" t="str">
        <f t="shared" si="109"/>
        <v>NA</v>
      </c>
      <c r="AE3502" s="90"/>
      <c r="AF3502" s="90"/>
      <c r="AG3502" s="90"/>
    </row>
    <row r="3503" spans="1:33">
      <c r="A3503" s="56" t="s">
        <v>24511</v>
      </c>
      <c r="B3503" s="56" t="s">
        <v>24512</v>
      </c>
      <c r="C3503" s="56" t="s">
        <v>24513</v>
      </c>
      <c r="D3503" s="56" t="s">
        <v>7566</v>
      </c>
      <c r="E3503" s="56" t="s">
        <v>4327</v>
      </c>
      <c r="F3503" s="56" t="s">
        <v>22</v>
      </c>
      <c r="G3503" s="56"/>
      <c r="H3503" s="56" t="s">
        <v>24514</v>
      </c>
      <c r="I3503" s="56" t="s">
        <v>24515</v>
      </c>
      <c r="J3503" s="56"/>
      <c r="K3503" s="56" t="s">
        <v>7326</v>
      </c>
      <c r="L3503" s="90" t="str">
        <f t="shared" si="108"/>
        <v>NA</v>
      </c>
      <c r="M3503" s="90"/>
      <c r="O3503" s="91"/>
      <c r="P3503" s="56"/>
      <c r="Q3503" s="56"/>
      <c r="R3503" s="56"/>
      <c r="S3503" s="56"/>
      <c r="T3503" s="56" t="s">
        <v>19535</v>
      </c>
      <c r="U3503" s="56" t="s">
        <v>19536</v>
      </c>
      <c r="V3503" s="56" t="s">
        <v>19537</v>
      </c>
      <c r="W3503" s="56" t="s">
        <v>7566</v>
      </c>
      <c r="X3503" s="56" t="s">
        <v>19538</v>
      </c>
      <c r="Y3503" s="56"/>
      <c r="Z3503" s="56" t="s">
        <v>19539</v>
      </c>
      <c r="AA3503" s="56" t="s">
        <v>19540</v>
      </c>
      <c r="AB3503" s="56" t="s">
        <v>19535</v>
      </c>
      <c r="AC3503" s="56" t="s">
        <v>87</v>
      </c>
      <c r="AD3503" s="90" t="str">
        <f t="shared" si="109"/>
        <v>NA</v>
      </c>
      <c r="AE3503" s="90"/>
      <c r="AF3503" s="90"/>
      <c r="AG3503" s="90"/>
    </row>
    <row r="3504" spans="1:33">
      <c r="A3504" s="56" t="s">
        <v>24516</v>
      </c>
      <c r="B3504" s="56" t="s">
        <v>24517</v>
      </c>
      <c r="C3504" s="56" t="s">
        <v>24518</v>
      </c>
      <c r="D3504" s="56" t="s">
        <v>7566</v>
      </c>
      <c r="E3504" s="56" t="s">
        <v>4327</v>
      </c>
      <c r="F3504" s="56" t="s">
        <v>22</v>
      </c>
      <c r="G3504" s="56"/>
      <c r="H3504" s="56" t="s">
        <v>24519</v>
      </c>
      <c r="I3504" s="56" t="s">
        <v>24515</v>
      </c>
      <c r="J3504" s="56"/>
      <c r="K3504" s="56" t="s">
        <v>7326</v>
      </c>
      <c r="L3504" s="90" t="str">
        <f t="shared" si="108"/>
        <v>NA</v>
      </c>
      <c r="M3504" s="90"/>
      <c r="O3504" s="91"/>
      <c r="P3504" s="56"/>
      <c r="Q3504" s="56"/>
      <c r="R3504" s="56"/>
      <c r="S3504" s="56"/>
      <c r="T3504" s="56" t="s">
        <v>19541</v>
      </c>
      <c r="U3504" s="56" t="s">
        <v>19542</v>
      </c>
      <c r="V3504" s="56" t="s">
        <v>19543</v>
      </c>
      <c r="W3504" s="56" t="s">
        <v>7566</v>
      </c>
      <c r="X3504" s="56" t="s">
        <v>19544</v>
      </c>
      <c r="Y3504" s="56"/>
      <c r="Z3504" s="56" t="s">
        <v>19545</v>
      </c>
      <c r="AA3504" s="56" t="s">
        <v>19546</v>
      </c>
      <c r="AB3504" s="56" t="s">
        <v>19541</v>
      </c>
      <c r="AC3504" s="56" t="s">
        <v>87</v>
      </c>
      <c r="AD3504" s="90" t="str">
        <f t="shared" si="109"/>
        <v>NA</v>
      </c>
      <c r="AE3504" s="90"/>
      <c r="AF3504" s="90"/>
      <c r="AG3504" s="90"/>
    </row>
    <row r="3505" spans="1:33">
      <c r="A3505" s="56" t="s">
        <v>24520</v>
      </c>
      <c r="B3505" s="56" t="s">
        <v>24521</v>
      </c>
      <c r="C3505" s="56" t="s">
        <v>24522</v>
      </c>
      <c r="D3505" s="56" t="s">
        <v>7566</v>
      </c>
      <c r="E3505" s="56" t="s">
        <v>4327</v>
      </c>
      <c r="F3505" s="56" t="s">
        <v>22</v>
      </c>
      <c r="G3505" s="56"/>
      <c r="H3505" s="56" t="s">
        <v>24519</v>
      </c>
      <c r="I3505" s="56" t="s">
        <v>24515</v>
      </c>
      <c r="J3505" s="56" t="s">
        <v>24523</v>
      </c>
      <c r="K3505" s="56" t="s">
        <v>87</v>
      </c>
      <c r="L3505" s="90" t="str">
        <f t="shared" si="108"/>
        <v>NA</v>
      </c>
      <c r="M3505" s="90"/>
      <c r="O3505" s="91"/>
      <c r="P3505" s="56"/>
      <c r="Q3505" s="56"/>
      <c r="R3505" s="56"/>
      <c r="S3505" s="56"/>
      <c r="T3505" s="56" t="s">
        <v>19547</v>
      </c>
      <c r="U3505" s="56" t="s">
        <v>19548</v>
      </c>
      <c r="V3505" s="56" t="s">
        <v>19549</v>
      </c>
      <c r="W3505" s="56" t="s">
        <v>7566</v>
      </c>
      <c r="X3505" s="56" t="s">
        <v>19550</v>
      </c>
      <c r="Y3505" s="56"/>
      <c r="Z3505" s="56" t="s">
        <v>19551</v>
      </c>
      <c r="AA3505" s="56" t="s">
        <v>19552</v>
      </c>
      <c r="AB3505" s="56" t="s">
        <v>19547</v>
      </c>
      <c r="AC3505" s="56" t="s">
        <v>7326</v>
      </c>
      <c r="AD3505" s="90" t="str">
        <f t="shared" si="109"/>
        <v>NA</v>
      </c>
      <c r="AE3505" s="90"/>
      <c r="AF3505" s="90"/>
      <c r="AG3505" s="90"/>
    </row>
    <row r="3506" spans="1:33">
      <c r="A3506" s="56" t="s">
        <v>24524</v>
      </c>
      <c r="B3506" s="56" t="s">
        <v>24525</v>
      </c>
      <c r="C3506" s="56" t="s">
        <v>24526</v>
      </c>
      <c r="D3506" s="56" t="s">
        <v>7566</v>
      </c>
      <c r="E3506" s="56" t="s">
        <v>4327</v>
      </c>
      <c r="F3506" s="56" t="s">
        <v>22</v>
      </c>
      <c r="G3506" s="56"/>
      <c r="H3506" s="56" t="s">
        <v>24519</v>
      </c>
      <c r="I3506" s="56" t="s">
        <v>24515</v>
      </c>
      <c r="J3506" s="56" t="s">
        <v>24527</v>
      </c>
      <c r="K3506" s="56" t="s">
        <v>87</v>
      </c>
      <c r="L3506" s="90" t="str">
        <f t="shared" si="108"/>
        <v>NA</v>
      </c>
      <c r="M3506" s="90"/>
      <c r="O3506" s="91"/>
      <c r="P3506" s="56"/>
      <c r="Q3506" s="56"/>
      <c r="R3506" s="56"/>
      <c r="S3506" s="56"/>
      <c r="T3506" s="56" t="s">
        <v>19553</v>
      </c>
      <c r="U3506" s="56" t="s">
        <v>19554</v>
      </c>
      <c r="V3506" s="56" t="s">
        <v>19555</v>
      </c>
      <c r="W3506" s="56" t="s">
        <v>7566</v>
      </c>
      <c r="X3506" s="56" t="s">
        <v>19556</v>
      </c>
      <c r="Y3506" s="56"/>
      <c r="Z3506" s="56" t="s">
        <v>19557</v>
      </c>
      <c r="AA3506" s="56" t="s">
        <v>19558</v>
      </c>
      <c r="AB3506" s="56" t="s">
        <v>19553</v>
      </c>
      <c r="AC3506" s="56" t="s">
        <v>7326</v>
      </c>
      <c r="AD3506" s="90" t="str">
        <f t="shared" si="109"/>
        <v>NA</v>
      </c>
      <c r="AE3506" s="90"/>
      <c r="AF3506" s="90"/>
      <c r="AG3506" s="90"/>
    </row>
    <row r="3507" spans="1:33">
      <c r="A3507" s="56" t="s">
        <v>24528</v>
      </c>
      <c r="B3507" s="56" t="s">
        <v>24529</v>
      </c>
      <c r="C3507" s="56" t="s">
        <v>24530</v>
      </c>
      <c r="D3507" s="56" t="s">
        <v>7566</v>
      </c>
      <c r="E3507" s="56" t="s">
        <v>24531</v>
      </c>
      <c r="F3507" s="56" t="s">
        <v>22</v>
      </c>
      <c r="G3507" s="56"/>
      <c r="H3507" s="56" t="s">
        <v>24532</v>
      </c>
      <c r="I3507" s="56" t="s">
        <v>24533</v>
      </c>
      <c r="J3507" s="56"/>
      <c r="K3507" s="56" t="s">
        <v>7326</v>
      </c>
      <c r="L3507" s="90" t="str">
        <f t="shared" si="108"/>
        <v>NA</v>
      </c>
      <c r="M3507" s="90"/>
      <c r="O3507" s="91"/>
      <c r="P3507" s="56"/>
      <c r="Q3507" s="56"/>
      <c r="R3507" s="56"/>
      <c r="S3507" s="56"/>
      <c r="T3507" s="56" t="s">
        <v>19559</v>
      </c>
      <c r="U3507" s="56" t="s">
        <v>19560</v>
      </c>
      <c r="V3507" s="56" t="s">
        <v>19561</v>
      </c>
      <c r="W3507" s="56" t="s">
        <v>7566</v>
      </c>
      <c r="X3507" s="56" t="s">
        <v>19562</v>
      </c>
      <c r="Y3507" s="56"/>
      <c r="Z3507" s="56" t="s">
        <v>19563</v>
      </c>
      <c r="AA3507" s="56" t="s">
        <v>19564</v>
      </c>
      <c r="AB3507" s="56" t="s">
        <v>19565</v>
      </c>
      <c r="AC3507" s="56" t="s">
        <v>7326</v>
      </c>
      <c r="AD3507" s="90" t="str">
        <f t="shared" si="109"/>
        <v>NA</v>
      </c>
      <c r="AE3507" s="90"/>
      <c r="AF3507" s="90"/>
      <c r="AG3507" s="90"/>
    </row>
    <row r="3508" spans="1:33">
      <c r="A3508" s="56" t="s">
        <v>24534</v>
      </c>
      <c r="B3508" s="56" t="s">
        <v>24535</v>
      </c>
      <c r="C3508" s="56" t="s">
        <v>24536</v>
      </c>
      <c r="D3508" s="56" t="s">
        <v>7566</v>
      </c>
      <c r="E3508" s="56" t="s">
        <v>24537</v>
      </c>
      <c r="F3508" s="56" t="s">
        <v>22</v>
      </c>
      <c r="G3508" s="56"/>
      <c r="H3508" s="56" t="s">
        <v>24538</v>
      </c>
      <c r="I3508" s="56" t="s">
        <v>24539</v>
      </c>
      <c r="J3508" s="56"/>
      <c r="K3508" s="56" t="s">
        <v>7326</v>
      </c>
      <c r="L3508" s="90" t="str">
        <f t="shared" si="108"/>
        <v>NA</v>
      </c>
      <c r="M3508" s="90"/>
      <c r="O3508" s="91"/>
      <c r="P3508" s="56"/>
      <c r="Q3508" s="56"/>
      <c r="R3508" s="56"/>
      <c r="S3508" s="56"/>
      <c r="T3508" s="56" t="s">
        <v>17034</v>
      </c>
      <c r="U3508" s="56" t="s">
        <v>19566</v>
      </c>
      <c r="V3508" s="56" t="s">
        <v>19567</v>
      </c>
      <c r="W3508" s="56" t="s">
        <v>7566</v>
      </c>
      <c r="X3508" s="56" t="s">
        <v>19568</v>
      </c>
      <c r="Y3508" s="56"/>
      <c r="Z3508" s="56" t="s">
        <v>19569</v>
      </c>
      <c r="AA3508" s="56" t="s">
        <v>19570</v>
      </c>
      <c r="AB3508" s="56" t="s">
        <v>19571</v>
      </c>
      <c r="AC3508" s="56" t="s">
        <v>7326</v>
      </c>
      <c r="AD3508" s="90" t="str">
        <f t="shared" si="109"/>
        <v>NA</v>
      </c>
      <c r="AE3508" s="90"/>
      <c r="AF3508" s="90"/>
      <c r="AG3508" s="90"/>
    </row>
    <row r="3509" spans="1:33">
      <c r="A3509" s="56" t="s">
        <v>24540</v>
      </c>
      <c r="B3509" s="56" t="s">
        <v>24541</v>
      </c>
      <c r="C3509" s="56" t="s">
        <v>16419</v>
      </c>
      <c r="D3509" s="56" t="s">
        <v>7566</v>
      </c>
      <c r="E3509" s="56" t="s">
        <v>24542</v>
      </c>
      <c r="F3509" s="56" t="s">
        <v>22</v>
      </c>
      <c r="G3509" s="56"/>
      <c r="H3509" s="56" t="s">
        <v>24543</v>
      </c>
      <c r="I3509" s="56" t="s">
        <v>24544</v>
      </c>
      <c r="J3509" s="56"/>
      <c r="K3509" s="56" t="s">
        <v>7326</v>
      </c>
      <c r="L3509" s="90" t="str">
        <f t="shared" si="108"/>
        <v>NA</v>
      </c>
      <c r="M3509" s="90"/>
      <c r="O3509" s="91"/>
      <c r="P3509" s="56"/>
      <c r="Q3509" s="56"/>
      <c r="R3509" s="56"/>
      <c r="S3509" s="56"/>
      <c r="T3509" s="56" t="s">
        <v>19572</v>
      </c>
      <c r="U3509" s="56" t="s">
        <v>19573</v>
      </c>
      <c r="V3509" s="56" t="s">
        <v>19574</v>
      </c>
      <c r="W3509" s="56" t="s">
        <v>7566</v>
      </c>
      <c r="X3509" s="56" t="s">
        <v>19575</v>
      </c>
      <c r="Y3509" s="56"/>
      <c r="Z3509" s="56" t="s">
        <v>19576</v>
      </c>
      <c r="AA3509" s="56" t="s">
        <v>19577</v>
      </c>
      <c r="AB3509" s="56" t="s">
        <v>19578</v>
      </c>
      <c r="AC3509" s="56" t="s">
        <v>7326</v>
      </c>
      <c r="AD3509" s="90" t="str">
        <f t="shared" si="109"/>
        <v>NA</v>
      </c>
      <c r="AE3509" s="90"/>
      <c r="AF3509" s="90"/>
      <c r="AG3509" s="90"/>
    </row>
    <row r="3510" spans="1:33">
      <c r="A3510" s="56" t="s">
        <v>24545</v>
      </c>
      <c r="B3510" s="56" t="s">
        <v>24546</v>
      </c>
      <c r="C3510" s="56" t="s">
        <v>16419</v>
      </c>
      <c r="D3510" s="56" t="s">
        <v>7566</v>
      </c>
      <c r="E3510" s="56" t="s">
        <v>24547</v>
      </c>
      <c r="F3510" s="56" t="s">
        <v>22</v>
      </c>
      <c r="G3510" s="56"/>
      <c r="H3510" s="56" t="s">
        <v>24548</v>
      </c>
      <c r="I3510" s="56" t="s">
        <v>24549</v>
      </c>
      <c r="J3510" s="56"/>
      <c r="K3510" s="56" t="s">
        <v>7326</v>
      </c>
      <c r="L3510" s="90" t="str">
        <f t="shared" si="108"/>
        <v>NA</v>
      </c>
      <c r="M3510" s="90"/>
      <c r="O3510" s="91"/>
      <c r="P3510" s="56"/>
      <c r="Q3510" s="56"/>
      <c r="R3510" s="56"/>
      <c r="S3510" s="56"/>
      <c r="T3510" s="56" t="s">
        <v>19579</v>
      </c>
      <c r="U3510" s="56" t="s">
        <v>19580</v>
      </c>
      <c r="V3510" s="56" t="s">
        <v>19581</v>
      </c>
      <c r="W3510" s="56" t="s">
        <v>7566</v>
      </c>
      <c r="X3510" s="56" t="s">
        <v>19575</v>
      </c>
      <c r="Y3510" s="56"/>
      <c r="Z3510" s="56" t="s">
        <v>19582</v>
      </c>
      <c r="AA3510" s="56" t="s">
        <v>19577</v>
      </c>
      <c r="AB3510" s="56" t="s">
        <v>19579</v>
      </c>
      <c r="AC3510" s="56" t="s">
        <v>87</v>
      </c>
      <c r="AD3510" s="90" t="str">
        <f t="shared" si="109"/>
        <v>NA</v>
      </c>
      <c r="AE3510" s="90"/>
      <c r="AF3510" s="90"/>
      <c r="AG3510" s="90"/>
    </row>
    <row r="3511" spans="1:33">
      <c r="A3511" s="56" t="s">
        <v>24550</v>
      </c>
      <c r="B3511" s="56" t="s">
        <v>24551</v>
      </c>
      <c r="C3511" s="56" t="s">
        <v>24552</v>
      </c>
      <c r="D3511" s="56" t="s">
        <v>7566</v>
      </c>
      <c r="E3511" s="56" t="s">
        <v>24547</v>
      </c>
      <c r="F3511" s="56" t="s">
        <v>22</v>
      </c>
      <c r="G3511" s="56"/>
      <c r="H3511" s="56" t="s">
        <v>24553</v>
      </c>
      <c r="I3511" s="56" t="s">
        <v>24549</v>
      </c>
      <c r="J3511" s="56"/>
      <c r="K3511" s="56" t="s">
        <v>7326</v>
      </c>
      <c r="L3511" s="90" t="str">
        <f t="shared" si="108"/>
        <v>NA</v>
      </c>
      <c r="M3511" s="90"/>
      <c r="O3511" s="91"/>
      <c r="P3511" s="56"/>
      <c r="Q3511" s="56"/>
      <c r="R3511" s="56"/>
      <c r="S3511" s="56"/>
      <c r="T3511" s="56" t="s">
        <v>19583</v>
      </c>
      <c r="U3511" s="56" t="s">
        <v>19584</v>
      </c>
      <c r="V3511" s="56" t="s">
        <v>19585</v>
      </c>
      <c r="W3511" s="56" t="s">
        <v>7566</v>
      </c>
      <c r="X3511" s="56" t="s">
        <v>19586</v>
      </c>
      <c r="Y3511" s="56"/>
      <c r="Z3511" s="56" t="s">
        <v>19587</v>
      </c>
      <c r="AA3511" s="56" t="s">
        <v>19588</v>
      </c>
      <c r="AB3511" s="56" t="s">
        <v>19583</v>
      </c>
      <c r="AC3511" s="56" t="s">
        <v>87</v>
      </c>
      <c r="AD3511" s="90" t="str">
        <f t="shared" si="109"/>
        <v>NA</v>
      </c>
      <c r="AE3511" s="90"/>
      <c r="AF3511" s="90"/>
      <c r="AG3511" s="90"/>
    </row>
    <row r="3512" spans="1:33">
      <c r="A3512" s="56" t="s">
        <v>24554</v>
      </c>
      <c r="B3512" s="56" t="s">
        <v>24555</v>
      </c>
      <c r="C3512" s="56" t="s">
        <v>24556</v>
      </c>
      <c r="D3512" s="56" t="s">
        <v>7566</v>
      </c>
      <c r="E3512" s="56" t="s">
        <v>24557</v>
      </c>
      <c r="F3512" s="56" t="s">
        <v>22</v>
      </c>
      <c r="G3512" s="56"/>
      <c r="H3512" s="56" t="s">
        <v>24558</v>
      </c>
      <c r="I3512" s="56" t="s">
        <v>24559</v>
      </c>
      <c r="J3512" s="56"/>
      <c r="K3512" s="56" t="s">
        <v>7326</v>
      </c>
      <c r="L3512" s="90" t="str">
        <f t="shared" si="108"/>
        <v>NA</v>
      </c>
      <c r="M3512" s="90"/>
      <c r="O3512" s="91"/>
      <c r="P3512" s="56"/>
      <c r="Q3512" s="56"/>
      <c r="R3512" s="56"/>
      <c r="S3512" s="56"/>
      <c r="T3512" s="56" t="s">
        <v>19589</v>
      </c>
      <c r="U3512" s="56" t="s">
        <v>19590</v>
      </c>
      <c r="V3512" s="56" t="s">
        <v>19591</v>
      </c>
      <c r="W3512" s="56" t="s">
        <v>7566</v>
      </c>
      <c r="X3512" s="56" t="s">
        <v>19592</v>
      </c>
      <c r="Y3512" s="56"/>
      <c r="Z3512" s="56" t="s">
        <v>19593</v>
      </c>
      <c r="AA3512" s="56" t="s">
        <v>19594</v>
      </c>
      <c r="AB3512" s="56" t="s">
        <v>19595</v>
      </c>
      <c r="AC3512" s="56" t="s">
        <v>7326</v>
      </c>
      <c r="AD3512" s="90" t="str">
        <f t="shared" si="109"/>
        <v>NA</v>
      </c>
      <c r="AE3512" s="90"/>
      <c r="AF3512" s="90"/>
      <c r="AG3512" s="90"/>
    </row>
    <row r="3513" spans="1:33">
      <c r="A3513" s="56" t="s">
        <v>24560</v>
      </c>
      <c r="B3513" s="56" t="s">
        <v>24561</v>
      </c>
      <c r="C3513" s="56" t="s">
        <v>24562</v>
      </c>
      <c r="D3513" s="56" t="s">
        <v>7566</v>
      </c>
      <c r="E3513" s="56" t="s">
        <v>24563</v>
      </c>
      <c r="F3513" s="56" t="s">
        <v>22</v>
      </c>
      <c r="G3513" s="56"/>
      <c r="H3513" s="56" t="s">
        <v>24564</v>
      </c>
      <c r="I3513" s="56" t="s">
        <v>24565</v>
      </c>
      <c r="J3513" s="56"/>
      <c r="K3513" s="56" t="s">
        <v>7326</v>
      </c>
      <c r="L3513" s="90" t="str">
        <f t="shared" si="108"/>
        <v>NA</v>
      </c>
      <c r="M3513" s="90"/>
      <c r="O3513" s="91"/>
      <c r="P3513" s="56"/>
      <c r="Q3513" s="56"/>
      <c r="R3513" s="56"/>
      <c r="S3513" s="56"/>
      <c r="T3513" s="56" t="s">
        <v>19596</v>
      </c>
      <c r="U3513" s="56" t="s">
        <v>19597</v>
      </c>
      <c r="V3513" s="56" t="s">
        <v>19598</v>
      </c>
      <c r="W3513" s="56" t="s">
        <v>7566</v>
      </c>
      <c r="X3513" s="56" t="s">
        <v>19599</v>
      </c>
      <c r="Y3513" s="56"/>
      <c r="Z3513" s="56" t="s">
        <v>19600</v>
      </c>
      <c r="AA3513" s="56" t="s">
        <v>19601</v>
      </c>
      <c r="AB3513" s="56" t="s">
        <v>19602</v>
      </c>
      <c r="AC3513" s="56" t="s">
        <v>87</v>
      </c>
      <c r="AD3513" s="90" t="str">
        <f t="shared" si="109"/>
        <v>NA</v>
      </c>
      <c r="AE3513" s="90"/>
      <c r="AF3513" s="90"/>
      <c r="AG3513" s="90"/>
    </row>
    <row r="3514" spans="1:33">
      <c r="A3514" s="56" t="s">
        <v>24566</v>
      </c>
      <c r="B3514" s="56" t="s">
        <v>24567</v>
      </c>
      <c r="C3514" s="56" t="s">
        <v>24568</v>
      </c>
      <c r="D3514" s="56" t="s">
        <v>7566</v>
      </c>
      <c r="E3514" s="56" t="s">
        <v>9101</v>
      </c>
      <c r="F3514" s="56" t="s">
        <v>22</v>
      </c>
      <c r="G3514" s="56"/>
      <c r="H3514" s="56" t="s">
        <v>24569</v>
      </c>
      <c r="I3514" s="56" t="s">
        <v>24570</v>
      </c>
      <c r="J3514" s="56"/>
      <c r="K3514" s="56" t="s">
        <v>7326</v>
      </c>
      <c r="L3514" s="90" t="str">
        <f t="shared" si="108"/>
        <v>NA</v>
      </c>
      <c r="M3514" s="90"/>
      <c r="O3514" s="91"/>
      <c r="P3514" s="56"/>
      <c r="Q3514" s="56"/>
      <c r="R3514" s="56"/>
      <c r="S3514" s="56"/>
      <c r="T3514" s="56" t="s">
        <v>19603</v>
      </c>
      <c r="U3514" s="56" t="s">
        <v>19604</v>
      </c>
      <c r="V3514" s="56" t="s">
        <v>19605</v>
      </c>
      <c r="W3514" s="56" t="s">
        <v>7566</v>
      </c>
      <c r="X3514" s="56" t="s">
        <v>19606</v>
      </c>
      <c r="Y3514" s="56"/>
      <c r="Z3514" s="56" t="s">
        <v>19607</v>
      </c>
      <c r="AA3514" s="56" t="s">
        <v>19608</v>
      </c>
      <c r="AB3514" s="56" t="s">
        <v>19603</v>
      </c>
      <c r="AC3514" s="56" t="s">
        <v>87</v>
      </c>
      <c r="AD3514" s="90" t="str">
        <f t="shared" si="109"/>
        <v>NA</v>
      </c>
      <c r="AE3514" s="90"/>
      <c r="AF3514" s="90"/>
      <c r="AG3514" s="90"/>
    </row>
    <row r="3515" spans="1:33">
      <c r="A3515" s="56" t="s">
        <v>24571</v>
      </c>
      <c r="B3515" s="56" t="s">
        <v>24572</v>
      </c>
      <c r="C3515" s="56" t="s">
        <v>24573</v>
      </c>
      <c r="D3515" s="56" t="s">
        <v>7566</v>
      </c>
      <c r="E3515" s="56" t="s">
        <v>4337</v>
      </c>
      <c r="F3515" s="56" t="s">
        <v>22</v>
      </c>
      <c r="G3515" s="56"/>
      <c r="H3515" s="56" t="s">
        <v>24574</v>
      </c>
      <c r="I3515" s="56" t="s">
        <v>24575</v>
      </c>
      <c r="J3515" s="56"/>
      <c r="K3515" s="56" t="s">
        <v>7326</v>
      </c>
      <c r="L3515" s="90" t="str">
        <f t="shared" si="108"/>
        <v>NA</v>
      </c>
      <c r="M3515" s="90"/>
      <c r="O3515" s="91"/>
      <c r="P3515" s="56"/>
      <c r="Q3515" s="56"/>
      <c r="R3515" s="56"/>
      <c r="S3515" s="56"/>
      <c r="T3515" s="56" t="s">
        <v>19609</v>
      </c>
      <c r="U3515" s="56" t="s">
        <v>19610</v>
      </c>
      <c r="V3515" s="56" t="s">
        <v>19611</v>
      </c>
      <c r="W3515" s="56" t="s">
        <v>7566</v>
      </c>
      <c r="X3515" s="56" t="s">
        <v>362</v>
      </c>
      <c r="Y3515" s="56"/>
      <c r="Z3515" s="56" t="s">
        <v>19612</v>
      </c>
      <c r="AA3515" s="56" t="s">
        <v>19613</v>
      </c>
      <c r="AB3515" s="56" t="s">
        <v>19609</v>
      </c>
      <c r="AC3515" s="56" t="s">
        <v>7326</v>
      </c>
      <c r="AD3515" s="90" t="str">
        <f t="shared" si="109"/>
        <v>NA</v>
      </c>
      <c r="AE3515" s="90"/>
      <c r="AF3515" s="90"/>
      <c r="AG3515" s="90"/>
    </row>
    <row r="3516" spans="1:33">
      <c r="A3516" s="56" t="s">
        <v>24576</v>
      </c>
      <c r="B3516" s="56" t="s">
        <v>24577</v>
      </c>
      <c r="C3516" s="56" t="s">
        <v>14730</v>
      </c>
      <c r="D3516" s="56" t="s">
        <v>7566</v>
      </c>
      <c r="E3516" s="56" t="s">
        <v>4347</v>
      </c>
      <c r="F3516" s="56" t="s">
        <v>22</v>
      </c>
      <c r="G3516" s="56"/>
      <c r="H3516" s="56" t="s">
        <v>24578</v>
      </c>
      <c r="I3516" s="56" t="s">
        <v>24579</v>
      </c>
      <c r="J3516" s="56" t="s">
        <v>24580</v>
      </c>
      <c r="K3516" s="56" t="s">
        <v>7326</v>
      </c>
      <c r="L3516" s="90" t="str">
        <f t="shared" si="108"/>
        <v>NA</v>
      </c>
      <c r="M3516" s="90"/>
      <c r="O3516" s="91"/>
      <c r="P3516" s="56"/>
      <c r="Q3516" s="56"/>
      <c r="R3516" s="56"/>
      <c r="S3516" s="56"/>
      <c r="T3516" s="56" t="s">
        <v>19614</v>
      </c>
      <c r="U3516" s="56" t="s">
        <v>19615</v>
      </c>
      <c r="V3516" s="56" t="s">
        <v>19616</v>
      </c>
      <c r="W3516" s="56" t="s">
        <v>7566</v>
      </c>
      <c r="X3516" s="56" t="s">
        <v>362</v>
      </c>
      <c r="Y3516" s="56"/>
      <c r="Z3516" s="56" t="s">
        <v>19612</v>
      </c>
      <c r="AA3516" s="56" t="s">
        <v>19613</v>
      </c>
      <c r="AB3516" s="56" t="s">
        <v>19614</v>
      </c>
      <c r="AC3516" s="56" t="s">
        <v>7326</v>
      </c>
      <c r="AD3516" s="90" t="str">
        <f t="shared" si="109"/>
        <v>NA</v>
      </c>
      <c r="AE3516" s="90"/>
      <c r="AF3516" s="90"/>
      <c r="AG3516" s="90"/>
    </row>
    <row r="3517" spans="1:33">
      <c r="A3517" s="56" t="s">
        <v>24581</v>
      </c>
      <c r="B3517" s="56" t="s">
        <v>24582</v>
      </c>
      <c r="C3517" s="56" t="s">
        <v>24583</v>
      </c>
      <c r="D3517" s="56" t="s">
        <v>7566</v>
      </c>
      <c r="E3517" s="56" t="s">
        <v>4347</v>
      </c>
      <c r="F3517" s="56" t="s">
        <v>22</v>
      </c>
      <c r="G3517" s="56"/>
      <c r="H3517" s="56" t="s">
        <v>24584</v>
      </c>
      <c r="I3517" s="56" t="s">
        <v>24579</v>
      </c>
      <c r="J3517" s="56" t="s">
        <v>24585</v>
      </c>
      <c r="K3517" s="56" t="s">
        <v>7326</v>
      </c>
      <c r="L3517" s="90" t="str">
        <f t="shared" si="108"/>
        <v>NA</v>
      </c>
      <c r="M3517" s="90"/>
      <c r="O3517" s="91"/>
      <c r="P3517" s="56"/>
      <c r="Q3517" s="56"/>
      <c r="R3517" s="56"/>
      <c r="S3517" s="56"/>
      <c r="T3517" s="56" t="s">
        <v>19617</v>
      </c>
      <c r="U3517" s="56" t="s">
        <v>19618</v>
      </c>
      <c r="V3517" s="56" t="s">
        <v>19619</v>
      </c>
      <c r="W3517" s="56" t="s">
        <v>7566</v>
      </c>
      <c r="X3517" s="56" t="s">
        <v>362</v>
      </c>
      <c r="Y3517" s="56"/>
      <c r="Z3517" s="56" t="s">
        <v>19612</v>
      </c>
      <c r="AA3517" s="56" t="s">
        <v>19613</v>
      </c>
      <c r="AB3517" s="56" t="s">
        <v>19620</v>
      </c>
      <c r="AC3517" s="56" t="s">
        <v>7326</v>
      </c>
      <c r="AD3517" s="90" t="str">
        <f t="shared" si="109"/>
        <v>NA</v>
      </c>
      <c r="AE3517" s="90"/>
      <c r="AF3517" s="90"/>
      <c r="AG3517" s="90"/>
    </row>
    <row r="3518" spans="1:33">
      <c r="A3518" s="56" t="s">
        <v>24586</v>
      </c>
      <c r="B3518" s="56" t="s">
        <v>24587</v>
      </c>
      <c r="C3518" s="56" t="s">
        <v>24588</v>
      </c>
      <c r="D3518" s="56" t="s">
        <v>7566</v>
      </c>
      <c r="E3518" s="56" t="s">
        <v>4347</v>
      </c>
      <c r="F3518" s="56" t="s">
        <v>22</v>
      </c>
      <c r="G3518" s="56"/>
      <c r="H3518" s="56" t="s">
        <v>24589</v>
      </c>
      <c r="I3518" s="56" t="s">
        <v>24579</v>
      </c>
      <c r="J3518" s="56" t="s">
        <v>15247</v>
      </c>
      <c r="K3518" s="56" t="s">
        <v>87</v>
      </c>
      <c r="L3518" s="90" t="str">
        <f t="shared" si="108"/>
        <v>NA</v>
      </c>
      <c r="M3518" s="90"/>
      <c r="O3518" s="91"/>
      <c r="P3518" s="56"/>
      <c r="Q3518" s="56"/>
      <c r="R3518" s="56"/>
      <c r="S3518" s="56"/>
      <c r="T3518" s="56" t="s">
        <v>19621</v>
      </c>
      <c r="U3518" s="56" t="s">
        <v>19622</v>
      </c>
      <c r="V3518" s="56" t="s">
        <v>19623</v>
      </c>
      <c r="W3518" s="56" t="s">
        <v>7566</v>
      </c>
      <c r="X3518" s="56" t="s">
        <v>362</v>
      </c>
      <c r="Y3518" s="56"/>
      <c r="Z3518" s="56" t="s">
        <v>19612</v>
      </c>
      <c r="AA3518" s="56" t="s">
        <v>19613</v>
      </c>
      <c r="AB3518" s="56" t="s">
        <v>19624</v>
      </c>
      <c r="AC3518" s="56" t="s">
        <v>7326</v>
      </c>
      <c r="AD3518" s="90" t="str">
        <f t="shared" si="109"/>
        <v>NA</v>
      </c>
      <c r="AE3518" s="90"/>
      <c r="AF3518" s="90"/>
      <c r="AG3518" s="90"/>
    </row>
    <row r="3519" spans="1:33">
      <c r="A3519" s="56" t="s">
        <v>24590</v>
      </c>
      <c r="B3519" s="56" t="s">
        <v>24591</v>
      </c>
      <c r="C3519" s="56" t="s">
        <v>24592</v>
      </c>
      <c r="D3519" s="56" t="s">
        <v>7566</v>
      </c>
      <c r="E3519" s="56" t="s">
        <v>4347</v>
      </c>
      <c r="F3519" s="56" t="s">
        <v>22</v>
      </c>
      <c r="G3519" s="56"/>
      <c r="H3519" s="56" t="s">
        <v>24589</v>
      </c>
      <c r="I3519" s="56" t="s">
        <v>24579</v>
      </c>
      <c r="J3519" s="56" t="s">
        <v>24593</v>
      </c>
      <c r="K3519" s="56" t="s">
        <v>87</v>
      </c>
      <c r="L3519" s="90" t="str">
        <f t="shared" si="108"/>
        <v>NA</v>
      </c>
      <c r="M3519" s="90"/>
      <c r="O3519" s="91"/>
      <c r="P3519" s="56"/>
      <c r="Q3519" s="56"/>
      <c r="R3519" s="56"/>
      <c r="S3519" s="56"/>
      <c r="T3519" s="56" t="s">
        <v>19625</v>
      </c>
      <c r="U3519" s="56" t="s">
        <v>19626</v>
      </c>
      <c r="V3519" s="56" t="s">
        <v>19627</v>
      </c>
      <c r="W3519" s="56" t="s">
        <v>7566</v>
      </c>
      <c r="X3519" s="56" t="s">
        <v>362</v>
      </c>
      <c r="Y3519" s="56"/>
      <c r="Z3519" s="56" t="s">
        <v>19612</v>
      </c>
      <c r="AA3519" s="56" t="s">
        <v>19613</v>
      </c>
      <c r="AB3519" s="56" t="s">
        <v>19628</v>
      </c>
      <c r="AC3519" s="56" t="s">
        <v>7326</v>
      </c>
      <c r="AD3519" s="90" t="str">
        <f t="shared" si="109"/>
        <v>NA</v>
      </c>
      <c r="AE3519" s="90"/>
      <c r="AF3519" s="90"/>
      <c r="AG3519" s="90"/>
    </row>
    <row r="3520" spans="1:33">
      <c r="A3520" s="56" t="s">
        <v>24594</v>
      </c>
      <c r="B3520" s="56" t="s">
        <v>24595</v>
      </c>
      <c r="C3520" s="56" t="s">
        <v>24596</v>
      </c>
      <c r="D3520" s="56" t="s">
        <v>7566</v>
      </c>
      <c r="E3520" s="56" t="s">
        <v>24597</v>
      </c>
      <c r="F3520" s="56" t="s">
        <v>22</v>
      </c>
      <c r="G3520" s="56"/>
      <c r="H3520" s="56" t="s">
        <v>24598</v>
      </c>
      <c r="I3520" s="56" t="s">
        <v>24599</v>
      </c>
      <c r="J3520" s="56"/>
      <c r="K3520" s="56" t="s">
        <v>7326</v>
      </c>
      <c r="L3520" s="90" t="str">
        <f t="shared" si="108"/>
        <v>NA</v>
      </c>
      <c r="M3520" s="90"/>
      <c r="O3520" s="91"/>
      <c r="P3520" s="56"/>
      <c r="Q3520" s="56"/>
      <c r="R3520" s="56"/>
      <c r="S3520" s="56"/>
      <c r="T3520" s="56" t="s">
        <v>19629</v>
      </c>
      <c r="U3520" s="56" t="s">
        <v>19630</v>
      </c>
      <c r="V3520" s="56" t="s">
        <v>19631</v>
      </c>
      <c r="W3520" s="56" t="s">
        <v>7566</v>
      </c>
      <c r="X3520" s="56" t="s">
        <v>362</v>
      </c>
      <c r="Y3520" s="56"/>
      <c r="Z3520" s="56" t="s">
        <v>19612</v>
      </c>
      <c r="AA3520" s="56" t="s">
        <v>19613</v>
      </c>
      <c r="AB3520" s="56" t="s">
        <v>19632</v>
      </c>
      <c r="AC3520" s="56" t="s">
        <v>7326</v>
      </c>
      <c r="AD3520" s="90" t="str">
        <f t="shared" si="109"/>
        <v>NA</v>
      </c>
      <c r="AE3520" s="90"/>
      <c r="AF3520" s="90"/>
      <c r="AG3520" s="90"/>
    </row>
    <row r="3521" spans="1:33">
      <c r="A3521" s="56" t="s">
        <v>24600</v>
      </c>
      <c r="B3521" s="56" t="s">
        <v>24601</v>
      </c>
      <c r="C3521" s="56" t="s">
        <v>24602</v>
      </c>
      <c r="D3521" s="56" t="s">
        <v>7566</v>
      </c>
      <c r="E3521" s="56" t="s">
        <v>24603</v>
      </c>
      <c r="F3521" s="56" t="s">
        <v>22</v>
      </c>
      <c r="G3521" s="56"/>
      <c r="H3521" s="56" t="s">
        <v>24604</v>
      </c>
      <c r="I3521" s="56" t="s">
        <v>24605</v>
      </c>
      <c r="J3521" s="56" t="s">
        <v>24606</v>
      </c>
      <c r="K3521" s="56" t="s">
        <v>7326</v>
      </c>
      <c r="L3521" s="90" t="str">
        <f t="shared" si="108"/>
        <v>NA</v>
      </c>
      <c r="M3521" s="90"/>
      <c r="O3521" s="91"/>
      <c r="P3521" s="56"/>
      <c r="Q3521" s="56"/>
      <c r="R3521" s="56"/>
      <c r="S3521" s="56"/>
      <c r="T3521" s="56" t="s">
        <v>19633</v>
      </c>
      <c r="U3521" s="56" t="s">
        <v>19634</v>
      </c>
      <c r="V3521" s="56" t="s">
        <v>15303</v>
      </c>
      <c r="W3521" s="56" t="s">
        <v>7566</v>
      </c>
      <c r="X3521" s="56" t="s">
        <v>362</v>
      </c>
      <c r="Y3521" s="56"/>
      <c r="Z3521" s="56" t="s">
        <v>19635</v>
      </c>
      <c r="AA3521" s="56" t="s">
        <v>19613</v>
      </c>
      <c r="AB3521" s="56" t="s">
        <v>19633</v>
      </c>
      <c r="AC3521" s="56" t="s">
        <v>7326</v>
      </c>
      <c r="AD3521" s="90" t="str">
        <f t="shared" si="109"/>
        <v>NA</v>
      </c>
      <c r="AE3521" s="90"/>
      <c r="AF3521" s="90"/>
      <c r="AG3521" s="90"/>
    </row>
    <row r="3522" spans="1:33">
      <c r="A3522" s="56" t="s">
        <v>24607</v>
      </c>
      <c r="B3522" s="56" t="s">
        <v>24608</v>
      </c>
      <c r="C3522" s="56" t="s">
        <v>24609</v>
      </c>
      <c r="D3522" s="56" t="s">
        <v>7566</v>
      </c>
      <c r="E3522" s="56" t="s">
        <v>24610</v>
      </c>
      <c r="F3522" s="56" t="s">
        <v>22</v>
      </c>
      <c r="G3522" s="56"/>
      <c r="H3522" s="56" t="s">
        <v>24611</v>
      </c>
      <c r="I3522" s="56" t="s">
        <v>24612</v>
      </c>
      <c r="J3522" s="56"/>
      <c r="K3522" s="56" t="s">
        <v>7326</v>
      </c>
      <c r="L3522" s="90" t="str">
        <f t="shared" si="108"/>
        <v>NA</v>
      </c>
      <c r="M3522" s="90"/>
      <c r="O3522" s="91"/>
      <c r="P3522" s="56"/>
      <c r="Q3522" s="56"/>
      <c r="R3522" s="56"/>
      <c r="S3522" s="56"/>
      <c r="T3522" s="56" t="s">
        <v>19636</v>
      </c>
      <c r="U3522" s="56" t="s">
        <v>19637</v>
      </c>
      <c r="V3522" s="56" t="s">
        <v>19638</v>
      </c>
      <c r="W3522" s="56" t="s">
        <v>7566</v>
      </c>
      <c r="X3522" s="56" t="s">
        <v>362</v>
      </c>
      <c r="Y3522" s="56"/>
      <c r="Z3522" s="56" t="s">
        <v>19612</v>
      </c>
      <c r="AA3522" s="56" t="s">
        <v>19613</v>
      </c>
      <c r="AB3522" s="56" t="s">
        <v>19639</v>
      </c>
      <c r="AC3522" s="56" t="s">
        <v>87</v>
      </c>
      <c r="AD3522" s="90" t="str">
        <f t="shared" si="109"/>
        <v>NA</v>
      </c>
      <c r="AE3522" s="90"/>
      <c r="AF3522" s="90"/>
      <c r="AG3522" s="90"/>
    </row>
    <row r="3523" spans="1:33">
      <c r="A3523" s="56" t="s">
        <v>24613</v>
      </c>
      <c r="B3523" s="56" t="s">
        <v>24614</v>
      </c>
      <c r="C3523" s="56" t="s">
        <v>14730</v>
      </c>
      <c r="D3523" s="56" t="s">
        <v>7566</v>
      </c>
      <c r="E3523" s="56" t="s">
        <v>4357</v>
      </c>
      <c r="F3523" s="56" t="s">
        <v>22</v>
      </c>
      <c r="G3523" s="56"/>
      <c r="H3523" s="56" t="s">
        <v>24615</v>
      </c>
      <c r="I3523" s="56" t="s">
        <v>24616</v>
      </c>
      <c r="J3523" s="56" t="s">
        <v>24617</v>
      </c>
      <c r="K3523" s="56" t="s">
        <v>7326</v>
      </c>
      <c r="L3523" s="90" t="str">
        <f t="shared" ref="L3523:L3586" si="110">IF($P$3&lt;&gt;"",IF(ISNUMBER(SEARCH("*"&amp;$P$3&amp;"*", A3523)),A3523, IF(ISNUMBER(SEARCH("*"&amp;$P$3&amp;"*", H3523)),A3523, IF(ISNUMBER(SEARCH("*"&amp;$P$3&amp;"*", G3523)),A3523, IF(ISNUMBER(SEARCH("*"&amp;$P$3&amp;"*", J3523)),A3523,  IF(ISNUMBER(SEARCH("*"&amp;$P$3&amp;"*", E3523)),A3523, "NA"))))),"NA")</f>
        <v>NA</v>
      </c>
      <c r="M3523" s="90"/>
      <c r="O3523" s="91"/>
      <c r="P3523" s="56"/>
      <c r="Q3523" s="56"/>
      <c r="R3523" s="56"/>
      <c r="S3523" s="56"/>
      <c r="T3523" s="56" t="s">
        <v>19640</v>
      </c>
      <c r="U3523" s="56" t="s">
        <v>19641</v>
      </c>
      <c r="V3523" s="56" t="s">
        <v>19642</v>
      </c>
      <c r="W3523" s="56" t="s">
        <v>7566</v>
      </c>
      <c r="X3523" s="56" t="s">
        <v>362</v>
      </c>
      <c r="Y3523" s="56"/>
      <c r="Z3523" s="56" t="s">
        <v>19643</v>
      </c>
      <c r="AA3523" s="56" t="s">
        <v>19613</v>
      </c>
      <c r="AB3523" s="56" t="s">
        <v>19644</v>
      </c>
      <c r="AC3523" s="56" t="s">
        <v>87</v>
      </c>
      <c r="AD3523" s="90" t="str">
        <f t="shared" ref="AD3523:AD3586" si="111">IF($P$19&lt;&gt;"",IF(ISNUMBER(SEARCH($P$19, V3523)),T3523, "NA"),"NA")</f>
        <v>NA</v>
      </c>
      <c r="AE3523" s="90"/>
      <c r="AF3523" s="90"/>
      <c r="AG3523" s="90"/>
    </row>
    <row r="3524" spans="1:33">
      <c r="A3524" s="56" t="s">
        <v>24618</v>
      </c>
      <c r="B3524" s="56" t="s">
        <v>24619</v>
      </c>
      <c r="C3524" s="56" t="s">
        <v>24620</v>
      </c>
      <c r="D3524" s="56" t="s">
        <v>7566</v>
      </c>
      <c r="E3524" s="56" t="s">
        <v>4357</v>
      </c>
      <c r="F3524" s="56" t="s">
        <v>22</v>
      </c>
      <c r="G3524" s="56"/>
      <c r="H3524" s="56" t="s">
        <v>24621</v>
      </c>
      <c r="I3524" s="56" t="s">
        <v>24616</v>
      </c>
      <c r="J3524" s="56"/>
      <c r="K3524" s="56" t="s">
        <v>87</v>
      </c>
      <c r="L3524" s="90" t="str">
        <f t="shared" si="110"/>
        <v>NA</v>
      </c>
      <c r="M3524" s="90"/>
      <c r="O3524" s="91"/>
      <c r="P3524" s="56"/>
      <c r="Q3524" s="56"/>
      <c r="R3524" s="56"/>
      <c r="S3524" s="56"/>
      <c r="T3524" s="56" t="s">
        <v>56370</v>
      </c>
      <c r="U3524" s="56" t="s">
        <v>19645</v>
      </c>
      <c r="V3524" s="56" t="s">
        <v>19646</v>
      </c>
      <c r="W3524" s="56" t="s">
        <v>7566</v>
      </c>
      <c r="X3524" s="56" t="s">
        <v>362</v>
      </c>
      <c r="Y3524" s="56"/>
      <c r="Z3524" s="56" t="s">
        <v>19643</v>
      </c>
      <c r="AA3524" s="56" t="s">
        <v>19613</v>
      </c>
      <c r="AB3524" s="56" t="s">
        <v>19647</v>
      </c>
      <c r="AC3524" s="56" t="s">
        <v>87</v>
      </c>
      <c r="AD3524" s="90" t="str">
        <f t="shared" si="111"/>
        <v>NA</v>
      </c>
      <c r="AE3524" s="90"/>
      <c r="AF3524" s="90"/>
      <c r="AG3524" s="90"/>
    </row>
    <row r="3525" spans="1:33">
      <c r="A3525" s="56" t="s">
        <v>24622</v>
      </c>
      <c r="B3525" s="56" t="s">
        <v>24623</v>
      </c>
      <c r="C3525" s="56" t="s">
        <v>24624</v>
      </c>
      <c r="D3525" s="56" t="s">
        <v>7566</v>
      </c>
      <c r="E3525" s="56" t="s">
        <v>4373</v>
      </c>
      <c r="F3525" s="56" t="s">
        <v>22</v>
      </c>
      <c r="G3525" s="56"/>
      <c r="H3525" s="56" t="s">
        <v>24625</v>
      </c>
      <c r="I3525" s="56" t="s">
        <v>24626</v>
      </c>
      <c r="J3525" s="56"/>
      <c r="K3525" s="56" t="s">
        <v>7326</v>
      </c>
      <c r="L3525" s="90" t="str">
        <f t="shared" si="110"/>
        <v>NA</v>
      </c>
      <c r="M3525" s="90"/>
      <c r="O3525" s="91"/>
      <c r="P3525" s="56"/>
      <c r="Q3525" s="56"/>
      <c r="R3525" s="56"/>
      <c r="S3525" s="56"/>
      <c r="T3525" s="56" t="s">
        <v>19648</v>
      </c>
      <c r="U3525" s="56" t="s">
        <v>19649</v>
      </c>
      <c r="V3525" s="56" t="s">
        <v>19650</v>
      </c>
      <c r="W3525" s="56" t="s">
        <v>7566</v>
      </c>
      <c r="X3525" s="56" t="s">
        <v>362</v>
      </c>
      <c r="Y3525" s="56"/>
      <c r="Z3525" s="56" t="s">
        <v>19651</v>
      </c>
      <c r="AA3525" s="56" t="s">
        <v>19613</v>
      </c>
      <c r="AB3525" s="56" t="s">
        <v>19652</v>
      </c>
      <c r="AC3525" s="56" t="s">
        <v>87</v>
      </c>
      <c r="AD3525" s="90" t="str">
        <f t="shared" si="111"/>
        <v>NA</v>
      </c>
      <c r="AE3525" s="90"/>
      <c r="AF3525" s="90"/>
      <c r="AG3525" s="90"/>
    </row>
    <row r="3526" spans="1:33">
      <c r="A3526" s="56" t="s">
        <v>24627</v>
      </c>
      <c r="B3526" s="56" t="s">
        <v>24628</v>
      </c>
      <c r="C3526" s="56" t="s">
        <v>24629</v>
      </c>
      <c r="D3526" s="56" t="s">
        <v>7566</v>
      </c>
      <c r="E3526" s="56" t="s">
        <v>24630</v>
      </c>
      <c r="F3526" s="56" t="s">
        <v>22</v>
      </c>
      <c r="G3526" s="56"/>
      <c r="H3526" s="56" t="s">
        <v>24631</v>
      </c>
      <c r="I3526" s="56" t="s">
        <v>24632</v>
      </c>
      <c r="J3526" s="56"/>
      <c r="K3526" s="56" t="s">
        <v>87</v>
      </c>
      <c r="L3526" s="90" t="str">
        <f t="shared" si="110"/>
        <v>NA</v>
      </c>
      <c r="M3526" s="90"/>
      <c r="O3526" s="91"/>
      <c r="P3526" s="56"/>
      <c r="Q3526" s="56"/>
      <c r="R3526" s="56"/>
      <c r="S3526" s="56"/>
      <c r="T3526" s="56" t="s">
        <v>19653</v>
      </c>
      <c r="U3526" s="56" t="s">
        <v>19654</v>
      </c>
      <c r="V3526" s="56" t="s">
        <v>19655</v>
      </c>
      <c r="W3526" s="56" t="s">
        <v>7566</v>
      </c>
      <c r="X3526" s="56" t="s">
        <v>362</v>
      </c>
      <c r="Y3526" s="56"/>
      <c r="Z3526" s="56" t="s">
        <v>19643</v>
      </c>
      <c r="AA3526" s="56" t="s">
        <v>19613</v>
      </c>
      <c r="AB3526" s="56" t="s">
        <v>19653</v>
      </c>
      <c r="AC3526" s="56" t="s">
        <v>87</v>
      </c>
      <c r="AD3526" s="90" t="str">
        <f t="shared" si="111"/>
        <v>NA</v>
      </c>
      <c r="AE3526" s="90"/>
      <c r="AF3526" s="90"/>
      <c r="AG3526" s="90"/>
    </row>
    <row r="3527" spans="1:33">
      <c r="A3527" s="56" t="s">
        <v>24633</v>
      </c>
      <c r="B3527" s="56" t="s">
        <v>24634</v>
      </c>
      <c r="C3527" s="56" t="s">
        <v>14730</v>
      </c>
      <c r="D3527" s="56" t="s">
        <v>7566</v>
      </c>
      <c r="E3527" s="56" t="s">
        <v>372</v>
      </c>
      <c r="F3527" s="56" t="s">
        <v>22</v>
      </c>
      <c r="G3527" s="56"/>
      <c r="H3527" s="56" t="s">
        <v>24635</v>
      </c>
      <c r="I3527" s="56" t="s">
        <v>24636</v>
      </c>
      <c r="J3527" s="56"/>
      <c r="K3527" s="56" t="s">
        <v>7326</v>
      </c>
      <c r="L3527" s="90" t="str">
        <f t="shared" si="110"/>
        <v>NA</v>
      </c>
      <c r="M3527" s="90"/>
      <c r="O3527" s="91"/>
      <c r="P3527" s="56"/>
      <c r="Q3527" s="56"/>
      <c r="R3527" s="56"/>
      <c r="S3527" s="56"/>
      <c r="T3527" s="56" t="s">
        <v>19656</v>
      </c>
      <c r="U3527" s="56" t="s">
        <v>19657</v>
      </c>
      <c r="V3527" s="56" t="s">
        <v>19658</v>
      </c>
      <c r="W3527" s="56" t="s">
        <v>7566</v>
      </c>
      <c r="X3527" s="56" t="s">
        <v>362</v>
      </c>
      <c r="Y3527" s="56"/>
      <c r="Z3527" s="56" t="s">
        <v>19643</v>
      </c>
      <c r="AA3527" s="56" t="s">
        <v>19613</v>
      </c>
      <c r="AB3527" s="56" t="s">
        <v>19659</v>
      </c>
      <c r="AC3527" s="56" t="s">
        <v>87</v>
      </c>
      <c r="AD3527" s="90" t="str">
        <f t="shared" si="111"/>
        <v>NA</v>
      </c>
      <c r="AE3527" s="90"/>
      <c r="AF3527" s="90"/>
      <c r="AG3527" s="90"/>
    </row>
    <row r="3528" spans="1:33">
      <c r="A3528" s="56" t="s">
        <v>24637</v>
      </c>
      <c r="B3528" s="56" t="s">
        <v>24638</v>
      </c>
      <c r="C3528" s="56" t="s">
        <v>14730</v>
      </c>
      <c r="D3528" s="56" t="s">
        <v>7566</v>
      </c>
      <c r="E3528" s="56" t="s">
        <v>372</v>
      </c>
      <c r="F3528" s="56" t="s">
        <v>22</v>
      </c>
      <c r="G3528" s="56"/>
      <c r="H3528" s="56" t="s">
        <v>24635</v>
      </c>
      <c r="I3528" s="56" t="s">
        <v>24636</v>
      </c>
      <c r="J3528" s="56" t="s">
        <v>24580</v>
      </c>
      <c r="K3528" s="56" t="s">
        <v>7326</v>
      </c>
      <c r="L3528" s="90" t="str">
        <f t="shared" si="110"/>
        <v>NA</v>
      </c>
      <c r="M3528" s="90"/>
      <c r="O3528" s="91"/>
      <c r="P3528" s="56"/>
      <c r="Q3528" s="56"/>
      <c r="R3528" s="56"/>
      <c r="S3528" s="56"/>
      <c r="T3528" s="56" t="s">
        <v>19660</v>
      </c>
      <c r="U3528" s="56" t="s">
        <v>19661</v>
      </c>
      <c r="V3528" s="56" t="s">
        <v>19662</v>
      </c>
      <c r="W3528" s="56" t="s">
        <v>7566</v>
      </c>
      <c r="X3528" s="56" t="s">
        <v>362</v>
      </c>
      <c r="Y3528" s="56"/>
      <c r="Z3528" s="56" t="s">
        <v>19663</v>
      </c>
      <c r="AA3528" s="56" t="s">
        <v>19613</v>
      </c>
      <c r="AB3528" s="56" t="s">
        <v>19664</v>
      </c>
      <c r="AC3528" s="56" t="s">
        <v>87</v>
      </c>
      <c r="AD3528" s="90" t="str">
        <f t="shared" si="111"/>
        <v>NA</v>
      </c>
      <c r="AE3528" s="90"/>
      <c r="AF3528" s="90"/>
      <c r="AG3528" s="90"/>
    </row>
    <row r="3529" spans="1:33">
      <c r="A3529" s="56" t="s">
        <v>24639</v>
      </c>
      <c r="B3529" s="56" t="s">
        <v>24640</v>
      </c>
      <c r="C3529" s="56" t="s">
        <v>9661</v>
      </c>
      <c r="D3529" s="56" t="s">
        <v>7566</v>
      </c>
      <c r="E3529" s="56" t="s">
        <v>372</v>
      </c>
      <c r="F3529" s="56" t="s">
        <v>22</v>
      </c>
      <c r="G3529" s="56"/>
      <c r="H3529" s="56" t="s">
        <v>24641</v>
      </c>
      <c r="I3529" s="56" t="s">
        <v>24636</v>
      </c>
      <c r="J3529" s="56"/>
      <c r="K3529" s="56" t="s">
        <v>7326</v>
      </c>
      <c r="L3529" s="90" t="str">
        <f t="shared" si="110"/>
        <v>NA</v>
      </c>
      <c r="M3529" s="90"/>
      <c r="O3529" s="91"/>
      <c r="P3529" s="56"/>
      <c r="Q3529" s="56"/>
      <c r="R3529" s="56"/>
      <c r="S3529" s="56"/>
      <c r="T3529" s="56" t="s">
        <v>19665</v>
      </c>
      <c r="U3529" s="56" t="s">
        <v>19666</v>
      </c>
      <c r="V3529" s="56" t="s">
        <v>19667</v>
      </c>
      <c r="W3529" s="56" t="s">
        <v>7566</v>
      </c>
      <c r="X3529" s="56" t="s">
        <v>362</v>
      </c>
      <c r="Y3529" s="56"/>
      <c r="Z3529" s="56" t="s">
        <v>19663</v>
      </c>
      <c r="AA3529" s="56" t="s">
        <v>19613</v>
      </c>
      <c r="AB3529" s="56"/>
      <c r="AC3529" s="56" t="s">
        <v>87</v>
      </c>
      <c r="AD3529" s="90" t="str">
        <f t="shared" si="111"/>
        <v>NA</v>
      </c>
      <c r="AE3529" s="90"/>
      <c r="AF3529" s="90"/>
      <c r="AG3529" s="90"/>
    </row>
    <row r="3530" spans="1:33">
      <c r="A3530" s="56" t="s">
        <v>24642</v>
      </c>
      <c r="B3530" s="56" t="s">
        <v>24643</v>
      </c>
      <c r="C3530" s="56" t="s">
        <v>24644</v>
      </c>
      <c r="D3530" s="56" t="s">
        <v>7566</v>
      </c>
      <c r="E3530" s="56" t="s">
        <v>372</v>
      </c>
      <c r="F3530" s="56" t="s">
        <v>22</v>
      </c>
      <c r="G3530" s="56"/>
      <c r="H3530" s="56" t="s">
        <v>24645</v>
      </c>
      <c r="I3530" s="56" t="s">
        <v>24636</v>
      </c>
      <c r="J3530" s="56" t="s">
        <v>24646</v>
      </c>
      <c r="K3530" s="56" t="s">
        <v>7326</v>
      </c>
      <c r="L3530" s="90" t="str">
        <f t="shared" si="110"/>
        <v>NA</v>
      </c>
      <c r="M3530" s="90"/>
      <c r="O3530" s="91"/>
      <c r="P3530" s="56"/>
      <c r="Q3530" s="56"/>
      <c r="R3530" s="56"/>
      <c r="S3530" s="56"/>
      <c r="T3530" s="56" t="s">
        <v>19668</v>
      </c>
      <c r="U3530" s="56" t="s">
        <v>19669</v>
      </c>
      <c r="V3530" s="56" t="s">
        <v>19670</v>
      </c>
      <c r="W3530" s="56" t="s">
        <v>7566</v>
      </c>
      <c r="X3530" s="56" t="s">
        <v>362</v>
      </c>
      <c r="Y3530" s="56"/>
      <c r="Z3530" s="56" t="s">
        <v>19663</v>
      </c>
      <c r="AA3530" s="56" t="s">
        <v>19613</v>
      </c>
      <c r="AB3530" s="56"/>
      <c r="AC3530" s="56" t="s">
        <v>87</v>
      </c>
      <c r="AD3530" s="90" t="str">
        <f t="shared" si="111"/>
        <v>NA</v>
      </c>
      <c r="AE3530" s="90"/>
      <c r="AF3530" s="90"/>
      <c r="AG3530" s="90"/>
    </row>
    <row r="3531" spans="1:33">
      <c r="A3531" s="56" t="s">
        <v>24647</v>
      </c>
      <c r="B3531" s="56" t="s">
        <v>24648</v>
      </c>
      <c r="C3531" s="56" t="s">
        <v>24649</v>
      </c>
      <c r="D3531" s="56" t="s">
        <v>7566</v>
      </c>
      <c r="E3531" s="56" t="s">
        <v>372</v>
      </c>
      <c r="F3531" s="56" t="s">
        <v>22</v>
      </c>
      <c r="G3531" s="56"/>
      <c r="H3531" s="56" t="s">
        <v>24641</v>
      </c>
      <c r="I3531" s="56" t="s">
        <v>24636</v>
      </c>
      <c r="J3531" s="56" t="s">
        <v>24650</v>
      </c>
      <c r="K3531" s="56" t="s">
        <v>87</v>
      </c>
      <c r="L3531" s="90" t="str">
        <f t="shared" si="110"/>
        <v>NA</v>
      </c>
      <c r="M3531" s="90"/>
      <c r="O3531" s="91"/>
      <c r="P3531" s="56"/>
      <c r="Q3531" s="56"/>
      <c r="R3531" s="56"/>
      <c r="S3531" s="56"/>
      <c r="T3531" s="56" t="s">
        <v>19671</v>
      </c>
      <c r="U3531" s="56" t="s">
        <v>19672</v>
      </c>
      <c r="V3531" s="56" t="s">
        <v>19673</v>
      </c>
      <c r="W3531" s="56" t="s">
        <v>7566</v>
      </c>
      <c r="X3531" s="56" t="s">
        <v>362</v>
      </c>
      <c r="Y3531" s="56"/>
      <c r="Z3531" s="56" t="s">
        <v>19663</v>
      </c>
      <c r="AA3531" s="56" t="s">
        <v>19613</v>
      </c>
      <c r="AB3531" s="56" t="s">
        <v>19674</v>
      </c>
      <c r="AC3531" s="56" t="s">
        <v>87</v>
      </c>
      <c r="AD3531" s="90" t="str">
        <f t="shared" si="111"/>
        <v>NA</v>
      </c>
      <c r="AE3531" s="90"/>
      <c r="AF3531" s="90"/>
      <c r="AG3531" s="90"/>
    </row>
    <row r="3532" spans="1:33">
      <c r="A3532" s="56" t="s">
        <v>24651</v>
      </c>
      <c r="B3532" s="56" t="s">
        <v>24652</v>
      </c>
      <c r="C3532" s="56" t="s">
        <v>24653</v>
      </c>
      <c r="D3532" s="56" t="s">
        <v>7566</v>
      </c>
      <c r="E3532" s="56" t="s">
        <v>372</v>
      </c>
      <c r="F3532" s="56" t="s">
        <v>22</v>
      </c>
      <c r="G3532" s="56"/>
      <c r="H3532" s="56" t="s">
        <v>24654</v>
      </c>
      <c r="I3532" s="56" t="s">
        <v>24636</v>
      </c>
      <c r="J3532" s="56" t="s">
        <v>24655</v>
      </c>
      <c r="K3532" s="56" t="s">
        <v>87</v>
      </c>
      <c r="L3532" s="90" t="str">
        <f t="shared" si="110"/>
        <v>NA</v>
      </c>
      <c r="M3532" s="90"/>
      <c r="O3532" s="91"/>
      <c r="P3532" s="56"/>
      <c r="Q3532" s="56"/>
      <c r="R3532" s="56"/>
      <c r="S3532" s="56"/>
      <c r="T3532" s="56" t="s">
        <v>19675</v>
      </c>
      <c r="U3532" s="56" t="s">
        <v>19676</v>
      </c>
      <c r="V3532" s="56" t="s">
        <v>19677</v>
      </c>
      <c r="W3532" s="56" t="s">
        <v>7566</v>
      </c>
      <c r="X3532" s="56" t="s">
        <v>362</v>
      </c>
      <c r="Y3532" s="56"/>
      <c r="Z3532" s="56" t="s">
        <v>19663</v>
      </c>
      <c r="AA3532" s="56" t="s">
        <v>19613</v>
      </c>
      <c r="AB3532" s="56" t="s">
        <v>19678</v>
      </c>
      <c r="AC3532" s="56" t="s">
        <v>87</v>
      </c>
      <c r="AD3532" s="90" t="str">
        <f t="shared" si="111"/>
        <v>NA</v>
      </c>
      <c r="AE3532" s="90"/>
      <c r="AF3532" s="90"/>
      <c r="AG3532" s="90"/>
    </row>
    <row r="3533" spans="1:33">
      <c r="A3533" s="56" t="s">
        <v>24656</v>
      </c>
      <c r="B3533" s="56" t="s">
        <v>24657</v>
      </c>
      <c r="C3533" s="56" t="s">
        <v>24658</v>
      </c>
      <c r="D3533" s="56" t="s">
        <v>7566</v>
      </c>
      <c r="E3533" s="56" t="s">
        <v>372</v>
      </c>
      <c r="F3533" s="56" t="s">
        <v>22</v>
      </c>
      <c r="G3533" s="56"/>
      <c r="H3533" s="56" t="s">
        <v>24654</v>
      </c>
      <c r="I3533" s="56" t="s">
        <v>24636</v>
      </c>
      <c r="J3533" s="56" t="s">
        <v>24659</v>
      </c>
      <c r="K3533" s="56" t="s">
        <v>87</v>
      </c>
      <c r="L3533" s="90" t="str">
        <f t="shared" si="110"/>
        <v>NA</v>
      </c>
      <c r="M3533" s="90"/>
      <c r="O3533" s="91"/>
      <c r="P3533" s="56"/>
      <c r="Q3533" s="56"/>
      <c r="R3533" s="56"/>
      <c r="S3533" s="56"/>
      <c r="T3533" s="56" t="s">
        <v>19679</v>
      </c>
      <c r="U3533" s="56" t="s">
        <v>19680</v>
      </c>
      <c r="V3533" s="56" t="s">
        <v>19681</v>
      </c>
      <c r="W3533" s="56" t="s">
        <v>7566</v>
      </c>
      <c r="X3533" s="56" t="s">
        <v>362</v>
      </c>
      <c r="Y3533" s="56"/>
      <c r="Z3533" s="56" t="s">
        <v>19663</v>
      </c>
      <c r="AA3533" s="56" t="s">
        <v>19613</v>
      </c>
      <c r="AB3533" s="56" t="s">
        <v>19682</v>
      </c>
      <c r="AC3533" s="56" t="s">
        <v>87</v>
      </c>
      <c r="AD3533" s="90" t="str">
        <f t="shared" si="111"/>
        <v>NA</v>
      </c>
      <c r="AE3533" s="90"/>
      <c r="AF3533" s="90"/>
      <c r="AG3533" s="90"/>
    </row>
    <row r="3534" spans="1:33">
      <c r="A3534" s="56" t="s">
        <v>24660</v>
      </c>
      <c r="B3534" s="56" t="s">
        <v>24661</v>
      </c>
      <c r="C3534" s="56" t="s">
        <v>24662</v>
      </c>
      <c r="D3534" s="56" t="s">
        <v>7566</v>
      </c>
      <c r="E3534" s="56" t="s">
        <v>372</v>
      </c>
      <c r="F3534" s="56" t="s">
        <v>22</v>
      </c>
      <c r="G3534" s="56"/>
      <c r="H3534" s="56" t="s">
        <v>24641</v>
      </c>
      <c r="I3534" s="56" t="s">
        <v>24636</v>
      </c>
      <c r="J3534" s="56" t="s">
        <v>24663</v>
      </c>
      <c r="K3534" s="56" t="s">
        <v>87</v>
      </c>
      <c r="L3534" s="90" t="str">
        <f t="shared" si="110"/>
        <v>NA</v>
      </c>
      <c r="M3534" s="90"/>
      <c r="O3534" s="91"/>
      <c r="P3534" s="56"/>
      <c r="Q3534" s="56"/>
      <c r="R3534" s="56"/>
      <c r="S3534" s="56"/>
      <c r="T3534" s="56" t="s">
        <v>19683</v>
      </c>
      <c r="U3534" s="56" t="s">
        <v>19684</v>
      </c>
      <c r="V3534" s="56" t="s">
        <v>19685</v>
      </c>
      <c r="W3534" s="56" t="s">
        <v>7566</v>
      </c>
      <c r="X3534" s="56" t="s">
        <v>362</v>
      </c>
      <c r="Y3534" s="56"/>
      <c r="Z3534" s="56" t="s">
        <v>19663</v>
      </c>
      <c r="AA3534" s="56" t="s">
        <v>19613</v>
      </c>
      <c r="AB3534" s="56" t="s">
        <v>19686</v>
      </c>
      <c r="AC3534" s="56" t="s">
        <v>87</v>
      </c>
      <c r="AD3534" s="90" t="str">
        <f t="shared" si="111"/>
        <v>NA</v>
      </c>
      <c r="AE3534" s="90"/>
      <c r="AF3534" s="90"/>
      <c r="AG3534" s="90"/>
    </row>
    <row r="3535" spans="1:33">
      <c r="A3535" s="56" t="s">
        <v>24664</v>
      </c>
      <c r="B3535" s="56" t="s">
        <v>24665</v>
      </c>
      <c r="C3535" s="56" t="s">
        <v>24666</v>
      </c>
      <c r="D3535" s="56" t="s">
        <v>7566</v>
      </c>
      <c r="E3535" s="56" t="s">
        <v>372</v>
      </c>
      <c r="F3535" s="56" t="s">
        <v>22</v>
      </c>
      <c r="G3535" s="56"/>
      <c r="H3535" s="56" t="s">
        <v>24641</v>
      </c>
      <c r="I3535" s="56" t="s">
        <v>24636</v>
      </c>
      <c r="J3535" s="56" t="s">
        <v>24667</v>
      </c>
      <c r="K3535" s="56" t="s">
        <v>87</v>
      </c>
      <c r="L3535" s="90" t="str">
        <f t="shared" si="110"/>
        <v>NA</v>
      </c>
      <c r="M3535" s="90"/>
      <c r="O3535" s="91"/>
      <c r="P3535" s="56"/>
      <c r="Q3535" s="56"/>
      <c r="R3535" s="56"/>
      <c r="S3535" s="56"/>
      <c r="T3535" s="56" t="s">
        <v>19687</v>
      </c>
      <c r="U3535" s="56" t="s">
        <v>19688</v>
      </c>
      <c r="V3535" s="56" t="s">
        <v>19689</v>
      </c>
      <c r="W3535" s="56" t="s">
        <v>7566</v>
      </c>
      <c r="X3535" s="56" t="s">
        <v>2823</v>
      </c>
      <c r="Y3535" s="56"/>
      <c r="Z3535" s="56" t="s">
        <v>19690</v>
      </c>
      <c r="AA3535" s="56" t="s">
        <v>19691</v>
      </c>
      <c r="AB3535" s="56" t="s">
        <v>19692</v>
      </c>
      <c r="AC3535" s="56" t="s">
        <v>7326</v>
      </c>
      <c r="AD3535" s="90" t="str">
        <f t="shared" si="111"/>
        <v>NA</v>
      </c>
      <c r="AE3535" s="90"/>
      <c r="AF3535" s="90"/>
      <c r="AG3535" s="90"/>
    </row>
    <row r="3536" spans="1:33">
      <c r="A3536" s="56" t="s">
        <v>24668</v>
      </c>
      <c r="B3536" s="56" t="s">
        <v>24669</v>
      </c>
      <c r="C3536" s="56" t="s">
        <v>24670</v>
      </c>
      <c r="D3536" s="56" t="s">
        <v>7566</v>
      </c>
      <c r="E3536" s="56" t="s">
        <v>24671</v>
      </c>
      <c r="F3536" s="56" t="s">
        <v>22</v>
      </c>
      <c r="G3536" s="56"/>
      <c r="H3536" s="56" t="s">
        <v>24672</v>
      </c>
      <c r="I3536" s="56" t="s">
        <v>24673</v>
      </c>
      <c r="J3536" s="56"/>
      <c r="K3536" s="56" t="s">
        <v>7326</v>
      </c>
      <c r="L3536" s="90" t="str">
        <f t="shared" si="110"/>
        <v>NA</v>
      </c>
      <c r="M3536" s="90"/>
      <c r="O3536" s="91"/>
      <c r="P3536" s="56"/>
      <c r="Q3536" s="56"/>
      <c r="R3536" s="56"/>
      <c r="S3536" s="56"/>
      <c r="T3536" s="56" t="s">
        <v>19693</v>
      </c>
      <c r="U3536" s="56" t="s">
        <v>19694</v>
      </c>
      <c r="V3536" s="56" t="s">
        <v>19695</v>
      </c>
      <c r="W3536" s="56" t="s">
        <v>7566</v>
      </c>
      <c r="X3536" s="56" t="s">
        <v>2823</v>
      </c>
      <c r="Y3536" s="56"/>
      <c r="Z3536" s="56" t="s">
        <v>19696</v>
      </c>
      <c r="AA3536" s="56" t="s">
        <v>19691</v>
      </c>
      <c r="AB3536" s="56" t="s">
        <v>19697</v>
      </c>
      <c r="AC3536" s="56" t="s">
        <v>87</v>
      </c>
      <c r="AD3536" s="90" t="str">
        <f t="shared" si="111"/>
        <v>NA</v>
      </c>
      <c r="AE3536" s="90"/>
      <c r="AF3536" s="90"/>
      <c r="AG3536" s="90"/>
    </row>
    <row r="3537" spans="1:33">
      <c r="A3537" s="56" t="s">
        <v>24674</v>
      </c>
      <c r="B3537" s="56" t="s">
        <v>24675</v>
      </c>
      <c r="C3537" s="56" t="s">
        <v>24676</v>
      </c>
      <c r="D3537" s="56" t="s">
        <v>7566</v>
      </c>
      <c r="E3537" s="56" t="s">
        <v>24677</v>
      </c>
      <c r="F3537" s="56" t="s">
        <v>22</v>
      </c>
      <c r="G3537" s="56"/>
      <c r="H3537" s="56" t="s">
        <v>24678</v>
      </c>
      <c r="I3537" s="56" t="s">
        <v>24679</v>
      </c>
      <c r="J3537" s="56"/>
      <c r="K3537" s="56" t="s">
        <v>7326</v>
      </c>
      <c r="L3537" s="90" t="str">
        <f t="shared" si="110"/>
        <v>NA</v>
      </c>
      <c r="M3537" s="90"/>
      <c r="O3537" s="91"/>
      <c r="P3537" s="56"/>
      <c r="Q3537" s="56"/>
      <c r="R3537" s="56"/>
      <c r="S3537" s="56"/>
      <c r="T3537" s="56" t="s">
        <v>19698</v>
      </c>
      <c r="U3537" s="56" t="s">
        <v>19699</v>
      </c>
      <c r="V3537" s="56" t="s">
        <v>19700</v>
      </c>
      <c r="W3537" s="56" t="s">
        <v>7566</v>
      </c>
      <c r="X3537" s="56" t="s">
        <v>19701</v>
      </c>
      <c r="Y3537" s="56"/>
      <c r="Z3537" s="56" t="s">
        <v>19702</v>
      </c>
      <c r="AA3537" s="56" t="s">
        <v>19703</v>
      </c>
      <c r="AB3537" s="56"/>
      <c r="AC3537" s="56" t="s">
        <v>7326</v>
      </c>
      <c r="AD3537" s="90" t="str">
        <f t="shared" si="111"/>
        <v>NA</v>
      </c>
      <c r="AE3537" s="90"/>
      <c r="AF3537" s="90"/>
      <c r="AG3537" s="90"/>
    </row>
    <row r="3538" spans="1:33">
      <c r="A3538" s="56" t="s">
        <v>24680</v>
      </c>
      <c r="B3538" s="56" t="s">
        <v>24681</v>
      </c>
      <c r="C3538" s="56" t="s">
        <v>24682</v>
      </c>
      <c r="D3538" s="56" t="s">
        <v>7566</v>
      </c>
      <c r="E3538" s="56" t="s">
        <v>24683</v>
      </c>
      <c r="F3538" s="56" t="s">
        <v>22</v>
      </c>
      <c r="G3538" s="56"/>
      <c r="H3538" s="56" t="s">
        <v>24684</v>
      </c>
      <c r="I3538" s="56" t="s">
        <v>24685</v>
      </c>
      <c r="J3538" s="56" t="s">
        <v>24680</v>
      </c>
      <c r="K3538" s="56" t="s">
        <v>7326</v>
      </c>
      <c r="L3538" s="90" t="str">
        <f t="shared" si="110"/>
        <v>NA</v>
      </c>
      <c r="M3538" s="90"/>
      <c r="O3538" s="91"/>
      <c r="P3538" s="56"/>
      <c r="Q3538" s="56"/>
      <c r="R3538" s="56"/>
      <c r="S3538" s="56"/>
      <c r="T3538" s="56" t="s">
        <v>19704</v>
      </c>
      <c r="U3538" s="56" t="s">
        <v>19705</v>
      </c>
      <c r="V3538" s="56" t="s">
        <v>19706</v>
      </c>
      <c r="W3538" s="56" t="s">
        <v>7566</v>
      </c>
      <c r="X3538" s="56" t="s">
        <v>19707</v>
      </c>
      <c r="Y3538" s="56"/>
      <c r="Z3538" s="56" t="s">
        <v>19708</v>
      </c>
      <c r="AA3538" s="56" t="s">
        <v>19709</v>
      </c>
      <c r="AB3538" s="56" t="s">
        <v>19704</v>
      </c>
      <c r="AC3538" s="56" t="s">
        <v>7326</v>
      </c>
      <c r="AD3538" s="90" t="str">
        <f t="shared" si="111"/>
        <v>NA</v>
      </c>
      <c r="AE3538" s="90"/>
      <c r="AF3538" s="90"/>
      <c r="AG3538" s="90"/>
    </row>
    <row r="3539" spans="1:33">
      <c r="A3539" s="56" t="s">
        <v>24686</v>
      </c>
      <c r="B3539" s="56" t="s">
        <v>24687</v>
      </c>
      <c r="C3539" s="56" t="s">
        <v>24688</v>
      </c>
      <c r="D3539" s="56" t="s">
        <v>7566</v>
      </c>
      <c r="E3539" s="56" t="s">
        <v>9161</v>
      </c>
      <c r="F3539" s="56" t="s">
        <v>22</v>
      </c>
      <c r="G3539" s="56"/>
      <c r="H3539" s="56" t="s">
        <v>24689</v>
      </c>
      <c r="I3539" s="56" t="s">
        <v>24690</v>
      </c>
      <c r="J3539" s="56"/>
      <c r="K3539" s="56" t="s">
        <v>7326</v>
      </c>
      <c r="L3539" s="90" t="str">
        <f t="shared" si="110"/>
        <v>NA</v>
      </c>
      <c r="M3539" s="90"/>
      <c r="O3539" s="91"/>
      <c r="P3539" s="56"/>
      <c r="Q3539" s="56"/>
      <c r="R3539" s="56"/>
      <c r="S3539" s="56"/>
      <c r="T3539" s="56" t="s">
        <v>19710</v>
      </c>
      <c r="U3539" s="56" t="s">
        <v>19711</v>
      </c>
      <c r="V3539" s="56" t="s">
        <v>19712</v>
      </c>
      <c r="W3539" s="56" t="s">
        <v>7566</v>
      </c>
      <c r="X3539" s="56" t="s">
        <v>19707</v>
      </c>
      <c r="Y3539" s="56"/>
      <c r="Z3539" s="56" t="s">
        <v>19713</v>
      </c>
      <c r="AA3539" s="56" t="s">
        <v>19709</v>
      </c>
      <c r="AB3539" s="56" t="s">
        <v>19714</v>
      </c>
      <c r="AC3539" s="56" t="s">
        <v>87</v>
      </c>
      <c r="AD3539" s="90" t="str">
        <f t="shared" si="111"/>
        <v>NA</v>
      </c>
      <c r="AE3539" s="90"/>
      <c r="AF3539" s="90"/>
      <c r="AG3539" s="90"/>
    </row>
    <row r="3540" spans="1:33">
      <c r="A3540" s="56" t="s">
        <v>24691</v>
      </c>
      <c r="B3540" s="56" t="s">
        <v>24692</v>
      </c>
      <c r="C3540" s="56" t="s">
        <v>24693</v>
      </c>
      <c r="D3540" s="56" t="s">
        <v>7566</v>
      </c>
      <c r="E3540" s="56" t="s">
        <v>9161</v>
      </c>
      <c r="F3540" s="56" t="s">
        <v>22</v>
      </c>
      <c r="G3540" s="56"/>
      <c r="H3540" s="56" t="s">
        <v>24694</v>
      </c>
      <c r="I3540" s="56" t="s">
        <v>24690</v>
      </c>
      <c r="J3540" s="56"/>
      <c r="K3540" s="56" t="s">
        <v>7326</v>
      </c>
      <c r="L3540" s="90" t="str">
        <f t="shared" si="110"/>
        <v>NA</v>
      </c>
      <c r="M3540" s="90"/>
      <c r="O3540" s="91"/>
      <c r="P3540" s="56"/>
      <c r="Q3540" s="56"/>
      <c r="R3540" s="56"/>
      <c r="S3540" s="56"/>
      <c r="T3540" s="56" t="s">
        <v>19715</v>
      </c>
      <c r="U3540" s="56" t="s">
        <v>19716</v>
      </c>
      <c r="V3540" s="56" t="s">
        <v>19717</v>
      </c>
      <c r="W3540" s="56" t="s">
        <v>7566</v>
      </c>
      <c r="X3540" s="56" t="s">
        <v>19718</v>
      </c>
      <c r="Y3540" s="56"/>
      <c r="Z3540" s="56" t="s">
        <v>19719</v>
      </c>
      <c r="AA3540" s="56" t="s">
        <v>19720</v>
      </c>
      <c r="AB3540" s="56" t="s">
        <v>19715</v>
      </c>
      <c r="AC3540" s="56" t="s">
        <v>87</v>
      </c>
      <c r="AD3540" s="90" t="str">
        <f t="shared" si="111"/>
        <v>NA</v>
      </c>
      <c r="AE3540" s="90"/>
      <c r="AF3540" s="90"/>
      <c r="AG3540" s="90"/>
    </row>
    <row r="3541" spans="1:33">
      <c r="A3541" s="56" t="s">
        <v>24695</v>
      </c>
      <c r="B3541" s="56" t="s">
        <v>24696</v>
      </c>
      <c r="C3541" s="56" t="s">
        <v>24697</v>
      </c>
      <c r="D3541" s="56" t="s">
        <v>7566</v>
      </c>
      <c r="E3541" s="56" t="s">
        <v>9161</v>
      </c>
      <c r="F3541" s="56" t="s">
        <v>22</v>
      </c>
      <c r="G3541" s="56"/>
      <c r="H3541" s="56" t="s">
        <v>24698</v>
      </c>
      <c r="I3541" s="56" t="s">
        <v>24690</v>
      </c>
      <c r="J3541" s="56" t="s">
        <v>24699</v>
      </c>
      <c r="K3541" s="56" t="s">
        <v>87</v>
      </c>
      <c r="L3541" s="90" t="str">
        <f t="shared" si="110"/>
        <v>NA</v>
      </c>
      <c r="M3541" s="90"/>
      <c r="O3541" s="91"/>
      <c r="P3541" s="56"/>
      <c r="Q3541" s="56"/>
      <c r="R3541" s="56"/>
      <c r="S3541" s="56"/>
      <c r="T3541" s="56" t="s">
        <v>19721</v>
      </c>
      <c r="U3541" s="56" t="s">
        <v>19722</v>
      </c>
      <c r="V3541" s="56" t="s">
        <v>19723</v>
      </c>
      <c r="W3541" s="56" t="s">
        <v>7566</v>
      </c>
      <c r="X3541" s="56" t="s">
        <v>19724</v>
      </c>
      <c r="Y3541" s="56"/>
      <c r="Z3541" s="56" t="s">
        <v>19725</v>
      </c>
      <c r="AA3541" s="56" t="s">
        <v>19726</v>
      </c>
      <c r="AB3541" s="56" t="s">
        <v>19727</v>
      </c>
      <c r="AC3541" s="56" t="s">
        <v>87</v>
      </c>
      <c r="AD3541" s="90" t="str">
        <f t="shared" si="111"/>
        <v>NA</v>
      </c>
      <c r="AE3541" s="90"/>
      <c r="AF3541" s="90"/>
      <c r="AG3541" s="90"/>
    </row>
    <row r="3542" spans="1:33">
      <c r="A3542" s="56" t="s">
        <v>24700</v>
      </c>
      <c r="B3542" s="56" t="s">
        <v>24701</v>
      </c>
      <c r="C3542" s="56" t="s">
        <v>24702</v>
      </c>
      <c r="D3542" s="56" t="s">
        <v>7566</v>
      </c>
      <c r="E3542" s="56" t="s">
        <v>24703</v>
      </c>
      <c r="F3542" s="56" t="s">
        <v>22</v>
      </c>
      <c r="G3542" s="56"/>
      <c r="H3542" s="56" t="s">
        <v>24704</v>
      </c>
      <c r="I3542" s="56" t="s">
        <v>24705</v>
      </c>
      <c r="J3542" s="56" t="s">
        <v>24706</v>
      </c>
      <c r="K3542" s="56" t="s">
        <v>7326</v>
      </c>
      <c r="L3542" s="90" t="str">
        <f t="shared" si="110"/>
        <v>NA</v>
      </c>
      <c r="M3542" s="90"/>
      <c r="O3542" s="91"/>
      <c r="P3542" s="56"/>
      <c r="Q3542" s="56"/>
      <c r="R3542" s="56"/>
      <c r="S3542" s="56"/>
      <c r="T3542" s="56" t="s">
        <v>19728</v>
      </c>
      <c r="U3542" s="56" t="s">
        <v>19729</v>
      </c>
      <c r="V3542" s="56" t="s">
        <v>19730</v>
      </c>
      <c r="W3542" s="56" t="s">
        <v>7566</v>
      </c>
      <c r="X3542" s="56" t="s">
        <v>19731</v>
      </c>
      <c r="Y3542" s="56"/>
      <c r="Z3542" s="56" t="s">
        <v>19732</v>
      </c>
      <c r="AA3542" s="56" t="s">
        <v>19733</v>
      </c>
      <c r="AB3542" s="56" t="s">
        <v>19734</v>
      </c>
      <c r="AC3542" s="56" t="s">
        <v>7326</v>
      </c>
      <c r="AD3542" s="90" t="str">
        <f t="shared" si="111"/>
        <v>NA</v>
      </c>
      <c r="AE3542" s="90"/>
      <c r="AF3542" s="90"/>
      <c r="AG3542" s="90"/>
    </row>
    <row r="3543" spans="1:33">
      <c r="A3543" s="56" t="s">
        <v>24707</v>
      </c>
      <c r="B3543" s="56" t="s">
        <v>24708</v>
      </c>
      <c r="C3543" s="56" t="s">
        <v>24709</v>
      </c>
      <c r="D3543" s="56" t="s">
        <v>7566</v>
      </c>
      <c r="E3543" s="56" t="s">
        <v>24710</v>
      </c>
      <c r="F3543" s="56" t="s">
        <v>22</v>
      </c>
      <c r="G3543" s="56"/>
      <c r="H3543" s="56" t="s">
        <v>24711</v>
      </c>
      <c r="I3543" s="56" t="s">
        <v>24712</v>
      </c>
      <c r="J3543" s="56"/>
      <c r="K3543" s="56" t="s">
        <v>7326</v>
      </c>
      <c r="L3543" s="90" t="str">
        <f t="shared" si="110"/>
        <v>NA</v>
      </c>
      <c r="M3543" s="90"/>
      <c r="O3543" s="91"/>
      <c r="P3543" s="56"/>
      <c r="Q3543" s="56"/>
      <c r="R3543" s="56"/>
      <c r="S3543" s="56"/>
      <c r="T3543" s="56" t="s">
        <v>19735</v>
      </c>
      <c r="U3543" s="56" t="s">
        <v>19736</v>
      </c>
      <c r="V3543" s="56" t="s">
        <v>19737</v>
      </c>
      <c r="W3543" s="56" t="s">
        <v>7566</v>
      </c>
      <c r="X3543" s="56" t="s">
        <v>19738</v>
      </c>
      <c r="Y3543" s="56"/>
      <c r="Z3543" s="56" t="s">
        <v>19739</v>
      </c>
      <c r="AA3543" s="56" t="s">
        <v>19740</v>
      </c>
      <c r="AB3543" s="56"/>
      <c r="AC3543" s="56" t="s">
        <v>87</v>
      </c>
      <c r="AD3543" s="90" t="str">
        <f t="shared" si="111"/>
        <v>NA</v>
      </c>
      <c r="AE3543" s="90"/>
      <c r="AF3543" s="90"/>
      <c r="AG3543" s="90"/>
    </row>
    <row r="3544" spans="1:33">
      <c r="A3544" s="56" t="s">
        <v>24713</v>
      </c>
      <c r="B3544" s="56" t="s">
        <v>24714</v>
      </c>
      <c r="C3544" s="56" t="s">
        <v>24715</v>
      </c>
      <c r="D3544" s="56" t="s">
        <v>7566</v>
      </c>
      <c r="E3544" s="56" t="s">
        <v>24716</v>
      </c>
      <c r="F3544" s="56" t="s">
        <v>22</v>
      </c>
      <c r="G3544" s="56"/>
      <c r="H3544" s="56" t="s">
        <v>24717</v>
      </c>
      <c r="I3544" s="56" t="s">
        <v>24718</v>
      </c>
      <c r="J3544" s="56" t="s">
        <v>24719</v>
      </c>
      <c r="K3544" s="56" t="s">
        <v>7326</v>
      </c>
      <c r="L3544" s="90" t="str">
        <f t="shared" si="110"/>
        <v>NA</v>
      </c>
      <c r="M3544" s="90"/>
      <c r="O3544" s="91"/>
      <c r="P3544" s="56"/>
      <c r="Q3544" s="56"/>
      <c r="R3544" s="56"/>
      <c r="S3544" s="56"/>
      <c r="T3544" s="56" t="s">
        <v>19741</v>
      </c>
      <c r="U3544" s="56" t="s">
        <v>19742</v>
      </c>
      <c r="V3544" s="56" t="s">
        <v>19743</v>
      </c>
      <c r="W3544" s="56" t="s">
        <v>7566</v>
      </c>
      <c r="X3544" s="56" t="s">
        <v>19744</v>
      </c>
      <c r="Y3544" s="56"/>
      <c r="Z3544" s="56" t="s">
        <v>19745</v>
      </c>
      <c r="AA3544" s="56" t="s">
        <v>19746</v>
      </c>
      <c r="AB3544" s="56" t="s">
        <v>19747</v>
      </c>
      <c r="AC3544" s="56" t="s">
        <v>87</v>
      </c>
      <c r="AD3544" s="90" t="str">
        <f t="shared" si="111"/>
        <v>NA</v>
      </c>
      <c r="AE3544" s="90"/>
      <c r="AF3544" s="90"/>
      <c r="AG3544" s="90"/>
    </row>
    <row r="3545" spans="1:33">
      <c r="A3545" s="56" t="s">
        <v>24720</v>
      </c>
      <c r="B3545" s="56" t="s">
        <v>24721</v>
      </c>
      <c r="C3545" s="56" t="s">
        <v>24722</v>
      </c>
      <c r="D3545" s="56" t="s">
        <v>7566</v>
      </c>
      <c r="E3545" s="56" t="s">
        <v>24723</v>
      </c>
      <c r="F3545" s="56" t="s">
        <v>22</v>
      </c>
      <c r="G3545" s="56"/>
      <c r="H3545" s="56" t="s">
        <v>24724</v>
      </c>
      <c r="I3545" s="56" t="s">
        <v>24725</v>
      </c>
      <c r="J3545" s="56" t="s">
        <v>24720</v>
      </c>
      <c r="K3545" s="56" t="s">
        <v>7326</v>
      </c>
      <c r="L3545" s="90" t="str">
        <f t="shared" si="110"/>
        <v>NA</v>
      </c>
      <c r="M3545" s="90"/>
      <c r="O3545" s="91"/>
      <c r="P3545" s="56"/>
      <c r="Q3545" s="56"/>
      <c r="R3545" s="56"/>
      <c r="S3545" s="56"/>
      <c r="T3545" s="56" t="s">
        <v>19748</v>
      </c>
      <c r="U3545" s="56" t="s">
        <v>19749</v>
      </c>
      <c r="V3545" s="56" t="s">
        <v>19750</v>
      </c>
      <c r="W3545" s="56" t="s">
        <v>7566</v>
      </c>
      <c r="X3545" s="56" t="s">
        <v>19751</v>
      </c>
      <c r="Y3545" s="56"/>
      <c r="Z3545" s="56" t="s">
        <v>19752</v>
      </c>
      <c r="AA3545" s="56" t="s">
        <v>19753</v>
      </c>
      <c r="AB3545" s="56" t="s">
        <v>19754</v>
      </c>
      <c r="AC3545" s="56" t="s">
        <v>7326</v>
      </c>
      <c r="AD3545" s="90" t="str">
        <f t="shared" si="111"/>
        <v>NA</v>
      </c>
      <c r="AE3545" s="90"/>
      <c r="AF3545" s="90"/>
      <c r="AG3545" s="90"/>
    </row>
    <row r="3546" spans="1:33">
      <c r="A3546" s="56" t="s">
        <v>24726</v>
      </c>
      <c r="B3546" s="56" t="s">
        <v>24727</v>
      </c>
      <c r="C3546" s="56" t="s">
        <v>24728</v>
      </c>
      <c r="D3546" s="56" t="s">
        <v>7566</v>
      </c>
      <c r="E3546" s="56" t="s">
        <v>24729</v>
      </c>
      <c r="F3546" s="56" t="s">
        <v>22</v>
      </c>
      <c r="G3546" s="56"/>
      <c r="H3546" s="56" t="s">
        <v>24730</v>
      </c>
      <c r="I3546" s="56" t="s">
        <v>24731</v>
      </c>
      <c r="J3546" s="56"/>
      <c r="K3546" s="56" t="s">
        <v>7326</v>
      </c>
      <c r="L3546" s="90" t="str">
        <f t="shared" si="110"/>
        <v>NA</v>
      </c>
      <c r="M3546" s="90"/>
      <c r="O3546" s="91"/>
      <c r="P3546" s="56"/>
      <c r="Q3546" s="56"/>
      <c r="R3546" s="56"/>
      <c r="S3546" s="56"/>
      <c r="T3546" s="56" t="s">
        <v>19755</v>
      </c>
      <c r="U3546" s="56" t="s">
        <v>19756</v>
      </c>
      <c r="V3546" s="56" t="s">
        <v>19757</v>
      </c>
      <c r="W3546" s="56" t="s">
        <v>7566</v>
      </c>
      <c r="X3546" s="56" t="s">
        <v>19758</v>
      </c>
      <c r="Y3546" s="56"/>
      <c r="Z3546" s="56" t="s">
        <v>19759</v>
      </c>
      <c r="AA3546" s="56" t="s">
        <v>19760</v>
      </c>
      <c r="AB3546" s="56" t="s">
        <v>19761</v>
      </c>
      <c r="AC3546" s="56" t="s">
        <v>87</v>
      </c>
      <c r="AD3546" s="90" t="str">
        <f t="shared" si="111"/>
        <v>NA</v>
      </c>
      <c r="AE3546" s="90"/>
      <c r="AF3546" s="90"/>
      <c r="AG3546" s="90"/>
    </row>
    <row r="3547" spans="1:33">
      <c r="A3547" s="56" t="s">
        <v>24732</v>
      </c>
      <c r="B3547" s="56" t="s">
        <v>24733</v>
      </c>
      <c r="C3547" s="56" t="s">
        <v>24734</v>
      </c>
      <c r="D3547" s="56" t="s">
        <v>7566</v>
      </c>
      <c r="E3547" s="56" t="s">
        <v>24735</v>
      </c>
      <c r="F3547" s="56" t="s">
        <v>22</v>
      </c>
      <c r="G3547" s="56"/>
      <c r="H3547" s="56" t="s">
        <v>24736</v>
      </c>
      <c r="I3547" s="56" t="s">
        <v>24737</v>
      </c>
      <c r="J3547" s="56" t="s">
        <v>24738</v>
      </c>
      <c r="K3547" s="56" t="s">
        <v>7326</v>
      </c>
      <c r="L3547" s="90" t="str">
        <f t="shared" si="110"/>
        <v>NA</v>
      </c>
      <c r="M3547" s="90"/>
      <c r="O3547" s="91"/>
      <c r="P3547" s="56"/>
      <c r="Q3547" s="56"/>
      <c r="R3547" s="56"/>
      <c r="S3547" s="56"/>
      <c r="T3547" s="56" t="s">
        <v>19762</v>
      </c>
      <c r="U3547" s="56" t="s">
        <v>19763</v>
      </c>
      <c r="V3547" s="56" t="s">
        <v>19764</v>
      </c>
      <c r="W3547" s="56" t="s">
        <v>7566</v>
      </c>
      <c r="X3547" s="56" t="s">
        <v>19765</v>
      </c>
      <c r="Y3547" s="56"/>
      <c r="Z3547" s="56" t="s">
        <v>19766</v>
      </c>
      <c r="AA3547" s="56" t="s">
        <v>19767</v>
      </c>
      <c r="AB3547" s="56" t="s">
        <v>19768</v>
      </c>
      <c r="AC3547" s="56" t="s">
        <v>7326</v>
      </c>
      <c r="AD3547" s="90" t="str">
        <f t="shared" si="111"/>
        <v>NA</v>
      </c>
      <c r="AE3547" s="90"/>
      <c r="AF3547" s="90"/>
      <c r="AG3547" s="90"/>
    </row>
    <row r="3548" spans="1:33">
      <c r="A3548" s="56" t="s">
        <v>24739</v>
      </c>
      <c r="B3548" s="56" t="s">
        <v>24740</v>
      </c>
      <c r="C3548" s="56" t="s">
        <v>24741</v>
      </c>
      <c r="D3548" s="56" t="s">
        <v>7566</v>
      </c>
      <c r="E3548" s="56" t="s">
        <v>4396</v>
      </c>
      <c r="F3548" s="56" t="s">
        <v>22</v>
      </c>
      <c r="G3548" s="56"/>
      <c r="H3548" s="56" t="s">
        <v>24742</v>
      </c>
      <c r="I3548" s="56" t="s">
        <v>24743</v>
      </c>
      <c r="J3548" s="56" t="s">
        <v>24744</v>
      </c>
      <c r="K3548" s="56" t="s">
        <v>87</v>
      </c>
      <c r="L3548" s="90" t="str">
        <f t="shared" si="110"/>
        <v>NA</v>
      </c>
      <c r="M3548" s="90"/>
      <c r="O3548" s="91"/>
      <c r="P3548" s="56"/>
      <c r="Q3548" s="56"/>
      <c r="R3548" s="56"/>
      <c r="S3548" s="56"/>
      <c r="T3548" s="56" t="s">
        <v>19769</v>
      </c>
      <c r="U3548" s="56" t="s">
        <v>19770</v>
      </c>
      <c r="V3548" s="56" t="s">
        <v>19771</v>
      </c>
      <c r="W3548" s="56" t="s">
        <v>7566</v>
      </c>
      <c r="X3548" s="56" t="s">
        <v>19765</v>
      </c>
      <c r="Y3548" s="56"/>
      <c r="Z3548" s="56" t="s">
        <v>19772</v>
      </c>
      <c r="AA3548" s="56" t="s">
        <v>19767</v>
      </c>
      <c r="AB3548" s="56" t="s">
        <v>19773</v>
      </c>
      <c r="AC3548" s="56" t="s">
        <v>87</v>
      </c>
      <c r="AD3548" s="90" t="str">
        <f t="shared" si="111"/>
        <v>NA</v>
      </c>
      <c r="AE3548" s="90"/>
      <c r="AF3548" s="90"/>
      <c r="AG3548" s="90"/>
    </row>
    <row r="3549" spans="1:33">
      <c r="A3549" s="56" t="s">
        <v>24745</v>
      </c>
      <c r="B3549" s="56" t="s">
        <v>24746</v>
      </c>
      <c r="C3549" s="56" t="s">
        <v>24747</v>
      </c>
      <c r="D3549" s="56" t="s">
        <v>7566</v>
      </c>
      <c r="E3549" s="56" t="s">
        <v>4408</v>
      </c>
      <c r="F3549" s="56" t="s">
        <v>22</v>
      </c>
      <c r="G3549" s="56"/>
      <c r="H3549" s="56" t="s">
        <v>24748</v>
      </c>
      <c r="I3549" s="56" t="s">
        <v>24749</v>
      </c>
      <c r="J3549" s="56" t="s">
        <v>24750</v>
      </c>
      <c r="K3549" s="56" t="s">
        <v>7326</v>
      </c>
      <c r="L3549" s="90" t="str">
        <f t="shared" si="110"/>
        <v>NA</v>
      </c>
      <c r="M3549" s="90"/>
      <c r="O3549" s="91"/>
      <c r="P3549" s="56"/>
      <c r="Q3549" s="56"/>
      <c r="R3549" s="56"/>
      <c r="S3549" s="56"/>
      <c r="T3549" s="56" t="s">
        <v>19774</v>
      </c>
      <c r="U3549" s="56" t="s">
        <v>19775</v>
      </c>
      <c r="V3549" s="56" t="s">
        <v>19776</v>
      </c>
      <c r="W3549" s="56" t="s">
        <v>7566</v>
      </c>
      <c r="X3549" s="56" t="s">
        <v>19777</v>
      </c>
      <c r="Y3549" s="56"/>
      <c r="Z3549" s="56" t="s">
        <v>19778</v>
      </c>
      <c r="AA3549" s="56" t="s">
        <v>19779</v>
      </c>
      <c r="AB3549" s="56" t="s">
        <v>19780</v>
      </c>
      <c r="AC3549" s="56" t="s">
        <v>7326</v>
      </c>
      <c r="AD3549" s="90" t="str">
        <f t="shared" si="111"/>
        <v>NA</v>
      </c>
      <c r="AE3549" s="90"/>
      <c r="AF3549" s="90"/>
      <c r="AG3549" s="90"/>
    </row>
    <row r="3550" spans="1:33">
      <c r="A3550" s="56" t="s">
        <v>24751</v>
      </c>
      <c r="B3550" s="56" t="s">
        <v>24752</v>
      </c>
      <c r="C3550" s="56" t="s">
        <v>24753</v>
      </c>
      <c r="D3550" s="56" t="s">
        <v>7566</v>
      </c>
      <c r="E3550" s="56" t="s">
        <v>24754</v>
      </c>
      <c r="F3550" s="56" t="s">
        <v>22</v>
      </c>
      <c r="G3550" s="56"/>
      <c r="H3550" s="56" t="s">
        <v>24755</v>
      </c>
      <c r="I3550" s="56" t="s">
        <v>24756</v>
      </c>
      <c r="J3550" s="56"/>
      <c r="K3550" s="56" t="s">
        <v>7326</v>
      </c>
      <c r="L3550" s="90" t="str">
        <f t="shared" si="110"/>
        <v>NA</v>
      </c>
      <c r="M3550" s="90"/>
      <c r="O3550" s="91"/>
      <c r="P3550" s="56"/>
      <c r="Q3550" s="56"/>
      <c r="R3550" s="56"/>
      <c r="S3550" s="56"/>
      <c r="T3550" s="56" t="s">
        <v>19781</v>
      </c>
      <c r="U3550" s="56" t="s">
        <v>19782</v>
      </c>
      <c r="V3550" s="56" t="s">
        <v>19783</v>
      </c>
      <c r="W3550" s="56" t="s">
        <v>7566</v>
      </c>
      <c r="X3550" s="56" t="s">
        <v>19784</v>
      </c>
      <c r="Y3550" s="56"/>
      <c r="Z3550" s="56" t="s">
        <v>19785</v>
      </c>
      <c r="AA3550" s="56" t="s">
        <v>19786</v>
      </c>
      <c r="AB3550" s="56" t="s">
        <v>19787</v>
      </c>
      <c r="AC3550" s="56" t="s">
        <v>7326</v>
      </c>
      <c r="AD3550" s="90" t="str">
        <f t="shared" si="111"/>
        <v>NA</v>
      </c>
      <c r="AE3550" s="90"/>
      <c r="AF3550" s="90"/>
      <c r="AG3550" s="90"/>
    </row>
    <row r="3551" spans="1:33">
      <c r="A3551" s="56" t="s">
        <v>24757</v>
      </c>
      <c r="B3551" s="56" t="s">
        <v>24758</v>
      </c>
      <c r="C3551" s="56" t="s">
        <v>24759</v>
      </c>
      <c r="D3551" s="56" t="s">
        <v>7566</v>
      </c>
      <c r="E3551" s="56" t="s">
        <v>4418</v>
      </c>
      <c r="F3551" s="56" t="s">
        <v>22</v>
      </c>
      <c r="G3551" s="56"/>
      <c r="H3551" s="56" t="s">
        <v>24760</v>
      </c>
      <c r="I3551" s="56" t="s">
        <v>24761</v>
      </c>
      <c r="J3551" s="56"/>
      <c r="K3551" s="56" t="s">
        <v>87</v>
      </c>
      <c r="L3551" s="90" t="str">
        <f t="shared" si="110"/>
        <v>NA</v>
      </c>
      <c r="M3551" s="90"/>
      <c r="O3551" s="91"/>
      <c r="P3551" s="56"/>
      <c r="Q3551" s="56"/>
      <c r="R3551" s="56"/>
      <c r="S3551" s="56"/>
      <c r="T3551" s="56" t="s">
        <v>19788</v>
      </c>
      <c r="U3551" s="56" t="s">
        <v>19789</v>
      </c>
      <c r="V3551" s="56" t="s">
        <v>19790</v>
      </c>
      <c r="W3551" s="56" t="s">
        <v>7566</v>
      </c>
      <c r="X3551" s="56" t="s">
        <v>19791</v>
      </c>
      <c r="Y3551" s="56"/>
      <c r="Z3551" s="56" t="s">
        <v>19792</v>
      </c>
      <c r="AA3551" s="56" t="s">
        <v>19793</v>
      </c>
      <c r="AB3551" s="56" t="s">
        <v>19794</v>
      </c>
      <c r="AC3551" s="56" t="s">
        <v>87</v>
      </c>
      <c r="AD3551" s="90" t="str">
        <f t="shared" si="111"/>
        <v>NA</v>
      </c>
      <c r="AE3551" s="90"/>
      <c r="AF3551" s="90"/>
      <c r="AG3551" s="90"/>
    </row>
    <row r="3552" spans="1:33">
      <c r="A3552" s="56" t="s">
        <v>24762</v>
      </c>
      <c r="B3552" s="56" t="s">
        <v>24763</v>
      </c>
      <c r="C3552" s="56" t="s">
        <v>24764</v>
      </c>
      <c r="D3552" s="56" t="s">
        <v>7566</v>
      </c>
      <c r="E3552" s="56" t="s">
        <v>4418</v>
      </c>
      <c r="F3552" s="56" t="s">
        <v>22</v>
      </c>
      <c r="G3552" s="56"/>
      <c r="H3552" s="56" t="s">
        <v>24765</v>
      </c>
      <c r="I3552" s="56" t="s">
        <v>24761</v>
      </c>
      <c r="J3552" s="56" t="s">
        <v>24766</v>
      </c>
      <c r="K3552" s="56" t="s">
        <v>87</v>
      </c>
      <c r="L3552" s="90" t="str">
        <f t="shared" si="110"/>
        <v>NA</v>
      </c>
      <c r="M3552" s="90"/>
      <c r="O3552" s="91"/>
      <c r="P3552" s="56"/>
      <c r="Q3552" s="56"/>
      <c r="R3552" s="56"/>
      <c r="S3552" s="56"/>
      <c r="T3552" s="56" t="s">
        <v>19795</v>
      </c>
      <c r="U3552" s="56" t="s">
        <v>19796</v>
      </c>
      <c r="V3552" s="56" t="s">
        <v>19797</v>
      </c>
      <c r="W3552" s="56" t="s">
        <v>7566</v>
      </c>
      <c r="X3552" s="56" t="s">
        <v>19798</v>
      </c>
      <c r="Y3552" s="56"/>
      <c r="Z3552" s="56" t="s">
        <v>19799</v>
      </c>
      <c r="AA3552" s="56" t="s">
        <v>19800</v>
      </c>
      <c r="AB3552" s="56" t="s">
        <v>19801</v>
      </c>
      <c r="AC3552" s="56" t="s">
        <v>7326</v>
      </c>
      <c r="AD3552" s="90" t="str">
        <f t="shared" si="111"/>
        <v>NA</v>
      </c>
      <c r="AE3552" s="90"/>
      <c r="AF3552" s="90"/>
      <c r="AG3552" s="90"/>
    </row>
    <row r="3553" spans="1:33">
      <c r="A3553" s="56" t="s">
        <v>24767</v>
      </c>
      <c r="B3553" s="56" t="s">
        <v>24768</v>
      </c>
      <c r="C3553" s="56" t="s">
        <v>24769</v>
      </c>
      <c r="D3553" s="56" t="s">
        <v>7566</v>
      </c>
      <c r="E3553" s="56" t="s">
        <v>4418</v>
      </c>
      <c r="F3553" s="56" t="s">
        <v>22</v>
      </c>
      <c r="G3553" s="56"/>
      <c r="H3553" s="56" t="s">
        <v>24760</v>
      </c>
      <c r="I3553" s="56" t="s">
        <v>24761</v>
      </c>
      <c r="J3553" s="56"/>
      <c r="K3553" s="56" t="s">
        <v>87</v>
      </c>
      <c r="L3553" s="90" t="str">
        <f t="shared" si="110"/>
        <v>NA</v>
      </c>
      <c r="M3553" s="90"/>
      <c r="O3553" s="91"/>
      <c r="P3553" s="56"/>
      <c r="Q3553" s="56"/>
      <c r="R3553" s="56"/>
      <c r="S3553" s="56"/>
      <c r="T3553" s="56" t="s">
        <v>56371</v>
      </c>
      <c r="U3553" s="56" t="s">
        <v>19802</v>
      </c>
      <c r="V3553" s="56" t="s">
        <v>19803</v>
      </c>
      <c r="W3553" s="56" t="s">
        <v>7566</v>
      </c>
      <c r="X3553" s="56" t="s">
        <v>19804</v>
      </c>
      <c r="Y3553" s="56"/>
      <c r="Z3553" s="56" t="s">
        <v>19805</v>
      </c>
      <c r="AA3553" s="56" t="s">
        <v>19806</v>
      </c>
      <c r="AB3553" s="56"/>
      <c r="AC3553" s="56" t="s">
        <v>87</v>
      </c>
      <c r="AD3553" s="90" t="str">
        <f t="shared" si="111"/>
        <v>NA</v>
      </c>
      <c r="AE3553" s="90"/>
      <c r="AF3553" s="90"/>
      <c r="AG3553" s="90"/>
    </row>
    <row r="3554" spans="1:33">
      <c r="A3554" s="56" t="s">
        <v>24770</v>
      </c>
      <c r="B3554" s="56" t="s">
        <v>24771</v>
      </c>
      <c r="C3554" s="56" t="s">
        <v>24772</v>
      </c>
      <c r="D3554" s="56" t="s">
        <v>7566</v>
      </c>
      <c r="E3554" s="56" t="s">
        <v>4418</v>
      </c>
      <c r="F3554" s="56" t="s">
        <v>22</v>
      </c>
      <c r="G3554" s="56"/>
      <c r="H3554" s="56" t="s">
        <v>24765</v>
      </c>
      <c r="I3554" s="56" t="s">
        <v>24761</v>
      </c>
      <c r="J3554" s="56"/>
      <c r="K3554" s="56" t="s">
        <v>87</v>
      </c>
      <c r="L3554" s="90" t="str">
        <f t="shared" si="110"/>
        <v>NA</v>
      </c>
      <c r="M3554" s="90"/>
      <c r="O3554" s="91"/>
      <c r="P3554" s="56"/>
      <c r="Q3554" s="56"/>
      <c r="R3554" s="56"/>
      <c r="S3554" s="56"/>
      <c r="T3554" s="56" t="s">
        <v>19807</v>
      </c>
      <c r="U3554" s="56" t="s">
        <v>19808</v>
      </c>
      <c r="V3554" s="56" t="s">
        <v>19809</v>
      </c>
      <c r="W3554" s="56" t="s">
        <v>7566</v>
      </c>
      <c r="X3554" s="56" t="s">
        <v>19810</v>
      </c>
      <c r="Y3554" s="56"/>
      <c r="Z3554" s="56" t="s">
        <v>19811</v>
      </c>
      <c r="AA3554" s="56" t="s">
        <v>19812</v>
      </c>
      <c r="AB3554" s="56" t="s">
        <v>19807</v>
      </c>
      <c r="AC3554" s="56" t="s">
        <v>7326</v>
      </c>
      <c r="AD3554" s="90" t="str">
        <f t="shared" si="111"/>
        <v>NA</v>
      </c>
      <c r="AE3554" s="90"/>
      <c r="AF3554" s="90"/>
      <c r="AG3554" s="90"/>
    </row>
    <row r="3555" spans="1:33">
      <c r="A3555" s="56" t="s">
        <v>24773</v>
      </c>
      <c r="B3555" s="56" t="s">
        <v>24774</v>
      </c>
      <c r="C3555" s="56" t="s">
        <v>24775</v>
      </c>
      <c r="D3555" s="56" t="s">
        <v>7566</v>
      </c>
      <c r="E3555" s="56" t="s">
        <v>24776</v>
      </c>
      <c r="F3555" s="56" t="s">
        <v>22</v>
      </c>
      <c r="G3555" s="56"/>
      <c r="H3555" s="56" t="s">
        <v>24777</v>
      </c>
      <c r="I3555" s="56" t="s">
        <v>24778</v>
      </c>
      <c r="J3555" s="56"/>
      <c r="K3555" s="56" t="s">
        <v>7326</v>
      </c>
      <c r="L3555" s="90" t="str">
        <f t="shared" si="110"/>
        <v>NA</v>
      </c>
      <c r="M3555" s="90"/>
      <c r="O3555" s="91"/>
      <c r="P3555" s="56"/>
      <c r="Q3555" s="56"/>
      <c r="R3555" s="56"/>
      <c r="S3555" s="56"/>
      <c r="T3555" s="56" t="s">
        <v>19813</v>
      </c>
      <c r="U3555" s="56" t="s">
        <v>19814</v>
      </c>
      <c r="V3555" s="56" t="s">
        <v>19815</v>
      </c>
      <c r="W3555" s="56" t="s">
        <v>7566</v>
      </c>
      <c r="X3555" s="56" t="s">
        <v>19816</v>
      </c>
      <c r="Y3555" s="56"/>
      <c r="Z3555" s="56" t="s">
        <v>19817</v>
      </c>
      <c r="AA3555" s="56" t="s">
        <v>19818</v>
      </c>
      <c r="AB3555" s="56" t="s">
        <v>19819</v>
      </c>
      <c r="AC3555" s="56" t="s">
        <v>7326</v>
      </c>
      <c r="AD3555" s="90" t="str">
        <f t="shared" si="111"/>
        <v>NA</v>
      </c>
      <c r="AE3555" s="90"/>
      <c r="AF3555" s="90"/>
      <c r="AG3555" s="90"/>
    </row>
    <row r="3556" spans="1:33">
      <c r="A3556" s="56" t="s">
        <v>24779</v>
      </c>
      <c r="B3556" s="56" t="s">
        <v>24780</v>
      </c>
      <c r="C3556" s="56" t="s">
        <v>24781</v>
      </c>
      <c r="D3556" s="56" t="s">
        <v>7566</v>
      </c>
      <c r="E3556" s="56" t="s">
        <v>24782</v>
      </c>
      <c r="F3556" s="56" t="s">
        <v>22</v>
      </c>
      <c r="G3556" s="56"/>
      <c r="H3556" s="56" t="s">
        <v>24783</v>
      </c>
      <c r="I3556" s="56" t="s">
        <v>24784</v>
      </c>
      <c r="J3556" s="56"/>
      <c r="K3556" s="56" t="s">
        <v>87</v>
      </c>
      <c r="L3556" s="90" t="str">
        <f t="shared" si="110"/>
        <v>NA</v>
      </c>
      <c r="M3556" s="90"/>
      <c r="O3556" s="91"/>
      <c r="P3556" s="56"/>
      <c r="Q3556" s="56"/>
      <c r="R3556" s="56"/>
      <c r="S3556" s="56"/>
      <c r="T3556" s="56" t="s">
        <v>19820</v>
      </c>
      <c r="U3556" s="56" t="s">
        <v>19821</v>
      </c>
      <c r="V3556" s="56" t="s">
        <v>19822</v>
      </c>
      <c r="W3556" s="56" t="s">
        <v>7566</v>
      </c>
      <c r="X3556" s="56" t="s">
        <v>19823</v>
      </c>
      <c r="Y3556" s="56"/>
      <c r="Z3556" s="56" t="s">
        <v>19824</v>
      </c>
      <c r="AA3556" s="56" t="s">
        <v>19825</v>
      </c>
      <c r="AB3556" s="56" t="s">
        <v>19820</v>
      </c>
      <c r="AC3556" s="56" t="s">
        <v>87</v>
      </c>
      <c r="AD3556" s="90" t="str">
        <f t="shared" si="111"/>
        <v>NA</v>
      </c>
      <c r="AE3556" s="90"/>
      <c r="AF3556" s="90"/>
      <c r="AG3556" s="90"/>
    </row>
    <row r="3557" spans="1:33">
      <c r="A3557" s="56" t="s">
        <v>24785</v>
      </c>
      <c r="B3557" s="56" t="s">
        <v>24786</v>
      </c>
      <c r="C3557" s="56" t="s">
        <v>24787</v>
      </c>
      <c r="D3557" s="56" t="s">
        <v>7566</v>
      </c>
      <c r="E3557" s="56" t="s">
        <v>24788</v>
      </c>
      <c r="F3557" s="56" t="s">
        <v>22</v>
      </c>
      <c r="G3557" s="56"/>
      <c r="H3557" s="56" t="s">
        <v>24789</v>
      </c>
      <c r="I3557" s="56" t="s">
        <v>24790</v>
      </c>
      <c r="J3557" s="56"/>
      <c r="K3557" s="56" t="s">
        <v>7326</v>
      </c>
      <c r="L3557" s="90" t="str">
        <f t="shared" si="110"/>
        <v>NA</v>
      </c>
      <c r="M3557" s="90"/>
      <c r="O3557" s="91"/>
      <c r="P3557" s="56"/>
      <c r="Q3557" s="56"/>
      <c r="R3557" s="56"/>
      <c r="S3557" s="56"/>
      <c r="T3557" s="56" t="s">
        <v>19826</v>
      </c>
      <c r="U3557" s="56" t="s">
        <v>19827</v>
      </c>
      <c r="V3557" s="56" t="s">
        <v>19828</v>
      </c>
      <c r="W3557" s="56" t="s">
        <v>7566</v>
      </c>
      <c r="X3557" s="56" t="s">
        <v>2835</v>
      </c>
      <c r="Y3557" s="56"/>
      <c r="Z3557" s="56" t="s">
        <v>19829</v>
      </c>
      <c r="AA3557" s="56" t="s">
        <v>19830</v>
      </c>
      <c r="AB3557" s="56" t="s">
        <v>19826</v>
      </c>
      <c r="AC3557" s="56" t="s">
        <v>7326</v>
      </c>
      <c r="AD3557" s="90" t="str">
        <f t="shared" si="111"/>
        <v>NA</v>
      </c>
      <c r="AE3557" s="90"/>
      <c r="AF3557" s="90"/>
      <c r="AG3557" s="90"/>
    </row>
    <row r="3558" spans="1:33">
      <c r="A3558" s="56" t="s">
        <v>24791</v>
      </c>
      <c r="B3558" s="56" t="s">
        <v>24792</v>
      </c>
      <c r="C3558" s="56" t="s">
        <v>24793</v>
      </c>
      <c r="D3558" s="56" t="s">
        <v>7566</v>
      </c>
      <c r="E3558" s="56" t="s">
        <v>4426</v>
      </c>
      <c r="F3558" s="56" t="s">
        <v>22</v>
      </c>
      <c r="G3558" s="56"/>
      <c r="H3558" s="56" t="s">
        <v>24794</v>
      </c>
      <c r="I3558" s="56" t="s">
        <v>24795</v>
      </c>
      <c r="J3558" s="56"/>
      <c r="K3558" s="56" t="s">
        <v>7326</v>
      </c>
      <c r="L3558" s="90" t="str">
        <f t="shared" si="110"/>
        <v>NA</v>
      </c>
      <c r="M3558" s="90"/>
      <c r="O3558" s="91"/>
      <c r="P3558" s="56"/>
      <c r="Q3558" s="56"/>
      <c r="R3558" s="56"/>
      <c r="S3558" s="56"/>
      <c r="T3558" s="56" t="s">
        <v>19831</v>
      </c>
      <c r="U3558" s="56" t="s">
        <v>19832</v>
      </c>
      <c r="V3558" s="56" t="s">
        <v>19833</v>
      </c>
      <c r="W3558" s="56" t="s">
        <v>7566</v>
      </c>
      <c r="X3558" s="56" t="s">
        <v>823</v>
      </c>
      <c r="Y3558" s="56"/>
      <c r="Z3558" s="56" t="s">
        <v>19834</v>
      </c>
      <c r="AA3558" s="56" t="s">
        <v>19835</v>
      </c>
      <c r="AB3558" s="56" t="s">
        <v>19831</v>
      </c>
      <c r="AC3558" s="56" t="s">
        <v>7326</v>
      </c>
      <c r="AD3558" s="90" t="str">
        <f t="shared" si="111"/>
        <v>NA</v>
      </c>
      <c r="AE3558" s="90"/>
      <c r="AF3558" s="90"/>
      <c r="AG3558" s="90"/>
    </row>
    <row r="3559" spans="1:33">
      <c r="A3559" s="56" t="s">
        <v>24796</v>
      </c>
      <c r="B3559" s="56" t="s">
        <v>24797</v>
      </c>
      <c r="C3559" s="56" t="s">
        <v>24798</v>
      </c>
      <c r="D3559" s="56" t="s">
        <v>7566</v>
      </c>
      <c r="E3559" s="56" t="s">
        <v>4434</v>
      </c>
      <c r="F3559" s="56" t="s">
        <v>22</v>
      </c>
      <c r="G3559" s="56"/>
      <c r="H3559" s="56" t="s">
        <v>24799</v>
      </c>
      <c r="I3559" s="56" t="s">
        <v>24800</v>
      </c>
      <c r="J3559" s="56" t="s">
        <v>24801</v>
      </c>
      <c r="K3559" s="56" t="s">
        <v>7326</v>
      </c>
      <c r="L3559" s="90" t="str">
        <f t="shared" si="110"/>
        <v>NA</v>
      </c>
      <c r="M3559" s="90"/>
      <c r="O3559" s="91"/>
      <c r="P3559" s="56"/>
      <c r="Q3559" s="56"/>
      <c r="R3559" s="56"/>
      <c r="S3559" s="56"/>
      <c r="T3559" s="56" t="s">
        <v>19836</v>
      </c>
      <c r="U3559" s="56" t="s">
        <v>19837</v>
      </c>
      <c r="V3559" s="56" t="s">
        <v>19838</v>
      </c>
      <c r="W3559" s="56" t="s">
        <v>7566</v>
      </c>
      <c r="X3559" s="56" t="s">
        <v>19839</v>
      </c>
      <c r="Y3559" s="56"/>
      <c r="Z3559" s="56" t="s">
        <v>19840</v>
      </c>
      <c r="AA3559" s="56" t="s">
        <v>19841</v>
      </c>
      <c r="AB3559" s="56" t="s">
        <v>19836</v>
      </c>
      <c r="AC3559" s="56" t="s">
        <v>7326</v>
      </c>
      <c r="AD3559" s="90" t="str">
        <f t="shared" si="111"/>
        <v>NA</v>
      </c>
      <c r="AE3559" s="90"/>
      <c r="AF3559" s="90"/>
      <c r="AG3559" s="90"/>
    </row>
    <row r="3560" spans="1:33">
      <c r="A3560" s="56" t="s">
        <v>24802</v>
      </c>
      <c r="B3560" s="56" t="s">
        <v>24803</v>
      </c>
      <c r="C3560" s="56" t="s">
        <v>24804</v>
      </c>
      <c r="D3560" s="56" t="s">
        <v>7566</v>
      </c>
      <c r="E3560" s="56" t="s">
        <v>24805</v>
      </c>
      <c r="F3560" s="56" t="s">
        <v>22</v>
      </c>
      <c r="G3560" s="56"/>
      <c r="H3560" s="56" t="s">
        <v>24806</v>
      </c>
      <c r="I3560" s="56" t="s">
        <v>24807</v>
      </c>
      <c r="J3560" s="56" t="s">
        <v>24808</v>
      </c>
      <c r="K3560" s="56" t="s">
        <v>87</v>
      </c>
      <c r="L3560" s="90" t="str">
        <f t="shared" si="110"/>
        <v>NA</v>
      </c>
      <c r="M3560" s="90"/>
      <c r="O3560" s="91"/>
      <c r="P3560" s="56"/>
      <c r="Q3560" s="56"/>
      <c r="R3560" s="56"/>
      <c r="S3560" s="56"/>
      <c r="T3560" s="56" t="s">
        <v>19842</v>
      </c>
      <c r="U3560" s="56" t="s">
        <v>19843</v>
      </c>
      <c r="V3560" s="56" t="s">
        <v>19844</v>
      </c>
      <c r="W3560" s="56" t="s">
        <v>7566</v>
      </c>
      <c r="X3560" s="56" t="s">
        <v>19839</v>
      </c>
      <c r="Y3560" s="56"/>
      <c r="Z3560" s="56" t="s">
        <v>19840</v>
      </c>
      <c r="AA3560" s="56" t="s">
        <v>19841</v>
      </c>
      <c r="AB3560" s="56" t="s">
        <v>19845</v>
      </c>
      <c r="AC3560" s="56" t="s">
        <v>87</v>
      </c>
      <c r="AD3560" s="90" t="str">
        <f t="shared" si="111"/>
        <v>NA</v>
      </c>
      <c r="AE3560" s="90"/>
      <c r="AF3560" s="90"/>
      <c r="AG3560" s="90"/>
    </row>
    <row r="3561" spans="1:33">
      <c r="A3561" s="56" t="s">
        <v>24809</v>
      </c>
      <c r="B3561" s="56" t="s">
        <v>24810</v>
      </c>
      <c r="C3561" s="56" t="s">
        <v>24811</v>
      </c>
      <c r="D3561" s="56" t="s">
        <v>7566</v>
      </c>
      <c r="E3561" s="56" t="s">
        <v>24812</v>
      </c>
      <c r="F3561" s="56" t="s">
        <v>22</v>
      </c>
      <c r="G3561" s="56"/>
      <c r="H3561" s="56" t="s">
        <v>24813</v>
      </c>
      <c r="I3561" s="56" t="s">
        <v>24814</v>
      </c>
      <c r="J3561" s="56" t="s">
        <v>24815</v>
      </c>
      <c r="K3561" s="56" t="s">
        <v>87</v>
      </c>
      <c r="L3561" s="90" t="str">
        <f t="shared" si="110"/>
        <v>NA</v>
      </c>
      <c r="M3561" s="90"/>
      <c r="O3561" s="91"/>
      <c r="P3561" s="56"/>
      <c r="Q3561" s="56"/>
      <c r="R3561" s="56"/>
      <c r="S3561" s="56"/>
      <c r="T3561" s="56" t="s">
        <v>19846</v>
      </c>
      <c r="U3561" s="56" t="s">
        <v>19847</v>
      </c>
      <c r="V3561" s="56" t="s">
        <v>19848</v>
      </c>
      <c r="W3561" s="56" t="s">
        <v>7566</v>
      </c>
      <c r="X3561" s="56" t="s">
        <v>19849</v>
      </c>
      <c r="Y3561" s="56"/>
      <c r="Z3561" s="56" t="s">
        <v>19850</v>
      </c>
      <c r="AA3561" s="56" t="s">
        <v>19851</v>
      </c>
      <c r="AB3561" s="56" t="s">
        <v>19846</v>
      </c>
      <c r="AC3561" s="56" t="s">
        <v>87</v>
      </c>
      <c r="AD3561" s="90" t="str">
        <f t="shared" si="111"/>
        <v>NA</v>
      </c>
      <c r="AE3561" s="90"/>
      <c r="AF3561" s="90"/>
      <c r="AG3561" s="90"/>
    </row>
    <row r="3562" spans="1:33">
      <c r="A3562" s="56" t="s">
        <v>24816</v>
      </c>
      <c r="B3562" s="56" t="s">
        <v>24817</v>
      </c>
      <c r="C3562" s="56" t="s">
        <v>14730</v>
      </c>
      <c r="D3562" s="56" t="s">
        <v>7566</v>
      </c>
      <c r="E3562" s="56" t="s">
        <v>4451</v>
      </c>
      <c r="F3562" s="56" t="s">
        <v>22</v>
      </c>
      <c r="G3562" s="56"/>
      <c r="H3562" s="56" t="s">
        <v>24818</v>
      </c>
      <c r="I3562" s="56" t="s">
        <v>24819</v>
      </c>
      <c r="J3562" s="56"/>
      <c r="K3562" s="56" t="s">
        <v>7326</v>
      </c>
      <c r="L3562" s="90" t="str">
        <f t="shared" si="110"/>
        <v>NA</v>
      </c>
      <c r="M3562" s="90"/>
      <c r="O3562" s="91"/>
      <c r="P3562" s="56"/>
      <c r="Q3562" s="56"/>
      <c r="R3562" s="56"/>
      <c r="S3562" s="56"/>
      <c r="T3562" s="56" t="s">
        <v>19852</v>
      </c>
      <c r="U3562" s="56" t="s">
        <v>19853</v>
      </c>
      <c r="V3562" s="56" t="s">
        <v>19854</v>
      </c>
      <c r="W3562" s="56" t="s">
        <v>7566</v>
      </c>
      <c r="X3562" s="56" t="s">
        <v>2849</v>
      </c>
      <c r="Y3562" s="56"/>
      <c r="Z3562" s="56" t="s">
        <v>19855</v>
      </c>
      <c r="AA3562" s="56" t="s">
        <v>19856</v>
      </c>
      <c r="AB3562" s="56" t="s">
        <v>19852</v>
      </c>
      <c r="AC3562" s="56" t="s">
        <v>7326</v>
      </c>
      <c r="AD3562" s="90" t="str">
        <f t="shared" si="111"/>
        <v>NA</v>
      </c>
      <c r="AE3562" s="90"/>
      <c r="AF3562" s="90"/>
      <c r="AG3562" s="90"/>
    </row>
    <row r="3563" spans="1:33">
      <c r="A3563" s="56" t="s">
        <v>24633</v>
      </c>
      <c r="B3563" s="56" t="s">
        <v>24820</v>
      </c>
      <c r="C3563" s="56" t="s">
        <v>14730</v>
      </c>
      <c r="D3563" s="56" t="s">
        <v>7566</v>
      </c>
      <c r="E3563" s="56" t="s">
        <v>4451</v>
      </c>
      <c r="F3563" s="56" t="s">
        <v>22</v>
      </c>
      <c r="G3563" s="56"/>
      <c r="H3563" s="56" t="s">
        <v>24818</v>
      </c>
      <c r="I3563" s="56" t="s">
        <v>24819</v>
      </c>
      <c r="J3563" s="56"/>
      <c r="K3563" s="56" t="s">
        <v>7326</v>
      </c>
      <c r="L3563" s="90" t="str">
        <f t="shared" si="110"/>
        <v>NA</v>
      </c>
      <c r="M3563" s="90"/>
      <c r="O3563" s="91"/>
      <c r="P3563" s="56"/>
      <c r="Q3563" s="56"/>
      <c r="R3563" s="56"/>
      <c r="S3563" s="56"/>
      <c r="T3563" s="56" t="s">
        <v>19857</v>
      </c>
      <c r="U3563" s="56" t="s">
        <v>19858</v>
      </c>
      <c r="V3563" s="56" t="s">
        <v>19859</v>
      </c>
      <c r="W3563" s="56" t="s">
        <v>7566</v>
      </c>
      <c r="X3563" s="56" t="s">
        <v>2849</v>
      </c>
      <c r="Y3563" s="56"/>
      <c r="Z3563" s="56" t="s">
        <v>19860</v>
      </c>
      <c r="AA3563" s="56" t="s">
        <v>19856</v>
      </c>
      <c r="AB3563" s="56" t="s">
        <v>19861</v>
      </c>
      <c r="AC3563" s="56" t="s">
        <v>87</v>
      </c>
      <c r="AD3563" s="90" t="str">
        <f t="shared" si="111"/>
        <v>NA</v>
      </c>
      <c r="AE3563" s="90"/>
      <c r="AF3563" s="90"/>
      <c r="AG3563" s="90"/>
    </row>
    <row r="3564" spans="1:33">
      <c r="A3564" s="56" t="s">
        <v>24821</v>
      </c>
      <c r="B3564" s="56" t="s">
        <v>24822</v>
      </c>
      <c r="C3564" s="56" t="s">
        <v>24823</v>
      </c>
      <c r="D3564" s="56" t="s">
        <v>7566</v>
      </c>
      <c r="E3564" s="56" t="s">
        <v>4451</v>
      </c>
      <c r="F3564" s="56" t="s">
        <v>22</v>
      </c>
      <c r="G3564" s="56"/>
      <c r="H3564" s="56" t="s">
        <v>24824</v>
      </c>
      <c r="I3564" s="56" t="s">
        <v>24819</v>
      </c>
      <c r="J3564" s="56"/>
      <c r="K3564" s="56" t="s">
        <v>7326</v>
      </c>
      <c r="L3564" s="90" t="str">
        <f t="shared" si="110"/>
        <v>NA</v>
      </c>
      <c r="M3564" s="90"/>
      <c r="O3564" s="91"/>
      <c r="P3564" s="56"/>
      <c r="Q3564" s="56"/>
      <c r="R3564" s="56"/>
      <c r="S3564" s="56"/>
      <c r="T3564" s="56" t="s">
        <v>19862</v>
      </c>
      <c r="U3564" s="56" t="s">
        <v>19863</v>
      </c>
      <c r="V3564" s="56" t="s">
        <v>19864</v>
      </c>
      <c r="W3564" s="56" t="s">
        <v>7566</v>
      </c>
      <c r="X3564" s="56" t="s">
        <v>19865</v>
      </c>
      <c r="Y3564" s="56"/>
      <c r="Z3564" s="56" t="s">
        <v>19866</v>
      </c>
      <c r="AA3564" s="56" t="s">
        <v>19867</v>
      </c>
      <c r="AB3564" s="56" t="s">
        <v>19868</v>
      </c>
      <c r="AC3564" s="56" t="s">
        <v>7326</v>
      </c>
      <c r="AD3564" s="90" t="str">
        <f t="shared" si="111"/>
        <v>NA</v>
      </c>
      <c r="AE3564" s="90"/>
      <c r="AF3564" s="90"/>
      <c r="AG3564" s="90"/>
    </row>
    <row r="3565" spans="1:33">
      <c r="A3565" s="56" t="s">
        <v>24825</v>
      </c>
      <c r="B3565" s="56" t="s">
        <v>24826</v>
      </c>
      <c r="C3565" s="56" t="s">
        <v>24827</v>
      </c>
      <c r="D3565" s="56" t="s">
        <v>7566</v>
      </c>
      <c r="E3565" s="56" t="s">
        <v>4451</v>
      </c>
      <c r="F3565" s="56" t="s">
        <v>22</v>
      </c>
      <c r="G3565" s="56"/>
      <c r="H3565" s="56" t="s">
        <v>24828</v>
      </c>
      <c r="I3565" s="56" t="s">
        <v>24819</v>
      </c>
      <c r="J3565" s="56" t="s">
        <v>24829</v>
      </c>
      <c r="K3565" s="56" t="s">
        <v>7326</v>
      </c>
      <c r="L3565" s="90" t="str">
        <f t="shared" si="110"/>
        <v>NA</v>
      </c>
      <c r="M3565" s="90"/>
      <c r="O3565" s="91"/>
      <c r="P3565" s="56"/>
      <c r="Q3565" s="56"/>
      <c r="R3565" s="56"/>
      <c r="S3565" s="56"/>
      <c r="T3565" s="56" t="s">
        <v>19869</v>
      </c>
      <c r="U3565" s="56" t="s">
        <v>19870</v>
      </c>
      <c r="V3565" s="56" t="s">
        <v>19871</v>
      </c>
      <c r="W3565" s="56" t="s">
        <v>7566</v>
      </c>
      <c r="X3565" s="56" t="s">
        <v>19872</v>
      </c>
      <c r="Y3565" s="56"/>
      <c r="Z3565" s="56" t="s">
        <v>19873</v>
      </c>
      <c r="AA3565" s="56" t="s">
        <v>19874</v>
      </c>
      <c r="AB3565" s="56" t="s">
        <v>19869</v>
      </c>
      <c r="AC3565" s="56" t="s">
        <v>7326</v>
      </c>
      <c r="AD3565" s="90" t="str">
        <f t="shared" si="111"/>
        <v>NA</v>
      </c>
      <c r="AE3565" s="90"/>
      <c r="AF3565" s="90"/>
      <c r="AG3565" s="90"/>
    </row>
    <row r="3566" spans="1:33">
      <c r="A3566" s="56" t="s">
        <v>24830</v>
      </c>
      <c r="B3566" s="56" t="s">
        <v>24831</v>
      </c>
      <c r="C3566" s="56" t="s">
        <v>24832</v>
      </c>
      <c r="D3566" s="56" t="s">
        <v>7566</v>
      </c>
      <c r="E3566" s="56" t="s">
        <v>4451</v>
      </c>
      <c r="F3566" s="56" t="s">
        <v>22</v>
      </c>
      <c r="G3566" s="56"/>
      <c r="H3566" s="56" t="s">
        <v>24824</v>
      </c>
      <c r="I3566" s="56" t="s">
        <v>24819</v>
      </c>
      <c r="J3566" s="56" t="s">
        <v>24833</v>
      </c>
      <c r="K3566" s="56" t="s">
        <v>87</v>
      </c>
      <c r="L3566" s="90" t="str">
        <f t="shared" si="110"/>
        <v>NA</v>
      </c>
      <c r="M3566" s="90"/>
      <c r="O3566" s="91"/>
      <c r="P3566" s="56"/>
      <c r="Q3566" s="56"/>
      <c r="R3566" s="56"/>
      <c r="S3566" s="56"/>
      <c r="T3566" s="56" t="s">
        <v>19875</v>
      </c>
      <c r="U3566" s="56" t="s">
        <v>19876</v>
      </c>
      <c r="V3566" s="56" t="s">
        <v>19877</v>
      </c>
      <c r="W3566" s="56" t="s">
        <v>7566</v>
      </c>
      <c r="X3566" s="56" t="s">
        <v>19878</v>
      </c>
      <c r="Y3566" s="56"/>
      <c r="Z3566" s="56" t="s">
        <v>19879</v>
      </c>
      <c r="AA3566" s="56" t="s">
        <v>19880</v>
      </c>
      <c r="AB3566" s="56" t="s">
        <v>19881</v>
      </c>
      <c r="AC3566" s="56" t="s">
        <v>7326</v>
      </c>
      <c r="AD3566" s="90" t="str">
        <f t="shared" si="111"/>
        <v>NA</v>
      </c>
      <c r="AE3566" s="90"/>
      <c r="AF3566" s="90"/>
      <c r="AG3566" s="90"/>
    </row>
    <row r="3567" spans="1:33">
      <c r="A3567" s="56" t="s">
        <v>24834</v>
      </c>
      <c r="B3567" s="56" t="s">
        <v>24835</v>
      </c>
      <c r="C3567" s="56" t="s">
        <v>24836</v>
      </c>
      <c r="D3567" s="56" t="s">
        <v>7566</v>
      </c>
      <c r="E3567" s="56" t="s">
        <v>4462</v>
      </c>
      <c r="F3567" s="56" t="s">
        <v>22</v>
      </c>
      <c r="G3567" s="56"/>
      <c r="H3567" s="56" t="s">
        <v>24837</v>
      </c>
      <c r="I3567" s="56" t="s">
        <v>24838</v>
      </c>
      <c r="J3567" s="56"/>
      <c r="K3567" s="56" t="s">
        <v>7326</v>
      </c>
      <c r="L3567" s="90" t="str">
        <f t="shared" si="110"/>
        <v>NA</v>
      </c>
      <c r="M3567" s="90"/>
      <c r="O3567" s="91"/>
      <c r="P3567" s="56"/>
      <c r="Q3567" s="56"/>
      <c r="R3567" s="56"/>
      <c r="S3567" s="56"/>
      <c r="T3567" s="56" t="s">
        <v>19882</v>
      </c>
      <c r="U3567" s="56" t="s">
        <v>19883</v>
      </c>
      <c r="V3567" s="56" t="s">
        <v>19884</v>
      </c>
      <c r="W3567" s="56" t="s">
        <v>7566</v>
      </c>
      <c r="X3567" s="56" t="s">
        <v>2863</v>
      </c>
      <c r="Y3567" s="56"/>
      <c r="Z3567" s="56" t="s">
        <v>19885</v>
      </c>
      <c r="AA3567" s="56" t="s">
        <v>19886</v>
      </c>
      <c r="AB3567" s="56" t="s">
        <v>19887</v>
      </c>
      <c r="AC3567" s="56" t="s">
        <v>7326</v>
      </c>
      <c r="AD3567" s="90" t="str">
        <f t="shared" si="111"/>
        <v>NA</v>
      </c>
      <c r="AE3567" s="90"/>
      <c r="AF3567" s="90"/>
      <c r="AG3567" s="90"/>
    </row>
    <row r="3568" spans="1:33">
      <c r="A3568" s="56" t="s">
        <v>24839</v>
      </c>
      <c r="B3568" s="56" t="s">
        <v>24840</v>
      </c>
      <c r="C3568" s="56" t="s">
        <v>24841</v>
      </c>
      <c r="D3568" s="56" t="s">
        <v>7566</v>
      </c>
      <c r="E3568" s="56" t="s">
        <v>24842</v>
      </c>
      <c r="F3568" s="56" t="s">
        <v>22</v>
      </c>
      <c r="G3568" s="56"/>
      <c r="H3568" s="56" t="s">
        <v>24843</v>
      </c>
      <c r="I3568" s="56" t="s">
        <v>24844</v>
      </c>
      <c r="J3568" s="56"/>
      <c r="K3568" s="56" t="s">
        <v>7326</v>
      </c>
      <c r="L3568" s="90" t="str">
        <f t="shared" si="110"/>
        <v>NA</v>
      </c>
      <c r="M3568" s="90"/>
      <c r="O3568" s="91"/>
      <c r="P3568" s="56"/>
      <c r="Q3568" s="56"/>
      <c r="R3568" s="56"/>
      <c r="S3568" s="56"/>
      <c r="T3568" s="56" t="s">
        <v>19888</v>
      </c>
      <c r="U3568" s="56" t="s">
        <v>19889</v>
      </c>
      <c r="V3568" s="56" t="s">
        <v>8869</v>
      </c>
      <c r="W3568" s="56" t="s">
        <v>7566</v>
      </c>
      <c r="X3568" s="56" t="s">
        <v>2863</v>
      </c>
      <c r="Y3568" s="56"/>
      <c r="Z3568" s="56" t="s">
        <v>19890</v>
      </c>
      <c r="AA3568" s="56" t="s">
        <v>19886</v>
      </c>
      <c r="AB3568" s="56" t="s">
        <v>19891</v>
      </c>
      <c r="AC3568" s="56" t="s">
        <v>7326</v>
      </c>
      <c r="AD3568" s="90" t="str">
        <f t="shared" si="111"/>
        <v>NA</v>
      </c>
      <c r="AE3568" s="90"/>
      <c r="AF3568" s="90"/>
      <c r="AG3568" s="90"/>
    </row>
    <row r="3569" spans="1:33">
      <c r="A3569" s="56" t="s">
        <v>24845</v>
      </c>
      <c r="B3569" s="56" t="s">
        <v>24846</v>
      </c>
      <c r="C3569" s="56" t="s">
        <v>24847</v>
      </c>
      <c r="D3569" s="56" t="s">
        <v>7566</v>
      </c>
      <c r="E3569" s="56" t="s">
        <v>24848</v>
      </c>
      <c r="F3569" s="56" t="s">
        <v>22</v>
      </c>
      <c r="G3569" s="56"/>
      <c r="H3569" s="56" t="s">
        <v>24849</v>
      </c>
      <c r="I3569" s="56" t="s">
        <v>24850</v>
      </c>
      <c r="J3569" s="56" t="s">
        <v>24851</v>
      </c>
      <c r="K3569" s="56" t="s">
        <v>7326</v>
      </c>
      <c r="L3569" s="90" t="str">
        <f t="shared" si="110"/>
        <v>NA</v>
      </c>
      <c r="M3569" s="90"/>
      <c r="O3569" s="91"/>
      <c r="P3569" s="56"/>
      <c r="Q3569" s="56"/>
      <c r="R3569" s="56"/>
      <c r="S3569" s="56"/>
      <c r="T3569" s="56" t="s">
        <v>19892</v>
      </c>
      <c r="U3569" s="56" t="s">
        <v>19893</v>
      </c>
      <c r="V3569" s="56" t="s">
        <v>19894</v>
      </c>
      <c r="W3569" s="56" t="s">
        <v>7566</v>
      </c>
      <c r="X3569" s="56" t="s">
        <v>19895</v>
      </c>
      <c r="Y3569" s="56"/>
      <c r="Z3569" s="56" t="s">
        <v>19896</v>
      </c>
      <c r="AA3569" s="56" t="s">
        <v>19897</v>
      </c>
      <c r="AB3569" s="56" t="s">
        <v>19892</v>
      </c>
      <c r="AC3569" s="56" t="s">
        <v>7326</v>
      </c>
      <c r="AD3569" s="90" t="str">
        <f t="shared" si="111"/>
        <v>NA</v>
      </c>
      <c r="AE3569" s="90"/>
      <c r="AF3569" s="90"/>
      <c r="AG3569" s="90"/>
    </row>
    <row r="3570" spans="1:33">
      <c r="A3570" s="56" t="s">
        <v>24852</v>
      </c>
      <c r="B3570" s="56" t="s">
        <v>24853</v>
      </c>
      <c r="C3570" s="56" t="s">
        <v>24854</v>
      </c>
      <c r="D3570" s="56" t="s">
        <v>7566</v>
      </c>
      <c r="E3570" s="56" t="s">
        <v>24848</v>
      </c>
      <c r="F3570" s="56" t="s">
        <v>22</v>
      </c>
      <c r="G3570" s="56"/>
      <c r="H3570" s="56" t="s">
        <v>24855</v>
      </c>
      <c r="I3570" s="56" t="s">
        <v>24850</v>
      </c>
      <c r="J3570" s="56" t="s">
        <v>24856</v>
      </c>
      <c r="K3570" s="56" t="s">
        <v>87</v>
      </c>
      <c r="L3570" s="90" t="str">
        <f t="shared" si="110"/>
        <v>NA</v>
      </c>
      <c r="M3570" s="90"/>
      <c r="O3570" s="91"/>
      <c r="P3570" s="56"/>
      <c r="Q3570" s="56"/>
      <c r="R3570" s="56"/>
      <c r="S3570" s="56"/>
      <c r="T3570" s="56" t="s">
        <v>19898</v>
      </c>
      <c r="U3570" s="56" t="s">
        <v>19899</v>
      </c>
      <c r="V3570" s="56" t="s">
        <v>19900</v>
      </c>
      <c r="W3570" s="56" t="s">
        <v>7566</v>
      </c>
      <c r="X3570" s="56" t="s">
        <v>19901</v>
      </c>
      <c r="Y3570" s="56"/>
      <c r="Z3570" s="56" t="s">
        <v>19902</v>
      </c>
      <c r="AA3570" s="56" t="s">
        <v>19903</v>
      </c>
      <c r="AB3570" s="56" t="s">
        <v>19904</v>
      </c>
      <c r="AC3570" s="56" t="s">
        <v>7326</v>
      </c>
      <c r="AD3570" s="90" t="str">
        <f t="shared" si="111"/>
        <v>NA</v>
      </c>
      <c r="AE3570" s="90"/>
      <c r="AF3570" s="90"/>
      <c r="AG3570" s="90"/>
    </row>
    <row r="3571" spans="1:33">
      <c r="A3571" s="56" t="s">
        <v>24857</v>
      </c>
      <c r="B3571" s="56" t="s">
        <v>24858</v>
      </c>
      <c r="C3571" s="56" t="s">
        <v>24859</v>
      </c>
      <c r="D3571" s="56" t="s">
        <v>7566</v>
      </c>
      <c r="E3571" s="56" t="s">
        <v>4470</v>
      </c>
      <c r="F3571" s="56" t="s">
        <v>22</v>
      </c>
      <c r="G3571" s="56"/>
      <c r="H3571" s="56" t="s">
        <v>24860</v>
      </c>
      <c r="I3571" s="56" t="s">
        <v>24861</v>
      </c>
      <c r="J3571" s="56" t="s">
        <v>24857</v>
      </c>
      <c r="K3571" s="56" t="s">
        <v>7326</v>
      </c>
      <c r="L3571" s="90" t="str">
        <f t="shared" si="110"/>
        <v>NA</v>
      </c>
      <c r="M3571" s="90"/>
      <c r="O3571" s="91"/>
      <c r="P3571" s="56"/>
      <c r="Q3571" s="56"/>
      <c r="R3571" s="56"/>
      <c r="S3571" s="56"/>
      <c r="T3571" s="56" t="s">
        <v>19905</v>
      </c>
      <c r="U3571" s="56" t="s">
        <v>19906</v>
      </c>
      <c r="V3571" s="56" t="s">
        <v>8869</v>
      </c>
      <c r="W3571" s="56" t="s">
        <v>7566</v>
      </c>
      <c r="X3571" s="56" t="s">
        <v>19901</v>
      </c>
      <c r="Y3571" s="56"/>
      <c r="Z3571" s="56" t="s">
        <v>19907</v>
      </c>
      <c r="AA3571" s="56" t="s">
        <v>19903</v>
      </c>
      <c r="AB3571" s="56" t="s">
        <v>19908</v>
      </c>
      <c r="AC3571" s="56" t="s">
        <v>7326</v>
      </c>
      <c r="AD3571" s="90" t="str">
        <f t="shared" si="111"/>
        <v>NA</v>
      </c>
      <c r="AE3571" s="90"/>
      <c r="AF3571" s="90"/>
      <c r="AG3571" s="90"/>
    </row>
    <row r="3572" spans="1:33">
      <c r="A3572" s="56" t="s">
        <v>24862</v>
      </c>
      <c r="B3572" s="56" t="s">
        <v>24863</v>
      </c>
      <c r="C3572" s="56" t="s">
        <v>24864</v>
      </c>
      <c r="D3572" s="56" t="s">
        <v>7566</v>
      </c>
      <c r="E3572" s="56" t="s">
        <v>4470</v>
      </c>
      <c r="F3572" s="56" t="s">
        <v>22</v>
      </c>
      <c r="G3572" s="56"/>
      <c r="H3572" s="56" t="s">
        <v>24865</v>
      </c>
      <c r="I3572" s="56" t="s">
        <v>24861</v>
      </c>
      <c r="J3572" s="56" t="s">
        <v>24862</v>
      </c>
      <c r="K3572" s="56" t="s">
        <v>7326</v>
      </c>
      <c r="L3572" s="90" t="str">
        <f t="shared" si="110"/>
        <v>NA</v>
      </c>
      <c r="M3572" s="90"/>
      <c r="O3572" s="91"/>
      <c r="P3572" s="56"/>
      <c r="Q3572" s="56"/>
      <c r="R3572" s="56"/>
      <c r="S3572" s="56"/>
      <c r="T3572" s="56" t="s">
        <v>19909</v>
      </c>
      <c r="U3572" s="56" t="s">
        <v>19910</v>
      </c>
      <c r="V3572" s="56" t="s">
        <v>14978</v>
      </c>
      <c r="W3572" s="56" t="s">
        <v>7566</v>
      </c>
      <c r="X3572" s="56" t="s">
        <v>19911</v>
      </c>
      <c r="Y3572" s="56"/>
      <c r="Z3572" s="56" t="s">
        <v>19912</v>
      </c>
      <c r="AA3572" s="56" t="s">
        <v>19913</v>
      </c>
      <c r="AB3572" s="56" t="s">
        <v>19909</v>
      </c>
      <c r="AC3572" s="56" t="s">
        <v>7326</v>
      </c>
      <c r="AD3572" s="90" t="str">
        <f t="shared" si="111"/>
        <v>NA</v>
      </c>
      <c r="AE3572" s="90"/>
      <c r="AF3572" s="90"/>
      <c r="AG3572" s="90"/>
    </row>
    <row r="3573" spans="1:33">
      <c r="A3573" s="56" t="s">
        <v>24866</v>
      </c>
      <c r="B3573" s="56" t="s">
        <v>24867</v>
      </c>
      <c r="C3573" s="56" t="s">
        <v>24868</v>
      </c>
      <c r="D3573" s="56" t="s">
        <v>7566</v>
      </c>
      <c r="E3573" s="56" t="s">
        <v>4470</v>
      </c>
      <c r="F3573" s="56" t="s">
        <v>22</v>
      </c>
      <c r="G3573" s="56"/>
      <c r="H3573" s="56" t="s">
        <v>24865</v>
      </c>
      <c r="I3573" s="56" t="s">
        <v>24861</v>
      </c>
      <c r="J3573" s="56"/>
      <c r="K3573" s="56" t="s">
        <v>7326</v>
      </c>
      <c r="L3573" s="90" t="str">
        <f t="shared" si="110"/>
        <v>NA</v>
      </c>
      <c r="M3573" s="90"/>
      <c r="O3573" s="91"/>
      <c r="P3573" s="56"/>
      <c r="Q3573" s="56"/>
      <c r="R3573" s="56"/>
      <c r="S3573" s="56"/>
      <c r="T3573" s="56" t="s">
        <v>19914</v>
      </c>
      <c r="U3573" s="56" t="s">
        <v>19915</v>
      </c>
      <c r="V3573" s="56" t="s">
        <v>19916</v>
      </c>
      <c r="W3573" s="56" t="s">
        <v>7566</v>
      </c>
      <c r="X3573" s="56" t="s">
        <v>19917</v>
      </c>
      <c r="Y3573" s="56"/>
      <c r="Z3573" s="56" t="s">
        <v>19918</v>
      </c>
      <c r="AA3573" s="56" t="s">
        <v>19919</v>
      </c>
      <c r="AB3573" s="56" t="s">
        <v>19920</v>
      </c>
      <c r="AC3573" s="56" t="s">
        <v>7326</v>
      </c>
      <c r="AD3573" s="90" t="str">
        <f t="shared" si="111"/>
        <v>NA</v>
      </c>
      <c r="AE3573" s="90"/>
      <c r="AF3573" s="90"/>
      <c r="AG3573" s="90"/>
    </row>
    <row r="3574" spans="1:33">
      <c r="A3574" s="56" t="s">
        <v>24869</v>
      </c>
      <c r="B3574" s="56" t="s">
        <v>24870</v>
      </c>
      <c r="C3574" s="56" t="s">
        <v>24871</v>
      </c>
      <c r="D3574" s="56" t="s">
        <v>7566</v>
      </c>
      <c r="E3574" s="56" t="s">
        <v>4501</v>
      </c>
      <c r="F3574" s="56" t="s">
        <v>22</v>
      </c>
      <c r="G3574" s="56"/>
      <c r="H3574" s="56" t="s">
        <v>24872</v>
      </c>
      <c r="I3574" s="56" t="s">
        <v>24873</v>
      </c>
      <c r="J3574" s="56"/>
      <c r="K3574" s="56" t="s">
        <v>7326</v>
      </c>
      <c r="L3574" s="90" t="str">
        <f t="shared" si="110"/>
        <v>NA</v>
      </c>
      <c r="M3574" s="90"/>
      <c r="O3574" s="91"/>
      <c r="P3574" s="56"/>
      <c r="Q3574" s="56"/>
      <c r="R3574" s="56"/>
      <c r="S3574" s="56"/>
      <c r="T3574" s="56" t="s">
        <v>19921</v>
      </c>
      <c r="U3574" s="56" t="s">
        <v>19922</v>
      </c>
      <c r="V3574" s="56" t="s">
        <v>8869</v>
      </c>
      <c r="W3574" s="56" t="s">
        <v>7566</v>
      </c>
      <c r="X3574" s="56" t="s">
        <v>19923</v>
      </c>
      <c r="Y3574" s="56"/>
      <c r="Z3574" s="56" t="s">
        <v>19924</v>
      </c>
      <c r="AA3574" s="56" t="s">
        <v>19925</v>
      </c>
      <c r="AB3574" s="56" t="s">
        <v>19926</v>
      </c>
      <c r="AC3574" s="56" t="s">
        <v>7326</v>
      </c>
      <c r="AD3574" s="90" t="str">
        <f t="shared" si="111"/>
        <v>NA</v>
      </c>
      <c r="AE3574" s="90"/>
      <c r="AF3574" s="90"/>
      <c r="AG3574" s="90"/>
    </row>
    <row r="3575" spans="1:33">
      <c r="A3575" s="56" t="s">
        <v>24874</v>
      </c>
      <c r="B3575" s="56" t="s">
        <v>24875</v>
      </c>
      <c r="C3575" s="56" t="s">
        <v>24876</v>
      </c>
      <c r="D3575" s="56" t="s">
        <v>7566</v>
      </c>
      <c r="E3575" s="56" t="s">
        <v>4501</v>
      </c>
      <c r="F3575" s="56" t="s">
        <v>22</v>
      </c>
      <c r="G3575" s="56"/>
      <c r="H3575" s="56" t="s">
        <v>24877</v>
      </c>
      <c r="I3575" s="56" t="s">
        <v>24873</v>
      </c>
      <c r="J3575" s="56" t="s">
        <v>24878</v>
      </c>
      <c r="K3575" s="56" t="s">
        <v>87</v>
      </c>
      <c r="L3575" s="90" t="str">
        <f t="shared" si="110"/>
        <v>NA</v>
      </c>
      <c r="M3575" s="90"/>
      <c r="O3575" s="91"/>
      <c r="P3575" s="56"/>
      <c r="Q3575" s="56"/>
      <c r="R3575" s="56"/>
      <c r="S3575" s="56"/>
      <c r="T3575" s="56" t="s">
        <v>19927</v>
      </c>
      <c r="U3575" s="56" t="s">
        <v>19928</v>
      </c>
      <c r="V3575" s="56" t="s">
        <v>19929</v>
      </c>
      <c r="W3575" s="56" t="s">
        <v>7566</v>
      </c>
      <c r="X3575" s="56" t="s">
        <v>19930</v>
      </c>
      <c r="Y3575" s="56"/>
      <c r="Z3575" s="56" t="s">
        <v>19931</v>
      </c>
      <c r="AA3575" s="56" t="s">
        <v>19932</v>
      </c>
      <c r="AB3575" s="56"/>
      <c r="AC3575" s="56" t="s">
        <v>7326</v>
      </c>
      <c r="AD3575" s="90" t="str">
        <f t="shared" si="111"/>
        <v>NA</v>
      </c>
      <c r="AE3575" s="90"/>
      <c r="AF3575" s="90"/>
      <c r="AG3575" s="90"/>
    </row>
    <row r="3576" spans="1:33">
      <c r="A3576" s="56" t="s">
        <v>24879</v>
      </c>
      <c r="B3576" s="56" t="s">
        <v>24880</v>
      </c>
      <c r="C3576" s="56" t="s">
        <v>23198</v>
      </c>
      <c r="D3576" s="56" t="s">
        <v>7566</v>
      </c>
      <c r="E3576" s="56" t="s">
        <v>4510</v>
      </c>
      <c r="F3576" s="56" t="s">
        <v>22</v>
      </c>
      <c r="G3576" s="56"/>
      <c r="H3576" s="56" t="s">
        <v>24881</v>
      </c>
      <c r="I3576" s="56" t="s">
        <v>24882</v>
      </c>
      <c r="J3576" s="56" t="s">
        <v>24883</v>
      </c>
      <c r="K3576" s="56" t="s">
        <v>7326</v>
      </c>
      <c r="L3576" s="90" t="str">
        <f t="shared" si="110"/>
        <v>NA</v>
      </c>
      <c r="M3576" s="90"/>
      <c r="O3576" s="91"/>
      <c r="P3576" s="56"/>
      <c r="Q3576" s="56"/>
      <c r="R3576" s="56"/>
      <c r="S3576" s="56"/>
      <c r="T3576" s="56" t="s">
        <v>19933</v>
      </c>
      <c r="U3576" s="56" t="s">
        <v>19934</v>
      </c>
      <c r="V3576" s="56" t="s">
        <v>19935</v>
      </c>
      <c r="W3576" s="56" t="s">
        <v>7566</v>
      </c>
      <c r="X3576" s="56" t="s">
        <v>19930</v>
      </c>
      <c r="Y3576" s="56"/>
      <c r="Z3576" s="56" t="s">
        <v>19931</v>
      </c>
      <c r="AA3576" s="56" t="s">
        <v>19932</v>
      </c>
      <c r="AB3576" s="56" t="s">
        <v>19936</v>
      </c>
      <c r="AC3576" s="56" t="s">
        <v>7326</v>
      </c>
      <c r="AD3576" s="90" t="str">
        <f t="shared" si="111"/>
        <v>NA</v>
      </c>
      <c r="AE3576" s="90"/>
      <c r="AF3576" s="90"/>
      <c r="AG3576" s="90"/>
    </row>
    <row r="3577" spans="1:33">
      <c r="A3577" s="56" t="s">
        <v>24884</v>
      </c>
      <c r="B3577" s="56" t="s">
        <v>24885</v>
      </c>
      <c r="C3577" s="56" t="s">
        <v>24886</v>
      </c>
      <c r="D3577" s="56" t="s">
        <v>7566</v>
      </c>
      <c r="E3577" s="56" t="s">
        <v>4510</v>
      </c>
      <c r="F3577" s="56" t="s">
        <v>22</v>
      </c>
      <c r="G3577" s="56"/>
      <c r="H3577" s="56" t="s">
        <v>24887</v>
      </c>
      <c r="I3577" s="56" t="s">
        <v>24882</v>
      </c>
      <c r="J3577" s="56" t="s">
        <v>24888</v>
      </c>
      <c r="K3577" s="56" t="s">
        <v>7326</v>
      </c>
      <c r="L3577" s="90" t="str">
        <f t="shared" si="110"/>
        <v>NA</v>
      </c>
      <c r="M3577" s="90"/>
      <c r="O3577" s="91"/>
      <c r="P3577" s="56"/>
      <c r="Q3577" s="56"/>
      <c r="R3577" s="56"/>
      <c r="S3577" s="56"/>
      <c r="T3577" s="56" t="s">
        <v>19937</v>
      </c>
      <c r="U3577" s="56" t="s">
        <v>19938</v>
      </c>
      <c r="V3577" s="56" t="s">
        <v>19939</v>
      </c>
      <c r="W3577" s="56" t="s">
        <v>7566</v>
      </c>
      <c r="X3577" s="56" t="s">
        <v>19930</v>
      </c>
      <c r="Y3577" s="56"/>
      <c r="Z3577" s="56" t="s">
        <v>19940</v>
      </c>
      <c r="AA3577" s="56" t="s">
        <v>19932</v>
      </c>
      <c r="AB3577" s="56" t="s">
        <v>19941</v>
      </c>
      <c r="AC3577" s="56" t="s">
        <v>87</v>
      </c>
      <c r="AD3577" s="90" t="str">
        <f t="shared" si="111"/>
        <v>NA</v>
      </c>
      <c r="AE3577" s="90"/>
      <c r="AF3577" s="90"/>
      <c r="AG3577" s="90"/>
    </row>
    <row r="3578" spans="1:33">
      <c r="A3578" s="56" t="s">
        <v>24889</v>
      </c>
      <c r="B3578" s="56" t="s">
        <v>24890</v>
      </c>
      <c r="C3578" s="56" t="s">
        <v>24891</v>
      </c>
      <c r="D3578" s="56" t="s">
        <v>7566</v>
      </c>
      <c r="E3578" s="56" t="s">
        <v>4510</v>
      </c>
      <c r="F3578" s="56" t="s">
        <v>22</v>
      </c>
      <c r="G3578" s="56"/>
      <c r="H3578" s="56" t="s">
        <v>24892</v>
      </c>
      <c r="I3578" s="56" t="s">
        <v>24882</v>
      </c>
      <c r="J3578" s="56"/>
      <c r="K3578" s="56" t="s">
        <v>7326</v>
      </c>
      <c r="L3578" s="90" t="str">
        <f t="shared" si="110"/>
        <v>NA</v>
      </c>
      <c r="M3578" s="90"/>
      <c r="O3578" s="91"/>
      <c r="P3578" s="56"/>
      <c r="Q3578" s="56"/>
      <c r="R3578" s="56"/>
      <c r="S3578" s="56"/>
      <c r="T3578" s="56" t="s">
        <v>19942</v>
      </c>
      <c r="U3578" s="56" t="s">
        <v>19943</v>
      </c>
      <c r="V3578" s="56" t="s">
        <v>14978</v>
      </c>
      <c r="W3578" s="56" t="s">
        <v>7566</v>
      </c>
      <c r="X3578" s="56" t="s">
        <v>8791</v>
      </c>
      <c r="Y3578" s="56"/>
      <c r="Z3578" s="56" t="s">
        <v>19944</v>
      </c>
      <c r="AA3578" s="56" t="s">
        <v>19945</v>
      </c>
      <c r="AB3578" s="56" t="s">
        <v>19942</v>
      </c>
      <c r="AC3578" s="56" t="s">
        <v>7326</v>
      </c>
      <c r="AD3578" s="90" t="str">
        <f t="shared" si="111"/>
        <v>NA</v>
      </c>
      <c r="AE3578" s="90"/>
      <c r="AF3578" s="90"/>
      <c r="AG3578" s="90"/>
    </row>
    <row r="3579" spans="1:33">
      <c r="A3579" s="56" t="s">
        <v>24893</v>
      </c>
      <c r="B3579" s="56" t="s">
        <v>24894</v>
      </c>
      <c r="C3579" s="56" t="s">
        <v>24895</v>
      </c>
      <c r="D3579" s="56" t="s">
        <v>7566</v>
      </c>
      <c r="E3579" s="56" t="s">
        <v>4510</v>
      </c>
      <c r="F3579" s="56" t="s">
        <v>22</v>
      </c>
      <c r="G3579" s="56"/>
      <c r="H3579" s="56" t="s">
        <v>24896</v>
      </c>
      <c r="I3579" s="56" t="s">
        <v>24882</v>
      </c>
      <c r="J3579" s="56" t="s">
        <v>24897</v>
      </c>
      <c r="K3579" s="56" t="s">
        <v>87</v>
      </c>
      <c r="L3579" s="90" t="str">
        <f t="shared" si="110"/>
        <v>NA</v>
      </c>
      <c r="M3579" s="90"/>
      <c r="O3579" s="91"/>
      <c r="P3579" s="56"/>
      <c r="Q3579" s="56"/>
      <c r="R3579" s="56"/>
      <c r="S3579" s="56"/>
      <c r="T3579" s="56" t="s">
        <v>19946</v>
      </c>
      <c r="U3579" s="56" t="s">
        <v>19947</v>
      </c>
      <c r="V3579" s="56" t="s">
        <v>19948</v>
      </c>
      <c r="W3579" s="56" t="s">
        <v>7566</v>
      </c>
      <c r="X3579" s="56" t="s">
        <v>8791</v>
      </c>
      <c r="Y3579" s="56"/>
      <c r="Z3579" s="56" t="s">
        <v>19949</v>
      </c>
      <c r="AA3579" s="56" t="s">
        <v>19945</v>
      </c>
      <c r="AB3579" s="56" t="s">
        <v>19950</v>
      </c>
      <c r="AC3579" s="56" t="s">
        <v>87</v>
      </c>
      <c r="AD3579" s="90" t="str">
        <f t="shared" si="111"/>
        <v>NA</v>
      </c>
      <c r="AE3579" s="90"/>
      <c r="AF3579" s="90"/>
      <c r="AG3579" s="90"/>
    </row>
    <row r="3580" spans="1:33">
      <c r="A3580" s="56" t="s">
        <v>24898</v>
      </c>
      <c r="B3580" s="56" t="s">
        <v>24899</v>
      </c>
      <c r="C3580" s="56" t="s">
        <v>24900</v>
      </c>
      <c r="D3580" s="56" t="s">
        <v>7566</v>
      </c>
      <c r="E3580" s="56" t="s">
        <v>4510</v>
      </c>
      <c r="F3580" s="56" t="s">
        <v>22</v>
      </c>
      <c r="G3580" s="56"/>
      <c r="H3580" s="56" t="s">
        <v>24887</v>
      </c>
      <c r="I3580" s="56" t="s">
        <v>24882</v>
      </c>
      <c r="J3580" s="56" t="s">
        <v>24898</v>
      </c>
      <c r="K3580" s="56" t="s">
        <v>87</v>
      </c>
      <c r="L3580" s="90" t="str">
        <f t="shared" si="110"/>
        <v>NA</v>
      </c>
      <c r="M3580" s="90"/>
      <c r="O3580" s="91"/>
      <c r="P3580" s="56"/>
      <c r="Q3580" s="56"/>
      <c r="R3580" s="56"/>
      <c r="S3580" s="56"/>
      <c r="T3580" s="56" t="s">
        <v>19951</v>
      </c>
      <c r="U3580" s="56" t="s">
        <v>19952</v>
      </c>
      <c r="V3580" s="56" t="s">
        <v>19953</v>
      </c>
      <c r="W3580" s="56" t="s">
        <v>7566</v>
      </c>
      <c r="X3580" s="56" t="s">
        <v>8800</v>
      </c>
      <c r="Y3580" s="56"/>
      <c r="Z3580" s="56" t="s">
        <v>19954</v>
      </c>
      <c r="AA3580" s="56" t="s">
        <v>19955</v>
      </c>
      <c r="AB3580" s="56" t="s">
        <v>19956</v>
      </c>
      <c r="AC3580" s="56" t="s">
        <v>7326</v>
      </c>
      <c r="AD3580" s="90" t="str">
        <f t="shared" si="111"/>
        <v>NA</v>
      </c>
      <c r="AE3580" s="90"/>
      <c r="AF3580" s="90"/>
      <c r="AG3580" s="90"/>
    </row>
    <row r="3581" spans="1:33">
      <c r="A3581" s="56" t="s">
        <v>24901</v>
      </c>
      <c r="B3581" s="56" t="s">
        <v>24902</v>
      </c>
      <c r="C3581" s="56" t="s">
        <v>24903</v>
      </c>
      <c r="D3581" s="56" t="s">
        <v>7566</v>
      </c>
      <c r="E3581" s="56" t="s">
        <v>4519</v>
      </c>
      <c r="F3581" s="56" t="s">
        <v>22</v>
      </c>
      <c r="G3581" s="56"/>
      <c r="H3581" s="56" t="s">
        <v>24904</v>
      </c>
      <c r="I3581" s="56" t="s">
        <v>24905</v>
      </c>
      <c r="J3581" s="56" t="s">
        <v>24906</v>
      </c>
      <c r="K3581" s="56" t="s">
        <v>7326</v>
      </c>
      <c r="L3581" s="90" t="str">
        <f t="shared" si="110"/>
        <v>NA</v>
      </c>
      <c r="M3581" s="90"/>
      <c r="O3581" s="91"/>
      <c r="P3581" s="56"/>
      <c r="Q3581" s="56"/>
      <c r="R3581" s="56"/>
      <c r="S3581" s="56"/>
      <c r="T3581" s="56" t="s">
        <v>19957</v>
      </c>
      <c r="U3581" s="56" t="s">
        <v>19958</v>
      </c>
      <c r="V3581" s="56" t="s">
        <v>19959</v>
      </c>
      <c r="W3581" s="56" t="s">
        <v>7566</v>
      </c>
      <c r="X3581" s="56" t="s">
        <v>19960</v>
      </c>
      <c r="Y3581" s="56"/>
      <c r="Z3581" s="56" t="s">
        <v>19961</v>
      </c>
      <c r="AA3581" s="56" t="s">
        <v>19962</v>
      </c>
      <c r="AB3581" s="56" t="s">
        <v>19963</v>
      </c>
      <c r="AC3581" s="56" t="s">
        <v>7326</v>
      </c>
      <c r="AD3581" s="90" t="str">
        <f t="shared" si="111"/>
        <v>NA</v>
      </c>
      <c r="AE3581" s="90"/>
      <c r="AF3581" s="90"/>
      <c r="AG3581" s="90"/>
    </row>
    <row r="3582" spans="1:33">
      <c r="A3582" s="56" t="s">
        <v>24907</v>
      </c>
      <c r="B3582" s="56" t="s">
        <v>24908</v>
      </c>
      <c r="C3582" s="56" t="s">
        <v>23198</v>
      </c>
      <c r="D3582" s="56" t="s">
        <v>7566</v>
      </c>
      <c r="E3582" s="56" t="s">
        <v>4519</v>
      </c>
      <c r="F3582" s="56" t="s">
        <v>22</v>
      </c>
      <c r="G3582" s="56"/>
      <c r="H3582" s="56" t="s">
        <v>24909</v>
      </c>
      <c r="I3582" s="56" t="s">
        <v>24905</v>
      </c>
      <c r="J3582" s="56" t="s">
        <v>24910</v>
      </c>
      <c r="K3582" s="56" t="s">
        <v>7326</v>
      </c>
      <c r="L3582" s="90" t="str">
        <f t="shared" si="110"/>
        <v>NA</v>
      </c>
      <c r="M3582" s="90"/>
      <c r="O3582" s="91"/>
      <c r="P3582" s="56"/>
      <c r="Q3582" s="56"/>
      <c r="R3582" s="56"/>
      <c r="S3582" s="56"/>
      <c r="T3582" s="56" t="s">
        <v>19964</v>
      </c>
      <c r="U3582" s="56" t="s">
        <v>19965</v>
      </c>
      <c r="V3582" s="56" t="s">
        <v>19966</v>
      </c>
      <c r="W3582" s="56" t="s">
        <v>7566</v>
      </c>
      <c r="X3582" s="56" t="s">
        <v>19967</v>
      </c>
      <c r="Y3582" s="56"/>
      <c r="Z3582" s="56" t="s">
        <v>19968</v>
      </c>
      <c r="AA3582" s="56" t="s">
        <v>19969</v>
      </c>
      <c r="AB3582" s="56" t="s">
        <v>19970</v>
      </c>
      <c r="AC3582" s="56" t="s">
        <v>7326</v>
      </c>
      <c r="AD3582" s="90" t="str">
        <f t="shared" si="111"/>
        <v>NA</v>
      </c>
      <c r="AE3582" s="90"/>
      <c r="AF3582" s="90"/>
      <c r="AG3582" s="90"/>
    </row>
    <row r="3583" spans="1:33">
      <c r="A3583" s="56" t="s">
        <v>24911</v>
      </c>
      <c r="B3583" s="56" t="s">
        <v>24912</v>
      </c>
      <c r="C3583" s="56" t="s">
        <v>24913</v>
      </c>
      <c r="D3583" s="56" t="s">
        <v>7566</v>
      </c>
      <c r="E3583" s="56" t="s">
        <v>24914</v>
      </c>
      <c r="F3583" s="56" t="s">
        <v>22</v>
      </c>
      <c r="G3583" s="56"/>
      <c r="H3583" s="56" t="s">
        <v>24915</v>
      </c>
      <c r="I3583" s="56" t="s">
        <v>24916</v>
      </c>
      <c r="J3583" s="56" t="s">
        <v>24917</v>
      </c>
      <c r="K3583" s="56" t="s">
        <v>7326</v>
      </c>
      <c r="L3583" s="90" t="str">
        <f t="shared" si="110"/>
        <v>NA</v>
      </c>
      <c r="M3583" s="90"/>
      <c r="O3583" s="91"/>
      <c r="P3583" s="56"/>
      <c r="Q3583" s="56"/>
      <c r="R3583" s="56"/>
      <c r="S3583" s="56"/>
      <c r="T3583" s="56" t="s">
        <v>19971</v>
      </c>
      <c r="U3583" s="56" t="s">
        <v>19972</v>
      </c>
      <c r="V3583" s="56" t="s">
        <v>19973</v>
      </c>
      <c r="W3583" s="56" t="s">
        <v>7566</v>
      </c>
      <c r="X3583" s="56" t="s">
        <v>19974</v>
      </c>
      <c r="Y3583" s="56"/>
      <c r="Z3583" s="56" t="s">
        <v>19975</v>
      </c>
      <c r="AA3583" s="56" t="s">
        <v>19976</v>
      </c>
      <c r="AB3583" s="56" t="s">
        <v>19977</v>
      </c>
      <c r="AC3583" s="56" t="s">
        <v>7326</v>
      </c>
      <c r="AD3583" s="90" t="str">
        <f t="shared" si="111"/>
        <v>NA</v>
      </c>
      <c r="AE3583" s="90"/>
      <c r="AF3583" s="90"/>
      <c r="AG3583" s="90"/>
    </row>
    <row r="3584" spans="1:33">
      <c r="A3584" s="56" t="s">
        <v>24918</v>
      </c>
      <c r="B3584" s="56" t="s">
        <v>24919</v>
      </c>
      <c r="C3584" s="56" t="s">
        <v>24920</v>
      </c>
      <c r="D3584" s="56" t="s">
        <v>7566</v>
      </c>
      <c r="E3584" s="56" t="s">
        <v>24921</v>
      </c>
      <c r="F3584" s="56" t="s">
        <v>22</v>
      </c>
      <c r="G3584" s="56"/>
      <c r="H3584" s="56" t="s">
        <v>24922</v>
      </c>
      <c r="I3584" s="56" t="s">
        <v>24923</v>
      </c>
      <c r="J3584" s="56" t="s">
        <v>24924</v>
      </c>
      <c r="K3584" s="56" t="s">
        <v>7326</v>
      </c>
      <c r="L3584" s="90" t="str">
        <f t="shared" si="110"/>
        <v>NA</v>
      </c>
      <c r="M3584" s="90"/>
      <c r="O3584" s="91"/>
      <c r="P3584" s="56"/>
      <c r="Q3584" s="56"/>
      <c r="R3584" s="56"/>
      <c r="S3584" s="56"/>
      <c r="T3584" s="56" t="s">
        <v>19978</v>
      </c>
      <c r="U3584" s="56" t="s">
        <v>19979</v>
      </c>
      <c r="V3584" s="56" t="s">
        <v>19980</v>
      </c>
      <c r="W3584" s="56" t="s">
        <v>7566</v>
      </c>
      <c r="X3584" s="56" t="s">
        <v>19981</v>
      </c>
      <c r="Y3584" s="56"/>
      <c r="Z3584" s="56" t="s">
        <v>19982</v>
      </c>
      <c r="AA3584" s="56" t="s">
        <v>19983</v>
      </c>
      <c r="AB3584" s="56" t="s">
        <v>19984</v>
      </c>
      <c r="AC3584" s="56" t="s">
        <v>7326</v>
      </c>
      <c r="AD3584" s="90" t="str">
        <f t="shared" si="111"/>
        <v>NA</v>
      </c>
      <c r="AE3584" s="90"/>
      <c r="AF3584" s="90"/>
      <c r="AG3584" s="90"/>
    </row>
    <row r="3585" spans="1:33">
      <c r="A3585" s="56" t="s">
        <v>24925</v>
      </c>
      <c r="B3585" s="56" t="s">
        <v>24926</v>
      </c>
      <c r="C3585" s="56" t="s">
        <v>24927</v>
      </c>
      <c r="D3585" s="56" t="s">
        <v>7566</v>
      </c>
      <c r="E3585" s="56" t="s">
        <v>24928</v>
      </c>
      <c r="F3585" s="56" t="s">
        <v>22</v>
      </c>
      <c r="G3585" s="56"/>
      <c r="H3585" s="56" t="s">
        <v>24929</v>
      </c>
      <c r="I3585" s="56" t="s">
        <v>24930</v>
      </c>
      <c r="J3585" s="56" t="s">
        <v>24931</v>
      </c>
      <c r="K3585" s="56" t="s">
        <v>7326</v>
      </c>
      <c r="L3585" s="90" t="str">
        <f t="shared" si="110"/>
        <v>NA</v>
      </c>
      <c r="M3585" s="90"/>
      <c r="O3585" s="91"/>
      <c r="P3585" s="56"/>
      <c r="Q3585" s="56"/>
      <c r="R3585" s="56"/>
      <c r="S3585" s="56"/>
      <c r="T3585" s="56" t="s">
        <v>19985</v>
      </c>
      <c r="U3585" s="56" t="s">
        <v>19986</v>
      </c>
      <c r="V3585" s="56" t="s">
        <v>19987</v>
      </c>
      <c r="W3585" s="56" t="s">
        <v>7566</v>
      </c>
      <c r="X3585" s="56" t="s">
        <v>19988</v>
      </c>
      <c r="Y3585" s="56"/>
      <c r="Z3585" s="56" t="s">
        <v>19989</v>
      </c>
      <c r="AA3585" s="56" t="s">
        <v>19990</v>
      </c>
      <c r="AB3585" s="56" t="s">
        <v>19991</v>
      </c>
      <c r="AC3585" s="56" t="s">
        <v>7326</v>
      </c>
      <c r="AD3585" s="90" t="str">
        <f t="shared" si="111"/>
        <v>NA</v>
      </c>
      <c r="AE3585" s="90"/>
      <c r="AF3585" s="90"/>
      <c r="AG3585" s="90"/>
    </row>
    <row r="3586" spans="1:33">
      <c r="A3586" s="56" t="s">
        <v>24932</v>
      </c>
      <c r="B3586" s="56" t="s">
        <v>24933</v>
      </c>
      <c r="C3586" s="56" t="s">
        <v>24934</v>
      </c>
      <c r="D3586" s="56" t="s">
        <v>7566</v>
      </c>
      <c r="E3586" s="56" t="s">
        <v>24935</v>
      </c>
      <c r="F3586" s="56" t="s">
        <v>22</v>
      </c>
      <c r="G3586" s="56"/>
      <c r="H3586" s="56" t="s">
        <v>24936</v>
      </c>
      <c r="I3586" s="56" t="s">
        <v>24937</v>
      </c>
      <c r="J3586" s="56" t="s">
        <v>24938</v>
      </c>
      <c r="K3586" s="56" t="s">
        <v>7326</v>
      </c>
      <c r="L3586" s="90" t="str">
        <f t="shared" si="110"/>
        <v>NA</v>
      </c>
      <c r="M3586" s="90"/>
      <c r="O3586" s="91"/>
      <c r="P3586" s="56"/>
      <c r="Q3586" s="56"/>
      <c r="R3586" s="56"/>
      <c r="S3586" s="56"/>
      <c r="T3586" s="56" t="s">
        <v>19992</v>
      </c>
      <c r="U3586" s="56" t="s">
        <v>19993</v>
      </c>
      <c r="V3586" s="56" t="s">
        <v>19994</v>
      </c>
      <c r="W3586" s="56" t="s">
        <v>7566</v>
      </c>
      <c r="X3586" s="56" t="s">
        <v>19995</v>
      </c>
      <c r="Y3586" s="56"/>
      <c r="Z3586" s="56" t="s">
        <v>19996</v>
      </c>
      <c r="AA3586" s="56" t="s">
        <v>19997</v>
      </c>
      <c r="AB3586" s="56" t="s">
        <v>19998</v>
      </c>
      <c r="AC3586" s="56" t="s">
        <v>7326</v>
      </c>
      <c r="AD3586" s="90" t="str">
        <f t="shared" si="111"/>
        <v>NA</v>
      </c>
      <c r="AE3586" s="90"/>
      <c r="AF3586" s="90"/>
      <c r="AG3586" s="90"/>
    </row>
    <row r="3587" spans="1:33">
      <c r="A3587" s="56" t="s">
        <v>24939</v>
      </c>
      <c r="B3587" s="56" t="s">
        <v>24940</v>
      </c>
      <c r="C3587" s="56" t="s">
        <v>24941</v>
      </c>
      <c r="D3587" s="56" t="s">
        <v>7566</v>
      </c>
      <c r="E3587" s="56" t="s">
        <v>24942</v>
      </c>
      <c r="F3587" s="56" t="s">
        <v>22</v>
      </c>
      <c r="G3587" s="56"/>
      <c r="H3587" s="56" t="s">
        <v>24943</v>
      </c>
      <c r="I3587" s="56" t="s">
        <v>24944</v>
      </c>
      <c r="J3587" s="56" t="s">
        <v>24939</v>
      </c>
      <c r="K3587" s="56" t="s">
        <v>7326</v>
      </c>
      <c r="L3587" s="90" t="str">
        <f t="shared" ref="L3587:L3650" si="112">IF($P$3&lt;&gt;"",IF(ISNUMBER(SEARCH("*"&amp;$P$3&amp;"*", A3587)),A3587, IF(ISNUMBER(SEARCH("*"&amp;$P$3&amp;"*", H3587)),A3587, IF(ISNUMBER(SEARCH("*"&amp;$P$3&amp;"*", G3587)),A3587, IF(ISNUMBER(SEARCH("*"&amp;$P$3&amp;"*", J3587)),A3587,  IF(ISNUMBER(SEARCH("*"&amp;$P$3&amp;"*", E3587)),A3587, "NA"))))),"NA")</f>
        <v>NA</v>
      </c>
      <c r="M3587" s="90"/>
      <c r="O3587" s="91"/>
      <c r="P3587" s="56"/>
      <c r="Q3587" s="56"/>
      <c r="R3587" s="56"/>
      <c r="S3587" s="56"/>
      <c r="T3587" s="56" t="s">
        <v>19999</v>
      </c>
      <c r="U3587" s="56" t="s">
        <v>20000</v>
      </c>
      <c r="V3587" s="56" t="s">
        <v>20001</v>
      </c>
      <c r="W3587" s="56" t="s">
        <v>7566</v>
      </c>
      <c r="X3587" s="56" t="s">
        <v>20002</v>
      </c>
      <c r="Y3587" s="56"/>
      <c r="Z3587" s="56" t="s">
        <v>20003</v>
      </c>
      <c r="AA3587" s="56" t="s">
        <v>20004</v>
      </c>
      <c r="AB3587" s="56" t="s">
        <v>20005</v>
      </c>
      <c r="AC3587" s="56" t="s">
        <v>87</v>
      </c>
      <c r="AD3587" s="90" t="str">
        <f t="shared" ref="AD3587:AD3650" si="113">IF($P$19&lt;&gt;"",IF(ISNUMBER(SEARCH($P$19, V3587)),T3587, "NA"),"NA")</f>
        <v>NA</v>
      </c>
      <c r="AE3587" s="90"/>
      <c r="AF3587" s="90"/>
      <c r="AG3587" s="90"/>
    </row>
    <row r="3588" spans="1:33">
      <c r="A3588" s="56" t="s">
        <v>24945</v>
      </c>
      <c r="B3588" s="56" t="s">
        <v>24946</v>
      </c>
      <c r="C3588" s="56" t="s">
        <v>24947</v>
      </c>
      <c r="D3588" s="56" t="s">
        <v>7566</v>
      </c>
      <c r="E3588" s="56" t="s">
        <v>24948</v>
      </c>
      <c r="F3588" s="56" t="s">
        <v>22</v>
      </c>
      <c r="G3588" s="56"/>
      <c r="H3588" s="56" t="s">
        <v>24949</v>
      </c>
      <c r="I3588" s="56" t="s">
        <v>24950</v>
      </c>
      <c r="J3588" s="56" t="s">
        <v>24951</v>
      </c>
      <c r="K3588" s="56" t="s">
        <v>7326</v>
      </c>
      <c r="L3588" s="90" t="str">
        <f t="shared" si="112"/>
        <v>NA</v>
      </c>
      <c r="M3588" s="90"/>
      <c r="O3588" s="91"/>
      <c r="P3588" s="56"/>
      <c r="Q3588" s="56"/>
      <c r="R3588" s="56"/>
      <c r="S3588" s="56"/>
      <c r="T3588" s="56" t="s">
        <v>20006</v>
      </c>
      <c r="U3588" s="56" t="s">
        <v>20007</v>
      </c>
      <c r="V3588" s="56" t="s">
        <v>8264</v>
      </c>
      <c r="W3588" s="56" t="s">
        <v>7566</v>
      </c>
      <c r="X3588" s="56" t="s">
        <v>20008</v>
      </c>
      <c r="Y3588" s="56"/>
      <c r="Z3588" s="56" t="s">
        <v>20009</v>
      </c>
      <c r="AA3588" s="56" t="s">
        <v>20010</v>
      </c>
      <c r="AB3588" s="56" t="s">
        <v>20011</v>
      </c>
      <c r="AC3588" s="56" t="s">
        <v>7326</v>
      </c>
      <c r="AD3588" s="90" t="str">
        <f t="shared" si="113"/>
        <v>NA</v>
      </c>
      <c r="AE3588" s="90"/>
      <c r="AF3588" s="90"/>
      <c r="AG3588" s="90"/>
    </row>
    <row r="3589" spans="1:33">
      <c r="A3589" s="56" t="s">
        <v>24952</v>
      </c>
      <c r="B3589" s="56" t="s">
        <v>24953</v>
      </c>
      <c r="C3589" s="56" t="s">
        <v>24954</v>
      </c>
      <c r="D3589" s="56" t="s">
        <v>7566</v>
      </c>
      <c r="E3589" s="56" t="s">
        <v>4529</v>
      </c>
      <c r="F3589" s="56" t="s">
        <v>22</v>
      </c>
      <c r="G3589" s="56"/>
      <c r="H3589" s="56" t="s">
        <v>24955</v>
      </c>
      <c r="I3589" s="56" t="s">
        <v>24956</v>
      </c>
      <c r="J3589" s="56" t="s">
        <v>24957</v>
      </c>
      <c r="K3589" s="56" t="s">
        <v>7326</v>
      </c>
      <c r="L3589" s="90" t="str">
        <f t="shared" si="112"/>
        <v>NA</v>
      </c>
      <c r="M3589" s="90"/>
      <c r="O3589" s="91"/>
      <c r="P3589" s="56"/>
      <c r="Q3589" s="56"/>
      <c r="R3589" s="56"/>
      <c r="S3589" s="56"/>
      <c r="T3589" s="56" t="s">
        <v>20012</v>
      </c>
      <c r="U3589" s="56" t="s">
        <v>20013</v>
      </c>
      <c r="V3589" s="56" t="s">
        <v>20014</v>
      </c>
      <c r="W3589" s="56" t="s">
        <v>7566</v>
      </c>
      <c r="X3589" s="56" t="s">
        <v>20015</v>
      </c>
      <c r="Y3589" s="56"/>
      <c r="Z3589" s="56" t="s">
        <v>20016</v>
      </c>
      <c r="AA3589" s="56" t="s">
        <v>20017</v>
      </c>
      <c r="AB3589" s="56" t="s">
        <v>20018</v>
      </c>
      <c r="AC3589" s="56" t="s">
        <v>7326</v>
      </c>
      <c r="AD3589" s="90" t="str">
        <f t="shared" si="113"/>
        <v>NA</v>
      </c>
      <c r="AE3589" s="90"/>
      <c r="AF3589" s="90"/>
      <c r="AG3589" s="90"/>
    </row>
    <row r="3590" spans="1:33">
      <c r="A3590" s="56" t="s">
        <v>24958</v>
      </c>
      <c r="B3590" s="56" t="s">
        <v>24959</v>
      </c>
      <c r="C3590" s="56" t="s">
        <v>24960</v>
      </c>
      <c r="D3590" s="56" t="s">
        <v>7566</v>
      </c>
      <c r="E3590" s="56" t="s">
        <v>24961</v>
      </c>
      <c r="F3590" s="56" t="s">
        <v>22</v>
      </c>
      <c r="G3590" s="56"/>
      <c r="H3590" s="56" t="s">
        <v>24962</v>
      </c>
      <c r="I3590" s="56" t="s">
        <v>24963</v>
      </c>
      <c r="J3590" s="56" t="s">
        <v>24964</v>
      </c>
      <c r="K3590" s="56" t="s">
        <v>7326</v>
      </c>
      <c r="L3590" s="90" t="str">
        <f t="shared" si="112"/>
        <v>NA</v>
      </c>
      <c r="M3590" s="90"/>
      <c r="O3590" s="91"/>
      <c r="P3590" s="56"/>
      <c r="Q3590" s="56"/>
      <c r="R3590" s="56"/>
      <c r="S3590" s="56"/>
      <c r="T3590" s="56" t="s">
        <v>20019</v>
      </c>
      <c r="U3590" s="56" t="s">
        <v>20020</v>
      </c>
      <c r="V3590" s="56" t="s">
        <v>20021</v>
      </c>
      <c r="W3590" s="56" t="s">
        <v>7566</v>
      </c>
      <c r="X3590" s="56" t="s">
        <v>20022</v>
      </c>
      <c r="Y3590" s="56"/>
      <c r="Z3590" s="56" t="s">
        <v>20023</v>
      </c>
      <c r="AA3590" s="56" t="s">
        <v>20024</v>
      </c>
      <c r="AB3590" s="56"/>
      <c r="AC3590" s="56" t="s">
        <v>7326</v>
      </c>
      <c r="AD3590" s="90" t="str">
        <f t="shared" si="113"/>
        <v>NA</v>
      </c>
      <c r="AE3590" s="90"/>
      <c r="AF3590" s="90"/>
      <c r="AG3590" s="90"/>
    </row>
    <row r="3591" spans="1:33">
      <c r="A3591" s="56" t="s">
        <v>24965</v>
      </c>
      <c r="B3591" s="56" t="s">
        <v>24966</v>
      </c>
      <c r="C3591" s="56" t="s">
        <v>24967</v>
      </c>
      <c r="D3591" s="56" t="s">
        <v>7566</v>
      </c>
      <c r="E3591" s="56" t="s">
        <v>24968</v>
      </c>
      <c r="F3591" s="56" t="s">
        <v>22</v>
      </c>
      <c r="G3591" s="56"/>
      <c r="H3591" s="56" t="s">
        <v>24969</v>
      </c>
      <c r="I3591" s="56" t="s">
        <v>24970</v>
      </c>
      <c r="J3591" s="56"/>
      <c r="K3591" s="56" t="s">
        <v>7326</v>
      </c>
      <c r="L3591" s="90" t="str">
        <f t="shared" si="112"/>
        <v>NA</v>
      </c>
      <c r="M3591" s="90"/>
      <c r="O3591" s="91"/>
      <c r="P3591" s="56"/>
      <c r="Q3591" s="56"/>
      <c r="R3591" s="56"/>
      <c r="S3591" s="56"/>
      <c r="T3591" s="56" t="s">
        <v>20025</v>
      </c>
      <c r="U3591" s="56" t="s">
        <v>20026</v>
      </c>
      <c r="V3591" s="56" t="s">
        <v>20027</v>
      </c>
      <c r="W3591" s="56" t="s">
        <v>7566</v>
      </c>
      <c r="X3591" s="56" t="s">
        <v>20028</v>
      </c>
      <c r="Y3591" s="56"/>
      <c r="Z3591" s="56" t="s">
        <v>20029</v>
      </c>
      <c r="AA3591" s="56" t="s">
        <v>20030</v>
      </c>
      <c r="AB3591" s="56" t="s">
        <v>20031</v>
      </c>
      <c r="AC3591" s="56" t="s">
        <v>87</v>
      </c>
      <c r="AD3591" s="90" t="str">
        <f t="shared" si="113"/>
        <v>NA</v>
      </c>
      <c r="AE3591" s="90"/>
      <c r="AF3591" s="90"/>
      <c r="AG3591" s="90"/>
    </row>
    <row r="3592" spans="1:33">
      <c r="A3592" s="56" t="s">
        <v>24971</v>
      </c>
      <c r="B3592" s="56" t="s">
        <v>24972</v>
      </c>
      <c r="C3592" s="56" t="s">
        <v>24973</v>
      </c>
      <c r="D3592" s="56" t="s">
        <v>7566</v>
      </c>
      <c r="E3592" s="56" t="s">
        <v>24974</v>
      </c>
      <c r="F3592" s="56" t="s">
        <v>22</v>
      </c>
      <c r="G3592" s="56"/>
      <c r="H3592" s="56" t="s">
        <v>24975</v>
      </c>
      <c r="I3592" s="56" t="s">
        <v>24976</v>
      </c>
      <c r="J3592" s="56" t="s">
        <v>24977</v>
      </c>
      <c r="K3592" s="56" t="s">
        <v>87</v>
      </c>
      <c r="L3592" s="90" t="str">
        <f t="shared" si="112"/>
        <v>NA</v>
      </c>
      <c r="M3592" s="90"/>
      <c r="O3592" s="91"/>
      <c r="P3592" s="56"/>
      <c r="Q3592" s="56"/>
      <c r="R3592" s="56"/>
      <c r="S3592" s="56"/>
      <c r="T3592" s="56" t="s">
        <v>20032</v>
      </c>
      <c r="U3592" s="56" t="s">
        <v>20033</v>
      </c>
      <c r="V3592" s="56" t="s">
        <v>20034</v>
      </c>
      <c r="W3592" s="56" t="s">
        <v>7566</v>
      </c>
      <c r="X3592" s="56" t="s">
        <v>20035</v>
      </c>
      <c r="Y3592" s="56"/>
      <c r="Z3592" s="56" t="s">
        <v>20036</v>
      </c>
      <c r="AA3592" s="56" t="s">
        <v>20037</v>
      </c>
      <c r="AB3592" s="56" t="s">
        <v>20038</v>
      </c>
      <c r="AC3592" s="56" t="s">
        <v>7326</v>
      </c>
      <c r="AD3592" s="90" t="str">
        <f t="shared" si="113"/>
        <v>NA</v>
      </c>
      <c r="AE3592" s="90"/>
      <c r="AF3592" s="90"/>
      <c r="AG3592" s="90"/>
    </row>
    <row r="3593" spans="1:33">
      <c r="A3593" s="56" t="s">
        <v>24978</v>
      </c>
      <c r="B3593" s="56" t="s">
        <v>24979</v>
      </c>
      <c r="C3593" s="56" t="s">
        <v>24980</v>
      </c>
      <c r="D3593" s="56" t="s">
        <v>7566</v>
      </c>
      <c r="E3593" s="56" t="s">
        <v>24981</v>
      </c>
      <c r="F3593" s="56" t="s">
        <v>22</v>
      </c>
      <c r="G3593" s="56"/>
      <c r="H3593" s="56" t="s">
        <v>24982</v>
      </c>
      <c r="I3593" s="56" t="s">
        <v>24983</v>
      </c>
      <c r="J3593" s="56" t="s">
        <v>24978</v>
      </c>
      <c r="K3593" s="56" t="s">
        <v>7326</v>
      </c>
      <c r="L3593" s="90" t="str">
        <f t="shared" si="112"/>
        <v>NA</v>
      </c>
      <c r="M3593" s="90"/>
      <c r="O3593" s="91"/>
      <c r="P3593" s="56"/>
      <c r="Q3593" s="56"/>
      <c r="R3593" s="56"/>
      <c r="S3593" s="56"/>
      <c r="T3593" s="56" t="s">
        <v>20039</v>
      </c>
      <c r="U3593" s="56" t="s">
        <v>20040</v>
      </c>
      <c r="V3593" s="56" t="s">
        <v>20041</v>
      </c>
      <c r="W3593" s="56" t="s">
        <v>7566</v>
      </c>
      <c r="X3593" s="56" t="s">
        <v>2871</v>
      </c>
      <c r="Y3593" s="56"/>
      <c r="Z3593" s="56" t="s">
        <v>20042</v>
      </c>
      <c r="AA3593" s="56" t="s">
        <v>20043</v>
      </c>
      <c r="AB3593" s="56" t="s">
        <v>20044</v>
      </c>
      <c r="AC3593" s="56" t="s">
        <v>7326</v>
      </c>
      <c r="AD3593" s="90" t="str">
        <f t="shared" si="113"/>
        <v>NA</v>
      </c>
      <c r="AE3593" s="90"/>
      <c r="AF3593" s="90"/>
      <c r="AG3593" s="90"/>
    </row>
    <row r="3594" spans="1:33">
      <c r="A3594" s="56" t="s">
        <v>24984</v>
      </c>
      <c r="B3594" s="56" t="s">
        <v>24985</v>
      </c>
      <c r="C3594" s="56" t="s">
        <v>24986</v>
      </c>
      <c r="D3594" s="56" t="s">
        <v>7566</v>
      </c>
      <c r="E3594" s="56" t="s">
        <v>24987</v>
      </c>
      <c r="F3594" s="56" t="s">
        <v>22</v>
      </c>
      <c r="G3594" s="56"/>
      <c r="H3594" s="56" t="s">
        <v>24988</v>
      </c>
      <c r="I3594" s="56" t="s">
        <v>24989</v>
      </c>
      <c r="J3594" s="56" t="s">
        <v>24990</v>
      </c>
      <c r="K3594" s="56" t="s">
        <v>7326</v>
      </c>
      <c r="L3594" s="90" t="str">
        <f t="shared" si="112"/>
        <v>NA</v>
      </c>
      <c r="M3594" s="90"/>
      <c r="O3594" s="91"/>
      <c r="P3594" s="56"/>
      <c r="Q3594" s="56"/>
      <c r="R3594" s="56"/>
      <c r="S3594" s="56"/>
      <c r="T3594" s="56" t="s">
        <v>20045</v>
      </c>
      <c r="U3594" s="56" t="s">
        <v>20046</v>
      </c>
      <c r="V3594" s="56" t="s">
        <v>20047</v>
      </c>
      <c r="W3594" s="56" t="s">
        <v>7566</v>
      </c>
      <c r="X3594" s="56" t="s">
        <v>20048</v>
      </c>
      <c r="Y3594" s="56"/>
      <c r="Z3594" s="56" t="s">
        <v>20049</v>
      </c>
      <c r="AA3594" s="56" t="s">
        <v>20050</v>
      </c>
      <c r="AB3594" s="56"/>
      <c r="AC3594" s="56" t="s">
        <v>7326</v>
      </c>
      <c r="AD3594" s="90" t="str">
        <f t="shared" si="113"/>
        <v>NA</v>
      </c>
      <c r="AE3594" s="90"/>
      <c r="AF3594" s="90"/>
      <c r="AG3594" s="90"/>
    </row>
    <row r="3595" spans="1:33">
      <c r="A3595" s="56" t="s">
        <v>24991</v>
      </c>
      <c r="B3595" s="56" t="s">
        <v>24992</v>
      </c>
      <c r="C3595" s="56" t="s">
        <v>24993</v>
      </c>
      <c r="D3595" s="56" t="s">
        <v>7566</v>
      </c>
      <c r="E3595" s="56" t="s">
        <v>4549</v>
      </c>
      <c r="F3595" s="56" t="s">
        <v>22</v>
      </c>
      <c r="G3595" s="56"/>
      <c r="H3595" s="56" t="s">
        <v>24994</v>
      </c>
      <c r="I3595" s="56" t="s">
        <v>24995</v>
      </c>
      <c r="J3595" s="56" t="s">
        <v>24991</v>
      </c>
      <c r="K3595" s="56" t="s">
        <v>7326</v>
      </c>
      <c r="L3595" s="90" t="str">
        <f t="shared" si="112"/>
        <v>NA</v>
      </c>
      <c r="M3595" s="90"/>
      <c r="O3595" s="91"/>
      <c r="P3595" s="56"/>
      <c r="Q3595" s="56"/>
      <c r="R3595" s="56"/>
      <c r="S3595" s="56"/>
      <c r="T3595" s="56" t="s">
        <v>20051</v>
      </c>
      <c r="U3595" s="56" t="s">
        <v>20052</v>
      </c>
      <c r="V3595" s="56" t="s">
        <v>20053</v>
      </c>
      <c r="W3595" s="56" t="s">
        <v>7566</v>
      </c>
      <c r="X3595" s="56" t="s">
        <v>20054</v>
      </c>
      <c r="Y3595" s="56"/>
      <c r="Z3595" s="56" t="s">
        <v>20055</v>
      </c>
      <c r="AA3595" s="56" t="s">
        <v>20056</v>
      </c>
      <c r="AB3595" s="56" t="s">
        <v>20057</v>
      </c>
      <c r="AC3595" s="56" t="s">
        <v>7326</v>
      </c>
      <c r="AD3595" s="90" t="str">
        <f t="shared" si="113"/>
        <v>NA</v>
      </c>
      <c r="AE3595" s="90"/>
      <c r="AF3595" s="90"/>
      <c r="AG3595" s="90"/>
    </row>
    <row r="3596" spans="1:33">
      <c r="A3596" s="56" t="s">
        <v>24996</v>
      </c>
      <c r="B3596" s="56" t="s">
        <v>24997</v>
      </c>
      <c r="C3596" s="56" t="s">
        <v>24998</v>
      </c>
      <c r="D3596" s="56" t="s">
        <v>7566</v>
      </c>
      <c r="E3596" s="56" t="s">
        <v>24999</v>
      </c>
      <c r="F3596" s="56" t="s">
        <v>22</v>
      </c>
      <c r="G3596" s="56"/>
      <c r="H3596" s="56" t="s">
        <v>25000</v>
      </c>
      <c r="I3596" s="56" t="s">
        <v>25001</v>
      </c>
      <c r="J3596" s="56" t="s">
        <v>25002</v>
      </c>
      <c r="K3596" s="56" t="s">
        <v>7326</v>
      </c>
      <c r="L3596" s="90" t="str">
        <f t="shared" si="112"/>
        <v>NA</v>
      </c>
      <c r="M3596" s="90"/>
      <c r="O3596" s="91"/>
      <c r="P3596" s="56"/>
      <c r="Q3596" s="56"/>
      <c r="R3596" s="56"/>
      <c r="S3596" s="56"/>
      <c r="T3596" s="56" t="s">
        <v>20058</v>
      </c>
      <c r="U3596" s="56" t="s">
        <v>20059</v>
      </c>
      <c r="V3596" s="56" t="s">
        <v>8869</v>
      </c>
      <c r="W3596" s="56" t="s">
        <v>7566</v>
      </c>
      <c r="X3596" s="56" t="s">
        <v>8819</v>
      </c>
      <c r="Y3596" s="56"/>
      <c r="Z3596" s="56" t="s">
        <v>20060</v>
      </c>
      <c r="AA3596" s="56" t="s">
        <v>20061</v>
      </c>
      <c r="AB3596" s="56" t="s">
        <v>20062</v>
      </c>
      <c r="AC3596" s="56" t="s">
        <v>7326</v>
      </c>
      <c r="AD3596" s="90" t="str">
        <f t="shared" si="113"/>
        <v>NA</v>
      </c>
      <c r="AE3596" s="90"/>
      <c r="AF3596" s="90"/>
      <c r="AG3596" s="90"/>
    </row>
    <row r="3597" spans="1:33">
      <c r="A3597" s="56" t="s">
        <v>25003</v>
      </c>
      <c r="B3597" s="56" t="s">
        <v>25004</v>
      </c>
      <c r="C3597" s="56" t="s">
        <v>25005</v>
      </c>
      <c r="D3597" s="56" t="s">
        <v>7566</v>
      </c>
      <c r="E3597" s="56" t="s">
        <v>25006</v>
      </c>
      <c r="F3597" s="56" t="s">
        <v>22</v>
      </c>
      <c r="G3597" s="56"/>
      <c r="H3597" s="56" t="s">
        <v>25007</v>
      </c>
      <c r="I3597" s="56" t="s">
        <v>25008</v>
      </c>
      <c r="J3597" s="56"/>
      <c r="K3597" s="56" t="s">
        <v>7326</v>
      </c>
      <c r="L3597" s="90" t="str">
        <f t="shared" si="112"/>
        <v>NA</v>
      </c>
      <c r="M3597" s="90"/>
      <c r="O3597" s="91"/>
      <c r="P3597" s="56"/>
      <c r="Q3597" s="56"/>
      <c r="R3597" s="56"/>
      <c r="S3597" s="56"/>
      <c r="T3597" s="56" t="s">
        <v>20063</v>
      </c>
      <c r="U3597" s="56" t="s">
        <v>20064</v>
      </c>
      <c r="V3597" s="56" t="s">
        <v>20065</v>
      </c>
      <c r="W3597" s="56" t="s">
        <v>7566</v>
      </c>
      <c r="X3597" s="56" t="s">
        <v>8819</v>
      </c>
      <c r="Y3597" s="56"/>
      <c r="Z3597" s="56" t="s">
        <v>20066</v>
      </c>
      <c r="AA3597" s="56" t="s">
        <v>20061</v>
      </c>
      <c r="AB3597" s="56" t="s">
        <v>20067</v>
      </c>
      <c r="AC3597" s="56" t="s">
        <v>87</v>
      </c>
      <c r="AD3597" s="90" t="str">
        <f t="shared" si="113"/>
        <v>NA</v>
      </c>
      <c r="AE3597" s="90"/>
      <c r="AF3597" s="90"/>
      <c r="AG3597" s="90"/>
    </row>
    <row r="3598" spans="1:33">
      <c r="A3598" s="56" t="s">
        <v>25009</v>
      </c>
      <c r="B3598" s="56" t="s">
        <v>25010</v>
      </c>
      <c r="C3598" s="56" t="s">
        <v>25011</v>
      </c>
      <c r="D3598" s="56" t="s">
        <v>7566</v>
      </c>
      <c r="E3598" s="56" t="s">
        <v>25012</v>
      </c>
      <c r="F3598" s="56" t="s">
        <v>22</v>
      </c>
      <c r="G3598" s="56"/>
      <c r="H3598" s="56" t="s">
        <v>25013</v>
      </c>
      <c r="I3598" s="56" t="s">
        <v>25014</v>
      </c>
      <c r="J3598" s="56" t="s">
        <v>25015</v>
      </c>
      <c r="K3598" s="56" t="s">
        <v>7326</v>
      </c>
      <c r="L3598" s="90" t="str">
        <f t="shared" si="112"/>
        <v>NA</v>
      </c>
      <c r="M3598" s="90"/>
      <c r="O3598" s="91"/>
      <c r="P3598" s="56"/>
      <c r="Q3598" s="56"/>
      <c r="R3598" s="56"/>
      <c r="S3598" s="56"/>
      <c r="T3598" s="56" t="s">
        <v>20068</v>
      </c>
      <c r="U3598" s="56" t="s">
        <v>20069</v>
      </c>
      <c r="V3598" s="56" t="s">
        <v>14978</v>
      </c>
      <c r="W3598" s="56" t="s">
        <v>7566</v>
      </c>
      <c r="X3598" s="56" t="s">
        <v>20070</v>
      </c>
      <c r="Y3598" s="56"/>
      <c r="Z3598" s="56" t="s">
        <v>20071</v>
      </c>
      <c r="AA3598" s="56" t="s">
        <v>20072</v>
      </c>
      <c r="AB3598" s="56" t="s">
        <v>20073</v>
      </c>
      <c r="AC3598" s="56" t="s">
        <v>7326</v>
      </c>
      <c r="AD3598" s="90" t="str">
        <f t="shared" si="113"/>
        <v>NA</v>
      </c>
      <c r="AE3598" s="90"/>
      <c r="AF3598" s="90"/>
      <c r="AG3598" s="90"/>
    </row>
    <row r="3599" spans="1:33">
      <c r="A3599" s="56" t="s">
        <v>25016</v>
      </c>
      <c r="B3599" s="56" t="s">
        <v>25017</v>
      </c>
      <c r="C3599" s="56" t="s">
        <v>25018</v>
      </c>
      <c r="D3599" s="56" t="s">
        <v>7566</v>
      </c>
      <c r="E3599" s="56" t="s">
        <v>25019</v>
      </c>
      <c r="F3599" s="56" t="s">
        <v>22</v>
      </c>
      <c r="G3599" s="56"/>
      <c r="H3599" s="56" t="s">
        <v>25020</v>
      </c>
      <c r="I3599" s="56" t="s">
        <v>25021</v>
      </c>
      <c r="J3599" s="56" t="s">
        <v>25022</v>
      </c>
      <c r="K3599" s="56" t="s">
        <v>7326</v>
      </c>
      <c r="L3599" s="90" t="str">
        <f t="shared" si="112"/>
        <v>NA</v>
      </c>
      <c r="M3599" s="90"/>
      <c r="O3599" s="91"/>
      <c r="P3599" s="56"/>
      <c r="Q3599" s="56"/>
      <c r="R3599" s="56"/>
      <c r="S3599" s="56"/>
      <c r="T3599" s="56" t="s">
        <v>20074</v>
      </c>
      <c r="U3599" s="56" t="s">
        <v>20075</v>
      </c>
      <c r="V3599" s="56" t="s">
        <v>20076</v>
      </c>
      <c r="W3599" s="56" t="s">
        <v>7566</v>
      </c>
      <c r="X3599" s="56" t="s">
        <v>20070</v>
      </c>
      <c r="Y3599" s="56"/>
      <c r="Z3599" s="56" t="s">
        <v>20077</v>
      </c>
      <c r="AA3599" s="56" t="s">
        <v>20072</v>
      </c>
      <c r="AB3599" s="56" t="s">
        <v>20078</v>
      </c>
      <c r="AC3599" s="56" t="s">
        <v>87</v>
      </c>
      <c r="AD3599" s="90" t="str">
        <f t="shared" si="113"/>
        <v>NA</v>
      </c>
      <c r="AE3599" s="90"/>
      <c r="AF3599" s="90"/>
      <c r="AG3599" s="90"/>
    </row>
    <row r="3600" spans="1:33">
      <c r="A3600" s="56" t="s">
        <v>25023</v>
      </c>
      <c r="B3600" s="56" t="s">
        <v>25024</v>
      </c>
      <c r="C3600" s="56" t="s">
        <v>25025</v>
      </c>
      <c r="D3600" s="56" t="s">
        <v>7566</v>
      </c>
      <c r="E3600" s="56" t="s">
        <v>25026</v>
      </c>
      <c r="F3600" s="56" t="s">
        <v>22</v>
      </c>
      <c r="G3600" s="56"/>
      <c r="H3600" s="56" t="s">
        <v>25027</v>
      </c>
      <c r="I3600" s="56" t="s">
        <v>25028</v>
      </c>
      <c r="J3600" s="56"/>
      <c r="K3600" s="56" t="s">
        <v>7326</v>
      </c>
      <c r="L3600" s="90" t="str">
        <f t="shared" si="112"/>
        <v>NA</v>
      </c>
      <c r="M3600" s="90"/>
      <c r="O3600" s="91"/>
      <c r="P3600" s="56"/>
      <c r="Q3600" s="56"/>
      <c r="R3600" s="56"/>
      <c r="S3600" s="56"/>
      <c r="T3600" s="56" t="s">
        <v>20079</v>
      </c>
      <c r="U3600" s="56" t="s">
        <v>20080</v>
      </c>
      <c r="V3600" s="56" t="s">
        <v>8869</v>
      </c>
      <c r="W3600" s="56" t="s">
        <v>7566</v>
      </c>
      <c r="X3600" s="56" t="s">
        <v>2882</v>
      </c>
      <c r="Y3600" s="56"/>
      <c r="Z3600" s="56" t="s">
        <v>20081</v>
      </c>
      <c r="AA3600" s="56" t="s">
        <v>20082</v>
      </c>
      <c r="AB3600" s="56" t="s">
        <v>20083</v>
      </c>
      <c r="AC3600" s="56" t="s">
        <v>7326</v>
      </c>
      <c r="AD3600" s="90" t="str">
        <f t="shared" si="113"/>
        <v>NA</v>
      </c>
      <c r="AE3600" s="90"/>
      <c r="AF3600" s="90"/>
      <c r="AG3600" s="90"/>
    </row>
    <row r="3601" spans="1:33">
      <c r="A3601" s="56" t="s">
        <v>25029</v>
      </c>
      <c r="B3601" s="56" t="s">
        <v>25030</v>
      </c>
      <c r="C3601" s="56" t="s">
        <v>25031</v>
      </c>
      <c r="D3601" s="56" t="s">
        <v>7566</v>
      </c>
      <c r="E3601" s="56" t="s">
        <v>25032</v>
      </c>
      <c r="F3601" s="56" t="s">
        <v>22</v>
      </c>
      <c r="G3601" s="56"/>
      <c r="H3601" s="56" t="s">
        <v>25033</v>
      </c>
      <c r="I3601" s="56" t="s">
        <v>25034</v>
      </c>
      <c r="J3601" s="56" t="s">
        <v>25035</v>
      </c>
      <c r="K3601" s="56" t="s">
        <v>7326</v>
      </c>
      <c r="L3601" s="90" t="str">
        <f t="shared" si="112"/>
        <v>NA</v>
      </c>
      <c r="M3601" s="90"/>
      <c r="O3601" s="91"/>
      <c r="P3601" s="56"/>
      <c r="Q3601" s="56"/>
      <c r="R3601" s="56"/>
      <c r="S3601" s="56"/>
      <c r="T3601" s="56" t="s">
        <v>20084</v>
      </c>
      <c r="U3601" s="56" t="s">
        <v>20085</v>
      </c>
      <c r="V3601" s="56" t="s">
        <v>20086</v>
      </c>
      <c r="W3601" s="56" t="s">
        <v>7566</v>
      </c>
      <c r="X3601" s="56" t="s">
        <v>2882</v>
      </c>
      <c r="Y3601" s="56"/>
      <c r="Z3601" s="56" t="s">
        <v>20087</v>
      </c>
      <c r="AA3601" s="56" t="s">
        <v>20082</v>
      </c>
      <c r="AB3601" s="56"/>
      <c r="AC3601" s="56" t="s">
        <v>87</v>
      </c>
      <c r="AD3601" s="90" t="str">
        <f t="shared" si="113"/>
        <v>NA</v>
      </c>
      <c r="AE3601" s="90"/>
      <c r="AF3601" s="90"/>
      <c r="AG3601" s="90"/>
    </row>
    <row r="3602" spans="1:33">
      <c r="A3602" s="56" t="s">
        <v>25036</v>
      </c>
      <c r="B3602" s="56" t="s">
        <v>25037</v>
      </c>
      <c r="C3602" s="56" t="s">
        <v>25038</v>
      </c>
      <c r="D3602" s="56" t="s">
        <v>7566</v>
      </c>
      <c r="E3602" s="56" t="s">
        <v>25039</v>
      </c>
      <c r="F3602" s="56" t="s">
        <v>22</v>
      </c>
      <c r="G3602" s="56"/>
      <c r="H3602" s="56" t="s">
        <v>25040</v>
      </c>
      <c r="I3602" s="56" t="s">
        <v>25041</v>
      </c>
      <c r="J3602" s="56"/>
      <c r="K3602" s="56" t="s">
        <v>7326</v>
      </c>
      <c r="L3602" s="90" t="str">
        <f t="shared" si="112"/>
        <v>NA</v>
      </c>
      <c r="M3602" s="90"/>
      <c r="O3602" s="91"/>
      <c r="P3602" s="56"/>
      <c r="Q3602" s="56"/>
      <c r="R3602" s="56"/>
      <c r="S3602" s="56"/>
      <c r="T3602" s="56" t="s">
        <v>20088</v>
      </c>
      <c r="U3602" s="56" t="s">
        <v>20089</v>
      </c>
      <c r="V3602" s="56" t="s">
        <v>19953</v>
      </c>
      <c r="W3602" s="56" t="s">
        <v>7566</v>
      </c>
      <c r="X3602" s="56" t="s">
        <v>20090</v>
      </c>
      <c r="Y3602" s="56"/>
      <c r="Z3602" s="56" t="s">
        <v>20091</v>
      </c>
      <c r="AA3602" s="56" t="s">
        <v>20092</v>
      </c>
      <c r="AB3602" s="56" t="s">
        <v>20093</v>
      </c>
      <c r="AC3602" s="56" t="s">
        <v>7326</v>
      </c>
      <c r="AD3602" s="90" t="str">
        <f t="shared" si="113"/>
        <v>NA</v>
      </c>
      <c r="AE3602" s="90"/>
      <c r="AF3602" s="90"/>
      <c r="AG3602" s="90"/>
    </row>
    <row r="3603" spans="1:33">
      <c r="A3603" s="56" t="s">
        <v>25042</v>
      </c>
      <c r="B3603" s="56" t="s">
        <v>25043</v>
      </c>
      <c r="C3603" s="56" t="s">
        <v>9861</v>
      </c>
      <c r="D3603" s="56" t="s">
        <v>7566</v>
      </c>
      <c r="E3603" s="56" t="s">
        <v>25044</v>
      </c>
      <c r="F3603" s="56" t="s">
        <v>22</v>
      </c>
      <c r="G3603" s="56"/>
      <c r="H3603" s="56" t="s">
        <v>25045</v>
      </c>
      <c r="I3603" s="56" t="s">
        <v>25046</v>
      </c>
      <c r="J3603" s="56" t="s">
        <v>25047</v>
      </c>
      <c r="K3603" s="56" t="s">
        <v>7326</v>
      </c>
      <c r="L3603" s="90" t="str">
        <f t="shared" si="112"/>
        <v>NA</v>
      </c>
      <c r="M3603" s="90"/>
      <c r="O3603" s="91"/>
      <c r="P3603" s="56"/>
      <c r="Q3603" s="56"/>
      <c r="R3603" s="56"/>
      <c r="S3603" s="56"/>
      <c r="T3603" s="56" t="s">
        <v>20094</v>
      </c>
      <c r="U3603" s="56" t="s">
        <v>20095</v>
      </c>
      <c r="V3603" s="56" t="s">
        <v>20096</v>
      </c>
      <c r="W3603" s="56" t="s">
        <v>7566</v>
      </c>
      <c r="X3603" s="56" t="s">
        <v>20090</v>
      </c>
      <c r="Y3603" s="56"/>
      <c r="Z3603" s="56" t="s">
        <v>20097</v>
      </c>
      <c r="AA3603" s="56" t="s">
        <v>20092</v>
      </c>
      <c r="AB3603" s="56"/>
      <c r="AC3603" s="56" t="s">
        <v>7326</v>
      </c>
      <c r="AD3603" s="90" t="str">
        <f t="shared" si="113"/>
        <v>NA</v>
      </c>
      <c r="AE3603" s="90"/>
      <c r="AF3603" s="90"/>
      <c r="AG3603" s="90"/>
    </row>
    <row r="3604" spans="1:33">
      <c r="A3604" s="56" t="s">
        <v>25048</v>
      </c>
      <c r="B3604" s="56" t="s">
        <v>25049</v>
      </c>
      <c r="C3604" s="56" t="s">
        <v>25050</v>
      </c>
      <c r="D3604" s="56" t="s">
        <v>7566</v>
      </c>
      <c r="E3604" s="56" t="s">
        <v>7635</v>
      </c>
      <c r="F3604" s="56" t="s">
        <v>22</v>
      </c>
      <c r="G3604" s="56"/>
      <c r="H3604" s="56" t="s">
        <v>25051</v>
      </c>
      <c r="I3604" s="56" t="s">
        <v>25052</v>
      </c>
      <c r="J3604" s="56"/>
      <c r="K3604" s="56" t="s">
        <v>7326</v>
      </c>
      <c r="L3604" s="90" t="str">
        <f t="shared" si="112"/>
        <v>NA</v>
      </c>
      <c r="M3604" s="90"/>
      <c r="O3604" s="91"/>
      <c r="P3604" s="56"/>
      <c r="Q3604" s="56"/>
      <c r="R3604" s="56"/>
      <c r="S3604" s="56"/>
      <c r="T3604" s="56" t="s">
        <v>20098</v>
      </c>
      <c r="U3604" s="56" t="s">
        <v>20099</v>
      </c>
      <c r="V3604" s="56" t="s">
        <v>20100</v>
      </c>
      <c r="W3604" s="56" t="s">
        <v>7566</v>
      </c>
      <c r="X3604" s="56" t="s">
        <v>2892</v>
      </c>
      <c r="Y3604" s="56"/>
      <c r="Z3604" s="56" t="s">
        <v>20101</v>
      </c>
      <c r="AA3604" s="56" t="s">
        <v>20102</v>
      </c>
      <c r="AB3604" s="56" t="s">
        <v>20098</v>
      </c>
      <c r="AC3604" s="56" t="s">
        <v>7326</v>
      </c>
      <c r="AD3604" s="90" t="str">
        <f t="shared" si="113"/>
        <v>NA</v>
      </c>
      <c r="AE3604" s="90"/>
      <c r="AF3604" s="90"/>
      <c r="AG3604" s="90"/>
    </row>
    <row r="3605" spans="1:33">
      <c r="A3605" s="56" t="s">
        <v>25053</v>
      </c>
      <c r="B3605" s="56" t="s">
        <v>25054</v>
      </c>
      <c r="C3605" s="56" t="s">
        <v>25055</v>
      </c>
      <c r="D3605" s="56" t="s">
        <v>7566</v>
      </c>
      <c r="E3605" s="56" t="s">
        <v>25056</v>
      </c>
      <c r="F3605" s="56" t="s">
        <v>22</v>
      </c>
      <c r="G3605" s="56"/>
      <c r="H3605" s="56" t="s">
        <v>25057</v>
      </c>
      <c r="I3605" s="56" t="s">
        <v>25058</v>
      </c>
      <c r="J3605" s="56" t="s">
        <v>25059</v>
      </c>
      <c r="K3605" s="56" t="s">
        <v>7326</v>
      </c>
      <c r="L3605" s="90" t="str">
        <f t="shared" si="112"/>
        <v>NA</v>
      </c>
      <c r="M3605" s="90"/>
      <c r="O3605" s="91"/>
      <c r="P3605" s="56"/>
      <c r="Q3605" s="56"/>
      <c r="R3605" s="56"/>
      <c r="S3605" s="56"/>
      <c r="T3605" s="56" t="s">
        <v>20103</v>
      </c>
      <c r="U3605" s="56" t="s">
        <v>20104</v>
      </c>
      <c r="V3605" s="56" t="s">
        <v>8869</v>
      </c>
      <c r="W3605" s="56" t="s">
        <v>7566</v>
      </c>
      <c r="X3605" s="56" t="s">
        <v>2892</v>
      </c>
      <c r="Y3605" s="56"/>
      <c r="Z3605" s="56" t="s">
        <v>20105</v>
      </c>
      <c r="AA3605" s="56" t="s">
        <v>20102</v>
      </c>
      <c r="AB3605" s="56" t="s">
        <v>20106</v>
      </c>
      <c r="AC3605" s="56" t="s">
        <v>7326</v>
      </c>
      <c r="AD3605" s="90" t="str">
        <f t="shared" si="113"/>
        <v>NA</v>
      </c>
      <c r="AE3605" s="90"/>
      <c r="AF3605" s="90"/>
      <c r="AG3605" s="90"/>
    </row>
    <row r="3606" spans="1:33">
      <c r="A3606" s="56" t="s">
        <v>25060</v>
      </c>
      <c r="B3606" s="56" t="s">
        <v>25061</v>
      </c>
      <c r="C3606" s="56" t="s">
        <v>25062</v>
      </c>
      <c r="D3606" s="56" t="s">
        <v>7566</v>
      </c>
      <c r="E3606" s="56" t="s">
        <v>9327</v>
      </c>
      <c r="F3606" s="56" t="s">
        <v>22</v>
      </c>
      <c r="G3606" s="56"/>
      <c r="H3606" s="56" t="s">
        <v>25063</v>
      </c>
      <c r="I3606" s="56" t="s">
        <v>25064</v>
      </c>
      <c r="J3606" s="56"/>
      <c r="K3606" s="56" t="s">
        <v>7326</v>
      </c>
      <c r="L3606" s="90" t="str">
        <f t="shared" si="112"/>
        <v>NA</v>
      </c>
      <c r="M3606" s="90"/>
      <c r="O3606" s="91"/>
      <c r="P3606" s="56"/>
      <c r="Q3606" s="56"/>
      <c r="R3606" s="56"/>
      <c r="S3606" s="56"/>
      <c r="T3606" s="56" t="s">
        <v>20107</v>
      </c>
      <c r="U3606" s="56" t="s">
        <v>20108</v>
      </c>
      <c r="V3606" s="56" t="s">
        <v>14978</v>
      </c>
      <c r="W3606" s="56" t="s">
        <v>7566</v>
      </c>
      <c r="X3606" s="56" t="s">
        <v>2892</v>
      </c>
      <c r="Y3606" s="56"/>
      <c r="Z3606" s="56" t="s">
        <v>20109</v>
      </c>
      <c r="AA3606" s="56" t="s">
        <v>20102</v>
      </c>
      <c r="AB3606" s="56" t="s">
        <v>20110</v>
      </c>
      <c r="AC3606" s="56" t="s">
        <v>7326</v>
      </c>
      <c r="AD3606" s="90" t="str">
        <f t="shared" si="113"/>
        <v>NA</v>
      </c>
      <c r="AE3606" s="90"/>
      <c r="AF3606" s="90"/>
      <c r="AG3606" s="90"/>
    </row>
    <row r="3607" spans="1:33">
      <c r="A3607" s="56" t="s">
        <v>25065</v>
      </c>
      <c r="B3607" s="56" t="s">
        <v>25066</v>
      </c>
      <c r="C3607" s="56" t="s">
        <v>9721</v>
      </c>
      <c r="D3607" s="56" t="s">
        <v>7566</v>
      </c>
      <c r="E3607" s="56" t="s">
        <v>4559</v>
      </c>
      <c r="F3607" s="56" t="s">
        <v>22</v>
      </c>
      <c r="G3607" s="56"/>
      <c r="H3607" s="56" t="s">
        <v>25067</v>
      </c>
      <c r="I3607" s="56" t="s">
        <v>25068</v>
      </c>
      <c r="J3607" s="56" t="s">
        <v>25069</v>
      </c>
      <c r="K3607" s="56" t="s">
        <v>7326</v>
      </c>
      <c r="L3607" s="90" t="str">
        <f t="shared" si="112"/>
        <v>NA</v>
      </c>
      <c r="M3607" s="90"/>
      <c r="O3607" s="91"/>
      <c r="P3607" s="56"/>
      <c r="Q3607" s="56"/>
      <c r="R3607" s="56"/>
      <c r="S3607" s="56"/>
      <c r="T3607" s="56" t="s">
        <v>20111</v>
      </c>
      <c r="U3607" s="56" t="s">
        <v>20112</v>
      </c>
      <c r="V3607" s="56" t="s">
        <v>20113</v>
      </c>
      <c r="W3607" s="56" t="s">
        <v>7566</v>
      </c>
      <c r="X3607" s="56" t="s">
        <v>2892</v>
      </c>
      <c r="Y3607" s="56"/>
      <c r="Z3607" s="56" t="s">
        <v>20114</v>
      </c>
      <c r="AA3607" s="56" t="s">
        <v>20102</v>
      </c>
      <c r="AB3607" s="56"/>
      <c r="AC3607" s="56" t="s">
        <v>87</v>
      </c>
      <c r="AD3607" s="90" t="str">
        <f t="shared" si="113"/>
        <v>NA</v>
      </c>
      <c r="AE3607" s="90"/>
      <c r="AF3607" s="90"/>
      <c r="AG3607" s="90"/>
    </row>
    <row r="3608" spans="1:33">
      <c r="A3608" s="56" t="s">
        <v>25070</v>
      </c>
      <c r="B3608" s="56" t="s">
        <v>25071</v>
      </c>
      <c r="C3608" s="56" t="s">
        <v>25072</v>
      </c>
      <c r="D3608" s="56" t="s">
        <v>7566</v>
      </c>
      <c r="E3608" s="56" t="s">
        <v>25073</v>
      </c>
      <c r="F3608" s="56" t="s">
        <v>22</v>
      </c>
      <c r="G3608" s="56"/>
      <c r="H3608" s="56" t="s">
        <v>25074</v>
      </c>
      <c r="I3608" s="56" t="s">
        <v>25075</v>
      </c>
      <c r="J3608" s="56" t="s">
        <v>25076</v>
      </c>
      <c r="K3608" s="56" t="s">
        <v>87</v>
      </c>
      <c r="L3608" s="90" t="str">
        <f t="shared" si="112"/>
        <v>NA</v>
      </c>
      <c r="M3608" s="90"/>
      <c r="O3608" s="91"/>
      <c r="P3608" s="56"/>
      <c r="Q3608" s="56"/>
      <c r="R3608" s="56"/>
      <c r="S3608" s="56"/>
      <c r="T3608" s="56" t="s">
        <v>20115</v>
      </c>
      <c r="U3608" s="56" t="s">
        <v>20116</v>
      </c>
      <c r="V3608" s="56" t="s">
        <v>20117</v>
      </c>
      <c r="W3608" s="56" t="s">
        <v>7566</v>
      </c>
      <c r="X3608" s="56" t="s">
        <v>2892</v>
      </c>
      <c r="Y3608" s="56"/>
      <c r="Z3608" s="56" t="s">
        <v>20114</v>
      </c>
      <c r="AA3608" s="56" t="s">
        <v>20102</v>
      </c>
      <c r="AB3608" s="56" t="s">
        <v>20118</v>
      </c>
      <c r="AC3608" s="56" t="s">
        <v>87</v>
      </c>
      <c r="AD3608" s="90" t="str">
        <f t="shared" si="113"/>
        <v>NA</v>
      </c>
      <c r="AE3608" s="90"/>
      <c r="AF3608" s="90"/>
      <c r="AG3608" s="90"/>
    </row>
    <row r="3609" spans="1:33">
      <c r="A3609" s="56" t="s">
        <v>25077</v>
      </c>
      <c r="B3609" s="56" t="s">
        <v>25078</v>
      </c>
      <c r="C3609" s="56" t="s">
        <v>25079</v>
      </c>
      <c r="D3609" s="56" t="s">
        <v>7566</v>
      </c>
      <c r="E3609" s="56" t="s">
        <v>25080</v>
      </c>
      <c r="F3609" s="56" t="s">
        <v>22</v>
      </c>
      <c r="G3609" s="56"/>
      <c r="H3609" s="56" t="s">
        <v>25081</v>
      </c>
      <c r="I3609" s="56" t="s">
        <v>25082</v>
      </c>
      <c r="J3609" s="56" t="s">
        <v>25077</v>
      </c>
      <c r="K3609" s="56" t="s">
        <v>7326</v>
      </c>
      <c r="L3609" s="90" t="str">
        <f t="shared" si="112"/>
        <v>NA</v>
      </c>
      <c r="M3609" s="90"/>
      <c r="O3609" s="91"/>
      <c r="P3609" s="56"/>
      <c r="Q3609" s="56"/>
      <c r="R3609" s="56"/>
      <c r="S3609" s="56"/>
      <c r="T3609" s="56" t="s">
        <v>20119</v>
      </c>
      <c r="U3609" s="56" t="s">
        <v>20120</v>
      </c>
      <c r="V3609" s="56" t="s">
        <v>8869</v>
      </c>
      <c r="W3609" s="56" t="s">
        <v>7566</v>
      </c>
      <c r="X3609" s="56" t="s">
        <v>8828</v>
      </c>
      <c r="Y3609" s="56"/>
      <c r="Z3609" s="56" t="s">
        <v>20121</v>
      </c>
      <c r="AA3609" s="56" t="s">
        <v>20122</v>
      </c>
      <c r="AB3609" s="56" t="s">
        <v>20123</v>
      </c>
      <c r="AC3609" s="56" t="s">
        <v>7326</v>
      </c>
      <c r="AD3609" s="90" t="str">
        <f t="shared" si="113"/>
        <v>NA</v>
      </c>
      <c r="AE3609" s="90"/>
      <c r="AF3609" s="90"/>
      <c r="AG3609" s="90"/>
    </row>
    <row r="3610" spans="1:33">
      <c r="A3610" s="56" t="s">
        <v>56387</v>
      </c>
      <c r="B3610" s="56" t="s">
        <v>25083</v>
      </c>
      <c r="C3610" s="56" t="s">
        <v>25084</v>
      </c>
      <c r="D3610" s="56" t="s">
        <v>7566</v>
      </c>
      <c r="E3610" s="56" t="s">
        <v>182</v>
      </c>
      <c r="F3610" s="56" t="s">
        <v>22</v>
      </c>
      <c r="G3610" s="56"/>
      <c r="H3610" s="56" t="s">
        <v>25085</v>
      </c>
      <c r="I3610" s="56" t="s">
        <v>25086</v>
      </c>
      <c r="J3610" s="56" t="s">
        <v>25087</v>
      </c>
      <c r="K3610" s="56" t="s">
        <v>7326</v>
      </c>
      <c r="L3610" s="90" t="str">
        <f t="shared" si="112"/>
        <v>NA</v>
      </c>
      <c r="M3610" s="90"/>
      <c r="O3610" s="91"/>
      <c r="P3610" s="56"/>
      <c r="Q3610" s="56"/>
      <c r="R3610" s="56"/>
      <c r="S3610" s="56"/>
      <c r="T3610" s="56" t="s">
        <v>20124</v>
      </c>
      <c r="U3610" s="56" t="s">
        <v>20125</v>
      </c>
      <c r="V3610" s="56" t="s">
        <v>20126</v>
      </c>
      <c r="W3610" s="56" t="s">
        <v>7566</v>
      </c>
      <c r="X3610" s="56" t="s">
        <v>20127</v>
      </c>
      <c r="Y3610" s="56"/>
      <c r="Z3610" s="56" t="s">
        <v>20128</v>
      </c>
      <c r="AA3610" s="56" t="s">
        <v>20129</v>
      </c>
      <c r="AB3610" s="56" t="s">
        <v>20130</v>
      </c>
      <c r="AC3610" s="56" t="s">
        <v>7326</v>
      </c>
      <c r="AD3610" s="90" t="str">
        <f t="shared" si="113"/>
        <v>NA</v>
      </c>
      <c r="AE3610" s="90"/>
      <c r="AF3610" s="90"/>
      <c r="AG3610" s="90"/>
    </row>
    <row r="3611" spans="1:33">
      <c r="A3611" s="56" t="s">
        <v>25088</v>
      </c>
      <c r="B3611" s="56" t="s">
        <v>25089</v>
      </c>
      <c r="C3611" s="56" t="s">
        <v>25090</v>
      </c>
      <c r="D3611" s="56" t="s">
        <v>7566</v>
      </c>
      <c r="E3611" s="56" t="s">
        <v>182</v>
      </c>
      <c r="F3611" s="56" t="s">
        <v>22</v>
      </c>
      <c r="G3611" s="56"/>
      <c r="H3611" s="56" t="s">
        <v>25085</v>
      </c>
      <c r="I3611" s="56" t="s">
        <v>25086</v>
      </c>
      <c r="J3611" s="56"/>
      <c r="K3611" s="56" t="s">
        <v>87</v>
      </c>
      <c r="L3611" s="90" t="str">
        <f t="shared" si="112"/>
        <v>NA</v>
      </c>
      <c r="M3611" s="90"/>
      <c r="O3611" s="91"/>
      <c r="P3611" s="56"/>
      <c r="Q3611" s="56"/>
      <c r="R3611" s="56"/>
      <c r="S3611" s="56"/>
      <c r="T3611" s="56" t="s">
        <v>20131</v>
      </c>
      <c r="U3611" s="56" t="s">
        <v>20132</v>
      </c>
      <c r="V3611" s="56" t="s">
        <v>20133</v>
      </c>
      <c r="W3611" s="56" t="s">
        <v>7566</v>
      </c>
      <c r="X3611" s="56" t="s">
        <v>20127</v>
      </c>
      <c r="Y3611" s="56"/>
      <c r="Z3611" s="56" t="s">
        <v>20134</v>
      </c>
      <c r="AA3611" s="56" t="s">
        <v>20129</v>
      </c>
      <c r="AB3611" s="56"/>
      <c r="AC3611" s="56" t="s">
        <v>87</v>
      </c>
      <c r="AD3611" s="90" t="str">
        <f t="shared" si="113"/>
        <v>NA</v>
      </c>
      <c r="AE3611" s="90"/>
      <c r="AF3611" s="90"/>
      <c r="AG3611" s="90"/>
    </row>
    <row r="3612" spans="1:33">
      <c r="A3612" s="56" t="s">
        <v>25091</v>
      </c>
      <c r="B3612" s="56" t="s">
        <v>25092</v>
      </c>
      <c r="C3612" s="56" t="s">
        <v>25093</v>
      </c>
      <c r="D3612" s="56" t="s">
        <v>7566</v>
      </c>
      <c r="E3612" s="56" t="s">
        <v>182</v>
      </c>
      <c r="F3612" s="56" t="s">
        <v>22</v>
      </c>
      <c r="G3612" s="56"/>
      <c r="H3612" s="56" t="s">
        <v>25085</v>
      </c>
      <c r="I3612" s="56" t="s">
        <v>25086</v>
      </c>
      <c r="J3612" s="56" t="s">
        <v>25094</v>
      </c>
      <c r="K3612" s="56" t="s">
        <v>87</v>
      </c>
      <c r="L3612" s="90" t="str">
        <f t="shared" si="112"/>
        <v>NA</v>
      </c>
      <c r="M3612" s="90"/>
      <c r="O3612" s="91"/>
      <c r="P3612" s="56"/>
      <c r="Q3612" s="56"/>
      <c r="R3612" s="56"/>
      <c r="S3612" s="56"/>
      <c r="T3612" s="56" t="s">
        <v>20135</v>
      </c>
      <c r="U3612" s="56" t="s">
        <v>20136</v>
      </c>
      <c r="V3612" s="56" t="s">
        <v>20137</v>
      </c>
      <c r="W3612" s="56" t="s">
        <v>7566</v>
      </c>
      <c r="X3612" s="56" t="s">
        <v>20138</v>
      </c>
      <c r="Y3612" s="56"/>
      <c r="Z3612" s="56" t="s">
        <v>20139</v>
      </c>
      <c r="AA3612" s="56" t="s">
        <v>20140</v>
      </c>
      <c r="AB3612" s="56" t="s">
        <v>20141</v>
      </c>
      <c r="AC3612" s="56" t="s">
        <v>7326</v>
      </c>
      <c r="AD3612" s="90" t="str">
        <f t="shared" si="113"/>
        <v>NA</v>
      </c>
      <c r="AE3612" s="90"/>
      <c r="AF3612" s="90"/>
      <c r="AG3612" s="90"/>
    </row>
    <row r="3613" spans="1:33">
      <c r="A3613" s="56" t="s">
        <v>25095</v>
      </c>
      <c r="B3613" s="56" t="s">
        <v>25096</v>
      </c>
      <c r="C3613" s="56" t="s">
        <v>25097</v>
      </c>
      <c r="D3613" s="56" t="s">
        <v>7566</v>
      </c>
      <c r="E3613" s="56" t="s">
        <v>182</v>
      </c>
      <c r="F3613" s="56" t="s">
        <v>22</v>
      </c>
      <c r="G3613" s="56"/>
      <c r="H3613" s="56" t="s">
        <v>25085</v>
      </c>
      <c r="I3613" s="56" t="s">
        <v>25086</v>
      </c>
      <c r="J3613" s="56" t="s">
        <v>15247</v>
      </c>
      <c r="K3613" s="56" t="s">
        <v>87</v>
      </c>
      <c r="L3613" s="90" t="str">
        <f t="shared" si="112"/>
        <v>NA</v>
      </c>
      <c r="M3613" s="90"/>
      <c r="O3613" s="91"/>
      <c r="P3613" s="56"/>
      <c r="Q3613" s="56"/>
      <c r="R3613" s="56"/>
      <c r="S3613" s="56"/>
      <c r="T3613" s="56" t="s">
        <v>20142</v>
      </c>
      <c r="U3613" s="56" t="s">
        <v>20143</v>
      </c>
      <c r="V3613" s="56" t="s">
        <v>20144</v>
      </c>
      <c r="W3613" s="56" t="s">
        <v>7566</v>
      </c>
      <c r="X3613" s="56" t="s">
        <v>20145</v>
      </c>
      <c r="Y3613" s="56"/>
      <c r="Z3613" s="56" t="s">
        <v>20146</v>
      </c>
      <c r="AA3613" s="56" t="s">
        <v>20147</v>
      </c>
      <c r="AB3613" s="56" t="s">
        <v>20142</v>
      </c>
      <c r="AC3613" s="56" t="s">
        <v>7326</v>
      </c>
      <c r="AD3613" s="90" t="str">
        <f t="shared" si="113"/>
        <v>NA</v>
      </c>
      <c r="AE3613" s="90"/>
      <c r="AF3613" s="90"/>
      <c r="AG3613" s="90"/>
    </row>
    <row r="3614" spans="1:33">
      <c r="A3614" s="56" t="s">
        <v>25098</v>
      </c>
      <c r="B3614" s="56" t="s">
        <v>25099</v>
      </c>
      <c r="C3614" s="56" t="s">
        <v>25100</v>
      </c>
      <c r="D3614" s="56" t="s">
        <v>7566</v>
      </c>
      <c r="E3614" s="56" t="s">
        <v>182</v>
      </c>
      <c r="F3614" s="56" t="s">
        <v>22</v>
      </c>
      <c r="G3614" s="56"/>
      <c r="H3614" s="56" t="s">
        <v>25085</v>
      </c>
      <c r="I3614" s="56" t="s">
        <v>25086</v>
      </c>
      <c r="J3614" s="56"/>
      <c r="K3614" s="56" t="s">
        <v>87</v>
      </c>
      <c r="L3614" s="90" t="str">
        <f t="shared" si="112"/>
        <v>NA</v>
      </c>
      <c r="M3614" s="90"/>
      <c r="O3614" s="91"/>
      <c r="P3614" s="56"/>
      <c r="Q3614" s="56"/>
      <c r="R3614" s="56"/>
      <c r="S3614" s="56"/>
      <c r="T3614" s="56" t="s">
        <v>20148</v>
      </c>
      <c r="U3614" s="56" t="s">
        <v>20149</v>
      </c>
      <c r="V3614" s="56" t="s">
        <v>20150</v>
      </c>
      <c r="W3614" s="56" t="s">
        <v>7566</v>
      </c>
      <c r="X3614" s="56" t="s">
        <v>20145</v>
      </c>
      <c r="Y3614" s="56"/>
      <c r="Z3614" s="56" t="s">
        <v>20151</v>
      </c>
      <c r="AA3614" s="56" t="s">
        <v>20147</v>
      </c>
      <c r="AB3614" s="56"/>
      <c r="AC3614" s="56" t="s">
        <v>87</v>
      </c>
      <c r="AD3614" s="90" t="str">
        <f t="shared" si="113"/>
        <v>NA</v>
      </c>
      <c r="AE3614" s="90"/>
      <c r="AF3614" s="90"/>
      <c r="AG3614" s="90"/>
    </row>
    <row r="3615" spans="1:33">
      <c r="A3615" s="56" t="s">
        <v>25101</v>
      </c>
      <c r="B3615" s="56" t="s">
        <v>25102</v>
      </c>
      <c r="C3615" s="56" t="s">
        <v>25103</v>
      </c>
      <c r="D3615" s="56" t="s">
        <v>7566</v>
      </c>
      <c r="E3615" s="56" t="s">
        <v>25104</v>
      </c>
      <c r="F3615" s="56" t="s">
        <v>22</v>
      </c>
      <c r="G3615" s="56"/>
      <c r="H3615" s="56" t="s">
        <v>25105</v>
      </c>
      <c r="I3615" s="56" t="s">
        <v>25106</v>
      </c>
      <c r="J3615" s="56"/>
      <c r="K3615" s="56" t="s">
        <v>7326</v>
      </c>
      <c r="L3615" s="90" t="str">
        <f t="shared" si="112"/>
        <v>NA</v>
      </c>
      <c r="M3615" s="90"/>
      <c r="O3615" s="91"/>
      <c r="P3615" s="56"/>
      <c r="Q3615" s="56"/>
      <c r="R3615" s="56"/>
      <c r="S3615" s="56"/>
      <c r="T3615" s="56" t="s">
        <v>20152</v>
      </c>
      <c r="U3615" s="56" t="s">
        <v>20153</v>
      </c>
      <c r="V3615" s="56" t="s">
        <v>20154</v>
      </c>
      <c r="W3615" s="56" t="s">
        <v>7566</v>
      </c>
      <c r="X3615" s="56" t="s">
        <v>20155</v>
      </c>
      <c r="Y3615" s="56"/>
      <c r="Z3615" s="56" t="s">
        <v>20156</v>
      </c>
      <c r="AA3615" s="56" t="s">
        <v>20157</v>
      </c>
      <c r="AB3615" s="56" t="s">
        <v>20158</v>
      </c>
      <c r="AC3615" s="56" t="s">
        <v>7326</v>
      </c>
      <c r="AD3615" s="90" t="str">
        <f t="shared" si="113"/>
        <v>NA</v>
      </c>
      <c r="AE3615" s="90"/>
      <c r="AF3615" s="90"/>
      <c r="AG3615" s="90"/>
    </row>
    <row r="3616" spans="1:33">
      <c r="A3616" s="56" t="s">
        <v>25107</v>
      </c>
      <c r="B3616" s="56" t="s">
        <v>25108</v>
      </c>
      <c r="C3616" s="56" t="s">
        <v>25109</v>
      </c>
      <c r="D3616" s="56" t="s">
        <v>7566</v>
      </c>
      <c r="E3616" s="56" t="s">
        <v>4577</v>
      </c>
      <c r="F3616" s="56" t="s">
        <v>22</v>
      </c>
      <c r="G3616" s="56"/>
      <c r="H3616" s="56" t="s">
        <v>25110</v>
      </c>
      <c r="I3616" s="56" t="s">
        <v>25111</v>
      </c>
      <c r="J3616" s="56" t="s">
        <v>25112</v>
      </c>
      <c r="K3616" s="56" t="s">
        <v>7326</v>
      </c>
      <c r="L3616" s="90" t="str">
        <f t="shared" si="112"/>
        <v>NA</v>
      </c>
      <c r="M3616" s="90"/>
      <c r="O3616" s="91"/>
      <c r="P3616" s="56"/>
      <c r="Q3616" s="56"/>
      <c r="R3616" s="56"/>
      <c r="S3616" s="56"/>
      <c r="T3616" s="56" t="s">
        <v>20159</v>
      </c>
      <c r="U3616" s="56" t="s">
        <v>20160</v>
      </c>
      <c r="V3616" s="56" t="s">
        <v>20161</v>
      </c>
      <c r="W3616" s="56" t="s">
        <v>7566</v>
      </c>
      <c r="X3616" s="56" t="s">
        <v>20162</v>
      </c>
      <c r="Y3616" s="56"/>
      <c r="Z3616" s="56" t="s">
        <v>20163</v>
      </c>
      <c r="AA3616" s="56" t="s">
        <v>20164</v>
      </c>
      <c r="AB3616" s="56" t="s">
        <v>20165</v>
      </c>
      <c r="AC3616" s="56" t="s">
        <v>7326</v>
      </c>
      <c r="AD3616" s="90" t="str">
        <f t="shared" si="113"/>
        <v>NA</v>
      </c>
      <c r="AE3616" s="90"/>
      <c r="AF3616" s="90"/>
      <c r="AG3616" s="90"/>
    </row>
    <row r="3617" spans="1:33">
      <c r="A3617" s="56" t="s">
        <v>25113</v>
      </c>
      <c r="B3617" s="56" t="s">
        <v>25114</v>
      </c>
      <c r="C3617" s="56" t="s">
        <v>25115</v>
      </c>
      <c r="D3617" s="56" t="s">
        <v>7566</v>
      </c>
      <c r="E3617" s="56" t="s">
        <v>25116</v>
      </c>
      <c r="F3617" s="56" t="s">
        <v>22</v>
      </c>
      <c r="G3617" s="56"/>
      <c r="H3617" s="56" t="s">
        <v>25117</v>
      </c>
      <c r="I3617" s="56" t="s">
        <v>25118</v>
      </c>
      <c r="J3617" s="56" t="s">
        <v>25119</v>
      </c>
      <c r="K3617" s="56" t="s">
        <v>7326</v>
      </c>
      <c r="L3617" s="90" t="str">
        <f t="shared" si="112"/>
        <v>NA</v>
      </c>
      <c r="M3617" s="90"/>
      <c r="O3617" s="91"/>
      <c r="P3617" s="56"/>
      <c r="Q3617" s="56"/>
      <c r="R3617" s="56"/>
      <c r="S3617" s="56"/>
      <c r="T3617" s="56" t="s">
        <v>20166</v>
      </c>
      <c r="U3617" s="56" t="s">
        <v>20167</v>
      </c>
      <c r="V3617" s="56" t="s">
        <v>8869</v>
      </c>
      <c r="W3617" s="56" t="s">
        <v>7566</v>
      </c>
      <c r="X3617" s="56" t="s">
        <v>391</v>
      </c>
      <c r="Y3617" s="56"/>
      <c r="Z3617" s="56" t="s">
        <v>20168</v>
      </c>
      <c r="AA3617" s="56" t="s">
        <v>20169</v>
      </c>
      <c r="AB3617" s="56" t="s">
        <v>20170</v>
      </c>
      <c r="AC3617" s="56" t="s">
        <v>7326</v>
      </c>
      <c r="AD3617" s="90" t="str">
        <f t="shared" si="113"/>
        <v>NA</v>
      </c>
      <c r="AE3617" s="90"/>
      <c r="AF3617" s="90"/>
      <c r="AG3617" s="90"/>
    </row>
    <row r="3618" spans="1:33">
      <c r="A3618" s="56" t="s">
        <v>25120</v>
      </c>
      <c r="B3618" s="56" t="s">
        <v>25121</v>
      </c>
      <c r="C3618" s="56" t="s">
        <v>25122</v>
      </c>
      <c r="D3618" s="56" t="s">
        <v>7566</v>
      </c>
      <c r="E3618" s="56" t="s">
        <v>4588</v>
      </c>
      <c r="F3618" s="56" t="s">
        <v>22</v>
      </c>
      <c r="G3618" s="56"/>
      <c r="H3618" s="56" t="s">
        <v>25123</v>
      </c>
      <c r="I3618" s="56" t="s">
        <v>25124</v>
      </c>
      <c r="J3618" s="56" t="s">
        <v>25125</v>
      </c>
      <c r="K3618" s="56" t="s">
        <v>7326</v>
      </c>
      <c r="L3618" s="90" t="str">
        <f t="shared" si="112"/>
        <v>NA</v>
      </c>
      <c r="M3618" s="90"/>
      <c r="O3618" s="91"/>
      <c r="P3618" s="56"/>
      <c r="Q3618" s="56"/>
      <c r="R3618" s="56"/>
      <c r="S3618" s="56"/>
      <c r="T3618" s="56" t="s">
        <v>20171</v>
      </c>
      <c r="U3618" s="56" t="s">
        <v>20172</v>
      </c>
      <c r="V3618" s="56" t="s">
        <v>20173</v>
      </c>
      <c r="W3618" s="56" t="s">
        <v>7566</v>
      </c>
      <c r="X3618" s="56" t="s">
        <v>391</v>
      </c>
      <c r="Y3618" s="56"/>
      <c r="Z3618" s="56" t="s">
        <v>20174</v>
      </c>
      <c r="AA3618" s="56" t="s">
        <v>20169</v>
      </c>
      <c r="AB3618" s="56" t="s">
        <v>20175</v>
      </c>
      <c r="AC3618" s="56" t="s">
        <v>7326</v>
      </c>
      <c r="AD3618" s="90" t="str">
        <f t="shared" si="113"/>
        <v>NA</v>
      </c>
      <c r="AE3618" s="90"/>
      <c r="AF3618" s="90"/>
      <c r="AG3618" s="90"/>
    </row>
    <row r="3619" spans="1:33">
      <c r="A3619" s="56" t="s">
        <v>25126</v>
      </c>
      <c r="B3619" s="56" t="s">
        <v>25127</v>
      </c>
      <c r="C3619" s="56" t="s">
        <v>25128</v>
      </c>
      <c r="D3619" s="56" t="s">
        <v>7566</v>
      </c>
      <c r="E3619" s="56" t="s">
        <v>25129</v>
      </c>
      <c r="F3619" s="56" t="s">
        <v>22</v>
      </c>
      <c r="G3619" s="56"/>
      <c r="H3619" s="56" t="s">
        <v>25130</v>
      </c>
      <c r="I3619" s="56" t="s">
        <v>25131</v>
      </c>
      <c r="J3619" s="56" t="s">
        <v>25132</v>
      </c>
      <c r="K3619" s="56" t="s">
        <v>7326</v>
      </c>
      <c r="L3619" s="90" t="str">
        <f t="shared" si="112"/>
        <v>NA</v>
      </c>
      <c r="M3619" s="90"/>
      <c r="O3619" s="91"/>
      <c r="P3619" s="56"/>
      <c r="Q3619" s="56"/>
      <c r="R3619" s="56"/>
      <c r="S3619" s="56"/>
      <c r="T3619" s="56" t="s">
        <v>20176</v>
      </c>
      <c r="U3619" s="56" t="s">
        <v>20177</v>
      </c>
      <c r="V3619" s="56" t="s">
        <v>20178</v>
      </c>
      <c r="W3619" s="56" t="s">
        <v>7566</v>
      </c>
      <c r="X3619" s="56" t="s">
        <v>391</v>
      </c>
      <c r="Y3619" s="56"/>
      <c r="Z3619" s="56" t="s">
        <v>20174</v>
      </c>
      <c r="AA3619" s="56" t="s">
        <v>20169</v>
      </c>
      <c r="AB3619" s="56" t="s">
        <v>20176</v>
      </c>
      <c r="AC3619" s="56" t="s">
        <v>7326</v>
      </c>
      <c r="AD3619" s="90" t="str">
        <f t="shared" si="113"/>
        <v>NA</v>
      </c>
      <c r="AE3619" s="90"/>
      <c r="AF3619" s="90"/>
      <c r="AG3619" s="90"/>
    </row>
    <row r="3620" spans="1:33">
      <c r="A3620" s="56" t="s">
        <v>25133</v>
      </c>
      <c r="B3620" s="56" t="s">
        <v>25134</v>
      </c>
      <c r="C3620" s="56" t="s">
        <v>25135</v>
      </c>
      <c r="D3620" s="56" t="s">
        <v>7566</v>
      </c>
      <c r="E3620" s="56" t="s">
        <v>2172</v>
      </c>
      <c r="F3620" s="56" t="s">
        <v>22</v>
      </c>
      <c r="G3620" s="56"/>
      <c r="H3620" s="56" t="s">
        <v>25136</v>
      </c>
      <c r="I3620" s="56" t="s">
        <v>25137</v>
      </c>
      <c r="J3620" s="56" t="s">
        <v>25138</v>
      </c>
      <c r="K3620" s="56" t="s">
        <v>7326</v>
      </c>
      <c r="L3620" s="90" t="str">
        <f t="shared" si="112"/>
        <v>NA</v>
      </c>
      <c r="M3620" s="90"/>
      <c r="O3620" s="91"/>
      <c r="P3620" s="56"/>
      <c r="Q3620" s="56"/>
      <c r="R3620" s="56"/>
      <c r="S3620" s="56"/>
      <c r="T3620" s="56" t="s">
        <v>20179</v>
      </c>
      <c r="U3620" s="56" t="s">
        <v>20180</v>
      </c>
      <c r="V3620" s="56" t="s">
        <v>20181</v>
      </c>
      <c r="W3620" s="56" t="s">
        <v>7566</v>
      </c>
      <c r="X3620" s="56" t="s">
        <v>391</v>
      </c>
      <c r="Y3620" s="56"/>
      <c r="Z3620" s="56" t="s">
        <v>20174</v>
      </c>
      <c r="AA3620" s="56" t="s">
        <v>20169</v>
      </c>
      <c r="AB3620" s="56" t="s">
        <v>20179</v>
      </c>
      <c r="AC3620" s="56" t="s">
        <v>7326</v>
      </c>
      <c r="AD3620" s="90" t="str">
        <f t="shared" si="113"/>
        <v>NA</v>
      </c>
      <c r="AE3620" s="90"/>
      <c r="AF3620" s="90"/>
      <c r="AG3620" s="90"/>
    </row>
    <row r="3621" spans="1:33">
      <c r="A3621" s="56" t="s">
        <v>25139</v>
      </c>
      <c r="B3621" s="56" t="s">
        <v>25140</v>
      </c>
      <c r="C3621" s="56" t="s">
        <v>25135</v>
      </c>
      <c r="D3621" s="56" t="s">
        <v>7566</v>
      </c>
      <c r="E3621" s="56" t="s">
        <v>2172</v>
      </c>
      <c r="F3621" s="56" t="s">
        <v>22</v>
      </c>
      <c r="G3621" s="56"/>
      <c r="H3621" s="56" t="s">
        <v>25141</v>
      </c>
      <c r="I3621" s="56" t="s">
        <v>25137</v>
      </c>
      <c r="J3621" s="56" t="s">
        <v>25142</v>
      </c>
      <c r="K3621" s="56" t="s">
        <v>7326</v>
      </c>
      <c r="L3621" s="90" t="str">
        <f t="shared" si="112"/>
        <v>NA</v>
      </c>
      <c r="M3621" s="90"/>
      <c r="O3621" s="91"/>
      <c r="P3621" s="56"/>
      <c r="Q3621" s="56"/>
      <c r="R3621" s="56"/>
      <c r="S3621" s="56"/>
      <c r="T3621" s="56" t="s">
        <v>20182</v>
      </c>
      <c r="U3621" s="56" t="s">
        <v>20183</v>
      </c>
      <c r="V3621" s="56" t="s">
        <v>20184</v>
      </c>
      <c r="W3621" s="56" t="s">
        <v>7566</v>
      </c>
      <c r="X3621" s="56" t="s">
        <v>391</v>
      </c>
      <c r="Y3621" s="56"/>
      <c r="Z3621" s="56" t="s">
        <v>20174</v>
      </c>
      <c r="AA3621" s="56" t="s">
        <v>20169</v>
      </c>
      <c r="AB3621" s="56" t="s">
        <v>20185</v>
      </c>
      <c r="AC3621" s="56" t="s">
        <v>7326</v>
      </c>
      <c r="AD3621" s="90" t="str">
        <f t="shared" si="113"/>
        <v>NA</v>
      </c>
      <c r="AE3621" s="90"/>
      <c r="AF3621" s="90"/>
      <c r="AG3621" s="90"/>
    </row>
    <row r="3622" spans="1:33">
      <c r="A3622" s="56" t="s">
        <v>25143</v>
      </c>
      <c r="B3622" s="56" t="s">
        <v>25144</v>
      </c>
      <c r="C3622" s="56" t="s">
        <v>25145</v>
      </c>
      <c r="D3622" s="56" t="s">
        <v>7566</v>
      </c>
      <c r="E3622" s="56" t="s">
        <v>2172</v>
      </c>
      <c r="F3622" s="56" t="s">
        <v>22</v>
      </c>
      <c r="G3622" s="56"/>
      <c r="H3622" s="56" t="s">
        <v>25146</v>
      </c>
      <c r="I3622" s="56" t="s">
        <v>25137</v>
      </c>
      <c r="J3622" s="56" t="s">
        <v>25143</v>
      </c>
      <c r="K3622" s="56" t="s">
        <v>87</v>
      </c>
      <c r="L3622" s="90" t="str">
        <f t="shared" si="112"/>
        <v>NA</v>
      </c>
      <c r="M3622" s="90"/>
      <c r="O3622" s="91"/>
      <c r="P3622" s="56"/>
      <c r="Q3622" s="56"/>
      <c r="R3622" s="56"/>
      <c r="S3622" s="56"/>
      <c r="T3622" s="56" t="s">
        <v>20186</v>
      </c>
      <c r="U3622" s="56" t="s">
        <v>20187</v>
      </c>
      <c r="V3622" s="56" t="s">
        <v>20188</v>
      </c>
      <c r="W3622" s="56" t="s">
        <v>7566</v>
      </c>
      <c r="X3622" s="56" t="s">
        <v>391</v>
      </c>
      <c r="Y3622" s="56"/>
      <c r="Z3622" s="56" t="s">
        <v>20174</v>
      </c>
      <c r="AA3622" s="56" t="s">
        <v>20169</v>
      </c>
      <c r="AB3622" s="56" t="s">
        <v>20189</v>
      </c>
      <c r="AC3622" s="56" t="s">
        <v>7326</v>
      </c>
      <c r="AD3622" s="90" t="str">
        <f t="shared" si="113"/>
        <v>NA</v>
      </c>
      <c r="AE3622" s="90"/>
      <c r="AF3622" s="90"/>
      <c r="AG3622" s="90"/>
    </row>
    <row r="3623" spans="1:33">
      <c r="A3623" s="56" t="s">
        <v>25147</v>
      </c>
      <c r="B3623" s="56" t="s">
        <v>25148</v>
      </c>
      <c r="C3623" s="56" t="s">
        <v>25149</v>
      </c>
      <c r="D3623" s="56" t="s">
        <v>7566</v>
      </c>
      <c r="E3623" s="56" t="s">
        <v>2172</v>
      </c>
      <c r="F3623" s="56" t="s">
        <v>22</v>
      </c>
      <c r="G3623" s="56"/>
      <c r="H3623" s="56" t="s">
        <v>25150</v>
      </c>
      <c r="I3623" s="56" t="s">
        <v>25137</v>
      </c>
      <c r="J3623" s="56" t="s">
        <v>25151</v>
      </c>
      <c r="K3623" s="56" t="s">
        <v>87</v>
      </c>
      <c r="L3623" s="90" t="str">
        <f t="shared" si="112"/>
        <v>NA</v>
      </c>
      <c r="M3623" s="90"/>
      <c r="O3623" s="91"/>
      <c r="P3623" s="56"/>
      <c r="Q3623" s="56"/>
      <c r="R3623" s="56"/>
      <c r="S3623" s="56"/>
      <c r="T3623" s="56" t="s">
        <v>20190</v>
      </c>
      <c r="U3623" s="56" t="s">
        <v>20191</v>
      </c>
      <c r="V3623" s="56" t="s">
        <v>20192</v>
      </c>
      <c r="W3623" s="56" t="s">
        <v>7566</v>
      </c>
      <c r="X3623" s="56" t="s">
        <v>391</v>
      </c>
      <c r="Y3623" s="56"/>
      <c r="Z3623" s="56" t="s">
        <v>20174</v>
      </c>
      <c r="AA3623" s="56" t="s">
        <v>20169</v>
      </c>
      <c r="AB3623" s="56" t="s">
        <v>20193</v>
      </c>
      <c r="AC3623" s="56" t="s">
        <v>7326</v>
      </c>
      <c r="AD3623" s="90" t="str">
        <f t="shared" si="113"/>
        <v>NA</v>
      </c>
      <c r="AE3623" s="90"/>
      <c r="AF3623" s="90"/>
      <c r="AG3623" s="90"/>
    </row>
    <row r="3624" spans="1:33">
      <c r="A3624" s="56" t="s">
        <v>25152</v>
      </c>
      <c r="B3624" s="56" t="s">
        <v>25153</v>
      </c>
      <c r="C3624" s="56" t="s">
        <v>25154</v>
      </c>
      <c r="D3624" s="56" t="s">
        <v>7566</v>
      </c>
      <c r="E3624" s="56" t="s">
        <v>25155</v>
      </c>
      <c r="F3624" s="56" t="s">
        <v>22</v>
      </c>
      <c r="G3624" s="56"/>
      <c r="H3624" s="56" t="s">
        <v>25156</v>
      </c>
      <c r="I3624" s="56" t="s">
        <v>25157</v>
      </c>
      <c r="J3624" s="56"/>
      <c r="K3624" s="56" t="s">
        <v>7326</v>
      </c>
      <c r="L3624" s="90" t="str">
        <f t="shared" si="112"/>
        <v>NA</v>
      </c>
      <c r="M3624" s="90"/>
      <c r="O3624" s="91"/>
      <c r="P3624" s="56"/>
      <c r="Q3624" s="56"/>
      <c r="R3624" s="56"/>
      <c r="S3624" s="56"/>
      <c r="T3624" s="56" t="s">
        <v>20194</v>
      </c>
      <c r="U3624" s="56" t="s">
        <v>20195</v>
      </c>
      <c r="V3624" s="56" t="s">
        <v>20196</v>
      </c>
      <c r="W3624" s="56" t="s">
        <v>7566</v>
      </c>
      <c r="X3624" s="56" t="s">
        <v>391</v>
      </c>
      <c r="Y3624" s="56"/>
      <c r="Z3624" s="56" t="s">
        <v>20174</v>
      </c>
      <c r="AA3624" s="56" t="s">
        <v>20169</v>
      </c>
      <c r="AB3624" s="56" t="s">
        <v>20197</v>
      </c>
      <c r="AC3624" s="56" t="s">
        <v>7326</v>
      </c>
      <c r="AD3624" s="90" t="str">
        <f t="shared" si="113"/>
        <v>NA</v>
      </c>
      <c r="AE3624" s="90"/>
      <c r="AF3624" s="90"/>
      <c r="AG3624" s="90"/>
    </row>
    <row r="3625" spans="1:33">
      <c r="A3625" s="56" t="s">
        <v>25158</v>
      </c>
      <c r="B3625" s="56" t="s">
        <v>25159</v>
      </c>
      <c r="C3625" s="56" t="s">
        <v>25160</v>
      </c>
      <c r="D3625" s="56" t="s">
        <v>7566</v>
      </c>
      <c r="E3625" s="56" t="s">
        <v>25161</v>
      </c>
      <c r="F3625" s="56" t="s">
        <v>22</v>
      </c>
      <c r="G3625" s="56"/>
      <c r="H3625" s="56" t="s">
        <v>25162</v>
      </c>
      <c r="I3625" s="56" t="s">
        <v>25163</v>
      </c>
      <c r="J3625" s="56" t="s">
        <v>25164</v>
      </c>
      <c r="K3625" s="56" t="s">
        <v>7326</v>
      </c>
      <c r="L3625" s="90" t="str">
        <f t="shared" si="112"/>
        <v>NA</v>
      </c>
      <c r="M3625" s="90"/>
      <c r="O3625" s="91"/>
      <c r="P3625" s="56"/>
      <c r="Q3625" s="56"/>
      <c r="R3625" s="56"/>
      <c r="S3625" s="56"/>
      <c r="T3625" s="56" t="s">
        <v>20198</v>
      </c>
      <c r="U3625" s="56" t="s">
        <v>20199</v>
      </c>
      <c r="V3625" s="56" t="s">
        <v>20200</v>
      </c>
      <c r="W3625" s="56" t="s">
        <v>7566</v>
      </c>
      <c r="X3625" s="56" t="s">
        <v>391</v>
      </c>
      <c r="Y3625" s="56"/>
      <c r="Z3625" s="56" t="s">
        <v>20174</v>
      </c>
      <c r="AA3625" s="56" t="s">
        <v>20169</v>
      </c>
      <c r="AB3625" s="56" t="s">
        <v>20201</v>
      </c>
      <c r="AC3625" s="56" t="s">
        <v>7326</v>
      </c>
      <c r="AD3625" s="90" t="str">
        <f t="shared" si="113"/>
        <v>NA</v>
      </c>
      <c r="AE3625" s="90"/>
      <c r="AF3625" s="90"/>
      <c r="AG3625" s="90"/>
    </row>
    <row r="3626" spans="1:33">
      <c r="A3626" s="56" t="s">
        <v>25165</v>
      </c>
      <c r="B3626" s="56" t="s">
        <v>25166</v>
      </c>
      <c r="C3626" s="56" t="s">
        <v>25167</v>
      </c>
      <c r="D3626" s="56" t="s">
        <v>7566</v>
      </c>
      <c r="E3626" s="56" t="s">
        <v>25161</v>
      </c>
      <c r="F3626" s="56" t="s">
        <v>22</v>
      </c>
      <c r="G3626" s="56"/>
      <c r="H3626" s="56" t="s">
        <v>25168</v>
      </c>
      <c r="I3626" s="56" t="s">
        <v>25163</v>
      </c>
      <c r="J3626" s="56" t="s">
        <v>25169</v>
      </c>
      <c r="K3626" s="56" t="s">
        <v>87</v>
      </c>
      <c r="L3626" s="90" t="str">
        <f t="shared" si="112"/>
        <v>NA</v>
      </c>
      <c r="M3626" s="90"/>
      <c r="O3626" s="91"/>
      <c r="P3626" s="56"/>
      <c r="Q3626" s="56"/>
      <c r="R3626" s="56"/>
      <c r="S3626" s="56"/>
      <c r="T3626" s="56" t="s">
        <v>20202</v>
      </c>
      <c r="U3626" s="56" t="s">
        <v>20203</v>
      </c>
      <c r="V3626" s="56" t="s">
        <v>14978</v>
      </c>
      <c r="W3626" s="56" t="s">
        <v>7566</v>
      </c>
      <c r="X3626" s="56" t="s">
        <v>391</v>
      </c>
      <c r="Y3626" s="56"/>
      <c r="Z3626" s="56" t="s">
        <v>20204</v>
      </c>
      <c r="AA3626" s="56" t="s">
        <v>20169</v>
      </c>
      <c r="AB3626" s="56" t="s">
        <v>20202</v>
      </c>
      <c r="AC3626" s="56" t="s">
        <v>7326</v>
      </c>
      <c r="AD3626" s="90" t="str">
        <f t="shared" si="113"/>
        <v>NA</v>
      </c>
      <c r="AE3626" s="90"/>
      <c r="AF3626" s="90"/>
      <c r="AG3626" s="90"/>
    </row>
    <row r="3627" spans="1:33">
      <c r="A3627" s="56" t="s">
        <v>25170</v>
      </c>
      <c r="B3627" s="56" t="s">
        <v>25171</v>
      </c>
      <c r="C3627" s="56" t="s">
        <v>25135</v>
      </c>
      <c r="D3627" s="56" t="s">
        <v>7566</v>
      </c>
      <c r="E3627" s="56" t="s">
        <v>4608</v>
      </c>
      <c r="F3627" s="56" t="s">
        <v>22</v>
      </c>
      <c r="G3627" s="56"/>
      <c r="H3627" s="56" t="s">
        <v>25172</v>
      </c>
      <c r="I3627" s="56" t="s">
        <v>25173</v>
      </c>
      <c r="J3627" s="56" t="s">
        <v>25174</v>
      </c>
      <c r="K3627" s="56" t="s">
        <v>7326</v>
      </c>
      <c r="L3627" s="90" t="str">
        <f t="shared" si="112"/>
        <v>NA</v>
      </c>
      <c r="M3627" s="90"/>
      <c r="O3627" s="91"/>
      <c r="P3627" s="56"/>
      <c r="Q3627" s="56"/>
      <c r="R3627" s="56"/>
      <c r="S3627" s="56"/>
      <c r="T3627" s="56" t="s">
        <v>20205</v>
      </c>
      <c r="U3627" s="56" t="s">
        <v>20206</v>
      </c>
      <c r="V3627" s="56" t="s">
        <v>20207</v>
      </c>
      <c r="W3627" s="56" t="s">
        <v>7566</v>
      </c>
      <c r="X3627" s="56" t="s">
        <v>391</v>
      </c>
      <c r="Y3627" s="56"/>
      <c r="Z3627" s="56" t="s">
        <v>20174</v>
      </c>
      <c r="AA3627" s="56" t="s">
        <v>20169</v>
      </c>
      <c r="AB3627" s="56" t="s">
        <v>20208</v>
      </c>
      <c r="AC3627" s="56" t="s">
        <v>7326</v>
      </c>
      <c r="AD3627" s="90" t="str">
        <f t="shared" si="113"/>
        <v>NA</v>
      </c>
      <c r="AE3627" s="90"/>
      <c r="AF3627" s="90"/>
      <c r="AG3627" s="90"/>
    </row>
    <row r="3628" spans="1:33">
      <c r="A3628" s="56" t="s">
        <v>25175</v>
      </c>
      <c r="B3628" s="56" t="s">
        <v>25176</v>
      </c>
      <c r="C3628" s="56" t="s">
        <v>25177</v>
      </c>
      <c r="D3628" s="56" t="s">
        <v>7566</v>
      </c>
      <c r="E3628" s="56" t="s">
        <v>4608</v>
      </c>
      <c r="F3628" s="56" t="s">
        <v>22</v>
      </c>
      <c r="G3628" s="56"/>
      <c r="H3628" s="56" t="s">
        <v>25178</v>
      </c>
      <c r="I3628" s="56" t="s">
        <v>25173</v>
      </c>
      <c r="J3628" s="56" t="s">
        <v>25179</v>
      </c>
      <c r="K3628" s="56" t="s">
        <v>7326</v>
      </c>
      <c r="L3628" s="90" t="str">
        <f t="shared" si="112"/>
        <v>NA</v>
      </c>
      <c r="M3628" s="90"/>
      <c r="O3628" s="91"/>
      <c r="P3628" s="56"/>
      <c r="Q3628" s="56"/>
      <c r="R3628" s="56"/>
      <c r="S3628" s="56"/>
      <c r="T3628" s="56" t="s">
        <v>20209</v>
      </c>
      <c r="U3628" s="56" t="s">
        <v>20210</v>
      </c>
      <c r="V3628" s="56" t="s">
        <v>20211</v>
      </c>
      <c r="W3628" s="56" t="s">
        <v>7566</v>
      </c>
      <c r="X3628" s="56" t="s">
        <v>391</v>
      </c>
      <c r="Y3628" s="56"/>
      <c r="Z3628" s="56" t="s">
        <v>20174</v>
      </c>
      <c r="AA3628" s="56" t="s">
        <v>20169</v>
      </c>
      <c r="AB3628" s="56" t="s">
        <v>20212</v>
      </c>
      <c r="AC3628" s="56" t="s">
        <v>7326</v>
      </c>
      <c r="AD3628" s="90" t="str">
        <f t="shared" si="113"/>
        <v>NA</v>
      </c>
      <c r="AE3628" s="90"/>
      <c r="AF3628" s="90"/>
      <c r="AG3628" s="90"/>
    </row>
    <row r="3629" spans="1:33">
      <c r="A3629" s="56" t="s">
        <v>25180</v>
      </c>
      <c r="B3629" s="56" t="s">
        <v>25181</v>
      </c>
      <c r="C3629" s="56" t="s">
        <v>25182</v>
      </c>
      <c r="D3629" s="56" t="s">
        <v>7566</v>
      </c>
      <c r="E3629" s="56" t="s">
        <v>4608</v>
      </c>
      <c r="F3629" s="56" t="s">
        <v>22</v>
      </c>
      <c r="G3629" s="56"/>
      <c r="H3629" s="56" t="s">
        <v>25178</v>
      </c>
      <c r="I3629" s="56" t="s">
        <v>25173</v>
      </c>
      <c r="J3629" s="56"/>
      <c r="K3629" s="56" t="s">
        <v>7326</v>
      </c>
      <c r="L3629" s="90" t="str">
        <f t="shared" si="112"/>
        <v>NA</v>
      </c>
      <c r="M3629" s="90"/>
      <c r="O3629" s="91"/>
      <c r="P3629" s="56"/>
      <c r="Q3629" s="56"/>
      <c r="R3629" s="56"/>
      <c r="S3629" s="56"/>
      <c r="T3629" s="56" t="s">
        <v>20213</v>
      </c>
      <c r="U3629" s="56" t="s">
        <v>20214</v>
      </c>
      <c r="V3629" s="56" t="s">
        <v>20215</v>
      </c>
      <c r="W3629" s="56" t="s">
        <v>7566</v>
      </c>
      <c r="X3629" s="56" t="s">
        <v>391</v>
      </c>
      <c r="Y3629" s="56"/>
      <c r="Z3629" s="56" t="s">
        <v>20174</v>
      </c>
      <c r="AA3629" s="56" t="s">
        <v>20169</v>
      </c>
      <c r="AB3629" s="56" t="s">
        <v>20216</v>
      </c>
      <c r="AC3629" s="56" t="s">
        <v>7326</v>
      </c>
      <c r="AD3629" s="90" t="str">
        <f t="shared" si="113"/>
        <v>NA</v>
      </c>
      <c r="AE3629" s="90"/>
      <c r="AF3629" s="90"/>
      <c r="AG3629" s="90"/>
    </row>
    <row r="3630" spans="1:33">
      <c r="A3630" s="56" t="s">
        <v>25183</v>
      </c>
      <c r="B3630" s="56" t="s">
        <v>25184</v>
      </c>
      <c r="C3630" s="56" t="s">
        <v>25185</v>
      </c>
      <c r="D3630" s="56" t="s">
        <v>7566</v>
      </c>
      <c r="E3630" s="56" t="s">
        <v>4608</v>
      </c>
      <c r="F3630" s="56" t="s">
        <v>22</v>
      </c>
      <c r="G3630" s="56"/>
      <c r="H3630" s="56" t="s">
        <v>25186</v>
      </c>
      <c r="I3630" s="56" t="s">
        <v>25173</v>
      </c>
      <c r="J3630" s="56" t="s">
        <v>25187</v>
      </c>
      <c r="K3630" s="56" t="s">
        <v>87</v>
      </c>
      <c r="L3630" s="90" t="str">
        <f t="shared" si="112"/>
        <v>NA</v>
      </c>
      <c r="M3630" s="90"/>
      <c r="O3630" s="91"/>
      <c r="P3630" s="56"/>
      <c r="Q3630" s="56"/>
      <c r="R3630" s="56"/>
      <c r="S3630" s="56"/>
      <c r="T3630" s="56" t="s">
        <v>20217</v>
      </c>
      <c r="U3630" s="56" t="s">
        <v>20218</v>
      </c>
      <c r="V3630" s="56" t="s">
        <v>14978</v>
      </c>
      <c r="W3630" s="56" t="s">
        <v>7566</v>
      </c>
      <c r="X3630" s="56" t="s">
        <v>391</v>
      </c>
      <c r="Y3630" s="56"/>
      <c r="Z3630" s="56" t="s">
        <v>20204</v>
      </c>
      <c r="AA3630" s="56" t="s">
        <v>20169</v>
      </c>
      <c r="AB3630" s="56" t="s">
        <v>20217</v>
      </c>
      <c r="AC3630" s="56" t="s">
        <v>7326</v>
      </c>
      <c r="AD3630" s="90" t="str">
        <f t="shared" si="113"/>
        <v>NA</v>
      </c>
      <c r="AE3630" s="90"/>
      <c r="AF3630" s="90"/>
      <c r="AG3630" s="90"/>
    </row>
    <row r="3631" spans="1:33">
      <c r="A3631" s="56" t="s">
        <v>25188</v>
      </c>
      <c r="B3631" s="56" t="s">
        <v>25189</v>
      </c>
      <c r="C3631" s="56" t="s">
        <v>25190</v>
      </c>
      <c r="D3631" s="56" t="s">
        <v>7566</v>
      </c>
      <c r="E3631" s="56" t="s">
        <v>4608</v>
      </c>
      <c r="F3631" s="56" t="s">
        <v>22</v>
      </c>
      <c r="G3631" s="56"/>
      <c r="H3631" s="56" t="s">
        <v>25186</v>
      </c>
      <c r="I3631" s="56" t="s">
        <v>25173</v>
      </c>
      <c r="J3631" s="56" t="s">
        <v>25191</v>
      </c>
      <c r="K3631" s="56" t="s">
        <v>87</v>
      </c>
      <c r="L3631" s="90" t="str">
        <f t="shared" si="112"/>
        <v>NA</v>
      </c>
      <c r="M3631" s="90"/>
      <c r="O3631" s="91"/>
      <c r="P3631" s="56"/>
      <c r="Q3631" s="56"/>
      <c r="R3631" s="56"/>
      <c r="S3631" s="56"/>
      <c r="T3631" s="56" t="s">
        <v>20219</v>
      </c>
      <c r="U3631" s="56" t="s">
        <v>20220</v>
      </c>
      <c r="V3631" s="56" t="s">
        <v>14978</v>
      </c>
      <c r="W3631" s="56" t="s">
        <v>7566</v>
      </c>
      <c r="X3631" s="56" t="s">
        <v>391</v>
      </c>
      <c r="Y3631" s="56"/>
      <c r="Z3631" s="56" t="s">
        <v>20204</v>
      </c>
      <c r="AA3631" s="56" t="s">
        <v>20169</v>
      </c>
      <c r="AB3631" s="56" t="s">
        <v>20219</v>
      </c>
      <c r="AC3631" s="56" t="s">
        <v>7326</v>
      </c>
      <c r="AD3631" s="90" t="str">
        <f t="shared" si="113"/>
        <v>NA</v>
      </c>
      <c r="AE3631" s="90"/>
      <c r="AF3631" s="90"/>
      <c r="AG3631" s="90"/>
    </row>
    <row r="3632" spans="1:33">
      <c r="A3632" s="56" t="s">
        <v>25192</v>
      </c>
      <c r="B3632" s="56" t="s">
        <v>25193</v>
      </c>
      <c r="C3632" s="56" t="s">
        <v>25194</v>
      </c>
      <c r="D3632" s="56" t="s">
        <v>7566</v>
      </c>
      <c r="E3632" s="56" t="s">
        <v>25195</v>
      </c>
      <c r="F3632" s="56" t="s">
        <v>22</v>
      </c>
      <c r="G3632" s="56"/>
      <c r="H3632" s="56" t="s">
        <v>25196</v>
      </c>
      <c r="I3632" s="56" t="s">
        <v>25197</v>
      </c>
      <c r="J3632" s="56" t="s">
        <v>25198</v>
      </c>
      <c r="K3632" s="56" t="s">
        <v>7326</v>
      </c>
      <c r="L3632" s="90" t="str">
        <f t="shared" si="112"/>
        <v>NA</v>
      </c>
      <c r="M3632" s="90"/>
      <c r="O3632" s="91"/>
      <c r="P3632" s="56"/>
      <c r="Q3632" s="56"/>
      <c r="R3632" s="56"/>
      <c r="S3632" s="56"/>
      <c r="T3632" s="56" t="s">
        <v>20221</v>
      </c>
      <c r="U3632" s="56" t="s">
        <v>20222</v>
      </c>
      <c r="V3632" s="56" t="s">
        <v>8869</v>
      </c>
      <c r="W3632" s="56" t="s">
        <v>7566</v>
      </c>
      <c r="X3632" s="56" t="s">
        <v>391</v>
      </c>
      <c r="Y3632" s="56"/>
      <c r="Z3632" s="56" t="s">
        <v>20168</v>
      </c>
      <c r="AA3632" s="56" t="s">
        <v>20169</v>
      </c>
      <c r="AB3632" s="56" t="s">
        <v>20223</v>
      </c>
      <c r="AC3632" s="56" t="s">
        <v>7326</v>
      </c>
      <c r="AD3632" s="90" t="str">
        <f t="shared" si="113"/>
        <v>NA</v>
      </c>
      <c r="AE3632" s="90"/>
      <c r="AF3632" s="90"/>
      <c r="AG3632" s="90"/>
    </row>
    <row r="3633" spans="1:33">
      <c r="A3633" s="56" t="s">
        <v>25199</v>
      </c>
      <c r="B3633" s="56" t="s">
        <v>25200</v>
      </c>
      <c r="C3633" s="56" t="s">
        <v>25201</v>
      </c>
      <c r="D3633" s="56" t="s">
        <v>7566</v>
      </c>
      <c r="E3633" s="56" t="s">
        <v>25202</v>
      </c>
      <c r="F3633" s="56" t="s">
        <v>22</v>
      </c>
      <c r="G3633" s="56"/>
      <c r="H3633" s="56" t="s">
        <v>25203</v>
      </c>
      <c r="I3633" s="56" t="s">
        <v>25204</v>
      </c>
      <c r="J3633" s="56" t="s">
        <v>25199</v>
      </c>
      <c r="K3633" s="56" t="s">
        <v>7326</v>
      </c>
      <c r="L3633" s="90" t="str">
        <f t="shared" si="112"/>
        <v>NA</v>
      </c>
      <c r="M3633" s="90"/>
      <c r="O3633" s="91"/>
      <c r="P3633" s="56"/>
      <c r="Q3633" s="56"/>
      <c r="R3633" s="56"/>
      <c r="S3633" s="56"/>
      <c r="T3633" s="56" t="s">
        <v>20224</v>
      </c>
      <c r="U3633" s="56" t="s">
        <v>20225</v>
      </c>
      <c r="V3633" s="56" t="s">
        <v>20226</v>
      </c>
      <c r="W3633" s="56" t="s">
        <v>7566</v>
      </c>
      <c r="X3633" s="56" t="s">
        <v>391</v>
      </c>
      <c r="Y3633" s="56"/>
      <c r="Z3633" s="56" t="s">
        <v>20168</v>
      </c>
      <c r="AA3633" s="56" t="s">
        <v>20169</v>
      </c>
      <c r="AB3633" s="56" t="s">
        <v>20227</v>
      </c>
      <c r="AC3633" s="56" t="s">
        <v>87</v>
      </c>
      <c r="AD3633" s="90" t="str">
        <f t="shared" si="113"/>
        <v>NA</v>
      </c>
      <c r="AE3633" s="90"/>
      <c r="AF3633" s="90"/>
      <c r="AG3633" s="90"/>
    </row>
    <row r="3634" spans="1:33">
      <c r="A3634" s="56" t="s">
        <v>25205</v>
      </c>
      <c r="B3634" s="56" t="s">
        <v>25206</v>
      </c>
      <c r="C3634" s="56" t="s">
        <v>25207</v>
      </c>
      <c r="D3634" s="56" t="s">
        <v>7566</v>
      </c>
      <c r="E3634" s="56" t="s">
        <v>4617</v>
      </c>
      <c r="F3634" s="56" t="s">
        <v>22</v>
      </c>
      <c r="G3634" s="56"/>
      <c r="H3634" s="56" t="s">
        <v>25208</v>
      </c>
      <c r="I3634" s="56" t="s">
        <v>25209</v>
      </c>
      <c r="J3634" s="56"/>
      <c r="K3634" s="56" t="s">
        <v>87</v>
      </c>
      <c r="L3634" s="90" t="str">
        <f t="shared" si="112"/>
        <v>NA</v>
      </c>
      <c r="M3634" s="90"/>
      <c r="O3634" s="91"/>
      <c r="P3634" s="56"/>
      <c r="Q3634" s="56"/>
      <c r="R3634" s="56"/>
      <c r="S3634" s="56"/>
      <c r="T3634" s="56" t="s">
        <v>20228</v>
      </c>
      <c r="U3634" s="56" t="s">
        <v>20229</v>
      </c>
      <c r="V3634" s="56" t="s">
        <v>20230</v>
      </c>
      <c r="W3634" s="56" t="s">
        <v>7566</v>
      </c>
      <c r="X3634" s="56" t="s">
        <v>391</v>
      </c>
      <c r="Y3634" s="56"/>
      <c r="Z3634" s="56" t="s">
        <v>20231</v>
      </c>
      <c r="AA3634" s="56" t="s">
        <v>20169</v>
      </c>
      <c r="AB3634" s="56" t="s">
        <v>20232</v>
      </c>
      <c r="AC3634" s="56" t="s">
        <v>87</v>
      </c>
      <c r="AD3634" s="90" t="str">
        <f t="shared" si="113"/>
        <v>NA</v>
      </c>
      <c r="AE3634" s="90"/>
      <c r="AF3634" s="90"/>
      <c r="AG3634" s="90"/>
    </row>
    <row r="3635" spans="1:33">
      <c r="A3635" s="56" t="s">
        <v>25210</v>
      </c>
      <c r="B3635" s="56" t="s">
        <v>25211</v>
      </c>
      <c r="C3635" s="56" t="s">
        <v>25212</v>
      </c>
      <c r="D3635" s="56" t="s">
        <v>7566</v>
      </c>
      <c r="E3635" s="56" t="s">
        <v>25213</v>
      </c>
      <c r="F3635" s="56" t="s">
        <v>22</v>
      </c>
      <c r="G3635" s="56"/>
      <c r="H3635" s="56" t="s">
        <v>25214</v>
      </c>
      <c r="I3635" s="56" t="s">
        <v>25215</v>
      </c>
      <c r="J3635" s="56" t="s">
        <v>25210</v>
      </c>
      <c r="K3635" s="56" t="s">
        <v>7326</v>
      </c>
      <c r="L3635" s="90" t="str">
        <f t="shared" si="112"/>
        <v>NA</v>
      </c>
      <c r="M3635" s="90"/>
      <c r="O3635" s="91"/>
      <c r="P3635" s="56"/>
      <c r="Q3635" s="56"/>
      <c r="R3635" s="56"/>
      <c r="S3635" s="56"/>
      <c r="T3635" s="56" t="s">
        <v>20233</v>
      </c>
      <c r="U3635" s="56" t="s">
        <v>20234</v>
      </c>
      <c r="V3635" s="56" t="s">
        <v>20235</v>
      </c>
      <c r="W3635" s="56" t="s">
        <v>7566</v>
      </c>
      <c r="X3635" s="56" t="s">
        <v>391</v>
      </c>
      <c r="Y3635" s="56"/>
      <c r="Z3635" s="56" t="s">
        <v>20168</v>
      </c>
      <c r="AA3635" s="56" t="s">
        <v>20169</v>
      </c>
      <c r="AB3635" s="56" t="s">
        <v>20233</v>
      </c>
      <c r="AC3635" s="56" t="s">
        <v>87</v>
      </c>
      <c r="AD3635" s="90" t="str">
        <f t="shared" si="113"/>
        <v>NA</v>
      </c>
      <c r="AE3635" s="90"/>
      <c r="AF3635" s="90"/>
      <c r="AG3635" s="90"/>
    </row>
    <row r="3636" spans="1:33">
      <c r="A3636" s="56" t="s">
        <v>25216</v>
      </c>
      <c r="B3636" s="56" t="s">
        <v>25217</v>
      </c>
      <c r="C3636" s="56" t="s">
        <v>25218</v>
      </c>
      <c r="D3636" s="56" t="s">
        <v>7566</v>
      </c>
      <c r="E3636" s="56" t="s">
        <v>25219</v>
      </c>
      <c r="F3636" s="56" t="s">
        <v>22</v>
      </c>
      <c r="G3636" s="56"/>
      <c r="H3636" s="56" t="s">
        <v>25220</v>
      </c>
      <c r="I3636" s="56" t="s">
        <v>25221</v>
      </c>
      <c r="J3636" s="56"/>
      <c r="K3636" s="56" t="s">
        <v>7326</v>
      </c>
      <c r="L3636" s="90" t="str">
        <f t="shared" si="112"/>
        <v>NA</v>
      </c>
      <c r="M3636" s="90"/>
      <c r="O3636" s="91"/>
      <c r="P3636" s="56"/>
      <c r="Q3636" s="56"/>
      <c r="R3636" s="56"/>
      <c r="S3636" s="56"/>
      <c r="T3636" s="56" t="s">
        <v>20236</v>
      </c>
      <c r="U3636" s="56" t="s">
        <v>20237</v>
      </c>
      <c r="V3636" s="56" t="s">
        <v>20238</v>
      </c>
      <c r="W3636" s="56" t="s">
        <v>7566</v>
      </c>
      <c r="X3636" s="56" t="s">
        <v>391</v>
      </c>
      <c r="Y3636" s="56"/>
      <c r="Z3636" s="56" t="s">
        <v>20168</v>
      </c>
      <c r="AA3636" s="56" t="s">
        <v>20169</v>
      </c>
      <c r="AB3636" s="56" t="s">
        <v>15247</v>
      </c>
      <c r="AC3636" s="56" t="s">
        <v>87</v>
      </c>
      <c r="AD3636" s="90" t="str">
        <f t="shared" si="113"/>
        <v>NA</v>
      </c>
      <c r="AE3636" s="90"/>
      <c r="AF3636" s="90"/>
      <c r="AG3636" s="90"/>
    </row>
    <row r="3637" spans="1:33">
      <c r="A3637" s="56" t="s">
        <v>25222</v>
      </c>
      <c r="B3637" s="56" t="s">
        <v>25223</v>
      </c>
      <c r="C3637" s="56" t="s">
        <v>25224</v>
      </c>
      <c r="D3637" s="56" t="s">
        <v>7566</v>
      </c>
      <c r="E3637" s="56" t="s">
        <v>25225</v>
      </c>
      <c r="F3637" s="56" t="s">
        <v>22</v>
      </c>
      <c r="G3637" s="56"/>
      <c r="H3637" s="56" t="s">
        <v>25226</v>
      </c>
      <c r="I3637" s="56" t="s">
        <v>25227</v>
      </c>
      <c r="J3637" s="56" t="s">
        <v>25228</v>
      </c>
      <c r="K3637" s="56" t="s">
        <v>7326</v>
      </c>
      <c r="L3637" s="90" t="str">
        <f t="shared" si="112"/>
        <v>NA</v>
      </c>
      <c r="M3637" s="90"/>
      <c r="O3637" s="91"/>
      <c r="P3637" s="56"/>
      <c r="Q3637" s="56"/>
      <c r="R3637" s="56"/>
      <c r="S3637" s="56"/>
      <c r="T3637" s="56" t="s">
        <v>20239</v>
      </c>
      <c r="U3637" s="56" t="s">
        <v>20240</v>
      </c>
      <c r="V3637" s="56" t="s">
        <v>20241</v>
      </c>
      <c r="W3637" s="56" t="s">
        <v>7566</v>
      </c>
      <c r="X3637" s="56" t="s">
        <v>391</v>
      </c>
      <c r="Y3637" s="56"/>
      <c r="Z3637" s="56" t="s">
        <v>20168</v>
      </c>
      <c r="AA3637" s="56" t="s">
        <v>20169</v>
      </c>
      <c r="AB3637" s="56" t="s">
        <v>20239</v>
      </c>
      <c r="AC3637" s="56" t="s">
        <v>87</v>
      </c>
      <c r="AD3637" s="90" t="str">
        <f t="shared" si="113"/>
        <v>NA</v>
      </c>
      <c r="AE3637" s="90"/>
      <c r="AF3637" s="90"/>
      <c r="AG3637" s="90"/>
    </row>
    <row r="3638" spans="1:33">
      <c r="A3638" s="56" t="s">
        <v>25229</v>
      </c>
      <c r="B3638" s="56" t="s">
        <v>25230</v>
      </c>
      <c r="C3638" s="56" t="s">
        <v>25231</v>
      </c>
      <c r="D3638" s="56" t="s">
        <v>7566</v>
      </c>
      <c r="E3638" s="56" t="s">
        <v>25232</v>
      </c>
      <c r="F3638" s="56" t="s">
        <v>22</v>
      </c>
      <c r="G3638" s="56"/>
      <c r="H3638" s="56" t="s">
        <v>25233</v>
      </c>
      <c r="I3638" s="56" t="s">
        <v>25234</v>
      </c>
      <c r="J3638" s="56" t="s">
        <v>25235</v>
      </c>
      <c r="K3638" s="56" t="s">
        <v>7326</v>
      </c>
      <c r="L3638" s="90" t="str">
        <f t="shared" si="112"/>
        <v>NA</v>
      </c>
      <c r="M3638" s="90"/>
      <c r="O3638" s="91"/>
      <c r="P3638" s="56"/>
      <c r="Q3638" s="56"/>
      <c r="R3638" s="56"/>
      <c r="S3638" s="56"/>
      <c r="T3638" s="56" t="s">
        <v>20242</v>
      </c>
      <c r="U3638" s="56" t="s">
        <v>20243</v>
      </c>
      <c r="V3638" s="56" t="s">
        <v>20244</v>
      </c>
      <c r="W3638" s="56" t="s">
        <v>7566</v>
      </c>
      <c r="X3638" s="56" t="s">
        <v>391</v>
      </c>
      <c r="Y3638" s="56"/>
      <c r="Z3638" s="56" t="s">
        <v>20168</v>
      </c>
      <c r="AA3638" s="56" t="s">
        <v>20169</v>
      </c>
      <c r="AB3638" s="56"/>
      <c r="AC3638" s="56" t="s">
        <v>87</v>
      </c>
      <c r="AD3638" s="90" t="str">
        <f t="shared" si="113"/>
        <v>NA</v>
      </c>
      <c r="AE3638" s="90"/>
      <c r="AF3638" s="90"/>
      <c r="AG3638" s="90"/>
    </row>
    <row r="3639" spans="1:33">
      <c r="A3639" s="56" t="s">
        <v>25236</v>
      </c>
      <c r="B3639" s="56" t="s">
        <v>25237</v>
      </c>
      <c r="C3639" s="56" t="s">
        <v>25238</v>
      </c>
      <c r="D3639" s="56" t="s">
        <v>7566</v>
      </c>
      <c r="E3639" s="56" t="s">
        <v>25239</v>
      </c>
      <c r="F3639" s="56" t="s">
        <v>22</v>
      </c>
      <c r="G3639" s="56"/>
      <c r="H3639" s="56" t="s">
        <v>25240</v>
      </c>
      <c r="I3639" s="56" t="s">
        <v>25241</v>
      </c>
      <c r="J3639" s="56"/>
      <c r="K3639" s="56" t="s">
        <v>7326</v>
      </c>
      <c r="L3639" s="90" t="str">
        <f t="shared" si="112"/>
        <v>NA</v>
      </c>
      <c r="M3639" s="90"/>
      <c r="O3639" s="91"/>
      <c r="P3639" s="56"/>
      <c r="Q3639" s="56"/>
      <c r="R3639" s="56"/>
      <c r="S3639" s="56"/>
      <c r="T3639" s="56" t="s">
        <v>20245</v>
      </c>
      <c r="U3639" s="56" t="s">
        <v>20246</v>
      </c>
      <c r="V3639" s="56" t="s">
        <v>20247</v>
      </c>
      <c r="W3639" s="56" t="s">
        <v>7566</v>
      </c>
      <c r="X3639" s="56" t="s">
        <v>391</v>
      </c>
      <c r="Y3639" s="56"/>
      <c r="Z3639" s="56" t="s">
        <v>20168</v>
      </c>
      <c r="AA3639" s="56" t="s">
        <v>20169</v>
      </c>
      <c r="AB3639" s="56"/>
      <c r="AC3639" s="56" t="s">
        <v>87</v>
      </c>
      <c r="AD3639" s="90" t="str">
        <f t="shared" si="113"/>
        <v>NA</v>
      </c>
      <c r="AE3639" s="90"/>
      <c r="AF3639" s="90"/>
      <c r="AG3639" s="90"/>
    </row>
    <row r="3640" spans="1:33">
      <c r="A3640" s="56" t="s">
        <v>25242</v>
      </c>
      <c r="B3640" s="56" t="s">
        <v>25243</v>
      </c>
      <c r="C3640" s="56" t="s">
        <v>25244</v>
      </c>
      <c r="D3640" s="56" t="s">
        <v>7566</v>
      </c>
      <c r="E3640" s="56" t="s">
        <v>9409</v>
      </c>
      <c r="F3640" s="56" t="s">
        <v>22</v>
      </c>
      <c r="G3640" s="56"/>
      <c r="H3640" s="56" t="s">
        <v>25245</v>
      </c>
      <c r="I3640" s="56" t="s">
        <v>25246</v>
      </c>
      <c r="J3640" s="56"/>
      <c r="K3640" s="56" t="s">
        <v>7326</v>
      </c>
      <c r="L3640" s="90" t="str">
        <f t="shared" si="112"/>
        <v>NA</v>
      </c>
      <c r="M3640" s="90"/>
      <c r="O3640" s="91"/>
      <c r="P3640" s="56"/>
      <c r="Q3640" s="56"/>
      <c r="R3640" s="56"/>
      <c r="S3640" s="56"/>
      <c r="T3640" s="56" t="s">
        <v>20248</v>
      </c>
      <c r="U3640" s="56" t="s">
        <v>20249</v>
      </c>
      <c r="V3640" s="56" t="s">
        <v>20250</v>
      </c>
      <c r="W3640" s="56" t="s">
        <v>7566</v>
      </c>
      <c r="X3640" s="56" t="s">
        <v>391</v>
      </c>
      <c r="Y3640" s="56"/>
      <c r="Z3640" s="56" t="s">
        <v>20168</v>
      </c>
      <c r="AA3640" s="56" t="s">
        <v>20169</v>
      </c>
      <c r="AB3640" s="56" t="s">
        <v>20251</v>
      </c>
      <c r="AC3640" s="56" t="s">
        <v>87</v>
      </c>
      <c r="AD3640" s="90" t="str">
        <f t="shared" si="113"/>
        <v>NA</v>
      </c>
      <c r="AE3640" s="90"/>
      <c r="AF3640" s="90"/>
      <c r="AG3640" s="90"/>
    </row>
    <row r="3641" spans="1:33">
      <c r="A3641" s="56" t="s">
        <v>25247</v>
      </c>
      <c r="B3641" s="56" t="s">
        <v>25248</v>
      </c>
      <c r="C3641" s="56" t="s">
        <v>25249</v>
      </c>
      <c r="D3641" s="56" t="s">
        <v>7566</v>
      </c>
      <c r="E3641" s="56" t="s">
        <v>25250</v>
      </c>
      <c r="F3641" s="56" t="s">
        <v>22</v>
      </c>
      <c r="G3641" s="56"/>
      <c r="H3641" s="56" t="s">
        <v>25251</v>
      </c>
      <c r="I3641" s="56" t="s">
        <v>25252</v>
      </c>
      <c r="J3641" s="56"/>
      <c r="K3641" s="56" t="s">
        <v>7326</v>
      </c>
      <c r="L3641" s="90" t="str">
        <f t="shared" si="112"/>
        <v>NA</v>
      </c>
      <c r="M3641" s="90"/>
      <c r="O3641" s="91"/>
      <c r="P3641" s="56"/>
      <c r="Q3641" s="56"/>
      <c r="R3641" s="56"/>
      <c r="S3641" s="56"/>
      <c r="T3641" s="56" t="s">
        <v>20252</v>
      </c>
      <c r="U3641" s="56" t="s">
        <v>20253</v>
      </c>
      <c r="V3641" s="56" t="s">
        <v>20254</v>
      </c>
      <c r="W3641" s="56" t="s">
        <v>7566</v>
      </c>
      <c r="X3641" s="56" t="s">
        <v>391</v>
      </c>
      <c r="Y3641" s="56"/>
      <c r="Z3641" s="56" t="s">
        <v>20168</v>
      </c>
      <c r="AA3641" s="56" t="s">
        <v>20169</v>
      </c>
      <c r="AB3641" s="56" t="s">
        <v>20255</v>
      </c>
      <c r="AC3641" s="56" t="s">
        <v>87</v>
      </c>
      <c r="AD3641" s="90" t="str">
        <f t="shared" si="113"/>
        <v>NA</v>
      </c>
      <c r="AE3641" s="90"/>
      <c r="AF3641" s="90"/>
      <c r="AG3641" s="90"/>
    </row>
    <row r="3642" spans="1:33">
      <c r="A3642" s="56" t="s">
        <v>25253</v>
      </c>
      <c r="B3642" s="56" t="s">
        <v>25254</v>
      </c>
      <c r="C3642" s="56" t="s">
        <v>25255</v>
      </c>
      <c r="D3642" s="56" t="s">
        <v>7566</v>
      </c>
      <c r="E3642" s="56" t="s">
        <v>9427</v>
      </c>
      <c r="F3642" s="56" t="s">
        <v>22</v>
      </c>
      <c r="G3642" s="56"/>
      <c r="H3642" s="56" t="s">
        <v>25256</v>
      </c>
      <c r="I3642" s="56" t="s">
        <v>25257</v>
      </c>
      <c r="J3642" s="56" t="s">
        <v>25258</v>
      </c>
      <c r="K3642" s="56" t="s">
        <v>7326</v>
      </c>
      <c r="L3642" s="90" t="str">
        <f t="shared" si="112"/>
        <v>NA</v>
      </c>
      <c r="M3642" s="90"/>
      <c r="O3642" s="91"/>
      <c r="P3642" s="56"/>
      <c r="Q3642" s="56"/>
      <c r="R3642" s="56"/>
      <c r="S3642" s="56"/>
      <c r="T3642" s="56" t="s">
        <v>20256</v>
      </c>
      <c r="U3642" s="56" t="s">
        <v>20257</v>
      </c>
      <c r="V3642" s="56" t="s">
        <v>20258</v>
      </c>
      <c r="W3642" s="56" t="s">
        <v>7566</v>
      </c>
      <c r="X3642" s="56" t="s">
        <v>391</v>
      </c>
      <c r="Y3642" s="56"/>
      <c r="Z3642" s="56" t="s">
        <v>20168</v>
      </c>
      <c r="AA3642" s="56" t="s">
        <v>20169</v>
      </c>
      <c r="AB3642" s="56" t="s">
        <v>20256</v>
      </c>
      <c r="AC3642" s="56" t="s">
        <v>87</v>
      </c>
      <c r="AD3642" s="90" t="str">
        <f t="shared" si="113"/>
        <v>NA</v>
      </c>
      <c r="AE3642" s="90"/>
      <c r="AF3642" s="90"/>
      <c r="AG3642" s="90"/>
    </row>
    <row r="3643" spans="1:33">
      <c r="A3643" s="56" t="s">
        <v>25259</v>
      </c>
      <c r="B3643" s="56" t="s">
        <v>25260</v>
      </c>
      <c r="C3643" s="56" t="s">
        <v>25261</v>
      </c>
      <c r="D3643" s="56" t="s">
        <v>7566</v>
      </c>
      <c r="E3643" s="56" t="s">
        <v>25262</v>
      </c>
      <c r="F3643" s="56" t="s">
        <v>22</v>
      </c>
      <c r="G3643" s="56"/>
      <c r="H3643" s="56" t="s">
        <v>25263</v>
      </c>
      <c r="I3643" s="56" t="s">
        <v>25264</v>
      </c>
      <c r="J3643" s="56" t="s">
        <v>25259</v>
      </c>
      <c r="K3643" s="56" t="s">
        <v>7326</v>
      </c>
      <c r="L3643" s="90" t="str">
        <f t="shared" si="112"/>
        <v>NA</v>
      </c>
      <c r="M3643" s="90"/>
      <c r="O3643" s="91"/>
      <c r="P3643" s="56"/>
      <c r="Q3643" s="56"/>
      <c r="R3643" s="56"/>
      <c r="S3643" s="56"/>
      <c r="T3643" s="56" t="s">
        <v>20259</v>
      </c>
      <c r="U3643" s="56" t="s">
        <v>20260</v>
      </c>
      <c r="V3643" s="56" t="s">
        <v>20261</v>
      </c>
      <c r="W3643" s="56" t="s">
        <v>7566</v>
      </c>
      <c r="X3643" s="56" t="s">
        <v>391</v>
      </c>
      <c r="Y3643" s="56"/>
      <c r="Z3643" s="56" t="s">
        <v>20168</v>
      </c>
      <c r="AA3643" s="56" t="s">
        <v>20169</v>
      </c>
      <c r="AB3643" s="56" t="s">
        <v>20262</v>
      </c>
      <c r="AC3643" s="56" t="s">
        <v>87</v>
      </c>
      <c r="AD3643" s="90" t="str">
        <f t="shared" si="113"/>
        <v>NA</v>
      </c>
      <c r="AE3643" s="90"/>
      <c r="AF3643" s="90"/>
      <c r="AG3643" s="90"/>
    </row>
    <row r="3644" spans="1:33">
      <c r="A3644" s="56" t="s">
        <v>25265</v>
      </c>
      <c r="B3644" s="56" t="s">
        <v>25266</v>
      </c>
      <c r="C3644" s="56" t="s">
        <v>25267</v>
      </c>
      <c r="D3644" s="56" t="s">
        <v>7566</v>
      </c>
      <c r="E3644" s="56" t="s">
        <v>25268</v>
      </c>
      <c r="F3644" s="56" t="s">
        <v>22</v>
      </c>
      <c r="G3644" s="56"/>
      <c r="H3644" s="56" t="s">
        <v>25269</v>
      </c>
      <c r="I3644" s="56" t="s">
        <v>25270</v>
      </c>
      <c r="J3644" s="56" t="s">
        <v>25271</v>
      </c>
      <c r="K3644" s="56" t="s">
        <v>7326</v>
      </c>
      <c r="L3644" s="90" t="str">
        <f t="shared" si="112"/>
        <v>NA</v>
      </c>
      <c r="M3644" s="90"/>
      <c r="O3644" s="91"/>
      <c r="P3644" s="56"/>
      <c r="Q3644" s="56"/>
      <c r="R3644" s="56"/>
      <c r="S3644" s="56"/>
      <c r="T3644" s="56" t="s">
        <v>20263</v>
      </c>
      <c r="U3644" s="56" t="s">
        <v>20264</v>
      </c>
      <c r="V3644" s="56" t="s">
        <v>20265</v>
      </c>
      <c r="W3644" s="56" t="s">
        <v>7566</v>
      </c>
      <c r="X3644" s="56" t="s">
        <v>391</v>
      </c>
      <c r="Y3644" s="56"/>
      <c r="Z3644" s="56" t="s">
        <v>20168</v>
      </c>
      <c r="AA3644" s="56" t="s">
        <v>20169</v>
      </c>
      <c r="AB3644" s="56" t="s">
        <v>20266</v>
      </c>
      <c r="AC3644" s="56" t="s">
        <v>87</v>
      </c>
      <c r="AD3644" s="90" t="str">
        <f t="shared" si="113"/>
        <v>NA</v>
      </c>
      <c r="AE3644" s="90"/>
      <c r="AF3644" s="90"/>
      <c r="AG3644" s="90"/>
    </row>
    <row r="3645" spans="1:33">
      <c r="A3645" s="56" t="s">
        <v>25272</v>
      </c>
      <c r="B3645" s="56" t="s">
        <v>25273</v>
      </c>
      <c r="C3645" s="56" t="s">
        <v>25274</v>
      </c>
      <c r="D3645" s="56" t="s">
        <v>7566</v>
      </c>
      <c r="E3645" s="56" t="s">
        <v>25275</v>
      </c>
      <c r="F3645" s="56" t="s">
        <v>22</v>
      </c>
      <c r="G3645" s="56"/>
      <c r="H3645" s="56" t="s">
        <v>25276</v>
      </c>
      <c r="I3645" s="56" t="s">
        <v>25277</v>
      </c>
      <c r="J3645" s="56" t="s">
        <v>25278</v>
      </c>
      <c r="K3645" s="56" t="s">
        <v>7326</v>
      </c>
      <c r="L3645" s="90" t="str">
        <f t="shared" si="112"/>
        <v>NA</v>
      </c>
      <c r="M3645" s="90"/>
      <c r="O3645" s="91"/>
      <c r="P3645" s="56"/>
      <c r="Q3645" s="56"/>
      <c r="R3645" s="56"/>
      <c r="S3645" s="56"/>
      <c r="T3645" s="56" t="s">
        <v>20267</v>
      </c>
      <c r="U3645" s="56" t="s">
        <v>20268</v>
      </c>
      <c r="V3645" s="56" t="s">
        <v>20269</v>
      </c>
      <c r="W3645" s="56" t="s">
        <v>7566</v>
      </c>
      <c r="X3645" s="56" t="s">
        <v>391</v>
      </c>
      <c r="Y3645" s="56"/>
      <c r="Z3645" s="56" t="s">
        <v>20231</v>
      </c>
      <c r="AA3645" s="56" t="s">
        <v>20169</v>
      </c>
      <c r="AB3645" s="56" t="s">
        <v>20270</v>
      </c>
      <c r="AC3645" s="56" t="s">
        <v>87</v>
      </c>
      <c r="AD3645" s="90" t="str">
        <f t="shared" si="113"/>
        <v>NA</v>
      </c>
      <c r="AE3645" s="90"/>
      <c r="AF3645" s="90"/>
      <c r="AG3645" s="90"/>
    </row>
    <row r="3646" spans="1:33">
      <c r="A3646" s="56" t="s">
        <v>25279</v>
      </c>
      <c r="B3646" s="56" t="s">
        <v>25280</v>
      </c>
      <c r="C3646" s="56" t="s">
        <v>25281</v>
      </c>
      <c r="D3646" s="56" t="s">
        <v>7566</v>
      </c>
      <c r="E3646" s="56" t="s">
        <v>9438</v>
      </c>
      <c r="F3646" s="56" t="s">
        <v>22</v>
      </c>
      <c r="G3646" s="56"/>
      <c r="H3646" s="56" t="s">
        <v>25282</v>
      </c>
      <c r="I3646" s="56" t="s">
        <v>25283</v>
      </c>
      <c r="J3646" s="56" t="s">
        <v>25279</v>
      </c>
      <c r="K3646" s="56" t="s">
        <v>7326</v>
      </c>
      <c r="L3646" s="90" t="str">
        <f t="shared" si="112"/>
        <v>NA</v>
      </c>
      <c r="M3646" s="90"/>
      <c r="O3646" s="91"/>
      <c r="P3646" s="56"/>
      <c r="Q3646" s="56"/>
      <c r="R3646" s="56"/>
      <c r="S3646" s="56"/>
      <c r="T3646" s="56" t="s">
        <v>20271</v>
      </c>
      <c r="U3646" s="56" t="s">
        <v>20272</v>
      </c>
      <c r="V3646" s="56" t="s">
        <v>20273</v>
      </c>
      <c r="W3646" s="56" t="s">
        <v>7566</v>
      </c>
      <c r="X3646" s="56" t="s">
        <v>391</v>
      </c>
      <c r="Y3646" s="56"/>
      <c r="Z3646" s="56" t="s">
        <v>20168</v>
      </c>
      <c r="AA3646" s="56" t="s">
        <v>20169</v>
      </c>
      <c r="AB3646" s="56" t="s">
        <v>20271</v>
      </c>
      <c r="AC3646" s="56" t="s">
        <v>87</v>
      </c>
      <c r="AD3646" s="90" t="str">
        <f t="shared" si="113"/>
        <v>NA</v>
      </c>
      <c r="AE3646" s="90"/>
      <c r="AF3646" s="90"/>
      <c r="AG3646" s="90"/>
    </row>
    <row r="3647" spans="1:33">
      <c r="A3647" s="56" t="s">
        <v>25284</v>
      </c>
      <c r="B3647" s="56" t="s">
        <v>25285</v>
      </c>
      <c r="C3647" s="56" t="s">
        <v>25286</v>
      </c>
      <c r="D3647" s="56" t="s">
        <v>7566</v>
      </c>
      <c r="E3647" s="56" t="s">
        <v>25287</v>
      </c>
      <c r="F3647" s="56" t="s">
        <v>22</v>
      </c>
      <c r="G3647" s="56"/>
      <c r="H3647" s="56" t="s">
        <v>25288</v>
      </c>
      <c r="I3647" s="56" t="s">
        <v>25289</v>
      </c>
      <c r="J3647" s="56" t="s">
        <v>25290</v>
      </c>
      <c r="K3647" s="56" t="s">
        <v>87</v>
      </c>
      <c r="L3647" s="90" t="str">
        <f t="shared" si="112"/>
        <v>NA</v>
      </c>
      <c r="M3647" s="90"/>
      <c r="O3647" s="91"/>
      <c r="P3647" s="56"/>
      <c r="Q3647" s="56"/>
      <c r="R3647" s="56"/>
      <c r="S3647" s="56"/>
      <c r="T3647" s="56" t="s">
        <v>20274</v>
      </c>
      <c r="U3647" s="56" t="s">
        <v>20275</v>
      </c>
      <c r="V3647" s="56" t="s">
        <v>20276</v>
      </c>
      <c r="W3647" s="56" t="s">
        <v>7566</v>
      </c>
      <c r="X3647" s="56" t="s">
        <v>20277</v>
      </c>
      <c r="Y3647" s="56"/>
      <c r="Z3647" s="56" t="s">
        <v>20278</v>
      </c>
      <c r="AA3647" s="56" t="s">
        <v>20279</v>
      </c>
      <c r="AB3647" s="56" t="s">
        <v>20280</v>
      </c>
      <c r="AC3647" s="56" t="s">
        <v>7326</v>
      </c>
      <c r="AD3647" s="90" t="str">
        <f t="shared" si="113"/>
        <v>NA</v>
      </c>
      <c r="AE3647" s="90"/>
      <c r="AF3647" s="90"/>
      <c r="AG3647" s="90"/>
    </row>
    <row r="3648" spans="1:33">
      <c r="A3648" s="56" t="s">
        <v>25291</v>
      </c>
      <c r="B3648" s="56" t="s">
        <v>25292</v>
      </c>
      <c r="C3648" s="56" t="s">
        <v>25293</v>
      </c>
      <c r="D3648" s="56" t="s">
        <v>7566</v>
      </c>
      <c r="E3648" s="56" t="s">
        <v>25294</v>
      </c>
      <c r="F3648" s="56" t="s">
        <v>22</v>
      </c>
      <c r="G3648" s="56"/>
      <c r="H3648" s="56" t="s">
        <v>25295</v>
      </c>
      <c r="I3648" s="56" t="s">
        <v>25296</v>
      </c>
      <c r="J3648" s="56" t="s">
        <v>25297</v>
      </c>
      <c r="K3648" s="56" t="s">
        <v>7326</v>
      </c>
      <c r="L3648" s="90" t="str">
        <f t="shared" si="112"/>
        <v>NA</v>
      </c>
      <c r="M3648" s="90"/>
      <c r="O3648" s="91"/>
      <c r="P3648" s="56"/>
      <c r="Q3648" s="56"/>
      <c r="R3648" s="56"/>
      <c r="S3648" s="56"/>
      <c r="T3648" s="56" t="s">
        <v>20281</v>
      </c>
      <c r="U3648" s="56" t="s">
        <v>20282</v>
      </c>
      <c r="V3648" s="56" t="s">
        <v>20283</v>
      </c>
      <c r="W3648" s="56" t="s">
        <v>7566</v>
      </c>
      <c r="X3648" s="56" t="s">
        <v>20284</v>
      </c>
      <c r="Y3648" s="56"/>
      <c r="Z3648" s="56" t="s">
        <v>20285</v>
      </c>
      <c r="AA3648" s="56" t="s">
        <v>20286</v>
      </c>
      <c r="AB3648" s="56" t="s">
        <v>20287</v>
      </c>
      <c r="AC3648" s="56" t="s">
        <v>7326</v>
      </c>
      <c r="AD3648" s="90" t="str">
        <f t="shared" si="113"/>
        <v>NA</v>
      </c>
      <c r="AE3648" s="90"/>
      <c r="AF3648" s="90"/>
      <c r="AG3648" s="90"/>
    </row>
    <row r="3649" spans="1:33">
      <c r="A3649" s="56" t="s">
        <v>25298</v>
      </c>
      <c r="B3649" s="56" t="s">
        <v>25299</v>
      </c>
      <c r="C3649" s="56" t="s">
        <v>25300</v>
      </c>
      <c r="D3649" s="56" t="s">
        <v>7566</v>
      </c>
      <c r="E3649" s="56" t="s">
        <v>25301</v>
      </c>
      <c r="F3649" s="56" t="s">
        <v>22</v>
      </c>
      <c r="G3649" s="56"/>
      <c r="H3649" s="56" t="s">
        <v>25302</v>
      </c>
      <c r="I3649" s="56" t="s">
        <v>25303</v>
      </c>
      <c r="J3649" s="56" t="s">
        <v>25304</v>
      </c>
      <c r="K3649" s="56" t="s">
        <v>87</v>
      </c>
      <c r="L3649" s="90" t="str">
        <f t="shared" si="112"/>
        <v>NA</v>
      </c>
      <c r="M3649" s="90"/>
      <c r="O3649" s="91"/>
      <c r="P3649" s="56"/>
      <c r="Q3649" s="56"/>
      <c r="R3649" s="56"/>
      <c r="S3649" s="56"/>
      <c r="T3649" s="56" t="s">
        <v>20288</v>
      </c>
      <c r="U3649" s="56" t="s">
        <v>20289</v>
      </c>
      <c r="V3649" s="56" t="s">
        <v>8869</v>
      </c>
      <c r="W3649" s="56" t="s">
        <v>7566</v>
      </c>
      <c r="X3649" s="56" t="s">
        <v>20284</v>
      </c>
      <c r="Y3649" s="56"/>
      <c r="Z3649" s="56" t="s">
        <v>20285</v>
      </c>
      <c r="AA3649" s="56" t="s">
        <v>20286</v>
      </c>
      <c r="AB3649" s="56" t="s">
        <v>20290</v>
      </c>
      <c r="AC3649" s="56" t="s">
        <v>7326</v>
      </c>
      <c r="AD3649" s="90" t="str">
        <f t="shared" si="113"/>
        <v>NA</v>
      </c>
      <c r="AE3649" s="90"/>
      <c r="AF3649" s="90"/>
      <c r="AG3649" s="90"/>
    </row>
    <row r="3650" spans="1:33">
      <c r="A3650" s="56" t="s">
        <v>25305</v>
      </c>
      <c r="B3650" s="56" t="s">
        <v>25306</v>
      </c>
      <c r="C3650" s="56" t="s">
        <v>25307</v>
      </c>
      <c r="D3650" s="56" t="s">
        <v>7566</v>
      </c>
      <c r="E3650" s="56" t="s">
        <v>25308</v>
      </c>
      <c r="F3650" s="56" t="s">
        <v>22</v>
      </c>
      <c r="G3650" s="56"/>
      <c r="H3650" s="56" t="s">
        <v>25309</v>
      </c>
      <c r="I3650" s="56" t="s">
        <v>25310</v>
      </c>
      <c r="J3650" s="56" t="s">
        <v>25305</v>
      </c>
      <c r="K3650" s="56" t="s">
        <v>7326</v>
      </c>
      <c r="L3650" s="90" t="str">
        <f t="shared" si="112"/>
        <v>NA</v>
      </c>
      <c r="M3650" s="90"/>
      <c r="O3650" s="91"/>
      <c r="P3650" s="56"/>
      <c r="Q3650" s="56"/>
      <c r="R3650" s="56"/>
      <c r="S3650" s="56"/>
      <c r="T3650" s="56" t="s">
        <v>20291</v>
      </c>
      <c r="U3650" s="56" t="s">
        <v>20292</v>
      </c>
      <c r="V3650" s="56" t="s">
        <v>20293</v>
      </c>
      <c r="W3650" s="56" t="s">
        <v>7566</v>
      </c>
      <c r="X3650" s="56" t="s">
        <v>20294</v>
      </c>
      <c r="Y3650" s="56"/>
      <c r="Z3650" s="56" t="s">
        <v>20295</v>
      </c>
      <c r="AA3650" s="56" t="s">
        <v>20296</v>
      </c>
      <c r="AB3650" s="56" t="s">
        <v>20297</v>
      </c>
      <c r="AC3650" s="56" t="s">
        <v>7326</v>
      </c>
      <c r="AD3650" s="90" t="str">
        <f t="shared" si="113"/>
        <v>NA</v>
      </c>
      <c r="AE3650" s="90"/>
      <c r="AF3650" s="90"/>
      <c r="AG3650" s="90"/>
    </row>
    <row r="3651" spans="1:33">
      <c r="A3651" s="56" t="s">
        <v>25311</v>
      </c>
      <c r="B3651" s="56" t="s">
        <v>25312</v>
      </c>
      <c r="C3651" s="56" t="s">
        <v>25135</v>
      </c>
      <c r="D3651" s="56" t="s">
        <v>7566</v>
      </c>
      <c r="E3651" s="56" t="s">
        <v>4626</v>
      </c>
      <c r="F3651" s="56" t="s">
        <v>22</v>
      </c>
      <c r="G3651" s="56"/>
      <c r="H3651" s="56" t="s">
        <v>25313</v>
      </c>
      <c r="I3651" s="56" t="s">
        <v>25314</v>
      </c>
      <c r="J3651" s="56" t="s">
        <v>25315</v>
      </c>
      <c r="K3651" s="56" t="s">
        <v>7326</v>
      </c>
      <c r="L3651" s="90" t="str">
        <f t="shared" ref="L3651:L3714" si="114">IF($P$3&lt;&gt;"",IF(ISNUMBER(SEARCH("*"&amp;$P$3&amp;"*", A3651)),A3651, IF(ISNUMBER(SEARCH("*"&amp;$P$3&amp;"*", H3651)),A3651, IF(ISNUMBER(SEARCH("*"&amp;$P$3&amp;"*", G3651)),A3651, IF(ISNUMBER(SEARCH("*"&amp;$P$3&amp;"*", J3651)),A3651,  IF(ISNUMBER(SEARCH("*"&amp;$P$3&amp;"*", E3651)),A3651, "NA"))))),"NA")</f>
        <v>NA</v>
      </c>
      <c r="M3651" s="90"/>
      <c r="O3651" s="91"/>
      <c r="P3651" s="56"/>
      <c r="Q3651" s="56"/>
      <c r="R3651" s="56"/>
      <c r="S3651" s="56"/>
      <c r="T3651" s="56" t="s">
        <v>20298</v>
      </c>
      <c r="U3651" s="56" t="s">
        <v>20299</v>
      </c>
      <c r="V3651" s="56" t="s">
        <v>20300</v>
      </c>
      <c r="W3651" s="56" t="s">
        <v>7566</v>
      </c>
      <c r="X3651" s="56" t="s">
        <v>2904</v>
      </c>
      <c r="Y3651" s="56"/>
      <c r="Z3651" s="56" t="s">
        <v>20301</v>
      </c>
      <c r="AA3651" s="56" t="s">
        <v>20302</v>
      </c>
      <c r="AB3651" s="56"/>
      <c r="AC3651" s="56" t="s">
        <v>87</v>
      </c>
      <c r="AD3651" s="90" t="str">
        <f t="shared" ref="AD3651:AD3714" si="115">IF($P$19&lt;&gt;"",IF(ISNUMBER(SEARCH($P$19, V3651)),T3651, "NA"),"NA")</f>
        <v>NA</v>
      </c>
      <c r="AE3651" s="90"/>
      <c r="AF3651" s="90"/>
      <c r="AG3651" s="90"/>
    </row>
    <row r="3652" spans="1:33">
      <c r="A3652" s="56" t="s">
        <v>25316</v>
      </c>
      <c r="B3652" s="56" t="s">
        <v>25317</v>
      </c>
      <c r="C3652" s="56" t="s">
        <v>25318</v>
      </c>
      <c r="D3652" s="56" t="s">
        <v>7566</v>
      </c>
      <c r="E3652" s="56" t="s">
        <v>4626</v>
      </c>
      <c r="F3652" s="56" t="s">
        <v>22</v>
      </c>
      <c r="G3652" s="56"/>
      <c r="H3652" s="56" t="s">
        <v>25319</v>
      </c>
      <c r="I3652" s="56" t="s">
        <v>25314</v>
      </c>
      <c r="J3652" s="56"/>
      <c r="K3652" s="56" t="s">
        <v>7326</v>
      </c>
      <c r="L3652" s="90" t="str">
        <f t="shared" si="114"/>
        <v>NA</v>
      </c>
      <c r="M3652" s="90"/>
      <c r="O3652" s="91"/>
      <c r="P3652" s="56"/>
      <c r="Q3652" s="56"/>
      <c r="R3652" s="56"/>
      <c r="S3652" s="56"/>
      <c r="T3652" s="56" t="s">
        <v>20303</v>
      </c>
      <c r="U3652" s="56" t="s">
        <v>20304</v>
      </c>
      <c r="V3652" s="56" t="s">
        <v>20305</v>
      </c>
      <c r="W3652" s="56" t="s">
        <v>7566</v>
      </c>
      <c r="X3652" s="56" t="s">
        <v>2904</v>
      </c>
      <c r="Y3652" s="56"/>
      <c r="Z3652" s="56" t="s">
        <v>20306</v>
      </c>
      <c r="AA3652" s="56" t="s">
        <v>20302</v>
      </c>
      <c r="AB3652" s="56" t="s">
        <v>20307</v>
      </c>
      <c r="AC3652" s="56" t="s">
        <v>87</v>
      </c>
      <c r="AD3652" s="90" t="str">
        <f t="shared" si="115"/>
        <v>NA</v>
      </c>
      <c r="AE3652" s="90"/>
      <c r="AF3652" s="90"/>
      <c r="AG3652" s="90"/>
    </row>
    <row r="3653" spans="1:33">
      <c r="A3653" s="56" t="s">
        <v>25320</v>
      </c>
      <c r="B3653" s="56" t="s">
        <v>25321</v>
      </c>
      <c r="C3653" s="56" t="s">
        <v>25322</v>
      </c>
      <c r="D3653" s="56" t="s">
        <v>7566</v>
      </c>
      <c r="E3653" s="56" t="s">
        <v>25323</v>
      </c>
      <c r="F3653" s="56" t="s">
        <v>22</v>
      </c>
      <c r="G3653" s="56"/>
      <c r="H3653" s="56" t="s">
        <v>25324</v>
      </c>
      <c r="I3653" s="56" t="s">
        <v>25325</v>
      </c>
      <c r="J3653" s="56" t="s">
        <v>25326</v>
      </c>
      <c r="K3653" s="56" t="s">
        <v>7326</v>
      </c>
      <c r="L3653" s="90" t="str">
        <f t="shared" si="114"/>
        <v>NA</v>
      </c>
      <c r="M3653" s="90"/>
      <c r="O3653" s="91"/>
      <c r="P3653" s="56"/>
      <c r="Q3653" s="56"/>
      <c r="R3653" s="56"/>
      <c r="S3653" s="56"/>
      <c r="T3653" s="56" t="s">
        <v>20308</v>
      </c>
      <c r="U3653" s="56" t="s">
        <v>20309</v>
      </c>
      <c r="V3653" s="56" t="s">
        <v>14978</v>
      </c>
      <c r="W3653" s="56" t="s">
        <v>7566</v>
      </c>
      <c r="X3653" s="56" t="s">
        <v>2918</v>
      </c>
      <c r="Y3653" s="56"/>
      <c r="Z3653" s="56" t="s">
        <v>20310</v>
      </c>
      <c r="AA3653" s="56" t="s">
        <v>20311</v>
      </c>
      <c r="AB3653" s="56" t="s">
        <v>20308</v>
      </c>
      <c r="AC3653" s="56" t="s">
        <v>7326</v>
      </c>
      <c r="AD3653" s="90" t="str">
        <f t="shared" si="115"/>
        <v>NA</v>
      </c>
      <c r="AE3653" s="90"/>
      <c r="AF3653" s="90"/>
      <c r="AG3653" s="90"/>
    </row>
    <row r="3654" spans="1:33">
      <c r="A3654" s="56" t="s">
        <v>25327</v>
      </c>
      <c r="B3654" s="56" t="s">
        <v>25328</v>
      </c>
      <c r="C3654" s="56" t="s">
        <v>25329</v>
      </c>
      <c r="D3654" s="56" t="s">
        <v>7566</v>
      </c>
      <c r="E3654" s="56" t="s">
        <v>25330</v>
      </c>
      <c r="F3654" s="56" t="s">
        <v>22</v>
      </c>
      <c r="G3654" s="56"/>
      <c r="H3654" s="56" t="s">
        <v>25331</v>
      </c>
      <c r="I3654" s="56" t="s">
        <v>25332</v>
      </c>
      <c r="J3654" s="56" t="s">
        <v>25333</v>
      </c>
      <c r="K3654" s="56" t="s">
        <v>7326</v>
      </c>
      <c r="L3654" s="90" t="str">
        <f t="shared" si="114"/>
        <v>NA</v>
      </c>
      <c r="M3654" s="90"/>
      <c r="O3654" s="91"/>
      <c r="P3654" s="56"/>
      <c r="Q3654" s="56"/>
      <c r="R3654" s="56"/>
      <c r="S3654" s="56"/>
      <c r="T3654" s="56" t="s">
        <v>20312</v>
      </c>
      <c r="U3654" s="56" t="s">
        <v>20313</v>
      </c>
      <c r="V3654" s="56" t="s">
        <v>14978</v>
      </c>
      <c r="W3654" s="56" t="s">
        <v>7566</v>
      </c>
      <c r="X3654" s="56" t="s">
        <v>2929</v>
      </c>
      <c r="Y3654" s="56"/>
      <c r="Z3654" s="56" t="s">
        <v>20314</v>
      </c>
      <c r="AA3654" s="56" t="s">
        <v>20315</v>
      </c>
      <c r="AB3654" s="56" t="s">
        <v>20312</v>
      </c>
      <c r="AC3654" s="56" t="s">
        <v>7326</v>
      </c>
      <c r="AD3654" s="90" t="str">
        <f t="shared" si="115"/>
        <v>NA</v>
      </c>
      <c r="AE3654" s="90"/>
      <c r="AF3654" s="90"/>
      <c r="AG3654" s="90"/>
    </row>
    <row r="3655" spans="1:33">
      <c r="A3655" s="56" t="s">
        <v>25334</v>
      </c>
      <c r="B3655" s="56" t="s">
        <v>25335</v>
      </c>
      <c r="C3655" s="56" t="s">
        <v>25336</v>
      </c>
      <c r="D3655" s="56" t="s">
        <v>7566</v>
      </c>
      <c r="E3655" s="56" t="s">
        <v>25337</v>
      </c>
      <c r="F3655" s="56" t="s">
        <v>22</v>
      </c>
      <c r="G3655" s="56"/>
      <c r="H3655" s="56" t="s">
        <v>25338</v>
      </c>
      <c r="I3655" s="56" t="s">
        <v>25339</v>
      </c>
      <c r="J3655" s="56" t="s">
        <v>25340</v>
      </c>
      <c r="K3655" s="56" t="s">
        <v>7326</v>
      </c>
      <c r="L3655" s="90" t="str">
        <f t="shared" si="114"/>
        <v>NA</v>
      </c>
      <c r="M3655" s="90"/>
      <c r="O3655" s="91"/>
      <c r="P3655" s="56"/>
      <c r="Q3655" s="56"/>
      <c r="R3655" s="56"/>
      <c r="S3655" s="56"/>
      <c r="T3655" s="56" t="s">
        <v>20316</v>
      </c>
      <c r="U3655" s="56" t="s">
        <v>20317</v>
      </c>
      <c r="V3655" s="56" t="s">
        <v>14978</v>
      </c>
      <c r="W3655" s="56" t="s">
        <v>7566</v>
      </c>
      <c r="X3655" s="56" t="s">
        <v>20318</v>
      </c>
      <c r="Y3655" s="56"/>
      <c r="Z3655" s="56" t="s">
        <v>20319</v>
      </c>
      <c r="AA3655" s="56" t="s">
        <v>20320</v>
      </c>
      <c r="AB3655" s="56" t="s">
        <v>20316</v>
      </c>
      <c r="AC3655" s="56" t="s">
        <v>7326</v>
      </c>
      <c r="AD3655" s="90" t="str">
        <f t="shared" si="115"/>
        <v>NA</v>
      </c>
      <c r="AE3655" s="90"/>
      <c r="AF3655" s="90"/>
      <c r="AG3655" s="90"/>
    </row>
    <row r="3656" spans="1:33">
      <c r="A3656" s="56" t="s">
        <v>25341</v>
      </c>
      <c r="B3656" s="56" t="s">
        <v>25342</v>
      </c>
      <c r="C3656" s="56" t="s">
        <v>25343</v>
      </c>
      <c r="D3656" s="56" t="s">
        <v>7566</v>
      </c>
      <c r="E3656" s="56" t="s">
        <v>25344</v>
      </c>
      <c r="F3656" s="56" t="s">
        <v>22</v>
      </c>
      <c r="G3656" s="56"/>
      <c r="H3656" s="56" t="s">
        <v>25345</v>
      </c>
      <c r="I3656" s="56" t="s">
        <v>25346</v>
      </c>
      <c r="J3656" s="56" t="s">
        <v>25347</v>
      </c>
      <c r="K3656" s="56" t="s">
        <v>7326</v>
      </c>
      <c r="L3656" s="90" t="str">
        <f t="shared" si="114"/>
        <v>NA</v>
      </c>
      <c r="M3656" s="90"/>
      <c r="O3656" s="91"/>
      <c r="P3656" s="56"/>
      <c r="Q3656" s="56"/>
      <c r="R3656" s="56"/>
      <c r="S3656" s="56"/>
      <c r="T3656" s="56" t="s">
        <v>20321</v>
      </c>
      <c r="U3656" s="56" t="s">
        <v>20322</v>
      </c>
      <c r="V3656" s="56" t="s">
        <v>20323</v>
      </c>
      <c r="W3656" s="56" t="s">
        <v>7566</v>
      </c>
      <c r="X3656" s="56" t="s">
        <v>20324</v>
      </c>
      <c r="Y3656" s="56"/>
      <c r="Z3656" s="56" t="s">
        <v>20325</v>
      </c>
      <c r="AA3656" s="56" t="s">
        <v>20326</v>
      </c>
      <c r="AB3656" s="56" t="s">
        <v>20327</v>
      </c>
      <c r="AC3656" s="56" t="s">
        <v>7326</v>
      </c>
      <c r="AD3656" s="90" t="str">
        <f t="shared" si="115"/>
        <v>NA</v>
      </c>
      <c r="AE3656" s="90"/>
      <c r="AF3656" s="90"/>
      <c r="AG3656" s="90"/>
    </row>
    <row r="3657" spans="1:33">
      <c r="A3657" s="56" t="s">
        <v>25348</v>
      </c>
      <c r="B3657" s="56" t="s">
        <v>25349</v>
      </c>
      <c r="C3657" s="56" t="s">
        <v>23198</v>
      </c>
      <c r="D3657" s="56" t="s">
        <v>7566</v>
      </c>
      <c r="E3657" s="56" t="s">
        <v>9506</v>
      </c>
      <c r="F3657" s="56" t="s">
        <v>22</v>
      </c>
      <c r="G3657" s="56"/>
      <c r="H3657" s="56" t="s">
        <v>25350</v>
      </c>
      <c r="I3657" s="56" t="s">
        <v>25351</v>
      </c>
      <c r="J3657" s="56" t="s">
        <v>25348</v>
      </c>
      <c r="K3657" s="56" t="s">
        <v>7326</v>
      </c>
      <c r="L3657" s="90" t="str">
        <f t="shared" si="114"/>
        <v>NA</v>
      </c>
      <c r="M3657" s="90"/>
      <c r="O3657" s="91"/>
      <c r="P3657" s="56"/>
      <c r="Q3657" s="56"/>
      <c r="R3657" s="56"/>
      <c r="S3657" s="56"/>
      <c r="T3657" s="56" t="s">
        <v>20328</v>
      </c>
      <c r="U3657" s="56" t="s">
        <v>20329</v>
      </c>
      <c r="V3657" s="56" t="s">
        <v>20330</v>
      </c>
      <c r="W3657" s="56" t="s">
        <v>7566</v>
      </c>
      <c r="X3657" s="56" t="s">
        <v>2963</v>
      </c>
      <c r="Y3657" s="56"/>
      <c r="Z3657" s="56" t="s">
        <v>20331</v>
      </c>
      <c r="AA3657" s="56" t="s">
        <v>20332</v>
      </c>
      <c r="AB3657" s="56" t="s">
        <v>20333</v>
      </c>
      <c r="AC3657" s="56" t="s">
        <v>7326</v>
      </c>
      <c r="AD3657" s="90" t="str">
        <f t="shared" si="115"/>
        <v>NA</v>
      </c>
      <c r="AE3657" s="90"/>
      <c r="AF3657" s="90"/>
      <c r="AG3657" s="90"/>
    </row>
    <row r="3658" spans="1:33">
      <c r="A3658" s="56" t="s">
        <v>25352</v>
      </c>
      <c r="B3658" s="56" t="s">
        <v>25353</v>
      </c>
      <c r="C3658" s="56" t="s">
        <v>25354</v>
      </c>
      <c r="D3658" s="56" t="s">
        <v>7566</v>
      </c>
      <c r="E3658" s="56" t="s">
        <v>9506</v>
      </c>
      <c r="F3658" s="56" t="s">
        <v>22</v>
      </c>
      <c r="G3658" s="56"/>
      <c r="H3658" s="56" t="s">
        <v>25355</v>
      </c>
      <c r="I3658" s="56" t="s">
        <v>25351</v>
      </c>
      <c r="J3658" s="56" t="s">
        <v>25356</v>
      </c>
      <c r="K3658" s="56" t="s">
        <v>7326</v>
      </c>
      <c r="L3658" s="90" t="str">
        <f t="shared" si="114"/>
        <v>NA</v>
      </c>
      <c r="M3658" s="90"/>
      <c r="O3658" s="91"/>
      <c r="P3658" s="56"/>
      <c r="Q3658" s="56"/>
      <c r="R3658" s="56"/>
      <c r="S3658" s="56"/>
      <c r="T3658" s="56" t="s">
        <v>20334</v>
      </c>
      <c r="U3658" s="56" t="s">
        <v>20335</v>
      </c>
      <c r="V3658" s="56" t="s">
        <v>14978</v>
      </c>
      <c r="W3658" s="56" t="s">
        <v>7566</v>
      </c>
      <c r="X3658" s="56" t="s">
        <v>2974</v>
      </c>
      <c r="Y3658" s="56"/>
      <c r="Z3658" s="56" t="s">
        <v>20336</v>
      </c>
      <c r="AA3658" s="56" t="s">
        <v>20337</v>
      </c>
      <c r="AB3658" s="56" t="s">
        <v>20334</v>
      </c>
      <c r="AC3658" s="56" t="s">
        <v>7326</v>
      </c>
      <c r="AD3658" s="90" t="str">
        <f t="shared" si="115"/>
        <v>NA</v>
      </c>
      <c r="AE3658" s="90"/>
      <c r="AF3658" s="90"/>
      <c r="AG3658" s="90"/>
    </row>
    <row r="3659" spans="1:33">
      <c r="A3659" s="56" t="s">
        <v>25357</v>
      </c>
      <c r="B3659" s="56" t="s">
        <v>25358</v>
      </c>
      <c r="C3659" s="56" t="s">
        <v>25359</v>
      </c>
      <c r="D3659" s="56" t="s">
        <v>7566</v>
      </c>
      <c r="E3659" s="56" t="s">
        <v>25360</v>
      </c>
      <c r="F3659" s="56" t="s">
        <v>22</v>
      </c>
      <c r="G3659" s="56"/>
      <c r="H3659" s="56" t="s">
        <v>25361</v>
      </c>
      <c r="I3659" s="56" t="s">
        <v>25362</v>
      </c>
      <c r="J3659" s="56"/>
      <c r="K3659" s="56" t="s">
        <v>7326</v>
      </c>
      <c r="L3659" s="90" t="str">
        <f t="shared" si="114"/>
        <v>NA</v>
      </c>
      <c r="M3659" s="90"/>
      <c r="O3659" s="91"/>
      <c r="P3659" s="56"/>
      <c r="Q3659" s="56"/>
      <c r="R3659" s="56"/>
      <c r="S3659" s="56"/>
      <c r="T3659" s="56" t="s">
        <v>20338</v>
      </c>
      <c r="U3659" s="56" t="s">
        <v>20339</v>
      </c>
      <c r="V3659" s="56" t="s">
        <v>20340</v>
      </c>
      <c r="W3659" s="56" t="s">
        <v>7566</v>
      </c>
      <c r="X3659" s="56" t="s">
        <v>2974</v>
      </c>
      <c r="Y3659" s="56"/>
      <c r="Z3659" s="56" t="s">
        <v>20341</v>
      </c>
      <c r="AA3659" s="56" t="s">
        <v>20337</v>
      </c>
      <c r="AB3659" s="56" t="s">
        <v>20342</v>
      </c>
      <c r="AC3659" s="56" t="s">
        <v>7326</v>
      </c>
      <c r="AD3659" s="90" t="str">
        <f t="shared" si="115"/>
        <v>NA</v>
      </c>
      <c r="AE3659" s="90"/>
      <c r="AF3659" s="90"/>
      <c r="AG3659" s="90"/>
    </row>
    <row r="3660" spans="1:33">
      <c r="A3660" s="56" t="s">
        <v>25363</v>
      </c>
      <c r="B3660" s="56" t="s">
        <v>25364</v>
      </c>
      <c r="C3660" s="56" t="s">
        <v>25365</v>
      </c>
      <c r="D3660" s="56" t="s">
        <v>7566</v>
      </c>
      <c r="E3660" s="56" t="s">
        <v>25360</v>
      </c>
      <c r="F3660" s="56" t="s">
        <v>22</v>
      </c>
      <c r="G3660" s="56"/>
      <c r="H3660" s="56" t="s">
        <v>25366</v>
      </c>
      <c r="I3660" s="56" t="s">
        <v>25362</v>
      </c>
      <c r="J3660" s="56"/>
      <c r="K3660" s="56" t="s">
        <v>87</v>
      </c>
      <c r="L3660" s="90" t="str">
        <f t="shared" si="114"/>
        <v>NA</v>
      </c>
      <c r="M3660" s="90"/>
      <c r="O3660" s="91"/>
      <c r="P3660" s="56"/>
      <c r="Q3660" s="56"/>
      <c r="R3660" s="56"/>
      <c r="S3660" s="56"/>
      <c r="T3660" s="56" t="s">
        <v>20343</v>
      </c>
      <c r="U3660" s="56" t="s">
        <v>20344</v>
      </c>
      <c r="V3660" s="56" t="s">
        <v>20345</v>
      </c>
      <c r="W3660" s="56" t="s">
        <v>7566</v>
      </c>
      <c r="X3660" s="56" t="s">
        <v>2987</v>
      </c>
      <c r="Y3660" s="56"/>
      <c r="Z3660" s="56" t="s">
        <v>20346</v>
      </c>
      <c r="AA3660" s="56" t="s">
        <v>20347</v>
      </c>
      <c r="AB3660" s="56" t="s">
        <v>20348</v>
      </c>
      <c r="AC3660" s="56" t="s">
        <v>7326</v>
      </c>
      <c r="AD3660" s="90" t="str">
        <f t="shared" si="115"/>
        <v>NA</v>
      </c>
      <c r="AE3660" s="90"/>
      <c r="AF3660" s="90"/>
      <c r="AG3660" s="90"/>
    </row>
    <row r="3661" spans="1:33">
      <c r="A3661" s="56" t="s">
        <v>25367</v>
      </c>
      <c r="B3661" s="56" t="s">
        <v>25368</v>
      </c>
      <c r="C3661" s="56" t="s">
        <v>25369</v>
      </c>
      <c r="D3661" s="56" t="s">
        <v>7566</v>
      </c>
      <c r="E3661" s="56" t="s">
        <v>25360</v>
      </c>
      <c r="F3661" s="56" t="s">
        <v>22</v>
      </c>
      <c r="G3661" s="56"/>
      <c r="H3661" s="56" t="s">
        <v>25366</v>
      </c>
      <c r="I3661" s="56" t="s">
        <v>25362</v>
      </c>
      <c r="J3661" s="56" t="s">
        <v>25367</v>
      </c>
      <c r="K3661" s="56" t="s">
        <v>87</v>
      </c>
      <c r="L3661" s="90" t="str">
        <f t="shared" si="114"/>
        <v>NA</v>
      </c>
      <c r="M3661" s="90"/>
      <c r="O3661" s="91"/>
      <c r="P3661" s="56"/>
      <c r="Q3661" s="56"/>
      <c r="R3661" s="56"/>
      <c r="S3661" s="56"/>
      <c r="T3661" s="56" t="s">
        <v>20349</v>
      </c>
      <c r="U3661" s="56" t="s">
        <v>20350</v>
      </c>
      <c r="V3661" s="56" t="s">
        <v>14978</v>
      </c>
      <c r="W3661" s="56" t="s">
        <v>7566</v>
      </c>
      <c r="X3661" s="56" t="s">
        <v>2987</v>
      </c>
      <c r="Y3661" s="56"/>
      <c r="Z3661" s="56" t="s">
        <v>20351</v>
      </c>
      <c r="AA3661" s="56" t="s">
        <v>20347</v>
      </c>
      <c r="AB3661" s="56" t="s">
        <v>20349</v>
      </c>
      <c r="AC3661" s="56" t="s">
        <v>7326</v>
      </c>
      <c r="AD3661" s="90" t="str">
        <f t="shared" si="115"/>
        <v>NA</v>
      </c>
      <c r="AE3661" s="90"/>
      <c r="AF3661" s="90"/>
      <c r="AG3661" s="90"/>
    </row>
    <row r="3662" spans="1:33">
      <c r="A3662" s="56" t="s">
        <v>25370</v>
      </c>
      <c r="B3662" s="56" t="s">
        <v>25371</v>
      </c>
      <c r="C3662" s="56" t="s">
        <v>25372</v>
      </c>
      <c r="D3662" s="56" t="s">
        <v>7566</v>
      </c>
      <c r="E3662" s="56" t="s">
        <v>25373</v>
      </c>
      <c r="F3662" s="56" t="s">
        <v>22</v>
      </c>
      <c r="G3662" s="56"/>
      <c r="H3662" s="56" t="s">
        <v>25374</v>
      </c>
      <c r="I3662" s="56" t="s">
        <v>25375</v>
      </c>
      <c r="J3662" s="56" t="s">
        <v>25376</v>
      </c>
      <c r="K3662" s="56" t="s">
        <v>7326</v>
      </c>
      <c r="L3662" s="90" t="str">
        <f t="shared" si="114"/>
        <v>NA</v>
      </c>
      <c r="M3662" s="90"/>
      <c r="O3662" s="91"/>
      <c r="P3662" s="56"/>
      <c r="Q3662" s="56"/>
      <c r="R3662" s="56"/>
      <c r="S3662" s="56"/>
      <c r="T3662" s="56" t="s">
        <v>20352</v>
      </c>
      <c r="U3662" s="56" t="s">
        <v>20353</v>
      </c>
      <c r="V3662" s="56" t="s">
        <v>14978</v>
      </c>
      <c r="W3662" s="56" t="s">
        <v>7566</v>
      </c>
      <c r="X3662" s="56" t="s">
        <v>20354</v>
      </c>
      <c r="Y3662" s="56"/>
      <c r="Z3662" s="56" t="s">
        <v>20355</v>
      </c>
      <c r="AA3662" s="56" t="s">
        <v>20356</v>
      </c>
      <c r="AB3662" s="56" t="s">
        <v>20352</v>
      </c>
      <c r="AC3662" s="56" t="s">
        <v>7326</v>
      </c>
      <c r="AD3662" s="90" t="str">
        <f t="shared" si="115"/>
        <v>NA</v>
      </c>
      <c r="AE3662" s="90"/>
      <c r="AF3662" s="90"/>
      <c r="AG3662" s="90"/>
    </row>
    <row r="3663" spans="1:33">
      <c r="A3663" s="56" t="s">
        <v>25377</v>
      </c>
      <c r="B3663" s="56" t="s">
        <v>25378</v>
      </c>
      <c r="C3663" s="56" t="s">
        <v>25379</v>
      </c>
      <c r="D3663" s="56" t="s">
        <v>7566</v>
      </c>
      <c r="E3663" s="56" t="s">
        <v>9516</v>
      </c>
      <c r="F3663" s="56" t="s">
        <v>22</v>
      </c>
      <c r="G3663" s="56"/>
      <c r="H3663" s="56" t="s">
        <v>25380</v>
      </c>
      <c r="I3663" s="56" t="s">
        <v>25381</v>
      </c>
      <c r="J3663" s="56"/>
      <c r="K3663" s="56" t="s">
        <v>7326</v>
      </c>
      <c r="L3663" s="90" t="str">
        <f t="shared" si="114"/>
        <v>NA</v>
      </c>
      <c r="M3663" s="90"/>
      <c r="O3663" s="91"/>
      <c r="P3663" s="56"/>
      <c r="Q3663" s="56"/>
      <c r="R3663" s="56"/>
      <c r="S3663" s="56"/>
      <c r="T3663" s="56" t="s">
        <v>20357</v>
      </c>
      <c r="U3663" s="56" t="s">
        <v>20358</v>
      </c>
      <c r="V3663" s="56" t="s">
        <v>20359</v>
      </c>
      <c r="W3663" s="56" t="s">
        <v>7566</v>
      </c>
      <c r="X3663" s="56" t="s">
        <v>20360</v>
      </c>
      <c r="Y3663" s="56"/>
      <c r="Z3663" s="56" t="s">
        <v>20361</v>
      </c>
      <c r="AA3663" s="56" t="s">
        <v>20362</v>
      </c>
      <c r="AB3663" s="56" t="s">
        <v>20363</v>
      </c>
      <c r="AC3663" s="56" t="s">
        <v>7326</v>
      </c>
      <c r="AD3663" s="90" t="str">
        <f t="shared" si="115"/>
        <v>NA</v>
      </c>
      <c r="AE3663" s="90"/>
      <c r="AF3663" s="90"/>
      <c r="AG3663" s="90"/>
    </row>
    <row r="3664" spans="1:33">
      <c r="A3664" s="56" t="s">
        <v>25382</v>
      </c>
      <c r="B3664" s="56" t="s">
        <v>25383</v>
      </c>
      <c r="C3664" s="56" t="s">
        <v>25384</v>
      </c>
      <c r="D3664" s="56" t="s">
        <v>7566</v>
      </c>
      <c r="E3664" s="56" t="s">
        <v>25385</v>
      </c>
      <c r="F3664" s="56" t="s">
        <v>22</v>
      </c>
      <c r="G3664" s="56"/>
      <c r="H3664" s="56" t="s">
        <v>25386</v>
      </c>
      <c r="I3664" s="56" t="s">
        <v>25387</v>
      </c>
      <c r="J3664" s="56" t="s">
        <v>25382</v>
      </c>
      <c r="K3664" s="56" t="s">
        <v>87</v>
      </c>
      <c r="L3664" s="90" t="str">
        <f t="shared" si="114"/>
        <v>NA</v>
      </c>
      <c r="M3664" s="90"/>
      <c r="O3664" s="91"/>
      <c r="P3664" s="56"/>
      <c r="Q3664" s="56"/>
      <c r="R3664" s="56"/>
      <c r="S3664" s="56"/>
      <c r="T3664" s="56" t="s">
        <v>20364</v>
      </c>
      <c r="U3664" s="56" t="s">
        <v>20365</v>
      </c>
      <c r="V3664" s="56" t="s">
        <v>20366</v>
      </c>
      <c r="W3664" s="56" t="s">
        <v>7566</v>
      </c>
      <c r="X3664" s="56" t="s">
        <v>20367</v>
      </c>
      <c r="Y3664" s="56"/>
      <c r="Z3664" s="56" t="s">
        <v>20368</v>
      </c>
      <c r="AA3664" s="56" t="s">
        <v>20369</v>
      </c>
      <c r="AB3664" s="56" t="s">
        <v>20370</v>
      </c>
      <c r="AC3664" s="56" t="s">
        <v>7326</v>
      </c>
      <c r="AD3664" s="90" t="str">
        <f t="shared" si="115"/>
        <v>NA</v>
      </c>
      <c r="AE3664" s="90"/>
      <c r="AF3664" s="90"/>
      <c r="AG3664" s="90"/>
    </row>
    <row r="3665" spans="1:33">
      <c r="A3665" s="56" t="s">
        <v>25388</v>
      </c>
      <c r="B3665" s="56" t="s">
        <v>25389</v>
      </c>
      <c r="C3665" s="56" t="s">
        <v>25390</v>
      </c>
      <c r="D3665" s="56" t="s">
        <v>7566</v>
      </c>
      <c r="E3665" s="56" t="s">
        <v>25391</v>
      </c>
      <c r="F3665" s="56" t="s">
        <v>22</v>
      </c>
      <c r="G3665" s="56"/>
      <c r="H3665" s="56" t="s">
        <v>25392</v>
      </c>
      <c r="I3665" s="56" t="s">
        <v>25393</v>
      </c>
      <c r="J3665" s="56"/>
      <c r="K3665" s="56" t="s">
        <v>87</v>
      </c>
      <c r="L3665" s="90" t="str">
        <f t="shared" si="114"/>
        <v>NA</v>
      </c>
      <c r="M3665" s="90"/>
      <c r="O3665" s="91"/>
      <c r="P3665" s="56"/>
      <c r="Q3665" s="56"/>
      <c r="R3665" s="56"/>
      <c r="S3665" s="56"/>
      <c r="T3665" s="56" t="s">
        <v>20371</v>
      </c>
      <c r="U3665" s="56" t="s">
        <v>20372</v>
      </c>
      <c r="V3665" s="56" t="s">
        <v>20373</v>
      </c>
      <c r="W3665" s="56" t="s">
        <v>7566</v>
      </c>
      <c r="X3665" s="56" t="s">
        <v>20374</v>
      </c>
      <c r="Y3665" s="56"/>
      <c r="Z3665" s="56" t="s">
        <v>20375</v>
      </c>
      <c r="AA3665" s="56" t="s">
        <v>20376</v>
      </c>
      <c r="AB3665" s="56" t="s">
        <v>20377</v>
      </c>
      <c r="AC3665" s="56" t="s">
        <v>87</v>
      </c>
      <c r="AD3665" s="90" t="str">
        <f t="shared" si="115"/>
        <v>NA</v>
      </c>
      <c r="AE3665" s="90"/>
      <c r="AF3665" s="90"/>
      <c r="AG3665" s="90"/>
    </row>
    <row r="3666" spans="1:33">
      <c r="A3666" s="56" t="s">
        <v>25394</v>
      </c>
      <c r="B3666" s="56" t="s">
        <v>25395</v>
      </c>
      <c r="C3666" s="56" t="s">
        <v>25396</v>
      </c>
      <c r="D3666" s="56" t="s">
        <v>7566</v>
      </c>
      <c r="E3666" s="56" t="s">
        <v>9524</v>
      </c>
      <c r="F3666" s="56" t="s">
        <v>22</v>
      </c>
      <c r="G3666" s="56"/>
      <c r="H3666" s="56" t="s">
        <v>25397</v>
      </c>
      <c r="I3666" s="56" t="s">
        <v>25398</v>
      </c>
      <c r="J3666" s="56" t="s">
        <v>25399</v>
      </c>
      <c r="K3666" s="56" t="s">
        <v>7326</v>
      </c>
      <c r="L3666" s="90" t="str">
        <f t="shared" si="114"/>
        <v>NA</v>
      </c>
      <c r="M3666" s="90"/>
      <c r="O3666" s="91"/>
      <c r="P3666" s="56"/>
      <c r="Q3666" s="56"/>
      <c r="R3666" s="56"/>
      <c r="S3666" s="56"/>
      <c r="T3666" s="56" t="s">
        <v>14452</v>
      </c>
      <c r="U3666" s="56" t="s">
        <v>20378</v>
      </c>
      <c r="V3666" s="56" t="s">
        <v>20379</v>
      </c>
      <c r="W3666" s="56" t="s">
        <v>7566</v>
      </c>
      <c r="X3666" s="56" t="s">
        <v>20380</v>
      </c>
      <c r="Y3666" s="56"/>
      <c r="Z3666" s="56" t="s">
        <v>20381</v>
      </c>
      <c r="AA3666" s="56" t="s">
        <v>20382</v>
      </c>
      <c r="AB3666" s="56"/>
      <c r="AC3666" s="56" t="s">
        <v>87</v>
      </c>
      <c r="AD3666" s="90" t="str">
        <f t="shared" si="115"/>
        <v>NA</v>
      </c>
      <c r="AE3666" s="90"/>
      <c r="AF3666" s="90"/>
      <c r="AG3666" s="90"/>
    </row>
    <row r="3667" spans="1:33">
      <c r="A3667" s="56" t="s">
        <v>25400</v>
      </c>
      <c r="B3667" s="56" t="s">
        <v>25401</v>
      </c>
      <c r="C3667" s="56" t="s">
        <v>25402</v>
      </c>
      <c r="D3667" s="56" t="s">
        <v>7566</v>
      </c>
      <c r="E3667" s="56" t="s">
        <v>25403</v>
      </c>
      <c r="F3667" s="56" t="s">
        <v>22</v>
      </c>
      <c r="G3667" s="56"/>
      <c r="H3667" s="56" t="s">
        <v>25404</v>
      </c>
      <c r="I3667" s="56" t="s">
        <v>25405</v>
      </c>
      <c r="J3667" s="56" t="s">
        <v>25406</v>
      </c>
      <c r="K3667" s="56" t="s">
        <v>7326</v>
      </c>
      <c r="L3667" s="90" t="str">
        <f t="shared" si="114"/>
        <v>NA</v>
      </c>
      <c r="M3667" s="90"/>
      <c r="O3667" s="91"/>
      <c r="P3667" s="56"/>
      <c r="Q3667" s="56"/>
      <c r="R3667" s="56"/>
      <c r="S3667" s="56"/>
      <c r="T3667" s="56" t="s">
        <v>20383</v>
      </c>
      <c r="U3667" s="56" t="s">
        <v>20384</v>
      </c>
      <c r="V3667" s="56" t="s">
        <v>20385</v>
      </c>
      <c r="W3667" s="56" t="s">
        <v>7566</v>
      </c>
      <c r="X3667" s="56" t="s">
        <v>2998</v>
      </c>
      <c r="Y3667" s="56"/>
      <c r="Z3667" s="56" t="s">
        <v>20386</v>
      </c>
      <c r="AA3667" s="56" t="s">
        <v>20387</v>
      </c>
      <c r="AB3667" s="56" t="s">
        <v>20388</v>
      </c>
      <c r="AC3667" s="56" t="s">
        <v>7326</v>
      </c>
      <c r="AD3667" s="90" t="str">
        <f t="shared" si="115"/>
        <v>NA</v>
      </c>
      <c r="AE3667" s="90"/>
      <c r="AF3667" s="90"/>
      <c r="AG3667" s="90"/>
    </row>
    <row r="3668" spans="1:33">
      <c r="A3668" s="56" t="s">
        <v>25407</v>
      </c>
      <c r="B3668" s="56" t="s">
        <v>25408</v>
      </c>
      <c r="C3668" s="56" t="s">
        <v>25409</v>
      </c>
      <c r="D3668" s="56" t="s">
        <v>7566</v>
      </c>
      <c r="E3668" s="56" t="s">
        <v>25410</v>
      </c>
      <c r="F3668" s="56" t="s">
        <v>22</v>
      </c>
      <c r="G3668" s="56"/>
      <c r="H3668" s="56" t="s">
        <v>25411</v>
      </c>
      <c r="I3668" s="56" t="s">
        <v>25412</v>
      </c>
      <c r="J3668" s="56" t="s">
        <v>25413</v>
      </c>
      <c r="K3668" s="56" t="s">
        <v>7326</v>
      </c>
      <c r="L3668" s="90" t="str">
        <f t="shared" si="114"/>
        <v>NA</v>
      </c>
      <c r="M3668" s="90"/>
      <c r="O3668" s="91"/>
      <c r="P3668" s="56"/>
      <c r="Q3668" s="56"/>
      <c r="R3668" s="56"/>
      <c r="S3668" s="56"/>
      <c r="T3668" s="56" t="s">
        <v>20389</v>
      </c>
      <c r="U3668" s="56" t="s">
        <v>20390</v>
      </c>
      <c r="V3668" s="56" t="s">
        <v>20391</v>
      </c>
      <c r="W3668" s="56" t="s">
        <v>7566</v>
      </c>
      <c r="X3668" s="56" t="s">
        <v>20392</v>
      </c>
      <c r="Y3668" s="56"/>
      <c r="Z3668" s="56" t="s">
        <v>20393</v>
      </c>
      <c r="AA3668" s="56" t="s">
        <v>20394</v>
      </c>
      <c r="AB3668" s="56"/>
      <c r="AC3668" s="56" t="s">
        <v>87</v>
      </c>
      <c r="AD3668" s="90" t="str">
        <f t="shared" si="115"/>
        <v>NA</v>
      </c>
      <c r="AE3668" s="90"/>
      <c r="AF3668" s="90"/>
      <c r="AG3668" s="90"/>
    </row>
    <row r="3669" spans="1:33">
      <c r="A3669" s="56" t="s">
        <v>25414</v>
      </c>
      <c r="B3669" s="56" t="s">
        <v>25415</v>
      </c>
      <c r="C3669" s="56" t="s">
        <v>25416</v>
      </c>
      <c r="D3669" s="56" t="s">
        <v>7566</v>
      </c>
      <c r="E3669" s="56" t="s">
        <v>25417</v>
      </c>
      <c r="F3669" s="56" t="s">
        <v>22</v>
      </c>
      <c r="G3669" s="56"/>
      <c r="H3669" s="56" t="s">
        <v>25418</v>
      </c>
      <c r="I3669" s="56" t="s">
        <v>25419</v>
      </c>
      <c r="J3669" s="56"/>
      <c r="K3669" s="56" t="s">
        <v>7326</v>
      </c>
      <c r="L3669" s="90" t="str">
        <f t="shared" si="114"/>
        <v>NA</v>
      </c>
      <c r="M3669" s="90"/>
      <c r="O3669" s="91"/>
      <c r="P3669" s="56"/>
      <c r="Q3669" s="56"/>
      <c r="R3669" s="56"/>
      <c r="S3669" s="56"/>
      <c r="T3669" s="56" t="s">
        <v>20395</v>
      </c>
      <c r="U3669" s="56" t="s">
        <v>20396</v>
      </c>
      <c r="V3669" s="56" t="s">
        <v>20397</v>
      </c>
      <c r="W3669" s="56" t="s">
        <v>7566</v>
      </c>
      <c r="X3669" s="56" t="s">
        <v>20398</v>
      </c>
      <c r="Y3669" s="56"/>
      <c r="Z3669" s="56" t="s">
        <v>20399</v>
      </c>
      <c r="AA3669" s="56" t="s">
        <v>20400</v>
      </c>
      <c r="AB3669" s="56" t="s">
        <v>20395</v>
      </c>
      <c r="AC3669" s="56" t="s">
        <v>87</v>
      </c>
      <c r="AD3669" s="90" t="str">
        <f t="shared" si="115"/>
        <v>NA</v>
      </c>
      <c r="AE3669" s="90"/>
      <c r="AF3669" s="90"/>
      <c r="AG3669" s="90"/>
    </row>
    <row r="3670" spans="1:33">
      <c r="A3670" s="56" t="s">
        <v>25420</v>
      </c>
      <c r="B3670" s="56" t="s">
        <v>25421</v>
      </c>
      <c r="C3670" s="56" t="s">
        <v>25422</v>
      </c>
      <c r="D3670" s="56" t="s">
        <v>7566</v>
      </c>
      <c r="E3670" s="56" t="s">
        <v>4633</v>
      </c>
      <c r="F3670" s="56" t="s">
        <v>22</v>
      </c>
      <c r="G3670" s="56"/>
      <c r="H3670" s="56" t="s">
        <v>25423</v>
      </c>
      <c r="I3670" s="56" t="s">
        <v>25424</v>
      </c>
      <c r="J3670" s="56" t="s">
        <v>25425</v>
      </c>
      <c r="K3670" s="56" t="s">
        <v>7326</v>
      </c>
      <c r="L3670" s="90" t="str">
        <f t="shared" si="114"/>
        <v>NA</v>
      </c>
      <c r="M3670" s="90"/>
      <c r="O3670" s="91"/>
      <c r="P3670" s="56"/>
      <c r="Q3670" s="56"/>
      <c r="R3670" s="56"/>
      <c r="S3670" s="56"/>
      <c r="T3670" s="56" t="s">
        <v>20401</v>
      </c>
      <c r="U3670" s="56" t="s">
        <v>20402</v>
      </c>
      <c r="V3670" s="56" t="s">
        <v>20403</v>
      </c>
      <c r="W3670" s="56" t="s">
        <v>7566</v>
      </c>
      <c r="X3670" s="56" t="s">
        <v>20404</v>
      </c>
      <c r="Y3670" s="56"/>
      <c r="Z3670" s="56" t="s">
        <v>20405</v>
      </c>
      <c r="AA3670" s="56" t="s">
        <v>20406</v>
      </c>
      <c r="AB3670" s="56" t="s">
        <v>20407</v>
      </c>
      <c r="AC3670" s="56" t="s">
        <v>7326</v>
      </c>
      <c r="AD3670" s="90" t="str">
        <f t="shared" si="115"/>
        <v>NA</v>
      </c>
      <c r="AE3670" s="90"/>
      <c r="AF3670" s="90"/>
      <c r="AG3670" s="90"/>
    </row>
    <row r="3671" spans="1:33">
      <c r="A3671" s="56" t="s">
        <v>25426</v>
      </c>
      <c r="B3671" s="56" t="s">
        <v>25427</v>
      </c>
      <c r="C3671" s="56" t="s">
        <v>25428</v>
      </c>
      <c r="D3671" s="56" t="s">
        <v>7566</v>
      </c>
      <c r="E3671" s="56" t="s">
        <v>25429</v>
      </c>
      <c r="F3671" s="56" t="s">
        <v>22</v>
      </c>
      <c r="G3671" s="56"/>
      <c r="H3671" s="56" t="s">
        <v>25430</v>
      </c>
      <c r="I3671" s="56" t="s">
        <v>25431</v>
      </c>
      <c r="J3671" s="56" t="s">
        <v>25432</v>
      </c>
      <c r="K3671" s="56" t="s">
        <v>7326</v>
      </c>
      <c r="L3671" s="90" t="str">
        <f t="shared" si="114"/>
        <v>NA</v>
      </c>
      <c r="M3671" s="90"/>
      <c r="O3671" s="91"/>
      <c r="P3671" s="56"/>
      <c r="Q3671" s="56"/>
      <c r="R3671" s="56"/>
      <c r="S3671" s="56"/>
      <c r="T3671" s="56" t="s">
        <v>20408</v>
      </c>
      <c r="U3671" s="56" t="s">
        <v>20409</v>
      </c>
      <c r="V3671" s="56" t="s">
        <v>20410</v>
      </c>
      <c r="W3671" s="56" t="s">
        <v>7566</v>
      </c>
      <c r="X3671" s="56" t="s">
        <v>20411</v>
      </c>
      <c r="Y3671" s="56"/>
      <c r="Z3671" s="56" t="s">
        <v>20412</v>
      </c>
      <c r="AA3671" s="56" t="s">
        <v>20413</v>
      </c>
      <c r="AB3671" s="56" t="s">
        <v>20414</v>
      </c>
      <c r="AC3671" s="56" t="s">
        <v>7326</v>
      </c>
      <c r="AD3671" s="90" t="str">
        <f t="shared" si="115"/>
        <v>NA</v>
      </c>
      <c r="AE3671" s="90"/>
      <c r="AF3671" s="90"/>
      <c r="AG3671" s="90"/>
    </row>
    <row r="3672" spans="1:33">
      <c r="A3672" s="56" t="s">
        <v>25433</v>
      </c>
      <c r="B3672" s="56" t="s">
        <v>25434</v>
      </c>
      <c r="C3672" s="56" t="s">
        <v>25435</v>
      </c>
      <c r="D3672" s="56" t="s">
        <v>7566</v>
      </c>
      <c r="E3672" s="56" t="s">
        <v>9536</v>
      </c>
      <c r="F3672" s="56" t="s">
        <v>22</v>
      </c>
      <c r="G3672" s="56"/>
      <c r="H3672" s="56" t="s">
        <v>25436</v>
      </c>
      <c r="I3672" s="56" t="s">
        <v>25437</v>
      </c>
      <c r="J3672" s="56"/>
      <c r="K3672" s="56" t="s">
        <v>7326</v>
      </c>
      <c r="L3672" s="90" t="str">
        <f t="shared" si="114"/>
        <v>NA</v>
      </c>
      <c r="M3672" s="90"/>
      <c r="O3672" s="91"/>
      <c r="P3672" s="56"/>
      <c r="Q3672" s="56"/>
      <c r="R3672" s="56"/>
      <c r="S3672" s="56"/>
      <c r="T3672" s="56" t="s">
        <v>20415</v>
      </c>
      <c r="U3672" s="56" t="s">
        <v>20416</v>
      </c>
      <c r="V3672" s="56" t="s">
        <v>20417</v>
      </c>
      <c r="W3672" s="56" t="s">
        <v>7566</v>
      </c>
      <c r="X3672" s="56" t="s">
        <v>20411</v>
      </c>
      <c r="Y3672" s="56"/>
      <c r="Z3672" s="56" t="s">
        <v>20418</v>
      </c>
      <c r="AA3672" s="56" t="s">
        <v>20413</v>
      </c>
      <c r="AB3672" s="56"/>
      <c r="AC3672" s="56" t="s">
        <v>87</v>
      </c>
      <c r="AD3672" s="90" t="str">
        <f t="shared" si="115"/>
        <v>NA</v>
      </c>
      <c r="AE3672" s="90"/>
      <c r="AF3672" s="90"/>
      <c r="AG3672" s="90"/>
    </row>
    <row r="3673" spans="1:33">
      <c r="A3673" s="56" t="s">
        <v>25438</v>
      </c>
      <c r="B3673" s="56" t="s">
        <v>25439</v>
      </c>
      <c r="C3673" s="56" t="s">
        <v>25440</v>
      </c>
      <c r="D3673" s="56" t="s">
        <v>7566</v>
      </c>
      <c r="E3673" s="56" t="s">
        <v>4642</v>
      </c>
      <c r="F3673" s="56" t="s">
        <v>22</v>
      </c>
      <c r="G3673" s="56"/>
      <c r="H3673" s="56" t="s">
        <v>25441</v>
      </c>
      <c r="I3673" s="56" t="s">
        <v>25442</v>
      </c>
      <c r="J3673" s="56" t="s">
        <v>25443</v>
      </c>
      <c r="K3673" s="56" t="s">
        <v>7326</v>
      </c>
      <c r="L3673" s="90" t="str">
        <f t="shared" si="114"/>
        <v>NA</v>
      </c>
      <c r="M3673" s="90"/>
      <c r="O3673" s="91"/>
      <c r="P3673" s="56"/>
      <c r="Q3673" s="56"/>
      <c r="R3673" s="56"/>
      <c r="S3673" s="56"/>
      <c r="T3673" s="56" t="s">
        <v>20419</v>
      </c>
      <c r="U3673" s="56" t="s">
        <v>20420</v>
      </c>
      <c r="V3673" s="56" t="s">
        <v>20421</v>
      </c>
      <c r="W3673" s="56" t="s">
        <v>7566</v>
      </c>
      <c r="X3673" s="56" t="s">
        <v>20422</v>
      </c>
      <c r="Y3673" s="56"/>
      <c r="Z3673" s="56" t="s">
        <v>20423</v>
      </c>
      <c r="AA3673" s="56" t="s">
        <v>20424</v>
      </c>
      <c r="AB3673" s="56" t="s">
        <v>20425</v>
      </c>
      <c r="AC3673" s="56" t="s">
        <v>7326</v>
      </c>
      <c r="AD3673" s="90" t="str">
        <f t="shared" si="115"/>
        <v>NA</v>
      </c>
      <c r="AE3673" s="90"/>
      <c r="AF3673" s="90"/>
      <c r="AG3673" s="90"/>
    </row>
    <row r="3674" spans="1:33">
      <c r="A3674" s="56" t="s">
        <v>25444</v>
      </c>
      <c r="B3674" s="56" t="s">
        <v>25445</v>
      </c>
      <c r="C3674" s="56" t="s">
        <v>25446</v>
      </c>
      <c r="D3674" s="56" t="s">
        <v>7566</v>
      </c>
      <c r="E3674" s="56" t="s">
        <v>25447</v>
      </c>
      <c r="F3674" s="56" t="s">
        <v>22</v>
      </c>
      <c r="G3674" s="56"/>
      <c r="H3674" s="56" t="s">
        <v>25448</v>
      </c>
      <c r="I3674" s="56" t="s">
        <v>25449</v>
      </c>
      <c r="J3674" s="56" t="s">
        <v>25450</v>
      </c>
      <c r="K3674" s="56" t="s">
        <v>7326</v>
      </c>
      <c r="L3674" s="90" t="str">
        <f t="shared" si="114"/>
        <v>NA</v>
      </c>
      <c r="M3674" s="90"/>
      <c r="O3674" s="91"/>
      <c r="P3674" s="56"/>
      <c r="Q3674" s="56"/>
      <c r="R3674" s="56"/>
      <c r="S3674" s="56"/>
      <c r="T3674" s="56" t="s">
        <v>20426</v>
      </c>
      <c r="U3674" s="56" t="s">
        <v>20427</v>
      </c>
      <c r="V3674" s="56" t="s">
        <v>18022</v>
      </c>
      <c r="W3674" s="56" t="s">
        <v>7566</v>
      </c>
      <c r="X3674" s="56" t="s">
        <v>20428</v>
      </c>
      <c r="Y3674" s="56"/>
      <c r="Z3674" s="56" t="s">
        <v>20429</v>
      </c>
      <c r="AA3674" s="56" t="s">
        <v>20430</v>
      </c>
      <c r="AB3674" s="56" t="s">
        <v>20431</v>
      </c>
      <c r="AC3674" s="56" t="s">
        <v>7326</v>
      </c>
      <c r="AD3674" s="90" t="str">
        <f t="shared" si="115"/>
        <v>NA</v>
      </c>
      <c r="AE3674" s="90"/>
      <c r="AF3674" s="90"/>
      <c r="AG3674" s="90"/>
    </row>
    <row r="3675" spans="1:33">
      <c r="A3675" s="56" t="s">
        <v>25451</v>
      </c>
      <c r="B3675" s="56" t="s">
        <v>25452</v>
      </c>
      <c r="C3675" s="56" t="s">
        <v>25453</v>
      </c>
      <c r="D3675" s="56" t="s">
        <v>7566</v>
      </c>
      <c r="E3675" s="56" t="s">
        <v>25454</v>
      </c>
      <c r="F3675" s="56" t="s">
        <v>22</v>
      </c>
      <c r="G3675" s="56"/>
      <c r="H3675" s="56" t="s">
        <v>25455</v>
      </c>
      <c r="I3675" s="56" t="s">
        <v>25456</v>
      </c>
      <c r="J3675" s="56" t="s">
        <v>25457</v>
      </c>
      <c r="K3675" s="56" t="s">
        <v>7326</v>
      </c>
      <c r="L3675" s="90" t="str">
        <f t="shared" si="114"/>
        <v>NA</v>
      </c>
      <c r="M3675" s="90"/>
      <c r="O3675" s="91"/>
      <c r="P3675" s="56"/>
      <c r="Q3675" s="56"/>
      <c r="R3675" s="56"/>
      <c r="S3675" s="56"/>
      <c r="T3675" s="56" t="s">
        <v>20432</v>
      </c>
      <c r="U3675" s="56" t="s">
        <v>20433</v>
      </c>
      <c r="V3675" s="56" t="s">
        <v>20434</v>
      </c>
      <c r="W3675" s="56" t="s">
        <v>7566</v>
      </c>
      <c r="X3675" s="56" t="s">
        <v>3010</v>
      </c>
      <c r="Y3675" s="56"/>
      <c r="Z3675" s="56" t="s">
        <v>20435</v>
      </c>
      <c r="AA3675" s="56" t="s">
        <v>20436</v>
      </c>
      <c r="AB3675" s="56"/>
      <c r="AC3675" s="56" t="s">
        <v>87</v>
      </c>
      <c r="AD3675" s="90" t="str">
        <f t="shared" si="115"/>
        <v>NA</v>
      </c>
      <c r="AE3675" s="90"/>
      <c r="AF3675" s="90"/>
      <c r="AG3675" s="90"/>
    </row>
    <row r="3676" spans="1:33">
      <c r="A3676" s="56" t="s">
        <v>25458</v>
      </c>
      <c r="B3676" s="56" t="s">
        <v>25459</v>
      </c>
      <c r="C3676" s="56" t="s">
        <v>17654</v>
      </c>
      <c r="D3676" s="56" t="s">
        <v>7566</v>
      </c>
      <c r="E3676" s="56" t="s">
        <v>4650</v>
      </c>
      <c r="F3676" s="56" t="s">
        <v>22</v>
      </c>
      <c r="G3676" s="56"/>
      <c r="H3676" s="56" t="s">
        <v>25460</v>
      </c>
      <c r="I3676" s="56" t="s">
        <v>25461</v>
      </c>
      <c r="J3676" s="56"/>
      <c r="K3676" s="56" t="s">
        <v>7326</v>
      </c>
      <c r="L3676" s="90" t="str">
        <f t="shared" si="114"/>
        <v>NA</v>
      </c>
      <c r="M3676" s="90"/>
      <c r="O3676" s="91"/>
      <c r="P3676" s="56"/>
      <c r="Q3676" s="56"/>
      <c r="R3676" s="56"/>
      <c r="S3676" s="56"/>
      <c r="T3676" s="56" t="s">
        <v>20401</v>
      </c>
      <c r="U3676" s="56" t="s">
        <v>20437</v>
      </c>
      <c r="V3676" s="56" t="s">
        <v>20403</v>
      </c>
      <c r="W3676" s="56" t="s">
        <v>7566</v>
      </c>
      <c r="X3676" s="56" t="s">
        <v>20438</v>
      </c>
      <c r="Y3676" s="56"/>
      <c r="Z3676" s="56" t="s">
        <v>20439</v>
      </c>
      <c r="AA3676" s="56" t="s">
        <v>20440</v>
      </c>
      <c r="AB3676" s="56" t="s">
        <v>20441</v>
      </c>
      <c r="AC3676" s="56" t="s">
        <v>7326</v>
      </c>
      <c r="AD3676" s="90" t="str">
        <f t="shared" si="115"/>
        <v>NA</v>
      </c>
      <c r="AE3676" s="90"/>
      <c r="AF3676" s="90"/>
      <c r="AG3676" s="90"/>
    </row>
    <row r="3677" spans="1:33">
      <c r="A3677" s="56" t="s">
        <v>25462</v>
      </c>
      <c r="B3677" s="56" t="s">
        <v>25463</v>
      </c>
      <c r="C3677" s="56" t="s">
        <v>25464</v>
      </c>
      <c r="D3677" s="56" t="s">
        <v>7566</v>
      </c>
      <c r="E3677" s="56" t="s">
        <v>4650</v>
      </c>
      <c r="F3677" s="56" t="s">
        <v>22</v>
      </c>
      <c r="G3677" s="56"/>
      <c r="H3677" s="56" t="s">
        <v>25465</v>
      </c>
      <c r="I3677" s="56" t="s">
        <v>25461</v>
      </c>
      <c r="J3677" s="56"/>
      <c r="K3677" s="56" t="s">
        <v>87</v>
      </c>
      <c r="L3677" s="90" t="str">
        <f t="shared" si="114"/>
        <v>NA</v>
      </c>
      <c r="M3677" s="90"/>
      <c r="O3677" s="91"/>
      <c r="P3677" s="56"/>
      <c r="Q3677" s="56"/>
      <c r="R3677" s="56"/>
      <c r="S3677" s="56"/>
      <c r="T3677" s="56" t="s">
        <v>20442</v>
      </c>
      <c r="U3677" s="56" t="s">
        <v>20443</v>
      </c>
      <c r="V3677" s="56" t="s">
        <v>20444</v>
      </c>
      <c r="W3677" s="56" t="s">
        <v>7566</v>
      </c>
      <c r="X3677" s="56" t="s">
        <v>20445</v>
      </c>
      <c r="Y3677" s="56"/>
      <c r="Z3677" s="56" t="s">
        <v>20446</v>
      </c>
      <c r="AA3677" s="56" t="s">
        <v>20447</v>
      </c>
      <c r="AB3677" s="56" t="s">
        <v>20442</v>
      </c>
      <c r="AC3677" s="56" t="s">
        <v>7326</v>
      </c>
      <c r="AD3677" s="90" t="str">
        <f t="shared" si="115"/>
        <v>NA</v>
      </c>
      <c r="AE3677" s="90"/>
      <c r="AF3677" s="90"/>
      <c r="AG3677" s="90"/>
    </row>
    <row r="3678" spans="1:33">
      <c r="A3678" s="56" t="s">
        <v>25466</v>
      </c>
      <c r="B3678" s="56" t="s">
        <v>25467</v>
      </c>
      <c r="C3678" s="56" t="s">
        <v>25468</v>
      </c>
      <c r="D3678" s="56" t="s">
        <v>7566</v>
      </c>
      <c r="E3678" s="56" t="s">
        <v>4650</v>
      </c>
      <c r="F3678" s="56" t="s">
        <v>22</v>
      </c>
      <c r="G3678" s="56"/>
      <c r="H3678" s="56" t="s">
        <v>25465</v>
      </c>
      <c r="I3678" s="56" t="s">
        <v>25461</v>
      </c>
      <c r="J3678" s="56" t="s">
        <v>25469</v>
      </c>
      <c r="K3678" s="56" t="s">
        <v>87</v>
      </c>
      <c r="L3678" s="90" t="str">
        <f t="shared" si="114"/>
        <v>NA</v>
      </c>
      <c r="M3678" s="90"/>
      <c r="O3678" s="91"/>
      <c r="P3678" s="56"/>
      <c r="Q3678" s="56"/>
      <c r="R3678" s="56"/>
      <c r="S3678" s="56"/>
      <c r="T3678" s="56" t="s">
        <v>20448</v>
      </c>
      <c r="U3678" s="56" t="s">
        <v>20449</v>
      </c>
      <c r="V3678" s="56" t="s">
        <v>8925</v>
      </c>
      <c r="W3678" s="56" t="s">
        <v>7566</v>
      </c>
      <c r="X3678" s="56" t="s">
        <v>3019</v>
      </c>
      <c r="Y3678" s="56"/>
      <c r="Z3678" s="56" t="s">
        <v>20450</v>
      </c>
      <c r="AA3678" s="56" t="s">
        <v>20451</v>
      </c>
      <c r="AB3678" s="56" t="s">
        <v>20452</v>
      </c>
      <c r="AC3678" s="56" t="s">
        <v>7326</v>
      </c>
      <c r="AD3678" s="90" t="str">
        <f t="shared" si="115"/>
        <v>NA</v>
      </c>
      <c r="AE3678" s="90"/>
      <c r="AF3678" s="90"/>
      <c r="AG3678" s="90"/>
    </row>
    <row r="3679" spans="1:33">
      <c r="A3679" s="56" t="s">
        <v>25470</v>
      </c>
      <c r="B3679" s="56" t="s">
        <v>25471</v>
      </c>
      <c r="C3679" s="56" t="s">
        <v>25472</v>
      </c>
      <c r="D3679" s="56" t="s">
        <v>7566</v>
      </c>
      <c r="E3679" s="56" t="s">
        <v>4650</v>
      </c>
      <c r="F3679" s="56" t="s">
        <v>22</v>
      </c>
      <c r="G3679" s="56"/>
      <c r="H3679" s="56" t="s">
        <v>25465</v>
      </c>
      <c r="I3679" s="56" t="s">
        <v>25461</v>
      </c>
      <c r="J3679" s="56" t="s">
        <v>25473</v>
      </c>
      <c r="K3679" s="56" t="s">
        <v>87</v>
      </c>
      <c r="L3679" s="90" t="str">
        <f t="shared" si="114"/>
        <v>NA</v>
      </c>
      <c r="M3679" s="90"/>
      <c r="O3679" s="91"/>
      <c r="P3679" s="56"/>
      <c r="Q3679" s="56"/>
      <c r="R3679" s="56"/>
      <c r="S3679" s="56"/>
      <c r="T3679" s="56" t="s">
        <v>20453</v>
      </c>
      <c r="U3679" s="56" t="s">
        <v>20454</v>
      </c>
      <c r="V3679" s="56" t="s">
        <v>20455</v>
      </c>
      <c r="W3679" s="56" t="s">
        <v>7566</v>
      </c>
      <c r="X3679" s="56" t="s">
        <v>3019</v>
      </c>
      <c r="Y3679" s="56"/>
      <c r="Z3679" s="56" t="s">
        <v>20456</v>
      </c>
      <c r="AA3679" s="56" t="s">
        <v>20451</v>
      </c>
      <c r="AB3679" s="56" t="s">
        <v>20457</v>
      </c>
      <c r="AC3679" s="56" t="s">
        <v>7326</v>
      </c>
      <c r="AD3679" s="90" t="str">
        <f t="shared" si="115"/>
        <v>NA</v>
      </c>
      <c r="AE3679" s="90"/>
      <c r="AF3679" s="90"/>
      <c r="AG3679" s="90"/>
    </row>
    <row r="3680" spans="1:33">
      <c r="A3680" s="56" t="s">
        <v>25474</v>
      </c>
      <c r="B3680" s="56" t="s">
        <v>25475</v>
      </c>
      <c r="C3680" s="56" t="s">
        <v>25476</v>
      </c>
      <c r="D3680" s="56" t="s">
        <v>7566</v>
      </c>
      <c r="E3680" s="56" t="s">
        <v>4650</v>
      </c>
      <c r="F3680" s="56" t="s">
        <v>22</v>
      </c>
      <c r="G3680" s="56"/>
      <c r="H3680" s="56" t="s">
        <v>25477</v>
      </c>
      <c r="I3680" s="56" t="s">
        <v>25461</v>
      </c>
      <c r="J3680" s="56" t="s">
        <v>25478</v>
      </c>
      <c r="K3680" s="56" t="s">
        <v>87</v>
      </c>
      <c r="L3680" s="90" t="str">
        <f t="shared" si="114"/>
        <v>NA</v>
      </c>
      <c r="M3680" s="90"/>
      <c r="O3680" s="91"/>
      <c r="P3680" s="56"/>
      <c r="Q3680" s="56"/>
      <c r="R3680" s="56"/>
      <c r="S3680" s="56"/>
      <c r="T3680" s="56" t="s">
        <v>20458</v>
      </c>
      <c r="U3680" s="56" t="s">
        <v>20459</v>
      </c>
      <c r="V3680" s="56" t="s">
        <v>8925</v>
      </c>
      <c r="W3680" s="56" t="s">
        <v>7566</v>
      </c>
      <c r="X3680" s="56" t="s">
        <v>1009</v>
      </c>
      <c r="Y3680" s="56"/>
      <c r="Z3680" s="56" t="s">
        <v>20460</v>
      </c>
      <c r="AA3680" s="56" t="s">
        <v>20461</v>
      </c>
      <c r="AB3680" s="56" t="s">
        <v>20462</v>
      </c>
      <c r="AC3680" s="56" t="s">
        <v>7326</v>
      </c>
      <c r="AD3680" s="90" t="str">
        <f t="shared" si="115"/>
        <v>NA</v>
      </c>
      <c r="AE3680" s="90"/>
      <c r="AF3680" s="90"/>
      <c r="AG3680" s="90"/>
    </row>
    <row r="3681" spans="1:33">
      <c r="A3681" s="56" t="s">
        <v>25479</v>
      </c>
      <c r="B3681" s="56" t="s">
        <v>25480</v>
      </c>
      <c r="C3681" s="56" t="s">
        <v>25481</v>
      </c>
      <c r="D3681" s="56" t="s">
        <v>7566</v>
      </c>
      <c r="E3681" s="56" t="s">
        <v>25482</v>
      </c>
      <c r="F3681" s="56" t="s">
        <v>22</v>
      </c>
      <c r="G3681" s="56"/>
      <c r="H3681" s="56" t="s">
        <v>25483</v>
      </c>
      <c r="I3681" s="56" t="s">
        <v>25484</v>
      </c>
      <c r="J3681" s="56" t="s">
        <v>25479</v>
      </c>
      <c r="K3681" s="56" t="s">
        <v>7326</v>
      </c>
      <c r="L3681" s="90" t="str">
        <f t="shared" si="114"/>
        <v>NA</v>
      </c>
      <c r="M3681" s="90"/>
      <c r="O3681" s="91"/>
      <c r="P3681" s="56"/>
      <c r="Q3681" s="56"/>
      <c r="R3681" s="56"/>
      <c r="S3681" s="56"/>
      <c r="T3681" s="56" t="s">
        <v>20463</v>
      </c>
      <c r="U3681" s="56" t="s">
        <v>20464</v>
      </c>
      <c r="V3681" s="56" t="s">
        <v>18022</v>
      </c>
      <c r="W3681" s="56" t="s">
        <v>7566</v>
      </c>
      <c r="X3681" s="56" t="s">
        <v>1009</v>
      </c>
      <c r="Y3681" s="56"/>
      <c r="Z3681" s="56" t="s">
        <v>20465</v>
      </c>
      <c r="AA3681" s="56" t="s">
        <v>20461</v>
      </c>
      <c r="AB3681" s="56" t="s">
        <v>20466</v>
      </c>
      <c r="AC3681" s="56" t="s">
        <v>7326</v>
      </c>
      <c r="AD3681" s="90" t="str">
        <f t="shared" si="115"/>
        <v>NA</v>
      </c>
      <c r="AE3681" s="90"/>
      <c r="AF3681" s="90"/>
      <c r="AG3681" s="90"/>
    </row>
    <row r="3682" spans="1:33">
      <c r="A3682" s="56" t="s">
        <v>25485</v>
      </c>
      <c r="B3682" s="56" t="s">
        <v>25486</v>
      </c>
      <c r="C3682" s="56" t="s">
        <v>25487</v>
      </c>
      <c r="D3682" s="56" t="s">
        <v>7566</v>
      </c>
      <c r="E3682" s="56" t="s">
        <v>9794</v>
      </c>
      <c r="F3682" s="56" t="s">
        <v>22</v>
      </c>
      <c r="G3682" s="56"/>
      <c r="H3682" s="56" t="s">
        <v>25488</v>
      </c>
      <c r="I3682" s="56" t="s">
        <v>25489</v>
      </c>
      <c r="J3682" s="56" t="s">
        <v>25485</v>
      </c>
      <c r="K3682" s="56" t="s">
        <v>7326</v>
      </c>
      <c r="L3682" s="90" t="str">
        <f t="shared" si="114"/>
        <v>NA</v>
      </c>
      <c r="M3682" s="90"/>
      <c r="O3682" s="91"/>
      <c r="P3682" s="56"/>
      <c r="Q3682" s="56"/>
      <c r="R3682" s="56"/>
      <c r="S3682" s="56"/>
      <c r="T3682" s="56" t="s">
        <v>20467</v>
      </c>
      <c r="U3682" s="56" t="s">
        <v>20468</v>
      </c>
      <c r="V3682" s="56" t="s">
        <v>20469</v>
      </c>
      <c r="W3682" s="56" t="s">
        <v>7566</v>
      </c>
      <c r="X3682" s="56" t="s">
        <v>1009</v>
      </c>
      <c r="Y3682" s="56"/>
      <c r="Z3682" s="56" t="s">
        <v>20470</v>
      </c>
      <c r="AA3682" s="56" t="s">
        <v>20461</v>
      </c>
      <c r="AB3682" s="56" t="s">
        <v>20467</v>
      </c>
      <c r="AC3682" s="56" t="s">
        <v>7326</v>
      </c>
      <c r="AD3682" s="90" t="str">
        <f t="shared" si="115"/>
        <v>NA</v>
      </c>
      <c r="AE3682" s="90"/>
      <c r="AF3682" s="90"/>
      <c r="AG3682" s="90"/>
    </row>
    <row r="3683" spans="1:33">
      <c r="A3683" s="56" t="s">
        <v>25490</v>
      </c>
      <c r="B3683" s="56" t="s">
        <v>25491</v>
      </c>
      <c r="C3683" s="56" t="s">
        <v>25492</v>
      </c>
      <c r="D3683" s="56" t="s">
        <v>7566</v>
      </c>
      <c r="E3683" s="56" t="s">
        <v>25493</v>
      </c>
      <c r="F3683" s="56" t="s">
        <v>22</v>
      </c>
      <c r="G3683" s="56"/>
      <c r="H3683" s="56" t="s">
        <v>25494</v>
      </c>
      <c r="I3683" s="56" t="s">
        <v>25495</v>
      </c>
      <c r="J3683" s="56" t="s">
        <v>25496</v>
      </c>
      <c r="K3683" s="56" t="s">
        <v>7326</v>
      </c>
      <c r="L3683" s="90" t="str">
        <f t="shared" si="114"/>
        <v>NA</v>
      </c>
      <c r="M3683" s="90"/>
      <c r="O3683" s="91"/>
      <c r="P3683" s="56"/>
      <c r="Q3683" s="56"/>
      <c r="R3683" s="56"/>
      <c r="S3683" s="56"/>
      <c r="T3683" s="56" t="s">
        <v>20471</v>
      </c>
      <c r="U3683" s="56" t="s">
        <v>20472</v>
      </c>
      <c r="V3683" s="56" t="s">
        <v>20473</v>
      </c>
      <c r="W3683" s="56" t="s">
        <v>7566</v>
      </c>
      <c r="X3683" s="56" t="s">
        <v>1009</v>
      </c>
      <c r="Y3683" s="56"/>
      <c r="Z3683" s="56" t="s">
        <v>20474</v>
      </c>
      <c r="AA3683" s="56" t="s">
        <v>20461</v>
      </c>
      <c r="AB3683" s="56" t="s">
        <v>20475</v>
      </c>
      <c r="AC3683" s="56" t="s">
        <v>87</v>
      </c>
      <c r="AD3683" s="90" t="str">
        <f t="shared" si="115"/>
        <v>NA</v>
      </c>
      <c r="AE3683" s="90"/>
      <c r="AF3683" s="90"/>
      <c r="AG3683" s="90"/>
    </row>
    <row r="3684" spans="1:33">
      <c r="A3684" s="56" t="s">
        <v>25497</v>
      </c>
      <c r="B3684" s="56" t="s">
        <v>25498</v>
      </c>
      <c r="C3684" s="56" t="s">
        <v>25499</v>
      </c>
      <c r="D3684" s="56" t="s">
        <v>7566</v>
      </c>
      <c r="E3684" s="56" t="s">
        <v>25493</v>
      </c>
      <c r="F3684" s="56" t="s">
        <v>22</v>
      </c>
      <c r="G3684" s="56"/>
      <c r="H3684" s="56" t="s">
        <v>25500</v>
      </c>
      <c r="I3684" s="56" t="s">
        <v>25495</v>
      </c>
      <c r="J3684" s="56" t="s">
        <v>25501</v>
      </c>
      <c r="K3684" s="56" t="s">
        <v>87</v>
      </c>
      <c r="L3684" s="90" t="str">
        <f t="shared" si="114"/>
        <v>NA</v>
      </c>
      <c r="M3684" s="90"/>
      <c r="O3684" s="91"/>
      <c r="P3684" s="56"/>
      <c r="Q3684" s="56"/>
      <c r="R3684" s="56"/>
      <c r="S3684" s="56"/>
      <c r="T3684" s="56" t="s">
        <v>20476</v>
      </c>
      <c r="U3684" s="56" t="s">
        <v>20477</v>
      </c>
      <c r="V3684" s="56" t="s">
        <v>20478</v>
      </c>
      <c r="W3684" s="56" t="s">
        <v>7566</v>
      </c>
      <c r="X3684" s="56" t="s">
        <v>1009</v>
      </c>
      <c r="Y3684" s="56"/>
      <c r="Z3684" s="56" t="s">
        <v>20479</v>
      </c>
      <c r="AA3684" s="56" t="s">
        <v>20461</v>
      </c>
      <c r="AB3684" s="56"/>
      <c r="AC3684" s="56" t="s">
        <v>87</v>
      </c>
      <c r="AD3684" s="90" t="str">
        <f t="shared" si="115"/>
        <v>NA</v>
      </c>
      <c r="AE3684" s="90"/>
      <c r="AF3684" s="90"/>
      <c r="AG3684" s="90"/>
    </row>
    <row r="3685" spans="1:33">
      <c r="A3685" s="56" t="s">
        <v>25502</v>
      </c>
      <c r="B3685" s="56" t="s">
        <v>25503</v>
      </c>
      <c r="C3685" s="56" t="s">
        <v>23198</v>
      </c>
      <c r="D3685" s="56" t="s">
        <v>7566</v>
      </c>
      <c r="E3685" s="56" t="s">
        <v>25504</v>
      </c>
      <c r="F3685" s="56" t="s">
        <v>22</v>
      </c>
      <c r="G3685" s="56"/>
      <c r="H3685" s="56" t="s">
        <v>25505</v>
      </c>
      <c r="I3685" s="56" t="s">
        <v>25506</v>
      </c>
      <c r="J3685" s="56" t="s">
        <v>25502</v>
      </c>
      <c r="K3685" s="56" t="s">
        <v>7326</v>
      </c>
      <c r="L3685" s="90" t="str">
        <f t="shared" si="114"/>
        <v>NA</v>
      </c>
      <c r="M3685" s="90"/>
      <c r="O3685" s="91"/>
      <c r="P3685" s="56"/>
      <c r="Q3685" s="56"/>
      <c r="R3685" s="56"/>
      <c r="S3685" s="56"/>
      <c r="T3685" s="56" t="s">
        <v>20480</v>
      </c>
      <c r="U3685" s="56" t="s">
        <v>20481</v>
      </c>
      <c r="V3685" s="56" t="s">
        <v>20482</v>
      </c>
      <c r="W3685" s="56" t="s">
        <v>7566</v>
      </c>
      <c r="X3685" s="56" t="s">
        <v>1009</v>
      </c>
      <c r="Y3685" s="56"/>
      <c r="Z3685" s="56" t="s">
        <v>20474</v>
      </c>
      <c r="AA3685" s="56" t="s">
        <v>20461</v>
      </c>
      <c r="AB3685" s="56"/>
      <c r="AC3685" s="56" t="s">
        <v>87</v>
      </c>
      <c r="AD3685" s="90" t="str">
        <f t="shared" si="115"/>
        <v>NA</v>
      </c>
      <c r="AE3685" s="90"/>
      <c r="AF3685" s="90"/>
      <c r="AG3685" s="90"/>
    </row>
    <row r="3686" spans="1:33">
      <c r="A3686" s="56" t="s">
        <v>25507</v>
      </c>
      <c r="B3686" s="56" t="s">
        <v>25508</v>
      </c>
      <c r="C3686" s="56" t="s">
        <v>17654</v>
      </c>
      <c r="D3686" s="56" t="s">
        <v>7566</v>
      </c>
      <c r="E3686" s="56" t="s">
        <v>4668</v>
      </c>
      <c r="F3686" s="56" t="s">
        <v>22</v>
      </c>
      <c r="G3686" s="56"/>
      <c r="H3686" s="56" t="s">
        <v>25509</v>
      </c>
      <c r="I3686" s="56" t="s">
        <v>25510</v>
      </c>
      <c r="J3686" s="56"/>
      <c r="K3686" s="56" t="s">
        <v>7326</v>
      </c>
      <c r="L3686" s="90" t="str">
        <f t="shared" si="114"/>
        <v>NA</v>
      </c>
      <c r="M3686" s="90"/>
      <c r="O3686" s="91"/>
      <c r="P3686" s="56"/>
      <c r="Q3686" s="56"/>
      <c r="R3686" s="56"/>
      <c r="S3686" s="56"/>
      <c r="T3686" s="56" t="s">
        <v>20483</v>
      </c>
      <c r="U3686" s="56" t="s">
        <v>20484</v>
      </c>
      <c r="V3686" s="56" t="s">
        <v>20485</v>
      </c>
      <c r="W3686" s="56" t="s">
        <v>7566</v>
      </c>
      <c r="X3686" s="56" t="s">
        <v>1009</v>
      </c>
      <c r="Y3686" s="56"/>
      <c r="Z3686" s="56" t="s">
        <v>20479</v>
      </c>
      <c r="AA3686" s="56" t="s">
        <v>20461</v>
      </c>
      <c r="AB3686" s="56" t="s">
        <v>20483</v>
      </c>
      <c r="AC3686" s="56" t="s">
        <v>87</v>
      </c>
      <c r="AD3686" s="90" t="str">
        <f t="shared" si="115"/>
        <v>NA</v>
      </c>
      <c r="AE3686" s="90"/>
      <c r="AF3686" s="90"/>
      <c r="AG3686" s="90"/>
    </row>
    <row r="3687" spans="1:33">
      <c r="A3687" s="56" t="s">
        <v>25511</v>
      </c>
      <c r="B3687" s="56" t="s">
        <v>25512</v>
      </c>
      <c r="C3687" s="56" t="s">
        <v>25513</v>
      </c>
      <c r="D3687" s="56" t="s">
        <v>7566</v>
      </c>
      <c r="E3687" s="56" t="s">
        <v>4668</v>
      </c>
      <c r="F3687" s="56" t="s">
        <v>22</v>
      </c>
      <c r="G3687" s="56"/>
      <c r="H3687" s="56" t="s">
        <v>25514</v>
      </c>
      <c r="I3687" s="56" t="s">
        <v>25510</v>
      </c>
      <c r="J3687" s="56" t="s">
        <v>25515</v>
      </c>
      <c r="K3687" s="56" t="s">
        <v>7326</v>
      </c>
      <c r="L3687" s="90" t="str">
        <f t="shared" si="114"/>
        <v>NA</v>
      </c>
      <c r="M3687" s="90"/>
      <c r="O3687" s="91"/>
      <c r="P3687" s="56"/>
      <c r="Q3687" s="56"/>
      <c r="R3687" s="56"/>
      <c r="S3687" s="56"/>
      <c r="T3687" s="56" t="s">
        <v>20486</v>
      </c>
      <c r="U3687" s="56" t="s">
        <v>20487</v>
      </c>
      <c r="V3687" s="56" t="s">
        <v>20488</v>
      </c>
      <c r="W3687" s="56" t="s">
        <v>7566</v>
      </c>
      <c r="X3687" s="56" t="s">
        <v>1009</v>
      </c>
      <c r="Y3687" s="56"/>
      <c r="Z3687" s="56" t="s">
        <v>20474</v>
      </c>
      <c r="AA3687" s="56" t="s">
        <v>20461</v>
      </c>
      <c r="AB3687" s="56"/>
      <c r="AC3687" s="56" t="s">
        <v>87</v>
      </c>
      <c r="AD3687" s="90" t="str">
        <f t="shared" si="115"/>
        <v>NA</v>
      </c>
      <c r="AE3687" s="90"/>
      <c r="AF3687" s="90"/>
      <c r="AG3687" s="90"/>
    </row>
    <row r="3688" spans="1:33">
      <c r="A3688" s="56" t="s">
        <v>25516</v>
      </c>
      <c r="B3688" s="56" t="s">
        <v>25517</v>
      </c>
      <c r="C3688" s="56" t="s">
        <v>23198</v>
      </c>
      <c r="D3688" s="56" t="s">
        <v>7566</v>
      </c>
      <c r="E3688" s="56" t="s">
        <v>4677</v>
      </c>
      <c r="F3688" s="56" t="s">
        <v>22</v>
      </c>
      <c r="G3688" s="56"/>
      <c r="H3688" s="56" t="s">
        <v>25518</v>
      </c>
      <c r="I3688" s="56" t="s">
        <v>25519</v>
      </c>
      <c r="J3688" s="56" t="s">
        <v>25520</v>
      </c>
      <c r="K3688" s="56" t="s">
        <v>7326</v>
      </c>
      <c r="L3688" s="90" t="str">
        <f t="shared" si="114"/>
        <v>NA</v>
      </c>
      <c r="M3688" s="90"/>
      <c r="O3688" s="91"/>
      <c r="P3688" s="56"/>
      <c r="Q3688" s="56"/>
      <c r="R3688" s="56"/>
      <c r="S3688" s="56"/>
      <c r="T3688" s="56" t="s">
        <v>20489</v>
      </c>
      <c r="U3688" s="56" t="s">
        <v>20490</v>
      </c>
      <c r="V3688" s="56" t="s">
        <v>20491</v>
      </c>
      <c r="W3688" s="56" t="s">
        <v>7566</v>
      </c>
      <c r="X3688" s="56" t="s">
        <v>1009</v>
      </c>
      <c r="Y3688" s="56"/>
      <c r="Z3688" s="56" t="s">
        <v>20479</v>
      </c>
      <c r="AA3688" s="56" t="s">
        <v>20461</v>
      </c>
      <c r="AB3688" s="56" t="s">
        <v>20492</v>
      </c>
      <c r="AC3688" s="56" t="s">
        <v>87</v>
      </c>
      <c r="AD3688" s="90" t="str">
        <f t="shared" si="115"/>
        <v>NA</v>
      </c>
      <c r="AE3688" s="90"/>
      <c r="AF3688" s="90"/>
      <c r="AG3688" s="90"/>
    </row>
    <row r="3689" spans="1:33">
      <c r="A3689" s="56" t="s">
        <v>25521</v>
      </c>
      <c r="B3689" s="56" t="s">
        <v>25522</v>
      </c>
      <c r="C3689" s="56" t="s">
        <v>25523</v>
      </c>
      <c r="D3689" s="56" t="s">
        <v>7566</v>
      </c>
      <c r="E3689" s="56" t="s">
        <v>4677</v>
      </c>
      <c r="F3689" s="56" t="s">
        <v>22</v>
      </c>
      <c r="G3689" s="56"/>
      <c r="H3689" s="56" t="s">
        <v>25524</v>
      </c>
      <c r="I3689" s="56" t="s">
        <v>25519</v>
      </c>
      <c r="J3689" s="56" t="s">
        <v>25525</v>
      </c>
      <c r="K3689" s="56" t="s">
        <v>7326</v>
      </c>
      <c r="L3689" s="90" t="str">
        <f t="shared" si="114"/>
        <v>NA</v>
      </c>
      <c r="M3689" s="90"/>
      <c r="O3689" s="91"/>
      <c r="P3689" s="56"/>
      <c r="Q3689" s="56"/>
      <c r="R3689" s="56"/>
      <c r="S3689" s="56"/>
      <c r="T3689" s="56" t="s">
        <v>20493</v>
      </c>
      <c r="U3689" s="56" t="s">
        <v>20494</v>
      </c>
      <c r="V3689" s="56" t="s">
        <v>20495</v>
      </c>
      <c r="W3689" s="56" t="s">
        <v>7566</v>
      </c>
      <c r="X3689" s="56" t="s">
        <v>1009</v>
      </c>
      <c r="Y3689" s="56"/>
      <c r="Z3689" s="56" t="s">
        <v>20474</v>
      </c>
      <c r="AA3689" s="56" t="s">
        <v>20461</v>
      </c>
      <c r="AB3689" s="56"/>
      <c r="AC3689" s="56" t="s">
        <v>87</v>
      </c>
      <c r="AD3689" s="90" t="str">
        <f t="shared" si="115"/>
        <v>NA</v>
      </c>
      <c r="AE3689" s="90"/>
      <c r="AF3689" s="90"/>
      <c r="AG3689" s="90"/>
    </row>
    <row r="3690" spans="1:33">
      <c r="A3690" s="56" t="s">
        <v>25526</v>
      </c>
      <c r="B3690" s="56" t="s">
        <v>25527</v>
      </c>
      <c r="C3690" s="56" t="s">
        <v>25528</v>
      </c>
      <c r="D3690" s="56" t="s">
        <v>7566</v>
      </c>
      <c r="E3690" s="56" t="s">
        <v>25529</v>
      </c>
      <c r="F3690" s="56" t="s">
        <v>22</v>
      </c>
      <c r="G3690" s="56"/>
      <c r="H3690" s="56" t="s">
        <v>25530</v>
      </c>
      <c r="I3690" s="56" t="s">
        <v>25531</v>
      </c>
      <c r="J3690" s="56" t="s">
        <v>25532</v>
      </c>
      <c r="K3690" s="56" t="s">
        <v>7326</v>
      </c>
      <c r="L3690" s="90" t="str">
        <f t="shared" si="114"/>
        <v>NA</v>
      </c>
      <c r="M3690" s="90"/>
      <c r="O3690" s="91"/>
      <c r="P3690" s="56"/>
      <c r="Q3690" s="56"/>
      <c r="R3690" s="56"/>
      <c r="S3690" s="56"/>
      <c r="T3690" s="56" t="s">
        <v>20496</v>
      </c>
      <c r="U3690" s="56" t="s">
        <v>20497</v>
      </c>
      <c r="V3690" s="56" t="s">
        <v>20498</v>
      </c>
      <c r="W3690" s="56" t="s">
        <v>7566</v>
      </c>
      <c r="X3690" s="56" t="s">
        <v>1009</v>
      </c>
      <c r="Y3690" s="56"/>
      <c r="Z3690" s="56" t="s">
        <v>20479</v>
      </c>
      <c r="AA3690" s="56" t="s">
        <v>20461</v>
      </c>
      <c r="AB3690" s="56"/>
      <c r="AC3690" s="56" t="s">
        <v>87</v>
      </c>
      <c r="AD3690" s="90" t="str">
        <f t="shared" si="115"/>
        <v>NA</v>
      </c>
      <c r="AE3690" s="90"/>
      <c r="AF3690" s="90"/>
      <c r="AG3690" s="90"/>
    </row>
    <row r="3691" spans="1:33">
      <c r="A3691" s="56" t="s">
        <v>25533</v>
      </c>
      <c r="B3691" s="56" t="s">
        <v>25534</v>
      </c>
      <c r="C3691" s="56" t="s">
        <v>25535</v>
      </c>
      <c r="D3691" s="56" t="s">
        <v>7566</v>
      </c>
      <c r="E3691" s="56" t="s">
        <v>25536</v>
      </c>
      <c r="F3691" s="56" t="s">
        <v>22</v>
      </c>
      <c r="G3691" s="56"/>
      <c r="H3691" s="56" t="s">
        <v>25537</v>
      </c>
      <c r="I3691" s="56" t="s">
        <v>25538</v>
      </c>
      <c r="J3691" s="56" t="s">
        <v>25539</v>
      </c>
      <c r="K3691" s="56" t="s">
        <v>7326</v>
      </c>
      <c r="L3691" s="90" t="str">
        <f t="shared" si="114"/>
        <v>NA</v>
      </c>
      <c r="M3691" s="90"/>
      <c r="O3691" s="91"/>
      <c r="P3691" s="56"/>
      <c r="Q3691" s="56"/>
      <c r="R3691" s="56"/>
      <c r="S3691" s="56"/>
      <c r="T3691" s="56" t="s">
        <v>20499</v>
      </c>
      <c r="U3691" s="56" t="s">
        <v>20500</v>
      </c>
      <c r="V3691" s="56" t="s">
        <v>20501</v>
      </c>
      <c r="W3691" s="56" t="s">
        <v>7566</v>
      </c>
      <c r="X3691" s="56" t="s">
        <v>1009</v>
      </c>
      <c r="Y3691" s="56"/>
      <c r="Z3691" s="56" t="s">
        <v>20479</v>
      </c>
      <c r="AA3691" s="56" t="s">
        <v>20461</v>
      </c>
      <c r="AB3691" s="56" t="s">
        <v>20502</v>
      </c>
      <c r="AC3691" s="56" t="s">
        <v>87</v>
      </c>
      <c r="AD3691" s="90" t="str">
        <f t="shared" si="115"/>
        <v>NA</v>
      </c>
      <c r="AE3691" s="90"/>
      <c r="AF3691" s="90"/>
      <c r="AG3691" s="90"/>
    </row>
    <row r="3692" spans="1:33">
      <c r="A3692" s="56" t="s">
        <v>25540</v>
      </c>
      <c r="B3692" s="56" t="s">
        <v>25541</v>
      </c>
      <c r="C3692" s="56" t="s">
        <v>23198</v>
      </c>
      <c r="D3692" s="56" t="s">
        <v>7566</v>
      </c>
      <c r="E3692" s="56" t="s">
        <v>4685</v>
      </c>
      <c r="F3692" s="56" t="s">
        <v>22</v>
      </c>
      <c r="G3692" s="56"/>
      <c r="H3692" s="56" t="s">
        <v>25542</v>
      </c>
      <c r="I3692" s="56" t="s">
        <v>25543</v>
      </c>
      <c r="J3692" s="56" t="s">
        <v>25540</v>
      </c>
      <c r="K3692" s="56" t="s">
        <v>7326</v>
      </c>
      <c r="L3692" s="90" t="str">
        <f t="shared" si="114"/>
        <v>NA</v>
      </c>
      <c r="M3692" s="90"/>
      <c r="O3692" s="91"/>
      <c r="P3692" s="56"/>
      <c r="Q3692" s="56"/>
      <c r="R3692" s="56"/>
      <c r="S3692" s="56"/>
      <c r="T3692" s="56" t="s">
        <v>20503</v>
      </c>
      <c r="U3692" s="56" t="s">
        <v>20504</v>
      </c>
      <c r="V3692" s="56" t="s">
        <v>20505</v>
      </c>
      <c r="W3692" s="56" t="s">
        <v>7566</v>
      </c>
      <c r="X3692" s="56" t="s">
        <v>1009</v>
      </c>
      <c r="Y3692" s="56"/>
      <c r="Z3692" s="56" t="s">
        <v>20479</v>
      </c>
      <c r="AA3692" s="56" t="s">
        <v>20461</v>
      </c>
      <c r="AB3692" s="56" t="s">
        <v>20506</v>
      </c>
      <c r="AC3692" s="56" t="s">
        <v>87</v>
      </c>
      <c r="AD3692" s="90" t="str">
        <f t="shared" si="115"/>
        <v>NA</v>
      </c>
      <c r="AE3692" s="90"/>
      <c r="AF3692" s="90"/>
      <c r="AG3692" s="90"/>
    </row>
    <row r="3693" spans="1:33">
      <c r="A3693" s="56" t="s">
        <v>25544</v>
      </c>
      <c r="B3693" s="56" t="s">
        <v>25545</v>
      </c>
      <c r="C3693" s="56" t="s">
        <v>25546</v>
      </c>
      <c r="D3693" s="56" t="s">
        <v>7566</v>
      </c>
      <c r="E3693" s="56" t="s">
        <v>4685</v>
      </c>
      <c r="F3693" s="56" t="s">
        <v>22</v>
      </c>
      <c r="G3693" s="56"/>
      <c r="H3693" s="56" t="s">
        <v>25547</v>
      </c>
      <c r="I3693" s="56" t="s">
        <v>25543</v>
      </c>
      <c r="J3693" s="56" t="s">
        <v>25548</v>
      </c>
      <c r="K3693" s="56" t="s">
        <v>7326</v>
      </c>
      <c r="L3693" s="90" t="str">
        <f t="shared" si="114"/>
        <v>NA</v>
      </c>
      <c r="M3693" s="90"/>
      <c r="O3693" s="91"/>
      <c r="P3693" s="56"/>
      <c r="Q3693" s="56"/>
      <c r="R3693" s="56"/>
      <c r="S3693" s="56"/>
      <c r="T3693" s="56" t="s">
        <v>20507</v>
      </c>
      <c r="U3693" s="56" t="s">
        <v>20508</v>
      </c>
      <c r="V3693" s="56" t="s">
        <v>20509</v>
      </c>
      <c r="W3693" s="56" t="s">
        <v>7566</v>
      </c>
      <c r="X3693" s="56" t="s">
        <v>1009</v>
      </c>
      <c r="Y3693" s="56"/>
      <c r="Z3693" s="56" t="s">
        <v>20479</v>
      </c>
      <c r="AA3693" s="56" t="s">
        <v>20461</v>
      </c>
      <c r="AB3693" s="56" t="s">
        <v>20510</v>
      </c>
      <c r="AC3693" s="56" t="s">
        <v>87</v>
      </c>
      <c r="AD3693" s="90" t="str">
        <f t="shared" si="115"/>
        <v>NA</v>
      </c>
      <c r="AE3693" s="90"/>
      <c r="AF3693" s="90"/>
      <c r="AG3693" s="90"/>
    </row>
    <row r="3694" spans="1:33">
      <c r="A3694" s="56" t="s">
        <v>25549</v>
      </c>
      <c r="B3694" s="56" t="s">
        <v>25550</v>
      </c>
      <c r="C3694" s="56" t="s">
        <v>25551</v>
      </c>
      <c r="D3694" s="56" t="s">
        <v>7566</v>
      </c>
      <c r="E3694" s="56" t="s">
        <v>4685</v>
      </c>
      <c r="F3694" s="56" t="s">
        <v>22</v>
      </c>
      <c r="G3694" s="56"/>
      <c r="H3694" s="56" t="s">
        <v>25552</v>
      </c>
      <c r="I3694" s="56" t="s">
        <v>25543</v>
      </c>
      <c r="J3694" s="56" t="s">
        <v>25553</v>
      </c>
      <c r="K3694" s="56" t="s">
        <v>87</v>
      </c>
      <c r="L3694" s="90" t="str">
        <f t="shared" si="114"/>
        <v>NA</v>
      </c>
      <c r="M3694" s="90"/>
      <c r="O3694" s="91"/>
      <c r="P3694" s="56"/>
      <c r="Q3694" s="56"/>
      <c r="R3694" s="56"/>
      <c r="S3694" s="56"/>
      <c r="T3694" s="56" t="s">
        <v>20511</v>
      </c>
      <c r="U3694" s="56" t="s">
        <v>20512</v>
      </c>
      <c r="V3694" s="56" t="s">
        <v>20513</v>
      </c>
      <c r="W3694" s="56" t="s">
        <v>7566</v>
      </c>
      <c r="X3694" s="56" t="s">
        <v>1009</v>
      </c>
      <c r="Y3694" s="56"/>
      <c r="Z3694" s="56" t="s">
        <v>20479</v>
      </c>
      <c r="AA3694" s="56" t="s">
        <v>20461</v>
      </c>
      <c r="AB3694" s="56" t="s">
        <v>20514</v>
      </c>
      <c r="AC3694" s="56" t="s">
        <v>87</v>
      </c>
      <c r="AD3694" s="90" t="str">
        <f t="shared" si="115"/>
        <v>NA</v>
      </c>
      <c r="AE3694" s="90"/>
      <c r="AF3694" s="90"/>
      <c r="AG3694" s="90"/>
    </row>
    <row r="3695" spans="1:33">
      <c r="A3695" s="56" t="s">
        <v>25554</v>
      </c>
      <c r="B3695" s="56" t="s">
        <v>25555</v>
      </c>
      <c r="C3695" s="56" t="s">
        <v>25556</v>
      </c>
      <c r="D3695" s="56" t="s">
        <v>7566</v>
      </c>
      <c r="E3695" s="56" t="s">
        <v>4685</v>
      </c>
      <c r="F3695" s="56" t="s">
        <v>22</v>
      </c>
      <c r="G3695" s="56"/>
      <c r="H3695" s="56" t="s">
        <v>25552</v>
      </c>
      <c r="I3695" s="56" t="s">
        <v>25543</v>
      </c>
      <c r="J3695" s="56" t="s">
        <v>25557</v>
      </c>
      <c r="K3695" s="56" t="s">
        <v>87</v>
      </c>
      <c r="L3695" s="90" t="str">
        <f t="shared" si="114"/>
        <v>NA</v>
      </c>
      <c r="M3695" s="90"/>
      <c r="O3695" s="91"/>
      <c r="P3695" s="56"/>
      <c r="Q3695" s="56"/>
      <c r="R3695" s="56"/>
      <c r="S3695" s="56"/>
      <c r="T3695" s="56" t="s">
        <v>20515</v>
      </c>
      <c r="U3695" s="56" t="s">
        <v>20516</v>
      </c>
      <c r="V3695" s="56" t="s">
        <v>20517</v>
      </c>
      <c r="W3695" s="56" t="s">
        <v>7566</v>
      </c>
      <c r="X3695" s="56" t="s">
        <v>1009</v>
      </c>
      <c r="Y3695" s="56"/>
      <c r="Z3695" s="56" t="s">
        <v>20474</v>
      </c>
      <c r="AA3695" s="56" t="s">
        <v>20461</v>
      </c>
      <c r="AB3695" s="56" t="s">
        <v>20518</v>
      </c>
      <c r="AC3695" s="56" t="s">
        <v>87</v>
      </c>
      <c r="AD3695" s="90" t="str">
        <f t="shared" si="115"/>
        <v>NA</v>
      </c>
      <c r="AE3695" s="90"/>
      <c r="AF3695" s="90"/>
      <c r="AG3695" s="90"/>
    </row>
    <row r="3696" spans="1:33">
      <c r="A3696" s="56" t="s">
        <v>25558</v>
      </c>
      <c r="B3696" s="56" t="s">
        <v>25559</v>
      </c>
      <c r="C3696" s="56" t="s">
        <v>25560</v>
      </c>
      <c r="D3696" s="56" t="s">
        <v>7566</v>
      </c>
      <c r="E3696" s="56" t="s">
        <v>25561</v>
      </c>
      <c r="F3696" s="56" t="s">
        <v>22</v>
      </c>
      <c r="G3696" s="56"/>
      <c r="H3696" s="56" t="s">
        <v>25562</v>
      </c>
      <c r="I3696" s="56" t="s">
        <v>25563</v>
      </c>
      <c r="J3696" s="56" t="s">
        <v>25558</v>
      </c>
      <c r="K3696" s="56" t="s">
        <v>7326</v>
      </c>
      <c r="L3696" s="90" t="str">
        <f t="shared" si="114"/>
        <v>NA</v>
      </c>
      <c r="M3696" s="90"/>
      <c r="O3696" s="91"/>
      <c r="P3696" s="56"/>
      <c r="Q3696" s="56"/>
      <c r="R3696" s="56"/>
      <c r="S3696" s="56"/>
      <c r="T3696" s="56" t="s">
        <v>20519</v>
      </c>
      <c r="U3696" s="56" t="s">
        <v>20520</v>
      </c>
      <c r="V3696" s="56" t="s">
        <v>20521</v>
      </c>
      <c r="W3696" s="56" t="s">
        <v>7566</v>
      </c>
      <c r="X3696" s="56" t="s">
        <v>1009</v>
      </c>
      <c r="Y3696" s="56"/>
      <c r="Z3696" s="56" t="s">
        <v>20470</v>
      </c>
      <c r="AA3696" s="56" t="s">
        <v>20461</v>
      </c>
      <c r="AB3696" s="56" t="s">
        <v>20522</v>
      </c>
      <c r="AC3696" s="56" t="s">
        <v>87</v>
      </c>
      <c r="AD3696" s="90" t="str">
        <f t="shared" si="115"/>
        <v>NA</v>
      </c>
      <c r="AE3696" s="90"/>
      <c r="AF3696" s="90"/>
      <c r="AG3696" s="90"/>
    </row>
    <row r="3697" spans="1:33">
      <c r="A3697" s="56" t="s">
        <v>25564</v>
      </c>
      <c r="B3697" s="56" t="s">
        <v>25565</v>
      </c>
      <c r="C3697" s="56" t="s">
        <v>25566</v>
      </c>
      <c r="D3697" s="56" t="s">
        <v>7566</v>
      </c>
      <c r="E3697" s="56" t="s">
        <v>25567</v>
      </c>
      <c r="F3697" s="56" t="s">
        <v>22</v>
      </c>
      <c r="G3697" s="56"/>
      <c r="H3697" s="56" t="s">
        <v>25568</v>
      </c>
      <c r="I3697" s="56" t="s">
        <v>25569</v>
      </c>
      <c r="J3697" s="56"/>
      <c r="K3697" s="56" t="s">
        <v>87</v>
      </c>
      <c r="L3697" s="90" t="str">
        <f t="shared" si="114"/>
        <v>NA</v>
      </c>
      <c r="M3697" s="90"/>
      <c r="O3697" s="91"/>
      <c r="P3697" s="56"/>
      <c r="Q3697" s="56"/>
      <c r="R3697" s="56"/>
      <c r="S3697" s="56"/>
      <c r="T3697" s="56" t="s">
        <v>20523</v>
      </c>
      <c r="U3697" s="56" t="s">
        <v>20524</v>
      </c>
      <c r="V3697" s="56" t="s">
        <v>20525</v>
      </c>
      <c r="W3697" s="56" t="s">
        <v>7566</v>
      </c>
      <c r="X3697" s="56" t="s">
        <v>1009</v>
      </c>
      <c r="Y3697" s="56"/>
      <c r="Z3697" s="56" t="s">
        <v>20479</v>
      </c>
      <c r="AA3697" s="56" t="s">
        <v>20461</v>
      </c>
      <c r="AB3697" s="56" t="s">
        <v>20526</v>
      </c>
      <c r="AC3697" s="56" t="s">
        <v>87</v>
      </c>
      <c r="AD3697" s="90" t="str">
        <f t="shared" si="115"/>
        <v>NA</v>
      </c>
      <c r="AE3697" s="90"/>
      <c r="AF3697" s="90"/>
      <c r="AG3697" s="90"/>
    </row>
    <row r="3698" spans="1:33">
      <c r="A3698" s="56" t="s">
        <v>25570</v>
      </c>
      <c r="B3698" s="56" t="s">
        <v>25571</v>
      </c>
      <c r="C3698" s="56" t="s">
        <v>25572</v>
      </c>
      <c r="D3698" s="56" t="s">
        <v>7566</v>
      </c>
      <c r="E3698" s="56" t="s">
        <v>9586</v>
      </c>
      <c r="F3698" s="56" t="s">
        <v>22</v>
      </c>
      <c r="G3698" s="56"/>
      <c r="H3698" s="56" t="s">
        <v>25573</v>
      </c>
      <c r="I3698" s="56" t="s">
        <v>25574</v>
      </c>
      <c r="J3698" s="56" t="s">
        <v>25575</v>
      </c>
      <c r="K3698" s="56" t="s">
        <v>7326</v>
      </c>
      <c r="L3698" s="90" t="str">
        <f t="shared" si="114"/>
        <v>NA</v>
      </c>
      <c r="M3698" s="90"/>
      <c r="O3698" s="91"/>
      <c r="P3698" s="56"/>
      <c r="Q3698" s="56"/>
      <c r="R3698" s="56"/>
      <c r="S3698" s="56"/>
      <c r="T3698" s="56" t="s">
        <v>20527</v>
      </c>
      <c r="U3698" s="56" t="s">
        <v>20528</v>
      </c>
      <c r="V3698" s="56" t="s">
        <v>20529</v>
      </c>
      <c r="W3698" s="56" t="s">
        <v>7566</v>
      </c>
      <c r="X3698" s="56" t="s">
        <v>1009</v>
      </c>
      <c r="Y3698" s="56"/>
      <c r="Z3698" s="56" t="s">
        <v>20474</v>
      </c>
      <c r="AA3698" s="56" t="s">
        <v>20461</v>
      </c>
      <c r="AB3698" s="56" t="s">
        <v>20527</v>
      </c>
      <c r="AC3698" s="56" t="s">
        <v>87</v>
      </c>
      <c r="AD3698" s="90" t="str">
        <f t="shared" si="115"/>
        <v>NA</v>
      </c>
      <c r="AE3698" s="90"/>
      <c r="AF3698" s="90"/>
      <c r="AG3698" s="90"/>
    </row>
    <row r="3699" spans="1:33">
      <c r="A3699" s="56" t="s">
        <v>25576</v>
      </c>
      <c r="B3699" s="56" t="s">
        <v>25577</v>
      </c>
      <c r="C3699" s="56" t="s">
        <v>25578</v>
      </c>
      <c r="D3699" s="56" t="s">
        <v>7566</v>
      </c>
      <c r="E3699" s="56" t="s">
        <v>25579</v>
      </c>
      <c r="F3699" s="56" t="s">
        <v>22</v>
      </c>
      <c r="G3699" s="56"/>
      <c r="H3699" s="56" t="s">
        <v>25580</v>
      </c>
      <c r="I3699" s="56" t="s">
        <v>25581</v>
      </c>
      <c r="J3699" s="56" t="s">
        <v>25582</v>
      </c>
      <c r="K3699" s="56" t="s">
        <v>7326</v>
      </c>
      <c r="L3699" s="90" t="str">
        <f t="shared" si="114"/>
        <v>NA</v>
      </c>
      <c r="M3699" s="90"/>
      <c r="O3699" s="91"/>
      <c r="P3699" s="56"/>
      <c r="Q3699" s="56"/>
      <c r="R3699" s="56"/>
      <c r="S3699" s="56"/>
      <c r="T3699" s="56" t="s">
        <v>20530</v>
      </c>
      <c r="U3699" s="56" t="s">
        <v>20531</v>
      </c>
      <c r="V3699" s="56" t="s">
        <v>20532</v>
      </c>
      <c r="W3699" s="56" t="s">
        <v>7566</v>
      </c>
      <c r="X3699" s="56" t="s">
        <v>1009</v>
      </c>
      <c r="Y3699" s="56"/>
      <c r="Z3699" s="56" t="s">
        <v>20479</v>
      </c>
      <c r="AA3699" s="56" t="s">
        <v>20461</v>
      </c>
      <c r="AB3699" s="56" t="s">
        <v>20533</v>
      </c>
      <c r="AC3699" s="56" t="s">
        <v>87</v>
      </c>
      <c r="AD3699" s="90" t="str">
        <f t="shared" si="115"/>
        <v>NA</v>
      </c>
      <c r="AE3699" s="90"/>
      <c r="AF3699" s="90"/>
      <c r="AG3699" s="90"/>
    </row>
    <row r="3700" spans="1:33">
      <c r="A3700" s="56" t="s">
        <v>25583</v>
      </c>
      <c r="B3700" s="56" t="s">
        <v>25584</v>
      </c>
      <c r="C3700" s="56" t="s">
        <v>25585</v>
      </c>
      <c r="D3700" s="56" t="s">
        <v>7566</v>
      </c>
      <c r="E3700" s="56" t="s">
        <v>25586</v>
      </c>
      <c r="F3700" s="56" t="s">
        <v>22</v>
      </c>
      <c r="G3700" s="56"/>
      <c r="H3700" s="56" t="s">
        <v>25587</v>
      </c>
      <c r="I3700" s="56" t="s">
        <v>25588</v>
      </c>
      <c r="J3700" s="56" t="s">
        <v>25583</v>
      </c>
      <c r="K3700" s="56" t="s">
        <v>7326</v>
      </c>
      <c r="L3700" s="90" t="str">
        <f t="shared" si="114"/>
        <v>NA</v>
      </c>
      <c r="M3700" s="90"/>
      <c r="O3700" s="91"/>
      <c r="P3700" s="56"/>
      <c r="Q3700" s="56"/>
      <c r="R3700" s="56"/>
      <c r="S3700" s="56"/>
      <c r="T3700" s="56" t="s">
        <v>20534</v>
      </c>
      <c r="U3700" s="56" t="s">
        <v>20535</v>
      </c>
      <c r="V3700" s="56" t="s">
        <v>20536</v>
      </c>
      <c r="W3700" s="56" t="s">
        <v>7566</v>
      </c>
      <c r="X3700" s="56" t="s">
        <v>1009</v>
      </c>
      <c r="Y3700" s="56"/>
      <c r="Z3700" s="56" t="s">
        <v>20479</v>
      </c>
      <c r="AA3700" s="56" t="s">
        <v>20461</v>
      </c>
      <c r="AB3700" s="56" t="s">
        <v>20537</v>
      </c>
      <c r="AC3700" s="56" t="s">
        <v>87</v>
      </c>
      <c r="AD3700" s="90" t="str">
        <f t="shared" si="115"/>
        <v>NA</v>
      </c>
      <c r="AE3700" s="90"/>
      <c r="AF3700" s="90"/>
      <c r="AG3700" s="90"/>
    </row>
    <row r="3701" spans="1:33">
      <c r="A3701" s="56" t="s">
        <v>25589</v>
      </c>
      <c r="B3701" s="56" t="s">
        <v>25590</v>
      </c>
      <c r="C3701" s="56" t="s">
        <v>25591</v>
      </c>
      <c r="D3701" s="56" t="s">
        <v>7566</v>
      </c>
      <c r="E3701" s="56" t="s">
        <v>25592</v>
      </c>
      <c r="F3701" s="56" t="s">
        <v>22</v>
      </c>
      <c r="G3701" s="56"/>
      <c r="H3701" s="56" t="s">
        <v>25593</v>
      </c>
      <c r="I3701" s="56" t="s">
        <v>25594</v>
      </c>
      <c r="J3701" s="56"/>
      <c r="K3701" s="56" t="s">
        <v>7326</v>
      </c>
      <c r="L3701" s="90" t="str">
        <f t="shared" si="114"/>
        <v>NA</v>
      </c>
      <c r="M3701" s="90"/>
      <c r="O3701" s="91"/>
      <c r="P3701" s="56"/>
      <c r="Q3701" s="56"/>
      <c r="R3701" s="56"/>
      <c r="S3701" s="56"/>
      <c r="T3701" s="56" t="s">
        <v>20538</v>
      </c>
      <c r="U3701" s="56" t="s">
        <v>20539</v>
      </c>
      <c r="V3701" s="56" t="s">
        <v>20540</v>
      </c>
      <c r="W3701" s="56" t="s">
        <v>7566</v>
      </c>
      <c r="X3701" s="56" t="s">
        <v>1009</v>
      </c>
      <c r="Y3701" s="56"/>
      <c r="Z3701" s="56" t="s">
        <v>20479</v>
      </c>
      <c r="AA3701" s="56" t="s">
        <v>20461</v>
      </c>
      <c r="AB3701" s="56" t="s">
        <v>20541</v>
      </c>
      <c r="AC3701" s="56" t="s">
        <v>87</v>
      </c>
      <c r="AD3701" s="90" t="str">
        <f t="shared" si="115"/>
        <v>NA</v>
      </c>
      <c r="AE3701" s="90"/>
      <c r="AF3701" s="90"/>
      <c r="AG3701" s="90"/>
    </row>
    <row r="3702" spans="1:33">
      <c r="A3702" s="56" t="s">
        <v>25595</v>
      </c>
      <c r="B3702" s="56" t="s">
        <v>25596</v>
      </c>
      <c r="C3702" s="56" t="s">
        <v>25597</v>
      </c>
      <c r="D3702" s="56" t="s">
        <v>7566</v>
      </c>
      <c r="E3702" s="56" t="s">
        <v>25598</v>
      </c>
      <c r="F3702" s="56" t="s">
        <v>22</v>
      </c>
      <c r="G3702" s="56"/>
      <c r="H3702" s="56" t="s">
        <v>25599</v>
      </c>
      <c r="I3702" s="56" t="s">
        <v>25600</v>
      </c>
      <c r="J3702" s="56" t="s">
        <v>25601</v>
      </c>
      <c r="K3702" s="56" t="s">
        <v>7326</v>
      </c>
      <c r="L3702" s="90" t="str">
        <f t="shared" si="114"/>
        <v>NA</v>
      </c>
      <c r="M3702" s="90"/>
      <c r="O3702" s="91"/>
      <c r="P3702" s="56"/>
      <c r="Q3702" s="56"/>
      <c r="R3702" s="56"/>
      <c r="S3702" s="56"/>
      <c r="T3702" s="56" t="s">
        <v>56372</v>
      </c>
      <c r="U3702" s="56" t="s">
        <v>20542</v>
      </c>
      <c r="V3702" s="56" t="s">
        <v>20543</v>
      </c>
      <c r="W3702" s="56" t="s">
        <v>7566</v>
      </c>
      <c r="X3702" s="56" t="s">
        <v>1009</v>
      </c>
      <c r="Y3702" s="56"/>
      <c r="Z3702" s="56" t="s">
        <v>20479</v>
      </c>
      <c r="AA3702" s="56" t="s">
        <v>20461</v>
      </c>
      <c r="AB3702" s="56" t="s">
        <v>20544</v>
      </c>
      <c r="AC3702" s="56" t="s">
        <v>87</v>
      </c>
      <c r="AD3702" s="90" t="str">
        <f t="shared" si="115"/>
        <v>NA</v>
      </c>
      <c r="AE3702" s="90"/>
      <c r="AF3702" s="90"/>
      <c r="AG3702" s="90"/>
    </row>
    <row r="3703" spans="1:33">
      <c r="A3703" s="56" t="s">
        <v>25602</v>
      </c>
      <c r="B3703" s="56" t="s">
        <v>25603</v>
      </c>
      <c r="C3703" s="56" t="s">
        <v>25604</v>
      </c>
      <c r="D3703" s="56" t="s">
        <v>7566</v>
      </c>
      <c r="E3703" s="56" t="s">
        <v>25605</v>
      </c>
      <c r="F3703" s="56" t="s">
        <v>22</v>
      </c>
      <c r="G3703" s="56"/>
      <c r="H3703" s="56" t="s">
        <v>25606</v>
      </c>
      <c r="I3703" s="56" t="s">
        <v>25607</v>
      </c>
      <c r="J3703" s="56" t="s">
        <v>25608</v>
      </c>
      <c r="K3703" s="56" t="s">
        <v>7326</v>
      </c>
      <c r="L3703" s="90" t="str">
        <f t="shared" si="114"/>
        <v>NA</v>
      </c>
      <c r="M3703" s="90"/>
      <c r="O3703" s="91"/>
      <c r="P3703" s="56"/>
      <c r="Q3703" s="56"/>
      <c r="R3703" s="56"/>
      <c r="S3703" s="56"/>
      <c r="T3703" s="56" t="s">
        <v>20545</v>
      </c>
      <c r="U3703" s="56" t="s">
        <v>20546</v>
      </c>
      <c r="V3703" s="56" t="s">
        <v>20547</v>
      </c>
      <c r="W3703" s="56" t="s">
        <v>7566</v>
      </c>
      <c r="X3703" s="56" t="s">
        <v>20548</v>
      </c>
      <c r="Y3703" s="56"/>
      <c r="Z3703" s="56" t="s">
        <v>20549</v>
      </c>
      <c r="AA3703" s="56" t="s">
        <v>20550</v>
      </c>
      <c r="AB3703" s="56" t="s">
        <v>20545</v>
      </c>
      <c r="AC3703" s="56" t="s">
        <v>7326</v>
      </c>
      <c r="AD3703" s="90" t="str">
        <f t="shared" si="115"/>
        <v>NA</v>
      </c>
      <c r="AE3703" s="90"/>
      <c r="AF3703" s="90"/>
      <c r="AG3703" s="90"/>
    </row>
    <row r="3704" spans="1:33">
      <c r="A3704" s="56" t="s">
        <v>25609</v>
      </c>
      <c r="B3704" s="56" t="s">
        <v>25610</v>
      </c>
      <c r="C3704" s="56" t="s">
        <v>25611</v>
      </c>
      <c r="D3704" s="56" t="s">
        <v>7566</v>
      </c>
      <c r="E3704" s="56" t="s">
        <v>25612</v>
      </c>
      <c r="F3704" s="56" t="s">
        <v>22</v>
      </c>
      <c r="G3704" s="56"/>
      <c r="H3704" s="56" t="s">
        <v>25613</v>
      </c>
      <c r="I3704" s="56" t="s">
        <v>25614</v>
      </c>
      <c r="J3704" s="56" t="s">
        <v>25615</v>
      </c>
      <c r="K3704" s="56" t="s">
        <v>7326</v>
      </c>
      <c r="L3704" s="90" t="str">
        <f t="shared" si="114"/>
        <v>NA</v>
      </c>
      <c r="M3704" s="90"/>
      <c r="O3704" s="91"/>
      <c r="P3704" s="56"/>
      <c r="Q3704" s="56"/>
      <c r="R3704" s="56"/>
      <c r="S3704" s="56"/>
      <c r="T3704" s="56" t="s">
        <v>20551</v>
      </c>
      <c r="U3704" s="56" t="s">
        <v>20552</v>
      </c>
      <c r="V3704" s="56" t="s">
        <v>20553</v>
      </c>
      <c r="W3704" s="56" t="s">
        <v>7566</v>
      </c>
      <c r="X3704" s="56" t="s">
        <v>20554</v>
      </c>
      <c r="Y3704" s="56"/>
      <c r="Z3704" s="56" t="s">
        <v>20555</v>
      </c>
      <c r="AA3704" s="56" t="s">
        <v>20556</v>
      </c>
      <c r="AB3704" s="56" t="s">
        <v>20557</v>
      </c>
      <c r="AC3704" s="56" t="s">
        <v>87</v>
      </c>
      <c r="AD3704" s="90" t="str">
        <f t="shared" si="115"/>
        <v>NA</v>
      </c>
      <c r="AE3704" s="90"/>
      <c r="AF3704" s="90"/>
      <c r="AG3704" s="90"/>
    </row>
    <row r="3705" spans="1:33">
      <c r="A3705" s="56" t="s">
        <v>25616</v>
      </c>
      <c r="B3705" s="56" t="s">
        <v>25617</v>
      </c>
      <c r="C3705" s="56" t="s">
        <v>25618</v>
      </c>
      <c r="D3705" s="56" t="s">
        <v>7566</v>
      </c>
      <c r="E3705" s="56" t="s">
        <v>25619</v>
      </c>
      <c r="F3705" s="56" t="s">
        <v>22</v>
      </c>
      <c r="G3705" s="56"/>
      <c r="H3705" s="56" t="s">
        <v>25620</v>
      </c>
      <c r="I3705" s="56" t="s">
        <v>25621</v>
      </c>
      <c r="J3705" s="56" t="s">
        <v>25622</v>
      </c>
      <c r="K3705" s="56" t="s">
        <v>87</v>
      </c>
      <c r="L3705" s="90" t="str">
        <f t="shared" si="114"/>
        <v>NA</v>
      </c>
      <c r="M3705" s="90"/>
      <c r="O3705" s="91"/>
      <c r="P3705" s="56"/>
      <c r="Q3705" s="56"/>
      <c r="R3705" s="56"/>
      <c r="S3705" s="56"/>
      <c r="T3705" s="56" t="s">
        <v>20558</v>
      </c>
      <c r="U3705" s="56" t="s">
        <v>20559</v>
      </c>
      <c r="V3705" s="56" t="s">
        <v>20410</v>
      </c>
      <c r="W3705" s="56" t="s">
        <v>7566</v>
      </c>
      <c r="X3705" s="56" t="s">
        <v>8939</v>
      </c>
      <c r="Y3705" s="56"/>
      <c r="Z3705" s="56" t="s">
        <v>20560</v>
      </c>
      <c r="AA3705" s="56" t="s">
        <v>20561</v>
      </c>
      <c r="AB3705" s="56" t="s">
        <v>20562</v>
      </c>
      <c r="AC3705" s="56" t="s">
        <v>7326</v>
      </c>
      <c r="AD3705" s="90" t="str">
        <f t="shared" si="115"/>
        <v>NA</v>
      </c>
      <c r="AE3705" s="90"/>
      <c r="AF3705" s="90"/>
      <c r="AG3705" s="90"/>
    </row>
    <row r="3706" spans="1:33">
      <c r="A3706" s="56" t="s">
        <v>25623</v>
      </c>
      <c r="B3706" s="56" t="s">
        <v>25624</v>
      </c>
      <c r="C3706" s="56" t="s">
        <v>25625</v>
      </c>
      <c r="D3706" s="56" t="s">
        <v>7566</v>
      </c>
      <c r="E3706" s="56" t="s">
        <v>25626</v>
      </c>
      <c r="F3706" s="56" t="s">
        <v>22</v>
      </c>
      <c r="G3706" s="56"/>
      <c r="H3706" s="56" t="s">
        <v>25627</v>
      </c>
      <c r="I3706" s="56" t="s">
        <v>25628</v>
      </c>
      <c r="J3706" s="56" t="s">
        <v>25629</v>
      </c>
      <c r="K3706" s="56" t="s">
        <v>7326</v>
      </c>
      <c r="L3706" s="90" t="str">
        <f t="shared" si="114"/>
        <v>NA</v>
      </c>
      <c r="M3706" s="90"/>
      <c r="O3706" s="91"/>
      <c r="P3706" s="56"/>
      <c r="Q3706" s="56"/>
      <c r="R3706" s="56"/>
      <c r="S3706" s="56"/>
      <c r="T3706" s="56" t="s">
        <v>20563</v>
      </c>
      <c r="U3706" s="56" t="s">
        <v>20564</v>
      </c>
      <c r="V3706" s="56" t="s">
        <v>20565</v>
      </c>
      <c r="W3706" s="56" t="s">
        <v>7566</v>
      </c>
      <c r="X3706" s="56" t="s">
        <v>8939</v>
      </c>
      <c r="Y3706" s="56"/>
      <c r="Z3706" s="56" t="s">
        <v>20566</v>
      </c>
      <c r="AA3706" s="56" t="s">
        <v>20561</v>
      </c>
      <c r="AB3706" s="56"/>
      <c r="AC3706" s="56" t="s">
        <v>87</v>
      </c>
      <c r="AD3706" s="90" t="str">
        <f t="shared" si="115"/>
        <v>NA</v>
      </c>
      <c r="AE3706" s="90"/>
      <c r="AF3706" s="90"/>
      <c r="AG3706" s="90"/>
    </row>
    <row r="3707" spans="1:33">
      <c r="A3707" s="56" t="s">
        <v>25630</v>
      </c>
      <c r="B3707" s="56" t="s">
        <v>25631</v>
      </c>
      <c r="C3707" s="56" t="s">
        <v>25632</v>
      </c>
      <c r="D3707" s="56" t="s">
        <v>7566</v>
      </c>
      <c r="E3707" s="56" t="s">
        <v>25633</v>
      </c>
      <c r="F3707" s="56" t="s">
        <v>22</v>
      </c>
      <c r="G3707" s="56"/>
      <c r="H3707" s="56" t="s">
        <v>25634</v>
      </c>
      <c r="I3707" s="56" t="s">
        <v>25635</v>
      </c>
      <c r="J3707" s="56" t="s">
        <v>25636</v>
      </c>
      <c r="K3707" s="56" t="s">
        <v>87</v>
      </c>
      <c r="L3707" s="90" t="str">
        <f t="shared" si="114"/>
        <v>NA</v>
      </c>
      <c r="M3707" s="90"/>
      <c r="O3707" s="91"/>
      <c r="P3707" s="56"/>
      <c r="Q3707" s="56"/>
      <c r="R3707" s="56"/>
      <c r="S3707" s="56"/>
      <c r="T3707" s="56" t="s">
        <v>20567</v>
      </c>
      <c r="U3707" s="56" t="s">
        <v>20568</v>
      </c>
      <c r="V3707" s="56" t="s">
        <v>20569</v>
      </c>
      <c r="W3707" s="56" t="s">
        <v>7566</v>
      </c>
      <c r="X3707" s="56" t="s">
        <v>20570</v>
      </c>
      <c r="Y3707" s="56"/>
      <c r="Z3707" s="56" t="s">
        <v>20571</v>
      </c>
      <c r="AA3707" s="56" t="s">
        <v>20572</v>
      </c>
      <c r="AB3707" s="56" t="s">
        <v>20567</v>
      </c>
      <c r="AC3707" s="56" t="s">
        <v>7326</v>
      </c>
      <c r="AD3707" s="90" t="str">
        <f t="shared" si="115"/>
        <v>NA</v>
      </c>
      <c r="AE3707" s="90"/>
      <c r="AF3707" s="90"/>
      <c r="AG3707" s="90"/>
    </row>
    <row r="3708" spans="1:33">
      <c r="A3708" s="56" t="s">
        <v>25637</v>
      </c>
      <c r="B3708" s="56" t="s">
        <v>25638</v>
      </c>
      <c r="C3708" s="56" t="s">
        <v>25639</v>
      </c>
      <c r="D3708" s="56" t="s">
        <v>7566</v>
      </c>
      <c r="E3708" s="56" t="s">
        <v>25640</v>
      </c>
      <c r="F3708" s="56" t="s">
        <v>22</v>
      </c>
      <c r="G3708" s="56"/>
      <c r="H3708" s="56" t="s">
        <v>25641</v>
      </c>
      <c r="I3708" s="56" t="s">
        <v>25642</v>
      </c>
      <c r="J3708" s="56" t="s">
        <v>25643</v>
      </c>
      <c r="K3708" s="56" t="s">
        <v>7326</v>
      </c>
      <c r="L3708" s="90" t="str">
        <f t="shared" si="114"/>
        <v>NA</v>
      </c>
      <c r="M3708" s="90"/>
      <c r="O3708" s="91"/>
      <c r="P3708" s="56"/>
      <c r="Q3708" s="56"/>
      <c r="R3708" s="56"/>
      <c r="S3708" s="56"/>
      <c r="T3708" s="56" t="s">
        <v>20573</v>
      </c>
      <c r="U3708" s="56" t="s">
        <v>20574</v>
      </c>
      <c r="V3708" s="56" t="s">
        <v>20575</v>
      </c>
      <c r="W3708" s="56" t="s">
        <v>7566</v>
      </c>
      <c r="X3708" s="56" t="s">
        <v>20576</v>
      </c>
      <c r="Y3708" s="56"/>
      <c r="Z3708" s="56" t="s">
        <v>20577</v>
      </c>
      <c r="AA3708" s="56" t="s">
        <v>20578</v>
      </c>
      <c r="AB3708" s="56" t="s">
        <v>20579</v>
      </c>
      <c r="AC3708" s="56" t="s">
        <v>87</v>
      </c>
      <c r="AD3708" s="90" t="str">
        <f t="shared" si="115"/>
        <v>NA</v>
      </c>
      <c r="AE3708" s="90"/>
      <c r="AF3708" s="90"/>
      <c r="AG3708" s="90"/>
    </row>
    <row r="3709" spans="1:33">
      <c r="A3709" s="56" t="s">
        <v>25644</v>
      </c>
      <c r="B3709" s="56" t="s">
        <v>25645</v>
      </c>
      <c r="C3709" s="56" t="s">
        <v>23198</v>
      </c>
      <c r="D3709" s="56" t="s">
        <v>7566</v>
      </c>
      <c r="E3709" s="56" t="s">
        <v>4694</v>
      </c>
      <c r="F3709" s="56" t="s">
        <v>22</v>
      </c>
      <c r="G3709" s="56"/>
      <c r="H3709" s="56" t="s">
        <v>25646</v>
      </c>
      <c r="I3709" s="56" t="s">
        <v>25647</v>
      </c>
      <c r="J3709" s="56" t="s">
        <v>25644</v>
      </c>
      <c r="K3709" s="56" t="s">
        <v>7326</v>
      </c>
      <c r="L3709" s="90" t="str">
        <f t="shared" si="114"/>
        <v>NA</v>
      </c>
      <c r="M3709" s="90"/>
      <c r="O3709" s="91"/>
      <c r="P3709" s="56"/>
      <c r="Q3709" s="56"/>
      <c r="R3709" s="56"/>
      <c r="S3709" s="56"/>
      <c r="T3709" s="56" t="s">
        <v>20580</v>
      </c>
      <c r="U3709" s="56" t="s">
        <v>20581</v>
      </c>
      <c r="V3709" s="56" t="s">
        <v>8925</v>
      </c>
      <c r="W3709" s="56" t="s">
        <v>7566</v>
      </c>
      <c r="X3709" s="56" t="s">
        <v>20582</v>
      </c>
      <c r="Y3709" s="56"/>
      <c r="Z3709" s="56" t="s">
        <v>20583</v>
      </c>
      <c r="AA3709" s="56" t="s">
        <v>20584</v>
      </c>
      <c r="AB3709" s="56" t="s">
        <v>20585</v>
      </c>
      <c r="AC3709" s="56" t="s">
        <v>7326</v>
      </c>
      <c r="AD3709" s="90" t="str">
        <f t="shared" si="115"/>
        <v>NA</v>
      </c>
      <c r="AE3709" s="90"/>
      <c r="AF3709" s="90"/>
      <c r="AG3709" s="90"/>
    </row>
    <row r="3710" spans="1:33">
      <c r="A3710" s="56" t="s">
        <v>25648</v>
      </c>
      <c r="B3710" s="56" t="s">
        <v>25649</v>
      </c>
      <c r="C3710" s="56" t="s">
        <v>25650</v>
      </c>
      <c r="D3710" s="56" t="s">
        <v>7566</v>
      </c>
      <c r="E3710" s="56" t="s">
        <v>4694</v>
      </c>
      <c r="F3710" s="56" t="s">
        <v>22</v>
      </c>
      <c r="G3710" s="56"/>
      <c r="H3710" s="56" t="s">
        <v>25651</v>
      </c>
      <c r="I3710" s="56" t="s">
        <v>25647</v>
      </c>
      <c r="J3710" s="56" t="s">
        <v>25652</v>
      </c>
      <c r="K3710" s="56" t="s">
        <v>7326</v>
      </c>
      <c r="L3710" s="90" t="str">
        <f t="shared" si="114"/>
        <v>NA</v>
      </c>
      <c r="M3710" s="90"/>
      <c r="O3710" s="91"/>
      <c r="P3710" s="56"/>
      <c r="Q3710" s="56"/>
      <c r="R3710" s="56"/>
      <c r="S3710" s="56"/>
      <c r="T3710" s="56" t="s">
        <v>20401</v>
      </c>
      <c r="U3710" s="56" t="s">
        <v>20586</v>
      </c>
      <c r="V3710" s="56" t="s">
        <v>20403</v>
      </c>
      <c r="W3710" s="56" t="s">
        <v>7566</v>
      </c>
      <c r="X3710" s="56" t="s">
        <v>20587</v>
      </c>
      <c r="Y3710" s="56"/>
      <c r="Z3710" s="56" t="s">
        <v>20588</v>
      </c>
      <c r="AA3710" s="56" t="s">
        <v>20589</v>
      </c>
      <c r="AB3710" s="56" t="s">
        <v>20590</v>
      </c>
      <c r="AC3710" s="56" t="s">
        <v>7326</v>
      </c>
      <c r="AD3710" s="90" t="str">
        <f t="shared" si="115"/>
        <v>NA</v>
      </c>
      <c r="AE3710" s="90"/>
      <c r="AF3710" s="90"/>
      <c r="AG3710" s="90"/>
    </row>
    <row r="3711" spans="1:33">
      <c r="A3711" s="56" t="s">
        <v>25653</v>
      </c>
      <c r="B3711" s="56" t="s">
        <v>25654</v>
      </c>
      <c r="C3711" s="56" t="s">
        <v>25655</v>
      </c>
      <c r="D3711" s="56" t="s">
        <v>7566</v>
      </c>
      <c r="E3711" s="56" t="s">
        <v>4694</v>
      </c>
      <c r="F3711" s="56" t="s">
        <v>22</v>
      </c>
      <c r="G3711" s="56"/>
      <c r="H3711" s="56" t="s">
        <v>25656</v>
      </c>
      <c r="I3711" s="56" t="s">
        <v>25647</v>
      </c>
      <c r="J3711" s="56" t="s">
        <v>25657</v>
      </c>
      <c r="K3711" s="56" t="s">
        <v>87</v>
      </c>
      <c r="L3711" s="90" t="str">
        <f t="shared" si="114"/>
        <v>NA</v>
      </c>
      <c r="M3711" s="90"/>
      <c r="O3711" s="91"/>
      <c r="P3711" s="56"/>
      <c r="Q3711" s="56"/>
      <c r="R3711" s="56"/>
      <c r="S3711" s="56"/>
      <c r="T3711" s="56" t="s">
        <v>20591</v>
      </c>
      <c r="U3711" s="56" t="s">
        <v>20592</v>
      </c>
      <c r="V3711" s="56" t="s">
        <v>20593</v>
      </c>
      <c r="W3711" s="56" t="s">
        <v>7566</v>
      </c>
      <c r="X3711" s="56" t="s">
        <v>20587</v>
      </c>
      <c r="Y3711" s="56"/>
      <c r="Z3711" s="56" t="s">
        <v>20594</v>
      </c>
      <c r="AA3711" s="56" t="s">
        <v>20589</v>
      </c>
      <c r="AB3711" s="56" t="s">
        <v>20595</v>
      </c>
      <c r="AC3711" s="56" t="s">
        <v>87</v>
      </c>
      <c r="AD3711" s="90" t="str">
        <f t="shared" si="115"/>
        <v>NA</v>
      </c>
      <c r="AE3711" s="90"/>
      <c r="AF3711" s="90"/>
      <c r="AG3711" s="90"/>
    </row>
    <row r="3712" spans="1:33">
      <c r="A3712" s="56" t="s">
        <v>25658</v>
      </c>
      <c r="B3712" s="56" t="s">
        <v>25659</v>
      </c>
      <c r="C3712" s="56" t="s">
        <v>25660</v>
      </c>
      <c r="D3712" s="56" t="s">
        <v>7566</v>
      </c>
      <c r="E3712" s="56" t="s">
        <v>4694</v>
      </c>
      <c r="F3712" s="56" t="s">
        <v>22</v>
      </c>
      <c r="G3712" s="56"/>
      <c r="H3712" s="56" t="s">
        <v>25661</v>
      </c>
      <c r="I3712" s="56" t="s">
        <v>25647</v>
      </c>
      <c r="J3712" s="56" t="s">
        <v>19263</v>
      </c>
      <c r="K3712" s="56" t="s">
        <v>87</v>
      </c>
      <c r="L3712" s="90" t="str">
        <f t="shared" si="114"/>
        <v>NA</v>
      </c>
      <c r="M3712" s="90"/>
      <c r="O3712" s="91"/>
      <c r="P3712" s="56"/>
      <c r="Q3712" s="56"/>
      <c r="R3712" s="56"/>
      <c r="S3712" s="56"/>
      <c r="T3712" s="56" t="s">
        <v>56373</v>
      </c>
      <c r="U3712" s="56" t="s">
        <v>20596</v>
      </c>
      <c r="V3712" s="56" t="s">
        <v>20597</v>
      </c>
      <c r="W3712" s="56" t="s">
        <v>7566</v>
      </c>
      <c r="X3712" s="56" t="s">
        <v>20587</v>
      </c>
      <c r="Y3712" s="56"/>
      <c r="Z3712" s="56" t="s">
        <v>20598</v>
      </c>
      <c r="AA3712" s="56" t="s">
        <v>20589</v>
      </c>
      <c r="AB3712" s="56"/>
      <c r="AC3712" s="56" t="s">
        <v>87</v>
      </c>
      <c r="AD3712" s="90" t="str">
        <f t="shared" si="115"/>
        <v>NA</v>
      </c>
      <c r="AE3712" s="90"/>
      <c r="AF3712" s="90"/>
      <c r="AG3712" s="90"/>
    </row>
    <row r="3713" spans="1:33">
      <c r="A3713" s="56" t="s">
        <v>25662</v>
      </c>
      <c r="B3713" s="56" t="s">
        <v>25663</v>
      </c>
      <c r="C3713" s="56" t="s">
        <v>25664</v>
      </c>
      <c r="D3713" s="56" t="s">
        <v>7566</v>
      </c>
      <c r="E3713" s="56" t="s">
        <v>4694</v>
      </c>
      <c r="F3713" s="56" t="s">
        <v>22</v>
      </c>
      <c r="G3713" s="56"/>
      <c r="H3713" s="56" t="s">
        <v>25656</v>
      </c>
      <c r="I3713" s="56" t="s">
        <v>25647</v>
      </c>
      <c r="J3713" s="56" t="s">
        <v>25662</v>
      </c>
      <c r="K3713" s="56" t="s">
        <v>87</v>
      </c>
      <c r="L3713" s="90" t="str">
        <f t="shared" si="114"/>
        <v>NA</v>
      </c>
      <c r="M3713" s="90"/>
      <c r="O3713" s="91"/>
      <c r="P3713" s="56"/>
      <c r="Q3713" s="56"/>
      <c r="R3713" s="56"/>
      <c r="S3713" s="56"/>
      <c r="T3713" s="56" t="s">
        <v>20599</v>
      </c>
      <c r="U3713" s="56" t="s">
        <v>20600</v>
      </c>
      <c r="V3713" s="56" t="s">
        <v>20601</v>
      </c>
      <c r="W3713" s="56" t="s">
        <v>7566</v>
      </c>
      <c r="X3713" s="56" t="s">
        <v>20602</v>
      </c>
      <c r="Y3713" s="56"/>
      <c r="Z3713" s="56" t="s">
        <v>20603</v>
      </c>
      <c r="AA3713" s="56" t="s">
        <v>20604</v>
      </c>
      <c r="AB3713" s="56" t="s">
        <v>20599</v>
      </c>
      <c r="AC3713" s="56" t="s">
        <v>7326</v>
      </c>
      <c r="AD3713" s="90" t="str">
        <f t="shared" si="115"/>
        <v>NA</v>
      </c>
      <c r="AE3713" s="90"/>
      <c r="AF3713" s="90"/>
      <c r="AG3713" s="90"/>
    </row>
    <row r="3714" spans="1:33">
      <c r="A3714" s="56" t="s">
        <v>25665</v>
      </c>
      <c r="B3714" s="56" t="s">
        <v>25666</v>
      </c>
      <c r="C3714" s="56" t="s">
        <v>25667</v>
      </c>
      <c r="D3714" s="56" t="s">
        <v>7566</v>
      </c>
      <c r="E3714" s="56" t="s">
        <v>4694</v>
      </c>
      <c r="F3714" s="56" t="s">
        <v>22</v>
      </c>
      <c r="G3714" s="56"/>
      <c r="H3714" s="56" t="s">
        <v>25656</v>
      </c>
      <c r="I3714" s="56" t="s">
        <v>25647</v>
      </c>
      <c r="J3714" s="56"/>
      <c r="K3714" s="56" t="s">
        <v>87</v>
      </c>
      <c r="L3714" s="90" t="str">
        <f t="shared" si="114"/>
        <v>NA</v>
      </c>
      <c r="M3714" s="90"/>
      <c r="O3714" s="91"/>
      <c r="P3714" s="56"/>
      <c r="Q3714" s="56"/>
      <c r="R3714" s="56"/>
      <c r="S3714" s="56"/>
      <c r="T3714" s="56" t="s">
        <v>20605</v>
      </c>
      <c r="U3714" s="56" t="s">
        <v>20606</v>
      </c>
      <c r="V3714" s="56" t="s">
        <v>20607</v>
      </c>
      <c r="W3714" s="56" t="s">
        <v>7566</v>
      </c>
      <c r="X3714" s="56" t="s">
        <v>20608</v>
      </c>
      <c r="Y3714" s="56"/>
      <c r="Z3714" s="56" t="s">
        <v>20609</v>
      </c>
      <c r="AA3714" s="56" t="s">
        <v>20610</v>
      </c>
      <c r="AB3714" s="56" t="s">
        <v>20605</v>
      </c>
      <c r="AC3714" s="56" t="s">
        <v>7326</v>
      </c>
      <c r="AD3714" s="90" t="str">
        <f t="shared" si="115"/>
        <v>NA</v>
      </c>
      <c r="AE3714" s="90"/>
      <c r="AF3714" s="90"/>
      <c r="AG3714" s="90"/>
    </row>
    <row r="3715" spans="1:33">
      <c r="A3715" s="56" t="s">
        <v>25668</v>
      </c>
      <c r="B3715" s="56" t="s">
        <v>25669</v>
      </c>
      <c r="C3715" s="56" t="s">
        <v>25670</v>
      </c>
      <c r="D3715" s="56" t="s">
        <v>7566</v>
      </c>
      <c r="E3715" s="56" t="s">
        <v>4694</v>
      </c>
      <c r="F3715" s="56" t="s">
        <v>22</v>
      </c>
      <c r="G3715" s="56"/>
      <c r="H3715" s="56" t="s">
        <v>25656</v>
      </c>
      <c r="I3715" s="56" t="s">
        <v>25647</v>
      </c>
      <c r="J3715" s="56" t="s">
        <v>25671</v>
      </c>
      <c r="K3715" s="56" t="s">
        <v>87</v>
      </c>
      <c r="L3715" s="90" t="str">
        <f t="shared" ref="L3715:L3778" si="116">IF($P$3&lt;&gt;"",IF(ISNUMBER(SEARCH("*"&amp;$P$3&amp;"*", A3715)),A3715, IF(ISNUMBER(SEARCH("*"&amp;$P$3&amp;"*", H3715)),A3715, IF(ISNUMBER(SEARCH("*"&amp;$P$3&amp;"*", G3715)),A3715, IF(ISNUMBER(SEARCH("*"&amp;$P$3&amp;"*", J3715)),A3715,  IF(ISNUMBER(SEARCH("*"&amp;$P$3&amp;"*", E3715)),A3715, "NA"))))),"NA")</f>
        <v>NA</v>
      </c>
      <c r="M3715" s="90"/>
      <c r="O3715" s="91"/>
      <c r="P3715" s="56"/>
      <c r="Q3715" s="56"/>
      <c r="R3715" s="56"/>
      <c r="S3715" s="56"/>
      <c r="T3715" s="56" t="s">
        <v>20611</v>
      </c>
      <c r="U3715" s="56" t="s">
        <v>20612</v>
      </c>
      <c r="V3715" s="56" t="s">
        <v>20613</v>
      </c>
      <c r="W3715" s="56" t="s">
        <v>7566</v>
      </c>
      <c r="X3715" s="56" t="s">
        <v>20614</v>
      </c>
      <c r="Y3715" s="56"/>
      <c r="Z3715" s="56" t="s">
        <v>20615</v>
      </c>
      <c r="AA3715" s="56" t="s">
        <v>20616</v>
      </c>
      <c r="AB3715" s="56"/>
      <c r="AC3715" s="56" t="s">
        <v>87</v>
      </c>
      <c r="AD3715" s="90" t="str">
        <f t="shared" ref="AD3715:AD3778" si="117">IF($P$19&lt;&gt;"",IF(ISNUMBER(SEARCH($P$19, V3715)),T3715, "NA"),"NA")</f>
        <v>NA</v>
      </c>
      <c r="AE3715" s="90"/>
      <c r="AF3715" s="90"/>
      <c r="AG3715" s="90"/>
    </row>
    <row r="3716" spans="1:33">
      <c r="A3716" s="56" t="s">
        <v>25672</v>
      </c>
      <c r="B3716" s="56" t="s">
        <v>25673</v>
      </c>
      <c r="C3716" s="56" t="s">
        <v>25674</v>
      </c>
      <c r="D3716" s="56" t="s">
        <v>7566</v>
      </c>
      <c r="E3716" s="56" t="s">
        <v>4694</v>
      </c>
      <c r="F3716" s="56" t="s">
        <v>22</v>
      </c>
      <c r="G3716" s="56"/>
      <c r="H3716" s="56" t="s">
        <v>25656</v>
      </c>
      <c r="I3716" s="56" t="s">
        <v>25647</v>
      </c>
      <c r="J3716" s="56"/>
      <c r="K3716" s="56" t="s">
        <v>87</v>
      </c>
      <c r="L3716" s="90" t="str">
        <f t="shared" si="116"/>
        <v>NA</v>
      </c>
      <c r="M3716" s="90"/>
      <c r="O3716" s="91"/>
      <c r="P3716" s="56"/>
      <c r="Q3716" s="56"/>
      <c r="R3716" s="56"/>
      <c r="S3716" s="56"/>
      <c r="T3716" s="56" t="s">
        <v>20617</v>
      </c>
      <c r="U3716" s="56" t="s">
        <v>20618</v>
      </c>
      <c r="V3716" s="56" t="s">
        <v>20403</v>
      </c>
      <c r="W3716" s="56" t="s">
        <v>7566</v>
      </c>
      <c r="X3716" s="56" t="s">
        <v>20619</v>
      </c>
      <c r="Y3716" s="56"/>
      <c r="Z3716" s="56" t="s">
        <v>20620</v>
      </c>
      <c r="AA3716" s="56" t="s">
        <v>20621</v>
      </c>
      <c r="AB3716" s="56" t="s">
        <v>20617</v>
      </c>
      <c r="AC3716" s="56" t="s">
        <v>7326</v>
      </c>
      <c r="AD3716" s="90" t="str">
        <f t="shared" si="117"/>
        <v>NA</v>
      </c>
      <c r="AE3716" s="90"/>
      <c r="AF3716" s="90"/>
      <c r="AG3716" s="90"/>
    </row>
    <row r="3717" spans="1:33">
      <c r="A3717" s="56" t="s">
        <v>25675</v>
      </c>
      <c r="B3717" s="56" t="s">
        <v>25676</v>
      </c>
      <c r="C3717" s="56" t="s">
        <v>25677</v>
      </c>
      <c r="D3717" s="56" t="s">
        <v>7566</v>
      </c>
      <c r="E3717" s="56" t="s">
        <v>25678</v>
      </c>
      <c r="F3717" s="56" t="s">
        <v>22</v>
      </c>
      <c r="G3717" s="56"/>
      <c r="H3717" s="56" t="s">
        <v>25679</v>
      </c>
      <c r="I3717" s="56" t="s">
        <v>25680</v>
      </c>
      <c r="J3717" s="56" t="s">
        <v>25681</v>
      </c>
      <c r="K3717" s="56" t="s">
        <v>7326</v>
      </c>
      <c r="L3717" s="90" t="str">
        <f t="shared" si="116"/>
        <v>NA</v>
      </c>
      <c r="M3717" s="90"/>
      <c r="O3717" s="91"/>
      <c r="P3717" s="56"/>
      <c r="Q3717" s="56"/>
      <c r="R3717" s="56"/>
      <c r="S3717" s="56"/>
      <c r="T3717" s="56" t="s">
        <v>20622</v>
      </c>
      <c r="U3717" s="56" t="s">
        <v>20623</v>
      </c>
      <c r="V3717" s="56" t="s">
        <v>18022</v>
      </c>
      <c r="W3717" s="56" t="s">
        <v>7566</v>
      </c>
      <c r="X3717" s="56" t="s">
        <v>20619</v>
      </c>
      <c r="Y3717" s="56"/>
      <c r="Z3717" s="56" t="s">
        <v>20624</v>
      </c>
      <c r="AA3717" s="56" t="s">
        <v>20621</v>
      </c>
      <c r="AB3717" s="56" t="s">
        <v>20622</v>
      </c>
      <c r="AC3717" s="56" t="s">
        <v>7326</v>
      </c>
      <c r="AD3717" s="90" t="str">
        <f t="shared" si="117"/>
        <v>NA</v>
      </c>
      <c r="AE3717" s="90"/>
      <c r="AF3717" s="90"/>
      <c r="AG3717" s="90"/>
    </row>
    <row r="3718" spans="1:33">
      <c r="A3718" s="56" t="s">
        <v>25682</v>
      </c>
      <c r="B3718" s="56" t="s">
        <v>25683</v>
      </c>
      <c r="C3718" s="56" t="s">
        <v>25684</v>
      </c>
      <c r="D3718" s="56" t="s">
        <v>7566</v>
      </c>
      <c r="E3718" s="56" t="s">
        <v>25685</v>
      </c>
      <c r="F3718" s="56" t="s">
        <v>22</v>
      </c>
      <c r="G3718" s="56"/>
      <c r="H3718" s="56" t="s">
        <v>25686</v>
      </c>
      <c r="I3718" s="56" t="s">
        <v>25687</v>
      </c>
      <c r="J3718" s="56" t="s">
        <v>25688</v>
      </c>
      <c r="K3718" s="56" t="s">
        <v>87</v>
      </c>
      <c r="L3718" s="90" t="str">
        <f t="shared" si="116"/>
        <v>NA</v>
      </c>
      <c r="M3718" s="90"/>
      <c r="O3718" s="91"/>
      <c r="P3718" s="56"/>
      <c r="Q3718" s="56"/>
      <c r="R3718" s="56"/>
      <c r="S3718" s="56"/>
      <c r="T3718" s="56" t="s">
        <v>20622</v>
      </c>
      <c r="U3718" s="56" t="s">
        <v>20625</v>
      </c>
      <c r="V3718" s="56" t="s">
        <v>18022</v>
      </c>
      <c r="W3718" s="56" t="s">
        <v>7566</v>
      </c>
      <c r="X3718" s="56" t="s">
        <v>20619</v>
      </c>
      <c r="Y3718" s="56"/>
      <c r="Z3718" s="56" t="s">
        <v>20624</v>
      </c>
      <c r="AA3718" s="56" t="s">
        <v>20621</v>
      </c>
      <c r="AB3718" s="56" t="s">
        <v>20622</v>
      </c>
      <c r="AC3718" s="56" t="s">
        <v>7326</v>
      </c>
      <c r="AD3718" s="90" t="str">
        <f t="shared" si="117"/>
        <v>NA</v>
      </c>
      <c r="AE3718" s="90"/>
      <c r="AF3718" s="90"/>
      <c r="AG3718" s="90"/>
    </row>
    <row r="3719" spans="1:33">
      <c r="A3719" s="56" t="s">
        <v>25689</v>
      </c>
      <c r="B3719" s="56" t="s">
        <v>25690</v>
      </c>
      <c r="C3719" s="56" t="s">
        <v>25691</v>
      </c>
      <c r="D3719" s="56" t="s">
        <v>7566</v>
      </c>
      <c r="E3719" s="56" t="s">
        <v>25692</v>
      </c>
      <c r="F3719" s="56" t="s">
        <v>22</v>
      </c>
      <c r="G3719" s="56"/>
      <c r="H3719" s="56" t="s">
        <v>25693</v>
      </c>
      <c r="I3719" s="56" t="s">
        <v>25694</v>
      </c>
      <c r="J3719" s="56" t="s">
        <v>25695</v>
      </c>
      <c r="K3719" s="56" t="s">
        <v>7326</v>
      </c>
      <c r="L3719" s="90" t="str">
        <f t="shared" si="116"/>
        <v>NA</v>
      </c>
      <c r="M3719" s="90"/>
      <c r="O3719" s="91"/>
      <c r="P3719" s="56"/>
      <c r="Q3719" s="56"/>
      <c r="R3719" s="56"/>
      <c r="S3719" s="56"/>
      <c r="T3719" s="56" t="s">
        <v>20626</v>
      </c>
      <c r="U3719" s="56" t="s">
        <v>20627</v>
      </c>
      <c r="V3719" s="56" t="s">
        <v>20628</v>
      </c>
      <c r="W3719" s="56" t="s">
        <v>7566</v>
      </c>
      <c r="X3719" s="56" t="s">
        <v>20619</v>
      </c>
      <c r="Y3719" s="56"/>
      <c r="Z3719" s="56" t="s">
        <v>20629</v>
      </c>
      <c r="AA3719" s="56" t="s">
        <v>20621</v>
      </c>
      <c r="AB3719" s="56" t="s">
        <v>20626</v>
      </c>
      <c r="AC3719" s="56" t="s">
        <v>87</v>
      </c>
      <c r="AD3719" s="90" t="str">
        <f t="shared" si="117"/>
        <v>NA</v>
      </c>
      <c r="AE3719" s="90"/>
      <c r="AF3719" s="90"/>
      <c r="AG3719" s="90"/>
    </row>
    <row r="3720" spans="1:33">
      <c r="A3720" s="56" t="s">
        <v>25696</v>
      </c>
      <c r="B3720" s="56" t="s">
        <v>25697</v>
      </c>
      <c r="C3720" s="56" t="s">
        <v>9728</v>
      </c>
      <c r="D3720" s="56" t="s">
        <v>7566</v>
      </c>
      <c r="E3720" s="56" t="s">
        <v>25698</v>
      </c>
      <c r="F3720" s="56" t="s">
        <v>22</v>
      </c>
      <c r="G3720" s="56"/>
      <c r="H3720" s="56" t="s">
        <v>25699</v>
      </c>
      <c r="I3720" s="56" t="s">
        <v>25700</v>
      </c>
      <c r="J3720" s="56" t="s">
        <v>25701</v>
      </c>
      <c r="K3720" s="56" t="s">
        <v>7326</v>
      </c>
      <c r="L3720" s="90" t="str">
        <f t="shared" si="116"/>
        <v>NA</v>
      </c>
      <c r="M3720" s="90"/>
      <c r="O3720" s="91"/>
      <c r="P3720" s="56"/>
      <c r="Q3720" s="56"/>
      <c r="R3720" s="56"/>
      <c r="S3720" s="56"/>
      <c r="T3720" s="56" t="s">
        <v>20630</v>
      </c>
      <c r="U3720" s="56" t="s">
        <v>20631</v>
      </c>
      <c r="V3720" s="56" t="s">
        <v>20632</v>
      </c>
      <c r="W3720" s="56" t="s">
        <v>7566</v>
      </c>
      <c r="X3720" s="56" t="s">
        <v>20619</v>
      </c>
      <c r="Y3720" s="56"/>
      <c r="Z3720" s="56" t="s">
        <v>20629</v>
      </c>
      <c r="AA3720" s="56" t="s">
        <v>20621</v>
      </c>
      <c r="AB3720" s="56" t="s">
        <v>20633</v>
      </c>
      <c r="AC3720" s="56" t="s">
        <v>87</v>
      </c>
      <c r="AD3720" s="90" t="str">
        <f t="shared" si="117"/>
        <v>NA</v>
      </c>
      <c r="AE3720" s="90"/>
      <c r="AF3720" s="90"/>
      <c r="AG3720" s="90"/>
    </row>
    <row r="3721" spans="1:33">
      <c r="A3721" s="56" t="s">
        <v>25702</v>
      </c>
      <c r="B3721" s="56" t="s">
        <v>25703</v>
      </c>
      <c r="C3721" s="56" t="s">
        <v>25704</v>
      </c>
      <c r="D3721" s="56" t="s">
        <v>7566</v>
      </c>
      <c r="E3721" s="56" t="s">
        <v>25705</v>
      </c>
      <c r="F3721" s="56" t="s">
        <v>22</v>
      </c>
      <c r="G3721" s="56"/>
      <c r="H3721" s="56" t="s">
        <v>25706</v>
      </c>
      <c r="I3721" s="56" t="s">
        <v>25707</v>
      </c>
      <c r="J3721" s="56"/>
      <c r="K3721" s="56" t="s">
        <v>7326</v>
      </c>
      <c r="L3721" s="90" t="str">
        <f t="shared" si="116"/>
        <v>NA</v>
      </c>
      <c r="M3721" s="90"/>
      <c r="O3721" s="91"/>
      <c r="P3721" s="56"/>
      <c r="Q3721" s="56"/>
      <c r="R3721" s="56"/>
      <c r="S3721" s="56"/>
      <c r="T3721" s="56" t="s">
        <v>20634</v>
      </c>
      <c r="U3721" s="56" t="s">
        <v>20635</v>
      </c>
      <c r="V3721" s="56" t="s">
        <v>20636</v>
      </c>
      <c r="W3721" s="56" t="s">
        <v>7566</v>
      </c>
      <c r="X3721" s="56" t="s">
        <v>20637</v>
      </c>
      <c r="Y3721" s="56"/>
      <c r="Z3721" s="56" t="s">
        <v>20638</v>
      </c>
      <c r="AA3721" s="56" t="s">
        <v>20639</v>
      </c>
      <c r="AB3721" s="56" t="s">
        <v>20634</v>
      </c>
      <c r="AC3721" s="56" t="s">
        <v>7326</v>
      </c>
      <c r="AD3721" s="90" t="str">
        <f t="shared" si="117"/>
        <v>NA</v>
      </c>
      <c r="AE3721" s="90"/>
      <c r="AF3721" s="90"/>
      <c r="AG3721" s="90"/>
    </row>
    <row r="3722" spans="1:33">
      <c r="A3722" s="56" t="s">
        <v>25708</v>
      </c>
      <c r="B3722" s="56" t="s">
        <v>25709</v>
      </c>
      <c r="C3722" s="56" t="s">
        <v>25710</v>
      </c>
      <c r="D3722" s="56" t="s">
        <v>7566</v>
      </c>
      <c r="E3722" s="56" t="s">
        <v>4720</v>
      </c>
      <c r="F3722" s="56" t="s">
        <v>22</v>
      </c>
      <c r="G3722" s="56"/>
      <c r="H3722" s="56" t="s">
        <v>25711</v>
      </c>
      <c r="I3722" s="56" t="s">
        <v>25712</v>
      </c>
      <c r="J3722" s="56"/>
      <c r="K3722" s="56" t="s">
        <v>7326</v>
      </c>
      <c r="L3722" s="90" t="str">
        <f t="shared" si="116"/>
        <v>NA</v>
      </c>
      <c r="M3722" s="90"/>
      <c r="O3722" s="91"/>
      <c r="P3722" s="56"/>
      <c r="Q3722" s="56"/>
      <c r="R3722" s="56"/>
      <c r="S3722" s="56"/>
      <c r="T3722" s="56" t="s">
        <v>20640</v>
      </c>
      <c r="U3722" s="56" t="s">
        <v>20641</v>
      </c>
      <c r="V3722" s="56" t="s">
        <v>18022</v>
      </c>
      <c r="W3722" s="56" t="s">
        <v>7566</v>
      </c>
      <c r="X3722" s="56" t="s">
        <v>20642</v>
      </c>
      <c r="Y3722" s="56"/>
      <c r="Z3722" s="56" t="s">
        <v>20643</v>
      </c>
      <c r="AA3722" s="56" t="s">
        <v>20644</v>
      </c>
      <c r="AB3722" s="56" t="s">
        <v>20645</v>
      </c>
      <c r="AC3722" s="56" t="s">
        <v>7326</v>
      </c>
      <c r="AD3722" s="90" t="str">
        <f t="shared" si="117"/>
        <v>NA</v>
      </c>
      <c r="AE3722" s="90"/>
      <c r="AF3722" s="90"/>
      <c r="AG3722" s="90"/>
    </row>
    <row r="3723" spans="1:33">
      <c r="A3723" s="56" t="s">
        <v>25713</v>
      </c>
      <c r="B3723" s="56" t="s">
        <v>25714</v>
      </c>
      <c r="C3723" s="56" t="s">
        <v>25715</v>
      </c>
      <c r="D3723" s="56" t="s">
        <v>7566</v>
      </c>
      <c r="E3723" s="56" t="s">
        <v>25716</v>
      </c>
      <c r="F3723" s="56" t="s">
        <v>22</v>
      </c>
      <c r="G3723" s="56"/>
      <c r="H3723" s="56" t="s">
        <v>25717</v>
      </c>
      <c r="I3723" s="56" t="s">
        <v>25718</v>
      </c>
      <c r="J3723" s="56" t="s">
        <v>25719</v>
      </c>
      <c r="K3723" s="56" t="s">
        <v>7326</v>
      </c>
      <c r="L3723" s="90" t="str">
        <f t="shared" si="116"/>
        <v>NA</v>
      </c>
      <c r="M3723" s="90"/>
      <c r="O3723" s="91"/>
      <c r="P3723" s="56"/>
      <c r="Q3723" s="56"/>
      <c r="R3723" s="56"/>
      <c r="S3723" s="56"/>
      <c r="T3723" s="56" t="s">
        <v>20646</v>
      </c>
      <c r="U3723" s="56" t="s">
        <v>20647</v>
      </c>
      <c r="V3723" s="56" t="s">
        <v>20648</v>
      </c>
      <c r="W3723" s="56" t="s">
        <v>7566</v>
      </c>
      <c r="X3723" s="56" t="s">
        <v>20649</v>
      </c>
      <c r="Y3723" s="56"/>
      <c r="Z3723" s="56" t="s">
        <v>20650</v>
      </c>
      <c r="AA3723" s="56" t="s">
        <v>20651</v>
      </c>
      <c r="AB3723" s="56" t="s">
        <v>20652</v>
      </c>
      <c r="AC3723" s="56" t="s">
        <v>7326</v>
      </c>
      <c r="AD3723" s="90" t="str">
        <f t="shared" si="117"/>
        <v>NA</v>
      </c>
      <c r="AE3723" s="90"/>
      <c r="AF3723" s="90"/>
      <c r="AG3723" s="90"/>
    </row>
    <row r="3724" spans="1:33">
      <c r="A3724" s="56" t="s">
        <v>25720</v>
      </c>
      <c r="B3724" s="56" t="s">
        <v>25721</v>
      </c>
      <c r="C3724" s="56" t="s">
        <v>25722</v>
      </c>
      <c r="D3724" s="56" t="s">
        <v>7566</v>
      </c>
      <c r="E3724" s="56" t="s">
        <v>25723</v>
      </c>
      <c r="F3724" s="56" t="s">
        <v>22</v>
      </c>
      <c r="G3724" s="56"/>
      <c r="H3724" s="56" t="s">
        <v>25724</v>
      </c>
      <c r="I3724" s="56" t="s">
        <v>25725</v>
      </c>
      <c r="J3724" s="56"/>
      <c r="K3724" s="56" t="s">
        <v>7326</v>
      </c>
      <c r="L3724" s="90" t="str">
        <f t="shared" si="116"/>
        <v>NA</v>
      </c>
      <c r="M3724" s="90"/>
      <c r="O3724" s="91"/>
      <c r="P3724" s="56"/>
      <c r="Q3724" s="56"/>
      <c r="R3724" s="56"/>
      <c r="S3724" s="56"/>
      <c r="T3724" s="56" t="s">
        <v>20653</v>
      </c>
      <c r="U3724" s="56" t="s">
        <v>20654</v>
      </c>
      <c r="V3724" s="56" t="s">
        <v>8925</v>
      </c>
      <c r="W3724" s="56" t="s">
        <v>7566</v>
      </c>
      <c r="X3724" s="56" t="s">
        <v>20655</v>
      </c>
      <c r="Y3724" s="56"/>
      <c r="Z3724" s="56" t="s">
        <v>20656</v>
      </c>
      <c r="AA3724" s="56" t="s">
        <v>20657</v>
      </c>
      <c r="AB3724" s="56" t="s">
        <v>20658</v>
      </c>
      <c r="AC3724" s="56" t="s">
        <v>7326</v>
      </c>
      <c r="AD3724" s="90" t="str">
        <f t="shared" si="117"/>
        <v>NA</v>
      </c>
      <c r="AE3724" s="90"/>
      <c r="AF3724" s="90"/>
      <c r="AG3724" s="90"/>
    </row>
    <row r="3725" spans="1:33">
      <c r="A3725" s="56" t="s">
        <v>25726</v>
      </c>
      <c r="B3725" s="56" t="s">
        <v>25727</v>
      </c>
      <c r="C3725" s="56" t="s">
        <v>25728</v>
      </c>
      <c r="D3725" s="56" t="s">
        <v>7566</v>
      </c>
      <c r="E3725" s="56" t="s">
        <v>4728</v>
      </c>
      <c r="F3725" s="56" t="s">
        <v>22</v>
      </c>
      <c r="G3725" s="56"/>
      <c r="H3725" s="56" t="s">
        <v>25729</v>
      </c>
      <c r="I3725" s="56" t="s">
        <v>25730</v>
      </c>
      <c r="J3725" s="56"/>
      <c r="K3725" s="56" t="s">
        <v>87</v>
      </c>
      <c r="L3725" s="90" t="str">
        <f t="shared" si="116"/>
        <v>NA</v>
      </c>
      <c r="M3725" s="90"/>
      <c r="O3725" s="91"/>
      <c r="P3725" s="56"/>
      <c r="Q3725" s="56"/>
      <c r="R3725" s="56"/>
      <c r="S3725" s="56"/>
      <c r="T3725" s="56" t="s">
        <v>20659</v>
      </c>
      <c r="U3725" s="56" t="s">
        <v>20660</v>
      </c>
      <c r="V3725" s="56" t="s">
        <v>20661</v>
      </c>
      <c r="W3725" s="56" t="s">
        <v>7566</v>
      </c>
      <c r="X3725" s="56" t="s">
        <v>20655</v>
      </c>
      <c r="Y3725" s="56"/>
      <c r="Z3725" s="56" t="s">
        <v>20662</v>
      </c>
      <c r="AA3725" s="56" t="s">
        <v>20657</v>
      </c>
      <c r="AB3725" s="56" t="s">
        <v>20659</v>
      </c>
      <c r="AC3725" s="56" t="s">
        <v>7326</v>
      </c>
      <c r="AD3725" s="90" t="str">
        <f t="shared" si="117"/>
        <v>NA</v>
      </c>
      <c r="AE3725" s="90"/>
      <c r="AF3725" s="90"/>
      <c r="AG3725" s="90"/>
    </row>
    <row r="3726" spans="1:33">
      <c r="A3726" s="56" t="s">
        <v>56388</v>
      </c>
      <c r="B3726" s="56" t="s">
        <v>25732</v>
      </c>
      <c r="C3726" s="56" t="s">
        <v>25733</v>
      </c>
      <c r="D3726" s="56" t="s">
        <v>7566</v>
      </c>
      <c r="E3726" s="56" t="s">
        <v>9837</v>
      </c>
      <c r="F3726" s="56" t="s">
        <v>22</v>
      </c>
      <c r="G3726" s="56"/>
      <c r="H3726" s="56" t="s">
        <v>25734</v>
      </c>
      <c r="I3726" s="56" t="s">
        <v>25735</v>
      </c>
      <c r="J3726" s="56" t="s">
        <v>25731</v>
      </c>
      <c r="K3726" s="56" t="s">
        <v>7326</v>
      </c>
      <c r="L3726" s="90" t="str">
        <f t="shared" si="116"/>
        <v>NA</v>
      </c>
      <c r="M3726" s="90"/>
      <c r="O3726" s="91"/>
      <c r="P3726" s="56"/>
      <c r="Q3726" s="56"/>
      <c r="R3726" s="56"/>
      <c r="S3726" s="56"/>
      <c r="T3726" s="56" t="s">
        <v>20663</v>
      </c>
      <c r="U3726" s="56" t="s">
        <v>20664</v>
      </c>
      <c r="V3726" s="56" t="s">
        <v>18022</v>
      </c>
      <c r="W3726" s="56" t="s">
        <v>7566</v>
      </c>
      <c r="X3726" s="56" t="s">
        <v>7571</v>
      </c>
      <c r="Y3726" s="56"/>
      <c r="Z3726" s="56" t="s">
        <v>20665</v>
      </c>
      <c r="AA3726" s="56" t="s">
        <v>20666</v>
      </c>
      <c r="AB3726" s="56" t="s">
        <v>20667</v>
      </c>
      <c r="AC3726" s="56" t="s">
        <v>7326</v>
      </c>
      <c r="AD3726" s="90" t="str">
        <f t="shared" si="117"/>
        <v>NA</v>
      </c>
      <c r="AE3726" s="90"/>
      <c r="AF3726" s="90"/>
      <c r="AG3726" s="90"/>
    </row>
    <row r="3727" spans="1:33">
      <c r="A3727" s="56" t="s">
        <v>25736</v>
      </c>
      <c r="B3727" s="56" t="s">
        <v>25737</v>
      </c>
      <c r="C3727" s="56" t="s">
        <v>25738</v>
      </c>
      <c r="D3727" s="56" t="s">
        <v>7566</v>
      </c>
      <c r="E3727" s="56" t="s">
        <v>25739</v>
      </c>
      <c r="F3727" s="56" t="s">
        <v>22</v>
      </c>
      <c r="G3727" s="56"/>
      <c r="H3727" s="56" t="s">
        <v>25740</v>
      </c>
      <c r="I3727" s="56" t="s">
        <v>25741</v>
      </c>
      <c r="J3727" s="56" t="s">
        <v>25736</v>
      </c>
      <c r="K3727" s="56" t="s">
        <v>7326</v>
      </c>
      <c r="L3727" s="90" t="str">
        <f t="shared" si="116"/>
        <v>NA</v>
      </c>
      <c r="M3727" s="90"/>
      <c r="O3727" s="91"/>
      <c r="P3727" s="56"/>
      <c r="Q3727" s="56"/>
      <c r="R3727" s="56"/>
      <c r="S3727" s="56"/>
      <c r="T3727" s="56" t="s">
        <v>20668</v>
      </c>
      <c r="U3727" s="56" t="s">
        <v>20669</v>
      </c>
      <c r="V3727" s="56" t="s">
        <v>20670</v>
      </c>
      <c r="W3727" s="56" t="s">
        <v>7566</v>
      </c>
      <c r="X3727" s="56" t="s">
        <v>7571</v>
      </c>
      <c r="Y3727" s="56"/>
      <c r="Z3727" s="56" t="s">
        <v>20671</v>
      </c>
      <c r="AA3727" s="56" t="s">
        <v>20666</v>
      </c>
      <c r="AB3727" s="56" t="s">
        <v>20672</v>
      </c>
      <c r="AC3727" s="56" t="s">
        <v>87</v>
      </c>
      <c r="AD3727" s="90" t="str">
        <f t="shared" si="117"/>
        <v>NA</v>
      </c>
      <c r="AE3727" s="90"/>
      <c r="AF3727" s="90"/>
      <c r="AG3727" s="90"/>
    </row>
    <row r="3728" spans="1:33">
      <c r="A3728" s="56" t="s">
        <v>25742</v>
      </c>
      <c r="B3728" s="56" t="s">
        <v>25743</v>
      </c>
      <c r="C3728" s="56" t="s">
        <v>25744</v>
      </c>
      <c r="D3728" s="56" t="s">
        <v>7566</v>
      </c>
      <c r="E3728" s="56" t="s">
        <v>25745</v>
      </c>
      <c r="F3728" s="56" t="s">
        <v>22</v>
      </c>
      <c r="G3728" s="56"/>
      <c r="H3728" s="56" t="s">
        <v>25746</v>
      </c>
      <c r="I3728" s="56" t="s">
        <v>25747</v>
      </c>
      <c r="J3728" s="56" t="s">
        <v>25748</v>
      </c>
      <c r="K3728" s="56" t="s">
        <v>7326</v>
      </c>
      <c r="L3728" s="90" t="str">
        <f t="shared" si="116"/>
        <v>NA</v>
      </c>
      <c r="M3728" s="90"/>
      <c r="O3728" s="91"/>
      <c r="P3728" s="56"/>
      <c r="Q3728" s="56"/>
      <c r="R3728" s="56"/>
      <c r="S3728" s="56"/>
      <c r="T3728" s="56" t="s">
        <v>20673</v>
      </c>
      <c r="U3728" s="56" t="s">
        <v>20674</v>
      </c>
      <c r="V3728" s="56" t="s">
        <v>8925</v>
      </c>
      <c r="W3728" s="56" t="s">
        <v>7566</v>
      </c>
      <c r="X3728" s="56" t="s">
        <v>8971</v>
      </c>
      <c r="Y3728" s="56"/>
      <c r="Z3728" s="56" t="s">
        <v>20675</v>
      </c>
      <c r="AA3728" s="56" t="s">
        <v>20676</v>
      </c>
      <c r="AB3728" s="56" t="s">
        <v>20677</v>
      </c>
      <c r="AC3728" s="56" t="s">
        <v>7326</v>
      </c>
      <c r="AD3728" s="90" t="str">
        <f t="shared" si="117"/>
        <v>NA</v>
      </c>
      <c r="AE3728" s="90"/>
      <c r="AF3728" s="90"/>
      <c r="AG3728" s="90"/>
    </row>
    <row r="3729" spans="1:33">
      <c r="A3729" s="56" t="s">
        <v>56389</v>
      </c>
      <c r="B3729" s="56" t="s">
        <v>25749</v>
      </c>
      <c r="C3729" s="56" t="s">
        <v>25750</v>
      </c>
      <c r="D3729" s="56" t="s">
        <v>7566</v>
      </c>
      <c r="E3729" s="56" t="s">
        <v>25751</v>
      </c>
      <c r="F3729" s="56" t="s">
        <v>22</v>
      </c>
      <c r="G3729" s="56"/>
      <c r="H3729" s="56" t="s">
        <v>25752</v>
      </c>
      <c r="I3729" s="56" t="s">
        <v>25753</v>
      </c>
      <c r="J3729" s="56"/>
      <c r="K3729" s="56" t="s">
        <v>7326</v>
      </c>
      <c r="L3729" s="90" t="str">
        <f t="shared" si="116"/>
        <v>NA</v>
      </c>
      <c r="M3729" s="90"/>
      <c r="O3729" s="91"/>
      <c r="P3729" s="56"/>
      <c r="Q3729" s="56"/>
      <c r="R3729" s="56"/>
      <c r="S3729" s="56"/>
      <c r="T3729" s="56" t="s">
        <v>20678</v>
      </c>
      <c r="U3729" s="56" t="s">
        <v>20679</v>
      </c>
      <c r="V3729" s="56" t="s">
        <v>18022</v>
      </c>
      <c r="W3729" s="56" t="s">
        <v>7566</v>
      </c>
      <c r="X3729" s="56" t="s">
        <v>3032</v>
      </c>
      <c r="Y3729" s="56"/>
      <c r="Z3729" s="56" t="s">
        <v>20680</v>
      </c>
      <c r="AA3729" s="56" t="s">
        <v>20681</v>
      </c>
      <c r="AB3729" s="56" t="s">
        <v>20682</v>
      </c>
      <c r="AC3729" s="56" t="s">
        <v>7326</v>
      </c>
      <c r="AD3729" s="90" t="str">
        <f t="shared" si="117"/>
        <v>NA</v>
      </c>
      <c r="AE3729" s="90"/>
      <c r="AF3729" s="90"/>
      <c r="AG3729" s="90"/>
    </row>
    <row r="3730" spans="1:33">
      <c r="A3730" s="56" t="s">
        <v>25754</v>
      </c>
      <c r="B3730" s="56" t="s">
        <v>25755</v>
      </c>
      <c r="C3730" s="56" t="s">
        <v>25756</v>
      </c>
      <c r="D3730" s="56" t="s">
        <v>7566</v>
      </c>
      <c r="E3730" s="56" t="s">
        <v>25757</v>
      </c>
      <c r="F3730" s="56" t="s">
        <v>22</v>
      </c>
      <c r="G3730" s="56"/>
      <c r="H3730" s="56" t="s">
        <v>25758</v>
      </c>
      <c r="I3730" s="56" t="s">
        <v>25759</v>
      </c>
      <c r="J3730" s="56"/>
      <c r="K3730" s="56" t="s">
        <v>7326</v>
      </c>
      <c r="L3730" s="90" t="str">
        <f t="shared" si="116"/>
        <v>NA</v>
      </c>
      <c r="M3730" s="90"/>
      <c r="O3730" s="91"/>
      <c r="P3730" s="56"/>
      <c r="Q3730" s="56"/>
      <c r="R3730" s="56"/>
      <c r="S3730" s="56"/>
      <c r="T3730" s="56" t="s">
        <v>20683</v>
      </c>
      <c r="U3730" s="56" t="s">
        <v>20684</v>
      </c>
      <c r="V3730" s="56" t="s">
        <v>18022</v>
      </c>
      <c r="W3730" s="56" t="s">
        <v>7566</v>
      </c>
      <c r="X3730" s="56" t="s">
        <v>3032</v>
      </c>
      <c r="Y3730" s="56"/>
      <c r="Z3730" s="56" t="s">
        <v>20680</v>
      </c>
      <c r="AA3730" s="56" t="s">
        <v>20681</v>
      </c>
      <c r="AB3730" s="56" t="s">
        <v>20685</v>
      </c>
      <c r="AC3730" s="56" t="s">
        <v>7326</v>
      </c>
      <c r="AD3730" s="90" t="str">
        <f t="shared" si="117"/>
        <v>NA</v>
      </c>
      <c r="AE3730" s="90"/>
      <c r="AF3730" s="90"/>
      <c r="AG3730" s="90"/>
    </row>
    <row r="3731" spans="1:33">
      <c r="A3731" s="56" t="s">
        <v>25760</v>
      </c>
      <c r="B3731" s="56" t="s">
        <v>25761</v>
      </c>
      <c r="C3731" s="56" t="s">
        <v>25762</v>
      </c>
      <c r="D3731" s="56" t="s">
        <v>7566</v>
      </c>
      <c r="E3731" s="56" t="s">
        <v>25763</v>
      </c>
      <c r="F3731" s="56" t="s">
        <v>22</v>
      </c>
      <c r="G3731" s="56"/>
      <c r="H3731" s="56" t="s">
        <v>25764</v>
      </c>
      <c r="I3731" s="56" t="s">
        <v>25765</v>
      </c>
      <c r="J3731" s="56" t="s">
        <v>25760</v>
      </c>
      <c r="K3731" s="56" t="s">
        <v>87</v>
      </c>
      <c r="L3731" s="90" t="str">
        <f t="shared" si="116"/>
        <v>NA</v>
      </c>
      <c r="M3731" s="90"/>
      <c r="O3731" s="91"/>
      <c r="P3731" s="56"/>
      <c r="Q3731" s="56"/>
      <c r="R3731" s="56"/>
      <c r="S3731" s="56"/>
      <c r="T3731" s="56" t="s">
        <v>20686</v>
      </c>
      <c r="U3731" s="56" t="s">
        <v>20687</v>
      </c>
      <c r="V3731" s="56" t="s">
        <v>20688</v>
      </c>
      <c r="W3731" s="56" t="s">
        <v>7566</v>
      </c>
      <c r="X3731" s="56" t="s">
        <v>3032</v>
      </c>
      <c r="Y3731" s="56"/>
      <c r="Z3731" s="56" t="s">
        <v>20689</v>
      </c>
      <c r="AA3731" s="56" t="s">
        <v>20681</v>
      </c>
      <c r="AB3731" s="56" t="s">
        <v>20690</v>
      </c>
      <c r="AC3731" s="56" t="s">
        <v>87</v>
      </c>
      <c r="AD3731" s="90" t="str">
        <f t="shared" si="117"/>
        <v>NA</v>
      </c>
      <c r="AE3731" s="90"/>
      <c r="AF3731" s="90"/>
      <c r="AG3731" s="90"/>
    </row>
    <row r="3732" spans="1:33">
      <c r="A3732" s="56" t="s">
        <v>25766</v>
      </c>
      <c r="B3732" s="56" t="s">
        <v>25767</v>
      </c>
      <c r="C3732" s="56" t="s">
        <v>25768</v>
      </c>
      <c r="D3732" s="56" t="s">
        <v>7566</v>
      </c>
      <c r="E3732" s="56" t="s">
        <v>2213</v>
      </c>
      <c r="F3732" s="56" t="s">
        <v>22</v>
      </c>
      <c r="G3732" s="56"/>
      <c r="H3732" s="56" t="s">
        <v>25769</v>
      </c>
      <c r="I3732" s="56" t="s">
        <v>25770</v>
      </c>
      <c r="J3732" s="56" t="s">
        <v>25771</v>
      </c>
      <c r="K3732" s="56" t="s">
        <v>87</v>
      </c>
      <c r="L3732" s="90" t="str">
        <f t="shared" si="116"/>
        <v>NA</v>
      </c>
      <c r="M3732" s="90"/>
      <c r="O3732" s="91"/>
      <c r="P3732" s="56"/>
      <c r="Q3732" s="56"/>
      <c r="R3732" s="56"/>
      <c r="S3732" s="56"/>
      <c r="T3732" s="56" t="s">
        <v>20691</v>
      </c>
      <c r="U3732" s="56" t="s">
        <v>20692</v>
      </c>
      <c r="V3732" s="56" t="s">
        <v>8925</v>
      </c>
      <c r="W3732" s="56" t="s">
        <v>7566</v>
      </c>
      <c r="X3732" s="56" t="s">
        <v>8978</v>
      </c>
      <c r="Y3732" s="56"/>
      <c r="Z3732" s="56" t="s">
        <v>20693</v>
      </c>
      <c r="AA3732" s="56" t="s">
        <v>20694</v>
      </c>
      <c r="AB3732" s="56" t="s">
        <v>20695</v>
      </c>
      <c r="AC3732" s="56" t="s">
        <v>7326</v>
      </c>
      <c r="AD3732" s="90" t="str">
        <f t="shared" si="117"/>
        <v>NA</v>
      </c>
      <c r="AE3732" s="90"/>
      <c r="AF3732" s="90"/>
      <c r="AG3732" s="90"/>
    </row>
    <row r="3733" spans="1:33">
      <c r="A3733" s="56" t="s">
        <v>25772</v>
      </c>
      <c r="B3733" s="56" t="s">
        <v>25773</v>
      </c>
      <c r="C3733" s="56" t="s">
        <v>25774</v>
      </c>
      <c r="D3733" s="56" t="s">
        <v>7566</v>
      </c>
      <c r="E3733" s="56" t="s">
        <v>2213</v>
      </c>
      <c r="F3733" s="56" t="s">
        <v>22</v>
      </c>
      <c r="G3733" s="56"/>
      <c r="H3733" s="56" t="s">
        <v>25775</v>
      </c>
      <c r="I3733" s="56" t="s">
        <v>25770</v>
      </c>
      <c r="J3733" s="56" t="s">
        <v>25772</v>
      </c>
      <c r="K3733" s="56" t="s">
        <v>87</v>
      </c>
      <c r="L3733" s="90" t="str">
        <f t="shared" si="116"/>
        <v>NA</v>
      </c>
      <c r="M3733" s="90"/>
      <c r="O3733" s="91"/>
      <c r="P3733" s="56"/>
      <c r="Q3733" s="56"/>
      <c r="R3733" s="56"/>
      <c r="S3733" s="56"/>
      <c r="T3733" s="56" t="s">
        <v>20696</v>
      </c>
      <c r="U3733" s="56" t="s">
        <v>20697</v>
      </c>
      <c r="V3733" s="56" t="s">
        <v>20698</v>
      </c>
      <c r="W3733" s="56" t="s">
        <v>7566</v>
      </c>
      <c r="X3733" s="56" t="s">
        <v>20699</v>
      </c>
      <c r="Y3733" s="56"/>
      <c r="Z3733" s="56" t="s">
        <v>20700</v>
      </c>
      <c r="AA3733" s="56" t="s">
        <v>20701</v>
      </c>
      <c r="AB3733" s="56" t="s">
        <v>20696</v>
      </c>
      <c r="AC3733" s="56" t="s">
        <v>7326</v>
      </c>
      <c r="AD3733" s="90" t="str">
        <f t="shared" si="117"/>
        <v>NA</v>
      </c>
      <c r="AE3733" s="90"/>
      <c r="AF3733" s="90"/>
      <c r="AG3733" s="90"/>
    </row>
    <row r="3734" spans="1:33">
      <c r="A3734" s="56" t="s">
        <v>25776</v>
      </c>
      <c r="B3734" s="56" t="s">
        <v>25777</v>
      </c>
      <c r="C3734" s="56" t="s">
        <v>25778</v>
      </c>
      <c r="D3734" s="56" t="s">
        <v>7566</v>
      </c>
      <c r="E3734" s="56" t="s">
        <v>2213</v>
      </c>
      <c r="F3734" s="56" t="s">
        <v>22</v>
      </c>
      <c r="G3734" s="56"/>
      <c r="H3734" s="56" t="s">
        <v>25769</v>
      </c>
      <c r="I3734" s="56" t="s">
        <v>25770</v>
      </c>
      <c r="J3734" s="56"/>
      <c r="K3734" s="56" t="s">
        <v>87</v>
      </c>
      <c r="L3734" s="90" t="str">
        <f t="shared" si="116"/>
        <v>NA</v>
      </c>
      <c r="M3734" s="90"/>
      <c r="O3734" s="91"/>
      <c r="P3734" s="56"/>
      <c r="Q3734" s="56"/>
      <c r="R3734" s="56"/>
      <c r="S3734" s="56"/>
      <c r="T3734" s="56" t="s">
        <v>20702</v>
      </c>
      <c r="U3734" s="56" t="s">
        <v>20703</v>
      </c>
      <c r="V3734" s="56" t="s">
        <v>20704</v>
      </c>
      <c r="W3734" s="56" t="s">
        <v>7566</v>
      </c>
      <c r="X3734" s="56" t="s">
        <v>20705</v>
      </c>
      <c r="Y3734" s="56"/>
      <c r="Z3734" s="56" t="s">
        <v>20706</v>
      </c>
      <c r="AA3734" s="56" t="s">
        <v>20707</v>
      </c>
      <c r="AB3734" s="56" t="s">
        <v>20702</v>
      </c>
      <c r="AC3734" s="56" t="s">
        <v>7326</v>
      </c>
      <c r="AD3734" s="90" t="str">
        <f t="shared" si="117"/>
        <v>NA</v>
      </c>
      <c r="AE3734" s="90"/>
      <c r="AF3734" s="90"/>
      <c r="AG3734" s="90"/>
    </row>
    <row r="3735" spans="1:33">
      <c r="A3735" s="56" t="s">
        <v>25779</v>
      </c>
      <c r="B3735" s="56" t="s">
        <v>25780</v>
      </c>
      <c r="C3735" s="56" t="s">
        <v>25781</v>
      </c>
      <c r="D3735" s="56" t="s">
        <v>7566</v>
      </c>
      <c r="E3735" s="56" t="s">
        <v>2213</v>
      </c>
      <c r="F3735" s="56" t="s">
        <v>22</v>
      </c>
      <c r="G3735" s="56"/>
      <c r="H3735" s="56" t="s">
        <v>25769</v>
      </c>
      <c r="I3735" s="56" t="s">
        <v>25770</v>
      </c>
      <c r="J3735" s="56"/>
      <c r="K3735" s="56" t="s">
        <v>87</v>
      </c>
      <c r="L3735" s="90" t="str">
        <f t="shared" si="116"/>
        <v>NA</v>
      </c>
      <c r="M3735" s="90"/>
      <c r="O3735" s="91"/>
      <c r="P3735" s="56"/>
      <c r="Q3735" s="56"/>
      <c r="R3735" s="56"/>
      <c r="S3735" s="56"/>
      <c r="T3735" s="56" t="s">
        <v>56374</v>
      </c>
      <c r="U3735" s="56" t="s">
        <v>20708</v>
      </c>
      <c r="V3735" s="56" t="s">
        <v>20709</v>
      </c>
      <c r="W3735" s="56" t="s">
        <v>7566</v>
      </c>
      <c r="X3735" s="56" t="s">
        <v>8988</v>
      </c>
      <c r="Y3735" s="56"/>
      <c r="Z3735" s="56" t="s">
        <v>20710</v>
      </c>
      <c r="AA3735" s="56" t="s">
        <v>16931</v>
      </c>
      <c r="AB3735" s="56" t="s">
        <v>20711</v>
      </c>
      <c r="AC3735" s="56" t="s">
        <v>87</v>
      </c>
      <c r="AD3735" s="90" t="str">
        <f t="shared" si="117"/>
        <v>NA</v>
      </c>
      <c r="AE3735" s="90"/>
      <c r="AF3735" s="90"/>
      <c r="AG3735" s="90"/>
    </row>
    <row r="3736" spans="1:33">
      <c r="A3736" s="56" t="s">
        <v>25782</v>
      </c>
      <c r="B3736" s="56" t="s">
        <v>25783</v>
      </c>
      <c r="C3736" s="56" t="s">
        <v>25784</v>
      </c>
      <c r="D3736" s="56" t="s">
        <v>7566</v>
      </c>
      <c r="E3736" s="56" t="s">
        <v>2213</v>
      </c>
      <c r="F3736" s="56" t="s">
        <v>22</v>
      </c>
      <c r="G3736" s="56"/>
      <c r="H3736" s="56" t="s">
        <v>25769</v>
      </c>
      <c r="I3736" s="56" t="s">
        <v>25770</v>
      </c>
      <c r="J3736" s="56"/>
      <c r="K3736" s="56" t="s">
        <v>87</v>
      </c>
      <c r="L3736" s="90" t="str">
        <f t="shared" si="116"/>
        <v>NA</v>
      </c>
      <c r="M3736" s="90"/>
      <c r="O3736" s="91"/>
      <c r="P3736" s="56"/>
      <c r="Q3736" s="56"/>
      <c r="R3736" s="56"/>
      <c r="S3736" s="56"/>
      <c r="T3736" s="56" t="s">
        <v>20712</v>
      </c>
      <c r="U3736" s="56" t="s">
        <v>20713</v>
      </c>
      <c r="V3736" s="56" t="s">
        <v>20714</v>
      </c>
      <c r="W3736" s="56" t="s">
        <v>7566</v>
      </c>
      <c r="X3736" s="56" t="s">
        <v>20715</v>
      </c>
      <c r="Y3736" s="56"/>
      <c r="Z3736" s="56" t="s">
        <v>20716</v>
      </c>
      <c r="AA3736" s="56" t="s">
        <v>20717</v>
      </c>
      <c r="AB3736" s="56" t="s">
        <v>20718</v>
      </c>
      <c r="AC3736" s="56" t="s">
        <v>87</v>
      </c>
      <c r="AD3736" s="90" t="str">
        <f t="shared" si="117"/>
        <v>NA</v>
      </c>
      <c r="AE3736" s="90"/>
      <c r="AF3736" s="90"/>
      <c r="AG3736" s="90"/>
    </row>
    <row r="3737" spans="1:33">
      <c r="A3737" s="56" t="s">
        <v>25785</v>
      </c>
      <c r="B3737" s="56" t="s">
        <v>25786</v>
      </c>
      <c r="C3737" s="56" t="s">
        <v>25787</v>
      </c>
      <c r="D3737" s="56" t="s">
        <v>7566</v>
      </c>
      <c r="E3737" s="56" t="s">
        <v>2213</v>
      </c>
      <c r="F3737" s="56" t="s">
        <v>22</v>
      </c>
      <c r="G3737" s="56"/>
      <c r="H3737" s="56" t="s">
        <v>25769</v>
      </c>
      <c r="I3737" s="56" t="s">
        <v>25770</v>
      </c>
      <c r="J3737" s="56"/>
      <c r="K3737" s="56" t="s">
        <v>87</v>
      </c>
      <c r="L3737" s="90" t="str">
        <f t="shared" si="116"/>
        <v>NA</v>
      </c>
      <c r="M3737" s="90"/>
      <c r="O3737" s="91"/>
      <c r="P3737" s="56"/>
      <c r="Q3737" s="56"/>
      <c r="R3737" s="56"/>
      <c r="S3737" s="56"/>
      <c r="T3737" s="56" t="s">
        <v>20719</v>
      </c>
      <c r="U3737" s="56" t="s">
        <v>20720</v>
      </c>
      <c r="V3737" s="56" t="s">
        <v>18022</v>
      </c>
      <c r="W3737" s="56" t="s">
        <v>7566</v>
      </c>
      <c r="X3737" s="56" t="s">
        <v>20721</v>
      </c>
      <c r="Y3737" s="56"/>
      <c r="Z3737" s="56" t="s">
        <v>20722</v>
      </c>
      <c r="AA3737" s="56" t="s">
        <v>20723</v>
      </c>
      <c r="AB3737" s="56" t="s">
        <v>20724</v>
      </c>
      <c r="AC3737" s="56" t="s">
        <v>7326</v>
      </c>
      <c r="AD3737" s="90" t="str">
        <f t="shared" si="117"/>
        <v>NA</v>
      </c>
      <c r="AE3737" s="90"/>
      <c r="AF3737" s="90"/>
      <c r="AG3737" s="90"/>
    </row>
    <row r="3738" spans="1:33">
      <c r="A3738" s="56" t="s">
        <v>25788</v>
      </c>
      <c r="B3738" s="56" t="s">
        <v>25789</v>
      </c>
      <c r="C3738" s="56" t="s">
        <v>25790</v>
      </c>
      <c r="D3738" s="56" t="s">
        <v>7566</v>
      </c>
      <c r="E3738" s="56" t="s">
        <v>25791</v>
      </c>
      <c r="F3738" s="56" t="s">
        <v>22</v>
      </c>
      <c r="G3738" s="56"/>
      <c r="H3738" s="56" t="s">
        <v>25792</v>
      </c>
      <c r="I3738" s="56" t="s">
        <v>25793</v>
      </c>
      <c r="J3738" s="56"/>
      <c r="K3738" s="56" t="s">
        <v>7326</v>
      </c>
      <c r="L3738" s="90" t="str">
        <f t="shared" si="116"/>
        <v>NA</v>
      </c>
      <c r="M3738" s="90"/>
      <c r="O3738" s="91"/>
      <c r="P3738" s="56"/>
      <c r="Q3738" s="56"/>
      <c r="R3738" s="56"/>
      <c r="S3738" s="56"/>
      <c r="T3738" s="56" t="s">
        <v>20725</v>
      </c>
      <c r="U3738" s="56" t="s">
        <v>20726</v>
      </c>
      <c r="V3738" s="56" t="s">
        <v>20727</v>
      </c>
      <c r="W3738" s="56" t="s">
        <v>7566</v>
      </c>
      <c r="X3738" s="56" t="s">
        <v>20728</v>
      </c>
      <c r="Y3738" s="56"/>
      <c r="Z3738" s="56" t="s">
        <v>20729</v>
      </c>
      <c r="AA3738" s="56" t="s">
        <v>20730</v>
      </c>
      <c r="AB3738" s="56" t="s">
        <v>20725</v>
      </c>
      <c r="AC3738" s="56" t="s">
        <v>7326</v>
      </c>
      <c r="AD3738" s="90" t="str">
        <f t="shared" si="117"/>
        <v>NA</v>
      </c>
      <c r="AE3738" s="90"/>
      <c r="AF3738" s="90"/>
      <c r="AG3738" s="90"/>
    </row>
    <row r="3739" spans="1:33">
      <c r="A3739" s="56" t="s">
        <v>25794</v>
      </c>
      <c r="B3739" s="56" t="s">
        <v>25795</v>
      </c>
      <c r="C3739" s="56" t="s">
        <v>25796</v>
      </c>
      <c r="D3739" s="56" t="s">
        <v>7566</v>
      </c>
      <c r="E3739" s="56" t="s">
        <v>25797</v>
      </c>
      <c r="F3739" s="56" t="s">
        <v>22</v>
      </c>
      <c r="G3739" s="56"/>
      <c r="H3739" s="56" t="s">
        <v>25798</v>
      </c>
      <c r="I3739" s="56" t="s">
        <v>25799</v>
      </c>
      <c r="J3739" s="56" t="s">
        <v>25794</v>
      </c>
      <c r="K3739" s="56" t="s">
        <v>7326</v>
      </c>
      <c r="L3739" s="90" t="str">
        <f t="shared" si="116"/>
        <v>NA</v>
      </c>
      <c r="M3739" s="90"/>
      <c r="O3739" s="91"/>
      <c r="P3739" s="56"/>
      <c r="Q3739" s="56"/>
      <c r="R3739" s="56"/>
      <c r="S3739" s="56"/>
      <c r="T3739" s="56" t="s">
        <v>20731</v>
      </c>
      <c r="U3739" s="56" t="s">
        <v>20732</v>
      </c>
      <c r="V3739" s="56" t="s">
        <v>20733</v>
      </c>
      <c r="W3739" s="56" t="s">
        <v>7566</v>
      </c>
      <c r="X3739" s="56" t="s">
        <v>20734</v>
      </c>
      <c r="Y3739" s="56"/>
      <c r="Z3739" s="56" t="s">
        <v>20735</v>
      </c>
      <c r="AA3739" s="56" t="s">
        <v>20736</v>
      </c>
      <c r="AB3739" s="56" t="s">
        <v>20731</v>
      </c>
      <c r="AC3739" s="56" t="s">
        <v>7326</v>
      </c>
      <c r="AD3739" s="90" t="str">
        <f t="shared" si="117"/>
        <v>NA</v>
      </c>
      <c r="AE3739" s="90"/>
      <c r="AF3739" s="90"/>
      <c r="AG3739" s="90"/>
    </row>
    <row r="3740" spans="1:33">
      <c r="A3740" s="56" t="s">
        <v>56390</v>
      </c>
      <c r="B3740" s="56" t="s">
        <v>25801</v>
      </c>
      <c r="C3740" s="56" t="s">
        <v>25733</v>
      </c>
      <c r="D3740" s="56" t="s">
        <v>7566</v>
      </c>
      <c r="E3740" s="56" t="s">
        <v>25802</v>
      </c>
      <c r="F3740" s="56" t="s">
        <v>22</v>
      </c>
      <c r="G3740" s="56"/>
      <c r="H3740" s="56" t="s">
        <v>25803</v>
      </c>
      <c r="I3740" s="56" t="s">
        <v>25804</v>
      </c>
      <c r="J3740" s="56" t="s">
        <v>25800</v>
      </c>
      <c r="K3740" s="56" t="s">
        <v>7326</v>
      </c>
      <c r="L3740" s="90" t="str">
        <f t="shared" si="116"/>
        <v>NA</v>
      </c>
      <c r="M3740" s="90"/>
      <c r="O3740" s="91"/>
      <c r="P3740" s="56"/>
      <c r="Q3740" s="56"/>
      <c r="R3740" s="56"/>
      <c r="S3740" s="56"/>
      <c r="T3740" s="56" t="s">
        <v>20737</v>
      </c>
      <c r="U3740" s="56" t="s">
        <v>20738</v>
      </c>
      <c r="V3740" s="56" t="s">
        <v>20739</v>
      </c>
      <c r="W3740" s="56" t="s">
        <v>7566</v>
      </c>
      <c r="X3740" s="56" t="s">
        <v>3052</v>
      </c>
      <c r="Y3740" s="56"/>
      <c r="Z3740" s="56" t="s">
        <v>20740</v>
      </c>
      <c r="AA3740" s="56" t="s">
        <v>20741</v>
      </c>
      <c r="AB3740" s="56" t="s">
        <v>20737</v>
      </c>
      <c r="AC3740" s="56" t="s">
        <v>7326</v>
      </c>
      <c r="AD3740" s="90" t="str">
        <f t="shared" si="117"/>
        <v>NA</v>
      </c>
      <c r="AE3740" s="90"/>
      <c r="AF3740" s="90"/>
      <c r="AG3740" s="90"/>
    </row>
    <row r="3741" spans="1:33">
      <c r="A3741" s="56" t="s">
        <v>25805</v>
      </c>
      <c r="B3741" s="56" t="s">
        <v>25806</v>
      </c>
      <c r="C3741" s="56" t="s">
        <v>25135</v>
      </c>
      <c r="D3741" s="56" t="s">
        <v>7566</v>
      </c>
      <c r="E3741" s="56" t="s">
        <v>25807</v>
      </c>
      <c r="F3741" s="56" t="s">
        <v>22</v>
      </c>
      <c r="G3741" s="56"/>
      <c r="H3741" s="56" t="s">
        <v>25808</v>
      </c>
      <c r="I3741" s="56" t="s">
        <v>25809</v>
      </c>
      <c r="J3741" s="56" t="s">
        <v>25810</v>
      </c>
      <c r="K3741" s="56" t="s">
        <v>7326</v>
      </c>
      <c r="L3741" s="90" t="str">
        <f t="shared" si="116"/>
        <v>NA</v>
      </c>
      <c r="M3741" s="90"/>
      <c r="O3741" s="91"/>
      <c r="P3741" s="56"/>
      <c r="Q3741" s="56"/>
      <c r="R3741" s="56"/>
      <c r="S3741" s="56"/>
      <c r="T3741" s="56" t="s">
        <v>20742</v>
      </c>
      <c r="U3741" s="56" t="s">
        <v>20743</v>
      </c>
      <c r="V3741" s="56" t="s">
        <v>20744</v>
      </c>
      <c r="W3741" s="56" t="s">
        <v>7566</v>
      </c>
      <c r="X3741" s="56" t="s">
        <v>3052</v>
      </c>
      <c r="Y3741" s="56"/>
      <c r="Z3741" s="56" t="s">
        <v>20745</v>
      </c>
      <c r="AA3741" s="56" t="s">
        <v>20741</v>
      </c>
      <c r="AB3741" s="56" t="s">
        <v>20746</v>
      </c>
      <c r="AC3741" s="56" t="s">
        <v>87</v>
      </c>
      <c r="AD3741" s="90" t="str">
        <f t="shared" si="117"/>
        <v>NA</v>
      </c>
      <c r="AE3741" s="90"/>
      <c r="AF3741" s="90"/>
      <c r="AG3741" s="90"/>
    </row>
    <row r="3742" spans="1:33">
      <c r="A3742" s="56" t="s">
        <v>25811</v>
      </c>
      <c r="B3742" s="56" t="s">
        <v>25812</v>
      </c>
      <c r="C3742" s="56" t="s">
        <v>25813</v>
      </c>
      <c r="D3742" s="56" t="s">
        <v>7566</v>
      </c>
      <c r="E3742" s="56" t="s">
        <v>25814</v>
      </c>
      <c r="F3742" s="56" t="s">
        <v>22</v>
      </c>
      <c r="G3742" s="56"/>
      <c r="H3742" s="56" t="s">
        <v>25815</v>
      </c>
      <c r="I3742" s="56" t="s">
        <v>25816</v>
      </c>
      <c r="J3742" s="56"/>
      <c r="K3742" s="56" t="s">
        <v>7326</v>
      </c>
      <c r="L3742" s="90" t="str">
        <f t="shared" si="116"/>
        <v>NA</v>
      </c>
      <c r="M3742" s="90"/>
      <c r="O3742" s="91"/>
      <c r="P3742" s="56"/>
      <c r="Q3742" s="56"/>
      <c r="R3742" s="56"/>
      <c r="S3742" s="56"/>
      <c r="T3742" s="56" t="s">
        <v>20747</v>
      </c>
      <c r="U3742" s="56" t="s">
        <v>20748</v>
      </c>
      <c r="V3742" s="56" t="s">
        <v>20749</v>
      </c>
      <c r="W3742" s="56" t="s">
        <v>7566</v>
      </c>
      <c r="X3742" s="56" t="s">
        <v>20750</v>
      </c>
      <c r="Y3742" s="56"/>
      <c r="Z3742" s="56" t="s">
        <v>20751</v>
      </c>
      <c r="AA3742" s="56" t="s">
        <v>20752</v>
      </c>
      <c r="AB3742" s="56" t="s">
        <v>20753</v>
      </c>
      <c r="AC3742" s="56" t="s">
        <v>7326</v>
      </c>
      <c r="AD3742" s="90" t="str">
        <f t="shared" si="117"/>
        <v>NA</v>
      </c>
      <c r="AE3742" s="90"/>
      <c r="AF3742" s="90"/>
      <c r="AG3742" s="90"/>
    </row>
    <row r="3743" spans="1:33">
      <c r="A3743" s="56" t="s">
        <v>56391</v>
      </c>
      <c r="B3743" s="56" t="s">
        <v>25818</v>
      </c>
      <c r="C3743" s="56" t="s">
        <v>25733</v>
      </c>
      <c r="D3743" s="56" t="s">
        <v>7566</v>
      </c>
      <c r="E3743" s="56" t="s">
        <v>9667</v>
      </c>
      <c r="F3743" s="56" t="s">
        <v>22</v>
      </c>
      <c r="G3743" s="56"/>
      <c r="H3743" s="56" t="s">
        <v>25819</v>
      </c>
      <c r="I3743" s="56" t="s">
        <v>25820</v>
      </c>
      <c r="J3743" s="56" t="s">
        <v>25817</v>
      </c>
      <c r="K3743" s="56" t="s">
        <v>7326</v>
      </c>
      <c r="L3743" s="90" t="str">
        <f t="shared" si="116"/>
        <v>NA</v>
      </c>
      <c r="M3743" s="90"/>
      <c r="O3743" s="91"/>
      <c r="P3743" s="56"/>
      <c r="Q3743" s="56"/>
      <c r="R3743" s="56"/>
      <c r="S3743" s="56"/>
      <c r="T3743" s="56" t="s">
        <v>20401</v>
      </c>
      <c r="U3743" s="56" t="s">
        <v>20754</v>
      </c>
      <c r="V3743" s="56" t="s">
        <v>20403</v>
      </c>
      <c r="W3743" s="56" t="s">
        <v>7566</v>
      </c>
      <c r="X3743" s="56" t="s">
        <v>20755</v>
      </c>
      <c r="Y3743" s="56"/>
      <c r="Z3743" s="56" t="s">
        <v>20756</v>
      </c>
      <c r="AA3743" s="56" t="s">
        <v>20757</v>
      </c>
      <c r="AB3743" s="56" t="s">
        <v>20758</v>
      </c>
      <c r="AC3743" s="56" t="s">
        <v>7326</v>
      </c>
      <c r="AD3743" s="90" t="str">
        <f t="shared" si="117"/>
        <v>NA</v>
      </c>
      <c r="AE3743" s="90"/>
      <c r="AF3743" s="90"/>
      <c r="AG3743" s="90"/>
    </row>
    <row r="3744" spans="1:33">
      <c r="A3744" s="56" t="s">
        <v>25821</v>
      </c>
      <c r="B3744" s="56" t="s">
        <v>25822</v>
      </c>
      <c r="C3744" s="56" t="s">
        <v>25823</v>
      </c>
      <c r="D3744" s="56" t="s">
        <v>7566</v>
      </c>
      <c r="E3744" s="56" t="s">
        <v>25824</v>
      </c>
      <c r="F3744" s="56" t="s">
        <v>22</v>
      </c>
      <c r="G3744" s="56"/>
      <c r="H3744" s="56" t="s">
        <v>25825</v>
      </c>
      <c r="I3744" s="56" t="s">
        <v>25826</v>
      </c>
      <c r="J3744" s="56"/>
      <c r="K3744" s="56" t="s">
        <v>7326</v>
      </c>
      <c r="L3744" s="90" t="str">
        <f t="shared" si="116"/>
        <v>NA</v>
      </c>
      <c r="M3744" s="90"/>
      <c r="O3744" s="91"/>
      <c r="P3744" s="56"/>
      <c r="Q3744" s="56"/>
      <c r="R3744" s="56"/>
      <c r="S3744" s="56"/>
      <c r="T3744" s="56" t="s">
        <v>20759</v>
      </c>
      <c r="U3744" s="56" t="s">
        <v>20760</v>
      </c>
      <c r="V3744" s="56" t="s">
        <v>20761</v>
      </c>
      <c r="W3744" s="56" t="s">
        <v>7566</v>
      </c>
      <c r="X3744" s="56" t="s">
        <v>20762</v>
      </c>
      <c r="Y3744" s="56"/>
      <c r="Z3744" s="56" t="s">
        <v>20763</v>
      </c>
      <c r="AA3744" s="56" t="s">
        <v>20764</v>
      </c>
      <c r="AB3744" s="56" t="s">
        <v>20765</v>
      </c>
      <c r="AC3744" s="56" t="s">
        <v>7326</v>
      </c>
      <c r="AD3744" s="90" t="str">
        <f t="shared" si="117"/>
        <v>NA</v>
      </c>
      <c r="AE3744" s="90"/>
      <c r="AF3744" s="90"/>
      <c r="AG3744" s="90"/>
    </row>
    <row r="3745" spans="1:33">
      <c r="A3745" s="56" t="s">
        <v>25827</v>
      </c>
      <c r="B3745" s="56" t="s">
        <v>25828</v>
      </c>
      <c r="C3745" s="56" t="s">
        <v>25829</v>
      </c>
      <c r="D3745" s="56" t="s">
        <v>7566</v>
      </c>
      <c r="E3745" s="56" t="s">
        <v>25830</v>
      </c>
      <c r="F3745" s="56" t="s">
        <v>22</v>
      </c>
      <c r="G3745" s="56"/>
      <c r="H3745" s="56" t="s">
        <v>25831</v>
      </c>
      <c r="I3745" s="56" t="s">
        <v>25832</v>
      </c>
      <c r="J3745" s="56" t="s">
        <v>25827</v>
      </c>
      <c r="K3745" s="56" t="s">
        <v>7326</v>
      </c>
      <c r="L3745" s="90" t="str">
        <f t="shared" si="116"/>
        <v>NA</v>
      </c>
      <c r="M3745" s="90"/>
      <c r="O3745" s="91"/>
      <c r="P3745" s="56"/>
      <c r="Q3745" s="56"/>
      <c r="R3745" s="56"/>
      <c r="S3745" s="56"/>
      <c r="T3745" s="56" t="s">
        <v>20766</v>
      </c>
      <c r="U3745" s="56" t="s">
        <v>20767</v>
      </c>
      <c r="V3745" s="56" t="s">
        <v>20768</v>
      </c>
      <c r="W3745" s="56" t="s">
        <v>7566</v>
      </c>
      <c r="X3745" s="56" t="s">
        <v>20769</v>
      </c>
      <c r="Y3745" s="56"/>
      <c r="Z3745" s="56" t="s">
        <v>20770</v>
      </c>
      <c r="AA3745" s="56" t="s">
        <v>20771</v>
      </c>
      <c r="AB3745" s="56" t="s">
        <v>20766</v>
      </c>
      <c r="AC3745" s="56" t="s">
        <v>7326</v>
      </c>
      <c r="AD3745" s="90" t="str">
        <f t="shared" si="117"/>
        <v>NA</v>
      </c>
      <c r="AE3745" s="90"/>
      <c r="AF3745" s="90"/>
      <c r="AG3745" s="90"/>
    </row>
    <row r="3746" spans="1:33">
      <c r="A3746" s="56" t="s">
        <v>25833</v>
      </c>
      <c r="B3746" s="56" t="s">
        <v>25834</v>
      </c>
      <c r="C3746" s="56" t="s">
        <v>25835</v>
      </c>
      <c r="D3746" s="56" t="s">
        <v>7566</v>
      </c>
      <c r="E3746" s="56" t="s">
        <v>25830</v>
      </c>
      <c r="F3746" s="56" t="s">
        <v>22</v>
      </c>
      <c r="G3746" s="56"/>
      <c r="H3746" s="56" t="s">
        <v>25836</v>
      </c>
      <c r="I3746" s="56" t="s">
        <v>25832</v>
      </c>
      <c r="J3746" s="56"/>
      <c r="K3746" s="56" t="s">
        <v>7326</v>
      </c>
      <c r="L3746" s="90" t="str">
        <f t="shared" si="116"/>
        <v>NA</v>
      </c>
      <c r="M3746" s="90"/>
      <c r="O3746" s="91"/>
      <c r="P3746" s="56"/>
      <c r="Q3746" s="56"/>
      <c r="R3746" s="56"/>
      <c r="S3746" s="56"/>
      <c r="T3746" s="56" t="s">
        <v>20772</v>
      </c>
      <c r="U3746" s="56" t="s">
        <v>20773</v>
      </c>
      <c r="V3746" s="56" t="s">
        <v>20774</v>
      </c>
      <c r="W3746" s="56" t="s">
        <v>7566</v>
      </c>
      <c r="X3746" s="56" t="s">
        <v>20775</v>
      </c>
      <c r="Y3746" s="56"/>
      <c r="Z3746" s="56" t="s">
        <v>20776</v>
      </c>
      <c r="AA3746" s="56" t="s">
        <v>20777</v>
      </c>
      <c r="AB3746" s="56"/>
      <c r="AC3746" s="56" t="s">
        <v>87</v>
      </c>
      <c r="AD3746" s="90" t="str">
        <f t="shared" si="117"/>
        <v>NA</v>
      </c>
      <c r="AE3746" s="90"/>
      <c r="AF3746" s="90"/>
      <c r="AG3746" s="90"/>
    </row>
    <row r="3747" spans="1:33">
      <c r="A3747" s="56" t="s">
        <v>25837</v>
      </c>
      <c r="B3747" s="56" t="s">
        <v>25838</v>
      </c>
      <c r="C3747" s="56" t="s">
        <v>25135</v>
      </c>
      <c r="D3747" s="56" t="s">
        <v>7566</v>
      </c>
      <c r="E3747" s="56" t="s">
        <v>4747</v>
      </c>
      <c r="F3747" s="56" t="s">
        <v>22</v>
      </c>
      <c r="G3747" s="56"/>
      <c r="H3747" s="56" t="s">
        <v>25839</v>
      </c>
      <c r="I3747" s="56" t="s">
        <v>25840</v>
      </c>
      <c r="J3747" s="56"/>
      <c r="K3747" s="56" t="s">
        <v>7326</v>
      </c>
      <c r="L3747" s="90" t="str">
        <f t="shared" si="116"/>
        <v>NA</v>
      </c>
      <c r="M3747" s="90"/>
      <c r="O3747" s="91"/>
      <c r="P3747" s="56"/>
      <c r="Q3747" s="56"/>
      <c r="R3747" s="56"/>
      <c r="S3747" s="56"/>
      <c r="T3747" s="56" t="s">
        <v>20778</v>
      </c>
      <c r="U3747" s="56" t="s">
        <v>20779</v>
      </c>
      <c r="V3747" s="56" t="s">
        <v>20780</v>
      </c>
      <c r="W3747" s="56" t="s">
        <v>7566</v>
      </c>
      <c r="X3747" s="56" t="s">
        <v>20781</v>
      </c>
      <c r="Y3747" s="56"/>
      <c r="Z3747" s="56" t="s">
        <v>20782</v>
      </c>
      <c r="AA3747" s="56" t="s">
        <v>20783</v>
      </c>
      <c r="AB3747" s="56" t="s">
        <v>20784</v>
      </c>
      <c r="AC3747" s="56" t="s">
        <v>7326</v>
      </c>
      <c r="AD3747" s="90" t="str">
        <f t="shared" si="117"/>
        <v>NA</v>
      </c>
      <c r="AE3747" s="90"/>
      <c r="AF3747" s="90"/>
      <c r="AG3747" s="90"/>
    </row>
    <row r="3748" spans="1:33">
      <c r="A3748" s="56" t="s">
        <v>25841</v>
      </c>
      <c r="B3748" s="56" t="s">
        <v>25842</v>
      </c>
      <c r="C3748" s="56" t="s">
        <v>25135</v>
      </c>
      <c r="D3748" s="56" t="s">
        <v>7566</v>
      </c>
      <c r="E3748" s="56" t="s">
        <v>4756</v>
      </c>
      <c r="F3748" s="56" t="s">
        <v>22</v>
      </c>
      <c r="G3748" s="56"/>
      <c r="H3748" s="56" t="s">
        <v>25843</v>
      </c>
      <c r="I3748" s="56" t="s">
        <v>25844</v>
      </c>
      <c r="J3748" s="56"/>
      <c r="K3748" s="56" t="s">
        <v>7326</v>
      </c>
      <c r="L3748" s="90" t="str">
        <f t="shared" si="116"/>
        <v>NA</v>
      </c>
      <c r="M3748" s="90"/>
      <c r="O3748" s="91"/>
      <c r="P3748" s="56"/>
      <c r="Q3748" s="56"/>
      <c r="R3748" s="56"/>
      <c r="S3748" s="56"/>
      <c r="T3748" s="56" t="s">
        <v>20785</v>
      </c>
      <c r="U3748" s="56" t="s">
        <v>20786</v>
      </c>
      <c r="V3748" s="56" t="s">
        <v>18022</v>
      </c>
      <c r="W3748" s="56" t="s">
        <v>7566</v>
      </c>
      <c r="X3748" s="56" t="s">
        <v>3074</v>
      </c>
      <c r="Y3748" s="56"/>
      <c r="Z3748" s="56" t="s">
        <v>20787</v>
      </c>
      <c r="AA3748" s="56" t="s">
        <v>20788</v>
      </c>
      <c r="AB3748" s="56" t="s">
        <v>20789</v>
      </c>
      <c r="AC3748" s="56" t="s">
        <v>7326</v>
      </c>
      <c r="AD3748" s="90" t="str">
        <f t="shared" si="117"/>
        <v>NA</v>
      </c>
      <c r="AE3748" s="90"/>
      <c r="AF3748" s="90"/>
      <c r="AG3748" s="90"/>
    </row>
    <row r="3749" spans="1:33">
      <c r="A3749" s="56" t="s">
        <v>25845</v>
      </c>
      <c r="B3749" s="56" t="s">
        <v>25846</v>
      </c>
      <c r="C3749" s="56" t="s">
        <v>25733</v>
      </c>
      <c r="D3749" s="56" t="s">
        <v>7566</v>
      </c>
      <c r="E3749" s="56" t="s">
        <v>25847</v>
      </c>
      <c r="F3749" s="56" t="s">
        <v>22</v>
      </c>
      <c r="G3749" s="56"/>
      <c r="H3749" s="56" t="s">
        <v>25848</v>
      </c>
      <c r="I3749" s="56" t="s">
        <v>25849</v>
      </c>
      <c r="J3749" s="56" t="s">
        <v>25845</v>
      </c>
      <c r="K3749" s="56" t="s">
        <v>7326</v>
      </c>
      <c r="L3749" s="90" t="str">
        <f t="shared" si="116"/>
        <v>NA</v>
      </c>
      <c r="M3749" s="90"/>
      <c r="O3749" s="91"/>
      <c r="P3749" s="56"/>
      <c r="Q3749" s="56"/>
      <c r="R3749" s="56"/>
      <c r="S3749" s="56"/>
      <c r="T3749" s="56" t="s">
        <v>20790</v>
      </c>
      <c r="U3749" s="56" t="s">
        <v>20791</v>
      </c>
      <c r="V3749" s="56" t="s">
        <v>20792</v>
      </c>
      <c r="W3749" s="56" t="s">
        <v>7566</v>
      </c>
      <c r="X3749" s="56" t="s">
        <v>20793</v>
      </c>
      <c r="Y3749" s="56"/>
      <c r="Z3749" s="56" t="s">
        <v>20794</v>
      </c>
      <c r="AA3749" s="56" t="s">
        <v>20795</v>
      </c>
      <c r="AB3749" s="56" t="s">
        <v>20790</v>
      </c>
      <c r="AC3749" s="56" t="s">
        <v>7326</v>
      </c>
      <c r="AD3749" s="90" t="str">
        <f t="shared" si="117"/>
        <v>NA</v>
      </c>
      <c r="AE3749" s="90"/>
      <c r="AF3749" s="90"/>
      <c r="AG3749" s="90"/>
    </row>
    <row r="3750" spans="1:33">
      <c r="A3750" s="56" t="s">
        <v>25850</v>
      </c>
      <c r="B3750" s="56" t="s">
        <v>25851</v>
      </c>
      <c r="C3750" s="56" t="s">
        <v>25135</v>
      </c>
      <c r="D3750" s="56" t="s">
        <v>7566</v>
      </c>
      <c r="E3750" s="56" t="s">
        <v>2243</v>
      </c>
      <c r="F3750" s="56" t="s">
        <v>22</v>
      </c>
      <c r="G3750" s="56"/>
      <c r="H3750" s="56" t="s">
        <v>25852</v>
      </c>
      <c r="I3750" s="56" t="s">
        <v>25853</v>
      </c>
      <c r="J3750" s="56"/>
      <c r="K3750" s="56" t="s">
        <v>7326</v>
      </c>
      <c r="L3750" s="90" t="str">
        <f t="shared" si="116"/>
        <v>NA</v>
      </c>
      <c r="M3750" s="90"/>
      <c r="O3750" s="91"/>
      <c r="P3750" s="56"/>
      <c r="Q3750" s="56"/>
      <c r="R3750" s="56"/>
      <c r="S3750" s="56"/>
      <c r="T3750" s="56" t="s">
        <v>20796</v>
      </c>
      <c r="U3750" s="56" t="s">
        <v>20797</v>
      </c>
      <c r="V3750" s="56" t="s">
        <v>20798</v>
      </c>
      <c r="W3750" s="56" t="s">
        <v>7566</v>
      </c>
      <c r="X3750" s="56" t="s">
        <v>20799</v>
      </c>
      <c r="Y3750" s="56"/>
      <c r="Z3750" s="56" t="s">
        <v>20800</v>
      </c>
      <c r="AA3750" s="56" t="s">
        <v>20801</v>
      </c>
      <c r="AB3750" s="56" t="s">
        <v>20802</v>
      </c>
      <c r="AC3750" s="56" t="s">
        <v>7326</v>
      </c>
      <c r="AD3750" s="90" t="str">
        <f t="shared" si="117"/>
        <v>NA</v>
      </c>
      <c r="AE3750" s="90"/>
      <c r="AF3750" s="90"/>
      <c r="AG3750" s="90"/>
    </row>
    <row r="3751" spans="1:33">
      <c r="A3751" s="56" t="s">
        <v>25854</v>
      </c>
      <c r="B3751" s="56" t="s">
        <v>25855</v>
      </c>
      <c r="C3751" s="56" t="s">
        <v>25856</v>
      </c>
      <c r="D3751" s="56" t="s">
        <v>7566</v>
      </c>
      <c r="E3751" s="56" t="s">
        <v>2243</v>
      </c>
      <c r="F3751" s="56" t="s">
        <v>22</v>
      </c>
      <c r="G3751" s="56"/>
      <c r="H3751" s="56" t="s">
        <v>25857</v>
      </c>
      <c r="I3751" s="56" t="s">
        <v>25853</v>
      </c>
      <c r="J3751" s="56" t="s">
        <v>25858</v>
      </c>
      <c r="K3751" s="56" t="s">
        <v>87</v>
      </c>
      <c r="L3751" s="90" t="str">
        <f t="shared" si="116"/>
        <v>NA</v>
      </c>
      <c r="M3751" s="90"/>
      <c r="O3751" s="91"/>
      <c r="P3751" s="56"/>
      <c r="Q3751" s="56"/>
      <c r="R3751" s="56"/>
      <c r="S3751" s="56"/>
      <c r="T3751" s="56" t="s">
        <v>20803</v>
      </c>
      <c r="U3751" s="56" t="s">
        <v>20804</v>
      </c>
      <c r="V3751" s="56" t="s">
        <v>20805</v>
      </c>
      <c r="W3751" s="56" t="s">
        <v>7566</v>
      </c>
      <c r="X3751" s="56" t="s">
        <v>9033</v>
      </c>
      <c r="Y3751" s="56"/>
      <c r="Z3751" s="56" t="s">
        <v>20806</v>
      </c>
      <c r="AA3751" s="56" t="s">
        <v>20807</v>
      </c>
      <c r="AB3751" s="56" t="s">
        <v>20808</v>
      </c>
      <c r="AC3751" s="56" t="s">
        <v>87</v>
      </c>
      <c r="AD3751" s="90" t="str">
        <f t="shared" si="117"/>
        <v>NA</v>
      </c>
      <c r="AE3751" s="90"/>
      <c r="AF3751" s="90"/>
      <c r="AG3751" s="90"/>
    </row>
    <row r="3752" spans="1:33">
      <c r="A3752" s="56" t="s">
        <v>25859</v>
      </c>
      <c r="B3752" s="56" t="s">
        <v>25860</v>
      </c>
      <c r="C3752" s="56" t="s">
        <v>25861</v>
      </c>
      <c r="D3752" s="56" t="s">
        <v>7566</v>
      </c>
      <c r="E3752" s="56" t="s">
        <v>25862</v>
      </c>
      <c r="F3752" s="56" t="s">
        <v>22</v>
      </c>
      <c r="G3752" s="56"/>
      <c r="H3752" s="56" t="s">
        <v>25863</v>
      </c>
      <c r="I3752" s="56" t="s">
        <v>25864</v>
      </c>
      <c r="J3752" s="56" t="s">
        <v>25859</v>
      </c>
      <c r="K3752" s="56" t="s">
        <v>7326</v>
      </c>
      <c r="L3752" s="90" t="str">
        <f t="shared" si="116"/>
        <v>NA</v>
      </c>
      <c r="M3752" s="90"/>
      <c r="O3752" s="91"/>
      <c r="P3752" s="56"/>
      <c r="Q3752" s="56"/>
      <c r="R3752" s="56"/>
      <c r="S3752" s="56"/>
      <c r="T3752" s="56" t="s">
        <v>20809</v>
      </c>
      <c r="U3752" s="56" t="s">
        <v>20810</v>
      </c>
      <c r="V3752" s="56" t="s">
        <v>20811</v>
      </c>
      <c r="W3752" s="56" t="s">
        <v>7566</v>
      </c>
      <c r="X3752" s="56" t="s">
        <v>7685</v>
      </c>
      <c r="Y3752" s="56"/>
      <c r="Z3752" s="56" t="s">
        <v>20812</v>
      </c>
      <c r="AA3752" s="56" t="s">
        <v>20813</v>
      </c>
      <c r="AB3752" s="56" t="s">
        <v>20809</v>
      </c>
      <c r="AC3752" s="56" t="s">
        <v>7326</v>
      </c>
      <c r="AD3752" s="90" t="str">
        <f t="shared" si="117"/>
        <v>NA</v>
      </c>
      <c r="AE3752" s="90"/>
      <c r="AF3752" s="90"/>
      <c r="AG3752" s="90"/>
    </row>
    <row r="3753" spans="1:33">
      <c r="A3753" s="56" t="s">
        <v>25865</v>
      </c>
      <c r="B3753" s="56" t="s">
        <v>25866</v>
      </c>
      <c r="C3753" s="56" t="s">
        <v>25867</v>
      </c>
      <c r="D3753" s="56" t="s">
        <v>7566</v>
      </c>
      <c r="E3753" s="56" t="s">
        <v>25868</v>
      </c>
      <c r="F3753" s="56" t="s">
        <v>22</v>
      </c>
      <c r="G3753" s="56"/>
      <c r="H3753" s="56" t="s">
        <v>25869</v>
      </c>
      <c r="I3753" s="56" t="s">
        <v>25870</v>
      </c>
      <c r="J3753" s="56" t="s">
        <v>25871</v>
      </c>
      <c r="K3753" s="56" t="s">
        <v>87</v>
      </c>
      <c r="L3753" s="90" t="str">
        <f t="shared" si="116"/>
        <v>NA</v>
      </c>
      <c r="M3753" s="90"/>
      <c r="O3753" s="91"/>
      <c r="P3753" s="56"/>
      <c r="Q3753" s="56"/>
      <c r="R3753" s="56"/>
      <c r="S3753" s="56"/>
      <c r="T3753" s="56" t="s">
        <v>20814</v>
      </c>
      <c r="U3753" s="56" t="s">
        <v>20815</v>
      </c>
      <c r="V3753" s="56" t="s">
        <v>20816</v>
      </c>
      <c r="W3753" s="56" t="s">
        <v>7566</v>
      </c>
      <c r="X3753" s="56" t="s">
        <v>20817</v>
      </c>
      <c r="Y3753" s="56"/>
      <c r="Z3753" s="56" t="s">
        <v>20818</v>
      </c>
      <c r="AA3753" s="56" t="s">
        <v>20819</v>
      </c>
      <c r="AB3753" s="56" t="s">
        <v>20814</v>
      </c>
      <c r="AC3753" s="56" t="s">
        <v>7326</v>
      </c>
      <c r="AD3753" s="90" t="str">
        <f t="shared" si="117"/>
        <v>NA</v>
      </c>
      <c r="AE3753" s="90"/>
      <c r="AF3753" s="90"/>
      <c r="AG3753" s="90"/>
    </row>
    <row r="3754" spans="1:33">
      <c r="A3754" s="56" t="s">
        <v>25872</v>
      </c>
      <c r="B3754" s="56" t="s">
        <v>25873</v>
      </c>
      <c r="C3754" s="56" t="s">
        <v>25874</v>
      </c>
      <c r="D3754" s="56" t="s">
        <v>7566</v>
      </c>
      <c r="E3754" s="56" t="s">
        <v>2256</v>
      </c>
      <c r="F3754" s="56" t="s">
        <v>22</v>
      </c>
      <c r="G3754" s="56"/>
      <c r="H3754" s="56" t="s">
        <v>25875</v>
      </c>
      <c r="I3754" s="56" t="s">
        <v>25876</v>
      </c>
      <c r="J3754" s="56"/>
      <c r="K3754" s="56" t="s">
        <v>87</v>
      </c>
      <c r="L3754" s="90" t="str">
        <f t="shared" si="116"/>
        <v>NA</v>
      </c>
      <c r="M3754" s="90"/>
      <c r="O3754" s="91"/>
      <c r="P3754" s="56"/>
      <c r="Q3754" s="56"/>
      <c r="R3754" s="56"/>
      <c r="S3754" s="56"/>
      <c r="T3754" s="56" t="s">
        <v>20820</v>
      </c>
      <c r="U3754" s="56" t="s">
        <v>20821</v>
      </c>
      <c r="V3754" s="56" t="s">
        <v>20822</v>
      </c>
      <c r="W3754" s="56" t="s">
        <v>7566</v>
      </c>
      <c r="X3754" s="56" t="s">
        <v>20823</v>
      </c>
      <c r="Y3754" s="56"/>
      <c r="Z3754" s="56" t="s">
        <v>20824</v>
      </c>
      <c r="AA3754" s="56" t="s">
        <v>20825</v>
      </c>
      <c r="AB3754" s="56"/>
      <c r="AC3754" s="56" t="s">
        <v>7326</v>
      </c>
      <c r="AD3754" s="90" t="str">
        <f t="shared" si="117"/>
        <v>NA</v>
      </c>
      <c r="AE3754" s="90"/>
      <c r="AF3754" s="90"/>
      <c r="AG3754" s="90"/>
    </row>
    <row r="3755" spans="1:33">
      <c r="A3755" s="56" t="s">
        <v>25877</v>
      </c>
      <c r="B3755" s="56" t="s">
        <v>25878</v>
      </c>
      <c r="C3755" s="56" t="s">
        <v>25879</v>
      </c>
      <c r="D3755" s="56" t="s">
        <v>7566</v>
      </c>
      <c r="E3755" s="56" t="s">
        <v>4764</v>
      </c>
      <c r="F3755" s="56" t="s">
        <v>22</v>
      </c>
      <c r="G3755" s="56"/>
      <c r="H3755" s="56" t="s">
        <v>25880</v>
      </c>
      <c r="I3755" s="56" t="s">
        <v>25881</v>
      </c>
      <c r="J3755" s="56" t="s">
        <v>25877</v>
      </c>
      <c r="K3755" s="56" t="s">
        <v>7326</v>
      </c>
      <c r="L3755" s="90" t="str">
        <f t="shared" si="116"/>
        <v>NA</v>
      </c>
      <c r="M3755" s="90"/>
      <c r="O3755" s="91"/>
      <c r="P3755" s="56"/>
      <c r="Q3755" s="56"/>
      <c r="R3755" s="56"/>
      <c r="S3755" s="56"/>
      <c r="T3755" s="56" t="s">
        <v>20826</v>
      </c>
      <c r="U3755" s="56" t="s">
        <v>20827</v>
      </c>
      <c r="V3755" s="56" t="s">
        <v>15303</v>
      </c>
      <c r="W3755" s="56" t="s">
        <v>7566</v>
      </c>
      <c r="X3755" s="56" t="s">
        <v>3084</v>
      </c>
      <c r="Y3755" s="56"/>
      <c r="Z3755" s="56" t="s">
        <v>20828</v>
      </c>
      <c r="AA3755" s="56" t="s">
        <v>20829</v>
      </c>
      <c r="AB3755" s="56" t="s">
        <v>20826</v>
      </c>
      <c r="AC3755" s="56" t="s">
        <v>7326</v>
      </c>
      <c r="AD3755" s="90" t="str">
        <f t="shared" si="117"/>
        <v>NA</v>
      </c>
      <c r="AE3755" s="90"/>
      <c r="AF3755" s="90"/>
      <c r="AG3755" s="90"/>
    </row>
    <row r="3756" spans="1:33">
      <c r="A3756" s="56" t="s">
        <v>25882</v>
      </c>
      <c r="B3756" s="56" t="s">
        <v>25883</v>
      </c>
      <c r="C3756" s="56" t="s">
        <v>25884</v>
      </c>
      <c r="D3756" s="56" t="s">
        <v>7566</v>
      </c>
      <c r="E3756" s="56" t="s">
        <v>4764</v>
      </c>
      <c r="F3756" s="56" t="s">
        <v>22</v>
      </c>
      <c r="G3756" s="56"/>
      <c r="H3756" s="56" t="s">
        <v>25885</v>
      </c>
      <c r="I3756" s="56" t="s">
        <v>25881</v>
      </c>
      <c r="J3756" s="56" t="s">
        <v>25882</v>
      </c>
      <c r="K3756" s="56" t="s">
        <v>87</v>
      </c>
      <c r="L3756" s="90" t="str">
        <f t="shared" si="116"/>
        <v>NA</v>
      </c>
      <c r="M3756" s="90"/>
      <c r="O3756" s="91"/>
      <c r="P3756" s="56"/>
      <c r="Q3756" s="56"/>
      <c r="R3756" s="56"/>
      <c r="S3756" s="56"/>
      <c r="T3756" s="56" t="s">
        <v>20830</v>
      </c>
      <c r="U3756" s="56" t="s">
        <v>20831</v>
      </c>
      <c r="V3756" s="56" t="s">
        <v>20832</v>
      </c>
      <c r="W3756" s="56" t="s">
        <v>7566</v>
      </c>
      <c r="X3756" s="56" t="s">
        <v>3084</v>
      </c>
      <c r="Y3756" s="56"/>
      <c r="Z3756" s="56" t="s">
        <v>20833</v>
      </c>
      <c r="AA3756" s="56" t="s">
        <v>20829</v>
      </c>
      <c r="AB3756" s="56" t="s">
        <v>20830</v>
      </c>
      <c r="AC3756" s="56" t="s">
        <v>87</v>
      </c>
      <c r="AD3756" s="90" t="str">
        <f t="shared" si="117"/>
        <v>NA</v>
      </c>
      <c r="AE3756" s="90"/>
      <c r="AF3756" s="90"/>
      <c r="AG3756" s="90"/>
    </row>
    <row r="3757" spans="1:33">
      <c r="A3757" s="56" t="s">
        <v>25886</v>
      </c>
      <c r="B3757" s="56" t="s">
        <v>25887</v>
      </c>
      <c r="C3757" s="56" t="s">
        <v>25888</v>
      </c>
      <c r="D3757" s="56" t="s">
        <v>7566</v>
      </c>
      <c r="E3757" s="56" t="s">
        <v>4772</v>
      </c>
      <c r="F3757" s="56" t="s">
        <v>22</v>
      </c>
      <c r="G3757" s="56"/>
      <c r="H3757" s="56" t="s">
        <v>25889</v>
      </c>
      <c r="I3757" s="56" t="s">
        <v>25890</v>
      </c>
      <c r="J3757" s="56" t="s">
        <v>25886</v>
      </c>
      <c r="K3757" s="56" t="s">
        <v>7326</v>
      </c>
      <c r="L3757" s="90" t="str">
        <f t="shared" si="116"/>
        <v>NA</v>
      </c>
      <c r="M3757" s="90"/>
      <c r="O3757" s="91"/>
      <c r="P3757" s="56"/>
      <c r="Q3757" s="56"/>
      <c r="R3757" s="56"/>
      <c r="S3757" s="56"/>
      <c r="T3757" s="56" t="s">
        <v>20834</v>
      </c>
      <c r="U3757" s="56" t="s">
        <v>20835</v>
      </c>
      <c r="V3757" s="56" t="s">
        <v>20836</v>
      </c>
      <c r="W3757" s="56" t="s">
        <v>7566</v>
      </c>
      <c r="X3757" s="56" t="s">
        <v>20837</v>
      </c>
      <c r="Y3757" s="56"/>
      <c r="Z3757" s="56" t="s">
        <v>20838</v>
      </c>
      <c r="AA3757" s="56" t="s">
        <v>20839</v>
      </c>
      <c r="AB3757" s="56" t="s">
        <v>20840</v>
      </c>
      <c r="AC3757" s="56" t="s">
        <v>87</v>
      </c>
      <c r="AD3757" s="90" t="str">
        <f t="shared" si="117"/>
        <v>NA</v>
      </c>
      <c r="AE3757" s="90"/>
      <c r="AF3757" s="90"/>
      <c r="AG3757" s="90"/>
    </row>
    <row r="3758" spans="1:33">
      <c r="A3758" s="56" t="s">
        <v>25891</v>
      </c>
      <c r="B3758" s="56" t="s">
        <v>25892</v>
      </c>
      <c r="C3758" s="56" t="s">
        <v>25893</v>
      </c>
      <c r="D3758" s="56" t="s">
        <v>7566</v>
      </c>
      <c r="E3758" s="56" t="s">
        <v>4772</v>
      </c>
      <c r="F3758" s="56" t="s">
        <v>22</v>
      </c>
      <c r="G3758" s="56"/>
      <c r="H3758" s="56" t="s">
        <v>25889</v>
      </c>
      <c r="I3758" s="56" t="s">
        <v>25890</v>
      </c>
      <c r="J3758" s="56" t="s">
        <v>25891</v>
      </c>
      <c r="K3758" s="56" t="s">
        <v>87</v>
      </c>
      <c r="L3758" s="90" t="str">
        <f t="shared" si="116"/>
        <v>NA</v>
      </c>
      <c r="M3758" s="90"/>
      <c r="O3758" s="91"/>
      <c r="P3758" s="56"/>
      <c r="Q3758" s="56"/>
      <c r="R3758" s="56"/>
      <c r="S3758" s="56"/>
      <c r="T3758" s="56" t="s">
        <v>20841</v>
      </c>
      <c r="U3758" s="56" t="s">
        <v>20842</v>
      </c>
      <c r="V3758" s="56" t="s">
        <v>20843</v>
      </c>
      <c r="W3758" s="56" t="s">
        <v>7566</v>
      </c>
      <c r="X3758" s="56" t="s">
        <v>3095</v>
      </c>
      <c r="Y3758" s="56"/>
      <c r="Z3758" s="56" t="s">
        <v>20844</v>
      </c>
      <c r="AA3758" s="56" t="s">
        <v>20845</v>
      </c>
      <c r="AB3758" s="56" t="s">
        <v>20841</v>
      </c>
      <c r="AC3758" s="56" t="s">
        <v>7326</v>
      </c>
      <c r="AD3758" s="90" t="str">
        <f t="shared" si="117"/>
        <v>NA</v>
      </c>
      <c r="AE3758" s="90"/>
      <c r="AF3758" s="90"/>
      <c r="AG3758" s="90"/>
    </row>
    <row r="3759" spans="1:33">
      <c r="A3759" s="56" t="s">
        <v>25894</v>
      </c>
      <c r="B3759" s="56" t="s">
        <v>25895</v>
      </c>
      <c r="C3759" s="56" t="s">
        <v>25896</v>
      </c>
      <c r="D3759" s="56" t="s">
        <v>7566</v>
      </c>
      <c r="E3759" s="56" t="s">
        <v>4780</v>
      </c>
      <c r="F3759" s="56" t="s">
        <v>22</v>
      </c>
      <c r="G3759" s="56"/>
      <c r="H3759" s="56" t="s">
        <v>25897</v>
      </c>
      <c r="I3759" s="56" t="s">
        <v>25898</v>
      </c>
      <c r="J3759" s="56" t="s">
        <v>25894</v>
      </c>
      <c r="K3759" s="56" t="s">
        <v>7326</v>
      </c>
      <c r="L3759" s="90" t="str">
        <f t="shared" si="116"/>
        <v>NA</v>
      </c>
      <c r="M3759" s="90"/>
      <c r="O3759" s="91"/>
      <c r="P3759" s="56"/>
      <c r="Q3759" s="56"/>
      <c r="R3759" s="56"/>
      <c r="S3759" s="56"/>
      <c r="T3759" s="56" t="s">
        <v>20846</v>
      </c>
      <c r="U3759" s="56" t="s">
        <v>20847</v>
      </c>
      <c r="V3759" s="56" t="s">
        <v>20848</v>
      </c>
      <c r="W3759" s="56" t="s">
        <v>7566</v>
      </c>
      <c r="X3759" s="56" t="s">
        <v>3095</v>
      </c>
      <c r="Y3759" s="56"/>
      <c r="Z3759" s="56" t="s">
        <v>20849</v>
      </c>
      <c r="AA3759" s="56" t="s">
        <v>20845</v>
      </c>
      <c r="AB3759" s="56" t="s">
        <v>20850</v>
      </c>
      <c r="AC3759" s="56" t="s">
        <v>87</v>
      </c>
      <c r="AD3759" s="90" t="str">
        <f t="shared" si="117"/>
        <v>NA</v>
      </c>
      <c r="AE3759" s="90"/>
      <c r="AF3759" s="90"/>
      <c r="AG3759" s="90"/>
    </row>
    <row r="3760" spans="1:33">
      <c r="A3760" s="56" t="s">
        <v>25899</v>
      </c>
      <c r="B3760" s="56" t="s">
        <v>25900</v>
      </c>
      <c r="C3760" s="56" t="s">
        <v>25901</v>
      </c>
      <c r="D3760" s="56" t="s">
        <v>7566</v>
      </c>
      <c r="E3760" s="56" t="s">
        <v>25902</v>
      </c>
      <c r="F3760" s="56" t="s">
        <v>22</v>
      </c>
      <c r="G3760" s="56"/>
      <c r="H3760" s="56" t="s">
        <v>25903</v>
      </c>
      <c r="I3760" s="56" t="s">
        <v>25904</v>
      </c>
      <c r="J3760" s="56" t="s">
        <v>25899</v>
      </c>
      <c r="K3760" s="56" t="s">
        <v>7326</v>
      </c>
      <c r="L3760" s="90" t="str">
        <f t="shared" si="116"/>
        <v>NA</v>
      </c>
      <c r="M3760" s="90"/>
      <c r="O3760" s="91"/>
      <c r="P3760" s="56"/>
      <c r="Q3760" s="56"/>
      <c r="R3760" s="56"/>
      <c r="S3760" s="56"/>
      <c r="T3760" s="56" t="s">
        <v>20851</v>
      </c>
      <c r="U3760" s="56" t="s">
        <v>20852</v>
      </c>
      <c r="V3760" s="56" t="s">
        <v>20853</v>
      </c>
      <c r="W3760" s="56" t="s">
        <v>7566</v>
      </c>
      <c r="X3760" s="56" t="s">
        <v>20854</v>
      </c>
      <c r="Y3760" s="56"/>
      <c r="Z3760" s="56" t="s">
        <v>20855</v>
      </c>
      <c r="AA3760" s="56" t="s">
        <v>20856</v>
      </c>
      <c r="AB3760" s="56" t="s">
        <v>20857</v>
      </c>
      <c r="AC3760" s="56" t="s">
        <v>7326</v>
      </c>
      <c r="AD3760" s="90" t="str">
        <f t="shared" si="117"/>
        <v>NA</v>
      </c>
      <c r="AE3760" s="90"/>
      <c r="AF3760" s="90"/>
      <c r="AG3760" s="90"/>
    </row>
    <row r="3761" spans="1:33">
      <c r="A3761" s="56" t="s">
        <v>25905</v>
      </c>
      <c r="B3761" s="56" t="s">
        <v>25906</v>
      </c>
      <c r="C3761" s="56" t="s">
        <v>25907</v>
      </c>
      <c r="D3761" s="56" t="s">
        <v>7566</v>
      </c>
      <c r="E3761" s="56" t="s">
        <v>25902</v>
      </c>
      <c r="F3761" s="56" t="s">
        <v>22</v>
      </c>
      <c r="G3761" s="56"/>
      <c r="H3761" s="56" t="s">
        <v>25908</v>
      </c>
      <c r="I3761" s="56" t="s">
        <v>25904</v>
      </c>
      <c r="J3761" s="56" t="s">
        <v>25909</v>
      </c>
      <c r="K3761" s="56" t="s">
        <v>87</v>
      </c>
      <c r="L3761" s="90" t="str">
        <f t="shared" si="116"/>
        <v>NA</v>
      </c>
      <c r="M3761" s="90"/>
      <c r="O3761" s="91"/>
      <c r="P3761" s="56"/>
      <c r="Q3761" s="56"/>
      <c r="R3761" s="56"/>
      <c r="S3761" s="56"/>
      <c r="T3761" s="56" t="s">
        <v>20858</v>
      </c>
      <c r="U3761" s="56" t="s">
        <v>20859</v>
      </c>
      <c r="V3761" s="56" t="s">
        <v>15303</v>
      </c>
      <c r="W3761" s="56" t="s">
        <v>7566</v>
      </c>
      <c r="X3761" s="56" t="s">
        <v>20860</v>
      </c>
      <c r="Y3761" s="56"/>
      <c r="Z3761" s="56" t="s">
        <v>20861</v>
      </c>
      <c r="AA3761" s="56" t="s">
        <v>20862</v>
      </c>
      <c r="AB3761" s="56" t="s">
        <v>20863</v>
      </c>
      <c r="AC3761" s="56" t="s">
        <v>7326</v>
      </c>
      <c r="AD3761" s="90" t="str">
        <f t="shared" si="117"/>
        <v>NA</v>
      </c>
      <c r="AE3761" s="90"/>
      <c r="AF3761" s="90"/>
      <c r="AG3761" s="90"/>
    </row>
    <row r="3762" spans="1:33">
      <c r="A3762" s="56" t="s">
        <v>25910</v>
      </c>
      <c r="B3762" s="56" t="s">
        <v>25911</v>
      </c>
      <c r="C3762" s="56" t="s">
        <v>25912</v>
      </c>
      <c r="D3762" s="56" t="s">
        <v>7566</v>
      </c>
      <c r="E3762" s="56" t="s">
        <v>4788</v>
      </c>
      <c r="F3762" s="56" t="s">
        <v>22</v>
      </c>
      <c r="G3762" s="56"/>
      <c r="H3762" s="56" t="s">
        <v>25913</v>
      </c>
      <c r="I3762" s="56" t="s">
        <v>25914</v>
      </c>
      <c r="J3762" s="56" t="s">
        <v>25915</v>
      </c>
      <c r="K3762" s="56" t="s">
        <v>7326</v>
      </c>
      <c r="L3762" s="90" t="str">
        <f t="shared" si="116"/>
        <v>NA</v>
      </c>
      <c r="M3762" s="90"/>
      <c r="O3762" s="91"/>
      <c r="P3762" s="56"/>
      <c r="Q3762" s="56"/>
      <c r="R3762" s="56"/>
      <c r="S3762" s="56"/>
      <c r="T3762" s="56" t="s">
        <v>20864</v>
      </c>
      <c r="U3762" s="56" t="s">
        <v>20865</v>
      </c>
      <c r="V3762" s="56" t="s">
        <v>20866</v>
      </c>
      <c r="W3762" s="56" t="s">
        <v>7566</v>
      </c>
      <c r="X3762" s="56" t="s">
        <v>20867</v>
      </c>
      <c r="Y3762" s="56"/>
      <c r="Z3762" s="56" t="s">
        <v>20868</v>
      </c>
      <c r="AA3762" s="56" t="s">
        <v>20869</v>
      </c>
      <c r="AB3762" s="56" t="s">
        <v>20870</v>
      </c>
      <c r="AC3762" s="56" t="s">
        <v>7326</v>
      </c>
      <c r="AD3762" s="90" t="str">
        <f t="shared" si="117"/>
        <v>NA</v>
      </c>
      <c r="AE3762" s="90"/>
      <c r="AF3762" s="90"/>
      <c r="AG3762" s="90"/>
    </row>
    <row r="3763" spans="1:33">
      <c r="A3763" s="56" t="s">
        <v>25916</v>
      </c>
      <c r="B3763" s="56" t="s">
        <v>25917</v>
      </c>
      <c r="C3763" s="56" t="s">
        <v>25918</v>
      </c>
      <c r="D3763" s="56" t="s">
        <v>7566</v>
      </c>
      <c r="E3763" s="56" t="s">
        <v>4788</v>
      </c>
      <c r="F3763" s="56" t="s">
        <v>22</v>
      </c>
      <c r="G3763" s="56"/>
      <c r="H3763" s="56" t="s">
        <v>25919</v>
      </c>
      <c r="I3763" s="56" t="s">
        <v>25914</v>
      </c>
      <c r="J3763" s="56" t="s">
        <v>25920</v>
      </c>
      <c r="K3763" s="56" t="s">
        <v>87</v>
      </c>
      <c r="L3763" s="90" t="str">
        <f t="shared" si="116"/>
        <v>NA</v>
      </c>
      <c r="M3763" s="90"/>
      <c r="O3763" s="91"/>
      <c r="P3763" s="56"/>
      <c r="Q3763" s="56"/>
      <c r="R3763" s="56"/>
      <c r="S3763" s="56"/>
      <c r="T3763" s="56" t="s">
        <v>20871</v>
      </c>
      <c r="U3763" s="56" t="s">
        <v>20872</v>
      </c>
      <c r="V3763" s="56" t="s">
        <v>20873</v>
      </c>
      <c r="W3763" s="56" t="s">
        <v>7566</v>
      </c>
      <c r="X3763" s="56" t="s">
        <v>9069</v>
      </c>
      <c r="Y3763" s="56"/>
      <c r="Z3763" s="56" t="s">
        <v>20874</v>
      </c>
      <c r="AA3763" s="56" t="s">
        <v>20875</v>
      </c>
      <c r="AB3763" s="56" t="s">
        <v>20876</v>
      </c>
      <c r="AC3763" s="56" t="s">
        <v>7326</v>
      </c>
      <c r="AD3763" s="90" t="str">
        <f t="shared" si="117"/>
        <v>NA</v>
      </c>
      <c r="AE3763" s="90"/>
      <c r="AF3763" s="90"/>
      <c r="AG3763" s="90"/>
    </row>
    <row r="3764" spans="1:33">
      <c r="A3764" s="56" t="s">
        <v>25921</v>
      </c>
      <c r="B3764" s="56" t="s">
        <v>25922</v>
      </c>
      <c r="C3764" s="56" t="s">
        <v>25923</v>
      </c>
      <c r="D3764" s="56" t="s">
        <v>7566</v>
      </c>
      <c r="E3764" s="56" t="s">
        <v>25924</v>
      </c>
      <c r="F3764" s="56" t="s">
        <v>22</v>
      </c>
      <c r="G3764" s="56"/>
      <c r="H3764" s="56" t="s">
        <v>25925</v>
      </c>
      <c r="I3764" s="56" t="s">
        <v>25926</v>
      </c>
      <c r="J3764" s="56" t="s">
        <v>25921</v>
      </c>
      <c r="K3764" s="56" t="s">
        <v>7326</v>
      </c>
      <c r="L3764" s="90" t="str">
        <f t="shared" si="116"/>
        <v>NA</v>
      </c>
      <c r="M3764" s="90"/>
      <c r="O3764" s="91"/>
      <c r="P3764" s="56"/>
      <c r="Q3764" s="56"/>
      <c r="R3764" s="56"/>
      <c r="S3764" s="56"/>
      <c r="T3764" s="56" t="s">
        <v>20877</v>
      </c>
      <c r="U3764" s="56" t="s">
        <v>20878</v>
      </c>
      <c r="V3764" s="56" t="s">
        <v>20879</v>
      </c>
      <c r="W3764" s="56" t="s">
        <v>7566</v>
      </c>
      <c r="X3764" s="56" t="s">
        <v>9069</v>
      </c>
      <c r="Y3764" s="56"/>
      <c r="Z3764" s="56" t="s">
        <v>20880</v>
      </c>
      <c r="AA3764" s="56" t="s">
        <v>20875</v>
      </c>
      <c r="AB3764" s="56" t="s">
        <v>20881</v>
      </c>
      <c r="AC3764" s="56" t="s">
        <v>87</v>
      </c>
      <c r="AD3764" s="90" t="str">
        <f t="shared" si="117"/>
        <v>NA</v>
      </c>
      <c r="AE3764" s="90"/>
      <c r="AF3764" s="90"/>
      <c r="AG3764" s="90"/>
    </row>
    <row r="3765" spans="1:33">
      <c r="A3765" s="56" t="s">
        <v>25927</v>
      </c>
      <c r="B3765" s="56" t="s">
        <v>25928</v>
      </c>
      <c r="C3765" s="56" t="s">
        <v>25929</v>
      </c>
      <c r="D3765" s="56" t="s">
        <v>7566</v>
      </c>
      <c r="E3765" s="56" t="s">
        <v>25930</v>
      </c>
      <c r="F3765" s="56" t="s">
        <v>22</v>
      </c>
      <c r="G3765" s="56"/>
      <c r="H3765" s="56" t="s">
        <v>25931</v>
      </c>
      <c r="I3765" s="56" t="s">
        <v>25932</v>
      </c>
      <c r="J3765" s="56" t="s">
        <v>25933</v>
      </c>
      <c r="K3765" s="56" t="s">
        <v>7326</v>
      </c>
      <c r="L3765" s="90" t="str">
        <f t="shared" si="116"/>
        <v>NA</v>
      </c>
      <c r="M3765" s="90"/>
      <c r="O3765" s="91"/>
      <c r="P3765" s="56"/>
      <c r="Q3765" s="56"/>
      <c r="R3765" s="56"/>
      <c r="S3765" s="56"/>
      <c r="T3765" s="56" t="s">
        <v>20882</v>
      </c>
      <c r="U3765" s="56" t="s">
        <v>20883</v>
      </c>
      <c r="V3765" s="56" t="s">
        <v>20884</v>
      </c>
      <c r="W3765" s="56" t="s">
        <v>7566</v>
      </c>
      <c r="X3765" s="56" t="s">
        <v>9069</v>
      </c>
      <c r="Y3765" s="56"/>
      <c r="Z3765" s="56" t="s">
        <v>20880</v>
      </c>
      <c r="AA3765" s="56" t="s">
        <v>20875</v>
      </c>
      <c r="AB3765" s="56" t="s">
        <v>20885</v>
      </c>
      <c r="AC3765" s="56" t="s">
        <v>87</v>
      </c>
      <c r="AD3765" s="90" t="str">
        <f t="shared" si="117"/>
        <v>NA</v>
      </c>
      <c r="AE3765" s="90"/>
      <c r="AF3765" s="90"/>
      <c r="AG3765" s="90"/>
    </row>
    <row r="3766" spans="1:33">
      <c r="A3766" s="56" t="s">
        <v>25934</v>
      </c>
      <c r="B3766" s="56" t="s">
        <v>25935</v>
      </c>
      <c r="C3766" s="56" t="s">
        <v>25936</v>
      </c>
      <c r="D3766" s="56" t="s">
        <v>7566</v>
      </c>
      <c r="E3766" s="56" t="s">
        <v>25937</v>
      </c>
      <c r="F3766" s="56" t="s">
        <v>22</v>
      </c>
      <c r="G3766" s="56"/>
      <c r="H3766" s="56" t="s">
        <v>25938</v>
      </c>
      <c r="I3766" s="56" t="s">
        <v>25939</v>
      </c>
      <c r="J3766" s="56" t="s">
        <v>25940</v>
      </c>
      <c r="K3766" s="56" t="s">
        <v>7326</v>
      </c>
      <c r="L3766" s="90" t="str">
        <f t="shared" si="116"/>
        <v>NA</v>
      </c>
      <c r="M3766" s="90"/>
      <c r="O3766" s="91"/>
      <c r="P3766" s="56"/>
      <c r="Q3766" s="56"/>
      <c r="R3766" s="56"/>
      <c r="S3766" s="56"/>
      <c r="T3766" s="56" t="s">
        <v>20886</v>
      </c>
      <c r="U3766" s="56" t="s">
        <v>20887</v>
      </c>
      <c r="V3766" s="56" t="s">
        <v>20888</v>
      </c>
      <c r="W3766" s="56" t="s">
        <v>7566</v>
      </c>
      <c r="X3766" s="56" t="s">
        <v>20889</v>
      </c>
      <c r="Y3766" s="56"/>
      <c r="Z3766" s="56" t="s">
        <v>20890</v>
      </c>
      <c r="AA3766" s="56" t="s">
        <v>20891</v>
      </c>
      <c r="AB3766" s="56" t="s">
        <v>20892</v>
      </c>
      <c r="AC3766" s="56" t="s">
        <v>7326</v>
      </c>
      <c r="AD3766" s="90" t="str">
        <f t="shared" si="117"/>
        <v>NA</v>
      </c>
      <c r="AE3766" s="90"/>
      <c r="AF3766" s="90"/>
      <c r="AG3766" s="90"/>
    </row>
    <row r="3767" spans="1:33">
      <c r="A3767" s="56" t="s">
        <v>25941</v>
      </c>
      <c r="B3767" s="56" t="s">
        <v>25942</v>
      </c>
      <c r="C3767" s="56" t="s">
        <v>25943</v>
      </c>
      <c r="D3767" s="56" t="s">
        <v>7566</v>
      </c>
      <c r="E3767" s="56" t="s">
        <v>4804</v>
      </c>
      <c r="F3767" s="56" t="s">
        <v>22</v>
      </c>
      <c r="G3767" s="56"/>
      <c r="H3767" s="56" t="s">
        <v>25944</v>
      </c>
      <c r="I3767" s="56" t="s">
        <v>25945</v>
      </c>
      <c r="J3767" s="56" t="s">
        <v>25946</v>
      </c>
      <c r="K3767" s="56" t="s">
        <v>87</v>
      </c>
      <c r="L3767" s="90" t="str">
        <f t="shared" si="116"/>
        <v>NA</v>
      </c>
      <c r="M3767" s="90"/>
      <c r="O3767" s="91"/>
      <c r="P3767" s="56"/>
      <c r="Q3767" s="56"/>
      <c r="R3767" s="56"/>
      <c r="S3767" s="56"/>
      <c r="T3767" s="56" t="s">
        <v>20893</v>
      </c>
      <c r="U3767" s="56" t="s">
        <v>20894</v>
      </c>
      <c r="V3767" s="56" t="s">
        <v>15303</v>
      </c>
      <c r="W3767" s="56" t="s">
        <v>7566</v>
      </c>
      <c r="X3767" s="56" t="s">
        <v>1072</v>
      </c>
      <c r="Y3767" s="56"/>
      <c r="Z3767" s="56" t="s">
        <v>20895</v>
      </c>
      <c r="AA3767" s="56" t="s">
        <v>20896</v>
      </c>
      <c r="AB3767" s="56" t="s">
        <v>20897</v>
      </c>
      <c r="AC3767" s="56" t="s">
        <v>7326</v>
      </c>
      <c r="AD3767" s="90" t="str">
        <f t="shared" si="117"/>
        <v>NA</v>
      </c>
      <c r="AE3767" s="90"/>
      <c r="AF3767" s="90"/>
      <c r="AG3767" s="90"/>
    </row>
    <row r="3768" spans="1:33">
      <c r="A3768" s="56" t="s">
        <v>25947</v>
      </c>
      <c r="B3768" s="56" t="s">
        <v>25948</v>
      </c>
      <c r="C3768" s="56" t="s">
        <v>25949</v>
      </c>
      <c r="D3768" s="56" t="s">
        <v>7566</v>
      </c>
      <c r="E3768" s="56" t="s">
        <v>4812</v>
      </c>
      <c r="F3768" s="56" t="s">
        <v>22</v>
      </c>
      <c r="G3768" s="56"/>
      <c r="H3768" s="56" t="s">
        <v>25950</v>
      </c>
      <c r="I3768" s="56" t="s">
        <v>25951</v>
      </c>
      <c r="J3768" s="56" t="s">
        <v>25952</v>
      </c>
      <c r="K3768" s="56" t="s">
        <v>7326</v>
      </c>
      <c r="L3768" s="90" t="str">
        <f t="shared" si="116"/>
        <v>NA</v>
      </c>
      <c r="M3768" s="90"/>
      <c r="O3768" s="91"/>
      <c r="P3768" s="56"/>
      <c r="Q3768" s="56"/>
      <c r="R3768" s="56"/>
      <c r="S3768" s="56"/>
      <c r="T3768" s="56" t="s">
        <v>20898</v>
      </c>
      <c r="U3768" s="56" t="s">
        <v>20899</v>
      </c>
      <c r="V3768" s="56" t="s">
        <v>20900</v>
      </c>
      <c r="W3768" s="56" t="s">
        <v>7566</v>
      </c>
      <c r="X3768" s="56" t="s">
        <v>1072</v>
      </c>
      <c r="Y3768" s="56"/>
      <c r="Z3768" s="56" t="s">
        <v>20901</v>
      </c>
      <c r="AA3768" s="56" t="s">
        <v>20896</v>
      </c>
      <c r="AB3768" s="56" t="s">
        <v>20902</v>
      </c>
      <c r="AC3768" s="56" t="s">
        <v>87</v>
      </c>
      <c r="AD3768" s="90" t="str">
        <f t="shared" si="117"/>
        <v>NA</v>
      </c>
      <c r="AE3768" s="90"/>
      <c r="AF3768" s="90"/>
      <c r="AG3768" s="90"/>
    </row>
    <row r="3769" spans="1:33">
      <c r="A3769" s="56" t="s">
        <v>25953</v>
      </c>
      <c r="B3769" s="56" t="s">
        <v>25954</v>
      </c>
      <c r="C3769" s="56" t="s">
        <v>25955</v>
      </c>
      <c r="D3769" s="56" t="s">
        <v>7566</v>
      </c>
      <c r="E3769" s="56" t="s">
        <v>4812</v>
      </c>
      <c r="F3769" s="56" t="s">
        <v>22</v>
      </c>
      <c r="G3769" s="56"/>
      <c r="H3769" s="56" t="s">
        <v>25956</v>
      </c>
      <c r="I3769" s="56" t="s">
        <v>25951</v>
      </c>
      <c r="J3769" s="56" t="s">
        <v>25957</v>
      </c>
      <c r="K3769" s="56" t="s">
        <v>87</v>
      </c>
      <c r="L3769" s="90" t="str">
        <f t="shared" si="116"/>
        <v>NA</v>
      </c>
      <c r="M3769" s="90"/>
      <c r="O3769" s="91"/>
      <c r="P3769" s="56"/>
      <c r="Q3769" s="56"/>
      <c r="R3769" s="56"/>
      <c r="S3769" s="56"/>
      <c r="T3769" s="56" t="s">
        <v>20903</v>
      </c>
      <c r="U3769" s="56" t="s">
        <v>20904</v>
      </c>
      <c r="V3769" s="56" t="s">
        <v>20905</v>
      </c>
      <c r="W3769" s="56" t="s">
        <v>7566</v>
      </c>
      <c r="X3769" s="56" t="s">
        <v>7767</v>
      </c>
      <c r="Y3769" s="56"/>
      <c r="Z3769" s="56" t="s">
        <v>20906</v>
      </c>
      <c r="AA3769" s="56" t="s">
        <v>20907</v>
      </c>
      <c r="AB3769" s="56" t="s">
        <v>20903</v>
      </c>
      <c r="AC3769" s="56" t="s">
        <v>7326</v>
      </c>
      <c r="AD3769" s="90" t="str">
        <f t="shared" si="117"/>
        <v>NA</v>
      </c>
      <c r="AE3769" s="90"/>
      <c r="AF3769" s="90"/>
      <c r="AG3769" s="90"/>
    </row>
    <row r="3770" spans="1:33">
      <c r="A3770" s="56" t="s">
        <v>18162</v>
      </c>
      <c r="B3770" s="56" t="s">
        <v>25958</v>
      </c>
      <c r="C3770" s="56" t="s">
        <v>25959</v>
      </c>
      <c r="D3770" s="56" t="s">
        <v>7566</v>
      </c>
      <c r="E3770" s="56" t="s">
        <v>25960</v>
      </c>
      <c r="F3770" s="56" t="s">
        <v>22</v>
      </c>
      <c r="G3770" s="56"/>
      <c r="H3770" s="56" t="s">
        <v>25961</v>
      </c>
      <c r="I3770" s="56" t="s">
        <v>25962</v>
      </c>
      <c r="J3770" s="56"/>
      <c r="K3770" s="56" t="s">
        <v>7326</v>
      </c>
      <c r="L3770" s="90" t="str">
        <f t="shared" si="116"/>
        <v>NA</v>
      </c>
      <c r="M3770" s="90"/>
      <c r="O3770" s="91"/>
      <c r="P3770" s="56"/>
      <c r="Q3770" s="56"/>
      <c r="R3770" s="56"/>
      <c r="S3770" s="56"/>
      <c r="T3770" s="56" t="s">
        <v>20908</v>
      </c>
      <c r="U3770" s="56" t="s">
        <v>20909</v>
      </c>
      <c r="V3770" s="56" t="s">
        <v>15303</v>
      </c>
      <c r="W3770" s="56" t="s">
        <v>7566</v>
      </c>
      <c r="X3770" s="56" t="s">
        <v>1106</v>
      </c>
      <c r="Y3770" s="56"/>
      <c r="Z3770" s="56" t="s">
        <v>20910</v>
      </c>
      <c r="AA3770" s="56" t="s">
        <v>20911</v>
      </c>
      <c r="AB3770" s="56" t="s">
        <v>20912</v>
      </c>
      <c r="AC3770" s="56" t="s">
        <v>7326</v>
      </c>
      <c r="AD3770" s="90" t="str">
        <f t="shared" si="117"/>
        <v>NA</v>
      </c>
      <c r="AE3770" s="90"/>
      <c r="AF3770" s="90"/>
      <c r="AG3770" s="90"/>
    </row>
    <row r="3771" spans="1:33">
      <c r="A3771" s="56" t="s">
        <v>25963</v>
      </c>
      <c r="B3771" s="56" t="s">
        <v>25964</v>
      </c>
      <c r="C3771" s="56" t="s">
        <v>25965</v>
      </c>
      <c r="D3771" s="56" t="s">
        <v>7566</v>
      </c>
      <c r="E3771" s="56" t="s">
        <v>25966</v>
      </c>
      <c r="F3771" s="56" t="s">
        <v>22</v>
      </c>
      <c r="G3771" s="56"/>
      <c r="H3771" s="56" t="s">
        <v>25967</v>
      </c>
      <c r="I3771" s="56" t="s">
        <v>25968</v>
      </c>
      <c r="J3771" s="56" t="s">
        <v>25969</v>
      </c>
      <c r="K3771" s="56" t="s">
        <v>7326</v>
      </c>
      <c r="L3771" s="90" t="str">
        <f t="shared" si="116"/>
        <v>NA</v>
      </c>
      <c r="M3771" s="90"/>
      <c r="O3771" s="91"/>
      <c r="P3771" s="56"/>
      <c r="Q3771" s="56"/>
      <c r="R3771" s="56"/>
      <c r="S3771" s="56"/>
      <c r="T3771" s="56" t="s">
        <v>20913</v>
      </c>
      <c r="U3771" s="56" t="s">
        <v>20914</v>
      </c>
      <c r="V3771" s="56" t="s">
        <v>20915</v>
      </c>
      <c r="W3771" s="56" t="s">
        <v>7566</v>
      </c>
      <c r="X3771" s="56" t="s">
        <v>20916</v>
      </c>
      <c r="Y3771" s="56"/>
      <c r="Z3771" s="56" t="s">
        <v>20917</v>
      </c>
      <c r="AA3771" s="56" t="s">
        <v>20918</v>
      </c>
      <c r="AB3771" s="56" t="s">
        <v>20919</v>
      </c>
      <c r="AC3771" s="56" t="s">
        <v>7326</v>
      </c>
      <c r="AD3771" s="90" t="str">
        <f t="shared" si="117"/>
        <v>NA</v>
      </c>
      <c r="AE3771" s="90"/>
      <c r="AF3771" s="90"/>
      <c r="AG3771" s="90"/>
    </row>
    <row r="3772" spans="1:33">
      <c r="A3772" s="56" t="s">
        <v>25970</v>
      </c>
      <c r="B3772" s="56" t="s">
        <v>25971</v>
      </c>
      <c r="C3772" s="56" t="s">
        <v>25888</v>
      </c>
      <c r="D3772" s="56" t="s">
        <v>7566</v>
      </c>
      <c r="E3772" s="56" t="s">
        <v>25972</v>
      </c>
      <c r="F3772" s="56" t="s">
        <v>22</v>
      </c>
      <c r="G3772" s="56"/>
      <c r="H3772" s="56" t="s">
        <v>25973</v>
      </c>
      <c r="I3772" s="56" t="s">
        <v>25974</v>
      </c>
      <c r="J3772" s="56" t="s">
        <v>25975</v>
      </c>
      <c r="K3772" s="56" t="s">
        <v>7326</v>
      </c>
      <c r="L3772" s="90" t="str">
        <f t="shared" si="116"/>
        <v>NA</v>
      </c>
      <c r="M3772" s="90"/>
      <c r="O3772" s="91"/>
      <c r="P3772" s="56"/>
      <c r="Q3772" s="56"/>
      <c r="R3772" s="56"/>
      <c r="S3772" s="56"/>
      <c r="T3772" s="56" t="s">
        <v>20920</v>
      </c>
      <c r="U3772" s="56" t="s">
        <v>20921</v>
      </c>
      <c r="V3772" s="56" t="s">
        <v>15303</v>
      </c>
      <c r="W3772" s="56" t="s">
        <v>7566</v>
      </c>
      <c r="X3772" s="56" t="s">
        <v>1129</v>
      </c>
      <c r="Y3772" s="56"/>
      <c r="Z3772" s="56" t="s">
        <v>20922</v>
      </c>
      <c r="AA3772" s="56" t="s">
        <v>20923</v>
      </c>
      <c r="AB3772" s="56" t="s">
        <v>20924</v>
      </c>
      <c r="AC3772" s="56" t="s">
        <v>7326</v>
      </c>
      <c r="AD3772" s="90" t="str">
        <f t="shared" si="117"/>
        <v>NA</v>
      </c>
      <c r="AE3772" s="90"/>
      <c r="AF3772" s="90"/>
      <c r="AG3772" s="90"/>
    </row>
    <row r="3773" spans="1:33">
      <c r="A3773" s="56" t="s">
        <v>25976</v>
      </c>
      <c r="B3773" s="56" t="s">
        <v>25977</v>
      </c>
      <c r="C3773" s="56" t="s">
        <v>25978</v>
      </c>
      <c r="D3773" s="56" t="s">
        <v>7566</v>
      </c>
      <c r="E3773" s="56" t="s">
        <v>25972</v>
      </c>
      <c r="F3773" s="56" t="s">
        <v>22</v>
      </c>
      <c r="G3773" s="56"/>
      <c r="H3773" s="56" t="s">
        <v>25973</v>
      </c>
      <c r="I3773" s="56" t="s">
        <v>25974</v>
      </c>
      <c r="J3773" s="56" t="s">
        <v>25979</v>
      </c>
      <c r="K3773" s="56" t="s">
        <v>87</v>
      </c>
      <c r="L3773" s="90" t="str">
        <f t="shared" si="116"/>
        <v>NA</v>
      </c>
      <c r="M3773" s="90"/>
      <c r="O3773" s="91"/>
      <c r="P3773" s="56"/>
      <c r="Q3773" s="56"/>
      <c r="R3773" s="56"/>
      <c r="S3773" s="56"/>
      <c r="T3773" s="56" t="s">
        <v>20925</v>
      </c>
      <c r="U3773" s="56" t="s">
        <v>20926</v>
      </c>
      <c r="V3773" s="56" t="s">
        <v>15303</v>
      </c>
      <c r="W3773" s="56" t="s">
        <v>7566</v>
      </c>
      <c r="X3773" s="56" t="s">
        <v>1129</v>
      </c>
      <c r="Y3773" s="56"/>
      <c r="Z3773" s="56" t="s">
        <v>20922</v>
      </c>
      <c r="AA3773" s="56" t="s">
        <v>20923</v>
      </c>
      <c r="AB3773" s="56" t="s">
        <v>20927</v>
      </c>
      <c r="AC3773" s="56" t="s">
        <v>7326</v>
      </c>
      <c r="AD3773" s="90" t="str">
        <f t="shared" si="117"/>
        <v>NA</v>
      </c>
      <c r="AE3773" s="90"/>
      <c r="AF3773" s="90"/>
      <c r="AG3773" s="90"/>
    </row>
    <row r="3774" spans="1:33">
      <c r="A3774" s="56" t="s">
        <v>25980</v>
      </c>
      <c r="B3774" s="56" t="s">
        <v>25981</v>
      </c>
      <c r="C3774" s="56" t="s">
        <v>25982</v>
      </c>
      <c r="D3774" s="56" t="s">
        <v>7566</v>
      </c>
      <c r="E3774" s="56" t="s">
        <v>25983</v>
      </c>
      <c r="F3774" s="56" t="s">
        <v>22</v>
      </c>
      <c r="G3774" s="56"/>
      <c r="H3774" s="56" t="s">
        <v>25984</v>
      </c>
      <c r="I3774" s="56" t="s">
        <v>25985</v>
      </c>
      <c r="J3774" s="56" t="s">
        <v>25980</v>
      </c>
      <c r="K3774" s="56" t="s">
        <v>7326</v>
      </c>
      <c r="L3774" s="90" t="str">
        <f t="shared" si="116"/>
        <v>NA</v>
      </c>
      <c r="M3774" s="90"/>
      <c r="O3774" s="91"/>
      <c r="P3774" s="56"/>
      <c r="Q3774" s="56"/>
      <c r="R3774" s="56"/>
      <c r="S3774" s="56"/>
      <c r="T3774" s="56" t="s">
        <v>20928</v>
      </c>
      <c r="U3774" s="56" t="s">
        <v>20929</v>
      </c>
      <c r="V3774" s="56" t="s">
        <v>20930</v>
      </c>
      <c r="W3774" s="56" t="s">
        <v>7566</v>
      </c>
      <c r="X3774" s="56" t="s">
        <v>1129</v>
      </c>
      <c r="Y3774" s="56"/>
      <c r="Z3774" s="56" t="s">
        <v>20931</v>
      </c>
      <c r="AA3774" s="56" t="s">
        <v>20923</v>
      </c>
      <c r="AB3774" s="56" t="s">
        <v>20928</v>
      </c>
      <c r="AC3774" s="56" t="s">
        <v>87</v>
      </c>
      <c r="AD3774" s="90" t="str">
        <f t="shared" si="117"/>
        <v>NA</v>
      </c>
      <c r="AE3774" s="90"/>
      <c r="AF3774" s="90"/>
      <c r="AG3774" s="90"/>
    </row>
    <row r="3775" spans="1:33">
      <c r="A3775" s="56" t="s">
        <v>25986</v>
      </c>
      <c r="B3775" s="56" t="s">
        <v>25987</v>
      </c>
      <c r="C3775" s="56" t="s">
        <v>25988</v>
      </c>
      <c r="D3775" s="56" t="s">
        <v>7566</v>
      </c>
      <c r="E3775" s="56" t="s">
        <v>4821</v>
      </c>
      <c r="F3775" s="56" t="s">
        <v>22</v>
      </c>
      <c r="G3775" s="56"/>
      <c r="H3775" s="56" t="s">
        <v>25989</v>
      </c>
      <c r="I3775" s="56" t="s">
        <v>25990</v>
      </c>
      <c r="J3775" s="56"/>
      <c r="K3775" s="56" t="s">
        <v>87</v>
      </c>
      <c r="L3775" s="90" t="str">
        <f t="shared" si="116"/>
        <v>NA</v>
      </c>
      <c r="M3775" s="90"/>
      <c r="O3775" s="91"/>
      <c r="P3775" s="56"/>
      <c r="Q3775" s="56"/>
      <c r="R3775" s="56"/>
      <c r="S3775" s="56"/>
      <c r="T3775" s="56" t="s">
        <v>20932</v>
      </c>
      <c r="U3775" s="56" t="s">
        <v>20933</v>
      </c>
      <c r="V3775" s="56" t="s">
        <v>20934</v>
      </c>
      <c r="W3775" s="56" t="s">
        <v>7566</v>
      </c>
      <c r="X3775" s="56" t="s">
        <v>20935</v>
      </c>
      <c r="Y3775" s="56"/>
      <c r="Z3775" s="56" t="s">
        <v>20936</v>
      </c>
      <c r="AA3775" s="56" t="s">
        <v>20937</v>
      </c>
      <c r="AB3775" s="56" t="s">
        <v>20938</v>
      </c>
      <c r="AC3775" s="56" t="s">
        <v>7326</v>
      </c>
      <c r="AD3775" s="90" t="str">
        <f t="shared" si="117"/>
        <v>NA</v>
      </c>
      <c r="AE3775" s="90"/>
      <c r="AF3775" s="90"/>
      <c r="AG3775" s="90"/>
    </row>
    <row r="3776" spans="1:33">
      <c r="A3776" s="56" t="s">
        <v>25991</v>
      </c>
      <c r="B3776" s="56" t="s">
        <v>25992</v>
      </c>
      <c r="C3776" s="56" t="s">
        <v>25993</v>
      </c>
      <c r="D3776" s="56" t="s">
        <v>7566</v>
      </c>
      <c r="E3776" s="56" t="s">
        <v>4821</v>
      </c>
      <c r="F3776" s="56" t="s">
        <v>22</v>
      </c>
      <c r="G3776" s="56"/>
      <c r="H3776" s="56" t="s">
        <v>25994</v>
      </c>
      <c r="I3776" s="56" t="s">
        <v>25990</v>
      </c>
      <c r="J3776" s="56" t="s">
        <v>25995</v>
      </c>
      <c r="K3776" s="56" t="s">
        <v>87</v>
      </c>
      <c r="L3776" s="90" t="str">
        <f t="shared" si="116"/>
        <v>NA</v>
      </c>
      <c r="M3776" s="90"/>
      <c r="O3776" s="91"/>
      <c r="P3776" s="56"/>
      <c r="Q3776" s="56"/>
      <c r="R3776" s="56"/>
      <c r="S3776" s="56"/>
      <c r="T3776" s="56" t="s">
        <v>20939</v>
      </c>
      <c r="U3776" s="56" t="s">
        <v>20940</v>
      </c>
      <c r="V3776" s="56" t="s">
        <v>20941</v>
      </c>
      <c r="W3776" s="56" t="s">
        <v>7566</v>
      </c>
      <c r="X3776" s="56" t="s">
        <v>20935</v>
      </c>
      <c r="Y3776" s="56"/>
      <c r="Z3776" s="56" t="s">
        <v>20942</v>
      </c>
      <c r="AA3776" s="56" t="s">
        <v>20937</v>
      </c>
      <c r="AB3776" s="56" t="s">
        <v>20943</v>
      </c>
      <c r="AC3776" s="56" t="s">
        <v>87</v>
      </c>
      <c r="AD3776" s="90" t="str">
        <f t="shared" si="117"/>
        <v>NA</v>
      </c>
      <c r="AE3776" s="90"/>
      <c r="AF3776" s="90"/>
      <c r="AG3776" s="90"/>
    </row>
    <row r="3777" spans="1:33">
      <c r="A3777" s="56" t="s">
        <v>25996</v>
      </c>
      <c r="B3777" s="56" t="s">
        <v>25997</v>
      </c>
      <c r="C3777" s="56" t="s">
        <v>25998</v>
      </c>
      <c r="D3777" s="56" t="s">
        <v>7566</v>
      </c>
      <c r="E3777" s="56" t="s">
        <v>4821</v>
      </c>
      <c r="F3777" s="56" t="s">
        <v>22</v>
      </c>
      <c r="G3777" s="56"/>
      <c r="H3777" s="56" t="s">
        <v>25989</v>
      </c>
      <c r="I3777" s="56" t="s">
        <v>25990</v>
      </c>
      <c r="J3777" s="56" t="s">
        <v>25996</v>
      </c>
      <c r="K3777" s="56" t="s">
        <v>87</v>
      </c>
      <c r="L3777" s="90" t="str">
        <f t="shared" si="116"/>
        <v>NA</v>
      </c>
      <c r="M3777" s="90"/>
      <c r="O3777" s="91"/>
      <c r="P3777" s="56"/>
      <c r="Q3777" s="56"/>
      <c r="R3777" s="56"/>
      <c r="S3777" s="56"/>
      <c r="T3777" s="56" t="s">
        <v>20944</v>
      </c>
      <c r="U3777" s="56" t="s">
        <v>20945</v>
      </c>
      <c r="V3777" s="56" t="s">
        <v>20946</v>
      </c>
      <c r="W3777" s="56" t="s">
        <v>7566</v>
      </c>
      <c r="X3777" s="56" t="s">
        <v>1141</v>
      </c>
      <c r="Y3777" s="56"/>
      <c r="Z3777" s="56" t="s">
        <v>20947</v>
      </c>
      <c r="AA3777" s="56" t="s">
        <v>20948</v>
      </c>
      <c r="AB3777" s="56" t="s">
        <v>20949</v>
      </c>
      <c r="AC3777" s="56" t="s">
        <v>87</v>
      </c>
      <c r="AD3777" s="90" t="str">
        <f t="shared" si="117"/>
        <v>NA</v>
      </c>
      <c r="AE3777" s="90"/>
      <c r="AF3777" s="90"/>
      <c r="AG3777" s="90"/>
    </row>
    <row r="3778" spans="1:33">
      <c r="A3778" s="56" t="s">
        <v>25999</v>
      </c>
      <c r="B3778" s="56" t="s">
        <v>26000</v>
      </c>
      <c r="C3778" s="56" t="s">
        <v>26001</v>
      </c>
      <c r="D3778" s="56" t="s">
        <v>7566</v>
      </c>
      <c r="E3778" s="56" t="s">
        <v>4821</v>
      </c>
      <c r="F3778" s="56" t="s">
        <v>22</v>
      </c>
      <c r="G3778" s="56"/>
      <c r="H3778" s="56" t="s">
        <v>25989</v>
      </c>
      <c r="I3778" s="56" t="s">
        <v>25990</v>
      </c>
      <c r="J3778" s="56" t="s">
        <v>25999</v>
      </c>
      <c r="K3778" s="56" t="s">
        <v>87</v>
      </c>
      <c r="L3778" s="90" t="str">
        <f t="shared" si="116"/>
        <v>NA</v>
      </c>
      <c r="M3778" s="90"/>
      <c r="O3778" s="91"/>
      <c r="P3778" s="56"/>
      <c r="Q3778" s="56"/>
      <c r="R3778" s="56"/>
      <c r="S3778" s="56"/>
      <c r="T3778" s="56" t="s">
        <v>20950</v>
      </c>
      <c r="U3778" s="56" t="s">
        <v>20951</v>
      </c>
      <c r="V3778" s="56" t="s">
        <v>20952</v>
      </c>
      <c r="W3778" s="56" t="s">
        <v>7566</v>
      </c>
      <c r="X3778" s="56" t="s">
        <v>20953</v>
      </c>
      <c r="Y3778" s="56"/>
      <c r="Z3778" s="56" t="s">
        <v>20954</v>
      </c>
      <c r="AA3778" s="56" t="s">
        <v>20955</v>
      </c>
      <c r="AB3778" s="56" t="s">
        <v>20956</v>
      </c>
      <c r="AC3778" s="56" t="s">
        <v>7326</v>
      </c>
      <c r="AD3778" s="90" t="str">
        <f t="shared" si="117"/>
        <v>NA</v>
      </c>
      <c r="AE3778" s="90"/>
      <c r="AF3778" s="90"/>
      <c r="AG3778" s="90"/>
    </row>
    <row r="3779" spans="1:33">
      <c r="A3779" s="56" t="s">
        <v>26002</v>
      </c>
      <c r="B3779" s="56" t="s">
        <v>26003</v>
      </c>
      <c r="C3779" s="56" t="s">
        <v>26004</v>
      </c>
      <c r="D3779" s="56" t="s">
        <v>7566</v>
      </c>
      <c r="E3779" s="56" t="s">
        <v>4821</v>
      </c>
      <c r="F3779" s="56" t="s">
        <v>22</v>
      </c>
      <c r="G3779" s="56"/>
      <c r="H3779" s="56" t="s">
        <v>25989</v>
      </c>
      <c r="I3779" s="56" t="s">
        <v>25990</v>
      </c>
      <c r="J3779" s="56" t="s">
        <v>26005</v>
      </c>
      <c r="K3779" s="56" t="s">
        <v>87</v>
      </c>
      <c r="L3779" s="90" t="str">
        <f t="shared" ref="L3779:L3842" si="118">IF($P$3&lt;&gt;"",IF(ISNUMBER(SEARCH("*"&amp;$P$3&amp;"*", A3779)),A3779, IF(ISNUMBER(SEARCH("*"&amp;$P$3&amp;"*", H3779)),A3779, IF(ISNUMBER(SEARCH("*"&amp;$P$3&amp;"*", G3779)),A3779, IF(ISNUMBER(SEARCH("*"&amp;$P$3&amp;"*", J3779)),A3779,  IF(ISNUMBER(SEARCH("*"&amp;$P$3&amp;"*", E3779)),A3779, "NA"))))),"NA")</f>
        <v>NA</v>
      </c>
      <c r="M3779" s="90"/>
      <c r="O3779" s="91"/>
      <c r="P3779" s="56"/>
      <c r="Q3779" s="56"/>
      <c r="R3779" s="56"/>
      <c r="S3779" s="56"/>
      <c r="T3779" s="56" t="s">
        <v>20957</v>
      </c>
      <c r="U3779" s="56" t="s">
        <v>20958</v>
      </c>
      <c r="V3779" s="56" t="s">
        <v>20959</v>
      </c>
      <c r="W3779" s="56" t="s">
        <v>7566</v>
      </c>
      <c r="X3779" s="56" t="s">
        <v>1154</v>
      </c>
      <c r="Y3779" s="56"/>
      <c r="Z3779" s="56" t="s">
        <v>20960</v>
      </c>
      <c r="AA3779" s="56" t="s">
        <v>20961</v>
      </c>
      <c r="AB3779" s="56" t="s">
        <v>20962</v>
      </c>
      <c r="AC3779" s="56" t="s">
        <v>7326</v>
      </c>
      <c r="AD3779" s="90" t="str">
        <f t="shared" ref="AD3779:AD3842" si="119">IF($P$19&lt;&gt;"",IF(ISNUMBER(SEARCH($P$19, V3779)),T3779, "NA"),"NA")</f>
        <v>NA</v>
      </c>
      <c r="AE3779" s="90"/>
      <c r="AF3779" s="90"/>
      <c r="AG3779" s="90"/>
    </row>
    <row r="3780" spans="1:33">
      <c r="A3780" s="56" t="s">
        <v>26006</v>
      </c>
      <c r="B3780" s="56" t="s">
        <v>26007</v>
      </c>
      <c r="C3780" s="56" t="s">
        <v>26008</v>
      </c>
      <c r="D3780" s="56" t="s">
        <v>7566</v>
      </c>
      <c r="E3780" s="56" t="s">
        <v>4821</v>
      </c>
      <c r="F3780" s="56" t="s">
        <v>22</v>
      </c>
      <c r="G3780" s="56"/>
      <c r="H3780" s="56" t="s">
        <v>25989</v>
      </c>
      <c r="I3780" s="56" t="s">
        <v>25990</v>
      </c>
      <c r="J3780" s="56" t="s">
        <v>26009</v>
      </c>
      <c r="K3780" s="56" t="s">
        <v>87</v>
      </c>
      <c r="L3780" s="90" t="str">
        <f t="shared" si="118"/>
        <v>NA</v>
      </c>
      <c r="M3780" s="90"/>
      <c r="O3780" s="91"/>
      <c r="P3780" s="56"/>
      <c r="Q3780" s="56"/>
      <c r="R3780" s="56"/>
      <c r="S3780" s="56"/>
      <c r="T3780" s="56" t="s">
        <v>20963</v>
      </c>
      <c r="U3780" s="56" t="s">
        <v>20964</v>
      </c>
      <c r="V3780" s="56" t="s">
        <v>20965</v>
      </c>
      <c r="W3780" s="56" t="s">
        <v>7566</v>
      </c>
      <c r="X3780" s="56" t="s">
        <v>1154</v>
      </c>
      <c r="Y3780" s="56"/>
      <c r="Z3780" s="56" t="s">
        <v>20966</v>
      </c>
      <c r="AA3780" s="56" t="s">
        <v>20961</v>
      </c>
      <c r="AB3780" s="56" t="s">
        <v>20967</v>
      </c>
      <c r="AC3780" s="56" t="s">
        <v>7326</v>
      </c>
      <c r="AD3780" s="90" t="str">
        <f t="shared" si="119"/>
        <v>NA</v>
      </c>
      <c r="AE3780" s="90"/>
      <c r="AF3780" s="90"/>
      <c r="AG3780" s="90"/>
    </row>
    <row r="3781" spans="1:33">
      <c r="A3781" s="56" t="s">
        <v>26010</v>
      </c>
      <c r="B3781" s="56" t="s">
        <v>26011</v>
      </c>
      <c r="C3781" s="56" t="s">
        <v>26012</v>
      </c>
      <c r="D3781" s="56" t="s">
        <v>7566</v>
      </c>
      <c r="E3781" s="56" t="s">
        <v>26013</v>
      </c>
      <c r="F3781" s="56" t="s">
        <v>22</v>
      </c>
      <c r="G3781" s="56"/>
      <c r="H3781" s="56" t="s">
        <v>26014</v>
      </c>
      <c r="I3781" s="56" t="s">
        <v>26015</v>
      </c>
      <c r="J3781" s="56" t="s">
        <v>26010</v>
      </c>
      <c r="K3781" s="56" t="s">
        <v>7326</v>
      </c>
      <c r="L3781" s="90" t="str">
        <f t="shared" si="118"/>
        <v>NA</v>
      </c>
      <c r="M3781" s="90"/>
      <c r="O3781" s="91"/>
      <c r="P3781" s="56"/>
      <c r="Q3781" s="56"/>
      <c r="R3781" s="56"/>
      <c r="S3781" s="56"/>
      <c r="T3781" s="56" t="s">
        <v>20968</v>
      </c>
      <c r="U3781" s="56" t="s">
        <v>20969</v>
      </c>
      <c r="V3781" s="56" t="s">
        <v>20970</v>
      </c>
      <c r="W3781" s="56" t="s">
        <v>7566</v>
      </c>
      <c r="X3781" s="56" t="s">
        <v>1167</v>
      </c>
      <c r="Y3781" s="56"/>
      <c r="Z3781" s="56" t="s">
        <v>20971</v>
      </c>
      <c r="AA3781" s="56" t="s">
        <v>20972</v>
      </c>
      <c r="AB3781" s="56" t="s">
        <v>20973</v>
      </c>
      <c r="AC3781" s="56" t="s">
        <v>7326</v>
      </c>
      <c r="AD3781" s="90" t="str">
        <f t="shared" si="119"/>
        <v>NA</v>
      </c>
      <c r="AE3781" s="90"/>
      <c r="AF3781" s="90"/>
      <c r="AG3781" s="90"/>
    </row>
    <row r="3782" spans="1:33">
      <c r="A3782" s="56" t="s">
        <v>26016</v>
      </c>
      <c r="B3782" s="56" t="s">
        <v>26017</v>
      </c>
      <c r="C3782" s="56" t="s">
        <v>26018</v>
      </c>
      <c r="D3782" s="56" t="s">
        <v>7566</v>
      </c>
      <c r="E3782" s="56" t="s">
        <v>26019</v>
      </c>
      <c r="F3782" s="56" t="s">
        <v>22</v>
      </c>
      <c r="G3782" s="56"/>
      <c r="H3782" s="56" t="s">
        <v>26020</v>
      </c>
      <c r="I3782" s="56" t="s">
        <v>26021</v>
      </c>
      <c r="J3782" s="56" t="s">
        <v>26016</v>
      </c>
      <c r="K3782" s="56" t="s">
        <v>7326</v>
      </c>
      <c r="L3782" s="90" t="str">
        <f t="shared" si="118"/>
        <v>NA</v>
      </c>
      <c r="M3782" s="90"/>
      <c r="O3782" s="91"/>
      <c r="P3782" s="56"/>
      <c r="Q3782" s="56"/>
      <c r="R3782" s="56"/>
      <c r="S3782" s="56"/>
      <c r="T3782" s="56" t="s">
        <v>20974</v>
      </c>
      <c r="U3782" s="56" t="s">
        <v>20975</v>
      </c>
      <c r="V3782" s="56" t="s">
        <v>20976</v>
      </c>
      <c r="W3782" s="56" t="s">
        <v>7566</v>
      </c>
      <c r="X3782" s="56" t="s">
        <v>1167</v>
      </c>
      <c r="Y3782" s="56"/>
      <c r="Z3782" s="56" t="s">
        <v>20977</v>
      </c>
      <c r="AA3782" s="56" t="s">
        <v>20972</v>
      </c>
      <c r="AB3782" s="56" t="s">
        <v>20978</v>
      </c>
      <c r="AC3782" s="56" t="s">
        <v>7326</v>
      </c>
      <c r="AD3782" s="90" t="str">
        <f t="shared" si="119"/>
        <v>NA</v>
      </c>
      <c r="AE3782" s="90"/>
      <c r="AF3782" s="90"/>
      <c r="AG3782" s="90"/>
    </row>
    <row r="3783" spans="1:33">
      <c r="A3783" s="56" t="s">
        <v>26022</v>
      </c>
      <c r="B3783" s="56" t="s">
        <v>26023</v>
      </c>
      <c r="C3783" s="56" t="s">
        <v>26024</v>
      </c>
      <c r="D3783" s="56" t="s">
        <v>7566</v>
      </c>
      <c r="E3783" s="56" t="s">
        <v>26019</v>
      </c>
      <c r="F3783" s="56" t="s">
        <v>22</v>
      </c>
      <c r="G3783" s="56"/>
      <c r="H3783" s="56" t="s">
        <v>26025</v>
      </c>
      <c r="I3783" s="56" t="s">
        <v>26021</v>
      </c>
      <c r="J3783" s="56"/>
      <c r="K3783" s="56" t="s">
        <v>87</v>
      </c>
      <c r="L3783" s="90" t="str">
        <f t="shared" si="118"/>
        <v>NA</v>
      </c>
      <c r="M3783" s="90"/>
      <c r="O3783" s="91"/>
      <c r="P3783" s="56"/>
      <c r="Q3783" s="56"/>
      <c r="R3783" s="56"/>
      <c r="S3783" s="56"/>
      <c r="T3783" s="56" t="s">
        <v>20979</v>
      </c>
      <c r="U3783" s="56" t="s">
        <v>20980</v>
      </c>
      <c r="V3783" s="56" t="s">
        <v>20981</v>
      </c>
      <c r="W3783" s="56" t="s">
        <v>7566</v>
      </c>
      <c r="X3783" s="56" t="s">
        <v>20982</v>
      </c>
      <c r="Y3783" s="56"/>
      <c r="Z3783" s="56" t="s">
        <v>20983</v>
      </c>
      <c r="AA3783" s="56" t="s">
        <v>20984</v>
      </c>
      <c r="AB3783" s="56"/>
      <c r="AC3783" s="56" t="s">
        <v>87</v>
      </c>
      <c r="AD3783" s="90" t="str">
        <f t="shared" si="119"/>
        <v>NA</v>
      </c>
      <c r="AE3783" s="90"/>
      <c r="AF3783" s="90"/>
      <c r="AG3783" s="90"/>
    </row>
    <row r="3784" spans="1:33">
      <c r="A3784" s="56" t="s">
        <v>26026</v>
      </c>
      <c r="B3784" s="56" t="s">
        <v>26027</v>
      </c>
      <c r="C3784" s="56" t="s">
        <v>26028</v>
      </c>
      <c r="D3784" s="56" t="s">
        <v>7566</v>
      </c>
      <c r="E3784" s="56" t="s">
        <v>26029</v>
      </c>
      <c r="F3784" s="56" t="s">
        <v>22</v>
      </c>
      <c r="G3784" s="56"/>
      <c r="H3784" s="56" t="s">
        <v>26030</v>
      </c>
      <c r="I3784" s="56" t="s">
        <v>26031</v>
      </c>
      <c r="J3784" s="56" t="s">
        <v>26032</v>
      </c>
      <c r="K3784" s="56" t="s">
        <v>87</v>
      </c>
      <c r="L3784" s="90" t="str">
        <f t="shared" si="118"/>
        <v>NA</v>
      </c>
      <c r="M3784" s="90"/>
      <c r="O3784" s="91"/>
      <c r="P3784" s="56"/>
      <c r="Q3784" s="56"/>
      <c r="R3784" s="56"/>
      <c r="S3784" s="56"/>
      <c r="T3784" s="56" t="s">
        <v>20985</v>
      </c>
      <c r="U3784" s="56" t="s">
        <v>20986</v>
      </c>
      <c r="V3784" s="56" t="s">
        <v>20987</v>
      </c>
      <c r="W3784" s="56" t="s">
        <v>7566</v>
      </c>
      <c r="X3784" s="56" t="s">
        <v>20988</v>
      </c>
      <c r="Y3784" s="56"/>
      <c r="Z3784" s="56" t="s">
        <v>20989</v>
      </c>
      <c r="AA3784" s="56" t="s">
        <v>20990</v>
      </c>
      <c r="AB3784" s="56"/>
      <c r="AC3784" s="56" t="s">
        <v>87</v>
      </c>
      <c r="AD3784" s="90" t="str">
        <f t="shared" si="119"/>
        <v>NA</v>
      </c>
      <c r="AE3784" s="90"/>
      <c r="AF3784" s="90"/>
      <c r="AG3784" s="90"/>
    </row>
    <row r="3785" spans="1:33">
      <c r="A3785" s="56" t="s">
        <v>26033</v>
      </c>
      <c r="B3785" s="56" t="s">
        <v>26034</v>
      </c>
      <c r="C3785" s="56" t="s">
        <v>26035</v>
      </c>
      <c r="D3785" s="56" t="s">
        <v>7566</v>
      </c>
      <c r="E3785" s="56" t="s">
        <v>26036</v>
      </c>
      <c r="F3785" s="56" t="s">
        <v>22</v>
      </c>
      <c r="G3785" s="56"/>
      <c r="H3785" s="56" t="s">
        <v>26037</v>
      </c>
      <c r="I3785" s="56" t="s">
        <v>26038</v>
      </c>
      <c r="J3785" s="56" t="s">
        <v>26033</v>
      </c>
      <c r="K3785" s="56" t="s">
        <v>7326</v>
      </c>
      <c r="L3785" s="90" t="str">
        <f t="shared" si="118"/>
        <v>NA</v>
      </c>
      <c r="M3785" s="90"/>
      <c r="O3785" s="91"/>
      <c r="P3785" s="56"/>
      <c r="Q3785" s="56"/>
      <c r="R3785" s="56"/>
      <c r="S3785" s="56"/>
      <c r="T3785" s="56" t="s">
        <v>20991</v>
      </c>
      <c r="U3785" s="56" t="s">
        <v>20992</v>
      </c>
      <c r="V3785" s="56" t="s">
        <v>20993</v>
      </c>
      <c r="W3785" s="56" t="s">
        <v>7566</v>
      </c>
      <c r="X3785" s="56" t="s">
        <v>20988</v>
      </c>
      <c r="Y3785" s="56"/>
      <c r="Z3785" s="56" t="s">
        <v>20989</v>
      </c>
      <c r="AA3785" s="56" t="s">
        <v>20990</v>
      </c>
      <c r="AB3785" s="56"/>
      <c r="AC3785" s="56" t="s">
        <v>87</v>
      </c>
      <c r="AD3785" s="90" t="str">
        <f t="shared" si="119"/>
        <v>NA</v>
      </c>
      <c r="AE3785" s="90"/>
      <c r="AF3785" s="90"/>
      <c r="AG3785" s="90"/>
    </row>
    <row r="3786" spans="1:33">
      <c r="A3786" s="56" t="s">
        <v>26039</v>
      </c>
      <c r="B3786" s="56" t="s">
        <v>26040</v>
      </c>
      <c r="C3786" s="56" t="s">
        <v>26041</v>
      </c>
      <c r="D3786" s="56" t="s">
        <v>7566</v>
      </c>
      <c r="E3786" s="56" t="s">
        <v>26042</v>
      </c>
      <c r="F3786" s="56" t="s">
        <v>22</v>
      </c>
      <c r="G3786" s="56"/>
      <c r="H3786" s="56" t="s">
        <v>26043</v>
      </c>
      <c r="I3786" s="56" t="s">
        <v>26044</v>
      </c>
      <c r="J3786" s="56" t="s">
        <v>26039</v>
      </c>
      <c r="K3786" s="56" t="s">
        <v>7326</v>
      </c>
      <c r="L3786" s="90" t="str">
        <f t="shared" si="118"/>
        <v>NA</v>
      </c>
      <c r="M3786" s="90"/>
      <c r="O3786" s="91"/>
      <c r="P3786" s="56"/>
      <c r="Q3786" s="56"/>
      <c r="R3786" s="56"/>
      <c r="S3786" s="56"/>
      <c r="T3786" s="56" t="s">
        <v>20994</v>
      </c>
      <c r="U3786" s="56" t="s">
        <v>20995</v>
      </c>
      <c r="V3786" s="56" t="s">
        <v>20996</v>
      </c>
      <c r="W3786" s="56" t="s">
        <v>7566</v>
      </c>
      <c r="X3786" s="56" t="s">
        <v>1191</v>
      </c>
      <c r="Y3786" s="56"/>
      <c r="Z3786" s="56" t="s">
        <v>20997</v>
      </c>
      <c r="AA3786" s="56" t="s">
        <v>20998</v>
      </c>
      <c r="AB3786" s="56" t="s">
        <v>20994</v>
      </c>
      <c r="AC3786" s="56" t="s">
        <v>7326</v>
      </c>
      <c r="AD3786" s="90" t="str">
        <f t="shared" si="119"/>
        <v>NA</v>
      </c>
      <c r="AE3786" s="90"/>
      <c r="AF3786" s="90"/>
      <c r="AG3786" s="90"/>
    </row>
    <row r="3787" spans="1:33">
      <c r="A3787" s="56" t="s">
        <v>26045</v>
      </c>
      <c r="B3787" s="56" t="s">
        <v>26046</v>
      </c>
      <c r="C3787" s="56" t="s">
        <v>26047</v>
      </c>
      <c r="D3787" s="56" t="s">
        <v>7566</v>
      </c>
      <c r="E3787" s="56" t="s">
        <v>26048</v>
      </c>
      <c r="F3787" s="56" t="s">
        <v>22</v>
      </c>
      <c r="G3787" s="56"/>
      <c r="H3787" s="56" t="s">
        <v>26049</v>
      </c>
      <c r="I3787" s="56" t="s">
        <v>26050</v>
      </c>
      <c r="J3787" s="56"/>
      <c r="K3787" s="56" t="s">
        <v>87</v>
      </c>
      <c r="L3787" s="90" t="str">
        <f t="shared" si="118"/>
        <v>NA</v>
      </c>
      <c r="M3787" s="90"/>
      <c r="O3787" s="91"/>
      <c r="P3787" s="56"/>
      <c r="Q3787" s="56"/>
      <c r="R3787" s="56"/>
      <c r="S3787" s="56"/>
      <c r="T3787" s="56" t="s">
        <v>20999</v>
      </c>
      <c r="U3787" s="56" t="s">
        <v>21000</v>
      </c>
      <c r="V3787" s="56" t="s">
        <v>21001</v>
      </c>
      <c r="W3787" s="56" t="s">
        <v>7566</v>
      </c>
      <c r="X3787" s="56" t="s">
        <v>21002</v>
      </c>
      <c r="Y3787" s="56"/>
      <c r="Z3787" s="56" t="s">
        <v>21003</v>
      </c>
      <c r="AA3787" s="56" t="s">
        <v>21004</v>
      </c>
      <c r="AB3787" s="56" t="s">
        <v>21005</v>
      </c>
      <c r="AC3787" s="56" t="s">
        <v>87</v>
      </c>
      <c r="AD3787" s="90" t="str">
        <f t="shared" si="119"/>
        <v>NA</v>
      </c>
      <c r="AE3787" s="90"/>
      <c r="AF3787" s="90"/>
      <c r="AG3787" s="90"/>
    </row>
    <row r="3788" spans="1:33">
      <c r="A3788" s="56" t="s">
        <v>26051</v>
      </c>
      <c r="B3788" s="56" t="s">
        <v>26052</v>
      </c>
      <c r="C3788" s="56" t="s">
        <v>26053</v>
      </c>
      <c r="D3788" s="56" t="s">
        <v>7566</v>
      </c>
      <c r="E3788" s="56" t="s">
        <v>26054</v>
      </c>
      <c r="F3788" s="56" t="s">
        <v>22</v>
      </c>
      <c r="G3788" s="56"/>
      <c r="H3788" s="56" t="s">
        <v>26055</v>
      </c>
      <c r="I3788" s="56" t="s">
        <v>26056</v>
      </c>
      <c r="J3788" s="56" t="s">
        <v>26051</v>
      </c>
      <c r="K3788" s="56" t="s">
        <v>87</v>
      </c>
      <c r="L3788" s="90" t="str">
        <f t="shared" si="118"/>
        <v>NA</v>
      </c>
      <c r="M3788" s="90"/>
      <c r="O3788" s="91"/>
      <c r="P3788" s="56"/>
      <c r="Q3788" s="56"/>
      <c r="R3788" s="56"/>
      <c r="S3788" s="56"/>
      <c r="T3788" s="56" t="s">
        <v>21006</v>
      </c>
      <c r="U3788" s="56" t="s">
        <v>21007</v>
      </c>
      <c r="V3788" s="56" t="s">
        <v>15303</v>
      </c>
      <c r="W3788" s="56" t="s">
        <v>7566</v>
      </c>
      <c r="X3788" s="56" t="s">
        <v>21</v>
      </c>
      <c r="Y3788" s="56"/>
      <c r="Z3788" s="56" t="s">
        <v>21008</v>
      </c>
      <c r="AA3788" s="56" t="s">
        <v>21009</v>
      </c>
      <c r="AB3788" s="56" t="s">
        <v>21010</v>
      </c>
      <c r="AC3788" s="56" t="s">
        <v>7326</v>
      </c>
      <c r="AD3788" s="90" t="str">
        <f t="shared" si="119"/>
        <v>NA</v>
      </c>
      <c r="AE3788" s="90"/>
      <c r="AF3788" s="90"/>
      <c r="AG3788" s="90"/>
    </row>
    <row r="3789" spans="1:33">
      <c r="A3789" s="56" t="s">
        <v>56392</v>
      </c>
      <c r="B3789" s="56" t="s">
        <v>26057</v>
      </c>
      <c r="C3789" s="56" t="s">
        <v>26058</v>
      </c>
      <c r="D3789" s="56" t="s">
        <v>7566</v>
      </c>
      <c r="E3789" s="56" t="s">
        <v>26059</v>
      </c>
      <c r="F3789" s="56" t="s">
        <v>22</v>
      </c>
      <c r="G3789" s="56"/>
      <c r="H3789" s="56" t="s">
        <v>26060</v>
      </c>
      <c r="I3789" s="56" t="s">
        <v>26061</v>
      </c>
      <c r="J3789" s="56" t="s">
        <v>26062</v>
      </c>
      <c r="K3789" s="56" t="s">
        <v>7326</v>
      </c>
      <c r="L3789" s="90" t="str">
        <f t="shared" si="118"/>
        <v>NA</v>
      </c>
      <c r="M3789" s="90"/>
      <c r="O3789" s="91"/>
      <c r="P3789" s="56"/>
      <c r="Q3789" s="56"/>
      <c r="R3789" s="56"/>
      <c r="S3789" s="56"/>
      <c r="T3789" s="56" t="s">
        <v>21011</v>
      </c>
      <c r="U3789" s="56" t="s">
        <v>21012</v>
      </c>
      <c r="V3789" s="56" t="s">
        <v>20970</v>
      </c>
      <c r="W3789" s="56" t="s">
        <v>7566</v>
      </c>
      <c r="X3789" s="56" t="s">
        <v>21</v>
      </c>
      <c r="Y3789" s="56"/>
      <c r="Z3789" s="56" t="s">
        <v>21013</v>
      </c>
      <c r="AA3789" s="56" t="s">
        <v>21009</v>
      </c>
      <c r="AB3789" s="56" t="s">
        <v>21014</v>
      </c>
      <c r="AC3789" s="56" t="s">
        <v>7326</v>
      </c>
      <c r="AD3789" s="90" t="str">
        <f t="shared" si="119"/>
        <v>NA</v>
      </c>
      <c r="AE3789" s="90"/>
      <c r="AF3789" s="90"/>
      <c r="AG3789" s="90"/>
    </row>
    <row r="3790" spans="1:33">
      <c r="A3790" s="56" t="s">
        <v>26063</v>
      </c>
      <c r="B3790" s="56" t="s">
        <v>26064</v>
      </c>
      <c r="C3790" s="56" t="s">
        <v>26065</v>
      </c>
      <c r="D3790" s="56" t="s">
        <v>7566</v>
      </c>
      <c r="E3790" s="56" t="s">
        <v>9935</v>
      </c>
      <c r="F3790" s="56" t="s">
        <v>22</v>
      </c>
      <c r="G3790" s="56"/>
      <c r="H3790" s="56" t="s">
        <v>26066</v>
      </c>
      <c r="I3790" s="56" t="s">
        <v>26067</v>
      </c>
      <c r="J3790" s="56" t="s">
        <v>26068</v>
      </c>
      <c r="K3790" s="56" t="s">
        <v>7326</v>
      </c>
      <c r="L3790" s="90" t="str">
        <f t="shared" si="118"/>
        <v>NA</v>
      </c>
      <c r="M3790" s="90"/>
      <c r="O3790" s="91"/>
      <c r="P3790" s="56"/>
      <c r="Q3790" s="56"/>
      <c r="R3790" s="56"/>
      <c r="S3790" s="56"/>
      <c r="T3790" s="56" t="s">
        <v>21015</v>
      </c>
      <c r="U3790" s="56" t="s">
        <v>21016</v>
      </c>
      <c r="V3790" s="56" t="s">
        <v>21017</v>
      </c>
      <c r="W3790" s="56" t="s">
        <v>7566</v>
      </c>
      <c r="X3790" s="56" t="s">
        <v>21</v>
      </c>
      <c r="Y3790" s="56"/>
      <c r="Z3790" s="56" t="s">
        <v>21018</v>
      </c>
      <c r="AA3790" s="56" t="s">
        <v>21009</v>
      </c>
      <c r="AB3790" s="56" t="s">
        <v>21015</v>
      </c>
      <c r="AC3790" s="56" t="s">
        <v>7326</v>
      </c>
      <c r="AD3790" s="90" t="str">
        <f t="shared" si="119"/>
        <v>NA</v>
      </c>
      <c r="AE3790" s="90"/>
      <c r="AF3790" s="90"/>
      <c r="AG3790" s="90"/>
    </row>
    <row r="3791" spans="1:33">
      <c r="A3791" s="56" t="s">
        <v>26069</v>
      </c>
      <c r="B3791" s="56" t="s">
        <v>26070</v>
      </c>
      <c r="C3791" s="56" t="s">
        <v>26071</v>
      </c>
      <c r="D3791" s="56" t="s">
        <v>7566</v>
      </c>
      <c r="E3791" s="56" t="s">
        <v>9935</v>
      </c>
      <c r="F3791" s="56" t="s">
        <v>22</v>
      </c>
      <c r="G3791" s="56"/>
      <c r="H3791" s="56" t="s">
        <v>26072</v>
      </c>
      <c r="I3791" s="56" t="s">
        <v>26067</v>
      </c>
      <c r="J3791" s="56" t="s">
        <v>26073</v>
      </c>
      <c r="K3791" s="56" t="s">
        <v>87</v>
      </c>
      <c r="L3791" s="90" t="str">
        <f t="shared" si="118"/>
        <v>NA</v>
      </c>
      <c r="M3791" s="90"/>
      <c r="O3791" s="91"/>
      <c r="P3791" s="56"/>
      <c r="Q3791" s="56"/>
      <c r="R3791" s="56"/>
      <c r="S3791" s="56"/>
      <c r="T3791" s="56" t="s">
        <v>21019</v>
      </c>
      <c r="U3791" s="56" t="s">
        <v>21020</v>
      </c>
      <c r="V3791" s="56" t="s">
        <v>21021</v>
      </c>
      <c r="W3791" s="56" t="s">
        <v>7566</v>
      </c>
      <c r="X3791" s="56" t="s">
        <v>21</v>
      </c>
      <c r="Y3791" s="56"/>
      <c r="Z3791" s="56" t="s">
        <v>21018</v>
      </c>
      <c r="AA3791" s="56" t="s">
        <v>21009</v>
      </c>
      <c r="AB3791" s="56" t="s">
        <v>21022</v>
      </c>
      <c r="AC3791" s="56" t="s">
        <v>7326</v>
      </c>
      <c r="AD3791" s="90" t="str">
        <f t="shared" si="119"/>
        <v>NA</v>
      </c>
      <c r="AE3791" s="90"/>
      <c r="AF3791" s="90"/>
      <c r="AG3791" s="90"/>
    </row>
    <row r="3792" spans="1:33">
      <c r="A3792" s="56" t="s">
        <v>26074</v>
      </c>
      <c r="B3792" s="56" t="s">
        <v>26075</v>
      </c>
      <c r="C3792" s="56" t="s">
        <v>26076</v>
      </c>
      <c r="D3792" s="56" t="s">
        <v>7566</v>
      </c>
      <c r="E3792" s="56" t="s">
        <v>9935</v>
      </c>
      <c r="F3792" s="56" t="s">
        <v>22</v>
      </c>
      <c r="G3792" s="56"/>
      <c r="H3792" s="56" t="s">
        <v>26077</v>
      </c>
      <c r="I3792" s="56" t="s">
        <v>26067</v>
      </c>
      <c r="J3792" s="56"/>
      <c r="K3792" s="56" t="s">
        <v>87</v>
      </c>
      <c r="L3792" s="90" t="str">
        <f t="shared" si="118"/>
        <v>NA</v>
      </c>
      <c r="M3792" s="90"/>
      <c r="O3792" s="91"/>
      <c r="P3792" s="56"/>
      <c r="Q3792" s="56"/>
      <c r="R3792" s="56"/>
      <c r="S3792" s="56"/>
      <c r="T3792" s="56" t="s">
        <v>21023</v>
      </c>
      <c r="U3792" s="56" t="s">
        <v>21024</v>
      </c>
      <c r="V3792" s="56" t="s">
        <v>21025</v>
      </c>
      <c r="W3792" s="56" t="s">
        <v>7566</v>
      </c>
      <c r="X3792" s="56" t="s">
        <v>21</v>
      </c>
      <c r="Y3792" s="56"/>
      <c r="Z3792" s="56" t="s">
        <v>21018</v>
      </c>
      <c r="AA3792" s="56" t="s">
        <v>21009</v>
      </c>
      <c r="AB3792" s="56" t="s">
        <v>21026</v>
      </c>
      <c r="AC3792" s="56" t="s">
        <v>7326</v>
      </c>
      <c r="AD3792" s="90" t="str">
        <f t="shared" si="119"/>
        <v>NA</v>
      </c>
      <c r="AE3792" s="90"/>
      <c r="AF3792" s="90"/>
      <c r="AG3792" s="90"/>
    </row>
    <row r="3793" spans="1:33">
      <c r="A3793" s="56" t="s">
        <v>26078</v>
      </c>
      <c r="B3793" s="56" t="s">
        <v>26079</v>
      </c>
      <c r="C3793" s="56" t="s">
        <v>26080</v>
      </c>
      <c r="D3793" s="56" t="s">
        <v>7566</v>
      </c>
      <c r="E3793" s="56" t="s">
        <v>9935</v>
      </c>
      <c r="F3793" s="56" t="s">
        <v>22</v>
      </c>
      <c r="G3793" s="56"/>
      <c r="H3793" s="56" t="s">
        <v>26077</v>
      </c>
      <c r="I3793" s="56" t="s">
        <v>26067</v>
      </c>
      <c r="J3793" s="56"/>
      <c r="K3793" s="56" t="s">
        <v>87</v>
      </c>
      <c r="L3793" s="90" t="str">
        <f t="shared" si="118"/>
        <v>NA</v>
      </c>
      <c r="M3793" s="90"/>
      <c r="O3793" s="91"/>
      <c r="P3793" s="56"/>
      <c r="Q3793" s="56"/>
      <c r="R3793" s="56"/>
      <c r="S3793" s="56"/>
      <c r="T3793" s="56" t="s">
        <v>21027</v>
      </c>
      <c r="U3793" s="56" t="s">
        <v>21028</v>
      </c>
      <c r="V3793" s="56" t="s">
        <v>21029</v>
      </c>
      <c r="W3793" s="56" t="s">
        <v>7566</v>
      </c>
      <c r="X3793" s="56" t="s">
        <v>21</v>
      </c>
      <c r="Y3793" s="56"/>
      <c r="Z3793" s="56" t="s">
        <v>21030</v>
      </c>
      <c r="AA3793" s="56" t="s">
        <v>21009</v>
      </c>
      <c r="AB3793" s="56" t="s">
        <v>21031</v>
      </c>
      <c r="AC3793" s="56" t="s">
        <v>87</v>
      </c>
      <c r="AD3793" s="90" t="str">
        <f t="shared" si="119"/>
        <v>NA</v>
      </c>
      <c r="AE3793" s="90"/>
      <c r="AF3793" s="90"/>
      <c r="AG3793" s="90"/>
    </row>
    <row r="3794" spans="1:33">
      <c r="A3794" s="56" t="s">
        <v>26081</v>
      </c>
      <c r="B3794" s="56" t="s">
        <v>26082</v>
      </c>
      <c r="C3794" s="56" t="s">
        <v>26083</v>
      </c>
      <c r="D3794" s="56" t="s">
        <v>7566</v>
      </c>
      <c r="E3794" s="56" t="s">
        <v>26084</v>
      </c>
      <c r="F3794" s="56" t="s">
        <v>22</v>
      </c>
      <c r="G3794" s="56"/>
      <c r="H3794" s="56" t="s">
        <v>26085</v>
      </c>
      <c r="I3794" s="56" t="s">
        <v>26086</v>
      </c>
      <c r="J3794" s="56" t="s">
        <v>26087</v>
      </c>
      <c r="K3794" s="56" t="s">
        <v>7326</v>
      </c>
      <c r="L3794" s="90" t="str">
        <f t="shared" si="118"/>
        <v>NA</v>
      </c>
      <c r="M3794" s="90"/>
      <c r="O3794" s="91"/>
      <c r="P3794" s="56"/>
      <c r="Q3794" s="56"/>
      <c r="R3794" s="56"/>
      <c r="S3794" s="56"/>
      <c r="T3794" s="56" t="s">
        <v>21032</v>
      </c>
      <c r="U3794" s="56" t="s">
        <v>21033</v>
      </c>
      <c r="V3794" s="56" t="s">
        <v>21034</v>
      </c>
      <c r="W3794" s="56" t="s">
        <v>7566</v>
      </c>
      <c r="X3794" s="56" t="s">
        <v>21</v>
      </c>
      <c r="Y3794" s="56"/>
      <c r="Z3794" s="56" t="s">
        <v>21030</v>
      </c>
      <c r="AA3794" s="56" t="s">
        <v>21009</v>
      </c>
      <c r="AB3794" s="56" t="s">
        <v>21035</v>
      </c>
      <c r="AC3794" s="56" t="s">
        <v>87</v>
      </c>
      <c r="AD3794" s="90" t="str">
        <f t="shared" si="119"/>
        <v>NA</v>
      </c>
      <c r="AE3794" s="90"/>
      <c r="AF3794" s="90"/>
      <c r="AG3794" s="90"/>
    </row>
    <row r="3795" spans="1:33">
      <c r="A3795" s="56" t="s">
        <v>26088</v>
      </c>
      <c r="B3795" s="56" t="s">
        <v>26089</v>
      </c>
      <c r="C3795" s="56" t="s">
        <v>26090</v>
      </c>
      <c r="D3795" s="56" t="s">
        <v>7566</v>
      </c>
      <c r="E3795" s="56" t="s">
        <v>26084</v>
      </c>
      <c r="F3795" s="56" t="s">
        <v>22</v>
      </c>
      <c r="G3795" s="56"/>
      <c r="H3795" s="56" t="s">
        <v>26091</v>
      </c>
      <c r="I3795" s="56" t="s">
        <v>26086</v>
      </c>
      <c r="J3795" s="56"/>
      <c r="K3795" s="56" t="s">
        <v>87</v>
      </c>
      <c r="L3795" s="90" t="str">
        <f t="shared" si="118"/>
        <v>NA</v>
      </c>
      <c r="M3795" s="90"/>
      <c r="O3795" s="91"/>
      <c r="P3795" s="56"/>
      <c r="Q3795" s="56"/>
      <c r="R3795" s="56"/>
      <c r="S3795" s="56"/>
      <c r="T3795" s="56" t="s">
        <v>21036</v>
      </c>
      <c r="U3795" s="56" t="s">
        <v>21037</v>
      </c>
      <c r="V3795" s="56" t="s">
        <v>21038</v>
      </c>
      <c r="W3795" s="56" t="s">
        <v>7566</v>
      </c>
      <c r="X3795" s="56" t="s">
        <v>21</v>
      </c>
      <c r="Y3795" s="56"/>
      <c r="Z3795" s="56" t="s">
        <v>21013</v>
      </c>
      <c r="AA3795" s="56" t="s">
        <v>21009</v>
      </c>
      <c r="AB3795" s="56" t="s">
        <v>21036</v>
      </c>
      <c r="AC3795" s="56" t="s">
        <v>87</v>
      </c>
      <c r="AD3795" s="90" t="str">
        <f t="shared" si="119"/>
        <v>NA</v>
      </c>
      <c r="AE3795" s="90"/>
      <c r="AF3795" s="90"/>
      <c r="AG3795" s="90"/>
    </row>
    <row r="3796" spans="1:33">
      <c r="A3796" s="56" t="s">
        <v>26092</v>
      </c>
      <c r="B3796" s="56" t="s">
        <v>26093</v>
      </c>
      <c r="C3796" s="56" t="s">
        <v>26094</v>
      </c>
      <c r="D3796" s="56" t="s">
        <v>7566</v>
      </c>
      <c r="E3796" s="56" t="s">
        <v>26095</v>
      </c>
      <c r="F3796" s="56" t="s">
        <v>22</v>
      </c>
      <c r="G3796" s="56"/>
      <c r="H3796" s="56" t="s">
        <v>26096</v>
      </c>
      <c r="I3796" s="56" t="s">
        <v>26097</v>
      </c>
      <c r="J3796" s="56" t="s">
        <v>26098</v>
      </c>
      <c r="K3796" s="56" t="s">
        <v>87</v>
      </c>
      <c r="L3796" s="90" t="str">
        <f t="shared" si="118"/>
        <v>NA</v>
      </c>
      <c r="M3796" s="90"/>
      <c r="O3796" s="91"/>
      <c r="P3796" s="56"/>
      <c r="Q3796" s="56"/>
      <c r="R3796" s="56"/>
      <c r="S3796" s="56"/>
      <c r="T3796" s="56" t="s">
        <v>21039</v>
      </c>
      <c r="U3796" s="56" t="s">
        <v>21040</v>
      </c>
      <c r="V3796" s="56" t="s">
        <v>21041</v>
      </c>
      <c r="W3796" s="56" t="s">
        <v>7566</v>
      </c>
      <c r="X3796" s="56" t="s">
        <v>21</v>
      </c>
      <c r="Y3796" s="56"/>
      <c r="Z3796" s="56" t="s">
        <v>21013</v>
      </c>
      <c r="AA3796" s="56" t="s">
        <v>21009</v>
      </c>
      <c r="AB3796" s="56" t="s">
        <v>21042</v>
      </c>
      <c r="AC3796" s="56" t="s">
        <v>87</v>
      </c>
      <c r="AD3796" s="90" t="str">
        <f t="shared" si="119"/>
        <v>NA</v>
      </c>
      <c r="AE3796" s="90"/>
      <c r="AF3796" s="90"/>
      <c r="AG3796" s="90"/>
    </row>
    <row r="3797" spans="1:33">
      <c r="A3797" s="56" t="s">
        <v>26099</v>
      </c>
      <c r="B3797" s="56" t="s">
        <v>26100</v>
      </c>
      <c r="C3797" s="56" t="s">
        <v>26101</v>
      </c>
      <c r="D3797" s="56" t="s">
        <v>7566</v>
      </c>
      <c r="E3797" s="56" t="s">
        <v>26095</v>
      </c>
      <c r="F3797" s="56" t="s">
        <v>22</v>
      </c>
      <c r="G3797" s="56"/>
      <c r="H3797" s="56" t="s">
        <v>26096</v>
      </c>
      <c r="I3797" s="56" t="s">
        <v>26097</v>
      </c>
      <c r="J3797" s="56" t="s">
        <v>26102</v>
      </c>
      <c r="K3797" s="56" t="s">
        <v>87</v>
      </c>
      <c r="L3797" s="90" t="str">
        <f t="shared" si="118"/>
        <v>NA</v>
      </c>
      <c r="M3797" s="90"/>
      <c r="O3797" s="91"/>
      <c r="P3797" s="56"/>
      <c r="Q3797" s="56"/>
      <c r="R3797" s="56"/>
      <c r="S3797" s="56"/>
      <c r="T3797" s="56" t="s">
        <v>21043</v>
      </c>
      <c r="U3797" s="56" t="s">
        <v>21044</v>
      </c>
      <c r="V3797" s="56" t="s">
        <v>21045</v>
      </c>
      <c r="W3797" s="56" t="s">
        <v>7566</v>
      </c>
      <c r="X3797" s="56" t="s">
        <v>21</v>
      </c>
      <c r="Y3797" s="56"/>
      <c r="Z3797" s="56" t="s">
        <v>21013</v>
      </c>
      <c r="AA3797" s="56" t="s">
        <v>21009</v>
      </c>
      <c r="AB3797" s="56"/>
      <c r="AC3797" s="56" t="s">
        <v>87</v>
      </c>
      <c r="AD3797" s="90" t="str">
        <f t="shared" si="119"/>
        <v>NA</v>
      </c>
      <c r="AE3797" s="90"/>
      <c r="AF3797" s="90"/>
      <c r="AG3797" s="90"/>
    </row>
    <row r="3798" spans="1:33">
      <c r="A3798" s="56" t="s">
        <v>26103</v>
      </c>
      <c r="B3798" s="56" t="s">
        <v>26104</v>
      </c>
      <c r="C3798" s="56" t="s">
        <v>26105</v>
      </c>
      <c r="D3798" s="56" t="s">
        <v>7566</v>
      </c>
      <c r="E3798" s="56" t="s">
        <v>26106</v>
      </c>
      <c r="F3798" s="56" t="s">
        <v>22</v>
      </c>
      <c r="G3798" s="56"/>
      <c r="H3798" s="56" t="s">
        <v>26107</v>
      </c>
      <c r="I3798" s="56" t="s">
        <v>26108</v>
      </c>
      <c r="J3798" s="56"/>
      <c r="K3798" s="56" t="s">
        <v>87</v>
      </c>
      <c r="L3798" s="90" t="str">
        <f t="shared" si="118"/>
        <v>NA</v>
      </c>
      <c r="M3798" s="90"/>
      <c r="O3798" s="91"/>
      <c r="P3798" s="56"/>
      <c r="Q3798" s="56"/>
      <c r="R3798" s="56"/>
      <c r="S3798" s="56"/>
      <c r="T3798" s="56" t="s">
        <v>21046</v>
      </c>
      <c r="U3798" s="56" t="s">
        <v>21047</v>
      </c>
      <c r="V3798" s="56" t="s">
        <v>21048</v>
      </c>
      <c r="W3798" s="56" t="s">
        <v>7566</v>
      </c>
      <c r="X3798" s="56" t="s">
        <v>21</v>
      </c>
      <c r="Y3798" s="56"/>
      <c r="Z3798" s="56" t="s">
        <v>21013</v>
      </c>
      <c r="AA3798" s="56" t="s">
        <v>21009</v>
      </c>
      <c r="AB3798" s="56" t="s">
        <v>21049</v>
      </c>
      <c r="AC3798" s="56" t="s">
        <v>87</v>
      </c>
      <c r="AD3798" s="90" t="str">
        <f t="shared" si="119"/>
        <v>NA</v>
      </c>
      <c r="AE3798" s="90"/>
      <c r="AF3798" s="90"/>
      <c r="AG3798" s="90"/>
    </row>
    <row r="3799" spans="1:33">
      <c r="A3799" s="56" t="s">
        <v>26109</v>
      </c>
      <c r="B3799" s="56" t="s">
        <v>26110</v>
      </c>
      <c r="C3799" s="56" t="s">
        <v>26111</v>
      </c>
      <c r="D3799" s="56" t="s">
        <v>7566</v>
      </c>
      <c r="E3799" s="56" t="s">
        <v>4831</v>
      </c>
      <c r="F3799" s="56" t="s">
        <v>22</v>
      </c>
      <c r="G3799" s="56"/>
      <c r="H3799" s="56" t="s">
        <v>26112</v>
      </c>
      <c r="I3799" s="56" t="s">
        <v>26113</v>
      </c>
      <c r="J3799" s="56" t="s">
        <v>26114</v>
      </c>
      <c r="K3799" s="56" t="s">
        <v>87</v>
      </c>
      <c r="L3799" s="90" t="str">
        <f t="shared" si="118"/>
        <v>NA</v>
      </c>
      <c r="M3799" s="90"/>
      <c r="O3799" s="91"/>
      <c r="P3799" s="56"/>
      <c r="Q3799" s="56"/>
      <c r="R3799" s="56"/>
      <c r="S3799" s="56"/>
      <c r="T3799" s="56" t="s">
        <v>21050</v>
      </c>
      <c r="U3799" s="56" t="s">
        <v>21051</v>
      </c>
      <c r="V3799" s="56" t="s">
        <v>21052</v>
      </c>
      <c r="W3799" s="56" t="s">
        <v>7566</v>
      </c>
      <c r="X3799" s="56" t="s">
        <v>21</v>
      </c>
      <c r="Y3799" s="56"/>
      <c r="Z3799" s="56" t="s">
        <v>21013</v>
      </c>
      <c r="AA3799" s="56" t="s">
        <v>21009</v>
      </c>
      <c r="AB3799" s="56" t="s">
        <v>21050</v>
      </c>
      <c r="AC3799" s="56" t="s">
        <v>87</v>
      </c>
      <c r="AD3799" s="90" t="str">
        <f t="shared" si="119"/>
        <v>NA</v>
      </c>
      <c r="AE3799" s="90"/>
      <c r="AF3799" s="90"/>
      <c r="AG3799" s="90"/>
    </row>
    <row r="3800" spans="1:33">
      <c r="A3800" s="56" t="s">
        <v>26115</v>
      </c>
      <c r="B3800" s="56" t="s">
        <v>26116</v>
      </c>
      <c r="C3800" s="56" t="s">
        <v>26117</v>
      </c>
      <c r="D3800" s="56" t="s">
        <v>7566</v>
      </c>
      <c r="E3800" s="56" t="s">
        <v>4831</v>
      </c>
      <c r="F3800" s="56" t="s">
        <v>22</v>
      </c>
      <c r="G3800" s="56"/>
      <c r="H3800" s="56" t="s">
        <v>26112</v>
      </c>
      <c r="I3800" s="56" t="s">
        <v>26113</v>
      </c>
      <c r="J3800" s="56"/>
      <c r="K3800" s="56" t="s">
        <v>87</v>
      </c>
      <c r="L3800" s="90" t="str">
        <f t="shared" si="118"/>
        <v>NA</v>
      </c>
      <c r="M3800" s="90"/>
      <c r="O3800" s="91"/>
      <c r="P3800" s="56"/>
      <c r="Q3800" s="56"/>
      <c r="R3800" s="56"/>
      <c r="S3800" s="56"/>
      <c r="T3800" s="56" t="s">
        <v>21053</v>
      </c>
      <c r="U3800" s="56" t="s">
        <v>21054</v>
      </c>
      <c r="V3800" s="56" t="s">
        <v>21055</v>
      </c>
      <c r="W3800" s="56" t="s">
        <v>7566</v>
      </c>
      <c r="X3800" s="56" t="s">
        <v>21</v>
      </c>
      <c r="Y3800" s="56"/>
      <c r="Z3800" s="56" t="s">
        <v>21013</v>
      </c>
      <c r="AA3800" s="56" t="s">
        <v>21009</v>
      </c>
      <c r="AB3800" s="56" t="s">
        <v>21056</v>
      </c>
      <c r="AC3800" s="56" t="s">
        <v>87</v>
      </c>
      <c r="AD3800" s="90" t="str">
        <f t="shared" si="119"/>
        <v>NA</v>
      </c>
      <c r="AE3800" s="90"/>
      <c r="AF3800" s="90"/>
      <c r="AG3800" s="90"/>
    </row>
    <row r="3801" spans="1:33">
      <c r="A3801" s="56" t="s">
        <v>26118</v>
      </c>
      <c r="B3801" s="56" t="s">
        <v>26119</v>
      </c>
      <c r="C3801" s="56" t="s">
        <v>26120</v>
      </c>
      <c r="D3801" s="56" t="s">
        <v>7566</v>
      </c>
      <c r="E3801" s="56" t="s">
        <v>26121</v>
      </c>
      <c r="F3801" s="56" t="s">
        <v>22</v>
      </c>
      <c r="G3801" s="56"/>
      <c r="H3801" s="56" t="s">
        <v>26122</v>
      </c>
      <c r="I3801" s="56" t="s">
        <v>26123</v>
      </c>
      <c r="J3801" s="56" t="s">
        <v>26124</v>
      </c>
      <c r="K3801" s="56" t="s">
        <v>87</v>
      </c>
      <c r="L3801" s="90" t="str">
        <f t="shared" si="118"/>
        <v>NA</v>
      </c>
      <c r="M3801" s="90"/>
      <c r="O3801" s="91"/>
      <c r="P3801" s="56"/>
      <c r="Q3801" s="56"/>
      <c r="R3801" s="56"/>
      <c r="S3801" s="56"/>
      <c r="T3801" s="56" t="s">
        <v>21057</v>
      </c>
      <c r="U3801" s="56" t="s">
        <v>21058</v>
      </c>
      <c r="V3801" s="56" t="s">
        <v>21059</v>
      </c>
      <c r="W3801" s="56" t="s">
        <v>7566</v>
      </c>
      <c r="X3801" s="56" t="s">
        <v>21</v>
      </c>
      <c r="Y3801" s="56"/>
      <c r="Z3801" s="56" t="s">
        <v>21013</v>
      </c>
      <c r="AA3801" s="56" t="s">
        <v>21009</v>
      </c>
      <c r="AB3801" s="56" t="s">
        <v>21060</v>
      </c>
      <c r="AC3801" s="56" t="s">
        <v>87</v>
      </c>
      <c r="AD3801" s="90" t="str">
        <f t="shared" si="119"/>
        <v>NA</v>
      </c>
      <c r="AE3801" s="90"/>
      <c r="AF3801" s="90"/>
      <c r="AG3801" s="90"/>
    </row>
    <row r="3802" spans="1:33">
      <c r="A3802" s="56" t="s">
        <v>26125</v>
      </c>
      <c r="B3802" s="56" t="s">
        <v>26126</v>
      </c>
      <c r="C3802" s="56" t="s">
        <v>26127</v>
      </c>
      <c r="D3802" s="56" t="s">
        <v>7566</v>
      </c>
      <c r="E3802" s="56" t="s">
        <v>26128</v>
      </c>
      <c r="F3802" s="56" t="s">
        <v>22</v>
      </c>
      <c r="G3802" s="56"/>
      <c r="H3802" s="56" t="s">
        <v>26129</v>
      </c>
      <c r="I3802" s="56" t="s">
        <v>26130</v>
      </c>
      <c r="J3802" s="56"/>
      <c r="K3802" s="56" t="s">
        <v>87</v>
      </c>
      <c r="L3802" s="90" t="str">
        <f t="shared" si="118"/>
        <v>NA</v>
      </c>
      <c r="M3802" s="90"/>
      <c r="O3802" s="91"/>
      <c r="P3802" s="56"/>
      <c r="Q3802" s="56"/>
      <c r="R3802" s="56"/>
      <c r="S3802" s="56"/>
      <c r="T3802" s="56" t="s">
        <v>21061</v>
      </c>
      <c r="U3802" s="56" t="s">
        <v>21062</v>
      </c>
      <c r="V3802" s="56" t="s">
        <v>21063</v>
      </c>
      <c r="W3802" s="56" t="s">
        <v>7566</v>
      </c>
      <c r="X3802" s="56" t="s">
        <v>21</v>
      </c>
      <c r="Y3802" s="56"/>
      <c r="Z3802" s="56" t="s">
        <v>21013</v>
      </c>
      <c r="AA3802" s="56" t="s">
        <v>21009</v>
      </c>
      <c r="AB3802" s="56" t="s">
        <v>20711</v>
      </c>
      <c r="AC3802" s="56" t="s">
        <v>87</v>
      </c>
      <c r="AD3802" s="90" t="str">
        <f t="shared" si="119"/>
        <v>NA</v>
      </c>
      <c r="AE3802" s="90"/>
      <c r="AF3802" s="90"/>
      <c r="AG3802" s="90"/>
    </row>
    <row r="3803" spans="1:33">
      <c r="A3803" s="56" t="s">
        <v>26131</v>
      </c>
      <c r="B3803" s="56" t="s">
        <v>26132</v>
      </c>
      <c r="C3803" s="56" t="s">
        <v>26133</v>
      </c>
      <c r="D3803" s="56" t="s">
        <v>7566</v>
      </c>
      <c r="E3803" s="56" t="s">
        <v>26134</v>
      </c>
      <c r="F3803" s="56" t="s">
        <v>22</v>
      </c>
      <c r="G3803" s="56"/>
      <c r="H3803" s="56" t="s">
        <v>26135</v>
      </c>
      <c r="I3803" s="56" t="s">
        <v>26136</v>
      </c>
      <c r="J3803" s="56" t="s">
        <v>26137</v>
      </c>
      <c r="K3803" s="56" t="s">
        <v>87</v>
      </c>
      <c r="L3803" s="90" t="str">
        <f t="shared" si="118"/>
        <v>NA</v>
      </c>
      <c r="M3803" s="90"/>
      <c r="O3803" s="91"/>
      <c r="P3803" s="56"/>
      <c r="Q3803" s="56"/>
      <c r="R3803" s="56"/>
      <c r="S3803" s="56"/>
      <c r="T3803" s="56" t="s">
        <v>21064</v>
      </c>
      <c r="U3803" s="56" t="s">
        <v>21065</v>
      </c>
      <c r="V3803" s="56" t="s">
        <v>21066</v>
      </c>
      <c r="W3803" s="56" t="s">
        <v>7566</v>
      </c>
      <c r="X3803" s="56" t="s">
        <v>21067</v>
      </c>
      <c r="Y3803" s="56"/>
      <c r="Z3803" s="56" t="s">
        <v>21068</v>
      </c>
      <c r="AA3803" s="56" t="s">
        <v>21069</v>
      </c>
      <c r="AB3803" s="56" t="s">
        <v>21064</v>
      </c>
      <c r="AC3803" s="56" t="s">
        <v>7326</v>
      </c>
      <c r="AD3803" s="90" t="str">
        <f t="shared" si="119"/>
        <v>NA</v>
      </c>
      <c r="AE3803" s="90"/>
      <c r="AF3803" s="90"/>
      <c r="AG3803" s="90"/>
    </row>
    <row r="3804" spans="1:33">
      <c r="A3804" s="56" t="s">
        <v>26138</v>
      </c>
      <c r="B3804" s="56" t="s">
        <v>26139</v>
      </c>
      <c r="C3804" s="56" t="s">
        <v>26140</v>
      </c>
      <c r="D3804" s="56" t="s">
        <v>7566</v>
      </c>
      <c r="E3804" s="56" t="s">
        <v>26141</v>
      </c>
      <c r="F3804" s="56" t="s">
        <v>22</v>
      </c>
      <c r="G3804" s="56"/>
      <c r="H3804" s="56" t="s">
        <v>26142</v>
      </c>
      <c r="I3804" s="56" t="s">
        <v>26143</v>
      </c>
      <c r="J3804" s="56" t="s">
        <v>26144</v>
      </c>
      <c r="K3804" s="56" t="s">
        <v>7326</v>
      </c>
      <c r="L3804" s="90" t="str">
        <f t="shared" si="118"/>
        <v>NA</v>
      </c>
      <c r="M3804" s="90"/>
      <c r="O3804" s="91"/>
      <c r="P3804" s="56"/>
      <c r="Q3804" s="56"/>
      <c r="R3804" s="56"/>
      <c r="S3804" s="56"/>
      <c r="T3804" s="56" t="s">
        <v>21070</v>
      </c>
      <c r="U3804" s="56" t="s">
        <v>21071</v>
      </c>
      <c r="V3804" s="56" t="s">
        <v>21072</v>
      </c>
      <c r="W3804" s="56" t="s">
        <v>7566</v>
      </c>
      <c r="X3804" s="56" t="s">
        <v>3156</v>
      </c>
      <c r="Y3804" s="56"/>
      <c r="Z3804" s="56" t="s">
        <v>21073</v>
      </c>
      <c r="AA3804" s="56" t="s">
        <v>21074</v>
      </c>
      <c r="AB3804" s="56" t="s">
        <v>21070</v>
      </c>
      <c r="AC3804" s="56" t="s">
        <v>7326</v>
      </c>
      <c r="AD3804" s="90" t="str">
        <f t="shared" si="119"/>
        <v>NA</v>
      </c>
      <c r="AE3804" s="90"/>
      <c r="AF3804" s="90"/>
      <c r="AG3804" s="90"/>
    </row>
    <row r="3805" spans="1:33">
      <c r="A3805" s="56" t="s">
        <v>26145</v>
      </c>
      <c r="B3805" s="56" t="s">
        <v>26146</v>
      </c>
      <c r="C3805" s="56" t="s">
        <v>26147</v>
      </c>
      <c r="D3805" s="56" t="s">
        <v>7566</v>
      </c>
      <c r="E3805" s="56" t="s">
        <v>26148</v>
      </c>
      <c r="F3805" s="56" t="s">
        <v>22</v>
      </c>
      <c r="G3805" s="56"/>
      <c r="H3805" s="56" t="s">
        <v>26149</v>
      </c>
      <c r="I3805" s="56" t="s">
        <v>26150</v>
      </c>
      <c r="J3805" s="56" t="s">
        <v>26145</v>
      </c>
      <c r="K3805" s="56" t="s">
        <v>87</v>
      </c>
      <c r="L3805" s="90" t="str">
        <f t="shared" si="118"/>
        <v>NA</v>
      </c>
      <c r="M3805" s="90"/>
      <c r="O3805" s="91"/>
      <c r="P3805" s="56"/>
      <c r="Q3805" s="56"/>
      <c r="R3805" s="56"/>
      <c r="S3805" s="56"/>
      <c r="T3805" s="56" t="s">
        <v>21075</v>
      </c>
      <c r="U3805" s="56" t="s">
        <v>21076</v>
      </c>
      <c r="V3805" s="56" t="s">
        <v>21077</v>
      </c>
      <c r="W3805" s="56" t="s">
        <v>7566</v>
      </c>
      <c r="X3805" s="56" t="s">
        <v>3156</v>
      </c>
      <c r="Y3805" s="56"/>
      <c r="Z3805" s="56" t="s">
        <v>21073</v>
      </c>
      <c r="AA3805" s="56" t="s">
        <v>21074</v>
      </c>
      <c r="AB3805" s="56" t="s">
        <v>21078</v>
      </c>
      <c r="AC3805" s="56" t="s">
        <v>7326</v>
      </c>
      <c r="AD3805" s="90" t="str">
        <f t="shared" si="119"/>
        <v>NA</v>
      </c>
      <c r="AE3805" s="90"/>
      <c r="AF3805" s="90"/>
      <c r="AG3805" s="90"/>
    </row>
    <row r="3806" spans="1:33">
      <c r="A3806" s="56" t="s">
        <v>26151</v>
      </c>
      <c r="B3806" s="56" t="s">
        <v>26152</v>
      </c>
      <c r="C3806" s="56" t="s">
        <v>26153</v>
      </c>
      <c r="D3806" s="56" t="s">
        <v>7566</v>
      </c>
      <c r="E3806" s="56" t="s">
        <v>26148</v>
      </c>
      <c r="F3806" s="56" t="s">
        <v>22</v>
      </c>
      <c r="G3806" s="56"/>
      <c r="H3806" s="56" t="s">
        <v>26149</v>
      </c>
      <c r="I3806" s="56" t="s">
        <v>26150</v>
      </c>
      <c r="J3806" s="56"/>
      <c r="K3806" s="56" t="s">
        <v>87</v>
      </c>
      <c r="L3806" s="90" t="str">
        <f t="shared" si="118"/>
        <v>NA</v>
      </c>
      <c r="M3806" s="90"/>
      <c r="O3806" s="91"/>
      <c r="P3806" s="56"/>
      <c r="Q3806" s="56"/>
      <c r="R3806" s="56"/>
      <c r="S3806" s="56"/>
      <c r="T3806" s="56" t="s">
        <v>21079</v>
      </c>
      <c r="U3806" s="56" t="s">
        <v>21080</v>
      </c>
      <c r="V3806" s="56" t="s">
        <v>21081</v>
      </c>
      <c r="W3806" s="56" t="s">
        <v>7566</v>
      </c>
      <c r="X3806" s="56" t="s">
        <v>21082</v>
      </c>
      <c r="Y3806" s="56"/>
      <c r="Z3806" s="56" t="s">
        <v>21083</v>
      </c>
      <c r="AA3806" s="56" t="s">
        <v>21084</v>
      </c>
      <c r="AB3806" s="56" t="s">
        <v>21085</v>
      </c>
      <c r="AC3806" s="56" t="s">
        <v>7326</v>
      </c>
      <c r="AD3806" s="90" t="str">
        <f t="shared" si="119"/>
        <v>NA</v>
      </c>
      <c r="AE3806" s="90"/>
      <c r="AF3806" s="90"/>
      <c r="AG3806" s="90"/>
    </row>
    <row r="3807" spans="1:33">
      <c r="A3807" s="56" t="s">
        <v>26154</v>
      </c>
      <c r="B3807" s="56" t="s">
        <v>26155</v>
      </c>
      <c r="C3807" s="56" t="s">
        <v>26156</v>
      </c>
      <c r="D3807" s="56" t="s">
        <v>7566</v>
      </c>
      <c r="E3807" s="56" t="s">
        <v>9806</v>
      </c>
      <c r="F3807" s="56" t="s">
        <v>22</v>
      </c>
      <c r="G3807" s="56"/>
      <c r="H3807" s="56" t="s">
        <v>26157</v>
      </c>
      <c r="I3807" s="56" t="s">
        <v>26158</v>
      </c>
      <c r="J3807" s="56"/>
      <c r="K3807" s="56" t="s">
        <v>87</v>
      </c>
      <c r="L3807" s="90" t="str">
        <f t="shared" si="118"/>
        <v>NA</v>
      </c>
      <c r="M3807" s="90"/>
      <c r="O3807" s="91"/>
      <c r="P3807" s="56"/>
      <c r="Q3807" s="56"/>
      <c r="R3807" s="56"/>
      <c r="S3807" s="56"/>
      <c r="T3807" s="56" t="s">
        <v>21086</v>
      </c>
      <c r="U3807" s="56" t="s">
        <v>21087</v>
      </c>
      <c r="V3807" s="56" t="s">
        <v>21088</v>
      </c>
      <c r="W3807" s="56" t="s">
        <v>7566</v>
      </c>
      <c r="X3807" s="56" t="s">
        <v>21089</v>
      </c>
      <c r="Y3807" s="56"/>
      <c r="Z3807" s="56" t="s">
        <v>21090</v>
      </c>
      <c r="AA3807" s="56" t="s">
        <v>21091</v>
      </c>
      <c r="AB3807" s="56" t="s">
        <v>21092</v>
      </c>
      <c r="AC3807" s="56" t="s">
        <v>7326</v>
      </c>
      <c r="AD3807" s="90" t="str">
        <f t="shared" si="119"/>
        <v>NA</v>
      </c>
      <c r="AE3807" s="90"/>
      <c r="AF3807" s="90"/>
      <c r="AG3807" s="90"/>
    </row>
    <row r="3808" spans="1:33">
      <c r="A3808" s="56" t="s">
        <v>26159</v>
      </c>
      <c r="B3808" s="56" t="s">
        <v>26160</v>
      </c>
      <c r="C3808" s="56" t="s">
        <v>26161</v>
      </c>
      <c r="D3808" s="56" t="s">
        <v>7566</v>
      </c>
      <c r="E3808" s="56" t="s">
        <v>9806</v>
      </c>
      <c r="F3808" s="56" t="s">
        <v>22</v>
      </c>
      <c r="G3808" s="56"/>
      <c r="H3808" s="56" t="s">
        <v>26162</v>
      </c>
      <c r="I3808" s="56" t="s">
        <v>26158</v>
      </c>
      <c r="J3808" s="56"/>
      <c r="K3808" s="56" t="s">
        <v>87</v>
      </c>
      <c r="L3808" s="90" t="str">
        <f t="shared" si="118"/>
        <v>NA</v>
      </c>
      <c r="M3808" s="90"/>
      <c r="O3808" s="91"/>
      <c r="P3808" s="56"/>
      <c r="Q3808" s="56"/>
      <c r="R3808" s="56"/>
      <c r="S3808" s="56"/>
      <c r="T3808" s="56" t="s">
        <v>21093</v>
      </c>
      <c r="U3808" s="56" t="s">
        <v>21094</v>
      </c>
      <c r="V3808" s="56" t="s">
        <v>21095</v>
      </c>
      <c r="W3808" s="56" t="s">
        <v>7566</v>
      </c>
      <c r="X3808" s="56" t="s">
        <v>21096</v>
      </c>
      <c r="Y3808" s="56"/>
      <c r="Z3808" s="56" t="s">
        <v>21097</v>
      </c>
      <c r="AA3808" s="56" t="s">
        <v>21098</v>
      </c>
      <c r="AB3808" s="56" t="s">
        <v>21093</v>
      </c>
      <c r="AC3808" s="56" t="s">
        <v>7326</v>
      </c>
      <c r="AD3808" s="90" t="str">
        <f t="shared" si="119"/>
        <v>NA</v>
      </c>
      <c r="AE3808" s="90"/>
      <c r="AF3808" s="90"/>
      <c r="AG3808" s="90"/>
    </row>
    <row r="3809" spans="1:33">
      <c r="A3809" s="56" t="s">
        <v>26163</v>
      </c>
      <c r="B3809" s="56" t="s">
        <v>26164</v>
      </c>
      <c r="C3809" s="56" t="s">
        <v>26165</v>
      </c>
      <c r="D3809" s="56" t="s">
        <v>7566</v>
      </c>
      <c r="E3809" s="56" t="s">
        <v>26166</v>
      </c>
      <c r="F3809" s="56" t="s">
        <v>22</v>
      </c>
      <c r="G3809" s="56"/>
      <c r="H3809" s="56" t="s">
        <v>26167</v>
      </c>
      <c r="I3809" s="56" t="s">
        <v>26168</v>
      </c>
      <c r="J3809" s="56"/>
      <c r="K3809" s="56" t="s">
        <v>87</v>
      </c>
      <c r="L3809" s="90" t="str">
        <f t="shared" si="118"/>
        <v>NA</v>
      </c>
      <c r="M3809" s="90"/>
      <c r="O3809" s="91"/>
      <c r="P3809" s="56"/>
      <c r="Q3809" s="56"/>
      <c r="R3809" s="56"/>
      <c r="S3809" s="56"/>
      <c r="T3809" s="56" t="s">
        <v>21099</v>
      </c>
      <c r="U3809" s="56" t="s">
        <v>21100</v>
      </c>
      <c r="V3809" s="56" t="s">
        <v>21101</v>
      </c>
      <c r="W3809" s="56" t="s">
        <v>7566</v>
      </c>
      <c r="X3809" s="56" t="s">
        <v>21102</v>
      </c>
      <c r="Y3809" s="56"/>
      <c r="Z3809" s="56" t="s">
        <v>21103</v>
      </c>
      <c r="AA3809" s="56" t="s">
        <v>21104</v>
      </c>
      <c r="AB3809" s="56" t="s">
        <v>21105</v>
      </c>
      <c r="AC3809" s="56" t="s">
        <v>7326</v>
      </c>
      <c r="AD3809" s="90" t="str">
        <f t="shared" si="119"/>
        <v>NA</v>
      </c>
      <c r="AE3809" s="90"/>
      <c r="AF3809" s="90"/>
      <c r="AG3809" s="90"/>
    </row>
    <row r="3810" spans="1:33">
      <c r="A3810" s="56" t="s">
        <v>26169</v>
      </c>
      <c r="B3810" s="56" t="s">
        <v>26170</v>
      </c>
      <c r="C3810" s="56" t="s">
        <v>26171</v>
      </c>
      <c r="D3810" s="56" t="s">
        <v>7566</v>
      </c>
      <c r="E3810" s="56" t="s">
        <v>26172</v>
      </c>
      <c r="F3810" s="56" t="s">
        <v>22</v>
      </c>
      <c r="G3810" s="56"/>
      <c r="H3810" s="56" t="s">
        <v>26173</v>
      </c>
      <c r="I3810" s="56" t="s">
        <v>26174</v>
      </c>
      <c r="J3810" s="56"/>
      <c r="K3810" s="56" t="s">
        <v>87</v>
      </c>
      <c r="L3810" s="90" t="str">
        <f t="shared" si="118"/>
        <v>NA</v>
      </c>
      <c r="M3810" s="90"/>
      <c r="O3810" s="91"/>
      <c r="P3810" s="56"/>
      <c r="Q3810" s="56"/>
      <c r="R3810" s="56"/>
      <c r="S3810" s="56"/>
      <c r="T3810" s="56" t="s">
        <v>21106</v>
      </c>
      <c r="U3810" s="56" t="s">
        <v>21107</v>
      </c>
      <c r="V3810" s="56" t="s">
        <v>21108</v>
      </c>
      <c r="W3810" s="56" t="s">
        <v>7566</v>
      </c>
      <c r="X3810" s="56" t="s">
        <v>21109</v>
      </c>
      <c r="Y3810" s="56"/>
      <c r="Z3810" s="56" t="s">
        <v>21110</v>
      </c>
      <c r="AA3810" s="56" t="s">
        <v>21111</v>
      </c>
      <c r="AB3810" s="56" t="s">
        <v>21112</v>
      </c>
      <c r="AC3810" s="56" t="s">
        <v>7326</v>
      </c>
      <c r="AD3810" s="90" t="str">
        <f t="shared" si="119"/>
        <v>NA</v>
      </c>
      <c r="AE3810" s="90"/>
      <c r="AF3810" s="90"/>
      <c r="AG3810" s="90"/>
    </row>
    <row r="3811" spans="1:33">
      <c r="A3811" s="56" t="s">
        <v>26175</v>
      </c>
      <c r="B3811" s="56" t="s">
        <v>26176</v>
      </c>
      <c r="C3811" s="56" t="s">
        <v>26177</v>
      </c>
      <c r="D3811" s="56" t="s">
        <v>7566</v>
      </c>
      <c r="E3811" s="56" t="s">
        <v>26178</v>
      </c>
      <c r="F3811" s="56" t="s">
        <v>22</v>
      </c>
      <c r="G3811" s="56"/>
      <c r="H3811" s="56" t="s">
        <v>26179</v>
      </c>
      <c r="I3811" s="56" t="s">
        <v>26180</v>
      </c>
      <c r="J3811" s="56"/>
      <c r="K3811" s="56" t="s">
        <v>87</v>
      </c>
      <c r="L3811" s="90" t="str">
        <f t="shared" si="118"/>
        <v>NA</v>
      </c>
      <c r="M3811" s="90"/>
      <c r="O3811" s="91"/>
      <c r="P3811" s="56"/>
      <c r="Q3811" s="56"/>
      <c r="R3811" s="56"/>
      <c r="S3811" s="56"/>
      <c r="T3811" s="56" t="s">
        <v>21113</v>
      </c>
      <c r="U3811" s="56" t="s">
        <v>21114</v>
      </c>
      <c r="V3811" s="56" t="s">
        <v>21115</v>
      </c>
      <c r="W3811" s="56" t="s">
        <v>7566</v>
      </c>
      <c r="X3811" s="56" t="s">
        <v>21116</v>
      </c>
      <c r="Y3811" s="56"/>
      <c r="Z3811" s="56" t="s">
        <v>21117</v>
      </c>
      <c r="AA3811" s="56" t="s">
        <v>21118</v>
      </c>
      <c r="AB3811" s="56" t="s">
        <v>21119</v>
      </c>
      <c r="AC3811" s="56" t="s">
        <v>7326</v>
      </c>
      <c r="AD3811" s="90" t="str">
        <f t="shared" si="119"/>
        <v>NA</v>
      </c>
      <c r="AE3811" s="90"/>
      <c r="AF3811" s="90"/>
      <c r="AG3811" s="90"/>
    </row>
    <row r="3812" spans="1:33">
      <c r="A3812" s="56" t="s">
        <v>26181</v>
      </c>
      <c r="B3812" s="56" t="s">
        <v>26182</v>
      </c>
      <c r="C3812" s="56" t="s">
        <v>26183</v>
      </c>
      <c r="D3812" s="56" t="s">
        <v>7566</v>
      </c>
      <c r="E3812" s="56" t="s">
        <v>26184</v>
      </c>
      <c r="F3812" s="56" t="s">
        <v>22</v>
      </c>
      <c r="G3812" s="56"/>
      <c r="H3812" s="56" t="s">
        <v>26185</v>
      </c>
      <c r="I3812" s="56" t="s">
        <v>26186</v>
      </c>
      <c r="J3812" s="56" t="s">
        <v>26187</v>
      </c>
      <c r="K3812" s="56" t="s">
        <v>87</v>
      </c>
      <c r="L3812" s="90" t="str">
        <f t="shared" si="118"/>
        <v>NA</v>
      </c>
      <c r="M3812" s="90"/>
      <c r="O3812" s="91"/>
      <c r="P3812" s="56"/>
      <c r="Q3812" s="56"/>
      <c r="R3812" s="56"/>
      <c r="S3812" s="56"/>
      <c r="T3812" s="56" t="s">
        <v>21120</v>
      </c>
      <c r="U3812" s="56" t="s">
        <v>21121</v>
      </c>
      <c r="V3812" s="56" t="s">
        <v>15303</v>
      </c>
      <c r="W3812" s="56" t="s">
        <v>7566</v>
      </c>
      <c r="X3812" s="56" t="s">
        <v>9140</v>
      </c>
      <c r="Y3812" s="56"/>
      <c r="Z3812" s="56" t="s">
        <v>21122</v>
      </c>
      <c r="AA3812" s="56" t="s">
        <v>21123</v>
      </c>
      <c r="AB3812" s="56" t="s">
        <v>21124</v>
      </c>
      <c r="AC3812" s="56" t="s">
        <v>7326</v>
      </c>
      <c r="AD3812" s="90" t="str">
        <f t="shared" si="119"/>
        <v>NA</v>
      </c>
      <c r="AE3812" s="90"/>
      <c r="AF3812" s="90"/>
      <c r="AG3812" s="90"/>
    </row>
    <row r="3813" spans="1:33">
      <c r="A3813" s="56" t="s">
        <v>26188</v>
      </c>
      <c r="B3813" s="56" t="s">
        <v>26189</v>
      </c>
      <c r="C3813" s="56" t="s">
        <v>26190</v>
      </c>
      <c r="D3813" s="56" t="s">
        <v>7566</v>
      </c>
      <c r="E3813" s="56" t="s">
        <v>26191</v>
      </c>
      <c r="F3813" s="56" t="s">
        <v>22</v>
      </c>
      <c r="G3813" s="56"/>
      <c r="H3813" s="56" t="s">
        <v>26192</v>
      </c>
      <c r="I3813" s="56" t="s">
        <v>26193</v>
      </c>
      <c r="J3813" s="56" t="s">
        <v>26188</v>
      </c>
      <c r="K3813" s="56" t="s">
        <v>7326</v>
      </c>
      <c r="L3813" s="90" t="str">
        <f t="shared" si="118"/>
        <v>NA</v>
      </c>
      <c r="M3813" s="90"/>
      <c r="O3813" s="91"/>
      <c r="P3813" s="56"/>
      <c r="Q3813" s="56"/>
      <c r="R3813" s="56"/>
      <c r="S3813" s="56"/>
      <c r="T3813" s="56" t="s">
        <v>21125</v>
      </c>
      <c r="U3813" s="56" t="s">
        <v>21126</v>
      </c>
      <c r="V3813" s="56" t="s">
        <v>21127</v>
      </c>
      <c r="W3813" s="56" t="s">
        <v>7566</v>
      </c>
      <c r="X3813" s="56" t="s">
        <v>21128</v>
      </c>
      <c r="Y3813" s="56"/>
      <c r="Z3813" s="56" t="s">
        <v>21129</v>
      </c>
      <c r="AA3813" s="56" t="s">
        <v>21130</v>
      </c>
      <c r="AB3813" s="56" t="s">
        <v>21131</v>
      </c>
      <c r="AC3813" s="56" t="s">
        <v>7326</v>
      </c>
      <c r="AD3813" s="90" t="str">
        <f t="shared" si="119"/>
        <v>NA</v>
      </c>
      <c r="AE3813" s="90"/>
      <c r="AF3813" s="90"/>
      <c r="AG3813" s="90"/>
    </row>
    <row r="3814" spans="1:33">
      <c r="A3814" s="56" t="s">
        <v>26194</v>
      </c>
      <c r="B3814" s="56" t="s">
        <v>26195</v>
      </c>
      <c r="C3814" s="56" t="s">
        <v>26196</v>
      </c>
      <c r="D3814" s="56" t="s">
        <v>7566</v>
      </c>
      <c r="E3814" s="56" t="s">
        <v>26197</v>
      </c>
      <c r="F3814" s="56" t="s">
        <v>22</v>
      </c>
      <c r="G3814" s="56"/>
      <c r="H3814" s="56" t="s">
        <v>26198</v>
      </c>
      <c r="I3814" s="56" t="s">
        <v>26199</v>
      </c>
      <c r="J3814" s="56" t="s">
        <v>26194</v>
      </c>
      <c r="K3814" s="56" t="s">
        <v>87</v>
      </c>
      <c r="L3814" s="90" t="str">
        <f t="shared" si="118"/>
        <v>NA</v>
      </c>
      <c r="M3814" s="90"/>
      <c r="O3814" s="91"/>
      <c r="P3814" s="56"/>
      <c r="Q3814" s="56"/>
      <c r="R3814" s="56"/>
      <c r="S3814" s="56"/>
      <c r="T3814" s="56" t="s">
        <v>21132</v>
      </c>
      <c r="U3814" s="56" t="s">
        <v>21133</v>
      </c>
      <c r="V3814" s="56" t="s">
        <v>21134</v>
      </c>
      <c r="W3814" s="56" t="s">
        <v>7566</v>
      </c>
      <c r="X3814" s="56" t="s">
        <v>3165</v>
      </c>
      <c r="Y3814" s="56"/>
      <c r="Z3814" s="56" t="s">
        <v>21135</v>
      </c>
      <c r="AA3814" s="56" t="s">
        <v>21136</v>
      </c>
      <c r="AB3814" s="56" t="s">
        <v>21137</v>
      </c>
      <c r="AC3814" s="56" t="s">
        <v>7326</v>
      </c>
      <c r="AD3814" s="90" t="str">
        <f t="shared" si="119"/>
        <v>NA</v>
      </c>
      <c r="AE3814" s="90"/>
      <c r="AF3814" s="90"/>
      <c r="AG3814" s="90"/>
    </row>
    <row r="3815" spans="1:33">
      <c r="A3815" s="56" t="s">
        <v>26200</v>
      </c>
      <c r="B3815" s="56" t="s">
        <v>26201</v>
      </c>
      <c r="C3815" s="56" t="s">
        <v>26202</v>
      </c>
      <c r="D3815" s="56" t="s">
        <v>7566</v>
      </c>
      <c r="E3815" s="56" t="s">
        <v>26203</v>
      </c>
      <c r="F3815" s="56" t="s">
        <v>22</v>
      </c>
      <c r="G3815" s="56"/>
      <c r="H3815" s="56" t="s">
        <v>26204</v>
      </c>
      <c r="I3815" s="56" t="s">
        <v>26205</v>
      </c>
      <c r="J3815" s="56" t="s">
        <v>26200</v>
      </c>
      <c r="K3815" s="56" t="s">
        <v>87</v>
      </c>
      <c r="L3815" s="90" t="str">
        <f t="shared" si="118"/>
        <v>NA</v>
      </c>
      <c r="M3815" s="90"/>
      <c r="O3815" s="91"/>
      <c r="P3815" s="56"/>
      <c r="Q3815" s="56"/>
      <c r="R3815" s="56"/>
      <c r="S3815" s="56"/>
      <c r="T3815" s="56" t="s">
        <v>21138</v>
      </c>
      <c r="U3815" s="56" t="s">
        <v>21139</v>
      </c>
      <c r="V3815" s="56" t="s">
        <v>21140</v>
      </c>
      <c r="W3815" s="56" t="s">
        <v>7566</v>
      </c>
      <c r="X3815" s="56" t="s">
        <v>21141</v>
      </c>
      <c r="Y3815" s="56"/>
      <c r="Z3815" s="56" t="s">
        <v>21142</v>
      </c>
      <c r="AA3815" s="56" t="s">
        <v>21143</v>
      </c>
      <c r="AB3815" s="56"/>
      <c r="AC3815" s="56" t="s">
        <v>87</v>
      </c>
      <c r="AD3815" s="90" t="str">
        <f t="shared" si="119"/>
        <v>NA</v>
      </c>
      <c r="AE3815" s="90"/>
      <c r="AF3815" s="90"/>
      <c r="AG3815" s="90"/>
    </row>
    <row r="3816" spans="1:33">
      <c r="A3816" s="56" t="s">
        <v>26206</v>
      </c>
      <c r="B3816" s="56" t="s">
        <v>26207</v>
      </c>
      <c r="C3816" s="56" t="s">
        <v>26208</v>
      </c>
      <c r="D3816" s="56" t="s">
        <v>7566</v>
      </c>
      <c r="E3816" s="56" t="s">
        <v>9817</v>
      </c>
      <c r="F3816" s="56" t="s">
        <v>22</v>
      </c>
      <c r="G3816" s="56"/>
      <c r="H3816" s="56" t="s">
        <v>26209</v>
      </c>
      <c r="I3816" s="56" t="s">
        <v>26210</v>
      </c>
      <c r="J3816" s="56" t="s">
        <v>26206</v>
      </c>
      <c r="K3816" s="56" t="s">
        <v>7326</v>
      </c>
      <c r="L3816" s="90" t="str">
        <f t="shared" si="118"/>
        <v>NA</v>
      </c>
      <c r="M3816" s="90"/>
      <c r="O3816" s="91"/>
      <c r="P3816" s="56"/>
      <c r="Q3816" s="56"/>
      <c r="R3816" s="56"/>
      <c r="S3816" s="56"/>
      <c r="T3816" s="56" t="s">
        <v>21144</v>
      </c>
      <c r="U3816" s="56" t="s">
        <v>21145</v>
      </c>
      <c r="V3816" s="56" t="s">
        <v>21146</v>
      </c>
      <c r="W3816" s="56" t="s">
        <v>7566</v>
      </c>
      <c r="X3816" s="56" t="s">
        <v>21147</v>
      </c>
      <c r="Y3816" s="56"/>
      <c r="Z3816" s="56" t="s">
        <v>21148</v>
      </c>
      <c r="AA3816" s="56" t="s">
        <v>21149</v>
      </c>
      <c r="AB3816" s="56" t="s">
        <v>21150</v>
      </c>
      <c r="AC3816" s="56" t="s">
        <v>7326</v>
      </c>
      <c r="AD3816" s="90" t="str">
        <f t="shared" si="119"/>
        <v>NA</v>
      </c>
      <c r="AE3816" s="90"/>
      <c r="AF3816" s="90"/>
      <c r="AG3816" s="90"/>
    </row>
    <row r="3817" spans="1:33">
      <c r="A3817" s="56" t="s">
        <v>26211</v>
      </c>
      <c r="B3817" s="56" t="s">
        <v>26212</v>
      </c>
      <c r="C3817" s="56" t="s">
        <v>26213</v>
      </c>
      <c r="D3817" s="56" t="s">
        <v>7566</v>
      </c>
      <c r="E3817" s="56" t="s">
        <v>26214</v>
      </c>
      <c r="F3817" s="56" t="s">
        <v>22</v>
      </c>
      <c r="G3817" s="56"/>
      <c r="H3817" s="56" t="s">
        <v>26215</v>
      </c>
      <c r="I3817" s="56" t="s">
        <v>26216</v>
      </c>
      <c r="J3817" s="56"/>
      <c r="K3817" s="56" t="s">
        <v>87</v>
      </c>
      <c r="L3817" s="90" t="str">
        <f t="shared" si="118"/>
        <v>NA</v>
      </c>
      <c r="M3817" s="90"/>
      <c r="O3817" s="91"/>
      <c r="P3817" s="56"/>
      <c r="Q3817" s="56"/>
      <c r="R3817" s="56"/>
      <c r="S3817" s="56"/>
      <c r="T3817" s="56" t="s">
        <v>21151</v>
      </c>
      <c r="U3817" s="56" t="s">
        <v>21152</v>
      </c>
      <c r="V3817" s="56" t="s">
        <v>21153</v>
      </c>
      <c r="W3817" s="56" t="s">
        <v>7566</v>
      </c>
      <c r="X3817" s="56" t="s">
        <v>21154</v>
      </c>
      <c r="Y3817" s="56"/>
      <c r="Z3817" s="56" t="s">
        <v>21155</v>
      </c>
      <c r="AA3817" s="56" t="s">
        <v>21156</v>
      </c>
      <c r="AB3817" s="56" t="s">
        <v>21151</v>
      </c>
      <c r="AC3817" s="56" t="s">
        <v>7326</v>
      </c>
      <c r="AD3817" s="90" t="str">
        <f t="shared" si="119"/>
        <v>NA</v>
      </c>
      <c r="AE3817" s="90"/>
      <c r="AF3817" s="90"/>
      <c r="AG3817" s="90"/>
    </row>
    <row r="3818" spans="1:33">
      <c r="A3818" s="56" t="s">
        <v>26217</v>
      </c>
      <c r="B3818" s="56" t="s">
        <v>26218</v>
      </c>
      <c r="C3818" s="56" t="s">
        <v>26208</v>
      </c>
      <c r="D3818" s="56" t="s">
        <v>7566</v>
      </c>
      <c r="E3818" s="56" t="s">
        <v>4862</v>
      </c>
      <c r="F3818" s="56" t="s">
        <v>22</v>
      </c>
      <c r="G3818" s="56"/>
      <c r="H3818" s="56" t="s">
        <v>26219</v>
      </c>
      <c r="I3818" s="56" t="s">
        <v>26220</v>
      </c>
      <c r="J3818" s="56" t="s">
        <v>26221</v>
      </c>
      <c r="K3818" s="56" t="s">
        <v>7326</v>
      </c>
      <c r="L3818" s="90" t="str">
        <f t="shared" si="118"/>
        <v>NA</v>
      </c>
      <c r="M3818" s="90"/>
      <c r="O3818" s="91"/>
      <c r="P3818" s="56"/>
      <c r="Q3818" s="56"/>
      <c r="R3818" s="56"/>
      <c r="S3818" s="56"/>
      <c r="T3818" s="56" t="s">
        <v>21157</v>
      </c>
      <c r="U3818" s="56" t="s">
        <v>21158</v>
      </c>
      <c r="V3818" s="56" t="s">
        <v>21159</v>
      </c>
      <c r="W3818" s="56" t="s">
        <v>7566</v>
      </c>
      <c r="X3818" s="56" t="s">
        <v>21160</v>
      </c>
      <c r="Y3818" s="56"/>
      <c r="Z3818" s="56" t="s">
        <v>21161</v>
      </c>
      <c r="AA3818" s="56" t="s">
        <v>21162</v>
      </c>
      <c r="AB3818" s="56" t="s">
        <v>21163</v>
      </c>
      <c r="AC3818" s="56" t="s">
        <v>7326</v>
      </c>
      <c r="AD3818" s="90" t="str">
        <f t="shared" si="119"/>
        <v>NA</v>
      </c>
      <c r="AE3818" s="90"/>
      <c r="AF3818" s="90"/>
      <c r="AG3818" s="90"/>
    </row>
    <row r="3819" spans="1:33">
      <c r="A3819" s="56" t="s">
        <v>26222</v>
      </c>
      <c r="B3819" s="56" t="s">
        <v>26223</v>
      </c>
      <c r="C3819" s="56" t="s">
        <v>26224</v>
      </c>
      <c r="D3819" s="56" t="s">
        <v>7566</v>
      </c>
      <c r="E3819" s="56" t="s">
        <v>4862</v>
      </c>
      <c r="F3819" s="56" t="s">
        <v>22</v>
      </c>
      <c r="G3819" s="56"/>
      <c r="H3819" s="56" t="s">
        <v>26225</v>
      </c>
      <c r="I3819" s="56" t="s">
        <v>26220</v>
      </c>
      <c r="J3819" s="56" t="s">
        <v>26226</v>
      </c>
      <c r="K3819" s="56" t="s">
        <v>87</v>
      </c>
      <c r="L3819" s="90" t="str">
        <f t="shared" si="118"/>
        <v>NA</v>
      </c>
      <c r="M3819" s="90"/>
      <c r="O3819" s="91"/>
      <c r="P3819" s="56"/>
      <c r="Q3819" s="56"/>
      <c r="R3819" s="56"/>
      <c r="S3819" s="56"/>
      <c r="T3819" s="56" t="s">
        <v>21164</v>
      </c>
      <c r="U3819" s="56" t="s">
        <v>21165</v>
      </c>
      <c r="V3819" s="56" t="s">
        <v>15303</v>
      </c>
      <c r="W3819" s="56" t="s">
        <v>7566</v>
      </c>
      <c r="X3819" s="56" t="s">
        <v>21166</v>
      </c>
      <c r="Y3819" s="56"/>
      <c r="Z3819" s="56" t="s">
        <v>21167</v>
      </c>
      <c r="AA3819" s="56" t="s">
        <v>21168</v>
      </c>
      <c r="AB3819" s="56" t="s">
        <v>21169</v>
      </c>
      <c r="AC3819" s="56" t="s">
        <v>7326</v>
      </c>
      <c r="AD3819" s="90" t="str">
        <f t="shared" si="119"/>
        <v>NA</v>
      </c>
      <c r="AE3819" s="90"/>
      <c r="AF3819" s="90"/>
      <c r="AG3819" s="90"/>
    </row>
    <row r="3820" spans="1:33">
      <c r="A3820" s="56" t="s">
        <v>26227</v>
      </c>
      <c r="B3820" s="56" t="s">
        <v>26228</v>
      </c>
      <c r="C3820" s="56" t="s">
        <v>26229</v>
      </c>
      <c r="D3820" s="56" t="s">
        <v>7566</v>
      </c>
      <c r="E3820" s="56" t="s">
        <v>26230</v>
      </c>
      <c r="F3820" s="56" t="s">
        <v>22</v>
      </c>
      <c r="G3820" s="56"/>
      <c r="H3820" s="56" t="s">
        <v>26231</v>
      </c>
      <c r="I3820" s="56" t="s">
        <v>26232</v>
      </c>
      <c r="J3820" s="56" t="s">
        <v>26233</v>
      </c>
      <c r="K3820" s="56" t="s">
        <v>7326</v>
      </c>
      <c r="L3820" s="90" t="str">
        <f t="shared" si="118"/>
        <v>NA</v>
      </c>
      <c r="M3820" s="90"/>
      <c r="O3820" s="91"/>
      <c r="P3820" s="56"/>
      <c r="Q3820" s="56"/>
      <c r="R3820" s="56"/>
      <c r="S3820" s="56"/>
      <c r="T3820" s="56" t="s">
        <v>21170</v>
      </c>
      <c r="U3820" s="56" t="s">
        <v>21171</v>
      </c>
      <c r="V3820" s="56" t="s">
        <v>21172</v>
      </c>
      <c r="W3820" s="56" t="s">
        <v>7566</v>
      </c>
      <c r="X3820" s="56" t="s">
        <v>21173</v>
      </c>
      <c r="Y3820" s="56"/>
      <c r="Z3820" s="56" t="s">
        <v>21174</v>
      </c>
      <c r="AA3820" s="56" t="s">
        <v>21175</v>
      </c>
      <c r="AB3820" s="56" t="s">
        <v>21170</v>
      </c>
      <c r="AC3820" s="56" t="s">
        <v>87</v>
      </c>
      <c r="AD3820" s="90" t="str">
        <f t="shared" si="119"/>
        <v>NA</v>
      </c>
      <c r="AE3820" s="90"/>
      <c r="AF3820" s="90"/>
      <c r="AG3820" s="90"/>
    </row>
    <row r="3821" spans="1:33">
      <c r="A3821" s="56" t="s">
        <v>26234</v>
      </c>
      <c r="B3821" s="56" t="s">
        <v>26235</v>
      </c>
      <c r="C3821" s="56" t="s">
        <v>26236</v>
      </c>
      <c r="D3821" s="56" t="s">
        <v>7566</v>
      </c>
      <c r="E3821" s="56" t="s">
        <v>26237</v>
      </c>
      <c r="F3821" s="56" t="s">
        <v>22</v>
      </c>
      <c r="G3821" s="56"/>
      <c r="H3821" s="56" t="s">
        <v>26238</v>
      </c>
      <c r="I3821" s="56" t="s">
        <v>26239</v>
      </c>
      <c r="J3821" s="56" t="s">
        <v>26234</v>
      </c>
      <c r="K3821" s="56" t="s">
        <v>87</v>
      </c>
      <c r="L3821" s="90" t="str">
        <f t="shared" si="118"/>
        <v>NA</v>
      </c>
      <c r="M3821" s="90"/>
      <c r="O3821" s="91"/>
      <c r="P3821" s="56"/>
      <c r="Q3821" s="56"/>
      <c r="R3821" s="56"/>
      <c r="S3821" s="56"/>
      <c r="T3821" s="56" t="s">
        <v>21176</v>
      </c>
      <c r="U3821" s="56" t="s">
        <v>21177</v>
      </c>
      <c r="V3821" s="56" t="s">
        <v>21178</v>
      </c>
      <c r="W3821" s="56" t="s">
        <v>7566</v>
      </c>
      <c r="X3821" s="56" t="s">
        <v>3183</v>
      </c>
      <c r="Y3821" s="56"/>
      <c r="Z3821" s="56" t="s">
        <v>21179</v>
      </c>
      <c r="AA3821" s="56" t="s">
        <v>21180</v>
      </c>
      <c r="AB3821" s="56" t="s">
        <v>21181</v>
      </c>
      <c r="AC3821" s="56" t="s">
        <v>7326</v>
      </c>
      <c r="AD3821" s="90" t="str">
        <f t="shared" si="119"/>
        <v>NA</v>
      </c>
      <c r="AE3821" s="90"/>
      <c r="AF3821" s="90"/>
      <c r="AG3821" s="90"/>
    </row>
    <row r="3822" spans="1:33">
      <c r="A3822" s="56" t="s">
        <v>26240</v>
      </c>
      <c r="B3822" s="56" t="s">
        <v>26241</v>
      </c>
      <c r="C3822" s="56" t="s">
        <v>26242</v>
      </c>
      <c r="D3822" s="56" t="s">
        <v>7566</v>
      </c>
      <c r="E3822" s="56" t="s">
        <v>4871</v>
      </c>
      <c r="F3822" s="56" t="s">
        <v>22</v>
      </c>
      <c r="G3822" s="56"/>
      <c r="H3822" s="56" t="s">
        <v>26243</v>
      </c>
      <c r="I3822" s="56" t="s">
        <v>26244</v>
      </c>
      <c r="J3822" s="56"/>
      <c r="K3822" s="56" t="s">
        <v>87</v>
      </c>
      <c r="L3822" s="90" t="str">
        <f t="shared" si="118"/>
        <v>NA</v>
      </c>
      <c r="M3822" s="90"/>
      <c r="O3822" s="91"/>
      <c r="P3822" s="56"/>
      <c r="Q3822" s="56"/>
      <c r="R3822" s="56"/>
      <c r="S3822" s="56"/>
      <c r="T3822" s="56" t="s">
        <v>21182</v>
      </c>
      <c r="U3822" s="56" t="s">
        <v>21183</v>
      </c>
      <c r="V3822" s="56" t="s">
        <v>21184</v>
      </c>
      <c r="W3822" s="56" t="s">
        <v>7566</v>
      </c>
      <c r="X3822" s="56" t="s">
        <v>9156</v>
      </c>
      <c r="Y3822" s="56"/>
      <c r="Z3822" s="56" t="s">
        <v>21185</v>
      </c>
      <c r="AA3822" s="56" t="s">
        <v>21186</v>
      </c>
      <c r="AB3822" s="56" t="s">
        <v>21187</v>
      </c>
      <c r="AC3822" s="56" t="s">
        <v>7326</v>
      </c>
      <c r="AD3822" s="90" t="str">
        <f t="shared" si="119"/>
        <v>NA</v>
      </c>
      <c r="AE3822" s="90"/>
      <c r="AF3822" s="90"/>
      <c r="AG3822" s="90"/>
    </row>
    <row r="3823" spans="1:33">
      <c r="A3823" s="56" t="s">
        <v>26245</v>
      </c>
      <c r="B3823" s="56" t="s">
        <v>26246</v>
      </c>
      <c r="C3823" s="56" t="s">
        <v>26247</v>
      </c>
      <c r="D3823" s="56" t="s">
        <v>7566</v>
      </c>
      <c r="E3823" s="56" t="s">
        <v>9868</v>
      </c>
      <c r="F3823" s="56" t="s">
        <v>22</v>
      </c>
      <c r="G3823" s="56"/>
      <c r="H3823" s="56" t="s">
        <v>26248</v>
      </c>
      <c r="I3823" s="56" t="s">
        <v>26249</v>
      </c>
      <c r="J3823" s="56" t="s">
        <v>26245</v>
      </c>
      <c r="K3823" s="56" t="s">
        <v>87</v>
      </c>
      <c r="L3823" s="90" t="str">
        <f t="shared" si="118"/>
        <v>NA</v>
      </c>
      <c r="M3823" s="90"/>
      <c r="O3823" s="91"/>
      <c r="P3823" s="56"/>
      <c r="Q3823" s="56"/>
      <c r="R3823" s="56"/>
      <c r="S3823" s="56"/>
      <c r="T3823" s="56" t="s">
        <v>21188</v>
      </c>
      <c r="U3823" s="56" t="s">
        <v>21189</v>
      </c>
      <c r="V3823" s="56" t="s">
        <v>21190</v>
      </c>
      <c r="W3823" s="56" t="s">
        <v>7566</v>
      </c>
      <c r="X3823" s="56" t="s">
        <v>21191</v>
      </c>
      <c r="Y3823" s="56"/>
      <c r="Z3823" s="56" t="s">
        <v>21192</v>
      </c>
      <c r="AA3823" s="56" t="s">
        <v>21193</v>
      </c>
      <c r="AB3823" s="56"/>
      <c r="AC3823" s="56" t="s">
        <v>7326</v>
      </c>
      <c r="AD3823" s="90" t="str">
        <f t="shared" si="119"/>
        <v>NA</v>
      </c>
      <c r="AE3823" s="90"/>
      <c r="AF3823" s="90"/>
      <c r="AG3823" s="90"/>
    </row>
    <row r="3824" spans="1:33">
      <c r="A3824" s="56" t="s">
        <v>26250</v>
      </c>
      <c r="B3824" s="56" t="s">
        <v>26251</v>
      </c>
      <c r="C3824" s="56" t="s">
        <v>26252</v>
      </c>
      <c r="D3824" s="56" t="s">
        <v>7566</v>
      </c>
      <c r="E3824" s="56" t="s">
        <v>9967</v>
      </c>
      <c r="F3824" s="56" t="s">
        <v>22</v>
      </c>
      <c r="G3824" s="56"/>
      <c r="H3824" s="56" t="s">
        <v>26253</v>
      </c>
      <c r="I3824" s="56" t="s">
        <v>26254</v>
      </c>
      <c r="J3824" s="56"/>
      <c r="K3824" s="56" t="s">
        <v>87</v>
      </c>
      <c r="L3824" s="90" t="str">
        <f t="shared" si="118"/>
        <v>NA</v>
      </c>
      <c r="M3824" s="90"/>
      <c r="O3824" s="91"/>
      <c r="P3824" s="56"/>
      <c r="Q3824" s="56"/>
      <c r="R3824" s="56"/>
      <c r="S3824" s="56"/>
      <c r="T3824" s="56" t="s">
        <v>21194</v>
      </c>
      <c r="U3824" s="56" t="s">
        <v>21195</v>
      </c>
      <c r="V3824" s="56" t="s">
        <v>21196</v>
      </c>
      <c r="W3824" s="56" t="s">
        <v>7566</v>
      </c>
      <c r="X3824" s="56" t="s">
        <v>21197</v>
      </c>
      <c r="Y3824" s="56"/>
      <c r="Z3824" s="56" t="s">
        <v>21198</v>
      </c>
      <c r="AA3824" s="56" t="s">
        <v>21199</v>
      </c>
      <c r="AB3824" s="56"/>
      <c r="AC3824" s="56" t="s">
        <v>7326</v>
      </c>
      <c r="AD3824" s="90" t="str">
        <f t="shared" si="119"/>
        <v>NA</v>
      </c>
      <c r="AE3824" s="90"/>
      <c r="AF3824" s="90"/>
      <c r="AG3824" s="90"/>
    </row>
    <row r="3825" spans="1:33">
      <c r="A3825" s="56" t="s">
        <v>26255</v>
      </c>
      <c r="B3825" s="56" t="s">
        <v>26256</v>
      </c>
      <c r="C3825" s="56" t="s">
        <v>26257</v>
      </c>
      <c r="D3825" s="56" t="s">
        <v>7566</v>
      </c>
      <c r="E3825" s="56" t="s">
        <v>26258</v>
      </c>
      <c r="F3825" s="56" t="s">
        <v>22</v>
      </c>
      <c r="G3825" s="56"/>
      <c r="H3825" s="56" t="s">
        <v>26259</v>
      </c>
      <c r="I3825" s="56" t="s">
        <v>26260</v>
      </c>
      <c r="J3825" s="56"/>
      <c r="K3825" s="56" t="s">
        <v>87</v>
      </c>
      <c r="L3825" s="90" t="str">
        <f t="shared" si="118"/>
        <v>NA</v>
      </c>
      <c r="M3825" s="90"/>
      <c r="O3825" s="91"/>
      <c r="P3825" s="56"/>
      <c r="Q3825" s="56"/>
      <c r="R3825" s="56"/>
      <c r="S3825" s="56"/>
      <c r="T3825" s="56" t="s">
        <v>21200</v>
      </c>
      <c r="U3825" s="56" t="s">
        <v>21201</v>
      </c>
      <c r="V3825" s="56" t="s">
        <v>21202</v>
      </c>
      <c r="W3825" s="56" t="s">
        <v>7566</v>
      </c>
      <c r="X3825" s="56" t="s">
        <v>21197</v>
      </c>
      <c r="Y3825" s="56"/>
      <c r="Z3825" s="56" t="s">
        <v>21203</v>
      </c>
      <c r="AA3825" s="56" t="s">
        <v>21199</v>
      </c>
      <c r="AB3825" s="56" t="s">
        <v>21204</v>
      </c>
      <c r="AC3825" s="56" t="s">
        <v>87</v>
      </c>
      <c r="AD3825" s="90" t="str">
        <f t="shared" si="119"/>
        <v>NA</v>
      </c>
      <c r="AE3825" s="90"/>
      <c r="AF3825" s="90"/>
      <c r="AG3825" s="90"/>
    </row>
    <row r="3826" spans="1:33">
      <c r="A3826" s="56" t="s">
        <v>26261</v>
      </c>
      <c r="B3826" s="56" t="s">
        <v>26262</v>
      </c>
      <c r="C3826" s="56" t="s">
        <v>26263</v>
      </c>
      <c r="D3826" s="56" t="s">
        <v>7566</v>
      </c>
      <c r="E3826" s="56" t="s">
        <v>26258</v>
      </c>
      <c r="F3826" s="56" t="s">
        <v>22</v>
      </c>
      <c r="G3826" s="56"/>
      <c r="H3826" s="56" t="s">
        <v>26264</v>
      </c>
      <c r="I3826" s="56" t="s">
        <v>26260</v>
      </c>
      <c r="J3826" s="56"/>
      <c r="K3826" s="56" t="s">
        <v>87</v>
      </c>
      <c r="L3826" s="90" t="str">
        <f t="shared" si="118"/>
        <v>NA</v>
      </c>
      <c r="M3826" s="90"/>
      <c r="O3826" s="91"/>
      <c r="P3826" s="56"/>
      <c r="Q3826" s="56"/>
      <c r="R3826" s="56"/>
      <c r="S3826" s="56"/>
      <c r="T3826" s="56" t="s">
        <v>21205</v>
      </c>
      <c r="U3826" s="56" t="s">
        <v>21206</v>
      </c>
      <c r="V3826" s="56" t="s">
        <v>21207</v>
      </c>
      <c r="W3826" s="56" t="s">
        <v>7566</v>
      </c>
      <c r="X3826" s="56" t="s">
        <v>21208</v>
      </c>
      <c r="Y3826" s="56"/>
      <c r="Z3826" s="56" t="s">
        <v>21209</v>
      </c>
      <c r="AA3826" s="56" t="s">
        <v>21210</v>
      </c>
      <c r="AB3826" s="56" t="s">
        <v>21211</v>
      </c>
      <c r="AC3826" s="56" t="s">
        <v>7326</v>
      </c>
      <c r="AD3826" s="90" t="str">
        <f t="shared" si="119"/>
        <v>NA</v>
      </c>
      <c r="AE3826" s="90"/>
      <c r="AF3826" s="90"/>
      <c r="AG3826" s="90"/>
    </row>
    <row r="3827" spans="1:33">
      <c r="A3827" s="56" t="s">
        <v>26265</v>
      </c>
      <c r="B3827" s="56" t="s">
        <v>26266</v>
      </c>
      <c r="C3827" s="56" t="s">
        <v>26267</v>
      </c>
      <c r="D3827" s="56" t="s">
        <v>7566</v>
      </c>
      <c r="E3827" s="56" t="s">
        <v>9879</v>
      </c>
      <c r="F3827" s="56" t="s">
        <v>22</v>
      </c>
      <c r="G3827" s="56"/>
      <c r="H3827" s="56" t="s">
        <v>26268</v>
      </c>
      <c r="I3827" s="56" t="s">
        <v>26269</v>
      </c>
      <c r="J3827" s="56" t="s">
        <v>26270</v>
      </c>
      <c r="K3827" s="56" t="s">
        <v>7326</v>
      </c>
      <c r="L3827" s="90" t="str">
        <f t="shared" si="118"/>
        <v>NA</v>
      </c>
      <c r="M3827" s="90"/>
      <c r="O3827" s="91"/>
      <c r="P3827" s="56"/>
      <c r="Q3827" s="56"/>
      <c r="R3827" s="56"/>
      <c r="S3827" s="56"/>
      <c r="T3827" s="56" t="s">
        <v>21212</v>
      </c>
      <c r="U3827" s="56" t="s">
        <v>21213</v>
      </c>
      <c r="V3827" s="56" t="s">
        <v>21214</v>
      </c>
      <c r="W3827" s="56" t="s">
        <v>7566</v>
      </c>
      <c r="X3827" s="56" t="s">
        <v>21208</v>
      </c>
      <c r="Y3827" s="56"/>
      <c r="Z3827" s="56" t="s">
        <v>21215</v>
      </c>
      <c r="AA3827" s="56" t="s">
        <v>21210</v>
      </c>
      <c r="AB3827" s="56"/>
      <c r="AC3827" s="56" t="s">
        <v>87</v>
      </c>
      <c r="AD3827" s="90" t="str">
        <f t="shared" si="119"/>
        <v>NA</v>
      </c>
      <c r="AE3827" s="90"/>
      <c r="AF3827" s="90"/>
      <c r="AG3827" s="90"/>
    </row>
    <row r="3828" spans="1:33">
      <c r="A3828" s="56" t="s">
        <v>26271</v>
      </c>
      <c r="B3828" s="56" t="s">
        <v>26272</v>
      </c>
      <c r="C3828" s="56" t="s">
        <v>26273</v>
      </c>
      <c r="D3828" s="56" t="s">
        <v>7566</v>
      </c>
      <c r="E3828" s="56" t="s">
        <v>9879</v>
      </c>
      <c r="F3828" s="56" t="s">
        <v>22</v>
      </c>
      <c r="G3828" s="56"/>
      <c r="H3828" s="56" t="s">
        <v>26274</v>
      </c>
      <c r="I3828" s="56" t="s">
        <v>26269</v>
      </c>
      <c r="J3828" s="56" t="s">
        <v>26271</v>
      </c>
      <c r="K3828" s="56" t="s">
        <v>87</v>
      </c>
      <c r="L3828" s="90" t="str">
        <f t="shared" si="118"/>
        <v>NA</v>
      </c>
      <c r="M3828" s="90"/>
      <c r="O3828" s="91"/>
      <c r="P3828" s="56"/>
      <c r="Q3828" s="56"/>
      <c r="R3828" s="56"/>
      <c r="S3828" s="56"/>
      <c r="T3828" s="56" t="s">
        <v>21216</v>
      </c>
      <c r="U3828" s="56" t="s">
        <v>21217</v>
      </c>
      <c r="V3828" s="56" t="s">
        <v>21218</v>
      </c>
      <c r="W3828" s="56" t="s">
        <v>7566</v>
      </c>
      <c r="X3828" s="56" t="s">
        <v>3191</v>
      </c>
      <c r="Y3828" s="56"/>
      <c r="Z3828" s="56" t="s">
        <v>21219</v>
      </c>
      <c r="AA3828" s="56" t="s">
        <v>21220</v>
      </c>
      <c r="AB3828" s="56" t="s">
        <v>21221</v>
      </c>
      <c r="AC3828" s="56" t="s">
        <v>87</v>
      </c>
      <c r="AD3828" s="90" t="str">
        <f t="shared" si="119"/>
        <v>NA</v>
      </c>
      <c r="AE3828" s="90"/>
      <c r="AF3828" s="90"/>
      <c r="AG3828" s="90"/>
    </row>
    <row r="3829" spans="1:33">
      <c r="A3829" s="56" t="s">
        <v>26275</v>
      </c>
      <c r="B3829" s="56" t="s">
        <v>26276</v>
      </c>
      <c r="C3829" s="56" t="s">
        <v>26277</v>
      </c>
      <c r="D3829" s="56" t="s">
        <v>7566</v>
      </c>
      <c r="E3829" s="56" t="s">
        <v>4884</v>
      </c>
      <c r="F3829" s="56" t="s">
        <v>22</v>
      </c>
      <c r="G3829" s="56"/>
      <c r="H3829" s="56" t="s">
        <v>26278</v>
      </c>
      <c r="I3829" s="56" t="s">
        <v>26279</v>
      </c>
      <c r="J3829" s="56" t="s">
        <v>26280</v>
      </c>
      <c r="K3829" s="56" t="s">
        <v>7326</v>
      </c>
      <c r="L3829" s="90" t="str">
        <f t="shared" si="118"/>
        <v>NA</v>
      </c>
      <c r="M3829" s="90"/>
      <c r="O3829" s="91"/>
      <c r="P3829" s="56"/>
      <c r="Q3829" s="56"/>
      <c r="R3829" s="56"/>
      <c r="S3829" s="56"/>
      <c r="T3829" s="56" t="s">
        <v>21222</v>
      </c>
      <c r="U3829" s="56" t="s">
        <v>21223</v>
      </c>
      <c r="V3829" s="56" t="s">
        <v>21224</v>
      </c>
      <c r="W3829" s="56" t="s">
        <v>7566</v>
      </c>
      <c r="X3829" s="56" t="s">
        <v>21225</v>
      </c>
      <c r="Y3829" s="56"/>
      <c r="Z3829" s="56" t="s">
        <v>21226</v>
      </c>
      <c r="AA3829" s="56" t="s">
        <v>21227</v>
      </c>
      <c r="AB3829" s="56"/>
      <c r="AC3829" s="56" t="s">
        <v>7326</v>
      </c>
      <c r="AD3829" s="90" t="str">
        <f t="shared" si="119"/>
        <v>NA</v>
      </c>
      <c r="AE3829" s="90"/>
      <c r="AF3829" s="90"/>
      <c r="AG3829" s="90"/>
    </row>
    <row r="3830" spans="1:33">
      <c r="A3830" s="56" t="s">
        <v>26281</v>
      </c>
      <c r="B3830" s="56" t="s">
        <v>26282</v>
      </c>
      <c r="C3830" s="56" t="s">
        <v>26208</v>
      </c>
      <c r="D3830" s="56" t="s">
        <v>7566</v>
      </c>
      <c r="E3830" s="56" t="s">
        <v>4884</v>
      </c>
      <c r="F3830" s="56" t="s">
        <v>22</v>
      </c>
      <c r="G3830" s="56"/>
      <c r="H3830" s="56" t="s">
        <v>26283</v>
      </c>
      <c r="I3830" s="56" t="s">
        <v>26279</v>
      </c>
      <c r="J3830" s="56" t="s">
        <v>26284</v>
      </c>
      <c r="K3830" s="56" t="s">
        <v>7326</v>
      </c>
      <c r="L3830" s="90" t="str">
        <f t="shared" si="118"/>
        <v>NA</v>
      </c>
      <c r="M3830" s="90"/>
      <c r="O3830" s="91"/>
      <c r="P3830" s="56"/>
      <c r="Q3830" s="56"/>
      <c r="R3830" s="56"/>
      <c r="S3830" s="56"/>
      <c r="T3830" s="56" t="s">
        <v>21228</v>
      </c>
      <c r="U3830" s="56" t="s">
        <v>21229</v>
      </c>
      <c r="V3830" s="56" t="s">
        <v>21230</v>
      </c>
      <c r="W3830" s="56" t="s">
        <v>7566</v>
      </c>
      <c r="X3830" s="56" t="s">
        <v>21231</v>
      </c>
      <c r="Y3830" s="56"/>
      <c r="Z3830" s="56" t="s">
        <v>21232</v>
      </c>
      <c r="AA3830" s="56" t="s">
        <v>21233</v>
      </c>
      <c r="AB3830" s="56" t="s">
        <v>21234</v>
      </c>
      <c r="AC3830" s="56" t="s">
        <v>7326</v>
      </c>
      <c r="AD3830" s="90" t="str">
        <f t="shared" si="119"/>
        <v>NA</v>
      </c>
      <c r="AE3830" s="90"/>
      <c r="AF3830" s="90"/>
      <c r="AG3830" s="90"/>
    </row>
    <row r="3831" spans="1:33">
      <c r="A3831" s="56" t="s">
        <v>26151</v>
      </c>
      <c r="B3831" s="56" t="s">
        <v>26285</v>
      </c>
      <c r="C3831" s="56" t="s">
        <v>26286</v>
      </c>
      <c r="D3831" s="56" t="s">
        <v>7566</v>
      </c>
      <c r="E3831" s="56" t="s">
        <v>4884</v>
      </c>
      <c r="F3831" s="56" t="s">
        <v>22</v>
      </c>
      <c r="G3831" s="56"/>
      <c r="H3831" s="56" t="s">
        <v>26287</v>
      </c>
      <c r="I3831" s="56" t="s">
        <v>26279</v>
      </c>
      <c r="J3831" s="56"/>
      <c r="K3831" s="56" t="s">
        <v>87</v>
      </c>
      <c r="L3831" s="90" t="str">
        <f t="shared" si="118"/>
        <v>NA</v>
      </c>
      <c r="M3831" s="90"/>
      <c r="O3831" s="91"/>
      <c r="P3831" s="56"/>
      <c r="Q3831" s="56"/>
      <c r="R3831" s="56"/>
      <c r="S3831" s="56"/>
      <c r="T3831" s="56" t="s">
        <v>21235</v>
      </c>
      <c r="U3831" s="56" t="s">
        <v>21236</v>
      </c>
      <c r="V3831" s="56" t="s">
        <v>21237</v>
      </c>
      <c r="W3831" s="56" t="s">
        <v>7566</v>
      </c>
      <c r="X3831" s="56" t="s">
        <v>21238</v>
      </c>
      <c r="Y3831" s="56"/>
      <c r="Z3831" s="56" t="s">
        <v>21239</v>
      </c>
      <c r="AA3831" s="56" t="s">
        <v>21240</v>
      </c>
      <c r="AB3831" s="56" t="s">
        <v>21241</v>
      </c>
      <c r="AC3831" s="56" t="s">
        <v>7326</v>
      </c>
      <c r="AD3831" s="90" t="str">
        <f t="shared" si="119"/>
        <v>NA</v>
      </c>
      <c r="AE3831" s="90"/>
      <c r="AF3831" s="90"/>
      <c r="AG3831" s="90"/>
    </row>
    <row r="3832" spans="1:33">
      <c r="A3832" s="56" t="s">
        <v>26288</v>
      </c>
      <c r="B3832" s="56" t="s">
        <v>26289</v>
      </c>
      <c r="C3832" s="56" t="s">
        <v>26290</v>
      </c>
      <c r="D3832" s="56" t="s">
        <v>7566</v>
      </c>
      <c r="E3832" s="56" t="s">
        <v>4884</v>
      </c>
      <c r="F3832" s="56" t="s">
        <v>22</v>
      </c>
      <c r="G3832" s="56"/>
      <c r="H3832" s="56" t="s">
        <v>26291</v>
      </c>
      <c r="I3832" s="56" t="s">
        <v>26279</v>
      </c>
      <c r="J3832" s="56" t="s">
        <v>26292</v>
      </c>
      <c r="K3832" s="56" t="s">
        <v>87</v>
      </c>
      <c r="L3832" s="90" t="str">
        <f t="shared" si="118"/>
        <v>NA</v>
      </c>
      <c r="M3832" s="90"/>
      <c r="O3832" s="91"/>
      <c r="P3832" s="56"/>
      <c r="Q3832" s="56"/>
      <c r="R3832" s="56"/>
      <c r="S3832" s="56"/>
      <c r="T3832" s="56" t="s">
        <v>21242</v>
      </c>
      <c r="U3832" s="56" t="s">
        <v>21243</v>
      </c>
      <c r="V3832" s="56" t="s">
        <v>21244</v>
      </c>
      <c r="W3832" s="56" t="s">
        <v>7566</v>
      </c>
      <c r="X3832" s="56" t="s">
        <v>21245</v>
      </c>
      <c r="Y3832" s="56"/>
      <c r="Z3832" s="56" t="s">
        <v>21246</v>
      </c>
      <c r="AA3832" s="56" t="s">
        <v>21247</v>
      </c>
      <c r="AB3832" s="56" t="s">
        <v>21248</v>
      </c>
      <c r="AC3832" s="56" t="s">
        <v>7326</v>
      </c>
      <c r="AD3832" s="90" t="str">
        <f t="shared" si="119"/>
        <v>NA</v>
      </c>
      <c r="AE3832" s="90"/>
      <c r="AF3832" s="90"/>
      <c r="AG3832" s="90"/>
    </row>
    <row r="3833" spans="1:33">
      <c r="A3833" s="56" t="s">
        <v>26293</v>
      </c>
      <c r="B3833" s="56" t="s">
        <v>26294</v>
      </c>
      <c r="C3833" s="56" t="s">
        <v>26295</v>
      </c>
      <c r="D3833" s="56" t="s">
        <v>7566</v>
      </c>
      <c r="E3833" s="56" t="s">
        <v>4895</v>
      </c>
      <c r="F3833" s="56" t="s">
        <v>22</v>
      </c>
      <c r="G3833" s="56"/>
      <c r="H3833" s="56" t="s">
        <v>26296</v>
      </c>
      <c r="I3833" s="56" t="s">
        <v>26297</v>
      </c>
      <c r="J3833" s="56" t="s">
        <v>26293</v>
      </c>
      <c r="K3833" s="56" t="s">
        <v>7326</v>
      </c>
      <c r="L3833" s="90" t="str">
        <f t="shared" si="118"/>
        <v>NA</v>
      </c>
      <c r="M3833" s="90"/>
      <c r="O3833" s="91"/>
      <c r="P3833" s="56"/>
      <c r="Q3833" s="56"/>
      <c r="R3833" s="56"/>
      <c r="S3833" s="56"/>
      <c r="T3833" s="56" t="s">
        <v>21249</v>
      </c>
      <c r="U3833" s="56" t="s">
        <v>21250</v>
      </c>
      <c r="V3833" s="56" t="s">
        <v>21251</v>
      </c>
      <c r="W3833" s="56" t="s">
        <v>7566</v>
      </c>
      <c r="X3833" s="56" t="s">
        <v>21252</v>
      </c>
      <c r="Y3833" s="56"/>
      <c r="Z3833" s="56" t="s">
        <v>21253</v>
      </c>
      <c r="AA3833" s="56" t="s">
        <v>21254</v>
      </c>
      <c r="AB3833" s="56" t="s">
        <v>21249</v>
      </c>
      <c r="AC3833" s="56" t="s">
        <v>7326</v>
      </c>
      <c r="AD3833" s="90" t="str">
        <f t="shared" si="119"/>
        <v>NA</v>
      </c>
      <c r="AE3833" s="90"/>
      <c r="AF3833" s="90"/>
      <c r="AG3833" s="90"/>
    </row>
    <row r="3834" spans="1:33">
      <c r="A3834" s="56" t="s">
        <v>26293</v>
      </c>
      <c r="B3834" s="56" t="s">
        <v>26298</v>
      </c>
      <c r="C3834" s="56" t="s">
        <v>26299</v>
      </c>
      <c r="D3834" s="56" t="s">
        <v>7566</v>
      </c>
      <c r="E3834" s="56" t="s">
        <v>4895</v>
      </c>
      <c r="F3834" s="56" t="s">
        <v>22</v>
      </c>
      <c r="G3834" s="56"/>
      <c r="H3834" s="56" t="s">
        <v>26296</v>
      </c>
      <c r="I3834" s="56" t="s">
        <v>26297</v>
      </c>
      <c r="J3834" s="56" t="s">
        <v>26300</v>
      </c>
      <c r="K3834" s="56" t="s">
        <v>87</v>
      </c>
      <c r="L3834" s="90" t="str">
        <f t="shared" si="118"/>
        <v>NA</v>
      </c>
      <c r="M3834" s="90"/>
      <c r="O3834" s="91"/>
      <c r="P3834" s="56"/>
      <c r="Q3834" s="56"/>
      <c r="R3834" s="56"/>
      <c r="S3834" s="56"/>
      <c r="T3834" s="56" t="s">
        <v>21255</v>
      </c>
      <c r="U3834" s="56" t="s">
        <v>21256</v>
      </c>
      <c r="V3834" s="56" t="s">
        <v>21257</v>
      </c>
      <c r="W3834" s="56" t="s">
        <v>7566</v>
      </c>
      <c r="X3834" s="56" t="s">
        <v>7846</v>
      </c>
      <c r="Y3834" s="56"/>
      <c r="Z3834" s="56" t="s">
        <v>21258</v>
      </c>
      <c r="AA3834" s="56" t="s">
        <v>21259</v>
      </c>
      <c r="AB3834" s="56" t="s">
        <v>21260</v>
      </c>
      <c r="AC3834" s="56" t="s">
        <v>87</v>
      </c>
      <c r="AD3834" s="90" t="str">
        <f t="shared" si="119"/>
        <v>NA</v>
      </c>
      <c r="AE3834" s="90"/>
      <c r="AF3834" s="90"/>
      <c r="AG3834" s="90"/>
    </row>
    <row r="3835" spans="1:33">
      <c r="A3835" s="56" t="s">
        <v>26301</v>
      </c>
      <c r="B3835" s="56" t="s">
        <v>26302</v>
      </c>
      <c r="C3835" s="56" t="s">
        <v>26303</v>
      </c>
      <c r="D3835" s="56" t="s">
        <v>7566</v>
      </c>
      <c r="E3835" s="56" t="s">
        <v>4895</v>
      </c>
      <c r="F3835" s="56" t="s">
        <v>22</v>
      </c>
      <c r="G3835" s="56"/>
      <c r="H3835" s="56" t="s">
        <v>26304</v>
      </c>
      <c r="I3835" s="56" t="s">
        <v>26297</v>
      </c>
      <c r="J3835" s="56"/>
      <c r="K3835" s="56" t="s">
        <v>87</v>
      </c>
      <c r="L3835" s="90" t="str">
        <f t="shared" si="118"/>
        <v>NA</v>
      </c>
      <c r="M3835" s="90"/>
      <c r="O3835" s="91"/>
      <c r="P3835" s="56"/>
      <c r="Q3835" s="56"/>
      <c r="R3835" s="56"/>
      <c r="S3835" s="56"/>
      <c r="T3835" s="56" t="s">
        <v>21261</v>
      </c>
      <c r="U3835" s="56" t="s">
        <v>21262</v>
      </c>
      <c r="V3835" s="56" t="s">
        <v>17654</v>
      </c>
      <c r="W3835" s="56" t="s">
        <v>7566</v>
      </c>
      <c r="X3835" s="56" t="s">
        <v>7857</v>
      </c>
      <c r="Y3835" s="56"/>
      <c r="Z3835" s="56" t="s">
        <v>21263</v>
      </c>
      <c r="AA3835" s="56" t="s">
        <v>21264</v>
      </c>
      <c r="AB3835" s="56" t="s">
        <v>21265</v>
      </c>
      <c r="AC3835" s="56" t="s">
        <v>7326</v>
      </c>
      <c r="AD3835" s="90" t="str">
        <f t="shared" si="119"/>
        <v>NA</v>
      </c>
      <c r="AE3835" s="90"/>
      <c r="AF3835" s="90"/>
      <c r="AG3835" s="90"/>
    </row>
    <row r="3836" spans="1:33">
      <c r="A3836" s="56" t="s">
        <v>26305</v>
      </c>
      <c r="B3836" s="56" t="s">
        <v>26306</v>
      </c>
      <c r="C3836" s="56" t="s">
        <v>26307</v>
      </c>
      <c r="D3836" s="56" t="s">
        <v>7566</v>
      </c>
      <c r="E3836" s="56" t="s">
        <v>4895</v>
      </c>
      <c r="F3836" s="56" t="s">
        <v>22</v>
      </c>
      <c r="G3836" s="56"/>
      <c r="H3836" s="56" t="s">
        <v>26304</v>
      </c>
      <c r="I3836" s="56" t="s">
        <v>26297</v>
      </c>
      <c r="J3836" s="56"/>
      <c r="K3836" s="56" t="s">
        <v>87</v>
      </c>
      <c r="L3836" s="90" t="str">
        <f t="shared" si="118"/>
        <v>NA</v>
      </c>
      <c r="M3836" s="90"/>
      <c r="O3836" s="91"/>
      <c r="P3836" s="56"/>
      <c r="Q3836" s="56"/>
      <c r="R3836" s="56"/>
      <c r="S3836" s="56"/>
      <c r="T3836" s="56" t="s">
        <v>21266</v>
      </c>
      <c r="U3836" s="56" t="s">
        <v>21267</v>
      </c>
      <c r="V3836" s="56" t="s">
        <v>21268</v>
      </c>
      <c r="W3836" s="56" t="s">
        <v>7566</v>
      </c>
      <c r="X3836" s="56" t="s">
        <v>3200</v>
      </c>
      <c r="Y3836" s="56"/>
      <c r="Z3836" s="56" t="s">
        <v>21269</v>
      </c>
      <c r="AA3836" s="56" t="s">
        <v>21270</v>
      </c>
      <c r="AB3836" s="56" t="s">
        <v>21271</v>
      </c>
      <c r="AC3836" s="56" t="s">
        <v>7326</v>
      </c>
      <c r="AD3836" s="90" t="str">
        <f t="shared" si="119"/>
        <v>NA</v>
      </c>
      <c r="AE3836" s="90"/>
      <c r="AF3836" s="90"/>
      <c r="AG3836" s="90"/>
    </row>
    <row r="3837" spans="1:33">
      <c r="A3837" s="56" t="s">
        <v>26308</v>
      </c>
      <c r="B3837" s="56" t="s">
        <v>26309</v>
      </c>
      <c r="C3837" s="56" t="s">
        <v>26310</v>
      </c>
      <c r="D3837" s="56" t="s">
        <v>7566</v>
      </c>
      <c r="E3837" s="56" t="s">
        <v>4907</v>
      </c>
      <c r="F3837" s="56" t="s">
        <v>22</v>
      </c>
      <c r="G3837" s="56"/>
      <c r="H3837" s="56" t="s">
        <v>26311</v>
      </c>
      <c r="I3837" s="56" t="s">
        <v>26312</v>
      </c>
      <c r="J3837" s="56" t="s">
        <v>26308</v>
      </c>
      <c r="K3837" s="56" t="s">
        <v>7326</v>
      </c>
      <c r="L3837" s="90" t="str">
        <f t="shared" si="118"/>
        <v>NA</v>
      </c>
      <c r="M3837" s="90"/>
      <c r="O3837" s="91"/>
      <c r="P3837" s="56"/>
      <c r="Q3837" s="56"/>
      <c r="R3837" s="56"/>
      <c r="S3837" s="56"/>
      <c r="T3837" s="56" t="s">
        <v>21272</v>
      </c>
      <c r="U3837" s="56" t="s">
        <v>21273</v>
      </c>
      <c r="V3837" s="56" t="s">
        <v>21274</v>
      </c>
      <c r="W3837" s="56" t="s">
        <v>7566</v>
      </c>
      <c r="X3837" s="56" t="s">
        <v>21275</v>
      </c>
      <c r="Y3837" s="56"/>
      <c r="Z3837" s="56" t="s">
        <v>21276</v>
      </c>
      <c r="AA3837" s="56" t="s">
        <v>21277</v>
      </c>
      <c r="AB3837" s="56"/>
      <c r="AC3837" s="56" t="s">
        <v>7326</v>
      </c>
      <c r="AD3837" s="90" t="str">
        <f t="shared" si="119"/>
        <v>NA</v>
      </c>
      <c r="AE3837" s="90"/>
      <c r="AF3837" s="90"/>
      <c r="AG3837" s="90"/>
    </row>
    <row r="3838" spans="1:33">
      <c r="A3838" s="56" t="s">
        <v>26313</v>
      </c>
      <c r="B3838" s="56" t="s">
        <v>26314</v>
      </c>
      <c r="C3838" s="56" t="s">
        <v>26315</v>
      </c>
      <c r="D3838" s="56" t="s">
        <v>7566</v>
      </c>
      <c r="E3838" s="56" t="s">
        <v>4907</v>
      </c>
      <c r="F3838" s="56" t="s">
        <v>22</v>
      </c>
      <c r="G3838" s="56"/>
      <c r="H3838" s="56" t="s">
        <v>26316</v>
      </c>
      <c r="I3838" s="56" t="s">
        <v>26312</v>
      </c>
      <c r="J3838" s="56" t="s">
        <v>26317</v>
      </c>
      <c r="K3838" s="56" t="s">
        <v>87</v>
      </c>
      <c r="L3838" s="90" t="str">
        <f t="shared" si="118"/>
        <v>NA</v>
      </c>
      <c r="M3838" s="90"/>
      <c r="O3838" s="91"/>
      <c r="P3838" s="56"/>
      <c r="Q3838" s="56"/>
      <c r="R3838" s="56"/>
      <c r="S3838" s="56"/>
      <c r="T3838" s="56" t="s">
        <v>21278</v>
      </c>
      <c r="U3838" s="56" t="s">
        <v>21279</v>
      </c>
      <c r="V3838" s="56" t="s">
        <v>21280</v>
      </c>
      <c r="W3838" s="56" t="s">
        <v>7566</v>
      </c>
      <c r="X3838" s="56" t="s">
        <v>21281</v>
      </c>
      <c r="Y3838" s="56"/>
      <c r="Z3838" s="56" t="s">
        <v>21282</v>
      </c>
      <c r="AA3838" s="56" t="s">
        <v>21283</v>
      </c>
      <c r="AB3838" s="56" t="s">
        <v>21284</v>
      </c>
      <c r="AC3838" s="56" t="s">
        <v>7326</v>
      </c>
      <c r="AD3838" s="90" t="str">
        <f t="shared" si="119"/>
        <v>NA</v>
      </c>
      <c r="AE3838" s="90"/>
      <c r="AF3838" s="90"/>
      <c r="AG3838" s="90"/>
    </row>
    <row r="3839" spans="1:33">
      <c r="A3839" s="56" t="s">
        <v>26318</v>
      </c>
      <c r="B3839" s="56" t="s">
        <v>26319</v>
      </c>
      <c r="C3839" s="56" t="s">
        <v>26320</v>
      </c>
      <c r="D3839" s="56" t="s">
        <v>7566</v>
      </c>
      <c r="E3839" s="56" t="s">
        <v>26321</v>
      </c>
      <c r="F3839" s="56" t="s">
        <v>22</v>
      </c>
      <c r="G3839" s="56"/>
      <c r="H3839" s="56" t="s">
        <v>26322</v>
      </c>
      <c r="I3839" s="56" t="s">
        <v>26323</v>
      </c>
      <c r="J3839" s="56" t="s">
        <v>26324</v>
      </c>
      <c r="K3839" s="56" t="s">
        <v>7326</v>
      </c>
      <c r="L3839" s="90" t="str">
        <f t="shared" si="118"/>
        <v>NA</v>
      </c>
      <c r="M3839" s="90"/>
      <c r="O3839" s="91"/>
      <c r="P3839" s="56"/>
      <c r="Q3839" s="56"/>
      <c r="R3839" s="56"/>
      <c r="S3839" s="56"/>
      <c r="T3839" s="56" t="s">
        <v>21285</v>
      </c>
      <c r="U3839" s="56" t="s">
        <v>21286</v>
      </c>
      <c r="V3839" s="56" t="s">
        <v>21287</v>
      </c>
      <c r="W3839" s="56" t="s">
        <v>7566</v>
      </c>
      <c r="X3839" s="56" t="s">
        <v>3209</v>
      </c>
      <c r="Y3839" s="56"/>
      <c r="Z3839" s="56" t="s">
        <v>21288</v>
      </c>
      <c r="AA3839" s="56" t="s">
        <v>21289</v>
      </c>
      <c r="AB3839" s="56" t="s">
        <v>21290</v>
      </c>
      <c r="AC3839" s="56" t="s">
        <v>7326</v>
      </c>
      <c r="AD3839" s="90" t="str">
        <f t="shared" si="119"/>
        <v>NA</v>
      </c>
      <c r="AE3839" s="90"/>
      <c r="AF3839" s="90"/>
      <c r="AG3839" s="90"/>
    </row>
    <row r="3840" spans="1:33">
      <c r="A3840" s="56" t="s">
        <v>26325</v>
      </c>
      <c r="B3840" s="56" t="s">
        <v>26326</v>
      </c>
      <c r="C3840" s="56" t="s">
        <v>26327</v>
      </c>
      <c r="D3840" s="56" t="s">
        <v>7566</v>
      </c>
      <c r="E3840" s="56" t="s">
        <v>26328</v>
      </c>
      <c r="F3840" s="56" t="s">
        <v>22</v>
      </c>
      <c r="G3840" s="56"/>
      <c r="H3840" s="56" t="s">
        <v>26329</v>
      </c>
      <c r="I3840" s="56" t="s">
        <v>26330</v>
      </c>
      <c r="J3840" s="56" t="s">
        <v>15547</v>
      </c>
      <c r="K3840" s="56" t="s">
        <v>7326</v>
      </c>
      <c r="L3840" s="90" t="str">
        <f t="shared" si="118"/>
        <v>NA</v>
      </c>
      <c r="M3840" s="90"/>
      <c r="O3840" s="91"/>
      <c r="P3840" s="56"/>
      <c r="Q3840" s="56"/>
      <c r="R3840" s="56"/>
      <c r="S3840" s="56"/>
      <c r="T3840" s="56" t="s">
        <v>21291</v>
      </c>
      <c r="U3840" s="56" t="s">
        <v>21292</v>
      </c>
      <c r="V3840" s="56" t="s">
        <v>21293</v>
      </c>
      <c r="W3840" s="56" t="s">
        <v>7566</v>
      </c>
      <c r="X3840" s="56" t="s">
        <v>3217</v>
      </c>
      <c r="Y3840" s="56"/>
      <c r="Z3840" s="56" t="s">
        <v>21294</v>
      </c>
      <c r="AA3840" s="56" t="s">
        <v>21295</v>
      </c>
      <c r="AB3840" s="56" t="s">
        <v>21291</v>
      </c>
      <c r="AC3840" s="56" t="s">
        <v>7326</v>
      </c>
      <c r="AD3840" s="90" t="str">
        <f t="shared" si="119"/>
        <v>NA</v>
      </c>
      <c r="AE3840" s="90"/>
      <c r="AF3840" s="90"/>
      <c r="AG3840" s="90"/>
    </row>
    <row r="3841" spans="1:33">
      <c r="A3841" s="56" t="s">
        <v>26331</v>
      </c>
      <c r="B3841" s="56" t="s">
        <v>26332</v>
      </c>
      <c r="C3841" s="56" t="s">
        <v>26333</v>
      </c>
      <c r="D3841" s="56" t="s">
        <v>7566</v>
      </c>
      <c r="E3841" s="56" t="s">
        <v>26334</v>
      </c>
      <c r="F3841" s="56" t="s">
        <v>22</v>
      </c>
      <c r="G3841" s="56"/>
      <c r="H3841" s="56" t="s">
        <v>26335</v>
      </c>
      <c r="I3841" s="56" t="s">
        <v>26336</v>
      </c>
      <c r="J3841" s="56"/>
      <c r="K3841" s="56" t="s">
        <v>87</v>
      </c>
      <c r="L3841" s="90" t="str">
        <f t="shared" si="118"/>
        <v>NA</v>
      </c>
      <c r="M3841" s="90"/>
      <c r="O3841" s="91"/>
      <c r="P3841" s="56"/>
      <c r="Q3841" s="56"/>
      <c r="R3841" s="56"/>
      <c r="S3841" s="56"/>
      <c r="T3841" s="56" t="s">
        <v>21296</v>
      </c>
      <c r="U3841" s="56" t="s">
        <v>21297</v>
      </c>
      <c r="V3841" s="56" t="s">
        <v>21298</v>
      </c>
      <c r="W3841" s="56" t="s">
        <v>7566</v>
      </c>
      <c r="X3841" s="56" t="s">
        <v>21299</v>
      </c>
      <c r="Y3841" s="56"/>
      <c r="Z3841" s="56" t="s">
        <v>21300</v>
      </c>
      <c r="AA3841" s="56" t="s">
        <v>21301</v>
      </c>
      <c r="AB3841" s="56"/>
      <c r="AC3841" s="56" t="s">
        <v>7326</v>
      </c>
      <c r="AD3841" s="90" t="str">
        <f t="shared" si="119"/>
        <v>NA</v>
      </c>
      <c r="AE3841" s="90"/>
      <c r="AF3841" s="90"/>
      <c r="AG3841" s="90"/>
    </row>
    <row r="3842" spans="1:33">
      <c r="A3842" s="56" t="s">
        <v>26337</v>
      </c>
      <c r="B3842" s="56" t="s">
        <v>26338</v>
      </c>
      <c r="C3842" s="56" t="s">
        <v>26339</v>
      </c>
      <c r="D3842" s="56" t="s">
        <v>7566</v>
      </c>
      <c r="E3842" s="56" t="s">
        <v>26340</v>
      </c>
      <c r="F3842" s="56" t="s">
        <v>22</v>
      </c>
      <c r="G3842" s="56"/>
      <c r="H3842" s="56" t="s">
        <v>26341</v>
      </c>
      <c r="I3842" s="56" t="s">
        <v>26342</v>
      </c>
      <c r="J3842" s="56" t="s">
        <v>26343</v>
      </c>
      <c r="K3842" s="56" t="s">
        <v>7326</v>
      </c>
      <c r="L3842" s="90" t="str">
        <f t="shared" si="118"/>
        <v>NA</v>
      </c>
      <c r="M3842" s="90"/>
      <c r="O3842" s="91"/>
      <c r="P3842" s="56"/>
      <c r="Q3842" s="56"/>
      <c r="R3842" s="56"/>
      <c r="S3842" s="56"/>
      <c r="T3842" s="56" t="s">
        <v>21302</v>
      </c>
      <c r="U3842" s="56" t="s">
        <v>21303</v>
      </c>
      <c r="V3842" s="56" t="s">
        <v>21304</v>
      </c>
      <c r="W3842" s="56" t="s">
        <v>7566</v>
      </c>
      <c r="X3842" s="56" t="s">
        <v>21305</v>
      </c>
      <c r="Y3842" s="56"/>
      <c r="Z3842" s="56" t="s">
        <v>21306</v>
      </c>
      <c r="AA3842" s="56" t="s">
        <v>21307</v>
      </c>
      <c r="AB3842" s="56" t="s">
        <v>21308</v>
      </c>
      <c r="AC3842" s="56" t="s">
        <v>7326</v>
      </c>
      <c r="AD3842" s="90" t="str">
        <f t="shared" si="119"/>
        <v>NA</v>
      </c>
      <c r="AE3842" s="90"/>
      <c r="AF3842" s="90"/>
      <c r="AG3842" s="90"/>
    </row>
    <row r="3843" spans="1:33">
      <c r="A3843" s="56" t="s">
        <v>26344</v>
      </c>
      <c r="B3843" s="56" t="s">
        <v>26345</v>
      </c>
      <c r="C3843" s="56" t="s">
        <v>26346</v>
      </c>
      <c r="D3843" s="56" t="s">
        <v>7566</v>
      </c>
      <c r="E3843" s="56" t="s">
        <v>26347</v>
      </c>
      <c r="F3843" s="56" t="s">
        <v>22</v>
      </c>
      <c r="G3843" s="56"/>
      <c r="H3843" s="56" t="s">
        <v>26348</v>
      </c>
      <c r="I3843" s="56" t="s">
        <v>26349</v>
      </c>
      <c r="J3843" s="56" t="s">
        <v>26350</v>
      </c>
      <c r="K3843" s="56" t="s">
        <v>87</v>
      </c>
      <c r="L3843" s="90" t="str">
        <f t="shared" ref="L3843:L3906" si="120">IF($P$3&lt;&gt;"",IF(ISNUMBER(SEARCH("*"&amp;$P$3&amp;"*", A3843)),A3843, IF(ISNUMBER(SEARCH("*"&amp;$P$3&amp;"*", H3843)),A3843, IF(ISNUMBER(SEARCH("*"&amp;$P$3&amp;"*", G3843)),A3843, IF(ISNUMBER(SEARCH("*"&amp;$P$3&amp;"*", J3843)),A3843,  IF(ISNUMBER(SEARCH("*"&amp;$P$3&amp;"*", E3843)),A3843, "NA"))))),"NA")</f>
        <v>NA</v>
      </c>
      <c r="M3843" s="90"/>
      <c r="O3843" s="91"/>
      <c r="P3843" s="56"/>
      <c r="Q3843" s="56"/>
      <c r="R3843" s="56"/>
      <c r="S3843" s="56"/>
      <c r="T3843" s="56" t="s">
        <v>21309</v>
      </c>
      <c r="U3843" s="56" t="s">
        <v>21310</v>
      </c>
      <c r="V3843" s="56" t="s">
        <v>21311</v>
      </c>
      <c r="W3843" s="56" t="s">
        <v>7566</v>
      </c>
      <c r="X3843" s="56" t="s">
        <v>21312</v>
      </c>
      <c r="Y3843" s="56"/>
      <c r="Z3843" s="56" t="s">
        <v>21313</v>
      </c>
      <c r="AA3843" s="56" t="s">
        <v>21314</v>
      </c>
      <c r="AB3843" s="56" t="s">
        <v>21315</v>
      </c>
      <c r="AC3843" s="56" t="s">
        <v>7326</v>
      </c>
      <c r="AD3843" s="90" t="str">
        <f t="shared" ref="AD3843:AD3906" si="121">IF($P$19&lt;&gt;"",IF(ISNUMBER(SEARCH($P$19, V3843)),T3843, "NA"),"NA")</f>
        <v>NA</v>
      </c>
      <c r="AE3843" s="90"/>
      <c r="AF3843" s="90"/>
      <c r="AG3843" s="90"/>
    </row>
    <row r="3844" spans="1:33">
      <c r="A3844" s="56" t="s">
        <v>26351</v>
      </c>
      <c r="B3844" s="56" t="s">
        <v>26352</v>
      </c>
      <c r="C3844" s="56" t="s">
        <v>26353</v>
      </c>
      <c r="D3844" s="56" t="s">
        <v>7566</v>
      </c>
      <c r="E3844" s="56" t="s">
        <v>26354</v>
      </c>
      <c r="F3844" s="56" t="s">
        <v>22</v>
      </c>
      <c r="G3844" s="56"/>
      <c r="H3844" s="56" t="s">
        <v>26355</v>
      </c>
      <c r="I3844" s="56" t="s">
        <v>26356</v>
      </c>
      <c r="J3844" s="56"/>
      <c r="K3844" s="56" t="s">
        <v>87</v>
      </c>
      <c r="L3844" s="90" t="str">
        <f t="shared" si="120"/>
        <v>NA</v>
      </c>
      <c r="M3844" s="90"/>
      <c r="O3844" s="91"/>
      <c r="P3844" s="56"/>
      <c r="Q3844" s="56"/>
      <c r="R3844" s="56"/>
      <c r="S3844" s="56"/>
      <c r="T3844" s="56" t="s">
        <v>21316</v>
      </c>
      <c r="U3844" s="56" t="s">
        <v>21317</v>
      </c>
      <c r="V3844" s="56" t="s">
        <v>21318</v>
      </c>
      <c r="W3844" s="56" t="s">
        <v>7566</v>
      </c>
      <c r="X3844" s="56" t="s">
        <v>21319</v>
      </c>
      <c r="Y3844" s="56"/>
      <c r="Z3844" s="56" t="s">
        <v>21320</v>
      </c>
      <c r="AA3844" s="56" t="s">
        <v>21321</v>
      </c>
      <c r="AB3844" s="56" t="s">
        <v>21322</v>
      </c>
      <c r="AC3844" s="56" t="s">
        <v>7326</v>
      </c>
      <c r="AD3844" s="90" t="str">
        <f t="shared" si="121"/>
        <v>NA</v>
      </c>
      <c r="AE3844" s="90"/>
      <c r="AF3844" s="90"/>
      <c r="AG3844" s="90"/>
    </row>
    <row r="3845" spans="1:33">
      <c r="A3845" s="56" t="s">
        <v>26357</v>
      </c>
      <c r="B3845" s="56" t="s">
        <v>26358</v>
      </c>
      <c r="C3845" s="56" t="s">
        <v>26359</v>
      </c>
      <c r="D3845" s="56" t="s">
        <v>7566</v>
      </c>
      <c r="E3845" s="56" t="s">
        <v>26360</v>
      </c>
      <c r="F3845" s="56" t="s">
        <v>22</v>
      </c>
      <c r="G3845" s="56"/>
      <c r="H3845" s="56" t="s">
        <v>26361</v>
      </c>
      <c r="I3845" s="56" t="s">
        <v>26362</v>
      </c>
      <c r="J3845" s="56"/>
      <c r="K3845" s="56" t="s">
        <v>87</v>
      </c>
      <c r="L3845" s="90" t="str">
        <f t="shared" si="120"/>
        <v>NA</v>
      </c>
      <c r="M3845" s="90"/>
      <c r="O3845" s="91"/>
      <c r="P3845" s="56"/>
      <c r="Q3845" s="56"/>
      <c r="R3845" s="56"/>
      <c r="S3845" s="56"/>
      <c r="T3845" s="56" t="s">
        <v>21323</v>
      </c>
      <c r="U3845" s="56" t="s">
        <v>21324</v>
      </c>
      <c r="V3845" s="56" t="s">
        <v>21325</v>
      </c>
      <c r="W3845" s="56" t="s">
        <v>7566</v>
      </c>
      <c r="X3845" s="56" t="s">
        <v>21326</v>
      </c>
      <c r="Y3845" s="56"/>
      <c r="Z3845" s="56" t="s">
        <v>21327</v>
      </c>
      <c r="AA3845" s="56" t="s">
        <v>21328</v>
      </c>
      <c r="AB3845" s="56" t="s">
        <v>21329</v>
      </c>
      <c r="AC3845" s="56" t="s">
        <v>7326</v>
      </c>
      <c r="AD3845" s="90" t="str">
        <f t="shared" si="121"/>
        <v>NA</v>
      </c>
      <c r="AE3845" s="90"/>
      <c r="AF3845" s="90"/>
      <c r="AG3845" s="90"/>
    </row>
    <row r="3846" spans="1:33">
      <c r="A3846" s="56" t="s">
        <v>26363</v>
      </c>
      <c r="B3846" s="56" t="s">
        <v>26364</v>
      </c>
      <c r="C3846" s="56" t="s">
        <v>26365</v>
      </c>
      <c r="D3846" s="56" t="s">
        <v>7566</v>
      </c>
      <c r="E3846" s="56" t="s">
        <v>4929</v>
      </c>
      <c r="F3846" s="56" t="s">
        <v>22</v>
      </c>
      <c r="G3846" s="56"/>
      <c r="H3846" s="56" t="s">
        <v>26366</v>
      </c>
      <c r="I3846" s="56" t="s">
        <v>26367</v>
      </c>
      <c r="J3846" s="56" t="s">
        <v>26368</v>
      </c>
      <c r="K3846" s="56" t="s">
        <v>7326</v>
      </c>
      <c r="L3846" s="90" t="str">
        <f t="shared" si="120"/>
        <v>NA</v>
      </c>
      <c r="M3846" s="90"/>
      <c r="O3846" s="91"/>
      <c r="P3846" s="56"/>
      <c r="Q3846" s="56"/>
      <c r="R3846" s="56"/>
      <c r="S3846" s="56"/>
      <c r="T3846" s="56" t="s">
        <v>21330</v>
      </c>
      <c r="U3846" s="56" t="s">
        <v>21331</v>
      </c>
      <c r="V3846" s="56" t="s">
        <v>21332</v>
      </c>
      <c r="W3846" s="56" t="s">
        <v>7566</v>
      </c>
      <c r="X3846" s="56" t="s">
        <v>21333</v>
      </c>
      <c r="Y3846" s="56"/>
      <c r="Z3846" s="56" t="s">
        <v>21334</v>
      </c>
      <c r="AA3846" s="56" t="s">
        <v>21335</v>
      </c>
      <c r="AB3846" s="56" t="s">
        <v>21330</v>
      </c>
      <c r="AC3846" s="56" t="s">
        <v>87</v>
      </c>
      <c r="AD3846" s="90" t="str">
        <f t="shared" si="121"/>
        <v>NA</v>
      </c>
      <c r="AE3846" s="90"/>
      <c r="AF3846" s="90"/>
      <c r="AG3846" s="90"/>
    </row>
    <row r="3847" spans="1:33">
      <c r="A3847" s="56" t="s">
        <v>26369</v>
      </c>
      <c r="B3847" s="56" t="s">
        <v>26370</v>
      </c>
      <c r="C3847" s="56" t="s">
        <v>26371</v>
      </c>
      <c r="D3847" s="56" t="s">
        <v>7566</v>
      </c>
      <c r="E3847" s="56" t="s">
        <v>4929</v>
      </c>
      <c r="F3847" s="56" t="s">
        <v>22</v>
      </c>
      <c r="G3847" s="56"/>
      <c r="H3847" s="56" t="s">
        <v>26372</v>
      </c>
      <c r="I3847" s="56" t="s">
        <v>26367</v>
      </c>
      <c r="J3847" s="56" t="s">
        <v>26373</v>
      </c>
      <c r="K3847" s="56" t="s">
        <v>7326</v>
      </c>
      <c r="L3847" s="90" t="str">
        <f t="shared" si="120"/>
        <v>NA</v>
      </c>
      <c r="M3847" s="90"/>
      <c r="O3847" s="91"/>
      <c r="P3847" s="56"/>
      <c r="Q3847" s="56"/>
      <c r="R3847" s="56"/>
      <c r="S3847" s="56"/>
      <c r="T3847" s="56" t="s">
        <v>21336</v>
      </c>
      <c r="U3847" s="56" t="s">
        <v>21337</v>
      </c>
      <c r="V3847" s="56" t="s">
        <v>21338</v>
      </c>
      <c r="W3847" s="56" t="s">
        <v>7566</v>
      </c>
      <c r="X3847" s="56" t="s">
        <v>21339</v>
      </c>
      <c r="Y3847" s="56"/>
      <c r="Z3847" s="56" t="s">
        <v>21340</v>
      </c>
      <c r="AA3847" s="56" t="s">
        <v>21341</v>
      </c>
      <c r="AB3847" s="56" t="s">
        <v>21336</v>
      </c>
      <c r="AC3847" s="56" t="s">
        <v>7326</v>
      </c>
      <c r="AD3847" s="90" t="str">
        <f t="shared" si="121"/>
        <v>NA</v>
      </c>
      <c r="AE3847" s="90"/>
      <c r="AF3847" s="90"/>
      <c r="AG3847" s="90"/>
    </row>
    <row r="3848" spans="1:33">
      <c r="A3848" s="56" t="s">
        <v>26374</v>
      </c>
      <c r="B3848" s="56" t="s">
        <v>26375</v>
      </c>
      <c r="C3848" s="56" t="s">
        <v>26376</v>
      </c>
      <c r="D3848" s="56" t="s">
        <v>7566</v>
      </c>
      <c r="E3848" s="56" t="s">
        <v>26377</v>
      </c>
      <c r="F3848" s="56" t="s">
        <v>22</v>
      </c>
      <c r="G3848" s="56"/>
      <c r="H3848" s="56" t="s">
        <v>26378</v>
      </c>
      <c r="I3848" s="56" t="s">
        <v>26379</v>
      </c>
      <c r="J3848" s="56"/>
      <c r="K3848" s="56" t="s">
        <v>87</v>
      </c>
      <c r="L3848" s="90" t="str">
        <f t="shared" si="120"/>
        <v>NA</v>
      </c>
      <c r="M3848" s="90"/>
      <c r="O3848" s="91"/>
      <c r="P3848" s="56"/>
      <c r="Q3848" s="56"/>
      <c r="R3848" s="56"/>
      <c r="S3848" s="56"/>
      <c r="T3848" s="56" t="s">
        <v>21342</v>
      </c>
      <c r="U3848" s="56" t="s">
        <v>21343</v>
      </c>
      <c r="V3848" s="56" t="s">
        <v>21344</v>
      </c>
      <c r="W3848" s="56" t="s">
        <v>7566</v>
      </c>
      <c r="X3848" s="56" t="s">
        <v>21345</v>
      </c>
      <c r="Y3848" s="56"/>
      <c r="Z3848" s="56" t="s">
        <v>21346</v>
      </c>
      <c r="AA3848" s="56" t="s">
        <v>21347</v>
      </c>
      <c r="AB3848" s="56"/>
      <c r="AC3848" s="56" t="s">
        <v>7326</v>
      </c>
      <c r="AD3848" s="90" t="str">
        <f t="shared" si="121"/>
        <v>NA</v>
      </c>
      <c r="AE3848" s="90"/>
      <c r="AF3848" s="90"/>
      <c r="AG3848" s="90"/>
    </row>
    <row r="3849" spans="1:33">
      <c r="A3849" s="56" t="s">
        <v>26380</v>
      </c>
      <c r="B3849" s="56" t="s">
        <v>26381</v>
      </c>
      <c r="C3849" s="56" t="s">
        <v>26382</v>
      </c>
      <c r="D3849" s="56" t="s">
        <v>7566</v>
      </c>
      <c r="E3849" s="56" t="s">
        <v>26383</v>
      </c>
      <c r="F3849" s="56" t="s">
        <v>22</v>
      </c>
      <c r="G3849" s="56"/>
      <c r="H3849" s="56" t="s">
        <v>26384</v>
      </c>
      <c r="I3849" s="56" t="s">
        <v>26385</v>
      </c>
      <c r="J3849" s="56" t="s">
        <v>26386</v>
      </c>
      <c r="K3849" s="56" t="s">
        <v>7326</v>
      </c>
      <c r="L3849" s="90" t="str">
        <f t="shared" si="120"/>
        <v>NA</v>
      </c>
      <c r="M3849" s="90"/>
      <c r="O3849" s="91"/>
      <c r="P3849" s="56"/>
      <c r="Q3849" s="56"/>
      <c r="R3849" s="56"/>
      <c r="S3849" s="56"/>
      <c r="T3849" s="56" t="s">
        <v>21348</v>
      </c>
      <c r="U3849" s="56" t="s">
        <v>21349</v>
      </c>
      <c r="V3849" s="56" t="s">
        <v>21350</v>
      </c>
      <c r="W3849" s="56" t="s">
        <v>7566</v>
      </c>
      <c r="X3849" s="56" t="s">
        <v>3237</v>
      </c>
      <c r="Y3849" s="56"/>
      <c r="Z3849" s="56" t="s">
        <v>21351</v>
      </c>
      <c r="AA3849" s="56" t="s">
        <v>21352</v>
      </c>
      <c r="AB3849" s="56" t="s">
        <v>21353</v>
      </c>
      <c r="AC3849" s="56" t="s">
        <v>7326</v>
      </c>
      <c r="AD3849" s="90" t="str">
        <f t="shared" si="121"/>
        <v>NA</v>
      </c>
      <c r="AE3849" s="90"/>
      <c r="AF3849" s="90"/>
      <c r="AG3849" s="90"/>
    </row>
    <row r="3850" spans="1:33">
      <c r="A3850" s="56" t="s">
        <v>26387</v>
      </c>
      <c r="B3850" s="56" t="s">
        <v>26388</v>
      </c>
      <c r="C3850" s="56" t="s">
        <v>26389</v>
      </c>
      <c r="D3850" s="56" t="s">
        <v>7566</v>
      </c>
      <c r="E3850" s="56" t="s">
        <v>26390</v>
      </c>
      <c r="F3850" s="56" t="s">
        <v>22</v>
      </c>
      <c r="G3850" s="56"/>
      <c r="H3850" s="56" t="s">
        <v>26391</v>
      </c>
      <c r="I3850" s="56" t="s">
        <v>26392</v>
      </c>
      <c r="J3850" s="56" t="s">
        <v>26393</v>
      </c>
      <c r="K3850" s="56" t="s">
        <v>7326</v>
      </c>
      <c r="L3850" s="90" t="str">
        <f t="shared" si="120"/>
        <v>NA</v>
      </c>
      <c r="M3850" s="90"/>
      <c r="O3850" s="91"/>
      <c r="P3850" s="56"/>
      <c r="Q3850" s="56"/>
      <c r="R3850" s="56"/>
      <c r="S3850" s="56"/>
      <c r="T3850" s="56" t="s">
        <v>21354</v>
      </c>
      <c r="U3850" s="56" t="s">
        <v>21355</v>
      </c>
      <c r="V3850" s="56" t="s">
        <v>17654</v>
      </c>
      <c r="W3850" s="56" t="s">
        <v>7566</v>
      </c>
      <c r="X3850" s="56" t="s">
        <v>21356</v>
      </c>
      <c r="Y3850" s="56"/>
      <c r="Z3850" s="56" t="s">
        <v>21357</v>
      </c>
      <c r="AA3850" s="56" t="s">
        <v>21358</v>
      </c>
      <c r="AB3850" s="56"/>
      <c r="AC3850" s="56" t="s">
        <v>7326</v>
      </c>
      <c r="AD3850" s="90" t="str">
        <f t="shared" si="121"/>
        <v>NA</v>
      </c>
      <c r="AE3850" s="90"/>
      <c r="AF3850" s="90"/>
      <c r="AG3850" s="90"/>
    </row>
    <row r="3851" spans="1:33">
      <c r="A3851" s="56" t="s">
        <v>26394</v>
      </c>
      <c r="B3851" s="56" t="s">
        <v>26395</v>
      </c>
      <c r="C3851" s="56" t="s">
        <v>26396</v>
      </c>
      <c r="D3851" s="56" t="s">
        <v>7566</v>
      </c>
      <c r="E3851" s="56" t="s">
        <v>9973</v>
      </c>
      <c r="F3851" s="56" t="s">
        <v>22</v>
      </c>
      <c r="G3851" s="56"/>
      <c r="H3851" s="56" t="s">
        <v>26397</v>
      </c>
      <c r="I3851" s="56" t="s">
        <v>26398</v>
      </c>
      <c r="J3851" s="56" t="s">
        <v>26399</v>
      </c>
      <c r="K3851" s="56" t="s">
        <v>87</v>
      </c>
      <c r="L3851" s="90" t="str">
        <f t="shared" si="120"/>
        <v>NA</v>
      </c>
      <c r="M3851" s="90"/>
      <c r="O3851" s="91"/>
      <c r="P3851" s="56"/>
      <c r="Q3851" s="56"/>
      <c r="R3851" s="56"/>
      <c r="S3851" s="56"/>
      <c r="T3851" s="56" t="s">
        <v>21359</v>
      </c>
      <c r="U3851" s="56" t="s">
        <v>21360</v>
      </c>
      <c r="V3851" s="56" t="s">
        <v>21361</v>
      </c>
      <c r="W3851" s="56" t="s">
        <v>7566</v>
      </c>
      <c r="X3851" s="56" t="s">
        <v>21362</v>
      </c>
      <c r="Y3851" s="56"/>
      <c r="Z3851" s="56" t="s">
        <v>21363</v>
      </c>
      <c r="AA3851" s="56" t="s">
        <v>21364</v>
      </c>
      <c r="AB3851" s="56" t="s">
        <v>21365</v>
      </c>
      <c r="AC3851" s="56" t="s">
        <v>7326</v>
      </c>
      <c r="AD3851" s="90" t="str">
        <f t="shared" si="121"/>
        <v>NA</v>
      </c>
      <c r="AE3851" s="90"/>
      <c r="AF3851" s="90"/>
      <c r="AG3851" s="90"/>
    </row>
    <row r="3852" spans="1:33">
      <c r="A3852" s="56" t="s">
        <v>56393</v>
      </c>
      <c r="B3852" s="56" t="s">
        <v>26400</v>
      </c>
      <c r="C3852" s="56" t="s">
        <v>26401</v>
      </c>
      <c r="D3852" s="56" t="s">
        <v>7566</v>
      </c>
      <c r="E3852" s="56" t="s">
        <v>26402</v>
      </c>
      <c r="F3852" s="56" t="s">
        <v>22</v>
      </c>
      <c r="G3852" s="56"/>
      <c r="H3852" s="56" t="s">
        <v>26403</v>
      </c>
      <c r="I3852" s="56" t="s">
        <v>26404</v>
      </c>
      <c r="J3852" s="56"/>
      <c r="K3852" s="56" t="s">
        <v>87</v>
      </c>
      <c r="L3852" s="90" t="str">
        <f t="shared" si="120"/>
        <v>NA</v>
      </c>
      <c r="M3852" s="90"/>
      <c r="O3852" s="91"/>
      <c r="P3852" s="56"/>
      <c r="Q3852" s="56"/>
      <c r="R3852" s="56"/>
      <c r="S3852" s="56"/>
      <c r="T3852" s="56" t="s">
        <v>21366</v>
      </c>
      <c r="U3852" s="56" t="s">
        <v>21367</v>
      </c>
      <c r="V3852" s="56" t="s">
        <v>21368</v>
      </c>
      <c r="W3852" s="56" t="s">
        <v>7566</v>
      </c>
      <c r="X3852" s="56" t="s">
        <v>21369</v>
      </c>
      <c r="Y3852" s="56"/>
      <c r="Z3852" s="56" t="s">
        <v>21370</v>
      </c>
      <c r="AA3852" s="56" t="s">
        <v>21371</v>
      </c>
      <c r="AB3852" s="56" t="s">
        <v>21372</v>
      </c>
      <c r="AC3852" s="56" t="s">
        <v>7326</v>
      </c>
      <c r="AD3852" s="90" t="str">
        <f t="shared" si="121"/>
        <v>NA</v>
      </c>
      <c r="AE3852" s="90"/>
      <c r="AF3852" s="90"/>
      <c r="AG3852" s="90"/>
    </row>
    <row r="3853" spans="1:33">
      <c r="A3853" s="56" t="s">
        <v>12715</v>
      </c>
      <c r="B3853" s="56" t="s">
        <v>26405</v>
      </c>
      <c r="C3853" s="56" t="s">
        <v>26406</v>
      </c>
      <c r="D3853" s="56" t="s">
        <v>7566</v>
      </c>
      <c r="E3853" s="56" t="s">
        <v>26407</v>
      </c>
      <c r="F3853" s="56" t="s">
        <v>22</v>
      </c>
      <c r="G3853" s="56"/>
      <c r="H3853" s="56" t="s">
        <v>26408</v>
      </c>
      <c r="I3853" s="56" t="s">
        <v>26409</v>
      </c>
      <c r="J3853" s="56"/>
      <c r="K3853" s="56" t="s">
        <v>87</v>
      </c>
      <c r="L3853" s="90" t="str">
        <f t="shared" si="120"/>
        <v>NA</v>
      </c>
      <c r="M3853" s="90"/>
      <c r="O3853" s="91"/>
      <c r="P3853" s="56"/>
      <c r="Q3853" s="56"/>
      <c r="R3853" s="56"/>
      <c r="S3853" s="56"/>
      <c r="T3853" s="56" t="s">
        <v>21373</v>
      </c>
      <c r="U3853" s="56" t="s">
        <v>21374</v>
      </c>
      <c r="V3853" s="56" t="s">
        <v>21375</v>
      </c>
      <c r="W3853" s="56" t="s">
        <v>7566</v>
      </c>
      <c r="X3853" s="56" t="s">
        <v>21376</v>
      </c>
      <c r="Y3853" s="56"/>
      <c r="Z3853" s="56" t="s">
        <v>21377</v>
      </c>
      <c r="AA3853" s="56" t="s">
        <v>21378</v>
      </c>
      <c r="AB3853" s="56" t="s">
        <v>21379</v>
      </c>
      <c r="AC3853" s="56" t="s">
        <v>7326</v>
      </c>
      <c r="AD3853" s="90" t="str">
        <f t="shared" si="121"/>
        <v>NA</v>
      </c>
      <c r="AE3853" s="90"/>
      <c r="AF3853" s="90"/>
      <c r="AG3853" s="90"/>
    </row>
    <row r="3854" spans="1:33">
      <c r="A3854" s="56" t="s">
        <v>26410</v>
      </c>
      <c r="B3854" s="56" t="s">
        <v>26411</v>
      </c>
      <c r="C3854" s="56" t="s">
        <v>26412</v>
      </c>
      <c r="D3854" s="56" t="s">
        <v>7566</v>
      </c>
      <c r="E3854" s="56" t="s">
        <v>9995</v>
      </c>
      <c r="F3854" s="56" t="s">
        <v>22</v>
      </c>
      <c r="G3854" s="56"/>
      <c r="H3854" s="56" t="s">
        <v>26413</v>
      </c>
      <c r="I3854" s="56" t="s">
        <v>26414</v>
      </c>
      <c r="J3854" s="56" t="s">
        <v>26410</v>
      </c>
      <c r="K3854" s="56" t="s">
        <v>87</v>
      </c>
      <c r="L3854" s="90" t="str">
        <f t="shared" si="120"/>
        <v>NA</v>
      </c>
      <c r="M3854" s="90"/>
      <c r="O3854" s="91"/>
      <c r="P3854" s="56"/>
      <c r="Q3854" s="56"/>
      <c r="R3854" s="56"/>
      <c r="S3854" s="56"/>
      <c r="T3854" s="56" t="s">
        <v>21380</v>
      </c>
      <c r="U3854" s="56" t="s">
        <v>21381</v>
      </c>
      <c r="V3854" s="56" t="s">
        <v>21382</v>
      </c>
      <c r="W3854" s="56" t="s">
        <v>7566</v>
      </c>
      <c r="X3854" s="56" t="s">
        <v>21383</v>
      </c>
      <c r="Y3854" s="56"/>
      <c r="Z3854" s="56" t="s">
        <v>21384</v>
      </c>
      <c r="AA3854" s="56" t="s">
        <v>21385</v>
      </c>
      <c r="AB3854" s="56" t="s">
        <v>21386</v>
      </c>
      <c r="AC3854" s="56" t="s">
        <v>7326</v>
      </c>
      <c r="AD3854" s="90" t="str">
        <f t="shared" si="121"/>
        <v>NA</v>
      </c>
      <c r="AE3854" s="90"/>
      <c r="AF3854" s="90"/>
      <c r="AG3854" s="90"/>
    </row>
    <row r="3855" spans="1:33">
      <c r="A3855" s="56" t="s">
        <v>26415</v>
      </c>
      <c r="B3855" s="56" t="s">
        <v>26416</v>
      </c>
      <c r="C3855" s="56" t="s">
        <v>26417</v>
      </c>
      <c r="D3855" s="56" t="s">
        <v>7566</v>
      </c>
      <c r="E3855" s="56" t="s">
        <v>26418</v>
      </c>
      <c r="F3855" s="56" t="s">
        <v>22</v>
      </c>
      <c r="G3855" s="56"/>
      <c r="H3855" s="56" t="s">
        <v>26419</v>
      </c>
      <c r="I3855" s="56" t="s">
        <v>26420</v>
      </c>
      <c r="J3855" s="56"/>
      <c r="K3855" s="56" t="s">
        <v>87</v>
      </c>
      <c r="L3855" s="90" t="str">
        <f t="shared" si="120"/>
        <v>NA</v>
      </c>
      <c r="M3855" s="90"/>
      <c r="O3855" s="91"/>
      <c r="P3855" s="56"/>
      <c r="Q3855" s="56"/>
      <c r="R3855" s="56"/>
      <c r="S3855" s="56"/>
      <c r="T3855" s="56" t="s">
        <v>21387</v>
      </c>
      <c r="U3855" s="56" t="s">
        <v>21388</v>
      </c>
      <c r="V3855" s="56" t="s">
        <v>21389</v>
      </c>
      <c r="W3855" s="56" t="s">
        <v>7566</v>
      </c>
      <c r="X3855" s="56" t="s">
        <v>21390</v>
      </c>
      <c r="Y3855" s="56"/>
      <c r="Z3855" s="56" t="s">
        <v>21391</v>
      </c>
      <c r="AA3855" s="56" t="s">
        <v>21392</v>
      </c>
      <c r="AB3855" s="56" t="s">
        <v>21387</v>
      </c>
      <c r="AC3855" s="56" t="s">
        <v>7326</v>
      </c>
      <c r="AD3855" s="90" t="str">
        <f t="shared" si="121"/>
        <v>NA</v>
      </c>
      <c r="AE3855" s="90"/>
      <c r="AF3855" s="90"/>
      <c r="AG3855" s="90"/>
    </row>
    <row r="3856" spans="1:33">
      <c r="A3856" s="56" t="s">
        <v>26421</v>
      </c>
      <c r="B3856" s="56" t="s">
        <v>26422</v>
      </c>
      <c r="C3856" s="56" t="s">
        <v>26423</v>
      </c>
      <c r="D3856" s="56" t="s">
        <v>7566</v>
      </c>
      <c r="E3856" s="56" t="s">
        <v>4938</v>
      </c>
      <c r="F3856" s="56" t="s">
        <v>22</v>
      </c>
      <c r="G3856" s="56"/>
      <c r="H3856" s="56" t="s">
        <v>26424</v>
      </c>
      <c r="I3856" s="56" t="s">
        <v>26425</v>
      </c>
      <c r="J3856" s="56" t="s">
        <v>26421</v>
      </c>
      <c r="K3856" s="56" t="s">
        <v>87</v>
      </c>
      <c r="L3856" s="90" t="str">
        <f t="shared" si="120"/>
        <v>NA</v>
      </c>
      <c r="M3856" s="90"/>
      <c r="O3856" s="91"/>
      <c r="P3856" s="56"/>
      <c r="Q3856" s="56"/>
      <c r="R3856" s="56"/>
      <c r="S3856" s="56"/>
      <c r="T3856" s="56" t="s">
        <v>21393</v>
      </c>
      <c r="U3856" s="56" t="s">
        <v>21394</v>
      </c>
      <c r="V3856" s="56" t="s">
        <v>21395</v>
      </c>
      <c r="W3856" s="56" t="s">
        <v>7566</v>
      </c>
      <c r="X3856" s="56" t="s">
        <v>3247</v>
      </c>
      <c r="Y3856" s="56"/>
      <c r="Z3856" s="56" t="s">
        <v>21396</v>
      </c>
      <c r="AA3856" s="56" t="s">
        <v>21397</v>
      </c>
      <c r="AB3856" s="56" t="s">
        <v>21398</v>
      </c>
      <c r="AC3856" s="56" t="s">
        <v>87</v>
      </c>
      <c r="AD3856" s="90" t="str">
        <f t="shared" si="121"/>
        <v>NA</v>
      </c>
      <c r="AE3856" s="90"/>
      <c r="AF3856" s="90"/>
      <c r="AG3856" s="90"/>
    </row>
    <row r="3857" spans="1:33">
      <c r="A3857" s="56" t="s">
        <v>12715</v>
      </c>
      <c r="B3857" s="56" t="s">
        <v>26426</v>
      </c>
      <c r="C3857" s="56" t="s">
        <v>26427</v>
      </c>
      <c r="D3857" s="56" t="s">
        <v>7566</v>
      </c>
      <c r="E3857" s="56" t="s">
        <v>4938</v>
      </c>
      <c r="F3857" s="56" t="s">
        <v>22</v>
      </c>
      <c r="G3857" s="56"/>
      <c r="H3857" s="56" t="s">
        <v>26428</v>
      </c>
      <c r="I3857" s="56" t="s">
        <v>26425</v>
      </c>
      <c r="J3857" s="56"/>
      <c r="K3857" s="56" t="s">
        <v>87</v>
      </c>
      <c r="L3857" s="90" t="str">
        <f t="shared" si="120"/>
        <v>NA</v>
      </c>
      <c r="M3857" s="90"/>
      <c r="O3857" s="91"/>
      <c r="P3857" s="56"/>
      <c r="Q3857" s="56"/>
      <c r="R3857" s="56"/>
      <c r="S3857" s="56"/>
      <c r="T3857" s="56" t="s">
        <v>21399</v>
      </c>
      <c r="U3857" s="56" t="s">
        <v>21400</v>
      </c>
      <c r="V3857" s="56" t="s">
        <v>21401</v>
      </c>
      <c r="W3857" s="56" t="s">
        <v>7566</v>
      </c>
      <c r="X3857" s="56" t="s">
        <v>194</v>
      </c>
      <c r="Y3857" s="56"/>
      <c r="Z3857" s="56" t="s">
        <v>21402</v>
      </c>
      <c r="AA3857" s="56" t="s">
        <v>21403</v>
      </c>
      <c r="AB3857" s="56" t="s">
        <v>21404</v>
      </c>
      <c r="AC3857" s="56" t="s">
        <v>7326</v>
      </c>
      <c r="AD3857" s="90" t="str">
        <f t="shared" si="121"/>
        <v>NA</v>
      </c>
      <c r="AE3857" s="90"/>
      <c r="AF3857" s="90"/>
      <c r="AG3857" s="90"/>
    </row>
    <row r="3858" spans="1:33">
      <c r="A3858" s="56" t="s">
        <v>26429</v>
      </c>
      <c r="B3858" s="56" t="s">
        <v>26430</v>
      </c>
      <c r="C3858" s="56" t="s">
        <v>26431</v>
      </c>
      <c r="D3858" s="56" t="s">
        <v>7566</v>
      </c>
      <c r="E3858" s="56" t="s">
        <v>4950</v>
      </c>
      <c r="F3858" s="56" t="s">
        <v>22</v>
      </c>
      <c r="G3858" s="56"/>
      <c r="H3858" s="56" t="s">
        <v>26432</v>
      </c>
      <c r="I3858" s="56" t="s">
        <v>26433</v>
      </c>
      <c r="J3858" s="56"/>
      <c r="K3858" s="56" t="s">
        <v>87</v>
      </c>
      <c r="L3858" s="90" t="str">
        <f t="shared" si="120"/>
        <v>NA</v>
      </c>
      <c r="M3858" s="90"/>
      <c r="O3858" s="91"/>
      <c r="P3858" s="56"/>
      <c r="Q3858" s="56"/>
      <c r="R3858" s="56"/>
      <c r="S3858" s="56"/>
      <c r="T3858" s="56" t="s">
        <v>21405</v>
      </c>
      <c r="U3858" s="56" t="s">
        <v>21406</v>
      </c>
      <c r="V3858" s="56" t="s">
        <v>21407</v>
      </c>
      <c r="W3858" s="56" t="s">
        <v>7566</v>
      </c>
      <c r="X3858" s="56" t="s">
        <v>194</v>
      </c>
      <c r="Y3858" s="56"/>
      <c r="Z3858" s="56" t="s">
        <v>21408</v>
      </c>
      <c r="AA3858" s="56" t="s">
        <v>21403</v>
      </c>
      <c r="AB3858" s="56" t="s">
        <v>21409</v>
      </c>
      <c r="AC3858" s="56" t="s">
        <v>7326</v>
      </c>
      <c r="AD3858" s="90" t="str">
        <f t="shared" si="121"/>
        <v>NA</v>
      </c>
      <c r="AE3858" s="90"/>
      <c r="AF3858" s="90"/>
      <c r="AG3858" s="90"/>
    </row>
    <row r="3859" spans="1:33">
      <c r="A3859" s="56" t="s">
        <v>26434</v>
      </c>
      <c r="B3859" s="56" t="s">
        <v>26435</v>
      </c>
      <c r="C3859" s="56" t="s">
        <v>26436</v>
      </c>
      <c r="D3859" s="56" t="s">
        <v>7566</v>
      </c>
      <c r="E3859" s="56" t="s">
        <v>4950</v>
      </c>
      <c r="F3859" s="56" t="s">
        <v>22</v>
      </c>
      <c r="G3859" s="56"/>
      <c r="H3859" s="56" t="s">
        <v>26437</v>
      </c>
      <c r="I3859" s="56" t="s">
        <v>26433</v>
      </c>
      <c r="J3859" s="56" t="s">
        <v>26438</v>
      </c>
      <c r="K3859" s="56" t="s">
        <v>87</v>
      </c>
      <c r="L3859" s="90" t="str">
        <f t="shared" si="120"/>
        <v>NA</v>
      </c>
      <c r="M3859" s="90"/>
      <c r="O3859" s="91"/>
      <c r="P3859" s="56"/>
      <c r="Q3859" s="56"/>
      <c r="R3859" s="56"/>
      <c r="S3859" s="56"/>
      <c r="T3859" s="56" t="s">
        <v>21410</v>
      </c>
      <c r="U3859" s="56" t="s">
        <v>21411</v>
      </c>
      <c r="V3859" s="56" t="s">
        <v>21412</v>
      </c>
      <c r="W3859" s="56" t="s">
        <v>7566</v>
      </c>
      <c r="X3859" s="56" t="s">
        <v>194</v>
      </c>
      <c r="Y3859" s="56"/>
      <c r="Z3859" s="56" t="s">
        <v>21408</v>
      </c>
      <c r="AA3859" s="56" t="s">
        <v>21403</v>
      </c>
      <c r="AB3859" s="56" t="s">
        <v>21410</v>
      </c>
      <c r="AC3859" s="56" t="s">
        <v>7326</v>
      </c>
      <c r="AD3859" s="90" t="str">
        <f t="shared" si="121"/>
        <v>NA</v>
      </c>
      <c r="AE3859" s="90"/>
      <c r="AF3859" s="90"/>
      <c r="AG3859" s="90"/>
    </row>
    <row r="3860" spans="1:33">
      <c r="A3860" s="56" t="s">
        <v>26439</v>
      </c>
      <c r="B3860" s="56" t="s">
        <v>26440</v>
      </c>
      <c r="C3860" s="56" t="s">
        <v>26441</v>
      </c>
      <c r="D3860" s="56" t="s">
        <v>7566</v>
      </c>
      <c r="E3860" s="56" t="s">
        <v>26442</v>
      </c>
      <c r="F3860" s="56" t="s">
        <v>22</v>
      </c>
      <c r="G3860" s="56"/>
      <c r="H3860" s="56" t="s">
        <v>26443</v>
      </c>
      <c r="I3860" s="56" t="s">
        <v>26444</v>
      </c>
      <c r="J3860" s="56" t="s">
        <v>26439</v>
      </c>
      <c r="K3860" s="56" t="s">
        <v>87</v>
      </c>
      <c r="L3860" s="90" t="str">
        <f t="shared" si="120"/>
        <v>NA</v>
      </c>
      <c r="M3860" s="90"/>
      <c r="O3860" s="91"/>
      <c r="P3860" s="56"/>
      <c r="Q3860" s="56"/>
      <c r="R3860" s="56"/>
      <c r="S3860" s="56"/>
      <c r="T3860" s="56" t="s">
        <v>21413</v>
      </c>
      <c r="U3860" s="56" t="s">
        <v>21414</v>
      </c>
      <c r="V3860" s="56" t="s">
        <v>21415</v>
      </c>
      <c r="W3860" s="56" t="s">
        <v>7566</v>
      </c>
      <c r="X3860" s="56" t="s">
        <v>194</v>
      </c>
      <c r="Y3860" s="56"/>
      <c r="Z3860" s="56" t="s">
        <v>21402</v>
      </c>
      <c r="AA3860" s="56" t="s">
        <v>21403</v>
      </c>
      <c r="AB3860" s="56"/>
      <c r="AC3860" s="56" t="s">
        <v>87</v>
      </c>
      <c r="AD3860" s="90" t="str">
        <f t="shared" si="121"/>
        <v>NA</v>
      </c>
      <c r="AE3860" s="90"/>
      <c r="AF3860" s="90"/>
      <c r="AG3860" s="90"/>
    </row>
    <row r="3861" spans="1:33">
      <c r="A3861" s="56" t="s">
        <v>26445</v>
      </c>
      <c r="B3861" s="56" t="s">
        <v>26446</v>
      </c>
      <c r="C3861" s="56" t="s">
        <v>26447</v>
      </c>
      <c r="D3861" s="56" t="s">
        <v>7566</v>
      </c>
      <c r="E3861" s="56" t="s">
        <v>26448</v>
      </c>
      <c r="F3861" s="56" t="s">
        <v>22</v>
      </c>
      <c r="G3861" s="56"/>
      <c r="H3861" s="56" t="s">
        <v>26449</v>
      </c>
      <c r="I3861" s="56" t="s">
        <v>26450</v>
      </c>
      <c r="J3861" s="56"/>
      <c r="K3861" s="56" t="s">
        <v>87</v>
      </c>
      <c r="L3861" s="90" t="str">
        <f t="shared" si="120"/>
        <v>NA</v>
      </c>
      <c r="M3861" s="90"/>
      <c r="O3861" s="91"/>
      <c r="P3861" s="56"/>
      <c r="Q3861" s="56"/>
      <c r="R3861" s="56"/>
      <c r="S3861" s="56"/>
      <c r="T3861" s="56" t="s">
        <v>21416</v>
      </c>
      <c r="U3861" s="56" t="s">
        <v>21417</v>
      </c>
      <c r="V3861" s="56" t="s">
        <v>21418</v>
      </c>
      <c r="W3861" s="56" t="s">
        <v>7566</v>
      </c>
      <c r="X3861" s="56" t="s">
        <v>194</v>
      </c>
      <c r="Y3861" s="56"/>
      <c r="Z3861" s="56" t="s">
        <v>21402</v>
      </c>
      <c r="AA3861" s="56" t="s">
        <v>21403</v>
      </c>
      <c r="AB3861" s="56" t="s">
        <v>21419</v>
      </c>
      <c r="AC3861" s="56" t="s">
        <v>87</v>
      </c>
      <c r="AD3861" s="90" t="str">
        <f t="shared" si="121"/>
        <v>NA</v>
      </c>
      <c r="AE3861" s="90"/>
      <c r="AF3861" s="90"/>
      <c r="AG3861" s="90"/>
    </row>
    <row r="3862" spans="1:33">
      <c r="A3862" s="56" t="s">
        <v>26451</v>
      </c>
      <c r="B3862" s="56" t="s">
        <v>26452</v>
      </c>
      <c r="C3862" s="56" t="s">
        <v>26453</v>
      </c>
      <c r="D3862" s="56" t="s">
        <v>7566</v>
      </c>
      <c r="E3862" s="56" t="s">
        <v>4962</v>
      </c>
      <c r="F3862" s="56" t="s">
        <v>22</v>
      </c>
      <c r="G3862" s="56"/>
      <c r="H3862" s="56" t="s">
        <v>26454</v>
      </c>
      <c r="I3862" s="56" t="s">
        <v>26455</v>
      </c>
      <c r="J3862" s="56" t="s">
        <v>26451</v>
      </c>
      <c r="K3862" s="56" t="s">
        <v>87</v>
      </c>
      <c r="L3862" s="90" t="str">
        <f t="shared" si="120"/>
        <v>NA</v>
      </c>
      <c r="M3862" s="90"/>
      <c r="O3862" s="91"/>
      <c r="P3862" s="56"/>
      <c r="Q3862" s="56"/>
      <c r="R3862" s="56"/>
      <c r="S3862" s="56"/>
      <c r="T3862" s="56" t="s">
        <v>21420</v>
      </c>
      <c r="U3862" s="56" t="s">
        <v>21421</v>
      </c>
      <c r="V3862" s="56" t="s">
        <v>21422</v>
      </c>
      <c r="W3862" s="56" t="s">
        <v>7566</v>
      </c>
      <c r="X3862" s="56" t="s">
        <v>194</v>
      </c>
      <c r="Y3862" s="56"/>
      <c r="Z3862" s="56" t="s">
        <v>21402</v>
      </c>
      <c r="AA3862" s="56" t="s">
        <v>21403</v>
      </c>
      <c r="AB3862" s="56"/>
      <c r="AC3862" s="56" t="s">
        <v>87</v>
      </c>
      <c r="AD3862" s="90" t="str">
        <f t="shared" si="121"/>
        <v>NA</v>
      </c>
      <c r="AE3862" s="90"/>
      <c r="AF3862" s="90"/>
      <c r="AG3862" s="90"/>
    </row>
    <row r="3863" spans="1:33">
      <c r="A3863" s="56" t="s">
        <v>26456</v>
      </c>
      <c r="B3863" s="56" t="s">
        <v>26457</v>
      </c>
      <c r="C3863" s="56" t="s">
        <v>26208</v>
      </c>
      <c r="D3863" s="56" t="s">
        <v>7566</v>
      </c>
      <c r="E3863" s="56" t="s">
        <v>26458</v>
      </c>
      <c r="F3863" s="56" t="s">
        <v>22</v>
      </c>
      <c r="G3863" s="56"/>
      <c r="H3863" s="56" t="s">
        <v>26459</v>
      </c>
      <c r="I3863" s="56" t="s">
        <v>26460</v>
      </c>
      <c r="J3863" s="56"/>
      <c r="K3863" s="56" t="s">
        <v>7326</v>
      </c>
      <c r="L3863" s="90" t="str">
        <f t="shared" si="120"/>
        <v>NA</v>
      </c>
      <c r="M3863" s="90"/>
      <c r="O3863" s="91"/>
      <c r="P3863" s="56"/>
      <c r="Q3863" s="56"/>
      <c r="R3863" s="56"/>
      <c r="S3863" s="56"/>
      <c r="T3863" s="56" t="s">
        <v>21423</v>
      </c>
      <c r="U3863" s="56" t="s">
        <v>21424</v>
      </c>
      <c r="V3863" s="56" t="s">
        <v>21425</v>
      </c>
      <c r="W3863" s="56" t="s">
        <v>7566</v>
      </c>
      <c r="X3863" s="56" t="s">
        <v>194</v>
      </c>
      <c r="Y3863" s="56"/>
      <c r="Z3863" s="56" t="s">
        <v>21426</v>
      </c>
      <c r="AA3863" s="56" t="s">
        <v>21403</v>
      </c>
      <c r="AB3863" s="56" t="s">
        <v>21427</v>
      </c>
      <c r="AC3863" s="56" t="s">
        <v>87</v>
      </c>
      <c r="AD3863" s="90" t="str">
        <f t="shared" si="121"/>
        <v>NA</v>
      </c>
      <c r="AE3863" s="90"/>
      <c r="AF3863" s="90"/>
      <c r="AG3863" s="90"/>
    </row>
    <row r="3864" spans="1:33">
      <c r="A3864" s="56" t="s">
        <v>26461</v>
      </c>
      <c r="B3864" s="56" t="s">
        <v>26462</v>
      </c>
      <c r="C3864" s="56" t="s">
        <v>26463</v>
      </c>
      <c r="D3864" s="56" t="s">
        <v>7566</v>
      </c>
      <c r="E3864" s="56" t="s">
        <v>26458</v>
      </c>
      <c r="F3864" s="56" t="s">
        <v>22</v>
      </c>
      <c r="G3864" s="56"/>
      <c r="H3864" s="56" t="s">
        <v>26464</v>
      </c>
      <c r="I3864" s="56" t="s">
        <v>26460</v>
      </c>
      <c r="J3864" s="56"/>
      <c r="K3864" s="56" t="s">
        <v>87</v>
      </c>
      <c r="L3864" s="90" t="str">
        <f t="shared" si="120"/>
        <v>NA</v>
      </c>
      <c r="M3864" s="90"/>
      <c r="O3864" s="91"/>
      <c r="P3864" s="56"/>
      <c r="Q3864" s="56"/>
      <c r="R3864" s="56"/>
      <c r="S3864" s="56"/>
      <c r="T3864" s="56" t="s">
        <v>21428</v>
      </c>
      <c r="U3864" s="56" t="s">
        <v>21429</v>
      </c>
      <c r="V3864" s="56" t="s">
        <v>7852</v>
      </c>
      <c r="W3864" s="56" t="s">
        <v>7566</v>
      </c>
      <c r="X3864" s="56" t="s">
        <v>194</v>
      </c>
      <c r="Y3864" s="56"/>
      <c r="Z3864" s="56" t="s">
        <v>21426</v>
      </c>
      <c r="AA3864" s="56" t="s">
        <v>21403</v>
      </c>
      <c r="AB3864" s="56"/>
      <c r="AC3864" s="56" t="s">
        <v>87</v>
      </c>
      <c r="AD3864" s="90" t="str">
        <f t="shared" si="121"/>
        <v>NA</v>
      </c>
      <c r="AE3864" s="90"/>
      <c r="AF3864" s="90"/>
      <c r="AG3864" s="90"/>
    </row>
    <row r="3865" spans="1:33">
      <c r="A3865" s="56" t="s">
        <v>26465</v>
      </c>
      <c r="B3865" s="56" t="s">
        <v>26466</v>
      </c>
      <c r="C3865" s="56" t="s">
        <v>26208</v>
      </c>
      <c r="D3865" s="56" t="s">
        <v>7566</v>
      </c>
      <c r="E3865" s="56" t="s">
        <v>10003</v>
      </c>
      <c r="F3865" s="56" t="s">
        <v>22</v>
      </c>
      <c r="G3865" s="56"/>
      <c r="H3865" s="56" t="s">
        <v>26467</v>
      </c>
      <c r="I3865" s="56" t="s">
        <v>26468</v>
      </c>
      <c r="J3865" s="56" t="s">
        <v>26469</v>
      </c>
      <c r="K3865" s="56" t="s">
        <v>7326</v>
      </c>
      <c r="L3865" s="90" t="str">
        <f t="shared" si="120"/>
        <v>NA</v>
      </c>
      <c r="M3865" s="90"/>
      <c r="O3865" s="91"/>
      <c r="P3865" s="56"/>
      <c r="Q3865" s="56"/>
      <c r="R3865" s="56"/>
      <c r="S3865" s="56"/>
      <c r="T3865" s="56" t="s">
        <v>21430</v>
      </c>
      <c r="U3865" s="56" t="s">
        <v>21431</v>
      </c>
      <c r="V3865" s="56" t="s">
        <v>21432</v>
      </c>
      <c r="W3865" s="56" t="s">
        <v>7566</v>
      </c>
      <c r="X3865" s="56" t="s">
        <v>194</v>
      </c>
      <c r="Y3865" s="56"/>
      <c r="Z3865" s="56" t="s">
        <v>21402</v>
      </c>
      <c r="AA3865" s="56" t="s">
        <v>21403</v>
      </c>
      <c r="AB3865" s="56"/>
      <c r="AC3865" s="56" t="s">
        <v>87</v>
      </c>
      <c r="AD3865" s="90" t="str">
        <f t="shared" si="121"/>
        <v>NA</v>
      </c>
      <c r="AE3865" s="90"/>
      <c r="AF3865" s="90"/>
      <c r="AG3865" s="90"/>
    </row>
    <row r="3866" spans="1:33">
      <c r="A3866" s="56" t="s">
        <v>26470</v>
      </c>
      <c r="B3866" s="56" t="s">
        <v>26471</v>
      </c>
      <c r="C3866" s="56" t="s">
        <v>26472</v>
      </c>
      <c r="D3866" s="56" t="s">
        <v>7566</v>
      </c>
      <c r="E3866" s="56" t="s">
        <v>26473</v>
      </c>
      <c r="F3866" s="56" t="s">
        <v>22</v>
      </c>
      <c r="G3866" s="56"/>
      <c r="H3866" s="56" t="s">
        <v>26474</v>
      </c>
      <c r="I3866" s="56" t="s">
        <v>26475</v>
      </c>
      <c r="J3866" s="56" t="s">
        <v>26476</v>
      </c>
      <c r="K3866" s="56" t="s">
        <v>7326</v>
      </c>
      <c r="L3866" s="90" t="str">
        <f t="shared" si="120"/>
        <v>NA</v>
      </c>
      <c r="M3866" s="90"/>
      <c r="O3866" s="91"/>
      <c r="P3866" s="56"/>
      <c r="Q3866" s="56"/>
      <c r="R3866" s="56"/>
      <c r="S3866" s="56"/>
      <c r="T3866" s="56" t="s">
        <v>21433</v>
      </c>
      <c r="U3866" s="56" t="s">
        <v>21434</v>
      </c>
      <c r="V3866" s="56" t="s">
        <v>21435</v>
      </c>
      <c r="W3866" s="56" t="s">
        <v>7566</v>
      </c>
      <c r="X3866" s="56" t="s">
        <v>194</v>
      </c>
      <c r="Y3866" s="56"/>
      <c r="Z3866" s="56" t="s">
        <v>21402</v>
      </c>
      <c r="AA3866" s="56" t="s">
        <v>21403</v>
      </c>
      <c r="AB3866" s="56"/>
      <c r="AC3866" s="56" t="s">
        <v>87</v>
      </c>
      <c r="AD3866" s="90" t="str">
        <f t="shared" si="121"/>
        <v>NA</v>
      </c>
      <c r="AE3866" s="90"/>
      <c r="AF3866" s="90"/>
      <c r="AG3866" s="90"/>
    </row>
    <row r="3867" spans="1:33">
      <c r="A3867" s="56" t="s">
        <v>56394</v>
      </c>
      <c r="B3867" s="56" t="s">
        <v>26477</v>
      </c>
      <c r="C3867" s="56" t="s">
        <v>26478</v>
      </c>
      <c r="D3867" s="56" t="s">
        <v>7566</v>
      </c>
      <c r="E3867" s="56" t="s">
        <v>26473</v>
      </c>
      <c r="F3867" s="56" t="s">
        <v>22</v>
      </c>
      <c r="G3867" s="56"/>
      <c r="H3867" s="56" t="s">
        <v>26479</v>
      </c>
      <c r="I3867" s="56" t="s">
        <v>26475</v>
      </c>
      <c r="J3867" s="56"/>
      <c r="K3867" s="56" t="s">
        <v>87</v>
      </c>
      <c r="L3867" s="90" t="str">
        <f t="shared" si="120"/>
        <v>NA</v>
      </c>
      <c r="M3867" s="90"/>
      <c r="O3867" s="91"/>
      <c r="P3867" s="56"/>
      <c r="Q3867" s="56"/>
      <c r="R3867" s="56"/>
      <c r="S3867" s="56"/>
      <c r="T3867" s="56" t="s">
        <v>21436</v>
      </c>
      <c r="U3867" s="56" t="s">
        <v>21437</v>
      </c>
      <c r="V3867" s="56" t="s">
        <v>21438</v>
      </c>
      <c r="W3867" s="56" t="s">
        <v>7566</v>
      </c>
      <c r="X3867" s="56" t="s">
        <v>194</v>
      </c>
      <c r="Y3867" s="56"/>
      <c r="Z3867" s="56" t="s">
        <v>21426</v>
      </c>
      <c r="AA3867" s="56" t="s">
        <v>21403</v>
      </c>
      <c r="AB3867" s="56" t="s">
        <v>21439</v>
      </c>
      <c r="AC3867" s="56" t="s">
        <v>87</v>
      </c>
      <c r="AD3867" s="90" t="str">
        <f t="shared" si="121"/>
        <v>NA</v>
      </c>
      <c r="AE3867" s="90"/>
      <c r="AF3867" s="90"/>
      <c r="AG3867" s="90"/>
    </row>
    <row r="3868" spans="1:33">
      <c r="A3868" s="56" t="s">
        <v>26480</v>
      </c>
      <c r="B3868" s="56" t="s">
        <v>26481</v>
      </c>
      <c r="C3868" s="56" t="s">
        <v>26482</v>
      </c>
      <c r="D3868" s="56" t="s">
        <v>7566</v>
      </c>
      <c r="E3868" s="56" t="s">
        <v>26483</v>
      </c>
      <c r="F3868" s="56" t="s">
        <v>22</v>
      </c>
      <c r="G3868" s="56"/>
      <c r="H3868" s="56" t="s">
        <v>26484</v>
      </c>
      <c r="I3868" s="56" t="s">
        <v>26485</v>
      </c>
      <c r="J3868" s="56" t="s">
        <v>26486</v>
      </c>
      <c r="K3868" s="56" t="s">
        <v>87</v>
      </c>
      <c r="L3868" s="90" t="str">
        <f t="shared" si="120"/>
        <v>NA</v>
      </c>
      <c r="M3868" s="90"/>
      <c r="O3868" s="91"/>
      <c r="P3868" s="56"/>
      <c r="Q3868" s="56"/>
      <c r="R3868" s="56"/>
      <c r="S3868" s="56"/>
      <c r="T3868" s="56" t="s">
        <v>21440</v>
      </c>
      <c r="U3868" s="56" t="s">
        <v>21441</v>
      </c>
      <c r="V3868" s="56" t="s">
        <v>21442</v>
      </c>
      <c r="W3868" s="56" t="s">
        <v>7566</v>
      </c>
      <c r="X3868" s="56" t="s">
        <v>21443</v>
      </c>
      <c r="Y3868" s="56"/>
      <c r="Z3868" s="56" t="s">
        <v>21444</v>
      </c>
      <c r="AA3868" s="56" t="s">
        <v>21445</v>
      </c>
      <c r="AB3868" s="56" t="s">
        <v>21446</v>
      </c>
      <c r="AC3868" s="56" t="s">
        <v>7326</v>
      </c>
      <c r="AD3868" s="90" t="str">
        <f t="shared" si="121"/>
        <v>NA</v>
      </c>
      <c r="AE3868" s="90"/>
      <c r="AF3868" s="90"/>
      <c r="AG3868" s="90"/>
    </row>
    <row r="3869" spans="1:33">
      <c r="A3869" s="56" t="s">
        <v>26487</v>
      </c>
      <c r="B3869" s="56" t="s">
        <v>26488</v>
      </c>
      <c r="C3869" s="56" t="s">
        <v>26489</v>
      </c>
      <c r="D3869" s="56" t="s">
        <v>7566</v>
      </c>
      <c r="E3869" s="56" t="s">
        <v>10014</v>
      </c>
      <c r="F3869" s="56" t="s">
        <v>22</v>
      </c>
      <c r="G3869" s="56"/>
      <c r="H3869" s="56" t="s">
        <v>26490</v>
      </c>
      <c r="I3869" s="56" t="s">
        <v>26491</v>
      </c>
      <c r="J3869" s="56"/>
      <c r="K3869" s="56" t="s">
        <v>87</v>
      </c>
      <c r="L3869" s="90" t="str">
        <f t="shared" si="120"/>
        <v>NA</v>
      </c>
      <c r="M3869" s="90"/>
      <c r="O3869" s="91"/>
      <c r="P3869" s="56"/>
      <c r="Q3869" s="56"/>
      <c r="R3869" s="56"/>
      <c r="S3869" s="56"/>
      <c r="T3869" s="56" t="s">
        <v>21447</v>
      </c>
      <c r="U3869" s="56" t="s">
        <v>21448</v>
      </c>
      <c r="V3869" s="56" t="s">
        <v>21449</v>
      </c>
      <c r="W3869" s="56" t="s">
        <v>7566</v>
      </c>
      <c r="X3869" s="56" t="s">
        <v>21450</v>
      </c>
      <c r="Y3869" s="56"/>
      <c r="Z3869" s="56" t="s">
        <v>21451</v>
      </c>
      <c r="AA3869" s="56" t="s">
        <v>21452</v>
      </c>
      <c r="AB3869" s="56"/>
      <c r="AC3869" s="56" t="s">
        <v>7326</v>
      </c>
      <c r="AD3869" s="90" t="str">
        <f t="shared" si="121"/>
        <v>NA</v>
      </c>
      <c r="AE3869" s="90"/>
      <c r="AF3869" s="90"/>
      <c r="AG3869" s="90"/>
    </row>
    <row r="3870" spans="1:33">
      <c r="A3870" s="56" t="s">
        <v>26492</v>
      </c>
      <c r="B3870" s="56" t="s">
        <v>26493</v>
      </c>
      <c r="C3870" s="56" t="s">
        <v>26494</v>
      </c>
      <c r="D3870" s="56" t="s">
        <v>7566</v>
      </c>
      <c r="E3870" s="56" t="s">
        <v>26495</v>
      </c>
      <c r="F3870" s="56" t="s">
        <v>22</v>
      </c>
      <c r="G3870" s="56"/>
      <c r="H3870" s="56" t="s">
        <v>26496</v>
      </c>
      <c r="I3870" s="56" t="s">
        <v>26497</v>
      </c>
      <c r="J3870" s="56" t="s">
        <v>26492</v>
      </c>
      <c r="K3870" s="56" t="s">
        <v>87</v>
      </c>
      <c r="L3870" s="90" t="str">
        <f t="shared" si="120"/>
        <v>NA</v>
      </c>
      <c r="M3870" s="90"/>
      <c r="O3870" s="91"/>
      <c r="P3870" s="56"/>
      <c r="Q3870" s="56"/>
      <c r="R3870" s="56"/>
      <c r="S3870" s="56"/>
      <c r="T3870" s="56" t="s">
        <v>21453</v>
      </c>
      <c r="U3870" s="56" t="s">
        <v>21454</v>
      </c>
      <c r="V3870" s="56" t="s">
        <v>21455</v>
      </c>
      <c r="W3870" s="56" t="s">
        <v>7566</v>
      </c>
      <c r="X3870" s="56" t="s">
        <v>7909</v>
      </c>
      <c r="Y3870" s="56"/>
      <c r="Z3870" s="56" t="s">
        <v>21456</v>
      </c>
      <c r="AA3870" s="56" t="s">
        <v>21457</v>
      </c>
      <c r="AB3870" s="56" t="s">
        <v>21453</v>
      </c>
      <c r="AC3870" s="56" t="s">
        <v>7326</v>
      </c>
      <c r="AD3870" s="90" t="str">
        <f t="shared" si="121"/>
        <v>NA</v>
      </c>
      <c r="AE3870" s="90"/>
      <c r="AF3870" s="90"/>
      <c r="AG3870" s="90"/>
    </row>
    <row r="3871" spans="1:33">
      <c r="A3871" s="56" t="s">
        <v>26498</v>
      </c>
      <c r="B3871" s="56" t="s">
        <v>26499</v>
      </c>
      <c r="C3871" s="56" t="s">
        <v>26500</v>
      </c>
      <c r="D3871" s="56" t="s">
        <v>7566</v>
      </c>
      <c r="E3871" s="56" t="s">
        <v>154</v>
      </c>
      <c r="F3871" s="56" t="s">
        <v>22</v>
      </c>
      <c r="G3871" s="56"/>
      <c r="H3871" s="56" t="s">
        <v>26501</v>
      </c>
      <c r="I3871" s="56" t="s">
        <v>26502</v>
      </c>
      <c r="J3871" s="56" t="s">
        <v>26503</v>
      </c>
      <c r="K3871" s="56" t="s">
        <v>7326</v>
      </c>
      <c r="L3871" s="90" t="str">
        <f t="shared" si="120"/>
        <v>NA</v>
      </c>
      <c r="M3871" s="90"/>
      <c r="O3871" s="91"/>
      <c r="P3871" s="56"/>
      <c r="Q3871" s="56"/>
      <c r="R3871" s="56"/>
      <c r="S3871" s="56"/>
      <c r="T3871" s="56" t="s">
        <v>21458</v>
      </c>
      <c r="U3871" s="56" t="s">
        <v>21459</v>
      </c>
      <c r="V3871" s="56" t="s">
        <v>21460</v>
      </c>
      <c r="W3871" s="56" t="s">
        <v>7566</v>
      </c>
      <c r="X3871" s="56" t="s">
        <v>21461</v>
      </c>
      <c r="Y3871" s="56"/>
      <c r="Z3871" s="56" t="s">
        <v>21462</v>
      </c>
      <c r="AA3871" s="56" t="s">
        <v>21463</v>
      </c>
      <c r="AB3871" s="56" t="s">
        <v>21458</v>
      </c>
      <c r="AC3871" s="56" t="s">
        <v>7326</v>
      </c>
      <c r="AD3871" s="90" t="str">
        <f t="shared" si="121"/>
        <v>NA</v>
      </c>
      <c r="AE3871" s="90"/>
      <c r="AF3871" s="90"/>
      <c r="AG3871" s="90"/>
    </row>
    <row r="3872" spans="1:33">
      <c r="A3872" s="56" t="s">
        <v>26504</v>
      </c>
      <c r="B3872" s="56" t="s">
        <v>26505</v>
      </c>
      <c r="C3872" s="56" t="s">
        <v>26506</v>
      </c>
      <c r="D3872" s="56" t="s">
        <v>7566</v>
      </c>
      <c r="E3872" s="56" t="s">
        <v>154</v>
      </c>
      <c r="F3872" s="56" t="s">
        <v>22</v>
      </c>
      <c r="G3872" s="56"/>
      <c r="H3872" s="56" t="s">
        <v>26507</v>
      </c>
      <c r="I3872" s="56" t="s">
        <v>26502</v>
      </c>
      <c r="J3872" s="56" t="s">
        <v>26508</v>
      </c>
      <c r="K3872" s="56" t="s">
        <v>7326</v>
      </c>
      <c r="L3872" s="90" t="str">
        <f t="shared" si="120"/>
        <v>NA</v>
      </c>
      <c r="M3872" s="90"/>
      <c r="O3872" s="91"/>
      <c r="P3872" s="56"/>
      <c r="Q3872" s="56"/>
      <c r="R3872" s="56"/>
      <c r="S3872" s="56"/>
      <c r="T3872" s="56" t="s">
        <v>21464</v>
      </c>
      <c r="U3872" s="56" t="s">
        <v>21465</v>
      </c>
      <c r="V3872" s="56" t="s">
        <v>21466</v>
      </c>
      <c r="W3872" s="56" t="s">
        <v>7566</v>
      </c>
      <c r="X3872" s="56" t="s">
        <v>798</v>
      </c>
      <c r="Y3872" s="56"/>
      <c r="Z3872" s="56" t="s">
        <v>21467</v>
      </c>
      <c r="AA3872" s="56" t="s">
        <v>21468</v>
      </c>
      <c r="AB3872" s="56" t="s">
        <v>21469</v>
      </c>
      <c r="AC3872" s="56" t="s">
        <v>7326</v>
      </c>
      <c r="AD3872" s="90" t="str">
        <f t="shared" si="121"/>
        <v>NA</v>
      </c>
      <c r="AE3872" s="90"/>
      <c r="AF3872" s="90"/>
      <c r="AG3872" s="90"/>
    </row>
    <row r="3873" spans="1:33">
      <c r="A3873" s="56" t="s">
        <v>26509</v>
      </c>
      <c r="B3873" s="56" t="s">
        <v>26510</v>
      </c>
      <c r="C3873" s="56" t="s">
        <v>26511</v>
      </c>
      <c r="D3873" s="56" t="s">
        <v>7566</v>
      </c>
      <c r="E3873" s="56" t="s">
        <v>154</v>
      </c>
      <c r="F3873" s="56" t="s">
        <v>22</v>
      </c>
      <c r="G3873" s="56"/>
      <c r="H3873" s="56" t="s">
        <v>26507</v>
      </c>
      <c r="I3873" s="56" t="s">
        <v>26502</v>
      </c>
      <c r="J3873" s="56"/>
      <c r="K3873" s="56" t="s">
        <v>7326</v>
      </c>
      <c r="L3873" s="90" t="str">
        <f t="shared" si="120"/>
        <v>NA</v>
      </c>
      <c r="M3873" s="90"/>
      <c r="O3873" s="91"/>
      <c r="P3873" s="56"/>
      <c r="Q3873" s="56"/>
      <c r="R3873" s="56"/>
      <c r="S3873" s="56"/>
      <c r="T3873" s="56" t="s">
        <v>21470</v>
      </c>
      <c r="U3873" s="56" t="s">
        <v>21471</v>
      </c>
      <c r="V3873" s="56" t="s">
        <v>17654</v>
      </c>
      <c r="W3873" s="56" t="s">
        <v>7566</v>
      </c>
      <c r="X3873" s="56" t="s">
        <v>9201</v>
      </c>
      <c r="Y3873" s="56"/>
      <c r="Z3873" s="56" t="s">
        <v>21472</v>
      </c>
      <c r="AA3873" s="56" t="s">
        <v>21473</v>
      </c>
      <c r="AB3873" s="56"/>
      <c r="AC3873" s="56" t="s">
        <v>7326</v>
      </c>
      <c r="AD3873" s="90" t="str">
        <f t="shared" si="121"/>
        <v>NA</v>
      </c>
      <c r="AE3873" s="90"/>
      <c r="AF3873" s="90"/>
      <c r="AG3873" s="90"/>
    </row>
    <row r="3874" spans="1:33">
      <c r="A3874" s="56" t="s">
        <v>26512</v>
      </c>
      <c r="B3874" s="56" t="s">
        <v>26513</v>
      </c>
      <c r="C3874" s="56" t="s">
        <v>26514</v>
      </c>
      <c r="D3874" s="56" t="s">
        <v>7566</v>
      </c>
      <c r="E3874" s="56" t="s">
        <v>154</v>
      </c>
      <c r="F3874" s="56" t="s">
        <v>22</v>
      </c>
      <c r="G3874" s="56"/>
      <c r="H3874" s="56" t="s">
        <v>26515</v>
      </c>
      <c r="I3874" s="56" t="s">
        <v>26502</v>
      </c>
      <c r="J3874" s="56" t="s">
        <v>26512</v>
      </c>
      <c r="K3874" s="56" t="s">
        <v>87</v>
      </c>
      <c r="L3874" s="90" t="str">
        <f t="shared" si="120"/>
        <v>NA</v>
      </c>
      <c r="M3874" s="90"/>
      <c r="O3874" s="91"/>
      <c r="P3874" s="56"/>
      <c r="Q3874" s="56"/>
      <c r="R3874" s="56"/>
      <c r="S3874" s="56"/>
      <c r="T3874" s="56" t="s">
        <v>21474</v>
      </c>
      <c r="U3874" s="56" t="s">
        <v>21475</v>
      </c>
      <c r="V3874" s="56" t="s">
        <v>21476</v>
      </c>
      <c r="W3874" s="56" t="s">
        <v>7566</v>
      </c>
      <c r="X3874" s="56" t="s">
        <v>21477</v>
      </c>
      <c r="Y3874" s="56"/>
      <c r="Z3874" s="56" t="s">
        <v>21478</v>
      </c>
      <c r="AA3874" s="56" t="s">
        <v>21479</v>
      </c>
      <c r="AB3874" s="56" t="s">
        <v>21480</v>
      </c>
      <c r="AC3874" s="56" t="s">
        <v>87</v>
      </c>
      <c r="AD3874" s="90" t="str">
        <f t="shared" si="121"/>
        <v>NA</v>
      </c>
      <c r="AE3874" s="90"/>
      <c r="AF3874" s="90"/>
      <c r="AG3874" s="90"/>
    </row>
    <row r="3875" spans="1:33">
      <c r="A3875" s="56" t="s">
        <v>26516</v>
      </c>
      <c r="B3875" s="56" t="s">
        <v>26517</v>
      </c>
      <c r="C3875" s="56" t="s">
        <v>26518</v>
      </c>
      <c r="D3875" s="56" t="s">
        <v>7566</v>
      </c>
      <c r="E3875" s="56" t="s">
        <v>154</v>
      </c>
      <c r="F3875" s="56" t="s">
        <v>22</v>
      </c>
      <c r="G3875" s="56"/>
      <c r="H3875" s="56" t="s">
        <v>26515</v>
      </c>
      <c r="I3875" s="56" t="s">
        <v>26502</v>
      </c>
      <c r="J3875" s="56" t="s">
        <v>26519</v>
      </c>
      <c r="K3875" s="56" t="s">
        <v>87</v>
      </c>
      <c r="L3875" s="90" t="str">
        <f t="shared" si="120"/>
        <v>NA</v>
      </c>
      <c r="M3875" s="90"/>
      <c r="O3875" s="91"/>
      <c r="P3875" s="56"/>
      <c r="Q3875" s="56"/>
      <c r="R3875" s="56"/>
      <c r="S3875" s="56"/>
      <c r="T3875" s="56" t="s">
        <v>21481</v>
      </c>
      <c r="U3875" s="56" t="s">
        <v>21482</v>
      </c>
      <c r="V3875" s="56" t="s">
        <v>21483</v>
      </c>
      <c r="W3875" s="56" t="s">
        <v>7566</v>
      </c>
      <c r="X3875" s="56" t="s">
        <v>21484</v>
      </c>
      <c r="Y3875" s="56"/>
      <c r="Z3875" s="56" t="s">
        <v>21485</v>
      </c>
      <c r="AA3875" s="56" t="s">
        <v>21486</v>
      </c>
      <c r="AB3875" s="56" t="s">
        <v>21487</v>
      </c>
      <c r="AC3875" s="56" t="s">
        <v>87</v>
      </c>
      <c r="AD3875" s="90" t="str">
        <f t="shared" si="121"/>
        <v>NA</v>
      </c>
      <c r="AE3875" s="90"/>
      <c r="AF3875" s="90"/>
      <c r="AG3875" s="90"/>
    </row>
    <row r="3876" spans="1:33">
      <c r="A3876" s="56" t="s">
        <v>26520</v>
      </c>
      <c r="B3876" s="56" t="s">
        <v>26521</v>
      </c>
      <c r="C3876" s="56" t="s">
        <v>26522</v>
      </c>
      <c r="D3876" s="56" t="s">
        <v>7566</v>
      </c>
      <c r="E3876" s="56" t="s">
        <v>154</v>
      </c>
      <c r="F3876" s="56" t="s">
        <v>22</v>
      </c>
      <c r="G3876" s="56"/>
      <c r="H3876" s="56" t="s">
        <v>26501</v>
      </c>
      <c r="I3876" s="56" t="s">
        <v>26502</v>
      </c>
      <c r="J3876" s="56" t="s">
        <v>26523</v>
      </c>
      <c r="K3876" s="56" t="s">
        <v>87</v>
      </c>
      <c r="L3876" s="90" t="str">
        <f t="shared" si="120"/>
        <v>NA</v>
      </c>
      <c r="M3876" s="90"/>
      <c r="O3876" s="91"/>
      <c r="P3876" s="56"/>
      <c r="Q3876" s="56"/>
      <c r="R3876" s="56"/>
      <c r="S3876" s="56"/>
      <c r="T3876" s="56" t="s">
        <v>21488</v>
      </c>
      <c r="U3876" s="56" t="s">
        <v>21489</v>
      </c>
      <c r="V3876" s="56" t="s">
        <v>17654</v>
      </c>
      <c r="W3876" s="56" t="s">
        <v>7566</v>
      </c>
      <c r="X3876" s="56" t="s">
        <v>3259</v>
      </c>
      <c r="Y3876" s="56"/>
      <c r="Z3876" s="56" t="s">
        <v>21490</v>
      </c>
      <c r="AA3876" s="56" t="s">
        <v>21491</v>
      </c>
      <c r="AB3876" s="56"/>
      <c r="AC3876" s="56" t="s">
        <v>7326</v>
      </c>
      <c r="AD3876" s="90" t="str">
        <f t="shared" si="121"/>
        <v>NA</v>
      </c>
      <c r="AE3876" s="90"/>
      <c r="AF3876" s="90"/>
      <c r="AG3876" s="90"/>
    </row>
    <row r="3877" spans="1:33">
      <c r="A3877" s="56" t="s">
        <v>26524</v>
      </c>
      <c r="B3877" s="56" t="s">
        <v>26525</v>
      </c>
      <c r="C3877" s="56" t="s">
        <v>26526</v>
      </c>
      <c r="D3877" s="56" t="s">
        <v>7566</v>
      </c>
      <c r="E3877" s="56" t="s">
        <v>154</v>
      </c>
      <c r="F3877" s="56" t="s">
        <v>22</v>
      </c>
      <c r="G3877" s="56"/>
      <c r="H3877" s="56" t="s">
        <v>26515</v>
      </c>
      <c r="I3877" s="56" t="s">
        <v>26502</v>
      </c>
      <c r="J3877" s="56" t="s">
        <v>26524</v>
      </c>
      <c r="K3877" s="56" t="s">
        <v>87</v>
      </c>
      <c r="L3877" s="90" t="str">
        <f t="shared" si="120"/>
        <v>NA</v>
      </c>
      <c r="M3877" s="90"/>
      <c r="O3877" s="91"/>
      <c r="P3877" s="56"/>
      <c r="Q3877" s="56"/>
      <c r="R3877" s="56"/>
      <c r="S3877" s="56"/>
      <c r="T3877" s="56" t="s">
        <v>21492</v>
      </c>
      <c r="U3877" s="56" t="s">
        <v>21493</v>
      </c>
      <c r="V3877" s="56" t="s">
        <v>21494</v>
      </c>
      <c r="W3877" s="56" t="s">
        <v>7566</v>
      </c>
      <c r="X3877" s="56" t="s">
        <v>3259</v>
      </c>
      <c r="Y3877" s="56"/>
      <c r="Z3877" s="56" t="s">
        <v>21495</v>
      </c>
      <c r="AA3877" s="56" t="s">
        <v>21491</v>
      </c>
      <c r="AB3877" s="56"/>
      <c r="AC3877" s="56" t="s">
        <v>87</v>
      </c>
      <c r="AD3877" s="90" t="str">
        <f t="shared" si="121"/>
        <v>NA</v>
      </c>
      <c r="AE3877" s="90"/>
      <c r="AF3877" s="90"/>
      <c r="AG3877" s="90"/>
    </row>
    <row r="3878" spans="1:33">
      <c r="A3878" s="56" t="s">
        <v>26527</v>
      </c>
      <c r="B3878" s="56" t="s">
        <v>26528</v>
      </c>
      <c r="C3878" s="56" t="s">
        <v>26529</v>
      </c>
      <c r="D3878" s="56" t="s">
        <v>7566</v>
      </c>
      <c r="E3878" s="56" t="s">
        <v>154</v>
      </c>
      <c r="F3878" s="56" t="s">
        <v>22</v>
      </c>
      <c r="G3878" s="56"/>
      <c r="H3878" s="56" t="s">
        <v>26501</v>
      </c>
      <c r="I3878" s="56" t="s">
        <v>26502</v>
      </c>
      <c r="J3878" s="56"/>
      <c r="K3878" s="56" t="s">
        <v>87</v>
      </c>
      <c r="L3878" s="90" t="str">
        <f t="shared" si="120"/>
        <v>NA</v>
      </c>
      <c r="M3878" s="90"/>
      <c r="O3878" s="91"/>
      <c r="P3878" s="56"/>
      <c r="Q3878" s="56"/>
      <c r="R3878" s="56"/>
      <c r="S3878" s="56"/>
      <c r="T3878" s="56" t="s">
        <v>21496</v>
      </c>
      <c r="U3878" s="56" t="s">
        <v>21497</v>
      </c>
      <c r="V3878" s="56" t="s">
        <v>21498</v>
      </c>
      <c r="W3878" s="56" t="s">
        <v>7566</v>
      </c>
      <c r="X3878" s="56" t="s">
        <v>21499</v>
      </c>
      <c r="Y3878" s="56"/>
      <c r="Z3878" s="56" t="s">
        <v>21500</v>
      </c>
      <c r="AA3878" s="56" t="s">
        <v>21501</v>
      </c>
      <c r="AB3878" s="56" t="s">
        <v>21502</v>
      </c>
      <c r="AC3878" s="56" t="s">
        <v>7326</v>
      </c>
      <c r="AD3878" s="90" t="str">
        <f t="shared" si="121"/>
        <v>NA</v>
      </c>
      <c r="AE3878" s="90"/>
      <c r="AF3878" s="90"/>
      <c r="AG3878" s="90"/>
    </row>
    <row r="3879" spans="1:33">
      <c r="A3879" s="56" t="s">
        <v>26530</v>
      </c>
      <c r="B3879" s="56" t="s">
        <v>26531</v>
      </c>
      <c r="C3879" s="56" t="s">
        <v>26532</v>
      </c>
      <c r="D3879" s="56" t="s">
        <v>7566</v>
      </c>
      <c r="E3879" s="56" t="s">
        <v>154</v>
      </c>
      <c r="F3879" s="56" t="s">
        <v>22</v>
      </c>
      <c r="G3879" s="56"/>
      <c r="H3879" s="56" t="s">
        <v>26501</v>
      </c>
      <c r="I3879" s="56" t="s">
        <v>26502</v>
      </c>
      <c r="J3879" s="56" t="s">
        <v>26533</v>
      </c>
      <c r="K3879" s="56" t="s">
        <v>87</v>
      </c>
      <c r="L3879" s="90" t="str">
        <f t="shared" si="120"/>
        <v>NA</v>
      </c>
      <c r="M3879" s="90"/>
      <c r="O3879" s="91"/>
      <c r="P3879" s="56"/>
      <c r="Q3879" s="56"/>
      <c r="R3879" s="56"/>
      <c r="S3879" s="56"/>
      <c r="T3879" s="56" t="s">
        <v>21503</v>
      </c>
      <c r="U3879" s="56" t="s">
        <v>21504</v>
      </c>
      <c r="V3879" s="56" t="s">
        <v>21505</v>
      </c>
      <c r="W3879" s="56" t="s">
        <v>7566</v>
      </c>
      <c r="X3879" s="56" t="s">
        <v>21499</v>
      </c>
      <c r="Y3879" s="56"/>
      <c r="Z3879" s="56" t="s">
        <v>21500</v>
      </c>
      <c r="AA3879" s="56" t="s">
        <v>21501</v>
      </c>
      <c r="AB3879" s="56"/>
      <c r="AC3879" s="56" t="s">
        <v>87</v>
      </c>
      <c r="AD3879" s="90" t="str">
        <f t="shared" si="121"/>
        <v>NA</v>
      </c>
      <c r="AE3879" s="90"/>
      <c r="AF3879" s="90"/>
      <c r="AG3879" s="90"/>
    </row>
    <row r="3880" spans="1:33">
      <c r="A3880" s="56" t="s">
        <v>26534</v>
      </c>
      <c r="B3880" s="56" t="s">
        <v>26535</v>
      </c>
      <c r="C3880" s="56" t="s">
        <v>26536</v>
      </c>
      <c r="D3880" s="56" t="s">
        <v>7566</v>
      </c>
      <c r="E3880" s="56" t="s">
        <v>154</v>
      </c>
      <c r="F3880" s="56" t="s">
        <v>22</v>
      </c>
      <c r="G3880" s="56"/>
      <c r="H3880" s="56" t="s">
        <v>26501</v>
      </c>
      <c r="I3880" s="56" t="s">
        <v>26502</v>
      </c>
      <c r="J3880" s="56" t="s">
        <v>26537</v>
      </c>
      <c r="K3880" s="56" t="s">
        <v>87</v>
      </c>
      <c r="L3880" s="90" t="str">
        <f t="shared" si="120"/>
        <v>NA</v>
      </c>
      <c r="M3880" s="90"/>
      <c r="O3880" s="91"/>
      <c r="P3880" s="56"/>
      <c r="Q3880" s="56"/>
      <c r="R3880" s="56"/>
      <c r="S3880" s="56"/>
      <c r="T3880" s="56" t="s">
        <v>21506</v>
      </c>
      <c r="U3880" s="56" t="s">
        <v>21507</v>
      </c>
      <c r="V3880" s="56" t="s">
        <v>21508</v>
      </c>
      <c r="W3880" s="56" t="s">
        <v>7566</v>
      </c>
      <c r="X3880" s="56" t="s">
        <v>21509</v>
      </c>
      <c r="Y3880" s="56"/>
      <c r="Z3880" s="56" t="s">
        <v>21510</v>
      </c>
      <c r="AA3880" s="56" t="s">
        <v>21511</v>
      </c>
      <c r="AB3880" s="56" t="s">
        <v>21506</v>
      </c>
      <c r="AC3880" s="56" t="s">
        <v>7326</v>
      </c>
      <c r="AD3880" s="90" t="str">
        <f t="shared" si="121"/>
        <v>NA</v>
      </c>
      <c r="AE3880" s="90"/>
      <c r="AF3880" s="90"/>
      <c r="AG3880" s="90"/>
    </row>
    <row r="3881" spans="1:33">
      <c r="A3881" s="56" t="s">
        <v>26538</v>
      </c>
      <c r="B3881" s="56" t="s">
        <v>26539</v>
      </c>
      <c r="C3881" s="56" t="s">
        <v>26540</v>
      </c>
      <c r="D3881" s="56" t="s">
        <v>7566</v>
      </c>
      <c r="E3881" s="56" t="s">
        <v>154</v>
      </c>
      <c r="F3881" s="56" t="s">
        <v>22</v>
      </c>
      <c r="G3881" s="56"/>
      <c r="H3881" s="56" t="s">
        <v>26507</v>
      </c>
      <c r="I3881" s="56" t="s">
        <v>26502</v>
      </c>
      <c r="J3881" s="56" t="s">
        <v>26541</v>
      </c>
      <c r="K3881" s="56" t="s">
        <v>87</v>
      </c>
      <c r="L3881" s="90" t="str">
        <f t="shared" si="120"/>
        <v>NA</v>
      </c>
      <c r="M3881" s="90"/>
      <c r="O3881" s="91"/>
      <c r="P3881" s="56"/>
      <c r="Q3881" s="56"/>
      <c r="R3881" s="56"/>
      <c r="S3881" s="56"/>
      <c r="T3881" s="56" t="s">
        <v>21512</v>
      </c>
      <c r="U3881" s="56" t="s">
        <v>21513</v>
      </c>
      <c r="V3881" s="56" t="s">
        <v>21514</v>
      </c>
      <c r="W3881" s="56" t="s">
        <v>7566</v>
      </c>
      <c r="X3881" s="56" t="s">
        <v>21515</v>
      </c>
      <c r="Y3881" s="56"/>
      <c r="Z3881" s="56" t="s">
        <v>21516</v>
      </c>
      <c r="AA3881" s="56" t="s">
        <v>21517</v>
      </c>
      <c r="AB3881" s="56" t="s">
        <v>21512</v>
      </c>
      <c r="AC3881" s="56" t="s">
        <v>7326</v>
      </c>
      <c r="AD3881" s="90" t="str">
        <f t="shared" si="121"/>
        <v>NA</v>
      </c>
      <c r="AE3881" s="90"/>
      <c r="AF3881" s="90"/>
      <c r="AG3881" s="90"/>
    </row>
    <row r="3882" spans="1:33">
      <c r="A3882" s="56" t="s">
        <v>26542</v>
      </c>
      <c r="B3882" s="56" t="s">
        <v>26543</v>
      </c>
      <c r="C3882" s="56" t="s">
        <v>26544</v>
      </c>
      <c r="D3882" s="56" t="s">
        <v>7566</v>
      </c>
      <c r="E3882" s="56" t="s">
        <v>154</v>
      </c>
      <c r="F3882" s="56" t="s">
        <v>22</v>
      </c>
      <c r="G3882" s="56"/>
      <c r="H3882" s="56" t="s">
        <v>26501</v>
      </c>
      <c r="I3882" s="56" t="s">
        <v>26502</v>
      </c>
      <c r="J3882" s="56" t="s">
        <v>26545</v>
      </c>
      <c r="K3882" s="56" t="s">
        <v>87</v>
      </c>
      <c r="L3882" s="90" t="str">
        <f t="shared" si="120"/>
        <v>NA</v>
      </c>
      <c r="M3882" s="90"/>
      <c r="O3882" s="91"/>
      <c r="P3882" s="56"/>
      <c r="Q3882" s="56"/>
      <c r="R3882" s="56"/>
      <c r="S3882" s="56"/>
      <c r="T3882" s="56" t="s">
        <v>21518</v>
      </c>
      <c r="U3882" s="56" t="s">
        <v>21519</v>
      </c>
      <c r="V3882" s="56" t="s">
        <v>21520</v>
      </c>
      <c r="W3882" s="56" t="s">
        <v>7566</v>
      </c>
      <c r="X3882" s="56" t="s">
        <v>21521</v>
      </c>
      <c r="Y3882" s="56"/>
      <c r="Z3882" s="56" t="s">
        <v>21522</v>
      </c>
      <c r="AA3882" s="56" t="s">
        <v>21523</v>
      </c>
      <c r="AB3882" s="56" t="s">
        <v>21524</v>
      </c>
      <c r="AC3882" s="56" t="s">
        <v>7326</v>
      </c>
      <c r="AD3882" s="90" t="str">
        <f t="shared" si="121"/>
        <v>NA</v>
      </c>
      <c r="AE3882" s="90"/>
      <c r="AF3882" s="90"/>
      <c r="AG3882" s="90"/>
    </row>
    <row r="3883" spans="1:33">
      <c r="A3883" s="56" t="s">
        <v>26546</v>
      </c>
      <c r="B3883" s="56" t="s">
        <v>26547</v>
      </c>
      <c r="C3883" s="56" t="s">
        <v>26548</v>
      </c>
      <c r="D3883" s="56" t="s">
        <v>7566</v>
      </c>
      <c r="E3883" s="56" t="s">
        <v>154</v>
      </c>
      <c r="F3883" s="56" t="s">
        <v>22</v>
      </c>
      <c r="G3883" s="56"/>
      <c r="H3883" s="56" t="s">
        <v>26501</v>
      </c>
      <c r="I3883" s="56" t="s">
        <v>26502</v>
      </c>
      <c r="J3883" s="56" t="s">
        <v>26546</v>
      </c>
      <c r="K3883" s="56" t="s">
        <v>87</v>
      </c>
      <c r="L3883" s="90" t="str">
        <f t="shared" si="120"/>
        <v>NA</v>
      </c>
      <c r="M3883" s="90"/>
      <c r="O3883" s="91"/>
      <c r="P3883" s="56"/>
      <c r="Q3883" s="56"/>
      <c r="R3883" s="56"/>
      <c r="S3883" s="56"/>
      <c r="T3883" s="56" t="s">
        <v>21525</v>
      </c>
      <c r="U3883" s="56" t="s">
        <v>21526</v>
      </c>
      <c r="V3883" s="56" t="s">
        <v>21527</v>
      </c>
      <c r="W3883" s="56" t="s">
        <v>7566</v>
      </c>
      <c r="X3883" s="56" t="s">
        <v>21528</v>
      </c>
      <c r="Y3883" s="56"/>
      <c r="Z3883" s="56" t="s">
        <v>21529</v>
      </c>
      <c r="AA3883" s="56" t="s">
        <v>21530</v>
      </c>
      <c r="AB3883" s="56" t="s">
        <v>21531</v>
      </c>
      <c r="AC3883" s="56" t="s">
        <v>7326</v>
      </c>
      <c r="AD3883" s="90" t="str">
        <f t="shared" si="121"/>
        <v>NA</v>
      </c>
      <c r="AE3883" s="90"/>
      <c r="AF3883" s="90"/>
      <c r="AG3883" s="90"/>
    </row>
    <row r="3884" spans="1:33">
      <c r="A3884" s="56" t="s">
        <v>26549</v>
      </c>
      <c r="B3884" s="56" t="s">
        <v>26550</v>
      </c>
      <c r="C3884" s="56" t="s">
        <v>26551</v>
      </c>
      <c r="D3884" s="56" t="s">
        <v>7566</v>
      </c>
      <c r="E3884" s="56" t="s">
        <v>154</v>
      </c>
      <c r="F3884" s="56" t="s">
        <v>22</v>
      </c>
      <c r="G3884" s="56"/>
      <c r="H3884" s="56" t="s">
        <v>26501</v>
      </c>
      <c r="I3884" s="56" t="s">
        <v>26502</v>
      </c>
      <c r="J3884" s="56" t="s">
        <v>26549</v>
      </c>
      <c r="K3884" s="56" t="s">
        <v>87</v>
      </c>
      <c r="L3884" s="90" t="str">
        <f t="shared" si="120"/>
        <v>NA</v>
      </c>
      <c r="M3884" s="90"/>
      <c r="O3884" s="91"/>
      <c r="P3884" s="56"/>
      <c r="Q3884" s="56"/>
      <c r="R3884" s="56"/>
      <c r="S3884" s="56"/>
      <c r="T3884" s="56" t="s">
        <v>21532</v>
      </c>
      <c r="U3884" s="56" t="s">
        <v>21533</v>
      </c>
      <c r="V3884" s="56" t="s">
        <v>21534</v>
      </c>
      <c r="W3884" s="56" t="s">
        <v>7566</v>
      </c>
      <c r="X3884" s="56" t="s">
        <v>21535</v>
      </c>
      <c r="Y3884" s="56"/>
      <c r="Z3884" s="56" t="s">
        <v>21536</v>
      </c>
      <c r="AA3884" s="56" t="s">
        <v>21537</v>
      </c>
      <c r="AB3884" s="56" t="s">
        <v>21538</v>
      </c>
      <c r="AC3884" s="56" t="s">
        <v>7326</v>
      </c>
      <c r="AD3884" s="90" t="str">
        <f t="shared" si="121"/>
        <v>NA</v>
      </c>
      <c r="AE3884" s="90"/>
      <c r="AF3884" s="90"/>
      <c r="AG3884" s="90"/>
    </row>
    <row r="3885" spans="1:33">
      <c r="A3885" s="56" t="s">
        <v>26552</v>
      </c>
      <c r="B3885" s="56" t="s">
        <v>26553</v>
      </c>
      <c r="C3885" s="56" t="s">
        <v>26554</v>
      </c>
      <c r="D3885" s="56" t="s">
        <v>7566</v>
      </c>
      <c r="E3885" s="56" t="s">
        <v>154</v>
      </c>
      <c r="F3885" s="56" t="s">
        <v>22</v>
      </c>
      <c r="G3885" s="56"/>
      <c r="H3885" s="56" t="s">
        <v>26501</v>
      </c>
      <c r="I3885" s="56" t="s">
        <v>26502</v>
      </c>
      <c r="J3885" s="56" t="s">
        <v>26555</v>
      </c>
      <c r="K3885" s="56" t="s">
        <v>87</v>
      </c>
      <c r="L3885" s="90" t="str">
        <f t="shared" si="120"/>
        <v>NA</v>
      </c>
      <c r="M3885" s="90"/>
      <c r="O3885" s="91"/>
      <c r="P3885" s="56"/>
      <c r="Q3885" s="56"/>
      <c r="R3885" s="56"/>
      <c r="S3885" s="56"/>
      <c r="T3885" s="56" t="s">
        <v>21539</v>
      </c>
      <c r="U3885" s="56" t="s">
        <v>21540</v>
      </c>
      <c r="V3885" s="56" t="s">
        <v>21541</v>
      </c>
      <c r="W3885" s="56" t="s">
        <v>7566</v>
      </c>
      <c r="X3885" s="56" t="s">
        <v>21542</v>
      </c>
      <c r="Y3885" s="56"/>
      <c r="Z3885" s="56" t="s">
        <v>21543</v>
      </c>
      <c r="AA3885" s="56" t="s">
        <v>21544</v>
      </c>
      <c r="AB3885" s="56" t="s">
        <v>21539</v>
      </c>
      <c r="AC3885" s="56" t="s">
        <v>7326</v>
      </c>
      <c r="AD3885" s="90" t="str">
        <f t="shared" si="121"/>
        <v>NA</v>
      </c>
      <c r="AE3885" s="90"/>
      <c r="AF3885" s="90"/>
      <c r="AG3885" s="90"/>
    </row>
    <row r="3886" spans="1:33">
      <c r="A3886" s="56" t="s">
        <v>26556</v>
      </c>
      <c r="B3886" s="56" t="s">
        <v>26557</v>
      </c>
      <c r="C3886" s="56" t="s">
        <v>26558</v>
      </c>
      <c r="D3886" s="56" t="s">
        <v>7566</v>
      </c>
      <c r="E3886" s="56" t="s">
        <v>154</v>
      </c>
      <c r="F3886" s="56" t="s">
        <v>22</v>
      </c>
      <c r="G3886" s="56"/>
      <c r="H3886" s="56" t="s">
        <v>26501</v>
      </c>
      <c r="I3886" s="56" t="s">
        <v>26502</v>
      </c>
      <c r="J3886" s="56"/>
      <c r="K3886" s="56" t="s">
        <v>87</v>
      </c>
      <c r="L3886" s="90" t="str">
        <f t="shared" si="120"/>
        <v>NA</v>
      </c>
      <c r="M3886" s="90"/>
      <c r="O3886" s="91"/>
      <c r="P3886" s="56"/>
      <c r="Q3886" s="56"/>
      <c r="R3886" s="56"/>
      <c r="S3886" s="56"/>
      <c r="T3886" s="56" t="s">
        <v>21545</v>
      </c>
      <c r="U3886" s="56" t="s">
        <v>21546</v>
      </c>
      <c r="V3886" s="56" t="s">
        <v>21547</v>
      </c>
      <c r="W3886" s="56" t="s">
        <v>7566</v>
      </c>
      <c r="X3886" s="56" t="s">
        <v>21548</v>
      </c>
      <c r="Y3886" s="56"/>
      <c r="Z3886" s="56" t="s">
        <v>21549</v>
      </c>
      <c r="AA3886" s="56" t="s">
        <v>21550</v>
      </c>
      <c r="AB3886" s="56" t="s">
        <v>21551</v>
      </c>
      <c r="AC3886" s="56" t="s">
        <v>7326</v>
      </c>
      <c r="AD3886" s="90" t="str">
        <f t="shared" si="121"/>
        <v>NA</v>
      </c>
      <c r="AE3886" s="90"/>
      <c r="AF3886" s="90"/>
      <c r="AG3886" s="90"/>
    </row>
    <row r="3887" spans="1:33">
      <c r="A3887" s="56" t="s">
        <v>26559</v>
      </c>
      <c r="B3887" s="56" t="s">
        <v>26560</v>
      </c>
      <c r="C3887" s="56" t="s">
        <v>26561</v>
      </c>
      <c r="D3887" s="56" t="s">
        <v>7566</v>
      </c>
      <c r="E3887" s="56" t="s">
        <v>154</v>
      </c>
      <c r="F3887" s="56" t="s">
        <v>22</v>
      </c>
      <c r="G3887" s="56"/>
      <c r="H3887" s="56" t="s">
        <v>26501</v>
      </c>
      <c r="I3887" s="56" t="s">
        <v>26502</v>
      </c>
      <c r="J3887" s="56"/>
      <c r="K3887" s="56" t="s">
        <v>87</v>
      </c>
      <c r="L3887" s="90" t="str">
        <f t="shared" si="120"/>
        <v>NA</v>
      </c>
      <c r="M3887" s="90"/>
      <c r="O3887" s="91"/>
      <c r="P3887" s="56"/>
      <c r="Q3887" s="56"/>
      <c r="R3887" s="56"/>
      <c r="S3887" s="56"/>
      <c r="T3887" s="56" t="s">
        <v>21552</v>
      </c>
      <c r="U3887" s="56" t="s">
        <v>21553</v>
      </c>
      <c r="V3887" s="56" t="s">
        <v>21554</v>
      </c>
      <c r="W3887" s="56" t="s">
        <v>7566</v>
      </c>
      <c r="X3887" s="56" t="s">
        <v>21555</v>
      </c>
      <c r="Y3887" s="56"/>
      <c r="Z3887" s="56" t="s">
        <v>21556</v>
      </c>
      <c r="AA3887" s="56" t="s">
        <v>21557</v>
      </c>
      <c r="AB3887" s="56"/>
      <c r="AC3887" s="56" t="s">
        <v>7326</v>
      </c>
      <c r="AD3887" s="90" t="str">
        <f t="shared" si="121"/>
        <v>NA</v>
      </c>
      <c r="AE3887" s="90"/>
      <c r="AF3887" s="90"/>
      <c r="AG3887" s="90"/>
    </row>
    <row r="3888" spans="1:33">
      <c r="A3888" s="56" t="s">
        <v>26562</v>
      </c>
      <c r="B3888" s="56" t="s">
        <v>26563</v>
      </c>
      <c r="C3888" s="56" t="s">
        <v>26564</v>
      </c>
      <c r="D3888" s="56" t="s">
        <v>7566</v>
      </c>
      <c r="E3888" s="56" t="s">
        <v>154</v>
      </c>
      <c r="F3888" s="56" t="s">
        <v>22</v>
      </c>
      <c r="G3888" s="56"/>
      <c r="H3888" s="56" t="s">
        <v>26501</v>
      </c>
      <c r="I3888" s="56" t="s">
        <v>26502</v>
      </c>
      <c r="J3888" s="56"/>
      <c r="K3888" s="56" t="s">
        <v>87</v>
      </c>
      <c r="L3888" s="90" t="str">
        <f t="shared" si="120"/>
        <v>NA</v>
      </c>
      <c r="M3888" s="90"/>
      <c r="O3888" s="91"/>
      <c r="P3888" s="56"/>
      <c r="Q3888" s="56"/>
      <c r="R3888" s="56"/>
      <c r="S3888" s="56"/>
      <c r="T3888" s="56" t="s">
        <v>21558</v>
      </c>
      <c r="U3888" s="56" t="s">
        <v>21559</v>
      </c>
      <c r="V3888" s="56" t="s">
        <v>21560</v>
      </c>
      <c r="W3888" s="56" t="s">
        <v>7566</v>
      </c>
      <c r="X3888" s="56" t="s">
        <v>21561</v>
      </c>
      <c r="Y3888" s="56"/>
      <c r="Z3888" s="56" t="s">
        <v>21562</v>
      </c>
      <c r="AA3888" s="56" t="s">
        <v>21563</v>
      </c>
      <c r="AB3888" s="56" t="s">
        <v>21558</v>
      </c>
      <c r="AC3888" s="56" t="s">
        <v>7326</v>
      </c>
      <c r="AD3888" s="90" t="str">
        <f t="shared" si="121"/>
        <v>NA</v>
      </c>
      <c r="AE3888" s="90"/>
      <c r="AF3888" s="90"/>
      <c r="AG3888" s="90"/>
    </row>
    <row r="3889" spans="1:33">
      <c r="A3889" s="56" t="s">
        <v>26565</v>
      </c>
      <c r="B3889" s="56" t="s">
        <v>26566</v>
      </c>
      <c r="C3889" s="56" t="s">
        <v>26567</v>
      </c>
      <c r="D3889" s="56" t="s">
        <v>7566</v>
      </c>
      <c r="E3889" s="56" t="s">
        <v>154</v>
      </c>
      <c r="F3889" s="56" t="s">
        <v>22</v>
      </c>
      <c r="G3889" s="56"/>
      <c r="H3889" s="56" t="s">
        <v>26501</v>
      </c>
      <c r="I3889" s="56" t="s">
        <v>26502</v>
      </c>
      <c r="J3889" s="56"/>
      <c r="K3889" s="56" t="s">
        <v>87</v>
      </c>
      <c r="L3889" s="90" t="str">
        <f t="shared" si="120"/>
        <v>NA</v>
      </c>
      <c r="M3889" s="90"/>
      <c r="O3889" s="91"/>
      <c r="P3889" s="56"/>
      <c r="Q3889" s="56"/>
      <c r="R3889" s="56"/>
      <c r="S3889" s="56"/>
      <c r="T3889" s="56" t="s">
        <v>21564</v>
      </c>
      <c r="U3889" s="56" t="s">
        <v>21565</v>
      </c>
      <c r="V3889" s="56" t="s">
        <v>21566</v>
      </c>
      <c r="W3889" s="56" t="s">
        <v>7566</v>
      </c>
      <c r="X3889" s="56" t="s">
        <v>21561</v>
      </c>
      <c r="Y3889" s="56"/>
      <c r="Z3889" s="56" t="s">
        <v>21567</v>
      </c>
      <c r="AA3889" s="56" t="s">
        <v>21563</v>
      </c>
      <c r="AB3889" s="56" t="s">
        <v>21568</v>
      </c>
      <c r="AC3889" s="56" t="s">
        <v>7326</v>
      </c>
      <c r="AD3889" s="90" t="str">
        <f t="shared" si="121"/>
        <v>NA</v>
      </c>
      <c r="AE3889" s="90"/>
      <c r="AF3889" s="90"/>
      <c r="AG3889" s="90"/>
    </row>
    <row r="3890" spans="1:33">
      <c r="A3890" s="56" t="s">
        <v>26568</v>
      </c>
      <c r="B3890" s="56" t="s">
        <v>26569</v>
      </c>
      <c r="C3890" s="56" t="s">
        <v>26570</v>
      </c>
      <c r="D3890" s="56" t="s">
        <v>7566</v>
      </c>
      <c r="E3890" s="56" t="s">
        <v>154</v>
      </c>
      <c r="F3890" s="56" t="s">
        <v>22</v>
      </c>
      <c r="G3890" s="56"/>
      <c r="H3890" s="56" t="s">
        <v>26501</v>
      </c>
      <c r="I3890" s="56" t="s">
        <v>26502</v>
      </c>
      <c r="J3890" s="56"/>
      <c r="K3890" s="56" t="s">
        <v>87</v>
      </c>
      <c r="L3890" s="90" t="str">
        <f t="shared" si="120"/>
        <v>NA</v>
      </c>
      <c r="M3890" s="90"/>
      <c r="O3890" s="91"/>
      <c r="P3890" s="56"/>
      <c r="Q3890" s="56"/>
      <c r="R3890" s="56"/>
      <c r="S3890" s="56"/>
      <c r="T3890" s="56" t="s">
        <v>21569</v>
      </c>
      <c r="U3890" s="56" t="s">
        <v>21570</v>
      </c>
      <c r="V3890" s="56" t="s">
        <v>17654</v>
      </c>
      <c r="W3890" s="56" t="s">
        <v>7566</v>
      </c>
      <c r="X3890" s="56" t="s">
        <v>3268</v>
      </c>
      <c r="Y3890" s="56"/>
      <c r="Z3890" s="56" t="s">
        <v>21571</v>
      </c>
      <c r="AA3890" s="56" t="s">
        <v>21572</v>
      </c>
      <c r="AB3890" s="56"/>
      <c r="AC3890" s="56" t="s">
        <v>7326</v>
      </c>
      <c r="AD3890" s="90" t="str">
        <f t="shared" si="121"/>
        <v>NA</v>
      </c>
      <c r="AE3890" s="90"/>
      <c r="AF3890" s="90"/>
      <c r="AG3890" s="90"/>
    </row>
    <row r="3891" spans="1:33">
      <c r="A3891" s="56" t="s">
        <v>26571</v>
      </c>
      <c r="B3891" s="56" t="s">
        <v>26572</v>
      </c>
      <c r="C3891" s="56" t="s">
        <v>26573</v>
      </c>
      <c r="D3891" s="56" t="s">
        <v>7566</v>
      </c>
      <c r="E3891" s="56" t="s">
        <v>154</v>
      </c>
      <c r="F3891" s="56" t="s">
        <v>22</v>
      </c>
      <c r="G3891" s="56"/>
      <c r="H3891" s="56" t="s">
        <v>26501</v>
      </c>
      <c r="I3891" s="56" t="s">
        <v>26502</v>
      </c>
      <c r="J3891" s="56"/>
      <c r="K3891" s="56" t="s">
        <v>87</v>
      </c>
      <c r="L3891" s="90" t="str">
        <f t="shared" si="120"/>
        <v>NA</v>
      </c>
      <c r="M3891" s="90"/>
      <c r="O3891" s="91"/>
      <c r="P3891" s="56"/>
      <c r="Q3891" s="56"/>
      <c r="R3891" s="56"/>
      <c r="S3891" s="56"/>
      <c r="T3891" s="56" t="s">
        <v>21573</v>
      </c>
      <c r="U3891" s="56" t="s">
        <v>21574</v>
      </c>
      <c r="V3891" s="56" t="s">
        <v>21575</v>
      </c>
      <c r="W3891" s="56" t="s">
        <v>7566</v>
      </c>
      <c r="X3891" s="56" t="s">
        <v>21576</v>
      </c>
      <c r="Y3891" s="56"/>
      <c r="Z3891" s="56" t="s">
        <v>21577</v>
      </c>
      <c r="AA3891" s="56" t="s">
        <v>21578</v>
      </c>
      <c r="AB3891" s="56" t="s">
        <v>21579</v>
      </c>
      <c r="AC3891" s="56" t="s">
        <v>7326</v>
      </c>
      <c r="AD3891" s="90" t="str">
        <f t="shared" si="121"/>
        <v>NA</v>
      </c>
      <c r="AE3891" s="90"/>
      <c r="AF3891" s="90"/>
      <c r="AG3891" s="90"/>
    </row>
    <row r="3892" spans="1:33">
      <c r="A3892" s="56" t="s">
        <v>26574</v>
      </c>
      <c r="B3892" s="56" t="s">
        <v>26575</v>
      </c>
      <c r="C3892" s="56" t="s">
        <v>26576</v>
      </c>
      <c r="D3892" s="56" t="s">
        <v>7566</v>
      </c>
      <c r="E3892" s="56" t="s">
        <v>154</v>
      </c>
      <c r="F3892" s="56" t="s">
        <v>22</v>
      </c>
      <c r="G3892" s="56"/>
      <c r="H3892" s="56" t="s">
        <v>26501</v>
      </c>
      <c r="I3892" s="56" t="s">
        <v>26502</v>
      </c>
      <c r="J3892" s="56" t="s">
        <v>26577</v>
      </c>
      <c r="K3892" s="56" t="s">
        <v>87</v>
      </c>
      <c r="L3892" s="90" t="str">
        <f t="shared" si="120"/>
        <v>NA</v>
      </c>
      <c r="M3892" s="90"/>
      <c r="O3892" s="91"/>
      <c r="P3892" s="56"/>
      <c r="Q3892" s="56"/>
      <c r="R3892" s="56"/>
      <c r="S3892" s="56"/>
      <c r="T3892" s="56" t="s">
        <v>21580</v>
      </c>
      <c r="U3892" s="56" t="s">
        <v>21581</v>
      </c>
      <c r="V3892" s="56" t="s">
        <v>21582</v>
      </c>
      <c r="W3892" s="56" t="s">
        <v>7566</v>
      </c>
      <c r="X3892" s="56" t="s">
        <v>21583</v>
      </c>
      <c r="Y3892" s="56"/>
      <c r="Z3892" s="56" t="s">
        <v>21584</v>
      </c>
      <c r="AA3892" s="56" t="s">
        <v>21585</v>
      </c>
      <c r="AB3892" s="56" t="s">
        <v>21586</v>
      </c>
      <c r="AC3892" s="56" t="s">
        <v>87</v>
      </c>
      <c r="AD3892" s="90" t="str">
        <f t="shared" si="121"/>
        <v>NA</v>
      </c>
      <c r="AE3892" s="90"/>
      <c r="AF3892" s="90"/>
      <c r="AG3892" s="90"/>
    </row>
    <row r="3893" spans="1:33">
      <c r="A3893" s="56" t="s">
        <v>26578</v>
      </c>
      <c r="B3893" s="56" t="s">
        <v>26579</v>
      </c>
      <c r="C3893" s="56" t="s">
        <v>26580</v>
      </c>
      <c r="D3893" s="56" t="s">
        <v>7566</v>
      </c>
      <c r="E3893" s="56" t="s">
        <v>154</v>
      </c>
      <c r="F3893" s="56" t="s">
        <v>22</v>
      </c>
      <c r="G3893" s="56"/>
      <c r="H3893" s="56" t="s">
        <v>26501</v>
      </c>
      <c r="I3893" s="56" t="s">
        <v>26502</v>
      </c>
      <c r="J3893" s="56"/>
      <c r="K3893" s="56" t="s">
        <v>87</v>
      </c>
      <c r="L3893" s="90" t="str">
        <f t="shared" si="120"/>
        <v>NA</v>
      </c>
      <c r="M3893" s="90"/>
      <c r="O3893" s="91"/>
      <c r="P3893" s="56"/>
      <c r="Q3893" s="56"/>
      <c r="R3893" s="56"/>
      <c r="S3893" s="56"/>
      <c r="T3893" s="56" t="s">
        <v>21587</v>
      </c>
      <c r="U3893" s="56" t="s">
        <v>21588</v>
      </c>
      <c r="V3893" s="56" t="s">
        <v>21589</v>
      </c>
      <c r="W3893" s="56" t="s">
        <v>7566</v>
      </c>
      <c r="X3893" s="56" t="s">
        <v>21590</v>
      </c>
      <c r="Y3893" s="56"/>
      <c r="Z3893" s="56" t="s">
        <v>21591</v>
      </c>
      <c r="AA3893" s="56" t="s">
        <v>21592</v>
      </c>
      <c r="AB3893" s="56" t="s">
        <v>21593</v>
      </c>
      <c r="AC3893" s="56" t="s">
        <v>7326</v>
      </c>
      <c r="AD3893" s="90" t="str">
        <f t="shared" si="121"/>
        <v>NA</v>
      </c>
      <c r="AE3893" s="90"/>
      <c r="AF3893" s="90"/>
      <c r="AG3893" s="90"/>
    </row>
    <row r="3894" spans="1:33">
      <c r="A3894" s="56" t="s">
        <v>26581</v>
      </c>
      <c r="B3894" s="56" t="s">
        <v>26582</v>
      </c>
      <c r="C3894" s="56" t="s">
        <v>26583</v>
      </c>
      <c r="D3894" s="56" t="s">
        <v>7566</v>
      </c>
      <c r="E3894" s="56" t="s">
        <v>154</v>
      </c>
      <c r="F3894" s="56" t="s">
        <v>22</v>
      </c>
      <c r="G3894" s="56"/>
      <c r="H3894" s="56" t="s">
        <v>26501</v>
      </c>
      <c r="I3894" s="56" t="s">
        <v>26502</v>
      </c>
      <c r="J3894" s="56"/>
      <c r="K3894" s="56" t="s">
        <v>87</v>
      </c>
      <c r="L3894" s="90" t="str">
        <f t="shared" si="120"/>
        <v>NA</v>
      </c>
      <c r="M3894" s="90"/>
      <c r="O3894" s="91"/>
      <c r="P3894" s="56"/>
      <c r="Q3894" s="56"/>
      <c r="R3894" s="56"/>
      <c r="S3894" s="56"/>
      <c r="T3894" s="56" t="s">
        <v>21594</v>
      </c>
      <c r="U3894" s="56" t="s">
        <v>21595</v>
      </c>
      <c r="V3894" s="56" t="s">
        <v>21596</v>
      </c>
      <c r="W3894" s="56" t="s">
        <v>7566</v>
      </c>
      <c r="X3894" s="56" t="s">
        <v>3280</v>
      </c>
      <c r="Y3894" s="56"/>
      <c r="Z3894" s="56" t="s">
        <v>21597</v>
      </c>
      <c r="AA3894" s="56" t="s">
        <v>21598</v>
      </c>
      <c r="AB3894" s="56" t="s">
        <v>21599</v>
      </c>
      <c r="AC3894" s="56" t="s">
        <v>7326</v>
      </c>
      <c r="AD3894" s="90" t="str">
        <f t="shared" si="121"/>
        <v>NA</v>
      </c>
      <c r="AE3894" s="90"/>
      <c r="AF3894" s="90"/>
      <c r="AG3894" s="90"/>
    </row>
    <row r="3895" spans="1:33">
      <c r="A3895" s="56" t="s">
        <v>26584</v>
      </c>
      <c r="B3895" s="56" t="s">
        <v>26585</v>
      </c>
      <c r="C3895" s="56" t="s">
        <v>26586</v>
      </c>
      <c r="D3895" s="56" t="s">
        <v>7566</v>
      </c>
      <c r="E3895" s="56" t="s">
        <v>154</v>
      </c>
      <c r="F3895" s="56" t="s">
        <v>22</v>
      </c>
      <c r="G3895" s="56"/>
      <c r="H3895" s="56" t="s">
        <v>26501</v>
      </c>
      <c r="I3895" s="56" t="s">
        <v>26502</v>
      </c>
      <c r="J3895" s="56" t="s">
        <v>26587</v>
      </c>
      <c r="K3895" s="56" t="s">
        <v>87</v>
      </c>
      <c r="L3895" s="90" t="str">
        <f t="shared" si="120"/>
        <v>NA</v>
      </c>
      <c r="M3895" s="90"/>
      <c r="O3895" s="91"/>
      <c r="P3895" s="56"/>
      <c r="Q3895" s="56"/>
      <c r="R3895" s="56"/>
      <c r="S3895" s="56"/>
      <c r="T3895" s="56" t="s">
        <v>21600</v>
      </c>
      <c r="U3895" s="56" t="s">
        <v>21601</v>
      </c>
      <c r="V3895" s="56" t="s">
        <v>21602</v>
      </c>
      <c r="W3895" s="56" t="s">
        <v>7566</v>
      </c>
      <c r="X3895" s="56" t="s">
        <v>3280</v>
      </c>
      <c r="Y3895" s="56"/>
      <c r="Z3895" s="56" t="s">
        <v>21603</v>
      </c>
      <c r="AA3895" s="56" t="s">
        <v>21598</v>
      </c>
      <c r="AB3895" s="56"/>
      <c r="AC3895" s="56" t="s">
        <v>87</v>
      </c>
      <c r="AD3895" s="90" t="str">
        <f t="shared" si="121"/>
        <v>NA</v>
      </c>
      <c r="AE3895" s="90"/>
      <c r="AF3895" s="90"/>
      <c r="AG3895" s="90"/>
    </row>
    <row r="3896" spans="1:33">
      <c r="A3896" s="56" t="s">
        <v>26588</v>
      </c>
      <c r="B3896" s="56" t="s">
        <v>26589</v>
      </c>
      <c r="C3896" s="56" t="s">
        <v>26590</v>
      </c>
      <c r="D3896" s="56" t="s">
        <v>7566</v>
      </c>
      <c r="E3896" s="56" t="s">
        <v>154</v>
      </c>
      <c r="F3896" s="56" t="s">
        <v>22</v>
      </c>
      <c r="G3896" s="56"/>
      <c r="H3896" s="56" t="s">
        <v>26501</v>
      </c>
      <c r="I3896" s="56" t="s">
        <v>26502</v>
      </c>
      <c r="J3896" s="56"/>
      <c r="K3896" s="56" t="s">
        <v>87</v>
      </c>
      <c r="L3896" s="90" t="str">
        <f t="shared" si="120"/>
        <v>NA</v>
      </c>
      <c r="M3896" s="90"/>
      <c r="O3896" s="91"/>
      <c r="P3896" s="56"/>
      <c r="Q3896" s="56"/>
      <c r="R3896" s="56"/>
      <c r="S3896" s="56"/>
      <c r="T3896" s="56" t="s">
        <v>21604</v>
      </c>
      <c r="U3896" s="56" t="s">
        <v>21605</v>
      </c>
      <c r="V3896" s="56" t="s">
        <v>21606</v>
      </c>
      <c r="W3896" s="56" t="s">
        <v>7566</v>
      </c>
      <c r="X3896" s="56" t="s">
        <v>3291</v>
      </c>
      <c r="Y3896" s="56"/>
      <c r="Z3896" s="56" t="s">
        <v>21607</v>
      </c>
      <c r="AA3896" s="56" t="s">
        <v>21608</v>
      </c>
      <c r="AB3896" s="56" t="s">
        <v>21604</v>
      </c>
      <c r="AC3896" s="56" t="s">
        <v>87</v>
      </c>
      <c r="AD3896" s="90" t="str">
        <f t="shared" si="121"/>
        <v>NA</v>
      </c>
      <c r="AE3896" s="90"/>
      <c r="AF3896" s="90"/>
      <c r="AG3896" s="90"/>
    </row>
    <row r="3897" spans="1:33">
      <c r="A3897" s="56" t="s">
        <v>12715</v>
      </c>
      <c r="B3897" s="56" t="s">
        <v>26591</v>
      </c>
      <c r="C3897" s="56" t="s">
        <v>26592</v>
      </c>
      <c r="D3897" s="56" t="s">
        <v>7566</v>
      </c>
      <c r="E3897" s="56" t="s">
        <v>154</v>
      </c>
      <c r="F3897" s="56" t="s">
        <v>22</v>
      </c>
      <c r="G3897" s="56"/>
      <c r="H3897" s="56" t="s">
        <v>26501</v>
      </c>
      <c r="I3897" s="56" t="s">
        <v>26502</v>
      </c>
      <c r="J3897" s="56"/>
      <c r="K3897" s="56" t="s">
        <v>87</v>
      </c>
      <c r="L3897" s="90" t="str">
        <f t="shared" si="120"/>
        <v>NA</v>
      </c>
      <c r="M3897" s="90"/>
      <c r="O3897" s="91"/>
      <c r="P3897" s="56"/>
      <c r="Q3897" s="56"/>
      <c r="R3897" s="56"/>
      <c r="S3897" s="56"/>
      <c r="T3897" s="56" t="s">
        <v>21609</v>
      </c>
      <c r="U3897" s="56" t="s">
        <v>21610</v>
      </c>
      <c r="V3897" s="56" t="s">
        <v>21611</v>
      </c>
      <c r="W3897" s="56" t="s">
        <v>7566</v>
      </c>
      <c r="X3897" s="56" t="s">
        <v>21612</v>
      </c>
      <c r="Y3897" s="56"/>
      <c r="Z3897" s="56" t="s">
        <v>21613</v>
      </c>
      <c r="AA3897" s="56" t="s">
        <v>21614</v>
      </c>
      <c r="AB3897" s="56" t="s">
        <v>21615</v>
      </c>
      <c r="AC3897" s="56" t="s">
        <v>7326</v>
      </c>
      <c r="AD3897" s="90" t="str">
        <f t="shared" si="121"/>
        <v>NA</v>
      </c>
      <c r="AE3897" s="90"/>
      <c r="AF3897" s="90"/>
      <c r="AG3897" s="90"/>
    </row>
    <row r="3898" spans="1:33">
      <c r="A3898" s="56" t="s">
        <v>26593</v>
      </c>
      <c r="B3898" s="56" t="s">
        <v>26594</v>
      </c>
      <c r="C3898" s="56" t="s">
        <v>26595</v>
      </c>
      <c r="D3898" s="56" t="s">
        <v>7566</v>
      </c>
      <c r="E3898" s="56" t="s">
        <v>154</v>
      </c>
      <c r="F3898" s="56" t="s">
        <v>22</v>
      </c>
      <c r="G3898" s="56"/>
      <c r="H3898" s="56" t="s">
        <v>26501</v>
      </c>
      <c r="I3898" s="56" t="s">
        <v>26502</v>
      </c>
      <c r="J3898" s="56"/>
      <c r="K3898" s="56" t="s">
        <v>87</v>
      </c>
      <c r="L3898" s="90" t="str">
        <f t="shared" si="120"/>
        <v>NA</v>
      </c>
      <c r="M3898" s="90"/>
      <c r="O3898" s="91"/>
      <c r="P3898" s="56"/>
      <c r="Q3898" s="56"/>
      <c r="R3898" s="56"/>
      <c r="S3898" s="56"/>
      <c r="T3898" s="56" t="s">
        <v>21616</v>
      </c>
      <c r="U3898" s="56" t="s">
        <v>21617</v>
      </c>
      <c r="V3898" s="56" t="s">
        <v>21618</v>
      </c>
      <c r="W3898" s="56" t="s">
        <v>7566</v>
      </c>
      <c r="X3898" s="56" t="s">
        <v>3301</v>
      </c>
      <c r="Y3898" s="56"/>
      <c r="Z3898" s="56" t="s">
        <v>21619</v>
      </c>
      <c r="AA3898" s="56" t="s">
        <v>21620</v>
      </c>
      <c r="AB3898" s="56" t="s">
        <v>21621</v>
      </c>
      <c r="AC3898" s="56" t="s">
        <v>7326</v>
      </c>
      <c r="AD3898" s="90" t="str">
        <f t="shared" si="121"/>
        <v>NA</v>
      </c>
      <c r="AE3898" s="90"/>
      <c r="AF3898" s="90"/>
      <c r="AG3898" s="90"/>
    </row>
    <row r="3899" spans="1:33">
      <c r="A3899" s="56" t="s">
        <v>26596</v>
      </c>
      <c r="B3899" s="56" t="s">
        <v>26597</v>
      </c>
      <c r="C3899" s="56" t="s">
        <v>26598</v>
      </c>
      <c r="D3899" s="56" t="s">
        <v>7566</v>
      </c>
      <c r="E3899" s="56" t="s">
        <v>154</v>
      </c>
      <c r="F3899" s="56" t="s">
        <v>22</v>
      </c>
      <c r="G3899" s="56"/>
      <c r="H3899" s="56" t="s">
        <v>26501</v>
      </c>
      <c r="I3899" s="56" t="s">
        <v>26502</v>
      </c>
      <c r="J3899" s="56"/>
      <c r="K3899" s="56" t="s">
        <v>87</v>
      </c>
      <c r="L3899" s="90" t="str">
        <f t="shared" si="120"/>
        <v>NA</v>
      </c>
      <c r="M3899" s="90"/>
      <c r="O3899" s="91"/>
      <c r="P3899" s="56"/>
      <c r="Q3899" s="56"/>
      <c r="R3899" s="56"/>
      <c r="S3899" s="56"/>
      <c r="T3899" s="56" t="s">
        <v>21622</v>
      </c>
      <c r="U3899" s="56" t="s">
        <v>21623</v>
      </c>
      <c r="V3899" s="56" t="s">
        <v>21624</v>
      </c>
      <c r="W3899" s="56" t="s">
        <v>7566</v>
      </c>
      <c r="X3899" s="56" t="s">
        <v>3316</v>
      </c>
      <c r="Y3899" s="56"/>
      <c r="Z3899" s="56" t="s">
        <v>21625</v>
      </c>
      <c r="AA3899" s="56" t="s">
        <v>21626</v>
      </c>
      <c r="AB3899" s="56" t="s">
        <v>21627</v>
      </c>
      <c r="AC3899" s="56" t="s">
        <v>7326</v>
      </c>
      <c r="AD3899" s="90" t="str">
        <f t="shared" si="121"/>
        <v>NA</v>
      </c>
      <c r="AE3899" s="90"/>
      <c r="AF3899" s="90"/>
      <c r="AG3899" s="90"/>
    </row>
    <row r="3900" spans="1:33">
      <c r="A3900" s="56" t="s">
        <v>26599</v>
      </c>
      <c r="B3900" s="56" t="s">
        <v>26600</v>
      </c>
      <c r="C3900" s="56" t="s">
        <v>26601</v>
      </c>
      <c r="D3900" s="56" t="s">
        <v>7566</v>
      </c>
      <c r="E3900" s="56" t="s">
        <v>154</v>
      </c>
      <c r="F3900" s="56" t="s">
        <v>22</v>
      </c>
      <c r="G3900" s="56"/>
      <c r="H3900" s="56" t="s">
        <v>26501</v>
      </c>
      <c r="I3900" s="56" t="s">
        <v>26502</v>
      </c>
      <c r="J3900" s="56"/>
      <c r="K3900" s="56" t="s">
        <v>87</v>
      </c>
      <c r="L3900" s="90" t="str">
        <f t="shared" si="120"/>
        <v>NA</v>
      </c>
      <c r="M3900" s="90"/>
      <c r="O3900" s="91"/>
      <c r="P3900" s="56"/>
      <c r="Q3900" s="56"/>
      <c r="R3900" s="56"/>
      <c r="S3900" s="56"/>
      <c r="T3900" s="56" t="s">
        <v>21628</v>
      </c>
      <c r="U3900" s="56" t="s">
        <v>21629</v>
      </c>
      <c r="V3900" s="56" t="s">
        <v>21630</v>
      </c>
      <c r="W3900" s="56" t="s">
        <v>7566</v>
      </c>
      <c r="X3900" s="56" t="s">
        <v>3324</v>
      </c>
      <c r="Y3900" s="56"/>
      <c r="Z3900" s="56" t="s">
        <v>21631</v>
      </c>
      <c r="AA3900" s="56" t="s">
        <v>21632</v>
      </c>
      <c r="AB3900" s="56" t="s">
        <v>21633</v>
      </c>
      <c r="AC3900" s="56" t="s">
        <v>7326</v>
      </c>
      <c r="AD3900" s="90" t="str">
        <f t="shared" si="121"/>
        <v>NA</v>
      </c>
      <c r="AE3900" s="90"/>
      <c r="AF3900" s="90"/>
      <c r="AG3900" s="90"/>
    </row>
    <row r="3901" spans="1:33">
      <c r="A3901" s="56" t="s">
        <v>26602</v>
      </c>
      <c r="B3901" s="56" t="s">
        <v>26603</v>
      </c>
      <c r="C3901" s="56" t="s">
        <v>26604</v>
      </c>
      <c r="D3901" s="56" t="s">
        <v>7566</v>
      </c>
      <c r="E3901" s="56" t="s">
        <v>154</v>
      </c>
      <c r="F3901" s="56" t="s">
        <v>22</v>
      </c>
      <c r="G3901" s="56"/>
      <c r="H3901" s="56" t="s">
        <v>26501</v>
      </c>
      <c r="I3901" s="56" t="s">
        <v>26502</v>
      </c>
      <c r="J3901" s="56"/>
      <c r="K3901" s="56" t="s">
        <v>87</v>
      </c>
      <c r="L3901" s="90" t="str">
        <f t="shared" si="120"/>
        <v>NA</v>
      </c>
      <c r="M3901" s="90"/>
      <c r="O3901" s="91"/>
      <c r="P3901" s="56"/>
      <c r="Q3901" s="56"/>
      <c r="R3901" s="56"/>
      <c r="S3901" s="56"/>
      <c r="T3901" s="56" t="s">
        <v>21634</v>
      </c>
      <c r="U3901" s="56" t="s">
        <v>21635</v>
      </c>
      <c r="V3901" s="56" t="s">
        <v>21636</v>
      </c>
      <c r="W3901" s="56" t="s">
        <v>7566</v>
      </c>
      <c r="X3901" s="56" t="s">
        <v>21637</v>
      </c>
      <c r="Y3901" s="56"/>
      <c r="Z3901" s="56" t="s">
        <v>21638</v>
      </c>
      <c r="AA3901" s="56" t="s">
        <v>21639</v>
      </c>
      <c r="AB3901" s="56" t="s">
        <v>21640</v>
      </c>
      <c r="AC3901" s="56" t="s">
        <v>7326</v>
      </c>
      <c r="AD3901" s="90" t="str">
        <f t="shared" si="121"/>
        <v>NA</v>
      </c>
      <c r="AE3901" s="90"/>
      <c r="AF3901" s="90"/>
      <c r="AG3901" s="90"/>
    </row>
    <row r="3902" spans="1:33">
      <c r="A3902" s="56" t="s">
        <v>26605</v>
      </c>
      <c r="B3902" s="56" t="s">
        <v>26606</v>
      </c>
      <c r="C3902" s="56" t="s">
        <v>26607</v>
      </c>
      <c r="D3902" s="56" t="s">
        <v>7566</v>
      </c>
      <c r="E3902" s="56" t="s">
        <v>154</v>
      </c>
      <c r="F3902" s="56" t="s">
        <v>22</v>
      </c>
      <c r="G3902" s="56"/>
      <c r="H3902" s="56" t="s">
        <v>26501</v>
      </c>
      <c r="I3902" s="56" t="s">
        <v>26502</v>
      </c>
      <c r="J3902" s="56"/>
      <c r="K3902" s="56" t="s">
        <v>87</v>
      </c>
      <c r="L3902" s="90" t="str">
        <f t="shared" si="120"/>
        <v>NA</v>
      </c>
      <c r="M3902" s="90"/>
      <c r="O3902" s="91"/>
      <c r="P3902" s="56"/>
      <c r="Q3902" s="56"/>
      <c r="R3902" s="56"/>
      <c r="S3902" s="56"/>
      <c r="T3902" s="56" t="s">
        <v>21641</v>
      </c>
      <c r="U3902" s="56" t="s">
        <v>21642</v>
      </c>
      <c r="V3902" s="56" t="s">
        <v>21643</v>
      </c>
      <c r="W3902" s="56" t="s">
        <v>7566</v>
      </c>
      <c r="X3902" s="56" t="s">
        <v>21644</v>
      </c>
      <c r="Y3902" s="56"/>
      <c r="Z3902" s="56" t="s">
        <v>21645</v>
      </c>
      <c r="AA3902" s="56" t="s">
        <v>21646</v>
      </c>
      <c r="AB3902" s="56" t="s">
        <v>21647</v>
      </c>
      <c r="AC3902" s="56" t="s">
        <v>87</v>
      </c>
      <c r="AD3902" s="90" t="str">
        <f t="shared" si="121"/>
        <v>NA</v>
      </c>
      <c r="AE3902" s="90"/>
      <c r="AF3902" s="90"/>
      <c r="AG3902" s="90"/>
    </row>
    <row r="3903" spans="1:33">
      <c r="A3903" s="56" t="s">
        <v>26608</v>
      </c>
      <c r="B3903" s="56" t="s">
        <v>26609</v>
      </c>
      <c r="C3903" s="56" t="s">
        <v>26610</v>
      </c>
      <c r="D3903" s="56" t="s">
        <v>7566</v>
      </c>
      <c r="E3903" s="56" t="s">
        <v>154</v>
      </c>
      <c r="F3903" s="56" t="s">
        <v>22</v>
      </c>
      <c r="G3903" s="56"/>
      <c r="H3903" s="56" t="s">
        <v>26501</v>
      </c>
      <c r="I3903" s="56" t="s">
        <v>26502</v>
      </c>
      <c r="J3903" s="56"/>
      <c r="K3903" s="56" t="s">
        <v>87</v>
      </c>
      <c r="L3903" s="90" t="str">
        <f t="shared" si="120"/>
        <v>NA</v>
      </c>
      <c r="M3903" s="90"/>
      <c r="O3903" s="91"/>
      <c r="P3903" s="56"/>
      <c r="Q3903" s="56"/>
      <c r="R3903" s="56"/>
      <c r="S3903" s="56"/>
      <c r="T3903" s="56" t="s">
        <v>21648</v>
      </c>
      <c r="U3903" s="56" t="s">
        <v>21649</v>
      </c>
      <c r="V3903" s="56" t="s">
        <v>21650</v>
      </c>
      <c r="W3903" s="56" t="s">
        <v>7566</v>
      </c>
      <c r="X3903" s="56" t="s">
        <v>21644</v>
      </c>
      <c r="Y3903" s="56"/>
      <c r="Z3903" s="56" t="s">
        <v>21645</v>
      </c>
      <c r="AA3903" s="56" t="s">
        <v>21646</v>
      </c>
      <c r="AB3903" s="56" t="s">
        <v>21651</v>
      </c>
      <c r="AC3903" s="56" t="s">
        <v>87</v>
      </c>
      <c r="AD3903" s="90" t="str">
        <f t="shared" si="121"/>
        <v>NA</v>
      </c>
      <c r="AE3903" s="90"/>
      <c r="AF3903" s="90"/>
      <c r="AG3903" s="90"/>
    </row>
    <row r="3904" spans="1:33">
      <c r="A3904" s="56" t="s">
        <v>26611</v>
      </c>
      <c r="B3904" s="56" t="s">
        <v>26612</v>
      </c>
      <c r="C3904" s="56" t="s">
        <v>26613</v>
      </c>
      <c r="D3904" s="56" t="s">
        <v>7566</v>
      </c>
      <c r="E3904" s="56" t="s">
        <v>154</v>
      </c>
      <c r="F3904" s="56" t="s">
        <v>22</v>
      </c>
      <c r="G3904" s="56"/>
      <c r="H3904" s="56" t="s">
        <v>26501</v>
      </c>
      <c r="I3904" s="56" t="s">
        <v>26502</v>
      </c>
      <c r="J3904" s="56"/>
      <c r="K3904" s="56" t="s">
        <v>87</v>
      </c>
      <c r="L3904" s="90" t="str">
        <f t="shared" si="120"/>
        <v>NA</v>
      </c>
      <c r="M3904" s="90"/>
      <c r="O3904" s="91"/>
      <c r="P3904" s="56"/>
      <c r="Q3904" s="56"/>
      <c r="R3904" s="56"/>
      <c r="S3904" s="56"/>
      <c r="T3904" s="56" t="s">
        <v>21652</v>
      </c>
      <c r="U3904" s="56" t="s">
        <v>21653</v>
      </c>
      <c r="V3904" s="56" t="s">
        <v>21654</v>
      </c>
      <c r="W3904" s="56" t="s">
        <v>7566</v>
      </c>
      <c r="X3904" s="56" t="s">
        <v>21644</v>
      </c>
      <c r="Y3904" s="56"/>
      <c r="Z3904" s="56" t="s">
        <v>21645</v>
      </c>
      <c r="AA3904" s="56" t="s">
        <v>21646</v>
      </c>
      <c r="AB3904" s="56"/>
      <c r="AC3904" s="56" t="s">
        <v>87</v>
      </c>
      <c r="AD3904" s="90" t="str">
        <f t="shared" si="121"/>
        <v>NA</v>
      </c>
      <c r="AE3904" s="90"/>
      <c r="AF3904" s="90"/>
      <c r="AG3904" s="90"/>
    </row>
    <row r="3905" spans="1:33">
      <c r="A3905" s="56" t="s">
        <v>26614</v>
      </c>
      <c r="B3905" s="56" t="s">
        <v>26615</v>
      </c>
      <c r="C3905" s="56" t="s">
        <v>26616</v>
      </c>
      <c r="D3905" s="56" t="s">
        <v>7566</v>
      </c>
      <c r="E3905" s="56" t="s">
        <v>154</v>
      </c>
      <c r="F3905" s="56" t="s">
        <v>22</v>
      </c>
      <c r="G3905" s="56"/>
      <c r="H3905" s="56" t="s">
        <v>26515</v>
      </c>
      <c r="I3905" s="56" t="s">
        <v>26502</v>
      </c>
      <c r="J3905" s="56" t="s">
        <v>13374</v>
      </c>
      <c r="K3905" s="56" t="s">
        <v>87</v>
      </c>
      <c r="L3905" s="90" t="str">
        <f t="shared" si="120"/>
        <v>NA</v>
      </c>
      <c r="M3905" s="90"/>
      <c r="O3905" s="91"/>
      <c r="P3905" s="56"/>
      <c r="Q3905" s="56"/>
      <c r="R3905" s="56"/>
      <c r="S3905" s="56"/>
      <c r="T3905" s="56" t="s">
        <v>21655</v>
      </c>
      <c r="U3905" s="56" t="s">
        <v>21656</v>
      </c>
      <c r="V3905" s="56" t="s">
        <v>21657</v>
      </c>
      <c r="W3905" s="56" t="s">
        <v>7566</v>
      </c>
      <c r="X3905" s="56" t="s">
        <v>21658</v>
      </c>
      <c r="Y3905" s="56"/>
      <c r="Z3905" s="56" t="s">
        <v>21659</v>
      </c>
      <c r="AA3905" s="56" t="s">
        <v>21660</v>
      </c>
      <c r="AB3905" s="56" t="s">
        <v>21661</v>
      </c>
      <c r="AC3905" s="56" t="s">
        <v>87</v>
      </c>
      <c r="AD3905" s="90" t="str">
        <f t="shared" si="121"/>
        <v>NA</v>
      </c>
      <c r="AE3905" s="90"/>
      <c r="AF3905" s="90"/>
      <c r="AG3905" s="90"/>
    </row>
    <row r="3906" spans="1:33">
      <c r="A3906" s="56" t="s">
        <v>26617</v>
      </c>
      <c r="B3906" s="56" t="s">
        <v>26618</v>
      </c>
      <c r="C3906" s="56" t="s">
        <v>26619</v>
      </c>
      <c r="D3906" s="56" t="s">
        <v>7566</v>
      </c>
      <c r="E3906" s="56" t="s">
        <v>154</v>
      </c>
      <c r="F3906" s="56" t="s">
        <v>22</v>
      </c>
      <c r="G3906" s="56"/>
      <c r="H3906" s="56" t="s">
        <v>26515</v>
      </c>
      <c r="I3906" s="56" t="s">
        <v>26502</v>
      </c>
      <c r="J3906" s="56" t="s">
        <v>26620</v>
      </c>
      <c r="K3906" s="56" t="s">
        <v>87</v>
      </c>
      <c r="L3906" s="90" t="str">
        <f t="shared" si="120"/>
        <v>NA</v>
      </c>
      <c r="M3906" s="90"/>
      <c r="O3906" s="91"/>
      <c r="P3906" s="56"/>
      <c r="Q3906" s="56"/>
      <c r="R3906" s="56"/>
      <c r="S3906" s="56"/>
      <c r="T3906" s="56" t="s">
        <v>21662</v>
      </c>
      <c r="U3906" s="56" t="s">
        <v>21663</v>
      </c>
      <c r="V3906" s="56" t="s">
        <v>21664</v>
      </c>
      <c r="W3906" s="56" t="s">
        <v>7566</v>
      </c>
      <c r="X3906" s="56" t="s">
        <v>3331</v>
      </c>
      <c r="Y3906" s="56"/>
      <c r="Z3906" s="56" t="s">
        <v>21665</v>
      </c>
      <c r="AA3906" s="56" t="s">
        <v>21666</v>
      </c>
      <c r="AB3906" s="56" t="s">
        <v>21662</v>
      </c>
      <c r="AC3906" s="56" t="s">
        <v>7326</v>
      </c>
      <c r="AD3906" s="90" t="str">
        <f t="shared" si="121"/>
        <v>NA</v>
      </c>
      <c r="AE3906" s="90"/>
      <c r="AF3906" s="90"/>
      <c r="AG3906" s="90"/>
    </row>
    <row r="3907" spans="1:33">
      <c r="A3907" s="56" t="s">
        <v>26621</v>
      </c>
      <c r="B3907" s="56" t="s">
        <v>26622</v>
      </c>
      <c r="C3907" s="56" t="s">
        <v>26623</v>
      </c>
      <c r="D3907" s="56" t="s">
        <v>7566</v>
      </c>
      <c r="E3907" s="56" t="s">
        <v>154</v>
      </c>
      <c r="F3907" s="56" t="s">
        <v>22</v>
      </c>
      <c r="G3907" s="56"/>
      <c r="H3907" s="56" t="s">
        <v>26501</v>
      </c>
      <c r="I3907" s="56" t="s">
        <v>26502</v>
      </c>
      <c r="J3907" s="56" t="s">
        <v>26624</v>
      </c>
      <c r="K3907" s="56" t="s">
        <v>87</v>
      </c>
      <c r="L3907" s="90" t="str">
        <f t="shared" ref="L3907:L3970" si="122">IF($P$3&lt;&gt;"",IF(ISNUMBER(SEARCH("*"&amp;$P$3&amp;"*", A3907)),A3907, IF(ISNUMBER(SEARCH("*"&amp;$P$3&amp;"*", H3907)),A3907, IF(ISNUMBER(SEARCH("*"&amp;$P$3&amp;"*", G3907)),A3907, IF(ISNUMBER(SEARCH("*"&amp;$P$3&amp;"*", J3907)),A3907,  IF(ISNUMBER(SEARCH("*"&amp;$P$3&amp;"*", E3907)),A3907, "NA"))))),"NA")</f>
        <v>NA</v>
      </c>
      <c r="M3907" s="90"/>
      <c r="O3907" s="91"/>
      <c r="P3907" s="56"/>
      <c r="Q3907" s="56"/>
      <c r="R3907" s="56"/>
      <c r="S3907" s="56"/>
      <c r="T3907" s="56" t="s">
        <v>21667</v>
      </c>
      <c r="U3907" s="56" t="s">
        <v>21668</v>
      </c>
      <c r="V3907" s="56" t="s">
        <v>21669</v>
      </c>
      <c r="W3907" s="56" t="s">
        <v>7566</v>
      </c>
      <c r="X3907" s="56" t="s">
        <v>21670</v>
      </c>
      <c r="Y3907" s="56"/>
      <c r="Z3907" s="56" t="s">
        <v>21671</v>
      </c>
      <c r="AA3907" s="56" t="s">
        <v>21672</v>
      </c>
      <c r="AB3907" s="56" t="s">
        <v>21673</v>
      </c>
      <c r="AC3907" s="56" t="s">
        <v>7326</v>
      </c>
      <c r="AD3907" s="90" t="str">
        <f t="shared" ref="AD3907:AD3970" si="123">IF($P$19&lt;&gt;"",IF(ISNUMBER(SEARCH($P$19, V3907)),T3907, "NA"),"NA")</f>
        <v>NA</v>
      </c>
      <c r="AE3907" s="90"/>
      <c r="AF3907" s="90"/>
      <c r="AG3907" s="90"/>
    </row>
    <row r="3908" spans="1:33">
      <c r="A3908" s="56" t="s">
        <v>26625</v>
      </c>
      <c r="B3908" s="56" t="s">
        <v>26626</v>
      </c>
      <c r="C3908" s="56" t="s">
        <v>26627</v>
      </c>
      <c r="D3908" s="56" t="s">
        <v>7566</v>
      </c>
      <c r="E3908" s="56" t="s">
        <v>154</v>
      </c>
      <c r="F3908" s="56" t="s">
        <v>22</v>
      </c>
      <c r="G3908" s="56"/>
      <c r="H3908" s="56" t="s">
        <v>26515</v>
      </c>
      <c r="I3908" s="56" t="s">
        <v>26502</v>
      </c>
      <c r="J3908" s="56" t="s">
        <v>26625</v>
      </c>
      <c r="K3908" s="56" t="s">
        <v>87</v>
      </c>
      <c r="L3908" s="90" t="str">
        <f t="shared" si="122"/>
        <v>NA</v>
      </c>
      <c r="M3908" s="90"/>
      <c r="O3908" s="91"/>
      <c r="P3908" s="56"/>
      <c r="Q3908" s="56"/>
      <c r="R3908" s="56"/>
      <c r="S3908" s="56"/>
      <c r="T3908" s="56" t="s">
        <v>21674</v>
      </c>
      <c r="U3908" s="56" t="s">
        <v>21675</v>
      </c>
      <c r="V3908" s="56" t="s">
        <v>21676</v>
      </c>
      <c r="W3908" s="56" t="s">
        <v>7566</v>
      </c>
      <c r="X3908" s="56" t="s">
        <v>21677</v>
      </c>
      <c r="Y3908" s="56"/>
      <c r="Z3908" s="56" t="s">
        <v>21678</v>
      </c>
      <c r="AA3908" s="56" t="s">
        <v>21679</v>
      </c>
      <c r="AB3908" s="56" t="s">
        <v>21680</v>
      </c>
      <c r="AC3908" s="56" t="s">
        <v>87</v>
      </c>
      <c r="AD3908" s="90" t="str">
        <f t="shared" si="123"/>
        <v>NA</v>
      </c>
      <c r="AE3908" s="90"/>
      <c r="AF3908" s="90"/>
      <c r="AG3908" s="90"/>
    </row>
    <row r="3909" spans="1:33">
      <c r="A3909" s="56" t="s">
        <v>26628</v>
      </c>
      <c r="B3909" s="56" t="s">
        <v>26629</v>
      </c>
      <c r="C3909" s="56" t="s">
        <v>26630</v>
      </c>
      <c r="D3909" s="56" t="s">
        <v>7566</v>
      </c>
      <c r="E3909" s="56" t="s">
        <v>154</v>
      </c>
      <c r="F3909" s="56" t="s">
        <v>22</v>
      </c>
      <c r="G3909" s="56"/>
      <c r="H3909" s="56" t="s">
        <v>26501</v>
      </c>
      <c r="I3909" s="56" t="s">
        <v>26502</v>
      </c>
      <c r="J3909" s="56" t="s">
        <v>26631</v>
      </c>
      <c r="K3909" s="56" t="s">
        <v>87</v>
      </c>
      <c r="L3909" s="90" t="str">
        <f t="shared" si="122"/>
        <v>NA</v>
      </c>
      <c r="M3909" s="90"/>
      <c r="O3909" s="91"/>
      <c r="P3909" s="56"/>
      <c r="Q3909" s="56"/>
      <c r="R3909" s="56"/>
      <c r="S3909" s="56"/>
      <c r="T3909" s="56" t="s">
        <v>21681</v>
      </c>
      <c r="U3909" s="56" t="s">
        <v>21682</v>
      </c>
      <c r="V3909" s="56" t="s">
        <v>21683</v>
      </c>
      <c r="W3909" s="56" t="s">
        <v>7566</v>
      </c>
      <c r="X3909" s="56" t="s">
        <v>21684</v>
      </c>
      <c r="Y3909" s="56"/>
      <c r="Z3909" s="56" t="s">
        <v>21685</v>
      </c>
      <c r="AA3909" s="56" t="s">
        <v>21686</v>
      </c>
      <c r="AB3909" s="56" t="s">
        <v>21687</v>
      </c>
      <c r="AC3909" s="56" t="s">
        <v>7326</v>
      </c>
      <c r="AD3909" s="90" t="str">
        <f t="shared" si="123"/>
        <v>NA</v>
      </c>
      <c r="AE3909" s="90"/>
      <c r="AF3909" s="90"/>
      <c r="AG3909" s="90"/>
    </row>
    <row r="3910" spans="1:33">
      <c r="A3910" s="56" t="s">
        <v>26632</v>
      </c>
      <c r="B3910" s="56" t="s">
        <v>26633</v>
      </c>
      <c r="C3910" s="56" t="s">
        <v>26634</v>
      </c>
      <c r="D3910" s="56" t="s">
        <v>7566</v>
      </c>
      <c r="E3910" s="56" t="s">
        <v>154</v>
      </c>
      <c r="F3910" s="56" t="s">
        <v>22</v>
      </c>
      <c r="G3910" s="56"/>
      <c r="H3910" s="56" t="s">
        <v>26515</v>
      </c>
      <c r="I3910" s="56" t="s">
        <v>26502</v>
      </c>
      <c r="J3910" s="56" t="s">
        <v>26635</v>
      </c>
      <c r="K3910" s="56" t="s">
        <v>87</v>
      </c>
      <c r="L3910" s="90" t="str">
        <f t="shared" si="122"/>
        <v>NA</v>
      </c>
      <c r="M3910" s="90"/>
      <c r="O3910" s="91"/>
      <c r="P3910" s="56"/>
      <c r="Q3910" s="56"/>
      <c r="R3910" s="56"/>
      <c r="S3910" s="56"/>
      <c r="T3910" s="56" t="s">
        <v>21688</v>
      </c>
      <c r="U3910" s="56" t="s">
        <v>21689</v>
      </c>
      <c r="V3910" s="56" t="s">
        <v>21690</v>
      </c>
      <c r="W3910" s="56" t="s">
        <v>7566</v>
      </c>
      <c r="X3910" s="56" t="s">
        <v>21691</v>
      </c>
      <c r="Y3910" s="56"/>
      <c r="Z3910" s="56" t="s">
        <v>21692</v>
      </c>
      <c r="AA3910" s="56" t="s">
        <v>21693</v>
      </c>
      <c r="AB3910" s="56" t="s">
        <v>21688</v>
      </c>
      <c r="AC3910" s="56" t="s">
        <v>7326</v>
      </c>
      <c r="AD3910" s="90" t="str">
        <f t="shared" si="123"/>
        <v>NA</v>
      </c>
      <c r="AE3910" s="90"/>
      <c r="AF3910" s="90"/>
      <c r="AG3910" s="90"/>
    </row>
    <row r="3911" spans="1:33">
      <c r="A3911" s="56" t="s">
        <v>26636</v>
      </c>
      <c r="B3911" s="56" t="s">
        <v>26637</v>
      </c>
      <c r="C3911" s="56" t="s">
        <v>26638</v>
      </c>
      <c r="D3911" s="56" t="s">
        <v>7566</v>
      </c>
      <c r="E3911" s="56" t="s">
        <v>26639</v>
      </c>
      <c r="F3911" s="56" t="s">
        <v>22</v>
      </c>
      <c r="G3911" s="56"/>
      <c r="H3911" s="56" t="s">
        <v>26640</v>
      </c>
      <c r="I3911" s="56" t="s">
        <v>26641</v>
      </c>
      <c r="J3911" s="56"/>
      <c r="K3911" s="56" t="s">
        <v>87</v>
      </c>
      <c r="L3911" s="90" t="str">
        <f t="shared" si="122"/>
        <v>NA</v>
      </c>
      <c r="M3911" s="90"/>
      <c r="O3911" s="91"/>
      <c r="P3911" s="56"/>
      <c r="Q3911" s="56"/>
      <c r="R3911" s="56"/>
      <c r="S3911" s="56"/>
      <c r="T3911" s="56" t="s">
        <v>21694</v>
      </c>
      <c r="U3911" s="56" t="s">
        <v>21695</v>
      </c>
      <c r="V3911" s="56" t="s">
        <v>21696</v>
      </c>
      <c r="W3911" s="56" t="s">
        <v>7566</v>
      </c>
      <c r="X3911" s="56" t="s">
        <v>21697</v>
      </c>
      <c r="Y3911" s="56"/>
      <c r="Z3911" s="56" t="s">
        <v>21698</v>
      </c>
      <c r="AA3911" s="56" t="s">
        <v>21699</v>
      </c>
      <c r="AB3911" s="56" t="s">
        <v>21700</v>
      </c>
      <c r="AC3911" s="56" t="s">
        <v>87</v>
      </c>
      <c r="AD3911" s="90" t="str">
        <f t="shared" si="123"/>
        <v>NA</v>
      </c>
      <c r="AE3911" s="90"/>
      <c r="AF3911" s="90"/>
      <c r="AG3911" s="90"/>
    </row>
    <row r="3912" spans="1:33">
      <c r="A3912" s="56" t="s">
        <v>26642</v>
      </c>
      <c r="B3912" s="56" t="s">
        <v>26643</v>
      </c>
      <c r="C3912" s="56" t="s">
        <v>26644</v>
      </c>
      <c r="D3912" s="56" t="s">
        <v>7566</v>
      </c>
      <c r="E3912" s="56" t="s">
        <v>2403</v>
      </c>
      <c r="F3912" s="56" t="s">
        <v>22</v>
      </c>
      <c r="G3912" s="56"/>
      <c r="H3912" s="56" t="s">
        <v>26645</v>
      </c>
      <c r="I3912" s="56" t="s">
        <v>26646</v>
      </c>
      <c r="J3912" s="56" t="s">
        <v>26647</v>
      </c>
      <c r="K3912" s="56" t="s">
        <v>87</v>
      </c>
      <c r="L3912" s="90" t="str">
        <f t="shared" si="122"/>
        <v>NA</v>
      </c>
      <c r="M3912" s="90"/>
      <c r="O3912" s="91"/>
      <c r="P3912" s="56"/>
      <c r="Q3912" s="56"/>
      <c r="R3912" s="56"/>
      <c r="S3912" s="56"/>
      <c r="T3912" s="56" t="s">
        <v>21701</v>
      </c>
      <c r="U3912" s="56" t="s">
        <v>21702</v>
      </c>
      <c r="V3912" s="56" t="s">
        <v>21703</v>
      </c>
      <c r="W3912" s="56" t="s">
        <v>7566</v>
      </c>
      <c r="X3912" s="56" t="s">
        <v>8072</v>
      </c>
      <c r="Y3912" s="56"/>
      <c r="Z3912" s="56" t="s">
        <v>21704</v>
      </c>
      <c r="AA3912" s="56" t="s">
        <v>21705</v>
      </c>
      <c r="AB3912" s="56" t="s">
        <v>21706</v>
      </c>
      <c r="AC3912" s="56" t="s">
        <v>7326</v>
      </c>
      <c r="AD3912" s="90" t="str">
        <f t="shared" si="123"/>
        <v>NA</v>
      </c>
      <c r="AE3912" s="90"/>
      <c r="AF3912" s="90"/>
      <c r="AG3912" s="90"/>
    </row>
    <row r="3913" spans="1:33">
      <c r="A3913" s="56" t="s">
        <v>26648</v>
      </c>
      <c r="B3913" s="56" t="s">
        <v>26649</v>
      </c>
      <c r="C3913" s="56" t="s">
        <v>26650</v>
      </c>
      <c r="D3913" s="56" t="s">
        <v>7566</v>
      </c>
      <c r="E3913" s="56" t="s">
        <v>26651</v>
      </c>
      <c r="F3913" s="56" t="s">
        <v>22</v>
      </c>
      <c r="G3913" s="56"/>
      <c r="H3913" s="56" t="s">
        <v>26652</v>
      </c>
      <c r="I3913" s="56" t="s">
        <v>26653</v>
      </c>
      <c r="J3913" s="56"/>
      <c r="K3913" s="56" t="s">
        <v>87</v>
      </c>
      <c r="L3913" s="90" t="str">
        <f t="shared" si="122"/>
        <v>NA</v>
      </c>
      <c r="M3913" s="90"/>
      <c r="O3913" s="91"/>
      <c r="P3913" s="56"/>
      <c r="Q3913" s="56"/>
      <c r="R3913" s="56"/>
      <c r="S3913" s="56"/>
      <c r="T3913" s="56" t="s">
        <v>21707</v>
      </c>
      <c r="U3913" s="56" t="s">
        <v>21708</v>
      </c>
      <c r="V3913" s="56" t="s">
        <v>21709</v>
      </c>
      <c r="W3913" s="56" t="s">
        <v>7566</v>
      </c>
      <c r="X3913" s="56" t="s">
        <v>8072</v>
      </c>
      <c r="Y3913" s="56"/>
      <c r="Z3913" s="56" t="s">
        <v>21704</v>
      </c>
      <c r="AA3913" s="56" t="s">
        <v>21705</v>
      </c>
      <c r="AB3913" s="56" t="s">
        <v>21710</v>
      </c>
      <c r="AC3913" s="56" t="s">
        <v>87</v>
      </c>
      <c r="AD3913" s="90" t="str">
        <f t="shared" si="123"/>
        <v>NA</v>
      </c>
      <c r="AE3913" s="90"/>
      <c r="AF3913" s="90"/>
      <c r="AG3913" s="90"/>
    </row>
    <row r="3914" spans="1:33">
      <c r="A3914" s="56" t="s">
        <v>26542</v>
      </c>
      <c r="B3914" s="56" t="s">
        <v>26654</v>
      </c>
      <c r="C3914" s="56" t="s">
        <v>26655</v>
      </c>
      <c r="D3914" s="56" t="s">
        <v>7566</v>
      </c>
      <c r="E3914" s="56" t="s">
        <v>26656</v>
      </c>
      <c r="F3914" s="56" t="s">
        <v>22</v>
      </c>
      <c r="G3914" s="56"/>
      <c r="H3914" s="56" t="s">
        <v>26657</v>
      </c>
      <c r="I3914" s="56" t="s">
        <v>26658</v>
      </c>
      <c r="J3914" s="56" t="s">
        <v>26542</v>
      </c>
      <c r="K3914" s="56" t="s">
        <v>87</v>
      </c>
      <c r="L3914" s="90" t="str">
        <f t="shared" si="122"/>
        <v>NA</v>
      </c>
      <c r="M3914" s="90"/>
      <c r="O3914" s="91"/>
      <c r="P3914" s="56"/>
      <c r="Q3914" s="56"/>
      <c r="R3914" s="56"/>
      <c r="S3914" s="56"/>
      <c r="T3914" s="56" t="s">
        <v>21711</v>
      </c>
      <c r="U3914" s="56" t="s">
        <v>21712</v>
      </c>
      <c r="V3914" s="56" t="s">
        <v>21713</v>
      </c>
      <c r="W3914" s="56" t="s">
        <v>7566</v>
      </c>
      <c r="X3914" s="56" t="s">
        <v>21714</v>
      </c>
      <c r="Y3914" s="56"/>
      <c r="Z3914" s="56" t="s">
        <v>21715</v>
      </c>
      <c r="AA3914" s="56" t="s">
        <v>21716</v>
      </c>
      <c r="AB3914" s="56" t="s">
        <v>21717</v>
      </c>
      <c r="AC3914" s="56" t="s">
        <v>7326</v>
      </c>
      <c r="AD3914" s="90" t="str">
        <f t="shared" si="123"/>
        <v>NA</v>
      </c>
      <c r="AE3914" s="90"/>
      <c r="AF3914" s="90"/>
      <c r="AG3914" s="90"/>
    </row>
    <row r="3915" spans="1:33">
      <c r="A3915" s="56" t="s">
        <v>26659</v>
      </c>
      <c r="B3915" s="56" t="s">
        <v>26660</v>
      </c>
      <c r="C3915" s="56" t="s">
        <v>26661</v>
      </c>
      <c r="D3915" s="56" t="s">
        <v>7566</v>
      </c>
      <c r="E3915" s="56" t="s">
        <v>26662</v>
      </c>
      <c r="F3915" s="56" t="s">
        <v>22</v>
      </c>
      <c r="G3915" s="56"/>
      <c r="H3915" s="56" t="s">
        <v>26663</v>
      </c>
      <c r="I3915" s="56" t="s">
        <v>26664</v>
      </c>
      <c r="J3915" s="56"/>
      <c r="K3915" s="56" t="s">
        <v>87</v>
      </c>
      <c r="L3915" s="90" t="str">
        <f t="shared" si="122"/>
        <v>NA</v>
      </c>
      <c r="M3915" s="90"/>
      <c r="O3915" s="91"/>
      <c r="P3915" s="56"/>
      <c r="Q3915" s="56"/>
      <c r="R3915" s="56"/>
      <c r="S3915" s="56"/>
      <c r="T3915" s="56" t="s">
        <v>21718</v>
      </c>
      <c r="U3915" s="56" t="s">
        <v>21719</v>
      </c>
      <c r="V3915" s="56" t="s">
        <v>21720</v>
      </c>
      <c r="W3915" s="56" t="s">
        <v>7566</v>
      </c>
      <c r="X3915" s="56" t="s">
        <v>21721</v>
      </c>
      <c r="Y3915" s="56"/>
      <c r="Z3915" s="56" t="s">
        <v>21722</v>
      </c>
      <c r="AA3915" s="56" t="s">
        <v>21723</v>
      </c>
      <c r="AB3915" s="56" t="s">
        <v>21724</v>
      </c>
      <c r="AC3915" s="56" t="s">
        <v>7326</v>
      </c>
      <c r="AD3915" s="90" t="str">
        <f t="shared" si="123"/>
        <v>NA</v>
      </c>
      <c r="AE3915" s="90"/>
      <c r="AF3915" s="90"/>
      <c r="AG3915" s="90"/>
    </row>
    <row r="3916" spans="1:33">
      <c r="A3916" s="56" t="s">
        <v>26665</v>
      </c>
      <c r="B3916" s="56" t="s">
        <v>26666</v>
      </c>
      <c r="C3916" s="56" t="s">
        <v>26667</v>
      </c>
      <c r="D3916" s="56" t="s">
        <v>7566</v>
      </c>
      <c r="E3916" s="56" t="s">
        <v>10038</v>
      </c>
      <c r="F3916" s="56" t="s">
        <v>22</v>
      </c>
      <c r="G3916" s="56"/>
      <c r="H3916" s="56" t="s">
        <v>26668</v>
      </c>
      <c r="I3916" s="56" t="s">
        <v>26669</v>
      </c>
      <c r="J3916" s="56"/>
      <c r="K3916" s="56" t="s">
        <v>87</v>
      </c>
      <c r="L3916" s="90" t="str">
        <f t="shared" si="122"/>
        <v>NA</v>
      </c>
      <c r="M3916" s="90"/>
      <c r="O3916" s="91"/>
      <c r="P3916" s="56"/>
      <c r="Q3916" s="56"/>
      <c r="R3916" s="56"/>
      <c r="S3916" s="56"/>
      <c r="T3916" s="56" t="s">
        <v>21725</v>
      </c>
      <c r="U3916" s="56" t="s">
        <v>21726</v>
      </c>
      <c r="V3916" s="56" t="s">
        <v>21727</v>
      </c>
      <c r="W3916" s="56" t="s">
        <v>7566</v>
      </c>
      <c r="X3916" s="56" t="s">
        <v>3355</v>
      </c>
      <c r="Y3916" s="56"/>
      <c r="Z3916" s="56" t="s">
        <v>21728</v>
      </c>
      <c r="AA3916" s="56" t="s">
        <v>21729</v>
      </c>
      <c r="AB3916" s="56"/>
      <c r="AC3916" s="56" t="s">
        <v>7326</v>
      </c>
      <c r="AD3916" s="90" t="str">
        <f t="shared" si="123"/>
        <v>NA</v>
      </c>
      <c r="AE3916" s="90"/>
      <c r="AF3916" s="90"/>
      <c r="AG3916" s="90"/>
    </row>
    <row r="3917" spans="1:33">
      <c r="A3917" s="56" t="s">
        <v>26670</v>
      </c>
      <c r="B3917" s="56" t="s">
        <v>26671</v>
      </c>
      <c r="C3917" s="56" t="s">
        <v>26672</v>
      </c>
      <c r="D3917" s="56" t="s">
        <v>7566</v>
      </c>
      <c r="E3917" s="56" t="s">
        <v>10038</v>
      </c>
      <c r="F3917" s="56" t="s">
        <v>22</v>
      </c>
      <c r="G3917" s="56"/>
      <c r="H3917" s="56" t="s">
        <v>26668</v>
      </c>
      <c r="I3917" s="56" t="s">
        <v>26669</v>
      </c>
      <c r="J3917" s="56"/>
      <c r="K3917" s="56" t="s">
        <v>87</v>
      </c>
      <c r="L3917" s="90" t="str">
        <f t="shared" si="122"/>
        <v>NA</v>
      </c>
      <c r="M3917" s="90"/>
      <c r="O3917" s="91"/>
      <c r="P3917" s="56"/>
      <c r="Q3917" s="56"/>
      <c r="R3917" s="56"/>
      <c r="S3917" s="56"/>
      <c r="T3917" s="56" t="s">
        <v>21730</v>
      </c>
      <c r="U3917" s="56" t="s">
        <v>21731</v>
      </c>
      <c r="V3917" s="56" t="s">
        <v>17252</v>
      </c>
      <c r="W3917" s="56" t="s">
        <v>7566</v>
      </c>
      <c r="X3917" s="56" t="s">
        <v>3355</v>
      </c>
      <c r="Y3917" s="56"/>
      <c r="Z3917" s="56" t="s">
        <v>21732</v>
      </c>
      <c r="AA3917" s="56" t="s">
        <v>21729</v>
      </c>
      <c r="AB3917" s="56" t="s">
        <v>21730</v>
      </c>
      <c r="AC3917" s="56" t="s">
        <v>7326</v>
      </c>
      <c r="AD3917" s="90" t="str">
        <f t="shared" si="123"/>
        <v>NA</v>
      </c>
      <c r="AE3917" s="90"/>
      <c r="AF3917" s="90"/>
      <c r="AG3917" s="90"/>
    </row>
    <row r="3918" spans="1:33">
      <c r="A3918" s="56" t="s">
        <v>26673</v>
      </c>
      <c r="B3918" s="56" t="s">
        <v>26674</v>
      </c>
      <c r="C3918" s="56" t="s">
        <v>26675</v>
      </c>
      <c r="D3918" s="56" t="s">
        <v>7566</v>
      </c>
      <c r="E3918" s="56" t="s">
        <v>10038</v>
      </c>
      <c r="F3918" s="56" t="s">
        <v>22</v>
      </c>
      <c r="G3918" s="56"/>
      <c r="H3918" s="56" t="s">
        <v>26676</v>
      </c>
      <c r="I3918" s="56" t="s">
        <v>26669</v>
      </c>
      <c r="J3918" s="56"/>
      <c r="K3918" s="56" t="s">
        <v>87</v>
      </c>
      <c r="L3918" s="90" t="str">
        <f t="shared" si="122"/>
        <v>NA</v>
      </c>
      <c r="M3918" s="90"/>
      <c r="O3918" s="91"/>
      <c r="P3918" s="56"/>
      <c r="Q3918" s="56"/>
      <c r="R3918" s="56"/>
      <c r="S3918" s="56"/>
      <c r="T3918" s="56" t="s">
        <v>21733</v>
      </c>
      <c r="U3918" s="56" t="s">
        <v>21734</v>
      </c>
      <c r="V3918" s="56" t="s">
        <v>21735</v>
      </c>
      <c r="W3918" s="56" t="s">
        <v>7566</v>
      </c>
      <c r="X3918" s="56" t="s">
        <v>21736</v>
      </c>
      <c r="Y3918" s="56"/>
      <c r="Z3918" s="56" t="s">
        <v>21737</v>
      </c>
      <c r="AA3918" s="56" t="s">
        <v>21738</v>
      </c>
      <c r="AB3918" s="56" t="s">
        <v>21739</v>
      </c>
      <c r="AC3918" s="56" t="s">
        <v>7326</v>
      </c>
      <c r="AD3918" s="90" t="str">
        <f t="shared" si="123"/>
        <v>NA</v>
      </c>
      <c r="AE3918" s="90"/>
      <c r="AF3918" s="90"/>
      <c r="AG3918" s="90"/>
    </row>
    <row r="3919" spans="1:33">
      <c r="A3919" s="56" t="s">
        <v>26677</v>
      </c>
      <c r="B3919" s="56" t="s">
        <v>26678</v>
      </c>
      <c r="C3919" s="56" t="s">
        <v>26679</v>
      </c>
      <c r="D3919" s="56" t="s">
        <v>7566</v>
      </c>
      <c r="E3919" s="56" t="s">
        <v>10038</v>
      </c>
      <c r="F3919" s="56" t="s">
        <v>22</v>
      </c>
      <c r="G3919" s="56"/>
      <c r="H3919" s="56" t="s">
        <v>26676</v>
      </c>
      <c r="I3919" s="56" t="s">
        <v>26669</v>
      </c>
      <c r="J3919" s="56" t="s">
        <v>26680</v>
      </c>
      <c r="K3919" s="56" t="s">
        <v>87</v>
      </c>
      <c r="L3919" s="90" t="str">
        <f t="shared" si="122"/>
        <v>NA</v>
      </c>
      <c r="M3919" s="90"/>
      <c r="O3919" s="91"/>
      <c r="P3919" s="56"/>
      <c r="Q3919" s="56"/>
      <c r="R3919" s="56"/>
      <c r="S3919" s="56"/>
      <c r="T3919" s="56" t="s">
        <v>21740</v>
      </c>
      <c r="U3919" s="56" t="s">
        <v>21741</v>
      </c>
      <c r="V3919" s="56" t="s">
        <v>21742</v>
      </c>
      <c r="W3919" s="56" t="s">
        <v>7566</v>
      </c>
      <c r="X3919" s="56" t="s">
        <v>21743</v>
      </c>
      <c r="Y3919" s="56"/>
      <c r="Z3919" s="56" t="s">
        <v>21744</v>
      </c>
      <c r="AA3919" s="56" t="s">
        <v>21745</v>
      </c>
      <c r="AB3919" s="56" t="s">
        <v>21746</v>
      </c>
      <c r="AC3919" s="56" t="s">
        <v>7326</v>
      </c>
      <c r="AD3919" s="90" t="str">
        <f t="shared" si="123"/>
        <v>NA</v>
      </c>
      <c r="AE3919" s="90"/>
      <c r="AF3919" s="90"/>
      <c r="AG3919" s="90"/>
    </row>
    <row r="3920" spans="1:33">
      <c r="A3920" s="56" t="s">
        <v>26681</v>
      </c>
      <c r="B3920" s="56" t="s">
        <v>26682</v>
      </c>
      <c r="C3920" s="56" t="s">
        <v>26208</v>
      </c>
      <c r="D3920" s="56" t="s">
        <v>7566</v>
      </c>
      <c r="E3920" s="56" t="s">
        <v>26683</v>
      </c>
      <c r="F3920" s="56" t="s">
        <v>22</v>
      </c>
      <c r="G3920" s="56"/>
      <c r="H3920" s="56" t="s">
        <v>26684</v>
      </c>
      <c r="I3920" s="56" t="s">
        <v>26685</v>
      </c>
      <c r="J3920" s="56"/>
      <c r="K3920" s="56" t="s">
        <v>7326</v>
      </c>
      <c r="L3920" s="90" t="str">
        <f t="shared" si="122"/>
        <v>NA</v>
      </c>
      <c r="M3920" s="90"/>
      <c r="O3920" s="91"/>
      <c r="P3920" s="56"/>
      <c r="Q3920" s="56"/>
      <c r="R3920" s="56"/>
      <c r="S3920" s="56"/>
      <c r="T3920" s="56" t="s">
        <v>21747</v>
      </c>
      <c r="U3920" s="56" t="s">
        <v>21748</v>
      </c>
      <c r="V3920" s="56" t="s">
        <v>21749</v>
      </c>
      <c r="W3920" s="56" t="s">
        <v>7566</v>
      </c>
      <c r="X3920" s="56" t="s">
        <v>21750</v>
      </c>
      <c r="Y3920" s="56"/>
      <c r="Z3920" s="56" t="s">
        <v>21751</v>
      </c>
      <c r="AA3920" s="56" t="s">
        <v>21752</v>
      </c>
      <c r="AB3920" s="56" t="s">
        <v>21753</v>
      </c>
      <c r="AC3920" s="56" t="s">
        <v>7326</v>
      </c>
      <c r="AD3920" s="90" t="str">
        <f t="shared" si="123"/>
        <v>NA</v>
      </c>
      <c r="AE3920" s="90"/>
      <c r="AF3920" s="90"/>
      <c r="AG3920" s="90"/>
    </row>
    <row r="3921" spans="1:33">
      <c r="A3921" s="56" t="s">
        <v>26686</v>
      </c>
      <c r="B3921" s="56" t="s">
        <v>26687</v>
      </c>
      <c r="C3921" s="56" t="s">
        <v>26688</v>
      </c>
      <c r="D3921" s="56" t="s">
        <v>7566</v>
      </c>
      <c r="E3921" s="56" t="s">
        <v>26683</v>
      </c>
      <c r="F3921" s="56" t="s">
        <v>22</v>
      </c>
      <c r="G3921" s="56"/>
      <c r="H3921" s="56" t="s">
        <v>26689</v>
      </c>
      <c r="I3921" s="56" t="s">
        <v>26685</v>
      </c>
      <c r="J3921" s="56" t="s">
        <v>26690</v>
      </c>
      <c r="K3921" s="56" t="s">
        <v>7326</v>
      </c>
      <c r="L3921" s="90" t="str">
        <f t="shared" si="122"/>
        <v>NA</v>
      </c>
      <c r="M3921" s="90"/>
      <c r="O3921" s="91"/>
      <c r="P3921" s="56"/>
      <c r="Q3921" s="56"/>
      <c r="R3921" s="56"/>
      <c r="S3921" s="56"/>
      <c r="T3921" s="56" t="s">
        <v>21754</v>
      </c>
      <c r="U3921" s="56" t="s">
        <v>21755</v>
      </c>
      <c r="V3921" s="56" t="s">
        <v>17252</v>
      </c>
      <c r="W3921" s="56" t="s">
        <v>7566</v>
      </c>
      <c r="X3921" s="56" t="s">
        <v>1425</v>
      </c>
      <c r="Y3921" s="56"/>
      <c r="Z3921" s="56" t="s">
        <v>21756</v>
      </c>
      <c r="AA3921" s="56" t="s">
        <v>21757</v>
      </c>
      <c r="AB3921" s="56"/>
      <c r="AC3921" s="56" t="s">
        <v>7326</v>
      </c>
      <c r="AD3921" s="90" t="str">
        <f t="shared" si="123"/>
        <v>NA</v>
      </c>
      <c r="AE3921" s="90"/>
      <c r="AF3921" s="90"/>
      <c r="AG3921" s="90"/>
    </row>
    <row r="3922" spans="1:33">
      <c r="A3922" s="56" t="s">
        <v>26429</v>
      </c>
      <c r="B3922" s="56" t="s">
        <v>26691</v>
      </c>
      <c r="C3922" s="56" t="s">
        <v>26692</v>
      </c>
      <c r="D3922" s="56" t="s">
        <v>7566</v>
      </c>
      <c r="E3922" s="56" t="s">
        <v>26683</v>
      </c>
      <c r="F3922" s="56" t="s">
        <v>22</v>
      </c>
      <c r="G3922" s="56"/>
      <c r="H3922" s="56" t="s">
        <v>26693</v>
      </c>
      <c r="I3922" s="56" t="s">
        <v>26685</v>
      </c>
      <c r="J3922" s="56"/>
      <c r="K3922" s="56" t="s">
        <v>87</v>
      </c>
      <c r="L3922" s="90" t="str">
        <f t="shared" si="122"/>
        <v>NA</v>
      </c>
      <c r="M3922" s="90"/>
      <c r="O3922" s="91"/>
      <c r="P3922" s="56"/>
      <c r="Q3922" s="56"/>
      <c r="R3922" s="56"/>
      <c r="S3922" s="56"/>
      <c r="T3922" s="56" t="s">
        <v>21758</v>
      </c>
      <c r="U3922" s="56" t="s">
        <v>21759</v>
      </c>
      <c r="V3922" s="56" t="s">
        <v>21760</v>
      </c>
      <c r="W3922" s="56" t="s">
        <v>7566</v>
      </c>
      <c r="X3922" s="56" t="s">
        <v>21761</v>
      </c>
      <c r="Y3922" s="56"/>
      <c r="Z3922" s="56" t="s">
        <v>21762</v>
      </c>
      <c r="AA3922" s="56" t="s">
        <v>21763</v>
      </c>
      <c r="AB3922" s="56" t="s">
        <v>21764</v>
      </c>
      <c r="AC3922" s="56" t="s">
        <v>7326</v>
      </c>
      <c r="AD3922" s="90" t="str">
        <f t="shared" si="123"/>
        <v>NA</v>
      </c>
      <c r="AE3922" s="90"/>
      <c r="AF3922" s="90"/>
      <c r="AG3922" s="90"/>
    </row>
    <row r="3923" spans="1:33">
      <c r="A3923" s="56" t="s">
        <v>26694</v>
      </c>
      <c r="B3923" s="56" t="s">
        <v>26695</v>
      </c>
      <c r="C3923" s="56" t="s">
        <v>26696</v>
      </c>
      <c r="D3923" s="56" t="s">
        <v>7566</v>
      </c>
      <c r="E3923" s="56" t="s">
        <v>26697</v>
      </c>
      <c r="F3923" s="56" t="s">
        <v>22</v>
      </c>
      <c r="G3923" s="56"/>
      <c r="H3923" s="56" t="s">
        <v>26698</v>
      </c>
      <c r="I3923" s="56" t="s">
        <v>26699</v>
      </c>
      <c r="J3923" s="56" t="s">
        <v>26700</v>
      </c>
      <c r="K3923" s="56" t="s">
        <v>87</v>
      </c>
      <c r="L3923" s="90" t="str">
        <f t="shared" si="122"/>
        <v>NA</v>
      </c>
      <c r="M3923" s="90"/>
      <c r="O3923" s="91"/>
      <c r="P3923" s="56"/>
      <c r="Q3923" s="56"/>
      <c r="R3923" s="56"/>
      <c r="S3923" s="56"/>
      <c r="T3923" s="56" t="s">
        <v>21765</v>
      </c>
      <c r="U3923" s="56" t="s">
        <v>21766</v>
      </c>
      <c r="V3923" s="56" t="s">
        <v>21767</v>
      </c>
      <c r="W3923" s="56" t="s">
        <v>7566</v>
      </c>
      <c r="X3923" s="56" t="s">
        <v>8097</v>
      </c>
      <c r="Y3923" s="56"/>
      <c r="Z3923" s="56" t="s">
        <v>21768</v>
      </c>
      <c r="AA3923" s="56" t="s">
        <v>21769</v>
      </c>
      <c r="AB3923" s="56" t="s">
        <v>21770</v>
      </c>
      <c r="AC3923" s="56" t="s">
        <v>7326</v>
      </c>
      <c r="AD3923" s="90" t="str">
        <f t="shared" si="123"/>
        <v>NA</v>
      </c>
      <c r="AE3923" s="90"/>
      <c r="AF3923" s="90"/>
      <c r="AG3923" s="90"/>
    </row>
    <row r="3924" spans="1:33">
      <c r="A3924" s="56" t="s">
        <v>26701</v>
      </c>
      <c r="B3924" s="56" t="s">
        <v>26702</v>
      </c>
      <c r="C3924" s="56" t="s">
        <v>26703</v>
      </c>
      <c r="D3924" s="56" t="s">
        <v>7566</v>
      </c>
      <c r="E3924" s="56" t="s">
        <v>4999</v>
      </c>
      <c r="F3924" s="56" t="s">
        <v>22</v>
      </c>
      <c r="G3924" s="56"/>
      <c r="H3924" s="56" t="s">
        <v>26704</v>
      </c>
      <c r="I3924" s="56" t="s">
        <v>26705</v>
      </c>
      <c r="J3924" s="56" t="s">
        <v>26706</v>
      </c>
      <c r="K3924" s="56" t="s">
        <v>7326</v>
      </c>
      <c r="L3924" s="90" t="str">
        <f t="shared" si="122"/>
        <v>NA</v>
      </c>
      <c r="M3924" s="90"/>
      <c r="O3924" s="91"/>
      <c r="P3924" s="56"/>
      <c r="Q3924" s="56"/>
      <c r="R3924" s="56"/>
      <c r="S3924" s="56"/>
      <c r="T3924" s="56" t="s">
        <v>21771</v>
      </c>
      <c r="U3924" s="56" t="s">
        <v>21772</v>
      </c>
      <c r="V3924" s="56" t="s">
        <v>17252</v>
      </c>
      <c r="W3924" s="56" t="s">
        <v>7566</v>
      </c>
      <c r="X3924" s="56" t="s">
        <v>8097</v>
      </c>
      <c r="Y3924" s="56"/>
      <c r="Z3924" s="56" t="s">
        <v>21773</v>
      </c>
      <c r="AA3924" s="56" t="s">
        <v>21769</v>
      </c>
      <c r="AB3924" s="56"/>
      <c r="AC3924" s="56" t="s">
        <v>7326</v>
      </c>
      <c r="AD3924" s="90" t="str">
        <f t="shared" si="123"/>
        <v>NA</v>
      </c>
      <c r="AE3924" s="90"/>
      <c r="AF3924" s="90"/>
      <c r="AG3924" s="90"/>
    </row>
    <row r="3925" spans="1:33">
      <c r="A3925" s="56" t="s">
        <v>26707</v>
      </c>
      <c r="B3925" s="56" t="s">
        <v>26708</v>
      </c>
      <c r="C3925" s="56" t="s">
        <v>26709</v>
      </c>
      <c r="D3925" s="56" t="s">
        <v>7566</v>
      </c>
      <c r="E3925" s="56" t="s">
        <v>4999</v>
      </c>
      <c r="F3925" s="56" t="s">
        <v>22</v>
      </c>
      <c r="G3925" s="56"/>
      <c r="H3925" s="56" t="s">
        <v>26704</v>
      </c>
      <c r="I3925" s="56" t="s">
        <v>26705</v>
      </c>
      <c r="J3925" s="56" t="s">
        <v>26710</v>
      </c>
      <c r="K3925" s="56" t="s">
        <v>7326</v>
      </c>
      <c r="L3925" s="90" t="str">
        <f t="shared" si="122"/>
        <v>NA</v>
      </c>
      <c r="M3925" s="90"/>
      <c r="O3925" s="91"/>
      <c r="P3925" s="56"/>
      <c r="Q3925" s="56"/>
      <c r="R3925" s="56"/>
      <c r="S3925" s="56"/>
      <c r="T3925" s="56" t="s">
        <v>21774</v>
      </c>
      <c r="U3925" s="56" t="s">
        <v>21775</v>
      </c>
      <c r="V3925" s="56" t="s">
        <v>21776</v>
      </c>
      <c r="W3925" s="56" t="s">
        <v>7566</v>
      </c>
      <c r="X3925" s="56" t="s">
        <v>8107</v>
      </c>
      <c r="Y3925" s="56"/>
      <c r="Z3925" s="56" t="s">
        <v>21777</v>
      </c>
      <c r="AA3925" s="56" t="s">
        <v>21778</v>
      </c>
      <c r="AB3925" s="56"/>
      <c r="AC3925" s="56" t="s">
        <v>7326</v>
      </c>
      <c r="AD3925" s="90" t="str">
        <f t="shared" si="123"/>
        <v>NA</v>
      </c>
      <c r="AE3925" s="90"/>
      <c r="AF3925" s="90"/>
      <c r="AG3925" s="90"/>
    </row>
    <row r="3926" spans="1:33">
      <c r="A3926" s="56" t="s">
        <v>26711</v>
      </c>
      <c r="B3926" s="56" t="s">
        <v>26712</v>
      </c>
      <c r="C3926" s="56" t="s">
        <v>26371</v>
      </c>
      <c r="D3926" s="56" t="s">
        <v>7566</v>
      </c>
      <c r="E3926" s="56" t="s">
        <v>4999</v>
      </c>
      <c r="F3926" s="56" t="s">
        <v>22</v>
      </c>
      <c r="G3926" s="56"/>
      <c r="H3926" s="56" t="s">
        <v>26713</v>
      </c>
      <c r="I3926" s="56" t="s">
        <v>26705</v>
      </c>
      <c r="J3926" s="56" t="s">
        <v>26711</v>
      </c>
      <c r="K3926" s="56" t="s">
        <v>7326</v>
      </c>
      <c r="L3926" s="90" t="str">
        <f t="shared" si="122"/>
        <v>NA</v>
      </c>
      <c r="M3926" s="90"/>
      <c r="O3926" s="91"/>
      <c r="P3926" s="56"/>
      <c r="Q3926" s="56"/>
      <c r="R3926" s="56"/>
      <c r="S3926" s="56"/>
      <c r="T3926" s="56" t="s">
        <v>56375</v>
      </c>
      <c r="U3926" s="56" t="s">
        <v>21779</v>
      </c>
      <c r="V3926" s="56" t="s">
        <v>21780</v>
      </c>
      <c r="W3926" s="56" t="s">
        <v>7566</v>
      </c>
      <c r="X3926" s="56" t="s">
        <v>8107</v>
      </c>
      <c r="Y3926" s="56"/>
      <c r="Z3926" s="56" t="s">
        <v>21781</v>
      </c>
      <c r="AA3926" s="56" t="s">
        <v>21778</v>
      </c>
      <c r="AB3926" s="56" t="s">
        <v>21782</v>
      </c>
      <c r="AC3926" s="56" t="s">
        <v>87</v>
      </c>
      <c r="AD3926" s="90" t="str">
        <f t="shared" si="123"/>
        <v>NA</v>
      </c>
      <c r="AE3926" s="90"/>
      <c r="AF3926" s="90"/>
      <c r="AG3926" s="90"/>
    </row>
    <row r="3927" spans="1:33">
      <c r="A3927" s="56" t="s">
        <v>26714</v>
      </c>
      <c r="B3927" s="56" t="s">
        <v>26715</v>
      </c>
      <c r="C3927" s="56" t="s">
        <v>26371</v>
      </c>
      <c r="D3927" s="56" t="s">
        <v>7566</v>
      </c>
      <c r="E3927" s="56" t="s">
        <v>4999</v>
      </c>
      <c r="F3927" s="56" t="s">
        <v>22</v>
      </c>
      <c r="G3927" s="56"/>
      <c r="H3927" s="56" t="s">
        <v>26713</v>
      </c>
      <c r="I3927" s="56" t="s">
        <v>26705</v>
      </c>
      <c r="J3927" s="56" t="s">
        <v>26716</v>
      </c>
      <c r="K3927" s="56" t="s">
        <v>7326</v>
      </c>
      <c r="L3927" s="90" t="str">
        <f t="shared" si="122"/>
        <v>NA</v>
      </c>
      <c r="M3927" s="90"/>
      <c r="O3927" s="91"/>
      <c r="P3927" s="56"/>
      <c r="Q3927" s="56"/>
      <c r="R3927" s="56"/>
      <c r="S3927" s="56"/>
      <c r="T3927" s="56" t="s">
        <v>56376</v>
      </c>
      <c r="U3927" s="56" t="s">
        <v>21783</v>
      </c>
      <c r="V3927" s="56" t="s">
        <v>21784</v>
      </c>
      <c r="W3927" s="56" t="s">
        <v>7566</v>
      </c>
      <c r="X3927" s="56" t="s">
        <v>21785</v>
      </c>
      <c r="Y3927" s="56"/>
      <c r="Z3927" s="56" t="s">
        <v>21786</v>
      </c>
      <c r="AA3927" s="56" t="s">
        <v>21787</v>
      </c>
      <c r="AB3927" s="56" t="s">
        <v>21788</v>
      </c>
      <c r="AC3927" s="56" t="s">
        <v>87</v>
      </c>
      <c r="AD3927" s="90" t="str">
        <f t="shared" si="123"/>
        <v>NA</v>
      </c>
      <c r="AE3927" s="90"/>
      <c r="AF3927" s="90"/>
      <c r="AG3927" s="90"/>
    </row>
    <row r="3928" spans="1:33">
      <c r="A3928" s="56" t="s">
        <v>26151</v>
      </c>
      <c r="B3928" s="56" t="s">
        <v>26717</v>
      </c>
      <c r="C3928" s="56" t="s">
        <v>26718</v>
      </c>
      <c r="D3928" s="56" t="s">
        <v>7566</v>
      </c>
      <c r="E3928" s="56" t="s">
        <v>4999</v>
      </c>
      <c r="F3928" s="56" t="s">
        <v>22</v>
      </c>
      <c r="G3928" s="56"/>
      <c r="H3928" s="56" t="s">
        <v>26719</v>
      </c>
      <c r="I3928" s="56" t="s">
        <v>26705</v>
      </c>
      <c r="J3928" s="56" t="s">
        <v>26720</v>
      </c>
      <c r="K3928" s="56" t="s">
        <v>87</v>
      </c>
      <c r="L3928" s="90" t="str">
        <f t="shared" si="122"/>
        <v>NA</v>
      </c>
      <c r="M3928" s="90"/>
      <c r="O3928" s="91"/>
      <c r="P3928" s="56"/>
      <c r="Q3928" s="56"/>
      <c r="R3928" s="56"/>
      <c r="S3928" s="56"/>
      <c r="T3928" s="56" t="s">
        <v>21789</v>
      </c>
      <c r="U3928" s="56" t="s">
        <v>21790</v>
      </c>
      <c r="V3928" s="56" t="s">
        <v>21791</v>
      </c>
      <c r="W3928" s="56" t="s">
        <v>7566</v>
      </c>
      <c r="X3928" s="56" t="s">
        <v>21792</v>
      </c>
      <c r="Y3928" s="56"/>
      <c r="Z3928" s="56" t="s">
        <v>21793</v>
      </c>
      <c r="AA3928" s="56" t="s">
        <v>21794</v>
      </c>
      <c r="AB3928" s="56" t="s">
        <v>21795</v>
      </c>
      <c r="AC3928" s="56" t="s">
        <v>7326</v>
      </c>
      <c r="AD3928" s="90" t="str">
        <f t="shared" si="123"/>
        <v>NA</v>
      </c>
      <c r="AE3928" s="90"/>
      <c r="AF3928" s="90"/>
      <c r="AG3928" s="90"/>
    </row>
    <row r="3929" spans="1:33">
      <c r="A3929" s="56" t="s">
        <v>26721</v>
      </c>
      <c r="B3929" s="56" t="s">
        <v>26722</v>
      </c>
      <c r="C3929" s="56" t="s">
        <v>26723</v>
      </c>
      <c r="D3929" s="56" t="s">
        <v>7566</v>
      </c>
      <c r="E3929" s="56" t="s">
        <v>4999</v>
      </c>
      <c r="F3929" s="56" t="s">
        <v>22</v>
      </c>
      <c r="G3929" s="56"/>
      <c r="H3929" s="56" t="s">
        <v>26719</v>
      </c>
      <c r="I3929" s="56" t="s">
        <v>26705</v>
      </c>
      <c r="J3929" s="56" t="s">
        <v>26724</v>
      </c>
      <c r="K3929" s="56" t="s">
        <v>87</v>
      </c>
      <c r="L3929" s="90" t="str">
        <f t="shared" si="122"/>
        <v>NA</v>
      </c>
      <c r="M3929" s="90"/>
      <c r="O3929" s="91"/>
      <c r="P3929" s="56"/>
      <c r="Q3929" s="56"/>
      <c r="R3929" s="56"/>
      <c r="S3929" s="56"/>
      <c r="T3929" s="56" t="s">
        <v>21796</v>
      </c>
      <c r="U3929" s="56" t="s">
        <v>21797</v>
      </c>
      <c r="V3929" s="56" t="s">
        <v>21798</v>
      </c>
      <c r="W3929" s="56" t="s">
        <v>7566</v>
      </c>
      <c r="X3929" s="56" t="s">
        <v>21799</v>
      </c>
      <c r="Y3929" s="56"/>
      <c r="Z3929" s="56" t="s">
        <v>21800</v>
      </c>
      <c r="AA3929" s="56" t="s">
        <v>21801</v>
      </c>
      <c r="AB3929" s="56" t="s">
        <v>21796</v>
      </c>
      <c r="AC3929" s="56" t="s">
        <v>87</v>
      </c>
      <c r="AD3929" s="90" t="str">
        <f t="shared" si="123"/>
        <v>NA</v>
      </c>
      <c r="AE3929" s="90"/>
      <c r="AF3929" s="90"/>
      <c r="AG3929" s="90"/>
    </row>
    <row r="3930" spans="1:33">
      <c r="A3930" s="56" t="s">
        <v>26725</v>
      </c>
      <c r="B3930" s="56" t="s">
        <v>26726</v>
      </c>
      <c r="C3930" s="56" t="s">
        <v>26727</v>
      </c>
      <c r="D3930" s="56" t="s">
        <v>7566</v>
      </c>
      <c r="E3930" s="56" t="s">
        <v>26728</v>
      </c>
      <c r="F3930" s="56" t="s">
        <v>22</v>
      </c>
      <c r="G3930" s="56"/>
      <c r="H3930" s="56" t="s">
        <v>26729</v>
      </c>
      <c r="I3930" s="56" t="s">
        <v>26730</v>
      </c>
      <c r="J3930" s="56" t="s">
        <v>26731</v>
      </c>
      <c r="K3930" s="56" t="s">
        <v>87</v>
      </c>
      <c r="L3930" s="90" t="str">
        <f t="shared" si="122"/>
        <v>NA</v>
      </c>
      <c r="M3930" s="90"/>
      <c r="O3930" s="91"/>
      <c r="P3930" s="56"/>
      <c r="Q3930" s="56"/>
      <c r="R3930" s="56"/>
      <c r="S3930" s="56"/>
      <c r="T3930" s="56" t="s">
        <v>21802</v>
      </c>
      <c r="U3930" s="56" t="s">
        <v>21803</v>
      </c>
      <c r="V3930" s="56" t="s">
        <v>21804</v>
      </c>
      <c r="W3930" s="56" t="s">
        <v>7566</v>
      </c>
      <c r="X3930" s="56" t="s">
        <v>21805</v>
      </c>
      <c r="Y3930" s="56"/>
      <c r="Z3930" s="56" t="s">
        <v>21806</v>
      </c>
      <c r="AA3930" s="56" t="s">
        <v>21807</v>
      </c>
      <c r="AB3930" s="56" t="s">
        <v>21808</v>
      </c>
      <c r="AC3930" s="56" t="s">
        <v>7326</v>
      </c>
      <c r="AD3930" s="90" t="str">
        <f t="shared" si="123"/>
        <v>NA</v>
      </c>
      <c r="AE3930" s="90"/>
      <c r="AF3930" s="90"/>
      <c r="AG3930" s="90"/>
    </row>
    <row r="3931" spans="1:33">
      <c r="A3931" s="56" t="s">
        <v>26732</v>
      </c>
      <c r="B3931" s="56" t="s">
        <v>26733</v>
      </c>
      <c r="C3931" s="56" t="s">
        <v>26734</v>
      </c>
      <c r="D3931" s="56" t="s">
        <v>7566</v>
      </c>
      <c r="E3931" s="56" t="s">
        <v>26735</v>
      </c>
      <c r="F3931" s="56" t="s">
        <v>22</v>
      </c>
      <c r="G3931" s="56"/>
      <c r="H3931" s="56" t="s">
        <v>26736</v>
      </c>
      <c r="I3931" s="56" t="s">
        <v>26737</v>
      </c>
      <c r="J3931" s="56" t="s">
        <v>26738</v>
      </c>
      <c r="K3931" s="56" t="s">
        <v>87</v>
      </c>
      <c r="L3931" s="90" t="str">
        <f t="shared" si="122"/>
        <v>NA</v>
      </c>
      <c r="M3931" s="90"/>
      <c r="O3931" s="91"/>
      <c r="P3931" s="56"/>
      <c r="Q3931" s="56"/>
      <c r="R3931" s="56"/>
      <c r="S3931" s="56"/>
      <c r="T3931" s="56" t="s">
        <v>56377</v>
      </c>
      <c r="U3931" s="56" t="s">
        <v>21809</v>
      </c>
      <c r="V3931" s="56" t="s">
        <v>21810</v>
      </c>
      <c r="W3931" s="56" t="s">
        <v>7566</v>
      </c>
      <c r="X3931" s="56" t="s">
        <v>21811</v>
      </c>
      <c r="Y3931" s="56"/>
      <c r="Z3931" s="56" t="s">
        <v>21812</v>
      </c>
      <c r="AA3931" s="56" t="s">
        <v>21813</v>
      </c>
      <c r="AB3931" s="56" t="s">
        <v>21814</v>
      </c>
      <c r="AC3931" s="56" t="s">
        <v>7326</v>
      </c>
      <c r="AD3931" s="90" t="str">
        <f t="shared" si="123"/>
        <v>NA</v>
      </c>
      <c r="AE3931" s="90"/>
      <c r="AF3931" s="90"/>
      <c r="AG3931" s="90"/>
    </row>
    <row r="3932" spans="1:33">
      <c r="A3932" s="56" t="s">
        <v>26739</v>
      </c>
      <c r="B3932" s="56" t="s">
        <v>26740</v>
      </c>
      <c r="C3932" s="56" t="s">
        <v>26741</v>
      </c>
      <c r="D3932" s="56" t="s">
        <v>7566</v>
      </c>
      <c r="E3932" s="56" t="s">
        <v>26735</v>
      </c>
      <c r="F3932" s="56" t="s">
        <v>22</v>
      </c>
      <c r="G3932" s="56"/>
      <c r="H3932" s="56" t="s">
        <v>26736</v>
      </c>
      <c r="I3932" s="56" t="s">
        <v>26737</v>
      </c>
      <c r="J3932" s="56"/>
      <c r="K3932" s="56" t="s">
        <v>87</v>
      </c>
      <c r="L3932" s="90" t="str">
        <f t="shared" si="122"/>
        <v>NA</v>
      </c>
      <c r="M3932" s="90"/>
      <c r="O3932" s="91"/>
      <c r="P3932" s="56"/>
      <c r="Q3932" s="56"/>
      <c r="R3932" s="56"/>
      <c r="S3932" s="56"/>
      <c r="T3932" s="56" t="s">
        <v>21815</v>
      </c>
      <c r="U3932" s="56" t="s">
        <v>21816</v>
      </c>
      <c r="V3932" s="56" t="s">
        <v>21817</v>
      </c>
      <c r="W3932" s="56" t="s">
        <v>7566</v>
      </c>
      <c r="X3932" s="56" t="s">
        <v>21811</v>
      </c>
      <c r="Y3932" s="56"/>
      <c r="Z3932" s="56" t="s">
        <v>21818</v>
      </c>
      <c r="AA3932" s="56" t="s">
        <v>21813</v>
      </c>
      <c r="AB3932" s="56"/>
      <c r="AC3932" s="56" t="s">
        <v>87</v>
      </c>
      <c r="AD3932" s="90" t="str">
        <f t="shared" si="123"/>
        <v>NA</v>
      </c>
      <c r="AE3932" s="90"/>
      <c r="AF3932" s="90"/>
      <c r="AG3932" s="90"/>
    </row>
    <row r="3933" spans="1:33">
      <c r="A3933" s="56" t="s">
        <v>26742</v>
      </c>
      <c r="B3933" s="56" t="s">
        <v>26743</v>
      </c>
      <c r="C3933" s="56" t="s">
        <v>26744</v>
      </c>
      <c r="D3933" s="56" t="s">
        <v>7566</v>
      </c>
      <c r="E3933" s="56" t="s">
        <v>26745</v>
      </c>
      <c r="F3933" s="56" t="s">
        <v>22</v>
      </c>
      <c r="G3933" s="56"/>
      <c r="H3933" s="56" t="s">
        <v>26746</v>
      </c>
      <c r="I3933" s="56" t="s">
        <v>26747</v>
      </c>
      <c r="J3933" s="56" t="s">
        <v>26748</v>
      </c>
      <c r="K3933" s="56" t="s">
        <v>7326</v>
      </c>
      <c r="L3933" s="90" t="str">
        <f t="shared" si="122"/>
        <v>NA</v>
      </c>
      <c r="M3933" s="90"/>
      <c r="O3933" s="91"/>
      <c r="P3933" s="56"/>
      <c r="Q3933" s="56"/>
      <c r="R3933" s="56"/>
      <c r="S3933" s="56"/>
      <c r="T3933" s="56" t="s">
        <v>21819</v>
      </c>
      <c r="U3933" s="56" t="s">
        <v>21820</v>
      </c>
      <c r="V3933" s="56" t="s">
        <v>21821</v>
      </c>
      <c r="W3933" s="56" t="s">
        <v>7566</v>
      </c>
      <c r="X3933" s="56" t="s">
        <v>21822</v>
      </c>
      <c r="Y3933" s="56"/>
      <c r="Z3933" s="56" t="s">
        <v>21823</v>
      </c>
      <c r="AA3933" s="56" t="s">
        <v>21824</v>
      </c>
      <c r="AB3933" s="56" t="s">
        <v>21825</v>
      </c>
      <c r="AC3933" s="56" t="s">
        <v>7326</v>
      </c>
      <c r="AD3933" s="90" t="str">
        <f t="shared" si="123"/>
        <v>NA</v>
      </c>
      <c r="AE3933" s="90"/>
      <c r="AF3933" s="90"/>
      <c r="AG3933" s="90"/>
    </row>
    <row r="3934" spans="1:33">
      <c r="A3934" s="56" t="s">
        <v>26749</v>
      </c>
      <c r="B3934" s="56" t="s">
        <v>26750</v>
      </c>
      <c r="C3934" s="56" t="s">
        <v>26751</v>
      </c>
      <c r="D3934" s="56" t="s">
        <v>7566</v>
      </c>
      <c r="E3934" s="56" t="s">
        <v>26752</v>
      </c>
      <c r="F3934" s="56" t="s">
        <v>22</v>
      </c>
      <c r="G3934" s="56"/>
      <c r="H3934" s="56" t="s">
        <v>26753</v>
      </c>
      <c r="I3934" s="56" t="s">
        <v>26754</v>
      </c>
      <c r="J3934" s="56"/>
      <c r="K3934" s="56" t="s">
        <v>87</v>
      </c>
      <c r="L3934" s="90" t="str">
        <f t="shared" si="122"/>
        <v>NA</v>
      </c>
      <c r="M3934" s="90"/>
      <c r="O3934" s="91"/>
      <c r="P3934" s="56"/>
      <c r="Q3934" s="56"/>
      <c r="R3934" s="56"/>
      <c r="S3934" s="56"/>
      <c r="T3934" s="56" t="s">
        <v>21826</v>
      </c>
      <c r="U3934" s="56" t="s">
        <v>21827</v>
      </c>
      <c r="V3934" s="56" t="s">
        <v>21828</v>
      </c>
      <c r="W3934" s="56" t="s">
        <v>7566</v>
      </c>
      <c r="X3934" s="56" t="s">
        <v>21829</v>
      </c>
      <c r="Y3934" s="56"/>
      <c r="Z3934" s="56" t="s">
        <v>21830</v>
      </c>
      <c r="AA3934" s="56" t="s">
        <v>21831</v>
      </c>
      <c r="AB3934" s="56" t="s">
        <v>21832</v>
      </c>
      <c r="AC3934" s="56" t="s">
        <v>7326</v>
      </c>
      <c r="AD3934" s="90" t="str">
        <f t="shared" si="123"/>
        <v>NA</v>
      </c>
      <c r="AE3934" s="90"/>
      <c r="AF3934" s="90"/>
      <c r="AG3934" s="90"/>
    </row>
    <row r="3935" spans="1:33">
      <c r="A3935" s="56" t="s">
        <v>26755</v>
      </c>
      <c r="B3935" s="56" t="s">
        <v>26756</v>
      </c>
      <c r="C3935" s="56" t="s">
        <v>26757</v>
      </c>
      <c r="D3935" s="56" t="s">
        <v>7566</v>
      </c>
      <c r="E3935" s="56" t="s">
        <v>26758</v>
      </c>
      <c r="F3935" s="56" t="s">
        <v>22</v>
      </c>
      <c r="G3935" s="56"/>
      <c r="H3935" s="56" t="s">
        <v>26759</v>
      </c>
      <c r="I3935" s="56" t="s">
        <v>26760</v>
      </c>
      <c r="J3935" s="56" t="s">
        <v>26761</v>
      </c>
      <c r="K3935" s="56" t="s">
        <v>7326</v>
      </c>
      <c r="L3935" s="90" t="str">
        <f t="shared" si="122"/>
        <v>NA</v>
      </c>
      <c r="M3935" s="90"/>
      <c r="O3935" s="91"/>
      <c r="P3935" s="56"/>
      <c r="Q3935" s="56"/>
      <c r="R3935" s="56"/>
      <c r="S3935" s="56"/>
      <c r="T3935" s="56" t="s">
        <v>21833</v>
      </c>
      <c r="U3935" s="56" t="s">
        <v>21834</v>
      </c>
      <c r="V3935" s="56" t="s">
        <v>21835</v>
      </c>
      <c r="W3935" s="56" t="s">
        <v>7566</v>
      </c>
      <c r="X3935" s="56" t="s">
        <v>1438</v>
      </c>
      <c r="Y3935" s="56"/>
      <c r="Z3935" s="56" t="s">
        <v>21836</v>
      </c>
      <c r="AA3935" s="56" t="s">
        <v>21837</v>
      </c>
      <c r="AB3935" s="56" t="s">
        <v>21833</v>
      </c>
      <c r="AC3935" s="56" t="s">
        <v>7326</v>
      </c>
      <c r="AD3935" s="90" t="str">
        <f t="shared" si="123"/>
        <v>NA</v>
      </c>
      <c r="AE3935" s="90"/>
      <c r="AF3935" s="90"/>
      <c r="AG3935" s="90"/>
    </row>
    <row r="3936" spans="1:33">
      <c r="A3936" s="56" t="s">
        <v>26762</v>
      </c>
      <c r="B3936" s="56" t="s">
        <v>26763</v>
      </c>
      <c r="C3936" s="56" t="s">
        <v>26764</v>
      </c>
      <c r="D3936" s="56" t="s">
        <v>7566</v>
      </c>
      <c r="E3936" s="56" t="s">
        <v>26758</v>
      </c>
      <c r="F3936" s="56" t="s">
        <v>22</v>
      </c>
      <c r="G3936" s="56"/>
      <c r="H3936" s="56" t="s">
        <v>26759</v>
      </c>
      <c r="I3936" s="56" t="s">
        <v>26760</v>
      </c>
      <c r="J3936" s="56"/>
      <c r="K3936" s="56" t="s">
        <v>87</v>
      </c>
      <c r="L3936" s="90" t="str">
        <f t="shared" si="122"/>
        <v>NA</v>
      </c>
      <c r="M3936" s="90"/>
      <c r="O3936" s="91"/>
      <c r="P3936" s="56"/>
      <c r="Q3936" s="56"/>
      <c r="R3936" s="56"/>
      <c r="S3936" s="56"/>
      <c r="T3936" s="56" t="s">
        <v>21838</v>
      </c>
      <c r="U3936" s="56" t="s">
        <v>21839</v>
      </c>
      <c r="V3936" s="56" t="s">
        <v>17252</v>
      </c>
      <c r="W3936" s="56" t="s">
        <v>7566</v>
      </c>
      <c r="X3936" s="56" t="s">
        <v>1438</v>
      </c>
      <c r="Y3936" s="56"/>
      <c r="Z3936" s="56" t="s">
        <v>21840</v>
      </c>
      <c r="AA3936" s="56" t="s">
        <v>21837</v>
      </c>
      <c r="AB3936" s="56"/>
      <c r="AC3936" s="56" t="s">
        <v>7326</v>
      </c>
      <c r="AD3936" s="90" t="str">
        <f t="shared" si="123"/>
        <v>NA</v>
      </c>
      <c r="AE3936" s="90"/>
      <c r="AF3936" s="90"/>
      <c r="AG3936" s="90"/>
    </row>
    <row r="3937" spans="1:33">
      <c r="A3937" s="56" t="s">
        <v>26765</v>
      </c>
      <c r="B3937" s="56" t="s">
        <v>26766</v>
      </c>
      <c r="C3937" s="56" t="s">
        <v>26767</v>
      </c>
      <c r="D3937" s="56" t="s">
        <v>7566</v>
      </c>
      <c r="E3937" s="56" t="s">
        <v>26768</v>
      </c>
      <c r="F3937" s="56" t="s">
        <v>22</v>
      </c>
      <c r="G3937" s="56"/>
      <c r="H3937" s="56" t="s">
        <v>26769</v>
      </c>
      <c r="I3937" s="56" t="s">
        <v>26770</v>
      </c>
      <c r="J3937" s="56"/>
      <c r="K3937" s="56" t="s">
        <v>87</v>
      </c>
      <c r="L3937" s="90" t="str">
        <f t="shared" si="122"/>
        <v>NA</v>
      </c>
      <c r="M3937" s="90"/>
      <c r="O3937" s="91"/>
      <c r="P3937" s="56"/>
      <c r="Q3937" s="56"/>
      <c r="R3937" s="56"/>
      <c r="S3937" s="56"/>
      <c r="T3937" s="56" t="s">
        <v>21841</v>
      </c>
      <c r="U3937" s="56" t="s">
        <v>21842</v>
      </c>
      <c r="V3937" s="56" t="s">
        <v>21843</v>
      </c>
      <c r="W3937" s="56" t="s">
        <v>7566</v>
      </c>
      <c r="X3937" s="56" t="s">
        <v>3385</v>
      </c>
      <c r="Y3937" s="56"/>
      <c r="Z3937" s="56" t="s">
        <v>21844</v>
      </c>
      <c r="AA3937" s="56" t="s">
        <v>21845</v>
      </c>
      <c r="AB3937" s="56" t="s">
        <v>21841</v>
      </c>
      <c r="AC3937" s="56" t="s">
        <v>7326</v>
      </c>
      <c r="AD3937" s="90" t="str">
        <f t="shared" si="123"/>
        <v>NA</v>
      </c>
      <c r="AE3937" s="90"/>
      <c r="AF3937" s="90"/>
      <c r="AG3937" s="90"/>
    </row>
    <row r="3938" spans="1:33">
      <c r="A3938" s="56" t="s">
        <v>26771</v>
      </c>
      <c r="B3938" s="56" t="s">
        <v>26772</v>
      </c>
      <c r="C3938" s="56" t="s">
        <v>26773</v>
      </c>
      <c r="D3938" s="56" t="s">
        <v>7566</v>
      </c>
      <c r="E3938" s="56" t="s">
        <v>26774</v>
      </c>
      <c r="F3938" s="56" t="s">
        <v>22</v>
      </c>
      <c r="G3938" s="56"/>
      <c r="H3938" s="56" t="s">
        <v>26775</v>
      </c>
      <c r="I3938" s="56" t="s">
        <v>26776</v>
      </c>
      <c r="J3938" s="56"/>
      <c r="K3938" s="56" t="s">
        <v>87</v>
      </c>
      <c r="L3938" s="90" t="str">
        <f t="shared" si="122"/>
        <v>NA</v>
      </c>
      <c r="M3938" s="90"/>
      <c r="O3938" s="91"/>
      <c r="P3938" s="56"/>
      <c r="Q3938" s="56"/>
      <c r="R3938" s="56"/>
      <c r="S3938" s="56"/>
      <c r="T3938" s="56" t="s">
        <v>21846</v>
      </c>
      <c r="U3938" s="56" t="s">
        <v>21847</v>
      </c>
      <c r="V3938" s="56" t="s">
        <v>21848</v>
      </c>
      <c r="W3938" s="56" t="s">
        <v>7566</v>
      </c>
      <c r="X3938" s="56" t="s">
        <v>21849</v>
      </c>
      <c r="Y3938" s="56"/>
      <c r="Z3938" s="56" t="s">
        <v>21850</v>
      </c>
      <c r="AA3938" s="56" t="s">
        <v>21851</v>
      </c>
      <c r="AB3938" s="56"/>
      <c r="AC3938" s="56" t="s">
        <v>87</v>
      </c>
      <c r="AD3938" s="90" t="str">
        <f t="shared" si="123"/>
        <v>NA</v>
      </c>
      <c r="AE3938" s="90"/>
      <c r="AF3938" s="90"/>
      <c r="AG3938" s="90"/>
    </row>
    <row r="3939" spans="1:33">
      <c r="A3939" s="56" t="s">
        <v>26777</v>
      </c>
      <c r="B3939" s="56" t="s">
        <v>26778</v>
      </c>
      <c r="C3939" s="56" t="s">
        <v>26779</v>
      </c>
      <c r="D3939" s="56" t="s">
        <v>7566</v>
      </c>
      <c r="E3939" s="56" t="s">
        <v>26780</v>
      </c>
      <c r="F3939" s="56" t="s">
        <v>22</v>
      </c>
      <c r="G3939" s="56"/>
      <c r="H3939" s="56" t="s">
        <v>26781</v>
      </c>
      <c r="I3939" s="56" t="s">
        <v>26782</v>
      </c>
      <c r="J3939" s="56"/>
      <c r="K3939" s="56" t="s">
        <v>87</v>
      </c>
      <c r="L3939" s="90" t="str">
        <f t="shared" si="122"/>
        <v>NA</v>
      </c>
      <c r="M3939" s="90"/>
      <c r="O3939" s="91"/>
      <c r="P3939" s="56"/>
      <c r="Q3939" s="56"/>
      <c r="R3939" s="56"/>
      <c r="S3939" s="56"/>
      <c r="T3939" s="56" t="s">
        <v>21852</v>
      </c>
      <c r="U3939" s="56" t="s">
        <v>21853</v>
      </c>
      <c r="V3939" s="56" t="s">
        <v>21854</v>
      </c>
      <c r="W3939" s="56" t="s">
        <v>7566</v>
      </c>
      <c r="X3939" s="56" t="s">
        <v>21855</v>
      </c>
      <c r="Y3939" s="56"/>
      <c r="Z3939" s="56" t="s">
        <v>21856</v>
      </c>
      <c r="AA3939" s="56" t="s">
        <v>21857</v>
      </c>
      <c r="AB3939" s="56" t="s">
        <v>21858</v>
      </c>
      <c r="AC3939" s="56" t="s">
        <v>7326</v>
      </c>
      <c r="AD3939" s="90" t="str">
        <f t="shared" si="123"/>
        <v>NA</v>
      </c>
      <c r="AE3939" s="90"/>
      <c r="AF3939" s="90"/>
      <c r="AG3939" s="90"/>
    </row>
    <row r="3940" spans="1:33">
      <c r="A3940" s="56" t="s">
        <v>26783</v>
      </c>
      <c r="B3940" s="56" t="s">
        <v>26784</v>
      </c>
      <c r="C3940" s="56" t="s">
        <v>26371</v>
      </c>
      <c r="D3940" s="56" t="s">
        <v>7566</v>
      </c>
      <c r="E3940" s="56" t="s">
        <v>26785</v>
      </c>
      <c r="F3940" s="56" t="s">
        <v>22</v>
      </c>
      <c r="G3940" s="56"/>
      <c r="H3940" s="56" t="s">
        <v>26786</v>
      </c>
      <c r="I3940" s="56" t="s">
        <v>26787</v>
      </c>
      <c r="J3940" s="56"/>
      <c r="K3940" s="56" t="s">
        <v>7326</v>
      </c>
      <c r="L3940" s="90" t="str">
        <f t="shared" si="122"/>
        <v>NA</v>
      </c>
      <c r="M3940" s="90"/>
      <c r="O3940" s="91"/>
      <c r="P3940" s="56"/>
      <c r="Q3940" s="56"/>
      <c r="R3940" s="56"/>
      <c r="S3940" s="56"/>
      <c r="T3940" s="56" t="s">
        <v>21859</v>
      </c>
      <c r="U3940" s="56" t="s">
        <v>21860</v>
      </c>
      <c r="V3940" s="56" t="s">
        <v>21861</v>
      </c>
      <c r="W3940" s="56" t="s">
        <v>7566</v>
      </c>
      <c r="X3940" s="56" t="s">
        <v>21862</v>
      </c>
      <c r="Y3940" s="56"/>
      <c r="Z3940" s="56" t="s">
        <v>21863</v>
      </c>
      <c r="AA3940" s="56" t="s">
        <v>21864</v>
      </c>
      <c r="AB3940" s="56" t="s">
        <v>21865</v>
      </c>
      <c r="AC3940" s="56" t="s">
        <v>7326</v>
      </c>
      <c r="AD3940" s="90" t="str">
        <f t="shared" si="123"/>
        <v>NA</v>
      </c>
      <c r="AE3940" s="90"/>
      <c r="AF3940" s="90"/>
      <c r="AG3940" s="90"/>
    </row>
    <row r="3941" spans="1:33">
      <c r="A3941" s="56" t="s">
        <v>26788</v>
      </c>
      <c r="B3941" s="56" t="s">
        <v>26789</v>
      </c>
      <c r="C3941" s="56" t="s">
        <v>26790</v>
      </c>
      <c r="D3941" s="56" t="s">
        <v>7566</v>
      </c>
      <c r="E3941" s="56" t="s">
        <v>26791</v>
      </c>
      <c r="F3941" s="56" t="s">
        <v>22</v>
      </c>
      <c r="G3941" s="56"/>
      <c r="H3941" s="56" t="s">
        <v>26792</v>
      </c>
      <c r="I3941" s="56" t="s">
        <v>26793</v>
      </c>
      <c r="J3941" s="56" t="s">
        <v>26794</v>
      </c>
      <c r="K3941" s="56" t="s">
        <v>7326</v>
      </c>
      <c r="L3941" s="90" t="str">
        <f t="shared" si="122"/>
        <v>NA</v>
      </c>
      <c r="M3941" s="90"/>
      <c r="O3941" s="91"/>
      <c r="P3941" s="56"/>
      <c r="Q3941" s="56"/>
      <c r="R3941" s="56"/>
      <c r="S3941" s="56"/>
      <c r="T3941" s="56" t="s">
        <v>21866</v>
      </c>
      <c r="U3941" s="56" t="s">
        <v>21867</v>
      </c>
      <c r="V3941" s="56" t="s">
        <v>17252</v>
      </c>
      <c r="W3941" s="56" t="s">
        <v>7566</v>
      </c>
      <c r="X3941" s="56" t="s">
        <v>21868</v>
      </c>
      <c r="Y3941" s="56"/>
      <c r="Z3941" s="56" t="s">
        <v>21869</v>
      </c>
      <c r="AA3941" s="56" t="s">
        <v>21870</v>
      </c>
      <c r="AB3941" s="56"/>
      <c r="AC3941" s="56" t="s">
        <v>7326</v>
      </c>
      <c r="AD3941" s="90" t="str">
        <f t="shared" si="123"/>
        <v>NA</v>
      </c>
      <c r="AE3941" s="90"/>
      <c r="AF3941" s="90"/>
      <c r="AG3941" s="90"/>
    </row>
    <row r="3942" spans="1:33">
      <c r="A3942" s="56" t="s">
        <v>26795</v>
      </c>
      <c r="B3942" s="56" t="s">
        <v>26796</v>
      </c>
      <c r="C3942" s="56" t="s">
        <v>26797</v>
      </c>
      <c r="D3942" s="56" t="s">
        <v>7566</v>
      </c>
      <c r="E3942" s="56" t="s">
        <v>26798</v>
      </c>
      <c r="F3942" s="56" t="s">
        <v>22</v>
      </c>
      <c r="G3942" s="56"/>
      <c r="H3942" s="56" t="s">
        <v>26799</v>
      </c>
      <c r="I3942" s="56" t="s">
        <v>26800</v>
      </c>
      <c r="J3942" s="56" t="s">
        <v>26801</v>
      </c>
      <c r="K3942" s="56" t="s">
        <v>7326</v>
      </c>
      <c r="L3942" s="90" t="str">
        <f t="shared" si="122"/>
        <v>NA</v>
      </c>
      <c r="M3942" s="90"/>
      <c r="O3942" s="91"/>
      <c r="P3942" s="56"/>
      <c r="Q3942" s="56"/>
      <c r="R3942" s="56"/>
      <c r="S3942" s="56"/>
      <c r="T3942" s="56" t="s">
        <v>21871</v>
      </c>
      <c r="U3942" s="56" t="s">
        <v>21872</v>
      </c>
      <c r="V3942" s="56" t="s">
        <v>21873</v>
      </c>
      <c r="W3942" s="56" t="s">
        <v>7566</v>
      </c>
      <c r="X3942" s="56" t="s">
        <v>21874</v>
      </c>
      <c r="Y3942" s="56"/>
      <c r="Z3942" s="56" t="s">
        <v>21875</v>
      </c>
      <c r="AA3942" s="56" t="s">
        <v>21876</v>
      </c>
      <c r="AB3942" s="56" t="s">
        <v>21877</v>
      </c>
      <c r="AC3942" s="56" t="s">
        <v>87</v>
      </c>
      <c r="AD3942" s="90" t="str">
        <f t="shared" si="123"/>
        <v>NA</v>
      </c>
      <c r="AE3942" s="90"/>
      <c r="AF3942" s="90"/>
      <c r="AG3942" s="90"/>
    </row>
    <row r="3943" spans="1:33">
      <c r="A3943" s="56" t="s">
        <v>26802</v>
      </c>
      <c r="B3943" s="56" t="s">
        <v>26803</v>
      </c>
      <c r="C3943" s="56" t="s">
        <v>26804</v>
      </c>
      <c r="D3943" s="56" t="s">
        <v>7566</v>
      </c>
      <c r="E3943" s="56" t="s">
        <v>26805</v>
      </c>
      <c r="F3943" s="56" t="s">
        <v>22</v>
      </c>
      <c r="G3943" s="56"/>
      <c r="H3943" s="56" t="s">
        <v>26806</v>
      </c>
      <c r="I3943" s="56" t="s">
        <v>26807</v>
      </c>
      <c r="J3943" s="56"/>
      <c r="K3943" s="56" t="s">
        <v>87</v>
      </c>
      <c r="L3943" s="90" t="str">
        <f t="shared" si="122"/>
        <v>NA</v>
      </c>
      <c r="M3943" s="90"/>
      <c r="O3943" s="91"/>
      <c r="P3943" s="56"/>
      <c r="Q3943" s="56"/>
      <c r="R3943" s="56"/>
      <c r="S3943" s="56"/>
      <c r="T3943" s="56" t="s">
        <v>21878</v>
      </c>
      <c r="U3943" s="56" t="s">
        <v>21879</v>
      </c>
      <c r="V3943" s="56" t="s">
        <v>21880</v>
      </c>
      <c r="W3943" s="56" t="s">
        <v>7566</v>
      </c>
      <c r="X3943" s="56" t="s">
        <v>21881</v>
      </c>
      <c r="Y3943" s="56"/>
      <c r="Z3943" s="56" t="s">
        <v>21882</v>
      </c>
      <c r="AA3943" s="56" t="s">
        <v>21883</v>
      </c>
      <c r="AB3943" s="56" t="s">
        <v>21884</v>
      </c>
      <c r="AC3943" s="56" t="s">
        <v>7326</v>
      </c>
      <c r="AD3943" s="90" t="str">
        <f t="shared" si="123"/>
        <v>NA</v>
      </c>
      <c r="AE3943" s="90"/>
      <c r="AF3943" s="90"/>
      <c r="AG3943" s="90"/>
    </row>
    <row r="3944" spans="1:33">
      <c r="A3944" s="56" t="s">
        <v>26151</v>
      </c>
      <c r="B3944" s="56" t="s">
        <v>26808</v>
      </c>
      <c r="C3944" s="56" t="s">
        <v>26809</v>
      </c>
      <c r="D3944" s="56" t="s">
        <v>7566</v>
      </c>
      <c r="E3944" s="56" t="s">
        <v>26810</v>
      </c>
      <c r="F3944" s="56" t="s">
        <v>22</v>
      </c>
      <c r="G3944" s="56"/>
      <c r="H3944" s="56" t="s">
        <v>26811</v>
      </c>
      <c r="I3944" s="56" t="s">
        <v>26812</v>
      </c>
      <c r="J3944" s="56"/>
      <c r="K3944" s="56" t="s">
        <v>87</v>
      </c>
      <c r="L3944" s="90" t="str">
        <f t="shared" si="122"/>
        <v>NA</v>
      </c>
      <c r="M3944" s="90"/>
      <c r="O3944" s="91"/>
      <c r="P3944" s="56"/>
      <c r="Q3944" s="56"/>
      <c r="R3944" s="56"/>
      <c r="S3944" s="56"/>
      <c r="T3944" s="56" t="s">
        <v>21885</v>
      </c>
      <c r="U3944" s="56" t="s">
        <v>21886</v>
      </c>
      <c r="V3944" s="56" t="s">
        <v>21887</v>
      </c>
      <c r="W3944" s="56" t="s">
        <v>7566</v>
      </c>
      <c r="X3944" s="56" t="s">
        <v>21888</v>
      </c>
      <c r="Y3944" s="56"/>
      <c r="Z3944" s="56" t="s">
        <v>21889</v>
      </c>
      <c r="AA3944" s="56" t="s">
        <v>21890</v>
      </c>
      <c r="AB3944" s="56" t="s">
        <v>21885</v>
      </c>
      <c r="AC3944" s="56" t="s">
        <v>7326</v>
      </c>
      <c r="AD3944" s="90" t="str">
        <f t="shared" si="123"/>
        <v>NA</v>
      </c>
      <c r="AE3944" s="90"/>
      <c r="AF3944" s="90"/>
      <c r="AG3944" s="90"/>
    </row>
    <row r="3945" spans="1:33">
      <c r="A3945" s="56" t="s">
        <v>26813</v>
      </c>
      <c r="B3945" s="56" t="s">
        <v>26814</v>
      </c>
      <c r="C3945" s="56" t="s">
        <v>26815</v>
      </c>
      <c r="D3945" s="56" t="s">
        <v>7566</v>
      </c>
      <c r="E3945" s="56" t="s">
        <v>26816</v>
      </c>
      <c r="F3945" s="56" t="s">
        <v>22</v>
      </c>
      <c r="G3945" s="56"/>
      <c r="H3945" s="56" t="s">
        <v>26817</v>
      </c>
      <c r="I3945" s="56" t="s">
        <v>26818</v>
      </c>
      <c r="J3945" s="56"/>
      <c r="K3945" s="56" t="s">
        <v>87</v>
      </c>
      <c r="L3945" s="90" t="str">
        <f t="shared" si="122"/>
        <v>NA</v>
      </c>
      <c r="M3945" s="90"/>
      <c r="O3945" s="91"/>
      <c r="P3945" s="56"/>
      <c r="Q3945" s="56"/>
      <c r="R3945" s="56"/>
      <c r="S3945" s="56"/>
      <c r="T3945" s="56" t="s">
        <v>21891</v>
      </c>
      <c r="U3945" s="56" t="s">
        <v>21892</v>
      </c>
      <c r="V3945" s="56" t="s">
        <v>17252</v>
      </c>
      <c r="W3945" s="56" t="s">
        <v>7566</v>
      </c>
      <c r="X3945" s="56" t="s">
        <v>3397</v>
      </c>
      <c r="Y3945" s="56"/>
      <c r="Z3945" s="56" t="s">
        <v>21893</v>
      </c>
      <c r="AA3945" s="56" t="s">
        <v>21894</v>
      </c>
      <c r="AB3945" s="56"/>
      <c r="AC3945" s="56" t="s">
        <v>7326</v>
      </c>
      <c r="AD3945" s="90" t="str">
        <f t="shared" si="123"/>
        <v>NA</v>
      </c>
      <c r="AE3945" s="90"/>
      <c r="AF3945" s="90"/>
      <c r="AG3945" s="90"/>
    </row>
    <row r="3946" spans="1:33">
      <c r="A3946" s="56" t="s">
        <v>26819</v>
      </c>
      <c r="B3946" s="56" t="s">
        <v>26820</v>
      </c>
      <c r="C3946" s="56" t="s">
        <v>26821</v>
      </c>
      <c r="D3946" s="56" t="s">
        <v>7566</v>
      </c>
      <c r="E3946" s="56" t="s">
        <v>26822</v>
      </c>
      <c r="F3946" s="56" t="s">
        <v>22</v>
      </c>
      <c r="G3946" s="56"/>
      <c r="H3946" s="56" t="s">
        <v>26823</v>
      </c>
      <c r="I3946" s="56" t="s">
        <v>26824</v>
      </c>
      <c r="J3946" s="56" t="s">
        <v>26819</v>
      </c>
      <c r="K3946" s="56" t="s">
        <v>7326</v>
      </c>
      <c r="L3946" s="90" t="str">
        <f t="shared" si="122"/>
        <v>NA</v>
      </c>
      <c r="M3946" s="90"/>
      <c r="O3946" s="91"/>
      <c r="P3946" s="56"/>
      <c r="Q3946" s="56"/>
      <c r="R3946" s="56"/>
      <c r="S3946" s="56"/>
      <c r="T3946" s="56" t="s">
        <v>21895</v>
      </c>
      <c r="U3946" s="56" t="s">
        <v>21896</v>
      </c>
      <c r="V3946" s="56" t="s">
        <v>21897</v>
      </c>
      <c r="W3946" s="56" t="s">
        <v>7566</v>
      </c>
      <c r="X3946" s="56" t="s">
        <v>21898</v>
      </c>
      <c r="Y3946" s="56"/>
      <c r="Z3946" s="56" t="s">
        <v>21899</v>
      </c>
      <c r="AA3946" s="56" t="s">
        <v>21900</v>
      </c>
      <c r="AB3946" s="56"/>
      <c r="AC3946" s="56" t="s">
        <v>7326</v>
      </c>
      <c r="AD3946" s="90" t="str">
        <f t="shared" si="123"/>
        <v>NA</v>
      </c>
      <c r="AE3946" s="90"/>
      <c r="AF3946" s="90"/>
      <c r="AG3946" s="90"/>
    </row>
    <row r="3947" spans="1:33">
      <c r="A3947" s="56" t="s">
        <v>26825</v>
      </c>
      <c r="B3947" s="56" t="s">
        <v>26826</v>
      </c>
      <c r="C3947" s="56" t="s">
        <v>26827</v>
      </c>
      <c r="D3947" s="56" t="s">
        <v>7566</v>
      </c>
      <c r="E3947" s="56" t="s">
        <v>10061</v>
      </c>
      <c r="F3947" s="56" t="s">
        <v>22</v>
      </c>
      <c r="G3947" s="56"/>
      <c r="H3947" s="56" t="s">
        <v>26828</v>
      </c>
      <c r="I3947" s="56" t="s">
        <v>26829</v>
      </c>
      <c r="J3947" s="56"/>
      <c r="K3947" s="56" t="s">
        <v>87</v>
      </c>
      <c r="L3947" s="90" t="str">
        <f t="shared" si="122"/>
        <v>NA</v>
      </c>
      <c r="M3947" s="90"/>
      <c r="O3947" s="91"/>
      <c r="P3947" s="56"/>
      <c r="Q3947" s="56"/>
      <c r="R3947" s="56"/>
      <c r="S3947" s="56"/>
      <c r="T3947" s="56" t="s">
        <v>21901</v>
      </c>
      <c r="U3947" s="56" t="s">
        <v>21902</v>
      </c>
      <c r="V3947" s="56" t="s">
        <v>21903</v>
      </c>
      <c r="W3947" s="56" t="s">
        <v>7566</v>
      </c>
      <c r="X3947" s="56" t="s">
        <v>21904</v>
      </c>
      <c r="Y3947" s="56"/>
      <c r="Z3947" s="56" t="s">
        <v>21905</v>
      </c>
      <c r="AA3947" s="56" t="s">
        <v>21906</v>
      </c>
      <c r="AB3947" s="56" t="s">
        <v>21907</v>
      </c>
      <c r="AC3947" s="56" t="s">
        <v>7326</v>
      </c>
      <c r="AD3947" s="90" t="str">
        <f t="shared" si="123"/>
        <v>NA</v>
      </c>
      <c r="AE3947" s="90"/>
      <c r="AF3947" s="90"/>
      <c r="AG3947" s="90"/>
    </row>
    <row r="3948" spans="1:33">
      <c r="A3948" s="56" t="s">
        <v>26830</v>
      </c>
      <c r="B3948" s="56" t="s">
        <v>26831</v>
      </c>
      <c r="C3948" s="56" t="s">
        <v>26832</v>
      </c>
      <c r="D3948" s="56" t="s">
        <v>7566</v>
      </c>
      <c r="E3948" s="56" t="s">
        <v>26833</v>
      </c>
      <c r="F3948" s="56" t="s">
        <v>22</v>
      </c>
      <c r="G3948" s="56"/>
      <c r="H3948" s="56" t="s">
        <v>26834</v>
      </c>
      <c r="I3948" s="56" t="s">
        <v>26835</v>
      </c>
      <c r="J3948" s="56"/>
      <c r="K3948" s="56" t="s">
        <v>87</v>
      </c>
      <c r="L3948" s="90" t="str">
        <f t="shared" si="122"/>
        <v>NA</v>
      </c>
      <c r="M3948" s="90"/>
      <c r="O3948" s="91"/>
      <c r="P3948" s="56"/>
      <c r="Q3948" s="56"/>
      <c r="R3948" s="56"/>
      <c r="S3948" s="56"/>
      <c r="T3948" s="56" t="s">
        <v>21908</v>
      </c>
      <c r="U3948" s="56" t="s">
        <v>21909</v>
      </c>
      <c r="V3948" s="56" t="s">
        <v>21910</v>
      </c>
      <c r="W3948" s="56" t="s">
        <v>7566</v>
      </c>
      <c r="X3948" s="56" t="s">
        <v>3407</v>
      </c>
      <c r="Y3948" s="56"/>
      <c r="Z3948" s="56" t="s">
        <v>21911</v>
      </c>
      <c r="AA3948" s="56" t="s">
        <v>21912</v>
      </c>
      <c r="AB3948" s="56"/>
      <c r="AC3948" s="56" t="s">
        <v>7326</v>
      </c>
      <c r="AD3948" s="90" t="str">
        <f t="shared" si="123"/>
        <v>NA</v>
      </c>
      <c r="AE3948" s="90"/>
      <c r="AF3948" s="90"/>
      <c r="AG3948" s="90"/>
    </row>
    <row r="3949" spans="1:33">
      <c r="A3949" s="56" t="s">
        <v>26836</v>
      </c>
      <c r="B3949" s="56" t="s">
        <v>26837</v>
      </c>
      <c r="C3949" s="56" t="s">
        <v>26838</v>
      </c>
      <c r="D3949" s="56" t="s">
        <v>7566</v>
      </c>
      <c r="E3949" s="56" t="s">
        <v>26839</v>
      </c>
      <c r="F3949" s="56" t="s">
        <v>22</v>
      </c>
      <c r="G3949" s="56"/>
      <c r="H3949" s="56" t="s">
        <v>26840</v>
      </c>
      <c r="I3949" s="56" t="s">
        <v>26841</v>
      </c>
      <c r="J3949" s="56" t="s">
        <v>26842</v>
      </c>
      <c r="K3949" s="56" t="s">
        <v>7326</v>
      </c>
      <c r="L3949" s="90" t="str">
        <f t="shared" si="122"/>
        <v>NA</v>
      </c>
      <c r="M3949" s="90"/>
      <c r="O3949" s="91"/>
      <c r="P3949" s="56"/>
      <c r="Q3949" s="56"/>
      <c r="R3949" s="56"/>
      <c r="S3949" s="56"/>
      <c r="T3949" s="56" t="s">
        <v>21913</v>
      </c>
      <c r="U3949" s="56" t="s">
        <v>21914</v>
      </c>
      <c r="V3949" s="56" t="s">
        <v>21915</v>
      </c>
      <c r="W3949" s="56" t="s">
        <v>7566</v>
      </c>
      <c r="X3949" s="56" t="s">
        <v>21916</v>
      </c>
      <c r="Y3949" s="56"/>
      <c r="Z3949" s="56" t="s">
        <v>21917</v>
      </c>
      <c r="AA3949" s="56" t="s">
        <v>21918</v>
      </c>
      <c r="AB3949" s="56" t="s">
        <v>21919</v>
      </c>
      <c r="AC3949" s="56" t="s">
        <v>87</v>
      </c>
      <c r="AD3949" s="90" t="str">
        <f t="shared" si="123"/>
        <v>NA</v>
      </c>
      <c r="AE3949" s="90"/>
      <c r="AF3949" s="90"/>
      <c r="AG3949" s="90"/>
    </row>
    <row r="3950" spans="1:33">
      <c r="A3950" s="56" t="s">
        <v>26843</v>
      </c>
      <c r="B3950" s="56" t="s">
        <v>26844</v>
      </c>
      <c r="C3950" s="56" t="s">
        <v>26845</v>
      </c>
      <c r="D3950" s="56" t="s">
        <v>7566</v>
      </c>
      <c r="E3950" s="56" t="s">
        <v>5022</v>
      </c>
      <c r="F3950" s="56" t="s">
        <v>22</v>
      </c>
      <c r="G3950" s="56"/>
      <c r="H3950" s="56" t="s">
        <v>26846</v>
      </c>
      <c r="I3950" s="56" t="s">
        <v>26847</v>
      </c>
      <c r="J3950" s="56" t="s">
        <v>26848</v>
      </c>
      <c r="K3950" s="56" t="s">
        <v>87</v>
      </c>
      <c r="L3950" s="90" t="str">
        <f t="shared" si="122"/>
        <v>NA</v>
      </c>
      <c r="M3950" s="90"/>
      <c r="O3950" s="91"/>
      <c r="P3950" s="56"/>
      <c r="Q3950" s="56"/>
      <c r="R3950" s="56"/>
      <c r="S3950" s="56"/>
      <c r="T3950" s="56" t="s">
        <v>21920</v>
      </c>
      <c r="U3950" s="56" t="s">
        <v>21921</v>
      </c>
      <c r="V3950" s="56" t="s">
        <v>21922</v>
      </c>
      <c r="W3950" s="56" t="s">
        <v>7566</v>
      </c>
      <c r="X3950" s="56" t="s">
        <v>21923</v>
      </c>
      <c r="Y3950" s="56"/>
      <c r="Z3950" s="56" t="s">
        <v>21924</v>
      </c>
      <c r="AA3950" s="56" t="s">
        <v>21925</v>
      </c>
      <c r="AB3950" s="56" t="s">
        <v>21920</v>
      </c>
      <c r="AC3950" s="56" t="s">
        <v>7326</v>
      </c>
      <c r="AD3950" s="90" t="str">
        <f t="shared" si="123"/>
        <v>NA</v>
      </c>
      <c r="AE3950" s="90"/>
      <c r="AF3950" s="90"/>
      <c r="AG3950" s="90"/>
    </row>
    <row r="3951" spans="1:33">
      <c r="A3951" s="56" t="s">
        <v>26849</v>
      </c>
      <c r="B3951" s="56" t="s">
        <v>26850</v>
      </c>
      <c r="C3951" s="56" t="s">
        <v>26851</v>
      </c>
      <c r="D3951" s="56" t="s">
        <v>7566</v>
      </c>
      <c r="E3951" s="56" t="s">
        <v>5022</v>
      </c>
      <c r="F3951" s="56" t="s">
        <v>22</v>
      </c>
      <c r="G3951" s="56"/>
      <c r="H3951" s="56" t="s">
        <v>26846</v>
      </c>
      <c r="I3951" s="56" t="s">
        <v>26847</v>
      </c>
      <c r="J3951" s="56" t="s">
        <v>26852</v>
      </c>
      <c r="K3951" s="56" t="s">
        <v>87</v>
      </c>
      <c r="L3951" s="90" t="str">
        <f t="shared" si="122"/>
        <v>NA</v>
      </c>
      <c r="M3951" s="90"/>
      <c r="O3951" s="91"/>
      <c r="P3951" s="56"/>
      <c r="Q3951" s="56"/>
      <c r="R3951" s="56"/>
      <c r="S3951" s="56"/>
      <c r="T3951" s="56" t="s">
        <v>21926</v>
      </c>
      <c r="U3951" s="56" t="s">
        <v>21927</v>
      </c>
      <c r="V3951" s="56" t="s">
        <v>17252</v>
      </c>
      <c r="W3951" s="56" t="s">
        <v>7566</v>
      </c>
      <c r="X3951" s="56" t="s">
        <v>321</v>
      </c>
      <c r="Y3951" s="56"/>
      <c r="Z3951" s="56" t="s">
        <v>21928</v>
      </c>
      <c r="AA3951" s="56" t="s">
        <v>21929</v>
      </c>
      <c r="AB3951" s="56"/>
      <c r="AC3951" s="56" t="s">
        <v>7326</v>
      </c>
      <c r="AD3951" s="90" t="str">
        <f t="shared" si="123"/>
        <v>NA</v>
      </c>
      <c r="AE3951" s="90"/>
      <c r="AF3951" s="90"/>
      <c r="AG3951" s="90"/>
    </row>
    <row r="3952" spans="1:33">
      <c r="A3952" s="56" t="s">
        <v>26853</v>
      </c>
      <c r="B3952" s="56" t="s">
        <v>26854</v>
      </c>
      <c r="C3952" s="56" t="s">
        <v>26855</v>
      </c>
      <c r="D3952" s="56" t="s">
        <v>7566</v>
      </c>
      <c r="E3952" s="56" t="s">
        <v>5022</v>
      </c>
      <c r="F3952" s="56" t="s">
        <v>22</v>
      </c>
      <c r="G3952" s="56"/>
      <c r="H3952" s="56" t="s">
        <v>26846</v>
      </c>
      <c r="I3952" s="56" t="s">
        <v>26847</v>
      </c>
      <c r="J3952" s="56"/>
      <c r="K3952" s="56" t="s">
        <v>87</v>
      </c>
      <c r="L3952" s="90" t="str">
        <f t="shared" si="122"/>
        <v>NA</v>
      </c>
      <c r="M3952" s="90"/>
      <c r="O3952" s="91"/>
      <c r="P3952" s="56"/>
      <c r="Q3952" s="56"/>
      <c r="R3952" s="56"/>
      <c r="S3952" s="56"/>
      <c r="T3952" s="56" t="s">
        <v>21930</v>
      </c>
      <c r="U3952" s="56" t="s">
        <v>21931</v>
      </c>
      <c r="V3952" s="56" t="s">
        <v>21932</v>
      </c>
      <c r="W3952" s="56" t="s">
        <v>7566</v>
      </c>
      <c r="X3952" s="56" t="s">
        <v>321</v>
      </c>
      <c r="Y3952" s="56"/>
      <c r="Z3952" s="56" t="s">
        <v>21928</v>
      </c>
      <c r="AA3952" s="56" t="s">
        <v>21929</v>
      </c>
      <c r="AB3952" s="56" t="s">
        <v>21930</v>
      </c>
      <c r="AC3952" s="56" t="s">
        <v>87</v>
      </c>
      <c r="AD3952" s="90" t="str">
        <f t="shared" si="123"/>
        <v>NA</v>
      </c>
      <c r="AE3952" s="90"/>
      <c r="AF3952" s="90"/>
      <c r="AG3952" s="90"/>
    </row>
    <row r="3953" spans="1:33">
      <c r="A3953" s="56" t="s">
        <v>26856</v>
      </c>
      <c r="B3953" s="56" t="s">
        <v>26857</v>
      </c>
      <c r="C3953" s="56" t="s">
        <v>26858</v>
      </c>
      <c r="D3953" s="56" t="s">
        <v>7566</v>
      </c>
      <c r="E3953" s="56" t="s">
        <v>26859</v>
      </c>
      <c r="F3953" s="56" t="s">
        <v>22</v>
      </c>
      <c r="G3953" s="56"/>
      <c r="H3953" s="56" t="s">
        <v>26860</v>
      </c>
      <c r="I3953" s="56" t="s">
        <v>26861</v>
      </c>
      <c r="J3953" s="56" t="s">
        <v>26862</v>
      </c>
      <c r="K3953" s="56" t="s">
        <v>87</v>
      </c>
      <c r="L3953" s="90" t="str">
        <f t="shared" si="122"/>
        <v>NA</v>
      </c>
      <c r="M3953" s="90"/>
      <c r="O3953" s="91"/>
      <c r="P3953" s="56"/>
      <c r="Q3953" s="56"/>
      <c r="R3953" s="56"/>
      <c r="S3953" s="56"/>
      <c r="T3953" s="56" t="s">
        <v>21933</v>
      </c>
      <c r="U3953" s="56" t="s">
        <v>21934</v>
      </c>
      <c r="V3953" s="56" t="s">
        <v>21935</v>
      </c>
      <c r="W3953" s="56" t="s">
        <v>7566</v>
      </c>
      <c r="X3953" s="56" t="s">
        <v>321</v>
      </c>
      <c r="Y3953" s="56"/>
      <c r="Z3953" s="56" t="s">
        <v>21936</v>
      </c>
      <c r="AA3953" s="56" t="s">
        <v>21929</v>
      </c>
      <c r="AB3953" s="56"/>
      <c r="AC3953" s="56" t="s">
        <v>87</v>
      </c>
      <c r="AD3953" s="90" t="str">
        <f t="shared" si="123"/>
        <v>NA</v>
      </c>
      <c r="AE3953" s="90"/>
      <c r="AF3953" s="90"/>
      <c r="AG3953" s="90"/>
    </row>
    <row r="3954" spans="1:33">
      <c r="A3954" s="56" t="s">
        <v>26863</v>
      </c>
      <c r="B3954" s="56" t="s">
        <v>26864</v>
      </c>
      <c r="C3954" s="56" t="s">
        <v>26208</v>
      </c>
      <c r="D3954" s="56" t="s">
        <v>7566</v>
      </c>
      <c r="E3954" s="56" t="s">
        <v>5035</v>
      </c>
      <c r="F3954" s="56" t="s">
        <v>22</v>
      </c>
      <c r="G3954" s="56"/>
      <c r="H3954" s="56" t="s">
        <v>26865</v>
      </c>
      <c r="I3954" s="56" t="s">
        <v>26866</v>
      </c>
      <c r="J3954" s="56" t="s">
        <v>26867</v>
      </c>
      <c r="K3954" s="56" t="s">
        <v>7326</v>
      </c>
      <c r="L3954" s="90" t="str">
        <f t="shared" si="122"/>
        <v>NA</v>
      </c>
      <c r="M3954" s="90"/>
      <c r="O3954" s="91"/>
      <c r="P3954" s="56"/>
      <c r="Q3954" s="56"/>
      <c r="R3954" s="56"/>
      <c r="S3954" s="56"/>
      <c r="T3954" s="56" t="s">
        <v>21937</v>
      </c>
      <c r="U3954" s="56" t="s">
        <v>21938</v>
      </c>
      <c r="V3954" s="56" t="s">
        <v>21939</v>
      </c>
      <c r="W3954" s="56" t="s">
        <v>7566</v>
      </c>
      <c r="X3954" s="56" t="s">
        <v>321</v>
      </c>
      <c r="Y3954" s="56"/>
      <c r="Z3954" s="56" t="s">
        <v>21928</v>
      </c>
      <c r="AA3954" s="56" t="s">
        <v>21929</v>
      </c>
      <c r="AB3954" s="56"/>
      <c r="AC3954" s="56" t="s">
        <v>87</v>
      </c>
      <c r="AD3954" s="90" t="str">
        <f t="shared" si="123"/>
        <v>NA</v>
      </c>
      <c r="AE3954" s="90"/>
      <c r="AF3954" s="90"/>
      <c r="AG3954" s="90"/>
    </row>
    <row r="3955" spans="1:33">
      <c r="A3955" s="56" t="s">
        <v>26868</v>
      </c>
      <c r="B3955" s="56" t="s">
        <v>26869</v>
      </c>
      <c r="C3955" s="56" t="s">
        <v>26870</v>
      </c>
      <c r="D3955" s="56" t="s">
        <v>7566</v>
      </c>
      <c r="E3955" s="56" t="s">
        <v>5035</v>
      </c>
      <c r="F3955" s="56" t="s">
        <v>22</v>
      </c>
      <c r="G3955" s="56"/>
      <c r="H3955" s="56" t="s">
        <v>26871</v>
      </c>
      <c r="I3955" s="56" t="s">
        <v>26866</v>
      </c>
      <c r="J3955" s="56"/>
      <c r="K3955" s="56" t="s">
        <v>87</v>
      </c>
      <c r="L3955" s="90" t="str">
        <f t="shared" si="122"/>
        <v>NA</v>
      </c>
      <c r="M3955" s="90"/>
      <c r="O3955" s="91"/>
      <c r="P3955" s="56"/>
      <c r="Q3955" s="56"/>
      <c r="R3955" s="56"/>
      <c r="S3955" s="56"/>
      <c r="T3955" s="56" t="s">
        <v>21940</v>
      </c>
      <c r="U3955" s="56" t="s">
        <v>21941</v>
      </c>
      <c r="V3955" s="56" t="s">
        <v>21942</v>
      </c>
      <c r="W3955" s="56" t="s">
        <v>7566</v>
      </c>
      <c r="X3955" s="56" t="s">
        <v>321</v>
      </c>
      <c r="Y3955" s="56"/>
      <c r="Z3955" s="56" t="s">
        <v>21936</v>
      </c>
      <c r="AA3955" s="56" t="s">
        <v>21929</v>
      </c>
      <c r="AB3955" s="56"/>
      <c r="AC3955" s="56" t="s">
        <v>87</v>
      </c>
      <c r="AD3955" s="90" t="str">
        <f t="shared" si="123"/>
        <v>NA</v>
      </c>
      <c r="AE3955" s="90"/>
      <c r="AF3955" s="90"/>
      <c r="AG3955" s="90"/>
    </row>
    <row r="3956" spans="1:33">
      <c r="A3956" s="56" t="s">
        <v>26872</v>
      </c>
      <c r="B3956" s="56" t="s">
        <v>26873</v>
      </c>
      <c r="C3956" s="56" t="s">
        <v>26874</v>
      </c>
      <c r="D3956" s="56" t="s">
        <v>7566</v>
      </c>
      <c r="E3956" s="56" t="s">
        <v>26875</v>
      </c>
      <c r="F3956" s="56" t="s">
        <v>22</v>
      </c>
      <c r="G3956" s="56"/>
      <c r="H3956" s="56" t="s">
        <v>26876</v>
      </c>
      <c r="I3956" s="56" t="s">
        <v>26877</v>
      </c>
      <c r="J3956" s="56"/>
      <c r="K3956" s="56" t="s">
        <v>87</v>
      </c>
      <c r="L3956" s="90" t="str">
        <f t="shared" si="122"/>
        <v>NA</v>
      </c>
      <c r="M3956" s="90"/>
      <c r="O3956" s="91"/>
      <c r="P3956" s="56"/>
      <c r="Q3956" s="56"/>
      <c r="R3956" s="56"/>
      <c r="S3956" s="56"/>
      <c r="T3956" s="56" t="s">
        <v>21943</v>
      </c>
      <c r="U3956" s="56" t="s">
        <v>21944</v>
      </c>
      <c r="V3956" s="56" t="s">
        <v>21945</v>
      </c>
      <c r="W3956" s="56" t="s">
        <v>7566</v>
      </c>
      <c r="X3956" s="56" t="s">
        <v>321</v>
      </c>
      <c r="Y3956" s="56"/>
      <c r="Z3956" s="56" t="s">
        <v>21928</v>
      </c>
      <c r="AA3956" s="56" t="s">
        <v>21929</v>
      </c>
      <c r="AB3956" s="56"/>
      <c r="AC3956" s="56" t="s">
        <v>87</v>
      </c>
      <c r="AD3956" s="90" t="str">
        <f t="shared" si="123"/>
        <v>NA</v>
      </c>
      <c r="AE3956" s="90"/>
      <c r="AF3956" s="90"/>
      <c r="AG3956" s="90"/>
    </row>
    <row r="3957" spans="1:33">
      <c r="A3957" s="56" t="s">
        <v>26154</v>
      </c>
      <c r="B3957" s="56" t="s">
        <v>26878</v>
      </c>
      <c r="C3957" s="56" t="s">
        <v>26879</v>
      </c>
      <c r="D3957" s="56" t="s">
        <v>7566</v>
      </c>
      <c r="E3957" s="56" t="s">
        <v>26880</v>
      </c>
      <c r="F3957" s="56" t="s">
        <v>22</v>
      </c>
      <c r="G3957" s="56"/>
      <c r="H3957" s="56" t="s">
        <v>26881</v>
      </c>
      <c r="I3957" s="56" t="s">
        <v>26882</v>
      </c>
      <c r="J3957" s="56"/>
      <c r="K3957" s="56" t="s">
        <v>87</v>
      </c>
      <c r="L3957" s="90" t="str">
        <f t="shared" si="122"/>
        <v>NA</v>
      </c>
      <c r="M3957" s="90"/>
      <c r="O3957" s="91"/>
      <c r="P3957" s="56"/>
      <c r="Q3957" s="56"/>
      <c r="R3957" s="56"/>
      <c r="S3957" s="56"/>
      <c r="T3957" s="56" t="s">
        <v>21946</v>
      </c>
      <c r="U3957" s="56" t="s">
        <v>21947</v>
      </c>
      <c r="V3957" s="56" t="s">
        <v>21948</v>
      </c>
      <c r="W3957" s="56" t="s">
        <v>7566</v>
      </c>
      <c r="X3957" s="56" t="s">
        <v>321</v>
      </c>
      <c r="Y3957" s="56"/>
      <c r="Z3957" s="56" t="s">
        <v>21928</v>
      </c>
      <c r="AA3957" s="56" t="s">
        <v>21929</v>
      </c>
      <c r="AB3957" s="56"/>
      <c r="AC3957" s="56" t="s">
        <v>87</v>
      </c>
      <c r="AD3957" s="90" t="str">
        <f t="shared" si="123"/>
        <v>NA</v>
      </c>
      <c r="AE3957" s="90"/>
      <c r="AF3957" s="90"/>
      <c r="AG3957" s="90"/>
    </row>
    <row r="3958" spans="1:33">
      <c r="A3958" s="56" t="s">
        <v>26883</v>
      </c>
      <c r="B3958" s="56" t="s">
        <v>26884</v>
      </c>
      <c r="C3958" s="56" t="s">
        <v>26208</v>
      </c>
      <c r="D3958" s="56" t="s">
        <v>7566</v>
      </c>
      <c r="E3958" s="56" t="s">
        <v>26885</v>
      </c>
      <c r="F3958" s="56" t="s">
        <v>22</v>
      </c>
      <c r="G3958" s="56"/>
      <c r="H3958" s="56" t="s">
        <v>26886</v>
      </c>
      <c r="I3958" s="56" t="s">
        <v>26887</v>
      </c>
      <c r="J3958" s="56" t="s">
        <v>26888</v>
      </c>
      <c r="K3958" s="56" t="s">
        <v>7326</v>
      </c>
      <c r="L3958" s="90" t="str">
        <f t="shared" si="122"/>
        <v>NA</v>
      </c>
      <c r="M3958" s="90"/>
      <c r="O3958" s="91"/>
      <c r="P3958" s="56"/>
      <c r="Q3958" s="56"/>
      <c r="R3958" s="56"/>
      <c r="S3958" s="56"/>
      <c r="T3958" s="56" t="s">
        <v>21949</v>
      </c>
      <c r="U3958" s="56" t="s">
        <v>21950</v>
      </c>
      <c r="V3958" s="56" t="s">
        <v>21951</v>
      </c>
      <c r="W3958" s="56" t="s">
        <v>7566</v>
      </c>
      <c r="X3958" s="56" t="s">
        <v>321</v>
      </c>
      <c r="Y3958" s="56"/>
      <c r="Z3958" s="56" t="s">
        <v>21928</v>
      </c>
      <c r="AA3958" s="56" t="s">
        <v>21929</v>
      </c>
      <c r="AB3958" s="56" t="s">
        <v>21952</v>
      </c>
      <c r="AC3958" s="56" t="s">
        <v>87</v>
      </c>
      <c r="AD3958" s="90" t="str">
        <f t="shared" si="123"/>
        <v>NA</v>
      </c>
      <c r="AE3958" s="90"/>
      <c r="AF3958" s="90"/>
      <c r="AG3958" s="90"/>
    </row>
    <row r="3959" spans="1:33">
      <c r="A3959" s="56" t="s">
        <v>26889</v>
      </c>
      <c r="B3959" s="56" t="s">
        <v>26890</v>
      </c>
      <c r="C3959" s="56" t="s">
        <v>26891</v>
      </c>
      <c r="D3959" s="56" t="s">
        <v>7566</v>
      </c>
      <c r="E3959" s="56" t="s">
        <v>26892</v>
      </c>
      <c r="F3959" s="56" t="s">
        <v>22</v>
      </c>
      <c r="G3959" s="56"/>
      <c r="H3959" s="56" t="s">
        <v>26893</v>
      </c>
      <c r="I3959" s="56" t="s">
        <v>26894</v>
      </c>
      <c r="J3959" s="56" t="s">
        <v>26895</v>
      </c>
      <c r="K3959" s="56" t="s">
        <v>7326</v>
      </c>
      <c r="L3959" s="90" t="str">
        <f t="shared" si="122"/>
        <v>NA</v>
      </c>
      <c r="M3959" s="90"/>
      <c r="O3959" s="91"/>
      <c r="P3959" s="56"/>
      <c r="Q3959" s="56"/>
      <c r="R3959" s="56"/>
      <c r="S3959" s="56"/>
      <c r="T3959" s="56" t="s">
        <v>21953</v>
      </c>
      <c r="U3959" s="56" t="s">
        <v>21954</v>
      </c>
      <c r="V3959" s="56" t="s">
        <v>21955</v>
      </c>
      <c r="W3959" s="56" t="s">
        <v>7566</v>
      </c>
      <c r="X3959" s="56" t="s">
        <v>21956</v>
      </c>
      <c r="Y3959" s="56"/>
      <c r="Z3959" s="56" t="s">
        <v>21957</v>
      </c>
      <c r="AA3959" s="56" t="s">
        <v>21958</v>
      </c>
      <c r="AB3959" s="56" t="s">
        <v>21959</v>
      </c>
      <c r="AC3959" s="56" t="s">
        <v>7326</v>
      </c>
      <c r="AD3959" s="90" t="str">
        <f t="shared" si="123"/>
        <v>NA</v>
      </c>
      <c r="AE3959" s="90"/>
      <c r="AF3959" s="90"/>
      <c r="AG3959" s="90"/>
    </row>
    <row r="3960" spans="1:33">
      <c r="A3960" s="56" t="s">
        <v>26542</v>
      </c>
      <c r="B3960" s="56" t="s">
        <v>26896</v>
      </c>
      <c r="C3960" s="56" t="s">
        <v>26897</v>
      </c>
      <c r="D3960" s="56" t="s">
        <v>7566</v>
      </c>
      <c r="E3960" s="56" t="s">
        <v>26892</v>
      </c>
      <c r="F3960" s="56" t="s">
        <v>22</v>
      </c>
      <c r="G3960" s="56"/>
      <c r="H3960" s="56" t="s">
        <v>26898</v>
      </c>
      <c r="I3960" s="56" t="s">
        <v>26894</v>
      </c>
      <c r="J3960" s="56"/>
      <c r="K3960" s="56" t="s">
        <v>87</v>
      </c>
      <c r="L3960" s="90" t="str">
        <f t="shared" si="122"/>
        <v>NA</v>
      </c>
      <c r="M3960" s="90"/>
      <c r="O3960" s="91"/>
      <c r="P3960" s="56"/>
      <c r="Q3960" s="56"/>
      <c r="R3960" s="56"/>
      <c r="S3960" s="56"/>
      <c r="T3960" s="56" t="s">
        <v>21960</v>
      </c>
      <c r="U3960" s="56" t="s">
        <v>21961</v>
      </c>
      <c r="V3960" s="56" t="s">
        <v>21962</v>
      </c>
      <c r="W3960" s="56" t="s">
        <v>7566</v>
      </c>
      <c r="X3960" s="56" t="s">
        <v>21963</v>
      </c>
      <c r="Y3960" s="56"/>
      <c r="Z3960" s="56" t="s">
        <v>21964</v>
      </c>
      <c r="AA3960" s="56" t="s">
        <v>21965</v>
      </c>
      <c r="AB3960" s="56" t="s">
        <v>21960</v>
      </c>
      <c r="AC3960" s="56" t="s">
        <v>7326</v>
      </c>
      <c r="AD3960" s="90" t="str">
        <f t="shared" si="123"/>
        <v>NA</v>
      </c>
      <c r="AE3960" s="90"/>
      <c r="AF3960" s="90"/>
      <c r="AG3960" s="90"/>
    </row>
    <row r="3961" spans="1:33">
      <c r="A3961" s="56" t="s">
        <v>26899</v>
      </c>
      <c r="B3961" s="56" t="s">
        <v>26900</v>
      </c>
      <c r="C3961" s="56" t="s">
        <v>26901</v>
      </c>
      <c r="D3961" s="56" t="s">
        <v>7566</v>
      </c>
      <c r="E3961" s="56" t="s">
        <v>26892</v>
      </c>
      <c r="F3961" s="56" t="s">
        <v>22</v>
      </c>
      <c r="G3961" s="56"/>
      <c r="H3961" s="56" t="s">
        <v>26902</v>
      </c>
      <c r="I3961" s="56" t="s">
        <v>26894</v>
      </c>
      <c r="J3961" s="56" t="s">
        <v>26903</v>
      </c>
      <c r="K3961" s="56" t="s">
        <v>87</v>
      </c>
      <c r="L3961" s="90" t="str">
        <f t="shared" si="122"/>
        <v>NA</v>
      </c>
      <c r="M3961" s="90"/>
      <c r="O3961" s="91"/>
      <c r="P3961" s="56"/>
      <c r="Q3961" s="56"/>
      <c r="R3961" s="56"/>
      <c r="S3961" s="56"/>
      <c r="T3961" s="56" t="s">
        <v>21966</v>
      </c>
      <c r="U3961" s="56" t="s">
        <v>21967</v>
      </c>
      <c r="V3961" s="56" t="s">
        <v>21968</v>
      </c>
      <c r="W3961" s="56" t="s">
        <v>7566</v>
      </c>
      <c r="X3961" s="56" t="s">
        <v>3421</v>
      </c>
      <c r="Y3961" s="56"/>
      <c r="Z3961" s="56" t="s">
        <v>21969</v>
      </c>
      <c r="AA3961" s="56" t="s">
        <v>21970</v>
      </c>
      <c r="AB3961" s="56" t="s">
        <v>21966</v>
      </c>
      <c r="AC3961" s="56" t="s">
        <v>7326</v>
      </c>
      <c r="AD3961" s="90" t="str">
        <f t="shared" si="123"/>
        <v>NA</v>
      </c>
      <c r="AE3961" s="90"/>
      <c r="AF3961" s="90"/>
      <c r="AG3961" s="90"/>
    </row>
    <row r="3962" spans="1:33">
      <c r="A3962" s="56" t="s">
        <v>26904</v>
      </c>
      <c r="B3962" s="56" t="s">
        <v>26905</v>
      </c>
      <c r="C3962" s="56" t="s">
        <v>26208</v>
      </c>
      <c r="D3962" s="56" t="s">
        <v>7566</v>
      </c>
      <c r="E3962" s="56" t="s">
        <v>5066</v>
      </c>
      <c r="F3962" s="56" t="s">
        <v>22</v>
      </c>
      <c r="G3962" s="56"/>
      <c r="H3962" s="56" t="s">
        <v>26906</v>
      </c>
      <c r="I3962" s="56" t="s">
        <v>26907</v>
      </c>
      <c r="J3962" s="56" t="s">
        <v>26904</v>
      </c>
      <c r="K3962" s="56" t="s">
        <v>7326</v>
      </c>
      <c r="L3962" s="90" t="str">
        <f t="shared" si="122"/>
        <v>NA</v>
      </c>
      <c r="M3962" s="90"/>
      <c r="O3962" s="91"/>
      <c r="P3962" s="56"/>
      <c r="Q3962" s="56"/>
      <c r="R3962" s="56"/>
      <c r="S3962" s="56"/>
      <c r="T3962" s="56" t="s">
        <v>21971</v>
      </c>
      <c r="U3962" s="56" t="s">
        <v>21972</v>
      </c>
      <c r="V3962" s="56" t="s">
        <v>21973</v>
      </c>
      <c r="W3962" s="56" t="s">
        <v>7566</v>
      </c>
      <c r="X3962" s="56" t="s">
        <v>21974</v>
      </c>
      <c r="Y3962" s="56"/>
      <c r="Z3962" s="56" t="s">
        <v>21975</v>
      </c>
      <c r="AA3962" s="56" t="s">
        <v>21976</v>
      </c>
      <c r="AB3962" s="56" t="s">
        <v>21971</v>
      </c>
      <c r="AC3962" s="56" t="s">
        <v>7326</v>
      </c>
      <c r="AD3962" s="90" t="str">
        <f t="shared" si="123"/>
        <v>NA</v>
      </c>
      <c r="AE3962" s="90"/>
      <c r="AF3962" s="90"/>
      <c r="AG3962" s="90"/>
    </row>
    <row r="3963" spans="1:33">
      <c r="A3963" s="56" t="s">
        <v>26908</v>
      </c>
      <c r="B3963" s="56" t="s">
        <v>26909</v>
      </c>
      <c r="C3963" s="56" t="s">
        <v>26910</v>
      </c>
      <c r="D3963" s="56" t="s">
        <v>7566</v>
      </c>
      <c r="E3963" s="56" t="s">
        <v>5066</v>
      </c>
      <c r="F3963" s="56" t="s">
        <v>22</v>
      </c>
      <c r="G3963" s="56"/>
      <c r="H3963" s="56" t="s">
        <v>26911</v>
      </c>
      <c r="I3963" s="56" t="s">
        <v>26907</v>
      </c>
      <c r="J3963" s="56" t="s">
        <v>26912</v>
      </c>
      <c r="K3963" s="56" t="s">
        <v>87</v>
      </c>
      <c r="L3963" s="90" t="str">
        <f t="shared" si="122"/>
        <v>NA</v>
      </c>
      <c r="M3963" s="90"/>
      <c r="O3963" s="91"/>
      <c r="P3963" s="56"/>
      <c r="Q3963" s="56"/>
      <c r="R3963" s="56"/>
      <c r="S3963" s="56"/>
      <c r="T3963" s="56" t="s">
        <v>21977</v>
      </c>
      <c r="U3963" s="56" t="s">
        <v>21978</v>
      </c>
      <c r="V3963" s="56" t="s">
        <v>21979</v>
      </c>
      <c r="W3963" s="56" t="s">
        <v>7566</v>
      </c>
      <c r="X3963" s="56" t="s">
        <v>21980</v>
      </c>
      <c r="Y3963" s="56"/>
      <c r="Z3963" s="56" t="s">
        <v>21981</v>
      </c>
      <c r="AA3963" s="56" t="s">
        <v>21982</v>
      </c>
      <c r="AB3963" s="56" t="s">
        <v>21977</v>
      </c>
      <c r="AC3963" s="56" t="s">
        <v>7326</v>
      </c>
      <c r="AD3963" s="90" t="str">
        <f t="shared" si="123"/>
        <v>NA</v>
      </c>
      <c r="AE3963" s="90"/>
      <c r="AF3963" s="90"/>
      <c r="AG3963" s="90"/>
    </row>
    <row r="3964" spans="1:33">
      <c r="A3964" s="56" t="s">
        <v>26913</v>
      </c>
      <c r="B3964" s="56" t="s">
        <v>26914</v>
      </c>
      <c r="C3964" s="56" t="s">
        <v>26915</v>
      </c>
      <c r="D3964" s="56" t="s">
        <v>7566</v>
      </c>
      <c r="E3964" s="56" t="s">
        <v>26916</v>
      </c>
      <c r="F3964" s="56" t="s">
        <v>22</v>
      </c>
      <c r="G3964" s="56"/>
      <c r="H3964" s="56" t="s">
        <v>26917</v>
      </c>
      <c r="I3964" s="56" t="s">
        <v>26918</v>
      </c>
      <c r="J3964" s="56" t="s">
        <v>26919</v>
      </c>
      <c r="K3964" s="56" t="s">
        <v>7326</v>
      </c>
      <c r="L3964" s="90" t="str">
        <f t="shared" si="122"/>
        <v>NA</v>
      </c>
      <c r="M3964" s="90"/>
      <c r="O3964" s="91"/>
      <c r="P3964" s="56"/>
      <c r="Q3964" s="56"/>
      <c r="R3964" s="56"/>
      <c r="S3964" s="56"/>
      <c r="T3964" s="56" t="s">
        <v>21983</v>
      </c>
      <c r="U3964" s="56" t="s">
        <v>21984</v>
      </c>
      <c r="V3964" s="56" t="s">
        <v>21985</v>
      </c>
      <c r="W3964" s="56" t="s">
        <v>7566</v>
      </c>
      <c r="X3964" s="56" t="s">
        <v>21986</v>
      </c>
      <c r="Y3964" s="56"/>
      <c r="Z3964" s="56" t="s">
        <v>21987</v>
      </c>
      <c r="AA3964" s="56" t="s">
        <v>21988</v>
      </c>
      <c r="AB3964" s="56" t="s">
        <v>21989</v>
      </c>
      <c r="AC3964" s="56" t="s">
        <v>7326</v>
      </c>
      <c r="AD3964" s="90" t="str">
        <f t="shared" si="123"/>
        <v>NA</v>
      </c>
      <c r="AE3964" s="90"/>
      <c r="AF3964" s="90"/>
      <c r="AG3964" s="90"/>
    </row>
    <row r="3965" spans="1:33">
      <c r="A3965" s="56" t="s">
        <v>26920</v>
      </c>
      <c r="B3965" s="56" t="s">
        <v>26921</v>
      </c>
      <c r="C3965" s="56" t="s">
        <v>26922</v>
      </c>
      <c r="D3965" s="56" t="s">
        <v>7566</v>
      </c>
      <c r="E3965" s="56" t="s">
        <v>26923</v>
      </c>
      <c r="F3965" s="56" t="s">
        <v>22</v>
      </c>
      <c r="G3965" s="56"/>
      <c r="H3965" s="56" t="s">
        <v>26924</v>
      </c>
      <c r="I3965" s="56" t="s">
        <v>26925</v>
      </c>
      <c r="J3965" s="56"/>
      <c r="K3965" s="56" t="s">
        <v>7326</v>
      </c>
      <c r="L3965" s="90" t="str">
        <f t="shared" si="122"/>
        <v>NA</v>
      </c>
      <c r="M3965" s="90"/>
      <c r="O3965" s="91"/>
      <c r="P3965" s="56"/>
      <c r="Q3965" s="56"/>
      <c r="R3965" s="56"/>
      <c r="S3965" s="56"/>
      <c r="T3965" s="56" t="s">
        <v>21990</v>
      </c>
      <c r="U3965" s="56" t="s">
        <v>21991</v>
      </c>
      <c r="V3965" s="56" t="s">
        <v>21992</v>
      </c>
      <c r="W3965" s="56" t="s">
        <v>7566</v>
      </c>
      <c r="X3965" s="56" t="s">
        <v>21993</v>
      </c>
      <c r="Y3965" s="56"/>
      <c r="Z3965" s="56" t="s">
        <v>21994</v>
      </c>
      <c r="AA3965" s="56" t="s">
        <v>21995</v>
      </c>
      <c r="AB3965" s="56" t="s">
        <v>21990</v>
      </c>
      <c r="AC3965" s="56" t="s">
        <v>7326</v>
      </c>
      <c r="AD3965" s="90" t="str">
        <f t="shared" si="123"/>
        <v>NA</v>
      </c>
      <c r="AE3965" s="90"/>
      <c r="AF3965" s="90"/>
      <c r="AG3965" s="90"/>
    </row>
    <row r="3966" spans="1:33">
      <c r="A3966" s="56" t="s">
        <v>26926</v>
      </c>
      <c r="B3966" s="56" t="s">
        <v>26927</v>
      </c>
      <c r="C3966" s="56" t="s">
        <v>26928</v>
      </c>
      <c r="D3966" s="56" t="s">
        <v>7566</v>
      </c>
      <c r="E3966" s="56" t="s">
        <v>26923</v>
      </c>
      <c r="F3966" s="56" t="s">
        <v>22</v>
      </c>
      <c r="G3966" s="56"/>
      <c r="H3966" s="56" t="s">
        <v>26924</v>
      </c>
      <c r="I3966" s="56" t="s">
        <v>26925</v>
      </c>
      <c r="J3966" s="56"/>
      <c r="K3966" s="56" t="s">
        <v>87</v>
      </c>
      <c r="L3966" s="90" t="str">
        <f t="shared" si="122"/>
        <v>NA</v>
      </c>
      <c r="M3966" s="90"/>
      <c r="O3966" s="91"/>
      <c r="P3966" s="56"/>
      <c r="Q3966" s="56"/>
      <c r="R3966" s="56"/>
      <c r="S3966" s="56"/>
      <c r="T3966" s="56" t="s">
        <v>21996</v>
      </c>
      <c r="U3966" s="56" t="s">
        <v>21997</v>
      </c>
      <c r="V3966" s="56" t="s">
        <v>21998</v>
      </c>
      <c r="W3966" s="56" t="s">
        <v>7566</v>
      </c>
      <c r="X3966" s="56" t="s">
        <v>21999</v>
      </c>
      <c r="Y3966" s="56"/>
      <c r="Z3966" s="56" t="s">
        <v>22000</v>
      </c>
      <c r="AA3966" s="56" t="s">
        <v>22001</v>
      </c>
      <c r="AB3966" s="56" t="s">
        <v>21996</v>
      </c>
      <c r="AC3966" s="56" t="s">
        <v>7326</v>
      </c>
      <c r="AD3966" s="90" t="str">
        <f t="shared" si="123"/>
        <v>NA</v>
      </c>
      <c r="AE3966" s="90"/>
      <c r="AF3966" s="90"/>
      <c r="AG3966" s="90"/>
    </row>
    <row r="3967" spans="1:33">
      <c r="A3967" s="56" t="s">
        <v>26929</v>
      </c>
      <c r="B3967" s="56" t="s">
        <v>26930</v>
      </c>
      <c r="C3967" s="56" t="s">
        <v>26931</v>
      </c>
      <c r="D3967" s="56" t="s">
        <v>7566</v>
      </c>
      <c r="E3967" s="56" t="s">
        <v>26932</v>
      </c>
      <c r="F3967" s="56" t="s">
        <v>22</v>
      </c>
      <c r="G3967" s="56"/>
      <c r="H3967" s="56" t="s">
        <v>26933</v>
      </c>
      <c r="I3967" s="56" t="s">
        <v>26934</v>
      </c>
      <c r="J3967" s="56" t="s">
        <v>26929</v>
      </c>
      <c r="K3967" s="56" t="s">
        <v>87</v>
      </c>
      <c r="L3967" s="90" t="str">
        <f t="shared" si="122"/>
        <v>NA</v>
      </c>
      <c r="M3967" s="90"/>
      <c r="O3967" s="91"/>
      <c r="P3967" s="56"/>
      <c r="Q3967" s="56"/>
      <c r="R3967" s="56"/>
      <c r="S3967" s="56"/>
      <c r="T3967" s="56" t="s">
        <v>22002</v>
      </c>
      <c r="U3967" s="56" t="s">
        <v>22003</v>
      </c>
      <c r="V3967" s="56" t="s">
        <v>22004</v>
      </c>
      <c r="W3967" s="56" t="s">
        <v>7566</v>
      </c>
      <c r="X3967" s="56" t="s">
        <v>22005</v>
      </c>
      <c r="Y3967" s="56"/>
      <c r="Z3967" s="56" t="s">
        <v>22006</v>
      </c>
      <c r="AA3967" s="56" t="s">
        <v>22007</v>
      </c>
      <c r="AB3967" s="56" t="s">
        <v>22002</v>
      </c>
      <c r="AC3967" s="56" t="s">
        <v>7326</v>
      </c>
      <c r="AD3967" s="90" t="str">
        <f t="shared" si="123"/>
        <v>NA</v>
      </c>
      <c r="AE3967" s="90"/>
      <c r="AF3967" s="90"/>
      <c r="AG3967" s="90"/>
    </row>
    <row r="3968" spans="1:33">
      <c r="A3968" s="56" t="s">
        <v>26935</v>
      </c>
      <c r="B3968" s="56" t="s">
        <v>26936</v>
      </c>
      <c r="C3968" s="56" t="s">
        <v>26937</v>
      </c>
      <c r="D3968" s="56" t="s">
        <v>7566</v>
      </c>
      <c r="E3968" s="56" t="s">
        <v>601</v>
      </c>
      <c r="F3968" s="56" t="s">
        <v>22</v>
      </c>
      <c r="G3968" s="56"/>
      <c r="H3968" s="56" t="s">
        <v>26938</v>
      </c>
      <c r="I3968" s="56" t="s">
        <v>26939</v>
      </c>
      <c r="J3968" s="56" t="s">
        <v>26935</v>
      </c>
      <c r="K3968" s="56" t="s">
        <v>7326</v>
      </c>
      <c r="L3968" s="90" t="str">
        <f t="shared" si="122"/>
        <v>NA</v>
      </c>
      <c r="M3968" s="90"/>
      <c r="O3968" s="91"/>
      <c r="P3968" s="56"/>
      <c r="Q3968" s="56"/>
      <c r="R3968" s="56"/>
      <c r="S3968" s="56"/>
      <c r="T3968" s="56" t="s">
        <v>22008</v>
      </c>
      <c r="U3968" s="56" t="s">
        <v>22009</v>
      </c>
      <c r="V3968" s="56" t="s">
        <v>22010</v>
      </c>
      <c r="W3968" s="56" t="s">
        <v>7566</v>
      </c>
      <c r="X3968" s="56" t="s">
        <v>1563</v>
      </c>
      <c r="Y3968" s="56"/>
      <c r="Z3968" s="56" t="s">
        <v>22011</v>
      </c>
      <c r="AA3968" s="56" t="s">
        <v>22012</v>
      </c>
      <c r="AB3968" s="56" t="s">
        <v>22008</v>
      </c>
      <c r="AC3968" s="56" t="s">
        <v>7326</v>
      </c>
      <c r="AD3968" s="90" t="str">
        <f t="shared" si="123"/>
        <v>NA</v>
      </c>
      <c r="AE3968" s="90"/>
      <c r="AF3968" s="90"/>
      <c r="AG3968" s="90"/>
    </row>
    <row r="3969" spans="1:33">
      <c r="A3969" s="56" t="s">
        <v>26940</v>
      </c>
      <c r="B3969" s="56" t="s">
        <v>26941</v>
      </c>
      <c r="C3969" s="56" t="s">
        <v>26942</v>
      </c>
      <c r="D3969" s="56" t="s">
        <v>7566</v>
      </c>
      <c r="E3969" s="56" t="s">
        <v>601</v>
      </c>
      <c r="F3969" s="56" t="s">
        <v>22</v>
      </c>
      <c r="G3969" s="56"/>
      <c r="H3969" s="56" t="s">
        <v>26938</v>
      </c>
      <c r="I3969" s="56" t="s">
        <v>26939</v>
      </c>
      <c r="J3969" s="56" t="s">
        <v>26943</v>
      </c>
      <c r="K3969" s="56" t="s">
        <v>7326</v>
      </c>
      <c r="L3969" s="90" t="str">
        <f t="shared" si="122"/>
        <v>NA</v>
      </c>
      <c r="M3969" s="90"/>
      <c r="O3969" s="91"/>
      <c r="P3969" s="56"/>
      <c r="Q3969" s="56"/>
      <c r="R3969" s="56"/>
      <c r="S3969" s="56"/>
      <c r="T3969" s="56" t="s">
        <v>22013</v>
      </c>
      <c r="U3969" s="56" t="s">
        <v>22014</v>
      </c>
      <c r="V3969" s="56" t="s">
        <v>22015</v>
      </c>
      <c r="W3969" s="56" t="s">
        <v>7566</v>
      </c>
      <c r="X3969" s="56" t="s">
        <v>22016</v>
      </c>
      <c r="Y3969" s="56"/>
      <c r="Z3969" s="56" t="s">
        <v>22017</v>
      </c>
      <c r="AA3969" s="56" t="s">
        <v>22018</v>
      </c>
      <c r="AB3969" s="56" t="s">
        <v>22019</v>
      </c>
      <c r="AC3969" s="56" t="s">
        <v>87</v>
      </c>
      <c r="AD3969" s="90" t="str">
        <f t="shared" si="123"/>
        <v>NA</v>
      </c>
      <c r="AE3969" s="90"/>
      <c r="AF3969" s="90"/>
      <c r="AG3969" s="90"/>
    </row>
    <row r="3970" spans="1:33">
      <c r="A3970" s="56" t="s">
        <v>26944</v>
      </c>
      <c r="B3970" s="56" t="s">
        <v>26945</v>
      </c>
      <c r="C3970" s="56" t="s">
        <v>26946</v>
      </c>
      <c r="D3970" s="56" t="s">
        <v>7566</v>
      </c>
      <c r="E3970" s="56" t="s">
        <v>601</v>
      </c>
      <c r="F3970" s="56" t="s">
        <v>22</v>
      </c>
      <c r="G3970" s="56"/>
      <c r="H3970" s="56" t="s">
        <v>26938</v>
      </c>
      <c r="I3970" s="56" t="s">
        <v>26939</v>
      </c>
      <c r="J3970" s="56"/>
      <c r="K3970" s="56" t="s">
        <v>7326</v>
      </c>
      <c r="L3970" s="90" t="str">
        <f t="shared" si="122"/>
        <v>NA</v>
      </c>
      <c r="M3970" s="90"/>
      <c r="O3970" s="91"/>
      <c r="P3970" s="56"/>
      <c r="Q3970" s="56"/>
      <c r="R3970" s="56"/>
      <c r="S3970" s="56"/>
      <c r="T3970" s="56" t="s">
        <v>22020</v>
      </c>
      <c r="U3970" s="56" t="s">
        <v>22021</v>
      </c>
      <c r="V3970" s="56" t="s">
        <v>22022</v>
      </c>
      <c r="W3970" s="56" t="s">
        <v>7566</v>
      </c>
      <c r="X3970" s="56" t="s">
        <v>22023</v>
      </c>
      <c r="Y3970" s="56"/>
      <c r="Z3970" s="56" t="s">
        <v>22024</v>
      </c>
      <c r="AA3970" s="56" t="s">
        <v>22025</v>
      </c>
      <c r="AB3970" s="56" t="s">
        <v>22020</v>
      </c>
      <c r="AC3970" s="56" t="s">
        <v>7326</v>
      </c>
      <c r="AD3970" s="90" t="str">
        <f t="shared" si="123"/>
        <v>NA</v>
      </c>
      <c r="AE3970" s="90"/>
      <c r="AF3970" s="90"/>
      <c r="AG3970" s="90"/>
    </row>
    <row r="3971" spans="1:33">
      <c r="A3971" s="56" t="s">
        <v>26843</v>
      </c>
      <c r="B3971" s="56" t="s">
        <v>26947</v>
      </c>
      <c r="C3971" s="56" t="s">
        <v>26948</v>
      </c>
      <c r="D3971" s="56" t="s">
        <v>7566</v>
      </c>
      <c r="E3971" s="56" t="s">
        <v>601</v>
      </c>
      <c r="F3971" s="56" t="s">
        <v>22</v>
      </c>
      <c r="G3971" s="56"/>
      <c r="H3971" s="56" t="s">
        <v>26949</v>
      </c>
      <c r="I3971" s="56" t="s">
        <v>26939</v>
      </c>
      <c r="J3971" s="56" t="s">
        <v>26950</v>
      </c>
      <c r="K3971" s="56" t="s">
        <v>87</v>
      </c>
      <c r="L3971" s="90" t="str">
        <f t="shared" ref="L3971:L4034" si="124">IF($P$3&lt;&gt;"",IF(ISNUMBER(SEARCH("*"&amp;$P$3&amp;"*", A3971)),A3971, IF(ISNUMBER(SEARCH("*"&amp;$P$3&amp;"*", H3971)),A3971, IF(ISNUMBER(SEARCH("*"&amp;$P$3&amp;"*", G3971)),A3971, IF(ISNUMBER(SEARCH("*"&amp;$P$3&amp;"*", J3971)),A3971,  IF(ISNUMBER(SEARCH("*"&amp;$P$3&amp;"*", E3971)),A3971, "NA"))))),"NA")</f>
        <v>NA</v>
      </c>
      <c r="M3971" s="90"/>
      <c r="O3971" s="91"/>
      <c r="P3971" s="56"/>
      <c r="Q3971" s="56"/>
      <c r="R3971" s="56"/>
      <c r="S3971" s="56"/>
      <c r="T3971" s="56" t="s">
        <v>22026</v>
      </c>
      <c r="U3971" s="56" t="s">
        <v>22027</v>
      </c>
      <c r="V3971" s="56" t="s">
        <v>22028</v>
      </c>
      <c r="W3971" s="56" t="s">
        <v>7566</v>
      </c>
      <c r="X3971" s="56" t="s">
        <v>1577</v>
      </c>
      <c r="Y3971" s="56"/>
      <c r="Z3971" s="56" t="s">
        <v>22029</v>
      </c>
      <c r="AA3971" s="56" t="s">
        <v>22030</v>
      </c>
      <c r="AB3971" s="56" t="s">
        <v>22026</v>
      </c>
      <c r="AC3971" s="56" t="s">
        <v>7326</v>
      </c>
      <c r="AD3971" s="90" t="str">
        <f t="shared" ref="AD3971:AD4034" si="125">IF($P$19&lt;&gt;"",IF(ISNUMBER(SEARCH($P$19, V3971)),T3971, "NA"),"NA")</f>
        <v>NA</v>
      </c>
      <c r="AE3971" s="90"/>
      <c r="AF3971" s="90"/>
      <c r="AG3971" s="90"/>
    </row>
    <row r="3972" spans="1:33">
      <c r="A3972" s="56" t="s">
        <v>26951</v>
      </c>
      <c r="B3972" s="56" t="s">
        <v>26952</v>
      </c>
      <c r="C3972" s="56" t="s">
        <v>26953</v>
      </c>
      <c r="D3972" s="56" t="s">
        <v>7566</v>
      </c>
      <c r="E3972" s="56" t="s">
        <v>601</v>
      </c>
      <c r="F3972" s="56" t="s">
        <v>22</v>
      </c>
      <c r="G3972" s="56"/>
      <c r="H3972" s="56" t="s">
        <v>26949</v>
      </c>
      <c r="I3972" s="56" t="s">
        <v>26939</v>
      </c>
      <c r="J3972" s="56"/>
      <c r="K3972" s="56" t="s">
        <v>87</v>
      </c>
      <c r="L3972" s="90" t="str">
        <f t="shared" si="124"/>
        <v>NA</v>
      </c>
      <c r="M3972" s="90"/>
      <c r="O3972" s="91"/>
      <c r="P3972" s="56"/>
      <c r="Q3972" s="56"/>
      <c r="R3972" s="56"/>
      <c r="S3972" s="56"/>
      <c r="T3972" s="56" t="s">
        <v>22031</v>
      </c>
      <c r="U3972" s="56" t="s">
        <v>22032</v>
      </c>
      <c r="V3972" s="56" t="s">
        <v>22033</v>
      </c>
      <c r="W3972" s="56" t="s">
        <v>7566</v>
      </c>
      <c r="X3972" s="56" t="s">
        <v>1590</v>
      </c>
      <c r="Y3972" s="56"/>
      <c r="Z3972" s="56" t="s">
        <v>22034</v>
      </c>
      <c r="AA3972" s="56" t="s">
        <v>22035</v>
      </c>
      <c r="AB3972" s="56" t="s">
        <v>22031</v>
      </c>
      <c r="AC3972" s="56" t="s">
        <v>7326</v>
      </c>
      <c r="AD3972" s="90" t="str">
        <f t="shared" si="125"/>
        <v>NA</v>
      </c>
      <c r="AE3972" s="90"/>
      <c r="AF3972" s="90"/>
      <c r="AG3972" s="90"/>
    </row>
    <row r="3973" spans="1:33">
      <c r="A3973" s="56" t="s">
        <v>26954</v>
      </c>
      <c r="B3973" s="56" t="s">
        <v>26955</v>
      </c>
      <c r="C3973" s="56" t="s">
        <v>26956</v>
      </c>
      <c r="D3973" s="56" t="s">
        <v>7566</v>
      </c>
      <c r="E3973" s="56" t="s">
        <v>601</v>
      </c>
      <c r="F3973" s="56" t="s">
        <v>22</v>
      </c>
      <c r="G3973" s="56"/>
      <c r="H3973" s="56" t="s">
        <v>26949</v>
      </c>
      <c r="I3973" s="56" t="s">
        <v>26939</v>
      </c>
      <c r="J3973" s="56"/>
      <c r="K3973" s="56" t="s">
        <v>87</v>
      </c>
      <c r="L3973" s="90" t="str">
        <f t="shared" si="124"/>
        <v>NA</v>
      </c>
      <c r="M3973" s="90"/>
      <c r="O3973" s="91"/>
      <c r="P3973" s="56"/>
      <c r="Q3973" s="56"/>
      <c r="R3973" s="56"/>
      <c r="S3973" s="56"/>
      <c r="T3973" s="56" t="s">
        <v>22036</v>
      </c>
      <c r="U3973" s="56" t="s">
        <v>22037</v>
      </c>
      <c r="V3973" s="56" t="s">
        <v>22038</v>
      </c>
      <c r="W3973" s="56" t="s">
        <v>7566</v>
      </c>
      <c r="X3973" s="56" t="s">
        <v>22039</v>
      </c>
      <c r="Y3973" s="56"/>
      <c r="Z3973" s="56" t="s">
        <v>22040</v>
      </c>
      <c r="AA3973" s="56" t="s">
        <v>22041</v>
      </c>
      <c r="AB3973" s="56" t="s">
        <v>22036</v>
      </c>
      <c r="AC3973" s="56" t="s">
        <v>7326</v>
      </c>
      <c r="AD3973" s="90" t="str">
        <f t="shared" si="125"/>
        <v>NA</v>
      </c>
      <c r="AE3973" s="90"/>
      <c r="AF3973" s="90"/>
      <c r="AG3973" s="90"/>
    </row>
    <row r="3974" spans="1:33">
      <c r="A3974" s="56" t="s">
        <v>56395</v>
      </c>
      <c r="B3974" s="56" t="s">
        <v>26957</v>
      </c>
      <c r="C3974" s="56" t="s">
        <v>26958</v>
      </c>
      <c r="D3974" s="56" t="s">
        <v>7566</v>
      </c>
      <c r="E3974" s="56" t="s">
        <v>601</v>
      </c>
      <c r="F3974" s="56" t="s">
        <v>22</v>
      </c>
      <c r="G3974" s="56"/>
      <c r="H3974" s="56" t="s">
        <v>26938</v>
      </c>
      <c r="I3974" s="56" t="s">
        <v>26939</v>
      </c>
      <c r="J3974" s="56"/>
      <c r="K3974" s="56" t="s">
        <v>87</v>
      </c>
      <c r="L3974" s="90" t="str">
        <f t="shared" si="124"/>
        <v>NA</v>
      </c>
      <c r="M3974" s="90"/>
      <c r="O3974" s="91"/>
      <c r="P3974" s="56"/>
      <c r="Q3974" s="56"/>
      <c r="R3974" s="56"/>
      <c r="S3974" s="56"/>
      <c r="T3974" s="56" t="s">
        <v>22042</v>
      </c>
      <c r="U3974" s="56" t="s">
        <v>22043</v>
      </c>
      <c r="V3974" s="56" t="s">
        <v>22044</v>
      </c>
      <c r="W3974" s="56" t="s">
        <v>7566</v>
      </c>
      <c r="X3974" s="56" t="s">
        <v>22045</v>
      </c>
      <c r="Y3974" s="56"/>
      <c r="Z3974" s="56" t="s">
        <v>22046</v>
      </c>
      <c r="AA3974" s="56" t="s">
        <v>22047</v>
      </c>
      <c r="AB3974" s="56" t="s">
        <v>22048</v>
      </c>
      <c r="AC3974" s="56" t="s">
        <v>87</v>
      </c>
      <c r="AD3974" s="90" t="str">
        <f t="shared" si="125"/>
        <v>NA</v>
      </c>
      <c r="AE3974" s="90"/>
      <c r="AF3974" s="90"/>
      <c r="AG3974" s="90"/>
    </row>
    <row r="3975" spans="1:33">
      <c r="A3975" s="56" t="s">
        <v>26959</v>
      </c>
      <c r="B3975" s="56" t="s">
        <v>26960</v>
      </c>
      <c r="C3975" s="56" t="s">
        <v>26961</v>
      </c>
      <c r="D3975" s="56" t="s">
        <v>7566</v>
      </c>
      <c r="E3975" s="56" t="s">
        <v>26962</v>
      </c>
      <c r="F3975" s="56" t="s">
        <v>22</v>
      </c>
      <c r="G3975" s="56"/>
      <c r="H3975" s="56" t="s">
        <v>26963</v>
      </c>
      <c r="I3975" s="56" t="s">
        <v>26964</v>
      </c>
      <c r="J3975" s="56" t="s">
        <v>26965</v>
      </c>
      <c r="K3975" s="56" t="s">
        <v>7326</v>
      </c>
      <c r="L3975" s="90" t="str">
        <f t="shared" si="124"/>
        <v>NA</v>
      </c>
      <c r="M3975" s="90"/>
      <c r="O3975" s="91"/>
      <c r="P3975" s="56"/>
      <c r="Q3975" s="56"/>
      <c r="R3975" s="56"/>
      <c r="S3975" s="56"/>
      <c r="T3975" s="56" t="s">
        <v>22049</v>
      </c>
      <c r="U3975" s="56" t="s">
        <v>22050</v>
      </c>
      <c r="V3975" s="56" t="s">
        <v>22051</v>
      </c>
      <c r="W3975" s="56" t="s">
        <v>7566</v>
      </c>
      <c r="X3975" s="56" t="s">
        <v>22045</v>
      </c>
      <c r="Y3975" s="56"/>
      <c r="Z3975" s="56" t="s">
        <v>22046</v>
      </c>
      <c r="AA3975" s="56" t="s">
        <v>22047</v>
      </c>
      <c r="AB3975" s="56" t="s">
        <v>22049</v>
      </c>
      <c r="AC3975" s="56" t="s">
        <v>87</v>
      </c>
      <c r="AD3975" s="90" t="str">
        <f t="shared" si="125"/>
        <v>NA</v>
      </c>
      <c r="AE3975" s="90"/>
      <c r="AF3975" s="90"/>
      <c r="AG3975" s="90"/>
    </row>
    <row r="3976" spans="1:33">
      <c r="A3976" s="56" t="s">
        <v>26966</v>
      </c>
      <c r="B3976" s="56" t="s">
        <v>26967</v>
      </c>
      <c r="C3976" s="56" t="s">
        <v>26968</v>
      </c>
      <c r="D3976" s="56" t="s">
        <v>7566</v>
      </c>
      <c r="E3976" s="56" t="s">
        <v>26962</v>
      </c>
      <c r="F3976" s="56" t="s">
        <v>22</v>
      </c>
      <c r="G3976" s="56"/>
      <c r="H3976" s="56" t="s">
        <v>26969</v>
      </c>
      <c r="I3976" s="56" t="s">
        <v>26964</v>
      </c>
      <c r="J3976" s="56" t="s">
        <v>26966</v>
      </c>
      <c r="K3976" s="56" t="s">
        <v>87</v>
      </c>
      <c r="L3976" s="90" t="str">
        <f t="shared" si="124"/>
        <v>NA</v>
      </c>
      <c r="M3976" s="90"/>
      <c r="O3976" s="91"/>
      <c r="P3976" s="56"/>
      <c r="Q3976" s="56"/>
      <c r="R3976" s="56"/>
      <c r="S3976" s="56"/>
      <c r="T3976" s="56" t="s">
        <v>22052</v>
      </c>
      <c r="U3976" s="56" t="s">
        <v>22053</v>
      </c>
      <c r="V3976" s="56" t="s">
        <v>22054</v>
      </c>
      <c r="W3976" s="56" t="s">
        <v>7566</v>
      </c>
      <c r="X3976" s="56" t="s">
        <v>22055</v>
      </c>
      <c r="Y3976" s="56"/>
      <c r="Z3976" s="56" t="s">
        <v>22056</v>
      </c>
      <c r="AA3976" s="56" t="s">
        <v>22057</v>
      </c>
      <c r="AB3976" s="56" t="s">
        <v>22052</v>
      </c>
      <c r="AC3976" s="56" t="s">
        <v>7326</v>
      </c>
      <c r="AD3976" s="90" t="str">
        <f t="shared" si="125"/>
        <v>NA</v>
      </c>
      <c r="AE3976" s="90"/>
      <c r="AF3976" s="90"/>
      <c r="AG3976" s="90"/>
    </row>
    <row r="3977" spans="1:33">
      <c r="A3977" s="56" t="s">
        <v>26970</v>
      </c>
      <c r="B3977" s="56" t="s">
        <v>26971</v>
      </c>
      <c r="C3977" s="56" t="s">
        <v>26972</v>
      </c>
      <c r="D3977" s="56" t="s">
        <v>7566</v>
      </c>
      <c r="E3977" s="56" t="s">
        <v>508</v>
      </c>
      <c r="F3977" s="56" t="s">
        <v>22</v>
      </c>
      <c r="G3977" s="56"/>
      <c r="H3977" s="56" t="s">
        <v>26973</v>
      </c>
      <c r="I3977" s="56" t="s">
        <v>26974</v>
      </c>
      <c r="J3977" s="56" t="s">
        <v>26975</v>
      </c>
      <c r="K3977" s="56" t="s">
        <v>7326</v>
      </c>
      <c r="L3977" s="90" t="str">
        <f t="shared" si="124"/>
        <v>NA</v>
      </c>
      <c r="M3977" s="90"/>
      <c r="O3977" s="91"/>
      <c r="P3977" s="56"/>
      <c r="Q3977" s="56"/>
      <c r="R3977" s="56"/>
      <c r="S3977" s="56"/>
      <c r="T3977" s="56" t="s">
        <v>22058</v>
      </c>
      <c r="U3977" s="56" t="s">
        <v>22059</v>
      </c>
      <c r="V3977" s="56" t="s">
        <v>22060</v>
      </c>
      <c r="W3977" s="56" t="s">
        <v>7566</v>
      </c>
      <c r="X3977" s="56" t="s">
        <v>341</v>
      </c>
      <c r="Y3977" s="56"/>
      <c r="Z3977" s="56" t="s">
        <v>22061</v>
      </c>
      <c r="AA3977" s="56" t="s">
        <v>22062</v>
      </c>
      <c r="AB3977" s="56" t="s">
        <v>22058</v>
      </c>
      <c r="AC3977" s="56" t="s">
        <v>7326</v>
      </c>
      <c r="AD3977" s="90" t="str">
        <f t="shared" si="125"/>
        <v>NA</v>
      </c>
      <c r="AE3977" s="90"/>
      <c r="AF3977" s="90"/>
      <c r="AG3977" s="90"/>
    </row>
    <row r="3978" spans="1:33">
      <c r="A3978" s="56" t="s">
        <v>26976</v>
      </c>
      <c r="B3978" s="56" t="s">
        <v>26977</v>
      </c>
      <c r="C3978" s="56" t="s">
        <v>26978</v>
      </c>
      <c r="D3978" s="56" t="s">
        <v>7566</v>
      </c>
      <c r="E3978" s="56" t="s">
        <v>508</v>
      </c>
      <c r="F3978" s="56" t="s">
        <v>22</v>
      </c>
      <c r="G3978" s="56"/>
      <c r="H3978" s="56" t="s">
        <v>26979</v>
      </c>
      <c r="I3978" s="56" t="s">
        <v>26974</v>
      </c>
      <c r="J3978" s="56" t="s">
        <v>26980</v>
      </c>
      <c r="K3978" s="56" t="s">
        <v>7326</v>
      </c>
      <c r="L3978" s="90" t="str">
        <f t="shared" si="124"/>
        <v>NA</v>
      </c>
      <c r="M3978" s="90"/>
      <c r="O3978" s="91"/>
      <c r="P3978" s="56"/>
      <c r="Q3978" s="56"/>
      <c r="R3978" s="56"/>
      <c r="S3978" s="56"/>
      <c r="T3978" s="56" t="s">
        <v>22063</v>
      </c>
      <c r="U3978" s="56" t="s">
        <v>22064</v>
      </c>
      <c r="V3978" s="56" t="s">
        <v>22065</v>
      </c>
      <c r="W3978" s="56" t="s">
        <v>7566</v>
      </c>
      <c r="X3978" s="56" t="s">
        <v>341</v>
      </c>
      <c r="Y3978" s="56"/>
      <c r="Z3978" s="56" t="s">
        <v>22066</v>
      </c>
      <c r="AA3978" s="56" t="s">
        <v>22062</v>
      </c>
      <c r="AB3978" s="56" t="s">
        <v>22063</v>
      </c>
      <c r="AC3978" s="56" t="s">
        <v>87</v>
      </c>
      <c r="AD3978" s="90" t="str">
        <f t="shared" si="125"/>
        <v>NA</v>
      </c>
      <c r="AE3978" s="90"/>
      <c r="AF3978" s="90"/>
      <c r="AG3978" s="90"/>
    </row>
    <row r="3979" spans="1:33">
      <c r="A3979" s="56" t="s">
        <v>26981</v>
      </c>
      <c r="B3979" s="56" t="s">
        <v>26982</v>
      </c>
      <c r="C3979" s="56" t="s">
        <v>26983</v>
      </c>
      <c r="D3979" s="56" t="s">
        <v>7566</v>
      </c>
      <c r="E3979" s="56" t="s">
        <v>508</v>
      </c>
      <c r="F3979" s="56" t="s">
        <v>22</v>
      </c>
      <c r="G3979" s="56"/>
      <c r="H3979" s="56" t="s">
        <v>26979</v>
      </c>
      <c r="I3979" s="56" t="s">
        <v>26974</v>
      </c>
      <c r="J3979" s="56" t="s">
        <v>26984</v>
      </c>
      <c r="K3979" s="56" t="s">
        <v>87</v>
      </c>
      <c r="L3979" s="90" t="str">
        <f t="shared" si="124"/>
        <v>NA</v>
      </c>
      <c r="M3979" s="90"/>
      <c r="O3979" s="91"/>
      <c r="P3979" s="56"/>
      <c r="Q3979" s="56"/>
      <c r="R3979" s="56"/>
      <c r="S3979" s="56"/>
      <c r="T3979" s="56" t="s">
        <v>22067</v>
      </c>
      <c r="U3979" s="56" t="s">
        <v>22068</v>
      </c>
      <c r="V3979" s="56" t="s">
        <v>22069</v>
      </c>
      <c r="W3979" s="56" t="s">
        <v>7566</v>
      </c>
      <c r="X3979" s="56" t="s">
        <v>341</v>
      </c>
      <c r="Y3979" s="56"/>
      <c r="Z3979" s="56" t="s">
        <v>22066</v>
      </c>
      <c r="AA3979" s="56" t="s">
        <v>22062</v>
      </c>
      <c r="AB3979" s="56"/>
      <c r="AC3979" s="56" t="s">
        <v>87</v>
      </c>
      <c r="AD3979" s="90" t="str">
        <f t="shared" si="125"/>
        <v>NA</v>
      </c>
      <c r="AE3979" s="90"/>
      <c r="AF3979" s="90"/>
      <c r="AG3979" s="90"/>
    </row>
    <row r="3980" spans="1:33">
      <c r="A3980" s="56" t="s">
        <v>26985</v>
      </c>
      <c r="B3980" s="56" t="s">
        <v>26986</v>
      </c>
      <c r="C3980" s="56" t="s">
        <v>26987</v>
      </c>
      <c r="D3980" s="56" t="s">
        <v>7566</v>
      </c>
      <c r="E3980" s="56" t="s">
        <v>508</v>
      </c>
      <c r="F3980" s="56" t="s">
        <v>22</v>
      </c>
      <c r="G3980" s="56"/>
      <c r="H3980" s="56" t="s">
        <v>26979</v>
      </c>
      <c r="I3980" s="56" t="s">
        <v>26974</v>
      </c>
      <c r="J3980" s="56" t="s">
        <v>26988</v>
      </c>
      <c r="K3980" s="56" t="s">
        <v>87</v>
      </c>
      <c r="L3980" s="90" t="str">
        <f t="shared" si="124"/>
        <v>NA</v>
      </c>
      <c r="M3980" s="90"/>
      <c r="O3980" s="91"/>
      <c r="P3980" s="56"/>
      <c r="Q3980" s="56"/>
      <c r="R3980" s="56"/>
      <c r="S3980" s="56"/>
      <c r="T3980" s="56" t="s">
        <v>22070</v>
      </c>
      <c r="U3980" s="56" t="s">
        <v>22071</v>
      </c>
      <c r="V3980" s="56" t="s">
        <v>22072</v>
      </c>
      <c r="W3980" s="56" t="s">
        <v>7566</v>
      </c>
      <c r="X3980" s="56" t="s">
        <v>341</v>
      </c>
      <c r="Y3980" s="56"/>
      <c r="Z3980" s="56" t="s">
        <v>22073</v>
      </c>
      <c r="AA3980" s="56" t="s">
        <v>22062</v>
      </c>
      <c r="AB3980" s="56" t="s">
        <v>22074</v>
      </c>
      <c r="AC3980" s="56" t="s">
        <v>87</v>
      </c>
      <c r="AD3980" s="90" t="str">
        <f t="shared" si="125"/>
        <v>NA</v>
      </c>
      <c r="AE3980" s="90"/>
      <c r="AF3980" s="90"/>
      <c r="AG3980" s="90"/>
    </row>
    <row r="3981" spans="1:33">
      <c r="A3981" s="56" t="s">
        <v>26989</v>
      </c>
      <c r="B3981" s="56" t="s">
        <v>26990</v>
      </c>
      <c r="C3981" s="56" t="s">
        <v>26991</v>
      </c>
      <c r="D3981" s="56" t="s">
        <v>7566</v>
      </c>
      <c r="E3981" s="56" t="s">
        <v>508</v>
      </c>
      <c r="F3981" s="56" t="s">
        <v>22</v>
      </c>
      <c r="G3981" s="56"/>
      <c r="H3981" s="56" t="s">
        <v>26979</v>
      </c>
      <c r="I3981" s="56" t="s">
        <v>26974</v>
      </c>
      <c r="J3981" s="56"/>
      <c r="K3981" s="56" t="s">
        <v>87</v>
      </c>
      <c r="L3981" s="90" t="str">
        <f t="shared" si="124"/>
        <v>NA</v>
      </c>
      <c r="M3981" s="90"/>
      <c r="O3981" s="91"/>
      <c r="P3981" s="56"/>
      <c r="Q3981" s="56"/>
      <c r="R3981" s="56"/>
      <c r="S3981" s="56"/>
      <c r="T3981" s="56" t="s">
        <v>22075</v>
      </c>
      <c r="U3981" s="56" t="s">
        <v>22076</v>
      </c>
      <c r="V3981" s="56" t="s">
        <v>22077</v>
      </c>
      <c r="W3981" s="56" t="s">
        <v>7566</v>
      </c>
      <c r="X3981" s="56" t="s">
        <v>341</v>
      </c>
      <c r="Y3981" s="56"/>
      <c r="Z3981" s="56" t="s">
        <v>22073</v>
      </c>
      <c r="AA3981" s="56" t="s">
        <v>22062</v>
      </c>
      <c r="AB3981" s="56" t="s">
        <v>22075</v>
      </c>
      <c r="AC3981" s="56" t="s">
        <v>87</v>
      </c>
      <c r="AD3981" s="90" t="str">
        <f t="shared" si="125"/>
        <v>NA</v>
      </c>
      <c r="AE3981" s="90"/>
      <c r="AF3981" s="90"/>
      <c r="AG3981" s="90"/>
    </row>
    <row r="3982" spans="1:33">
      <c r="A3982" s="56" t="s">
        <v>26951</v>
      </c>
      <c r="B3982" s="56" t="s">
        <v>26992</v>
      </c>
      <c r="C3982" s="56" t="s">
        <v>26993</v>
      </c>
      <c r="D3982" s="56" t="s">
        <v>7566</v>
      </c>
      <c r="E3982" s="56" t="s">
        <v>508</v>
      </c>
      <c r="F3982" s="56" t="s">
        <v>22</v>
      </c>
      <c r="G3982" s="56"/>
      <c r="H3982" s="56" t="s">
        <v>26979</v>
      </c>
      <c r="I3982" s="56" t="s">
        <v>26974</v>
      </c>
      <c r="J3982" s="56"/>
      <c r="K3982" s="56" t="s">
        <v>87</v>
      </c>
      <c r="L3982" s="90" t="str">
        <f t="shared" si="124"/>
        <v>NA</v>
      </c>
      <c r="M3982" s="90"/>
      <c r="O3982" s="91"/>
      <c r="P3982" s="56"/>
      <c r="Q3982" s="56"/>
      <c r="R3982" s="56"/>
      <c r="S3982" s="56"/>
      <c r="T3982" s="56" t="s">
        <v>22078</v>
      </c>
      <c r="U3982" s="56" t="s">
        <v>22079</v>
      </c>
      <c r="V3982" s="56" t="s">
        <v>22080</v>
      </c>
      <c r="W3982" s="56" t="s">
        <v>7566</v>
      </c>
      <c r="X3982" s="56" t="s">
        <v>341</v>
      </c>
      <c r="Y3982" s="56"/>
      <c r="Z3982" s="56" t="s">
        <v>22073</v>
      </c>
      <c r="AA3982" s="56" t="s">
        <v>22062</v>
      </c>
      <c r="AB3982" s="56" t="s">
        <v>22081</v>
      </c>
      <c r="AC3982" s="56" t="s">
        <v>87</v>
      </c>
      <c r="AD3982" s="90" t="str">
        <f t="shared" si="125"/>
        <v>NA</v>
      </c>
      <c r="AE3982" s="90"/>
      <c r="AF3982" s="90"/>
      <c r="AG3982" s="90"/>
    </row>
    <row r="3983" spans="1:33">
      <c r="A3983" s="56" t="s">
        <v>26994</v>
      </c>
      <c r="B3983" s="56" t="s">
        <v>26995</v>
      </c>
      <c r="C3983" s="56" t="s">
        <v>26996</v>
      </c>
      <c r="D3983" s="56" t="s">
        <v>7566</v>
      </c>
      <c r="E3983" s="56" t="s">
        <v>508</v>
      </c>
      <c r="F3983" s="56" t="s">
        <v>22</v>
      </c>
      <c r="G3983" s="56"/>
      <c r="H3983" s="56" t="s">
        <v>26979</v>
      </c>
      <c r="I3983" s="56" t="s">
        <v>26974</v>
      </c>
      <c r="J3983" s="56"/>
      <c r="K3983" s="56" t="s">
        <v>87</v>
      </c>
      <c r="L3983" s="90" t="str">
        <f t="shared" si="124"/>
        <v>NA</v>
      </c>
      <c r="M3983" s="90"/>
      <c r="O3983" s="91"/>
      <c r="P3983" s="56"/>
      <c r="Q3983" s="56"/>
      <c r="R3983" s="56"/>
      <c r="S3983" s="56"/>
      <c r="T3983" s="56" t="s">
        <v>22082</v>
      </c>
      <c r="U3983" s="56" t="s">
        <v>22083</v>
      </c>
      <c r="V3983" s="56" t="s">
        <v>22084</v>
      </c>
      <c r="W3983" s="56" t="s">
        <v>7566</v>
      </c>
      <c r="X3983" s="56" t="s">
        <v>341</v>
      </c>
      <c r="Y3983" s="56"/>
      <c r="Z3983" s="56" t="s">
        <v>22073</v>
      </c>
      <c r="AA3983" s="56" t="s">
        <v>22062</v>
      </c>
      <c r="AB3983" s="56"/>
      <c r="AC3983" s="56" t="s">
        <v>87</v>
      </c>
      <c r="AD3983" s="90" t="str">
        <f t="shared" si="125"/>
        <v>NA</v>
      </c>
      <c r="AE3983" s="90"/>
      <c r="AF3983" s="90"/>
      <c r="AG3983" s="90"/>
    </row>
    <row r="3984" spans="1:33">
      <c r="A3984" s="56" t="s">
        <v>26997</v>
      </c>
      <c r="B3984" s="56" t="s">
        <v>26998</v>
      </c>
      <c r="C3984" s="56" t="s">
        <v>26999</v>
      </c>
      <c r="D3984" s="56" t="s">
        <v>7566</v>
      </c>
      <c r="E3984" s="56" t="s">
        <v>508</v>
      </c>
      <c r="F3984" s="56" t="s">
        <v>22</v>
      </c>
      <c r="G3984" s="56"/>
      <c r="H3984" s="56" t="s">
        <v>26979</v>
      </c>
      <c r="I3984" s="56" t="s">
        <v>26974</v>
      </c>
      <c r="J3984" s="56" t="s">
        <v>27000</v>
      </c>
      <c r="K3984" s="56" t="s">
        <v>87</v>
      </c>
      <c r="L3984" s="90" t="str">
        <f t="shared" si="124"/>
        <v>NA</v>
      </c>
      <c r="M3984" s="90"/>
      <c r="O3984" s="91"/>
      <c r="P3984" s="56"/>
      <c r="Q3984" s="56"/>
      <c r="R3984" s="56"/>
      <c r="S3984" s="56"/>
      <c r="T3984" s="56" t="s">
        <v>22085</v>
      </c>
      <c r="U3984" s="56" t="s">
        <v>22086</v>
      </c>
      <c r="V3984" s="56" t="s">
        <v>22087</v>
      </c>
      <c r="W3984" s="56" t="s">
        <v>7566</v>
      </c>
      <c r="X3984" s="56" t="s">
        <v>1603</v>
      </c>
      <c r="Y3984" s="56"/>
      <c r="Z3984" s="56" t="s">
        <v>22088</v>
      </c>
      <c r="AA3984" s="56" t="s">
        <v>22089</v>
      </c>
      <c r="AB3984" s="56" t="s">
        <v>22085</v>
      </c>
      <c r="AC3984" s="56" t="s">
        <v>7326</v>
      </c>
      <c r="AD3984" s="90" t="str">
        <f t="shared" si="125"/>
        <v>NA</v>
      </c>
      <c r="AE3984" s="90"/>
      <c r="AF3984" s="90"/>
      <c r="AG3984" s="90"/>
    </row>
    <row r="3985" spans="1:33">
      <c r="A3985" s="56" t="s">
        <v>27001</v>
      </c>
      <c r="B3985" s="56" t="s">
        <v>27002</v>
      </c>
      <c r="C3985" s="56" t="s">
        <v>27003</v>
      </c>
      <c r="D3985" s="56" t="s">
        <v>7566</v>
      </c>
      <c r="E3985" s="56" t="s">
        <v>508</v>
      </c>
      <c r="F3985" s="56" t="s">
        <v>22</v>
      </c>
      <c r="G3985" s="56"/>
      <c r="H3985" s="56" t="s">
        <v>26979</v>
      </c>
      <c r="I3985" s="56" t="s">
        <v>26974</v>
      </c>
      <c r="J3985" s="56"/>
      <c r="K3985" s="56" t="s">
        <v>87</v>
      </c>
      <c r="L3985" s="90" t="str">
        <f t="shared" si="124"/>
        <v>NA</v>
      </c>
      <c r="M3985" s="90"/>
      <c r="O3985" s="91"/>
      <c r="P3985" s="56"/>
      <c r="Q3985" s="56"/>
      <c r="R3985" s="56"/>
      <c r="S3985" s="56"/>
      <c r="T3985" s="56" t="s">
        <v>22090</v>
      </c>
      <c r="U3985" s="56" t="s">
        <v>22091</v>
      </c>
      <c r="V3985" s="56" t="s">
        <v>22092</v>
      </c>
      <c r="W3985" s="56" t="s">
        <v>7566</v>
      </c>
      <c r="X3985" s="56" t="s">
        <v>22093</v>
      </c>
      <c r="Y3985" s="56"/>
      <c r="Z3985" s="56" t="s">
        <v>22094</v>
      </c>
      <c r="AA3985" s="56" t="s">
        <v>22095</v>
      </c>
      <c r="AB3985" s="56" t="s">
        <v>22090</v>
      </c>
      <c r="AC3985" s="56" t="s">
        <v>7326</v>
      </c>
      <c r="AD3985" s="90" t="str">
        <f t="shared" si="125"/>
        <v>NA</v>
      </c>
      <c r="AE3985" s="90"/>
      <c r="AF3985" s="90"/>
      <c r="AG3985" s="90"/>
    </row>
    <row r="3986" spans="1:33">
      <c r="A3986" s="56" t="s">
        <v>27004</v>
      </c>
      <c r="B3986" s="56" t="s">
        <v>27005</v>
      </c>
      <c r="C3986" s="56" t="s">
        <v>27006</v>
      </c>
      <c r="D3986" s="56" t="s">
        <v>7566</v>
      </c>
      <c r="E3986" s="56" t="s">
        <v>508</v>
      </c>
      <c r="F3986" s="56" t="s">
        <v>22</v>
      </c>
      <c r="G3986" s="56"/>
      <c r="H3986" s="56" t="s">
        <v>26979</v>
      </c>
      <c r="I3986" s="56" t="s">
        <v>26974</v>
      </c>
      <c r="J3986" s="56"/>
      <c r="K3986" s="56" t="s">
        <v>87</v>
      </c>
      <c r="L3986" s="90" t="str">
        <f t="shared" si="124"/>
        <v>NA</v>
      </c>
      <c r="M3986" s="90"/>
      <c r="O3986" s="91"/>
      <c r="P3986" s="56"/>
      <c r="Q3986" s="56"/>
      <c r="R3986" s="56"/>
      <c r="S3986" s="56"/>
      <c r="T3986" s="56" t="s">
        <v>22096</v>
      </c>
      <c r="U3986" s="56" t="s">
        <v>22097</v>
      </c>
      <c r="V3986" s="56" t="s">
        <v>22098</v>
      </c>
      <c r="W3986" s="56" t="s">
        <v>7566</v>
      </c>
      <c r="X3986" s="56" t="s">
        <v>22099</v>
      </c>
      <c r="Y3986" s="56"/>
      <c r="Z3986" s="56" t="s">
        <v>22100</v>
      </c>
      <c r="AA3986" s="56" t="s">
        <v>22101</v>
      </c>
      <c r="AB3986" s="56" t="s">
        <v>22102</v>
      </c>
      <c r="AC3986" s="56" t="s">
        <v>7326</v>
      </c>
      <c r="AD3986" s="90" t="str">
        <f t="shared" si="125"/>
        <v>NA</v>
      </c>
      <c r="AE3986" s="90"/>
      <c r="AF3986" s="90"/>
      <c r="AG3986" s="90"/>
    </row>
    <row r="3987" spans="1:33">
      <c r="A3987" s="56" t="s">
        <v>27007</v>
      </c>
      <c r="B3987" s="56" t="s">
        <v>27008</v>
      </c>
      <c r="C3987" s="56" t="s">
        <v>27009</v>
      </c>
      <c r="D3987" s="56" t="s">
        <v>7566</v>
      </c>
      <c r="E3987" s="56" t="s">
        <v>508</v>
      </c>
      <c r="F3987" s="56" t="s">
        <v>22</v>
      </c>
      <c r="G3987" s="56"/>
      <c r="H3987" s="56" t="s">
        <v>26979</v>
      </c>
      <c r="I3987" s="56" t="s">
        <v>26974</v>
      </c>
      <c r="J3987" s="56"/>
      <c r="K3987" s="56" t="s">
        <v>87</v>
      </c>
      <c r="L3987" s="90" t="str">
        <f t="shared" si="124"/>
        <v>NA</v>
      </c>
      <c r="M3987" s="90"/>
      <c r="O3987" s="91"/>
      <c r="P3987" s="56"/>
      <c r="Q3987" s="56"/>
      <c r="R3987" s="56"/>
      <c r="S3987" s="56"/>
      <c r="T3987" s="56" t="s">
        <v>22103</v>
      </c>
      <c r="U3987" s="56" t="s">
        <v>22104</v>
      </c>
      <c r="V3987" s="56" t="s">
        <v>22105</v>
      </c>
      <c r="W3987" s="56" t="s">
        <v>7566</v>
      </c>
      <c r="X3987" s="56" t="s">
        <v>22106</v>
      </c>
      <c r="Y3987" s="56"/>
      <c r="Z3987" s="56" t="s">
        <v>22107</v>
      </c>
      <c r="AA3987" s="56" t="s">
        <v>22108</v>
      </c>
      <c r="AB3987" s="56" t="s">
        <v>22103</v>
      </c>
      <c r="AC3987" s="56" t="s">
        <v>7326</v>
      </c>
      <c r="AD3987" s="90" t="str">
        <f t="shared" si="125"/>
        <v>NA</v>
      </c>
      <c r="AE3987" s="90"/>
      <c r="AF3987" s="90"/>
      <c r="AG3987" s="90"/>
    </row>
    <row r="3988" spans="1:33">
      <c r="A3988" s="56" t="s">
        <v>26771</v>
      </c>
      <c r="B3988" s="56" t="s">
        <v>27010</v>
      </c>
      <c r="C3988" s="56" t="s">
        <v>27011</v>
      </c>
      <c r="D3988" s="56" t="s">
        <v>7566</v>
      </c>
      <c r="E3988" s="56" t="s">
        <v>27012</v>
      </c>
      <c r="F3988" s="56" t="s">
        <v>22</v>
      </c>
      <c r="G3988" s="56"/>
      <c r="H3988" s="56" t="s">
        <v>27013</v>
      </c>
      <c r="I3988" s="56" t="s">
        <v>27014</v>
      </c>
      <c r="J3988" s="56"/>
      <c r="K3988" s="56" t="s">
        <v>87</v>
      </c>
      <c r="L3988" s="90" t="str">
        <f t="shared" si="124"/>
        <v>NA</v>
      </c>
      <c r="M3988" s="90"/>
      <c r="O3988" s="91"/>
      <c r="P3988" s="56"/>
      <c r="Q3988" s="56"/>
      <c r="R3988" s="56"/>
      <c r="S3988" s="56"/>
      <c r="T3988" s="56" t="s">
        <v>22109</v>
      </c>
      <c r="U3988" s="56" t="s">
        <v>22110</v>
      </c>
      <c r="V3988" s="56" t="s">
        <v>22111</v>
      </c>
      <c r="W3988" s="56" t="s">
        <v>7566</v>
      </c>
      <c r="X3988" s="56" t="s">
        <v>22112</v>
      </c>
      <c r="Y3988" s="56"/>
      <c r="Z3988" s="56" t="s">
        <v>22113</v>
      </c>
      <c r="AA3988" s="56" t="s">
        <v>22114</v>
      </c>
      <c r="AB3988" s="56" t="s">
        <v>22109</v>
      </c>
      <c r="AC3988" s="56" t="s">
        <v>7326</v>
      </c>
      <c r="AD3988" s="90" t="str">
        <f t="shared" si="125"/>
        <v>NA</v>
      </c>
      <c r="AE3988" s="90"/>
      <c r="AF3988" s="90"/>
      <c r="AG3988" s="90"/>
    </row>
    <row r="3989" spans="1:33">
      <c r="A3989" s="56" t="s">
        <v>27015</v>
      </c>
      <c r="B3989" s="56" t="s">
        <v>27016</v>
      </c>
      <c r="C3989" s="56" t="s">
        <v>27017</v>
      </c>
      <c r="D3989" s="56" t="s">
        <v>7566</v>
      </c>
      <c r="E3989" s="56" t="s">
        <v>27018</v>
      </c>
      <c r="F3989" s="56" t="s">
        <v>22</v>
      </c>
      <c r="G3989" s="56"/>
      <c r="H3989" s="56" t="s">
        <v>27019</v>
      </c>
      <c r="I3989" s="56" t="s">
        <v>27020</v>
      </c>
      <c r="J3989" s="56" t="s">
        <v>27021</v>
      </c>
      <c r="K3989" s="56" t="s">
        <v>87</v>
      </c>
      <c r="L3989" s="90" t="str">
        <f t="shared" si="124"/>
        <v>NA</v>
      </c>
      <c r="M3989" s="90"/>
      <c r="O3989" s="91"/>
      <c r="P3989" s="56"/>
      <c r="Q3989" s="56"/>
      <c r="R3989" s="56"/>
      <c r="S3989" s="56"/>
      <c r="T3989" s="56" t="s">
        <v>22115</v>
      </c>
      <c r="U3989" s="56" t="s">
        <v>22116</v>
      </c>
      <c r="V3989" s="56" t="s">
        <v>22117</v>
      </c>
      <c r="W3989" s="56" t="s">
        <v>7566</v>
      </c>
      <c r="X3989" s="56" t="s">
        <v>22118</v>
      </c>
      <c r="Y3989" s="56"/>
      <c r="Z3989" s="56" t="s">
        <v>22119</v>
      </c>
      <c r="AA3989" s="56" t="s">
        <v>22120</v>
      </c>
      <c r="AB3989" s="56" t="s">
        <v>22115</v>
      </c>
      <c r="AC3989" s="56" t="s">
        <v>7326</v>
      </c>
      <c r="AD3989" s="90" t="str">
        <f t="shared" si="125"/>
        <v>NA</v>
      </c>
      <c r="AE3989" s="90"/>
      <c r="AF3989" s="90"/>
      <c r="AG3989" s="90"/>
    </row>
    <row r="3990" spans="1:33">
      <c r="A3990" s="56" t="s">
        <v>27022</v>
      </c>
      <c r="B3990" s="56" t="s">
        <v>27023</v>
      </c>
      <c r="C3990" s="56" t="s">
        <v>27024</v>
      </c>
      <c r="D3990" s="56" t="s">
        <v>7566</v>
      </c>
      <c r="E3990" s="56" t="s">
        <v>27025</v>
      </c>
      <c r="F3990" s="56" t="s">
        <v>22</v>
      </c>
      <c r="G3990" s="56"/>
      <c r="H3990" s="56" t="s">
        <v>27026</v>
      </c>
      <c r="I3990" s="56" t="s">
        <v>27027</v>
      </c>
      <c r="J3990" s="56" t="s">
        <v>27028</v>
      </c>
      <c r="K3990" s="56" t="s">
        <v>87</v>
      </c>
      <c r="L3990" s="90" t="str">
        <f t="shared" si="124"/>
        <v>NA</v>
      </c>
      <c r="M3990" s="90"/>
      <c r="O3990" s="91"/>
      <c r="P3990" s="56"/>
      <c r="Q3990" s="56"/>
      <c r="R3990" s="56"/>
      <c r="S3990" s="56"/>
      <c r="T3990" s="56" t="s">
        <v>22121</v>
      </c>
      <c r="U3990" s="56" t="s">
        <v>22122</v>
      </c>
      <c r="V3990" s="56" t="s">
        <v>13605</v>
      </c>
      <c r="W3990" s="56" t="s">
        <v>7566</v>
      </c>
      <c r="X3990" s="56" t="s">
        <v>22123</v>
      </c>
      <c r="Y3990" s="56"/>
      <c r="Z3990" s="56" t="s">
        <v>22124</v>
      </c>
      <c r="AA3990" s="56" t="s">
        <v>22125</v>
      </c>
      <c r="AB3990" s="56" t="s">
        <v>22121</v>
      </c>
      <c r="AC3990" s="56" t="s">
        <v>7326</v>
      </c>
      <c r="AD3990" s="90" t="str">
        <f t="shared" si="125"/>
        <v>NA</v>
      </c>
      <c r="AE3990" s="90"/>
      <c r="AF3990" s="90"/>
      <c r="AG3990" s="90"/>
    </row>
    <row r="3991" spans="1:33">
      <c r="A3991" s="56" t="s">
        <v>26542</v>
      </c>
      <c r="B3991" s="56" t="s">
        <v>27029</v>
      </c>
      <c r="C3991" s="56" t="s">
        <v>27030</v>
      </c>
      <c r="D3991" s="56" t="s">
        <v>7566</v>
      </c>
      <c r="E3991" s="56" t="s">
        <v>27025</v>
      </c>
      <c r="F3991" s="56" t="s">
        <v>22</v>
      </c>
      <c r="G3991" s="56"/>
      <c r="H3991" s="56" t="s">
        <v>27031</v>
      </c>
      <c r="I3991" s="56" t="s">
        <v>27027</v>
      </c>
      <c r="J3991" s="56" t="s">
        <v>26813</v>
      </c>
      <c r="K3991" s="56" t="s">
        <v>87</v>
      </c>
      <c r="L3991" s="90" t="str">
        <f t="shared" si="124"/>
        <v>NA</v>
      </c>
      <c r="M3991" s="90"/>
      <c r="O3991" s="91"/>
      <c r="P3991" s="56"/>
      <c r="Q3991" s="56"/>
      <c r="R3991" s="56"/>
      <c r="S3991" s="56"/>
      <c r="T3991" s="56" t="s">
        <v>22126</v>
      </c>
      <c r="U3991" s="56" t="s">
        <v>22127</v>
      </c>
      <c r="V3991" s="56" t="s">
        <v>22128</v>
      </c>
      <c r="W3991" s="56" t="s">
        <v>7566</v>
      </c>
      <c r="X3991" s="56" t="s">
        <v>22123</v>
      </c>
      <c r="Y3991" s="56"/>
      <c r="Z3991" s="56" t="s">
        <v>22129</v>
      </c>
      <c r="AA3991" s="56" t="s">
        <v>22125</v>
      </c>
      <c r="AB3991" s="56" t="s">
        <v>22130</v>
      </c>
      <c r="AC3991" s="56" t="s">
        <v>87</v>
      </c>
      <c r="AD3991" s="90" t="str">
        <f t="shared" si="125"/>
        <v>NA</v>
      </c>
      <c r="AE3991" s="90"/>
      <c r="AF3991" s="90"/>
      <c r="AG3991" s="90"/>
    </row>
    <row r="3992" spans="1:33">
      <c r="A3992" s="56" t="s">
        <v>26542</v>
      </c>
      <c r="B3992" s="56" t="s">
        <v>27032</v>
      </c>
      <c r="C3992" s="56" t="s">
        <v>27033</v>
      </c>
      <c r="D3992" s="56" t="s">
        <v>7566</v>
      </c>
      <c r="E3992" s="56" t="s">
        <v>27025</v>
      </c>
      <c r="F3992" s="56" t="s">
        <v>22</v>
      </c>
      <c r="G3992" s="56"/>
      <c r="H3992" s="56" t="s">
        <v>27031</v>
      </c>
      <c r="I3992" s="56" t="s">
        <v>27027</v>
      </c>
      <c r="J3992" s="56" t="s">
        <v>26542</v>
      </c>
      <c r="K3992" s="56" t="s">
        <v>87</v>
      </c>
      <c r="L3992" s="90" t="str">
        <f t="shared" si="124"/>
        <v>NA</v>
      </c>
      <c r="M3992" s="90"/>
      <c r="O3992" s="91"/>
      <c r="P3992" s="56"/>
      <c r="Q3992" s="56"/>
      <c r="R3992" s="56"/>
      <c r="S3992" s="56"/>
      <c r="T3992" s="56" t="s">
        <v>22131</v>
      </c>
      <c r="U3992" s="56" t="s">
        <v>22132</v>
      </c>
      <c r="V3992" s="56" t="s">
        <v>22133</v>
      </c>
      <c r="W3992" s="56" t="s">
        <v>7566</v>
      </c>
      <c r="X3992" s="56" t="s">
        <v>22134</v>
      </c>
      <c r="Y3992" s="56"/>
      <c r="Z3992" s="56" t="s">
        <v>22135</v>
      </c>
      <c r="AA3992" s="56" t="s">
        <v>22136</v>
      </c>
      <c r="AB3992" s="56" t="s">
        <v>22131</v>
      </c>
      <c r="AC3992" s="56" t="s">
        <v>7326</v>
      </c>
      <c r="AD3992" s="90" t="str">
        <f t="shared" si="125"/>
        <v>NA</v>
      </c>
      <c r="AE3992" s="90"/>
      <c r="AF3992" s="90"/>
      <c r="AG3992" s="90"/>
    </row>
    <row r="3993" spans="1:33">
      <c r="A3993" s="56" t="s">
        <v>27034</v>
      </c>
      <c r="B3993" s="56" t="s">
        <v>27035</v>
      </c>
      <c r="C3993" s="56" t="s">
        <v>27036</v>
      </c>
      <c r="D3993" s="56" t="s">
        <v>7566</v>
      </c>
      <c r="E3993" s="56" t="s">
        <v>5076</v>
      </c>
      <c r="F3993" s="56" t="s">
        <v>22</v>
      </c>
      <c r="G3993" s="56"/>
      <c r="H3993" s="56" t="s">
        <v>27037</v>
      </c>
      <c r="I3993" s="56" t="s">
        <v>27038</v>
      </c>
      <c r="J3993" s="56" t="s">
        <v>27039</v>
      </c>
      <c r="K3993" s="56" t="s">
        <v>87</v>
      </c>
      <c r="L3993" s="90" t="str">
        <f t="shared" si="124"/>
        <v>NA</v>
      </c>
      <c r="M3993" s="90"/>
      <c r="O3993" s="91"/>
      <c r="P3993" s="56"/>
      <c r="Q3993" s="56"/>
      <c r="R3993" s="56"/>
      <c r="S3993" s="56"/>
      <c r="T3993" s="56" t="s">
        <v>22137</v>
      </c>
      <c r="U3993" s="56" t="s">
        <v>22138</v>
      </c>
      <c r="V3993" s="56" t="s">
        <v>22139</v>
      </c>
      <c r="W3993" s="56" t="s">
        <v>7566</v>
      </c>
      <c r="X3993" s="56" t="s">
        <v>22140</v>
      </c>
      <c r="Y3993" s="56"/>
      <c r="Z3993" s="56" t="s">
        <v>22141</v>
      </c>
      <c r="AA3993" s="56" t="s">
        <v>22142</v>
      </c>
      <c r="AB3993" s="56" t="s">
        <v>22137</v>
      </c>
      <c r="AC3993" s="56" t="s">
        <v>7326</v>
      </c>
      <c r="AD3993" s="90" t="str">
        <f t="shared" si="125"/>
        <v>NA</v>
      </c>
      <c r="AE3993" s="90"/>
      <c r="AF3993" s="90"/>
      <c r="AG3993" s="90"/>
    </row>
    <row r="3994" spans="1:33">
      <c r="A3994" s="56" t="s">
        <v>27040</v>
      </c>
      <c r="B3994" s="56" t="s">
        <v>27041</v>
      </c>
      <c r="C3994" s="56" t="s">
        <v>27042</v>
      </c>
      <c r="D3994" s="56" t="s">
        <v>7566</v>
      </c>
      <c r="E3994" s="56" t="s">
        <v>5076</v>
      </c>
      <c r="F3994" s="56" t="s">
        <v>22</v>
      </c>
      <c r="G3994" s="56"/>
      <c r="H3994" s="56" t="s">
        <v>27037</v>
      </c>
      <c r="I3994" s="56" t="s">
        <v>27038</v>
      </c>
      <c r="J3994" s="56"/>
      <c r="K3994" s="56" t="s">
        <v>87</v>
      </c>
      <c r="L3994" s="90" t="str">
        <f t="shared" si="124"/>
        <v>NA</v>
      </c>
      <c r="M3994" s="90"/>
      <c r="O3994" s="91"/>
      <c r="P3994" s="56"/>
      <c r="Q3994" s="56"/>
      <c r="R3994" s="56"/>
      <c r="S3994" s="56"/>
      <c r="T3994" s="56" t="s">
        <v>22143</v>
      </c>
      <c r="U3994" s="56" t="s">
        <v>22144</v>
      </c>
      <c r="V3994" s="56" t="s">
        <v>22145</v>
      </c>
      <c r="W3994" s="56" t="s">
        <v>7566</v>
      </c>
      <c r="X3994" s="56" t="s">
        <v>22146</v>
      </c>
      <c r="Y3994" s="56"/>
      <c r="Z3994" s="56" t="s">
        <v>22147</v>
      </c>
      <c r="AA3994" s="56" t="s">
        <v>22148</v>
      </c>
      <c r="AB3994" s="56" t="s">
        <v>22143</v>
      </c>
      <c r="AC3994" s="56" t="s">
        <v>7326</v>
      </c>
      <c r="AD3994" s="90" t="str">
        <f t="shared" si="125"/>
        <v>NA</v>
      </c>
      <c r="AE3994" s="90"/>
      <c r="AF3994" s="90"/>
      <c r="AG3994" s="90"/>
    </row>
    <row r="3995" spans="1:33">
      <c r="A3995" s="56" t="s">
        <v>27043</v>
      </c>
      <c r="B3995" s="56" t="s">
        <v>27044</v>
      </c>
      <c r="C3995" s="56" t="s">
        <v>27045</v>
      </c>
      <c r="D3995" s="56" t="s">
        <v>7566</v>
      </c>
      <c r="E3995" s="56" t="s">
        <v>5076</v>
      </c>
      <c r="F3995" s="56" t="s">
        <v>22</v>
      </c>
      <c r="G3995" s="56"/>
      <c r="H3995" s="56" t="s">
        <v>27037</v>
      </c>
      <c r="I3995" s="56" t="s">
        <v>27038</v>
      </c>
      <c r="J3995" s="56"/>
      <c r="K3995" s="56" t="s">
        <v>87</v>
      </c>
      <c r="L3995" s="90" t="str">
        <f t="shared" si="124"/>
        <v>NA</v>
      </c>
      <c r="M3995" s="90"/>
      <c r="O3995" s="91"/>
      <c r="P3995" s="56"/>
      <c r="Q3995" s="56"/>
      <c r="R3995" s="56"/>
      <c r="S3995" s="56"/>
      <c r="T3995" s="56" t="s">
        <v>22149</v>
      </c>
      <c r="U3995" s="56" t="s">
        <v>22150</v>
      </c>
      <c r="V3995" s="56" t="s">
        <v>22151</v>
      </c>
      <c r="W3995" s="56" t="s">
        <v>7566</v>
      </c>
      <c r="X3995" s="56" t="s">
        <v>22152</v>
      </c>
      <c r="Y3995" s="56"/>
      <c r="Z3995" s="56" t="s">
        <v>22153</v>
      </c>
      <c r="AA3995" s="56" t="s">
        <v>22154</v>
      </c>
      <c r="AB3995" s="56" t="s">
        <v>22149</v>
      </c>
      <c r="AC3995" s="56" t="s">
        <v>7326</v>
      </c>
      <c r="AD3995" s="90" t="str">
        <f t="shared" si="125"/>
        <v>NA</v>
      </c>
      <c r="AE3995" s="90"/>
      <c r="AF3995" s="90"/>
      <c r="AG3995" s="90"/>
    </row>
    <row r="3996" spans="1:33">
      <c r="A3996" s="56" t="s">
        <v>27046</v>
      </c>
      <c r="B3996" s="56" t="s">
        <v>27047</v>
      </c>
      <c r="C3996" s="56" t="s">
        <v>27048</v>
      </c>
      <c r="D3996" s="56" t="s">
        <v>7566</v>
      </c>
      <c r="E3996" s="56" t="s">
        <v>27049</v>
      </c>
      <c r="F3996" s="56" t="s">
        <v>22</v>
      </c>
      <c r="G3996" s="56"/>
      <c r="H3996" s="56" t="s">
        <v>27050</v>
      </c>
      <c r="I3996" s="56" t="s">
        <v>27051</v>
      </c>
      <c r="J3996" s="56" t="s">
        <v>27046</v>
      </c>
      <c r="K3996" s="56" t="s">
        <v>7326</v>
      </c>
      <c r="L3996" s="90" t="str">
        <f t="shared" si="124"/>
        <v>NA</v>
      </c>
      <c r="M3996" s="90"/>
      <c r="O3996" s="91"/>
      <c r="P3996" s="56"/>
      <c r="Q3996" s="56"/>
      <c r="R3996" s="56"/>
      <c r="S3996" s="56"/>
      <c r="T3996" s="56" t="s">
        <v>22155</v>
      </c>
      <c r="U3996" s="56" t="s">
        <v>22156</v>
      </c>
      <c r="V3996" s="56" t="s">
        <v>22157</v>
      </c>
      <c r="W3996" s="56" t="s">
        <v>7566</v>
      </c>
      <c r="X3996" s="56" t="s">
        <v>22158</v>
      </c>
      <c r="Y3996" s="56"/>
      <c r="Z3996" s="56" t="s">
        <v>22159</v>
      </c>
      <c r="AA3996" s="56" t="s">
        <v>22160</v>
      </c>
      <c r="AB3996" s="56" t="s">
        <v>22155</v>
      </c>
      <c r="AC3996" s="56" t="s">
        <v>7326</v>
      </c>
      <c r="AD3996" s="90" t="str">
        <f t="shared" si="125"/>
        <v>NA</v>
      </c>
      <c r="AE3996" s="90"/>
      <c r="AF3996" s="90"/>
      <c r="AG3996" s="90"/>
    </row>
    <row r="3997" spans="1:33">
      <c r="A3997" s="56" t="s">
        <v>27052</v>
      </c>
      <c r="B3997" s="56" t="s">
        <v>27053</v>
      </c>
      <c r="C3997" s="56" t="s">
        <v>27054</v>
      </c>
      <c r="D3997" s="56" t="s">
        <v>7566</v>
      </c>
      <c r="E3997" s="56" t="s">
        <v>27055</v>
      </c>
      <c r="F3997" s="56" t="s">
        <v>22</v>
      </c>
      <c r="G3997" s="56"/>
      <c r="H3997" s="56" t="s">
        <v>27056</v>
      </c>
      <c r="I3997" s="56" t="s">
        <v>27057</v>
      </c>
      <c r="J3997" s="56" t="s">
        <v>15547</v>
      </c>
      <c r="K3997" s="56" t="s">
        <v>7326</v>
      </c>
      <c r="L3997" s="90" t="str">
        <f t="shared" si="124"/>
        <v>NA</v>
      </c>
      <c r="M3997" s="90"/>
      <c r="O3997" s="91"/>
      <c r="P3997" s="56"/>
      <c r="Q3997" s="56"/>
      <c r="R3997" s="56"/>
      <c r="S3997" s="56"/>
      <c r="T3997" s="56" t="s">
        <v>22161</v>
      </c>
      <c r="U3997" s="56" t="s">
        <v>22162</v>
      </c>
      <c r="V3997" s="56" t="s">
        <v>22163</v>
      </c>
      <c r="W3997" s="56" t="s">
        <v>7566</v>
      </c>
      <c r="X3997" s="56" t="s">
        <v>3446</v>
      </c>
      <c r="Y3997" s="56"/>
      <c r="Z3997" s="56" t="s">
        <v>22164</v>
      </c>
      <c r="AA3997" s="56" t="s">
        <v>22165</v>
      </c>
      <c r="AB3997" s="56" t="s">
        <v>22161</v>
      </c>
      <c r="AC3997" s="56" t="s">
        <v>7326</v>
      </c>
      <c r="AD3997" s="90" t="str">
        <f t="shared" si="125"/>
        <v>NA</v>
      </c>
      <c r="AE3997" s="90"/>
      <c r="AF3997" s="90"/>
      <c r="AG3997" s="90"/>
    </row>
    <row r="3998" spans="1:33">
      <c r="A3998" s="56" t="s">
        <v>27058</v>
      </c>
      <c r="B3998" s="56" t="s">
        <v>27059</v>
      </c>
      <c r="C3998" s="56" t="s">
        <v>27060</v>
      </c>
      <c r="D3998" s="56" t="s">
        <v>7566</v>
      </c>
      <c r="E3998" s="56" t="s">
        <v>27055</v>
      </c>
      <c r="F3998" s="56" t="s">
        <v>22</v>
      </c>
      <c r="G3998" s="56"/>
      <c r="H3998" s="56" t="s">
        <v>27061</v>
      </c>
      <c r="I3998" s="56" t="s">
        <v>27057</v>
      </c>
      <c r="J3998" s="56"/>
      <c r="K3998" s="56" t="s">
        <v>87</v>
      </c>
      <c r="L3998" s="90" t="str">
        <f t="shared" si="124"/>
        <v>NA</v>
      </c>
      <c r="M3998" s="90"/>
      <c r="O3998" s="91"/>
      <c r="P3998" s="56"/>
      <c r="Q3998" s="56"/>
      <c r="R3998" s="56"/>
      <c r="S3998" s="56"/>
      <c r="T3998" s="56" t="s">
        <v>22166</v>
      </c>
      <c r="U3998" s="56" t="s">
        <v>22167</v>
      </c>
      <c r="V3998" s="56" t="s">
        <v>22168</v>
      </c>
      <c r="W3998" s="56" t="s">
        <v>7566</v>
      </c>
      <c r="X3998" s="56" t="s">
        <v>3459</v>
      </c>
      <c r="Y3998" s="56"/>
      <c r="Z3998" s="56" t="s">
        <v>22169</v>
      </c>
      <c r="AA3998" s="56" t="s">
        <v>22170</v>
      </c>
      <c r="AB3998" s="56" t="s">
        <v>22166</v>
      </c>
      <c r="AC3998" s="56" t="s">
        <v>7326</v>
      </c>
      <c r="AD3998" s="90" t="str">
        <f t="shared" si="125"/>
        <v>NA</v>
      </c>
      <c r="AE3998" s="90"/>
      <c r="AF3998" s="90"/>
      <c r="AG3998" s="90"/>
    </row>
    <row r="3999" spans="1:33">
      <c r="A3999" s="56" t="s">
        <v>27062</v>
      </c>
      <c r="B3999" s="56" t="s">
        <v>27063</v>
      </c>
      <c r="C3999" s="56" t="s">
        <v>27064</v>
      </c>
      <c r="D3999" s="56" t="s">
        <v>7566</v>
      </c>
      <c r="E3999" s="56" t="s">
        <v>5085</v>
      </c>
      <c r="F3999" s="56" t="s">
        <v>22</v>
      </c>
      <c r="G3999" s="56"/>
      <c r="H3999" s="56" t="s">
        <v>27065</v>
      </c>
      <c r="I3999" s="56" t="s">
        <v>27066</v>
      </c>
      <c r="J3999" s="56" t="s">
        <v>15547</v>
      </c>
      <c r="K3999" s="56" t="s">
        <v>7326</v>
      </c>
      <c r="L3999" s="90" t="str">
        <f t="shared" si="124"/>
        <v>NA</v>
      </c>
      <c r="M3999" s="90"/>
      <c r="O3999" s="91"/>
      <c r="P3999" s="56"/>
      <c r="Q3999" s="56"/>
      <c r="R3999" s="56"/>
      <c r="S3999" s="56"/>
      <c r="T3999" s="56" t="s">
        <v>22171</v>
      </c>
      <c r="U3999" s="56" t="s">
        <v>22172</v>
      </c>
      <c r="V3999" s="56" t="s">
        <v>22173</v>
      </c>
      <c r="W3999" s="56" t="s">
        <v>7566</v>
      </c>
      <c r="X3999" s="56" t="s">
        <v>3472</v>
      </c>
      <c r="Y3999" s="56"/>
      <c r="Z3999" s="56" t="s">
        <v>22174</v>
      </c>
      <c r="AA3999" s="56" t="s">
        <v>22175</v>
      </c>
      <c r="AB3999" s="56" t="s">
        <v>22171</v>
      </c>
      <c r="AC3999" s="56" t="s">
        <v>7326</v>
      </c>
      <c r="AD3999" s="90" t="str">
        <f t="shared" si="125"/>
        <v>NA</v>
      </c>
      <c r="AE3999" s="90"/>
      <c r="AF3999" s="90"/>
      <c r="AG3999" s="90"/>
    </row>
    <row r="4000" spans="1:33">
      <c r="A4000" s="56" t="s">
        <v>27067</v>
      </c>
      <c r="B4000" s="56" t="s">
        <v>27068</v>
      </c>
      <c r="C4000" s="56" t="s">
        <v>27069</v>
      </c>
      <c r="D4000" s="56" t="s">
        <v>7566</v>
      </c>
      <c r="E4000" s="56" t="s">
        <v>5085</v>
      </c>
      <c r="F4000" s="56" t="s">
        <v>22</v>
      </c>
      <c r="G4000" s="56"/>
      <c r="H4000" s="56" t="s">
        <v>27065</v>
      </c>
      <c r="I4000" s="56" t="s">
        <v>27066</v>
      </c>
      <c r="J4000" s="56"/>
      <c r="K4000" s="56" t="s">
        <v>87</v>
      </c>
      <c r="L4000" s="90" t="str">
        <f t="shared" si="124"/>
        <v>NA</v>
      </c>
      <c r="M4000" s="90"/>
      <c r="O4000" s="91"/>
      <c r="P4000" s="56"/>
      <c r="Q4000" s="56"/>
      <c r="R4000" s="56"/>
      <c r="S4000" s="56"/>
      <c r="T4000" s="56" t="s">
        <v>22176</v>
      </c>
      <c r="U4000" s="56" t="s">
        <v>22177</v>
      </c>
      <c r="V4000" s="56" t="s">
        <v>22178</v>
      </c>
      <c r="W4000" s="56" t="s">
        <v>7566</v>
      </c>
      <c r="X4000" s="56" t="s">
        <v>22179</v>
      </c>
      <c r="Y4000" s="56"/>
      <c r="Z4000" s="56" t="s">
        <v>22180</v>
      </c>
      <c r="AA4000" s="56" t="s">
        <v>22181</v>
      </c>
      <c r="AB4000" s="56" t="s">
        <v>22176</v>
      </c>
      <c r="AC4000" s="56" t="s">
        <v>7326</v>
      </c>
      <c r="AD4000" s="90" t="str">
        <f t="shared" si="125"/>
        <v>NA</v>
      </c>
      <c r="AE4000" s="90"/>
      <c r="AF4000" s="90"/>
      <c r="AG4000" s="90"/>
    </row>
    <row r="4001" spans="1:33">
      <c r="A4001" s="56" t="s">
        <v>27070</v>
      </c>
      <c r="B4001" s="56" t="s">
        <v>27071</v>
      </c>
      <c r="C4001" s="56" t="s">
        <v>27072</v>
      </c>
      <c r="D4001" s="56" t="s">
        <v>7566</v>
      </c>
      <c r="E4001" s="56" t="s">
        <v>5085</v>
      </c>
      <c r="F4001" s="56" t="s">
        <v>22</v>
      </c>
      <c r="G4001" s="56"/>
      <c r="H4001" s="56" t="s">
        <v>27073</v>
      </c>
      <c r="I4001" s="56" t="s">
        <v>27066</v>
      </c>
      <c r="J4001" s="56"/>
      <c r="K4001" s="56" t="s">
        <v>87</v>
      </c>
      <c r="L4001" s="90" t="str">
        <f t="shared" si="124"/>
        <v>NA</v>
      </c>
      <c r="M4001" s="90"/>
      <c r="O4001" s="91"/>
      <c r="P4001" s="56"/>
      <c r="Q4001" s="56"/>
      <c r="R4001" s="56"/>
      <c r="S4001" s="56"/>
      <c r="T4001" s="56" t="s">
        <v>22182</v>
      </c>
      <c r="U4001" s="56" t="s">
        <v>22183</v>
      </c>
      <c r="V4001" s="56" t="s">
        <v>22184</v>
      </c>
      <c r="W4001" s="56" t="s">
        <v>7566</v>
      </c>
      <c r="X4001" s="56" t="s">
        <v>22185</v>
      </c>
      <c r="Y4001" s="56"/>
      <c r="Z4001" s="56" t="s">
        <v>22186</v>
      </c>
      <c r="AA4001" s="56" t="s">
        <v>22187</v>
      </c>
      <c r="AB4001" s="56" t="s">
        <v>22182</v>
      </c>
      <c r="AC4001" s="56" t="s">
        <v>7326</v>
      </c>
      <c r="AD4001" s="90" t="str">
        <f t="shared" si="125"/>
        <v>NA</v>
      </c>
      <c r="AE4001" s="90"/>
      <c r="AF4001" s="90"/>
      <c r="AG4001" s="90"/>
    </row>
    <row r="4002" spans="1:33">
      <c r="A4002" s="56" t="s">
        <v>27074</v>
      </c>
      <c r="B4002" s="56" t="s">
        <v>27075</v>
      </c>
      <c r="C4002" s="56" t="s">
        <v>27076</v>
      </c>
      <c r="D4002" s="56" t="s">
        <v>7566</v>
      </c>
      <c r="E4002" s="56" t="s">
        <v>5093</v>
      </c>
      <c r="F4002" s="56" t="s">
        <v>22</v>
      </c>
      <c r="G4002" s="56"/>
      <c r="H4002" s="56" t="s">
        <v>27077</v>
      </c>
      <c r="I4002" s="56" t="s">
        <v>27078</v>
      </c>
      <c r="J4002" s="56"/>
      <c r="K4002" s="56" t="s">
        <v>87</v>
      </c>
      <c r="L4002" s="90" t="str">
        <f t="shared" si="124"/>
        <v>NA</v>
      </c>
      <c r="M4002" s="90"/>
      <c r="O4002" s="91"/>
      <c r="P4002" s="56"/>
      <c r="Q4002" s="56"/>
      <c r="R4002" s="56"/>
      <c r="S4002" s="56"/>
      <c r="T4002" s="56" t="s">
        <v>22188</v>
      </c>
      <c r="U4002" s="56" t="s">
        <v>22189</v>
      </c>
      <c r="V4002" s="56" t="s">
        <v>22190</v>
      </c>
      <c r="W4002" s="56" t="s">
        <v>7566</v>
      </c>
      <c r="X4002" s="56" t="s">
        <v>22185</v>
      </c>
      <c r="Y4002" s="56"/>
      <c r="Z4002" s="56" t="s">
        <v>22191</v>
      </c>
      <c r="AA4002" s="56" t="s">
        <v>22187</v>
      </c>
      <c r="AB4002" s="56" t="s">
        <v>22192</v>
      </c>
      <c r="AC4002" s="56" t="s">
        <v>87</v>
      </c>
      <c r="AD4002" s="90" t="str">
        <f t="shared" si="125"/>
        <v>NA</v>
      </c>
      <c r="AE4002" s="90"/>
      <c r="AF4002" s="90"/>
      <c r="AG4002" s="90"/>
    </row>
    <row r="4003" spans="1:33">
      <c r="A4003" s="56" t="s">
        <v>27079</v>
      </c>
      <c r="B4003" s="56" t="s">
        <v>27080</v>
      </c>
      <c r="C4003" s="56" t="s">
        <v>27081</v>
      </c>
      <c r="D4003" s="56" t="s">
        <v>7566</v>
      </c>
      <c r="E4003" s="56" t="s">
        <v>10112</v>
      </c>
      <c r="F4003" s="56" t="s">
        <v>22</v>
      </c>
      <c r="G4003" s="56"/>
      <c r="H4003" s="56" t="s">
        <v>27082</v>
      </c>
      <c r="I4003" s="56" t="s">
        <v>27083</v>
      </c>
      <c r="J4003" s="56" t="s">
        <v>27084</v>
      </c>
      <c r="K4003" s="56" t="s">
        <v>87</v>
      </c>
      <c r="L4003" s="90" t="str">
        <f t="shared" si="124"/>
        <v>NA</v>
      </c>
      <c r="M4003" s="90"/>
      <c r="O4003" s="91"/>
      <c r="P4003" s="56"/>
      <c r="Q4003" s="56"/>
      <c r="R4003" s="56"/>
      <c r="S4003" s="56"/>
      <c r="T4003" s="56" t="s">
        <v>22193</v>
      </c>
      <c r="U4003" s="56" t="s">
        <v>22194</v>
      </c>
      <c r="V4003" s="56" t="s">
        <v>22195</v>
      </c>
      <c r="W4003" s="56" t="s">
        <v>7566</v>
      </c>
      <c r="X4003" s="56" t="s">
        <v>22196</v>
      </c>
      <c r="Y4003" s="56"/>
      <c r="Z4003" s="56" t="s">
        <v>22197</v>
      </c>
      <c r="AA4003" s="56" t="s">
        <v>22198</v>
      </c>
      <c r="AB4003" s="56" t="s">
        <v>22193</v>
      </c>
      <c r="AC4003" s="56" t="s">
        <v>7326</v>
      </c>
      <c r="AD4003" s="90" t="str">
        <f t="shared" si="125"/>
        <v>NA</v>
      </c>
      <c r="AE4003" s="90"/>
      <c r="AF4003" s="90"/>
      <c r="AG4003" s="90"/>
    </row>
    <row r="4004" spans="1:33">
      <c r="A4004" s="56" t="s">
        <v>27085</v>
      </c>
      <c r="B4004" s="56" t="s">
        <v>27086</v>
      </c>
      <c r="C4004" s="56" t="s">
        <v>27087</v>
      </c>
      <c r="D4004" s="56" t="s">
        <v>7566</v>
      </c>
      <c r="E4004" s="56" t="s">
        <v>27088</v>
      </c>
      <c r="F4004" s="56" t="s">
        <v>22</v>
      </c>
      <c r="G4004" s="56"/>
      <c r="H4004" s="56" t="s">
        <v>27089</v>
      </c>
      <c r="I4004" s="56" t="s">
        <v>27090</v>
      </c>
      <c r="J4004" s="56" t="s">
        <v>27091</v>
      </c>
      <c r="K4004" s="56" t="s">
        <v>87</v>
      </c>
      <c r="L4004" s="90" t="str">
        <f t="shared" si="124"/>
        <v>NA</v>
      </c>
      <c r="M4004" s="90"/>
      <c r="O4004" s="91"/>
      <c r="P4004" s="56"/>
      <c r="Q4004" s="56"/>
      <c r="R4004" s="56"/>
      <c r="S4004" s="56"/>
      <c r="T4004" s="56" t="s">
        <v>22199</v>
      </c>
      <c r="U4004" s="56" t="s">
        <v>22200</v>
      </c>
      <c r="V4004" s="56" t="s">
        <v>22201</v>
      </c>
      <c r="W4004" s="56" t="s">
        <v>7566</v>
      </c>
      <c r="X4004" s="56" t="s">
        <v>22202</v>
      </c>
      <c r="Y4004" s="56"/>
      <c r="Z4004" s="56" t="s">
        <v>22203</v>
      </c>
      <c r="AA4004" s="56" t="s">
        <v>22204</v>
      </c>
      <c r="AB4004" s="56" t="s">
        <v>22199</v>
      </c>
      <c r="AC4004" s="56" t="s">
        <v>7326</v>
      </c>
      <c r="AD4004" s="90" t="str">
        <f t="shared" si="125"/>
        <v>NA</v>
      </c>
      <c r="AE4004" s="90"/>
      <c r="AF4004" s="90"/>
      <c r="AG4004" s="90"/>
    </row>
    <row r="4005" spans="1:33">
      <c r="A4005" s="56" t="s">
        <v>27092</v>
      </c>
      <c r="B4005" s="56" t="s">
        <v>27093</v>
      </c>
      <c r="C4005" s="56" t="s">
        <v>27094</v>
      </c>
      <c r="D4005" s="56" t="s">
        <v>7566</v>
      </c>
      <c r="E4005" s="56" t="s">
        <v>27095</v>
      </c>
      <c r="F4005" s="56" t="s">
        <v>22</v>
      </c>
      <c r="G4005" s="56"/>
      <c r="H4005" s="56" t="s">
        <v>27096</v>
      </c>
      <c r="I4005" s="56" t="s">
        <v>27097</v>
      </c>
      <c r="J4005" s="56"/>
      <c r="K4005" s="56" t="s">
        <v>7326</v>
      </c>
      <c r="L4005" s="90" t="str">
        <f t="shared" si="124"/>
        <v>NA</v>
      </c>
      <c r="M4005" s="90"/>
      <c r="O4005" s="91"/>
      <c r="P4005" s="56"/>
      <c r="Q4005" s="56"/>
      <c r="R4005" s="56"/>
      <c r="S4005" s="56"/>
      <c r="T4005" s="56" t="s">
        <v>22205</v>
      </c>
      <c r="U4005" s="56" t="s">
        <v>22206</v>
      </c>
      <c r="V4005" s="56" t="s">
        <v>12348</v>
      </c>
      <c r="W4005" s="56" t="s">
        <v>7566</v>
      </c>
      <c r="X4005" s="56" t="s">
        <v>9295</v>
      </c>
      <c r="Y4005" s="56"/>
      <c r="Z4005" s="56" t="s">
        <v>22207</v>
      </c>
      <c r="AA4005" s="56" t="s">
        <v>22208</v>
      </c>
      <c r="AB4005" s="56" t="s">
        <v>22205</v>
      </c>
      <c r="AC4005" s="56" t="s">
        <v>7326</v>
      </c>
      <c r="AD4005" s="90" t="str">
        <f t="shared" si="125"/>
        <v>NA</v>
      </c>
      <c r="AE4005" s="90"/>
      <c r="AF4005" s="90"/>
      <c r="AG4005" s="90"/>
    </row>
    <row r="4006" spans="1:33">
      <c r="A4006" s="56" t="s">
        <v>27098</v>
      </c>
      <c r="B4006" s="56" t="s">
        <v>27099</v>
      </c>
      <c r="C4006" s="56" t="s">
        <v>27100</v>
      </c>
      <c r="D4006" s="56" t="s">
        <v>7566</v>
      </c>
      <c r="E4006" s="56" t="s">
        <v>5110</v>
      </c>
      <c r="F4006" s="56" t="s">
        <v>22</v>
      </c>
      <c r="G4006" s="56"/>
      <c r="H4006" s="56" t="s">
        <v>27101</v>
      </c>
      <c r="I4006" s="56" t="s">
        <v>27102</v>
      </c>
      <c r="J4006" s="56"/>
      <c r="K4006" s="56" t="s">
        <v>87</v>
      </c>
      <c r="L4006" s="90" t="str">
        <f t="shared" si="124"/>
        <v>NA</v>
      </c>
      <c r="M4006" s="90"/>
      <c r="O4006" s="91"/>
      <c r="P4006" s="56"/>
      <c r="Q4006" s="56"/>
      <c r="R4006" s="56"/>
      <c r="S4006" s="56"/>
      <c r="T4006" s="56" t="s">
        <v>22209</v>
      </c>
      <c r="U4006" s="56" t="s">
        <v>22210</v>
      </c>
      <c r="V4006" s="56" t="s">
        <v>22211</v>
      </c>
      <c r="W4006" s="56" t="s">
        <v>7566</v>
      </c>
      <c r="X4006" s="56" t="s">
        <v>9295</v>
      </c>
      <c r="Y4006" s="56"/>
      <c r="Z4006" s="56" t="s">
        <v>22212</v>
      </c>
      <c r="AA4006" s="56" t="s">
        <v>22208</v>
      </c>
      <c r="AB4006" s="56" t="s">
        <v>22209</v>
      </c>
      <c r="AC4006" s="56" t="s">
        <v>7326</v>
      </c>
      <c r="AD4006" s="90" t="str">
        <f t="shared" si="125"/>
        <v>NA</v>
      </c>
      <c r="AE4006" s="90"/>
      <c r="AF4006" s="90"/>
      <c r="AG4006" s="90"/>
    </row>
    <row r="4007" spans="1:33">
      <c r="A4007" s="56" t="s">
        <v>27103</v>
      </c>
      <c r="B4007" s="56" t="s">
        <v>27104</v>
      </c>
      <c r="C4007" s="56" t="s">
        <v>27105</v>
      </c>
      <c r="D4007" s="56" t="s">
        <v>7566</v>
      </c>
      <c r="E4007" s="56" t="s">
        <v>5110</v>
      </c>
      <c r="F4007" s="56" t="s">
        <v>22</v>
      </c>
      <c r="G4007" s="56"/>
      <c r="H4007" s="56" t="s">
        <v>27106</v>
      </c>
      <c r="I4007" s="56" t="s">
        <v>27102</v>
      </c>
      <c r="J4007" s="56"/>
      <c r="K4007" s="56" t="s">
        <v>87</v>
      </c>
      <c r="L4007" s="90" t="str">
        <f t="shared" si="124"/>
        <v>NA</v>
      </c>
      <c r="M4007" s="90"/>
      <c r="O4007" s="91"/>
      <c r="P4007" s="56"/>
      <c r="Q4007" s="56"/>
      <c r="R4007" s="56"/>
      <c r="S4007" s="56"/>
      <c r="T4007" s="56" t="s">
        <v>22213</v>
      </c>
      <c r="U4007" s="56" t="s">
        <v>22214</v>
      </c>
      <c r="V4007" s="56" t="s">
        <v>22215</v>
      </c>
      <c r="W4007" s="56" t="s">
        <v>7566</v>
      </c>
      <c r="X4007" s="56" t="s">
        <v>22216</v>
      </c>
      <c r="Y4007" s="56"/>
      <c r="Z4007" s="56" t="s">
        <v>22217</v>
      </c>
      <c r="AA4007" s="56" t="s">
        <v>22218</v>
      </c>
      <c r="AB4007" s="56" t="s">
        <v>22213</v>
      </c>
      <c r="AC4007" s="56" t="s">
        <v>7326</v>
      </c>
      <c r="AD4007" s="90" t="str">
        <f t="shared" si="125"/>
        <v>NA</v>
      </c>
      <c r="AE4007" s="90"/>
      <c r="AF4007" s="90"/>
      <c r="AG4007" s="90"/>
    </row>
    <row r="4008" spans="1:33">
      <c r="A4008" s="56" t="s">
        <v>27107</v>
      </c>
      <c r="B4008" s="56" t="s">
        <v>27108</v>
      </c>
      <c r="C4008" s="56" t="s">
        <v>27109</v>
      </c>
      <c r="D4008" s="56" t="s">
        <v>7566</v>
      </c>
      <c r="E4008" s="56" t="s">
        <v>5110</v>
      </c>
      <c r="F4008" s="56" t="s">
        <v>22</v>
      </c>
      <c r="G4008" s="56"/>
      <c r="H4008" s="56" t="s">
        <v>27106</v>
      </c>
      <c r="I4008" s="56" t="s">
        <v>27102</v>
      </c>
      <c r="J4008" s="56" t="s">
        <v>27107</v>
      </c>
      <c r="K4008" s="56" t="s">
        <v>87</v>
      </c>
      <c r="L4008" s="90" t="str">
        <f t="shared" si="124"/>
        <v>NA</v>
      </c>
      <c r="M4008" s="90"/>
      <c r="O4008" s="91"/>
      <c r="P4008" s="56"/>
      <c r="Q4008" s="56"/>
      <c r="R4008" s="56"/>
      <c r="S4008" s="56"/>
      <c r="T4008" s="56" t="s">
        <v>22219</v>
      </c>
      <c r="U4008" s="56" t="s">
        <v>22220</v>
      </c>
      <c r="V4008" s="56" t="s">
        <v>22221</v>
      </c>
      <c r="W4008" s="56" t="s">
        <v>7566</v>
      </c>
      <c r="X4008" s="56" t="s">
        <v>22222</v>
      </c>
      <c r="Y4008" s="56"/>
      <c r="Z4008" s="56" t="s">
        <v>22223</v>
      </c>
      <c r="AA4008" s="56" t="s">
        <v>22224</v>
      </c>
      <c r="AB4008" s="56" t="s">
        <v>22225</v>
      </c>
      <c r="AC4008" s="56" t="s">
        <v>7326</v>
      </c>
      <c r="AD4008" s="90" t="str">
        <f t="shared" si="125"/>
        <v>NA</v>
      </c>
      <c r="AE4008" s="90"/>
      <c r="AF4008" s="90"/>
      <c r="AG4008" s="90"/>
    </row>
    <row r="4009" spans="1:33">
      <c r="A4009" s="56" t="s">
        <v>27110</v>
      </c>
      <c r="B4009" s="56" t="s">
        <v>27111</v>
      </c>
      <c r="C4009" s="56" t="s">
        <v>27112</v>
      </c>
      <c r="D4009" s="56" t="s">
        <v>7566</v>
      </c>
      <c r="E4009" s="56" t="s">
        <v>5110</v>
      </c>
      <c r="F4009" s="56" t="s">
        <v>22</v>
      </c>
      <c r="G4009" s="56"/>
      <c r="H4009" s="56" t="s">
        <v>27106</v>
      </c>
      <c r="I4009" s="56" t="s">
        <v>27102</v>
      </c>
      <c r="J4009" s="56" t="s">
        <v>27113</v>
      </c>
      <c r="K4009" s="56" t="s">
        <v>87</v>
      </c>
      <c r="L4009" s="90" t="str">
        <f t="shared" si="124"/>
        <v>NA</v>
      </c>
      <c r="M4009" s="90"/>
      <c r="O4009" s="91"/>
      <c r="P4009" s="56"/>
      <c r="Q4009" s="56"/>
      <c r="R4009" s="56"/>
      <c r="S4009" s="56"/>
      <c r="T4009" s="56" t="s">
        <v>22226</v>
      </c>
      <c r="U4009" s="56" t="s">
        <v>22227</v>
      </c>
      <c r="V4009" s="56" t="s">
        <v>22228</v>
      </c>
      <c r="W4009" s="56" t="s">
        <v>7566</v>
      </c>
      <c r="X4009" s="56" t="s">
        <v>22229</v>
      </c>
      <c r="Y4009" s="56"/>
      <c r="Z4009" s="56" t="s">
        <v>22230</v>
      </c>
      <c r="AA4009" s="56" t="s">
        <v>22231</v>
      </c>
      <c r="AB4009" s="56" t="s">
        <v>22226</v>
      </c>
      <c r="AC4009" s="56" t="s">
        <v>7326</v>
      </c>
      <c r="AD4009" s="90" t="str">
        <f t="shared" si="125"/>
        <v>NA</v>
      </c>
      <c r="AE4009" s="90"/>
      <c r="AF4009" s="90"/>
      <c r="AG4009" s="90"/>
    </row>
    <row r="4010" spans="1:33">
      <c r="A4010" s="56" t="s">
        <v>27114</v>
      </c>
      <c r="B4010" s="56" t="s">
        <v>27115</v>
      </c>
      <c r="C4010" s="56" t="s">
        <v>27116</v>
      </c>
      <c r="D4010" s="56" t="s">
        <v>7566</v>
      </c>
      <c r="E4010" s="56" t="s">
        <v>5110</v>
      </c>
      <c r="F4010" s="56" t="s">
        <v>22</v>
      </c>
      <c r="G4010" s="56"/>
      <c r="H4010" s="56" t="s">
        <v>27101</v>
      </c>
      <c r="I4010" s="56" t="s">
        <v>27102</v>
      </c>
      <c r="J4010" s="56" t="s">
        <v>27117</v>
      </c>
      <c r="K4010" s="56" t="s">
        <v>87</v>
      </c>
      <c r="L4010" s="90" t="str">
        <f t="shared" si="124"/>
        <v>NA</v>
      </c>
      <c r="M4010" s="90"/>
      <c r="O4010" s="91"/>
      <c r="P4010" s="56"/>
      <c r="Q4010" s="56"/>
      <c r="R4010" s="56"/>
      <c r="S4010" s="56"/>
      <c r="T4010" s="56" t="s">
        <v>22232</v>
      </c>
      <c r="U4010" s="56" t="s">
        <v>22233</v>
      </c>
      <c r="V4010" s="56" t="s">
        <v>22234</v>
      </c>
      <c r="W4010" s="56" t="s">
        <v>7566</v>
      </c>
      <c r="X4010" s="56" t="s">
        <v>3521</v>
      </c>
      <c r="Y4010" s="56"/>
      <c r="Z4010" s="56" t="s">
        <v>22235</v>
      </c>
      <c r="AA4010" s="56" t="s">
        <v>22236</v>
      </c>
      <c r="AB4010" s="56" t="s">
        <v>22232</v>
      </c>
      <c r="AC4010" s="56" t="s">
        <v>7326</v>
      </c>
      <c r="AD4010" s="90" t="str">
        <f t="shared" si="125"/>
        <v>NA</v>
      </c>
      <c r="AE4010" s="90"/>
      <c r="AF4010" s="90"/>
      <c r="AG4010" s="90"/>
    </row>
    <row r="4011" spans="1:33">
      <c r="A4011" s="56" t="s">
        <v>27118</v>
      </c>
      <c r="B4011" s="56" t="s">
        <v>27119</v>
      </c>
      <c r="C4011" s="56" t="s">
        <v>27120</v>
      </c>
      <c r="D4011" s="56" t="s">
        <v>7566</v>
      </c>
      <c r="E4011" s="56" t="s">
        <v>5110</v>
      </c>
      <c r="F4011" s="56" t="s">
        <v>22</v>
      </c>
      <c r="G4011" s="56"/>
      <c r="H4011" s="56" t="s">
        <v>27106</v>
      </c>
      <c r="I4011" s="56" t="s">
        <v>27102</v>
      </c>
      <c r="J4011" s="56" t="s">
        <v>27118</v>
      </c>
      <c r="K4011" s="56" t="s">
        <v>87</v>
      </c>
      <c r="L4011" s="90" t="str">
        <f t="shared" si="124"/>
        <v>NA</v>
      </c>
      <c r="M4011" s="90"/>
      <c r="O4011" s="91"/>
      <c r="P4011" s="56"/>
      <c r="Q4011" s="56"/>
      <c r="R4011" s="56"/>
      <c r="S4011" s="56"/>
      <c r="T4011" s="56" t="s">
        <v>22237</v>
      </c>
      <c r="U4011" s="56" t="s">
        <v>22238</v>
      </c>
      <c r="V4011" s="56" t="s">
        <v>22239</v>
      </c>
      <c r="W4011" s="56" t="s">
        <v>7566</v>
      </c>
      <c r="X4011" s="56" t="s">
        <v>9304</v>
      </c>
      <c r="Y4011" s="56"/>
      <c r="Z4011" s="56" t="s">
        <v>22240</v>
      </c>
      <c r="AA4011" s="56" t="s">
        <v>22241</v>
      </c>
      <c r="AB4011" s="56" t="s">
        <v>22237</v>
      </c>
      <c r="AC4011" s="56" t="s">
        <v>7326</v>
      </c>
      <c r="AD4011" s="90" t="str">
        <f t="shared" si="125"/>
        <v>NA</v>
      </c>
      <c r="AE4011" s="90"/>
      <c r="AF4011" s="90"/>
      <c r="AG4011" s="90"/>
    </row>
    <row r="4012" spans="1:33">
      <c r="A4012" s="56" t="s">
        <v>27121</v>
      </c>
      <c r="B4012" s="56" t="s">
        <v>27122</v>
      </c>
      <c r="C4012" s="56" t="s">
        <v>27123</v>
      </c>
      <c r="D4012" s="56" t="s">
        <v>7566</v>
      </c>
      <c r="E4012" s="56" t="s">
        <v>5110</v>
      </c>
      <c r="F4012" s="56" t="s">
        <v>22</v>
      </c>
      <c r="G4012" s="56"/>
      <c r="H4012" s="56" t="s">
        <v>27106</v>
      </c>
      <c r="I4012" s="56" t="s">
        <v>27102</v>
      </c>
      <c r="J4012" s="56"/>
      <c r="K4012" s="56" t="s">
        <v>87</v>
      </c>
      <c r="L4012" s="90" t="str">
        <f t="shared" si="124"/>
        <v>NA</v>
      </c>
      <c r="M4012" s="90"/>
      <c r="O4012" s="91"/>
      <c r="P4012" s="56"/>
      <c r="Q4012" s="56"/>
      <c r="R4012" s="56"/>
      <c r="S4012" s="56"/>
      <c r="T4012" s="56" t="s">
        <v>22242</v>
      </c>
      <c r="U4012" s="56" t="s">
        <v>22243</v>
      </c>
      <c r="V4012" s="56" t="s">
        <v>22244</v>
      </c>
      <c r="W4012" s="56" t="s">
        <v>7566</v>
      </c>
      <c r="X4012" s="56" t="s">
        <v>9304</v>
      </c>
      <c r="Y4012" s="56"/>
      <c r="Z4012" s="56" t="s">
        <v>22240</v>
      </c>
      <c r="AA4012" s="56" t="s">
        <v>22241</v>
      </c>
      <c r="AB4012" s="56" t="s">
        <v>22242</v>
      </c>
      <c r="AC4012" s="56" t="s">
        <v>7326</v>
      </c>
      <c r="AD4012" s="90" t="str">
        <f t="shared" si="125"/>
        <v>NA</v>
      </c>
      <c r="AE4012" s="90"/>
      <c r="AF4012" s="90"/>
      <c r="AG4012" s="90"/>
    </row>
    <row r="4013" spans="1:33">
      <c r="A4013" s="56" t="s">
        <v>27124</v>
      </c>
      <c r="B4013" s="56" t="s">
        <v>27125</v>
      </c>
      <c r="C4013" s="56" t="s">
        <v>27126</v>
      </c>
      <c r="D4013" s="56" t="s">
        <v>7566</v>
      </c>
      <c r="E4013" s="56" t="s">
        <v>5110</v>
      </c>
      <c r="F4013" s="56" t="s">
        <v>22</v>
      </c>
      <c r="G4013" s="56"/>
      <c r="H4013" s="56" t="s">
        <v>27106</v>
      </c>
      <c r="I4013" s="56" t="s">
        <v>27102</v>
      </c>
      <c r="J4013" s="56"/>
      <c r="K4013" s="56" t="s">
        <v>87</v>
      </c>
      <c r="L4013" s="90" t="str">
        <f t="shared" si="124"/>
        <v>NA</v>
      </c>
      <c r="M4013" s="90"/>
      <c r="O4013" s="91"/>
      <c r="P4013" s="56"/>
      <c r="Q4013" s="56"/>
      <c r="R4013" s="56"/>
      <c r="S4013" s="56"/>
      <c r="T4013" s="56" t="s">
        <v>22245</v>
      </c>
      <c r="U4013" s="56" t="s">
        <v>22246</v>
      </c>
      <c r="V4013" s="56" t="s">
        <v>22247</v>
      </c>
      <c r="W4013" s="56" t="s">
        <v>7566</v>
      </c>
      <c r="X4013" s="56" t="s">
        <v>22248</v>
      </c>
      <c r="Y4013" s="56"/>
      <c r="Z4013" s="56" t="s">
        <v>22249</v>
      </c>
      <c r="AA4013" s="56" t="s">
        <v>22250</v>
      </c>
      <c r="AB4013" s="56" t="s">
        <v>22245</v>
      </c>
      <c r="AC4013" s="56" t="s">
        <v>87</v>
      </c>
      <c r="AD4013" s="90" t="str">
        <f t="shared" si="125"/>
        <v>NA</v>
      </c>
      <c r="AE4013" s="90"/>
      <c r="AF4013" s="90"/>
      <c r="AG4013" s="90"/>
    </row>
    <row r="4014" spans="1:33">
      <c r="A4014" s="56" t="s">
        <v>27127</v>
      </c>
      <c r="B4014" s="56" t="s">
        <v>27128</v>
      </c>
      <c r="C4014" s="56" t="s">
        <v>27129</v>
      </c>
      <c r="D4014" s="56" t="s">
        <v>7566</v>
      </c>
      <c r="E4014" s="56" t="s">
        <v>5110</v>
      </c>
      <c r="F4014" s="56" t="s">
        <v>22</v>
      </c>
      <c r="G4014" s="56"/>
      <c r="H4014" s="56" t="s">
        <v>27101</v>
      </c>
      <c r="I4014" s="56" t="s">
        <v>27102</v>
      </c>
      <c r="J4014" s="56" t="s">
        <v>27130</v>
      </c>
      <c r="K4014" s="56" t="s">
        <v>87</v>
      </c>
      <c r="L4014" s="90" t="str">
        <f t="shared" si="124"/>
        <v>NA</v>
      </c>
      <c r="M4014" s="90"/>
      <c r="O4014" s="91"/>
      <c r="P4014" s="56"/>
      <c r="Q4014" s="56"/>
      <c r="R4014" s="56"/>
      <c r="S4014" s="56"/>
      <c r="T4014" s="56" t="s">
        <v>22251</v>
      </c>
      <c r="U4014" s="56" t="s">
        <v>22252</v>
      </c>
      <c r="V4014" s="56" t="s">
        <v>22253</v>
      </c>
      <c r="W4014" s="56" t="s">
        <v>7566</v>
      </c>
      <c r="X4014" s="56" t="s">
        <v>22254</v>
      </c>
      <c r="Y4014" s="56"/>
      <c r="Z4014" s="56" t="s">
        <v>22255</v>
      </c>
      <c r="AA4014" s="56" t="s">
        <v>22256</v>
      </c>
      <c r="AB4014" s="56" t="s">
        <v>22257</v>
      </c>
      <c r="AC4014" s="56" t="s">
        <v>7326</v>
      </c>
      <c r="AD4014" s="90" t="str">
        <f t="shared" si="125"/>
        <v>NA</v>
      </c>
      <c r="AE4014" s="90"/>
      <c r="AF4014" s="90"/>
      <c r="AG4014" s="90"/>
    </row>
    <row r="4015" spans="1:33">
      <c r="A4015" s="56" t="s">
        <v>27131</v>
      </c>
      <c r="B4015" s="56" t="s">
        <v>27132</v>
      </c>
      <c r="C4015" s="56" t="s">
        <v>27133</v>
      </c>
      <c r="D4015" s="56" t="s">
        <v>7566</v>
      </c>
      <c r="E4015" s="56" t="s">
        <v>5110</v>
      </c>
      <c r="F4015" s="56" t="s">
        <v>22</v>
      </c>
      <c r="G4015" s="56"/>
      <c r="H4015" s="56" t="s">
        <v>27106</v>
      </c>
      <c r="I4015" s="56" t="s">
        <v>27102</v>
      </c>
      <c r="J4015" s="56" t="s">
        <v>26523</v>
      </c>
      <c r="K4015" s="56" t="s">
        <v>87</v>
      </c>
      <c r="L4015" s="90" t="str">
        <f t="shared" si="124"/>
        <v>NA</v>
      </c>
      <c r="M4015" s="90"/>
      <c r="O4015" s="91"/>
      <c r="P4015" s="56"/>
      <c r="Q4015" s="56"/>
      <c r="R4015" s="56"/>
      <c r="S4015" s="56"/>
      <c r="T4015" s="56" t="s">
        <v>22258</v>
      </c>
      <c r="U4015" s="56" t="s">
        <v>22259</v>
      </c>
      <c r="V4015" s="56" t="s">
        <v>22260</v>
      </c>
      <c r="W4015" s="56" t="s">
        <v>7566</v>
      </c>
      <c r="X4015" s="56" t="s">
        <v>20762</v>
      </c>
      <c r="Y4015" s="56"/>
      <c r="Z4015" s="56" t="s">
        <v>20763</v>
      </c>
      <c r="AA4015" s="56" t="s">
        <v>20764</v>
      </c>
      <c r="AB4015" s="56" t="s">
        <v>22258</v>
      </c>
      <c r="AC4015" s="56" t="s">
        <v>7326</v>
      </c>
      <c r="AD4015" s="90" t="str">
        <f t="shared" si="125"/>
        <v>NA</v>
      </c>
      <c r="AE4015" s="90"/>
      <c r="AF4015" s="90"/>
      <c r="AG4015" s="90"/>
    </row>
    <row r="4016" spans="1:33">
      <c r="A4016" s="56" t="s">
        <v>27134</v>
      </c>
      <c r="B4016" s="56" t="s">
        <v>27135</v>
      </c>
      <c r="C4016" s="56" t="s">
        <v>27136</v>
      </c>
      <c r="D4016" s="56" t="s">
        <v>7566</v>
      </c>
      <c r="E4016" s="56" t="s">
        <v>18665</v>
      </c>
      <c r="F4016" s="56" t="s">
        <v>22</v>
      </c>
      <c r="G4016" s="56"/>
      <c r="H4016" s="56" t="s">
        <v>27137</v>
      </c>
      <c r="I4016" s="56" t="s">
        <v>18667</v>
      </c>
      <c r="J4016" s="56" t="s">
        <v>27134</v>
      </c>
      <c r="K4016" s="56" t="s">
        <v>87</v>
      </c>
      <c r="L4016" s="90" t="str">
        <f t="shared" si="124"/>
        <v>NA</v>
      </c>
      <c r="M4016" s="90"/>
      <c r="O4016" s="91"/>
      <c r="P4016" s="56"/>
      <c r="Q4016" s="56"/>
      <c r="R4016" s="56"/>
      <c r="S4016" s="56"/>
      <c r="T4016" s="56" t="s">
        <v>22261</v>
      </c>
      <c r="U4016" s="56" t="s">
        <v>22262</v>
      </c>
      <c r="V4016" s="56" t="s">
        <v>22263</v>
      </c>
      <c r="W4016" s="56" t="s">
        <v>7566</v>
      </c>
      <c r="X4016" s="56" t="s">
        <v>22264</v>
      </c>
      <c r="Y4016" s="56"/>
      <c r="Z4016" s="56" t="s">
        <v>22265</v>
      </c>
      <c r="AA4016" s="56" t="s">
        <v>22266</v>
      </c>
      <c r="AB4016" s="56" t="s">
        <v>22267</v>
      </c>
      <c r="AC4016" s="56" t="s">
        <v>7326</v>
      </c>
      <c r="AD4016" s="90" t="str">
        <f t="shared" si="125"/>
        <v>NA</v>
      </c>
      <c r="AE4016" s="90"/>
      <c r="AF4016" s="90"/>
      <c r="AG4016" s="90"/>
    </row>
    <row r="4017" spans="1:33">
      <c r="A4017" s="56" t="s">
        <v>27138</v>
      </c>
      <c r="B4017" s="56" t="s">
        <v>27139</v>
      </c>
      <c r="C4017" s="56" t="s">
        <v>27140</v>
      </c>
      <c r="D4017" s="56" t="s">
        <v>7566</v>
      </c>
      <c r="E4017" s="56" t="s">
        <v>27141</v>
      </c>
      <c r="F4017" s="56" t="s">
        <v>22</v>
      </c>
      <c r="G4017" s="56"/>
      <c r="H4017" s="56" t="s">
        <v>27142</v>
      </c>
      <c r="I4017" s="56" t="s">
        <v>27143</v>
      </c>
      <c r="J4017" s="56"/>
      <c r="K4017" s="56" t="s">
        <v>7326</v>
      </c>
      <c r="L4017" s="90" t="str">
        <f t="shared" si="124"/>
        <v>NA</v>
      </c>
      <c r="M4017" s="90"/>
      <c r="O4017" s="91"/>
      <c r="P4017" s="56"/>
      <c r="Q4017" s="56"/>
      <c r="R4017" s="56"/>
      <c r="S4017" s="56"/>
      <c r="T4017" s="56" t="s">
        <v>22268</v>
      </c>
      <c r="U4017" s="56" t="s">
        <v>22269</v>
      </c>
      <c r="V4017" s="56" t="s">
        <v>22270</v>
      </c>
      <c r="W4017" s="56" t="s">
        <v>7566</v>
      </c>
      <c r="X4017" s="56" t="s">
        <v>22271</v>
      </c>
      <c r="Y4017" s="56"/>
      <c r="Z4017" s="56" t="s">
        <v>22272</v>
      </c>
      <c r="AA4017" s="56" t="s">
        <v>22273</v>
      </c>
      <c r="AB4017" s="56" t="s">
        <v>22274</v>
      </c>
      <c r="AC4017" s="56" t="s">
        <v>87</v>
      </c>
      <c r="AD4017" s="90" t="str">
        <f t="shared" si="125"/>
        <v>NA</v>
      </c>
      <c r="AE4017" s="90"/>
      <c r="AF4017" s="90"/>
      <c r="AG4017" s="90"/>
    </row>
    <row r="4018" spans="1:33">
      <c r="A4018" s="56" t="s">
        <v>27144</v>
      </c>
      <c r="B4018" s="56" t="s">
        <v>27145</v>
      </c>
      <c r="C4018" s="56" t="s">
        <v>27146</v>
      </c>
      <c r="D4018" s="56" t="s">
        <v>7566</v>
      </c>
      <c r="E4018" s="56" t="s">
        <v>27147</v>
      </c>
      <c r="F4018" s="56" t="s">
        <v>22</v>
      </c>
      <c r="G4018" s="56"/>
      <c r="H4018" s="56" t="s">
        <v>27148</v>
      </c>
      <c r="I4018" s="56" t="s">
        <v>27149</v>
      </c>
      <c r="J4018" s="56" t="s">
        <v>27150</v>
      </c>
      <c r="K4018" s="56" t="s">
        <v>87</v>
      </c>
      <c r="L4018" s="90" t="str">
        <f t="shared" si="124"/>
        <v>NA</v>
      </c>
      <c r="M4018" s="90"/>
      <c r="O4018" s="91"/>
      <c r="P4018" s="56"/>
      <c r="Q4018" s="56"/>
      <c r="R4018" s="56"/>
      <c r="S4018" s="56"/>
      <c r="T4018" s="56" t="s">
        <v>22275</v>
      </c>
      <c r="U4018" s="56" t="s">
        <v>22276</v>
      </c>
      <c r="V4018" s="56" t="s">
        <v>22277</v>
      </c>
      <c r="W4018" s="56" t="s">
        <v>7566</v>
      </c>
      <c r="X4018" s="56" t="s">
        <v>22278</v>
      </c>
      <c r="Y4018" s="56"/>
      <c r="Z4018" s="56" t="s">
        <v>22279</v>
      </c>
      <c r="AA4018" s="56" t="s">
        <v>22280</v>
      </c>
      <c r="AB4018" s="56" t="s">
        <v>22275</v>
      </c>
      <c r="AC4018" s="56" t="s">
        <v>7326</v>
      </c>
      <c r="AD4018" s="90" t="str">
        <f t="shared" si="125"/>
        <v>NA</v>
      </c>
      <c r="AE4018" s="90"/>
      <c r="AF4018" s="90"/>
      <c r="AG4018" s="90"/>
    </row>
    <row r="4019" spans="1:33">
      <c r="A4019" s="56" t="s">
        <v>27151</v>
      </c>
      <c r="B4019" s="56" t="s">
        <v>27152</v>
      </c>
      <c r="C4019" s="56" t="s">
        <v>27153</v>
      </c>
      <c r="D4019" s="56" t="s">
        <v>7566</v>
      </c>
      <c r="E4019" s="56" t="s">
        <v>27154</v>
      </c>
      <c r="F4019" s="56" t="s">
        <v>22</v>
      </c>
      <c r="G4019" s="56"/>
      <c r="H4019" s="56" t="s">
        <v>27155</v>
      </c>
      <c r="I4019" s="56" t="s">
        <v>27156</v>
      </c>
      <c r="J4019" s="56" t="s">
        <v>27157</v>
      </c>
      <c r="K4019" s="56" t="s">
        <v>87</v>
      </c>
      <c r="L4019" s="90" t="str">
        <f t="shared" si="124"/>
        <v>NA</v>
      </c>
      <c r="M4019" s="90"/>
      <c r="O4019" s="91"/>
      <c r="P4019" s="56"/>
      <c r="Q4019" s="56"/>
      <c r="R4019" s="56"/>
      <c r="S4019" s="56"/>
      <c r="T4019" s="56" t="s">
        <v>22281</v>
      </c>
      <c r="U4019" s="56" t="s">
        <v>22282</v>
      </c>
      <c r="V4019" s="56" t="s">
        <v>22283</v>
      </c>
      <c r="W4019" s="56" t="s">
        <v>7566</v>
      </c>
      <c r="X4019" s="56" t="s">
        <v>22284</v>
      </c>
      <c r="Y4019" s="56"/>
      <c r="Z4019" s="56" t="s">
        <v>22285</v>
      </c>
      <c r="AA4019" s="56" t="s">
        <v>22286</v>
      </c>
      <c r="AB4019" s="56" t="s">
        <v>22281</v>
      </c>
      <c r="AC4019" s="56" t="s">
        <v>7326</v>
      </c>
      <c r="AD4019" s="90" t="str">
        <f t="shared" si="125"/>
        <v>NA</v>
      </c>
      <c r="AE4019" s="90"/>
      <c r="AF4019" s="90"/>
      <c r="AG4019" s="90"/>
    </row>
    <row r="4020" spans="1:33">
      <c r="A4020" s="56" t="s">
        <v>27158</v>
      </c>
      <c r="B4020" s="56" t="s">
        <v>27159</v>
      </c>
      <c r="C4020" s="56" t="s">
        <v>27160</v>
      </c>
      <c r="D4020" s="56" t="s">
        <v>7566</v>
      </c>
      <c r="E4020" s="56" t="s">
        <v>27161</v>
      </c>
      <c r="F4020" s="56" t="s">
        <v>22</v>
      </c>
      <c r="G4020" s="56"/>
      <c r="H4020" s="56" t="s">
        <v>27162</v>
      </c>
      <c r="I4020" s="56" t="s">
        <v>27163</v>
      </c>
      <c r="J4020" s="56"/>
      <c r="K4020" s="56" t="s">
        <v>87</v>
      </c>
      <c r="L4020" s="90" t="str">
        <f t="shared" si="124"/>
        <v>NA</v>
      </c>
      <c r="M4020" s="90"/>
      <c r="O4020" s="91"/>
      <c r="P4020" s="56"/>
      <c r="Q4020" s="56"/>
      <c r="R4020" s="56"/>
      <c r="S4020" s="56"/>
      <c r="T4020" s="56" t="s">
        <v>22287</v>
      </c>
      <c r="U4020" s="56" t="s">
        <v>22288</v>
      </c>
      <c r="V4020" s="56" t="s">
        <v>22289</v>
      </c>
      <c r="W4020" s="56" t="s">
        <v>7566</v>
      </c>
      <c r="X4020" s="56" t="s">
        <v>22290</v>
      </c>
      <c r="Y4020" s="56"/>
      <c r="Z4020" s="56" t="s">
        <v>22291</v>
      </c>
      <c r="AA4020" s="56" t="s">
        <v>22292</v>
      </c>
      <c r="AB4020" s="56" t="s">
        <v>22287</v>
      </c>
      <c r="AC4020" s="56" t="s">
        <v>7326</v>
      </c>
      <c r="AD4020" s="90" t="str">
        <f t="shared" si="125"/>
        <v>NA</v>
      </c>
      <c r="AE4020" s="90"/>
      <c r="AF4020" s="90"/>
      <c r="AG4020" s="90"/>
    </row>
    <row r="4021" spans="1:33">
      <c r="A4021" s="56" t="s">
        <v>27164</v>
      </c>
      <c r="B4021" s="56" t="s">
        <v>27165</v>
      </c>
      <c r="C4021" s="56" t="s">
        <v>27166</v>
      </c>
      <c r="D4021" s="56" t="s">
        <v>7566</v>
      </c>
      <c r="E4021" s="56" t="s">
        <v>27167</v>
      </c>
      <c r="F4021" s="56" t="s">
        <v>22</v>
      </c>
      <c r="G4021" s="56"/>
      <c r="H4021" s="56" t="s">
        <v>27168</v>
      </c>
      <c r="I4021" s="56" t="s">
        <v>27169</v>
      </c>
      <c r="J4021" s="56"/>
      <c r="K4021" s="56" t="s">
        <v>7326</v>
      </c>
      <c r="L4021" s="90" t="str">
        <f t="shared" si="124"/>
        <v>NA</v>
      </c>
      <c r="M4021" s="90"/>
      <c r="O4021" s="91"/>
      <c r="P4021" s="56"/>
      <c r="Q4021" s="56"/>
      <c r="R4021" s="56"/>
      <c r="S4021" s="56"/>
      <c r="T4021" s="56" t="s">
        <v>22293</v>
      </c>
      <c r="U4021" s="56" t="s">
        <v>22294</v>
      </c>
      <c r="V4021" s="56" t="s">
        <v>22295</v>
      </c>
      <c r="W4021" s="56" t="s">
        <v>7566</v>
      </c>
      <c r="X4021" s="56" t="s">
        <v>22296</v>
      </c>
      <c r="Y4021" s="56"/>
      <c r="Z4021" s="56" t="s">
        <v>22297</v>
      </c>
      <c r="AA4021" s="56" t="s">
        <v>22298</v>
      </c>
      <c r="AB4021" s="56" t="s">
        <v>22299</v>
      </c>
      <c r="AC4021" s="56" t="s">
        <v>87</v>
      </c>
      <c r="AD4021" s="90" t="str">
        <f t="shared" si="125"/>
        <v>NA</v>
      </c>
      <c r="AE4021" s="90"/>
      <c r="AF4021" s="90"/>
      <c r="AG4021" s="90"/>
    </row>
    <row r="4022" spans="1:33">
      <c r="A4022" s="56" t="s">
        <v>27170</v>
      </c>
      <c r="B4022" s="56" t="s">
        <v>27171</v>
      </c>
      <c r="C4022" s="56" t="s">
        <v>10874</v>
      </c>
      <c r="D4022" s="56" t="s">
        <v>7566</v>
      </c>
      <c r="E4022" s="56" t="s">
        <v>5118</v>
      </c>
      <c r="F4022" s="56" t="s">
        <v>22</v>
      </c>
      <c r="G4022" s="56"/>
      <c r="H4022" s="56" t="s">
        <v>27172</v>
      </c>
      <c r="I4022" s="56" t="s">
        <v>27173</v>
      </c>
      <c r="J4022" s="56" t="s">
        <v>27174</v>
      </c>
      <c r="K4022" s="56" t="s">
        <v>7326</v>
      </c>
      <c r="L4022" s="90" t="str">
        <f t="shared" si="124"/>
        <v>NA</v>
      </c>
      <c r="M4022" s="90"/>
      <c r="O4022" s="91"/>
      <c r="P4022" s="56"/>
      <c r="Q4022" s="56"/>
      <c r="R4022" s="56"/>
      <c r="S4022" s="56"/>
      <c r="T4022" s="56" t="s">
        <v>22300</v>
      </c>
      <c r="U4022" s="56" t="s">
        <v>22301</v>
      </c>
      <c r="V4022" s="56" t="s">
        <v>22302</v>
      </c>
      <c r="W4022" s="56" t="s">
        <v>7566</v>
      </c>
      <c r="X4022" s="56" t="s">
        <v>22303</v>
      </c>
      <c r="Y4022" s="56"/>
      <c r="Z4022" s="56" t="s">
        <v>22304</v>
      </c>
      <c r="AA4022" s="56" t="s">
        <v>22305</v>
      </c>
      <c r="AB4022" s="56" t="s">
        <v>22300</v>
      </c>
      <c r="AC4022" s="56" t="s">
        <v>7326</v>
      </c>
      <c r="AD4022" s="90" t="str">
        <f t="shared" si="125"/>
        <v>NA</v>
      </c>
      <c r="AE4022" s="90"/>
      <c r="AF4022" s="90"/>
      <c r="AG4022" s="90"/>
    </row>
    <row r="4023" spans="1:33">
      <c r="A4023" s="56" t="s">
        <v>27175</v>
      </c>
      <c r="B4023" s="56" t="s">
        <v>27176</v>
      </c>
      <c r="C4023" s="56" t="s">
        <v>27177</v>
      </c>
      <c r="D4023" s="56" t="s">
        <v>7566</v>
      </c>
      <c r="E4023" s="56" t="s">
        <v>5138</v>
      </c>
      <c r="F4023" s="56" t="s">
        <v>22</v>
      </c>
      <c r="G4023" s="56"/>
      <c r="H4023" s="56" t="s">
        <v>27178</v>
      </c>
      <c r="I4023" s="56" t="s">
        <v>27179</v>
      </c>
      <c r="J4023" s="56" t="s">
        <v>27175</v>
      </c>
      <c r="K4023" s="56" t="s">
        <v>7326</v>
      </c>
      <c r="L4023" s="90" t="str">
        <f t="shared" si="124"/>
        <v>NA</v>
      </c>
      <c r="M4023" s="90"/>
      <c r="O4023" s="91"/>
      <c r="P4023" s="56"/>
      <c r="Q4023" s="56"/>
      <c r="R4023" s="56"/>
      <c r="S4023" s="56"/>
      <c r="T4023" s="56" t="s">
        <v>22306</v>
      </c>
      <c r="U4023" s="56" t="s">
        <v>22307</v>
      </c>
      <c r="V4023" s="56" t="s">
        <v>22308</v>
      </c>
      <c r="W4023" s="56" t="s">
        <v>7566</v>
      </c>
      <c r="X4023" s="56" t="s">
        <v>22309</v>
      </c>
      <c r="Y4023" s="56"/>
      <c r="Z4023" s="56" t="s">
        <v>22310</v>
      </c>
      <c r="AA4023" s="56" t="s">
        <v>22311</v>
      </c>
      <c r="AB4023" s="56" t="s">
        <v>22306</v>
      </c>
      <c r="AC4023" s="56" t="s">
        <v>7326</v>
      </c>
      <c r="AD4023" s="90" t="str">
        <f t="shared" si="125"/>
        <v>NA</v>
      </c>
      <c r="AE4023" s="90"/>
      <c r="AF4023" s="90"/>
      <c r="AG4023" s="90"/>
    </row>
    <row r="4024" spans="1:33">
      <c r="A4024" s="56" t="s">
        <v>27180</v>
      </c>
      <c r="B4024" s="56" t="s">
        <v>27181</v>
      </c>
      <c r="C4024" s="56" t="s">
        <v>27182</v>
      </c>
      <c r="D4024" s="56" t="s">
        <v>7566</v>
      </c>
      <c r="E4024" s="56" t="s">
        <v>5138</v>
      </c>
      <c r="F4024" s="56" t="s">
        <v>22</v>
      </c>
      <c r="G4024" s="56"/>
      <c r="H4024" s="56" t="s">
        <v>27183</v>
      </c>
      <c r="I4024" s="56" t="s">
        <v>27179</v>
      </c>
      <c r="J4024" s="56"/>
      <c r="K4024" s="56" t="s">
        <v>87</v>
      </c>
      <c r="L4024" s="90" t="str">
        <f t="shared" si="124"/>
        <v>NA</v>
      </c>
      <c r="M4024" s="90"/>
      <c r="O4024" s="91"/>
      <c r="P4024" s="56"/>
      <c r="Q4024" s="56"/>
      <c r="R4024" s="56"/>
      <c r="S4024" s="56"/>
      <c r="T4024" s="56" t="s">
        <v>22312</v>
      </c>
      <c r="U4024" s="56" t="s">
        <v>22313</v>
      </c>
      <c r="V4024" s="56" t="s">
        <v>22314</v>
      </c>
      <c r="W4024" s="56" t="s">
        <v>7566</v>
      </c>
      <c r="X4024" s="56" t="s">
        <v>22315</v>
      </c>
      <c r="Y4024" s="56"/>
      <c r="Z4024" s="56" t="s">
        <v>22316</v>
      </c>
      <c r="AA4024" s="56" t="s">
        <v>22317</v>
      </c>
      <c r="AB4024" s="56" t="s">
        <v>22312</v>
      </c>
      <c r="AC4024" s="56" t="s">
        <v>7326</v>
      </c>
      <c r="AD4024" s="90" t="str">
        <f t="shared" si="125"/>
        <v>NA</v>
      </c>
      <c r="AE4024" s="90"/>
      <c r="AF4024" s="90"/>
      <c r="AG4024" s="90"/>
    </row>
    <row r="4025" spans="1:33">
      <c r="A4025" s="56" t="s">
        <v>27184</v>
      </c>
      <c r="B4025" s="56" t="s">
        <v>27185</v>
      </c>
      <c r="C4025" s="56" t="s">
        <v>27186</v>
      </c>
      <c r="D4025" s="56" t="s">
        <v>7566</v>
      </c>
      <c r="E4025" s="56" t="s">
        <v>5138</v>
      </c>
      <c r="F4025" s="56" t="s">
        <v>22</v>
      </c>
      <c r="G4025" s="56"/>
      <c r="H4025" s="56" t="s">
        <v>27183</v>
      </c>
      <c r="I4025" s="56" t="s">
        <v>27179</v>
      </c>
      <c r="J4025" s="56"/>
      <c r="K4025" s="56" t="s">
        <v>87</v>
      </c>
      <c r="L4025" s="90" t="str">
        <f t="shared" si="124"/>
        <v>NA</v>
      </c>
      <c r="M4025" s="90"/>
      <c r="O4025" s="91"/>
      <c r="P4025" s="56"/>
      <c r="Q4025" s="56"/>
      <c r="R4025" s="56"/>
      <c r="S4025" s="56"/>
      <c r="T4025" s="56" t="s">
        <v>22318</v>
      </c>
      <c r="U4025" s="56" t="s">
        <v>22319</v>
      </c>
      <c r="V4025" s="56" t="s">
        <v>22320</v>
      </c>
      <c r="W4025" s="56" t="s">
        <v>7566</v>
      </c>
      <c r="X4025" s="56" t="s">
        <v>573</v>
      </c>
      <c r="Y4025" s="56"/>
      <c r="Z4025" s="56" t="s">
        <v>22321</v>
      </c>
      <c r="AA4025" s="56" t="s">
        <v>22322</v>
      </c>
      <c r="AB4025" s="56" t="s">
        <v>22318</v>
      </c>
      <c r="AC4025" s="56" t="s">
        <v>7326</v>
      </c>
      <c r="AD4025" s="90" t="str">
        <f t="shared" si="125"/>
        <v>NA</v>
      </c>
      <c r="AE4025" s="90"/>
      <c r="AF4025" s="90"/>
      <c r="AG4025" s="90"/>
    </row>
    <row r="4026" spans="1:33">
      <c r="A4026" s="56" t="s">
        <v>27187</v>
      </c>
      <c r="B4026" s="56" t="s">
        <v>27188</v>
      </c>
      <c r="C4026" s="56" t="s">
        <v>27189</v>
      </c>
      <c r="D4026" s="56" t="s">
        <v>7566</v>
      </c>
      <c r="E4026" s="56" t="s">
        <v>5138</v>
      </c>
      <c r="F4026" s="56" t="s">
        <v>22</v>
      </c>
      <c r="G4026" s="56"/>
      <c r="H4026" s="56" t="s">
        <v>27190</v>
      </c>
      <c r="I4026" s="56" t="s">
        <v>27179</v>
      </c>
      <c r="J4026" s="56"/>
      <c r="K4026" s="56" t="s">
        <v>87</v>
      </c>
      <c r="L4026" s="90" t="str">
        <f t="shared" si="124"/>
        <v>NA</v>
      </c>
      <c r="M4026" s="90"/>
      <c r="O4026" s="91"/>
      <c r="P4026" s="56"/>
      <c r="Q4026" s="56"/>
      <c r="R4026" s="56"/>
      <c r="S4026" s="56"/>
      <c r="T4026" s="56" t="s">
        <v>22323</v>
      </c>
      <c r="U4026" s="56" t="s">
        <v>22324</v>
      </c>
      <c r="V4026" s="56" t="s">
        <v>22325</v>
      </c>
      <c r="W4026" s="56" t="s">
        <v>7566</v>
      </c>
      <c r="X4026" s="56" t="s">
        <v>573</v>
      </c>
      <c r="Y4026" s="56"/>
      <c r="Z4026" s="56" t="s">
        <v>22326</v>
      </c>
      <c r="AA4026" s="56" t="s">
        <v>22322</v>
      </c>
      <c r="AB4026" s="56" t="s">
        <v>22327</v>
      </c>
      <c r="AC4026" s="56" t="s">
        <v>87</v>
      </c>
      <c r="AD4026" s="90" t="str">
        <f t="shared" si="125"/>
        <v>NA</v>
      </c>
      <c r="AE4026" s="90"/>
      <c r="AF4026" s="90"/>
      <c r="AG4026" s="90"/>
    </row>
    <row r="4027" spans="1:33">
      <c r="A4027" s="56" t="s">
        <v>27191</v>
      </c>
      <c r="B4027" s="56" t="s">
        <v>27192</v>
      </c>
      <c r="C4027" s="56" t="s">
        <v>27193</v>
      </c>
      <c r="D4027" s="56" t="s">
        <v>7566</v>
      </c>
      <c r="E4027" s="56" t="s">
        <v>5138</v>
      </c>
      <c r="F4027" s="56" t="s">
        <v>22</v>
      </c>
      <c r="G4027" s="56"/>
      <c r="H4027" s="56" t="s">
        <v>27194</v>
      </c>
      <c r="I4027" s="56" t="s">
        <v>27179</v>
      </c>
      <c r="J4027" s="56"/>
      <c r="K4027" s="56" t="s">
        <v>87</v>
      </c>
      <c r="L4027" s="90" t="str">
        <f t="shared" si="124"/>
        <v>NA</v>
      </c>
      <c r="M4027" s="90"/>
      <c r="O4027" s="91"/>
      <c r="P4027" s="56"/>
      <c r="Q4027" s="56"/>
      <c r="R4027" s="56"/>
      <c r="S4027" s="56"/>
      <c r="T4027" s="56" t="s">
        <v>22328</v>
      </c>
      <c r="U4027" s="56" t="s">
        <v>22329</v>
      </c>
      <c r="V4027" s="56" t="s">
        <v>22330</v>
      </c>
      <c r="W4027" s="56" t="s">
        <v>7566</v>
      </c>
      <c r="X4027" s="56" t="s">
        <v>22331</v>
      </c>
      <c r="Y4027" s="56"/>
      <c r="Z4027" s="56" t="s">
        <v>22332</v>
      </c>
      <c r="AA4027" s="56" t="s">
        <v>22333</v>
      </c>
      <c r="AB4027" s="56" t="s">
        <v>22328</v>
      </c>
      <c r="AC4027" s="56" t="s">
        <v>7326</v>
      </c>
      <c r="AD4027" s="90" t="str">
        <f t="shared" si="125"/>
        <v>NA</v>
      </c>
      <c r="AE4027" s="90"/>
      <c r="AF4027" s="90"/>
      <c r="AG4027" s="90"/>
    </row>
    <row r="4028" spans="1:33">
      <c r="A4028" s="56" t="s">
        <v>27195</v>
      </c>
      <c r="B4028" s="56" t="s">
        <v>27196</v>
      </c>
      <c r="C4028" s="56" t="s">
        <v>27197</v>
      </c>
      <c r="D4028" s="56" t="s">
        <v>7566</v>
      </c>
      <c r="E4028" s="56" t="s">
        <v>27198</v>
      </c>
      <c r="F4028" s="56" t="s">
        <v>22</v>
      </c>
      <c r="G4028" s="56"/>
      <c r="H4028" s="56" t="s">
        <v>27199</v>
      </c>
      <c r="I4028" s="56" t="s">
        <v>27200</v>
      </c>
      <c r="J4028" s="56"/>
      <c r="K4028" s="56" t="s">
        <v>87</v>
      </c>
      <c r="L4028" s="90" t="str">
        <f t="shared" si="124"/>
        <v>NA</v>
      </c>
      <c r="M4028" s="90"/>
      <c r="O4028" s="91"/>
      <c r="P4028" s="56"/>
      <c r="Q4028" s="56"/>
      <c r="R4028" s="56"/>
      <c r="S4028" s="56"/>
      <c r="T4028" s="56" t="s">
        <v>22334</v>
      </c>
      <c r="U4028" s="56" t="s">
        <v>22335</v>
      </c>
      <c r="V4028" s="56" t="s">
        <v>22336</v>
      </c>
      <c r="W4028" s="56" t="s">
        <v>7566</v>
      </c>
      <c r="X4028" s="56" t="s">
        <v>22337</v>
      </c>
      <c r="Y4028" s="56"/>
      <c r="Z4028" s="56" t="s">
        <v>22338</v>
      </c>
      <c r="AA4028" s="56" t="s">
        <v>22339</v>
      </c>
      <c r="AB4028" s="56" t="s">
        <v>22340</v>
      </c>
      <c r="AC4028" s="56" t="s">
        <v>7326</v>
      </c>
      <c r="AD4028" s="90" t="str">
        <f t="shared" si="125"/>
        <v>NA</v>
      </c>
      <c r="AE4028" s="90"/>
      <c r="AF4028" s="90"/>
      <c r="AG4028" s="90"/>
    </row>
    <row r="4029" spans="1:33">
      <c r="A4029" s="56" t="s">
        <v>27201</v>
      </c>
      <c r="B4029" s="56" t="s">
        <v>27202</v>
      </c>
      <c r="C4029" s="56" t="s">
        <v>27203</v>
      </c>
      <c r="D4029" s="56" t="s">
        <v>7566</v>
      </c>
      <c r="E4029" s="56" t="s">
        <v>27198</v>
      </c>
      <c r="F4029" s="56" t="s">
        <v>22</v>
      </c>
      <c r="G4029" s="56"/>
      <c r="H4029" s="56" t="s">
        <v>27204</v>
      </c>
      <c r="I4029" s="56" t="s">
        <v>27200</v>
      </c>
      <c r="J4029" s="56"/>
      <c r="K4029" s="56" t="s">
        <v>87</v>
      </c>
      <c r="L4029" s="90" t="str">
        <f t="shared" si="124"/>
        <v>NA</v>
      </c>
      <c r="M4029" s="90"/>
      <c r="O4029" s="91"/>
      <c r="P4029" s="56"/>
      <c r="Q4029" s="56"/>
      <c r="R4029" s="56"/>
      <c r="S4029" s="56"/>
      <c r="T4029" s="56" t="s">
        <v>22341</v>
      </c>
      <c r="U4029" s="56" t="s">
        <v>22342</v>
      </c>
      <c r="V4029" s="56" t="s">
        <v>22343</v>
      </c>
      <c r="W4029" s="56" t="s">
        <v>7566</v>
      </c>
      <c r="X4029" s="56" t="s">
        <v>22337</v>
      </c>
      <c r="Y4029" s="56"/>
      <c r="Z4029" s="56" t="s">
        <v>22338</v>
      </c>
      <c r="AA4029" s="56" t="s">
        <v>22339</v>
      </c>
      <c r="AB4029" s="56" t="s">
        <v>22341</v>
      </c>
      <c r="AC4029" s="56" t="s">
        <v>7326</v>
      </c>
      <c r="AD4029" s="90" t="str">
        <f t="shared" si="125"/>
        <v>NA</v>
      </c>
      <c r="AE4029" s="90"/>
      <c r="AF4029" s="90"/>
      <c r="AG4029" s="90"/>
    </row>
    <row r="4030" spans="1:33">
      <c r="A4030" s="56" t="s">
        <v>27205</v>
      </c>
      <c r="B4030" s="56" t="s">
        <v>27206</v>
      </c>
      <c r="C4030" s="56" t="s">
        <v>27207</v>
      </c>
      <c r="D4030" s="56" t="s">
        <v>7566</v>
      </c>
      <c r="E4030" s="56" t="s">
        <v>5147</v>
      </c>
      <c r="F4030" s="56" t="s">
        <v>22</v>
      </c>
      <c r="G4030" s="56"/>
      <c r="H4030" s="56" t="s">
        <v>27208</v>
      </c>
      <c r="I4030" s="56" t="s">
        <v>27209</v>
      </c>
      <c r="J4030" s="56" t="s">
        <v>27205</v>
      </c>
      <c r="K4030" s="56" t="s">
        <v>7326</v>
      </c>
      <c r="L4030" s="90" t="str">
        <f t="shared" si="124"/>
        <v>NA</v>
      </c>
      <c r="M4030" s="90"/>
      <c r="O4030" s="91"/>
      <c r="P4030" s="56"/>
      <c r="Q4030" s="56"/>
      <c r="R4030" s="56"/>
      <c r="S4030" s="56"/>
      <c r="T4030" s="56" t="s">
        <v>22344</v>
      </c>
      <c r="U4030" s="56" t="s">
        <v>22345</v>
      </c>
      <c r="V4030" s="56" t="s">
        <v>13605</v>
      </c>
      <c r="W4030" s="56" t="s">
        <v>7566</v>
      </c>
      <c r="X4030" s="56" t="s">
        <v>22346</v>
      </c>
      <c r="Y4030" s="56"/>
      <c r="Z4030" s="56" t="s">
        <v>22347</v>
      </c>
      <c r="AA4030" s="56" t="s">
        <v>22348</v>
      </c>
      <c r="AB4030" s="56" t="s">
        <v>22344</v>
      </c>
      <c r="AC4030" s="56" t="s">
        <v>7326</v>
      </c>
      <c r="AD4030" s="90" t="str">
        <f t="shared" si="125"/>
        <v>NA</v>
      </c>
      <c r="AE4030" s="90"/>
      <c r="AF4030" s="90"/>
      <c r="AG4030" s="90"/>
    </row>
    <row r="4031" spans="1:33">
      <c r="A4031" s="56" t="s">
        <v>27210</v>
      </c>
      <c r="B4031" s="56" t="s">
        <v>27211</v>
      </c>
      <c r="C4031" s="56" t="s">
        <v>27212</v>
      </c>
      <c r="D4031" s="56" t="s">
        <v>7566</v>
      </c>
      <c r="E4031" s="56" t="s">
        <v>5147</v>
      </c>
      <c r="F4031" s="56" t="s">
        <v>22</v>
      </c>
      <c r="G4031" s="56"/>
      <c r="H4031" s="56" t="s">
        <v>27213</v>
      </c>
      <c r="I4031" s="56" t="s">
        <v>27209</v>
      </c>
      <c r="J4031" s="56"/>
      <c r="K4031" s="56" t="s">
        <v>87</v>
      </c>
      <c r="L4031" s="90" t="str">
        <f t="shared" si="124"/>
        <v>NA</v>
      </c>
      <c r="M4031" s="90"/>
      <c r="O4031" s="91"/>
      <c r="P4031" s="56"/>
      <c r="Q4031" s="56"/>
      <c r="R4031" s="56"/>
      <c r="S4031" s="56"/>
      <c r="T4031" s="56" t="s">
        <v>22349</v>
      </c>
      <c r="U4031" s="56" t="s">
        <v>22350</v>
      </c>
      <c r="V4031" s="56" t="s">
        <v>22351</v>
      </c>
      <c r="W4031" s="56" t="s">
        <v>7566</v>
      </c>
      <c r="X4031" s="56" t="s">
        <v>22346</v>
      </c>
      <c r="Y4031" s="56"/>
      <c r="Z4031" s="56" t="s">
        <v>22352</v>
      </c>
      <c r="AA4031" s="56" t="s">
        <v>22348</v>
      </c>
      <c r="AB4031" s="56" t="s">
        <v>22353</v>
      </c>
      <c r="AC4031" s="56" t="s">
        <v>87</v>
      </c>
      <c r="AD4031" s="90" t="str">
        <f t="shared" si="125"/>
        <v>NA</v>
      </c>
      <c r="AE4031" s="90"/>
      <c r="AF4031" s="90"/>
      <c r="AG4031" s="90"/>
    </row>
    <row r="4032" spans="1:33">
      <c r="A4032" s="56" t="s">
        <v>27214</v>
      </c>
      <c r="B4032" s="56" t="s">
        <v>27215</v>
      </c>
      <c r="C4032" s="56" t="s">
        <v>27216</v>
      </c>
      <c r="D4032" s="56" t="s">
        <v>7566</v>
      </c>
      <c r="E4032" s="56" t="s">
        <v>5147</v>
      </c>
      <c r="F4032" s="56" t="s">
        <v>22</v>
      </c>
      <c r="G4032" s="56"/>
      <c r="H4032" s="56" t="s">
        <v>27217</v>
      </c>
      <c r="I4032" s="56" t="s">
        <v>27209</v>
      </c>
      <c r="J4032" s="56" t="s">
        <v>27218</v>
      </c>
      <c r="K4032" s="56" t="s">
        <v>87</v>
      </c>
      <c r="L4032" s="90" t="str">
        <f t="shared" si="124"/>
        <v>NA</v>
      </c>
      <c r="M4032" s="90"/>
      <c r="O4032" s="91"/>
      <c r="P4032" s="56"/>
      <c r="Q4032" s="56"/>
      <c r="R4032" s="56"/>
      <c r="S4032" s="56"/>
      <c r="T4032" s="56" t="s">
        <v>22354</v>
      </c>
      <c r="U4032" s="56" t="s">
        <v>22355</v>
      </c>
      <c r="V4032" s="56" t="s">
        <v>13605</v>
      </c>
      <c r="W4032" s="56" t="s">
        <v>7566</v>
      </c>
      <c r="X4032" s="56" t="s">
        <v>1629</v>
      </c>
      <c r="Y4032" s="56"/>
      <c r="Z4032" s="56" t="s">
        <v>22356</v>
      </c>
      <c r="AA4032" s="56" t="s">
        <v>22357</v>
      </c>
      <c r="AB4032" s="56" t="s">
        <v>22358</v>
      </c>
      <c r="AC4032" s="56" t="s">
        <v>7326</v>
      </c>
      <c r="AD4032" s="90" t="str">
        <f t="shared" si="125"/>
        <v>NA</v>
      </c>
      <c r="AE4032" s="90"/>
      <c r="AF4032" s="90"/>
      <c r="AG4032" s="90"/>
    </row>
    <row r="4033" spans="1:33">
      <c r="A4033" s="56" t="s">
        <v>27219</v>
      </c>
      <c r="B4033" s="56" t="s">
        <v>27220</v>
      </c>
      <c r="C4033" s="56" t="s">
        <v>27221</v>
      </c>
      <c r="D4033" s="56" t="s">
        <v>7566</v>
      </c>
      <c r="E4033" s="56" t="s">
        <v>5147</v>
      </c>
      <c r="F4033" s="56" t="s">
        <v>22</v>
      </c>
      <c r="G4033" s="56"/>
      <c r="H4033" s="56" t="s">
        <v>27213</v>
      </c>
      <c r="I4033" s="56" t="s">
        <v>27209</v>
      </c>
      <c r="J4033" s="56"/>
      <c r="K4033" s="56" t="s">
        <v>87</v>
      </c>
      <c r="L4033" s="90" t="str">
        <f t="shared" si="124"/>
        <v>NA</v>
      </c>
      <c r="M4033" s="90"/>
      <c r="O4033" s="91"/>
      <c r="P4033" s="56"/>
      <c r="Q4033" s="56"/>
      <c r="R4033" s="56"/>
      <c r="S4033" s="56"/>
      <c r="T4033" s="56" t="s">
        <v>22359</v>
      </c>
      <c r="U4033" s="56" t="s">
        <v>22360</v>
      </c>
      <c r="V4033" s="56" t="s">
        <v>22361</v>
      </c>
      <c r="W4033" s="56" t="s">
        <v>7566</v>
      </c>
      <c r="X4033" s="56" t="s">
        <v>22362</v>
      </c>
      <c r="Y4033" s="56"/>
      <c r="Z4033" s="56" t="s">
        <v>22363</v>
      </c>
      <c r="AA4033" s="56" t="s">
        <v>22364</v>
      </c>
      <c r="AB4033" s="56"/>
      <c r="AC4033" s="56" t="s">
        <v>7326</v>
      </c>
      <c r="AD4033" s="90" t="str">
        <f t="shared" si="125"/>
        <v>NA</v>
      </c>
      <c r="AE4033" s="90"/>
      <c r="AF4033" s="90"/>
      <c r="AG4033" s="90"/>
    </row>
    <row r="4034" spans="1:33">
      <c r="A4034" s="56" t="s">
        <v>27222</v>
      </c>
      <c r="B4034" s="56" t="s">
        <v>27223</v>
      </c>
      <c r="C4034" s="56" t="s">
        <v>27224</v>
      </c>
      <c r="D4034" s="56" t="s">
        <v>7566</v>
      </c>
      <c r="E4034" s="56" t="s">
        <v>5147</v>
      </c>
      <c r="F4034" s="56" t="s">
        <v>22</v>
      </c>
      <c r="G4034" s="56"/>
      <c r="H4034" s="56" t="s">
        <v>27213</v>
      </c>
      <c r="I4034" s="56" t="s">
        <v>27209</v>
      </c>
      <c r="J4034" s="56"/>
      <c r="K4034" s="56" t="s">
        <v>87</v>
      </c>
      <c r="L4034" s="90" t="str">
        <f t="shared" si="124"/>
        <v>NA</v>
      </c>
      <c r="M4034" s="90"/>
      <c r="O4034" s="91"/>
      <c r="P4034" s="56"/>
      <c r="Q4034" s="56"/>
      <c r="R4034" s="56"/>
      <c r="S4034" s="56"/>
      <c r="T4034" s="56" t="s">
        <v>22365</v>
      </c>
      <c r="U4034" s="56" t="s">
        <v>22366</v>
      </c>
      <c r="V4034" s="56" t="s">
        <v>22367</v>
      </c>
      <c r="W4034" s="56" t="s">
        <v>7566</v>
      </c>
      <c r="X4034" s="56" t="s">
        <v>9334</v>
      </c>
      <c r="Y4034" s="56"/>
      <c r="Z4034" s="56" t="s">
        <v>22368</v>
      </c>
      <c r="AA4034" s="56" t="s">
        <v>22369</v>
      </c>
      <c r="AB4034" s="56"/>
      <c r="AC4034" s="56" t="s">
        <v>7326</v>
      </c>
      <c r="AD4034" s="90" t="str">
        <f t="shared" si="125"/>
        <v>NA</v>
      </c>
      <c r="AE4034" s="90"/>
      <c r="AF4034" s="90"/>
      <c r="AG4034" s="90"/>
    </row>
    <row r="4035" spans="1:33">
      <c r="A4035" s="56" t="s">
        <v>27225</v>
      </c>
      <c r="B4035" s="56" t="s">
        <v>27226</v>
      </c>
      <c r="C4035" s="56" t="s">
        <v>27227</v>
      </c>
      <c r="D4035" s="56" t="s">
        <v>7566</v>
      </c>
      <c r="E4035" s="56" t="s">
        <v>5147</v>
      </c>
      <c r="F4035" s="56" t="s">
        <v>22</v>
      </c>
      <c r="G4035" s="56"/>
      <c r="H4035" s="56" t="s">
        <v>27213</v>
      </c>
      <c r="I4035" s="56" t="s">
        <v>27209</v>
      </c>
      <c r="J4035" s="56"/>
      <c r="K4035" s="56" t="s">
        <v>87</v>
      </c>
      <c r="L4035" s="90" t="str">
        <f t="shared" ref="L4035:L4098" si="126">IF($P$3&lt;&gt;"",IF(ISNUMBER(SEARCH("*"&amp;$P$3&amp;"*", A4035)),A4035, IF(ISNUMBER(SEARCH("*"&amp;$P$3&amp;"*", H4035)),A4035, IF(ISNUMBER(SEARCH("*"&amp;$P$3&amp;"*", G4035)),A4035, IF(ISNUMBER(SEARCH("*"&amp;$P$3&amp;"*", J4035)),A4035,  IF(ISNUMBER(SEARCH("*"&amp;$P$3&amp;"*", E4035)),A4035, "NA"))))),"NA")</f>
        <v>NA</v>
      </c>
      <c r="M4035" s="90"/>
      <c r="O4035" s="91"/>
      <c r="P4035" s="56"/>
      <c r="Q4035" s="56"/>
      <c r="R4035" s="56"/>
      <c r="S4035" s="56"/>
      <c r="T4035" s="56" t="s">
        <v>22370</v>
      </c>
      <c r="U4035" s="56" t="s">
        <v>22371</v>
      </c>
      <c r="V4035" s="56" t="s">
        <v>22372</v>
      </c>
      <c r="W4035" s="56" t="s">
        <v>7566</v>
      </c>
      <c r="X4035" s="56" t="s">
        <v>22373</v>
      </c>
      <c r="Y4035" s="56"/>
      <c r="Z4035" s="56" t="s">
        <v>22374</v>
      </c>
      <c r="AA4035" s="56" t="s">
        <v>22375</v>
      </c>
      <c r="AB4035" s="56"/>
      <c r="AC4035" s="56" t="s">
        <v>7326</v>
      </c>
      <c r="AD4035" s="90" t="str">
        <f t="shared" ref="AD4035:AD4098" si="127">IF($P$19&lt;&gt;"",IF(ISNUMBER(SEARCH($P$19, V4035)),T4035, "NA"),"NA")</f>
        <v>NA</v>
      </c>
      <c r="AE4035" s="90"/>
      <c r="AF4035" s="90"/>
      <c r="AG4035" s="90"/>
    </row>
    <row r="4036" spans="1:33">
      <c r="A4036" s="56" t="s">
        <v>27228</v>
      </c>
      <c r="B4036" s="56" t="s">
        <v>27229</v>
      </c>
      <c r="C4036" s="56" t="s">
        <v>27230</v>
      </c>
      <c r="D4036" s="56" t="s">
        <v>7566</v>
      </c>
      <c r="E4036" s="56" t="s">
        <v>5156</v>
      </c>
      <c r="F4036" s="56" t="s">
        <v>22</v>
      </c>
      <c r="G4036" s="56"/>
      <c r="H4036" s="56" t="s">
        <v>27231</v>
      </c>
      <c r="I4036" s="56" t="s">
        <v>27232</v>
      </c>
      <c r="J4036" s="56" t="s">
        <v>27228</v>
      </c>
      <c r="K4036" s="56" t="s">
        <v>87</v>
      </c>
      <c r="L4036" s="90" t="str">
        <f t="shared" si="126"/>
        <v>NA</v>
      </c>
      <c r="M4036" s="90"/>
      <c r="O4036" s="91"/>
      <c r="P4036" s="56"/>
      <c r="Q4036" s="56"/>
      <c r="R4036" s="56"/>
      <c r="S4036" s="56"/>
      <c r="T4036" s="56" t="s">
        <v>22376</v>
      </c>
      <c r="U4036" s="56" t="s">
        <v>22377</v>
      </c>
      <c r="V4036" s="56" t="s">
        <v>22378</v>
      </c>
      <c r="W4036" s="56" t="s">
        <v>7566</v>
      </c>
      <c r="X4036" s="56" t="s">
        <v>3576</v>
      </c>
      <c r="Y4036" s="56"/>
      <c r="Z4036" s="56" t="s">
        <v>22379</v>
      </c>
      <c r="AA4036" s="56" t="s">
        <v>22380</v>
      </c>
      <c r="AB4036" s="56"/>
      <c r="AC4036" s="56" t="s">
        <v>87</v>
      </c>
      <c r="AD4036" s="90" t="str">
        <f t="shared" si="127"/>
        <v>NA</v>
      </c>
      <c r="AE4036" s="90"/>
      <c r="AF4036" s="90"/>
      <c r="AG4036" s="90"/>
    </row>
    <row r="4037" spans="1:33">
      <c r="A4037" s="56" t="s">
        <v>27233</v>
      </c>
      <c r="B4037" s="56" t="s">
        <v>27234</v>
      </c>
      <c r="C4037" s="56" t="s">
        <v>27235</v>
      </c>
      <c r="D4037" s="56" t="s">
        <v>7566</v>
      </c>
      <c r="E4037" s="56" t="s">
        <v>5156</v>
      </c>
      <c r="F4037" s="56" t="s">
        <v>22</v>
      </c>
      <c r="G4037" s="56"/>
      <c r="H4037" s="56" t="s">
        <v>27236</v>
      </c>
      <c r="I4037" s="56" t="s">
        <v>27232</v>
      </c>
      <c r="J4037" s="56"/>
      <c r="K4037" s="56" t="s">
        <v>87</v>
      </c>
      <c r="L4037" s="90" t="str">
        <f t="shared" si="126"/>
        <v>NA</v>
      </c>
      <c r="M4037" s="90"/>
      <c r="O4037" s="91"/>
      <c r="P4037" s="56"/>
      <c r="Q4037" s="56"/>
      <c r="R4037" s="56"/>
      <c r="S4037" s="56"/>
      <c r="T4037" s="56" t="s">
        <v>22381</v>
      </c>
      <c r="U4037" s="56" t="s">
        <v>22382</v>
      </c>
      <c r="V4037" s="56" t="s">
        <v>22383</v>
      </c>
      <c r="W4037" s="56" t="s">
        <v>7566</v>
      </c>
      <c r="X4037" s="56" t="s">
        <v>22384</v>
      </c>
      <c r="Y4037" s="56"/>
      <c r="Z4037" s="56" t="s">
        <v>22385</v>
      </c>
      <c r="AA4037" s="56" t="s">
        <v>22386</v>
      </c>
      <c r="AB4037" s="56"/>
      <c r="AC4037" s="56" t="s">
        <v>7326</v>
      </c>
      <c r="AD4037" s="90" t="str">
        <f t="shared" si="127"/>
        <v>NA</v>
      </c>
      <c r="AE4037" s="90"/>
      <c r="AF4037" s="90"/>
      <c r="AG4037" s="90"/>
    </row>
    <row r="4038" spans="1:33">
      <c r="A4038" s="56" t="s">
        <v>27237</v>
      </c>
      <c r="B4038" s="56" t="s">
        <v>27238</v>
      </c>
      <c r="C4038" s="56" t="s">
        <v>27239</v>
      </c>
      <c r="D4038" s="56" t="s">
        <v>7566</v>
      </c>
      <c r="E4038" s="56" t="s">
        <v>5165</v>
      </c>
      <c r="F4038" s="56" t="s">
        <v>22</v>
      </c>
      <c r="G4038" s="56"/>
      <c r="H4038" s="56" t="s">
        <v>27240</v>
      </c>
      <c r="I4038" s="56" t="s">
        <v>27241</v>
      </c>
      <c r="J4038" s="56" t="s">
        <v>27237</v>
      </c>
      <c r="K4038" s="56" t="s">
        <v>7326</v>
      </c>
      <c r="L4038" s="90" t="str">
        <f t="shared" si="126"/>
        <v>NA</v>
      </c>
      <c r="M4038" s="90"/>
      <c r="O4038" s="91"/>
      <c r="P4038" s="56"/>
      <c r="Q4038" s="56"/>
      <c r="R4038" s="56"/>
      <c r="S4038" s="56"/>
      <c r="T4038" s="56" t="s">
        <v>22387</v>
      </c>
      <c r="U4038" s="56" t="s">
        <v>22388</v>
      </c>
      <c r="V4038" s="56" t="s">
        <v>22389</v>
      </c>
      <c r="W4038" s="56" t="s">
        <v>7566</v>
      </c>
      <c r="X4038" s="56" t="s">
        <v>3590</v>
      </c>
      <c r="Y4038" s="56"/>
      <c r="Z4038" s="56" t="s">
        <v>22390</v>
      </c>
      <c r="AA4038" s="56" t="s">
        <v>22391</v>
      </c>
      <c r="AB4038" s="56" t="s">
        <v>22387</v>
      </c>
      <c r="AC4038" s="56" t="s">
        <v>7326</v>
      </c>
      <c r="AD4038" s="90" t="str">
        <f t="shared" si="127"/>
        <v>NA</v>
      </c>
      <c r="AE4038" s="90"/>
      <c r="AF4038" s="90"/>
      <c r="AG4038" s="90"/>
    </row>
    <row r="4039" spans="1:33">
      <c r="A4039" s="56" t="s">
        <v>27242</v>
      </c>
      <c r="B4039" s="56" t="s">
        <v>27243</v>
      </c>
      <c r="C4039" s="56" t="s">
        <v>27244</v>
      </c>
      <c r="D4039" s="56" t="s">
        <v>7566</v>
      </c>
      <c r="E4039" s="56" t="s">
        <v>27245</v>
      </c>
      <c r="F4039" s="56" t="s">
        <v>22</v>
      </c>
      <c r="G4039" s="56"/>
      <c r="H4039" s="56" t="s">
        <v>27246</v>
      </c>
      <c r="I4039" s="56" t="s">
        <v>27247</v>
      </c>
      <c r="J4039" s="56" t="s">
        <v>27248</v>
      </c>
      <c r="K4039" s="56" t="s">
        <v>87</v>
      </c>
      <c r="L4039" s="90" t="str">
        <f t="shared" si="126"/>
        <v>NA</v>
      </c>
      <c r="M4039" s="90"/>
      <c r="O4039" s="91"/>
      <c r="P4039" s="56"/>
      <c r="Q4039" s="56"/>
      <c r="R4039" s="56"/>
      <c r="S4039" s="56"/>
      <c r="T4039" s="56" t="s">
        <v>14773</v>
      </c>
      <c r="U4039" s="56" t="s">
        <v>22392</v>
      </c>
      <c r="V4039" s="56" t="s">
        <v>22393</v>
      </c>
      <c r="W4039" s="56" t="s">
        <v>7566</v>
      </c>
      <c r="X4039" s="56" t="s">
        <v>3590</v>
      </c>
      <c r="Y4039" s="56"/>
      <c r="Z4039" s="56" t="s">
        <v>22394</v>
      </c>
      <c r="AA4039" s="56" t="s">
        <v>22391</v>
      </c>
      <c r="AB4039" s="56" t="s">
        <v>22395</v>
      </c>
      <c r="AC4039" s="56" t="s">
        <v>87</v>
      </c>
      <c r="AD4039" s="90" t="str">
        <f t="shared" si="127"/>
        <v>NA</v>
      </c>
      <c r="AE4039" s="90"/>
      <c r="AF4039" s="90"/>
      <c r="AG4039" s="90"/>
    </row>
    <row r="4040" spans="1:33">
      <c r="A4040" s="56" t="s">
        <v>27249</v>
      </c>
      <c r="B4040" s="56" t="s">
        <v>27250</v>
      </c>
      <c r="C4040" s="56" t="s">
        <v>27251</v>
      </c>
      <c r="D4040" s="56" t="s">
        <v>7566</v>
      </c>
      <c r="E4040" s="56" t="s">
        <v>27252</v>
      </c>
      <c r="F4040" s="56" t="s">
        <v>22</v>
      </c>
      <c r="G4040" s="56"/>
      <c r="H4040" s="56" t="s">
        <v>27253</v>
      </c>
      <c r="I4040" s="56" t="s">
        <v>27254</v>
      </c>
      <c r="J4040" s="56"/>
      <c r="K4040" s="56" t="s">
        <v>87</v>
      </c>
      <c r="L4040" s="90" t="str">
        <f t="shared" si="126"/>
        <v>NA</v>
      </c>
      <c r="M4040" s="90"/>
      <c r="O4040" s="91"/>
      <c r="P4040" s="56"/>
      <c r="Q4040" s="56"/>
      <c r="R4040" s="56"/>
      <c r="S4040" s="56"/>
      <c r="T4040" s="56" t="s">
        <v>22396</v>
      </c>
      <c r="U4040" s="56" t="s">
        <v>22397</v>
      </c>
      <c r="V4040" s="56" t="s">
        <v>22398</v>
      </c>
      <c r="W4040" s="56" t="s">
        <v>7566</v>
      </c>
      <c r="X4040" s="56" t="s">
        <v>3590</v>
      </c>
      <c r="Y4040" s="56"/>
      <c r="Z4040" s="56" t="s">
        <v>22399</v>
      </c>
      <c r="AA4040" s="56" t="s">
        <v>22391</v>
      </c>
      <c r="AB4040" s="56" t="s">
        <v>22400</v>
      </c>
      <c r="AC4040" s="56" t="s">
        <v>87</v>
      </c>
      <c r="AD4040" s="90" t="str">
        <f t="shared" si="127"/>
        <v>NA</v>
      </c>
      <c r="AE4040" s="90"/>
      <c r="AF4040" s="90"/>
      <c r="AG4040" s="90"/>
    </row>
    <row r="4041" spans="1:33">
      <c r="A4041" s="56" t="s">
        <v>27255</v>
      </c>
      <c r="B4041" s="56" t="s">
        <v>27256</v>
      </c>
      <c r="C4041" s="56" t="s">
        <v>27257</v>
      </c>
      <c r="D4041" s="56" t="s">
        <v>7566</v>
      </c>
      <c r="E4041" s="56" t="s">
        <v>10151</v>
      </c>
      <c r="F4041" s="56" t="s">
        <v>22</v>
      </c>
      <c r="G4041" s="56"/>
      <c r="H4041" s="56" t="s">
        <v>27258</v>
      </c>
      <c r="I4041" s="56" t="s">
        <v>27259</v>
      </c>
      <c r="J4041" s="56"/>
      <c r="K4041" s="56" t="s">
        <v>87</v>
      </c>
      <c r="L4041" s="90" t="str">
        <f t="shared" si="126"/>
        <v>NA</v>
      </c>
      <c r="M4041" s="90"/>
      <c r="O4041" s="91"/>
      <c r="P4041" s="56"/>
      <c r="Q4041" s="56"/>
      <c r="R4041" s="56"/>
      <c r="S4041" s="56"/>
      <c r="T4041" s="56" t="s">
        <v>22401</v>
      </c>
      <c r="U4041" s="56" t="s">
        <v>22402</v>
      </c>
      <c r="V4041" s="56" t="s">
        <v>22403</v>
      </c>
      <c r="W4041" s="56" t="s">
        <v>7566</v>
      </c>
      <c r="X4041" s="56" t="s">
        <v>3590</v>
      </c>
      <c r="Y4041" s="56"/>
      <c r="Z4041" s="56" t="s">
        <v>22394</v>
      </c>
      <c r="AA4041" s="56" t="s">
        <v>22391</v>
      </c>
      <c r="AB4041" s="56" t="s">
        <v>22404</v>
      </c>
      <c r="AC4041" s="56" t="s">
        <v>87</v>
      </c>
      <c r="AD4041" s="90" t="str">
        <f t="shared" si="127"/>
        <v>NA</v>
      </c>
      <c r="AE4041" s="90"/>
      <c r="AF4041" s="90"/>
      <c r="AG4041" s="90"/>
    </row>
    <row r="4042" spans="1:33">
      <c r="A4042" s="56" t="s">
        <v>27260</v>
      </c>
      <c r="B4042" s="56" t="s">
        <v>27261</v>
      </c>
      <c r="C4042" s="56" t="s">
        <v>27262</v>
      </c>
      <c r="D4042" s="56" t="s">
        <v>7566</v>
      </c>
      <c r="E4042" s="56" t="s">
        <v>27263</v>
      </c>
      <c r="F4042" s="56" t="s">
        <v>22</v>
      </c>
      <c r="G4042" s="56"/>
      <c r="H4042" s="56" t="s">
        <v>27264</v>
      </c>
      <c r="I4042" s="56" t="s">
        <v>27265</v>
      </c>
      <c r="J4042" s="56"/>
      <c r="K4042" s="56" t="s">
        <v>7326</v>
      </c>
      <c r="L4042" s="90" t="str">
        <f t="shared" si="126"/>
        <v>NA</v>
      </c>
      <c r="M4042" s="90"/>
      <c r="O4042" s="91"/>
      <c r="P4042" s="56"/>
      <c r="Q4042" s="56"/>
      <c r="R4042" s="56"/>
      <c r="S4042" s="56"/>
      <c r="T4042" s="56" t="s">
        <v>22405</v>
      </c>
      <c r="U4042" s="56" t="s">
        <v>22406</v>
      </c>
      <c r="V4042" s="56" t="s">
        <v>22407</v>
      </c>
      <c r="W4042" s="56" t="s">
        <v>7566</v>
      </c>
      <c r="X4042" s="56" t="s">
        <v>22408</v>
      </c>
      <c r="Y4042" s="56"/>
      <c r="Z4042" s="56" t="s">
        <v>22409</v>
      </c>
      <c r="AA4042" s="56" t="s">
        <v>22410</v>
      </c>
      <c r="AB4042" s="56"/>
      <c r="AC4042" s="56" t="s">
        <v>7326</v>
      </c>
      <c r="AD4042" s="90" t="str">
        <f t="shared" si="127"/>
        <v>NA</v>
      </c>
      <c r="AE4042" s="90"/>
      <c r="AF4042" s="90"/>
      <c r="AG4042" s="90"/>
    </row>
    <row r="4043" spans="1:33">
      <c r="A4043" s="56" t="s">
        <v>12715</v>
      </c>
      <c r="B4043" s="56" t="s">
        <v>27266</v>
      </c>
      <c r="C4043" s="56" t="s">
        <v>27267</v>
      </c>
      <c r="D4043" s="56" t="s">
        <v>7566</v>
      </c>
      <c r="E4043" s="56" t="s">
        <v>27268</v>
      </c>
      <c r="F4043" s="56" t="s">
        <v>22</v>
      </c>
      <c r="G4043" s="56"/>
      <c r="H4043" s="56" t="s">
        <v>27269</v>
      </c>
      <c r="I4043" s="56" t="s">
        <v>27270</v>
      </c>
      <c r="J4043" s="56"/>
      <c r="K4043" s="56" t="s">
        <v>87</v>
      </c>
      <c r="L4043" s="90" t="str">
        <f t="shared" si="126"/>
        <v>NA</v>
      </c>
      <c r="M4043" s="90"/>
      <c r="O4043" s="91"/>
      <c r="P4043" s="56"/>
      <c r="Q4043" s="56"/>
      <c r="R4043" s="56"/>
      <c r="S4043" s="56"/>
      <c r="T4043" s="56" t="s">
        <v>22411</v>
      </c>
      <c r="U4043" s="56" t="s">
        <v>22412</v>
      </c>
      <c r="V4043" s="56" t="s">
        <v>22413</v>
      </c>
      <c r="W4043" s="56" t="s">
        <v>7566</v>
      </c>
      <c r="X4043" s="56" t="s">
        <v>3601</v>
      </c>
      <c r="Y4043" s="56"/>
      <c r="Z4043" s="56" t="s">
        <v>22414</v>
      </c>
      <c r="AA4043" s="56" t="s">
        <v>22415</v>
      </c>
      <c r="AB4043" s="56"/>
      <c r="AC4043" s="56" t="s">
        <v>7326</v>
      </c>
      <c r="AD4043" s="90" t="str">
        <f t="shared" si="127"/>
        <v>NA</v>
      </c>
      <c r="AE4043" s="90"/>
      <c r="AF4043" s="90"/>
      <c r="AG4043" s="90"/>
    </row>
    <row r="4044" spans="1:33">
      <c r="A4044" s="56" t="s">
        <v>27271</v>
      </c>
      <c r="B4044" s="56" t="s">
        <v>27272</v>
      </c>
      <c r="C4044" s="56" t="s">
        <v>27273</v>
      </c>
      <c r="D4044" s="56" t="s">
        <v>7566</v>
      </c>
      <c r="E4044" s="56" t="s">
        <v>27274</v>
      </c>
      <c r="F4044" s="56" t="s">
        <v>22</v>
      </c>
      <c r="G4044" s="56"/>
      <c r="H4044" s="56" t="s">
        <v>27275</v>
      </c>
      <c r="I4044" s="56" t="s">
        <v>27276</v>
      </c>
      <c r="J4044" s="56"/>
      <c r="K4044" s="56" t="s">
        <v>87</v>
      </c>
      <c r="L4044" s="90" t="str">
        <f t="shared" si="126"/>
        <v>NA</v>
      </c>
      <c r="M4044" s="90"/>
      <c r="O4044" s="91"/>
      <c r="P4044" s="56"/>
      <c r="Q4044" s="56"/>
      <c r="R4044" s="56"/>
      <c r="S4044" s="56"/>
      <c r="T4044" s="56" t="s">
        <v>22416</v>
      </c>
      <c r="U4044" s="56" t="s">
        <v>22417</v>
      </c>
      <c r="V4044" s="56" t="s">
        <v>22418</v>
      </c>
      <c r="W4044" s="56" t="s">
        <v>7566</v>
      </c>
      <c r="X4044" s="56" t="s">
        <v>22419</v>
      </c>
      <c r="Y4044" s="56"/>
      <c r="Z4044" s="56" t="s">
        <v>22420</v>
      </c>
      <c r="AA4044" s="56" t="s">
        <v>22421</v>
      </c>
      <c r="AB4044" s="56"/>
      <c r="AC4044" s="56" t="s">
        <v>7326</v>
      </c>
      <c r="AD4044" s="90" t="str">
        <f t="shared" si="127"/>
        <v>NA</v>
      </c>
      <c r="AE4044" s="90"/>
      <c r="AF4044" s="90"/>
      <c r="AG4044" s="90"/>
    </row>
    <row r="4045" spans="1:33">
      <c r="A4045" s="56" t="s">
        <v>25059</v>
      </c>
      <c r="B4045" s="56" t="s">
        <v>27277</v>
      </c>
      <c r="C4045" s="56" t="s">
        <v>27278</v>
      </c>
      <c r="D4045" s="56" t="s">
        <v>7566</v>
      </c>
      <c r="E4045" s="56" t="s">
        <v>2426</v>
      </c>
      <c r="F4045" s="56" t="s">
        <v>22</v>
      </c>
      <c r="G4045" s="56"/>
      <c r="H4045" s="56" t="s">
        <v>27279</v>
      </c>
      <c r="I4045" s="56" t="s">
        <v>27280</v>
      </c>
      <c r="J4045" s="56" t="s">
        <v>27281</v>
      </c>
      <c r="K4045" s="56" t="s">
        <v>87</v>
      </c>
      <c r="L4045" s="90" t="str">
        <f t="shared" si="126"/>
        <v>NA</v>
      </c>
      <c r="M4045" s="90"/>
      <c r="O4045" s="91"/>
      <c r="P4045" s="56"/>
      <c r="Q4045" s="56"/>
      <c r="R4045" s="56"/>
      <c r="S4045" s="56"/>
      <c r="T4045" s="56" t="s">
        <v>22422</v>
      </c>
      <c r="U4045" s="56" t="s">
        <v>22423</v>
      </c>
      <c r="V4045" s="56" t="s">
        <v>22424</v>
      </c>
      <c r="W4045" s="56" t="s">
        <v>7566</v>
      </c>
      <c r="X4045" s="56" t="s">
        <v>22425</v>
      </c>
      <c r="Y4045" s="56"/>
      <c r="Z4045" s="56" t="s">
        <v>22426</v>
      </c>
      <c r="AA4045" s="56" t="s">
        <v>22427</v>
      </c>
      <c r="AB4045" s="56"/>
      <c r="AC4045" s="56" t="s">
        <v>7326</v>
      </c>
      <c r="AD4045" s="90" t="str">
        <f t="shared" si="127"/>
        <v>NA</v>
      </c>
      <c r="AE4045" s="90"/>
      <c r="AF4045" s="90"/>
      <c r="AG4045" s="90"/>
    </row>
    <row r="4046" spans="1:33">
      <c r="A4046" s="56" t="s">
        <v>27282</v>
      </c>
      <c r="B4046" s="56" t="s">
        <v>27283</v>
      </c>
      <c r="C4046" s="56" t="s">
        <v>27284</v>
      </c>
      <c r="D4046" s="56" t="s">
        <v>7566</v>
      </c>
      <c r="E4046" s="56" t="s">
        <v>2426</v>
      </c>
      <c r="F4046" s="56" t="s">
        <v>22</v>
      </c>
      <c r="G4046" s="56"/>
      <c r="H4046" s="56" t="s">
        <v>27285</v>
      </c>
      <c r="I4046" s="56" t="s">
        <v>27280</v>
      </c>
      <c r="J4046" s="56"/>
      <c r="K4046" s="56" t="s">
        <v>87</v>
      </c>
      <c r="L4046" s="90" t="str">
        <f t="shared" si="126"/>
        <v>NA</v>
      </c>
      <c r="M4046" s="90"/>
      <c r="O4046" s="91"/>
      <c r="P4046" s="56"/>
      <c r="Q4046" s="56"/>
      <c r="R4046" s="56"/>
      <c r="S4046" s="56"/>
      <c r="T4046" s="56" t="s">
        <v>22428</v>
      </c>
      <c r="U4046" s="56" t="s">
        <v>22429</v>
      </c>
      <c r="V4046" s="56" t="s">
        <v>22430</v>
      </c>
      <c r="W4046" s="56" t="s">
        <v>7566</v>
      </c>
      <c r="X4046" s="56" t="s">
        <v>8267</v>
      </c>
      <c r="Y4046" s="56"/>
      <c r="Z4046" s="56" t="s">
        <v>22431</v>
      </c>
      <c r="AA4046" s="56" t="s">
        <v>22432</v>
      </c>
      <c r="AB4046" s="56"/>
      <c r="AC4046" s="56" t="s">
        <v>7326</v>
      </c>
      <c r="AD4046" s="90" t="str">
        <f t="shared" si="127"/>
        <v>NA</v>
      </c>
      <c r="AE4046" s="90"/>
      <c r="AF4046" s="90"/>
      <c r="AG4046" s="90"/>
    </row>
    <row r="4047" spans="1:33">
      <c r="A4047" s="56" t="s">
        <v>27286</v>
      </c>
      <c r="B4047" s="56" t="s">
        <v>27287</v>
      </c>
      <c r="C4047" s="56" t="s">
        <v>27288</v>
      </c>
      <c r="D4047" s="56" t="s">
        <v>7566</v>
      </c>
      <c r="E4047" s="56" t="s">
        <v>27289</v>
      </c>
      <c r="F4047" s="56" t="s">
        <v>22</v>
      </c>
      <c r="G4047" s="56"/>
      <c r="H4047" s="56" t="s">
        <v>27290</v>
      </c>
      <c r="I4047" s="56" t="s">
        <v>27291</v>
      </c>
      <c r="J4047" s="56" t="s">
        <v>27292</v>
      </c>
      <c r="K4047" s="56" t="s">
        <v>87</v>
      </c>
      <c r="L4047" s="90" t="str">
        <f t="shared" si="126"/>
        <v>NA</v>
      </c>
      <c r="M4047" s="90"/>
      <c r="O4047" s="91"/>
      <c r="P4047" s="56"/>
      <c r="Q4047" s="56"/>
      <c r="R4047" s="56"/>
      <c r="S4047" s="56"/>
      <c r="T4047" s="56" t="s">
        <v>22433</v>
      </c>
      <c r="U4047" s="56" t="s">
        <v>22434</v>
      </c>
      <c r="V4047" s="56" t="s">
        <v>22435</v>
      </c>
      <c r="W4047" s="56" t="s">
        <v>7566</v>
      </c>
      <c r="X4047" s="56" t="s">
        <v>22436</v>
      </c>
      <c r="Y4047" s="56"/>
      <c r="Z4047" s="56" t="s">
        <v>22437</v>
      </c>
      <c r="AA4047" s="56" t="s">
        <v>22438</v>
      </c>
      <c r="AB4047" s="56"/>
      <c r="AC4047" s="56" t="s">
        <v>7326</v>
      </c>
      <c r="AD4047" s="90" t="str">
        <f t="shared" si="127"/>
        <v>NA</v>
      </c>
      <c r="AE4047" s="90"/>
      <c r="AF4047" s="90"/>
      <c r="AG4047" s="90"/>
    </row>
    <row r="4048" spans="1:33">
      <c r="A4048" s="56" t="s">
        <v>27293</v>
      </c>
      <c r="B4048" s="56" t="s">
        <v>27294</v>
      </c>
      <c r="C4048" s="56" t="s">
        <v>10874</v>
      </c>
      <c r="D4048" s="56" t="s">
        <v>7566</v>
      </c>
      <c r="E4048" s="56" t="s">
        <v>27295</v>
      </c>
      <c r="F4048" s="56" t="s">
        <v>22</v>
      </c>
      <c r="G4048" s="56"/>
      <c r="H4048" s="56" t="s">
        <v>27296</v>
      </c>
      <c r="I4048" s="56" t="s">
        <v>27297</v>
      </c>
      <c r="J4048" s="56" t="s">
        <v>27298</v>
      </c>
      <c r="K4048" s="56" t="s">
        <v>7326</v>
      </c>
      <c r="L4048" s="90" t="str">
        <f t="shared" si="126"/>
        <v>NA</v>
      </c>
      <c r="M4048" s="90"/>
      <c r="O4048" s="91"/>
      <c r="P4048" s="56"/>
      <c r="Q4048" s="56"/>
      <c r="R4048" s="56"/>
      <c r="S4048" s="56"/>
      <c r="T4048" s="56" t="s">
        <v>22439</v>
      </c>
      <c r="U4048" s="56" t="s">
        <v>22440</v>
      </c>
      <c r="V4048" s="56" t="s">
        <v>22441</v>
      </c>
      <c r="W4048" s="56" t="s">
        <v>7566</v>
      </c>
      <c r="X4048" s="56" t="s">
        <v>22442</v>
      </c>
      <c r="Y4048" s="56"/>
      <c r="Z4048" s="56" t="s">
        <v>22443</v>
      </c>
      <c r="AA4048" s="56" t="s">
        <v>22444</v>
      </c>
      <c r="AB4048" s="56" t="s">
        <v>22439</v>
      </c>
      <c r="AC4048" s="56" t="s">
        <v>7326</v>
      </c>
      <c r="AD4048" s="90" t="str">
        <f t="shared" si="127"/>
        <v>NA</v>
      </c>
      <c r="AE4048" s="90"/>
      <c r="AF4048" s="90"/>
      <c r="AG4048" s="90"/>
    </row>
    <row r="4049" spans="1:33">
      <c r="A4049" s="56" t="s">
        <v>27299</v>
      </c>
      <c r="B4049" s="56" t="s">
        <v>27300</v>
      </c>
      <c r="C4049" s="56" t="s">
        <v>27301</v>
      </c>
      <c r="D4049" s="56" t="s">
        <v>7566</v>
      </c>
      <c r="E4049" s="56" t="s">
        <v>27302</v>
      </c>
      <c r="F4049" s="56" t="s">
        <v>22</v>
      </c>
      <c r="G4049" s="56"/>
      <c r="H4049" s="56" t="s">
        <v>27303</v>
      </c>
      <c r="I4049" s="56" t="s">
        <v>27304</v>
      </c>
      <c r="J4049" s="56"/>
      <c r="K4049" s="56" t="s">
        <v>7326</v>
      </c>
      <c r="L4049" s="90" t="str">
        <f t="shared" si="126"/>
        <v>NA</v>
      </c>
      <c r="M4049" s="90"/>
      <c r="O4049" s="91"/>
      <c r="P4049" s="56"/>
      <c r="Q4049" s="56"/>
      <c r="R4049" s="56"/>
      <c r="S4049" s="56"/>
      <c r="T4049" s="56" t="s">
        <v>22445</v>
      </c>
      <c r="U4049" s="56" t="s">
        <v>22446</v>
      </c>
      <c r="V4049" s="56" t="s">
        <v>22447</v>
      </c>
      <c r="W4049" s="56" t="s">
        <v>7566</v>
      </c>
      <c r="X4049" s="56" t="s">
        <v>8277</v>
      </c>
      <c r="Y4049" s="56"/>
      <c r="Z4049" s="56" t="s">
        <v>22448</v>
      </c>
      <c r="AA4049" s="56" t="s">
        <v>22449</v>
      </c>
      <c r="AB4049" s="56" t="s">
        <v>22445</v>
      </c>
      <c r="AC4049" s="56" t="s">
        <v>7326</v>
      </c>
      <c r="AD4049" s="90" t="str">
        <f t="shared" si="127"/>
        <v>NA</v>
      </c>
      <c r="AE4049" s="90"/>
      <c r="AF4049" s="90"/>
      <c r="AG4049" s="90"/>
    </row>
    <row r="4050" spans="1:33">
      <c r="A4050" s="56" t="s">
        <v>27305</v>
      </c>
      <c r="B4050" s="56" t="s">
        <v>27306</v>
      </c>
      <c r="C4050" s="56" t="s">
        <v>27307</v>
      </c>
      <c r="D4050" s="56" t="s">
        <v>7566</v>
      </c>
      <c r="E4050" s="56" t="s">
        <v>27302</v>
      </c>
      <c r="F4050" s="56" t="s">
        <v>22</v>
      </c>
      <c r="G4050" s="56"/>
      <c r="H4050" s="56" t="s">
        <v>27308</v>
      </c>
      <c r="I4050" s="56" t="s">
        <v>27304</v>
      </c>
      <c r="J4050" s="56"/>
      <c r="K4050" s="56" t="s">
        <v>87</v>
      </c>
      <c r="L4050" s="90" t="str">
        <f t="shared" si="126"/>
        <v>NA</v>
      </c>
      <c r="M4050" s="90"/>
      <c r="O4050" s="91"/>
      <c r="P4050" s="56"/>
      <c r="Q4050" s="56"/>
      <c r="R4050" s="56"/>
      <c r="S4050" s="56"/>
      <c r="T4050" s="56" t="s">
        <v>22450</v>
      </c>
      <c r="U4050" s="56" t="s">
        <v>22451</v>
      </c>
      <c r="V4050" s="56" t="s">
        <v>22452</v>
      </c>
      <c r="W4050" s="56" t="s">
        <v>7566</v>
      </c>
      <c r="X4050" s="56" t="s">
        <v>22453</v>
      </c>
      <c r="Y4050" s="56"/>
      <c r="Z4050" s="56" t="s">
        <v>22454</v>
      </c>
      <c r="AA4050" s="56" t="s">
        <v>22455</v>
      </c>
      <c r="AB4050" s="56" t="s">
        <v>22450</v>
      </c>
      <c r="AC4050" s="56" t="s">
        <v>7326</v>
      </c>
      <c r="AD4050" s="90" t="str">
        <f t="shared" si="127"/>
        <v>NA</v>
      </c>
      <c r="AE4050" s="90"/>
      <c r="AF4050" s="90"/>
      <c r="AG4050" s="90"/>
    </row>
    <row r="4051" spans="1:33">
      <c r="A4051" s="56" t="s">
        <v>27309</v>
      </c>
      <c r="B4051" s="56" t="s">
        <v>27310</v>
      </c>
      <c r="C4051" s="56" t="s">
        <v>27311</v>
      </c>
      <c r="D4051" s="56" t="s">
        <v>7566</v>
      </c>
      <c r="E4051" s="56" t="s">
        <v>27312</v>
      </c>
      <c r="F4051" s="56" t="s">
        <v>22</v>
      </c>
      <c r="G4051" s="56"/>
      <c r="H4051" s="56" t="s">
        <v>27313</v>
      </c>
      <c r="I4051" s="56" t="s">
        <v>27314</v>
      </c>
      <c r="J4051" s="56" t="s">
        <v>27315</v>
      </c>
      <c r="K4051" s="56" t="s">
        <v>7326</v>
      </c>
      <c r="L4051" s="90" t="str">
        <f t="shared" si="126"/>
        <v>NA</v>
      </c>
      <c r="M4051" s="90"/>
      <c r="O4051" s="91"/>
      <c r="P4051" s="56"/>
      <c r="Q4051" s="56"/>
      <c r="R4051" s="56"/>
      <c r="S4051" s="56"/>
      <c r="T4051" s="56" t="s">
        <v>22456</v>
      </c>
      <c r="U4051" s="56" t="s">
        <v>22457</v>
      </c>
      <c r="V4051" s="56" t="s">
        <v>22458</v>
      </c>
      <c r="W4051" s="56" t="s">
        <v>7566</v>
      </c>
      <c r="X4051" s="56" t="s">
        <v>22459</v>
      </c>
      <c r="Y4051" s="56"/>
      <c r="Z4051" s="56" t="s">
        <v>22460</v>
      </c>
      <c r="AA4051" s="56" t="s">
        <v>22461</v>
      </c>
      <c r="AB4051" s="56" t="s">
        <v>22456</v>
      </c>
      <c r="AC4051" s="56" t="s">
        <v>7326</v>
      </c>
      <c r="AD4051" s="90" t="str">
        <f t="shared" si="127"/>
        <v>NA</v>
      </c>
      <c r="AE4051" s="90"/>
      <c r="AF4051" s="90"/>
      <c r="AG4051" s="90"/>
    </row>
    <row r="4052" spans="1:33">
      <c r="A4052" s="56" t="s">
        <v>27316</v>
      </c>
      <c r="B4052" s="56" t="s">
        <v>27317</v>
      </c>
      <c r="C4052" s="56" t="s">
        <v>27318</v>
      </c>
      <c r="D4052" s="56" t="s">
        <v>7566</v>
      </c>
      <c r="E4052" s="56" t="s">
        <v>27319</v>
      </c>
      <c r="F4052" s="56" t="s">
        <v>22</v>
      </c>
      <c r="G4052" s="56"/>
      <c r="H4052" s="56" t="s">
        <v>27320</v>
      </c>
      <c r="I4052" s="56" t="s">
        <v>27321</v>
      </c>
      <c r="J4052" s="56"/>
      <c r="K4052" s="56" t="s">
        <v>7326</v>
      </c>
      <c r="L4052" s="90" t="str">
        <f t="shared" si="126"/>
        <v>NA</v>
      </c>
      <c r="M4052" s="90"/>
      <c r="O4052" s="91"/>
      <c r="P4052" s="56"/>
      <c r="Q4052" s="56"/>
      <c r="R4052" s="56"/>
      <c r="S4052" s="56"/>
      <c r="T4052" s="56" t="s">
        <v>22462</v>
      </c>
      <c r="U4052" s="56" t="s">
        <v>22463</v>
      </c>
      <c r="V4052" s="56" t="s">
        <v>22464</v>
      </c>
      <c r="W4052" s="56" t="s">
        <v>7566</v>
      </c>
      <c r="X4052" s="56" t="s">
        <v>3611</v>
      </c>
      <c r="Y4052" s="56"/>
      <c r="Z4052" s="56" t="s">
        <v>22465</v>
      </c>
      <c r="AA4052" s="56" t="s">
        <v>22466</v>
      </c>
      <c r="AB4052" s="56"/>
      <c r="AC4052" s="56" t="s">
        <v>7326</v>
      </c>
      <c r="AD4052" s="90" t="str">
        <f t="shared" si="127"/>
        <v>NA</v>
      </c>
      <c r="AE4052" s="90"/>
      <c r="AF4052" s="90"/>
      <c r="AG4052" s="90"/>
    </row>
    <row r="4053" spans="1:33">
      <c r="A4053" s="56" t="s">
        <v>27322</v>
      </c>
      <c r="B4053" s="56" t="s">
        <v>27323</v>
      </c>
      <c r="C4053" s="56" t="s">
        <v>27324</v>
      </c>
      <c r="D4053" s="56" t="s">
        <v>7566</v>
      </c>
      <c r="E4053" s="56" t="s">
        <v>27319</v>
      </c>
      <c r="F4053" s="56" t="s">
        <v>22</v>
      </c>
      <c r="G4053" s="56"/>
      <c r="H4053" s="56" t="s">
        <v>27325</v>
      </c>
      <c r="I4053" s="56" t="s">
        <v>27321</v>
      </c>
      <c r="J4053" s="56"/>
      <c r="K4053" s="56" t="s">
        <v>87</v>
      </c>
      <c r="L4053" s="90" t="str">
        <f t="shared" si="126"/>
        <v>NA</v>
      </c>
      <c r="M4053" s="90"/>
      <c r="O4053" s="91"/>
      <c r="P4053" s="56"/>
      <c r="Q4053" s="56"/>
      <c r="R4053" s="56"/>
      <c r="S4053" s="56"/>
      <c r="T4053" s="56" t="s">
        <v>22467</v>
      </c>
      <c r="U4053" s="56" t="s">
        <v>22468</v>
      </c>
      <c r="V4053" s="56" t="s">
        <v>22469</v>
      </c>
      <c r="W4053" s="56" t="s">
        <v>7566</v>
      </c>
      <c r="X4053" s="56" t="s">
        <v>22470</v>
      </c>
      <c r="Y4053" s="56"/>
      <c r="Z4053" s="56" t="s">
        <v>22471</v>
      </c>
      <c r="AA4053" s="56" t="s">
        <v>22472</v>
      </c>
      <c r="AB4053" s="56"/>
      <c r="AC4053" s="56" t="s">
        <v>7326</v>
      </c>
      <c r="AD4053" s="90" t="str">
        <f t="shared" si="127"/>
        <v>NA</v>
      </c>
      <c r="AE4053" s="90"/>
      <c r="AF4053" s="90"/>
      <c r="AG4053" s="90"/>
    </row>
    <row r="4054" spans="1:33">
      <c r="A4054" s="56" t="s">
        <v>27326</v>
      </c>
      <c r="B4054" s="56" t="s">
        <v>27327</v>
      </c>
      <c r="C4054" s="56" t="s">
        <v>27328</v>
      </c>
      <c r="D4054" s="56" t="s">
        <v>7566</v>
      </c>
      <c r="E4054" s="56" t="s">
        <v>27329</v>
      </c>
      <c r="F4054" s="56" t="s">
        <v>22</v>
      </c>
      <c r="G4054" s="56"/>
      <c r="H4054" s="56" t="s">
        <v>27330</v>
      </c>
      <c r="I4054" s="56" t="s">
        <v>27331</v>
      </c>
      <c r="J4054" s="56"/>
      <c r="K4054" s="56" t="s">
        <v>87</v>
      </c>
      <c r="L4054" s="90" t="str">
        <f t="shared" si="126"/>
        <v>NA</v>
      </c>
      <c r="M4054" s="90"/>
      <c r="O4054" s="91"/>
      <c r="P4054" s="56"/>
      <c r="Q4054" s="56"/>
      <c r="R4054" s="56"/>
      <c r="S4054" s="56"/>
      <c r="T4054" s="56" t="s">
        <v>22473</v>
      </c>
      <c r="U4054" s="56" t="s">
        <v>22474</v>
      </c>
      <c r="V4054" s="56" t="s">
        <v>22475</v>
      </c>
      <c r="W4054" s="56" t="s">
        <v>7566</v>
      </c>
      <c r="X4054" s="56" t="s">
        <v>3621</v>
      </c>
      <c r="Y4054" s="56"/>
      <c r="Z4054" s="56" t="s">
        <v>22476</v>
      </c>
      <c r="AA4054" s="56" t="s">
        <v>22477</v>
      </c>
      <c r="AB4054" s="56" t="s">
        <v>22473</v>
      </c>
      <c r="AC4054" s="56" t="s">
        <v>7326</v>
      </c>
      <c r="AD4054" s="90" t="str">
        <f t="shared" si="127"/>
        <v>NA</v>
      </c>
      <c r="AE4054" s="90"/>
      <c r="AF4054" s="90"/>
      <c r="AG4054" s="90"/>
    </row>
    <row r="4055" spans="1:33">
      <c r="A4055" s="56" t="s">
        <v>27332</v>
      </c>
      <c r="B4055" s="56" t="s">
        <v>27333</v>
      </c>
      <c r="C4055" s="56" t="s">
        <v>27334</v>
      </c>
      <c r="D4055" s="56" t="s">
        <v>7566</v>
      </c>
      <c r="E4055" s="56" t="s">
        <v>27329</v>
      </c>
      <c r="F4055" s="56" t="s">
        <v>22</v>
      </c>
      <c r="G4055" s="56"/>
      <c r="H4055" s="56" t="s">
        <v>27335</v>
      </c>
      <c r="I4055" s="56" t="s">
        <v>27331</v>
      </c>
      <c r="J4055" s="56"/>
      <c r="K4055" s="56" t="s">
        <v>87</v>
      </c>
      <c r="L4055" s="90" t="str">
        <f t="shared" si="126"/>
        <v>NA</v>
      </c>
      <c r="M4055" s="90"/>
      <c r="O4055" s="91"/>
      <c r="P4055" s="56"/>
      <c r="Q4055" s="56"/>
      <c r="R4055" s="56"/>
      <c r="S4055" s="56"/>
      <c r="T4055" s="56" t="s">
        <v>22478</v>
      </c>
      <c r="U4055" s="56" t="s">
        <v>22479</v>
      </c>
      <c r="V4055" s="56" t="s">
        <v>22480</v>
      </c>
      <c r="W4055" s="56" t="s">
        <v>7566</v>
      </c>
      <c r="X4055" s="56" t="s">
        <v>8297</v>
      </c>
      <c r="Y4055" s="56"/>
      <c r="Z4055" s="56" t="s">
        <v>22481</v>
      </c>
      <c r="AA4055" s="56" t="s">
        <v>22482</v>
      </c>
      <c r="AB4055" s="56" t="s">
        <v>22483</v>
      </c>
      <c r="AC4055" s="56" t="s">
        <v>7326</v>
      </c>
      <c r="AD4055" s="90" t="str">
        <f t="shared" si="127"/>
        <v>NA</v>
      </c>
      <c r="AE4055" s="90"/>
      <c r="AF4055" s="90"/>
      <c r="AG4055" s="90"/>
    </row>
    <row r="4056" spans="1:33">
      <c r="A4056" s="56" t="s">
        <v>27336</v>
      </c>
      <c r="B4056" s="56" t="s">
        <v>27337</v>
      </c>
      <c r="C4056" s="56" t="s">
        <v>27177</v>
      </c>
      <c r="D4056" s="56" t="s">
        <v>7566</v>
      </c>
      <c r="E4056" s="56" t="s">
        <v>10313</v>
      </c>
      <c r="F4056" s="56" t="s">
        <v>22</v>
      </c>
      <c r="G4056" s="56"/>
      <c r="H4056" s="56" t="s">
        <v>27338</v>
      </c>
      <c r="I4056" s="56" t="s">
        <v>27339</v>
      </c>
      <c r="J4056" s="56" t="s">
        <v>27336</v>
      </c>
      <c r="K4056" s="56" t="s">
        <v>7326</v>
      </c>
      <c r="L4056" s="90" t="str">
        <f t="shared" si="126"/>
        <v>NA</v>
      </c>
      <c r="M4056" s="90"/>
      <c r="O4056" s="91"/>
      <c r="P4056" s="56"/>
      <c r="Q4056" s="56"/>
      <c r="R4056" s="56"/>
      <c r="S4056" s="56"/>
      <c r="T4056" s="56" t="s">
        <v>22484</v>
      </c>
      <c r="U4056" s="56" t="s">
        <v>22485</v>
      </c>
      <c r="V4056" s="56" t="s">
        <v>22486</v>
      </c>
      <c r="W4056" s="56" t="s">
        <v>7566</v>
      </c>
      <c r="X4056" s="56" t="s">
        <v>8297</v>
      </c>
      <c r="Y4056" s="56"/>
      <c r="Z4056" s="56" t="s">
        <v>22487</v>
      </c>
      <c r="AA4056" s="56" t="s">
        <v>22482</v>
      </c>
      <c r="AB4056" s="56" t="s">
        <v>22484</v>
      </c>
      <c r="AC4056" s="56" t="s">
        <v>7326</v>
      </c>
      <c r="AD4056" s="90" t="str">
        <f t="shared" si="127"/>
        <v>NA</v>
      </c>
      <c r="AE4056" s="90"/>
      <c r="AF4056" s="90"/>
      <c r="AG4056" s="90"/>
    </row>
    <row r="4057" spans="1:33">
      <c r="A4057" s="56" t="s">
        <v>27340</v>
      </c>
      <c r="B4057" s="56" t="s">
        <v>27341</v>
      </c>
      <c r="C4057" s="56" t="s">
        <v>27342</v>
      </c>
      <c r="D4057" s="56" t="s">
        <v>7566</v>
      </c>
      <c r="E4057" s="56" t="s">
        <v>27343</v>
      </c>
      <c r="F4057" s="56" t="s">
        <v>22</v>
      </c>
      <c r="G4057" s="56"/>
      <c r="H4057" s="56" t="s">
        <v>27344</v>
      </c>
      <c r="I4057" s="56" t="s">
        <v>27345</v>
      </c>
      <c r="J4057" s="56"/>
      <c r="K4057" s="56" t="s">
        <v>87</v>
      </c>
      <c r="L4057" s="90" t="str">
        <f t="shared" si="126"/>
        <v>NA</v>
      </c>
      <c r="M4057" s="90"/>
      <c r="O4057" s="91"/>
      <c r="P4057" s="56"/>
      <c r="Q4057" s="56"/>
      <c r="R4057" s="56"/>
      <c r="S4057" s="56"/>
      <c r="T4057" s="56" t="s">
        <v>22488</v>
      </c>
      <c r="U4057" s="56" t="s">
        <v>22489</v>
      </c>
      <c r="V4057" s="56" t="s">
        <v>22490</v>
      </c>
      <c r="W4057" s="56" t="s">
        <v>7566</v>
      </c>
      <c r="X4057" s="56" t="s">
        <v>22491</v>
      </c>
      <c r="Y4057" s="56"/>
      <c r="Z4057" s="56" t="s">
        <v>22492</v>
      </c>
      <c r="AA4057" s="56" t="s">
        <v>22493</v>
      </c>
      <c r="AB4057" s="56" t="s">
        <v>22494</v>
      </c>
      <c r="AC4057" s="56" t="s">
        <v>7326</v>
      </c>
      <c r="AD4057" s="90" t="str">
        <f t="shared" si="127"/>
        <v>NA</v>
      </c>
      <c r="AE4057" s="90"/>
      <c r="AF4057" s="90"/>
      <c r="AG4057" s="90"/>
    </row>
    <row r="4058" spans="1:33">
      <c r="A4058" s="56" t="s">
        <v>27346</v>
      </c>
      <c r="B4058" s="56" t="s">
        <v>27347</v>
      </c>
      <c r="C4058" s="56" t="s">
        <v>27348</v>
      </c>
      <c r="D4058" s="56" t="s">
        <v>7566</v>
      </c>
      <c r="E4058" s="56" t="s">
        <v>27349</v>
      </c>
      <c r="F4058" s="56" t="s">
        <v>22</v>
      </c>
      <c r="G4058" s="56"/>
      <c r="H4058" s="56" t="s">
        <v>27350</v>
      </c>
      <c r="I4058" s="56" t="s">
        <v>27351</v>
      </c>
      <c r="J4058" s="56"/>
      <c r="K4058" s="56" t="s">
        <v>87</v>
      </c>
      <c r="L4058" s="90" t="str">
        <f t="shared" si="126"/>
        <v>NA</v>
      </c>
      <c r="M4058" s="90"/>
      <c r="O4058" s="91"/>
      <c r="P4058" s="56"/>
      <c r="Q4058" s="56"/>
      <c r="R4058" s="56"/>
      <c r="S4058" s="56"/>
      <c r="T4058" s="56" t="s">
        <v>22495</v>
      </c>
      <c r="U4058" s="56" t="s">
        <v>22496</v>
      </c>
      <c r="V4058" s="56" t="s">
        <v>22497</v>
      </c>
      <c r="W4058" s="56" t="s">
        <v>7566</v>
      </c>
      <c r="X4058" s="56" t="s">
        <v>22498</v>
      </c>
      <c r="Y4058" s="56"/>
      <c r="Z4058" s="56" t="s">
        <v>22499</v>
      </c>
      <c r="AA4058" s="56" t="s">
        <v>22500</v>
      </c>
      <c r="AB4058" s="56" t="s">
        <v>22495</v>
      </c>
      <c r="AC4058" s="56" t="s">
        <v>7326</v>
      </c>
      <c r="AD4058" s="90" t="str">
        <f t="shared" si="127"/>
        <v>NA</v>
      </c>
      <c r="AE4058" s="90"/>
      <c r="AF4058" s="90"/>
      <c r="AG4058" s="90"/>
    </row>
    <row r="4059" spans="1:33">
      <c r="A4059" s="56" t="s">
        <v>27352</v>
      </c>
      <c r="B4059" s="56" t="s">
        <v>27353</v>
      </c>
      <c r="C4059" s="56" t="s">
        <v>27354</v>
      </c>
      <c r="D4059" s="56" t="s">
        <v>7566</v>
      </c>
      <c r="E4059" s="56" t="s">
        <v>27355</v>
      </c>
      <c r="F4059" s="56" t="s">
        <v>22</v>
      </c>
      <c r="G4059" s="56"/>
      <c r="H4059" s="56" t="s">
        <v>27356</v>
      </c>
      <c r="I4059" s="56" t="s">
        <v>27357</v>
      </c>
      <c r="J4059" s="56"/>
      <c r="K4059" s="56" t="s">
        <v>87</v>
      </c>
      <c r="L4059" s="90" t="str">
        <f t="shared" si="126"/>
        <v>NA</v>
      </c>
      <c r="M4059" s="90"/>
      <c r="O4059" s="91"/>
      <c r="P4059" s="56"/>
      <c r="Q4059" s="56"/>
      <c r="R4059" s="56"/>
      <c r="S4059" s="56"/>
      <c r="T4059" s="56" t="s">
        <v>22501</v>
      </c>
      <c r="U4059" s="56" t="s">
        <v>22502</v>
      </c>
      <c r="V4059" s="56" t="s">
        <v>22503</v>
      </c>
      <c r="W4059" s="56" t="s">
        <v>7566</v>
      </c>
      <c r="X4059" s="56" t="s">
        <v>22504</v>
      </c>
      <c r="Y4059" s="56"/>
      <c r="Z4059" s="56" t="s">
        <v>22505</v>
      </c>
      <c r="AA4059" s="56" t="s">
        <v>22506</v>
      </c>
      <c r="AB4059" s="56" t="s">
        <v>22501</v>
      </c>
      <c r="AC4059" s="56" t="s">
        <v>7326</v>
      </c>
      <c r="AD4059" s="90" t="str">
        <f t="shared" si="127"/>
        <v>NA</v>
      </c>
      <c r="AE4059" s="90"/>
      <c r="AF4059" s="90"/>
      <c r="AG4059" s="90"/>
    </row>
    <row r="4060" spans="1:33">
      <c r="A4060" s="56" t="s">
        <v>27358</v>
      </c>
      <c r="B4060" s="56" t="s">
        <v>27359</v>
      </c>
      <c r="C4060" s="56" t="s">
        <v>27360</v>
      </c>
      <c r="D4060" s="56" t="s">
        <v>7566</v>
      </c>
      <c r="E4060" s="56" t="s">
        <v>27361</v>
      </c>
      <c r="F4060" s="56" t="s">
        <v>22</v>
      </c>
      <c r="G4060" s="56"/>
      <c r="H4060" s="56" t="s">
        <v>27362</v>
      </c>
      <c r="I4060" s="56" t="s">
        <v>27363</v>
      </c>
      <c r="J4060" s="56"/>
      <c r="K4060" s="56" t="s">
        <v>87</v>
      </c>
      <c r="L4060" s="90" t="str">
        <f t="shared" si="126"/>
        <v>NA</v>
      </c>
      <c r="M4060" s="90"/>
      <c r="O4060" s="91"/>
      <c r="P4060" s="56"/>
      <c r="Q4060" s="56"/>
      <c r="R4060" s="56"/>
      <c r="S4060" s="56"/>
      <c r="T4060" s="56" t="s">
        <v>22507</v>
      </c>
      <c r="U4060" s="56" t="s">
        <v>22508</v>
      </c>
      <c r="V4060" s="56" t="s">
        <v>10310</v>
      </c>
      <c r="W4060" s="56" t="s">
        <v>7566</v>
      </c>
      <c r="X4060" s="56" t="s">
        <v>3631</v>
      </c>
      <c r="Y4060" s="56"/>
      <c r="Z4060" s="56" t="s">
        <v>22509</v>
      </c>
      <c r="AA4060" s="56" t="s">
        <v>22510</v>
      </c>
      <c r="AB4060" s="56" t="s">
        <v>22511</v>
      </c>
      <c r="AC4060" s="56" t="s">
        <v>7326</v>
      </c>
      <c r="AD4060" s="90" t="str">
        <f t="shared" si="127"/>
        <v>NA</v>
      </c>
      <c r="AE4060" s="90"/>
      <c r="AF4060" s="90"/>
      <c r="AG4060" s="90"/>
    </row>
    <row r="4061" spans="1:33">
      <c r="A4061" s="56" t="s">
        <v>27364</v>
      </c>
      <c r="B4061" s="56" t="s">
        <v>27365</v>
      </c>
      <c r="C4061" s="56" t="s">
        <v>27366</v>
      </c>
      <c r="D4061" s="56" t="s">
        <v>7566</v>
      </c>
      <c r="E4061" s="56" t="s">
        <v>27367</v>
      </c>
      <c r="F4061" s="56" t="s">
        <v>22</v>
      </c>
      <c r="G4061" s="56"/>
      <c r="H4061" s="56" t="s">
        <v>27368</v>
      </c>
      <c r="I4061" s="56" t="s">
        <v>27369</v>
      </c>
      <c r="J4061" s="56"/>
      <c r="K4061" s="56" t="s">
        <v>87</v>
      </c>
      <c r="L4061" s="90" t="str">
        <f t="shared" si="126"/>
        <v>NA</v>
      </c>
      <c r="M4061" s="90"/>
      <c r="O4061" s="91"/>
      <c r="P4061" s="56"/>
      <c r="Q4061" s="56"/>
      <c r="R4061" s="56"/>
      <c r="S4061" s="56"/>
      <c r="T4061" s="56" t="s">
        <v>22512</v>
      </c>
      <c r="U4061" s="56" t="s">
        <v>22513</v>
      </c>
      <c r="V4061" s="56" t="s">
        <v>22514</v>
      </c>
      <c r="W4061" s="56" t="s">
        <v>7566</v>
      </c>
      <c r="X4061" s="56" t="s">
        <v>3631</v>
      </c>
      <c r="Y4061" s="56"/>
      <c r="Z4061" s="56" t="s">
        <v>22515</v>
      </c>
      <c r="AA4061" s="56" t="s">
        <v>22510</v>
      </c>
      <c r="AB4061" s="56" t="s">
        <v>22512</v>
      </c>
      <c r="AC4061" s="56" t="s">
        <v>7326</v>
      </c>
      <c r="AD4061" s="90" t="str">
        <f t="shared" si="127"/>
        <v>NA</v>
      </c>
      <c r="AE4061" s="90"/>
      <c r="AF4061" s="90"/>
      <c r="AG4061" s="90"/>
    </row>
    <row r="4062" spans="1:33">
      <c r="A4062" s="56" t="s">
        <v>27370</v>
      </c>
      <c r="B4062" s="56" t="s">
        <v>27371</v>
      </c>
      <c r="C4062" s="56" t="s">
        <v>27372</v>
      </c>
      <c r="D4062" s="56" t="s">
        <v>7566</v>
      </c>
      <c r="E4062" s="56" t="s">
        <v>27373</v>
      </c>
      <c r="F4062" s="56" t="s">
        <v>22</v>
      </c>
      <c r="G4062" s="56"/>
      <c r="H4062" s="56" t="s">
        <v>27374</v>
      </c>
      <c r="I4062" s="56" t="s">
        <v>27375</v>
      </c>
      <c r="J4062" s="56" t="s">
        <v>27376</v>
      </c>
      <c r="K4062" s="56" t="s">
        <v>7326</v>
      </c>
      <c r="L4062" s="90" t="str">
        <f t="shared" si="126"/>
        <v>NA</v>
      </c>
      <c r="M4062" s="90"/>
      <c r="O4062" s="91"/>
      <c r="P4062" s="56"/>
      <c r="Q4062" s="56"/>
      <c r="R4062" s="56"/>
      <c r="S4062" s="56"/>
      <c r="T4062" s="56" t="s">
        <v>22516</v>
      </c>
      <c r="U4062" s="56" t="s">
        <v>22517</v>
      </c>
      <c r="V4062" s="56" t="s">
        <v>22518</v>
      </c>
      <c r="W4062" s="56" t="s">
        <v>7566</v>
      </c>
      <c r="X4062" s="56" t="s">
        <v>3631</v>
      </c>
      <c r="Y4062" s="56"/>
      <c r="Z4062" s="56" t="s">
        <v>22515</v>
      </c>
      <c r="AA4062" s="56" t="s">
        <v>22510</v>
      </c>
      <c r="AB4062" s="56" t="s">
        <v>22516</v>
      </c>
      <c r="AC4062" s="56" t="s">
        <v>7326</v>
      </c>
      <c r="AD4062" s="90" t="str">
        <f t="shared" si="127"/>
        <v>NA</v>
      </c>
      <c r="AE4062" s="90"/>
      <c r="AF4062" s="90"/>
      <c r="AG4062" s="90"/>
    </row>
    <row r="4063" spans="1:33">
      <c r="A4063" s="56" t="s">
        <v>27377</v>
      </c>
      <c r="B4063" s="56" t="s">
        <v>27378</v>
      </c>
      <c r="C4063" s="56" t="s">
        <v>27379</v>
      </c>
      <c r="D4063" s="56" t="s">
        <v>7566</v>
      </c>
      <c r="E4063" s="56" t="s">
        <v>27380</v>
      </c>
      <c r="F4063" s="56" t="s">
        <v>22</v>
      </c>
      <c r="G4063" s="56"/>
      <c r="H4063" s="56" t="s">
        <v>27381</v>
      </c>
      <c r="I4063" s="56" t="s">
        <v>27382</v>
      </c>
      <c r="J4063" s="56"/>
      <c r="K4063" s="56" t="s">
        <v>7326</v>
      </c>
      <c r="L4063" s="90" t="str">
        <f t="shared" si="126"/>
        <v>NA</v>
      </c>
      <c r="M4063" s="90"/>
      <c r="O4063" s="91"/>
      <c r="P4063" s="56"/>
      <c r="Q4063" s="56"/>
      <c r="R4063" s="56"/>
      <c r="S4063" s="56"/>
      <c r="T4063" s="56" t="s">
        <v>22519</v>
      </c>
      <c r="U4063" s="56" t="s">
        <v>22520</v>
      </c>
      <c r="V4063" s="56" t="s">
        <v>22521</v>
      </c>
      <c r="W4063" s="56" t="s">
        <v>7566</v>
      </c>
      <c r="X4063" s="56" t="s">
        <v>22522</v>
      </c>
      <c r="Y4063" s="56"/>
      <c r="Z4063" s="56" t="s">
        <v>22523</v>
      </c>
      <c r="AA4063" s="56" t="s">
        <v>22524</v>
      </c>
      <c r="AB4063" s="56" t="s">
        <v>22519</v>
      </c>
      <c r="AC4063" s="56" t="s">
        <v>7326</v>
      </c>
      <c r="AD4063" s="90" t="str">
        <f t="shared" si="127"/>
        <v>NA</v>
      </c>
      <c r="AE4063" s="90"/>
      <c r="AF4063" s="90"/>
      <c r="AG4063" s="90"/>
    </row>
    <row r="4064" spans="1:33">
      <c r="A4064" s="56" t="s">
        <v>27383</v>
      </c>
      <c r="B4064" s="56" t="s">
        <v>27384</v>
      </c>
      <c r="C4064" s="56" t="s">
        <v>27385</v>
      </c>
      <c r="D4064" s="56" t="s">
        <v>7566</v>
      </c>
      <c r="E4064" s="56" t="s">
        <v>27380</v>
      </c>
      <c r="F4064" s="56" t="s">
        <v>22</v>
      </c>
      <c r="G4064" s="56"/>
      <c r="H4064" s="56" t="s">
        <v>27386</v>
      </c>
      <c r="I4064" s="56" t="s">
        <v>27382</v>
      </c>
      <c r="J4064" s="56"/>
      <c r="K4064" s="56" t="s">
        <v>87</v>
      </c>
      <c r="L4064" s="90" t="str">
        <f t="shared" si="126"/>
        <v>NA</v>
      </c>
      <c r="M4064" s="90"/>
      <c r="O4064" s="91"/>
      <c r="P4064" s="56"/>
      <c r="Q4064" s="56"/>
      <c r="R4064" s="56"/>
      <c r="S4064" s="56"/>
      <c r="T4064" s="56" t="s">
        <v>22525</v>
      </c>
      <c r="U4064" s="56" t="s">
        <v>22526</v>
      </c>
      <c r="V4064" s="56" t="s">
        <v>22527</v>
      </c>
      <c r="W4064" s="56" t="s">
        <v>7566</v>
      </c>
      <c r="X4064" s="56" t="s">
        <v>22528</v>
      </c>
      <c r="Y4064" s="56"/>
      <c r="Z4064" s="56" t="s">
        <v>22529</v>
      </c>
      <c r="AA4064" s="56" t="s">
        <v>22530</v>
      </c>
      <c r="AB4064" s="56" t="s">
        <v>22531</v>
      </c>
      <c r="AC4064" s="56" t="s">
        <v>7326</v>
      </c>
      <c r="AD4064" s="90" t="str">
        <f t="shared" si="127"/>
        <v>NA</v>
      </c>
      <c r="AE4064" s="90"/>
      <c r="AF4064" s="90"/>
      <c r="AG4064" s="90"/>
    </row>
    <row r="4065" spans="1:33">
      <c r="A4065" s="56" t="s">
        <v>27387</v>
      </c>
      <c r="B4065" s="56" t="s">
        <v>27388</v>
      </c>
      <c r="C4065" s="56" t="s">
        <v>27389</v>
      </c>
      <c r="D4065" s="56" t="s">
        <v>7566</v>
      </c>
      <c r="E4065" s="56" t="s">
        <v>27390</v>
      </c>
      <c r="F4065" s="56" t="s">
        <v>22</v>
      </c>
      <c r="G4065" s="56"/>
      <c r="H4065" s="56" t="s">
        <v>27391</v>
      </c>
      <c r="I4065" s="56" t="s">
        <v>27392</v>
      </c>
      <c r="J4065" s="56" t="s">
        <v>27387</v>
      </c>
      <c r="K4065" s="56" t="s">
        <v>87</v>
      </c>
      <c r="L4065" s="90" t="str">
        <f t="shared" si="126"/>
        <v>NA</v>
      </c>
      <c r="M4065" s="90"/>
      <c r="O4065" s="91"/>
      <c r="P4065" s="56"/>
      <c r="Q4065" s="56"/>
      <c r="R4065" s="56"/>
      <c r="S4065" s="56"/>
      <c r="T4065" s="56" t="s">
        <v>22532</v>
      </c>
      <c r="U4065" s="56" t="s">
        <v>22533</v>
      </c>
      <c r="V4065" s="56" t="s">
        <v>18022</v>
      </c>
      <c r="W4065" s="56" t="s">
        <v>7566</v>
      </c>
      <c r="X4065" s="56" t="s">
        <v>22534</v>
      </c>
      <c r="Y4065" s="56"/>
      <c r="Z4065" s="56" t="s">
        <v>22535</v>
      </c>
      <c r="AA4065" s="56" t="s">
        <v>22536</v>
      </c>
      <c r="AB4065" s="56" t="s">
        <v>22537</v>
      </c>
      <c r="AC4065" s="56" t="s">
        <v>7326</v>
      </c>
      <c r="AD4065" s="90" t="str">
        <f t="shared" si="127"/>
        <v>NA</v>
      </c>
      <c r="AE4065" s="90"/>
      <c r="AF4065" s="90"/>
      <c r="AG4065" s="90"/>
    </row>
    <row r="4066" spans="1:33">
      <c r="A4066" s="56" t="s">
        <v>27393</v>
      </c>
      <c r="B4066" s="56" t="s">
        <v>27394</v>
      </c>
      <c r="C4066" s="56" t="s">
        <v>27395</v>
      </c>
      <c r="D4066" s="56" t="s">
        <v>7566</v>
      </c>
      <c r="E4066" s="56" t="s">
        <v>10163</v>
      </c>
      <c r="F4066" s="56" t="s">
        <v>22</v>
      </c>
      <c r="G4066" s="56"/>
      <c r="H4066" s="56" t="s">
        <v>27396</v>
      </c>
      <c r="I4066" s="56" t="s">
        <v>27397</v>
      </c>
      <c r="J4066" s="56" t="s">
        <v>27398</v>
      </c>
      <c r="K4066" s="56" t="s">
        <v>87</v>
      </c>
      <c r="L4066" s="90" t="str">
        <f t="shared" si="126"/>
        <v>NA</v>
      </c>
      <c r="M4066" s="90"/>
      <c r="O4066" s="91"/>
      <c r="P4066" s="56"/>
      <c r="Q4066" s="56"/>
      <c r="R4066" s="56"/>
      <c r="S4066" s="56"/>
      <c r="T4066" s="56" t="s">
        <v>22538</v>
      </c>
      <c r="U4066" s="56" t="s">
        <v>22539</v>
      </c>
      <c r="V4066" s="56" t="s">
        <v>22540</v>
      </c>
      <c r="W4066" s="56" t="s">
        <v>7566</v>
      </c>
      <c r="X4066" s="56" t="s">
        <v>22534</v>
      </c>
      <c r="Y4066" s="56"/>
      <c r="Z4066" s="56" t="s">
        <v>22541</v>
      </c>
      <c r="AA4066" s="56" t="s">
        <v>22536</v>
      </c>
      <c r="AB4066" s="56" t="s">
        <v>22542</v>
      </c>
      <c r="AC4066" s="56" t="s">
        <v>7326</v>
      </c>
      <c r="AD4066" s="90" t="str">
        <f t="shared" si="127"/>
        <v>NA</v>
      </c>
      <c r="AE4066" s="90"/>
      <c r="AF4066" s="90"/>
      <c r="AG4066" s="90"/>
    </row>
    <row r="4067" spans="1:33">
      <c r="A4067" s="56" t="s">
        <v>27399</v>
      </c>
      <c r="B4067" s="56" t="s">
        <v>27400</v>
      </c>
      <c r="C4067" s="56" t="s">
        <v>27401</v>
      </c>
      <c r="D4067" s="56" t="s">
        <v>7566</v>
      </c>
      <c r="E4067" s="56" t="s">
        <v>27402</v>
      </c>
      <c r="F4067" s="56" t="s">
        <v>22</v>
      </c>
      <c r="G4067" s="56"/>
      <c r="H4067" s="56" t="s">
        <v>27403</v>
      </c>
      <c r="I4067" s="56" t="s">
        <v>27404</v>
      </c>
      <c r="J4067" s="56" t="s">
        <v>27405</v>
      </c>
      <c r="K4067" s="56" t="s">
        <v>87</v>
      </c>
      <c r="L4067" s="90" t="str">
        <f t="shared" si="126"/>
        <v>NA</v>
      </c>
      <c r="M4067" s="90"/>
      <c r="O4067" s="91"/>
      <c r="P4067" s="56"/>
      <c r="Q4067" s="56"/>
      <c r="R4067" s="56"/>
      <c r="S4067" s="56"/>
      <c r="T4067" s="56" t="s">
        <v>22543</v>
      </c>
      <c r="U4067" s="56" t="s">
        <v>22544</v>
      </c>
      <c r="V4067" s="56" t="s">
        <v>22545</v>
      </c>
      <c r="W4067" s="56" t="s">
        <v>7566</v>
      </c>
      <c r="X4067" s="56" t="s">
        <v>22534</v>
      </c>
      <c r="Y4067" s="56"/>
      <c r="Z4067" s="56" t="s">
        <v>22546</v>
      </c>
      <c r="AA4067" s="56" t="s">
        <v>22536</v>
      </c>
      <c r="AB4067" s="56" t="s">
        <v>22547</v>
      </c>
      <c r="AC4067" s="56" t="s">
        <v>87</v>
      </c>
      <c r="AD4067" s="90" t="str">
        <f t="shared" si="127"/>
        <v>NA</v>
      </c>
      <c r="AE4067" s="90"/>
      <c r="AF4067" s="90"/>
      <c r="AG4067" s="90"/>
    </row>
    <row r="4068" spans="1:33">
      <c r="A4068" s="56" t="s">
        <v>27406</v>
      </c>
      <c r="B4068" s="56" t="s">
        <v>27407</v>
      </c>
      <c r="C4068" s="56" t="s">
        <v>10874</v>
      </c>
      <c r="D4068" s="56" t="s">
        <v>7566</v>
      </c>
      <c r="E4068" s="56" t="s">
        <v>27408</v>
      </c>
      <c r="F4068" s="56" t="s">
        <v>22</v>
      </c>
      <c r="G4068" s="56"/>
      <c r="H4068" s="56" t="s">
        <v>27409</v>
      </c>
      <c r="I4068" s="56" t="s">
        <v>27410</v>
      </c>
      <c r="J4068" s="56" t="s">
        <v>27411</v>
      </c>
      <c r="K4068" s="56" t="s">
        <v>7326</v>
      </c>
      <c r="L4068" s="90" t="str">
        <f t="shared" si="126"/>
        <v>NA</v>
      </c>
      <c r="M4068" s="90"/>
      <c r="O4068" s="91"/>
      <c r="P4068" s="56"/>
      <c r="Q4068" s="56"/>
      <c r="R4068" s="56"/>
      <c r="S4068" s="56"/>
      <c r="T4068" s="56" t="s">
        <v>22548</v>
      </c>
      <c r="U4068" s="56" t="s">
        <v>22549</v>
      </c>
      <c r="V4068" s="56" t="s">
        <v>22550</v>
      </c>
      <c r="W4068" s="56" t="s">
        <v>7566</v>
      </c>
      <c r="X4068" s="56" t="s">
        <v>8360</v>
      </c>
      <c r="Y4068" s="56"/>
      <c r="Z4068" s="56" t="s">
        <v>22551</v>
      </c>
      <c r="AA4068" s="56" t="s">
        <v>22552</v>
      </c>
      <c r="AB4068" s="56" t="s">
        <v>22548</v>
      </c>
      <c r="AC4068" s="56" t="s">
        <v>7326</v>
      </c>
      <c r="AD4068" s="90" t="str">
        <f t="shared" si="127"/>
        <v>NA</v>
      </c>
      <c r="AE4068" s="90"/>
      <c r="AF4068" s="90"/>
      <c r="AG4068" s="90"/>
    </row>
    <row r="4069" spans="1:33">
      <c r="A4069" s="56" t="s">
        <v>27412</v>
      </c>
      <c r="B4069" s="56" t="s">
        <v>27413</v>
      </c>
      <c r="C4069" s="56" t="s">
        <v>16419</v>
      </c>
      <c r="D4069" s="56" t="s">
        <v>7566</v>
      </c>
      <c r="E4069" s="56" t="s">
        <v>5199</v>
      </c>
      <c r="F4069" s="56" t="s">
        <v>22</v>
      </c>
      <c r="G4069" s="56"/>
      <c r="H4069" s="56" t="s">
        <v>27414</v>
      </c>
      <c r="I4069" s="56" t="s">
        <v>27415</v>
      </c>
      <c r="J4069" s="56"/>
      <c r="K4069" s="56" t="s">
        <v>7326</v>
      </c>
      <c r="L4069" s="90" t="str">
        <f t="shared" si="126"/>
        <v>NA</v>
      </c>
      <c r="M4069" s="90"/>
      <c r="O4069" s="91"/>
      <c r="P4069" s="56"/>
      <c r="Q4069" s="56"/>
      <c r="R4069" s="56"/>
      <c r="S4069" s="56"/>
      <c r="T4069" s="56" t="s">
        <v>22553</v>
      </c>
      <c r="U4069" s="56" t="s">
        <v>22554</v>
      </c>
      <c r="V4069" s="56" t="s">
        <v>22555</v>
      </c>
      <c r="W4069" s="56" t="s">
        <v>7566</v>
      </c>
      <c r="X4069" s="56" t="s">
        <v>22556</v>
      </c>
      <c r="Y4069" s="56"/>
      <c r="Z4069" s="56" t="s">
        <v>22557</v>
      </c>
      <c r="AA4069" s="56" t="s">
        <v>22558</v>
      </c>
      <c r="AB4069" s="56" t="s">
        <v>22553</v>
      </c>
      <c r="AC4069" s="56" t="s">
        <v>7326</v>
      </c>
      <c r="AD4069" s="90" t="str">
        <f t="shared" si="127"/>
        <v>NA</v>
      </c>
      <c r="AE4069" s="90"/>
      <c r="AF4069" s="90"/>
      <c r="AG4069" s="90"/>
    </row>
    <row r="4070" spans="1:33">
      <c r="A4070" s="56" t="s">
        <v>27416</v>
      </c>
      <c r="B4070" s="56" t="s">
        <v>27417</v>
      </c>
      <c r="C4070" s="56" t="s">
        <v>27418</v>
      </c>
      <c r="D4070" s="56" t="s">
        <v>7566</v>
      </c>
      <c r="E4070" s="56" t="s">
        <v>5199</v>
      </c>
      <c r="F4070" s="56" t="s">
        <v>22</v>
      </c>
      <c r="G4070" s="56"/>
      <c r="H4070" s="56" t="s">
        <v>27419</v>
      </c>
      <c r="I4070" s="56" t="s">
        <v>27415</v>
      </c>
      <c r="J4070" s="56"/>
      <c r="K4070" s="56" t="s">
        <v>7326</v>
      </c>
      <c r="L4070" s="90" t="str">
        <f t="shared" si="126"/>
        <v>NA</v>
      </c>
      <c r="M4070" s="90"/>
      <c r="O4070" s="91"/>
      <c r="P4070" s="56"/>
      <c r="Q4070" s="56"/>
      <c r="R4070" s="56"/>
      <c r="S4070" s="56"/>
      <c r="T4070" s="56" t="s">
        <v>22559</v>
      </c>
      <c r="U4070" s="56" t="s">
        <v>22560</v>
      </c>
      <c r="V4070" s="56" t="s">
        <v>22561</v>
      </c>
      <c r="W4070" s="56" t="s">
        <v>7566</v>
      </c>
      <c r="X4070" s="56" t="s">
        <v>22562</v>
      </c>
      <c r="Y4070" s="56"/>
      <c r="Z4070" s="56" t="s">
        <v>22563</v>
      </c>
      <c r="AA4070" s="56" t="s">
        <v>22564</v>
      </c>
      <c r="AB4070" s="56" t="s">
        <v>22559</v>
      </c>
      <c r="AC4070" s="56" t="s">
        <v>87</v>
      </c>
      <c r="AD4070" s="90" t="str">
        <f t="shared" si="127"/>
        <v>NA</v>
      </c>
      <c r="AE4070" s="90"/>
      <c r="AF4070" s="90"/>
      <c r="AG4070" s="90"/>
    </row>
    <row r="4071" spans="1:33">
      <c r="A4071" s="56" t="s">
        <v>27420</v>
      </c>
      <c r="B4071" s="56" t="s">
        <v>27421</v>
      </c>
      <c r="C4071" s="56" t="s">
        <v>27422</v>
      </c>
      <c r="D4071" s="56" t="s">
        <v>7566</v>
      </c>
      <c r="E4071" s="56" t="s">
        <v>5199</v>
      </c>
      <c r="F4071" s="56" t="s">
        <v>22</v>
      </c>
      <c r="G4071" s="56"/>
      <c r="H4071" s="56" t="s">
        <v>27423</v>
      </c>
      <c r="I4071" s="56" t="s">
        <v>27415</v>
      </c>
      <c r="J4071" s="56"/>
      <c r="K4071" s="56" t="s">
        <v>87</v>
      </c>
      <c r="L4071" s="90" t="str">
        <f t="shared" si="126"/>
        <v>NA</v>
      </c>
      <c r="M4071" s="90"/>
      <c r="O4071" s="91"/>
      <c r="P4071" s="56"/>
      <c r="Q4071" s="56"/>
      <c r="R4071" s="56"/>
      <c r="S4071" s="56"/>
      <c r="T4071" s="56" t="s">
        <v>22565</v>
      </c>
      <c r="U4071" s="56" t="s">
        <v>22566</v>
      </c>
      <c r="V4071" s="56" t="s">
        <v>22567</v>
      </c>
      <c r="W4071" s="56" t="s">
        <v>7566</v>
      </c>
      <c r="X4071" s="56" t="s">
        <v>22568</v>
      </c>
      <c r="Y4071" s="56"/>
      <c r="Z4071" s="56" t="s">
        <v>22569</v>
      </c>
      <c r="AA4071" s="56" t="s">
        <v>22570</v>
      </c>
      <c r="AB4071" s="56" t="s">
        <v>22565</v>
      </c>
      <c r="AC4071" s="56" t="s">
        <v>7326</v>
      </c>
      <c r="AD4071" s="90" t="str">
        <f t="shared" si="127"/>
        <v>NA</v>
      </c>
      <c r="AE4071" s="90"/>
      <c r="AF4071" s="90"/>
      <c r="AG4071" s="90"/>
    </row>
    <row r="4072" spans="1:33">
      <c r="A4072" s="56" t="s">
        <v>27424</v>
      </c>
      <c r="B4072" s="56" t="s">
        <v>27425</v>
      </c>
      <c r="C4072" s="56" t="s">
        <v>27426</v>
      </c>
      <c r="D4072" s="56" t="s">
        <v>7566</v>
      </c>
      <c r="E4072" s="56" t="s">
        <v>5199</v>
      </c>
      <c r="F4072" s="56" t="s">
        <v>22</v>
      </c>
      <c r="G4072" s="56"/>
      <c r="H4072" s="56" t="s">
        <v>27427</v>
      </c>
      <c r="I4072" s="56" t="s">
        <v>27415</v>
      </c>
      <c r="J4072" s="56" t="s">
        <v>27428</v>
      </c>
      <c r="K4072" s="56" t="s">
        <v>87</v>
      </c>
      <c r="L4072" s="90" t="str">
        <f t="shared" si="126"/>
        <v>NA</v>
      </c>
      <c r="M4072" s="90"/>
      <c r="O4072" s="91"/>
      <c r="P4072" s="56"/>
      <c r="Q4072" s="56"/>
      <c r="R4072" s="56"/>
      <c r="S4072" s="56"/>
      <c r="T4072" s="56" t="s">
        <v>22571</v>
      </c>
      <c r="U4072" s="56" t="s">
        <v>22572</v>
      </c>
      <c r="V4072" s="56" t="s">
        <v>22573</v>
      </c>
      <c r="W4072" s="56" t="s">
        <v>7566</v>
      </c>
      <c r="X4072" s="56" t="s">
        <v>8372</v>
      </c>
      <c r="Y4072" s="56"/>
      <c r="Z4072" s="56" t="s">
        <v>22574</v>
      </c>
      <c r="AA4072" s="56" t="s">
        <v>22575</v>
      </c>
      <c r="AB4072" s="56" t="s">
        <v>22576</v>
      </c>
      <c r="AC4072" s="56" t="s">
        <v>7326</v>
      </c>
      <c r="AD4072" s="90" t="str">
        <f t="shared" si="127"/>
        <v>NA</v>
      </c>
      <c r="AE4072" s="90"/>
      <c r="AF4072" s="90"/>
      <c r="AG4072" s="90"/>
    </row>
    <row r="4073" spans="1:33">
      <c r="A4073" s="56" t="s">
        <v>27429</v>
      </c>
      <c r="B4073" s="56" t="s">
        <v>27430</v>
      </c>
      <c r="C4073" s="56" t="s">
        <v>27431</v>
      </c>
      <c r="D4073" s="56" t="s">
        <v>7566</v>
      </c>
      <c r="E4073" s="56" t="s">
        <v>5199</v>
      </c>
      <c r="F4073" s="56" t="s">
        <v>22</v>
      </c>
      <c r="G4073" s="56"/>
      <c r="H4073" s="56" t="s">
        <v>27427</v>
      </c>
      <c r="I4073" s="56" t="s">
        <v>27415</v>
      </c>
      <c r="J4073" s="56" t="s">
        <v>27432</v>
      </c>
      <c r="K4073" s="56" t="s">
        <v>87</v>
      </c>
      <c r="L4073" s="90" t="str">
        <f t="shared" si="126"/>
        <v>NA</v>
      </c>
      <c r="M4073" s="90"/>
      <c r="O4073" s="91"/>
      <c r="P4073" s="56"/>
      <c r="Q4073" s="56"/>
      <c r="R4073" s="56"/>
      <c r="S4073" s="56"/>
      <c r="T4073" s="56" t="s">
        <v>20401</v>
      </c>
      <c r="U4073" s="56" t="s">
        <v>22577</v>
      </c>
      <c r="V4073" s="56" t="s">
        <v>20403</v>
      </c>
      <c r="W4073" s="56" t="s">
        <v>7566</v>
      </c>
      <c r="X4073" s="56" t="s">
        <v>8372</v>
      </c>
      <c r="Y4073" s="56"/>
      <c r="Z4073" s="56" t="s">
        <v>22578</v>
      </c>
      <c r="AA4073" s="56" t="s">
        <v>22575</v>
      </c>
      <c r="AB4073" s="56" t="s">
        <v>22579</v>
      </c>
      <c r="AC4073" s="56" t="s">
        <v>7326</v>
      </c>
      <c r="AD4073" s="90" t="str">
        <f t="shared" si="127"/>
        <v>NA</v>
      </c>
      <c r="AE4073" s="90"/>
      <c r="AF4073" s="90"/>
      <c r="AG4073" s="90"/>
    </row>
    <row r="4074" spans="1:33">
      <c r="A4074" s="56" t="s">
        <v>27433</v>
      </c>
      <c r="B4074" s="56" t="s">
        <v>27434</v>
      </c>
      <c r="C4074" s="56" t="s">
        <v>27435</v>
      </c>
      <c r="D4074" s="56" t="s">
        <v>7566</v>
      </c>
      <c r="E4074" s="56" t="s">
        <v>5199</v>
      </c>
      <c r="F4074" s="56" t="s">
        <v>22</v>
      </c>
      <c r="G4074" s="56"/>
      <c r="H4074" s="56" t="s">
        <v>27423</v>
      </c>
      <c r="I4074" s="56" t="s">
        <v>27415</v>
      </c>
      <c r="J4074" s="56" t="s">
        <v>27436</v>
      </c>
      <c r="K4074" s="56" t="s">
        <v>87</v>
      </c>
      <c r="L4074" s="90" t="str">
        <f t="shared" si="126"/>
        <v>NA</v>
      </c>
      <c r="M4074" s="90"/>
      <c r="O4074" s="91"/>
      <c r="P4074" s="56"/>
      <c r="Q4074" s="56"/>
      <c r="R4074" s="56"/>
      <c r="S4074" s="56"/>
      <c r="T4074" s="56" t="s">
        <v>22580</v>
      </c>
      <c r="U4074" s="56" t="s">
        <v>22581</v>
      </c>
      <c r="V4074" s="56" t="s">
        <v>18022</v>
      </c>
      <c r="W4074" s="56" t="s">
        <v>7566</v>
      </c>
      <c r="X4074" s="56" t="s">
        <v>621</v>
      </c>
      <c r="Y4074" s="56"/>
      <c r="Z4074" s="56" t="s">
        <v>22582</v>
      </c>
      <c r="AA4074" s="56" t="s">
        <v>22583</v>
      </c>
      <c r="AB4074" s="56" t="s">
        <v>22584</v>
      </c>
      <c r="AC4074" s="56" t="s">
        <v>7326</v>
      </c>
      <c r="AD4074" s="90" t="str">
        <f t="shared" si="127"/>
        <v>NA</v>
      </c>
      <c r="AE4074" s="90"/>
      <c r="AF4074" s="90"/>
      <c r="AG4074" s="90"/>
    </row>
    <row r="4075" spans="1:33">
      <c r="A4075" s="56" t="s">
        <v>27437</v>
      </c>
      <c r="B4075" s="56" t="s">
        <v>27438</v>
      </c>
      <c r="C4075" s="56" t="s">
        <v>27439</v>
      </c>
      <c r="D4075" s="56" t="s">
        <v>7566</v>
      </c>
      <c r="E4075" s="56" t="s">
        <v>5199</v>
      </c>
      <c r="F4075" s="56" t="s">
        <v>22</v>
      </c>
      <c r="G4075" s="56"/>
      <c r="H4075" s="56" t="s">
        <v>27427</v>
      </c>
      <c r="I4075" s="56" t="s">
        <v>27415</v>
      </c>
      <c r="J4075" s="56" t="s">
        <v>27440</v>
      </c>
      <c r="K4075" s="56" t="s">
        <v>87</v>
      </c>
      <c r="L4075" s="90" t="str">
        <f t="shared" si="126"/>
        <v>NA</v>
      </c>
      <c r="M4075" s="90"/>
      <c r="O4075" s="91"/>
      <c r="P4075" s="56"/>
      <c r="Q4075" s="56"/>
      <c r="R4075" s="56"/>
      <c r="S4075" s="56"/>
      <c r="T4075" s="56" t="s">
        <v>22585</v>
      </c>
      <c r="U4075" s="56" t="s">
        <v>22586</v>
      </c>
      <c r="V4075" s="56" t="s">
        <v>22587</v>
      </c>
      <c r="W4075" s="56" t="s">
        <v>7566</v>
      </c>
      <c r="X4075" s="56" t="s">
        <v>621</v>
      </c>
      <c r="Y4075" s="56"/>
      <c r="Z4075" s="56" t="s">
        <v>22588</v>
      </c>
      <c r="AA4075" s="56" t="s">
        <v>22583</v>
      </c>
      <c r="AB4075" s="56"/>
      <c r="AC4075" s="56" t="s">
        <v>87</v>
      </c>
      <c r="AD4075" s="90" t="str">
        <f t="shared" si="127"/>
        <v>NA</v>
      </c>
      <c r="AE4075" s="90"/>
      <c r="AF4075" s="90"/>
      <c r="AG4075" s="90"/>
    </row>
    <row r="4076" spans="1:33">
      <c r="A4076" s="56" t="s">
        <v>27441</v>
      </c>
      <c r="B4076" s="56" t="s">
        <v>27442</v>
      </c>
      <c r="C4076" s="56" t="s">
        <v>27443</v>
      </c>
      <c r="D4076" s="56" t="s">
        <v>7566</v>
      </c>
      <c r="E4076" s="56" t="s">
        <v>5199</v>
      </c>
      <c r="F4076" s="56" t="s">
        <v>22</v>
      </c>
      <c r="G4076" s="56"/>
      <c r="H4076" s="56" t="s">
        <v>27427</v>
      </c>
      <c r="I4076" s="56" t="s">
        <v>27415</v>
      </c>
      <c r="J4076" s="56"/>
      <c r="K4076" s="56" t="s">
        <v>87</v>
      </c>
      <c r="L4076" s="90" t="str">
        <f t="shared" si="126"/>
        <v>NA</v>
      </c>
      <c r="M4076" s="90"/>
      <c r="O4076" s="91"/>
      <c r="P4076" s="56"/>
      <c r="Q4076" s="56"/>
      <c r="R4076" s="56"/>
      <c r="S4076" s="56"/>
      <c r="T4076" s="56" t="s">
        <v>22589</v>
      </c>
      <c r="U4076" s="56" t="s">
        <v>22590</v>
      </c>
      <c r="V4076" s="56" t="s">
        <v>22591</v>
      </c>
      <c r="W4076" s="56" t="s">
        <v>7566</v>
      </c>
      <c r="X4076" s="56" t="s">
        <v>621</v>
      </c>
      <c r="Y4076" s="56"/>
      <c r="Z4076" s="56" t="s">
        <v>22588</v>
      </c>
      <c r="AA4076" s="56" t="s">
        <v>22583</v>
      </c>
      <c r="AB4076" s="56"/>
      <c r="AC4076" s="56" t="s">
        <v>87</v>
      </c>
      <c r="AD4076" s="90" t="str">
        <f t="shared" si="127"/>
        <v>NA</v>
      </c>
      <c r="AE4076" s="90"/>
      <c r="AF4076" s="90"/>
      <c r="AG4076" s="90"/>
    </row>
    <row r="4077" spans="1:33">
      <c r="A4077" s="56" t="s">
        <v>27444</v>
      </c>
      <c r="B4077" s="56" t="s">
        <v>27445</v>
      </c>
      <c r="C4077" s="56" t="s">
        <v>16419</v>
      </c>
      <c r="D4077" s="56" t="s">
        <v>7566</v>
      </c>
      <c r="E4077" s="56" t="s">
        <v>5209</v>
      </c>
      <c r="F4077" s="56" t="s">
        <v>22</v>
      </c>
      <c r="G4077" s="56"/>
      <c r="H4077" s="56" t="s">
        <v>27446</v>
      </c>
      <c r="I4077" s="56" t="s">
        <v>27447</v>
      </c>
      <c r="J4077" s="56"/>
      <c r="K4077" s="56" t="s">
        <v>7326</v>
      </c>
      <c r="L4077" s="90" t="str">
        <f t="shared" si="126"/>
        <v>NA</v>
      </c>
      <c r="M4077" s="90"/>
      <c r="O4077" s="91"/>
      <c r="P4077" s="56"/>
      <c r="Q4077" s="56"/>
      <c r="R4077" s="56"/>
      <c r="S4077" s="56"/>
      <c r="T4077" s="56" t="s">
        <v>56378</v>
      </c>
      <c r="U4077" s="56" t="s">
        <v>22592</v>
      </c>
      <c r="V4077" s="56" t="s">
        <v>22593</v>
      </c>
      <c r="W4077" s="56" t="s">
        <v>7566</v>
      </c>
      <c r="X4077" s="56" t="s">
        <v>621</v>
      </c>
      <c r="Y4077" s="56"/>
      <c r="Z4077" s="56" t="s">
        <v>22588</v>
      </c>
      <c r="AA4077" s="56" t="s">
        <v>22583</v>
      </c>
      <c r="AB4077" s="56" t="s">
        <v>20533</v>
      </c>
      <c r="AC4077" s="56" t="s">
        <v>87</v>
      </c>
      <c r="AD4077" s="90" t="str">
        <f t="shared" si="127"/>
        <v>NA</v>
      </c>
      <c r="AE4077" s="90"/>
      <c r="AF4077" s="90"/>
      <c r="AG4077" s="90"/>
    </row>
    <row r="4078" spans="1:33">
      <c r="A4078" s="56" t="s">
        <v>27448</v>
      </c>
      <c r="B4078" s="56" t="s">
        <v>27449</v>
      </c>
      <c r="C4078" s="56" t="s">
        <v>27450</v>
      </c>
      <c r="D4078" s="56" t="s">
        <v>7566</v>
      </c>
      <c r="E4078" s="56" t="s">
        <v>5209</v>
      </c>
      <c r="F4078" s="56" t="s">
        <v>22</v>
      </c>
      <c r="G4078" s="56"/>
      <c r="H4078" s="56" t="s">
        <v>27451</v>
      </c>
      <c r="I4078" s="56" t="s">
        <v>27447</v>
      </c>
      <c r="J4078" s="56"/>
      <c r="K4078" s="56" t="s">
        <v>7326</v>
      </c>
      <c r="L4078" s="90" t="str">
        <f t="shared" si="126"/>
        <v>NA</v>
      </c>
      <c r="M4078" s="90"/>
      <c r="O4078" s="91"/>
      <c r="P4078" s="56"/>
      <c r="Q4078" s="56"/>
      <c r="R4078" s="56"/>
      <c r="S4078" s="56"/>
      <c r="T4078" s="56" t="s">
        <v>22594</v>
      </c>
      <c r="U4078" s="56" t="s">
        <v>22595</v>
      </c>
      <c r="V4078" s="56" t="s">
        <v>22596</v>
      </c>
      <c r="W4078" s="56" t="s">
        <v>7566</v>
      </c>
      <c r="X4078" s="56" t="s">
        <v>22597</v>
      </c>
      <c r="Y4078" s="56"/>
      <c r="Z4078" s="56" t="s">
        <v>22598</v>
      </c>
      <c r="AA4078" s="56" t="s">
        <v>22599</v>
      </c>
      <c r="AB4078" s="56" t="s">
        <v>22600</v>
      </c>
      <c r="AC4078" s="56" t="s">
        <v>7326</v>
      </c>
      <c r="AD4078" s="90" t="str">
        <f t="shared" si="127"/>
        <v>NA</v>
      </c>
      <c r="AE4078" s="90"/>
      <c r="AF4078" s="90"/>
      <c r="AG4078" s="90"/>
    </row>
    <row r="4079" spans="1:33">
      <c r="A4079" s="56" t="s">
        <v>27452</v>
      </c>
      <c r="B4079" s="56" t="s">
        <v>27453</v>
      </c>
      <c r="C4079" s="56" t="s">
        <v>27454</v>
      </c>
      <c r="D4079" s="56" t="s">
        <v>7566</v>
      </c>
      <c r="E4079" s="56" t="s">
        <v>27455</v>
      </c>
      <c r="F4079" s="56" t="s">
        <v>22</v>
      </c>
      <c r="G4079" s="56"/>
      <c r="H4079" s="56" t="s">
        <v>27456</v>
      </c>
      <c r="I4079" s="56" t="s">
        <v>27457</v>
      </c>
      <c r="J4079" s="56"/>
      <c r="K4079" s="56" t="s">
        <v>87</v>
      </c>
      <c r="L4079" s="90" t="str">
        <f t="shared" si="126"/>
        <v>NA</v>
      </c>
      <c r="M4079" s="90"/>
      <c r="O4079" s="91"/>
      <c r="P4079" s="56"/>
      <c r="Q4079" s="56"/>
      <c r="R4079" s="56"/>
      <c r="S4079" s="56"/>
      <c r="T4079" s="56" t="s">
        <v>22601</v>
      </c>
      <c r="U4079" s="56" t="s">
        <v>22602</v>
      </c>
      <c r="V4079" s="56" t="s">
        <v>22603</v>
      </c>
      <c r="W4079" s="56" t="s">
        <v>7566</v>
      </c>
      <c r="X4079" s="56" t="s">
        <v>22604</v>
      </c>
      <c r="Y4079" s="56"/>
      <c r="Z4079" s="56" t="s">
        <v>22605</v>
      </c>
      <c r="AA4079" s="56" t="s">
        <v>22606</v>
      </c>
      <c r="AB4079" s="56" t="s">
        <v>22601</v>
      </c>
      <c r="AC4079" s="56" t="s">
        <v>7326</v>
      </c>
      <c r="AD4079" s="90" t="str">
        <f t="shared" si="127"/>
        <v>NA</v>
      </c>
      <c r="AE4079" s="90"/>
      <c r="AF4079" s="90"/>
      <c r="AG4079" s="90"/>
    </row>
    <row r="4080" spans="1:33">
      <c r="A4080" s="56" t="s">
        <v>27458</v>
      </c>
      <c r="B4080" s="56" t="s">
        <v>27459</v>
      </c>
      <c r="C4080" s="56" t="s">
        <v>27460</v>
      </c>
      <c r="D4080" s="56" t="s">
        <v>7566</v>
      </c>
      <c r="E4080" s="56" t="s">
        <v>10369</v>
      </c>
      <c r="F4080" s="56" t="s">
        <v>22</v>
      </c>
      <c r="G4080" s="56"/>
      <c r="H4080" s="56" t="s">
        <v>27461</v>
      </c>
      <c r="I4080" s="56" t="s">
        <v>27462</v>
      </c>
      <c r="J4080" s="56"/>
      <c r="K4080" s="56" t="s">
        <v>7326</v>
      </c>
      <c r="L4080" s="90" t="str">
        <f t="shared" si="126"/>
        <v>NA</v>
      </c>
      <c r="M4080" s="90"/>
      <c r="O4080" s="91"/>
      <c r="P4080" s="56"/>
      <c r="Q4080" s="56"/>
      <c r="R4080" s="56"/>
      <c r="S4080" s="56"/>
      <c r="T4080" s="56" t="s">
        <v>22607</v>
      </c>
      <c r="U4080" s="56" t="s">
        <v>22608</v>
      </c>
      <c r="V4080" s="56" t="s">
        <v>22609</v>
      </c>
      <c r="W4080" s="56" t="s">
        <v>7566</v>
      </c>
      <c r="X4080" s="56" t="s">
        <v>22610</v>
      </c>
      <c r="Y4080" s="56"/>
      <c r="Z4080" s="56" t="s">
        <v>22611</v>
      </c>
      <c r="AA4080" s="56" t="s">
        <v>22612</v>
      </c>
      <c r="AB4080" s="56" t="s">
        <v>22607</v>
      </c>
      <c r="AC4080" s="56" t="s">
        <v>7326</v>
      </c>
      <c r="AD4080" s="90" t="str">
        <f t="shared" si="127"/>
        <v>NA</v>
      </c>
      <c r="AE4080" s="90"/>
      <c r="AF4080" s="90"/>
      <c r="AG4080" s="90"/>
    </row>
    <row r="4081" spans="1:33">
      <c r="A4081" s="56" t="s">
        <v>27463</v>
      </c>
      <c r="B4081" s="56" t="s">
        <v>27464</v>
      </c>
      <c r="C4081" s="56" t="s">
        <v>27465</v>
      </c>
      <c r="D4081" s="56" t="s">
        <v>7566</v>
      </c>
      <c r="E4081" s="56" t="s">
        <v>5228</v>
      </c>
      <c r="F4081" s="56" t="s">
        <v>22</v>
      </c>
      <c r="G4081" s="56"/>
      <c r="H4081" s="56" t="s">
        <v>27466</v>
      </c>
      <c r="I4081" s="56" t="s">
        <v>27467</v>
      </c>
      <c r="J4081" s="56"/>
      <c r="K4081" s="56" t="s">
        <v>7326</v>
      </c>
      <c r="L4081" s="90" t="str">
        <f t="shared" si="126"/>
        <v>NA</v>
      </c>
      <c r="M4081" s="90"/>
      <c r="O4081" s="91"/>
      <c r="P4081" s="56"/>
      <c r="Q4081" s="56"/>
      <c r="R4081" s="56"/>
      <c r="S4081" s="56"/>
      <c r="T4081" s="56" t="s">
        <v>22613</v>
      </c>
      <c r="U4081" s="56" t="s">
        <v>22614</v>
      </c>
      <c r="V4081" s="56" t="s">
        <v>22615</v>
      </c>
      <c r="W4081" s="56" t="s">
        <v>7566</v>
      </c>
      <c r="X4081" s="56" t="s">
        <v>3645</v>
      </c>
      <c r="Y4081" s="56"/>
      <c r="Z4081" s="56" t="s">
        <v>22616</v>
      </c>
      <c r="AA4081" s="56" t="s">
        <v>22617</v>
      </c>
      <c r="AB4081" s="56" t="s">
        <v>22613</v>
      </c>
      <c r="AC4081" s="56" t="s">
        <v>7326</v>
      </c>
      <c r="AD4081" s="90" t="str">
        <f t="shared" si="127"/>
        <v>NA</v>
      </c>
      <c r="AE4081" s="90"/>
      <c r="AF4081" s="90"/>
      <c r="AG4081" s="90"/>
    </row>
    <row r="4082" spans="1:33">
      <c r="A4082" s="56" t="s">
        <v>27468</v>
      </c>
      <c r="B4082" s="56" t="s">
        <v>27469</v>
      </c>
      <c r="C4082" s="56" t="s">
        <v>16419</v>
      </c>
      <c r="D4082" s="56" t="s">
        <v>7566</v>
      </c>
      <c r="E4082" s="56" t="s">
        <v>5238</v>
      </c>
      <c r="F4082" s="56" t="s">
        <v>22</v>
      </c>
      <c r="G4082" s="56"/>
      <c r="H4082" s="56" t="s">
        <v>27470</v>
      </c>
      <c r="I4082" s="56" t="s">
        <v>27471</v>
      </c>
      <c r="J4082" s="56"/>
      <c r="K4082" s="56" t="s">
        <v>7326</v>
      </c>
      <c r="L4082" s="90" t="str">
        <f t="shared" si="126"/>
        <v>NA</v>
      </c>
      <c r="M4082" s="90"/>
      <c r="O4082" s="91"/>
      <c r="P4082" s="56"/>
      <c r="Q4082" s="56"/>
      <c r="R4082" s="56"/>
      <c r="S4082" s="56"/>
      <c r="T4082" s="56" t="s">
        <v>22618</v>
      </c>
      <c r="U4082" s="56" t="s">
        <v>22619</v>
      </c>
      <c r="V4082" s="56" t="s">
        <v>18022</v>
      </c>
      <c r="W4082" s="56" t="s">
        <v>7566</v>
      </c>
      <c r="X4082" s="56" t="s">
        <v>8443</v>
      </c>
      <c r="Y4082" s="56"/>
      <c r="Z4082" s="56" t="s">
        <v>22620</v>
      </c>
      <c r="AA4082" s="56" t="s">
        <v>22621</v>
      </c>
      <c r="AB4082" s="56" t="s">
        <v>22622</v>
      </c>
      <c r="AC4082" s="56" t="s">
        <v>7326</v>
      </c>
      <c r="AD4082" s="90" t="str">
        <f t="shared" si="127"/>
        <v>NA</v>
      </c>
      <c r="AE4082" s="90"/>
      <c r="AF4082" s="90"/>
      <c r="AG4082" s="90"/>
    </row>
    <row r="4083" spans="1:33">
      <c r="A4083" s="56" t="s">
        <v>27472</v>
      </c>
      <c r="B4083" s="56" t="s">
        <v>27473</v>
      </c>
      <c r="C4083" s="56" t="s">
        <v>27474</v>
      </c>
      <c r="D4083" s="56" t="s">
        <v>7566</v>
      </c>
      <c r="E4083" s="56" t="s">
        <v>5238</v>
      </c>
      <c r="F4083" s="56" t="s">
        <v>22</v>
      </c>
      <c r="G4083" s="56"/>
      <c r="H4083" s="56" t="s">
        <v>27475</v>
      </c>
      <c r="I4083" s="56" t="s">
        <v>27471</v>
      </c>
      <c r="J4083" s="56"/>
      <c r="K4083" s="56" t="s">
        <v>7326</v>
      </c>
      <c r="L4083" s="90" t="str">
        <f t="shared" si="126"/>
        <v>NA</v>
      </c>
      <c r="M4083" s="90"/>
      <c r="O4083" s="91"/>
      <c r="P4083" s="56"/>
      <c r="Q4083" s="56"/>
      <c r="R4083" s="56"/>
      <c r="S4083" s="56"/>
      <c r="T4083" s="56" t="s">
        <v>22623</v>
      </c>
      <c r="U4083" s="56" t="s">
        <v>22624</v>
      </c>
      <c r="V4083" s="56" t="s">
        <v>22625</v>
      </c>
      <c r="W4083" s="56" t="s">
        <v>7566</v>
      </c>
      <c r="X4083" s="56" t="s">
        <v>22626</v>
      </c>
      <c r="Y4083" s="56"/>
      <c r="Z4083" s="56" t="s">
        <v>22627</v>
      </c>
      <c r="AA4083" s="56" t="s">
        <v>22628</v>
      </c>
      <c r="AB4083" s="56" t="s">
        <v>22629</v>
      </c>
      <c r="AC4083" s="56" t="s">
        <v>7326</v>
      </c>
      <c r="AD4083" s="90" t="str">
        <f t="shared" si="127"/>
        <v>NA</v>
      </c>
      <c r="AE4083" s="90"/>
      <c r="AF4083" s="90"/>
      <c r="AG4083" s="90"/>
    </row>
    <row r="4084" spans="1:33">
      <c r="A4084" s="56" t="s">
        <v>27476</v>
      </c>
      <c r="B4084" s="56" t="s">
        <v>27477</v>
      </c>
      <c r="C4084" s="56" t="s">
        <v>27478</v>
      </c>
      <c r="D4084" s="56" t="s">
        <v>7566</v>
      </c>
      <c r="E4084" s="56" t="s">
        <v>5238</v>
      </c>
      <c r="F4084" s="56" t="s">
        <v>22</v>
      </c>
      <c r="G4084" s="56"/>
      <c r="H4084" s="56" t="s">
        <v>27479</v>
      </c>
      <c r="I4084" s="56" t="s">
        <v>27471</v>
      </c>
      <c r="J4084" s="56"/>
      <c r="K4084" s="56" t="s">
        <v>87</v>
      </c>
      <c r="L4084" s="90" t="str">
        <f t="shared" si="126"/>
        <v>NA</v>
      </c>
      <c r="M4084" s="90"/>
      <c r="O4084" s="91"/>
      <c r="P4084" s="56"/>
      <c r="Q4084" s="56"/>
      <c r="R4084" s="56"/>
      <c r="S4084" s="56"/>
      <c r="T4084" s="56" t="s">
        <v>22630</v>
      </c>
      <c r="U4084" s="56" t="s">
        <v>22631</v>
      </c>
      <c r="V4084" s="56" t="s">
        <v>22632</v>
      </c>
      <c r="W4084" s="56" t="s">
        <v>7566</v>
      </c>
      <c r="X4084" s="56" t="s">
        <v>22633</v>
      </c>
      <c r="Y4084" s="56"/>
      <c r="Z4084" s="56" t="s">
        <v>22634</v>
      </c>
      <c r="AA4084" s="56" t="s">
        <v>22635</v>
      </c>
      <c r="AB4084" s="56" t="s">
        <v>22630</v>
      </c>
      <c r="AC4084" s="56" t="s">
        <v>7326</v>
      </c>
      <c r="AD4084" s="90" t="str">
        <f t="shared" si="127"/>
        <v>NA</v>
      </c>
      <c r="AE4084" s="90"/>
      <c r="AF4084" s="90"/>
      <c r="AG4084" s="90"/>
    </row>
    <row r="4085" spans="1:33">
      <c r="A4085" s="56" t="s">
        <v>27480</v>
      </c>
      <c r="B4085" s="56" t="s">
        <v>27481</v>
      </c>
      <c r="C4085" s="56" t="s">
        <v>27482</v>
      </c>
      <c r="D4085" s="56" t="s">
        <v>7566</v>
      </c>
      <c r="E4085" s="56" t="s">
        <v>27483</v>
      </c>
      <c r="F4085" s="56" t="s">
        <v>22</v>
      </c>
      <c r="G4085" s="56"/>
      <c r="H4085" s="56" t="s">
        <v>27484</v>
      </c>
      <c r="I4085" s="56" t="s">
        <v>27485</v>
      </c>
      <c r="J4085" s="56"/>
      <c r="K4085" s="56" t="s">
        <v>7326</v>
      </c>
      <c r="L4085" s="90" t="str">
        <f t="shared" si="126"/>
        <v>NA</v>
      </c>
      <c r="M4085" s="90"/>
      <c r="O4085" s="91"/>
      <c r="P4085" s="56"/>
      <c r="Q4085" s="56"/>
      <c r="R4085" s="56"/>
      <c r="S4085" s="56"/>
      <c r="T4085" s="56" t="s">
        <v>22636</v>
      </c>
      <c r="U4085" s="56" t="s">
        <v>22637</v>
      </c>
      <c r="V4085" s="56" t="s">
        <v>22638</v>
      </c>
      <c r="W4085" s="56" t="s">
        <v>7566</v>
      </c>
      <c r="X4085" s="56" t="s">
        <v>22639</v>
      </c>
      <c r="Y4085" s="56"/>
      <c r="Z4085" s="56" t="s">
        <v>22640</v>
      </c>
      <c r="AA4085" s="56" t="s">
        <v>22641</v>
      </c>
      <c r="AB4085" s="56" t="s">
        <v>22642</v>
      </c>
      <c r="AC4085" s="56" t="s">
        <v>7326</v>
      </c>
      <c r="AD4085" s="90" t="str">
        <f t="shared" si="127"/>
        <v>NA</v>
      </c>
      <c r="AE4085" s="90"/>
      <c r="AF4085" s="90"/>
      <c r="AG4085" s="90"/>
    </row>
    <row r="4086" spans="1:33">
      <c r="A4086" s="56" t="s">
        <v>27486</v>
      </c>
      <c r="B4086" s="56" t="s">
        <v>27487</v>
      </c>
      <c r="C4086" s="56" t="s">
        <v>27488</v>
      </c>
      <c r="D4086" s="56" t="s">
        <v>7566</v>
      </c>
      <c r="E4086" s="56" t="s">
        <v>5248</v>
      </c>
      <c r="F4086" s="56" t="s">
        <v>22</v>
      </c>
      <c r="G4086" s="56"/>
      <c r="H4086" s="56" t="s">
        <v>27489</v>
      </c>
      <c r="I4086" s="56" t="s">
        <v>27490</v>
      </c>
      <c r="J4086" s="56"/>
      <c r="K4086" s="56" t="s">
        <v>7326</v>
      </c>
      <c r="L4086" s="90" t="str">
        <f t="shared" si="126"/>
        <v>NA</v>
      </c>
      <c r="M4086" s="90"/>
      <c r="O4086" s="91"/>
      <c r="P4086" s="56"/>
      <c r="Q4086" s="56"/>
      <c r="R4086" s="56"/>
      <c r="S4086" s="56"/>
      <c r="T4086" s="56" t="s">
        <v>22643</v>
      </c>
      <c r="U4086" s="56" t="s">
        <v>22644</v>
      </c>
      <c r="V4086" s="56" t="s">
        <v>22645</v>
      </c>
      <c r="W4086" s="56" t="s">
        <v>7566</v>
      </c>
      <c r="X4086" s="56" t="s">
        <v>22646</v>
      </c>
      <c r="Y4086" s="56"/>
      <c r="Z4086" s="56" t="s">
        <v>22647</v>
      </c>
      <c r="AA4086" s="56" t="s">
        <v>22648</v>
      </c>
      <c r="AB4086" s="56" t="s">
        <v>22643</v>
      </c>
      <c r="AC4086" s="56" t="s">
        <v>7326</v>
      </c>
      <c r="AD4086" s="90" t="str">
        <f t="shared" si="127"/>
        <v>NA</v>
      </c>
      <c r="AE4086" s="90"/>
      <c r="AF4086" s="90"/>
      <c r="AG4086" s="90"/>
    </row>
    <row r="4087" spans="1:33">
      <c r="A4087" s="56" t="s">
        <v>27491</v>
      </c>
      <c r="B4087" s="56" t="s">
        <v>27492</v>
      </c>
      <c r="C4087" s="56" t="s">
        <v>27493</v>
      </c>
      <c r="D4087" s="56" t="s">
        <v>7566</v>
      </c>
      <c r="E4087" s="56" t="s">
        <v>27494</v>
      </c>
      <c r="F4087" s="56" t="s">
        <v>22</v>
      </c>
      <c r="G4087" s="56"/>
      <c r="H4087" s="56" t="s">
        <v>27495</v>
      </c>
      <c r="I4087" s="56" t="s">
        <v>27496</v>
      </c>
      <c r="J4087" s="56" t="s">
        <v>27497</v>
      </c>
      <c r="K4087" s="56" t="s">
        <v>87</v>
      </c>
      <c r="L4087" s="90" t="str">
        <f t="shared" si="126"/>
        <v>NA</v>
      </c>
      <c r="M4087" s="90"/>
      <c r="O4087" s="91"/>
      <c r="P4087" s="56"/>
      <c r="Q4087" s="56"/>
      <c r="R4087" s="56"/>
      <c r="S4087" s="56"/>
      <c r="T4087" s="56" t="s">
        <v>22649</v>
      </c>
      <c r="U4087" s="56" t="s">
        <v>22650</v>
      </c>
      <c r="V4087" s="56" t="s">
        <v>22651</v>
      </c>
      <c r="W4087" s="56" t="s">
        <v>7566</v>
      </c>
      <c r="X4087" s="56" t="s">
        <v>22652</v>
      </c>
      <c r="Y4087" s="56"/>
      <c r="Z4087" s="56" t="s">
        <v>22653</v>
      </c>
      <c r="AA4087" s="56" t="s">
        <v>22654</v>
      </c>
      <c r="AB4087" s="56" t="s">
        <v>22655</v>
      </c>
      <c r="AC4087" s="56" t="s">
        <v>7326</v>
      </c>
      <c r="AD4087" s="90" t="str">
        <f t="shared" si="127"/>
        <v>NA</v>
      </c>
      <c r="AE4087" s="90"/>
      <c r="AF4087" s="90"/>
      <c r="AG4087" s="90"/>
    </row>
    <row r="4088" spans="1:33">
      <c r="A4088" s="56" t="s">
        <v>27498</v>
      </c>
      <c r="B4088" s="56" t="s">
        <v>27499</v>
      </c>
      <c r="C4088" s="56" t="s">
        <v>27500</v>
      </c>
      <c r="D4088" s="56" t="s">
        <v>7566</v>
      </c>
      <c r="E4088" s="56" t="s">
        <v>5257</v>
      </c>
      <c r="F4088" s="56" t="s">
        <v>22</v>
      </c>
      <c r="G4088" s="56"/>
      <c r="H4088" s="56" t="s">
        <v>27501</v>
      </c>
      <c r="I4088" s="56" t="s">
        <v>27502</v>
      </c>
      <c r="J4088" s="56"/>
      <c r="K4088" s="56" t="s">
        <v>7326</v>
      </c>
      <c r="L4088" s="90" t="str">
        <f t="shared" si="126"/>
        <v>NA</v>
      </c>
      <c r="M4088" s="90"/>
      <c r="O4088" s="91"/>
      <c r="P4088" s="56"/>
      <c r="Q4088" s="56"/>
      <c r="R4088" s="56"/>
      <c r="S4088" s="56"/>
      <c r="T4088" s="56" t="s">
        <v>22656</v>
      </c>
      <c r="U4088" s="56" t="s">
        <v>22657</v>
      </c>
      <c r="V4088" s="56" t="s">
        <v>22658</v>
      </c>
      <c r="W4088" s="56" t="s">
        <v>7566</v>
      </c>
      <c r="X4088" s="56" t="s">
        <v>3655</v>
      </c>
      <c r="Y4088" s="56"/>
      <c r="Z4088" s="56" t="s">
        <v>22659</v>
      </c>
      <c r="AA4088" s="56" t="s">
        <v>22660</v>
      </c>
      <c r="AB4088" s="56" t="s">
        <v>22656</v>
      </c>
      <c r="AC4088" s="56" t="s">
        <v>7326</v>
      </c>
      <c r="AD4088" s="90" t="str">
        <f t="shared" si="127"/>
        <v>NA</v>
      </c>
      <c r="AE4088" s="90"/>
      <c r="AF4088" s="90"/>
      <c r="AG4088" s="90"/>
    </row>
    <row r="4089" spans="1:33">
      <c r="A4089" s="56" t="s">
        <v>27503</v>
      </c>
      <c r="B4089" s="56" t="s">
        <v>27504</v>
      </c>
      <c r="C4089" s="56" t="s">
        <v>27505</v>
      </c>
      <c r="D4089" s="56" t="s">
        <v>7566</v>
      </c>
      <c r="E4089" s="56" t="s">
        <v>27506</v>
      </c>
      <c r="F4089" s="56" t="s">
        <v>22</v>
      </c>
      <c r="G4089" s="56"/>
      <c r="H4089" s="56" t="s">
        <v>27507</v>
      </c>
      <c r="I4089" s="56" t="s">
        <v>27508</v>
      </c>
      <c r="J4089" s="56"/>
      <c r="K4089" s="56" t="s">
        <v>7326</v>
      </c>
      <c r="L4089" s="90" t="str">
        <f t="shared" si="126"/>
        <v>NA</v>
      </c>
      <c r="M4089" s="90"/>
      <c r="O4089" s="91"/>
      <c r="P4089" s="56"/>
      <c r="Q4089" s="56"/>
      <c r="R4089" s="56"/>
      <c r="S4089" s="56"/>
      <c r="T4089" s="56" t="s">
        <v>22661</v>
      </c>
      <c r="U4089" s="56" t="s">
        <v>22662</v>
      </c>
      <c r="V4089" s="56" t="s">
        <v>22663</v>
      </c>
      <c r="W4089" s="56" t="s">
        <v>7566</v>
      </c>
      <c r="X4089" s="56" t="s">
        <v>3655</v>
      </c>
      <c r="Y4089" s="56"/>
      <c r="Z4089" s="56" t="s">
        <v>22664</v>
      </c>
      <c r="AA4089" s="56" t="s">
        <v>22660</v>
      </c>
      <c r="AB4089" s="56" t="s">
        <v>22661</v>
      </c>
      <c r="AC4089" s="56" t="s">
        <v>7326</v>
      </c>
      <c r="AD4089" s="90" t="str">
        <f t="shared" si="127"/>
        <v>NA</v>
      </c>
      <c r="AE4089" s="90"/>
      <c r="AF4089" s="90"/>
      <c r="AG4089" s="90"/>
    </row>
    <row r="4090" spans="1:33">
      <c r="A4090" s="56" t="s">
        <v>27509</v>
      </c>
      <c r="B4090" s="56" t="s">
        <v>27510</v>
      </c>
      <c r="C4090" s="56" t="s">
        <v>27511</v>
      </c>
      <c r="D4090" s="56" t="s">
        <v>7566</v>
      </c>
      <c r="E4090" s="56" t="s">
        <v>27512</v>
      </c>
      <c r="F4090" s="56" t="s">
        <v>22</v>
      </c>
      <c r="G4090" s="56"/>
      <c r="H4090" s="56" t="s">
        <v>27513</v>
      </c>
      <c r="I4090" s="56" t="s">
        <v>27514</v>
      </c>
      <c r="J4090" s="56"/>
      <c r="K4090" s="56" t="s">
        <v>7326</v>
      </c>
      <c r="L4090" s="90" t="str">
        <f t="shared" si="126"/>
        <v>NA</v>
      </c>
      <c r="M4090" s="90"/>
      <c r="O4090" s="91"/>
      <c r="P4090" s="56"/>
      <c r="Q4090" s="56"/>
      <c r="R4090" s="56"/>
      <c r="S4090" s="56"/>
      <c r="T4090" s="56" t="s">
        <v>22665</v>
      </c>
      <c r="U4090" s="56" t="s">
        <v>22666</v>
      </c>
      <c r="V4090" s="56" t="s">
        <v>22667</v>
      </c>
      <c r="W4090" s="56" t="s">
        <v>7566</v>
      </c>
      <c r="X4090" s="56" t="s">
        <v>3655</v>
      </c>
      <c r="Y4090" s="56"/>
      <c r="Z4090" s="56" t="s">
        <v>22659</v>
      </c>
      <c r="AA4090" s="56" t="s">
        <v>22660</v>
      </c>
      <c r="AB4090" s="56"/>
      <c r="AC4090" s="56" t="s">
        <v>87</v>
      </c>
      <c r="AD4090" s="90" t="str">
        <f t="shared" si="127"/>
        <v>NA</v>
      </c>
      <c r="AE4090" s="90"/>
      <c r="AF4090" s="90"/>
      <c r="AG4090" s="90"/>
    </row>
    <row r="4091" spans="1:33">
      <c r="A4091" s="56" t="s">
        <v>27515</v>
      </c>
      <c r="B4091" s="56" t="s">
        <v>27516</v>
      </c>
      <c r="C4091" s="56" t="s">
        <v>27517</v>
      </c>
      <c r="D4091" s="56" t="s">
        <v>7566</v>
      </c>
      <c r="E4091" s="56" t="s">
        <v>27518</v>
      </c>
      <c r="F4091" s="56" t="s">
        <v>22</v>
      </c>
      <c r="G4091" s="56"/>
      <c r="H4091" s="56" t="s">
        <v>27519</v>
      </c>
      <c r="I4091" s="56" t="s">
        <v>27520</v>
      </c>
      <c r="J4091" s="56"/>
      <c r="K4091" s="56" t="s">
        <v>87</v>
      </c>
      <c r="L4091" s="90" t="str">
        <f t="shared" si="126"/>
        <v>NA</v>
      </c>
      <c r="M4091" s="90"/>
      <c r="O4091" s="91"/>
      <c r="P4091" s="56"/>
      <c r="Q4091" s="56"/>
      <c r="R4091" s="56"/>
      <c r="S4091" s="56"/>
      <c r="T4091" s="56" t="s">
        <v>22668</v>
      </c>
      <c r="U4091" s="56" t="s">
        <v>22669</v>
      </c>
      <c r="V4091" s="56" t="s">
        <v>22670</v>
      </c>
      <c r="W4091" s="56" t="s">
        <v>7566</v>
      </c>
      <c r="X4091" s="56" t="s">
        <v>3655</v>
      </c>
      <c r="Y4091" s="56"/>
      <c r="Z4091" s="56" t="s">
        <v>22671</v>
      </c>
      <c r="AA4091" s="56" t="s">
        <v>22660</v>
      </c>
      <c r="AB4091" s="56"/>
      <c r="AC4091" s="56" t="s">
        <v>87</v>
      </c>
      <c r="AD4091" s="90" t="str">
        <f t="shared" si="127"/>
        <v>NA</v>
      </c>
      <c r="AE4091" s="90"/>
      <c r="AF4091" s="90"/>
      <c r="AG4091" s="90"/>
    </row>
    <row r="4092" spans="1:33">
      <c r="A4092" s="56" t="s">
        <v>27521</v>
      </c>
      <c r="B4092" s="56" t="s">
        <v>27522</v>
      </c>
      <c r="C4092" s="56" t="s">
        <v>27523</v>
      </c>
      <c r="D4092" s="56" t="s">
        <v>7566</v>
      </c>
      <c r="E4092" s="56" t="s">
        <v>27524</v>
      </c>
      <c r="F4092" s="56" t="s">
        <v>22</v>
      </c>
      <c r="G4092" s="56"/>
      <c r="H4092" s="56" t="s">
        <v>27525</v>
      </c>
      <c r="I4092" s="56" t="s">
        <v>27526</v>
      </c>
      <c r="J4092" s="56"/>
      <c r="K4092" s="56" t="s">
        <v>7326</v>
      </c>
      <c r="L4092" s="90" t="str">
        <f t="shared" si="126"/>
        <v>NA</v>
      </c>
      <c r="M4092" s="90"/>
      <c r="O4092" s="91"/>
      <c r="P4092" s="56"/>
      <c r="Q4092" s="56"/>
      <c r="R4092" s="56"/>
      <c r="S4092" s="56"/>
      <c r="T4092" s="56" t="s">
        <v>22672</v>
      </c>
      <c r="U4092" s="56" t="s">
        <v>22673</v>
      </c>
      <c r="V4092" s="56" t="s">
        <v>22674</v>
      </c>
      <c r="W4092" s="56" t="s">
        <v>7566</v>
      </c>
      <c r="X4092" s="56" t="s">
        <v>3655</v>
      </c>
      <c r="Y4092" s="56"/>
      <c r="Z4092" s="56" t="s">
        <v>22675</v>
      </c>
      <c r="AA4092" s="56" t="s">
        <v>22660</v>
      </c>
      <c r="AB4092" s="56" t="s">
        <v>22672</v>
      </c>
      <c r="AC4092" s="56" t="s">
        <v>87</v>
      </c>
      <c r="AD4092" s="90" t="str">
        <f t="shared" si="127"/>
        <v>NA</v>
      </c>
      <c r="AE4092" s="90"/>
      <c r="AF4092" s="90"/>
      <c r="AG4092" s="90"/>
    </row>
    <row r="4093" spans="1:33">
      <c r="A4093" s="56" t="s">
        <v>27527</v>
      </c>
      <c r="B4093" s="56" t="s">
        <v>27528</v>
      </c>
      <c r="C4093" s="56" t="s">
        <v>27529</v>
      </c>
      <c r="D4093" s="56" t="s">
        <v>7566</v>
      </c>
      <c r="E4093" s="56" t="s">
        <v>5269</v>
      </c>
      <c r="F4093" s="56" t="s">
        <v>22</v>
      </c>
      <c r="G4093" s="56"/>
      <c r="H4093" s="56" t="s">
        <v>27530</v>
      </c>
      <c r="I4093" s="56" t="s">
        <v>27531</v>
      </c>
      <c r="J4093" s="56"/>
      <c r="K4093" s="56" t="s">
        <v>7326</v>
      </c>
      <c r="L4093" s="90" t="str">
        <f t="shared" si="126"/>
        <v>NA</v>
      </c>
      <c r="M4093" s="90"/>
      <c r="O4093" s="91"/>
      <c r="P4093" s="56"/>
      <c r="Q4093" s="56"/>
      <c r="R4093" s="56"/>
      <c r="S4093" s="56"/>
      <c r="T4093" s="56" t="s">
        <v>22676</v>
      </c>
      <c r="U4093" s="56" t="s">
        <v>22677</v>
      </c>
      <c r="V4093" s="56" t="s">
        <v>22678</v>
      </c>
      <c r="W4093" s="56" t="s">
        <v>7566</v>
      </c>
      <c r="X4093" s="56" t="s">
        <v>3655</v>
      </c>
      <c r="Y4093" s="56"/>
      <c r="Z4093" s="56" t="s">
        <v>22659</v>
      </c>
      <c r="AA4093" s="56" t="s">
        <v>22660</v>
      </c>
      <c r="AB4093" s="56" t="s">
        <v>22676</v>
      </c>
      <c r="AC4093" s="56" t="s">
        <v>87</v>
      </c>
      <c r="AD4093" s="90" t="str">
        <f t="shared" si="127"/>
        <v>NA</v>
      </c>
      <c r="AE4093" s="90"/>
      <c r="AF4093" s="90"/>
      <c r="AG4093" s="90"/>
    </row>
    <row r="4094" spans="1:33">
      <c r="A4094" s="56" t="s">
        <v>27532</v>
      </c>
      <c r="B4094" s="56" t="s">
        <v>27533</v>
      </c>
      <c r="C4094" s="56" t="s">
        <v>27534</v>
      </c>
      <c r="D4094" s="56" t="s">
        <v>7566</v>
      </c>
      <c r="E4094" s="56" t="s">
        <v>27535</v>
      </c>
      <c r="F4094" s="56" t="s">
        <v>22</v>
      </c>
      <c r="G4094" s="56"/>
      <c r="H4094" s="56" t="s">
        <v>27536</v>
      </c>
      <c r="I4094" s="56" t="s">
        <v>27537</v>
      </c>
      <c r="J4094" s="56"/>
      <c r="K4094" s="56" t="s">
        <v>7326</v>
      </c>
      <c r="L4094" s="90" t="str">
        <f t="shared" si="126"/>
        <v>NA</v>
      </c>
      <c r="M4094" s="90"/>
      <c r="O4094" s="91"/>
      <c r="P4094" s="56"/>
      <c r="Q4094" s="56"/>
      <c r="R4094" s="56"/>
      <c r="S4094" s="56"/>
      <c r="T4094" s="56" t="s">
        <v>22679</v>
      </c>
      <c r="U4094" s="56" t="s">
        <v>22680</v>
      </c>
      <c r="V4094" s="56" t="s">
        <v>22681</v>
      </c>
      <c r="W4094" s="56" t="s">
        <v>7566</v>
      </c>
      <c r="X4094" s="56" t="s">
        <v>22682</v>
      </c>
      <c r="Y4094" s="56"/>
      <c r="Z4094" s="56" t="s">
        <v>22683</v>
      </c>
      <c r="AA4094" s="56" t="s">
        <v>22684</v>
      </c>
      <c r="AB4094" s="56" t="s">
        <v>22685</v>
      </c>
      <c r="AC4094" s="56" t="s">
        <v>7326</v>
      </c>
      <c r="AD4094" s="90" t="str">
        <f t="shared" si="127"/>
        <v>NA</v>
      </c>
      <c r="AE4094" s="90"/>
      <c r="AF4094" s="90"/>
      <c r="AG4094" s="90"/>
    </row>
    <row r="4095" spans="1:33">
      <c r="A4095" s="56" t="s">
        <v>27538</v>
      </c>
      <c r="B4095" s="56" t="s">
        <v>27539</v>
      </c>
      <c r="C4095" s="56" t="s">
        <v>27540</v>
      </c>
      <c r="D4095" s="56" t="s">
        <v>7566</v>
      </c>
      <c r="E4095" s="56" t="s">
        <v>5279</v>
      </c>
      <c r="F4095" s="56" t="s">
        <v>22</v>
      </c>
      <c r="G4095" s="56"/>
      <c r="H4095" s="56" t="s">
        <v>27541</v>
      </c>
      <c r="I4095" s="56" t="s">
        <v>27542</v>
      </c>
      <c r="J4095" s="56"/>
      <c r="K4095" s="56" t="s">
        <v>7326</v>
      </c>
      <c r="L4095" s="90" t="str">
        <f t="shared" si="126"/>
        <v>NA</v>
      </c>
      <c r="M4095" s="90"/>
      <c r="O4095" s="91"/>
      <c r="P4095" s="56"/>
      <c r="Q4095" s="56"/>
      <c r="R4095" s="56"/>
      <c r="S4095" s="56"/>
      <c r="T4095" s="56" t="s">
        <v>22686</v>
      </c>
      <c r="U4095" s="56" t="s">
        <v>22687</v>
      </c>
      <c r="V4095" s="56" t="s">
        <v>22658</v>
      </c>
      <c r="W4095" s="56" t="s">
        <v>7566</v>
      </c>
      <c r="X4095" s="56" t="s">
        <v>22688</v>
      </c>
      <c r="Y4095" s="56"/>
      <c r="Z4095" s="56" t="s">
        <v>22689</v>
      </c>
      <c r="AA4095" s="56" t="s">
        <v>22690</v>
      </c>
      <c r="AB4095" s="56" t="s">
        <v>17256</v>
      </c>
      <c r="AC4095" s="56" t="s">
        <v>7326</v>
      </c>
      <c r="AD4095" s="90" t="str">
        <f t="shared" si="127"/>
        <v>NA</v>
      </c>
      <c r="AE4095" s="90"/>
      <c r="AF4095" s="90"/>
      <c r="AG4095" s="90"/>
    </row>
    <row r="4096" spans="1:33">
      <c r="A4096" s="56" t="s">
        <v>27543</v>
      </c>
      <c r="B4096" s="56" t="s">
        <v>27544</v>
      </c>
      <c r="C4096" s="56" t="s">
        <v>27545</v>
      </c>
      <c r="D4096" s="56" t="s">
        <v>7566</v>
      </c>
      <c r="E4096" s="56" t="s">
        <v>27546</v>
      </c>
      <c r="F4096" s="56" t="s">
        <v>22</v>
      </c>
      <c r="G4096" s="56"/>
      <c r="H4096" s="56" t="s">
        <v>27547</v>
      </c>
      <c r="I4096" s="56" t="s">
        <v>27548</v>
      </c>
      <c r="J4096" s="56" t="s">
        <v>27543</v>
      </c>
      <c r="K4096" s="56" t="s">
        <v>7326</v>
      </c>
      <c r="L4096" s="90" t="str">
        <f t="shared" si="126"/>
        <v>NA</v>
      </c>
      <c r="M4096" s="90"/>
      <c r="O4096" s="91"/>
      <c r="P4096" s="56"/>
      <c r="Q4096" s="56"/>
      <c r="R4096" s="56"/>
      <c r="S4096" s="56"/>
      <c r="T4096" s="56" t="s">
        <v>22691</v>
      </c>
      <c r="U4096" s="56" t="s">
        <v>22692</v>
      </c>
      <c r="V4096" s="56" t="s">
        <v>22693</v>
      </c>
      <c r="W4096" s="56" t="s">
        <v>7566</v>
      </c>
      <c r="X4096" s="56" t="s">
        <v>22694</v>
      </c>
      <c r="Y4096" s="56"/>
      <c r="Z4096" s="56" t="s">
        <v>22695</v>
      </c>
      <c r="AA4096" s="56" t="s">
        <v>22696</v>
      </c>
      <c r="AB4096" s="56" t="s">
        <v>22697</v>
      </c>
      <c r="AC4096" s="56" t="s">
        <v>7326</v>
      </c>
      <c r="AD4096" s="90" t="str">
        <f t="shared" si="127"/>
        <v>NA</v>
      </c>
      <c r="AE4096" s="90"/>
      <c r="AF4096" s="90"/>
      <c r="AG4096" s="90"/>
    </row>
    <row r="4097" spans="1:33">
      <c r="A4097" s="56" t="s">
        <v>27549</v>
      </c>
      <c r="B4097" s="56" t="s">
        <v>27550</v>
      </c>
      <c r="C4097" s="56" t="s">
        <v>26208</v>
      </c>
      <c r="D4097" s="56" t="s">
        <v>7566</v>
      </c>
      <c r="E4097" s="56" t="s">
        <v>5286</v>
      </c>
      <c r="F4097" s="56" t="s">
        <v>22</v>
      </c>
      <c r="G4097" s="56"/>
      <c r="H4097" s="56" t="s">
        <v>27551</v>
      </c>
      <c r="I4097" s="56" t="s">
        <v>27552</v>
      </c>
      <c r="J4097" s="56" t="s">
        <v>27553</v>
      </c>
      <c r="K4097" s="56" t="s">
        <v>7326</v>
      </c>
      <c r="L4097" s="90" t="str">
        <f t="shared" si="126"/>
        <v>NA</v>
      </c>
      <c r="M4097" s="90"/>
      <c r="O4097" s="91"/>
      <c r="P4097" s="56"/>
      <c r="Q4097" s="56"/>
      <c r="R4097" s="56"/>
      <c r="S4097" s="56"/>
      <c r="T4097" s="56" t="s">
        <v>22698</v>
      </c>
      <c r="U4097" s="56" t="s">
        <v>22699</v>
      </c>
      <c r="V4097" s="56" t="s">
        <v>22700</v>
      </c>
      <c r="W4097" s="56" t="s">
        <v>7566</v>
      </c>
      <c r="X4097" s="56" t="s">
        <v>22701</v>
      </c>
      <c r="Y4097" s="56"/>
      <c r="Z4097" s="56" t="s">
        <v>22702</v>
      </c>
      <c r="AA4097" s="56" t="s">
        <v>22703</v>
      </c>
      <c r="AB4097" s="56" t="s">
        <v>22704</v>
      </c>
      <c r="AC4097" s="56" t="s">
        <v>7326</v>
      </c>
      <c r="AD4097" s="90" t="str">
        <f t="shared" si="127"/>
        <v>NA</v>
      </c>
      <c r="AE4097" s="90"/>
      <c r="AF4097" s="90"/>
      <c r="AG4097" s="90"/>
    </row>
    <row r="4098" spans="1:33">
      <c r="A4098" s="56" t="s">
        <v>27554</v>
      </c>
      <c r="B4098" s="56" t="s">
        <v>27555</v>
      </c>
      <c r="C4098" s="56" t="s">
        <v>27556</v>
      </c>
      <c r="D4098" s="56" t="s">
        <v>7566</v>
      </c>
      <c r="E4098" s="56" t="s">
        <v>27557</v>
      </c>
      <c r="F4098" s="56" t="s">
        <v>22</v>
      </c>
      <c r="G4098" s="56"/>
      <c r="H4098" s="56" t="s">
        <v>27558</v>
      </c>
      <c r="I4098" s="56" t="s">
        <v>27559</v>
      </c>
      <c r="J4098" s="56" t="s">
        <v>27554</v>
      </c>
      <c r="K4098" s="56" t="s">
        <v>87</v>
      </c>
      <c r="L4098" s="90" t="str">
        <f t="shared" si="126"/>
        <v>NA</v>
      </c>
      <c r="M4098" s="90"/>
      <c r="O4098" s="91"/>
      <c r="P4098" s="56"/>
      <c r="Q4098" s="56"/>
      <c r="R4098" s="56"/>
      <c r="S4098" s="56"/>
      <c r="T4098" s="56" t="s">
        <v>22705</v>
      </c>
      <c r="U4098" s="56" t="s">
        <v>22706</v>
      </c>
      <c r="V4098" s="56" t="s">
        <v>22707</v>
      </c>
      <c r="W4098" s="56" t="s">
        <v>7566</v>
      </c>
      <c r="X4098" s="56" t="s">
        <v>22708</v>
      </c>
      <c r="Y4098" s="56"/>
      <c r="Z4098" s="56" t="s">
        <v>22709</v>
      </c>
      <c r="AA4098" s="56" t="s">
        <v>22710</v>
      </c>
      <c r="AB4098" s="56" t="s">
        <v>22711</v>
      </c>
      <c r="AC4098" s="56" t="s">
        <v>7326</v>
      </c>
      <c r="AD4098" s="90" t="str">
        <f t="shared" si="127"/>
        <v>NA</v>
      </c>
      <c r="AE4098" s="90"/>
      <c r="AF4098" s="90"/>
      <c r="AG4098" s="90"/>
    </row>
    <row r="4099" spans="1:33">
      <c r="A4099" s="56" t="s">
        <v>27560</v>
      </c>
      <c r="B4099" s="56" t="s">
        <v>27561</v>
      </c>
      <c r="C4099" s="56" t="s">
        <v>27562</v>
      </c>
      <c r="D4099" s="56" t="s">
        <v>7566</v>
      </c>
      <c r="E4099" s="56" t="s">
        <v>27563</v>
      </c>
      <c r="F4099" s="56" t="s">
        <v>22</v>
      </c>
      <c r="G4099" s="56"/>
      <c r="H4099" s="56" t="s">
        <v>27564</v>
      </c>
      <c r="I4099" s="56" t="s">
        <v>27565</v>
      </c>
      <c r="J4099" s="56" t="s">
        <v>27560</v>
      </c>
      <c r="K4099" s="56" t="s">
        <v>87</v>
      </c>
      <c r="L4099" s="90" t="str">
        <f t="shared" ref="L4099:L4162" si="128">IF($P$3&lt;&gt;"",IF(ISNUMBER(SEARCH("*"&amp;$P$3&amp;"*", A4099)),A4099, IF(ISNUMBER(SEARCH("*"&amp;$P$3&amp;"*", H4099)),A4099, IF(ISNUMBER(SEARCH("*"&amp;$P$3&amp;"*", G4099)),A4099, IF(ISNUMBER(SEARCH("*"&amp;$P$3&amp;"*", J4099)),A4099,  IF(ISNUMBER(SEARCH("*"&amp;$P$3&amp;"*", E4099)),A4099, "NA"))))),"NA")</f>
        <v>NA</v>
      </c>
      <c r="M4099" s="90"/>
      <c r="O4099" s="91"/>
      <c r="P4099" s="56"/>
      <c r="Q4099" s="56"/>
      <c r="R4099" s="56"/>
      <c r="S4099" s="56"/>
      <c r="T4099" s="56" t="s">
        <v>22712</v>
      </c>
      <c r="U4099" s="56" t="s">
        <v>22713</v>
      </c>
      <c r="V4099" s="56" t="s">
        <v>22714</v>
      </c>
      <c r="W4099" s="56" t="s">
        <v>7566</v>
      </c>
      <c r="X4099" s="56" t="s">
        <v>22715</v>
      </c>
      <c r="Y4099" s="56"/>
      <c r="Z4099" s="56" t="s">
        <v>22716</v>
      </c>
      <c r="AA4099" s="56" t="s">
        <v>22717</v>
      </c>
      <c r="AB4099" s="56" t="s">
        <v>22718</v>
      </c>
      <c r="AC4099" s="56" t="s">
        <v>7326</v>
      </c>
      <c r="AD4099" s="90" t="str">
        <f t="shared" ref="AD4099:AD4162" si="129">IF($P$19&lt;&gt;"",IF(ISNUMBER(SEARCH($P$19, V4099)),T4099, "NA"),"NA")</f>
        <v>NA</v>
      </c>
      <c r="AE4099" s="90"/>
      <c r="AF4099" s="90"/>
      <c r="AG4099" s="90"/>
    </row>
    <row r="4100" spans="1:33">
      <c r="A4100" s="56" t="s">
        <v>27566</v>
      </c>
      <c r="B4100" s="56" t="s">
        <v>27567</v>
      </c>
      <c r="C4100" s="56" t="s">
        <v>27568</v>
      </c>
      <c r="D4100" s="56" t="s">
        <v>7566</v>
      </c>
      <c r="E4100" s="56" t="s">
        <v>27569</v>
      </c>
      <c r="F4100" s="56" t="s">
        <v>22</v>
      </c>
      <c r="G4100" s="56"/>
      <c r="H4100" s="56" t="s">
        <v>27570</v>
      </c>
      <c r="I4100" s="56" t="s">
        <v>27571</v>
      </c>
      <c r="J4100" s="56" t="s">
        <v>27572</v>
      </c>
      <c r="K4100" s="56" t="s">
        <v>7326</v>
      </c>
      <c r="L4100" s="90" t="str">
        <f t="shared" si="128"/>
        <v>NA</v>
      </c>
      <c r="M4100" s="90"/>
      <c r="O4100" s="91"/>
      <c r="P4100" s="56"/>
      <c r="Q4100" s="56"/>
      <c r="R4100" s="56"/>
      <c r="S4100" s="56"/>
      <c r="T4100" s="56" t="s">
        <v>22719</v>
      </c>
      <c r="U4100" s="56" t="s">
        <v>22720</v>
      </c>
      <c r="V4100" s="56" t="s">
        <v>22721</v>
      </c>
      <c r="W4100" s="56" t="s">
        <v>7566</v>
      </c>
      <c r="X4100" s="56" t="s">
        <v>3668</v>
      </c>
      <c r="Y4100" s="56"/>
      <c r="Z4100" s="56" t="s">
        <v>22722</v>
      </c>
      <c r="AA4100" s="56" t="s">
        <v>22723</v>
      </c>
      <c r="AB4100" s="56" t="s">
        <v>22724</v>
      </c>
      <c r="AC4100" s="56" t="s">
        <v>7326</v>
      </c>
      <c r="AD4100" s="90" t="str">
        <f t="shared" si="129"/>
        <v>NA</v>
      </c>
      <c r="AE4100" s="90"/>
      <c r="AF4100" s="90"/>
      <c r="AG4100" s="90"/>
    </row>
    <row r="4101" spans="1:33">
      <c r="A4101" s="56" t="s">
        <v>27573</v>
      </c>
      <c r="B4101" s="56" t="s">
        <v>27574</v>
      </c>
      <c r="C4101" s="56" t="s">
        <v>27575</v>
      </c>
      <c r="D4101" s="56" t="s">
        <v>7566</v>
      </c>
      <c r="E4101" s="56" t="s">
        <v>5296</v>
      </c>
      <c r="F4101" s="56" t="s">
        <v>22</v>
      </c>
      <c r="G4101" s="56"/>
      <c r="H4101" s="56" t="s">
        <v>27576</v>
      </c>
      <c r="I4101" s="56" t="s">
        <v>27577</v>
      </c>
      <c r="J4101" s="56" t="s">
        <v>27573</v>
      </c>
      <c r="K4101" s="56" t="s">
        <v>87</v>
      </c>
      <c r="L4101" s="90" t="str">
        <f t="shared" si="128"/>
        <v>NA</v>
      </c>
      <c r="M4101" s="90"/>
      <c r="O4101" s="91"/>
      <c r="P4101" s="56"/>
      <c r="Q4101" s="56"/>
      <c r="R4101" s="56"/>
      <c r="S4101" s="56"/>
      <c r="T4101" s="56" t="s">
        <v>22725</v>
      </c>
      <c r="U4101" s="56" t="s">
        <v>22726</v>
      </c>
      <c r="V4101" s="56" t="s">
        <v>22727</v>
      </c>
      <c r="W4101" s="56" t="s">
        <v>7566</v>
      </c>
      <c r="X4101" s="56" t="s">
        <v>22728</v>
      </c>
      <c r="Y4101" s="56"/>
      <c r="Z4101" s="56" t="s">
        <v>22729</v>
      </c>
      <c r="AA4101" s="56" t="s">
        <v>22730</v>
      </c>
      <c r="AB4101" s="56"/>
      <c r="AC4101" s="56" t="s">
        <v>7326</v>
      </c>
      <c r="AD4101" s="90" t="str">
        <f t="shared" si="129"/>
        <v>NA</v>
      </c>
      <c r="AE4101" s="90"/>
      <c r="AF4101" s="90"/>
      <c r="AG4101" s="90"/>
    </row>
    <row r="4102" spans="1:33">
      <c r="A4102" s="56" t="s">
        <v>27578</v>
      </c>
      <c r="B4102" s="56" t="s">
        <v>27579</v>
      </c>
      <c r="C4102" s="56" t="s">
        <v>27580</v>
      </c>
      <c r="D4102" s="56" t="s">
        <v>7566</v>
      </c>
      <c r="E4102" s="56" t="s">
        <v>5296</v>
      </c>
      <c r="F4102" s="56" t="s">
        <v>22</v>
      </c>
      <c r="G4102" s="56"/>
      <c r="H4102" s="56" t="s">
        <v>27576</v>
      </c>
      <c r="I4102" s="56" t="s">
        <v>27577</v>
      </c>
      <c r="J4102" s="56" t="s">
        <v>27581</v>
      </c>
      <c r="K4102" s="56" t="s">
        <v>87</v>
      </c>
      <c r="L4102" s="90" t="str">
        <f t="shared" si="128"/>
        <v>NA</v>
      </c>
      <c r="M4102" s="90"/>
      <c r="O4102" s="91"/>
      <c r="P4102" s="56"/>
      <c r="Q4102" s="56"/>
      <c r="R4102" s="56"/>
      <c r="S4102" s="56"/>
      <c r="T4102" s="56" t="s">
        <v>22731</v>
      </c>
      <c r="U4102" s="56" t="s">
        <v>22732</v>
      </c>
      <c r="V4102" s="56" t="s">
        <v>22733</v>
      </c>
      <c r="W4102" s="56" t="s">
        <v>7566</v>
      </c>
      <c r="X4102" s="56" t="s">
        <v>22734</v>
      </c>
      <c r="Y4102" s="56"/>
      <c r="Z4102" s="56" t="s">
        <v>22735</v>
      </c>
      <c r="AA4102" s="56" t="s">
        <v>22736</v>
      </c>
      <c r="AB4102" s="56" t="s">
        <v>22737</v>
      </c>
      <c r="AC4102" s="56" t="s">
        <v>7326</v>
      </c>
      <c r="AD4102" s="90" t="str">
        <f t="shared" si="129"/>
        <v>NA</v>
      </c>
      <c r="AE4102" s="90"/>
      <c r="AF4102" s="90"/>
      <c r="AG4102" s="90"/>
    </row>
    <row r="4103" spans="1:33">
      <c r="A4103" s="56" t="s">
        <v>27582</v>
      </c>
      <c r="B4103" s="56" t="s">
        <v>27583</v>
      </c>
      <c r="C4103" s="56" t="s">
        <v>27584</v>
      </c>
      <c r="D4103" s="56" t="s">
        <v>7566</v>
      </c>
      <c r="E4103" s="56" t="s">
        <v>5296</v>
      </c>
      <c r="F4103" s="56" t="s">
        <v>22</v>
      </c>
      <c r="G4103" s="56"/>
      <c r="H4103" s="56" t="s">
        <v>27585</v>
      </c>
      <c r="I4103" s="56" t="s">
        <v>27577</v>
      </c>
      <c r="J4103" s="56" t="s">
        <v>27582</v>
      </c>
      <c r="K4103" s="56" t="s">
        <v>87</v>
      </c>
      <c r="L4103" s="90" t="str">
        <f t="shared" si="128"/>
        <v>NA</v>
      </c>
      <c r="M4103" s="90"/>
      <c r="O4103" s="91"/>
      <c r="P4103" s="56"/>
      <c r="Q4103" s="56"/>
      <c r="R4103" s="56"/>
      <c r="S4103" s="56"/>
      <c r="T4103" s="56" t="s">
        <v>22738</v>
      </c>
      <c r="U4103" s="56" t="s">
        <v>22739</v>
      </c>
      <c r="V4103" s="56" t="s">
        <v>22740</v>
      </c>
      <c r="W4103" s="56" t="s">
        <v>7566</v>
      </c>
      <c r="X4103" s="56" t="s">
        <v>22741</v>
      </c>
      <c r="Y4103" s="56"/>
      <c r="Z4103" s="56" t="s">
        <v>22742</v>
      </c>
      <c r="AA4103" s="56" t="s">
        <v>22743</v>
      </c>
      <c r="AB4103" s="56"/>
      <c r="AC4103" s="56" t="s">
        <v>7326</v>
      </c>
      <c r="AD4103" s="90" t="str">
        <f t="shared" si="129"/>
        <v>NA</v>
      </c>
      <c r="AE4103" s="90"/>
      <c r="AF4103" s="90"/>
      <c r="AG4103" s="90"/>
    </row>
    <row r="4104" spans="1:33">
      <c r="A4104" s="56" t="s">
        <v>27586</v>
      </c>
      <c r="B4104" s="56" t="s">
        <v>27587</v>
      </c>
      <c r="C4104" s="56" t="s">
        <v>27588</v>
      </c>
      <c r="D4104" s="56" t="s">
        <v>7566</v>
      </c>
      <c r="E4104" s="56" t="s">
        <v>5296</v>
      </c>
      <c r="F4104" s="56" t="s">
        <v>22</v>
      </c>
      <c r="G4104" s="56"/>
      <c r="H4104" s="56" t="s">
        <v>27585</v>
      </c>
      <c r="I4104" s="56" t="s">
        <v>27577</v>
      </c>
      <c r="J4104" s="56"/>
      <c r="K4104" s="56" t="s">
        <v>87</v>
      </c>
      <c r="L4104" s="90" t="str">
        <f t="shared" si="128"/>
        <v>NA</v>
      </c>
      <c r="M4104" s="90"/>
      <c r="O4104" s="91"/>
      <c r="P4104" s="56"/>
      <c r="Q4104" s="56"/>
      <c r="R4104" s="56"/>
      <c r="S4104" s="56"/>
      <c r="T4104" s="56" t="s">
        <v>22744</v>
      </c>
      <c r="U4104" s="56" t="s">
        <v>22745</v>
      </c>
      <c r="V4104" s="56" t="s">
        <v>22746</v>
      </c>
      <c r="W4104" s="56" t="s">
        <v>7566</v>
      </c>
      <c r="X4104" s="56" t="s">
        <v>22747</v>
      </c>
      <c r="Y4104" s="56"/>
      <c r="Z4104" s="56" t="s">
        <v>22748</v>
      </c>
      <c r="AA4104" s="56" t="s">
        <v>22749</v>
      </c>
      <c r="AB4104" s="56" t="s">
        <v>22750</v>
      </c>
      <c r="AC4104" s="56" t="s">
        <v>7326</v>
      </c>
      <c r="AD4104" s="90" t="str">
        <f t="shared" si="129"/>
        <v>NA</v>
      </c>
      <c r="AE4104" s="90"/>
      <c r="AF4104" s="90"/>
      <c r="AG4104" s="90"/>
    </row>
    <row r="4105" spans="1:33">
      <c r="A4105" s="56" t="s">
        <v>27589</v>
      </c>
      <c r="B4105" s="56" t="s">
        <v>27590</v>
      </c>
      <c r="C4105" s="56" t="s">
        <v>27591</v>
      </c>
      <c r="D4105" s="56" t="s">
        <v>7566</v>
      </c>
      <c r="E4105" s="56" t="s">
        <v>5296</v>
      </c>
      <c r="F4105" s="56" t="s">
        <v>22</v>
      </c>
      <c r="G4105" s="56"/>
      <c r="H4105" s="56" t="s">
        <v>27576</v>
      </c>
      <c r="I4105" s="56" t="s">
        <v>27577</v>
      </c>
      <c r="J4105" s="56" t="s">
        <v>27592</v>
      </c>
      <c r="K4105" s="56" t="s">
        <v>87</v>
      </c>
      <c r="L4105" s="90" t="str">
        <f t="shared" si="128"/>
        <v>NA</v>
      </c>
      <c r="M4105" s="90"/>
      <c r="O4105" s="91"/>
      <c r="P4105" s="56"/>
      <c r="Q4105" s="56"/>
      <c r="R4105" s="56"/>
      <c r="S4105" s="56"/>
      <c r="T4105" s="56" t="s">
        <v>22751</v>
      </c>
      <c r="U4105" s="56" t="s">
        <v>22752</v>
      </c>
      <c r="V4105" s="56" t="s">
        <v>22753</v>
      </c>
      <c r="W4105" s="56" t="s">
        <v>7566</v>
      </c>
      <c r="X4105" s="56" t="s">
        <v>22754</v>
      </c>
      <c r="Y4105" s="56"/>
      <c r="Z4105" s="56" t="s">
        <v>22755</v>
      </c>
      <c r="AA4105" s="56" t="s">
        <v>22756</v>
      </c>
      <c r="AB4105" s="56" t="s">
        <v>22751</v>
      </c>
      <c r="AC4105" s="56" t="s">
        <v>7326</v>
      </c>
      <c r="AD4105" s="90" t="str">
        <f t="shared" si="129"/>
        <v>NA</v>
      </c>
      <c r="AE4105" s="90"/>
      <c r="AF4105" s="90"/>
      <c r="AG4105" s="90"/>
    </row>
    <row r="4106" spans="1:33">
      <c r="A4106" s="56" t="s">
        <v>27593</v>
      </c>
      <c r="B4106" s="56" t="s">
        <v>27594</v>
      </c>
      <c r="C4106" s="56" t="s">
        <v>27595</v>
      </c>
      <c r="D4106" s="56" t="s">
        <v>7566</v>
      </c>
      <c r="E4106" s="56" t="s">
        <v>5296</v>
      </c>
      <c r="F4106" s="56" t="s">
        <v>22</v>
      </c>
      <c r="G4106" s="56"/>
      <c r="H4106" s="56" t="s">
        <v>27585</v>
      </c>
      <c r="I4106" s="56" t="s">
        <v>27577</v>
      </c>
      <c r="J4106" s="56" t="s">
        <v>27593</v>
      </c>
      <c r="K4106" s="56" t="s">
        <v>87</v>
      </c>
      <c r="L4106" s="90" t="str">
        <f t="shared" si="128"/>
        <v>NA</v>
      </c>
      <c r="M4106" s="90"/>
      <c r="O4106" s="91"/>
      <c r="P4106" s="56"/>
      <c r="Q4106" s="56"/>
      <c r="R4106" s="56"/>
      <c r="S4106" s="56"/>
      <c r="T4106" s="56" t="s">
        <v>22757</v>
      </c>
      <c r="U4106" s="56" t="s">
        <v>22758</v>
      </c>
      <c r="V4106" s="56" t="s">
        <v>22759</v>
      </c>
      <c r="W4106" s="56" t="s">
        <v>7566</v>
      </c>
      <c r="X4106" s="56" t="s">
        <v>22760</v>
      </c>
      <c r="Y4106" s="56"/>
      <c r="Z4106" s="56" t="s">
        <v>22761</v>
      </c>
      <c r="AA4106" s="56" t="s">
        <v>22762</v>
      </c>
      <c r="AB4106" s="56" t="s">
        <v>22763</v>
      </c>
      <c r="AC4106" s="56" t="s">
        <v>7326</v>
      </c>
      <c r="AD4106" s="90" t="str">
        <f t="shared" si="129"/>
        <v>NA</v>
      </c>
      <c r="AE4106" s="90"/>
      <c r="AF4106" s="90"/>
      <c r="AG4106" s="90"/>
    </row>
    <row r="4107" spans="1:33">
      <c r="A4107" s="56" t="s">
        <v>27596</v>
      </c>
      <c r="B4107" s="56" t="s">
        <v>27597</v>
      </c>
      <c r="C4107" s="56" t="s">
        <v>27598</v>
      </c>
      <c r="D4107" s="56" t="s">
        <v>7566</v>
      </c>
      <c r="E4107" s="56" t="s">
        <v>27599</v>
      </c>
      <c r="F4107" s="56" t="s">
        <v>22</v>
      </c>
      <c r="G4107" s="56"/>
      <c r="H4107" s="56" t="s">
        <v>27600</v>
      </c>
      <c r="I4107" s="56" t="s">
        <v>27601</v>
      </c>
      <c r="J4107" s="56"/>
      <c r="K4107" s="56" t="s">
        <v>7326</v>
      </c>
      <c r="L4107" s="90" t="str">
        <f t="shared" si="128"/>
        <v>NA</v>
      </c>
      <c r="M4107" s="90"/>
      <c r="O4107" s="91"/>
      <c r="P4107" s="56"/>
      <c r="Q4107" s="56"/>
      <c r="R4107" s="56"/>
      <c r="S4107" s="56"/>
      <c r="T4107" s="56" t="s">
        <v>56379</v>
      </c>
      <c r="U4107" s="56" t="s">
        <v>22764</v>
      </c>
      <c r="V4107" s="56" t="s">
        <v>22765</v>
      </c>
      <c r="W4107" s="56" t="s">
        <v>7566</v>
      </c>
      <c r="X4107" s="56" t="s">
        <v>22766</v>
      </c>
      <c r="Y4107" s="56"/>
      <c r="Z4107" s="56" t="s">
        <v>22767</v>
      </c>
      <c r="AA4107" s="56" t="s">
        <v>22768</v>
      </c>
      <c r="AB4107" s="56" t="s">
        <v>22769</v>
      </c>
      <c r="AC4107" s="56" t="s">
        <v>7326</v>
      </c>
      <c r="AD4107" s="90" t="str">
        <f t="shared" si="129"/>
        <v>NA</v>
      </c>
      <c r="AE4107" s="90"/>
      <c r="AF4107" s="90"/>
      <c r="AG4107" s="90"/>
    </row>
    <row r="4108" spans="1:33">
      <c r="A4108" s="56" t="s">
        <v>27602</v>
      </c>
      <c r="B4108" s="56" t="s">
        <v>27603</v>
      </c>
      <c r="C4108" s="56" t="s">
        <v>27604</v>
      </c>
      <c r="D4108" s="56" t="s">
        <v>7566</v>
      </c>
      <c r="E4108" s="56" t="s">
        <v>27605</v>
      </c>
      <c r="F4108" s="56" t="s">
        <v>22</v>
      </c>
      <c r="G4108" s="56"/>
      <c r="H4108" s="56" t="s">
        <v>27606</v>
      </c>
      <c r="I4108" s="56" t="s">
        <v>27607</v>
      </c>
      <c r="J4108" s="56" t="s">
        <v>27608</v>
      </c>
      <c r="K4108" s="56" t="s">
        <v>7326</v>
      </c>
      <c r="L4108" s="90" t="str">
        <f t="shared" si="128"/>
        <v>NA</v>
      </c>
      <c r="M4108" s="90"/>
      <c r="O4108" s="91"/>
      <c r="P4108" s="56"/>
      <c r="Q4108" s="56"/>
      <c r="R4108" s="56"/>
      <c r="S4108" s="56"/>
      <c r="T4108" s="56" t="s">
        <v>22770</v>
      </c>
      <c r="U4108" s="56" t="s">
        <v>22771</v>
      </c>
      <c r="V4108" s="56" t="s">
        <v>22772</v>
      </c>
      <c r="W4108" s="56" t="s">
        <v>7566</v>
      </c>
      <c r="X4108" s="56" t="s">
        <v>22773</v>
      </c>
      <c r="Y4108" s="56"/>
      <c r="Z4108" s="56" t="s">
        <v>22774</v>
      </c>
      <c r="AA4108" s="56" t="s">
        <v>22775</v>
      </c>
      <c r="AB4108" s="56" t="s">
        <v>22770</v>
      </c>
      <c r="AC4108" s="56" t="s">
        <v>7326</v>
      </c>
      <c r="AD4108" s="90" t="str">
        <f t="shared" si="129"/>
        <v>NA</v>
      </c>
      <c r="AE4108" s="90"/>
      <c r="AF4108" s="90"/>
      <c r="AG4108" s="90"/>
    </row>
    <row r="4109" spans="1:33">
      <c r="A4109" s="56" t="s">
        <v>56396</v>
      </c>
      <c r="B4109" s="56" t="s">
        <v>27609</v>
      </c>
      <c r="C4109" s="56" t="s">
        <v>27610</v>
      </c>
      <c r="D4109" s="56" t="s">
        <v>7566</v>
      </c>
      <c r="E4109" s="56" t="s">
        <v>27605</v>
      </c>
      <c r="F4109" s="56" t="s">
        <v>22</v>
      </c>
      <c r="G4109" s="56"/>
      <c r="H4109" s="56" t="s">
        <v>27606</v>
      </c>
      <c r="I4109" s="56" t="s">
        <v>27607</v>
      </c>
      <c r="J4109" s="56" t="s">
        <v>27611</v>
      </c>
      <c r="K4109" s="56" t="s">
        <v>7326</v>
      </c>
      <c r="L4109" s="90" t="str">
        <f t="shared" si="128"/>
        <v>NA</v>
      </c>
      <c r="M4109" s="90"/>
      <c r="O4109" s="91"/>
      <c r="P4109" s="56"/>
      <c r="Q4109" s="56"/>
      <c r="R4109" s="56"/>
      <c r="S4109" s="56"/>
      <c r="T4109" s="56" t="s">
        <v>22776</v>
      </c>
      <c r="U4109" s="56" t="s">
        <v>22777</v>
      </c>
      <c r="V4109" s="56" t="s">
        <v>22778</v>
      </c>
      <c r="W4109" s="56" t="s">
        <v>7566</v>
      </c>
      <c r="X4109" s="56" t="s">
        <v>22779</v>
      </c>
      <c r="Y4109" s="56"/>
      <c r="Z4109" s="56" t="s">
        <v>22780</v>
      </c>
      <c r="AA4109" s="56" t="s">
        <v>22781</v>
      </c>
      <c r="AB4109" s="56" t="s">
        <v>22776</v>
      </c>
      <c r="AC4109" s="56" t="s">
        <v>7326</v>
      </c>
      <c r="AD4109" s="90" t="str">
        <f t="shared" si="129"/>
        <v>NA</v>
      </c>
      <c r="AE4109" s="90"/>
      <c r="AF4109" s="90"/>
      <c r="AG4109" s="90"/>
    </row>
    <row r="4110" spans="1:33">
      <c r="A4110" s="56" t="s">
        <v>27612</v>
      </c>
      <c r="B4110" s="56" t="s">
        <v>27613</v>
      </c>
      <c r="C4110" s="56" t="s">
        <v>27614</v>
      </c>
      <c r="D4110" s="56" t="s">
        <v>7566</v>
      </c>
      <c r="E4110" s="56" t="s">
        <v>27615</v>
      </c>
      <c r="F4110" s="56" t="s">
        <v>22</v>
      </c>
      <c r="G4110" s="56"/>
      <c r="H4110" s="56" t="s">
        <v>27616</v>
      </c>
      <c r="I4110" s="56" t="s">
        <v>27617</v>
      </c>
      <c r="J4110" s="56" t="s">
        <v>27618</v>
      </c>
      <c r="K4110" s="56" t="s">
        <v>7326</v>
      </c>
      <c r="L4110" s="90" t="str">
        <f t="shared" si="128"/>
        <v>NA</v>
      </c>
      <c r="M4110" s="90"/>
      <c r="O4110" s="91"/>
      <c r="P4110" s="56"/>
      <c r="Q4110" s="56"/>
      <c r="R4110" s="56"/>
      <c r="S4110" s="56"/>
      <c r="T4110" s="56" t="s">
        <v>22782</v>
      </c>
      <c r="U4110" s="56" t="s">
        <v>22783</v>
      </c>
      <c r="V4110" s="56" t="s">
        <v>22658</v>
      </c>
      <c r="W4110" s="56" t="s">
        <v>7566</v>
      </c>
      <c r="X4110" s="56" t="s">
        <v>3704</v>
      </c>
      <c r="Y4110" s="56"/>
      <c r="Z4110" s="56" t="s">
        <v>22784</v>
      </c>
      <c r="AA4110" s="56" t="s">
        <v>22785</v>
      </c>
      <c r="AB4110" s="56" t="s">
        <v>17256</v>
      </c>
      <c r="AC4110" s="56" t="s">
        <v>7326</v>
      </c>
      <c r="AD4110" s="90" t="str">
        <f t="shared" si="129"/>
        <v>NA</v>
      </c>
      <c r="AE4110" s="90"/>
      <c r="AF4110" s="90"/>
      <c r="AG4110" s="90"/>
    </row>
    <row r="4111" spans="1:33">
      <c r="A4111" s="56" t="s">
        <v>27619</v>
      </c>
      <c r="B4111" s="56" t="s">
        <v>27620</v>
      </c>
      <c r="C4111" s="56" t="s">
        <v>27621</v>
      </c>
      <c r="D4111" s="56" t="s">
        <v>7566</v>
      </c>
      <c r="E4111" s="56" t="s">
        <v>5305</v>
      </c>
      <c r="F4111" s="56" t="s">
        <v>22</v>
      </c>
      <c r="G4111" s="56"/>
      <c r="H4111" s="56" t="s">
        <v>27622</v>
      </c>
      <c r="I4111" s="56" t="s">
        <v>27623</v>
      </c>
      <c r="J4111" s="56" t="s">
        <v>27624</v>
      </c>
      <c r="K4111" s="56" t="s">
        <v>7326</v>
      </c>
      <c r="L4111" s="90" t="str">
        <f t="shared" si="128"/>
        <v>NA</v>
      </c>
      <c r="M4111" s="90"/>
      <c r="O4111" s="91"/>
      <c r="P4111" s="56"/>
      <c r="Q4111" s="56"/>
      <c r="R4111" s="56"/>
      <c r="S4111" s="56"/>
      <c r="T4111" s="56" t="s">
        <v>56380</v>
      </c>
      <c r="U4111" s="56" t="s">
        <v>22786</v>
      </c>
      <c r="V4111" s="56" t="s">
        <v>22787</v>
      </c>
      <c r="W4111" s="56" t="s">
        <v>7566</v>
      </c>
      <c r="X4111" s="56" t="s">
        <v>3704</v>
      </c>
      <c r="Y4111" s="56"/>
      <c r="Z4111" s="56" t="s">
        <v>22788</v>
      </c>
      <c r="AA4111" s="56" t="s">
        <v>22785</v>
      </c>
      <c r="AB4111" s="56" t="s">
        <v>22789</v>
      </c>
      <c r="AC4111" s="56" t="s">
        <v>7326</v>
      </c>
      <c r="AD4111" s="90" t="str">
        <f t="shared" si="129"/>
        <v>NA</v>
      </c>
      <c r="AE4111" s="90"/>
      <c r="AF4111" s="90"/>
      <c r="AG4111" s="90"/>
    </row>
    <row r="4112" spans="1:33">
      <c r="A4112" s="56" t="s">
        <v>27625</v>
      </c>
      <c r="B4112" s="56" t="s">
        <v>27626</v>
      </c>
      <c r="C4112" s="56" t="s">
        <v>27627</v>
      </c>
      <c r="D4112" s="56" t="s">
        <v>7566</v>
      </c>
      <c r="E4112" s="56" t="s">
        <v>5314</v>
      </c>
      <c r="F4112" s="56" t="s">
        <v>22</v>
      </c>
      <c r="G4112" s="56"/>
      <c r="H4112" s="56" t="s">
        <v>27628</v>
      </c>
      <c r="I4112" s="56" t="s">
        <v>27629</v>
      </c>
      <c r="J4112" s="56" t="s">
        <v>27630</v>
      </c>
      <c r="K4112" s="56" t="s">
        <v>7326</v>
      </c>
      <c r="L4112" s="90" t="str">
        <f t="shared" si="128"/>
        <v>NA</v>
      </c>
      <c r="M4112" s="90"/>
      <c r="O4112" s="91"/>
      <c r="P4112" s="56"/>
      <c r="Q4112" s="56"/>
      <c r="R4112" s="56"/>
      <c r="S4112" s="56"/>
      <c r="T4112" s="56" t="s">
        <v>22790</v>
      </c>
      <c r="U4112" s="56" t="s">
        <v>22791</v>
      </c>
      <c r="V4112" s="56" t="s">
        <v>22792</v>
      </c>
      <c r="W4112" s="56" t="s">
        <v>7566</v>
      </c>
      <c r="X4112" s="56" t="s">
        <v>3704</v>
      </c>
      <c r="Y4112" s="56"/>
      <c r="Z4112" s="56" t="s">
        <v>22784</v>
      </c>
      <c r="AA4112" s="56" t="s">
        <v>22785</v>
      </c>
      <c r="AB4112" s="56" t="s">
        <v>22790</v>
      </c>
      <c r="AC4112" s="56" t="s">
        <v>7326</v>
      </c>
      <c r="AD4112" s="90" t="str">
        <f t="shared" si="129"/>
        <v>NA</v>
      </c>
      <c r="AE4112" s="90"/>
      <c r="AF4112" s="90"/>
      <c r="AG4112" s="90"/>
    </row>
    <row r="4113" spans="1:33">
      <c r="A4113" s="56" t="s">
        <v>56397</v>
      </c>
      <c r="B4113" s="56" t="s">
        <v>27631</v>
      </c>
      <c r="C4113" s="56" t="s">
        <v>27632</v>
      </c>
      <c r="D4113" s="56" t="s">
        <v>7566</v>
      </c>
      <c r="E4113" s="56" t="s">
        <v>5314</v>
      </c>
      <c r="F4113" s="56" t="s">
        <v>22</v>
      </c>
      <c r="G4113" s="56"/>
      <c r="H4113" s="56" t="s">
        <v>27633</v>
      </c>
      <c r="I4113" s="56" t="s">
        <v>27629</v>
      </c>
      <c r="J4113" s="56" t="s">
        <v>27634</v>
      </c>
      <c r="K4113" s="56" t="s">
        <v>87</v>
      </c>
      <c r="L4113" s="90" t="str">
        <f t="shared" si="128"/>
        <v>NA</v>
      </c>
      <c r="M4113" s="90"/>
      <c r="O4113" s="91"/>
      <c r="P4113" s="56"/>
      <c r="Q4113" s="56"/>
      <c r="R4113" s="56"/>
      <c r="S4113" s="56"/>
      <c r="T4113" s="56" t="s">
        <v>22793</v>
      </c>
      <c r="U4113" s="56" t="s">
        <v>22794</v>
      </c>
      <c r="V4113" s="56" t="s">
        <v>22795</v>
      </c>
      <c r="W4113" s="56" t="s">
        <v>7566</v>
      </c>
      <c r="X4113" s="56" t="s">
        <v>22796</v>
      </c>
      <c r="Y4113" s="56"/>
      <c r="Z4113" s="56" t="s">
        <v>22797</v>
      </c>
      <c r="AA4113" s="56" t="s">
        <v>22798</v>
      </c>
      <c r="AB4113" s="56"/>
      <c r="AC4113" s="56" t="s">
        <v>87</v>
      </c>
      <c r="AD4113" s="90" t="str">
        <f t="shared" si="129"/>
        <v>NA</v>
      </c>
      <c r="AE4113" s="90"/>
      <c r="AF4113" s="90"/>
      <c r="AG4113" s="90"/>
    </row>
    <row r="4114" spans="1:33">
      <c r="A4114" s="56" t="s">
        <v>27635</v>
      </c>
      <c r="B4114" s="56" t="s">
        <v>27636</v>
      </c>
      <c r="C4114" s="56" t="s">
        <v>27637</v>
      </c>
      <c r="D4114" s="56" t="s">
        <v>7566</v>
      </c>
      <c r="E4114" s="56" t="s">
        <v>27638</v>
      </c>
      <c r="F4114" s="56" t="s">
        <v>22</v>
      </c>
      <c r="G4114" s="56"/>
      <c r="H4114" s="56" t="s">
        <v>27639</v>
      </c>
      <c r="I4114" s="56" t="s">
        <v>27640</v>
      </c>
      <c r="J4114" s="56" t="s">
        <v>27641</v>
      </c>
      <c r="K4114" s="56" t="s">
        <v>87</v>
      </c>
      <c r="L4114" s="90" t="str">
        <f t="shared" si="128"/>
        <v>NA</v>
      </c>
      <c r="M4114" s="90"/>
      <c r="O4114" s="91"/>
      <c r="P4114" s="56"/>
      <c r="Q4114" s="56"/>
      <c r="R4114" s="56"/>
      <c r="S4114" s="56"/>
      <c r="T4114" s="56" t="s">
        <v>22799</v>
      </c>
      <c r="U4114" s="56" t="s">
        <v>22800</v>
      </c>
      <c r="V4114" s="56" t="s">
        <v>22801</v>
      </c>
      <c r="W4114" s="56" t="s">
        <v>7566</v>
      </c>
      <c r="X4114" s="56" t="s">
        <v>22802</v>
      </c>
      <c r="Y4114" s="56"/>
      <c r="Z4114" s="56" t="s">
        <v>22803</v>
      </c>
      <c r="AA4114" s="56" t="s">
        <v>22804</v>
      </c>
      <c r="AB4114" s="56" t="s">
        <v>22799</v>
      </c>
      <c r="AC4114" s="56" t="s">
        <v>7326</v>
      </c>
      <c r="AD4114" s="90" t="str">
        <f t="shared" si="129"/>
        <v>NA</v>
      </c>
      <c r="AE4114" s="90"/>
      <c r="AF4114" s="90"/>
      <c r="AG4114" s="90"/>
    </row>
    <row r="4115" spans="1:33">
      <c r="A4115" s="56" t="s">
        <v>26151</v>
      </c>
      <c r="B4115" s="56" t="s">
        <v>27642</v>
      </c>
      <c r="C4115" s="56" t="s">
        <v>27643</v>
      </c>
      <c r="D4115" s="56" t="s">
        <v>7566</v>
      </c>
      <c r="E4115" s="56" t="s">
        <v>27644</v>
      </c>
      <c r="F4115" s="56" t="s">
        <v>22</v>
      </c>
      <c r="G4115" s="56"/>
      <c r="H4115" s="56" t="s">
        <v>27645</v>
      </c>
      <c r="I4115" s="56" t="s">
        <v>27646</v>
      </c>
      <c r="J4115" s="56"/>
      <c r="K4115" s="56" t="s">
        <v>87</v>
      </c>
      <c r="L4115" s="90" t="str">
        <f t="shared" si="128"/>
        <v>NA</v>
      </c>
      <c r="M4115" s="90"/>
      <c r="O4115" s="91"/>
      <c r="P4115" s="56"/>
      <c r="Q4115" s="56"/>
      <c r="R4115" s="56"/>
      <c r="S4115" s="56"/>
      <c r="T4115" s="56" t="s">
        <v>22805</v>
      </c>
      <c r="U4115" s="56" t="s">
        <v>22806</v>
      </c>
      <c r="V4115" s="56" t="s">
        <v>22807</v>
      </c>
      <c r="W4115" s="56" t="s">
        <v>7566</v>
      </c>
      <c r="X4115" s="56" t="s">
        <v>22808</v>
      </c>
      <c r="Y4115" s="56"/>
      <c r="Z4115" s="56" t="s">
        <v>22809</v>
      </c>
      <c r="AA4115" s="56" t="s">
        <v>22810</v>
      </c>
      <c r="AB4115" s="56" t="s">
        <v>22805</v>
      </c>
      <c r="AC4115" s="56" t="s">
        <v>7326</v>
      </c>
      <c r="AD4115" s="90" t="str">
        <f t="shared" si="129"/>
        <v>NA</v>
      </c>
      <c r="AE4115" s="90"/>
      <c r="AF4115" s="90"/>
      <c r="AG4115" s="90"/>
    </row>
    <row r="4116" spans="1:33">
      <c r="A4116" s="56" t="s">
        <v>27647</v>
      </c>
      <c r="B4116" s="56" t="s">
        <v>27648</v>
      </c>
      <c r="C4116" s="56" t="s">
        <v>27649</v>
      </c>
      <c r="D4116" s="56" t="s">
        <v>7566</v>
      </c>
      <c r="E4116" s="56" t="s">
        <v>2437</v>
      </c>
      <c r="F4116" s="56" t="s">
        <v>22</v>
      </c>
      <c r="G4116" s="56"/>
      <c r="H4116" s="56" t="s">
        <v>27650</v>
      </c>
      <c r="I4116" s="56" t="s">
        <v>27651</v>
      </c>
      <c r="J4116" s="56" t="s">
        <v>27647</v>
      </c>
      <c r="K4116" s="56" t="s">
        <v>87</v>
      </c>
      <c r="L4116" s="90" t="str">
        <f t="shared" si="128"/>
        <v>NA</v>
      </c>
      <c r="M4116" s="90"/>
      <c r="O4116" s="91"/>
      <c r="P4116" s="56"/>
      <c r="Q4116" s="56"/>
      <c r="R4116" s="56"/>
      <c r="S4116" s="56"/>
      <c r="T4116" s="56" t="s">
        <v>22811</v>
      </c>
      <c r="U4116" s="56" t="s">
        <v>22812</v>
      </c>
      <c r="V4116" s="56" t="s">
        <v>22813</v>
      </c>
      <c r="W4116" s="56" t="s">
        <v>7566</v>
      </c>
      <c r="X4116" s="56" t="s">
        <v>22814</v>
      </c>
      <c r="Y4116" s="56"/>
      <c r="Z4116" s="56" t="s">
        <v>22815</v>
      </c>
      <c r="AA4116" s="56" t="s">
        <v>22816</v>
      </c>
      <c r="AB4116" s="56" t="s">
        <v>22811</v>
      </c>
      <c r="AC4116" s="56" t="s">
        <v>7326</v>
      </c>
      <c r="AD4116" s="90" t="str">
        <f t="shared" si="129"/>
        <v>NA</v>
      </c>
      <c r="AE4116" s="90"/>
      <c r="AF4116" s="90"/>
      <c r="AG4116" s="90"/>
    </row>
    <row r="4117" spans="1:33">
      <c r="A4117" s="56" t="s">
        <v>27652</v>
      </c>
      <c r="B4117" s="56" t="s">
        <v>27653</v>
      </c>
      <c r="C4117" s="56" t="s">
        <v>27654</v>
      </c>
      <c r="D4117" s="56" t="s">
        <v>7566</v>
      </c>
      <c r="E4117" s="56" t="s">
        <v>2437</v>
      </c>
      <c r="F4117" s="56" t="s">
        <v>22</v>
      </c>
      <c r="G4117" s="56"/>
      <c r="H4117" s="56" t="s">
        <v>27655</v>
      </c>
      <c r="I4117" s="56" t="s">
        <v>27651</v>
      </c>
      <c r="J4117" s="56"/>
      <c r="K4117" s="56" t="s">
        <v>87</v>
      </c>
      <c r="L4117" s="90" t="str">
        <f t="shared" si="128"/>
        <v>NA</v>
      </c>
      <c r="M4117" s="90"/>
      <c r="O4117" s="91"/>
      <c r="P4117" s="56"/>
      <c r="Q4117" s="56"/>
      <c r="R4117" s="56"/>
      <c r="S4117" s="56"/>
      <c r="T4117" s="56" t="s">
        <v>22817</v>
      </c>
      <c r="U4117" s="56" t="s">
        <v>22818</v>
      </c>
      <c r="V4117" s="56" t="s">
        <v>22819</v>
      </c>
      <c r="W4117" s="56" t="s">
        <v>7566</v>
      </c>
      <c r="X4117" s="56" t="s">
        <v>3736</v>
      </c>
      <c r="Y4117" s="56"/>
      <c r="Z4117" s="56" t="s">
        <v>22820</v>
      </c>
      <c r="AA4117" s="56" t="s">
        <v>22821</v>
      </c>
      <c r="AB4117" s="56" t="s">
        <v>22817</v>
      </c>
      <c r="AC4117" s="56" t="s">
        <v>87</v>
      </c>
      <c r="AD4117" s="90" t="str">
        <f t="shared" si="129"/>
        <v>NA</v>
      </c>
      <c r="AE4117" s="90"/>
      <c r="AF4117" s="90"/>
      <c r="AG4117" s="90"/>
    </row>
    <row r="4118" spans="1:33">
      <c r="A4118" s="56" t="s">
        <v>27656</v>
      </c>
      <c r="B4118" s="56" t="s">
        <v>27657</v>
      </c>
      <c r="C4118" s="56" t="s">
        <v>27658</v>
      </c>
      <c r="D4118" s="56" t="s">
        <v>7566</v>
      </c>
      <c r="E4118" s="56" t="s">
        <v>10196</v>
      </c>
      <c r="F4118" s="56" t="s">
        <v>22</v>
      </c>
      <c r="G4118" s="56"/>
      <c r="H4118" s="56" t="s">
        <v>27659</v>
      </c>
      <c r="I4118" s="56" t="s">
        <v>27660</v>
      </c>
      <c r="J4118" s="56" t="s">
        <v>27661</v>
      </c>
      <c r="K4118" s="56" t="s">
        <v>7326</v>
      </c>
      <c r="L4118" s="90" t="str">
        <f t="shared" si="128"/>
        <v>NA</v>
      </c>
      <c r="M4118" s="90"/>
      <c r="O4118" s="91"/>
      <c r="P4118" s="56"/>
      <c r="Q4118" s="56"/>
      <c r="R4118" s="56"/>
      <c r="S4118" s="56"/>
      <c r="T4118" s="56" t="s">
        <v>22822</v>
      </c>
      <c r="U4118" s="56" t="s">
        <v>22823</v>
      </c>
      <c r="V4118" s="56" t="s">
        <v>22824</v>
      </c>
      <c r="W4118" s="56" t="s">
        <v>7566</v>
      </c>
      <c r="X4118" s="56" t="s">
        <v>22825</v>
      </c>
      <c r="Y4118" s="56"/>
      <c r="Z4118" s="56" t="s">
        <v>22826</v>
      </c>
      <c r="AA4118" s="56" t="s">
        <v>22827</v>
      </c>
      <c r="AB4118" s="56" t="s">
        <v>22822</v>
      </c>
      <c r="AC4118" s="56" t="s">
        <v>87</v>
      </c>
      <c r="AD4118" s="90" t="str">
        <f t="shared" si="129"/>
        <v>NA</v>
      </c>
      <c r="AE4118" s="90"/>
      <c r="AF4118" s="90"/>
      <c r="AG4118" s="90"/>
    </row>
    <row r="4119" spans="1:33">
      <c r="A4119" s="56" t="s">
        <v>27662</v>
      </c>
      <c r="B4119" s="56" t="s">
        <v>27663</v>
      </c>
      <c r="C4119" s="56" t="s">
        <v>27664</v>
      </c>
      <c r="D4119" s="56" t="s">
        <v>7566</v>
      </c>
      <c r="E4119" s="56" t="s">
        <v>10196</v>
      </c>
      <c r="F4119" s="56" t="s">
        <v>22</v>
      </c>
      <c r="G4119" s="56"/>
      <c r="H4119" s="56" t="s">
        <v>27665</v>
      </c>
      <c r="I4119" s="56" t="s">
        <v>27660</v>
      </c>
      <c r="J4119" s="56"/>
      <c r="K4119" s="56" t="s">
        <v>87</v>
      </c>
      <c r="L4119" s="90" t="str">
        <f t="shared" si="128"/>
        <v>NA</v>
      </c>
      <c r="M4119" s="90"/>
      <c r="O4119" s="91"/>
      <c r="P4119" s="56"/>
      <c r="Q4119" s="56"/>
      <c r="R4119" s="56"/>
      <c r="S4119" s="56"/>
      <c r="T4119" s="56" t="s">
        <v>22828</v>
      </c>
      <c r="U4119" s="56" t="s">
        <v>22829</v>
      </c>
      <c r="V4119" s="56" t="s">
        <v>22830</v>
      </c>
      <c r="W4119" s="56" t="s">
        <v>7566</v>
      </c>
      <c r="X4119" s="56" t="s">
        <v>22831</v>
      </c>
      <c r="Y4119" s="56"/>
      <c r="Z4119" s="56" t="s">
        <v>22832</v>
      </c>
      <c r="AA4119" s="56" t="s">
        <v>22833</v>
      </c>
      <c r="AB4119" s="56" t="s">
        <v>22834</v>
      </c>
      <c r="AC4119" s="56" t="s">
        <v>7326</v>
      </c>
      <c r="AD4119" s="90" t="str">
        <f t="shared" si="129"/>
        <v>NA</v>
      </c>
      <c r="AE4119" s="90"/>
      <c r="AF4119" s="90"/>
      <c r="AG4119" s="90"/>
    </row>
    <row r="4120" spans="1:33">
      <c r="A4120" s="56" t="s">
        <v>27666</v>
      </c>
      <c r="B4120" s="56" t="s">
        <v>27667</v>
      </c>
      <c r="C4120" s="56" t="s">
        <v>27668</v>
      </c>
      <c r="D4120" s="56" t="s">
        <v>7566</v>
      </c>
      <c r="E4120" s="56" t="s">
        <v>10196</v>
      </c>
      <c r="F4120" s="56" t="s">
        <v>22</v>
      </c>
      <c r="G4120" s="56"/>
      <c r="H4120" s="56" t="s">
        <v>27665</v>
      </c>
      <c r="I4120" s="56" t="s">
        <v>27660</v>
      </c>
      <c r="J4120" s="56" t="s">
        <v>27666</v>
      </c>
      <c r="K4120" s="56" t="s">
        <v>87</v>
      </c>
      <c r="L4120" s="90" t="str">
        <f t="shared" si="128"/>
        <v>NA</v>
      </c>
      <c r="M4120" s="90"/>
      <c r="O4120" s="91"/>
      <c r="P4120" s="56"/>
      <c r="Q4120" s="56"/>
      <c r="R4120" s="56"/>
      <c r="S4120" s="56"/>
      <c r="T4120" s="56" t="s">
        <v>22835</v>
      </c>
      <c r="U4120" s="56" t="s">
        <v>22836</v>
      </c>
      <c r="V4120" s="56" t="s">
        <v>22837</v>
      </c>
      <c r="W4120" s="56" t="s">
        <v>7566</v>
      </c>
      <c r="X4120" s="56" t="s">
        <v>22838</v>
      </c>
      <c r="Y4120" s="56"/>
      <c r="Z4120" s="56" t="s">
        <v>22839</v>
      </c>
      <c r="AA4120" s="56" t="s">
        <v>22840</v>
      </c>
      <c r="AB4120" s="56" t="s">
        <v>22835</v>
      </c>
      <c r="AC4120" s="56" t="s">
        <v>7326</v>
      </c>
      <c r="AD4120" s="90" t="str">
        <f t="shared" si="129"/>
        <v>NA</v>
      </c>
      <c r="AE4120" s="90"/>
      <c r="AF4120" s="90"/>
      <c r="AG4120" s="90"/>
    </row>
    <row r="4121" spans="1:33">
      <c r="A4121" s="56" t="s">
        <v>27669</v>
      </c>
      <c r="B4121" s="56" t="s">
        <v>27670</v>
      </c>
      <c r="C4121" s="56" t="s">
        <v>27671</v>
      </c>
      <c r="D4121" s="56" t="s">
        <v>7566</v>
      </c>
      <c r="E4121" s="56" t="s">
        <v>10196</v>
      </c>
      <c r="F4121" s="56" t="s">
        <v>22</v>
      </c>
      <c r="G4121" s="56"/>
      <c r="H4121" s="56" t="s">
        <v>27665</v>
      </c>
      <c r="I4121" s="56" t="s">
        <v>27660</v>
      </c>
      <c r="J4121" s="56" t="s">
        <v>27672</v>
      </c>
      <c r="K4121" s="56" t="s">
        <v>87</v>
      </c>
      <c r="L4121" s="90" t="str">
        <f t="shared" si="128"/>
        <v>NA</v>
      </c>
      <c r="M4121" s="90"/>
      <c r="O4121" s="91"/>
      <c r="P4121" s="56"/>
      <c r="Q4121" s="56"/>
      <c r="R4121" s="56"/>
      <c r="S4121" s="56"/>
      <c r="T4121" s="56" t="s">
        <v>22841</v>
      </c>
      <c r="U4121" s="56" t="s">
        <v>22842</v>
      </c>
      <c r="V4121" s="56" t="s">
        <v>22843</v>
      </c>
      <c r="W4121" s="56" t="s">
        <v>7566</v>
      </c>
      <c r="X4121" s="56" t="s">
        <v>22844</v>
      </c>
      <c r="Y4121" s="56"/>
      <c r="Z4121" s="56" t="s">
        <v>22845</v>
      </c>
      <c r="AA4121" s="56" t="s">
        <v>22846</v>
      </c>
      <c r="AB4121" s="56" t="s">
        <v>22841</v>
      </c>
      <c r="AC4121" s="56" t="s">
        <v>7326</v>
      </c>
      <c r="AD4121" s="90" t="str">
        <f t="shared" si="129"/>
        <v>NA</v>
      </c>
      <c r="AE4121" s="90"/>
      <c r="AF4121" s="90"/>
      <c r="AG4121" s="90"/>
    </row>
    <row r="4122" spans="1:33">
      <c r="A4122" s="56" t="s">
        <v>27673</v>
      </c>
      <c r="B4122" s="56" t="s">
        <v>27674</v>
      </c>
      <c r="C4122" s="56" t="s">
        <v>27675</v>
      </c>
      <c r="D4122" s="56" t="s">
        <v>7566</v>
      </c>
      <c r="E4122" s="56" t="s">
        <v>10196</v>
      </c>
      <c r="F4122" s="56" t="s">
        <v>22</v>
      </c>
      <c r="G4122" s="56"/>
      <c r="H4122" s="56" t="s">
        <v>27665</v>
      </c>
      <c r="I4122" s="56" t="s">
        <v>27660</v>
      </c>
      <c r="J4122" s="56" t="s">
        <v>27676</v>
      </c>
      <c r="K4122" s="56" t="s">
        <v>87</v>
      </c>
      <c r="L4122" s="90" t="str">
        <f t="shared" si="128"/>
        <v>NA</v>
      </c>
      <c r="M4122" s="90"/>
      <c r="O4122" s="91"/>
      <c r="P4122" s="56"/>
      <c r="Q4122" s="56"/>
      <c r="R4122" s="56"/>
      <c r="S4122" s="56"/>
      <c r="T4122" s="56" t="s">
        <v>22847</v>
      </c>
      <c r="U4122" s="56" t="s">
        <v>22848</v>
      </c>
      <c r="V4122" s="56" t="s">
        <v>22849</v>
      </c>
      <c r="W4122" s="56" t="s">
        <v>7566</v>
      </c>
      <c r="X4122" s="56" t="s">
        <v>8521</v>
      </c>
      <c r="Y4122" s="56"/>
      <c r="Z4122" s="56" t="s">
        <v>22850</v>
      </c>
      <c r="AA4122" s="56" t="s">
        <v>22851</v>
      </c>
      <c r="AB4122" s="56" t="s">
        <v>22847</v>
      </c>
      <c r="AC4122" s="56" t="s">
        <v>7326</v>
      </c>
      <c r="AD4122" s="90" t="str">
        <f t="shared" si="129"/>
        <v>NA</v>
      </c>
      <c r="AE4122" s="90"/>
      <c r="AF4122" s="90"/>
      <c r="AG4122" s="90"/>
    </row>
    <row r="4123" spans="1:33">
      <c r="A4123" s="56" t="s">
        <v>27677</v>
      </c>
      <c r="B4123" s="56" t="s">
        <v>27678</v>
      </c>
      <c r="C4123" s="56" t="s">
        <v>27679</v>
      </c>
      <c r="D4123" s="56" t="s">
        <v>7566</v>
      </c>
      <c r="E4123" s="56" t="s">
        <v>10196</v>
      </c>
      <c r="F4123" s="56" t="s">
        <v>22</v>
      </c>
      <c r="G4123" s="56"/>
      <c r="H4123" s="56" t="s">
        <v>27665</v>
      </c>
      <c r="I4123" s="56" t="s">
        <v>27660</v>
      </c>
      <c r="J4123" s="56" t="s">
        <v>27677</v>
      </c>
      <c r="K4123" s="56" t="s">
        <v>87</v>
      </c>
      <c r="L4123" s="90" t="str">
        <f t="shared" si="128"/>
        <v>NA</v>
      </c>
      <c r="M4123" s="90"/>
      <c r="O4123" s="91"/>
      <c r="P4123" s="56"/>
      <c r="Q4123" s="56"/>
      <c r="R4123" s="56"/>
      <c r="S4123" s="56"/>
      <c r="T4123" s="56" t="s">
        <v>22852</v>
      </c>
      <c r="U4123" s="56" t="s">
        <v>22853</v>
      </c>
      <c r="V4123" s="56" t="s">
        <v>22854</v>
      </c>
      <c r="W4123" s="56" t="s">
        <v>7566</v>
      </c>
      <c r="X4123" s="56" t="s">
        <v>22855</v>
      </c>
      <c r="Y4123" s="56"/>
      <c r="Z4123" s="56" t="s">
        <v>22856</v>
      </c>
      <c r="AA4123" s="56" t="s">
        <v>22857</v>
      </c>
      <c r="AB4123" s="56" t="s">
        <v>22852</v>
      </c>
      <c r="AC4123" s="56" t="s">
        <v>7326</v>
      </c>
      <c r="AD4123" s="90" t="str">
        <f t="shared" si="129"/>
        <v>NA</v>
      </c>
      <c r="AE4123" s="90"/>
      <c r="AF4123" s="90"/>
      <c r="AG4123" s="90"/>
    </row>
    <row r="4124" spans="1:33">
      <c r="A4124" s="56" t="s">
        <v>27680</v>
      </c>
      <c r="B4124" s="56" t="s">
        <v>27681</v>
      </c>
      <c r="C4124" s="56" t="s">
        <v>26208</v>
      </c>
      <c r="D4124" s="56" t="s">
        <v>7566</v>
      </c>
      <c r="E4124" s="56" t="s">
        <v>5324</v>
      </c>
      <c r="F4124" s="56" t="s">
        <v>22</v>
      </c>
      <c r="G4124" s="56"/>
      <c r="H4124" s="56" t="s">
        <v>27682</v>
      </c>
      <c r="I4124" s="56" t="s">
        <v>27683</v>
      </c>
      <c r="J4124" s="56" t="s">
        <v>27684</v>
      </c>
      <c r="K4124" s="56" t="s">
        <v>7326</v>
      </c>
      <c r="L4124" s="90" t="str">
        <f t="shared" si="128"/>
        <v>NA</v>
      </c>
      <c r="M4124" s="90"/>
      <c r="O4124" s="91"/>
      <c r="P4124" s="56"/>
      <c r="Q4124" s="56"/>
      <c r="R4124" s="56"/>
      <c r="S4124" s="56"/>
      <c r="T4124" s="56" t="s">
        <v>22858</v>
      </c>
      <c r="U4124" s="56" t="s">
        <v>22859</v>
      </c>
      <c r="V4124" s="56" t="s">
        <v>22860</v>
      </c>
      <c r="W4124" s="56" t="s">
        <v>7566</v>
      </c>
      <c r="X4124" s="56" t="s">
        <v>22861</v>
      </c>
      <c r="Y4124" s="56"/>
      <c r="Z4124" s="56" t="s">
        <v>22862</v>
      </c>
      <c r="AA4124" s="56" t="s">
        <v>22863</v>
      </c>
      <c r="AB4124" s="56" t="s">
        <v>22858</v>
      </c>
      <c r="AC4124" s="56" t="s">
        <v>7326</v>
      </c>
      <c r="AD4124" s="90" t="str">
        <f t="shared" si="129"/>
        <v>NA</v>
      </c>
      <c r="AE4124" s="90"/>
      <c r="AF4124" s="90"/>
      <c r="AG4124" s="90"/>
    </row>
    <row r="4125" spans="1:33">
      <c r="A4125" s="56" t="s">
        <v>27685</v>
      </c>
      <c r="B4125" s="56" t="s">
        <v>27686</v>
      </c>
      <c r="C4125" s="56" t="s">
        <v>27687</v>
      </c>
      <c r="D4125" s="56" t="s">
        <v>7566</v>
      </c>
      <c r="E4125" s="56" t="s">
        <v>5324</v>
      </c>
      <c r="F4125" s="56" t="s">
        <v>22</v>
      </c>
      <c r="G4125" s="56"/>
      <c r="H4125" s="56" t="s">
        <v>27688</v>
      </c>
      <c r="I4125" s="56" t="s">
        <v>27683</v>
      </c>
      <c r="J4125" s="56" t="s">
        <v>27689</v>
      </c>
      <c r="K4125" s="56" t="s">
        <v>87</v>
      </c>
      <c r="L4125" s="90" t="str">
        <f t="shared" si="128"/>
        <v>NA</v>
      </c>
      <c r="M4125" s="90"/>
      <c r="O4125" s="91"/>
      <c r="P4125" s="56"/>
      <c r="Q4125" s="56"/>
      <c r="R4125" s="56"/>
      <c r="S4125" s="56"/>
      <c r="T4125" s="56" t="s">
        <v>22864</v>
      </c>
      <c r="U4125" s="56" t="s">
        <v>22865</v>
      </c>
      <c r="V4125" s="56" t="s">
        <v>22866</v>
      </c>
      <c r="W4125" s="56" t="s">
        <v>7566</v>
      </c>
      <c r="X4125" s="56" t="s">
        <v>8547</v>
      </c>
      <c r="Y4125" s="56"/>
      <c r="Z4125" s="56" t="s">
        <v>22867</v>
      </c>
      <c r="AA4125" s="56" t="s">
        <v>22868</v>
      </c>
      <c r="AB4125" s="56" t="s">
        <v>22864</v>
      </c>
      <c r="AC4125" s="56" t="s">
        <v>7326</v>
      </c>
      <c r="AD4125" s="90" t="str">
        <f t="shared" si="129"/>
        <v>NA</v>
      </c>
      <c r="AE4125" s="90"/>
      <c r="AF4125" s="90"/>
      <c r="AG4125" s="90"/>
    </row>
    <row r="4126" spans="1:33">
      <c r="A4126" s="56" t="s">
        <v>27690</v>
      </c>
      <c r="B4126" s="56" t="s">
        <v>27691</v>
      </c>
      <c r="C4126" s="56" t="s">
        <v>27692</v>
      </c>
      <c r="D4126" s="56" t="s">
        <v>7566</v>
      </c>
      <c r="E4126" s="56" t="s">
        <v>27693</v>
      </c>
      <c r="F4126" s="56" t="s">
        <v>22</v>
      </c>
      <c r="G4126" s="56"/>
      <c r="H4126" s="56" t="s">
        <v>27694</v>
      </c>
      <c r="I4126" s="56" t="s">
        <v>27695</v>
      </c>
      <c r="J4126" s="56" t="s">
        <v>27696</v>
      </c>
      <c r="K4126" s="56" t="s">
        <v>7326</v>
      </c>
      <c r="L4126" s="90" t="str">
        <f t="shared" si="128"/>
        <v>NA</v>
      </c>
      <c r="M4126" s="90"/>
      <c r="O4126" s="91"/>
      <c r="P4126" s="56"/>
      <c r="Q4126" s="56"/>
      <c r="R4126" s="56"/>
      <c r="S4126" s="56"/>
      <c r="T4126" s="56" t="s">
        <v>22869</v>
      </c>
      <c r="U4126" s="56" t="s">
        <v>22870</v>
      </c>
      <c r="V4126" s="56" t="s">
        <v>22871</v>
      </c>
      <c r="W4126" s="56" t="s">
        <v>7566</v>
      </c>
      <c r="X4126" s="56" t="s">
        <v>22872</v>
      </c>
      <c r="Y4126" s="56"/>
      <c r="Z4126" s="56" t="s">
        <v>22873</v>
      </c>
      <c r="AA4126" s="56" t="s">
        <v>22874</v>
      </c>
      <c r="AB4126" s="56" t="s">
        <v>22869</v>
      </c>
      <c r="AC4126" s="56" t="s">
        <v>7326</v>
      </c>
      <c r="AD4126" s="90" t="str">
        <f t="shared" si="129"/>
        <v>NA</v>
      </c>
      <c r="AE4126" s="90"/>
      <c r="AF4126" s="90"/>
      <c r="AG4126" s="90"/>
    </row>
    <row r="4127" spans="1:33">
      <c r="A4127" s="56" t="s">
        <v>27697</v>
      </c>
      <c r="B4127" s="56" t="s">
        <v>27698</v>
      </c>
      <c r="C4127" s="56" t="s">
        <v>27699</v>
      </c>
      <c r="D4127" s="56" t="s">
        <v>7566</v>
      </c>
      <c r="E4127" s="56" t="s">
        <v>5333</v>
      </c>
      <c r="F4127" s="56" t="s">
        <v>22</v>
      </c>
      <c r="G4127" s="56"/>
      <c r="H4127" s="56" t="s">
        <v>27700</v>
      </c>
      <c r="I4127" s="56" t="s">
        <v>27701</v>
      </c>
      <c r="J4127" s="56"/>
      <c r="K4127" s="56" t="s">
        <v>87</v>
      </c>
      <c r="L4127" s="90" t="str">
        <f t="shared" si="128"/>
        <v>NA</v>
      </c>
      <c r="M4127" s="90"/>
      <c r="O4127" s="91"/>
      <c r="P4127" s="56"/>
      <c r="Q4127" s="56"/>
      <c r="R4127" s="56"/>
      <c r="S4127" s="56"/>
      <c r="T4127" s="56" t="s">
        <v>22875</v>
      </c>
      <c r="U4127" s="56" t="s">
        <v>22876</v>
      </c>
      <c r="V4127" s="56" t="s">
        <v>22877</v>
      </c>
      <c r="W4127" s="56" t="s">
        <v>7566</v>
      </c>
      <c r="X4127" s="56" t="s">
        <v>22878</v>
      </c>
      <c r="Y4127" s="56"/>
      <c r="Z4127" s="56" t="s">
        <v>22879</v>
      </c>
      <c r="AA4127" s="56" t="s">
        <v>22880</v>
      </c>
      <c r="AB4127" s="56" t="s">
        <v>22875</v>
      </c>
      <c r="AC4127" s="56" t="s">
        <v>7326</v>
      </c>
      <c r="AD4127" s="90" t="str">
        <f t="shared" si="129"/>
        <v>NA</v>
      </c>
      <c r="AE4127" s="90"/>
      <c r="AF4127" s="90"/>
      <c r="AG4127" s="90"/>
    </row>
    <row r="4128" spans="1:33">
      <c r="A4128" s="56" t="s">
        <v>27702</v>
      </c>
      <c r="B4128" s="56" t="s">
        <v>27703</v>
      </c>
      <c r="C4128" s="56" t="s">
        <v>27704</v>
      </c>
      <c r="D4128" s="56" t="s">
        <v>7566</v>
      </c>
      <c r="E4128" s="56" t="s">
        <v>27705</v>
      </c>
      <c r="F4128" s="56" t="s">
        <v>22</v>
      </c>
      <c r="G4128" s="56"/>
      <c r="H4128" s="56" t="s">
        <v>27706</v>
      </c>
      <c r="I4128" s="56" t="s">
        <v>27707</v>
      </c>
      <c r="J4128" s="56" t="s">
        <v>27708</v>
      </c>
      <c r="K4128" s="56" t="s">
        <v>7326</v>
      </c>
      <c r="L4128" s="90" t="str">
        <f t="shared" si="128"/>
        <v>NA</v>
      </c>
      <c r="M4128" s="90"/>
      <c r="O4128" s="91"/>
      <c r="P4128" s="56"/>
      <c r="Q4128" s="56"/>
      <c r="R4128" s="56"/>
      <c r="S4128" s="56"/>
      <c r="T4128" s="56" t="s">
        <v>22881</v>
      </c>
      <c r="U4128" s="56" t="s">
        <v>22882</v>
      </c>
      <c r="V4128" s="56" t="s">
        <v>22883</v>
      </c>
      <c r="W4128" s="56" t="s">
        <v>7566</v>
      </c>
      <c r="X4128" s="56" t="s">
        <v>22884</v>
      </c>
      <c r="Y4128" s="56"/>
      <c r="Z4128" s="56" t="s">
        <v>22885</v>
      </c>
      <c r="AA4128" s="56" t="s">
        <v>22886</v>
      </c>
      <c r="AB4128" s="56"/>
      <c r="AC4128" s="56" t="s">
        <v>87</v>
      </c>
      <c r="AD4128" s="90" t="str">
        <f t="shared" si="129"/>
        <v>NA</v>
      </c>
      <c r="AE4128" s="90"/>
      <c r="AF4128" s="90"/>
      <c r="AG4128" s="90"/>
    </row>
    <row r="4129" spans="1:33">
      <c r="A4129" s="56" t="s">
        <v>27709</v>
      </c>
      <c r="B4129" s="56" t="s">
        <v>27710</v>
      </c>
      <c r="C4129" s="56" t="s">
        <v>27711</v>
      </c>
      <c r="D4129" s="56" t="s">
        <v>7566</v>
      </c>
      <c r="E4129" s="56" t="s">
        <v>10538</v>
      </c>
      <c r="F4129" s="56" t="s">
        <v>22</v>
      </c>
      <c r="G4129" s="56"/>
      <c r="H4129" s="56" t="s">
        <v>27712</v>
      </c>
      <c r="I4129" s="56" t="s">
        <v>27713</v>
      </c>
      <c r="J4129" s="56" t="s">
        <v>27714</v>
      </c>
      <c r="K4129" s="56" t="s">
        <v>87</v>
      </c>
      <c r="L4129" s="90" t="str">
        <f t="shared" si="128"/>
        <v>NA</v>
      </c>
      <c r="M4129" s="90"/>
      <c r="O4129" s="91"/>
      <c r="P4129" s="56"/>
      <c r="Q4129" s="56"/>
      <c r="R4129" s="56"/>
      <c r="S4129" s="56"/>
      <c r="T4129" s="56" t="s">
        <v>22887</v>
      </c>
      <c r="U4129" s="56" t="s">
        <v>22888</v>
      </c>
      <c r="V4129" s="56" t="s">
        <v>22889</v>
      </c>
      <c r="W4129" s="56" t="s">
        <v>7566</v>
      </c>
      <c r="X4129" s="56" t="s">
        <v>22890</v>
      </c>
      <c r="Y4129" s="56"/>
      <c r="Z4129" s="56" t="s">
        <v>22891</v>
      </c>
      <c r="AA4129" s="56" t="s">
        <v>22892</v>
      </c>
      <c r="AB4129" s="56" t="s">
        <v>22887</v>
      </c>
      <c r="AC4129" s="56" t="s">
        <v>7326</v>
      </c>
      <c r="AD4129" s="90" t="str">
        <f t="shared" si="129"/>
        <v>NA</v>
      </c>
      <c r="AE4129" s="90"/>
      <c r="AF4129" s="90"/>
      <c r="AG4129" s="90"/>
    </row>
    <row r="4130" spans="1:33">
      <c r="A4130" s="56" t="s">
        <v>27715</v>
      </c>
      <c r="B4130" s="56" t="s">
        <v>27716</v>
      </c>
      <c r="C4130" s="56" t="s">
        <v>27717</v>
      </c>
      <c r="D4130" s="56" t="s">
        <v>7566</v>
      </c>
      <c r="E4130" s="56" t="s">
        <v>10538</v>
      </c>
      <c r="F4130" s="56" t="s">
        <v>22</v>
      </c>
      <c r="G4130" s="56"/>
      <c r="H4130" s="56" t="s">
        <v>27712</v>
      </c>
      <c r="I4130" s="56" t="s">
        <v>27713</v>
      </c>
      <c r="J4130" s="56" t="s">
        <v>27715</v>
      </c>
      <c r="K4130" s="56" t="s">
        <v>87</v>
      </c>
      <c r="L4130" s="90" t="str">
        <f t="shared" si="128"/>
        <v>NA</v>
      </c>
      <c r="M4130" s="90"/>
      <c r="O4130" s="91"/>
      <c r="P4130" s="56"/>
      <c r="Q4130" s="56"/>
      <c r="R4130" s="56"/>
      <c r="S4130" s="56"/>
      <c r="T4130" s="56" t="s">
        <v>22893</v>
      </c>
      <c r="U4130" s="56" t="s">
        <v>22894</v>
      </c>
      <c r="V4130" s="56" t="s">
        <v>22895</v>
      </c>
      <c r="W4130" s="56" t="s">
        <v>7566</v>
      </c>
      <c r="X4130" s="56" t="s">
        <v>22896</v>
      </c>
      <c r="Y4130" s="56"/>
      <c r="Z4130" s="56" t="s">
        <v>22897</v>
      </c>
      <c r="AA4130" s="56" t="s">
        <v>22898</v>
      </c>
      <c r="AB4130" s="56" t="s">
        <v>22899</v>
      </c>
      <c r="AC4130" s="56" t="s">
        <v>87</v>
      </c>
      <c r="AD4130" s="90" t="str">
        <f t="shared" si="129"/>
        <v>NA</v>
      </c>
      <c r="AE4130" s="90"/>
      <c r="AF4130" s="90"/>
      <c r="AG4130" s="90"/>
    </row>
    <row r="4131" spans="1:33">
      <c r="A4131" s="56" t="s">
        <v>12715</v>
      </c>
      <c r="B4131" s="56" t="s">
        <v>27718</v>
      </c>
      <c r="C4131" s="56" t="s">
        <v>27719</v>
      </c>
      <c r="D4131" s="56" t="s">
        <v>7566</v>
      </c>
      <c r="E4131" s="56" t="s">
        <v>27720</v>
      </c>
      <c r="F4131" s="56" t="s">
        <v>22</v>
      </c>
      <c r="G4131" s="56"/>
      <c r="H4131" s="56" t="s">
        <v>27721</v>
      </c>
      <c r="I4131" s="56" t="s">
        <v>27722</v>
      </c>
      <c r="J4131" s="56"/>
      <c r="K4131" s="56" t="s">
        <v>87</v>
      </c>
      <c r="L4131" s="90" t="str">
        <f t="shared" si="128"/>
        <v>NA</v>
      </c>
      <c r="M4131" s="90"/>
      <c r="O4131" s="91"/>
      <c r="P4131" s="56"/>
      <c r="Q4131" s="56"/>
      <c r="R4131" s="56"/>
      <c r="S4131" s="56"/>
      <c r="T4131" s="56" t="s">
        <v>22900</v>
      </c>
      <c r="U4131" s="56" t="s">
        <v>22901</v>
      </c>
      <c r="V4131" s="56" t="s">
        <v>22902</v>
      </c>
      <c r="W4131" s="56" t="s">
        <v>7566</v>
      </c>
      <c r="X4131" s="56" t="s">
        <v>22896</v>
      </c>
      <c r="Y4131" s="56"/>
      <c r="Z4131" s="56" t="s">
        <v>22903</v>
      </c>
      <c r="AA4131" s="56" t="s">
        <v>22898</v>
      </c>
      <c r="AB4131" s="56" t="s">
        <v>22900</v>
      </c>
      <c r="AC4131" s="56" t="s">
        <v>87</v>
      </c>
      <c r="AD4131" s="90" t="str">
        <f t="shared" si="129"/>
        <v>NA</v>
      </c>
      <c r="AE4131" s="90"/>
      <c r="AF4131" s="90"/>
      <c r="AG4131" s="90"/>
    </row>
    <row r="4132" spans="1:33">
      <c r="A4132" s="56" t="s">
        <v>27723</v>
      </c>
      <c r="B4132" s="56" t="s">
        <v>27724</v>
      </c>
      <c r="C4132" s="56" t="s">
        <v>27725</v>
      </c>
      <c r="D4132" s="56" t="s">
        <v>7566</v>
      </c>
      <c r="E4132" s="56" t="s">
        <v>5345</v>
      </c>
      <c r="F4132" s="56" t="s">
        <v>22</v>
      </c>
      <c r="G4132" s="56"/>
      <c r="H4132" s="56" t="s">
        <v>27726</v>
      </c>
      <c r="I4132" s="56" t="s">
        <v>27727</v>
      </c>
      <c r="J4132" s="56" t="s">
        <v>27728</v>
      </c>
      <c r="K4132" s="56" t="s">
        <v>87</v>
      </c>
      <c r="L4132" s="90" t="str">
        <f t="shared" si="128"/>
        <v>NA</v>
      </c>
      <c r="M4132" s="90"/>
      <c r="O4132" s="91"/>
      <c r="P4132" s="56"/>
      <c r="Q4132" s="56"/>
      <c r="R4132" s="56"/>
      <c r="S4132" s="56"/>
      <c r="T4132" s="56" t="s">
        <v>22904</v>
      </c>
      <c r="U4132" s="56" t="s">
        <v>22905</v>
      </c>
      <c r="V4132" s="56" t="s">
        <v>22906</v>
      </c>
      <c r="W4132" s="56" t="s">
        <v>7566</v>
      </c>
      <c r="X4132" s="56" t="s">
        <v>3769</v>
      </c>
      <c r="Y4132" s="56"/>
      <c r="Z4132" s="56" t="s">
        <v>22907</v>
      </c>
      <c r="AA4132" s="56" t="s">
        <v>22908</v>
      </c>
      <c r="AB4132" s="56" t="s">
        <v>22904</v>
      </c>
      <c r="AC4132" s="56" t="s">
        <v>7326</v>
      </c>
      <c r="AD4132" s="90" t="str">
        <f t="shared" si="129"/>
        <v>NA</v>
      </c>
      <c r="AE4132" s="90"/>
      <c r="AF4132" s="90"/>
      <c r="AG4132" s="90"/>
    </row>
    <row r="4133" spans="1:33">
      <c r="A4133" s="56" t="s">
        <v>27729</v>
      </c>
      <c r="B4133" s="56" t="s">
        <v>27730</v>
      </c>
      <c r="C4133" s="56" t="s">
        <v>27731</v>
      </c>
      <c r="D4133" s="56" t="s">
        <v>7566</v>
      </c>
      <c r="E4133" s="56" t="s">
        <v>5345</v>
      </c>
      <c r="F4133" s="56" t="s">
        <v>22</v>
      </c>
      <c r="G4133" s="56"/>
      <c r="H4133" s="56" t="s">
        <v>27732</v>
      </c>
      <c r="I4133" s="56" t="s">
        <v>27727</v>
      </c>
      <c r="J4133" s="56"/>
      <c r="K4133" s="56" t="s">
        <v>87</v>
      </c>
      <c r="L4133" s="90" t="str">
        <f t="shared" si="128"/>
        <v>NA</v>
      </c>
      <c r="M4133" s="90"/>
      <c r="O4133" s="91"/>
      <c r="P4133" s="56"/>
      <c r="Q4133" s="56"/>
      <c r="R4133" s="56"/>
      <c r="S4133" s="56"/>
      <c r="T4133" s="56" t="s">
        <v>22909</v>
      </c>
      <c r="U4133" s="56" t="s">
        <v>22910</v>
      </c>
      <c r="V4133" s="56" t="s">
        <v>22911</v>
      </c>
      <c r="W4133" s="56" t="s">
        <v>7566</v>
      </c>
      <c r="X4133" s="56" t="s">
        <v>22912</v>
      </c>
      <c r="Y4133" s="56"/>
      <c r="Z4133" s="56" t="s">
        <v>22913</v>
      </c>
      <c r="AA4133" s="56" t="s">
        <v>22914</v>
      </c>
      <c r="AB4133" s="56" t="s">
        <v>22915</v>
      </c>
      <c r="AC4133" s="56" t="s">
        <v>7326</v>
      </c>
      <c r="AD4133" s="90" t="str">
        <f t="shared" si="129"/>
        <v>NA</v>
      </c>
      <c r="AE4133" s="90"/>
      <c r="AF4133" s="90"/>
      <c r="AG4133" s="90"/>
    </row>
    <row r="4134" spans="1:33">
      <c r="A4134" s="56" t="s">
        <v>56398</v>
      </c>
      <c r="B4134" s="56" t="s">
        <v>27733</v>
      </c>
      <c r="C4134" s="56" t="s">
        <v>27734</v>
      </c>
      <c r="D4134" s="56" t="s">
        <v>7566</v>
      </c>
      <c r="E4134" s="56" t="s">
        <v>5345</v>
      </c>
      <c r="F4134" s="56" t="s">
        <v>22</v>
      </c>
      <c r="G4134" s="56"/>
      <c r="H4134" s="56" t="s">
        <v>27726</v>
      </c>
      <c r="I4134" s="56" t="s">
        <v>27727</v>
      </c>
      <c r="J4134" s="56" t="s">
        <v>27735</v>
      </c>
      <c r="K4134" s="56" t="s">
        <v>87</v>
      </c>
      <c r="L4134" s="90" t="str">
        <f t="shared" si="128"/>
        <v>NA</v>
      </c>
      <c r="M4134" s="90"/>
      <c r="O4134" s="91"/>
      <c r="P4134" s="56"/>
      <c r="Q4134" s="56"/>
      <c r="R4134" s="56"/>
      <c r="S4134" s="56"/>
      <c r="T4134" s="56" t="s">
        <v>22916</v>
      </c>
      <c r="U4134" s="56" t="s">
        <v>22917</v>
      </c>
      <c r="V4134" s="56" t="s">
        <v>22918</v>
      </c>
      <c r="W4134" s="56" t="s">
        <v>7566</v>
      </c>
      <c r="X4134" s="56" t="s">
        <v>8576</v>
      </c>
      <c r="Y4134" s="56"/>
      <c r="Z4134" s="56" t="s">
        <v>22919</v>
      </c>
      <c r="AA4134" s="56" t="s">
        <v>22920</v>
      </c>
      <c r="AB4134" s="56" t="s">
        <v>22916</v>
      </c>
      <c r="AC4134" s="56" t="s">
        <v>7326</v>
      </c>
      <c r="AD4134" s="90" t="str">
        <f t="shared" si="129"/>
        <v>NA</v>
      </c>
      <c r="AE4134" s="90"/>
      <c r="AF4134" s="90"/>
      <c r="AG4134" s="90"/>
    </row>
    <row r="4135" spans="1:33">
      <c r="A4135" s="56" t="s">
        <v>27736</v>
      </c>
      <c r="B4135" s="56" t="s">
        <v>27737</v>
      </c>
      <c r="C4135" s="56" t="s">
        <v>27738</v>
      </c>
      <c r="D4135" s="56" t="s">
        <v>7566</v>
      </c>
      <c r="E4135" s="56" t="s">
        <v>27739</v>
      </c>
      <c r="F4135" s="56" t="s">
        <v>22</v>
      </c>
      <c r="G4135" s="56"/>
      <c r="H4135" s="56" t="s">
        <v>27740</v>
      </c>
      <c r="I4135" s="56" t="s">
        <v>27741</v>
      </c>
      <c r="J4135" s="56" t="s">
        <v>27742</v>
      </c>
      <c r="K4135" s="56" t="s">
        <v>7326</v>
      </c>
      <c r="L4135" s="90" t="str">
        <f t="shared" si="128"/>
        <v>NA</v>
      </c>
      <c r="M4135" s="90"/>
      <c r="O4135" s="91"/>
      <c r="P4135" s="56"/>
      <c r="Q4135" s="56"/>
      <c r="R4135" s="56"/>
      <c r="S4135" s="56"/>
      <c r="T4135" s="56" t="s">
        <v>22921</v>
      </c>
      <c r="U4135" s="56" t="s">
        <v>22922</v>
      </c>
      <c r="V4135" s="56" t="s">
        <v>22923</v>
      </c>
      <c r="W4135" s="56" t="s">
        <v>7566</v>
      </c>
      <c r="X4135" s="56" t="s">
        <v>3781</v>
      </c>
      <c r="Y4135" s="56"/>
      <c r="Z4135" s="56" t="s">
        <v>22924</v>
      </c>
      <c r="AA4135" s="56" t="s">
        <v>22925</v>
      </c>
      <c r="AB4135" s="56" t="s">
        <v>22921</v>
      </c>
      <c r="AC4135" s="56" t="s">
        <v>7326</v>
      </c>
      <c r="AD4135" s="90" t="str">
        <f t="shared" si="129"/>
        <v>NA</v>
      </c>
      <c r="AE4135" s="90"/>
      <c r="AF4135" s="90"/>
      <c r="AG4135" s="90"/>
    </row>
    <row r="4136" spans="1:33">
      <c r="A4136" s="56" t="s">
        <v>27743</v>
      </c>
      <c r="B4136" s="56" t="s">
        <v>27744</v>
      </c>
      <c r="C4136" s="56" t="s">
        <v>27745</v>
      </c>
      <c r="D4136" s="56" t="s">
        <v>7566</v>
      </c>
      <c r="E4136" s="56" t="s">
        <v>27746</v>
      </c>
      <c r="F4136" s="56" t="s">
        <v>22</v>
      </c>
      <c r="G4136" s="56"/>
      <c r="H4136" s="56" t="s">
        <v>27747</v>
      </c>
      <c r="I4136" s="56" t="s">
        <v>27748</v>
      </c>
      <c r="J4136" s="56" t="s">
        <v>27749</v>
      </c>
      <c r="K4136" s="56" t="s">
        <v>7326</v>
      </c>
      <c r="L4136" s="90" t="str">
        <f t="shared" si="128"/>
        <v>NA</v>
      </c>
      <c r="M4136" s="90"/>
      <c r="O4136" s="91"/>
      <c r="P4136" s="56"/>
      <c r="Q4136" s="56"/>
      <c r="R4136" s="56"/>
      <c r="S4136" s="56"/>
      <c r="T4136" s="56" t="s">
        <v>22926</v>
      </c>
      <c r="U4136" s="56" t="s">
        <v>22927</v>
      </c>
      <c r="V4136" s="56" t="s">
        <v>22928</v>
      </c>
      <c r="W4136" s="56" t="s">
        <v>7566</v>
      </c>
      <c r="X4136" s="56" t="s">
        <v>3781</v>
      </c>
      <c r="Y4136" s="56"/>
      <c r="Z4136" s="56" t="s">
        <v>22924</v>
      </c>
      <c r="AA4136" s="56" t="s">
        <v>22925</v>
      </c>
      <c r="AB4136" s="56" t="s">
        <v>22926</v>
      </c>
      <c r="AC4136" s="56" t="s">
        <v>7326</v>
      </c>
      <c r="AD4136" s="90" t="str">
        <f t="shared" si="129"/>
        <v>NA</v>
      </c>
      <c r="AE4136" s="90"/>
      <c r="AF4136" s="90"/>
      <c r="AG4136" s="90"/>
    </row>
    <row r="4137" spans="1:33">
      <c r="A4137" s="56" t="s">
        <v>27750</v>
      </c>
      <c r="B4137" s="56" t="s">
        <v>27751</v>
      </c>
      <c r="C4137" s="56" t="s">
        <v>27752</v>
      </c>
      <c r="D4137" s="56" t="s">
        <v>7566</v>
      </c>
      <c r="E4137" s="56" t="s">
        <v>10591</v>
      </c>
      <c r="F4137" s="56" t="s">
        <v>22</v>
      </c>
      <c r="G4137" s="56"/>
      <c r="H4137" s="56" t="s">
        <v>27753</v>
      </c>
      <c r="I4137" s="56" t="s">
        <v>27754</v>
      </c>
      <c r="J4137" s="56" t="s">
        <v>27755</v>
      </c>
      <c r="K4137" s="56" t="s">
        <v>7326</v>
      </c>
      <c r="L4137" s="90" t="str">
        <f t="shared" si="128"/>
        <v>NA</v>
      </c>
      <c r="M4137" s="90"/>
      <c r="O4137" s="91"/>
      <c r="P4137" s="56"/>
      <c r="Q4137" s="56"/>
      <c r="R4137" s="56"/>
      <c r="S4137" s="56"/>
      <c r="T4137" s="56" t="s">
        <v>22929</v>
      </c>
      <c r="U4137" s="56" t="s">
        <v>22930</v>
      </c>
      <c r="V4137" s="56" t="s">
        <v>22931</v>
      </c>
      <c r="W4137" s="56" t="s">
        <v>7566</v>
      </c>
      <c r="X4137" s="56" t="s">
        <v>3781</v>
      </c>
      <c r="Y4137" s="56"/>
      <c r="Z4137" s="56" t="s">
        <v>22932</v>
      </c>
      <c r="AA4137" s="56" t="s">
        <v>22925</v>
      </c>
      <c r="AB4137" s="56" t="s">
        <v>22933</v>
      </c>
      <c r="AC4137" s="56" t="s">
        <v>87</v>
      </c>
      <c r="AD4137" s="90" t="str">
        <f t="shared" si="129"/>
        <v>NA</v>
      </c>
      <c r="AE4137" s="90"/>
      <c r="AF4137" s="90"/>
      <c r="AG4137" s="90"/>
    </row>
    <row r="4138" spans="1:33">
      <c r="A4138" s="56" t="s">
        <v>27756</v>
      </c>
      <c r="B4138" s="56" t="s">
        <v>27757</v>
      </c>
      <c r="C4138" s="56" t="s">
        <v>27758</v>
      </c>
      <c r="D4138" s="56" t="s">
        <v>7566</v>
      </c>
      <c r="E4138" s="56" t="s">
        <v>10591</v>
      </c>
      <c r="F4138" s="56" t="s">
        <v>22</v>
      </c>
      <c r="G4138" s="56"/>
      <c r="H4138" s="56" t="s">
        <v>27759</v>
      </c>
      <c r="I4138" s="56" t="s">
        <v>27754</v>
      </c>
      <c r="J4138" s="56" t="s">
        <v>27756</v>
      </c>
      <c r="K4138" s="56" t="s">
        <v>87</v>
      </c>
      <c r="L4138" s="90" t="str">
        <f t="shared" si="128"/>
        <v>NA</v>
      </c>
      <c r="M4138" s="90"/>
      <c r="O4138" s="91"/>
      <c r="P4138" s="56"/>
      <c r="Q4138" s="56"/>
      <c r="R4138" s="56"/>
      <c r="S4138" s="56"/>
      <c r="T4138" s="56" t="s">
        <v>22934</v>
      </c>
      <c r="U4138" s="56" t="s">
        <v>22935</v>
      </c>
      <c r="V4138" s="56" t="s">
        <v>22936</v>
      </c>
      <c r="W4138" s="56" t="s">
        <v>7566</v>
      </c>
      <c r="X4138" s="56" t="s">
        <v>22937</v>
      </c>
      <c r="Y4138" s="56"/>
      <c r="Z4138" s="56" t="s">
        <v>22938</v>
      </c>
      <c r="AA4138" s="56" t="s">
        <v>22939</v>
      </c>
      <c r="AB4138" s="56" t="s">
        <v>22940</v>
      </c>
      <c r="AC4138" s="56" t="s">
        <v>7326</v>
      </c>
      <c r="AD4138" s="90" t="str">
        <f t="shared" si="129"/>
        <v>NA</v>
      </c>
      <c r="AE4138" s="90"/>
      <c r="AF4138" s="90"/>
      <c r="AG4138" s="90"/>
    </row>
    <row r="4139" spans="1:33">
      <c r="A4139" s="56" t="s">
        <v>27760</v>
      </c>
      <c r="B4139" s="56" t="s">
        <v>27761</v>
      </c>
      <c r="C4139" s="56" t="s">
        <v>27762</v>
      </c>
      <c r="D4139" s="56" t="s">
        <v>7566</v>
      </c>
      <c r="E4139" s="56" t="s">
        <v>10591</v>
      </c>
      <c r="F4139" s="56" t="s">
        <v>22</v>
      </c>
      <c r="G4139" s="56"/>
      <c r="H4139" s="56" t="s">
        <v>27763</v>
      </c>
      <c r="I4139" s="56" t="s">
        <v>27754</v>
      </c>
      <c r="J4139" s="56"/>
      <c r="K4139" s="56" t="s">
        <v>87</v>
      </c>
      <c r="L4139" s="90" t="str">
        <f t="shared" si="128"/>
        <v>NA</v>
      </c>
      <c r="M4139" s="90"/>
      <c r="O4139" s="91"/>
      <c r="P4139" s="56"/>
      <c r="Q4139" s="56"/>
      <c r="R4139" s="56"/>
      <c r="S4139" s="56"/>
      <c r="T4139" s="56" t="s">
        <v>22941</v>
      </c>
      <c r="U4139" s="56" t="s">
        <v>22942</v>
      </c>
      <c r="V4139" s="56" t="s">
        <v>22943</v>
      </c>
      <c r="W4139" s="56" t="s">
        <v>7566</v>
      </c>
      <c r="X4139" s="56" t="s">
        <v>1665</v>
      </c>
      <c r="Y4139" s="56"/>
      <c r="Z4139" s="56" t="s">
        <v>22944</v>
      </c>
      <c r="AA4139" s="56" t="s">
        <v>22945</v>
      </c>
      <c r="AB4139" s="56" t="s">
        <v>22946</v>
      </c>
      <c r="AC4139" s="56" t="s">
        <v>87</v>
      </c>
      <c r="AD4139" s="90" t="str">
        <f t="shared" si="129"/>
        <v>NA</v>
      </c>
      <c r="AE4139" s="90"/>
      <c r="AF4139" s="90"/>
      <c r="AG4139" s="90"/>
    </row>
    <row r="4140" spans="1:33">
      <c r="A4140" s="56" t="s">
        <v>27764</v>
      </c>
      <c r="B4140" s="56" t="s">
        <v>27765</v>
      </c>
      <c r="C4140" s="56" t="s">
        <v>27766</v>
      </c>
      <c r="D4140" s="56" t="s">
        <v>7566</v>
      </c>
      <c r="E4140" s="56" t="s">
        <v>10591</v>
      </c>
      <c r="F4140" s="56" t="s">
        <v>22</v>
      </c>
      <c r="G4140" s="56"/>
      <c r="H4140" s="56" t="s">
        <v>27759</v>
      </c>
      <c r="I4140" s="56" t="s">
        <v>27754</v>
      </c>
      <c r="J4140" s="56"/>
      <c r="K4140" s="56" t="s">
        <v>87</v>
      </c>
      <c r="L4140" s="90" t="str">
        <f t="shared" si="128"/>
        <v>NA</v>
      </c>
      <c r="M4140" s="90"/>
      <c r="O4140" s="91"/>
      <c r="P4140" s="56"/>
      <c r="Q4140" s="56"/>
      <c r="R4140" s="56"/>
      <c r="S4140" s="56"/>
      <c r="T4140" s="56" t="s">
        <v>22947</v>
      </c>
      <c r="U4140" s="56" t="s">
        <v>22948</v>
      </c>
      <c r="V4140" s="56" t="s">
        <v>22949</v>
      </c>
      <c r="W4140" s="56" t="s">
        <v>7566</v>
      </c>
      <c r="X4140" s="56" t="s">
        <v>309</v>
      </c>
      <c r="Y4140" s="56"/>
      <c r="Z4140" s="56" t="s">
        <v>22950</v>
      </c>
      <c r="AA4140" s="56" t="s">
        <v>22951</v>
      </c>
      <c r="AB4140" s="56" t="s">
        <v>22947</v>
      </c>
      <c r="AC4140" s="56" t="s">
        <v>7326</v>
      </c>
      <c r="AD4140" s="90" t="str">
        <f t="shared" si="129"/>
        <v>NA</v>
      </c>
      <c r="AE4140" s="90"/>
      <c r="AF4140" s="90"/>
      <c r="AG4140" s="90"/>
    </row>
    <row r="4141" spans="1:33">
      <c r="A4141" s="56" t="s">
        <v>27767</v>
      </c>
      <c r="B4141" s="56" t="s">
        <v>27768</v>
      </c>
      <c r="C4141" s="56" t="s">
        <v>27769</v>
      </c>
      <c r="D4141" s="56" t="s">
        <v>7566</v>
      </c>
      <c r="E4141" s="56" t="s">
        <v>10591</v>
      </c>
      <c r="F4141" s="56" t="s">
        <v>22</v>
      </c>
      <c r="G4141" s="56"/>
      <c r="H4141" s="56" t="s">
        <v>27763</v>
      </c>
      <c r="I4141" s="56" t="s">
        <v>27754</v>
      </c>
      <c r="J4141" s="56" t="s">
        <v>27767</v>
      </c>
      <c r="K4141" s="56" t="s">
        <v>87</v>
      </c>
      <c r="L4141" s="90" t="str">
        <f t="shared" si="128"/>
        <v>NA</v>
      </c>
      <c r="M4141" s="90"/>
      <c r="O4141" s="91"/>
      <c r="P4141" s="56"/>
      <c r="Q4141" s="56"/>
      <c r="R4141" s="56"/>
      <c r="S4141" s="56"/>
      <c r="T4141" s="56" t="s">
        <v>22952</v>
      </c>
      <c r="U4141" s="56" t="s">
        <v>22953</v>
      </c>
      <c r="V4141" s="56" t="s">
        <v>22954</v>
      </c>
      <c r="W4141" s="56" t="s">
        <v>7566</v>
      </c>
      <c r="X4141" s="56" t="s">
        <v>309</v>
      </c>
      <c r="Y4141" s="56"/>
      <c r="Z4141" s="56" t="s">
        <v>22950</v>
      </c>
      <c r="AA4141" s="56" t="s">
        <v>22951</v>
      </c>
      <c r="AB4141" s="56" t="s">
        <v>22952</v>
      </c>
      <c r="AC4141" s="56" t="s">
        <v>7326</v>
      </c>
      <c r="AD4141" s="90" t="str">
        <f t="shared" si="129"/>
        <v>NA</v>
      </c>
      <c r="AE4141" s="90"/>
      <c r="AF4141" s="90"/>
      <c r="AG4141" s="90"/>
    </row>
    <row r="4142" spans="1:33">
      <c r="A4142" s="56" t="s">
        <v>27770</v>
      </c>
      <c r="B4142" s="56" t="s">
        <v>27771</v>
      </c>
      <c r="C4142" s="56" t="s">
        <v>27772</v>
      </c>
      <c r="D4142" s="56" t="s">
        <v>7566</v>
      </c>
      <c r="E4142" s="56" t="s">
        <v>10220</v>
      </c>
      <c r="F4142" s="56" t="s">
        <v>22</v>
      </c>
      <c r="G4142" s="56"/>
      <c r="H4142" s="56" t="s">
        <v>27773</v>
      </c>
      <c r="I4142" s="56" t="s">
        <v>27774</v>
      </c>
      <c r="J4142" s="56" t="s">
        <v>27770</v>
      </c>
      <c r="K4142" s="56" t="s">
        <v>87</v>
      </c>
      <c r="L4142" s="90" t="str">
        <f t="shared" si="128"/>
        <v>NA</v>
      </c>
      <c r="M4142" s="90"/>
      <c r="O4142" s="91"/>
      <c r="P4142" s="56"/>
      <c r="Q4142" s="56"/>
      <c r="R4142" s="56"/>
      <c r="S4142" s="56"/>
      <c r="T4142" s="56" t="s">
        <v>22955</v>
      </c>
      <c r="U4142" s="56" t="s">
        <v>22956</v>
      </c>
      <c r="V4142" s="56" t="s">
        <v>22957</v>
      </c>
      <c r="W4142" s="56" t="s">
        <v>7566</v>
      </c>
      <c r="X4142" s="56" t="s">
        <v>309</v>
      </c>
      <c r="Y4142" s="56"/>
      <c r="Z4142" s="56" t="s">
        <v>22958</v>
      </c>
      <c r="AA4142" s="56" t="s">
        <v>22951</v>
      </c>
      <c r="AB4142" s="56"/>
      <c r="AC4142" s="56" t="s">
        <v>87</v>
      </c>
      <c r="AD4142" s="90" t="str">
        <f t="shared" si="129"/>
        <v>NA</v>
      </c>
      <c r="AE4142" s="90"/>
      <c r="AF4142" s="90"/>
      <c r="AG4142" s="90"/>
    </row>
    <row r="4143" spans="1:33">
      <c r="A4143" s="56" t="s">
        <v>27775</v>
      </c>
      <c r="B4143" s="56" t="s">
        <v>27776</v>
      </c>
      <c r="C4143" s="56" t="s">
        <v>27777</v>
      </c>
      <c r="D4143" s="56" t="s">
        <v>7566</v>
      </c>
      <c r="E4143" s="56" t="s">
        <v>27778</v>
      </c>
      <c r="F4143" s="56" t="s">
        <v>22</v>
      </c>
      <c r="G4143" s="56"/>
      <c r="H4143" s="56" t="s">
        <v>27779</v>
      </c>
      <c r="I4143" s="56" t="s">
        <v>27780</v>
      </c>
      <c r="J4143" s="56"/>
      <c r="K4143" s="56" t="s">
        <v>87</v>
      </c>
      <c r="L4143" s="90" t="str">
        <f t="shared" si="128"/>
        <v>NA</v>
      </c>
      <c r="M4143" s="90"/>
      <c r="O4143" s="91"/>
      <c r="P4143" s="56"/>
      <c r="Q4143" s="56"/>
      <c r="R4143" s="56"/>
      <c r="S4143" s="56"/>
      <c r="T4143" s="56" t="s">
        <v>22959</v>
      </c>
      <c r="U4143" s="56" t="s">
        <v>22960</v>
      </c>
      <c r="V4143" s="56" t="s">
        <v>22961</v>
      </c>
      <c r="W4143" s="56" t="s">
        <v>7566</v>
      </c>
      <c r="X4143" s="56" t="s">
        <v>309</v>
      </c>
      <c r="Y4143" s="56"/>
      <c r="Z4143" s="56" t="s">
        <v>22962</v>
      </c>
      <c r="AA4143" s="56" t="s">
        <v>22951</v>
      </c>
      <c r="AB4143" s="56"/>
      <c r="AC4143" s="56" t="s">
        <v>87</v>
      </c>
      <c r="AD4143" s="90" t="str">
        <f t="shared" si="129"/>
        <v>NA</v>
      </c>
      <c r="AE4143" s="90"/>
      <c r="AF4143" s="90"/>
      <c r="AG4143" s="90"/>
    </row>
    <row r="4144" spans="1:33">
      <c r="A4144" s="56" t="s">
        <v>27781</v>
      </c>
      <c r="B4144" s="56" t="s">
        <v>27782</v>
      </c>
      <c r="C4144" s="56" t="s">
        <v>27783</v>
      </c>
      <c r="D4144" s="56" t="s">
        <v>7566</v>
      </c>
      <c r="E4144" s="56" t="s">
        <v>27784</v>
      </c>
      <c r="F4144" s="56" t="s">
        <v>22</v>
      </c>
      <c r="G4144" s="56"/>
      <c r="H4144" s="56" t="s">
        <v>27785</v>
      </c>
      <c r="I4144" s="56" t="s">
        <v>27786</v>
      </c>
      <c r="J4144" s="56" t="s">
        <v>27787</v>
      </c>
      <c r="K4144" s="56" t="s">
        <v>7326</v>
      </c>
      <c r="L4144" s="90" t="str">
        <f t="shared" si="128"/>
        <v>NA</v>
      </c>
      <c r="M4144" s="90"/>
      <c r="O4144" s="91"/>
      <c r="P4144" s="56"/>
      <c r="Q4144" s="56"/>
      <c r="R4144" s="56"/>
      <c r="S4144" s="56"/>
      <c r="T4144" s="56" t="s">
        <v>22963</v>
      </c>
      <c r="U4144" s="56" t="s">
        <v>22964</v>
      </c>
      <c r="V4144" s="56" t="s">
        <v>22965</v>
      </c>
      <c r="W4144" s="56" t="s">
        <v>7566</v>
      </c>
      <c r="X4144" s="56" t="s">
        <v>309</v>
      </c>
      <c r="Y4144" s="56"/>
      <c r="Z4144" s="56" t="s">
        <v>22958</v>
      </c>
      <c r="AA4144" s="56" t="s">
        <v>22951</v>
      </c>
      <c r="AB4144" s="56"/>
      <c r="AC4144" s="56" t="s">
        <v>87</v>
      </c>
      <c r="AD4144" s="90" t="str">
        <f t="shared" si="129"/>
        <v>NA</v>
      </c>
      <c r="AE4144" s="90"/>
      <c r="AF4144" s="90"/>
      <c r="AG4144" s="90"/>
    </row>
    <row r="4145" spans="1:33">
      <c r="A4145" s="56" t="s">
        <v>27788</v>
      </c>
      <c r="B4145" s="56" t="s">
        <v>27789</v>
      </c>
      <c r="C4145" s="56" t="s">
        <v>27790</v>
      </c>
      <c r="D4145" s="56" t="s">
        <v>7566</v>
      </c>
      <c r="E4145" s="56" t="s">
        <v>10229</v>
      </c>
      <c r="F4145" s="56" t="s">
        <v>22</v>
      </c>
      <c r="G4145" s="56"/>
      <c r="H4145" s="56" t="s">
        <v>27791</v>
      </c>
      <c r="I4145" s="56" t="s">
        <v>27792</v>
      </c>
      <c r="J4145" s="56" t="s">
        <v>27793</v>
      </c>
      <c r="K4145" s="56" t="s">
        <v>7326</v>
      </c>
      <c r="L4145" s="90" t="str">
        <f t="shared" si="128"/>
        <v>NA</v>
      </c>
      <c r="M4145" s="90"/>
      <c r="O4145" s="91"/>
      <c r="P4145" s="56"/>
      <c r="Q4145" s="56"/>
      <c r="R4145" s="56"/>
      <c r="S4145" s="56"/>
      <c r="T4145" s="56" t="s">
        <v>22966</v>
      </c>
      <c r="U4145" s="56" t="s">
        <v>22967</v>
      </c>
      <c r="V4145" s="56" t="s">
        <v>22968</v>
      </c>
      <c r="W4145" s="56" t="s">
        <v>7566</v>
      </c>
      <c r="X4145" s="56" t="s">
        <v>309</v>
      </c>
      <c r="Y4145" s="56"/>
      <c r="Z4145" s="56" t="s">
        <v>22958</v>
      </c>
      <c r="AA4145" s="56" t="s">
        <v>22951</v>
      </c>
      <c r="AB4145" s="56"/>
      <c r="AC4145" s="56" t="s">
        <v>87</v>
      </c>
      <c r="AD4145" s="90" t="str">
        <f t="shared" si="129"/>
        <v>NA</v>
      </c>
      <c r="AE4145" s="90"/>
      <c r="AF4145" s="90"/>
      <c r="AG4145" s="90"/>
    </row>
    <row r="4146" spans="1:33">
      <c r="A4146" s="56" t="s">
        <v>27794</v>
      </c>
      <c r="B4146" s="56" t="s">
        <v>27795</v>
      </c>
      <c r="C4146" s="56" t="s">
        <v>27796</v>
      </c>
      <c r="D4146" s="56" t="s">
        <v>7566</v>
      </c>
      <c r="E4146" s="56" t="s">
        <v>27797</v>
      </c>
      <c r="F4146" s="56" t="s">
        <v>22</v>
      </c>
      <c r="G4146" s="56"/>
      <c r="H4146" s="56" t="s">
        <v>27798</v>
      </c>
      <c r="I4146" s="56" t="s">
        <v>27799</v>
      </c>
      <c r="J4146" s="56"/>
      <c r="K4146" s="56" t="s">
        <v>87</v>
      </c>
      <c r="L4146" s="90" t="str">
        <f t="shared" si="128"/>
        <v>NA</v>
      </c>
      <c r="M4146" s="90"/>
      <c r="O4146" s="91"/>
      <c r="P4146" s="56"/>
      <c r="Q4146" s="56"/>
      <c r="R4146" s="56"/>
      <c r="S4146" s="56"/>
      <c r="T4146" s="56" t="s">
        <v>22969</v>
      </c>
      <c r="U4146" s="56" t="s">
        <v>22970</v>
      </c>
      <c r="V4146" s="56" t="s">
        <v>22971</v>
      </c>
      <c r="W4146" s="56" t="s">
        <v>7566</v>
      </c>
      <c r="X4146" s="56" t="s">
        <v>309</v>
      </c>
      <c r="Y4146" s="56"/>
      <c r="Z4146" s="56" t="s">
        <v>22962</v>
      </c>
      <c r="AA4146" s="56" t="s">
        <v>22951</v>
      </c>
      <c r="AB4146" s="56" t="s">
        <v>22969</v>
      </c>
      <c r="AC4146" s="56" t="s">
        <v>87</v>
      </c>
      <c r="AD4146" s="90" t="str">
        <f t="shared" si="129"/>
        <v>NA</v>
      </c>
      <c r="AE4146" s="90"/>
      <c r="AF4146" s="90"/>
      <c r="AG4146" s="90"/>
    </row>
    <row r="4147" spans="1:33">
      <c r="A4147" s="56" t="s">
        <v>27800</v>
      </c>
      <c r="B4147" s="56" t="s">
        <v>27801</v>
      </c>
      <c r="C4147" s="56" t="s">
        <v>26208</v>
      </c>
      <c r="D4147" s="56" t="s">
        <v>7566</v>
      </c>
      <c r="E4147" s="56" t="s">
        <v>27802</v>
      </c>
      <c r="F4147" s="56" t="s">
        <v>22</v>
      </c>
      <c r="G4147" s="56"/>
      <c r="H4147" s="56" t="s">
        <v>27803</v>
      </c>
      <c r="I4147" s="56" t="s">
        <v>27804</v>
      </c>
      <c r="J4147" s="56" t="s">
        <v>27805</v>
      </c>
      <c r="K4147" s="56" t="s">
        <v>7326</v>
      </c>
      <c r="L4147" s="90" t="str">
        <f t="shared" si="128"/>
        <v>NA</v>
      </c>
      <c r="M4147" s="90"/>
      <c r="O4147" s="91"/>
      <c r="P4147" s="56"/>
      <c r="Q4147" s="56"/>
      <c r="R4147" s="56"/>
      <c r="S4147" s="56"/>
      <c r="T4147" s="56" t="s">
        <v>22972</v>
      </c>
      <c r="U4147" s="56" t="s">
        <v>22973</v>
      </c>
      <c r="V4147" s="56" t="s">
        <v>22974</v>
      </c>
      <c r="W4147" s="56" t="s">
        <v>7566</v>
      </c>
      <c r="X4147" s="56" t="s">
        <v>309</v>
      </c>
      <c r="Y4147" s="56"/>
      <c r="Z4147" s="56" t="s">
        <v>22962</v>
      </c>
      <c r="AA4147" s="56" t="s">
        <v>22951</v>
      </c>
      <c r="AB4147" s="56" t="s">
        <v>22975</v>
      </c>
      <c r="AC4147" s="56" t="s">
        <v>87</v>
      </c>
      <c r="AD4147" s="90" t="str">
        <f t="shared" si="129"/>
        <v>NA</v>
      </c>
      <c r="AE4147" s="90"/>
      <c r="AF4147" s="90"/>
      <c r="AG4147" s="90"/>
    </row>
    <row r="4148" spans="1:33">
      <c r="A4148" s="56" t="s">
        <v>27806</v>
      </c>
      <c r="B4148" s="56" t="s">
        <v>27807</v>
      </c>
      <c r="C4148" s="56" t="s">
        <v>27808</v>
      </c>
      <c r="D4148" s="56" t="s">
        <v>7566</v>
      </c>
      <c r="E4148" s="56" t="s">
        <v>27809</v>
      </c>
      <c r="F4148" s="56" t="s">
        <v>22</v>
      </c>
      <c r="G4148" s="56"/>
      <c r="H4148" s="56" t="s">
        <v>27810</v>
      </c>
      <c r="I4148" s="56" t="s">
        <v>27811</v>
      </c>
      <c r="J4148" s="56"/>
      <c r="K4148" s="56" t="s">
        <v>87</v>
      </c>
      <c r="L4148" s="90" t="str">
        <f t="shared" si="128"/>
        <v>NA</v>
      </c>
      <c r="M4148" s="90"/>
      <c r="O4148" s="91"/>
      <c r="P4148" s="56"/>
      <c r="Q4148" s="56"/>
      <c r="R4148" s="56"/>
      <c r="S4148" s="56"/>
      <c r="T4148" s="56" t="s">
        <v>22976</v>
      </c>
      <c r="U4148" s="56" t="s">
        <v>22977</v>
      </c>
      <c r="V4148" s="56" t="s">
        <v>22978</v>
      </c>
      <c r="W4148" s="56" t="s">
        <v>7566</v>
      </c>
      <c r="X4148" s="56" t="s">
        <v>309</v>
      </c>
      <c r="Y4148" s="56"/>
      <c r="Z4148" s="56" t="s">
        <v>22962</v>
      </c>
      <c r="AA4148" s="56" t="s">
        <v>22951</v>
      </c>
      <c r="AB4148" s="56" t="s">
        <v>22979</v>
      </c>
      <c r="AC4148" s="56" t="s">
        <v>87</v>
      </c>
      <c r="AD4148" s="90" t="str">
        <f t="shared" si="129"/>
        <v>NA</v>
      </c>
      <c r="AE4148" s="90"/>
      <c r="AF4148" s="90"/>
      <c r="AG4148" s="90"/>
    </row>
    <row r="4149" spans="1:33">
      <c r="A4149" s="56" t="s">
        <v>27812</v>
      </c>
      <c r="B4149" s="56" t="s">
        <v>27813</v>
      </c>
      <c r="C4149" s="56" t="s">
        <v>27814</v>
      </c>
      <c r="D4149" s="56" t="s">
        <v>7566</v>
      </c>
      <c r="E4149" s="56" t="s">
        <v>27815</v>
      </c>
      <c r="F4149" s="56" t="s">
        <v>22</v>
      </c>
      <c r="G4149" s="56"/>
      <c r="H4149" s="56" t="s">
        <v>27816</v>
      </c>
      <c r="I4149" s="56" t="s">
        <v>27817</v>
      </c>
      <c r="J4149" s="56" t="s">
        <v>27812</v>
      </c>
      <c r="K4149" s="56" t="s">
        <v>87</v>
      </c>
      <c r="L4149" s="90" t="str">
        <f t="shared" si="128"/>
        <v>NA</v>
      </c>
      <c r="M4149" s="90"/>
      <c r="O4149" s="91"/>
      <c r="P4149" s="56"/>
      <c r="Q4149" s="56"/>
      <c r="R4149" s="56"/>
      <c r="S4149" s="56"/>
      <c r="T4149" s="56" t="s">
        <v>22980</v>
      </c>
      <c r="U4149" s="56" t="s">
        <v>22981</v>
      </c>
      <c r="V4149" s="56" t="s">
        <v>22982</v>
      </c>
      <c r="W4149" s="56" t="s">
        <v>7566</v>
      </c>
      <c r="X4149" s="56" t="s">
        <v>309</v>
      </c>
      <c r="Y4149" s="56"/>
      <c r="Z4149" s="56" t="s">
        <v>22958</v>
      </c>
      <c r="AA4149" s="56" t="s">
        <v>22951</v>
      </c>
      <c r="AB4149" s="56" t="s">
        <v>22980</v>
      </c>
      <c r="AC4149" s="56" t="s">
        <v>87</v>
      </c>
      <c r="AD4149" s="90" t="str">
        <f t="shared" si="129"/>
        <v>NA</v>
      </c>
      <c r="AE4149" s="90"/>
      <c r="AF4149" s="90"/>
      <c r="AG4149" s="90"/>
    </row>
    <row r="4150" spans="1:33">
      <c r="A4150" s="56" t="s">
        <v>27818</v>
      </c>
      <c r="B4150" s="56" t="s">
        <v>27819</v>
      </c>
      <c r="C4150" s="56" t="s">
        <v>27820</v>
      </c>
      <c r="D4150" s="56" t="s">
        <v>7566</v>
      </c>
      <c r="E4150" s="56" t="s">
        <v>27821</v>
      </c>
      <c r="F4150" s="56" t="s">
        <v>22</v>
      </c>
      <c r="G4150" s="56"/>
      <c r="H4150" s="56" t="s">
        <v>27822</v>
      </c>
      <c r="I4150" s="56" t="s">
        <v>27823</v>
      </c>
      <c r="J4150" s="56" t="s">
        <v>27824</v>
      </c>
      <c r="K4150" s="56" t="s">
        <v>7326</v>
      </c>
      <c r="L4150" s="90" t="str">
        <f t="shared" si="128"/>
        <v>NA</v>
      </c>
      <c r="M4150" s="90"/>
      <c r="O4150" s="91"/>
      <c r="P4150" s="56"/>
      <c r="Q4150" s="56"/>
      <c r="R4150" s="56"/>
      <c r="S4150" s="56"/>
      <c r="T4150" s="56" t="s">
        <v>22983</v>
      </c>
      <c r="U4150" s="56" t="s">
        <v>22984</v>
      </c>
      <c r="V4150" s="56" t="s">
        <v>22985</v>
      </c>
      <c r="W4150" s="56" t="s">
        <v>7566</v>
      </c>
      <c r="X4150" s="56" t="s">
        <v>309</v>
      </c>
      <c r="Y4150" s="56"/>
      <c r="Z4150" s="56" t="s">
        <v>22958</v>
      </c>
      <c r="AA4150" s="56" t="s">
        <v>22951</v>
      </c>
      <c r="AB4150" s="56" t="s">
        <v>22983</v>
      </c>
      <c r="AC4150" s="56" t="s">
        <v>87</v>
      </c>
      <c r="AD4150" s="90" t="str">
        <f t="shared" si="129"/>
        <v>NA</v>
      </c>
      <c r="AE4150" s="90"/>
      <c r="AF4150" s="90"/>
      <c r="AG4150" s="90"/>
    </row>
    <row r="4151" spans="1:33">
      <c r="A4151" s="56" t="s">
        <v>27825</v>
      </c>
      <c r="B4151" s="56" t="s">
        <v>27826</v>
      </c>
      <c r="C4151" s="56" t="s">
        <v>27827</v>
      </c>
      <c r="D4151" s="56" t="s">
        <v>7566</v>
      </c>
      <c r="E4151" s="56" t="s">
        <v>10613</v>
      </c>
      <c r="F4151" s="56" t="s">
        <v>22</v>
      </c>
      <c r="G4151" s="56"/>
      <c r="H4151" s="56" t="s">
        <v>27828</v>
      </c>
      <c r="I4151" s="56" t="s">
        <v>27829</v>
      </c>
      <c r="J4151" s="56" t="s">
        <v>27825</v>
      </c>
      <c r="K4151" s="56" t="s">
        <v>7326</v>
      </c>
      <c r="L4151" s="90" t="str">
        <f t="shared" si="128"/>
        <v>NA</v>
      </c>
      <c r="M4151" s="90"/>
      <c r="O4151" s="91"/>
      <c r="P4151" s="56"/>
      <c r="Q4151" s="56"/>
      <c r="R4151" s="56"/>
      <c r="S4151" s="56"/>
      <c r="T4151" s="56" t="s">
        <v>22986</v>
      </c>
      <c r="U4151" s="56" t="s">
        <v>22987</v>
      </c>
      <c r="V4151" s="56" t="s">
        <v>22988</v>
      </c>
      <c r="W4151" s="56" t="s">
        <v>7566</v>
      </c>
      <c r="X4151" s="56" t="s">
        <v>309</v>
      </c>
      <c r="Y4151" s="56"/>
      <c r="Z4151" s="56" t="s">
        <v>22958</v>
      </c>
      <c r="AA4151" s="56" t="s">
        <v>22951</v>
      </c>
      <c r="AB4151" s="56" t="s">
        <v>22989</v>
      </c>
      <c r="AC4151" s="56" t="s">
        <v>87</v>
      </c>
      <c r="AD4151" s="90" t="str">
        <f t="shared" si="129"/>
        <v>NA</v>
      </c>
      <c r="AE4151" s="90"/>
      <c r="AF4151" s="90"/>
      <c r="AG4151" s="90"/>
    </row>
    <row r="4152" spans="1:33">
      <c r="A4152" s="56" t="s">
        <v>27830</v>
      </c>
      <c r="B4152" s="56" t="s">
        <v>27831</v>
      </c>
      <c r="C4152" s="56" t="s">
        <v>27832</v>
      </c>
      <c r="D4152" s="56" t="s">
        <v>7566</v>
      </c>
      <c r="E4152" s="56" t="s">
        <v>10613</v>
      </c>
      <c r="F4152" s="56" t="s">
        <v>22</v>
      </c>
      <c r="G4152" s="56"/>
      <c r="H4152" s="56" t="s">
        <v>27828</v>
      </c>
      <c r="I4152" s="56" t="s">
        <v>27829</v>
      </c>
      <c r="J4152" s="56" t="s">
        <v>27833</v>
      </c>
      <c r="K4152" s="56" t="s">
        <v>87</v>
      </c>
      <c r="L4152" s="90" t="str">
        <f t="shared" si="128"/>
        <v>NA</v>
      </c>
      <c r="M4152" s="90"/>
      <c r="O4152" s="91"/>
      <c r="P4152" s="56"/>
      <c r="Q4152" s="56"/>
      <c r="R4152" s="56"/>
      <c r="S4152" s="56"/>
      <c r="T4152" s="56" t="s">
        <v>22990</v>
      </c>
      <c r="U4152" s="56" t="s">
        <v>22991</v>
      </c>
      <c r="V4152" s="56" t="s">
        <v>22992</v>
      </c>
      <c r="W4152" s="56" t="s">
        <v>7566</v>
      </c>
      <c r="X4152" s="56" t="s">
        <v>22993</v>
      </c>
      <c r="Y4152" s="56"/>
      <c r="Z4152" s="56" t="s">
        <v>22994</v>
      </c>
      <c r="AA4152" s="56" t="s">
        <v>22995</v>
      </c>
      <c r="AB4152" s="56" t="s">
        <v>22996</v>
      </c>
      <c r="AC4152" s="56" t="s">
        <v>87</v>
      </c>
      <c r="AD4152" s="90" t="str">
        <f t="shared" si="129"/>
        <v>NA</v>
      </c>
      <c r="AE4152" s="90"/>
      <c r="AF4152" s="90"/>
      <c r="AG4152" s="90"/>
    </row>
    <row r="4153" spans="1:33">
      <c r="A4153" s="56" t="s">
        <v>27834</v>
      </c>
      <c r="B4153" s="56" t="s">
        <v>27835</v>
      </c>
      <c r="C4153" s="56" t="s">
        <v>27836</v>
      </c>
      <c r="D4153" s="56" t="s">
        <v>7566</v>
      </c>
      <c r="E4153" s="56" t="s">
        <v>27837</v>
      </c>
      <c r="F4153" s="56" t="s">
        <v>22</v>
      </c>
      <c r="G4153" s="56"/>
      <c r="H4153" s="56" t="s">
        <v>27838</v>
      </c>
      <c r="I4153" s="56" t="s">
        <v>27839</v>
      </c>
      <c r="J4153" s="56" t="s">
        <v>27834</v>
      </c>
      <c r="K4153" s="56" t="s">
        <v>87</v>
      </c>
      <c r="L4153" s="90" t="str">
        <f t="shared" si="128"/>
        <v>NA</v>
      </c>
      <c r="M4153" s="90"/>
      <c r="O4153" s="91"/>
      <c r="P4153" s="56"/>
      <c r="Q4153" s="56"/>
      <c r="R4153" s="56"/>
      <c r="S4153" s="56"/>
      <c r="T4153" s="56" t="s">
        <v>22997</v>
      </c>
      <c r="U4153" s="56" t="s">
        <v>22998</v>
      </c>
      <c r="V4153" s="56" t="s">
        <v>22999</v>
      </c>
      <c r="W4153" s="56" t="s">
        <v>7566</v>
      </c>
      <c r="X4153" s="56" t="s">
        <v>23000</v>
      </c>
      <c r="Y4153" s="56"/>
      <c r="Z4153" s="56" t="s">
        <v>23001</v>
      </c>
      <c r="AA4153" s="56" t="s">
        <v>23002</v>
      </c>
      <c r="AB4153" s="56" t="s">
        <v>22997</v>
      </c>
      <c r="AC4153" s="56" t="s">
        <v>7326</v>
      </c>
      <c r="AD4153" s="90" t="str">
        <f t="shared" si="129"/>
        <v>NA</v>
      </c>
      <c r="AE4153" s="90"/>
      <c r="AF4153" s="90"/>
      <c r="AG4153" s="90"/>
    </row>
    <row r="4154" spans="1:33">
      <c r="A4154" s="56" t="s">
        <v>27840</v>
      </c>
      <c r="B4154" s="56" t="s">
        <v>27841</v>
      </c>
      <c r="C4154" s="56" t="s">
        <v>27842</v>
      </c>
      <c r="D4154" s="56" t="s">
        <v>7566</v>
      </c>
      <c r="E4154" s="56" t="s">
        <v>27843</v>
      </c>
      <c r="F4154" s="56" t="s">
        <v>22</v>
      </c>
      <c r="G4154" s="56"/>
      <c r="H4154" s="56" t="s">
        <v>27844</v>
      </c>
      <c r="I4154" s="56" t="s">
        <v>27845</v>
      </c>
      <c r="J4154" s="56" t="s">
        <v>27846</v>
      </c>
      <c r="K4154" s="56" t="s">
        <v>7326</v>
      </c>
      <c r="L4154" s="90" t="str">
        <f t="shared" si="128"/>
        <v>NA</v>
      </c>
      <c r="M4154" s="90"/>
      <c r="O4154" s="91"/>
      <c r="P4154" s="56"/>
      <c r="Q4154" s="56"/>
      <c r="R4154" s="56"/>
      <c r="S4154" s="56"/>
      <c r="T4154" s="56" t="s">
        <v>23003</v>
      </c>
      <c r="U4154" s="56" t="s">
        <v>23004</v>
      </c>
      <c r="V4154" s="56" t="s">
        <v>23005</v>
      </c>
      <c r="W4154" s="56" t="s">
        <v>7566</v>
      </c>
      <c r="X4154" s="56" t="s">
        <v>23006</v>
      </c>
      <c r="Y4154" s="56"/>
      <c r="Z4154" s="56" t="s">
        <v>23007</v>
      </c>
      <c r="AA4154" s="56" t="s">
        <v>23008</v>
      </c>
      <c r="AB4154" s="56" t="s">
        <v>23009</v>
      </c>
      <c r="AC4154" s="56" t="s">
        <v>7326</v>
      </c>
      <c r="AD4154" s="90" t="str">
        <f t="shared" si="129"/>
        <v>NA</v>
      </c>
      <c r="AE4154" s="90"/>
      <c r="AF4154" s="90"/>
      <c r="AG4154" s="90"/>
    </row>
    <row r="4155" spans="1:33">
      <c r="A4155" s="56" t="s">
        <v>27847</v>
      </c>
      <c r="B4155" s="56" t="s">
        <v>27848</v>
      </c>
      <c r="C4155" s="56" t="s">
        <v>27849</v>
      </c>
      <c r="D4155" s="56" t="s">
        <v>7566</v>
      </c>
      <c r="E4155" s="56" t="s">
        <v>10623</v>
      </c>
      <c r="F4155" s="56" t="s">
        <v>22</v>
      </c>
      <c r="G4155" s="56"/>
      <c r="H4155" s="56" t="s">
        <v>27850</v>
      </c>
      <c r="I4155" s="56" t="s">
        <v>27851</v>
      </c>
      <c r="J4155" s="56" t="s">
        <v>27852</v>
      </c>
      <c r="K4155" s="56" t="s">
        <v>7326</v>
      </c>
      <c r="L4155" s="90" t="str">
        <f t="shared" si="128"/>
        <v>NA</v>
      </c>
      <c r="M4155" s="90"/>
      <c r="O4155" s="91"/>
      <c r="P4155" s="56"/>
      <c r="Q4155" s="56"/>
      <c r="R4155" s="56"/>
      <c r="S4155" s="56"/>
      <c r="T4155" s="56" t="s">
        <v>23010</v>
      </c>
      <c r="U4155" s="56" t="s">
        <v>23011</v>
      </c>
      <c r="V4155" s="56" t="s">
        <v>23012</v>
      </c>
      <c r="W4155" s="56" t="s">
        <v>7566</v>
      </c>
      <c r="X4155" s="56" t="s">
        <v>3821</v>
      </c>
      <c r="Y4155" s="56"/>
      <c r="Z4155" s="56" t="s">
        <v>23013</v>
      </c>
      <c r="AA4155" s="56" t="s">
        <v>23014</v>
      </c>
      <c r="AB4155" s="56" t="s">
        <v>23010</v>
      </c>
      <c r="AC4155" s="56" t="s">
        <v>7326</v>
      </c>
      <c r="AD4155" s="90" t="str">
        <f t="shared" si="129"/>
        <v>NA</v>
      </c>
      <c r="AE4155" s="90"/>
      <c r="AF4155" s="90"/>
      <c r="AG4155" s="90"/>
    </row>
    <row r="4156" spans="1:33">
      <c r="A4156" s="56" t="s">
        <v>27853</v>
      </c>
      <c r="B4156" s="56" t="s">
        <v>27854</v>
      </c>
      <c r="C4156" s="56" t="s">
        <v>27855</v>
      </c>
      <c r="D4156" s="56" t="s">
        <v>7566</v>
      </c>
      <c r="E4156" s="56" t="s">
        <v>10623</v>
      </c>
      <c r="F4156" s="56" t="s">
        <v>22</v>
      </c>
      <c r="G4156" s="56"/>
      <c r="H4156" s="56" t="s">
        <v>27856</v>
      </c>
      <c r="I4156" s="56" t="s">
        <v>27851</v>
      </c>
      <c r="J4156" s="56" t="s">
        <v>27857</v>
      </c>
      <c r="K4156" s="56" t="s">
        <v>87</v>
      </c>
      <c r="L4156" s="90" t="str">
        <f t="shared" si="128"/>
        <v>NA</v>
      </c>
      <c r="M4156" s="90"/>
      <c r="O4156" s="91"/>
      <c r="P4156" s="56"/>
      <c r="Q4156" s="56"/>
      <c r="R4156" s="56"/>
      <c r="S4156" s="56"/>
      <c r="T4156" s="56" t="s">
        <v>23015</v>
      </c>
      <c r="U4156" s="56" t="s">
        <v>23016</v>
      </c>
      <c r="V4156" s="56" t="s">
        <v>23017</v>
      </c>
      <c r="W4156" s="56" t="s">
        <v>7566</v>
      </c>
      <c r="X4156" s="56" t="s">
        <v>23018</v>
      </c>
      <c r="Y4156" s="56"/>
      <c r="Z4156" s="56" t="s">
        <v>23019</v>
      </c>
      <c r="AA4156" s="56" t="s">
        <v>23020</v>
      </c>
      <c r="AB4156" s="56" t="s">
        <v>23021</v>
      </c>
      <c r="AC4156" s="56" t="s">
        <v>7326</v>
      </c>
      <c r="AD4156" s="90" t="str">
        <f t="shared" si="129"/>
        <v>NA</v>
      </c>
      <c r="AE4156" s="90"/>
      <c r="AF4156" s="90"/>
      <c r="AG4156" s="90"/>
    </row>
    <row r="4157" spans="1:33">
      <c r="A4157" s="56" t="s">
        <v>27858</v>
      </c>
      <c r="B4157" s="56" t="s">
        <v>27859</v>
      </c>
      <c r="C4157" s="56" t="s">
        <v>27860</v>
      </c>
      <c r="D4157" s="56" t="s">
        <v>7566</v>
      </c>
      <c r="E4157" s="56" t="s">
        <v>5353</v>
      </c>
      <c r="F4157" s="56" t="s">
        <v>22</v>
      </c>
      <c r="G4157" s="56"/>
      <c r="H4157" s="56" t="s">
        <v>27861</v>
      </c>
      <c r="I4157" s="56" t="s">
        <v>27862</v>
      </c>
      <c r="J4157" s="56" t="s">
        <v>27863</v>
      </c>
      <c r="K4157" s="56" t="s">
        <v>7326</v>
      </c>
      <c r="L4157" s="90" t="str">
        <f t="shared" si="128"/>
        <v>NA</v>
      </c>
      <c r="M4157" s="90"/>
      <c r="O4157" s="91"/>
      <c r="P4157" s="56"/>
      <c r="Q4157" s="56"/>
      <c r="R4157" s="56"/>
      <c r="S4157" s="56"/>
      <c r="T4157" s="56" t="s">
        <v>23022</v>
      </c>
      <c r="U4157" s="56" t="s">
        <v>23023</v>
      </c>
      <c r="V4157" s="56" t="s">
        <v>23024</v>
      </c>
      <c r="W4157" s="56" t="s">
        <v>7566</v>
      </c>
      <c r="X4157" s="56" t="s">
        <v>23025</v>
      </c>
      <c r="Y4157" s="56"/>
      <c r="Z4157" s="56" t="s">
        <v>23026</v>
      </c>
      <c r="AA4157" s="56" t="s">
        <v>23027</v>
      </c>
      <c r="AB4157" s="56" t="s">
        <v>23022</v>
      </c>
      <c r="AC4157" s="56" t="s">
        <v>7326</v>
      </c>
      <c r="AD4157" s="90" t="str">
        <f t="shared" si="129"/>
        <v>NA</v>
      </c>
      <c r="AE4157" s="90"/>
      <c r="AF4157" s="90"/>
      <c r="AG4157" s="90"/>
    </row>
    <row r="4158" spans="1:33">
      <c r="A4158" s="56" t="s">
        <v>27864</v>
      </c>
      <c r="B4158" s="56" t="s">
        <v>27865</v>
      </c>
      <c r="C4158" s="56" t="s">
        <v>27866</v>
      </c>
      <c r="D4158" s="56" t="s">
        <v>7566</v>
      </c>
      <c r="E4158" s="56" t="s">
        <v>27867</v>
      </c>
      <c r="F4158" s="56" t="s">
        <v>22</v>
      </c>
      <c r="G4158" s="56"/>
      <c r="H4158" s="56" t="s">
        <v>27868</v>
      </c>
      <c r="I4158" s="56" t="s">
        <v>27869</v>
      </c>
      <c r="J4158" s="56" t="s">
        <v>15547</v>
      </c>
      <c r="K4158" s="56" t="s">
        <v>7326</v>
      </c>
      <c r="L4158" s="90" t="str">
        <f t="shared" si="128"/>
        <v>NA</v>
      </c>
      <c r="M4158" s="90"/>
      <c r="O4158" s="91"/>
      <c r="P4158" s="56"/>
      <c r="Q4158" s="56"/>
      <c r="R4158" s="56"/>
      <c r="S4158" s="56"/>
      <c r="T4158" s="56" t="s">
        <v>23028</v>
      </c>
      <c r="U4158" s="56" t="s">
        <v>23029</v>
      </c>
      <c r="V4158" s="56" t="s">
        <v>23030</v>
      </c>
      <c r="W4158" s="56" t="s">
        <v>7566</v>
      </c>
      <c r="X4158" s="56" t="s">
        <v>8635</v>
      </c>
      <c r="Y4158" s="56"/>
      <c r="Z4158" s="56" t="s">
        <v>23031</v>
      </c>
      <c r="AA4158" s="56" t="s">
        <v>23032</v>
      </c>
      <c r="AB4158" s="56" t="s">
        <v>23033</v>
      </c>
      <c r="AC4158" s="56" t="s">
        <v>7326</v>
      </c>
      <c r="AD4158" s="90" t="str">
        <f t="shared" si="129"/>
        <v>NA</v>
      </c>
      <c r="AE4158" s="90"/>
      <c r="AF4158" s="90"/>
      <c r="AG4158" s="90"/>
    </row>
    <row r="4159" spans="1:33">
      <c r="A4159" s="56" t="s">
        <v>27870</v>
      </c>
      <c r="B4159" s="56" t="s">
        <v>27871</v>
      </c>
      <c r="C4159" s="56" t="s">
        <v>26208</v>
      </c>
      <c r="D4159" s="56" t="s">
        <v>7566</v>
      </c>
      <c r="E4159" s="56" t="s">
        <v>5362</v>
      </c>
      <c r="F4159" s="56" t="s">
        <v>22</v>
      </c>
      <c r="G4159" s="56"/>
      <c r="H4159" s="56" t="s">
        <v>27872</v>
      </c>
      <c r="I4159" s="56" t="s">
        <v>27873</v>
      </c>
      <c r="J4159" s="56" t="s">
        <v>27874</v>
      </c>
      <c r="K4159" s="56" t="s">
        <v>7326</v>
      </c>
      <c r="L4159" s="90" t="str">
        <f t="shared" si="128"/>
        <v>NA</v>
      </c>
      <c r="M4159" s="90"/>
      <c r="O4159" s="91"/>
      <c r="P4159" s="56"/>
      <c r="Q4159" s="56"/>
      <c r="R4159" s="56"/>
      <c r="S4159" s="56"/>
      <c r="T4159" s="56" t="s">
        <v>23034</v>
      </c>
      <c r="U4159" s="56" t="s">
        <v>23035</v>
      </c>
      <c r="V4159" s="56" t="s">
        <v>22854</v>
      </c>
      <c r="W4159" s="56" t="s">
        <v>7566</v>
      </c>
      <c r="X4159" s="56" t="s">
        <v>1697</v>
      </c>
      <c r="Y4159" s="56"/>
      <c r="Z4159" s="56" t="s">
        <v>23036</v>
      </c>
      <c r="AA4159" s="56" t="s">
        <v>23037</v>
      </c>
      <c r="AB4159" s="56" t="s">
        <v>23038</v>
      </c>
      <c r="AC4159" s="56" t="s">
        <v>7326</v>
      </c>
      <c r="AD4159" s="90" t="str">
        <f t="shared" si="129"/>
        <v>NA</v>
      </c>
      <c r="AE4159" s="90"/>
      <c r="AF4159" s="90"/>
      <c r="AG4159" s="90"/>
    </row>
    <row r="4160" spans="1:33">
      <c r="A4160" s="56" t="s">
        <v>27875</v>
      </c>
      <c r="B4160" s="56" t="s">
        <v>27876</v>
      </c>
      <c r="C4160" s="56" t="s">
        <v>26208</v>
      </c>
      <c r="D4160" s="56" t="s">
        <v>7566</v>
      </c>
      <c r="E4160" s="56" t="s">
        <v>5362</v>
      </c>
      <c r="F4160" s="56" t="s">
        <v>22</v>
      </c>
      <c r="G4160" s="56"/>
      <c r="H4160" s="56" t="s">
        <v>27872</v>
      </c>
      <c r="I4160" s="56" t="s">
        <v>27873</v>
      </c>
      <c r="J4160" s="56" t="s">
        <v>27877</v>
      </c>
      <c r="K4160" s="56" t="s">
        <v>7326</v>
      </c>
      <c r="L4160" s="90" t="str">
        <f t="shared" si="128"/>
        <v>NA</v>
      </c>
      <c r="M4160" s="90"/>
      <c r="O4160" s="91"/>
      <c r="P4160" s="56"/>
      <c r="Q4160" s="56"/>
      <c r="R4160" s="56"/>
      <c r="S4160" s="56"/>
      <c r="T4160" s="56" t="s">
        <v>23039</v>
      </c>
      <c r="U4160" s="56" t="s">
        <v>23040</v>
      </c>
      <c r="V4160" s="56" t="s">
        <v>22854</v>
      </c>
      <c r="W4160" s="56" t="s">
        <v>7566</v>
      </c>
      <c r="X4160" s="56" t="s">
        <v>1697</v>
      </c>
      <c r="Y4160" s="56"/>
      <c r="Z4160" s="56" t="s">
        <v>23041</v>
      </c>
      <c r="AA4160" s="56" t="s">
        <v>23037</v>
      </c>
      <c r="AB4160" s="56" t="s">
        <v>23039</v>
      </c>
      <c r="AC4160" s="56" t="s">
        <v>7326</v>
      </c>
      <c r="AD4160" s="90" t="str">
        <f t="shared" si="129"/>
        <v>NA</v>
      </c>
      <c r="AE4160" s="90"/>
      <c r="AF4160" s="90"/>
      <c r="AG4160" s="90"/>
    </row>
    <row r="4161" spans="1:33">
      <c r="A4161" s="56" t="s">
        <v>27878</v>
      </c>
      <c r="B4161" s="56" t="s">
        <v>27879</v>
      </c>
      <c r="C4161" s="56" t="s">
        <v>27880</v>
      </c>
      <c r="D4161" s="56" t="s">
        <v>7566</v>
      </c>
      <c r="E4161" s="56" t="s">
        <v>5362</v>
      </c>
      <c r="F4161" s="56" t="s">
        <v>22</v>
      </c>
      <c r="G4161" s="56"/>
      <c r="H4161" s="56" t="s">
        <v>27881</v>
      </c>
      <c r="I4161" s="56" t="s">
        <v>27873</v>
      </c>
      <c r="J4161" s="56" t="s">
        <v>27882</v>
      </c>
      <c r="K4161" s="56" t="s">
        <v>87</v>
      </c>
      <c r="L4161" s="90" t="str">
        <f t="shared" si="128"/>
        <v>NA</v>
      </c>
      <c r="M4161" s="90"/>
      <c r="O4161" s="91"/>
      <c r="P4161" s="56"/>
      <c r="Q4161" s="56"/>
      <c r="R4161" s="56"/>
      <c r="S4161" s="56"/>
      <c r="T4161" s="56" t="s">
        <v>23042</v>
      </c>
      <c r="U4161" s="56" t="s">
        <v>23043</v>
      </c>
      <c r="V4161" s="56" t="s">
        <v>23044</v>
      </c>
      <c r="W4161" s="56" t="s">
        <v>7566</v>
      </c>
      <c r="X4161" s="56" t="s">
        <v>23045</v>
      </c>
      <c r="Y4161" s="56"/>
      <c r="Z4161" s="56" t="s">
        <v>23046</v>
      </c>
      <c r="AA4161" s="56" t="s">
        <v>23047</v>
      </c>
      <c r="AB4161" s="56" t="s">
        <v>23042</v>
      </c>
      <c r="AC4161" s="56" t="s">
        <v>7326</v>
      </c>
      <c r="AD4161" s="90" t="str">
        <f t="shared" si="129"/>
        <v>NA</v>
      </c>
      <c r="AE4161" s="90"/>
      <c r="AF4161" s="90"/>
      <c r="AG4161" s="90"/>
    </row>
    <row r="4162" spans="1:33">
      <c r="A4162" s="56" t="s">
        <v>27883</v>
      </c>
      <c r="B4162" s="56" t="s">
        <v>27884</v>
      </c>
      <c r="C4162" s="56" t="s">
        <v>27885</v>
      </c>
      <c r="D4162" s="56" t="s">
        <v>7566</v>
      </c>
      <c r="E4162" s="56" t="s">
        <v>27886</v>
      </c>
      <c r="F4162" s="56" t="s">
        <v>22</v>
      </c>
      <c r="G4162" s="56"/>
      <c r="H4162" s="56" t="s">
        <v>27887</v>
      </c>
      <c r="I4162" s="56" t="s">
        <v>27888</v>
      </c>
      <c r="J4162" s="56" t="s">
        <v>27889</v>
      </c>
      <c r="K4162" s="56" t="s">
        <v>87</v>
      </c>
      <c r="L4162" s="90" t="str">
        <f t="shared" si="128"/>
        <v>NA</v>
      </c>
      <c r="M4162" s="90"/>
      <c r="O4162" s="91"/>
      <c r="P4162" s="56"/>
      <c r="Q4162" s="56"/>
      <c r="R4162" s="56"/>
      <c r="S4162" s="56"/>
      <c r="T4162" s="56" t="s">
        <v>23048</v>
      </c>
      <c r="U4162" s="56" t="s">
        <v>23049</v>
      </c>
      <c r="V4162" s="56" t="s">
        <v>23050</v>
      </c>
      <c r="W4162" s="56" t="s">
        <v>7566</v>
      </c>
      <c r="X4162" s="56" t="s">
        <v>23051</v>
      </c>
      <c r="Y4162" s="56"/>
      <c r="Z4162" s="56" t="s">
        <v>23052</v>
      </c>
      <c r="AA4162" s="56" t="s">
        <v>23053</v>
      </c>
      <c r="AB4162" s="56" t="s">
        <v>23054</v>
      </c>
      <c r="AC4162" s="56" t="s">
        <v>7326</v>
      </c>
      <c r="AD4162" s="90" t="str">
        <f t="shared" si="129"/>
        <v>NA</v>
      </c>
      <c r="AE4162" s="90"/>
      <c r="AF4162" s="90"/>
      <c r="AG4162" s="90"/>
    </row>
    <row r="4163" spans="1:33">
      <c r="A4163" s="56" t="s">
        <v>27890</v>
      </c>
      <c r="B4163" s="56" t="s">
        <v>27891</v>
      </c>
      <c r="C4163" s="56" t="s">
        <v>27892</v>
      </c>
      <c r="D4163" s="56" t="s">
        <v>7566</v>
      </c>
      <c r="E4163" s="56" t="s">
        <v>5372</v>
      </c>
      <c r="F4163" s="56" t="s">
        <v>22</v>
      </c>
      <c r="G4163" s="56"/>
      <c r="H4163" s="56" t="s">
        <v>27893</v>
      </c>
      <c r="I4163" s="56" t="s">
        <v>27894</v>
      </c>
      <c r="J4163" s="56" t="s">
        <v>27895</v>
      </c>
      <c r="K4163" s="56" t="s">
        <v>7326</v>
      </c>
      <c r="L4163" s="90" t="str">
        <f t="shared" ref="L4163:L4226" si="130">IF($P$3&lt;&gt;"",IF(ISNUMBER(SEARCH("*"&amp;$P$3&amp;"*", A4163)),A4163, IF(ISNUMBER(SEARCH("*"&amp;$P$3&amp;"*", H4163)),A4163, IF(ISNUMBER(SEARCH("*"&amp;$P$3&amp;"*", G4163)),A4163, IF(ISNUMBER(SEARCH("*"&amp;$P$3&amp;"*", J4163)),A4163,  IF(ISNUMBER(SEARCH("*"&amp;$P$3&amp;"*", E4163)),A4163, "NA"))))),"NA")</f>
        <v>NA</v>
      </c>
      <c r="M4163" s="90"/>
      <c r="O4163" s="91"/>
      <c r="P4163" s="56"/>
      <c r="Q4163" s="56"/>
      <c r="R4163" s="56"/>
      <c r="S4163" s="56"/>
      <c r="T4163" s="56" t="s">
        <v>23055</v>
      </c>
      <c r="U4163" s="56" t="s">
        <v>23056</v>
      </c>
      <c r="V4163" s="56" t="s">
        <v>23057</v>
      </c>
      <c r="W4163" s="56" t="s">
        <v>7566</v>
      </c>
      <c r="X4163" s="56" t="s">
        <v>23058</v>
      </c>
      <c r="Y4163" s="56"/>
      <c r="Z4163" s="56" t="s">
        <v>23059</v>
      </c>
      <c r="AA4163" s="56" t="s">
        <v>23060</v>
      </c>
      <c r="AB4163" s="56" t="s">
        <v>23055</v>
      </c>
      <c r="AC4163" s="56" t="s">
        <v>7326</v>
      </c>
      <c r="AD4163" s="90" t="str">
        <f t="shared" ref="AD4163:AD4226" si="131">IF($P$19&lt;&gt;"",IF(ISNUMBER(SEARCH($P$19, V4163)),T4163, "NA"),"NA")</f>
        <v>NA</v>
      </c>
      <c r="AE4163" s="90"/>
      <c r="AF4163" s="90"/>
      <c r="AG4163" s="90"/>
    </row>
    <row r="4164" spans="1:33">
      <c r="A4164" s="56" t="s">
        <v>27896</v>
      </c>
      <c r="B4164" s="56" t="s">
        <v>27897</v>
      </c>
      <c r="C4164" s="56" t="s">
        <v>27898</v>
      </c>
      <c r="D4164" s="56" t="s">
        <v>7566</v>
      </c>
      <c r="E4164" s="56" t="s">
        <v>27899</v>
      </c>
      <c r="F4164" s="56" t="s">
        <v>22</v>
      </c>
      <c r="G4164" s="56"/>
      <c r="H4164" s="56" t="s">
        <v>27900</v>
      </c>
      <c r="I4164" s="56" t="s">
        <v>27901</v>
      </c>
      <c r="J4164" s="56" t="s">
        <v>27902</v>
      </c>
      <c r="K4164" s="56" t="s">
        <v>7326</v>
      </c>
      <c r="L4164" s="90" t="str">
        <f t="shared" si="130"/>
        <v>NA</v>
      </c>
      <c r="M4164" s="90"/>
      <c r="O4164" s="91"/>
      <c r="P4164" s="56"/>
      <c r="Q4164" s="56"/>
      <c r="R4164" s="56"/>
      <c r="S4164" s="56"/>
      <c r="T4164" s="56" t="s">
        <v>23061</v>
      </c>
      <c r="U4164" s="56" t="s">
        <v>23062</v>
      </c>
      <c r="V4164" s="56" t="s">
        <v>22854</v>
      </c>
      <c r="W4164" s="56" t="s">
        <v>7566</v>
      </c>
      <c r="X4164" s="56" t="s">
        <v>23058</v>
      </c>
      <c r="Y4164" s="56"/>
      <c r="Z4164" s="56" t="s">
        <v>23063</v>
      </c>
      <c r="AA4164" s="56" t="s">
        <v>23060</v>
      </c>
      <c r="AB4164" s="56" t="s">
        <v>23061</v>
      </c>
      <c r="AC4164" s="56" t="s">
        <v>7326</v>
      </c>
      <c r="AD4164" s="90" t="str">
        <f t="shared" si="131"/>
        <v>NA</v>
      </c>
      <c r="AE4164" s="90"/>
      <c r="AF4164" s="90"/>
      <c r="AG4164" s="90"/>
    </row>
    <row r="4165" spans="1:33">
      <c r="A4165" s="56" t="s">
        <v>27903</v>
      </c>
      <c r="B4165" s="56" t="s">
        <v>27904</v>
      </c>
      <c r="C4165" s="56" t="s">
        <v>27905</v>
      </c>
      <c r="D4165" s="56" t="s">
        <v>7566</v>
      </c>
      <c r="E4165" s="56" t="s">
        <v>27899</v>
      </c>
      <c r="F4165" s="56" t="s">
        <v>22</v>
      </c>
      <c r="G4165" s="56"/>
      <c r="H4165" s="56" t="s">
        <v>27906</v>
      </c>
      <c r="I4165" s="56" t="s">
        <v>27901</v>
      </c>
      <c r="J4165" s="56"/>
      <c r="K4165" s="56" t="s">
        <v>87</v>
      </c>
      <c r="L4165" s="90" t="str">
        <f t="shared" si="130"/>
        <v>NA</v>
      </c>
      <c r="M4165" s="90"/>
      <c r="O4165" s="91"/>
      <c r="P4165" s="56"/>
      <c r="Q4165" s="56"/>
      <c r="R4165" s="56"/>
      <c r="S4165" s="56"/>
      <c r="T4165" s="56" t="s">
        <v>23064</v>
      </c>
      <c r="U4165" s="56" t="s">
        <v>23065</v>
      </c>
      <c r="V4165" s="56" t="s">
        <v>23066</v>
      </c>
      <c r="W4165" s="56" t="s">
        <v>7566</v>
      </c>
      <c r="X4165" s="56" t="s">
        <v>23067</v>
      </c>
      <c r="Y4165" s="56"/>
      <c r="Z4165" s="56" t="s">
        <v>23068</v>
      </c>
      <c r="AA4165" s="56" t="s">
        <v>23069</v>
      </c>
      <c r="AB4165" s="56" t="s">
        <v>23064</v>
      </c>
      <c r="AC4165" s="56" t="s">
        <v>7326</v>
      </c>
      <c r="AD4165" s="90" t="str">
        <f t="shared" si="131"/>
        <v>NA</v>
      </c>
      <c r="AE4165" s="90"/>
      <c r="AF4165" s="90"/>
      <c r="AG4165" s="90"/>
    </row>
    <row r="4166" spans="1:33">
      <c r="A4166" s="56" t="s">
        <v>56399</v>
      </c>
      <c r="B4166" s="56" t="s">
        <v>27908</v>
      </c>
      <c r="C4166" s="56" t="s">
        <v>27909</v>
      </c>
      <c r="D4166" s="56" t="s">
        <v>7566</v>
      </c>
      <c r="E4166" s="56" t="s">
        <v>533</v>
      </c>
      <c r="F4166" s="56" t="s">
        <v>22</v>
      </c>
      <c r="G4166" s="56"/>
      <c r="H4166" s="56" t="s">
        <v>27910</v>
      </c>
      <c r="I4166" s="56" t="s">
        <v>27911</v>
      </c>
      <c r="J4166" s="56" t="s">
        <v>27907</v>
      </c>
      <c r="K4166" s="56" t="s">
        <v>7326</v>
      </c>
      <c r="L4166" s="90" t="str">
        <f t="shared" si="130"/>
        <v>NA</v>
      </c>
      <c r="M4166" s="90"/>
      <c r="O4166" s="91"/>
      <c r="P4166" s="56"/>
      <c r="Q4166" s="56"/>
      <c r="R4166" s="56"/>
      <c r="S4166" s="56"/>
      <c r="T4166" s="56" t="s">
        <v>23070</v>
      </c>
      <c r="U4166" s="56" t="s">
        <v>23071</v>
      </c>
      <c r="V4166" s="56" t="s">
        <v>23072</v>
      </c>
      <c r="W4166" s="56" t="s">
        <v>7566</v>
      </c>
      <c r="X4166" s="56" t="s">
        <v>23073</v>
      </c>
      <c r="Y4166" s="56"/>
      <c r="Z4166" s="56" t="s">
        <v>23074</v>
      </c>
      <c r="AA4166" s="56" t="s">
        <v>23075</v>
      </c>
      <c r="AB4166" s="56" t="s">
        <v>23076</v>
      </c>
      <c r="AC4166" s="56" t="s">
        <v>7326</v>
      </c>
      <c r="AD4166" s="90" t="str">
        <f t="shared" si="131"/>
        <v>NA</v>
      </c>
      <c r="AE4166" s="90"/>
      <c r="AF4166" s="90"/>
      <c r="AG4166" s="90"/>
    </row>
    <row r="4167" spans="1:33">
      <c r="A4167" s="56" t="s">
        <v>27912</v>
      </c>
      <c r="B4167" s="56" t="s">
        <v>27913</v>
      </c>
      <c r="C4167" s="56" t="s">
        <v>26208</v>
      </c>
      <c r="D4167" s="56" t="s">
        <v>7566</v>
      </c>
      <c r="E4167" s="56" t="s">
        <v>533</v>
      </c>
      <c r="F4167" s="56" t="s">
        <v>22</v>
      </c>
      <c r="G4167" s="56"/>
      <c r="H4167" s="56" t="s">
        <v>27914</v>
      </c>
      <c r="I4167" s="56" t="s">
        <v>27911</v>
      </c>
      <c r="J4167" s="56" t="s">
        <v>27912</v>
      </c>
      <c r="K4167" s="56" t="s">
        <v>7326</v>
      </c>
      <c r="L4167" s="90" t="str">
        <f t="shared" si="130"/>
        <v>NA</v>
      </c>
      <c r="M4167" s="90"/>
      <c r="O4167" s="91"/>
      <c r="P4167" s="56"/>
      <c r="Q4167" s="56"/>
      <c r="R4167" s="56"/>
      <c r="S4167" s="56"/>
      <c r="T4167" s="56" t="s">
        <v>23077</v>
      </c>
      <c r="U4167" s="56" t="s">
        <v>23078</v>
      </c>
      <c r="V4167" s="56" t="s">
        <v>23079</v>
      </c>
      <c r="W4167" s="56" t="s">
        <v>7566</v>
      </c>
      <c r="X4167" s="56" t="s">
        <v>23080</v>
      </c>
      <c r="Y4167" s="56"/>
      <c r="Z4167" s="56" t="s">
        <v>23081</v>
      </c>
      <c r="AA4167" s="56" t="s">
        <v>23082</v>
      </c>
      <c r="AB4167" s="56" t="s">
        <v>23077</v>
      </c>
      <c r="AC4167" s="56" t="s">
        <v>7326</v>
      </c>
      <c r="AD4167" s="90" t="str">
        <f t="shared" si="131"/>
        <v>NA</v>
      </c>
      <c r="AE4167" s="90"/>
      <c r="AF4167" s="90"/>
      <c r="AG4167" s="90"/>
    </row>
    <row r="4168" spans="1:33">
      <c r="A4168" s="56" t="s">
        <v>56400</v>
      </c>
      <c r="B4168" s="56" t="s">
        <v>27915</v>
      </c>
      <c r="C4168" s="56" t="s">
        <v>27916</v>
      </c>
      <c r="D4168" s="56" t="s">
        <v>7566</v>
      </c>
      <c r="E4168" s="56" t="s">
        <v>533</v>
      </c>
      <c r="F4168" s="56" t="s">
        <v>22</v>
      </c>
      <c r="G4168" s="56"/>
      <c r="H4168" s="56" t="s">
        <v>27917</v>
      </c>
      <c r="I4168" s="56" t="s">
        <v>27911</v>
      </c>
      <c r="J4168" s="56" t="s">
        <v>27918</v>
      </c>
      <c r="K4168" s="56" t="s">
        <v>87</v>
      </c>
      <c r="L4168" s="90" t="str">
        <f t="shared" si="130"/>
        <v>NA</v>
      </c>
      <c r="M4168" s="90"/>
      <c r="O4168" s="91"/>
      <c r="P4168" s="56"/>
      <c r="Q4168" s="56"/>
      <c r="R4168" s="56"/>
      <c r="S4168" s="56"/>
      <c r="T4168" s="56" t="s">
        <v>23083</v>
      </c>
      <c r="U4168" s="56" t="s">
        <v>23084</v>
      </c>
      <c r="V4168" s="56" t="s">
        <v>23085</v>
      </c>
      <c r="W4168" s="56" t="s">
        <v>7566</v>
      </c>
      <c r="X4168" s="56" t="s">
        <v>23086</v>
      </c>
      <c r="Y4168" s="56"/>
      <c r="Z4168" s="56" t="s">
        <v>23087</v>
      </c>
      <c r="AA4168" s="56" t="s">
        <v>23088</v>
      </c>
      <c r="AB4168" s="56" t="s">
        <v>23083</v>
      </c>
      <c r="AC4168" s="56" t="s">
        <v>87</v>
      </c>
      <c r="AD4168" s="90" t="str">
        <f t="shared" si="131"/>
        <v>NA</v>
      </c>
      <c r="AE4168" s="90"/>
      <c r="AF4168" s="90"/>
      <c r="AG4168" s="90"/>
    </row>
    <row r="4169" spans="1:33">
      <c r="A4169" s="56" t="s">
        <v>27919</v>
      </c>
      <c r="B4169" s="56" t="s">
        <v>27920</v>
      </c>
      <c r="C4169" s="56" t="s">
        <v>27921</v>
      </c>
      <c r="D4169" s="56" t="s">
        <v>7566</v>
      </c>
      <c r="E4169" s="56" t="s">
        <v>533</v>
      </c>
      <c r="F4169" s="56" t="s">
        <v>22</v>
      </c>
      <c r="G4169" s="56"/>
      <c r="H4169" s="56" t="s">
        <v>27917</v>
      </c>
      <c r="I4169" s="56" t="s">
        <v>27911</v>
      </c>
      <c r="J4169" s="56" t="s">
        <v>27922</v>
      </c>
      <c r="K4169" s="56" t="s">
        <v>87</v>
      </c>
      <c r="L4169" s="90" t="str">
        <f t="shared" si="130"/>
        <v>NA</v>
      </c>
      <c r="M4169" s="90"/>
      <c r="O4169" s="91"/>
      <c r="P4169" s="56"/>
      <c r="Q4169" s="56"/>
      <c r="R4169" s="56"/>
      <c r="S4169" s="56"/>
      <c r="T4169" s="56" t="s">
        <v>23089</v>
      </c>
      <c r="U4169" s="56" t="s">
        <v>23090</v>
      </c>
      <c r="V4169" s="56" t="s">
        <v>23091</v>
      </c>
      <c r="W4169" s="56" t="s">
        <v>7566</v>
      </c>
      <c r="X4169" s="56" t="s">
        <v>23092</v>
      </c>
      <c r="Y4169" s="56"/>
      <c r="Z4169" s="56" t="s">
        <v>23093</v>
      </c>
      <c r="AA4169" s="56" t="s">
        <v>23094</v>
      </c>
      <c r="AB4169" s="56" t="s">
        <v>23095</v>
      </c>
      <c r="AC4169" s="56" t="s">
        <v>7326</v>
      </c>
      <c r="AD4169" s="90" t="str">
        <f t="shared" si="131"/>
        <v>NA</v>
      </c>
      <c r="AE4169" s="90"/>
      <c r="AF4169" s="90"/>
      <c r="AG4169" s="90"/>
    </row>
    <row r="4170" spans="1:33">
      <c r="A4170" s="56" t="s">
        <v>56401</v>
      </c>
      <c r="B4170" s="56" t="s">
        <v>27923</v>
      </c>
      <c r="C4170" s="56" t="s">
        <v>27924</v>
      </c>
      <c r="D4170" s="56" t="s">
        <v>7566</v>
      </c>
      <c r="E4170" s="56" t="s">
        <v>533</v>
      </c>
      <c r="F4170" s="56" t="s">
        <v>22</v>
      </c>
      <c r="G4170" s="56"/>
      <c r="H4170" s="56" t="s">
        <v>27925</v>
      </c>
      <c r="I4170" s="56" t="s">
        <v>27911</v>
      </c>
      <c r="J4170" s="56" t="s">
        <v>27882</v>
      </c>
      <c r="K4170" s="56" t="s">
        <v>87</v>
      </c>
      <c r="L4170" s="90" t="str">
        <f t="shared" si="130"/>
        <v>NA</v>
      </c>
      <c r="M4170" s="90"/>
      <c r="O4170" s="91"/>
      <c r="P4170" s="56"/>
      <c r="Q4170" s="56"/>
      <c r="R4170" s="56"/>
      <c r="S4170" s="56"/>
      <c r="T4170" s="56" t="s">
        <v>23096</v>
      </c>
      <c r="U4170" s="56" t="s">
        <v>23097</v>
      </c>
      <c r="V4170" s="56" t="s">
        <v>23098</v>
      </c>
      <c r="W4170" s="56" t="s">
        <v>7566</v>
      </c>
      <c r="X4170" s="56" t="s">
        <v>23092</v>
      </c>
      <c r="Y4170" s="56"/>
      <c r="Z4170" s="56" t="s">
        <v>23099</v>
      </c>
      <c r="AA4170" s="56" t="s">
        <v>23094</v>
      </c>
      <c r="AB4170" s="56" t="s">
        <v>23100</v>
      </c>
      <c r="AC4170" s="56" t="s">
        <v>87</v>
      </c>
      <c r="AD4170" s="90" t="str">
        <f t="shared" si="131"/>
        <v>NA</v>
      </c>
      <c r="AE4170" s="90"/>
      <c r="AF4170" s="90"/>
      <c r="AG4170" s="90"/>
    </row>
    <row r="4171" spans="1:33">
      <c r="A4171" s="56" t="s">
        <v>27926</v>
      </c>
      <c r="B4171" s="56" t="s">
        <v>27927</v>
      </c>
      <c r="C4171" s="56" t="s">
        <v>27928</v>
      </c>
      <c r="D4171" s="56" t="s">
        <v>7566</v>
      </c>
      <c r="E4171" s="56" t="s">
        <v>27929</v>
      </c>
      <c r="F4171" s="56" t="s">
        <v>22</v>
      </c>
      <c r="G4171" s="56"/>
      <c r="H4171" s="56" t="s">
        <v>27930</v>
      </c>
      <c r="I4171" s="56" t="s">
        <v>27931</v>
      </c>
      <c r="J4171" s="56" t="s">
        <v>12935</v>
      </c>
      <c r="K4171" s="56" t="s">
        <v>7326</v>
      </c>
      <c r="L4171" s="90" t="str">
        <f t="shared" si="130"/>
        <v>NA</v>
      </c>
      <c r="M4171" s="90"/>
      <c r="O4171" s="91"/>
      <c r="P4171" s="56"/>
      <c r="Q4171" s="56"/>
      <c r="R4171" s="56"/>
      <c r="S4171" s="56"/>
      <c r="T4171" s="56" t="s">
        <v>23101</v>
      </c>
      <c r="U4171" s="56" t="s">
        <v>23102</v>
      </c>
      <c r="V4171" s="56" t="s">
        <v>23103</v>
      </c>
      <c r="W4171" s="56" t="s">
        <v>7566</v>
      </c>
      <c r="X4171" s="56" t="s">
        <v>3841</v>
      </c>
      <c r="Y4171" s="56"/>
      <c r="Z4171" s="56" t="s">
        <v>23104</v>
      </c>
      <c r="AA4171" s="56" t="s">
        <v>23105</v>
      </c>
      <c r="AB4171" s="56" t="s">
        <v>23101</v>
      </c>
      <c r="AC4171" s="56" t="s">
        <v>7326</v>
      </c>
      <c r="AD4171" s="90" t="str">
        <f t="shared" si="131"/>
        <v>NA</v>
      </c>
      <c r="AE4171" s="90"/>
      <c r="AF4171" s="90"/>
      <c r="AG4171" s="90"/>
    </row>
    <row r="4172" spans="1:33">
      <c r="A4172" s="56" t="s">
        <v>18793</v>
      </c>
      <c r="B4172" s="56" t="s">
        <v>27932</v>
      </c>
      <c r="C4172" s="56" t="s">
        <v>27933</v>
      </c>
      <c r="D4172" s="56" t="s">
        <v>7566</v>
      </c>
      <c r="E4172" s="56" t="s">
        <v>10241</v>
      </c>
      <c r="F4172" s="56" t="s">
        <v>22</v>
      </c>
      <c r="G4172" s="56"/>
      <c r="H4172" s="56" t="s">
        <v>27934</v>
      </c>
      <c r="I4172" s="56" t="s">
        <v>27935</v>
      </c>
      <c r="J4172" s="56" t="s">
        <v>27936</v>
      </c>
      <c r="K4172" s="56" t="s">
        <v>7326</v>
      </c>
      <c r="L4172" s="90" t="str">
        <f t="shared" si="130"/>
        <v>NA</v>
      </c>
      <c r="M4172" s="90"/>
      <c r="O4172" s="91"/>
      <c r="P4172" s="56"/>
      <c r="Q4172" s="56"/>
      <c r="R4172" s="56"/>
      <c r="S4172" s="56"/>
      <c r="T4172" s="56" t="s">
        <v>23106</v>
      </c>
      <c r="U4172" s="56" t="s">
        <v>23107</v>
      </c>
      <c r="V4172" s="56" t="s">
        <v>23108</v>
      </c>
      <c r="W4172" s="56" t="s">
        <v>7566</v>
      </c>
      <c r="X4172" s="56" t="s">
        <v>23109</v>
      </c>
      <c r="Y4172" s="56"/>
      <c r="Z4172" s="56" t="s">
        <v>23110</v>
      </c>
      <c r="AA4172" s="56" t="s">
        <v>23111</v>
      </c>
      <c r="AB4172" s="56" t="s">
        <v>23106</v>
      </c>
      <c r="AC4172" s="56" t="s">
        <v>7326</v>
      </c>
      <c r="AD4172" s="90" t="str">
        <f t="shared" si="131"/>
        <v>NA</v>
      </c>
      <c r="AE4172" s="90"/>
      <c r="AF4172" s="90"/>
      <c r="AG4172" s="90"/>
    </row>
    <row r="4173" spans="1:33">
      <c r="A4173" s="56" t="s">
        <v>27937</v>
      </c>
      <c r="B4173" s="56" t="s">
        <v>27938</v>
      </c>
      <c r="C4173" s="56" t="s">
        <v>27939</v>
      </c>
      <c r="D4173" s="56" t="s">
        <v>7566</v>
      </c>
      <c r="E4173" s="56" t="s">
        <v>10241</v>
      </c>
      <c r="F4173" s="56" t="s">
        <v>22</v>
      </c>
      <c r="G4173" s="56"/>
      <c r="H4173" s="56" t="s">
        <v>27934</v>
      </c>
      <c r="I4173" s="56" t="s">
        <v>27935</v>
      </c>
      <c r="J4173" s="56" t="s">
        <v>27940</v>
      </c>
      <c r="K4173" s="56" t="s">
        <v>7326</v>
      </c>
      <c r="L4173" s="90" t="str">
        <f t="shared" si="130"/>
        <v>NA</v>
      </c>
      <c r="M4173" s="90"/>
      <c r="O4173" s="91"/>
      <c r="P4173" s="56"/>
      <c r="Q4173" s="56"/>
      <c r="R4173" s="56"/>
      <c r="S4173" s="56"/>
      <c r="T4173" s="56" t="s">
        <v>23112</v>
      </c>
      <c r="U4173" s="56" t="s">
        <v>23113</v>
      </c>
      <c r="V4173" s="56" t="s">
        <v>23114</v>
      </c>
      <c r="W4173" s="56" t="s">
        <v>7566</v>
      </c>
      <c r="X4173" s="56" t="s">
        <v>3854</v>
      </c>
      <c r="Y4173" s="56"/>
      <c r="Z4173" s="56" t="s">
        <v>23115</v>
      </c>
      <c r="AA4173" s="56" t="s">
        <v>23116</v>
      </c>
      <c r="AB4173" s="56" t="s">
        <v>23112</v>
      </c>
      <c r="AC4173" s="56" t="s">
        <v>7326</v>
      </c>
      <c r="AD4173" s="90" t="str">
        <f t="shared" si="131"/>
        <v>NA</v>
      </c>
      <c r="AE4173" s="90"/>
      <c r="AF4173" s="90"/>
      <c r="AG4173" s="90"/>
    </row>
    <row r="4174" spans="1:33">
      <c r="A4174" s="56" t="s">
        <v>27941</v>
      </c>
      <c r="B4174" s="56" t="s">
        <v>27942</v>
      </c>
      <c r="C4174" s="56" t="s">
        <v>26208</v>
      </c>
      <c r="D4174" s="56" t="s">
        <v>7566</v>
      </c>
      <c r="E4174" s="56" t="s">
        <v>10241</v>
      </c>
      <c r="F4174" s="56" t="s">
        <v>22</v>
      </c>
      <c r="G4174" s="56"/>
      <c r="H4174" s="56" t="s">
        <v>27943</v>
      </c>
      <c r="I4174" s="56" t="s">
        <v>27935</v>
      </c>
      <c r="J4174" s="56" t="s">
        <v>27944</v>
      </c>
      <c r="K4174" s="56" t="s">
        <v>7326</v>
      </c>
      <c r="L4174" s="90" t="str">
        <f t="shared" si="130"/>
        <v>NA</v>
      </c>
      <c r="M4174" s="90"/>
      <c r="O4174" s="91"/>
      <c r="P4174" s="56"/>
      <c r="Q4174" s="56"/>
      <c r="R4174" s="56"/>
      <c r="S4174" s="56"/>
      <c r="T4174" s="56" t="s">
        <v>23117</v>
      </c>
      <c r="U4174" s="56" t="s">
        <v>23118</v>
      </c>
      <c r="V4174" s="56" t="s">
        <v>23119</v>
      </c>
      <c r="W4174" s="56" t="s">
        <v>7566</v>
      </c>
      <c r="X4174" s="56" t="s">
        <v>23120</v>
      </c>
      <c r="Y4174" s="56"/>
      <c r="Z4174" s="56" t="s">
        <v>23121</v>
      </c>
      <c r="AA4174" s="56" t="s">
        <v>23122</v>
      </c>
      <c r="AB4174" s="56" t="s">
        <v>23117</v>
      </c>
      <c r="AC4174" s="56" t="s">
        <v>7326</v>
      </c>
      <c r="AD4174" s="90" t="str">
        <f t="shared" si="131"/>
        <v>NA</v>
      </c>
      <c r="AE4174" s="90"/>
      <c r="AF4174" s="90"/>
      <c r="AG4174" s="90"/>
    </row>
    <row r="4175" spans="1:33">
      <c r="A4175" s="56" t="s">
        <v>27945</v>
      </c>
      <c r="B4175" s="56" t="s">
        <v>27946</v>
      </c>
      <c r="C4175" s="56" t="s">
        <v>27947</v>
      </c>
      <c r="D4175" s="56" t="s">
        <v>7566</v>
      </c>
      <c r="E4175" s="56" t="s">
        <v>10241</v>
      </c>
      <c r="F4175" s="56" t="s">
        <v>22</v>
      </c>
      <c r="G4175" s="56"/>
      <c r="H4175" s="56" t="s">
        <v>27948</v>
      </c>
      <c r="I4175" s="56" t="s">
        <v>27935</v>
      </c>
      <c r="J4175" s="56" t="s">
        <v>27949</v>
      </c>
      <c r="K4175" s="56" t="s">
        <v>87</v>
      </c>
      <c r="L4175" s="90" t="str">
        <f t="shared" si="130"/>
        <v>NA</v>
      </c>
      <c r="M4175" s="90"/>
      <c r="O4175" s="91"/>
      <c r="P4175" s="56"/>
      <c r="Q4175" s="56"/>
      <c r="R4175" s="56"/>
      <c r="S4175" s="56"/>
      <c r="T4175" s="56" t="s">
        <v>23123</v>
      </c>
      <c r="U4175" s="56" t="s">
        <v>23124</v>
      </c>
      <c r="V4175" s="56" t="s">
        <v>22854</v>
      </c>
      <c r="W4175" s="56" t="s">
        <v>7566</v>
      </c>
      <c r="X4175" s="56" t="s">
        <v>23125</v>
      </c>
      <c r="Y4175" s="56"/>
      <c r="Z4175" s="56" t="s">
        <v>23126</v>
      </c>
      <c r="AA4175" s="56" t="s">
        <v>23127</v>
      </c>
      <c r="AB4175" s="56" t="s">
        <v>23128</v>
      </c>
      <c r="AC4175" s="56" t="s">
        <v>7326</v>
      </c>
      <c r="AD4175" s="90" t="str">
        <f t="shared" si="131"/>
        <v>NA</v>
      </c>
      <c r="AE4175" s="90"/>
      <c r="AF4175" s="90"/>
      <c r="AG4175" s="90"/>
    </row>
    <row r="4176" spans="1:33">
      <c r="A4176" s="56" t="s">
        <v>27950</v>
      </c>
      <c r="B4176" s="56" t="s">
        <v>27951</v>
      </c>
      <c r="C4176" s="56" t="s">
        <v>27952</v>
      </c>
      <c r="D4176" s="56" t="s">
        <v>7566</v>
      </c>
      <c r="E4176" s="56" t="s">
        <v>10241</v>
      </c>
      <c r="F4176" s="56" t="s">
        <v>22</v>
      </c>
      <c r="G4176" s="56"/>
      <c r="H4176" s="56" t="s">
        <v>27953</v>
      </c>
      <c r="I4176" s="56" t="s">
        <v>27935</v>
      </c>
      <c r="J4176" s="56"/>
      <c r="K4176" s="56" t="s">
        <v>87</v>
      </c>
      <c r="L4176" s="90" t="str">
        <f t="shared" si="130"/>
        <v>NA</v>
      </c>
      <c r="M4176" s="90"/>
      <c r="O4176" s="91"/>
      <c r="P4176" s="56"/>
      <c r="Q4176" s="56"/>
      <c r="R4176" s="56"/>
      <c r="S4176" s="56"/>
      <c r="T4176" s="56" t="s">
        <v>23129</v>
      </c>
      <c r="U4176" s="56" t="s">
        <v>23130</v>
      </c>
      <c r="V4176" s="56" t="s">
        <v>23131</v>
      </c>
      <c r="W4176" s="56" t="s">
        <v>7566</v>
      </c>
      <c r="X4176" s="56" t="s">
        <v>23132</v>
      </c>
      <c r="Y4176" s="56"/>
      <c r="Z4176" s="56" t="s">
        <v>23133</v>
      </c>
      <c r="AA4176" s="56" t="s">
        <v>23134</v>
      </c>
      <c r="AB4176" s="56" t="s">
        <v>23129</v>
      </c>
      <c r="AC4176" s="56" t="s">
        <v>7326</v>
      </c>
      <c r="AD4176" s="90" t="str">
        <f t="shared" si="131"/>
        <v>NA</v>
      </c>
      <c r="AE4176" s="90"/>
      <c r="AF4176" s="90"/>
      <c r="AG4176" s="90"/>
    </row>
    <row r="4177" spans="1:33">
      <c r="A4177" s="56" t="s">
        <v>27954</v>
      </c>
      <c r="B4177" s="56" t="s">
        <v>27955</v>
      </c>
      <c r="C4177" s="56" t="s">
        <v>27956</v>
      </c>
      <c r="D4177" s="56" t="s">
        <v>7566</v>
      </c>
      <c r="E4177" s="56" t="s">
        <v>27957</v>
      </c>
      <c r="F4177" s="56" t="s">
        <v>22</v>
      </c>
      <c r="G4177" s="56"/>
      <c r="H4177" s="56" t="s">
        <v>27958</v>
      </c>
      <c r="I4177" s="56" t="s">
        <v>27959</v>
      </c>
      <c r="J4177" s="56" t="s">
        <v>27960</v>
      </c>
      <c r="K4177" s="56" t="s">
        <v>87</v>
      </c>
      <c r="L4177" s="90" t="str">
        <f t="shared" si="130"/>
        <v>NA</v>
      </c>
      <c r="M4177" s="90"/>
      <c r="O4177" s="91"/>
      <c r="P4177" s="56"/>
      <c r="Q4177" s="56"/>
      <c r="R4177" s="56"/>
      <c r="S4177" s="56"/>
      <c r="T4177" s="56" t="s">
        <v>23135</v>
      </c>
      <c r="U4177" s="56" t="s">
        <v>23136</v>
      </c>
      <c r="V4177" s="56" t="s">
        <v>23137</v>
      </c>
      <c r="W4177" s="56" t="s">
        <v>7566</v>
      </c>
      <c r="X4177" s="56" t="s">
        <v>23138</v>
      </c>
      <c r="Y4177" s="56"/>
      <c r="Z4177" s="56" t="s">
        <v>23139</v>
      </c>
      <c r="AA4177" s="56" t="s">
        <v>23140</v>
      </c>
      <c r="AB4177" s="56" t="s">
        <v>23135</v>
      </c>
      <c r="AC4177" s="56" t="s">
        <v>7326</v>
      </c>
      <c r="AD4177" s="90" t="str">
        <f t="shared" si="131"/>
        <v>NA</v>
      </c>
      <c r="AE4177" s="90"/>
      <c r="AF4177" s="90"/>
      <c r="AG4177" s="90"/>
    </row>
    <row r="4178" spans="1:33">
      <c r="A4178" s="56" t="s">
        <v>27961</v>
      </c>
      <c r="B4178" s="56" t="s">
        <v>27962</v>
      </c>
      <c r="C4178" s="56" t="s">
        <v>27963</v>
      </c>
      <c r="D4178" s="56" t="s">
        <v>7566</v>
      </c>
      <c r="E4178" s="56" t="s">
        <v>27964</v>
      </c>
      <c r="F4178" s="56" t="s">
        <v>22</v>
      </c>
      <c r="G4178" s="56"/>
      <c r="H4178" s="56" t="s">
        <v>27965</v>
      </c>
      <c r="I4178" s="56" t="s">
        <v>27966</v>
      </c>
      <c r="J4178" s="56" t="s">
        <v>27967</v>
      </c>
      <c r="K4178" s="56" t="s">
        <v>7326</v>
      </c>
      <c r="L4178" s="90" t="str">
        <f t="shared" si="130"/>
        <v>NA</v>
      </c>
      <c r="M4178" s="90"/>
      <c r="O4178" s="91"/>
      <c r="P4178" s="56"/>
      <c r="Q4178" s="56"/>
      <c r="R4178" s="56"/>
      <c r="S4178" s="56"/>
      <c r="T4178" s="56" t="s">
        <v>23141</v>
      </c>
      <c r="U4178" s="56" t="s">
        <v>23142</v>
      </c>
      <c r="V4178" s="56" t="s">
        <v>23143</v>
      </c>
      <c r="W4178" s="56" t="s">
        <v>7566</v>
      </c>
      <c r="X4178" s="56" t="s">
        <v>552</v>
      </c>
      <c r="Y4178" s="56"/>
      <c r="Z4178" s="56" t="s">
        <v>23144</v>
      </c>
      <c r="AA4178" s="56" t="s">
        <v>23145</v>
      </c>
      <c r="AB4178" s="56" t="s">
        <v>23141</v>
      </c>
      <c r="AC4178" s="56" t="s">
        <v>7326</v>
      </c>
      <c r="AD4178" s="90" t="str">
        <f t="shared" si="131"/>
        <v>NA</v>
      </c>
      <c r="AE4178" s="90"/>
      <c r="AF4178" s="90"/>
      <c r="AG4178" s="90"/>
    </row>
    <row r="4179" spans="1:33">
      <c r="A4179" s="56" t="s">
        <v>12715</v>
      </c>
      <c r="B4179" s="56" t="s">
        <v>27968</v>
      </c>
      <c r="C4179" s="56" t="s">
        <v>27969</v>
      </c>
      <c r="D4179" s="56" t="s">
        <v>7566</v>
      </c>
      <c r="E4179" s="56" t="s">
        <v>10687</v>
      </c>
      <c r="F4179" s="56" t="s">
        <v>22</v>
      </c>
      <c r="G4179" s="56"/>
      <c r="H4179" s="56" t="s">
        <v>27970</v>
      </c>
      <c r="I4179" s="56" t="s">
        <v>27971</v>
      </c>
      <c r="J4179" s="56"/>
      <c r="K4179" s="56" t="s">
        <v>87</v>
      </c>
      <c r="L4179" s="90" t="str">
        <f t="shared" si="130"/>
        <v>NA</v>
      </c>
      <c r="M4179" s="90"/>
      <c r="O4179" s="91"/>
      <c r="P4179" s="56"/>
      <c r="Q4179" s="56"/>
      <c r="R4179" s="56"/>
      <c r="S4179" s="56"/>
      <c r="T4179" s="56" t="s">
        <v>23146</v>
      </c>
      <c r="U4179" s="56" t="s">
        <v>23147</v>
      </c>
      <c r="V4179" s="56" t="s">
        <v>23148</v>
      </c>
      <c r="W4179" s="56" t="s">
        <v>7566</v>
      </c>
      <c r="X4179" s="56" t="s">
        <v>552</v>
      </c>
      <c r="Y4179" s="56"/>
      <c r="Z4179" s="56" t="s">
        <v>23149</v>
      </c>
      <c r="AA4179" s="56" t="s">
        <v>23145</v>
      </c>
      <c r="AB4179" s="56" t="s">
        <v>23146</v>
      </c>
      <c r="AC4179" s="56" t="s">
        <v>87</v>
      </c>
      <c r="AD4179" s="90" t="str">
        <f t="shared" si="131"/>
        <v>NA</v>
      </c>
      <c r="AE4179" s="90"/>
      <c r="AF4179" s="90"/>
      <c r="AG4179" s="90"/>
    </row>
    <row r="4180" spans="1:33">
      <c r="A4180" s="56" t="s">
        <v>27972</v>
      </c>
      <c r="B4180" s="56" t="s">
        <v>27973</v>
      </c>
      <c r="C4180" s="56" t="s">
        <v>27974</v>
      </c>
      <c r="D4180" s="56" t="s">
        <v>7566</v>
      </c>
      <c r="E4180" s="56" t="s">
        <v>27975</v>
      </c>
      <c r="F4180" s="56" t="s">
        <v>22</v>
      </c>
      <c r="G4180" s="56"/>
      <c r="H4180" s="56" t="s">
        <v>27976</v>
      </c>
      <c r="I4180" s="56" t="s">
        <v>27977</v>
      </c>
      <c r="J4180" s="56" t="s">
        <v>27978</v>
      </c>
      <c r="K4180" s="56" t="s">
        <v>7326</v>
      </c>
      <c r="L4180" s="90" t="str">
        <f t="shared" si="130"/>
        <v>NA</v>
      </c>
      <c r="M4180" s="90"/>
      <c r="O4180" s="91"/>
      <c r="P4180" s="56"/>
      <c r="Q4180" s="56"/>
      <c r="R4180" s="56"/>
      <c r="S4180" s="56"/>
      <c r="T4180" s="56" t="s">
        <v>23150</v>
      </c>
      <c r="U4180" s="56" t="s">
        <v>23151</v>
      </c>
      <c r="V4180" s="56" t="s">
        <v>23152</v>
      </c>
      <c r="W4180" s="56" t="s">
        <v>7566</v>
      </c>
      <c r="X4180" s="56" t="s">
        <v>552</v>
      </c>
      <c r="Y4180" s="56"/>
      <c r="Z4180" s="56" t="s">
        <v>23153</v>
      </c>
      <c r="AA4180" s="56" t="s">
        <v>23145</v>
      </c>
      <c r="AB4180" s="56"/>
      <c r="AC4180" s="56" t="s">
        <v>87</v>
      </c>
      <c r="AD4180" s="90" t="str">
        <f t="shared" si="131"/>
        <v>NA</v>
      </c>
      <c r="AE4180" s="90"/>
      <c r="AF4180" s="90"/>
      <c r="AG4180" s="90"/>
    </row>
    <row r="4181" spans="1:33">
      <c r="A4181" s="56" t="s">
        <v>27979</v>
      </c>
      <c r="B4181" s="56" t="s">
        <v>27980</v>
      </c>
      <c r="C4181" s="56" t="s">
        <v>27981</v>
      </c>
      <c r="D4181" s="56" t="s">
        <v>7566</v>
      </c>
      <c r="E4181" s="56" t="s">
        <v>27982</v>
      </c>
      <c r="F4181" s="56" t="s">
        <v>22</v>
      </c>
      <c r="G4181" s="56"/>
      <c r="H4181" s="56" t="s">
        <v>27983</v>
      </c>
      <c r="I4181" s="56" t="s">
        <v>27984</v>
      </c>
      <c r="J4181" s="56" t="s">
        <v>15547</v>
      </c>
      <c r="K4181" s="56" t="s">
        <v>7326</v>
      </c>
      <c r="L4181" s="90" t="str">
        <f t="shared" si="130"/>
        <v>NA</v>
      </c>
      <c r="M4181" s="90"/>
      <c r="O4181" s="91"/>
      <c r="P4181" s="56"/>
      <c r="Q4181" s="56"/>
      <c r="R4181" s="56"/>
      <c r="S4181" s="56"/>
      <c r="T4181" s="56" t="s">
        <v>23154</v>
      </c>
      <c r="U4181" s="56" t="s">
        <v>23155</v>
      </c>
      <c r="V4181" s="56" t="s">
        <v>23156</v>
      </c>
      <c r="W4181" s="56" t="s">
        <v>7566</v>
      </c>
      <c r="X4181" s="56" t="s">
        <v>552</v>
      </c>
      <c r="Y4181" s="56"/>
      <c r="Z4181" s="56" t="s">
        <v>23149</v>
      </c>
      <c r="AA4181" s="56" t="s">
        <v>23145</v>
      </c>
      <c r="AB4181" s="56"/>
      <c r="AC4181" s="56" t="s">
        <v>87</v>
      </c>
      <c r="AD4181" s="90" t="str">
        <f t="shared" si="131"/>
        <v>NA</v>
      </c>
      <c r="AE4181" s="90"/>
      <c r="AF4181" s="90"/>
      <c r="AG4181" s="90"/>
    </row>
    <row r="4182" spans="1:33">
      <c r="A4182" s="56" t="s">
        <v>27985</v>
      </c>
      <c r="B4182" s="56" t="s">
        <v>27986</v>
      </c>
      <c r="C4182" s="56" t="s">
        <v>27987</v>
      </c>
      <c r="D4182" s="56" t="s">
        <v>7566</v>
      </c>
      <c r="E4182" s="56" t="s">
        <v>7086</v>
      </c>
      <c r="F4182" s="56" t="s">
        <v>22</v>
      </c>
      <c r="G4182" s="56"/>
      <c r="H4182" s="56" t="s">
        <v>27988</v>
      </c>
      <c r="I4182" s="56" t="s">
        <v>27989</v>
      </c>
      <c r="J4182" s="56" t="s">
        <v>27990</v>
      </c>
      <c r="K4182" s="56" t="s">
        <v>7326</v>
      </c>
      <c r="L4182" s="90" t="str">
        <f t="shared" si="130"/>
        <v>NA</v>
      </c>
      <c r="M4182" s="90"/>
      <c r="O4182" s="91"/>
      <c r="P4182" s="56"/>
      <c r="Q4182" s="56"/>
      <c r="R4182" s="56"/>
      <c r="S4182" s="56"/>
      <c r="T4182" s="56" t="s">
        <v>23157</v>
      </c>
      <c r="U4182" s="56" t="s">
        <v>23158</v>
      </c>
      <c r="V4182" s="56" t="s">
        <v>23159</v>
      </c>
      <c r="W4182" s="56" t="s">
        <v>7566</v>
      </c>
      <c r="X4182" s="56" t="s">
        <v>552</v>
      </c>
      <c r="Y4182" s="56"/>
      <c r="Z4182" s="56" t="s">
        <v>23153</v>
      </c>
      <c r="AA4182" s="56" t="s">
        <v>23145</v>
      </c>
      <c r="AB4182" s="56" t="s">
        <v>23157</v>
      </c>
      <c r="AC4182" s="56" t="s">
        <v>87</v>
      </c>
      <c r="AD4182" s="90" t="str">
        <f t="shared" si="131"/>
        <v>NA</v>
      </c>
      <c r="AE4182" s="90"/>
      <c r="AF4182" s="90"/>
      <c r="AG4182" s="90"/>
    </row>
    <row r="4183" spans="1:33">
      <c r="A4183" s="56" t="s">
        <v>27991</v>
      </c>
      <c r="B4183" s="56" t="s">
        <v>27992</v>
      </c>
      <c r="C4183" s="56" t="s">
        <v>27993</v>
      </c>
      <c r="D4183" s="56" t="s">
        <v>7566</v>
      </c>
      <c r="E4183" s="56" t="s">
        <v>27994</v>
      </c>
      <c r="F4183" s="56" t="s">
        <v>22</v>
      </c>
      <c r="G4183" s="56"/>
      <c r="H4183" s="56" t="s">
        <v>27995</v>
      </c>
      <c r="I4183" s="56" t="s">
        <v>27996</v>
      </c>
      <c r="J4183" s="56" t="s">
        <v>27997</v>
      </c>
      <c r="K4183" s="56" t="s">
        <v>87</v>
      </c>
      <c r="L4183" s="90" t="str">
        <f t="shared" si="130"/>
        <v>NA</v>
      </c>
      <c r="M4183" s="90"/>
      <c r="O4183" s="91"/>
      <c r="P4183" s="56"/>
      <c r="Q4183" s="56"/>
      <c r="R4183" s="56"/>
      <c r="S4183" s="56"/>
      <c r="T4183" s="56" t="s">
        <v>23160</v>
      </c>
      <c r="U4183" s="56" t="s">
        <v>23161</v>
      </c>
      <c r="V4183" s="56" t="s">
        <v>23162</v>
      </c>
      <c r="W4183" s="56" t="s">
        <v>7566</v>
      </c>
      <c r="X4183" s="56" t="s">
        <v>552</v>
      </c>
      <c r="Y4183" s="56"/>
      <c r="Z4183" s="56" t="s">
        <v>23144</v>
      </c>
      <c r="AA4183" s="56" t="s">
        <v>23145</v>
      </c>
      <c r="AB4183" s="56" t="s">
        <v>23163</v>
      </c>
      <c r="AC4183" s="56" t="s">
        <v>87</v>
      </c>
      <c r="AD4183" s="90" t="str">
        <f t="shared" si="131"/>
        <v>NA</v>
      </c>
      <c r="AE4183" s="90"/>
      <c r="AF4183" s="90"/>
      <c r="AG4183" s="90"/>
    </row>
    <row r="4184" spans="1:33">
      <c r="A4184" s="56" t="s">
        <v>27998</v>
      </c>
      <c r="B4184" s="56" t="s">
        <v>27999</v>
      </c>
      <c r="C4184" s="56" t="s">
        <v>26208</v>
      </c>
      <c r="D4184" s="56" t="s">
        <v>7566</v>
      </c>
      <c r="E4184" s="56" t="s">
        <v>28000</v>
      </c>
      <c r="F4184" s="56" t="s">
        <v>22</v>
      </c>
      <c r="G4184" s="56"/>
      <c r="H4184" s="56" t="s">
        <v>28001</v>
      </c>
      <c r="I4184" s="56" t="s">
        <v>28002</v>
      </c>
      <c r="J4184" s="56" t="s">
        <v>27998</v>
      </c>
      <c r="K4184" s="56" t="s">
        <v>7326</v>
      </c>
      <c r="L4184" s="90" t="str">
        <f t="shared" si="130"/>
        <v>NA</v>
      </c>
      <c r="M4184" s="90"/>
      <c r="O4184" s="91"/>
      <c r="P4184" s="56"/>
      <c r="Q4184" s="56"/>
      <c r="R4184" s="56"/>
      <c r="S4184" s="56"/>
      <c r="T4184" s="56" t="s">
        <v>23164</v>
      </c>
      <c r="U4184" s="56" t="s">
        <v>23165</v>
      </c>
      <c r="V4184" s="56" t="s">
        <v>23166</v>
      </c>
      <c r="W4184" s="56" t="s">
        <v>7566</v>
      </c>
      <c r="X4184" s="56" t="s">
        <v>23167</v>
      </c>
      <c r="Y4184" s="56"/>
      <c r="Z4184" s="56" t="s">
        <v>23168</v>
      </c>
      <c r="AA4184" s="56" t="s">
        <v>23169</v>
      </c>
      <c r="AB4184" s="56" t="s">
        <v>23170</v>
      </c>
      <c r="AC4184" s="56" t="s">
        <v>7326</v>
      </c>
      <c r="AD4184" s="90" t="str">
        <f t="shared" si="131"/>
        <v>NA</v>
      </c>
      <c r="AE4184" s="90"/>
      <c r="AF4184" s="90"/>
      <c r="AG4184" s="90"/>
    </row>
    <row r="4185" spans="1:33">
      <c r="A4185" s="56" t="s">
        <v>28003</v>
      </c>
      <c r="B4185" s="56" t="s">
        <v>28004</v>
      </c>
      <c r="C4185" s="56" t="s">
        <v>28005</v>
      </c>
      <c r="D4185" s="56" t="s">
        <v>7566</v>
      </c>
      <c r="E4185" s="56" t="s">
        <v>28006</v>
      </c>
      <c r="F4185" s="56" t="s">
        <v>22</v>
      </c>
      <c r="G4185" s="56"/>
      <c r="H4185" s="56" t="s">
        <v>28007</v>
      </c>
      <c r="I4185" s="56" t="s">
        <v>28008</v>
      </c>
      <c r="J4185" s="56" t="s">
        <v>28009</v>
      </c>
      <c r="K4185" s="56" t="s">
        <v>7326</v>
      </c>
      <c r="L4185" s="90" t="str">
        <f t="shared" si="130"/>
        <v>NA</v>
      </c>
      <c r="M4185" s="90"/>
      <c r="O4185" s="91"/>
      <c r="P4185" s="56"/>
      <c r="Q4185" s="56"/>
      <c r="R4185" s="56"/>
      <c r="S4185" s="56"/>
      <c r="T4185" s="56" t="s">
        <v>23171</v>
      </c>
      <c r="U4185" s="56" t="s">
        <v>23172</v>
      </c>
      <c r="V4185" s="56" t="s">
        <v>23173</v>
      </c>
      <c r="W4185" s="56" t="s">
        <v>7566</v>
      </c>
      <c r="X4185" s="56" t="s">
        <v>23174</v>
      </c>
      <c r="Y4185" s="56"/>
      <c r="Z4185" s="56" t="s">
        <v>23175</v>
      </c>
      <c r="AA4185" s="56" t="s">
        <v>23176</v>
      </c>
      <c r="AB4185" s="56" t="s">
        <v>23177</v>
      </c>
      <c r="AC4185" s="56" t="s">
        <v>87</v>
      </c>
      <c r="AD4185" s="90" t="str">
        <f t="shared" si="131"/>
        <v>NA</v>
      </c>
      <c r="AE4185" s="90"/>
      <c r="AF4185" s="90"/>
      <c r="AG4185" s="90"/>
    </row>
    <row r="4186" spans="1:33">
      <c r="A4186" s="56" t="s">
        <v>28010</v>
      </c>
      <c r="B4186" s="56" t="s">
        <v>28011</v>
      </c>
      <c r="C4186" s="56" t="s">
        <v>28012</v>
      </c>
      <c r="D4186" s="56" t="s">
        <v>7566</v>
      </c>
      <c r="E4186" s="56" t="s">
        <v>28006</v>
      </c>
      <c r="F4186" s="56" t="s">
        <v>22</v>
      </c>
      <c r="G4186" s="56"/>
      <c r="H4186" s="56" t="s">
        <v>28013</v>
      </c>
      <c r="I4186" s="56" t="s">
        <v>28008</v>
      </c>
      <c r="J4186" s="56" t="s">
        <v>28014</v>
      </c>
      <c r="K4186" s="56" t="s">
        <v>7326</v>
      </c>
      <c r="L4186" s="90" t="str">
        <f t="shared" si="130"/>
        <v>NA</v>
      </c>
      <c r="M4186" s="90"/>
      <c r="O4186" s="91"/>
      <c r="P4186" s="56"/>
      <c r="Q4186" s="56"/>
      <c r="R4186" s="56"/>
      <c r="S4186" s="56"/>
      <c r="T4186" s="56" t="s">
        <v>23178</v>
      </c>
      <c r="U4186" s="56" t="s">
        <v>23179</v>
      </c>
      <c r="V4186" s="56" t="s">
        <v>23180</v>
      </c>
      <c r="W4186" s="56" t="s">
        <v>7566</v>
      </c>
      <c r="X4186" s="56" t="s">
        <v>23181</v>
      </c>
      <c r="Y4186" s="56"/>
      <c r="Z4186" s="56" t="s">
        <v>23182</v>
      </c>
      <c r="AA4186" s="56" t="s">
        <v>23183</v>
      </c>
      <c r="AB4186" s="56" t="s">
        <v>23178</v>
      </c>
      <c r="AC4186" s="56" t="s">
        <v>7326</v>
      </c>
      <c r="AD4186" s="90" t="str">
        <f t="shared" si="131"/>
        <v>NA</v>
      </c>
      <c r="AE4186" s="90"/>
      <c r="AF4186" s="90"/>
      <c r="AG4186" s="90"/>
    </row>
    <row r="4187" spans="1:33">
      <c r="A4187" s="56" t="s">
        <v>28015</v>
      </c>
      <c r="B4187" s="56" t="s">
        <v>28016</v>
      </c>
      <c r="C4187" s="56" t="s">
        <v>28017</v>
      </c>
      <c r="D4187" s="56" t="s">
        <v>7566</v>
      </c>
      <c r="E4187" s="56" t="s">
        <v>28006</v>
      </c>
      <c r="F4187" s="56" t="s">
        <v>22</v>
      </c>
      <c r="G4187" s="56"/>
      <c r="H4187" s="56" t="s">
        <v>28007</v>
      </c>
      <c r="I4187" s="56" t="s">
        <v>28008</v>
      </c>
      <c r="J4187" s="56" t="s">
        <v>28018</v>
      </c>
      <c r="K4187" s="56" t="s">
        <v>87</v>
      </c>
      <c r="L4187" s="90" t="str">
        <f t="shared" si="130"/>
        <v>NA</v>
      </c>
      <c r="M4187" s="90"/>
      <c r="O4187" s="91"/>
      <c r="P4187" s="56"/>
      <c r="Q4187" s="56"/>
      <c r="R4187" s="56"/>
      <c r="S4187" s="56"/>
      <c r="T4187" s="56" t="s">
        <v>23184</v>
      </c>
      <c r="U4187" s="56" t="s">
        <v>23185</v>
      </c>
      <c r="V4187" s="56" t="s">
        <v>23186</v>
      </c>
      <c r="W4187" s="56" t="s">
        <v>7566</v>
      </c>
      <c r="X4187" s="56" t="s">
        <v>23187</v>
      </c>
      <c r="Y4187" s="56"/>
      <c r="Z4187" s="56" t="s">
        <v>23188</v>
      </c>
      <c r="AA4187" s="56" t="s">
        <v>23189</v>
      </c>
      <c r="AB4187" s="56"/>
      <c r="AC4187" s="56" t="s">
        <v>7326</v>
      </c>
      <c r="AD4187" s="90" t="str">
        <f t="shared" si="131"/>
        <v>NA</v>
      </c>
      <c r="AE4187" s="90"/>
      <c r="AF4187" s="90"/>
      <c r="AG4187" s="90"/>
    </row>
    <row r="4188" spans="1:33">
      <c r="A4188" s="56" t="s">
        <v>28019</v>
      </c>
      <c r="B4188" s="56" t="s">
        <v>28020</v>
      </c>
      <c r="C4188" s="56" t="s">
        <v>28021</v>
      </c>
      <c r="D4188" s="56" t="s">
        <v>7566</v>
      </c>
      <c r="E4188" s="56" t="s">
        <v>28022</v>
      </c>
      <c r="F4188" s="56" t="s">
        <v>22</v>
      </c>
      <c r="G4188" s="56"/>
      <c r="H4188" s="56" t="s">
        <v>28023</v>
      </c>
      <c r="I4188" s="56" t="s">
        <v>28024</v>
      </c>
      <c r="J4188" s="56" t="s">
        <v>28025</v>
      </c>
      <c r="K4188" s="56" t="s">
        <v>7326</v>
      </c>
      <c r="L4188" s="90" t="str">
        <f t="shared" si="130"/>
        <v>NA</v>
      </c>
      <c r="M4188" s="90"/>
      <c r="O4188" s="91"/>
      <c r="P4188" s="56"/>
      <c r="Q4188" s="56"/>
      <c r="R4188" s="56"/>
      <c r="S4188" s="56"/>
      <c r="T4188" s="56" t="s">
        <v>23190</v>
      </c>
      <c r="U4188" s="56" t="s">
        <v>23191</v>
      </c>
      <c r="V4188" s="56" t="s">
        <v>23192</v>
      </c>
      <c r="W4188" s="56" t="s">
        <v>7566</v>
      </c>
      <c r="X4188" s="56" t="s">
        <v>23193</v>
      </c>
      <c r="Y4188" s="56"/>
      <c r="Z4188" s="56" t="s">
        <v>23194</v>
      </c>
      <c r="AA4188" s="56" t="s">
        <v>23195</v>
      </c>
      <c r="AB4188" s="56" t="s">
        <v>23190</v>
      </c>
      <c r="AC4188" s="56" t="s">
        <v>7326</v>
      </c>
      <c r="AD4188" s="90" t="str">
        <f t="shared" si="131"/>
        <v>NA</v>
      </c>
      <c r="AE4188" s="90"/>
      <c r="AF4188" s="90"/>
      <c r="AG4188" s="90"/>
    </row>
    <row r="4189" spans="1:33">
      <c r="A4189" s="56" t="s">
        <v>56402</v>
      </c>
      <c r="B4189" s="56" t="s">
        <v>28026</v>
      </c>
      <c r="C4189" s="56" t="s">
        <v>28027</v>
      </c>
      <c r="D4189" s="56" t="s">
        <v>7566</v>
      </c>
      <c r="E4189" s="56" t="s">
        <v>28028</v>
      </c>
      <c r="F4189" s="56" t="s">
        <v>22</v>
      </c>
      <c r="G4189" s="56"/>
      <c r="H4189" s="56" t="s">
        <v>28029</v>
      </c>
      <c r="I4189" s="56" t="s">
        <v>28030</v>
      </c>
      <c r="J4189" s="56" t="s">
        <v>28031</v>
      </c>
      <c r="K4189" s="56" t="s">
        <v>7326</v>
      </c>
      <c r="L4189" s="90" t="str">
        <f t="shared" si="130"/>
        <v>NA</v>
      </c>
      <c r="M4189" s="90"/>
      <c r="O4189" s="91"/>
      <c r="P4189" s="56"/>
      <c r="Q4189" s="56"/>
      <c r="R4189" s="56"/>
      <c r="S4189" s="56"/>
      <c r="T4189" s="56" t="s">
        <v>23196</v>
      </c>
      <c r="U4189" s="56" t="s">
        <v>23197</v>
      </c>
      <c r="V4189" s="56" t="s">
        <v>23198</v>
      </c>
      <c r="W4189" s="56" t="s">
        <v>7566</v>
      </c>
      <c r="X4189" s="56" t="s">
        <v>1741</v>
      </c>
      <c r="Y4189" s="56"/>
      <c r="Z4189" s="56" t="s">
        <v>23199</v>
      </c>
      <c r="AA4189" s="56" t="s">
        <v>23200</v>
      </c>
      <c r="AB4189" s="56" t="s">
        <v>23201</v>
      </c>
      <c r="AC4189" s="56" t="s">
        <v>7326</v>
      </c>
      <c r="AD4189" s="90" t="str">
        <f t="shared" si="131"/>
        <v>NA</v>
      </c>
      <c r="AE4189" s="90"/>
      <c r="AF4189" s="90"/>
      <c r="AG4189" s="90"/>
    </row>
    <row r="4190" spans="1:33">
      <c r="A4190" s="56" t="s">
        <v>17034</v>
      </c>
      <c r="B4190" s="56" t="s">
        <v>28032</v>
      </c>
      <c r="C4190" s="56" t="s">
        <v>28033</v>
      </c>
      <c r="D4190" s="56" t="s">
        <v>7566</v>
      </c>
      <c r="E4190" s="56" t="s">
        <v>28034</v>
      </c>
      <c r="F4190" s="56" t="s">
        <v>22</v>
      </c>
      <c r="G4190" s="56"/>
      <c r="H4190" s="56" t="s">
        <v>28035</v>
      </c>
      <c r="I4190" s="56" t="s">
        <v>28036</v>
      </c>
      <c r="J4190" s="56" t="s">
        <v>28037</v>
      </c>
      <c r="K4190" s="56" t="s">
        <v>7326</v>
      </c>
      <c r="L4190" s="90" t="str">
        <f t="shared" si="130"/>
        <v>NA</v>
      </c>
      <c r="M4190" s="90"/>
      <c r="O4190" s="91"/>
      <c r="P4190" s="56"/>
      <c r="Q4190" s="56"/>
      <c r="R4190" s="56"/>
      <c r="S4190" s="56"/>
      <c r="T4190" s="56" t="s">
        <v>23202</v>
      </c>
      <c r="U4190" s="56" t="s">
        <v>23203</v>
      </c>
      <c r="V4190" s="56" t="s">
        <v>23204</v>
      </c>
      <c r="W4190" s="56" t="s">
        <v>7566</v>
      </c>
      <c r="X4190" s="56" t="s">
        <v>23205</v>
      </c>
      <c r="Y4190" s="56"/>
      <c r="Z4190" s="56" t="s">
        <v>23206</v>
      </c>
      <c r="AA4190" s="56" t="s">
        <v>23207</v>
      </c>
      <c r="AB4190" s="56"/>
      <c r="AC4190" s="56" t="s">
        <v>7326</v>
      </c>
      <c r="AD4190" s="90" t="str">
        <f t="shared" si="131"/>
        <v>NA</v>
      </c>
      <c r="AE4190" s="90"/>
      <c r="AF4190" s="90"/>
      <c r="AG4190" s="90"/>
    </row>
    <row r="4191" spans="1:33">
      <c r="A4191" s="56" t="s">
        <v>28038</v>
      </c>
      <c r="B4191" s="56" t="s">
        <v>28039</v>
      </c>
      <c r="C4191" s="56" t="s">
        <v>28040</v>
      </c>
      <c r="D4191" s="56" t="s">
        <v>7566</v>
      </c>
      <c r="E4191" s="56" t="s">
        <v>28034</v>
      </c>
      <c r="F4191" s="56" t="s">
        <v>22</v>
      </c>
      <c r="G4191" s="56"/>
      <c r="H4191" s="56" t="s">
        <v>28041</v>
      </c>
      <c r="I4191" s="56" t="s">
        <v>28036</v>
      </c>
      <c r="J4191" s="56" t="s">
        <v>28038</v>
      </c>
      <c r="K4191" s="56" t="s">
        <v>87</v>
      </c>
      <c r="L4191" s="90" t="str">
        <f t="shared" si="130"/>
        <v>NA</v>
      </c>
      <c r="M4191" s="90"/>
      <c r="O4191" s="91"/>
      <c r="P4191" s="56"/>
      <c r="Q4191" s="56"/>
      <c r="R4191" s="56"/>
      <c r="S4191" s="56"/>
      <c r="T4191" s="56" t="s">
        <v>23208</v>
      </c>
      <c r="U4191" s="56" t="s">
        <v>23209</v>
      </c>
      <c r="V4191" s="56" t="s">
        <v>23210</v>
      </c>
      <c r="W4191" s="56" t="s">
        <v>7566</v>
      </c>
      <c r="X4191" s="56" t="s">
        <v>23211</v>
      </c>
      <c r="Y4191" s="56"/>
      <c r="Z4191" s="56" t="s">
        <v>23212</v>
      </c>
      <c r="AA4191" s="56" t="s">
        <v>23213</v>
      </c>
      <c r="AB4191" s="56"/>
      <c r="AC4191" s="56" t="s">
        <v>7326</v>
      </c>
      <c r="AD4191" s="90" t="str">
        <f t="shared" si="131"/>
        <v>NA</v>
      </c>
      <c r="AE4191" s="90"/>
      <c r="AF4191" s="90"/>
      <c r="AG4191" s="90"/>
    </row>
    <row r="4192" spans="1:33">
      <c r="A4192" s="56" t="s">
        <v>28042</v>
      </c>
      <c r="B4192" s="56" t="s">
        <v>28043</v>
      </c>
      <c r="C4192" s="56" t="s">
        <v>28044</v>
      </c>
      <c r="D4192" s="56" t="s">
        <v>7566</v>
      </c>
      <c r="E4192" s="56" t="s">
        <v>28034</v>
      </c>
      <c r="F4192" s="56" t="s">
        <v>22</v>
      </c>
      <c r="G4192" s="56"/>
      <c r="H4192" s="56" t="s">
        <v>28035</v>
      </c>
      <c r="I4192" s="56" t="s">
        <v>28036</v>
      </c>
      <c r="J4192" s="56" t="s">
        <v>28045</v>
      </c>
      <c r="K4192" s="56" t="s">
        <v>87</v>
      </c>
      <c r="L4192" s="90" t="str">
        <f t="shared" si="130"/>
        <v>NA</v>
      </c>
      <c r="M4192" s="90"/>
      <c r="O4192" s="91"/>
      <c r="P4192" s="56"/>
      <c r="Q4192" s="56"/>
      <c r="R4192" s="56"/>
      <c r="S4192" s="56"/>
      <c r="T4192" s="56" t="s">
        <v>23214</v>
      </c>
      <c r="U4192" s="56" t="s">
        <v>23215</v>
      </c>
      <c r="V4192" s="56" t="s">
        <v>23216</v>
      </c>
      <c r="W4192" s="56" t="s">
        <v>7566</v>
      </c>
      <c r="X4192" s="56" t="s">
        <v>23217</v>
      </c>
      <c r="Y4192" s="56"/>
      <c r="Z4192" s="56" t="s">
        <v>23218</v>
      </c>
      <c r="AA4192" s="56" t="s">
        <v>23219</v>
      </c>
      <c r="AB4192" s="56" t="s">
        <v>23220</v>
      </c>
      <c r="AC4192" s="56" t="s">
        <v>7326</v>
      </c>
      <c r="AD4192" s="90" t="str">
        <f t="shared" si="131"/>
        <v>NA</v>
      </c>
      <c r="AE4192" s="90"/>
      <c r="AF4192" s="90"/>
      <c r="AG4192" s="90"/>
    </row>
    <row r="4193" spans="1:33">
      <c r="A4193" s="56" t="s">
        <v>28046</v>
      </c>
      <c r="B4193" s="56" t="s">
        <v>28047</v>
      </c>
      <c r="C4193" s="56" t="s">
        <v>28048</v>
      </c>
      <c r="D4193" s="56" t="s">
        <v>7566</v>
      </c>
      <c r="E4193" s="56" t="s">
        <v>28049</v>
      </c>
      <c r="F4193" s="56" t="s">
        <v>22</v>
      </c>
      <c r="G4193" s="56"/>
      <c r="H4193" s="56" t="s">
        <v>28050</v>
      </c>
      <c r="I4193" s="56" t="s">
        <v>28051</v>
      </c>
      <c r="J4193" s="56" t="s">
        <v>28052</v>
      </c>
      <c r="K4193" s="56" t="s">
        <v>87</v>
      </c>
      <c r="L4193" s="90" t="str">
        <f t="shared" si="130"/>
        <v>NA</v>
      </c>
      <c r="M4193" s="90"/>
      <c r="O4193" s="91"/>
      <c r="P4193" s="56"/>
      <c r="Q4193" s="56"/>
      <c r="R4193" s="56"/>
      <c r="S4193" s="56"/>
      <c r="T4193" s="56" t="s">
        <v>23221</v>
      </c>
      <c r="U4193" s="56" t="s">
        <v>23222</v>
      </c>
      <c r="V4193" s="56" t="s">
        <v>23198</v>
      </c>
      <c r="W4193" s="56" t="s">
        <v>7566</v>
      </c>
      <c r="X4193" s="56" t="s">
        <v>23223</v>
      </c>
      <c r="Y4193" s="56"/>
      <c r="Z4193" s="56" t="s">
        <v>23224</v>
      </c>
      <c r="AA4193" s="56" t="s">
        <v>23225</v>
      </c>
      <c r="AB4193" s="56" t="s">
        <v>23226</v>
      </c>
      <c r="AC4193" s="56" t="s">
        <v>7326</v>
      </c>
      <c r="AD4193" s="90" t="str">
        <f t="shared" si="131"/>
        <v>NA</v>
      </c>
      <c r="AE4193" s="90"/>
      <c r="AF4193" s="90"/>
      <c r="AG4193" s="90"/>
    </row>
    <row r="4194" spans="1:33">
      <c r="A4194" s="56" t="s">
        <v>56403</v>
      </c>
      <c r="B4194" s="56" t="s">
        <v>28053</v>
      </c>
      <c r="C4194" s="56" t="s">
        <v>28054</v>
      </c>
      <c r="D4194" s="56" t="s">
        <v>7566</v>
      </c>
      <c r="E4194" s="56" t="s">
        <v>28055</v>
      </c>
      <c r="F4194" s="56" t="s">
        <v>22</v>
      </c>
      <c r="G4194" s="56"/>
      <c r="H4194" s="56" t="s">
        <v>28056</v>
      </c>
      <c r="I4194" s="56" t="s">
        <v>28057</v>
      </c>
      <c r="J4194" s="56"/>
      <c r="K4194" s="56" t="s">
        <v>87</v>
      </c>
      <c r="L4194" s="90" t="str">
        <f t="shared" si="130"/>
        <v>NA</v>
      </c>
      <c r="M4194" s="90"/>
      <c r="O4194" s="91"/>
      <c r="P4194" s="56"/>
      <c r="Q4194" s="56"/>
      <c r="R4194" s="56"/>
      <c r="S4194" s="56"/>
      <c r="T4194" s="56" t="s">
        <v>23227</v>
      </c>
      <c r="U4194" s="56" t="s">
        <v>23228</v>
      </c>
      <c r="V4194" s="56" t="s">
        <v>23229</v>
      </c>
      <c r="W4194" s="56" t="s">
        <v>7566</v>
      </c>
      <c r="X4194" s="56" t="s">
        <v>23223</v>
      </c>
      <c r="Y4194" s="56"/>
      <c r="Z4194" s="56" t="s">
        <v>23230</v>
      </c>
      <c r="AA4194" s="56" t="s">
        <v>23225</v>
      </c>
      <c r="AB4194" s="56" t="s">
        <v>23227</v>
      </c>
      <c r="AC4194" s="56" t="s">
        <v>87</v>
      </c>
      <c r="AD4194" s="90" t="str">
        <f t="shared" si="131"/>
        <v>NA</v>
      </c>
      <c r="AE4194" s="90"/>
      <c r="AF4194" s="90"/>
      <c r="AG4194" s="90"/>
    </row>
    <row r="4195" spans="1:33">
      <c r="A4195" s="56" t="s">
        <v>28058</v>
      </c>
      <c r="B4195" s="56" t="s">
        <v>28059</v>
      </c>
      <c r="C4195" s="56" t="s">
        <v>28060</v>
      </c>
      <c r="D4195" s="56" t="s">
        <v>7566</v>
      </c>
      <c r="E4195" s="56" t="s">
        <v>28061</v>
      </c>
      <c r="F4195" s="56" t="s">
        <v>22</v>
      </c>
      <c r="G4195" s="56"/>
      <c r="H4195" s="56" t="s">
        <v>28062</v>
      </c>
      <c r="I4195" s="56" t="s">
        <v>28063</v>
      </c>
      <c r="J4195" s="56" t="s">
        <v>28064</v>
      </c>
      <c r="K4195" s="56" t="s">
        <v>7326</v>
      </c>
      <c r="L4195" s="90" t="str">
        <f t="shared" si="130"/>
        <v>NA</v>
      </c>
      <c r="M4195" s="90"/>
      <c r="O4195" s="91"/>
      <c r="P4195" s="56"/>
      <c r="Q4195" s="56"/>
      <c r="R4195" s="56"/>
      <c r="S4195" s="56"/>
      <c r="T4195" s="56" t="s">
        <v>23231</v>
      </c>
      <c r="U4195" s="56" t="s">
        <v>23232</v>
      </c>
      <c r="V4195" s="56" t="s">
        <v>23198</v>
      </c>
      <c r="W4195" s="56" t="s">
        <v>7566</v>
      </c>
      <c r="X4195" s="56" t="s">
        <v>23233</v>
      </c>
      <c r="Y4195" s="56"/>
      <c r="Z4195" s="56" t="s">
        <v>23234</v>
      </c>
      <c r="AA4195" s="56" t="s">
        <v>23235</v>
      </c>
      <c r="AB4195" s="56" t="s">
        <v>23236</v>
      </c>
      <c r="AC4195" s="56" t="s">
        <v>7326</v>
      </c>
      <c r="AD4195" s="90" t="str">
        <f t="shared" si="131"/>
        <v>NA</v>
      </c>
      <c r="AE4195" s="90"/>
      <c r="AF4195" s="90"/>
      <c r="AG4195" s="90"/>
    </row>
    <row r="4196" spans="1:33">
      <c r="A4196" s="56" t="s">
        <v>28065</v>
      </c>
      <c r="B4196" s="56" t="s">
        <v>28066</v>
      </c>
      <c r="C4196" s="56" t="s">
        <v>28067</v>
      </c>
      <c r="D4196" s="56" t="s">
        <v>7566</v>
      </c>
      <c r="E4196" s="56" t="s">
        <v>28068</v>
      </c>
      <c r="F4196" s="56" t="s">
        <v>22</v>
      </c>
      <c r="G4196" s="56"/>
      <c r="H4196" s="56" t="s">
        <v>28069</v>
      </c>
      <c r="I4196" s="56" t="s">
        <v>28070</v>
      </c>
      <c r="J4196" s="56" t="s">
        <v>15547</v>
      </c>
      <c r="K4196" s="56" t="s">
        <v>7326</v>
      </c>
      <c r="L4196" s="90" t="str">
        <f t="shared" si="130"/>
        <v>NA</v>
      </c>
      <c r="M4196" s="90"/>
      <c r="O4196" s="91"/>
      <c r="P4196" s="56"/>
      <c r="Q4196" s="56"/>
      <c r="R4196" s="56"/>
      <c r="S4196" s="56"/>
      <c r="T4196" s="56" t="s">
        <v>23237</v>
      </c>
      <c r="U4196" s="56" t="s">
        <v>23238</v>
      </c>
      <c r="V4196" s="56" t="s">
        <v>23239</v>
      </c>
      <c r="W4196" s="56" t="s">
        <v>7566</v>
      </c>
      <c r="X4196" s="56" t="s">
        <v>23240</v>
      </c>
      <c r="Y4196" s="56"/>
      <c r="Z4196" s="56" t="s">
        <v>23241</v>
      </c>
      <c r="AA4196" s="56" t="s">
        <v>23242</v>
      </c>
      <c r="AB4196" s="56" t="s">
        <v>23237</v>
      </c>
      <c r="AC4196" s="56" t="s">
        <v>7326</v>
      </c>
      <c r="AD4196" s="90" t="str">
        <f t="shared" si="131"/>
        <v>NA</v>
      </c>
      <c r="AE4196" s="90"/>
      <c r="AF4196" s="90"/>
      <c r="AG4196" s="90"/>
    </row>
    <row r="4197" spans="1:33">
      <c r="A4197" s="56" t="s">
        <v>28071</v>
      </c>
      <c r="B4197" s="56" t="s">
        <v>28072</v>
      </c>
      <c r="C4197" s="56" t="s">
        <v>28073</v>
      </c>
      <c r="D4197" s="56" t="s">
        <v>7566</v>
      </c>
      <c r="E4197" s="56" t="s">
        <v>28074</v>
      </c>
      <c r="F4197" s="56" t="s">
        <v>22</v>
      </c>
      <c r="G4197" s="56"/>
      <c r="H4197" s="56" t="s">
        <v>28075</v>
      </c>
      <c r="I4197" s="56" t="s">
        <v>28076</v>
      </c>
      <c r="J4197" s="56" t="s">
        <v>28071</v>
      </c>
      <c r="K4197" s="56" t="s">
        <v>87</v>
      </c>
      <c r="L4197" s="90" t="str">
        <f t="shared" si="130"/>
        <v>NA</v>
      </c>
      <c r="M4197" s="90"/>
      <c r="O4197" s="91"/>
      <c r="P4197" s="56"/>
      <c r="Q4197" s="56"/>
      <c r="R4197" s="56"/>
      <c r="S4197" s="56"/>
      <c r="T4197" s="56" t="s">
        <v>23243</v>
      </c>
      <c r="U4197" s="56" t="s">
        <v>23244</v>
      </c>
      <c r="V4197" s="56" t="s">
        <v>23245</v>
      </c>
      <c r="W4197" s="56" t="s">
        <v>7566</v>
      </c>
      <c r="X4197" s="56" t="s">
        <v>23246</v>
      </c>
      <c r="Y4197" s="56"/>
      <c r="Z4197" s="56" t="s">
        <v>23247</v>
      </c>
      <c r="AA4197" s="56" t="s">
        <v>23248</v>
      </c>
      <c r="AB4197" s="56" t="s">
        <v>23249</v>
      </c>
      <c r="AC4197" s="56" t="s">
        <v>7326</v>
      </c>
      <c r="AD4197" s="90" t="str">
        <f t="shared" si="131"/>
        <v>NA</v>
      </c>
      <c r="AE4197" s="90"/>
      <c r="AF4197" s="90"/>
      <c r="AG4197" s="90"/>
    </row>
    <row r="4198" spans="1:33">
      <c r="A4198" s="56" t="s">
        <v>56404</v>
      </c>
      <c r="B4198" s="56" t="s">
        <v>28077</v>
      </c>
      <c r="C4198" s="56" t="s">
        <v>28078</v>
      </c>
      <c r="D4198" s="56" t="s">
        <v>7566</v>
      </c>
      <c r="E4198" s="56" t="s">
        <v>28074</v>
      </c>
      <c r="F4198" s="56" t="s">
        <v>22</v>
      </c>
      <c r="G4198" s="56"/>
      <c r="H4198" s="56" t="s">
        <v>28075</v>
      </c>
      <c r="I4198" s="56" t="s">
        <v>28076</v>
      </c>
      <c r="J4198" s="56" t="s">
        <v>28079</v>
      </c>
      <c r="K4198" s="56" t="s">
        <v>87</v>
      </c>
      <c r="L4198" s="90" t="str">
        <f t="shared" si="130"/>
        <v>NA</v>
      </c>
      <c r="M4198" s="90"/>
      <c r="O4198" s="91"/>
      <c r="P4198" s="56"/>
      <c r="Q4198" s="56"/>
      <c r="R4198" s="56"/>
      <c r="S4198" s="56"/>
      <c r="T4198" s="56" t="s">
        <v>23250</v>
      </c>
      <c r="U4198" s="56" t="s">
        <v>23251</v>
      </c>
      <c r="V4198" s="56" t="s">
        <v>23198</v>
      </c>
      <c r="W4198" s="56" t="s">
        <v>7566</v>
      </c>
      <c r="X4198" s="56" t="s">
        <v>3888</v>
      </c>
      <c r="Y4198" s="56"/>
      <c r="Z4198" s="56" t="s">
        <v>23252</v>
      </c>
      <c r="AA4198" s="56" t="s">
        <v>23253</v>
      </c>
      <c r="AB4198" s="56" t="s">
        <v>23254</v>
      </c>
      <c r="AC4198" s="56" t="s">
        <v>7326</v>
      </c>
      <c r="AD4198" s="90" t="str">
        <f t="shared" si="131"/>
        <v>NA</v>
      </c>
      <c r="AE4198" s="90"/>
      <c r="AF4198" s="90"/>
      <c r="AG4198" s="90"/>
    </row>
    <row r="4199" spans="1:33">
      <c r="A4199" s="56" t="s">
        <v>28080</v>
      </c>
      <c r="B4199" s="56" t="s">
        <v>28081</v>
      </c>
      <c r="C4199" s="56" t="s">
        <v>28082</v>
      </c>
      <c r="D4199" s="56" t="s">
        <v>7566</v>
      </c>
      <c r="E4199" s="56" t="s">
        <v>28083</v>
      </c>
      <c r="F4199" s="56" t="s">
        <v>22</v>
      </c>
      <c r="G4199" s="56"/>
      <c r="H4199" s="56" t="s">
        <v>28084</v>
      </c>
      <c r="I4199" s="56" t="s">
        <v>28085</v>
      </c>
      <c r="J4199" s="56"/>
      <c r="K4199" s="56" t="s">
        <v>87</v>
      </c>
      <c r="L4199" s="90" t="str">
        <f t="shared" si="130"/>
        <v>NA</v>
      </c>
      <c r="M4199" s="90"/>
      <c r="O4199" s="91"/>
      <c r="P4199" s="56"/>
      <c r="Q4199" s="56"/>
      <c r="R4199" s="56"/>
      <c r="S4199" s="56"/>
      <c r="T4199" s="56" t="s">
        <v>23255</v>
      </c>
      <c r="U4199" s="56" t="s">
        <v>23256</v>
      </c>
      <c r="V4199" s="56" t="s">
        <v>23257</v>
      </c>
      <c r="W4199" s="56" t="s">
        <v>7566</v>
      </c>
      <c r="X4199" s="56" t="s">
        <v>3897</v>
      </c>
      <c r="Y4199" s="56"/>
      <c r="Z4199" s="56" t="s">
        <v>23258</v>
      </c>
      <c r="AA4199" s="56" t="s">
        <v>23259</v>
      </c>
      <c r="AB4199" s="56" t="s">
        <v>23260</v>
      </c>
      <c r="AC4199" s="56" t="s">
        <v>7326</v>
      </c>
      <c r="AD4199" s="90" t="str">
        <f t="shared" si="131"/>
        <v>NA</v>
      </c>
      <c r="AE4199" s="90"/>
      <c r="AF4199" s="90"/>
      <c r="AG4199" s="90"/>
    </row>
    <row r="4200" spans="1:33">
      <c r="A4200" s="56" t="s">
        <v>28086</v>
      </c>
      <c r="B4200" s="56" t="s">
        <v>28087</v>
      </c>
      <c r="C4200" s="56" t="s">
        <v>26208</v>
      </c>
      <c r="D4200" s="56" t="s">
        <v>7566</v>
      </c>
      <c r="E4200" s="56" t="s">
        <v>28088</v>
      </c>
      <c r="F4200" s="56" t="s">
        <v>22</v>
      </c>
      <c r="G4200" s="56"/>
      <c r="H4200" s="56" t="s">
        <v>28089</v>
      </c>
      <c r="I4200" s="56" t="s">
        <v>28090</v>
      </c>
      <c r="J4200" s="56" t="s">
        <v>28091</v>
      </c>
      <c r="K4200" s="56" t="s">
        <v>7326</v>
      </c>
      <c r="L4200" s="90" t="str">
        <f t="shared" si="130"/>
        <v>NA</v>
      </c>
      <c r="M4200" s="90"/>
      <c r="O4200" s="91"/>
      <c r="P4200" s="56"/>
      <c r="Q4200" s="56"/>
      <c r="R4200" s="56"/>
      <c r="S4200" s="56"/>
      <c r="T4200" s="56" t="s">
        <v>23261</v>
      </c>
      <c r="U4200" s="56" t="s">
        <v>23262</v>
      </c>
      <c r="V4200" s="56" t="s">
        <v>23263</v>
      </c>
      <c r="W4200" s="56" t="s">
        <v>7566</v>
      </c>
      <c r="X4200" s="56" t="s">
        <v>23264</v>
      </c>
      <c r="Y4200" s="56"/>
      <c r="Z4200" s="56" t="s">
        <v>23265</v>
      </c>
      <c r="AA4200" s="56" t="s">
        <v>23266</v>
      </c>
      <c r="AB4200" s="56" t="s">
        <v>23267</v>
      </c>
      <c r="AC4200" s="56" t="s">
        <v>7326</v>
      </c>
      <c r="AD4200" s="90" t="str">
        <f t="shared" si="131"/>
        <v>NA</v>
      </c>
      <c r="AE4200" s="90"/>
      <c r="AF4200" s="90"/>
      <c r="AG4200" s="90"/>
    </row>
    <row r="4201" spans="1:33">
      <c r="A4201" s="56" t="s">
        <v>28092</v>
      </c>
      <c r="B4201" s="56" t="s">
        <v>28093</v>
      </c>
      <c r="C4201" s="56" t="s">
        <v>28094</v>
      </c>
      <c r="D4201" s="56" t="s">
        <v>7566</v>
      </c>
      <c r="E4201" s="56" t="s">
        <v>592</v>
      </c>
      <c r="F4201" s="56" t="s">
        <v>22</v>
      </c>
      <c r="G4201" s="56"/>
      <c r="H4201" s="56" t="s">
        <v>28095</v>
      </c>
      <c r="I4201" s="56" t="s">
        <v>28096</v>
      </c>
      <c r="J4201" s="56"/>
      <c r="K4201" s="56" t="s">
        <v>87</v>
      </c>
      <c r="L4201" s="90" t="str">
        <f t="shared" si="130"/>
        <v>NA</v>
      </c>
      <c r="M4201" s="90"/>
      <c r="O4201" s="91"/>
      <c r="P4201" s="56"/>
      <c r="Q4201" s="56"/>
      <c r="R4201" s="56"/>
      <c r="S4201" s="56"/>
      <c r="T4201" s="56" t="s">
        <v>23268</v>
      </c>
      <c r="U4201" s="56" t="s">
        <v>23269</v>
      </c>
      <c r="V4201" s="56" t="s">
        <v>23270</v>
      </c>
      <c r="W4201" s="56" t="s">
        <v>7566</v>
      </c>
      <c r="X4201" s="56" t="s">
        <v>23271</v>
      </c>
      <c r="Y4201" s="56"/>
      <c r="Z4201" s="56" t="s">
        <v>23272</v>
      </c>
      <c r="AA4201" s="56" t="s">
        <v>23273</v>
      </c>
      <c r="AB4201" s="56"/>
      <c r="AC4201" s="56" t="s">
        <v>7326</v>
      </c>
      <c r="AD4201" s="90" t="str">
        <f t="shared" si="131"/>
        <v>NA</v>
      </c>
      <c r="AE4201" s="90"/>
      <c r="AF4201" s="90"/>
      <c r="AG4201" s="90"/>
    </row>
    <row r="4202" spans="1:33">
      <c r="A4202" s="56" t="s">
        <v>28097</v>
      </c>
      <c r="B4202" s="56" t="s">
        <v>28098</v>
      </c>
      <c r="C4202" s="56" t="s">
        <v>28099</v>
      </c>
      <c r="D4202" s="56" t="s">
        <v>7566</v>
      </c>
      <c r="E4202" s="56" t="s">
        <v>592</v>
      </c>
      <c r="F4202" s="56" t="s">
        <v>22</v>
      </c>
      <c r="G4202" s="56"/>
      <c r="H4202" s="56" t="s">
        <v>28100</v>
      </c>
      <c r="I4202" s="56" t="s">
        <v>28096</v>
      </c>
      <c r="J4202" s="56" t="s">
        <v>28101</v>
      </c>
      <c r="K4202" s="56" t="s">
        <v>87</v>
      </c>
      <c r="L4202" s="90" t="str">
        <f t="shared" si="130"/>
        <v>NA</v>
      </c>
      <c r="M4202" s="90"/>
      <c r="O4202" s="91"/>
      <c r="P4202" s="56"/>
      <c r="Q4202" s="56"/>
      <c r="R4202" s="56"/>
      <c r="S4202" s="56"/>
      <c r="T4202" s="56" t="s">
        <v>23274</v>
      </c>
      <c r="U4202" s="56" t="s">
        <v>23275</v>
      </c>
      <c r="V4202" s="56" t="s">
        <v>23198</v>
      </c>
      <c r="W4202" s="56" t="s">
        <v>7566</v>
      </c>
      <c r="X4202" s="56" t="s">
        <v>23276</v>
      </c>
      <c r="Y4202" s="56"/>
      <c r="Z4202" s="56" t="s">
        <v>23277</v>
      </c>
      <c r="AA4202" s="56" t="s">
        <v>23278</v>
      </c>
      <c r="AB4202" s="56" t="s">
        <v>23279</v>
      </c>
      <c r="AC4202" s="56" t="s">
        <v>7326</v>
      </c>
      <c r="AD4202" s="90" t="str">
        <f t="shared" si="131"/>
        <v>NA</v>
      </c>
      <c r="AE4202" s="90"/>
      <c r="AF4202" s="90"/>
      <c r="AG4202" s="90"/>
    </row>
    <row r="4203" spans="1:33">
      <c r="A4203" s="56" t="s">
        <v>28102</v>
      </c>
      <c r="B4203" s="56" t="s">
        <v>28103</v>
      </c>
      <c r="C4203" s="56" t="s">
        <v>26208</v>
      </c>
      <c r="D4203" s="56" t="s">
        <v>7566</v>
      </c>
      <c r="E4203" s="56" t="s">
        <v>10274</v>
      </c>
      <c r="F4203" s="56" t="s">
        <v>22</v>
      </c>
      <c r="G4203" s="56"/>
      <c r="H4203" s="56" t="s">
        <v>28104</v>
      </c>
      <c r="I4203" s="56" t="s">
        <v>28105</v>
      </c>
      <c r="J4203" s="56"/>
      <c r="K4203" s="56" t="s">
        <v>7326</v>
      </c>
      <c r="L4203" s="90" t="str">
        <f t="shared" si="130"/>
        <v>NA</v>
      </c>
      <c r="M4203" s="90"/>
      <c r="O4203" s="91"/>
      <c r="P4203" s="56"/>
      <c r="Q4203" s="56"/>
      <c r="R4203" s="56"/>
      <c r="S4203" s="56"/>
      <c r="T4203" s="56" t="s">
        <v>23280</v>
      </c>
      <c r="U4203" s="56" t="s">
        <v>23281</v>
      </c>
      <c r="V4203" s="56" t="s">
        <v>23282</v>
      </c>
      <c r="W4203" s="56" t="s">
        <v>7566</v>
      </c>
      <c r="X4203" s="56" t="s">
        <v>23283</v>
      </c>
      <c r="Y4203" s="56"/>
      <c r="Z4203" s="56" t="s">
        <v>23284</v>
      </c>
      <c r="AA4203" s="56" t="s">
        <v>23285</v>
      </c>
      <c r="AB4203" s="56" t="s">
        <v>23280</v>
      </c>
      <c r="AC4203" s="56" t="s">
        <v>7326</v>
      </c>
      <c r="AD4203" s="90" t="str">
        <f t="shared" si="131"/>
        <v>NA</v>
      </c>
      <c r="AE4203" s="90"/>
      <c r="AF4203" s="90"/>
      <c r="AG4203" s="90"/>
    </row>
    <row r="4204" spans="1:33">
      <c r="A4204" s="56" t="s">
        <v>28106</v>
      </c>
      <c r="B4204" s="56" t="s">
        <v>28107</v>
      </c>
      <c r="C4204" s="56" t="s">
        <v>26208</v>
      </c>
      <c r="D4204" s="56" t="s">
        <v>7566</v>
      </c>
      <c r="E4204" s="56" t="s">
        <v>5392</v>
      </c>
      <c r="F4204" s="56" t="s">
        <v>22</v>
      </c>
      <c r="G4204" s="56"/>
      <c r="H4204" s="56" t="s">
        <v>28108</v>
      </c>
      <c r="I4204" s="56" t="s">
        <v>28109</v>
      </c>
      <c r="J4204" s="56" t="s">
        <v>28106</v>
      </c>
      <c r="K4204" s="56" t="s">
        <v>7326</v>
      </c>
      <c r="L4204" s="90" t="str">
        <f t="shared" si="130"/>
        <v>NA</v>
      </c>
      <c r="M4204" s="90"/>
      <c r="O4204" s="91"/>
      <c r="P4204" s="56"/>
      <c r="Q4204" s="56"/>
      <c r="R4204" s="56"/>
      <c r="S4204" s="56"/>
      <c r="T4204" s="56" t="s">
        <v>23286</v>
      </c>
      <c r="U4204" s="56" t="s">
        <v>23287</v>
      </c>
      <c r="V4204" s="56" t="s">
        <v>23288</v>
      </c>
      <c r="W4204" s="56" t="s">
        <v>7566</v>
      </c>
      <c r="X4204" s="56" t="s">
        <v>3909</v>
      </c>
      <c r="Y4204" s="56"/>
      <c r="Z4204" s="56" t="s">
        <v>23289</v>
      </c>
      <c r="AA4204" s="56" t="s">
        <v>23290</v>
      </c>
      <c r="AB4204" s="56" t="s">
        <v>23286</v>
      </c>
      <c r="AC4204" s="56" t="s">
        <v>7326</v>
      </c>
      <c r="AD4204" s="90" t="str">
        <f t="shared" si="131"/>
        <v>NA</v>
      </c>
      <c r="AE4204" s="90"/>
      <c r="AF4204" s="90"/>
      <c r="AG4204" s="90"/>
    </row>
    <row r="4205" spans="1:33">
      <c r="A4205" s="56" t="s">
        <v>56405</v>
      </c>
      <c r="B4205" s="56" t="s">
        <v>28111</v>
      </c>
      <c r="C4205" s="56" t="s">
        <v>28112</v>
      </c>
      <c r="D4205" s="56" t="s">
        <v>7566</v>
      </c>
      <c r="E4205" s="56" t="s">
        <v>28113</v>
      </c>
      <c r="F4205" s="56" t="s">
        <v>22</v>
      </c>
      <c r="G4205" s="56"/>
      <c r="H4205" s="56" t="s">
        <v>28114</v>
      </c>
      <c r="I4205" s="56" t="s">
        <v>28115</v>
      </c>
      <c r="J4205" s="56" t="s">
        <v>28110</v>
      </c>
      <c r="K4205" s="56" t="s">
        <v>7326</v>
      </c>
      <c r="L4205" s="90" t="str">
        <f t="shared" si="130"/>
        <v>NA</v>
      </c>
      <c r="M4205" s="90"/>
      <c r="O4205" s="91"/>
      <c r="P4205" s="56"/>
      <c r="Q4205" s="56"/>
      <c r="R4205" s="56"/>
      <c r="S4205" s="56"/>
      <c r="T4205" s="56" t="s">
        <v>23291</v>
      </c>
      <c r="U4205" s="56" t="s">
        <v>23292</v>
      </c>
      <c r="V4205" s="56" t="s">
        <v>23293</v>
      </c>
      <c r="W4205" s="56" t="s">
        <v>7566</v>
      </c>
      <c r="X4205" s="56" t="s">
        <v>8693</v>
      </c>
      <c r="Y4205" s="56"/>
      <c r="Z4205" s="56" t="s">
        <v>23294</v>
      </c>
      <c r="AA4205" s="56" t="s">
        <v>23295</v>
      </c>
      <c r="AB4205" s="56" t="s">
        <v>23291</v>
      </c>
      <c r="AC4205" s="56" t="s">
        <v>87</v>
      </c>
      <c r="AD4205" s="90" t="str">
        <f t="shared" si="131"/>
        <v>NA</v>
      </c>
      <c r="AE4205" s="90"/>
      <c r="AF4205" s="90"/>
      <c r="AG4205" s="90"/>
    </row>
    <row r="4206" spans="1:33">
      <c r="A4206" s="56" t="s">
        <v>28116</v>
      </c>
      <c r="B4206" s="56" t="s">
        <v>28117</v>
      </c>
      <c r="C4206" s="56" t="s">
        <v>28118</v>
      </c>
      <c r="D4206" s="56" t="s">
        <v>7566</v>
      </c>
      <c r="E4206" s="56" t="s">
        <v>28119</v>
      </c>
      <c r="F4206" s="56" t="s">
        <v>22</v>
      </c>
      <c r="G4206" s="56"/>
      <c r="H4206" s="56" t="s">
        <v>28120</v>
      </c>
      <c r="I4206" s="56" t="s">
        <v>28121</v>
      </c>
      <c r="J4206" s="56" t="s">
        <v>28122</v>
      </c>
      <c r="K4206" s="56" t="s">
        <v>7326</v>
      </c>
      <c r="L4206" s="90" t="str">
        <f t="shared" si="130"/>
        <v>NA</v>
      </c>
      <c r="M4206" s="90"/>
      <c r="O4206" s="91"/>
      <c r="P4206" s="56"/>
      <c r="Q4206" s="56"/>
      <c r="R4206" s="56"/>
      <c r="S4206" s="56"/>
      <c r="T4206" s="56" t="s">
        <v>23296</v>
      </c>
      <c r="U4206" s="56" t="s">
        <v>23297</v>
      </c>
      <c r="V4206" s="56" t="s">
        <v>23298</v>
      </c>
      <c r="W4206" s="56" t="s">
        <v>7566</v>
      </c>
      <c r="X4206" s="56" t="s">
        <v>23299</v>
      </c>
      <c r="Y4206" s="56"/>
      <c r="Z4206" s="56" t="s">
        <v>23300</v>
      </c>
      <c r="AA4206" s="56" t="s">
        <v>23301</v>
      </c>
      <c r="AB4206" s="56"/>
      <c r="AC4206" s="56" t="s">
        <v>7326</v>
      </c>
      <c r="AD4206" s="90" t="str">
        <f t="shared" si="131"/>
        <v>NA</v>
      </c>
      <c r="AE4206" s="90"/>
      <c r="AF4206" s="90"/>
      <c r="AG4206" s="90"/>
    </row>
    <row r="4207" spans="1:33">
      <c r="A4207" s="56" t="s">
        <v>28123</v>
      </c>
      <c r="B4207" s="56" t="s">
        <v>28124</v>
      </c>
      <c r="C4207" s="56" t="s">
        <v>28125</v>
      </c>
      <c r="D4207" s="56" t="s">
        <v>7566</v>
      </c>
      <c r="E4207" s="56" t="s">
        <v>28126</v>
      </c>
      <c r="F4207" s="56" t="s">
        <v>22</v>
      </c>
      <c r="G4207" s="56"/>
      <c r="H4207" s="56" t="s">
        <v>28127</v>
      </c>
      <c r="I4207" s="56" t="s">
        <v>28128</v>
      </c>
      <c r="J4207" s="56" t="s">
        <v>28129</v>
      </c>
      <c r="K4207" s="56" t="s">
        <v>7326</v>
      </c>
      <c r="L4207" s="90" t="str">
        <f t="shared" si="130"/>
        <v>NA</v>
      </c>
      <c r="M4207" s="90"/>
      <c r="O4207" s="91"/>
      <c r="P4207" s="56"/>
      <c r="Q4207" s="56"/>
      <c r="R4207" s="56"/>
      <c r="S4207" s="56"/>
      <c r="T4207" s="56" t="s">
        <v>23302</v>
      </c>
      <c r="U4207" s="56" t="s">
        <v>23303</v>
      </c>
      <c r="V4207" s="56" t="s">
        <v>23198</v>
      </c>
      <c r="W4207" s="56" t="s">
        <v>7566</v>
      </c>
      <c r="X4207" s="56" t="s">
        <v>297</v>
      </c>
      <c r="Y4207" s="56"/>
      <c r="Z4207" s="56" t="s">
        <v>23304</v>
      </c>
      <c r="AA4207" s="56" t="s">
        <v>23305</v>
      </c>
      <c r="AB4207" s="56" t="s">
        <v>23306</v>
      </c>
      <c r="AC4207" s="56" t="s">
        <v>7326</v>
      </c>
      <c r="AD4207" s="90" t="str">
        <f t="shared" si="131"/>
        <v>NA</v>
      </c>
      <c r="AE4207" s="90"/>
      <c r="AF4207" s="90"/>
      <c r="AG4207" s="90"/>
    </row>
    <row r="4208" spans="1:33">
      <c r="A4208" s="56" t="s">
        <v>28130</v>
      </c>
      <c r="B4208" s="56" t="s">
        <v>28131</v>
      </c>
      <c r="C4208" s="56" t="s">
        <v>28132</v>
      </c>
      <c r="D4208" s="56" t="s">
        <v>7566</v>
      </c>
      <c r="E4208" s="56" t="s">
        <v>28133</v>
      </c>
      <c r="F4208" s="56" t="s">
        <v>22</v>
      </c>
      <c r="G4208" s="56"/>
      <c r="H4208" s="56" t="s">
        <v>28134</v>
      </c>
      <c r="I4208" s="56" t="s">
        <v>28135</v>
      </c>
      <c r="J4208" s="56"/>
      <c r="K4208" s="56" t="s">
        <v>87</v>
      </c>
      <c r="L4208" s="90" t="str">
        <f t="shared" si="130"/>
        <v>NA</v>
      </c>
      <c r="M4208" s="90"/>
      <c r="O4208" s="91"/>
      <c r="P4208" s="56"/>
      <c r="Q4208" s="56"/>
      <c r="R4208" s="56"/>
      <c r="S4208" s="56"/>
      <c r="T4208" s="56" t="s">
        <v>23307</v>
      </c>
      <c r="U4208" s="56" t="s">
        <v>23308</v>
      </c>
      <c r="V4208" s="56" t="s">
        <v>9485</v>
      </c>
      <c r="W4208" s="56" t="s">
        <v>7566</v>
      </c>
      <c r="X4208" s="56" t="s">
        <v>297</v>
      </c>
      <c r="Y4208" s="56"/>
      <c r="Z4208" s="56" t="s">
        <v>23309</v>
      </c>
      <c r="AA4208" s="56" t="s">
        <v>23305</v>
      </c>
      <c r="AB4208" s="56" t="s">
        <v>23307</v>
      </c>
      <c r="AC4208" s="56" t="s">
        <v>7326</v>
      </c>
      <c r="AD4208" s="90" t="str">
        <f t="shared" si="131"/>
        <v>NA</v>
      </c>
      <c r="AE4208" s="90"/>
      <c r="AF4208" s="90"/>
      <c r="AG4208" s="90"/>
    </row>
    <row r="4209" spans="1:33">
      <c r="A4209" s="56" t="s">
        <v>28136</v>
      </c>
      <c r="B4209" s="56" t="s">
        <v>28137</v>
      </c>
      <c r="C4209" s="56" t="s">
        <v>28138</v>
      </c>
      <c r="D4209" s="56" t="s">
        <v>7566</v>
      </c>
      <c r="E4209" s="56" t="s">
        <v>28139</v>
      </c>
      <c r="F4209" s="56" t="s">
        <v>22</v>
      </c>
      <c r="G4209" s="56"/>
      <c r="H4209" s="56" t="s">
        <v>28140</v>
      </c>
      <c r="I4209" s="56" t="s">
        <v>28141</v>
      </c>
      <c r="J4209" s="56" t="s">
        <v>28136</v>
      </c>
      <c r="K4209" s="56" t="s">
        <v>87</v>
      </c>
      <c r="L4209" s="90" t="str">
        <f t="shared" si="130"/>
        <v>NA</v>
      </c>
      <c r="M4209" s="90"/>
      <c r="O4209" s="91"/>
      <c r="P4209" s="56"/>
      <c r="Q4209" s="56"/>
      <c r="R4209" s="56"/>
      <c r="S4209" s="56"/>
      <c r="T4209" s="56" t="s">
        <v>23310</v>
      </c>
      <c r="U4209" s="56" t="s">
        <v>23311</v>
      </c>
      <c r="V4209" s="56" t="s">
        <v>23312</v>
      </c>
      <c r="W4209" s="56" t="s">
        <v>7566</v>
      </c>
      <c r="X4209" s="56" t="s">
        <v>297</v>
      </c>
      <c r="Y4209" s="56"/>
      <c r="Z4209" s="56" t="s">
        <v>23313</v>
      </c>
      <c r="AA4209" s="56" t="s">
        <v>23305</v>
      </c>
      <c r="AB4209" s="56" t="s">
        <v>23314</v>
      </c>
      <c r="AC4209" s="56" t="s">
        <v>7326</v>
      </c>
      <c r="AD4209" s="90" t="str">
        <f t="shared" si="131"/>
        <v>NA</v>
      </c>
      <c r="AE4209" s="90"/>
      <c r="AF4209" s="90"/>
      <c r="AG4209" s="90"/>
    </row>
    <row r="4210" spans="1:33">
      <c r="A4210" s="56" t="s">
        <v>28142</v>
      </c>
      <c r="B4210" s="56" t="s">
        <v>28143</v>
      </c>
      <c r="C4210" s="56" t="s">
        <v>28144</v>
      </c>
      <c r="D4210" s="56" t="s">
        <v>7566</v>
      </c>
      <c r="E4210" s="56" t="s">
        <v>28145</v>
      </c>
      <c r="F4210" s="56" t="s">
        <v>22</v>
      </c>
      <c r="G4210" s="56"/>
      <c r="H4210" s="56" t="s">
        <v>28146</v>
      </c>
      <c r="I4210" s="56" t="s">
        <v>28147</v>
      </c>
      <c r="J4210" s="56"/>
      <c r="K4210" s="56" t="s">
        <v>87</v>
      </c>
      <c r="L4210" s="90" t="str">
        <f t="shared" si="130"/>
        <v>NA</v>
      </c>
      <c r="M4210" s="90"/>
      <c r="O4210" s="91"/>
      <c r="P4210" s="56"/>
      <c r="Q4210" s="56"/>
      <c r="R4210" s="56"/>
      <c r="S4210" s="56"/>
      <c r="T4210" s="56" t="s">
        <v>23315</v>
      </c>
      <c r="U4210" s="56" t="s">
        <v>23316</v>
      </c>
      <c r="V4210" s="56" t="s">
        <v>23317</v>
      </c>
      <c r="W4210" s="56" t="s">
        <v>7566</v>
      </c>
      <c r="X4210" s="56" t="s">
        <v>297</v>
      </c>
      <c r="Y4210" s="56"/>
      <c r="Z4210" s="56" t="s">
        <v>23318</v>
      </c>
      <c r="AA4210" s="56" t="s">
        <v>23305</v>
      </c>
      <c r="AB4210" s="56" t="s">
        <v>23319</v>
      </c>
      <c r="AC4210" s="56" t="s">
        <v>7326</v>
      </c>
      <c r="AD4210" s="90" t="str">
        <f t="shared" si="131"/>
        <v>NA</v>
      </c>
      <c r="AE4210" s="90"/>
      <c r="AF4210" s="90"/>
      <c r="AG4210" s="90"/>
    </row>
    <row r="4211" spans="1:33">
      <c r="A4211" s="56" t="s">
        <v>28148</v>
      </c>
      <c r="B4211" s="56" t="s">
        <v>28149</v>
      </c>
      <c r="C4211" s="56" t="s">
        <v>28150</v>
      </c>
      <c r="D4211" s="56" t="s">
        <v>7566</v>
      </c>
      <c r="E4211" s="56" t="s">
        <v>5400</v>
      </c>
      <c r="F4211" s="56" t="s">
        <v>22</v>
      </c>
      <c r="G4211" s="56"/>
      <c r="H4211" s="56" t="s">
        <v>28151</v>
      </c>
      <c r="I4211" s="56" t="s">
        <v>28152</v>
      </c>
      <c r="J4211" s="56" t="s">
        <v>28148</v>
      </c>
      <c r="K4211" s="56" t="s">
        <v>7326</v>
      </c>
      <c r="L4211" s="90" t="str">
        <f t="shared" si="130"/>
        <v>NA</v>
      </c>
      <c r="M4211" s="90"/>
      <c r="O4211" s="91"/>
      <c r="P4211" s="56"/>
      <c r="Q4211" s="56"/>
      <c r="R4211" s="56"/>
      <c r="S4211" s="56"/>
      <c r="T4211" s="56" t="s">
        <v>23320</v>
      </c>
      <c r="U4211" s="56" t="s">
        <v>23321</v>
      </c>
      <c r="V4211" s="56" t="s">
        <v>23322</v>
      </c>
      <c r="W4211" s="56" t="s">
        <v>7566</v>
      </c>
      <c r="X4211" s="56" t="s">
        <v>297</v>
      </c>
      <c r="Y4211" s="56"/>
      <c r="Z4211" s="56" t="s">
        <v>23313</v>
      </c>
      <c r="AA4211" s="56" t="s">
        <v>23305</v>
      </c>
      <c r="AB4211" s="56" t="s">
        <v>23320</v>
      </c>
      <c r="AC4211" s="56" t="s">
        <v>7326</v>
      </c>
      <c r="AD4211" s="90" t="str">
        <f t="shared" si="131"/>
        <v>NA</v>
      </c>
      <c r="AE4211" s="90"/>
      <c r="AF4211" s="90"/>
      <c r="AG4211" s="90"/>
    </row>
    <row r="4212" spans="1:33">
      <c r="A4212" s="56" t="s">
        <v>28153</v>
      </c>
      <c r="B4212" s="56" t="s">
        <v>28154</v>
      </c>
      <c r="C4212" s="56" t="s">
        <v>28155</v>
      </c>
      <c r="D4212" s="56" t="s">
        <v>7566</v>
      </c>
      <c r="E4212" s="56" t="s">
        <v>28156</v>
      </c>
      <c r="F4212" s="56" t="s">
        <v>22</v>
      </c>
      <c r="G4212" s="56"/>
      <c r="H4212" s="56" t="s">
        <v>28157</v>
      </c>
      <c r="I4212" s="56" t="s">
        <v>28158</v>
      </c>
      <c r="J4212" s="56" t="s">
        <v>28153</v>
      </c>
      <c r="K4212" s="56" t="s">
        <v>7326</v>
      </c>
      <c r="L4212" s="90" t="str">
        <f t="shared" si="130"/>
        <v>NA</v>
      </c>
      <c r="M4212" s="90"/>
      <c r="O4212" s="91"/>
      <c r="P4212" s="56"/>
      <c r="Q4212" s="56"/>
      <c r="R4212" s="56"/>
      <c r="S4212" s="56"/>
      <c r="T4212" s="56" t="s">
        <v>23323</v>
      </c>
      <c r="U4212" s="56" t="s">
        <v>23324</v>
      </c>
      <c r="V4212" s="56" t="s">
        <v>23325</v>
      </c>
      <c r="W4212" s="56" t="s">
        <v>7566</v>
      </c>
      <c r="X4212" s="56" t="s">
        <v>297</v>
      </c>
      <c r="Y4212" s="56"/>
      <c r="Z4212" s="56" t="s">
        <v>23313</v>
      </c>
      <c r="AA4212" s="56" t="s">
        <v>23305</v>
      </c>
      <c r="AB4212" s="56" t="s">
        <v>23323</v>
      </c>
      <c r="AC4212" s="56" t="s">
        <v>7326</v>
      </c>
      <c r="AD4212" s="90" t="str">
        <f t="shared" si="131"/>
        <v>NA</v>
      </c>
      <c r="AE4212" s="90"/>
      <c r="AF4212" s="90"/>
      <c r="AG4212" s="90"/>
    </row>
    <row r="4213" spans="1:33">
      <c r="A4213" s="56" t="s">
        <v>28159</v>
      </c>
      <c r="B4213" s="56" t="s">
        <v>28160</v>
      </c>
      <c r="C4213" s="56" t="s">
        <v>28161</v>
      </c>
      <c r="D4213" s="56" t="s">
        <v>7566</v>
      </c>
      <c r="E4213" s="56" t="s">
        <v>28162</v>
      </c>
      <c r="F4213" s="56" t="s">
        <v>22</v>
      </c>
      <c r="G4213" s="56"/>
      <c r="H4213" s="56" t="s">
        <v>28163</v>
      </c>
      <c r="I4213" s="56" t="s">
        <v>28164</v>
      </c>
      <c r="J4213" s="56"/>
      <c r="K4213" s="56" t="s">
        <v>87</v>
      </c>
      <c r="L4213" s="90" t="str">
        <f t="shared" si="130"/>
        <v>NA</v>
      </c>
      <c r="M4213" s="90"/>
      <c r="O4213" s="91"/>
      <c r="P4213" s="56"/>
      <c r="Q4213" s="56"/>
      <c r="R4213" s="56"/>
      <c r="S4213" s="56"/>
      <c r="T4213" s="56" t="s">
        <v>23326</v>
      </c>
      <c r="U4213" s="56" t="s">
        <v>23327</v>
      </c>
      <c r="V4213" s="56" t="s">
        <v>23328</v>
      </c>
      <c r="W4213" s="56" t="s">
        <v>7566</v>
      </c>
      <c r="X4213" s="56" t="s">
        <v>297</v>
      </c>
      <c r="Y4213" s="56"/>
      <c r="Z4213" s="56" t="s">
        <v>23329</v>
      </c>
      <c r="AA4213" s="56" t="s">
        <v>23305</v>
      </c>
      <c r="AB4213" s="56" t="s">
        <v>23330</v>
      </c>
      <c r="AC4213" s="56" t="s">
        <v>87</v>
      </c>
      <c r="AD4213" s="90" t="str">
        <f t="shared" si="131"/>
        <v>NA</v>
      </c>
      <c r="AE4213" s="90"/>
      <c r="AF4213" s="90"/>
      <c r="AG4213" s="90"/>
    </row>
    <row r="4214" spans="1:33">
      <c r="A4214" s="56" t="s">
        <v>28165</v>
      </c>
      <c r="B4214" s="56" t="s">
        <v>28166</v>
      </c>
      <c r="C4214" s="56" t="s">
        <v>28167</v>
      </c>
      <c r="D4214" s="56" t="s">
        <v>7566</v>
      </c>
      <c r="E4214" s="56" t="s">
        <v>28168</v>
      </c>
      <c r="F4214" s="56" t="s">
        <v>22</v>
      </c>
      <c r="G4214" s="56"/>
      <c r="H4214" s="56" t="s">
        <v>28169</v>
      </c>
      <c r="I4214" s="56" t="s">
        <v>28170</v>
      </c>
      <c r="J4214" s="56" t="s">
        <v>28165</v>
      </c>
      <c r="K4214" s="56" t="s">
        <v>7326</v>
      </c>
      <c r="L4214" s="90" t="str">
        <f t="shared" si="130"/>
        <v>NA</v>
      </c>
      <c r="M4214" s="90"/>
      <c r="O4214" s="91"/>
      <c r="P4214" s="56"/>
      <c r="Q4214" s="56"/>
      <c r="R4214" s="56"/>
      <c r="S4214" s="56"/>
      <c r="T4214" s="56" t="s">
        <v>23331</v>
      </c>
      <c r="U4214" s="56" t="s">
        <v>23332</v>
      </c>
      <c r="V4214" s="56" t="s">
        <v>23333</v>
      </c>
      <c r="W4214" s="56" t="s">
        <v>7566</v>
      </c>
      <c r="X4214" s="56" t="s">
        <v>297</v>
      </c>
      <c r="Y4214" s="56"/>
      <c r="Z4214" s="56" t="s">
        <v>23309</v>
      </c>
      <c r="AA4214" s="56" t="s">
        <v>23305</v>
      </c>
      <c r="AB4214" s="56"/>
      <c r="AC4214" s="56" t="s">
        <v>87</v>
      </c>
      <c r="AD4214" s="90" t="str">
        <f t="shared" si="131"/>
        <v>NA</v>
      </c>
      <c r="AE4214" s="90"/>
      <c r="AF4214" s="90"/>
      <c r="AG4214" s="90"/>
    </row>
    <row r="4215" spans="1:33">
      <c r="A4215" s="56" t="s">
        <v>28171</v>
      </c>
      <c r="B4215" s="56" t="s">
        <v>28172</v>
      </c>
      <c r="C4215" s="56" t="s">
        <v>28173</v>
      </c>
      <c r="D4215" s="56" t="s">
        <v>7566</v>
      </c>
      <c r="E4215" s="56" t="s">
        <v>10282</v>
      </c>
      <c r="F4215" s="56" t="s">
        <v>22</v>
      </c>
      <c r="G4215" s="56"/>
      <c r="H4215" s="56" t="s">
        <v>28174</v>
      </c>
      <c r="I4215" s="56" t="s">
        <v>28175</v>
      </c>
      <c r="J4215" s="56" t="s">
        <v>28171</v>
      </c>
      <c r="K4215" s="56" t="s">
        <v>7326</v>
      </c>
      <c r="L4215" s="90" t="str">
        <f t="shared" si="130"/>
        <v>NA</v>
      </c>
      <c r="M4215" s="90"/>
      <c r="O4215" s="91"/>
      <c r="P4215" s="56"/>
      <c r="Q4215" s="56"/>
      <c r="R4215" s="56"/>
      <c r="S4215" s="56"/>
      <c r="T4215" s="56" t="s">
        <v>23334</v>
      </c>
      <c r="U4215" s="56" t="s">
        <v>23335</v>
      </c>
      <c r="V4215" s="56" t="s">
        <v>23336</v>
      </c>
      <c r="W4215" s="56" t="s">
        <v>7566</v>
      </c>
      <c r="X4215" s="56" t="s">
        <v>297</v>
      </c>
      <c r="Y4215" s="56"/>
      <c r="Z4215" s="56" t="s">
        <v>23309</v>
      </c>
      <c r="AA4215" s="56" t="s">
        <v>23305</v>
      </c>
      <c r="AB4215" s="56" t="s">
        <v>23337</v>
      </c>
      <c r="AC4215" s="56" t="s">
        <v>87</v>
      </c>
      <c r="AD4215" s="90" t="str">
        <f t="shared" si="131"/>
        <v>NA</v>
      </c>
      <c r="AE4215" s="90"/>
      <c r="AF4215" s="90"/>
      <c r="AG4215" s="90"/>
    </row>
    <row r="4216" spans="1:33">
      <c r="A4216" s="56" t="s">
        <v>28176</v>
      </c>
      <c r="B4216" s="56" t="s">
        <v>28177</v>
      </c>
      <c r="C4216" s="56" t="s">
        <v>28178</v>
      </c>
      <c r="D4216" s="56" t="s">
        <v>7566</v>
      </c>
      <c r="E4216" s="56" t="s">
        <v>28179</v>
      </c>
      <c r="F4216" s="56" t="s">
        <v>22</v>
      </c>
      <c r="G4216" s="56"/>
      <c r="H4216" s="56" t="s">
        <v>28180</v>
      </c>
      <c r="I4216" s="56" t="s">
        <v>28181</v>
      </c>
      <c r="J4216" s="56" t="s">
        <v>28176</v>
      </c>
      <c r="K4216" s="56" t="s">
        <v>7326</v>
      </c>
      <c r="L4216" s="90" t="str">
        <f t="shared" si="130"/>
        <v>NA</v>
      </c>
      <c r="M4216" s="90"/>
      <c r="O4216" s="91"/>
      <c r="P4216" s="56"/>
      <c r="Q4216" s="56"/>
      <c r="R4216" s="56"/>
      <c r="S4216" s="56"/>
      <c r="T4216" s="56" t="s">
        <v>23338</v>
      </c>
      <c r="U4216" s="56" t="s">
        <v>23339</v>
      </c>
      <c r="V4216" s="56" t="s">
        <v>23340</v>
      </c>
      <c r="W4216" s="56" t="s">
        <v>7566</v>
      </c>
      <c r="X4216" s="56" t="s">
        <v>297</v>
      </c>
      <c r="Y4216" s="56"/>
      <c r="Z4216" s="56" t="s">
        <v>23309</v>
      </c>
      <c r="AA4216" s="56" t="s">
        <v>23305</v>
      </c>
      <c r="AB4216" s="56"/>
      <c r="AC4216" s="56" t="s">
        <v>87</v>
      </c>
      <c r="AD4216" s="90" t="str">
        <f t="shared" si="131"/>
        <v>NA</v>
      </c>
      <c r="AE4216" s="90"/>
      <c r="AF4216" s="90"/>
      <c r="AG4216" s="90"/>
    </row>
    <row r="4217" spans="1:33">
      <c r="A4217" s="56" t="s">
        <v>28182</v>
      </c>
      <c r="B4217" s="56" t="s">
        <v>28183</v>
      </c>
      <c r="C4217" s="56" t="s">
        <v>28184</v>
      </c>
      <c r="D4217" s="56" t="s">
        <v>7566</v>
      </c>
      <c r="E4217" s="56" t="s">
        <v>2449</v>
      </c>
      <c r="F4217" s="56" t="s">
        <v>22</v>
      </c>
      <c r="G4217" s="56"/>
      <c r="H4217" s="56" t="s">
        <v>28185</v>
      </c>
      <c r="I4217" s="56" t="s">
        <v>28186</v>
      </c>
      <c r="J4217" s="56" t="s">
        <v>28182</v>
      </c>
      <c r="K4217" s="56" t="s">
        <v>87</v>
      </c>
      <c r="L4217" s="90" t="str">
        <f t="shared" si="130"/>
        <v>NA</v>
      </c>
      <c r="M4217" s="90"/>
      <c r="O4217" s="91"/>
      <c r="P4217" s="56"/>
      <c r="Q4217" s="56"/>
      <c r="R4217" s="56"/>
      <c r="S4217" s="56"/>
      <c r="T4217" s="56" t="s">
        <v>23341</v>
      </c>
      <c r="U4217" s="56" t="s">
        <v>23342</v>
      </c>
      <c r="V4217" s="56" t="s">
        <v>23343</v>
      </c>
      <c r="W4217" s="56" t="s">
        <v>7566</v>
      </c>
      <c r="X4217" s="56" t="s">
        <v>297</v>
      </c>
      <c r="Y4217" s="56"/>
      <c r="Z4217" s="56" t="s">
        <v>23329</v>
      </c>
      <c r="AA4217" s="56" t="s">
        <v>23305</v>
      </c>
      <c r="AB4217" s="56" t="s">
        <v>23344</v>
      </c>
      <c r="AC4217" s="56" t="s">
        <v>87</v>
      </c>
      <c r="AD4217" s="90" t="str">
        <f t="shared" si="131"/>
        <v>NA</v>
      </c>
      <c r="AE4217" s="90"/>
      <c r="AF4217" s="90"/>
      <c r="AG4217" s="90"/>
    </row>
    <row r="4218" spans="1:33">
      <c r="A4218" s="56" t="s">
        <v>28187</v>
      </c>
      <c r="B4218" s="56" t="s">
        <v>28188</v>
      </c>
      <c r="C4218" s="56" t="s">
        <v>28189</v>
      </c>
      <c r="D4218" s="56" t="s">
        <v>7566</v>
      </c>
      <c r="E4218" s="56" t="s">
        <v>28190</v>
      </c>
      <c r="F4218" s="56" t="s">
        <v>22</v>
      </c>
      <c r="G4218" s="56"/>
      <c r="H4218" s="56" t="s">
        <v>28191</v>
      </c>
      <c r="I4218" s="56" t="s">
        <v>28192</v>
      </c>
      <c r="J4218" s="56" t="s">
        <v>28187</v>
      </c>
      <c r="K4218" s="56" t="s">
        <v>87</v>
      </c>
      <c r="L4218" s="90" t="str">
        <f t="shared" si="130"/>
        <v>NA</v>
      </c>
      <c r="M4218" s="90"/>
      <c r="O4218" s="91"/>
      <c r="P4218" s="56"/>
      <c r="Q4218" s="56"/>
      <c r="R4218" s="56"/>
      <c r="S4218" s="56"/>
      <c r="T4218" s="56" t="s">
        <v>23345</v>
      </c>
      <c r="U4218" s="56" t="s">
        <v>23346</v>
      </c>
      <c r="V4218" s="56" t="s">
        <v>23347</v>
      </c>
      <c r="W4218" s="56" t="s">
        <v>7566</v>
      </c>
      <c r="X4218" s="56" t="s">
        <v>297</v>
      </c>
      <c r="Y4218" s="56"/>
      <c r="Z4218" s="56" t="s">
        <v>23309</v>
      </c>
      <c r="AA4218" s="56" t="s">
        <v>23305</v>
      </c>
      <c r="AB4218" s="56" t="s">
        <v>23348</v>
      </c>
      <c r="AC4218" s="56" t="s">
        <v>87</v>
      </c>
      <c r="AD4218" s="90" t="str">
        <f t="shared" si="131"/>
        <v>NA</v>
      </c>
      <c r="AE4218" s="90"/>
      <c r="AF4218" s="90"/>
      <c r="AG4218" s="90"/>
    </row>
    <row r="4219" spans="1:33">
      <c r="A4219" s="56" t="s">
        <v>28193</v>
      </c>
      <c r="B4219" s="56" t="s">
        <v>28194</v>
      </c>
      <c r="C4219" s="56" t="s">
        <v>28195</v>
      </c>
      <c r="D4219" s="56" t="s">
        <v>7566</v>
      </c>
      <c r="E4219" s="56" t="s">
        <v>261</v>
      </c>
      <c r="F4219" s="56" t="s">
        <v>22</v>
      </c>
      <c r="G4219" s="56"/>
      <c r="H4219" s="56" t="s">
        <v>28196</v>
      </c>
      <c r="I4219" s="56" t="s">
        <v>28197</v>
      </c>
      <c r="J4219" s="56" t="s">
        <v>28193</v>
      </c>
      <c r="K4219" s="56" t="s">
        <v>7326</v>
      </c>
      <c r="L4219" s="90" t="str">
        <f t="shared" si="130"/>
        <v>NA</v>
      </c>
      <c r="M4219" s="90"/>
      <c r="O4219" s="91"/>
      <c r="P4219" s="56"/>
      <c r="Q4219" s="56"/>
      <c r="R4219" s="56"/>
      <c r="S4219" s="56"/>
      <c r="T4219" s="56" t="s">
        <v>23349</v>
      </c>
      <c r="U4219" s="56" t="s">
        <v>23350</v>
      </c>
      <c r="V4219" s="56" t="s">
        <v>23351</v>
      </c>
      <c r="W4219" s="56" t="s">
        <v>7566</v>
      </c>
      <c r="X4219" s="56" t="s">
        <v>297</v>
      </c>
      <c r="Y4219" s="56"/>
      <c r="Z4219" s="56" t="s">
        <v>23309</v>
      </c>
      <c r="AA4219" s="56" t="s">
        <v>23305</v>
      </c>
      <c r="AB4219" s="56" t="s">
        <v>23352</v>
      </c>
      <c r="AC4219" s="56" t="s">
        <v>87</v>
      </c>
      <c r="AD4219" s="90" t="str">
        <f t="shared" si="131"/>
        <v>NA</v>
      </c>
      <c r="AE4219" s="90"/>
      <c r="AF4219" s="90"/>
      <c r="AG4219" s="90"/>
    </row>
    <row r="4220" spans="1:33">
      <c r="A4220" s="56" t="s">
        <v>28198</v>
      </c>
      <c r="B4220" s="56" t="s">
        <v>28199</v>
      </c>
      <c r="C4220" s="56" t="s">
        <v>28200</v>
      </c>
      <c r="D4220" s="56" t="s">
        <v>7566</v>
      </c>
      <c r="E4220" s="56" t="s">
        <v>261</v>
      </c>
      <c r="F4220" s="56" t="s">
        <v>22</v>
      </c>
      <c r="G4220" s="56"/>
      <c r="H4220" s="56" t="s">
        <v>28196</v>
      </c>
      <c r="I4220" s="56" t="s">
        <v>28197</v>
      </c>
      <c r="J4220" s="56" t="s">
        <v>28201</v>
      </c>
      <c r="K4220" s="56" t="s">
        <v>7326</v>
      </c>
      <c r="L4220" s="90" t="str">
        <f t="shared" si="130"/>
        <v>NA</v>
      </c>
      <c r="M4220" s="90"/>
      <c r="O4220" s="91"/>
      <c r="P4220" s="56"/>
      <c r="Q4220" s="56"/>
      <c r="R4220" s="56"/>
      <c r="S4220" s="56"/>
      <c r="T4220" s="56" t="s">
        <v>23353</v>
      </c>
      <c r="U4220" s="56" t="s">
        <v>23354</v>
      </c>
      <c r="V4220" s="56" t="s">
        <v>23355</v>
      </c>
      <c r="W4220" s="56" t="s">
        <v>7566</v>
      </c>
      <c r="X4220" s="56" t="s">
        <v>297</v>
      </c>
      <c r="Y4220" s="56"/>
      <c r="Z4220" s="56" t="s">
        <v>23309</v>
      </c>
      <c r="AA4220" s="56" t="s">
        <v>23305</v>
      </c>
      <c r="AB4220" s="56"/>
      <c r="AC4220" s="56" t="s">
        <v>87</v>
      </c>
      <c r="AD4220" s="90" t="str">
        <f t="shared" si="131"/>
        <v>NA</v>
      </c>
      <c r="AE4220" s="90"/>
      <c r="AF4220" s="90"/>
      <c r="AG4220" s="90"/>
    </row>
    <row r="4221" spans="1:33">
      <c r="A4221" s="56" t="s">
        <v>28202</v>
      </c>
      <c r="B4221" s="56" t="s">
        <v>28203</v>
      </c>
      <c r="C4221" s="56" t="s">
        <v>28204</v>
      </c>
      <c r="D4221" s="56" t="s">
        <v>7566</v>
      </c>
      <c r="E4221" s="56" t="s">
        <v>261</v>
      </c>
      <c r="F4221" s="56" t="s">
        <v>22</v>
      </c>
      <c r="G4221" s="56"/>
      <c r="H4221" s="56" t="s">
        <v>28205</v>
      </c>
      <c r="I4221" s="56" t="s">
        <v>28197</v>
      </c>
      <c r="J4221" s="56"/>
      <c r="K4221" s="56" t="s">
        <v>87</v>
      </c>
      <c r="L4221" s="90" t="str">
        <f t="shared" si="130"/>
        <v>NA</v>
      </c>
      <c r="M4221" s="90"/>
      <c r="O4221" s="91"/>
      <c r="P4221" s="56"/>
      <c r="Q4221" s="56"/>
      <c r="R4221" s="56"/>
      <c r="S4221" s="56"/>
      <c r="T4221" s="56" t="s">
        <v>23356</v>
      </c>
      <c r="U4221" s="56" t="s">
        <v>23357</v>
      </c>
      <c r="V4221" s="56" t="s">
        <v>23358</v>
      </c>
      <c r="W4221" s="56" t="s">
        <v>7566</v>
      </c>
      <c r="X4221" s="56" t="s">
        <v>297</v>
      </c>
      <c r="Y4221" s="56"/>
      <c r="Z4221" s="56" t="s">
        <v>23309</v>
      </c>
      <c r="AA4221" s="56" t="s">
        <v>23305</v>
      </c>
      <c r="AB4221" s="56" t="s">
        <v>23359</v>
      </c>
      <c r="AC4221" s="56" t="s">
        <v>87</v>
      </c>
      <c r="AD4221" s="90" t="str">
        <f t="shared" si="131"/>
        <v>NA</v>
      </c>
      <c r="AE4221" s="90"/>
      <c r="AF4221" s="90"/>
      <c r="AG4221" s="90"/>
    </row>
    <row r="4222" spans="1:33">
      <c r="A4222" s="56" t="s">
        <v>28206</v>
      </c>
      <c r="B4222" s="56" t="s">
        <v>28207</v>
      </c>
      <c r="C4222" s="56" t="s">
        <v>28208</v>
      </c>
      <c r="D4222" s="56" t="s">
        <v>7566</v>
      </c>
      <c r="E4222" s="56" t="s">
        <v>261</v>
      </c>
      <c r="F4222" s="56" t="s">
        <v>22</v>
      </c>
      <c r="G4222" s="56"/>
      <c r="H4222" s="56" t="s">
        <v>28209</v>
      </c>
      <c r="I4222" s="56" t="s">
        <v>28197</v>
      </c>
      <c r="J4222" s="56" t="s">
        <v>28206</v>
      </c>
      <c r="K4222" s="56" t="s">
        <v>87</v>
      </c>
      <c r="L4222" s="90" t="str">
        <f t="shared" si="130"/>
        <v>NA</v>
      </c>
      <c r="M4222" s="90"/>
      <c r="O4222" s="91"/>
      <c r="P4222" s="56"/>
      <c r="Q4222" s="56"/>
      <c r="R4222" s="56"/>
      <c r="S4222" s="56"/>
      <c r="T4222" s="56" t="s">
        <v>23360</v>
      </c>
      <c r="U4222" s="56" t="s">
        <v>23361</v>
      </c>
      <c r="V4222" s="56" t="s">
        <v>23362</v>
      </c>
      <c r="W4222" s="56" t="s">
        <v>7566</v>
      </c>
      <c r="X4222" s="56" t="s">
        <v>8701</v>
      </c>
      <c r="Y4222" s="56"/>
      <c r="Z4222" s="56" t="s">
        <v>23363</v>
      </c>
      <c r="AA4222" s="56" t="s">
        <v>23364</v>
      </c>
      <c r="AB4222" s="56" t="s">
        <v>23365</v>
      </c>
      <c r="AC4222" s="56" t="s">
        <v>7326</v>
      </c>
      <c r="AD4222" s="90" t="str">
        <f t="shared" si="131"/>
        <v>NA</v>
      </c>
      <c r="AE4222" s="90"/>
      <c r="AF4222" s="90"/>
      <c r="AG4222" s="90"/>
    </row>
    <row r="4223" spans="1:33">
      <c r="A4223" s="56" t="s">
        <v>28210</v>
      </c>
      <c r="B4223" s="56" t="s">
        <v>28211</v>
      </c>
      <c r="C4223" s="56" t="s">
        <v>28212</v>
      </c>
      <c r="D4223" s="56" t="s">
        <v>7566</v>
      </c>
      <c r="E4223" s="56" t="s">
        <v>261</v>
      </c>
      <c r="F4223" s="56" t="s">
        <v>22</v>
      </c>
      <c r="G4223" s="56"/>
      <c r="H4223" s="56" t="s">
        <v>28205</v>
      </c>
      <c r="I4223" s="56" t="s">
        <v>28197</v>
      </c>
      <c r="J4223" s="56"/>
      <c r="K4223" s="56" t="s">
        <v>87</v>
      </c>
      <c r="L4223" s="90" t="str">
        <f t="shared" si="130"/>
        <v>NA</v>
      </c>
      <c r="M4223" s="90"/>
      <c r="O4223" s="91"/>
      <c r="P4223" s="56"/>
      <c r="Q4223" s="56"/>
      <c r="R4223" s="56"/>
      <c r="S4223" s="56"/>
      <c r="T4223" s="56" t="s">
        <v>23366</v>
      </c>
      <c r="U4223" s="56" t="s">
        <v>23367</v>
      </c>
      <c r="V4223" s="56" t="s">
        <v>23368</v>
      </c>
      <c r="W4223" s="56" t="s">
        <v>7566</v>
      </c>
      <c r="X4223" s="56" t="s">
        <v>23369</v>
      </c>
      <c r="Y4223" s="56"/>
      <c r="Z4223" s="56" t="s">
        <v>23370</v>
      </c>
      <c r="AA4223" s="56" t="s">
        <v>23371</v>
      </c>
      <c r="AB4223" s="56" t="s">
        <v>23372</v>
      </c>
      <c r="AC4223" s="56" t="s">
        <v>7326</v>
      </c>
      <c r="AD4223" s="90" t="str">
        <f t="shared" si="131"/>
        <v>NA</v>
      </c>
      <c r="AE4223" s="90"/>
      <c r="AF4223" s="90"/>
      <c r="AG4223" s="90"/>
    </row>
    <row r="4224" spans="1:33">
      <c r="A4224" s="56" t="s">
        <v>28213</v>
      </c>
      <c r="B4224" s="56" t="s">
        <v>28214</v>
      </c>
      <c r="C4224" s="56" t="s">
        <v>28215</v>
      </c>
      <c r="D4224" s="56" t="s">
        <v>7566</v>
      </c>
      <c r="E4224" s="56" t="s">
        <v>261</v>
      </c>
      <c r="F4224" s="56" t="s">
        <v>22</v>
      </c>
      <c r="G4224" s="56"/>
      <c r="H4224" s="56" t="s">
        <v>28209</v>
      </c>
      <c r="I4224" s="56" t="s">
        <v>28197</v>
      </c>
      <c r="J4224" s="56" t="s">
        <v>28213</v>
      </c>
      <c r="K4224" s="56" t="s">
        <v>87</v>
      </c>
      <c r="L4224" s="90" t="str">
        <f t="shared" si="130"/>
        <v>NA</v>
      </c>
      <c r="M4224" s="90"/>
      <c r="O4224" s="91"/>
      <c r="P4224" s="56"/>
      <c r="Q4224" s="56"/>
      <c r="R4224" s="56"/>
      <c r="S4224" s="56"/>
      <c r="T4224" s="56" t="s">
        <v>23373</v>
      </c>
      <c r="U4224" s="56" t="s">
        <v>23374</v>
      </c>
      <c r="V4224" s="56" t="s">
        <v>23375</v>
      </c>
      <c r="W4224" s="56" t="s">
        <v>7566</v>
      </c>
      <c r="X4224" s="56" t="s">
        <v>3917</v>
      </c>
      <c r="Y4224" s="56"/>
      <c r="Z4224" s="56" t="s">
        <v>23376</v>
      </c>
      <c r="AA4224" s="56" t="s">
        <v>23377</v>
      </c>
      <c r="AB4224" s="56" t="s">
        <v>23378</v>
      </c>
      <c r="AC4224" s="56" t="s">
        <v>7326</v>
      </c>
      <c r="AD4224" s="90" t="str">
        <f t="shared" si="131"/>
        <v>NA</v>
      </c>
      <c r="AE4224" s="90"/>
      <c r="AF4224" s="90"/>
      <c r="AG4224" s="90"/>
    </row>
    <row r="4225" spans="1:33">
      <c r="A4225" s="56" t="s">
        <v>28216</v>
      </c>
      <c r="B4225" s="56" t="s">
        <v>28217</v>
      </c>
      <c r="C4225" s="56" t="s">
        <v>28218</v>
      </c>
      <c r="D4225" s="56" t="s">
        <v>7566</v>
      </c>
      <c r="E4225" s="56" t="s">
        <v>261</v>
      </c>
      <c r="F4225" s="56" t="s">
        <v>22</v>
      </c>
      <c r="G4225" s="56"/>
      <c r="H4225" s="56" t="s">
        <v>28205</v>
      </c>
      <c r="I4225" s="56" t="s">
        <v>28197</v>
      </c>
      <c r="J4225" s="56" t="s">
        <v>28216</v>
      </c>
      <c r="K4225" s="56" t="s">
        <v>87</v>
      </c>
      <c r="L4225" s="90" t="str">
        <f t="shared" si="130"/>
        <v>NA</v>
      </c>
      <c r="M4225" s="90"/>
      <c r="O4225" s="91"/>
      <c r="P4225" s="56"/>
      <c r="Q4225" s="56"/>
      <c r="R4225" s="56"/>
      <c r="S4225" s="56"/>
      <c r="T4225" s="56" t="s">
        <v>23379</v>
      </c>
      <c r="U4225" s="56" t="s">
        <v>23380</v>
      </c>
      <c r="V4225" s="56" t="s">
        <v>23381</v>
      </c>
      <c r="W4225" s="56" t="s">
        <v>7566</v>
      </c>
      <c r="X4225" s="56" t="s">
        <v>23382</v>
      </c>
      <c r="Y4225" s="56"/>
      <c r="Z4225" s="56" t="s">
        <v>23383</v>
      </c>
      <c r="AA4225" s="56" t="s">
        <v>23384</v>
      </c>
      <c r="AB4225" s="56"/>
      <c r="AC4225" s="56" t="s">
        <v>7326</v>
      </c>
      <c r="AD4225" s="90" t="str">
        <f t="shared" si="131"/>
        <v>NA</v>
      </c>
      <c r="AE4225" s="90"/>
      <c r="AF4225" s="90"/>
      <c r="AG4225" s="90"/>
    </row>
    <row r="4226" spans="1:33">
      <c r="A4226" s="56" t="s">
        <v>28219</v>
      </c>
      <c r="B4226" s="56" t="s">
        <v>28220</v>
      </c>
      <c r="C4226" s="56" t="s">
        <v>28221</v>
      </c>
      <c r="D4226" s="56" t="s">
        <v>7566</v>
      </c>
      <c r="E4226" s="56" t="s">
        <v>261</v>
      </c>
      <c r="F4226" s="56" t="s">
        <v>22</v>
      </c>
      <c r="G4226" s="56"/>
      <c r="H4226" s="56" t="s">
        <v>28209</v>
      </c>
      <c r="I4226" s="56" t="s">
        <v>28197</v>
      </c>
      <c r="J4226" s="56"/>
      <c r="K4226" s="56" t="s">
        <v>87</v>
      </c>
      <c r="L4226" s="90" t="str">
        <f t="shared" si="130"/>
        <v>NA</v>
      </c>
      <c r="M4226" s="90"/>
      <c r="O4226" s="91"/>
      <c r="P4226" s="56"/>
      <c r="Q4226" s="56"/>
      <c r="R4226" s="56"/>
      <c r="S4226" s="56"/>
      <c r="T4226" s="56" t="s">
        <v>23385</v>
      </c>
      <c r="U4226" s="56" t="s">
        <v>23386</v>
      </c>
      <c r="V4226" s="56" t="s">
        <v>23387</v>
      </c>
      <c r="W4226" s="56" t="s">
        <v>7566</v>
      </c>
      <c r="X4226" s="56" t="s">
        <v>23388</v>
      </c>
      <c r="Y4226" s="56"/>
      <c r="Z4226" s="56" t="s">
        <v>23389</v>
      </c>
      <c r="AA4226" s="56" t="s">
        <v>23390</v>
      </c>
      <c r="AB4226" s="56"/>
      <c r="AC4226" s="56" t="s">
        <v>7326</v>
      </c>
      <c r="AD4226" s="90" t="str">
        <f t="shared" si="131"/>
        <v>NA</v>
      </c>
      <c r="AE4226" s="90"/>
      <c r="AF4226" s="90"/>
      <c r="AG4226" s="90"/>
    </row>
    <row r="4227" spans="1:33">
      <c r="A4227" s="56" t="s">
        <v>28222</v>
      </c>
      <c r="B4227" s="56" t="s">
        <v>28223</v>
      </c>
      <c r="C4227" s="56" t="s">
        <v>28224</v>
      </c>
      <c r="D4227" s="56" t="s">
        <v>7566</v>
      </c>
      <c r="E4227" s="56" t="s">
        <v>261</v>
      </c>
      <c r="F4227" s="56" t="s">
        <v>22</v>
      </c>
      <c r="G4227" s="56"/>
      <c r="H4227" s="56" t="s">
        <v>28209</v>
      </c>
      <c r="I4227" s="56" t="s">
        <v>28197</v>
      </c>
      <c r="J4227" s="56" t="s">
        <v>28222</v>
      </c>
      <c r="K4227" s="56" t="s">
        <v>87</v>
      </c>
      <c r="L4227" s="90" t="str">
        <f t="shared" ref="L4227:L4290" si="132">IF($P$3&lt;&gt;"",IF(ISNUMBER(SEARCH("*"&amp;$P$3&amp;"*", A4227)),A4227, IF(ISNUMBER(SEARCH("*"&amp;$P$3&amp;"*", H4227)),A4227, IF(ISNUMBER(SEARCH("*"&amp;$P$3&amp;"*", G4227)),A4227, IF(ISNUMBER(SEARCH("*"&amp;$P$3&amp;"*", J4227)),A4227,  IF(ISNUMBER(SEARCH("*"&amp;$P$3&amp;"*", E4227)),A4227, "NA"))))),"NA")</f>
        <v>NA</v>
      </c>
      <c r="M4227" s="90"/>
      <c r="O4227" s="91"/>
      <c r="P4227" s="56"/>
      <c r="Q4227" s="56"/>
      <c r="R4227" s="56"/>
      <c r="S4227" s="56"/>
      <c r="T4227" s="56" t="s">
        <v>23391</v>
      </c>
      <c r="U4227" s="56" t="s">
        <v>23392</v>
      </c>
      <c r="V4227" s="56" t="s">
        <v>23393</v>
      </c>
      <c r="W4227" s="56" t="s">
        <v>7566</v>
      </c>
      <c r="X4227" s="56" t="s">
        <v>23394</v>
      </c>
      <c r="Y4227" s="56"/>
      <c r="Z4227" s="56" t="s">
        <v>23395</v>
      </c>
      <c r="AA4227" s="56" t="s">
        <v>23396</v>
      </c>
      <c r="AB4227" s="56"/>
      <c r="AC4227" s="56" t="s">
        <v>7326</v>
      </c>
      <c r="AD4227" s="90" t="str">
        <f t="shared" ref="AD4227:AD4290" si="133">IF($P$19&lt;&gt;"",IF(ISNUMBER(SEARCH($P$19, V4227)),T4227, "NA"),"NA")</f>
        <v>NA</v>
      </c>
      <c r="AE4227" s="90"/>
      <c r="AF4227" s="90"/>
      <c r="AG4227" s="90"/>
    </row>
    <row r="4228" spans="1:33">
      <c r="A4228" s="56" t="s">
        <v>28225</v>
      </c>
      <c r="B4228" s="56" t="s">
        <v>28226</v>
      </c>
      <c r="C4228" s="56" t="s">
        <v>28227</v>
      </c>
      <c r="D4228" s="56" t="s">
        <v>7566</v>
      </c>
      <c r="E4228" s="56" t="s">
        <v>261</v>
      </c>
      <c r="F4228" s="56" t="s">
        <v>22</v>
      </c>
      <c r="G4228" s="56"/>
      <c r="H4228" s="56" t="s">
        <v>28209</v>
      </c>
      <c r="I4228" s="56" t="s">
        <v>28197</v>
      </c>
      <c r="J4228" s="56" t="s">
        <v>19263</v>
      </c>
      <c r="K4228" s="56" t="s">
        <v>87</v>
      </c>
      <c r="L4228" s="90" t="str">
        <f t="shared" si="132"/>
        <v>NA</v>
      </c>
      <c r="M4228" s="90"/>
      <c r="O4228" s="91"/>
      <c r="P4228" s="56"/>
      <c r="Q4228" s="56"/>
      <c r="R4228" s="56"/>
      <c r="S4228" s="56"/>
      <c r="T4228" s="56" t="s">
        <v>23397</v>
      </c>
      <c r="U4228" s="56" t="s">
        <v>23398</v>
      </c>
      <c r="V4228" s="56" t="s">
        <v>23399</v>
      </c>
      <c r="W4228" s="56" t="s">
        <v>7566</v>
      </c>
      <c r="X4228" s="56" t="s">
        <v>23394</v>
      </c>
      <c r="Y4228" s="56"/>
      <c r="Z4228" s="56" t="s">
        <v>23400</v>
      </c>
      <c r="AA4228" s="56" t="s">
        <v>23396</v>
      </c>
      <c r="AB4228" s="56"/>
      <c r="AC4228" s="56" t="s">
        <v>7326</v>
      </c>
      <c r="AD4228" s="90" t="str">
        <f t="shared" si="133"/>
        <v>NA</v>
      </c>
      <c r="AE4228" s="90"/>
      <c r="AF4228" s="90"/>
      <c r="AG4228" s="90"/>
    </row>
    <row r="4229" spans="1:33">
      <c r="A4229" s="56" t="s">
        <v>28228</v>
      </c>
      <c r="B4229" s="56" t="s">
        <v>28229</v>
      </c>
      <c r="C4229" s="56" t="s">
        <v>28230</v>
      </c>
      <c r="D4229" s="56" t="s">
        <v>7566</v>
      </c>
      <c r="E4229" s="56" t="s">
        <v>28231</v>
      </c>
      <c r="F4229" s="56" t="s">
        <v>22</v>
      </c>
      <c r="G4229" s="56"/>
      <c r="H4229" s="56" t="s">
        <v>28232</v>
      </c>
      <c r="I4229" s="56" t="s">
        <v>28233</v>
      </c>
      <c r="J4229" s="56"/>
      <c r="K4229" s="56" t="s">
        <v>87</v>
      </c>
      <c r="L4229" s="90" t="str">
        <f t="shared" si="132"/>
        <v>NA</v>
      </c>
      <c r="M4229" s="90"/>
      <c r="O4229" s="91"/>
      <c r="P4229" s="56"/>
      <c r="Q4229" s="56"/>
      <c r="R4229" s="56"/>
      <c r="S4229" s="56"/>
      <c r="T4229" s="56" t="s">
        <v>23401</v>
      </c>
      <c r="U4229" s="56" t="s">
        <v>23402</v>
      </c>
      <c r="V4229" s="56" t="s">
        <v>23403</v>
      </c>
      <c r="W4229" s="56" t="s">
        <v>7566</v>
      </c>
      <c r="X4229" s="56" t="s">
        <v>1934</v>
      </c>
      <c r="Y4229" s="56"/>
      <c r="Z4229" s="56" t="s">
        <v>23404</v>
      </c>
      <c r="AA4229" s="56" t="s">
        <v>23405</v>
      </c>
      <c r="AB4229" s="56"/>
      <c r="AC4229" s="56" t="s">
        <v>7326</v>
      </c>
      <c r="AD4229" s="90" t="str">
        <f t="shared" si="133"/>
        <v>NA</v>
      </c>
      <c r="AE4229" s="90"/>
      <c r="AF4229" s="90"/>
      <c r="AG4229" s="90"/>
    </row>
    <row r="4230" spans="1:33">
      <c r="A4230" s="56" t="s">
        <v>28234</v>
      </c>
      <c r="B4230" s="56" t="s">
        <v>28235</v>
      </c>
      <c r="C4230" s="56" t="s">
        <v>28236</v>
      </c>
      <c r="D4230" s="56" t="s">
        <v>7566</v>
      </c>
      <c r="E4230" s="56" t="s">
        <v>28231</v>
      </c>
      <c r="F4230" s="56" t="s">
        <v>22</v>
      </c>
      <c r="G4230" s="56"/>
      <c r="H4230" s="56" t="s">
        <v>28232</v>
      </c>
      <c r="I4230" s="56" t="s">
        <v>28233</v>
      </c>
      <c r="J4230" s="56" t="s">
        <v>28237</v>
      </c>
      <c r="K4230" s="56" t="s">
        <v>87</v>
      </c>
      <c r="L4230" s="90" t="str">
        <f t="shared" si="132"/>
        <v>NA</v>
      </c>
      <c r="M4230" s="90"/>
      <c r="O4230" s="91"/>
      <c r="P4230" s="56"/>
      <c r="Q4230" s="56"/>
      <c r="R4230" s="56"/>
      <c r="S4230" s="56"/>
      <c r="T4230" s="56" t="s">
        <v>23406</v>
      </c>
      <c r="U4230" s="56" t="s">
        <v>23407</v>
      </c>
      <c r="V4230" s="56" t="s">
        <v>23408</v>
      </c>
      <c r="W4230" s="56" t="s">
        <v>7566</v>
      </c>
      <c r="X4230" s="56" t="s">
        <v>1934</v>
      </c>
      <c r="Y4230" s="56"/>
      <c r="Z4230" s="56" t="s">
        <v>23409</v>
      </c>
      <c r="AA4230" s="56" t="s">
        <v>23405</v>
      </c>
      <c r="AB4230" s="56" t="s">
        <v>23410</v>
      </c>
      <c r="AC4230" s="56" t="s">
        <v>87</v>
      </c>
      <c r="AD4230" s="90" t="str">
        <f t="shared" si="133"/>
        <v>NA</v>
      </c>
      <c r="AE4230" s="90"/>
      <c r="AF4230" s="90"/>
      <c r="AG4230" s="90"/>
    </row>
    <row r="4231" spans="1:33">
      <c r="A4231" s="56" t="s">
        <v>28238</v>
      </c>
      <c r="B4231" s="56" t="s">
        <v>28239</v>
      </c>
      <c r="C4231" s="56" t="s">
        <v>28240</v>
      </c>
      <c r="D4231" s="56" t="s">
        <v>7566</v>
      </c>
      <c r="E4231" s="56" t="s">
        <v>28241</v>
      </c>
      <c r="F4231" s="56" t="s">
        <v>22</v>
      </c>
      <c r="G4231" s="56"/>
      <c r="H4231" s="56" t="s">
        <v>28242</v>
      </c>
      <c r="I4231" s="56" t="s">
        <v>28243</v>
      </c>
      <c r="J4231" s="56" t="s">
        <v>28238</v>
      </c>
      <c r="K4231" s="56" t="s">
        <v>87</v>
      </c>
      <c r="L4231" s="90" t="str">
        <f t="shared" si="132"/>
        <v>NA</v>
      </c>
      <c r="M4231" s="90"/>
      <c r="O4231" s="91"/>
      <c r="P4231" s="56"/>
      <c r="Q4231" s="56"/>
      <c r="R4231" s="56"/>
      <c r="S4231" s="56"/>
      <c r="T4231" s="56" t="s">
        <v>23411</v>
      </c>
      <c r="U4231" s="56" t="s">
        <v>23412</v>
      </c>
      <c r="V4231" s="56" t="s">
        <v>23198</v>
      </c>
      <c r="W4231" s="56" t="s">
        <v>7566</v>
      </c>
      <c r="X4231" s="56" t="s">
        <v>3948</v>
      </c>
      <c r="Y4231" s="56"/>
      <c r="Z4231" s="56" t="s">
        <v>23413</v>
      </c>
      <c r="AA4231" s="56" t="s">
        <v>23414</v>
      </c>
      <c r="AB4231" s="56" t="s">
        <v>23415</v>
      </c>
      <c r="AC4231" s="56" t="s">
        <v>7326</v>
      </c>
      <c r="AD4231" s="90" t="str">
        <f t="shared" si="133"/>
        <v>NA</v>
      </c>
      <c r="AE4231" s="90"/>
      <c r="AF4231" s="90"/>
      <c r="AG4231" s="90"/>
    </row>
    <row r="4232" spans="1:33">
      <c r="A4232" s="56" t="s">
        <v>28244</v>
      </c>
      <c r="B4232" s="56" t="s">
        <v>28245</v>
      </c>
      <c r="C4232" s="56" t="s">
        <v>28246</v>
      </c>
      <c r="D4232" s="56" t="s">
        <v>7566</v>
      </c>
      <c r="E4232" s="56" t="s">
        <v>28247</v>
      </c>
      <c r="F4232" s="56" t="s">
        <v>22</v>
      </c>
      <c r="G4232" s="56"/>
      <c r="H4232" s="56" t="s">
        <v>28248</v>
      </c>
      <c r="I4232" s="56" t="s">
        <v>28249</v>
      </c>
      <c r="J4232" s="56" t="s">
        <v>28244</v>
      </c>
      <c r="K4232" s="56" t="s">
        <v>7326</v>
      </c>
      <c r="L4232" s="90" t="str">
        <f t="shared" si="132"/>
        <v>NA</v>
      </c>
      <c r="M4232" s="90"/>
      <c r="O4232" s="91"/>
      <c r="P4232" s="56"/>
      <c r="Q4232" s="56"/>
      <c r="R4232" s="56"/>
      <c r="S4232" s="56"/>
      <c r="T4232" s="56" t="s">
        <v>23416</v>
      </c>
      <c r="U4232" s="56" t="s">
        <v>23417</v>
      </c>
      <c r="V4232" s="56" t="s">
        <v>23418</v>
      </c>
      <c r="W4232" s="56" t="s">
        <v>7566</v>
      </c>
      <c r="X4232" s="56" t="s">
        <v>3948</v>
      </c>
      <c r="Y4232" s="56"/>
      <c r="Z4232" s="56" t="s">
        <v>23419</v>
      </c>
      <c r="AA4232" s="56" t="s">
        <v>23414</v>
      </c>
      <c r="AB4232" s="56" t="s">
        <v>23420</v>
      </c>
      <c r="AC4232" s="56" t="s">
        <v>7326</v>
      </c>
      <c r="AD4232" s="90" t="str">
        <f t="shared" si="133"/>
        <v>NA</v>
      </c>
      <c r="AE4232" s="90"/>
      <c r="AF4232" s="90"/>
      <c r="AG4232" s="90"/>
    </row>
    <row r="4233" spans="1:33">
      <c r="A4233" s="56" t="s">
        <v>28250</v>
      </c>
      <c r="B4233" s="56" t="s">
        <v>28251</v>
      </c>
      <c r="C4233" s="56" t="s">
        <v>28252</v>
      </c>
      <c r="D4233" s="56" t="s">
        <v>7566</v>
      </c>
      <c r="E4233" s="56" t="s">
        <v>28253</v>
      </c>
      <c r="F4233" s="56" t="s">
        <v>22</v>
      </c>
      <c r="G4233" s="56"/>
      <c r="H4233" s="56" t="s">
        <v>28254</v>
      </c>
      <c r="I4233" s="56" t="s">
        <v>28255</v>
      </c>
      <c r="J4233" s="56"/>
      <c r="K4233" s="56" t="s">
        <v>7326</v>
      </c>
      <c r="L4233" s="90" t="str">
        <f t="shared" si="132"/>
        <v>NA</v>
      </c>
      <c r="M4233" s="90"/>
      <c r="O4233" s="91"/>
      <c r="P4233" s="56"/>
      <c r="Q4233" s="56"/>
      <c r="R4233" s="56"/>
      <c r="S4233" s="56"/>
      <c r="T4233" s="56" t="s">
        <v>23421</v>
      </c>
      <c r="U4233" s="56" t="s">
        <v>23422</v>
      </c>
      <c r="V4233" s="56" t="s">
        <v>23423</v>
      </c>
      <c r="W4233" s="56" t="s">
        <v>7566</v>
      </c>
      <c r="X4233" s="56" t="s">
        <v>3948</v>
      </c>
      <c r="Y4233" s="56"/>
      <c r="Z4233" s="56" t="s">
        <v>23419</v>
      </c>
      <c r="AA4233" s="56" t="s">
        <v>23414</v>
      </c>
      <c r="AB4233" s="56" t="s">
        <v>23421</v>
      </c>
      <c r="AC4233" s="56" t="s">
        <v>7326</v>
      </c>
      <c r="AD4233" s="90" t="str">
        <f t="shared" si="133"/>
        <v>NA</v>
      </c>
      <c r="AE4233" s="90"/>
      <c r="AF4233" s="90"/>
      <c r="AG4233" s="90"/>
    </row>
    <row r="4234" spans="1:33">
      <c r="A4234" s="56" t="s">
        <v>28256</v>
      </c>
      <c r="B4234" s="56" t="s">
        <v>28257</v>
      </c>
      <c r="C4234" s="56" t="s">
        <v>28258</v>
      </c>
      <c r="D4234" s="56" t="s">
        <v>7566</v>
      </c>
      <c r="E4234" s="56" t="s">
        <v>28259</v>
      </c>
      <c r="F4234" s="56" t="s">
        <v>22</v>
      </c>
      <c r="G4234" s="56"/>
      <c r="H4234" s="56" t="s">
        <v>28260</v>
      </c>
      <c r="I4234" s="56" t="s">
        <v>28261</v>
      </c>
      <c r="J4234" s="56"/>
      <c r="K4234" s="56" t="s">
        <v>87</v>
      </c>
      <c r="L4234" s="90" t="str">
        <f t="shared" si="132"/>
        <v>NA</v>
      </c>
      <c r="M4234" s="90"/>
      <c r="O4234" s="91"/>
      <c r="P4234" s="56"/>
      <c r="Q4234" s="56"/>
      <c r="R4234" s="56"/>
      <c r="S4234" s="56"/>
      <c r="T4234" s="56" t="s">
        <v>23424</v>
      </c>
      <c r="U4234" s="56" t="s">
        <v>23425</v>
      </c>
      <c r="V4234" s="56" t="s">
        <v>23426</v>
      </c>
      <c r="W4234" s="56" t="s">
        <v>7566</v>
      </c>
      <c r="X4234" s="56" t="s">
        <v>23427</v>
      </c>
      <c r="Y4234" s="56"/>
      <c r="Z4234" s="56" t="s">
        <v>23428</v>
      </c>
      <c r="AA4234" s="56" t="s">
        <v>23429</v>
      </c>
      <c r="AB4234" s="56"/>
      <c r="AC4234" s="56" t="s">
        <v>87</v>
      </c>
      <c r="AD4234" s="90" t="str">
        <f t="shared" si="133"/>
        <v>NA</v>
      </c>
      <c r="AE4234" s="90"/>
      <c r="AF4234" s="90"/>
      <c r="AG4234" s="90"/>
    </row>
    <row r="4235" spans="1:33">
      <c r="A4235" s="56" t="s">
        <v>28262</v>
      </c>
      <c r="B4235" s="56" t="s">
        <v>28263</v>
      </c>
      <c r="C4235" s="56" t="s">
        <v>28264</v>
      </c>
      <c r="D4235" s="56" t="s">
        <v>7566</v>
      </c>
      <c r="E4235" s="56" t="s">
        <v>28265</v>
      </c>
      <c r="F4235" s="56" t="s">
        <v>22</v>
      </c>
      <c r="G4235" s="56"/>
      <c r="H4235" s="56" t="s">
        <v>28266</v>
      </c>
      <c r="I4235" s="56" t="s">
        <v>28267</v>
      </c>
      <c r="J4235" s="56"/>
      <c r="K4235" s="56" t="s">
        <v>7326</v>
      </c>
      <c r="L4235" s="90" t="str">
        <f t="shared" si="132"/>
        <v>NA</v>
      </c>
      <c r="M4235" s="90"/>
      <c r="O4235" s="91"/>
      <c r="P4235" s="56"/>
      <c r="Q4235" s="56"/>
      <c r="R4235" s="56"/>
      <c r="S4235" s="56"/>
      <c r="T4235" s="56" t="s">
        <v>23430</v>
      </c>
      <c r="U4235" s="56" t="s">
        <v>23431</v>
      </c>
      <c r="V4235" s="56" t="s">
        <v>23432</v>
      </c>
      <c r="W4235" s="56" t="s">
        <v>7566</v>
      </c>
      <c r="X4235" s="56" t="s">
        <v>3958</v>
      </c>
      <c r="Y4235" s="56"/>
      <c r="Z4235" s="56" t="s">
        <v>23433</v>
      </c>
      <c r="AA4235" s="56" t="s">
        <v>23434</v>
      </c>
      <c r="AB4235" s="56" t="s">
        <v>23435</v>
      </c>
      <c r="AC4235" s="56" t="s">
        <v>7326</v>
      </c>
      <c r="AD4235" s="90" t="str">
        <f t="shared" si="133"/>
        <v>NA</v>
      </c>
      <c r="AE4235" s="90"/>
      <c r="AF4235" s="90"/>
      <c r="AG4235" s="90"/>
    </row>
    <row r="4236" spans="1:33">
      <c r="A4236" s="56" t="s">
        <v>28268</v>
      </c>
      <c r="B4236" s="56" t="s">
        <v>28269</v>
      </c>
      <c r="C4236" s="56" t="s">
        <v>28270</v>
      </c>
      <c r="D4236" s="56" t="s">
        <v>7566</v>
      </c>
      <c r="E4236" s="56" t="s">
        <v>28271</v>
      </c>
      <c r="F4236" s="56" t="s">
        <v>22</v>
      </c>
      <c r="G4236" s="56"/>
      <c r="H4236" s="56" t="s">
        <v>28272</v>
      </c>
      <c r="I4236" s="56" t="s">
        <v>28273</v>
      </c>
      <c r="J4236" s="56" t="s">
        <v>28274</v>
      </c>
      <c r="K4236" s="56" t="s">
        <v>7326</v>
      </c>
      <c r="L4236" s="90" t="str">
        <f t="shared" si="132"/>
        <v>NA</v>
      </c>
      <c r="M4236" s="90"/>
      <c r="O4236" s="91"/>
      <c r="P4236" s="56"/>
      <c r="Q4236" s="56"/>
      <c r="R4236" s="56"/>
      <c r="S4236" s="56"/>
      <c r="T4236" s="56" t="s">
        <v>23436</v>
      </c>
      <c r="U4236" s="56" t="s">
        <v>23437</v>
      </c>
      <c r="V4236" s="56" t="s">
        <v>23438</v>
      </c>
      <c r="W4236" s="56" t="s">
        <v>7566</v>
      </c>
      <c r="X4236" s="56" t="s">
        <v>23439</v>
      </c>
      <c r="Y4236" s="56"/>
      <c r="Z4236" s="56" t="s">
        <v>23440</v>
      </c>
      <c r="AA4236" s="56" t="s">
        <v>23441</v>
      </c>
      <c r="AB4236" s="56"/>
      <c r="AC4236" s="56" t="s">
        <v>7326</v>
      </c>
      <c r="AD4236" s="90" t="str">
        <f t="shared" si="133"/>
        <v>NA</v>
      </c>
      <c r="AE4236" s="90"/>
      <c r="AF4236" s="90"/>
      <c r="AG4236" s="90"/>
    </row>
    <row r="4237" spans="1:33">
      <c r="A4237" s="56" t="s">
        <v>28275</v>
      </c>
      <c r="B4237" s="56" t="s">
        <v>28276</v>
      </c>
      <c r="C4237" s="56" t="s">
        <v>28277</v>
      </c>
      <c r="D4237" s="56" t="s">
        <v>7566</v>
      </c>
      <c r="E4237" s="56" t="s">
        <v>28278</v>
      </c>
      <c r="F4237" s="56" t="s">
        <v>22</v>
      </c>
      <c r="G4237" s="56"/>
      <c r="H4237" s="56" t="s">
        <v>28279</v>
      </c>
      <c r="I4237" s="56" t="s">
        <v>28280</v>
      </c>
      <c r="J4237" s="56"/>
      <c r="K4237" s="56" t="s">
        <v>7326</v>
      </c>
      <c r="L4237" s="90" t="str">
        <f t="shared" si="132"/>
        <v>NA</v>
      </c>
      <c r="M4237" s="90"/>
      <c r="O4237" s="91"/>
      <c r="P4237" s="56"/>
      <c r="Q4237" s="56"/>
      <c r="R4237" s="56"/>
      <c r="S4237" s="56"/>
      <c r="T4237" s="56" t="s">
        <v>23442</v>
      </c>
      <c r="U4237" s="56" t="s">
        <v>23443</v>
      </c>
      <c r="V4237" s="56" t="s">
        <v>23444</v>
      </c>
      <c r="W4237" s="56" t="s">
        <v>7566</v>
      </c>
      <c r="X4237" s="56" t="s">
        <v>23445</v>
      </c>
      <c r="Y4237" s="56"/>
      <c r="Z4237" s="56" t="s">
        <v>23446</v>
      </c>
      <c r="AA4237" s="56" t="s">
        <v>23447</v>
      </c>
      <c r="AB4237" s="56"/>
      <c r="AC4237" s="56" t="s">
        <v>7326</v>
      </c>
      <c r="AD4237" s="90" t="str">
        <f t="shared" si="133"/>
        <v>NA</v>
      </c>
      <c r="AE4237" s="90"/>
      <c r="AF4237" s="90"/>
      <c r="AG4237" s="90"/>
    </row>
    <row r="4238" spans="1:33">
      <c r="A4238" s="56" t="s">
        <v>28281</v>
      </c>
      <c r="B4238" s="56" t="s">
        <v>28282</v>
      </c>
      <c r="C4238" s="56" t="s">
        <v>28283</v>
      </c>
      <c r="D4238" s="56" t="s">
        <v>7566</v>
      </c>
      <c r="E4238" s="56" t="s">
        <v>28284</v>
      </c>
      <c r="F4238" s="56" t="s">
        <v>22</v>
      </c>
      <c r="G4238" s="56"/>
      <c r="H4238" s="56" t="s">
        <v>28285</v>
      </c>
      <c r="I4238" s="56" t="s">
        <v>28286</v>
      </c>
      <c r="J4238" s="56" t="s">
        <v>28281</v>
      </c>
      <c r="K4238" s="56" t="s">
        <v>7326</v>
      </c>
      <c r="L4238" s="90" t="str">
        <f t="shared" si="132"/>
        <v>NA</v>
      </c>
      <c r="M4238" s="90"/>
      <c r="O4238" s="91"/>
      <c r="P4238" s="56"/>
      <c r="Q4238" s="56"/>
      <c r="R4238" s="56"/>
      <c r="S4238" s="56"/>
      <c r="T4238" s="56" t="s">
        <v>23448</v>
      </c>
      <c r="U4238" s="56" t="s">
        <v>23449</v>
      </c>
      <c r="V4238" s="56" t="s">
        <v>23450</v>
      </c>
      <c r="W4238" s="56" t="s">
        <v>7566</v>
      </c>
      <c r="X4238" s="56" t="s">
        <v>23451</v>
      </c>
      <c r="Y4238" s="56"/>
      <c r="Z4238" s="56" t="s">
        <v>23452</v>
      </c>
      <c r="AA4238" s="56" t="s">
        <v>23453</v>
      </c>
      <c r="AB4238" s="56" t="s">
        <v>23448</v>
      </c>
      <c r="AC4238" s="56" t="s">
        <v>7326</v>
      </c>
      <c r="AD4238" s="90" t="str">
        <f t="shared" si="133"/>
        <v>NA</v>
      </c>
      <c r="AE4238" s="90"/>
      <c r="AF4238" s="90"/>
      <c r="AG4238" s="90"/>
    </row>
    <row r="4239" spans="1:33">
      <c r="A4239" s="56" t="s">
        <v>28287</v>
      </c>
      <c r="B4239" s="56" t="s">
        <v>28288</v>
      </c>
      <c r="C4239" s="56" t="s">
        <v>28289</v>
      </c>
      <c r="D4239" s="56" t="s">
        <v>7566</v>
      </c>
      <c r="E4239" s="56" t="s">
        <v>28290</v>
      </c>
      <c r="F4239" s="56" t="s">
        <v>22</v>
      </c>
      <c r="G4239" s="56"/>
      <c r="H4239" s="56" t="s">
        <v>28291</v>
      </c>
      <c r="I4239" s="56" t="s">
        <v>28292</v>
      </c>
      <c r="J4239" s="56" t="s">
        <v>28293</v>
      </c>
      <c r="K4239" s="56" t="s">
        <v>87</v>
      </c>
      <c r="L4239" s="90" t="str">
        <f t="shared" si="132"/>
        <v>NA</v>
      </c>
      <c r="M4239" s="90"/>
      <c r="O4239" s="91"/>
      <c r="P4239" s="56"/>
      <c r="Q4239" s="56"/>
      <c r="R4239" s="56"/>
      <c r="S4239" s="56"/>
      <c r="T4239" s="56" t="s">
        <v>23454</v>
      </c>
      <c r="U4239" s="56" t="s">
        <v>23455</v>
      </c>
      <c r="V4239" s="56" t="s">
        <v>23456</v>
      </c>
      <c r="W4239" s="56" t="s">
        <v>7566</v>
      </c>
      <c r="X4239" s="56" t="s">
        <v>3996</v>
      </c>
      <c r="Y4239" s="56"/>
      <c r="Z4239" s="56" t="s">
        <v>23457</v>
      </c>
      <c r="AA4239" s="56" t="s">
        <v>23458</v>
      </c>
      <c r="AB4239" s="56" t="s">
        <v>23459</v>
      </c>
      <c r="AC4239" s="56" t="s">
        <v>7326</v>
      </c>
      <c r="AD4239" s="90" t="str">
        <f t="shared" si="133"/>
        <v>NA</v>
      </c>
      <c r="AE4239" s="90"/>
      <c r="AF4239" s="90"/>
      <c r="AG4239" s="90"/>
    </row>
    <row r="4240" spans="1:33">
      <c r="A4240" s="56" t="s">
        <v>28294</v>
      </c>
      <c r="B4240" s="56" t="s">
        <v>28295</v>
      </c>
      <c r="C4240" s="56" t="s">
        <v>28296</v>
      </c>
      <c r="D4240" s="56" t="s">
        <v>7566</v>
      </c>
      <c r="E4240" s="56" t="s">
        <v>28297</v>
      </c>
      <c r="F4240" s="56" t="s">
        <v>22</v>
      </c>
      <c r="G4240" s="56"/>
      <c r="H4240" s="56" t="s">
        <v>28298</v>
      </c>
      <c r="I4240" s="56" t="s">
        <v>28299</v>
      </c>
      <c r="J4240" s="56" t="s">
        <v>28300</v>
      </c>
      <c r="K4240" s="56" t="s">
        <v>87</v>
      </c>
      <c r="L4240" s="90" t="str">
        <f t="shared" si="132"/>
        <v>NA</v>
      </c>
      <c r="M4240" s="90"/>
      <c r="O4240" s="91"/>
      <c r="P4240" s="56"/>
      <c r="Q4240" s="56"/>
      <c r="R4240" s="56"/>
      <c r="S4240" s="56"/>
      <c r="T4240" s="56" t="s">
        <v>23460</v>
      </c>
      <c r="U4240" s="56" t="s">
        <v>23461</v>
      </c>
      <c r="V4240" s="56" t="s">
        <v>23462</v>
      </c>
      <c r="W4240" s="56" t="s">
        <v>7566</v>
      </c>
      <c r="X4240" s="56" t="s">
        <v>23463</v>
      </c>
      <c r="Y4240" s="56"/>
      <c r="Z4240" s="56" t="s">
        <v>23464</v>
      </c>
      <c r="AA4240" s="56" t="s">
        <v>23465</v>
      </c>
      <c r="AB4240" s="56" t="s">
        <v>23466</v>
      </c>
      <c r="AC4240" s="56" t="s">
        <v>7326</v>
      </c>
      <c r="AD4240" s="90" t="str">
        <f t="shared" si="133"/>
        <v>NA</v>
      </c>
      <c r="AE4240" s="90"/>
      <c r="AF4240" s="90"/>
      <c r="AG4240" s="90"/>
    </row>
    <row r="4241" spans="1:33">
      <c r="A4241" s="56" t="s">
        <v>28301</v>
      </c>
      <c r="B4241" s="56" t="s">
        <v>28302</v>
      </c>
      <c r="C4241" s="56" t="s">
        <v>28303</v>
      </c>
      <c r="D4241" s="56" t="s">
        <v>7566</v>
      </c>
      <c r="E4241" s="56" t="s">
        <v>28304</v>
      </c>
      <c r="F4241" s="56" t="s">
        <v>22</v>
      </c>
      <c r="G4241" s="56"/>
      <c r="H4241" s="56" t="s">
        <v>28305</v>
      </c>
      <c r="I4241" s="56" t="s">
        <v>28306</v>
      </c>
      <c r="J4241" s="56"/>
      <c r="K4241" s="56" t="s">
        <v>87</v>
      </c>
      <c r="L4241" s="90" t="str">
        <f t="shared" si="132"/>
        <v>NA</v>
      </c>
      <c r="M4241" s="90"/>
      <c r="O4241" s="91"/>
      <c r="P4241" s="56"/>
      <c r="Q4241" s="56"/>
      <c r="R4241" s="56"/>
      <c r="S4241" s="56"/>
      <c r="T4241" s="56" t="s">
        <v>23467</v>
      </c>
      <c r="U4241" s="56" t="s">
        <v>23468</v>
      </c>
      <c r="V4241" s="56" t="s">
        <v>23469</v>
      </c>
      <c r="W4241" s="56" t="s">
        <v>7566</v>
      </c>
      <c r="X4241" s="56" t="s">
        <v>23463</v>
      </c>
      <c r="Y4241" s="56"/>
      <c r="Z4241" s="56" t="s">
        <v>23470</v>
      </c>
      <c r="AA4241" s="56" t="s">
        <v>23465</v>
      </c>
      <c r="AB4241" s="56" t="s">
        <v>23467</v>
      </c>
      <c r="AC4241" s="56" t="s">
        <v>7326</v>
      </c>
      <c r="AD4241" s="90" t="str">
        <f t="shared" si="133"/>
        <v>NA</v>
      </c>
      <c r="AE4241" s="90"/>
      <c r="AF4241" s="90"/>
      <c r="AG4241" s="90"/>
    </row>
    <row r="4242" spans="1:33">
      <c r="A4242" s="56" t="s">
        <v>28307</v>
      </c>
      <c r="B4242" s="56" t="s">
        <v>28308</v>
      </c>
      <c r="C4242" s="56" t="s">
        <v>28309</v>
      </c>
      <c r="D4242" s="56" t="s">
        <v>7566</v>
      </c>
      <c r="E4242" s="56" t="s">
        <v>28310</v>
      </c>
      <c r="F4242" s="56" t="s">
        <v>22</v>
      </c>
      <c r="G4242" s="56"/>
      <c r="H4242" s="56" t="s">
        <v>28311</v>
      </c>
      <c r="I4242" s="56" t="s">
        <v>28312</v>
      </c>
      <c r="J4242" s="56"/>
      <c r="K4242" s="56" t="s">
        <v>87</v>
      </c>
      <c r="L4242" s="90" t="str">
        <f t="shared" si="132"/>
        <v>NA</v>
      </c>
      <c r="M4242" s="90"/>
      <c r="O4242" s="91"/>
      <c r="P4242" s="56"/>
      <c r="Q4242" s="56"/>
      <c r="R4242" s="56"/>
      <c r="S4242" s="56"/>
      <c r="T4242" s="56" t="s">
        <v>23471</v>
      </c>
      <c r="U4242" s="56" t="s">
        <v>23472</v>
      </c>
      <c r="V4242" s="56" t="s">
        <v>23473</v>
      </c>
      <c r="W4242" s="56" t="s">
        <v>7566</v>
      </c>
      <c r="X4242" s="56" t="s">
        <v>23474</v>
      </c>
      <c r="Y4242" s="56"/>
      <c r="Z4242" s="56" t="s">
        <v>23475</v>
      </c>
      <c r="AA4242" s="56" t="s">
        <v>23476</v>
      </c>
      <c r="AB4242" s="56" t="s">
        <v>23477</v>
      </c>
      <c r="AC4242" s="56" t="s">
        <v>7326</v>
      </c>
      <c r="AD4242" s="90" t="str">
        <f t="shared" si="133"/>
        <v>NA</v>
      </c>
      <c r="AE4242" s="90"/>
      <c r="AF4242" s="90"/>
      <c r="AG4242" s="90"/>
    </row>
    <row r="4243" spans="1:33">
      <c r="A4243" s="56" t="s">
        <v>28313</v>
      </c>
      <c r="B4243" s="56" t="s">
        <v>28314</v>
      </c>
      <c r="C4243" s="56" t="s">
        <v>28315</v>
      </c>
      <c r="D4243" s="56" t="s">
        <v>7566</v>
      </c>
      <c r="E4243" s="56" t="s">
        <v>28316</v>
      </c>
      <c r="F4243" s="56" t="s">
        <v>22</v>
      </c>
      <c r="G4243" s="56"/>
      <c r="H4243" s="56" t="s">
        <v>28317</v>
      </c>
      <c r="I4243" s="56" t="s">
        <v>28318</v>
      </c>
      <c r="J4243" s="56"/>
      <c r="K4243" s="56" t="s">
        <v>7326</v>
      </c>
      <c r="L4243" s="90" t="str">
        <f t="shared" si="132"/>
        <v>NA</v>
      </c>
      <c r="M4243" s="90"/>
      <c r="O4243" s="91"/>
      <c r="P4243" s="56"/>
      <c r="Q4243" s="56"/>
      <c r="R4243" s="56"/>
      <c r="S4243" s="56"/>
      <c r="T4243" s="56" t="s">
        <v>23478</v>
      </c>
      <c r="U4243" s="56" t="s">
        <v>23479</v>
      </c>
      <c r="V4243" s="56" t="s">
        <v>23480</v>
      </c>
      <c r="W4243" s="56" t="s">
        <v>7566</v>
      </c>
      <c r="X4243" s="56" t="s">
        <v>23481</v>
      </c>
      <c r="Y4243" s="56"/>
      <c r="Z4243" s="56" t="s">
        <v>23482</v>
      </c>
      <c r="AA4243" s="56" t="s">
        <v>23483</v>
      </c>
      <c r="AB4243" s="56" t="s">
        <v>23484</v>
      </c>
      <c r="AC4243" s="56" t="s">
        <v>7326</v>
      </c>
      <c r="AD4243" s="90" t="str">
        <f t="shared" si="133"/>
        <v>NA</v>
      </c>
      <c r="AE4243" s="90"/>
      <c r="AF4243" s="90"/>
      <c r="AG4243" s="90"/>
    </row>
    <row r="4244" spans="1:33">
      <c r="A4244" s="56" t="s">
        <v>28319</v>
      </c>
      <c r="B4244" s="56" t="s">
        <v>28320</v>
      </c>
      <c r="C4244" s="56" t="s">
        <v>28321</v>
      </c>
      <c r="D4244" s="56" t="s">
        <v>7566</v>
      </c>
      <c r="E4244" s="56" t="s">
        <v>28322</v>
      </c>
      <c r="F4244" s="56" t="s">
        <v>22</v>
      </c>
      <c r="G4244" s="56"/>
      <c r="H4244" s="56" t="s">
        <v>28323</v>
      </c>
      <c r="I4244" s="56" t="s">
        <v>28324</v>
      </c>
      <c r="J4244" s="56" t="s">
        <v>28319</v>
      </c>
      <c r="K4244" s="56" t="s">
        <v>7326</v>
      </c>
      <c r="L4244" s="90" t="str">
        <f t="shared" si="132"/>
        <v>NA</v>
      </c>
      <c r="M4244" s="90"/>
      <c r="O4244" s="91"/>
      <c r="P4244" s="56"/>
      <c r="Q4244" s="56"/>
      <c r="R4244" s="56"/>
      <c r="S4244" s="56"/>
      <c r="T4244" s="56" t="s">
        <v>56381</v>
      </c>
      <c r="U4244" s="56" t="s">
        <v>23485</v>
      </c>
      <c r="V4244" s="56" t="s">
        <v>23486</v>
      </c>
      <c r="W4244" s="56" t="s">
        <v>7566</v>
      </c>
      <c r="X4244" s="56" t="s">
        <v>23487</v>
      </c>
      <c r="Y4244" s="56"/>
      <c r="Z4244" s="56" t="s">
        <v>23488</v>
      </c>
      <c r="AA4244" s="56" t="s">
        <v>23489</v>
      </c>
      <c r="AB4244" s="56"/>
      <c r="AC4244" s="56" t="s">
        <v>87</v>
      </c>
      <c r="AD4244" s="90" t="str">
        <f t="shared" si="133"/>
        <v>NA</v>
      </c>
      <c r="AE4244" s="90"/>
      <c r="AF4244" s="90"/>
      <c r="AG4244" s="90"/>
    </row>
    <row r="4245" spans="1:33">
      <c r="A4245" s="56" t="s">
        <v>28325</v>
      </c>
      <c r="B4245" s="56" t="s">
        <v>28326</v>
      </c>
      <c r="C4245" s="56" t="s">
        <v>18022</v>
      </c>
      <c r="D4245" s="56" t="s">
        <v>7566</v>
      </c>
      <c r="E4245" s="56" t="s">
        <v>28327</v>
      </c>
      <c r="F4245" s="56" t="s">
        <v>22</v>
      </c>
      <c r="G4245" s="56"/>
      <c r="H4245" s="56" t="s">
        <v>28328</v>
      </c>
      <c r="I4245" s="56" t="s">
        <v>28329</v>
      </c>
      <c r="J4245" s="56" t="s">
        <v>28330</v>
      </c>
      <c r="K4245" s="56" t="s">
        <v>7326</v>
      </c>
      <c r="L4245" s="90" t="str">
        <f t="shared" si="132"/>
        <v>NA</v>
      </c>
      <c r="M4245" s="90"/>
      <c r="O4245" s="91"/>
      <c r="P4245" s="56"/>
      <c r="Q4245" s="56"/>
      <c r="R4245" s="56"/>
      <c r="S4245" s="56"/>
      <c r="T4245" s="56" t="s">
        <v>23490</v>
      </c>
      <c r="U4245" s="56" t="s">
        <v>23491</v>
      </c>
      <c r="V4245" s="56" t="s">
        <v>23492</v>
      </c>
      <c r="W4245" s="56" t="s">
        <v>7566</v>
      </c>
      <c r="X4245" s="56" t="s">
        <v>23493</v>
      </c>
      <c r="Y4245" s="56"/>
      <c r="Z4245" s="56" t="s">
        <v>23494</v>
      </c>
      <c r="AA4245" s="56" t="s">
        <v>23495</v>
      </c>
      <c r="AB4245" s="56" t="s">
        <v>23490</v>
      </c>
      <c r="AC4245" s="56" t="s">
        <v>7326</v>
      </c>
      <c r="AD4245" s="90" t="str">
        <f t="shared" si="133"/>
        <v>NA</v>
      </c>
      <c r="AE4245" s="90"/>
      <c r="AF4245" s="90"/>
      <c r="AG4245" s="90"/>
    </row>
    <row r="4246" spans="1:33">
      <c r="A4246" s="56" t="s">
        <v>28331</v>
      </c>
      <c r="B4246" s="56" t="s">
        <v>28332</v>
      </c>
      <c r="C4246" s="56" t="s">
        <v>28333</v>
      </c>
      <c r="D4246" s="56" t="s">
        <v>7566</v>
      </c>
      <c r="E4246" s="56" t="s">
        <v>28334</v>
      </c>
      <c r="F4246" s="56" t="s">
        <v>22</v>
      </c>
      <c r="G4246" s="56"/>
      <c r="H4246" s="56" t="s">
        <v>28335</v>
      </c>
      <c r="I4246" s="56" t="s">
        <v>28336</v>
      </c>
      <c r="J4246" s="56" t="s">
        <v>28337</v>
      </c>
      <c r="K4246" s="56" t="s">
        <v>7326</v>
      </c>
      <c r="L4246" s="90" t="str">
        <f t="shared" si="132"/>
        <v>NA</v>
      </c>
      <c r="M4246" s="90"/>
      <c r="O4246" s="91"/>
      <c r="P4246" s="56"/>
      <c r="Q4246" s="56"/>
      <c r="R4246" s="56"/>
      <c r="S4246" s="56"/>
      <c r="T4246" s="56" t="s">
        <v>23496</v>
      </c>
      <c r="U4246" s="56" t="s">
        <v>23497</v>
      </c>
      <c r="V4246" s="56" t="s">
        <v>23498</v>
      </c>
      <c r="W4246" s="56" t="s">
        <v>7566</v>
      </c>
      <c r="X4246" s="56" t="s">
        <v>23499</v>
      </c>
      <c r="Y4246" s="56"/>
      <c r="Z4246" s="56" t="s">
        <v>23500</v>
      </c>
      <c r="AA4246" s="56" t="s">
        <v>23501</v>
      </c>
      <c r="AB4246" s="56" t="s">
        <v>23502</v>
      </c>
      <c r="AC4246" s="56" t="s">
        <v>7326</v>
      </c>
      <c r="AD4246" s="90" t="str">
        <f t="shared" si="133"/>
        <v>NA</v>
      </c>
      <c r="AE4246" s="90"/>
      <c r="AF4246" s="90"/>
      <c r="AG4246" s="90"/>
    </row>
    <row r="4247" spans="1:33">
      <c r="A4247" s="56" t="s">
        <v>28338</v>
      </c>
      <c r="B4247" s="56" t="s">
        <v>28339</v>
      </c>
      <c r="C4247" s="56" t="s">
        <v>28340</v>
      </c>
      <c r="D4247" s="56" t="s">
        <v>7566</v>
      </c>
      <c r="E4247" s="56" t="s">
        <v>28341</v>
      </c>
      <c r="F4247" s="56" t="s">
        <v>22</v>
      </c>
      <c r="G4247" s="56"/>
      <c r="H4247" s="56" t="s">
        <v>28342</v>
      </c>
      <c r="I4247" s="56" t="s">
        <v>28343</v>
      </c>
      <c r="J4247" s="56" t="s">
        <v>28338</v>
      </c>
      <c r="K4247" s="56" t="s">
        <v>7326</v>
      </c>
      <c r="L4247" s="90" t="str">
        <f t="shared" si="132"/>
        <v>NA</v>
      </c>
      <c r="M4247" s="90"/>
      <c r="O4247" s="91"/>
      <c r="P4247" s="56"/>
      <c r="Q4247" s="56"/>
      <c r="R4247" s="56"/>
      <c r="S4247" s="56"/>
      <c r="T4247" s="56" t="s">
        <v>23503</v>
      </c>
      <c r="U4247" s="56" t="s">
        <v>23504</v>
      </c>
      <c r="V4247" s="56" t="s">
        <v>23505</v>
      </c>
      <c r="W4247" s="56" t="s">
        <v>7566</v>
      </c>
      <c r="X4247" s="56" t="s">
        <v>23506</v>
      </c>
      <c r="Y4247" s="56"/>
      <c r="Z4247" s="56" t="s">
        <v>23507</v>
      </c>
      <c r="AA4247" s="56" t="s">
        <v>23508</v>
      </c>
      <c r="AB4247" s="56" t="s">
        <v>23509</v>
      </c>
      <c r="AC4247" s="56" t="s">
        <v>7326</v>
      </c>
      <c r="AD4247" s="90" t="str">
        <f t="shared" si="133"/>
        <v>NA</v>
      </c>
      <c r="AE4247" s="90"/>
      <c r="AF4247" s="90"/>
      <c r="AG4247" s="90"/>
    </row>
    <row r="4248" spans="1:33">
      <c r="A4248" s="56" t="s">
        <v>28344</v>
      </c>
      <c r="B4248" s="56" t="s">
        <v>28345</v>
      </c>
      <c r="C4248" s="56" t="s">
        <v>28346</v>
      </c>
      <c r="D4248" s="56" t="s">
        <v>7566</v>
      </c>
      <c r="E4248" s="56" t="s">
        <v>28347</v>
      </c>
      <c r="F4248" s="56" t="s">
        <v>22</v>
      </c>
      <c r="G4248" s="56"/>
      <c r="H4248" s="56" t="s">
        <v>28348</v>
      </c>
      <c r="I4248" s="56" t="s">
        <v>28349</v>
      </c>
      <c r="J4248" s="56"/>
      <c r="K4248" s="56" t="s">
        <v>87</v>
      </c>
      <c r="L4248" s="90" t="str">
        <f t="shared" si="132"/>
        <v>NA</v>
      </c>
      <c r="M4248" s="90"/>
      <c r="O4248" s="91"/>
      <c r="P4248" s="56"/>
      <c r="Q4248" s="56"/>
      <c r="R4248" s="56"/>
      <c r="S4248" s="56"/>
      <c r="T4248" s="56" t="s">
        <v>23510</v>
      </c>
      <c r="U4248" s="56" t="s">
        <v>23511</v>
      </c>
      <c r="V4248" s="56" t="s">
        <v>23512</v>
      </c>
      <c r="W4248" s="56" t="s">
        <v>7566</v>
      </c>
      <c r="X4248" s="56" t="s">
        <v>23513</v>
      </c>
      <c r="Y4248" s="56"/>
      <c r="Z4248" s="56" t="s">
        <v>23514</v>
      </c>
      <c r="AA4248" s="56" t="s">
        <v>23515</v>
      </c>
      <c r="AB4248" s="56"/>
      <c r="AC4248" s="56" t="s">
        <v>87</v>
      </c>
      <c r="AD4248" s="90" t="str">
        <f t="shared" si="133"/>
        <v>NA</v>
      </c>
      <c r="AE4248" s="90"/>
      <c r="AF4248" s="90"/>
      <c r="AG4248" s="90"/>
    </row>
    <row r="4249" spans="1:33">
      <c r="A4249" s="56" t="s">
        <v>28350</v>
      </c>
      <c r="B4249" s="56" t="s">
        <v>28351</v>
      </c>
      <c r="C4249" s="56" t="s">
        <v>10310</v>
      </c>
      <c r="D4249" s="56" t="s">
        <v>7566</v>
      </c>
      <c r="E4249" s="56" t="s">
        <v>5464</v>
      </c>
      <c r="F4249" s="56" t="s">
        <v>22</v>
      </c>
      <c r="G4249" s="56"/>
      <c r="H4249" s="56" t="s">
        <v>28352</v>
      </c>
      <c r="I4249" s="56" t="s">
        <v>28353</v>
      </c>
      <c r="J4249" s="56" t="s">
        <v>28354</v>
      </c>
      <c r="K4249" s="56" t="s">
        <v>7326</v>
      </c>
      <c r="L4249" s="90" t="str">
        <f t="shared" si="132"/>
        <v>NA</v>
      </c>
      <c r="M4249" s="90"/>
      <c r="O4249" s="91"/>
      <c r="P4249" s="56"/>
      <c r="Q4249" s="56"/>
      <c r="R4249" s="56"/>
      <c r="S4249" s="56"/>
      <c r="T4249" s="56" t="s">
        <v>23516</v>
      </c>
      <c r="U4249" s="56" t="s">
        <v>23517</v>
      </c>
      <c r="V4249" s="56" t="s">
        <v>23518</v>
      </c>
      <c r="W4249" s="56" t="s">
        <v>7566</v>
      </c>
      <c r="X4249" s="56" t="s">
        <v>23519</v>
      </c>
      <c r="Y4249" s="56"/>
      <c r="Z4249" s="56" t="s">
        <v>23520</v>
      </c>
      <c r="AA4249" s="56" t="s">
        <v>23521</v>
      </c>
      <c r="AB4249" s="56" t="s">
        <v>23522</v>
      </c>
      <c r="AC4249" s="56" t="s">
        <v>7326</v>
      </c>
      <c r="AD4249" s="90" t="str">
        <f t="shared" si="133"/>
        <v>NA</v>
      </c>
      <c r="AE4249" s="90"/>
      <c r="AF4249" s="90"/>
      <c r="AG4249" s="90"/>
    </row>
    <row r="4250" spans="1:33">
      <c r="A4250" s="56" t="s">
        <v>22507</v>
      </c>
      <c r="B4250" s="56" t="s">
        <v>28355</v>
      </c>
      <c r="C4250" s="56" t="s">
        <v>10310</v>
      </c>
      <c r="D4250" s="56" t="s">
        <v>7566</v>
      </c>
      <c r="E4250" s="56" t="s">
        <v>5464</v>
      </c>
      <c r="F4250" s="56" t="s">
        <v>22</v>
      </c>
      <c r="G4250" s="56"/>
      <c r="H4250" s="56" t="s">
        <v>28352</v>
      </c>
      <c r="I4250" s="56" t="s">
        <v>28353</v>
      </c>
      <c r="J4250" s="56" t="s">
        <v>28356</v>
      </c>
      <c r="K4250" s="56" t="s">
        <v>7326</v>
      </c>
      <c r="L4250" s="90" t="str">
        <f t="shared" si="132"/>
        <v>NA</v>
      </c>
      <c r="M4250" s="90"/>
      <c r="O4250" s="91"/>
      <c r="P4250" s="56"/>
      <c r="Q4250" s="56"/>
      <c r="R4250" s="56"/>
      <c r="S4250" s="56"/>
      <c r="T4250" s="56" t="s">
        <v>23523</v>
      </c>
      <c r="U4250" s="56" t="s">
        <v>23524</v>
      </c>
      <c r="V4250" s="56" t="s">
        <v>23525</v>
      </c>
      <c r="W4250" s="56" t="s">
        <v>7566</v>
      </c>
      <c r="X4250" s="56" t="s">
        <v>23526</v>
      </c>
      <c r="Y4250" s="56"/>
      <c r="Z4250" s="56" t="s">
        <v>23527</v>
      </c>
      <c r="AA4250" s="56" t="s">
        <v>23528</v>
      </c>
      <c r="AB4250" s="56" t="s">
        <v>23523</v>
      </c>
      <c r="AC4250" s="56" t="s">
        <v>87</v>
      </c>
      <c r="AD4250" s="90" t="str">
        <f t="shared" si="133"/>
        <v>NA</v>
      </c>
      <c r="AE4250" s="90"/>
      <c r="AF4250" s="90"/>
      <c r="AG4250" s="90"/>
    </row>
    <row r="4251" spans="1:33">
      <c r="A4251" s="56" t="s">
        <v>28357</v>
      </c>
      <c r="B4251" s="56" t="s">
        <v>28358</v>
      </c>
      <c r="C4251" s="56" t="s">
        <v>28359</v>
      </c>
      <c r="D4251" s="56" t="s">
        <v>7566</v>
      </c>
      <c r="E4251" s="56" t="s">
        <v>28360</v>
      </c>
      <c r="F4251" s="56" t="s">
        <v>22</v>
      </c>
      <c r="G4251" s="56"/>
      <c r="H4251" s="56" t="s">
        <v>28361</v>
      </c>
      <c r="I4251" s="56" t="s">
        <v>28362</v>
      </c>
      <c r="J4251" s="56" t="s">
        <v>28363</v>
      </c>
      <c r="K4251" s="56" t="s">
        <v>7326</v>
      </c>
      <c r="L4251" s="90" t="str">
        <f t="shared" si="132"/>
        <v>NA</v>
      </c>
      <c r="M4251" s="90"/>
      <c r="O4251" s="91"/>
      <c r="P4251" s="56"/>
      <c r="Q4251" s="56"/>
      <c r="R4251" s="56"/>
      <c r="S4251" s="56"/>
      <c r="T4251" s="56" t="s">
        <v>23529</v>
      </c>
      <c r="U4251" s="56" t="s">
        <v>23530</v>
      </c>
      <c r="V4251" s="56" t="s">
        <v>23531</v>
      </c>
      <c r="W4251" s="56" t="s">
        <v>7566</v>
      </c>
      <c r="X4251" s="56" t="s">
        <v>23532</v>
      </c>
      <c r="Y4251" s="56"/>
      <c r="Z4251" s="56" t="s">
        <v>23533</v>
      </c>
      <c r="AA4251" s="56" t="s">
        <v>23534</v>
      </c>
      <c r="AB4251" s="56"/>
      <c r="AC4251" s="56" t="s">
        <v>7326</v>
      </c>
      <c r="AD4251" s="90" t="str">
        <f t="shared" si="133"/>
        <v>NA</v>
      </c>
      <c r="AE4251" s="90"/>
      <c r="AF4251" s="90"/>
      <c r="AG4251" s="90"/>
    </row>
    <row r="4252" spans="1:33">
      <c r="A4252" s="56" t="s">
        <v>22507</v>
      </c>
      <c r="B4252" s="56" t="s">
        <v>28364</v>
      </c>
      <c r="C4252" s="56" t="s">
        <v>10310</v>
      </c>
      <c r="D4252" s="56" t="s">
        <v>7566</v>
      </c>
      <c r="E4252" s="56" t="s">
        <v>10319</v>
      </c>
      <c r="F4252" s="56" t="s">
        <v>22</v>
      </c>
      <c r="G4252" s="56"/>
      <c r="H4252" s="56" t="s">
        <v>28365</v>
      </c>
      <c r="I4252" s="56" t="s">
        <v>28366</v>
      </c>
      <c r="J4252" s="56" t="s">
        <v>28367</v>
      </c>
      <c r="K4252" s="56" t="s">
        <v>7326</v>
      </c>
      <c r="L4252" s="90" t="str">
        <f t="shared" si="132"/>
        <v>NA</v>
      </c>
      <c r="M4252" s="90"/>
      <c r="O4252" s="91"/>
      <c r="P4252" s="56"/>
      <c r="Q4252" s="56"/>
      <c r="R4252" s="56"/>
      <c r="S4252" s="56"/>
      <c r="T4252" s="56" t="s">
        <v>20530</v>
      </c>
      <c r="U4252" s="56" t="s">
        <v>23535</v>
      </c>
      <c r="V4252" s="56" t="s">
        <v>23536</v>
      </c>
      <c r="W4252" s="56" t="s">
        <v>7566</v>
      </c>
      <c r="X4252" s="56" t="s">
        <v>23532</v>
      </c>
      <c r="Y4252" s="56"/>
      <c r="Z4252" s="56" t="s">
        <v>23537</v>
      </c>
      <c r="AA4252" s="56" t="s">
        <v>23534</v>
      </c>
      <c r="AB4252" s="56" t="s">
        <v>21877</v>
      </c>
      <c r="AC4252" s="56" t="s">
        <v>87</v>
      </c>
      <c r="AD4252" s="90" t="str">
        <f t="shared" si="133"/>
        <v>NA</v>
      </c>
      <c r="AE4252" s="90"/>
      <c r="AF4252" s="90"/>
      <c r="AG4252" s="90"/>
    </row>
    <row r="4253" spans="1:33">
      <c r="A4253" s="56" t="s">
        <v>28368</v>
      </c>
      <c r="B4253" s="56" t="s">
        <v>28369</v>
      </c>
      <c r="C4253" s="56" t="s">
        <v>28370</v>
      </c>
      <c r="D4253" s="56" t="s">
        <v>7566</v>
      </c>
      <c r="E4253" s="56" t="s">
        <v>28371</v>
      </c>
      <c r="F4253" s="56" t="s">
        <v>22</v>
      </c>
      <c r="G4253" s="56"/>
      <c r="H4253" s="56" t="s">
        <v>28372</v>
      </c>
      <c r="I4253" s="56" t="s">
        <v>28373</v>
      </c>
      <c r="J4253" s="56" t="s">
        <v>28368</v>
      </c>
      <c r="K4253" s="56" t="s">
        <v>7326</v>
      </c>
      <c r="L4253" s="90" t="str">
        <f t="shared" si="132"/>
        <v>NA</v>
      </c>
      <c r="M4253" s="90"/>
      <c r="O4253" s="91"/>
      <c r="P4253" s="56"/>
      <c r="Q4253" s="56"/>
      <c r="R4253" s="56"/>
      <c r="S4253" s="56"/>
      <c r="T4253" s="56" t="s">
        <v>23538</v>
      </c>
      <c r="U4253" s="56" t="s">
        <v>23539</v>
      </c>
      <c r="V4253" s="56" t="s">
        <v>23540</v>
      </c>
      <c r="W4253" s="56" t="s">
        <v>7566</v>
      </c>
      <c r="X4253" s="56" t="s">
        <v>1946</v>
      </c>
      <c r="Y4253" s="56"/>
      <c r="Z4253" s="56" t="s">
        <v>23541</v>
      </c>
      <c r="AA4253" s="56" t="s">
        <v>23542</v>
      </c>
      <c r="AB4253" s="56" t="s">
        <v>23543</v>
      </c>
      <c r="AC4253" s="56" t="s">
        <v>7326</v>
      </c>
      <c r="AD4253" s="90" t="str">
        <f t="shared" si="133"/>
        <v>NA</v>
      </c>
      <c r="AE4253" s="90"/>
      <c r="AF4253" s="90"/>
      <c r="AG4253" s="90"/>
    </row>
    <row r="4254" spans="1:33">
      <c r="A4254" s="56" t="s">
        <v>28374</v>
      </c>
      <c r="B4254" s="56" t="s">
        <v>28375</v>
      </c>
      <c r="C4254" s="56" t="s">
        <v>28376</v>
      </c>
      <c r="D4254" s="56" t="s">
        <v>7566</v>
      </c>
      <c r="E4254" s="56" t="s">
        <v>28371</v>
      </c>
      <c r="F4254" s="56" t="s">
        <v>22</v>
      </c>
      <c r="G4254" s="56"/>
      <c r="H4254" s="56" t="s">
        <v>28377</v>
      </c>
      <c r="I4254" s="56" t="s">
        <v>28373</v>
      </c>
      <c r="J4254" s="56" t="s">
        <v>19351</v>
      </c>
      <c r="K4254" s="56" t="s">
        <v>87</v>
      </c>
      <c r="L4254" s="90" t="str">
        <f t="shared" si="132"/>
        <v>NA</v>
      </c>
      <c r="M4254" s="90"/>
      <c r="O4254" s="91"/>
      <c r="P4254" s="56"/>
      <c r="Q4254" s="56"/>
      <c r="R4254" s="56"/>
      <c r="S4254" s="56"/>
      <c r="T4254" s="56" t="s">
        <v>23544</v>
      </c>
      <c r="U4254" s="56" t="s">
        <v>23545</v>
      </c>
      <c r="V4254" s="56" t="s">
        <v>23546</v>
      </c>
      <c r="W4254" s="56" t="s">
        <v>7566</v>
      </c>
      <c r="X4254" s="56" t="s">
        <v>1946</v>
      </c>
      <c r="Y4254" s="56"/>
      <c r="Z4254" s="56" t="s">
        <v>23547</v>
      </c>
      <c r="AA4254" s="56" t="s">
        <v>23542</v>
      </c>
      <c r="AB4254" s="56" t="s">
        <v>23548</v>
      </c>
      <c r="AC4254" s="56" t="s">
        <v>7326</v>
      </c>
      <c r="AD4254" s="90" t="str">
        <f t="shared" si="133"/>
        <v>NA</v>
      </c>
      <c r="AE4254" s="90"/>
      <c r="AF4254" s="90"/>
      <c r="AG4254" s="90"/>
    </row>
    <row r="4255" spans="1:33">
      <c r="A4255" s="56" t="s">
        <v>28378</v>
      </c>
      <c r="B4255" s="56" t="s">
        <v>28379</v>
      </c>
      <c r="C4255" s="56" t="s">
        <v>28380</v>
      </c>
      <c r="D4255" s="56" t="s">
        <v>7566</v>
      </c>
      <c r="E4255" s="56" t="s">
        <v>10827</v>
      </c>
      <c r="F4255" s="56" t="s">
        <v>22</v>
      </c>
      <c r="G4255" s="56"/>
      <c r="H4255" s="56" t="s">
        <v>28381</v>
      </c>
      <c r="I4255" s="56" t="s">
        <v>28382</v>
      </c>
      <c r="J4255" s="56"/>
      <c r="K4255" s="56" t="s">
        <v>87</v>
      </c>
      <c r="L4255" s="90" t="str">
        <f t="shared" si="132"/>
        <v>NA</v>
      </c>
      <c r="M4255" s="90"/>
      <c r="O4255" s="91"/>
      <c r="P4255" s="56"/>
      <c r="Q4255" s="56"/>
      <c r="R4255" s="56"/>
      <c r="S4255" s="56"/>
      <c r="T4255" s="56" t="s">
        <v>23549</v>
      </c>
      <c r="U4255" s="56" t="s">
        <v>23550</v>
      </c>
      <c r="V4255" s="56" t="s">
        <v>23551</v>
      </c>
      <c r="W4255" s="56" t="s">
        <v>7566</v>
      </c>
      <c r="X4255" s="56" t="s">
        <v>23552</v>
      </c>
      <c r="Y4255" s="56"/>
      <c r="Z4255" s="56" t="s">
        <v>23553</v>
      </c>
      <c r="AA4255" s="56" t="s">
        <v>23554</v>
      </c>
      <c r="AB4255" s="56" t="s">
        <v>23555</v>
      </c>
      <c r="AC4255" s="56" t="s">
        <v>7326</v>
      </c>
      <c r="AD4255" s="90" t="str">
        <f t="shared" si="133"/>
        <v>NA</v>
      </c>
      <c r="AE4255" s="90"/>
      <c r="AF4255" s="90"/>
      <c r="AG4255" s="90"/>
    </row>
    <row r="4256" spans="1:33">
      <c r="A4256" s="56" t="s">
        <v>28383</v>
      </c>
      <c r="B4256" s="56" t="s">
        <v>28384</v>
      </c>
      <c r="C4256" s="56" t="s">
        <v>28385</v>
      </c>
      <c r="D4256" s="56" t="s">
        <v>7566</v>
      </c>
      <c r="E4256" s="56" t="s">
        <v>10827</v>
      </c>
      <c r="F4256" s="56" t="s">
        <v>22</v>
      </c>
      <c r="G4256" s="56"/>
      <c r="H4256" s="56" t="s">
        <v>28386</v>
      </c>
      <c r="I4256" s="56" t="s">
        <v>28382</v>
      </c>
      <c r="J4256" s="56"/>
      <c r="K4256" s="56" t="s">
        <v>87</v>
      </c>
      <c r="L4256" s="90" t="str">
        <f t="shared" si="132"/>
        <v>NA</v>
      </c>
      <c r="M4256" s="90"/>
      <c r="O4256" s="91"/>
      <c r="P4256" s="56"/>
      <c r="Q4256" s="56"/>
      <c r="R4256" s="56"/>
      <c r="S4256" s="56"/>
      <c r="T4256" s="56" t="s">
        <v>23556</v>
      </c>
      <c r="U4256" s="56" t="s">
        <v>23557</v>
      </c>
      <c r="V4256" s="56" t="s">
        <v>23558</v>
      </c>
      <c r="W4256" s="56" t="s">
        <v>7566</v>
      </c>
      <c r="X4256" s="56" t="s">
        <v>23559</v>
      </c>
      <c r="Y4256" s="56"/>
      <c r="Z4256" s="56" t="s">
        <v>23560</v>
      </c>
      <c r="AA4256" s="56" t="s">
        <v>23561</v>
      </c>
      <c r="AB4256" s="56" t="s">
        <v>23562</v>
      </c>
      <c r="AC4256" s="56" t="s">
        <v>7326</v>
      </c>
      <c r="AD4256" s="90" t="str">
        <f t="shared" si="133"/>
        <v>NA</v>
      </c>
      <c r="AE4256" s="90"/>
      <c r="AF4256" s="90"/>
      <c r="AG4256" s="90"/>
    </row>
    <row r="4257" spans="1:33">
      <c r="A4257" s="56" t="s">
        <v>28387</v>
      </c>
      <c r="B4257" s="56" t="s">
        <v>28388</v>
      </c>
      <c r="C4257" s="56" t="s">
        <v>28389</v>
      </c>
      <c r="D4257" s="56" t="s">
        <v>7566</v>
      </c>
      <c r="E4257" s="56" t="s">
        <v>28390</v>
      </c>
      <c r="F4257" s="56" t="s">
        <v>22</v>
      </c>
      <c r="G4257" s="56"/>
      <c r="H4257" s="56" t="s">
        <v>28391</v>
      </c>
      <c r="I4257" s="56" t="s">
        <v>28392</v>
      </c>
      <c r="J4257" s="56" t="s">
        <v>28393</v>
      </c>
      <c r="K4257" s="56" t="s">
        <v>7326</v>
      </c>
      <c r="L4257" s="90" t="str">
        <f t="shared" si="132"/>
        <v>NA</v>
      </c>
      <c r="M4257" s="90"/>
      <c r="O4257" s="91"/>
      <c r="P4257" s="56"/>
      <c r="Q4257" s="56"/>
      <c r="R4257" s="56"/>
      <c r="S4257" s="56"/>
      <c r="T4257" s="56" t="s">
        <v>23563</v>
      </c>
      <c r="U4257" s="56" t="s">
        <v>23564</v>
      </c>
      <c r="V4257" s="56" t="s">
        <v>23565</v>
      </c>
      <c r="W4257" s="56" t="s">
        <v>7566</v>
      </c>
      <c r="X4257" s="56" t="s">
        <v>23559</v>
      </c>
      <c r="Y4257" s="56"/>
      <c r="Z4257" s="56" t="s">
        <v>23566</v>
      </c>
      <c r="AA4257" s="56" t="s">
        <v>23561</v>
      </c>
      <c r="AB4257" s="56" t="s">
        <v>13374</v>
      </c>
      <c r="AC4257" s="56" t="s">
        <v>87</v>
      </c>
      <c r="AD4257" s="90" t="str">
        <f t="shared" si="133"/>
        <v>NA</v>
      </c>
      <c r="AE4257" s="90"/>
      <c r="AF4257" s="90"/>
      <c r="AG4257" s="90"/>
    </row>
    <row r="4258" spans="1:33">
      <c r="A4258" s="56" t="s">
        <v>28394</v>
      </c>
      <c r="B4258" s="56" t="s">
        <v>28395</v>
      </c>
      <c r="C4258" s="56" t="s">
        <v>28396</v>
      </c>
      <c r="D4258" s="56" t="s">
        <v>7566</v>
      </c>
      <c r="E4258" s="56" t="s">
        <v>28397</v>
      </c>
      <c r="F4258" s="56" t="s">
        <v>22</v>
      </c>
      <c r="G4258" s="56"/>
      <c r="H4258" s="56" t="s">
        <v>28398</v>
      </c>
      <c r="I4258" s="56" t="s">
        <v>28399</v>
      </c>
      <c r="J4258" s="56" t="s">
        <v>28394</v>
      </c>
      <c r="K4258" s="56" t="s">
        <v>7326</v>
      </c>
      <c r="L4258" s="90" t="str">
        <f t="shared" si="132"/>
        <v>NA</v>
      </c>
      <c r="M4258" s="90"/>
      <c r="O4258" s="91"/>
      <c r="P4258" s="56"/>
      <c r="Q4258" s="56"/>
      <c r="R4258" s="56"/>
      <c r="S4258" s="56"/>
      <c r="T4258" s="56" t="s">
        <v>56382</v>
      </c>
      <c r="U4258" s="56" t="s">
        <v>23567</v>
      </c>
      <c r="V4258" s="56" t="s">
        <v>23469</v>
      </c>
      <c r="W4258" s="56" t="s">
        <v>7566</v>
      </c>
      <c r="X4258" s="56" t="s">
        <v>134</v>
      </c>
      <c r="Y4258" s="56"/>
      <c r="Z4258" s="56" t="s">
        <v>23568</v>
      </c>
      <c r="AA4258" s="56" t="s">
        <v>23569</v>
      </c>
      <c r="AB4258" s="56" t="s">
        <v>23570</v>
      </c>
      <c r="AC4258" s="56" t="s">
        <v>7326</v>
      </c>
      <c r="AD4258" s="90" t="str">
        <f t="shared" si="133"/>
        <v>NA</v>
      </c>
      <c r="AE4258" s="90"/>
      <c r="AF4258" s="90"/>
      <c r="AG4258" s="90"/>
    </row>
    <row r="4259" spans="1:33">
      <c r="A4259" s="56" t="s">
        <v>28400</v>
      </c>
      <c r="B4259" s="56" t="s">
        <v>28401</v>
      </c>
      <c r="C4259" s="56" t="s">
        <v>28402</v>
      </c>
      <c r="D4259" s="56" t="s">
        <v>7566</v>
      </c>
      <c r="E4259" s="56" t="s">
        <v>28403</v>
      </c>
      <c r="F4259" s="56" t="s">
        <v>22</v>
      </c>
      <c r="G4259" s="56"/>
      <c r="H4259" s="56" t="s">
        <v>28404</v>
      </c>
      <c r="I4259" s="56" t="s">
        <v>28405</v>
      </c>
      <c r="J4259" s="56" t="s">
        <v>28406</v>
      </c>
      <c r="K4259" s="56" t="s">
        <v>7326</v>
      </c>
      <c r="L4259" s="90" t="str">
        <f t="shared" si="132"/>
        <v>NA</v>
      </c>
      <c r="M4259" s="90"/>
      <c r="O4259" s="91"/>
      <c r="P4259" s="56"/>
      <c r="Q4259" s="56"/>
      <c r="R4259" s="56"/>
      <c r="S4259" s="56"/>
      <c r="T4259" s="56" t="s">
        <v>56383</v>
      </c>
      <c r="U4259" s="56" t="s">
        <v>23571</v>
      </c>
      <c r="V4259" s="56" t="s">
        <v>23469</v>
      </c>
      <c r="W4259" s="56" t="s">
        <v>7566</v>
      </c>
      <c r="X4259" s="56" t="s">
        <v>134</v>
      </c>
      <c r="Y4259" s="56"/>
      <c r="Z4259" s="56" t="s">
        <v>23568</v>
      </c>
      <c r="AA4259" s="56" t="s">
        <v>23569</v>
      </c>
      <c r="AB4259" s="56" t="s">
        <v>23572</v>
      </c>
      <c r="AC4259" s="56" t="s">
        <v>7326</v>
      </c>
      <c r="AD4259" s="90" t="str">
        <f t="shared" si="133"/>
        <v>NA</v>
      </c>
      <c r="AE4259" s="90"/>
      <c r="AF4259" s="90"/>
      <c r="AG4259" s="90"/>
    </row>
    <row r="4260" spans="1:33">
      <c r="A4260" s="56" t="s">
        <v>28407</v>
      </c>
      <c r="B4260" s="56" t="s">
        <v>28408</v>
      </c>
      <c r="C4260" s="56" t="s">
        <v>28409</v>
      </c>
      <c r="D4260" s="56" t="s">
        <v>7566</v>
      </c>
      <c r="E4260" s="56" t="s">
        <v>28403</v>
      </c>
      <c r="F4260" s="56" t="s">
        <v>22</v>
      </c>
      <c r="G4260" s="56"/>
      <c r="H4260" s="56" t="s">
        <v>28410</v>
      </c>
      <c r="I4260" s="56" t="s">
        <v>28405</v>
      </c>
      <c r="J4260" s="56" t="s">
        <v>28411</v>
      </c>
      <c r="K4260" s="56" t="s">
        <v>87</v>
      </c>
      <c r="L4260" s="90" t="str">
        <f t="shared" si="132"/>
        <v>NA</v>
      </c>
      <c r="M4260" s="90"/>
      <c r="O4260" s="91"/>
      <c r="P4260" s="56"/>
      <c r="Q4260" s="56"/>
      <c r="R4260" s="56"/>
      <c r="S4260" s="56"/>
      <c r="T4260" s="56" t="s">
        <v>56384</v>
      </c>
      <c r="U4260" s="56" t="s">
        <v>23573</v>
      </c>
      <c r="V4260" s="56" t="s">
        <v>23574</v>
      </c>
      <c r="W4260" s="56" t="s">
        <v>7566</v>
      </c>
      <c r="X4260" s="56" t="s">
        <v>134</v>
      </c>
      <c r="Y4260" s="56"/>
      <c r="Z4260" s="56" t="s">
        <v>23575</v>
      </c>
      <c r="AA4260" s="56" t="s">
        <v>23569</v>
      </c>
      <c r="AB4260" s="56" t="s">
        <v>23576</v>
      </c>
      <c r="AC4260" s="56" t="s">
        <v>7326</v>
      </c>
      <c r="AD4260" s="90" t="str">
        <f t="shared" si="133"/>
        <v>NA</v>
      </c>
      <c r="AE4260" s="90"/>
      <c r="AF4260" s="90"/>
      <c r="AG4260" s="90"/>
    </row>
    <row r="4261" spans="1:33">
      <c r="A4261" s="56" t="s">
        <v>28412</v>
      </c>
      <c r="B4261" s="56" t="s">
        <v>28413</v>
      </c>
      <c r="C4261" s="56" t="s">
        <v>28414</v>
      </c>
      <c r="D4261" s="56" t="s">
        <v>7566</v>
      </c>
      <c r="E4261" s="56" t="s">
        <v>28415</v>
      </c>
      <c r="F4261" s="56" t="s">
        <v>22</v>
      </c>
      <c r="G4261" s="56"/>
      <c r="H4261" s="56" t="s">
        <v>28416</v>
      </c>
      <c r="I4261" s="56" t="s">
        <v>28417</v>
      </c>
      <c r="J4261" s="56"/>
      <c r="K4261" s="56" t="s">
        <v>87</v>
      </c>
      <c r="L4261" s="90" t="str">
        <f t="shared" si="132"/>
        <v>NA</v>
      </c>
      <c r="M4261" s="90"/>
      <c r="O4261" s="91"/>
      <c r="P4261" s="56"/>
      <c r="Q4261" s="56"/>
      <c r="R4261" s="56"/>
      <c r="S4261" s="56"/>
      <c r="T4261" s="56" t="s">
        <v>23577</v>
      </c>
      <c r="U4261" s="56" t="s">
        <v>23578</v>
      </c>
      <c r="V4261" s="56" t="s">
        <v>23579</v>
      </c>
      <c r="W4261" s="56" t="s">
        <v>7566</v>
      </c>
      <c r="X4261" s="56" t="s">
        <v>134</v>
      </c>
      <c r="Y4261" s="56"/>
      <c r="Z4261" s="56" t="s">
        <v>23575</v>
      </c>
      <c r="AA4261" s="56" t="s">
        <v>23569</v>
      </c>
      <c r="AB4261" s="56" t="s">
        <v>23580</v>
      </c>
      <c r="AC4261" s="56" t="s">
        <v>7326</v>
      </c>
      <c r="AD4261" s="90" t="str">
        <f t="shared" si="133"/>
        <v>NA</v>
      </c>
      <c r="AE4261" s="90"/>
      <c r="AF4261" s="90"/>
      <c r="AG4261" s="90"/>
    </row>
    <row r="4262" spans="1:33">
      <c r="A4262" s="56" t="s">
        <v>28418</v>
      </c>
      <c r="B4262" s="56" t="s">
        <v>28419</v>
      </c>
      <c r="C4262" s="56" t="s">
        <v>28420</v>
      </c>
      <c r="D4262" s="56" t="s">
        <v>7566</v>
      </c>
      <c r="E4262" s="56" t="s">
        <v>5481</v>
      </c>
      <c r="F4262" s="56" t="s">
        <v>22</v>
      </c>
      <c r="G4262" s="56"/>
      <c r="H4262" s="56" t="s">
        <v>28421</v>
      </c>
      <c r="I4262" s="56" t="s">
        <v>28422</v>
      </c>
      <c r="J4262" s="56" t="s">
        <v>28423</v>
      </c>
      <c r="K4262" s="56" t="s">
        <v>7326</v>
      </c>
      <c r="L4262" s="90" t="str">
        <f t="shared" si="132"/>
        <v>NA</v>
      </c>
      <c r="M4262" s="90"/>
      <c r="O4262" s="91"/>
      <c r="P4262" s="56"/>
      <c r="Q4262" s="56"/>
      <c r="R4262" s="56"/>
      <c r="S4262" s="56"/>
      <c r="T4262" s="56" t="s">
        <v>23581</v>
      </c>
      <c r="U4262" s="56" t="s">
        <v>23582</v>
      </c>
      <c r="V4262" s="56" t="s">
        <v>23583</v>
      </c>
      <c r="W4262" s="56" t="s">
        <v>7566</v>
      </c>
      <c r="X4262" s="56" t="s">
        <v>134</v>
      </c>
      <c r="Y4262" s="56"/>
      <c r="Z4262" s="56" t="s">
        <v>23575</v>
      </c>
      <c r="AA4262" s="56" t="s">
        <v>23569</v>
      </c>
      <c r="AB4262" s="56" t="s">
        <v>23584</v>
      </c>
      <c r="AC4262" s="56" t="s">
        <v>7326</v>
      </c>
      <c r="AD4262" s="90" t="str">
        <f t="shared" si="133"/>
        <v>NA</v>
      </c>
      <c r="AE4262" s="90"/>
      <c r="AF4262" s="90"/>
      <c r="AG4262" s="90"/>
    </row>
    <row r="4263" spans="1:33">
      <c r="A4263" s="56" t="s">
        <v>28424</v>
      </c>
      <c r="B4263" s="56" t="s">
        <v>28425</v>
      </c>
      <c r="C4263" s="56" t="s">
        <v>28426</v>
      </c>
      <c r="D4263" s="56" t="s">
        <v>7566</v>
      </c>
      <c r="E4263" s="56" t="s">
        <v>28427</v>
      </c>
      <c r="F4263" s="56" t="s">
        <v>22</v>
      </c>
      <c r="G4263" s="56"/>
      <c r="H4263" s="56" t="s">
        <v>28428</v>
      </c>
      <c r="I4263" s="56" t="s">
        <v>28429</v>
      </c>
      <c r="J4263" s="56" t="s">
        <v>28430</v>
      </c>
      <c r="K4263" s="56" t="s">
        <v>7326</v>
      </c>
      <c r="L4263" s="90" t="str">
        <f t="shared" si="132"/>
        <v>NA</v>
      </c>
      <c r="M4263" s="90"/>
      <c r="O4263" s="91"/>
      <c r="P4263" s="56"/>
      <c r="Q4263" s="56"/>
      <c r="R4263" s="56"/>
      <c r="S4263" s="56"/>
      <c r="T4263" s="56" t="s">
        <v>23585</v>
      </c>
      <c r="U4263" s="56" t="s">
        <v>23586</v>
      </c>
      <c r="V4263" s="56" t="s">
        <v>23587</v>
      </c>
      <c r="W4263" s="56" t="s">
        <v>7566</v>
      </c>
      <c r="X4263" s="56" t="s">
        <v>134</v>
      </c>
      <c r="Y4263" s="56"/>
      <c r="Z4263" s="56" t="s">
        <v>23575</v>
      </c>
      <c r="AA4263" s="56" t="s">
        <v>23569</v>
      </c>
      <c r="AB4263" s="56" t="s">
        <v>23585</v>
      </c>
      <c r="AC4263" s="56" t="s">
        <v>7326</v>
      </c>
      <c r="AD4263" s="90" t="str">
        <f t="shared" si="133"/>
        <v>NA</v>
      </c>
      <c r="AE4263" s="90"/>
      <c r="AF4263" s="90"/>
      <c r="AG4263" s="90"/>
    </row>
    <row r="4264" spans="1:33">
      <c r="A4264" s="56" t="s">
        <v>28431</v>
      </c>
      <c r="B4264" s="56" t="s">
        <v>28432</v>
      </c>
      <c r="C4264" s="56" t="s">
        <v>22480</v>
      </c>
      <c r="D4264" s="56" t="s">
        <v>7566</v>
      </c>
      <c r="E4264" s="56" t="s">
        <v>5491</v>
      </c>
      <c r="F4264" s="56" t="s">
        <v>22</v>
      </c>
      <c r="G4264" s="56"/>
      <c r="H4264" s="56" t="s">
        <v>28433</v>
      </c>
      <c r="I4264" s="56" t="s">
        <v>28434</v>
      </c>
      <c r="J4264" s="56" t="s">
        <v>28435</v>
      </c>
      <c r="K4264" s="56" t="s">
        <v>7326</v>
      </c>
      <c r="L4264" s="90" t="str">
        <f t="shared" si="132"/>
        <v>NA</v>
      </c>
      <c r="M4264" s="90"/>
      <c r="O4264" s="91"/>
      <c r="P4264" s="56"/>
      <c r="Q4264" s="56"/>
      <c r="R4264" s="56"/>
      <c r="S4264" s="56"/>
      <c r="T4264" s="56" t="s">
        <v>23588</v>
      </c>
      <c r="U4264" s="56" t="s">
        <v>23589</v>
      </c>
      <c r="V4264" s="56" t="s">
        <v>23590</v>
      </c>
      <c r="W4264" s="56" t="s">
        <v>7566</v>
      </c>
      <c r="X4264" s="56" t="s">
        <v>134</v>
      </c>
      <c r="Y4264" s="56"/>
      <c r="Z4264" s="56" t="s">
        <v>23591</v>
      </c>
      <c r="AA4264" s="56" t="s">
        <v>23569</v>
      </c>
      <c r="AB4264" s="56" t="s">
        <v>23588</v>
      </c>
      <c r="AC4264" s="56" t="s">
        <v>87</v>
      </c>
      <c r="AD4264" s="90" t="str">
        <f t="shared" si="133"/>
        <v>NA</v>
      </c>
      <c r="AE4264" s="90"/>
      <c r="AF4264" s="90"/>
      <c r="AG4264" s="90"/>
    </row>
    <row r="4265" spans="1:33">
      <c r="A4265" s="56" t="s">
        <v>28436</v>
      </c>
      <c r="B4265" s="56" t="s">
        <v>28437</v>
      </c>
      <c r="C4265" s="56" t="s">
        <v>28438</v>
      </c>
      <c r="D4265" s="56" t="s">
        <v>7566</v>
      </c>
      <c r="E4265" s="56" t="s">
        <v>5491</v>
      </c>
      <c r="F4265" s="56" t="s">
        <v>22</v>
      </c>
      <c r="G4265" s="56"/>
      <c r="H4265" s="56" t="s">
        <v>28439</v>
      </c>
      <c r="I4265" s="56" t="s">
        <v>28434</v>
      </c>
      <c r="J4265" s="56" t="s">
        <v>28436</v>
      </c>
      <c r="K4265" s="56" t="s">
        <v>7326</v>
      </c>
      <c r="L4265" s="90" t="str">
        <f t="shared" si="132"/>
        <v>NA</v>
      </c>
      <c r="M4265" s="90"/>
      <c r="O4265" s="91"/>
      <c r="P4265" s="56"/>
      <c r="Q4265" s="56"/>
      <c r="R4265" s="56"/>
      <c r="S4265" s="56"/>
      <c r="T4265" s="56" t="s">
        <v>23592</v>
      </c>
      <c r="U4265" s="56" t="s">
        <v>23593</v>
      </c>
      <c r="V4265" s="56" t="s">
        <v>23594</v>
      </c>
      <c r="W4265" s="56" t="s">
        <v>7566</v>
      </c>
      <c r="X4265" s="56" t="s">
        <v>134</v>
      </c>
      <c r="Y4265" s="56"/>
      <c r="Z4265" s="56" t="s">
        <v>23595</v>
      </c>
      <c r="AA4265" s="56" t="s">
        <v>23569</v>
      </c>
      <c r="AB4265" s="56"/>
      <c r="AC4265" s="56" t="s">
        <v>87</v>
      </c>
      <c r="AD4265" s="90" t="str">
        <f t="shared" si="133"/>
        <v>NA</v>
      </c>
      <c r="AE4265" s="90"/>
      <c r="AF4265" s="90"/>
      <c r="AG4265" s="90"/>
    </row>
    <row r="4266" spans="1:33">
      <c r="A4266" s="56" t="s">
        <v>28440</v>
      </c>
      <c r="B4266" s="56" t="s">
        <v>28441</v>
      </c>
      <c r="C4266" s="56" t="s">
        <v>22480</v>
      </c>
      <c r="D4266" s="56" t="s">
        <v>7566</v>
      </c>
      <c r="E4266" s="56" t="s">
        <v>5500</v>
      </c>
      <c r="F4266" s="56" t="s">
        <v>22</v>
      </c>
      <c r="G4266" s="56"/>
      <c r="H4266" s="56" t="s">
        <v>28442</v>
      </c>
      <c r="I4266" s="56" t="s">
        <v>28443</v>
      </c>
      <c r="J4266" s="56" t="s">
        <v>28444</v>
      </c>
      <c r="K4266" s="56" t="s">
        <v>7326</v>
      </c>
      <c r="L4266" s="90" t="str">
        <f t="shared" si="132"/>
        <v>NA</v>
      </c>
      <c r="M4266" s="90"/>
      <c r="O4266" s="91"/>
      <c r="P4266" s="56"/>
      <c r="Q4266" s="56"/>
      <c r="R4266" s="56"/>
      <c r="S4266" s="56"/>
      <c r="T4266" s="56" t="s">
        <v>23596</v>
      </c>
      <c r="U4266" s="56" t="s">
        <v>23597</v>
      </c>
      <c r="V4266" s="56" t="s">
        <v>23598</v>
      </c>
      <c r="W4266" s="56" t="s">
        <v>7566</v>
      </c>
      <c r="X4266" s="56" t="s">
        <v>134</v>
      </c>
      <c r="Y4266" s="56"/>
      <c r="Z4266" s="56" t="s">
        <v>23595</v>
      </c>
      <c r="AA4266" s="56" t="s">
        <v>23569</v>
      </c>
      <c r="AB4266" s="56"/>
      <c r="AC4266" s="56" t="s">
        <v>87</v>
      </c>
      <c r="AD4266" s="90" t="str">
        <f t="shared" si="133"/>
        <v>NA</v>
      </c>
      <c r="AE4266" s="90"/>
      <c r="AF4266" s="90"/>
      <c r="AG4266" s="90"/>
    </row>
    <row r="4267" spans="1:33">
      <c r="A4267" s="56" t="s">
        <v>28445</v>
      </c>
      <c r="B4267" s="56" t="s">
        <v>28446</v>
      </c>
      <c r="C4267" s="56" t="s">
        <v>22480</v>
      </c>
      <c r="D4267" s="56" t="s">
        <v>7566</v>
      </c>
      <c r="E4267" s="56" t="s">
        <v>450</v>
      </c>
      <c r="F4267" s="56" t="s">
        <v>22</v>
      </c>
      <c r="G4267" s="56"/>
      <c r="H4267" s="56" t="s">
        <v>28447</v>
      </c>
      <c r="I4267" s="56" t="s">
        <v>28448</v>
      </c>
      <c r="J4267" s="56" t="s">
        <v>28449</v>
      </c>
      <c r="K4267" s="56" t="s">
        <v>7326</v>
      </c>
      <c r="L4267" s="90" t="str">
        <f t="shared" si="132"/>
        <v>NA</v>
      </c>
      <c r="M4267" s="90"/>
      <c r="O4267" s="91"/>
      <c r="P4267" s="56"/>
      <c r="Q4267" s="56"/>
      <c r="R4267" s="56"/>
      <c r="S4267" s="56"/>
      <c r="T4267" s="56" t="s">
        <v>23599</v>
      </c>
      <c r="U4267" s="56" t="s">
        <v>23600</v>
      </c>
      <c r="V4267" s="56" t="s">
        <v>23601</v>
      </c>
      <c r="W4267" s="56" t="s">
        <v>7566</v>
      </c>
      <c r="X4267" s="56" t="s">
        <v>1985</v>
      </c>
      <c r="Y4267" s="56"/>
      <c r="Z4267" s="56" t="s">
        <v>23602</v>
      </c>
      <c r="AA4267" s="56" t="s">
        <v>23603</v>
      </c>
      <c r="AB4267" s="56" t="s">
        <v>23604</v>
      </c>
      <c r="AC4267" s="56" t="s">
        <v>7326</v>
      </c>
      <c r="AD4267" s="90" t="str">
        <f t="shared" si="133"/>
        <v>NA</v>
      </c>
      <c r="AE4267" s="90"/>
      <c r="AF4267" s="90"/>
      <c r="AG4267" s="90"/>
    </row>
    <row r="4268" spans="1:33">
      <c r="A4268" s="56" t="s">
        <v>28450</v>
      </c>
      <c r="B4268" s="56" t="s">
        <v>28451</v>
      </c>
      <c r="C4268" s="56" t="s">
        <v>28452</v>
      </c>
      <c r="D4268" s="56" t="s">
        <v>7566</v>
      </c>
      <c r="E4268" s="56" t="s">
        <v>450</v>
      </c>
      <c r="F4268" s="56" t="s">
        <v>22</v>
      </c>
      <c r="G4268" s="56"/>
      <c r="H4268" s="56" t="s">
        <v>28453</v>
      </c>
      <c r="I4268" s="56" t="s">
        <v>28448</v>
      </c>
      <c r="J4268" s="56" t="s">
        <v>28450</v>
      </c>
      <c r="K4268" s="56" t="s">
        <v>7326</v>
      </c>
      <c r="L4268" s="90" t="str">
        <f t="shared" si="132"/>
        <v>NA</v>
      </c>
      <c r="M4268" s="90"/>
      <c r="O4268" s="91"/>
      <c r="P4268" s="56"/>
      <c r="Q4268" s="56"/>
      <c r="R4268" s="56"/>
      <c r="S4268" s="56"/>
      <c r="T4268" s="56" t="s">
        <v>23605</v>
      </c>
      <c r="U4268" s="56" t="s">
        <v>23606</v>
      </c>
      <c r="V4268" s="56" t="s">
        <v>23607</v>
      </c>
      <c r="W4268" s="56" t="s">
        <v>7566</v>
      </c>
      <c r="X4268" s="56" t="s">
        <v>1985</v>
      </c>
      <c r="Y4268" s="56"/>
      <c r="Z4268" s="56" t="s">
        <v>23608</v>
      </c>
      <c r="AA4268" s="56" t="s">
        <v>23603</v>
      </c>
      <c r="AB4268" s="56" t="s">
        <v>23605</v>
      </c>
      <c r="AC4268" s="56" t="s">
        <v>7326</v>
      </c>
      <c r="AD4268" s="90" t="str">
        <f t="shared" si="133"/>
        <v>NA</v>
      </c>
      <c r="AE4268" s="90"/>
      <c r="AF4268" s="90"/>
      <c r="AG4268" s="90"/>
    </row>
    <row r="4269" spans="1:33">
      <c r="A4269" s="56" t="s">
        <v>28454</v>
      </c>
      <c r="B4269" s="56" t="s">
        <v>28455</v>
      </c>
      <c r="C4269" s="56" t="s">
        <v>28456</v>
      </c>
      <c r="D4269" s="56" t="s">
        <v>7566</v>
      </c>
      <c r="E4269" s="56" t="s">
        <v>450</v>
      </c>
      <c r="F4269" s="56" t="s">
        <v>22</v>
      </c>
      <c r="G4269" s="56"/>
      <c r="H4269" s="56" t="s">
        <v>28457</v>
      </c>
      <c r="I4269" s="56" t="s">
        <v>28448</v>
      </c>
      <c r="J4269" s="56" t="s">
        <v>28454</v>
      </c>
      <c r="K4269" s="56" t="s">
        <v>7326</v>
      </c>
      <c r="L4269" s="90" t="str">
        <f t="shared" si="132"/>
        <v>NA</v>
      </c>
      <c r="M4269" s="90"/>
      <c r="O4269" s="91"/>
      <c r="P4269" s="56"/>
      <c r="Q4269" s="56"/>
      <c r="R4269" s="56"/>
      <c r="S4269" s="56"/>
      <c r="T4269" s="56" t="s">
        <v>23609</v>
      </c>
      <c r="U4269" s="56" t="s">
        <v>23610</v>
      </c>
      <c r="V4269" s="56" t="s">
        <v>23611</v>
      </c>
      <c r="W4269" s="56" t="s">
        <v>7566</v>
      </c>
      <c r="X4269" s="56" t="s">
        <v>1985</v>
      </c>
      <c r="Y4269" s="56"/>
      <c r="Z4269" s="56" t="s">
        <v>23612</v>
      </c>
      <c r="AA4269" s="56" t="s">
        <v>23603</v>
      </c>
      <c r="AB4269" s="56" t="s">
        <v>23613</v>
      </c>
      <c r="AC4269" s="56" t="s">
        <v>87</v>
      </c>
      <c r="AD4269" s="90" t="str">
        <f t="shared" si="133"/>
        <v>NA</v>
      </c>
      <c r="AE4269" s="90"/>
      <c r="AF4269" s="90"/>
      <c r="AG4269" s="90"/>
    </row>
    <row r="4270" spans="1:33">
      <c r="A4270" s="56" t="s">
        <v>28458</v>
      </c>
      <c r="B4270" s="56" t="s">
        <v>28459</v>
      </c>
      <c r="C4270" s="56" t="s">
        <v>28460</v>
      </c>
      <c r="D4270" s="56" t="s">
        <v>7566</v>
      </c>
      <c r="E4270" s="56" t="s">
        <v>450</v>
      </c>
      <c r="F4270" s="56" t="s">
        <v>22</v>
      </c>
      <c r="G4270" s="56"/>
      <c r="H4270" s="56" t="s">
        <v>28461</v>
      </c>
      <c r="I4270" s="56" t="s">
        <v>28448</v>
      </c>
      <c r="J4270" s="56"/>
      <c r="K4270" s="56" t="s">
        <v>87</v>
      </c>
      <c r="L4270" s="90" t="str">
        <f t="shared" si="132"/>
        <v>NA</v>
      </c>
      <c r="M4270" s="90"/>
      <c r="O4270" s="91"/>
      <c r="P4270" s="56"/>
      <c r="Q4270" s="56"/>
      <c r="R4270" s="56"/>
      <c r="S4270" s="56"/>
      <c r="T4270" s="56" t="s">
        <v>23614</v>
      </c>
      <c r="U4270" s="56" t="s">
        <v>23615</v>
      </c>
      <c r="V4270" s="56" t="s">
        <v>23616</v>
      </c>
      <c r="W4270" s="56" t="s">
        <v>7566</v>
      </c>
      <c r="X4270" s="56" t="s">
        <v>23617</v>
      </c>
      <c r="Y4270" s="56"/>
      <c r="Z4270" s="56" t="s">
        <v>23618</v>
      </c>
      <c r="AA4270" s="56" t="s">
        <v>23619</v>
      </c>
      <c r="AB4270" s="56" t="s">
        <v>23614</v>
      </c>
      <c r="AC4270" s="56" t="s">
        <v>7326</v>
      </c>
      <c r="AD4270" s="90" t="str">
        <f t="shared" si="133"/>
        <v>NA</v>
      </c>
      <c r="AE4270" s="90"/>
      <c r="AF4270" s="90"/>
      <c r="AG4270" s="90"/>
    </row>
    <row r="4271" spans="1:33">
      <c r="A4271" s="56" t="s">
        <v>28462</v>
      </c>
      <c r="B4271" s="56" t="s">
        <v>28463</v>
      </c>
      <c r="C4271" s="56" t="s">
        <v>28464</v>
      </c>
      <c r="D4271" s="56" t="s">
        <v>7566</v>
      </c>
      <c r="E4271" s="56" t="s">
        <v>450</v>
      </c>
      <c r="F4271" s="56" t="s">
        <v>22</v>
      </c>
      <c r="G4271" s="56"/>
      <c r="H4271" s="56" t="s">
        <v>28457</v>
      </c>
      <c r="I4271" s="56" t="s">
        <v>28448</v>
      </c>
      <c r="J4271" s="56" t="s">
        <v>28462</v>
      </c>
      <c r="K4271" s="56" t="s">
        <v>87</v>
      </c>
      <c r="L4271" s="90" t="str">
        <f t="shared" si="132"/>
        <v>NA</v>
      </c>
      <c r="M4271" s="90"/>
      <c r="O4271" s="91"/>
      <c r="P4271" s="56"/>
      <c r="Q4271" s="56"/>
      <c r="R4271" s="56"/>
      <c r="S4271" s="56"/>
      <c r="T4271" s="56" t="s">
        <v>23620</v>
      </c>
      <c r="U4271" s="56" t="s">
        <v>23621</v>
      </c>
      <c r="V4271" s="56" t="s">
        <v>23622</v>
      </c>
      <c r="W4271" s="56" t="s">
        <v>7566</v>
      </c>
      <c r="X4271" s="56" t="s">
        <v>23623</v>
      </c>
      <c r="Y4271" s="56"/>
      <c r="Z4271" s="56" t="s">
        <v>23624</v>
      </c>
      <c r="AA4271" s="56" t="s">
        <v>23625</v>
      </c>
      <c r="AB4271" s="56" t="s">
        <v>23626</v>
      </c>
      <c r="AC4271" s="56" t="s">
        <v>7326</v>
      </c>
      <c r="AD4271" s="90" t="str">
        <f t="shared" si="133"/>
        <v>NA</v>
      </c>
      <c r="AE4271" s="90"/>
      <c r="AF4271" s="90"/>
      <c r="AG4271" s="90"/>
    </row>
    <row r="4272" spans="1:33">
      <c r="A4272" s="56" t="s">
        <v>28465</v>
      </c>
      <c r="B4272" s="56" t="s">
        <v>28466</v>
      </c>
      <c r="C4272" s="56" t="s">
        <v>28467</v>
      </c>
      <c r="D4272" s="56" t="s">
        <v>7566</v>
      </c>
      <c r="E4272" s="56" t="s">
        <v>450</v>
      </c>
      <c r="F4272" s="56" t="s">
        <v>22</v>
      </c>
      <c r="G4272" s="56"/>
      <c r="H4272" s="56" t="s">
        <v>28457</v>
      </c>
      <c r="I4272" s="56" t="s">
        <v>28448</v>
      </c>
      <c r="J4272" s="56"/>
      <c r="K4272" s="56" t="s">
        <v>87</v>
      </c>
      <c r="L4272" s="90" t="str">
        <f t="shared" si="132"/>
        <v>NA</v>
      </c>
      <c r="M4272" s="90"/>
      <c r="O4272" s="91"/>
      <c r="P4272" s="56"/>
      <c r="Q4272" s="56"/>
      <c r="R4272" s="56"/>
      <c r="S4272" s="56"/>
      <c r="T4272" s="56" t="s">
        <v>23627</v>
      </c>
      <c r="U4272" s="56" t="s">
        <v>23628</v>
      </c>
      <c r="V4272" s="56" t="s">
        <v>23629</v>
      </c>
      <c r="W4272" s="56" t="s">
        <v>7566</v>
      </c>
      <c r="X4272" s="56" t="s">
        <v>23630</v>
      </c>
      <c r="Y4272" s="56"/>
      <c r="Z4272" s="56" t="s">
        <v>23631</v>
      </c>
      <c r="AA4272" s="56" t="s">
        <v>23632</v>
      </c>
      <c r="AB4272" s="56" t="s">
        <v>23633</v>
      </c>
      <c r="AC4272" s="56" t="s">
        <v>7326</v>
      </c>
      <c r="AD4272" s="90" t="str">
        <f t="shared" si="133"/>
        <v>NA</v>
      </c>
      <c r="AE4272" s="90"/>
      <c r="AF4272" s="90"/>
      <c r="AG4272" s="90"/>
    </row>
    <row r="4273" spans="1:33">
      <c r="A4273" s="56" t="s">
        <v>28468</v>
      </c>
      <c r="B4273" s="56" t="s">
        <v>28469</v>
      </c>
      <c r="C4273" s="56" t="s">
        <v>28470</v>
      </c>
      <c r="D4273" s="56" t="s">
        <v>7566</v>
      </c>
      <c r="E4273" s="56" t="s">
        <v>450</v>
      </c>
      <c r="F4273" s="56" t="s">
        <v>22</v>
      </c>
      <c r="G4273" s="56"/>
      <c r="H4273" s="56" t="s">
        <v>28457</v>
      </c>
      <c r="I4273" s="56" t="s">
        <v>28448</v>
      </c>
      <c r="J4273" s="56" t="s">
        <v>20533</v>
      </c>
      <c r="K4273" s="56" t="s">
        <v>87</v>
      </c>
      <c r="L4273" s="90" t="str">
        <f t="shared" si="132"/>
        <v>NA</v>
      </c>
      <c r="M4273" s="90"/>
      <c r="O4273" s="91"/>
      <c r="P4273" s="56"/>
      <c r="Q4273" s="56"/>
      <c r="R4273" s="56"/>
      <c r="S4273" s="56"/>
      <c r="T4273" s="56" t="s">
        <v>23634</v>
      </c>
      <c r="U4273" s="56" t="s">
        <v>23635</v>
      </c>
      <c r="V4273" s="56" t="s">
        <v>23636</v>
      </c>
      <c r="W4273" s="56" t="s">
        <v>7566</v>
      </c>
      <c r="X4273" s="56" t="s">
        <v>23637</v>
      </c>
      <c r="Y4273" s="56"/>
      <c r="Z4273" s="56" t="s">
        <v>23638</v>
      </c>
      <c r="AA4273" s="56" t="s">
        <v>23639</v>
      </c>
      <c r="AB4273" s="56"/>
      <c r="AC4273" s="56" t="s">
        <v>87</v>
      </c>
      <c r="AD4273" s="90" t="str">
        <f t="shared" si="133"/>
        <v>NA</v>
      </c>
      <c r="AE4273" s="90"/>
      <c r="AF4273" s="90"/>
      <c r="AG4273" s="90"/>
    </row>
    <row r="4274" spans="1:33">
      <c r="A4274" s="56" t="s">
        <v>28471</v>
      </c>
      <c r="B4274" s="56" t="s">
        <v>28472</v>
      </c>
      <c r="C4274" s="56" t="s">
        <v>28473</v>
      </c>
      <c r="D4274" s="56" t="s">
        <v>7566</v>
      </c>
      <c r="E4274" s="56" t="s">
        <v>5508</v>
      </c>
      <c r="F4274" s="56" t="s">
        <v>22</v>
      </c>
      <c r="G4274" s="56"/>
      <c r="H4274" s="56" t="s">
        <v>28474</v>
      </c>
      <c r="I4274" s="56" t="s">
        <v>28475</v>
      </c>
      <c r="J4274" s="56" t="s">
        <v>28476</v>
      </c>
      <c r="K4274" s="56" t="s">
        <v>7326</v>
      </c>
      <c r="L4274" s="90" t="str">
        <f t="shared" si="132"/>
        <v>NA</v>
      </c>
      <c r="M4274" s="90"/>
      <c r="O4274" s="91"/>
      <c r="P4274" s="56"/>
      <c r="Q4274" s="56"/>
      <c r="R4274" s="56"/>
      <c r="S4274" s="56"/>
      <c r="T4274" s="56" t="s">
        <v>23640</v>
      </c>
      <c r="U4274" s="56" t="s">
        <v>23641</v>
      </c>
      <c r="V4274" s="56" t="s">
        <v>23642</v>
      </c>
      <c r="W4274" s="56" t="s">
        <v>7566</v>
      </c>
      <c r="X4274" s="56" t="s">
        <v>23643</v>
      </c>
      <c r="Y4274" s="56"/>
      <c r="Z4274" s="56" t="s">
        <v>23644</v>
      </c>
      <c r="AA4274" s="56" t="s">
        <v>23645</v>
      </c>
      <c r="AB4274" s="56" t="s">
        <v>23640</v>
      </c>
      <c r="AC4274" s="56" t="s">
        <v>87</v>
      </c>
      <c r="AD4274" s="90" t="str">
        <f t="shared" si="133"/>
        <v>NA</v>
      </c>
      <c r="AE4274" s="90"/>
      <c r="AF4274" s="90"/>
      <c r="AG4274" s="90"/>
    </row>
    <row r="4275" spans="1:33">
      <c r="A4275" s="56" t="s">
        <v>28477</v>
      </c>
      <c r="B4275" s="56" t="s">
        <v>28478</v>
      </c>
      <c r="C4275" s="56" t="s">
        <v>28479</v>
      </c>
      <c r="D4275" s="56" t="s">
        <v>7566</v>
      </c>
      <c r="E4275" s="56" t="s">
        <v>28480</v>
      </c>
      <c r="F4275" s="56" t="s">
        <v>22</v>
      </c>
      <c r="G4275" s="56"/>
      <c r="H4275" s="56" t="s">
        <v>28481</v>
      </c>
      <c r="I4275" s="56" t="s">
        <v>28482</v>
      </c>
      <c r="J4275" s="56" t="s">
        <v>28477</v>
      </c>
      <c r="K4275" s="56" t="s">
        <v>7326</v>
      </c>
      <c r="L4275" s="90" t="str">
        <f t="shared" si="132"/>
        <v>NA</v>
      </c>
      <c r="M4275" s="90"/>
      <c r="O4275" s="91"/>
      <c r="P4275" s="56"/>
      <c r="Q4275" s="56"/>
      <c r="R4275" s="56"/>
      <c r="S4275" s="56"/>
      <c r="T4275" s="56" t="s">
        <v>23646</v>
      </c>
      <c r="U4275" s="56" t="s">
        <v>23647</v>
      </c>
      <c r="V4275" s="56" t="s">
        <v>23648</v>
      </c>
      <c r="W4275" s="56" t="s">
        <v>7566</v>
      </c>
      <c r="X4275" s="56" t="s">
        <v>23649</v>
      </c>
      <c r="Y4275" s="56"/>
      <c r="Z4275" s="56" t="s">
        <v>23650</v>
      </c>
      <c r="AA4275" s="56" t="s">
        <v>23651</v>
      </c>
      <c r="AB4275" s="56" t="s">
        <v>23652</v>
      </c>
      <c r="AC4275" s="56" t="s">
        <v>7326</v>
      </c>
      <c r="AD4275" s="90" t="str">
        <f t="shared" si="133"/>
        <v>NA</v>
      </c>
      <c r="AE4275" s="90"/>
      <c r="AF4275" s="90"/>
      <c r="AG4275" s="90"/>
    </row>
    <row r="4276" spans="1:33">
      <c r="A4276" s="56" t="s">
        <v>28483</v>
      </c>
      <c r="B4276" s="56" t="s">
        <v>28484</v>
      </c>
      <c r="C4276" s="56" t="s">
        <v>28485</v>
      </c>
      <c r="D4276" s="56" t="s">
        <v>7566</v>
      </c>
      <c r="E4276" s="56" t="s">
        <v>28486</v>
      </c>
      <c r="F4276" s="56" t="s">
        <v>22</v>
      </c>
      <c r="G4276" s="56"/>
      <c r="H4276" s="56" t="s">
        <v>28487</v>
      </c>
      <c r="I4276" s="56" t="s">
        <v>28488</v>
      </c>
      <c r="J4276" s="56" t="s">
        <v>28489</v>
      </c>
      <c r="K4276" s="56" t="s">
        <v>87</v>
      </c>
      <c r="L4276" s="90" t="str">
        <f t="shared" si="132"/>
        <v>NA</v>
      </c>
      <c r="M4276" s="90"/>
      <c r="O4276" s="91"/>
      <c r="P4276" s="56"/>
      <c r="Q4276" s="56"/>
      <c r="R4276" s="56"/>
      <c r="S4276" s="56"/>
      <c r="T4276" s="56" t="s">
        <v>23653</v>
      </c>
      <c r="U4276" s="56" t="s">
        <v>23654</v>
      </c>
      <c r="V4276" s="56" t="s">
        <v>23655</v>
      </c>
      <c r="W4276" s="56" t="s">
        <v>7566</v>
      </c>
      <c r="X4276" s="56" t="s">
        <v>9551</v>
      </c>
      <c r="Y4276" s="56"/>
      <c r="Z4276" s="56" t="s">
        <v>23656</v>
      </c>
      <c r="AA4276" s="56" t="s">
        <v>23657</v>
      </c>
      <c r="AB4276" s="56" t="s">
        <v>23653</v>
      </c>
      <c r="AC4276" s="56" t="s">
        <v>7326</v>
      </c>
      <c r="AD4276" s="90" t="str">
        <f t="shared" si="133"/>
        <v>NA</v>
      </c>
      <c r="AE4276" s="90"/>
      <c r="AF4276" s="90"/>
      <c r="AG4276" s="90"/>
    </row>
    <row r="4277" spans="1:33">
      <c r="A4277" s="56" t="s">
        <v>28490</v>
      </c>
      <c r="B4277" s="56" t="s">
        <v>28491</v>
      </c>
      <c r="C4277" s="56" t="s">
        <v>18022</v>
      </c>
      <c r="D4277" s="56" t="s">
        <v>7566</v>
      </c>
      <c r="E4277" s="56" t="s">
        <v>10355</v>
      </c>
      <c r="F4277" s="56" t="s">
        <v>22</v>
      </c>
      <c r="G4277" s="56"/>
      <c r="H4277" s="56" t="s">
        <v>28492</v>
      </c>
      <c r="I4277" s="56" t="s">
        <v>28493</v>
      </c>
      <c r="J4277" s="56" t="s">
        <v>28494</v>
      </c>
      <c r="K4277" s="56" t="s">
        <v>7326</v>
      </c>
      <c r="L4277" s="90" t="str">
        <f t="shared" si="132"/>
        <v>NA</v>
      </c>
      <c r="M4277" s="90"/>
      <c r="O4277" s="91"/>
      <c r="P4277" s="56"/>
      <c r="Q4277" s="56"/>
      <c r="R4277" s="56"/>
      <c r="S4277" s="56"/>
      <c r="T4277" s="56" t="s">
        <v>23658</v>
      </c>
      <c r="U4277" s="56" t="s">
        <v>23659</v>
      </c>
      <c r="V4277" s="56" t="s">
        <v>23660</v>
      </c>
      <c r="W4277" s="56" t="s">
        <v>7566</v>
      </c>
      <c r="X4277" s="56" t="s">
        <v>23661</v>
      </c>
      <c r="Y4277" s="56"/>
      <c r="Z4277" s="56" t="s">
        <v>23662</v>
      </c>
      <c r="AA4277" s="56" t="s">
        <v>23663</v>
      </c>
      <c r="AB4277" s="56" t="s">
        <v>23664</v>
      </c>
      <c r="AC4277" s="56" t="s">
        <v>7326</v>
      </c>
      <c r="AD4277" s="90" t="str">
        <f t="shared" si="133"/>
        <v>NA</v>
      </c>
      <c r="AE4277" s="90"/>
      <c r="AF4277" s="90"/>
      <c r="AG4277" s="90"/>
    </row>
    <row r="4278" spans="1:33">
      <c r="A4278" s="56" t="s">
        <v>22507</v>
      </c>
      <c r="B4278" s="56" t="s">
        <v>28495</v>
      </c>
      <c r="C4278" s="56" t="s">
        <v>10310</v>
      </c>
      <c r="D4278" s="56" t="s">
        <v>7566</v>
      </c>
      <c r="E4278" s="56" t="s">
        <v>10355</v>
      </c>
      <c r="F4278" s="56" t="s">
        <v>22</v>
      </c>
      <c r="G4278" s="56"/>
      <c r="H4278" s="56" t="s">
        <v>28496</v>
      </c>
      <c r="I4278" s="56" t="s">
        <v>28493</v>
      </c>
      <c r="J4278" s="56" t="s">
        <v>28497</v>
      </c>
      <c r="K4278" s="56" t="s">
        <v>7326</v>
      </c>
      <c r="L4278" s="90" t="str">
        <f t="shared" si="132"/>
        <v>NA</v>
      </c>
      <c r="M4278" s="90"/>
      <c r="O4278" s="91"/>
      <c r="P4278" s="56"/>
      <c r="Q4278" s="56"/>
      <c r="R4278" s="56"/>
      <c r="S4278" s="56"/>
      <c r="T4278" s="56" t="s">
        <v>23665</v>
      </c>
      <c r="U4278" s="56" t="s">
        <v>23666</v>
      </c>
      <c r="V4278" s="56" t="s">
        <v>23667</v>
      </c>
      <c r="W4278" s="56" t="s">
        <v>7566</v>
      </c>
      <c r="X4278" s="56" t="s">
        <v>23668</v>
      </c>
      <c r="Y4278" s="56"/>
      <c r="Z4278" s="56" t="s">
        <v>23669</v>
      </c>
      <c r="AA4278" s="56" t="s">
        <v>23670</v>
      </c>
      <c r="AB4278" s="56" t="s">
        <v>23671</v>
      </c>
      <c r="AC4278" s="56" t="s">
        <v>7326</v>
      </c>
      <c r="AD4278" s="90" t="str">
        <f t="shared" si="133"/>
        <v>NA</v>
      </c>
      <c r="AE4278" s="90"/>
      <c r="AF4278" s="90"/>
      <c r="AG4278" s="90"/>
    </row>
    <row r="4279" spans="1:33">
      <c r="A4279" s="56" t="s">
        <v>28498</v>
      </c>
      <c r="B4279" s="56" t="s">
        <v>28499</v>
      </c>
      <c r="C4279" s="56" t="s">
        <v>28500</v>
      </c>
      <c r="D4279" s="56" t="s">
        <v>7566</v>
      </c>
      <c r="E4279" s="56" t="s">
        <v>5517</v>
      </c>
      <c r="F4279" s="56" t="s">
        <v>22</v>
      </c>
      <c r="G4279" s="56"/>
      <c r="H4279" s="56" t="s">
        <v>28501</v>
      </c>
      <c r="I4279" s="56" t="s">
        <v>28502</v>
      </c>
      <c r="J4279" s="56" t="s">
        <v>28498</v>
      </c>
      <c r="K4279" s="56" t="s">
        <v>7326</v>
      </c>
      <c r="L4279" s="90" t="str">
        <f t="shared" si="132"/>
        <v>NA</v>
      </c>
      <c r="M4279" s="90"/>
      <c r="O4279" s="91"/>
      <c r="P4279" s="56"/>
      <c r="Q4279" s="56"/>
      <c r="R4279" s="56"/>
      <c r="S4279" s="56"/>
      <c r="T4279" s="56" t="s">
        <v>23672</v>
      </c>
      <c r="U4279" s="56" t="s">
        <v>23673</v>
      </c>
      <c r="V4279" s="56" t="s">
        <v>23674</v>
      </c>
      <c r="W4279" s="56" t="s">
        <v>7566</v>
      </c>
      <c r="X4279" s="56" t="s">
        <v>4040</v>
      </c>
      <c r="Y4279" s="56"/>
      <c r="Z4279" s="56" t="s">
        <v>23675</v>
      </c>
      <c r="AA4279" s="56" t="s">
        <v>23676</v>
      </c>
      <c r="AB4279" s="56" t="s">
        <v>23677</v>
      </c>
      <c r="AC4279" s="56" t="s">
        <v>7326</v>
      </c>
      <c r="AD4279" s="90" t="str">
        <f t="shared" si="133"/>
        <v>NA</v>
      </c>
      <c r="AE4279" s="90"/>
      <c r="AF4279" s="90"/>
      <c r="AG4279" s="90"/>
    </row>
    <row r="4280" spans="1:33">
      <c r="A4280" s="56" t="s">
        <v>28503</v>
      </c>
      <c r="B4280" s="56" t="s">
        <v>28504</v>
      </c>
      <c r="C4280" s="56" t="s">
        <v>28505</v>
      </c>
      <c r="D4280" s="56" t="s">
        <v>7566</v>
      </c>
      <c r="E4280" s="56" t="s">
        <v>28506</v>
      </c>
      <c r="F4280" s="56" t="s">
        <v>22</v>
      </c>
      <c r="G4280" s="56"/>
      <c r="H4280" s="56" t="s">
        <v>28507</v>
      </c>
      <c r="I4280" s="56" t="s">
        <v>28508</v>
      </c>
      <c r="J4280" s="56" t="s">
        <v>28503</v>
      </c>
      <c r="K4280" s="56" t="s">
        <v>7326</v>
      </c>
      <c r="L4280" s="90" t="str">
        <f t="shared" si="132"/>
        <v>NA</v>
      </c>
      <c r="M4280" s="90"/>
      <c r="O4280" s="91"/>
      <c r="P4280" s="56"/>
      <c r="Q4280" s="56"/>
      <c r="R4280" s="56"/>
      <c r="S4280" s="56"/>
      <c r="T4280" s="56" t="s">
        <v>23678</v>
      </c>
      <c r="U4280" s="56" t="s">
        <v>23679</v>
      </c>
      <c r="V4280" s="56" t="s">
        <v>14978</v>
      </c>
      <c r="W4280" s="56" t="s">
        <v>7566</v>
      </c>
      <c r="X4280" s="56" t="s">
        <v>4040</v>
      </c>
      <c r="Y4280" s="56"/>
      <c r="Z4280" s="56" t="s">
        <v>23680</v>
      </c>
      <c r="AA4280" s="56" t="s">
        <v>23676</v>
      </c>
      <c r="AB4280" s="56" t="s">
        <v>23678</v>
      </c>
      <c r="AC4280" s="56" t="s">
        <v>7326</v>
      </c>
      <c r="AD4280" s="90" t="str">
        <f t="shared" si="133"/>
        <v>NA</v>
      </c>
      <c r="AE4280" s="90"/>
      <c r="AF4280" s="90"/>
      <c r="AG4280" s="90"/>
    </row>
    <row r="4281" spans="1:33">
      <c r="A4281" s="56" t="s">
        <v>28509</v>
      </c>
      <c r="B4281" s="56" t="s">
        <v>28510</v>
      </c>
      <c r="C4281" s="56" t="s">
        <v>28511</v>
      </c>
      <c r="D4281" s="56" t="s">
        <v>7566</v>
      </c>
      <c r="E4281" s="56" t="s">
        <v>28512</v>
      </c>
      <c r="F4281" s="56" t="s">
        <v>22</v>
      </c>
      <c r="G4281" s="56"/>
      <c r="H4281" s="56" t="s">
        <v>28513</v>
      </c>
      <c r="I4281" s="56" t="s">
        <v>28514</v>
      </c>
      <c r="J4281" s="56" t="s">
        <v>28509</v>
      </c>
      <c r="K4281" s="56" t="s">
        <v>7326</v>
      </c>
      <c r="L4281" s="90" t="str">
        <f t="shared" si="132"/>
        <v>NA</v>
      </c>
      <c r="M4281" s="90"/>
      <c r="O4281" s="91"/>
      <c r="P4281" s="56"/>
      <c r="Q4281" s="56"/>
      <c r="R4281" s="56"/>
      <c r="S4281" s="56"/>
      <c r="T4281" s="56" t="s">
        <v>23681</v>
      </c>
      <c r="U4281" s="56" t="s">
        <v>23682</v>
      </c>
      <c r="V4281" s="56" t="s">
        <v>23683</v>
      </c>
      <c r="W4281" s="56" t="s">
        <v>7566</v>
      </c>
      <c r="X4281" s="56" t="s">
        <v>4040</v>
      </c>
      <c r="Y4281" s="56"/>
      <c r="Z4281" s="56" t="s">
        <v>23684</v>
      </c>
      <c r="AA4281" s="56" t="s">
        <v>23676</v>
      </c>
      <c r="AB4281" s="56" t="s">
        <v>23685</v>
      </c>
      <c r="AC4281" s="56" t="s">
        <v>87</v>
      </c>
      <c r="AD4281" s="90" t="str">
        <f t="shared" si="133"/>
        <v>NA</v>
      </c>
      <c r="AE4281" s="90"/>
      <c r="AF4281" s="90"/>
      <c r="AG4281" s="90"/>
    </row>
    <row r="4282" spans="1:33">
      <c r="A4282" s="56" t="s">
        <v>28515</v>
      </c>
      <c r="B4282" s="56" t="s">
        <v>28516</v>
      </c>
      <c r="C4282" s="56" t="s">
        <v>28517</v>
      </c>
      <c r="D4282" s="56" t="s">
        <v>7566</v>
      </c>
      <c r="E4282" s="56" t="s">
        <v>28518</v>
      </c>
      <c r="F4282" s="56" t="s">
        <v>22</v>
      </c>
      <c r="G4282" s="56"/>
      <c r="H4282" s="56" t="s">
        <v>28519</v>
      </c>
      <c r="I4282" s="56" t="s">
        <v>28520</v>
      </c>
      <c r="J4282" s="56" t="s">
        <v>28515</v>
      </c>
      <c r="K4282" s="56" t="s">
        <v>7326</v>
      </c>
      <c r="L4282" s="90" t="str">
        <f t="shared" si="132"/>
        <v>NA</v>
      </c>
      <c r="M4282" s="90"/>
      <c r="O4282" s="91"/>
      <c r="P4282" s="56"/>
      <c r="Q4282" s="56"/>
      <c r="R4282" s="56"/>
      <c r="S4282" s="56"/>
      <c r="T4282" s="56" t="s">
        <v>23686</v>
      </c>
      <c r="U4282" s="56" t="s">
        <v>23687</v>
      </c>
      <c r="V4282" s="56" t="s">
        <v>23688</v>
      </c>
      <c r="W4282" s="56" t="s">
        <v>7566</v>
      </c>
      <c r="X4282" s="56" t="s">
        <v>4040</v>
      </c>
      <c r="Y4282" s="56"/>
      <c r="Z4282" s="56" t="s">
        <v>23689</v>
      </c>
      <c r="AA4282" s="56" t="s">
        <v>23676</v>
      </c>
      <c r="AB4282" s="56" t="s">
        <v>13374</v>
      </c>
      <c r="AC4282" s="56" t="s">
        <v>87</v>
      </c>
      <c r="AD4282" s="90" t="str">
        <f t="shared" si="133"/>
        <v>NA</v>
      </c>
      <c r="AE4282" s="90"/>
      <c r="AF4282" s="90"/>
      <c r="AG4282" s="90"/>
    </row>
    <row r="4283" spans="1:33">
      <c r="A4283" s="56" t="s">
        <v>28521</v>
      </c>
      <c r="B4283" s="56" t="s">
        <v>28522</v>
      </c>
      <c r="C4283" s="56" t="s">
        <v>28523</v>
      </c>
      <c r="D4283" s="56" t="s">
        <v>7566</v>
      </c>
      <c r="E4283" s="56" t="s">
        <v>28524</v>
      </c>
      <c r="F4283" s="56" t="s">
        <v>22</v>
      </c>
      <c r="G4283" s="56"/>
      <c r="H4283" s="56" t="s">
        <v>28525</v>
      </c>
      <c r="I4283" s="56" t="s">
        <v>28526</v>
      </c>
      <c r="J4283" s="56" t="s">
        <v>28521</v>
      </c>
      <c r="K4283" s="56" t="s">
        <v>7326</v>
      </c>
      <c r="L4283" s="90" t="str">
        <f t="shared" si="132"/>
        <v>NA</v>
      </c>
      <c r="M4283" s="90"/>
      <c r="O4283" s="91"/>
      <c r="P4283" s="56"/>
      <c r="Q4283" s="56"/>
      <c r="R4283" s="56"/>
      <c r="S4283" s="56"/>
      <c r="T4283" s="56" t="s">
        <v>23690</v>
      </c>
      <c r="U4283" s="56" t="s">
        <v>23691</v>
      </c>
      <c r="V4283" s="56" t="s">
        <v>23692</v>
      </c>
      <c r="W4283" s="56" t="s">
        <v>7566</v>
      </c>
      <c r="X4283" s="56" t="s">
        <v>23693</v>
      </c>
      <c r="Y4283" s="56"/>
      <c r="Z4283" s="56" t="s">
        <v>23694</v>
      </c>
      <c r="AA4283" s="56" t="s">
        <v>23695</v>
      </c>
      <c r="AB4283" s="56" t="s">
        <v>23696</v>
      </c>
      <c r="AC4283" s="56" t="s">
        <v>7326</v>
      </c>
      <c r="AD4283" s="90" t="str">
        <f t="shared" si="133"/>
        <v>NA</v>
      </c>
      <c r="AE4283" s="90"/>
      <c r="AF4283" s="90"/>
      <c r="AG4283" s="90"/>
    </row>
    <row r="4284" spans="1:33">
      <c r="A4284" s="56" t="s">
        <v>22507</v>
      </c>
      <c r="B4284" s="56" t="s">
        <v>28527</v>
      </c>
      <c r="C4284" s="56" t="s">
        <v>10310</v>
      </c>
      <c r="D4284" s="56" t="s">
        <v>7566</v>
      </c>
      <c r="E4284" s="56" t="s">
        <v>28528</v>
      </c>
      <c r="F4284" s="56" t="s">
        <v>22</v>
      </c>
      <c r="G4284" s="56"/>
      <c r="H4284" s="56" t="s">
        <v>28529</v>
      </c>
      <c r="I4284" s="56" t="s">
        <v>28530</v>
      </c>
      <c r="J4284" s="56" t="s">
        <v>28531</v>
      </c>
      <c r="K4284" s="56" t="s">
        <v>7326</v>
      </c>
      <c r="L4284" s="90" t="str">
        <f t="shared" si="132"/>
        <v>NA</v>
      </c>
      <c r="M4284" s="90"/>
      <c r="O4284" s="91"/>
      <c r="P4284" s="56"/>
      <c r="Q4284" s="56"/>
      <c r="R4284" s="56"/>
      <c r="S4284" s="56"/>
      <c r="T4284" s="56" t="s">
        <v>23697</v>
      </c>
      <c r="U4284" s="56" t="s">
        <v>23698</v>
      </c>
      <c r="V4284" s="56" t="s">
        <v>23699</v>
      </c>
      <c r="W4284" s="56" t="s">
        <v>7566</v>
      </c>
      <c r="X4284" s="56" t="s">
        <v>23700</v>
      </c>
      <c r="Y4284" s="56"/>
      <c r="Z4284" s="56" t="s">
        <v>23701</v>
      </c>
      <c r="AA4284" s="56" t="s">
        <v>23702</v>
      </c>
      <c r="AB4284" s="56" t="s">
        <v>23703</v>
      </c>
      <c r="AC4284" s="56" t="s">
        <v>7326</v>
      </c>
      <c r="AD4284" s="90" t="str">
        <f t="shared" si="133"/>
        <v>NA</v>
      </c>
      <c r="AE4284" s="90"/>
      <c r="AF4284" s="90"/>
      <c r="AG4284" s="90"/>
    </row>
    <row r="4285" spans="1:33">
      <c r="A4285" s="56" t="s">
        <v>28532</v>
      </c>
      <c r="B4285" s="56" t="s">
        <v>28533</v>
      </c>
      <c r="C4285" s="56" t="s">
        <v>28534</v>
      </c>
      <c r="D4285" s="56" t="s">
        <v>7566</v>
      </c>
      <c r="E4285" s="56" t="s">
        <v>28535</v>
      </c>
      <c r="F4285" s="56" t="s">
        <v>22</v>
      </c>
      <c r="G4285" s="56"/>
      <c r="H4285" s="56" t="s">
        <v>28536</v>
      </c>
      <c r="I4285" s="56" t="s">
        <v>28537</v>
      </c>
      <c r="J4285" s="56" t="s">
        <v>28538</v>
      </c>
      <c r="K4285" s="56" t="s">
        <v>7326</v>
      </c>
      <c r="L4285" s="90" t="str">
        <f t="shared" si="132"/>
        <v>NA</v>
      </c>
      <c r="M4285" s="90"/>
      <c r="O4285" s="91"/>
      <c r="P4285" s="56"/>
      <c r="Q4285" s="56"/>
      <c r="R4285" s="56"/>
      <c r="S4285" s="56"/>
      <c r="T4285" s="56" t="s">
        <v>23704</v>
      </c>
      <c r="U4285" s="56" t="s">
        <v>23705</v>
      </c>
      <c r="V4285" s="56" t="s">
        <v>23706</v>
      </c>
      <c r="W4285" s="56" t="s">
        <v>7566</v>
      </c>
      <c r="X4285" s="56" t="s">
        <v>4052</v>
      </c>
      <c r="Y4285" s="56"/>
      <c r="Z4285" s="56" t="s">
        <v>23707</v>
      </c>
      <c r="AA4285" s="56" t="s">
        <v>23708</v>
      </c>
      <c r="AB4285" s="56" t="s">
        <v>23709</v>
      </c>
      <c r="AC4285" s="56" t="s">
        <v>7326</v>
      </c>
      <c r="AD4285" s="90" t="str">
        <f t="shared" si="133"/>
        <v>NA</v>
      </c>
      <c r="AE4285" s="90"/>
      <c r="AF4285" s="90"/>
      <c r="AG4285" s="90"/>
    </row>
    <row r="4286" spans="1:33">
      <c r="A4286" s="56" t="s">
        <v>28539</v>
      </c>
      <c r="B4286" s="56" t="s">
        <v>28540</v>
      </c>
      <c r="C4286" s="56" t="s">
        <v>28541</v>
      </c>
      <c r="D4286" s="56" t="s">
        <v>7566</v>
      </c>
      <c r="E4286" s="56" t="s">
        <v>28542</v>
      </c>
      <c r="F4286" s="56" t="s">
        <v>22</v>
      </c>
      <c r="G4286" s="56"/>
      <c r="H4286" s="56" t="s">
        <v>28543</v>
      </c>
      <c r="I4286" s="56" t="s">
        <v>28544</v>
      </c>
      <c r="J4286" s="56" t="s">
        <v>28539</v>
      </c>
      <c r="K4286" s="56" t="s">
        <v>7326</v>
      </c>
      <c r="L4286" s="90" t="str">
        <f t="shared" si="132"/>
        <v>NA</v>
      </c>
      <c r="M4286" s="90"/>
      <c r="O4286" s="91"/>
      <c r="P4286" s="56"/>
      <c r="Q4286" s="56"/>
      <c r="R4286" s="56"/>
      <c r="S4286" s="56"/>
      <c r="T4286" s="56" t="s">
        <v>23710</v>
      </c>
      <c r="U4286" s="56" t="s">
        <v>23711</v>
      </c>
      <c r="V4286" s="56" t="s">
        <v>14978</v>
      </c>
      <c r="W4286" s="56" t="s">
        <v>7566</v>
      </c>
      <c r="X4286" s="56" t="s">
        <v>4052</v>
      </c>
      <c r="Y4286" s="56"/>
      <c r="Z4286" s="56" t="s">
        <v>23712</v>
      </c>
      <c r="AA4286" s="56" t="s">
        <v>23708</v>
      </c>
      <c r="AB4286" s="56" t="s">
        <v>23710</v>
      </c>
      <c r="AC4286" s="56" t="s">
        <v>7326</v>
      </c>
      <c r="AD4286" s="90" t="str">
        <f t="shared" si="133"/>
        <v>NA</v>
      </c>
      <c r="AE4286" s="90"/>
      <c r="AF4286" s="90"/>
      <c r="AG4286" s="90"/>
    </row>
    <row r="4287" spans="1:33">
      <c r="A4287" s="56" t="s">
        <v>28545</v>
      </c>
      <c r="B4287" s="56" t="s">
        <v>28546</v>
      </c>
      <c r="C4287" s="56" t="s">
        <v>28547</v>
      </c>
      <c r="D4287" s="56" t="s">
        <v>7566</v>
      </c>
      <c r="E4287" s="56" t="s">
        <v>28548</v>
      </c>
      <c r="F4287" s="56" t="s">
        <v>22</v>
      </c>
      <c r="G4287" s="56"/>
      <c r="H4287" s="56" t="s">
        <v>28549</v>
      </c>
      <c r="I4287" s="56" t="s">
        <v>28550</v>
      </c>
      <c r="J4287" s="56" t="s">
        <v>28551</v>
      </c>
      <c r="K4287" s="56" t="s">
        <v>7326</v>
      </c>
      <c r="L4287" s="90" t="str">
        <f t="shared" si="132"/>
        <v>NA</v>
      </c>
      <c r="M4287" s="90"/>
      <c r="O4287" s="91"/>
      <c r="P4287" s="56"/>
      <c r="Q4287" s="56"/>
      <c r="R4287" s="56"/>
      <c r="S4287" s="56"/>
      <c r="T4287" s="56" t="s">
        <v>23713</v>
      </c>
      <c r="U4287" s="56" t="s">
        <v>23714</v>
      </c>
      <c r="V4287" s="56" t="s">
        <v>23715</v>
      </c>
      <c r="W4287" s="56" t="s">
        <v>7566</v>
      </c>
      <c r="X4287" s="56" t="s">
        <v>4052</v>
      </c>
      <c r="Y4287" s="56"/>
      <c r="Z4287" s="56" t="s">
        <v>23716</v>
      </c>
      <c r="AA4287" s="56" t="s">
        <v>23708</v>
      </c>
      <c r="AB4287" s="56" t="s">
        <v>23717</v>
      </c>
      <c r="AC4287" s="56" t="s">
        <v>87</v>
      </c>
      <c r="AD4287" s="90" t="str">
        <f t="shared" si="133"/>
        <v>NA</v>
      </c>
      <c r="AE4287" s="90"/>
      <c r="AF4287" s="90"/>
      <c r="AG4287" s="90"/>
    </row>
    <row r="4288" spans="1:33">
      <c r="A4288" s="56" t="s">
        <v>28552</v>
      </c>
      <c r="B4288" s="56" t="s">
        <v>28553</v>
      </c>
      <c r="C4288" s="56" t="s">
        <v>14978</v>
      </c>
      <c r="D4288" s="56" t="s">
        <v>7566</v>
      </c>
      <c r="E4288" s="56" t="s">
        <v>5537</v>
      </c>
      <c r="F4288" s="56" t="s">
        <v>22</v>
      </c>
      <c r="G4288" s="56"/>
      <c r="H4288" s="56" t="s">
        <v>28554</v>
      </c>
      <c r="I4288" s="56" t="s">
        <v>28555</v>
      </c>
      <c r="J4288" s="56" t="s">
        <v>28552</v>
      </c>
      <c r="K4288" s="56" t="s">
        <v>7326</v>
      </c>
      <c r="L4288" s="90" t="str">
        <f t="shared" si="132"/>
        <v>NA</v>
      </c>
      <c r="M4288" s="90"/>
      <c r="O4288" s="91"/>
      <c r="P4288" s="56"/>
      <c r="Q4288" s="56"/>
      <c r="R4288" s="56"/>
      <c r="S4288" s="56"/>
      <c r="T4288" s="56" t="s">
        <v>23718</v>
      </c>
      <c r="U4288" s="56" t="s">
        <v>23719</v>
      </c>
      <c r="V4288" s="56" t="s">
        <v>23720</v>
      </c>
      <c r="W4288" s="56" t="s">
        <v>7566</v>
      </c>
      <c r="X4288" s="56" t="s">
        <v>4052</v>
      </c>
      <c r="Y4288" s="56"/>
      <c r="Z4288" s="56" t="s">
        <v>23721</v>
      </c>
      <c r="AA4288" s="56" t="s">
        <v>23708</v>
      </c>
      <c r="AB4288" s="56"/>
      <c r="AC4288" s="56" t="s">
        <v>87</v>
      </c>
      <c r="AD4288" s="90" t="str">
        <f t="shared" si="133"/>
        <v>NA</v>
      </c>
      <c r="AE4288" s="90"/>
      <c r="AF4288" s="90"/>
      <c r="AG4288" s="90"/>
    </row>
    <row r="4289" spans="1:33">
      <c r="A4289" s="56" t="s">
        <v>28556</v>
      </c>
      <c r="B4289" s="56" t="s">
        <v>28557</v>
      </c>
      <c r="C4289" s="56" t="s">
        <v>28558</v>
      </c>
      <c r="D4289" s="56" t="s">
        <v>7566</v>
      </c>
      <c r="E4289" s="56" t="s">
        <v>5537</v>
      </c>
      <c r="F4289" s="56" t="s">
        <v>22</v>
      </c>
      <c r="G4289" s="56"/>
      <c r="H4289" s="56" t="s">
        <v>28559</v>
      </c>
      <c r="I4289" s="56" t="s">
        <v>28555</v>
      </c>
      <c r="J4289" s="56" t="s">
        <v>28560</v>
      </c>
      <c r="K4289" s="56" t="s">
        <v>7326</v>
      </c>
      <c r="L4289" s="90" t="str">
        <f t="shared" si="132"/>
        <v>NA</v>
      </c>
      <c r="M4289" s="90"/>
      <c r="O4289" s="91"/>
      <c r="P4289" s="56"/>
      <c r="Q4289" s="56"/>
      <c r="R4289" s="56"/>
      <c r="S4289" s="56"/>
      <c r="T4289" s="56" t="s">
        <v>23722</v>
      </c>
      <c r="U4289" s="56" t="s">
        <v>23723</v>
      </c>
      <c r="V4289" s="56" t="s">
        <v>23724</v>
      </c>
      <c r="W4289" s="56" t="s">
        <v>7566</v>
      </c>
      <c r="X4289" s="56" t="s">
        <v>4062</v>
      </c>
      <c r="Y4289" s="56"/>
      <c r="Z4289" s="56" t="s">
        <v>23725</v>
      </c>
      <c r="AA4289" s="56" t="s">
        <v>23726</v>
      </c>
      <c r="AB4289" s="56"/>
      <c r="AC4289" s="56" t="s">
        <v>87</v>
      </c>
      <c r="AD4289" s="90" t="str">
        <f t="shared" si="133"/>
        <v>NA</v>
      </c>
      <c r="AE4289" s="90"/>
      <c r="AF4289" s="90"/>
      <c r="AG4289" s="90"/>
    </row>
    <row r="4290" spans="1:33">
      <c r="A4290" s="56" t="s">
        <v>28561</v>
      </c>
      <c r="B4290" s="56" t="s">
        <v>28562</v>
      </c>
      <c r="C4290" s="56" t="s">
        <v>28563</v>
      </c>
      <c r="D4290" s="56" t="s">
        <v>7566</v>
      </c>
      <c r="E4290" s="56" t="s">
        <v>5537</v>
      </c>
      <c r="F4290" s="56" t="s">
        <v>22</v>
      </c>
      <c r="G4290" s="56"/>
      <c r="H4290" s="56" t="s">
        <v>28564</v>
      </c>
      <c r="I4290" s="56" t="s">
        <v>28555</v>
      </c>
      <c r="J4290" s="56" t="s">
        <v>28565</v>
      </c>
      <c r="K4290" s="56" t="s">
        <v>87</v>
      </c>
      <c r="L4290" s="90" t="str">
        <f t="shared" si="132"/>
        <v>NA</v>
      </c>
      <c r="M4290" s="90"/>
      <c r="O4290" s="91"/>
      <c r="P4290" s="56"/>
      <c r="Q4290" s="56"/>
      <c r="R4290" s="56"/>
      <c r="S4290" s="56"/>
      <c r="T4290" s="56" t="s">
        <v>23727</v>
      </c>
      <c r="U4290" s="56" t="s">
        <v>23728</v>
      </c>
      <c r="V4290" s="56" t="s">
        <v>23729</v>
      </c>
      <c r="W4290" s="56" t="s">
        <v>7566</v>
      </c>
      <c r="X4290" s="56" t="s">
        <v>4070</v>
      </c>
      <c r="Y4290" s="56"/>
      <c r="Z4290" s="56" t="s">
        <v>23730</v>
      </c>
      <c r="AA4290" s="56" t="s">
        <v>23731</v>
      </c>
      <c r="AB4290" s="56" t="s">
        <v>23727</v>
      </c>
      <c r="AC4290" s="56" t="s">
        <v>7326</v>
      </c>
      <c r="AD4290" s="90" t="str">
        <f t="shared" si="133"/>
        <v>NA</v>
      </c>
      <c r="AE4290" s="90"/>
      <c r="AF4290" s="90"/>
      <c r="AG4290" s="90"/>
    </row>
    <row r="4291" spans="1:33">
      <c r="A4291" s="56" t="s">
        <v>28566</v>
      </c>
      <c r="B4291" s="56" t="s">
        <v>28567</v>
      </c>
      <c r="C4291" s="56" t="s">
        <v>28568</v>
      </c>
      <c r="D4291" s="56" t="s">
        <v>7566</v>
      </c>
      <c r="E4291" s="56" t="s">
        <v>28569</v>
      </c>
      <c r="F4291" s="56" t="s">
        <v>22</v>
      </c>
      <c r="G4291" s="56"/>
      <c r="H4291" s="56" t="s">
        <v>28570</v>
      </c>
      <c r="I4291" s="56" t="s">
        <v>28571</v>
      </c>
      <c r="J4291" s="56" t="s">
        <v>28572</v>
      </c>
      <c r="K4291" s="56" t="s">
        <v>7326</v>
      </c>
      <c r="L4291" s="90" t="str">
        <f t="shared" ref="L4291:L4354" si="134">IF($P$3&lt;&gt;"",IF(ISNUMBER(SEARCH("*"&amp;$P$3&amp;"*", A4291)),A4291, IF(ISNUMBER(SEARCH("*"&amp;$P$3&amp;"*", H4291)),A4291, IF(ISNUMBER(SEARCH("*"&amp;$P$3&amp;"*", G4291)),A4291, IF(ISNUMBER(SEARCH("*"&amp;$P$3&amp;"*", J4291)),A4291,  IF(ISNUMBER(SEARCH("*"&amp;$P$3&amp;"*", E4291)),A4291, "NA"))))),"NA")</f>
        <v>NA</v>
      </c>
      <c r="M4291" s="90"/>
      <c r="O4291" s="91"/>
      <c r="P4291" s="56"/>
      <c r="Q4291" s="56"/>
      <c r="R4291" s="56"/>
      <c r="S4291" s="56"/>
      <c r="T4291" s="56" t="s">
        <v>23732</v>
      </c>
      <c r="U4291" s="56" t="s">
        <v>23733</v>
      </c>
      <c r="V4291" s="56" t="s">
        <v>23734</v>
      </c>
      <c r="W4291" s="56" t="s">
        <v>7566</v>
      </c>
      <c r="X4291" s="56" t="s">
        <v>23735</v>
      </c>
      <c r="Y4291" s="56"/>
      <c r="Z4291" s="56" t="s">
        <v>23736</v>
      </c>
      <c r="AA4291" s="56" t="s">
        <v>23737</v>
      </c>
      <c r="AB4291" s="56" t="s">
        <v>23738</v>
      </c>
      <c r="AC4291" s="56" t="s">
        <v>7326</v>
      </c>
      <c r="AD4291" s="90" t="str">
        <f t="shared" ref="AD4291:AD4354" si="135">IF($P$19&lt;&gt;"",IF(ISNUMBER(SEARCH($P$19, V4291)),T4291, "NA"),"NA")</f>
        <v>NA</v>
      </c>
      <c r="AE4291" s="90"/>
      <c r="AF4291" s="90"/>
      <c r="AG4291" s="90"/>
    </row>
    <row r="4292" spans="1:33">
      <c r="A4292" s="56" t="s">
        <v>28573</v>
      </c>
      <c r="B4292" s="56" t="s">
        <v>28574</v>
      </c>
      <c r="C4292" s="56" t="s">
        <v>28575</v>
      </c>
      <c r="D4292" s="56" t="s">
        <v>7566</v>
      </c>
      <c r="E4292" s="56" t="s">
        <v>28576</v>
      </c>
      <c r="F4292" s="56" t="s">
        <v>22</v>
      </c>
      <c r="G4292" s="56"/>
      <c r="H4292" s="56" t="s">
        <v>28577</v>
      </c>
      <c r="I4292" s="56" t="s">
        <v>28578</v>
      </c>
      <c r="J4292" s="56" t="s">
        <v>28579</v>
      </c>
      <c r="K4292" s="56" t="s">
        <v>87</v>
      </c>
      <c r="L4292" s="90" t="str">
        <f t="shared" si="134"/>
        <v>NA</v>
      </c>
      <c r="M4292" s="90"/>
      <c r="O4292" s="91"/>
      <c r="P4292" s="56"/>
      <c r="Q4292" s="56"/>
      <c r="R4292" s="56"/>
      <c r="S4292" s="56"/>
      <c r="T4292" s="56" t="s">
        <v>23739</v>
      </c>
      <c r="U4292" s="56" t="s">
        <v>23740</v>
      </c>
      <c r="V4292" s="56" t="s">
        <v>23741</v>
      </c>
      <c r="W4292" s="56" t="s">
        <v>7566</v>
      </c>
      <c r="X4292" s="56" t="s">
        <v>23742</v>
      </c>
      <c r="Y4292" s="56"/>
      <c r="Z4292" s="56" t="s">
        <v>23743</v>
      </c>
      <c r="AA4292" s="56" t="s">
        <v>23744</v>
      </c>
      <c r="AB4292" s="56" t="s">
        <v>23745</v>
      </c>
      <c r="AC4292" s="56" t="s">
        <v>7326</v>
      </c>
      <c r="AD4292" s="90" t="str">
        <f t="shared" si="135"/>
        <v>NA</v>
      </c>
      <c r="AE4292" s="90"/>
      <c r="AF4292" s="90"/>
      <c r="AG4292" s="90"/>
    </row>
    <row r="4293" spans="1:33">
      <c r="A4293" s="56" t="s">
        <v>28580</v>
      </c>
      <c r="B4293" s="56" t="s">
        <v>28581</v>
      </c>
      <c r="C4293" s="56" t="s">
        <v>28582</v>
      </c>
      <c r="D4293" s="56" t="s">
        <v>7566</v>
      </c>
      <c r="E4293" s="56" t="s">
        <v>28583</v>
      </c>
      <c r="F4293" s="56" t="s">
        <v>22</v>
      </c>
      <c r="G4293" s="56"/>
      <c r="H4293" s="56" t="s">
        <v>28584</v>
      </c>
      <c r="I4293" s="56" t="s">
        <v>28585</v>
      </c>
      <c r="J4293" s="56" t="s">
        <v>28586</v>
      </c>
      <c r="K4293" s="56" t="s">
        <v>7326</v>
      </c>
      <c r="L4293" s="90" t="str">
        <f t="shared" si="134"/>
        <v>NA</v>
      </c>
      <c r="M4293" s="90"/>
      <c r="O4293" s="91"/>
      <c r="P4293" s="56"/>
      <c r="Q4293" s="56"/>
      <c r="R4293" s="56"/>
      <c r="S4293" s="56"/>
      <c r="T4293" s="56" t="s">
        <v>23746</v>
      </c>
      <c r="U4293" s="56" t="s">
        <v>23747</v>
      </c>
      <c r="V4293" s="56" t="s">
        <v>23748</v>
      </c>
      <c r="W4293" s="56" t="s">
        <v>7566</v>
      </c>
      <c r="X4293" s="56" t="s">
        <v>23749</v>
      </c>
      <c r="Y4293" s="56"/>
      <c r="Z4293" s="56" t="s">
        <v>23750</v>
      </c>
      <c r="AA4293" s="56" t="s">
        <v>23751</v>
      </c>
      <c r="AB4293" s="56" t="s">
        <v>23746</v>
      </c>
      <c r="AC4293" s="56" t="s">
        <v>7326</v>
      </c>
      <c r="AD4293" s="90" t="str">
        <f t="shared" si="135"/>
        <v>NA</v>
      </c>
      <c r="AE4293" s="90"/>
      <c r="AF4293" s="90"/>
      <c r="AG4293" s="90"/>
    </row>
    <row r="4294" spans="1:33">
      <c r="A4294" s="56" t="s">
        <v>28587</v>
      </c>
      <c r="B4294" s="56" t="s">
        <v>28588</v>
      </c>
      <c r="C4294" s="56" t="s">
        <v>28589</v>
      </c>
      <c r="D4294" s="56" t="s">
        <v>7566</v>
      </c>
      <c r="E4294" s="56" t="s">
        <v>28590</v>
      </c>
      <c r="F4294" s="56" t="s">
        <v>22</v>
      </c>
      <c r="G4294" s="56"/>
      <c r="H4294" s="56" t="s">
        <v>28591</v>
      </c>
      <c r="I4294" s="56" t="s">
        <v>28592</v>
      </c>
      <c r="J4294" s="56" t="s">
        <v>28593</v>
      </c>
      <c r="K4294" s="56" t="s">
        <v>7326</v>
      </c>
      <c r="L4294" s="90" t="str">
        <f t="shared" si="134"/>
        <v>NA</v>
      </c>
      <c r="M4294" s="90"/>
      <c r="O4294" s="91"/>
      <c r="P4294" s="56"/>
      <c r="Q4294" s="56"/>
      <c r="R4294" s="56"/>
      <c r="S4294" s="56"/>
      <c r="T4294" s="56" t="s">
        <v>23752</v>
      </c>
      <c r="U4294" s="56" t="s">
        <v>23753</v>
      </c>
      <c r="V4294" s="56" t="s">
        <v>23754</v>
      </c>
      <c r="W4294" s="56" t="s">
        <v>7566</v>
      </c>
      <c r="X4294" s="56" t="s">
        <v>23755</v>
      </c>
      <c r="Y4294" s="56"/>
      <c r="Z4294" s="56" t="s">
        <v>23756</v>
      </c>
      <c r="AA4294" s="56" t="s">
        <v>23757</v>
      </c>
      <c r="AB4294" s="56"/>
      <c r="AC4294" s="56" t="s">
        <v>87</v>
      </c>
      <c r="AD4294" s="90" t="str">
        <f t="shared" si="135"/>
        <v>NA</v>
      </c>
      <c r="AE4294" s="90"/>
      <c r="AF4294" s="90"/>
      <c r="AG4294" s="90"/>
    </row>
    <row r="4295" spans="1:33">
      <c r="A4295" s="56" t="s">
        <v>28594</v>
      </c>
      <c r="B4295" s="56" t="s">
        <v>28595</v>
      </c>
      <c r="C4295" s="56" t="s">
        <v>28596</v>
      </c>
      <c r="D4295" s="56" t="s">
        <v>7566</v>
      </c>
      <c r="E4295" s="56" t="s">
        <v>28597</v>
      </c>
      <c r="F4295" s="56" t="s">
        <v>22</v>
      </c>
      <c r="G4295" s="56"/>
      <c r="H4295" s="56" t="s">
        <v>28598</v>
      </c>
      <c r="I4295" s="56" t="s">
        <v>28599</v>
      </c>
      <c r="J4295" s="56"/>
      <c r="K4295" s="56" t="s">
        <v>87</v>
      </c>
      <c r="L4295" s="90" t="str">
        <f t="shared" si="134"/>
        <v>NA</v>
      </c>
      <c r="M4295" s="90"/>
      <c r="O4295" s="91"/>
      <c r="P4295" s="56"/>
      <c r="Q4295" s="56"/>
      <c r="R4295" s="56"/>
      <c r="S4295" s="56"/>
      <c r="T4295" s="56" t="s">
        <v>23758</v>
      </c>
      <c r="U4295" s="56" t="s">
        <v>23759</v>
      </c>
      <c r="V4295" s="56" t="s">
        <v>14978</v>
      </c>
      <c r="W4295" s="56" t="s">
        <v>7566</v>
      </c>
      <c r="X4295" s="56" t="s">
        <v>23760</v>
      </c>
      <c r="Y4295" s="56"/>
      <c r="Z4295" s="56" t="s">
        <v>23761</v>
      </c>
      <c r="AA4295" s="56" t="s">
        <v>23762</v>
      </c>
      <c r="AB4295" s="56" t="s">
        <v>23758</v>
      </c>
      <c r="AC4295" s="56" t="s">
        <v>7326</v>
      </c>
      <c r="AD4295" s="90" t="str">
        <f t="shared" si="135"/>
        <v>NA</v>
      </c>
      <c r="AE4295" s="90"/>
      <c r="AF4295" s="90"/>
      <c r="AG4295" s="90"/>
    </row>
    <row r="4296" spans="1:33">
      <c r="A4296" s="56" t="s">
        <v>28600</v>
      </c>
      <c r="B4296" s="56" t="s">
        <v>28601</v>
      </c>
      <c r="C4296" s="56" t="s">
        <v>28602</v>
      </c>
      <c r="D4296" s="56" t="s">
        <v>7566</v>
      </c>
      <c r="E4296" s="56" t="s">
        <v>28603</v>
      </c>
      <c r="F4296" s="56" t="s">
        <v>22</v>
      </c>
      <c r="G4296" s="56"/>
      <c r="H4296" s="56" t="s">
        <v>28604</v>
      </c>
      <c r="I4296" s="56" t="s">
        <v>28605</v>
      </c>
      <c r="J4296" s="56"/>
      <c r="K4296" s="56" t="s">
        <v>87</v>
      </c>
      <c r="L4296" s="90" t="str">
        <f t="shared" si="134"/>
        <v>NA</v>
      </c>
      <c r="M4296" s="90"/>
      <c r="O4296" s="91"/>
      <c r="P4296" s="56"/>
      <c r="Q4296" s="56"/>
      <c r="R4296" s="56"/>
      <c r="S4296" s="56"/>
      <c r="T4296" s="56" t="s">
        <v>23763</v>
      </c>
      <c r="U4296" s="56" t="s">
        <v>23764</v>
      </c>
      <c r="V4296" s="56" t="s">
        <v>23765</v>
      </c>
      <c r="W4296" s="56" t="s">
        <v>7566</v>
      </c>
      <c r="X4296" s="56" t="s">
        <v>23766</v>
      </c>
      <c r="Y4296" s="56"/>
      <c r="Z4296" s="56" t="s">
        <v>23767</v>
      </c>
      <c r="AA4296" s="56" t="s">
        <v>23768</v>
      </c>
      <c r="AB4296" s="56" t="s">
        <v>23769</v>
      </c>
      <c r="AC4296" s="56" t="s">
        <v>7326</v>
      </c>
      <c r="AD4296" s="90" t="str">
        <f t="shared" si="135"/>
        <v>NA</v>
      </c>
      <c r="AE4296" s="90"/>
      <c r="AF4296" s="90"/>
      <c r="AG4296" s="90"/>
    </row>
    <row r="4297" spans="1:33">
      <c r="A4297" s="56" t="s">
        <v>28606</v>
      </c>
      <c r="B4297" s="56" t="s">
        <v>28607</v>
      </c>
      <c r="C4297" s="56" t="s">
        <v>28608</v>
      </c>
      <c r="D4297" s="56" t="s">
        <v>7566</v>
      </c>
      <c r="E4297" s="56" t="s">
        <v>28609</v>
      </c>
      <c r="F4297" s="56" t="s">
        <v>22</v>
      </c>
      <c r="G4297" s="56"/>
      <c r="H4297" s="56" t="s">
        <v>28610</v>
      </c>
      <c r="I4297" s="56" t="s">
        <v>28611</v>
      </c>
      <c r="J4297" s="56"/>
      <c r="K4297" s="56" t="s">
        <v>87</v>
      </c>
      <c r="L4297" s="90" t="str">
        <f t="shared" si="134"/>
        <v>NA</v>
      </c>
      <c r="M4297" s="90"/>
      <c r="O4297" s="91"/>
      <c r="P4297" s="56"/>
      <c r="Q4297" s="56"/>
      <c r="R4297" s="56"/>
      <c r="S4297" s="56"/>
      <c r="T4297" s="56" t="s">
        <v>23770</v>
      </c>
      <c r="U4297" s="56" t="s">
        <v>23771</v>
      </c>
      <c r="V4297" s="56" t="s">
        <v>14978</v>
      </c>
      <c r="W4297" s="56" t="s">
        <v>7566</v>
      </c>
      <c r="X4297" s="56" t="s">
        <v>23772</v>
      </c>
      <c r="Y4297" s="56"/>
      <c r="Z4297" s="56" t="s">
        <v>23773</v>
      </c>
      <c r="AA4297" s="56" t="s">
        <v>23774</v>
      </c>
      <c r="AB4297" s="56" t="s">
        <v>23770</v>
      </c>
      <c r="AC4297" s="56" t="s">
        <v>7326</v>
      </c>
      <c r="AD4297" s="90" t="str">
        <f t="shared" si="135"/>
        <v>NA</v>
      </c>
      <c r="AE4297" s="90"/>
      <c r="AF4297" s="90"/>
      <c r="AG4297" s="90"/>
    </row>
    <row r="4298" spans="1:33">
      <c r="A4298" s="56" t="s">
        <v>28612</v>
      </c>
      <c r="B4298" s="56" t="s">
        <v>28613</v>
      </c>
      <c r="C4298" s="56" t="s">
        <v>14978</v>
      </c>
      <c r="D4298" s="56" t="s">
        <v>7566</v>
      </c>
      <c r="E4298" s="56" t="s">
        <v>5545</v>
      </c>
      <c r="F4298" s="56" t="s">
        <v>22</v>
      </c>
      <c r="G4298" s="56"/>
      <c r="H4298" s="56" t="s">
        <v>28614</v>
      </c>
      <c r="I4298" s="56" t="s">
        <v>28615</v>
      </c>
      <c r="J4298" s="56" t="s">
        <v>28612</v>
      </c>
      <c r="K4298" s="56" t="s">
        <v>7326</v>
      </c>
      <c r="L4298" s="90" t="str">
        <f t="shared" si="134"/>
        <v>NA</v>
      </c>
      <c r="M4298" s="90"/>
      <c r="O4298" s="91"/>
      <c r="P4298" s="56"/>
      <c r="Q4298" s="56"/>
      <c r="R4298" s="56"/>
      <c r="S4298" s="56"/>
      <c r="T4298" s="56" t="s">
        <v>23775</v>
      </c>
      <c r="U4298" s="56" t="s">
        <v>23776</v>
      </c>
      <c r="V4298" s="56" t="s">
        <v>23777</v>
      </c>
      <c r="W4298" s="56" t="s">
        <v>7566</v>
      </c>
      <c r="X4298" s="56" t="s">
        <v>23772</v>
      </c>
      <c r="Y4298" s="56"/>
      <c r="Z4298" s="56" t="s">
        <v>23778</v>
      </c>
      <c r="AA4298" s="56" t="s">
        <v>23774</v>
      </c>
      <c r="AB4298" s="56" t="s">
        <v>23779</v>
      </c>
      <c r="AC4298" s="56" t="s">
        <v>7326</v>
      </c>
      <c r="AD4298" s="90" t="str">
        <f t="shared" si="135"/>
        <v>NA</v>
      </c>
      <c r="AE4298" s="90"/>
      <c r="AF4298" s="90"/>
      <c r="AG4298" s="90"/>
    </row>
    <row r="4299" spans="1:33">
      <c r="A4299" s="56" t="s">
        <v>28616</v>
      </c>
      <c r="B4299" s="56" t="s">
        <v>28617</v>
      </c>
      <c r="C4299" s="56" t="s">
        <v>28618</v>
      </c>
      <c r="D4299" s="56" t="s">
        <v>7566</v>
      </c>
      <c r="E4299" s="56" t="s">
        <v>10912</v>
      </c>
      <c r="F4299" s="56" t="s">
        <v>22</v>
      </c>
      <c r="G4299" s="56"/>
      <c r="H4299" s="56" t="s">
        <v>28619</v>
      </c>
      <c r="I4299" s="56" t="s">
        <v>28620</v>
      </c>
      <c r="J4299" s="56" t="s">
        <v>28616</v>
      </c>
      <c r="K4299" s="56" t="s">
        <v>7326</v>
      </c>
      <c r="L4299" s="90" t="str">
        <f t="shared" si="134"/>
        <v>NA</v>
      </c>
      <c r="M4299" s="90"/>
      <c r="O4299" s="91"/>
      <c r="P4299" s="56"/>
      <c r="Q4299" s="56"/>
      <c r="R4299" s="56"/>
      <c r="S4299" s="56"/>
      <c r="T4299" s="56" t="s">
        <v>23780</v>
      </c>
      <c r="U4299" s="56" t="s">
        <v>23781</v>
      </c>
      <c r="V4299" s="56" t="s">
        <v>23782</v>
      </c>
      <c r="W4299" s="56" t="s">
        <v>7566</v>
      </c>
      <c r="X4299" s="56" t="s">
        <v>23772</v>
      </c>
      <c r="Y4299" s="56"/>
      <c r="Z4299" s="56" t="s">
        <v>23783</v>
      </c>
      <c r="AA4299" s="56" t="s">
        <v>23774</v>
      </c>
      <c r="AB4299" s="56"/>
      <c r="AC4299" s="56" t="s">
        <v>87</v>
      </c>
      <c r="AD4299" s="90" t="str">
        <f t="shared" si="135"/>
        <v>NA</v>
      </c>
      <c r="AE4299" s="90"/>
      <c r="AF4299" s="90"/>
      <c r="AG4299" s="90"/>
    </row>
    <row r="4300" spans="1:33">
      <c r="A4300" s="56" t="s">
        <v>28621</v>
      </c>
      <c r="B4300" s="56" t="s">
        <v>28622</v>
      </c>
      <c r="C4300" s="56" t="s">
        <v>14978</v>
      </c>
      <c r="D4300" s="56" t="s">
        <v>7566</v>
      </c>
      <c r="E4300" s="56" t="s">
        <v>10912</v>
      </c>
      <c r="F4300" s="56" t="s">
        <v>22</v>
      </c>
      <c r="G4300" s="56"/>
      <c r="H4300" s="56" t="s">
        <v>28623</v>
      </c>
      <c r="I4300" s="56" t="s">
        <v>28620</v>
      </c>
      <c r="J4300" s="56" t="s">
        <v>28621</v>
      </c>
      <c r="K4300" s="56" t="s">
        <v>7326</v>
      </c>
      <c r="L4300" s="90" t="str">
        <f t="shared" si="134"/>
        <v>NA</v>
      </c>
      <c r="M4300" s="90"/>
      <c r="O4300" s="91"/>
      <c r="P4300" s="56"/>
      <c r="Q4300" s="56"/>
      <c r="R4300" s="56"/>
      <c r="S4300" s="56"/>
      <c r="T4300" s="56" t="s">
        <v>23784</v>
      </c>
      <c r="U4300" s="56" t="s">
        <v>23785</v>
      </c>
      <c r="V4300" s="56" t="s">
        <v>23786</v>
      </c>
      <c r="W4300" s="56" t="s">
        <v>7566</v>
      </c>
      <c r="X4300" s="56" t="s">
        <v>4082</v>
      </c>
      <c r="Y4300" s="56"/>
      <c r="Z4300" s="56" t="s">
        <v>23787</v>
      </c>
      <c r="AA4300" s="56" t="s">
        <v>23788</v>
      </c>
      <c r="AB4300" s="56" t="s">
        <v>23789</v>
      </c>
      <c r="AC4300" s="56" t="s">
        <v>7326</v>
      </c>
      <c r="AD4300" s="90" t="str">
        <f t="shared" si="135"/>
        <v>NA</v>
      </c>
      <c r="AE4300" s="90"/>
      <c r="AF4300" s="90"/>
      <c r="AG4300" s="90"/>
    </row>
    <row r="4301" spans="1:33">
      <c r="A4301" s="56" t="s">
        <v>28624</v>
      </c>
      <c r="B4301" s="56" t="s">
        <v>28625</v>
      </c>
      <c r="C4301" s="56" t="s">
        <v>28626</v>
      </c>
      <c r="D4301" s="56" t="s">
        <v>7566</v>
      </c>
      <c r="E4301" s="56" t="s">
        <v>10912</v>
      </c>
      <c r="F4301" s="56" t="s">
        <v>22</v>
      </c>
      <c r="G4301" s="56"/>
      <c r="H4301" s="56" t="s">
        <v>28627</v>
      </c>
      <c r="I4301" s="56" t="s">
        <v>28620</v>
      </c>
      <c r="J4301" s="56" t="s">
        <v>28628</v>
      </c>
      <c r="K4301" s="56" t="s">
        <v>87</v>
      </c>
      <c r="L4301" s="90" t="str">
        <f t="shared" si="134"/>
        <v>NA</v>
      </c>
      <c r="M4301" s="90"/>
      <c r="O4301" s="91"/>
      <c r="P4301" s="56"/>
      <c r="Q4301" s="56"/>
      <c r="R4301" s="56"/>
      <c r="S4301" s="56"/>
      <c r="T4301" s="56" t="s">
        <v>23790</v>
      </c>
      <c r="U4301" s="56" t="s">
        <v>23791</v>
      </c>
      <c r="V4301" s="56" t="s">
        <v>14978</v>
      </c>
      <c r="W4301" s="56" t="s">
        <v>7566</v>
      </c>
      <c r="X4301" s="56" t="s">
        <v>4082</v>
      </c>
      <c r="Y4301" s="56"/>
      <c r="Z4301" s="56" t="s">
        <v>23792</v>
      </c>
      <c r="AA4301" s="56" t="s">
        <v>23788</v>
      </c>
      <c r="AB4301" s="56" t="s">
        <v>23793</v>
      </c>
      <c r="AC4301" s="56" t="s">
        <v>7326</v>
      </c>
      <c r="AD4301" s="90" t="str">
        <f t="shared" si="135"/>
        <v>NA</v>
      </c>
      <c r="AE4301" s="90"/>
      <c r="AF4301" s="90"/>
      <c r="AG4301" s="90"/>
    </row>
    <row r="4302" spans="1:33">
      <c r="A4302" s="56" t="s">
        <v>28629</v>
      </c>
      <c r="B4302" s="56" t="s">
        <v>28630</v>
      </c>
      <c r="C4302" s="56" t="s">
        <v>28631</v>
      </c>
      <c r="D4302" s="56" t="s">
        <v>7566</v>
      </c>
      <c r="E4302" s="56" t="s">
        <v>10912</v>
      </c>
      <c r="F4302" s="56" t="s">
        <v>22</v>
      </c>
      <c r="G4302" s="56"/>
      <c r="H4302" s="56" t="s">
        <v>28627</v>
      </c>
      <c r="I4302" s="56" t="s">
        <v>28620</v>
      </c>
      <c r="J4302" s="56" t="s">
        <v>28632</v>
      </c>
      <c r="K4302" s="56" t="s">
        <v>87</v>
      </c>
      <c r="L4302" s="90" t="str">
        <f t="shared" si="134"/>
        <v>NA</v>
      </c>
      <c r="M4302" s="90"/>
      <c r="O4302" s="91"/>
      <c r="P4302" s="56"/>
      <c r="Q4302" s="56"/>
      <c r="R4302" s="56"/>
      <c r="S4302" s="56"/>
      <c r="T4302" s="56" t="s">
        <v>23794</v>
      </c>
      <c r="U4302" s="56" t="s">
        <v>23795</v>
      </c>
      <c r="V4302" s="56" t="s">
        <v>23796</v>
      </c>
      <c r="W4302" s="56" t="s">
        <v>7566</v>
      </c>
      <c r="X4302" s="56" t="s">
        <v>23797</v>
      </c>
      <c r="Y4302" s="56"/>
      <c r="Z4302" s="56" t="s">
        <v>23798</v>
      </c>
      <c r="AA4302" s="56" t="s">
        <v>23799</v>
      </c>
      <c r="AB4302" s="56" t="s">
        <v>23800</v>
      </c>
      <c r="AC4302" s="56" t="s">
        <v>7326</v>
      </c>
      <c r="AD4302" s="90" t="str">
        <f t="shared" si="135"/>
        <v>NA</v>
      </c>
      <c r="AE4302" s="90"/>
      <c r="AF4302" s="90"/>
      <c r="AG4302" s="90"/>
    </row>
    <row r="4303" spans="1:33">
      <c r="A4303" s="56" t="s">
        <v>28633</v>
      </c>
      <c r="B4303" s="56" t="s">
        <v>28634</v>
      </c>
      <c r="C4303" s="56" t="s">
        <v>28635</v>
      </c>
      <c r="D4303" s="56" t="s">
        <v>7566</v>
      </c>
      <c r="E4303" s="56" t="s">
        <v>10912</v>
      </c>
      <c r="F4303" s="56" t="s">
        <v>22</v>
      </c>
      <c r="G4303" s="56"/>
      <c r="H4303" s="56" t="s">
        <v>28636</v>
      </c>
      <c r="I4303" s="56" t="s">
        <v>28620</v>
      </c>
      <c r="J4303" s="56" t="s">
        <v>28637</v>
      </c>
      <c r="K4303" s="56" t="s">
        <v>87</v>
      </c>
      <c r="L4303" s="90" t="str">
        <f t="shared" si="134"/>
        <v>NA</v>
      </c>
      <c r="M4303" s="90"/>
      <c r="O4303" s="91"/>
      <c r="P4303" s="56"/>
      <c r="Q4303" s="56"/>
      <c r="R4303" s="56"/>
      <c r="S4303" s="56"/>
      <c r="T4303" s="56" t="s">
        <v>23801</v>
      </c>
      <c r="U4303" s="56" t="s">
        <v>23802</v>
      </c>
      <c r="V4303" s="56" t="s">
        <v>23803</v>
      </c>
      <c r="W4303" s="56" t="s">
        <v>7566</v>
      </c>
      <c r="X4303" s="56" t="s">
        <v>23804</v>
      </c>
      <c r="Y4303" s="56"/>
      <c r="Z4303" s="56" t="s">
        <v>23805</v>
      </c>
      <c r="AA4303" s="56" t="s">
        <v>23806</v>
      </c>
      <c r="AB4303" s="56" t="s">
        <v>23801</v>
      </c>
      <c r="AC4303" s="56" t="s">
        <v>7326</v>
      </c>
      <c r="AD4303" s="90" t="str">
        <f t="shared" si="135"/>
        <v>NA</v>
      </c>
      <c r="AE4303" s="90"/>
      <c r="AF4303" s="90"/>
      <c r="AG4303" s="90"/>
    </row>
    <row r="4304" spans="1:33">
      <c r="A4304" s="56" t="s">
        <v>28638</v>
      </c>
      <c r="B4304" s="56" t="s">
        <v>28639</v>
      </c>
      <c r="C4304" s="56" t="s">
        <v>28640</v>
      </c>
      <c r="D4304" s="56" t="s">
        <v>7566</v>
      </c>
      <c r="E4304" s="56" t="s">
        <v>28641</v>
      </c>
      <c r="F4304" s="56" t="s">
        <v>22</v>
      </c>
      <c r="G4304" s="56"/>
      <c r="H4304" s="56" t="s">
        <v>28642</v>
      </c>
      <c r="I4304" s="56" t="s">
        <v>28643</v>
      </c>
      <c r="J4304" s="56" t="s">
        <v>28644</v>
      </c>
      <c r="K4304" s="56" t="s">
        <v>7326</v>
      </c>
      <c r="L4304" s="90" t="str">
        <f t="shared" si="134"/>
        <v>NA</v>
      </c>
      <c r="M4304" s="90"/>
      <c r="O4304" s="91"/>
      <c r="P4304" s="56"/>
      <c r="Q4304" s="56"/>
      <c r="R4304" s="56"/>
      <c r="S4304" s="56"/>
      <c r="T4304" s="56" t="s">
        <v>23807</v>
      </c>
      <c r="U4304" s="56" t="s">
        <v>23808</v>
      </c>
      <c r="V4304" s="56" t="s">
        <v>23809</v>
      </c>
      <c r="W4304" s="56" t="s">
        <v>7566</v>
      </c>
      <c r="X4304" s="56" t="s">
        <v>23810</v>
      </c>
      <c r="Y4304" s="56"/>
      <c r="Z4304" s="56" t="s">
        <v>23811</v>
      </c>
      <c r="AA4304" s="56" t="s">
        <v>23812</v>
      </c>
      <c r="AB4304" s="56" t="s">
        <v>23813</v>
      </c>
      <c r="AC4304" s="56" t="s">
        <v>7326</v>
      </c>
      <c r="AD4304" s="90" t="str">
        <f t="shared" si="135"/>
        <v>NA</v>
      </c>
      <c r="AE4304" s="90"/>
      <c r="AF4304" s="90"/>
      <c r="AG4304" s="90"/>
    </row>
    <row r="4305" spans="1:33">
      <c r="A4305" s="56" t="s">
        <v>28645</v>
      </c>
      <c r="B4305" s="56" t="s">
        <v>28646</v>
      </c>
      <c r="C4305" s="56" t="s">
        <v>28647</v>
      </c>
      <c r="D4305" s="56" t="s">
        <v>7566</v>
      </c>
      <c r="E4305" s="56" t="s">
        <v>28648</v>
      </c>
      <c r="F4305" s="56" t="s">
        <v>22</v>
      </c>
      <c r="G4305" s="56"/>
      <c r="H4305" s="56" t="s">
        <v>28649</v>
      </c>
      <c r="I4305" s="56" t="s">
        <v>28650</v>
      </c>
      <c r="J4305" s="56" t="s">
        <v>28651</v>
      </c>
      <c r="K4305" s="56" t="s">
        <v>7326</v>
      </c>
      <c r="L4305" s="90" t="str">
        <f t="shared" si="134"/>
        <v>NA</v>
      </c>
      <c r="M4305" s="90"/>
      <c r="O4305" s="91"/>
      <c r="P4305" s="56"/>
      <c r="Q4305" s="56"/>
      <c r="R4305" s="56"/>
      <c r="S4305" s="56"/>
      <c r="T4305" s="56" t="s">
        <v>23814</v>
      </c>
      <c r="U4305" s="56" t="s">
        <v>23815</v>
      </c>
      <c r="V4305" s="56" t="s">
        <v>23816</v>
      </c>
      <c r="W4305" s="56" t="s">
        <v>7566</v>
      </c>
      <c r="X4305" s="56" t="s">
        <v>23810</v>
      </c>
      <c r="Y4305" s="56"/>
      <c r="Z4305" s="56" t="s">
        <v>23817</v>
      </c>
      <c r="AA4305" s="56" t="s">
        <v>23812</v>
      </c>
      <c r="AB4305" s="56"/>
      <c r="AC4305" s="56" t="s">
        <v>87</v>
      </c>
      <c r="AD4305" s="90" t="str">
        <f t="shared" si="135"/>
        <v>NA</v>
      </c>
      <c r="AE4305" s="90"/>
      <c r="AF4305" s="90"/>
      <c r="AG4305" s="90"/>
    </row>
    <row r="4306" spans="1:33">
      <c r="A4306" s="56" t="s">
        <v>28652</v>
      </c>
      <c r="B4306" s="56" t="s">
        <v>28653</v>
      </c>
      <c r="C4306" s="56" t="s">
        <v>28654</v>
      </c>
      <c r="D4306" s="56" t="s">
        <v>7566</v>
      </c>
      <c r="E4306" s="56" t="s">
        <v>28648</v>
      </c>
      <c r="F4306" s="56" t="s">
        <v>22</v>
      </c>
      <c r="G4306" s="56"/>
      <c r="H4306" s="56" t="s">
        <v>28655</v>
      </c>
      <c r="I4306" s="56" t="s">
        <v>28650</v>
      </c>
      <c r="J4306" s="56" t="s">
        <v>28656</v>
      </c>
      <c r="K4306" s="56" t="s">
        <v>87</v>
      </c>
      <c r="L4306" s="90" t="str">
        <f t="shared" si="134"/>
        <v>NA</v>
      </c>
      <c r="M4306" s="90"/>
      <c r="O4306" s="91"/>
      <c r="P4306" s="56"/>
      <c r="Q4306" s="56"/>
      <c r="R4306" s="56"/>
      <c r="S4306" s="56"/>
      <c r="T4306" s="56" t="s">
        <v>23818</v>
      </c>
      <c r="U4306" s="56" t="s">
        <v>23819</v>
      </c>
      <c r="V4306" s="56" t="s">
        <v>9569</v>
      </c>
      <c r="W4306" s="56" t="s">
        <v>7566</v>
      </c>
      <c r="X4306" s="56" t="s">
        <v>430</v>
      </c>
      <c r="Y4306" s="56"/>
      <c r="Z4306" s="56" t="s">
        <v>23820</v>
      </c>
      <c r="AA4306" s="56" t="s">
        <v>23821</v>
      </c>
      <c r="AB4306" s="56" t="s">
        <v>23818</v>
      </c>
      <c r="AC4306" s="56" t="s">
        <v>7326</v>
      </c>
      <c r="AD4306" s="90" t="str">
        <f t="shared" si="135"/>
        <v>NA</v>
      </c>
      <c r="AE4306" s="90"/>
      <c r="AF4306" s="90"/>
      <c r="AG4306" s="90"/>
    </row>
    <row r="4307" spans="1:33">
      <c r="A4307" s="56" t="s">
        <v>28657</v>
      </c>
      <c r="B4307" s="56" t="s">
        <v>28658</v>
      </c>
      <c r="C4307" s="56" t="s">
        <v>14978</v>
      </c>
      <c r="D4307" s="56" t="s">
        <v>7566</v>
      </c>
      <c r="E4307" s="56" t="s">
        <v>28659</v>
      </c>
      <c r="F4307" s="56" t="s">
        <v>22</v>
      </c>
      <c r="G4307" s="56"/>
      <c r="H4307" s="56" t="s">
        <v>28660</v>
      </c>
      <c r="I4307" s="56" t="s">
        <v>28661</v>
      </c>
      <c r="J4307" s="56" t="s">
        <v>28657</v>
      </c>
      <c r="K4307" s="56" t="s">
        <v>7326</v>
      </c>
      <c r="L4307" s="90" t="str">
        <f t="shared" si="134"/>
        <v>NA</v>
      </c>
      <c r="M4307" s="90"/>
      <c r="O4307" s="91"/>
      <c r="P4307" s="56"/>
      <c r="Q4307" s="56"/>
      <c r="R4307" s="56"/>
      <c r="S4307" s="56"/>
      <c r="T4307" s="56" t="s">
        <v>23822</v>
      </c>
      <c r="U4307" s="56" t="s">
        <v>23823</v>
      </c>
      <c r="V4307" s="56" t="s">
        <v>23824</v>
      </c>
      <c r="W4307" s="56" t="s">
        <v>7566</v>
      </c>
      <c r="X4307" s="56" t="s">
        <v>430</v>
      </c>
      <c r="Y4307" s="56"/>
      <c r="Z4307" s="56" t="s">
        <v>23825</v>
      </c>
      <c r="AA4307" s="56" t="s">
        <v>23821</v>
      </c>
      <c r="AB4307" s="56" t="s">
        <v>23822</v>
      </c>
      <c r="AC4307" s="56" t="s">
        <v>7326</v>
      </c>
      <c r="AD4307" s="90" t="str">
        <f t="shared" si="135"/>
        <v>NA</v>
      </c>
      <c r="AE4307" s="90"/>
      <c r="AF4307" s="90"/>
      <c r="AG4307" s="90"/>
    </row>
    <row r="4308" spans="1:33">
      <c r="A4308" s="56" t="s">
        <v>28662</v>
      </c>
      <c r="B4308" s="56" t="s">
        <v>28663</v>
      </c>
      <c r="C4308" s="56" t="s">
        <v>28664</v>
      </c>
      <c r="D4308" s="56" t="s">
        <v>7566</v>
      </c>
      <c r="E4308" s="56" t="s">
        <v>28665</v>
      </c>
      <c r="F4308" s="56" t="s">
        <v>22</v>
      </c>
      <c r="G4308" s="56"/>
      <c r="H4308" s="56" t="s">
        <v>28666</v>
      </c>
      <c r="I4308" s="56" t="s">
        <v>28667</v>
      </c>
      <c r="J4308" s="56" t="s">
        <v>28668</v>
      </c>
      <c r="K4308" s="56" t="s">
        <v>7326</v>
      </c>
      <c r="L4308" s="90" t="str">
        <f t="shared" si="134"/>
        <v>NA</v>
      </c>
      <c r="M4308" s="90"/>
      <c r="O4308" s="91"/>
      <c r="P4308" s="56"/>
      <c r="Q4308" s="56"/>
      <c r="R4308" s="56"/>
      <c r="S4308" s="56"/>
      <c r="T4308" s="56" t="s">
        <v>23826</v>
      </c>
      <c r="U4308" s="56" t="s">
        <v>23827</v>
      </c>
      <c r="V4308" s="56" t="s">
        <v>23828</v>
      </c>
      <c r="W4308" s="56" t="s">
        <v>7566</v>
      </c>
      <c r="X4308" s="56" t="s">
        <v>430</v>
      </c>
      <c r="Y4308" s="56"/>
      <c r="Z4308" s="56" t="s">
        <v>23820</v>
      </c>
      <c r="AA4308" s="56" t="s">
        <v>23821</v>
      </c>
      <c r="AB4308" s="56" t="s">
        <v>23829</v>
      </c>
      <c r="AC4308" s="56" t="s">
        <v>87</v>
      </c>
      <c r="AD4308" s="90" t="str">
        <f t="shared" si="135"/>
        <v>NA</v>
      </c>
      <c r="AE4308" s="90"/>
      <c r="AF4308" s="90"/>
      <c r="AG4308" s="90"/>
    </row>
    <row r="4309" spans="1:33">
      <c r="A4309" s="56" t="s">
        <v>28669</v>
      </c>
      <c r="B4309" s="56" t="s">
        <v>28670</v>
      </c>
      <c r="C4309" s="56" t="s">
        <v>28671</v>
      </c>
      <c r="D4309" s="56" t="s">
        <v>7566</v>
      </c>
      <c r="E4309" s="56" t="s">
        <v>28672</v>
      </c>
      <c r="F4309" s="56" t="s">
        <v>22</v>
      </c>
      <c r="G4309" s="56"/>
      <c r="H4309" s="56" t="s">
        <v>28673</v>
      </c>
      <c r="I4309" s="56" t="s">
        <v>28674</v>
      </c>
      <c r="J4309" s="56" t="s">
        <v>28675</v>
      </c>
      <c r="K4309" s="56" t="s">
        <v>7326</v>
      </c>
      <c r="L4309" s="90" t="str">
        <f t="shared" si="134"/>
        <v>NA</v>
      </c>
      <c r="M4309" s="90"/>
      <c r="O4309" s="91"/>
      <c r="P4309" s="56"/>
      <c r="Q4309" s="56"/>
      <c r="R4309" s="56"/>
      <c r="S4309" s="56"/>
      <c r="T4309" s="56" t="s">
        <v>23830</v>
      </c>
      <c r="U4309" s="56" t="s">
        <v>23831</v>
      </c>
      <c r="V4309" s="56" t="s">
        <v>23832</v>
      </c>
      <c r="W4309" s="56" t="s">
        <v>7566</v>
      </c>
      <c r="X4309" s="56" t="s">
        <v>430</v>
      </c>
      <c r="Y4309" s="56"/>
      <c r="Z4309" s="56" t="s">
        <v>23820</v>
      </c>
      <c r="AA4309" s="56" t="s">
        <v>23821</v>
      </c>
      <c r="AB4309" s="56"/>
      <c r="AC4309" s="56" t="s">
        <v>87</v>
      </c>
      <c r="AD4309" s="90" t="str">
        <f t="shared" si="135"/>
        <v>NA</v>
      </c>
      <c r="AE4309" s="90"/>
      <c r="AF4309" s="90"/>
      <c r="AG4309" s="90"/>
    </row>
    <row r="4310" spans="1:33">
      <c r="A4310" s="56" t="s">
        <v>28676</v>
      </c>
      <c r="B4310" s="56" t="s">
        <v>28677</v>
      </c>
      <c r="C4310" s="56" t="s">
        <v>28678</v>
      </c>
      <c r="D4310" s="56" t="s">
        <v>7566</v>
      </c>
      <c r="E4310" s="56" t="s">
        <v>28679</v>
      </c>
      <c r="F4310" s="56" t="s">
        <v>22</v>
      </c>
      <c r="G4310" s="56"/>
      <c r="H4310" s="56" t="s">
        <v>28680</v>
      </c>
      <c r="I4310" s="56" t="s">
        <v>28681</v>
      </c>
      <c r="J4310" s="56" t="s">
        <v>28682</v>
      </c>
      <c r="K4310" s="56" t="s">
        <v>7326</v>
      </c>
      <c r="L4310" s="90" t="str">
        <f t="shared" si="134"/>
        <v>NA</v>
      </c>
      <c r="M4310" s="90"/>
      <c r="O4310" s="91"/>
      <c r="P4310" s="56"/>
      <c r="Q4310" s="56"/>
      <c r="R4310" s="56"/>
      <c r="S4310" s="56"/>
      <c r="T4310" s="56" t="s">
        <v>23833</v>
      </c>
      <c r="U4310" s="56" t="s">
        <v>23834</v>
      </c>
      <c r="V4310" s="56" t="s">
        <v>18022</v>
      </c>
      <c r="W4310" s="56" t="s">
        <v>7566</v>
      </c>
      <c r="X4310" s="56" t="s">
        <v>23835</v>
      </c>
      <c r="Y4310" s="56"/>
      <c r="Z4310" s="56" t="s">
        <v>23836</v>
      </c>
      <c r="AA4310" s="56" t="s">
        <v>23837</v>
      </c>
      <c r="AB4310" s="56" t="s">
        <v>23838</v>
      </c>
      <c r="AC4310" s="56" t="s">
        <v>7326</v>
      </c>
      <c r="AD4310" s="90" t="str">
        <f t="shared" si="135"/>
        <v>NA</v>
      </c>
      <c r="AE4310" s="90"/>
      <c r="AF4310" s="90"/>
      <c r="AG4310" s="90"/>
    </row>
    <row r="4311" spans="1:33">
      <c r="A4311" s="56" t="s">
        <v>28683</v>
      </c>
      <c r="B4311" s="56" t="s">
        <v>28684</v>
      </c>
      <c r="C4311" s="56" t="s">
        <v>28685</v>
      </c>
      <c r="D4311" s="56" t="s">
        <v>7566</v>
      </c>
      <c r="E4311" s="56" t="s">
        <v>28686</v>
      </c>
      <c r="F4311" s="56" t="s">
        <v>22</v>
      </c>
      <c r="G4311" s="56"/>
      <c r="H4311" s="56" t="s">
        <v>28687</v>
      </c>
      <c r="I4311" s="56" t="s">
        <v>28688</v>
      </c>
      <c r="J4311" s="56" t="s">
        <v>28689</v>
      </c>
      <c r="K4311" s="56" t="s">
        <v>87</v>
      </c>
      <c r="L4311" s="90" t="str">
        <f t="shared" si="134"/>
        <v>NA</v>
      </c>
      <c r="M4311" s="90"/>
      <c r="O4311" s="91"/>
      <c r="P4311" s="56"/>
      <c r="Q4311" s="56"/>
      <c r="R4311" s="56"/>
      <c r="S4311" s="56"/>
      <c r="T4311" s="56" t="s">
        <v>23839</v>
      </c>
      <c r="U4311" s="56" t="s">
        <v>23840</v>
      </c>
      <c r="V4311" s="56" t="s">
        <v>23841</v>
      </c>
      <c r="W4311" s="56" t="s">
        <v>7566</v>
      </c>
      <c r="X4311" s="56" t="s">
        <v>23842</v>
      </c>
      <c r="Y4311" s="56"/>
      <c r="Z4311" s="56" t="s">
        <v>23843</v>
      </c>
      <c r="AA4311" s="56" t="s">
        <v>23844</v>
      </c>
      <c r="AB4311" s="56" t="s">
        <v>23839</v>
      </c>
      <c r="AC4311" s="56" t="s">
        <v>7326</v>
      </c>
      <c r="AD4311" s="90" t="str">
        <f t="shared" si="135"/>
        <v>NA</v>
      </c>
      <c r="AE4311" s="90"/>
      <c r="AF4311" s="90"/>
      <c r="AG4311" s="90"/>
    </row>
    <row r="4312" spans="1:33">
      <c r="A4312" s="56" t="s">
        <v>28690</v>
      </c>
      <c r="B4312" s="56" t="s">
        <v>28691</v>
      </c>
      <c r="C4312" s="56" t="s">
        <v>28692</v>
      </c>
      <c r="D4312" s="56" t="s">
        <v>7566</v>
      </c>
      <c r="E4312" s="56" t="s">
        <v>5553</v>
      </c>
      <c r="F4312" s="56" t="s">
        <v>22</v>
      </c>
      <c r="G4312" s="56"/>
      <c r="H4312" s="56" t="s">
        <v>28693</v>
      </c>
      <c r="I4312" s="56" t="s">
        <v>28694</v>
      </c>
      <c r="J4312" s="56" t="s">
        <v>28695</v>
      </c>
      <c r="K4312" s="56" t="s">
        <v>7326</v>
      </c>
      <c r="L4312" s="90" t="str">
        <f t="shared" si="134"/>
        <v>NA</v>
      </c>
      <c r="M4312" s="90"/>
      <c r="O4312" s="91"/>
      <c r="P4312" s="56"/>
      <c r="Q4312" s="56"/>
      <c r="R4312" s="56"/>
      <c r="S4312" s="56"/>
      <c r="T4312" s="56" t="s">
        <v>23845</v>
      </c>
      <c r="U4312" s="56" t="s">
        <v>23846</v>
      </c>
      <c r="V4312" s="56" t="s">
        <v>18022</v>
      </c>
      <c r="W4312" s="56" t="s">
        <v>7566</v>
      </c>
      <c r="X4312" s="56" t="s">
        <v>4093</v>
      </c>
      <c r="Y4312" s="56"/>
      <c r="Z4312" s="56" t="s">
        <v>23847</v>
      </c>
      <c r="AA4312" s="56" t="s">
        <v>23848</v>
      </c>
      <c r="AB4312" s="56" t="s">
        <v>23849</v>
      </c>
      <c r="AC4312" s="56" t="s">
        <v>7326</v>
      </c>
      <c r="AD4312" s="90" t="str">
        <f t="shared" si="135"/>
        <v>NA</v>
      </c>
      <c r="AE4312" s="90"/>
      <c r="AF4312" s="90"/>
      <c r="AG4312" s="90"/>
    </row>
    <row r="4313" spans="1:33">
      <c r="A4313" s="56" t="s">
        <v>28696</v>
      </c>
      <c r="B4313" s="56" t="s">
        <v>28697</v>
      </c>
      <c r="C4313" s="56" t="s">
        <v>14978</v>
      </c>
      <c r="D4313" s="56" t="s">
        <v>7566</v>
      </c>
      <c r="E4313" s="56" t="s">
        <v>5553</v>
      </c>
      <c r="F4313" s="56" t="s">
        <v>22</v>
      </c>
      <c r="G4313" s="56"/>
      <c r="H4313" s="56" t="s">
        <v>28698</v>
      </c>
      <c r="I4313" s="56" t="s">
        <v>28694</v>
      </c>
      <c r="J4313" s="56" t="s">
        <v>28696</v>
      </c>
      <c r="K4313" s="56" t="s">
        <v>7326</v>
      </c>
      <c r="L4313" s="90" t="str">
        <f t="shared" si="134"/>
        <v>NA</v>
      </c>
      <c r="M4313" s="90"/>
      <c r="O4313" s="91"/>
      <c r="P4313" s="56"/>
      <c r="Q4313" s="56"/>
      <c r="R4313" s="56"/>
      <c r="S4313" s="56"/>
      <c r="T4313" s="56" t="s">
        <v>23850</v>
      </c>
      <c r="U4313" s="56" t="s">
        <v>23851</v>
      </c>
      <c r="V4313" s="56" t="s">
        <v>23852</v>
      </c>
      <c r="W4313" s="56" t="s">
        <v>7566</v>
      </c>
      <c r="X4313" s="56" t="s">
        <v>4093</v>
      </c>
      <c r="Y4313" s="56"/>
      <c r="Z4313" s="56" t="s">
        <v>23853</v>
      </c>
      <c r="AA4313" s="56" t="s">
        <v>23848</v>
      </c>
      <c r="AB4313" s="56" t="s">
        <v>23854</v>
      </c>
      <c r="AC4313" s="56" t="s">
        <v>7326</v>
      </c>
      <c r="AD4313" s="90" t="str">
        <f t="shared" si="135"/>
        <v>NA</v>
      </c>
      <c r="AE4313" s="90"/>
      <c r="AF4313" s="90"/>
      <c r="AG4313" s="90"/>
    </row>
    <row r="4314" spans="1:33">
      <c r="A4314" s="56" t="s">
        <v>28699</v>
      </c>
      <c r="B4314" s="56" t="s">
        <v>28700</v>
      </c>
      <c r="C4314" s="56" t="s">
        <v>28701</v>
      </c>
      <c r="D4314" s="56" t="s">
        <v>7566</v>
      </c>
      <c r="E4314" s="56" t="s">
        <v>5553</v>
      </c>
      <c r="F4314" s="56" t="s">
        <v>22</v>
      </c>
      <c r="G4314" s="56"/>
      <c r="H4314" s="56" t="s">
        <v>28702</v>
      </c>
      <c r="I4314" s="56" t="s">
        <v>28694</v>
      </c>
      <c r="J4314" s="56" t="s">
        <v>28703</v>
      </c>
      <c r="K4314" s="56" t="s">
        <v>87</v>
      </c>
      <c r="L4314" s="90" t="str">
        <f t="shared" si="134"/>
        <v>NA</v>
      </c>
      <c r="M4314" s="90"/>
      <c r="O4314" s="91"/>
      <c r="P4314" s="56"/>
      <c r="Q4314" s="56"/>
      <c r="R4314" s="56"/>
      <c r="S4314" s="56"/>
      <c r="T4314" s="56" t="s">
        <v>23855</v>
      </c>
      <c r="U4314" s="56" t="s">
        <v>23856</v>
      </c>
      <c r="V4314" s="56" t="s">
        <v>23857</v>
      </c>
      <c r="W4314" s="56" t="s">
        <v>7566</v>
      </c>
      <c r="X4314" s="56" t="s">
        <v>23858</v>
      </c>
      <c r="Y4314" s="56"/>
      <c r="Z4314" s="56" t="s">
        <v>23859</v>
      </c>
      <c r="AA4314" s="56" t="s">
        <v>23860</v>
      </c>
      <c r="AB4314" s="56" t="s">
        <v>23855</v>
      </c>
      <c r="AC4314" s="56" t="s">
        <v>87</v>
      </c>
      <c r="AD4314" s="90" t="str">
        <f t="shared" si="135"/>
        <v>NA</v>
      </c>
      <c r="AE4314" s="90"/>
      <c r="AF4314" s="90"/>
      <c r="AG4314" s="90"/>
    </row>
    <row r="4315" spans="1:33">
      <c r="A4315" s="56" t="s">
        <v>28704</v>
      </c>
      <c r="B4315" s="56" t="s">
        <v>28705</v>
      </c>
      <c r="C4315" s="56" t="s">
        <v>28706</v>
      </c>
      <c r="D4315" s="56" t="s">
        <v>7566</v>
      </c>
      <c r="E4315" s="56" t="s">
        <v>5553</v>
      </c>
      <c r="F4315" s="56" t="s">
        <v>22</v>
      </c>
      <c r="G4315" s="56"/>
      <c r="H4315" s="56" t="s">
        <v>28702</v>
      </c>
      <c r="I4315" s="56" t="s">
        <v>28694</v>
      </c>
      <c r="J4315" s="56"/>
      <c r="K4315" s="56" t="s">
        <v>87</v>
      </c>
      <c r="L4315" s="90" t="str">
        <f t="shared" si="134"/>
        <v>NA</v>
      </c>
      <c r="M4315" s="90"/>
      <c r="O4315" s="91"/>
      <c r="P4315" s="56"/>
      <c r="Q4315" s="56"/>
      <c r="R4315" s="56"/>
      <c r="S4315" s="56"/>
      <c r="T4315" s="56" t="s">
        <v>23861</v>
      </c>
      <c r="U4315" s="56" t="s">
        <v>23862</v>
      </c>
      <c r="V4315" s="56" t="s">
        <v>23863</v>
      </c>
      <c r="W4315" s="56" t="s">
        <v>7566</v>
      </c>
      <c r="X4315" s="56" t="s">
        <v>23864</v>
      </c>
      <c r="Y4315" s="56"/>
      <c r="Z4315" s="56" t="s">
        <v>23865</v>
      </c>
      <c r="AA4315" s="56" t="s">
        <v>23866</v>
      </c>
      <c r="AB4315" s="56" t="s">
        <v>23861</v>
      </c>
      <c r="AC4315" s="56" t="s">
        <v>7326</v>
      </c>
      <c r="AD4315" s="90" t="str">
        <f t="shared" si="135"/>
        <v>NA</v>
      </c>
      <c r="AE4315" s="90"/>
      <c r="AF4315" s="90"/>
      <c r="AG4315" s="90"/>
    </row>
    <row r="4316" spans="1:33">
      <c r="A4316" s="56" t="s">
        <v>28707</v>
      </c>
      <c r="B4316" s="56" t="s">
        <v>28708</v>
      </c>
      <c r="C4316" s="56" t="s">
        <v>28709</v>
      </c>
      <c r="D4316" s="56" t="s">
        <v>7566</v>
      </c>
      <c r="E4316" s="56" t="s">
        <v>5553</v>
      </c>
      <c r="F4316" s="56" t="s">
        <v>22</v>
      </c>
      <c r="G4316" s="56"/>
      <c r="H4316" s="56" t="s">
        <v>28710</v>
      </c>
      <c r="I4316" s="56" t="s">
        <v>28694</v>
      </c>
      <c r="J4316" s="56" t="s">
        <v>28707</v>
      </c>
      <c r="K4316" s="56" t="s">
        <v>87</v>
      </c>
      <c r="L4316" s="90" t="str">
        <f t="shared" si="134"/>
        <v>NA</v>
      </c>
      <c r="M4316" s="90"/>
      <c r="O4316" s="91"/>
      <c r="P4316" s="56"/>
      <c r="Q4316" s="56"/>
      <c r="R4316" s="56"/>
      <c r="S4316" s="56"/>
      <c r="T4316" s="56" t="s">
        <v>23867</v>
      </c>
      <c r="U4316" s="56" t="s">
        <v>23868</v>
      </c>
      <c r="V4316" s="56" t="s">
        <v>23869</v>
      </c>
      <c r="W4316" s="56" t="s">
        <v>7566</v>
      </c>
      <c r="X4316" s="56" t="s">
        <v>23870</v>
      </c>
      <c r="Y4316" s="56"/>
      <c r="Z4316" s="56" t="s">
        <v>23871</v>
      </c>
      <c r="AA4316" s="56" t="s">
        <v>23872</v>
      </c>
      <c r="AB4316" s="56" t="s">
        <v>23873</v>
      </c>
      <c r="AC4316" s="56" t="s">
        <v>87</v>
      </c>
      <c r="AD4316" s="90" t="str">
        <f t="shared" si="135"/>
        <v>NA</v>
      </c>
      <c r="AE4316" s="90"/>
      <c r="AF4316" s="90"/>
      <c r="AG4316" s="90"/>
    </row>
    <row r="4317" spans="1:33">
      <c r="A4317" s="56" t="s">
        <v>28711</v>
      </c>
      <c r="B4317" s="56" t="s">
        <v>28712</v>
      </c>
      <c r="C4317" s="56" t="s">
        <v>28713</v>
      </c>
      <c r="D4317" s="56" t="s">
        <v>7566</v>
      </c>
      <c r="E4317" s="56" t="s">
        <v>28714</v>
      </c>
      <c r="F4317" s="56" t="s">
        <v>22</v>
      </c>
      <c r="G4317" s="56"/>
      <c r="H4317" s="56" t="s">
        <v>28715</v>
      </c>
      <c r="I4317" s="56" t="s">
        <v>28716</v>
      </c>
      <c r="J4317" s="56"/>
      <c r="K4317" s="56" t="s">
        <v>7326</v>
      </c>
      <c r="L4317" s="90" t="str">
        <f t="shared" si="134"/>
        <v>NA</v>
      </c>
      <c r="M4317" s="90"/>
      <c r="O4317" s="91"/>
      <c r="P4317" s="56"/>
      <c r="Q4317" s="56"/>
      <c r="R4317" s="56"/>
      <c r="S4317" s="56"/>
      <c r="T4317" s="56" t="s">
        <v>23874</v>
      </c>
      <c r="U4317" s="56" t="s">
        <v>23875</v>
      </c>
      <c r="V4317" s="56" t="s">
        <v>18022</v>
      </c>
      <c r="W4317" s="56" t="s">
        <v>7566</v>
      </c>
      <c r="X4317" s="56" t="s">
        <v>4102</v>
      </c>
      <c r="Y4317" s="56"/>
      <c r="Z4317" s="56" t="s">
        <v>23876</v>
      </c>
      <c r="AA4317" s="56" t="s">
        <v>23877</v>
      </c>
      <c r="AB4317" s="56" t="s">
        <v>23878</v>
      </c>
      <c r="AC4317" s="56" t="s">
        <v>7326</v>
      </c>
      <c r="AD4317" s="90" t="str">
        <f t="shared" si="135"/>
        <v>NA</v>
      </c>
      <c r="AE4317" s="90"/>
      <c r="AF4317" s="90"/>
      <c r="AG4317" s="90"/>
    </row>
    <row r="4318" spans="1:33">
      <c r="A4318" s="56" t="s">
        <v>28717</v>
      </c>
      <c r="B4318" s="56" t="s">
        <v>28718</v>
      </c>
      <c r="C4318" s="56" t="s">
        <v>28719</v>
      </c>
      <c r="D4318" s="56" t="s">
        <v>7566</v>
      </c>
      <c r="E4318" s="56" t="s">
        <v>28720</v>
      </c>
      <c r="F4318" s="56" t="s">
        <v>22</v>
      </c>
      <c r="G4318" s="56"/>
      <c r="H4318" s="56" t="s">
        <v>28721</v>
      </c>
      <c r="I4318" s="56" t="s">
        <v>28722</v>
      </c>
      <c r="J4318" s="56" t="s">
        <v>28723</v>
      </c>
      <c r="K4318" s="56" t="s">
        <v>7326</v>
      </c>
      <c r="L4318" s="90" t="str">
        <f t="shared" si="134"/>
        <v>NA</v>
      </c>
      <c r="M4318" s="90"/>
      <c r="O4318" s="91"/>
      <c r="P4318" s="56"/>
      <c r="Q4318" s="56"/>
      <c r="R4318" s="56"/>
      <c r="S4318" s="56"/>
      <c r="T4318" s="56" t="s">
        <v>23879</v>
      </c>
      <c r="U4318" s="56" t="s">
        <v>23880</v>
      </c>
      <c r="V4318" s="56" t="s">
        <v>23881</v>
      </c>
      <c r="W4318" s="56" t="s">
        <v>7566</v>
      </c>
      <c r="X4318" s="56" t="s">
        <v>23882</v>
      </c>
      <c r="Y4318" s="56"/>
      <c r="Z4318" s="56" t="s">
        <v>23883</v>
      </c>
      <c r="AA4318" s="56" t="s">
        <v>23884</v>
      </c>
      <c r="AB4318" s="56" t="s">
        <v>23879</v>
      </c>
      <c r="AC4318" s="56" t="s">
        <v>7326</v>
      </c>
      <c r="AD4318" s="90" t="str">
        <f t="shared" si="135"/>
        <v>NA</v>
      </c>
      <c r="AE4318" s="90"/>
      <c r="AF4318" s="90"/>
      <c r="AG4318" s="90"/>
    </row>
    <row r="4319" spans="1:33">
      <c r="A4319" s="56" t="s">
        <v>28724</v>
      </c>
      <c r="B4319" s="56" t="s">
        <v>28725</v>
      </c>
      <c r="C4319" s="56" t="s">
        <v>28726</v>
      </c>
      <c r="D4319" s="56" t="s">
        <v>7566</v>
      </c>
      <c r="E4319" s="56" t="s">
        <v>8763</v>
      </c>
      <c r="F4319" s="56" t="s">
        <v>22</v>
      </c>
      <c r="G4319" s="56"/>
      <c r="H4319" s="56" t="s">
        <v>28727</v>
      </c>
      <c r="I4319" s="56" t="s">
        <v>19484</v>
      </c>
      <c r="J4319" s="56" t="s">
        <v>28728</v>
      </c>
      <c r="K4319" s="56" t="s">
        <v>7326</v>
      </c>
      <c r="L4319" s="90" t="str">
        <f t="shared" si="134"/>
        <v>NA</v>
      </c>
      <c r="M4319" s="90"/>
      <c r="O4319" s="91"/>
      <c r="P4319" s="56"/>
      <c r="Q4319" s="56"/>
      <c r="R4319" s="56"/>
      <c r="S4319" s="56"/>
      <c r="T4319" s="56" t="s">
        <v>23885</v>
      </c>
      <c r="U4319" s="56" t="s">
        <v>23886</v>
      </c>
      <c r="V4319" s="56" t="s">
        <v>23887</v>
      </c>
      <c r="W4319" s="56" t="s">
        <v>7566</v>
      </c>
      <c r="X4319" s="56" t="s">
        <v>23888</v>
      </c>
      <c r="Y4319" s="56"/>
      <c r="Z4319" s="56" t="s">
        <v>23889</v>
      </c>
      <c r="AA4319" s="56" t="s">
        <v>23890</v>
      </c>
      <c r="AB4319" s="56" t="s">
        <v>23885</v>
      </c>
      <c r="AC4319" s="56" t="s">
        <v>7326</v>
      </c>
      <c r="AD4319" s="90" t="str">
        <f t="shared" si="135"/>
        <v>NA</v>
      </c>
      <c r="AE4319" s="90"/>
      <c r="AF4319" s="90"/>
      <c r="AG4319" s="90"/>
    </row>
    <row r="4320" spans="1:33">
      <c r="A4320" s="56" t="s">
        <v>28729</v>
      </c>
      <c r="B4320" s="56" t="s">
        <v>28730</v>
      </c>
      <c r="C4320" s="56" t="s">
        <v>28731</v>
      </c>
      <c r="D4320" s="56" t="s">
        <v>7566</v>
      </c>
      <c r="E4320" s="56" t="s">
        <v>8763</v>
      </c>
      <c r="F4320" s="56" t="s">
        <v>22</v>
      </c>
      <c r="G4320" s="56"/>
      <c r="H4320" s="56" t="s">
        <v>28727</v>
      </c>
      <c r="I4320" s="56" t="s">
        <v>19484</v>
      </c>
      <c r="J4320" s="56" t="s">
        <v>28732</v>
      </c>
      <c r="K4320" s="56" t="s">
        <v>7326</v>
      </c>
      <c r="L4320" s="90" t="str">
        <f t="shared" si="134"/>
        <v>NA</v>
      </c>
      <c r="M4320" s="90"/>
      <c r="O4320" s="91"/>
      <c r="P4320" s="56"/>
      <c r="Q4320" s="56"/>
      <c r="R4320" s="56"/>
      <c r="S4320" s="56"/>
      <c r="T4320" s="56" t="s">
        <v>23891</v>
      </c>
      <c r="U4320" s="56" t="s">
        <v>23892</v>
      </c>
      <c r="V4320" s="56" t="s">
        <v>23893</v>
      </c>
      <c r="W4320" s="56" t="s">
        <v>7566</v>
      </c>
      <c r="X4320" s="56" t="s">
        <v>23894</v>
      </c>
      <c r="Y4320" s="56"/>
      <c r="Z4320" s="56" t="s">
        <v>23895</v>
      </c>
      <c r="AA4320" s="56" t="s">
        <v>23896</v>
      </c>
      <c r="AB4320" s="56" t="s">
        <v>23897</v>
      </c>
      <c r="AC4320" s="56" t="s">
        <v>7326</v>
      </c>
      <c r="AD4320" s="90" t="str">
        <f t="shared" si="135"/>
        <v>NA</v>
      </c>
      <c r="AE4320" s="90"/>
      <c r="AF4320" s="90"/>
      <c r="AG4320" s="90"/>
    </row>
    <row r="4321" spans="1:33">
      <c r="A4321" s="56" t="s">
        <v>28733</v>
      </c>
      <c r="B4321" s="56" t="s">
        <v>28734</v>
      </c>
      <c r="C4321" s="56" t="s">
        <v>10381</v>
      </c>
      <c r="D4321" s="56" t="s">
        <v>7566</v>
      </c>
      <c r="E4321" s="56" t="s">
        <v>28735</v>
      </c>
      <c r="F4321" s="56" t="s">
        <v>22</v>
      </c>
      <c r="G4321" s="56"/>
      <c r="H4321" s="56" t="s">
        <v>28736</v>
      </c>
      <c r="I4321" s="56" t="s">
        <v>28737</v>
      </c>
      <c r="J4321" s="56" t="s">
        <v>28738</v>
      </c>
      <c r="K4321" s="56" t="s">
        <v>7326</v>
      </c>
      <c r="L4321" s="90" t="str">
        <f t="shared" si="134"/>
        <v>NA</v>
      </c>
      <c r="M4321" s="90"/>
      <c r="O4321" s="91"/>
      <c r="P4321" s="56"/>
      <c r="Q4321" s="56"/>
      <c r="R4321" s="56"/>
      <c r="S4321" s="56"/>
      <c r="T4321" s="56" t="s">
        <v>23898</v>
      </c>
      <c r="U4321" s="56" t="s">
        <v>23899</v>
      </c>
      <c r="V4321" s="56" t="s">
        <v>18022</v>
      </c>
      <c r="W4321" s="56" t="s">
        <v>7566</v>
      </c>
      <c r="X4321" s="56" t="s">
        <v>1998</v>
      </c>
      <c r="Y4321" s="56"/>
      <c r="Z4321" s="56" t="s">
        <v>23900</v>
      </c>
      <c r="AA4321" s="56" t="s">
        <v>23901</v>
      </c>
      <c r="AB4321" s="56" t="s">
        <v>23902</v>
      </c>
      <c r="AC4321" s="56" t="s">
        <v>7326</v>
      </c>
      <c r="AD4321" s="90" t="str">
        <f t="shared" si="135"/>
        <v>NA</v>
      </c>
      <c r="AE4321" s="90"/>
      <c r="AF4321" s="90"/>
      <c r="AG4321" s="90"/>
    </row>
    <row r="4322" spans="1:33">
      <c r="A4322" s="56" t="s">
        <v>28739</v>
      </c>
      <c r="B4322" s="56" t="s">
        <v>28740</v>
      </c>
      <c r="C4322" s="56" t="s">
        <v>28741</v>
      </c>
      <c r="D4322" s="56" t="s">
        <v>7566</v>
      </c>
      <c r="E4322" s="56" t="s">
        <v>28742</v>
      </c>
      <c r="F4322" s="56" t="s">
        <v>22</v>
      </c>
      <c r="G4322" s="56"/>
      <c r="H4322" s="56" t="s">
        <v>28743</v>
      </c>
      <c r="I4322" s="56" t="s">
        <v>28744</v>
      </c>
      <c r="J4322" s="56"/>
      <c r="K4322" s="56" t="s">
        <v>7326</v>
      </c>
      <c r="L4322" s="90" t="str">
        <f t="shared" si="134"/>
        <v>NA</v>
      </c>
      <c r="M4322" s="90"/>
      <c r="O4322" s="91"/>
      <c r="P4322" s="56"/>
      <c r="Q4322" s="56"/>
      <c r="R4322" s="56"/>
      <c r="S4322" s="56"/>
      <c r="T4322" s="56" t="s">
        <v>23903</v>
      </c>
      <c r="U4322" s="56" t="s">
        <v>23904</v>
      </c>
      <c r="V4322" s="56" t="s">
        <v>23905</v>
      </c>
      <c r="W4322" s="56" t="s">
        <v>7566</v>
      </c>
      <c r="X4322" s="56" t="s">
        <v>1998</v>
      </c>
      <c r="Y4322" s="56"/>
      <c r="Z4322" s="56" t="s">
        <v>23906</v>
      </c>
      <c r="AA4322" s="56" t="s">
        <v>23901</v>
      </c>
      <c r="AB4322" s="56" t="s">
        <v>23903</v>
      </c>
      <c r="AC4322" s="56" t="s">
        <v>7326</v>
      </c>
      <c r="AD4322" s="90" t="str">
        <f t="shared" si="135"/>
        <v>NA</v>
      </c>
      <c r="AE4322" s="90"/>
      <c r="AF4322" s="90"/>
      <c r="AG4322" s="90"/>
    </row>
    <row r="4323" spans="1:33">
      <c r="A4323" s="56" t="s">
        <v>28745</v>
      </c>
      <c r="B4323" s="56" t="s">
        <v>28746</v>
      </c>
      <c r="C4323" s="56" t="s">
        <v>28747</v>
      </c>
      <c r="D4323" s="56" t="s">
        <v>7566</v>
      </c>
      <c r="E4323" s="56" t="s">
        <v>28748</v>
      </c>
      <c r="F4323" s="56" t="s">
        <v>22</v>
      </c>
      <c r="G4323" s="56"/>
      <c r="H4323" s="56" t="s">
        <v>28749</v>
      </c>
      <c r="I4323" s="56" t="s">
        <v>28750</v>
      </c>
      <c r="J4323" s="56" t="s">
        <v>28751</v>
      </c>
      <c r="K4323" s="56" t="s">
        <v>7326</v>
      </c>
      <c r="L4323" s="90" t="str">
        <f t="shared" si="134"/>
        <v>NA</v>
      </c>
      <c r="M4323" s="90"/>
      <c r="O4323" s="91"/>
      <c r="P4323" s="56"/>
      <c r="Q4323" s="56"/>
      <c r="R4323" s="56"/>
      <c r="S4323" s="56"/>
      <c r="T4323" s="56" t="s">
        <v>23907</v>
      </c>
      <c r="U4323" s="56" t="s">
        <v>23908</v>
      </c>
      <c r="V4323" s="56" t="s">
        <v>23909</v>
      </c>
      <c r="W4323" s="56" t="s">
        <v>7566</v>
      </c>
      <c r="X4323" s="56" t="s">
        <v>1998</v>
      </c>
      <c r="Y4323" s="56"/>
      <c r="Z4323" s="56" t="s">
        <v>23910</v>
      </c>
      <c r="AA4323" s="56" t="s">
        <v>23901</v>
      </c>
      <c r="AB4323" s="56"/>
      <c r="AC4323" s="56" t="s">
        <v>87</v>
      </c>
      <c r="AD4323" s="90" t="str">
        <f t="shared" si="135"/>
        <v>NA</v>
      </c>
      <c r="AE4323" s="90"/>
      <c r="AF4323" s="90"/>
      <c r="AG4323" s="90"/>
    </row>
    <row r="4324" spans="1:33">
      <c r="A4324" s="56" t="s">
        <v>28752</v>
      </c>
      <c r="B4324" s="56" t="s">
        <v>28753</v>
      </c>
      <c r="C4324" s="56" t="s">
        <v>28754</v>
      </c>
      <c r="D4324" s="56" t="s">
        <v>7566</v>
      </c>
      <c r="E4324" s="56" t="s">
        <v>28755</v>
      </c>
      <c r="F4324" s="56" t="s">
        <v>22</v>
      </c>
      <c r="G4324" s="56"/>
      <c r="H4324" s="56" t="s">
        <v>28756</v>
      </c>
      <c r="I4324" s="56" t="s">
        <v>28757</v>
      </c>
      <c r="J4324" s="56" t="s">
        <v>28752</v>
      </c>
      <c r="K4324" s="56" t="s">
        <v>87</v>
      </c>
      <c r="L4324" s="90" t="str">
        <f t="shared" si="134"/>
        <v>NA</v>
      </c>
      <c r="M4324" s="90"/>
      <c r="O4324" s="91"/>
      <c r="P4324" s="56"/>
      <c r="Q4324" s="56"/>
      <c r="R4324" s="56"/>
      <c r="S4324" s="56"/>
      <c r="T4324" s="56" t="s">
        <v>23911</v>
      </c>
      <c r="U4324" s="56" t="s">
        <v>23912</v>
      </c>
      <c r="V4324" s="56" t="s">
        <v>23913</v>
      </c>
      <c r="W4324" s="56" t="s">
        <v>7566</v>
      </c>
      <c r="X4324" s="56" t="s">
        <v>23914</v>
      </c>
      <c r="Y4324" s="56"/>
      <c r="Z4324" s="56" t="s">
        <v>23915</v>
      </c>
      <c r="AA4324" s="56" t="s">
        <v>23916</v>
      </c>
      <c r="AB4324" s="56"/>
      <c r="AC4324" s="56" t="s">
        <v>87</v>
      </c>
      <c r="AD4324" s="90" t="str">
        <f t="shared" si="135"/>
        <v>NA</v>
      </c>
      <c r="AE4324" s="90"/>
      <c r="AF4324" s="90"/>
      <c r="AG4324" s="90"/>
    </row>
    <row r="4325" spans="1:33">
      <c r="A4325" s="56" t="s">
        <v>28758</v>
      </c>
      <c r="B4325" s="56" t="s">
        <v>28759</v>
      </c>
      <c r="C4325" s="56" t="s">
        <v>15303</v>
      </c>
      <c r="D4325" s="56" t="s">
        <v>7566</v>
      </c>
      <c r="E4325" s="56" t="s">
        <v>28760</v>
      </c>
      <c r="F4325" s="56" t="s">
        <v>22</v>
      </c>
      <c r="G4325" s="56"/>
      <c r="H4325" s="56" t="s">
        <v>28761</v>
      </c>
      <c r="I4325" s="56" t="s">
        <v>28762</v>
      </c>
      <c r="J4325" s="56" t="s">
        <v>28763</v>
      </c>
      <c r="K4325" s="56" t="s">
        <v>7326</v>
      </c>
      <c r="L4325" s="90" t="str">
        <f t="shared" si="134"/>
        <v>NA</v>
      </c>
      <c r="M4325" s="90"/>
      <c r="O4325" s="91"/>
      <c r="P4325" s="56"/>
      <c r="Q4325" s="56"/>
      <c r="R4325" s="56"/>
      <c r="S4325" s="56"/>
      <c r="T4325" s="56" t="s">
        <v>23917</v>
      </c>
      <c r="U4325" s="56" t="s">
        <v>23918</v>
      </c>
      <c r="V4325" s="56" t="s">
        <v>23919</v>
      </c>
      <c r="W4325" s="56" t="s">
        <v>7566</v>
      </c>
      <c r="X4325" s="56" t="s">
        <v>23920</v>
      </c>
      <c r="Y4325" s="56"/>
      <c r="Z4325" s="56" t="s">
        <v>23921</v>
      </c>
      <c r="AA4325" s="56" t="s">
        <v>23922</v>
      </c>
      <c r="AB4325" s="56" t="s">
        <v>23917</v>
      </c>
      <c r="AC4325" s="56" t="s">
        <v>7326</v>
      </c>
      <c r="AD4325" s="90" t="str">
        <f t="shared" si="135"/>
        <v>NA</v>
      </c>
      <c r="AE4325" s="90"/>
      <c r="AF4325" s="90"/>
      <c r="AG4325" s="90"/>
    </row>
    <row r="4326" spans="1:33">
      <c r="A4326" s="56" t="s">
        <v>28764</v>
      </c>
      <c r="B4326" s="56" t="s">
        <v>28765</v>
      </c>
      <c r="C4326" s="56" t="s">
        <v>28766</v>
      </c>
      <c r="D4326" s="56" t="s">
        <v>7566</v>
      </c>
      <c r="E4326" s="56" t="s">
        <v>28767</v>
      </c>
      <c r="F4326" s="56" t="s">
        <v>22</v>
      </c>
      <c r="G4326" s="56"/>
      <c r="H4326" s="56" t="s">
        <v>28768</v>
      </c>
      <c r="I4326" s="56" t="s">
        <v>28769</v>
      </c>
      <c r="J4326" s="56" t="s">
        <v>28770</v>
      </c>
      <c r="K4326" s="56" t="s">
        <v>7326</v>
      </c>
      <c r="L4326" s="90" t="str">
        <f t="shared" si="134"/>
        <v>NA</v>
      </c>
      <c r="M4326" s="90"/>
      <c r="O4326" s="91"/>
      <c r="P4326" s="56"/>
      <c r="Q4326" s="56"/>
      <c r="R4326" s="56"/>
      <c r="S4326" s="56"/>
      <c r="T4326" s="56" t="s">
        <v>23923</v>
      </c>
      <c r="U4326" s="56" t="s">
        <v>23924</v>
      </c>
      <c r="V4326" s="56" t="s">
        <v>18022</v>
      </c>
      <c r="W4326" s="56" t="s">
        <v>7566</v>
      </c>
      <c r="X4326" s="56" t="s">
        <v>8896</v>
      </c>
      <c r="Y4326" s="56"/>
      <c r="Z4326" s="56" t="s">
        <v>23925</v>
      </c>
      <c r="AA4326" s="56" t="s">
        <v>23926</v>
      </c>
      <c r="AB4326" s="56" t="s">
        <v>23927</v>
      </c>
      <c r="AC4326" s="56" t="s">
        <v>7326</v>
      </c>
      <c r="AD4326" s="90" t="str">
        <f t="shared" si="135"/>
        <v>NA</v>
      </c>
      <c r="AE4326" s="90"/>
      <c r="AF4326" s="90"/>
      <c r="AG4326" s="90"/>
    </row>
    <row r="4327" spans="1:33">
      <c r="A4327" s="56" t="s">
        <v>28771</v>
      </c>
      <c r="B4327" s="56" t="s">
        <v>28772</v>
      </c>
      <c r="C4327" s="56" t="s">
        <v>28773</v>
      </c>
      <c r="D4327" s="56" t="s">
        <v>7566</v>
      </c>
      <c r="E4327" s="56" t="s">
        <v>10382</v>
      </c>
      <c r="F4327" s="56" t="s">
        <v>22</v>
      </c>
      <c r="G4327" s="56"/>
      <c r="H4327" s="56" t="s">
        <v>28774</v>
      </c>
      <c r="I4327" s="56" t="s">
        <v>28775</v>
      </c>
      <c r="J4327" s="56" t="s">
        <v>28776</v>
      </c>
      <c r="K4327" s="56" t="s">
        <v>7326</v>
      </c>
      <c r="L4327" s="90" t="str">
        <f t="shared" si="134"/>
        <v>NA</v>
      </c>
      <c r="M4327" s="90"/>
      <c r="O4327" s="91"/>
      <c r="P4327" s="56"/>
      <c r="Q4327" s="56"/>
      <c r="R4327" s="56"/>
      <c r="S4327" s="56"/>
      <c r="T4327" s="56" t="s">
        <v>23928</v>
      </c>
      <c r="U4327" s="56" t="s">
        <v>23929</v>
      </c>
      <c r="V4327" s="56" t="s">
        <v>23930</v>
      </c>
      <c r="W4327" s="56" t="s">
        <v>7566</v>
      </c>
      <c r="X4327" s="56" t="s">
        <v>8896</v>
      </c>
      <c r="Y4327" s="56"/>
      <c r="Z4327" s="56" t="s">
        <v>23931</v>
      </c>
      <c r="AA4327" s="56" t="s">
        <v>23926</v>
      </c>
      <c r="AB4327" s="56" t="s">
        <v>23932</v>
      </c>
      <c r="AC4327" s="56" t="s">
        <v>7326</v>
      </c>
      <c r="AD4327" s="90" t="str">
        <f t="shared" si="135"/>
        <v>NA</v>
      </c>
      <c r="AE4327" s="90"/>
      <c r="AF4327" s="90"/>
      <c r="AG4327" s="90"/>
    </row>
    <row r="4328" spans="1:33">
      <c r="A4328" s="56" t="s">
        <v>28777</v>
      </c>
      <c r="B4328" s="56" t="s">
        <v>28778</v>
      </c>
      <c r="C4328" s="56" t="s">
        <v>28779</v>
      </c>
      <c r="D4328" s="56" t="s">
        <v>7566</v>
      </c>
      <c r="E4328" s="56" t="s">
        <v>10382</v>
      </c>
      <c r="F4328" s="56" t="s">
        <v>22</v>
      </c>
      <c r="G4328" s="56"/>
      <c r="H4328" s="56" t="s">
        <v>28780</v>
      </c>
      <c r="I4328" s="56" t="s">
        <v>28775</v>
      </c>
      <c r="J4328" s="56" t="s">
        <v>28781</v>
      </c>
      <c r="K4328" s="56" t="s">
        <v>7326</v>
      </c>
      <c r="L4328" s="90" t="str">
        <f t="shared" si="134"/>
        <v>NA</v>
      </c>
      <c r="M4328" s="90"/>
      <c r="O4328" s="91"/>
      <c r="P4328" s="56"/>
      <c r="Q4328" s="56"/>
      <c r="R4328" s="56"/>
      <c r="S4328" s="56"/>
      <c r="T4328" s="56" t="s">
        <v>23933</v>
      </c>
      <c r="U4328" s="56" t="s">
        <v>23934</v>
      </c>
      <c r="V4328" s="56" t="s">
        <v>23935</v>
      </c>
      <c r="W4328" s="56" t="s">
        <v>7566</v>
      </c>
      <c r="X4328" s="56" t="s">
        <v>4121</v>
      </c>
      <c r="Y4328" s="56"/>
      <c r="Z4328" s="56" t="s">
        <v>23936</v>
      </c>
      <c r="AA4328" s="56" t="s">
        <v>23937</v>
      </c>
      <c r="AB4328" s="56" t="s">
        <v>23938</v>
      </c>
      <c r="AC4328" s="56" t="s">
        <v>7326</v>
      </c>
      <c r="AD4328" s="90" t="str">
        <f t="shared" si="135"/>
        <v>NA</v>
      </c>
      <c r="AE4328" s="90"/>
      <c r="AF4328" s="90"/>
      <c r="AG4328" s="90"/>
    </row>
    <row r="4329" spans="1:33">
      <c r="A4329" s="56" t="s">
        <v>28782</v>
      </c>
      <c r="B4329" s="56" t="s">
        <v>28783</v>
      </c>
      <c r="C4329" s="56" t="s">
        <v>28784</v>
      </c>
      <c r="D4329" s="56" t="s">
        <v>7566</v>
      </c>
      <c r="E4329" s="56" t="s">
        <v>10392</v>
      </c>
      <c r="F4329" s="56" t="s">
        <v>22</v>
      </c>
      <c r="G4329" s="56"/>
      <c r="H4329" s="56" t="s">
        <v>28785</v>
      </c>
      <c r="I4329" s="56" t="s">
        <v>28786</v>
      </c>
      <c r="J4329" s="56" t="s">
        <v>28782</v>
      </c>
      <c r="K4329" s="56" t="s">
        <v>87</v>
      </c>
      <c r="L4329" s="90" t="str">
        <f t="shared" si="134"/>
        <v>NA</v>
      </c>
      <c r="M4329" s="90"/>
      <c r="O4329" s="91"/>
      <c r="P4329" s="56"/>
      <c r="Q4329" s="56"/>
      <c r="R4329" s="56"/>
      <c r="S4329" s="56"/>
      <c r="T4329" s="56" t="s">
        <v>23939</v>
      </c>
      <c r="U4329" s="56" t="s">
        <v>23940</v>
      </c>
      <c r="V4329" s="56" t="s">
        <v>18022</v>
      </c>
      <c r="W4329" s="56" t="s">
        <v>7566</v>
      </c>
      <c r="X4329" s="56" t="s">
        <v>23941</v>
      </c>
      <c r="Y4329" s="56"/>
      <c r="Z4329" s="56" t="s">
        <v>23942</v>
      </c>
      <c r="AA4329" s="56" t="s">
        <v>23943</v>
      </c>
      <c r="AB4329" s="56" t="s">
        <v>23944</v>
      </c>
      <c r="AC4329" s="56" t="s">
        <v>7326</v>
      </c>
      <c r="AD4329" s="90" t="str">
        <f t="shared" si="135"/>
        <v>NA</v>
      </c>
      <c r="AE4329" s="90"/>
      <c r="AF4329" s="90"/>
      <c r="AG4329" s="90"/>
    </row>
    <row r="4330" spans="1:33">
      <c r="A4330" s="56" t="s">
        <v>28787</v>
      </c>
      <c r="B4330" s="56" t="s">
        <v>28788</v>
      </c>
      <c r="C4330" s="56" t="s">
        <v>28789</v>
      </c>
      <c r="D4330" s="56" t="s">
        <v>7566</v>
      </c>
      <c r="E4330" s="56" t="s">
        <v>10392</v>
      </c>
      <c r="F4330" s="56" t="s">
        <v>22</v>
      </c>
      <c r="G4330" s="56"/>
      <c r="H4330" s="56" t="s">
        <v>28790</v>
      </c>
      <c r="I4330" s="56" t="s">
        <v>28786</v>
      </c>
      <c r="J4330" s="56" t="s">
        <v>28791</v>
      </c>
      <c r="K4330" s="56" t="s">
        <v>87</v>
      </c>
      <c r="L4330" s="90" t="str">
        <f t="shared" si="134"/>
        <v>NA</v>
      </c>
      <c r="M4330" s="90"/>
      <c r="O4330" s="91"/>
      <c r="P4330" s="56"/>
      <c r="Q4330" s="56"/>
      <c r="R4330" s="56"/>
      <c r="S4330" s="56"/>
      <c r="T4330" s="56" t="s">
        <v>23945</v>
      </c>
      <c r="U4330" s="56" t="s">
        <v>23946</v>
      </c>
      <c r="V4330" s="56" t="s">
        <v>23947</v>
      </c>
      <c r="W4330" s="56" t="s">
        <v>7566</v>
      </c>
      <c r="X4330" s="56" t="s">
        <v>23948</v>
      </c>
      <c r="Y4330" s="56"/>
      <c r="Z4330" s="56" t="s">
        <v>23949</v>
      </c>
      <c r="AA4330" s="56" t="s">
        <v>23950</v>
      </c>
      <c r="AB4330" s="56" t="s">
        <v>23945</v>
      </c>
      <c r="AC4330" s="56" t="s">
        <v>7326</v>
      </c>
      <c r="AD4330" s="90" t="str">
        <f t="shared" si="135"/>
        <v>NA</v>
      </c>
      <c r="AE4330" s="90"/>
      <c r="AF4330" s="90"/>
      <c r="AG4330" s="90"/>
    </row>
    <row r="4331" spans="1:33">
      <c r="A4331" s="56" t="s">
        <v>28792</v>
      </c>
      <c r="B4331" s="56" t="s">
        <v>28793</v>
      </c>
      <c r="C4331" s="56" t="s">
        <v>15303</v>
      </c>
      <c r="D4331" s="56" t="s">
        <v>7566</v>
      </c>
      <c r="E4331" s="56" t="s">
        <v>28794</v>
      </c>
      <c r="F4331" s="56" t="s">
        <v>22</v>
      </c>
      <c r="G4331" s="56"/>
      <c r="H4331" s="56" t="s">
        <v>28795</v>
      </c>
      <c r="I4331" s="56" t="s">
        <v>28796</v>
      </c>
      <c r="J4331" s="56" t="s">
        <v>28797</v>
      </c>
      <c r="K4331" s="56" t="s">
        <v>7326</v>
      </c>
      <c r="L4331" s="90" t="str">
        <f t="shared" si="134"/>
        <v>NA</v>
      </c>
      <c r="M4331" s="90"/>
      <c r="O4331" s="91"/>
      <c r="P4331" s="56"/>
      <c r="Q4331" s="56"/>
      <c r="R4331" s="56"/>
      <c r="S4331" s="56"/>
      <c r="T4331" s="56" t="s">
        <v>23951</v>
      </c>
      <c r="U4331" s="56" t="s">
        <v>23952</v>
      </c>
      <c r="V4331" s="56" t="s">
        <v>18022</v>
      </c>
      <c r="W4331" s="56" t="s">
        <v>7566</v>
      </c>
      <c r="X4331" s="56" t="s">
        <v>23953</v>
      </c>
      <c r="Y4331" s="56"/>
      <c r="Z4331" s="56" t="s">
        <v>23954</v>
      </c>
      <c r="AA4331" s="56" t="s">
        <v>23955</v>
      </c>
      <c r="AB4331" s="56" t="s">
        <v>23956</v>
      </c>
      <c r="AC4331" s="56" t="s">
        <v>7326</v>
      </c>
      <c r="AD4331" s="90" t="str">
        <f t="shared" si="135"/>
        <v>NA</v>
      </c>
      <c r="AE4331" s="90"/>
      <c r="AF4331" s="90"/>
      <c r="AG4331" s="90"/>
    </row>
    <row r="4332" spans="1:33">
      <c r="A4332" s="56" t="s">
        <v>28798</v>
      </c>
      <c r="B4332" s="56" t="s">
        <v>28799</v>
      </c>
      <c r="C4332" s="56" t="s">
        <v>28800</v>
      </c>
      <c r="D4332" s="56" t="s">
        <v>7566</v>
      </c>
      <c r="E4332" s="56" t="s">
        <v>28801</v>
      </c>
      <c r="F4332" s="56" t="s">
        <v>22</v>
      </c>
      <c r="G4332" s="56"/>
      <c r="H4332" s="56" t="s">
        <v>28802</v>
      </c>
      <c r="I4332" s="56" t="s">
        <v>28803</v>
      </c>
      <c r="J4332" s="56" t="s">
        <v>28804</v>
      </c>
      <c r="K4332" s="56" t="s">
        <v>7326</v>
      </c>
      <c r="L4332" s="90" t="str">
        <f t="shared" si="134"/>
        <v>NA</v>
      </c>
      <c r="M4332" s="90"/>
      <c r="O4332" s="91"/>
      <c r="P4332" s="56"/>
      <c r="Q4332" s="56"/>
      <c r="R4332" s="56"/>
      <c r="S4332" s="56"/>
      <c r="T4332" s="56" t="s">
        <v>56385</v>
      </c>
      <c r="U4332" s="56" t="s">
        <v>23957</v>
      </c>
      <c r="V4332" s="56" t="s">
        <v>23958</v>
      </c>
      <c r="W4332" s="56" t="s">
        <v>7566</v>
      </c>
      <c r="X4332" s="56" t="s">
        <v>23959</v>
      </c>
      <c r="Y4332" s="56"/>
      <c r="Z4332" s="56" t="s">
        <v>23960</v>
      </c>
      <c r="AA4332" s="56" t="s">
        <v>23961</v>
      </c>
      <c r="AB4332" s="56" t="s">
        <v>23962</v>
      </c>
      <c r="AC4332" s="56" t="s">
        <v>87</v>
      </c>
      <c r="AD4332" s="90" t="str">
        <f t="shared" si="135"/>
        <v>NA</v>
      </c>
      <c r="AE4332" s="90"/>
      <c r="AF4332" s="90"/>
      <c r="AG4332" s="90"/>
    </row>
    <row r="4333" spans="1:33">
      <c r="A4333" s="56" t="s">
        <v>28805</v>
      </c>
      <c r="B4333" s="56" t="s">
        <v>28806</v>
      </c>
      <c r="C4333" s="56" t="s">
        <v>28807</v>
      </c>
      <c r="D4333" s="56" t="s">
        <v>7566</v>
      </c>
      <c r="E4333" s="56" t="s">
        <v>28808</v>
      </c>
      <c r="F4333" s="56" t="s">
        <v>22</v>
      </c>
      <c r="G4333" s="56"/>
      <c r="H4333" s="56" t="s">
        <v>28809</v>
      </c>
      <c r="I4333" s="56" t="s">
        <v>28810</v>
      </c>
      <c r="J4333" s="56" t="s">
        <v>28811</v>
      </c>
      <c r="K4333" s="56" t="s">
        <v>7326</v>
      </c>
      <c r="L4333" s="90" t="str">
        <f t="shared" si="134"/>
        <v>NA</v>
      </c>
      <c r="M4333" s="90"/>
      <c r="O4333" s="91"/>
      <c r="P4333" s="56"/>
      <c r="Q4333" s="56"/>
      <c r="R4333" s="56"/>
      <c r="S4333" s="56"/>
      <c r="T4333" s="56" t="s">
        <v>23963</v>
      </c>
      <c r="U4333" s="56" t="s">
        <v>23964</v>
      </c>
      <c r="V4333" s="56" t="s">
        <v>18022</v>
      </c>
      <c r="W4333" s="56" t="s">
        <v>7566</v>
      </c>
      <c r="X4333" s="56" t="s">
        <v>8913</v>
      </c>
      <c r="Y4333" s="56"/>
      <c r="Z4333" s="56" t="s">
        <v>23965</v>
      </c>
      <c r="AA4333" s="56" t="s">
        <v>23966</v>
      </c>
      <c r="AB4333" s="56" t="s">
        <v>23967</v>
      </c>
      <c r="AC4333" s="56" t="s">
        <v>7326</v>
      </c>
      <c r="AD4333" s="90" t="str">
        <f t="shared" si="135"/>
        <v>NA</v>
      </c>
      <c r="AE4333" s="90"/>
      <c r="AF4333" s="90"/>
      <c r="AG4333" s="90"/>
    </row>
    <row r="4334" spans="1:33">
      <c r="A4334" s="56" t="s">
        <v>28812</v>
      </c>
      <c r="B4334" s="56" t="s">
        <v>28813</v>
      </c>
      <c r="C4334" s="56" t="s">
        <v>28814</v>
      </c>
      <c r="D4334" s="56" t="s">
        <v>7566</v>
      </c>
      <c r="E4334" s="56" t="s">
        <v>28815</v>
      </c>
      <c r="F4334" s="56" t="s">
        <v>22</v>
      </c>
      <c r="G4334" s="56"/>
      <c r="H4334" s="56" t="s">
        <v>28816</v>
      </c>
      <c r="I4334" s="56" t="s">
        <v>28817</v>
      </c>
      <c r="J4334" s="56" t="s">
        <v>28818</v>
      </c>
      <c r="K4334" s="56" t="s">
        <v>7326</v>
      </c>
      <c r="L4334" s="90" t="str">
        <f t="shared" si="134"/>
        <v>NA</v>
      </c>
      <c r="M4334" s="90"/>
      <c r="O4334" s="91"/>
      <c r="P4334" s="56"/>
      <c r="Q4334" s="56"/>
      <c r="R4334" s="56"/>
      <c r="S4334" s="56"/>
      <c r="T4334" s="56" t="s">
        <v>23968</v>
      </c>
      <c r="U4334" s="56" t="s">
        <v>23969</v>
      </c>
      <c r="V4334" s="56" t="s">
        <v>23970</v>
      </c>
      <c r="W4334" s="56" t="s">
        <v>7566</v>
      </c>
      <c r="X4334" s="56" t="s">
        <v>8913</v>
      </c>
      <c r="Y4334" s="56"/>
      <c r="Z4334" s="56" t="s">
        <v>23971</v>
      </c>
      <c r="AA4334" s="56" t="s">
        <v>23966</v>
      </c>
      <c r="AB4334" s="56" t="s">
        <v>23972</v>
      </c>
      <c r="AC4334" s="56" t="s">
        <v>7326</v>
      </c>
      <c r="AD4334" s="90" t="str">
        <f t="shared" si="135"/>
        <v>NA</v>
      </c>
      <c r="AE4334" s="90"/>
      <c r="AF4334" s="90"/>
      <c r="AG4334" s="90"/>
    </row>
    <row r="4335" spans="1:33">
      <c r="A4335" s="56" t="s">
        <v>28819</v>
      </c>
      <c r="B4335" s="56" t="s">
        <v>28820</v>
      </c>
      <c r="C4335" s="56" t="s">
        <v>15303</v>
      </c>
      <c r="D4335" s="56" t="s">
        <v>7566</v>
      </c>
      <c r="E4335" s="56" t="s">
        <v>28821</v>
      </c>
      <c r="F4335" s="56" t="s">
        <v>22</v>
      </c>
      <c r="G4335" s="56"/>
      <c r="H4335" s="56" t="s">
        <v>28822</v>
      </c>
      <c r="I4335" s="56" t="s">
        <v>28823</v>
      </c>
      <c r="J4335" s="56" t="s">
        <v>28824</v>
      </c>
      <c r="K4335" s="56" t="s">
        <v>7326</v>
      </c>
      <c r="L4335" s="90" t="str">
        <f t="shared" si="134"/>
        <v>NA</v>
      </c>
      <c r="M4335" s="90"/>
      <c r="O4335" s="91"/>
      <c r="P4335" s="56"/>
      <c r="Q4335" s="56"/>
      <c r="R4335" s="56"/>
      <c r="S4335" s="56"/>
      <c r="T4335" s="56" t="s">
        <v>23973</v>
      </c>
      <c r="U4335" s="56" t="s">
        <v>23974</v>
      </c>
      <c r="V4335" s="56" t="s">
        <v>23975</v>
      </c>
      <c r="W4335" s="56" t="s">
        <v>7566</v>
      </c>
      <c r="X4335" s="56" t="s">
        <v>8913</v>
      </c>
      <c r="Y4335" s="56"/>
      <c r="Z4335" s="56" t="s">
        <v>23976</v>
      </c>
      <c r="AA4335" s="56" t="s">
        <v>23966</v>
      </c>
      <c r="AB4335" s="56" t="s">
        <v>23977</v>
      </c>
      <c r="AC4335" s="56" t="s">
        <v>87</v>
      </c>
      <c r="AD4335" s="90" t="str">
        <f t="shared" si="135"/>
        <v>NA</v>
      </c>
      <c r="AE4335" s="90"/>
      <c r="AF4335" s="90"/>
      <c r="AG4335" s="90"/>
    </row>
    <row r="4336" spans="1:33">
      <c r="A4336" s="56" t="s">
        <v>28825</v>
      </c>
      <c r="B4336" s="56" t="s">
        <v>28826</v>
      </c>
      <c r="C4336" s="56" t="s">
        <v>28827</v>
      </c>
      <c r="D4336" s="56" t="s">
        <v>7566</v>
      </c>
      <c r="E4336" s="56" t="s">
        <v>28821</v>
      </c>
      <c r="F4336" s="56" t="s">
        <v>22</v>
      </c>
      <c r="G4336" s="56"/>
      <c r="H4336" s="56" t="s">
        <v>28828</v>
      </c>
      <c r="I4336" s="56" t="s">
        <v>28823</v>
      </c>
      <c r="J4336" s="56" t="s">
        <v>28829</v>
      </c>
      <c r="K4336" s="56" t="s">
        <v>7326</v>
      </c>
      <c r="L4336" s="90" t="str">
        <f t="shared" si="134"/>
        <v>NA</v>
      </c>
      <c r="M4336" s="90"/>
      <c r="O4336" s="91"/>
      <c r="P4336" s="56"/>
      <c r="Q4336" s="56"/>
      <c r="R4336" s="56"/>
      <c r="S4336" s="56"/>
      <c r="T4336" s="56" t="s">
        <v>23978</v>
      </c>
      <c r="U4336" s="56" t="s">
        <v>23979</v>
      </c>
      <c r="V4336" s="56" t="s">
        <v>18022</v>
      </c>
      <c r="W4336" s="56" t="s">
        <v>7566</v>
      </c>
      <c r="X4336" s="56" t="s">
        <v>4130</v>
      </c>
      <c r="Y4336" s="56"/>
      <c r="Z4336" s="56" t="s">
        <v>23980</v>
      </c>
      <c r="AA4336" s="56" t="s">
        <v>23981</v>
      </c>
      <c r="AB4336" s="56" t="s">
        <v>23982</v>
      </c>
      <c r="AC4336" s="56" t="s">
        <v>7326</v>
      </c>
      <c r="AD4336" s="90" t="str">
        <f t="shared" si="135"/>
        <v>NA</v>
      </c>
      <c r="AE4336" s="90"/>
      <c r="AF4336" s="90"/>
      <c r="AG4336" s="90"/>
    </row>
    <row r="4337" spans="1:33">
      <c r="A4337" s="56" t="s">
        <v>28830</v>
      </c>
      <c r="B4337" s="56" t="s">
        <v>28831</v>
      </c>
      <c r="C4337" s="56" t="s">
        <v>15303</v>
      </c>
      <c r="D4337" s="56" t="s">
        <v>7566</v>
      </c>
      <c r="E4337" s="56" t="s">
        <v>5561</v>
      </c>
      <c r="F4337" s="56" t="s">
        <v>22</v>
      </c>
      <c r="G4337" s="56"/>
      <c r="H4337" s="56" t="s">
        <v>28832</v>
      </c>
      <c r="I4337" s="56" t="s">
        <v>28833</v>
      </c>
      <c r="J4337" s="56" t="s">
        <v>28834</v>
      </c>
      <c r="K4337" s="56" t="s">
        <v>7326</v>
      </c>
      <c r="L4337" s="90" t="str">
        <f t="shared" si="134"/>
        <v>NA</v>
      </c>
      <c r="M4337" s="90"/>
      <c r="O4337" s="91"/>
      <c r="P4337" s="56"/>
      <c r="Q4337" s="56"/>
      <c r="R4337" s="56"/>
      <c r="S4337" s="56"/>
      <c r="T4337" s="56" t="s">
        <v>23983</v>
      </c>
      <c r="U4337" s="56" t="s">
        <v>23984</v>
      </c>
      <c r="V4337" s="56" t="s">
        <v>23985</v>
      </c>
      <c r="W4337" s="56" t="s">
        <v>7566</v>
      </c>
      <c r="X4337" s="56" t="s">
        <v>4130</v>
      </c>
      <c r="Y4337" s="56"/>
      <c r="Z4337" s="56" t="s">
        <v>23986</v>
      </c>
      <c r="AA4337" s="56" t="s">
        <v>23981</v>
      </c>
      <c r="AB4337" s="56" t="s">
        <v>23987</v>
      </c>
      <c r="AC4337" s="56" t="s">
        <v>7326</v>
      </c>
      <c r="AD4337" s="90" t="str">
        <f t="shared" si="135"/>
        <v>NA</v>
      </c>
      <c r="AE4337" s="90"/>
      <c r="AF4337" s="90"/>
      <c r="AG4337" s="90"/>
    </row>
    <row r="4338" spans="1:33">
      <c r="A4338" s="56" t="s">
        <v>28835</v>
      </c>
      <c r="B4338" s="56" t="s">
        <v>28836</v>
      </c>
      <c r="C4338" s="56" t="s">
        <v>28837</v>
      </c>
      <c r="D4338" s="56" t="s">
        <v>7566</v>
      </c>
      <c r="E4338" s="56" t="s">
        <v>5561</v>
      </c>
      <c r="F4338" s="56" t="s">
        <v>22</v>
      </c>
      <c r="G4338" s="56"/>
      <c r="H4338" s="56" t="s">
        <v>28838</v>
      </c>
      <c r="I4338" s="56" t="s">
        <v>28833</v>
      </c>
      <c r="J4338" s="56"/>
      <c r="K4338" s="56" t="s">
        <v>7326</v>
      </c>
      <c r="L4338" s="90" t="str">
        <f t="shared" si="134"/>
        <v>NA</v>
      </c>
      <c r="M4338" s="90"/>
      <c r="O4338" s="91"/>
      <c r="P4338" s="56"/>
      <c r="Q4338" s="56"/>
      <c r="R4338" s="56"/>
      <c r="S4338" s="56"/>
      <c r="T4338" s="56" t="s">
        <v>23988</v>
      </c>
      <c r="U4338" s="56" t="s">
        <v>23989</v>
      </c>
      <c r="V4338" s="56" t="s">
        <v>23990</v>
      </c>
      <c r="W4338" s="56" t="s">
        <v>7566</v>
      </c>
      <c r="X4338" s="56" t="s">
        <v>23991</v>
      </c>
      <c r="Y4338" s="56"/>
      <c r="Z4338" s="56" t="s">
        <v>23992</v>
      </c>
      <c r="AA4338" s="56" t="s">
        <v>23993</v>
      </c>
      <c r="AB4338" s="56" t="s">
        <v>23994</v>
      </c>
      <c r="AC4338" s="56" t="s">
        <v>87</v>
      </c>
      <c r="AD4338" s="90" t="str">
        <f t="shared" si="135"/>
        <v>NA</v>
      </c>
      <c r="AE4338" s="90"/>
      <c r="AF4338" s="90"/>
      <c r="AG4338" s="90"/>
    </row>
    <row r="4339" spans="1:33">
      <c r="A4339" s="56" t="s">
        <v>28839</v>
      </c>
      <c r="B4339" s="56" t="s">
        <v>28840</v>
      </c>
      <c r="C4339" s="56" t="s">
        <v>28841</v>
      </c>
      <c r="D4339" s="56" t="s">
        <v>7566</v>
      </c>
      <c r="E4339" s="56" t="s">
        <v>5561</v>
      </c>
      <c r="F4339" s="56" t="s">
        <v>22</v>
      </c>
      <c r="G4339" s="56"/>
      <c r="H4339" s="56" t="s">
        <v>28842</v>
      </c>
      <c r="I4339" s="56" t="s">
        <v>28833</v>
      </c>
      <c r="J4339" s="56" t="s">
        <v>28843</v>
      </c>
      <c r="K4339" s="56" t="s">
        <v>87</v>
      </c>
      <c r="L4339" s="90" t="str">
        <f t="shared" si="134"/>
        <v>NA</v>
      </c>
      <c r="M4339" s="90"/>
      <c r="O4339" s="91"/>
      <c r="P4339" s="56"/>
      <c r="Q4339" s="56"/>
      <c r="R4339" s="56"/>
      <c r="S4339" s="56"/>
      <c r="T4339" s="56" t="s">
        <v>23995</v>
      </c>
      <c r="U4339" s="56" t="s">
        <v>23996</v>
      </c>
      <c r="V4339" s="56" t="s">
        <v>23997</v>
      </c>
      <c r="W4339" s="56" t="s">
        <v>7566</v>
      </c>
      <c r="X4339" s="56" t="s">
        <v>23998</v>
      </c>
      <c r="Y4339" s="56"/>
      <c r="Z4339" s="56" t="s">
        <v>23999</v>
      </c>
      <c r="AA4339" s="56" t="s">
        <v>24000</v>
      </c>
      <c r="AB4339" s="56"/>
      <c r="AC4339" s="56" t="s">
        <v>87</v>
      </c>
      <c r="AD4339" s="90" t="str">
        <f t="shared" si="135"/>
        <v>NA</v>
      </c>
      <c r="AE4339" s="90"/>
      <c r="AF4339" s="90"/>
      <c r="AG4339" s="90"/>
    </row>
    <row r="4340" spans="1:33">
      <c r="A4340" s="56" t="s">
        <v>28844</v>
      </c>
      <c r="B4340" s="56" t="s">
        <v>28845</v>
      </c>
      <c r="C4340" s="56" t="s">
        <v>28846</v>
      </c>
      <c r="D4340" s="56" t="s">
        <v>7566</v>
      </c>
      <c r="E4340" s="56" t="s">
        <v>5561</v>
      </c>
      <c r="F4340" s="56" t="s">
        <v>22</v>
      </c>
      <c r="G4340" s="56"/>
      <c r="H4340" s="56" t="s">
        <v>28842</v>
      </c>
      <c r="I4340" s="56" t="s">
        <v>28833</v>
      </c>
      <c r="J4340" s="56" t="s">
        <v>28847</v>
      </c>
      <c r="K4340" s="56" t="s">
        <v>87</v>
      </c>
      <c r="L4340" s="90" t="str">
        <f t="shared" si="134"/>
        <v>NA</v>
      </c>
      <c r="M4340" s="90"/>
      <c r="O4340" s="91"/>
      <c r="P4340" s="56"/>
      <c r="Q4340" s="56"/>
      <c r="R4340" s="56"/>
      <c r="S4340" s="56"/>
      <c r="T4340" s="56" t="s">
        <v>24001</v>
      </c>
      <c r="U4340" s="56" t="s">
        <v>24002</v>
      </c>
      <c r="V4340" s="56" t="s">
        <v>24003</v>
      </c>
      <c r="W4340" s="56" t="s">
        <v>7566</v>
      </c>
      <c r="X4340" s="56" t="s">
        <v>24004</v>
      </c>
      <c r="Y4340" s="56"/>
      <c r="Z4340" s="56" t="s">
        <v>24005</v>
      </c>
      <c r="AA4340" s="56" t="s">
        <v>24006</v>
      </c>
      <c r="AB4340" s="56" t="s">
        <v>24007</v>
      </c>
      <c r="AC4340" s="56" t="s">
        <v>7326</v>
      </c>
      <c r="AD4340" s="90" t="str">
        <f t="shared" si="135"/>
        <v>NA</v>
      </c>
      <c r="AE4340" s="90"/>
      <c r="AF4340" s="90"/>
      <c r="AG4340" s="90"/>
    </row>
    <row r="4341" spans="1:33">
      <c r="A4341" s="56" t="s">
        <v>28848</v>
      </c>
      <c r="B4341" s="56" t="s">
        <v>28849</v>
      </c>
      <c r="C4341" s="56" t="s">
        <v>28850</v>
      </c>
      <c r="D4341" s="56" t="s">
        <v>7566</v>
      </c>
      <c r="E4341" s="56" t="s">
        <v>5561</v>
      </c>
      <c r="F4341" s="56" t="s">
        <v>22</v>
      </c>
      <c r="G4341" s="56"/>
      <c r="H4341" s="56" t="s">
        <v>28842</v>
      </c>
      <c r="I4341" s="56" t="s">
        <v>28833</v>
      </c>
      <c r="J4341" s="56" t="s">
        <v>28851</v>
      </c>
      <c r="K4341" s="56" t="s">
        <v>87</v>
      </c>
      <c r="L4341" s="90" t="str">
        <f t="shared" si="134"/>
        <v>NA</v>
      </c>
      <c r="M4341" s="90"/>
      <c r="O4341" s="91"/>
      <c r="P4341" s="56"/>
      <c r="Q4341" s="56"/>
      <c r="R4341" s="56"/>
      <c r="S4341" s="56"/>
      <c r="T4341" s="56" t="s">
        <v>24008</v>
      </c>
      <c r="U4341" s="56" t="s">
        <v>24009</v>
      </c>
      <c r="V4341" s="56" t="s">
        <v>24010</v>
      </c>
      <c r="W4341" s="56" t="s">
        <v>7566</v>
      </c>
      <c r="X4341" s="56" t="s">
        <v>24011</v>
      </c>
      <c r="Y4341" s="56"/>
      <c r="Z4341" s="56" t="s">
        <v>24012</v>
      </c>
      <c r="AA4341" s="56" t="s">
        <v>24013</v>
      </c>
      <c r="AB4341" s="56" t="s">
        <v>24008</v>
      </c>
      <c r="AC4341" s="56" t="s">
        <v>7326</v>
      </c>
      <c r="AD4341" s="90" t="str">
        <f t="shared" si="135"/>
        <v>NA</v>
      </c>
      <c r="AE4341" s="90"/>
      <c r="AF4341" s="90"/>
      <c r="AG4341" s="90"/>
    </row>
    <row r="4342" spans="1:33">
      <c r="A4342" s="56" t="s">
        <v>28852</v>
      </c>
      <c r="B4342" s="56" t="s">
        <v>28853</v>
      </c>
      <c r="C4342" s="56" t="s">
        <v>28854</v>
      </c>
      <c r="D4342" s="56" t="s">
        <v>7566</v>
      </c>
      <c r="E4342" s="56" t="s">
        <v>5561</v>
      </c>
      <c r="F4342" s="56" t="s">
        <v>22</v>
      </c>
      <c r="G4342" s="56"/>
      <c r="H4342" s="56" t="s">
        <v>28855</v>
      </c>
      <c r="I4342" s="56" t="s">
        <v>28833</v>
      </c>
      <c r="J4342" s="56" t="s">
        <v>28856</v>
      </c>
      <c r="K4342" s="56" t="s">
        <v>87</v>
      </c>
      <c r="L4342" s="90" t="str">
        <f t="shared" si="134"/>
        <v>NA</v>
      </c>
      <c r="M4342" s="90"/>
      <c r="O4342" s="91"/>
      <c r="P4342" s="56"/>
      <c r="Q4342" s="56"/>
      <c r="R4342" s="56"/>
      <c r="S4342" s="56"/>
      <c r="T4342" s="56" t="s">
        <v>24014</v>
      </c>
      <c r="U4342" s="56" t="s">
        <v>24015</v>
      </c>
      <c r="V4342" s="56" t="s">
        <v>24016</v>
      </c>
      <c r="W4342" s="56" t="s">
        <v>7566</v>
      </c>
      <c r="X4342" s="56" t="s">
        <v>4140</v>
      </c>
      <c r="Y4342" s="56"/>
      <c r="Z4342" s="56" t="s">
        <v>24017</v>
      </c>
      <c r="AA4342" s="56" t="s">
        <v>24018</v>
      </c>
      <c r="AB4342" s="56" t="s">
        <v>24019</v>
      </c>
      <c r="AC4342" s="56" t="s">
        <v>7326</v>
      </c>
      <c r="AD4342" s="90" t="str">
        <f t="shared" si="135"/>
        <v>NA</v>
      </c>
      <c r="AE4342" s="90"/>
      <c r="AF4342" s="90"/>
      <c r="AG4342" s="90"/>
    </row>
    <row r="4343" spans="1:33">
      <c r="A4343" s="56" t="s">
        <v>28857</v>
      </c>
      <c r="B4343" s="56" t="s">
        <v>28858</v>
      </c>
      <c r="C4343" s="56" t="s">
        <v>28859</v>
      </c>
      <c r="D4343" s="56" t="s">
        <v>7566</v>
      </c>
      <c r="E4343" s="56" t="s">
        <v>28860</v>
      </c>
      <c r="F4343" s="56" t="s">
        <v>22</v>
      </c>
      <c r="G4343" s="56"/>
      <c r="H4343" s="56" t="s">
        <v>28861</v>
      </c>
      <c r="I4343" s="56" t="s">
        <v>28862</v>
      </c>
      <c r="J4343" s="56" t="s">
        <v>28857</v>
      </c>
      <c r="K4343" s="56" t="s">
        <v>7326</v>
      </c>
      <c r="L4343" s="90" t="str">
        <f t="shared" si="134"/>
        <v>NA</v>
      </c>
      <c r="M4343" s="90"/>
      <c r="O4343" s="91"/>
      <c r="P4343" s="56"/>
      <c r="Q4343" s="56"/>
      <c r="R4343" s="56"/>
      <c r="S4343" s="56"/>
      <c r="T4343" s="56" t="s">
        <v>24020</v>
      </c>
      <c r="U4343" s="56" t="s">
        <v>24021</v>
      </c>
      <c r="V4343" s="56" t="s">
        <v>24022</v>
      </c>
      <c r="W4343" s="56" t="s">
        <v>7566</v>
      </c>
      <c r="X4343" s="56" t="s">
        <v>4150</v>
      </c>
      <c r="Y4343" s="56"/>
      <c r="Z4343" s="56" t="s">
        <v>24023</v>
      </c>
      <c r="AA4343" s="56" t="s">
        <v>24024</v>
      </c>
      <c r="AB4343" s="56" t="s">
        <v>24025</v>
      </c>
      <c r="AC4343" s="56" t="s">
        <v>7326</v>
      </c>
      <c r="AD4343" s="90" t="str">
        <f t="shared" si="135"/>
        <v>NA</v>
      </c>
      <c r="AE4343" s="90"/>
      <c r="AF4343" s="90"/>
      <c r="AG4343" s="90"/>
    </row>
    <row r="4344" spans="1:33">
      <c r="A4344" s="56" t="s">
        <v>28863</v>
      </c>
      <c r="B4344" s="56" t="s">
        <v>28864</v>
      </c>
      <c r="C4344" s="56" t="s">
        <v>28865</v>
      </c>
      <c r="D4344" s="56" t="s">
        <v>7566</v>
      </c>
      <c r="E4344" s="56" t="s">
        <v>28860</v>
      </c>
      <c r="F4344" s="56" t="s">
        <v>22</v>
      </c>
      <c r="G4344" s="56"/>
      <c r="H4344" s="56" t="s">
        <v>28866</v>
      </c>
      <c r="I4344" s="56" t="s">
        <v>28862</v>
      </c>
      <c r="J4344" s="56" t="s">
        <v>28867</v>
      </c>
      <c r="K4344" s="56" t="s">
        <v>87</v>
      </c>
      <c r="L4344" s="90" t="str">
        <f t="shared" si="134"/>
        <v>NA</v>
      </c>
      <c r="M4344" s="90"/>
      <c r="O4344" s="91"/>
      <c r="P4344" s="56"/>
      <c r="Q4344" s="56"/>
      <c r="R4344" s="56"/>
      <c r="S4344" s="56"/>
      <c r="T4344" s="56" t="s">
        <v>24026</v>
      </c>
      <c r="U4344" s="56" t="s">
        <v>24027</v>
      </c>
      <c r="V4344" s="56" t="s">
        <v>24028</v>
      </c>
      <c r="W4344" s="56" t="s">
        <v>7566</v>
      </c>
      <c r="X4344" s="56" t="s">
        <v>4150</v>
      </c>
      <c r="Y4344" s="56"/>
      <c r="Z4344" s="56" t="s">
        <v>24029</v>
      </c>
      <c r="AA4344" s="56" t="s">
        <v>24024</v>
      </c>
      <c r="AB4344" s="56"/>
      <c r="AC4344" s="56" t="s">
        <v>87</v>
      </c>
      <c r="AD4344" s="90" t="str">
        <f t="shared" si="135"/>
        <v>NA</v>
      </c>
      <c r="AE4344" s="90"/>
      <c r="AF4344" s="90"/>
      <c r="AG4344" s="90"/>
    </row>
    <row r="4345" spans="1:33">
      <c r="A4345" s="56" t="s">
        <v>28868</v>
      </c>
      <c r="B4345" s="56" t="s">
        <v>28869</v>
      </c>
      <c r="C4345" s="56" t="s">
        <v>28870</v>
      </c>
      <c r="D4345" s="56" t="s">
        <v>7566</v>
      </c>
      <c r="E4345" s="56" t="s">
        <v>28871</v>
      </c>
      <c r="F4345" s="56" t="s">
        <v>22</v>
      </c>
      <c r="G4345" s="56"/>
      <c r="H4345" s="56" t="s">
        <v>28872</v>
      </c>
      <c r="I4345" s="56" t="s">
        <v>28873</v>
      </c>
      <c r="J4345" s="56" t="s">
        <v>28874</v>
      </c>
      <c r="K4345" s="56" t="s">
        <v>87</v>
      </c>
      <c r="L4345" s="90" t="str">
        <f t="shared" si="134"/>
        <v>NA</v>
      </c>
      <c r="M4345" s="90"/>
      <c r="O4345" s="91"/>
      <c r="P4345" s="56"/>
      <c r="Q4345" s="56"/>
      <c r="R4345" s="56"/>
      <c r="S4345" s="56"/>
      <c r="T4345" s="56" t="s">
        <v>24030</v>
      </c>
      <c r="U4345" s="56" t="s">
        <v>24031</v>
      </c>
      <c r="V4345" s="56" t="s">
        <v>15303</v>
      </c>
      <c r="W4345" s="56" t="s">
        <v>7566</v>
      </c>
      <c r="X4345" s="56" t="s">
        <v>4163</v>
      </c>
      <c r="Y4345" s="56"/>
      <c r="Z4345" s="56" t="s">
        <v>24032</v>
      </c>
      <c r="AA4345" s="56" t="s">
        <v>24033</v>
      </c>
      <c r="AB4345" s="56" t="s">
        <v>24034</v>
      </c>
      <c r="AC4345" s="56" t="s">
        <v>7326</v>
      </c>
      <c r="AD4345" s="90" t="str">
        <f t="shared" si="135"/>
        <v>NA</v>
      </c>
      <c r="AE4345" s="90"/>
      <c r="AF4345" s="90"/>
      <c r="AG4345" s="90"/>
    </row>
    <row r="4346" spans="1:33">
      <c r="A4346" s="56" t="s">
        <v>28875</v>
      </c>
      <c r="B4346" s="56" t="s">
        <v>28876</v>
      </c>
      <c r="C4346" s="56" t="s">
        <v>10381</v>
      </c>
      <c r="D4346" s="56" t="s">
        <v>7566</v>
      </c>
      <c r="E4346" s="56" t="s">
        <v>5573</v>
      </c>
      <c r="F4346" s="56" t="s">
        <v>22</v>
      </c>
      <c r="G4346" s="56"/>
      <c r="H4346" s="56" t="s">
        <v>28877</v>
      </c>
      <c r="I4346" s="56" t="s">
        <v>28878</v>
      </c>
      <c r="J4346" s="56" t="s">
        <v>28879</v>
      </c>
      <c r="K4346" s="56" t="s">
        <v>7326</v>
      </c>
      <c r="L4346" s="90" t="str">
        <f t="shared" si="134"/>
        <v>NA</v>
      </c>
      <c r="M4346" s="90"/>
      <c r="O4346" s="91"/>
      <c r="P4346" s="56"/>
      <c r="Q4346" s="56"/>
      <c r="R4346" s="56"/>
      <c r="S4346" s="56"/>
      <c r="T4346" s="56" t="s">
        <v>24035</v>
      </c>
      <c r="U4346" s="56" t="s">
        <v>24036</v>
      </c>
      <c r="V4346" s="56" t="s">
        <v>24037</v>
      </c>
      <c r="W4346" s="56" t="s">
        <v>7566</v>
      </c>
      <c r="X4346" s="56" t="s">
        <v>4163</v>
      </c>
      <c r="Y4346" s="56"/>
      <c r="Z4346" s="56" t="s">
        <v>24038</v>
      </c>
      <c r="AA4346" s="56" t="s">
        <v>24033</v>
      </c>
      <c r="AB4346" s="56" t="s">
        <v>24039</v>
      </c>
      <c r="AC4346" s="56" t="s">
        <v>7326</v>
      </c>
      <c r="AD4346" s="90" t="str">
        <f t="shared" si="135"/>
        <v>NA</v>
      </c>
      <c r="AE4346" s="90"/>
      <c r="AF4346" s="90"/>
      <c r="AG4346" s="90"/>
    </row>
    <row r="4347" spans="1:33">
      <c r="A4347" s="56" t="s">
        <v>28880</v>
      </c>
      <c r="B4347" s="56" t="s">
        <v>28881</v>
      </c>
      <c r="C4347" s="56" t="s">
        <v>28882</v>
      </c>
      <c r="D4347" s="56" t="s">
        <v>7566</v>
      </c>
      <c r="E4347" s="56" t="s">
        <v>5573</v>
      </c>
      <c r="F4347" s="56" t="s">
        <v>22</v>
      </c>
      <c r="G4347" s="56"/>
      <c r="H4347" s="56" t="s">
        <v>28883</v>
      </c>
      <c r="I4347" s="56" t="s">
        <v>28878</v>
      </c>
      <c r="J4347" s="56" t="s">
        <v>28880</v>
      </c>
      <c r="K4347" s="56" t="s">
        <v>7326</v>
      </c>
      <c r="L4347" s="90" t="str">
        <f t="shared" si="134"/>
        <v>NA</v>
      </c>
      <c r="M4347" s="90"/>
      <c r="O4347" s="91"/>
      <c r="P4347" s="56"/>
      <c r="Q4347" s="56"/>
      <c r="R4347" s="56"/>
      <c r="S4347" s="56"/>
      <c r="T4347" s="56" t="s">
        <v>24040</v>
      </c>
      <c r="U4347" s="56" t="s">
        <v>24041</v>
      </c>
      <c r="V4347" s="56" t="s">
        <v>24042</v>
      </c>
      <c r="W4347" s="56" t="s">
        <v>7566</v>
      </c>
      <c r="X4347" s="56" t="s">
        <v>4163</v>
      </c>
      <c r="Y4347" s="56"/>
      <c r="Z4347" s="56" t="s">
        <v>24043</v>
      </c>
      <c r="AA4347" s="56" t="s">
        <v>24033</v>
      </c>
      <c r="AB4347" s="56" t="s">
        <v>24044</v>
      </c>
      <c r="AC4347" s="56" t="s">
        <v>87</v>
      </c>
      <c r="AD4347" s="90" t="str">
        <f t="shared" si="135"/>
        <v>NA</v>
      </c>
      <c r="AE4347" s="90"/>
      <c r="AF4347" s="90"/>
      <c r="AG4347" s="90"/>
    </row>
    <row r="4348" spans="1:33">
      <c r="A4348" s="56" t="s">
        <v>28884</v>
      </c>
      <c r="B4348" s="56" t="s">
        <v>28885</v>
      </c>
      <c r="C4348" s="56" t="s">
        <v>28886</v>
      </c>
      <c r="D4348" s="56" t="s">
        <v>7566</v>
      </c>
      <c r="E4348" s="56" t="s">
        <v>14778</v>
      </c>
      <c r="F4348" s="56" t="s">
        <v>22</v>
      </c>
      <c r="G4348" s="56"/>
      <c r="H4348" s="56" t="s">
        <v>28887</v>
      </c>
      <c r="I4348" s="56" t="s">
        <v>28888</v>
      </c>
      <c r="J4348" s="56" t="s">
        <v>28884</v>
      </c>
      <c r="K4348" s="56" t="s">
        <v>87</v>
      </c>
      <c r="L4348" s="90" t="str">
        <f t="shared" si="134"/>
        <v>NA</v>
      </c>
      <c r="M4348" s="90"/>
      <c r="O4348" s="91"/>
      <c r="P4348" s="56"/>
      <c r="Q4348" s="56"/>
      <c r="R4348" s="56"/>
      <c r="S4348" s="56"/>
      <c r="T4348" s="56" t="s">
        <v>24045</v>
      </c>
      <c r="U4348" s="56" t="s">
        <v>24046</v>
      </c>
      <c r="V4348" s="56" t="s">
        <v>24047</v>
      </c>
      <c r="W4348" s="56" t="s">
        <v>7566</v>
      </c>
      <c r="X4348" s="56" t="s">
        <v>4172</v>
      </c>
      <c r="Y4348" s="56"/>
      <c r="Z4348" s="56" t="s">
        <v>24048</v>
      </c>
      <c r="AA4348" s="56" t="s">
        <v>24049</v>
      </c>
      <c r="AB4348" s="56" t="s">
        <v>24050</v>
      </c>
      <c r="AC4348" s="56" t="s">
        <v>7326</v>
      </c>
      <c r="AD4348" s="90" t="str">
        <f t="shared" si="135"/>
        <v>NA</v>
      </c>
      <c r="AE4348" s="90"/>
      <c r="AF4348" s="90"/>
      <c r="AG4348" s="90"/>
    </row>
    <row r="4349" spans="1:33">
      <c r="A4349" s="56" t="s">
        <v>28889</v>
      </c>
      <c r="B4349" s="56" t="s">
        <v>28890</v>
      </c>
      <c r="C4349" s="56" t="s">
        <v>28891</v>
      </c>
      <c r="D4349" s="56" t="s">
        <v>7566</v>
      </c>
      <c r="E4349" s="56" t="s">
        <v>28892</v>
      </c>
      <c r="F4349" s="56" t="s">
        <v>22</v>
      </c>
      <c r="G4349" s="56"/>
      <c r="H4349" s="56" t="s">
        <v>28893</v>
      </c>
      <c r="I4349" s="56" t="s">
        <v>28894</v>
      </c>
      <c r="J4349" s="56" t="s">
        <v>28895</v>
      </c>
      <c r="K4349" s="56" t="s">
        <v>87</v>
      </c>
      <c r="L4349" s="90" t="str">
        <f t="shared" si="134"/>
        <v>NA</v>
      </c>
      <c r="M4349" s="90"/>
      <c r="O4349" s="91"/>
      <c r="P4349" s="56"/>
      <c r="Q4349" s="56"/>
      <c r="R4349" s="56"/>
      <c r="S4349" s="56"/>
      <c r="T4349" s="56" t="s">
        <v>24051</v>
      </c>
      <c r="U4349" s="56" t="s">
        <v>24052</v>
      </c>
      <c r="V4349" s="56" t="s">
        <v>24053</v>
      </c>
      <c r="W4349" s="56" t="s">
        <v>7566</v>
      </c>
      <c r="X4349" s="56" t="s">
        <v>4172</v>
      </c>
      <c r="Y4349" s="56"/>
      <c r="Z4349" s="56" t="s">
        <v>24054</v>
      </c>
      <c r="AA4349" s="56" t="s">
        <v>24049</v>
      </c>
      <c r="AB4349" s="56" t="s">
        <v>24051</v>
      </c>
      <c r="AC4349" s="56" t="s">
        <v>87</v>
      </c>
      <c r="AD4349" s="90" t="str">
        <f t="shared" si="135"/>
        <v>NA</v>
      </c>
      <c r="AE4349" s="90"/>
      <c r="AF4349" s="90"/>
      <c r="AG4349" s="90"/>
    </row>
    <row r="4350" spans="1:33">
      <c r="A4350" s="56" t="s">
        <v>28896</v>
      </c>
      <c r="B4350" s="56" t="s">
        <v>28897</v>
      </c>
      <c r="C4350" s="56" t="s">
        <v>10381</v>
      </c>
      <c r="D4350" s="56" t="s">
        <v>7566</v>
      </c>
      <c r="E4350" s="56" t="s">
        <v>28898</v>
      </c>
      <c r="F4350" s="56" t="s">
        <v>22</v>
      </c>
      <c r="G4350" s="56"/>
      <c r="H4350" s="56" t="s">
        <v>28899</v>
      </c>
      <c r="I4350" s="56" t="s">
        <v>28900</v>
      </c>
      <c r="J4350" s="56" t="s">
        <v>28901</v>
      </c>
      <c r="K4350" s="56" t="s">
        <v>7326</v>
      </c>
      <c r="L4350" s="90" t="str">
        <f t="shared" si="134"/>
        <v>NA</v>
      </c>
      <c r="M4350" s="90"/>
      <c r="O4350" s="91"/>
      <c r="P4350" s="56"/>
      <c r="Q4350" s="56"/>
      <c r="R4350" s="56"/>
      <c r="S4350" s="56"/>
      <c r="T4350" s="56" t="s">
        <v>24055</v>
      </c>
      <c r="U4350" s="56" t="s">
        <v>24056</v>
      </c>
      <c r="V4350" s="56" t="s">
        <v>24057</v>
      </c>
      <c r="W4350" s="56" t="s">
        <v>7566</v>
      </c>
      <c r="X4350" s="56" t="s">
        <v>4172</v>
      </c>
      <c r="Y4350" s="56"/>
      <c r="Z4350" s="56" t="s">
        <v>24054</v>
      </c>
      <c r="AA4350" s="56" t="s">
        <v>24049</v>
      </c>
      <c r="AB4350" s="56" t="s">
        <v>24058</v>
      </c>
      <c r="AC4350" s="56" t="s">
        <v>87</v>
      </c>
      <c r="AD4350" s="90" t="str">
        <f t="shared" si="135"/>
        <v>NA</v>
      </c>
      <c r="AE4350" s="90"/>
      <c r="AF4350" s="90"/>
      <c r="AG4350" s="90"/>
    </row>
    <row r="4351" spans="1:33">
      <c r="A4351" s="56" t="s">
        <v>28902</v>
      </c>
      <c r="B4351" s="56" t="s">
        <v>28903</v>
      </c>
      <c r="C4351" s="56" t="s">
        <v>28904</v>
      </c>
      <c r="D4351" s="56" t="s">
        <v>7566</v>
      </c>
      <c r="E4351" s="56" t="s">
        <v>28905</v>
      </c>
      <c r="F4351" s="56" t="s">
        <v>22</v>
      </c>
      <c r="G4351" s="56"/>
      <c r="H4351" s="56" t="s">
        <v>28906</v>
      </c>
      <c r="I4351" s="56" t="s">
        <v>28907</v>
      </c>
      <c r="J4351" s="56" t="s">
        <v>28908</v>
      </c>
      <c r="K4351" s="56" t="s">
        <v>7326</v>
      </c>
      <c r="L4351" s="90" t="str">
        <f t="shared" si="134"/>
        <v>NA</v>
      </c>
      <c r="M4351" s="90"/>
      <c r="O4351" s="91"/>
      <c r="P4351" s="56"/>
      <c r="Q4351" s="56"/>
      <c r="R4351" s="56"/>
      <c r="S4351" s="56"/>
      <c r="T4351" s="56" t="s">
        <v>24059</v>
      </c>
      <c r="U4351" s="56" t="s">
        <v>24060</v>
      </c>
      <c r="V4351" s="56" t="s">
        <v>24061</v>
      </c>
      <c r="W4351" s="56" t="s">
        <v>7566</v>
      </c>
      <c r="X4351" s="56" t="s">
        <v>4172</v>
      </c>
      <c r="Y4351" s="56"/>
      <c r="Z4351" s="56" t="s">
        <v>24054</v>
      </c>
      <c r="AA4351" s="56" t="s">
        <v>24049</v>
      </c>
      <c r="AB4351" s="56" t="s">
        <v>24062</v>
      </c>
      <c r="AC4351" s="56" t="s">
        <v>87</v>
      </c>
      <c r="AD4351" s="90" t="str">
        <f t="shared" si="135"/>
        <v>NA</v>
      </c>
      <c r="AE4351" s="90"/>
      <c r="AF4351" s="90"/>
      <c r="AG4351" s="90"/>
    </row>
    <row r="4352" spans="1:33">
      <c r="A4352" s="56" t="s">
        <v>28909</v>
      </c>
      <c r="B4352" s="56" t="s">
        <v>28910</v>
      </c>
      <c r="C4352" s="56" t="s">
        <v>28911</v>
      </c>
      <c r="D4352" s="56" t="s">
        <v>7566</v>
      </c>
      <c r="E4352" s="56" t="s">
        <v>28905</v>
      </c>
      <c r="F4352" s="56" t="s">
        <v>22</v>
      </c>
      <c r="G4352" s="56"/>
      <c r="H4352" s="56" t="s">
        <v>28912</v>
      </c>
      <c r="I4352" s="56" t="s">
        <v>28907</v>
      </c>
      <c r="J4352" s="56" t="s">
        <v>28909</v>
      </c>
      <c r="K4352" s="56" t="s">
        <v>87</v>
      </c>
      <c r="L4352" s="90" t="str">
        <f t="shared" si="134"/>
        <v>NA</v>
      </c>
      <c r="M4352" s="90"/>
      <c r="O4352" s="91"/>
      <c r="P4352" s="56"/>
      <c r="Q4352" s="56"/>
      <c r="R4352" s="56"/>
      <c r="S4352" s="56"/>
      <c r="T4352" s="56" t="s">
        <v>24063</v>
      </c>
      <c r="U4352" s="56" t="s">
        <v>24064</v>
      </c>
      <c r="V4352" s="56" t="s">
        <v>24065</v>
      </c>
      <c r="W4352" s="56" t="s">
        <v>7566</v>
      </c>
      <c r="X4352" s="56" t="s">
        <v>24066</v>
      </c>
      <c r="Y4352" s="56"/>
      <c r="Z4352" s="56" t="s">
        <v>24067</v>
      </c>
      <c r="AA4352" s="56" t="s">
        <v>24068</v>
      </c>
      <c r="AB4352" s="56" t="s">
        <v>24069</v>
      </c>
      <c r="AC4352" s="56" t="s">
        <v>7326</v>
      </c>
      <c r="AD4352" s="90" t="str">
        <f t="shared" si="135"/>
        <v>NA</v>
      </c>
      <c r="AE4352" s="90"/>
      <c r="AF4352" s="90"/>
      <c r="AG4352" s="90"/>
    </row>
    <row r="4353" spans="1:33">
      <c r="A4353" s="56" t="s">
        <v>28913</v>
      </c>
      <c r="B4353" s="56" t="s">
        <v>28914</v>
      </c>
      <c r="C4353" s="56" t="s">
        <v>28915</v>
      </c>
      <c r="D4353" s="56" t="s">
        <v>7566</v>
      </c>
      <c r="E4353" s="56" t="s">
        <v>28916</v>
      </c>
      <c r="F4353" s="56" t="s">
        <v>22</v>
      </c>
      <c r="G4353" s="56"/>
      <c r="H4353" s="56" t="s">
        <v>28917</v>
      </c>
      <c r="I4353" s="56" t="s">
        <v>28918</v>
      </c>
      <c r="J4353" s="56" t="s">
        <v>28913</v>
      </c>
      <c r="K4353" s="56" t="s">
        <v>87</v>
      </c>
      <c r="L4353" s="90" t="str">
        <f t="shared" si="134"/>
        <v>NA</v>
      </c>
      <c r="M4353" s="90"/>
      <c r="O4353" s="91"/>
      <c r="P4353" s="56"/>
      <c r="Q4353" s="56"/>
      <c r="R4353" s="56"/>
      <c r="S4353" s="56"/>
      <c r="T4353" s="56" t="s">
        <v>24070</v>
      </c>
      <c r="U4353" s="56" t="s">
        <v>24071</v>
      </c>
      <c r="V4353" s="56" t="s">
        <v>24072</v>
      </c>
      <c r="W4353" s="56" t="s">
        <v>7566</v>
      </c>
      <c r="X4353" s="56" t="s">
        <v>4185</v>
      </c>
      <c r="Y4353" s="56"/>
      <c r="Z4353" s="56" t="s">
        <v>24073</v>
      </c>
      <c r="AA4353" s="56" t="s">
        <v>24074</v>
      </c>
      <c r="AB4353" s="56" t="s">
        <v>24075</v>
      </c>
      <c r="AC4353" s="56" t="s">
        <v>7326</v>
      </c>
      <c r="AD4353" s="90" t="str">
        <f t="shared" si="135"/>
        <v>NA</v>
      </c>
      <c r="AE4353" s="90"/>
      <c r="AF4353" s="90"/>
      <c r="AG4353" s="90"/>
    </row>
    <row r="4354" spans="1:33">
      <c r="A4354" s="56" t="s">
        <v>28919</v>
      </c>
      <c r="B4354" s="56" t="s">
        <v>28920</v>
      </c>
      <c r="C4354" s="56" t="s">
        <v>10381</v>
      </c>
      <c r="D4354" s="56" t="s">
        <v>7566</v>
      </c>
      <c r="E4354" s="56" t="s">
        <v>28921</v>
      </c>
      <c r="F4354" s="56" t="s">
        <v>22</v>
      </c>
      <c r="G4354" s="56"/>
      <c r="H4354" s="56" t="s">
        <v>28922</v>
      </c>
      <c r="I4354" s="56" t="s">
        <v>28923</v>
      </c>
      <c r="J4354" s="56" t="s">
        <v>28924</v>
      </c>
      <c r="K4354" s="56" t="s">
        <v>7326</v>
      </c>
      <c r="L4354" s="90" t="str">
        <f t="shared" si="134"/>
        <v>NA</v>
      </c>
      <c r="M4354" s="90"/>
      <c r="O4354" s="91"/>
      <c r="P4354" s="56"/>
      <c r="Q4354" s="56"/>
      <c r="R4354" s="56"/>
      <c r="S4354" s="56"/>
      <c r="T4354" s="56" t="s">
        <v>24076</v>
      </c>
      <c r="U4354" s="56" t="s">
        <v>24077</v>
      </c>
      <c r="V4354" s="56" t="s">
        <v>24078</v>
      </c>
      <c r="W4354" s="56" t="s">
        <v>7566</v>
      </c>
      <c r="X4354" s="56" t="s">
        <v>24079</v>
      </c>
      <c r="Y4354" s="56"/>
      <c r="Z4354" s="56" t="s">
        <v>24080</v>
      </c>
      <c r="AA4354" s="56" t="s">
        <v>24081</v>
      </c>
      <c r="AB4354" s="56" t="s">
        <v>24076</v>
      </c>
      <c r="AC4354" s="56" t="s">
        <v>87</v>
      </c>
      <c r="AD4354" s="90" t="str">
        <f t="shared" si="135"/>
        <v>NA</v>
      </c>
      <c r="AE4354" s="90"/>
      <c r="AF4354" s="90"/>
      <c r="AG4354" s="90"/>
    </row>
    <row r="4355" spans="1:33">
      <c r="A4355" s="56" t="s">
        <v>28925</v>
      </c>
      <c r="B4355" s="56" t="s">
        <v>28926</v>
      </c>
      <c r="C4355" s="56" t="s">
        <v>28927</v>
      </c>
      <c r="D4355" s="56" t="s">
        <v>7566</v>
      </c>
      <c r="E4355" s="56" t="s">
        <v>28928</v>
      </c>
      <c r="F4355" s="56" t="s">
        <v>22</v>
      </c>
      <c r="G4355" s="56"/>
      <c r="H4355" s="56" t="s">
        <v>28929</v>
      </c>
      <c r="I4355" s="56" t="s">
        <v>28930</v>
      </c>
      <c r="J4355" s="56" t="s">
        <v>28925</v>
      </c>
      <c r="K4355" s="56" t="s">
        <v>87</v>
      </c>
      <c r="L4355" s="90" t="str">
        <f t="shared" ref="L4355:L4418" si="136">IF($P$3&lt;&gt;"",IF(ISNUMBER(SEARCH("*"&amp;$P$3&amp;"*", A4355)),A4355, IF(ISNUMBER(SEARCH("*"&amp;$P$3&amp;"*", H4355)),A4355, IF(ISNUMBER(SEARCH("*"&amp;$P$3&amp;"*", G4355)),A4355, IF(ISNUMBER(SEARCH("*"&amp;$P$3&amp;"*", J4355)),A4355,  IF(ISNUMBER(SEARCH("*"&amp;$P$3&amp;"*", E4355)),A4355, "NA"))))),"NA")</f>
        <v>NA</v>
      </c>
      <c r="M4355" s="90"/>
      <c r="O4355" s="91"/>
      <c r="P4355" s="56"/>
      <c r="Q4355" s="56"/>
      <c r="R4355" s="56"/>
      <c r="S4355" s="56"/>
      <c r="T4355" s="56" t="s">
        <v>24082</v>
      </c>
      <c r="U4355" s="56" t="s">
        <v>24083</v>
      </c>
      <c r="V4355" s="56" t="s">
        <v>24084</v>
      </c>
      <c r="W4355" s="56" t="s">
        <v>7566</v>
      </c>
      <c r="X4355" s="56" t="s">
        <v>24085</v>
      </c>
      <c r="Y4355" s="56"/>
      <c r="Z4355" s="56" t="s">
        <v>24086</v>
      </c>
      <c r="AA4355" s="56" t="s">
        <v>24087</v>
      </c>
      <c r="AB4355" s="56" t="s">
        <v>24082</v>
      </c>
      <c r="AC4355" s="56" t="s">
        <v>7326</v>
      </c>
      <c r="AD4355" s="90" t="str">
        <f t="shared" ref="AD4355:AD4418" si="137">IF($P$19&lt;&gt;"",IF(ISNUMBER(SEARCH($P$19, V4355)),T4355, "NA"),"NA")</f>
        <v>NA</v>
      </c>
      <c r="AE4355" s="90"/>
      <c r="AF4355" s="90"/>
      <c r="AG4355" s="90"/>
    </row>
    <row r="4356" spans="1:33">
      <c r="A4356" s="56" t="s">
        <v>28931</v>
      </c>
      <c r="B4356" s="56" t="s">
        <v>28932</v>
      </c>
      <c r="C4356" s="56" t="s">
        <v>28933</v>
      </c>
      <c r="D4356" s="56" t="s">
        <v>7566</v>
      </c>
      <c r="E4356" s="56" t="s">
        <v>28934</v>
      </c>
      <c r="F4356" s="56" t="s">
        <v>22</v>
      </c>
      <c r="G4356" s="56"/>
      <c r="H4356" s="56" t="s">
        <v>28935</v>
      </c>
      <c r="I4356" s="56" t="s">
        <v>28936</v>
      </c>
      <c r="J4356" s="56" t="s">
        <v>28931</v>
      </c>
      <c r="K4356" s="56" t="s">
        <v>87</v>
      </c>
      <c r="L4356" s="90" t="str">
        <f t="shared" si="136"/>
        <v>NA</v>
      </c>
      <c r="M4356" s="90"/>
      <c r="O4356" s="91"/>
      <c r="P4356" s="56"/>
      <c r="Q4356" s="56"/>
      <c r="R4356" s="56"/>
      <c r="S4356" s="56"/>
      <c r="T4356" s="56" t="s">
        <v>24088</v>
      </c>
      <c r="U4356" s="56" t="s">
        <v>24089</v>
      </c>
      <c r="V4356" s="56" t="s">
        <v>23198</v>
      </c>
      <c r="W4356" s="56" t="s">
        <v>7566</v>
      </c>
      <c r="X4356" s="56" t="s">
        <v>145</v>
      </c>
      <c r="Y4356" s="56"/>
      <c r="Z4356" s="56" t="s">
        <v>24090</v>
      </c>
      <c r="AA4356" s="56" t="s">
        <v>24091</v>
      </c>
      <c r="AB4356" s="56" t="s">
        <v>24092</v>
      </c>
      <c r="AC4356" s="56" t="s">
        <v>7326</v>
      </c>
      <c r="AD4356" s="90" t="str">
        <f t="shared" si="137"/>
        <v>NA</v>
      </c>
      <c r="AE4356" s="90"/>
      <c r="AF4356" s="90"/>
      <c r="AG4356" s="90"/>
    </row>
    <row r="4357" spans="1:33">
      <c r="A4357" s="56" t="s">
        <v>28937</v>
      </c>
      <c r="B4357" s="56" t="s">
        <v>28938</v>
      </c>
      <c r="C4357" s="56" t="s">
        <v>28939</v>
      </c>
      <c r="D4357" s="56" t="s">
        <v>7566</v>
      </c>
      <c r="E4357" s="56" t="s">
        <v>28940</v>
      </c>
      <c r="F4357" s="56" t="s">
        <v>22</v>
      </c>
      <c r="G4357" s="56"/>
      <c r="H4357" s="56" t="s">
        <v>28941</v>
      </c>
      <c r="I4357" s="56" t="s">
        <v>28942</v>
      </c>
      <c r="J4357" s="56" t="s">
        <v>28943</v>
      </c>
      <c r="K4357" s="56" t="s">
        <v>7326</v>
      </c>
      <c r="L4357" s="90" t="str">
        <f t="shared" si="136"/>
        <v>NA</v>
      </c>
      <c r="M4357" s="90"/>
      <c r="O4357" s="91"/>
      <c r="P4357" s="56"/>
      <c r="Q4357" s="56"/>
      <c r="R4357" s="56"/>
      <c r="S4357" s="56"/>
      <c r="T4357" s="56" t="s">
        <v>24093</v>
      </c>
      <c r="U4357" s="56" t="s">
        <v>24094</v>
      </c>
      <c r="V4357" s="56" t="s">
        <v>24095</v>
      </c>
      <c r="W4357" s="56" t="s">
        <v>7566</v>
      </c>
      <c r="X4357" s="56" t="s">
        <v>145</v>
      </c>
      <c r="Y4357" s="56"/>
      <c r="Z4357" s="56" t="s">
        <v>24096</v>
      </c>
      <c r="AA4357" s="56" t="s">
        <v>24091</v>
      </c>
      <c r="AB4357" s="56" t="s">
        <v>24097</v>
      </c>
      <c r="AC4357" s="56" t="s">
        <v>7326</v>
      </c>
      <c r="AD4357" s="90" t="str">
        <f t="shared" si="137"/>
        <v>NA</v>
      </c>
      <c r="AE4357" s="90"/>
      <c r="AF4357" s="90"/>
      <c r="AG4357" s="90"/>
    </row>
    <row r="4358" spans="1:33">
      <c r="A4358" s="56" t="s">
        <v>28944</v>
      </c>
      <c r="B4358" s="56" t="s">
        <v>28945</v>
      </c>
      <c r="C4358" s="56" t="s">
        <v>28946</v>
      </c>
      <c r="D4358" s="56" t="s">
        <v>7566</v>
      </c>
      <c r="E4358" s="56" t="s">
        <v>28947</v>
      </c>
      <c r="F4358" s="56" t="s">
        <v>22</v>
      </c>
      <c r="G4358" s="56"/>
      <c r="H4358" s="56" t="s">
        <v>28948</v>
      </c>
      <c r="I4358" s="56" t="s">
        <v>28949</v>
      </c>
      <c r="J4358" s="56" t="s">
        <v>28950</v>
      </c>
      <c r="K4358" s="56" t="s">
        <v>87</v>
      </c>
      <c r="L4358" s="90" t="str">
        <f t="shared" si="136"/>
        <v>NA</v>
      </c>
      <c r="M4358" s="90"/>
      <c r="O4358" s="91"/>
      <c r="P4358" s="56"/>
      <c r="Q4358" s="56"/>
      <c r="R4358" s="56"/>
      <c r="S4358" s="56"/>
      <c r="T4358" s="56" t="s">
        <v>24098</v>
      </c>
      <c r="U4358" s="56" t="s">
        <v>24099</v>
      </c>
      <c r="V4358" s="56" t="s">
        <v>24100</v>
      </c>
      <c r="W4358" s="56" t="s">
        <v>7566</v>
      </c>
      <c r="X4358" s="56" t="s">
        <v>145</v>
      </c>
      <c r="Y4358" s="56"/>
      <c r="Z4358" s="56" t="s">
        <v>24101</v>
      </c>
      <c r="AA4358" s="56" t="s">
        <v>24091</v>
      </c>
      <c r="AB4358" s="56" t="s">
        <v>24102</v>
      </c>
      <c r="AC4358" s="56" t="s">
        <v>7326</v>
      </c>
      <c r="AD4358" s="90" t="str">
        <f t="shared" si="137"/>
        <v>NA</v>
      </c>
      <c r="AE4358" s="90"/>
      <c r="AF4358" s="90"/>
      <c r="AG4358" s="90"/>
    </row>
    <row r="4359" spans="1:33">
      <c r="A4359" s="56" t="s">
        <v>28951</v>
      </c>
      <c r="B4359" s="56" t="s">
        <v>28952</v>
      </c>
      <c r="C4359" s="56" t="s">
        <v>28953</v>
      </c>
      <c r="D4359" s="56" t="s">
        <v>7566</v>
      </c>
      <c r="E4359" s="56" t="s">
        <v>28954</v>
      </c>
      <c r="F4359" s="56" t="s">
        <v>22</v>
      </c>
      <c r="G4359" s="56"/>
      <c r="H4359" s="56" t="s">
        <v>28955</v>
      </c>
      <c r="I4359" s="56" t="s">
        <v>28956</v>
      </c>
      <c r="J4359" s="56" t="s">
        <v>28957</v>
      </c>
      <c r="K4359" s="56" t="s">
        <v>87</v>
      </c>
      <c r="L4359" s="90" t="str">
        <f t="shared" si="136"/>
        <v>NA</v>
      </c>
      <c r="M4359" s="90"/>
      <c r="O4359" s="91"/>
      <c r="P4359" s="56"/>
      <c r="Q4359" s="56"/>
      <c r="R4359" s="56"/>
      <c r="S4359" s="56"/>
      <c r="T4359" s="56" t="s">
        <v>24103</v>
      </c>
      <c r="U4359" s="56" t="s">
        <v>24104</v>
      </c>
      <c r="V4359" s="56" t="s">
        <v>24105</v>
      </c>
      <c r="W4359" s="56" t="s">
        <v>7566</v>
      </c>
      <c r="X4359" s="56" t="s">
        <v>145</v>
      </c>
      <c r="Y4359" s="56"/>
      <c r="Z4359" s="56" t="s">
        <v>24106</v>
      </c>
      <c r="AA4359" s="56" t="s">
        <v>24091</v>
      </c>
      <c r="AB4359" s="56" t="s">
        <v>24107</v>
      </c>
      <c r="AC4359" s="56" t="s">
        <v>87</v>
      </c>
      <c r="AD4359" s="90" t="str">
        <f t="shared" si="137"/>
        <v>NA</v>
      </c>
      <c r="AE4359" s="90"/>
      <c r="AF4359" s="90"/>
      <c r="AG4359" s="90"/>
    </row>
    <row r="4360" spans="1:33">
      <c r="A4360" s="56" t="s">
        <v>28958</v>
      </c>
      <c r="B4360" s="56" t="s">
        <v>28959</v>
      </c>
      <c r="C4360" s="56" t="s">
        <v>28960</v>
      </c>
      <c r="D4360" s="56" t="s">
        <v>7566</v>
      </c>
      <c r="E4360" s="56" t="s">
        <v>28961</v>
      </c>
      <c r="F4360" s="56" t="s">
        <v>22</v>
      </c>
      <c r="G4360" s="56"/>
      <c r="H4360" s="56" t="s">
        <v>28962</v>
      </c>
      <c r="I4360" s="56" t="s">
        <v>28963</v>
      </c>
      <c r="J4360" s="56" t="s">
        <v>28964</v>
      </c>
      <c r="K4360" s="56" t="s">
        <v>7326</v>
      </c>
      <c r="L4360" s="90" t="str">
        <f t="shared" si="136"/>
        <v>NA</v>
      </c>
      <c r="M4360" s="90"/>
      <c r="O4360" s="91"/>
      <c r="P4360" s="56"/>
      <c r="Q4360" s="56"/>
      <c r="R4360" s="56"/>
      <c r="S4360" s="56"/>
      <c r="T4360" s="56" t="s">
        <v>24108</v>
      </c>
      <c r="U4360" s="56" t="s">
        <v>24109</v>
      </c>
      <c r="V4360" s="56" t="s">
        <v>24110</v>
      </c>
      <c r="W4360" s="56" t="s">
        <v>7566</v>
      </c>
      <c r="X4360" s="56" t="s">
        <v>145</v>
      </c>
      <c r="Y4360" s="56"/>
      <c r="Z4360" s="56" t="s">
        <v>24106</v>
      </c>
      <c r="AA4360" s="56" t="s">
        <v>24091</v>
      </c>
      <c r="AB4360" s="56"/>
      <c r="AC4360" s="56" t="s">
        <v>87</v>
      </c>
      <c r="AD4360" s="90" t="str">
        <f t="shared" si="137"/>
        <v>NA</v>
      </c>
      <c r="AE4360" s="90"/>
      <c r="AF4360" s="90"/>
      <c r="AG4360" s="90"/>
    </row>
    <row r="4361" spans="1:33">
      <c r="A4361" s="56" t="s">
        <v>28965</v>
      </c>
      <c r="B4361" s="56" t="s">
        <v>28966</v>
      </c>
      <c r="C4361" s="56" t="s">
        <v>28967</v>
      </c>
      <c r="D4361" s="56" t="s">
        <v>7566</v>
      </c>
      <c r="E4361" s="56" t="s">
        <v>28968</v>
      </c>
      <c r="F4361" s="56" t="s">
        <v>22</v>
      </c>
      <c r="G4361" s="56"/>
      <c r="H4361" s="56" t="s">
        <v>28969</v>
      </c>
      <c r="I4361" s="56" t="s">
        <v>28970</v>
      </c>
      <c r="J4361" s="56" t="s">
        <v>28971</v>
      </c>
      <c r="K4361" s="56" t="s">
        <v>7326</v>
      </c>
      <c r="L4361" s="90" t="str">
        <f t="shared" si="136"/>
        <v>NA</v>
      </c>
      <c r="M4361" s="90"/>
      <c r="O4361" s="91"/>
      <c r="P4361" s="56"/>
      <c r="Q4361" s="56"/>
      <c r="R4361" s="56"/>
      <c r="S4361" s="56"/>
      <c r="T4361" s="56" t="s">
        <v>24111</v>
      </c>
      <c r="U4361" s="56" t="s">
        <v>24112</v>
      </c>
      <c r="V4361" s="56" t="s">
        <v>24113</v>
      </c>
      <c r="W4361" s="56" t="s">
        <v>7566</v>
      </c>
      <c r="X4361" s="56" t="s">
        <v>145</v>
      </c>
      <c r="Y4361" s="56"/>
      <c r="Z4361" s="56" t="s">
        <v>24106</v>
      </c>
      <c r="AA4361" s="56" t="s">
        <v>24091</v>
      </c>
      <c r="AB4361" s="56"/>
      <c r="AC4361" s="56" t="s">
        <v>87</v>
      </c>
      <c r="AD4361" s="90" t="str">
        <f t="shared" si="137"/>
        <v>NA</v>
      </c>
      <c r="AE4361" s="90"/>
      <c r="AF4361" s="90"/>
      <c r="AG4361" s="90"/>
    </row>
    <row r="4362" spans="1:33">
      <c r="A4362" s="56" t="s">
        <v>28972</v>
      </c>
      <c r="B4362" s="56" t="s">
        <v>28973</v>
      </c>
      <c r="C4362" s="56" t="s">
        <v>28974</v>
      </c>
      <c r="D4362" s="56" t="s">
        <v>7566</v>
      </c>
      <c r="E4362" s="56" t="s">
        <v>28975</v>
      </c>
      <c r="F4362" s="56" t="s">
        <v>22</v>
      </c>
      <c r="G4362" s="56"/>
      <c r="H4362" s="56" t="s">
        <v>28976</v>
      </c>
      <c r="I4362" s="56" t="s">
        <v>28977</v>
      </c>
      <c r="J4362" s="56" t="s">
        <v>28978</v>
      </c>
      <c r="K4362" s="56" t="s">
        <v>7326</v>
      </c>
      <c r="L4362" s="90" t="str">
        <f t="shared" si="136"/>
        <v>NA</v>
      </c>
      <c r="M4362" s="90"/>
      <c r="O4362" s="91"/>
      <c r="P4362" s="56"/>
      <c r="Q4362" s="56"/>
      <c r="R4362" s="56"/>
      <c r="S4362" s="56"/>
      <c r="T4362" s="56" t="s">
        <v>24114</v>
      </c>
      <c r="U4362" s="56" t="s">
        <v>24115</v>
      </c>
      <c r="V4362" s="56" t="s">
        <v>24116</v>
      </c>
      <c r="W4362" s="56" t="s">
        <v>7566</v>
      </c>
      <c r="X4362" s="56" t="s">
        <v>24117</v>
      </c>
      <c r="Y4362" s="56"/>
      <c r="Z4362" s="56" t="s">
        <v>24118</v>
      </c>
      <c r="AA4362" s="56" t="s">
        <v>24119</v>
      </c>
      <c r="AB4362" s="56"/>
      <c r="AC4362" s="56" t="s">
        <v>7326</v>
      </c>
      <c r="AD4362" s="90" t="str">
        <f t="shared" si="137"/>
        <v>NA</v>
      </c>
      <c r="AE4362" s="90"/>
      <c r="AF4362" s="90"/>
      <c r="AG4362" s="90"/>
    </row>
    <row r="4363" spans="1:33">
      <c r="A4363" s="56" t="s">
        <v>28979</v>
      </c>
      <c r="B4363" s="56" t="s">
        <v>28980</v>
      </c>
      <c r="C4363" s="56" t="s">
        <v>28981</v>
      </c>
      <c r="D4363" s="56" t="s">
        <v>7566</v>
      </c>
      <c r="E4363" s="56" t="s">
        <v>5626</v>
      </c>
      <c r="F4363" s="56" t="s">
        <v>22</v>
      </c>
      <c r="G4363" s="56"/>
      <c r="H4363" s="56" t="s">
        <v>28982</v>
      </c>
      <c r="I4363" s="56" t="s">
        <v>28983</v>
      </c>
      <c r="J4363" s="56" t="s">
        <v>28984</v>
      </c>
      <c r="K4363" s="56" t="s">
        <v>87</v>
      </c>
      <c r="L4363" s="90" t="str">
        <f t="shared" si="136"/>
        <v>NA</v>
      </c>
      <c r="M4363" s="90"/>
      <c r="O4363" s="91"/>
      <c r="P4363" s="56"/>
      <c r="Q4363" s="56"/>
      <c r="R4363" s="56"/>
      <c r="S4363" s="56"/>
      <c r="T4363" s="56" t="s">
        <v>24120</v>
      </c>
      <c r="U4363" s="56" t="s">
        <v>24121</v>
      </c>
      <c r="V4363" s="56" t="s">
        <v>24122</v>
      </c>
      <c r="W4363" s="56" t="s">
        <v>7566</v>
      </c>
      <c r="X4363" s="56" t="s">
        <v>4194</v>
      </c>
      <c r="Y4363" s="56"/>
      <c r="Z4363" s="56" t="s">
        <v>24123</v>
      </c>
      <c r="AA4363" s="56" t="s">
        <v>24124</v>
      </c>
      <c r="AB4363" s="56" t="s">
        <v>24125</v>
      </c>
      <c r="AC4363" s="56" t="s">
        <v>7326</v>
      </c>
      <c r="AD4363" s="90" t="str">
        <f t="shared" si="137"/>
        <v>NA</v>
      </c>
      <c r="AE4363" s="90"/>
      <c r="AF4363" s="90"/>
      <c r="AG4363" s="90"/>
    </row>
    <row r="4364" spans="1:33">
      <c r="A4364" s="56" t="s">
        <v>28985</v>
      </c>
      <c r="B4364" s="56" t="s">
        <v>28986</v>
      </c>
      <c r="C4364" s="56" t="s">
        <v>28987</v>
      </c>
      <c r="D4364" s="56" t="s">
        <v>7566</v>
      </c>
      <c r="E4364" s="56" t="s">
        <v>5633</v>
      </c>
      <c r="F4364" s="56" t="s">
        <v>22</v>
      </c>
      <c r="G4364" s="56"/>
      <c r="H4364" s="56" t="s">
        <v>28988</v>
      </c>
      <c r="I4364" s="56" t="s">
        <v>28989</v>
      </c>
      <c r="J4364" s="56" t="s">
        <v>28985</v>
      </c>
      <c r="K4364" s="56" t="s">
        <v>7326</v>
      </c>
      <c r="L4364" s="90" t="str">
        <f t="shared" si="136"/>
        <v>NA</v>
      </c>
      <c r="M4364" s="90"/>
      <c r="O4364" s="91"/>
      <c r="P4364" s="56"/>
      <c r="Q4364" s="56"/>
      <c r="R4364" s="56"/>
      <c r="S4364" s="56"/>
      <c r="T4364" s="56" t="s">
        <v>24126</v>
      </c>
      <c r="U4364" s="56" t="s">
        <v>24127</v>
      </c>
      <c r="V4364" s="56" t="s">
        <v>24128</v>
      </c>
      <c r="W4364" s="56" t="s">
        <v>7566</v>
      </c>
      <c r="X4364" s="56" t="s">
        <v>8952</v>
      </c>
      <c r="Y4364" s="56"/>
      <c r="Z4364" s="56" t="s">
        <v>24129</v>
      </c>
      <c r="AA4364" s="56" t="s">
        <v>24130</v>
      </c>
      <c r="AB4364" s="56" t="s">
        <v>9005</v>
      </c>
      <c r="AC4364" s="56" t="s">
        <v>7326</v>
      </c>
      <c r="AD4364" s="90" t="str">
        <f t="shared" si="137"/>
        <v>NA</v>
      </c>
      <c r="AE4364" s="90"/>
      <c r="AF4364" s="90"/>
      <c r="AG4364" s="90"/>
    </row>
    <row r="4365" spans="1:33">
      <c r="A4365" s="56" t="s">
        <v>28990</v>
      </c>
      <c r="B4365" s="56" t="s">
        <v>28991</v>
      </c>
      <c r="C4365" s="56" t="s">
        <v>28992</v>
      </c>
      <c r="D4365" s="56" t="s">
        <v>7566</v>
      </c>
      <c r="E4365" s="56" t="s">
        <v>5633</v>
      </c>
      <c r="F4365" s="56" t="s">
        <v>22</v>
      </c>
      <c r="G4365" s="56"/>
      <c r="H4365" s="56" t="s">
        <v>28993</v>
      </c>
      <c r="I4365" s="56" t="s">
        <v>28989</v>
      </c>
      <c r="J4365" s="56" t="s">
        <v>28990</v>
      </c>
      <c r="K4365" s="56" t="s">
        <v>7326</v>
      </c>
      <c r="L4365" s="90" t="str">
        <f t="shared" si="136"/>
        <v>NA</v>
      </c>
      <c r="M4365" s="90"/>
      <c r="O4365" s="91"/>
      <c r="P4365" s="56"/>
      <c r="Q4365" s="56"/>
      <c r="R4365" s="56"/>
      <c r="S4365" s="56"/>
      <c r="T4365" s="56" t="s">
        <v>24131</v>
      </c>
      <c r="U4365" s="56" t="s">
        <v>24132</v>
      </c>
      <c r="V4365" s="56" t="s">
        <v>24133</v>
      </c>
      <c r="W4365" s="56" t="s">
        <v>7566</v>
      </c>
      <c r="X4365" s="56" t="s">
        <v>8952</v>
      </c>
      <c r="Y4365" s="56"/>
      <c r="Z4365" s="56" t="s">
        <v>24134</v>
      </c>
      <c r="AA4365" s="56" t="s">
        <v>24130</v>
      </c>
      <c r="AB4365" s="56" t="s">
        <v>24135</v>
      </c>
      <c r="AC4365" s="56" t="s">
        <v>7326</v>
      </c>
      <c r="AD4365" s="90" t="str">
        <f t="shared" si="137"/>
        <v>NA</v>
      </c>
      <c r="AE4365" s="90"/>
      <c r="AF4365" s="90"/>
      <c r="AG4365" s="90"/>
    </row>
    <row r="4366" spans="1:33">
      <c r="A4366" s="56" t="s">
        <v>28994</v>
      </c>
      <c r="B4366" s="56" t="s">
        <v>28995</v>
      </c>
      <c r="C4366" s="56" t="s">
        <v>28996</v>
      </c>
      <c r="D4366" s="56" t="s">
        <v>7566</v>
      </c>
      <c r="E4366" s="56" t="s">
        <v>10449</v>
      </c>
      <c r="F4366" s="56" t="s">
        <v>22</v>
      </c>
      <c r="G4366" s="56"/>
      <c r="H4366" s="56" t="s">
        <v>28997</v>
      </c>
      <c r="I4366" s="56" t="s">
        <v>28998</v>
      </c>
      <c r="J4366" s="56" t="s">
        <v>28994</v>
      </c>
      <c r="K4366" s="56" t="s">
        <v>7326</v>
      </c>
      <c r="L4366" s="90" t="str">
        <f t="shared" si="136"/>
        <v>NA</v>
      </c>
      <c r="M4366" s="90"/>
      <c r="O4366" s="91"/>
      <c r="P4366" s="56"/>
      <c r="Q4366" s="56"/>
      <c r="R4366" s="56"/>
      <c r="S4366" s="56"/>
      <c r="T4366" s="56" t="s">
        <v>24136</v>
      </c>
      <c r="U4366" s="56" t="s">
        <v>24137</v>
      </c>
      <c r="V4366" s="56" t="s">
        <v>24138</v>
      </c>
      <c r="W4366" s="56" t="s">
        <v>7566</v>
      </c>
      <c r="X4366" s="56" t="s">
        <v>24139</v>
      </c>
      <c r="Y4366" s="56"/>
      <c r="Z4366" s="56" t="s">
        <v>24140</v>
      </c>
      <c r="AA4366" s="56" t="s">
        <v>24141</v>
      </c>
      <c r="AB4366" s="56" t="s">
        <v>24142</v>
      </c>
      <c r="AC4366" s="56" t="s">
        <v>7326</v>
      </c>
      <c r="AD4366" s="90" t="str">
        <f t="shared" si="137"/>
        <v>NA</v>
      </c>
      <c r="AE4366" s="90"/>
      <c r="AF4366" s="90"/>
      <c r="AG4366" s="90"/>
    </row>
    <row r="4367" spans="1:33">
      <c r="A4367" s="56" t="s">
        <v>28999</v>
      </c>
      <c r="B4367" s="56" t="s">
        <v>29000</v>
      </c>
      <c r="C4367" s="56" t="s">
        <v>29001</v>
      </c>
      <c r="D4367" s="56" t="s">
        <v>7566</v>
      </c>
      <c r="E4367" s="56" t="s">
        <v>5643</v>
      </c>
      <c r="F4367" s="56" t="s">
        <v>22</v>
      </c>
      <c r="G4367" s="56"/>
      <c r="H4367" s="56" t="s">
        <v>29002</v>
      </c>
      <c r="I4367" s="56" t="s">
        <v>29003</v>
      </c>
      <c r="J4367" s="56" t="s">
        <v>29004</v>
      </c>
      <c r="K4367" s="56" t="s">
        <v>7326</v>
      </c>
      <c r="L4367" s="90" t="str">
        <f t="shared" si="136"/>
        <v>NA</v>
      </c>
      <c r="M4367" s="90"/>
      <c r="O4367" s="91"/>
      <c r="P4367" s="56"/>
      <c r="Q4367" s="56"/>
      <c r="R4367" s="56"/>
      <c r="S4367" s="56"/>
      <c r="T4367" s="56" t="s">
        <v>24143</v>
      </c>
      <c r="U4367" s="56" t="s">
        <v>24144</v>
      </c>
      <c r="V4367" s="56" t="s">
        <v>24145</v>
      </c>
      <c r="W4367" s="56" t="s">
        <v>7566</v>
      </c>
      <c r="X4367" s="56" t="s">
        <v>24146</v>
      </c>
      <c r="Y4367" s="56"/>
      <c r="Z4367" s="56" t="s">
        <v>24147</v>
      </c>
      <c r="AA4367" s="56" t="s">
        <v>24148</v>
      </c>
      <c r="AB4367" s="56"/>
      <c r="AC4367" s="56" t="s">
        <v>7326</v>
      </c>
      <c r="AD4367" s="90" t="str">
        <f t="shared" si="137"/>
        <v>NA</v>
      </c>
      <c r="AE4367" s="90"/>
      <c r="AF4367" s="90"/>
      <c r="AG4367" s="90"/>
    </row>
    <row r="4368" spans="1:33">
      <c r="A4368" s="56" t="s">
        <v>29005</v>
      </c>
      <c r="B4368" s="56" t="s">
        <v>29006</v>
      </c>
      <c r="C4368" s="56" t="s">
        <v>28992</v>
      </c>
      <c r="D4368" s="56" t="s">
        <v>7566</v>
      </c>
      <c r="E4368" s="56" t="s">
        <v>411</v>
      </c>
      <c r="F4368" s="56" t="s">
        <v>22</v>
      </c>
      <c r="G4368" s="56"/>
      <c r="H4368" s="56" t="s">
        <v>29007</v>
      </c>
      <c r="I4368" s="56" t="s">
        <v>29008</v>
      </c>
      <c r="J4368" s="56" t="s">
        <v>29009</v>
      </c>
      <c r="K4368" s="56" t="s">
        <v>7326</v>
      </c>
      <c r="L4368" s="90" t="str">
        <f t="shared" si="136"/>
        <v>NA</v>
      </c>
      <c r="M4368" s="90"/>
      <c r="O4368" s="91"/>
      <c r="P4368" s="56"/>
      <c r="Q4368" s="56"/>
      <c r="R4368" s="56"/>
      <c r="S4368" s="56"/>
      <c r="T4368" s="56" t="s">
        <v>24149</v>
      </c>
      <c r="U4368" s="56" t="s">
        <v>24150</v>
      </c>
      <c r="V4368" s="56" t="s">
        <v>24151</v>
      </c>
      <c r="W4368" s="56" t="s">
        <v>7566</v>
      </c>
      <c r="X4368" s="56" t="s">
        <v>8964</v>
      </c>
      <c r="Y4368" s="56"/>
      <c r="Z4368" s="56" t="s">
        <v>24152</v>
      </c>
      <c r="AA4368" s="56" t="s">
        <v>24153</v>
      </c>
      <c r="AB4368" s="56" t="s">
        <v>24154</v>
      </c>
      <c r="AC4368" s="56" t="s">
        <v>7326</v>
      </c>
      <c r="AD4368" s="90" t="str">
        <f t="shared" si="137"/>
        <v>NA</v>
      </c>
      <c r="AE4368" s="90"/>
      <c r="AF4368" s="90"/>
      <c r="AG4368" s="90"/>
    </row>
    <row r="4369" spans="1:33">
      <c r="A4369" s="56" t="s">
        <v>29010</v>
      </c>
      <c r="B4369" s="56" t="s">
        <v>29011</v>
      </c>
      <c r="C4369" s="56" t="s">
        <v>29012</v>
      </c>
      <c r="D4369" s="56" t="s">
        <v>7566</v>
      </c>
      <c r="E4369" s="56" t="s">
        <v>411</v>
      </c>
      <c r="F4369" s="56" t="s">
        <v>22</v>
      </c>
      <c r="G4369" s="56"/>
      <c r="H4369" s="56" t="s">
        <v>29013</v>
      </c>
      <c r="I4369" s="56" t="s">
        <v>29008</v>
      </c>
      <c r="J4369" s="56" t="s">
        <v>29014</v>
      </c>
      <c r="K4369" s="56" t="s">
        <v>7326</v>
      </c>
      <c r="L4369" s="90" t="str">
        <f t="shared" si="136"/>
        <v>NA</v>
      </c>
      <c r="M4369" s="90"/>
      <c r="O4369" s="91"/>
      <c r="P4369" s="56"/>
      <c r="Q4369" s="56"/>
      <c r="R4369" s="56"/>
      <c r="S4369" s="56"/>
      <c r="T4369" s="56" t="s">
        <v>24155</v>
      </c>
      <c r="U4369" s="56" t="s">
        <v>24156</v>
      </c>
      <c r="V4369" s="56" t="s">
        <v>24157</v>
      </c>
      <c r="W4369" s="56" t="s">
        <v>7566</v>
      </c>
      <c r="X4369" s="56" t="s">
        <v>24158</v>
      </c>
      <c r="Y4369" s="56"/>
      <c r="Z4369" s="56" t="s">
        <v>24159</v>
      </c>
      <c r="AA4369" s="56" t="s">
        <v>24160</v>
      </c>
      <c r="AB4369" s="56" t="s">
        <v>24155</v>
      </c>
      <c r="AC4369" s="56" t="s">
        <v>7326</v>
      </c>
      <c r="AD4369" s="90" t="str">
        <f t="shared" si="137"/>
        <v>NA</v>
      </c>
      <c r="AE4369" s="90"/>
      <c r="AF4369" s="90"/>
      <c r="AG4369" s="90"/>
    </row>
    <row r="4370" spans="1:33">
      <c r="A4370" s="56" t="s">
        <v>29015</v>
      </c>
      <c r="B4370" s="56" t="s">
        <v>29016</v>
      </c>
      <c r="C4370" s="56" t="s">
        <v>29017</v>
      </c>
      <c r="D4370" s="56" t="s">
        <v>7566</v>
      </c>
      <c r="E4370" s="56" t="s">
        <v>411</v>
      </c>
      <c r="F4370" s="56" t="s">
        <v>22</v>
      </c>
      <c r="G4370" s="56"/>
      <c r="H4370" s="56" t="s">
        <v>29013</v>
      </c>
      <c r="I4370" s="56" t="s">
        <v>29008</v>
      </c>
      <c r="J4370" s="56" t="s">
        <v>29015</v>
      </c>
      <c r="K4370" s="56" t="s">
        <v>7326</v>
      </c>
      <c r="L4370" s="90" t="str">
        <f t="shared" si="136"/>
        <v>NA</v>
      </c>
      <c r="M4370" s="90"/>
      <c r="O4370" s="91"/>
      <c r="P4370" s="56"/>
      <c r="Q4370" s="56"/>
      <c r="R4370" s="56"/>
      <c r="S4370" s="56"/>
      <c r="T4370" s="56" t="s">
        <v>24161</v>
      </c>
      <c r="U4370" s="56" t="s">
        <v>24162</v>
      </c>
      <c r="V4370" s="56" t="s">
        <v>24163</v>
      </c>
      <c r="W4370" s="56" t="s">
        <v>7566</v>
      </c>
      <c r="X4370" s="56" t="s">
        <v>24164</v>
      </c>
      <c r="Y4370" s="56"/>
      <c r="Z4370" s="56" t="s">
        <v>24165</v>
      </c>
      <c r="AA4370" s="56" t="s">
        <v>24166</v>
      </c>
      <c r="AB4370" s="56" t="s">
        <v>24161</v>
      </c>
      <c r="AC4370" s="56" t="s">
        <v>7326</v>
      </c>
      <c r="AD4370" s="90" t="str">
        <f t="shared" si="137"/>
        <v>NA</v>
      </c>
      <c r="AE4370" s="90"/>
      <c r="AF4370" s="90"/>
      <c r="AG4370" s="90"/>
    </row>
    <row r="4371" spans="1:33">
      <c r="A4371" s="56" t="s">
        <v>29018</v>
      </c>
      <c r="B4371" s="56" t="s">
        <v>29019</v>
      </c>
      <c r="C4371" s="56" t="s">
        <v>29020</v>
      </c>
      <c r="D4371" s="56" t="s">
        <v>7566</v>
      </c>
      <c r="E4371" s="56" t="s">
        <v>411</v>
      </c>
      <c r="F4371" s="56" t="s">
        <v>22</v>
      </c>
      <c r="G4371" s="56"/>
      <c r="H4371" s="56" t="s">
        <v>29013</v>
      </c>
      <c r="I4371" s="56" t="s">
        <v>29008</v>
      </c>
      <c r="J4371" s="56" t="s">
        <v>29018</v>
      </c>
      <c r="K4371" s="56" t="s">
        <v>7326</v>
      </c>
      <c r="L4371" s="90" t="str">
        <f t="shared" si="136"/>
        <v>NA</v>
      </c>
      <c r="M4371" s="90"/>
      <c r="O4371" s="91"/>
      <c r="P4371" s="56"/>
      <c r="Q4371" s="56"/>
      <c r="R4371" s="56"/>
      <c r="S4371" s="56"/>
      <c r="T4371" s="56" t="s">
        <v>24167</v>
      </c>
      <c r="U4371" s="56" t="s">
        <v>24168</v>
      </c>
      <c r="V4371" s="56" t="s">
        <v>24169</v>
      </c>
      <c r="W4371" s="56" t="s">
        <v>7566</v>
      </c>
      <c r="X4371" s="56" t="s">
        <v>24170</v>
      </c>
      <c r="Y4371" s="56"/>
      <c r="Z4371" s="56" t="s">
        <v>24171</v>
      </c>
      <c r="AA4371" s="56" t="s">
        <v>24172</v>
      </c>
      <c r="AB4371" s="56" t="s">
        <v>24173</v>
      </c>
      <c r="AC4371" s="56" t="s">
        <v>7326</v>
      </c>
      <c r="AD4371" s="90" t="str">
        <f t="shared" si="137"/>
        <v>NA</v>
      </c>
      <c r="AE4371" s="90"/>
      <c r="AF4371" s="90"/>
      <c r="AG4371" s="90"/>
    </row>
    <row r="4372" spans="1:33">
      <c r="A4372" s="56" t="s">
        <v>29021</v>
      </c>
      <c r="B4372" s="56" t="s">
        <v>29022</v>
      </c>
      <c r="C4372" s="56" t="s">
        <v>29023</v>
      </c>
      <c r="D4372" s="56" t="s">
        <v>7566</v>
      </c>
      <c r="E4372" s="56" t="s">
        <v>411</v>
      </c>
      <c r="F4372" s="56" t="s">
        <v>22</v>
      </c>
      <c r="G4372" s="56"/>
      <c r="H4372" s="56" t="s">
        <v>29024</v>
      </c>
      <c r="I4372" s="56" t="s">
        <v>29008</v>
      </c>
      <c r="J4372" s="56" t="s">
        <v>29021</v>
      </c>
      <c r="K4372" s="56" t="s">
        <v>7326</v>
      </c>
      <c r="L4372" s="90" t="str">
        <f t="shared" si="136"/>
        <v>NA</v>
      </c>
      <c r="M4372" s="90"/>
      <c r="O4372" s="91"/>
      <c r="P4372" s="56"/>
      <c r="Q4372" s="56"/>
      <c r="R4372" s="56"/>
      <c r="S4372" s="56"/>
      <c r="T4372" s="56" t="s">
        <v>24174</v>
      </c>
      <c r="U4372" s="56" t="s">
        <v>24175</v>
      </c>
      <c r="V4372" s="56" t="s">
        <v>24176</v>
      </c>
      <c r="W4372" s="56" t="s">
        <v>7566</v>
      </c>
      <c r="X4372" s="56" t="s">
        <v>24170</v>
      </c>
      <c r="Y4372" s="56"/>
      <c r="Z4372" s="56" t="s">
        <v>24177</v>
      </c>
      <c r="AA4372" s="56" t="s">
        <v>24172</v>
      </c>
      <c r="AB4372" s="56" t="s">
        <v>24174</v>
      </c>
      <c r="AC4372" s="56" t="s">
        <v>87</v>
      </c>
      <c r="AD4372" s="90" t="str">
        <f t="shared" si="137"/>
        <v>NA</v>
      </c>
      <c r="AE4372" s="90"/>
      <c r="AF4372" s="90"/>
      <c r="AG4372" s="90"/>
    </row>
    <row r="4373" spans="1:33">
      <c r="A4373" s="56" t="s">
        <v>29025</v>
      </c>
      <c r="B4373" s="56" t="s">
        <v>29026</v>
      </c>
      <c r="C4373" s="56" t="s">
        <v>29027</v>
      </c>
      <c r="D4373" s="56" t="s">
        <v>7566</v>
      </c>
      <c r="E4373" s="56" t="s">
        <v>411</v>
      </c>
      <c r="F4373" s="56" t="s">
        <v>22</v>
      </c>
      <c r="G4373" s="56"/>
      <c r="H4373" s="56" t="s">
        <v>29028</v>
      </c>
      <c r="I4373" s="56" t="s">
        <v>29008</v>
      </c>
      <c r="J4373" s="56" t="s">
        <v>29025</v>
      </c>
      <c r="K4373" s="56" t="s">
        <v>7326</v>
      </c>
      <c r="L4373" s="90" t="str">
        <f t="shared" si="136"/>
        <v>NA</v>
      </c>
      <c r="M4373" s="90"/>
      <c r="O4373" s="91"/>
      <c r="P4373" s="56"/>
      <c r="Q4373" s="56"/>
      <c r="R4373" s="56"/>
      <c r="S4373" s="56"/>
      <c r="T4373" s="56" t="s">
        <v>24178</v>
      </c>
      <c r="U4373" s="56" t="s">
        <v>24179</v>
      </c>
      <c r="V4373" s="56" t="s">
        <v>24180</v>
      </c>
      <c r="W4373" s="56" t="s">
        <v>7566</v>
      </c>
      <c r="X4373" s="56" t="s">
        <v>24181</v>
      </c>
      <c r="Y4373" s="56"/>
      <c r="Z4373" s="56" t="s">
        <v>24182</v>
      </c>
      <c r="AA4373" s="56" t="s">
        <v>24183</v>
      </c>
      <c r="AB4373" s="56" t="s">
        <v>24184</v>
      </c>
      <c r="AC4373" s="56" t="s">
        <v>7326</v>
      </c>
      <c r="AD4373" s="90" t="str">
        <f t="shared" si="137"/>
        <v>NA</v>
      </c>
      <c r="AE4373" s="90"/>
      <c r="AF4373" s="90"/>
      <c r="AG4373" s="90"/>
    </row>
    <row r="4374" spans="1:33">
      <c r="A4374" s="56" t="s">
        <v>29029</v>
      </c>
      <c r="B4374" s="56" t="s">
        <v>29030</v>
      </c>
      <c r="C4374" s="56" t="s">
        <v>29031</v>
      </c>
      <c r="D4374" s="56" t="s">
        <v>7566</v>
      </c>
      <c r="E4374" s="56" t="s">
        <v>411</v>
      </c>
      <c r="F4374" s="56" t="s">
        <v>22</v>
      </c>
      <c r="G4374" s="56"/>
      <c r="H4374" s="56" t="s">
        <v>29032</v>
      </c>
      <c r="I4374" s="56" t="s">
        <v>29008</v>
      </c>
      <c r="J4374" s="56" t="s">
        <v>29033</v>
      </c>
      <c r="K4374" s="56" t="s">
        <v>7326</v>
      </c>
      <c r="L4374" s="90" t="str">
        <f t="shared" si="136"/>
        <v>NA</v>
      </c>
      <c r="M4374" s="90"/>
      <c r="O4374" s="91"/>
      <c r="P4374" s="56"/>
      <c r="Q4374" s="56"/>
      <c r="R4374" s="56"/>
      <c r="S4374" s="56"/>
      <c r="T4374" s="56" t="s">
        <v>24185</v>
      </c>
      <c r="U4374" s="56" t="s">
        <v>24186</v>
      </c>
      <c r="V4374" s="56" t="s">
        <v>24187</v>
      </c>
      <c r="W4374" s="56" t="s">
        <v>7566</v>
      </c>
      <c r="X4374" s="56" t="s">
        <v>24181</v>
      </c>
      <c r="Y4374" s="56"/>
      <c r="Z4374" s="56" t="s">
        <v>24188</v>
      </c>
      <c r="AA4374" s="56" t="s">
        <v>24183</v>
      </c>
      <c r="AB4374" s="56" t="s">
        <v>24185</v>
      </c>
      <c r="AC4374" s="56" t="s">
        <v>87</v>
      </c>
      <c r="AD4374" s="90" t="str">
        <f t="shared" si="137"/>
        <v>NA</v>
      </c>
      <c r="AE4374" s="90"/>
      <c r="AF4374" s="90"/>
      <c r="AG4374" s="90"/>
    </row>
    <row r="4375" spans="1:33">
      <c r="A4375" s="56" t="s">
        <v>29034</v>
      </c>
      <c r="B4375" s="56" t="s">
        <v>29035</v>
      </c>
      <c r="C4375" s="56" t="s">
        <v>10448</v>
      </c>
      <c r="D4375" s="56" t="s">
        <v>7566</v>
      </c>
      <c r="E4375" s="56" t="s">
        <v>411</v>
      </c>
      <c r="F4375" s="56" t="s">
        <v>22</v>
      </c>
      <c r="G4375" s="56"/>
      <c r="H4375" s="56" t="s">
        <v>29013</v>
      </c>
      <c r="I4375" s="56" t="s">
        <v>29008</v>
      </c>
      <c r="J4375" s="56" t="s">
        <v>29036</v>
      </c>
      <c r="K4375" s="56" t="s">
        <v>7326</v>
      </c>
      <c r="L4375" s="90" t="str">
        <f t="shared" si="136"/>
        <v>NA</v>
      </c>
      <c r="M4375" s="90"/>
      <c r="O4375" s="91"/>
      <c r="P4375" s="56"/>
      <c r="Q4375" s="56"/>
      <c r="R4375" s="56"/>
      <c r="S4375" s="56"/>
      <c r="T4375" s="56" t="s">
        <v>24189</v>
      </c>
      <c r="U4375" s="56" t="s">
        <v>24190</v>
      </c>
      <c r="V4375" s="56" t="s">
        <v>24191</v>
      </c>
      <c r="W4375" s="56" t="s">
        <v>7566</v>
      </c>
      <c r="X4375" s="56" t="s">
        <v>4212</v>
      </c>
      <c r="Y4375" s="56"/>
      <c r="Z4375" s="56" t="s">
        <v>24192</v>
      </c>
      <c r="AA4375" s="56" t="s">
        <v>24193</v>
      </c>
      <c r="AB4375" s="56" t="s">
        <v>24194</v>
      </c>
      <c r="AC4375" s="56" t="s">
        <v>7326</v>
      </c>
      <c r="AD4375" s="90" t="str">
        <f t="shared" si="137"/>
        <v>NA</v>
      </c>
      <c r="AE4375" s="90"/>
      <c r="AF4375" s="90"/>
      <c r="AG4375" s="90"/>
    </row>
    <row r="4376" spans="1:33">
      <c r="A4376" s="56" t="s">
        <v>29037</v>
      </c>
      <c r="B4376" s="56" t="s">
        <v>29038</v>
      </c>
      <c r="C4376" s="56" t="s">
        <v>28992</v>
      </c>
      <c r="D4376" s="56" t="s">
        <v>7566</v>
      </c>
      <c r="E4376" s="56" t="s">
        <v>411</v>
      </c>
      <c r="F4376" s="56" t="s">
        <v>22</v>
      </c>
      <c r="G4376" s="56"/>
      <c r="H4376" s="56" t="s">
        <v>29007</v>
      </c>
      <c r="I4376" s="56" t="s">
        <v>29008</v>
      </c>
      <c r="J4376" s="56" t="s">
        <v>29039</v>
      </c>
      <c r="K4376" s="56" t="s">
        <v>7326</v>
      </c>
      <c r="L4376" s="90" t="str">
        <f t="shared" si="136"/>
        <v>NA</v>
      </c>
      <c r="M4376" s="90"/>
      <c r="O4376" s="91"/>
      <c r="P4376" s="56"/>
      <c r="Q4376" s="56"/>
      <c r="R4376" s="56"/>
      <c r="S4376" s="56"/>
      <c r="T4376" s="56" t="s">
        <v>24195</v>
      </c>
      <c r="U4376" s="56" t="s">
        <v>24196</v>
      </c>
      <c r="V4376" s="56" t="s">
        <v>24197</v>
      </c>
      <c r="W4376" s="56" t="s">
        <v>7566</v>
      </c>
      <c r="X4376" s="56" t="s">
        <v>2029</v>
      </c>
      <c r="Y4376" s="56"/>
      <c r="Z4376" s="56" t="s">
        <v>24198</v>
      </c>
      <c r="AA4376" s="56" t="s">
        <v>24199</v>
      </c>
      <c r="AB4376" s="56" t="s">
        <v>24200</v>
      </c>
      <c r="AC4376" s="56" t="s">
        <v>7326</v>
      </c>
      <c r="AD4376" s="90" t="str">
        <f t="shared" si="137"/>
        <v>NA</v>
      </c>
      <c r="AE4376" s="90"/>
      <c r="AF4376" s="90"/>
      <c r="AG4376" s="90"/>
    </row>
    <row r="4377" spans="1:33">
      <c r="A4377" s="56" t="s">
        <v>29040</v>
      </c>
      <c r="B4377" s="56" t="s">
        <v>29041</v>
      </c>
      <c r="C4377" s="56" t="s">
        <v>29042</v>
      </c>
      <c r="D4377" s="56" t="s">
        <v>7566</v>
      </c>
      <c r="E4377" s="56" t="s">
        <v>411</v>
      </c>
      <c r="F4377" s="56" t="s">
        <v>22</v>
      </c>
      <c r="G4377" s="56"/>
      <c r="H4377" s="56" t="s">
        <v>29013</v>
      </c>
      <c r="I4377" s="56" t="s">
        <v>29008</v>
      </c>
      <c r="J4377" s="56" t="s">
        <v>29040</v>
      </c>
      <c r="K4377" s="56" t="s">
        <v>87</v>
      </c>
      <c r="L4377" s="90" t="str">
        <f t="shared" si="136"/>
        <v>NA</v>
      </c>
      <c r="M4377" s="90"/>
      <c r="O4377" s="91"/>
      <c r="P4377" s="56"/>
      <c r="Q4377" s="56"/>
      <c r="R4377" s="56"/>
      <c r="S4377" s="56"/>
      <c r="T4377" s="56" t="s">
        <v>24201</v>
      </c>
      <c r="U4377" s="56" t="s">
        <v>24202</v>
      </c>
      <c r="V4377" s="56" t="s">
        <v>23198</v>
      </c>
      <c r="W4377" s="56" t="s">
        <v>7566</v>
      </c>
      <c r="X4377" s="56" t="s">
        <v>2029</v>
      </c>
      <c r="Y4377" s="56"/>
      <c r="Z4377" s="56" t="s">
        <v>24203</v>
      </c>
      <c r="AA4377" s="56" t="s">
        <v>24199</v>
      </c>
      <c r="AB4377" s="56" t="s">
        <v>24204</v>
      </c>
      <c r="AC4377" s="56" t="s">
        <v>7326</v>
      </c>
      <c r="AD4377" s="90" t="str">
        <f t="shared" si="137"/>
        <v>NA</v>
      </c>
      <c r="AE4377" s="90"/>
      <c r="AF4377" s="90"/>
      <c r="AG4377" s="90"/>
    </row>
    <row r="4378" spans="1:33">
      <c r="A4378" s="56" t="s">
        <v>29043</v>
      </c>
      <c r="B4378" s="56" t="s">
        <v>29044</v>
      </c>
      <c r="C4378" s="56" t="s">
        <v>29045</v>
      </c>
      <c r="D4378" s="56" t="s">
        <v>7566</v>
      </c>
      <c r="E4378" s="56" t="s">
        <v>411</v>
      </c>
      <c r="F4378" s="56" t="s">
        <v>22</v>
      </c>
      <c r="G4378" s="56"/>
      <c r="H4378" s="56" t="s">
        <v>29013</v>
      </c>
      <c r="I4378" s="56" t="s">
        <v>29008</v>
      </c>
      <c r="J4378" s="56" t="s">
        <v>29046</v>
      </c>
      <c r="K4378" s="56" t="s">
        <v>87</v>
      </c>
      <c r="L4378" s="90" t="str">
        <f t="shared" si="136"/>
        <v>NA</v>
      </c>
      <c r="M4378" s="90"/>
      <c r="O4378" s="91"/>
      <c r="P4378" s="56"/>
      <c r="Q4378" s="56"/>
      <c r="R4378" s="56"/>
      <c r="S4378" s="56"/>
      <c r="T4378" s="56" t="s">
        <v>24205</v>
      </c>
      <c r="U4378" s="56" t="s">
        <v>24206</v>
      </c>
      <c r="V4378" s="56" t="s">
        <v>24207</v>
      </c>
      <c r="W4378" s="56" t="s">
        <v>7566</v>
      </c>
      <c r="X4378" s="56" t="s">
        <v>2029</v>
      </c>
      <c r="Y4378" s="56"/>
      <c r="Z4378" s="56" t="s">
        <v>24198</v>
      </c>
      <c r="AA4378" s="56" t="s">
        <v>24199</v>
      </c>
      <c r="AB4378" s="56" t="s">
        <v>24205</v>
      </c>
      <c r="AC4378" s="56" t="s">
        <v>87</v>
      </c>
      <c r="AD4378" s="90" t="str">
        <f t="shared" si="137"/>
        <v>NA</v>
      </c>
      <c r="AE4378" s="90"/>
      <c r="AF4378" s="90"/>
      <c r="AG4378" s="90"/>
    </row>
    <row r="4379" spans="1:33">
      <c r="A4379" s="56" t="s">
        <v>29047</v>
      </c>
      <c r="B4379" s="56" t="s">
        <v>29048</v>
      </c>
      <c r="C4379" s="56" t="s">
        <v>29049</v>
      </c>
      <c r="D4379" s="56" t="s">
        <v>7566</v>
      </c>
      <c r="E4379" s="56" t="s">
        <v>411</v>
      </c>
      <c r="F4379" s="56" t="s">
        <v>22</v>
      </c>
      <c r="G4379" s="56"/>
      <c r="H4379" s="56" t="s">
        <v>29024</v>
      </c>
      <c r="I4379" s="56" t="s">
        <v>29008</v>
      </c>
      <c r="J4379" s="56" t="s">
        <v>29050</v>
      </c>
      <c r="K4379" s="56" t="s">
        <v>87</v>
      </c>
      <c r="L4379" s="90" t="str">
        <f t="shared" si="136"/>
        <v>NA</v>
      </c>
      <c r="M4379" s="90"/>
      <c r="O4379" s="91"/>
      <c r="P4379" s="56"/>
      <c r="Q4379" s="56"/>
      <c r="R4379" s="56"/>
      <c r="S4379" s="56"/>
      <c r="T4379" s="56" t="s">
        <v>12935</v>
      </c>
      <c r="U4379" s="56" t="s">
        <v>24208</v>
      </c>
      <c r="V4379" s="56" t="s">
        <v>24209</v>
      </c>
      <c r="W4379" s="56" t="s">
        <v>7566</v>
      </c>
      <c r="X4379" s="56" t="s">
        <v>4238</v>
      </c>
      <c r="Y4379" s="56"/>
      <c r="Z4379" s="56" t="s">
        <v>24210</v>
      </c>
      <c r="AA4379" s="56" t="s">
        <v>24211</v>
      </c>
      <c r="AB4379" s="56"/>
      <c r="AC4379" s="56" t="s">
        <v>7326</v>
      </c>
      <c r="AD4379" s="90" t="str">
        <f t="shared" si="137"/>
        <v>NA</v>
      </c>
      <c r="AE4379" s="90"/>
      <c r="AF4379" s="90"/>
      <c r="AG4379" s="90"/>
    </row>
    <row r="4380" spans="1:33">
      <c r="A4380" s="56" t="s">
        <v>29051</v>
      </c>
      <c r="B4380" s="56" t="s">
        <v>29052</v>
      </c>
      <c r="C4380" s="56" t="s">
        <v>29053</v>
      </c>
      <c r="D4380" s="56" t="s">
        <v>7566</v>
      </c>
      <c r="E4380" s="56" t="s">
        <v>411</v>
      </c>
      <c r="F4380" s="56" t="s">
        <v>22</v>
      </c>
      <c r="G4380" s="56"/>
      <c r="H4380" s="56" t="s">
        <v>29024</v>
      </c>
      <c r="I4380" s="56" t="s">
        <v>29008</v>
      </c>
      <c r="J4380" s="56"/>
      <c r="K4380" s="56" t="s">
        <v>87</v>
      </c>
      <c r="L4380" s="90" t="str">
        <f t="shared" si="136"/>
        <v>NA</v>
      </c>
      <c r="M4380" s="90"/>
      <c r="O4380" s="91"/>
      <c r="P4380" s="56"/>
      <c r="Q4380" s="56"/>
      <c r="R4380" s="56"/>
      <c r="S4380" s="56"/>
      <c r="T4380" s="56" t="s">
        <v>24212</v>
      </c>
      <c r="U4380" s="56" t="s">
        <v>24213</v>
      </c>
      <c r="V4380" s="56" t="s">
        <v>24214</v>
      </c>
      <c r="W4380" s="56" t="s">
        <v>7566</v>
      </c>
      <c r="X4380" s="56" t="s">
        <v>24215</v>
      </c>
      <c r="Y4380" s="56"/>
      <c r="Z4380" s="56" t="s">
        <v>24216</v>
      </c>
      <c r="AA4380" s="56" t="s">
        <v>24217</v>
      </c>
      <c r="AB4380" s="56" t="s">
        <v>24218</v>
      </c>
      <c r="AC4380" s="56" t="s">
        <v>87</v>
      </c>
      <c r="AD4380" s="90" t="str">
        <f t="shared" si="137"/>
        <v>NA</v>
      </c>
      <c r="AE4380" s="90"/>
      <c r="AF4380" s="90"/>
      <c r="AG4380" s="90"/>
    </row>
    <row r="4381" spans="1:33">
      <c r="A4381" s="56" t="s">
        <v>29054</v>
      </c>
      <c r="B4381" s="56" t="s">
        <v>29055</v>
      </c>
      <c r="C4381" s="56" t="s">
        <v>29056</v>
      </c>
      <c r="D4381" s="56" t="s">
        <v>7566</v>
      </c>
      <c r="E4381" s="56" t="s">
        <v>411</v>
      </c>
      <c r="F4381" s="56" t="s">
        <v>22</v>
      </c>
      <c r="G4381" s="56"/>
      <c r="H4381" s="56" t="s">
        <v>29013</v>
      </c>
      <c r="I4381" s="56" t="s">
        <v>29008</v>
      </c>
      <c r="J4381" s="56" t="s">
        <v>15247</v>
      </c>
      <c r="K4381" s="56" t="s">
        <v>87</v>
      </c>
      <c r="L4381" s="90" t="str">
        <f t="shared" si="136"/>
        <v>NA</v>
      </c>
      <c r="M4381" s="90"/>
      <c r="O4381" s="91"/>
      <c r="P4381" s="56"/>
      <c r="Q4381" s="56"/>
      <c r="R4381" s="56"/>
      <c r="S4381" s="56"/>
      <c r="T4381" s="56" t="s">
        <v>24219</v>
      </c>
      <c r="U4381" s="56" t="s">
        <v>24220</v>
      </c>
      <c r="V4381" s="56" t="s">
        <v>24221</v>
      </c>
      <c r="W4381" s="56" t="s">
        <v>7566</v>
      </c>
      <c r="X4381" s="56" t="s">
        <v>24222</v>
      </c>
      <c r="Y4381" s="56"/>
      <c r="Z4381" s="56" t="s">
        <v>24223</v>
      </c>
      <c r="AA4381" s="56" t="s">
        <v>24224</v>
      </c>
      <c r="AB4381" s="56" t="s">
        <v>24219</v>
      </c>
      <c r="AC4381" s="56" t="s">
        <v>7326</v>
      </c>
      <c r="AD4381" s="90" t="str">
        <f t="shared" si="137"/>
        <v>NA</v>
      </c>
      <c r="AE4381" s="90"/>
      <c r="AF4381" s="90"/>
      <c r="AG4381" s="90"/>
    </row>
    <row r="4382" spans="1:33">
      <c r="A4382" s="56" t="s">
        <v>29057</v>
      </c>
      <c r="B4382" s="56" t="s">
        <v>29058</v>
      </c>
      <c r="C4382" s="56" t="s">
        <v>29059</v>
      </c>
      <c r="D4382" s="56" t="s">
        <v>7566</v>
      </c>
      <c r="E4382" s="56" t="s">
        <v>411</v>
      </c>
      <c r="F4382" s="56" t="s">
        <v>22</v>
      </c>
      <c r="G4382" s="56"/>
      <c r="H4382" s="56" t="s">
        <v>29024</v>
      </c>
      <c r="I4382" s="56" t="s">
        <v>29008</v>
      </c>
      <c r="J4382" s="56" t="s">
        <v>29057</v>
      </c>
      <c r="K4382" s="56" t="s">
        <v>87</v>
      </c>
      <c r="L4382" s="90" t="str">
        <f t="shared" si="136"/>
        <v>NA</v>
      </c>
      <c r="M4382" s="90"/>
      <c r="O4382" s="91"/>
      <c r="P4382" s="56"/>
      <c r="Q4382" s="56"/>
      <c r="R4382" s="56"/>
      <c r="S4382" s="56"/>
      <c r="T4382" s="56" t="s">
        <v>24225</v>
      </c>
      <c r="U4382" s="56" t="s">
        <v>24226</v>
      </c>
      <c r="V4382" s="56" t="s">
        <v>24227</v>
      </c>
      <c r="W4382" s="56" t="s">
        <v>7566</v>
      </c>
      <c r="X4382" s="56" t="s">
        <v>24228</v>
      </c>
      <c r="Y4382" s="56"/>
      <c r="Z4382" s="56" t="s">
        <v>24229</v>
      </c>
      <c r="AA4382" s="56" t="s">
        <v>24230</v>
      </c>
      <c r="AB4382" s="56" t="s">
        <v>24231</v>
      </c>
      <c r="AC4382" s="56" t="s">
        <v>7326</v>
      </c>
      <c r="AD4382" s="90" t="str">
        <f t="shared" si="137"/>
        <v>NA</v>
      </c>
      <c r="AE4382" s="90"/>
      <c r="AF4382" s="90"/>
      <c r="AG4382" s="90"/>
    </row>
    <row r="4383" spans="1:33">
      <c r="A4383" s="56" t="s">
        <v>29060</v>
      </c>
      <c r="B4383" s="56" t="s">
        <v>29061</v>
      </c>
      <c r="C4383" s="56" t="s">
        <v>29062</v>
      </c>
      <c r="D4383" s="56" t="s">
        <v>7566</v>
      </c>
      <c r="E4383" s="56" t="s">
        <v>411</v>
      </c>
      <c r="F4383" s="56" t="s">
        <v>22</v>
      </c>
      <c r="G4383" s="56"/>
      <c r="H4383" s="56" t="s">
        <v>29024</v>
      </c>
      <c r="I4383" s="56" t="s">
        <v>29008</v>
      </c>
      <c r="J4383" s="56" t="s">
        <v>29060</v>
      </c>
      <c r="K4383" s="56" t="s">
        <v>87</v>
      </c>
      <c r="L4383" s="90" t="str">
        <f t="shared" si="136"/>
        <v>NA</v>
      </c>
      <c r="M4383" s="90"/>
      <c r="O4383" s="91"/>
      <c r="P4383" s="56"/>
      <c r="Q4383" s="56"/>
      <c r="R4383" s="56"/>
      <c r="S4383" s="56"/>
      <c r="T4383" s="56" t="s">
        <v>24232</v>
      </c>
      <c r="U4383" s="56" t="s">
        <v>24233</v>
      </c>
      <c r="V4383" s="56" t="s">
        <v>24234</v>
      </c>
      <c r="W4383" s="56" t="s">
        <v>7566</v>
      </c>
      <c r="X4383" s="56" t="s">
        <v>4247</v>
      </c>
      <c r="Y4383" s="56"/>
      <c r="Z4383" s="56" t="s">
        <v>24235</v>
      </c>
      <c r="AA4383" s="56" t="s">
        <v>24236</v>
      </c>
      <c r="AB4383" s="56" t="s">
        <v>24232</v>
      </c>
      <c r="AC4383" s="56" t="s">
        <v>7326</v>
      </c>
      <c r="AD4383" s="90" t="str">
        <f t="shared" si="137"/>
        <v>NA</v>
      </c>
      <c r="AE4383" s="90"/>
      <c r="AF4383" s="90"/>
      <c r="AG4383" s="90"/>
    </row>
    <row r="4384" spans="1:33">
      <c r="A4384" s="56" t="s">
        <v>29063</v>
      </c>
      <c r="B4384" s="56" t="s">
        <v>29064</v>
      </c>
      <c r="C4384" s="56" t="s">
        <v>29065</v>
      </c>
      <c r="D4384" s="56" t="s">
        <v>7566</v>
      </c>
      <c r="E4384" s="56" t="s">
        <v>29066</v>
      </c>
      <c r="F4384" s="56" t="s">
        <v>22</v>
      </c>
      <c r="G4384" s="56"/>
      <c r="H4384" s="56" t="s">
        <v>29067</v>
      </c>
      <c r="I4384" s="56" t="s">
        <v>29068</v>
      </c>
      <c r="J4384" s="56" t="s">
        <v>29069</v>
      </c>
      <c r="K4384" s="56" t="s">
        <v>7326</v>
      </c>
      <c r="L4384" s="90" t="str">
        <f t="shared" si="136"/>
        <v>NA</v>
      </c>
      <c r="M4384" s="90"/>
      <c r="O4384" s="91"/>
      <c r="P4384" s="56"/>
      <c r="Q4384" s="56"/>
      <c r="R4384" s="56"/>
      <c r="S4384" s="56"/>
      <c r="T4384" s="56" t="s">
        <v>24237</v>
      </c>
      <c r="U4384" s="56" t="s">
        <v>24238</v>
      </c>
      <c r="V4384" s="56" t="s">
        <v>24128</v>
      </c>
      <c r="W4384" s="56" t="s">
        <v>7566</v>
      </c>
      <c r="X4384" s="56" t="s">
        <v>24239</v>
      </c>
      <c r="Y4384" s="56"/>
      <c r="Z4384" s="56" t="s">
        <v>24240</v>
      </c>
      <c r="AA4384" s="56" t="s">
        <v>24241</v>
      </c>
      <c r="AB4384" s="56" t="s">
        <v>24242</v>
      </c>
      <c r="AC4384" s="56" t="s">
        <v>7326</v>
      </c>
      <c r="AD4384" s="90" t="str">
        <f t="shared" si="137"/>
        <v>NA</v>
      </c>
      <c r="AE4384" s="90"/>
      <c r="AF4384" s="90"/>
      <c r="AG4384" s="90"/>
    </row>
    <row r="4385" spans="1:33">
      <c r="A4385" s="56" t="s">
        <v>29070</v>
      </c>
      <c r="B4385" s="56" t="s">
        <v>29071</v>
      </c>
      <c r="C4385" s="56" t="s">
        <v>29072</v>
      </c>
      <c r="D4385" s="56" t="s">
        <v>7566</v>
      </c>
      <c r="E4385" s="56" t="s">
        <v>29073</v>
      </c>
      <c r="F4385" s="56" t="s">
        <v>22</v>
      </c>
      <c r="G4385" s="56"/>
      <c r="H4385" s="56" t="s">
        <v>29074</v>
      </c>
      <c r="I4385" s="56" t="s">
        <v>29075</v>
      </c>
      <c r="J4385" s="56" t="s">
        <v>29070</v>
      </c>
      <c r="K4385" s="56" t="s">
        <v>7326</v>
      </c>
      <c r="L4385" s="90" t="str">
        <f t="shared" si="136"/>
        <v>NA</v>
      </c>
      <c r="M4385" s="90"/>
      <c r="O4385" s="91"/>
      <c r="P4385" s="56"/>
      <c r="Q4385" s="56"/>
      <c r="R4385" s="56"/>
      <c r="S4385" s="56"/>
      <c r="T4385" s="56" t="s">
        <v>24243</v>
      </c>
      <c r="U4385" s="56" t="s">
        <v>24244</v>
      </c>
      <c r="V4385" s="56" t="s">
        <v>24245</v>
      </c>
      <c r="W4385" s="56" t="s">
        <v>7566</v>
      </c>
      <c r="X4385" s="56" t="s">
        <v>24239</v>
      </c>
      <c r="Y4385" s="56"/>
      <c r="Z4385" s="56" t="s">
        <v>24246</v>
      </c>
      <c r="AA4385" s="56" t="s">
        <v>24241</v>
      </c>
      <c r="AB4385" s="56" t="s">
        <v>24247</v>
      </c>
      <c r="AC4385" s="56" t="s">
        <v>7326</v>
      </c>
      <c r="AD4385" s="90" t="str">
        <f t="shared" si="137"/>
        <v>NA</v>
      </c>
      <c r="AE4385" s="90"/>
      <c r="AF4385" s="90"/>
      <c r="AG4385" s="90"/>
    </row>
    <row r="4386" spans="1:33">
      <c r="A4386" s="56" t="s">
        <v>29076</v>
      </c>
      <c r="B4386" s="56" t="s">
        <v>29077</v>
      </c>
      <c r="C4386" s="56" t="s">
        <v>29078</v>
      </c>
      <c r="D4386" s="56" t="s">
        <v>7566</v>
      </c>
      <c r="E4386" s="56" t="s">
        <v>11139</v>
      </c>
      <c r="F4386" s="56" t="s">
        <v>22</v>
      </c>
      <c r="G4386" s="56"/>
      <c r="H4386" s="56" t="s">
        <v>29079</v>
      </c>
      <c r="I4386" s="56" t="s">
        <v>29080</v>
      </c>
      <c r="J4386" s="56" t="s">
        <v>29081</v>
      </c>
      <c r="K4386" s="56" t="s">
        <v>87</v>
      </c>
      <c r="L4386" s="90" t="str">
        <f t="shared" si="136"/>
        <v>NA</v>
      </c>
      <c r="M4386" s="90"/>
      <c r="O4386" s="91"/>
      <c r="P4386" s="56"/>
      <c r="Q4386" s="56"/>
      <c r="R4386" s="56"/>
      <c r="S4386" s="56"/>
      <c r="T4386" s="56" t="s">
        <v>24248</v>
      </c>
      <c r="U4386" s="56" t="s">
        <v>24249</v>
      </c>
      <c r="V4386" s="56" t="s">
        <v>24250</v>
      </c>
      <c r="W4386" s="56" t="s">
        <v>7566</v>
      </c>
      <c r="X4386" s="56" t="s">
        <v>24251</v>
      </c>
      <c r="Y4386" s="56"/>
      <c r="Z4386" s="56" t="s">
        <v>24252</v>
      </c>
      <c r="AA4386" s="56" t="s">
        <v>24253</v>
      </c>
      <c r="AB4386" s="56" t="s">
        <v>24254</v>
      </c>
      <c r="AC4386" s="56" t="s">
        <v>7326</v>
      </c>
      <c r="AD4386" s="90" t="str">
        <f t="shared" si="137"/>
        <v>NA</v>
      </c>
      <c r="AE4386" s="90"/>
      <c r="AF4386" s="90"/>
      <c r="AG4386" s="90"/>
    </row>
    <row r="4387" spans="1:33">
      <c r="A4387" s="56" t="s">
        <v>29082</v>
      </c>
      <c r="B4387" s="56" t="s">
        <v>29083</v>
      </c>
      <c r="C4387" s="56" t="s">
        <v>28992</v>
      </c>
      <c r="D4387" s="56" t="s">
        <v>7566</v>
      </c>
      <c r="E4387" s="56" t="s">
        <v>5670</v>
      </c>
      <c r="F4387" s="56" t="s">
        <v>22</v>
      </c>
      <c r="G4387" s="56"/>
      <c r="H4387" s="56" t="s">
        <v>29084</v>
      </c>
      <c r="I4387" s="56" t="s">
        <v>29085</v>
      </c>
      <c r="J4387" s="56" t="s">
        <v>29086</v>
      </c>
      <c r="K4387" s="56" t="s">
        <v>7326</v>
      </c>
      <c r="L4387" s="90" t="str">
        <f t="shared" si="136"/>
        <v>NA</v>
      </c>
      <c r="M4387" s="90"/>
      <c r="O4387" s="91"/>
      <c r="P4387" s="56"/>
      <c r="Q4387" s="56"/>
      <c r="R4387" s="56"/>
      <c r="S4387" s="56"/>
      <c r="T4387" s="56" t="s">
        <v>24255</v>
      </c>
      <c r="U4387" s="56" t="s">
        <v>24256</v>
      </c>
      <c r="V4387" s="56" t="s">
        <v>24257</v>
      </c>
      <c r="W4387" s="56" t="s">
        <v>7566</v>
      </c>
      <c r="X4387" s="56" t="s">
        <v>24258</v>
      </c>
      <c r="Y4387" s="56"/>
      <c r="Z4387" s="56" t="s">
        <v>24259</v>
      </c>
      <c r="AA4387" s="56" t="s">
        <v>24260</v>
      </c>
      <c r="AB4387" s="56" t="s">
        <v>24255</v>
      </c>
      <c r="AC4387" s="56" t="s">
        <v>87</v>
      </c>
      <c r="AD4387" s="90" t="str">
        <f t="shared" si="137"/>
        <v>NA</v>
      </c>
      <c r="AE4387" s="90"/>
      <c r="AF4387" s="90"/>
      <c r="AG4387" s="90"/>
    </row>
    <row r="4388" spans="1:33">
      <c r="A4388" s="56" t="s">
        <v>56406</v>
      </c>
      <c r="B4388" s="56" t="s">
        <v>29087</v>
      </c>
      <c r="C4388" s="56" t="s">
        <v>29088</v>
      </c>
      <c r="D4388" s="56" t="s">
        <v>7566</v>
      </c>
      <c r="E4388" s="56" t="s">
        <v>5670</v>
      </c>
      <c r="F4388" s="56" t="s">
        <v>22</v>
      </c>
      <c r="G4388" s="56"/>
      <c r="H4388" s="56" t="s">
        <v>29089</v>
      </c>
      <c r="I4388" s="56" t="s">
        <v>29085</v>
      </c>
      <c r="J4388" s="56" t="s">
        <v>29090</v>
      </c>
      <c r="K4388" s="56" t="s">
        <v>7326</v>
      </c>
      <c r="L4388" s="90" t="str">
        <f t="shared" si="136"/>
        <v>NA</v>
      </c>
      <c r="M4388" s="90"/>
      <c r="O4388" s="91"/>
      <c r="P4388" s="56"/>
      <c r="Q4388" s="56"/>
      <c r="R4388" s="56"/>
      <c r="S4388" s="56"/>
      <c r="T4388" s="56" t="s">
        <v>24261</v>
      </c>
      <c r="U4388" s="56" t="s">
        <v>24262</v>
      </c>
      <c r="V4388" s="56" t="s">
        <v>24263</v>
      </c>
      <c r="W4388" s="56" t="s">
        <v>7566</v>
      </c>
      <c r="X4388" s="56" t="s">
        <v>24264</v>
      </c>
      <c r="Y4388" s="56"/>
      <c r="Z4388" s="56" t="s">
        <v>24265</v>
      </c>
      <c r="AA4388" s="56" t="s">
        <v>24266</v>
      </c>
      <c r="AB4388" s="56" t="s">
        <v>24267</v>
      </c>
      <c r="AC4388" s="56" t="s">
        <v>7326</v>
      </c>
      <c r="AD4388" s="90" t="str">
        <f t="shared" si="137"/>
        <v>NA</v>
      </c>
      <c r="AE4388" s="90"/>
      <c r="AF4388" s="90"/>
      <c r="AG4388" s="90"/>
    </row>
    <row r="4389" spans="1:33">
      <c r="A4389" s="56" t="s">
        <v>29091</v>
      </c>
      <c r="B4389" s="56" t="s">
        <v>29092</v>
      </c>
      <c r="C4389" s="56" t="s">
        <v>29093</v>
      </c>
      <c r="D4389" s="56" t="s">
        <v>7566</v>
      </c>
      <c r="E4389" s="56" t="s">
        <v>5670</v>
      </c>
      <c r="F4389" s="56" t="s">
        <v>22</v>
      </c>
      <c r="G4389" s="56"/>
      <c r="H4389" s="56" t="s">
        <v>29094</v>
      </c>
      <c r="I4389" s="56" t="s">
        <v>29085</v>
      </c>
      <c r="J4389" s="56"/>
      <c r="K4389" s="56" t="s">
        <v>87</v>
      </c>
      <c r="L4389" s="90" t="str">
        <f t="shared" si="136"/>
        <v>NA</v>
      </c>
      <c r="M4389" s="90"/>
      <c r="O4389" s="91"/>
      <c r="P4389" s="56"/>
      <c r="Q4389" s="56"/>
      <c r="R4389" s="56"/>
      <c r="S4389" s="56"/>
      <c r="T4389" s="56" t="s">
        <v>24268</v>
      </c>
      <c r="U4389" s="56" t="s">
        <v>24269</v>
      </c>
      <c r="V4389" s="56" t="s">
        <v>24270</v>
      </c>
      <c r="W4389" s="56" t="s">
        <v>7566</v>
      </c>
      <c r="X4389" s="56" t="s">
        <v>24271</v>
      </c>
      <c r="Y4389" s="56"/>
      <c r="Z4389" s="56" t="s">
        <v>24272</v>
      </c>
      <c r="AA4389" s="56" t="s">
        <v>24273</v>
      </c>
      <c r="AB4389" s="56" t="s">
        <v>24274</v>
      </c>
      <c r="AC4389" s="56" t="s">
        <v>7326</v>
      </c>
      <c r="AD4389" s="90" t="str">
        <f t="shared" si="137"/>
        <v>NA</v>
      </c>
      <c r="AE4389" s="90"/>
      <c r="AF4389" s="90"/>
      <c r="AG4389" s="90"/>
    </row>
    <row r="4390" spans="1:33">
      <c r="A4390" s="56" t="s">
        <v>29095</v>
      </c>
      <c r="B4390" s="56" t="s">
        <v>29096</v>
      </c>
      <c r="C4390" s="56" t="s">
        <v>29097</v>
      </c>
      <c r="D4390" s="56" t="s">
        <v>7566</v>
      </c>
      <c r="E4390" s="56" t="s">
        <v>29098</v>
      </c>
      <c r="F4390" s="56" t="s">
        <v>22</v>
      </c>
      <c r="G4390" s="56"/>
      <c r="H4390" s="56" t="s">
        <v>29099</v>
      </c>
      <c r="I4390" s="56" t="s">
        <v>29100</v>
      </c>
      <c r="J4390" s="56" t="s">
        <v>29101</v>
      </c>
      <c r="K4390" s="56" t="s">
        <v>7326</v>
      </c>
      <c r="L4390" s="90" t="str">
        <f t="shared" si="136"/>
        <v>NA</v>
      </c>
      <c r="M4390" s="90"/>
      <c r="O4390" s="91"/>
      <c r="P4390" s="56"/>
      <c r="Q4390" s="56"/>
      <c r="R4390" s="56"/>
      <c r="S4390" s="56"/>
      <c r="T4390" s="56" t="s">
        <v>24275</v>
      </c>
      <c r="U4390" s="56" t="s">
        <v>24276</v>
      </c>
      <c r="V4390" s="56" t="s">
        <v>24277</v>
      </c>
      <c r="W4390" s="56" t="s">
        <v>7566</v>
      </c>
      <c r="X4390" s="56" t="s">
        <v>24271</v>
      </c>
      <c r="Y4390" s="56"/>
      <c r="Z4390" s="56" t="s">
        <v>24278</v>
      </c>
      <c r="AA4390" s="56" t="s">
        <v>24273</v>
      </c>
      <c r="AB4390" s="56" t="s">
        <v>24279</v>
      </c>
      <c r="AC4390" s="56" t="s">
        <v>7326</v>
      </c>
      <c r="AD4390" s="90" t="str">
        <f t="shared" si="137"/>
        <v>NA</v>
      </c>
      <c r="AE4390" s="90"/>
      <c r="AF4390" s="90"/>
      <c r="AG4390" s="90"/>
    </row>
    <row r="4391" spans="1:33">
      <c r="A4391" s="56" t="s">
        <v>29102</v>
      </c>
      <c r="B4391" s="56" t="s">
        <v>29103</v>
      </c>
      <c r="C4391" s="56" t="s">
        <v>29104</v>
      </c>
      <c r="D4391" s="56" t="s">
        <v>7566</v>
      </c>
      <c r="E4391" s="56" t="s">
        <v>29105</v>
      </c>
      <c r="F4391" s="56" t="s">
        <v>22</v>
      </c>
      <c r="G4391" s="56"/>
      <c r="H4391" s="56" t="s">
        <v>29106</v>
      </c>
      <c r="I4391" s="56" t="s">
        <v>29107</v>
      </c>
      <c r="J4391" s="56" t="s">
        <v>29108</v>
      </c>
      <c r="K4391" s="56" t="s">
        <v>7326</v>
      </c>
      <c r="L4391" s="90" t="str">
        <f t="shared" si="136"/>
        <v>NA</v>
      </c>
      <c r="M4391" s="90"/>
      <c r="O4391" s="91"/>
      <c r="P4391" s="56"/>
      <c r="Q4391" s="56"/>
      <c r="R4391" s="56"/>
      <c r="S4391" s="56"/>
      <c r="T4391" s="56" t="s">
        <v>24280</v>
      </c>
      <c r="U4391" s="56" t="s">
        <v>24281</v>
      </c>
      <c r="V4391" s="56" t="s">
        <v>24282</v>
      </c>
      <c r="W4391" s="56" t="s">
        <v>7566</v>
      </c>
      <c r="X4391" s="56" t="s">
        <v>24271</v>
      </c>
      <c r="Y4391" s="56"/>
      <c r="Z4391" s="56" t="s">
        <v>24283</v>
      </c>
      <c r="AA4391" s="56" t="s">
        <v>24273</v>
      </c>
      <c r="AB4391" s="56"/>
      <c r="AC4391" s="56" t="s">
        <v>87</v>
      </c>
      <c r="AD4391" s="90" t="str">
        <f t="shared" si="137"/>
        <v>NA</v>
      </c>
      <c r="AE4391" s="90"/>
      <c r="AF4391" s="90"/>
      <c r="AG4391" s="90"/>
    </row>
    <row r="4392" spans="1:33">
      <c r="A4392" s="56" t="s">
        <v>29109</v>
      </c>
      <c r="B4392" s="56" t="s">
        <v>29110</v>
      </c>
      <c r="C4392" s="56" t="s">
        <v>29111</v>
      </c>
      <c r="D4392" s="56" t="s">
        <v>7566</v>
      </c>
      <c r="E4392" s="56" t="s">
        <v>29112</v>
      </c>
      <c r="F4392" s="56" t="s">
        <v>22</v>
      </c>
      <c r="G4392" s="56"/>
      <c r="H4392" s="56" t="s">
        <v>29113</v>
      </c>
      <c r="I4392" s="56" t="s">
        <v>29114</v>
      </c>
      <c r="J4392" s="56" t="s">
        <v>29115</v>
      </c>
      <c r="K4392" s="56" t="s">
        <v>7326</v>
      </c>
      <c r="L4392" s="90" t="str">
        <f t="shared" si="136"/>
        <v>NA</v>
      </c>
      <c r="M4392" s="90"/>
      <c r="O4392" s="91"/>
      <c r="P4392" s="56"/>
      <c r="Q4392" s="56"/>
      <c r="R4392" s="56"/>
      <c r="S4392" s="56"/>
      <c r="T4392" s="56" t="s">
        <v>24284</v>
      </c>
      <c r="U4392" s="56" t="s">
        <v>24285</v>
      </c>
      <c r="V4392" s="56" t="s">
        <v>24286</v>
      </c>
      <c r="W4392" s="56" t="s">
        <v>7566</v>
      </c>
      <c r="X4392" s="56" t="s">
        <v>24287</v>
      </c>
      <c r="Y4392" s="56"/>
      <c r="Z4392" s="56" t="s">
        <v>24288</v>
      </c>
      <c r="AA4392" s="56" t="s">
        <v>24289</v>
      </c>
      <c r="AB4392" s="56"/>
      <c r="AC4392" s="56" t="s">
        <v>87</v>
      </c>
      <c r="AD4392" s="90" t="str">
        <f t="shared" si="137"/>
        <v>NA</v>
      </c>
      <c r="AE4392" s="90"/>
      <c r="AF4392" s="90"/>
      <c r="AG4392" s="90"/>
    </row>
    <row r="4393" spans="1:33">
      <c r="A4393" s="56" t="s">
        <v>29116</v>
      </c>
      <c r="B4393" s="56" t="s">
        <v>29117</v>
      </c>
      <c r="C4393" s="56" t="s">
        <v>28992</v>
      </c>
      <c r="D4393" s="56" t="s">
        <v>7566</v>
      </c>
      <c r="E4393" s="56" t="s">
        <v>29118</v>
      </c>
      <c r="F4393" s="56" t="s">
        <v>22</v>
      </c>
      <c r="G4393" s="56"/>
      <c r="H4393" s="56" t="s">
        <v>29119</v>
      </c>
      <c r="I4393" s="56" t="s">
        <v>29120</v>
      </c>
      <c r="J4393" s="56" t="s">
        <v>29121</v>
      </c>
      <c r="K4393" s="56" t="s">
        <v>7326</v>
      </c>
      <c r="L4393" s="90" t="str">
        <f t="shared" si="136"/>
        <v>NA</v>
      </c>
      <c r="M4393" s="90"/>
      <c r="O4393" s="91"/>
      <c r="P4393" s="56"/>
      <c r="Q4393" s="56"/>
      <c r="R4393" s="56"/>
      <c r="S4393" s="56"/>
      <c r="T4393" s="56" t="s">
        <v>24290</v>
      </c>
      <c r="U4393" s="56" t="s">
        <v>24291</v>
      </c>
      <c r="V4393" s="56" t="s">
        <v>24292</v>
      </c>
      <c r="W4393" s="56" t="s">
        <v>7566</v>
      </c>
      <c r="X4393" s="56" t="s">
        <v>24293</v>
      </c>
      <c r="Y4393" s="56"/>
      <c r="Z4393" s="56" t="s">
        <v>24294</v>
      </c>
      <c r="AA4393" s="56" t="s">
        <v>24295</v>
      </c>
      <c r="AB4393" s="56" t="s">
        <v>24296</v>
      </c>
      <c r="AC4393" s="56" t="s">
        <v>7326</v>
      </c>
      <c r="AD4393" s="90" t="str">
        <f t="shared" si="137"/>
        <v>NA</v>
      </c>
      <c r="AE4393" s="90"/>
      <c r="AF4393" s="90"/>
      <c r="AG4393" s="90"/>
    </row>
    <row r="4394" spans="1:33">
      <c r="A4394" s="56" t="s">
        <v>29122</v>
      </c>
      <c r="B4394" s="56" t="s">
        <v>29123</v>
      </c>
      <c r="C4394" s="56" t="s">
        <v>29124</v>
      </c>
      <c r="D4394" s="56" t="s">
        <v>7566</v>
      </c>
      <c r="E4394" s="56" t="s">
        <v>29125</v>
      </c>
      <c r="F4394" s="56" t="s">
        <v>22</v>
      </c>
      <c r="G4394" s="56"/>
      <c r="H4394" s="56" t="s">
        <v>29126</v>
      </c>
      <c r="I4394" s="56" t="s">
        <v>29127</v>
      </c>
      <c r="J4394" s="56"/>
      <c r="K4394" s="56" t="s">
        <v>87</v>
      </c>
      <c r="L4394" s="90" t="str">
        <f t="shared" si="136"/>
        <v>NA</v>
      </c>
      <c r="M4394" s="90"/>
      <c r="O4394" s="91"/>
      <c r="P4394" s="56"/>
      <c r="Q4394" s="56"/>
      <c r="R4394" s="56"/>
      <c r="S4394" s="56"/>
      <c r="T4394" s="56" t="s">
        <v>24297</v>
      </c>
      <c r="U4394" s="56" t="s">
        <v>24298</v>
      </c>
      <c r="V4394" s="56" t="s">
        <v>24299</v>
      </c>
      <c r="W4394" s="56" t="s">
        <v>7566</v>
      </c>
      <c r="X4394" s="56" t="s">
        <v>9001</v>
      </c>
      <c r="Y4394" s="56"/>
      <c r="Z4394" s="56" t="s">
        <v>24300</v>
      </c>
      <c r="AA4394" s="56" t="s">
        <v>24301</v>
      </c>
      <c r="AB4394" s="56"/>
      <c r="AC4394" s="56" t="s">
        <v>7326</v>
      </c>
      <c r="AD4394" s="90" t="str">
        <f t="shared" si="137"/>
        <v>NA</v>
      </c>
      <c r="AE4394" s="90"/>
      <c r="AF4394" s="90"/>
      <c r="AG4394" s="90"/>
    </row>
    <row r="4395" spans="1:33">
      <c r="A4395" s="56" t="s">
        <v>29128</v>
      </c>
      <c r="B4395" s="56" t="s">
        <v>29129</v>
      </c>
      <c r="C4395" s="56" t="s">
        <v>29130</v>
      </c>
      <c r="D4395" s="56" t="s">
        <v>7566</v>
      </c>
      <c r="E4395" s="56" t="s">
        <v>29131</v>
      </c>
      <c r="F4395" s="56" t="s">
        <v>22</v>
      </c>
      <c r="G4395" s="56"/>
      <c r="H4395" s="56" t="s">
        <v>29132</v>
      </c>
      <c r="I4395" s="56" t="s">
        <v>29133</v>
      </c>
      <c r="J4395" s="56" t="s">
        <v>29134</v>
      </c>
      <c r="K4395" s="56" t="s">
        <v>7326</v>
      </c>
      <c r="L4395" s="90" t="str">
        <f t="shared" si="136"/>
        <v>NA</v>
      </c>
      <c r="M4395" s="90"/>
      <c r="O4395" s="91"/>
      <c r="P4395" s="56"/>
      <c r="Q4395" s="56"/>
      <c r="R4395" s="56"/>
      <c r="S4395" s="56"/>
      <c r="T4395" s="56" t="s">
        <v>24302</v>
      </c>
      <c r="U4395" s="56" t="s">
        <v>24303</v>
      </c>
      <c r="V4395" s="56" t="s">
        <v>24304</v>
      </c>
      <c r="W4395" s="56" t="s">
        <v>7566</v>
      </c>
      <c r="X4395" s="56" t="s">
        <v>24305</v>
      </c>
      <c r="Y4395" s="56"/>
      <c r="Z4395" s="56" t="s">
        <v>24306</v>
      </c>
      <c r="AA4395" s="56" t="s">
        <v>24307</v>
      </c>
      <c r="AB4395" s="56" t="s">
        <v>24302</v>
      </c>
      <c r="AC4395" s="56" t="s">
        <v>7326</v>
      </c>
      <c r="AD4395" s="90" t="str">
        <f t="shared" si="137"/>
        <v>NA</v>
      </c>
      <c r="AE4395" s="90"/>
      <c r="AF4395" s="90"/>
      <c r="AG4395" s="90"/>
    </row>
    <row r="4396" spans="1:33">
      <c r="A4396" s="56" t="s">
        <v>29135</v>
      </c>
      <c r="B4396" s="56" t="s">
        <v>29136</v>
      </c>
      <c r="C4396" s="56" t="s">
        <v>28992</v>
      </c>
      <c r="D4396" s="56" t="s">
        <v>7566</v>
      </c>
      <c r="E4396" s="56" t="s">
        <v>5702</v>
      </c>
      <c r="F4396" s="56" t="s">
        <v>22</v>
      </c>
      <c r="G4396" s="56"/>
      <c r="H4396" s="56" t="s">
        <v>29137</v>
      </c>
      <c r="I4396" s="56" t="s">
        <v>29138</v>
      </c>
      <c r="J4396" s="56" t="s">
        <v>29139</v>
      </c>
      <c r="K4396" s="56" t="s">
        <v>7326</v>
      </c>
      <c r="L4396" s="90" t="str">
        <f t="shared" si="136"/>
        <v>NA</v>
      </c>
      <c r="M4396" s="90"/>
      <c r="O4396" s="91"/>
      <c r="P4396" s="56"/>
      <c r="Q4396" s="56"/>
      <c r="R4396" s="56"/>
      <c r="S4396" s="56"/>
      <c r="T4396" s="56" t="s">
        <v>24308</v>
      </c>
      <c r="U4396" s="56" t="s">
        <v>24309</v>
      </c>
      <c r="V4396" s="56" t="s">
        <v>24310</v>
      </c>
      <c r="W4396" s="56" t="s">
        <v>7566</v>
      </c>
      <c r="X4396" s="56" t="s">
        <v>2040</v>
      </c>
      <c r="Y4396" s="56"/>
      <c r="Z4396" s="56" t="s">
        <v>24311</v>
      </c>
      <c r="AA4396" s="56" t="s">
        <v>24312</v>
      </c>
      <c r="AB4396" s="56" t="s">
        <v>24313</v>
      </c>
      <c r="AC4396" s="56" t="s">
        <v>87</v>
      </c>
      <c r="AD4396" s="90" t="str">
        <f t="shared" si="137"/>
        <v>NA</v>
      </c>
      <c r="AE4396" s="90"/>
      <c r="AF4396" s="90"/>
      <c r="AG4396" s="90"/>
    </row>
    <row r="4397" spans="1:33">
      <c r="A4397" s="56" t="s">
        <v>29140</v>
      </c>
      <c r="B4397" s="56" t="s">
        <v>29141</v>
      </c>
      <c r="C4397" s="56" t="s">
        <v>29142</v>
      </c>
      <c r="D4397" s="56" t="s">
        <v>7566</v>
      </c>
      <c r="E4397" s="56" t="s">
        <v>5702</v>
      </c>
      <c r="F4397" s="56" t="s">
        <v>22</v>
      </c>
      <c r="G4397" s="56"/>
      <c r="H4397" s="56" t="s">
        <v>29143</v>
      </c>
      <c r="I4397" s="56" t="s">
        <v>29138</v>
      </c>
      <c r="J4397" s="56" t="s">
        <v>29140</v>
      </c>
      <c r="K4397" s="56" t="s">
        <v>7326</v>
      </c>
      <c r="L4397" s="90" t="str">
        <f t="shared" si="136"/>
        <v>NA</v>
      </c>
      <c r="M4397" s="90"/>
      <c r="O4397" s="91"/>
      <c r="P4397" s="56"/>
      <c r="Q4397" s="56"/>
      <c r="R4397" s="56"/>
      <c r="S4397" s="56"/>
      <c r="T4397" s="56" t="s">
        <v>24314</v>
      </c>
      <c r="U4397" s="56" t="s">
        <v>24315</v>
      </c>
      <c r="V4397" s="56" t="s">
        <v>24316</v>
      </c>
      <c r="W4397" s="56" t="s">
        <v>7566</v>
      </c>
      <c r="X4397" s="56" t="s">
        <v>24317</v>
      </c>
      <c r="Y4397" s="56"/>
      <c r="Z4397" s="56" t="s">
        <v>24318</v>
      </c>
      <c r="AA4397" s="56" t="s">
        <v>24319</v>
      </c>
      <c r="AB4397" s="56" t="s">
        <v>24320</v>
      </c>
      <c r="AC4397" s="56" t="s">
        <v>87</v>
      </c>
      <c r="AD4397" s="90" t="str">
        <f t="shared" si="137"/>
        <v>NA</v>
      </c>
      <c r="AE4397" s="90"/>
      <c r="AF4397" s="90"/>
      <c r="AG4397" s="90"/>
    </row>
    <row r="4398" spans="1:33">
      <c r="A4398" s="56" t="s">
        <v>29144</v>
      </c>
      <c r="B4398" s="56" t="s">
        <v>29145</v>
      </c>
      <c r="C4398" s="56" t="s">
        <v>29146</v>
      </c>
      <c r="D4398" s="56" t="s">
        <v>7566</v>
      </c>
      <c r="E4398" s="56" t="s">
        <v>5702</v>
      </c>
      <c r="F4398" s="56" t="s">
        <v>22</v>
      </c>
      <c r="G4398" s="56"/>
      <c r="H4398" s="56" t="s">
        <v>29143</v>
      </c>
      <c r="I4398" s="56" t="s">
        <v>29138</v>
      </c>
      <c r="J4398" s="56" t="s">
        <v>29144</v>
      </c>
      <c r="K4398" s="56" t="s">
        <v>7326</v>
      </c>
      <c r="L4398" s="90" t="str">
        <f t="shared" si="136"/>
        <v>NA</v>
      </c>
      <c r="M4398" s="90"/>
      <c r="O4398" s="91"/>
      <c r="P4398" s="56"/>
      <c r="Q4398" s="56"/>
      <c r="R4398" s="56"/>
      <c r="S4398" s="56"/>
      <c r="T4398" s="56" t="s">
        <v>24321</v>
      </c>
      <c r="U4398" s="56" t="s">
        <v>24322</v>
      </c>
      <c r="V4398" s="56" t="s">
        <v>24323</v>
      </c>
      <c r="W4398" s="56" t="s">
        <v>7566</v>
      </c>
      <c r="X4398" s="56" t="s">
        <v>24324</v>
      </c>
      <c r="Y4398" s="56"/>
      <c r="Z4398" s="56" t="s">
        <v>24325</v>
      </c>
      <c r="AA4398" s="56" t="s">
        <v>24326</v>
      </c>
      <c r="AB4398" s="56"/>
      <c r="AC4398" s="56" t="s">
        <v>7326</v>
      </c>
      <c r="AD4398" s="90" t="str">
        <f t="shared" si="137"/>
        <v>NA</v>
      </c>
      <c r="AE4398" s="90"/>
      <c r="AF4398" s="90"/>
      <c r="AG4398" s="90"/>
    </row>
    <row r="4399" spans="1:33">
      <c r="A4399" s="56" t="s">
        <v>29147</v>
      </c>
      <c r="B4399" s="56" t="s">
        <v>29148</v>
      </c>
      <c r="C4399" s="56" t="s">
        <v>29149</v>
      </c>
      <c r="D4399" s="56" t="s">
        <v>7566</v>
      </c>
      <c r="E4399" s="56" t="s">
        <v>5702</v>
      </c>
      <c r="F4399" s="56" t="s">
        <v>22</v>
      </c>
      <c r="G4399" s="56"/>
      <c r="H4399" s="56" t="s">
        <v>29150</v>
      </c>
      <c r="I4399" s="56" t="s">
        <v>29138</v>
      </c>
      <c r="J4399" s="56"/>
      <c r="K4399" s="56" t="s">
        <v>87</v>
      </c>
      <c r="L4399" s="90" t="str">
        <f t="shared" si="136"/>
        <v>NA</v>
      </c>
      <c r="M4399" s="90"/>
      <c r="O4399" s="91"/>
      <c r="P4399" s="56"/>
      <c r="Q4399" s="56"/>
      <c r="R4399" s="56"/>
      <c r="S4399" s="56"/>
      <c r="T4399" s="56" t="s">
        <v>24327</v>
      </c>
      <c r="U4399" s="56" t="s">
        <v>24328</v>
      </c>
      <c r="V4399" s="56" t="s">
        <v>24329</v>
      </c>
      <c r="W4399" s="56" t="s">
        <v>7566</v>
      </c>
      <c r="X4399" s="56" t="s">
        <v>24330</v>
      </c>
      <c r="Y4399" s="56"/>
      <c r="Z4399" s="56" t="s">
        <v>24331</v>
      </c>
      <c r="AA4399" s="56" t="s">
        <v>24332</v>
      </c>
      <c r="AB4399" s="56" t="s">
        <v>24333</v>
      </c>
      <c r="AC4399" s="56" t="s">
        <v>7326</v>
      </c>
      <c r="AD4399" s="90" t="str">
        <f t="shared" si="137"/>
        <v>NA</v>
      </c>
      <c r="AE4399" s="90"/>
      <c r="AF4399" s="90"/>
      <c r="AG4399" s="90"/>
    </row>
    <row r="4400" spans="1:33">
      <c r="A4400" s="56" t="s">
        <v>29151</v>
      </c>
      <c r="B4400" s="56" t="s">
        <v>29152</v>
      </c>
      <c r="C4400" s="56" t="s">
        <v>29153</v>
      </c>
      <c r="D4400" s="56" t="s">
        <v>7566</v>
      </c>
      <c r="E4400" s="56" t="s">
        <v>5702</v>
      </c>
      <c r="F4400" s="56" t="s">
        <v>22</v>
      </c>
      <c r="G4400" s="56"/>
      <c r="H4400" s="56" t="s">
        <v>29154</v>
      </c>
      <c r="I4400" s="56" t="s">
        <v>29138</v>
      </c>
      <c r="J4400" s="56" t="s">
        <v>29155</v>
      </c>
      <c r="K4400" s="56" t="s">
        <v>87</v>
      </c>
      <c r="L4400" s="90" t="str">
        <f t="shared" si="136"/>
        <v>NA</v>
      </c>
      <c r="M4400" s="90"/>
      <c r="O4400" s="91"/>
      <c r="P4400" s="56"/>
      <c r="Q4400" s="56"/>
      <c r="R4400" s="56"/>
      <c r="S4400" s="56"/>
      <c r="T4400" s="56" t="s">
        <v>24334</v>
      </c>
      <c r="U4400" s="56" t="s">
        <v>24335</v>
      </c>
      <c r="V4400" s="56" t="s">
        <v>24336</v>
      </c>
      <c r="W4400" s="56" t="s">
        <v>7566</v>
      </c>
      <c r="X4400" s="56" t="s">
        <v>24330</v>
      </c>
      <c r="Y4400" s="56"/>
      <c r="Z4400" s="56" t="s">
        <v>24331</v>
      </c>
      <c r="AA4400" s="56" t="s">
        <v>24332</v>
      </c>
      <c r="AB4400" s="56"/>
      <c r="AC4400" s="56" t="s">
        <v>7326</v>
      </c>
      <c r="AD4400" s="90" t="str">
        <f t="shared" si="137"/>
        <v>NA</v>
      </c>
      <c r="AE4400" s="90"/>
      <c r="AF4400" s="90"/>
      <c r="AG4400" s="90"/>
    </row>
    <row r="4401" spans="1:33">
      <c r="A4401" s="56" t="s">
        <v>29156</v>
      </c>
      <c r="B4401" s="56" t="s">
        <v>29157</v>
      </c>
      <c r="C4401" s="56" t="s">
        <v>29158</v>
      </c>
      <c r="D4401" s="56" t="s">
        <v>7566</v>
      </c>
      <c r="E4401" s="56" t="s">
        <v>5702</v>
      </c>
      <c r="F4401" s="56" t="s">
        <v>22</v>
      </c>
      <c r="G4401" s="56"/>
      <c r="H4401" s="56" t="s">
        <v>29154</v>
      </c>
      <c r="I4401" s="56" t="s">
        <v>29138</v>
      </c>
      <c r="J4401" s="56" t="s">
        <v>29159</v>
      </c>
      <c r="K4401" s="56" t="s">
        <v>87</v>
      </c>
      <c r="L4401" s="90" t="str">
        <f t="shared" si="136"/>
        <v>NA</v>
      </c>
      <c r="M4401" s="90"/>
      <c r="O4401" s="91"/>
      <c r="P4401" s="56"/>
      <c r="Q4401" s="56"/>
      <c r="R4401" s="56"/>
      <c r="S4401" s="56"/>
      <c r="T4401" s="56" t="s">
        <v>24337</v>
      </c>
      <c r="U4401" s="56" t="s">
        <v>24338</v>
      </c>
      <c r="V4401" s="56" t="s">
        <v>23198</v>
      </c>
      <c r="W4401" s="56" t="s">
        <v>7566</v>
      </c>
      <c r="X4401" s="56" t="s">
        <v>4257</v>
      </c>
      <c r="Y4401" s="56"/>
      <c r="Z4401" s="56" t="s">
        <v>24339</v>
      </c>
      <c r="AA4401" s="56" t="s">
        <v>24340</v>
      </c>
      <c r="AB4401" s="56" t="s">
        <v>24341</v>
      </c>
      <c r="AC4401" s="56" t="s">
        <v>7326</v>
      </c>
      <c r="AD4401" s="90" t="str">
        <f t="shared" si="137"/>
        <v>NA</v>
      </c>
      <c r="AE4401" s="90"/>
      <c r="AF4401" s="90"/>
      <c r="AG4401" s="90"/>
    </row>
    <row r="4402" spans="1:33">
      <c r="A4402" s="56" t="s">
        <v>29160</v>
      </c>
      <c r="B4402" s="56" t="s">
        <v>29161</v>
      </c>
      <c r="C4402" s="56" t="s">
        <v>29162</v>
      </c>
      <c r="D4402" s="56" t="s">
        <v>7566</v>
      </c>
      <c r="E4402" s="56" t="s">
        <v>5702</v>
      </c>
      <c r="F4402" s="56" t="s">
        <v>22</v>
      </c>
      <c r="G4402" s="56"/>
      <c r="H4402" s="56" t="s">
        <v>29150</v>
      </c>
      <c r="I4402" s="56" t="s">
        <v>29138</v>
      </c>
      <c r="J4402" s="56" t="s">
        <v>29163</v>
      </c>
      <c r="K4402" s="56" t="s">
        <v>87</v>
      </c>
      <c r="L4402" s="90" t="str">
        <f t="shared" si="136"/>
        <v>NA</v>
      </c>
      <c r="M4402" s="90"/>
      <c r="O4402" s="91"/>
      <c r="P4402" s="56"/>
      <c r="Q4402" s="56"/>
      <c r="R4402" s="56"/>
      <c r="S4402" s="56"/>
      <c r="T4402" s="56" t="s">
        <v>24342</v>
      </c>
      <c r="U4402" s="56" t="s">
        <v>24343</v>
      </c>
      <c r="V4402" s="56" t="s">
        <v>24344</v>
      </c>
      <c r="W4402" s="56" t="s">
        <v>7566</v>
      </c>
      <c r="X4402" s="56" t="s">
        <v>9021</v>
      </c>
      <c r="Y4402" s="56"/>
      <c r="Z4402" s="56" t="s">
        <v>24345</v>
      </c>
      <c r="AA4402" s="56" t="s">
        <v>24346</v>
      </c>
      <c r="AB4402" s="56" t="s">
        <v>24342</v>
      </c>
      <c r="AC4402" s="56" t="s">
        <v>7326</v>
      </c>
      <c r="AD4402" s="90" t="str">
        <f t="shared" si="137"/>
        <v>NA</v>
      </c>
      <c r="AE4402" s="90"/>
      <c r="AF4402" s="90"/>
      <c r="AG4402" s="90"/>
    </row>
    <row r="4403" spans="1:33">
      <c r="A4403" s="56" t="s">
        <v>29164</v>
      </c>
      <c r="B4403" s="56" t="s">
        <v>29165</v>
      </c>
      <c r="C4403" s="56" t="s">
        <v>29166</v>
      </c>
      <c r="D4403" s="56" t="s">
        <v>7566</v>
      </c>
      <c r="E4403" s="56" t="s">
        <v>5710</v>
      </c>
      <c r="F4403" s="56" t="s">
        <v>22</v>
      </c>
      <c r="G4403" s="56"/>
      <c r="H4403" s="56" t="s">
        <v>29167</v>
      </c>
      <c r="I4403" s="56" t="s">
        <v>29168</v>
      </c>
      <c r="J4403" s="56" t="s">
        <v>29169</v>
      </c>
      <c r="K4403" s="56" t="s">
        <v>87</v>
      </c>
      <c r="L4403" s="90" t="str">
        <f t="shared" si="136"/>
        <v>NA</v>
      </c>
      <c r="M4403" s="90"/>
      <c r="O4403" s="91"/>
      <c r="P4403" s="56"/>
      <c r="Q4403" s="56"/>
      <c r="R4403" s="56"/>
      <c r="S4403" s="56"/>
      <c r="T4403" s="56" t="s">
        <v>24347</v>
      </c>
      <c r="U4403" s="56" t="s">
        <v>24348</v>
      </c>
      <c r="V4403" s="56" t="s">
        <v>23198</v>
      </c>
      <c r="W4403" s="56" t="s">
        <v>7566</v>
      </c>
      <c r="X4403" s="56" t="s">
        <v>9604</v>
      </c>
      <c r="Y4403" s="56"/>
      <c r="Z4403" s="56" t="s">
        <v>24349</v>
      </c>
      <c r="AA4403" s="56" t="s">
        <v>24350</v>
      </c>
      <c r="AB4403" s="56" t="s">
        <v>24351</v>
      </c>
      <c r="AC4403" s="56" t="s">
        <v>7326</v>
      </c>
      <c r="AD4403" s="90" t="str">
        <f t="shared" si="137"/>
        <v>NA</v>
      </c>
      <c r="AE4403" s="90"/>
      <c r="AF4403" s="90"/>
      <c r="AG4403" s="90"/>
    </row>
    <row r="4404" spans="1:33">
      <c r="A4404" s="56" t="s">
        <v>29170</v>
      </c>
      <c r="B4404" s="56" t="s">
        <v>29171</v>
      </c>
      <c r="C4404" s="56" t="s">
        <v>29172</v>
      </c>
      <c r="D4404" s="56" t="s">
        <v>7566</v>
      </c>
      <c r="E4404" s="56" t="s">
        <v>29173</v>
      </c>
      <c r="F4404" s="56" t="s">
        <v>22</v>
      </c>
      <c r="G4404" s="56"/>
      <c r="H4404" s="56" t="s">
        <v>29174</v>
      </c>
      <c r="I4404" s="56" t="s">
        <v>29175</v>
      </c>
      <c r="J4404" s="56" t="s">
        <v>29176</v>
      </c>
      <c r="K4404" s="56" t="s">
        <v>7326</v>
      </c>
      <c r="L4404" s="90" t="str">
        <f t="shared" si="136"/>
        <v>NA</v>
      </c>
      <c r="M4404" s="90"/>
      <c r="O4404" s="91"/>
      <c r="P4404" s="56"/>
      <c r="Q4404" s="56"/>
      <c r="R4404" s="56"/>
      <c r="S4404" s="56"/>
      <c r="T4404" s="56" t="s">
        <v>24352</v>
      </c>
      <c r="U4404" s="56" t="s">
        <v>24353</v>
      </c>
      <c r="V4404" s="56" t="s">
        <v>24354</v>
      </c>
      <c r="W4404" s="56" t="s">
        <v>7566</v>
      </c>
      <c r="X4404" s="56" t="s">
        <v>24355</v>
      </c>
      <c r="Y4404" s="56"/>
      <c r="Z4404" s="56" t="s">
        <v>24356</v>
      </c>
      <c r="AA4404" s="56" t="s">
        <v>24357</v>
      </c>
      <c r="AB4404" s="56" t="s">
        <v>24358</v>
      </c>
      <c r="AC4404" s="56" t="s">
        <v>7326</v>
      </c>
      <c r="AD4404" s="90" t="str">
        <f t="shared" si="137"/>
        <v>NA</v>
      </c>
      <c r="AE4404" s="90"/>
      <c r="AF4404" s="90"/>
      <c r="AG4404" s="90"/>
    </row>
    <row r="4405" spans="1:33">
      <c r="A4405" s="56" t="s">
        <v>29177</v>
      </c>
      <c r="B4405" s="56" t="s">
        <v>29178</v>
      </c>
      <c r="C4405" s="56" t="s">
        <v>29179</v>
      </c>
      <c r="D4405" s="56" t="s">
        <v>7566</v>
      </c>
      <c r="E4405" s="56" t="s">
        <v>29180</v>
      </c>
      <c r="F4405" s="56" t="s">
        <v>22</v>
      </c>
      <c r="G4405" s="56"/>
      <c r="H4405" s="56" t="s">
        <v>29181</v>
      </c>
      <c r="I4405" s="56" t="s">
        <v>29182</v>
      </c>
      <c r="J4405" s="56" t="s">
        <v>29183</v>
      </c>
      <c r="K4405" s="56" t="s">
        <v>7326</v>
      </c>
      <c r="L4405" s="90" t="str">
        <f t="shared" si="136"/>
        <v>NA</v>
      </c>
      <c r="M4405" s="90"/>
      <c r="O4405" s="91"/>
      <c r="P4405" s="56"/>
      <c r="Q4405" s="56"/>
      <c r="R4405" s="56"/>
      <c r="S4405" s="56"/>
      <c r="T4405" s="56" t="s">
        <v>24359</v>
      </c>
      <c r="U4405" s="56" t="s">
        <v>24360</v>
      </c>
      <c r="V4405" s="56" t="s">
        <v>24361</v>
      </c>
      <c r="W4405" s="56" t="s">
        <v>7566</v>
      </c>
      <c r="X4405" s="56" t="s">
        <v>24362</v>
      </c>
      <c r="Y4405" s="56"/>
      <c r="Z4405" s="56" t="s">
        <v>24363</v>
      </c>
      <c r="AA4405" s="56" t="s">
        <v>24364</v>
      </c>
      <c r="AB4405" s="56" t="s">
        <v>24365</v>
      </c>
      <c r="AC4405" s="56" t="s">
        <v>7326</v>
      </c>
      <c r="AD4405" s="90" t="str">
        <f t="shared" si="137"/>
        <v>NA</v>
      </c>
      <c r="AE4405" s="90"/>
      <c r="AF4405" s="90"/>
      <c r="AG4405" s="90"/>
    </row>
    <row r="4406" spans="1:33">
      <c r="A4406" s="56" t="s">
        <v>29184</v>
      </c>
      <c r="B4406" s="56" t="s">
        <v>29185</v>
      </c>
      <c r="C4406" s="56" t="s">
        <v>29186</v>
      </c>
      <c r="D4406" s="56" t="s">
        <v>7566</v>
      </c>
      <c r="E4406" s="56" t="s">
        <v>29187</v>
      </c>
      <c r="F4406" s="56" t="s">
        <v>22</v>
      </c>
      <c r="G4406" s="56"/>
      <c r="H4406" s="56" t="s">
        <v>29188</v>
      </c>
      <c r="I4406" s="56" t="s">
        <v>29189</v>
      </c>
      <c r="J4406" s="56" t="s">
        <v>29184</v>
      </c>
      <c r="K4406" s="56" t="s">
        <v>87</v>
      </c>
      <c r="L4406" s="90" t="str">
        <f t="shared" si="136"/>
        <v>NA</v>
      </c>
      <c r="M4406" s="90"/>
      <c r="O4406" s="91"/>
      <c r="P4406" s="56"/>
      <c r="Q4406" s="56"/>
      <c r="R4406" s="56"/>
      <c r="S4406" s="56"/>
      <c r="T4406" s="56" t="s">
        <v>24366</v>
      </c>
      <c r="U4406" s="56" t="s">
        <v>24367</v>
      </c>
      <c r="V4406" s="56" t="s">
        <v>24368</v>
      </c>
      <c r="W4406" s="56" t="s">
        <v>7566</v>
      </c>
      <c r="X4406" s="56" t="s">
        <v>24369</v>
      </c>
      <c r="Y4406" s="56"/>
      <c r="Z4406" s="56" t="s">
        <v>24370</v>
      </c>
      <c r="AA4406" s="56" t="s">
        <v>24371</v>
      </c>
      <c r="AB4406" s="56"/>
      <c r="AC4406" s="56" t="s">
        <v>7326</v>
      </c>
      <c r="AD4406" s="90" t="str">
        <f t="shared" si="137"/>
        <v>NA</v>
      </c>
      <c r="AE4406" s="90"/>
      <c r="AF4406" s="90"/>
      <c r="AG4406" s="90"/>
    </row>
    <row r="4407" spans="1:33">
      <c r="A4407" s="56" t="s">
        <v>29190</v>
      </c>
      <c r="B4407" s="56" t="s">
        <v>29191</v>
      </c>
      <c r="C4407" s="56" t="s">
        <v>29192</v>
      </c>
      <c r="D4407" s="56" t="s">
        <v>7566</v>
      </c>
      <c r="E4407" s="56" t="s">
        <v>29193</v>
      </c>
      <c r="F4407" s="56" t="s">
        <v>22</v>
      </c>
      <c r="G4407" s="56"/>
      <c r="H4407" s="56" t="s">
        <v>29194</v>
      </c>
      <c r="I4407" s="56" t="s">
        <v>29195</v>
      </c>
      <c r="J4407" s="56" t="s">
        <v>29190</v>
      </c>
      <c r="K4407" s="56" t="s">
        <v>87</v>
      </c>
      <c r="L4407" s="90" t="str">
        <f t="shared" si="136"/>
        <v>NA</v>
      </c>
      <c r="M4407" s="90"/>
      <c r="O4407" s="91"/>
      <c r="P4407" s="56"/>
      <c r="Q4407" s="56"/>
      <c r="R4407" s="56"/>
      <c r="S4407" s="56"/>
      <c r="T4407" s="56" t="s">
        <v>24372</v>
      </c>
      <c r="U4407" s="56" t="s">
        <v>24373</v>
      </c>
      <c r="V4407" s="56" t="s">
        <v>24374</v>
      </c>
      <c r="W4407" s="56" t="s">
        <v>7566</v>
      </c>
      <c r="X4407" s="56" t="s">
        <v>24369</v>
      </c>
      <c r="Y4407" s="56"/>
      <c r="Z4407" s="56" t="s">
        <v>24370</v>
      </c>
      <c r="AA4407" s="56" t="s">
        <v>24371</v>
      </c>
      <c r="AB4407" s="56" t="s">
        <v>24375</v>
      </c>
      <c r="AC4407" s="56" t="s">
        <v>87</v>
      </c>
      <c r="AD4407" s="90" t="str">
        <f t="shared" si="137"/>
        <v>NA</v>
      </c>
      <c r="AE4407" s="90"/>
      <c r="AF4407" s="90"/>
      <c r="AG4407" s="90"/>
    </row>
    <row r="4408" spans="1:33">
      <c r="A4408" s="56" t="s">
        <v>29196</v>
      </c>
      <c r="B4408" s="56" t="s">
        <v>29197</v>
      </c>
      <c r="C4408" s="56" t="s">
        <v>29198</v>
      </c>
      <c r="D4408" s="56" t="s">
        <v>7566</v>
      </c>
      <c r="E4408" s="56" t="s">
        <v>5764</v>
      </c>
      <c r="F4408" s="56" t="s">
        <v>22</v>
      </c>
      <c r="G4408" s="56"/>
      <c r="H4408" s="56" t="s">
        <v>29199</v>
      </c>
      <c r="I4408" s="56" t="s">
        <v>29200</v>
      </c>
      <c r="J4408" s="56" t="s">
        <v>29196</v>
      </c>
      <c r="K4408" s="56" t="s">
        <v>7326</v>
      </c>
      <c r="L4408" s="90" t="str">
        <f t="shared" si="136"/>
        <v>NA</v>
      </c>
      <c r="M4408" s="90"/>
      <c r="O4408" s="91"/>
      <c r="P4408" s="56"/>
      <c r="Q4408" s="56"/>
      <c r="R4408" s="56"/>
      <c r="S4408" s="56"/>
      <c r="T4408" s="56" t="s">
        <v>24376</v>
      </c>
      <c r="U4408" s="56" t="s">
        <v>24377</v>
      </c>
      <c r="V4408" s="56" t="s">
        <v>24378</v>
      </c>
      <c r="W4408" s="56" t="s">
        <v>7566</v>
      </c>
      <c r="X4408" s="56" t="s">
        <v>24369</v>
      </c>
      <c r="Y4408" s="56"/>
      <c r="Z4408" s="56" t="s">
        <v>24370</v>
      </c>
      <c r="AA4408" s="56" t="s">
        <v>24371</v>
      </c>
      <c r="AB4408" s="56" t="s">
        <v>24379</v>
      </c>
      <c r="AC4408" s="56" t="s">
        <v>87</v>
      </c>
      <c r="AD4408" s="90" t="str">
        <f t="shared" si="137"/>
        <v>NA</v>
      </c>
      <c r="AE4408" s="90"/>
      <c r="AF4408" s="90"/>
      <c r="AG4408" s="90"/>
    </row>
    <row r="4409" spans="1:33">
      <c r="A4409" s="56" t="s">
        <v>29201</v>
      </c>
      <c r="B4409" s="56" t="s">
        <v>29202</v>
      </c>
      <c r="C4409" s="56" t="s">
        <v>29203</v>
      </c>
      <c r="D4409" s="56" t="s">
        <v>7566</v>
      </c>
      <c r="E4409" s="56" t="s">
        <v>5773</v>
      </c>
      <c r="F4409" s="56" t="s">
        <v>22</v>
      </c>
      <c r="G4409" s="56"/>
      <c r="H4409" s="56" t="s">
        <v>29204</v>
      </c>
      <c r="I4409" s="56" t="s">
        <v>29205</v>
      </c>
      <c r="J4409" s="56"/>
      <c r="K4409" s="56" t="s">
        <v>87</v>
      </c>
      <c r="L4409" s="90" t="str">
        <f t="shared" si="136"/>
        <v>NA</v>
      </c>
      <c r="M4409" s="90"/>
      <c r="O4409" s="91"/>
      <c r="P4409" s="56"/>
      <c r="Q4409" s="56"/>
      <c r="R4409" s="56"/>
      <c r="S4409" s="56"/>
      <c r="T4409" s="56" t="s">
        <v>24380</v>
      </c>
      <c r="U4409" s="56" t="s">
        <v>24381</v>
      </c>
      <c r="V4409" s="56" t="s">
        <v>24382</v>
      </c>
      <c r="W4409" s="56" t="s">
        <v>7566</v>
      </c>
      <c r="X4409" s="56" t="s">
        <v>9038</v>
      </c>
      <c r="Y4409" s="56"/>
      <c r="Z4409" s="56" t="s">
        <v>24383</v>
      </c>
      <c r="AA4409" s="56" t="s">
        <v>24384</v>
      </c>
      <c r="AB4409" s="56"/>
      <c r="AC4409" s="56" t="s">
        <v>7326</v>
      </c>
      <c r="AD4409" s="90" t="str">
        <f t="shared" si="137"/>
        <v>NA</v>
      </c>
      <c r="AE4409" s="90"/>
      <c r="AF4409" s="90"/>
      <c r="AG4409" s="90"/>
    </row>
    <row r="4410" spans="1:33">
      <c r="A4410" s="56" t="s">
        <v>29206</v>
      </c>
      <c r="B4410" s="56" t="s">
        <v>29207</v>
      </c>
      <c r="C4410" s="56" t="s">
        <v>29208</v>
      </c>
      <c r="D4410" s="56" t="s">
        <v>7566</v>
      </c>
      <c r="E4410" s="56" t="s">
        <v>29209</v>
      </c>
      <c r="F4410" s="56" t="s">
        <v>22</v>
      </c>
      <c r="G4410" s="56"/>
      <c r="H4410" s="56" t="s">
        <v>29210</v>
      </c>
      <c r="I4410" s="56" t="s">
        <v>29211</v>
      </c>
      <c r="J4410" s="56" t="s">
        <v>29206</v>
      </c>
      <c r="K4410" s="56" t="s">
        <v>7326</v>
      </c>
      <c r="L4410" s="90" t="str">
        <f t="shared" si="136"/>
        <v>NA</v>
      </c>
      <c r="M4410" s="90"/>
      <c r="O4410" s="91"/>
      <c r="P4410" s="56"/>
      <c r="Q4410" s="56"/>
      <c r="R4410" s="56"/>
      <c r="S4410" s="56"/>
      <c r="T4410" s="56" t="s">
        <v>24385</v>
      </c>
      <c r="U4410" s="56" t="s">
        <v>24386</v>
      </c>
      <c r="V4410" s="56" t="s">
        <v>24387</v>
      </c>
      <c r="W4410" s="56" t="s">
        <v>7566</v>
      </c>
      <c r="X4410" s="56" t="s">
        <v>24388</v>
      </c>
      <c r="Y4410" s="56"/>
      <c r="Z4410" s="56" t="s">
        <v>24389</v>
      </c>
      <c r="AA4410" s="56" t="s">
        <v>24390</v>
      </c>
      <c r="AB4410" s="56"/>
      <c r="AC4410" s="56" t="s">
        <v>7326</v>
      </c>
      <c r="AD4410" s="90" t="str">
        <f t="shared" si="137"/>
        <v>NA</v>
      </c>
      <c r="AE4410" s="90"/>
      <c r="AF4410" s="90"/>
      <c r="AG4410" s="90"/>
    </row>
    <row r="4411" spans="1:33">
      <c r="A4411" s="56" t="s">
        <v>29212</v>
      </c>
      <c r="B4411" s="56" t="s">
        <v>29213</v>
      </c>
      <c r="C4411" s="56" t="s">
        <v>29214</v>
      </c>
      <c r="D4411" s="56" t="s">
        <v>7566</v>
      </c>
      <c r="E4411" s="56" t="s">
        <v>2654</v>
      </c>
      <c r="F4411" s="56" t="s">
        <v>22</v>
      </c>
      <c r="G4411" s="56"/>
      <c r="H4411" s="56" t="s">
        <v>29215</v>
      </c>
      <c r="I4411" s="56" t="s">
        <v>29216</v>
      </c>
      <c r="J4411" s="56" t="s">
        <v>29212</v>
      </c>
      <c r="K4411" s="56" t="s">
        <v>7326</v>
      </c>
      <c r="L4411" s="90" t="str">
        <f t="shared" si="136"/>
        <v>NA</v>
      </c>
      <c r="M4411" s="90"/>
      <c r="O4411" s="91"/>
      <c r="P4411" s="56"/>
      <c r="Q4411" s="56"/>
      <c r="R4411" s="56"/>
      <c r="S4411" s="56"/>
      <c r="T4411" s="56" t="s">
        <v>24391</v>
      </c>
      <c r="U4411" s="56" t="s">
        <v>24392</v>
      </c>
      <c r="V4411" s="56" t="s">
        <v>24393</v>
      </c>
      <c r="W4411" s="56" t="s">
        <v>7566</v>
      </c>
      <c r="X4411" s="56" t="s">
        <v>24394</v>
      </c>
      <c r="Y4411" s="56"/>
      <c r="Z4411" s="56" t="s">
        <v>24395</v>
      </c>
      <c r="AA4411" s="56" t="s">
        <v>24396</v>
      </c>
      <c r="AB4411" s="56"/>
      <c r="AC4411" s="56" t="s">
        <v>7326</v>
      </c>
      <c r="AD4411" s="90" t="str">
        <f t="shared" si="137"/>
        <v>NA</v>
      </c>
      <c r="AE4411" s="90"/>
      <c r="AF4411" s="90"/>
      <c r="AG4411" s="90"/>
    </row>
    <row r="4412" spans="1:33">
      <c r="A4412" s="56" t="s">
        <v>29217</v>
      </c>
      <c r="B4412" s="56" t="s">
        <v>29218</v>
      </c>
      <c r="C4412" s="56" t="s">
        <v>29219</v>
      </c>
      <c r="D4412" s="56" t="s">
        <v>7566</v>
      </c>
      <c r="E4412" s="56" t="s">
        <v>5782</v>
      </c>
      <c r="F4412" s="56" t="s">
        <v>22</v>
      </c>
      <c r="G4412" s="56"/>
      <c r="H4412" s="56" t="s">
        <v>29220</v>
      </c>
      <c r="I4412" s="56" t="s">
        <v>29221</v>
      </c>
      <c r="J4412" s="56" t="s">
        <v>29217</v>
      </c>
      <c r="K4412" s="56" t="s">
        <v>7326</v>
      </c>
      <c r="L4412" s="90" t="str">
        <f t="shared" si="136"/>
        <v>NA</v>
      </c>
      <c r="M4412" s="90"/>
      <c r="O4412" s="91"/>
      <c r="P4412" s="56"/>
      <c r="Q4412" s="56"/>
      <c r="R4412" s="56"/>
      <c r="S4412" s="56"/>
      <c r="T4412" s="56" t="s">
        <v>24397</v>
      </c>
      <c r="U4412" s="56" t="s">
        <v>24398</v>
      </c>
      <c r="V4412" s="56" t="s">
        <v>24399</v>
      </c>
      <c r="W4412" s="56" t="s">
        <v>7566</v>
      </c>
      <c r="X4412" s="56" t="s">
        <v>4266</v>
      </c>
      <c r="Y4412" s="56"/>
      <c r="Z4412" s="56" t="s">
        <v>24400</v>
      </c>
      <c r="AA4412" s="56" t="s">
        <v>24401</v>
      </c>
      <c r="AB4412" s="56"/>
      <c r="AC4412" s="56" t="s">
        <v>7326</v>
      </c>
      <c r="AD4412" s="90" t="str">
        <f t="shared" si="137"/>
        <v>NA</v>
      </c>
      <c r="AE4412" s="90"/>
      <c r="AF4412" s="90"/>
      <c r="AG4412" s="90"/>
    </row>
    <row r="4413" spans="1:33">
      <c r="A4413" s="56" t="s">
        <v>29222</v>
      </c>
      <c r="B4413" s="56" t="s">
        <v>29223</v>
      </c>
      <c r="C4413" s="56" t="s">
        <v>29224</v>
      </c>
      <c r="D4413" s="56" t="s">
        <v>7566</v>
      </c>
      <c r="E4413" s="56" t="s">
        <v>5791</v>
      </c>
      <c r="F4413" s="56" t="s">
        <v>22</v>
      </c>
      <c r="G4413" s="56"/>
      <c r="H4413" s="56" t="s">
        <v>29225</v>
      </c>
      <c r="I4413" s="56" t="s">
        <v>29226</v>
      </c>
      <c r="J4413" s="56" t="s">
        <v>29222</v>
      </c>
      <c r="K4413" s="56" t="s">
        <v>7326</v>
      </c>
      <c r="L4413" s="90" t="str">
        <f t="shared" si="136"/>
        <v>NA</v>
      </c>
      <c r="M4413" s="90"/>
      <c r="O4413" s="91"/>
      <c r="P4413" s="56"/>
      <c r="Q4413" s="56"/>
      <c r="R4413" s="56"/>
      <c r="S4413" s="56"/>
      <c r="T4413" s="56" t="s">
        <v>24402</v>
      </c>
      <c r="U4413" s="56" t="s">
        <v>24403</v>
      </c>
      <c r="V4413" s="56" t="s">
        <v>24404</v>
      </c>
      <c r="W4413" s="56" t="s">
        <v>7566</v>
      </c>
      <c r="X4413" s="56" t="s">
        <v>24405</v>
      </c>
      <c r="Y4413" s="56"/>
      <c r="Z4413" s="56" t="s">
        <v>24406</v>
      </c>
      <c r="AA4413" s="56" t="s">
        <v>24407</v>
      </c>
      <c r="AB4413" s="56"/>
      <c r="AC4413" s="56" t="s">
        <v>7326</v>
      </c>
      <c r="AD4413" s="90" t="str">
        <f t="shared" si="137"/>
        <v>NA</v>
      </c>
      <c r="AE4413" s="90"/>
      <c r="AF4413" s="90"/>
      <c r="AG4413" s="90"/>
    </row>
    <row r="4414" spans="1:33">
      <c r="A4414" s="56" t="s">
        <v>29227</v>
      </c>
      <c r="B4414" s="56" t="s">
        <v>29228</v>
      </c>
      <c r="C4414" s="56" t="s">
        <v>29229</v>
      </c>
      <c r="D4414" s="56" t="s">
        <v>7566</v>
      </c>
      <c r="E4414" s="56" t="s">
        <v>29230</v>
      </c>
      <c r="F4414" s="56" t="s">
        <v>22</v>
      </c>
      <c r="G4414" s="56"/>
      <c r="H4414" s="56" t="s">
        <v>29231</v>
      </c>
      <c r="I4414" s="56" t="s">
        <v>29232</v>
      </c>
      <c r="J4414" s="56" t="s">
        <v>29233</v>
      </c>
      <c r="K4414" s="56" t="s">
        <v>87</v>
      </c>
      <c r="L4414" s="90" t="str">
        <f t="shared" si="136"/>
        <v>NA</v>
      </c>
      <c r="M4414" s="90"/>
      <c r="O4414" s="91"/>
      <c r="P4414" s="56"/>
      <c r="Q4414" s="56"/>
      <c r="R4414" s="56"/>
      <c r="S4414" s="56"/>
      <c r="T4414" s="56" t="s">
        <v>24408</v>
      </c>
      <c r="U4414" s="56" t="s">
        <v>24409</v>
      </c>
      <c r="V4414" s="56" t="s">
        <v>16419</v>
      </c>
      <c r="W4414" s="56" t="s">
        <v>7566</v>
      </c>
      <c r="X4414" s="56" t="s">
        <v>4278</v>
      </c>
      <c r="Y4414" s="56"/>
      <c r="Z4414" s="56" t="s">
        <v>24410</v>
      </c>
      <c r="AA4414" s="56" t="s">
        <v>24411</v>
      </c>
      <c r="AB4414" s="56"/>
      <c r="AC4414" s="56" t="s">
        <v>7326</v>
      </c>
      <c r="AD4414" s="90" t="str">
        <f t="shared" si="137"/>
        <v>NA</v>
      </c>
      <c r="AE4414" s="90"/>
      <c r="AF4414" s="90"/>
      <c r="AG4414" s="90"/>
    </row>
    <row r="4415" spans="1:33">
      <c r="A4415" s="56" t="s">
        <v>29234</v>
      </c>
      <c r="B4415" s="56" t="s">
        <v>29235</v>
      </c>
      <c r="C4415" s="56" t="s">
        <v>29236</v>
      </c>
      <c r="D4415" s="56" t="s">
        <v>7566</v>
      </c>
      <c r="E4415" s="56" t="s">
        <v>29237</v>
      </c>
      <c r="F4415" s="56" t="s">
        <v>22</v>
      </c>
      <c r="G4415" s="56"/>
      <c r="H4415" s="56" t="s">
        <v>29238</v>
      </c>
      <c r="I4415" s="56" t="s">
        <v>29239</v>
      </c>
      <c r="J4415" s="56" t="s">
        <v>29234</v>
      </c>
      <c r="K4415" s="56" t="s">
        <v>7326</v>
      </c>
      <c r="L4415" s="90" t="str">
        <f t="shared" si="136"/>
        <v>NA</v>
      </c>
      <c r="M4415" s="90"/>
      <c r="O4415" s="91"/>
      <c r="P4415" s="56"/>
      <c r="Q4415" s="56"/>
      <c r="R4415" s="56"/>
      <c r="S4415" s="56"/>
      <c r="T4415" s="56" t="s">
        <v>24412</v>
      </c>
      <c r="U4415" s="56" t="s">
        <v>24413</v>
      </c>
      <c r="V4415" s="56" t="s">
        <v>24414</v>
      </c>
      <c r="W4415" s="56" t="s">
        <v>7566</v>
      </c>
      <c r="X4415" s="56" t="s">
        <v>4278</v>
      </c>
      <c r="Y4415" s="56"/>
      <c r="Z4415" s="56" t="s">
        <v>24415</v>
      </c>
      <c r="AA4415" s="56" t="s">
        <v>24411</v>
      </c>
      <c r="AB4415" s="56"/>
      <c r="AC4415" s="56" t="s">
        <v>7326</v>
      </c>
      <c r="AD4415" s="90" t="str">
        <f t="shared" si="137"/>
        <v>NA</v>
      </c>
      <c r="AE4415" s="90"/>
      <c r="AF4415" s="90"/>
      <c r="AG4415" s="90"/>
    </row>
    <row r="4416" spans="1:33">
      <c r="A4416" s="56" t="s">
        <v>29240</v>
      </c>
      <c r="B4416" s="56" t="s">
        <v>29241</v>
      </c>
      <c r="C4416" s="56" t="s">
        <v>29242</v>
      </c>
      <c r="D4416" s="56" t="s">
        <v>7566</v>
      </c>
      <c r="E4416" s="56" t="s">
        <v>29237</v>
      </c>
      <c r="F4416" s="56" t="s">
        <v>22</v>
      </c>
      <c r="G4416" s="56"/>
      <c r="H4416" s="56" t="s">
        <v>29243</v>
      </c>
      <c r="I4416" s="56" t="s">
        <v>29239</v>
      </c>
      <c r="J4416" s="56"/>
      <c r="K4416" s="56" t="s">
        <v>87</v>
      </c>
      <c r="L4416" s="90" t="str">
        <f t="shared" si="136"/>
        <v>NA</v>
      </c>
      <c r="M4416" s="90"/>
      <c r="O4416" s="91"/>
      <c r="P4416" s="56"/>
      <c r="Q4416" s="56"/>
      <c r="R4416" s="56"/>
      <c r="S4416" s="56"/>
      <c r="T4416" s="56" t="s">
        <v>56386</v>
      </c>
      <c r="U4416" s="56" t="s">
        <v>24416</v>
      </c>
      <c r="V4416" s="56" t="s">
        <v>24417</v>
      </c>
      <c r="W4416" s="56" t="s">
        <v>7566</v>
      </c>
      <c r="X4416" s="56" t="s">
        <v>4278</v>
      </c>
      <c r="Y4416" s="56"/>
      <c r="Z4416" s="56" t="s">
        <v>24418</v>
      </c>
      <c r="AA4416" s="56" t="s">
        <v>24411</v>
      </c>
      <c r="AB4416" s="56"/>
      <c r="AC4416" s="56" t="s">
        <v>7326</v>
      </c>
      <c r="AD4416" s="90" t="str">
        <f t="shared" si="137"/>
        <v>NA</v>
      </c>
      <c r="AE4416" s="90"/>
      <c r="AF4416" s="90"/>
      <c r="AG4416" s="90"/>
    </row>
    <row r="4417" spans="1:33">
      <c r="A4417" s="56" t="s">
        <v>29244</v>
      </c>
      <c r="B4417" s="56" t="s">
        <v>29245</v>
      </c>
      <c r="C4417" s="56" t="s">
        <v>29246</v>
      </c>
      <c r="D4417" s="56" t="s">
        <v>7566</v>
      </c>
      <c r="E4417" s="56" t="s">
        <v>10516</v>
      </c>
      <c r="F4417" s="56" t="s">
        <v>22</v>
      </c>
      <c r="G4417" s="56"/>
      <c r="H4417" s="56" t="s">
        <v>29247</v>
      </c>
      <c r="I4417" s="56" t="s">
        <v>29248</v>
      </c>
      <c r="J4417" s="56"/>
      <c r="K4417" s="56" t="s">
        <v>87</v>
      </c>
      <c r="L4417" s="90" t="str">
        <f t="shared" si="136"/>
        <v>NA</v>
      </c>
      <c r="M4417" s="90"/>
      <c r="O4417" s="91"/>
      <c r="P4417" s="56"/>
      <c r="Q4417" s="56"/>
      <c r="R4417" s="56"/>
      <c r="S4417" s="56"/>
      <c r="T4417" s="56" t="s">
        <v>24419</v>
      </c>
      <c r="U4417" s="56" t="s">
        <v>24420</v>
      </c>
      <c r="V4417" s="56" t="s">
        <v>24421</v>
      </c>
      <c r="W4417" s="56" t="s">
        <v>7566</v>
      </c>
      <c r="X4417" s="56" t="s">
        <v>4278</v>
      </c>
      <c r="Y4417" s="56"/>
      <c r="Z4417" s="56" t="s">
        <v>24418</v>
      </c>
      <c r="AA4417" s="56" t="s">
        <v>24411</v>
      </c>
      <c r="AB4417" s="56"/>
      <c r="AC4417" s="56" t="s">
        <v>7326</v>
      </c>
      <c r="AD4417" s="90" t="str">
        <f t="shared" si="137"/>
        <v>NA</v>
      </c>
      <c r="AE4417" s="90"/>
      <c r="AF4417" s="90"/>
      <c r="AG4417" s="90"/>
    </row>
    <row r="4418" spans="1:33">
      <c r="A4418" s="56" t="s">
        <v>29249</v>
      </c>
      <c r="B4418" s="56" t="s">
        <v>29250</v>
      </c>
      <c r="C4418" s="56" t="s">
        <v>29251</v>
      </c>
      <c r="D4418" s="56" t="s">
        <v>7566</v>
      </c>
      <c r="E4418" s="56" t="s">
        <v>29252</v>
      </c>
      <c r="F4418" s="56" t="s">
        <v>22</v>
      </c>
      <c r="G4418" s="56"/>
      <c r="H4418" s="56" t="s">
        <v>29253</v>
      </c>
      <c r="I4418" s="56" t="s">
        <v>29254</v>
      </c>
      <c r="J4418" s="56" t="s">
        <v>29255</v>
      </c>
      <c r="K4418" s="56" t="s">
        <v>87</v>
      </c>
      <c r="L4418" s="90" t="str">
        <f t="shared" si="136"/>
        <v>NA</v>
      </c>
      <c r="M4418" s="90"/>
      <c r="O4418" s="91"/>
      <c r="P4418" s="56"/>
      <c r="Q4418" s="56"/>
      <c r="R4418" s="56"/>
      <c r="S4418" s="56"/>
      <c r="T4418" s="56" t="s">
        <v>24422</v>
      </c>
      <c r="U4418" s="56" t="s">
        <v>24423</v>
      </c>
      <c r="V4418" s="56" t="s">
        <v>24424</v>
      </c>
      <c r="W4418" s="56" t="s">
        <v>7566</v>
      </c>
      <c r="X4418" s="56" t="s">
        <v>4278</v>
      </c>
      <c r="Y4418" s="56"/>
      <c r="Z4418" s="56" t="s">
        <v>24415</v>
      </c>
      <c r="AA4418" s="56" t="s">
        <v>24411</v>
      </c>
      <c r="AB4418" s="56"/>
      <c r="AC4418" s="56" t="s">
        <v>7326</v>
      </c>
      <c r="AD4418" s="90" t="str">
        <f t="shared" si="137"/>
        <v>NA</v>
      </c>
      <c r="AE4418" s="90"/>
      <c r="AF4418" s="90"/>
      <c r="AG4418" s="90"/>
    </row>
    <row r="4419" spans="1:33">
      <c r="A4419" s="56" t="s">
        <v>29256</v>
      </c>
      <c r="B4419" s="56" t="s">
        <v>29257</v>
      </c>
      <c r="C4419" s="56" t="s">
        <v>29258</v>
      </c>
      <c r="D4419" s="56" t="s">
        <v>7566</v>
      </c>
      <c r="E4419" s="56" t="s">
        <v>29259</v>
      </c>
      <c r="F4419" s="56" t="s">
        <v>22</v>
      </c>
      <c r="G4419" s="56"/>
      <c r="H4419" s="56" t="s">
        <v>29260</v>
      </c>
      <c r="I4419" s="56" t="s">
        <v>29261</v>
      </c>
      <c r="J4419" s="56" t="s">
        <v>29262</v>
      </c>
      <c r="K4419" s="56" t="s">
        <v>87</v>
      </c>
      <c r="L4419" s="90" t="str">
        <f t="shared" ref="L4419:L4482" si="138">IF($P$3&lt;&gt;"",IF(ISNUMBER(SEARCH("*"&amp;$P$3&amp;"*", A4419)),A4419, IF(ISNUMBER(SEARCH("*"&amp;$P$3&amp;"*", H4419)),A4419, IF(ISNUMBER(SEARCH("*"&amp;$P$3&amp;"*", G4419)),A4419, IF(ISNUMBER(SEARCH("*"&amp;$P$3&amp;"*", J4419)),A4419,  IF(ISNUMBER(SEARCH("*"&amp;$P$3&amp;"*", E4419)),A4419, "NA"))))),"NA")</f>
        <v>NA</v>
      </c>
      <c r="M4419" s="90"/>
      <c r="O4419" s="91"/>
      <c r="P4419" s="56"/>
      <c r="Q4419" s="56"/>
      <c r="R4419" s="56"/>
      <c r="S4419" s="56"/>
      <c r="T4419" s="56" t="s">
        <v>24425</v>
      </c>
      <c r="U4419" s="56" t="s">
        <v>24426</v>
      </c>
      <c r="V4419" s="56" t="s">
        <v>24427</v>
      </c>
      <c r="W4419" s="56" t="s">
        <v>7566</v>
      </c>
      <c r="X4419" s="56" t="s">
        <v>4278</v>
      </c>
      <c r="Y4419" s="56"/>
      <c r="Z4419" s="56" t="s">
        <v>24428</v>
      </c>
      <c r="AA4419" s="56" t="s">
        <v>24411</v>
      </c>
      <c r="AB4419" s="56" t="s">
        <v>24429</v>
      </c>
      <c r="AC4419" s="56" t="s">
        <v>87</v>
      </c>
      <c r="AD4419" s="90" t="str">
        <f t="shared" ref="AD4419:AD4482" si="139">IF($P$19&lt;&gt;"",IF(ISNUMBER(SEARCH($P$19, V4419)),T4419, "NA"),"NA")</f>
        <v>NA</v>
      </c>
      <c r="AE4419" s="90"/>
      <c r="AF4419" s="90"/>
      <c r="AG4419" s="90"/>
    </row>
    <row r="4420" spans="1:33">
      <c r="A4420" s="56" t="s">
        <v>29263</v>
      </c>
      <c r="B4420" s="56" t="s">
        <v>29264</v>
      </c>
      <c r="C4420" s="56" t="s">
        <v>29265</v>
      </c>
      <c r="D4420" s="56" t="s">
        <v>7566</v>
      </c>
      <c r="E4420" s="56" t="s">
        <v>5799</v>
      </c>
      <c r="F4420" s="56" t="s">
        <v>22</v>
      </c>
      <c r="G4420" s="56"/>
      <c r="H4420" s="56" t="s">
        <v>29266</v>
      </c>
      <c r="I4420" s="56" t="s">
        <v>29267</v>
      </c>
      <c r="J4420" s="56" t="s">
        <v>29263</v>
      </c>
      <c r="K4420" s="56" t="s">
        <v>7326</v>
      </c>
      <c r="L4420" s="90" t="str">
        <f t="shared" si="138"/>
        <v>NA</v>
      </c>
      <c r="M4420" s="90"/>
      <c r="O4420" s="91"/>
      <c r="P4420" s="56"/>
      <c r="Q4420" s="56"/>
      <c r="R4420" s="56"/>
      <c r="S4420" s="56"/>
      <c r="T4420" s="56" t="s">
        <v>24430</v>
      </c>
      <c r="U4420" s="56" t="s">
        <v>24431</v>
      </c>
      <c r="V4420" s="56" t="s">
        <v>24432</v>
      </c>
      <c r="W4420" s="56" t="s">
        <v>7566</v>
      </c>
      <c r="X4420" s="56" t="s">
        <v>4278</v>
      </c>
      <c r="Y4420" s="56"/>
      <c r="Z4420" s="56" t="s">
        <v>24415</v>
      </c>
      <c r="AA4420" s="56" t="s">
        <v>24411</v>
      </c>
      <c r="AB4420" s="56" t="s">
        <v>24433</v>
      </c>
      <c r="AC4420" s="56" t="s">
        <v>87</v>
      </c>
      <c r="AD4420" s="90" t="str">
        <f t="shared" si="139"/>
        <v>NA</v>
      </c>
      <c r="AE4420" s="90"/>
      <c r="AF4420" s="90"/>
      <c r="AG4420" s="90"/>
    </row>
    <row r="4421" spans="1:33">
      <c r="A4421" s="56" t="s">
        <v>29268</v>
      </c>
      <c r="B4421" s="56" t="s">
        <v>29269</v>
      </c>
      <c r="C4421" s="56" t="s">
        <v>29270</v>
      </c>
      <c r="D4421" s="56" t="s">
        <v>7566</v>
      </c>
      <c r="E4421" s="56" t="s">
        <v>7902</v>
      </c>
      <c r="F4421" s="56" t="s">
        <v>22</v>
      </c>
      <c r="G4421" s="56"/>
      <c r="H4421" s="56" t="s">
        <v>29271</v>
      </c>
      <c r="I4421" s="56" t="s">
        <v>29272</v>
      </c>
      <c r="J4421" s="56" t="s">
        <v>29268</v>
      </c>
      <c r="K4421" s="56" t="s">
        <v>7326</v>
      </c>
      <c r="L4421" s="90" t="str">
        <f t="shared" si="138"/>
        <v>NA</v>
      </c>
      <c r="M4421" s="90"/>
      <c r="O4421" s="91"/>
      <c r="P4421" s="56"/>
      <c r="Q4421" s="56"/>
      <c r="R4421" s="56"/>
      <c r="S4421" s="56"/>
      <c r="T4421" s="56" t="s">
        <v>24434</v>
      </c>
      <c r="U4421" s="56" t="s">
        <v>24435</v>
      </c>
      <c r="V4421" s="56" t="s">
        <v>24436</v>
      </c>
      <c r="W4421" s="56" t="s">
        <v>7566</v>
      </c>
      <c r="X4421" s="56" t="s">
        <v>4286</v>
      </c>
      <c r="Y4421" s="56"/>
      <c r="Z4421" s="56" t="s">
        <v>24437</v>
      </c>
      <c r="AA4421" s="56" t="s">
        <v>24438</v>
      </c>
      <c r="AB4421" s="56"/>
      <c r="AC4421" s="56" t="s">
        <v>7326</v>
      </c>
      <c r="AD4421" s="90" t="str">
        <f t="shared" si="139"/>
        <v>NA</v>
      </c>
      <c r="AE4421" s="90"/>
      <c r="AF4421" s="90"/>
      <c r="AG4421" s="90"/>
    </row>
    <row r="4422" spans="1:33">
      <c r="A4422" s="56" t="s">
        <v>29273</v>
      </c>
      <c r="B4422" s="56" t="s">
        <v>29274</v>
      </c>
      <c r="C4422" s="56" t="s">
        <v>12348</v>
      </c>
      <c r="D4422" s="56" t="s">
        <v>7566</v>
      </c>
      <c r="E4422" s="56" t="s">
        <v>7902</v>
      </c>
      <c r="F4422" s="56" t="s">
        <v>22</v>
      </c>
      <c r="G4422" s="56"/>
      <c r="H4422" s="56" t="s">
        <v>29275</v>
      </c>
      <c r="I4422" s="56" t="s">
        <v>29272</v>
      </c>
      <c r="J4422" s="56" t="s">
        <v>29273</v>
      </c>
      <c r="K4422" s="56" t="s">
        <v>7326</v>
      </c>
      <c r="L4422" s="90" t="str">
        <f t="shared" si="138"/>
        <v>NA</v>
      </c>
      <c r="M4422" s="90"/>
      <c r="O4422" s="91"/>
      <c r="P4422" s="56"/>
      <c r="Q4422" s="56"/>
      <c r="R4422" s="56"/>
      <c r="S4422" s="56"/>
      <c r="T4422" s="56" t="s">
        <v>24439</v>
      </c>
      <c r="U4422" s="56" t="s">
        <v>24440</v>
      </c>
      <c r="V4422" s="56" t="s">
        <v>24441</v>
      </c>
      <c r="W4422" s="56" t="s">
        <v>7566</v>
      </c>
      <c r="X4422" s="56" t="s">
        <v>4286</v>
      </c>
      <c r="Y4422" s="56"/>
      <c r="Z4422" s="56" t="s">
        <v>24442</v>
      </c>
      <c r="AA4422" s="56" t="s">
        <v>24438</v>
      </c>
      <c r="AB4422" s="56"/>
      <c r="AC4422" s="56" t="s">
        <v>87</v>
      </c>
      <c r="AD4422" s="90" t="str">
        <f t="shared" si="139"/>
        <v>NA</v>
      </c>
      <c r="AE4422" s="90"/>
      <c r="AF4422" s="90"/>
      <c r="AG4422" s="90"/>
    </row>
    <row r="4423" spans="1:33">
      <c r="A4423" s="56" t="s">
        <v>29276</v>
      </c>
      <c r="B4423" s="56" t="s">
        <v>29277</v>
      </c>
      <c r="C4423" s="56" t="s">
        <v>29278</v>
      </c>
      <c r="D4423" s="56" t="s">
        <v>7566</v>
      </c>
      <c r="E4423" s="56" t="s">
        <v>7578</v>
      </c>
      <c r="F4423" s="56" t="s">
        <v>22</v>
      </c>
      <c r="G4423" s="56"/>
      <c r="H4423" s="56" t="s">
        <v>29279</v>
      </c>
      <c r="I4423" s="56" t="s">
        <v>7580</v>
      </c>
      <c r="J4423" s="56"/>
      <c r="K4423" s="56" t="s">
        <v>7326</v>
      </c>
      <c r="L4423" s="90" t="str">
        <f t="shared" si="138"/>
        <v>NA</v>
      </c>
      <c r="M4423" s="90"/>
      <c r="O4423" s="91"/>
      <c r="P4423" s="56"/>
      <c r="Q4423" s="56"/>
      <c r="R4423" s="56"/>
      <c r="S4423" s="56"/>
      <c r="T4423" s="56" t="s">
        <v>24443</v>
      </c>
      <c r="U4423" s="56" t="s">
        <v>24444</v>
      </c>
      <c r="V4423" s="56" t="s">
        <v>24445</v>
      </c>
      <c r="W4423" s="56" t="s">
        <v>7566</v>
      </c>
      <c r="X4423" s="56" t="s">
        <v>24446</v>
      </c>
      <c r="Y4423" s="56"/>
      <c r="Z4423" s="56" t="s">
        <v>24447</v>
      </c>
      <c r="AA4423" s="56" t="s">
        <v>24448</v>
      </c>
      <c r="AB4423" s="56"/>
      <c r="AC4423" s="56" t="s">
        <v>7326</v>
      </c>
      <c r="AD4423" s="90" t="str">
        <f t="shared" si="139"/>
        <v>NA</v>
      </c>
      <c r="AE4423" s="90"/>
      <c r="AF4423" s="90"/>
      <c r="AG4423" s="90"/>
    </row>
    <row r="4424" spans="1:33">
      <c r="A4424" s="56" t="s">
        <v>29280</v>
      </c>
      <c r="B4424" s="56" t="s">
        <v>29281</v>
      </c>
      <c r="C4424" s="56" t="s">
        <v>29282</v>
      </c>
      <c r="D4424" s="56" t="s">
        <v>7566</v>
      </c>
      <c r="E4424" s="56" t="s">
        <v>7578</v>
      </c>
      <c r="F4424" s="56" t="s">
        <v>22</v>
      </c>
      <c r="G4424" s="56"/>
      <c r="H4424" s="56" t="s">
        <v>29283</v>
      </c>
      <c r="I4424" s="56" t="s">
        <v>7580</v>
      </c>
      <c r="J4424" s="56" t="s">
        <v>29280</v>
      </c>
      <c r="K4424" s="56" t="s">
        <v>7326</v>
      </c>
      <c r="L4424" s="90" t="str">
        <f t="shared" si="138"/>
        <v>NA</v>
      </c>
      <c r="M4424" s="90"/>
      <c r="O4424" s="91"/>
      <c r="P4424" s="56"/>
      <c r="Q4424" s="56"/>
      <c r="R4424" s="56"/>
      <c r="S4424" s="56"/>
      <c r="T4424" s="56" t="s">
        <v>24449</v>
      </c>
      <c r="U4424" s="56" t="s">
        <v>24450</v>
      </c>
      <c r="V4424" s="56" t="s">
        <v>24451</v>
      </c>
      <c r="W4424" s="56" t="s">
        <v>7566</v>
      </c>
      <c r="X4424" s="56" t="s">
        <v>4294</v>
      </c>
      <c r="Y4424" s="56"/>
      <c r="Z4424" s="56" t="s">
        <v>24452</v>
      </c>
      <c r="AA4424" s="56" t="s">
        <v>24453</v>
      </c>
      <c r="AB4424" s="56"/>
      <c r="AC4424" s="56" t="s">
        <v>7326</v>
      </c>
      <c r="AD4424" s="90" t="str">
        <f t="shared" si="139"/>
        <v>NA</v>
      </c>
      <c r="AE4424" s="90"/>
      <c r="AF4424" s="90"/>
      <c r="AG4424" s="90"/>
    </row>
    <row r="4425" spans="1:33">
      <c r="A4425" s="56" t="s">
        <v>29284</v>
      </c>
      <c r="B4425" s="56" t="s">
        <v>29285</v>
      </c>
      <c r="C4425" s="56" t="s">
        <v>29286</v>
      </c>
      <c r="D4425" s="56" t="s">
        <v>7566</v>
      </c>
      <c r="E4425" s="56" t="s">
        <v>29287</v>
      </c>
      <c r="F4425" s="56" t="s">
        <v>22</v>
      </c>
      <c r="G4425" s="56"/>
      <c r="H4425" s="56" t="s">
        <v>29288</v>
      </c>
      <c r="I4425" s="56" t="s">
        <v>29289</v>
      </c>
      <c r="J4425" s="56" t="s">
        <v>29284</v>
      </c>
      <c r="K4425" s="56" t="s">
        <v>7326</v>
      </c>
      <c r="L4425" s="90" t="str">
        <f t="shared" si="138"/>
        <v>NA</v>
      </c>
      <c r="M4425" s="90"/>
      <c r="O4425" s="91"/>
      <c r="P4425" s="56"/>
      <c r="Q4425" s="56"/>
      <c r="R4425" s="56"/>
      <c r="S4425" s="56"/>
      <c r="T4425" s="56" t="s">
        <v>24454</v>
      </c>
      <c r="U4425" s="56" t="s">
        <v>24455</v>
      </c>
      <c r="V4425" s="56" t="s">
        <v>24456</v>
      </c>
      <c r="W4425" s="56" t="s">
        <v>7566</v>
      </c>
      <c r="X4425" s="56" t="s">
        <v>4294</v>
      </c>
      <c r="Y4425" s="56"/>
      <c r="Z4425" s="56" t="s">
        <v>24452</v>
      </c>
      <c r="AA4425" s="56" t="s">
        <v>24453</v>
      </c>
      <c r="AB4425" s="56"/>
      <c r="AC4425" s="56" t="s">
        <v>7326</v>
      </c>
      <c r="AD4425" s="90" t="str">
        <f t="shared" si="139"/>
        <v>NA</v>
      </c>
      <c r="AE4425" s="90"/>
      <c r="AF4425" s="90"/>
      <c r="AG4425" s="90"/>
    </row>
    <row r="4426" spans="1:33">
      <c r="A4426" s="56" t="s">
        <v>29290</v>
      </c>
      <c r="B4426" s="56" t="s">
        <v>29291</v>
      </c>
      <c r="C4426" s="56" t="s">
        <v>29292</v>
      </c>
      <c r="D4426" s="56" t="s">
        <v>7566</v>
      </c>
      <c r="E4426" s="56" t="s">
        <v>29293</v>
      </c>
      <c r="F4426" s="56" t="s">
        <v>22</v>
      </c>
      <c r="G4426" s="56"/>
      <c r="H4426" s="56" t="s">
        <v>29294</v>
      </c>
      <c r="I4426" s="56" t="s">
        <v>29295</v>
      </c>
      <c r="J4426" s="56" t="s">
        <v>29290</v>
      </c>
      <c r="K4426" s="56" t="s">
        <v>7326</v>
      </c>
      <c r="L4426" s="90" t="str">
        <f t="shared" si="138"/>
        <v>NA</v>
      </c>
      <c r="M4426" s="90"/>
      <c r="O4426" s="91"/>
      <c r="P4426" s="56"/>
      <c r="Q4426" s="56"/>
      <c r="R4426" s="56"/>
      <c r="S4426" s="56"/>
      <c r="T4426" s="56" t="s">
        <v>24457</v>
      </c>
      <c r="U4426" s="56" t="s">
        <v>24458</v>
      </c>
      <c r="V4426" s="56" t="s">
        <v>24459</v>
      </c>
      <c r="W4426" s="56" t="s">
        <v>7566</v>
      </c>
      <c r="X4426" s="56" t="s">
        <v>24460</v>
      </c>
      <c r="Y4426" s="56"/>
      <c r="Z4426" s="56" t="s">
        <v>24461</v>
      </c>
      <c r="AA4426" s="56" t="s">
        <v>24462</v>
      </c>
      <c r="AB4426" s="56"/>
      <c r="AC4426" s="56" t="s">
        <v>7326</v>
      </c>
      <c r="AD4426" s="90" t="str">
        <f t="shared" si="139"/>
        <v>NA</v>
      </c>
      <c r="AE4426" s="90"/>
      <c r="AF4426" s="90"/>
      <c r="AG4426" s="90"/>
    </row>
    <row r="4427" spans="1:33">
      <c r="A4427" s="56" t="s">
        <v>29296</v>
      </c>
      <c r="B4427" s="56" t="s">
        <v>29297</v>
      </c>
      <c r="C4427" s="56" t="s">
        <v>29298</v>
      </c>
      <c r="D4427" s="56" t="s">
        <v>7566</v>
      </c>
      <c r="E4427" s="56" t="s">
        <v>29299</v>
      </c>
      <c r="F4427" s="56" t="s">
        <v>22</v>
      </c>
      <c r="G4427" s="56"/>
      <c r="H4427" s="56" t="s">
        <v>29300</v>
      </c>
      <c r="I4427" s="56" t="s">
        <v>29301</v>
      </c>
      <c r="J4427" s="56" t="s">
        <v>29296</v>
      </c>
      <c r="K4427" s="56" t="s">
        <v>7326</v>
      </c>
      <c r="L4427" s="90" t="str">
        <f t="shared" si="138"/>
        <v>NA</v>
      </c>
      <c r="M4427" s="90"/>
      <c r="O4427" s="91"/>
      <c r="P4427" s="56"/>
      <c r="Q4427" s="56"/>
      <c r="R4427" s="56"/>
      <c r="S4427" s="56"/>
      <c r="T4427" s="56" t="s">
        <v>24463</v>
      </c>
      <c r="U4427" s="56" t="s">
        <v>24464</v>
      </c>
      <c r="V4427" s="56" t="s">
        <v>24465</v>
      </c>
      <c r="W4427" s="56" t="s">
        <v>7566</v>
      </c>
      <c r="X4427" s="56" t="s">
        <v>24466</v>
      </c>
      <c r="Y4427" s="56"/>
      <c r="Z4427" s="56" t="s">
        <v>24467</v>
      </c>
      <c r="AA4427" s="56" t="s">
        <v>24468</v>
      </c>
      <c r="AB4427" s="56" t="s">
        <v>24469</v>
      </c>
      <c r="AC4427" s="56" t="s">
        <v>87</v>
      </c>
      <c r="AD4427" s="90" t="str">
        <f t="shared" si="139"/>
        <v>NA</v>
      </c>
      <c r="AE4427" s="90"/>
      <c r="AF4427" s="90"/>
      <c r="AG4427" s="90"/>
    </row>
    <row r="4428" spans="1:33">
      <c r="A4428" s="56" t="s">
        <v>29302</v>
      </c>
      <c r="B4428" s="56" t="s">
        <v>29303</v>
      </c>
      <c r="C4428" s="56" t="s">
        <v>29304</v>
      </c>
      <c r="D4428" s="56" t="s">
        <v>7566</v>
      </c>
      <c r="E4428" s="56" t="s">
        <v>29305</v>
      </c>
      <c r="F4428" s="56" t="s">
        <v>22</v>
      </c>
      <c r="G4428" s="56"/>
      <c r="H4428" s="56" t="s">
        <v>29306</v>
      </c>
      <c r="I4428" s="56" t="s">
        <v>29307</v>
      </c>
      <c r="J4428" s="56" t="s">
        <v>29302</v>
      </c>
      <c r="K4428" s="56" t="s">
        <v>7326</v>
      </c>
      <c r="L4428" s="90" t="str">
        <f t="shared" si="138"/>
        <v>NA</v>
      </c>
      <c r="M4428" s="90"/>
      <c r="O4428" s="91"/>
      <c r="P4428" s="56"/>
      <c r="Q4428" s="56"/>
      <c r="R4428" s="56"/>
      <c r="S4428" s="56"/>
      <c r="T4428" s="56" t="s">
        <v>24470</v>
      </c>
      <c r="U4428" s="56" t="s">
        <v>24471</v>
      </c>
      <c r="V4428" s="56" t="s">
        <v>24472</v>
      </c>
      <c r="W4428" s="56" t="s">
        <v>7566</v>
      </c>
      <c r="X4428" s="56" t="s">
        <v>24473</v>
      </c>
      <c r="Y4428" s="56"/>
      <c r="Z4428" s="56" t="s">
        <v>24474</v>
      </c>
      <c r="AA4428" s="56" t="s">
        <v>24475</v>
      </c>
      <c r="AB4428" s="56"/>
      <c r="AC4428" s="56" t="s">
        <v>7326</v>
      </c>
      <c r="AD4428" s="90" t="str">
        <f t="shared" si="139"/>
        <v>NA</v>
      </c>
      <c r="AE4428" s="90"/>
      <c r="AF4428" s="90"/>
      <c r="AG4428" s="90"/>
    </row>
    <row r="4429" spans="1:33">
      <c r="A4429" s="56" t="s">
        <v>29308</v>
      </c>
      <c r="B4429" s="56" t="s">
        <v>29309</v>
      </c>
      <c r="C4429" s="56" t="s">
        <v>29310</v>
      </c>
      <c r="D4429" s="56" t="s">
        <v>7566</v>
      </c>
      <c r="E4429" s="56" t="s">
        <v>29311</v>
      </c>
      <c r="F4429" s="56" t="s">
        <v>22</v>
      </c>
      <c r="G4429" s="56"/>
      <c r="H4429" s="56" t="s">
        <v>29312</v>
      </c>
      <c r="I4429" s="56" t="s">
        <v>29313</v>
      </c>
      <c r="J4429" s="56"/>
      <c r="K4429" s="56" t="s">
        <v>87</v>
      </c>
      <c r="L4429" s="90" t="str">
        <f t="shared" si="138"/>
        <v>NA</v>
      </c>
      <c r="M4429" s="90"/>
      <c r="O4429" s="91"/>
      <c r="P4429" s="56"/>
      <c r="Q4429" s="56"/>
      <c r="R4429" s="56"/>
      <c r="S4429" s="56"/>
      <c r="T4429" s="56" t="s">
        <v>24476</v>
      </c>
      <c r="U4429" s="56" t="s">
        <v>24477</v>
      </c>
      <c r="V4429" s="56" t="s">
        <v>16419</v>
      </c>
      <c r="W4429" s="56" t="s">
        <v>7566</v>
      </c>
      <c r="X4429" s="56" t="s">
        <v>24478</v>
      </c>
      <c r="Y4429" s="56"/>
      <c r="Z4429" s="56" t="s">
        <v>24479</v>
      </c>
      <c r="AA4429" s="56" t="s">
        <v>24480</v>
      </c>
      <c r="AB4429" s="56"/>
      <c r="AC4429" s="56" t="s">
        <v>7326</v>
      </c>
      <c r="AD4429" s="90" t="str">
        <f t="shared" si="139"/>
        <v>NA</v>
      </c>
      <c r="AE4429" s="90"/>
      <c r="AF4429" s="90"/>
      <c r="AG4429" s="90"/>
    </row>
    <row r="4430" spans="1:33">
      <c r="A4430" s="56" t="s">
        <v>29314</v>
      </c>
      <c r="B4430" s="56" t="s">
        <v>29315</v>
      </c>
      <c r="C4430" s="56" t="s">
        <v>29316</v>
      </c>
      <c r="D4430" s="56" t="s">
        <v>7566</v>
      </c>
      <c r="E4430" s="56" t="s">
        <v>5808</v>
      </c>
      <c r="F4430" s="56" t="s">
        <v>22</v>
      </c>
      <c r="G4430" s="56"/>
      <c r="H4430" s="56" t="s">
        <v>29317</v>
      </c>
      <c r="I4430" s="56" t="s">
        <v>29318</v>
      </c>
      <c r="J4430" s="56" t="s">
        <v>29319</v>
      </c>
      <c r="K4430" s="56" t="s">
        <v>7326</v>
      </c>
      <c r="L4430" s="90" t="str">
        <f t="shared" si="138"/>
        <v>NA</v>
      </c>
      <c r="M4430" s="90"/>
      <c r="O4430" s="91"/>
      <c r="P4430" s="56"/>
      <c r="Q4430" s="56"/>
      <c r="R4430" s="56"/>
      <c r="S4430" s="56"/>
      <c r="T4430" s="56" t="s">
        <v>24481</v>
      </c>
      <c r="U4430" s="56" t="s">
        <v>24482</v>
      </c>
      <c r="V4430" s="56" t="s">
        <v>24483</v>
      </c>
      <c r="W4430" s="56" t="s">
        <v>7566</v>
      </c>
      <c r="X4430" s="56" t="s">
        <v>24484</v>
      </c>
      <c r="Y4430" s="56"/>
      <c r="Z4430" s="56" t="s">
        <v>24485</v>
      </c>
      <c r="AA4430" s="56" t="s">
        <v>24486</v>
      </c>
      <c r="AB4430" s="56"/>
      <c r="AC4430" s="56" t="s">
        <v>7326</v>
      </c>
      <c r="AD4430" s="90" t="str">
        <f t="shared" si="139"/>
        <v>NA</v>
      </c>
      <c r="AE4430" s="90"/>
      <c r="AF4430" s="90"/>
      <c r="AG4430" s="90"/>
    </row>
    <row r="4431" spans="1:33">
      <c r="A4431" s="56" t="s">
        <v>29320</v>
      </c>
      <c r="B4431" s="56" t="s">
        <v>29321</v>
      </c>
      <c r="C4431" s="56" t="s">
        <v>29322</v>
      </c>
      <c r="D4431" s="56" t="s">
        <v>7566</v>
      </c>
      <c r="E4431" s="56" t="s">
        <v>29323</v>
      </c>
      <c r="F4431" s="56" t="s">
        <v>22</v>
      </c>
      <c r="G4431" s="56"/>
      <c r="H4431" s="56" t="s">
        <v>29324</v>
      </c>
      <c r="I4431" s="56" t="s">
        <v>29325</v>
      </c>
      <c r="J4431" s="56" t="s">
        <v>29320</v>
      </c>
      <c r="K4431" s="56" t="s">
        <v>7326</v>
      </c>
      <c r="L4431" s="90" t="str">
        <f t="shared" si="138"/>
        <v>NA</v>
      </c>
      <c r="M4431" s="90"/>
      <c r="O4431" s="91"/>
      <c r="P4431" s="56"/>
      <c r="Q4431" s="56"/>
      <c r="R4431" s="56"/>
      <c r="S4431" s="56"/>
      <c r="T4431" s="56" t="s">
        <v>24487</v>
      </c>
      <c r="U4431" s="56" t="s">
        <v>24488</v>
      </c>
      <c r="V4431" s="56" t="s">
        <v>24489</v>
      </c>
      <c r="W4431" s="56" t="s">
        <v>7566</v>
      </c>
      <c r="X4431" s="56" t="s">
        <v>24490</v>
      </c>
      <c r="Y4431" s="56"/>
      <c r="Z4431" s="56" t="s">
        <v>24491</v>
      </c>
      <c r="AA4431" s="56" t="s">
        <v>24492</v>
      </c>
      <c r="AB4431" s="56"/>
      <c r="AC4431" s="56" t="s">
        <v>7326</v>
      </c>
      <c r="AD4431" s="90" t="str">
        <f t="shared" si="139"/>
        <v>NA</v>
      </c>
      <c r="AE4431" s="90"/>
      <c r="AF4431" s="90"/>
      <c r="AG4431" s="90"/>
    </row>
    <row r="4432" spans="1:33">
      <c r="A4432" s="56" t="s">
        <v>29326</v>
      </c>
      <c r="B4432" s="56" t="s">
        <v>29327</v>
      </c>
      <c r="C4432" s="56" t="s">
        <v>29328</v>
      </c>
      <c r="D4432" s="56" t="s">
        <v>7566</v>
      </c>
      <c r="E4432" s="56" t="s">
        <v>29323</v>
      </c>
      <c r="F4432" s="56" t="s">
        <v>22</v>
      </c>
      <c r="G4432" s="56"/>
      <c r="H4432" s="56" t="s">
        <v>29329</v>
      </c>
      <c r="I4432" s="56" t="s">
        <v>29325</v>
      </c>
      <c r="J4432" s="56" t="s">
        <v>29330</v>
      </c>
      <c r="K4432" s="56" t="s">
        <v>87</v>
      </c>
      <c r="L4432" s="90" t="str">
        <f t="shared" si="138"/>
        <v>NA</v>
      </c>
      <c r="M4432" s="90"/>
      <c r="O4432" s="91"/>
      <c r="P4432" s="56"/>
      <c r="Q4432" s="56"/>
      <c r="R4432" s="56"/>
      <c r="S4432" s="56"/>
      <c r="T4432" s="56" t="s">
        <v>24493</v>
      </c>
      <c r="U4432" s="56" t="s">
        <v>24494</v>
      </c>
      <c r="V4432" s="56" t="s">
        <v>24495</v>
      </c>
      <c r="W4432" s="56" t="s">
        <v>7566</v>
      </c>
      <c r="X4432" s="56" t="s">
        <v>24496</v>
      </c>
      <c r="Y4432" s="56"/>
      <c r="Z4432" s="56" t="s">
        <v>24497</v>
      </c>
      <c r="AA4432" s="56" t="s">
        <v>24498</v>
      </c>
      <c r="AB4432" s="56"/>
      <c r="AC4432" s="56" t="s">
        <v>7326</v>
      </c>
      <c r="AD4432" s="90" t="str">
        <f t="shared" si="139"/>
        <v>NA</v>
      </c>
      <c r="AE4432" s="90"/>
      <c r="AF4432" s="90"/>
      <c r="AG4432" s="90"/>
    </row>
    <row r="4433" spans="1:33">
      <c r="A4433" s="56" t="s">
        <v>29331</v>
      </c>
      <c r="B4433" s="56" t="s">
        <v>29332</v>
      </c>
      <c r="C4433" s="56" t="s">
        <v>7577</v>
      </c>
      <c r="D4433" s="56" t="s">
        <v>7566</v>
      </c>
      <c r="E4433" s="56" t="s">
        <v>2680</v>
      </c>
      <c r="F4433" s="56" t="s">
        <v>22</v>
      </c>
      <c r="G4433" s="56"/>
      <c r="H4433" s="56" t="s">
        <v>29333</v>
      </c>
      <c r="I4433" s="56" t="s">
        <v>29334</v>
      </c>
      <c r="J4433" s="56" t="s">
        <v>29331</v>
      </c>
      <c r="K4433" s="56" t="s">
        <v>7326</v>
      </c>
      <c r="L4433" s="90" t="str">
        <f t="shared" si="138"/>
        <v>NA</v>
      </c>
      <c r="M4433" s="90"/>
      <c r="O4433" s="91"/>
      <c r="P4433" s="56"/>
      <c r="Q4433" s="56"/>
      <c r="R4433" s="56"/>
      <c r="S4433" s="56"/>
      <c r="T4433" s="56" t="s">
        <v>24499</v>
      </c>
      <c r="U4433" s="56" t="s">
        <v>24500</v>
      </c>
      <c r="V4433" s="56" t="s">
        <v>24501</v>
      </c>
      <c r="W4433" s="56" t="s">
        <v>7566</v>
      </c>
      <c r="X4433" s="56" t="s">
        <v>24502</v>
      </c>
      <c r="Y4433" s="56"/>
      <c r="Z4433" s="56" t="s">
        <v>24503</v>
      </c>
      <c r="AA4433" s="56" t="s">
        <v>24504</v>
      </c>
      <c r="AB4433" s="56"/>
      <c r="AC4433" s="56" t="s">
        <v>7326</v>
      </c>
      <c r="AD4433" s="90" t="str">
        <f t="shared" si="139"/>
        <v>NA</v>
      </c>
      <c r="AE4433" s="90"/>
      <c r="AF4433" s="90"/>
      <c r="AG4433" s="90"/>
    </row>
    <row r="4434" spans="1:33">
      <c r="A4434" s="56" t="s">
        <v>29335</v>
      </c>
      <c r="B4434" s="56" t="s">
        <v>29336</v>
      </c>
      <c r="C4434" s="56" t="s">
        <v>29337</v>
      </c>
      <c r="D4434" s="56" t="s">
        <v>7566</v>
      </c>
      <c r="E4434" s="56" t="s">
        <v>29338</v>
      </c>
      <c r="F4434" s="56" t="s">
        <v>22</v>
      </c>
      <c r="G4434" s="56"/>
      <c r="H4434" s="56" t="s">
        <v>29339</v>
      </c>
      <c r="I4434" s="56" t="s">
        <v>29340</v>
      </c>
      <c r="J4434" s="56" t="s">
        <v>29335</v>
      </c>
      <c r="K4434" s="56" t="s">
        <v>87</v>
      </c>
      <c r="L4434" s="90" t="str">
        <f t="shared" si="138"/>
        <v>NA</v>
      </c>
      <c r="M4434" s="90"/>
      <c r="O4434" s="91"/>
      <c r="P4434" s="56"/>
      <c r="Q4434" s="56"/>
      <c r="R4434" s="56"/>
      <c r="S4434" s="56"/>
      <c r="T4434" s="56" t="s">
        <v>24505</v>
      </c>
      <c r="U4434" s="56" t="s">
        <v>24506</v>
      </c>
      <c r="V4434" s="56" t="s">
        <v>24507</v>
      </c>
      <c r="W4434" s="56" t="s">
        <v>7566</v>
      </c>
      <c r="X4434" s="56" t="s">
        <v>4320</v>
      </c>
      <c r="Y4434" s="56"/>
      <c r="Z4434" s="56" t="s">
        <v>24508</v>
      </c>
      <c r="AA4434" s="56" t="s">
        <v>24509</v>
      </c>
      <c r="AB4434" s="56" t="s">
        <v>24510</v>
      </c>
      <c r="AC4434" s="56" t="s">
        <v>7326</v>
      </c>
      <c r="AD4434" s="90" t="str">
        <f t="shared" si="139"/>
        <v>NA</v>
      </c>
      <c r="AE4434" s="90"/>
      <c r="AF4434" s="90"/>
      <c r="AG4434" s="90"/>
    </row>
    <row r="4435" spans="1:33">
      <c r="A4435" s="56" t="s">
        <v>29341</v>
      </c>
      <c r="B4435" s="56" t="s">
        <v>29342</v>
      </c>
      <c r="C4435" s="56" t="s">
        <v>29343</v>
      </c>
      <c r="D4435" s="56" t="s">
        <v>7566</v>
      </c>
      <c r="E4435" s="56" t="s">
        <v>29344</v>
      </c>
      <c r="F4435" s="56" t="s">
        <v>22</v>
      </c>
      <c r="G4435" s="56"/>
      <c r="H4435" s="56" t="s">
        <v>29345</v>
      </c>
      <c r="I4435" s="56" t="s">
        <v>29346</v>
      </c>
      <c r="J4435" s="56" t="s">
        <v>29341</v>
      </c>
      <c r="K4435" s="56" t="s">
        <v>7326</v>
      </c>
      <c r="L4435" s="90" t="str">
        <f t="shared" si="138"/>
        <v>NA</v>
      </c>
      <c r="M4435" s="90"/>
      <c r="O4435" s="91"/>
      <c r="P4435" s="56"/>
      <c r="Q4435" s="56"/>
      <c r="R4435" s="56"/>
      <c r="S4435" s="56"/>
      <c r="T4435" s="56" t="s">
        <v>24511</v>
      </c>
      <c r="U4435" s="56" t="s">
        <v>24512</v>
      </c>
      <c r="V4435" s="56" t="s">
        <v>24513</v>
      </c>
      <c r="W4435" s="56" t="s">
        <v>7566</v>
      </c>
      <c r="X4435" s="56" t="s">
        <v>4327</v>
      </c>
      <c r="Y4435" s="56"/>
      <c r="Z4435" s="56" t="s">
        <v>24514</v>
      </c>
      <c r="AA4435" s="56" t="s">
        <v>24515</v>
      </c>
      <c r="AB4435" s="56"/>
      <c r="AC4435" s="56" t="s">
        <v>7326</v>
      </c>
      <c r="AD4435" s="90" t="str">
        <f t="shared" si="139"/>
        <v>NA</v>
      </c>
      <c r="AE4435" s="90"/>
      <c r="AF4435" s="90"/>
      <c r="AG4435" s="90"/>
    </row>
    <row r="4436" spans="1:33">
      <c r="A4436" s="56" t="s">
        <v>29347</v>
      </c>
      <c r="B4436" s="56" t="s">
        <v>29348</v>
      </c>
      <c r="C4436" s="56" t="s">
        <v>29349</v>
      </c>
      <c r="D4436" s="56" t="s">
        <v>7566</v>
      </c>
      <c r="E4436" s="56" t="s">
        <v>29350</v>
      </c>
      <c r="F4436" s="56" t="s">
        <v>22</v>
      </c>
      <c r="G4436" s="56"/>
      <c r="H4436" s="56" t="s">
        <v>29351</v>
      </c>
      <c r="I4436" s="56" t="s">
        <v>29352</v>
      </c>
      <c r="J4436" s="56" t="s">
        <v>29347</v>
      </c>
      <c r="K4436" s="56" t="s">
        <v>87</v>
      </c>
      <c r="L4436" s="90" t="str">
        <f t="shared" si="138"/>
        <v>NA</v>
      </c>
      <c r="M4436" s="90"/>
      <c r="O4436" s="91"/>
      <c r="P4436" s="56"/>
      <c r="Q4436" s="56"/>
      <c r="R4436" s="56"/>
      <c r="S4436" s="56"/>
      <c r="T4436" s="56" t="s">
        <v>24516</v>
      </c>
      <c r="U4436" s="56" t="s">
        <v>24517</v>
      </c>
      <c r="V4436" s="56" t="s">
        <v>24518</v>
      </c>
      <c r="W4436" s="56" t="s">
        <v>7566</v>
      </c>
      <c r="X4436" s="56" t="s">
        <v>4327</v>
      </c>
      <c r="Y4436" s="56"/>
      <c r="Z4436" s="56" t="s">
        <v>24519</v>
      </c>
      <c r="AA4436" s="56" t="s">
        <v>24515</v>
      </c>
      <c r="AB4436" s="56"/>
      <c r="AC4436" s="56" t="s">
        <v>7326</v>
      </c>
      <c r="AD4436" s="90" t="str">
        <f t="shared" si="139"/>
        <v>NA</v>
      </c>
      <c r="AE4436" s="90"/>
      <c r="AF4436" s="90"/>
      <c r="AG4436" s="90"/>
    </row>
    <row r="4437" spans="1:33">
      <c r="A4437" s="56" t="s">
        <v>29353</v>
      </c>
      <c r="B4437" s="56" t="s">
        <v>29354</v>
      </c>
      <c r="C4437" s="56" t="s">
        <v>29355</v>
      </c>
      <c r="D4437" s="56" t="s">
        <v>7566</v>
      </c>
      <c r="E4437" s="56" t="s">
        <v>29356</v>
      </c>
      <c r="F4437" s="56" t="s">
        <v>22</v>
      </c>
      <c r="G4437" s="56"/>
      <c r="H4437" s="56" t="s">
        <v>29357</v>
      </c>
      <c r="I4437" s="56" t="s">
        <v>29358</v>
      </c>
      <c r="J4437" s="56" t="s">
        <v>29359</v>
      </c>
      <c r="K4437" s="56" t="s">
        <v>7326</v>
      </c>
      <c r="L4437" s="90" t="str">
        <f t="shared" si="138"/>
        <v>NA</v>
      </c>
      <c r="M4437" s="90"/>
      <c r="O4437" s="91"/>
      <c r="P4437" s="56"/>
      <c r="Q4437" s="56"/>
      <c r="R4437" s="56"/>
      <c r="S4437" s="56"/>
      <c r="T4437" s="56" t="s">
        <v>24520</v>
      </c>
      <c r="U4437" s="56" t="s">
        <v>24521</v>
      </c>
      <c r="V4437" s="56" t="s">
        <v>24522</v>
      </c>
      <c r="W4437" s="56" t="s">
        <v>7566</v>
      </c>
      <c r="X4437" s="56" t="s">
        <v>4327</v>
      </c>
      <c r="Y4437" s="56"/>
      <c r="Z4437" s="56" t="s">
        <v>24519</v>
      </c>
      <c r="AA4437" s="56" t="s">
        <v>24515</v>
      </c>
      <c r="AB4437" s="56" t="s">
        <v>24523</v>
      </c>
      <c r="AC4437" s="56" t="s">
        <v>87</v>
      </c>
      <c r="AD4437" s="90" t="str">
        <f t="shared" si="139"/>
        <v>NA</v>
      </c>
      <c r="AE4437" s="90"/>
      <c r="AF4437" s="90"/>
      <c r="AG4437" s="90"/>
    </row>
    <row r="4438" spans="1:33">
      <c r="A4438" s="56" t="s">
        <v>29360</v>
      </c>
      <c r="B4438" s="56" t="s">
        <v>29361</v>
      </c>
      <c r="C4438" s="56" t="s">
        <v>29362</v>
      </c>
      <c r="D4438" s="56" t="s">
        <v>7566</v>
      </c>
      <c r="E4438" s="56" t="s">
        <v>29363</v>
      </c>
      <c r="F4438" s="56" t="s">
        <v>22</v>
      </c>
      <c r="G4438" s="56"/>
      <c r="H4438" s="56" t="s">
        <v>29364</v>
      </c>
      <c r="I4438" s="56" t="s">
        <v>29365</v>
      </c>
      <c r="J4438" s="56" t="s">
        <v>29360</v>
      </c>
      <c r="K4438" s="56" t="s">
        <v>7326</v>
      </c>
      <c r="L4438" s="90" t="str">
        <f t="shared" si="138"/>
        <v>NA</v>
      </c>
      <c r="M4438" s="90"/>
      <c r="O4438" s="91"/>
      <c r="P4438" s="56"/>
      <c r="Q4438" s="56"/>
      <c r="R4438" s="56"/>
      <c r="S4438" s="56"/>
      <c r="T4438" s="56" t="s">
        <v>24524</v>
      </c>
      <c r="U4438" s="56" t="s">
        <v>24525</v>
      </c>
      <c r="V4438" s="56" t="s">
        <v>24526</v>
      </c>
      <c r="W4438" s="56" t="s">
        <v>7566</v>
      </c>
      <c r="X4438" s="56" t="s">
        <v>4327</v>
      </c>
      <c r="Y4438" s="56"/>
      <c r="Z4438" s="56" t="s">
        <v>24519</v>
      </c>
      <c r="AA4438" s="56" t="s">
        <v>24515</v>
      </c>
      <c r="AB4438" s="56" t="s">
        <v>24527</v>
      </c>
      <c r="AC4438" s="56" t="s">
        <v>87</v>
      </c>
      <c r="AD4438" s="90" t="str">
        <f t="shared" si="139"/>
        <v>NA</v>
      </c>
      <c r="AE4438" s="90"/>
      <c r="AF4438" s="90"/>
      <c r="AG4438" s="90"/>
    </row>
    <row r="4439" spans="1:33">
      <c r="A4439" s="56" t="s">
        <v>29366</v>
      </c>
      <c r="B4439" s="56" t="s">
        <v>29367</v>
      </c>
      <c r="C4439" s="56" t="s">
        <v>29368</v>
      </c>
      <c r="D4439" s="56" t="s">
        <v>7566</v>
      </c>
      <c r="E4439" s="56" t="s">
        <v>5817</v>
      </c>
      <c r="F4439" s="56" t="s">
        <v>22</v>
      </c>
      <c r="G4439" s="56"/>
      <c r="H4439" s="56" t="s">
        <v>29369</v>
      </c>
      <c r="I4439" s="56" t="s">
        <v>29370</v>
      </c>
      <c r="J4439" s="56" t="s">
        <v>29366</v>
      </c>
      <c r="K4439" s="56" t="s">
        <v>7326</v>
      </c>
      <c r="L4439" s="90" t="str">
        <f t="shared" si="138"/>
        <v>NA</v>
      </c>
      <c r="M4439" s="90"/>
      <c r="O4439" s="91"/>
      <c r="P4439" s="56"/>
      <c r="Q4439" s="56"/>
      <c r="R4439" s="56"/>
      <c r="S4439" s="56"/>
      <c r="T4439" s="56" t="s">
        <v>24528</v>
      </c>
      <c r="U4439" s="56" t="s">
        <v>24529</v>
      </c>
      <c r="V4439" s="56" t="s">
        <v>24530</v>
      </c>
      <c r="W4439" s="56" t="s">
        <v>7566</v>
      </c>
      <c r="X4439" s="56" t="s">
        <v>24531</v>
      </c>
      <c r="Y4439" s="56"/>
      <c r="Z4439" s="56" t="s">
        <v>24532</v>
      </c>
      <c r="AA4439" s="56" t="s">
        <v>24533</v>
      </c>
      <c r="AB4439" s="56"/>
      <c r="AC4439" s="56" t="s">
        <v>7326</v>
      </c>
      <c r="AD4439" s="90" t="str">
        <f t="shared" si="139"/>
        <v>NA</v>
      </c>
      <c r="AE4439" s="90"/>
      <c r="AF4439" s="90"/>
      <c r="AG4439" s="90"/>
    </row>
    <row r="4440" spans="1:33">
      <c r="A4440" s="56" t="s">
        <v>29371</v>
      </c>
      <c r="B4440" s="56" t="s">
        <v>29372</v>
      </c>
      <c r="C4440" s="56" t="s">
        <v>29373</v>
      </c>
      <c r="D4440" s="56" t="s">
        <v>7566</v>
      </c>
      <c r="E4440" s="56" t="s">
        <v>29374</v>
      </c>
      <c r="F4440" s="56" t="s">
        <v>22</v>
      </c>
      <c r="G4440" s="56"/>
      <c r="H4440" s="56" t="s">
        <v>29375</v>
      </c>
      <c r="I4440" s="56" t="s">
        <v>29376</v>
      </c>
      <c r="J4440" s="56" t="s">
        <v>29377</v>
      </c>
      <c r="K4440" s="56" t="s">
        <v>7326</v>
      </c>
      <c r="L4440" s="90" t="str">
        <f t="shared" si="138"/>
        <v>NA</v>
      </c>
      <c r="M4440" s="90"/>
      <c r="O4440" s="91"/>
      <c r="P4440" s="56"/>
      <c r="Q4440" s="56"/>
      <c r="R4440" s="56"/>
      <c r="S4440" s="56"/>
      <c r="T4440" s="56" t="s">
        <v>24534</v>
      </c>
      <c r="U4440" s="56" t="s">
        <v>24535</v>
      </c>
      <c r="V4440" s="56" t="s">
        <v>24536</v>
      </c>
      <c r="W4440" s="56" t="s">
        <v>7566</v>
      </c>
      <c r="X4440" s="56" t="s">
        <v>24537</v>
      </c>
      <c r="Y4440" s="56"/>
      <c r="Z4440" s="56" t="s">
        <v>24538</v>
      </c>
      <c r="AA4440" s="56" t="s">
        <v>24539</v>
      </c>
      <c r="AB4440" s="56"/>
      <c r="AC4440" s="56" t="s">
        <v>7326</v>
      </c>
      <c r="AD4440" s="90" t="str">
        <f t="shared" si="139"/>
        <v>NA</v>
      </c>
      <c r="AE4440" s="90"/>
      <c r="AF4440" s="90"/>
      <c r="AG4440" s="90"/>
    </row>
    <row r="4441" spans="1:33">
      <c r="A4441" s="56" t="s">
        <v>29378</v>
      </c>
      <c r="B4441" s="56" t="s">
        <v>29379</v>
      </c>
      <c r="C4441" s="56" t="s">
        <v>29380</v>
      </c>
      <c r="D4441" s="56" t="s">
        <v>7566</v>
      </c>
      <c r="E4441" s="56" t="s">
        <v>29381</v>
      </c>
      <c r="F4441" s="56" t="s">
        <v>22</v>
      </c>
      <c r="G4441" s="56"/>
      <c r="H4441" s="56" t="s">
        <v>29382</v>
      </c>
      <c r="I4441" s="56" t="s">
        <v>29383</v>
      </c>
      <c r="J4441" s="56" t="s">
        <v>29378</v>
      </c>
      <c r="K4441" s="56" t="s">
        <v>7326</v>
      </c>
      <c r="L4441" s="90" t="str">
        <f t="shared" si="138"/>
        <v>NA</v>
      </c>
      <c r="M4441" s="90"/>
      <c r="O4441" s="91"/>
      <c r="P4441" s="56"/>
      <c r="Q4441" s="56"/>
      <c r="R4441" s="56"/>
      <c r="S4441" s="56"/>
      <c r="T4441" s="56" t="s">
        <v>24540</v>
      </c>
      <c r="U4441" s="56" t="s">
        <v>24541</v>
      </c>
      <c r="V4441" s="56" t="s">
        <v>16419</v>
      </c>
      <c r="W4441" s="56" t="s">
        <v>7566</v>
      </c>
      <c r="X4441" s="56" t="s">
        <v>24542</v>
      </c>
      <c r="Y4441" s="56"/>
      <c r="Z4441" s="56" t="s">
        <v>24543</v>
      </c>
      <c r="AA4441" s="56" t="s">
        <v>24544</v>
      </c>
      <c r="AB4441" s="56"/>
      <c r="AC4441" s="56" t="s">
        <v>7326</v>
      </c>
      <c r="AD4441" s="90" t="str">
        <f t="shared" si="139"/>
        <v>NA</v>
      </c>
      <c r="AE4441" s="90"/>
      <c r="AF4441" s="90"/>
      <c r="AG4441" s="90"/>
    </row>
    <row r="4442" spans="1:33">
      <c r="A4442" s="56" t="s">
        <v>29384</v>
      </c>
      <c r="B4442" s="56" t="s">
        <v>29385</v>
      </c>
      <c r="C4442" s="56" t="s">
        <v>29386</v>
      </c>
      <c r="D4442" s="56" t="s">
        <v>7566</v>
      </c>
      <c r="E4442" s="56" t="s">
        <v>29387</v>
      </c>
      <c r="F4442" s="56" t="s">
        <v>22</v>
      </c>
      <c r="G4442" s="56"/>
      <c r="H4442" s="56" t="s">
        <v>29388</v>
      </c>
      <c r="I4442" s="56" t="s">
        <v>29389</v>
      </c>
      <c r="J4442" s="56" t="s">
        <v>29390</v>
      </c>
      <c r="K4442" s="56" t="s">
        <v>7326</v>
      </c>
      <c r="L4442" s="90" t="str">
        <f t="shared" si="138"/>
        <v>NA</v>
      </c>
      <c r="M4442" s="90"/>
      <c r="O4442" s="91"/>
      <c r="P4442" s="56"/>
      <c r="Q4442" s="56"/>
      <c r="R4442" s="56"/>
      <c r="S4442" s="56"/>
      <c r="T4442" s="56" t="s">
        <v>24545</v>
      </c>
      <c r="U4442" s="56" t="s">
        <v>24546</v>
      </c>
      <c r="V4442" s="56" t="s">
        <v>16419</v>
      </c>
      <c r="W4442" s="56" t="s">
        <v>7566</v>
      </c>
      <c r="X4442" s="56" t="s">
        <v>24547</v>
      </c>
      <c r="Y4442" s="56"/>
      <c r="Z4442" s="56" t="s">
        <v>24548</v>
      </c>
      <c r="AA4442" s="56" t="s">
        <v>24549</v>
      </c>
      <c r="AB4442" s="56"/>
      <c r="AC4442" s="56" t="s">
        <v>7326</v>
      </c>
      <c r="AD4442" s="90" t="str">
        <f t="shared" si="139"/>
        <v>NA</v>
      </c>
      <c r="AE4442" s="90"/>
      <c r="AF4442" s="90"/>
      <c r="AG4442" s="90"/>
    </row>
    <row r="4443" spans="1:33">
      <c r="A4443" s="56" t="s">
        <v>29391</v>
      </c>
      <c r="B4443" s="56" t="s">
        <v>29392</v>
      </c>
      <c r="C4443" s="56" t="s">
        <v>29393</v>
      </c>
      <c r="D4443" s="56" t="s">
        <v>7566</v>
      </c>
      <c r="E4443" s="56" t="s">
        <v>5825</v>
      </c>
      <c r="F4443" s="56" t="s">
        <v>22</v>
      </c>
      <c r="G4443" s="56"/>
      <c r="H4443" s="56" t="s">
        <v>29394</v>
      </c>
      <c r="I4443" s="56" t="s">
        <v>29395</v>
      </c>
      <c r="J4443" s="56" t="s">
        <v>29396</v>
      </c>
      <c r="K4443" s="56" t="s">
        <v>7326</v>
      </c>
      <c r="L4443" s="90" t="str">
        <f t="shared" si="138"/>
        <v>NA</v>
      </c>
      <c r="M4443" s="90"/>
      <c r="O4443" s="91"/>
      <c r="P4443" s="56"/>
      <c r="Q4443" s="56"/>
      <c r="R4443" s="56"/>
      <c r="S4443" s="56"/>
      <c r="T4443" s="56" t="s">
        <v>24550</v>
      </c>
      <c r="U4443" s="56" t="s">
        <v>24551</v>
      </c>
      <c r="V4443" s="56" t="s">
        <v>24552</v>
      </c>
      <c r="W4443" s="56" t="s">
        <v>7566</v>
      </c>
      <c r="X4443" s="56" t="s">
        <v>24547</v>
      </c>
      <c r="Y4443" s="56"/>
      <c r="Z4443" s="56" t="s">
        <v>24553</v>
      </c>
      <c r="AA4443" s="56" t="s">
        <v>24549</v>
      </c>
      <c r="AB4443" s="56"/>
      <c r="AC4443" s="56" t="s">
        <v>7326</v>
      </c>
      <c r="AD4443" s="90" t="str">
        <f t="shared" si="139"/>
        <v>NA</v>
      </c>
      <c r="AE4443" s="90"/>
      <c r="AF4443" s="90"/>
      <c r="AG4443" s="90"/>
    </row>
    <row r="4444" spans="1:33">
      <c r="A4444" s="56" t="s">
        <v>29397</v>
      </c>
      <c r="B4444" s="56" t="s">
        <v>29398</v>
      </c>
      <c r="C4444" s="56" t="s">
        <v>29399</v>
      </c>
      <c r="D4444" s="56" t="s">
        <v>7566</v>
      </c>
      <c r="E4444" s="56" t="s">
        <v>5832</v>
      </c>
      <c r="F4444" s="56" t="s">
        <v>22</v>
      </c>
      <c r="G4444" s="56"/>
      <c r="H4444" s="56" t="s">
        <v>29400</v>
      </c>
      <c r="I4444" s="56" t="s">
        <v>29401</v>
      </c>
      <c r="J4444" s="56" t="s">
        <v>29397</v>
      </c>
      <c r="K4444" s="56" t="s">
        <v>7326</v>
      </c>
      <c r="L4444" s="90" t="str">
        <f t="shared" si="138"/>
        <v>NA</v>
      </c>
      <c r="M4444" s="90"/>
      <c r="O4444" s="91"/>
      <c r="P4444" s="56"/>
      <c r="Q4444" s="56"/>
      <c r="R4444" s="56"/>
      <c r="S4444" s="56"/>
      <c r="T4444" s="56" t="s">
        <v>24554</v>
      </c>
      <c r="U4444" s="56" t="s">
        <v>24555</v>
      </c>
      <c r="V4444" s="56" t="s">
        <v>24556</v>
      </c>
      <c r="W4444" s="56" t="s">
        <v>7566</v>
      </c>
      <c r="X4444" s="56" t="s">
        <v>24557</v>
      </c>
      <c r="Y4444" s="56"/>
      <c r="Z4444" s="56" t="s">
        <v>24558</v>
      </c>
      <c r="AA4444" s="56" t="s">
        <v>24559</v>
      </c>
      <c r="AB4444" s="56"/>
      <c r="AC4444" s="56" t="s">
        <v>7326</v>
      </c>
      <c r="AD4444" s="90" t="str">
        <f t="shared" si="139"/>
        <v>NA</v>
      </c>
      <c r="AE4444" s="90"/>
      <c r="AF4444" s="90"/>
      <c r="AG4444" s="90"/>
    </row>
    <row r="4445" spans="1:33">
      <c r="A4445" s="56" t="s">
        <v>29402</v>
      </c>
      <c r="B4445" s="56" t="s">
        <v>29403</v>
      </c>
      <c r="C4445" s="56" t="s">
        <v>29404</v>
      </c>
      <c r="D4445" s="56" t="s">
        <v>7566</v>
      </c>
      <c r="E4445" s="56" t="s">
        <v>29405</v>
      </c>
      <c r="F4445" s="56" t="s">
        <v>22</v>
      </c>
      <c r="G4445" s="56"/>
      <c r="H4445" s="56" t="s">
        <v>29406</v>
      </c>
      <c r="I4445" s="56" t="s">
        <v>29407</v>
      </c>
      <c r="J4445" s="56" t="s">
        <v>29402</v>
      </c>
      <c r="K4445" s="56" t="s">
        <v>7326</v>
      </c>
      <c r="L4445" s="90" t="str">
        <f t="shared" si="138"/>
        <v>NA</v>
      </c>
      <c r="M4445" s="90"/>
      <c r="O4445" s="91"/>
      <c r="P4445" s="56"/>
      <c r="Q4445" s="56"/>
      <c r="R4445" s="56"/>
      <c r="S4445" s="56"/>
      <c r="T4445" s="56" t="s">
        <v>24560</v>
      </c>
      <c r="U4445" s="56" t="s">
        <v>24561</v>
      </c>
      <c r="V4445" s="56" t="s">
        <v>24562</v>
      </c>
      <c r="W4445" s="56" t="s">
        <v>7566</v>
      </c>
      <c r="X4445" s="56" t="s">
        <v>24563</v>
      </c>
      <c r="Y4445" s="56"/>
      <c r="Z4445" s="56" t="s">
        <v>24564</v>
      </c>
      <c r="AA4445" s="56" t="s">
        <v>24565</v>
      </c>
      <c r="AB4445" s="56"/>
      <c r="AC4445" s="56" t="s">
        <v>7326</v>
      </c>
      <c r="AD4445" s="90" t="str">
        <f t="shared" si="139"/>
        <v>NA</v>
      </c>
      <c r="AE4445" s="90"/>
      <c r="AF4445" s="90"/>
      <c r="AG4445" s="90"/>
    </row>
    <row r="4446" spans="1:33">
      <c r="A4446" s="56" t="s">
        <v>29408</v>
      </c>
      <c r="B4446" s="56" t="s">
        <v>29409</v>
      </c>
      <c r="C4446" s="56" t="s">
        <v>29410</v>
      </c>
      <c r="D4446" s="56" t="s">
        <v>7566</v>
      </c>
      <c r="E4446" s="56" t="s">
        <v>29405</v>
      </c>
      <c r="F4446" s="56" t="s">
        <v>22</v>
      </c>
      <c r="G4446" s="56"/>
      <c r="H4446" s="56" t="s">
        <v>29411</v>
      </c>
      <c r="I4446" s="56" t="s">
        <v>29407</v>
      </c>
      <c r="J4446" s="56" t="s">
        <v>29412</v>
      </c>
      <c r="K4446" s="56" t="s">
        <v>87</v>
      </c>
      <c r="L4446" s="90" t="str">
        <f t="shared" si="138"/>
        <v>NA</v>
      </c>
      <c r="M4446" s="90"/>
      <c r="O4446" s="91"/>
      <c r="P4446" s="56"/>
      <c r="Q4446" s="56"/>
      <c r="R4446" s="56"/>
      <c r="S4446" s="56"/>
      <c r="T4446" s="56" t="s">
        <v>24566</v>
      </c>
      <c r="U4446" s="56" t="s">
        <v>24567</v>
      </c>
      <c r="V4446" s="56" t="s">
        <v>24568</v>
      </c>
      <c r="W4446" s="56" t="s">
        <v>7566</v>
      </c>
      <c r="X4446" s="56" t="s">
        <v>9101</v>
      </c>
      <c r="Y4446" s="56"/>
      <c r="Z4446" s="56" t="s">
        <v>24569</v>
      </c>
      <c r="AA4446" s="56" t="s">
        <v>24570</v>
      </c>
      <c r="AB4446" s="56"/>
      <c r="AC4446" s="56" t="s">
        <v>7326</v>
      </c>
      <c r="AD4446" s="90" t="str">
        <f t="shared" si="139"/>
        <v>NA</v>
      </c>
      <c r="AE4446" s="90"/>
      <c r="AF4446" s="90"/>
      <c r="AG4446" s="90"/>
    </row>
    <row r="4447" spans="1:33">
      <c r="A4447" s="56" t="s">
        <v>29413</v>
      </c>
      <c r="B4447" s="56" t="s">
        <v>29414</v>
      </c>
      <c r="C4447" s="56" t="s">
        <v>29415</v>
      </c>
      <c r="D4447" s="56" t="s">
        <v>7566</v>
      </c>
      <c r="E4447" s="56" t="s">
        <v>29416</v>
      </c>
      <c r="F4447" s="56" t="s">
        <v>22</v>
      </c>
      <c r="G4447" s="56"/>
      <c r="H4447" s="56" t="s">
        <v>29417</v>
      </c>
      <c r="I4447" s="56" t="s">
        <v>29418</v>
      </c>
      <c r="J4447" s="56" t="s">
        <v>29413</v>
      </c>
      <c r="K4447" s="56" t="s">
        <v>7326</v>
      </c>
      <c r="L4447" s="90" t="str">
        <f t="shared" si="138"/>
        <v>NA</v>
      </c>
      <c r="M4447" s="90"/>
      <c r="O4447" s="91"/>
      <c r="P4447" s="56"/>
      <c r="Q4447" s="56"/>
      <c r="R4447" s="56"/>
      <c r="S4447" s="56"/>
      <c r="T4447" s="56" t="s">
        <v>24571</v>
      </c>
      <c r="U4447" s="56" t="s">
        <v>24572</v>
      </c>
      <c r="V4447" s="56" t="s">
        <v>24573</v>
      </c>
      <c r="W4447" s="56" t="s">
        <v>7566</v>
      </c>
      <c r="X4447" s="56" t="s">
        <v>4337</v>
      </c>
      <c r="Y4447" s="56"/>
      <c r="Z4447" s="56" t="s">
        <v>24574</v>
      </c>
      <c r="AA4447" s="56" t="s">
        <v>24575</v>
      </c>
      <c r="AB4447" s="56"/>
      <c r="AC4447" s="56" t="s">
        <v>7326</v>
      </c>
      <c r="AD4447" s="90" t="str">
        <f t="shared" si="139"/>
        <v>NA</v>
      </c>
      <c r="AE4447" s="90"/>
      <c r="AF4447" s="90"/>
      <c r="AG4447" s="90"/>
    </row>
    <row r="4448" spans="1:33">
      <c r="A4448" s="56" t="s">
        <v>29419</v>
      </c>
      <c r="B4448" s="56" t="s">
        <v>29420</v>
      </c>
      <c r="C4448" s="56" t="s">
        <v>29421</v>
      </c>
      <c r="D4448" s="56" t="s">
        <v>7566</v>
      </c>
      <c r="E4448" s="56" t="s">
        <v>10555</v>
      </c>
      <c r="F4448" s="56" t="s">
        <v>22</v>
      </c>
      <c r="G4448" s="56"/>
      <c r="H4448" s="56" t="s">
        <v>29422</v>
      </c>
      <c r="I4448" s="56" t="s">
        <v>29423</v>
      </c>
      <c r="J4448" s="56" t="s">
        <v>29419</v>
      </c>
      <c r="K4448" s="56" t="s">
        <v>7326</v>
      </c>
      <c r="L4448" s="90" t="str">
        <f t="shared" si="138"/>
        <v>NA</v>
      </c>
      <c r="M4448" s="90"/>
      <c r="O4448" s="91"/>
      <c r="P4448" s="56"/>
      <c r="Q4448" s="56"/>
      <c r="R4448" s="56"/>
      <c r="S4448" s="56"/>
      <c r="T4448" s="56" t="s">
        <v>24576</v>
      </c>
      <c r="U4448" s="56" t="s">
        <v>24577</v>
      </c>
      <c r="V4448" s="56" t="s">
        <v>14730</v>
      </c>
      <c r="W4448" s="56" t="s">
        <v>7566</v>
      </c>
      <c r="X4448" s="56" t="s">
        <v>4347</v>
      </c>
      <c r="Y4448" s="56"/>
      <c r="Z4448" s="56" t="s">
        <v>24578</v>
      </c>
      <c r="AA4448" s="56" t="s">
        <v>24579</v>
      </c>
      <c r="AB4448" s="56" t="s">
        <v>24580</v>
      </c>
      <c r="AC4448" s="56" t="s">
        <v>7326</v>
      </c>
      <c r="AD4448" s="90" t="str">
        <f t="shared" si="139"/>
        <v>NA</v>
      </c>
      <c r="AE4448" s="90"/>
      <c r="AF4448" s="90"/>
      <c r="AG4448" s="90"/>
    </row>
    <row r="4449" spans="1:33">
      <c r="A4449" s="56" t="s">
        <v>29424</v>
      </c>
      <c r="B4449" s="56" t="s">
        <v>29425</v>
      </c>
      <c r="C4449" s="56" t="s">
        <v>29426</v>
      </c>
      <c r="D4449" s="56" t="s">
        <v>7566</v>
      </c>
      <c r="E4449" s="56" t="s">
        <v>10555</v>
      </c>
      <c r="F4449" s="56" t="s">
        <v>22</v>
      </c>
      <c r="G4449" s="56"/>
      <c r="H4449" s="56" t="s">
        <v>29422</v>
      </c>
      <c r="I4449" s="56" t="s">
        <v>29423</v>
      </c>
      <c r="J4449" s="56" t="s">
        <v>29424</v>
      </c>
      <c r="K4449" s="56" t="s">
        <v>7326</v>
      </c>
      <c r="L4449" s="90" t="str">
        <f t="shared" si="138"/>
        <v>NA</v>
      </c>
      <c r="M4449" s="90"/>
      <c r="O4449" s="91"/>
      <c r="P4449" s="56"/>
      <c r="Q4449" s="56"/>
      <c r="R4449" s="56"/>
      <c r="S4449" s="56"/>
      <c r="T4449" s="56" t="s">
        <v>24581</v>
      </c>
      <c r="U4449" s="56" t="s">
        <v>24582</v>
      </c>
      <c r="V4449" s="56" t="s">
        <v>24583</v>
      </c>
      <c r="W4449" s="56" t="s">
        <v>7566</v>
      </c>
      <c r="X4449" s="56" t="s">
        <v>4347</v>
      </c>
      <c r="Y4449" s="56"/>
      <c r="Z4449" s="56" t="s">
        <v>24584</v>
      </c>
      <c r="AA4449" s="56" t="s">
        <v>24579</v>
      </c>
      <c r="AB4449" s="56" t="s">
        <v>24585</v>
      </c>
      <c r="AC4449" s="56" t="s">
        <v>7326</v>
      </c>
      <c r="AD4449" s="90" t="str">
        <f t="shared" si="139"/>
        <v>NA</v>
      </c>
      <c r="AE4449" s="90"/>
      <c r="AF4449" s="90"/>
      <c r="AG4449" s="90"/>
    </row>
    <row r="4450" spans="1:33">
      <c r="A4450" s="56" t="s">
        <v>29427</v>
      </c>
      <c r="B4450" s="56" t="s">
        <v>29428</v>
      </c>
      <c r="C4450" s="56" t="s">
        <v>29429</v>
      </c>
      <c r="D4450" s="56" t="s">
        <v>7566</v>
      </c>
      <c r="E4450" s="56" t="s">
        <v>10555</v>
      </c>
      <c r="F4450" s="56" t="s">
        <v>22</v>
      </c>
      <c r="G4450" s="56"/>
      <c r="H4450" s="56" t="s">
        <v>29422</v>
      </c>
      <c r="I4450" s="56" t="s">
        <v>29423</v>
      </c>
      <c r="J4450" s="56" t="s">
        <v>29427</v>
      </c>
      <c r="K4450" s="56" t="s">
        <v>7326</v>
      </c>
      <c r="L4450" s="90" t="str">
        <f t="shared" si="138"/>
        <v>NA</v>
      </c>
      <c r="M4450" s="90"/>
      <c r="O4450" s="91"/>
      <c r="P4450" s="56"/>
      <c r="Q4450" s="56"/>
      <c r="R4450" s="56"/>
      <c r="S4450" s="56"/>
      <c r="T4450" s="56" t="s">
        <v>24586</v>
      </c>
      <c r="U4450" s="56" t="s">
        <v>24587</v>
      </c>
      <c r="V4450" s="56" t="s">
        <v>24588</v>
      </c>
      <c r="W4450" s="56" t="s">
        <v>7566</v>
      </c>
      <c r="X4450" s="56" t="s">
        <v>4347</v>
      </c>
      <c r="Y4450" s="56"/>
      <c r="Z4450" s="56" t="s">
        <v>24589</v>
      </c>
      <c r="AA4450" s="56" t="s">
        <v>24579</v>
      </c>
      <c r="AB4450" s="56" t="s">
        <v>15247</v>
      </c>
      <c r="AC4450" s="56" t="s">
        <v>87</v>
      </c>
      <c r="AD4450" s="90" t="str">
        <f t="shared" si="139"/>
        <v>NA</v>
      </c>
      <c r="AE4450" s="90"/>
      <c r="AF4450" s="90"/>
      <c r="AG4450" s="90"/>
    </row>
    <row r="4451" spans="1:33">
      <c r="A4451" s="56" t="s">
        <v>29430</v>
      </c>
      <c r="B4451" s="56" t="s">
        <v>29431</v>
      </c>
      <c r="C4451" s="56" t="s">
        <v>7577</v>
      </c>
      <c r="D4451" s="56" t="s">
        <v>7566</v>
      </c>
      <c r="E4451" s="56" t="s">
        <v>10555</v>
      </c>
      <c r="F4451" s="56" t="s">
        <v>22</v>
      </c>
      <c r="G4451" s="56"/>
      <c r="H4451" s="56" t="s">
        <v>29432</v>
      </c>
      <c r="I4451" s="56" t="s">
        <v>29423</v>
      </c>
      <c r="J4451" s="56" t="s">
        <v>29430</v>
      </c>
      <c r="K4451" s="56" t="s">
        <v>7326</v>
      </c>
      <c r="L4451" s="90" t="str">
        <f t="shared" si="138"/>
        <v>NA</v>
      </c>
      <c r="M4451" s="90"/>
      <c r="O4451" s="91"/>
      <c r="P4451" s="56"/>
      <c r="Q4451" s="56"/>
      <c r="R4451" s="56"/>
      <c r="S4451" s="56"/>
      <c r="T4451" s="56" t="s">
        <v>24590</v>
      </c>
      <c r="U4451" s="56" t="s">
        <v>24591</v>
      </c>
      <c r="V4451" s="56" t="s">
        <v>24592</v>
      </c>
      <c r="W4451" s="56" t="s">
        <v>7566</v>
      </c>
      <c r="X4451" s="56" t="s">
        <v>4347</v>
      </c>
      <c r="Y4451" s="56"/>
      <c r="Z4451" s="56" t="s">
        <v>24589</v>
      </c>
      <c r="AA4451" s="56" t="s">
        <v>24579</v>
      </c>
      <c r="AB4451" s="56" t="s">
        <v>24593</v>
      </c>
      <c r="AC4451" s="56" t="s">
        <v>87</v>
      </c>
      <c r="AD4451" s="90" t="str">
        <f t="shared" si="139"/>
        <v>NA</v>
      </c>
      <c r="AE4451" s="90"/>
      <c r="AF4451" s="90"/>
      <c r="AG4451" s="90"/>
    </row>
    <row r="4452" spans="1:33">
      <c r="A4452" s="56" t="s">
        <v>29433</v>
      </c>
      <c r="B4452" s="56" t="s">
        <v>29434</v>
      </c>
      <c r="C4452" s="56" t="s">
        <v>29435</v>
      </c>
      <c r="D4452" s="56" t="s">
        <v>7566</v>
      </c>
      <c r="E4452" s="56" t="s">
        <v>10555</v>
      </c>
      <c r="F4452" s="56" t="s">
        <v>22</v>
      </c>
      <c r="G4452" s="56"/>
      <c r="H4452" s="56" t="s">
        <v>29436</v>
      </c>
      <c r="I4452" s="56" t="s">
        <v>29423</v>
      </c>
      <c r="J4452" s="56" t="s">
        <v>29437</v>
      </c>
      <c r="K4452" s="56" t="s">
        <v>87</v>
      </c>
      <c r="L4452" s="90" t="str">
        <f t="shared" si="138"/>
        <v>NA</v>
      </c>
      <c r="M4452" s="90"/>
      <c r="O4452" s="91"/>
      <c r="P4452" s="56"/>
      <c r="Q4452" s="56"/>
      <c r="R4452" s="56"/>
      <c r="S4452" s="56"/>
      <c r="T4452" s="56" t="s">
        <v>24594</v>
      </c>
      <c r="U4452" s="56" t="s">
        <v>24595</v>
      </c>
      <c r="V4452" s="56" t="s">
        <v>24596</v>
      </c>
      <c r="W4452" s="56" t="s">
        <v>7566</v>
      </c>
      <c r="X4452" s="56" t="s">
        <v>24597</v>
      </c>
      <c r="Y4452" s="56"/>
      <c r="Z4452" s="56" t="s">
        <v>24598</v>
      </c>
      <c r="AA4452" s="56" t="s">
        <v>24599</v>
      </c>
      <c r="AB4452" s="56"/>
      <c r="AC4452" s="56" t="s">
        <v>7326</v>
      </c>
      <c r="AD4452" s="90" t="str">
        <f t="shared" si="139"/>
        <v>NA</v>
      </c>
      <c r="AE4452" s="90"/>
      <c r="AF4452" s="90"/>
      <c r="AG4452" s="90"/>
    </row>
    <row r="4453" spans="1:33">
      <c r="A4453" s="56" t="s">
        <v>29438</v>
      </c>
      <c r="B4453" s="56" t="s">
        <v>29439</v>
      </c>
      <c r="C4453" s="56" t="s">
        <v>29440</v>
      </c>
      <c r="D4453" s="56" t="s">
        <v>7566</v>
      </c>
      <c r="E4453" s="56" t="s">
        <v>583</v>
      </c>
      <c r="F4453" s="56" t="s">
        <v>22</v>
      </c>
      <c r="G4453" s="56"/>
      <c r="H4453" s="56" t="s">
        <v>29441</v>
      </c>
      <c r="I4453" s="56" t="s">
        <v>29442</v>
      </c>
      <c r="J4453" s="56" t="s">
        <v>29438</v>
      </c>
      <c r="K4453" s="56" t="s">
        <v>7326</v>
      </c>
      <c r="L4453" s="90" t="str">
        <f t="shared" si="138"/>
        <v>NA</v>
      </c>
      <c r="M4453" s="90"/>
      <c r="O4453" s="91"/>
      <c r="P4453" s="56"/>
      <c r="Q4453" s="56"/>
      <c r="R4453" s="56"/>
      <c r="S4453" s="56"/>
      <c r="T4453" s="56" t="s">
        <v>24600</v>
      </c>
      <c r="U4453" s="56" t="s">
        <v>24601</v>
      </c>
      <c r="V4453" s="56" t="s">
        <v>24602</v>
      </c>
      <c r="W4453" s="56" t="s">
        <v>7566</v>
      </c>
      <c r="X4453" s="56" t="s">
        <v>24603</v>
      </c>
      <c r="Y4453" s="56"/>
      <c r="Z4453" s="56" t="s">
        <v>24604</v>
      </c>
      <c r="AA4453" s="56" t="s">
        <v>24605</v>
      </c>
      <c r="AB4453" s="56" t="s">
        <v>24606</v>
      </c>
      <c r="AC4453" s="56" t="s">
        <v>7326</v>
      </c>
      <c r="AD4453" s="90" t="str">
        <f t="shared" si="139"/>
        <v>NA</v>
      </c>
      <c r="AE4453" s="90"/>
      <c r="AF4453" s="90"/>
      <c r="AG4453" s="90"/>
    </row>
    <row r="4454" spans="1:33">
      <c r="A4454" s="56" t="s">
        <v>29443</v>
      </c>
      <c r="B4454" s="56" t="s">
        <v>29444</v>
      </c>
      <c r="C4454" s="56" t="s">
        <v>29445</v>
      </c>
      <c r="D4454" s="56" t="s">
        <v>7566</v>
      </c>
      <c r="E4454" s="56" t="s">
        <v>2728</v>
      </c>
      <c r="F4454" s="56" t="s">
        <v>22</v>
      </c>
      <c r="G4454" s="56"/>
      <c r="H4454" s="56" t="s">
        <v>29446</v>
      </c>
      <c r="I4454" s="56" t="s">
        <v>29447</v>
      </c>
      <c r="J4454" s="56" t="s">
        <v>29443</v>
      </c>
      <c r="K4454" s="56" t="s">
        <v>7326</v>
      </c>
      <c r="L4454" s="90" t="str">
        <f t="shared" si="138"/>
        <v>NA</v>
      </c>
      <c r="M4454" s="90"/>
      <c r="O4454" s="91"/>
      <c r="P4454" s="56"/>
      <c r="Q4454" s="56"/>
      <c r="R4454" s="56"/>
      <c r="S4454" s="56"/>
      <c r="T4454" s="56" t="s">
        <v>24607</v>
      </c>
      <c r="U4454" s="56" t="s">
        <v>24608</v>
      </c>
      <c r="V4454" s="56" t="s">
        <v>24609</v>
      </c>
      <c r="W4454" s="56" t="s">
        <v>7566</v>
      </c>
      <c r="X4454" s="56" t="s">
        <v>24610</v>
      </c>
      <c r="Y4454" s="56"/>
      <c r="Z4454" s="56" t="s">
        <v>24611</v>
      </c>
      <c r="AA4454" s="56" t="s">
        <v>24612</v>
      </c>
      <c r="AB4454" s="56"/>
      <c r="AC4454" s="56" t="s">
        <v>7326</v>
      </c>
      <c r="AD4454" s="90" t="str">
        <f t="shared" si="139"/>
        <v>NA</v>
      </c>
      <c r="AE4454" s="90"/>
      <c r="AF4454" s="90"/>
      <c r="AG4454" s="90"/>
    </row>
    <row r="4455" spans="1:33">
      <c r="A4455" s="56" t="s">
        <v>29448</v>
      </c>
      <c r="B4455" s="56" t="s">
        <v>29449</v>
      </c>
      <c r="C4455" s="56" t="s">
        <v>29450</v>
      </c>
      <c r="D4455" s="56" t="s">
        <v>7566</v>
      </c>
      <c r="E4455" s="56" t="s">
        <v>2728</v>
      </c>
      <c r="F4455" s="56" t="s">
        <v>22</v>
      </c>
      <c r="G4455" s="56"/>
      <c r="H4455" s="56" t="s">
        <v>29451</v>
      </c>
      <c r="I4455" s="56" t="s">
        <v>29447</v>
      </c>
      <c r="J4455" s="56" t="s">
        <v>29448</v>
      </c>
      <c r="K4455" s="56" t="s">
        <v>7326</v>
      </c>
      <c r="L4455" s="90" t="str">
        <f t="shared" si="138"/>
        <v>NA</v>
      </c>
      <c r="M4455" s="90"/>
      <c r="O4455" s="91"/>
      <c r="P4455" s="56"/>
      <c r="Q4455" s="56"/>
      <c r="R4455" s="56"/>
      <c r="S4455" s="56"/>
      <c r="T4455" s="56" t="s">
        <v>24613</v>
      </c>
      <c r="U4455" s="56" t="s">
        <v>24614</v>
      </c>
      <c r="V4455" s="56" t="s">
        <v>14730</v>
      </c>
      <c r="W4455" s="56" t="s">
        <v>7566</v>
      </c>
      <c r="X4455" s="56" t="s">
        <v>4357</v>
      </c>
      <c r="Y4455" s="56"/>
      <c r="Z4455" s="56" t="s">
        <v>24615</v>
      </c>
      <c r="AA4455" s="56" t="s">
        <v>24616</v>
      </c>
      <c r="AB4455" s="56" t="s">
        <v>24617</v>
      </c>
      <c r="AC4455" s="56" t="s">
        <v>7326</v>
      </c>
      <c r="AD4455" s="90" t="str">
        <f t="shared" si="139"/>
        <v>NA</v>
      </c>
      <c r="AE4455" s="90"/>
      <c r="AF4455" s="90"/>
      <c r="AG4455" s="90"/>
    </row>
    <row r="4456" spans="1:33">
      <c r="A4456" s="56" t="s">
        <v>29452</v>
      </c>
      <c r="B4456" s="56" t="s">
        <v>29453</v>
      </c>
      <c r="C4456" s="56" t="s">
        <v>29454</v>
      </c>
      <c r="D4456" s="56" t="s">
        <v>7566</v>
      </c>
      <c r="E4456" s="56" t="s">
        <v>2728</v>
      </c>
      <c r="F4456" s="56" t="s">
        <v>22</v>
      </c>
      <c r="G4456" s="56"/>
      <c r="H4456" s="56" t="s">
        <v>29451</v>
      </c>
      <c r="I4456" s="56" t="s">
        <v>29447</v>
      </c>
      <c r="J4456" s="56" t="s">
        <v>29452</v>
      </c>
      <c r="K4456" s="56" t="s">
        <v>7326</v>
      </c>
      <c r="L4456" s="90" t="str">
        <f t="shared" si="138"/>
        <v>NA</v>
      </c>
      <c r="M4456" s="90"/>
      <c r="O4456" s="91"/>
      <c r="P4456" s="56"/>
      <c r="Q4456" s="56"/>
      <c r="R4456" s="56"/>
      <c r="S4456" s="56"/>
      <c r="T4456" s="56" t="s">
        <v>24618</v>
      </c>
      <c r="U4456" s="56" t="s">
        <v>24619</v>
      </c>
      <c r="V4456" s="56" t="s">
        <v>24620</v>
      </c>
      <c r="W4456" s="56" t="s">
        <v>7566</v>
      </c>
      <c r="X4456" s="56" t="s">
        <v>4357</v>
      </c>
      <c r="Y4456" s="56"/>
      <c r="Z4456" s="56" t="s">
        <v>24621</v>
      </c>
      <c r="AA4456" s="56" t="s">
        <v>24616</v>
      </c>
      <c r="AB4456" s="56"/>
      <c r="AC4456" s="56" t="s">
        <v>87</v>
      </c>
      <c r="AD4456" s="90" t="str">
        <f t="shared" si="139"/>
        <v>NA</v>
      </c>
      <c r="AE4456" s="90"/>
      <c r="AF4456" s="90"/>
      <c r="AG4456" s="90"/>
    </row>
    <row r="4457" spans="1:33">
      <c r="A4457" s="56" t="s">
        <v>29455</v>
      </c>
      <c r="B4457" s="56" t="s">
        <v>29456</v>
      </c>
      <c r="C4457" s="56" t="s">
        <v>29457</v>
      </c>
      <c r="D4457" s="56" t="s">
        <v>7566</v>
      </c>
      <c r="E4457" s="56" t="s">
        <v>2728</v>
      </c>
      <c r="F4457" s="56" t="s">
        <v>22</v>
      </c>
      <c r="G4457" s="56"/>
      <c r="H4457" s="56" t="s">
        <v>29451</v>
      </c>
      <c r="I4457" s="56" t="s">
        <v>29447</v>
      </c>
      <c r="J4457" s="56" t="s">
        <v>29455</v>
      </c>
      <c r="K4457" s="56" t="s">
        <v>7326</v>
      </c>
      <c r="L4457" s="90" t="str">
        <f t="shared" si="138"/>
        <v>NA</v>
      </c>
      <c r="M4457" s="90"/>
      <c r="O4457" s="91"/>
      <c r="P4457" s="56"/>
      <c r="Q4457" s="56"/>
      <c r="R4457" s="56"/>
      <c r="S4457" s="56"/>
      <c r="T4457" s="56" t="s">
        <v>24622</v>
      </c>
      <c r="U4457" s="56" t="s">
        <v>24623</v>
      </c>
      <c r="V4457" s="56" t="s">
        <v>24624</v>
      </c>
      <c r="W4457" s="56" t="s">
        <v>7566</v>
      </c>
      <c r="X4457" s="56" t="s">
        <v>4373</v>
      </c>
      <c r="Y4457" s="56"/>
      <c r="Z4457" s="56" t="s">
        <v>24625</v>
      </c>
      <c r="AA4457" s="56" t="s">
        <v>24626</v>
      </c>
      <c r="AB4457" s="56"/>
      <c r="AC4457" s="56" t="s">
        <v>7326</v>
      </c>
      <c r="AD4457" s="90" t="str">
        <f t="shared" si="139"/>
        <v>NA</v>
      </c>
      <c r="AE4457" s="90"/>
      <c r="AF4457" s="90"/>
      <c r="AG4457" s="90"/>
    </row>
    <row r="4458" spans="1:33">
      <c r="A4458" s="56" t="s">
        <v>29458</v>
      </c>
      <c r="B4458" s="56" t="s">
        <v>29459</v>
      </c>
      <c r="C4458" s="56" t="s">
        <v>29460</v>
      </c>
      <c r="D4458" s="56" t="s">
        <v>7566</v>
      </c>
      <c r="E4458" s="56" t="s">
        <v>2728</v>
      </c>
      <c r="F4458" s="56" t="s">
        <v>22</v>
      </c>
      <c r="G4458" s="56"/>
      <c r="H4458" s="56" t="s">
        <v>29451</v>
      </c>
      <c r="I4458" s="56" t="s">
        <v>29447</v>
      </c>
      <c r="J4458" s="56" t="s">
        <v>29458</v>
      </c>
      <c r="K4458" s="56" t="s">
        <v>7326</v>
      </c>
      <c r="L4458" s="90" t="str">
        <f t="shared" si="138"/>
        <v>NA</v>
      </c>
      <c r="M4458" s="90"/>
      <c r="O4458" s="91"/>
      <c r="P4458" s="56"/>
      <c r="Q4458" s="56"/>
      <c r="R4458" s="56"/>
      <c r="S4458" s="56"/>
      <c r="T4458" s="56" t="s">
        <v>24627</v>
      </c>
      <c r="U4458" s="56" t="s">
        <v>24628</v>
      </c>
      <c r="V4458" s="56" t="s">
        <v>24629</v>
      </c>
      <c r="W4458" s="56" t="s">
        <v>7566</v>
      </c>
      <c r="X4458" s="56" t="s">
        <v>24630</v>
      </c>
      <c r="Y4458" s="56"/>
      <c r="Z4458" s="56" t="s">
        <v>24631</v>
      </c>
      <c r="AA4458" s="56" t="s">
        <v>24632</v>
      </c>
      <c r="AB4458" s="56"/>
      <c r="AC4458" s="56" t="s">
        <v>87</v>
      </c>
      <c r="AD4458" s="90" t="str">
        <f t="shared" si="139"/>
        <v>NA</v>
      </c>
      <c r="AE4458" s="90"/>
      <c r="AF4458" s="90"/>
      <c r="AG4458" s="90"/>
    </row>
    <row r="4459" spans="1:33">
      <c r="A4459" s="56" t="s">
        <v>29461</v>
      </c>
      <c r="B4459" s="56" t="s">
        <v>29462</v>
      </c>
      <c r="C4459" s="56" t="s">
        <v>29463</v>
      </c>
      <c r="D4459" s="56" t="s">
        <v>7566</v>
      </c>
      <c r="E4459" s="56" t="s">
        <v>2728</v>
      </c>
      <c r="F4459" s="56" t="s">
        <v>22</v>
      </c>
      <c r="G4459" s="56"/>
      <c r="H4459" s="56" t="s">
        <v>29446</v>
      </c>
      <c r="I4459" s="56" t="s">
        <v>29447</v>
      </c>
      <c r="J4459" s="56" t="s">
        <v>29464</v>
      </c>
      <c r="K4459" s="56" t="s">
        <v>87</v>
      </c>
      <c r="L4459" s="90" t="str">
        <f t="shared" si="138"/>
        <v>NA</v>
      </c>
      <c r="M4459" s="90"/>
      <c r="O4459" s="91"/>
      <c r="P4459" s="56"/>
      <c r="Q4459" s="56"/>
      <c r="R4459" s="56"/>
      <c r="S4459" s="56"/>
      <c r="T4459" s="56" t="s">
        <v>24633</v>
      </c>
      <c r="U4459" s="56" t="s">
        <v>24634</v>
      </c>
      <c r="V4459" s="56" t="s">
        <v>14730</v>
      </c>
      <c r="W4459" s="56" t="s">
        <v>7566</v>
      </c>
      <c r="X4459" s="56" t="s">
        <v>372</v>
      </c>
      <c r="Y4459" s="56"/>
      <c r="Z4459" s="56" t="s">
        <v>24635</v>
      </c>
      <c r="AA4459" s="56" t="s">
        <v>24636</v>
      </c>
      <c r="AB4459" s="56"/>
      <c r="AC4459" s="56" t="s">
        <v>7326</v>
      </c>
      <c r="AD4459" s="90" t="str">
        <f t="shared" si="139"/>
        <v>NA</v>
      </c>
      <c r="AE4459" s="90"/>
      <c r="AF4459" s="90"/>
      <c r="AG4459" s="90"/>
    </row>
    <row r="4460" spans="1:33">
      <c r="A4460" s="56" t="s">
        <v>29465</v>
      </c>
      <c r="B4460" s="56" t="s">
        <v>29466</v>
      </c>
      <c r="C4460" s="56" t="s">
        <v>29467</v>
      </c>
      <c r="D4460" s="56" t="s">
        <v>7566</v>
      </c>
      <c r="E4460" s="56" t="s">
        <v>2728</v>
      </c>
      <c r="F4460" s="56" t="s">
        <v>22</v>
      </c>
      <c r="G4460" s="56"/>
      <c r="H4460" s="56" t="s">
        <v>29468</v>
      </c>
      <c r="I4460" s="56" t="s">
        <v>29447</v>
      </c>
      <c r="J4460" s="56" t="s">
        <v>29469</v>
      </c>
      <c r="K4460" s="56" t="s">
        <v>87</v>
      </c>
      <c r="L4460" s="90" t="str">
        <f t="shared" si="138"/>
        <v>NA</v>
      </c>
      <c r="M4460" s="90"/>
      <c r="O4460" s="91"/>
      <c r="P4460" s="56"/>
      <c r="Q4460" s="56"/>
      <c r="R4460" s="56"/>
      <c r="S4460" s="56"/>
      <c r="T4460" s="56" t="s">
        <v>24637</v>
      </c>
      <c r="U4460" s="56" t="s">
        <v>24638</v>
      </c>
      <c r="V4460" s="56" t="s">
        <v>14730</v>
      </c>
      <c r="W4460" s="56" t="s">
        <v>7566</v>
      </c>
      <c r="X4460" s="56" t="s">
        <v>372</v>
      </c>
      <c r="Y4460" s="56"/>
      <c r="Z4460" s="56" t="s">
        <v>24635</v>
      </c>
      <c r="AA4460" s="56" t="s">
        <v>24636</v>
      </c>
      <c r="AB4460" s="56" t="s">
        <v>24580</v>
      </c>
      <c r="AC4460" s="56" t="s">
        <v>7326</v>
      </c>
      <c r="AD4460" s="90" t="str">
        <f t="shared" si="139"/>
        <v>NA</v>
      </c>
      <c r="AE4460" s="90"/>
      <c r="AF4460" s="90"/>
      <c r="AG4460" s="90"/>
    </row>
    <row r="4461" spans="1:33">
      <c r="A4461" s="56" t="s">
        <v>29470</v>
      </c>
      <c r="B4461" s="56" t="s">
        <v>29471</v>
      </c>
      <c r="C4461" s="56" t="s">
        <v>29472</v>
      </c>
      <c r="D4461" s="56" t="s">
        <v>7566</v>
      </c>
      <c r="E4461" s="56" t="s">
        <v>2728</v>
      </c>
      <c r="F4461" s="56" t="s">
        <v>22</v>
      </c>
      <c r="G4461" s="56"/>
      <c r="H4461" s="56" t="s">
        <v>29446</v>
      </c>
      <c r="I4461" s="56" t="s">
        <v>29447</v>
      </c>
      <c r="J4461" s="56" t="s">
        <v>29470</v>
      </c>
      <c r="K4461" s="56" t="s">
        <v>87</v>
      </c>
      <c r="L4461" s="90" t="str">
        <f t="shared" si="138"/>
        <v>NA</v>
      </c>
      <c r="M4461" s="90"/>
      <c r="O4461" s="91"/>
      <c r="P4461" s="56"/>
      <c r="Q4461" s="56"/>
      <c r="R4461" s="56"/>
      <c r="S4461" s="56"/>
      <c r="T4461" s="56" t="s">
        <v>24639</v>
      </c>
      <c r="U4461" s="56" t="s">
        <v>24640</v>
      </c>
      <c r="V4461" s="56" t="s">
        <v>9661</v>
      </c>
      <c r="W4461" s="56" t="s">
        <v>7566</v>
      </c>
      <c r="X4461" s="56" t="s">
        <v>372</v>
      </c>
      <c r="Y4461" s="56"/>
      <c r="Z4461" s="56" t="s">
        <v>24641</v>
      </c>
      <c r="AA4461" s="56" t="s">
        <v>24636</v>
      </c>
      <c r="AB4461" s="56"/>
      <c r="AC4461" s="56" t="s">
        <v>7326</v>
      </c>
      <c r="AD4461" s="90" t="str">
        <f t="shared" si="139"/>
        <v>NA</v>
      </c>
      <c r="AE4461" s="90"/>
      <c r="AF4461" s="90"/>
      <c r="AG4461" s="90"/>
    </row>
    <row r="4462" spans="1:33">
      <c r="A4462" s="56" t="s">
        <v>29473</v>
      </c>
      <c r="B4462" s="56" t="s">
        <v>29474</v>
      </c>
      <c r="C4462" s="56" t="s">
        <v>29475</v>
      </c>
      <c r="D4462" s="56" t="s">
        <v>7566</v>
      </c>
      <c r="E4462" s="56" t="s">
        <v>29476</v>
      </c>
      <c r="F4462" s="56" t="s">
        <v>22</v>
      </c>
      <c r="G4462" s="56"/>
      <c r="H4462" s="56" t="s">
        <v>29477</v>
      </c>
      <c r="I4462" s="56" t="s">
        <v>29478</v>
      </c>
      <c r="J4462" s="56" t="s">
        <v>29473</v>
      </c>
      <c r="K4462" s="56" t="s">
        <v>7326</v>
      </c>
      <c r="L4462" s="90" t="str">
        <f t="shared" si="138"/>
        <v>NA</v>
      </c>
      <c r="M4462" s="90"/>
      <c r="O4462" s="91"/>
      <c r="P4462" s="56"/>
      <c r="Q4462" s="56"/>
      <c r="R4462" s="56"/>
      <c r="S4462" s="56"/>
      <c r="T4462" s="56" t="s">
        <v>24642</v>
      </c>
      <c r="U4462" s="56" t="s">
        <v>24643</v>
      </c>
      <c r="V4462" s="56" t="s">
        <v>24644</v>
      </c>
      <c r="W4462" s="56" t="s">
        <v>7566</v>
      </c>
      <c r="X4462" s="56" t="s">
        <v>372</v>
      </c>
      <c r="Y4462" s="56"/>
      <c r="Z4462" s="56" t="s">
        <v>24645</v>
      </c>
      <c r="AA4462" s="56" t="s">
        <v>24636</v>
      </c>
      <c r="AB4462" s="56" t="s">
        <v>24646</v>
      </c>
      <c r="AC4462" s="56" t="s">
        <v>7326</v>
      </c>
      <c r="AD4462" s="90" t="str">
        <f t="shared" si="139"/>
        <v>NA</v>
      </c>
      <c r="AE4462" s="90"/>
      <c r="AF4462" s="90"/>
      <c r="AG4462" s="90"/>
    </row>
    <row r="4463" spans="1:33">
      <c r="A4463" s="56" t="s">
        <v>29479</v>
      </c>
      <c r="B4463" s="56" t="s">
        <v>29480</v>
      </c>
      <c r="C4463" s="56" t="s">
        <v>29481</v>
      </c>
      <c r="D4463" s="56" t="s">
        <v>7566</v>
      </c>
      <c r="E4463" s="56" t="s">
        <v>29482</v>
      </c>
      <c r="F4463" s="56" t="s">
        <v>22</v>
      </c>
      <c r="G4463" s="56"/>
      <c r="H4463" s="56" t="s">
        <v>29483</v>
      </c>
      <c r="I4463" s="56" t="s">
        <v>29484</v>
      </c>
      <c r="J4463" s="56" t="s">
        <v>29479</v>
      </c>
      <c r="K4463" s="56" t="s">
        <v>87</v>
      </c>
      <c r="L4463" s="90" t="str">
        <f t="shared" si="138"/>
        <v>NA</v>
      </c>
      <c r="M4463" s="90"/>
      <c r="O4463" s="91"/>
      <c r="P4463" s="56"/>
      <c r="Q4463" s="56"/>
      <c r="R4463" s="56"/>
      <c r="S4463" s="56"/>
      <c r="T4463" s="56" t="s">
        <v>24647</v>
      </c>
      <c r="U4463" s="56" t="s">
        <v>24648</v>
      </c>
      <c r="V4463" s="56" t="s">
        <v>24649</v>
      </c>
      <c r="W4463" s="56" t="s">
        <v>7566</v>
      </c>
      <c r="X4463" s="56" t="s">
        <v>372</v>
      </c>
      <c r="Y4463" s="56"/>
      <c r="Z4463" s="56" t="s">
        <v>24641</v>
      </c>
      <c r="AA4463" s="56" t="s">
        <v>24636</v>
      </c>
      <c r="AB4463" s="56" t="s">
        <v>24650</v>
      </c>
      <c r="AC4463" s="56" t="s">
        <v>87</v>
      </c>
      <c r="AD4463" s="90" t="str">
        <f t="shared" si="139"/>
        <v>NA</v>
      </c>
      <c r="AE4463" s="90"/>
      <c r="AF4463" s="90"/>
      <c r="AG4463" s="90"/>
    </row>
    <row r="4464" spans="1:33">
      <c r="A4464" s="56" t="s">
        <v>29485</v>
      </c>
      <c r="B4464" s="56" t="s">
        <v>29486</v>
      </c>
      <c r="C4464" s="56" t="s">
        <v>12348</v>
      </c>
      <c r="D4464" s="56" t="s">
        <v>7566</v>
      </c>
      <c r="E4464" s="56" t="s">
        <v>29487</v>
      </c>
      <c r="F4464" s="56" t="s">
        <v>22</v>
      </c>
      <c r="G4464" s="56"/>
      <c r="H4464" s="56" t="s">
        <v>29488</v>
      </c>
      <c r="I4464" s="56" t="s">
        <v>29489</v>
      </c>
      <c r="J4464" s="56" t="s">
        <v>29490</v>
      </c>
      <c r="K4464" s="56" t="s">
        <v>7326</v>
      </c>
      <c r="L4464" s="90" t="str">
        <f t="shared" si="138"/>
        <v>NA</v>
      </c>
      <c r="M4464" s="90"/>
      <c r="O4464" s="91"/>
      <c r="P4464" s="56"/>
      <c r="Q4464" s="56"/>
      <c r="R4464" s="56"/>
      <c r="S4464" s="56"/>
      <c r="T4464" s="56" t="s">
        <v>24651</v>
      </c>
      <c r="U4464" s="56" t="s">
        <v>24652</v>
      </c>
      <c r="V4464" s="56" t="s">
        <v>24653</v>
      </c>
      <c r="W4464" s="56" t="s">
        <v>7566</v>
      </c>
      <c r="X4464" s="56" t="s">
        <v>372</v>
      </c>
      <c r="Y4464" s="56"/>
      <c r="Z4464" s="56" t="s">
        <v>24654</v>
      </c>
      <c r="AA4464" s="56" t="s">
        <v>24636</v>
      </c>
      <c r="AB4464" s="56" t="s">
        <v>24655</v>
      </c>
      <c r="AC4464" s="56" t="s">
        <v>87</v>
      </c>
      <c r="AD4464" s="90" t="str">
        <f t="shared" si="139"/>
        <v>NA</v>
      </c>
      <c r="AE4464" s="90"/>
      <c r="AF4464" s="90"/>
      <c r="AG4464" s="90"/>
    </row>
    <row r="4465" spans="1:33">
      <c r="A4465" s="56" t="s">
        <v>29491</v>
      </c>
      <c r="B4465" s="56" t="s">
        <v>29492</v>
      </c>
      <c r="C4465" s="56" t="s">
        <v>29493</v>
      </c>
      <c r="D4465" s="56" t="s">
        <v>7566</v>
      </c>
      <c r="E4465" s="56" t="s">
        <v>29487</v>
      </c>
      <c r="F4465" s="56" t="s">
        <v>22</v>
      </c>
      <c r="G4465" s="56"/>
      <c r="H4465" s="56" t="s">
        <v>29494</v>
      </c>
      <c r="I4465" s="56" t="s">
        <v>29489</v>
      </c>
      <c r="J4465" s="56" t="s">
        <v>29491</v>
      </c>
      <c r="K4465" s="56" t="s">
        <v>7326</v>
      </c>
      <c r="L4465" s="90" t="str">
        <f t="shared" si="138"/>
        <v>NA</v>
      </c>
      <c r="M4465" s="90"/>
      <c r="O4465" s="91"/>
      <c r="P4465" s="56"/>
      <c r="Q4465" s="56"/>
      <c r="R4465" s="56"/>
      <c r="S4465" s="56"/>
      <c r="T4465" s="56" t="s">
        <v>24656</v>
      </c>
      <c r="U4465" s="56" t="s">
        <v>24657</v>
      </c>
      <c r="V4465" s="56" t="s">
        <v>24658</v>
      </c>
      <c r="W4465" s="56" t="s">
        <v>7566</v>
      </c>
      <c r="X4465" s="56" t="s">
        <v>372</v>
      </c>
      <c r="Y4465" s="56"/>
      <c r="Z4465" s="56" t="s">
        <v>24654</v>
      </c>
      <c r="AA4465" s="56" t="s">
        <v>24636</v>
      </c>
      <c r="AB4465" s="56" t="s">
        <v>24659</v>
      </c>
      <c r="AC4465" s="56" t="s">
        <v>87</v>
      </c>
      <c r="AD4465" s="90" t="str">
        <f t="shared" si="139"/>
        <v>NA</v>
      </c>
      <c r="AE4465" s="90"/>
      <c r="AF4465" s="90"/>
      <c r="AG4465" s="90"/>
    </row>
    <row r="4466" spans="1:33">
      <c r="A4466" s="56" t="s">
        <v>29495</v>
      </c>
      <c r="B4466" s="56" t="s">
        <v>29496</v>
      </c>
      <c r="C4466" s="56" t="s">
        <v>29497</v>
      </c>
      <c r="D4466" s="56" t="s">
        <v>7566</v>
      </c>
      <c r="E4466" s="56" t="s">
        <v>29498</v>
      </c>
      <c r="F4466" s="56" t="s">
        <v>22</v>
      </c>
      <c r="G4466" s="56"/>
      <c r="H4466" s="56" t="s">
        <v>29499</v>
      </c>
      <c r="I4466" s="56" t="s">
        <v>29500</v>
      </c>
      <c r="J4466" s="56" t="s">
        <v>29495</v>
      </c>
      <c r="K4466" s="56" t="s">
        <v>7326</v>
      </c>
      <c r="L4466" s="90" t="str">
        <f t="shared" si="138"/>
        <v>NA</v>
      </c>
      <c r="M4466" s="90"/>
      <c r="O4466" s="91"/>
      <c r="P4466" s="56"/>
      <c r="Q4466" s="56"/>
      <c r="R4466" s="56"/>
      <c r="S4466" s="56"/>
      <c r="T4466" s="56" t="s">
        <v>24660</v>
      </c>
      <c r="U4466" s="56" t="s">
        <v>24661</v>
      </c>
      <c r="V4466" s="56" t="s">
        <v>24662</v>
      </c>
      <c r="W4466" s="56" t="s">
        <v>7566</v>
      </c>
      <c r="X4466" s="56" t="s">
        <v>372</v>
      </c>
      <c r="Y4466" s="56"/>
      <c r="Z4466" s="56" t="s">
        <v>24641</v>
      </c>
      <c r="AA4466" s="56" t="s">
        <v>24636</v>
      </c>
      <c r="AB4466" s="56" t="s">
        <v>24663</v>
      </c>
      <c r="AC4466" s="56" t="s">
        <v>87</v>
      </c>
      <c r="AD4466" s="90" t="str">
        <f t="shared" si="139"/>
        <v>NA</v>
      </c>
      <c r="AE4466" s="90"/>
      <c r="AF4466" s="90"/>
      <c r="AG4466" s="90"/>
    </row>
    <row r="4467" spans="1:33">
      <c r="A4467" s="56" t="s">
        <v>29501</v>
      </c>
      <c r="B4467" s="56" t="s">
        <v>29502</v>
      </c>
      <c r="C4467" s="56" t="s">
        <v>29503</v>
      </c>
      <c r="D4467" s="56" t="s">
        <v>7566</v>
      </c>
      <c r="E4467" s="56" t="s">
        <v>10575</v>
      </c>
      <c r="F4467" s="56" t="s">
        <v>22</v>
      </c>
      <c r="G4467" s="56"/>
      <c r="H4467" s="56" t="s">
        <v>29504</v>
      </c>
      <c r="I4467" s="56" t="s">
        <v>29505</v>
      </c>
      <c r="J4467" s="56"/>
      <c r="K4467" s="56" t="s">
        <v>7326</v>
      </c>
      <c r="L4467" s="90" t="str">
        <f t="shared" si="138"/>
        <v>NA</v>
      </c>
      <c r="M4467" s="90"/>
      <c r="O4467" s="91"/>
      <c r="P4467" s="56"/>
      <c r="Q4467" s="56"/>
      <c r="R4467" s="56"/>
      <c r="S4467" s="56"/>
      <c r="T4467" s="56" t="s">
        <v>24664</v>
      </c>
      <c r="U4467" s="56" t="s">
        <v>24665</v>
      </c>
      <c r="V4467" s="56" t="s">
        <v>24666</v>
      </c>
      <c r="W4467" s="56" t="s">
        <v>7566</v>
      </c>
      <c r="X4467" s="56" t="s">
        <v>372</v>
      </c>
      <c r="Y4467" s="56"/>
      <c r="Z4467" s="56" t="s">
        <v>24641</v>
      </c>
      <c r="AA4467" s="56" t="s">
        <v>24636</v>
      </c>
      <c r="AB4467" s="56" t="s">
        <v>24667</v>
      </c>
      <c r="AC4467" s="56" t="s">
        <v>87</v>
      </c>
      <c r="AD4467" s="90" t="str">
        <f t="shared" si="139"/>
        <v>NA</v>
      </c>
      <c r="AE4467" s="90"/>
      <c r="AF4467" s="90"/>
      <c r="AG4467" s="90"/>
    </row>
    <row r="4468" spans="1:33">
      <c r="A4468" s="56" t="s">
        <v>29506</v>
      </c>
      <c r="B4468" s="56" t="s">
        <v>29507</v>
      </c>
      <c r="C4468" s="56" t="s">
        <v>29508</v>
      </c>
      <c r="D4468" s="56" t="s">
        <v>7566</v>
      </c>
      <c r="E4468" s="56" t="s">
        <v>10575</v>
      </c>
      <c r="F4468" s="56" t="s">
        <v>22</v>
      </c>
      <c r="G4468" s="56"/>
      <c r="H4468" s="56" t="s">
        <v>29509</v>
      </c>
      <c r="I4468" s="56" t="s">
        <v>29505</v>
      </c>
      <c r="J4468" s="56" t="s">
        <v>29506</v>
      </c>
      <c r="K4468" s="56" t="s">
        <v>7326</v>
      </c>
      <c r="L4468" s="90" t="str">
        <f t="shared" si="138"/>
        <v>NA</v>
      </c>
      <c r="M4468" s="90"/>
      <c r="O4468" s="91"/>
      <c r="P4468" s="56"/>
      <c r="Q4468" s="56"/>
      <c r="R4468" s="56"/>
      <c r="S4468" s="56"/>
      <c r="T4468" s="56" t="s">
        <v>24668</v>
      </c>
      <c r="U4468" s="56" t="s">
        <v>24669</v>
      </c>
      <c r="V4468" s="56" t="s">
        <v>24670</v>
      </c>
      <c r="W4468" s="56" t="s">
        <v>7566</v>
      </c>
      <c r="X4468" s="56" t="s">
        <v>24671</v>
      </c>
      <c r="Y4468" s="56"/>
      <c r="Z4468" s="56" t="s">
        <v>24672</v>
      </c>
      <c r="AA4468" s="56" t="s">
        <v>24673</v>
      </c>
      <c r="AB4468" s="56"/>
      <c r="AC4468" s="56" t="s">
        <v>7326</v>
      </c>
      <c r="AD4468" s="90" t="str">
        <f t="shared" si="139"/>
        <v>NA</v>
      </c>
      <c r="AE4468" s="90"/>
      <c r="AF4468" s="90"/>
      <c r="AG4468" s="90"/>
    </row>
    <row r="4469" spans="1:33">
      <c r="A4469" s="56" t="s">
        <v>29510</v>
      </c>
      <c r="B4469" s="56" t="s">
        <v>29511</v>
      </c>
      <c r="C4469" s="56" t="s">
        <v>29512</v>
      </c>
      <c r="D4469" s="56" t="s">
        <v>7566</v>
      </c>
      <c r="E4469" s="56" t="s">
        <v>29513</v>
      </c>
      <c r="F4469" s="56" t="s">
        <v>22</v>
      </c>
      <c r="G4469" s="56"/>
      <c r="H4469" s="56" t="s">
        <v>29514</v>
      </c>
      <c r="I4469" s="56" t="s">
        <v>29515</v>
      </c>
      <c r="J4469" s="56" t="s">
        <v>29510</v>
      </c>
      <c r="K4469" s="56" t="s">
        <v>7326</v>
      </c>
      <c r="L4469" s="90" t="str">
        <f t="shared" si="138"/>
        <v>NA</v>
      </c>
      <c r="M4469" s="90"/>
      <c r="O4469" s="91"/>
      <c r="P4469" s="56"/>
      <c r="Q4469" s="56"/>
      <c r="R4469" s="56"/>
      <c r="S4469" s="56"/>
      <c r="T4469" s="56" t="s">
        <v>24674</v>
      </c>
      <c r="U4469" s="56" t="s">
        <v>24675</v>
      </c>
      <c r="V4469" s="56" t="s">
        <v>24676</v>
      </c>
      <c r="W4469" s="56" t="s">
        <v>7566</v>
      </c>
      <c r="X4469" s="56" t="s">
        <v>24677</v>
      </c>
      <c r="Y4469" s="56"/>
      <c r="Z4469" s="56" t="s">
        <v>24678</v>
      </c>
      <c r="AA4469" s="56" t="s">
        <v>24679</v>
      </c>
      <c r="AB4469" s="56"/>
      <c r="AC4469" s="56" t="s">
        <v>7326</v>
      </c>
      <c r="AD4469" s="90" t="str">
        <f t="shared" si="139"/>
        <v>NA</v>
      </c>
      <c r="AE4469" s="90"/>
      <c r="AF4469" s="90"/>
      <c r="AG4469" s="90"/>
    </row>
    <row r="4470" spans="1:33">
      <c r="A4470" s="56" t="s">
        <v>29516</v>
      </c>
      <c r="B4470" s="56" t="s">
        <v>29517</v>
      </c>
      <c r="C4470" s="56" t="s">
        <v>29518</v>
      </c>
      <c r="D4470" s="56" t="s">
        <v>7566</v>
      </c>
      <c r="E4470" s="56" t="s">
        <v>2741</v>
      </c>
      <c r="F4470" s="56" t="s">
        <v>22</v>
      </c>
      <c r="G4470" s="56"/>
      <c r="H4470" s="56" t="s">
        <v>29519</v>
      </c>
      <c r="I4470" s="56" t="s">
        <v>29520</v>
      </c>
      <c r="J4470" s="56" t="s">
        <v>29516</v>
      </c>
      <c r="K4470" s="56" t="s">
        <v>7326</v>
      </c>
      <c r="L4470" s="90" t="str">
        <f t="shared" si="138"/>
        <v>NA</v>
      </c>
      <c r="M4470" s="90"/>
      <c r="O4470" s="91"/>
      <c r="P4470" s="56"/>
      <c r="Q4470" s="56"/>
      <c r="R4470" s="56"/>
      <c r="S4470" s="56"/>
      <c r="T4470" s="56" t="s">
        <v>24680</v>
      </c>
      <c r="U4470" s="56" t="s">
        <v>24681</v>
      </c>
      <c r="V4470" s="56" t="s">
        <v>24682</v>
      </c>
      <c r="W4470" s="56" t="s">
        <v>7566</v>
      </c>
      <c r="X4470" s="56" t="s">
        <v>24683</v>
      </c>
      <c r="Y4470" s="56"/>
      <c r="Z4470" s="56" t="s">
        <v>24684</v>
      </c>
      <c r="AA4470" s="56" t="s">
        <v>24685</v>
      </c>
      <c r="AB4470" s="56" t="s">
        <v>24680</v>
      </c>
      <c r="AC4470" s="56" t="s">
        <v>7326</v>
      </c>
      <c r="AD4470" s="90" t="str">
        <f t="shared" si="139"/>
        <v>NA</v>
      </c>
      <c r="AE4470" s="90"/>
      <c r="AF4470" s="90"/>
      <c r="AG4470" s="90"/>
    </row>
    <row r="4471" spans="1:33">
      <c r="A4471" s="56" t="s">
        <v>29521</v>
      </c>
      <c r="B4471" s="56" t="s">
        <v>29522</v>
      </c>
      <c r="C4471" s="56" t="s">
        <v>29523</v>
      </c>
      <c r="D4471" s="56" t="s">
        <v>7566</v>
      </c>
      <c r="E4471" s="56" t="s">
        <v>29524</v>
      </c>
      <c r="F4471" s="56" t="s">
        <v>22</v>
      </c>
      <c r="G4471" s="56"/>
      <c r="H4471" s="56" t="s">
        <v>29525</v>
      </c>
      <c r="I4471" s="56" t="s">
        <v>29526</v>
      </c>
      <c r="J4471" s="56"/>
      <c r="K4471" s="56" t="s">
        <v>87</v>
      </c>
      <c r="L4471" s="90" t="str">
        <f t="shared" si="138"/>
        <v>NA</v>
      </c>
      <c r="M4471" s="90"/>
      <c r="O4471" s="91"/>
      <c r="P4471" s="56"/>
      <c r="Q4471" s="56"/>
      <c r="R4471" s="56"/>
      <c r="S4471" s="56"/>
      <c r="T4471" s="56" t="s">
        <v>24686</v>
      </c>
      <c r="U4471" s="56" t="s">
        <v>24687</v>
      </c>
      <c r="V4471" s="56" t="s">
        <v>24688</v>
      </c>
      <c r="W4471" s="56" t="s">
        <v>7566</v>
      </c>
      <c r="X4471" s="56" t="s">
        <v>9161</v>
      </c>
      <c r="Y4471" s="56"/>
      <c r="Z4471" s="56" t="s">
        <v>24689</v>
      </c>
      <c r="AA4471" s="56" t="s">
        <v>24690</v>
      </c>
      <c r="AB4471" s="56"/>
      <c r="AC4471" s="56" t="s">
        <v>7326</v>
      </c>
      <c r="AD4471" s="90" t="str">
        <f t="shared" si="139"/>
        <v>NA</v>
      </c>
      <c r="AE4471" s="90"/>
      <c r="AF4471" s="90"/>
      <c r="AG4471" s="90"/>
    </row>
    <row r="4472" spans="1:33">
      <c r="A4472" s="56" t="s">
        <v>29527</v>
      </c>
      <c r="B4472" s="56" t="s">
        <v>29528</v>
      </c>
      <c r="C4472" s="56" t="s">
        <v>29529</v>
      </c>
      <c r="D4472" s="56" t="s">
        <v>7566</v>
      </c>
      <c r="E4472" s="56" t="s">
        <v>29530</v>
      </c>
      <c r="F4472" s="56" t="s">
        <v>22</v>
      </c>
      <c r="G4472" s="56"/>
      <c r="H4472" s="56" t="s">
        <v>29531</v>
      </c>
      <c r="I4472" s="56" t="s">
        <v>29532</v>
      </c>
      <c r="J4472" s="56" t="s">
        <v>29527</v>
      </c>
      <c r="K4472" s="56" t="s">
        <v>87</v>
      </c>
      <c r="L4472" s="90" t="str">
        <f t="shared" si="138"/>
        <v>NA</v>
      </c>
      <c r="M4472" s="90"/>
      <c r="O4472" s="91"/>
      <c r="P4472" s="56"/>
      <c r="Q4472" s="56"/>
      <c r="R4472" s="56"/>
      <c r="S4472" s="56"/>
      <c r="T4472" s="56" t="s">
        <v>24691</v>
      </c>
      <c r="U4472" s="56" t="s">
        <v>24692</v>
      </c>
      <c r="V4472" s="56" t="s">
        <v>24693</v>
      </c>
      <c r="W4472" s="56" t="s">
        <v>7566</v>
      </c>
      <c r="X4472" s="56" t="s">
        <v>9161</v>
      </c>
      <c r="Y4472" s="56"/>
      <c r="Z4472" s="56" t="s">
        <v>24694</v>
      </c>
      <c r="AA4472" s="56" t="s">
        <v>24690</v>
      </c>
      <c r="AB4472" s="56"/>
      <c r="AC4472" s="56" t="s">
        <v>7326</v>
      </c>
      <c r="AD4472" s="90" t="str">
        <f t="shared" si="139"/>
        <v>NA</v>
      </c>
      <c r="AE4472" s="90"/>
      <c r="AF4472" s="90"/>
      <c r="AG4472" s="90"/>
    </row>
    <row r="4473" spans="1:33">
      <c r="A4473" s="56" t="s">
        <v>29533</v>
      </c>
      <c r="B4473" s="56" t="s">
        <v>29534</v>
      </c>
      <c r="C4473" s="56" t="s">
        <v>29535</v>
      </c>
      <c r="D4473" s="56" t="s">
        <v>7566</v>
      </c>
      <c r="E4473" s="56" t="s">
        <v>10598</v>
      </c>
      <c r="F4473" s="56" t="s">
        <v>22</v>
      </c>
      <c r="G4473" s="56"/>
      <c r="H4473" s="56" t="s">
        <v>29536</v>
      </c>
      <c r="I4473" s="56" t="s">
        <v>29537</v>
      </c>
      <c r="J4473" s="56" t="s">
        <v>29533</v>
      </c>
      <c r="K4473" s="56" t="s">
        <v>7326</v>
      </c>
      <c r="L4473" s="90" t="str">
        <f t="shared" si="138"/>
        <v>NA</v>
      </c>
      <c r="M4473" s="90"/>
      <c r="O4473" s="91"/>
      <c r="P4473" s="56"/>
      <c r="Q4473" s="56"/>
      <c r="R4473" s="56"/>
      <c r="S4473" s="56"/>
      <c r="T4473" s="56" t="s">
        <v>24695</v>
      </c>
      <c r="U4473" s="56" t="s">
        <v>24696</v>
      </c>
      <c r="V4473" s="56" t="s">
        <v>24697</v>
      </c>
      <c r="W4473" s="56" t="s">
        <v>7566</v>
      </c>
      <c r="X4473" s="56" t="s">
        <v>9161</v>
      </c>
      <c r="Y4473" s="56"/>
      <c r="Z4473" s="56" t="s">
        <v>24698</v>
      </c>
      <c r="AA4473" s="56" t="s">
        <v>24690</v>
      </c>
      <c r="AB4473" s="56" t="s">
        <v>24699</v>
      </c>
      <c r="AC4473" s="56" t="s">
        <v>87</v>
      </c>
      <c r="AD4473" s="90" t="str">
        <f t="shared" si="139"/>
        <v>NA</v>
      </c>
      <c r="AE4473" s="90"/>
      <c r="AF4473" s="90"/>
      <c r="AG4473" s="90"/>
    </row>
    <row r="4474" spans="1:33">
      <c r="A4474" s="56" t="s">
        <v>29538</v>
      </c>
      <c r="B4474" s="56" t="s">
        <v>29539</v>
      </c>
      <c r="C4474" s="56" t="s">
        <v>29540</v>
      </c>
      <c r="D4474" s="56" t="s">
        <v>7566</v>
      </c>
      <c r="E4474" s="56" t="s">
        <v>31</v>
      </c>
      <c r="F4474" s="56" t="s">
        <v>22</v>
      </c>
      <c r="G4474" s="56"/>
      <c r="H4474" s="56" t="s">
        <v>29541</v>
      </c>
      <c r="I4474" s="56" t="s">
        <v>29542</v>
      </c>
      <c r="J4474" s="56" t="s">
        <v>29543</v>
      </c>
      <c r="K4474" s="56" t="s">
        <v>87</v>
      </c>
      <c r="L4474" s="90" t="str">
        <f t="shared" si="138"/>
        <v>NA</v>
      </c>
      <c r="M4474" s="90"/>
      <c r="O4474" s="91"/>
      <c r="P4474" s="56"/>
      <c r="Q4474" s="56"/>
      <c r="R4474" s="56"/>
      <c r="S4474" s="56"/>
      <c r="T4474" s="56" t="s">
        <v>24700</v>
      </c>
      <c r="U4474" s="56" t="s">
        <v>24701</v>
      </c>
      <c r="V4474" s="56" t="s">
        <v>24702</v>
      </c>
      <c r="W4474" s="56" t="s">
        <v>7566</v>
      </c>
      <c r="X4474" s="56" t="s">
        <v>24703</v>
      </c>
      <c r="Y4474" s="56"/>
      <c r="Z4474" s="56" t="s">
        <v>24704</v>
      </c>
      <c r="AA4474" s="56" t="s">
        <v>24705</v>
      </c>
      <c r="AB4474" s="56" t="s">
        <v>24706</v>
      </c>
      <c r="AC4474" s="56" t="s">
        <v>7326</v>
      </c>
      <c r="AD4474" s="90" t="str">
        <f t="shared" si="139"/>
        <v>NA</v>
      </c>
      <c r="AE4474" s="90"/>
      <c r="AF4474" s="90"/>
      <c r="AG4474" s="90"/>
    </row>
    <row r="4475" spans="1:33">
      <c r="A4475" s="56" t="s">
        <v>29544</v>
      </c>
      <c r="B4475" s="56" t="s">
        <v>29545</v>
      </c>
      <c r="C4475" s="56" t="s">
        <v>29546</v>
      </c>
      <c r="D4475" s="56" t="s">
        <v>7566</v>
      </c>
      <c r="E4475" s="56" t="s">
        <v>2762</v>
      </c>
      <c r="F4475" s="56" t="s">
        <v>22</v>
      </c>
      <c r="G4475" s="56"/>
      <c r="H4475" s="56" t="s">
        <v>29536</v>
      </c>
      <c r="I4475" s="56" t="s">
        <v>29547</v>
      </c>
      <c r="J4475" s="56" t="s">
        <v>29544</v>
      </c>
      <c r="K4475" s="56" t="s">
        <v>7326</v>
      </c>
      <c r="L4475" s="90" t="str">
        <f t="shared" si="138"/>
        <v>NA</v>
      </c>
      <c r="M4475" s="90"/>
      <c r="O4475" s="91"/>
      <c r="P4475" s="56"/>
      <c r="Q4475" s="56"/>
      <c r="R4475" s="56"/>
      <c r="S4475" s="56"/>
      <c r="T4475" s="56" t="s">
        <v>24707</v>
      </c>
      <c r="U4475" s="56" t="s">
        <v>24708</v>
      </c>
      <c r="V4475" s="56" t="s">
        <v>24709</v>
      </c>
      <c r="W4475" s="56" t="s">
        <v>7566</v>
      </c>
      <c r="X4475" s="56" t="s">
        <v>24710</v>
      </c>
      <c r="Y4475" s="56"/>
      <c r="Z4475" s="56" t="s">
        <v>24711</v>
      </c>
      <c r="AA4475" s="56" t="s">
        <v>24712</v>
      </c>
      <c r="AB4475" s="56"/>
      <c r="AC4475" s="56" t="s">
        <v>7326</v>
      </c>
      <c r="AD4475" s="90" t="str">
        <f t="shared" si="139"/>
        <v>NA</v>
      </c>
      <c r="AE4475" s="90"/>
      <c r="AF4475" s="90"/>
      <c r="AG4475" s="90"/>
    </row>
    <row r="4476" spans="1:33">
      <c r="A4476" s="56" t="s">
        <v>29548</v>
      </c>
      <c r="B4476" s="56" t="s">
        <v>29549</v>
      </c>
      <c r="C4476" s="56" t="s">
        <v>29550</v>
      </c>
      <c r="D4476" s="56" t="s">
        <v>7566</v>
      </c>
      <c r="E4476" s="56" t="s">
        <v>2762</v>
      </c>
      <c r="F4476" s="56" t="s">
        <v>22</v>
      </c>
      <c r="G4476" s="56"/>
      <c r="H4476" s="56" t="s">
        <v>29551</v>
      </c>
      <c r="I4476" s="56" t="s">
        <v>29547</v>
      </c>
      <c r="J4476" s="56" t="s">
        <v>29552</v>
      </c>
      <c r="K4476" s="56" t="s">
        <v>87</v>
      </c>
      <c r="L4476" s="90" t="str">
        <f t="shared" si="138"/>
        <v>NA</v>
      </c>
      <c r="M4476" s="90"/>
      <c r="O4476" s="91"/>
      <c r="P4476" s="56"/>
      <c r="Q4476" s="56"/>
      <c r="R4476" s="56"/>
      <c r="S4476" s="56"/>
      <c r="T4476" s="56" t="s">
        <v>24713</v>
      </c>
      <c r="U4476" s="56" t="s">
        <v>24714</v>
      </c>
      <c r="V4476" s="56" t="s">
        <v>24715</v>
      </c>
      <c r="W4476" s="56" t="s">
        <v>7566</v>
      </c>
      <c r="X4476" s="56" t="s">
        <v>24716</v>
      </c>
      <c r="Y4476" s="56"/>
      <c r="Z4476" s="56" t="s">
        <v>24717</v>
      </c>
      <c r="AA4476" s="56" t="s">
        <v>24718</v>
      </c>
      <c r="AB4476" s="56" t="s">
        <v>24719</v>
      </c>
      <c r="AC4476" s="56" t="s">
        <v>7326</v>
      </c>
      <c r="AD4476" s="90" t="str">
        <f t="shared" si="139"/>
        <v>NA</v>
      </c>
      <c r="AE4476" s="90"/>
      <c r="AF4476" s="90"/>
      <c r="AG4476" s="90"/>
    </row>
    <row r="4477" spans="1:33">
      <c r="A4477" s="56" t="s">
        <v>29553</v>
      </c>
      <c r="B4477" s="56" t="s">
        <v>29554</v>
      </c>
      <c r="C4477" s="56" t="s">
        <v>29555</v>
      </c>
      <c r="D4477" s="56" t="s">
        <v>7566</v>
      </c>
      <c r="E4477" s="56" t="s">
        <v>2762</v>
      </c>
      <c r="F4477" s="56" t="s">
        <v>22</v>
      </c>
      <c r="G4477" s="56"/>
      <c r="H4477" s="56" t="s">
        <v>29551</v>
      </c>
      <c r="I4477" s="56" t="s">
        <v>29547</v>
      </c>
      <c r="J4477" s="56" t="s">
        <v>29556</v>
      </c>
      <c r="K4477" s="56" t="s">
        <v>87</v>
      </c>
      <c r="L4477" s="90" t="str">
        <f t="shared" si="138"/>
        <v>NA</v>
      </c>
      <c r="M4477" s="90"/>
      <c r="O4477" s="91"/>
      <c r="P4477" s="56"/>
      <c r="Q4477" s="56"/>
      <c r="R4477" s="56"/>
      <c r="S4477" s="56"/>
      <c r="T4477" s="56" t="s">
        <v>24720</v>
      </c>
      <c r="U4477" s="56" t="s">
        <v>24721</v>
      </c>
      <c r="V4477" s="56" t="s">
        <v>24722</v>
      </c>
      <c r="W4477" s="56" t="s">
        <v>7566</v>
      </c>
      <c r="X4477" s="56" t="s">
        <v>24723</v>
      </c>
      <c r="Y4477" s="56"/>
      <c r="Z4477" s="56" t="s">
        <v>24724</v>
      </c>
      <c r="AA4477" s="56" t="s">
        <v>24725</v>
      </c>
      <c r="AB4477" s="56" t="s">
        <v>24720</v>
      </c>
      <c r="AC4477" s="56" t="s">
        <v>7326</v>
      </c>
      <c r="AD4477" s="90" t="str">
        <f t="shared" si="139"/>
        <v>NA</v>
      </c>
      <c r="AE4477" s="90"/>
      <c r="AF4477" s="90"/>
      <c r="AG4477" s="90"/>
    </row>
    <row r="4478" spans="1:33">
      <c r="A4478" s="56" t="s">
        <v>29557</v>
      </c>
      <c r="B4478" s="56" t="s">
        <v>29558</v>
      </c>
      <c r="C4478" s="56" t="s">
        <v>12348</v>
      </c>
      <c r="D4478" s="56" t="s">
        <v>7566</v>
      </c>
      <c r="E4478" s="56" t="s">
        <v>2776</v>
      </c>
      <c r="F4478" s="56" t="s">
        <v>22</v>
      </c>
      <c r="G4478" s="56"/>
      <c r="H4478" s="56" t="s">
        <v>29559</v>
      </c>
      <c r="I4478" s="56" t="s">
        <v>29560</v>
      </c>
      <c r="J4478" s="56" t="s">
        <v>29557</v>
      </c>
      <c r="K4478" s="56" t="s">
        <v>7326</v>
      </c>
      <c r="L4478" s="90" t="str">
        <f t="shared" si="138"/>
        <v>NA</v>
      </c>
      <c r="M4478" s="90"/>
      <c r="O4478" s="91"/>
      <c r="P4478" s="56"/>
      <c r="Q4478" s="56"/>
      <c r="R4478" s="56"/>
      <c r="S4478" s="56"/>
      <c r="T4478" s="56" t="s">
        <v>24726</v>
      </c>
      <c r="U4478" s="56" t="s">
        <v>24727</v>
      </c>
      <c r="V4478" s="56" t="s">
        <v>24728</v>
      </c>
      <c r="W4478" s="56" t="s">
        <v>7566</v>
      </c>
      <c r="X4478" s="56" t="s">
        <v>24729</v>
      </c>
      <c r="Y4478" s="56"/>
      <c r="Z4478" s="56" t="s">
        <v>24730</v>
      </c>
      <c r="AA4478" s="56" t="s">
        <v>24731</v>
      </c>
      <c r="AB4478" s="56"/>
      <c r="AC4478" s="56" t="s">
        <v>7326</v>
      </c>
      <c r="AD4478" s="90" t="str">
        <f t="shared" si="139"/>
        <v>NA</v>
      </c>
      <c r="AE4478" s="90"/>
      <c r="AF4478" s="90"/>
      <c r="AG4478" s="90"/>
    </row>
    <row r="4479" spans="1:33">
      <c r="A4479" s="56" t="s">
        <v>29561</v>
      </c>
      <c r="B4479" s="56" t="s">
        <v>29562</v>
      </c>
      <c r="C4479" s="56" t="s">
        <v>29563</v>
      </c>
      <c r="D4479" s="56" t="s">
        <v>7566</v>
      </c>
      <c r="E4479" s="56" t="s">
        <v>2776</v>
      </c>
      <c r="F4479" s="56" t="s">
        <v>22</v>
      </c>
      <c r="G4479" s="56"/>
      <c r="H4479" s="56" t="s">
        <v>29551</v>
      </c>
      <c r="I4479" s="56" t="s">
        <v>29560</v>
      </c>
      <c r="J4479" s="56" t="s">
        <v>29561</v>
      </c>
      <c r="K4479" s="56" t="s">
        <v>87</v>
      </c>
      <c r="L4479" s="90" t="str">
        <f t="shared" si="138"/>
        <v>NA</v>
      </c>
      <c r="M4479" s="90"/>
      <c r="O4479" s="91"/>
      <c r="P4479" s="56"/>
      <c r="Q4479" s="56"/>
      <c r="R4479" s="56"/>
      <c r="S4479" s="56"/>
      <c r="T4479" s="56" t="s">
        <v>24732</v>
      </c>
      <c r="U4479" s="56" t="s">
        <v>24733</v>
      </c>
      <c r="V4479" s="56" t="s">
        <v>24734</v>
      </c>
      <c r="W4479" s="56" t="s">
        <v>7566</v>
      </c>
      <c r="X4479" s="56" t="s">
        <v>24735</v>
      </c>
      <c r="Y4479" s="56"/>
      <c r="Z4479" s="56" t="s">
        <v>24736</v>
      </c>
      <c r="AA4479" s="56" t="s">
        <v>24737</v>
      </c>
      <c r="AB4479" s="56" t="s">
        <v>24738</v>
      </c>
      <c r="AC4479" s="56" t="s">
        <v>7326</v>
      </c>
      <c r="AD4479" s="90" t="str">
        <f t="shared" si="139"/>
        <v>NA</v>
      </c>
      <c r="AE4479" s="90"/>
      <c r="AF4479" s="90"/>
      <c r="AG4479" s="90"/>
    </row>
    <row r="4480" spans="1:33">
      <c r="A4480" s="56" t="s">
        <v>29564</v>
      </c>
      <c r="B4480" s="56" t="s">
        <v>29565</v>
      </c>
      <c r="C4480" s="56" t="s">
        <v>29566</v>
      </c>
      <c r="D4480" s="56" t="s">
        <v>7566</v>
      </c>
      <c r="E4480" s="56" t="s">
        <v>2776</v>
      </c>
      <c r="F4480" s="56" t="s">
        <v>22</v>
      </c>
      <c r="G4480" s="56"/>
      <c r="H4480" s="56" t="s">
        <v>29551</v>
      </c>
      <c r="I4480" s="56" t="s">
        <v>29560</v>
      </c>
      <c r="J4480" s="56" t="s">
        <v>29567</v>
      </c>
      <c r="K4480" s="56" t="s">
        <v>87</v>
      </c>
      <c r="L4480" s="90" t="str">
        <f t="shared" si="138"/>
        <v>NA</v>
      </c>
      <c r="M4480" s="90"/>
      <c r="O4480" s="91"/>
      <c r="P4480" s="56"/>
      <c r="Q4480" s="56"/>
      <c r="R4480" s="56"/>
      <c r="S4480" s="56"/>
      <c r="T4480" s="56" t="s">
        <v>24739</v>
      </c>
      <c r="U4480" s="56" t="s">
        <v>24740</v>
      </c>
      <c r="V4480" s="56" t="s">
        <v>24741</v>
      </c>
      <c r="W4480" s="56" t="s">
        <v>7566</v>
      </c>
      <c r="X4480" s="56" t="s">
        <v>4396</v>
      </c>
      <c r="Y4480" s="56"/>
      <c r="Z4480" s="56" t="s">
        <v>24742</v>
      </c>
      <c r="AA4480" s="56" t="s">
        <v>24743</v>
      </c>
      <c r="AB4480" s="56" t="s">
        <v>24744</v>
      </c>
      <c r="AC4480" s="56" t="s">
        <v>87</v>
      </c>
      <c r="AD4480" s="90" t="str">
        <f t="shared" si="139"/>
        <v>NA</v>
      </c>
      <c r="AE4480" s="90"/>
      <c r="AF4480" s="90"/>
      <c r="AG4480" s="90"/>
    </row>
    <row r="4481" spans="1:33">
      <c r="A4481" s="56" t="s">
        <v>29568</v>
      </c>
      <c r="B4481" s="56" t="s">
        <v>29569</v>
      </c>
      <c r="C4481" s="56" t="s">
        <v>29570</v>
      </c>
      <c r="D4481" s="56" t="s">
        <v>7566</v>
      </c>
      <c r="E4481" s="56" t="s">
        <v>2790</v>
      </c>
      <c r="F4481" s="56" t="s">
        <v>22</v>
      </c>
      <c r="G4481" s="56"/>
      <c r="H4481" s="56" t="s">
        <v>29536</v>
      </c>
      <c r="I4481" s="56" t="s">
        <v>29571</v>
      </c>
      <c r="J4481" s="56" t="s">
        <v>29568</v>
      </c>
      <c r="K4481" s="56" t="s">
        <v>7326</v>
      </c>
      <c r="L4481" s="90" t="str">
        <f t="shared" si="138"/>
        <v>NA</v>
      </c>
      <c r="M4481" s="90"/>
      <c r="O4481" s="91"/>
      <c r="P4481" s="56"/>
      <c r="Q4481" s="56"/>
      <c r="R4481" s="56"/>
      <c r="S4481" s="56"/>
      <c r="T4481" s="56" t="s">
        <v>24745</v>
      </c>
      <c r="U4481" s="56" t="s">
        <v>24746</v>
      </c>
      <c r="V4481" s="56" t="s">
        <v>24747</v>
      </c>
      <c r="W4481" s="56" t="s">
        <v>7566</v>
      </c>
      <c r="X4481" s="56" t="s">
        <v>4408</v>
      </c>
      <c r="Y4481" s="56"/>
      <c r="Z4481" s="56" t="s">
        <v>24748</v>
      </c>
      <c r="AA4481" s="56" t="s">
        <v>24749</v>
      </c>
      <c r="AB4481" s="56" t="s">
        <v>24750</v>
      </c>
      <c r="AC4481" s="56" t="s">
        <v>7326</v>
      </c>
      <c r="AD4481" s="90" t="str">
        <f t="shared" si="139"/>
        <v>NA</v>
      </c>
      <c r="AE4481" s="90"/>
      <c r="AF4481" s="90"/>
      <c r="AG4481" s="90"/>
    </row>
    <row r="4482" spans="1:33">
      <c r="A4482" s="56" t="s">
        <v>29572</v>
      </c>
      <c r="B4482" s="56" t="s">
        <v>29573</v>
      </c>
      <c r="C4482" s="56" t="s">
        <v>29574</v>
      </c>
      <c r="D4482" s="56" t="s">
        <v>7566</v>
      </c>
      <c r="E4482" s="56" t="s">
        <v>10630</v>
      </c>
      <c r="F4482" s="56" t="s">
        <v>22</v>
      </c>
      <c r="G4482" s="56"/>
      <c r="H4482" s="56" t="s">
        <v>29536</v>
      </c>
      <c r="I4482" s="56" t="s">
        <v>29575</v>
      </c>
      <c r="J4482" s="56" t="s">
        <v>29572</v>
      </c>
      <c r="K4482" s="56" t="s">
        <v>7326</v>
      </c>
      <c r="L4482" s="90" t="str">
        <f t="shared" si="138"/>
        <v>NA</v>
      </c>
      <c r="M4482" s="90"/>
      <c r="O4482" s="91"/>
      <c r="P4482" s="56"/>
      <c r="Q4482" s="56"/>
      <c r="R4482" s="56"/>
      <c r="S4482" s="56"/>
      <c r="T4482" s="56" t="s">
        <v>24751</v>
      </c>
      <c r="U4482" s="56" t="s">
        <v>24752</v>
      </c>
      <c r="V4482" s="56" t="s">
        <v>24753</v>
      </c>
      <c r="W4482" s="56" t="s">
        <v>7566</v>
      </c>
      <c r="X4482" s="56" t="s">
        <v>24754</v>
      </c>
      <c r="Y4482" s="56"/>
      <c r="Z4482" s="56" t="s">
        <v>24755</v>
      </c>
      <c r="AA4482" s="56" t="s">
        <v>24756</v>
      </c>
      <c r="AB4482" s="56"/>
      <c r="AC4482" s="56" t="s">
        <v>7326</v>
      </c>
      <c r="AD4482" s="90" t="str">
        <f t="shared" si="139"/>
        <v>NA</v>
      </c>
      <c r="AE4482" s="90"/>
      <c r="AF4482" s="90"/>
      <c r="AG4482" s="90"/>
    </row>
    <row r="4483" spans="1:33">
      <c r="A4483" s="56" t="s">
        <v>29576</v>
      </c>
      <c r="B4483" s="56" t="s">
        <v>29577</v>
      </c>
      <c r="C4483" s="56" t="s">
        <v>29578</v>
      </c>
      <c r="D4483" s="56" t="s">
        <v>7566</v>
      </c>
      <c r="E4483" s="56" t="s">
        <v>2803</v>
      </c>
      <c r="F4483" s="56" t="s">
        <v>22</v>
      </c>
      <c r="G4483" s="56"/>
      <c r="H4483" s="56" t="s">
        <v>29536</v>
      </c>
      <c r="I4483" s="56" t="s">
        <v>29579</v>
      </c>
      <c r="J4483" s="56" t="s">
        <v>29576</v>
      </c>
      <c r="K4483" s="56" t="s">
        <v>7326</v>
      </c>
      <c r="L4483" s="90" t="str">
        <f t="shared" ref="L4483:L4546" si="140">IF($P$3&lt;&gt;"",IF(ISNUMBER(SEARCH("*"&amp;$P$3&amp;"*", A4483)),A4483, IF(ISNUMBER(SEARCH("*"&amp;$P$3&amp;"*", H4483)),A4483, IF(ISNUMBER(SEARCH("*"&amp;$P$3&amp;"*", G4483)),A4483, IF(ISNUMBER(SEARCH("*"&amp;$P$3&amp;"*", J4483)),A4483,  IF(ISNUMBER(SEARCH("*"&amp;$P$3&amp;"*", E4483)),A4483, "NA"))))),"NA")</f>
        <v>NA</v>
      </c>
      <c r="M4483" s="90"/>
      <c r="O4483" s="91"/>
      <c r="P4483" s="56"/>
      <c r="Q4483" s="56"/>
      <c r="R4483" s="56"/>
      <c r="S4483" s="56"/>
      <c r="T4483" s="56" t="s">
        <v>24757</v>
      </c>
      <c r="U4483" s="56" t="s">
        <v>24758</v>
      </c>
      <c r="V4483" s="56" t="s">
        <v>24759</v>
      </c>
      <c r="W4483" s="56" t="s">
        <v>7566</v>
      </c>
      <c r="X4483" s="56" t="s">
        <v>4418</v>
      </c>
      <c r="Y4483" s="56"/>
      <c r="Z4483" s="56" t="s">
        <v>24760</v>
      </c>
      <c r="AA4483" s="56" t="s">
        <v>24761</v>
      </c>
      <c r="AB4483" s="56"/>
      <c r="AC4483" s="56" t="s">
        <v>87</v>
      </c>
      <c r="AD4483" s="90" t="str">
        <f t="shared" ref="AD4483:AD4546" si="141">IF($P$19&lt;&gt;"",IF(ISNUMBER(SEARCH($P$19, V4483)),T4483, "NA"),"NA")</f>
        <v>NA</v>
      </c>
      <c r="AE4483" s="90"/>
      <c r="AF4483" s="90"/>
      <c r="AG4483" s="90"/>
    </row>
    <row r="4484" spans="1:33">
      <c r="A4484" s="56" t="s">
        <v>29580</v>
      </c>
      <c r="B4484" s="56" t="s">
        <v>29581</v>
      </c>
      <c r="C4484" s="56" t="s">
        <v>29582</v>
      </c>
      <c r="D4484" s="56" t="s">
        <v>7566</v>
      </c>
      <c r="E4484" s="56" t="s">
        <v>2803</v>
      </c>
      <c r="F4484" s="56" t="s">
        <v>22</v>
      </c>
      <c r="G4484" s="56"/>
      <c r="H4484" s="56" t="s">
        <v>29536</v>
      </c>
      <c r="I4484" s="56" t="s">
        <v>29579</v>
      </c>
      <c r="J4484" s="56" t="s">
        <v>29580</v>
      </c>
      <c r="K4484" s="56" t="s">
        <v>7326</v>
      </c>
      <c r="L4484" s="90" t="str">
        <f t="shared" si="140"/>
        <v>NA</v>
      </c>
      <c r="M4484" s="90"/>
      <c r="O4484" s="91"/>
      <c r="P4484" s="56"/>
      <c r="Q4484" s="56"/>
      <c r="R4484" s="56"/>
      <c r="S4484" s="56"/>
      <c r="T4484" s="56" t="s">
        <v>24762</v>
      </c>
      <c r="U4484" s="56" t="s">
        <v>24763</v>
      </c>
      <c r="V4484" s="56" t="s">
        <v>24764</v>
      </c>
      <c r="W4484" s="56" t="s">
        <v>7566</v>
      </c>
      <c r="X4484" s="56" t="s">
        <v>4418</v>
      </c>
      <c r="Y4484" s="56"/>
      <c r="Z4484" s="56" t="s">
        <v>24765</v>
      </c>
      <c r="AA4484" s="56" t="s">
        <v>24761</v>
      </c>
      <c r="AB4484" s="56" t="s">
        <v>24766</v>
      </c>
      <c r="AC4484" s="56" t="s">
        <v>87</v>
      </c>
      <c r="AD4484" s="90" t="str">
        <f t="shared" si="141"/>
        <v>NA</v>
      </c>
      <c r="AE4484" s="90"/>
      <c r="AF4484" s="90"/>
      <c r="AG4484" s="90"/>
    </row>
    <row r="4485" spans="1:33">
      <c r="A4485" s="56" t="s">
        <v>29583</v>
      </c>
      <c r="B4485" s="56" t="s">
        <v>29584</v>
      </c>
      <c r="C4485" s="56" t="s">
        <v>29585</v>
      </c>
      <c r="D4485" s="56" t="s">
        <v>7566</v>
      </c>
      <c r="E4485" s="56" t="s">
        <v>2803</v>
      </c>
      <c r="F4485" s="56" t="s">
        <v>22</v>
      </c>
      <c r="G4485" s="56"/>
      <c r="H4485" s="56" t="s">
        <v>29536</v>
      </c>
      <c r="I4485" s="56" t="s">
        <v>29579</v>
      </c>
      <c r="J4485" s="56" t="s">
        <v>29583</v>
      </c>
      <c r="K4485" s="56" t="s">
        <v>7326</v>
      </c>
      <c r="L4485" s="90" t="str">
        <f t="shared" si="140"/>
        <v>NA</v>
      </c>
      <c r="M4485" s="90"/>
      <c r="O4485" s="91"/>
      <c r="P4485" s="56"/>
      <c r="Q4485" s="56"/>
      <c r="R4485" s="56"/>
      <c r="S4485" s="56"/>
      <c r="T4485" s="56" t="s">
        <v>24767</v>
      </c>
      <c r="U4485" s="56" t="s">
        <v>24768</v>
      </c>
      <c r="V4485" s="56" t="s">
        <v>24769</v>
      </c>
      <c r="W4485" s="56" t="s">
        <v>7566</v>
      </c>
      <c r="X4485" s="56" t="s">
        <v>4418</v>
      </c>
      <c r="Y4485" s="56"/>
      <c r="Z4485" s="56" t="s">
        <v>24760</v>
      </c>
      <c r="AA4485" s="56" t="s">
        <v>24761</v>
      </c>
      <c r="AB4485" s="56"/>
      <c r="AC4485" s="56" t="s">
        <v>87</v>
      </c>
      <c r="AD4485" s="90" t="str">
        <f t="shared" si="141"/>
        <v>NA</v>
      </c>
      <c r="AE4485" s="90"/>
      <c r="AF4485" s="90"/>
      <c r="AG4485" s="90"/>
    </row>
    <row r="4486" spans="1:33">
      <c r="A4486" s="56" t="s">
        <v>29586</v>
      </c>
      <c r="B4486" s="56" t="s">
        <v>29587</v>
      </c>
      <c r="C4486" s="56" t="s">
        <v>29588</v>
      </c>
      <c r="D4486" s="56" t="s">
        <v>7566</v>
      </c>
      <c r="E4486" s="56" t="s">
        <v>2803</v>
      </c>
      <c r="F4486" s="56" t="s">
        <v>22</v>
      </c>
      <c r="G4486" s="56"/>
      <c r="H4486" s="56" t="s">
        <v>29541</v>
      </c>
      <c r="I4486" s="56" t="s">
        <v>29579</v>
      </c>
      <c r="J4486" s="56" t="s">
        <v>29589</v>
      </c>
      <c r="K4486" s="56" t="s">
        <v>87</v>
      </c>
      <c r="L4486" s="90" t="str">
        <f t="shared" si="140"/>
        <v>NA</v>
      </c>
      <c r="M4486" s="90"/>
      <c r="O4486" s="91"/>
      <c r="P4486" s="56"/>
      <c r="Q4486" s="56"/>
      <c r="R4486" s="56"/>
      <c r="S4486" s="56"/>
      <c r="T4486" s="56" t="s">
        <v>24770</v>
      </c>
      <c r="U4486" s="56" t="s">
        <v>24771</v>
      </c>
      <c r="V4486" s="56" t="s">
        <v>24772</v>
      </c>
      <c r="W4486" s="56" t="s">
        <v>7566</v>
      </c>
      <c r="X4486" s="56" t="s">
        <v>4418</v>
      </c>
      <c r="Y4486" s="56"/>
      <c r="Z4486" s="56" t="s">
        <v>24765</v>
      </c>
      <c r="AA4486" s="56" t="s">
        <v>24761</v>
      </c>
      <c r="AB4486" s="56"/>
      <c r="AC4486" s="56" t="s">
        <v>87</v>
      </c>
      <c r="AD4486" s="90" t="str">
        <f t="shared" si="141"/>
        <v>NA</v>
      </c>
      <c r="AE4486" s="90"/>
      <c r="AF4486" s="90"/>
      <c r="AG4486" s="90"/>
    </row>
    <row r="4487" spans="1:33">
      <c r="A4487" s="56" t="s">
        <v>29590</v>
      </c>
      <c r="B4487" s="56" t="s">
        <v>29591</v>
      </c>
      <c r="C4487" s="56" t="s">
        <v>29592</v>
      </c>
      <c r="D4487" s="56" t="s">
        <v>7566</v>
      </c>
      <c r="E4487" s="56" t="s">
        <v>2803</v>
      </c>
      <c r="F4487" s="56" t="s">
        <v>22</v>
      </c>
      <c r="G4487" s="56"/>
      <c r="H4487" s="56" t="s">
        <v>29551</v>
      </c>
      <c r="I4487" s="56" t="s">
        <v>29579</v>
      </c>
      <c r="J4487" s="56"/>
      <c r="K4487" s="56" t="s">
        <v>87</v>
      </c>
      <c r="L4487" s="90" t="str">
        <f t="shared" si="140"/>
        <v>NA</v>
      </c>
      <c r="M4487" s="90"/>
      <c r="O4487" s="91"/>
      <c r="P4487" s="56"/>
      <c r="Q4487" s="56"/>
      <c r="R4487" s="56"/>
      <c r="S4487" s="56"/>
      <c r="T4487" s="56" t="s">
        <v>24773</v>
      </c>
      <c r="U4487" s="56" t="s">
        <v>24774</v>
      </c>
      <c r="V4487" s="56" t="s">
        <v>24775</v>
      </c>
      <c r="W4487" s="56" t="s">
        <v>7566</v>
      </c>
      <c r="X4487" s="56" t="s">
        <v>24776</v>
      </c>
      <c r="Y4487" s="56"/>
      <c r="Z4487" s="56" t="s">
        <v>24777</v>
      </c>
      <c r="AA4487" s="56" t="s">
        <v>24778</v>
      </c>
      <c r="AB4487" s="56"/>
      <c r="AC4487" s="56" t="s">
        <v>7326</v>
      </c>
      <c r="AD4487" s="90" t="str">
        <f t="shared" si="141"/>
        <v>NA</v>
      </c>
      <c r="AE4487" s="90"/>
      <c r="AF4487" s="90"/>
      <c r="AG4487" s="90"/>
    </row>
    <row r="4488" spans="1:33">
      <c r="A4488" s="56" t="s">
        <v>29593</v>
      </c>
      <c r="B4488" s="56" t="s">
        <v>29594</v>
      </c>
      <c r="C4488" s="56" t="s">
        <v>29595</v>
      </c>
      <c r="D4488" s="56" t="s">
        <v>7566</v>
      </c>
      <c r="E4488" s="56" t="s">
        <v>2803</v>
      </c>
      <c r="F4488" s="56" t="s">
        <v>22</v>
      </c>
      <c r="G4488" s="56"/>
      <c r="H4488" s="56" t="s">
        <v>29551</v>
      </c>
      <c r="I4488" s="56" t="s">
        <v>29579</v>
      </c>
      <c r="J4488" s="56"/>
      <c r="K4488" s="56" t="s">
        <v>87</v>
      </c>
      <c r="L4488" s="90" t="str">
        <f t="shared" si="140"/>
        <v>NA</v>
      </c>
      <c r="M4488" s="90"/>
      <c r="O4488" s="91"/>
      <c r="P4488" s="56"/>
      <c r="Q4488" s="56"/>
      <c r="R4488" s="56"/>
      <c r="S4488" s="56"/>
      <c r="T4488" s="56" t="s">
        <v>24779</v>
      </c>
      <c r="U4488" s="56" t="s">
        <v>24780</v>
      </c>
      <c r="V4488" s="56" t="s">
        <v>24781</v>
      </c>
      <c r="W4488" s="56" t="s">
        <v>7566</v>
      </c>
      <c r="X4488" s="56" t="s">
        <v>24782</v>
      </c>
      <c r="Y4488" s="56"/>
      <c r="Z4488" s="56" t="s">
        <v>24783</v>
      </c>
      <c r="AA4488" s="56" t="s">
        <v>24784</v>
      </c>
      <c r="AB4488" s="56"/>
      <c r="AC4488" s="56" t="s">
        <v>87</v>
      </c>
      <c r="AD4488" s="90" t="str">
        <f t="shared" si="141"/>
        <v>NA</v>
      </c>
      <c r="AE4488" s="90"/>
      <c r="AF4488" s="90"/>
      <c r="AG4488" s="90"/>
    </row>
    <row r="4489" spans="1:33">
      <c r="A4489" s="56" t="s">
        <v>29596</v>
      </c>
      <c r="B4489" s="56" t="s">
        <v>29597</v>
      </c>
      <c r="C4489" s="56" t="s">
        <v>12348</v>
      </c>
      <c r="D4489" s="56" t="s">
        <v>7566</v>
      </c>
      <c r="E4489" s="56" t="s">
        <v>2815</v>
      </c>
      <c r="F4489" s="56" t="s">
        <v>22</v>
      </c>
      <c r="G4489" s="56"/>
      <c r="H4489" s="56" t="s">
        <v>29559</v>
      </c>
      <c r="I4489" s="56" t="s">
        <v>29598</v>
      </c>
      <c r="J4489" s="56" t="s">
        <v>29596</v>
      </c>
      <c r="K4489" s="56" t="s">
        <v>7326</v>
      </c>
      <c r="L4489" s="90" t="str">
        <f t="shared" si="140"/>
        <v>NA</v>
      </c>
      <c r="M4489" s="90"/>
      <c r="O4489" s="91"/>
      <c r="P4489" s="56"/>
      <c r="Q4489" s="56"/>
      <c r="R4489" s="56"/>
      <c r="S4489" s="56"/>
      <c r="T4489" s="56" t="s">
        <v>24785</v>
      </c>
      <c r="U4489" s="56" t="s">
        <v>24786</v>
      </c>
      <c r="V4489" s="56" t="s">
        <v>24787</v>
      </c>
      <c r="W4489" s="56" t="s">
        <v>7566</v>
      </c>
      <c r="X4489" s="56" t="s">
        <v>24788</v>
      </c>
      <c r="Y4489" s="56"/>
      <c r="Z4489" s="56" t="s">
        <v>24789</v>
      </c>
      <c r="AA4489" s="56" t="s">
        <v>24790</v>
      </c>
      <c r="AB4489" s="56"/>
      <c r="AC4489" s="56" t="s">
        <v>7326</v>
      </c>
      <c r="AD4489" s="90" t="str">
        <f t="shared" si="141"/>
        <v>NA</v>
      </c>
      <c r="AE4489" s="90"/>
      <c r="AF4489" s="90"/>
      <c r="AG4489" s="90"/>
    </row>
    <row r="4490" spans="1:33">
      <c r="A4490" s="56" t="s">
        <v>29599</v>
      </c>
      <c r="B4490" s="56" t="s">
        <v>29600</v>
      </c>
      <c r="C4490" s="56" t="s">
        <v>29601</v>
      </c>
      <c r="D4490" s="56" t="s">
        <v>7566</v>
      </c>
      <c r="E4490" s="56" t="s">
        <v>2815</v>
      </c>
      <c r="F4490" s="56" t="s">
        <v>22</v>
      </c>
      <c r="G4490" s="56"/>
      <c r="H4490" s="56" t="s">
        <v>29536</v>
      </c>
      <c r="I4490" s="56" t="s">
        <v>29598</v>
      </c>
      <c r="J4490" s="56" t="s">
        <v>29599</v>
      </c>
      <c r="K4490" s="56" t="s">
        <v>7326</v>
      </c>
      <c r="L4490" s="90" t="str">
        <f t="shared" si="140"/>
        <v>NA</v>
      </c>
      <c r="M4490" s="90"/>
      <c r="O4490" s="91"/>
      <c r="P4490" s="56"/>
      <c r="Q4490" s="56"/>
      <c r="R4490" s="56"/>
      <c r="S4490" s="56"/>
      <c r="T4490" s="56" t="s">
        <v>24791</v>
      </c>
      <c r="U4490" s="56" t="s">
        <v>24792</v>
      </c>
      <c r="V4490" s="56" t="s">
        <v>24793</v>
      </c>
      <c r="W4490" s="56" t="s">
        <v>7566</v>
      </c>
      <c r="X4490" s="56" t="s">
        <v>4426</v>
      </c>
      <c r="Y4490" s="56"/>
      <c r="Z4490" s="56" t="s">
        <v>24794</v>
      </c>
      <c r="AA4490" s="56" t="s">
        <v>24795</v>
      </c>
      <c r="AB4490" s="56"/>
      <c r="AC4490" s="56" t="s">
        <v>7326</v>
      </c>
      <c r="AD4490" s="90" t="str">
        <f t="shared" si="141"/>
        <v>NA</v>
      </c>
      <c r="AE4490" s="90"/>
      <c r="AF4490" s="90"/>
      <c r="AG4490" s="90"/>
    </row>
    <row r="4491" spans="1:33">
      <c r="A4491" s="56" t="s">
        <v>29602</v>
      </c>
      <c r="B4491" s="56" t="s">
        <v>29603</v>
      </c>
      <c r="C4491" s="56" t="s">
        <v>29604</v>
      </c>
      <c r="D4491" s="56" t="s">
        <v>7566</v>
      </c>
      <c r="E4491" s="56" t="s">
        <v>2815</v>
      </c>
      <c r="F4491" s="56" t="s">
        <v>22</v>
      </c>
      <c r="G4491" s="56"/>
      <c r="H4491" s="56" t="s">
        <v>29536</v>
      </c>
      <c r="I4491" s="56" t="s">
        <v>29598</v>
      </c>
      <c r="J4491" s="56" t="s">
        <v>29602</v>
      </c>
      <c r="K4491" s="56" t="s">
        <v>7326</v>
      </c>
      <c r="L4491" s="90" t="str">
        <f t="shared" si="140"/>
        <v>NA</v>
      </c>
      <c r="M4491" s="90"/>
      <c r="O4491" s="91"/>
      <c r="P4491" s="56"/>
      <c r="Q4491" s="56"/>
      <c r="R4491" s="56"/>
      <c r="S4491" s="56"/>
      <c r="T4491" s="56" t="s">
        <v>24796</v>
      </c>
      <c r="U4491" s="56" t="s">
        <v>24797</v>
      </c>
      <c r="V4491" s="56" t="s">
        <v>24798</v>
      </c>
      <c r="W4491" s="56" t="s">
        <v>7566</v>
      </c>
      <c r="X4491" s="56" t="s">
        <v>4434</v>
      </c>
      <c r="Y4491" s="56"/>
      <c r="Z4491" s="56" t="s">
        <v>24799</v>
      </c>
      <c r="AA4491" s="56" t="s">
        <v>24800</v>
      </c>
      <c r="AB4491" s="56" t="s">
        <v>24801</v>
      </c>
      <c r="AC4491" s="56" t="s">
        <v>7326</v>
      </c>
      <c r="AD4491" s="90" t="str">
        <f t="shared" si="141"/>
        <v>NA</v>
      </c>
      <c r="AE4491" s="90"/>
      <c r="AF4491" s="90"/>
      <c r="AG4491" s="90"/>
    </row>
    <row r="4492" spans="1:33">
      <c r="A4492" s="56" t="s">
        <v>29605</v>
      </c>
      <c r="B4492" s="56" t="s">
        <v>29606</v>
      </c>
      <c r="C4492" s="56" t="s">
        <v>29607</v>
      </c>
      <c r="D4492" s="56" t="s">
        <v>7566</v>
      </c>
      <c r="E4492" s="56" t="s">
        <v>2815</v>
      </c>
      <c r="F4492" s="56" t="s">
        <v>22</v>
      </c>
      <c r="G4492" s="56"/>
      <c r="H4492" s="56" t="s">
        <v>29536</v>
      </c>
      <c r="I4492" s="56" t="s">
        <v>29598</v>
      </c>
      <c r="J4492" s="56" t="s">
        <v>29605</v>
      </c>
      <c r="K4492" s="56" t="s">
        <v>7326</v>
      </c>
      <c r="L4492" s="90" t="str">
        <f t="shared" si="140"/>
        <v>NA</v>
      </c>
      <c r="M4492" s="90"/>
      <c r="O4492" s="91"/>
      <c r="P4492" s="56"/>
      <c r="Q4492" s="56"/>
      <c r="R4492" s="56"/>
      <c r="S4492" s="56"/>
      <c r="T4492" s="56" t="s">
        <v>24802</v>
      </c>
      <c r="U4492" s="56" t="s">
        <v>24803</v>
      </c>
      <c r="V4492" s="56" t="s">
        <v>24804</v>
      </c>
      <c r="W4492" s="56" t="s">
        <v>7566</v>
      </c>
      <c r="X4492" s="56" t="s">
        <v>24805</v>
      </c>
      <c r="Y4492" s="56"/>
      <c r="Z4492" s="56" t="s">
        <v>24806</v>
      </c>
      <c r="AA4492" s="56" t="s">
        <v>24807</v>
      </c>
      <c r="AB4492" s="56" t="s">
        <v>24808</v>
      </c>
      <c r="AC4492" s="56" t="s">
        <v>87</v>
      </c>
      <c r="AD4492" s="90" t="str">
        <f t="shared" si="141"/>
        <v>NA</v>
      </c>
      <c r="AE4492" s="90"/>
      <c r="AF4492" s="90"/>
      <c r="AG4492" s="90"/>
    </row>
    <row r="4493" spans="1:33">
      <c r="A4493" s="56" t="s">
        <v>29608</v>
      </c>
      <c r="B4493" s="56" t="s">
        <v>29609</v>
      </c>
      <c r="C4493" s="56" t="s">
        <v>29610</v>
      </c>
      <c r="D4493" s="56" t="s">
        <v>7566</v>
      </c>
      <c r="E4493" s="56" t="s">
        <v>2815</v>
      </c>
      <c r="F4493" s="56" t="s">
        <v>22</v>
      </c>
      <c r="G4493" s="56"/>
      <c r="H4493" s="56" t="s">
        <v>29536</v>
      </c>
      <c r="I4493" s="56" t="s">
        <v>29598</v>
      </c>
      <c r="J4493" s="56" t="s">
        <v>29608</v>
      </c>
      <c r="K4493" s="56" t="s">
        <v>7326</v>
      </c>
      <c r="L4493" s="90" t="str">
        <f t="shared" si="140"/>
        <v>NA</v>
      </c>
      <c r="M4493" s="90"/>
      <c r="O4493" s="91"/>
      <c r="P4493" s="56"/>
      <c r="Q4493" s="56"/>
      <c r="R4493" s="56"/>
      <c r="S4493" s="56"/>
      <c r="T4493" s="56" t="s">
        <v>24809</v>
      </c>
      <c r="U4493" s="56" t="s">
        <v>24810</v>
      </c>
      <c r="V4493" s="56" t="s">
        <v>24811</v>
      </c>
      <c r="W4493" s="56" t="s">
        <v>7566</v>
      </c>
      <c r="X4493" s="56" t="s">
        <v>24812</v>
      </c>
      <c r="Y4493" s="56"/>
      <c r="Z4493" s="56" t="s">
        <v>24813</v>
      </c>
      <c r="AA4493" s="56" t="s">
        <v>24814</v>
      </c>
      <c r="AB4493" s="56" t="s">
        <v>24815</v>
      </c>
      <c r="AC4493" s="56" t="s">
        <v>87</v>
      </c>
      <c r="AD4493" s="90" t="str">
        <f t="shared" si="141"/>
        <v>NA</v>
      </c>
      <c r="AE4493" s="90"/>
      <c r="AF4493" s="90"/>
      <c r="AG4493" s="90"/>
    </row>
    <row r="4494" spans="1:33">
      <c r="A4494" s="56" t="s">
        <v>29611</v>
      </c>
      <c r="B4494" s="56" t="s">
        <v>29612</v>
      </c>
      <c r="C4494" s="56" t="s">
        <v>29613</v>
      </c>
      <c r="D4494" s="56" t="s">
        <v>7566</v>
      </c>
      <c r="E4494" s="56" t="s">
        <v>2815</v>
      </c>
      <c r="F4494" s="56" t="s">
        <v>22</v>
      </c>
      <c r="G4494" s="56"/>
      <c r="H4494" s="56" t="s">
        <v>29551</v>
      </c>
      <c r="I4494" s="56" t="s">
        <v>29598</v>
      </c>
      <c r="J4494" s="56" t="s">
        <v>29611</v>
      </c>
      <c r="K4494" s="56" t="s">
        <v>87</v>
      </c>
      <c r="L4494" s="90" t="str">
        <f t="shared" si="140"/>
        <v>NA</v>
      </c>
      <c r="M4494" s="90"/>
      <c r="O4494" s="91"/>
      <c r="P4494" s="56"/>
      <c r="Q4494" s="56"/>
      <c r="R4494" s="56"/>
      <c r="S4494" s="56"/>
      <c r="T4494" s="56" t="s">
        <v>24816</v>
      </c>
      <c r="U4494" s="56" t="s">
        <v>24817</v>
      </c>
      <c r="V4494" s="56" t="s">
        <v>14730</v>
      </c>
      <c r="W4494" s="56" t="s">
        <v>7566</v>
      </c>
      <c r="X4494" s="56" t="s">
        <v>4451</v>
      </c>
      <c r="Y4494" s="56"/>
      <c r="Z4494" s="56" t="s">
        <v>24818</v>
      </c>
      <c r="AA4494" s="56" t="s">
        <v>24819</v>
      </c>
      <c r="AB4494" s="56"/>
      <c r="AC4494" s="56" t="s">
        <v>7326</v>
      </c>
      <c r="AD4494" s="90" t="str">
        <f t="shared" si="141"/>
        <v>NA</v>
      </c>
      <c r="AE4494" s="90"/>
      <c r="AF4494" s="90"/>
      <c r="AG4494" s="90"/>
    </row>
    <row r="4495" spans="1:33">
      <c r="A4495" s="56" t="s">
        <v>29614</v>
      </c>
      <c r="B4495" s="56" t="s">
        <v>29615</v>
      </c>
      <c r="C4495" s="56" t="s">
        <v>29616</v>
      </c>
      <c r="D4495" s="56" t="s">
        <v>7566</v>
      </c>
      <c r="E4495" s="56" t="s">
        <v>2815</v>
      </c>
      <c r="F4495" s="56" t="s">
        <v>22</v>
      </c>
      <c r="G4495" s="56"/>
      <c r="H4495" s="56" t="s">
        <v>29551</v>
      </c>
      <c r="I4495" s="56" t="s">
        <v>29598</v>
      </c>
      <c r="J4495" s="56" t="s">
        <v>29617</v>
      </c>
      <c r="K4495" s="56" t="s">
        <v>87</v>
      </c>
      <c r="L4495" s="90" t="str">
        <f t="shared" si="140"/>
        <v>NA</v>
      </c>
      <c r="M4495" s="90"/>
      <c r="O4495" s="91"/>
      <c r="P4495" s="56"/>
      <c r="Q4495" s="56"/>
      <c r="R4495" s="56"/>
      <c r="S4495" s="56"/>
      <c r="T4495" s="56" t="s">
        <v>24633</v>
      </c>
      <c r="U4495" s="56" t="s">
        <v>24820</v>
      </c>
      <c r="V4495" s="56" t="s">
        <v>14730</v>
      </c>
      <c r="W4495" s="56" t="s">
        <v>7566</v>
      </c>
      <c r="X4495" s="56" t="s">
        <v>4451</v>
      </c>
      <c r="Y4495" s="56"/>
      <c r="Z4495" s="56" t="s">
        <v>24818</v>
      </c>
      <c r="AA4495" s="56" t="s">
        <v>24819</v>
      </c>
      <c r="AB4495" s="56"/>
      <c r="AC4495" s="56" t="s">
        <v>7326</v>
      </c>
      <c r="AD4495" s="90" t="str">
        <f t="shared" si="141"/>
        <v>NA</v>
      </c>
      <c r="AE4495" s="90"/>
      <c r="AF4495" s="90"/>
      <c r="AG4495" s="90"/>
    </row>
    <row r="4496" spans="1:33">
      <c r="A4496" s="56" t="s">
        <v>29618</v>
      </c>
      <c r="B4496" s="56" t="s">
        <v>29619</v>
      </c>
      <c r="C4496" s="56" t="s">
        <v>29620</v>
      </c>
      <c r="D4496" s="56" t="s">
        <v>7566</v>
      </c>
      <c r="E4496" s="56" t="s">
        <v>10658</v>
      </c>
      <c r="F4496" s="56" t="s">
        <v>22</v>
      </c>
      <c r="G4496" s="56"/>
      <c r="H4496" s="56" t="s">
        <v>29551</v>
      </c>
      <c r="I4496" s="56" t="s">
        <v>29621</v>
      </c>
      <c r="J4496" s="56"/>
      <c r="K4496" s="56" t="s">
        <v>87</v>
      </c>
      <c r="L4496" s="90" t="str">
        <f t="shared" si="140"/>
        <v>NA</v>
      </c>
      <c r="M4496" s="90"/>
      <c r="O4496" s="91"/>
      <c r="P4496" s="56"/>
      <c r="Q4496" s="56"/>
      <c r="R4496" s="56"/>
      <c r="S4496" s="56"/>
      <c r="T4496" s="56" t="s">
        <v>24821</v>
      </c>
      <c r="U4496" s="56" t="s">
        <v>24822</v>
      </c>
      <c r="V4496" s="56" t="s">
        <v>24823</v>
      </c>
      <c r="W4496" s="56" t="s">
        <v>7566</v>
      </c>
      <c r="X4496" s="56" t="s">
        <v>4451</v>
      </c>
      <c r="Y4496" s="56"/>
      <c r="Z4496" s="56" t="s">
        <v>24824</v>
      </c>
      <c r="AA4496" s="56" t="s">
        <v>24819</v>
      </c>
      <c r="AB4496" s="56"/>
      <c r="AC4496" s="56" t="s">
        <v>7326</v>
      </c>
      <c r="AD4496" s="90" t="str">
        <f t="shared" si="141"/>
        <v>NA</v>
      </c>
      <c r="AE4496" s="90"/>
      <c r="AF4496" s="90"/>
      <c r="AG4496" s="90"/>
    </row>
    <row r="4497" spans="1:33">
      <c r="A4497" s="56" t="s">
        <v>29622</v>
      </c>
      <c r="B4497" s="56" t="s">
        <v>29623</v>
      </c>
      <c r="C4497" s="56" t="s">
        <v>29624</v>
      </c>
      <c r="D4497" s="56" t="s">
        <v>7566</v>
      </c>
      <c r="E4497" s="56" t="s">
        <v>10658</v>
      </c>
      <c r="F4497" s="56" t="s">
        <v>22</v>
      </c>
      <c r="G4497" s="56"/>
      <c r="H4497" s="56" t="s">
        <v>29551</v>
      </c>
      <c r="I4497" s="56" t="s">
        <v>29621</v>
      </c>
      <c r="J4497" s="56" t="s">
        <v>29625</v>
      </c>
      <c r="K4497" s="56" t="s">
        <v>87</v>
      </c>
      <c r="L4497" s="90" t="str">
        <f t="shared" si="140"/>
        <v>NA</v>
      </c>
      <c r="M4497" s="90"/>
      <c r="O4497" s="91"/>
      <c r="P4497" s="56"/>
      <c r="Q4497" s="56"/>
      <c r="R4497" s="56"/>
      <c r="S4497" s="56"/>
      <c r="T4497" s="56" t="s">
        <v>24825</v>
      </c>
      <c r="U4497" s="56" t="s">
        <v>24826</v>
      </c>
      <c r="V4497" s="56" t="s">
        <v>24827</v>
      </c>
      <c r="W4497" s="56" t="s">
        <v>7566</v>
      </c>
      <c r="X4497" s="56" t="s">
        <v>4451</v>
      </c>
      <c r="Y4497" s="56"/>
      <c r="Z4497" s="56" t="s">
        <v>24828</v>
      </c>
      <c r="AA4497" s="56" t="s">
        <v>24819</v>
      </c>
      <c r="AB4497" s="56" t="s">
        <v>24829</v>
      </c>
      <c r="AC4497" s="56" t="s">
        <v>7326</v>
      </c>
      <c r="AD4497" s="90" t="str">
        <f t="shared" si="141"/>
        <v>NA</v>
      </c>
      <c r="AE4497" s="90"/>
      <c r="AF4497" s="90"/>
      <c r="AG4497" s="90"/>
    </row>
    <row r="4498" spans="1:33">
      <c r="A4498" s="56" t="s">
        <v>56407</v>
      </c>
      <c r="B4498" s="56" t="s">
        <v>29626</v>
      </c>
      <c r="C4498" s="56" t="s">
        <v>29627</v>
      </c>
      <c r="D4498" s="56" t="s">
        <v>7566</v>
      </c>
      <c r="E4498" s="56" t="s">
        <v>10658</v>
      </c>
      <c r="F4498" s="56" t="s">
        <v>22</v>
      </c>
      <c r="G4498" s="56"/>
      <c r="H4498" s="56" t="s">
        <v>29541</v>
      </c>
      <c r="I4498" s="56" t="s">
        <v>29621</v>
      </c>
      <c r="J4498" s="56"/>
      <c r="K4498" s="56" t="s">
        <v>87</v>
      </c>
      <c r="L4498" s="90" t="str">
        <f t="shared" si="140"/>
        <v>NA</v>
      </c>
      <c r="M4498" s="90"/>
      <c r="O4498" s="91"/>
      <c r="P4498" s="56"/>
      <c r="Q4498" s="56"/>
      <c r="R4498" s="56"/>
      <c r="S4498" s="56"/>
      <c r="T4498" s="56" t="s">
        <v>24830</v>
      </c>
      <c r="U4498" s="56" t="s">
        <v>24831</v>
      </c>
      <c r="V4498" s="56" t="s">
        <v>24832</v>
      </c>
      <c r="W4498" s="56" t="s">
        <v>7566</v>
      </c>
      <c r="X4498" s="56" t="s">
        <v>4451</v>
      </c>
      <c r="Y4498" s="56"/>
      <c r="Z4498" s="56" t="s">
        <v>24824</v>
      </c>
      <c r="AA4498" s="56" t="s">
        <v>24819</v>
      </c>
      <c r="AB4498" s="56" t="s">
        <v>24833</v>
      </c>
      <c r="AC4498" s="56" t="s">
        <v>87</v>
      </c>
      <c r="AD4498" s="90" t="str">
        <f t="shared" si="141"/>
        <v>NA</v>
      </c>
      <c r="AE4498" s="90"/>
      <c r="AF4498" s="90"/>
      <c r="AG4498" s="90"/>
    </row>
    <row r="4499" spans="1:33">
      <c r="A4499" s="56" t="s">
        <v>29628</v>
      </c>
      <c r="B4499" s="56" t="s">
        <v>29629</v>
      </c>
      <c r="C4499" s="56" t="s">
        <v>29630</v>
      </c>
      <c r="D4499" s="56" t="s">
        <v>7566</v>
      </c>
      <c r="E4499" s="56" t="s">
        <v>10658</v>
      </c>
      <c r="F4499" s="56" t="s">
        <v>22</v>
      </c>
      <c r="G4499" s="56"/>
      <c r="H4499" s="56" t="s">
        <v>29551</v>
      </c>
      <c r="I4499" s="56" t="s">
        <v>29621</v>
      </c>
      <c r="J4499" s="56"/>
      <c r="K4499" s="56" t="s">
        <v>87</v>
      </c>
      <c r="L4499" s="90" t="str">
        <f t="shared" si="140"/>
        <v>NA</v>
      </c>
      <c r="M4499" s="90"/>
      <c r="O4499" s="91"/>
      <c r="P4499" s="56"/>
      <c r="Q4499" s="56"/>
      <c r="R4499" s="56"/>
      <c r="S4499" s="56"/>
      <c r="T4499" s="56" t="s">
        <v>24834</v>
      </c>
      <c r="U4499" s="56" t="s">
        <v>24835</v>
      </c>
      <c r="V4499" s="56" t="s">
        <v>24836</v>
      </c>
      <c r="W4499" s="56" t="s">
        <v>7566</v>
      </c>
      <c r="X4499" s="56" t="s">
        <v>4462</v>
      </c>
      <c r="Y4499" s="56"/>
      <c r="Z4499" s="56" t="s">
        <v>24837</v>
      </c>
      <c r="AA4499" s="56" t="s">
        <v>24838</v>
      </c>
      <c r="AB4499" s="56"/>
      <c r="AC4499" s="56" t="s">
        <v>7326</v>
      </c>
      <c r="AD4499" s="90" t="str">
        <f t="shared" si="141"/>
        <v>NA</v>
      </c>
      <c r="AE4499" s="90"/>
      <c r="AF4499" s="90"/>
      <c r="AG4499" s="90"/>
    </row>
    <row r="4500" spans="1:33">
      <c r="A4500" s="56" t="s">
        <v>29631</v>
      </c>
      <c r="B4500" s="56" t="s">
        <v>29632</v>
      </c>
      <c r="C4500" s="56" t="s">
        <v>29633</v>
      </c>
      <c r="D4500" s="56" t="s">
        <v>7566</v>
      </c>
      <c r="E4500" s="56" t="s">
        <v>10658</v>
      </c>
      <c r="F4500" s="56" t="s">
        <v>22</v>
      </c>
      <c r="G4500" s="56"/>
      <c r="H4500" s="56" t="s">
        <v>29551</v>
      </c>
      <c r="I4500" s="56" t="s">
        <v>29621</v>
      </c>
      <c r="J4500" s="56" t="s">
        <v>29631</v>
      </c>
      <c r="K4500" s="56" t="s">
        <v>87</v>
      </c>
      <c r="L4500" s="90" t="str">
        <f t="shared" si="140"/>
        <v>NA</v>
      </c>
      <c r="M4500" s="90"/>
      <c r="O4500" s="91"/>
      <c r="P4500" s="56"/>
      <c r="Q4500" s="56"/>
      <c r="R4500" s="56"/>
      <c r="S4500" s="56"/>
      <c r="T4500" s="56" t="s">
        <v>24839</v>
      </c>
      <c r="U4500" s="56" t="s">
        <v>24840</v>
      </c>
      <c r="V4500" s="56" t="s">
        <v>24841</v>
      </c>
      <c r="W4500" s="56" t="s">
        <v>7566</v>
      </c>
      <c r="X4500" s="56" t="s">
        <v>24842</v>
      </c>
      <c r="Y4500" s="56"/>
      <c r="Z4500" s="56" t="s">
        <v>24843</v>
      </c>
      <c r="AA4500" s="56" t="s">
        <v>24844</v>
      </c>
      <c r="AB4500" s="56"/>
      <c r="AC4500" s="56" t="s">
        <v>7326</v>
      </c>
      <c r="AD4500" s="90" t="str">
        <f t="shared" si="141"/>
        <v>NA</v>
      </c>
      <c r="AE4500" s="90"/>
      <c r="AF4500" s="90"/>
      <c r="AG4500" s="90"/>
    </row>
    <row r="4501" spans="1:33">
      <c r="A4501" s="56" t="s">
        <v>29634</v>
      </c>
      <c r="B4501" s="56" t="s">
        <v>29635</v>
      </c>
      <c r="C4501" s="56" t="s">
        <v>29636</v>
      </c>
      <c r="D4501" s="56" t="s">
        <v>7566</v>
      </c>
      <c r="E4501" s="56" t="s">
        <v>29637</v>
      </c>
      <c r="F4501" s="56" t="s">
        <v>22</v>
      </c>
      <c r="G4501" s="56"/>
      <c r="H4501" s="56" t="s">
        <v>29638</v>
      </c>
      <c r="I4501" s="56" t="s">
        <v>29639</v>
      </c>
      <c r="J4501" s="56"/>
      <c r="K4501" s="56" t="s">
        <v>7326</v>
      </c>
      <c r="L4501" s="90" t="str">
        <f t="shared" si="140"/>
        <v>NA</v>
      </c>
      <c r="M4501" s="90"/>
      <c r="O4501" s="91"/>
      <c r="P4501" s="56"/>
      <c r="Q4501" s="56"/>
      <c r="R4501" s="56"/>
      <c r="S4501" s="56"/>
      <c r="T4501" s="56" t="s">
        <v>24845</v>
      </c>
      <c r="U4501" s="56" t="s">
        <v>24846</v>
      </c>
      <c r="V4501" s="56" t="s">
        <v>24847</v>
      </c>
      <c r="W4501" s="56" t="s">
        <v>7566</v>
      </c>
      <c r="X4501" s="56" t="s">
        <v>24848</v>
      </c>
      <c r="Y4501" s="56"/>
      <c r="Z4501" s="56" t="s">
        <v>24849</v>
      </c>
      <c r="AA4501" s="56" t="s">
        <v>24850</v>
      </c>
      <c r="AB4501" s="56" t="s">
        <v>24851</v>
      </c>
      <c r="AC4501" s="56" t="s">
        <v>7326</v>
      </c>
      <c r="AD4501" s="90" t="str">
        <f t="shared" si="141"/>
        <v>NA</v>
      </c>
      <c r="AE4501" s="90"/>
      <c r="AF4501" s="90"/>
      <c r="AG4501" s="90"/>
    </row>
    <row r="4502" spans="1:33">
      <c r="A4502" s="56" t="s">
        <v>29640</v>
      </c>
      <c r="B4502" s="56" t="s">
        <v>29641</v>
      </c>
      <c r="C4502" s="56" t="s">
        <v>29642</v>
      </c>
      <c r="D4502" s="56" t="s">
        <v>7566</v>
      </c>
      <c r="E4502" s="56" t="s">
        <v>29643</v>
      </c>
      <c r="F4502" s="56" t="s">
        <v>22</v>
      </c>
      <c r="G4502" s="56"/>
      <c r="H4502" s="56" t="s">
        <v>29644</v>
      </c>
      <c r="I4502" s="56" t="s">
        <v>29645</v>
      </c>
      <c r="J4502" s="56" t="s">
        <v>29640</v>
      </c>
      <c r="K4502" s="56" t="s">
        <v>7326</v>
      </c>
      <c r="L4502" s="90" t="str">
        <f t="shared" si="140"/>
        <v>NA</v>
      </c>
      <c r="M4502" s="90"/>
      <c r="O4502" s="91"/>
      <c r="P4502" s="56"/>
      <c r="Q4502" s="56"/>
      <c r="R4502" s="56"/>
      <c r="S4502" s="56"/>
      <c r="T4502" s="56" t="s">
        <v>24852</v>
      </c>
      <c r="U4502" s="56" t="s">
        <v>24853</v>
      </c>
      <c r="V4502" s="56" t="s">
        <v>24854</v>
      </c>
      <c r="W4502" s="56" t="s">
        <v>7566</v>
      </c>
      <c r="X4502" s="56" t="s">
        <v>24848</v>
      </c>
      <c r="Y4502" s="56"/>
      <c r="Z4502" s="56" t="s">
        <v>24855</v>
      </c>
      <c r="AA4502" s="56" t="s">
        <v>24850</v>
      </c>
      <c r="AB4502" s="56" t="s">
        <v>24856</v>
      </c>
      <c r="AC4502" s="56" t="s">
        <v>87</v>
      </c>
      <c r="AD4502" s="90" t="str">
        <f t="shared" si="141"/>
        <v>NA</v>
      </c>
      <c r="AE4502" s="90"/>
      <c r="AF4502" s="90"/>
      <c r="AG4502" s="90"/>
    </row>
    <row r="4503" spans="1:33">
      <c r="A4503" s="56" t="s">
        <v>29646</v>
      </c>
      <c r="B4503" s="56" t="s">
        <v>29647</v>
      </c>
      <c r="C4503" s="56" t="s">
        <v>29648</v>
      </c>
      <c r="D4503" s="56" t="s">
        <v>7566</v>
      </c>
      <c r="E4503" s="56" t="s">
        <v>29649</v>
      </c>
      <c r="F4503" s="56" t="s">
        <v>22</v>
      </c>
      <c r="G4503" s="56"/>
      <c r="H4503" s="56" t="s">
        <v>29650</v>
      </c>
      <c r="I4503" s="56" t="s">
        <v>29651</v>
      </c>
      <c r="J4503" s="56" t="s">
        <v>29652</v>
      </c>
      <c r="K4503" s="56" t="s">
        <v>87</v>
      </c>
      <c r="L4503" s="90" t="str">
        <f t="shared" si="140"/>
        <v>NA</v>
      </c>
      <c r="M4503" s="90"/>
      <c r="O4503" s="91"/>
      <c r="P4503" s="56"/>
      <c r="Q4503" s="56"/>
      <c r="R4503" s="56"/>
      <c r="S4503" s="56"/>
      <c r="T4503" s="56" t="s">
        <v>24857</v>
      </c>
      <c r="U4503" s="56" t="s">
        <v>24858</v>
      </c>
      <c r="V4503" s="56" t="s">
        <v>24859</v>
      </c>
      <c r="W4503" s="56" t="s">
        <v>7566</v>
      </c>
      <c r="X4503" s="56" t="s">
        <v>4470</v>
      </c>
      <c r="Y4503" s="56"/>
      <c r="Z4503" s="56" t="s">
        <v>24860</v>
      </c>
      <c r="AA4503" s="56" t="s">
        <v>24861</v>
      </c>
      <c r="AB4503" s="56" t="s">
        <v>24857</v>
      </c>
      <c r="AC4503" s="56" t="s">
        <v>7326</v>
      </c>
      <c r="AD4503" s="90" t="str">
        <f t="shared" si="141"/>
        <v>NA</v>
      </c>
      <c r="AE4503" s="90"/>
      <c r="AF4503" s="90"/>
      <c r="AG4503" s="90"/>
    </row>
    <row r="4504" spans="1:33">
      <c r="A4504" s="56" t="s">
        <v>29653</v>
      </c>
      <c r="B4504" s="56" t="s">
        <v>29654</v>
      </c>
      <c r="C4504" s="56" t="s">
        <v>29655</v>
      </c>
      <c r="D4504" s="56" t="s">
        <v>7566</v>
      </c>
      <c r="E4504" s="56" t="s">
        <v>11370</v>
      </c>
      <c r="F4504" s="56" t="s">
        <v>22</v>
      </c>
      <c r="G4504" s="56"/>
      <c r="H4504" s="56" t="s">
        <v>29656</v>
      </c>
      <c r="I4504" s="56" t="s">
        <v>29657</v>
      </c>
      <c r="J4504" s="56" t="s">
        <v>29653</v>
      </c>
      <c r="K4504" s="56" t="s">
        <v>7326</v>
      </c>
      <c r="L4504" s="90" t="str">
        <f t="shared" si="140"/>
        <v>NA</v>
      </c>
      <c r="M4504" s="90"/>
      <c r="O4504" s="91"/>
      <c r="P4504" s="56"/>
      <c r="Q4504" s="56"/>
      <c r="R4504" s="56"/>
      <c r="S4504" s="56"/>
      <c r="T4504" s="56" t="s">
        <v>24862</v>
      </c>
      <c r="U4504" s="56" t="s">
        <v>24863</v>
      </c>
      <c r="V4504" s="56" t="s">
        <v>24864</v>
      </c>
      <c r="W4504" s="56" t="s">
        <v>7566</v>
      </c>
      <c r="X4504" s="56" t="s">
        <v>4470</v>
      </c>
      <c r="Y4504" s="56"/>
      <c r="Z4504" s="56" t="s">
        <v>24865</v>
      </c>
      <c r="AA4504" s="56" t="s">
        <v>24861</v>
      </c>
      <c r="AB4504" s="56" t="s">
        <v>24862</v>
      </c>
      <c r="AC4504" s="56" t="s">
        <v>7326</v>
      </c>
      <c r="AD4504" s="90" t="str">
        <f t="shared" si="141"/>
        <v>NA</v>
      </c>
      <c r="AE4504" s="90"/>
      <c r="AF4504" s="90"/>
      <c r="AG4504" s="90"/>
    </row>
    <row r="4505" spans="1:33">
      <c r="A4505" s="56" t="s">
        <v>29658</v>
      </c>
      <c r="B4505" s="56" t="s">
        <v>29659</v>
      </c>
      <c r="C4505" s="56" t="s">
        <v>29660</v>
      </c>
      <c r="D4505" s="56" t="s">
        <v>7566</v>
      </c>
      <c r="E4505" s="56" t="s">
        <v>29661</v>
      </c>
      <c r="F4505" s="56" t="s">
        <v>22</v>
      </c>
      <c r="G4505" s="56"/>
      <c r="H4505" s="56" t="s">
        <v>29662</v>
      </c>
      <c r="I4505" s="56" t="s">
        <v>29663</v>
      </c>
      <c r="J4505" s="56"/>
      <c r="K4505" s="56" t="s">
        <v>7326</v>
      </c>
      <c r="L4505" s="90" t="str">
        <f t="shared" si="140"/>
        <v>NA</v>
      </c>
      <c r="M4505" s="90"/>
      <c r="O4505" s="91"/>
      <c r="P4505" s="56"/>
      <c r="Q4505" s="56"/>
      <c r="R4505" s="56"/>
      <c r="S4505" s="56"/>
      <c r="T4505" s="56" t="s">
        <v>24866</v>
      </c>
      <c r="U4505" s="56" t="s">
        <v>24867</v>
      </c>
      <c r="V4505" s="56" t="s">
        <v>24868</v>
      </c>
      <c r="W4505" s="56" t="s">
        <v>7566</v>
      </c>
      <c r="X4505" s="56" t="s">
        <v>4470</v>
      </c>
      <c r="Y4505" s="56"/>
      <c r="Z4505" s="56" t="s">
        <v>24865</v>
      </c>
      <c r="AA4505" s="56" t="s">
        <v>24861</v>
      </c>
      <c r="AB4505" s="56"/>
      <c r="AC4505" s="56" t="s">
        <v>7326</v>
      </c>
      <c r="AD4505" s="90" t="str">
        <f t="shared" si="141"/>
        <v>NA</v>
      </c>
      <c r="AE4505" s="90"/>
      <c r="AF4505" s="90"/>
      <c r="AG4505" s="90"/>
    </row>
    <row r="4506" spans="1:33">
      <c r="A4506" s="56" t="s">
        <v>29664</v>
      </c>
      <c r="B4506" s="56" t="s">
        <v>29665</v>
      </c>
      <c r="C4506" s="56" t="s">
        <v>29666</v>
      </c>
      <c r="D4506" s="56" t="s">
        <v>7566</v>
      </c>
      <c r="E4506" s="56" t="s">
        <v>11378</v>
      </c>
      <c r="F4506" s="56" t="s">
        <v>22</v>
      </c>
      <c r="G4506" s="56"/>
      <c r="H4506" s="56" t="s">
        <v>29667</v>
      </c>
      <c r="I4506" s="56" t="s">
        <v>29668</v>
      </c>
      <c r="J4506" s="56" t="s">
        <v>29664</v>
      </c>
      <c r="K4506" s="56" t="s">
        <v>7326</v>
      </c>
      <c r="L4506" s="90" t="str">
        <f t="shared" si="140"/>
        <v>NA</v>
      </c>
      <c r="M4506" s="90"/>
      <c r="O4506" s="91"/>
      <c r="P4506" s="56"/>
      <c r="Q4506" s="56"/>
      <c r="R4506" s="56"/>
      <c r="S4506" s="56"/>
      <c r="T4506" s="56" t="s">
        <v>24869</v>
      </c>
      <c r="U4506" s="56" t="s">
        <v>24870</v>
      </c>
      <c r="V4506" s="56" t="s">
        <v>24871</v>
      </c>
      <c r="W4506" s="56" t="s">
        <v>7566</v>
      </c>
      <c r="X4506" s="56" t="s">
        <v>4501</v>
      </c>
      <c r="Y4506" s="56"/>
      <c r="Z4506" s="56" t="s">
        <v>24872</v>
      </c>
      <c r="AA4506" s="56" t="s">
        <v>24873</v>
      </c>
      <c r="AB4506" s="56"/>
      <c r="AC4506" s="56" t="s">
        <v>7326</v>
      </c>
      <c r="AD4506" s="90" t="str">
        <f t="shared" si="141"/>
        <v>NA</v>
      </c>
      <c r="AE4506" s="90"/>
      <c r="AF4506" s="90"/>
      <c r="AG4506" s="90"/>
    </row>
    <row r="4507" spans="1:33">
      <c r="A4507" s="56" t="s">
        <v>29669</v>
      </c>
      <c r="B4507" s="56" t="s">
        <v>29670</v>
      </c>
      <c r="C4507" s="56" t="s">
        <v>29671</v>
      </c>
      <c r="D4507" s="56" t="s">
        <v>7566</v>
      </c>
      <c r="E4507" s="56" t="s">
        <v>11386</v>
      </c>
      <c r="F4507" s="56" t="s">
        <v>22</v>
      </c>
      <c r="G4507" s="56"/>
      <c r="H4507" s="56" t="s">
        <v>29672</v>
      </c>
      <c r="I4507" s="56" t="s">
        <v>29673</v>
      </c>
      <c r="J4507" s="56" t="s">
        <v>29669</v>
      </c>
      <c r="K4507" s="56" t="s">
        <v>7326</v>
      </c>
      <c r="L4507" s="90" t="str">
        <f t="shared" si="140"/>
        <v>NA</v>
      </c>
      <c r="M4507" s="90"/>
      <c r="O4507" s="91"/>
      <c r="P4507" s="56"/>
      <c r="Q4507" s="56"/>
      <c r="R4507" s="56"/>
      <c r="S4507" s="56"/>
      <c r="T4507" s="56" t="s">
        <v>24874</v>
      </c>
      <c r="U4507" s="56" t="s">
        <v>24875</v>
      </c>
      <c r="V4507" s="56" t="s">
        <v>24876</v>
      </c>
      <c r="W4507" s="56" t="s">
        <v>7566</v>
      </c>
      <c r="X4507" s="56" t="s">
        <v>4501</v>
      </c>
      <c r="Y4507" s="56"/>
      <c r="Z4507" s="56" t="s">
        <v>24877</v>
      </c>
      <c r="AA4507" s="56" t="s">
        <v>24873</v>
      </c>
      <c r="AB4507" s="56" t="s">
        <v>24878</v>
      </c>
      <c r="AC4507" s="56" t="s">
        <v>87</v>
      </c>
      <c r="AD4507" s="90" t="str">
        <f t="shared" si="141"/>
        <v>NA</v>
      </c>
      <c r="AE4507" s="90"/>
      <c r="AF4507" s="90"/>
      <c r="AG4507" s="90"/>
    </row>
    <row r="4508" spans="1:33">
      <c r="A4508" s="56" t="s">
        <v>29674</v>
      </c>
      <c r="B4508" s="56" t="s">
        <v>29675</v>
      </c>
      <c r="C4508" s="56" t="s">
        <v>29676</v>
      </c>
      <c r="D4508" s="56" t="s">
        <v>7566</v>
      </c>
      <c r="E4508" s="56" t="s">
        <v>29677</v>
      </c>
      <c r="F4508" s="56" t="s">
        <v>22</v>
      </c>
      <c r="G4508" s="56"/>
      <c r="H4508" s="56" t="s">
        <v>29678</v>
      </c>
      <c r="I4508" s="56" t="s">
        <v>29679</v>
      </c>
      <c r="J4508" s="56" t="s">
        <v>29674</v>
      </c>
      <c r="K4508" s="56" t="s">
        <v>7326</v>
      </c>
      <c r="L4508" s="90" t="str">
        <f t="shared" si="140"/>
        <v>NA</v>
      </c>
      <c r="M4508" s="90"/>
      <c r="O4508" s="91"/>
      <c r="P4508" s="56"/>
      <c r="Q4508" s="56"/>
      <c r="R4508" s="56"/>
      <c r="S4508" s="56"/>
      <c r="T4508" s="56" t="s">
        <v>24879</v>
      </c>
      <c r="U4508" s="56" t="s">
        <v>24880</v>
      </c>
      <c r="V4508" s="56" t="s">
        <v>23198</v>
      </c>
      <c r="W4508" s="56" t="s">
        <v>7566</v>
      </c>
      <c r="X4508" s="56" t="s">
        <v>4510</v>
      </c>
      <c r="Y4508" s="56"/>
      <c r="Z4508" s="56" t="s">
        <v>24881</v>
      </c>
      <c r="AA4508" s="56" t="s">
        <v>24882</v>
      </c>
      <c r="AB4508" s="56" t="s">
        <v>24883</v>
      </c>
      <c r="AC4508" s="56" t="s">
        <v>7326</v>
      </c>
      <c r="AD4508" s="90" t="str">
        <f t="shared" si="141"/>
        <v>NA</v>
      </c>
      <c r="AE4508" s="90"/>
      <c r="AF4508" s="90"/>
      <c r="AG4508" s="90"/>
    </row>
    <row r="4509" spans="1:33">
      <c r="A4509" s="56" t="s">
        <v>56408</v>
      </c>
      <c r="B4509" s="56" t="s">
        <v>29681</v>
      </c>
      <c r="C4509" s="56" t="s">
        <v>29682</v>
      </c>
      <c r="D4509" s="56" t="s">
        <v>7566</v>
      </c>
      <c r="E4509" s="56" t="s">
        <v>29683</v>
      </c>
      <c r="F4509" s="56" t="s">
        <v>22</v>
      </c>
      <c r="G4509" s="56"/>
      <c r="H4509" s="56" t="s">
        <v>29684</v>
      </c>
      <c r="I4509" s="56" t="s">
        <v>29685</v>
      </c>
      <c r="J4509" s="56" t="s">
        <v>29680</v>
      </c>
      <c r="K4509" s="56" t="s">
        <v>7326</v>
      </c>
      <c r="L4509" s="90" t="str">
        <f t="shared" si="140"/>
        <v>NA</v>
      </c>
      <c r="M4509" s="90"/>
      <c r="O4509" s="91"/>
      <c r="P4509" s="56"/>
      <c r="Q4509" s="56"/>
      <c r="R4509" s="56"/>
      <c r="S4509" s="56"/>
      <c r="T4509" s="56" t="s">
        <v>24884</v>
      </c>
      <c r="U4509" s="56" t="s">
        <v>24885</v>
      </c>
      <c r="V4509" s="56" t="s">
        <v>24886</v>
      </c>
      <c r="W4509" s="56" t="s">
        <v>7566</v>
      </c>
      <c r="X4509" s="56" t="s">
        <v>4510</v>
      </c>
      <c r="Y4509" s="56"/>
      <c r="Z4509" s="56" t="s">
        <v>24887</v>
      </c>
      <c r="AA4509" s="56" t="s">
        <v>24882</v>
      </c>
      <c r="AB4509" s="56" t="s">
        <v>24888</v>
      </c>
      <c r="AC4509" s="56" t="s">
        <v>7326</v>
      </c>
      <c r="AD4509" s="90" t="str">
        <f t="shared" si="141"/>
        <v>NA</v>
      </c>
      <c r="AE4509" s="90"/>
      <c r="AF4509" s="90"/>
      <c r="AG4509" s="90"/>
    </row>
    <row r="4510" spans="1:33">
      <c r="A4510" s="56" t="s">
        <v>29686</v>
      </c>
      <c r="B4510" s="56" t="s">
        <v>29687</v>
      </c>
      <c r="C4510" s="56" t="s">
        <v>29688</v>
      </c>
      <c r="D4510" s="56" t="s">
        <v>7566</v>
      </c>
      <c r="E4510" s="56" t="s">
        <v>29689</v>
      </c>
      <c r="F4510" s="56" t="s">
        <v>22</v>
      </c>
      <c r="G4510" s="56"/>
      <c r="H4510" s="56" t="s">
        <v>29690</v>
      </c>
      <c r="I4510" s="56" t="s">
        <v>29691</v>
      </c>
      <c r="J4510" s="56"/>
      <c r="K4510" s="56" t="s">
        <v>7326</v>
      </c>
      <c r="L4510" s="90" t="str">
        <f t="shared" si="140"/>
        <v>NA</v>
      </c>
      <c r="M4510" s="90"/>
      <c r="O4510" s="91"/>
      <c r="P4510" s="56"/>
      <c r="Q4510" s="56"/>
      <c r="R4510" s="56"/>
      <c r="S4510" s="56"/>
      <c r="T4510" s="56" t="s">
        <v>24889</v>
      </c>
      <c r="U4510" s="56" t="s">
        <v>24890</v>
      </c>
      <c r="V4510" s="56" t="s">
        <v>24891</v>
      </c>
      <c r="W4510" s="56" t="s">
        <v>7566</v>
      </c>
      <c r="X4510" s="56" t="s">
        <v>4510</v>
      </c>
      <c r="Y4510" s="56"/>
      <c r="Z4510" s="56" t="s">
        <v>24892</v>
      </c>
      <c r="AA4510" s="56" t="s">
        <v>24882</v>
      </c>
      <c r="AB4510" s="56"/>
      <c r="AC4510" s="56" t="s">
        <v>7326</v>
      </c>
      <c r="AD4510" s="90" t="str">
        <f t="shared" si="141"/>
        <v>NA</v>
      </c>
      <c r="AE4510" s="90"/>
      <c r="AF4510" s="90"/>
      <c r="AG4510" s="90"/>
    </row>
    <row r="4511" spans="1:33">
      <c r="A4511" s="56" t="s">
        <v>29692</v>
      </c>
      <c r="B4511" s="56" t="s">
        <v>29693</v>
      </c>
      <c r="C4511" s="56" t="s">
        <v>29694</v>
      </c>
      <c r="D4511" s="56" t="s">
        <v>7566</v>
      </c>
      <c r="E4511" s="56" t="s">
        <v>29695</v>
      </c>
      <c r="F4511" s="56" t="s">
        <v>22</v>
      </c>
      <c r="G4511" s="56"/>
      <c r="H4511" s="56" t="s">
        <v>29696</v>
      </c>
      <c r="I4511" s="56" t="s">
        <v>29697</v>
      </c>
      <c r="J4511" s="56"/>
      <c r="K4511" s="56" t="s">
        <v>7326</v>
      </c>
      <c r="L4511" s="90" t="str">
        <f t="shared" si="140"/>
        <v>NA</v>
      </c>
      <c r="M4511" s="90"/>
      <c r="O4511" s="91"/>
      <c r="P4511" s="56"/>
      <c r="Q4511" s="56"/>
      <c r="R4511" s="56"/>
      <c r="S4511" s="56"/>
      <c r="T4511" s="56" t="s">
        <v>24893</v>
      </c>
      <c r="U4511" s="56" t="s">
        <v>24894</v>
      </c>
      <c r="V4511" s="56" t="s">
        <v>24895</v>
      </c>
      <c r="W4511" s="56" t="s">
        <v>7566</v>
      </c>
      <c r="X4511" s="56" t="s">
        <v>4510</v>
      </c>
      <c r="Y4511" s="56"/>
      <c r="Z4511" s="56" t="s">
        <v>24896</v>
      </c>
      <c r="AA4511" s="56" t="s">
        <v>24882</v>
      </c>
      <c r="AB4511" s="56" t="s">
        <v>24897</v>
      </c>
      <c r="AC4511" s="56" t="s">
        <v>87</v>
      </c>
      <c r="AD4511" s="90" t="str">
        <f t="shared" si="141"/>
        <v>NA</v>
      </c>
      <c r="AE4511" s="90"/>
      <c r="AF4511" s="90"/>
      <c r="AG4511" s="90"/>
    </row>
    <row r="4512" spans="1:33">
      <c r="A4512" s="56" t="s">
        <v>29698</v>
      </c>
      <c r="B4512" s="56" t="s">
        <v>29699</v>
      </c>
      <c r="C4512" s="56" t="s">
        <v>29700</v>
      </c>
      <c r="D4512" s="56" t="s">
        <v>7566</v>
      </c>
      <c r="E4512" s="56" t="s">
        <v>29701</v>
      </c>
      <c r="F4512" s="56" t="s">
        <v>22</v>
      </c>
      <c r="G4512" s="56"/>
      <c r="H4512" s="56" t="s">
        <v>29702</v>
      </c>
      <c r="I4512" s="56" t="s">
        <v>29703</v>
      </c>
      <c r="J4512" s="56"/>
      <c r="K4512" s="56" t="s">
        <v>7326</v>
      </c>
      <c r="L4512" s="90" t="str">
        <f t="shared" si="140"/>
        <v>NA</v>
      </c>
      <c r="M4512" s="90"/>
      <c r="O4512" s="91"/>
      <c r="P4512" s="56"/>
      <c r="Q4512" s="56"/>
      <c r="R4512" s="56"/>
      <c r="S4512" s="56"/>
      <c r="T4512" s="56" t="s">
        <v>24898</v>
      </c>
      <c r="U4512" s="56" t="s">
        <v>24899</v>
      </c>
      <c r="V4512" s="56" t="s">
        <v>24900</v>
      </c>
      <c r="W4512" s="56" t="s">
        <v>7566</v>
      </c>
      <c r="X4512" s="56" t="s">
        <v>4510</v>
      </c>
      <c r="Y4512" s="56"/>
      <c r="Z4512" s="56" t="s">
        <v>24887</v>
      </c>
      <c r="AA4512" s="56" t="s">
        <v>24882</v>
      </c>
      <c r="AB4512" s="56" t="s">
        <v>24898</v>
      </c>
      <c r="AC4512" s="56" t="s">
        <v>87</v>
      </c>
      <c r="AD4512" s="90" t="str">
        <f t="shared" si="141"/>
        <v>NA</v>
      </c>
      <c r="AE4512" s="90"/>
      <c r="AF4512" s="90"/>
      <c r="AG4512" s="90"/>
    </row>
    <row r="4513" spans="1:33">
      <c r="A4513" s="56" t="s">
        <v>29704</v>
      </c>
      <c r="B4513" s="56" t="s">
        <v>29705</v>
      </c>
      <c r="C4513" s="56" t="s">
        <v>29706</v>
      </c>
      <c r="D4513" s="56" t="s">
        <v>7566</v>
      </c>
      <c r="E4513" s="56" t="s">
        <v>29707</v>
      </c>
      <c r="F4513" s="56" t="s">
        <v>22</v>
      </c>
      <c r="G4513" s="56"/>
      <c r="H4513" s="56" t="s">
        <v>29708</v>
      </c>
      <c r="I4513" s="56" t="s">
        <v>29709</v>
      </c>
      <c r="J4513" s="56"/>
      <c r="K4513" s="56" t="s">
        <v>7326</v>
      </c>
      <c r="L4513" s="90" t="str">
        <f t="shared" si="140"/>
        <v>NA</v>
      </c>
      <c r="M4513" s="90"/>
      <c r="O4513" s="91"/>
      <c r="P4513" s="56"/>
      <c r="Q4513" s="56"/>
      <c r="R4513" s="56"/>
      <c r="S4513" s="56"/>
      <c r="T4513" s="56" t="s">
        <v>24901</v>
      </c>
      <c r="U4513" s="56" t="s">
        <v>24902</v>
      </c>
      <c r="V4513" s="56" t="s">
        <v>24903</v>
      </c>
      <c r="W4513" s="56" t="s">
        <v>7566</v>
      </c>
      <c r="X4513" s="56" t="s">
        <v>4519</v>
      </c>
      <c r="Y4513" s="56"/>
      <c r="Z4513" s="56" t="s">
        <v>24904</v>
      </c>
      <c r="AA4513" s="56" t="s">
        <v>24905</v>
      </c>
      <c r="AB4513" s="56" t="s">
        <v>24906</v>
      </c>
      <c r="AC4513" s="56" t="s">
        <v>7326</v>
      </c>
      <c r="AD4513" s="90" t="str">
        <f t="shared" si="141"/>
        <v>NA</v>
      </c>
      <c r="AE4513" s="90"/>
      <c r="AF4513" s="90"/>
      <c r="AG4513" s="90"/>
    </row>
    <row r="4514" spans="1:33">
      <c r="A4514" s="56" t="s">
        <v>29710</v>
      </c>
      <c r="B4514" s="56" t="s">
        <v>29711</v>
      </c>
      <c r="C4514" s="56" t="s">
        <v>29712</v>
      </c>
      <c r="D4514" s="56" t="s">
        <v>7566</v>
      </c>
      <c r="E4514" s="56" t="s">
        <v>29713</v>
      </c>
      <c r="F4514" s="56" t="s">
        <v>22</v>
      </c>
      <c r="G4514" s="56"/>
      <c r="H4514" s="56" t="s">
        <v>29714</v>
      </c>
      <c r="I4514" s="56" t="s">
        <v>29715</v>
      </c>
      <c r="J4514" s="56"/>
      <c r="K4514" s="56" t="s">
        <v>87</v>
      </c>
      <c r="L4514" s="90" t="str">
        <f t="shared" si="140"/>
        <v>NA</v>
      </c>
      <c r="M4514" s="90"/>
      <c r="O4514" s="91"/>
      <c r="P4514" s="56"/>
      <c r="Q4514" s="56"/>
      <c r="R4514" s="56"/>
      <c r="S4514" s="56"/>
      <c r="T4514" s="56" t="s">
        <v>24907</v>
      </c>
      <c r="U4514" s="56" t="s">
        <v>24908</v>
      </c>
      <c r="V4514" s="56" t="s">
        <v>23198</v>
      </c>
      <c r="W4514" s="56" t="s">
        <v>7566</v>
      </c>
      <c r="X4514" s="56" t="s">
        <v>4519</v>
      </c>
      <c r="Y4514" s="56"/>
      <c r="Z4514" s="56" t="s">
        <v>24909</v>
      </c>
      <c r="AA4514" s="56" t="s">
        <v>24905</v>
      </c>
      <c r="AB4514" s="56" t="s">
        <v>24910</v>
      </c>
      <c r="AC4514" s="56" t="s">
        <v>7326</v>
      </c>
      <c r="AD4514" s="90" t="str">
        <f t="shared" si="141"/>
        <v>NA</v>
      </c>
      <c r="AE4514" s="90"/>
      <c r="AF4514" s="90"/>
      <c r="AG4514" s="90"/>
    </row>
    <row r="4515" spans="1:33">
      <c r="A4515" s="56" t="s">
        <v>29716</v>
      </c>
      <c r="B4515" s="56" t="s">
        <v>29717</v>
      </c>
      <c r="C4515" s="56" t="s">
        <v>29718</v>
      </c>
      <c r="D4515" s="56" t="s">
        <v>7566</v>
      </c>
      <c r="E4515" s="56" t="s">
        <v>29719</v>
      </c>
      <c r="F4515" s="56" t="s">
        <v>22</v>
      </c>
      <c r="G4515" s="56"/>
      <c r="H4515" s="56" t="s">
        <v>29720</v>
      </c>
      <c r="I4515" s="56" t="s">
        <v>29721</v>
      </c>
      <c r="J4515" s="56" t="s">
        <v>29716</v>
      </c>
      <c r="K4515" s="56" t="s">
        <v>7326</v>
      </c>
      <c r="L4515" s="90" t="str">
        <f t="shared" si="140"/>
        <v>NA</v>
      </c>
      <c r="M4515" s="90"/>
      <c r="O4515" s="91"/>
      <c r="P4515" s="56"/>
      <c r="Q4515" s="56"/>
      <c r="R4515" s="56"/>
      <c r="S4515" s="56"/>
      <c r="T4515" s="56" t="s">
        <v>24911</v>
      </c>
      <c r="U4515" s="56" t="s">
        <v>24912</v>
      </c>
      <c r="V4515" s="56" t="s">
        <v>24913</v>
      </c>
      <c r="W4515" s="56" t="s">
        <v>7566</v>
      </c>
      <c r="X4515" s="56" t="s">
        <v>24914</v>
      </c>
      <c r="Y4515" s="56"/>
      <c r="Z4515" s="56" t="s">
        <v>24915</v>
      </c>
      <c r="AA4515" s="56" t="s">
        <v>24916</v>
      </c>
      <c r="AB4515" s="56" t="s">
        <v>24917</v>
      </c>
      <c r="AC4515" s="56" t="s">
        <v>7326</v>
      </c>
      <c r="AD4515" s="90" t="str">
        <f t="shared" si="141"/>
        <v>NA</v>
      </c>
      <c r="AE4515" s="90"/>
      <c r="AF4515" s="90"/>
      <c r="AG4515" s="90"/>
    </row>
    <row r="4516" spans="1:33">
      <c r="A4516" s="56" t="s">
        <v>29722</v>
      </c>
      <c r="B4516" s="56" t="s">
        <v>29723</v>
      </c>
      <c r="C4516" s="56" t="s">
        <v>29724</v>
      </c>
      <c r="D4516" s="56" t="s">
        <v>7566</v>
      </c>
      <c r="E4516" s="56" t="s">
        <v>29725</v>
      </c>
      <c r="F4516" s="56" t="s">
        <v>22</v>
      </c>
      <c r="G4516" s="56"/>
      <c r="H4516" s="56" t="s">
        <v>29726</v>
      </c>
      <c r="I4516" s="56" t="s">
        <v>29727</v>
      </c>
      <c r="J4516" s="56"/>
      <c r="K4516" s="56" t="s">
        <v>7326</v>
      </c>
      <c r="L4516" s="90" t="str">
        <f t="shared" si="140"/>
        <v>NA</v>
      </c>
      <c r="M4516" s="90"/>
      <c r="O4516" s="91"/>
      <c r="P4516" s="56"/>
      <c r="Q4516" s="56"/>
      <c r="R4516" s="56"/>
      <c r="S4516" s="56"/>
      <c r="T4516" s="56" t="s">
        <v>24918</v>
      </c>
      <c r="U4516" s="56" t="s">
        <v>24919</v>
      </c>
      <c r="V4516" s="56" t="s">
        <v>24920</v>
      </c>
      <c r="W4516" s="56" t="s">
        <v>7566</v>
      </c>
      <c r="X4516" s="56" t="s">
        <v>24921</v>
      </c>
      <c r="Y4516" s="56"/>
      <c r="Z4516" s="56" t="s">
        <v>24922</v>
      </c>
      <c r="AA4516" s="56" t="s">
        <v>24923</v>
      </c>
      <c r="AB4516" s="56" t="s">
        <v>24924</v>
      </c>
      <c r="AC4516" s="56" t="s">
        <v>7326</v>
      </c>
      <c r="AD4516" s="90" t="str">
        <f t="shared" si="141"/>
        <v>NA</v>
      </c>
      <c r="AE4516" s="90"/>
      <c r="AF4516" s="90"/>
      <c r="AG4516" s="90"/>
    </row>
    <row r="4517" spans="1:33">
      <c r="A4517" s="56" t="s">
        <v>29728</v>
      </c>
      <c r="B4517" s="56" t="s">
        <v>29729</v>
      </c>
      <c r="C4517" s="56" t="s">
        <v>29730</v>
      </c>
      <c r="D4517" s="56" t="s">
        <v>7566</v>
      </c>
      <c r="E4517" s="56" t="s">
        <v>29731</v>
      </c>
      <c r="F4517" s="56" t="s">
        <v>22</v>
      </c>
      <c r="G4517" s="56"/>
      <c r="H4517" s="56" t="s">
        <v>29732</v>
      </c>
      <c r="I4517" s="56" t="s">
        <v>29733</v>
      </c>
      <c r="J4517" s="56"/>
      <c r="K4517" s="56" t="s">
        <v>7326</v>
      </c>
      <c r="L4517" s="90" t="str">
        <f t="shared" si="140"/>
        <v>NA</v>
      </c>
      <c r="M4517" s="90"/>
      <c r="O4517" s="91"/>
      <c r="P4517" s="56"/>
      <c r="Q4517" s="56"/>
      <c r="R4517" s="56"/>
      <c r="S4517" s="56"/>
      <c r="T4517" s="56" t="s">
        <v>24925</v>
      </c>
      <c r="U4517" s="56" t="s">
        <v>24926</v>
      </c>
      <c r="V4517" s="56" t="s">
        <v>24927</v>
      </c>
      <c r="W4517" s="56" t="s">
        <v>7566</v>
      </c>
      <c r="X4517" s="56" t="s">
        <v>24928</v>
      </c>
      <c r="Y4517" s="56"/>
      <c r="Z4517" s="56" t="s">
        <v>24929</v>
      </c>
      <c r="AA4517" s="56" t="s">
        <v>24930</v>
      </c>
      <c r="AB4517" s="56" t="s">
        <v>24931</v>
      </c>
      <c r="AC4517" s="56" t="s">
        <v>7326</v>
      </c>
      <c r="AD4517" s="90" t="str">
        <f t="shared" si="141"/>
        <v>NA</v>
      </c>
      <c r="AE4517" s="90"/>
      <c r="AF4517" s="90"/>
      <c r="AG4517" s="90"/>
    </row>
    <row r="4518" spans="1:33">
      <c r="A4518" s="56" t="s">
        <v>29734</v>
      </c>
      <c r="B4518" s="56" t="s">
        <v>29735</v>
      </c>
      <c r="C4518" s="56" t="s">
        <v>29736</v>
      </c>
      <c r="D4518" s="56" t="s">
        <v>7566</v>
      </c>
      <c r="E4518" s="56" t="s">
        <v>5841</v>
      </c>
      <c r="F4518" s="56" t="s">
        <v>22</v>
      </c>
      <c r="G4518" s="56"/>
      <c r="H4518" s="56" t="s">
        <v>29737</v>
      </c>
      <c r="I4518" s="56" t="s">
        <v>29738</v>
      </c>
      <c r="J4518" s="56"/>
      <c r="K4518" s="56" t="s">
        <v>87</v>
      </c>
      <c r="L4518" s="90" t="str">
        <f t="shared" si="140"/>
        <v>NA</v>
      </c>
      <c r="M4518" s="90"/>
      <c r="O4518" s="91"/>
      <c r="P4518" s="56"/>
      <c r="Q4518" s="56"/>
      <c r="R4518" s="56"/>
      <c r="S4518" s="56"/>
      <c r="T4518" s="56" t="s">
        <v>24932</v>
      </c>
      <c r="U4518" s="56" t="s">
        <v>24933</v>
      </c>
      <c r="V4518" s="56" t="s">
        <v>24934</v>
      </c>
      <c r="W4518" s="56" t="s">
        <v>7566</v>
      </c>
      <c r="X4518" s="56" t="s">
        <v>24935</v>
      </c>
      <c r="Y4518" s="56"/>
      <c r="Z4518" s="56" t="s">
        <v>24936</v>
      </c>
      <c r="AA4518" s="56" t="s">
        <v>24937</v>
      </c>
      <c r="AB4518" s="56" t="s">
        <v>24938</v>
      </c>
      <c r="AC4518" s="56" t="s">
        <v>7326</v>
      </c>
      <c r="AD4518" s="90" t="str">
        <f t="shared" si="141"/>
        <v>NA</v>
      </c>
      <c r="AE4518" s="90"/>
      <c r="AF4518" s="90"/>
      <c r="AG4518" s="90"/>
    </row>
    <row r="4519" spans="1:33">
      <c r="A4519" s="56" t="s">
        <v>29739</v>
      </c>
      <c r="B4519" s="56" t="s">
        <v>29740</v>
      </c>
      <c r="C4519" s="56" t="s">
        <v>29741</v>
      </c>
      <c r="D4519" s="56" t="s">
        <v>7566</v>
      </c>
      <c r="E4519" s="56" t="s">
        <v>29742</v>
      </c>
      <c r="F4519" s="56" t="s">
        <v>22</v>
      </c>
      <c r="G4519" s="56"/>
      <c r="H4519" s="56" t="s">
        <v>29743</v>
      </c>
      <c r="I4519" s="56" t="s">
        <v>29744</v>
      </c>
      <c r="J4519" s="56"/>
      <c r="K4519" s="56" t="s">
        <v>7326</v>
      </c>
      <c r="L4519" s="90" t="str">
        <f t="shared" si="140"/>
        <v>NA</v>
      </c>
      <c r="M4519" s="90"/>
      <c r="O4519" s="91"/>
      <c r="P4519" s="56"/>
      <c r="Q4519" s="56"/>
      <c r="R4519" s="56"/>
      <c r="S4519" s="56"/>
      <c r="T4519" s="56" t="s">
        <v>24939</v>
      </c>
      <c r="U4519" s="56" t="s">
        <v>24940</v>
      </c>
      <c r="V4519" s="56" t="s">
        <v>24941</v>
      </c>
      <c r="W4519" s="56" t="s">
        <v>7566</v>
      </c>
      <c r="X4519" s="56" t="s">
        <v>24942</v>
      </c>
      <c r="Y4519" s="56"/>
      <c r="Z4519" s="56" t="s">
        <v>24943</v>
      </c>
      <c r="AA4519" s="56" t="s">
        <v>24944</v>
      </c>
      <c r="AB4519" s="56" t="s">
        <v>24939</v>
      </c>
      <c r="AC4519" s="56" t="s">
        <v>7326</v>
      </c>
      <c r="AD4519" s="90" t="str">
        <f t="shared" si="141"/>
        <v>NA</v>
      </c>
      <c r="AE4519" s="90"/>
      <c r="AF4519" s="90"/>
      <c r="AG4519" s="90"/>
    </row>
    <row r="4520" spans="1:33">
      <c r="A4520" s="56" t="s">
        <v>29745</v>
      </c>
      <c r="B4520" s="56" t="s">
        <v>29746</v>
      </c>
      <c r="C4520" s="56" t="s">
        <v>29747</v>
      </c>
      <c r="D4520" s="56" t="s">
        <v>7566</v>
      </c>
      <c r="E4520" s="56" t="s">
        <v>5853</v>
      </c>
      <c r="F4520" s="56" t="s">
        <v>22</v>
      </c>
      <c r="G4520" s="56"/>
      <c r="H4520" s="56" t="s">
        <v>29748</v>
      </c>
      <c r="I4520" s="56" t="s">
        <v>29749</v>
      </c>
      <c r="J4520" s="56" t="s">
        <v>29745</v>
      </c>
      <c r="K4520" s="56" t="s">
        <v>7326</v>
      </c>
      <c r="L4520" s="90" t="str">
        <f t="shared" si="140"/>
        <v>NA</v>
      </c>
      <c r="M4520" s="90"/>
      <c r="O4520" s="91"/>
      <c r="P4520" s="56"/>
      <c r="Q4520" s="56"/>
      <c r="R4520" s="56"/>
      <c r="S4520" s="56"/>
      <c r="T4520" s="56" t="s">
        <v>24945</v>
      </c>
      <c r="U4520" s="56" t="s">
        <v>24946</v>
      </c>
      <c r="V4520" s="56" t="s">
        <v>24947</v>
      </c>
      <c r="W4520" s="56" t="s">
        <v>7566</v>
      </c>
      <c r="X4520" s="56" t="s">
        <v>24948</v>
      </c>
      <c r="Y4520" s="56"/>
      <c r="Z4520" s="56" t="s">
        <v>24949</v>
      </c>
      <c r="AA4520" s="56" t="s">
        <v>24950</v>
      </c>
      <c r="AB4520" s="56" t="s">
        <v>24951</v>
      </c>
      <c r="AC4520" s="56" t="s">
        <v>7326</v>
      </c>
      <c r="AD4520" s="90" t="str">
        <f t="shared" si="141"/>
        <v>NA</v>
      </c>
      <c r="AE4520" s="90"/>
      <c r="AF4520" s="90"/>
      <c r="AG4520" s="90"/>
    </row>
    <row r="4521" spans="1:33">
      <c r="A4521" s="56" t="s">
        <v>29750</v>
      </c>
      <c r="B4521" s="56" t="s">
        <v>29751</v>
      </c>
      <c r="C4521" s="56" t="s">
        <v>29752</v>
      </c>
      <c r="D4521" s="56" t="s">
        <v>7566</v>
      </c>
      <c r="E4521" s="56" t="s">
        <v>5861</v>
      </c>
      <c r="F4521" s="56" t="s">
        <v>22</v>
      </c>
      <c r="G4521" s="56"/>
      <c r="H4521" s="56" t="s">
        <v>29753</v>
      </c>
      <c r="I4521" s="56" t="s">
        <v>29754</v>
      </c>
      <c r="J4521" s="56" t="s">
        <v>29750</v>
      </c>
      <c r="K4521" s="56" t="s">
        <v>7326</v>
      </c>
      <c r="L4521" s="90" t="str">
        <f t="shared" si="140"/>
        <v>NA</v>
      </c>
      <c r="M4521" s="90"/>
      <c r="O4521" s="91"/>
      <c r="P4521" s="56"/>
      <c r="Q4521" s="56"/>
      <c r="R4521" s="56"/>
      <c r="S4521" s="56"/>
      <c r="T4521" s="56" t="s">
        <v>24952</v>
      </c>
      <c r="U4521" s="56" t="s">
        <v>24953</v>
      </c>
      <c r="V4521" s="56" t="s">
        <v>24954</v>
      </c>
      <c r="W4521" s="56" t="s">
        <v>7566</v>
      </c>
      <c r="X4521" s="56" t="s">
        <v>4529</v>
      </c>
      <c r="Y4521" s="56"/>
      <c r="Z4521" s="56" t="s">
        <v>24955</v>
      </c>
      <c r="AA4521" s="56" t="s">
        <v>24956</v>
      </c>
      <c r="AB4521" s="56" t="s">
        <v>24957</v>
      </c>
      <c r="AC4521" s="56" t="s">
        <v>7326</v>
      </c>
      <c r="AD4521" s="90" t="str">
        <f t="shared" si="141"/>
        <v>NA</v>
      </c>
      <c r="AE4521" s="90"/>
      <c r="AF4521" s="90"/>
      <c r="AG4521" s="90"/>
    </row>
    <row r="4522" spans="1:33">
      <c r="A4522" s="56" t="s">
        <v>29755</v>
      </c>
      <c r="B4522" s="56" t="s">
        <v>29756</v>
      </c>
      <c r="C4522" s="56" t="s">
        <v>29757</v>
      </c>
      <c r="D4522" s="56" t="s">
        <v>7566</v>
      </c>
      <c r="E4522" s="56" t="s">
        <v>5876</v>
      </c>
      <c r="F4522" s="56" t="s">
        <v>22</v>
      </c>
      <c r="G4522" s="56"/>
      <c r="H4522" s="56" t="s">
        <v>29758</v>
      </c>
      <c r="I4522" s="56" t="s">
        <v>29759</v>
      </c>
      <c r="J4522" s="56" t="s">
        <v>29760</v>
      </c>
      <c r="K4522" s="56" t="s">
        <v>87</v>
      </c>
      <c r="L4522" s="90" t="str">
        <f t="shared" si="140"/>
        <v>NA</v>
      </c>
      <c r="M4522" s="90"/>
      <c r="O4522" s="91"/>
      <c r="P4522" s="56"/>
      <c r="Q4522" s="56"/>
      <c r="R4522" s="56"/>
      <c r="S4522" s="56"/>
      <c r="T4522" s="56" t="s">
        <v>24958</v>
      </c>
      <c r="U4522" s="56" t="s">
        <v>24959</v>
      </c>
      <c r="V4522" s="56" t="s">
        <v>24960</v>
      </c>
      <c r="W4522" s="56" t="s">
        <v>7566</v>
      </c>
      <c r="X4522" s="56" t="s">
        <v>24961</v>
      </c>
      <c r="Y4522" s="56"/>
      <c r="Z4522" s="56" t="s">
        <v>24962</v>
      </c>
      <c r="AA4522" s="56" t="s">
        <v>24963</v>
      </c>
      <c r="AB4522" s="56" t="s">
        <v>24964</v>
      </c>
      <c r="AC4522" s="56" t="s">
        <v>7326</v>
      </c>
      <c r="AD4522" s="90" t="str">
        <f t="shared" si="141"/>
        <v>NA</v>
      </c>
      <c r="AE4522" s="90"/>
      <c r="AF4522" s="90"/>
      <c r="AG4522" s="90"/>
    </row>
    <row r="4523" spans="1:33">
      <c r="A4523" s="56" t="s">
        <v>29761</v>
      </c>
      <c r="B4523" s="56" t="s">
        <v>29762</v>
      </c>
      <c r="C4523" s="56" t="s">
        <v>29763</v>
      </c>
      <c r="D4523" s="56" t="s">
        <v>7566</v>
      </c>
      <c r="E4523" s="56" t="s">
        <v>5876</v>
      </c>
      <c r="F4523" s="56" t="s">
        <v>22</v>
      </c>
      <c r="G4523" s="56"/>
      <c r="H4523" s="56" t="s">
        <v>29758</v>
      </c>
      <c r="I4523" s="56" t="s">
        <v>29759</v>
      </c>
      <c r="J4523" s="56"/>
      <c r="K4523" s="56" t="s">
        <v>87</v>
      </c>
      <c r="L4523" s="90" t="str">
        <f t="shared" si="140"/>
        <v>NA</v>
      </c>
      <c r="M4523" s="90"/>
      <c r="O4523" s="91"/>
      <c r="P4523" s="56"/>
      <c r="Q4523" s="56"/>
      <c r="R4523" s="56"/>
      <c r="S4523" s="56"/>
      <c r="T4523" s="56" t="s">
        <v>24965</v>
      </c>
      <c r="U4523" s="56" t="s">
        <v>24966</v>
      </c>
      <c r="V4523" s="56" t="s">
        <v>24967</v>
      </c>
      <c r="W4523" s="56" t="s">
        <v>7566</v>
      </c>
      <c r="X4523" s="56" t="s">
        <v>24968</v>
      </c>
      <c r="Y4523" s="56"/>
      <c r="Z4523" s="56" t="s">
        <v>24969</v>
      </c>
      <c r="AA4523" s="56" t="s">
        <v>24970</v>
      </c>
      <c r="AB4523" s="56"/>
      <c r="AC4523" s="56" t="s">
        <v>7326</v>
      </c>
      <c r="AD4523" s="90" t="str">
        <f t="shared" si="141"/>
        <v>NA</v>
      </c>
      <c r="AE4523" s="90"/>
      <c r="AF4523" s="90"/>
      <c r="AG4523" s="90"/>
    </row>
    <row r="4524" spans="1:33">
      <c r="A4524" s="56" t="s">
        <v>29764</v>
      </c>
      <c r="B4524" s="56" t="s">
        <v>29765</v>
      </c>
      <c r="C4524" s="56" t="s">
        <v>29766</v>
      </c>
      <c r="D4524" s="56" t="s">
        <v>7566</v>
      </c>
      <c r="E4524" s="56" t="s">
        <v>5876</v>
      </c>
      <c r="F4524" s="56" t="s">
        <v>22</v>
      </c>
      <c r="G4524" s="56"/>
      <c r="H4524" s="56" t="s">
        <v>29758</v>
      </c>
      <c r="I4524" s="56" t="s">
        <v>29759</v>
      </c>
      <c r="J4524" s="56"/>
      <c r="K4524" s="56" t="s">
        <v>87</v>
      </c>
      <c r="L4524" s="90" t="str">
        <f t="shared" si="140"/>
        <v>NA</v>
      </c>
      <c r="M4524" s="90"/>
      <c r="O4524" s="91"/>
      <c r="P4524" s="56"/>
      <c r="Q4524" s="56"/>
      <c r="R4524" s="56"/>
      <c r="S4524" s="56"/>
      <c r="T4524" s="56" t="s">
        <v>24971</v>
      </c>
      <c r="U4524" s="56" t="s">
        <v>24972</v>
      </c>
      <c r="V4524" s="56" t="s">
        <v>24973</v>
      </c>
      <c r="W4524" s="56" t="s">
        <v>7566</v>
      </c>
      <c r="X4524" s="56" t="s">
        <v>24974</v>
      </c>
      <c r="Y4524" s="56"/>
      <c r="Z4524" s="56" t="s">
        <v>24975</v>
      </c>
      <c r="AA4524" s="56" t="s">
        <v>24976</v>
      </c>
      <c r="AB4524" s="56" t="s">
        <v>24977</v>
      </c>
      <c r="AC4524" s="56" t="s">
        <v>87</v>
      </c>
      <c r="AD4524" s="90" t="str">
        <f t="shared" si="141"/>
        <v>NA</v>
      </c>
      <c r="AE4524" s="90"/>
      <c r="AF4524" s="90"/>
      <c r="AG4524" s="90"/>
    </row>
    <row r="4525" spans="1:33">
      <c r="A4525" s="56" t="s">
        <v>29767</v>
      </c>
      <c r="B4525" s="56" t="s">
        <v>29768</v>
      </c>
      <c r="C4525" s="56" t="s">
        <v>29769</v>
      </c>
      <c r="D4525" s="56" t="s">
        <v>7566</v>
      </c>
      <c r="E4525" s="56" t="s">
        <v>5876</v>
      </c>
      <c r="F4525" s="56" t="s">
        <v>22</v>
      </c>
      <c r="G4525" s="56"/>
      <c r="H4525" s="56" t="s">
        <v>29770</v>
      </c>
      <c r="I4525" s="56" t="s">
        <v>29759</v>
      </c>
      <c r="J4525" s="56"/>
      <c r="K4525" s="56" t="s">
        <v>87</v>
      </c>
      <c r="L4525" s="90" t="str">
        <f t="shared" si="140"/>
        <v>NA</v>
      </c>
      <c r="M4525" s="90"/>
      <c r="O4525" s="91"/>
      <c r="P4525" s="56"/>
      <c r="Q4525" s="56"/>
      <c r="R4525" s="56"/>
      <c r="S4525" s="56"/>
      <c r="T4525" s="56" t="s">
        <v>24978</v>
      </c>
      <c r="U4525" s="56" t="s">
        <v>24979</v>
      </c>
      <c r="V4525" s="56" t="s">
        <v>24980</v>
      </c>
      <c r="W4525" s="56" t="s">
        <v>7566</v>
      </c>
      <c r="X4525" s="56" t="s">
        <v>24981</v>
      </c>
      <c r="Y4525" s="56"/>
      <c r="Z4525" s="56" t="s">
        <v>24982</v>
      </c>
      <c r="AA4525" s="56" t="s">
        <v>24983</v>
      </c>
      <c r="AB4525" s="56" t="s">
        <v>24978</v>
      </c>
      <c r="AC4525" s="56" t="s">
        <v>7326</v>
      </c>
      <c r="AD4525" s="90" t="str">
        <f t="shared" si="141"/>
        <v>NA</v>
      </c>
      <c r="AE4525" s="90"/>
      <c r="AF4525" s="90"/>
      <c r="AG4525" s="90"/>
    </row>
    <row r="4526" spans="1:33">
      <c r="A4526" s="56" t="s">
        <v>29771</v>
      </c>
      <c r="B4526" s="56" t="s">
        <v>29772</v>
      </c>
      <c r="C4526" s="56" t="s">
        <v>29773</v>
      </c>
      <c r="D4526" s="56" t="s">
        <v>7566</v>
      </c>
      <c r="E4526" s="56" t="s">
        <v>5884</v>
      </c>
      <c r="F4526" s="56" t="s">
        <v>22</v>
      </c>
      <c r="G4526" s="56"/>
      <c r="H4526" s="56" t="s">
        <v>29774</v>
      </c>
      <c r="I4526" s="56" t="s">
        <v>29775</v>
      </c>
      <c r="J4526" s="56" t="s">
        <v>29771</v>
      </c>
      <c r="K4526" s="56" t="s">
        <v>7326</v>
      </c>
      <c r="L4526" s="90" t="str">
        <f t="shared" si="140"/>
        <v>NA</v>
      </c>
      <c r="M4526" s="90"/>
      <c r="O4526" s="91"/>
      <c r="P4526" s="56"/>
      <c r="Q4526" s="56"/>
      <c r="R4526" s="56"/>
      <c r="S4526" s="56"/>
      <c r="T4526" s="56" t="s">
        <v>24984</v>
      </c>
      <c r="U4526" s="56" t="s">
        <v>24985</v>
      </c>
      <c r="V4526" s="56" t="s">
        <v>24986</v>
      </c>
      <c r="W4526" s="56" t="s">
        <v>7566</v>
      </c>
      <c r="X4526" s="56" t="s">
        <v>24987</v>
      </c>
      <c r="Y4526" s="56"/>
      <c r="Z4526" s="56" t="s">
        <v>24988</v>
      </c>
      <c r="AA4526" s="56" t="s">
        <v>24989</v>
      </c>
      <c r="AB4526" s="56" t="s">
        <v>24990</v>
      </c>
      <c r="AC4526" s="56" t="s">
        <v>7326</v>
      </c>
      <c r="AD4526" s="90" t="str">
        <f t="shared" si="141"/>
        <v>NA</v>
      </c>
      <c r="AE4526" s="90"/>
      <c r="AF4526" s="90"/>
      <c r="AG4526" s="90"/>
    </row>
    <row r="4527" spans="1:33">
      <c r="A4527" s="56" t="s">
        <v>29776</v>
      </c>
      <c r="B4527" s="56" t="s">
        <v>29777</v>
      </c>
      <c r="C4527" s="56" t="s">
        <v>29778</v>
      </c>
      <c r="D4527" s="56" t="s">
        <v>7566</v>
      </c>
      <c r="E4527" s="56" t="s">
        <v>29779</v>
      </c>
      <c r="F4527" s="56" t="s">
        <v>22</v>
      </c>
      <c r="G4527" s="56"/>
      <c r="H4527" s="56" t="s">
        <v>29780</v>
      </c>
      <c r="I4527" s="56" t="s">
        <v>29781</v>
      </c>
      <c r="J4527" s="56" t="s">
        <v>29782</v>
      </c>
      <c r="K4527" s="56" t="s">
        <v>7326</v>
      </c>
      <c r="L4527" s="90" t="str">
        <f t="shared" si="140"/>
        <v>NA</v>
      </c>
      <c r="M4527" s="90"/>
      <c r="O4527" s="91"/>
      <c r="P4527" s="56"/>
      <c r="Q4527" s="56"/>
      <c r="R4527" s="56"/>
      <c r="S4527" s="56"/>
      <c r="T4527" s="56" t="s">
        <v>24991</v>
      </c>
      <c r="U4527" s="56" t="s">
        <v>24992</v>
      </c>
      <c r="V4527" s="56" t="s">
        <v>24993</v>
      </c>
      <c r="W4527" s="56" t="s">
        <v>7566</v>
      </c>
      <c r="X4527" s="56" t="s">
        <v>4549</v>
      </c>
      <c r="Y4527" s="56"/>
      <c r="Z4527" s="56" t="s">
        <v>24994</v>
      </c>
      <c r="AA4527" s="56" t="s">
        <v>24995</v>
      </c>
      <c r="AB4527" s="56" t="s">
        <v>24991</v>
      </c>
      <c r="AC4527" s="56" t="s">
        <v>7326</v>
      </c>
      <c r="AD4527" s="90" t="str">
        <f t="shared" si="141"/>
        <v>NA</v>
      </c>
      <c r="AE4527" s="90"/>
      <c r="AF4527" s="90"/>
      <c r="AG4527" s="90"/>
    </row>
    <row r="4528" spans="1:33">
      <c r="A4528" s="56" t="s">
        <v>29783</v>
      </c>
      <c r="B4528" s="56" t="s">
        <v>29784</v>
      </c>
      <c r="C4528" s="56" t="s">
        <v>29785</v>
      </c>
      <c r="D4528" s="56" t="s">
        <v>7566</v>
      </c>
      <c r="E4528" s="56" t="s">
        <v>29786</v>
      </c>
      <c r="F4528" s="56" t="s">
        <v>22</v>
      </c>
      <c r="G4528" s="56"/>
      <c r="H4528" s="56" t="s">
        <v>29787</v>
      </c>
      <c r="I4528" s="56" t="s">
        <v>29788</v>
      </c>
      <c r="J4528" s="56" t="s">
        <v>29789</v>
      </c>
      <c r="K4528" s="56" t="s">
        <v>7326</v>
      </c>
      <c r="L4528" s="90" t="str">
        <f t="shared" si="140"/>
        <v>NA</v>
      </c>
      <c r="M4528" s="90"/>
      <c r="O4528" s="91"/>
      <c r="P4528" s="56"/>
      <c r="Q4528" s="56"/>
      <c r="R4528" s="56"/>
      <c r="S4528" s="56"/>
      <c r="T4528" s="56" t="s">
        <v>24996</v>
      </c>
      <c r="U4528" s="56" t="s">
        <v>24997</v>
      </c>
      <c r="V4528" s="56" t="s">
        <v>24998</v>
      </c>
      <c r="W4528" s="56" t="s">
        <v>7566</v>
      </c>
      <c r="X4528" s="56" t="s">
        <v>24999</v>
      </c>
      <c r="Y4528" s="56"/>
      <c r="Z4528" s="56" t="s">
        <v>25000</v>
      </c>
      <c r="AA4528" s="56" t="s">
        <v>25001</v>
      </c>
      <c r="AB4528" s="56" t="s">
        <v>25002</v>
      </c>
      <c r="AC4528" s="56" t="s">
        <v>7326</v>
      </c>
      <c r="AD4528" s="90" t="str">
        <f t="shared" si="141"/>
        <v>NA</v>
      </c>
      <c r="AE4528" s="90"/>
      <c r="AF4528" s="90"/>
      <c r="AG4528" s="90"/>
    </row>
    <row r="4529" spans="1:33">
      <c r="A4529" s="56" t="s">
        <v>29790</v>
      </c>
      <c r="B4529" s="56" t="s">
        <v>29791</v>
      </c>
      <c r="C4529" s="56" t="s">
        <v>29792</v>
      </c>
      <c r="D4529" s="56" t="s">
        <v>7566</v>
      </c>
      <c r="E4529" s="56" t="s">
        <v>5891</v>
      </c>
      <c r="F4529" s="56" t="s">
        <v>22</v>
      </c>
      <c r="G4529" s="56"/>
      <c r="H4529" s="56" t="s">
        <v>29793</v>
      </c>
      <c r="I4529" s="56" t="s">
        <v>29794</v>
      </c>
      <c r="J4529" s="56" t="s">
        <v>29790</v>
      </c>
      <c r="K4529" s="56" t="s">
        <v>7326</v>
      </c>
      <c r="L4529" s="90" t="str">
        <f t="shared" si="140"/>
        <v>NA</v>
      </c>
      <c r="M4529" s="90"/>
      <c r="O4529" s="91"/>
      <c r="P4529" s="56"/>
      <c r="Q4529" s="56"/>
      <c r="R4529" s="56"/>
      <c r="S4529" s="56"/>
      <c r="T4529" s="56" t="s">
        <v>25003</v>
      </c>
      <c r="U4529" s="56" t="s">
        <v>25004</v>
      </c>
      <c r="V4529" s="56" t="s">
        <v>25005</v>
      </c>
      <c r="W4529" s="56" t="s">
        <v>7566</v>
      </c>
      <c r="X4529" s="56" t="s">
        <v>25006</v>
      </c>
      <c r="Y4529" s="56"/>
      <c r="Z4529" s="56" t="s">
        <v>25007</v>
      </c>
      <c r="AA4529" s="56" t="s">
        <v>25008</v>
      </c>
      <c r="AB4529" s="56"/>
      <c r="AC4529" s="56" t="s">
        <v>7326</v>
      </c>
      <c r="AD4529" s="90" t="str">
        <f t="shared" si="141"/>
        <v>NA</v>
      </c>
      <c r="AE4529" s="90"/>
      <c r="AF4529" s="90"/>
      <c r="AG4529" s="90"/>
    </row>
    <row r="4530" spans="1:33">
      <c r="A4530" s="56" t="s">
        <v>29795</v>
      </c>
      <c r="B4530" s="56" t="s">
        <v>29796</v>
      </c>
      <c r="C4530" s="56" t="s">
        <v>29797</v>
      </c>
      <c r="D4530" s="56" t="s">
        <v>7566</v>
      </c>
      <c r="E4530" s="56" t="s">
        <v>5891</v>
      </c>
      <c r="F4530" s="56" t="s">
        <v>22</v>
      </c>
      <c r="G4530" s="56"/>
      <c r="H4530" s="56" t="s">
        <v>29798</v>
      </c>
      <c r="I4530" s="56" t="s">
        <v>29794</v>
      </c>
      <c r="J4530" s="56"/>
      <c r="K4530" s="56" t="s">
        <v>87</v>
      </c>
      <c r="L4530" s="90" t="str">
        <f t="shared" si="140"/>
        <v>NA</v>
      </c>
      <c r="M4530" s="90"/>
      <c r="O4530" s="91"/>
      <c r="P4530" s="56"/>
      <c r="Q4530" s="56"/>
      <c r="R4530" s="56"/>
      <c r="S4530" s="56"/>
      <c r="T4530" s="56" t="s">
        <v>25009</v>
      </c>
      <c r="U4530" s="56" t="s">
        <v>25010</v>
      </c>
      <c r="V4530" s="56" t="s">
        <v>25011</v>
      </c>
      <c r="W4530" s="56" t="s">
        <v>7566</v>
      </c>
      <c r="X4530" s="56" t="s">
        <v>25012</v>
      </c>
      <c r="Y4530" s="56"/>
      <c r="Z4530" s="56" t="s">
        <v>25013</v>
      </c>
      <c r="AA4530" s="56" t="s">
        <v>25014</v>
      </c>
      <c r="AB4530" s="56" t="s">
        <v>25015</v>
      </c>
      <c r="AC4530" s="56" t="s">
        <v>7326</v>
      </c>
      <c r="AD4530" s="90" t="str">
        <f t="shared" si="141"/>
        <v>NA</v>
      </c>
      <c r="AE4530" s="90"/>
      <c r="AF4530" s="90"/>
      <c r="AG4530" s="90"/>
    </row>
    <row r="4531" spans="1:33">
      <c r="A4531" s="56" t="s">
        <v>29799</v>
      </c>
      <c r="B4531" s="56" t="s">
        <v>29800</v>
      </c>
      <c r="C4531" s="56" t="s">
        <v>29801</v>
      </c>
      <c r="D4531" s="56" t="s">
        <v>7566</v>
      </c>
      <c r="E4531" s="56" t="s">
        <v>5899</v>
      </c>
      <c r="F4531" s="56" t="s">
        <v>22</v>
      </c>
      <c r="G4531" s="56"/>
      <c r="H4531" s="56" t="s">
        <v>29802</v>
      </c>
      <c r="I4531" s="56" t="s">
        <v>29803</v>
      </c>
      <c r="J4531" s="56" t="s">
        <v>29799</v>
      </c>
      <c r="K4531" s="56" t="s">
        <v>7326</v>
      </c>
      <c r="L4531" s="90" t="str">
        <f t="shared" si="140"/>
        <v>NA</v>
      </c>
      <c r="M4531" s="90"/>
      <c r="O4531" s="91"/>
      <c r="P4531" s="56"/>
      <c r="Q4531" s="56"/>
      <c r="R4531" s="56"/>
      <c r="S4531" s="56"/>
      <c r="T4531" s="56" t="s">
        <v>25016</v>
      </c>
      <c r="U4531" s="56" t="s">
        <v>25017</v>
      </c>
      <c r="V4531" s="56" t="s">
        <v>25018</v>
      </c>
      <c r="W4531" s="56" t="s">
        <v>7566</v>
      </c>
      <c r="X4531" s="56" t="s">
        <v>25019</v>
      </c>
      <c r="Y4531" s="56"/>
      <c r="Z4531" s="56" t="s">
        <v>25020</v>
      </c>
      <c r="AA4531" s="56" t="s">
        <v>25021</v>
      </c>
      <c r="AB4531" s="56" t="s">
        <v>25022</v>
      </c>
      <c r="AC4531" s="56" t="s">
        <v>7326</v>
      </c>
      <c r="AD4531" s="90" t="str">
        <f t="shared" si="141"/>
        <v>NA</v>
      </c>
      <c r="AE4531" s="90"/>
      <c r="AF4531" s="90"/>
      <c r="AG4531" s="90"/>
    </row>
    <row r="4532" spans="1:33">
      <c r="A4532" s="56" t="s">
        <v>29804</v>
      </c>
      <c r="B4532" s="56" t="s">
        <v>29805</v>
      </c>
      <c r="C4532" s="56" t="s">
        <v>29806</v>
      </c>
      <c r="D4532" s="56" t="s">
        <v>7566</v>
      </c>
      <c r="E4532" s="56" t="s">
        <v>29807</v>
      </c>
      <c r="F4532" s="56" t="s">
        <v>22</v>
      </c>
      <c r="G4532" s="56"/>
      <c r="H4532" s="56" t="s">
        <v>29808</v>
      </c>
      <c r="I4532" s="56" t="s">
        <v>29809</v>
      </c>
      <c r="J4532" s="56"/>
      <c r="K4532" s="56" t="s">
        <v>7326</v>
      </c>
      <c r="L4532" s="90" t="str">
        <f t="shared" si="140"/>
        <v>NA</v>
      </c>
      <c r="M4532" s="90"/>
      <c r="O4532" s="91"/>
      <c r="P4532" s="56"/>
      <c r="Q4532" s="56"/>
      <c r="R4532" s="56"/>
      <c r="S4532" s="56"/>
      <c r="T4532" s="56" t="s">
        <v>25023</v>
      </c>
      <c r="U4532" s="56" t="s">
        <v>25024</v>
      </c>
      <c r="V4532" s="56" t="s">
        <v>25025</v>
      </c>
      <c r="W4532" s="56" t="s">
        <v>7566</v>
      </c>
      <c r="X4532" s="56" t="s">
        <v>25026</v>
      </c>
      <c r="Y4532" s="56"/>
      <c r="Z4532" s="56" t="s">
        <v>25027</v>
      </c>
      <c r="AA4532" s="56" t="s">
        <v>25028</v>
      </c>
      <c r="AB4532" s="56"/>
      <c r="AC4532" s="56" t="s">
        <v>7326</v>
      </c>
      <c r="AD4532" s="90" t="str">
        <f t="shared" si="141"/>
        <v>NA</v>
      </c>
      <c r="AE4532" s="90"/>
      <c r="AF4532" s="90"/>
      <c r="AG4532" s="90"/>
    </row>
    <row r="4533" spans="1:33">
      <c r="A4533" s="56" t="s">
        <v>29810</v>
      </c>
      <c r="B4533" s="56" t="s">
        <v>29811</v>
      </c>
      <c r="C4533" s="56" t="s">
        <v>29812</v>
      </c>
      <c r="D4533" s="56" t="s">
        <v>7566</v>
      </c>
      <c r="E4533" s="56" t="s">
        <v>29813</v>
      </c>
      <c r="F4533" s="56" t="s">
        <v>22</v>
      </c>
      <c r="G4533" s="56"/>
      <c r="H4533" s="56" t="s">
        <v>29814</v>
      </c>
      <c r="I4533" s="56" t="s">
        <v>29815</v>
      </c>
      <c r="J4533" s="56" t="s">
        <v>29810</v>
      </c>
      <c r="K4533" s="56" t="s">
        <v>7326</v>
      </c>
      <c r="L4533" s="90" t="str">
        <f t="shared" si="140"/>
        <v>NA</v>
      </c>
      <c r="M4533" s="90"/>
      <c r="O4533" s="91"/>
      <c r="P4533" s="56"/>
      <c r="Q4533" s="56"/>
      <c r="R4533" s="56"/>
      <c r="S4533" s="56"/>
      <c r="T4533" s="56" t="s">
        <v>25029</v>
      </c>
      <c r="U4533" s="56" t="s">
        <v>25030</v>
      </c>
      <c r="V4533" s="56" t="s">
        <v>25031</v>
      </c>
      <c r="W4533" s="56" t="s">
        <v>7566</v>
      </c>
      <c r="X4533" s="56" t="s">
        <v>25032</v>
      </c>
      <c r="Y4533" s="56"/>
      <c r="Z4533" s="56" t="s">
        <v>25033</v>
      </c>
      <c r="AA4533" s="56" t="s">
        <v>25034</v>
      </c>
      <c r="AB4533" s="56" t="s">
        <v>25035</v>
      </c>
      <c r="AC4533" s="56" t="s">
        <v>7326</v>
      </c>
      <c r="AD4533" s="90" t="str">
        <f t="shared" si="141"/>
        <v>NA</v>
      </c>
      <c r="AE4533" s="90"/>
      <c r="AF4533" s="90"/>
      <c r="AG4533" s="90"/>
    </row>
    <row r="4534" spans="1:33">
      <c r="A4534" s="56" t="s">
        <v>29816</v>
      </c>
      <c r="B4534" s="56" t="s">
        <v>29817</v>
      </c>
      <c r="C4534" s="56" t="s">
        <v>29818</v>
      </c>
      <c r="D4534" s="56" t="s">
        <v>7566</v>
      </c>
      <c r="E4534" s="56" t="s">
        <v>10693</v>
      </c>
      <c r="F4534" s="56" t="s">
        <v>22</v>
      </c>
      <c r="G4534" s="56"/>
      <c r="H4534" s="56" t="s">
        <v>29819</v>
      </c>
      <c r="I4534" s="56" t="s">
        <v>29820</v>
      </c>
      <c r="J4534" s="56" t="s">
        <v>29816</v>
      </c>
      <c r="K4534" s="56" t="s">
        <v>7326</v>
      </c>
      <c r="L4534" s="90" t="str">
        <f t="shared" si="140"/>
        <v>NA</v>
      </c>
      <c r="M4534" s="90"/>
      <c r="O4534" s="91"/>
      <c r="P4534" s="56"/>
      <c r="Q4534" s="56"/>
      <c r="R4534" s="56"/>
      <c r="S4534" s="56"/>
      <c r="T4534" s="56" t="s">
        <v>25036</v>
      </c>
      <c r="U4534" s="56" t="s">
        <v>25037</v>
      </c>
      <c r="V4534" s="56" t="s">
        <v>25038</v>
      </c>
      <c r="W4534" s="56" t="s">
        <v>7566</v>
      </c>
      <c r="X4534" s="56" t="s">
        <v>25039</v>
      </c>
      <c r="Y4534" s="56"/>
      <c r="Z4534" s="56" t="s">
        <v>25040</v>
      </c>
      <c r="AA4534" s="56" t="s">
        <v>25041</v>
      </c>
      <c r="AB4534" s="56"/>
      <c r="AC4534" s="56" t="s">
        <v>7326</v>
      </c>
      <c r="AD4534" s="90" t="str">
        <f t="shared" si="141"/>
        <v>NA</v>
      </c>
      <c r="AE4534" s="90"/>
      <c r="AF4534" s="90"/>
      <c r="AG4534" s="90"/>
    </row>
    <row r="4535" spans="1:33">
      <c r="A4535" s="56" t="s">
        <v>29821</v>
      </c>
      <c r="B4535" s="56" t="s">
        <v>29822</v>
      </c>
      <c r="C4535" s="56" t="s">
        <v>29823</v>
      </c>
      <c r="D4535" s="56" t="s">
        <v>7566</v>
      </c>
      <c r="E4535" s="56" t="s">
        <v>29824</v>
      </c>
      <c r="F4535" s="56" t="s">
        <v>22</v>
      </c>
      <c r="G4535" s="56"/>
      <c r="H4535" s="56" t="s">
        <v>29825</v>
      </c>
      <c r="I4535" s="56" t="s">
        <v>29826</v>
      </c>
      <c r="J4535" s="56" t="s">
        <v>29827</v>
      </c>
      <c r="K4535" s="56" t="s">
        <v>7326</v>
      </c>
      <c r="L4535" s="90" t="str">
        <f t="shared" si="140"/>
        <v>NA</v>
      </c>
      <c r="M4535" s="90"/>
      <c r="O4535" s="91"/>
      <c r="P4535" s="56"/>
      <c r="Q4535" s="56"/>
      <c r="R4535" s="56"/>
      <c r="S4535" s="56"/>
      <c r="T4535" s="56" t="s">
        <v>25042</v>
      </c>
      <c r="U4535" s="56" t="s">
        <v>25043</v>
      </c>
      <c r="V4535" s="56" t="s">
        <v>9861</v>
      </c>
      <c r="W4535" s="56" t="s">
        <v>7566</v>
      </c>
      <c r="X4535" s="56" t="s">
        <v>25044</v>
      </c>
      <c r="Y4535" s="56"/>
      <c r="Z4535" s="56" t="s">
        <v>25045</v>
      </c>
      <c r="AA4535" s="56" t="s">
        <v>25046</v>
      </c>
      <c r="AB4535" s="56" t="s">
        <v>25047</v>
      </c>
      <c r="AC4535" s="56" t="s">
        <v>7326</v>
      </c>
      <c r="AD4535" s="90" t="str">
        <f t="shared" si="141"/>
        <v>NA</v>
      </c>
      <c r="AE4535" s="90"/>
      <c r="AF4535" s="90"/>
      <c r="AG4535" s="90"/>
    </row>
    <row r="4536" spans="1:33">
      <c r="A4536" s="56" t="s">
        <v>29828</v>
      </c>
      <c r="B4536" s="56" t="s">
        <v>29829</v>
      </c>
      <c r="C4536" s="56" t="s">
        <v>29830</v>
      </c>
      <c r="D4536" s="56" t="s">
        <v>7566</v>
      </c>
      <c r="E4536" s="56" t="s">
        <v>29831</v>
      </c>
      <c r="F4536" s="56" t="s">
        <v>22</v>
      </c>
      <c r="G4536" s="56"/>
      <c r="H4536" s="56" t="s">
        <v>29832</v>
      </c>
      <c r="I4536" s="56" t="s">
        <v>29833</v>
      </c>
      <c r="J4536" s="56" t="s">
        <v>29828</v>
      </c>
      <c r="K4536" s="56" t="s">
        <v>7326</v>
      </c>
      <c r="L4536" s="90" t="str">
        <f t="shared" si="140"/>
        <v>NA</v>
      </c>
      <c r="M4536" s="90"/>
      <c r="O4536" s="91"/>
      <c r="P4536" s="56"/>
      <c r="Q4536" s="56"/>
      <c r="R4536" s="56"/>
      <c r="S4536" s="56"/>
      <c r="T4536" s="56" t="s">
        <v>25048</v>
      </c>
      <c r="U4536" s="56" t="s">
        <v>25049</v>
      </c>
      <c r="V4536" s="56" t="s">
        <v>25050</v>
      </c>
      <c r="W4536" s="56" t="s">
        <v>7566</v>
      </c>
      <c r="X4536" s="56" t="s">
        <v>7635</v>
      </c>
      <c r="Y4536" s="56"/>
      <c r="Z4536" s="56" t="s">
        <v>25051</v>
      </c>
      <c r="AA4536" s="56" t="s">
        <v>25052</v>
      </c>
      <c r="AB4536" s="56"/>
      <c r="AC4536" s="56" t="s">
        <v>7326</v>
      </c>
      <c r="AD4536" s="90" t="str">
        <f t="shared" si="141"/>
        <v>NA</v>
      </c>
      <c r="AE4536" s="90"/>
      <c r="AF4536" s="90"/>
      <c r="AG4536" s="90"/>
    </row>
    <row r="4537" spans="1:33">
      <c r="A4537" s="56" t="s">
        <v>29834</v>
      </c>
      <c r="B4537" s="56" t="s">
        <v>29835</v>
      </c>
      <c r="C4537" s="56" t="s">
        <v>29836</v>
      </c>
      <c r="D4537" s="56" t="s">
        <v>7566</v>
      </c>
      <c r="E4537" s="56" t="s">
        <v>29837</v>
      </c>
      <c r="F4537" s="56" t="s">
        <v>22</v>
      </c>
      <c r="G4537" s="56"/>
      <c r="H4537" s="56" t="s">
        <v>29838</v>
      </c>
      <c r="I4537" s="56" t="s">
        <v>29839</v>
      </c>
      <c r="J4537" s="56"/>
      <c r="K4537" s="56" t="s">
        <v>7326</v>
      </c>
      <c r="L4537" s="90" t="str">
        <f t="shared" si="140"/>
        <v>NA</v>
      </c>
      <c r="M4537" s="90"/>
      <c r="O4537" s="91"/>
      <c r="P4537" s="56"/>
      <c r="Q4537" s="56"/>
      <c r="R4537" s="56"/>
      <c r="S4537" s="56"/>
      <c r="T4537" s="56" t="s">
        <v>25053</v>
      </c>
      <c r="U4537" s="56" t="s">
        <v>25054</v>
      </c>
      <c r="V4537" s="56" t="s">
        <v>25055</v>
      </c>
      <c r="W4537" s="56" t="s">
        <v>7566</v>
      </c>
      <c r="X4537" s="56" t="s">
        <v>25056</v>
      </c>
      <c r="Y4537" s="56"/>
      <c r="Z4537" s="56" t="s">
        <v>25057</v>
      </c>
      <c r="AA4537" s="56" t="s">
        <v>25058</v>
      </c>
      <c r="AB4537" s="56" t="s">
        <v>25059</v>
      </c>
      <c r="AC4537" s="56" t="s">
        <v>7326</v>
      </c>
      <c r="AD4537" s="90" t="str">
        <f t="shared" si="141"/>
        <v>NA</v>
      </c>
      <c r="AE4537" s="90"/>
      <c r="AF4537" s="90"/>
      <c r="AG4537" s="90"/>
    </row>
    <row r="4538" spans="1:33">
      <c r="A4538" s="56" t="s">
        <v>29840</v>
      </c>
      <c r="B4538" s="56" t="s">
        <v>29841</v>
      </c>
      <c r="C4538" s="56" t="s">
        <v>29842</v>
      </c>
      <c r="D4538" s="56" t="s">
        <v>7566</v>
      </c>
      <c r="E4538" s="56" t="s">
        <v>29843</v>
      </c>
      <c r="F4538" s="56" t="s">
        <v>22</v>
      </c>
      <c r="G4538" s="56"/>
      <c r="H4538" s="56" t="s">
        <v>29844</v>
      </c>
      <c r="I4538" s="56" t="s">
        <v>29845</v>
      </c>
      <c r="J4538" s="56" t="s">
        <v>29846</v>
      </c>
      <c r="K4538" s="56" t="s">
        <v>7326</v>
      </c>
      <c r="L4538" s="90" t="str">
        <f t="shared" si="140"/>
        <v>NA</v>
      </c>
      <c r="M4538" s="90"/>
      <c r="O4538" s="91"/>
      <c r="P4538" s="56"/>
      <c r="Q4538" s="56"/>
      <c r="R4538" s="56"/>
      <c r="S4538" s="56"/>
      <c r="T4538" s="56" t="s">
        <v>25060</v>
      </c>
      <c r="U4538" s="56" t="s">
        <v>25061</v>
      </c>
      <c r="V4538" s="56" t="s">
        <v>25062</v>
      </c>
      <c r="W4538" s="56" t="s">
        <v>7566</v>
      </c>
      <c r="X4538" s="56" t="s">
        <v>9327</v>
      </c>
      <c r="Y4538" s="56"/>
      <c r="Z4538" s="56" t="s">
        <v>25063</v>
      </c>
      <c r="AA4538" s="56" t="s">
        <v>25064</v>
      </c>
      <c r="AB4538" s="56"/>
      <c r="AC4538" s="56" t="s">
        <v>7326</v>
      </c>
      <c r="AD4538" s="90" t="str">
        <f t="shared" si="141"/>
        <v>NA</v>
      </c>
      <c r="AE4538" s="90"/>
      <c r="AF4538" s="90"/>
      <c r="AG4538" s="90"/>
    </row>
    <row r="4539" spans="1:33">
      <c r="A4539" s="56" t="s">
        <v>29847</v>
      </c>
      <c r="B4539" s="56" t="s">
        <v>29848</v>
      </c>
      <c r="C4539" s="56" t="s">
        <v>29849</v>
      </c>
      <c r="D4539" s="56" t="s">
        <v>7566</v>
      </c>
      <c r="E4539" s="56" t="s">
        <v>29850</v>
      </c>
      <c r="F4539" s="56" t="s">
        <v>22</v>
      </c>
      <c r="G4539" s="56"/>
      <c r="H4539" s="56" t="s">
        <v>29851</v>
      </c>
      <c r="I4539" s="56" t="s">
        <v>29852</v>
      </c>
      <c r="J4539" s="56"/>
      <c r="K4539" s="56" t="s">
        <v>7326</v>
      </c>
      <c r="L4539" s="90" t="str">
        <f t="shared" si="140"/>
        <v>NA</v>
      </c>
      <c r="M4539" s="90"/>
      <c r="O4539" s="91"/>
      <c r="P4539" s="56"/>
      <c r="Q4539" s="56"/>
      <c r="R4539" s="56"/>
      <c r="S4539" s="56"/>
      <c r="T4539" s="56" t="s">
        <v>25065</v>
      </c>
      <c r="U4539" s="56" t="s">
        <v>25066</v>
      </c>
      <c r="V4539" s="56" t="s">
        <v>9721</v>
      </c>
      <c r="W4539" s="56" t="s">
        <v>7566</v>
      </c>
      <c r="X4539" s="56" t="s">
        <v>4559</v>
      </c>
      <c r="Y4539" s="56"/>
      <c r="Z4539" s="56" t="s">
        <v>25067</v>
      </c>
      <c r="AA4539" s="56" t="s">
        <v>25068</v>
      </c>
      <c r="AB4539" s="56" t="s">
        <v>25069</v>
      </c>
      <c r="AC4539" s="56" t="s">
        <v>7326</v>
      </c>
      <c r="AD4539" s="90" t="str">
        <f t="shared" si="141"/>
        <v>NA</v>
      </c>
      <c r="AE4539" s="90"/>
      <c r="AF4539" s="90"/>
      <c r="AG4539" s="90"/>
    </row>
    <row r="4540" spans="1:33">
      <c r="A4540" s="56" t="s">
        <v>29853</v>
      </c>
      <c r="B4540" s="56" t="s">
        <v>29854</v>
      </c>
      <c r="C4540" s="56" t="s">
        <v>29855</v>
      </c>
      <c r="D4540" s="56" t="s">
        <v>7566</v>
      </c>
      <c r="E4540" s="56" t="s">
        <v>29856</v>
      </c>
      <c r="F4540" s="56" t="s">
        <v>22</v>
      </c>
      <c r="G4540" s="56"/>
      <c r="H4540" s="56" t="s">
        <v>29857</v>
      </c>
      <c r="I4540" s="56" t="s">
        <v>29858</v>
      </c>
      <c r="J4540" s="56" t="s">
        <v>29853</v>
      </c>
      <c r="K4540" s="56" t="s">
        <v>7326</v>
      </c>
      <c r="L4540" s="90" t="str">
        <f t="shared" si="140"/>
        <v>NA</v>
      </c>
      <c r="M4540" s="90"/>
      <c r="O4540" s="91"/>
      <c r="P4540" s="56"/>
      <c r="Q4540" s="56"/>
      <c r="R4540" s="56"/>
      <c r="S4540" s="56"/>
      <c r="T4540" s="56" t="s">
        <v>25070</v>
      </c>
      <c r="U4540" s="56" t="s">
        <v>25071</v>
      </c>
      <c r="V4540" s="56" t="s">
        <v>25072</v>
      </c>
      <c r="W4540" s="56" t="s">
        <v>7566</v>
      </c>
      <c r="X4540" s="56" t="s">
        <v>25073</v>
      </c>
      <c r="Y4540" s="56"/>
      <c r="Z4540" s="56" t="s">
        <v>25074</v>
      </c>
      <c r="AA4540" s="56" t="s">
        <v>25075</v>
      </c>
      <c r="AB4540" s="56" t="s">
        <v>25076</v>
      </c>
      <c r="AC4540" s="56" t="s">
        <v>87</v>
      </c>
      <c r="AD4540" s="90" t="str">
        <f t="shared" si="141"/>
        <v>NA</v>
      </c>
      <c r="AE4540" s="90"/>
      <c r="AF4540" s="90"/>
      <c r="AG4540" s="90"/>
    </row>
    <row r="4541" spans="1:33">
      <c r="A4541" s="56" t="s">
        <v>29859</v>
      </c>
      <c r="B4541" s="56" t="s">
        <v>29860</v>
      </c>
      <c r="C4541" s="56" t="s">
        <v>29861</v>
      </c>
      <c r="D4541" s="56" t="s">
        <v>7566</v>
      </c>
      <c r="E4541" s="56" t="s">
        <v>29862</v>
      </c>
      <c r="F4541" s="56" t="s">
        <v>22</v>
      </c>
      <c r="G4541" s="56"/>
      <c r="H4541" s="56" t="s">
        <v>29863</v>
      </c>
      <c r="I4541" s="56" t="s">
        <v>29864</v>
      </c>
      <c r="J4541" s="56" t="s">
        <v>29859</v>
      </c>
      <c r="K4541" s="56" t="s">
        <v>7326</v>
      </c>
      <c r="L4541" s="90" t="str">
        <f t="shared" si="140"/>
        <v>NA</v>
      </c>
      <c r="M4541" s="90"/>
      <c r="O4541" s="91"/>
      <c r="P4541" s="56"/>
      <c r="Q4541" s="56"/>
      <c r="R4541" s="56"/>
      <c r="S4541" s="56"/>
      <c r="T4541" s="56" t="s">
        <v>25077</v>
      </c>
      <c r="U4541" s="56" t="s">
        <v>25078</v>
      </c>
      <c r="V4541" s="56" t="s">
        <v>25079</v>
      </c>
      <c r="W4541" s="56" t="s">
        <v>7566</v>
      </c>
      <c r="X4541" s="56" t="s">
        <v>25080</v>
      </c>
      <c r="Y4541" s="56"/>
      <c r="Z4541" s="56" t="s">
        <v>25081</v>
      </c>
      <c r="AA4541" s="56" t="s">
        <v>25082</v>
      </c>
      <c r="AB4541" s="56" t="s">
        <v>25077</v>
      </c>
      <c r="AC4541" s="56" t="s">
        <v>7326</v>
      </c>
      <c r="AD4541" s="90" t="str">
        <f t="shared" si="141"/>
        <v>NA</v>
      </c>
      <c r="AE4541" s="90"/>
      <c r="AF4541" s="90"/>
      <c r="AG4541" s="90"/>
    </row>
    <row r="4542" spans="1:33">
      <c r="A4542" s="56" t="s">
        <v>29865</v>
      </c>
      <c r="B4542" s="56" t="s">
        <v>29866</v>
      </c>
      <c r="C4542" s="56" t="s">
        <v>29867</v>
      </c>
      <c r="D4542" s="56" t="s">
        <v>7566</v>
      </c>
      <c r="E4542" s="56" t="s">
        <v>29868</v>
      </c>
      <c r="F4542" s="56" t="s">
        <v>22</v>
      </c>
      <c r="G4542" s="56"/>
      <c r="H4542" s="56" t="s">
        <v>29869</v>
      </c>
      <c r="I4542" s="56" t="s">
        <v>29870</v>
      </c>
      <c r="J4542" s="56" t="s">
        <v>29865</v>
      </c>
      <c r="K4542" s="56" t="s">
        <v>7326</v>
      </c>
      <c r="L4542" s="90" t="str">
        <f t="shared" si="140"/>
        <v>NA</v>
      </c>
      <c r="M4542" s="90"/>
      <c r="O4542" s="91"/>
      <c r="P4542" s="56"/>
      <c r="Q4542" s="56"/>
      <c r="R4542" s="56"/>
      <c r="S4542" s="56"/>
      <c r="T4542" s="56" t="s">
        <v>56387</v>
      </c>
      <c r="U4542" s="56" t="s">
        <v>25083</v>
      </c>
      <c r="V4542" s="56" t="s">
        <v>25084</v>
      </c>
      <c r="W4542" s="56" t="s">
        <v>7566</v>
      </c>
      <c r="X4542" s="56" t="s">
        <v>182</v>
      </c>
      <c r="Y4542" s="56"/>
      <c r="Z4542" s="56" t="s">
        <v>25085</v>
      </c>
      <c r="AA4542" s="56" t="s">
        <v>25086</v>
      </c>
      <c r="AB4542" s="56" t="s">
        <v>25087</v>
      </c>
      <c r="AC4542" s="56" t="s">
        <v>7326</v>
      </c>
      <c r="AD4542" s="90" t="str">
        <f t="shared" si="141"/>
        <v>NA</v>
      </c>
      <c r="AE4542" s="90"/>
      <c r="AF4542" s="90"/>
      <c r="AG4542" s="90"/>
    </row>
    <row r="4543" spans="1:33">
      <c r="A4543" s="56" t="s">
        <v>29871</v>
      </c>
      <c r="B4543" s="56" t="s">
        <v>29872</v>
      </c>
      <c r="C4543" s="56" t="s">
        <v>29873</v>
      </c>
      <c r="D4543" s="56" t="s">
        <v>7566</v>
      </c>
      <c r="E4543" s="56" t="s">
        <v>29874</v>
      </c>
      <c r="F4543" s="56" t="s">
        <v>22</v>
      </c>
      <c r="G4543" s="56"/>
      <c r="H4543" s="56" t="s">
        <v>29875</v>
      </c>
      <c r="I4543" s="56" t="s">
        <v>29876</v>
      </c>
      <c r="J4543" s="56" t="s">
        <v>29871</v>
      </c>
      <c r="K4543" s="56" t="s">
        <v>7326</v>
      </c>
      <c r="L4543" s="90" t="str">
        <f t="shared" si="140"/>
        <v>NA</v>
      </c>
      <c r="M4543" s="90"/>
      <c r="O4543" s="91"/>
      <c r="P4543" s="56"/>
      <c r="Q4543" s="56"/>
      <c r="R4543" s="56"/>
      <c r="S4543" s="56"/>
      <c r="T4543" s="56" t="s">
        <v>25088</v>
      </c>
      <c r="U4543" s="56" t="s">
        <v>25089</v>
      </c>
      <c r="V4543" s="56" t="s">
        <v>25090</v>
      </c>
      <c r="W4543" s="56" t="s">
        <v>7566</v>
      </c>
      <c r="X4543" s="56" t="s">
        <v>182</v>
      </c>
      <c r="Y4543" s="56"/>
      <c r="Z4543" s="56" t="s">
        <v>25085</v>
      </c>
      <c r="AA4543" s="56" t="s">
        <v>25086</v>
      </c>
      <c r="AB4543" s="56"/>
      <c r="AC4543" s="56" t="s">
        <v>87</v>
      </c>
      <c r="AD4543" s="90" t="str">
        <f t="shared" si="141"/>
        <v>NA</v>
      </c>
      <c r="AE4543" s="90"/>
      <c r="AF4543" s="90"/>
      <c r="AG4543" s="90"/>
    </row>
    <row r="4544" spans="1:33">
      <c r="A4544" s="56" t="s">
        <v>29877</v>
      </c>
      <c r="B4544" s="56" t="s">
        <v>29878</v>
      </c>
      <c r="C4544" s="56" t="s">
        <v>29879</v>
      </c>
      <c r="D4544" s="56" t="s">
        <v>7566</v>
      </c>
      <c r="E4544" s="56" t="s">
        <v>11454</v>
      </c>
      <c r="F4544" s="56" t="s">
        <v>22</v>
      </c>
      <c r="G4544" s="56"/>
      <c r="H4544" s="56" t="s">
        <v>29880</v>
      </c>
      <c r="I4544" s="56" t="s">
        <v>29881</v>
      </c>
      <c r="J4544" s="56" t="s">
        <v>29877</v>
      </c>
      <c r="K4544" s="56" t="s">
        <v>7326</v>
      </c>
      <c r="L4544" s="90" t="str">
        <f t="shared" si="140"/>
        <v>NA</v>
      </c>
      <c r="M4544" s="90"/>
      <c r="O4544" s="91"/>
      <c r="P4544" s="56"/>
      <c r="Q4544" s="56"/>
      <c r="R4544" s="56"/>
      <c r="S4544" s="56"/>
      <c r="T4544" s="56" t="s">
        <v>25091</v>
      </c>
      <c r="U4544" s="56" t="s">
        <v>25092</v>
      </c>
      <c r="V4544" s="56" t="s">
        <v>25093</v>
      </c>
      <c r="W4544" s="56" t="s">
        <v>7566</v>
      </c>
      <c r="X4544" s="56" t="s">
        <v>182</v>
      </c>
      <c r="Y4544" s="56"/>
      <c r="Z4544" s="56" t="s">
        <v>25085</v>
      </c>
      <c r="AA4544" s="56" t="s">
        <v>25086</v>
      </c>
      <c r="AB4544" s="56" t="s">
        <v>25094</v>
      </c>
      <c r="AC4544" s="56" t="s">
        <v>87</v>
      </c>
      <c r="AD4544" s="90" t="str">
        <f t="shared" si="141"/>
        <v>NA</v>
      </c>
      <c r="AE4544" s="90"/>
      <c r="AF4544" s="90"/>
      <c r="AG4544" s="90"/>
    </row>
    <row r="4545" spans="1:33">
      <c r="A4545" s="56" t="s">
        <v>29882</v>
      </c>
      <c r="B4545" s="56" t="s">
        <v>29883</v>
      </c>
      <c r="C4545" s="56" t="s">
        <v>29884</v>
      </c>
      <c r="D4545" s="56" t="s">
        <v>7566</v>
      </c>
      <c r="E4545" s="56" t="s">
        <v>5914</v>
      </c>
      <c r="F4545" s="56" t="s">
        <v>22</v>
      </c>
      <c r="G4545" s="56"/>
      <c r="H4545" s="56" t="s">
        <v>29885</v>
      </c>
      <c r="I4545" s="56" t="s">
        <v>29886</v>
      </c>
      <c r="J4545" s="56"/>
      <c r="K4545" s="56" t="s">
        <v>7326</v>
      </c>
      <c r="L4545" s="90" t="str">
        <f t="shared" si="140"/>
        <v>NA</v>
      </c>
      <c r="M4545" s="90"/>
      <c r="O4545" s="91"/>
      <c r="P4545" s="56"/>
      <c r="Q4545" s="56"/>
      <c r="R4545" s="56"/>
      <c r="S4545" s="56"/>
      <c r="T4545" s="56" t="s">
        <v>25095</v>
      </c>
      <c r="U4545" s="56" t="s">
        <v>25096</v>
      </c>
      <c r="V4545" s="56" t="s">
        <v>25097</v>
      </c>
      <c r="W4545" s="56" t="s">
        <v>7566</v>
      </c>
      <c r="X4545" s="56" t="s">
        <v>182</v>
      </c>
      <c r="Y4545" s="56"/>
      <c r="Z4545" s="56" t="s">
        <v>25085</v>
      </c>
      <c r="AA4545" s="56" t="s">
        <v>25086</v>
      </c>
      <c r="AB4545" s="56" t="s">
        <v>15247</v>
      </c>
      <c r="AC4545" s="56" t="s">
        <v>87</v>
      </c>
      <c r="AD4545" s="90" t="str">
        <f t="shared" si="141"/>
        <v>NA</v>
      </c>
      <c r="AE4545" s="90"/>
      <c r="AF4545" s="90"/>
      <c r="AG4545" s="90"/>
    </row>
    <row r="4546" spans="1:33">
      <c r="A4546" s="56" t="s">
        <v>29887</v>
      </c>
      <c r="B4546" s="56" t="s">
        <v>29888</v>
      </c>
      <c r="C4546" s="56" t="s">
        <v>29889</v>
      </c>
      <c r="D4546" s="56" t="s">
        <v>7566</v>
      </c>
      <c r="E4546" s="56" t="s">
        <v>29890</v>
      </c>
      <c r="F4546" s="56" t="s">
        <v>22</v>
      </c>
      <c r="G4546" s="56"/>
      <c r="H4546" s="56" t="s">
        <v>29891</v>
      </c>
      <c r="I4546" s="56" t="s">
        <v>29892</v>
      </c>
      <c r="J4546" s="56" t="s">
        <v>29887</v>
      </c>
      <c r="K4546" s="56" t="s">
        <v>7326</v>
      </c>
      <c r="L4546" s="90" t="str">
        <f t="shared" si="140"/>
        <v>NA</v>
      </c>
      <c r="M4546" s="90"/>
      <c r="O4546" s="91"/>
      <c r="P4546" s="56"/>
      <c r="Q4546" s="56"/>
      <c r="R4546" s="56"/>
      <c r="S4546" s="56"/>
      <c r="T4546" s="56" t="s">
        <v>25098</v>
      </c>
      <c r="U4546" s="56" t="s">
        <v>25099</v>
      </c>
      <c r="V4546" s="56" t="s">
        <v>25100</v>
      </c>
      <c r="W4546" s="56" t="s">
        <v>7566</v>
      </c>
      <c r="X4546" s="56" t="s">
        <v>182</v>
      </c>
      <c r="Y4546" s="56"/>
      <c r="Z4546" s="56" t="s">
        <v>25085</v>
      </c>
      <c r="AA4546" s="56" t="s">
        <v>25086</v>
      </c>
      <c r="AB4546" s="56"/>
      <c r="AC4546" s="56" t="s">
        <v>87</v>
      </c>
      <c r="AD4546" s="90" t="str">
        <f t="shared" si="141"/>
        <v>NA</v>
      </c>
      <c r="AE4546" s="90"/>
      <c r="AF4546" s="90"/>
      <c r="AG4546" s="90"/>
    </row>
    <row r="4547" spans="1:33">
      <c r="A4547" s="56" t="s">
        <v>29893</v>
      </c>
      <c r="B4547" s="56" t="s">
        <v>29894</v>
      </c>
      <c r="C4547" s="56" t="s">
        <v>29895</v>
      </c>
      <c r="D4547" s="56" t="s">
        <v>7566</v>
      </c>
      <c r="E4547" s="56" t="s">
        <v>5923</v>
      </c>
      <c r="F4547" s="56" t="s">
        <v>22</v>
      </c>
      <c r="G4547" s="56"/>
      <c r="H4547" s="56" t="s">
        <v>29896</v>
      </c>
      <c r="I4547" s="56" t="s">
        <v>29897</v>
      </c>
      <c r="J4547" s="56"/>
      <c r="K4547" s="56" t="s">
        <v>87</v>
      </c>
      <c r="L4547" s="90" t="str">
        <f t="shared" ref="L4547:L4610" si="142">IF($P$3&lt;&gt;"",IF(ISNUMBER(SEARCH("*"&amp;$P$3&amp;"*", A4547)),A4547, IF(ISNUMBER(SEARCH("*"&amp;$P$3&amp;"*", H4547)),A4547, IF(ISNUMBER(SEARCH("*"&amp;$P$3&amp;"*", G4547)),A4547, IF(ISNUMBER(SEARCH("*"&amp;$P$3&amp;"*", J4547)),A4547,  IF(ISNUMBER(SEARCH("*"&amp;$P$3&amp;"*", E4547)),A4547, "NA"))))),"NA")</f>
        <v>NA</v>
      </c>
      <c r="M4547" s="90"/>
      <c r="O4547" s="91"/>
      <c r="P4547" s="56"/>
      <c r="Q4547" s="56"/>
      <c r="R4547" s="56"/>
      <c r="S4547" s="56"/>
      <c r="T4547" s="56" t="s">
        <v>25101</v>
      </c>
      <c r="U4547" s="56" t="s">
        <v>25102</v>
      </c>
      <c r="V4547" s="56" t="s">
        <v>25103</v>
      </c>
      <c r="W4547" s="56" t="s">
        <v>7566</v>
      </c>
      <c r="X4547" s="56" t="s">
        <v>25104</v>
      </c>
      <c r="Y4547" s="56"/>
      <c r="Z4547" s="56" t="s">
        <v>25105</v>
      </c>
      <c r="AA4547" s="56" t="s">
        <v>25106</v>
      </c>
      <c r="AB4547" s="56"/>
      <c r="AC4547" s="56" t="s">
        <v>7326</v>
      </c>
      <c r="AD4547" s="90" t="str">
        <f t="shared" ref="AD4547:AD4610" si="143">IF($P$19&lt;&gt;"",IF(ISNUMBER(SEARCH($P$19, V4547)),T4547, "NA"),"NA")</f>
        <v>NA</v>
      </c>
      <c r="AE4547" s="90"/>
      <c r="AF4547" s="90"/>
      <c r="AG4547" s="90"/>
    </row>
    <row r="4548" spans="1:33">
      <c r="A4548" s="56" t="s">
        <v>29898</v>
      </c>
      <c r="B4548" s="56" t="s">
        <v>29899</v>
      </c>
      <c r="C4548" s="56" t="s">
        <v>29900</v>
      </c>
      <c r="D4548" s="56" t="s">
        <v>7566</v>
      </c>
      <c r="E4548" s="56" t="s">
        <v>5923</v>
      </c>
      <c r="F4548" s="56" t="s">
        <v>22</v>
      </c>
      <c r="G4548" s="56"/>
      <c r="H4548" s="56" t="s">
        <v>29896</v>
      </c>
      <c r="I4548" s="56" t="s">
        <v>29897</v>
      </c>
      <c r="J4548" s="56"/>
      <c r="K4548" s="56" t="s">
        <v>87</v>
      </c>
      <c r="L4548" s="90" t="str">
        <f t="shared" si="142"/>
        <v>NA</v>
      </c>
      <c r="M4548" s="90"/>
      <c r="O4548" s="91"/>
      <c r="P4548" s="56"/>
      <c r="Q4548" s="56"/>
      <c r="R4548" s="56"/>
      <c r="S4548" s="56"/>
      <c r="T4548" s="56" t="s">
        <v>25107</v>
      </c>
      <c r="U4548" s="56" t="s">
        <v>25108</v>
      </c>
      <c r="V4548" s="56" t="s">
        <v>25109</v>
      </c>
      <c r="W4548" s="56" t="s">
        <v>7566</v>
      </c>
      <c r="X4548" s="56" t="s">
        <v>4577</v>
      </c>
      <c r="Y4548" s="56"/>
      <c r="Z4548" s="56" t="s">
        <v>25110</v>
      </c>
      <c r="AA4548" s="56" t="s">
        <v>25111</v>
      </c>
      <c r="AB4548" s="56" t="s">
        <v>25112</v>
      </c>
      <c r="AC4548" s="56" t="s">
        <v>7326</v>
      </c>
      <c r="AD4548" s="90" t="str">
        <f t="shared" si="143"/>
        <v>NA</v>
      </c>
      <c r="AE4548" s="90"/>
      <c r="AF4548" s="90"/>
      <c r="AG4548" s="90"/>
    </row>
    <row r="4549" spans="1:33">
      <c r="A4549" s="56" t="s">
        <v>29901</v>
      </c>
      <c r="B4549" s="56" t="s">
        <v>29902</v>
      </c>
      <c r="C4549" s="56" t="s">
        <v>29903</v>
      </c>
      <c r="D4549" s="56" t="s">
        <v>7566</v>
      </c>
      <c r="E4549" s="56" t="s">
        <v>5923</v>
      </c>
      <c r="F4549" s="56" t="s">
        <v>22</v>
      </c>
      <c r="G4549" s="56"/>
      <c r="H4549" s="56" t="s">
        <v>29904</v>
      </c>
      <c r="I4549" s="56" t="s">
        <v>29897</v>
      </c>
      <c r="J4549" s="56" t="s">
        <v>29905</v>
      </c>
      <c r="K4549" s="56" t="s">
        <v>87</v>
      </c>
      <c r="L4549" s="90" t="str">
        <f t="shared" si="142"/>
        <v>NA</v>
      </c>
      <c r="M4549" s="90"/>
      <c r="O4549" s="91"/>
      <c r="P4549" s="56"/>
      <c r="Q4549" s="56"/>
      <c r="R4549" s="56"/>
      <c r="S4549" s="56"/>
      <c r="T4549" s="56" t="s">
        <v>25113</v>
      </c>
      <c r="U4549" s="56" t="s">
        <v>25114</v>
      </c>
      <c r="V4549" s="56" t="s">
        <v>25115</v>
      </c>
      <c r="W4549" s="56" t="s">
        <v>7566</v>
      </c>
      <c r="X4549" s="56" t="s">
        <v>25116</v>
      </c>
      <c r="Y4549" s="56"/>
      <c r="Z4549" s="56" t="s">
        <v>25117</v>
      </c>
      <c r="AA4549" s="56" t="s">
        <v>25118</v>
      </c>
      <c r="AB4549" s="56" t="s">
        <v>25119</v>
      </c>
      <c r="AC4549" s="56" t="s">
        <v>7326</v>
      </c>
      <c r="AD4549" s="90" t="str">
        <f t="shared" si="143"/>
        <v>NA</v>
      </c>
      <c r="AE4549" s="90"/>
      <c r="AF4549" s="90"/>
      <c r="AG4549" s="90"/>
    </row>
    <row r="4550" spans="1:33">
      <c r="A4550" s="56" t="s">
        <v>29906</v>
      </c>
      <c r="B4550" s="56" t="s">
        <v>29907</v>
      </c>
      <c r="C4550" s="56" t="s">
        <v>29908</v>
      </c>
      <c r="D4550" s="56" t="s">
        <v>7566</v>
      </c>
      <c r="E4550" s="56" t="s">
        <v>29909</v>
      </c>
      <c r="F4550" s="56" t="s">
        <v>22</v>
      </c>
      <c r="G4550" s="56"/>
      <c r="H4550" s="56" t="s">
        <v>29910</v>
      </c>
      <c r="I4550" s="56" t="s">
        <v>29911</v>
      </c>
      <c r="J4550" s="56" t="s">
        <v>29906</v>
      </c>
      <c r="K4550" s="56" t="s">
        <v>7326</v>
      </c>
      <c r="L4550" s="90" t="str">
        <f t="shared" si="142"/>
        <v>NA</v>
      </c>
      <c r="M4550" s="90"/>
      <c r="O4550" s="91"/>
      <c r="P4550" s="56"/>
      <c r="Q4550" s="56"/>
      <c r="R4550" s="56"/>
      <c r="S4550" s="56"/>
      <c r="T4550" s="56" t="s">
        <v>25120</v>
      </c>
      <c r="U4550" s="56" t="s">
        <v>25121</v>
      </c>
      <c r="V4550" s="56" t="s">
        <v>25122</v>
      </c>
      <c r="W4550" s="56" t="s">
        <v>7566</v>
      </c>
      <c r="X4550" s="56" t="s">
        <v>4588</v>
      </c>
      <c r="Y4550" s="56"/>
      <c r="Z4550" s="56" t="s">
        <v>25123</v>
      </c>
      <c r="AA4550" s="56" t="s">
        <v>25124</v>
      </c>
      <c r="AB4550" s="56" t="s">
        <v>25125</v>
      </c>
      <c r="AC4550" s="56" t="s">
        <v>7326</v>
      </c>
      <c r="AD4550" s="90" t="str">
        <f t="shared" si="143"/>
        <v>NA</v>
      </c>
      <c r="AE4550" s="90"/>
      <c r="AF4550" s="90"/>
      <c r="AG4550" s="90"/>
    </row>
    <row r="4551" spans="1:33">
      <c r="A4551" s="56" t="s">
        <v>29912</v>
      </c>
      <c r="B4551" s="56" t="s">
        <v>29913</v>
      </c>
      <c r="C4551" s="56" t="s">
        <v>29914</v>
      </c>
      <c r="D4551" s="56" t="s">
        <v>7566</v>
      </c>
      <c r="E4551" s="56" t="s">
        <v>29915</v>
      </c>
      <c r="F4551" s="56" t="s">
        <v>22</v>
      </c>
      <c r="G4551" s="56"/>
      <c r="H4551" s="56" t="s">
        <v>29916</v>
      </c>
      <c r="I4551" s="56" t="s">
        <v>29917</v>
      </c>
      <c r="J4551" s="56"/>
      <c r="K4551" s="56" t="s">
        <v>87</v>
      </c>
      <c r="L4551" s="90" t="str">
        <f t="shared" si="142"/>
        <v>NA</v>
      </c>
      <c r="M4551" s="90"/>
      <c r="O4551" s="91"/>
      <c r="P4551" s="56"/>
      <c r="Q4551" s="56"/>
      <c r="R4551" s="56"/>
      <c r="S4551" s="56"/>
      <c r="T4551" s="56" t="s">
        <v>25126</v>
      </c>
      <c r="U4551" s="56" t="s">
        <v>25127</v>
      </c>
      <c r="V4551" s="56" t="s">
        <v>25128</v>
      </c>
      <c r="W4551" s="56" t="s">
        <v>7566</v>
      </c>
      <c r="X4551" s="56" t="s">
        <v>25129</v>
      </c>
      <c r="Y4551" s="56"/>
      <c r="Z4551" s="56" t="s">
        <v>25130</v>
      </c>
      <c r="AA4551" s="56" t="s">
        <v>25131</v>
      </c>
      <c r="AB4551" s="56" t="s">
        <v>25132</v>
      </c>
      <c r="AC4551" s="56" t="s">
        <v>7326</v>
      </c>
      <c r="AD4551" s="90" t="str">
        <f t="shared" si="143"/>
        <v>NA</v>
      </c>
      <c r="AE4551" s="90"/>
      <c r="AF4551" s="90"/>
      <c r="AG4551" s="90"/>
    </row>
    <row r="4552" spans="1:33">
      <c r="A4552" s="56" t="s">
        <v>29918</v>
      </c>
      <c r="B4552" s="56" t="s">
        <v>29919</v>
      </c>
      <c r="C4552" s="56" t="s">
        <v>29920</v>
      </c>
      <c r="D4552" s="56" t="s">
        <v>7566</v>
      </c>
      <c r="E4552" s="56" t="s">
        <v>5931</v>
      </c>
      <c r="F4552" s="56" t="s">
        <v>22</v>
      </c>
      <c r="G4552" s="56"/>
      <c r="H4552" s="56" t="s">
        <v>29921</v>
      </c>
      <c r="I4552" s="56" t="s">
        <v>29922</v>
      </c>
      <c r="J4552" s="56" t="s">
        <v>29923</v>
      </c>
      <c r="K4552" s="56" t="s">
        <v>7326</v>
      </c>
      <c r="L4552" s="90" t="str">
        <f t="shared" si="142"/>
        <v>NA</v>
      </c>
      <c r="M4552" s="90"/>
      <c r="O4552" s="91"/>
      <c r="P4552" s="56"/>
      <c r="Q4552" s="56"/>
      <c r="R4552" s="56"/>
      <c r="S4552" s="56"/>
      <c r="T4552" s="56" t="s">
        <v>25133</v>
      </c>
      <c r="U4552" s="56" t="s">
        <v>25134</v>
      </c>
      <c r="V4552" s="56" t="s">
        <v>25135</v>
      </c>
      <c r="W4552" s="56" t="s">
        <v>7566</v>
      </c>
      <c r="X4552" s="56" t="s">
        <v>2172</v>
      </c>
      <c r="Y4552" s="56"/>
      <c r="Z4552" s="56" t="s">
        <v>25136</v>
      </c>
      <c r="AA4552" s="56" t="s">
        <v>25137</v>
      </c>
      <c r="AB4552" s="56" t="s">
        <v>25138</v>
      </c>
      <c r="AC4552" s="56" t="s">
        <v>7326</v>
      </c>
      <c r="AD4552" s="90" t="str">
        <f t="shared" si="143"/>
        <v>NA</v>
      </c>
      <c r="AE4552" s="90"/>
      <c r="AF4552" s="90"/>
      <c r="AG4552" s="90"/>
    </row>
    <row r="4553" spans="1:33">
      <c r="A4553" s="56" t="s">
        <v>29924</v>
      </c>
      <c r="B4553" s="56" t="s">
        <v>29925</v>
      </c>
      <c r="C4553" s="56" t="s">
        <v>29926</v>
      </c>
      <c r="D4553" s="56" t="s">
        <v>7566</v>
      </c>
      <c r="E4553" s="56" t="s">
        <v>29927</v>
      </c>
      <c r="F4553" s="56" t="s">
        <v>22</v>
      </c>
      <c r="G4553" s="56"/>
      <c r="H4553" s="56" t="s">
        <v>29928</v>
      </c>
      <c r="I4553" s="56" t="s">
        <v>29929</v>
      </c>
      <c r="J4553" s="56" t="s">
        <v>29924</v>
      </c>
      <c r="K4553" s="56" t="s">
        <v>7326</v>
      </c>
      <c r="L4553" s="90" t="str">
        <f t="shared" si="142"/>
        <v>NA</v>
      </c>
      <c r="M4553" s="90"/>
      <c r="O4553" s="91"/>
      <c r="P4553" s="56"/>
      <c r="Q4553" s="56"/>
      <c r="R4553" s="56"/>
      <c r="S4553" s="56"/>
      <c r="T4553" s="56" t="s">
        <v>25139</v>
      </c>
      <c r="U4553" s="56" t="s">
        <v>25140</v>
      </c>
      <c r="V4553" s="56" t="s">
        <v>25135</v>
      </c>
      <c r="W4553" s="56" t="s">
        <v>7566</v>
      </c>
      <c r="X4553" s="56" t="s">
        <v>2172</v>
      </c>
      <c r="Y4553" s="56"/>
      <c r="Z4553" s="56" t="s">
        <v>25141</v>
      </c>
      <c r="AA4553" s="56" t="s">
        <v>25137</v>
      </c>
      <c r="AB4553" s="56" t="s">
        <v>25142</v>
      </c>
      <c r="AC4553" s="56" t="s">
        <v>7326</v>
      </c>
      <c r="AD4553" s="90" t="str">
        <f t="shared" si="143"/>
        <v>NA</v>
      </c>
      <c r="AE4553" s="90"/>
      <c r="AF4553" s="90"/>
      <c r="AG4553" s="90"/>
    </row>
    <row r="4554" spans="1:33">
      <c r="A4554" s="56" t="s">
        <v>12935</v>
      </c>
      <c r="B4554" s="56" t="s">
        <v>29930</v>
      </c>
      <c r="C4554" s="56" t="s">
        <v>29931</v>
      </c>
      <c r="D4554" s="56" t="s">
        <v>7566</v>
      </c>
      <c r="E4554" s="56" t="s">
        <v>29932</v>
      </c>
      <c r="F4554" s="56" t="s">
        <v>22</v>
      </c>
      <c r="G4554" s="56"/>
      <c r="H4554" s="56" t="s">
        <v>29933</v>
      </c>
      <c r="I4554" s="56" t="s">
        <v>29934</v>
      </c>
      <c r="J4554" s="56" t="s">
        <v>29935</v>
      </c>
      <c r="K4554" s="56" t="s">
        <v>7326</v>
      </c>
      <c r="L4554" s="90" t="str">
        <f t="shared" si="142"/>
        <v>NA</v>
      </c>
      <c r="M4554" s="90"/>
      <c r="O4554" s="91"/>
      <c r="P4554" s="56"/>
      <c r="Q4554" s="56"/>
      <c r="R4554" s="56"/>
      <c r="S4554" s="56"/>
      <c r="T4554" s="56" t="s">
        <v>25143</v>
      </c>
      <c r="U4554" s="56" t="s">
        <v>25144</v>
      </c>
      <c r="V4554" s="56" t="s">
        <v>25145</v>
      </c>
      <c r="W4554" s="56" t="s">
        <v>7566</v>
      </c>
      <c r="X4554" s="56" t="s">
        <v>2172</v>
      </c>
      <c r="Y4554" s="56"/>
      <c r="Z4554" s="56" t="s">
        <v>25146</v>
      </c>
      <c r="AA4554" s="56" t="s">
        <v>25137</v>
      </c>
      <c r="AB4554" s="56" t="s">
        <v>25143</v>
      </c>
      <c r="AC4554" s="56" t="s">
        <v>87</v>
      </c>
      <c r="AD4554" s="90" t="str">
        <f t="shared" si="143"/>
        <v>NA</v>
      </c>
      <c r="AE4554" s="90"/>
      <c r="AF4554" s="90"/>
      <c r="AG4554" s="90"/>
    </row>
    <row r="4555" spans="1:33">
      <c r="A4555" s="56" t="s">
        <v>29936</v>
      </c>
      <c r="B4555" s="56" t="s">
        <v>29937</v>
      </c>
      <c r="C4555" s="56" t="s">
        <v>29938</v>
      </c>
      <c r="D4555" s="56" t="s">
        <v>7566</v>
      </c>
      <c r="E4555" s="56" t="s">
        <v>5939</v>
      </c>
      <c r="F4555" s="56" t="s">
        <v>22</v>
      </c>
      <c r="G4555" s="56"/>
      <c r="H4555" s="56" t="s">
        <v>29939</v>
      </c>
      <c r="I4555" s="56" t="s">
        <v>29940</v>
      </c>
      <c r="J4555" s="56" t="s">
        <v>29941</v>
      </c>
      <c r="K4555" s="56" t="s">
        <v>7326</v>
      </c>
      <c r="L4555" s="90" t="str">
        <f t="shared" si="142"/>
        <v>NA</v>
      </c>
      <c r="M4555" s="90"/>
      <c r="O4555" s="91"/>
      <c r="P4555" s="56"/>
      <c r="Q4555" s="56"/>
      <c r="R4555" s="56"/>
      <c r="S4555" s="56"/>
      <c r="T4555" s="56" t="s">
        <v>25147</v>
      </c>
      <c r="U4555" s="56" t="s">
        <v>25148</v>
      </c>
      <c r="V4555" s="56" t="s">
        <v>25149</v>
      </c>
      <c r="W4555" s="56" t="s">
        <v>7566</v>
      </c>
      <c r="X4555" s="56" t="s">
        <v>2172</v>
      </c>
      <c r="Y4555" s="56"/>
      <c r="Z4555" s="56" t="s">
        <v>25150</v>
      </c>
      <c r="AA4555" s="56" t="s">
        <v>25137</v>
      </c>
      <c r="AB4555" s="56" t="s">
        <v>25151</v>
      </c>
      <c r="AC4555" s="56" t="s">
        <v>87</v>
      </c>
      <c r="AD4555" s="90" t="str">
        <f t="shared" si="143"/>
        <v>NA</v>
      </c>
      <c r="AE4555" s="90"/>
      <c r="AF4555" s="90"/>
      <c r="AG4555" s="90"/>
    </row>
    <row r="4556" spans="1:33">
      <c r="A4556" s="56" t="s">
        <v>29942</v>
      </c>
      <c r="B4556" s="56" t="s">
        <v>29943</v>
      </c>
      <c r="C4556" s="56" t="s">
        <v>29944</v>
      </c>
      <c r="D4556" s="56" t="s">
        <v>7566</v>
      </c>
      <c r="E4556" s="56" t="s">
        <v>5939</v>
      </c>
      <c r="F4556" s="56" t="s">
        <v>22</v>
      </c>
      <c r="G4556" s="56"/>
      <c r="H4556" s="56" t="s">
        <v>29945</v>
      </c>
      <c r="I4556" s="56" t="s">
        <v>29940</v>
      </c>
      <c r="J4556" s="56" t="s">
        <v>29946</v>
      </c>
      <c r="K4556" s="56" t="s">
        <v>87</v>
      </c>
      <c r="L4556" s="90" t="str">
        <f t="shared" si="142"/>
        <v>NA</v>
      </c>
      <c r="M4556" s="90"/>
      <c r="O4556" s="91"/>
      <c r="P4556" s="56"/>
      <c r="Q4556" s="56"/>
      <c r="R4556" s="56"/>
      <c r="S4556" s="56"/>
      <c r="T4556" s="56" t="s">
        <v>25152</v>
      </c>
      <c r="U4556" s="56" t="s">
        <v>25153</v>
      </c>
      <c r="V4556" s="56" t="s">
        <v>25154</v>
      </c>
      <c r="W4556" s="56" t="s">
        <v>7566</v>
      </c>
      <c r="X4556" s="56" t="s">
        <v>25155</v>
      </c>
      <c r="Y4556" s="56"/>
      <c r="Z4556" s="56" t="s">
        <v>25156</v>
      </c>
      <c r="AA4556" s="56" t="s">
        <v>25157</v>
      </c>
      <c r="AB4556" s="56"/>
      <c r="AC4556" s="56" t="s">
        <v>7326</v>
      </c>
      <c r="AD4556" s="90" t="str">
        <f t="shared" si="143"/>
        <v>NA</v>
      </c>
      <c r="AE4556" s="90"/>
      <c r="AF4556" s="90"/>
      <c r="AG4556" s="90"/>
    </row>
    <row r="4557" spans="1:33">
      <c r="A4557" s="56" t="s">
        <v>29947</v>
      </c>
      <c r="B4557" s="56" t="s">
        <v>29948</v>
      </c>
      <c r="C4557" s="56" t="s">
        <v>29949</v>
      </c>
      <c r="D4557" s="56" t="s">
        <v>7566</v>
      </c>
      <c r="E4557" s="56" t="s">
        <v>29950</v>
      </c>
      <c r="F4557" s="56" t="s">
        <v>22</v>
      </c>
      <c r="G4557" s="56"/>
      <c r="H4557" s="56" t="s">
        <v>29951</v>
      </c>
      <c r="I4557" s="56" t="s">
        <v>29952</v>
      </c>
      <c r="J4557" s="56" t="s">
        <v>29947</v>
      </c>
      <c r="K4557" s="56" t="s">
        <v>7326</v>
      </c>
      <c r="L4557" s="90" t="str">
        <f t="shared" si="142"/>
        <v>NA</v>
      </c>
      <c r="M4557" s="90"/>
      <c r="O4557" s="91"/>
      <c r="P4557" s="56"/>
      <c r="Q4557" s="56"/>
      <c r="R4557" s="56"/>
      <c r="S4557" s="56"/>
      <c r="T4557" s="56" t="s">
        <v>25158</v>
      </c>
      <c r="U4557" s="56" t="s">
        <v>25159</v>
      </c>
      <c r="V4557" s="56" t="s">
        <v>25160</v>
      </c>
      <c r="W4557" s="56" t="s">
        <v>7566</v>
      </c>
      <c r="X4557" s="56" t="s">
        <v>25161</v>
      </c>
      <c r="Y4557" s="56"/>
      <c r="Z4557" s="56" t="s">
        <v>25162</v>
      </c>
      <c r="AA4557" s="56" t="s">
        <v>25163</v>
      </c>
      <c r="AB4557" s="56" t="s">
        <v>25164</v>
      </c>
      <c r="AC4557" s="56" t="s">
        <v>7326</v>
      </c>
      <c r="AD4557" s="90" t="str">
        <f t="shared" si="143"/>
        <v>NA</v>
      </c>
      <c r="AE4557" s="90"/>
      <c r="AF4557" s="90"/>
      <c r="AG4557" s="90"/>
    </row>
    <row r="4558" spans="1:33">
      <c r="A4558" s="56" t="s">
        <v>29953</v>
      </c>
      <c r="B4558" s="56" t="s">
        <v>29954</v>
      </c>
      <c r="C4558" s="56" t="s">
        <v>29955</v>
      </c>
      <c r="D4558" s="56" t="s">
        <v>7566</v>
      </c>
      <c r="E4558" s="56" t="s">
        <v>29956</v>
      </c>
      <c r="F4558" s="56" t="s">
        <v>22</v>
      </c>
      <c r="G4558" s="56"/>
      <c r="H4558" s="56" t="s">
        <v>29957</v>
      </c>
      <c r="I4558" s="56" t="s">
        <v>29958</v>
      </c>
      <c r="J4558" s="56"/>
      <c r="K4558" s="56" t="s">
        <v>87</v>
      </c>
      <c r="L4558" s="90" t="str">
        <f t="shared" si="142"/>
        <v>NA</v>
      </c>
      <c r="M4558" s="90"/>
      <c r="O4558" s="91"/>
      <c r="P4558" s="56"/>
      <c r="Q4558" s="56"/>
      <c r="R4558" s="56"/>
      <c r="S4558" s="56"/>
      <c r="T4558" s="56" t="s">
        <v>25165</v>
      </c>
      <c r="U4558" s="56" t="s">
        <v>25166</v>
      </c>
      <c r="V4558" s="56" t="s">
        <v>25167</v>
      </c>
      <c r="W4558" s="56" t="s">
        <v>7566</v>
      </c>
      <c r="X4558" s="56" t="s">
        <v>25161</v>
      </c>
      <c r="Y4558" s="56"/>
      <c r="Z4558" s="56" t="s">
        <v>25168</v>
      </c>
      <c r="AA4558" s="56" t="s">
        <v>25163</v>
      </c>
      <c r="AB4558" s="56" t="s">
        <v>25169</v>
      </c>
      <c r="AC4558" s="56" t="s">
        <v>87</v>
      </c>
      <c r="AD4558" s="90" t="str">
        <f t="shared" si="143"/>
        <v>NA</v>
      </c>
      <c r="AE4558" s="90"/>
      <c r="AF4558" s="90"/>
      <c r="AG4558" s="90"/>
    </row>
    <row r="4559" spans="1:33">
      <c r="A4559" s="56" t="s">
        <v>29959</v>
      </c>
      <c r="B4559" s="56" t="s">
        <v>29960</v>
      </c>
      <c r="C4559" s="56" t="s">
        <v>29961</v>
      </c>
      <c r="D4559" s="56" t="s">
        <v>7566</v>
      </c>
      <c r="E4559" s="56" t="s">
        <v>29962</v>
      </c>
      <c r="F4559" s="56" t="s">
        <v>22</v>
      </c>
      <c r="G4559" s="56"/>
      <c r="H4559" s="56" t="s">
        <v>29963</v>
      </c>
      <c r="I4559" s="56" t="s">
        <v>29964</v>
      </c>
      <c r="J4559" s="56"/>
      <c r="K4559" s="56" t="s">
        <v>7326</v>
      </c>
      <c r="L4559" s="90" t="str">
        <f t="shared" si="142"/>
        <v>NA</v>
      </c>
      <c r="M4559" s="90"/>
      <c r="O4559" s="91"/>
      <c r="P4559" s="56"/>
      <c r="Q4559" s="56"/>
      <c r="R4559" s="56"/>
      <c r="S4559" s="56"/>
      <c r="T4559" s="56" t="s">
        <v>25170</v>
      </c>
      <c r="U4559" s="56" t="s">
        <v>25171</v>
      </c>
      <c r="V4559" s="56" t="s">
        <v>25135</v>
      </c>
      <c r="W4559" s="56" t="s">
        <v>7566</v>
      </c>
      <c r="X4559" s="56" t="s">
        <v>4608</v>
      </c>
      <c r="Y4559" s="56"/>
      <c r="Z4559" s="56" t="s">
        <v>25172</v>
      </c>
      <c r="AA4559" s="56" t="s">
        <v>25173</v>
      </c>
      <c r="AB4559" s="56" t="s">
        <v>25174</v>
      </c>
      <c r="AC4559" s="56" t="s">
        <v>7326</v>
      </c>
      <c r="AD4559" s="90" t="str">
        <f t="shared" si="143"/>
        <v>NA</v>
      </c>
      <c r="AE4559" s="90"/>
      <c r="AF4559" s="90"/>
      <c r="AG4559" s="90"/>
    </row>
    <row r="4560" spans="1:33">
      <c r="A4560" s="56" t="s">
        <v>29965</v>
      </c>
      <c r="B4560" s="56" t="s">
        <v>29966</v>
      </c>
      <c r="C4560" s="56" t="s">
        <v>29967</v>
      </c>
      <c r="D4560" s="56" t="s">
        <v>7566</v>
      </c>
      <c r="E4560" s="56" t="s">
        <v>29968</v>
      </c>
      <c r="F4560" s="56" t="s">
        <v>22</v>
      </c>
      <c r="G4560" s="56"/>
      <c r="H4560" s="56" t="s">
        <v>29969</v>
      </c>
      <c r="I4560" s="56" t="s">
        <v>29970</v>
      </c>
      <c r="J4560" s="56" t="s">
        <v>29971</v>
      </c>
      <c r="K4560" s="56" t="s">
        <v>7326</v>
      </c>
      <c r="L4560" s="90" t="str">
        <f t="shared" si="142"/>
        <v>NA</v>
      </c>
      <c r="M4560" s="90"/>
      <c r="O4560" s="91"/>
      <c r="P4560" s="56"/>
      <c r="Q4560" s="56"/>
      <c r="R4560" s="56"/>
      <c r="S4560" s="56"/>
      <c r="T4560" s="56" t="s">
        <v>25175</v>
      </c>
      <c r="U4560" s="56" t="s">
        <v>25176</v>
      </c>
      <c r="V4560" s="56" t="s">
        <v>25177</v>
      </c>
      <c r="W4560" s="56" t="s">
        <v>7566</v>
      </c>
      <c r="X4560" s="56" t="s">
        <v>4608</v>
      </c>
      <c r="Y4560" s="56"/>
      <c r="Z4560" s="56" t="s">
        <v>25178</v>
      </c>
      <c r="AA4560" s="56" t="s">
        <v>25173</v>
      </c>
      <c r="AB4560" s="56" t="s">
        <v>25179</v>
      </c>
      <c r="AC4560" s="56" t="s">
        <v>7326</v>
      </c>
      <c r="AD4560" s="90" t="str">
        <f t="shared" si="143"/>
        <v>NA</v>
      </c>
      <c r="AE4560" s="90"/>
      <c r="AF4560" s="90"/>
      <c r="AG4560" s="90"/>
    </row>
    <row r="4561" spans="1:33">
      <c r="A4561" s="56" t="s">
        <v>29972</v>
      </c>
      <c r="B4561" s="56" t="s">
        <v>29973</v>
      </c>
      <c r="C4561" s="56" t="s">
        <v>29974</v>
      </c>
      <c r="D4561" s="56" t="s">
        <v>7566</v>
      </c>
      <c r="E4561" s="56" t="s">
        <v>29975</v>
      </c>
      <c r="F4561" s="56" t="s">
        <v>22</v>
      </c>
      <c r="G4561" s="56"/>
      <c r="H4561" s="56" t="s">
        <v>29976</v>
      </c>
      <c r="I4561" s="56" t="s">
        <v>29977</v>
      </c>
      <c r="J4561" s="56" t="s">
        <v>29978</v>
      </c>
      <c r="K4561" s="56" t="s">
        <v>7326</v>
      </c>
      <c r="L4561" s="90" t="str">
        <f t="shared" si="142"/>
        <v>NA</v>
      </c>
      <c r="M4561" s="90"/>
      <c r="O4561" s="91"/>
      <c r="P4561" s="56"/>
      <c r="Q4561" s="56"/>
      <c r="R4561" s="56"/>
      <c r="S4561" s="56"/>
      <c r="T4561" s="56" t="s">
        <v>25180</v>
      </c>
      <c r="U4561" s="56" t="s">
        <v>25181</v>
      </c>
      <c r="V4561" s="56" t="s">
        <v>25182</v>
      </c>
      <c r="W4561" s="56" t="s">
        <v>7566</v>
      </c>
      <c r="X4561" s="56" t="s">
        <v>4608</v>
      </c>
      <c r="Y4561" s="56"/>
      <c r="Z4561" s="56" t="s">
        <v>25178</v>
      </c>
      <c r="AA4561" s="56" t="s">
        <v>25173</v>
      </c>
      <c r="AB4561" s="56"/>
      <c r="AC4561" s="56" t="s">
        <v>7326</v>
      </c>
      <c r="AD4561" s="90" t="str">
        <f t="shared" si="143"/>
        <v>NA</v>
      </c>
      <c r="AE4561" s="90"/>
      <c r="AF4561" s="90"/>
      <c r="AG4561" s="90"/>
    </row>
    <row r="4562" spans="1:33">
      <c r="A4562" s="56" t="s">
        <v>29979</v>
      </c>
      <c r="B4562" s="56" t="s">
        <v>29980</v>
      </c>
      <c r="C4562" s="56" t="s">
        <v>29981</v>
      </c>
      <c r="D4562" s="56" t="s">
        <v>7566</v>
      </c>
      <c r="E4562" s="56" t="s">
        <v>29982</v>
      </c>
      <c r="F4562" s="56" t="s">
        <v>22</v>
      </c>
      <c r="G4562" s="56"/>
      <c r="H4562" s="56" t="s">
        <v>29983</v>
      </c>
      <c r="I4562" s="56" t="s">
        <v>29984</v>
      </c>
      <c r="J4562" s="56" t="s">
        <v>29979</v>
      </c>
      <c r="K4562" s="56" t="s">
        <v>7326</v>
      </c>
      <c r="L4562" s="90" t="str">
        <f t="shared" si="142"/>
        <v>NA</v>
      </c>
      <c r="M4562" s="90"/>
      <c r="O4562" s="91"/>
      <c r="P4562" s="56"/>
      <c r="Q4562" s="56"/>
      <c r="R4562" s="56"/>
      <c r="S4562" s="56"/>
      <c r="T4562" s="56" t="s">
        <v>25183</v>
      </c>
      <c r="U4562" s="56" t="s">
        <v>25184</v>
      </c>
      <c r="V4562" s="56" t="s">
        <v>25185</v>
      </c>
      <c r="W4562" s="56" t="s">
        <v>7566</v>
      </c>
      <c r="X4562" s="56" t="s">
        <v>4608</v>
      </c>
      <c r="Y4562" s="56"/>
      <c r="Z4562" s="56" t="s">
        <v>25186</v>
      </c>
      <c r="AA4562" s="56" t="s">
        <v>25173</v>
      </c>
      <c r="AB4562" s="56" t="s">
        <v>25187</v>
      </c>
      <c r="AC4562" s="56" t="s">
        <v>87</v>
      </c>
      <c r="AD4562" s="90" t="str">
        <f t="shared" si="143"/>
        <v>NA</v>
      </c>
      <c r="AE4562" s="90"/>
      <c r="AF4562" s="90"/>
      <c r="AG4562" s="90"/>
    </row>
    <row r="4563" spans="1:33">
      <c r="A4563" s="56" t="s">
        <v>29985</v>
      </c>
      <c r="B4563" s="56" t="s">
        <v>29986</v>
      </c>
      <c r="C4563" s="56" t="s">
        <v>29987</v>
      </c>
      <c r="D4563" s="56" t="s">
        <v>7566</v>
      </c>
      <c r="E4563" s="56" t="s">
        <v>5947</v>
      </c>
      <c r="F4563" s="56" t="s">
        <v>22</v>
      </c>
      <c r="G4563" s="56"/>
      <c r="H4563" s="56" t="s">
        <v>29988</v>
      </c>
      <c r="I4563" s="56" t="s">
        <v>29989</v>
      </c>
      <c r="J4563" s="56" t="s">
        <v>29990</v>
      </c>
      <c r="K4563" s="56" t="s">
        <v>7326</v>
      </c>
      <c r="L4563" s="90" t="str">
        <f t="shared" si="142"/>
        <v>NA</v>
      </c>
      <c r="M4563" s="90"/>
      <c r="O4563" s="91"/>
      <c r="P4563" s="56"/>
      <c r="Q4563" s="56"/>
      <c r="R4563" s="56"/>
      <c r="S4563" s="56"/>
      <c r="T4563" s="56" t="s">
        <v>25188</v>
      </c>
      <c r="U4563" s="56" t="s">
        <v>25189</v>
      </c>
      <c r="V4563" s="56" t="s">
        <v>25190</v>
      </c>
      <c r="W4563" s="56" t="s">
        <v>7566</v>
      </c>
      <c r="X4563" s="56" t="s">
        <v>4608</v>
      </c>
      <c r="Y4563" s="56"/>
      <c r="Z4563" s="56" t="s">
        <v>25186</v>
      </c>
      <c r="AA4563" s="56" t="s">
        <v>25173</v>
      </c>
      <c r="AB4563" s="56" t="s">
        <v>25191</v>
      </c>
      <c r="AC4563" s="56" t="s">
        <v>87</v>
      </c>
      <c r="AD4563" s="90" t="str">
        <f t="shared" si="143"/>
        <v>NA</v>
      </c>
      <c r="AE4563" s="90"/>
      <c r="AF4563" s="90"/>
      <c r="AG4563" s="90"/>
    </row>
    <row r="4564" spans="1:33">
      <c r="A4564" s="56" t="s">
        <v>29991</v>
      </c>
      <c r="B4564" s="56" t="s">
        <v>29992</v>
      </c>
      <c r="C4564" s="56" t="s">
        <v>29993</v>
      </c>
      <c r="D4564" s="56" t="s">
        <v>7566</v>
      </c>
      <c r="E4564" s="56" t="s">
        <v>5956</v>
      </c>
      <c r="F4564" s="56" t="s">
        <v>22</v>
      </c>
      <c r="G4564" s="56"/>
      <c r="H4564" s="56" t="s">
        <v>29994</v>
      </c>
      <c r="I4564" s="56" t="s">
        <v>29995</v>
      </c>
      <c r="J4564" s="56" t="s">
        <v>29991</v>
      </c>
      <c r="K4564" s="56" t="s">
        <v>7326</v>
      </c>
      <c r="L4564" s="90" t="str">
        <f t="shared" si="142"/>
        <v>NA</v>
      </c>
      <c r="M4564" s="90"/>
      <c r="O4564" s="91"/>
      <c r="P4564" s="56"/>
      <c r="Q4564" s="56"/>
      <c r="R4564" s="56"/>
      <c r="S4564" s="56"/>
      <c r="T4564" s="56" t="s">
        <v>25192</v>
      </c>
      <c r="U4564" s="56" t="s">
        <v>25193</v>
      </c>
      <c r="V4564" s="56" t="s">
        <v>25194</v>
      </c>
      <c r="W4564" s="56" t="s">
        <v>7566</v>
      </c>
      <c r="X4564" s="56" t="s">
        <v>25195</v>
      </c>
      <c r="Y4564" s="56"/>
      <c r="Z4564" s="56" t="s">
        <v>25196</v>
      </c>
      <c r="AA4564" s="56" t="s">
        <v>25197</v>
      </c>
      <c r="AB4564" s="56" t="s">
        <v>25198</v>
      </c>
      <c r="AC4564" s="56" t="s">
        <v>7326</v>
      </c>
      <c r="AD4564" s="90" t="str">
        <f t="shared" si="143"/>
        <v>NA</v>
      </c>
      <c r="AE4564" s="90"/>
      <c r="AF4564" s="90"/>
      <c r="AG4564" s="90"/>
    </row>
    <row r="4565" spans="1:33">
      <c r="A4565" s="56" t="s">
        <v>29996</v>
      </c>
      <c r="B4565" s="56" t="s">
        <v>29997</v>
      </c>
      <c r="C4565" s="56" t="s">
        <v>29998</v>
      </c>
      <c r="D4565" s="56" t="s">
        <v>7566</v>
      </c>
      <c r="E4565" s="56" t="s">
        <v>5956</v>
      </c>
      <c r="F4565" s="56" t="s">
        <v>22</v>
      </c>
      <c r="G4565" s="56"/>
      <c r="H4565" s="56" t="s">
        <v>29999</v>
      </c>
      <c r="I4565" s="56" t="s">
        <v>29995</v>
      </c>
      <c r="J4565" s="56" t="s">
        <v>30000</v>
      </c>
      <c r="K4565" s="56" t="s">
        <v>7326</v>
      </c>
      <c r="L4565" s="90" t="str">
        <f t="shared" si="142"/>
        <v>NA</v>
      </c>
      <c r="M4565" s="90"/>
      <c r="O4565" s="91"/>
      <c r="P4565" s="56"/>
      <c r="Q4565" s="56"/>
      <c r="R4565" s="56"/>
      <c r="S4565" s="56"/>
      <c r="T4565" s="56" t="s">
        <v>25199</v>
      </c>
      <c r="U4565" s="56" t="s">
        <v>25200</v>
      </c>
      <c r="V4565" s="56" t="s">
        <v>25201</v>
      </c>
      <c r="W4565" s="56" t="s">
        <v>7566</v>
      </c>
      <c r="X4565" s="56" t="s">
        <v>25202</v>
      </c>
      <c r="Y4565" s="56"/>
      <c r="Z4565" s="56" t="s">
        <v>25203</v>
      </c>
      <c r="AA4565" s="56" t="s">
        <v>25204</v>
      </c>
      <c r="AB4565" s="56" t="s">
        <v>25199</v>
      </c>
      <c r="AC4565" s="56" t="s">
        <v>7326</v>
      </c>
      <c r="AD4565" s="90" t="str">
        <f t="shared" si="143"/>
        <v>NA</v>
      </c>
      <c r="AE4565" s="90"/>
      <c r="AF4565" s="90"/>
      <c r="AG4565" s="90"/>
    </row>
    <row r="4566" spans="1:33">
      <c r="A4566" s="56" t="s">
        <v>30001</v>
      </c>
      <c r="B4566" s="56" t="s">
        <v>30002</v>
      </c>
      <c r="C4566" s="56" t="s">
        <v>30003</v>
      </c>
      <c r="D4566" s="56" t="s">
        <v>7566</v>
      </c>
      <c r="E4566" s="56" t="s">
        <v>30004</v>
      </c>
      <c r="F4566" s="56" t="s">
        <v>22</v>
      </c>
      <c r="G4566" s="56"/>
      <c r="H4566" s="56" t="s">
        <v>30005</v>
      </c>
      <c r="I4566" s="56" t="s">
        <v>30006</v>
      </c>
      <c r="J4566" s="56" t="s">
        <v>30001</v>
      </c>
      <c r="K4566" s="56" t="s">
        <v>7326</v>
      </c>
      <c r="L4566" s="90" t="str">
        <f t="shared" si="142"/>
        <v>NA</v>
      </c>
      <c r="M4566" s="90"/>
      <c r="O4566" s="91"/>
      <c r="P4566" s="56"/>
      <c r="Q4566" s="56"/>
      <c r="R4566" s="56"/>
      <c r="S4566" s="56"/>
      <c r="T4566" s="56" t="s">
        <v>25205</v>
      </c>
      <c r="U4566" s="56" t="s">
        <v>25206</v>
      </c>
      <c r="V4566" s="56" t="s">
        <v>25207</v>
      </c>
      <c r="W4566" s="56" t="s">
        <v>7566</v>
      </c>
      <c r="X4566" s="56" t="s">
        <v>4617</v>
      </c>
      <c r="Y4566" s="56"/>
      <c r="Z4566" s="56" t="s">
        <v>25208</v>
      </c>
      <c r="AA4566" s="56" t="s">
        <v>25209</v>
      </c>
      <c r="AB4566" s="56"/>
      <c r="AC4566" s="56" t="s">
        <v>87</v>
      </c>
      <c r="AD4566" s="90" t="str">
        <f t="shared" si="143"/>
        <v>NA</v>
      </c>
      <c r="AE4566" s="90"/>
      <c r="AF4566" s="90"/>
      <c r="AG4566" s="90"/>
    </row>
    <row r="4567" spans="1:33">
      <c r="A4567" s="56" t="s">
        <v>30007</v>
      </c>
      <c r="B4567" s="56" t="s">
        <v>30008</v>
      </c>
      <c r="C4567" s="56" t="s">
        <v>30009</v>
      </c>
      <c r="D4567" s="56" t="s">
        <v>7566</v>
      </c>
      <c r="E4567" s="56" t="s">
        <v>30010</v>
      </c>
      <c r="F4567" s="56" t="s">
        <v>22</v>
      </c>
      <c r="G4567" s="56"/>
      <c r="H4567" s="56" t="s">
        <v>30011</v>
      </c>
      <c r="I4567" s="56" t="s">
        <v>30012</v>
      </c>
      <c r="J4567" s="56" t="s">
        <v>30007</v>
      </c>
      <c r="K4567" s="56" t="s">
        <v>7326</v>
      </c>
      <c r="L4567" s="90" t="str">
        <f t="shared" si="142"/>
        <v>NA</v>
      </c>
      <c r="M4567" s="90"/>
      <c r="O4567" s="91"/>
      <c r="P4567" s="56"/>
      <c r="Q4567" s="56"/>
      <c r="R4567" s="56"/>
      <c r="S4567" s="56"/>
      <c r="T4567" s="56" t="s">
        <v>25210</v>
      </c>
      <c r="U4567" s="56" t="s">
        <v>25211</v>
      </c>
      <c r="V4567" s="56" t="s">
        <v>25212</v>
      </c>
      <c r="W4567" s="56" t="s">
        <v>7566</v>
      </c>
      <c r="X4567" s="56" t="s">
        <v>25213</v>
      </c>
      <c r="Y4567" s="56"/>
      <c r="Z4567" s="56" t="s">
        <v>25214</v>
      </c>
      <c r="AA4567" s="56" t="s">
        <v>25215</v>
      </c>
      <c r="AB4567" s="56" t="s">
        <v>25210</v>
      </c>
      <c r="AC4567" s="56" t="s">
        <v>7326</v>
      </c>
      <c r="AD4567" s="90" t="str">
        <f t="shared" si="143"/>
        <v>NA</v>
      </c>
      <c r="AE4567" s="90"/>
      <c r="AF4567" s="90"/>
      <c r="AG4567" s="90"/>
    </row>
    <row r="4568" spans="1:33">
      <c r="A4568" s="56" t="s">
        <v>30013</v>
      </c>
      <c r="B4568" s="56" t="s">
        <v>30014</v>
      </c>
      <c r="C4568" s="56" t="s">
        <v>30015</v>
      </c>
      <c r="D4568" s="56" t="s">
        <v>7566</v>
      </c>
      <c r="E4568" s="56" t="s">
        <v>30016</v>
      </c>
      <c r="F4568" s="56" t="s">
        <v>22</v>
      </c>
      <c r="G4568" s="56"/>
      <c r="H4568" s="56" t="s">
        <v>30017</v>
      </c>
      <c r="I4568" s="56" t="s">
        <v>30018</v>
      </c>
      <c r="J4568" s="56" t="s">
        <v>30013</v>
      </c>
      <c r="K4568" s="56" t="s">
        <v>87</v>
      </c>
      <c r="L4568" s="90" t="str">
        <f t="shared" si="142"/>
        <v>NA</v>
      </c>
      <c r="M4568" s="90"/>
      <c r="O4568" s="91"/>
      <c r="P4568" s="56"/>
      <c r="Q4568" s="56"/>
      <c r="R4568" s="56"/>
      <c r="S4568" s="56"/>
      <c r="T4568" s="56" t="s">
        <v>25216</v>
      </c>
      <c r="U4568" s="56" t="s">
        <v>25217</v>
      </c>
      <c r="V4568" s="56" t="s">
        <v>25218</v>
      </c>
      <c r="W4568" s="56" t="s">
        <v>7566</v>
      </c>
      <c r="X4568" s="56" t="s">
        <v>25219</v>
      </c>
      <c r="Y4568" s="56"/>
      <c r="Z4568" s="56" t="s">
        <v>25220</v>
      </c>
      <c r="AA4568" s="56" t="s">
        <v>25221</v>
      </c>
      <c r="AB4568" s="56"/>
      <c r="AC4568" s="56" t="s">
        <v>7326</v>
      </c>
      <c r="AD4568" s="90" t="str">
        <f t="shared" si="143"/>
        <v>NA</v>
      </c>
      <c r="AE4568" s="90"/>
      <c r="AF4568" s="90"/>
      <c r="AG4568" s="90"/>
    </row>
    <row r="4569" spans="1:33">
      <c r="A4569" s="56" t="s">
        <v>30019</v>
      </c>
      <c r="B4569" s="56" t="s">
        <v>30020</v>
      </c>
      <c r="C4569" s="56" t="s">
        <v>30021</v>
      </c>
      <c r="D4569" s="56" t="s">
        <v>7566</v>
      </c>
      <c r="E4569" s="56" t="s">
        <v>5964</v>
      </c>
      <c r="F4569" s="56" t="s">
        <v>22</v>
      </c>
      <c r="G4569" s="56"/>
      <c r="H4569" s="56" t="s">
        <v>30022</v>
      </c>
      <c r="I4569" s="56" t="s">
        <v>30023</v>
      </c>
      <c r="J4569" s="56" t="s">
        <v>30024</v>
      </c>
      <c r="K4569" s="56" t="s">
        <v>7326</v>
      </c>
      <c r="L4569" s="90" t="str">
        <f t="shared" si="142"/>
        <v>NA</v>
      </c>
      <c r="M4569" s="90"/>
      <c r="O4569" s="91"/>
      <c r="P4569" s="56"/>
      <c r="Q4569" s="56"/>
      <c r="R4569" s="56"/>
      <c r="S4569" s="56"/>
      <c r="T4569" s="56" t="s">
        <v>25222</v>
      </c>
      <c r="U4569" s="56" t="s">
        <v>25223</v>
      </c>
      <c r="V4569" s="56" t="s">
        <v>25224</v>
      </c>
      <c r="W4569" s="56" t="s">
        <v>7566</v>
      </c>
      <c r="X4569" s="56" t="s">
        <v>25225</v>
      </c>
      <c r="Y4569" s="56"/>
      <c r="Z4569" s="56" t="s">
        <v>25226</v>
      </c>
      <c r="AA4569" s="56" t="s">
        <v>25227</v>
      </c>
      <c r="AB4569" s="56" t="s">
        <v>25228</v>
      </c>
      <c r="AC4569" s="56" t="s">
        <v>7326</v>
      </c>
      <c r="AD4569" s="90" t="str">
        <f t="shared" si="143"/>
        <v>NA</v>
      </c>
      <c r="AE4569" s="90"/>
      <c r="AF4569" s="90"/>
      <c r="AG4569" s="90"/>
    </row>
    <row r="4570" spans="1:33">
      <c r="A4570" s="56" t="s">
        <v>30025</v>
      </c>
      <c r="B4570" s="56" t="s">
        <v>30026</v>
      </c>
      <c r="C4570" s="56" t="s">
        <v>30027</v>
      </c>
      <c r="D4570" s="56" t="s">
        <v>7566</v>
      </c>
      <c r="E4570" s="56" t="s">
        <v>5964</v>
      </c>
      <c r="F4570" s="56" t="s">
        <v>22</v>
      </c>
      <c r="G4570" s="56"/>
      <c r="H4570" s="56" t="s">
        <v>30028</v>
      </c>
      <c r="I4570" s="56" t="s">
        <v>30023</v>
      </c>
      <c r="J4570" s="56"/>
      <c r="K4570" s="56" t="s">
        <v>87</v>
      </c>
      <c r="L4570" s="90" t="str">
        <f t="shared" si="142"/>
        <v>NA</v>
      </c>
      <c r="M4570" s="90"/>
      <c r="O4570" s="91"/>
      <c r="P4570" s="56"/>
      <c r="Q4570" s="56"/>
      <c r="R4570" s="56"/>
      <c r="S4570" s="56"/>
      <c r="T4570" s="56" t="s">
        <v>25229</v>
      </c>
      <c r="U4570" s="56" t="s">
        <v>25230</v>
      </c>
      <c r="V4570" s="56" t="s">
        <v>25231</v>
      </c>
      <c r="W4570" s="56" t="s">
        <v>7566</v>
      </c>
      <c r="X4570" s="56" t="s">
        <v>25232</v>
      </c>
      <c r="Y4570" s="56"/>
      <c r="Z4570" s="56" t="s">
        <v>25233</v>
      </c>
      <c r="AA4570" s="56" t="s">
        <v>25234</v>
      </c>
      <c r="AB4570" s="56" t="s">
        <v>25235</v>
      </c>
      <c r="AC4570" s="56" t="s">
        <v>7326</v>
      </c>
      <c r="AD4570" s="90" t="str">
        <f t="shared" si="143"/>
        <v>NA</v>
      </c>
      <c r="AE4570" s="90"/>
      <c r="AF4570" s="90"/>
      <c r="AG4570" s="90"/>
    </row>
    <row r="4571" spans="1:33">
      <c r="A4571" s="56" t="s">
        <v>30029</v>
      </c>
      <c r="B4571" s="56" t="s">
        <v>30030</v>
      </c>
      <c r="C4571" s="56" t="s">
        <v>30031</v>
      </c>
      <c r="D4571" s="56" t="s">
        <v>7566</v>
      </c>
      <c r="E4571" s="56" t="s">
        <v>30032</v>
      </c>
      <c r="F4571" s="56" t="s">
        <v>22</v>
      </c>
      <c r="G4571" s="56"/>
      <c r="H4571" s="56" t="s">
        <v>30033</v>
      </c>
      <c r="I4571" s="56" t="s">
        <v>30034</v>
      </c>
      <c r="J4571" s="56"/>
      <c r="K4571" s="56" t="s">
        <v>7326</v>
      </c>
      <c r="L4571" s="90" t="str">
        <f t="shared" si="142"/>
        <v>NA</v>
      </c>
      <c r="M4571" s="90"/>
      <c r="O4571" s="91"/>
      <c r="P4571" s="56"/>
      <c r="Q4571" s="56"/>
      <c r="R4571" s="56"/>
      <c r="S4571" s="56"/>
      <c r="T4571" s="56" t="s">
        <v>25236</v>
      </c>
      <c r="U4571" s="56" t="s">
        <v>25237</v>
      </c>
      <c r="V4571" s="56" t="s">
        <v>25238</v>
      </c>
      <c r="W4571" s="56" t="s">
        <v>7566</v>
      </c>
      <c r="X4571" s="56" t="s">
        <v>25239</v>
      </c>
      <c r="Y4571" s="56"/>
      <c r="Z4571" s="56" t="s">
        <v>25240</v>
      </c>
      <c r="AA4571" s="56" t="s">
        <v>25241</v>
      </c>
      <c r="AB4571" s="56"/>
      <c r="AC4571" s="56" t="s">
        <v>7326</v>
      </c>
      <c r="AD4571" s="90" t="str">
        <f t="shared" si="143"/>
        <v>NA</v>
      </c>
      <c r="AE4571" s="90"/>
      <c r="AF4571" s="90"/>
      <c r="AG4571" s="90"/>
    </row>
    <row r="4572" spans="1:33">
      <c r="A4572" s="56" t="s">
        <v>30035</v>
      </c>
      <c r="B4572" s="56" t="s">
        <v>30036</v>
      </c>
      <c r="C4572" s="56" t="s">
        <v>30037</v>
      </c>
      <c r="D4572" s="56" t="s">
        <v>7566</v>
      </c>
      <c r="E4572" s="56" t="s">
        <v>30038</v>
      </c>
      <c r="F4572" s="56" t="s">
        <v>22</v>
      </c>
      <c r="G4572" s="56"/>
      <c r="H4572" s="56" t="s">
        <v>30039</v>
      </c>
      <c r="I4572" s="56" t="s">
        <v>30040</v>
      </c>
      <c r="J4572" s="56" t="s">
        <v>30035</v>
      </c>
      <c r="K4572" s="56" t="s">
        <v>87</v>
      </c>
      <c r="L4572" s="90" t="str">
        <f t="shared" si="142"/>
        <v>NA</v>
      </c>
      <c r="M4572" s="90"/>
      <c r="O4572" s="91"/>
      <c r="P4572" s="56"/>
      <c r="Q4572" s="56"/>
      <c r="R4572" s="56"/>
      <c r="S4572" s="56"/>
      <c r="T4572" s="56" t="s">
        <v>25242</v>
      </c>
      <c r="U4572" s="56" t="s">
        <v>25243</v>
      </c>
      <c r="V4572" s="56" t="s">
        <v>25244</v>
      </c>
      <c r="W4572" s="56" t="s">
        <v>7566</v>
      </c>
      <c r="X4572" s="56" t="s">
        <v>9409</v>
      </c>
      <c r="Y4572" s="56"/>
      <c r="Z4572" s="56" t="s">
        <v>25245</v>
      </c>
      <c r="AA4572" s="56" t="s">
        <v>25246</v>
      </c>
      <c r="AB4572" s="56"/>
      <c r="AC4572" s="56" t="s">
        <v>7326</v>
      </c>
      <c r="AD4572" s="90" t="str">
        <f t="shared" si="143"/>
        <v>NA</v>
      </c>
      <c r="AE4572" s="90"/>
      <c r="AF4572" s="90"/>
      <c r="AG4572" s="90"/>
    </row>
    <row r="4573" spans="1:33">
      <c r="A4573" s="56" t="s">
        <v>30041</v>
      </c>
      <c r="B4573" s="56" t="s">
        <v>30042</v>
      </c>
      <c r="C4573" s="56" t="s">
        <v>30043</v>
      </c>
      <c r="D4573" s="56" t="s">
        <v>7566</v>
      </c>
      <c r="E4573" s="56" t="s">
        <v>5973</v>
      </c>
      <c r="F4573" s="56" t="s">
        <v>22</v>
      </c>
      <c r="G4573" s="56"/>
      <c r="H4573" s="56" t="s">
        <v>30044</v>
      </c>
      <c r="I4573" s="56" t="s">
        <v>30045</v>
      </c>
      <c r="J4573" s="56" t="s">
        <v>30046</v>
      </c>
      <c r="K4573" s="56" t="s">
        <v>7326</v>
      </c>
      <c r="L4573" s="90" t="str">
        <f t="shared" si="142"/>
        <v>NA</v>
      </c>
      <c r="M4573" s="90"/>
      <c r="O4573" s="91"/>
      <c r="P4573" s="56"/>
      <c r="Q4573" s="56"/>
      <c r="R4573" s="56"/>
      <c r="S4573" s="56"/>
      <c r="T4573" s="56" t="s">
        <v>25247</v>
      </c>
      <c r="U4573" s="56" t="s">
        <v>25248</v>
      </c>
      <c r="V4573" s="56" t="s">
        <v>25249</v>
      </c>
      <c r="W4573" s="56" t="s">
        <v>7566</v>
      </c>
      <c r="X4573" s="56" t="s">
        <v>25250</v>
      </c>
      <c r="Y4573" s="56"/>
      <c r="Z4573" s="56" t="s">
        <v>25251</v>
      </c>
      <c r="AA4573" s="56" t="s">
        <v>25252</v>
      </c>
      <c r="AB4573" s="56"/>
      <c r="AC4573" s="56" t="s">
        <v>7326</v>
      </c>
      <c r="AD4573" s="90" t="str">
        <f t="shared" si="143"/>
        <v>NA</v>
      </c>
      <c r="AE4573" s="90"/>
      <c r="AF4573" s="90"/>
      <c r="AG4573" s="90"/>
    </row>
    <row r="4574" spans="1:33">
      <c r="A4574" s="56" t="s">
        <v>30047</v>
      </c>
      <c r="B4574" s="56" t="s">
        <v>30048</v>
      </c>
      <c r="C4574" s="56" t="s">
        <v>30049</v>
      </c>
      <c r="D4574" s="56" t="s">
        <v>7566</v>
      </c>
      <c r="E4574" s="56" t="s">
        <v>30050</v>
      </c>
      <c r="F4574" s="56" t="s">
        <v>22</v>
      </c>
      <c r="G4574" s="56"/>
      <c r="H4574" s="56" t="s">
        <v>30051</v>
      </c>
      <c r="I4574" s="56" t="s">
        <v>30052</v>
      </c>
      <c r="J4574" s="56" t="s">
        <v>30053</v>
      </c>
      <c r="K4574" s="56" t="s">
        <v>7326</v>
      </c>
      <c r="L4574" s="90" t="str">
        <f t="shared" si="142"/>
        <v>NA</v>
      </c>
      <c r="M4574" s="90"/>
      <c r="O4574" s="91"/>
      <c r="P4574" s="56"/>
      <c r="Q4574" s="56"/>
      <c r="R4574" s="56"/>
      <c r="S4574" s="56"/>
      <c r="T4574" s="56" t="s">
        <v>25253</v>
      </c>
      <c r="U4574" s="56" t="s">
        <v>25254</v>
      </c>
      <c r="V4574" s="56" t="s">
        <v>25255</v>
      </c>
      <c r="W4574" s="56" t="s">
        <v>7566</v>
      </c>
      <c r="X4574" s="56" t="s">
        <v>9427</v>
      </c>
      <c r="Y4574" s="56"/>
      <c r="Z4574" s="56" t="s">
        <v>25256</v>
      </c>
      <c r="AA4574" s="56" t="s">
        <v>25257</v>
      </c>
      <c r="AB4574" s="56" t="s">
        <v>25258</v>
      </c>
      <c r="AC4574" s="56" t="s">
        <v>7326</v>
      </c>
      <c r="AD4574" s="90" t="str">
        <f t="shared" si="143"/>
        <v>NA</v>
      </c>
      <c r="AE4574" s="90"/>
      <c r="AF4574" s="90"/>
      <c r="AG4574" s="90"/>
    </row>
    <row r="4575" spans="1:33">
      <c r="A4575" s="56" t="s">
        <v>30035</v>
      </c>
      <c r="B4575" s="56" t="s">
        <v>30054</v>
      </c>
      <c r="C4575" s="56" t="s">
        <v>30055</v>
      </c>
      <c r="D4575" s="56" t="s">
        <v>7566</v>
      </c>
      <c r="E4575" s="56" t="s">
        <v>30050</v>
      </c>
      <c r="F4575" s="56" t="s">
        <v>22</v>
      </c>
      <c r="G4575" s="56"/>
      <c r="H4575" s="56" t="s">
        <v>30056</v>
      </c>
      <c r="I4575" s="56" t="s">
        <v>30052</v>
      </c>
      <c r="J4575" s="56" t="s">
        <v>30035</v>
      </c>
      <c r="K4575" s="56" t="s">
        <v>87</v>
      </c>
      <c r="L4575" s="90" t="str">
        <f t="shared" si="142"/>
        <v>NA</v>
      </c>
      <c r="M4575" s="90"/>
      <c r="O4575" s="91"/>
      <c r="P4575" s="56"/>
      <c r="Q4575" s="56"/>
      <c r="R4575" s="56"/>
      <c r="S4575" s="56"/>
      <c r="T4575" s="56" t="s">
        <v>25259</v>
      </c>
      <c r="U4575" s="56" t="s">
        <v>25260</v>
      </c>
      <c r="V4575" s="56" t="s">
        <v>25261</v>
      </c>
      <c r="W4575" s="56" t="s">
        <v>7566</v>
      </c>
      <c r="X4575" s="56" t="s">
        <v>25262</v>
      </c>
      <c r="Y4575" s="56"/>
      <c r="Z4575" s="56" t="s">
        <v>25263</v>
      </c>
      <c r="AA4575" s="56" t="s">
        <v>25264</v>
      </c>
      <c r="AB4575" s="56" t="s">
        <v>25259</v>
      </c>
      <c r="AC4575" s="56" t="s">
        <v>7326</v>
      </c>
      <c r="AD4575" s="90" t="str">
        <f t="shared" si="143"/>
        <v>NA</v>
      </c>
      <c r="AE4575" s="90"/>
      <c r="AF4575" s="90"/>
      <c r="AG4575" s="90"/>
    </row>
    <row r="4576" spans="1:33">
      <c r="A4576" s="56" t="s">
        <v>30057</v>
      </c>
      <c r="B4576" s="56" t="s">
        <v>30058</v>
      </c>
      <c r="C4576" s="56" t="s">
        <v>30059</v>
      </c>
      <c r="D4576" s="56" t="s">
        <v>7566</v>
      </c>
      <c r="E4576" s="56" t="s">
        <v>30060</v>
      </c>
      <c r="F4576" s="56" t="s">
        <v>22</v>
      </c>
      <c r="G4576" s="56"/>
      <c r="H4576" s="56" t="s">
        <v>30061</v>
      </c>
      <c r="I4576" s="56" t="s">
        <v>30062</v>
      </c>
      <c r="J4576" s="56"/>
      <c r="K4576" s="56" t="s">
        <v>7326</v>
      </c>
      <c r="L4576" s="90" t="str">
        <f t="shared" si="142"/>
        <v>NA</v>
      </c>
      <c r="M4576" s="90"/>
      <c r="O4576" s="91"/>
      <c r="P4576" s="56"/>
      <c r="Q4576" s="56"/>
      <c r="R4576" s="56"/>
      <c r="S4576" s="56"/>
      <c r="T4576" s="56" t="s">
        <v>25265</v>
      </c>
      <c r="U4576" s="56" t="s">
        <v>25266</v>
      </c>
      <c r="V4576" s="56" t="s">
        <v>25267</v>
      </c>
      <c r="W4576" s="56" t="s">
        <v>7566</v>
      </c>
      <c r="X4576" s="56" t="s">
        <v>25268</v>
      </c>
      <c r="Y4576" s="56"/>
      <c r="Z4576" s="56" t="s">
        <v>25269</v>
      </c>
      <c r="AA4576" s="56" t="s">
        <v>25270</v>
      </c>
      <c r="AB4576" s="56" t="s">
        <v>25271</v>
      </c>
      <c r="AC4576" s="56" t="s">
        <v>7326</v>
      </c>
      <c r="AD4576" s="90" t="str">
        <f t="shared" si="143"/>
        <v>NA</v>
      </c>
      <c r="AE4576" s="90"/>
      <c r="AF4576" s="90"/>
      <c r="AG4576" s="90"/>
    </row>
    <row r="4577" spans="1:33">
      <c r="A4577" s="56" t="s">
        <v>30063</v>
      </c>
      <c r="B4577" s="56" t="s">
        <v>30064</v>
      </c>
      <c r="C4577" s="56" t="s">
        <v>30065</v>
      </c>
      <c r="D4577" s="56" t="s">
        <v>7566</v>
      </c>
      <c r="E4577" s="56" t="s">
        <v>30060</v>
      </c>
      <c r="F4577" s="56" t="s">
        <v>22</v>
      </c>
      <c r="G4577" s="56"/>
      <c r="H4577" s="56" t="s">
        <v>30066</v>
      </c>
      <c r="I4577" s="56" t="s">
        <v>30062</v>
      </c>
      <c r="J4577" s="56" t="s">
        <v>30063</v>
      </c>
      <c r="K4577" s="56" t="s">
        <v>87</v>
      </c>
      <c r="L4577" s="90" t="str">
        <f t="shared" si="142"/>
        <v>NA</v>
      </c>
      <c r="M4577" s="90"/>
      <c r="O4577" s="91"/>
      <c r="P4577" s="56"/>
      <c r="Q4577" s="56"/>
      <c r="R4577" s="56"/>
      <c r="S4577" s="56"/>
      <c r="T4577" s="56" t="s">
        <v>25272</v>
      </c>
      <c r="U4577" s="56" t="s">
        <v>25273</v>
      </c>
      <c r="V4577" s="56" t="s">
        <v>25274</v>
      </c>
      <c r="W4577" s="56" t="s">
        <v>7566</v>
      </c>
      <c r="X4577" s="56" t="s">
        <v>25275</v>
      </c>
      <c r="Y4577" s="56"/>
      <c r="Z4577" s="56" t="s">
        <v>25276</v>
      </c>
      <c r="AA4577" s="56" t="s">
        <v>25277</v>
      </c>
      <c r="AB4577" s="56" t="s">
        <v>25278</v>
      </c>
      <c r="AC4577" s="56" t="s">
        <v>7326</v>
      </c>
      <c r="AD4577" s="90" t="str">
        <f t="shared" si="143"/>
        <v>NA</v>
      </c>
      <c r="AE4577" s="90"/>
      <c r="AF4577" s="90"/>
      <c r="AG4577" s="90"/>
    </row>
    <row r="4578" spans="1:33">
      <c r="A4578" s="56" t="s">
        <v>30067</v>
      </c>
      <c r="B4578" s="56" t="s">
        <v>30068</v>
      </c>
      <c r="C4578" s="56" t="s">
        <v>23198</v>
      </c>
      <c r="D4578" s="56" t="s">
        <v>7566</v>
      </c>
      <c r="E4578" s="56" t="s">
        <v>5981</v>
      </c>
      <c r="F4578" s="56" t="s">
        <v>22</v>
      </c>
      <c r="G4578" s="56"/>
      <c r="H4578" s="56" t="s">
        <v>30069</v>
      </c>
      <c r="I4578" s="56" t="s">
        <v>30070</v>
      </c>
      <c r="J4578" s="56" t="s">
        <v>30071</v>
      </c>
      <c r="K4578" s="56" t="s">
        <v>7326</v>
      </c>
      <c r="L4578" s="90" t="str">
        <f t="shared" si="142"/>
        <v>NA</v>
      </c>
      <c r="M4578" s="90"/>
      <c r="O4578" s="91"/>
      <c r="P4578" s="56"/>
      <c r="Q4578" s="56"/>
      <c r="R4578" s="56"/>
      <c r="S4578" s="56"/>
      <c r="T4578" s="56" t="s">
        <v>25279</v>
      </c>
      <c r="U4578" s="56" t="s">
        <v>25280</v>
      </c>
      <c r="V4578" s="56" t="s">
        <v>25281</v>
      </c>
      <c r="W4578" s="56" t="s">
        <v>7566</v>
      </c>
      <c r="X4578" s="56" t="s">
        <v>9438</v>
      </c>
      <c r="Y4578" s="56"/>
      <c r="Z4578" s="56" t="s">
        <v>25282</v>
      </c>
      <c r="AA4578" s="56" t="s">
        <v>25283</v>
      </c>
      <c r="AB4578" s="56" t="s">
        <v>25279</v>
      </c>
      <c r="AC4578" s="56" t="s">
        <v>7326</v>
      </c>
      <c r="AD4578" s="90" t="str">
        <f t="shared" si="143"/>
        <v>NA</v>
      </c>
      <c r="AE4578" s="90"/>
      <c r="AF4578" s="90"/>
      <c r="AG4578" s="90"/>
    </row>
    <row r="4579" spans="1:33">
      <c r="A4579" s="56" t="s">
        <v>30072</v>
      </c>
      <c r="B4579" s="56" t="s">
        <v>30073</v>
      </c>
      <c r="C4579" s="56" t="s">
        <v>30074</v>
      </c>
      <c r="D4579" s="56" t="s">
        <v>7566</v>
      </c>
      <c r="E4579" s="56" t="s">
        <v>30075</v>
      </c>
      <c r="F4579" s="56" t="s">
        <v>22</v>
      </c>
      <c r="G4579" s="56"/>
      <c r="H4579" s="56" t="s">
        <v>30076</v>
      </c>
      <c r="I4579" s="56" t="s">
        <v>30077</v>
      </c>
      <c r="J4579" s="56" t="s">
        <v>30072</v>
      </c>
      <c r="K4579" s="56" t="s">
        <v>7326</v>
      </c>
      <c r="L4579" s="90" t="str">
        <f t="shared" si="142"/>
        <v>NA</v>
      </c>
      <c r="M4579" s="90"/>
      <c r="O4579" s="91"/>
      <c r="P4579" s="56"/>
      <c r="Q4579" s="56"/>
      <c r="R4579" s="56"/>
      <c r="S4579" s="56"/>
      <c r="T4579" s="56" t="s">
        <v>25284</v>
      </c>
      <c r="U4579" s="56" t="s">
        <v>25285</v>
      </c>
      <c r="V4579" s="56" t="s">
        <v>25286</v>
      </c>
      <c r="W4579" s="56" t="s">
        <v>7566</v>
      </c>
      <c r="X4579" s="56" t="s">
        <v>25287</v>
      </c>
      <c r="Y4579" s="56"/>
      <c r="Z4579" s="56" t="s">
        <v>25288</v>
      </c>
      <c r="AA4579" s="56" t="s">
        <v>25289</v>
      </c>
      <c r="AB4579" s="56" t="s">
        <v>25290</v>
      </c>
      <c r="AC4579" s="56" t="s">
        <v>87</v>
      </c>
      <c r="AD4579" s="90" t="str">
        <f t="shared" si="143"/>
        <v>NA</v>
      </c>
      <c r="AE4579" s="90"/>
      <c r="AF4579" s="90"/>
      <c r="AG4579" s="90"/>
    </row>
    <row r="4580" spans="1:33">
      <c r="A4580" s="56" t="s">
        <v>30078</v>
      </c>
      <c r="B4580" s="56" t="s">
        <v>30079</v>
      </c>
      <c r="C4580" s="56" t="s">
        <v>30080</v>
      </c>
      <c r="D4580" s="56" t="s">
        <v>7566</v>
      </c>
      <c r="E4580" s="56" t="s">
        <v>30081</v>
      </c>
      <c r="F4580" s="56" t="s">
        <v>22</v>
      </c>
      <c r="G4580" s="56"/>
      <c r="H4580" s="56" t="s">
        <v>30082</v>
      </c>
      <c r="I4580" s="56" t="s">
        <v>30083</v>
      </c>
      <c r="J4580" s="56" t="s">
        <v>30078</v>
      </c>
      <c r="K4580" s="56" t="s">
        <v>7326</v>
      </c>
      <c r="L4580" s="90" t="str">
        <f t="shared" si="142"/>
        <v>NA</v>
      </c>
      <c r="M4580" s="90"/>
      <c r="O4580" s="91"/>
      <c r="P4580" s="56"/>
      <c r="Q4580" s="56"/>
      <c r="R4580" s="56"/>
      <c r="S4580" s="56"/>
      <c r="T4580" s="56" t="s">
        <v>25291</v>
      </c>
      <c r="U4580" s="56" t="s">
        <v>25292</v>
      </c>
      <c r="V4580" s="56" t="s">
        <v>25293</v>
      </c>
      <c r="W4580" s="56" t="s">
        <v>7566</v>
      </c>
      <c r="X4580" s="56" t="s">
        <v>25294</v>
      </c>
      <c r="Y4580" s="56"/>
      <c r="Z4580" s="56" t="s">
        <v>25295</v>
      </c>
      <c r="AA4580" s="56" t="s">
        <v>25296</v>
      </c>
      <c r="AB4580" s="56" t="s">
        <v>25297</v>
      </c>
      <c r="AC4580" s="56" t="s">
        <v>7326</v>
      </c>
      <c r="AD4580" s="90" t="str">
        <f t="shared" si="143"/>
        <v>NA</v>
      </c>
      <c r="AE4580" s="90"/>
      <c r="AF4580" s="90"/>
      <c r="AG4580" s="90"/>
    </row>
    <row r="4581" spans="1:33">
      <c r="A4581" s="56" t="s">
        <v>30084</v>
      </c>
      <c r="B4581" s="56" t="s">
        <v>30085</v>
      </c>
      <c r="C4581" s="56" t="s">
        <v>30086</v>
      </c>
      <c r="D4581" s="56" t="s">
        <v>7566</v>
      </c>
      <c r="E4581" s="56" t="s">
        <v>30081</v>
      </c>
      <c r="F4581" s="56" t="s">
        <v>22</v>
      </c>
      <c r="G4581" s="56"/>
      <c r="H4581" s="56" t="s">
        <v>30087</v>
      </c>
      <c r="I4581" s="56" t="s">
        <v>30083</v>
      </c>
      <c r="J4581" s="56" t="s">
        <v>30084</v>
      </c>
      <c r="K4581" s="56" t="s">
        <v>87</v>
      </c>
      <c r="L4581" s="90" t="str">
        <f t="shared" si="142"/>
        <v>NA</v>
      </c>
      <c r="M4581" s="90"/>
      <c r="O4581" s="91"/>
      <c r="P4581" s="56"/>
      <c r="Q4581" s="56"/>
      <c r="R4581" s="56"/>
      <c r="S4581" s="56"/>
      <c r="T4581" s="56" t="s">
        <v>25298</v>
      </c>
      <c r="U4581" s="56" t="s">
        <v>25299</v>
      </c>
      <c r="V4581" s="56" t="s">
        <v>25300</v>
      </c>
      <c r="W4581" s="56" t="s">
        <v>7566</v>
      </c>
      <c r="X4581" s="56" t="s">
        <v>25301</v>
      </c>
      <c r="Y4581" s="56"/>
      <c r="Z4581" s="56" t="s">
        <v>25302</v>
      </c>
      <c r="AA4581" s="56" t="s">
        <v>25303</v>
      </c>
      <c r="AB4581" s="56" t="s">
        <v>25304</v>
      </c>
      <c r="AC4581" s="56" t="s">
        <v>87</v>
      </c>
      <c r="AD4581" s="90" t="str">
        <f t="shared" si="143"/>
        <v>NA</v>
      </c>
      <c r="AE4581" s="90"/>
      <c r="AF4581" s="90"/>
      <c r="AG4581" s="90"/>
    </row>
    <row r="4582" spans="1:33">
      <c r="A4582" s="56" t="s">
        <v>30088</v>
      </c>
      <c r="B4582" s="56" t="s">
        <v>30089</v>
      </c>
      <c r="C4582" s="56" t="s">
        <v>30090</v>
      </c>
      <c r="D4582" s="56" t="s">
        <v>7566</v>
      </c>
      <c r="E4582" s="56" t="s">
        <v>5991</v>
      </c>
      <c r="F4582" s="56" t="s">
        <v>22</v>
      </c>
      <c r="G4582" s="56"/>
      <c r="H4582" s="56" t="s">
        <v>30091</v>
      </c>
      <c r="I4582" s="56" t="s">
        <v>30092</v>
      </c>
      <c r="J4582" s="56"/>
      <c r="K4582" s="56" t="s">
        <v>7326</v>
      </c>
      <c r="L4582" s="90" t="str">
        <f t="shared" si="142"/>
        <v>NA</v>
      </c>
      <c r="M4582" s="90"/>
      <c r="O4582" s="91"/>
      <c r="P4582" s="56"/>
      <c r="Q4582" s="56"/>
      <c r="R4582" s="56"/>
      <c r="S4582" s="56"/>
      <c r="T4582" s="56" t="s">
        <v>25305</v>
      </c>
      <c r="U4582" s="56" t="s">
        <v>25306</v>
      </c>
      <c r="V4582" s="56" t="s">
        <v>25307</v>
      </c>
      <c r="W4582" s="56" t="s">
        <v>7566</v>
      </c>
      <c r="X4582" s="56" t="s">
        <v>25308</v>
      </c>
      <c r="Y4582" s="56"/>
      <c r="Z4582" s="56" t="s">
        <v>25309</v>
      </c>
      <c r="AA4582" s="56" t="s">
        <v>25310</v>
      </c>
      <c r="AB4582" s="56" t="s">
        <v>25305</v>
      </c>
      <c r="AC4582" s="56" t="s">
        <v>7326</v>
      </c>
      <c r="AD4582" s="90" t="str">
        <f t="shared" si="143"/>
        <v>NA</v>
      </c>
      <c r="AE4582" s="90"/>
      <c r="AF4582" s="90"/>
      <c r="AG4582" s="90"/>
    </row>
    <row r="4583" spans="1:33">
      <c r="A4583" s="56" t="s">
        <v>30093</v>
      </c>
      <c r="B4583" s="56" t="s">
        <v>30094</v>
      </c>
      <c r="C4583" s="56" t="s">
        <v>30095</v>
      </c>
      <c r="D4583" s="56" t="s">
        <v>7566</v>
      </c>
      <c r="E4583" s="56" t="s">
        <v>30096</v>
      </c>
      <c r="F4583" s="56" t="s">
        <v>22</v>
      </c>
      <c r="G4583" s="56"/>
      <c r="H4583" s="56" t="s">
        <v>30097</v>
      </c>
      <c r="I4583" s="56" t="s">
        <v>30098</v>
      </c>
      <c r="J4583" s="56"/>
      <c r="K4583" s="56" t="s">
        <v>7326</v>
      </c>
      <c r="L4583" s="90" t="str">
        <f t="shared" si="142"/>
        <v>NA</v>
      </c>
      <c r="M4583" s="90"/>
      <c r="O4583" s="91"/>
      <c r="P4583" s="56"/>
      <c r="Q4583" s="56"/>
      <c r="R4583" s="56"/>
      <c r="S4583" s="56"/>
      <c r="T4583" s="56" t="s">
        <v>25311</v>
      </c>
      <c r="U4583" s="56" t="s">
        <v>25312</v>
      </c>
      <c r="V4583" s="56" t="s">
        <v>25135</v>
      </c>
      <c r="W4583" s="56" t="s">
        <v>7566</v>
      </c>
      <c r="X4583" s="56" t="s">
        <v>4626</v>
      </c>
      <c r="Y4583" s="56"/>
      <c r="Z4583" s="56" t="s">
        <v>25313</v>
      </c>
      <c r="AA4583" s="56" t="s">
        <v>25314</v>
      </c>
      <c r="AB4583" s="56" t="s">
        <v>25315</v>
      </c>
      <c r="AC4583" s="56" t="s">
        <v>7326</v>
      </c>
      <c r="AD4583" s="90" t="str">
        <f t="shared" si="143"/>
        <v>NA</v>
      </c>
      <c r="AE4583" s="90"/>
      <c r="AF4583" s="90"/>
      <c r="AG4583" s="90"/>
    </row>
    <row r="4584" spans="1:33">
      <c r="A4584" s="56" t="s">
        <v>30099</v>
      </c>
      <c r="B4584" s="56" t="s">
        <v>30100</v>
      </c>
      <c r="C4584" s="56" t="s">
        <v>23198</v>
      </c>
      <c r="D4584" s="56" t="s">
        <v>7566</v>
      </c>
      <c r="E4584" s="56" t="s">
        <v>11576</v>
      </c>
      <c r="F4584" s="56" t="s">
        <v>22</v>
      </c>
      <c r="G4584" s="56"/>
      <c r="H4584" s="56" t="s">
        <v>30101</v>
      </c>
      <c r="I4584" s="56" t="s">
        <v>30102</v>
      </c>
      <c r="J4584" s="56" t="s">
        <v>30103</v>
      </c>
      <c r="K4584" s="56" t="s">
        <v>7326</v>
      </c>
      <c r="L4584" s="90" t="str">
        <f t="shared" si="142"/>
        <v>NA</v>
      </c>
      <c r="M4584" s="90"/>
      <c r="O4584" s="91"/>
      <c r="P4584" s="56"/>
      <c r="Q4584" s="56"/>
      <c r="R4584" s="56"/>
      <c r="S4584" s="56"/>
      <c r="T4584" s="56" t="s">
        <v>25316</v>
      </c>
      <c r="U4584" s="56" t="s">
        <v>25317</v>
      </c>
      <c r="V4584" s="56" t="s">
        <v>25318</v>
      </c>
      <c r="W4584" s="56" t="s">
        <v>7566</v>
      </c>
      <c r="X4584" s="56" t="s">
        <v>4626</v>
      </c>
      <c r="Y4584" s="56"/>
      <c r="Z4584" s="56" t="s">
        <v>25319</v>
      </c>
      <c r="AA4584" s="56" t="s">
        <v>25314</v>
      </c>
      <c r="AB4584" s="56"/>
      <c r="AC4584" s="56" t="s">
        <v>7326</v>
      </c>
      <c r="AD4584" s="90" t="str">
        <f t="shared" si="143"/>
        <v>NA</v>
      </c>
      <c r="AE4584" s="90"/>
      <c r="AF4584" s="90"/>
      <c r="AG4584" s="90"/>
    </row>
    <row r="4585" spans="1:33">
      <c r="A4585" s="56" t="s">
        <v>30104</v>
      </c>
      <c r="B4585" s="56" t="s">
        <v>30105</v>
      </c>
      <c r="C4585" s="56" t="s">
        <v>30106</v>
      </c>
      <c r="D4585" s="56" t="s">
        <v>7566</v>
      </c>
      <c r="E4585" s="56" t="s">
        <v>11576</v>
      </c>
      <c r="F4585" s="56" t="s">
        <v>22</v>
      </c>
      <c r="G4585" s="56"/>
      <c r="H4585" s="56" t="s">
        <v>30107</v>
      </c>
      <c r="I4585" s="56" t="s">
        <v>30102</v>
      </c>
      <c r="J4585" s="56" t="s">
        <v>30104</v>
      </c>
      <c r="K4585" s="56" t="s">
        <v>7326</v>
      </c>
      <c r="L4585" s="90" t="str">
        <f t="shared" si="142"/>
        <v>NA</v>
      </c>
      <c r="M4585" s="90"/>
      <c r="O4585" s="91"/>
      <c r="P4585" s="56"/>
      <c r="Q4585" s="56"/>
      <c r="R4585" s="56"/>
      <c r="S4585" s="56"/>
      <c r="T4585" s="56" t="s">
        <v>25320</v>
      </c>
      <c r="U4585" s="56" t="s">
        <v>25321</v>
      </c>
      <c r="V4585" s="56" t="s">
        <v>25322</v>
      </c>
      <c r="W4585" s="56" t="s">
        <v>7566</v>
      </c>
      <c r="X4585" s="56" t="s">
        <v>25323</v>
      </c>
      <c r="Y4585" s="56"/>
      <c r="Z4585" s="56" t="s">
        <v>25324</v>
      </c>
      <c r="AA4585" s="56" t="s">
        <v>25325</v>
      </c>
      <c r="AB4585" s="56" t="s">
        <v>25326</v>
      </c>
      <c r="AC4585" s="56" t="s">
        <v>7326</v>
      </c>
      <c r="AD4585" s="90" t="str">
        <f t="shared" si="143"/>
        <v>NA</v>
      </c>
      <c r="AE4585" s="90"/>
      <c r="AF4585" s="90"/>
      <c r="AG4585" s="90"/>
    </row>
    <row r="4586" spans="1:33">
      <c r="A4586" s="56" t="s">
        <v>30108</v>
      </c>
      <c r="B4586" s="56" t="s">
        <v>30109</v>
      </c>
      <c r="C4586" s="56" t="s">
        <v>30110</v>
      </c>
      <c r="D4586" s="56" t="s">
        <v>7566</v>
      </c>
      <c r="E4586" s="56" t="s">
        <v>542</v>
      </c>
      <c r="F4586" s="56" t="s">
        <v>22</v>
      </c>
      <c r="G4586" s="56"/>
      <c r="H4586" s="56" t="s">
        <v>30111</v>
      </c>
      <c r="I4586" s="56" t="s">
        <v>30112</v>
      </c>
      <c r="J4586" s="56" t="s">
        <v>30113</v>
      </c>
      <c r="K4586" s="56" t="s">
        <v>7326</v>
      </c>
      <c r="L4586" s="90" t="str">
        <f t="shared" si="142"/>
        <v>NA</v>
      </c>
      <c r="M4586" s="90"/>
      <c r="O4586" s="91"/>
      <c r="P4586" s="56"/>
      <c r="Q4586" s="56"/>
      <c r="R4586" s="56"/>
      <c r="S4586" s="56"/>
      <c r="T4586" s="56" t="s">
        <v>25327</v>
      </c>
      <c r="U4586" s="56" t="s">
        <v>25328</v>
      </c>
      <c r="V4586" s="56" t="s">
        <v>25329</v>
      </c>
      <c r="W4586" s="56" t="s">
        <v>7566</v>
      </c>
      <c r="X4586" s="56" t="s">
        <v>25330</v>
      </c>
      <c r="Y4586" s="56"/>
      <c r="Z4586" s="56" t="s">
        <v>25331</v>
      </c>
      <c r="AA4586" s="56" t="s">
        <v>25332</v>
      </c>
      <c r="AB4586" s="56" t="s">
        <v>25333</v>
      </c>
      <c r="AC4586" s="56" t="s">
        <v>7326</v>
      </c>
      <c r="AD4586" s="90" t="str">
        <f t="shared" si="143"/>
        <v>NA</v>
      </c>
      <c r="AE4586" s="90"/>
      <c r="AF4586" s="90"/>
      <c r="AG4586" s="90"/>
    </row>
    <row r="4587" spans="1:33">
      <c r="A4587" s="56" t="s">
        <v>30114</v>
      </c>
      <c r="B4587" s="56" t="s">
        <v>30115</v>
      </c>
      <c r="C4587" s="56" t="s">
        <v>23198</v>
      </c>
      <c r="D4587" s="56" t="s">
        <v>7566</v>
      </c>
      <c r="E4587" s="56" t="s">
        <v>542</v>
      </c>
      <c r="F4587" s="56" t="s">
        <v>22</v>
      </c>
      <c r="G4587" s="56"/>
      <c r="H4587" s="56" t="s">
        <v>30116</v>
      </c>
      <c r="I4587" s="56" t="s">
        <v>30112</v>
      </c>
      <c r="J4587" s="56" t="s">
        <v>30114</v>
      </c>
      <c r="K4587" s="56" t="s">
        <v>7326</v>
      </c>
      <c r="L4587" s="90" t="str">
        <f t="shared" si="142"/>
        <v>NA</v>
      </c>
      <c r="M4587" s="90"/>
      <c r="O4587" s="91"/>
      <c r="P4587" s="56"/>
      <c r="Q4587" s="56"/>
      <c r="R4587" s="56"/>
      <c r="S4587" s="56"/>
      <c r="T4587" s="56" t="s">
        <v>25334</v>
      </c>
      <c r="U4587" s="56" t="s">
        <v>25335</v>
      </c>
      <c r="V4587" s="56" t="s">
        <v>25336</v>
      </c>
      <c r="W4587" s="56" t="s">
        <v>7566</v>
      </c>
      <c r="X4587" s="56" t="s">
        <v>25337</v>
      </c>
      <c r="Y4587" s="56"/>
      <c r="Z4587" s="56" t="s">
        <v>25338</v>
      </c>
      <c r="AA4587" s="56" t="s">
        <v>25339</v>
      </c>
      <c r="AB4587" s="56" t="s">
        <v>25340</v>
      </c>
      <c r="AC4587" s="56" t="s">
        <v>7326</v>
      </c>
      <c r="AD4587" s="90" t="str">
        <f t="shared" si="143"/>
        <v>NA</v>
      </c>
      <c r="AE4587" s="90"/>
      <c r="AF4587" s="90"/>
      <c r="AG4587" s="90"/>
    </row>
    <row r="4588" spans="1:33">
      <c r="A4588" s="56" t="s">
        <v>30117</v>
      </c>
      <c r="B4588" s="56" t="s">
        <v>30118</v>
      </c>
      <c r="C4588" s="56" t="s">
        <v>30119</v>
      </c>
      <c r="D4588" s="56" t="s">
        <v>7566</v>
      </c>
      <c r="E4588" s="56" t="s">
        <v>542</v>
      </c>
      <c r="F4588" s="56" t="s">
        <v>22</v>
      </c>
      <c r="G4588" s="56"/>
      <c r="H4588" s="56" t="s">
        <v>30120</v>
      </c>
      <c r="I4588" s="56" t="s">
        <v>30112</v>
      </c>
      <c r="J4588" s="56" t="s">
        <v>30121</v>
      </c>
      <c r="K4588" s="56" t="s">
        <v>7326</v>
      </c>
      <c r="L4588" s="90" t="str">
        <f t="shared" si="142"/>
        <v>NA</v>
      </c>
      <c r="M4588" s="90"/>
      <c r="O4588" s="91"/>
      <c r="P4588" s="56"/>
      <c r="Q4588" s="56"/>
      <c r="R4588" s="56"/>
      <c r="S4588" s="56"/>
      <c r="T4588" s="56" t="s">
        <v>25341</v>
      </c>
      <c r="U4588" s="56" t="s">
        <v>25342</v>
      </c>
      <c r="V4588" s="56" t="s">
        <v>25343</v>
      </c>
      <c r="W4588" s="56" t="s">
        <v>7566</v>
      </c>
      <c r="X4588" s="56" t="s">
        <v>25344</v>
      </c>
      <c r="Y4588" s="56"/>
      <c r="Z4588" s="56" t="s">
        <v>25345</v>
      </c>
      <c r="AA4588" s="56" t="s">
        <v>25346</v>
      </c>
      <c r="AB4588" s="56" t="s">
        <v>25347</v>
      </c>
      <c r="AC4588" s="56" t="s">
        <v>7326</v>
      </c>
      <c r="AD4588" s="90" t="str">
        <f t="shared" si="143"/>
        <v>NA</v>
      </c>
      <c r="AE4588" s="90"/>
      <c r="AF4588" s="90"/>
      <c r="AG4588" s="90"/>
    </row>
    <row r="4589" spans="1:33">
      <c r="A4589" s="56" t="s">
        <v>30122</v>
      </c>
      <c r="B4589" s="56" t="s">
        <v>30123</v>
      </c>
      <c r="C4589" s="56" t="s">
        <v>30124</v>
      </c>
      <c r="D4589" s="56" t="s">
        <v>7566</v>
      </c>
      <c r="E4589" s="56" t="s">
        <v>542</v>
      </c>
      <c r="F4589" s="56" t="s">
        <v>22</v>
      </c>
      <c r="G4589" s="56"/>
      <c r="H4589" s="56" t="s">
        <v>30125</v>
      </c>
      <c r="I4589" s="56" t="s">
        <v>30112</v>
      </c>
      <c r="J4589" s="56"/>
      <c r="K4589" s="56" t="s">
        <v>7326</v>
      </c>
      <c r="L4589" s="90" t="str">
        <f t="shared" si="142"/>
        <v>NA</v>
      </c>
      <c r="M4589" s="90"/>
      <c r="O4589" s="91"/>
      <c r="P4589" s="56"/>
      <c r="Q4589" s="56"/>
      <c r="R4589" s="56"/>
      <c r="S4589" s="56"/>
      <c r="T4589" s="56" t="s">
        <v>25348</v>
      </c>
      <c r="U4589" s="56" t="s">
        <v>25349</v>
      </c>
      <c r="V4589" s="56" t="s">
        <v>23198</v>
      </c>
      <c r="W4589" s="56" t="s">
        <v>7566</v>
      </c>
      <c r="X4589" s="56" t="s">
        <v>9506</v>
      </c>
      <c r="Y4589" s="56"/>
      <c r="Z4589" s="56" t="s">
        <v>25350</v>
      </c>
      <c r="AA4589" s="56" t="s">
        <v>25351</v>
      </c>
      <c r="AB4589" s="56" t="s">
        <v>25348</v>
      </c>
      <c r="AC4589" s="56" t="s">
        <v>7326</v>
      </c>
      <c r="AD4589" s="90" t="str">
        <f t="shared" si="143"/>
        <v>NA</v>
      </c>
      <c r="AE4589" s="90"/>
      <c r="AF4589" s="90"/>
      <c r="AG4589" s="90"/>
    </row>
    <row r="4590" spans="1:33">
      <c r="A4590" s="56" t="s">
        <v>30126</v>
      </c>
      <c r="B4590" s="56" t="s">
        <v>30127</v>
      </c>
      <c r="C4590" s="56" t="s">
        <v>30128</v>
      </c>
      <c r="D4590" s="56" t="s">
        <v>7566</v>
      </c>
      <c r="E4590" s="56" t="s">
        <v>542</v>
      </c>
      <c r="F4590" s="56" t="s">
        <v>22</v>
      </c>
      <c r="G4590" s="56"/>
      <c r="H4590" s="56" t="s">
        <v>30111</v>
      </c>
      <c r="I4590" s="56" t="s">
        <v>30112</v>
      </c>
      <c r="J4590" s="56"/>
      <c r="K4590" s="56" t="s">
        <v>7326</v>
      </c>
      <c r="L4590" s="90" t="str">
        <f t="shared" si="142"/>
        <v>NA</v>
      </c>
      <c r="M4590" s="90"/>
      <c r="O4590" s="91"/>
      <c r="P4590" s="56"/>
      <c r="Q4590" s="56"/>
      <c r="R4590" s="56"/>
      <c r="S4590" s="56"/>
      <c r="T4590" s="56" t="s">
        <v>25352</v>
      </c>
      <c r="U4590" s="56" t="s">
        <v>25353</v>
      </c>
      <c r="V4590" s="56" t="s">
        <v>25354</v>
      </c>
      <c r="W4590" s="56" t="s">
        <v>7566</v>
      </c>
      <c r="X4590" s="56" t="s">
        <v>9506</v>
      </c>
      <c r="Y4590" s="56"/>
      <c r="Z4590" s="56" t="s">
        <v>25355</v>
      </c>
      <c r="AA4590" s="56" t="s">
        <v>25351</v>
      </c>
      <c r="AB4590" s="56" t="s">
        <v>25356</v>
      </c>
      <c r="AC4590" s="56" t="s">
        <v>7326</v>
      </c>
      <c r="AD4590" s="90" t="str">
        <f t="shared" si="143"/>
        <v>NA</v>
      </c>
      <c r="AE4590" s="90"/>
      <c r="AF4590" s="90"/>
      <c r="AG4590" s="90"/>
    </row>
    <row r="4591" spans="1:33">
      <c r="A4591" s="56" t="s">
        <v>30129</v>
      </c>
      <c r="B4591" s="56" t="s">
        <v>30130</v>
      </c>
      <c r="C4591" s="56" t="s">
        <v>30131</v>
      </c>
      <c r="D4591" s="56" t="s">
        <v>7566</v>
      </c>
      <c r="E4591" s="56" t="s">
        <v>542</v>
      </c>
      <c r="F4591" s="56" t="s">
        <v>22</v>
      </c>
      <c r="G4591" s="56"/>
      <c r="H4591" s="56" t="s">
        <v>30125</v>
      </c>
      <c r="I4591" s="56" t="s">
        <v>30112</v>
      </c>
      <c r="J4591" s="56"/>
      <c r="K4591" s="56" t="s">
        <v>7326</v>
      </c>
      <c r="L4591" s="90" t="str">
        <f t="shared" si="142"/>
        <v>NA</v>
      </c>
      <c r="M4591" s="90"/>
      <c r="O4591" s="91"/>
      <c r="P4591" s="56"/>
      <c r="Q4591" s="56"/>
      <c r="R4591" s="56"/>
      <c r="S4591" s="56"/>
      <c r="T4591" s="56" t="s">
        <v>25357</v>
      </c>
      <c r="U4591" s="56" t="s">
        <v>25358</v>
      </c>
      <c r="V4591" s="56" t="s">
        <v>25359</v>
      </c>
      <c r="W4591" s="56" t="s">
        <v>7566</v>
      </c>
      <c r="X4591" s="56" t="s">
        <v>25360</v>
      </c>
      <c r="Y4591" s="56"/>
      <c r="Z4591" s="56" t="s">
        <v>25361</v>
      </c>
      <c r="AA4591" s="56" t="s">
        <v>25362</v>
      </c>
      <c r="AB4591" s="56"/>
      <c r="AC4591" s="56" t="s">
        <v>7326</v>
      </c>
      <c r="AD4591" s="90" t="str">
        <f t="shared" si="143"/>
        <v>NA</v>
      </c>
      <c r="AE4591" s="90"/>
      <c r="AF4591" s="90"/>
      <c r="AG4591" s="90"/>
    </row>
    <row r="4592" spans="1:33">
      <c r="A4592" s="56" t="s">
        <v>30132</v>
      </c>
      <c r="B4592" s="56" t="s">
        <v>30133</v>
      </c>
      <c r="C4592" s="56" t="s">
        <v>30134</v>
      </c>
      <c r="D4592" s="56" t="s">
        <v>7566</v>
      </c>
      <c r="E4592" s="56" t="s">
        <v>542</v>
      </c>
      <c r="F4592" s="56" t="s">
        <v>22</v>
      </c>
      <c r="G4592" s="56"/>
      <c r="H4592" s="56" t="s">
        <v>30135</v>
      </c>
      <c r="I4592" s="56" t="s">
        <v>30112</v>
      </c>
      <c r="J4592" s="56" t="s">
        <v>30136</v>
      </c>
      <c r="K4592" s="56" t="s">
        <v>87</v>
      </c>
      <c r="L4592" s="90" t="str">
        <f t="shared" si="142"/>
        <v>NA</v>
      </c>
      <c r="M4592" s="90"/>
      <c r="O4592" s="91"/>
      <c r="P4592" s="56"/>
      <c r="Q4592" s="56"/>
      <c r="R4592" s="56"/>
      <c r="S4592" s="56"/>
      <c r="T4592" s="56" t="s">
        <v>25363</v>
      </c>
      <c r="U4592" s="56" t="s">
        <v>25364</v>
      </c>
      <c r="V4592" s="56" t="s">
        <v>25365</v>
      </c>
      <c r="W4592" s="56" t="s">
        <v>7566</v>
      </c>
      <c r="X4592" s="56" t="s">
        <v>25360</v>
      </c>
      <c r="Y4592" s="56"/>
      <c r="Z4592" s="56" t="s">
        <v>25366</v>
      </c>
      <c r="AA4592" s="56" t="s">
        <v>25362</v>
      </c>
      <c r="AB4592" s="56"/>
      <c r="AC4592" s="56" t="s">
        <v>87</v>
      </c>
      <c r="AD4592" s="90" t="str">
        <f t="shared" si="143"/>
        <v>NA</v>
      </c>
      <c r="AE4592" s="90"/>
      <c r="AF4592" s="90"/>
      <c r="AG4592" s="90"/>
    </row>
    <row r="4593" spans="1:33">
      <c r="A4593" s="56" t="s">
        <v>30137</v>
      </c>
      <c r="B4593" s="56" t="s">
        <v>30138</v>
      </c>
      <c r="C4593" s="56" t="s">
        <v>30139</v>
      </c>
      <c r="D4593" s="56" t="s">
        <v>7566</v>
      </c>
      <c r="E4593" s="56" t="s">
        <v>542</v>
      </c>
      <c r="F4593" s="56" t="s">
        <v>22</v>
      </c>
      <c r="G4593" s="56"/>
      <c r="H4593" s="56" t="s">
        <v>30111</v>
      </c>
      <c r="I4593" s="56" t="s">
        <v>30112</v>
      </c>
      <c r="J4593" s="56" t="s">
        <v>19308</v>
      </c>
      <c r="K4593" s="56" t="s">
        <v>87</v>
      </c>
      <c r="L4593" s="90" t="str">
        <f t="shared" si="142"/>
        <v>NA</v>
      </c>
      <c r="M4593" s="90"/>
      <c r="O4593" s="91"/>
      <c r="P4593" s="56"/>
      <c r="Q4593" s="56"/>
      <c r="R4593" s="56"/>
      <c r="S4593" s="56"/>
      <c r="T4593" s="56" t="s">
        <v>25367</v>
      </c>
      <c r="U4593" s="56" t="s">
        <v>25368</v>
      </c>
      <c r="V4593" s="56" t="s">
        <v>25369</v>
      </c>
      <c r="W4593" s="56" t="s">
        <v>7566</v>
      </c>
      <c r="X4593" s="56" t="s">
        <v>25360</v>
      </c>
      <c r="Y4593" s="56"/>
      <c r="Z4593" s="56" t="s">
        <v>25366</v>
      </c>
      <c r="AA4593" s="56" t="s">
        <v>25362</v>
      </c>
      <c r="AB4593" s="56" t="s">
        <v>25367</v>
      </c>
      <c r="AC4593" s="56" t="s">
        <v>87</v>
      </c>
      <c r="AD4593" s="90" t="str">
        <f t="shared" si="143"/>
        <v>NA</v>
      </c>
      <c r="AE4593" s="90"/>
      <c r="AF4593" s="90"/>
      <c r="AG4593" s="90"/>
    </row>
    <row r="4594" spans="1:33">
      <c r="A4594" s="56" t="s">
        <v>30140</v>
      </c>
      <c r="B4594" s="56" t="s">
        <v>30141</v>
      </c>
      <c r="C4594" s="56" t="s">
        <v>30142</v>
      </c>
      <c r="D4594" s="56" t="s">
        <v>7566</v>
      </c>
      <c r="E4594" s="56" t="s">
        <v>542</v>
      </c>
      <c r="F4594" s="56" t="s">
        <v>22</v>
      </c>
      <c r="G4594" s="56"/>
      <c r="H4594" s="56" t="s">
        <v>30111</v>
      </c>
      <c r="I4594" s="56" t="s">
        <v>30112</v>
      </c>
      <c r="J4594" s="56" t="s">
        <v>21480</v>
      </c>
      <c r="K4594" s="56" t="s">
        <v>87</v>
      </c>
      <c r="L4594" s="90" t="str">
        <f t="shared" si="142"/>
        <v>NA</v>
      </c>
      <c r="M4594" s="90"/>
      <c r="O4594" s="91"/>
      <c r="P4594" s="56"/>
      <c r="Q4594" s="56"/>
      <c r="R4594" s="56"/>
      <c r="S4594" s="56"/>
      <c r="T4594" s="56" t="s">
        <v>25370</v>
      </c>
      <c r="U4594" s="56" t="s">
        <v>25371</v>
      </c>
      <c r="V4594" s="56" t="s">
        <v>25372</v>
      </c>
      <c r="W4594" s="56" t="s">
        <v>7566</v>
      </c>
      <c r="X4594" s="56" t="s">
        <v>25373</v>
      </c>
      <c r="Y4594" s="56"/>
      <c r="Z4594" s="56" t="s">
        <v>25374</v>
      </c>
      <c r="AA4594" s="56" t="s">
        <v>25375</v>
      </c>
      <c r="AB4594" s="56" t="s">
        <v>25376</v>
      </c>
      <c r="AC4594" s="56" t="s">
        <v>7326</v>
      </c>
      <c r="AD4594" s="90" t="str">
        <f t="shared" si="143"/>
        <v>NA</v>
      </c>
      <c r="AE4594" s="90"/>
      <c r="AF4594" s="90"/>
      <c r="AG4594" s="90"/>
    </row>
    <row r="4595" spans="1:33">
      <c r="A4595" s="56" t="s">
        <v>30143</v>
      </c>
      <c r="B4595" s="56" t="s">
        <v>30144</v>
      </c>
      <c r="C4595" s="56" t="s">
        <v>30145</v>
      </c>
      <c r="D4595" s="56" t="s">
        <v>7566</v>
      </c>
      <c r="E4595" s="56" t="s">
        <v>542</v>
      </c>
      <c r="F4595" s="56" t="s">
        <v>22</v>
      </c>
      <c r="G4595" s="56"/>
      <c r="H4595" s="56" t="s">
        <v>30111</v>
      </c>
      <c r="I4595" s="56" t="s">
        <v>30112</v>
      </c>
      <c r="J4595" s="56" t="s">
        <v>30146</v>
      </c>
      <c r="K4595" s="56" t="s">
        <v>87</v>
      </c>
      <c r="L4595" s="90" t="str">
        <f t="shared" si="142"/>
        <v>NA</v>
      </c>
      <c r="M4595" s="90"/>
      <c r="O4595" s="91"/>
      <c r="P4595" s="56"/>
      <c r="Q4595" s="56"/>
      <c r="R4595" s="56"/>
      <c r="S4595" s="56"/>
      <c r="T4595" s="56" t="s">
        <v>25377</v>
      </c>
      <c r="U4595" s="56" t="s">
        <v>25378</v>
      </c>
      <c r="V4595" s="56" t="s">
        <v>25379</v>
      </c>
      <c r="W4595" s="56" t="s">
        <v>7566</v>
      </c>
      <c r="X4595" s="56" t="s">
        <v>9516</v>
      </c>
      <c r="Y4595" s="56"/>
      <c r="Z4595" s="56" t="s">
        <v>25380</v>
      </c>
      <c r="AA4595" s="56" t="s">
        <v>25381</v>
      </c>
      <c r="AB4595" s="56"/>
      <c r="AC4595" s="56" t="s">
        <v>7326</v>
      </c>
      <c r="AD4595" s="90" t="str">
        <f t="shared" si="143"/>
        <v>NA</v>
      </c>
      <c r="AE4595" s="90"/>
      <c r="AF4595" s="90"/>
      <c r="AG4595" s="90"/>
    </row>
    <row r="4596" spans="1:33">
      <c r="A4596" s="56" t="s">
        <v>30147</v>
      </c>
      <c r="B4596" s="56" t="s">
        <v>30148</v>
      </c>
      <c r="C4596" s="56" t="s">
        <v>30149</v>
      </c>
      <c r="D4596" s="56" t="s">
        <v>7566</v>
      </c>
      <c r="E4596" s="56" t="s">
        <v>542</v>
      </c>
      <c r="F4596" s="56" t="s">
        <v>22</v>
      </c>
      <c r="G4596" s="56"/>
      <c r="H4596" s="56" t="s">
        <v>30111</v>
      </c>
      <c r="I4596" s="56" t="s">
        <v>30112</v>
      </c>
      <c r="J4596" s="56" t="s">
        <v>21877</v>
      </c>
      <c r="K4596" s="56" t="s">
        <v>87</v>
      </c>
      <c r="L4596" s="90" t="str">
        <f t="shared" si="142"/>
        <v>NA</v>
      </c>
      <c r="M4596" s="90"/>
      <c r="O4596" s="91"/>
      <c r="P4596" s="56"/>
      <c r="Q4596" s="56"/>
      <c r="R4596" s="56"/>
      <c r="S4596" s="56"/>
      <c r="T4596" s="56" t="s">
        <v>25382</v>
      </c>
      <c r="U4596" s="56" t="s">
        <v>25383</v>
      </c>
      <c r="V4596" s="56" t="s">
        <v>25384</v>
      </c>
      <c r="W4596" s="56" t="s">
        <v>7566</v>
      </c>
      <c r="X4596" s="56" t="s">
        <v>25385</v>
      </c>
      <c r="Y4596" s="56"/>
      <c r="Z4596" s="56" t="s">
        <v>25386</v>
      </c>
      <c r="AA4596" s="56" t="s">
        <v>25387</v>
      </c>
      <c r="AB4596" s="56" t="s">
        <v>25382</v>
      </c>
      <c r="AC4596" s="56" t="s">
        <v>87</v>
      </c>
      <c r="AD4596" s="90" t="str">
        <f t="shared" si="143"/>
        <v>NA</v>
      </c>
      <c r="AE4596" s="90"/>
      <c r="AF4596" s="90"/>
      <c r="AG4596" s="90"/>
    </row>
    <row r="4597" spans="1:33">
      <c r="A4597" s="56" t="s">
        <v>30150</v>
      </c>
      <c r="B4597" s="56" t="s">
        <v>30151</v>
      </c>
      <c r="C4597" s="56" t="s">
        <v>30152</v>
      </c>
      <c r="D4597" s="56" t="s">
        <v>7566</v>
      </c>
      <c r="E4597" s="56" t="s">
        <v>542</v>
      </c>
      <c r="F4597" s="56" t="s">
        <v>22</v>
      </c>
      <c r="G4597" s="56"/>
      <c r="H4597" s="56" t="s">
        <v>30111</v>
      </c>
      <c r="I4597" s="56" t="s">
        <v>30112</v>
      </c>
      <c r="J4597" s="56" t="s">
        <v>30153</v>
      </c>
      <c r="K4597" s="56" t="s">
        <v>87</v>
      </c>
      <c r="L4597" s="90" t="str">
        <f t="shared" si="142"/>
        <v>NA</v>
      </c>
      <c r="M4597" s="90"/>
      <c r="O4597" s="91"/>
      <c r="P4597" s="56"/>
      <c r="Q4597" s="56"/>
      <c r="R4597" s="56"/>
      <c r="S4597" s="56"/>
      <c r="T4597" s="56" t="s">
        <v>25388</v>
      </c>
      <c r="U4597" s="56" t="s">
        <v>25389</v>
      </c>
      <c r="V4597" s="56" t="s">
        <v>25390</v>
      </c>
      <c r="W4597" s="56" t="s">
        <v>7566</v>
      </c>
      <c r="X4597" s="56" t="s">
        <v>25391</v>
      </c>
      <c r="Y4597" s="56"/>
      <c r="Z4597" s="56" t="s">
        <v>25392</v>
      </c>
      <c r="AA4597" s="56" t="s">
        <v>25393</v>
      </c>
      <c r="AB4597" s="56"/>
      <c r="AC4597" s="56" t="s">
        <v>87</v>
      </c>
      <c r="AD4597" s="90" t="str">
        <f t="shared" si="143"/>
        <v>NA</v>
      </c>
      <c r="AE4597" s="90"/>
      <c r="AF4597" s="90"/>
      <c r="AG4597" s="90"/>
    </row>
    <row r="4598" spans="1:33">
      <c r="A4598" s="56" t="s">
        <v>30154</v>
      </c>
      <c r="B4598" s="56" t="s">
        <v>30155</v>
      </c>
      <c r="C4598" s="56" t="s">
        <v>30156</v>
      </c>
      <c r="D4598" s="56" t="s">
        <v>7566</v>
      </c>
      <c r="E4598" s="56" t="s">
        <v>542</v>
      </c>
      <c r="F4598" s="56" t="s">
        <v>22</v>
      </c>
      <c r="G4598" s="56"/>
      <c r="H4598" s="56" t="s">
        <v>30111</v>
      </c>
      <c r="I4598" s="56" t="s">
        <v>30112</v>
      </c>
      <c r="J4598" s="56"/>
      <c r="K4598" s="56" t="s">
        <v>87</v>
      </c>
      <c r="L4598" s="90" t="str">
        <f t="shared" si="142"/>
        <v>NA</v>
      </c>
      <c r="M4598" s="90"/>
      <c r="O4598" s="91"/>
      <c r="P4598" s="56"/>
      <c r="Q4598" s="56"/>
      <c r="R4598" s="56"/>
      <c r="S4598" s="56"/>
      <c r="T4598" s="56" t="s">
        <v>25394</v>
      </c>
      <c r="U4598" s="56" t="s">
        <v>25395</v>
      </c>
      <c r="V4598" s="56" t="s">
        <v>25396</v>
      </c>
      <c r="W4598" s="56" t="s">
        <v>7566</v>
      </c>
      <c r="X4598" s="56" t="s">
        <v>9524</v>
      </c>
      <c r="Y4598" s="56"/>
      <c r="Z4598" s="56" t="s">
        <v>25397</v>
      </c>
      <c r="AA4598" s="56" t="s">
        <v>25398</v>
      </c>
      <c r="AB4598" s="56" t="s">
        <v>25399</v>
      </c>
      <c r="AC4598" s="56" t="s">
        <v>7326</v>
      </c>
      <c r="AD4598" s="90" t="str">
        <f t="shared" si="143"/>
        <v>NA</v>
      </c>
      <c r="AE4598" s="90"/>
      <c r="AF4598" s="90"/>
      <c r="AG4598" s="90"/>
    </row>
    <row r="4599" spans="1:33">
      <c r="A4599" s="56" t="s">
        <v>30157</v>
      </c>
      <c r="B4599" s="56" t="s">
        <v>30158</v>
      </c>
      <c r="C4599" s="56" t="s">
        <v>30159</v>
      </c>
      <c r="D4599" s="56" t="s">
        <v>7566</v>
      </c>
      <c r="E4599" s="56" t="s">
        <v>30160</v>
      </c>
      <c r="F4599" s="56" t="s">
        <v>22</v>
      </c>
      <c r="G4599" s="56"/>
      <c r="H4599" s="56" t="s">
        <v>30161</v>
      </c>
      <c r="I4599" s="56" t="s">
        <v>30162</v>
      </c>
      <c r="J4599" s="56"/>
      <c r="K4599" s="56" t="s">
        <v>7326</v>
      </c>
      <c r="L4599" s="90" t="str">
        <f t="shared" si="142"/>
        <v>NA</v>
      </c>
      <c r="M4599" s="90"/>
      <c r="O4599" s="91"/>
      <c r="P4599" s="56"/>
      <c r="Q4599" s="56"/>
      <c r="R4599" s="56"/>
      <c r="S4599" s="56"/>
      <c r="T4599" s="56" t="s">
        <v>25400</v>
      </c>
      <c r="U4599" s="56" t="s">
        <v>25401</v>
      </c>
      <c r="V4599" s="56" t="s">
        <v>25402</v>
      </c>
      <c r="W4599" s="56" t="s">
        <v>7566</v>
      </c>
      <c r="X4599" s="56" t="s">
        <v>25403</v>
      </c>
      <c r="Y4599" s="56"/>
      <c r="Z4599" s="56" t="s">
        <v>25404</v>
      </c>
      <c r="AA4599" s="56" t="s">
        <v>25405</v>
      </c>
      <c r="AB4599" s="56" t="s">
        <v>25406</v>
      </c>
      <c r="AC4599" s="56" t="s">
        <v>7326</v>
      </c>
      <c r="AD4599" s="90" t="str">
        <f t="shared" si="143"/>
        <v>NA</v>
      </c>
      <c r="AE4599" s="90"/>
      <c r="AF4599" s="90"/>
      <c r="AG4599" s="90"/>
    </row>
    <row r="4600" spans="1:33">
      <c r="A4600" s="56" t="s">
        <v>30163</v>
      </c>
      <c r="B4600" s="56" t="s">
        <v>30164</v>
      </c>
      <c r="C4600" s="56" t="s">
        <v>30165</v>
      </c>
      <c r="D4600" s="56" t="s">
        <v>7566</v>
      </c>
      <c r="E4600" s="56" t="s">
        <v>30166</v>
      </c>
      <c r="F4600" s="56" t="s">
        <v>22</v>
      </c>
      <c r="G4600" s="56"/>
      <c r="H4600" s="56" t="s">
        <v>30167</v>
      </c>
      <c r="I4600" s="56" t="s">
        <v>30168</v>
      </c>
      <c r="J4600" s="56" t="s">
        <v>30169</v>
      </c>
      <c r="K4600" s="56" t="s">
        <v>7326</v>
      </c>
      <c r="L4600" s="90" t="str">
        <f t="shared" si="142"/>
        <v>NA</v>
      </c>
      <c r="M4600" s="90"/>
      <c r="O4600" s="91"/>
      <c r="P4600" s="56"/>
      <c r="Q4600" s="56"/>
      <c r="R4600" s="56"/>
      <c r="S4600" s="56"/>
      <c r="T4600" s="56" t="s">
        <v>25407</v>
      </c>
      <c r="U4600" s="56" t="s">
        <v>25408</v>
      </c>
      <c r="V4600" s="56" t="s">
        <v>25409</v>
      </c>
      <c r="W4600" s="56" t="s">
        <v>7566</v>
      </c>
      <c r="X4600" s="56" t="s">
        <v>25410</v>
      </c>
      <c r="Y4600" s="56"/>
      <c r="Z4600" s="56" t="s">
        <v>25411</v>
      </c>
      <c r="AA4600" s="56" t="s">
        <v>25412</v>
      </c>
      <c r="AB4600" s="56" t="s">
        <v>25413</v>
      </c>
      <c r="AC4600" s="56" t="s">
        <v>7326</v>
      </c>
      <c r="AD4600" s="90" t="str">
        <f t="shared" si="143"/>
        <v>NA</v>
      </c>
      <c r="AE4600" s="90"/>
      <c r="AF4600" s="90"/>
      <c r="AG4600" s="90"/>
    </row>
    <row r="4601" spans="1:33">
      <c r="A4601" s="56" t="s">
        <v>30035</v>
      </c>
      <c r="B4601" s="56" t="s">
        <v>30170</v>
      </c>
      <c r="C4601" s="56" t="s">
        <v>30171</v>
      </c>
      <c r="D4601" s="56" t="s">
        <v>7566</v>
      </c>
      <c r="E4601" s="56" t="s">
        <v>30172</v>
      </c>
      <c r="F4601" s="56" t="s">
        <v>22</v>
      </c>
      <c r="G4601" s="56"/>
      <c r="H4601" s="56" t="s">
        <v>30173</v>
      </c>
      <c r="I4601" s="56" t="s">
        <v>30174</v>
      </c>
      <c r="J4601" s="56" t="s">
        <v>30175</v>
      </c>
      <c r="K4601" s="56" t="s">
        <v>87</v>
      </c>
      <c r="L4601" s="90" t="str">
        <f t="shared" si="142"/>
        <v>NA</v>
      </c>
      <c r="M4601" s="90"/>
      <c r="O4601" s="91"/>
      <c r="P4601" s="56"/>
      <c r="Q4601" s="56"/>
      <c r="R4601" s="56"/>
      <c r="S4601" s="56"/>
      <c r="T4601" s="56" t="s">
        <v>25414</v>
      </c>
      <c r="U4601" s="56" t="s">
        <v>25415</v>
      </c>
      <c r="V4601" s="56" t="s">
        <v>25416</v>
      </c>
      <c r="W4601" s="56" t="s">
        <v>7566</v>
      </c>
      <c r="X4601" s="56" t="s">
        <v>25417</v>
      </c>
      <c r="Y4601" s="56"/>
      <c r="Z4601" s="56" t="s">
        <v>25418</v>
      </c>
      <c r="AA4601" s="56" t="s">
        <v>25419</v>
      </c>
      <c r="AB4601" s="56"/>
      <c r="AC4601" s="56" t="s">
        <v>7326</v>
      </c>
      <c r="AD4601" s="90" t="str">
        <f t="shared" si="143"/>
        <v>NA</v>
      </c>
      <c r="AE4601" s="90"/>
      <c r="AF4601" s="90"/>
      <c r="AG4601" s="90"/>
    </row>
    <row r="4602" spans="1:33">
      <c r="A4602" s="56" t="s">
        <v>30176</v>
      </c>
      <c r="B4602" s="56" t="s">
        <v>30177</v>
      </c>
      <c r="C4602" s="56" t="s">
        <v>30178</v>
      </c>
      <c r="D4602" s="56" t="s">
        <v>7566</v>
      </c>
      <c r="E4602" s="56" t="s">
        <v>30179</v>
      </c>
      <c r="F4602" s="56" t="s">
        <v>22</v>
      </c>
      <c r="G4602" s="56"/>
      <c r="H4602" s="56" t="s">
        <v>30180</v>
      </c>
      <c r="I4602" s="56" t="s">
        <v>30181</v>
      </c>
      <c r="J4602" s="56" t="s">
        <v>30182</v>
      </c>
      <c r="K4602" s="56" t="s">
        <v>87</v>
      </c>
      <c r="L4602" s="90" t="str">
        <f t="shared" si="142"/>
        <v>NA</v>
      </c>
      <c r="M4602" s="90"/>
      <c r="O4602" s="91"/>
      <c r="P4602" s="56"/>
      <c r="Q4602" s="56"/>
      <c r="R4602" s="56"/>
      <c r="S4602" s="56"/>
      <c r="T4602" s="56" t="s">
        <v>25420</v>
      </c>
      <c r="U4602" s="56" t="s">
        <v>25421</v>
      </c>
      <c r="V4602" s="56" t="s">
        <v>25422</v>
      </c>
      <c r="W4602" s="56" t="s">
        <v>7566</v>
      </c>
      <c r="X4602" s="56" t="s">
        <v>4633</v>
      </c>
      <c r="Y4602" s="56"/>
      <c r="Z4602" s="56" t="s">
        <v>25423</v>
      </c>
      <c r="AA4602" s="56" t="s">
        <v>25424</v>
      </c>
      <c r="AB4602" s="56" t="s">
        <v>25425</v>
      </c>
      <c r="AC4602" s="56" t="s">
        <v>7326</v>
      </c>
      <c r="AD4602" s="90" t="str">
        <f t="shared" si="143"/>
        <v>NA</v>
      </c>
      <c r="AE4602" s="90"/>
      <c r="AF4602" s="90"/>
      <c r="AG4602" s="90"/>
    </row>
    <row r="4603" spans="1:33">
      <c r="A4603" s="56" t="s">
        <v>30183</v>
      </c>
      <c r="B4603" s="56" t="s">
        <v>30184</v>
      </c>
      <c r="C4603" s="56" t="s">
        <v>23198</v>
      </c>
      <c r="D4603" s="56" t="s">
        <v>7566</v>
      </c>
      <c r="E4603" s="56" t="s">
        <v>30185</v>
      </c>
      <c r="F4603" s="56" t="s">
        <v>22</v>
      </c>
      <c r="G4603" s="56"/>
      <c r="H4603" s="56" t="s">
        <v>30186</v>
      </c>
      <c r="I4603" s="56" t="s">
        <v>30187</v>
      </c>
      <c r="J4603" s="56" t="s">
        <v>30188</v>
      </c>
      <c r="K4603" s="56" t="s">
        <v>7326</v>
      </c>
      <c r="L4603" s="90" t="str">
        <f t="shared" si="142"/>
        <v>NA</v>
      </c>
      <c r="M4603" s="90"/>
      <c r="O4603" s="91"/>
      <c r="P4603" s="56"/>
      <c r="Q4603" s="56"/>
      <c r="R4603" s="56"/>
      <c r="S4603" s="56"/>
      <c r="T4603" s="56" t="s">
        <v>25426</v>
      </c>
      <c r="U4603" s="56" t="s">
        <v>25427</v>
      </c>
      <c r="V4603" s="56" t="s">
        <v>25428</v>
      </c>
      <c r="W4603" s="56" t="s">
        <v>7566</v>
      </c>
      <c r="X4603" s="56" t="s">
        <v>25429</v>
      </c>
      <c r="Y4603" s="56"/>
      <c r="Z4603" s="56" t="s">
        <v>25430</v>
      </c>
      <c r="AA4603" s="56" t="s">
        <v>25431</v>
      </c>
      <c r="AB4603" s="56" t="s">
        <v>25432</v>
      </c>
      <c r="AC4603" s="56" t="s">
        <v>7326</v>
      </c>
      <c r="AD4603" s="90" t="str">
        <f t="shared" si="143"/>
        <v>NA</v>
      </c>
      <c r="AE4603" s="90"/>
      <c r="AF4603" s="90"/>
      <c r="AG4603" s="90"/>
    </row>
    <row r="4604" spans="1:33">
      <c r="A4604" s="56" t="s">
        <v>30189</v>
      </c>
      <c r="B4604" s="56" t="s">
        <v>30190</v>
      </c>
      <c r="C4604" s="56" t="s">
        <v>30191</v>
      </c>
      <c r="D4604" s="56" t="s">
        <v>7566</v>
      </c>
      <c r="E4604" s="56" t="s">
        <v>30185</v>
      </c>
      <c r="F4604" s="56" t="s">
        <v>22</v>
      </c>
      <c r="G4604" s="56"/>
      <c r="H4604" s="56" t="s">
        <v>30192</v>
      </c>
      <c r="I4604" s="56" t="s">
        <v>30187</v>
      </c>
      <c r="J4604" s="56" t="s">
        <v>30189</v>
      </c>
      <c r="K4604" s="56" t="s">
        <v>7326</v>
      </c>
      <c r="L4604" s="90" t="str">
        <f t="shared" si="142"/>
        <v>NA</v>
      </c>
      <c r="M4604" s="90"/>
      <c r="O4604" s="91"/>
      <c r="P4604" s="56"/>
      <c r="Q4604" s="56"/>
      <c r="R4604" s="56"/>
      <c r="S4604" s="56"/>
      <c r="T4604" s="56" t="s">
        <v>25433</v>
      </c>
      <c r="U4604" s="56" t="s">
        <v>25434</v>
      </c>
      <c r="V4604" s="56" t="s">
        <v>25435</v>
      </c>
      <c r="W4604" s="56" t="s">
        <v>7566</v>
      </c>
      <c r="X4604" s="56" t="s">
        <v>9536</v>
      </c>
      <c r="Y4604" s="56"/>
      <c r="Z4604" s="56" t="s">
        <v>25436</v>
      </c>
      <c r="AA4604" s="56" t="s">
        <v>25437</v>
      </c>
      <c r="AB4604" s="56"/>
      <c r="AC4604" s="56" t="s">
        <v>7326</v>
      </c>
      <c r="AD4604" s="90" t="str">
        <f t="shared" si="143"/>
        <v>NA</v>
      </c>
      <c r="AE4604" s="90"/>
      <c r="AF4604" s="90"/>
      <c r="AG4604" s="90"/>
    </row>
    <row r="4605" spans="1:33">
      <c r="A4605" s="56" t="s">
        <v>30193</v>
      </c>
      <c r="B4605" s="56" t="s">
        <v>30194</v>
      </c>
      <c r="C4605" s="56" t="s">
        <v>30195</v>
      </c>
      <c r="D4605" s="56" t="s">
        <v>7566</v>
      </c>
      <c r="E4605" s="56" t="s">
        <v>6011</v>
      </c>
      <c r="F4605" s="56" t="s">
        <v>22</v>
      </c>
      <c r="G4605" s="56"/>
      <c r="H4605" s="56" t="s">
        <v>30196</v>
      </c>
      <c r="I4605" s="56" t="s">
        <v>30197</v>
      </c>
      <c r="J4605" s="56" t="s">
        <v>30193</v>
      </c>
      <c r="K4605" s="56" t="s">
        <v>7326</v>
      </c>
      <c r="L4605" s="90" t="str">
        <f t="shared" si="142"/>
        <v>NA</v>
      </c>
      <c r="M4605" s="90"/>
      <c r="O4605" s="91"/>
      <c r="P4605" s="56"/>
      <c r="Q4605" s="56"/>
      <c r="R4605" s="56"/>
      <c r="S4605" s="56"/>
      <c r="T4605" s="56" t="s">
        <v>25438</v>
      </c>
      <c r="U4605" s="56" t="s">
        <v>25439</v>
      </c>
      <c r="V4605" s="56" t="s">
        <v>25440</v>
      </c>
      <c r="W4605" s="56" t="s">
        <v>7566</v>
      </c>
      <c r="X4605" s="56" t="s">
        <v>4642</v>
      </c>
      <c r="Y4605" s="56"/>
      <c r="Z4605" s="56" t="s">
        <v>25441</v>
      </c>
      <c r="AA4605" s="56" t="s">
        <v>25442</v>
      </c>
      <c r="AB4605" s="56" t="s">
        <v>25443</v>
      </c>
      <c r="AC4605" s="56" t="s">
        <v>7326</v>
      </c>
      <c r="AD4605" s="90" t="str">
        <f t="shared" si="143"/>
        <v>NA</v>
      </c>
      <c r="AE4605" s="90"/>
      <c r="AF4605" s="90"/>
      <c r="AG4605" s="90"/>
    </row>
    <row r="4606" spans="1:33">
      <c r="A4606" s="56" t="s">
        <v>30198</v>
      </c>
      <c r="B4606" s="56" t="s">
        <v>30199</v>
      </c>
      <c r="C4606" s="56" t="s">
        <v>30200</v>
      </c>
      <c r="D4606" s="56" t="s">
        <v>7566</v>
      </c>
      <c r="E4606" s="56" t="s">
        <v>6011</v>
      </c>
      <c r="F4606" s="56" t="s">
        <v>22</v>
      </c>
      <c r="G4606" s="56"/>
      <c r="H4606" s="56" t="s">
        <v>30201</v>
      </c>
      <c r="I4606" s="56" t="s">
        <v>30197</v>
      </c>
      <c r="J4606" s="56" t="s">
        <v>30198</v>
      </c>
      <c r="K4606" s="56" t="s">
        <v>87</v>
      </c>
      <c r="L4606" s="90" t="str">
        <f t="shared" si="142"/>
        <v>NA</v>
      </c>
      <c r="M4606" s="90"/>
      <c r="O4606" s="91"/>
      <c r="P4606" s="56"/>
      <c r="Q4606" s="56"/>
      <c r="R4606" s="56"/>
      <c r="S4606" s="56"/>
      <c r="T4606" s="56" t="s">
        <v>25444</v>
      </c>
      <c r="U4606" s="56" t="s">
        <v>25445</v>
      </c>
      <c r="V4606" s="56" t="s">
        <v>25446</v>
      </c>
      <c r="W4606" s="56" t="s">
        <v>7566</v>
      </c>
      <c r="X4606" s="56" t="s">
        <v>25447</v>
      </c>
      <c r="Y4606" s="56"/>
      <c r="Z4606" s="56" t="s">
        <v>25448</v>
      </c>
      <c r="AA4606" s="56" t="s">
        <v>25449</v>
      </c>
      <c r="AB4606" s="56" t="s">
        <v>25450</v>
      </c>
      <c r="AC4606" s="56" t="s">
        <v>7326</v>
      </c>
      <c r="AD4606" s="90" t="str">
        <f t="shared" si="143"/>
        <v>NA</v>
      </c>
      <c r="AE4606" s="90"/>
      <c r="AF4606" s="90"/>
      <c r="AG4606" s="90"/>
    </row>
    <row r="4607" spans="1:33">
      <c r="A4607" s="56" t="s">
        <v>30202</v>
      </c>
      <c r="B4607" s="56" t="s">
        <v>30203</v>
      </c>
      <c r="C4607" s="56" t="s">
        <v>30204</v>
      </c>
      <c r="D4607" s="56" t="s">
        <v>7566</v>
      </c>
      <c r="E4607" s="56" t="s">
        <v>30205</v>
      </c>
      <c r="F4607" s="56" t="s">
        <v>22</v>
      </c>
      <c r="G4607" s="56"/>
      <c r="H4607" s="56" t="s">
        <v>30206</v>
      </c>
      <c r="I4607" s="56" t="s">
        <v>30207</v>
      </c>
      <c r="J4607" s="56" t="s">
        <v>30208</v>
      </c>
      <c r="K4607" s="56" t="s">
        <v>87</v>
      </c>
      <c r="L4607" s="90" t="str">
        <f t="shared" si="142"/>
        <v>NA</v>
      </c>
      <c r="M4607" s="90"/>
      <c r="O4607" s="91"/>
      <c r="P4607" s="56"/>
      <c r="Q4607" s="56"/>
      <c r="R4607" s="56"/>
      <c r="S4607" s="56"/>
      <c r="T4607" s="56" t="s">
        <v>25451</v>
      </c>
      <c r="U4607" s="56" t="s">
        <v>25452</v>
      </c>
      <c r="V4607" s="56" t="s">
        <v>25453</v>
      </c>
      <c r="W4607" s="56" t="s">
        <v>7566</v>
      </c>
      <c r="X4607" s="56" t="s">
        <v>25454</v>
      </c>
      <c r="Y4607" s="56"/>
      <c r="Z4607" s="56" t="s">
        <v>25455</v>
      </c>
      <c r="AA4607" s="56" t="s">
        <v>25456</v>
      </c>
      <c r="AB4607" s="56" t="s">
        <v>25457</v>
      </c>
      <c r="AC4607" s="56" t="s">
        <v>7326</v>
      </c>
      <c r="AD4607" s="90" t="str">
        <f t="shared" si="143"/>
        <v>NA</v>
      </c>
      <c r="AE4607" s="90"/>
      <c r="AF4607" s="90"/>
      <c r="AG4607" s="90"/>
    </row>
    <row r="4608" spans="1:33">
      <c r="A4608" s="56" t="s">
        <v>30209</v>
      </c>
      <c r="B4608" s="56" t="s">
        <v>30210</v>
      </c>
      <c r="C4608" s="56" t="s">
        <v>30211</v>
      </c>
      <c r="D4608" s="56" t="s">
        <v>7566</v>
      </c>
      <c r="E4608" s="56" t="s">
        <v>30212</v>
      </c>
      <c r="F4608" s="56" t="s">
        <v>22</v>
      </c>
      <c r="G4608" s="56"/>
      <c r="H4608" s="56" t="s">
        <v>30213</v>
      </c>
      <c r="I4608" s="56" t="s">
        <v>30214</v>
      </c>
      <c r="J4608" s="56" t="s">
        <v>30215</v>
      </c>
      <c r="K4608" s="56" t="s">
        <v>87</v>
      </c>
      <c r="L4608" s="90" t="str">
        <f t="shared" si="142"/>
        <v>NA</v>
      </c>
      <c r="M4608" s="90"/>
      <c r="O4608" s="91"/>
      <c r="P4608" s="56"/>
      <c r="Q4608" s="56"/>
      <c r="R4608" s="56"/>
      <c r="S4608" s="56"/>
      <c r="T4608" s="56" t="s">
        <v>25458</v>
      </c>
      <c r="U4608" s="56" t="s">
        <v>25459</v>
      </c>
      <c r="V4608" s="56" t="s">
        <v>17654</v>
      </c>
      <c r="W4608" s="56" t="s">
        <v>7566</v>
      </c>
      <c r="X4608" s="56" t="s">
        <v>4650</v>
      </c>
      <c r="Y4608" s="56"/>
      <c r="Z4608" s="56" t="s">
        <v>25460</v>
      </c>
      <c r="AA4608" s="56" t="s">
        <v>25461</v>
      </c>
      <c r="AB4608" s="56"/>
      <c r="AC4608" s="56" t="s">
        <v>7326</v>
      </c>
      <c r="AD4608" s="90" t="str">
        <f t="shared" si="143"/>
        <v>NA</v>
      </c>
      <c r="AE4608" s="90"/>
      <c r="AF4608" s="90"/>
      <c r="AG4608" s="90"/>
    </row>
    <row r="4609" spans="1:33">
      <c r="A4609" s="56" t="s">
        <v>30216</v>
      </c>
      <c r="B4609" s="56" t="s">
        <v>30217</v>
      </c>
      <c r="C4609" s="56" t="s">
        <v>30218</v>
      </c>
      <c r="D4609" s="56" t="s">
        <v>7566</v>
      </c>
      <c r="E4609" s="56" t="s">
        <v>11601</v>
      </c>
      <c r="F4609" s="56" t="s">
        <v>22</v>
      </c>
      <c r="G4609" s="56"/>
      <c r="H4609" s="56" t="s">
        <v>30219</v>
      </c>
      <c r="I4609" s="56" t="s">
        <v>30220</v>
      </c>
      <c r="J4609" s="56" t="s">
        <v>30216</v>
      </c>
      <c r="K4609" s="56" t="s">
        <v>7326</v>
      </c>
      <c r="L4609" s="90" t="str">
        <f t="shared" si="142"/>
        <v>NA</v>
      </c>
      <c r="M4609" s="90"/>
      <c r="O4609" s="91"/>
      <c r="P4609" s="56"/>
      <c r="Q4609" s="56"/>
      <c r="R4609" s="56"/>
      <c r="S4609" s="56"/>
      <c r="T4609" s="56" t="s">
        <v>25462</v>
      </c>
      <c r="U4609" s="56" t="s">
        <v>25463</v>
      </c>
      <c r="V4609" s="56" t="s">
        <v>25464</v>
      </c>
      <c r="W4609" s="56" t="s">
        <v>7566</v>
      </c>
      <c r="X4609" s="56" t="s">
        <v>4650</v>
      </c>
      <c r="Y4609" s="56"/>
      <c r="Z4609" s="56" t="s">
        <v>25465</v>
      </c>
      <c r="AA4609" s="56" t="s">
        <v>25461</v>
      </c>
      <c r="AB4609" s="56"/>
      <c r="AC4609" s="56" t="s">
        <v>87</v>
      </c>
      <c r="AD4609" s="90" t="str">
        <f t="shared" si="143"/>
        <v>NA</v>
      </c>
      <c r="AE4609" s="90"/>
      <c r="AF4609" s="90"/>
      <c r="AG4609" s="90"/>
    </row>
    <row r="4610" spans="1:33">
      <c r="A4610" s="56" t="s">
        <v>30221</v>
      </c>
      <c r="B4610" s="56" t="s">
        <v>30222</v>
      </c>
      <c r="C4610" s="56" t="s">
        <v>30223</v>
      </c>
      <c r="D4610" s="56" t="s">
        <v>7566</v>
      </c>
      <c r="E4610" s="56" t="s">
        <v>30224</v>
      </c>
      <c r="F4610" s="56" t="s">
        <v>22</v>
      </c>
      <c r="G4610" s="56"/>
      <c r="H4610" s="56" t="s">
        <v>30225</v>
      </c>
      <c r="I4610" s="56" t="s">
        <v>30226</v>
      </c>
      <c r="J4610" s="56" t="s">
        <v>30227</v>
      </c>
      <c r="K4610" s="56" t="s">
        <v>7326</v>
      </c>
      <c r="L4610" s="90" t="str">
        <f t="shared" si="142"/>
        <v>NA</v>
      </c>
      <c r="M4610" s="90"/>
      <c r="O4610" s="91"/>
      <c r="P4610" s="56"/>
      <c r="Q4610" s="56"/>
      <c r="R4610" s="56"/>
      <c r="S4610" s="56"/>
      <c r="T4610" s="56" t="s">
        <v>25466</v>
      </c>
      <c r="U4610" s="56" t="s">
        <v>25467</v>
      </c>
      <c r="V4610" s="56" t="s">
        <v>25468</v>
      </c>
      <c r="W4610" s="56" t="s">
        <v>7566</v>
      </c>
      <c r="X4610" s="56" t="s">
        <v>4650</v>
      </c>
      <c r="Y4610" s="56"/>
      <c r="Z4610" s="56" t="s">
        <v>25465</v>
      </c>
      <c r="AA4610" s="56" t="s">
        <v>25461</v>
      </c>
      <c r="AB4610" s="56" t="s">
        <v>25469</v>
      </c>
      <c r="AC4610" s="56" t="s">
        <v>87</v>
      </c>
      <c r="AD4610" s="90" t="str">
        <f t="shared" si="143"/>
        <v>NA</v>
      </c>
      <c r="AE4610" s="90"/>
      <c r="AF4610" s="90"/>
      <c r="AG4610" s="90"/>
    </row>
    <row r="4611" spans="1:33">
      <c r="A4611" s="56" t="s">
        <v>30228</v>
      </c>
      <c r="B4611" s="56" t="s">
        <v>30229</v>
      </c>
      <c r="C4611" s="56" t="s">
        <v>30230</v>
      </c>
      <c r="D4611" s="56" t="s">
        <v>7566</v>
      </c>
      <c r="E4611" s="56" t="s">
        <v>30231</v>
      </c>
      <c r="F4611" s="56" t="s">
        <v>22</v>
      </c>
      <c r="G4611" s="56"/>
      <c r="H4611" s="56" t="s">
        <v>30232</v>
      </c>
      <c r="I4611" s="56" t="s">
        <v>30233</v>
      </c>
      <c r="J4611" s="56" t="s">
        <v>30228</v>
      </c>
      <c r="K4611" s="56" t="s">
        <v>7326</v>
      </c>
      <c r="L4611" s="90" t="str">
        <f t="shared" ref="L4611:L4674" si="144">IF($P$3&lt;&gt;"",IF(ISNUMBER(SEARCH("*"&amp;$P$3&amp;"*", A4611)),A4611, IF(ISNUMBER(SEARCH("*"&amp;$P$3&amp;"*", H4611)),A4611, IF(ISNUMBER(SEARCH("*"&amp;$P$3&amp;"*", G4611)),A4611, IF(ISNUMBER(SEARCH("*"&amp;$P$3&amp;"*", J4611)),A4611,  IF(ISNUMBER(SEARCH("*"&amp;$P$3&amp;"*", E4611)),A4611, "NA"))))),"NA")</f>
        <v>NA</v>
      </c>
      <c r="M4611" s="90"/>
      <c r="O4611" s="91"/>
      <c r="P4611" s="56"/>
      <c r="Q4611" s="56"/>
      <c r="R4611" s="56"/>
      <c r="S4611" s="56"/>
      <c r="T4611" s="56" t="s">
        <v>25470</v>
      </c>
      <c r="U4611" s="56" t="s">
        <v>25471</v>
      </c>
      <c r="V4611" s="56" t="s">
        <v>25472</v>
      </c>
      <c r="W4611" s="56" t="s">
        <v>7566</v>
      </c>
      <c r="X4611" s="56" t="s">
        <v>4650</v>
      </c>
      <c r="Y4611" s="56"/>
      <c r="Z4611" s="56" t="s">
        <v>25465</v>
      </c>
      <c r="AA4611" s="56" t="s">
        <v>25461</v>
      </c>
      <c r="AB4611" s="56" t="s">
        <v>25473</v>
      </c>
      <c r="AC4611" s="56" t="s">
        <v>87</v>
      </c>
      <c r="AD4611" s="90" t="str">
        <f t="shared" ref="AD4611:AD4674" si="145">IF($P$19&lt;&gt;"",IF(ISNUMBER(SEARCH($P$19, V4611)),T4611, "NA"),"NA")</f>
        <v>NA</v>
      </c>
      <c r="AE4611" s="90"/>
      <c r="AF4611" s="90"/>
      <c r="AG4611" s="90"/>
    </row>
    <row r="4612" spans="1:33">
      <c r="A4612" s="56" t="s">
        <v>30234</v>
      </c>
      <c r="B4612" s="56" t="s">
        <v>30235</v>
      </c>
      <c r="C4612" s="56" t="s">
        <v>30236</v>
      </c>
      <c r="D4612" s="56" t="s">
        <v>7566</v>
      </c>
      <c r="E4612" s="56" t="s">
        <v>30237</v>
      </c>
      <c r="F4612" s="56" t="s">
        <v>22</v>
      </c>
      <c r="G4612" s="56"/>
      <c r="H4612" s="56" t="s">
        <v>30238</v>
      </c>
      <c r="I4612" s="56" t="s">
        <v>30239</v>
      </c>
      <c r="J4612" s="56" t="s">
        <v>30234</v>
      </c>
      <c r="K4612" s="56" t="s">
        <v>7326</v>
      </c>
      <c r="L4612" s="90" t="str">
        <f t="shared" si="144"/>
        <v>NA</v>
      </c>
      <c r="M4612" s="90"/>
      <c r="O4612" s="91"/>
      <c r="P4612" s="56"/>
      <c r="Q4612" s="56"/>
      <c r="R4612" s="56"/>
      <c r="S4612" s="56"/>
      <c r="T4612" s="56" t="s">
        <v>25474</v>
      </c>
      <c r="U4612" s="56" t="s">
        <v>25475</v>
      </c>
      <c r="V4612" s="56" t="s">
        <v>25476</v>
      </c>
      <c r="W4612" s="56" t="s">
        <v>7566</v>
      </c>
      <c r="X4612" s="56" t="s">
        <v>4650</v>
      </c>
      <c r="Y4612" s="56"/>
      <c r="Z4612" s="56" t="s">
        <v>25477</v>
      </c>
      <c r="AA4612" s="56" t="s">
        <v>25461</v>
      </c>
      <c r="AB4612" s="56" t="s">
        <v>25478</v>
      </c>
      <c r="AC4612" s="56" t="s">
        <v>87</v>
      </c>
      <c r="AD4612" s="90" t="str">
        <f t="shared" si="145"/>
        <v>NA</v>
      </c>
      <c r="AE4612" s="90"/>
      <c r="AF4612" s="90"/>
      <c r="AG4612" s="90"/>
    </row>
    <row r="4613" spans="1:33">
      <c r="A4613" s="56" t="s">
        <v>30240</v>
      </c>
      <c r="B4613" s="56" t="s">
        <v>30241</v>
      </c>
      <c r="C4613" s="56" t="s">
        <v>30242</v>
      </c>
      <c r="D4613" s="56" t="s">
        <v>7566</v>
      </c>
      <c r="E4613" s="56" t="s">
        <v>11611</v>
      </c>
      <c r="F4613" s="56" t="s">
        <v>22</v>
      </c>
      <c r="G4613" s="56"/>
      <c r="H4613" s="56" t="s">
        <v>30243</v>
      </c>
      <c r="I4613" s="56" t="s">
        <v>30244</v>
      </c>
      <c r="J4613" s="56" t="s">
        <v>30240</v>
      </c>
      <c r="K4613" s="56" t="s">
        <v>7326</v>
      </c>
      <c r="L4613" s="90" t="str">
        <f t="shared" si="144"/>
        <v>NA</v>
      </c>
      <c r="M4613" s="90"/>
      <c r="O4613" s="91"/>
      <c r="P4613" s="56"/>
      <c r="Q4613" s="56"/>
      <c r="R4613" s="56"/>
      <c r="S4613" s="56"/>
      <c r="T4613" s="56" t="s">
        <v>25479</v>
      </c>
      <c r="U4613" s="56" t="s">
        <v>25480</v>
      </c>
      <c r="V4613" s="56" t="s">
        <v>25481</v>
      </c>
      <c r="W4613" s="56" t="s">
        <v>7566</v>
      </c>
      <c r="X4613" s="56" t="s">
        <v>25482</v>
      </c>
      <c r="Y4613" s="56"/>
      <c r="Z4613" s="56" t="s">
        <v>25483</v>
      </c>
      <c r="AA4613" s="56" t="s">
        <v>25484</v>
      </c>
      <c r="AB4613" s="56" t="s">
        <v>25479</v>
      </c>
      <c r="AC4613" s="56" t="s">
        <v>7326</v>
      </c>
      <c r="AD4613" s="90" t="str">
        <f t="shared" si="145"/>
        <v>NA</v>
      </c>
      <c r="AE4613" s="90"/>
      <c r="AF4613" s="90"/>
      <c r="AG4613" s="90"/>
    </row>
    <row r="4614" spans="1:33">
      <c r="A4614" s="56" t="s">
        <v>30245</v>
      </c>
      <c r="B4614" s="56" t="s">
        <v>30246</v>
      </c>
      <c r="C4614" s="56" t="s">
        <v>12348</v>
      </c>
      <c r="D4614" s="56" t="s">
        <v>7566</v>
      </c>
      <c r="E4614" s="56" t="s">
        <v>6019</v>
      </c>
      <c r="F4614" s="56" t="s">
        <v>22</v>
      </c>
      <c r="G4614" s="56"/>
      <c r="H4614" s="56" t="s">
        <v>30247</v>
      </c>
      <c r="I4614" s="56" t="s">
        <v>30248</v>
      </c>
      <c r="J4614" s="56" t="s">
        <v>30245</v>
      </c>
      <c r="K4614" s="56" t="s">
        <v>7326</v>
      </c>
      <c r="L4614" s="90" t="str">
        <f t="shared" si="144"/>
        <v>NA</v>
      </c>
      <c r="M4614" s="90"/>
      <c r="O4614" s="91"/>
      <c r="P4614" s="56"/>
      <c r="Q4614" s="56"/>
      <c r="R4614" s="56"/>
      <c r="S4614" s="56"/>
      <c r="T4614" s="56" t="s">
        <v>25485</v>
      </c>
      <c r="U4614" s="56" t="s">
        <v>25486</v>
      </c>
      <c r="V4614" s="56" t="s">
        <v>25487</v>
      </c>
      <c r="W4614" s="56" t="s">
        <v>7566</v>
      </c>
      <c r="X4614" s="56" t="s">
        <v>9794</v>
      </c>
      <c r="Y4614" s="56"/>
      <c r="Z4614" s="56" t="s">
        <v>25488</v>
      </c>
      <c r="AA4614" s="56" t="s">
        <v>25489</v>
      </c>
      <c r="AB4614" s="56" t="s">
        <v>25485</v>
      </c>
      <c r="AC4614" s="56" t="s">
        <v>7326</v>
      </c>
      <c r="AD4614" s="90" t="str">
        <f t="shared" si="145"/>
        <v>NA</v>
      </c>
      <c r="AE4614" s="90"/>
      <c r="AF4614" s="90"/>
      <c r="AG4614" s="90"/>
    </row>
    <row r="4615" spans="1:33">
      <c r="A4615" s="56" t="s">
        <v>30249</v>
      </c>
      <c r="B4615" s="56" t="s">
        <v>30250</v>
      </c>
      <c r="C4615" s="56" t="s">
        <v>30251</v>
      </c>
      <c r="D4615" s="56" t="s">
        <v>7566</v>
      </c>
      <c r="E4615" s="56" t="s">
        <v>6019</v>
      </c>
      <c r="F4615" s="56" t="s">
        <v>22</v>
      </c>
      <c r="G4615" s="56"/>
      <c r="H4615" s="56" t="s">
        <v>30252</v>
      </c>
      <c r="I4615" s="56" t="s">
        <v>30248</v>
      </c>
      <c r="J4615" s="56" t="s">
        <v>30253</v>
      </c>
      <c r="K4615" s="56" t="s">
        <v>87</v>
      </c>
      <c r="L4615" s="90" t="str">
        <f t="shared" si="144"/>
        <v>NA</v>
      </c>
      <c r="M4615" s="90"/>
      <c r="O4615" s="91"/>
      <c r="P4615" s="56"/>
      <c r="Q4615" s="56"/>
      <c r="R4615" s="56"/>
      <c r="S4615" s="56"/>
      <c r="T4615" s="56" t="s">
        <v>25490</v>
      </c>
      <c r="U4615" s="56" t="s">
        <v>25491</v>
      </c>
      <c r="V4615" s="56" t="s">
        <v>25492</v>
      </c>
      <c r="W4615" s="56" t="s">
        <v>7566</v>
      </c>
      <c r="X4615" s="56" t="s">
        <v>25493</v>
      </c>
      <c r="Y4615" s="56"/>
      <c r="Z4615" s="56" t="s">
        <v>25494</v>
      </c>
      <c r="AA4615" s="56" t="s">
        <v>25495</v>
      </c>
      <c r="AB4615" s="56" t="s">
        <v>25496</v>
      </c>
      <c r="AC4615" s="56" t="s">
        <v>7326</v>
      </c>
      <c r="AD4615" s="90" t="str">
        <f t="shared" si="145"/>
        <v>NA</v>
      </c>
      <c r="AE4615" s="90"/>
      <c r="AF4615" s="90"/>
      <c r="AG4615" s="90"/>
    </row>
    <row r="4616" spans="1:33">
      <c r="A4616" s="56" t="s">
        <v>30254</v>
      </c>
      <c r="B4616" s="56" t="s">
        <v>30255</v>
      </c>
      <c r="C4616" s="56" t="s">
        <v>30256</v>
      </c>
      <c r="D4616" s="56" t="s">
        <v>7566</v>
      </c>
      <c r="E4616" s="56" t="s">
        <v>30257</v>
      </c>
      <c r="F4616" s="56" t="s">
        <v>22</v>
      </c>
      <c r="G4616" s="56"/>
      <c r="H4616" s="56" t="s">
        <v>30258</v>
      </c>
      <c r="I4616" s="56" t="s">
        <v>30259</v>
      </c>
      <c r="J4616" s="56" t="s">
        <v>30254</v>
      </c>
      <c r="K4616" s="56" t="s">
        <v>7326</v>
      </c>
      <c r="L4616" s="90" t="str">
        <f t="shared" si="144"/>
        <v>NA</v>
      </c>
      <c r="M4616" s="90"/>
      <c r="O4616" s="91"/>
      <c r="P4616" s="56"/>
      <c r="Q4616" s="56"/>
      <c r="R4616" s="56"/>
      <c r="S4616" s="56"/>
      <c r="T4616" s="56" t="s">
        <v>25497</v>
      </c>
      <c r="U4616" s="56" t="s">
        <v>25498</v>
      </c>
      <c r="V4616" s="56" t="s">
        <v>25499</v>
      </c>
      <c r="W4616" s="56" t="s">
        <v>7566</v>
      </c>
      <c r="X4616" s="56" t="s">
        <v>25493</v>
      </c>
      <c r="Y4616" s="56"/>
      <c r="Z4616" s="56" t="s">
        <v>25500</v>
      </c>
      <c r="AA4616" s="56" t="s">
        <v>25495</v>
      </c>
      <c r="AB4616" s="56" t="s">
        <v>25501</v>
      </c>
      <c r="AC4616" s="56" t="s">
        <v>87</v>
      </c>
      <c r="AD4616" s="90" t="str">
        <f t="shared" si="145"/>
        <v>NA</v>
      </c>
      <c r="AE4616" s="90"/>
      <c r="AF4616" s="90"/>
      <c r="AG4616" s="90"/>
    </row>
    <row r="4617" spans="1:33">
      <c r="A4617" s="56" t="s">
        <v>30260</v>
      </c>
      <c r="B4617" s="56" t="s">
        <v>30261</v>
      </c>
      <c r="C4617" s="56" t="s">
        <v>30262</v>
      </c>
      <c r="D4617" s="56" t="s">
        <v>7566</v>
      </c>
      <c r="E4617" s="56" t="s">
        <v>30263</v>
      </c>
      <c r="F4617" s="56" t="s">
        <v>22</v>
      </c>
      <c r="G4617" s="56"/>
      <c r="H4617" s="56" t="s">
        <v>30264</v>
      </c>
      <c r="I4617" s="56" t="s">
        <v>30265</v>
      </c>
      <c r="J4617" s="56" t="s">
        <v>30260</v>
      </c>
      <c r="K4617" s="56" t="s">
        <v>7326</v>
      </c>
      <c r="L4617" s="90" t="str">
        <f t="shared" si="144"/>
        <v>NA</v>
      </c>
      <c r="M4617" s="90"/>
      <c r="O4617" s="91"/>
      <c r="P4617" s="56"/>
      <c r="Q4617" s="56"/>
      <c r="R4617" s="56"/>
      <c r="S4617" s="56"/>
      <c r="T4617" s="56" t="s">
        <v>25502</v>
      </c>
      <c r="U4617" s="56" t="s">
        <v>25503</v>
      </c>
      <c r="V4617" s="56" t="s">
        <v>23198</v>
      </c>
      <c r="W4617" s="56" t="s">
        <v>7566</v>
      </c>
      <c r="X4617" s="56" t="s">
        <v>25504</v>
      </c>
      <c r="Y4617" s="56"/>
      <c r="Z4617" s="56" t="s">
        <v>25505</v>
      </c>
      <c r="AA4617" s="56" t="s">
        <v>25506</v>
      </c>
      <c r="AB4617" s="56" t="s">
        <v>25502</v>
      </c>
      <c r="AC4617" s="56" t="s">
        <v>7326</v>
      </c>
      <c r="AD4617" s="90" t="str">
        <f t="shared" si="145"/>
        <v>NA</v>
      </c>
      <c r="AE4617" s="90"/>
      <c r="AF4617" s="90"/>
      <c r="AG4617" s="90"/>
    </row>
    <row r="4618" spans="1:33">
      <c r="A4618" s="56" t="s">
        <v>30266</v>
      </c>
      <c r="B4618" s="56" t="s">
        <v>30267</v>
      </c>
      <c r="C4618" s="56" t="s">
        <v>30268</v>
      </c>
      <c r="D4618" s="56" t="s">
        <v>7566</v>
      </c>
      <c r="E4618" s="56" t="s">
        <v>6028</v>
      </c>
      <c r="F4618" s="56" t="s">
        <v>22</v>
      </c>
      <c r="G4618" s="56"/>
      <c r="H4618" s="56" t="s">
        <v>30269</v>
      </c>
      <c r="I4618" s="56" t="s">
        <v>30270</v>
      </c>
      <c r="J4618" s="56" t="s">
        <v>30266</v>
      </c>
      <c r="K4618" s="56" t="s">
        <v>7326</v>
      </c>
      <c r="L4618" s="90" t="str">
        <f t="shared" si="144"/>
        <v>NA</v>
      </c>
      <c r="M4618" s="90"/>
      <c r="O4618" s="91"/>
      <c r="P4618" s="56"/>
      <c r="Q4618" s="56"/>
      <c r="R4618" s="56"/>
      <c r="S4618" s="56"/>
      <c r="T4618" s="56" t="s">
        <v>25507</v>
      </c>
      <c r="U4618" s="56" t="s">
        <v>25508</v>
      </c>
      <c r="V4618" s="56" t="s">
        <v>17654</v>
      </c>
      <c r="W4618" s="56" t="s">
        <v>7566</v>
      </c>
      <c r="X4618" s="56" t="s">
        <v>4668</v>
      </c>
      <c r="Y4618" s="56"/>
      <c r="Z4618" s="56" t="s">
        <v>25509</v>
      </c>
      <c r="AA4618" s="56" t="s">
        <v>25510</v>
      </c>
      <c r="AB4618" s="56"/>
      <c r="AC4618" s="56" t="s">
        <v>7326</v>
      </c>
      <c r="AD4618" s="90" t="str">
        <f t="shared" si="145"/>
        <v>NA</v>
      </c>
      <c r="AE4618" s="90"/>
      <c r="AF4618" s="90"/>
      <c r="AG4618" s="90"/>
    </row>
    <row r="4619" spans="1:33">
      <c r="A4619" s="56" t="s">
        <v>30271</v>
      </c>
      <c r="B4619" s="56" t="s">
        <v>30272</v>
      </c>
      <c r="C4619" s="56" t="s">
        <v>13605</v>
      </c>
      <c r="D4619" s="56" t="s">
        <v>7566</v>
      </c>
      <c r="E4619" s="56" t="s">
        <v>6028</v>
      </c>
      <c r="F4619" s="56" t="s">
        <v>22</v>
      </c>
      <c r="G4619" s="56"/>
      <c r="H4619" s="56" t="s">
        <v>30273</v>
      </c>
      <c r="I4619" s="56" t="s">
        <v>30270</v>
      </c>
      <c r="J4619" s="56" t="s">
        <v>30274</v>
      </c>
      <c r="K4619" s="56" t="s">
        <v>7326</v>
      </c>
      <c r="L4619" s="90" t="str">
        <f t="shared" si="144"/>
        <v>NA</v>
      </c>
      <c r="M4619" s="90"/>
      <c r="O4619" s="91"/>
      <c r="P4619" s="56"/>
      <c r="Q4619" s="56"/>
      <c r="R4619" s="56"/>
      <c r="S4619" s="56"/>
      <c r="T4619" s="56" t="s">
        <v>25511</v>
      </c>
      <c r="U4619" s="56" t="s">
        <v>25512</v>
      </c>
      <c r="V4619" s="56" t="s">
        <v>25513</v>
      </c>
      <c r="W4619" s="56" t="s">
        <v>7566</v>
      </c>
      <c r="X4619" s="56" t="s">
        <v>4668</v>
      </c>
      <c r="Y4619" s="56"/>
      <c r="Z4619" s="56" t="s">
        <v>25514</v>
      </c>
      <c r="AA4619" s="56" t="s">
        <v>25510</v>
      </c>
      <c r="AB4619" s="56" t="s">
        <v>25515</v>
      </c>
      <c r="AC4619" s="56" t="s">
        <v>7326</v>
      </c>
      <c r="AD4619" s="90" t="str">
        <f t="shared" si="145"/>
        <v>NA</v>
      </c>
      <c r="AE4619" s="90"/>
      <c r="AF4619" s="90"/>
      <c r="AG4619" s="90"/>
    </row>
    <row r="4620" spans="1:33">
      <c r="A4620" s="56" t="s">
        <v>30275</v>
      </c>
      <c r="B4620" s="56" t="s">
        <v>30276</v>
      </c>
      <c r="C4620" s="56" t="s">
        <v>30277</v>
      </c>
      <c r="D4620" s="56" t="s">
        <v>7566</v>
      </c>
      <c r="E4620" s="56" t="s">
        <v>30278</v>
      </c>
      <c r="F4620" s="56" t="s">
        <v>22</v>
      </c>
      <c r="G4620" s="56"/>
      <c r="H4620" s="56" t="s">
        <v>30279</v>
      </c>
      <c r="I4620" s="56" t="s">
        <v>30280</v>
      </c>
      <c r="J4620" s="56" t="s">
        <v>30275</v>
      </c>
      <c r="K4620" s="56" t="s">
        <v>7326</v>
      </c>
      <c r="L4620" s="90" t="str">
        <f t="shared" si="144"/>
        <v>NA</v>
      </c>
      <c r="M4620" s="90"/>
      <c r="O4620" s="91"/>
      <c r="P4620" s="56"/>
      <c r="Q4620" s="56"/>
      <c r="R4620" s="56"/>
      <c r="S4620" s="56"/>
      <c r="T4620" s="56" t="s">
        <v>25516</v>
      </c>
      <c r="U4620" s="56" t="s">
        <v>25517</v>
      </c>
      <c r="V4620" s="56" t="s">
        <v>23198</v>
      </c>
      <c r="W4620" s="56" t="s">
        <v>7566</v>
      </c>
      <c r="X4620" s="56" t="s">
        <v>4677</v>
      </c>
      <c r="Y4620" s="56"/>
      <c r="Z4620" s="56" t="s">
        <v>25518</v>
      </c>
      <c r="AA4620" s="56" t="s">
        <v>25519</v>
      </c>
      <c r="AB4620" s="56" t="s">
        <v>25520</v>
      </c>
      <c r="AC4620" s="56" t="s">
        <v>7326</v>
      </c>
      <c r="AD4620" s="90" t="str">
        <f t="shared" si="145"/>
        <v>NA</v>
      </c>
      <c r="AE4620" s="90"/>
      <c r="AF4620" s="90"/>
      <c r="AG4620" s="90"/>
    </row>
    <row r="4621" spans="1:33">
      <c r="A4621" s="56" t="s">
        <v>30281</v>
      </c>
      <c r="B4621" s="56" t="s">
        <v>30282</v>
      </c>
      <c r="C4621" s="56" t="s">
        <v>12348</v>
      </c>
      <c r="D4621" s="56" t="s">
        <v>7566</v>
      </c>
      <c r="E4621" s="56" t="s">
        <v>6036</v>
      </c>
      <c r="F4621" s="56" t="s">
        <v>22</v>
      </c>
      <c r="G4621" s="56"/>
      <c r="H4621" s="56" t="s">
        <v>30283</v>
      </c>
      <c r="I4621" s="56" t="s">
        <v>30284</v>
      </c>
      <c r="J4621" s="56" t="s">
        <v>30281</v>
      </c>
      <c r="K4621" s="56" t="s">
        <v>7326</v>
      </c>
      <c r="L4621" s="90" t="str">
        <f t="shared" si="144"/>
        <v>NA</v>
      </c>
      <c r="M4621" s="90"/>
      <c r="O4621" s="91"/>
      <c r="P4621" s="56"/>
      <c r="Q4621" s="56"/>
      <c r="R4621" s="56"/>
      <c r="S4621" s="56"/>
      <c r="T4621" s="56" t="s">
        <v>25521</v>
      </c>
      <c r="U4621" s="56" t="s">
        <v>25522</v>
      </c>
      <c r="V4621" s="56" t="s">
        <v>25523</v>
      </c>
      <c r="W4621" s="56" t="s">
        <v>7566</v>
      </c>
      <c r="X4621" s="56" t="s">
        <v>4677</v>
      </c>
      <c r="Y4621" s="56"/>
      <c r="Z4621" s="56" t="s">
        <v>25524</v>
      </c>
      <c r="AA4621" s="56" t="s">
        <v>25519</v>
      </c>
      <c r="AB4621" s="56" t="s">
        <v>25525</v>
      </c>
      <c r="AC4621" s="56" t="s">
        <v>7326</v>
      </c>
      <c r="AD4621" s="90" t="str">
        <f t="shared" si="145"/>
        <v>NA</v>
      </c>
      <c r="AE4621" s="90"/>
      <c r="AF4621" s="90"/>
      <c r="AG4621" s="90"/>
    </row>
    <row r="4622" spans="1:33">
      <c r="A4622" s="56" t="s">
        <v>30285</v>
      </c>
      <c r="B4622" s="56" t="s">
        <v>30286</v>
      </c>
      <c r="C4622" s="56" t="s">
        <v>13605</v>
      </c>
      <c r="D4622" s="56" t="s">
        <v>7566</v>
      </c>
      <c r="E4622" s="56" t="s">
        <v>6036</v>
      </c>
      <c r="F4622" s="56" t="s">
        <v>22</v>
      </c>
      <c r="G4622" s="56"/>
      <c r="H4622" s="56" t="s">
        <v>30287</v>
      </c>
      <c r="I4622" s="56" t="s">
        <v>30284</v>
      </c>
      <c r="J4622" s="56" t="s">
        <v>30285</v>
      </c>
      <c r="K4622" s="56" t="s">
        <v>7326</v>
      </c>
      <c r="L4622" s="90" t="str">
        <f t="shared" si="144"/>
        <v>NA</v>
      </c>
      <c r="M4622" s="90"/>
      <c r="O4622" s="91"/>
      <c r="P4622" s="56"/>
      <c r="Q4622" s="56"/>
      <c r="R4622" s="56"/>
      <c r="S4622" s="56"/>
      <c r="T4622" s="56" t="s">
        <v>25526</v>
      </c>
      <c r="U4622" s="56" t="s">
        <v>25527</v>
      </c>
      <c r="V4622" s="56" t="s">
        <v>25528</v>
      </c>
      <c r="W4622" s="56" t="s">
        <v>7566</v>
      </c>
      <c r="X4622" s="56" t="s">
        <v>25529</v>
      </c>
      <c r="Y4622" s="56"/>
      <c r="Z4622" s="56" t="s">
        <v>25530</v>
      </c>
      <c r="AA4622" s="56" t="s">
        <v>25531</v>
      </c>
      <c r="AB4622" s="56" t="s">
        <v>25532</v>
      </c>
      <c r="AC4622" s="56" t="s">
        <v>7326</v>
      </c>
      <c r="AD4622" s="90" t="str">
        <f t="shared" si="145"/>
        <v>NA</v>
      </c>
      <c r="AE4622" s="90"/>
      <c r="AF4622" s="90"/>
      <c r="AG4622" s="90"/>
    </row>
    <row r="4623" spans="1:33">
      <c r="A4623" s="56" t="s">
        <v>30288</v>
      </c>
      <c r="B4623" s="56" t="s">
        <v>30289</v>
      </c>
      <c r="C4623" s="56" t="s">
        <v>30290</v>
      </c>
      <c r="D4623" s="56" t="s">
        <v>7566</v>
      </c>
      <c r="E4623" s="56" t="s">
        <v>6036</v>
      </c>
      <c r="F4623" s="56" t="s">
        <v>22</v>
      </c>
      <c r="G4623" s="56"/>
      <c r="H4623" s="56" t="s">
        <v>30291</v>
      </c>
      <c r="I4623" s="56" t="s">
        <v>30284</v>
      </c>
      <c r="J4623" s="56" t="s">
        <v>30288</v>
      </c>
      <c r="K4623" s="56" t="s">
        <v>7326</v>
      </c>
      <c r="L4623" s="90" t="str">
        <f t="shared" si="144"/>
        <v>NA</v>
      </c>
      <c r="M4623" s="90"/>
      <c r="O4623" s="91"/>
      <c r="P4623" s="56"/>
      <c r="Q4623" s="56"/>
      <c r="R4623" s="56"/>
      <c r="S4623" s="56"/>
      <c r="T4623" s="56" t="s">
        <v>25533</v>
      </c>
      <c r="U4623" s="56" t="s">
        <v>25534</v>
      </c>
      <c r="V4623" s="56" t="s">
        <v>25535</v>
      </c>
      <c r="W4623" s="56" t="s">
        <v>7566</v>
      </c>
      <c r="X4623" s="56" t="s">
        <v>25536</v>
      </c>
      <c r="Y4623" s="56"/>
      <c r="Z4623" s="56" t="s">
        <v>25537</v>
      </c>
      <c r="AA4623" s="56" t="s">
        <v>25538</v>
      </c>
      <c r="AB4623" s="56" t="s">
        <v>25539</v>
      </c>
      <c r="AC4623" s="56" t="s">
        <v>7326</v>
      </c>
      <c r="AD4623" s="90" t="str">
        <f t="shared" si="145"/>
        <v>NA</v>
      </c>
      <c r="AE4623" s="90"/>
      <c r="AF4623" s="90"/>
      <c r="AG4623" s="90"/>
    </row>
    <row r="4624" spans="1:33">
      <c r="A4624" s="56" t="s">
        <v>30292</v>
      </c>
      <c r="B4624" s="56" t="s">
        <v>30293</v>
      </c>
      <c r="C4624" s="56" t="s">
        <v>30294</v>
      </c>
      <c r="D4624" s="56" t="s">
        <v>7566</v>
      </c>
      <c r="E4624" s="56" t="s">
        <v>6036</v>
      </c>
      <c r="F4624" s="56" t="s">
        <v>22</v>
      </c>
      <c r="G4624" s="56"/>
      <c r="H4624" s="56" t="s">
        <v>30295</v>
      </c>
      <c r="I4624" s="56" t="s">
        <v>30284</v>
      </c>
      <c r="J4624" s="56" t="s">
        <v>30292</v>
      </c>
      <c r="K4624" s="56" t="s">
        <v>7326</v>
      </c>
      <c r="L4624" s="90" t="str">
        <f t="shared" si="144"/>
        <v>NA</v>
      </c>
      <c r="M4624" s="90"/>
      <c r="O4624" s="91"/>
      <c r="P4624" s="56"/>
      <c r="Q4624" s="56"/>
      <c r="R4624" s="56"/>
      <c r="S4624" s="56"/>
      <c r="T4624" s="56" t="s">
        <v>25540</v>
      </c>
      <c r="U4624" s="56" t="s">
        <v>25541</v>
      </c>
      <c r="V4624" s="56" t="s">
        <v>23198</v>
      </c>
      <c r="W4624" s="56" t="s">
        <v>7566</v>
      </c>
      <c r="X4624" s="56" t="s">
        <v>4685</v>
      </c>
      <c r="Y4624" s="56"/>
      <c r="Z4624" s="56" t="s">
        <v>25542</v>
      </c>
      <c r="AA4624" s="56" t="s">
        <v>25543</v>
      </c>
      <c r="AB4624" s="56" t="s">
        <v>25540</v>
      </c>
      <c r="AC4624" s="56" t="s">
        <v>7326</v>
      </c>
      <c r="AD4624" s="90" t="str">
        <f t="shared" si="145"/>
        <v>NA</v>
      </c>
      <c r="AE4624" s="90"/>
      <c r="AF4624" s="90"/>
      <c r="AG4624" s="90"/>
    </row>
    <row r="4625" spans="1:33">
      <c r="A4625" s="56" t="s">
        <v>30296</v>
      </c>
      <c r="B4625" s="56" t="s">
        <v>30297</v>
      </c>
      <c r="C4625" s="56" t="s">
        <v>30298</v>
      </c>
      <c r="D4625" s="56" t="s">
        <v>7566</v>
      </c>
      <c r="E4625" s="56" t="s">
        <v>6036</v>
      </c>
      <c r="F4625" s="56" t="s">
        <v>22</v>
      </c>
      <c r="G4625" s="56"/>
      <c r="H4625" s="56" t="s">
        <v>30291</v>
      </c>
      <c r="I4625" s="56" t="s">
        <v>30284</v>
      </c>
      <c r="J4625" s="56" t="s">
        <v>30299</v>
      </c>
      <c r="K4625" s="56" t="s">
        <v>87</v>
      </c>
      <c r="L4625" s="90" t="str">
        <f t="shared" si="144"/>
        <v>NA</v>
      </c>
      <c r="M4625" s="90"/>
      <c r="O4625" s="91"/>
      <c r="P4625" s="56"/>
      <c r="Q4625" s="56"/>
      <c r="R4625" s="56"/>
      <c r="S4625" s="56"/>
      <c r="T4625" s="56" t="s">
        <v>25544</v>
      </c>
      <c r="U4625" s="56" t="s">
        <v>25545</v>
      </c>
      <c r="V4625" s="56" t="s">
        <v>25546</v>
      </c>
      <c r="W4625" s="56" t="s">
        <v>7566</v>
      </c>
      <c r="X4625" s="56" t="s">
        <v>4685</v>
      </c>
      <c r="Y4625" s="56"/>
      <c r="Z4625" s="56" t="s">
        <v>25547</v>
      </c>
      <c r="AA4625" s="56" t="s">
        <v>25543</v>
      </c>
      <c r="AB4625" s="56" t="s">
        <v>25548</v>
      </c>
      <c r="AC4625" s="56" t="s">
        <v>7326</v>
      </c>
      <c r="AD4625" s="90" t="str">
        <f t="shared" si="145"/>
        <v>NA</v>
      </c>
      <c r="AE4625" s="90"/>
      <c r="AF4625" s="90"/>
      <c r="AG4625" s="90"/>
    </row>
    <row r="4626" spans="1:33">
      <c r="A4626" s="56" t="s">
        <v>30300</v>
      </c>
      <c r="B4626" s="56" t="s">
        <v>30301</v>
      </c>
      <c r="C4626" s="56" t="s">
        <v>30302</v>
      </c>
      <c r="D4626" s="56" t="s">
        <v>7566</v>
      </c>
      <c r="E4626" s="56" t="s">
        <v>6036</v>
      </c>
      <c r="F4626" s="56" t="s">
        <v>22</v>
      </c>
      <c r="G4626" s="56"/>
      <c r="H4626" s="56" t="s">
        <v>30291</v>
      </c>
      <c r="I4626" s="56" t="s">
        <v>30284</v>
      </c>
      <c r="J4626" s="56"/>
      <c r="K4626" s="56" t="s">
        <v>87</v>
      </c>
      <c r="L4626" s="90" t="str">
        <f t="shared" si="144"/>
        <v>NA</v>
      </c>
      <c r="M4626" s="90"/>
      <c r="O4626" s="91"/>
      <c r="P4626" s="56"/>
      <c r="Q4626" s="56"/>
      <c r="R4626" s="56"/>
      <c r="S4626" s="56"/>
      <c r="T4626" s="56" t="s">
        <v>25549</v>
      </c>
      <c r="U4626" s="56" t="s">
        <v>25550</v>
      </c>
      <c r="V4626" s="56" t="s">
        <v>25551</v>
      </c>
      <c r="W4626" s="56" t="s">
        <v>7566</v>
      </c>
      <c r="X4626" s="56" t="s">
        <v>4685</v>
      </c>
      <c r="Y4626" s="56"/>
      <c r="Z4626" s="56" t="s">
        <v>25552</v>
      </c>
      <c r="AA4626" s="56" t="s">
        <v>25543</v>
      </c>
      <c r="AB4626" s="56" t="s">
        <v>25553</v>
      </c>
      <c r="AC4626" s="56" t="s">
        <v>87</v>
      </c>
      <c r="AD4626" s="90" t="str">
        <f t="shared" si="145"/>
        <v>NA</v>
      </c>
      <c r="AE4626" s="90"/>
      <c r="AF4626" s="90"/>
      <c r="AG4626" s="90"/>
    </row>
    <row r="4627" spans="1:33">
      <c r="A4627" s="56" t="s">
        <v>30303</v>
      </c>
      <c r="B4627" s="56" t="s">
        <v>30304</v>
      </c>
      <c r="C4627" s="56" t="s">
        <v>30305</v>
      </c>
      <c r="D4627" s="56" t="s">
        <v>7566</v>
      </c>
      <c r="E4627" s="56" t="s">
        <v>6036</v>
      </c>
      <c r="F4627" s="56" t="s">
        <v>22</v>
      </c>
      <c r="G4627" s="56"/>
      <c r="H4627" s="56" t="s">
        <v>30291</v>
      </c>
      <c r="I4627" s="56" t="s">
        <v>30284</v>
      </c>
      <c r="J4627" s="56"/>
      <c r="K4627" s="56" t="s">
        <v>87</v>
      </c>
      <c r="L4627" s="90" t="str">
        <f t="shared" si="144"/>
        <v>NA</v>
      </c>
      <c r="M4627" s="90"/>
      <c r="O4627" s="91"/>
      <c r="P4627" s="56"/>
      <c r="Q4627" s="56"/>
      <c r="R4627" s="56"/>
      <c r="S4627" s="56"/>
      <c r="T4627" s="56" t="s">
        <v>25554</v>
      </c>
      <c r="U4627" s="56" t="s">
        <v>25555</v>
      </c>
      <c r="V4627" s="56" t="s">
        <v>25556</v>
      </c>
      <c r="W4627" s="56" t="s">
        <v>7566</v>
      </c>
      <c r="X4627" s="56" t="s">
        <v>4685</v>
      </c>
      <c r="Y4627" s="56"/>
      <c r="Z4627" s="56" t="s">
        <v>25552</v>
      </c>
      <c r="AA4627" s="56" t="s">
        <v>25543</v>
      </c>
      <c r="AB4627" s="56" t="s">
        <v>25557</v>
      </c>
      <c r="AC4627" s="56" t="s">
        <v>87</v>
      </c>
      <c r="AD4627" s="90" t="str">
        <f t="shared" si="145"/>
        <v>NA</v>
      </c>
      <c r="AE4627" s="90"/>
      <c r="AF4627" s="90"/>
      <c r="AG4627" s="90"/>
    </row>
    <row r="4628" spans="1:33">
      <c r="A4628" s="56" t="s">
        <v>30306</v>
      </c>
      <c r="B4628" s="56" t="s">
        <v>30307</v>
      </c>
      <c r="C4628" s="56" t="s">
        <v>30308</v>
      </c>
      <c r="D4628" s="56" t="s">
        <v>7566</v>
      </c>
      <c r="E4628" s="56" t="s">
        <v>6036</v>
      </c>
      <c r="F4628" s="56" t="s">
        <v>22</v>
      </c>
      <c r="G4628" s="56"/>
      <c r="H4628" s="56" t="s">
        <v>30309</v>
      </c>
      <c r="I4628" s="56" t="s">
        <v>30284</v>
      </c>
      <c r="J4628" s="56" t="s">
        <v>30306</v>
      </c>
      <c r="K4628" s="56" t="s">
        <v>87</v>
      </c>
      <c r="L4628" s="90" t="str">
        <f t="shared" si="144"/>
        <v>NA</v>
      </c>
      <c r="M4628" s="90"/>
      <c r="O4628" s="91"/>
      <c r="P4628" s="56"/>
      <c r="Q4628" s="56"/>
      <c r="R4628" s="56"/>
      <c r="S4628" s="56"/>
      <c r="T4628" s="56" t="s">
        <v>25558</v>
      </c>
      <c r="U4628" s="56" t="s">
        <v>25559</v>
      </c>
      <c r="V4628" s="56" t="s">
        <v>25560</v>
      </c>
      <c r="W4628" s="56" t="s">
        <v>7566</v>
      </c>
      <c r="X4628" s="56" t="s">
        <v>25561</v>
      </c>
      <c r="Y4628" s="56"/>
      <c r="Z4628" s="56" t="s">
        <v>25562</v>
      </c>
      <c r="AA4628" s="56" t="s">
        <v>25563</v>
      </c>
      <c r="AB4628" s="56" t="s">
        <v>25558</v>
      </c>
      <c r="AC4628" s="56" t="s">
        <v>7326</v>
      </c>
      <c r="AD4628" s="90" t="str">
        <f t="shared" si="145"/>
        <v>NA</v>
      </c>
      <c r="AE4628" s="90"/>
      <c r="AF4628" s="90"/>
      <c r="AG4628" s="90"/>
    </row>
    <row r="4629" spans="1:33">
      <c r="A4629" s="56" t="s">
        <v>30310</v>
      </c>
      <c r="B4629" s="56" t="s">
        <v>30311</v>
      </c>
      <c r="C4629" s="56" t="s">
        <v>30312</v>
      </c>
      <c r="D4629" s="56" t="s">
        <v>7566</v>
      </c>
      <c r="E4629" s="56" t="s">
        <v>6036</v>
      </c>
      <c r="F4629" s="56" t="s">
        <v>22</v>
      </c>
      <c r="G4629" s="56"/>
      <c r="H4629" s="56" t="s">
        <v>30291</v>
      </c>
      <c r="I4629" s="56" t="s">
        <v>30284</v>
      </c>
      <c r="J4629" s="56" t="s">
        <v>30313</v>
      </c>
      <c r="K4629" s="56" t="s">
        <v>87</v>
      </c>
      <c r="L4629" s="90" t="str">
        <f t="shared" si="144"/>
        <v>NA</v>
      </c>
      <c r="M4629" s="90"/>
      <c r="O4629" s="91"/>
      <c r="P4629" s="56"/>
      <c r="Q4629" s="56"/>
      <c r="R4629" s="56"/>
      <c r="S4629" s="56"/>
      <c r="T4629" s="56" t="s">
        <v>25564</v>
      </c>
      <c r="U4629" s="56" t="s">
        <v>25565</v>
      </c>
      <c r="V4629" s="56" t="s">
        <v>25566</v>
      </c>
      <c r="W4629" s="56" t="s">
        <v>7566</v>
      </c>
      <c r="X4629" s="56" t="s">
        <v>25567</v>
      </c>
      <c r="Y4629" s="56"/>
      <c r="Z4629" s="56" t="s">
        <v>25568</v>
      </c>
      <c r="AA4629" s="56" t="s">
        <v>25569</v>
      </c>
      <c r="AB4629" s="56"/>
      <c r="AC4629" s="56" t="s">
        <v>87</v>
      </c>
      <c r="AD4629" s="90" t="str">
        <f t="shared" si="145"/>
        <v>NA</v>
      </c>
      <c r="AE4629" s="90"/>
      <c r="AF4629" s="90"/>
      <c r="AG4629" s="90"/>
    </row>
    <row r="4630" spans="1:33">
      <c r="A4630" s="56" t="s">
        <v>30314</v>
      </c>
      <c r="B4630" s="56" t="s">
        <v>30315</v>
      </c>
      <c r="C4630" s="56" t="s">
        <v>30316</v>
      </c>
      <c r="D4630" s="56" t="s">
        <v>7566</v>
      </c>
      <c r="E4630" s="56" t="s">
        <v>30317</v>
      </c>
      <c r="F4630" s="56" t="s">
        <v>22</v>
      </c>
      <c r="G4630" s="56"/>
      <c r="H4630" s="56" t="s">
        <v>30318</v>
      </c>
      <c r="I4630" s="56" t="s">
        <v>30319</v>
      </c>
      <c r="J4630" s="56" t="s">
        <v>30314</v>
      </c>
      <c r="K4630" s="56" t="s">
        <v>7326</v>
      </c>
      <c r="L4630" s="90" t="str">
        <f t="shared" si="144"/>
        <v>NA</v>
      </c>
      <c r="M4630" s="90"/>
      <c r="O4630" s="91"/>
      <c r="P4630" s="56"/>
      <c r="Q4630" s="56"/>
      <c r="R4630" s="56"/>
      <c r="S4630" s="56"/>
      <c r="T4630" s="56" t="s">
        <v>25570</v>
      </c>
      <c r="U4630" s="56" t="s">
        <v>25571</v>
      </c>
      <c r="V4630" s="56" t="s">
        <v>25572</v>
      </c>
      <c r="W4630" s="56" t="s">
        <v>7566</v>
      </c>
      <c r="X4630" s="56" t="s">
        <v>9586</v>
      </c>
      <c r="Y4630" s="56"/>
      <c r="Z4630" s="56" t="s">
        <v>25573</v>
      </c>
      <c r="AA4630" s="56" t="s">
        <v>25574</v>
      </c>
      <c r="AB4630" s="56" t="s">
        <v>25575</v>
      </c>
      <c r="AC4630" s="56" t="s">
        <v>7326</v>
      </c>
      <c r="AD4630" s="90" t="str">
        <f t="shared" si="145"/>
        <v>NA</v>
      </c>
      <c r="AE4630" s="90"/>
      <c r="AF4630" s="90"/>
      <c r="AG4630" s="90"/>
    </row>
    <row r="4631" spans="1:33">
      <c r="A4631" s="56" t="s">
        <v>30320</v>
      </c>
      <c r="B4631" s="56" t="s">
        <v>30321</v>
      </c>
      <c r="C4631" s="56" t="s">
        <v>30322</v>
      </c>
      <c r="D4631" s="56" t="s">
        <v>7566</v>
      </c>
      <c r="E4631" s="56" t="s">
        <v>30323</v>
      </c>
      <c r="F4631" s="56" t="s">
        <v>22</v>
      </c>
      <c r="G4631" s="56"/>
      <c r="H4631" s="56" t="s">
        <v>30324</v>
      </c>
      <c r="I4631" s="56" t="s">
        <v>30325</v>
      </c>
      <c r="J4631" s="56" t="s">
        <v>30326</v>
      </c>
      <c r="K4631" s="56" t="s">
        <v>87</v>
      </c>
      <c r="L4631" s="90" t="str">
        <f t="shared" si="144"/>
        <v>NA</v>
      </c>
      <c r="M4631" s="90"/>
      <c r="O4631" s="91"/>
      <c r="P4631" s="56"/>
      <c r="Q4631" s="56"/>
      <c r="R4631" s="56"/>
      <c r="S4631" s="56"/>
      <c r="T4631" s="56" t="s">
        <v>25576</v>
      </c>
      <c r="U4631" s="56" t="s">
        <v>25577</v>
      </c>
      <c r="V4631" s="56" t="s">
        <v>25578</v>
      </c>
      <c r="W4631" s="56" t="s">
        <v>7566</v>
      </c>
      <c r="X4631" s="56" t="s">
        <v>25579</v>
      </c>
      <c r="Y4631" s="56"/>
      <c r="Z4631" s="56" t="s">
        <v>25580</v>
      </c>
      <c r="AA4631" s="56" t="s">
        <v>25581</v>
      </c>
      <c r="AB4631" s="56" t="s">
        <v>25582</v>
      </c>
      <c r="AC4631" s="56" t="s">
        <v>7326</v>
      </c>
      <c r="AD4631" s="90" t="str">
        <f t="shared" si="145"/>
        <v>NA</v>
      </c>
      <c r="AE4631" s="90"/>
      <c r="AF4631" s="90"/>
      <c r="AG4631" s="90"/>
    </row>
    <row r="4632" spans="1:33">
      <c r="A4632" s="56" t="s">
        <v>30327</v>
      </c>
      <c r="B4632" s="56" t="s">
        <v>30328</v>
      </c>
      <c r="C4632" s="56" t="s">
        <v>30329</v>
      </c>
      <c r="D4632" s="56" t="s">
        <v>7566</v>
      </c>
      <c r="E4632" s="56" t="s">
        <v>30330</v>
      </c>
      <c r="F4632" s="56" t="s">
        <v>22</v>
      </c>
      <c r="G4632" s="56"/>
      <c r="H4632" s="56" t="s">
        <v>30331</v>
      </c>
      <c r="I4632" s="56" t="s">
        <v>30332</v>
      </c>
      <c r="J4632" s="56" t="s">
        <v>30327</v>
      </c>
      <c r="K4632" s="56" t="s">
        <v>7326</v>
      </c>
      <c r="L4632" s="90" t="str">
        <f t="shared" si="144"/>
        <v>NA</v>
      </c>
      <c r="M4632" s="90"/>
      <c r="O4632" s="91"/>
      <c r="P4632" s="56"/>
      <c r="Q4632" s="56"/>
      <c r="R4632" s="56"/>
      <c r="S4632" s="56"/>
      <c r="T4632" s="56" t="s">
        <v>25583</v>
      </c>
      <c r="U4632" s="56" t="s">
        <v>25584</v>
      </c>
      <c r="V4632" s="56" t="s">
        <v>25585</v>
      </c>
      <c r="W4632" s="56" t="s">
        <v>7566</v>
      </c>
      <c r="X4632" s="56" t="s">
        <v>25586</v>
      </c>
      <c r="Y4632" s="56"/>
      <c r="Z4632" s="56" t="s">
        <v>25587</v>
      </c>
      <c r="AA4632" s="56" t="s">
        <v>25588</v>
      </c>
      <c r="AB4632" s="56" t="s">
        <v>25583</v>
      </c>
      <c r="AC4632" s="56" t="s">
        <v>7326</v>
      </c>
      <c r="AD4632" s="90" t="str">
        <f t="shared" si="145"/>
        <v>NA</v>
      </c>
      <c r="AE4632" s="90"/>
      <c r="AF4632" s="90"/>
      <c r="AG4632" s="90"/>
    </row>
    <row r="4633" spans="1:33">
      <c r="A4633" s="56" t="s">
        <v>30333</v>
      </c>
      <c r="B4633" s="56" t="s">
        <v>30334</v>
      </c>
      <c r="C4633" s="56" t="s">
        <v>30335</v>
      </c>
      <c r="D4633" s="56" t="s">
        <v>7566</v>
      </c>
      <c r="E4633" s="56" t="s">
        <v>30336</v>
      </c>
      <c r="F4633" s="56" t="s">
        <v>22</v>
      </c>
      <c r="G4633" s="56"/>
      <c r="H4633" s="56" t="s">
        <v>30337</v>
      </c>
      <c r="I4633" s="56" t="s">
        <v>30338</v>
      </c>
      <c r="J4633" s="56" t="s">
        <v>30333</v>
      </c>
      <c r="K4633" s="56" t="s">
        <v>7326</v>
      </c>
      <c r="L4633" s="90" t="str">
        <f t="shared" si="144"/>
        <v>NA</v>
      </c>
      <c r="M4633" s="90"/>
      <c r="O4633" s="91"/>
      <c r="P4633" s="56"/>
      <c r="Q4633" s="56"/>
      <c r="R4633" s="56"/>
      <c r="S4633" s="56"/>
      <c r="T4633" s="56" t="s">
        <v>25589</v>
      </c>
      <c r="U4633" s="56" t="s">
        <v>25590</v>
      </c>
      <c r="V4633" s="56" t="s">
        <v>25591</v>
      </c>
      <c r="W4633" s="56" t="s">
        <v>7566</v>
      </c>
      <c r="X4633" s="56" t="s">
        <v>25592</v>
      </c>
      <c r="Y4633" s="56"/>
      <c r="Z4633" s="56" t="s">
        <v>25593</v>
      </c>
      <c r="AA4633" s="56" t="s">
        <v>25594</v>
      </c>
      <c r="AB4633" s="56"/>
      <c r="AC4633" s="56" t="s">
        <v>7326</v>
      </c>
      <c r="AD4633" s="90" t="str">
        <f t="shared" si="145"/>
        <v>NA</v>
      </c>
      <c r="AE4633" s="90"/>
      <c r="AF4633" s="90"/>
      <c r="AG4633" s="90"/>
    </row>
    <row r="4634" spans="1:33">
      <c r="A4634" s="56" t="s">
        <v>30339</v>
      </c>
      <c r="B4634" s="56" t="s">
        <v>30340</v>
      </c>
      <c r="C4634" s="56" t="s">
        <v>30341</v>
      </c>
      <c r="D4634" s="56" t="s">
        <v>7566</v>
      </c>
      <c r="E4634" s="56" t="s">
        <v>30342</v>
      </c>
      <c r="F4634" s="56" t="s">
        <v>22</v>
      </c>
      <c r="G4634" s="56"/>
      <c r="H4634" s="56" t="s">
        <v>30343</v>
      </c>
      <c r="I4634" s="56" t="s">
        <v>30344</v>
      </c>
      <c r="J4634" s="56" t="s">
        <v>30339</v>
      </c>
      <c r="K4634" s="56" t="s">
        <v>7326</v>
      </c>
      <c r="L4634" s="90" t="str">
        <f t="shared" si="144"/>
        <v>NA</v>
      </c>
      <c r="M4634" s="90"/>
      <c r="O4634" s="91"/>
      <c r="P4634" s="56"/>
      <c r="Q4634" s="56"/>
      <c r="R4634" s="56"/>
      <c r="S4634" s="56"/>
      <c r="T4634" s="56" t="s">
        <v>25595</v>
      </c>
      <c r="U4634" s="56" t="s">
        <v>25596</v>
      </c>
      <c r="V4634" s="56" t="s">
        <v>25597</v>
      </c>
      <c r="W4634" s="56" t="s">
        <v>7566</v>
      </c>
      <c r="X4634" s="56" t="s">
        <v>25598</v>
      </c>
      <c r="Y4634" s="56"/>
      <c r="Z4634" s="56" t="s">
        <v>25599</v>
      </c>
      <c r="AA4634" s="56" t="s">
        <v>25600</v>
      </c>
      <c r="AB4634" s="56" t="s">
        <v>25601</v>
      </c>
      <c r="AC4634" s="56" t="s">
        <v>7326</v>
      </c>
      <c r="AD4634" s="90" t="str">
        <f t="shared" si="145"/>
        <v>NA</v>
      </c>
      <c r="AE4634" s="90"/>
      <c r="AF4634" s="90"/>
      <c r="AG4634" s="90"/>
    </row>
    <row r="4635" spans="1:33">
      <c r="A4635" s="56" t="s">
        <v>30345</v>
      </c>
      <c r="B4635" s="56" t="s">
        <v>30346</v>
      </c>
      <c r="C4635" s="56" t="s">
        <v>30347</v>
      </c>
      <c r="D4635" s="56" t="s">
        <v>7566</v>
      </c>
      <c r="E4635" s="56" t="s">
        <v>30348</v>
      </c>
      <c r="F4635" s="56" t="s">
        <v>22</v>
      </c>
      <c r="G4635" s="56"/>
      <c r="H4635" s="56" t="s">
        <v>30349</v>
      </c>
      <c r="I4635" s="56" t="s">
        <v>30350</v>
      </c>
      <c r="J4635" s="56" t="s">
        <v>30345</v>
      </c>
      <c r="K4635" s="56" t="s">
        <v>7326</v>
      </c>
      <c r="L4635" s="90" t="str">
        <f t="shared" si="144"/>
        <v>NA</v>
      </c>
      <c r="M4635" s="90"/>
      <c r="O4635" s="91"/>
      <c r="P4635" s="56"/>
      <c r="Q4635" s="56"/>
      <c r="R4635" s="56"/>
      <c r="S4635" s="56"/>
      <c r="T4635" s="56" t="s">
        <v>25602</v>
      </c>
      <c r="U4635" s="56" t="s">
        <v>25603</v>
      </c>
      <c r="V4635" s="56" t="s">
        <v>25604</v>
      </c>
      <c r="W4635" s="56" t="s">
        <v>7566</v>
      </c>
      <c r="X4635" s="56" t="s">
        <v>25605</v>
      </c>
      <c r="Y4635" s="56"/>
      <c r="Z4635" s="56" t="s">
        <v>25606</v>
      </c>
      <c r="AA4635" s="56" t="s">
        <v>25607</v>
      </c>
      <c r="AB4635" s="56" t="s">
        <v>25608</v>
      </c>
      <c r="AC4635" s="56" t="s">
        <v>7326</v>
      </c>
      <c r="AD4635" s="90" t="str">
        <f t="shared" si="145"/>
        <v>NA</v>
      </c>
      <c r="AE4635" s="90"/>
      <c r="AF4635" s="90"/>
      <c r="AG4635" s="90"/>
    </row>
    <row r="4636" spans="1:33">
      <c r="A4636" s="56" t="s">
        <v>30351</v>
      </c>
      <c r="B4636" s="56" t="s">
        <v>30352</v>
      </c>
      <c r="C4636" s="56" t="s">
        <v>30353</v>
      </c>
      <c r="D4636" s="56" t="s">
        <v>7566</v>
      </c>
      <c r="E4636" s="56" t="s">
        <v>30354</v>
      </c>
      <c r="F4636" s="56" t="s">
        <v>22</v>
      </c>
      <c r="G4636" s="56"/>
      <c r="H4636" s="56" t="s">
        <v>30355</v>
      </c>
      <c r="I4636" s="56" t="s">
        <v>30356</v>
      </c>
      <c r="J4636" s="56" t="s">
        <v>30351</v>
      </c>
      <c r="K4636" s="56" t="s">
        <v>7326</v>
      </c>
      <c r="L4636" s="90" t="str">
        <f t="shared" si="144"/>
        <v>NA</v>
      </c>
      <c r="M4636" s="90"/>
      <c r="O4636" s="91"/>
      <c r="P4636" s="56"/>
      <c r="Q4636" s="56"/>
      <c r="R4636" s="56"/>
      <c r="S4636" s="56"/>
      <c r="T4636" s="56" t="s">
        <v>25609</v>
      </c>
      <c r="U4636" s="56" t="s">
        <v>25610</v>
      </c>
      <c r="V4636" s="56" t="s">
        <v>25611</v>
      </c>
      <c r="W4636" s="56" t="s">
        <v>7566</v>
      </c>
      <c r="X4636" s="56" t="s">
        <v>25612</v>
      </c>
      <c r="Y4636" s="56"/>
      <c r="Z4636" s="56" t="s">
        <v>25613</v>
      </c>
      <c r="AA4636" s="56" t="s">
        <v>25614</v>
      </c>
      <c r="AB4636" s="56" t="s">
        <v>25615</v>
      </c>
      <c r="AC4636" s="56" t="s">
        <v>7326</v>
      </c>
      <c r="AD4636" s="90" t="str">
        <f t="shared" si="145"/>
        <v>NA</v>
      </c>
      <c r="AE4636" s="90"/>
      <c r="AF4636" s="90"/>
      <c r="AG4636" s="90"/>
    </row>
    <row r="4637" spans="1:33">
      <c r="A4637" s="56" t="s">
        <v>30357</v>
      </c>
      <c r="B4637" s="56" t="s">
        <v>30358</v>
      </c>
      <c r="C4637" s="56" t="s">
        <v>30359</v>
      </c>
      <c r="D4637" s="56" t="s">
        <v>7566</v>
      </c>
      <c r="E4637" s="56" t="s">
        <v>30360</v>
      </c>
      <c r="F4637" s="56" t="s">
        <v>22</v>
      </c>
      <c r="G4637" s="56"/>
      <c r="H4637" s="56" t="s">
        <v>30361</v>
      </c>
      <c r="I4637" s="56" t="s">
        <v>30362</v>
      </c>
      <c r="J4637" s="56" t="s">
        <v>30357</v>
      </c>
      <c r="K4637" s="56" t="s">
        <v>7326</v>
      </c>
      <c r="L4637" s="90" t="str">
        <f t="shared" si="144"/>
        <v>NA</v>
      </c>
      <c r="M4637" s="90"/>
      <c r="O4637" s="91"/>
      <c r="P4637" s="56"/>
      <c r="Q4637" s="56"/>
      <c r="R4637" s="56"/>
      <c r="S4637" s="56"/>
      <c r="T4637" s="56" t="s">
        <v>25616</v>
      </c>
      <c r="U4637" s="56" t="s">
        <v>25617</v>
      </c>
      <c r="V4637" s="56" t="s">
        <v>25618</v>
      </c>
      <c r="W4637" s="56" t="s">
        <v>7566</v>
      </c>
      <c r="X4637" s="56" t="s">
        <v>25619</v>
      </c>
      <c r="Y4637" s="56"/>
      <c r="Z4637" s="56" t="s">
        <v>25620</v>
      </c>
      <c r="AA4637" s="56" t="s">
        <v>25621</v>
      </c>
      <c r="AB4637" s="56" t="s">
        <v>25622</v>
      </c>
      <c r="AC4637" s="56" t="s">
        <v>87</v>
      </c>
      <c r="AD4637" s="90" t="str">
        <f t="shared" si="145"/>
        <v>NA</v>
      </c>
      <c r="AE4637" s="90"/>
      <c r="AF4637" s="90"/>
      <c r="AG4637" s="90"/>
    </row>
    <row r="4638" spans="1:33">
      <c r="A4638" s="56" t="s">
        <v>30363</v>
      </c>
      <c r="B4638" s="56" t="s">
        <v>30364</v>
      </c>
      <c r="C4638" s="56" t="s">
        <v>30365</v>
      </c>
      <c r="D4638" s="56" t="s">
        <v>7566</v>
      </c>
      <c r="E4638" s="56" t="s">
        <v>30360</v>
      </c>
      <c r="F4638" s="56" t="s">
        <v>22</v>
      </c>
      <c r="G4638" s="56"/>
      <c r="H4638" s="56" t="s">
        <v>30366</v>
      </c>
      <c r="I4638" s="56" t="s">
        <v>30362</v>
      </c>
      <c r="J4638" s="56" t="s">
        <v>30367</v>
      </c>
      <c r="K4638" s="56" t="s">
        <v>87</v>
      </c>
      <c r="L4638" s="90" t="str">
        <f t="shared" si="144"/>
        <v>NA</v>
      </c>
      <c r="M4638" s="90"/>
      <c r="O4638" s="91"/>
      <c r="P4638" s="56"/>
      <c r="Q4638" s="56"/>
      <c r="R4638" s="56"/>
      <c r="S4638" s="56"/>
      <c r="T4638" s="56" t="s">
        <v>25623</v>
      </c>
      <c r="U4638" s="56" t="s">
        <v>25624</v>
      </c>
      <c r="V4638" s="56" t="s">
        <v>25625</v>
      </c>
      <c r="W4638" s="56" t="s">
        <v>7566</v>
      </c>
      <c r="X4638" s="56" t="s">
        <v>25626</v>
      </c>
      <c r="Y4638" s="56"/>
      <c r="Z4638" s="56" t="s">
        <v>25627</v>
      </c>
      <c r="AA4638" s="56" t="s">
        <v>25628</v>
      </c>
      <c r="AB4638" s="56" t="s">
        <v>25629</v>
      </c>
      <c r="AC4638" s="56" t="s">
        <v>7326</v>
      </c>
      <c r="AD4638" s="90" t="str">
        <f t="shared" si="145"/>
        <v>NA</v>
      </c>
      <c r="AE4638" s="90"/>
      <c r="AF4638" s="90"/>
      <c r="AG4638" s="90"/>
    </row>
    <row r="4639" spans="1:33">
      <c r="A4639" s="56" t="s">
        <v>30368</v>
      </c>
      <c r="B4639" s="56" t="s">
        <v>30369</v>
      </c>
      <c r="C4639" s="56" t="s">
        <v>13605</v>
      </c>
      <c r="D4639" s="56" t="s">
        <v>7566</v>
      </c>
      <c r="E4639" s="56" t="s">
        <v>30370</v>
      </c>
      <c r="F4639" s="56" t="s">
        <v>22</v>
      </c>
      <c r="G4639" s="56"/>
      <c r="H4639" s="56" t="s">
        <v>30371</v>
      </c>
      <c r="I4639" s="56" t="s">
        <v>30372</v>
      </c>
      <c r="J4639" s="56" t="s">
        <v>30373</v>
      </c>
      <c r="K4639" s="56" t="s">
        <v>7326</v>
      </c>
      <c r="L4639" s="90" t="str">
        <f t="shared" si="144"/>
        <v>NA</v>
      </c>
      <c r="M4639" s="90"/>
      <c r="O4639" s="91"/>
      <c r="P4639" s="56"/>
      <c r="Q4639" s="56"/>
      <c r="R4639" s="56"/>
      <c r="S4639" s="56"/>
      <c r="T4639" s="56" t="s">
        <v>25630</v>
      </c>
      <c r="U4639" s="56" t="s">
        <v>25631</v>
      </c>
      <c r="V4639" s="56" t="s">
        <v>25632</v>
      </c>
      <c r="W4639" s="56" t="s">
        <v>7566</v>
      </c>
      <c r="X4639" s="56" t="s">
        <v>25633</v>
      </c>
      <c r="Y4639" s="56"/>
      <c r="Z4639" s="56" t="s">
        <v>25634</v>
      </c>
      <c r="AA4639" s="56" t="s">
        <v>25635</v>
      </c>
      <c r="AB4639" s="56" t="s">
        <v>25636</v>
      </c>
      <c r="AC4639" s="56" t="s">
        <v>87</v>
      </c>
      <c r="AD4639" s="90" t="str">
        <f t="shared" si="145"/>
        <v>NA</v>
      </c>
      <c r="AE4639" s="90"/>
      <c r="AF4639" s="90"/>
      <c r="AG4639" s="90"/>
    </row>
    <row r="4640" spans="1:33">
      <c r="A4640" s="56" t="s">
        <v>30374</v>
      </c>
      <c r="B4640" s="56" t="s">
        <v>30375</v>
      </c>
      <c r="C4640" s="56" t="s">
        <v>30376</v>
      </c>
      <c r="D4640" s="56" t="s">
        <v>7566</v>
      </c>
      <c r="E4640" s="56" t="s">
        <v>11689</v>
      </c>
      <c r="F4640" s="56" t="s">
        <v>22</v>
      </c>
      <c r="G4640" s="56"/>
      <c r="H4640" s="56" t="s">
        <v>30377</v>
      </c>
      <c r="I4640" s="56" t="s">
        <v>30378</v>
      </c>
      <c r="J4640" s="56" t="s">
        <v>30374</v>
      </c>
      <c r="K4640" s="56" t="s">
        <v>7326</v>
      </c>
      <c r="L4640" s="90" t="str">
        <f t="shared" si="144"/>
        <v>NA</v>
      </c>
      <c r="M4640" s="90"/>
      <c r="O4640" s="91"/>
      <c r="P4640" s="56"/>
      <c r="Q4640" s="56"/>
      <c r="R4640" s="56"/>
      <c r="S4640" s="56"/>
      <c r="T4640" s="56" t="s">
        <v>25637</v>
      </c>
      <c r="U4640" s="56" t="s">
        <v>25638</v>
      </c>
      <c r="V4640" s="56" t="s">
        <v>25639</v>
      </c>
      <c r="W4640" s="56" t="s">
        <v>7566</v>
      </c>
      <c r="X4640" s="56" t="s">
        <v>25640</v>
      </c>
      <c r="Y4640" s="56"/>
      <c r="Z4640" s="56" t="s">
        <v>25641</v>
      </c>
      <c r="AA4640" s="56" t="s">
        <v>25642</v>
      </c>
      <c r="AB4640" s="56" t="s">
        <v>25643</v>
      </c>
      <c r="AC4640" s="56" t="s">
        <v>7326</v>
      </c>
      <c r="AD4640" s="90" t="str">
        <f t="shared" si="145"/>
        <v>NA</v>
      </c>
      <c r="AE4640" s="90"/>
      <c r="AF4640" s="90"/>
      <c r="AG4640" s="90"/>
    </row>
    <row r="4641" spans="1:33">
      <c r="A4641" s="56" t="s">
        <v>30379</v>
      </c>
      <c r="B4641" s="56" t="s">
        <v>30380</v>
      </c>
      <c r="C4641" s="56" t="s">
        <v>30381</v>
      </c>
      <c r="D4641" s="56" t="s">
        <v>7566</v>
      </c>
      <c r="E4641" s="56" t="s">
        <v>30382</v>
      </c>
      <c r="F4641" s="56" t="s">
        <v>22</v>
      </c>
      <c r="G4641" s="56"/>
      <c r="H4641" s="56" t="s">
        <v>30383</v>
      </c>
      <c r="I4641" s="56" t="s">
        <v>30384</v>
      </c>
      <c r="J4641" s="56" t="s">
        <v>30379</v>
      </c>
      <c r="K4641" s="56" t="s">
        <v>7326</v>
      </c>
      <c r="L4641" s="90" t="str">
        <f t="shared" si="144"/>
        <v>NA</v>
      </c>
      <c r="M4641" s="90"/>
      <c r="O4641" s="91"/>
      <c r="P4641" s="56"/>
      <c r="Q4641" s="56"/>
      <c r="R4641" s="56"/>
      <c r="S4641" s="56"/>
      <c r="T4641" s="56" t="s">
        <v>25644</v>
      </c>
      <c r="U4641" s="56" t="s">
        <v>25645</v>
      </c>
      <c r="V4641" s="56" t="s">
        <v>23198</v>
      </c>
      <c r="W4641" s="56" t="s">
        <v>7566</v>
      </c>
      <c r="X4641" s="56" t="s">
        <v>4694</v>
      </c>
      <c r="Y4641" s="56"/>
      <c r="Z4641" s="56" t="s">
        <v>25646</v>
      </c>
      <c r="AA4641" s="56" t="s">
        <v>25647</v>
      </c>
      <c r="AB4641" s="56" t="s">
        <v>25644</v>
      </c>
      <c r="AC4641" s="56" t="s">
        <v>7326</v>
      </c>
      <c r="AD4641" s="90" t="str">
        <f t="shared" si="145"/>
        <v>NA</v>
      </c>
      <c r="AE4641" s="90"/>
      <c r="AF4641" s="90"/>
      <c r="AG4641" s="90"/>
    </row>
    <row r="4642" spans="1:33">
      <c r="A4642" s="56" t="s">
        <v>30385</v>
      </c>
      <c r="B4642" s="56" t="s">
        <v>30386</v>
      </c>
      <c r="C4642" s="56" t="s">
        <v>30387</v>
      </c>
      <c r="D4642" s="56" t="s">
        <v>7566</v>
      </c>
      <c r="E4642" s="56" t="s">
        <v>30388</v>
      </c>
      <c r="F4642" s="56" t="s">
        <v>22</v>
      </c>
      <c r="G4642" s="56"/>
      <c r="H4642" s="56" t="s">
        <v>30389</v>
      </c>
      <c r="I4642" s="56" t="s">
        <v>30390</v>
      </c>
      <c r="J4642" s="56" t="s">
        <v>30391</v>
      </c>
      <c r="K4642" s="56" t="s">
        <v>87</v>
      </c>
      <c r="L4642" s="90" t="str">
        <f t="shared" si="144"/>
        <v>NA</v>
      </c>
      <c r="M4642" s="90"/>
      <c r="O4642" s="91"/>
      <c r="P4642" s="56"/>
      <c r="Q4642" s="56"/>
      <c r="R4642" s="56"/>
      <c r="S4642" s="56"/>
      <c r="T4642" s="56" t="s">
        <v>25648</v>
      </c>
      <c r="U4642" s="56" t="s">
        <v>25649</v>
      </c>
      <c r="V4642" s="56" t="s">
        <v>25650</v>
      </c>
      <c r="W4642" s="56" t="s">
        <v>7566</v>
      </c>
      <c r="X4642" s="56" t="s">
        <v>4694</v>
      </c>
      <c r="Y4642" s="56"/>
      <c r="Z4642" s="56" t="s">
        <v>25651</v>
      </c>
      <c r="AA4642" s="56" t="s">
        <v>25647</v>
      </c>
      <c r="AB4642" s="56" t="s">
        <v>25652</v>
      </c>
      <c r="AC4642" s="56" t="s">
        <v>7326</v>
      </c>
      <c r="AD4642" s="90" t="str">
        <f t="shared" si="145"/>
        <v>NA</v>
      </c>
      <c r="AE4642" s="90"/>
      <c r="AF4642" s="90"/>
      <c r="AG4642" s="90"/>
    </row>
    <row r="4643" spans="1:33">
      <c r="A4643" s="56" t="s">
        <v>30392</v>
      </c>
      <c r="B4643" s="56" t="s">
        <v>30393</v>
      </c>
      <c r="C4643" s="56" t="s">
        <v>30394</v>
      </c>
      <c r="D4643" s="56" t="s">
        <v>7566</v>
      </c>
      <c r="E4643" s="56" t="s">
        <v>30388</v>
      </c>
      <c r="F4643" s="56" t="s">
        <v>22</v>
      </c>
      <c r="G4643" s="56"/>
      <c r="H4643" s="56" t="s">
        <v>30389</v>
      </c>
      <c r="I4643" s="56" t="s">
        <v>30390</v>
      </c>
      <c r="J4643" s="56" t="s">
        <v>30395</v>
      </c>
      <c r="K4643" s="56" t="s">
        <v>87</v>
      </c>
      <c r="L4643" s="90" t="str">
        <f t="shared" si="144"/>
        <v>NA</v>
      </c>
      <c r="M4643" s="90"/>
      <c r="O4643" s="91"/>
      <c r="P4643" s="56"/>
      <c r="Q4643" s="56"/>
      <c r="R4643" s="56"/>
      <c r="S4643" s="56"/>
      <c r="T4643" s="56" t="s">
        <v>25653</v>
      </c>
      <c r="U4643" s="56" t="s">
        <v>25654</v>
      </c>
      <c r="V4643" s="56" t="s">
        <v>25655</v>
      </c>
      <c r="W4643" s="56" t="s">
        <v>7566</v>
      </c>
      <c r="X4643" s="56" t="s">
        <v>4694</v>
      </c>
      <c r="Y4643" s="56"/>
      <c r="Z4643" s="56" t="s">
        <v>25656</v>
      </c>
      <c r="AA4643" s="56" t="s">
        <v>25647</v>
      </c>
      <c r="AB4643" s="56" t="s">
        <v>25657</v>
      </c>
      <c r="AC4643" s="56" t="s">
        <v>87</v>
      </c>
      <c r="AD4643" s="90" t="str">
        <f t="shared" si="145"/>
        <v>NA</v>
      </c>
      <c r="AE4643" s="90"/>
      <c r="AF4643" s="90"/>
      <c r="AG4643" s="90"/>
    </row>
    <row r="4644" spans="1:33">
      <c r="A4644" s="56" t="s">
        <v>30396</v>
      </c>
      <c r="B4644" s="56" t="s">
        <v>30397</v>
      </c>
      <c r="C4644" s="56" t="s">
        <v>30398</v>
      </c>
      <c r="D4644" s="56" t="s">
        <v>7566</v>
      </c>
      <c r="E4644" s="56" t="s">
        <v>30388</v>
      </c>
      <c r="F4644" s="56" t="s">
        <v>22</v>
      </c>
      <c r="G4644" s="56"/>
      <c r="H4644" s="56" t="s">
        <v>30389</v>
      </c>
      <c r="I4644" s="56" t="s">
        <v>30390</v>
      </c>
      <c r="J4644" s="56" t="s">
        <v>30399</v>
      </c>
      <c r="K4644" s="56" t="s">
        <v>87</v>
      </c>
      <c r="L4644" s="90" t="str">
        <f t="shared" si="144"/>
        <v>NA</v>
      </c>
      <c r="M4644" s="90"/>
      <c r="O4644" s="91"/>
      <c r="P4644" s="56"/>
      <c r="Q4644" s="56"/>
      <c r="R4644" s="56"/>
      <c r="S4644" s="56"/>
      <c r="T4644" s="56" t="s">
        <v>25658</v>
      </c>
      <c r="U4644" s="56" t="s">
        <v>25659</v>
      </c>
      <c r="V4644" s="56" t="s">
        <v>25660</v>
      </c>
      <c r="W4644" s="56" t="s">
        <v>7566</v>
      </c>
      <c r="X4644" s="56" t="s">
        <v>4694</v>
      </c>
      <c r="Y4644" s="56"/>
      <c r="Z4644" s="56" t="s">
        <v>25661</v>
      </c>
      <c r="AA4644" s="56" t="s">
        <v>25647</v>
      </c>
      <c r="AB4644" s="56" t="s">
        <v>19263</v>
      </c>
      <c r="AC4644" s="56" t="s">
        <v>87</v>
      </c>
      <c r="AD4644" s="90" t="str">
        <f t="shared" si="145"/>
        <v>NA</v>
      </c>
      <c r="AE4644" s="90"/>
      <c r="AF4644" s="90"/>
      <c r="AG4644" s="90"/>
    </row>
    <row r="4645" spans="1:33">
      <c r="A4645" s="56" t="s">
        <v>30400</v>
      </c>
      <c r="B4645" s="56" t="s">
        <v>30401</v>
      </c>
      <c r="C4645" s="56" t="s">
        <v>12348</v>
      </c>
      <c r="D4645" s="56" t="s">
        <v>7566</v>
      </c>
      <c r="E4645" s="56" t="s">
        <v>30402</v>
      </c>
      <c r="F4645" s="56" t="s">
        <v>22</v>
      </c>
      <c r="G4645" s="56"/>
      <c r="H4645" s="56" t="s">
        <v>30403</v>
      </c>
      <c r="I4645" s="56" t="s">
        <v>30404</v>
      </c>
      <c r="J4645" s="56"/>
      <c r="K4645" s="56" t="s">
        <v>7326</v>
      </c>
      <c r="L4645" s="90" t="str">
        <f t="shared" si="144"/>
        <v>NA</v>
      </c>
      <c r="M4645" s="90"/>
      <c r="O4645" s="91"/>
      <c r="P4645" s="56"/>
      <c r="Q4645" s="56"/>
      <c r="R4645" s="56"/>
      <c r="S4645" s="56"/>
      <c r="T4645" s="56" t="s">
        <v>25662</v>
      </c>
      <c r="U4645" s="56" t="s">
        <v>25663</v>
      </c>
      <c r="V4645" s="56" t="s">
        <v>25664</v>
      </c>
      <c r="W4645" s="56" t="s">
        <v>7566</v>
      </c>
      <c r="X4645" s="56" t="s">
        <v>4694</v>
      </c>
      <c r="Y4645" s="56"/>
      <c r="Z4645" s="56" t="s">
        <v>25656</v>
      </c>
      <c r="AA4645" s="56" t="s">
        <v>25647</v>
      </c>
      <c r="AB4645" s="56" t="s">
        <v>25662</v>
      </c>
      <c r="AC4645" s="56" t="s">
        <v>87</v>
      </c>
      <c r="AD4645" s="90" t="str">
        <f t="shared" si="145"/>
        <v>NA</v>
      </c>
      <c r="AE4645" s="90"/>
      <c r="AF4645" s="90"/>
      <c r="AG4645" s="90"/>
    </row>
    <row r="4646" spans="1:33">
      <c r="A4646" s="56" t="s">
        <v>30405</v>
      </c>
      <c r="B4646" s="56" t="s">
        <v>30406</v>
      </c>
      <c r="C4646" s="56" t="s">
        <v>30407</v>
      </c>
      <c r="D4646" s="56" t="s">
        <v>7566</v>
      </c>
      <c r="E4646" s="56" t="s">
        <v>30402</v>
      </c>
      <c r="F4646" s="56" t="s">
        <v>22</v>
      </c>
      <c r="G4646" s="56"/>
      <c r="H4646" s="56" t="s">
        <v>30408</v>
      </c>
      <c r="I4646" s="56" t="s">
        <v>30404</v>
      </c>
      <c r="J4646" s="56" t="s">
        <v>30409</v>
      </c>
      <c r="K4646" s="56" t="s">
        <v>87</v>
      </c>
      <c r="L4646" s="90" t="str">
        <f t="shared" si="144"/>
        <v>NA</v>
      </c>
      <c r="M4646" s="90"/>
      <c r="O4646" s="91"/>
      <c r="P4646" s="56"/>
      <c r="Q4646" s="56"/>
      <c r="R4646" s="56"/>
      <c r="S4646" s="56"/>
      <c r="T4646" s="56" t="s">
        <v>25665</v>
      </c>
      <c r="U4646" s="56" t="s">
        <v>25666</v>
      </c>
      <c r="V4646" s="56" t="s">
        <v>25667</v>
      </c>
      <c r="W4646" s="56" t="s">
        <v>7566</v>
      </c>
      <c r="X4646" s="56" t="s">
        <v>4694</v>
      </c>
      <c r="Y4646" s="56"/>
      <c r="Z4646" s="56" t="s">
        <v>25656</v>
      </c>
      <c r="AA4646" s="56" t="s">
        <v>25647</v>
      </c>
      <c r="AB4646" s="56"/>
      <c r="AC4646" s="56" t="s">
        <v>87</v>
      </c>
      <c r="AD4646" s="90" t="str">
        <f t="shared" si="145"/>
        <v>NA</v>
      </c>
      <c r="AE4646" s="90"/>
      <c r="AF4646" s="90"/>
      <c r="AG4646" s="90"/>
    </row>
    <row r="4647" spans="1:33">
      <c r="A4647" s="56" t="s">
        <v>30410</v>
      </c>
      <c r="B4647" s="56" t="s">
        <v>30411</v>
      </c>
      <c r="C4647" s="56" t="s">
        <v>30412</v>
      </c>
      <c r="D4647" s="56" t="s">
        <v>7566</v>
      </c>
      <c r="E4647" s="56" t="s">
        <v>30413</v>
      </c>
      <c r="F4647" s="56" t="s">
        <v>22</v>
      </c>
      <c r="G4647" s="56"/>
      <c r="H4647" s="56" t="s">
        <v>30414</v>
      </c>
      <c r="I4647" s="56" t="s">
        <v>30415</v>
      </c>
      <c r="J4647" s="56" t="s">
        <v>30410</v>
      </c>
      <c r="K4647" s="56" t="s">
        <v>7326</v>
      </c>
      <c r="L4647" s="90" t="str">
        <f t="shared" si="144"/>
        <v>NA</v>
      </c>
      <c r="M4647" s="90"/>
      <c r="O4647" s="91"/>
      <c r="P4647" s="56"/>
      <c r="Q4647" s="56"/>
      <c r="R4647" s="56"/>
      <c r="S4647" s="56"/>
      <c r="T4647" s="56" t="s">
        <v>25668</v>
      </c>
      <c r="U4647" s="56" t="s">
        <v>25669</v>
      </c>
      <c r="V4647" s="56" t="s">
        <v>25670</v>
      </c>
      <c r="W4647" s="56" t="s">
        <v>7566</v>
      </c>
      <c r="X4647" s="56" t="s">
        <v>4694</v>
      </c>
      <c r="Y4647" s="56"/>
      <c r="Z4647" s="56" t="s">
        <v>25656</v>
      </c>
      <c r="AA4647" s="56" t="s">
        <v>25647</v>
      </c>
      <c r="AB4647" s="56" t="s">
        <v>25671</v>
      </c>
      <c r="AC4647" s="56" t="s">
        <v>87</v>
      </c>
      <c r="AD4647" s="90" t="str">
        <f t="shared" si="145"/>
        <v>NA</v>
      </c>
      <c r="AE4647" s="90"/>
      <c r="AF4647" s="90"/>
      <c r="AG4647" s="90"/>
    </row>
    <row r="4648" spans="1:33">
      <c r="A4648" s="56" t="s">
        <v>30416</v>
      </c>
      <c r="B4648" s="56" t="s">
        <v>30417</v>
      </c>
      <c r="C4648" s="56" t="s">
        <v>30418</v>
      </c>
      <c r="D4648" s="56" t="s">
        <v>7566</v>
      </c>
      <c r="E4648" s="56" t="s">
        <v>30419</v>
      </c>
      <c r="F4648" s="56" t="s">
        <v>22</v>
      </c>
      <c r="G4648" s="56"/>
      <c r="H4648" s="56" t="s">
        <v>30420</v>
      </c>
      <c r="I4648" s="56" t="s">
        <v>30421</v>
      </c>
      <c r="J4648" s="56" t="s">
        <v>30416</v>
      </c>
      <c r="K4648" s="56" t="s">
        <v>7326</v>
      </c>
      <c r="L4648" s="90" t="str">
        <f t="shared" si="144"/>
        <v>NA</v>
      </c>
      <c r="M4648" s="90"/>
      <c r="O4648" s="91"/>
      <c r="P4648" s="56"/>
      <c r="Q4648" s="56"/>
      <c r="R4648" s="56"/>
      <c r="S4648" s="56"/>
      <c r="T4648" s="56" t="s">
        <v>25672</v>
      </c>
      <c r="U4648" s="56" t="s">
        <v>25673</v>
      </c>
      <c r="V4648" s="56" t="s">
        <v>25674</v>
      </c>
      <c r="W4648" s="56" t="s">
        <v>7566</v>
      </c>
      <c r="X4648" s="56" t="s">
        <v>4694</v>
      </c>
      <c r="Y4648" s="56"/>
      <c r="Z4648" s="56" t="s">
        <v>25656</v>
      </c>
      <c r="AA4648" s="56" t="s">
        <v>25647</v>
      </c>
      <c r="AB4648" s="56"/>
      <c r="AC4648" s="56" t="s">
        <v>87</v>
      </c>
      <c r="AD4648" s="90" t="str">
        <f t="shared" si="145"/>
        <v>NA</v>
      </c>
      <c r="AE4648" s="90"/>
      <c r="AF4648" s="90"/>
      <c r="AG4648" s="90"/>
    </row>
    <row r="4649" spans="1:33">
      <c r="A4649" s="56" t="s">
        <v>30422</v>
      </c>
      <c r="B4649" s="56" t="s">
        <v>30423</v>
      </c>
      <c r="C4649" s="56" t="s">
        <v>30424</v>
      </c>
      <c r="D4649" s="56" t="s">
        <v>7566</v>
      </c>
      <c r="E4649" s="56" t="s">
        <v>30419</v>
      </c>
      <c r="F4649" s="56" t="s">
        <v>22</v>
      </c>
      <c r="G4649" s="56"/>
      <c r="H4649" s="56" t="s">
        <v>30425</v>
      </c>
      <c r="I4649" s="56" t="s">
        <v>30421</v>
      </c>
      <c r="J4649" s="56" t="s">
        <v>30426</v>
      </c>
      <c r="K4649" s="56" t="s">
        <v>87</v>
      </c>
      <c r="L4649" s="90" t="str">
        <f t="shared" si="144"/>
        <v>NA</v>
      </c>
      <c r="M4649" s="90"/>
      <c r="O4649" s="91"/>
      <c r="P4649" s="56"/>
      <c r="Q4649" s="56"/>
      <c r="R4649" s="56"/>
      <c r="S4649" s="56"/>
      <c r="T4649" s="56" t="s">
        <v>25675</v>
      </c>
      <c r="U4649" s="56" t="s">
        <v>25676</v>
      </c>
      <c r="V4649" s="56" t="s">
        <v>25677</v>
      </c>
      <c r="W4649" s="56" t="s">
        <v>7566</v>
      </c>
      <c r="X4649" s="56" t="s">
        <v>25678</v>
      </c>
      <c r="Y4649" s="56"/>
      <c r="Z4649" s="56" t="s">
        <v>25679</v>
      </c>
      <c r="AA4649" s="56" t="s">
        <v>25680</v>
      </c>
      <c r="AB4649" s="56" t="s">
        <v>25681</v>
      </c>
      <c r="AC4649" s="56" t="s">
        <v>7326</v>
      </c>
      <c r="AD4649" s="90" t="str">
        <f t="shared" si="145"/>
        <v>NA</v>
      </c>
      <c r="AE4649" s="90"/>
      <c r="AF4649" s="90"/>
      <c r="AG4649" s="90"/>
    </row>
    <row r="4650" spans="1:33">
      <c r="A4650" s="56" t="s">
        <v>30427</v>
      </c>
      <c r="B4650" s="56" t="s">
        <v>30428</v>
      </c>
      <c r="C4650" s="56" t="s">
        <v>30429</v>
      </c>
      <c r="D4650" s="56" t="s">
        <v>7566</v>
      </c>
      <c r="E4650" s="56" t="s">
        <v>30430</v>
      </c>
      <c r="F4650" s="56" t="s">
        <v>22</v>
      </c>
      <c r="G4650" s="56"/>
      <c r="H4650" s="56" t="s">
        <v>30431</v>
      </c>
      <c r="I4650" s="56" t="s">
        <v>30432</v>
      </c>
      <c r="J4650" s="56" t="s">
        <v>30433</v>
      </c>
      <c r="K4650" s="56" t="s">
        <v>7326</v>
      </c>
      <c r="L4650" s="90" t="str">
        <f t="shared" si="144"/>
        <v>NA</v>
      </c>
      <c r="M4650" s="90"/>
      <c r="O4650" s="91"/>
      <c r="P4650" s="56"/>
      <c r="Q4650" s="56"/>
      <c r="R4650" s="56"/>
      <c r="S4650" s="56"/>
      <c r="T4650" s="56" t="s">
        <v>25682</v>
      </c>
      <c r="U4650" s="56" t="s">
        <v>25683</v>
      </c>
      <c r="V4650" s="56" t="s">
        <v>25684</v>
      </c>
      <c r="W4650" s="56" t="s">
        <v>7566</v>
      </c>
      <c r="X4650" s="56" t="s">
        <v>25685</v>
      </c>
      <c r="Y4650" s="56"/>
      <c r="Z4650" s="56" t="s">
        <v>25686</v>
      </c>
      <c r="AA4650" s="56" t="s">
        <v>25687</v>
      </c>
      <c r="AB4650" s="56" t="s">
        <v>25688</v>
      </c>
      <c r="AC4650" s="56" t="s">
        <v>87</v>
      </c>
      <c r="AD4650" s="90" t="str">
        <f t="shared" si="145"/>
        <v>NA</v>
      </c>
      <c r="AE4650" s="90"/>
      <c r="AF4650" s="90"/>
      <c r="AG4650" s="90"/>
    </row>
    <row r="4651" spans="1:33">
      <c r="A4651" s="56" t="s">
        <v>30434</v>
      </c>
      <c r="B4651" s="56" t="s">
        <v>30435</v>
      </c>
      <c r="C4651" s="56" t="s">
        <v>13605</v>
      </c>
      <c r="D4651" s="56" t="s">
        <v>7566</v>
      </c>
      <c r="E4651" s="56" t="s">
        <v>30430</v>
      </c>
      <c r="F4651" s="56" t="s">
        <v>22</v>
      </c>
      <c r="G4651" s="56"/>
      <c r="H4651" s="56" t="s">
        <v>30436</v>
      </c>
      <c r="I4651" s="56" t="s">
        <v>30432</v>
      </c>
      <c r="J4651" s="56" t="s">
        <v>30437</v>
      </c>
      <c r="K4651" s="56" t="s">
        <v>7326</v>
      </c>
      <c r="L4651" s="90" t="str">
        <f t="shared" si="144"/>
        <v>NA</v>
      </c>
      <c r="M4651" s="90"/>
      <c r="O4651" s="91"/>
      <c r="P4651" s="56"/>
      <c r="Q4651" s="56"/>
      <c r="R4651" s="56"/>
      <c r="S4651" s="56"/>
      <c r="T4651" s="56" t="s">
        <v>25689</v>
      </c>
      <c r="U4651" s="56" t="s">
        <v>25690</v>
      </c>
      <c r="V4651" s="56" t="s">
        <v>25691</v>
      </c>
      <c r="W4651" s="56" t="s">
        <v>7566</v>
      </c>
      <c r="X4651" s="56" t="s">
        <v>25692</v>
      </c>
      <c r="Y4651" s="56"/>
      <c r="Z4651" s="56" t="s">
        <v>25693</v>
      </c>
      <c r="AA4651" s="56" t="s">
        <v>25694</v>
      </c>
      <c r="AB4651" s="56" t="s">
        <v>25695</v>
      </c>
      <c r="AC4651" s="56" t="s">
        <v>7326</v>
      </c>
      <c r="AD4651" s="90" t="str">
        <f t="shared" si="145"/>
        <v>NA</v>
      </c>
      <c r="AE4651" s="90"/>
      <c r="AF4651" s="90"/>
      <c r="AG4651" s="90"/>
    </row>
    <row r="4652" spans="1:33">
      <c r="A4652" s="56" t="s">
        <v>30438</v>
      </c>
      <c r="B4652" s="56" t="s">
        <v>30439</v>
      </c>
      <c r="C4652" s="56" t="s">
        <v>30440</v>
      </c>
      <c r="D4652" s="56" t="s">
        <v>7566</v>
      </c>
      <c r="E4652" s="56" t="s">
        <v>6056</v>
      </c>
      <c r="F4652" s="56" t="s">
        <v>22</v>
      </c>
      <c r="G4652" s="56"/>
      <c r="H4652" s="56" t="s">
        <v>30441</v>
      </c>
      <c r="I4652" s="56" t="s">
        <v>30442</v>
      </c>
      <c r="J4652" s="56" t="s">
        <v>30438</v>
      </c>
      <c r="K4652" s="56" t="s">
        <v>7326</v>
      </c>
      <c r="L4652" s="90" t="str">
        <f t="shared" si="144"/>
        <v>NA</v>
      </c>
      <c r="M4652" s="90"/>
      <c r="O4652" s="91"/>
      <c r="P4652" s="56"/>
      <c r="Q4652" s="56"/>
      <c r="R4652" s="56"/>
      <c r="S4652" s="56"/>
      <c r="T4652" s="56" t="s">
        <v>25696</v>
      </c>
      <c r="U4652" s="56" t="s">
        <v>25697</v>
      </c>
      <c r="V4652" s="56" t="s">
        <v>9728</v>
      </c>
      <c r="W4652" s="56" t="s">
        <v>7566</v>
      </c>
      <c r="X4652" s="56" t="s">
        <v>25698</v>
      </c>
      <c r="Y4652" s="56"/>
      <c r="Z4652" s="56" t="s">
        <v>25699</v>
      </c>
      <c r="AA4652" s="56" t="s">
        <v>25700</v>
      </c>
      <c r="AB4652" s="56" t="s">
        <v>25701</v>
      </c>
      <c r="AC4652" s="56" t="s">
        <v>7326</v>
      </c>
      <c r="AD4652" s="90" t="str">
        <f t="shared" si="145"/>
        <v>NA</v>
      </c>
      <c r="AE4652" s="90"/>
      <c r="AF4652" s="90"/>
      <c r="AG4652" s="90"/>
    </row>
    <row r="4653" spans="1:33">
      <c r="A4653" s="56" t="s">
        <v>30443</v>
      </c>
      <c r="B4653" s="56" t="s">
        <v>30444</v>
      </c>
      <c r="C4653" s="56" t="s">
        <v>30445</v>
      </c>
      <c r="D4653" s="56" t="s">
        <v>7566</v>
      </c>
      <c r="E4653" s="56" t="s">
        <v>6056</v>
      </c>
      <c r="F4653" s="56" t="s">
        <v>22</v>
      </c>
      <c r="G4653" s="56"/>
      <c r="H4653" s="56" t="s">
        <v>30446</v>
      </c>
      <c r="I4653" s="56" t="s">
        <v>30442</v>
      </c>
      <c r="J4653" s="56" t="s">
        <v>30443</v>
      </c>
      <c r="K4653" s="56" t="s">
        <v>87</v>
      </c>
      <c r="L4653" s="90" t="str">
        <f t="shared" si="144"/>
        <v>NA</v>
      </c>
      <c r="M4653" s="90"/>
      <c r="O4653" s="91"/>
      <c r="P4653" s="56"/>
      <c r="Q4653" s="56"/>
      <c r="R4653" s="56"/>
      <c r="S4653" s="56"/>
      <c r="T4653" s="56" t="s">
        <v>25702</v>
      </c>
      <c r="U4653" s="56" t="s">
        <v>25703</v>
      </c>
      <c r="V4653" s="56" t="s">
        <v>25704</v>
      </c>
      <c r="W4653" s="56" t="s">
        <v>7566</v>
      </c>
      <c r="X4653" s="56" t="s">
        <v>25705</v>
      </c>
      <c r="Y4653" s="56"/>
      <c r="Z4653" s="56" t="s">
        <v>25706</v>
      </c>
      <c r="AA4653" s="56" t="s">
        <v>25707</v>
      </c>
      <c r="AB4653" s="56"/>
      <c r="AC4653" s="56" t="s">
        <v>7326</v>
      </c>
      <c r="AD4653" s="90" t="str">
        <f t="shared" si="145"/>
        <v>NA</v>
      </c>
      <c r="AE4653" s="90"/>
      <c r="AF4653" s="90"/>
      <c r="AG4653" s="90"/>
    </row>
    <row r="4654" spans="1:33">
      <c r="A4654" s="56" t="s">
        <v>30447</v>
      </c>
      <c r="B4654" s="56" t="s">
        <v>30448</v>
      </c>
      <c r="C4654" s="56" t="s">
        <v>30449</v>
      </c>
      <c r="D4654" s="56" t="s">
        <v>7566</v>
      </c>
      <c r="E4654" s="56" t="s">
        <v>30450</v>
      </c>
      <c r="F4654" s="56" t="s">
        <v>22</v>
      </c>
      <c r="G4654" s="56"/>
      <c r="H4654" s="56" t="s">
        <v>30451</v>
      </c>
      <c r="I4654" s="56" t="s">
        <v>30452</v>
      </c>
      <c r="J4654" s="56" t="s">
        <v>30453</v>
      </c>
      <c r="K4654" s="56" t="s">
        <v>7326</v>
      </c>
      <c r="L4654" s="90" t="str">
        <f t="shared" si="144"/>
        <v>NA</v>
      </c>
      <c r="M4654" s="90"/>
      <c r="O4654" s="91"/>
      <c r="P4654" s="56"/>
      <c r="Q4654" s="56"/>
      <c r="R4654" s="56"/>
      <c r="S4654" s="56"/>
      <c r="T4654" s="56" t="s">
        <v>25708</v>
      </c>
      <c r="U4654" s="56" t="s">
        <v>25709</v>
      </c>
      <c r="V4654" s="56" t="s">
        <v>25710</v>
      </c>
      <c r="W4654" s="56" t="s">
        <v>7566</v>
      </c>
      <c r="X4654" s="56" t="s">
        <v>4720</v>
      </c>
      <c r="Y4654" s="56"/>
      <c r="Z4654" s="56" t="s">
        <v>25711</v>
      </c>
      <c r="AA4654" s="56" t="s">
        <v>25712</v>
      </c>
      <c r="AB4654" s="56"/>
      <c r="AC4654" s="56" t="s">
        <v>7326</v>
      </c>
      <c r="AD4654" s="90" t="str">
        <f t="shared" si="145"/>
        <v>NA</v>
      </c>
      <c r="AE4654" s="90"/>
      <c r="AF4654" s="90"/>
      <c r="AG4654" s="90"/>
    </row>
    <row r="4655" spans="1:33">
      <c r="A4655" s="56" t="s">
        <v>30454</v>
      </c>
      <c r="B4655" s="56" t="s">
        <v>30455</v>
      </c>
      <c r="C4655" s="56" t="s">
        <v>30456</v>
      </c>
      <c r="D4655" s="56" t="s">
        <v>7566</v>
      </c>
      <c r="E4655" s="56" t="s">
        <v>30457</v>
      </c>
      <c r="F4655" s="56" t="s">
        <v>22</v>
      </c>
      <c r="G4655" s="56"/>
      <c r="H4655" s="56" t="s">
        <v>30458</v>
      </c>
      <c r="I4655" s="56" t="s">
        <v>30459</v>
      </c>
      <c r="J4655" s="56" t="s">
        <v>30454</v>
      </c>
      <c r="K4655" s="56" t="s">
        <v>7326</v>
      </c>
      <c r="L4655" s="90" t="str">
        <f t="shared" si="144"/>
        <v>NA</v>
      </c>
      <c r="M4655" s="90"/>
      <c r="O4655" s="91"/>
      <c r="P4655" s="56"/>
      <c r="Q4655" s="56"/>
      <c r="R4655" s="56"/>
      <c r="S4655" s="56"/>
      <c r="T4655" s="56" t="s">
        <v>25713</v>
      </c>
      <c r="U4655" s="56" t="s">
        <v>25714</v>
      </c>
      <c r="V4655" s="56" t="s">
        <v>25715</v>
      </c>
      <c r="W4655" s="56" t="s">
        <v>7566</v>
      </c>
      <c r="X4655" s="56" t="s">
        <v>25716</v>
      </c>
      <c r="Y4655" s="56"/>
      <c r="Z4655" s="56" t="s">
        <v>25717</v>
      </c>
      <c r="AA4655" s="56" t="s">
        <v>25718</v>
      </c>
      <c r="AB4655" s="56" t="s">
        <v>25719</v>
      </c>
      <c r="AC4655" s="56" t="s">
        <v>7326</v>
      </c>
      <c r="AD4655" s="90" t="str">
        <f t="shared" si="145"/>
        <v>NA</v>
      </c>
      <c r="AE4655" s="90"/>
      <c r="AF4655" s="90"/>
      <c r="AG4655" s="90"/>
    </row>
    <row r="4656" spans="1:33">
      <c r="A4656" s="56" t="s">
        <v>30460</v>
      </c>
      <c r="B4656" s="56" t="s">
        <v>30461</v>
      </c>
      <c r="C4656" s="56" t="s">
        <v>12348</v>
      </c>
      <c r="D4656" s="56" t="s">
        <v>7566</v>
      </c>
      <c r="E4656" s="56" t="s">
        <v>30462</v>
      </c>
      <c r="F4656" s="56" t="s">
        <v>22</v>
      </c>
      <c r="G4656" s="56"/>
      <c r="H4656" s="56" t="s">
        <v>30463</v>
      </c>
      <c r="I4656" s="56" t="s">
        <v>30464</v>
      </c>
      <c r="J4656" s="56" t="s">
        <v>30460</v>
      </c>
      <c r="K4656" s="56" t="s">
        <v>7326</v>
      </c>
      <c r="L4656" s="90" t="str">
        <f t="shared" si="144"/>
        <v>NA</v>
      </c>
      <c r="M4656" s="90"/>
      <c r="O4656" s="91"/>
      <c r="P4656" s="56"/>
      <c r="Q4656" s="56"/>
      <c r="R4656" s="56"/>
      <c r="S4656" s="56"/>
      <c r="T4656" s="56" t="s">
        <v>25720</v>
      </c>
      <c r="U4656" s="56" t="s">
        <v>25721</v>
      </c>
      <c r="V4656" s="56" t="s">
        <v>25722</v>
      </c>
      <c r="W4656" s="56" t="s">
        <v>7566</v>
      </c>
      <c r="X4656" s="56" t="s">
        <v>25723</v>
      </c>
      <c r="Y4656" s="56"/>
      <c r="Z4656" s="56" t="s">
        <v>25724</v>
      </c>
      <c r="AA4656" s="56" t="s">
        <v>25725</v>
      </c>
      <c r="AB4656" s="56"/>
      <c r="AC4656" s="56" t="s">
        <v>7326</v>
      </c>
      <c r="AD4656" s="90" t="str">
        <f t="shared" si="145"/>
        <v>NA</v>
      </c>
      <c r="AE4656" s="90"/>
      <c r="AF4656" s="90"/>
      <c r="AG4656" s="90"/>
    </row>
    <row r="4657" spans="1:33">
      <c r="A4657" s="56" t="s">
        <v>30465</v>
      </c>
      <c r="B4657" s="56" t="s">
        <v>30466</v>
      </c>
      <c r="C4657" s="56" t="s">
        <v>30467</v>
      </c>
      <c r="D4657" s="56" t="s">
        <v>7566</v>
      </c>
      <c r="E4657" s="56" t="s">
        <v>10753</v>
      </c>
      <c r="F4657" s="56" t="s">
        <v>22</v>
      </c>
      <c r="G4657" s="56"/>
      <c r="H4657" s="56" t="s">
        <v>30468</v>
      </c>
      <c r="I4657" s="56" t="s">
        <v>30469</v>
      </c>
      <c r="J4657" s="56" t="s">
        <v>30465</v>
      </c>
      <c r="K4657" s="56" t="s">
        <v>7326</v>
      </c>
      <c r="L4657" s="90" t="str">
        <f t="shared" si="144"/>
        <v>NA</v>
      </c>
      <c r="M4657" s="90"/>
      <c r="O4657" s="91"/>
      <c r="P4657" s="56"/>
      <c r="Q4657" s="56"/>
      <c r="R4657" s="56"/>
      <c r="S4657" s="56"/>
      <c r="T4657" s="56" t="s">
        <v>25726</v>
      </c>
      <c r="U4657" s="56" t="s">
        <v>25727</v>
      </c>
      <c r="V4657" s="56" t="s">
        <v>25728</v>
      </c>
      <c r="W4657" s="56" t="s">
        <v>7566</v>
      </c>
      <c r="X4657" s="56" t="s">
        <v>4728</v>
      </c>
      <c r="Y4657" s="56"/>
      <c r="Z4657" s="56" t="s">
        <v>25729</v>
      </c>
      <c r="AA4657" s="56" t="s">
        <v>25730</v>
      </c>
      <c r="AB4657" s="56"/>
      <c r="AC4657" s="56" t="s">
        <v>87</v>
      </c>
      <c r="AD4657" s="90" t="str">
        <f t="shared" si="145"/>
        <v>NA</v>
      </c>
      <c r="AE4657" s="90"/>
      <c r="AF4657" s="90"/>
      <c r="AG4657" s="90"/>
    </row>
    <row r="4658" spans="1:33">
      <c r="A4658" s="56" t="s">
        <v>30470</v>
      </c>
      <c r="B4658" s="56" t="s">
        <v>30471</v>
      </c>
      <c r="C4658" s="56" t="s">
        <v>30472</v>
      </c>
      <c r="D4658" s="56" t="s">
        <v>7566</v>
      </c>
      <c r="E4658" s="56" t="s">
        <v>10753</v>
      </c>
      <c r="F4658" s="56" t="s">
        <v>22</v>
      </c>
      <c r="G4658" s="56"/>
      <c r="H4658" s="56" t="s">
        <v>30473</v>
      </c>
      <c r="I4658" s="56" t="s">
        <v>30469</v>
      </c>
      <c r="J4658" s="56"/>
      <c r="K4658" s="56" t="s">
        <v>87</v>
      </c>
      <c r="L4658" s="90" t="str">
        <f t="shared" si="144"/>
        <v>NA</v>
      </c>
      <c r="M4658" s="90"/>
      <c r="O4658" s="91"/>
      <c r="P4658" s="56"/>
      <c r="Q4658" s="56"/>
      <c r="R4658" s="56"/>
      <c r="S4658" s="56"/>
      <c r="T4658" s="56" t="s">
        <v>56388</v>
      </c>
      <c r="U4658" s="56" t="s">
        <v>25732</v>
      </c>
      <c r="V4658" s="56" t="s">
        <v>25733</v>
      </c>
      <c r="W4658" s="56" t="s">
        <v>7566</v>
      </c>
      <c r="X4658" s="56" t="s">
        <v>9837</v>
      </c>
      <c r="Y4658" s="56"/>
      <c r="Z4658" s="56" t="s">
        <v>25734</v>
      </c>
      <c r="AA4658" s="56" t="s">
        <v>25735</v>
      </c>
      <c r="AB4658" s="56" t="s">
        <v>25731</v>
      </c>
      <c r="AC4658" s="56" t="s">
        <v>7326</v>
      </c>
      <c r="AD4658" s="90" t="str">
        <f t="shared" si="145"/>
        <v>NA</v>
      </c>
      <c r="AE4658" s="90"/>
      <c r="AF4658" s="90"/>
      <c r="AG4658" s="90"/>
    </row>
    <row r="4659" spans="1:33">
      <c r="A4659" s="56" t="s">
        <v>30474</v>
      </c>
      <c r="B4659" s="56" t="s">
        <v>30475</v>
      </c>
      <c r="C4659" s="56" t="s">
        <v>30476</v>
      </c>
      <c r="D4659" s="56" t="s">
        <v>7566</v>
      </c>
      <c r="E4659" s="56" t="s">
        <v>10753</v>
      </c>
      <c r="F4659" s="56" t="s">
        <v>22</v>
      </c>
      <c r="G4659" s="56"/>
      <c r="H4659" s="56" t="s">
        <v>30477</v>
      </c>
      <c r="I4659" s="56" t="s">
        <v>30469</v>
      </c>
      <c r="J4659" s="56"/>
      <c r="K4659" s="56" t="s">
        <v>87</v>
      </c>
      <c r="L4659" s="90" t="str">
        <f t="shared" si="144"/>
        <v>NA</v>
      </c>
      <c r="M4659" s="90"/>
      <c r="O4659" s="91"/>
      <c r="P4659" s="56"/>
      <c r="Q4659" s="56"/>
      <c r="R4659" s="56"/>
      <c r="S4659" s="56"/>
      <c r="T4659" s="56" t="s">
        <v>25736</v>
      </c>
      <c r="U4659" s="56" t="s">
        <v>25737</v>
      </c>
      <c r="V4659" s="56" t="s">
        <v>25738</v>
      </c>
      <c r="W4659" s="56" t="s">
        <v>7566</v>
      </c>
      <c r="X4659" s="56" t="s">
        <v>25739</v>
      </c>
      <c r="Y4659" s="56"/>
      <c r="Z4659" s="56" t="s">
        <v>25740</v>
      </c>
      <c r="AA4659" s="56" t="s">
        <v>25741</v>
      </c>
      <c r="AB4659" s="56" t="s">
        <v>25736</v>
      </c>
      <c r="AC4659" s="56" t="s">
        <v>7326</v>
      </c>
      <c r="AD4659" s="90" t="str">
        <f t="shared" si="145"/>
        <v>NA</v>
      </c>
      <c r="AE4659" s="90"/>
      <c r="AF4659" s="90"/>
      <c r="AG4659" s="90"/>
    </row>
    <row r="4660" spans="1:33">
      <c r="A4660" s="56" t="s">
        <v>30478</v>
      </c>
      <c r="B4660" s="56" t="s">
        <v>30479</v>
      </c>
      <c r="C4660" s="56" t="s">
        <v>30480</v>
      </c>
      <c r="D4660" s="56" t="s">
        <v>7566</v>
      </c>
      <c r="E4660" s="56" t="s">
        <v>10753</v>
      </c>
      <c r="F4660" s="56" t="s">
        <v>22</v>
      </c>
      <c r="G4660" s="56"/>
      <c r="H4660" s="56" t="s">
        <v>30477</v>
      </c>
      <c r="I4660" s="56" t="s">
        <v>30469</v>
      </c>
      <c r="J4660" s="56"/>
      <c r="K4660" s="56" t="s">
        <v>87</v>
      </c>
      <c r="L4660" s="90" t="str">
        <f t="shared" si="144"/>
        <v>NA</v>
      </c>
      <c r="M4660" s="90"/>
      <c r="O4660" s="91"/>
      <c r="P4660" s="56"/>
      <c r="Q4660" s="56"/>
      <c r="R4660" s="56"/>
      <c r="S4660" s="56"/>
      <c r="T4660" s="56" t="s">
        <v>25742</v>
      </c>
      <c r="U4660" s="56" t="s">
        <v>25743</v>
      </c>
      <c r="V4660" s="56" t="s">
        <v>25744</v>
      </c>
      <c r="W4660" s="56" t="s">
        <v>7566</v>
      </c>
      <c r="X4660" s="56" t="s">
        <v>25745</v>
      </c>
      <c r="Y4660" s="56"/>
      <c r="Z4660" s="56" t="s">
        <v>25746</v>
      </c>
      <c r="AA4660" s="56" t="s">
        <v>25747</v>
      </c>
      <c r="AB4660" s="56" t="s">
        <v>25748</v>
      </c>
      <c r="AC4660" s="56" t="s">
        <v>7326</v>
      </c>
      <c r="AD4660" s="90" t="str">
        <f t="shared" si="145"/>
        <v>NA</v>
      </c>
      <c r="AE4660" s="90"/>
      <c r="AF4660" s="90"/>
      <c r="AG4660" s="90"/>
    </row>
    <row r="4661" spans="1:33">
      <c r="A4661" s="56" t="s">
        <v>30481</v>
      </c>
      <c r="B4661" s="56" t="s">
        <v>30482</v>
      </c>
      <c r="C4661" s="56" t="s">
        <v>30483</v>
      </c>
      <c r="D4661" s="56" t="s">
        <v>7566</v>
      </c>
      <c r="E4661" s="56" t="s">
        <v>10753</v>
      </c>
      <c r="F4661" s="56" t="s">
        <v>22</v>
      </c>
      <c r="G4661" s="56"/>
      <c r="H4661" s="56" t="s">
        <v>30473</v>
      </c>
      <c r="I4661" s="56" t="s">
        <v>30469</v>
      </c>
      <c r="J4661" s="56" t="s">
        <v>30484</v>
      </c>
      <c r="K4661" s="56" t="s">
        <v>87</v>
      </c>
      <c r="L4661" s="90" t="str">
        <f t="shared" si="144"/>
        <v>NA</v>
      </c>
      <c r="M4661" s="90"/>
      <c r="O4661" s="91"/>
      <c r="P4661" s="56"/>
      <c r="Q4661" s="56"/>
      <c r="R4661" s="56"/>
      <c r="S4661" s="56"/>
      <c r="T4661" s="56" t="s">
        <v>56389</v>
      </c>
      <c r="U4661" s="56" t="s">
        <v>25749</v>
      </c>
      <c r="V4661" s="56" t="s">
        <v>25750</v>
      </c>
      <c r="W4661" s="56" t="s">
        <v>7566</v>
      </c>
      <c r="X4661" s="56" t="s">
        <v>25751</v>
      </c>
      <c r="Y4661" s="56"/>
      <c r="Z4661" s="56" t="s">
        <v>25752</v>
      </c>
      <c r="AA4661" s="56" t="s">
        <v>25753</v>
      </c>
      <c r="AB4661" s="56"/>
      <c r="AC4661" s="56" t="s">
        <v>7326</v>
      </c>
      <c r="AD4661" s="90" t="str">
        <f t="shared" si="145"/>
        <v>NA</v>
      </c>
      <c r="AE4661" s="90"/>
      <c r="AF4661" s="90"/>
      <c r="AG4661" s="90"/>
    </row>
    <row r="4662" spans="1:33">
      <c r="A4662" s="56" t="s">
        <v>30485</v>
      </c>
      <c r="B4662" s="56" t="s">
        <v>30486</v>
      </c>
      <c r="C4662" s="56" t="s">
        <v>30487</v>
      </c>
      <c r="D4662" s="56" t="s">
        <v>7566</v>
      </c>
      <c r="E4662" s="56" t="s">
        <v>10753</v>
      </c>
      <c r="F4662" s="56" t="s">
        <v>22</v>
      </c>
      <c r="G4662" s="56"/>
      <c r="H4662" s="56" t="s">
        <v>30477</v>
      </c>
      <c r="I4662" s="56" t="s">
        <v>30469</v>
      </c>
      <c r="J4662" s="56" t="s">
        <v>30488</v>
      </c>
      <c r="K4662" s="56" t="s">
        <v>87</v>
      </c>
      <c r="L4662" s="90" t="str">
        <f t="shared" si="144"/>
        <v>NA</v>
      </c>
      <c r="M4662" s="90"/>
      <c r="O4662" s="91"/>
      <c r="P4662" s="56"/>
      <c r="Q4662" s="56"/>
      <c r="R4662" s="56"/>
      <c r="S4662" s="56"/>
      <c r="T4662" s="56" t="s">
        <v>25754</v>
      </c>
      <c r="U4662" s="56" t="s">
        <v>25755</v>
      </c>
      <c r="V4662" s="56" t="s">
        <v>25756</v>
      </c>
      <c r="W4662" s="56" t="s">
        <v>7566</v>
      </c>
      <c r="X4662" s="56" t="s">
        <v>25757</v>
      </c>
      <c r="Y4662" s="56"/>
      <c r="Z4662" s="56" t="s">
        <v>25758</v>
      </c>
      <c r="AA4662" s="56" t="s">
        <v>25759</v>
      </c>
      <c r="AB4662" s="56"/>
      <c r="AC4662" s="56" t="s">
        <v>7326</v>
      </c>
      <c r="AD4662" s="90" t="str">
        <f t="shared" si="145"/>
        <v>NA</v>
      </c>
      <c r="AE4662" s="90"/>
      <c r="AF4662" s="90"/>
      <c r="AG4662" s="90"/>
    </row>
    <row r="4663" spans="1:33">
      <c r="A4663" s="56" t="s">
        <v>30489</v>
      </c>
      <c r="B4663" s="56" t="s">
        <v>30490</v>
      </c>
      <c r="C4663" s="56" t="s">
        <v>30491</v>
      </c>
      <c r="D4663" s="56" t="s">
        <v>7566</v>
      </c>
      <c r="E4663" s="56" t="s">
        <v>10753</v>
      </c>
      <c r="F4663" s="56" t="s">
        <v>22</v>
      </c>
      <c r="G4663" s="56"/>
      <c r="H4663" s="56" t="s">
        <v>30473</v>
      </c>
      <c r="I4663" s="56" t="s">
        <v>30469</v>
      </c>
      <c r="J4663" s="56" t="s">
        <v>30489</v>
      </c>
      <c r="K4663" s="56" t="s">
        <v>87</v>
      </c>
      <c r="L4663" s="90" t="str">
        <f t="shared" si="144"/>
        <v>NA</v>
      </c>
      <c r="M4663" s="90"/>
      <c r="O4663" s="91"/>
      <c r="P4663" s="56"/>
      <c r="Q4663" s="56"/>
      <c r="R4663" s="56"/>
      <c r="S4663" s="56"/>
      <c r="T4663" s="56" t="s">
        <v>25760</v>
      </c>
      <c r="U4663" s="56" t="s">
        <v>25761</v>
      </c>
      <c r="V4663" s="56" t="s">
        <v>25762</v>
      </c>
      <c r="W4663" s="56" t="s">
        <v>7566</v>
      </c>
      <c r="X4663" s="56" t="s">
        <v>25763</v>
      </c>
      <c r="Y4663" s="56"/>
      <c r="Z4663" s="56" t="s">
        <v>25764</v>
      </c>
      <c r="AA4663" s="56" t="s">
        <v>25765</v>
      </c>
      <c r="AB4663" s="56" t="s">
        <v>25760</v>
      </c>
      <c r="AC4663" s="56" t="s">
        <v>87</v>
      </c>
      <c r="AD4663" s="90" t="str">
        <f t="shared" si="145"/>
        <v>NA</v>
      </c>
      <c r="AE4663" s="90"/>
      <c r="AF4663" s="90"/>
      <c r="AG4663" s="90"/>
    </row>
    <row r="4664" spans="1:33">
      <c r="A4664" s="56" t="s">
        <v>30492</v>
      </c>
      <c r="B4664" s="56" t="s">
        <v>30493</v>
      </c>
      <c r="C4664" s="56" t="s">
        <v>30494</v>
      </c>
      <c r="D4664" s="56" t="s">
        <v>7566</v>
      </c>
      <c r="E4664" s="56" t="s">
        <v>10761</v>
      </c>
      <c r="F4664" s="56" t="s">
        <v>22</v>
      </c>
      <c r="G4664" s="56"/>
      <c r="H4664" s="56" t="s">
        <v>30495</v>
      </c>
      <c r="I4664" s="56" t="s">
        <v>30496</v>
      </c>
      <c r="J4664" s="56" t="s">
        <v>30492</v>
      </c>
      <c r="K4664" s="56" t="s">
        <v>7326</v>
      </c>
      <c r="L4664" s="90" t="str">
        <f t="shared" si="144"/>
        <v>NA</v>
      </c>
      <c r="M4664" s="90"/>
      <c r="O4664" s="91"/>
      <c r="P4664" s="56"/>
      <c r="Q4664" s="56"/>
      <c r="R4664" s="56"/>
      <c r="S4664" s="56"/>
      <c r="T4664" s="56" t="s">
        <v>25766</v>
      </c>
      <c r="U4664" s="56" t="s">
        <v>25767</v>
      </c>
      <c r="V4664" s="56" t="s">
        <v>25768</v>
      </c>
      <c r="W4664" s="56" t="s">
        <v>7566</v>
      </c>
      <c r="X4664" s="56" t="s">
        <v>2213</v>
      </c>
      <c r="Y4664" s="56"/>
      <c r="Z4664" s="56" t="s">
        <v>25769</v>
      </c>
      <c r="AA4664" s="56" t="s">
        <v>25770</v>
      </c>
      <c r="AB4664" s="56" t="s">
        <v>25771</v>
      </c>
      <c r="AC4664" s="56" t="s">
        <v>87</v>
      </c>
      <c r="AD4664" s="90" t="str">
        <f t="shared" si="145"/>
        <v>NA</v>
      </c>
      <c r="AE4664" s="90"/>
      <c r="AF4664" s="90"/>
      <c r="AG4664" s="90"/>
    </row>
    <row r="4665" spans="1:33">
      <c r="A4665" s="56" t="s">
        <v>30497</v>
      </c>
      <c r="B4665" s="56" t="s">
        <v>30498</v>
      </c>
      <c r="C4665" s="56" t="s">
        <v>30499</v>
      </c>
      <c r="D4665" s="56" t="s">
        <v>7566</v>
      </c>
      <c r="E4665" s="56" t="s">
        <v>30500</v>
      </c>
      <c r="F4665" s="56" t="s">
        <v>22</v>
      </c>
      <c r="G4665" s="56"/>
      <c r="H4665" s="56" t="s">
        <v>30501</v>
      </c>
      <c r="I4665" s="56" t="s">
        <v>30502</v>
      </c>
      <c r="J4665" s="56" t="s">
        <v>30497</v>
      </c>
      <c r="K4665" s="56" t="s">
        <v>7326</v>
      </c>
      <c r="L4665" s="90" t="str">
        <f t="shared" si="144"/>
        <v>NA</v>
      </c>
      <c r="M4665" s="90"/>
      <c r="O4665" s="91"/>
      <c r="P4665" s="56"/>
      <c r="Q4665" s="56"/>
      <c r="R4665" s="56"/>
      <c r="S4665" s="56"/>
      <c r="T4665" s="56" t="s">
        <v>25772</v>
      </c>
      <c r="U4665" s="56" t="s">
        <v>25773</v>
      </c>
      <c r="V4665" s="56" t="s">
        <v>25774</v>
      </c>
      <c r="W4665" s="56" t="s">
        <v>7566</v>
      </c>
      <c r="X4665" s="56" t="s">
        <v>2213</v>
      </c>
      <c r="Y4665" s="56"/>
      <c r="Z4665" s="56" t="s">
        <v>25775</v>
      </c>
      <c r="AA4665" s="56" t="s">
        <v>25770</v>
      </c>
      <c r="AB4665" s="56" t="s">
        <v>25772</v>
      </c>
      <c r="AC4665" s="56" t="s">
        <v>87</v>
      </c>
      <c r="AD4665" s="90" t="str">
        <f t="shared" si="145"/>
        <v>NA</v>
      </c>
      <c r="AE4665" s="90"/>
      <c r="AF4665" s="90"/>
      <c r="AG4665" s="90"/>
    </row>
    <row r="4666" spans="1:33">
      <c r="A4666" s="56" t="s">
        <v>30503</v>
      </c>
      <c r="B4666" s="56" t="s">
        <v>30504</v>
      </c>
      <c r="C4666" s="56" t="s">
        <v>30505</v>
      </c>
      <c r="D4666" s="56" t="s">
        <v>7566</v>
      </c>
      <c r="E4666" s="56" t="s">
        <v>10770</v>
      </c>
      <c r="F4666" s="56" t="s">
        <v>22</v>
      </c>
      <c r="G4666" s="56"/>
      <c r="H4666" s="56" t="s">
        <v>30506</v>
      </c>
      <c r="I4666" s="56" t="s">
        <v>30507</v>
      </c>
      <c r="J4666" s="56"/>
      <c r="K4666" s="56" t="s">
        <v>87</v>
      </c>
      <c r="L4666" s="90" t="str">
        <f t="shared" si="144"/>
        <v>NA</v>
      </c>
      <c r="M4666" s="90"/>
      <c r="O4666" s="91"/>
      <c r="P4666" s="56"/>
      <c r="Q4666" s="56"/>
      <c r="R4666" s="56"/>
      <c r="S4666" s="56"/>
      <c r="T4666" s="56" t="s">
        <v>25776</v>
      </c>
      <c r="U4666" s="56" t="s">
        <v>25777</v>
      </c>
      <c r="V4666" s="56" t="s">
        <v>25778</v>
      </c>
      <c r="W4666" s="56" t="s">
        <v>7566</v>
      </c>
      <c r="X4666" s="56" t="s">
        <v>2213</v>
      </c>
      <c r="Y4666" s="56"/>
      <c r="Z4666" s="56" t="s">
        <v>25769</v>
      </c>
      <c r="AA4666" s="56" t="s">
        <v>25770</v>
      </c>
      <c r="AB4666" s="56"/>
      <c r="AC4666" s="56" t="s">
        <v>87</v>
      </c>
      <c r="AD4666" s="90" t="str">
        <f t="shared" si="145"/>
        <v>NA</v>
      </c>
      <c r="AE4666" s="90"/>
      <c r="AF4666" s="90"/>
      <c r="AG4666" s="90"/>
    </row>
    <row r="4667" spans="1:33">
      <c r="A4667" s="56" t="s">
        <v>30508</v>
      </c>
      <c r="B4667" s="56" t="s">
        <v>30509</v>
      </c>
      <c r="C4667" s="56" t="s">
        <v>30510</v>
      </c>
      <c r="D4667" s="56" t="s">
        <v>7566</v>
      </c>
      <c r="E4667" s="56" t="s">
        <v>30511</v>
      </c>
      <c r="F4667" s="56" t="s">
        <v>22</v>
      </c>
      <c r="G4667" s="56"/>
      <c r="H4667" s="56" t="s">
        <v>30512</v>
      </c>
      <c r="I4667" s="56" t="s">
        <v>30513</v>
      </c>
      <c r="J4667" s="56" t="s">
        <v>30508</v>
      </c>
      <c r="K4667" s="56" t="s">
        <v>7326</v>
      </c>
      <c r="L4667" s="90" t="str">
        <f t="shared" si="144"/>
        <v>NA</v>
      </c>
      <c r="M4667" s="90"/>
      <c r="O4667" s="91"/>
      <c r="P4667" s="56"/>
      <c r="Q4667" s="56"/>
      <c r="R4667" s="56"/>
      <c r="S4667" s="56"/>
      <c r="T4667" s="56" t="s">
        <v>25779</v>
      </c>
      <c r="U4667" s="56" t="s">
        <v>25780</v>
      </c>
      <c r="V4667" s="56" t="s">
        <v>25781</v>
      </c>
      <c r="W4667" s="56" t="s">
        <v>7566</v>
      </c>
      <c r="X4667" s="56" t="s">
        <v>2213</v>
      </c>
      <c r="Y4667" s="56"/>
      <c r="Z4667" s="56" t="s">
        <v>25769</v>
      </c>
      <c r="AA4667" s="56" t="s">
        <v>25770</v>
      </c>
      <c r="AB4667" s="56"/>
      <c r="AC4667" s="56" t="s">
        <v>87</v>
      </c>
      <c r="AD4667" s="90" t="str">
        <f t="shared" si="145"/>
        <v>NA</v>
      </c>
      <c r="AE4667" s="90"/>
      <c r="AF4667" s="90"/>
      <c r="AG4667" s="90"/>
    </row>
    <row r="4668" spans="1:33">
      <c r="A4668" s="56" t="s">
        <v>30514</v>
      </c>
      <c r="B4668" s="56" t="s">
        <v>30515</v>
      </c>
      <c r="C4668" s="56" t="s">
        <v>30516</v>
      </c>
      <c r="D4668" s="56" t="s">
        <v>7566</v>
      </c>
      <c r="E4668" s="56" t="s">
        <v>30517</v>
      </c>
      <c r="F4668" s="56" t="s">
        <v>22</v>
      </c>
      <c r="G4668" s="56"/>
      <c r="H4668" s="56" t="s">
        <v>30518</v>
      </c>
      <c r="I4668" s="56" t="s">
        <v>30519</v>
      </c>
      <c r="J4668" s="56" t="s">
        <v>30520</v>
      </c>
      <c r="K4668" s="56" t="s">
        <v>87</v>
      </c>
      <c r="L4668" s="90" t="str">
        <f t="shared" si="144"/>
        <v>NA</v>
      </c>
      <c r="M4668" s="90"/>
      <c r="O4668" s="91"/>
      <c r="P4668" s="56"/>
      <c r="Q4668" s="56"/>
      <c r="R4668" s="56"/>
      <c r="S4668" s="56"/>
      <c r="T4668" s="56" t="s">
        <v>25782</v>
      </c>
      <c r="U4668" s="56" t="s">
        <v>25783</v>
      </c>
      <c r="V4668" s="56" t="s">
        <v>25784</v>
      </c>
      <c r="W4668" s="56" t="s">
        <v>7566</v>
      </c>
      <c r="X4668" s="56" t="s">
        <v>2213</v>
      </c>
      <c r="Y4668" s="56"/>
      <c r="Z4668" s="56" t="s">
        <v>25769</v>
      </c>
      <c r="AA4668" s="56" t="s">
        <v>25770</v>
      </c>
      <c r="AB4668" s="56"/>
      <c r="AC4668" s="56" t="s">
        <v>87</v>
      </c>
      <c r="AD4668" s="90" t="str">
        <f t="shared" si="145"/>
        <v>NA</v>
      </c>
      <c r="AE4668" s="90"/>
      <c r="AF4668" s="90"/>
      <c r="AG4668" s="90"/>
    </row>
    <row r="4669" spans="1:33">
      <c r="A4669" s="56" t="s">
        <v>30521</v>
      </c>
      <c r="B4669" s="56" t="s">
        <v>30522</v>
      </c>
      <c r="C4669" s="56" t="s">
        <v>30523</v>
      </c>
      <c r="D4669" s="56" t="s">
        <v>7566</v>
      </c>
      <c r="E4669" s="56" t="s">
        <v>30524</v>
      </c>
      <c r="F4669" s="56" t="s">
        <v>22</v>
      </c>
      <c r="G4669" s="56"/>
      <c r="H4669" s="56" t="s">
        <v>30525</v>
      </c>
      <c r="I4669" s="56" t="s">
        <v>30526</v>
      </c>
      <c r="J4669" s="56" t="s">
        <v>30521</v>
      </c>
      <c r="K4669" s="56" t="s">
        <v>7326</v>
      </c>
      <c r="L4669" s="90" t="str">
        <f t="shared" si="144"/>
        <v>NA</v>
      </c>
      <c r="M4669" s="90"/>
      <c r="O4669" s="91"/>
      <c r="P4669" s="56"/>
      <c r="Q4669" s="56"/>
      <c r="R4669" s="56"/>
      <c r="S4669" s="56"/>
      <c r="T4669" s="56" t="s">
        <v>25785</v>
      </c>
      <c r="U4669" s="56" t="s">
        <v>25786</v>
      </c>
      <c r="V4669" s="56" t="s">
        <v>25787</v>
      </c>
      <c r="W4669" s="56" t="s">
        <v>7566</v>
      </c>
      <c r="X4669" s="56" t="s">
        <v>2213</v>
      </c>
      <c r="Y4669" s="56"/>
      <c r="Z4669" s="56" t="s">
        <v>25769</v>
      </c>
      <c r="AA4669" s="56" t="s">
        <v>25770</v>
      </c>
      <c r="AB4669" s="56"/>
      <c r="AC4669" s="56" t="s">
        <v>87</v>
      </c>
      <c r="AD4669" s="90" t="str">
        <f t="shared" si="145"/>
        <v>NA</v>
      </c>
      <c r="AE4669" s="90"/>
      <c r="AF4669" s="90"/>
      <c r="AG4669" s="90"/>
    </row>
    <row r="4670" spans="1:33">
      <c r="A4670" s="56" t="s">
        <v>30527</v>
      </c>
      <c r="B4670" s="56" t="s">
        <v>30528</v>
      </c>
      <c r="C4670" s="56" t="s">
        <v>30529</v>
      </c>
      <c r="D4670" s="56" t="s">
        <v>7566</v>
      </c>
      <c r="E4670" s="56" t="s">
        <v>11754</v>
      </c>
      <c r="F4670" s="56" t="s">
        <v>22</v>
      </c>
      <c r="G4670" s="56"/>
      <c r="H4670" s="56" t="s">
        <v>30530</v>
      </c>
      <c r="I4670" s="56" t="s">
        <v>30531</v>
      </c>
      <c r="J4670" s="56" t="s">
        <v>30527</v>
      </c>
      <c r="K4670" s="56" t="s">
        <v>7326</v>
      </c>
      <c r="L4670" s="90" t="str">
        <f t="shared" si="144"/>
        <v>NA</v>
      </c>
      <c r="M4670" s="90"/>
      <c r="O4670" s="91"/>
      <c r="P4670" s="56"/>
      <c r="Q4670" s="56"/>
      <c r="R4670" s="56"/>
      <c r="S4670" s="56"/>
      <c r="T4670" s="56" t="s">
        <v>25788</v>
      </c>
      <c r="U4670" s="56" t="s">
        <v>25789</v>
      </c>
      <c r="V4670" s="56" t="s">
        <v>25790</v>
      </c>
      <c r="W4670" s="56" t="s">
        <v>7566</v>
      </c>
      <c r="X4670" s="56" t="s">
        <v>25791</v>
      </c>
      <c r="Y4670" s="56"/>
      <c r="Z4670" s="56" t="s">
        <v>25792</v>
      </c>
      <c r="AA4670" s="56" t="s">
        <v>25793</v>
      </c>
      <c r="AB4670" s="56"/>
      <c r="AC4670" s="56" t="s">
        <v>7326</v>
      </c>
      <c r="AD4670" s="90" t="str">
        <f t="shared" si="145"/>
        <v>NA</v>
      </c>
      <c r="AE4670" s="90"/>
      <c r="AF4670" s="90"/>
      <c r="AG4670" s="90"/>
    </row>
    <row r="4671" spans="1:33">
      <c r="A4671" s="56" t="s">
        <v>30532</v>
      </c>
      <c r="B4671" s="56" t="s">
        <v>30533</v>
      </c>
      <c r="C4671" s="56" t="s">
        <v>30534</v>
      </c>
      <c r="D4671" s="56" t="s">
        <v>7566</v>
      </c>
      <c r="E4671" s="56" t="s">
        <v>30535</v>
      </c>
      <c r="F4671" s="56" t="s">
        <v>22</v>
      </c>
      <c r="G4671" s="56"/>
      <c r="H4671" s="56" t="s">
        <v>30536</v>
      </c>
      <c r="I4671" s="56" t="s">
        <v>30537</v>
      </c>
      <c r="J4671" s="56" t="s">
        <v>30538</v>
      </c>
      <c r="K4671" s="56" t="s">
        <v>87</v>
      </c>
      <c r="L4671" s="90" t="str">
        <f t="shared" si="144"/>
        <v>NA</v>
      </c>
      <c r="M4671" s="90"/>
      <c r="O4671" s="91"/>
      <c r="P4671" s="56"/>
      <c r="Q4671" s="56"/>
      <c r="R4671" s="56"/>
      <c r="S4671" s="56"/>
      <c r="T4671" s="56" t="s">
        <v>25794</v>
      </c>
      <c r="U4671" s="56" t="s">
        <v>25795</v>
      </c>
      <c r="V4671" s="56" t="s">
        <v>25796</v>
      </c>
      <c r="W4671" s="56" t="s">
        <v>7566</v>
      </c>
      <c r="X4671" s="56" t="s">
        <v>25797</v>
      </c>
      <c r="Y4671" s="56"/>
      <c r="Z4671" s="56" t="s">
        <v>25798</v>
      </c>
      <c r="AA4671" s="56" t="s">
        <v>25799</v>
      </c>
      <c r="AB4671" s="56" t="s">
        <v>25794</v>
      </c>
      <c r="AC4671" s="56" t="s">
        <v>7326</v>
      </c>
      <c r="AD4671" s="90" t="str">
        <f t="shared" si="145"/>
        <v>NA</v>
      </c>
      <c r="AE4671" s="90"/>
      <c r="AF4671" s="90"/>
      <c r="AG4671" s="90"/>
    </row>
    <row r="4672" spans="1:33">
      <c r="A4672" s="56" t="s">
        <v>30539</v>
      </c>
      <c r="B4672" s="56" t="s">
        <v>30540</v>
      </c>
      <c r="C4672" s="56" t="s">
        <v>30541</v>
      </c>
      <c r="D4672" s="56" t="s">
        <v>7566</v>
      </c>
      <c r="E4672" s="56" t="s">
        <v>30542</v>
      </c>
      <c r="F4672" s="56" t="s">
        <v>22</v>
      </c>
      <c r="G4672" s="56"/>
      <c r="H4672" s="56" t="s">
        <v>30543</v>
      </c>
      <c r="I4672" s="56" t="s">
        <v>30544</v>
      </c>
      <c r="J4672" s="56" t="s">
        <v>30539</v>
      </c>
      <c r="K4672" s="56" t="s">
        <v>87</v>
      </c>
      <c r="L4672" s="90" t="str">
        <f t="shared" si="144"/>
        <v>NA</v>
      </c>
      <c r="M4672" s="90"/>
      <c r="O4672" s="91"/>
      <c r="P4672" s="56"/>
      <c r="Q4672" s="56"/>
      <c r="R4672" s="56"/>
      <c r="S4672" s="56"/>
      <c r="T4672" s="56" t="s">
        <v>56390</v>
      </c>
      <c r="U4672" s="56" t="s">
        <v>25801</v>
      </c>
      <c r="V4672" s="56" t="s">
        <v>25733</v>
      </c>
      <c r="W4672" s="56" t="s">
        <v>7566</v>
      </c>
      <c r="X4672" s="56" t="s">
        <v>25802</v>
      </c>
      <c r="Y4672" s="56"/>
      <c r="Z4672" s="56" t="s">
        <v>25803</v>
      </c>
      <c r="AA4672" s="56" t="s">
        <v>25804</v>
      </c>
      <c r="AB4672" s="56" t="s">
        <v>25800</v>
      </c>
      <c r="AC4672" s="56" t="s">
        <v>7326</v>
      </c>
      <c r="AD4672" s="90" t="str">
        <f t="shared" si="145"/>
        <v>NA</v>
      </c>
      <c r="AE4672" s="90"/>
      <c r="AF4672" s="90"/>
      <c r="AG4672" s="90"/>
    </row>
    <row r="4673" spans="1:33">
      <c r="A4673" s="56" t="s">
        <v>30545</v>
      </c>
      <c r="B4673" s="56" t="s">
        <v>30546</v>
      </c>
      <c r="C4673" s="56" t="s">
        <v>30547</v>
      </c>
      <c r="D4673" s="56" t="s">
        <v>7566</v>
      </c>
      <c r="E4673" s="56" t="s">
        <v>30548</v>
      </c>
      <c r="F4673" s="56" t="s">
        <v>22</v>
      </c>
      <c r="G4673" s="56"/>
      <c r="H4673" s="56" t="s">
        <v>30549</v>
      </c>
      <c r="I4673" s="56" t="s">
        <v>30550</v>
      </c>
      <c r="J4673" s="56" t="s">
        <v>30545</v>
      </c>
      <c r="K4673" s="56" t="s">
        <v>7326</v>
      </c>
      <c r="L4673" s="90" t="str">
        <f t="shared" si="144"/>
        <v>NA</v>
      </c>
      <c r="M4673" s="90"/>
      <c r="O4673" s="91"/>
      <c r="P4673" s="56"/>
      <c r="Q4673" s="56"/>
      <c r="R4673" s="56"/>
      <c r="S4673" s="56"/>
      <c r="T4673" s="56" t="s">
        <v>25805</v>
      </c>
      <c r="U4673" s="56" t="s">
        <v>25806</v>
      </c>
      <c r="V4673" s="56" t="s">
        <v>25135</v>
      </c>
      <c r="W4673" s="56" t="s">
        <v>7566</v>
      </c>
      <c r="X4673" s="56" t="s">
        <v>25807</v>
      </c>
      <c r="Y4673" s="56"/>
      <c r="Z4673" s="56" t="s">
        <v>25808</v>
      </c>
      <c r="AA4673" s="56" t="s">
        <v>25809</v>
      </c>
      <c r="AB4673" s="56" t="s">
        <v>25810</v>
      </c>
      <c r="AC4673" s="56" t="s">
        <v>7326</v>
      </c>
      <c r="AD4673" s="90" t="str">
        <f t="shared" si="145"/>
        <v>NA</v>
      </c>
      <c r="AE4673" s="90"/>
      <c r="AF4673" s="90"/>
      <c r="AG4673" s="90"/>
    </row>
    <row r="4674" spans="1:33">
      <c r="A4674" s="56" t="s">
        <v>30551</v>
      </c>
      <c r="B4674" s="56" t="s">
        <v>30552</v>
      </c>
      <c r="C4674" s="56" t="s">
        <v>12348</v>
      </c>
      <c r="D4674" s="56" t="s">
        <v>7566</v>
      </c>
      <c r="E4674" s="56" t="s">
        <v>6064</v>
      </c>
      <c r="F4674" s="56" t="s">
        <v>22</v>
      </c>
      <c r="G4674" s="56"/>
      <c r="H4674" s="56" t="s">
        <v>30553</v>
      </c>
      <c r="I4674" s="56" t="s">
        <v>30554</v>
      </c>
      <c r="J4674" s="56" t="s">
        <v>30551</v>
      </c>
      <c r="K4674" s="56" t="s">
        <v>7326</v>
      </c>
      <c r="L4674" s="90" t="str">
        <f t="shared" si="144"/>
        <v>NA</v>
      </c>
      <c r="M4674" s="90"/>
      <c r="O4674" s="91"/>
      <c r="P4674" s="56"/>
      <c r="Q4674" s="56"/>
      <c r="R4674" s="56"/>
      <c r="S4674" s="56"/>
      <c r="T4674" s="56" t="s">
        <v>25811</v>
      </c>
      <c r="U4674" s="56" t="s">
        <v>25812</v>
      </c>
      <c r="V4674" s="56" t="s">
        <v>25813</v>
      </c>
      <c r="W4674" s="56" t="s">
        <v>7566</v>
      </c>
      <c r="X4674" s="56" t="s">
        <v>25814</v>
      </c>
      <c r="Y4674" s="56"/>
      <c r="Z4674" s="56" t="s">
        <v>25815</v>
      </c>
      <c r="AA4674" s="56" t="s">
        <v>25816</v>
      </c>
      <c r="AB4674" s="56"/>
      <c r="AC4674" s="56" t="s">
        <v>7326</v>
      </c>
      <c r="AD4674" s="90" t="str">
        <f t="shared" si="145"/>
        <v>NA</v>
      </c>
      <c r="AE4674" s="90"/>
      <c r="AF4674" s="90"/>
      <c r="AG4674" s="90"/>
    </row>
    <row r="4675" spans="1:33">
      <c r="A4675" s="56" t="s">
        <v>30555</v>
      </c>
      <c r="B4675" s="56" t="s">
        <v>30556</v>
      </c>
      <c r="C4675" s="56" t="s">
        <v>30557</v>
      </c>
      <c r="D4675" s="56" t="s">
        <v>7566</v>
      </c>
      <c r="E4675" s="56" t="s">
        <v>30558</v>
      </c>
      <c r="F4675" s="56" t="s">
        <v>22</v>
      </c>
      <c r="G4675" s="56"/>
      <c r="H4675" s="56" t="s">
        <v>30559</v>
      </c>
      <c r="I4675" s="56" t="s">
        <v>30560</v>
      </c>
      <c r="J4675" s="56" t="s">
        <v>30561</v>
      </c>
      <c r="K4675" s="56" t="s">
        <v>7326</v>
      </c>
      <c r="L4675" s="90" t="str">
        <f t="shared" ref="L4675:L4738" si="146">IF($P$3&lt;&gt;"",IF(ISNUMBER(SEARCH("*"&amp;$P$3&amp;"*", A4675)),A4675, IF(ISNUMBER(SEARCH("*"&amp;$P$3&amp;"*", H4675)),A4675, IF(ISNUMBER(SEARCH("*"&amp;$P$3&amp;"*", G4675)),A4675, IF(ISNUMBER(SEARCH("*"&amp;$P$3&amp;"*", J4675)),A4675,  IF(ISNUMBER(SEARCH("*"&amp;$P$3&amp;"*", E4675)),A4675, "NA"))))),"NA")</f>
        <v>NA</v>
      </c>
      <c r="M4675" s="90"/>
      <c r="O4675" s="91"/>
      <c r="P4675" s="56"/>
      <c r="Q4675" s="56"/>
      <c r="R4675" s="56"/>
      <c r="S4675" s="56"/>
      <c r="T4675" s="56" t="s">
        <v>56391</v>
      </c>
      <c r="U4675" s="56" t="s">
        <v>25818</v>
      </c>
      <c r="V4675" s="56" t="s">
        <v>25733</v>
      </c>
      <c r="W4675" s="56" t="s">
        <v>7566</v>
      </c>
      <c r="X4675" s="56" t="s">
        <v>9667</v>
      </c>
      <c r="Y4675" s="56"/>
      <c r="Z4675" s="56" t="s">
        <v>25819</v>
      </c>
      <c r="AA4675" s="56" t="s">
        <v>25820</v>
      </c>
      <c r="AB4675" s="56" t="s">
        <v>25817</v>
      </c>
      <c r="AC4675" s="56" t="s">
        <v>7326</v>
      </c>
      <c r="AD4675" s="90" t="str">
        <f t="shared" ref="AD4675:AD4738" si="147">IF($P$19&lt;&gt;"",IF(ISNUMBER(SEARCH($P$19, V4675)),T4675, "NA"),"NA")</f>
        <v>NA</v>
      </c>
      <c r="AE4675" s="90"/>
      <c r="AF4675" s="90"/>
      <c r="AG4675" s="90"/>
    </row>
    <row r="4676" spans="1:33">
      <c r="A4676" s="56" t="s">
        <v>30562</v>
      </c>
      <c r="B4676" s="56" t="s">
        <v>30563</v>
      </c>
      <c r="C4676" s="56" t="s">
        <v>30564</v>
      </c>
      <c r="D4676" s="56" t="s">
        <v>7566</v>
      </c>
      <c r="E4676" s="56" t="s">
        <v>30565</v>
      </c>
      <c r="F4676" s="56" t="s">
        <v>22</v>
      </c>
      <c r="G4676" s="56"/>
      <c r="H4676" s="56" t="s">
        <v>30566</v>
      </c>
      <c r="I4676" s="56" t="s">
        <v>30567</v>
      </c>
      <c r="J4676" s="56" t="s">
        <v>30568</v>
      </c>
      <c r="K4676" s="56" t="s">
        <v>7326</v>
      </c>
      <c r="L4676" s="90" t="str">
        <f t="shared" si="146"/>
        <v>NA</v>
      </c>
      <c r="M4676" s="90"/>
      <c r="O4676" s="91"/>
      <c r="P4676" s="56"/>
      <c r="Q4676" s="56"/>
      <c r="R4676" s="56"/>
      <c r="S4676" s="56"/>
      <c r="T4676" s="56" t="s">
        <v>25821</v>
      </c>
      <c r="U4676" s="56" t="s">
        <v>25822</v>
      </c>
      <c r="V4676" s="56" t="s">
        <v>25823</v>
      </c>
      <c r="W4676" s="56" t="s">
        <v>7566</v>
      </c>
      <c r="X4676" s="56" t="s">
        <v>25824</v>
      </c>
      <c r="Y4676" s="56"/>
      <c r="Z4676" s="56" t="s">
        <v>25825</v>
      </c>
      <c r="AA4676" s="56" t="s">
        <v>25826</v>
      </c>
      <c r="AB4676" s="56"/>
      <c r="AC4676" s="56" t="s">
        <v>7326</v>
      </c>
      <c r="AD4676" s="90" t="str">
        <f t="shared" si="147"/>
        <v>NA</v>
      </c>
      <c r="AE4676" s="90"/>
      <c r="AF4676" s="90"/>
      <c r="AG4676" s="90"/>
    </row>
    <row r="4677" spans="1:33">
      <c r="A4677" s="56" t="s">
        <v>30569</v>
      </c>
      <c r="B4677" s="56" t="s">
        <v>30570</v>
      </c>
      <c r="C4677" s="56" t="s">
        <v>30571</v>
      </c>
      <c r="D4677" s="56" t="s">
        <v>7566</v>
      </c>
      <c r="E4677" s="56" t="s">
        <v>30572</v>
      </c>
      <c r="F4677" s="56" t="s">
        <v>22</v>
      </c>
      <c r="G4677" s="56"/>
      <c r="H4677" s="56" t="s">
        <v>30573</v>
      </c>
      <c r="I4677" s="56" t="s">
        <v>30574</v>
      </c>
      <c r="J4677" s="56" t="s">
        <v>30569</v>
      </c>
      <c r="K4677" s="56" t="s">
        <v>87</v>
      </c>
      <c r="L4677" s="90" t="str">
        <f t="shared" si="146"/>
        <v>NA</v>
      </c>
      <c r="M4677" s="90"/>
      <c r="O4677" s="91"/>
      <c r="P4677" s="56"/>
      <c r="Q4677" s="56"/>
      <c r="R4677" s="56"/>
      <c r="S4677" s="56"/>
      <c r="T4677" s="56" t="s">
        <v>25827</v>
      </c>
      <c r="U4677" s="56" t="s">
        <v>25828</v>
      </c>
      <c r="V4677" s="56" t="s">
        <v>25829</v>
      </c>
      <c r="W4677" s="56" t="s">
        <v>7566</v>
      </c>
      <c r="X4677" s="56" t="s">
        <v>25830</v>
      </c>
      <c r="Y4677" s="56"/>
      <c r="Z4677" s="56" t="s">
        <v>25831</v>
      </c>
      <c r="AA4677" s="56" t="s">
        <v>25832</v>
      </c>
      <c r="AB4677" s="56" t="s">
        <v>25827</v>
      </c>
      <c r="AC4677" s="56" t="s">
        <v>7326</v>
      </c>
      <c r="AD4677" s="90" t="str">
        <f t="shared" si="147"/>
        <v>NA</v>
      </c>
      <c r="AE4677" s="90"/>
      <c r="AF4677" s="90"/>
      <c r="AG4677" s="90"/>
    </row>
    <row r="4678" spans="1:33">
      <c r="A4678" s="56" t="s">
        <v>30575</v>
      </c>
      <c r="B4678" s="56" t="s">
        <v>30576</v>
      </c>
      <c r="C4678" s="56" t="s">
        <v>12348</v>
      </c>
      <c r="D4678" s="56" t="s">
        <v>7566</v>
      </c>
      <c r="E4678" s="56" t="s">
        <v>500</v>
      </c>
      <c r="F4678" s="56" t="s">
        <v>22</v>
      </c>
      <c r="G4678" s="56"/>
      <c r="H4678" s="56" t="s">
        <v>30577</v>
      </c>
      <c r="I4678" s="56" t="s">
        <v>30578</v>
      </c>
      <c r="J4678" s="56" t="s">
        <v>30575</v>
      </c>
      <c r="K4678" s="56" t="s">
        <v>7326</v>
      </c>
      <c r="L4678" s="90" t="str">
        <f t="shared" si="146"/>
        <v>NA</v>
      </c>
      <c r="M4678" s="90"/>
      <c r="O4678" s="91"/>
      <c r="P4678" s="56"/>
      <c r="Q4678" s="56"/>
      <c r="R4678" s="56"/>
      <c r="S4678" s="56"/>
      <c r="T4678" s="56" t="s">
        <v>25833</v>
      </c>
      <c r="U4678" s="56" t="s">
        <v>25834</v>
      </c>
      <c r="V4678" s="56" t="s">
        <v>25835</v>
      </c>
      <c r="W4678" s="56" t="s">
        <v>7566</v>
      </c>
      <c r="X4678" s="56" t="s">
        <v>25830</v>
      </c>
      <c r="Y4678" s="56"/>
      <c r="Z4678" s="56" t="s">
        <v>25836</v>
      </c>
      <c r="AA4678" s="56" t="s">
        <v>25832</v>
      </c>
      <c r="AB4678" s="56"/>
      <c r="AC4678" s="56" t="s">
        <v>7326</v>
      </c>
      <c r="AD4678" s="90" t="str">
        <f t="shared" si="147"/>
        <v>NA</v>
      </c>
      <c r="AE4678" s="90"/>
      <c r="AF4678" s="90"/>
      <c r="AG4678" s="90"/>
    </row>
    <row r="4679" spans="1:33">
      <c r="A4679" s="56" t="s">
        <v>30579</v>
      </c>
      <c r="B4679" s="56" t="s">
        <v>30580</v>
      </c>
      <c r="C4679" s="56" t="s">
        <v>30581</v>
      </c>
      <c r="D4679" s="56" t="s">
        <v>7566</v>
      </c>
      <c r="E4679" s="56" t="s">
        <v>30582</v>
      </c>
      <c r="F4679" s="56" t="s">
        <v>22</v>
      </c>
      <c r="G4679" s="56"/>
      <c r="H4679" s="56" t="s">
        <v>30583</v>
      </c>
      <c r="I4679" s="56" t="s">
        <v>30584</v>
      </c>
      <c r="J4679" s="56" t="s">
        <v>30579</v>
      </c>
      <c r="K4679" s="56" t="s">
        <v>7326</v>
      </c>
      <c r="L4679" s="90" t="str">
        <f t="shared" si="146"/>
        <v>NA</v>
      </c>
      <c r="M4679" s="90"/>
      <c r="O4679" s="91"/>
      <c r="P4679" s="56"/>
      <c r="Q4679" s="56"/>
      <c r="R4679" s="56"/>
      <c r="S4679" s="56"/>
      <c r="T4679" s="56" t="s">
        <v>25837</v>
      </c>
      <c r="U4679" s="56" t="s">
        <v>25838</v>
      </c>
      <c r="V4679" s="56" t="s">
        <v>25135</v>
      </c>
      <c r="W4679" s="56" t="s">
        <v>7566</v>
      </c>
      <c r="X4679" s="56" t="s">
        <v>4747</v>
      </c>
      <c r="Y4679" s="56"/>
      <c r="Z4679" s="56" t="s">
        <v>25839</v>
      </c>
      <c r="AA4679" s="56" t="s">
        <v>25840</v>
      </c>
      <c r="AB4679" s="56"/>
      <c r="AC4679" s="56" t="s">
        <v>7326</v>
      </c>
      <c r="AD4679" s="90" t="str">
        <f t="shared" si="147"/>
        <v>NA</v>
      </c>
      <c r="AE4679" s="90"/>
      <c r="AF4679" s="90"/>
      <c r="AG4679" s="90"/>
    </row>
    <row r="4680" spans="1:33">
      <c r="A4680" s="56" t="s">
        <v>30585</v>
      </c>
      <c r="B4680" s="56" t="s">
        <v>30586</v>
      </c>
      <c r="C4680" s="56" t="s">
        <v>30587</v>
      </c>
      <c r="D4680" s="56" t="s">
        <v>7566</v>
      </c>
      <c r="E4680" s="56" t="s">
        <v>30582</v>
      </c>
      <c r="F4680" s="56" t="s">
        <v>22</v>
      </c>
      <c r="G4680" s="56"/>
      <c r="H4680" s="56" t="s">
        <v>30588</v>
      </c>
      <c r="I4680" s="56" t="s">
        <v>30584</v>
      </c>
      <c r="J4680" s="56"/>
      <c r="K4680" s="56" t="s">
        <v>87</v>
      </c>
      <c r="L4680" s="90" t="str">
        <f t="shared" si="146"/>
        <v>NA</v>
      </c>
      <c r="M4680" s="90"/>
      <c r="O4680" s="91"/>
      <c r="P4680" s="56"/>
      <c r="Q4680" s="56"/>
      <c r="R4680" s="56"/>
      <c r="S4680" s="56"/>
      <c r="T4680" s="56" t="s">
        <v>25841</v>
      </c>
      <c r="U4680" s="56" t="s">
        <v>25842</v>
      </c>
      <c r="V4680" s="56" t="s">
        <v>25135</v>
      </c>
      <c r="W4680" s="56" t="s">
        <v>7566</v>
      </c>
      <c r="X4680" s="56" t="s">
        <v>4756</v>
      </c>
      <c r="Y4680" s="56"/>
      <c r="Z4680" s="56" t="s">
        <v>25843</v>
      </c>
      <c r="AA4680" s="56" t="s">
        <v>25844</v>
      </c>
      <c r="AB4680" s="56"/>
      <c r="AC4680" s="56" t="s">
        <v>7326</v>
      </c>
      <c r="AD4680" s="90" t="str">
        <f t="shared" si="147"/>
        <v>NA</v>
      </c>
      <c r="AE4680" s="90"/>
      <c r="AF4680" s="90"/>
      <c r="AG4680" s="90"/>
    </row>
    <row r="4681" spans="1:33">
      <c r="A4681" s="56" t="s">
        <v>30589</v>
      </c>
      <c r="B4681" s="56" t="s">
        <v>30590</v>
      </c>
      <c r="C4681" s="56" t="s">
        <v>30591</v>
      </c>
      <c r="D4681" s="56" t="s">
        <v>7566</v>
      </c>
      <c r="E4681" s="56" t="s">
        <v>30592</v>
      </c>
      <c r="F4681" s="56" t="s">
        <v>22</v>
      </c>
      <c r="G4681" s="56"/>
      <c r="H4681" s="56" t="s">
        <v>30593</v>
      </c>
      <c r="I4681" s="56" t="s">
        <v>30594</v>
      </c>
      <c r="J4681" s="56" t="s">
        <v>30589</v>
      </c>
      <c r="K4681" s="56" t="s">
        <v>7326</v>
      </c>
      <c r="L4681" s="90" t="str">
        <f t="shared" si="146"/>
        <v>NA</v>
      </c>
      <c r="M4681" s="90"/>
      <c r="O4681" s="91"/>
      <c r="P4681" s="56"/>
      <c r="Q4681" s="56"/>
      <c r="R4681" s="56"/>
      <c r="S4681" s="56"/>
      <c r="T4681" s="56" t="s">
        <v>25845</v>
      </c>
      <c r="U4681" s="56" t="s">
        <v>25846</v>
      </c>
      <c r="V4681" s="56" t="s">
        <v>25733</v>
      </c>
      <c r="W4681" s="56" t="s">
        <v>7566</v>
      </c>
      <c r="X4681" s="56" t="s">
        <v>25847</v>
      </c>
      <c r="Y4681" s="56"/>
      <c r="Z4681" s="56" t="s">
        <v>25848</v>
      </c>
      <c r="AA4681" s="56" t="s">
        <v>25849</v>
      </c>
      <c r="AB4681" s="56" t="s">
        <v>25845</v>
      </c>
      <c r="AC4681" s="56" t="s">
        <v>7326</v>
      </c>
      <c r="AD4681" s="90" t="str">
        <f t="shared" si="147"/>
        <v>NA</v>
      </c>
      <c r="AE4681" s="90"/>
      <c r="AF4681" s="90"/>
      <c r="AG4681" s="90"/>
    </row>
    <row r="4682" spans="1:33">
      <c r="A4682" s="56" t="s">
        <v>30595</v>
      </c>
      <c r="B4682" s="56" t="s">
        <v>30596</v>
      </c>
      <c r="C4682" s="56" t="s">
        <v>30597</v>
      </c>
      <c r="D4682" s="56" t="s">
        <v>7566</v>
      </c>
      <c r="E4682" s="56" t="s">
        <v>30598</v>
      </c>
      <c r="F4682" s="56" t="s">
        <v>22</v>
      </c>
      <c r="G4682" s="56"/>
      <c r="H4682" s="56" t="s">
        <v>30599</v>
      </c>
      <c r="I4682" s="56" t="s">
        <v>30600</v>
      </c>
      <c r="J4682" s="56" t="s">
        <v>30595</v>
      </c>
      <c r="K4682" s="56" t="s">
        <v>87</v>
      </c>
      <c r="L4682" s="90" t="str">
        <f t="shared" si="146"/>
        <v>NA</v>
      </c>
      <c r="M4682" s="90"/>
      <c r="O4682" s="91"/>
      <c r="P4682" s="56"/>
      <c r="Q4682" s="56"/>
      <c r="R4682" s="56"/>
      <c r="S4682" s="56"/>
      <c r="T4682" s="56" t="s">
        <v>25850</v>
      </c>
      <c r="U4682" s="56" t="s">
        <v>25851</v>
      </c>
      <c r="V4682" s="56" t="s">
        <v>25135</v>
      </c>
      <c r="W4682" s="56" t="s">
        <v>7566</v>
      </c>
      <c r="X4682" s="56" t="s">
        <v>2243</v>
      </c>
      <c r="Y4682" s="56"/>
      <c r="Z4682" s="56" t="s">
        <v>25852</v>
      </c>
      <c r="AA4682" s="56" t="s">
        <v>25853</v>
      </c>
      <c r="AB4682" s="56"/>
      <c r="AC4682" s="56" t="s">
        <v>7326</v>
      </c>
      <c r="AD4682" s="90" t="str">
        <f t="shared" si="147"/>
        <v>NA</v>
      </c>
      <c r="AE4682" s="90"/>
      <c r="AF4682" s="90"/>
      <c r="AG4682" s="90"/>
    </row>
    <row r="4683" spans="1:33">
      <c r="A4683" s="56" t="s">
        <v>30601</v>
      </c>
      <c r="B4683" s="56" t="s">
        <v>30602</v>
      </c>
      <c r="C4683" s="56" t="s">
        <v>30603</v>
      </c>
      <c r="D4683" s="56" t="s">
        <v>7566</v>
      </c>
      <c r="E4683" s="56" t="s">
        <v>30604</v>
      </c>
      <c r="F4683" s="56" t="s">
        <v>22</v>
      </c>
      <c r="G4683" s="56"/>
      <c r="H4683" s="56" t="s">
        <v>30605</v>
      </c>
      <c r="I4683" s="56" t="s">
        <v>30606</v>
      </c>
      <c r="J4683" s="56" t="s">
        <v>30601</v>
      </c>
      <c r="K4683" s="56" t="s">
        <v>87</v>
      </c>
      <c r="L4683" s="90" t="str">
        <f t="shared" si="146"/>
        <v>NA</v>
      </c>
      <c r="M4683" s="90"/>
      <c r="O4683" s="91"/>
      <c r="P4683" s="56"/>
      <c r="Q4683" s="56"/>
      <c r="R4683" s="56"/>
      <c r="S4683" s="56"/>
      <c r="T4683" s="56" t="s">
        <v>25854</v>
      </c>
      <c r="U4683" s="56" t="s">
        <v>25855</v>
      </c>
      <c r="V4683" s="56" t="s">
        <v>25856</v>
      </c>
      <c r="W4683" s="56" t="s">
        <v>7566</v>
      </c>
      <c r="X4683" s="56" t="s">
        <v>2243</v>
      </c>
      <c r="Y4683" s="56"/>
      <c r="Z4683" s="56" t="s">
        <v>25857</v>
      </c>
      <c r="AA4683" s="56" t="s">
        <v>25853</v>
      </c>
      <c r="AB4683" s="56" t="s">
        <v>25858</v>
      </c>
      <c r="AC4683" s="56" t="s">
        <v>87</v>
      </c>
      <c r="AD4683" s="90" t="str">
        <f t="shared" si="147"/>
        <v>NA</v>
      </c>
      <c r="AE4683" s="90"/>
      <c r="AF4683" s="90"/>
      <c r="AG4683" s="90"/>
    </row>
    <row r="4684" spans="1:33">
      <c r="A4684" s="56" t="s">
        <v>30607</v>
      </c>
      <c r="B4684" s="56" t="s">
        <v>30608</v>
      </c>
      <c r="C4684" s="56" t="s">
        <v>30609</v>
      </c>
      <c r="D4684" s="56" t="s">
        <v>7566</v>
      </c>
      <c r="E4684" s="56" t="s">
        <v>30610</v>
      </c>
      <c r="F4684" s="56" t="s">
        <v>22</v>
      </c>
      <c r="G4684" s="56"/>
      <c r="H4684" s="56" t="s">
        <v>30611</v>
      </c>
      <c r="I4684" s="56" t="s">
        <v>30612</v>
      </c>
      <c r="J4684" s="56" t="s">
        <v>30607</v>
      </c>
      <c r="K4684" s="56" t="s">
        <v>87</v>
      </c>
      <c r="L4684" s="90" t="str">
        <f t="shared" si="146"/>
        <v>NA</v>
      </c>
      <c r="M4684" s="90"/>
      <c r="O4684" s="91"/>
      <c r="P4684" s="56"/>
      <c r="Q4684" s="56"/>
      <c r="R4684" s="56"/>
      <c r="S4684" s="56"/>
      <c r="T4684" s="56" t="s">
        <v>25859</v>
      </c>
      <c r="U4684" s="56" t="s">
        <v>25860</v>
      </c>
      <c r="V4684" s="56" t="s">
        <v>25861</v>
      </c>
      <c r="W4684" s="56" t="s">
        <v>7566</v>
      </c>
      <c r="X4684" s="56" t="s">
        <v>25862</v>
      </c>
      <c r="Y4684" s="56"/>
      <c r="Z4684" s="56" t="s">
        <v>25863</v>
      </c>
      <c r="AA4684" s="56" t="s">
        <v>25864</v>
      </c>
      <c r="AB4684" s="56" t="s">
        <v>25859</v>
      </c>
      <c r="AC4684" s="56" t="s">
        <v>7326</v>
      </c>
      <c r="AD4684" s="90" t="str">
        <f t="shared" si="147"/>
        <v>NA</v>
      </c>
      <c r="AE4684" s="90"/>
      <c r="AF4684" s="90"/>
      <c r="AG4684" s="90"/>
    </row>
    <row r="4685" spans="1:33">
      <c r="A4685" s="56" t="s">
        <v>30613</v>
      </c>
      <c r="B4685" s="56" t="s">
        <v>30614</v>
      </c>
      <c r="C4685" s="56" t="s">
        <v>30615</v>
      </c>
      <c r="D4685" s="56" t="s">
        <v>7566</v>
      </c>
      <c r="E4685" s="56" t="s">
        <v>30616</v>
      </c>
      <c r="F4685" s="56" t="s">
        <v>22</v>
      </c>
      <c r="G4685" s="56"/>
      <c r="H4685" s="56" t="s">
        <v>30617</v>
      </c>
      <c r="I4685" s="56" t="s">
        <v>30618</v>
      </c>
      <c r="J4685" s="56" t="s">
        <v>30613</v>
      </c>
      <c r="K4685" s="56" t="s">
        <v>7326</v>
      </c>
      <c r="L4685" s="90" t="str">
        <f t="shared" si="146"/>
        <v>NA</v>
      </c>
      <c r="M4685" s="90"/>
      <c r="O4685" s="91"/>
      <c r="P4685" s="56"/>
      <c r="Q4685" s="56"/>
      <c r="R4685" s="56"/>
      <c r="S4685" s="56"/>
      <c r="T4685" s="56" t="s">
        <v>25865</v>
      </c>
      <c r="U4685" s="56" t="s">
        <v>25866</v>
      </c>
      <c r="V4685" s="56" t="s">
        <v>25867</v>
      </c>
      <c r="W4685" s="56" t="s">
        <v>7566</v>
      </c>
      <c r="X4685" s="56" t="s">
        <v>25868</v>
      </c>
      <c r="Y4685" s="56"/>
      <c r="Z4685" s="56" t="s">
        <v>25869</v>
      </c>
      <c r="AA4685" s="56" t="s">
        <v>25870</v>
      </c>
      <c r="AB4685" s="56" t="s">
        <v>25871</v>
      </c>
      <c r="AC4685" s="56" t="s">
        <v>87</v>
      </c>
      <c r="AD4685" s="90" t="str">
        <f t="shared" si="147"/>
        <v>NA</v>
      </c>
      <c r="AE4685" s="90"/>
      <c r="AF4685" s="90"/>
      <c r="AG4685" s="90"/>
    </row>
    <row r="4686" spans="1:33">
      <c r="A4686" s="56" t="s">
        <v>30619</v>
      </c>
      <c r="B4686" s="56" t="s">
        <v>30620</v>
      </c>
      <c r="C4686" s="56" t="s">
        <v>30621</v>
      </c>
      <c r="D4686" s="56" t="s">
        <v>7566</v>
      </c>
      <c r="E4686" s="56" t="s">
        <v>30622</v>
      </c>
      <c r="F4686" s="56" t="s">
        <v>22</v>
      </c>
      <c r="G4686" s="56"/>
      <c r="H4686" s="56" t="s">
        <v>30623</v>
      </c>
      <c r="I4686" s="56" t="s">
        <v>30624</v>
      </c>
      <c r="J4686" s="56" t="s">
        <v>30619</v>
      </c>
      <c r="K4686" s="56" t="s">
        <v>7326</v>
      </c>
      <c r="L4686" s="90" t="str">
        <f t="shared" si="146"/>
        <v>NA</v>
      </c>
      <c r="M4686" s="90"/>
      <c r="O4686" s="91"/>
      <c r="P4686" s="56"/>
      <c r="Q4686" s="56"/>
      <c r="R4686" s="56"/>
      <c r="S4686" s="56"/>
      <c r="T4686" s="56" t="s">
        <v>25872</v>
      </c>
      <c r="U4686" s="56" t="s">
        <v>25873</v>
      </c>
      <c r="V4686" s="56" t="s">
        <v>25874</v>
      </c>
      <c r="W4686" s="56" t="s">
        <v>7566</v>
      </c>
      <c r="X4686" s="56" t="s">
        <v>2256</v>
      </c>
      <c r="Y4686" s="56"/>
      <c r="Z4686" s="56" t="s">
        <v>25875</v>
      </c>
      <c r="AA4686" s="56" t="s">
        <v>25876</v>
      </c>
      <c r="AB4686" s="56"/>
      <c r="AC4686" s="56" t="s">
        <v>87</v>
      </c>
      <c r="AD4686" s="90" t="str">
        <f t="shared" si="147"/>
        <v>NA</v>
      </c>
      <c r="AE4686" s="90"/>
      <c r="AF4686" s="90"/>
      <c r="AG4686" s="90"/>
    </row>
    <row r="4687" spans="1:33">
      <c r="A4687" s="56" t="s">
        <v>30625</v>
      </c>
      <c r="B4687" s="56" t="s">
        <v>30626</v>
      </c>
      <c r="C4687" s="56" t="s">
        <v>30627</v>
      </c>
      <c r="D4687" s="56" t="s">
        <v>7566</v>
      </c>
      <c r="E4687" s="56" t="s">
        <v>6085</v>
      </c>
      <c r="F4687" s="56" t="s">
        <v>22</v>
      </c>
      <c r="G4687" s="56"/>
      <c r="H4687" s="56" t="s">
        <v>30628</v>
      </c>
      <c r="I4687" s="56" t="s">
        <v>30629</v>
      </c>
      <c r="J4687" s="56" t="s">
        <v>30630</v>
      </c>
      <c r="K4687" s="56" t="s">
        <v>87</v>
      </c>
      <c r="L4687" s="90" t="str">
        <f t="shared" si="146"/>
        <v>NA</v>
      </c>
      <c r="M4687" s="90"/>
      <c r="O4687" s="91"/>
      <c r="P4687" s="56"/>
      <c r="Q4687" s="56"/>
      <c r="R4687" s="56"/>
      <c r="S4687" s="56"/>
      <c r="T4687" s="56" t="s">
        <v>25877</v>
      </c>
      <c r="U4687" s="56" t="s">
        <v>25878</v>
      </c>
      <c r="V4687" s="56" t="s">
        <v>25879</v>
      </c>
      <c r="W4687" s="56" t="s">
        <v>7566</v>
      </c>
      <c r="X4687" s="56" t="s">
        <v>4764</v>
      </c>
      <c r="Y4687" s="56"/>
      <c r="Z4687" s="56" t="s">
        <v>25880</v>
      </c>
      <c r="AA4687" s="56" t="s">
        <v>25881</v>
      </c>
      <c r="AB4687" s="56" t="s">
        <v>25877</v>
      </c>
      <c r="AC4687" s="56" t="s">
        <v>7326</v>
      </c>
      <c r="AD4687" s="90" t="str">
        <f t="shared" si="147"/>
        <v>NA</v>
      </c>
      <c r="AE4687" s="90"/>
      <c r="AF4687" s="90"/>
      <c r="AG4687" s="90"/>
    </row>
    <row r="4688" spans="1:33">
      <c r="A4688" s="56" t="s">
        <v>30631</v>
      </c>
      <c r="B4688" s="56" t="s">
        <v>30632</v>
      </c>
      <c r="C4688" s="56" t="s">
        <v>30633</v>
      </c>
      <c r="D4688" s="56" t="s">
        <v>7566</v>
      </c>
      <c r="E4688" s="56" t="s">
        <v>30634</v>
      </c>
      <c r="F4688" s="56" t="s">
        <v>22</v>
      </c>
      <c r="G4688" s="56"/>
      <c r="H4688" s="56" t="s">
        <v>30635</v>
      </c>
      <c r="I4688" s="56" t="s">
        <v>30636</v>
      </c>
      <c r="J4688" s="56" t="s">
        <v>30631</v>
      </c>
      <c r="K4688" s="56" t="s">
        <v>7326</v>
      </c>
      <c r="L4688" s="90" t="str">
        <f t="shared" si="146"/>
        <v>NA</v>
      </c>
      <c r="M4688" s="90"/>
      <c r="O4688" s="91"/>
      <c r="P4688" s="56"/>
      <c r="Q4688" s="56"/>
      <c r="R4688" s="56"/>
      <c r="S4688" s="56"/>
      <c r="T4688" s="56" t="s">
        <v>25882</v>
      </c>
      <c r="U4688" s="56" t="s">
        <v>25883</v>
      </c>
      <c r="V4688" s="56" t="s">
        <v>25884</v>
      </c>
      <c r="W4688" s="56" t="s">
        <v>7566</v>
      </c>
      <c r="X4688" s="56" t="s">
        <v>4764</v>
      </c>
      <c r="Y4688" s="56"/>
      <c r="Z4688" s="56" t="s">
        <v>25885</v>
      </c>
      <c r="AA4688" s="56" t="s">
        <v>25881</v>
      </c>
      <c r="AB4688" s="56" t="s">
        <v>25882</v>
      </c>
      <c r="AC4688" s="56" t="s">
        <v>87</v>
      </c>
      <c r="AD4688" s="90" t="str">
        <f t="shared" si="147"/>
        <v>NA</v>
      </c>
      <c r="AE4688" s="90"/>
      <c r="AF4688" s="90"/>
      <c r="AG4688" s="90"/>
    </row>
    <row r="4689" spans="1:33">
      <c r="A4689" s="56" t="s">
        <v>30637</v>
      </c>
      <c r="B4689" s="56" t="s">
        <v>30638</v>
      </c>
      <c r="C4689" s="56" t="s">
        <v>30639</v>
      </c>
      <c r="D4689" s="56" t="s">
        <v>7566</v>
      </c>
      <c r="E4689" s="56" t="s">
        <v>30640</v>
      </c>
      <c r="F4689" s="56" t="s">
        <v>22</v>
      </c>
      <c r="G4689" s="56"/>
      <c r="H4689" s="56" t="s">
        <v>30641</v>
      </c>
      <c r="I4689" s="56" t="s">
        <v>30642</v>
      </c>
      <c r="J4689" s="56" t="s">
        <v>30637</v>
      </c>
      <c r="K4689" s="56" t="s">
        <v>7326</v>
      </c>
      <c r="L4689" s="90" t="str">
        <f t="shared" si="146"/>
        <v>NA</v>
      </c>
      <c r="M4689" s="90"/>
      <c r="O4689" s="91"/>
      <c r="P4689" s="56"/>
      <c r="Q4689" s="56"/>
      <c r="R4689" s="56"/>
      <c r="S4689" s="56"/>
      <c r="T4689" s="56" t="s">
        <v>25886</v>
      </c>
      <c r="U4689" s="56" t="s">
        <v>25887</v>
      </c>
      <c r="V4689" s="56" t="s">
        <v>25888</v>
      </c>
      <c r="W4689" s="56" t="s">
        <v>7566</v>
      </c>
      <c r="X4689" s="56" t="s">
        <v>4772</v>
      </c>
      <c r="Y4689" s="56"/>
      <c r="Z4689" s="56" t="s">
        <v>25889</v>
      </c>
      <c r="AA4689" s="56" t="s">
        <v>25890</v>
      </c>
      <c r="AB4689" s="56" t="s">
        <v>25886</v>
      </c>
      <c r="AC4689" s="56" t="s">
        <v>7326</v>
      </c>
      <c r="AD4689" s="90" t="str">
        <f t="shared" si="147"/>
        <v>NA</v>
      </c>
      <c r="AE4689" s="90"/>
      <c r="AF4689" s="90"/>
      <c r="AG4689" s="90"/>
    </row>
    <row r="4690" spans="1:33">
      <c r="A4690" s="56" t="s">
        <v>30643</v>
      </c>
      <c r="B4690" s="56" t="s">
        <v>30644</v>
      </c>
      <c r="C4690" s="56" t="s">
        <v>30645</v>
      </c>
      <c r="D4690" s="56" t="s">
        <v>7566</v>
      </c>
      <c r="E4690" s="56" t="s">
        <v>30646</v>
      </c>
      <c r="F4690" s="56" t="s">
        <v>22</v>
      </c>
      <c r="G4690" s="56"/>
      <c r="H4690" s="56" t="s">
        <v>30647</v>
      </c>
      <c r="I4690" s="56" t="s">
        <v>30648</v>
      </c>
      <c r="J4690" s="56" t="s">
        <v>30643</v>
      </c>
      <c r="K4690" s="56" t="s">
        <v>7326</v>
      </c>
      <c r="L4690" s="90" t="str">
        <f t="shared" si="146"/>
        <v>NA</v>
      </c>
      <c r="M4690" s="90"/>
      <c r="O4690" s="91"/>
      <c r="P4690" s="56"/>
      <c r="Q4690" s="56"/>
      <c r="R4690" s="56"/>
      <c r="S4690" s="56"/>
      <c r="T4690" s="56" t="s">
        <v>25891</v>
      </c>
      <c r="U4690" s="56" t="s">
        <v>25892</v>
      </c>
      <c r="V4690" s="56" t="s">
        <v>25893</v>
      </c>
      <c r="W4690" s="56" t="s">
        <v>7566</v>
      </c>
      <c r="X4690" s="56" t="s">
        <v>4772</v>
      </c>
      <c r="Y4690" s="56"/>
      <c r="Z4690" s="56" t="s">
        <v>25889</v>
      </c>
      <c r="AA4690" s="56" t="s">
        <v>25890</v>
      </c>
      <c r="AB4690" s="56" t="s">
        <v>25891</v>
      </c>
      <c r="AC4690" s="56" t="s">
        <v>87</v>
      </c>
      <c r="AD4690" s="90" t="str">
        <f t="shared" si="147"/>
        <v>NA</v>
      </c>
      <c r="AE4690" s="90"/>
      <c r="AF4690" s="90"/>
      <c r="AG4690" s="90"/>
    </row>
    <row r="4691" spans="1:33">
      <c r="A4691" s="56" t="s">
        <v>30649</v>
      </c>
      <c r="B4691" s="56" t="s">
        <v>30650</v>
      </c>
      <c r="C4691" s="56" t="s">
        <v>10776</v>
      </c>
      <c r="D4691" s="56" t="s">
        <v>7566</v>
      </c>
      <c r="E4691" s="56" t="s">
        <v>6102</v>
      </c>
      <c r="F4691" s="56" t="s">
        <v>22</v>
      </c>
      <c r="G4691" s="56"/>
      <c r="H4691" s="56" t="s">
        <v>30651</v>
      </c>
      <c r="I4691" s="56" t="s">
        <v>30652</v>
      </c>
      <c r="J4691" s="56" t="s">
        <v>30653</v>
      </c>
      <c r="K4691" s="56" t="s">
        <v>7326</v>
      </c>
      <c r="L4691" s="90" t="str">
        <f t="shared" si="146"/>
        <v>NA</v>
      </c>
      <c r="M4691" s="90"/>
      <c r="O4691" s="91"/>
      <c r="P4691" s="56"/>
      <c r="Q4691" s="56"/>
      <c r="R4691" s="56"/>
      <c r="S4691" s="56"/>
      <c r="T4691" s="56" t="s">
        <v>25894</v>
      </c>
      <c r="U4691" s="56" t="s">
        <v>25895</v>
      </c>
      <c r="V4691" s="56" t="s">
        <v>25896</v>
      </c>
      <c r="W4691" s="56" t="s">
        <v>7566</v>
      </c>
      <c r="X4691" s="56" t="s">
        <v>4780</v>
      </c>
      <c r="Y4691" s="56"/>
      <c r="Z4691" s="56" t="s">
        <v>25897</v>
      </c>
      <c r="AA4691" s="56" t="s">
        <v>25898</v>
      </c>
      <c r="AB4691" s="56" t="s">
        <v>25894</v>
      </c>
      <c r="AC4691" s="56" t="s">
        <v>7326</v>
      </c>
      <c r="AD4691" s="90" t="str">
        <f t="shared" si="147"/>
        <v>NA</v>
      </c>
      <c r="AE4691" s="90"/>
      <c r="AF4691" s="90"/>
      <c r="AG4691" s="90"/>
    </row>
    <row r="4692" spans="1:33">
      <c r="A4692" s="56" t="s">
        <v>30654</v>
      </c>
      <c r="B4692" s="56" t="s">
        <v>30655</v>
      </c>
      <c r="C4692" s="56" t="s">
        <v>12348</v>
      </c>
      <c r="D4692" s="56" t="s">
        <v>7566</v>
      </c>
      <c r="E4692" s="56" t="s">
        <v>6102</v>
      </c>
      <c r="F4692" s="56" t="s">
        <v>22</v>
      </c>
      <c r="G4692" s="56"/>
      <c r="H4692" s="56" t="s">
        <v>30656</v>
      </c>
      <c r="I4692" s="56" t="s">
        <v>30652</v>
      </c>
      <c r="J4692" s="56" t="s">
        <v>30654</v>
      </c>
      <c r="K4692" s="56" t="s">
        <v>7326</v>
      </c>
      <c r="L4692" s="90" t="str">
        <f t="shared" si="146"/>
        <v>NA</v>
      </c>
      <c r="M4692" s="90"/>
      <c r="O4692" s="91"/>
      <c r="P4692" s="56"/>
      <c r="Q4692" s="56"/>
      <c r="R4692" s="56"/>
      <c r="S4692" s="56"/>
      <c r="T4692" s="56" t="s">
        <v>25899</v>
      </c>
      <c r="U4692" s="56" t="s">
        <v>25900</v>
      </c>
      <c r="V4692" s="56" t="s">
        <v>25901</v>
      </c>
      <c r="W4692" s="56" t="s">
        <v>7566</v>
      </c>
      <c r="X4692" s="56" t="s">
        <v>25902</v>
      </c>
      <c r="Y4692" s="56"/>
      <c r="Z4692" s="56" t="s">
        <v>25903</v>
      </c>
      <c r="AA4692" s="56" t="s">
        <v>25904</v>
      </c>
      <c r="AB4692" s="56" t="s">
        <v>25899</v>
      </c>
      <c r="AC4692" s="56" t="s">
        <v>7326</v>
      </c>
      <c r="AD4692" s="90" t="str">
        <f t="shared" si="147"/>
        <v>NA</v>
      </c>
      <c r="AE4692" s="90"/>
      <c r="AF4692" s="90"/>
      <c r="AG4692" s="90"/>
    </row>
    <row r="4693" spans="1:33">
      <c r="A4693" s="56" t="s">
        <v>30657</v>
      </c>
      <c r="B4693" s="56" t="s">
        <v>30658</v>
      </c>
      <c r="C4693" s="56" t="s">
        <v>12348</v>
      </c>
      <c r="D4693" s="56" t="s">
        <v>7566</v>
      </c>
      <c r="E4693" s="56" t="s">
        <v>6110</v>
      </c>
      <c r="F4693" s="56" t="s">
        <v>22</v>
      </c>
      <c r="G4693" s="56"/>
      <c r="H4693" s="56" t="s">
        <v>30659</v>
      </c>
      <c r="I4693" s="56" t="s">
        <v>30660</v>
      </c>
      <c r="J4693" s="56" t="s">
        <v>30657</v>
      </c>
      <c r="K4693" s="56" t="s">
        <v>7326</v>
      </c>
      <c r="L4693" s="90" t="str">
        <f t="shared" si="146"/>
        <v>NA</v>
      </c>
      <c r="M4693" s="90"/>
      <c r="O4693" s="91"/>
      <c r="P4693" s="56"/>
      <c r="Q4693" s="56"/>
      <c r="R4693" s="56"/>
      <c r="S4693" s="56"/>
      <c r="T4693" s="56" t="s">
        <v>25905</v>
      </c>
      <c r="U4693" s="56" t="s">
        <v>25906</v>
      </c>
      <c r="V4693" s="56" t="s">
        <v>25907</v>
      </c>
      <c r="W4693" s="56" t="s">
        <v>7566</v>
      </c>
      <c r="X4693" s="56" t="s">
        <v>25902</v>
      </c>
      <c r="Y4693" s="56"/>
      <c r="Z4693" s="56" t="s">
        <v>25908</v>
      </c>
      <c r="AA4693" s="56" t="s">
        <v>25904</v>
      </c>
      <c r="AB4693" s="56" t="s">
        <v>25909</v>
      </c>
      <c r="AC4693" s="56" t="s">
        <v>87</v>
      </c>
      <c r="AD4693" s="90" t="str">
        <f t="shared" si="147"/>
        <v>NA</v>
      </c>
      <c r="AE4693" s="90"/>
      <c r="AF4693" s="90"/>
      <c r="AG4693" s="90"/>
    </row>
    <row r="4694" spans="1:33">
      <c r="A4694" s="56" t="s">
        <v>30661</v>
      </c>
      <c r="B4694" s="56" t="s">
        <v>30662</v>
      </c>
      <c r="C4694" s="56" t="s">
        <v>30663</v>
      </c>
      <c r="D4694" s="56" t="s">
        <v>7566</v>
      </c>
      <c r="E4694" s="56" t="s">
        <v>6110</v>
      </c>
      <c r="F4694" s="56" t="s">
        <v>22</v>
      </c>
      <c r="G4694" s="56"/>
      <c r="H4694" s="56" t="s">
        <v>30664</v>
      </c>
      <c r="I4694" s="56" t="s">
        <v>30660</v>
      </c>
      <c r="J4694" s="56" t="s">
        <v>30661</v>
      </c>
      <c r="K4694" s="56" t="s">
        <v>87</v>
      </c>
      <c r="L4694" s="90" t="str">
        <f t="shared" si="146"/>
        <v>NA</v>
      </c>
      <c r="M4694" s="90"/>
      <c r="O4694" s="91"/>
      <c r="P4694" s="56"/>
      <c r="Q4694" s="56"/>
      <c r="R4694" s="56"/>
      <c r="S4694" s="56"/>
      <c r="T4694" s="56" t="s">
        <v>25910</v>
      </c>
      <c r="U4694" s="56" t="s">
        <v>25911</v>
      </c>
      <c r="V4694" s="56" t="s">
        <v>25912</v>
      </c>
      <c r="W4694" s="56" t="s">
        <v>7566</v>
      </c>
      <c r="X4694" s="56" t="s">
        <v>4788</v>
      </c>
      <c r="Y4694" s="56"/>
      <c r="Z4694" s="56" t="s">
        <v>25913</v>
      </c>
      <c r="AA4694" s="56" t="s">
        <v>25914</v>
      </c>
      <c r="AB4694" s="56" t="s">
        <v>25915</v>
      </c>
      <c r="AC4694" s="56" t="s">
        <v>7326</v>
      </c>
      <c r="AD4694" s="90" t="str">
        <f t="shared" si="147"/>
        <v>NA</v>
      </c>
      <c r="AE4694" s="90"/>
      <c r="AF4694" s="90"/>
      <c r="AG4694" s="90"/>
    </row>
    <row r="4695" spans="1:33">
      <c r="A4695" s="56" t="s">
        <v>30665</v>
      </c>
      <c r="B4695" s="56" t="s">
        <v>30666</v>
      </c>
      <c r="C4695" s="56" t="s">
        <v>30667</v>
      </c>
      <c r="D4695" s="56" t="s">
        <v>7566</v>
      </c>
      <c r="E4695" s="56" t="s">
        <v>30668</v>
      </c>
      <c r="F4695" s="56" t="s">
        <v>22</v>
      </c>
      <c r="G4695" s="56"/>
      <c r="H4695" s="56" t="s">
        <v>30669</v>
      </c>
      <c r="I4695" s="56" t="s">
        <v>30670</v>
      </c>
      <c r="J4695" s="56" t="s">
        <v>30665</v>
      </c>
      <c r="K4695" s="56" t="s">
        <v>87</v>
      </c>
      <c r="L4695" s="90" t="str">
        <f t="shared" si="146"/>
        <v>NA</v>
      </c>
      <c r="M4695" s="90"/>
      <c r="O4695" s="91"/>
      <c r="P4695" s="56"/>
      <c r="Q4695" s="56"/>
      <c r="R4695" s="56"/>
      <c r="S4695" s="56"/>
      <c r="T4695" s="56" t="s">
        <v>25916</v>
      </c>
      <c r="U4695" s="56" t="s">
        <v>25917</v>
      </c>
      <c r="V4695" s="56" t="s">
        <v>25918</v>
      </c>
      <c r="W4695" s="56" t="s">
        <v>7566</v>
      </c>
      <c r="X4695" s="56" t="s">
        <v>4788</v>
      </c>
      <c r="Y4695" s="56"/>
      <c r="Z4695" s="56" t="s">
        <v>25919</v>
      </c>
      <c r="AA4695" s="56" t="s">
        <v>25914</v>
      </c>
      <c r="AB4695" s="56" t="s">
        <v>25920</v>
      </c>
      <c r="AC4695" s="56" t="s">
        <v>87</v>
      </c>
      <c r="AD4695" s="90" t="str">
        <f t="shared" si="147"/>
        <v>NA</v>
      </c>
      <c r="AE4695" s="90"/>
      <c r="AF4695" s="90"/>
      <c r="AG4695" s="90"/>
    </row>
    <row r="4696" spans="1:33">
      <c r="A4696" s="56" t="s">
        <v>30671</v>
      </c>
      <c r="B4696" s="56" t="s">
        <v>30672</v>
      </c>
      <c r="C4696" s="56" t="s">
        <v>30673</v>
      </c>
      <c r="D4696" s="56" t="s">
        <v>7566</v>
      </c>
      <c r="E4696" s="56" t="s">
        <v>30674</v>
      </c>
      <c r="F4696" s="56" t="s">
        <v>22</v>
      </c>
      <c r="G4696" s="56"/>
      <c r="H4696" s="56" t="s">
        <v>30675</v>
      </c>
      <c r="I4696" s="56" t="s">
        <v>30676</v>
      </c>
      <c r="J4696" s="56" t="s">
        <v>30677</v>
      </c>
      <c r="K4696" s="56" t="s">
        <v>7326</v>
      </c>
      <c r="L4696" s="90" t="str">
        <f t="shared" si="146"/>
        <v>NA</v>
      </c>
      <c r="M4696" s="90"/>
      <c r="O4696" s="91"/>
      <c r="P4696" s="56"/>
      <c r="Q4696" s="56"/>
      <c r="R4696" s="56"/>
      <c r="S4696" s="56"/>
      <c r="T4696" s="56" t="s">
        <v>25921</v>
      </c>
      <c r="U4696" s="56" t="s">
        <v>25922</v>
      </c>
      <c r="V4696" s="56" t="s">
        <v>25923</v>
      </c>
      <c r="W4696" s="56" t="s">
        <v>7566</v>
      </c>
      <c r="X4696" s="56" t="s">
        <v>25924</v>
      </c>
      <c r="Y4696" s="56"/>
      <c r="Z4696" s="56" t="s">
        <v>25925</v>
      </c>
      <c r="AA4696" s="56" t="s">
        <v>25926</v>
      </c>
      <c r="AB4696" s="56" t="s">
        <v>25921</v>
      </c>
      <c r="AC4696" s="56" t="s">
        <v>7326</v>
      </c>
      <c r="AD4696" s="90" t="str">
        <f t="shared" si="147"/>
        <v>NA</v>
      </c>
      <c r="AE4696" s="90"/>
      <c r="AF4696" s="90"/>
      <c r="AG4696" s="90"/>
    </row>
    <row r="4697" spans="1:33">
      <c r="A4697" s="56" t="s">
        <v>30678</v>
      </c>
      <c r="B4697" s="56" t="s">
        <v>30679</v>
      </c>
      <c r="C4697" s="56" t="s">
        <v>30680</v>
      </c>
      <c r="D4697" s="56" t="s">
        <v>7566</v>
      </c>
      <c r="E4697" s="56" t="s">
        <v>30681</v>
      </c>
      <c r="F4697" s="56" t="s">
        <v>22</v>
      </c>
      <c r="G4697" s="56"/>
      <c r="H4697" s="56" t="s">
        <v>30682</v>
      </c>
      <c r="I4697" s="56" t="s">
        <v>30683</v>
      </c>
      <c r="J4697" s="56" t="s">
        <v>30684</v>
      </c>
      <c r="K4697" s="56" t="s">
        <v>87</v>
      </c>
      <c r="L4697" s="90" t="str">
        <f t="shared" si="146"/>
        <v>NA</v>
      </c>
      <c r="M4697" s="90"/>
      <c r="O4697" s="91"/>
      <c r="P4697" s="56"/>
      <c r="Q4697" s="56"/>
      <c r="R4697" s="56"/>
      <c r="S4697" s="56"/>
      <c r="T4697" s="56" t="s">
        <v>25927</v>
      </c>
      <c r="U4697" s="56" t="s">
        <v>25928</v>
      </c>
      <c r="V4697" s="56" t="s">
        <v>25929</v>
      </c>
      <c r="W4697" s="56" t="s">
        <v>7566</v>
      </c>
      <c r="X4697" s="56" t="s">
        <v>25930</v>
      </c>
      <c r="Y4697" s="56"/>
      <c r="Z4697" s="56" t="s">
        <v>25931</v>
      </c>
      <c r="AA4697" s="56" t="s">
        <v>25932</v>
      </c>
      <c r="AB4697" s="56" t="s">
        <v>25933</v>
      </c>
      <c r="AC4697" s="56" t="s">
        <v>7326</v>
      </c>
      <c r="AD4697" s="90" t="str">
        <f t="shared" si="147"/>
        <v>NA</v>
      </c>
      <c r="AE4697" s="90"/>
      <c r="AF4697" s="90"/>
      <c r="AG4697" s="90"/>
    </row>
    <row r="4698" spans="1:33">
      <c r="A4698" s="56" t="s">
        <v>30685</v>
      </c>
      <c r="B4698" s="56" t="s">
        <v>30686</v>
      </c>
      <c r="C4698" s="56" t="s">
        <v>30687</v>
      </c>
      <c r="D4698" s="56" t="s">
        <v>7566</v>
      </c>
      <c r="E4698" s="56" t="s">
        <v>30688</v>
      </c>
      <c r="F4698" s="56" t="s">
        <v>22</v>
      </c>
      <c r="G4698" s="56"/>
      <c r="H4698" s="56" t="s">
        <v>30689</v>
      </c>
      <c r="I4698" s="56" t="s">
        <v>30690</v>
      </c>
      <c r="J4698" s="56" t="s">
        <v>30685</v>
      </c>
      <c r="K4698" s="56" t="s">
        <v>7326</v>
      </c>
      <c r="L4698" s="90" t="str">
        <f t="shared" si="146"/>
        <v>NA</v>
      </c>
      <c r="M4698" s="90"/>
      <c r="O4698" s="91"/>
      <c r="P4698" s="56"/>
      <c r="Q4698" s="56"/>
      <c r="R4698" s="56"/>
      <c r="S4698" s="56"/>
      <c r="T4698" s="56" t="s">
        <v>25934</v>
      </c>
      <c r="U4698" s="56" t="s">
        <v>25935</v>
      </c>
      <c r="V4698" s="56" t="s">
        <v>25936</v>
      </c>
      <c r="W4698" s="56" t="s">
        <v>7566</v>
      </c>
      <c r="X4698" s="56" t="s">
        <v>25937</v>
      </c>
      <c r="Y4698" s="56"/>
      <c r="Z4698" s="56" t="s">
        <v>25938</v>
      </c>
      <c r="AA4698" s="56" t="s">
        <v>25939</v>
      </c>
      <c r="AB4698" s="56" t="s">
        <v>25940</v>
      </c>
      <c r="AC4698" s="56" t="s">
        <v>7326</v>
      </c>
      <c r="AD4698" s="90" t="str">
        <f t="shared" si="147"/>
        <v>NA</v>
      </c>
      <c r="AE4698" s="90"/>
      <c r="AF4698" s="90"/>
      <c r="AG4698" s="90"/>
    </row>
    <row r="4699" spans="1:33">
      <c r="A4699" s="56" t="s">
        <v>30691</v>
      </c>
      <c r="B4699" s="56" t="s">
        <v>30692</v>
      </c>
      <c r="C4699" s="56" t="s">
        <v>30693</v>
      </c>
      <c r="D4699" s="56" t="s">
        <v>7566</v>
      </c>
      <c r="E4699" s="56" t="s">
        <v>10790</v>
      </c>
      <c r="F4699" s="56" t="s">
        <v>22</v>
      </c>
      <c r="G4699" s="56"/>
      <c r="H4699" s="56" t="s">
        <v>30694</v>
      </c>
      <c r="I4699" s="56" t="s">
        <v>30695</v>
      </c>
      <c r="J4699" s="56" t="s">
        <v>30696</v>
      </c>
      <c r="K4699" s="56" t="s">
        <v>7326</v>
      </c>
      <c r="L4699" s="90" t="str">
        <f t="shared" si="146"/>
        <v>NA</v>
      </c>
      <c r="M4699" s="90"/>
      <c r="O4699" s="91"/>
      <c r="P4699" s="56"/>
      <c r="Q4699" s="56"/>
      <c r="R4699" s="56"/>
      <c r="S4699" s="56"/>
      <c r="T4699" s="56" t="s">
        <v>25941</v>
      </c>
      <c r="U4699" s="56" t="s">
        <v>25942</v>
      </c>
      <c r="V4699" s="56" t="s">
        <v>25943</v>
      </c>
      <c r="W4699" s="56" t="s">
        <v>7566</v>
      </c>
      <c r="X4699" s="56" t="s">
        <v>4804</v>
      </c>
      <c r="Y4699" s="56"/>
      <c r="Z4699" s="56" t="s">
        <v>25944</v>
      </c>
      <c r="AA4699" s="56" t="s">
        <v>25945</v>
      </c>
      <c r="AB4699" s="56" t="s">
        <v>25946</v>
      </c>
      <c r="AC4699" s="56" t="s">
        <v>87</v>
      </c>
      <c r="AD4699" s="90" t="str">
        <f t="shared" si="147"/>
        <v>NA</v>
      </c>
      <c r="AE4699" s="90"/>
      <c r="AF4699" s="90"/>
      <c r="AG4699" s="90"/>
    </row>
    <row r="4700" spans="1:33">
      <c r="A4700" s="56" t="s">
        <v>30697</v>
      </c>
      <c r="B4700" s="56" t="s">
        <v>30698</v>
      </c>
      <c r="C4700" s="56" t="s">
        <v>30699</v>
      </c>
      <c r="D4700" s="56" t="s">
        <v>7566</v>
      </c>
      <c r="E4700" s="56" t="s">
        <v>10790</v>
      </c>
      <c r="F4700" s="56" t="s">
        <v>22</v>
      </c>
      <c r="G4700" s="56"/>
      <c r="H4700" s="56" t="s">
        <v>30700</v>
      </c>
      <c r="I4700" s="56" t="s">
        <v>30695</v>
      </c>
      <c r="J4700" s="56" t="s">
        <v>30701</v>
      </c>
      <c r="K4700" s="56" t="s">
        <v>87</v>
      </c>
      <c r="L4700" s="90" t="str">
        <f t="shared" si="146"/>
        <v>NA</v>
      </c>
      <c r="M4700" s="90"/>
      <c r="O4700" s="91"/>
      <c r="P4700" s="56"/>
      <c r="Q4700" s="56"/>
      <c r="R4700" s="56"/>
      <c r="S4700" s="56"/>
      <c r="T4700" s="56" t="s">
        <v>25947</v>
      </c>
      <c r="U4700" s="56" t="s">
        <v>25948</v>
      </c>
      <c r="V4700" s="56" t="s">
        <v>25949</v>
      </c>
      <c r="W4700" s="56" t="s">
        <v>7566</v>
      </c>
      <c r="X4700" s="56" t="s">
        <v>4812</v>
      </c>
      <c r="Y4700" s="56"/>
      <c r="Z4700" s="56" t="s">
        <v>25950</v>
      </c>
      <c r="AA4700" s="56" t="s">
        <v>25951</v>
      </c>
      <c r="AB4700" s="56" t="s">
        <v>25952</v>
      </c>
      <c r="AC4700" s="56" t="s">
        <v>7326</v>
      </c>
      <c r="AD4700" s="90" t="str">
        <f t="shared" si="147"/>
        <v>NA</v>
      </c>
      <c r="AE4700" s="90"/>
      <c r="AF4700" s="90"/>
      <c r="AG4700" s="90"/>
    </row>
    <row r="4701" spans="1:33">
      <c r="A4701" s="56" t="s">
        <v>30702</v>
      </c>
      <c r="B4701" s="56" t="s">
        <v>30703</v>
      </c>
      <c r="C4701" s="56" t="s">
        <v>30704</v>
      </c>
      <c r="D4701" s="56" t="s">
        <v>7566</v>
      </c>
      <c r="E4701" s="56" t="s">
        <v>10790</v>
      </c>
      <c r="F4701" s="56" t="s">
        <v>22</v>
      </c>
      <c r="G4701" s="56"/>
      <c r="H4701" s="56" t="s">
        <v>30700</v>
      </c>
      <c r="I4701" s="56" t="s">
        <v>30695</v>
      </c>
      <c r="J4701" s="56"/>
      <c r="K4701" s="56" t="s">
        <v>87</v>
      </c>
      <c r="L4701" s="90" t="str">
        <f t="shared" si="146"/>
        <v>NA</v>
      </c>
      <c r="M4701" s="90"/>
      <c r="O4701" s="91"/>
      <c r="P4701" s="56"/>
      <c r="Q4701" s="56"/>
      <c r="R4701" s="56"/>
      <c r="S4701" s="56"/>
      <c r="T4701" s="56" t="s">
        <v>25953</v>
      </c>
      <c r="U4701" s="56" t="s">
        <v>25954</v>
      </c>
      <c r="V4701" s="56" t="s">
        <v>25955</v>
      </c>
      <c r="W4701" s="56" t="s">
        <v>7566</v>
      </c>
      <c r="X4701" s="56" t="s">
        <v>4812</v>
      </c>
      <c r="Y4701" s="56"/>
      <c r="Z4701" s="56" t="s">
        <v>25956</v>
      </c>
      <c r="AA4701" s="56" t="s">
        <v>25951</v>
      </c>
      <c r="AB4701" s="56" t="s">
        <v>25957</v>
      </c>
      <c r="AC4701" s="56" t="s">
        <v>87</v>
      </c>
      <c r="AD4701" s="90" t="str">
        <f t="shared" si="147"/>
        <v>NA</v>
      </c>
      <c r="AE4701" s="90"/>
      <c r="AF4701" s="90"/>
      <c r="AG4701" s="90"/>
    </row>
    <row r="4702" spans="1:33">
      <c r="A4702" s="56" t="s">
        <v>30705</v>
      </c>
      <c r="B4702" s="56" t="s">
        <v>30706</v>
      </c>
      <c r="C4702" s="56" t="s">
        <v>30707</v>
      </c>
      <c r="D4702" s="56" t="s">
        <v>7566</v>
      </c>
      <c r="E4702" s="56" t="s">
        <v>30708</v>
      </c>
      <c r="F4702" s="56" t="s">
        <v>22</v>
      </c>
      <c r="G4702" s="56"/>
      <c r="H4702" s="56" t="s">
        <v>30709</v>
      </c>
      <c r="I4702" s="56" t="s">
        <v>30710</v>
      </c>
      <c r="J4702" s="56"/>
      <c r="K4702" s="56" t="s">
        <v>87</v>
      </c>
      <c r="L4702" s="90" t="str">
        <f t="shared" si="146"/>
        <v>NA</v>
      </c>
      <c r="M4702" s="90"/>
      <c r="O4702" s="91"/>
      <c r="P4702" s="56"/>
      <c r="Q4702" s="56"/>
      <c r="R4702" s="56"/>
      <c r="S4702" s="56"/>
      <c r="T4702" s="56" t="s">
        <v>18162</v>
      </c>
      <c r="U4702" s="56" t="s">
        <v>25958</v>
      </c>
      <c r="V4702" s="56" t="s">
        <v>25959</v>
      </c>
      <c r="W4702" s="56" t="s">
        <v>7566</v>
      </c>
      <c r="X4702" s="56" t="s">
        <v>25960</v>
      </c>
      <c r="Y4702" s="56"/>
      <c r="Z4702" s="56" t="s">
        <v>25961</v>
      </c>
      <c r="AA4702" s="56" t="s">
        <v>25962</v>
      </c>
      <c r="AB4702" s="56"/>
      <c r="AC4702" s="56" t="s">
        <v>7326</v>
      </c>
      <c r="AD4702" s="90" t="str">
        <f t="shared" si="147"/>
        <v>NA</v>
      </c>
      <c r="AE4702" s="90"/>
      <c r="AF4702" s="90"/>
      <c r="AG4702" s="90"/>
    </row>
    <row r="4703" spans="1:33">
      <c r="A4703" s="56" t="s">
        <v>30711</v>
      </c>
      <c r="B4703" s="56" t="s">
        <v>30712</v>
      </c>
      <c r="C4703" s="56" t="s">
        <v>30713</v>
      </c>
      <c r="D4703" s="56" t="s">
        <v>7566</v>
      </c>
      <c r="E4703" s="56" t="s">
        <v>30708</v>
      </c>
      <c r="F4703" s="56" t="s">
        <v>22</v>
      </c>
      <c r="G4703" s="56"/>
      <c r="H4703" s="56" t="s">
        <v>30700</v>
      </c>
      <c r="I4703" s="56" t="s">
        <v>30710</v>
      </c>
      <c r="J4703" s="56"/>
      <c r="K4703" s="56" t="s">
        <v>87</v>
      </c>
      <c r="L4703" s="90" t="str">
        <f t="shared" si="146"/>
        <v>NA</v>
      </c>
      <c r="M4703" s="90"/>
      <c r="O4703" s="91"/>
      <c r="P4703" s="56"/>
      <c r="Q4703" s="56"/>
      <c r="R4703" s="56"/>
      <c r="S4703" s="56"/>
      <c r="T4703" s="56" t="s">
        <v>25963</v>
      </c>
      <c r="U4703" s="56" t="s">
        <v>25964</v>
      </c>
      <c r="V4703" s="56" t="s">
        <v>25965</v>
      </c>
      <c r="W4703" s="56" t="s">
        <v>7566</v>
      </c>
      <c r="X4703" s="56" t="s">
        <v>25966</v>
      </c>
      <c r="Y4703" s="56"/>
      <c r="Z4703" s="56" t="s">
        <v>25967</v>
      </c>
      <c r="AA4703" s="56" t="s">
        <v>25968</v>
      </c>
      <c r="AB4703" s="56" t="s">
        <v>25969</v>
      </c>
      <c r="AC4703" s="56" t="s">
        <v>7326</v>
      </c>
      <c r="AD4703" s="90" t="str">
        <f t="shared" si="147"/>
        <v>NA</v>
      </c>
      <c r="AE4703" s="90"/>
      <c r="AF4703" s="90"/>
      <c r="AG4703" s="90"/>
    </row>
    <row r="4704" spans="1:33">
      <c r="A4704" s="56" t="s">
        <v>30714</v>
      </c>
      <c r="B4704" s="56" t="s">
        <v>30715</v>
      </c>
      <c r="C4704" s="56" t="s">
        <v>30716</v>
      </c>
      <c r="D4704" s="56" t="s">
        <v>7566</v>
      </c>
      <c r="E4704" s="56" t="s">
        <v>30708</v>
      </c>
      <c r="F4704" s="56" t="s">
        <v>22</v>
      </c>
      <c r="G4704" s="56"/>
      <c r="H4704" s="56" t="s">
        <v>30700</v>
      </c>
      <c r="I4704" s="56" t="s">
        <v>30710</v>
      </c>
      <c r="J4704" s="56"/>
      <c r="K4704" s="56" t="s">
        <v>87</v>
      </c>
      <c r="L4704" s="90" t="str">
        <f t="shared" si="146"/>
        <v>NA</v>
      </c>
      <c r="M4704" s="90"/>
      <c r="O4704" s="91"/>
      <c r="P4704" s="56"/>
      <c r="Q4704" s="56"/>
      <c r="R4704" s="56"/>
      <c r="S4704" s="56"/>
      <c r="T4704" s="56" t="s">
        <v>25970</v>
      </c>
      <c r="U4704" s="56" t="s">
        <v>25971</v>
      </c>
      <c r="V4704" s="56" t="s">
        <v>25888</v>
      </c>
      <c r="W4704" s="56" t="s">
        <v>7566</v>
      </c>
      <c r="X4704" s="56" t="s">
        <v>25972</v>
      </c>
      <c r="Y4704" s="56"/>
      <c r="Z4704" s="56" t="s">
        <v>25973</v>
      </c>
      <c r="AA4704" s="56" t="s">
        <v>25974</v>
      </c>
      <c r="AB4704" s="56" t="s">
        <v>25975</v>
      </c>
      <c r="AC4704" s="56" t="s">
        <v>7326</v>
      </c>
      <c r="AD4704" s="90" t="str">
        <f t="shared" si="147"/>
        <v>NA</v>
      </c>
      <c r="AE4704" s="90"/>
      <c r="AF4704" s="90"/>
      <c r="AG4704" s="90"/>
    </row>
    <row r="4705" spans="1:33">
      <c r="A4705" s="56" t="s">
        <v>30717</v>
      </c>
      <c r="B4705" s="56" t="s">
        <v>30718</v>
      </c>
      <c r="C4705" s="56" t="s">
        <v>30719</v>
      </c>
      <c r="D4705" s="56" t="s">
        <v>7566</v>
      </c>
      <c r="E4705" s="56" t="s">
        <v>30708</v>
      </c>
      <c r="F4705" s="56" t="s">
        <v>22</v>
      </c>
      <c r="G4705" s="56"/>
      <c r="H4705" s="56" t="s">
        <v>30700</v>
      </c>
      <c r="I4705" s="56" t="s">
        <v>30710</v>
      </c>
      <c r="J4705" s="56" t="s">
        <v>30720</v>
      </c>
      <c r="K4705" s="56" t="s">
        <v>87</v>
      </c>
      <c r="L4705" s="90" t="str">
        <f t="shared" si="146"/>
        <v>NA</v>
      </c>
      <c r="M4705" s="90"/>
      <c r="O4705" s="91"/>
      <c r="P4705" s="56"/>
      <c r="Q4705" s="56"/>
      <c r="R4705" s="56"/>
      <c r="S4705" s="56"/>
      <c r="T4705" s="56" t="s">
        <v>25976</v>
      </c>
      <c r="U4705" s="56" t="s">
        <v>25977</v>
      </c>
      <c r="V4705" s="56" t="s">
        <v>25978</v>
      </c>
      <c r="W4705" s="56" t="s">
        <v>7566</v>
      </c>
      <c r="X4705" s="56" t="s">
        <v>25972</v>
      </c>
      <c r="Y4705" s="56"/>
      <c r="Z4705" s="56" t="s">
        <v>25973</v>
      </c>
      <c r="AA4705" s="56" t="s">
        <v>25974</v>
      </c>
      <c r="AB4705" s="56" t="s">
        <v>25979</v>
      </c>
      <c r="AC4705" s="56" t="s">
        <v>87</v>
      </c>
      <c r="AD4705" s="90" t="str">
        <f t="shared" si="147"/>
        <v>NA</v>
      </c>
      <c r="AE4705" s="90"/>
      <c r="AF4705" s="90"/>
      <c r="AG4705" s="90"/>
    </row>
    <row r="4706" spans="1:33">
      <c r="A4706" s="56" t="s">
        <v>30721</v>
      </c>
      <c r="B4706" s="56" t="s">
        <v>30722</v>
      </c>
      <c r="C4706" s="56" t="s">
        <v>30723</v>
      </c>
      <c r="D4706" s="56" t="s">
        <v>7566</v>
      </c>
      <c r="E4706" s="56" t="s">
        <v>30724</v>
      </c>
      <c r="F4706" s="56" t="s">
        <v>22</v>
      </c>
      <c r="G4706" s="56"/>
      <c r="H4706" s="56" t="s">
        <v>30700</v>
      </c>
      <c r="I4706" s="56" t="s">
        <v>30725</v>
      </c>
      <c r="J4706" s="56" t="s">
        <v>30721</v>
      </c>
      <c r="K4706" s="56" t="s">
        <v>7326</v>
      </c>
      <c r="L4706" s="90" t="str">
        <f t="shared" si="146"/>
        <v>NA</v>
      </c>
      <c r="M4706" s="90"/>
      <c r="O4706" s="91"/>
      <c r="P4706" s="56"/>
      <c r="Q4706" s="56"/>
      <c r="R4706" s="56"/>
      <c r="S4706" s="56"/>
      <c r="T4706" s="56" t="s">
        <v>25980</v>
      </c>
      <c r="U4706" s="56" t="s">
        <v>25981</v>
      </c>
      <c r="V4706" s="56" t="s">
        <v>25982</v>
      </c>
      <c r="W4706" s="56" t="s">
        <v>7566</v>
      </c>
      <c r="X4706" s="56" t="s">
        <v>25983</v>
      </c>
      <c r="Y4706" s="56"/>
      <c r="Z4706" s="56" t="s">
        <v>25984</v>
      </c>
      <c r="AA4706" s="56" t="s">
        <v>25985</v>
      </c>
      <c r="AB4706" s="56" t="s">
        <v>25980</v>
      </c>
      <c r="AC4706" s="56" t="s">
        <v>7326</v>
      </c>
      <c r="AD4706" s="90" t="str">
        <f t="shared" si="147"/>
        <v>NA</v>
      </c>
      <c r="AE4706" s="90"/>
      <c r="AF4706" s="90"/>
      <c r="AG4706" s="90"/>
    </row>
    <row r="4707" spans="1:33">
      <c r="A4707" s="56" t="s">
        <v>30726</v>
      </c>
      <c r="B4707" s="56" t="s">
        <v>30727</v>
      </c>
      <c r="C4707" s="56" t="s">
        <v>30728</v>
      </c>
      <c r="D4707" s="56" t="s">
        <v>7566</v>
      </c>
      <c r="E4707" s="56" t="s">
        <v>30724</v>
      </c>
      <c r="F4707" s="56" t="s">
        <v>22</v>
      </c>
      <c r="G4707" s="56"/>
      <c r="H4707" s="56" t="s">
        <v>30709</v>
      </c>
      <c r="I4707" s="56" t="s">
        <v>30725</v>
      </c>
      <c r="J4707" s="56"/>
      <c r="K4707" s="56" t="s">
        <v>87</v>
      </c>
      <c r="L4707" s="90" t="str">
        <f t="shared" si="146"/>
        <v>NA</v>
      </c>
      <c r="M4707" s="90"/>
      <c r="O4707" s="91"/>
      <c r="P4707" s="56"/>
      <c r="Q4707" s="56"/>
      <c r="R4707" s="56"/>
      <c r="S4707" s="56"/>
      <c r="T4707" s="56" t="s">
        <v>25986</v>
      </c>
      <c r="U4707" s="56" t="s">
        <v>25987</v>
      </c>
      <c r="V4707" s="56" t="s">
        <v>25988</v>
      </c>
      <c r="W4707" s="56" t="s">
        <v>7566</v>
      </c>
      <c r="X4707" s="56" t="s">
        <v>4821</v>
      </c>
      <c r="Y4707" s="56"/>
      <c r="Z4707" s="56" t="s">
        <v>25989</v>
      </c>
      <c r="AA4707" s="56" t="s">
        <v>25990</v>
      </c>
      <c r="AB4707" s="56"/>
      <c r="AC4707" s="56" t="s">
        <v>87</v>
      </c>
      <c r="AD4707" s="90" t="str">
        <f t="shared" si="147"/>
        <v>NA</v>
      </c>
      <c r="AE4707" s="90"/>
      <c r="AF4707" s="90"/>
      <c r="AG4707" s="90"/>
    </row>
    <row r="4708" spans="1:33">
      <c r="A4708" s="56" t="s">
        <v>30729</v>
      </c>
      <c r="B4708" s="56" t="s">
        <v>30730</v>
      </c>
      <c r="C4708" s="56" t="s">
        <v>30731</v>
      </c>
      <c r="D4708" s="56" t="s">
        <v>7566</v>
      </c>
      <c r="E4708" s="56" t="s">
        <v>2841</v>
      </c>
      <c r="F4708" s="56" t="s">
        <v>22</v>
      </c>
      <c r="G4708" s="56"/>
      <c r="H4708" s="56" t="s">
        <v>30709</v>
      </c>
      <c r="I4708" s="56" t="s">
        <v>30732</v>
      </c>
      <c r="J4708" s="56"/>
      <c r="K4708" s="56" t="s">
        <v>87</v>
      </c>
      <c r="L4708" s="90" t="str">
        <f t="shared" si="146"/>
        <v>NA</v>
      </c>
      <c r="M4708" s="90"/>
      <c r="O4708" s="91"/>
      <c r="P4708" s="56"/>
      <c r="Q4708" s="56"/>
      <c r="R4708" s="56"/>
      <c r="S4708" s="56"/>
      <c r="T4708" s="56" t="s">
        <v>25991</v>
      </c>
      <c r="U4708" s="56" t="s">
        <v>25992</v>
      </c>
      <c r="V4708" s="56" t="s">
        <v>25993</v>
      </c>
      <c r="W4708" s="56" t="s">
        <v>7566</v>
      </c>
      <c r="X4708" s="56" t="s">
        <v>4821</v>
      </c>
      <c r="Y4708" s="56"/>
      <c r="Z4708" s="56" t="s">
        <v>25994</v>
      </c>
      <c r="AA4708" s="56" t="s">
        <v>25990</v>
      </c>
      <c r="AB4708" s="56" t="s">
        <v>25995</v>
      </c>
      <c r="AC4708" s="56" t="s">
        <v>87</v>
      </c>
      <c r="AD4708" s="90" t="str">
        <f t="shared" si="147"/>
        <v>NA</v>
      </c>
      <c r="AE4708" s="90"/>
      <c r="AF4708" s="90"/>
      <c r="AG4708" s="90"/>
    </row>
    <row r="4709" spans="1:33">
      <c r="A4709" s="56" t="s">
        <v>30733</v>
      </c>
      <c r="B4709" s="56" t="s">
        <v>30734</v>
      </c>
      <c r="C4709" s="56" t="s">
        <v>30735</v>
      </c>
      <c r="D4709" s="56" t="s">
        <v>7566</v>
      </c>
      <c r="E4709" s="56" t="s">
        <v>2841</v>
      </c>
      <c r="F4709" s="56" t="s">
        <v>22</v>
      </c>
      <c r="G4709" s="56"/>
      <c r="H4709" s="56" t="s">
        <v>30709</v>
      </c>
      <c r="I4709" s="56" t="s">
        <v>30732</v>
      </c>
      <c r="J4709" s="56" t="s">
        <v>30733</v>
      </c>
      <c r="K4709" s="56" t="s">
        <v>87</v>
      </c>
      <c r="L4709" s="90" t="str">
        <f t="shared" si="146"/>
        <v>NA</v>
      </c>
      <c r="M4709" s="90"/>
      <c r="O4709" s="91"/>
      <c r="P4709" s="56"/>
      <c r="Q4709" s="56"/>
      <c r="R4709" s="56"/>
      <c r="S4709" s="56"/>
      <c r="T4709" s="56" t="s">
        <v>25996</v>
      </c>
      <c r="U4709" s="56" t="s">
        <v>25997</v>
      </c>
      <c r="V4709" s="56" t="s">
        <v>25998</v>
      </c>
      <c r="W4709" s="56" t="s">
        <v>7566</v>
      </c>
      <c r="X4709" s="56" t="s">
        <v>4821</v>
      </c>
      <c r="Y4709" s="56"/>
      <c r="Z4709" s="56" t="s">
        <v>25989</v>
      </c>
      <c r="AA4709" s="56" t="s">
        <v>25990</v>
      </c>
      <c r="AB4709" s="56" t="s">
        <v>25996</v>
      </c>
      <c r="AC4709" s="56" t="s">
        <v>87</v>
      </c>
      <c r="AD4709" s="90" t="str">
        <f t="shared" si="147"/>
        <v>NA</v>
      </c>
      <c r="AE4709" s="90"/>
      <c r="AF4709" s="90"/>
      <c r="AG4709" s="90"/>
    </row>
    <row r="4710" spans="1:33">
      <c r="A4710" s="56" t="s">
        <v>30736</v>
      </c>
      <c r="B4710" s="56" t="s">
        <v>30737</v>
      </c>
      <c r="C4710" s="56" t="s">
        <v>30738</v>
      </c>
      <c r="D4710" s="56" t="s">
        <v>7566</v>
      </c>
      <c r="E4710" s="56" t="s">
        <v>2841</v>
      </c>
      <c r="F4710" s="56" t="s">
        <v>22</v>
      </c>
      <c r="G4710" s="56"/>
      <c r="H4710" s="56" t="s">
        <v>30700</v>
      </c>
      <c r="I4710" s="56" t="s">
        <v>30732</v>
      </c>
      <c r="J4710" s="56"/>
      <c r="K4710" s="56" t="s">
        <v>87</v>
      </c>
      <c r="L4710" s="90" t="str">
        <f t="shared" si="146"/>
        <v>NA</v>
      </c>
      <c r="M4710" s="90"/>
      <c r="O4710" s="91"/>
      <c r="P4710" s="56"/>
      <c r="Q4710" s="56"/>
      <c r="R4710" s="56"/>
      <c r="S4710" s="56"/>
      <c r="T4710" s="56" t="s">
        <v>25999</v>
      </c>
      <c r="U4710" s="56" t="s">
        <v>26000</v>
      </c>
      <c r="V4710" s="56" t="s">
        <v>26001</v>
      </c>
      <c r="W4710" s="56" t="s">
        <v>7566</v>
      </c>
      <c r="X4710" s="56" t="s">
        <v>4821</v>
      </c>
      <c r="Y4710" s="56"/>
      <c r="Z4710" s="56" t="s">
        <v>25989</v>
      </c>
      <c r="AA4710" s="56" t="s">
        <v>25990</v>
      </c>
      <c r="AB4710" s="56" t="s">
        <v>25999</v>
      </c>
      <c r="AC4710" s="56" t="s">
        <v>87</v>
      </c>
      <c r="AD4710" s="90" t="str">
        <f t="shared" si="147"/>
        <v>NA</v>
      </c>
      <c r="AE4710" s="90"/>
      <c r="AF4710" s="90"/>
      <c r="AG4710" s="90"/>
    </row>
    <row r="4711" spans="1:33">
      <c r="A4711" s="56" t="s">
        <v>30739</v>
      </c>
      <c r="B4711" s="56" t="s">
        <v>30740</v>
      </c>
      <c r="C4711" s="56" t="s">
        <v>30741</v>
      </c>
      <c r="D4711" s="56" t="s">
        <v>7566</v>
      </c>
      <c r="E4711" s="56" t="s">
        <v>2841</v>
      </c>
      <c r="F4711" s="56" t="s">
        <v>22</v>
      </c>
      <c r="G4711" s="56"/>
      <c r="H4711" s="56" t="s">
        <v>30700</v>
      </c>
      <c r="I4711" s="56" t="s">
        <v>30732</v>
      </c>
      <c r="J4711" s="56" t="s">
        <v>30742</v>
      </c>
      <c r="K4711" s="56" t="s">
        <v>87</v>
      </c>
      <c r="L4711" s="90" t="str">
        <f t="shared" si="146"/>
        <v>NA</v>
      </c>
      <c r="M4711" s="90"/>
      <c r="O4711" s="91"/>
      <c r="P4711" s="56"/>
      <c r="Q4711" s="56"/>
      <c r="R4711" s="56"/>
      <c r="S4711" s="56"/>
      <c r="T4711" s="56" t="s">
        <v>26002</v>
      </c>
      <c r="U4711" s="56" t="s">
        <v>26003</v>
      </c>
      <c r="V4711" s="56" t="s">
        <v>26004</v>
      </c>
      <c r="W4711" s="56" t="s">
        <v>7566</v>
      </c>
      <c r="X4711" s="56" t="s">
        <v>4821</v>
      </c>
      <c r="Y4711" s="56"/>
      <c r="Z4711" s="56" t="s">
        <v>25989</v>
      </c>
      <c r="AA4711" s="56" t="s">
        <v>25990</v>
      </c>
      <c r="AB4711" s="56" t="s">
        <v>26005</v>
      </c>
      <c r="AC4711" s="56" t="s">
        <v>87</v>
      </c>
      <c r="AD4711" s="90" t="str">
        <f t="shared" si="147"/>
        <v>NA</v>
      </c>
      <c r="AE4711" s="90"/>
      <c r="AF4711" s="90"/>
      <c r="AG4711" s="90"/>
    </row>
    <row r="4712" spans="1:33">
      <c r="A4712" s="56" t="s">
        <v>30743</v>
      </c>
      <c r="B4712" s="56" t="s">
        <v>30744</v>
      </c>
      <c r="C4712" s="56" t="s">
        <v>30745</v>
      </c>
      <c r="D4712" s="56" t="s">
        <v>7566</v>
      </c>
      <c r="E4712" s="56" t="s">
        <v>2841</v>
      </c>
      <c r="F4712" s="56" t="s">
        <v>22</v>
      </c>
      <c r="G4712" s="56"/>
      <c r="H4712" s="56" t="s">
        <v>30700</v>
      </c>
      <c r="I4712" s="56" t="s">
        <v>30732</v>
      </c>
      <c r="J4712" s="56" t="s">
        <v>30746</v>
      </c>
      <c r="K4712" s="56" t="s">
        <v>87</v>
      </c>
      <c r="L4712" s="90" t="str">
        <f t="shared" si="146"/>
        <v>NA</v>
      </c>
      <c r="M4712" s="90"/>
      <c r="O4712" s="91"/>
      <c r="P4712" s="56"/>
      <c r="Q4712" s="56"/>
      <c r="R4712" s="56"/>
      <c r="S4712" s="56"/>
      <c r="T4712" s="56" t="s">
        <v>26006</v>
      </c>
      <c r="U4712" s="56" t="s">
        <v>26007</v>
      </c>
      <c r="V4712" s="56" t="s">
        <v>26008</v>
      </c>
      <c r="W4712" s="56" t="s">
        <v>7566</v>
      </c>
      <c r="X4712" s="56" t="s">
        <v>4821</v>
      </c>
      <c r="Y4712" s="56"/>
      <c r="Z4712" s="56" t="s">
        <v>25989</v>
      </c>
      <c r="AA4712" s="56" t="s">
        <v>25990</v>
      </c>
      <c r="AB4712" s="56" t="s">
        <v>26009</v>
      </c>
      <c r="AC4712" s="56" t="s">
        <v>87</v>
      </c>
      <c r="AD4712" s="90" t="str">
        <f t="shared" si="147"/>
        <v>NA</v>
      </c>
      <c r="AE4712" s="90"/>
      <c r="AF4712" s="90"/>
      <c r="AG4712" s="90"/>
    </row>
    <row r="4713" spans="1:33">
      <c r="A4713" s="56" t="s">
        <v>30747</v>
      </c>
      <c r="B4713" s="56" t="s">
        <v>30748</v>
      </c>
      <c r="C4713" s="56" t="s">
        <v>30749</v>
      </c>
      <c r="D4713" s="56" t="s">
        <v>7566</v>
      </c>
      <c r="E4713" s="56" t="s">
        <v>2855</v>
      </c>
      <c r="F4713" s="56" t="s">
        <v>22</v>
      </c>
      <c r="G4713" s="56"/>
      <c r="H4713" s="56" t="s">
        <v>30700</v>
      </c>
      <c r="I4713" s="56" t="s">
        <v>30750</v>
      </c>
      <c r="J4713" s="56" t="s">
        <v>30751</v>
      </c>
      <c r="K4713" s="56" t="s">
        <v>87</v>
      </c>
      <c r="L4713" s="90" t="str">
        <f t="shared" si="146"/>
        <v>NA</v>
      </c>
      <c r="M4713" s="90"/>
      <c r="O4713" s="91"/>
      <c r="P4713" s="56"/>
      <c r="Q4713" s="56"/>
      <c r="R4713" s="56"/>
      <c r="S4713" s="56"/>
      <c r="T4713" s="56" t="s">
        <v>26010</v>
      </c>
      <c r="U4713" s="56" t="s">
        <v>26011</v>
      </c>
      <c r="V4713" s="56" t="s">
        <v>26012</v>
      </c>
      <c r="W4713" s="56" t="s">
        <v>7566</v>
      </c>
      <c r="X4713" s="56" t="s">
        <v>26013</v>
      </c>
      <c r="Y4713" s="56"/>
      <c r="Z4713" s="56" t="s">
        <v>26014</v>
      </c>
      <c r="AA4713" s="56" t="s">
        <v>26015</v>
      </c>
      <c r="AB4713" s="56" t="s">
        <v>26010</v>
      </c>
      <c r="AC4713" s="56" t="s">
        <v>7326</v>
      </c>
      <c r="AD4713" s="90" t="str">
        <f t="shared" si="147"/>
        <v>NA</v>
      </c>
      <c r="AE4713" s="90"/>
      <c r="AF4713" s="90"/>
      <c r="AG4713" s="90"/>
    </row>
    <row r="4714" spans="1:33">
      <c r="A4714" s="56" t="s">
        <v>16462</v>
      </c>
      <c r="B4714" s="56" t="s">
        <v>30752</v>
      </c>
      <c r="C4714" s="56" t="s">
        <v>30753</v>
      </c>
      <c r="D4714" s="56" t="s">
        <v>7566</v>
      </c>
      <c r="E4714" s="56" t="s">
        <v>2877</v>
      </c>
      <c r="F4714" s="56" t="s">
        <v>22</v>
      </c>
      <c r="G4714" s="56"/>
      <c r="H4714" s="56" t="s">
        <v>30709</v>
      </c>
      <c r="I4714" s="56" t="s">
        <v>30754</v>
      </c>
      <c r="J4714" s="56"/>
      <c r="K4714" s="56" t="s">
        <v>87</v>
      </c>
      <c r="L4714" s="90" t="str">
        <f t="shared" si="146"/>
        <v>NA</v>
      </c>
      <c r="M4714" s="90"/>
      <c r="O4714" s="91"/>
      <c r="P4714" s="56"/>
      <c r="Q4714" s="56"/>
      <c r="R4714" s="56"/>
      <c r="S4714" s="56"/>
      <c r="T4714" s="56" t="s">
        <v>26016</v>
      </c>
      <c r="U4714" s="56" t="s">
        <v>26017</v>
      </c>
      <c r="V4714" s="56" t="s">
        <v>26018</v>
      </c>
      <c r="W4714" s="56" t="s">
        <v>7566</v>
      </c>
      <c r="X4714" s="56" t="s">
        <v>26019</v>
      </c>
      <c r="Y4714" s="56"/>
      <c r="Z4714" s="56" t="s">
        <v>26020</v>
      </c>
      <c r="AA4714" s="56" t="s">
        <v>26021</v>
      </c>
      <c r="AB4714" s="56" t="s">
        <v>26016</v>
      </c>
      <c r="AC4714" s="56" t="s">
        <v>7326</v>
      </c>
      <c r="AD4714" s="90" t="str">
        <f t="shared" si="147"/>
        <v>NA</v>
      </c>
      <c r="AE4714" s="90"/>
      <c r="AF4714" s="90"/>
      <c r="AG4714" s="90"/>
    </row>
    <row r="4715" spans="1:33">
      <c r="A4715" s="56" t="s">
        <v>56409</v>
      </c>
      <c r="B4715" s="56" t="s">
        <v>30755</v>
      </c>
      <c r="C4715" s="56" t="s">
        <v>30756</v>
      </c>
      <c r="D4715" s="56" t="s">
        <v>7566</v>
      </c>
      <c r="E4715" s="56" t="s">
        <v>2877</v>
      </c>
      <c r="F4715" s="56" t="s">
        <v>22</v>
      </c>
      <c r="G4715" s="56"/>
      <c r="H4715" s="56" t="s">
        <v>30700</v>
      </c>
      <c r="I4715" s="56" t="s">
        <v>30754</v>
      </c>
      <c r="J4715" s="56" t="s">
        <v>30757</v>
      </c>
      <c r="K4715" s="56" t="s">
        <v>87</v>
      </c>
      <c r="L4715" s="90" t="str">
        <f t="shared" si="146"/>
        <v>NA</v>
      </c>
      <c r="M4715" s="90"/>
      <c r="O4715" s="91"/>
      <c r="P4715" s="56"/>
      <c r="Q4715" s="56"/>
      <c r="R4715" s="56"/>
      <c r="S4715" s="56"/>
      <c r="T4715" s="56" t="s">
        <v>26022</v>
      </c>
      <c r="U4715" s="56" t="s">
        <v>26023</v>
      </c>
      <c r="V4715" s="56" t="s">
        <v>26024</v>
      </c>
      <c r="W4715" s="56" t="s">
        <v>7566</v>
      </c>
      <c r="X4715" s="56" t="s">
        <v>26019</v>
      </c>
      <c r="Y4715" s="56"/>
      <c r="Z4715" s="56" t="s">
        <v>26025</v>
      </c>
      <c r="AA4715" s="56" t="s">
        <v>26021</v>
      </c>
      <c r="AB4715" s="56"/>
      <c r="AC4715" s="56" t="s">
        <v>87</v>
      </c>
      <c r="AD4715" s="90" t="str">
        <f t="shared" si="147"/>
        <v>NA</v>
      </c>
      <c r="AE4715" s="90"/>
      <c r="AF4715" s="90"/>
      <c r="AG4715" s="90"/>
    </row>
    <row r="4716" spans="1:33">
      <c r="A4716" s="56" t="s">
        <v>30758</v>
      </c>
      <c r="B4716" s="56" t="s">
        <v>30759</v>
      </c>
      <c r="C4716" s="56" t="s">
        <v>30760</v>
      </c>
      <c r="D4716" s="56" t="s">
        <v>7566</v>
      </c>
      <c r="E4716" s="56" t="s">
        <v>2877</v>
      </c>
      <c r="F4716" s="56" t="s">
        <v>22</v>
      </c>
      <c r="G4716" s="56"/>
      <c r="H4716" s="56" t="s">
        <v>30700</v>
      </c>
      <c r="I4716" s="56" t="s">
        <v>30754</v>
      </c>
      <c r="J4716" s="56"/>
      <c r="K4716" s="56" t="s">
        <v>87</v>
      </c>
      <c r="L4716" s="90" t="str">
        <f t="shared" si="146"/>
        <v>NA</v>
      </c>
      <c r="M4716" s="90"/>
      <c r="O4716" s="91"/>
      <c r="P4716" s="56"/>
      <c r="Q4716" s="56"/>
      <c r="R4716" s="56"/>
      <c r="S4716" s="56"/>
      <c r="T4716" s="56" t="s">
        <v>26026</v>
      </c>
      <c r="U4716" s="56" t="s">
        <v>26027</v>
      </c>
      <c r="V4716" s="56" t="s">
        <v>26028</v>
      </c>
      <c r="W4716" s="56" t="s">
        <v>7566</v>
      </c>
      <c r="X4716" s="56" t="s">
        <v>26029</v>
      </c>
      <c r="Y4716" s="56"/>
      <c r="Z4716" s="56" t="s">
        <v>26030</v>
      </c>
      <c r="AA4716" s="56" t="s">
        <v>26031</v>
      </c>
      <c r="AB4716" s="56" t="s">
        <v>26032</v>
      </c>
      <c r="AC4716" s="56" t="s">
        <v>87</v>
      </c>
      <c r="AD4716" s="90" t="str">
        <f t="shared" si="147"/>
        <v>NA</v>
      </c>
      <c r="AE4716" s="90"/>
      <c r="AF4716" s="90"/>
      <c r="AG4716" s="90"/>
    </row>
    <row r="4717" spans="1:33">
      <c r="A4717" s="56" t="s">
        <v>30761</v>
      </c>
      <c r="B4717" s="56" t="s">
        <v>30762</v>
      </c>
      <c r="C4717" s="56" t="s">
        <v>30763</v>
      </c>
      <c r="D4717" s="56" t="s">
        <v>7566</v>
      </c>
      <c r="E4717" s="56" t="s">
        <v>2877</v>
      </c>
      <c r="F4717" s="56" t="s">
        <v>22</v>
      </c>
      <c r="G4717" s="56"/>
      <c r="H4717" s="56" t="s">
        <v>30709</v>
      </c>
      <c r="I4717" s="56" t="s">
        <v>30754</v>
      </c>
      <c r="J4717" s="56"/>
      <c r="K4717" s="56" t="s">
        <v>87</v>
      </c>
      <c r="L4717" s="90" t="str">
        <f t="shared" si="146"/>
        <v>NA</v>
      </c>
      <c r="M4717" s="90"/>
      <c r="O4717" s="91"/>
      <c r="P4717" s="56"/>
      <c r="Q4717" s="56"/>
      <c r="R4717" s="56"/>
      <c r="S4717" s="56"/>
      <c r="T4717" s="56" t="s">
        <v>26033</v>
      </c>
      <c r="U4717" s="56" t="s">
        <v>26034</v>
      </c>
      <c r="V4717" s="56" t="s">
        <v>26035</v>
      </c>
      <c r="W4717" s="56" t="s">
        <v>7566</v>
      </c>
      <c r="X4717" s="56" t="s">
        <v>26036</v>
      </c>
      <c r="Y4717" s="56"/>
      <c r="Z4717" s="56" t="s">
        <v>26037</v>
      </c>
      <c r="AA4717" s="56" t="s">
        <v>26038</v>
      </c>
      <c r="AB4717" s="56" t="s">
        <v>26033</v>
      </c>
      <c r="AC4717" s="56" t="s">
        <v>7326</v>
      </c>
      <c r="AD4717" s="90" t="str">
        <f t="shared" si="147"/>
        <v>NA</v>
      </c>
      <c r="AE4717" s="90"/>
      <c r="AF4717" s="90"/>
      <c r="AG4717" s="90"/>
    </row>
    <row r="4718" spans="1:33">
      <c r="A4718" s="56" t="s">
        <v>30764</v>
      </c>
      <c r="B4718" s="56" t="s">
        <v>30765</v>
      </c>
      <c r="C4718" s="56" t="s">
        <v>30766</v>
      </c>
      <c r="D4718" s="56" t="s">
        <v>7566</v>
      </c>
      <c r="E4718" s="56" t="s">
        <v>2877</v>
      </c>
      <c r="F4718" s="56" t="s">
        <v>22</v>
      </c>
      <c r="G4718" s="56"/>
      <c r="H4718" s="56" t="s">
        <v>30700</v>
      </c>
      <c r="I4718" s="56" t="s">
        <v>30754</v>
      </c>
      <c r="J4718" s="56" t="s">
        <v>30767</v>
      </c>
      <c r="K4718" s="56" t="s">
        <v>87</v>
      </c>
      <c r="L4718" s="90" t="str">
        <f t="shared" si="146"/>
        <v>NA</v>
      </c>
      <c r="M4718" s="90"/>
      <c r="O4718" s="91"/>
      <c r="P4718" s="56"/>
      <c r="Q4718" s="56"/>
      <c r="R4718" s="56"/>
      <c r="S4718" s="56"/>
      <c r="T4718" s="56" t="s">
        <v>26039</v>
      </c>
      <c r="U4718" s="56" t="s">
        <v>26040</v>
      </c>
      <c r="V4718" s="56" t="s">
        <v>26041</v>
      </c>
      <c r="W4718" s="56" t="s">
        <v>7566</v>
      </c>
      <c r="X4718" s="56" t="s">
        <v>26042</v>
      </c>
      <c r="Y4718" s="56"/>
      <c r="Z4718" s="56" t="s">
        <v>26043</v>
      </c>
      <c r="AA4718" s="56" t="s">
        <v>26044</v>
      </c>
      <c r="AB4718" s="56" t="s">
        <v>26039</v>
      </c>
      <c r="AC4718" s="56" t="s">
        <v>7326</v>
      </c>
      <c r="AD4718" s="90" t="str">
        <f t="shared" si="147"/>
        <v>NA</v>
      </c>
      <c r="AE4718" s="90"/>
      <c r="AF4718" s="90"/>
      <c r="AG4718" s="90"/>
    </row>
    <row r="4719" spans="1:33">
      <c r="A4719" s="56" t="s">
        <v>30768</v>
      </c>
      <c r="B4719" s="56" t="s">
        <v>30769</v>
      </c>
      <c r="C4719" s="56" t="s">
        <v>30770</v>
      </c>
      <c r="D4719" s="56" t="s">
        <v>7566</v>
      </c>
      <c r="E4719" s="56" t="s">
        <v>2877</v>
      </c>
      <c r="F4719" s="56" t="s">
        <v>22</v>
      </c>
      <c r="G4719" s="56"/>
      <c r="H4719" s="56" t="s">
        <v>30700</v>
      </c>
      <c r="I4719" s="56" t="s">
        <v>30754</v>
      </c>
      <c r="J4719" s="56" t="s">
        <v>30771</v>
      </c>
      <c r="K4719" s="56" t="s">
        <v>87</v>
      </c>
      <c r="L4719" s="90" t="str">
        <f t="shared" si="146"/>
        <v>NA</v>
      </c>
      <c r="M4719" s="90"/>
      <c r="O4719" s="91"/>
      <c r="P4719" s="56"/>
      <c r="Q4719" s="56"/>
      <c r="R4719" s="56"/>
      <c r="S4719" s="56"/>
      <c r="T4719" s="56" t="s">
        <v>26045</v>
      </c>
      <c r="U4719" s="56" t="s">
        <v>26046</v>
      </c>
      <c r="V4719" s="56" t="s">
        <v>26047</v>
      </c>
      <c r="W4719" s="56" t="s">
        <v>7566</v>
      </c>
      <c r="X4719" s="56" t="s">
        <v>26048</v>
      </c>
      <c r="Y4719" s="56"/>
      <c r="Z4719" s="56" t="s">
        <v>26049</v>
      </c>
      <c r="AA4719" s="56" t="s">
        <v>26050</v>
      </c>
      <c r="AB4719" s="56"/>
      <c r="AC4719" s="56" t="s">
        <v>87</v>
      </c>
      <c r="AD4719" s="90" t="str">
        <f t="shared" si="147"/>
        <v>NA</v>
      </c>
      <c r="AE4719" s="90"/>
      <c r="AF4719" s="90"/>
      <c r="AG4719" s="90"/>
    </row>
    <row r="4720" spans="1:33">
      <c r="A4720" s="56" t="s">
        <v>30772</v>
      </c>
      <c r="B4720" s="56" t="s">
        <v>30773</v>
      </c>
      <c r="C4720" s="56" t="s">
        <v>10824</v>
      </c>
      <c r="D4720" s="56" t="s">
        <v>7566</v>
      </c>
      <c r="E4720" s="56" t="s">
        <v>10817</v>
      </c>
      <c r="F4720" s="56" t="s">
        <v>22</v>
      </c>
      <c r="G4720" s="56"/>
      <c r="H4720" s="56" t="s">
        <v>30774</v>
      </c>
      <c r="I4720" s="56" t="s">
        <v>30775</v>
      </c>
      <c r="J4720" s="56"/>
      <c r="K4720" s="56" t="s">
        <v>7326</v>
      </c>
      <c r="L4720" s="90" t="str">
        <f t="shared" si="146"/>
        <v>NA</v>
      </c>
      <c r="M4720" s="90"/>
      <c r="O4720" s="91"/>
      <c r="P4720" s="56"/>
      <c r="Q4720" s="56"/>
      <c r="R4720" s="56"/>
      <c r="S4720" s="56"/>
      <c r="T4720" s="56" t="s">
        <v>26051</v>
      </c>
      <c r="U4720" s="56" t="s">
        <v>26052</v>
      </c>
      <c r="V4720" s="56" t="s">
        <v>26053</v>
      </c>
      <c r="W4720" s="56" t="s">
        <v>7566</v>
      </c>
      <c r="X4720" s="56" t="s">
        <v>26054</v>
      </c>
      <c r="Y4720" s="56"/>
      <c r="Z4720" s="56" t="s">
        <v>26055</v>
      </c>
      <c r="AA4720" s="56" t="s">
        <v>26056</v>
      </c>
      <c r="AB4720" s="56" t="s">
        <v>26051</v>
      </c>
      <c r="AC4720" s="56" t="s">
        <v>87</v>
      </c>
      <c r="AD4720" s="90" t="str">
        <f t="shared" si="147"/>
        <v>NA</v>
      </c>
      <c r="AE4720" s="90"/>
      <c r="AF4720" s="90"/>
      <c r="AG4720" s="90"/>
    </row>
    <row r="4721" spans="1:33">
      <c r="A4721" s="56" t="s">
        <v>30776</v>
      </c>
      <c r="B4721" s="56" t="s">
        <v>30777</v>
      </c>
      <c r="C4721" s="56" t="s">
        <v>30778</v>
      </c>
      <c r="D4721" s="56" t="s">
        <v>7566</v>
      </c>
      <c r="E4721" s="56" t="s">
        <v>10817</v>
      </c>
      <c r="F4721" s="56" t="s">
        <v>22</v>
      </c>
      <c r="G4721" s="56"/>
      <c r="H4721" s="56" t="s">
        <v>30709</v>
      </c>
      <c r="I4721" s="56" t="s">
        <v>30775</v>
      </c>
      <c r="J4721" s="56" t="s">
        <v>30776</v>
      </c>
      <c r="K4721" s="56" t="s">
        <v>87</v>
      </c>
      <c r="L4721" s="90" t="str">
        <f t="shared" si="146"/>
        <v>NA</v>
      </c>
      <c r="M4721" s="90"/>
      <c r="O4721" s="91"/>
      <c r="P4721" s="56"/>
      <c r="Q4721" s="56"/>
      <c r="R4721" s="56"/>
      <c r="S4721" s="56"/>
      <c r="T4721" s="56" t="s">
        <v>56392</v>
      </c>
      <c r="U4721" s="56" t="s">
        <v>26057</v>
      </c>
      <c r="V4721" s="56" t="s">
        <v>26058</v>
      </c>
      <c r="W4721" s="56" t="s">
        <v>7566</v>
      </c>
      <c r="X4721" s="56" t="s">
        <v>26059</v>
      </c>
      <c r="Y4721" s="56"/>
      <c r="Z4721" s="56" t="s">
        <v>26060</v>
      </c>
      <c r="AA4721" s="56" t="s">
        <v>26061</v>
      </c>
      <c r="AB4721" s="56" t="s">
        <v>26062</v>
      </c>
      <c r="AC4721" s="56" t="s">
        <v>7326</v>
      </c>
      <c r="AD4721" s="90" t="str">
        <f t="shared" si="147"/>
        <v>NA</v>
      </c>
      <c r="AE4721" s="90"/>
      <c r="AF4721" s="90"/>
      <c r="AG4721" s="90"/>
    </row>
    <row r="4722" spans="1:33">
      <c r="A4722" s="56" t="s">
        <v>18289</v>
      </c>
      <c r="B4722" s="56" t="s">
        <v>30779</v>
      </c>
      <c r="C4722" s="56" t="s">
        <v>30780</v>
      </c>
      <c r="D4722" s="56" t="s">
        <v>7566</v>
      </c>
      <c r="E4722" s="56" t="s">
        <v>10817</v>
      </c>
      <c r="F4722" s="56" t="s">
        <v>22</v>
      </c>
      <c r="G4722" s="56"/>
      <c r="H4722" s="56" t="s">
        <v>30700</v>
      </c>
      <c r="I4722" s="56" t="s">
        <v>30775</v>
      </c>
      <c r="J4722" s="56"/>
      <c r="K4722" s="56" t="s">
        <v>87</v>
      </c>
      <c r="L4722" s="90" t="str">
        <f t="shared" si="146"/>
        <v>NA</v>
      </c>
      <c r="M4722" s="90"/>
      <c r="O4722" s="91"/>
      <c r="P4722" s="56"/>
      <c r="Q4722" s="56"/>
      <c r="R4722" s="56"/>
      <c r="S4722" s="56"/>
      <c r="T4722" s="56" t="s">
        <v>26063</v>
      </c>
      <c r="U4722" s="56" t="s">
        <v>26064</v>
      </c>
      <c r="V4722" s="56" t="s">
        <v>26065</v>
      </c>
      <c r="W4722" s="56" t="s">
        <v>7566</v>
      </c>
      <c r="X4722" s="56" t="s">
        <v>9935</v>
      </c>
      <c r="Y4722" s="56"/>
      <c r="Z4722" s="56" t="s">
        <v>26066</v>
      </c>
      <c r="AA4722" s="56" t="s">
        <v>26067</v>
      </c>
      <c r="AB4722" s="56" t="s">
        <v>26068</v>
      </c>
      <c r="AC4722" s="56" t="s">
        <v>7326</v>
      </c>
      <c r="AD4722" s="90" t="str">
        <f t="shared" si="147"/>
        <v>NA</v>
      </c>
      <c r="AE4722" s="90"/>
      <c r="AF4722" s="90"/>
      <c r="AG4722" s="90"/>
    </row>
    <row r="4723" spans="1:33">
      <c r="A4723" s="56" t="s">
        <v>30781</v>
      </c>
      <c r="B4723" s="56" t="s">
        <v>30782</v>
      </c>
      <c r="C4723" s="56" t="s">
        <v>30783</v>
      </c>
      <c r="D4723" s="56" t="s">
        <v>7566</v>
      </c>
      <c r="E4723" s="56" t="s">
        <v>10817</v>
      </c>
      <c r="F4723" s="56" t="s">
        <v>22</v>
      </c>
      <c r="G4723" s="56"/>
      <c r="H4723" s="56" t="s">
        <v>30700</v>
      </c>
      <c r="I4723" s="56" t="s">
        <v>30775</v>
      </c>
      <c r="J4723" s="56" t="s">
        <v>30784</v>
      </c>
      <c r="K4723" s="56" t="s">
        <v>87</v>
      </c>
      <c r="L4723" s="90" t="str">
        <f t="shared" si="146"/>
        <v>NA</v>
      </c>
      <c r="M4723" s="90"/>
      <c r="O4723" s="91"/>
      <c r="P4723" s="56"/>
      <c r="Q4723" s="56"/>
      <c r="R4723" s="56"/>
      <c r="S4723" s="56"/>
      <c r="T4723" s="56" t="s">
        <v>26069</v>
      </c>
      <c r="U4723" s="56" t="s">
        <v>26070</v>
      </c>
      <c r="V4723" s="56" t="s">
        <v>26071</v>
      </c>
      <c r="W4723" s="56" t="s">
        <v>7566</v>
      </c>
      <c r="X4723" s="56" t="s">
        <v>9935</v>
      </c>
      <c r="Y4723" s="56"/>
      <c r="Z4723" s="56" t="s">
        <v>26072</v>
      </c>
      <c r="AA4723" s="56" t="s">
        <v>26067</v>
      </c>
      <c r="AB4723" s="56" t="s">
        <v>26073</v>
      </c>
      <c r="AC4723" s="56" t="s">
        <v>87</v>
      </c>
      <c r="AD4723" s="90" t="str">
        <f t="shared" si="147"/>
        <v>NA</v>
      </c>
      <c r="AE4723" s="90"/>
      <c r="AF4723" s="90"/>
      <c r="AG4723" s="90"/>
    </row>
    <row r="4724" spans="1:33">
      <c r="A4724" s="56" t="s">
        <v>30785</v>
      </c>
      <c r="B4724" s="56" t="s">
        <v>30786</v>
      </c>
      <c r="C4724" s="56" t="s">
        <v>30787</v>
      </c>
      <c r="D4724" s="56" t="s">
        <v>7566</v>
      </c>
      <c r="E4724" s="56" t="s">
        <v>10817</v>
      </c>
      <c r="F4724" s="56" t="s">
        <v>22</v>
      </c>
      <c r="G4724" s="56"/>
      <c r="H4724" s="56" t="s">
        <v>30700</v>
      </c>
      <c r="I4724" s="56" t="s">
        <v>30775</v>
      </c>
      <c r="J4724" s="56"/>
      <c r="K4724" s="56" t="s">
        <v>87</v>
      </c>
      <c r="L4724" s="90" t="str">
        <f t="shared" si="146"/>
        <v>NA</v>
      </c>
      <c r="M4724" s="90"/>
      <c r="O4724" s="91"/>
      <c r="P4724" s="56"/>
      <c r="Q4724" s="56"/>
      <c r="R4724" s="56"/>
      <c r="S4724" s="56"/>
      <c r="T4724" s="56" t="s">
        <v>26074</v>
      </c>
      <c r="U4724" s="56" t="s">
        <v>26075</v>
      </c>
      <c r="V4724" s="56" t="s">
        <v>26076</v>
      </c>
      <c r="W4724" s="56" t="s">
        <v>7566</v>
      </c>
      <c r="X4724" s="56" t="s">
        <v>9935</v>
      </c>
      <c r="Y4724" s="56"/>
      <c r="Z4724" s="56" t="s">
        <v>26077</v>
      </c>
      <c r="AA4724" s="56" t="s">
        <v>26067</v>
      </c>
      <c r="AB4724" s="56"/>
      <c r="AC4724" s="56" t="s">
        <v>87</v>
      </c>
      <c r="AD4724" s="90" t="str">
        <f t="shared" si="147"/>
        <v>NA</v>
      </c>
      <c r="AE4724" s="90"/>
      <c r="AF4724" s="90"/>
      <c r="AG4724" s="90"/>
    </row>
    <row r="4725" spans="1:33">
      <c r="A4725" s="56" t="s">
        <v>30788</v>
      </c>
      <c r="B4725" s="56" t="s">
        <v>30789</v>
      </c>
      <c r="C4725" s="56" t="s">
        <v>30790</v>
      </c>
      <c r="D4725" s="56" t="s">
        <v>7566</v>
      </c>
      <c r="E4725" s="56" t="s">
        <v>10817</v>
      </c>
      <c r="F4725" s="56" t="s">
        <v>22</v>
      </c>
      <c r="G4725" s="56"/>
      <c r="H4725" s="56" t="s">
        <v>30709</v>
      </c>
      <c r="I4725" s="56" t="s">
        <v>30775</v>
      </c>
      <c r="J4725" s="56" t="s">
        <v>30791</v>
      </c>
      <c r="K4725" s="56" t="s">
        <v>87</v>
      </c>
      <c r="L4725" s="90" t="str">
        <f t="shared" si="146"/>
        <v>NA</v>
      </c>
      <c r="M4725" s="90"/>
      <c r="O4725" s="91"/>
      <c r="P4725" s="56"/>
      <c r="Q4725" s="56"/>
      <c r="R4725" s="56"/>
      <c r="S4725" s="56"/>
      <c r="T4725" s="56" t="s">
        <v>26078</v>
      </c>
      <c r="U4725" s="56" t="s">
        <v>26079</v>
      </c>
      <c r="V4725" s="56" t="s">
        <v>26080</v>
      </c>
      <c r="W4725" s="56" t="s">
        <v>7566</v>
      </c>
      <c r="X4725" s="56" t="s">
        <v>9935</v>
      </c>
      <c r="Y4725" s="56"/>
      <c r="Z4725" s="56" t="s">
        <v>26077</v>
      </c>
      <c r="AA4725" s="56" t="s">
        <v>26067</v>
      </c>
      <c r="AB4725" s="56"/>
      <c r="AC4725" s="56" t="s">
        <v>87</v>
      </c>
      <c r="AD4725" s="90" t="str">
        <f t="shared" si="147"/>
        <v>NA</v>
      </c>
      <c r="AE4725" s="90"/>
      <c r="AF4725" s="90"/>
      <c r="AG4725" s="90"/>
    </row>
    <row r="4726" spans="1:33">
      <c r="A4726" s="56" t="s">
        <v>30792</v>
      </c>
      <c r="B4726" s="56" t="s">
        <v>30793</v>
      </c>
      <c r="C4726" s="56" t="s">
        <v>30794</v>
      </c>
      <c r="D4726" s="56" t="s">
        <v>7566</v>
      </c>
      <c r="E4726" s="56" t="s">
        <v>10817</v>
      </c>
      <c r="F4726" s="56" t="s">
        <v>22</v>
      </c>
      <c r="G4726" s="56"/>
      <c r="H4726" s="56" t="s">
        <v>30700</v>
      </c>
      <c r="I4726" s="56" t="s">
        <v>30775</v>
      </c>
      <c r="J4726" s="56" t="s">
        <v>30792</v>
      </c>
      <c r="K4726" s="56" t="s">
        <v>87</v>
      </c>
      <c r="L4726" s="90" t="str">
        <f t="shared" si="146"/>
        <v>NA</v>
      </c>
      <c r="M4726" s="90"/>
      <c r="O4726" s="91"/>
      <c r="P4726" s="56"/>
      <c r="Q4726" s="56"/>
      <c r="R4726" s="56"/>
      <c r="S4726" s="56"/>
      <c r="T4726" s="56" t="s">
        <v>26081</v>
      </c>
      <c r="U4726" s="56" t="s">
        <v>26082</v>
      </c>
      <c r="V4726" s="56" t="s">
        <v>26083</v>
      </c>
      <c r="W4726" s="56" t="s">
        <v>7566</v>
      </c>
      <c r="X4726" s="56" t="s">
        <v>26084</v>
      </c>
      <c r="Y4726" s="56"/>
      <c r="Z4726" s="56" t="s">
        <v>26085</v>
      </c>
      <c r="AA4726" s="56" t="s">
        <v>26086</v>
      </c>
      <c r="AB4726" s="56" t="s">
        <v>26087</v>
      </c>
      <c r="AC4726" s="56" t="s">
        <v>7326</v>
      </c>
      <c r="AD4726" s="90" t="str">
        <f t="shared" si="147"/>
        <v>NA</v>
      </c>
      <c r="AE4726" s="90"/>
      <c r="AF4726" s="90"/>
      <c r="AG4726" s="90"/>
    </row>
    <row r="4727" spans="1:33">
      <c r="A4727" s="56" t="s">
        <v>30795</v>
      </c>
      <c r="B4727" s="56" t="s">
        <v>30796</v>
      </c>
      <c r="C4727" s="56" t="s">
        <v>30797</v>
      </c>
      <c r="D4727" s="56" t="s">
        <v>7566</v>
      </c>
      <c r="E4727" s="56" t="s">
        <v>10817</v>
      </c>
      <c r="F4727" s="56" t="s">
        <v>22</v>
      </c>
      <c r="G4727" s="56"/>
      <c r="H4727" s="56" t="s">
        <v>30709</v>
      </c>
      <c r="I4727" s="56" t="s">
        <v>30775</v>
      </c>
      <c r="J4727" s="56" t="s">
        <v>30795</v>
      </c>
      <c r="K4727" s="56" t="s">
        <v>87</v>
      </c>
      <c r="L4727" s="90" t="str">
        <f t="shared" si="146"/>
        <v>NA</v>
      </c>
      <c r="M4727" s="90"/>
      <c r="O4727" s="91"/>
      <c r="P4727" s="56"/>
      <c r="Q4727" s="56"/>
      <c r="R4727" s="56"/>
      <c r="S4727" s="56"/>
      <c r="T4727" s="56" t="s">
        <v>26088</v>
      </c>
      <c r="U4727" s="56" t="s">
        <v>26089</v>
      </c>
      <c r="V4727" s="56" t="s">
        <v>26090</v>
      </c>
      <c r="W4727" s="56" t="s">
        <v>7566</v>
      </c>
      <c r="X4727" s="56" t="s">
        <v>26084</v>
      </c>
      <c r="Y4727" s="56"/>
      <c r="Z4727" s="56" t="s">
        <v>26091</v>
      </c>
      <c r="AA4727" s="56" t="s">
        <v>26086</v>
      </c>
      <c r="AB4727" s="56"/>
      <c r="AC4727" s="56" t="s">
        <v>87</v>
      </c>
      <c r="AD4727" s="90" t="str">
        <f t="shared" si="147"/>
        <v>NA</v>
      </c>
      <c r="AE4727" s="90"/>
      <c r="AF4727" s="90"/>
      <c r="AG4727" s="90"/>
    </row>
    <row r="4728" spans="1:33">
      <c r="A4728" s="56" t="s">
        <v>30798</v>
      </c>
      <c r="B4728" s="56" t="s">
        <v>30799</v>
      </c>
      <c r="C4728" s="56" t="s">
        <v>30800</v>
      </c>
      <c r="D4728" s="56" t="s">
        <v>7566</v>
      </c>
      <c r="E4728" s="56" t="s">
        <v>10817</v>
      </c>
      <c r="F4728" s="56" t="s">
        <v>22</v>
      </c>
      <c r="G4728" s="56"/>
      <c r="H4728" s="56" t="s">
        <v>30700</v>
      </c>
      <c r="I4728" s="56" t="s">
        <v>30775</v>
      </c>
      <c r="J4728" s="56" t="s">
        <v>30801</v>
      </c>
      <c r="K4728" s="56" t="s">
        <v>87</v>
      </c>
      <c r="L4728" s="90" t="str">
        <f t="shared" si="146"/>
        <v>NA</v>
      </c>
      <c r="M4728" s="90"/>
      <c r="O4728" s="91"/>
      <c r="P4728" s="56"/>
      <c r="Q4728" s="56"/>
      <c r="R4728" s="56"/>
      <c r="S4728" s="56"/>
      <c r="T4728" s="56" t="s">
        <v>26092</v>
      </c>
      <c r="U4728" s="56" t="s">
        <v>26093</v>
      </c>
      <c r="V4728" s="56" t="s">
        <v>26094</v>
      </c>
      <c r="W4728" s="56" t="s">
        <v>7566</v>
      </c>
      <c r="X4728" s="56" t="s">
        <v>26095</v>
      </c>
      <c r="Y4728" s="56"/>
      <c r="Z4728" s="56" t="s">
        <v>26096</v>
      </c>
      <c r="AA4728" s="56" t="s">
        <v>26097</v>
      </c>
      <c r="AB4728" s="56" t="s">
        <v>26098</v>
      </c>
      <c r="AC4728" s="56" t="s">
        <v>87</v>
      </c>
      <c r="AD4728" s="90" t="str">
        <f t="shared" si="147"/>
        <v>NA</v>
      </c>
      <c r="AE4728" s="90"/>
      <c r="AF4728" s="90"/>
      <c r="AG4728" s="90"/>
    </row>
    <row r="4729" spans="1:33">
      <c r="A4729" s="56" t="s">
        <v>30802</v>
      </c>
      <c r="B4729" s="56" t="s">
        <v>30803</v>
      </c>
      <c r="C4729" s="56" t="s">
        <v>30804</v>
      </c>
      <c r="D4729" s="56" t="s">
        <v>7566</v>
      </c>
      <c r="E4729" s="56" t="s">
        <v>10833</v>
      </c>
      <c r="F4729" s="56" t="s">
        <v>22</v>
      </c>
      <c r="G4729" s="56"/>
      <c r="H4729" s="56" t="s">
        <v>30709</v>
      </c>
      <c r="I4729" s="56" t="s">
        <v>30805</v>
      </c>
      <c r="J4729" s="56" t="s">
        <v>30806</v>
      </c>
      <c r="K4729" s="56" t="s">
        <v>87</v>
      </c>
      <c r="L4729" s="90" t="str">
        <f t="shared" si="146"/>
        <v>NA</v>
      </c>
      <c r="M4729" s="90"/>
      <c r="O4729" s="91"/>
      <c r="P4729" s="56"/>
      <c r="Q4729" s="56"/>
      <c r="R4729" s="56"/>
      <c r="S4729" s="56"/>
      <c r="T4729" s="56" t="s">
        <v>26099</v>
      </c>
      <c r="U4729" s="56" t="s">
        <v>26100</v>
      </c>
      <c r="V4729" s="56" t="s">
        <v>26101</v>
      </c>
      <c r="W4729" s="56" t="s">
        <v>7566</v>
      </c>
      <c r="X4729" s="56" t="s">
        <v>26095</v>
      </c>
      <c r="Y4729" s="56"/>
      <c r="Z4729" s="56" t="s">
        <v>26096</v>
      </c>
      <c r="AA4729" s="56" t="s">
        <v>26097</v>
      </c>
      <c r="AB4729" s="56" t="s">
        <v>26102</v>
      </c>
      <c r="AC4729" s="56" t="s">
        <v>87</v>
      </c>
      <c r="AD4729" s="90" t="str">
        <f t="shared" si="147"/>
        <v>NA</v>
      </c>
      <c r="AE4729" s="90"/>
      <c r="AF4729" s="90"/>
      <c r="AG4729" s="90"/>
    </row>
    <row r="4730" spans="1:33">
      <c r="A4730" s="56" t="s">
        <v>30807</v>
      </c>
      <c r="B4730" s="56" t="s">
        <v>30808</v>
      </c>
      <c r="C4730" s="56" t="s">
        <v>30809</v>
      </c>
      <c r="D4730" s="56" t="s">
        <v>7566</v>
      </c>
      <c r="E4730" s="56" t="s">
        <v>10833</v>
      </c>
      <c r="F4730" s="56" t="s">
        <v>22</v>
      </c>
      <c r="G4730" s="56"/>
      <c r="H4730" s="56" t="s">
        <v>30700</v>
      </c>
      <c r="I4730" s="56" t="s">
        <v>30805</v>
      </c>
      <c r="J4730" s="56" t="s">
        <v>30810</v>
      </c>
      <c r="K4730" s="56" t="s">
        <v>87</v>
      </c>
      <c r="L4730" s="90" t="str">
        <f t="shared" si="146"/>
        <v>NA</v>
      </c>
      <c r="M4730" s="90"/>
      <c r="O4730" s="91"/>
      <c r="P4730" s="56"/>
      <c r="Q4730" s="56"/>
      <c r="R4730" s="56"/>
      <c r="S4730" s="56"/>
      <c r="T4730" s="56" t="s">
        <v>26103</v>
      </c>
      <c r="U4730" s="56" t="s">
        <v>26104</v>
      </c>
      <c r="V4730" s="56" t="s">
        <v>26105</v>
      </c>
      <c r="W4730" s="56" t="s">
        <v>7566</v>
      </c>
      <c r="X4730" s="56" t="s">
        <v>26106</v>
      </c>
      <c r="Y4730" s="56"/>
      <c r="Z4730" s="56" t="s">
        <v>26107</v>
      </c>
      <c r="AA4730" s="56" t="s">
        <v>26108</v>
      </c>
      <c r="AB4730" s="56"/>
      <c r="AC4730" s="56" t="s">
        <v>87</v>
      </c>
      <c r="AD4730" s="90" t="str">
        <f t="shared" si="147"/>
        <v>NA</v>
      </c>
      <c r="AE4730" s="90"/>
      <c r="AF4730" s="90"/>
      <c r="AG4730" s="90"/>
    </row>
    <row r="4731" spans="1:33">
      <c r="A4731" s="56" t="s">
        <v>30811</v>
      </c>
      <c r="B4731" s="56" t="s">
        <v>30812</v>
      </c>
      <c r="C4731" s="56" t="s">
        <v>30813</v>
      </c>
      <c r="D4731" s="56" t="s">
        <v>7566</v>
      </c>
      <c r="E4731" s="56" t="s">
        <v>2898</v>
      </c>
      <c r="F4731" s="56" t="s">
        <v>22</v>
      </c>
      <c r="G4731" s="56"/>
      <c r="H4731" s="56" t="s">
        <v>30700</v>
      </c>
      <c r="I4731" s="56" t="s">
        <v>30814</v>
      </c>
      <c r="J4731" s="56" t="s">
        <v>30815</v>
      </c>
      <c r="K4731" s="56" t="s">
        <v>87</v>
      </c>
      <c r="L4731" s="90" t="str">
        <f t="shared" si="146"/>
        <v>NA</v>
      </c>
      <c r="M4731" s="90"/>
      <c r="O4731" s="91"/>
      <c r="P4731" s="56"/>
      <c r="Q4731" s="56"/>
      <c r="R4731" s="56"/>
      <c r="S4731" s="56"/>
      <c r="T4731" s="56" t="s">
        <v>26109</v>
      </c>
      <c r="U4731" s="56" t="s">
        <v>26110</v>
      </c>
      <c r="V4731" s="56" t="s">
        <v>26111</v>
      </c>
      <c r="W4731" s="56" t="s">
        <v>7566</v>
      </c>
      <c r="X4731" s="56" t="s">
        <v>4831</v>
      </c>
      <c r="Y4731" s="56"/>
      <c r="Z4731" s="56" t="s">
        <v>26112</v>
      </c>
      <c r="AA4731" s="56" t="s">
        <v>26113</v>
      </c>
      <c r="AB4731" s="56" t="s">
        <v>26114</v>
      </c>
      <c r="AC4731" s="56" t="s">
        <v>87</v>
      </c>
      <c r="AD4731" s="90" t="str">
        <f t="shared" si="147"/>
        <v>NA</v>
      </c>
      <c r="AE4731" s="90"/>
      <c r="AF4731" s="90"/>
      <c r="AG4731" s="90"/>
    </row>
    <row r="4732" spans="1:33">
      <c r="A4732" s="56" t="s">
        <v>30816</v>
      </c>
      <c r="B4732" s="56" t="s">
        <v>30817</v>
      </c>
      <c r="C4732" s="56" t="s">
        <v>30818</v>
      </c>
      <c r="D4732" s="56" t="s">
        <v>7566</v>
      </c>
      <c r="E4732" s="56" t="s">
        <v>2898</v>
      </c>
      <c r="F4732" s="56" t="s">
        <v>22</v>
      </c>
      <c r="G4732" s="56"/>
      <c r="H4732" s="56" t="s">
        <v>30709</v>
      </c>
      <c r="I4732" s="56" t="s">
        <v>30814</v>
      </c>
      <c r="J4732" s="56"/>
      <c r="K4732" s="56" t="s">
        <v>87</v>
      </c>
      <c r="L4732" s="90" t="str">
        <f t="shared" si="146"/>
        <v>NA</v>
      </c>
      <c r="M4732" s="90"/>
      <c r="O4732" s="91"/>
      <c r="P4732" s="56"/>
      <c r="Q4732" s="56"/>
      <c r="R4732" s="56"/>
      <c r="S4732" s="56"/>
      <c r="T4732" s="56" t="s">
        <v>26115</v>
      </c>
      <c r="U4732" s="56" t="s">
        <v>26116</v>
      </c>
      <c r="V4732" s="56" t="s">
        <v>26117</v>
      </c>
      <c r="W4732" s="56" t="s">
        <v>7566</v>
      </c>
      <c r="X4732" s="56" t="s">
        <v>4831</v>
      </c>
      <c r="Y4732" s="56"/>
      <c r="Z4732" s="56" t="s">
        <v>26112</v>
      </c>
      <c r="AA4732" s="56" t="s">
        <v>26113</v>
      </c>
      <c r="AB4732" s="56"/>
      <c r="AC4732" s="56" t="s">
        <v>87</v>
      </c>
      <c r="AD4732" s="90" t="str">
        <f t="shared" si="147"/>
        <v>NA</v>
      </c>
      <c r="AE4732" s="90"/>
      <c r="AF4732" s="90"/>
      <c r="AG4732" s="90"/>
    </row>
    <row r="4733" spans="1:33">
      <c r="A4733" s="56" t="s">
        <v>30819</v>
      </c>
      <c r="B4733" s="56" t="s">
        <v>30820</v>
      </c>
      <c r="C4733" s="56" t="s">
        <v>30821</v>
      </c>
      <c r="D4733" s="56" t="s">
        <v>7566</v>
      </c>
      <c r="E4733" s="56" t="s">
        <v>2898</v>
      </c>
      <c r="F4733" s="56" t="s">
        <v>22</v>
      </c>
      <c r="G4733" s="56"/>
      <c r="H4733" s="56" t="s">
        <v>30709</v>
      </c>
      <c r="I4733" s="56" t="s">
        <v>30814</v>
      </c>
      <c r="J4733" s="56" t="s">
        <v>30822</v>
      </c>
      <c r="K4733" s="56" t="s">
        <v>87</v>
      </c>
      <c r="L4733" s="90" t="str">
        <f t="shared" si="146"/>
        <v>NA</v>
      </c>
      <c r="M4733" s="90"/>
      <c r="O4733" s="91"/>
      <c r="P4733" s="56"/>
      <c r="Q4733" s="56"/>
      <c r="R4733" s="56"/>
      <c r="S4733" s="56"/>
      <c r="T4733" s="56" t="s">
        <v>26118</v>
      </c>
      <c r="U4733" s="56" t="s">
        <v>26119</v>
      </c>
      <c r="V4733" s="56" t="s">
        <v>26120</v>
      </c>
      <c r="W4733" s="56" t="s">
        <v>7566</v>
      </c>
      <c r="X4733" s="56" t="s">
        <v>26121</v>
      </c>
      <c r="Y4733" s="56"/>
      <c r="Z4733" s="56" t="s">
        <v>26122</v>
      </c>
      <c r="AA4733" s="56" t="s">
        <v>26123</v>
      </c>
      <c r="AB4733" s="56" t="s">
        <v>26124</v>
      </c>
      <c r="AC4733" s="56" t="s">
        <v>87</v>
      </c>
      <c r="AD4733" s="90" t="str">
        <f t="shared" si="147"/>
        <v>NA</v>
      </c>
      <c r="AE4733" s="90"/>
      <c r="AF4733" s="90"/>
      <c r="AG4733" s="90"/>
    </row>
    <row r="4734" spans="1:33">
      <c r="A4734" s="56" t="s">
        <v>30823</v>
      </c>
      <c r="B4734" s="56" t="s">
        <v>30824</v>
      </c>
      <c r="C4734" s="56" t="s">
        <v>30825</v>
      </c>
      <c r="D4734" s="56" t="s">
        <v>7566</v>
      </c>
      <c r="E4734" s="56" t="s">
        <v>2898</v>
      </c>
      <c r="F4734" s="56" t="s">
        <v>22</v>
      </c>
      <c r="G4734" s="56"/>
      <c r="H4734" s="56" t="s">
        <v>30700</v>
      </c>
      <c r="I4734" s="56" t="s">
        <v>30814</v>
      </c>
      <c r="J4734" s="56" t="s">
        <v>30826</v>
      </c>
      <c r="K4734" s="56" t="s">
        <v>87</v>
      </c>
      <c r="L4734" s="90" t="str">
        <f t="shared" si="146"/>
        <v>NA</v>
      </c>
      <c r="M4734" s="90"/>
      <c r="O4734" s="91"/>
      <c r="P4734" s="56"/>
      <c r="Q4734" s="56"/>
      <c r="R4734" s="56"/>
      <c r="S4734" s="56"/>
      <c r="T4734" s="56" t="s">
        <v>26125</v>
      </c>
      <c r="U4734" s="56" t="s">
        <v>26126</v>
      </c>
      <c r="V4734" s="56" t="s">
        <v>26127</v>
      </c>
      <c r="W4734" s="56" t="s">
        <v>7566</v>
      </c>
      <c r="X4734" s="56" t="s">
        <v>26128</v>
      </c>
      <c r="Y4734" s="56"/>
      <c r="Z4734" s="56" t="s">
        <v>26129</v>
      </c>
      <c r="AA4734" s="56" t="s">
        <v>26130</v>
      </c>
      <c r="AB4734" s="56"/>
      <c r="AC4734" s="56" t="s">
        <v>87</v>
      </c>
      <c r="AD4734" s="90" t="str">
        <f t="shared" si="147"/>
        <v>NA</v>
      </c>
      <c r="AE4734" s="90"/>
      <c r="AF4734" s="90"/>
      <c r="AG4734" s="90"/>
    </row>
    <row r="4735" spans="1:33">
      <c r="A4735" s="56" t="s">
        <v>30827</v>
      </c>
      <c r="B4735" s="56" t="s">
        <v>30828</v>
      </c>
      <c r="C4735" s="56" t="s">
        <v>30829</v>
      </c>
      <c r="D4735" s="56" t="s">
        <v>7566</v>
      </c>
      <c r="E4735" s="56" t="s">
        <v>2898</v>
      </c>
      <c r="F4735" s="56" t="s">
        <v>22</v>
      </c>
      <c r="G4735" s="56"/>
      <c r="H4735" s="56" t="s">
        <v>30709</v>
      </c>
      <c r="I4735" s="56" t="s">
        <v>30814</v>
      </c>
      <c r="J4735" s="56" t="s">
        <v>30827</v>
      </c>
      <c r="K4735" s="56" t="s">
        <v>87</v>
      </c>
      <c r="L4735" s="90" t="str">
        <f t="shared" si="146"/>
        <v>NA</v>
      </c>
      <c r="M4735" s="90"/>
      <c r="O4735" s="91"/>
      <c r="P4735" s="56"/>
      <c r="Q4735" s="56"/>
      <c r="R4735" s="56"/>
      <c r="S4735" s="56"/>
      <c r="T4735" s="56" t="s">
        <v>26131</v>
      </c>
      <c r="U4735" s="56" t="s">
        <v>26132</v>
      </c>
      <c r="V4735" s="56" t="s">
        <v>26133</v>
      </c>
      <c r="W4735" s="56" t="s">
        <v>7566</v>
      </c>
      <c r="X4735" s="56" t="s">
        <v>26134</v>
      </c>
      <c r="Y4735" s="56"/>
      <c r="Z4735" s="56" t="s">
        <v>26135</v>
      </c>
      <c r="AA4735" s="56" t="s">
        <v>26136</v>
      </c>
      <c r="AB4735" s="56" t="s">
        <v>26137</v>
      </c>
      <c r="AC4735" s="56" t="s">
        <v>87</v>
      </c>
      <c r="AD4735" s="90" t="str">
        <f t="shared" si="147"/>
        <v>NA</v>
      </c>
      <c r="AE4735" s="90"/>
      <c r="AF4735" s="90"/>
      <c r="AG4735" s="90"/>
    </row>
    <row r="4736" spans="1:33">
      <c r="A4736" s="56" t="s">
        <v>30830</v>
      </c>
      <c r="B4736" s="56" t="s">
        <v>30831</v>
      </c>
      <c r="C4736" s="56" t="s">
        <v>30832</v>
      </c>
      <c r="D4736" s="56" t="s">
        <v>7566</v>
      </c>
      <c r="E4736" s="56" t="s">
        <v>2898</v>
      </c>
      <c r="F4736" s="56" t="s">
        <v>22</v>
      </c>
      <c r="G4736" s="56"/>
      <c r="H4736" s="56" t="s">
        <v>30709</v>
      </c>
      <c r="I4736" s="56" t="s">
        <v>30814</v>
      </c>
      <c r="J4736" s="56" t="s">
        <v>30833</v>
      </c>
      <c r="K4736" s="56" t="s">
        <v>87</v>
      </c>
      <c r="L4736" s="90" t="str">
        <f t="shared" si="146"/>
        <v>NA</v>
      </c>
      <c r="M4736" s="90"/>
      <c r="O4736" s="91"/>
      <c r="P4736" s="56"/>
      <c r="Q4736" s="56"/>
      <c r="R4736" s="56"/>
      <c r="S4736" s="56"/>
      <c r="T4736" s="56" t="s">
        <v>26138</v>
      </c>
      <c r="U4736" s="56" t="s">
        <v>26139</v>
      </c>
      <c r="V4736" s="56" t="s">
        <v>26140</v>
      </c>
      <c r="W4736" s="56" t="s">
        <v>7566</v>
      </c>
      <c r="X4736" s="56" t="s">
        <v>26141</v>
      </c>
      <c r="Y4736" s="56"/>
      <c r="Z4736" s="56" t="s">
        <v>26142</v>
      </c>
      <c r="AA4736" s="56" t="s">
        <v>26143</v>
      </c>
      <c r="AB4736" s="56" t="s">
        <v>26144</v>
      </c>
      <c r="AC4736" s="56" t="s">
        <v>7326</v>
      </c>
      <c r="AD4736" s="90" t="str">
        <f t="shared" si="147"/>
        <v>NA</v>
      </c>
      <c r="AE4736" s="90"/>
      <c r="AF4736" s="90"/>
      <c r="AG4736" s="90"/>
    </row>
    <row r="4737" spans="1:33">
      <c r="A4737" s="56" t="s">
        <v>30834</v>
      </c>
      <c r="B4737" s="56" t="s">
        <v>30835</v>
      </c>
      <c r="C4737" s="56" t="s">
        <v>30836</v>
      </c>
      <c r="D4737" s="56" t="s">
        <v>7566</v>
      </c>
      <c r="E4737" s="56" t="s">
        <v>2898</v>
      </c>
      <c r="F4737" s="56" t="s">
        <v>22</v>
      </c>
      <c r="G4737" s="56"/>
      <c r="H4737" s="56" t="s">
        <v>30700</v>
      </c>
      <c r="I4737" s="56" t="s">
        <v>30814</v>
      </c>
      <c r="J4737" s="56" t="s">
        <v>30837</v>
      </c>
      <c r="K4737" s="56" t="s">
        <v>87</v>
      </c>
      <c r="L4737" s="90" t="str">
        <f t="shared" si="146"/>
        <v>NA</v>
      </c>
      <c r="M4737" s="90"/>
      <c r="O4737" s="91"/>
      <c r="P4737" s="56"/>
      <c r="Q4737" s="56"/>
      <c r="R4737" s="56"/>
      <c r="S4737" s="56"/>
      <c r="T4737" s="56" t="s">
        <v>26145</v>
      </c>
      <c r="U4737" s="56" t="s">
        <v>26146</v>
      </c>
      <c r="V4737" s="56" t="s">
        <v>26147</v>
      </c>
      <c r="W4737" s="56" t="s">
        <v>7566</v>
      </c>
      <c r="X4737" s="56" t="s">
        <v>26148</v>
      </c>
      <c r="Y4737" s="56"/>
      <c r="Z4737" s="56" t="s">
        <v>26149</v>
      </c>
      <c r="AA4737" s="56" t="s">
        <v>26150</v>
      </c>
      <c r="AB4737" s="56" t="s">
        <v>26145</v>
      </c>
      <c r="AC4737" s="56" t="s">
        <v>87</v>
      </c>
      <c r="AD4737" s="90" t="str">
        <f t="shared" si="147"/>
        <v>NA</v>
      </c>
      <c r="AE4737" s="90"/>
      <c r="AF4737" s="90"/>
      <c r="AG4737" s="90"/>
    </row>
    <row r="4738" spans="1:33">
      <c r="A4738" s="56" t="s">
        <v>30838</v>
      </c>
      <c r="B4738" s="56" t="s">
        <v>30839</v>
      </c>
      <c r="C4738" s="56" t="s">
        <v>30840</v>
      </c>
      <c r="D4738" s="56" t="s">
        <v>7566</v>
      </c>
      <c r="E4738" s="56" t="s">
        <v>2898</v>
      </c>
      <c r="F4738" s="56" t="s">
        <v>22</v>
      </c>
      <c r="G4738" s="56"/>
      <c r="H4738" s="56" t="s">
        <v>30700</v>
      </c>
      <c r="I4738" s="56" t="s">
        <v>30814</v>
      </c>
      <c r="J4738" s="56" t="s">
        <v>30841</v>
      </c>
      <c r="K4738" s="56" t="s">
        <v>87</v>
      </c>
      <c r="L4738" s="90" t="str">
        <f t="shared" si="146"/>
        <v>NA</v>
      </c>
      <c r="M4738" s="90"/>
      <c r="O4738" s="91"/>
      <c r="P4738" s="56"/>
      <c r="Q4738" s="56"/>
      <c r="R4738" s="56"/>
      <c r="S4738" s="56"/>
      <c r="T4738" s="56" t="s">
        <v>26151</v>
      </c>
      <c r="U4738" s="56" t="s">
        <v>26152</v>
      </c>
      <c r="V4738" s="56" t="s">
        <v>26153</v>
      </c>
      <c r="W4738" s="56" t="s">
        <v>7566</v>
      </c>
      <c r="X4738" s="56" t="s">
        <v>26148</v>
      </c>
      <c r="Y4738" s="56"/>
      <c r="Z4738" s="56" t="s">
        <v>26149</v>
      </c>
      <c r="AA4738" s="56" t="s">
        <v>26150</v>
      </c>
      <c r="AB4738" s="56"/>
      <c r="AC4738" s="56" t="s">
        <v>87</v>
      </c>
      <c r="AD4738" s="90" t="str">
        <f t="shared" si="147"/>
        <v>NA</v>
      </c>
      <c r="AE4738" s="90"/>
      <c r="AF4738" s="90"/>
      <c r="AG4738" s="90"/>
    </row>
    <row r="4739" spans="1:33">
      <c r="A4739" s="56" t="s">
        <v>30842</v>
      </c>
      <c r="B4739" s="56" t="s">
        <v>30843</v>
      </c>
      <c r="C4739" s="56" t="s">
        <v>30844</v>
      </c>
      <c r="D4739" s="56" t="s">
        <v>7566</v>
      </c>
      <c r="E4739" s="56" t="s">
        <v>2910</v>
      </c>
      <c r="F4739" s="56" t="s">
        <v>22</v>
      </c>
      <c r="G4739" s="56"/>
      <c r="H4739" s="56" t="s">
        <v>30709</v>
      </c>
      <c r="I4739" s="56" t="s">
        <v>30845</v>
      </c>
      <c r="J4739" s="56" t="s">
        <v>30846</v>
      </c>
      <c r="K4739" s="56" t="s">
        <v>7326</v>
      </c>
      <c r="L4739" s="90" t="str">
        <f t="shared" ref="L4739:L4802" si="148">IF($P$3&lt;&gt;"",IF(ISNUMBER(SEARCH("*"&amp;$P$3&amp;"*", A4739)),A4739, IF(ISNUMBER(SEARCH("*"&amp;$P$3&amp;"*", H4739)),A4739, IF(ISNUMBER(SEARCH("*"&amp;$P$3&amp;"*", G4739)),A4739, IF(ISNUMBER(SEARCH("*"&amp;$P$3&amp;"*", J4739)),A4739,  IF(ISNUMBER(SEARCH("*"&amp;$P$3&amp;"*", E4739)),A4739, "NA"))))),"NA")</f>
        <v>NA</v>
      </c>
      <c r="M4739" s="90"/>
      <c r="O4739" s="91"/>
      <c r="P4739" s="56"/>
      <c r="Q4739" s="56"/>
      <c r="R4739" s="56"/>
      <c r="S4739" s="56"/>
      <c r="T4739" s="56" t="s">
        <v>26154</v>
      </c>
      <c r="U4739" s="56" t="s">
        <v>26155</v>
      </c>
      <c r="V4739" s="56" t="s">
        <v>26156</v>
      </c>
      <c r="W4739" s="56" t="s">
        <v>7566</v>
      </c>
      <c r="X4739" s="56" t="s">
        <v>9806</v>
      </c>
      <c r="Y4739" s="56"/>
      <c r="Z4739" s="56" t="s">
        <v>26157</v>
      </c>
      <c r="AA4739" s="56" t="s">
        <v>26158</v>
      </c>
      <c r="AB4739" s="56"/>
      <c r="AC4739" s="56" t="s">
        <v>87</v>
      </c>
      <c r="AD4739" s="90" t="str">
        <f t="shared" ref="AD4739:AD4802" si="149">IF($P$19&lt;&gt;"",IF(ISNUMBER(SEARCH($P$19, V4739)),T4739, "NA"),"NA")</f>
        <v>NA</v>
      </c>
      <c r="AE4739" s="90"/>
      <c r="AF4739" s="90"/>
      <c r="AG4739" s="90"/>
    </row>
    <row r="4740" spans="1:33">
      <c r="A4740" s="56" t="s">
        <v>30847</v>
      </c>
      <c r="B4740" s="56" t="s">
        <v>30848</v>
      </c>
      <c r="C4740" s="56" t="s">
        <v>30849</v>
      </c>
      <c r="D4740" s="56" t="s">
        <v>7566</v>
      </c>
      <c r="E4740" s="56" t="s">
        <v>2910</v>
      </c>
      <c r="F4740" s="56" t="s">
        <v>22</v>
      </c>
      <c r="G4740" s="56"/>
      <c r="H4740" s="56" t="s">
        <v>30709</v>
      </c>
      <c r="I4740" s="56" t="s">
        <v>30845</v>
      </c>
      <c r="J4740" s="56" t="s">
        <v>30850</v>
      </c>
      <c r="K4740" s="56" t="s">
        <v>7326</v>
      </c>
      <c r="L4740" s="90" t="str">
        <f t="shared" si="148"/>
        <v>NA</v>
      </c>
      <c r="M4740" s="90"/>
      <c r="O4740" s="91"/>
      <c r="P4740" s="56"/>
      <c r="Q4740" s="56"/>
      <c r="R4740" s="56"/>
      <c r="S4740" s="56"/>
      <c r="T4740" s="56" t="s">
        <v>26159</v>
      </c>
      <c r="U4740" s="56" t="s">
        <v>26160</v>
      </c>
      <c r="V4740" s="56" t="s">
        <v>26161</v>
      </c>
      <c r="W4740" s="56" t="s">
        <v>7566</v>
      </c>
      <c r="X4740" s="56" t="s">
        <v>9806</v>
      </c>
      <c r="Y4740" s="56"/>
      <c r="Z4740" s="56" t="s">
        <v>26162</v>
      </c>
      <c r="AA4740" s="56" t="s">
        <v>26158</v>
      </c>
      <c r="AB4740" s="56"/>
      <c r="AC4740" s="56" t="s">
        <v>87</v>
      </c>
      <c r="AD4740" s="90" t="str">
        <f t="shared" si="149"/>
        <v>NA</v>
      </c>
      <c r="AE4740" s="90"/>
      <c r="AF4740" s="90"/>
      <c r="AG4740" s="90"/>
    </row>
    <row r="4741" spans="1:33">
      <c r="A4741" s="56" t="s">
        <v>30851</v>
      </c>
      <c r="B4741" s="56" t="s">
        <v>30852</v>
      </c>
      <c r="C4741" s="56" t="s">
        <v>30853</v>
      </c>
      <c r="D4741" s="56" t="s">
        <v>7566</v>
      </c>
      <c r="E4741" s="56" t="s">
        <v>2910</v>
      </c>
      <c r="F4741" s="56" t="s">
        <v>22</v>
      </c>
      <c r="G4741" s="56"/>
      <c r="H4741" s="56" t="s">
        <v>30700</v>
      </c>
      <c r="I4741" s="56" t="s">
        <v>30845</v>
      </c>
      <c r="J4741" s="56" t="s">
        <v>30854</v>
      </c>
      <c r="K4741" s="56" t="s">
        <v>87</v>
      </c>
      <c r="L4741" s="90" t="str">
        <f t="shared" si="148"/>
        <v>NA</v>
      </c>
      <c r="M4741" s="90"/>
      <c r="O4741" s="91"/>
      <c r="P4741" s="56"/>
      <c r="Q4741" s="56"/>
      <c r="R4741" s="56"/>
      <c r="S4741" s="56"/>
      <c r="T4741" s="56" t="s">
        <v>26163</v>
      </c>
      <c r="U4741" s="56" t="s">
        <v>26164</v>
      </c>
      <c r="V4741" s="56" t="s">
        <v>26165</v>
      </c>
      <c r="W4741" s="56" t="s">
        <v>7566</v>
      </c>
      <c r="X4741" s="56" t="s">
        <v>26166</v>
      </c>
      <c r="Y4741" s="56"/>
      <c r="Z4741" s="56" t="s">
        <v>26167</v>
      </c>
      <c r="AA4741" s="56" t="s">
        <v>26168</v>
      </c>
      <c r="AB4741" s="56"/>
      <c r="AC4741" s="56" t="s">
        <v>87</v>
      </c>
      <c r="AD4741" s="90" t="str">
        <f t="shared" si="149"/>
        <v>NA</v>
      </c>
      <c r="AE4741" s="90"/>
      <c r="AF4741" s="90"/>
      <c r="AG4741" s="90"/>
    </row>
    <row r="4742" spans="1:33">
      <c r="A4742" s="56" t="s">
        <v>30855</v>
      </c>
      <c r="B4742" s="56" t="s">
        <v>30856</v>
      </c>
      <c r="C4742" s="56" t="s">
        <v>30857</v>
      </c>
      <c r="D4742" s="56" t="s">
        <v>7566</v>
      </c>
      <c r="E4742" s="56" t="s">
        <v>2910</v>
      </c>
      <c r="F4742" s="56" t="s">
        <v>22</v>
      </c>
      <c r="G4742" s="56"/>
      <c r="H4742" s="56" t="s">
        <v>30700</v>
      </c>
      <c r="I4742" s="56" t="s">
        <v>30845</v>
      </c>
      <c r="J4742" s="56"/>
      <c r="K4742" s="56" t="s">
        <v>87</v>
      </c>
      <c r="L4742" s="90" t="str">
        <f t="shared" si="148"/>
        <v>NA</v>
      </c>
      <c r="M4742" s="90"/>
      <c r="O4742" s="91"/>
      <c r="P4742" s="56"/>
      <c r="Q4742" s="56"/>
      <c r="R4742" s="56"/>
      <c r="S4742" s="56"/>
      <c r="T4742" s="56" t="s">
        <v>26169</v>
      </c>
      <c r="U4742" s="56" t="s">
        <v>26170</v>
      </c>
      <c r="V4742" s="56" t="s">
        <v>26171</v>
      </c>
      <c r="W4742" s="56" t="s">
        <v>7566</v>
      </c>
      <c r="X4742" s="56" t="s">
        <v>26172</v>
      </c>
      <c r="Y4742" s="56"/>
      <c r="Z4742" s="56" t="s">
        <v>26173</v>
      </c>
      <c r="AA4742" s="56" t="s">
        <v>26174</v>
      </c>
      <c r="AB4742" s="56"/>
      <c r="AC4742" s="56" t="s">
        <v>87</v>
      </c>
      <c r="AD4742" s="90" t="str">
        <f t="shared" si="149"/>
        <v>NA</v>
      </c>
      <c r="AE4742" s="90"/>
      <c r="AF4742" s="90"/>
      <c r="AG4742" s="90"/>
    </row>
    <row r="4743" spans="1:33">
      <c r="A4743" s="56" t="s">
        <v>30858</v>
      </c>
      <c r="B4743" s="56" t="s">
        <v>30859</v>
      </c>
      <c r="C4743" s="56" t="s">
        <v>30860</v>
      </c>
      <c r="D4743" s="56" t="s">
        <v>7566</v>
      </c>
      <c r="E4743" s="56" t="s">
        <v>2910</v>
      </c>
      <c r="F4743" s="56" t="s">
        <v>22</v>
      </c>
      <c r="G4743" s="56"/>
      <c r="H4743" s="56" t="s">
        <v>30709</v>
      </c>
      <c r="I4743" s="56" t="s">
        <v>30845</v>
      </c>
      <c r="J4743" s="56"/>
      <c r="K4743" s="56" t="s">
        <v>87</v>
      </c>
      <c r="L4743" s="90" t="str">
        <f t="shared" si="148"/>
        <v>NA</v>
      </c>
      <c r="M4743" s="90"/>
      <c r="O4743" s="91"/>
      <c r="P4743" s="56"/>
      <c r="Q4743" s="56"/>
      <c r="R4743" s="56"/>
      <c r="S4743" s="56"/>
      <c r="T4743" s="56" t="s">
        <v>26175</v>
      </c>
      <c r="U4743" s="56" t="s">
        <v>26176</v>
      </c>
      <c r="V4743" s="56" t="s">
        <v>26177</v>
      </c>
      <c r="W4743" s="56" t="s">
        <v>7566</v>
      </c>
      <c r="X4743" s="56" t="s">
        <v>26178</v>
      </c>
      <c r="Y4743" s="56"/>
      <c r="Z4743" s="56" t="s">
        <v>26179</v>
      </c>
      <c r="AA4743" s="56" t="s">
        <v>26180</v>
      </c>
      <c r="AB4743" s="56"/>
      <c r="AC4743" s="56" t="s">
        <v>87</v>
      </c>
      <c r="AD4743" s="90" t="str">
        <f t="shared" si="149"/>
        <v>NA</v>
      </c>
      <c r="AE4743" s="90"/>
      <c r="AF4743" s="90"/>
      <c r="AG4743" s="90"/>
    </row>
    <row r="4744" spans="1:33">
      <c r="A4744" s="56" t="s">
        <v>30861</v>
      </c>
      <c r="B4744" s="56" t="s">
        <v>30862</v>
      </c>
      <c r="C4744" s="56" t="s">
        <v>30863</v>
      </c>
      <c r="D4744" s="56" t="s">
        <v>7566</v>
      </c>
      <c r="E4744" s="56" t="s">
        <v>2910</v>
      </c>
      <c r="F4744" s="56" t="s">
        <v>22</v>
      </c>
      <c r="G4744" s="56"/>
      <c r="H4744" s="56" t="s">
        <v>30700</v>
      </c>
      <c r="I4744" s="56" t="s">
        <v>30845</v>
      </c>
      <c r="J4744" s="56"/>
      <c r="K4744" s="56" t="s">
        <v>87</v>
      </c>
      <c r="L4744" s="90" t="str">
        <f t="shared" si="148"/>
        <v>NA</v>
      </c>
      <c r="M4744" s="90"/>
      <c r="O4744" s="91"/>
      <c r="P4744" s="56"/>
      <c r="Q4744" s="56"/>
      <c r="R4744" s="56"/>
      <c r="S4744" s="56"/>
      <c r="T4744" s="56" t="s">
        <v>26181</v>
      </c>
      <c r="U4744" s="56" t="s">
        <v>26182</v>
      </c>
      <c r="V4744" s="56" t="s">
        <v>26183</v>
      </c>
      <c r="W4744" s="56" t="s">
        <v>7566</v>
      </c>
      <c r="X4744" s="56" t="s">
        <v>26184</v>
      </c>
      <c r="Y4744" s="56"/>
      <c r="Z4744" s="56" t="s">
        <v>26185</v>
      </c>
      <c r="AA4744" s="56" t="s">
        <v>26186</v>
      </c>
      <c r="AB4744" s="56" t="s">
        <v>26187</v>
      </c>
      <c r="AC4744" s="56" t="s">
        <v>87</v>
      </c>
      <c r="AD4744" s="90" t="str">
        <f t="shared" si="149"/>
        <v>NA</v>
      </c>
      <c r="AE4744" s="90"/>
      <c r="AF4744" s="90"/>
      <c r="AG4744" s="90"/>
    </row>
    <row r="4745" spans="1:33">
      <c r="A4745" s="56" t="s">
        <v>30864</v>
      </c>
      <c r="B4745" s="56" t="s">
        <v>30865</v>
      </c>
      <c r="C4745" s="56" t="s">
        <v>30866</v>
      </c>
      <c r="D4745" s="56" t="s">
        <v>7566</v>
      </c>
      <c r="E4745" s="56" t="s">
        <v>2910</v>
      </c>
      <c r="F4745" s="56" t="s">
        <v>22</v>
      </c>
      <c r="G4745" s="56"/>
      <c r="H4745" s="56" t="s">
        <v>30709</v>
      </c>
      <c r="I4745" s="56" t="s">
        <v>30845</v>
      </c>
      <c r="J4745" s="56"/>
      <c r="K4745" s="56" t="s">
        <v>87</v>
      </c>
      <c r="L4745" s="90" t="str">
        <f t="shared" si="148"/>
        <v>NA</v>
      </c>
      <c r="M4745" s="90"/>
      <c r="O4745" s="91"/>
      <c r="P4745" s="56"/>
      <c r="Q4745" s="56"/>
      <c r="R4745" s="56"/>
      <c r="S4745" s="56"/>
      <c r="T4745" s="56" t="s">
        <v>26188</v>
      </c>
      <c r="U4745" s="56" t="s">
        <v>26189</v>
      </c>
      <c r="V4745" s="56" t="s">
        <v>26190</v>
      </c>
      <c r="W4745" s="56" t="s">
        <v>7566</v>
      </c>
      <c r="X4745" s="56" t="s">
        <v>26191</v>
      </c>
      <c r="Y4745" s="56"/>
      <c r="Z4745" s="56" t="s">
        <v>26192</v>
      </c>
      <c r="AA4745" s="56" t="s">
        <v>26193</v>
      </c>
      <c r="AB4745" s="56" t="s">
        <v>26188</v>
      </c>
      <c r="AC4745" s="56" t="s">
        <v>7326</v>
      </c>
      <c r="AD4745" s="90" t="str">
        <f t="shared" si="149"/>
        <v>NA</v>
      </c>
      <c r="AE4745" s="90"/>
      <c r="AF4745" s="90"/>
      <c r="AG4745" s="90"/>
    </row>
    <row r="4746" spans="1:33">
      <c r="A4746" s="56" t="s">
        <v>30867</v>
      </c>
      <c r="B4746" s="56" t="s">
        <v>30868</v>
      </c>
      <c r="C4746" s="56" t="s">
        <v>30869</v>
      </c>
      <c r="D4746" s="56" t="s">
        <v>7566</v>
      </c>
      <c r="E4746" s="56" t="s">
        <v>10849</v>
      </c>
      <c r="F4746" s="56" t="s">
        <v>22</v>
      </c>
      <c r="G4746" s="56"/>
      <c r="H4746" s="56" t="s">
        <v>30700</v>
      </c>
      <c r="I4746" s="56" t="s">
        <v>30870</v>
      </c>
      <c r="J4746" s="56" t="s">
        <v>30871</v>
      </c>
      <c r="K4746" s="56" t="s">
        <v>7326</v>
      </c>
      <c r="L4746" s="90" t="str">
        <f t="shared" si="148"/>
        <v>NA</v>
      </c>
      <c r="M4746" s="90"/>
      <c r="O4746" s="91"/>
      <c r="P4746" s="56"/>
      <c r="Q4746" s="56"/>
      <c r="R4746" s="56"/>
      <c r="S4746" s="56"/>
      <c r="T4746" s="56" t="s">
        <v>26194</v>
      </c>
      <c r="U4746" s="56" t="s">
        <v>26195</v>
      </c>
      <c r="V4746" s="56" t="s">
        <v>26196</v>
      </c>
      <c r="W4746" s="56" t="s">
        <v>7566</v>
      </c>
      <c r="X4746" s="56" t="s">
        <v>26197</v>
      </c>
      <c r="Y4746" s="56"/>
      <c r="Z4746" s="56" t="s">
        <v>26198</v>
      </c>
      <c r="AA4746" s="56" t="s">
        <v>26199</v>
      </c>
      <c r="AB4746" s="56" t="s">
        <v>26194</v>
      </c>
      <c r="AC4746" s="56" t="s">
        <v>87</v>
      </c>
      <c r="AD4746" s="90" t="str">
        <f t="shared" si="149"/>
        <v>NA</v>
      </c>
      <c r="AE4746" s="90"/>
      <c r="AF4746" s="90"/>
      <c r="AG4746" s="90"/>
    </row>
    <row r="4747" spans="1:33">
      <c r="A4747" s="56" t="s">
        <v>30872</v>
      </c>
      <c r="B4747" s="56" t="s">
        <v>30873</v>
      </c>
      <c r="C4747" s="56" t="s">
        <v>30874</v>
      </c>
      <c r="D4747" s="56" t="s">
        <v>7566</v>
      </c>
      <c r="E4747" s="56" t="s">
        <v>10849</v>
      </c>
      <c r="F4747" s="56" t="s">
        <v>22</v>
      </c>
      <c r="G4747" s="56"/>
      <c r="H4747" s="56" t="s">
        <v>30694</v>
      </c>
      <c r="I4747" s="56" t="s">
        <v>30870</v>
      </c>
      <c r="J4747" s="56" t="s">
        <v>30875</v>
      </c>
      <c r="K4747" s="56" t="s">
        <v>7326</v>
      </c>
      <c r="L4747" s="90" t="str">
        <f t="shared" si="148"/>
        <v>NA</v>
      </c>
      <c r="M4747" s="90"/>
      <c r="O4747" s="91"/>
      <c r="P4747" s="56"/>
      <c r="Q4747" s="56"/>
      <c r="R4747" s="56"/>
      <c r="S4747" s="56"/>
      <c r="T4747" s="56" t="s">
        <v>26200</v>
      </c>
      <c r="U4747" s="56" t="s">
        <v>26201</v>
      </c>
      <c r="V4747" s="56" t="s">
        <v>26202</v>
      </c>
      <c r="W4747" s="56" t="s">
        <v>7566</v>
      </c>
      <c r="X4747" s="56" t="s">
        <v>26203</v>
      </c>
      <c r="Y4747" s="56"/>
      <c r="Z4747" s="56" t="s">
        <v>26204</v>
      </c>
      <c r="AA4747" s="56" t="s">
        <v>26205</v>
      </c>
      <c r="AB4747" s="56" t="s">
        <v>26200</v>
      </c>
      <c r="AC4747" s="56" t="s">
        <v>87</v>
      </c>
      <c r="AD4747" s="90" t="str">
        <f t="shared" si="149"/>
        <v>NA</v>
      </c>
      <c r="AE4747" s="90"/>
      <c r="AF4747" s="90"/>
      <c r="AG4747" s="90"/>
    </row>
    <row r="4748" spans="1:33">
      <c r="A4748" s="56" t="s">
        <v>30876</v>
      </c>
      <c r="B4748" s="56" t="s">
        <v>30877</v>
      </c>
      <c r="C4748" s="56" t="s">
        <v>30878</v>
      </c>
      <c r="D4748" s="56" t="s">
        <v>7566</v>
      </c>
      <c r="E4748" s="56" t="s">
        <v>10849</v>
      </c>
      <c r="F4748" s="56" t="s">
        <v>22</v>
      </c>
      <c r="G4748" s="56"/>
      <c r="H4748" s="56" t="s">
        <v>30694</v>
      </c>
      <c r="I4748" s="56" t="s">
        <v>30870</v>
      </c>
      <c r="J4748" s="56" t="s">
        <v>30879</v>
      </c>
      <c r="K4748" s="56" t="s">
        <v>7326</v>
      </c>
      <c r="L4748" s="90" t="str">
        <f t="shared" si="148"/>
        <v>NA</v>
      </c>
      <c r="M4748" s="90"/>
      <c r="O4748" s="91"/>
      <c r="P4748" s="56"/>
      <c r="Q4748" s="56"/>
      <c r="R4748" s="56"/>
      <c r="S4748" s="56"/>
      <c r="T4748" s="56" t="s">
        <v>26206</v>
      </c>
      <c r="U4748" s="56" t="s">
        <v>26207</v>
      </c>
      <c r="V4748" s="56" t="s">
        <v>26208</v>
      </c>
      <c r="W4748" s="56" t="s">
        <v>7566</v>
      </c>
      <c r="X4748" s="56" t="s">
        <v>9817</v>
      </c>
      <c r="Y4748" s="56"/>
      <c r="Z4748" s="56" t="s">
        <v>26209</v>
      </c>
      <c r="AA4748" s="56" t="s">
        <v>26210</v>
      </c>
      <c r="AB4748" s="56" t="s">
        <v>26206</v>
      </c>
      <c r="AC4748" s="56" t="s">
        <v>7326</v>
      </c>
      <c r="AD4748" s="90" t="str">
        <f t="shared" si="149"/>
        <v>NA</v>
      </c>
      <c r="AE4748" s="90"/>
      <c r="AF4748" s="90"/>
      <c r="AG4748" s="90"/>
    </row>
    <row r="4749" spans="1:33">
      <c r="A4749" s="56" t="s">
        <v>30880</v>
      </c>
      <c r="B4749" s="56" t="s">
        <v>30881</v>
      </c>
      <c r="C4749" s="56" t="s">
        <v>30882</v>
      </c>
      <c r="D4749" s="56" t="s">
        <v>7566</v>
      </c>
      <c r="E4749" s="56" t="s">
        <v>10849</v>
      </c>
      <c r="F4749" s="56" t="s">
        <v>22</v>
      </c>
      <c r="G4749" s="56"/>
      <c r="H4749" s="56" t="s">
        <v>30694</v>
      </c>
      <c r="I4749" s="56" t="s">
        <v>30870</v>
      </c>
      <c r="J4749" s="56" t="s">
        <v>30880</v>
      </c>
      <c r="K4749" s="56" t="s">
        <v>7326</v>
      </c>
      <c r="L4749" s="90" t="str">
        <f t="shared" si="148"/>
        <v>NA</v>
      </c>
      <c r="M4749" s="90"/>
      <c r="O4749" s="91"/>
      <c r="P4749" s="56"/>
      <c r="Q4749" s="56"/>
      <c r="R4749" s="56"/>
      <c r="S4749" s="56"/>
      <c r="T4749" s="56" t="s">
        <v>26211</v>
      </c>
      <c r="U4749" s="56" t="s">
        <v>26212</v>
      </c>
      <c r="V4749" s="56" t="s">
        <v>26213</v>
      </c>
      <c r="W4749" s="56" t="s">
        <v>7566</v>
      </c>
      <c r="X4749" s="56" t="s">
        <v>26214</v>
      </c>
      <c r="Y4749" s="56"/>
      <c r="Z4749" s="56" t="s">
        <v>26215</v>
      </c>
      <c r="AA4749" s="56" t="s">
        <v>26216</v>
      </c>
      <c r="AB4749" s="56"/>
      <c r="AC4749" s="56" t="s">
        <v>87</v>
      </c>
      <c r="AD4749" s="90" t="str">
        <f t="shared" si="149"/>
        <v>NA</v>
      </c>
      <c r="AE4749" s="90"/>
      <c r="AF4749" s="90"/>
      <c r="AG4749" s="90"/>
    </row>
    <row r="4750" spans="1:33">
      <c r="A4750" s="56" t="s">
        <v>30883</v>
      </c>
      <c r="B4750" s="56" t="s">
        <v>30884</v>
      </c>
      <c r="C4750" s="56" t="s">
        <v>30869</v>
      </c>
      <c r="D4750" s="56" t="s">
        <v>7566</v>
      </c>
      <c r="E4750" s="56" t="s">
        <v>10849</v>
      </c>
      <c r="F4750" s="56" t="s">
        <v>22</v>
      </c>
      <c r="G4750" s="56"/>
      <c r="H4750" s="56" t="s">
        <v>30700</v>
      </c>
      <c r="I4750" s="56" t="s">
        <v>30870</v>
      </c>
      <c r="J4750" s="56" t="s">
        <v>30885</v>
      </c>
      <c r="K4750" s="56" t="s">
        <v>7326</v>
      </c>
      <c r="L4750" s="90" t="str">
        <f t="shared" si="148"/>
        <v>NA</v>
      </c>
      <c r="M4750" s="90"/>
      <c r="O4750" s="91"/>
      <c r="P4750" s="56"/>
      <c r="Q4750" s="56"/>
      <c r="R4750" s="56"/>
      <c r="S4750" s="56"/>
      <c r="T4750" s="56" t="s">
        <v>26217</v>
      </c>
      <c r="U4750" s="56" t="s">
        <v>26218</v>
      </c>
      <c r="V4750" s="56" t="s">
        <v>26208</v>
      </c>
      <c r="W4750" s="56" t="s">
        <v>7566</v>
      </c>
      <c r="X4750" s="56" t="s">
        <v>4862</v>
      </c>
      <c r="Y4750" s="56"/>
      <c r="Z4750" s="56" t="s">
        <v>26219</v>
      </c>
      <c r="AA4750" s="56" t="s">
        <v>26220</v>
      </c>
      <c r="AB4750" s="56" t="s">
        <v>26221</v>
      </c>
      <c r="AC4750" s="56" t="s">
        <v>7326</v>
      </c>
      <c r="AD4750" s="90" t="str">
        <f t="shared" si="149"/>
        <v>NA</v>
      </c>
      <c r="AE4750" s="90"/>
      <c r="AF4750" s="90"/>
      <c r="AG4750" s="90"/>
    </row>
    <row r="4751" spans="1:33">
      <c r="A4751" s="56" t="s">
        <v>30886</v>
      </c>
      <c r="B4751" s="56" t="s">
        <v>30887</v>
      </c>
      <c r="C4751" s="56" t="s">
        <v>30888</v>
      </c>
      <c r="D4751" s="56" t="s">
        <v>7566</v>
      </c>
      <c r="E4751" s="56" t="s">
        <v>10849</v>
      </c>
      <c r="F4751" s="56" t="s">
        <v>22</v>
      </c>
      <c r="G4751" s="56"/>
      <c r="H4751" s="56" t="s">
        <v>30700</v>
      </c>
      <c r="I4751" s="56" t="s">
        <v>30870</v>
      </c>
      <c r="J4751" s="56" t="s">
        <v>30889</v>
      </c>
      <c r="K4751" s="56" t="s">
        <v>87</v>
      </c>
      <c r="L4751" s="90" t="str">
        <f t="shared" si="148"/>
        <v>NA</v>
      </c>
      <c r="M4751" s="90"/>
      <c r="O4751" s="91"/>
      <c r="P4751" s="56"/>
      <c r="Q4751" s="56"/>
      <c r="R4751" s="56"/>
      <c r="S4751" s="56"/>
      <c r="T4751" s="56" t="s">
        <v>26222</v>
      </c>
      <c r="U4751" s="56" t="s">
        <v>26223</v>
      </c>
      <c r="V4751" s="56" t="s">
        <v>26224</v>
      </c>
      <c r="W4751" s="56" t="s">
        <v>7566</v>
      </c>
      <c r="X4751" s="56" t="s">
        <v>4862</v>
      </c>
      <c r="Y4751" s="56"/>
      <c r="Z4751" s="56" t="s">
        <v>26225</v>
      </c>
      <c r="AA4751" s="56" t="s">
        <v>26220</v>
      </c>
      <c r="AB4751" s="56" t="s">
        <v>26226</v>
      </c>
      <c r="AC4751" s="56" t="s">
        <v>87</v>
      </c>
      <c r="AD4751" s="90" t="str">
        <f t="shared" si="149"/>
        <v>NA</v>
      </c>
      <c r="AE4751" s="90"/>
      <c r="AF4751" s="90"/>
      <c r="AG4751" s="90"/>
    </row>
    <row r="4752" spans="1:33">
      <c r="A4752" s="56" t="s">
        <v>30890</v>
      </c>
      <c r="B4752" s="56" t="s">
        <v>30891</v>
      </c>
      <c r="C4752" s="56" t="s">
        <v>30892</v>
      </c>
      <c r="D4752" s="56" t="s">
        <v>7566</v>
      </c>
      <c r="E4752" s="56" t="s">
        <v>10849</v>
      </c>
      <c r="F4752" s="56" t="s">
        <v>22</v>
      </c>
      <c r="G4752" s="56"/>
      <c r="H4752" s="56" t="s">
        <v>30700</v>
      </c>
      <c r="I4752" s="56" t="s">
        <v>30870</v>
      </c>
      <c r="J4752" s="56" t="s">
        <v>30890</v>
      </c>
      <c r="K4752" s="56" t="s">
        <v>87</v>
      </c>
      <c r="L4752" s="90" t="str">
        <f t="shared" si="148"/>
        <v>NA</v>
      </c>
      <c r="M4752" s="90"/>
      <c r="O4752" s="91"/>
      <c r="P4752" s="56"/>
      <c r="Q4752" s="56"/>
      <c r="R4752" s="56"/>
      <c r="S4752" s="56"/>
      <c r="T4752" s="56" t="s">
        <v>26227</v>
      </c>
      <c r="U4752" s="56" t="s">
        <v>26228</v>
      </c>
      <c r="V4752" s="56" t="s">
        <v>26229</v>
      </c>
      <c r="W4752" s="56" t="s">
        <v>7566</v>
      </c>
      <c r="X4752" s="56" t="s">
        <v>26230</v>
      </c>
      <c r="Y4752" s="56"/>
      <c r="Z4752" s="56" t="s">
        <v>26231</v>
      </c>
      <c r="AA4752" s="56" t="s">
        <v>26232</v>
      </c>
      <c r="AB4752" s="56" t="s">
        <v>26233</v>
      </c>
      <c r="AC4752" s="56" t="s">
        <v>7326</v>
      </c>
      <c r="AD4752" s="90" t="str">
        <f t="shared" si="149"/>
        <v>NA</v>
      </c>
      <c r="AE4752" s="90"/>
      <c r="AF4752" s="90"/>
      <c r="AG4752" s="90"/>
    </row>
    <row r="4753" spans="1:33">
      <c r="A4753" s="56" t="s">
        <v>30893</v>
      </c>
      <c r="B4753" s="56" t="s">
        <v>30894</v>
      </c>
      <c r="C4753" s="56" t="s">
        <v>30895</v>
      </c>
      <c r="D4753" s="56" t="s">
        <v>7566</v>
      </c>
      <c r="E4753" s="56" t="s">
        <v>10849</v>
      </c>
      <c r="F4753" s="56" t="s">
        <v>22</v>
      </c>
      <c r="G4753" s="56"/>
      <c r="H4753" s="56" t="s">
        <v>30700</v>
      </c>
      <c r="I4753" s="56" t="s">
        <v>30870</v>
      </c>
      <c r="J4753" s="56"/>
      <c r="K4753" s="56" t="s">
        <v>87</v>
      </c>
      <c r="L4753" s="90" t="str">
        <f t="shared" si="148"/>
        <v>NA</v>
      </c>
      <c r="M4753" s="90"/>
      <c r="O4753" s="91"/>
      <c r="P4753" s="56"/>
      <c r="Q4753" s="56"/>
      <c r="R4753" s="56"/>
      <c r="S4753" s="56"/>
      <c r="T4753" s="56" t="s">
        <v>26234</v>
      </c>
      <c r="U4753" s="56" t="s">
        <v>26235</v>
      </c>
      <c r="V4753" s="56" t="s">
        <v>26236</v>
      </c>
      <c r="W4753" s="56" t="s">
        <v>7566</v>
      </c>
      <c r="X4753" s="56" t="s">
        <v>26237</v>
      </c>
      <c r="Y4753" s="56"/>
      <c r="Z4753" s="56" t="s">
        <v>26238</v>
      </c>
      <c r="AA4753" s="56" t="s">
        <v>26239</v>
      </c>
      <c r="AB4753" s="56" t="s">
        <v>26234</v>
      </c>
      <c r="AC4753" s="56" t="s">
        <v>87</v>
      </c>
      <c r="AD4753" s="90" t="str">
        <f t="shared" si="149"/>
        <v>NA</v>
      </c>
      <c r="AE4753" s="90"/>
      <c r="AF4753" s="90"/>
      <c r="AG4753" s="90"/>
    </row>
    <row r="4754" spans="1:33">
      <c r="A4754" s="56" t="s">
        <v>30896</v>
      </c>
      <c r="B4754" s="56" t="s">
        <v>30897</v>
      </c>
      <c r="C4754" s="56" t="s">
        <v>30898</v>
      </c>
      <c r="D4754" s="56" t="s">
        <v>7566</v>
      </c>
      <c r="E4754" s="56" t="s">
        <v>10849</v>
      </c>
      <c r="F4754" s="56" t="s">
        <v>22</v>
      </c>
      <c r="G4754" s="56"/>
      <c r="H4754" s="56" t="s">
        <v>30709</v>
      </c>
      <c r="I4754" s="56" t="s">
        <v>30870</v>
      </c>
      <c r="J4754" s="56" t="s">
        <v>30896</v>
      </c>
      <c r="K4754" s="56" t="s">
        <v>87</v>
      </c>
      <c r="L4754" s="90" t="str">
        <f t="shared" si="148"/>
        <v>NA</v>
      </c>
      <c r="M4754" s="90"/>
      <c r="O4754" s="91"/>
      <c r="P4754" s="56"/>
      <c r="Q4754" s="56"/>
      <c r="R4754" s="56"/>
      <c r="S4754" s="56"/>
      <c r="T4754" s="56" t="s">
        <v>26240</v>
      </c>
      <c r="U4754" s="56" t="s">
        <v>26241</v>
      </c>
      <c r="V4754" s="56" t="s">
        <v>26242</v>
      </c>
      <c r="W4754" s="56" t="s">
        <v>7566</v>
      </c>
      <c r="X4754" s="56" t="s">
        <v>4871</v>
      </c>
      <c r="Y4754" s="56"/>
      <c r="Z4754" s="56" t="s">
        <v>26243</v>
      </c>
      <c r="AA4754" s="56" t="s">
        <v>26244</v>
      </c>
      <c r="AB4754" s="56"/>
      <c r="AC4754" s="56" t="s">
        <v>87</v>
      </c>
      <c r="AD4754" s="90" t="str">
        <f t="shared" si="149"/>
        <v>NA</v>
      </c>
      <c r="AE4754" s="90"/>
      <c r="AF4754" s="90"/>
      <c r="AG4754" s="90"/>
    </row>
    <row r="4755" spans="1:33">
      <c r="A4755" s="56" t="s">
        <v>30899</v>
      </c>
      <c r="B4755" s="56" t="s">
        <v>30900</v>
      </c>
      <c r="C4755" s="56" t="s">
        <v>30901</v>
      </c>
      <c r="D4755" s="56" t="s">
        <v>7566</v>
      </c>
      <c r="E4755" s="56" t="s">
        <v>10849</v>
      </c>
      <c r="F4755" s="56" t="s">
        <v>22</v>
      </c>
      <c r="G4755" s="56"/>
      <c r="H4755" s="56" t="s">
        <v>30709</v>
      </c>
      <c r="I4755" s="56" t="s">
        <v>30870</v>
      </c>
      <c r="J4755" s="56" t="s">
        <v>30902</v>
      </c>
      <c r="K4755" s="56" t="s">
        <v>87</v>
      </c>
      <c r="L4755" s="90" t="str">
        <f t="shared" si="148"/>
        <v>NA</v>
      </c>
      <c r="M4755" s="90"/>
      <c r="O4755" s="91"/>
      <c r="P4755" s="56"/>
      <c r="Q4755" s="56"/>
      <c r="R4755" s="56"/>
      <c r="S4755" s="56"/>
      <c r="T4755" s="56" t="s">
        <v>26245</v>
      </c>
      <c r="U4755" s="56" t="s">
        <v>26246</v>
      </c>
      <c r="V4755" s="56" t="s">
        <v>26247</v>
      </c>
      <c r="W4755" s="56" t="s">
        <v>7566</v>
      </c>
      <c r="X4755" s="56" t="s">
        <v>9868</v>
      </c>
      <c r="Y4755" s="56"/>
      <c r="Z4755" s="56" t="s">
        <v>26248</v>
      </c>
      <c r="AA4755" s="56" t="s">
        <v>26249</v>
      </c>
      <c r="AB4755" s="56" t="s">
        <v>26245</v>
      </c>
      <c r="AC4755" s="56" t="s">
        <v>87</v>
      </c>
      <c r="AD4755" s="90" t="str">
        <f t="shared" si="149"/>
        <v>NA</v>
      </c>
      <c r="AE4755" s="90"/>
      <c r="AF4755" s="90"/>
      <c r="AG4755" s="90"/>
    </row>
    <row r="4756" spans="1:33">
      <c r="A4756" s="56" t="s">
        <v>30903</v>
      </c>
      <c r="B4756" s="56" t="s">
        <v>30904</v>
      </c>
      <c r="C4756" s="56" t="s">
        <v>30905</v>
      </c>
      <c r="D4756" s="56" t="s">
        <v>7566</v>
      </c>
      <c r="E4756" s="56" t="s">
        <v>10849</v>
      </c>
      <c r="F4756" s="56" t="s">
        <v>22</v>
      </c>
      <c r="G4756" s="56"/>
      <c r="H4756" s="56" t="s">
        <v>30700</v>
      </c>
      <c r="I4756" s="56" t="s">
        <v>30870</v>
      </c>
      <c r="J4756" s="56" t="s">
        <v>30903</v>
      </c>
      <c r="K4756" s="56" t="s">
        <v>87</v>
      </c>
      <c r="L4756" s="90" t="str">
        <f t="shared" si="148"/>
        <v>NA</v>
      </c>
      <c r="M4756" s="90"/>
      <c r="O4756" s="91"/>
      <c r="P4756" s="56"/>
      <c r="Q4756" s="56"/>
      <c r="R4756" s="56"/>
      <c r="S4756" s="56"/>
      <c r="T4756" s="56" t="s">
        <v>26250</v>
      </c>
      <c r="U4756" s="56" t="s">
        <v>26251</v>
      </c>
      <c r="V4756" s="56" t="s">
        <v>26252</v>
      </c>
      <c r="W4756" s="56" t="s">
        <v>7566</v>
      </c>
      <c r="X4756" s="56" t="s">
        <v>9967</v>
      </c>
      <c r="Y4756" s="56"/>
      <c r="Z4756" s="56" t="s">
        <v>26253</v>
      </c>
      <c r="AA4756" s="56" t="s">
        <v>26254</v>
      </c>
      <c r="AB4756" s="56"/>
      <c r="AC4756" s="56" t="s">
        <v>87</v>
      </c>
      <c r="AD4756" s="90" t="str">
        <f t="shared" si="149"/>
        <v>NA</v>
      </c>
      <c r="AE4756" s="90"/>
      <c r="AF4756" s="90"/>
      <c r="AG4756" s="90"/>
    </row>
    <row r="4757" spans="1:33">
      <c r="A4757" s="56" t="s">
        <v>30906</v>
      </c>
      <c r="B4757" s="56" t="s">
        <v>30907</v>
      </c>
      <c r="C4757" s="56" t="s">
        <v>30908</v>
      </c>
      <c r="D4757" s="56" t="s">
        <v>7566</v>
      </c>
      <c r="E4757" s="56" t="s">
        <v>10849</v>
      </c>
      <c r="F4757" s="56" t="s">
        <v>22</v>
      </c>
      <c r="G4757" s="56"/>
      <c r="H4757" s="56" t="s">
        <v>30700</v>
      </c>
      <c r="I4757" s="56" t="s">
        <v>30870</v>
      </c>
      <c r="J4757" s="56" t="s">
        <v>30909</v>
      </c>
      <c r="K4757" s="56" t="s">
        <v>87</v>
      </c>
      <c r="L4757" s="90" t="str">
        <f t="shared" si="148"/>
        <v>NA</v>
      </c>
      <c r="M4757" s="90"/>
      <c r="O4757" s="91"/>
      <c r="P4757" s="56"/>
      <c r="Q4757" s="56"/>
      <c r="R4757" s="56"/>
      <c r="S4757" s="56"/>
      <c r="T4757" s="56" t="s">
        <v>26255</v>
      </c>
      <c r="U4757" s="56" t="s">
        <v>26256</v>
      </c>
      <c r="V4757" s="56" t="s">
        <v>26257</v>
      </c>
      <c r="W4757" s="56" t="s">
        <v>7566</v>
      </c>
      <c r="X4757" s="56" t="s">
        <v>26258</v>
      </c>
      <c r="Y4757" s="56"/>
      <c r="Z4757" s="56" t="s">
        <v>26259</v>
      </c>
      <c r="AA4757" s="56" t="s">
        <v>26260</v>
      </c>
      <c r="AB4757" s="56"/>
      <c r="AC4757" s="56" t="s">
        <v>87</v>
      </c>
      <c r="AD4757" s="90" t="str">
        <f t="shared" si="149"/>
        <v>NA</v>
      </c>
      <c r="AE4757" s="90"/>
      <c r="AF4757" s="90"/>
      <c r="AG4757" s="90"/>
    </row>
    <row r="4758" spans="1:33">
      <c r="A4758" s="56" t="s">
        <v>30910</v>
      </c>
      <c r="B4758" s="56" t="s">
        <v>30911</v>
      </c>
      <c r="C4758" s="56" t="s">
        <v>30912</v>
      </c>
      <c r="D4758" s="56" t="s">
        <v>7566</v>
      </c>
      <c r="E4758" s="56" t="s">
        <v>10849</v>
      </c>
      <c r="F4758" s="56" t="s">
        <v>22</v>
      </c>
      <c r="G4758" s="56"/>
      <c r="H4758" s="56" t="s">
        <v>30709</v>
      </c>
      <c r="I4758" s="56" t="s">
        <v>30870</v>
      </c>
      <c r="J4758" s="56" t="s">
        <v>30910</v>
      </c>
      <c r="K4758" s="56" t="s">
        <v>87</v>
      </c>
      <c r="L4758" s="90" t="str">
        <f t="shared" si="148"/>
        <v>NA</v>
      </c>
      <c r="M4758" s="90"/>
      <c r="O4758" s="91"/>
      <c r="P4758" s="56"/>
      <c r="Q4758" s="56"/>
      <c r="R4758" s="56"/>
      <c r="S4758" s="56"/>
      <c r="T4758" s="56" t="s">
        <v>26261</v>
      </c>
      <c r="U4758" s="56" t="s">
        <v>26262</v>
      </c>
      <c r="V4758" s="56" t="s">
        <v>26263</v>
      </c>
      <c r="W4758" s="56" t="s">
        <v>7566</v>
      </c>
      <c r="X4758" s="56" t="s">
        <v>26258</v>
      </c>
      <c r="Y4758" s="56"/>
      <c r="Z4758" s="56" t="s">
        <v>26264</v>
      </c>
      <c r="AA4758" s="56" t="s">
        <v>26260</v>
      </c>
      <c r="AB4758" s="56"/>
      <c r="AC4758" s="56" t="s">
        <v>87</v>
      </c>
      <c r="AD4758" s="90" t="str">
        <f t="shared" si="149"/>
        <v>NA</v>
      </c>
      <c r="AE4758" s="90"/>
      <c r="AF4758" s="90"/>
      <c r="AG4758" s="90"/>
    </row>
    <row r="4759" spans="1:33">
      <c r="A4759" s="56" t="s">
        <v>30913</v>
      </c>
      <c r="B4759" s="56" t="s">
        <v>30914</v>
      </c>
      <c r="C4759" s="56" t="s">
        <v>30915</v>
      </c>
      <c r="D4759" s="56" t="s">
        <v>7566</v>
      </c>
      <c r="E4759" s="56" t="s">
        <v>97</v>
      </c>
      <c r="F4759" s="56" t="s">
        <v>22</v>
      </c>
      <c r="G4759" s="56"/>
      <c r="H4759" s="56" t="s">
        <v>30916</v>
      </c>
      <c r="I4759" s="56" t="s">
        <v>30917</v>
      </c>
      <c r="J4759" s="56" t="s">
        <v>30913</v>
      </c>
      <c r="K4759" s="56" t="s">
        <v>7326</v>
      </c>
      <c r="L4759" s="90" t="str">
        <f t="shared" si="148"/>
        <v>NA</v>
      </c>
      <c r="M4759" s="90"/>
      <c r="O4759" s="91"/>
      <c r="P4759" s="56"/>
      <c r="Q4759" s="56"/>
      <c r="R4759" s="56"/>
      <c r="S4759" s="56"/>
      <c r="T4759" s="56" t="s">
        <v>26265</v>
      </c>
      <c r="U4759" s="56" t="s">
        <v>26266</v>
      </c>
      <c r="V4759" s="56" t="s">
        <v>26267</v>
      </c>
      <c r="W4759" s="56" t="s">
        <v>7566</v>
      </c>
      <c r="X4759" s="56" t="s">
        <v>9879</v>
      </c>
      <c r="Y4759" s="56"/>
      <c r="Z4759" s="56" t="s">
        <v>26268</v>
      </c>
      <c r="AA4759" s="56" t="s">
        <v>26269</v>
      </c>
      <c r="AB4759" s="56" t="s">
        <v>26270</v>
      </c>
      <c r="AC4759" s="56" t="s">
        <v>7326</v>
      </c>
      <c r="AD4759" s="90" t="str">
        <f t="shared" si="149"/>
        <v>NA</v>
      </c>
      <c r="AE4759" s="90"/>
      <c r="AF4759" s="90"/>
      <c r="AG4759" s="90"/>
    </row>
    <row r="4760" spans="1:33">
      <c r="A4760" s="56" t="s">
        <v>30918</v>
      </c>
      <c r="B4760" s="56" t="s">
        <v>30919</v>
      </c>
      <c r="C4760" s="56" t="s">
        <v>30920</v>
      </c>
      <c r="D4760" s="56" t="s">
        <v>7566</v>
      </c>
      <c r="E4760" s="56" t="s">
        <v>97</v>
      </c>
      <c r="F4760" s="56" t="s">
        <v>22</v>
      </c>
      <c r="G4760" s="56"/>
      <c r="H4760" s="56" t="s">
        <v>30694</v>
      </c>
      <c r="I4760" s="56" t="s">
        <v>30917</v>
      </c>
      <c r="J4760" s="56" t="s">
        <v>30918</v>
      </c>
      <c r="K4760" s="56" t="s">
        <v>7326</v>
      </c>
      <c r="L4760" s="90" t="str">
        <f t="shared" si="148"/>
        <v>NA</v>
      </c>
      <c r="M4760" s="90"/>
      <c r="O4760" s="91"/>
      <c r="P4760" s="56"/>
      <c r="Q4760" s="56"/>
      <c r="R4760" s="56"/>
      <c r="S4760" s="56"/>
      <c r="T4760" s="56" t="s">
        <v>26271</v>
      </c>
      <c r="U4760" s="56" t="s">
        <v>26272</v>
      </c>
      <c r="V4760" s="56" t="s">
        <v>26273</v>
      </c>
      <c r="W4760" s="56" t="s">
        <v>7566</v>
      </c>
      <c r="X4760" s="56" t="s">
        <v>9879</v>
      </c>
      <c r="Y4760" s="56"/>
      <c r="Z4760" s="56" t="s">
        <v>26274</v>
      </c>
      <c r="AA4760" s="56" t="s">
        <v>26269</v>
      </c>
      <c r="AB4760" s="56" t="s">
        <v>26271</v>
      </c>
      <c r="AC4760" s="56" t="s">
        <v>87</v>
      </c>
      <c r="AD4760" s="90" t="str">
        <f t="shared" si="149"/>
        <v>NA</v>
      </c>
      <c r="AE4760" s="90"/>
      <c r="AF4760" s="90"/>
      <c r="AG4760" s="90"/>
    </row>
    <row r="4761" spans="1:33">
      <c r="A4761" s="56" t="s">
        <v>30921</v>
      </c>
      <c r="B4761" s="56" t="s">
        <v>30922</v>
      </c>
      <c r="C4761" s="56" t="s">
        <v>30923</v>
      </c>
      <c r="D4761" s="56" t="s">
        <v>7566</v>
      </c>
      <c r="E4761" s="56" t="s">
        <v>97</v>
      </c>
      <c r="F4761" s="56" t="s">
        <v>22</v>
      </c>
      <c r="G4761" s="56"/>
      <c r="H4761" s="56" t="s">
        <v>30694</v>
      </c>
      <c r="I4761" s="56" t="s">
        <v>30917</v>
      </c>
      <c r="J4761" s="56" t="s">
        <v>30921</v>
      </c>
      <c r="K4761" s="56" t="s">
        <v>7326</v>
      </c>
      <c r="L4761" s="90" t="str">
        <f t="shared" si="148"/>
        <v>NA</v>
      </c>
      <c r="M4761" s="90"/>
      <c r="O4761" s="91"/>
      <c r="P4761" s="56"/>
      <c r="Q4761" s="56"/>
      <c r="R4761" s="56"/>
      <c r="S4761" s="56"/>
      <c r="T4761" s="56" t="s">
        <v>26275</v>
      </c>
      <c r="U4761" s="56" t="s">
        <v>26276</v>
      </c>
      <c r="V4761" s="56" t="s">
        <v>26277</v>
      </c>
      <c r="W4761" s="56" t="s">
        <v>7566</v>
      </c>
      <c r="X4761" s="56" t="s">
        <v>4884</v>
      </c>
      <c r="Y4761" s="56"/>
      <c r="Z4761" s="56" t="s">
        <v>26278</v>
      </c>
      <c r="AA4761" s="56" t="s">
        <v>26279</v>
      </c>
      <c r="AB4761" s="56" t="s">
        <v>26280</v>
      </c>
      <c r="AC4761" s="56" t="s">
        <v>7326</v>
      </c>
      <c r="AD4761" s="90" t="str">
        <f t="shared" si="149"/>
        <v>NA</v>
      </c>
      <c r="AE4761" s="90"/>
      <c r="AF4761" s="90"/>
      <c r="AG4761" s="90"/>
    </row>
    <row r="4762" spans="1:33">
      <c r="A4762" s="56" t="s">
        <v>30924</v>
      </c>
      <c r="B4762" s="56" t="s">
        <v>30925</v>
      </c>
      <c r="C4762" s="56" t="s">
        <v>30926</v>
      </c>
      <c r="D4762" s="56" t="s">
        <v>7566</v>
      </c>
      <c r="E4762" s="56" t="s">
        <v>97</v>
      </c>
      <c r="F4762" s="56" t="s">
        <v>22</v>
      </c>
      <c r="G4762" s="56"/>
      <c r="H4762" s="56" t="s">
        <v>30709</v>
      </c>
      <c r="I4762" s="56" t="s">
        <v>30917</v>
      </c>
      <c r="J4762" s="56" t="s">
        <v>30924</v>
      </c>
      <c r="K4762" s="56" t="s">
        <v>87</v>
      </c>
      <c r="L4762" s="90" t="str">
        <f t="shared" si="148"/>
        <v>NA</v>
      </c>
      <c r="M4762" s="90"/>
      <c r="O4762" s="91"/>
      <c r="P4762" s="56"/>
      <c r="Q4762" s="56"/>
      <c r="R4762" s="56"/>
      <c r="S4762" s="56"/>
      <c r="T4762" s="56" t="s">
        <v>26281</v>
      </c>
      <c r="U4762" s="56" t="s">
        <v>26282</v>
      </c>
      <c r="V4762" s="56" t="s">
        <v>26208</v>
      </c>
      <c r="W4762" s="56" t="s">
        <v>7566</v>
      </c>
      <c r="X4762" s="56" t="s">
        <v>4884</v>
      </c>
      <c r="Y4762" s="56"/>
      <c r="Z4762" s="56" t="s">
        <v>26283</v>
      </c>
      <c r="AA4762" s="56" t="s">
        <v>26279</v>
      </c>
      <c r="AB4762" s="56" t="s">
        <v>26284</v>
      </c>
      <c r="AC4762" s="56" t="s">
        <v>7326</v>
      </c>
      <c r="AD4762" s="90" t="str">
        <f t="shared" si="149"/>
        <v>NA</v>
      </c>
      <c r="AE4762" s="90"/>
      <c r="AF4762" s="90"/>
      <c r="AG4762" s="90"/>
    </row>
    <row r="4763" spans="1:33">
      <c r="A4763" s="56" t="s">
        <v>30927</v>
      </c>
      <c r="B4763" s="56" t="s">
        <v>30928</v>
      </c>
      <c r="C4763" s="56" t="s">
        <v>30929</v>
      </c>
      <c r="D4763" s="56" t="s">
        <v>7566</v>
      </c>
      <c r="E4763" s="56" t="s">
        <v>97</v>
      </c>
      <c r="F4763" s="56" t="s">
        <v>22</v>
      </c>
      <c r="G4763" s="56"/>
      <c r="H4763" s="56" t="s">
        <v>30709</v>
      </c>
      <c r="I4763" s="56" t="s">
        <v>30917</v>
      </c>
      <c r="J4763" s="56"/>
      <c r="K4763" s="56" t="s">
        <v>87</v>
      </c>
      <c r="L4763" s="90" t="str">
        <f t="shared" si="148"/>
        <v>NA</v>
      </c>
      <c r="M4763" s="90"/>
      <c r="O4763" s="91"/>
      <c r="P4763" s="56"/>
      <c r="Q4763" s="56"/>
      <c r="R4763" s="56"/>
      <c r="S4763" s="56"/>
      <c r="T4763" s="56" t="s">
        <v>26151</v>
      </c>
      <c r="U4763" s="56" t="s">
        <v>26285</v>
      </c>
      <c r="V4763" s="56" t="s">
        <v>26286</v>
      </c>
      <c r="W4763" s="56" t="s">
        <v>7566</v>
      </c>
      <c r="X4763" s="56" t="s">
        <v>4884</v>
      </c>
      <c r="Y4763" s="56"/>
      <c r="Z4763" s="56" t="s">
        <v>26287</v>
      </c>
      <c r="AA4763" s="56" t="s">
        <v>26279</v>
      </c>
      <c r="AB4763" s="56"/>
      <c r="AC4763" s="56" t="s">
        <v>87</v>
      </c>
      <c r="AD4763" s="90" t="str">
        <f t="shared" si="149"/>
        <v>NA</v>
      </c>
      <c r="AE4763" s="90"/>
      <c r="AF4763" s="90"/>
      <c r="AG4763" s="90"/>
    </row>
    <row r="4764" spans="1:33">
      <c r="A4764" s="56" t="s">
        <v>30930</v>
      </c>
      <c r="B4764" s="56" t="s">
        <v>30931</v>
      </c>
      <c r="C4764" s="56" t="s">
        <v>30932</v>
      </c>
      <c r="D4764" s="56" t="s">
        <v>7566</v>
      </c>
      <c r="E4764" s="56" t="s">
        <v>97</v>
      </c>
      <c r="F4764" s="56" t="s">
        <v>22</v>
      </c>
      <c r="G4764" s="56"/>
      <c r="H4764" s="56" t="s">
        <v>30709</v>
      </c>
      <c r="I4764" s="56" t="s">
        <v>30917</v>
      </c>
      <c r="J4764" s="56" t="s">
        <v>30930</v>
      </c>
      <c r="K4764" s="56" t="s">
        <v>87</v>
      </c>
      <c r="L4764" s="90" t="str">
        <f t="shared" si="148"/>
        <v>NA</v>
      </c>
      <c r="M4764" s="90"/>
      <c r="O4764" s="91"/>
      <c r="P4764" s="56"/>
      <c r="Q4764" s="56"/>
      <c r="R4764" s="56"/>
      <c r="S4764" s="56"/>
      <c r="T4764" s="56" t="s">
        <v>26288</v>
      </c>
      <c r="U4764" s="56" t="s">
        <v>26289</v>
      </c>
      <c r="V4764" s="56" t="s">
        <v>26290</v>
      </c>
      <c r="W4764" s="56" t="s">
        <v>7566</v>
      </c>
      <c r="X4764" s="56" t="s">
        <v>4884</v>
      </c>
      <c r="Y4764" s="56"/>
      <c r="Z4764" s="56" t="s">
        <v>26291</v>
      </c>
      <c r="AA4764" s="56" t="s">
        <v>26279</v>
      </c>
      <c r="AB4764" s="56" t="s">
        <v>26292</v>
      </c>
      <c r="AC4764" s="56" t="s">
        <v>87</v>
      </c>
      <c r="AD4764" s="90" t="str">
        <f t="shared" si="149"/>
        <v>NA</v>
      </c>
      <c r="AE4764" s="90"/>
      <c r="AF4764" s="90"/>
      <c r="AG4764" s="90"/>
    </row>
    <row r="4765" spans="1:33">
      <c r="A4765" s="56" t="s">
        <v>30933</v>
      </c>
      <c r="B4765" s="56" t="s">
        <v>30934</v>
      </c>
      <c r="C4765" s="56" t="s">
        <v>30935</v>
      </c>
      <c r="D4765" s="56" t="s">
        <v>7566</v>
      </c>
      <c r="E4765" s="56" t="s">
        <v>97</v>
      </c>
      <c r="F4765" s="56" t="s">
        <v>22</v>
      </c>
      <c r="G4765" s="56"/>
      <c r="H4765" s="56" t="s">
        <v>30709</v>
      </c>
      <c r="I4765" s="56" t="s">
        <v>30917</v>
      </c>
      <c r="J4765" s="56" t="s">
        <v>30933</v>
      </c>
      <c r="K4765" s="56" t="s">
        <v>87</v>
      </c>
      <c r="L4765" s="90" t="str">
        <f t="shared" si="148"/>
        <v>NA</v>
      </c>
      <c r="M4765" s="90"/>
      <c r="O4765" s="91"/>
      <c r="P4765" s="56"/>
      <c r="Q4765" s="56"/>
      <c r="R4765" s="56"/>
      <c r="S4765" s="56"/>
      <c r="T4765" s="56" t="s">
        <v>26293</v>
      </c>
      <c r="U4765" s="56" t="s">
        <v>26294</v>
      </c>
      <c r="V4765" s="56" t="s">
        <v>26295</v>
      </c>
      <c r="W4765" s="56" t="s">
        <v>7566</v>
      </c>
      <c r="X4765" s="56" t="s">
        <v>4895</v>
      </c>
      <c r="Y4765" s="56"/>
      <c r="Z4765" s="56" t="s">
        <v>26296</v>
      </c>
      <c r="AA4765" s="56" t="s">
        <v>26297</v>
      </c>
      <c r="AB4765" s="56" t="s">
        <v>26293</v>
      </c>
      <c r="AC4765" s="56" t="s">
        <v>7326</v>
      </c>
      <c r="AD4765" s="90" t="str">
        <f t="shared" si="149"/>
        <v>NA</v>
      </c>
      <c r="AE4765" s="90"/>
      <c r="AF4765" s="90"/>
      <c r="AG4765" s="90"/>
    </row>
    <row r="4766" spans="1:33">
      <c r="A4766" s="56" t="s">
        <v>30936</v>
      </c>
      <c r="B4766" s="56" t="s">
        <v>30937</v>
      </c>
      <c r="C4766" s="56" t="s">
        <v>30938</v>
      </c>
      <c r="D4766" s="56" t="s">
        <v>7566</v>
      </c>
      <c r="E4766" s="56" t="s">
        <v>97</v>
      </c>
      <c r="F4766" s="56" t="s">
        <v>22</v>
      </c>
      <c r="G4766" s="56"/>
      <c r="H4766" s="56" t="s">
        <v>30709</v>
      </c>
      <c r="I4766" s="56" t="s">
        <v>30917</v>
      </c>
      <c r="J4766" s="56" t="s">
        <v>30939</v>
      </c>
      <c r="K4766" s="56" t="s">
        <v>87</v>
      </c>
      <c r="L4766" s="90" t="str">
        <f t="shared" si="148"/>
        <v>NA</v>
      </c>
      <c r="M4766" s="90"/>
      <c r="O4766" s="91"/>
      <c r="P4766" s="56"/>
      <c r="Q4766" s="56"/>
      <c r="R4766" s="56"/>
      <c r="S4766" s="56"/>
      <c r="T4766" s="56" t="s">
        <v>26293</v>
      </c>
      <c r="U4766" s="56" t="s">
        <v>26298</v>
      </c>
      <c r="V4766" s="56" t="s">
        <v>26299</v>
      </c>
      <c r="W4766" s="56" t="s">
        <v>7566</v>
      </c>
      <c r="X4766" s="56" t="s">
        <v>4895</v>
      </c>
      <c r="Y4766" s="56"/>
      <c r="Z4766" s="56" t="s">
        <v>26296</v>
      </c>
      <c r="AA4766" s="56" t="s">
        <v>26297</v>
      </c>
      <c r="AB4766" s="56" t="s">
        <v>26300</v>
      </c>
      <c r="AC4766" s="56" t="s">
        <v>87</v>
      </c>
      <c r="AD4766" s="90" t="str">
        <f t="shared" si="149"/>
        <v>NA</v>
      </c>
      <c r="AE4766" s="90"/>
      <c r="AF4766" s="90"/>
      <c r="AG4766" s="90"/>
    </row>
    <row r="4767" spans="1:33">
      <c r="A4767" s="56" t="s">
        <v>30940</v>
      </c>
      <c r="B4767" s="56" t="s">
        <v>30941</v>
      </c>
      <c r="C4767" s="56" t="s">
        <v>30942</v>
      </c>
      <c r="D4767" s="56" t="s">
        <v>7566</v>
      </c>
      <c r="E4767" s="56" t="s">
        <v>97</v>
      </c>
      <c r="F4767" s="56" t="s">
        <v>22</v>
      </c>
      <c r="G4767" s="56"/>
      <c r="H4767" s="56" t="s">
        <v>30700</v>
      </c>
      <c r="I4767" s="56" t="s">
        <v>30917</v>
      </c>
      <c r="J4767" s="56" t="s">
        <v>30943</v>
      </c>
      <c r="K4767" s="56" t="s">
        <v>87</v>
      </c>
      <c r="L4767" s="90" t="str">
        <f t="shared" si="148"/>
        <v>NA</v>
      </c>
      <c r="M4767" s="90"/>
      <c r="O4767" s="91"/>
      <c r="P4767" s="56"/>
      <c r="Q4767" s="56"/>
      <c r="R4767" s="56"/>
      <c r="S4767" s="56"/>
      <c r="T4767" s="56" t="s">
        <v>26301</v>
      </c>
      <c r="U4767" s="56" t="s">
        <v>26302</v>
      </c>
      <c r="V4767" s="56" t="s">
        <v>26303</v>
      </c>
      <c r="W4767" s="56" t="s">
        <v>7566</v>
      </c>
      <c r="X4767" s="56" t="s">
        <v>4895</v>
      </c>
      <c r="Y4767" s="56"/>
      <c r="Z4767" s="56" t="s">
        <v>26304</v>
      </c>
      <c r="AA4767" s="56" t="s">
        <v>26297</v>
      </c>
      <c r="AB4767" s="56"/>
      <c r="AC4767" s="56" t="s">
        <v>87</v>
      </c>
      <c r="AD4767" s="90" t="str">
        <f t="shared" si="149"/>
        <v>NA</v>
      </c>
      <c r="AE4767" s="90"/>
      <c r="AF4767" s="90"/>
      <c r="AG4767" s="90"/>
    </row>
    <row r="4768" spans="1:33">
      <c r="A4768" s="56" t="s">
        <v>30944</v>
      </c>
      <c r="B4768" s="56" t="s">
        <v>30945</v>
      </c>
      <c r="C4768" s="56" t="s">
        <v>30946</v>
      </c>
      <c r="D4768" s="56" t="s">
        <v>7566</v>
      </c>
      <c r="E4768" s="56" t="s">
        <v>97</v>
      </c>
      <c r="F4768" s="56" t="s">
        <v>22</v>
      </c>
      <c r="G4768" s="56"/>
      <c r="H4768" s="56" t="s">
        <v>30700</v>
      </c>
      <c r="I4768" s="56" t="s">
        <v>30917</v>
      </c>
      <c r="J4768" s="56" t="s">
        <v>30947</v>
      </c>
      <c r="K4768" s="56" t="s">
        <v>87</v>
      </c>
      <c r="L4768" s="90" t="str">
        <f t="shared" si="148"/>
        <v>NA</v>
      </c>
      <c r="M4768" s="90"/>
      <c r="O4768" s="91"/>
      <c r="P4768" s="56"/>
      <c r="Q4768" s="56"/>
      <c r="R4768" s="56"/>
      <c r="S4768" s="56"/>
      <c r="T4768" s="56" t="s">
        <v>26305</v>
      </c>
      <c r="U4768" s="56" t="s">
        <v>26306</v>
      </c>
      <c r="V4768" s="56" t="s">
        <v>26307</v>
      </c>
      <c r="W4768" s="56" t="s">
        <v>7566</v>
      </c>
      <c r="X4768" s="56" t="s">
        <v>4895</v>
      </c>
      <c r="Y4768" s="56"/>
      <c r="Z4768" s="56" t="s">
        <v>26304</v>
      </c>
      <c r="AA4768" s="56" t="s">
        <v>26297</v>
      </c>
      <c r="AB4768" s="56"/>
      <c r="AC4768" s="56" t="s">
        <v>87</v>
      </c>
      <c r="AD4768" s="90" t="str">
        <f t="shared" si="149"/>
        <v>NA</v>
      </c>
      <c r="AE4768" s="90"/>
      <c r="AF4768" s="90"/>
      <c r="AG4768" s="90"/>
    </row>
    <row r="4769" spans="1:33">
      <c r="A4769" s="56" t="s">
        <v>30948</v>
      </c>
      <c r="B4769" s="56" t="s">
        <v>30949</v>
      </c>
      <c r="C4769" s="56" t="s">
        <v>30950</v>
      </c>
      <c r="D4769" s="56" t="s">
        <v>7566</v>
      </c>
      <c r="E4769" s="56" t="s">
        <v>97</v>
      </c>
      <c r="F4769" s="56" t="s">
        <v>22</v>
      </c>
      <c r="G4769" s="56"/>
      <c r="H4769" s="56" t="s">
        <v>30700</v>
      </c>
      <c r="I4769" s="56" t="s">
        <v>30917</v>
      </c>
      <c r="J4769" s="56" t="s">
        <v>30948</v>
      </c>
      <c r="K4769" s="56" t="s">
        <v>87</v>
      </c>
      <c r="L4769" s="90" t="str">
        <f t="shared" si="148"/>
        <v>NA</v>
      </c>
      <c r="M4769" s="90"/>
      <c r="O4769" s="91"/>
      <c r="P4769" s="56"/>
      <c r="Q4769" s="56"/>
      <c r="R4769" s="56"/>
      <c r="S4769" s="56"/>
      <c r="T4769" s="56" t="s">
        <v>26308</v>
      </c>
      <c r="U4769" s="56" t="s">
        <v>26309</v>
      </c>
      <c r="V4769" s="56" t="s">
        <v>26310</v>
      </c>
      <c r="W4769" s="56" t="s">
        <v>7566</v>
      </c>
      <c r="X4769" s="56" t="s">
        <v>4907</v>
      </c>
      <c r="Y4769" s="56"/>
      <c r="Z4769" s="56" t="s">
        <v>26311</v>
      </c>
      <c r="AA4769" s="56" t="s">
        <v>26312</v>
      </c>
      <c r="AB4769" s="56" t="s">
        <v>26308</v>
      </c>
      <c r="AC4769" s="56" t="s">
        <v>7326</v>
      </c>
      <c r="AD4769" s="90" t="str">
        <f t="shared" si="149"/>
        <v>NA</v>
      </c>
      <c r="AE4769" s="90"/>
      <c r="AF4769" s="90"/>
      <c r="AG4769" s="90"/>
    </row>
    <row r="4770" spans="1:33">
      <c r="A4770" s="56" t="s">
        <v>30951</v>
      </c>
      <c r="B4770" s="56" t="s">
        <v>30952</v>
      </c>
      <c r="C4770" s="56" t="s">
        <v>30953</v>
      </c>
      <c r="D4770" s="56" t="s">
        <v>7566</v>
      </c>
      <c r="E4770" s="56" t="s">
        <v>97</v>
      </c>
      <c r="F4770" s="56" t="s">
        <v>22</v>
      </c>
      <c r="G4770" s="56"/>
      <c r="H4770" s="56" t="s">
        <v>30700</v>
      </c>
      <c r="I4770" s="56" t="s">
        <v>30917</v>
      </c>
      <c r="J4770" s="56"/>
      <c r="K4770" s="56" t="s">
        <v>87</v>
      </c>
      <c r="L4770" s="90" t="str">
        <f t="shared" si="148"/>
        <v>NA</v>
      </c>
      <c r="M4770" s="90"/>
      <c r="O4770" s="91"/>
      <c r="P4770" s="56"/>
      <c r="Q4770" s="56"/>
      <c r="R4770" s="56"/>
      <c r="S4770" s="56"/>
      <c r="T4770" s="56" t="s">
        <v>26313</v>
      </c>
      <c r="U4770" s="56" t="s">
        <v>26314</v>
      </c>
      <c r="V4770" s="56" t="s">
        <v>26315</v>
      </c>
      <c r="W4770" s="56" t="s">
        <v>7566</v>
      </c>
      <c r="X4770" s="56" t="s">
        <v>4907</v>
      </c>
      <c r="Y4770" s="56"/>
      <c r="Z4770" s="56" t="s">
        <v>26316</v>
      </c>
      <c r="AA4770" s="56" t="s">
        <v>26312</v>
      </c>
      <c r="AB4770" s="56" t="s">
        <v>26317</v>
      </c>
      <c r="AC4770" s="56" t="s">
        <v>87</v>
      </c>
      <c r="AD4770" s="90" t="str">
        <f t="shared" si="149"/>
        <v>NA</v>
      </c>
      <c r="AE4770" s="90"/>
      <c r="AF4770" s="90"/>
      <c r="AG4770" s="90"/>
    </row>
    <row r="4771" spans="1:33">
      <c r="A4771" s="56" t="s">
        <v>30954</v>
      </c>
      <c r="B4771" s="56" t="s">
        <v>30955</v>
      </c>
      <c r="C4771" s="56" t="s">
        <v>30956</v>
      </c>
      <c r="D4771" s="56" t="s">
        <v>7566</v>
      </c>
      <c r="E4771" s="56" t="s">
        <v>2980</v>
      </c>
      <c r="F4771" s="56" t="s">
        <v>22</v>
      </c>
      <c r="G4771" s="56"/>
      <c r="H4771" s="56" t="s">
        <v>30694</v>
      </c>
      <c r="I4771" s="56" t="s">
        <v>30957</v>
      </c>
      <c r="J4771" s="56" t="s">
        <v>30958</v>
      </c>
      <c r="K4771" s="56" t="s">
        <v>7326</v>
      </c>
      <c r="L4771" s="90" t="str">
        <f t="shared" si="148"/>
        <v>NA</v>
      </c>
      <c r="M4771" s="90"/>
      <c r="O4771" s="91"/>
      <c r="P4771" s="56"/>
      <c r="Q4771" s="56"/>
      <c r="R4771" s="56"/>
      <c r="S4771" s="56"/>
      <c r="T4771" s="56" t="s">
        <v>26318</v>
      </c>
      <c r="U4771" s="56" t="s">
        <v>26319</v>
      </c>
      <c r="V4771" s="56" t="s">
        <v>26320</v>
      </c>
      <c r="W4771" s="56" t="s">
        <v>7566</v>
      </c>
      <c r="X4771" s="56" t="s">
        <v>26321</v>
      </c>
      <c r="Y4771" s="56"/>
      <c r="Z4771" s="56" t="s">
        <v>26322</v>
      </c>
      <c r="AA4771" s="56" t="s">
        <v>26323</v>
      </c>
      <c r="AB4771" s="56" t="s">
        <v>26324</v>
      </c>
      <c r="AC4771" s="56" t="s">
        <v>7326</v>
      </c>
      <c r="AD4771" s="90" t="str">
        <f t="shared" si="149"/>
        <v>NA</v>
      </c>
      <c r="AE4771" s="90"/>
      <c r="AF4771" s="90"/>
      <c r="AG4771" s="90"/>
    </row>
    <row r="4772" spans="1:33">
      <c r="A4772" s="56" t="s">
        <v>30959</v>
      </c>
      <c r="B4772" s="56" t="s">
        <v>30960</v>
      </c>
      <c r="C4772" s="56" t="s">
        <v>30961</v>
      </c>
      <c r="D4772" s="56" t="s">
        <v>7566</v>
      </c>
      <c r="E4772" s="56" t="s">
        <v>2980</v>
      </c>
      <c r="F4772" s="56" t="s">
        <v>22</v>
      </c>
      <c r="G4772" s="56"/>
      <c r="H4772" s="56" t="s">
        <v>30694</v>
      </c>
      <c r="I4772" s="56" t="s">
        <v>30957</v>
      </c>
      <c r="J4772" s="56" t="s">
        <v>30959</v>
      </c>
      <c r="K4772" s="56" t="s">
        <v>7326</v>
      </c>
      <c r="L4772" s="90" t="str">
        <f t="shared" si="148"/>
        <v>NA</v>
      </c>
      <c r="M4772" s="90"/>
      <c r="O4772" s="91"/>
      <c r="P4772" s="56"/>
      <c r="Q4772" s="56"/>
      <c r="R4772" s="56"/>
      <c r="S4772" s="56"/>
      <c r="T4772" s="56" t="s">
        <v>26325</v>
      </c>
      <c r="U4772" s="56" t="s">
        <v>26326</v>
      </c>
      <c r="V4772" s="56" t="s">
        <v>26327</v>
      </c>
      <c r="W4772" s="56" t="s">
        <v>7566</v>
      </c>
      <c r="X4772" s="56" t="s">
        <v>26328</v>
      </c>
      <c r="Y4772" s="56"/>
      <c r="Z4772" s="56" t="s">
        <v>26329</v>
      </c>
      <c r="AA4772" s="56" t="s">
        <v>26330</v>
      </c>
      <c r="AB4772" s="56" t="s">
        <v>15547</v>
      </c>
      <c r="AC4772" s="56" t="s">
        <v>7326</v>
      </c>
      <c r="AD4772" s="90" t="str">
        <f t="shared" si="149"/>
        <v>NA</v>
      </c>
      <c r="AE4772" s="90"/>
      <c r="AF4772" s="90"/>
      <c r="AG4772" s="90"/>
    </row>
    <row r="4773" spans="1:33">
      <c r="A4773" s="56" t="s">
        <v>30962</v>
      </c>
      <c r="B4773" s="56" t="s">
        <v>30963</v>
      </c>
      <c r="C4773" s="56" t="s">
        <v>30964</v>
      </c>
      <c r="D4773" s="56" t="s">
        <v>7566</v>
      </c>
      <c r="E4773" s="56" t="s">
        <v>2980</v>
      </c>
      <c r="F4773" s="56" t="s">
        <v>22</v>
      </c>
      <c r="G4773" s="56"/>
      <c r="H4773" s="56" t="s">
        <v>30694</v>
      </c>
      <c r="I4773" s="56" t="s">
        <v>30957</v>
      </c>
      <c r="J4773" s="56" t="s">
        <v>30962</v>
      </c>
      <c r="K4773" s="56" t="s">
        <v>7326</v>
      </c>
      <c r="L4773" s="90" t="str">
        <f t="shared" si="148"/>
        <v>NA</v>
      </c>
      <c r="M4773" s="90"/>
      <c r="O4773" s="91"/>
      <c r="P4773" s="56"/>
      <c r="Q4773" s="56"/>
      <c r="R4773" s="56"/>
      <c r="S4773" s="56"/>
      <c r="T4773" s="56" t="s">
        <v>26331</v>
      </c>
      <c r="U4773" s="56" t="s">
        <v>26332</v>
      </c>
      <c r="V4773" s="56" t="s">
        <v>26333</v>
      </c>
      <c r="W4773" s="56" t="s">
        <v>7566</v>
      </c>
      <c r="X4773" s="56" t="s">
        <v>26334</v>
      </c>
      <c r="Y4773" s="56"/>
      <c r="Z4773" s="56" t="s">
        <v>26335</v>
      </c>
      <c r="AA4773" s="56" t="s">
        <v>26336</v>
      </c>
      <c r="AB4773" s="56"/>
      <c r="AC4773" s="56" t="s">
        <v>87</v>
      </c>
      <c r="AD4773" s="90" t="str">
        <f t="shared" si="149"/>
        <v>NA</v>
      </c>
      <c r="AE4773" s="90"/>
      <c r="AF4773" s="90"/>
      <c r="AG4773" s="90"/>
    </row>
    <row r="4774" spans="1:33">
      <c r="A4774" s="56" t="s">
        <v>30965</v>
      </c>
      <c r="B4774" s="56" t="s">
        <v>30966</v>
      </c>
      <c r="C4774" s="56" t="s">
        <v>30967</v>
      </c>
      <c r="D4774" s="56" t="s">
        <v>7566</v>
      </c>
      <c r="E4774" s="56" t="s">
        <v>2980</v>
      </c>
      <c r="F4774" s="56" t="s">
        <v>22</v>
      </c>
      <c r="G4774" s="56"/>
      <c r="H4774" s="56" t="s">
        <v>30694</v>
      </c>
      <c r="I4774" s="56" t="s">
        <v>30957</v>
      </c>
      <c r="J4774" s="56"/>
      <c r="K4774" s="56" t="s">
        <v>7326</v>
      </c>
      <c r="L4774" s="90" t="str">
        <f t="shared" si="148"/>
        <v>NA</v>
      </c>
      <c r="M4774" s="90"/>
      <c r="O4774" s="91"/>
      <c r="P4774" s="56"/>
      <c r="Q4774" s="56"/>
      <c r="R4774" s="56"/>
      <c r="S4774" s="56"/>
      <c r="T4774" s="56" t="s">
        <v>26337</v>
      </c>
      <c r="U4774" s="56" t="s">
        <v>26338</v>
      </c>
      <c r="V4774" s="56" t="s">
        <v>26339</v>
      </c>
      <c r="W4774" s="56" t="s">
        <v>7566</v>
      </c>
      <c r="X4774" s="56" t="s">
        <v>26340</v>
      </c>
      <c r="Y4774" s="56"/>
      <c r="Z4774" s="56" t="s">
        <v>26341</v>
      </c>
      <c r="AA4774" s="56" t="s">
        <v>26342</v>
      </c>
      <c r="AB4774" s="56" t="s">
        <v>26343</v>
      </c>
      <c r="AC4774" s="56" t="s">
        <v>7326</v>
      </c>
      <c r="AD4774" s="90" t="str">
        <f t="shared" si="149"/>
        <v>NA</v>
      </c>
      <c r="AE4774" s="90"/>
      <c r="AF4774" s="90"/>
      <c r="AG4774" s="90"/>
    </row>
    <row r="4775" spans="1:33">
      <c r="A4775" s="56" t="s">
        <v>30968</v>
      </c>
      <c r="B4775" s="56" t="s">
        <v>30969</v>
      </c>
      <c r="C4775" s="56" t="s">
        <v>30970</v>
      </c>
      <c r="D4775" s="56" t="s">
        <v>7566</v>
      </c>
      <c r="E4775" s="56" t="s">
        <v>2980</v>
      </c>
      <c r="F4775" s="56" t="s">
        <v>22</v>
      </c>
      <c r="G4775" s="56"/>
      <c r="H4775" s="56" t="s">
        <v>30694</v>
      </c>
      <c r="I4775" s="56" t="s">
        <v>30957</v>
      </c>
      <c r="J4775" s="56" t="s">
        <v>30968</v>
      </c>
      <c r="K4775" s="56" t="s">
        <v>7326</v>
      </c>
      <c r="L4775" s="90" t="str">
        <f t="shared" si="148"/>
        <v>NA</v>
      </c>
      <c r="M4775" s="90"/>
      <c r="O4775" s="91"/>
      <c r="P4775" s="56"/>
      <c r="Q4775" s="56"/>
      <c r="R4775" s="56"/>
      <c r="S4775" s="56"/>
      <c r="T4775" s="56" t="s">
        <v>26344</v>
      </c>
      <c r="U4775" s="56" t="s">
        <v>26345</v>
      </c>
      <c r="V4775" s="56" t="s">
        <v>26346</v>
      </c>
      <c r="W4775" s="56" t="s">
        <v>7566</v>
      </c>
      <c r="X4775" s="56" t="s">
        <v>26347</v>
      </c>
      <c r="Y4775" s="56"/>
      <c r="Z4775" s="56" t="s">
        <v>26348</v>
      </c>
      <c r="AA4775" s="56" t="s">
        <v>26349</v>
      </c>
      <c r="AB4775" s="56" t="s">
        <v>26350</v>
      </c>
      <c r="AC4775" s="56" t="s">
        <v>87</v>
      </c>
      <c r="AD4775" s="90" t="str">
        <f t="shared" si="149"/>
        <v>NA</v>
      </c>
      <c r="AE4775" s="90"/>
      <c r="AF4775" s="90"/>
      <c r="AG4775" s="90"/>
    </row>
    <row r="4776" spans="1:33">
      <c r="A4776" s="56" t="s">
        <v>30971</v>
      </c>
      <c r="B4776" s="56" t="s">
        <v>30972</v>
      </c>
      <c r="C4776" s="56" t="s">
        <v>30973</v>
      </c>
      <c r="D4776" s="56" t="s">
        <v>7566</v>
      </c>
      <c r="E4776" s="56" t="s">
        <v>2980</v>
      </c>
      <c r="F4776" s="56" t="s">
        <v>22</v>
      </c>
      <c r="G4776" s="56"/>
      <c r="H4776" s="56" t="s">
        <v>30700</v>
      </c>
      <c r="I4776" s="56" t="s">
        <v>30957</v>
      </c>
      <c r="J4776" s="56"/>
      <c r="K4776" s="56" t="s">
        <v>87</v>
      </c>
      <c r="L4776" s="90" t="str">
        <f t="shared" si="148"/>
        <v>NA</v>
      </c>
      <c r="M4776" s="90"/>
      <c r="O4776" s="91"/>
      <c r="P4776" s="56"/>
      <c r="Q4776" s="56"/>
      <c r="R4776" s="56"/>
      <c r="S4776" s="56"/>
      <c r="T4776" s="56" t="s">
        <v>26351</v>
      </c>
      <c r="U4776" s="56" t="s">
        <v>26352</v>
      </c>
      <c r="V4776" s="56" t="s">
        <v>26353</v>
      </c>
      <c r="W4776" s="56" t="s">
        <v>7566</v>
      </c>
      <c r="X4776" s="56" t="s">
        <v>26354</v>
      </c>
      <c r="Y4776" s="56"/>
      <c r="Z4776" s="56" t="s">
        <v>26355</v>
      </c>
      <c r="AA4776" s="56" t="s">
        <v>26356</v>
      </c>
      <c r="AB4776" s="56"/>
      <c r="AC4776" s="56" t="s">
        <v>87</v>
      </c>
      <c r="AD4776" s="90" t="str">
        <f t="shared" si="149"/>
        <v>NA</v>
      </c>
      <c r="AE4776" s="90"/>
      <c r="AF4776" s="90"/>
      <c r="AG4776" s="90"/>
    </row>
    <row r="4777" spans="1:33">
      <c r="A4777" s="56" t="s">
        <v>30974</v>
      </c>
      <c r="B4777" s="56" t="s">
        <v>30975</v>
      </c>
      <c r="C4777" s="56" t="s">
        <v>30976</v>
      </c>
      <c r="D4777" s="56" t="s">
        <v>7566</v>
      </c>
      <c r="E4777" s="56" t="s">
        <v>2980</v>
      </c>
      <c r="F4777" s="56" t="s">
        <v>22</v>
      </c>
      <c r="G4777" s="56"/>
      <c r="H4777" s="56" t="s">
        <v>30709</v>
      </c>
      <c r="I4777" s="56" t="s">
        <v>30957</v>
      </c>
      <c r="J4777" s="56"/>
      <c r="K4777" s="56" t="s">
        <v>87</v>
      </c>
      <c r="L4777" s="90" t="str">
        <f t="shared" si="148"/>
        <v>NA</v>
      </c>
      <c r="M4777" s="90"/>
      <c r="O4777" s="91"/>
      <c r="P4777" s="56"/>
      <c r="Q4777" s="56"/>
      <c r="R4777" s="56"/>
      <c r="S4777" s="56"/>
      <c r="T4777" s="56" t="s">
        <v>26357</v>
      </c>
      <c r="U4777" s="56" t="s">
        <v>26358</v>
      </c>
      <c r="V4777" s="56" t="s">
        <v>26359</v>
      </c>
      <c r="W4777" s="56" t="s">
        <v>7566</v>
      </c>
      <c r="X4777" s="56" t="s">
        <v>26360</v>
      </c>
      <c r="Y4777" s="56"/>
      <c r="Z4777" s="56" t="s">
        <v>26361</v>
      </c>
      <c r="AA4777" s="56" t="s">
        <v>26362</v>
      </c>
      <c r="AB4777" s="56"/>
      <c r="AC4777" s="56" t="s">
        <v>87</v>
      </c>
      <c r="AD4777" s="90" t="str">
        <f t="shared" si="149"/>
        <v>NA</v>
      </c>
      <c r="AE4777" s="90"/>
      <c r="AF4777" s="90"/>
      <c r="AG4777" s="90"/>
    </row>
    <row r="4778" spans="1:33">
      <c r="A4778" s="56" t="s">
        <v>30977</v>
      </c>
      <c r="B4778" s="56" t="s">
        <v>30978</v>
      </c>
      <c r="C4778" s="56" t="s">
        <v>30979</v>
      </c>
      <c r="D4778" s="56" t="s">
        <v>7566</v>
      </c>
      <c r="E4778" s="56" t="s">
        <v>2980</v>
      </c>
      <c r="F4778" s="56" t="s">
        <v>22</v>
      </c>
      <c r="G4778" s="56"/>
      <c r="H4778" s="56" t="s">
        <v>30700</v>
      </c>
      <c r="I4778" s="56" t="s">
        <v>30957</v>
      </c>
      <c r="J4778" s="56" t="s">
        <v>30977</v>
      </c>
      <c r="K4778" s="56" t="s">
        <v>87</v>
      </c>
      <c r="L4778" s="90" t="str">
        <f t="shared" si="148"/>
        <v>NA</v>
      </c>
      <c r="M4778" s="90"/>
      <c r="O4778" s="91"/>
      <c r="P4778" s="56"/>
      <c r="Q4778" s="56"/>
      <c r="R4778" s="56"/>
      <c r="S4778" s="56"/>
      <c r="T4778" s="56" t="s">
        <v>26363</v>
      </c>
      <c r="U4778" s="56" t="s">
        <v>26364</v>
      </c>
      <c r="V4778" s="56" t="s">
        <v>26365</v>
      </c>
      <c r="W4778" s="56" t="s">
        <v>7566</v>
      </c>
      <c r="X4778" s="56" t="s">
        <v>4929</v>
      </c>
      <c r="Y4778" s="56"/>
      <c r="Z4778" s="56" t="s">
        <v>26366</v>
      </c>
      <c r="AA4778" s="56" t="s">
        <v>26367</v>
      </c>
      <c r="AB4778" s="56" t="s">
        <v>26368</v>
      </c>
      <c r="AC4778" s="56" t="s">
        <v>7326</v>
      </c>
      <c r="AD4778" s="90" t="str">
        <f t="shared" si="149"/>
        <v>NA</v>
      </c>
      <c r="AE4778" s="90"/>
      <c r="AF4778" s="90"/>
      <c r="AG4778" s="90"/>
    </row>
    <row r="4779" spans="1:33">
      <c r="A4779" s="56" t="s">
        <v>30980</v>
      </c>
      <c r="B4779" s="56" t="s">
        <v>30981</v>
      </c>
      <c r="C4779" s="56" t="s">
        <v>30982</v>
      </c>
      <c r="D4779" s="56" t="s">
        <v>7566</v>
      </c>
      <c r="E4779" s="56" t="s">
        <v>2980</v>
      </c>
      <c r="F4779" s="56" t="s">
        <v>22</v>
      </c>
      <c r="G4779" s="56"/>
      <c r="H4779" s="56" t="s">
        <v>30700</v>
      </c>
      <c r="I4779" s="56" t="s">
        <v>30957</v>
      </c>
      <c r="J4779" s="56" t="s">
        <v>30983</v>
      </c>
      <c r="K4779" s="56" t="s">
        <v>87</v>
      </c>
      <c r="L4779" s="90" t="str">
        <f t="shared" si="148"/>
        <v>NA</v>
      </c>
      <c r="M4779" s="90"/>
      <c r="O4779" s="91"/>
      <c r="P4779" s="56"/>
      <c r="Q4779" s="56"/>
      <c r="R4779" s="56"/>
      <c r="S4779" s="56"/>
      <c r="T4779" s="56" t="s">
        <v>26369</v>
      </c>
      <c r="U4779" s="56" t="s">
        <v>26370</v>
      </c>
      <c r="V4779" s="56" t="s">
        <v>26371</v>
      </c>
      <c r="W4779" s="56" t="s">
        <v>7566</v>
      </c>
      <c r="X4779" s="56" t="s">
        <v>4929</v>
      </c>
      <c r="Y4779" s="56"/>
      <c r="Z4779" s="56" t="s">
        <v>26372</v>
      </c>
      <c r="AA4779" s="56" t="s">
        <v>26367</v>
      </c>
      <c r="AB4779" s="56" t="s">
        <v>26373</v>
      </c>
      <c r="AC4779" s="56" t="s">
        <v>7326</v>
      </c>
      <c r="AD4779" s="90" t="str">
        <f t="shared" si="149"/>
        <v>NA</v>
      </c>
      <c r="AE4779" s="90"/>
      <c r="AF4779" s="90"/>
      <c r="AG4779" s="90"/>
    </row>
    <row r="4780" spans="1:33">
      <c r="A4780" s="56" t="s">
        <v>30984</v>
      </c>
      <c r="B4780" s="56" t="s">
        <v>30985</v>
      </c>
      <c r="C4780" s="56" t="s">
        <v>30986</v>
      </c>
      <c r="D4780" s="56" t="s">
        <v>7566</v>
      </c>
      <c r="E4780" s="56" t="s">
        <v>2980</v>
      </c>
      <c r="F4780" s="56" t="s">
        <v>22</v>
      </c>
      <c r="G4780" s="56"/>
      <c r="H4780" s="56" t="s">
        <v>30709</v>
      </c>
      <c r="I4780" s="56" t="s">
        <v>30957</v>
      </c>
      <c r="J4780" s="56" t="s">
        <v>30984</v>
      </c>
      <c r="K4780" s="56" t="s">
        <v>87</v>
      </c>
      <c r="L4780" s="90" t="str">
        <f t="shared" si="148"/>
        <v>NA</v>
      </c>
      <c r="M4780" s="90"/>
      <c r="O4780" s="91"/>
      <c r="P4780" s="56"/>
      <c r="Q4780" s="56"/>
      <c r="R4780" s="56"/>
      <c r="S4780" s="56"/>
      <c r="T4780" s="56" t="s">
        <v>26374</v>
      </c>
      <c r="U4780" s="56" t="s">
        <v>26375</v>
      </c>
      <c r="V4780" s="56" t="s">
        <v>26376</v>
      </c>
      <c r="W4780" s="56" t="s">
        <v>7566</v>
      </c>
      <c r="X4780" s="56" t="s">
        <v>26377</v>
      </c>
      <c r="Y4780" s="56"/>
      <c r="Z4780" s="56" t="s">
        <v>26378</v>
      </c>
      <c r="AA4780" s="56" t="s">
        <v>26379</v>
      </c>
      <c r="AB4780" s="56"/>
      <c r="AC4780" s="56" t="s">
        <v>87</v>
      </c>
      <c r="AD4780" s="90" t="str">
        <f t="shared" si="149"/>
        <v>NA</v>
      </c>
      <c r="AE4780" s="90"/>
      <c r="AF4780" s="90"/>
      <c r="AG4780" s="90"/>
    </row>
    <row r="4781" spans="1:33">
      <c r="A4781" s="56" t="s">
        <v>30987</v>
      </c>
      <c r="B4781" s="56" t="s">
        <v>30988</v>
      </c>
      <c r="C4781" s="56" t="s">
        <v>30989</v>
      </c>
      <c r="D4781" s="56" t="s">
        <v>7566</v>
      </c>
      <c r="E4781" s="56" t="s">
        <v>2980</v>
      </c>
      <c r="F4781" s="56" t="s">
        <v>22</v>
      </c>
      <c r="G4781" s="56"/>
      <c r="H4781" s="56" t="s">
        <v>30700</v>
      </c>
      <c r="I4781" s="56" t="s">
        <v>30957</v>
      </c>
      <c r="J4781" s="56"/>
      <c r="K4781" s="56" t="s">
        <v>87</v>
      </c>
      <c r="L4781" s="90" t="str">
        <f t="shared" si="148"/>
        <v>NA</v>
      </c>
      <c r="M4781" s="90"/>
      <c r="O4781" s="91"/>
      <c r="P4781" s="56"/>
      <c r="Q4781" s="56"/>
      <c r="R4781" s="56"/>
      <c r="S4781" s="56"/>
      <c r="T4781" s="56" t="s">
        <v>26380</v>
      </c>
      <c r="U4781" s="56" t="s">
        <v>26381</v>
      </c>
      <c r="V4781" s="56" t="s">
        <v>26382</v>
      </c>
      <c r="W4781" s="56" t="s">
        <v>7566</v>
      </c>
      <c r="X4781" s="56" t="s">
        <v>26383</v>
      </c>
      <c r="Y4781" s="56"/>
      <c r="Z4781" s="56" t="s">
        <v>26384</v>
      </c>
      <c r="AA4781" s="56" t="s">
        <v>26385</v>
      </c>
      <c r="AB4781" s="56" t="s">
        <v>26386</v>
      </c>
      <c r="AC4781" s="56" t="s">
        <v>7326</v>
      </c>
      <c r="AD4781" s="90" t="str">
        <f t="shared" si="149"/>
        <v>NA</v>
      </c>
      <c r="AE4781" s="90"/>
      <c r="AF4781" s="90"/>
      <c r="AG4781" s="90"/>
    </row>
    <row r="4782" spans="1:33">
      <c r="A4782" s="56" t="s">
        <v>30990</v>
      </c>
      <c r="B4782" s="56" t="s">
        <v>30991</v>
      </c>
      <c r="C4782" s="56" t="s">
        <v>30992</v>
      </c>
      <c r="D4782" s="56" t="s">
        <v>7566</v>
      </c>
      <c r="E4782" s="56" t="s">
        <v>2980</v>
      </c>
      <c r="F4782" s="56" t="s">
        <v>22</v>
      </c>
      <c r="G4782" s="56"/>
      <c r="H4782" s="56" t="s">
        <v>30700</v>
      </c>
      <c r="I4782" s="56" t="s">
        <v>30957</v>
      </c>
      <c r="J4782" s="56" t="s">
        <v>30993</v>
      </c>
      <c r="K4782" s="56" t="s">
        <v>87</v>
      </c>
      <c r="L4782" s="90" t="str">
        <f t="shared" si="148"/>
        <v>NA</v>
      </c>
      <c r="M4782" s="90"/>
      <c r="O4782" s="91"/>
      <c r="P4782" s="56"/>
      <c r="Q4782" s="56"/>
      <c r="R4782" s="56"/>
      <c r="S4782" s="56"/>
      <c r="T4782" s="56" t="s">
        <v>26387</v>
      </c>
      <c r="U4782" s="56" t="s">
        <v>26388</v>
      </c>
      <c r="V4782" s="56" t="s">
        <v>26389</v>
      </c>
      <c r="W4782" s="56" t="s">
        <v>7566</v>
      </c>
      <c r="X4782" s="56" t="s">
        <v>26390</v>
      </c>
      <c r="Y4782" s="56"/>
      <c r="Z4782" s="56" t="s">
        <v>26391</v>
      </c>
      <c r="AA4782" s="56" t="s">
        <v>26392</v>
      </c>
      <c r="AB4782" s="56" t="s">
        <v>26393</v>
      </c>
      <c r="AC4782" s="56" t="s">
        <v>7326</v>
      </c>
      <c r="AD4782" s="90" t="str">
        <f t="shared" si="149"/>
        <v>NA</v>
      </c>
      <c r="AE4782" s="90"/>
      <c r="AF4782" s="90"/>
      <c r="AG4782" s="90"/>
    </row>
    <row r="4783" spans="1:33">
      <c r="A4783" s="56" t="s">
        <v>30994</v>
      </c>
      <c r="B4783" s="56" t="s">
        <v>30995</v>
      </c>
      <c r="C4783" s="56" t="s">
        <v>30996</v>
      </c>
      <c r="D4783" s="56" t="s">
        <v>7566</v>
      </c>
      <c r="E4783" s="56" t="s">
        <v>2980</v>
      </c>
      <c r="F4783" s="56" t="s">
        <v>22</v>
      </c>
      <c r="G4783" s="56"/>
      <c r="H4783" s="56" t="s">
        <v>30709</v>
      </c>
      <c r="I4783" s="56" t="s">
        <v>30957</v>
      </c>
      <c r="J4783" s="56" t="s">
        <v>30994</v>
      </c>
      <c r="K4783" s="56" t="s">
        <v>87</v>
      </c>
      <c r="L4783" s="90" t="str">
        <f t="shared" si="148"/>
        <v>NA</v>
      </c>
      <c r="M4783" s="90"/>
      <c r="O4783" s="91"/>
      <c r="P4783" s="56"/>
      <c r="Q4783" s="56"/>
      <c r="R4783" s="56"/>
      <c r="S4783" s="56"/>
      <c r="T4783" s="56" t="s">
        <v>26394</v>
      </c>
      <c r="U4783" s="56" t="s">
        <v>26395</v>
      </c>
      <c r="V4783" s="56" t="s">
        <v>26396</v>
      </c>
      <c r="W4783" s="56" t="s">
        <v>7566</v>
      </c>
      <c r="X4783" s="56" t="s">
        <v>9973</v>
      </c>
      <c r="Y4783" s="56"/>
      <c r="Z4783" s="56" t="s">
        <v>26397</v>
      </c>
      <c r="AA4783" s="56" t="s">
        <v>26398</v>
      </c>
      <c r="AB4783" s="56" t="s">
        <v>26399</v>
      </c>
      <c r="AC4783" s="56" t="s">
        <v>87</v>
      </c>
      <c r="AD4783" s="90" t="str">
        <f t="shared" si="149"/>
        <v>NA</v>
      </c>
      <c r="AE4783" s="90"/>
      <c r="AF4783" s="90"/>
      <c r="AG4783" s="90"/>
    </row>
    <row r="4784" spans="1:33">
      <c r="A4784" s="56" t="s">
        <v>30997</v>
      </c>
      <c r="B4784" s="56" t="s">
        <v>30998</v>
      </c>
      <c r="C4784" s="56" t="s">
        <v>30999</v>
      </c>
      <c r="D4784" s="56" t="s">
        <v>7566</v>
      </c>
      <c r="E4784" s="56" t="s">
        <v>2980</v>
      </c>
      <c r="F4784" s="56" t="s">
        <v>22</v>
      </c>
      <c r="G4784" s="56"/>
      <c r="H4784" s="56" t="s">
        <v>30700</v>
      </c>
      <c r="I4784" s="56" t="s">
        <v>30957</v>
      </c>
      <c r="J4784" s="56" t="s">
        <v>31000</v>
      </c>
      <c r="K4784" s="56" t="s">
        <v>87</v>
      </c>
      <c r="L4784" s="90" t="str">
        <f t="shared" si="148"/>
        <v>NA</v>
      </c>
      <c r="M4784" s="90"/>
      <c r="O4784" s="91"/>
      <c r="P4784" s="56"/>
      <c r="Q4784" s="56"/>
      <c r="R4784" s="56"/>
      <c r="S4784" s="56"/>
      <c r="T4784" s="56" t="s">
        <v>56393</v>
      </c>
      <c r="U4784" s="56" t="s">
        <v>26400</v>
      </c>
      <c r="V4784" s="56" t="s">
        <v>26401</v>
      </c>
      <c r="W4784" s="56" t="s">
        <v>7566</v>
      </c>
      <c r="X4784" s="56" t="s">
        <v>26402</v>
      </c>
      <c r="Y4784" s="56"/>
      <c r="Z4784" s="56" t="s">
        <v>26403</v>
      </c>
      <c r="AA4784" s="56" t="s">
        <v>26404</v>
      </c>
      <c r="AB4784" s="56"/>
      <c r="AC4784" s="56" t="s">
        <v>87</v>
      </c>
      <c r="AD4784" s="90" t="str">
        <f t="shared" si="149"/>
        <v>NA</v>
      </c>
      <c r="AE4784" s="90"/>
      <c r="AF4784" s="90"/>
      <c r="AG4784" s="90"/>
    </row>
    <row r="4785" spans="1:33">
      <c r="A4785" s="56" t="s">
        <v>31001</v>
      </c>
      <c r="B4785" s="56" t="s">
        <v>31002</v>
      </c>
      <c r="C4785" s="56" t="s">
        <v>31003</v>
      </c>
      <c r="D4785" s="56" t="s">
        <v>7566</v>
      </c>
      <c r="E4785" s="56" t="s">
        <v>2980</v>
      </c>
      <c r="F4785" s="56" t="s">
        <v>22</v>
      </c>
      <c r="G4785" s="56"/>
      <c r="H4785" s="56" t="s">
        <v>30709</v>
      </c>
      <c r="I4785" s="56" t="s">
        <v>30957</v>
      </c>
      <c r="J4785" s="56" t="s">
        <v>31004</v>
      </c>
      <c r="K4785" s="56" t="s">
        <v>87</v>
      </c>
      <c r="L4785" s="90" t="str">
        <f t="shared" si="148"/>
        <v>NA</v>
      </c>
      <c r="M4785" s="90"/>
      <c r="O4785" s="91"/>
      <c r="P4785" s="56"/>
      <c r="Q4785" s="56"/>
      <c r="R4785" s="56"/>
      <c r="S4785" s="56"/>
      <c r="T4785" s="56" t="s">
        <v>12715</v>
      </c>
      <c r="U4785" s="56" t="s">
        <v>26405</v>
      </c>
      <c r="V4785" s="56" t="s">
        <v>26406</v>
      </c>
      <c r="W4785" s="56" t="s">
        <v>7566</v>
      </c>
      <c r="X4785" s="56" t="s">
        <v>26407</v>
      </c>
      <c r="Y4785" s="56"/>
      <c r="Z4785" s="56" t="s">
        <v>26408</v>
      </c>
      <c r="AA4785" s="56" t="s">
        <v>26409</v>
      </c>
      <c r="AB4785" s="56"/>
      <c r="AC4785" s="56" t="s">
        <v>87</v>
      </c>
      <c r="AD4785" s="90" t="str">
        <f t="shared" si="149"/>
        <v>NA</v>
      </c>
      <c r="AE4785" s="90"/>
      <c r="AF4785" s="90"/>
      <c r="AG4785" s="90"/>
    </row>
    <row r="4786" spans="1:33">
      <c r="A4786" s="56" t="s">
        <v>31005</v>
      </c>
      <c r="B4786" s="56" t="s">
        <v>31006</v>
      </c>
      <c r="C4786" s="56" t="s">
        <v>31007</v>
      </c>
      <c r="D4786" s="56" t="s">
        <v>7566</v>
      </c>
      <c r="E4786" s="56" t="s">
        <v>2980</v>
      </c>
      <c r="F4786" s="56" t="s">
        <v>22</v>
      </c>
      <c r="G4786" s="56"/>
      <c r="H4786" s="56" t="s">
        <v>30700</v>
      </c>
      <c r="I4786" s="56" t="s">
        <v>30957</v>
      </c>
      <c r="J4786" s="56" t="s">
        <v>31008</v>
      </c>
      <c r="K4786" s="56" t="s">
        <v>87</v>
      </c>
      <c r="L4786" s="90" t="str">
        <f t="shared" si="148"/>
        <v>NA</v>
      </c>
      <c r="M4786" s="90"/>
      <c r="O4786" s="91"/>
      <c r="P4786" s="56"/>
      <c r="Q4786" s="56"/>
      <c r="R4786" s="56"/>
      <c r="S4786" s="56"/>
      <c r="T4786" s="56" t="s">
        <v>26410</v>
      </c>
      <c r="U4786" s="56" t="s">
        <v>26411</v>
      </c>
      <c r="V4786" s="56" t="s">
        <v>26412</v>
      </c>
      <c r="W4786" s="56" t="s">
        <v>7566</v>
      </c>
      <c r="X4786" s="56" t="s">
        <v>9995</v>
      </c>
      <c r="Y4786" s="56"/>
      <c r="Z4786" s="56" t="s">
        <v>26413</v>
      </c>
      <c r="AA4786" s="56" t="s">
        <v>26414</v>
      </c>
      <c r="AB4786" s="56" t="s">
        <v>26410</v>
      </c>
      <c r="AC4786" s="56" t="s">
        <v>87</v>
      </c>
      <c r="AD4786" s="90" t="str">
        <f t="shared" si="149"/>
        <v>NA</v>
      </c>
      <c r="AE4786" s="90"/>
      <c r="AF4786" s="90"/>
      <c r="AG4786" s="90"/>
    </row>
    <row r="4787" spans="1:33">
      <c r="A4787" s="56" t="s">
        <v>31009</v>
      </c>
      <c r="B4787" s="56" t="s">
        <v>31010</v>
      </c>
      <c r="C4787" s="56" t="s">
        <v>31011</v>
      </c>
      <c r="D4787" s="56" t="s">
        <v>7566</v>
      </c>
      <c r="E4787" s="56" t="s">
        <v>692</v>
      </c>
      <c r="F4787" s="56" t="s">
        <v>22</v>
      </c>
      <c r="G4787" s="56"/>
      <c r="H4787" s="56" t="s">
        <v>30694</v>
      </c>
      <c r="I4787" s="56" t="s">
        <v>31012</v>
      </c>
      <c r="J4787" s="56" t="s">
        <v>31013</v>
      </c>
      <c r="K4787" s="56" t="s">
        <v>7326</v>
      </c>
      <c r="L4787" s="90" t="str">
        <f t="shared" si="148"/>
        <v>NA</v>
      </c>
      <c r="M4787" s="90"/>
      <c r="O4787" s="91"/>
      <c r="P4787" s="56"/>
      <c r="Q4787" s="56"/>
      <c r="R4787" s="56"/>
      <c r="S4787" s="56"/>
      <c r="T4787" s="56" t="s">
        <v>26415</v>
      </c>
      <c r="U4787" s="56" t="s">
        <v>26416</v>
      </c>
      <c r="V4787" s="56" t="s">
        <v>26417</v>
      </c>
      <c r="W4787" s="56" t="s">
        <v>7566</v>
      </c>
      <c r="X4787" s="56" t="s">
        <v>26418</v>
      </c>
      <c r="Y4787" s="56"/>
      <c r="Z4787" s="56" t="s">
        <v>26419</v>
      </c>
      <c r="AA4787" s="56" t="s">
        <v>26420</v>
      </c>
      <c r="AB4787" s="56"/>
      <c r="AC4787" s="56" t="s">
        <v>87</v>
      </c>
      <c r="AD4787" s="90" t="str">
        <f t="shared" si="149"/>
        <v>NA</v>
      </c>
      <c r="AE4787" s="90"/>
      <c r="AF4787" s="90"/>
      <c r="AG4787" s="90"/>
    </row>
    <row r="4788" spans="1:33">
      <c r="A4788" s="56" t="s">
        <v>31014</v>
      </c>
      <c r="B4788" s="56" t="s">
        <v>31015</v>
      </c>
      <c r="C4788" s="56" t="s">
        <v>31016</v>
      </c>
      <c r="D4788" s="56" t="s">
        <v>7566</v>
      </c>
      <c r="E4788" s="56" t="s">
        <v>692</v>
      </c>
      <c r="F4788" s="56" t="s">
        <v>22</v>
      </c>
      <c r="G4788" s="56"/>
      <c r="H4788" s="56" t="s">
        <v>30694</v>
      </c>
      <c r="I4788" s="56" t="s">
        <v>31012</v>
      </c>
      <c r="J4788" s="56" t="s">
        <v>31014</v>
      </c>
      <c r="K4788" s="56" t="s">
        <v>7326</v>
      </c>
      <c r="L4788" s="90" t="str">
        <f t="shared" si="148"/>
        <v>NA</v>
      </c>
      <c r="M4788" s="90"/>
      <c r="O4788" s="91"/>
      <c r="P4788" s="56"/>
      <c r="Q4788" s="56"/>
      <c r="R4788" s="56"/>
      <c r="S4788" s="56"/>
      <c r="T4788" s="56" t="s">
        <v>26421</v>
      </c>
      <c r="U4788" s="56" t="s">
        <v>26422</v>
      </c>
      <c r="V4788" s="56" t="s">
        <v>26423</v>
      </c>
      <c r="W4788" s="56" t="s">
        <v>7566</v>
      </c>
      <c r="X4788" s="56" t="s">
        <v>4938</v>
      </c>
      <c r="Y4788" s="56"/>
      <c r="Z4788" s="56" t="s">
        <v>26424</v>
      </c>
      <c r="AA4788" s="56" t="s">
        <v>26425</v>
      </c>
      <c r="AB4788" s="56" t="s">
        <v>26421</v>
      </c>
      <c r="AC4788" s="56" t="s">
        <v>87</v>
      </c>
      <c r="AD4788" s="90" t="str">
        <f t="shared" si="149"/>
        <v>NA</v>
      </c>
      <c r="AE4788" s="90"/>
      <c r="AF4788" s="90"/>
      <c r="AG4788" s="90"/>
    </row>
    <row r="4789" spans="1:33">
      <c r="A4789" s="56" t="s">
        <v>31017</v>
      </c>
      <c r="B4789" s="56" t="s">
        <v>31018</v>
      </c>
      <c r="C4789" s="56" t="s">
        <v>31019</v>
      </c>
      <c r="D4789" s="56" t="s">
        <v>7566</v>
      </c>
      <c r="E4789" s="56" t="s">
        <v>692</v>
      </c>
      <c r="F4789" s="56" t="s">
        <v>22</v>
      </c>
      <c r="G4789" s="56"/>
      <c r="H4789" s="56" t="s">
        <v>30694</v>
      </c>
      <c r="I4789" s="56" t="s">
        <v>31012</v>
      </c>
      <c r="J4789" s="56"/>
      <c r="K4789" s="56" t="s">
        <v>7326</v>
      </c>
      <c r="L4789" s="90" t="str">
        <f t="shared" si="148"/>
        <v>NA</v>
      </c>
      <c r="M4789" s="90"/>
      <c r="O4789" s="91"/>
      <c r="P4789" s="56"/>
      <c r="Q4789" s="56"/>
      <c r="R4789" s="56"/>
      <c r="S4789" s="56"/>
      <c r="T4789" s="56" t="s">
        <v>12715</v>
      </c>
      <c r="U4789" s="56" t="s">
        <v>26426</v>
      </c>
      <c r="V4789" s="56" t="s">
        <v>26427</v>
      </c>
      <c r="W4789" s="56" t="s">
        <v>7566</v>
      </c>
      <c r="X4789" s="56" t="s">
        <v>4938</v>
      </c>
      <c r="Y4789" s="56"/>
      <c r="Z4789" s="56" t="s">
        <v>26428</v>
      </c>
      <c r="AA4789" s="56" t="s">
        <v>26425</v>
      </c>
      <c r="AB4789" s="56"/>
      <c r="AC4789" s="56" t="s">
        <v>87</v>
      </c>
      <c r="AD4789" s="90" t="str">
        <f t="shared" si="149"/>
        <v>NA</v>
      </c>
      <c r="AE4789" s="90"/>
      <c r="AF4789" s="90"/>
      <c r="AG4789" s="90"/>
    </row>
    <row r="4790" spans="1:33">
      <c r="A4790" s="56" t="s">
        <v>31020</v>
      </c>
      <c r="B4790" s="56" t="s">
        <v>31021</v>
      </c>
      <c r="C4790" s="56" t="s">
        <v>10869</v>
      </c>
      <c r="D4790" s="56" t="s">
        <v>7566</v>
      </c>
      <c r="E4790" s="56" t="s">
        <v>692</v>
      </c>
      <c r="F4790" s="56" t="s">
        <v>22</v>
      </c>
      <c r="G4790" s="56"/>
      <c r="H4790" s="56" t="s">
        <v>30700</v>
      </c>
      <c r="I4790" s="56" t="s">
        <v>31012</v>
      </c>
      <c r="J4790" s="56" t="s">
        <v>31022</v>
      </c>
      <c r="K4790" s="56" t="s">
        <v>7326</v>
      </c>
      <c r="L4790" s="90" t="str">
        <f t="shared" si="148"/>
        <v>NA</v>
      </c>
      <c r="M4790" s="90"/>
      <c r="O4790" s="91"/>
      <c r="P4790" s="56"/>
      <c r="Q4790" s="56"/>
      <c r="R4790" s="56"/>
      <c r="S4790" s="56"/>
      <c r="T4790" s="56" t="s">
        <v>26429</v>
      </c>
      <c r="U4790" s="56" t="s">
        <v>26430</v>
      </c>
      <c r="V4790" s="56" t="s">
        <v>26431</v>
      </c>
      <c r="W4790" s="56" t="s">
        <v>7566</v>
      </c>
      <c r="X4790" s="56" t="s">
        <v>4950</v>
      </c>
      <c r="Y4790" s="56"/>
      <c r="Z4790" s="56" t="s">
        <v>26432</v>
      </c>
      <c r="AA4790" s="56" t="s">
        <v>26433</v>
      </c>
      <c r="AB4790" s="56"/>
      <c r="AC4790" s="56" t="s">
        <v>87</v>
      </c>
      <c r="AD4790" s="90" t="str">
        <f t="shared" si="149"/>
        <v>NA</v>
      </c>
      <c r="AE4790" s="90"/>
      <c r="AF4790" s="90"/>
      <c r="AG4790" s="90"/>
    </row>
    <row r="4791" spans="1:33">
      <c r="A4791" s="56" t="s">
        <v>31023</v>
      </c>
      <c r="B4791" s="56" t="s">
        <v>31024</v>
      </c>
      <c r="C4791" s="56" t="s">
        <v>31025</v>
      </c>
      <c r="D4791" s="56" t="s">
        <v>7566</v>
      </c>
      <c r="E4791" s="56" t="s">
        <v>692</v>
      </c>
      <c r="F4791" s="56" t="s">
        <v>22</v>
      </c>
      <c r="G4791" s="56"/>
      <c r="H4791" s="56" t="s">
        <v>30700</v>
      </c>
      <c r="I4791" s="56" t="s">
        <v>31012</v>
      </c>
      <c r="J4791" s="56" t="s">
        <v>31026</v>
      </c>
      <c r="K4791" s="56" t="s">
        <v>87</v>
      </c>
      <c r="L4791" s="90" t="str">
        <f t="shared" si="148"/>
        <v>NA</v>
      </c>
      <c r="M4791" s="90"/>
      <c r="O4791" s="91"/>
      <c r="P4791" s="56"/>
      <c r="Q4791" s="56"/>
      <c r="R4791" s="56"/>
      <c r="S4791" s="56"/>
      <c r="T4791" s="56" t="s">
        <v>26434</v>
      </c>
      <c r="U4791" s="56" t="s">
        <v>26435</v>
      </c>
      <c r="V4791" s="56" t="s">
        <v>26436</v>
      </c>
      <c r="W4791" s="56" t="s">
        <v>7566</v>
      </c>
      <c r="X4791" s="56" t="s">
        <v>4950</v>
      </c>
      <c r="Y4791" s="56"/>
      <c r="Z4791" s="56" t="s">
        <v>26437</v>
      </c>
      <c r="AA4791" s="56" t="s">
        <v>26433</v>
      </c>
      <c r="AB4791" s="56" t="s">
        <v>26438</v>
      </c>
      <c r="AC4791" s="56" t="s">
        <v>87</v>
      </c>
      <c r="AD4791" s="90" t="str">
        <f t="shared" si="149"/>
        <v>NA</v>
      </c>
      <c r="AE4791" s="90"/>
      <c r="AF4791" s="90"/>
      <c r="AG4791" s="90"/>
    </row>
    <row r="4792" spans="1:33">
      <c r="A4792" s="56" t="s">
        <v>31027</v>
      </c>
      <c r="B4792" s="56" t="s">
        <v>31028</v>
      </c>
      <c r="C4792" s="56" t="s">
        <v>31029</v>
      </c>
      <c r="D4792" s="56" t="s">
        <v>7566</v>
      </c>
      <c r="E4792" s="56" t="s">
        <v>692</v>
      </c>
      <c r="F4792" s="56" t="s">
        <v>22</v>
      </c>
      <c r="G4792" s="56"/>
      <c r="H4792" s="56" t="s">
        <v>30709</v>
      </c>
      <c r="I4792" s="56" t="s">
        <v>31012</v>
      </c>
      <c r="J4792" s="56"/>
      <c r="K4792" s="56" t="s">
        <v>87</v>
      </c>
      <c r="L4792" s="90" t="str">
        <f t="shared" si="148"/>
        <v>NA</v>
      </c>
      <c r="M4792" s="90"/>
      <c r="O4792" s="91"/>
      <c r="P4792" s="56"/>
      <c r="Q4792" s="56"/>
      <c r="R4792" s="56"/>
      <c r="S4792" s="56"/>
      <c r="T4792" s="56" t="s">
        <v>26439</v>
      </c>
      <c r="U4792" s="56" t="s">
        <v>26440</v>
      </c>
      <c r="V4792" s="56" t="s">
        <v>26441</v>
      </c>
      <c r="W4792" s="56" t="s">
        <v>7566</v>
      </c>
      <c r="X4792" s="56" t="s">
        <v>26442</v>
      </c>
      <c r="Y4792" s="56"/>
      <c r="Z4792" s="56" t="s">
        <v>26443</v>
      </c>
      <c r="AA4792" s="56" t="s">
        <v>26444</v>
      </c>
      <c r="AB4792" s="56" t="s">
        <v>26439</v>
      </c>
      <c r="AC4792" s="56" t="s">
        <v>87</v>
      </c>
      <c r="AD4792" s="90" t="str">
        <f t="shared" si="149"/>
        <v>NA</v>
      </c>
      <c r="AE4792" s="90"/>
      <c r="AF4792" s="90"/>
      <c r="AG4792" s="90"/>
    </row>
    <row r="4793" spans="1:33">
      <c r="A4793" s="56" t="s">
        <v>31030</v>
      </c>
      <c r="B4793" s="56" t="s">
        <v>31031</v>
      </c>
      <c r="C4793" s="56" t="s">
        <v>31032</v>
      </c>
      <c r="D4793" s="56" t="s">
        <v>7566</v>
      </c>
      <c r="E4793" s="56" t="s">
        <v>692</v>
      </c>
      <c r="F4793" s="56" t="s">
        <v>22</v>
      </c>
      <c r="G4793" s="56"/>
      <c r="H4793" s="56" t="s">
        <v>30700</v>
      </c>
      <c r="I4793" s="56" t="s">
        <v>31012</v>
      </c>
      <c r="J4793" s="56" t="s">
        <v>31030</v>
      </c>
      <c r="K4793" s="56" t="s">
        <v>87</v>
      </c>
      <c r="L4793" s="90" t="str">
        <f t="shared" si="148"/>
        <v>NA</v>
      </c>
      <c r="M4793" s="90"/>
      <c r="O4793" s="91"/>
      <c r="P4793" s="56"/>
      <c r="Q4793" s="56"/>
      <c r="R4793" s="56"/>
      <c r="S4793" s="56"/>
      <c r="T4793" s="56" t="s">
        <v>26445</v>
      </c>
      <c r="U4793" s="56" t="s">
        <v>26446</v>
      </c>
      <c r="V4793" s="56" t="s">
        <v>26447</v>
      </c>
      <c r="W4793" s="56" t="s">
        <v>7566</v>
      </c>
      <c r="X4793" s="56" t="s">
        <v>26448</v>
      </c>
      <c r="Y4793" s="56"/>
      <c r="Z4793" s="56" t="s">
        <v>26449</v>
      </c>
      <c r="AA4793" s="56" t="s">
        <v>26450</v>
      </c>
      <c r="AB4793" s="56"/>
      <c r="AC4793" s="56" t="s">
        <v>87</v>
      </c>
      <c r="AD4793" s="90" t="str">
        <f t="shared" si="149"/>
        <v>NA</v>
      </c>
      <c r="AE4793" s="90"/>
      <c r="AF4793" s="90"/>
      <c r="AG4793" s="90"/>
    </row>
    <row r="4794" spans="1:33">
      <c r="A4794" s="56" t="s">
        <v>31033</v>
      </c>
      <c r="B4794" s="56" t="s">
        <v>31034</v>
      </c>
      <c r="C4794" s="56" t="s">
        <v>31035</v>
      </c>
      <c r="D4794" s="56" t="s">
        <v>7566</v>
      </c>
      <c r="E4794" s="56" t="s">
        <v>692</v>
      </c>
      <c r="F4794" s="56" t="s">
        <v>22</v>
      </c>
      <c r="G4794" s="56"/>
      <c r="H4794" s="56" t="s">
        <v>30700</v>
      </c>
      <c r="I4794" s="56" t="s">
        <v>31012</v>
      </c>
      <c r="J4794" s="56" t="s">
        <v>31033</v>
      </c>
      <c r="K4794" s="56" t="s">
        <v>87</v>
      </c>
      <c r="L4794" s="90" t="str">
        <f t="shared" si="148"/>
        <v>NA</v>
      </c>
      <c r="M4794" s="90"/>
      <c r="O4794" s="91"/>
      <c r="P4794" s="56"/>
      <c r="Q4794" s="56"/>
      <c r="R4794" s="56"/>
      <c r="S4794" s="56"/>
      <c r="T4794" s="56" t="s">
        <v>26451</v>
      </c>
      <c r="U4794" s="56" t="s">
        <v>26452</v>
      </c>
      <c r="V4794" s="56" t="s">
        <v>26453</v>
      </c>
      <c r="W4794" s="56" t="s">
        <v>7566</v>
      </c>
      <c r="X4794" s="56" t="s">
        <v>4962</v>
      </c>
      <c r="Y4794" s="56"/>
      <c r="Z4794" s="56" t="s">
        <v>26454</v>
      </c>
      <c r="AA4794" s="56" t="s">
        <v>26455</v>
      </c>
      <c r="AB4794" s="56" t="s">
        <v>26451</v>
      </c>
      <c r="AC4794" s="56" t="s">
        <v>87</v>
      </c>
      <c r="AD4794" s="90" t="str">
        <f t="shared" si="149"/>
        <v>NA</v>
      </c>
      <c r="AE4794" s="90"/>
      <c r="AF4794" s="90"/>
      <c r="AG4794" s="90"/>
    </row>
    <row r="4795" spans="1:33">
      <c r="A4795" s="56" t="s">
        <v>31036</v>
      </c>
      <c r="B4795" s="56" t="s">
        <v>31037</v>
      </c>
      <c r="C4795" s="56" t="s">
        <v>31038</v>
      </c>
      <c r="D4795" s="56" t="s">
        <v>7566</v>
      </c>
      <c r="E4795" s="56" t="s">
        <v>692</v>
      </c>
      <c r="F4795" s="56" t="s">
        <v>22</v>
      </c>
      <c r="G4795" s="56"/>
      <c r="H4795" s="56" t="s">
        <v>30709</v>
      </c>
      <c r="I4795" s="56" t="s">
        <v>31012</v>
      </c>
      <c r="J4795" s="56" t="s">
        <v>31036</v>
      </c>
      <c r="K4795" s="56" t="s">
        <v>87</v>
      </c>
      <c r="L4795" s="90" t="str">
        <f t="shared" si="148"/>
        <v>NA</v>
      </c>
      <c r="M4795" s="90"/>
      <c r="O4795" s="91"/>
      <c r="P4795" s="56"/>
      <c r="Q4795" s="56"/>
      <c r="R4795" s="56"/>
      <c r="S4795" s="56"/>
      <c r="T4795" s="56" t="s">
        <v>26456</v>
      </c>
      <c r="U4795" s="56" t="s">
        <v>26457</v>
      </c>
      <c r="V4795" s="56" t="s">
        <v>26208</v>
      </c>
      <c r="W4795" s="56" t="s">
        <v>7566</v>
      </c>
      <c r="X4795" s="56" t="s">
        <v>26458</v>
      </c>
      <c r="Y4795" s="56"/>
      <c r="Z4795" s="56" t="s">
        <v>26459</v>
      </c>
      <c r="AA4795" s="56" t="s">
        <v>26460</v>
      </c>
      <c r="AB4795" s="56"/>
      <c r="AC4795" s="56" t="s">
        <v>7326</v>
      </c>
      <c r="AD4795" s="90" t="str">
        <f t="shared" si="149"/>
        <v>NA</v>
      </c>
      <c r="AE4795" s="90"/>
      <c r="AF4795" s="90"/>
      <c r="AG4795" s="90"/>
    </row>
    <row r="4796" spans="1:33">
      <c r="A4796" s="56" t="s">
        <v>31039</v>
      </c>
      <c r="B4796" s="56" t="s">
        <v>31040</v>
      </c>
      <c r="C4796" s="56" t="s">
        <v>31041</v>
      </c>
      <c r="D4796" s="56" t="s">
        <v>7566</v>
      </c>
      <c r="E4796" s="56" t="s">
        <v>692</v>
      </c>
      <c r="F4796" s="56" t="s">
        <v>22</v>
      </c>
      <c r="G4796" s="56"/>
      <c r="H4796" s="56" t="s">
        <v>30709</v>
      </c>
      <c r="I4796" s="56" t="s">
        <v>31012</v>
      </c>
      <c r="J4796" s="56"/>
      <c r="K4796" s="56" t="s">
        <v>87</v>
      </c>
      <c r="L4796" s="90" t="str">
        <f t="shared" si="148"/>
        <v>NA</v>
      </c>
      <c r="M4796" s="90"/>
      <c r="O4796" s="91"/>
      <c r="P4796" s="56"/>
      <c r="Q4796" s="56"/>
      <c r="R4796" s="56"/>
      <c r="S4796" s="56"/>
      <c r="T4796" s="56" t="s">
        <v>26461</v>
      </c>
      <c r="U4796" s="56" t="s">
        <v>26462</v>
      </c>
      <c r="V4796" s="56" t="s">
        <v>26463</v>
      </c>
      <c r="W4796" s="56" t="s">
        <v>7566</v>
      </c>
      <c r="X4796" s="56" t="s">
        <v>26458</v>
      </c>
      <c r="Y4796" s="56"/>
      <c r="Z4796" s="56" t="s">
        <v>26464</v>
      </c>
      <c r="AA4796" s="56" t="s">
        <v>26460</v>
      </c>
      <c r="AB4796" s="56"/>
      <c r="AC4796" s="56" t="s">
        <v>87</v>
      </c>
      <c r="AD4796" s="90" t="str">
        <f t="shared" si="149"/>
        <v>NA</v>
      </c>
      <c r="AE4796" s="90"/>
      <c r="AF4796" s="90"/>
      <c r="AG4796" s="90"/>
    </row>
    <row r="4797" spans="1:33">
      <c r="A4797" s="56" t="s">
        <v>31042</v>
      </c>
      <c r="B4797" s="56" t="s">
        <v>31043</v>
      </c>
      <c r="C4797" s="56" t="s">
        <v>31044</v>
      </c>
      <c r="D4797" s="56" t="s">
        <v>7566</v>
      </c>
      <c r="E4797" s="56" t="s">
        <v>692</v>
      </c>
      <c r="F4797" s="56" t="s">
        <v>22</v>
      </c>
      <c r="G4797" s="56"/>
      <c r="H4797" s="56" t="s">
        <v>30700</v>
      </c>
      <c r="I4797" s="56" t="s">
        <v>31012</v>
      </c>
      <c r="J4797" s="56"/>
      <c r="K4797" s="56" t="s">
        <v>87</v>
      </c>
      <c r="L4797" s="90" t="str">
        <f t="shared" si="148"/>
        <v>NA</v>
      </c>
      <c r="M4797" s="90"/>
      <c r="O4797" s="91"/>
      <c r="P4797" s="56"/>
      <c r="Q4797" s="56"/>
      <c r="R4797" s="56"/>
      <c r="S4797" s="56"/>
      <c r="T4797" s="56" t="s">
        <v>26465</v>
      </c>
      <c r="U4797" s="56" t="s">
        <v>26466</v>
      </c>
      <c r="V4797" s="56" t="s">
        <v>26208</v>
      </c>
      <c r="W4797" s="56" t="s">
        <v>7566</v>
      </c>
      <c r="X4797" s="56" t="s">
        <v>10003</v>
      </c>
      <c r="Y4797" s="56"/>
      <c r="Z4797" s="56" t="s">
        <v>26467</v>
      </c>
      <c r="AA4797" s="56" t="s">
        <v>26468</v>
      </c>
      <c r="AB4797" s="56" t="s">
        <v>26469</v>
      </c>
      <c r="AC4797" s="56" t="s">
        <v>7326</v>
      </c>
      <c r="AD4797" s="90" t="str">
        <f t="shared" si="149"/>
        <v>NA</v>
      </c>
      <c r="AE4797" s="90"/>
      <c r="AF4797" s="90"/>
      <c r="AG4797" s="90"/>
    </row>
    <row r="4798" spans="1:33">
      <c r="A4798" s="56" t="s">
        <v>31045</v>
      </c>
      <c r="B4798" s="56" t="s">
        <v>31046</v>
      </c>
      <c r="C4798" s="56" t="s">
        <v>31047</v>
      </c>
      <c r="D4798" s="56" t="s">
        <v>7566</v>
      </c>
      <c r="E4798" s="56" t="s">
        <v>692</v>
      </c>
      <c r="F4798" s="56" t="s">
        <v>22</v>
      </c>
      <c r="G4798" s="56"/>
      <c r="H4798" s="56" t="s">
        <v>30709</v>
      </c>
      <c r="I4798" s="56" t="s">
        <v>31012</v>
      </c>
      <c r="J4798" s="56" t="s">
        <v>31045</v>
      </c>
      <c r="K4798" s="56" t="s">
        <v>87</v>
      </c>
      <c r="L4798" s="90" t="str">
        <f t="shared" si="148"/>
        <v>NA</v>
      </c>
      <c r="M4798" s="90"/>
      <c r="O4798" s="91"/>
      <c r="P4798" s="56"/>
      <c r="Q4798" s="56"/>
      <c r="R4798" s="56"/>
      <c r="S4798" s="56"/>
      <c r="T4798" s="56" t="s">
        <v>26470</v>
      </c>
      <c r="U4798" s="56" t="s">
        <v>26471</v>
      </c>
      <c r="V4798" s="56" t="s">
        <v>26472</v>
      </c>
      <c r="W4798" s="56" t="s">
        <v>7566</v>
      </c>
      <c r="X4798" s="56" t="s">
        <v>26473</v>
      </c>
      <c r="Y4798" s="56"/>
      <c r="Z4798" s="56" t="s">
        <v>26474</v>
      </c>
      <c r="AA4798" s="56" t="s">
        <v>26475</v>
      </c>
      <c r="AB4798" s="56" t="s">
        <v>26476</v>
      </c>
      <c r="AC4798" s="56" t="s">
        <v>7326</v>
      </c>
      <c r="AD4798" s="90" t="str">
        <f t="shared" si="149"/>
        <v>NA</v>
      </c>
      <c r="AE4798" s="90"/>
      <c r="AF4798" s="90"/>
      <c r="AG4798" s="90"/>
    </row>
    <row r="4799" spans="1:33">
      <c r="A4799" s="56" t="s">
        <v>31048</v>
      </c>
      <c r="B4799" s="56" t="s">
        <v>31049</v>
      </c>
      <c r="C4799" s="56" t="s">
        <v>31050</v>
      </c>
      <c r="D4799" s="56" t="s">
        <v>7566</v>
      </c>
      <c r="E4799" s="56" t="s">
        <v>692</v>
      </c>
      <c r="F4799" s="56" t="s">
        <v>22</v>
      </c>
      <c r="G4799" s="56"/>
      <c r="H4799" s="56" t="s">
        <v>30709</v>
      </c>
      <c r="I4799" s="56" t="s">
        <v>31012</v>
      </c>
      <c r="J4799" s="56" t="s">
        <v>31051</v>
      </c>
      <c r="K4799" s="56" t="s">
        <v>87</v>
      </c>
      <c r="L4799" s="90" t="str">
        <f t="shared" si="148"/>
        <v>NA</v>
      </c>
      <c r="M4799" s="90"/>
      <c r="O4799" s="91"/>
      <c r="P4799" s="56"/>
      <c r="Q4799" s="56"/>
      <c r="R4799" s="56"/>
      <c r="S4799" s="56"/>
      <c r="T4799" s="56" t="s">
        <v>56394</v>
      </c>
      <c r="U4799" s="56" t="s">
        <v>26477</v>
      </c>
      <c r="V4799" s="56" t="s">
        <v>26478</v>
      </c>
      <c r="W4799" s="56" t="s">
        <v>7566</v>
      </c>
      <c r="X4799" s="56" t="s">
        <v>26473</v>
      </c>
      <c r="Y4799" s="56"/>
      <c r="Z4799" s="56" t="s">
        <v>26479</v>
      </c>
      <c r="AA4799" s="56" t="s">
        <v>26475</v>
      </c>
      <c r="AB4799" s="56"/>
      <c r="AC4799" s="56" t="s">
        <v>87</v>
      </c>
      <c r="AD4799" s="90" t="str">
        <f t="shared" si="149"/>
        <v>NA</v>
      </c>
      <c r="AE4799" s="90"/>
      <c r="AF4799" s="90"/>
      <c r="AG4799" s="90"/>
    </row>
    <row r="4800" spans="1:33">
      <c r="A4800" s="56" t="s">
        <v>31052</v>
      </c>
      <c r="B4800" s="56" t="s">
        <v>31053</v>
      </c>
      <c r="C4800" s="56" t="s">
        <v>31054</v>
      </c>
      <c r="D4800" s="56" t="s">
        <v>7566</v>
      </c>
      <c r="E4800" s="56" t="s">
        <v>3025</v>
      </c>
      <c r="F4800" s="56" t="s">
        <v>22</v>
      </c>
      <c r="G4800" s="56"/>
      <c r="H4800" s="56" t="s">
        <v>30694</v>
      </c>
      <c r="I4800" s="56" t="s">
        <v>7607</v>
      </c>
      <c r="J4800" s="56" t="s">
        <v>31052</v>
      </c>
      <c r="K4800" s="56" t="s">
        <v>7326</v>
      </c>
      <c r="L4800" s="90" t="str">
        <f t="shared" si="148"/>
        <v>NA</v>
      </c>
      <c r="M4800" s="90"/>
      <c r="O4800" s="91"/>
      <c r="P4800" s="56"/>
      <c r="Q4800" s="56"/>
      <c r="R4800" s="56"/>
      <c r="S4800" s="56"/>
      <c r="T4800" s="56" t="s">
        <v>26480</v>
      </c>
      <c r="U4800" s="56" t="s">
        <v>26481</v>
      </c>
      <c r="V4800" s="56" t="s">
        <v>26482</v>
      </c>
      <c r="W4800" s="56" t="s">
        <v>7566</v>
      </c>
      <c r="X4800" s="56" t="s">
        <v>26483</v>
      </c>
      <c r="Y4800" s="56"/>
      <c r="Z4800" s="56" t="s">
        <v>26484</v>
      </c>
      <c r="AA4800" s="56" t="s">
        <v>26485</v>
      </c>
      <c r="AB4800" s="56" t="s">
        <v>26486</v>
      </c>
      <c r="AC4800" s="56" t="s">
        <v>87</v>
      </c>
      <c r="AD4800" s="90" t="str">
        <f t="shared" si="149"/>
        <v>NA</v>
      </c>
      <c r="AE4800" s="90"/>
      <c r="AF4800" s="90"/>
      <c r="AG4800" s="90"/>
    </row>
    <row r="4801" spans="1:33">
      <c r="A4801" s="56" t="s">
        <v>31055</v>
      </c>
      <c r="B4801" s="56" t="s">
        <v>31056</v>
      </c>
      <c r="C4801" s="56" t="s">
        <v>31057</v>
      </c>
      <c r="D4801" s="56" t="s">
        <v>7566</v>
      </c>
      <c r="E4801" s="56" t="s">
        <v>3025</v>
      </c>
      <c r="F4801" s="56" t="s">
        <v>22</v>
      </c>
      <c r="G4801" s="56"/>
      <c r="H4801" s="56" t="s">
        <v>30694</v>
      </c>
      <c r="I4801" s="56" t="s">
        <v>7607</v>
      </c>
      <c r="J4801" s="56"/>
      <c r="K4801" s="56" t="s">
        <v>7326</v>
      </c>
      <c r="L4801" s="90" t="str">
        <f t="shared" si="148"/>
        <v>NA</v>
      </c>
      <c r="M4801" s="90"/>
      <c r="O4801" s="91"/>
      <c r="P4801" s="56"/>
      <c r="Q4801" s="56"/>
      <c r="R4801" s="56"/>
      <c r="S4801" s="56"/>
      <c r="T4801" s="56" t="s">
        <v>26487</v>
      </c>
      <c r="U4801" s="56" t="s">
        <v>26488</v>
      </c>
      <c r="V4801" s="56" t="s">
        <v>26489</v>
      </c>
      <c r="W4801" s="56" t="s">
        <v>7566</v>
      </c>
      <c r="X4801" s="56" t="s">
        <v>10014</v>
      </c>
      <c r="Y4801" s="56"/>
      <c r="Z4801" s="56" t="s">
        <v>26490</v>
      </c>
      <c r="AA4801" s="56" t="s">
        <v>26491</v>
      </c>
      <c r="AB4801" s="56"/>
      <c r="AC4801" s="56" t="s">
        <v>87</v>
      </c>
      <c r="AD4801" s="90" t="str">
        <f t="shared" si="149"/>
        <v>NA</v>
      </c>
      <c r="AE4801" s="90"/>
      <c r="AF4801" s="90"/>
      <c r="AG4801" s="90"/>
    </row>
    <row r="4802" spans="1:33">
      <c r="A4802" s="56" t="s">
        <v>31058</v>
      </c>
      <c r="B4802" s="56" t="s">
        <v>31059</v>
      </c>
      <c r="C4802" s="56" t="s">
        <v>31060</v>
      </c>
      <c r="D4802" s="56" t="s">
        <v>7566</v>
      </c>
      <c r="E4802" s="56" t="s">
        <v>3025</v>
      </c>
      <c r="F4802" s="56" t="s">
        <v>22</v>
      </c>
      <c r="G4802" s="56"/>
      <c r="H4802" s="56" t="s">
        <v>30694</v>
      </c>
      <c r="I4802" s="56" t="s">
        <v>7607</v>
      </c>
      <c r="J4802" s="56" t="s">
        <v>31058</v>
      </c>
      <c r="K4802" s="56" t="s">
        <v>7326</v>
      </c>
      <c r="L4802" s="90" t="str">
        <f t="shared" si="148"/>
        <v>NA</v>
      </c>
      <c r="M4802" s="90"/>
      <c r="O4802" s="91"/>
      <c r="P4802" s="56"/>
      <c r="Q4802" s="56"/>
      <c r="R4802" s="56"/>
      <c r="S4802" s="56"/>
      <c r="T4802" s="56" t="s">
        <v>26492</v>
      </c>
      <c r="U4802" s="56" t="s">
        <v>26493</v>
      </c>
      <c r="V4802" s="56" t="s">
        <v>26494</v>
      </c>
      <c r="W4802" s="56" t="s">
        <v>7566</v>
      </c>
      <c r="X4802" s="56" t="s">
        <v>26495</v>
      </c>
      <c r="Y4802" s="56"/>
      <c r="Z4802" s="56" t="s">
        <v>26496</v>
      </c>
      <c r="AA4802" s="56" t="s">
        <v>26497</v>
      </c>
      <c r="AB4802" s="56" t="s">
        <v>26492</v>
      </c>
      <c r="AC4802" s="56" t="s">
        <v>87</v>
      </c>
      <c r="AD4802" s="90" t="str">
        <f t="shared" si="149"/>
        <v>NA</v>
      </c>
      <c r="AE4802" s="90"/>
      <c r="AF4802" s="90"/>
      <c r="AG4802" s="90"/>
    </row>
    <row r="4803" spans="1:33">
      <c r="A4803" s="56" t="s">
        <v>31061</v>
      </c>
      <c r="B4803" s="56" t="s">
        <v>31062</v>
      </c>
      <c r="C4803" s="56" t="s">
        <v>31063</v>
      </c>
      <c r="D4803" s="56" t="s">
        <v>7566</v>
      </c>
      <c r="E4803" s="56" t="s">
        <v>3025</v>
      </c>
      <c r="F4803" s="56" t="s">
        <v>22</v>
      </c>
      <c r="G4803" s="56"/>
      <c r="H4803" s="56" t="s">
        <v>30694</v>
      </c>
      <c r="I4803" s="56" t="s">
        <v>7607</v>
      </c>
      <c r="J4803" s="56" t="s">
        <v>31061</v>
      </c>
      <c r="K4803" s="56" t="s">
        <v>7326</v>
      </c>
      <c r="L4803" s="90" t="str">
        <f t="shared" ref="L4803:L4866" si="150">IF($P$3&lt;&gt;"",IF(ISNUMBER(SEARCH("*"&amp;$P$3&amp;"*", A4803)),A4803, IF(ISNUMBER(SEARCH("*"&amp;$P$3&amp;"*", H4803)),A4803, IF(ISNUMBER(SEARCH("*"&amp;$P$3&amp;"*", G4803)),A4803, IF(ISNUMBER(SEARCH("*"&amp;$P$3&amp;"*", J4803)),A4803,  IF(ISNUMBER(SEARCH("*"&amp;$P$3&amp;"*", E4803)),A4803, "NA"))))),"NA")</f>
        <v>NA</v>
      </c>
      <c r="M4803" s="90"/>
      <c r="O4803" s="91"/>
      <c r="P4803" s="56"/>
      <c r="Q4803" s="56"/>
      <c r="R4803" s="56"/>
      <c r="S4803" s="56"/>
      <c r="T4803" s="56" t="s">
        <v>26498</v>
      </c>
      <c r="U4803" s="56" t="s">
        <v>26499</v>
      </c>
      <c r="V4803" s="56" t="s">
        <v>26500</v>
      </c>
      <c r="W4803" s="56" t="s">
        <v>7566</v>
      </c>
      <c r="X4803" s="56" t="s">
        <v>154</v>
      </c>
      <c r="Y4803" s="56"/>
      <c r="Z4803" s="56" t="s">
        <v>26501</v>
      </c>
      <c r="AA4803" s="56" t="s">
        <v>26502</v>
      </c>
      <c r="AB4803" s="56" t="s">
        <v>26503</v>
      </c>
      <c r="AC4803" s="56" t="s">
        <v>7326</v>
      </c>
      <c r="AD4803" s="90" t="str">
        <f t="shared" ref="AD4803:AD4866" si="151">IF($P$19&lt;&gt;"",IF(ISNUMBER(SEARCH($P$19, V4803)),T4803, "NA"),"NA")</f>
        <v>NA</v>
      </c>
      <c r="AE4803" s="90"/>
      <c r="AF4803" s="90"/>
      <c r="AG4803" s="90"/>
    </row>
    <row r="4804" spans="1:33">
      <c r="A4804" s="56" t="s">
        <v>31064</v>
      </c>
      <c r="B4804" s="56" t="s">
        <v>31065</v>
      </c>
      <c r="C4804" s="56" t="s">
        <v>31066</v>
      </c>
      <c r="D4804" s="56" t="s">
        <v>7566</v>
      </c>
      <c r="E4804" s="56" t="s">
        <v>3025</v>
      </c>
      <c r="F4804" s="56" t="s">
        <v>22</v>
      </c>
      <c r="G4804" s="56"/>
      <c r="H4804" s="56" t="s">
        <v>30709</v>
      </c>
      <c r="I4804" s="56" t="s">
        <v>7607</v>
      </c>
      <c r="J4804" s="56" t="s">
        <v>31067</v>
      </c>
      <c r="K4804" s="56" t="s">
        <v>87</v>
      </c>
      <c r="L4804" s="90" t="str">
        <f t="shared" si="150"/>
        <v>NA</v>
      </c>
      <c r="M4804" s="90"/>
      <c r="O4804" s="91"/>
      <c r="P4804" s="56"/>
      <c r="Q4804" s="56"/>
      <c r="R4804" s="56"/>
      <c r="S4804" s="56"/>
      <c r="T4804" s="56" t="s">
        <v>26504</v>
      </c>
      <c r="U4804" s="56" t="s">
        <v>26505</v>
      </c>
      <c r="V4804" s="56" t="s">
        <v>26506</v>
      </c>
      <c r="W4804" s="56" t="s">
        <v>7566</v>
      </c>
      <c r="X4804" s="56" t="s">
        <v>154</v>
      </c>
      <c r="Y4804" s="56"/>
      <c r="Z4804" s="56" t="s">
        <v>26507</v>
      </c>
      <c r="AA4804" s="56" t="s">
        <v>26502</v>
      </c>
      <c r="AB4804" s="56" t="s">
        <v>26508</v>
      </c>
      <c r="AC4804" s="56" t="s">
        <v>7326</v>
      </c>
      <c r="AD4804" s="90" t="str">
        <f t="shared" si="151"/>
        <v>NA</v>
      </c>
      <c r="AE4804" s="90"/>
      <c r="AF4804" s="90"/>
      <c r="AG4804" s="90"/>
    </row>
    <row r="4805" spans="1:33">
      <c r="A4805" s="56" t="s">
        <v>56410</v>
      </c>
      <c r="B4805" s="56" t="s">
        <v>31068</v>
      </c>
      <c r="C4805" s="56" t="s">
        <v>31069</v>
      </c>
      <c r="D4805" s="56" t="s">
        <v>7566</v>
      </c>
      <c r="E4805" s="56" t="s">
        <v>3025</v>
      </c>
      <c r="F4805" s="56" t="s">
        <v>22</v>
      </c>
      <c r="G4805" s="56"/>
      <c r="H4805" s="56" t="s">
        <v>30709</v>
      </c>
      <c r="I4805" s="56" t="s">
        <v>7607</v>
      </c>
      <c r="J4805" s="56" t="s">
        <v>31070</v>
      </c>
      <c r="K4805" s="56" t="s">
        <v>87</v>
      </c>
      <c r="L4805" s="90" t="str">
        <f t="shared" si="150"/>
        <v>NA</v>
      </c>
      <c r="M4805" s="90"/>
      <c r="O4805" s="91"/>
      <c r="P4805" s="56"/>
      <c r="Q4805" s="56"/>
      <c r="R4805" s="56"/>
      <c r="S4805" s="56"/>
      <c r="T4805" s="56" t="s">
        <v>26509</v>
      </c>
      <c r="U4805" s="56" t="s">
        <v>26510</v>
      </c>
      <c r="V4805" s="56" t="s">
        <v>26511</v>
      </c>
      <c r="W4805" s="56" t="s">
        <v>7566</v>
      </c>
      <c r="X4805" s="56" t="s">
        <v>154</v>
      </c>
      <c r="Y4805" s="56"/>
      <c r="Z4805" s="56" t="s">
        <v>26507</v>
      </c>
      <c r="AA4805" s="56" t="s">
        <v>26502</v>
      </c>
      <c r="AB4805" s="56"/>
      <c r="AC4805" s="56" t="s">
        <v>7326</v>
      </c>
      <c r="AD4805" s="90" t="str">
        <f t="shared" si="151"/>
        <v>NA</v>
      </c>
      <c r="AE4805" s="90"/>
      <c r="AF4805" s="90"/>
      <c r="AG4805" s="90"/>
    </row>
    <row r="4806" spans="1:33">
      <c r="A4806" s="56" t="s">
        <v>31071</v>
      </c>
      <c r="B4806" s="56" t="s">
        <v>31072</v>
      </c>
      <c r="C4806" s="56" t="s">
        <v>31073</v>
      </c>
      <c r="D4806" s="56" t="s">
        <v>7566</v>
      </c>
      <c r="E4806" s="56" t="s">
        <v>3025</v>
      </c>
      <c r="F4806" s="56" t="s">
        <v>22</v>
      </c>
      <c r="G4806" s="56"/>
      <c r="H4806" s="56" t="s">
        <v>30700</v>
      </c>
      <c r="I4806" s="56" t="s">
        <v>7607</v>
      </c>
      <c r="J4806" s="56"/>
      <c r="K4806" s="56" t="s">
        <v>87</v>
      </c>
      <c r="L4806" s="90" t="str">
        <f t="shared" si="150"/>
        <v>NA</v>
      </c>
      <c r="M4806" s="90"/>
      <c r="O4806" s="91"/>
      <c r="P4806" s="56"/>
      <c r="Q4806" s="56"/>
      <c r="R4806" s="56"/>
      <c r="S4806" s="56"/>
      <c r="T4806" s="56" t="s">
        <v>26512</v>
      </c>
      <c r="U4806" s="56" t="s">
        <v>26513</v>
      </c>
      <c r="V4806" s="56" t="s">
        <v>26514</v>
      </c>
      <c r="W4806" s="56" t="s">
        <v>7566</v>
      </c>
      <c r="X4806" s="56" t="s">
        <v>154</v>
      </c>
      <c r="Y4806" s="56"/>
      <c r="Z4806" s="56" t="s">
        <v>26515</v>
      </c>
      <c r="AA4806" s="56" t="s">
        <v>26502</v>
      </c>
      <c r="AB4806" s="56" t="s">
        <v>26512</v>
      </c>
      <c r="AC4806" s="56" t="s">
        <v>87</v>
      </c>
      <c r="AD4806" s="90" t="str">
        <f t="shared" si="151"/>
        <v>NA</v>
      </c>
      <c r="AE4806" s="90"/>
      <c r="AF4806" s="90"/>
      <c r="AG4806" s="90"/>
    </row>
    <row r="4807" spans="1:33">
      <c r="A4807" s="56" t="s">
        <v>31074</v>
      </c>
      <c r="B4807" s="56" t="s">
        <v>31075</v>
      </c>
      <c r="C4807" s="56" t="s">
        <v>31076</v>
      </c>
      <c r="D4807" s="56" t="s">
        <v>7566</v>
      </c>
      <c r="E4807" s="56" t="s">
        <v>3025</v>
      </c>
      <c r="F4807" s="56" t="s">
        <v>22</v>
      </c>
      <c r="G4807" s="56"/>
      <c r="H4807" s="56" t="s">
        <v>30709</v>
      </c>
      <c r="I4807" s="56" t="s">
        <v>7607</v>
      </c>
      <c r="J4807" s="56"/>
      <c r="K4807" s="56" t="s">
        <v>87</v>
      </c>
      <c r="L4807" s="90" t="str">
        <f t="shared" si="150"/>
        <v>NA</v>
      </c>
      <c r="M4807" s="90"/>
      <c r="O4807" s="91"/>
      <c r="P4807" s="56"/>
      <c r="Q4807" s="56"/>
      <c r="R4807" s="56"/>
      <c r="S4807" s="56"/>
      <c r="T4807" s="56" t="s">
        <v>26516</v>
      </c>
      <c r="U4807" s="56" t="s">
        <v>26517</v>
      </c>
      <c r="V4807" s="56" t="s">
        <v>26518</v>
      </c>
      <c r="W4807" s="56" t="s">
        <v>7566</v>
      </c>
      <c r="X4807" s="56" t="s">
        <v>154</v>
      </c>
      <c r="Y4807" s="56"/>
      <c r="Z4807" s="56" t="s">
        <v>26515</v>
      </c>
      <c r="AA4807" s="56" t="s">
        <v>26502</v>
      </c>
      <c r="AB4807" s="56" t="s">
        <v>26519</v>
      </c>
      <c r="AC4807" s="56" t="s">
        <v>87</v>
      </c>
      <c r="AD4807" s="90" t="str">
        <f t="shared" si="151"/>
        <v>NA</v>
      </c>
      <c r="AE4807" s="90"/>
      <c r="AF4807" s="90"/>
      <c r="AG4807" s="90"/>
    </row>
    <row r="4808" spans="1:33">
      <c r="A4808" s="56" t="s">
        <v>31077</v>
      </c>
      <c r="B4808" s="56" t="s">
        <v>31078</v>
      </c>
      <c r="C4808" s="56" t="s">
        <v>31079</v>
      </c>
      <c r="D4808" s="56" t="s">
        <v>7566</v>
      </c>
      <c r="E4808" s="56" t="s">
        <v>3025</v>
      </c>
      <c r="F4808" s="56" t="s">
        <v>22</v>
      </c>
      <c r="G4808" s="56"/>
      <c r="H4808" s="56" t="s">
        <v>30700</v>
      </c>
      <c r="I4808" s="56" t="s">
        <v>7607</v>
      </c>
      <c r="J4808" s="56" t="s">
        <v>31080</v>
      </c>
      <c r="K4808" s="56" t="s">
        <v>87</v>
      </c>
      <c r="L4808" s="90" t="str">
        <f t="shared" si="150"/>
        <v>NA</v>
      </c>
      <c r="M4808" s="90"/>
      <c r="O4808" s="91"/>
      <c r="P4808" s="56"/>
      <c r="Q4808" s="56"/>
      <c r="R4808" s="56"/>
      <c r="S4808" s="56"/>
      <c r="T4808" s="56" t="s">
        <v>26520</v>
      </c>
      <c r="U4808" s="56" t="s">
        <v>26521</v>
      </c>
      <c r="V4808" s="56" t="s">
        <v>26522</v>
      </c>
      <c r="W4808" s="56" t="s">
        <v>7566</v>
      </c>
      <c r="X4808" s="56" t="s">
        <v>154</v>
      </c>
      <c r="Y4808" s="56"/>
      <c r="Z4808" s="56" t="s">
        <v>26501</v>
      </c>
      <c r="AA4808" s="56" t="s">
        <v>26502</v>
      </c>
      <c r="AB4808" s="56" t="s">
        <v>26523</v>
      </c>
      <c r="AC4808" s="56" t="s">
        <v>87</v>
      </c>
      <c r="AD4808" s="90" t="str">
        <f t="shared" si="151"/>
        <v>NA</v>
      </c>
      <c r="AE4808" s="90"/>
      <c r="AF4808" s="90"/>
      <c r="AG4808" s="90"/>
    </row>
    <row r="4809" spans="1:33">
      <c r="A4809" s="56" t="s">
        <v>31081</v>
      </c>
      <c r="B4809" s="56" t="s">
        <v>31082</v>
      </c>
      <c r="C4809" s="56" t="s">
        <v>31083</v>
      </c>
      <c r="D4809" s="56" t="s">
        <v>7566</v>
      </c>
      <c r="E4809" s="56" t="s">
        <v>3025</v>
      </c>
      <c r="F4809" s="56" t="s">
        <v>22</v>
      </c>
      <c r="G4809" s="56"/>
      <c r="H4809" s="56" t="s">
        <v>30709</v>
      </c>
      <c r="I4809" s="56" t="s">
        <v>7607</v>
      </c>
      <c r="J4809" s="56" t="s">
        <v>31084</v>
      </c>
      <c r="K4809" s="56" t="s">
        <v>87</v>
      </c>
      <c r="L4809" s="90" t="str">
        <f t="shared" si="150"/>
        <v>NA</v>
      </c>
      <c r="M4809" s="90"/>
      <c r="O4809" s="91"/>
      <c r="P4809" s="56"/>
      <c r="Q4809" s="56"/>
      <c r="R4809" s="56"/>
      <c r="S4809" s="56"/>
      <c r="T4809" s="56" t="s">
        <v>26524</v>
      </c>
      <c r="U4809" s="56" t="s">
        <v>26525</v>
      </c>
      <c r="V4809" s="56" t="s">
        <v>26526</v>
      </c>
      <c r="W4809" s="56" t="s">
        <v>7566</v>
      </c>
      <c r="X4809" s="56" t="s">
        <v>154</v>
      </c>
      <c r="Y4809" s="56"/>
      <c r="Z4809" s="56" t="s">
        <v>26515</v>
      </c>
      <c r="AA4809" s="56" t="s">
        <v>26502</v>
      </c>
      <c r="AB4809" s="56" t="s">
        <v>26524</v>
      </c>
      <c r="AC4809" s="56" t="s">
        <v>87</v>
      </c>
      <c r="AD4809" s="90" t="str">
        <f t="shared" si="151"/>
        <v>NA</v>
      </c>
      <c r="AE4809" s="90"/>
      <c r="AF4809" s="90"/>
      <c r="AG4809" s="90"/>
    </row>
    <row r="4810" spans="1:33">
      <c r="A4810" s="56" t="s">
        <v>31085</v>
      </c>
      <c r="B4810" s="56" t="s">
        <v>31086</v>
      </c>
      <c r="C4810" s="56" t="s">
        <v>31087</v>
      </c>
      <c r="D4810" s="56" t="s">
        <v>7566</v>
      </c>
      <c r="E4810" s="56" t="s">
        <v>3025</v>
      </c>
      <c r="F4810" s="56" t="s">
        <v>22</v>
      </c>
      <c r="G4810" s="56"/>
      <c r="H4810" s="56" t="s">
        <v>30700</v>
      </c>
      <c r="I4810" s="56" t="s">
        <v>7607</v>
      </c>
      <c r="J4810" s="56" t="s">
        <v>31088</v>
      </c>
      <c r="K4810" s="56" t="s">
        <v>87</v>
      </c>
      <c r="L4810" s="90" t="str">
        <f t="shared" si="150"/>
        <v>NA</v>
      </c>
      <c r="M4810" s="90"/>
      <c r="O4810" s="91"/>
      <c r="P4810" s="56"/>
      <c r="Q4810" s="56"/>
      <c r="R4810" s="56"/>
      <c r="S4810" s="56"/>
      <c r="T4810" s="56" t="s">
        <v>26527</v>
      </c>
      <c r="U4810" s="56" t="s">
        <v>26528</v>
      </c>
      <c r="V4810" s="56" t="s">
        <v>26529</v>
      </c>
      <c r="W4810" s="56" t="s">
        <v>7566</v>
      </c>
      <c r="X4810" s="56" t="s">
        <v>154</v>
      </c>
      <c r="Y4810" s="56"/>
      <c r="Z4810" s="56" t="s">
        <v>26501</v>
      </c>
      <c r="AA4810" s="56" t="s">
        <v>26502</v>
      </c>
      <c r="AB4810" s="56"/>
      <c r="AC4810" s="56" t="s">
        <v>87</v>
      </c>
      <c r="AD4810" s="90" t="str">
        <f t="shared" si="151"/>
        <v>NA</v>
      </c>
      <c r="AE4810" s="90"/>
      <c r="AF4810" s="90"/>
      <c r="AG4810" s="90"/>
    </row>
    <row r="4811" spans="1:33">
      <c r="A4811" s="56" t="s">
        <v>31089</v>
      </c>
      <c r="B4811" s="56" t="s">
        <v>31090</v>
      </c>
      <c r="C4811" s="56" t="s">
        <v>31091</v>
      </c>
      <c r="D4811" s="56" t="s">
        <v>7566</v>
      </c>
      <c r="E4811" s="56" t="s">
        <v>3025</v>
      </c>
      <c r="F4811" s="56" t="s">
        <v>22</v>
      </c>
      <c r="G4811" s="56"/>
      <c r="H4811" s="56" t="s">
        <v>30700</v>
      </c>
      <c r="I4811" s="56" t="s">
        <v>7607</v>
      </c>
      <c r="J4811" s="56" t="s">
        <v>31092</v>
      </c>
      <c r="K4811" s="56" t="s">
        <v>87</v>
      </c>
      <c r="L4811" s="90" t="str">
        <f t="shared" si="150"/>
        <v>NA</v>
      </c>
      <c r="M4811" s="90"/>
      <c r="O4811" s="91"/>
      <c r="P4811" s="56"/>
      <c r="Q4811" s="56"/>
      <c r="R4811" s="56"/>
      <c r="S4811" s="56"/>
      <c r="T4811" s="56" t="s">
        <v>26530</v>
      </c>
      <c r="U4811" s="56" t="s">
        <v>26531</v>
      </c>
      <c r="V4811" s="56" t="s">
        <v>26532</v>
      </c>
      <c r="W4811" s="56" t="s">
        <v>7566</v>
      </c>
      <c r="X4811" s="56" t="s">
        <v>154</v>
      </c>
      <c r="Y4811" s="56"/>
      <c r="Z4811" s="56" t="s">
        <v>26501</v>
      </c>
      <c r="AA4811" s="56" t="s">
        <v>26502</v>
      </c>
      <c r="AB4811" s="56" t="s">
        <v>26533</v>
      </c>
      <c r="AC4811" s="56" t="s">
        <v>87</v>
      </c>
      <c r="AD4811" s="90" t="str">
        <f t="shared" si="151"/>
        <v>NA</v>
      </c>
      <c r="AE4811" s="90"/>
      <c r="AF4811" s="90"/>
      <c r="AG4811" s="90"/>
    </row>
    <row r="4812" spans="1:33">
      <c r="A4812" s="56" t="s">
        <v>31093</v>
      </c>
      <c r="B4812" s="56" t="s">
        <v>31094</v>
      </c>
      <c r="C4812" s="56" t="s">
        <v>31095</v>
      </c>
      <c r="D4812" s="56" t="s">
        <v>7566</v>
      </c>
      <c r="E4812" s="56" t="s">
        <v>3025</v>
      </c>
      <c r="F4812" s="56" t="s">
        <v>22</v>
      </c>
      <c r="G4812" s="56"/>
      <c r="H4812" s="56" t="s">
        <v>30700</v>
      </c>
      <c r="I4812" s="56" t="s">
        <v>7607</v>
      </c>
      <c r="J4812" s="56" t="s">
        <v>31096</v>
      </c>
      <c r="K4812" s="56" t="s">
        <v>87</v>
      </c>
      <c r="L4812" s="90" t="str">
        <f t="shared" si="150"/>
        <v>NA</v>
      </c>
      <c r="M4812" s="90"/>
      <c r="O4812" s="91"/>
      <c r="P4812" s="56"/>
      <c r="Q4812" s="56"/>
      <c r="R4812" s="56"/>
      <c r="S4812" s="56"/>
      <c r="T4812" s="56" t="s">
        <v>26534</v>
      </c>
      <c r="U4812" s="56" t="s">
        <v>26535</v>
      </c>
      <c r="V4812" s="56" t="s">
        <v>26536</v>
      </c>
      <c r="W4812" s="56" t="s">
        <v>7566</v>
      </c>
      <c r="X4812" s="56" t="s">
        <v>154</v>
      </c>
      <c r="Y4812" s="56"/>
      <c r="Z4812" s="56" t="s">
        <v>26501</v>
      </c>
      <c r="AA4812" s="56" t="s">
        <v>26502</v>
      </c>
      <c r="AB4812" s="56" t="s">
        <v>26537</v>
      </c>
      <c r="AC4812" s="56" t="s">
        <v>87</v>
      </c>
      <c r="AD4812" s="90" t="str">
        <f t="shared" si="151"/>
        <v>NA</v>
      </c>
      <c r="AE4812" s="90"/>
      <c r="AF4812" s="90"/>
      <c r="AG4812" s="90"/>
    </row>
    <row r="4813" spans="1:33">
      <c r="A4813" s="56" t="s">
        <v>31097</v>
      </c>
      <c r="B4813" s="56" t="s">
        <v>31098</v>
      </c>
      <c r="C4813" s="56" t="s">
        <v>31099</v>
      </c>
      <c r="D4813" s="56" t="s">
        <v>7566</v>
      </c>
      <c r="E4813" s="56" t="s">
        <v>3025</v>
      </c>
      <c r="F4813" s="56" t="s">
        <v>22</v>
      </c>
      <c r="G4813" s="56"/>
      <c r="H4813" s="56" t="s">
        <v>30709</v>
      </c>
      <c r="I4813" s="56" t="s">
        <v>7607</v>
      </c>
      <c r="J4813" s="56"/>
      <c r="K4813" s="56" t="s">
        <v>87</v>
      </c>
      <c r="L4813" s="90" t="str">
        <f t="shared" si="150"/>
        <v>NA</v>
      </c>
      <c r="M4813" s="90"/>
      <c r="O4813" s="91"/>
      <c r="P4813" s="56"/>
      <c r="Q4813" s="56"/>
      <c r="R4813" s="56"/>
      <c r="S4813" s="56"/>
      <c r="T4813" s="56" t="s">
        <v>26538</v>
      </c>
      <c r="U4813" s="56" t="s">
        <v>26539</v>
      </c>
      <c r="V4813" s="56" t="s">
        <v>26540</v>
      </c>
      <c r="W4813" s="56" t="s">
        <v>7566</v>
      </c>
      <c r="X4813" s="56" t="s">
        <v>154</v>
      </c>
      <c r="Y4813" s="56"/>
      <c r="Z4813" s="56" t="s">
        <v>26507</v>
      </c>
      <c r="AA4813" s="56" t="s">
        <v>26502</v>
      </c>
      <c r="AB4813" s="56" t="s">
        <v>26541</v>
      </c>
      <c r="AC4813" s="56" t="s">
        <v>87</v>
      </c>
      <c r="AD4813" s="90" t="str">
        <f t="shared" si="151"/>
        <v>NA</v>
      </c>
      <c r="AE4813" s="90"/>
      <c r="AF4813" s="90"/>
      <c r="AG4813" s="90"/>
    </row>
    <row r="4814" spans="1:33">
      <c r="A4814" s="56" t="s">
        <v>31100</v>
      </c>
      <c r="B4814" s="56" t="s">
        <v>31101</v>
      </c>
      <c r="C4814" s="56" t="s">
        <v>31102</v>
      </c>
      <c r="D4814" s="56" t="s">
        <v>7566</v>
      </c>
      <c r="E4814" s="56" t="s">
        <v>3025</v>
      </c>
      <c r="F4814" s="56" t="s">
        <v>22</v>
      </c>
      <c r="G4814" s="56"/>
      <c r="H4814" s="56" t="s">
        <v>30700</v>
      </c>
      <c r="I4814" s="56" t="s">
        <v>7607</v>
      </c>
      <c r="J4814" s="56" t="s">
        <v>31103</v>
      </c>
      <c r="K4814" s="56" t="s">
        <v>87</v>
      </c>
      <c r="L4814" s="90" t="str">
        <f t="shared" si="150"/>
        <v>NA</v>
      </c>
      <c r="M4814" s="90"/>
      <c r="O4814" s="91"/>
      <c r="P4814" s="56"/>
      <c r="Q4814" s="56"/>
      <c r="R4814" s="56"/>
      <c r="S4814" s="56"/>
      <c r="T4814" s="56" t="s">
        <v>26542</v>
      </c>
      <c r="U4814" s="56" t="s">
        <v>26543</v>
      </c>
      <c r="V4814" s="56" t="s">
        <v>26544</v>
      </c>
      <c r="W4814" s="56" t="s">
        <v>7566</v>
      </c>
      <c r="X4814" s="56" t="s">
        <v>154</v>
      </c>
      <c r="Y4814" s="56"/>
      <c r="Z4814" s="56" t="s">
        <v>26501</v>
      </c>
      <c r="AA4814" s="56" t="s">
        <v>26502</v>
      </c>
      <c r="AB4814" s="56" t="s">
        <v>26545</v>
      </c>
      <c r="AC4814" s="56" t="s">
        <v>87</v>
      </c>
      <c r="AD4814" s="90" t="str">
        <f t="shared" si="151"/>
        <v>NA</v>
      </c>
      <c r="AE4814" s="90"/>
      <c r="AF4814" s="90"/>
      <c r="AG4814" s="90"/>
    </row>
    <row r="4815" spans="1:33">
      <c r="A4815" s="56" t="s">
        <v>31104</v>
      </c>
      <c r="B4815" s="56" t="s">
        <v>31105</v>
      </c>
      <c r="C4815" s="56" t="s">
        <v>31106</v>
      </c>
      <c r="D4815" s="56" t="s">
        <v>7566</v>
      </c>
      <c r="E4815" s="56" t="s">
        <v>3025</v>
      </c>
      <c r="F4815" s="56" t="s">
        <v>22</v>
      </c>
      <c r="G4815" s="56"/>
      <c r="H4815" s="56" t="s">
        <v>30700</v>
      </c>
      <c r="I4815" s="56" t="s">
        <v>7607</v>
      </c>
      <c r="J4815" s="56"/>
      <c r="K4815" s="56" t="s">
        <v>87</v>
      </c>
      <c r="L4815" s="90" t="str">
        <f t="shared" si="150"/>
        <v>NA</v>
      </c>
      <c r="M4815" s="90"/>
      <c r="O4815" s="91"/>
      <c r="P4815" s="56"/>
      <c r="Q4815" s="56"/>
      <c r="R4815" s="56"/>
      <c r="S4815" s="56"/>
      <c r="T4815" s="56" t="s">
        <v>26546</v>
      </c>
      <c r="U4815" s="56" t="s">
        <v>26547</v>
      </c>
      <c r="V4815" s="56" t="s">
        <v>26548</v>
      </c>
      <c r="W4815" s="56" t="s">
        <v>7566</v>
      </c>
      <c r="X4815" s="56" t="s">
        <v>154</v>
      </c>
      <c r="Y4815" s="56"/>
      <c r="Z4815" s="56" t="s">
        <v>26501</v>
      </c>
      <c r="AA4815" s="56" t="s">
        <v>26502</v>
      </c>
      <c r="AB4815" s="56" t="s">
        <v>26546</v>
      </c>
      <c r="AC4815" s="56" t="s">
        <v>87</v>
      </c>
      <c r="AD4815" s="90" t="str">
        <f t="shared" si="151"/>
        <v>NA</v>
      </c>
      <c r="AE4815" s="90"/>
      <c r="AF4815" s="90"/>
      <c r="AG4815" s="90"/>
    </row>
    <row r="4816" spans="1:33">
      <c r="A4816" s="56" t="s">
        <v>31107</v>
      </c>
      <c r="B4816" s="56" t="s">
        <v>31108</v>
      </c>
      <c r="C4816" s="56" t="s">
        <v>31109</v>
      </c>
      <c r="D4816" s="56" t="s">
        <v>7566</v>
      </c>
      <c r="E4816" s="56" t="s">
        <v>3025</v>
      </c>
      <c r="F4816" s="56" t="s">
        <v>22</v>
      </c>
      <c r="G4816" s="56"/>
      <c r="H4816" s="56" t="s">
        <v>30700</v>
      </c>
      <c r="I4816" s="56" t="s">
        <v>7607</v>
      </c>
      <c r="J4816" s="56"/>
      <c r="K4816" s="56" t="s">
        <v>87</v>
      </c>
      <c r="L4816" s="90" t="str">
        <f t="shared" si="150"/>
        <v>NA</v>
      </c>
      <c r="M4816" s="90"/>
      <c r="O4816" s="91"/>
      <c r="P4816" s="56"/>
      <c r="Q4816" s="56"/>
      <c r="R4816" s="56"/>
      <c r="S4816" s="56"/>
      <c r="T4816" s="56" t="s">
        <v>26549</v>
      </c>
      <c r="U4816" s="56" t="s">
        <v>26550</v>
      </c>
      <c r="V4816" s="56" t="s">
        <v>26551</v>
      </c>
      <c r="W4816" s="56" t="s">
        <v>7566</v>
      </c>
      <c r="X4816" s="56" t="s">
        <v>154</v>
      </c>
      <c r="Y4816" s="56"/>
      <c r="Z4816" s="56" t="s">
        <v>26501</v>
      </c>
      <c r="AA4816" s="56" t="s">
        <v>26502</v>
      </c>
      <c r="AB4816" s="56" t="s">
        <v>26549</v>
      </c>
      <c r="AC4816" s="56" t="s">
        <v>87</v>
      </c>
      <c r="AD4816" s="90" t="str">
        <f t="shared" si="151"/>
        <v>NA</v>
      </c>
      <c r="AE4816" s="90"/>
      <c r="AF4816" s="90"/>
      <c r="AG4816" s="90"/>
    </row>
    <row r="4817" spans="1:33">
      <c r="A4817" s="56" t="s">
        <v>31110</v>
      </c>
      <c r="B4817" s="56" t="s">
        <v>31111</v>
      </c>
      <c r="C4817" s="56" t="s">
        <v>31112</v>
      </c>
      <c r="D4817" s="56" t="s">
        <v>7566</v>
      </c>
      <c r="E4817" s="56" t="s">
        <v>3058</v>
      </c>
      <c r="F4817" s="56" t="s">
        <v>22</v>
      </c>
      <c r="G4817" s="56"/>
      <c r="H4817" s="56" t="s">
        <v>30694</v>
      </c>
      <c r="I4817" s="56" t="s">
        <v>31113</v>
      </c>
      <c r="J4817" s="56" t="s">
        <v>31110</v>
      </c>
      <c r="K4817" s="56" t="s">
        <v>7326</v>
      </c>
      <c r="L4817" s="90" t="str">
        <f t="shared" si="150"/>
        <v>NA</v>
      </c>
      <c r="M4817" s="90"/>
      <c r="O4817" s="91"/>
      <c r="P4817" s="56"/>
      <c r="Q4817" s="56"/>
      <c r="R4817" s="56"/>
      <c r="S4817" s="56"/>
      <c r="T4817" s="56" t="s">
        <v>26552</v>
      </c>
      <c r="U4817" s="56" t="s">
        <v>26553</v>
      </c>
      <c r="V4817" s="56" t="s">
        <v>26554</v>
      </c>
      <c r="W4817" s="56" t="s">
        <v>7566</v>
      </c>
      <c r="X4817" s="56" t="s">
        <v>154</v>
      </c>
      <c r="Y4817" s="56"/>
      <c r="Z4817" s="56" t="s">
        <v>26501</v>
      </c>
      <c r="AA4817" s="56" t="s">
        <v>26502</v>
      </c>
      <c r="AB4817" s="56" t="s">
        <v>26555</v>
      </c>
      <c r="AC4817" s="56" t="s">
        <v>87</v>
      </c>
      <c r="AD4817" s="90" t="str">
        <f t="shared" si="151"/>
        <v>NA</v>
      </c>
      <c r="AE4817" s="90"/>
      <c r="AF4817" s="90"/>
      <c r="AG4817" s="90"/>
    </row>
    <row r="4818" spans="1:33">
      <c r="A4818" s="56" t="s">
        <v>31114</v>
      </c>
      <c r="B4818" s="56" t="s">
        <v>31115</v>
      </c>
      <c r="C4818" s="56" t="s">
        <v>31116</v>
      </c>
      <c r="D4818" s="56" t="s">
        <v>7566</v>
      </c>
      <c r="E4818" s="56" t="s">
        <v>3058</v>
      </c>
      <c r="F4818" s="56" t="s">
        <v>22</v>
      </c>
      <c r="G4818" s="56"/>
      <c r="H4818" s="56" t="s">
        <v>30700</v>
      </c>
      <c r="I4818" s="56" t="s">
        <v>31113</v>
      </c>
      <c r="J4818" s="56" t="s">
        <v>31117</v>
      </c>
      <c r="K4818" s="56" t="s">
        <v>87</v>
      </c>
      <c r="L4818" s="90" t="str">
        <f t="shared" si="150"/>
        <v>NA</v>
      </c>
      <c r="M4818" s="90"/>
      <c r="O4818" s="91"/>
      <c r="P4818" s="56"/>
      <c r="Q4818" s="56"/>
      <c r="R4818" s="56"/>
      <c r="S4818" s="56"/>
      <c r="T4818" s="56" t="s">
        <v>26556</v>
      </c>
      <c r="U4818" s="56" t="s">
        <v>26557</v>
      </c>
      <c r="V4818" s="56" t="s">
        <v>26558</v>
      </c>
      <c r="W4818" s="56" t="s">
        <v>7566</v>
      </c>
      <c r="X4818" s="56" t="s">
        <v>154</v>
      </c>
      <c r="Y4818" s="56"/>
      <c r="Z4818" s="56" t="s">
        <v>26501</v>
      </c>
      <c r="AA4818" s="56" t="s">
        <v>26502</v>
      </c>
      <c r="AB4818" s="56"/>
      <c r="AC4818" s="56" t="s">
        <v>87</v>
      </c>
      <c r="AD4818" s="90" t="str">
        <f t="shared" si="151"/>
        <v>NA</v>
      </c>
      <c r="AE4818" s="90"/>
      <c r="AF4818" s="90"/>
      <c r="AG4818" s="90"/>
    </row>
    <row r="4819" spans="1:33">
      <c r="A4819" s="56" t="s">
        <v>31118</v>
      </c>
      <c r="B4819" s="56" t="s">
        <v>31119</v>
      </c>
      <c r="C4819" s="56" t="s">
        <v>31120</v>
      </c>
      <c r="D4819" s="56" t="s">
        <v>7566</v>
      </c>
      <c r="E4819" s="56" t="s">
        <v>3058</v>
      </c>
      <c r="F4819" s="56" t="s">
        <v>22</v>
      </c>
      <c r="G4819" s="56"/>
      <c r="H4819" s="56" t="s">
        <v>30709</v>
      </c>
      <c r="I4819" s="56" t="s">
        <v>31113</v>
      </c>
      <c r="J4819" s="56" t="s">
        <v>31121</v>
      </c>
      <c r="K4819" s="56" t="s">
        <v>87</v>
      </c>
      <c r="L4819" s="90" t="str">
        <f t="shared" si="150"/>
        <v>NA</v>
      </c>
      <c r="M4819" s="90"/>
      <c r="O4819" s="91"/>
      <c r="P4819" s="56"/>
      <c r="Q4819" s="56"/>
      <c r="R4819" s="56"/>
      <c r="S4819" s="56"/>
      <c r="T4819" s="56" t="s">
        <v>26559</v>
      </c>
      <c r="U4819" s="56" t="s">
        <v>26560</v>
      </c>
      <c r="V4819" s="56" t="s">
        <v>26561</v>
      </c>
      <c r="W4819" s="56" t="s">
        <v>7566</v>
      </c>
      <c r="X4819" s="56" t="s">
        <v>154</v>
      </c>
      <c r="Y4819" s="56"/>
      <c r="Z4819" s="56" t="s">
        <v>26501</v>
      </c>
      <c r="AA4819" s="56" t="s">
        <v>26502</v>
      </c>
      <c r="AB4819" s="56"/>
      <c r="AC4819" s="56" t="s">
        <v>87</v>
      </c>
      <c r="AD4819" s="90" t="str">
        <f t="shared" si="151"/>
        <v>NA</v>
      </c>
      <c r="AE4819" s="90"/>
      <c r="AF4819" s="90"/>
      <c r="AG4819" s="90"/>
    </row>
    <row r="4820" spans="1:33">
      <c r="A4820" s="56" t="s">
        <v>31122</v>
      </c>
      <c r="B4820" s="56" t="s">
        <v>31123</v>
      </c>
      <c r="C4820" s="56" t="s">
        <v>31124</v>
      </c>
      <c r="D4820" s="56" t="s">
        <v>7566</v>
      </c>
      <c r="E4820" s="56" t="s">
        <v>3058</v>
      </c>
      <c r="F4820" s="56" t="s">
        <v>22</v>
      </c>
      <c r="G4820" s="56"/>
      <c r="H4820" s="56" t="s">
        <v>30700</v>
      </c>
      <c r="I4820" s="56" t="s">
        <v>31113</v>
      </c>
      <c r="J4820" s="56" t="s">
        <v>31125</v>
      </c>
      <c r="K4820" s="56" t="s">
        <v>87</v>
      </c>
      <c r="L4820" s="90" t="str">
        <f t="shared" si="150"/>
        <v>NA</v>
      </c>
      <c r="M4820" s="90"/>
      <c r="O4820" s="91"/>
      <c r="P4820" s="56"/>
      <c r="Q4820" s="56"/>
      <c r="R4820" s="56"/>
      <c r="S4820" s="56"/>
      <c r="T4820" s="56" t="s">
        <v>26562</v>
      </c>
      <c r="U4820" s="56" t="s">
        <v>26563</v>
      </c>
      <c r="V4820" s="56" t="s">
        <v>26564</v>
      </c>
      <c r="W4820" s="56" t="s">
        <v>7566</v>
      </c>
      <c r="X4820" s="56" t="s">
        <v>154</v>
      </c>
      <c r="Y4820" s="56"/>
      <c r="Z4820" s="56" t="s">
        <v>26501</v>
      </c>
      <c r="AA4820" s="56" t="s">
        <v>26502</v>
      </c>
      <c r="AB4820" s="56"/>
      <c r="AC4820" s="56" t="s">
        <v>87</v>
      </c>
      <c r="AD4820" s="90" t="str">
        <f t="shared" si="151"/>
        <v>NA</v>
      </c>
      <c r="AE4820" s="90"/>
      <c r="AF4820" s="90"/>
      <c r="AG4820" s="90"/>
    </row>
    <row r="4821" spans="1:33">
      <c r="A4821" s="56" t="s">
        <v>31126</v>
      </c>
      <c r="B4821" s="56" t="s">
        <v>31127</v>
      </c>
      <c r="C4821" s="56" t="s">
        <v>31128</v>
      </c>
      <c r="D4821" s="56" t="s">
        <v>7566</v>
      </c>
      <c r="E4821" s="56" t="s">
        <v>3058</v>
      </c>
      <c r="F4821" s="56" t="s">
        <v>22</v>
      </c>
      <c r="G4821" s="56"/>
      <c r="H4821" s="56" t="s">
        <v>30709</v>
      </c>
      <c r="I4821" s="56" t="s">
        <v>31113</v>
      </c>
      <c r="J4821" s="56" t="s">
        <v>31129</v>
      </c>
      <c r="K4821" s="56" t="s">
        <v>87</v>
      </c>
      <c r="L4821" s="90" t="str">
        <f t="shared" si="150"/>
        <v>NA</v>
      </c>
      <c r="M4821" s="90"/>
      <c r="O4821" s="91"/>
      <c r="P4821" s="56"/>
      <c r="Q4821" s="56"/>
      <c r="R4821" s="56"/>
      <c r="S4821" s="56"/>
      <c r="T4821" s="56" t="s">
        <v>26565</v>
      </c>
      <c r="U4821" s="56" t="s">
        <v>26566</v>
      </c>
      <c r="V4821" s="56" t="s">
        <v>26567</v>
      </c>
      <c r="W4821" s="56" t="s">
        <v>7566</v>
      </c>
      <c r="X4821" s="56" t="s">
        <v>154</v>
      </c>
      <c r="Y4821" s="56"/>
      <c r="Z4821" s="56" t="s">
        <v>26501</v>
      </c>
      <c r="AA4821" s="56" t="s">
        <v>26502</v>
      </c>
      <c r="AB4821" s="56"/>
      <c r="AC4821" s="56" t="s">
        <v>87</v>
      </c>
      <c r="AD4821" s="90" t="str">
        <f t="shared" si="151"/>
        <v>NA</v>
      </c>
      <c r="AE4821" s="90"/>
      <c r="AF4821" s="90"/>
      <c r="AG4821" s="90"/>
    </row>
    <row r="4822" spans="1:33">
      <c r="A4822" s="56" t="s">
        <v>31130</v>
      </c>
      <c r="B4822" s="56" t="s">
        <v>31131</v>
      </c>
      <c r="C4822" s="56" t="s">
        <v>10940</v>
      </c>
      <c r="D4822" s="56" t="s">
        <v>7566</v>
      </c>
      <c r="E4822" s="56" t="s">
        <v>10941</v>
      </c>
      <c r="F4822" s="56" t="s">
        <v>22</v>
      </c>
      <c r="G4822" s="56"/>
      <c r="H4822" s="56" t="s">
        <v>30916</v>
      </c>
      <c r="I4822" s="56" t="s">
        <v>31132</v>
      </c>
      <c r="J4822" s="56" t="s">
        <v>31133</v>
      </c>
      <c r="K4822" s="56" t="s">
        <v>7326</v>
      </c>
      <c r="L4822" s="90" t="str">
        <f t="shared" si="150"/>
        <v>NA</v>
      </c>
      <c r="M4822" s="90"/>
      <c r="O4822" s="91"/>
      <c r="P4822" s="56"/>
      <c r="Q4822" s="56"/>
      <c r="R4822" s="56"/>
      <c r="S4822" s="56"/>
      <c r="T4822" s="56" t="s">
        <v>26568</v>
      </c>
      <c r="U4822" s="56" t="s">
        <v>26569</v>
      </c>
      <c r="V4822" s="56" t="s">
        <v>26570</v>
      </c>
      <c r="W4822" s="56" t="s">
        <v>7566</v>
      </c>
      <c r="X4822" s="56" t="s">
        <v>154</v>
      </c>
      <c r="Y4822" s="56"/>
      <c r="Z4822" s="56" t="s">
        <v>26501</v>
      </c>
      <c r="AA4822" s="56" t="s">
        <v>26502</v>
      </c>
      <c r="AB4822" s="56"/>
      <c r="AC4822" s="56" t="s">
        <v>87</v>
      </c>
      <c r="AD4822" s="90" t="str">
        <f t="shared" si="151"/>
        <v>NA</v>
      </c>
      <c r="AE4822" s="90"/>
      <c r="AF4822" s="90"/>
      <c r="AG4822" s="90"/>
    </row>
    <row r="4823" spans="1:33">
      <c r="A4823" s="56" t="s">
        <v>31134</v>
      </c>
      <c r="B4823" s="56" t="s">
        <v>31135</v>
      </c>
      <c r="C4823" s="56" t="s">
        <v>31136</v>
      </c>
      <c r="D4823" s="56" t="s">
        <v>7566</v>
      </c>
      <c r="E4823" s="56" t="s">
        <v>10941</v>
      </c>
      <c r="F4823" s="56" t="s">
        <v>22</v>
      </c>
      <c r="G4823" s="56"/>
      <c r="H4823" s="56" t="s">
        <v>30700</v>
      </c>
      <c r="I4823" s="56" t="s">
        <v>31132</v>
      </c>
      <c r="J4823" s="56"/>
      <c r="K4823" s="56" t="s">
        <v>87</v>
      </c>
      <c r="L4823" s="90" t="str">
        <f t="shared" si="150"/>
        <v>NA</v>
      </c>
      <c r="M4823" s="90"/>
      <c r="O4823" s="91"/>
      <c r="P4823" s="56"/>
      <c r="Q4823" s="56"/>
      <c r="R4823" s="56"/>
      <c r="S4823" s="56"/>
      <c r="T4823" s="56" t="s">
        <v>26571</v>
      </c>
      <c r="U4823" s="56" t="s">
        <v>26572</v>
      </c>
      <c r="V4823" s="56" t="s">
        <v>26573</v>
      </c>
      <c r="W4823" s="56" t="s">
        <v>7566</v>
      </c>
      <c r="X4823" s="56" t="s">
        <v>154</v>
      </c>
      <c r="Y4823" s="56"/>
      <c r="Z4823" s="56" t="s">
        <v>26501</v>
      </c>
      <c r="AA4823" s="56" t="s">
        <v>26502</v>
      </c>
      <c r="AB4823" s="56"/>
      <c r="AC4823" s="56" t="s">
        <v>87</v>
      </c>
      <c r="AD4823" s="90" t="str">
        <f t="shared" si="151"/>
        <v>NA</v>
      </c>
      <c r="AE4823" s="90"/>
      <c r="AF4823" s="90"/>
      <c r="AG4823" s="90"/>
    </row>
    <row r="4824" spans="1:33">
      <c r="A4824" s="56" t="s">
        <v>31137</v>
      </c>
      <c r="B4824" s="56" t="s">
        <v>31138</v>
      </c>
      <c r="C4824" s="56" t="s">
        <v>31139</v>
      </c>
      <c r="D4824" s="56" t="s">
        <v>7566</v>
      </c>
      <c r="E4824" s="56" t="s">
        <v>10941</v>
      </c>
      <c r="F4824" s="56" t="s">
        <v>22</v>
      </c>
      <c r="G4824" s="56"/>
      <c r="H4824" s="56" t="s">
        <v>30700</v>
      </c>
      <c r="I4824" s="56" t="s">
        <v>31132</v>
      </c>
      <c r="J4824" s="56" t="s">
        <v>31140</v>
      </c>
      <c r="K4824" s="56" t="s">
        <v>87</v>
      </c>
      <c r="L4824" s="90" t="str">
        <f t="shared" si="150"/>
        <v>NA</v>
      </c>
      <c r="M4824" s="90"/>
      <c r="O4824" s="91"/>
      <c r="P4824" s="56"/>
      <c r="Q4824" s="56"/>
      <c r="R4824" s="56"/>
      <c r="S4824" s="56"/>
      <c r="T4824" s="56" t="s">
        <v>26574</v>
      </c>
      <c r="U4824" s="56" t="s">
        <v>26575</v>
      </c>
      <c r="V4824" s="56" t="s">
        <v>26576</v>
      </c>
      <c r="W4824" s="56" t="s">
        <v>7566</v>
      </c>
      <c r="X4824" s="56" t="s">
        <v>154</v>
      </c>
      <c r="Y4824" s="56"/>
      <c r="Z4824" s="56" t="s">
        <v>26501</v>
      </c>
      <c r="AA4824" s="56" t="s">
        <v>26502</v>
      </c>
      <c r="AB4824" s="56" t="s">
        <v>26577</v>
      </c>
      <c r="AC4824" s="56" t="s">
        <v>87</v>
      </c>
      <c r="AD4824" s="90" t="str">
        <f t="shared" si="151"/>
        <v>NA</v>
      </c>
      <c r="AE4824" s="90"/>
      <c r="AF4824" s="90"/>
      <c r="AG4824" s="90"/>
    </row>
    <row r="4825" spans="1:33">
      <c r="A4825" s="56" t="s">
        <v>31141</v>
      </c>
      <c r="B4825" s="56" t="s">
        <v>31142</v>
      </c>
      <c r="C4825" s="56" t="s">
        <v>31143</v>
      </c>
      <c r="D4825" s="56" t="s">
        <v>7566</v>
      </c>
      <c r="E4825" s="56" t="s">
        <v>10941</v>
      </c>
      <c r="F4825" s="56" t="s">
        <v>22</v>
      </c>
      <c r="G4825" s="56"/>
      <c r="H4825" s="56" t="s">
        <v>30709</v>
      </c>
      <c r="I4825" s="56" t="s">
        <v>31132</v>
      </c>
      <c r="J4825" s="56" t="s">
        <v>31144</v>
      </c>
      <c r="K4825" s="56" t="s">
        <v>87</v>
      </c>
      <c r="L4825" s="90" t="str">
        <f t="shared" si="150"/>
        <v>NA</v>
      </c>
      <c r="M4825" s="90"/>
      <c r="O4825" s="91"/>
      <c r="P4825" s="56"/>
      <c r="Q4825" s="56"/>
      <c r="R4825" s="56"/>
      <c r="S4825" s="56"/>
      <c r="T4825" s="56" t="s">
        <v>26578</v>
      </c>
      <c r="U4825" s="56" t="s">
        <v>26579</v>
      </c>
      <c r="V4825" s="56" t="s">
        <v>26580</v>
      </c>
      <c r="W4825" s="56" t="s">
        <v>7566</v>
      </c>
      <c r="X4825" s="56" t="s">
        <v>154</v>
      </c>
      <c r="Y4825" s="56"/>
      <c r="Z4825" s="56" t="s">
        <v>26501</v>
      </c>
      <c r="AA4825" s="56" t="s">
        <v>26502</v>
      </c>
      <c r="AB4825" s="56"/>
      <c r="AC4825" s="56" t="s">
        <v>87</v>
      </c>
      <c r="AD4825" s="90" t="str">
        <f t="shared" si="151"/>
        <v>NA</v>
      </c>
      <c r="AE4825" s="90"/>
      <c r="AF4825" s="90"/>
      <c r="AG4825" s="90"/>
    </row>
    <row r="4826" spans="1:33">
      <c r="A4826" s="56" t="s">
        <v>31145</v>
      </c>
      <c r="B4826" s="56" t="s">
        <v>31146</v>
      </c>
      <c r="C4826" s="56" t="s">
        <v>31147</v>
      </c>
      <c r="D4826" s="56" t="s">
        <v>7566</v>
      </c>
      <c r="E4826" s="56" t="s">
        <v>10941</v>
      </c>
      <c r="F4826" s="56" t="s">
        <v>22</v>
      </c>
      <c r="G4826" s="56"/>
      <c r="H4826" s="56" t="s">
        <v>30709</v>
      </c>
      <c r="I4826" s="56" t="s">
        <v>31132</v>
      </c>
      <c r="J4826" s="56"/>
      <c r="K4826" s="56" t="s">
        <v>87</v>
      </c>
      <c r="L4826" s="90" t="str">
        <f t="shared" si="150"/>
        <v>NA</v>
      </c>
      <c r="M4826" s="90"/>
      <c r="O4826" s="91"/>
      <c r="P4826" s="56"/>
      <c r="Q4826" s="56"/>
      <c r="R4826" s="56"/>
      <c r="S4826" s="56"/>
      <c r="T4826" s="56" t="s">
        <v>26581</v>
      </c>
      <c r="U4826" s="56" t="s">
        <v>26582</v>
      </c>
      <c r="V4826" s="56" t="s">
        <v>26583</v>
      </c>
      <c r="W4826" s="56" t="s">
        <v>7566</v>
      </c>
      <c r="X4826" s="56" t="s">
        <v>154</v>
      </c>
      <c r="Y4826" s="56"/>
      <c r="Z4826" s="56" t="s">
        <v>26501</v>
      </c>
      <c r="AA4826" s="56" t="s">
        <v>26502</v>
      </c>
      <c r="AB4826" s="56"/>
      <c r="AC4826" s="56" t="s">
        <v>87</v>
      </c>
      <c r="AD4826" s="90" t="str">
        <f t="shared" si="151"/>
        <v>NA</v>
      </c>
      <c r="AE4826" s="90"/>
      <c r="AF4826" s="90"/>
      <c r="AG4826" s="90"/>
    </row>
    <row r="4827" spans="1:33">
      <c r="A4827" s="56" t="s">
        <v>31148</v>
      </c>
      <c r="B4827" s="56" t="s">
        <v>31149</v>
      </c>
      <c r="C4827" s="56" t="s">
        <v>31150</v>
      </c>
      <c r="D4827" s="56" t="s">
        <v>7566</v>
      </c>
      <c r="E4827" s="56" t="s">
        <v>3078</v>
      </c>
      <c r="F4827" s="56" t="s">
        <v>22</v>
      </c>
      <c r="G4827" s="56"/>
      <c r="H4827" s="56" t="s">
        <v>30694</v>
      </c>
      <c r="I4827" s="56" t="s">
        <v>31151</v>
      </c>
      <c r="J4827" s="56" t="s">
        <v>31152</v>
      </c>
      <c r="K4827" s="56" t="s">
        <v>7326</v>
      </c>
      <c r="L4827" s="90" t="str">
        <f t="shared" si="150"/>
        <v>NA</v>
      </c>
      <c r="M4827" s="90"/>
      <c r="O4827" s="91"/>
      <c r="P4827" s="56"/>
      <c r="Q4827" s="56"/>
      <c r="R4827" s="56"/>
      <c r="S4827" s="56"/>
      <c r="T4827" s="56" t="s">
        <v>26584</v>
      </c>
      <c r="U4827" s="56" t="s">
        <v>26585</v>
      </c>
      <c r="V4827" s="56" t="s">
        <v>26586</v>
      </c>
      <c r="W4827" s="56" t="s">
        <v>7566</v>
      </c>
      <c r="X4827" s="56" t="s">
        <v>154</v>
      </c>
      <c r="Y4827" s="56"/>
      <c r="Z4827" s="56" t="s">
        <v>26501</v>
      </c>
      <c r="AA4827" s="56" t="s">
        <v>26502</v>
      </c>
      <c r="AB4827" s="56" t="s">
        <v>26587</v>
      </c>
      <c r="AC4827" s="56" t="s">
        <v>87</v>
      </c>
      <c r="AD4827" s="90" t="str">
        <f t="shared" si="151"/>
        <v>NA</v>
      </c>
      <c r="AE4827" s="90"/>
      <c r="AF4827" s="90"/>
      <c r="AG4827" s="90"/>
    </row>
    <row r="4828" spans="1:33">
      <c r="A4828" s="56" t="s">
        <v>31153</v>
      </c>
      <c r="B4828" s="56" t="s">
        <v>31154</v>
      </c>
      <c r="C4828" s="56" t="s">
        <v>31155</v>
      </c>
      <c r="D4828" s="56" t="s">
        <v>7566</v>
      </c>
      <c r="E4828" s="56" t="s">
        <v>3078</v>
      </c>
      <c r="F4828" s="56" t="s">
        <v>22</v>
      </c>
      <c r="G4828" s="56"/>
      <c r="H4828" s="56" t="s">
        <v>30694</v>
      </c>
      <c r="I4828" s="56" t="s">
        <v>31151</v>
      </c>
      <c r="J4828" s="56" t="s">
        <v>31156</v>
      </c>
      <c r="K4828" s="56" t="s">
        <v>7326</v>
      </c>
      <c r="L4828" s="90" t="str">
        <f t="shared" si="150"/>
        <v>NA</v>
      </c>
      <c r="M4828" s="90"/>
      <c r="O4828" s="91"/>
      <c r="P4828" s="56"/>
      <c r="Q4828" s="56"/>
      <c r="R4828" s="56"/>
      <c r="S4828" s="56"/>
      <c r="T4828" s="56" t="s">
        <v>26588</v>
      </c>
      <c r="U4828" s="56" t="s">
        <v>26589</v>
      </c>
      <c r="V4828" s="56" t="s">
        <v>26590</v>
      </c>
      <c r="W4828" s="56" t="s">
        <v>7566</v>
      </c>
      <c r="X4828" s="56" t="s">
        <v>154</v>
      </c>
      <c r="Y4828" s="56"/>
      <c r="Z4828" s="56" t="s">
        <v>26501</v>
      </c>
      <c r="AA4828" s="56" t="s">
        <v>26502</v>
      </c>
      <c r="AB4828" s="56"/>
      <c r="AC4828" s="56" t="s">
        <v>87</v>
      </c>
      <c r="AD4828" s="90" t="str">
        <f t="shared" si="151"/>
        <v>NA</v>
      </c>
      <c r="AE4828" s="90"/>
      <c r="AF4828" s="90"/>
      <c r="AG4828" s="90"/>
    </row>
    <row r="4829" spans="1:33">
      <c r="A4829" s="56" t="s">
        <v>31157</v>
      </c>
      <c r="B4829" s="56" t="s">
        <v>31158</v>
      </c>
      <c r="C4829" s="56" t="s">
        <v>31159</v>
      </c>
      <c r="D4829" s="56" t="s">
        <v>7566</v>
      </c>
      <c r="E4829" s="56" t="s">
        <v>3078</v>
      </c>
      <c r="F4829" s="56" t="s">
        <v>22</v>
      </c>
      <c r="G4829" s="56"/>
      <c r="H4829" s="56" t="s">
        <v>30694</v>
      </c>
      <c r="I4829" s="56" t="s">
        <v>31151</v>
      </c>
      <c r="J4829" s="56" t="s">
        <v>31157</v>
      </c>
      <c r="K4829" s="56" t="s">
        <v>7326</v>
      </c>
      <c r="L4829" s="90" t="str">
        <f t="shared" si="150"/>
        <v>NA</v>
      </c>
      <c r="M4829" s="90"/>
      <c r="O4829" s="91"/>
      <c r="P4829" s="56"/>
      <c r="Q4829" s="56"/>
      <c r="R4829" s="56"/>
      <c r="S4829" s="56"/>
      <c r="T4829" s="56" t="s">
        <v>12715</v>
      </c>
      <c r="U4829" s="56" t="s">
        <v>26591</v>
      </c>
      <c r="V4829" s="56" t="s">
        <v>26592</v>
      </c>
      <c r="W4829" s="56" t="s">
        <v>7566</v>
      </c>
      <c r="X4829" s="56" t="s">
        <v>154</v>
      </c>
      <c r="Y4829" s="56"/>
      <c r="Z4829" s="56" t="s">
        <v>26501</v>
      </c>
      <c r="AA4829" s="56" t="s">
        <v>26502</v>
      </c>
      <c r="AB4829" s="56"/>
      <c r="AC4829" s="56" t="s">
        <v>87</v>
      </c>
      <c r="AD4829" s="90" t="str">
        <f t="shared" si="151"/>
        <v>NA</v>
      </c>
      <c r="AE4829" s="90"/>
      <c r="AF4829" s="90"/>
      <c r="AG4829" s="90"/>
    </row>
    <row r="4830" spans="1:33">
      <c r="A4830" s="56" t="s">
        <v>31160</v>
      </c>
      <c r="B4830" s="56" t="s">
        <v>31161</v>
      </c>
      <c r="C4830" s="56" t="s">
        <v>31162</v>
      </c>
      <c r="D4830" s="56" t="s">
        <v>7566</v>
      </c>
      <c r="E4830" s="56" t="s">
        <v>3078</v>
      </c>
      <c r="F4830" s="56" t="s">
        <v>22</v>
      </c>
      <c r="G4830" s="56"/>
      <c r="H4830" s="56" t="s">
        <v>30694</v>
      </c>
      <c r="I4830" s="56" t="s">
        <v>31151</v>
      </c>
      <c r="J4830" s="56" t="s">
        <v>31160</v>
      </c>
      <c r="K4830" s="56" t="s">
        <v>7326</v>
      </c>
      <c r="L4830" s="90" t="str">
        <f t="shared" si="150"/>
        <v>NA</v>
      </c>
      <c r="M4830" s="90"/>
      <c r="O4830" s="91"/>
      <c r="P4830" s="56"/>
      <c r="Q4830" s="56"/>
      <c r="R4830" s="56"/>
      <c r="S4830" s="56"/>
      <c r="T4830" s="56" t="s">
        <v>26593</v>
      </c>
      <c r="U4830" s="56" t="s">
        <v>26594</v>
      </c>
      <c r="V4830" s="56" t="s">
        <v>26595</v>
      </c>
      <c r="W4830" s="56" t="s">
        <v>7566</v>
      </c>
      <c r="X4830" s="56" t="s">
        <v>154</v>
      </c>
      <c r="Y4830" s="56"/>
      <c r="Z4830" s="56" t="s">
        <v>26501</v>
      </c>
      <c r="AA4830" s="56" t="s">
        <v>26502</v>
      </c>
      <c r="AB4830" s="56"/>
      <c r="AC4830" s="56" t="s">
        <v>87</v>
      </c>
      <c r="AD4830" s="90" t="str">
        <f t="shared" si="151"/>
        <v>NA</v>
      </c>
      <c r="AE4830" s="90"/>
      <c r="AF4830" s="90"/>
      <c r="AG4830" s="90"/>
    </row>
    <row r="4831" spans="1:33">
      <c r="A4831" s="56" t="s">
        <v>31163</v>
      </c>
      <c r="B4831" s="56" t="s">
        <v>31164</v>
      </c>
      <c r="C4831" s="56" t="s">
        <v>31165</v>
      </c>
      <c r="D4831" s="56" t="s">
        <v>7566</v>
      </c>
      <c r="E4831" s="56" t="s">
        <v>3078</v>
      </c>
      <c r="F4831" s="56" t="s">
        <v>22</v>
      </c>
      <c r="G4831" s="56"/>
      <c r="H4831" s="56" t="s">
        <v>30709</v>
      </c>
      <c r="I4831" s="56" t="s">
        <v>31151</v>
      </c>
      <c r="J4831" s="56"/>
      <c r="K4831" s="56" t="s">
        <v>87</v>
      </c>
      <c r="L4831" s="90" t="str">
        <f t="shared" si="150"/>
        <v>NA</v>
      </c>
      <c r="M4831" s="90"/>
      <c r="O4831" s="91"/>
      <c r="P4831" s="56"/>
      <c r="Q4831" s="56"/>
      <c r="R4831" s="56"/>
      <c r="S4831" s="56"/>
      <c r="T4831" s="56" t="s">
        <v>26596</v>
      </c>
      <c r="U4831" s="56" t="s">
        <v>26597</v>
      </c>
      <c r="V4831" s="56" t="s">
        <v>26598</v>
      </c>
      <c r="W4831" s="56" t="s">
        <v>7566</v>
      </c>
      <c r="X4831" s="56" t="s">
        <v>154</v>
      </c>
      <c r="Y4831" s="56"/>
      <c r="Z4831" s="56" t="s">
        <v>26501</v>
      </c>
      <c r="AA4831" s="56" t="s">
        <v>26502</v>
      </c>
      <c r="AB4831" s="56"/>
      <c r="AC4831" s="56" t="s">
        <v>87</v>
      </c>
      <c r="AD4831" s="90" t="str">
        <f t="shared" si="151"/>
        <v>NA</v>
      </c>
      <c r="AE4831" s="90"/>
      <c r="AF4831" s="90"/>
      <c r="AG4831" s="90"/>
    </row>
    <row r="4832" spans="1:33">
      <c r="A4832" s="56" t="s">
        <v>31166</v>
      </c>
      <c r="B4832" s="56" t="s">
        <v>31167</v>
      </c>
      <c r="C4832" s="56" t="s">
        <v>31168</v>
      </c>
      <c r="D4832" s="56" t="s">
        <v>7566</v>
      </c>
      <c r="E4832" s="56" t="s">
        <v>3078</v>
      </c>
      <c r="F4832" s="56" t="s">
        <v>22</v>
      </c>
      <c r="G4832" s="56"/>
      <c r="H4832" s="56" t="s">
        <v>30700</v>
      </c>
      <c r="I4832" s="56" t="s">
        <v>31151</v>
      </c>
      <c r="J4832" s="56"/>
      <c r="K4832" s="56" t="s">
        <v>87</v>
      </c>
      <c r="L4832" s="90" t="str">
        <f t="shared" si="150"/>
        <v>NA</v>
      </c>
      <c r="M4832" s="90"/>
      <c r="O4832" s="91"/>
      <c r="P4832" s="56"/>
      <c r="Q4832" s="56"/>
      <c r="R4832" s="56"/>
      <c r="S4832" s="56"/>
      <c r="T4832" s="56" t="s">
        <v>26599</v>
      </c>
      <c r="U4832" s="56" t="s">
        <v>26600</v>
      </c>
      <c r="V4832" s="56" t="s">
        <v>26601</v>
      </c>
      <c r="W4832" s="56" t="s">
        <v>7566</v>
      </c>
      <c r="X4832" s="56" t="s">
        <v>154</v>
      </c>
      <c r="Y4832" s="56"/>
      <c r="Z4832" s="56" t="s">
        <v>26501</v>
      </c>
      <c r="AA4832" s="56" t="s">
        <v>26502</v>
      </c>
      <c r="AB4832" s="56"/>
      <c r="AC4832" s="56" t="s">
        <v>87</v>
      </c>
      <c r="AD4832" s="90" t="str">
        <f t="shared" si="151"/>
        <v>NA</v>
      </c>
      <c r="AE4832" s="90"/>
      <c r="AF4832" s="90"/>
      <c r="AG4832" s="90"/>
    </row>
    <row r="4833" spans="1:33">
      <c r="A4833" s="56" t="s">
        <v>31169</v>
      </c>
      <c r="B4833" s="56" t="s">
        <v>31170</v>
      </c>
      <c r="C4833" s="56" t="s">
        <v>31171</v>
      </c>
      <c r="D4833" s="56" t="s">
        <v>7566</v>
      </c>
      <c r="E4833" s="56" t="s">
        <v>3078</v>
      </c>
      <c r="F4833" s="56" t="s">
        <v>22</v>
      </c>
      <c r="G4833" s="56"/>
      <c r="H4833" s="56" t="s">
        <v>30709</v>
      </c>
      <c r="I4833" s="56" t="s">
        <v>31151</v>
      </c>
      <c r="J4833" s="56" t="s">
        <v>31172</v>
      </c>
      <c r="K4833" s="56" t="s">
        <v>87</v>
      </c>
      <c r="L4833" s="90" t="str">
        <f t="shared" si="150"/>
        <v>NA</v>
      </c>
      <c r="M4833" s="90"/>
      <c r="O4833" s="91"/>
      <c r="P4833" s="56"/>
      <c r="Q4833" s="56"/>
      <c r="R4833" s="56"/>
      <c r="S4833" s="56"/>
      <c r="T4833" s="56" t="s">
        <v>26602</v>
      </c>
      <c r="U4833" s="56" t="s">
        <v>26603</v>
      </c>
      <c r="V4833" s="56" t="s">
        <v>26604</v>
      </c>
      <c r="W4833" s="56" t="s">
        <v>7566</v>
      </c>
      <c r="X4833" s="56" t="s">
        <v>154</v>
      </c>
      <c r="Y4833" s="56"/>
      <c r="Z4833" s="56" t="s">
        <v>26501</v>
      </c>
      <c r="AA4833" s="56" t="s">
        <v>26502</v>
      </c>
      <c r="AB4833" s="56"/>
      <c r="AC4833" s="56" t="s">
        <v>87</v>
      </c>
      <c r="AD4833" s="90" t="str">
        <f t="shared" si="151"/>
        <v>NA</v>
      </c>
      <c r="AE4833" s="90"/>
      <c r="AF4833" s="90"/>
      <c r="AG4833" s="90"/>
    </row>
    <row r="4834" spans="1:33">
      <c r="A4834" s="56" t="s">
        <v>31173</v>
      </c>
      <c r="B4834" s="56" t="s">
        <v>31174</v>
      </c>
      <c r="C4834" s="56" t="s">
        <v>31175</v>
      </c>
      <c r="D4834" s="56" t="s">
        <v>7566</v>
      </c>
      <c r="E4834" s="56" t="s">
        <v>3078</v>
      </c>
      <c r="F4834" s="56" t="s">
        <v>22</v>
      </c>
      <c r="G4834" s="56"/>
      <c r="H4834" s="56" t="s">
        <v>30700</v>
      </c>
      <c r="I4834" s="56" t="s">
        <v>31151</v>
      </c>
      <c r="J4834" s="56"/>
      <c r="K4834" s="56" t="s">
        <v>87</v>
      </c>
      <c r="L4834" s="90" t="str">
        <f t="shared" si="150"/>
        <v>NA</v>
      </c>
      <c r="M4834" s="90"/>
      <c r="O4834" s="91"/>
      <c r="P4834" s="56"/>
      <c r="Q4834" s="56"/>
      <c r="R4834" s="56"/>
      <c r="S4834" s="56"/>
      <c r="T4834" s="56" t="s">
        <v>26605</v>
      </c>
      <c r="U4834" s="56" t="s">
        <v>26606</v>
      </c>
      <c r="V4834" s="56" t="s">
        <v>26607</v>
      </c>
      <c r="W4834" s="56" t="s">
        <v>7566</v>
      </c>
      <c r="X4834" s="56" t="s">
        <v>154</v>
      </c>
      <c r="Y4834" s="56"/>
      <c r="Z4834" s="56" t="s">
        <v>26501</v>
      </c>
      <c r="AA4834" s="56" t="s">
        <v>26502</v>
      </c>
      <c r="AB4834" s="56"/>
      <c r="AC4834" s="56" t="s">
        <v>87</v>
      </c>
      <c r="AD4834" s="90" t="str">
        <f t="shared" si="151"/>
        <v>NA</v>
      </c>
      <c r="AE4834" s="90"/>
      <c r="AF4834" s="90"/>
      <c r="AG4834" s="90"/>
    </row>
    <row r="4835" spans="1:33">
      <c r="A4835" s="56" t="s">
        <v>31176</v>
      </c>
      <c r="B4835" s="56" t="s">
        <v>31177</v>
      </c>
      <c r="C4835" s="56" t="s">
        <v>31178</v>
      </c>
      <c r="D4835" s="56" t="s">
        <v>7566</v>
      </c>
      <c r="E4835" s="56" t="s">
        <v>3078</v>
      </c>
      <c r="F4835" s="56" t="s">
        <v>22</v>
      </c>
      <c r="G4835" s="56"/>
      <c r="H4835" s="56" t="s">
        <v>30709</v>
      </c>
      <c r="I4835" s="56" t="s">
        <v>31151</v>
      </c>
      <c r="J4835" s="56"/>
      <c r="K4835" s="56" t="s">
        <v>87</v>
      </c>
      <c r="L4835" s="90" t="str">
        <f t="shared" si="150"/>
        <v>NA</v>
      </c>
      <c r="M4835" s="90"/>
      <c r="O4835" s="91"/>
      <c r="P4835" s="56"/>
      <c r="Q4835" s="56"/>
      <c r="R4835" s="56"/>
      <c r="S4835" s="56"/>
      <c r="T4835" s="56" t="s">
        <v>26608</v>
      </c>
      <c r="U4835" s="56" t="s">
        <v>26609</v>
      </c>
      <c r="V4835" s="56" t="s">
        <v>26610</v>
      </c>
      <c r="W4835" s="56" t="s">
        <v>7566</v>
      </c>
      <c r="X4835" s="56" t="s">
        <v>154</v>
      </c>
      <c r="Y4835" s="56"/>
      <c r="Z4835" s="56" t="s">
        <v>26501</v>
      </c>
      <c r="AA4835" s="56" t="s">
        <v>26502</v>
      </c>
      <c r="AB4835" s="56"/>
      <c r="AC4835" s="56" t="s">
        <v>87</v>
      </c>
      <c r="AD4835" s="90" t="str">
        <f t="shared" si="151"/>
        <v>NA</v>
      </c>
      <c r="AE4835" s="90"/>
      <c r="AF4835" s="90"/>
      <c r="AG4835" s="90"/>
    </row>
    <row r="4836" spans="1:33">
      <c r="A4836" s="56" t="s">
        <v>31179</v>
      </c>
      <c r="B4836" s="56" t="s">
        <v>31180</v>
      </c>
      <c r="C4836" s="56" t="s">
        <v>31181</v>
      </c>
      <c r="D4836" s="56" t="s">
        <v>7566</v>
      </c>
      <c r="E4836" s="56" t="s">
        <v>3078</v>
      </c>
      <c r="F4836" s="56" t="s">
        <v>22</v>
      </c>
      <c r="G4836" s="56"/>
      <c r="H4836" s="56" t="s">
        <v>30700</v>
      </c>
      <c r="I4836" s="56" t="s">
        <v>31151</v>
      </c>
      <c r="J4836" s="56" t="s">
        <v>31182</v>
      </c>
      <c r="K4836" s="56" t="s">
        <v>87</v>
      </c>
      <c r="L4836" s="90" t="str">
        <f t="shared" si="150"/>
        <v>NA</v>
      </c>
      <c r="M4836" s="90"/>
      <c r="O4836" s="91"/>
      <c r="P4836" s="56"/>
      <c r="Q4836" s="56"/>
      <c r="R4836" s="56"/>
      <c r="S4836" s="56"/>
      <c r="T4836" s="56" t="s">
        <v>26611</v>
      </c>
      <c r="U4836" s="56" t="s">
        <v>26612</v>
      </c>
      <c r="V4836" s="56" t="s">
        <v>26613</v>
      </c>
      <c r="W4836" s="56" t="s">
        <v>7566</v>
      </c>
      <c r="X4836" s="56" t="s">
        <v>154</v>
      </c>
      <c r="Y4836" s="56"/>
      <c r="Z4836" s="56" t="s">
        <v>26501</v>
      </c>
      <c r="AA4836" s="56" t="s">
        <v>26502</v>
      </c>
      <c r="AB4836" s="56"/>
      <c r="AC4836" s="56" t="s">
        <v>87</v>
      </c>
      <c r="AD4836" s="90" t="str">
        <f t="shared" si="151"/>
        <v>NA</v>
      </c>
      <c r="AE4836" s="90"/>
      <c r="AF4836" s="90"/>
      <c r="AG4836" s="90"/>
    </row>
    <row r="4837" spans="1:33">
      <c r="A4837" s="56" t="s">
        <v>56411</v>
      </c>
      <c r="B4837" s="56" t="s">
        <v>31183</v>
      </c>
      <c r="C4837" s="56" t="s">
        <v>31184</v>
      </c>
      <c r="D4837" s="56" t="s">
        <v>7566</v>
      </c>
      <c r="E4837" s="56" t="s">
        <v>3078</v>
      </c>
      <c r="F4837" s="56" t="s">
        <v>22</v>
      </c>
      <c r="G4837" s="56"/>
      <c r="H4837" s="56" t="s">
        <v>30700</v>
      </c>
      <c r="I4837" s="56" t="s">
        <v>31151</v>
      </c>
      <c r="J4837" s="56" t="s">
        <v>31185</v>
      </c>
      <c r="K4837" s="56" t="s">
        <v>87</v>
      </c>
      <c r="L4837" s="90" t="str">
        <f t="shared" si="150"/>
        <v>NA</v>
      </c>
      <c r="M4837" s="90"/>
      <c r="O4837" s="91"/>
      <c r="P4837" s="56"/>
      <c r="Q4837" s="56"/>
      <c r="R4837" s="56"/>
      <c r="S4837" s="56"/>
      <c r="T4837" s="56" t="s">
        <v>26614</v>
      </c>
      <c r="U4837" s="56" t="s">
        <v>26615</v>
      </c>
      <c r="V4837" s="56" t="s">
        <v>26616</v>
      </c>
      <c r="W4837" s="56" t="s">
        <v>7566</v>
      </c>
      <c r="X4837" s="56" t="s">
        <v>154</v>
      </c>
      <c r="Y4837" s="56"/>
      <c r="Z4837" s="56" t="s">
        <v>26515</v>
      </c>
      <c r="AA4837" s="56" t="s">
        <v>26502</v>
      </c>
      <c r="AB4837" s="56" t="s">
        <v>13374</v>
      </c>
      <c r="AC4837" s="56" t="s">
        <v>87</v>
      </c>
      <c r="AD4837" s="90" t="str">
        <f t="shared" si="151"/>
        <v>NA</v>
      </c>
      <c r="AE4837" s="90"/>
      <c r="AF4837" s="90"/>
      <c r="AG4837" s="90"/>
    </row>
    <row r="4838" spans="1:33">
      <c r="A4838" s="56" t="s">
        <v>31186</v>
      </c>
      <c r="B4838" s="56" t="s">
        <v>31187</v>
      </c>
      <c r="C4838" s="56" t="s">
        <v>31188</v>
      </c>
      <c r="D4838" s="56" t="s">
        <v>7566</v>
      </c>
      <c r="E4838" s="56" t="s">
        <v>3078</v>
      </c>
      <c r="F4838" s="56" t="s">
        <v>22</v>
      </c>
      <c r="G4838" s="56"/>
      <c r="H4838" s="56" t="s">
        <v>30709</v>
      </c>
      <c r="I4838" s="56" t="s">
        <v>31151</v>
      </c>
      <c r="J4838" s="56"/>
      <c r="K4838" s="56" t="s">
        <v>87</v>
      </c>
      <c r="L4838" s="90" t="str">
        <f t="shared" si="150"/>
        <v>NA</v>
      </c>
      <c r="M4838" s="90"/>
      <c r="O4838" s="91"/>
      <c r="P4838" s="56"/>
      <c r="Q4838" s="56"/>
      <c r="R4838" s="56"/>
      <c r="S4838" s="56"/>
      <c r="T4838" s="56" t="s">
        <v>26617</v>
      </c>
      <c r="U4838" s="56" t="s">
        <v>26618</v>
      </c>
      <c r="V4838" s="56" t="s">
        <v>26619</v>
      </c>
      <c r="W4838" s="56" t="s">
        <v>7566</v>
      </c>
      <c r="X4838" s="56" t="s">
        <v>154</v>
      </c>
      <c r="Y4838" s="56"/>
      <c r="Z4838" s="56" t="s">
        <v>26515</v>
      </c>
      <c r="AA4838" s="56" t="s">
        <v>26502</v>
      </c>
      <c r="AB4838" s="56" t="s">
        <v>26620</v>
      </c>
      <c r="AC4838" s="56" t="s">
        <v>87</v>
      </c>
      <c r="AD4838" s="90" t="str">
        <f t="shared" si="151"/>
        <v>NA</v>
      </c>
      <c r="AE4838" s="90"/>
      <c r="AF4838" s="90"/>
      <c r="AG4838" s="90"/>
    </row>
    <row r="4839" spans="1:33">
      <c r="A4839" s="56" t="s">
        <v>31189</v>
      </c>
      <c r="B4839" s="56" t="s">
        <v>31190</v>
      </c>
      <c r="C4839" s="56" t="s">
        <v>31191</v>
      </c>
      <c r="D4839" s="56" t="s">
        <v>7566</v>
      </c>
      <c r="E4839" s="56" t="s">
        <v>3101</v>
      </c>
      <c r="F4839" s="56" t="s">
        <v>22</v>
      </c>
      <c r="G4839" s="56"/>
      <c r="H4839" s="56" t="s">
        <v>30694</v>
      </c>
      <c r="I4839" s="56" t="s">
        <v>31192</v>
      </c>
      <c r="J4839" s="56" t="s">
        <v>31193</v>
      </c>
      <c r="K4839" s="56" t="s">
        <v>7326</v>
      </c>
      <c r="L4839" s="90" t="str">
        <f t="shared" si="150"/>
        <v>NA</v>
      </c>
      <c r="M4839" s="90"/>
      <c r="O4839" s="91"/>
      <c r="P4839" s="56"/>
      <c r="Q4839" s="56"/>
      <c r="R4839" s="56"/>
      <c r="S4839" s="56"/>
      <c r="T4839" s="56" t="s">
        <v>26621</v>
      </c>
      <c r="U4839" s="56" t="s">
        <v>26622</v>
      </c>
      <c r="V4839" s="56" t="s">
        <v>26623</v>
      </c>
      <c r="W4839" s="56" t="s">
        <v>7566</v>
      </c>
      <c r="X4839" s="56" t="s">
        <v>154</v>
      </c>
      <c r="Y4839" s="56"/>
      <c r="Z4839" s="56" t="s">
        <v>26501</v>
      </c>
      <c r="AA4839" s="56" t="s">
        <v>26502</v>
      </c>
      <c r="AB4839" s="56" t="s">
        <v>26624</v>
      </c>
      <c r="AC4839" s="56" t="s">
        <v>87</v>
      </c>
      <c r="AD4839" s="90" t="str">
        <f t="shared" si="151"/>
        <v>NA</v>
      </c>
      <c r="AE4839" s="90"/>
      <c r="AF4839" s="90"/>
      <c r="AG4839" s="90"/>
    </row>
    <row r="4840" spans="1:33">
      <c r="A4840" s="56" t="s">
        <v>31194</v>
      </c>
      <c r="B4840" s="56" t="s">
        <v>31195</v>
      </c>
      <c r="C4840" s="56" t="s">
        <v>31196</v>
      </c>
      <c r="D4840" s="56" t="s">
        <v>7566</v>
      </c>
      <c r="E4840" s="56" t="s">
        <v>3101</v>
      </c>
      <c r="F4840" s="56" t="s">
        <v>22</v>
      </c>
      <c r="G4840" s="56"/>
      <c r="H4840" s="56" t="s">
        <v>30694</v>
      </c>
      <c r="I4840" s="56" t="s">
        <v>31192</v>
      </c>
      <c r="J4840" s="56" t="s">
        <v>31197</v>
      </c>
      <c r="K4840" s="56" t="s">
        <v>7326</v>
      </c>
      <c r="L4840" s="90" t="str">
        <f t="shared" si="150"/>
        <v>NA</v>
      </c>
      <c r="M4840" s="90"/>
      <c r="O4840" s="91"/>
      <c r="P4840" s="56"/>
      <c r="Q4840" s="56"/>
      <c r="R4840" s="56"/>
      <c r="S4840" s="56"/>
      <c r="T4840" s="56" t="s">
        <v>26625</v>
      </c>
      <c r="U4840" s="56" t="s">
        <v>26626</v>
      </c>
      <c r="V4840" s="56" t="s">
        <v>26627</v>
      </c>
      <c r="W4840" s="56" t="s">
        <v>7566</v>
      </c>
      <c r="X4840" s="56" t="s">
        <v>154</v>
      </c>
      <c r="Y4840" s="56"/>
      <c r="Z4840" s="56" t="s">
        <v>26515</v>
      </c>
      <c r="AA4840" s="56" t="s">
        <v>26502</v>
      </c>
      <c r="AB4840" s="56" t="s">
        <v>26625</v>
      </c>
      <c r="AC4840" s="56" t="s">
        <v>87</v>
      </c>
      <c r="AD4840" s="90" t="str">
        <f t="shared" si="151"/>
        <v>NA</v>
      </c>
      <c r="AE4840" s="90"/>
      <c r="AF4840" s="90"/>
      <c r="AG4840" s="90"/>
    </row>
    <row r="4841" spans="1:33">
      <c r="A4841" s="56" t="s">
        <v>31198</v>
      </c>
      <c r="B4841" s="56" t="s">
        <v>31199</v>
      </c>
      <c r="C4841" s="56" t="s">
        <v>31200</v>
      </c>
      <c r="D4841" s="56" t="s">
        <v>7566</v>
      </c>
      <c r="E4841" s="56" t="s">
        <v>3101</v>
      </c>
      <c r="F4841" s="56" t="s">
        <v>22</v>
      </c>
      <c r="G4841" s="56"/>
      <c r="H4841" s="56" t="s">
        <v>30694</v>
      </c>
      <c r="I4841" s="56" t="s">
        <v>31192</v>
      </c>
      <c r="J4841" s="56" t="s">
        <v>31201</v>
      </c>
      <c r="K4841" s="56" t="s">
        <v>7326</v>
      </c>
      <c r="L4841" s="90" t="str">
        <f t="shared" si="150"/>
        <v>NA</v>
      </c>
      <c r="M4841" s="90"/>
      <c r="O4841" s="91"/>
      <c r="P4841" s="56"/>
      <c r="Q4841" s="56"/>
      <c r="R4841" s="56"/>
      <c r="S4841" s="56"/>
      <c r="T4841" s="56" t="s">
        <v>26628</v>
      </c>
      <c r="U4841" s="56" t="s">
        <v>26629</v>
      </c>
      <c r="V4841" s="56" t="s">
        <v>26630</v>
      </c>
      <c r="W4841" s="56" t="s">
        <v>7566</v>
      </c>
      <c r="X4841" s="56" t="s">
        <v>154</v>
      </c>
      <c r="Y4841" s="56"/>
      <c r="Z4841" s="56" t="s">
        <v>26501</v>
      </c>
      <c r="AA4841" s="56" t="s">
        <v>26502</v>
      </c>
      <c r="AB4841" s="56" t="s">
        <v>26631</v>
      </c>
      <c r="AC4841" s="56" t="s">
        <v>87</v>
      </c>
      <c r="AD4841" s="90" t="str">
        <f t="shared" si="151"/>
        <v>NA</v>
      </c>
      <c r="AE4841" s="90"/>
      <c r="AF4841" s="90"/>
      <c r="AG4841" s="90"/>
    </row>
    <row r="4842" spans="1:33">
      <c r="A4842" s="56" t="s">
        <v>31202</v>
      </c>
      <c r="B4842" s="56" t="s">
        <v>31203</v>
      </c>
      <c r="C4842" s="56" t="s">
        <v>31204</v>
      </c>
      <c r="D4842" s="56" t="s">
        <v>7566</v>
      </c>
      <c r="E4842" s="56" t="s">
        <v>3101</v>
      </c>
      <c r="F4842" s="56" t="s">
        <v>22</v>
      </c>
      <c r="G4842" s="56"/>
      <c r="H4842" s="56" t="s">
        <v>30694</v>
      </c>
      <c r="I4842" s="56" t="s">
        <v>31192</v>
      </c>
      <c r="J4842" s="56" t="s">
        <v>31205</v>
      </c>
      <c r="K4842" s="56" t="s">
        <v>7326</v>
      </c>
      <c r="L4842" s="90" t="str">
        <f t="shared" si="150"/>
        <v>NA</v>
      </c>
      <c r="M4842" s="90"/>
      <c r="O4842" s="91"/>
      <c r="P4842" s="56"/>
      <c r="Q4842" s="56"/>
      <c r="R4842" s="56"/>
      <c r="S4842" s="56"/>
      <c r="T4842" s="56" t="s">
        <v>26632</v>
      </c>
      <c r="U4842" s="56" t="s">
        <v>26633</v>
      </c>
      <c r="V4842" s="56" t="s">
        <v>26634</v>
      </c>
      <c r="W4842" s="56" t="s">
        <v>7566</v>
      </c>
      <c r="X4842" s="56" t="s">
        <v>154</v>
      </c>
      <c r="Y4842" s="56"/>
      <c r="Z4842" s="56" t="s">
        <v>26515</v>
      </c>
      <c r="AA4842" s="56" t="s">
        <v>26502</v>
      </c>
      <c r="AB4842" s="56" t="s">
        <v>26635</v>
      </c>
      <c r="AC4842" s="56" t="s">
        <v>87</v>
      </c>
      <c r="AD4842" s="90" t="str">
        <f t="shared" si="151"/>
        <v>NA</v>
      </c>
      <c r="AE4842" s="90"/>
      <c r="AF4842" s="90"/>
      <c r="AG4842" s="90"/>
    </row>
    <row r="4843" spans="1:33">
      <c r="A4843" s="56" t="s">
        <v>31206</v>
      </c>
      <c r="B4843" s="56" t="s">
        <v>31207</v>
      </c>
      <c r="C4843" s="56" t="s">
        <v>31208</v>
      </c>
      <c r="D4843" s="56" t="s">
        <v>7566</v>
      </c>
      <c r="E4843" s="56" t="s">
        <v>3101</v>
      </c>
      <c r="F4843" s="56" t="s">
        <v>22</v>
      </c>
      <c r="G4843" s="56"/>
      <c r="H4843" s="56" t="s">
        <v>30694</v>
      </c>
      <c r="I4843" s="56" t="s">
        <v>31192</v>
      </c>
      <c r="J4843" s="56"/>
      <c r="K4843" s="56" t="s">
        <v>7326</v>
      </c>
      <c r="L4843" s="90" t="str">
        <f t="shared" si="150"/>
        <v>NA</v>
      </c>
      <c r="M4843" s="90"/>
      <c r="O4843" s="91"/>
      <c r="P4843" s="56"/>
      <c r="Q4843" s="56"/>
      <c r="R4843" s="56"/>
      <c r="S4843" s="56"/>
      <c r="T4843" s="56" t="s">
        <v>26636</v>
      </c>
      <c r="U4843" s="56" t="s">
        <v>26637</v>
      </c>
      <c r="V4843" s="56" t="s">
        <v>26638</v>
      </c>
      <c r="W4843" s="56" t="s">
        <v>7566</v>
      </c>
      <c r="X4843" s="56" t="s">
        <v>26639</v>
      </c>
      <c r="Y4843" s="56"/>
      <c r="Z4843" s="56" t="s">
        <v>26640</v>
      </c>
      <c r="AA4843" s="56" t="s">
        <v>26641</v>
      </c>
      <c r="AB4843" s="56"/>
      <c r="AC4843" s="56" t="s">
        <v>87</v>
      </c>
      <c r="AD4843" s="90" t="str">
        <f t="shared" si="151"/>
        <v>NA</v>
      </c>
      <c r="AE4843" s="90"/>
      <c r="AF4843" s="90"/>
      <c r="AG4843" s="90"/>
    </row>
    <row r="4844" spans="1:33">
      <c r="A4844" s="56" t="s">
        <v>31209</v>
      </c>
      <c r="B4844" s="56" t="s">
        <v>31210</v>
      </c>
      <c r="C4844" s="56" t="s">
        <v>31211</v>
      </c>
      <c r="D4844" s="56" t="s">
        <v>7566</v>
      </c>
      <c r="E4844" s="56" t="s">
        <v>3101</v>
      </c>
      <c r="F4844" s="56" t="s">
        <v>22</v>
      </c>
      <c r="G4844" s="56"/>
      <c r="H4844" s="56" t="s">
        <v>30694</v>
      </c>
      <c r="I4844" s="56" t="s">
        <v>31192</v>
      </c>
      <c r="J4844" s="56" t="s">
        <v>31209</v>
      </c>
      <c r="K4844" s="56" t="s">
        <v>7326</v>
      </c>
      <c r="L4844" s="90" t="str">
        <f t="shared" si="150"/>
        <v>NA</v>
      </c>
      <c r="M4844" s="90"/>
      <c r="O4844" s="91"/>
      <c r="P4844" s="56"/>
      <c r="Q4844" s="56"/>
      <c r="R4844" s="56"/>
      <c r="S4844" s="56"/>
      <c r="T4844" s="56" t="s">
        <v>26642</v>
      </c>
      <c r="U4844" s="56" t="s">
        <v>26643</v>
      </c>
      <c r="V4844" s="56" t="s">
        <v>26644</v>
      </c>
      <c r="W4844" s="56" t="s">
        <v>7566</v>
      </c>
      <c r="X4844" s="56" t="s">
        <v>2403</v>
      </c>
      <c r="Y4844" s="56"/>
      <c r="Z4844" s="56" t="s">
        <v>26645</v>
      </c>
      <c r="AA4844" s="56" t="s">
        <v>26646</v>
      </c>
      <c r="AB4844" s="56" t="s">
        <v>26647</v>
      </c>
      <c r="AC4844" s="56" t="s">
        <v>87</v>
      </c>
      <c r="AD4844" s="90" t="str">
        <f t="shared" si="151"/>
        <v>NA</v>
      </c>
      <c r="AE4844" s="90"/>
      <c r="AF4844" s="90"/>
      <c r="AG4844" s="90"/>
    </row>
    <row r="4845" spans="1:33">
      <c r="A4845" s="56" t="s">
        <v>31212</v>
      </c>
      <c r="B4845" s="56" t="s">
        <v>31213</v>
      </c>
      <c r="C4845" s="56" t="s">
        <v>30869</v>
      </c>
      <c r="D4845" s="56" t="s">
        <v>7566</v>
      </c>
      <c r="E4845" s="56" t="s">
        <v>3101</v>
      </c>
      <c r="F4845" s="56" t="s">
        <v>22</v>
      </c>
      <c r="G4845" s="56"/>
      <c r="H4845" s="56" t="s">
        <v>30700</v>
      </c>
      <c r="I4845" s="56" t="s">
        <v>31192</v>
      </c>
      <c r="J4845" s="56" t="s">
        <v>31212</v>
      </c>
      <c r="K4845" s="56" t="s">
        <v>7326</v>
      </c>
      <c r="L4845" s="90" t="str">
        <f t="shared" si="150"/>
        <v>NA</v>
      </c>
      <c r="M4845" s="90"/>
      <c r="O4845" s="91"/>
      <c r="P4845" s="56"/>
      <c r="Q4845" s="56"/>
      <c r="R4845" s="56"/>
      <c r="S4845" s="56"/>
      <c r="T4845" s="56" t="s">
        <v>26648</v>
      </c>
      <c r="U4845" s="56" t="s">
        <v>26649</v>
      </c>
      <c r="V4845" s="56" t="s">
        <v>26650</v>
      </c>
      <c r="W4845" s="56" t="s">
        <v>7566</v>
      </c>
      <c r="X4845" s="56" t="s">
        <v>26651</v>
      </c>
      <c r="Y4845" s="56"/>
      <c r="Z4845" s="56" t="s">
        <v>26652</v>
      </c>
      <c r="AA4845" s="56" t="s">
        <v>26653</v>
      </c>
      <c r="AB4845" s="56"/>
      <c r="AC4845" s="56" t="s">
        <v>87</v>
      </c>
      <c r="AD4845" s="90" t="str">
        <f t="shared" si="151"/>
        <v>NA</v>
      </c>
      <c r="AE4845" s="90"/>
      <c r="AF4845" s="90"/>
      <c r="AG4845" s="90"/>
    </row>
    <row r="4846" spans="1:33">
      <c r="A4846" s="56" t="s">
        <v>31214</v>
      </c>
      <c r="B4846" s="56" t="s">
        <v>31215</v>
      </c>
      <c r="C4846" s="56" t="s">
        <v>31216</v>
      </c>
      <c r="D4846" s="56" t="s">
        <v>7566</v>
      </c>
      <c r="E4846" s="56" t="s">
        <v>3101</v>
      </c>
      <c r="F4846" s="56" t="s">
        <v>22</v>
      </c>
      <c r="G4846" s="56"/>
      <c r="H4846" s="56" t="s">
        <v>30694</v>
      </c>
      <c r="I4846" s="56" t="s">
        <v>31192</v>
      </c>
      <c r="J4846" s="56" t="s">
        <v>31214</v>
      </c>
      <c r="K4846" s="56" t="s">
        <v>7326</v>
      </c>
      <c r="L4846" s="90" t="str">
        <f t="shared" si="150"/>
        <v>NA</v>
      </c>
      <c r="M4846" s="90"/>
      <c r="O4846" s="91"/>
      <c r="P4846" s="56"/>
      <c r="Q4846" s="56"/>
      <c r="R4846" s="56"/>
      <c r="S4846" s="56"/>
      <c r="T4846" s="56" t="s">
        <v>26542</v>
      </c>
      <c r="U4846" s="56" t="s">
        <v>26654</v>
      </c>
      <c r="V4846" s="56" t="s">
        <v>26655</v>
      </c>
      <c r="W4846" s="56" t="s">
        <v>7566</v>
      </c>
      <c r="X4846" s="56" t="s">
        <v>26656</v>
      </c>
      <c r="Y4846" s="56"/>
      <c r="Z4846" s="56" t="s">
        <v>26657</v>
      </c>
      <c r="AA4846" s="56" t="s">
        <v>26658</v>
      </c>
      <c r="AB4846" s="56" t="s">
        <v>26542</v>
      </c>
      <c r="AC4846" s="56" t="s">
        <v>87</v>
      </c>
      <c r="AD4846" s="90" t="str">
        <f t="shared" si="151"/>
        <v>NA</v>
      </c>
      <c r="AE4846" s="90"/>
      <c r="AF4846" s="90"/>
      <c r="AG4846" s="90"/>
    </row>
    <row r="4847" spans="1:33">
      <c r="A4847" s="56" t="s">
        <v>31217</v>
      </c>
      <c r="B4847" s="56" t="s">
        <v>31218</v>
      </c>
      <c r="C4847" s="56" t="s">
        <v>31219</v>
      </c>
      <c r="D4847" s="56" t="s">
        <v>7566</v>
      </c>
      <c r="E4847" s="56" t="s">
        <v>3101</v>
      </c>
      <c r="F4847" s="56" t="s">
        <v>22</v>
      </c>
      <c r="G4847" s="56"/>
      <c r="H4847" s="56" t="s">
        <v>30916</v>
      </c>
      <c r="I4847" s="56" t="s">
        <v>31192</v>
      </c>
      <c r="J4847" s="56" t="s">
        <v>31217</v>
      </c>
      <c r="K4847" s="56" t="s">
        <v>7326</v>
      </c>
      <c r="L4847" s="90" t="str">
        <f t="shared" si="150"/>
        <v>NA</v>
      </c>
      <c r="M4847" s="90"/>
      <c r="O4847" s="91"/>
      <c r="P4847" s="56"/>
      <c r="Q4847" s="56"/>
      <c r="R4847" s="56"/>
      <c r="S4847" s="56"/>
      <c r="T4847" s="56" t="s">
        <v>26659</v>
      </c>
      <c r="U4847" s="56" t="s">
        <v>26660</v>
      </c>
      <c r="V4847" s="56" t="s">
        <v>26661</v>
      </c>
      <c r="W4847" s="56" t="s">
        <v>7566</v>
      </c>
      <c r="X4847" s="56" t="s">
        <v>26662</v>
      </c>
      <c r="Y4847" s="56"/>
      <c r="Z4847" s="56" t="s">
        <v>26663</v>
      </c>
      <c r="AA4847" s="56" t="s">
        <v>26664</v>
      </c>
      <c r="AB4847" s="56"/>
      <c r="AC4847" s="56" t="s">
        <v>87</v>
      </c>
      <c r="AD4847" s="90" t="str">
        <f t="shared" si="151"/>
        <v>NA</v>
      </c>
      <c r="AE4847" s="90"/>
      <c r="AF4847" s="90"/>
      <c r="AG4847" s="90"/>
    </row>
    <row r="4848" spans="1:33">
      <c r="A4848" s="56" t="s">
        <v>31220</v>
      </c>
      <c r="B4848" s="56" t="s">
        <v>31221</v>
      </c>
      <c r="C4848" s="56" t="s">
        <v>31222</v>
      </c>
      <c r="D4848" s="56" t="s">
        <v>7566</v>
      </c>
      <c r="E4848" s="56" t="s">
        <v>3101</v>
      </c>
      <c r="F4848" s="56" t="s">
        <v>22</v>
      </c>
      <c r="G4848" s="56"/>
      <c r="H4848" s="56" t="s">
        <v>30700</v>
      </c>
      <c r="I4848" s="56" t="s">
        <v>31192</v>
      </c>
      <c r="J4848" s="56" t="s">
        <v>31223</v>
      </c>
      <c r="K4848" s="56" t="s">
        <v>87</v>
      </c>
      <c r="L4848" s="90" t="str">
        <f t="shared" si="150"/>
        <v>NA</v>
      </c>
      <c r="M4848" s="90"/>
      <c r="O4848" s="91"/>
      <c r="P4848" s="56"/>
      <c r="Q4848" s="56"/>
      <c r="R4848" s="56"/>
      <c r="S4848" s="56"/>
      <c r="T4848" s="56" t="s">
        <v>26665</v>
      </c>
      <c r="U4848" s="56" t="s">
        <v>26666</v>
      </c>
      <c r="V4848" s="56" t="s">
        <v>26667</v>
      </c>
      <c r="W4848" s="56" t="s">
        <v>7566</v>
      </c>
      <c r="X4848" s="56" t="s">
        <v>10038</v>
      </c>
      <c r="Y4848" s="56"/>
      <c r="Z4848" s="56" t="s">
        <v>26668</v>
      </c>
      <c r="AA4848" s="56" t="s">
        <v>26669</v>
      </c>
      <c r="AB4848" s="56"/>
      <c r="AC4848" s="56" t="s">
        <v>87</v>
      </c>
      <c r="AD4848" s="90" t="str">
        <f t="shared" si="151"/>
        <v>NA</v>
      </c>
      <c r="AE4848" s="90"/>
      <c r="AF4848" s="90"/>
      <c r="AG4848" s="90"/>
    </row>
    <row r="4849" spans="1:33">
      <c r="A4849" s="56" t="s">
        <v>31224</v>
      </c>
      <c r="B4849" s="56" t="s">
        <v>31225</v>
      </c>
      <c r="C4849" s="56" t="s">
        <v>31226</v>
      </c>
      <c r="D4849" s="56" t="s">
        <v>7566</v>
      </c>
      <c r="E4849" s="56" t="s">
        <v>3101</v>
      </c>
      <c r="F4849" s="56" t="s">
        <v>22</v>
      </c>
      <c r="G4849" s="56"/>
      <c r="H4849" s="56" t="s">
        <v>30709</v>
      </c>
      <c r="I4849" s="56" t="s">
        <v>31192</v>
      </c>
      <c r="J4849" s="56" t="s">
        <v>31227</v>
      </c>
      <c r="K4849" s="56" t="s">
        <v>87</v>
      </c>
      <c r="L4849" s="90" t="str">
        <f t="shared" si="150"/>
        <v>NA</v>
      </c>
      <c r="M4849" s="90"/>
      <c r="O4849" s="91"/>
      <c r="P4849" s="56"/>
      <c r="Q4849" s="56"/>
      <c r="R4849" s="56"/>
      <c r="S4849" s="56"/>
      <c r="T4849" s="56" t="s">
        <v>26670</v>
      </c>
      <c r="U4849" s="56" t="s">
        <v>26671</v>
      </c>
      <c r="V4849" s="56" t="s">
        <v>26672</v>
      </c>
      <c r="W4849" s="56" t="s">
        <v>7566</v>
      </c>
      <c r="X4849" s="56" t="s">
        <v>10038</v>
      </c>
      <c r="Y4849" s="56"/>
      <c r="Z4849" s="56" t="s">
        <v>26668</v>
      </c>
      <c r="AA4849" s="56" t="s">
        <v>26669</v>
      </c>
      <c r="AB4849" s="56"/>
      <c r="AC4849" s="56" t="s">
        <v>87</v>
      </c>
      <c r="AD4849" s="90" t="str">
        <f t="shared" si="151"/>
        <v>NA</v>
      </c>
      <c r="AE4849" s="90"/>
      <c r="AF4849" s="90"/>
      <c r="AG4849" s="90"/>
    </row>
    <row r="4850" spans="1:33">
      <c r="A4850" s="56" t="s">
        <v>31228</v>
      </c>
      <c r="B4850" s="56" t="s">
        <v>31229</v>
      </c>
      <c r="C4850" s="56" t="s">
        <v>31230</v>
      </c>
      <c r="D4850" s="56" t="s">
        <v>7566</v>
      </c>
      <c r="E4850" s="56" t="s">
        <v>3101</v>
      </c>
      <c r="F4850" s="56" t="s">
        <v>22</v>
      </c>
      <c r="G4850" s="56"/>
      <c r="H4850" s="56" t="s">
        <v>30709</v>
      </c>
      <c r="I4850" s="56" t="s">
        <v>31192</v>
      </c>
      <c r="J4850" s="56" t="s">
        <v>31228</v>
      </c>
      <c r="K4850" s="56" t="s">
        <v>87</v>
      </c>
      <c r="L4850" s="90" t="str">
        <f t="shared" si="150"/>
        <v>NA</v>
      </c>
      <c r="M4850" s="90"/>
      <c r="O4850" s="91"/>
      <c r="P4850" s="56"/>
      <c r="Q4850" s="56"/>
      <c r="R4850" s="56"/>
      <c r="S4850" s="56"/>
      <c r="T4850" s="56" t="s">
        <v>26673</v>
      </c>
      <c r="U4850" s="56" t="s">
        <v>26674</v>
      </c>
      <c r="V4850" s="56" t="s">
        <v>26675</v>
      </c>
      <c r="W4850" s="56" t="s">
        <v>7566</v>
      </c>
      <c r="X4850" s="56" t="s">
        <v>10038</v>
      </c>
      <c r="Y4850" s="56"/>
      <c r="Z4850" s="56" t="s">
        <v>26676</v>
      </c>
      <c r="AA4850" s="56" t="s">
        <v>26669</v>
      </c>
      <c r="AB4850" s="56"/>
      <c r="AC4850" s="56" t="s">
        <v>87</v>
      </c>
      <c r="AD4850" s="90" t="str">
        <f t="shared" si="151"/>
        <v>NA</v>
      </c>
      <c r="AE4850" s="90"/>
      <c r="AF4850" s="90"/>
      <c r="AG4850" s="90"/>
    </row>
    <row r="4851" spans="1:33">
      <c r="A4851" s="56" t="s">
        <v>31231</v>
      </c>
      <c r="B4851" s="56" t="s">
        <v>31232</v>
      </c>
      <c r="C4851" s="56" t="s">
        <v>31233</v>
      </c>
      <c r="D4851" s="56" t="s">
        <v>7566</v>
      </c>
      <c r="E4851" s="56" t="s">
        <v>3101</v>
      </c>
      <c r="F4851" s="56" t="s">
        <v>22</v>
      </c>
      <c r="G4851" s="56"/>
      <c r="H4851" s="56" t="s">
        <v>30700</v>
      </c>
      <c r="I4851" s="56" t="s">
        <v>31192</v>
      </c>
      <c r="J4851" s="56" t="s">
        <v>31234</v>
      </c>
      <c r="K4851" s="56" t="s">
        <v>87</v>
      </c>
      <c r="L4851" s="90" t="str">
        <f t="shared" si="150"/>
        <v>NA</v>
      </c>
      <c r="M4851" s="90"/>
      <c r="O4851" s="91"/>
      <c r="P4851" s="56"/>
      <c r="Q4851" s="56"/>
      <c r="R4851" s="56"/>
      <c r="S4851" s="56"/>
      <c r="T4851" s="56" t="s">
        <v>26677</v>
      </c>
      <c r="U4851" s="56" t="s">
        <v>26678</v>
      </c>
      <c r="V4851" s="56" t="s">
        <v>26679</v>
      </c>
      <c r="W4851" s="56" t="s">
        <v>7566</v>
      </c>
      <c r="X4851" s="56" t="s">
        <v>10038</v>
      </c>
      <c r="Y4851" s="56"/>
      <c r="Z4851" s="56" t="s">
        <v>26676</v>
      </c>
      <c r="AA4851" s="56" t="s">
        <v>26669</v>
      </c>
      <c r="AB4851" s="56" t="s">
        <v>26680</v>
      </c>
      <c r="AC4851" s="56" t="s">
        <v>87</v>
      </c>
      <c r="AD4851" s="90" t="str">
        <f t="shared" si="151"/>
        <v>NA</v>
      </c>
      <c r="AE4851" s="90"/>
      <c r="AF4851" s="90"/>
      <c r="AG4851" s="90"/>
    </row>
    <row r="4852" spans="1:33">
      <c r="A4852" s="56" t="s">
        <v>31235</v>
      </c>
      <c r="B4852" s="56" t="s">
        <v>31236</v>
      </c>
      <c r="C4852" s="56" t="s">
        <v>10869</v>
      </c>
      <c r="D4852" s="56" t="s">
        <v>7566</v>
      </c>
      <c r="E4852" s="56" t="s">
        <v>3113</v>
      </c>
      <c r="F4852" s="56" t="s">
        <v>22</v>
      </c>
      <c r="G4852" s="56"/>
      <c r="H4852" s="56" t="s">
        <v>30916</v>
      </c>
      <c r="I4852" s="56" t="s">
        <v>31237</v>
      </c>
      <c r="J4852" s="56" t="s">
        <v>31238</v>
      </c>
      <c r="K4852" s="56" t="s">
        <v>7326</v>
      </c>
      <c r="L4852" s="90" t="str">
        <f t="shared" si="150"/>
        <v>NA</v>
      </c>
      <c r="M4852" s="90"/>
      <c r="O4852" s="91"/>
      <c r="P4852" s="56"/>
      <c r="Q4852" s="56"/>
      <c r="R4852" s="56"/>
      <c r="S4852" s="56"/>
      <c r="T4852" s="56" t="s">
        <v>26681</v>
      </c>
      <c r="U4852" s="56" t="s">
        <v>26682</v>
      </c>
      <c r="V4852" s="56" t="s">
        <v>26208</v>
      </c>
      <c r="W4852" s="56" t="s">
        <v>7566</v>
      </c>
      <c r="X4852" s="56" t="s">
        <v>26683</v>
      </c>
      <c r="Y4852" s="56"/>
      <c r="Z4852" s="56" t="s">
        <v>26684</v>
      </c>
      <c r="AA4852" s="56" t="s">
        <v>26685</v>
      </c>
      <c r="AB4852" s="56"/>
      <c r="AC4852" s="56" t="s">
        <v>7326</v>
      </c>
      <c r="AD4852" s="90" t="str">
        <f t="shared" si="151"/>
        <v>NA</v>
      </c>
      <c r="AE4852" s="90"/>
      <c r="AF4852" s="90"/>
      <c r="AG4852" s="90"/>
    </row>
    <row r="4853" spans="1:33">
      <c r="A4853" s="56" t="s">
        <v>31239</v>
      </c>
      <c r="B4853" s="56" t="s">
        <v>31240</v>
      </c>
      <c r="C4853" s="56" t="s">
        <v>31241</v>
      </c>
      <c r="D4853" s="56" t="s">
        <v>7566</v>
      </c>
      <c r="E4853" s="56" t="s">
        <v>3113</v>
      </c>
      <c r="F4853" s="56" t="s">
        <v>22</v>
      </c>
      <c r="G4853" s="56"/>
      <c r="H4853" s="56" t="s">
        <v>30694</v>
      </c>
      <c r="I4853" s="56" t="s">
        <v>31237</v>
      </c>
      <c r="J4853" s="56" t="s">
        <v>31242</v>
      </c>
      <c r="K4853" s="56" t="s">
        <v>7326</v>
      </c>
      <c r="L4853" s="90" t="str">
        <f t="shared" si="150"/>
        <v>NA</v>
      </c>
      <c r="M4853" s="90"/>
      <c r="O4853" s="91"/>
      <c r="P4853" s="56"/>
      <c r="Q4853" s="56"/>
      <c r="R4853" s="56"/>
      <c r="S4853" s="56"/>
      <c r="T4853" s="56" t="s">
        <v>26686</v>
      </c>
      <c r="U4853" s="56" t="s">
        <v>26687</v>
      </c>
      <c r="V4853" s="56" t="s">
        <v>26688</v>
      </c>
      <c r="W4853" s="56" t="s">
        <v>7566</v>
      </c>
      <c r="X4853" s="56" t="s">
        <v>26683</v>
      </c>
      <c r="Y4853" s="56"/>
      <c r="Z4853" s="56" t="s">
        <v>26689</v>
      </c>
      <c r="AA4853" s="56" t="s">
        <v>26685</v>
      </c>
      <c r="AB4853" s="56" t="s">
        <v>26690</v>
      </c>
      <c r="AC4853" s="56" t="s">
        <v>7326</v>
      </c>
      <c r="AD4853" s="90" t="str">
        <f t="shared" si="151"/>
        <v>NA</v>
      </c>
      <c r="AE4853" s="90"/>
      <c r="AF4853" s="90"/>
      <c r="AG4853" s="90"/>
    </row>
    <row r="4854" spans="1:33">
      <c r="A4854" s="56" t="s">
        <v>31243</v>
      </c>
      <c r="B4854" s="56" t="s">
        <v>31244</v>
      </c>
      <c r="C4854" s="56" t="s">
        <v>31245</v>
      </c>
      <c r="D4854" s="56" t="s">
        <v>7566</v>
      </c>
      <c r="E4854" s="56" t="s">
        <v>3113</v>
      </c>
      <c r="F4854" s="56" t="s">
        <v>22</v>
      </c>
      <c r="G4854" s="56"/>
      <c r="H4854" s="56" t="s">
        <v>30694</v>
      </c>
      <c r="I4854" s="56" t="s">
        <v>31237</v>
      </c>
      <c r="J4854" s="56" t="s">
        <v>31243</v>
      </c>
      <c r="K4854" s="56" t="s">
        <v>7326</v>
      </c>
      <c r="L4854" s="90" t="str">
        <f t="shared" si="150"/>
        <v>NA</v>
      </c>
      <c r="M4854" s="90"/>
      <c r="O4854" s="91"/>
      <c r="P4854" s="56"/>
      <c r="Q4854" s="56"/>
      <c r="R4854" s="56"/>
      <c r="S4854" s="56"/>
      <c r="T4854" s="56" t="s">
        <v>26429</v>
      </c>
      <c r="U4854" s="56" t="s">
        <v>26691</v>
      </c>
      <c r="V4854" s="56" t="s">
        <v>26692</v>
      </c>
      <c r="W4854" s="56" t="s">
        <v>7566</v>
      </c>
      <c r="X4854" s="56" t="s">
        <v>26683</v>
      </c>
      <c r="Y4854" s="56"/>
      <c r="Z4854" s="56" t="s">
        <v>26693</v>
      </c>
      <c r="AA4854" s="56" t="s">
        <v>26685</v>
      </c>
      <c r="AB4854" s="56"/>
      <c r="AC4854" s="56" t="s">
        <v>87</v>
      </c>
      <c r="AD4854" s="90" t="str">
        <f t="shared" si="151"/>
        <v>NA</v>
      </c>
      <c r="AE4854" s="90"/>
      <c r="AF4854" s="90"/>
      <c r="AG4854" s="90"/>
    </row>
    <row r="4855" spans="1:33">
      <c r="A4855" s="56" t="s">
        <v>31246</v>
      </c>
      <c r="B4855" s="56" t="s">
        <v>31247</v>
      </c>
      <c r="C4855" s="56" t="s">
        <v>31248</v>
      </c>
      <c r="D4855" s="56" t="s">
        <v>7566</v>
      </c>
      <c r="E4855" s="56" t="s">
        <v>3113</v>
      </c>
      <c r="F4855" s="56" t="s">
        <v>22</v>
      </c>
      <c r="G4855" s="56"/>
      <c r="H4855" s="56" t="s">
        <v>30694</v>
      </c>
      <c r="I4855" s="56" t="s">
        <v>31237</v>
      </c>
      <c r="J4855" s="56" t="s">
        <v>31246</v>
      </c>
      <c r="K4855" s="56" t="s">
        <v>7326</v>
      </c>
      <c r="L4855" s="90" t="str">
        <f t="shared" si="150"/>
        <v>NA</v>
      </c>
      <c r="M4855" s="90"/>
      <c r="O4855" s="91"/>
      <c r="P4855" s="56"/>
      <c r="Q4855" s="56"/>
      <c r="R4855" s="56"/>
      <c r="S4855" s="56"/>
      <c r="T4855" s="56" t="s">
        <v>26694</v>
      </c>
      <c r="U4855" s="56" t="s">
        <v>26695</v>
      </c>
      <c r="V4855" s="56" t="s">
        <v>26696</v>
      </c>
      <c r="W4855" s="56" t="s">
        <v>7566</v>
      </c>
      <c r="X4855" s="56" t="s">
        <v>26697</v>
      </c>
      <c r="Y4855" s="56"/>
      <c r="Z4855" s="56" t="s">
        <v>26698</v>
      </c>
      <c r="AA4855" s="56" t="s">
        <v>26699</v>
      </c>
      <c r="AB4855" s="56" t="s">
        <v>26700</v>
      </c>
      <c r="AC4855" s="56" t="s">
        <v>87</v>
      </c>
      <c r="AD4855" s="90" t="str">
        <f t="shared" si="151"/>
        <v>NA</v>
      </c>
      <c r="AE4855" s="90"/>
      <c r="AF4855" s="90"/>
      <c r="AG4855" s="90"/>
    </row>
    <row r="4856" spans="1:33">
      <c r="A4856" s="56" t="s">
        <v>31249</v>
      </c>
      <c r="B4856" s="56" t="s">
        <v>31250</v>
      </c>
      <c r="C4856" s="56" t="s">
        <v>31251</v>
      </c>
      <c r="D4856" s="56" t="s">
        <v>7566</v>
      </c>
      <c r="E4856" s="56" t="s">
        <v>3113</v>
      </c>
      <c r="F4856" s="56" t="s">
        <v>22</v>
      </c>
      <c r="G4856" s="56"/>
      <c r="H4856" s="56" t="s">
        <v>30694</v>
      </c>
      <c r="I4856" s="56" t="s">
        <v>31237</v>
      </c>
      <c r="J4856" s="56"/>
      <c r="K4856" s="56" t="s">
        <v>7326</v>
      </c>
      <c r="L4856" s="90" t="str">
        <f t="shared" si="150"/>
        <v>NA</v>
      </c>
      <c r="M4856" s="90"/>
      <c r="O4856" s="91"/>
      <c r="P4856" s="56"/>
      <c r="Q4856" s="56"/>
      <c r="R4856" s="56"/>
      <c r="S4856" s="56"/>
      <c r="T4856" s="56" t="s">
        <v>26701</v>
      </c>
      <c r="U4856" s="56" t="s">
        <v>26702</v>
      </c>
      <c r="V4856" s="56" t="s">
        <v>26703</v>
      </c>
      <c r="W4856" s="56" t="s">
        <v>7566</v>
      </c>
      <c r="X4856" s="56" t="s">
        <v>4999</v>
      </c>
      <c r="Y4856" s="56"/>
      <c r="Z4856" s="56" t="s">
        <v>26704</v>
      </c>
      <c r="AA4856" s="56" t="s">
        <v>26705</v>
      </c>
      <c r="AB4856" s="56" t="s">
        <v>26706</v>
      </c>
      <c r="AC4856" s="56" t="s">
        <v>7326</v>
      </c>
      <c r="AD4856" s="90" t="str">
        <f t="shared" si="151"/>
        <v>NA</v>
      </c>
      <c r="AE4856" s="90"/>
      <c r="AF4856" s="90"/>
      <c r="AG4856" s="90"/>
    </row>
    <row r="4857" spans="1:33">
      <c r="A4857" s="56" t="s">
        <v>31246</v>
      </c>
      <c r="B4857" s="56" t="s">
        <v>31252</v>
      </c>
      <c r="C4857" s="56" t="s">
        <v>31253</v>
      </c>
      <c r="D4857" s="56" t="s">
        <v>7566</v>
      </c>
      <c r="E4857" s="56" t="s">
        <v>3113</v>
      </c>
      <c r="F4857" s="56" t="s">
        <v>22</v>
      </c>
      <c r="G4857" s="56"/>
      <c r="H4857" s="56" t="s">
        <v>30694</v>
      </c>
      <c r="I4857" s="56" t="s">
        <v>31237</v>
      </c>
      <c r="J4857" s="56" t="s">
        <v>31246</v>
      </c>
      <c r="K4857" s="56" t="s">
        <v>7326</v>
      </c>
      <c r="L4857" s="90" t="str">
        <f t="shared" si="150"/>
        <v>NA</v>
      </c>
      <c r="M4857" s="90"/>
      <c r="O4857" s="91"/>
      <c r="P4857" s="56"/>
      <c r="Q4857" s="56"/>
      <c r="R4857" s="56"/>
      <c r="S4857" s="56"/>
      <c r="T4857" s="56" t="s">
        <v>26707</v>
      </c>
      <c r="U4857" s="56" t="s">
        <v>26708</v>
      </c>
      <c r="V4857" s="56" t="s">
        <v>26709</v>
      </c>
      <c r="W4857" s="56" t="s">
        <v>7566</v>
      </c>
      <c r="X4857" s="56" t="s">
        <v>4999</v>
      </c>
      <c r="Y4857" s="56"/>
      <c r="Z4857" s="56" t="s">
        <v>26704</v>
      </c>
      <c r="AA4857" s="56" t="s">
        <v>26705</v>
      </c>
      <c r="AB4857" s="56" t="s">
        <v>26710</v>
      </c>
      <c r="AC4857" s="56" t="s">
        <v>7326</v>
      </c>
      <c r="AD4857" s="90" t="str">
        <f t="shared" si="151"/>
        <v>NA</v>
      </c>
      <c r="AE4857" s="90"/>
      <c r="AF4857" s="90"/>
      <c r="AG4857" s="90"/>
    </row>
    <row r="4858" spans="1:33">
      <c r="A4858" s="56" t="s">
        <v>31254</v>
      </c>
      <c r="B4858" s="56" t="s">
        <v>31255</v>
      </c>
      <c r="C4858" s="56" t="s">
        <v>31256</v>
      </c>
      <c r="D4858" s="56" t="s">
        <v>7566</v>
      </c>
      <c r="E4858" s="56" t="s">
        <v>3113</v>
      </c>
      <c r="F4858" s="56" t="s">
        <v>22</v>
      </c>
      <c r="G4858" s="56"/>
      <c r="H4858" s="56" t="s">
        <v>30694</v>
      </c>
      <c r="I4858" s="56" t="s">
        <v>31237</v>
      </c>
      <c r="J4858" s="56" t="s">
        <v>31254</v>
      </c>
      <c r="K4858" s="56" t="s">
        <v>7326</v>
      </c>
      <c r="L4858" s="90" t="str">
        <f t="shared" si="150"/>
        <v>NA</v>
      </c>
      <c r="M4858" s="90"/>
      <c r="O4858" s="91"/>
      <c r="P4858" s="56"/>
      <c r="Q4858" s="56"/>
      <c r="R4858" s="56"/>
      <c r="S4858" s="56"/>
      <c r="T4858" s="56" t="s">
        <v>26711</v>
      </c>
      <c r="U4858" s="56" t="s">
        <v>26712</v>
      </c>
      <c r="V4858" s="56" t="s">
        <v>26371</v>
      </c>
      <c r="W4858" s="56" t="s">
        <v>7566</v>
      </c>
      <c r="X4858" s="56" t="s">
        <v>4999</v>
      </c>
      <c r="Y4858" s="56"/>
      <c r="Z4858" s="56" t="s">
        <v>26713</v>
      </c>
      <c r="AA4858" s="56" t="s">
        <v>26705</v>
      </c>
      <c r="AB4858" s="56" t="s">
        <v>26711</v>
      </c>
      <c r="AC4858" s="56" t="s">
        <v>7326</v>
      </c>
      <c r="AD4858" s="90" t="str">
        <f t="shared" si="151"/>
        <v>NA</v>
      </c>
      <c r="AE4858" s="90"/>
      <c r="AF4858" s="90"/>
      <c r="AG4858" s="90"/>
    </row>
    <row r="4859" spans="1:33">
      <c r="A4859" s="56" t="s">
        <v>31257</v>
      </c>
      <c r="B4859" s="56" t="s">
        <v>31258</v>
      </c>
      <c r="C4859" s="56" t="s">
        <v>31259</v>
      </c>
      <c r="D4859" s="56" t="s">
        <v>7566</v>
      </c>
      <c r="E4859" s="56" t="s">
        <v>3113</v>
      </c>
      <c r="F4859" s="56" t="s">
        <v>22</v>
      </c>
      <c r="G4859" s="56"/>
      <c r="H4859" s="56" t="s">
        <v>30709</v>
      </c>
      <c r="I4859" s="56" t="s">
        <v>31237</v>
      </c>
      <c r="J4859" s="56" t="s">
        <v>31260</v>
      </c>
      <c r="K4859" s="56" t="s">
        <v>87</v>
      </c>
      <c r="L4859" s="90" t="str">
        <f t="shared" si="150"/>
        <v>NA</v>
      </c>
      <c r="M4859" s="90"/>
      <c r="O4859" s="91"/>
      <c r="P4859" s="56"/>
      <c r="Q4859" s="56"/>
      <c r="R4859" s="56"/>
      <c r="S4859" s="56"/>
      <c r="T4859" s="56" t="s">
        <v>26714</v>
      </c>
      <c r="U4859" s="56" t="s">
        <v>26715</v>
      </c>
      <c r="V4859" s="56" t="s">
        <v>26371</v>
      </c>
      <c r="W4859" s="56" t="s">
        <v>7566</v>
      </c>
      <c r="X4859" s="56" t="s">
        <v>4999</v>
      </c>
      <c r="Y4859" s="56"/>
      <c r="Z4859" s="56" t="s">
        <v>26713</v>
      </c>
      <c r="AA4859" s="56" t="s">
        <v>26705</v>
      </c>
      <c r="AB4859" s="56" t="s">
        <v>26716</v>
      </c>
      <c r="AC4859" s="56" t="s">
        <v>7326</v>
      </c>
      <c r="AD4859" s="90" t="str">
        <f t="shared" si="151"/>
        <v>NA</v>
      </c>
      <c r="AE4859" s="90"/>
      <c r="AF4859" s="90"/>
      <c r="AG4859" s="90"/>
    </row>
    <row r="4860" spans="1:33">
      <c r="A4860" s="56" t="s">
        <v>31261</v>
      </c>
      <c r="B4860" s="56" t="s">
        <v>31262</v>
      </c>
      <c r="C4860" s="56" t="s">
        <v>31263</v>
      </c>
      <c r="D4860" s="56" t="s">
        <v>7566</v>
      </c>
      <c r="E4860" s="56" t="s">
        <v>3113</v>
      </c>
      <c r="F4860" s="56" t="s">
        <v>22</v>
      </c>
      <c r="G4860" s="56"/>
      <c r="H4860" s="56" t="s">
        <v>30700</v>
      </c>
      <c r="I4860" s="56" t="s">
        <v>31237</v>
      </c>
      <c r="J4860" s="56"/>
      <c r="K4860" s="56" t="s">
        <v>87</v>
      </c>
      <c r="L4860" s="90" t="str">
        <f t="shared" si="150"/>
        <v>NA</v>
      </c>
      <c r="M4860" s="90"/>
      <c r="O4860" s="91"/>
      <c r="P4860" s="56"/>
      <c r="Q4860" s="56"/>
      <c r="R4860" s="56"/>
      <c r="S4860" s="56"/>
      <c r="T4860" s="56" t="s">
        <v>26151</v>
      </c>
      <c r="U4860" s="56" t="s">
        <v>26717</v>
      </c>
      <c r="V4860" s="56" t="s">
        <v>26718</v>
      </c>
      <c r="W4860" s="56" t="s">
        <v>7566</v>
      </c>
      <c r="X4860" s="56" t="s">
        <v>4999</v>
      </c>
      <c r="Y4860" s="56"/>
      <c r="Z4860" s="56" t="s">
        <v>26719</v>
      </c>
      <c r="AA4860" s="56" t="s">
        <v>26705</v>
      </c>
      <c r="AB4860" s="56" t="s">
        <v>26720</v>
      </c>
      <c r="AC4860" s="56" t="s">
        <v>87</v>
      </c>
      <c r="AD4860" s="90" t="str">
        <f t="shared" si="151"/>
        <v>NA</v>
      </c>
      <c r="AE4860" s="90"/>
      <c r="AF4860" s="90"/>
      <c r="AG4860" s="90"/>
    </row>
    <row r="4861" spans="1:33">
      <c r="A4861" s="56" t="s">
        <v>31264</v>
      </c>
      <c r="B4861" s="56" t="s">
        <v>31265</v>
      </c>
      <c r="C4861" s="56" t="s">
        <v>31266</v>
      </c>
      <c r="D4861" s="56" t="s">
        <v>7566</v>
      </c>
      <c r="E4861" s="56" t="s">
        <v>3113</v>
      </c>
      <c r="F4861" s="56" t="s">
        <v>22</v>
      </c>
      <c r="G4861" s="56"/>
      <c r="H4861" s="56" t="s">
        <v>30700</v>
      </c>
      <c r="I4861" s="56" t="s">
        <v>31237</v>
      </c>
      <c r="J4861" s="56"/>
      <c r="K4861" s="56" t="s">
        <v>87</v>
      </c>
      <c r="L4861" s="90" t="str">
        <f t="shared" si="150"/>
        <v>NA</v>
      </c>
      <c r="M4861" s="90"/>
      <c r="O4861" s="91"/>
      <c r="P4861" s="56"/>
      <c r="Q4861" s="56"/>
      <c r="R4861" s="56"/>
      <c r="S4861" s="56"/>
      <c r="T4861" s="56" t="s">
        <v>26721</v>
      </c>
      <c r="U4861" s="56" t="s">
        <v>26722</v>
      </c>
      <c r="V4861" s="56" t="s">
        <v>26723</v>
      </c>
      <c r="W4861" s="56" t="s">
        <v>7566</v>
      </c>
      <c r="X4861" s="56" t="s">
        <v>4999</v>
      </c>
      <c r="Y4861" s="56"/>
      <c r="Z4861" s="56" t="s">
        <v>26719</v>
      </c>
      <c r="AA4861" s="56" t="s">
        <v>26705</v>
      </c>
      <c r="AB4861" s="56" t="s">
        <v>26724</v>
      </c>
      <c r="AC4861" s="56" t="s">
        <v>87</v>
      </c>
      <c r="AD4861" s="90" t="str">
        <f t="shared" si="151"/>
        <v>NA</v>
      </c>
      <c r="AE4861" s="90"/>
      <c r="AF4861" s="90"/>
      <c r="AG4861" s="90"/>
    </row>
    <row r="4862" spans="1:33">
      <c r="A4862" s="56" t="s">
        <v>31267</v>
      </c>
      <c r="B4862" s="56" t="s">
        <v>31268</v>
      </c>
      <c r="C4862" s="56" t="s">
        <v>31269</v>
      </c>
      <c r="D4862" s="56" t="s">
        <v>7566</v>
      </c>
      <c r="E4862" s="56" t="s">
        <v>3113</v>
      </c>
      <c r="F4862" s="56" t="s">
        <v>22</v>
      </c>
      <c r="G4862" s="56"/>
      <c r="H4862" s="56" t="s">
        <v>30709</v>
      </c>
      <c r="I4862" s="56" t="s">
        <v>31237</v>
      </c>
      <c r="J4862" s="56" t="s">
        <v>31270</v>
      </c>
      <c r="K4862" s="56" t="s">
        <v>87</v>
      </c>
      <c r="L4862" s="90" t="str">
        <f t="shared" si="150"/>
        <v>NA</v>
      </c>
      <c r="M4862" s="90"/>
      <c r="O4862" s="91"/>
      <c r="P4862" s="56"/>
      <c r="Q4862" s="56"/>
      <c r="R4862" s="56"/>
      <c r="S4862" s="56"/>
      <c r="T4862" s="56" t="s">
        <v>26725</v>
      </c>
      <c r="U4862" s="56" t="s">
        <v>26726</v>
      </c>
      <c r="V4862" s="56" t="s">
        <v>26727</v>
      </c>
      <c r="W4862" s="56" t="s">
        <v>7566</v>
      </c>
      <c r="X4862" s="56" t="s">
        <v>26728</v>
      </c>
      <c r="Y4862" s="56"/>
      <c r="Z4862" s="56" t="s">
        <v>26729</v>
      </c>
      <c r="AA4862" s="56" t="s">
        <v>26730</v>
      </c>
      <c r="AB4862" s="56" t="s">
        <v>26731</v>
      </c>
      <c r="AC4862" s="56" t="s">
        <v>87</v>
      </c>
      <c r="AD4862" s="90" t="str">
        <f t="shared" si="151"/>
        <v>NA</v>
      </c>
      <c r="AE4862" s="90"/>
      <c r="AF4862" s="90"/>
      <c r="AG4862" s="90"/>
    </row>
    <row r="4863" spans="1:33">
      <c r="A4863" s="56" t="s">
        <v>31271</v>
      </c>
      <c r="B4863" s="56" t="s">
        <v>31272</v>
      </c>
      <c r="C4863" s="56" t="s">
        <v>31273</v>
      </c>
      <c r="D4863" s="56" t="s">
        <v>7566</v>
      </c>
      <c r="E4863" s="56" t="s">
        <v>3113</v>
      </c>
      <c r="F4863" s="56" t="s">
        <v>22</v>
      </c>
      <c r="G4863" s="56"/>
      <c r="H4863" s="56" t="s">
        <v>30700</v>
      </c>
      <c r="I4863" s="56" t="s">
        <v>31237</v>
      </c>
      <c r="J4863" s="56" t="s">
        <v>31274</v>
      </c>
      <c r="K4863" s="56" t="s">
        <v>87</v>
      </c>
      <c r="L4863" s="90" t="str">
        <f t="shared" si="150"/>
        <v>NA</v>
      </c>
      <c r="M4863" s="90"/>
      <c r="O4863" s="91"/>
      <c r="P4863" s="56"/>
      <c r="Q4863" s="56"/>
      <c r="R4863" s="56"/>
      <c r="S4863" s="56"/>
      <c r="T4863" s="56" t="s">
        <v>26732</v>
      </c>
      <c r="U4863" s="56" t="s">
        <v>26733</v>
      </c>
      <c r="V4863" s="56" t="s">
        <v>26734</v>
      </c>
      <c r="W4863" s="56" t="s">
        <v>7566</v>
      </c>
      <c r="X4863" s="56" t="s">
        <v>26735</v>
      </c>
      <c r="Y4863" s="56"/>
      <c r="Z4863" s="56" t="s">
        <v>26736</v>
      </c>
      <c r="AA4863" s="56" t="s">
        <v>26737</v>
      </c>
      <c r="AB4863" s="56" t="s">
        <v>26738</v>
      </c>
      <c r="AC4863" s="56" t="s">
        <v>87</v>
      </c>
      <c r="AD4863" s="90" t="str">
        <f t="shared" si="151"/>
        <v>NA</v>
      </c>
      <c r="AE4863" s="90"/>
      <c r="AF4863" s="90"/>
      <c r="AG4863" s="90"/>
    </row>
    <row r="4864" spans="1:33">
      <c r="A4864" s="56" t="s">
        <v>31275</v>
      </c>
      <c r="B4864" s="56" t="s">
        <v>31276</v>
      </c>
      <c r="C4864" s="56" t="s">
        <v>31277</v>
      </c>
      <c r="D4864" s="56" t="s">
        <v>7566</v>
      </c>
      <c r="E4864" s="56" t="s">
        <v>3113</v>
      </c>
      <c r="F4864" s="56" t="s">
        <v>22</v>
      </c>
      <c r="G4864" s="56"/>
      <c r="H4864" s="56" t="s">
        <v>30709</v>
      </c>
      <c r="I4864" s="56" t="s">
        <v>31237</v>
      </c>
      <c r="J4864" s="56" t="s">
        <v>31275</v>
      </c>
      <c r="K4864" s="56" t="s">
        <v>87</v>
      </c>
      <c r="L4864" s="90" t="str">
        <f t="shared" si="150"/>
        <v>NA</v>
      </c>
      <c r="M4864" s="90"/>
      <c r="O4864" s="91"/>
      <c r="P4864" s="56"/>
      <c r="Q4864" s="56"/>
      <c r="R4864" s="56"/>
      <c r="S4864" s="56"/>
      <c r="T4864" s="56" t="s">
        <v>26739</v>
      </c>
      <c r="U4864" s="56" t="s">
        <v>26740</v>
      </c>
      <c r="V4864" s="56" t="s">
        <v>26741</v>
      </c>
      <c r="W4864" s="56" t="s">
        <v>7566</v>
      </c>
      <c r="X4864" s="56" t="s">
        <v>26735</v>
      </c>
      <c r="Y4864" s="56"/>
      <c r="Z4864" s="56" t="s">
        <v>26736</v>
      </c>
      <c r="AA4864" s="56" t="s">
        <v>26737</v>
      </c>
      <c r="AB4864" s="56"/>
      <c r="AC4864" s="56" t="s">
        <v>87</v>
      </c>
      <c r="AD4864" s="90" t="str">
        <f t="shared" si="151"/>
        <v>NA</v>
      </c>
      <c r="AE4864" s="90"/>
      <c r="AF4864" s="90"/>
      <c r="AG4864" s="90"/>
    </row>
    <row r="4865" spans="1:33">
      <c r="A4865" s="56" t="s">
        <v>31278</v>
      </c>
      <c r="B4865" s="56" t="s">
        <v>31279</v>
      </c>
      <c r="C4865" s="56" t="s">
        <v>31280</v>
      </c>
      <c r="D4865" s="56" t="s">
        <v>7566</v>
      </c>
      <c r="E4865" s="56" t="s">
        <v>31281</v>
      </c>
      <c r="F4865" s="56" t="s">
        <v>22</v>
      </c>
      <c r="G4865" s="56"/>
      <c r="H4865" s="56" t="s">
        <v>31282</v>
      </c>
      <c r="I4865" s="56" t="s">
        <v>31283</v>
      </c>
      <c r="J4865" s="56"/>
      <c r="K4865" s="56" t="s">
        <v>87</v>
      </c>
      <c r="L4865" s="90" t="str">
        <f t="shared" si="150"/>
        <v>NA</v>
      </c>
      <c r="M4865" s="90"/>
      <c r="O4865" s="91"/>
      <c r="P4865" s="56"/>
      <c r="Q4865" s="56"/>
      <c r="R4865" s="56"/>
      <c r="S4865" s="56"/>
      <c r="T4865" s="56" t="s">
        <v>26742</v>
      </c>
      <c r="U4865" s="56" t="s">
        <v>26743</v>
      </c>
      <c r="V4865" s="56" t="s">
        <v>26744</v>
      </c>
      <c r="W4865" s="56" t="s">
        <v>7566</v>
      </c>
      <c r="X4865" s="56" t="s">
        <v>26745</v>
      </c>
      <c r="Y4865" s="56"/>
      <c r="Z4865" s="56" t="s">
        <v>26746</v>
      </c>
      <c r="AA4865" s="56" t="s">
        <v>26747</v>
      </c>
      <c r="AB4865" s="56" t="s">
        <v>26748</v>
      </c>
      <c r="AC4865" s="56" t="s">
        <v>7326</v>
      </c>
      <c r="AD4865" s="90" t="str">
        <f t="shared" si="151"/>
        <v>NA</v>
      </c>
      <c r="AE4865" s="90"/>
      <c r="AF4865" s="90"/>
      <c r="AG4865" s="90"/>
    </row>
    <row r="4866" spans="1:33">
      <c r="A4866" s="56" t="s">
        <v>31284</v>
      </c>
      <c r="B4866" s="56" t="s">
        <v>31285</v>
      </c>
      <c r="C4866" s="56" t="s">
        <v>31286</v>
      </c>
      <c r="D4866" s="56" t="s">
        <v>7566</v>
      </c>
      <c r="E4866" s="56" t="s">
        <v>31287</v>
      </c>
      <c r="F4866" s="56" t="s">
        <v>22</v>
      </c>
      <c r="G4866" s="56"/>
      <c r="H4866" s="56" t="s">
        <v>31288</v>
      </c>
      <c r="I4866" s="56" t="s">
        <v>31289</v>
      </c>
      <c r="J4866" s="56" t="s">
        <v>31290</v>
      </c>
      <c r="K4866" s="56" t="s">
        <v>87</v>
      </c>
      <c r="L4866" s="90" t="str">
        <f t="shared" si="150"/>
        <v>NA</v>
      </c>
      <c r="M4866" s="90"/>
      <c r="O4866" s="91"/>
      <c r="P4866" s="56"/>
      <c r="Q4866" s="56"/>
      <c r="R4866" s="56"/>
      <c r="S4866" s="56"/>
      <c r="T4866" s="56" t="s">
        <v>26749</v>
      </c>
      <c r="U4866" s="56" t="s">
        <v>26750</v>
      </c>
      <c r="V4866" s="56" t="s">
        <v>26751</v>
      </c>
      <c r="W4866" s="56" t="s">
        <v>7566</v>
      </c>
      <c r="X4866" s="56" t="s">
        <v>26752</v>
      </c>
      <c r="Y4866" s="56"/>
      <c r="Z4866" s="56" t="s">
        <v>26753</v>
      </c>
      <c r="AA4866" s="56" t="s">
        <v>26754</v>
      </c>
      <c r="AB4866" s="56"/>
      <c r="AC4866" s="56" t="s">
        <v>87</v>
      </c>
      <c r="AD4866" s="90" t="str">
        <f t="shared" si="151"/>
        <v>NA</v>
      </c>
      <c r="AE4866" s="90"/>
      <c r="AF4866" s="90"/>
      <c r="AG4866" s="90"/>
    </row>
    <row r="4867" spans="1:33">
      <c r="A4867" s="56" t="s">
        <v>31291</v>
      </c>
      <c r="B4867" s="56" t="s">
        <v>31292</v>
      </c>
      <c r="C4867" s="56" t="s">
        <v>31293</v>
      </c>
      <c r="D4867" s="56" t="s">
        <v>7566</v>
      </c>
      <c r="E4867" s="56" t="s">
        <v>31294</v>
      </c>
      <c r="F4867" s="56" t="s">
        <v>22</v>
      </c>
      <c r="G4867" s="56"/>
      <c r="H4867" s="56" t="s">
        <v>31295</v>
      </c>
      <c r="I4867" s="56" t="s">
        <v>31296</v>
      </c>
      <c r="J4867" s="56"/>
      <c r="K4867" s="56" t="s">
        <v>7326</v>
      </c>
      <c r="L4867" s="90" t="str">
        <f t="shared" ref="L4867:L4930" si="152">IF($P$3&lt;&gt;"",IF(ISNUMBER(SEARCH("*"&amp;$P$3&amp;"*", A4867)),A4867, IF(ISNUMBER(SEARCH("*"&amp;$P$3&amp;"*", H4867)),A4867, IF(ISNUMBER(SEARCH("*"&amp;$P$3&amp;"*", G4867)),A4867, IF(ISNUMBER(SEARCH("*"&amp;$P$3&amp;"*", J4867)),A4867,  IF(ISNUMBER(SEARCH("*"&amp;$P$3&amp;"*", E4867)),A4867, "NA"))))),"NA")</f>
        <v>NA</v>
      </c>
      <c r="M4867" s="90"/>
      <c r="O4867" s="91"/>
      <c r="P4867" s="56"/>
      <c r="Q4867" s="56"/>
      <c r="R4867" s="56"/>
      <c r="S4867" s="56"/>
      <c r="T4867" s="56" t="s">
        <v>26755</v>
      </c>
      <c r="U4867" s="56" t="s">
        <v>26756</v>
      </c>
      <c r="V4867" s="56" t="s">
        <v>26757</v>
      </c>
      <c r="W4867" s="56" t="s">
        <v>7566</v>
      </c>
      <c r="X4867" s="56" t="s">
        <v>26758</v>
      </c>
      <c r="Y4867" s="56"/>
      <c r="Z4867" s="56" t="s">
        <v>26759</v>
      </c>
      <c r="AA4867" s="56" t="s">
        <v>26760</v>
      </c>
      <c r="AB4867" s="56" t="s">
        <v>26761</v>
      </c>
      <c r="AC4867" s="56" t="s">
        <v>7326</v>
      </c>
      <c r="AD4867" s="90" t="str">
        <f t="shared" ref="AD4867:AD4930" si="153">IF($P$19&lt;&gt;"",IF(ISNUMBER(SEARCH($P$19, V4867)),T4867, "NA"),"NA")</f>
        <v>NA</v>
      </c>
      <c r="AE4867" s="90"/>
      <c r="AF4867" s="90"/>
      <c r="AG4867" s="90"/>
    </row>
    <row r="4868" spans="1:33">
      <c r="A4868" s="56" t="s">
        <v>31297</v>
      </c>
      <c r="B4868" s="56" t="s">
        <v>31298</v>
      </c>
      <c r="C4868" s="56" t="s">
        <v>31299</v>
      </c>
      <c r="D4868" s="56" t="s">
        <v>7566</v>
      </c>
      <c r="E4868" s="56" t="s">
        <v>31300</v>
      </c>
      <c r="F4868" s="56" t="s">
        <v>22</v>
      </c>
      <c r="G4868" s="56"/>
      <c r="H4868" s="56" t="s">
        <v>31301</v>
      </c>
      <c r="I4868" s="56" t="s">
        <v>31302</v>
      </c>
      <c r="J4868" s="56"/>
      <c r="K4868" s="56" t="s">
        <v>7326</v>
      </c>
      <c r="L4868" s="90" t="str">
        <f t="shared" si="152"/>
        <v>NA</v>
      </c>
      <c r="M4868" s="90"/>
      <c r="O4868" s="91"/>
      <c r="P4868" s="56"/>
      <c r="Q4868" s="56"/>
      <c r="R4868" s="56"/>
      <c r="S4868" s="56"/>
      <c r="T4868" s="56" t="s">
        <v>26762</v>
      </c>
      <c r="U4868" s="56" t="s">
        <v>26763</v>
      </c>
      <c r="V4868" s="56" t="s">
        <v>26764</v>
      </c>
      <c r="W4868" s="56" t="s">
        <v>7566</v>
      </c>
      <c r="X4868" s="56" t="s">
        <v>26758</v>
      </c>
      <c r="Y4868" s="56"/>
      <c r="Z4868" s="56" t="s">
        <v>26759</v>
      </c>
      <c r="AA4868" s="56" t="s">
        <v>26760</v>
      </c>
      <c r="AB4868" s="56"/>
      <c r="AC4868" s="56" t="s">
        <v>87</v>
      </c>
      <c r="AD4868" s="90" t="str">
        <f t="shared" si="153"/>
        <v>NA</v>
      </c>
      <c r="AE4868" s="90"/>
      <c r="AF4868" s="90"/>
      <c r="AG4868" s="90"/>
    </row>
    <row r="4869" spans="1:33">
      <c r="A4869" s="56" t="s">
        <v>31303</v>
      </c>
      <c r="B4869" s="56" t="s">
        <v>31304</v>
      </c>
      <c r="C4869" s="56" t="s">
        <v>31305</v>
      </c>
      <c r="D4869" s="56" t="s">
        <v>7566</v>
      </c>
      <c r="E4869" s="56" t="s">
        <v>31306</v>
      </c>
      <c r="F4869" s="56" t="s">
        <v>22</v>
      </c>
      <c r="G4869" s="56"/>
      <c r="H4869" s="56" t="s">
        <v>31307</v>
      </c>
      <c r="I4869" s="56" t="s">
        <v>31308</v>
      </c>
      <c r="J4869" s="56"/>
      <c r="K4869" s="56" t="s">
        <v>7326</v>
      </c>
      <c r="L4869" s="90" t="str">
        <f t="shared" si="152"/>
        <v>NA</v>
      </c>
      <c r="M4869" s="90"/>
      <c r="O4869" s="91"/>
      <c r="P4869" s="56"/>
      <c r="Q4869" s="56"/>
      <c r="R4869" s="56"/>
      <c r="S4869" s="56"/>
      <c r="T4869" s="56" t="s">
        <v>26765</v>
      </c>
      <c r="U4869" s="56" t="s">
        <v>26766</v>
      </c>
      <c r="V4869" s="56" t="s">
        <v>26767</v>
      </c>
      <c r="W4869" s="56" t="s">
        <v>7566</v>
      </c>
      <c r="X4869" s="56" t="s">
        <v>26768</v>
      </c>
      <c r="Y4869" s="56"/>
      <c r="Z4869" s="56" t="s">
        <v>26769</v>
      </c>
      <c r="AA4869" s="56" t="s">
        <v>26770</v>
      </c>
      <c r="AB4869" s="56"/>
      <c r="AC4869" s="56" t="s">
        <v>87</v>
      </c>
      <c r="AD4869" s="90" t="str">
        <f t="shared" si="153"/>
        <v>NA</v>
      </c>
      <c r="AE4869" s="90"/>
      <c r="AF4869" s="90"/>
      <c r="AG4869" s="90"/>
    </row>
    <row r="4870" spans="1:33">
      <c r="A4870" s="56" t="s">
        <v>31309</v>
      </c>
      <c r="B4870" s="56" t="s">
        <v>31310</v>
      </c>
      <c r="C4870" s="56" t="s">
        <v>31311</v>
      </c>
      <c r="D4870" s="56" t="s">
        <v>7566</v>
      </c>
      <c r="E4870" s="56" t="s">
        <v>31312</v>
      </c>
      <c r="F4870" s="56" t="s">
        <v>22</v>
      </c>
      <c r="G4870" s="56"/>
      <c r="H4870" s="56" t="s">
        <v>31313</v>
      </c>
      <c r="I4870" s="56" t="s">
        <v>31314</v>
      </c>
      <c r="J4870" s="56"/>
      <c r="K4870" s="56" t="s">
        <v>7326</v>
      </c>
      <c r="L4870" s="90" t="str">
        <f t="shared" si="152"/>
        <v>NA</v>
      </c>
      <c r="M4870" s="90"/>
      <c r="O4870" s="91"/>
      <c r="P4870" s="56"/>
      <c r="Q4870" s="56"/>
      <c r="R4870" s="56"/>
      <c r="S4870" s="56"/>
      <c r="T4870" s="56" t="s">
        <v>26771</v>
      </c>
      <c r="U4870" s="56" t="s">
        <v>26772</v>
      </c>
      <c r="V4870" s="56" t="s">
        <v>26773</v>
      </c>
      <c r="W4870" s="56" t="s">
        <v>7566</v>
      </c>
      <c r="X4870" s="56" t="s">
        <v>26774</v>
      </c>
      <c r="Y4870" s="56"/>
      <c r="Z4870" s="56" t="s">
        <v>26775</v>
      </c>
      <c r="AA4870" s="56" t="s">
        <v>26776</v>
      </c>
      <c r="AB4870" s="56"/>
      <c r="AC4870" s="56" t="s">
        <v>87</v>
      </c>
      <c r="AD4870" s="90" t="str">
        <f t="shared" si="153"/>
        <v>NA</v>
      </c>
      <c r="AE4870" s="90"/>
      <c r="AF4870" s="90"/>
      <c r="AG4870" s="90"/>
    </row>
    <row r="4871" spans="1:33">
      <c r="A4871" s="56" t="s">
        <v>31315</v>
      </c>
      <c r="B4871" s="56" t="s">
        <v>31316</v>
      </c>
      <c r="C4871" s="56" t="s">
        <v>16419</v>
      </c>
      <c r="D4871" s="56" t="s">
        <v>7566</v>
      </c>
      <c r="E4871" s="56" t="s">
        <v>3126</v>
      </c>
      <c r="F4871" s="56" t="s">
        <v>22</v>
      </c>
      <c r="G4871" s="56"/>
      <c r="H4871" s="56" t="s">
        <v>31317</v>
      </c>
      <c r="I4871" s="56" t="s">
        <v>31318</v>
      </c>
      <c r="J4871" s="56"/>
      <c r="K4871" s="56" t="s">
        <v>7326</v>
      </c>
      <c r="L4871" s="90" t="str">
        <f t="shared" si="152"/>
        <v>NA</v>
      </c>
      <c r="M4871" s="90"/>
      <c r="O4871" s="91"/>
      <c r="P4871" s="56"/>
      <c r="Q4871" s="56"/>
      <c r="R4871" s="56"/>
      <c r="S4871" s="56"/>
      <c r="T4871" s="56" t="s">
        <v>26777</v>
      </c>
      <c r="U4871" s="56" t="s">
        <v>26778</v>
      </c>
      <c r="V4871" s="56" t="s">
        <v>26779</v>
      </c>
      <c r="W4871" s="56" t="s">
        <v>7566</v>
      </c>
      <c r="X4871" s="56" t="s">
        <v>26780</v>
      </c>
      <c r="Y4871" s="56"/>
      <c r="Z4871" s="56" t="s">
        <v>26781</v>
      </c>
      <c r="AA4871" s="56" t="s">
        <v>26782</v>
      </c>
      <c r="AB4871" s="56"/>
      <c r="AC4871" s="56" t="s">
        <v>87</v>
      </c>
      <c r="AD4871" s="90" t="str">
        <f t="shared" si="153"/>
        <v>NA</v>
      </c>
      <c r="AE4871" s="90"/>
      <c r="AF4871" s="90"/>
      <c r="AG4871" s="90"/>
    </row>
    <row r="4872" spans="1:33">
      <c r="A4872" s="56" t="s">
        <v>31319</v>
      </c>
      <c r="B4872" s="56" t="s">
        <v>31320</v>
      </c>
      <c r="C4872" s="56" t="s">
        <v>31321</v>
      </c>
      <c r="D4872" s="56" t="s">
        <v>7566</v>
      </c>
      <c r="E4872" s="56" t="s">
        <v>3126</v>
      </c>
      <c r="F4872" s="56" t="s">
        <v>22</v>
      </c>
      <c r="G4872" s="56"/>
      <c r="H4872" s="56" t="s">
        <v>31322</v>
      </c>
      <c r="I4872" s="56" t="s">
        <v>31318</v>
      </c>
      <c r="J4872" s="56" t="s">
        <v>31323</v>
      </c>
      <c r="K4872" s="56" t="s">
        <v>87</v>
      </c>
      <c r="L4872" s="90" t="str">
        <f t="shared" si="152"/>
        <v>NA</v>
      </c>
      <c r="M4872" s="90"/>
      <c r="O4872" s="91"/>
      <c r="P4872" s="56"/>
      <c r="Q4872" s="56"/>
      <c r="R4872" s="56"/>
      <c r="S4872" s="56"/>
      <c r="T4872" s="56" t="s">
        <v>26783</v>
      </c>
      <c r="U4872" s="56" t="s">
        <v>26784</v>
      </c>
      <c r="V4872" s="56" t="s">
        <v>26371</v>
      </c>
      <c r="W4872" s="56" t="s">
        <v>7566</v>
      </c>
      <c r="X4872" s="56" t="s">
        <v>26785</v>
      </c>
      <c r="Y4872" s="56"/>
      <c r="Z4872" s="56" t="s">
        <v>26786</v>
      </c>
      <c r="AA4872" s="56" t="s">
        <v>26787</v>
      </c>
      <c r="AB4872" s="56"/>
      <c r="AC4872" s="56" t="s">
        <v>7326</v>
      </c>
      <c r="AD4872" s="90" t="str">
        <f t="shared" si="153"/>
        <v>NA</v>
      </c>
      <c r="AE4872" s="90"/>
      <c r="AF4872" s="90"/>
      <c r="AG4872" s="90"/>
    </row>
    <row r="4873" spans="1:33">
      <c r="A4873" s="56" t="s">
        <v>31324</v>
      </c>
      <c r="B4873" s="56" t="s">
        <v>31325</v>
      </c>
      <c r="C4873" s="56" t="s">
        <v>31326</v>
      </c>
      <c r="D4873" s="56" t="s">
        <v>7566</v>
      </c>
      <c r="E4873" s="56" t="s">
        <v>31327</v>
      </c>
      <c r="F4873" s="56" t="s">
        <v>22</v>
      </c>
      <c r="G4873" s="56"/>
      <c r="H4873" s="56" t="s">
        <v>31328</v>
      </c>
      <c r="I4873" s="56" t="s">
        <v>31329</v>
      </c>
      <c r="J4873" s="56" t="s">
        <v>31330</v>
      </c>
      <c r="K4873" s="56" t="s">
        <v>87</v>
      </c>
      <c r="L4873" s="90" t="str">
        <f t="shared" si="152"/>
        <v>NA</v>
      </c>
      <c r="M4873" s="90"/>
      <c r="O4873" s="91"/>
      <c r="P4873" s="56"/>
      <c r="Q4873" s="56"/>
      <c r="R4873" s="56"/>
      <c r="S4873" s="56"/>
      <c r="T4873" s="56" t="s">
        <v>26788</v>
      </c>
      <c r="U4873" s="56" t="s">
        <v>26789</v>
      </c>
      <c r="V4873" s="56" t="s">
        <v>26790</v>
      </c>
      <c r="W4873" s="56" t="s">
        <v>7566</v>
      </c>
      <c r="X4873" s="56" t="s">
        <v>26791</v>
      </c>
      <c r="Y4873" s="56"/>
      <c r="Z4873" s="56" t="s">
        <v>26792</v>
      </c>
      <c r="AA4873" s="56" t="s">
        <v>26793</v>
      </c>
      <c r="AB4873" s="56" t="s">
        <v>26794</v>
      </c>
      <c r="AC4873" s="56" t="s">
        <v>7326</v>
      </c>
      <c r="AD4873" s="90" t="str">
        <f t="shared" si="153"/>
        <v>NA</v>
      </c>
      <c r="AE4873" s="90"/>
      <c r="AF4873" s="90"/>
      <c r="AG4873" s="90"/>
    </row>
    <row r="4874" spans="1:33">
      <c r="A4874" s="56" t="s">
        <v>18705</v>
      </c>
      <c r="B4874" s="56" t="s">
        <v>31331</v>
      </c>
      <c r="C4874" s="56" t="s">
        <v>16419</v>
      </c>
      <c r="D4874" s="56" t="s">
        <v>7566</v>
      </c>
      <c r="E4874" s="56" t="s">
        <v>31332</v>
      </c>
      <c r="F4874" s="56" t="s">
        <v>22</v>
      </c>
      <c r="G4874" s="56"/>
      <c r="H4874" s="56" t="s">
        <v>31333</v>
      </c>
      <c r="I4874" s="56" t="s">
        <v>31334</v>
      </c>
      <c r="J4874" s="56"/>
      <c r="K4874" s="56" t="s">
        <v>7326</v>
      </c>
      <c r="L4874" s="90" t="str">
        <f t="shared" si="152"/>
        <v>NA</v>
      </c>
      <c r="M4874" s="90"/>
      <c r="O4874" s="91"/>
      <c r="P4874" s="56"/>
      <c r="Q4874" s="56"/>
      <c r="R4874" s="56"/>
      <c r="S4874" s="56"/>
      <c r="T4874" s="56" t="s">
        <v>26795</v>
      </c>
      <c r="U4874" s="56" t="s">
        <v>26796</v>
      </c>
      <c r="V4874" s="56" t="s">
        <v>26797</v>
      </c>
      <c r="W4874" s="56" t="s">
        <v>7566</v>
      </c>
      <c r="X4874" s="56" t="s">
        <v>26798</v>
      </c>
      <c r="Y4874" s="56"/>
      <c r="Z4874" s="56" t="s">
        <v>26799</v>
      </c>
      <c r="AA4874" s="56" t="s">
        <v>26800</v>
      </c>
      <c r="AB4874" s="56" t="s">
        <v>26801</v>
      </c>
      <c r="AC4874" s="56" t="s">
        <v>7326</v>
      </c>
      <c r="AD4874" s="90" t="str">
        <f t="shared" si="153"/>
        <v>NA</v>
      </c>
      <c r="AE4874" s="90"/>
      <c r="AF4874" s="90"/>
      <c r="AG4874" s="90"/>
    </row>
    <row r="4875" spans="1:33">
      <c r="A4875" s="56" t="s">
        <v>31335</v>
      </c>
      <c r="B4875" s="56" t="s">
        <v>31336</v>
      </c>
      <c r="C4875" s="56" t="s">
        <v>31337</v>
      </c>
      <c r="D4875" s="56" t="s">
        <v>7566</v>
      </c>
      <c r="E4875" s="56" t="s">
        <v>31338</v>
      </c>
      <c r="F4875" s="56" t="s">
        <v>22</v>
      </c>
      <c r="G4875" s="56"/>
      <c r="H4875" s="56" t="s">
        <v>31339</v>
      </c>
      <c r="I4875" s="56" t="s">
        <v>31340</v>
      </c>
      <c r="J4875" s="56"/>
      <c r="K4875" s="56" t="s">
        <v>7326</v>
      </c>
      <c r="L4875" s="90" t="str">
        <f t="shared" si="152"/>
        <v>NA</v>
      </c>
      <c r="M4875" s="90"/>
      <c r="O4875" s="91"/>
      <c r="P4875" s="56"/>
      <c r="Q4875" s="56"/>
      <c r="R4875" s="56"/>
      <c r="S4875" s="56"/>
      <c r="T4875" s="56" t="s">
        <v>26802</v>
      </c>
      <c r="U4875" s="56" t="s">
        <v>26803</v>
      </c>
      <c r="V4875" s="56" t="s">
        <v>26804</v>
      </c>
      <c r="W4875" s="56" t="s">
        <v>7566</v>
      </c>
      <c r="X4875" s="56" t="s">
        <v>26805</v>
      </c>
      <c r="Y4875" s="56"/>
      <c r="Z4875" s="56" t="s">
        <v>26806</v>
      </c>
      <c r="AA4875" s="56" t="s">
        <v>26807</v>
      </c>
      <c r="AB4875" s="56"/>
      <c r="AC4875" s="56" t="s">
        <v>87</v>
      </c>
      <c r="AD4875" s="90" t="str">
        <f t="shared" si="153"/>
        <v>NA</v>
      </c>
      <c r="AE4875" s="90"/>
      <c r="AF4875" s="90"/>
      <c r="AG4875" s="90"/>
    </row>
    <row r="4876" spans="1:33">
      <c r="A4876" s="56" t="s">
        <v>31341</v>
      </c>
      <c r="B4876" s="56" t="s">
        <v>31342</v>
      </c>
      <c r="C4876" s="56" t="s">
        <v>31343</v>
      </c>
      <c r="D4876" s="56" t="s">
        <v>7566</v>
      </c>
      <c r="E4876" s="56" t="s">
        <v>31344</v>
      </c>
      <c r="F4876" s="56" t="s">
        <v>22</v>
      </c>
      <c r="G4876" s="56"/>
      <c r="H4876" s="56" t="s">
        <v>31345</v>
      </c>
      <c r="I4876" s="56" t="s">
        <v>31346</v>
      </c>
      <c r="J4876" s="56" t="s">
        <v>31347</v>
      </c>
      <c r="K4876" s="56" t="s">
        <v>7326</v>
      </c>
      <c r="L4876" s="90" t="str">
        <f t="shared" si="152"/>
        <v>NA</v>
      </c>
      <c r="M4876" s="90"/>
      <c r="O4876" s="91"/>
      <c r="P4876" s="56"/>
      <c r="Q4876" s="56"/>
      <c r="R4876" s="56"/>
      <c r="S4876" s="56"/>
      <c r="T4876" s="56" t="s">
        <v>26151</v>
      </c>
      <c r="U4876" s="56" t="s">
        <v>26808</v>
      </c>
      <c r="V4876" s="56" t="s">
        <v>26809</v>
      </c>
      <c r="W4876" s="56" t="s">
        <v>7566</v>
      </c>
      <c r="X4876" s="56" t="s">
        <v>26810</v>
      </c>
      <c r="Y4876" s="56"/>
      <c r="Z4876" s="56" t="s">
        <v>26811</v>
      </c>
      <c r="AA4876" s="56" t="s">
        <v>26812</v>
      </c>
      <c r="AB4876" s="56"/>
      <c r="AC4876" s="56" t="s">
        <v>87</v>
      </c>
      <c r="AD4876" s="90" t="str">
        <f t="shared" si="153"/>
        <v>NA</v>
      </c>
      <c r="AE4876" s="90"/>
      <c r="AF4876" s="90"/>
      <c r="AG4876" s="90"/>
    </row>
    <row r="4877" spans="1:33">
      <c r="A4877" s="56" t="s">
        <v>31348</v>
      </c>
      <c r="B4877" s="56" t="s">
        <v>31349</v>
      </c>
      <c r="C4877" s="56" t="s">
        <v>31350</v>
      </c>
      <c r="D4877" s="56" t="s">
        <v>7566</v>
      </c>
      <c r="E4877" s="56" t="s">
        <v>6135</v>
      </c>
      <c r="F4877" s="56" t="s">
        <v>22</v>
      </c>
      <c r="G4877" s="56"/>
      <c r="H4877" s="56" t="s">
        <v>31351</v>
      </c>
      <c r="I4877" s="56" t="s">
        <v>31352</v>
      </c>
      <c r="J4877" s="56" t="s">
        <v>31353</v>
      </c>
      <c r="K4877" s="56" t="s">
        <v>87</v>
      </c>
      <c r="L4877" s="90" t="str">
        <f t="shared" si="152"/>
        <v>NA</v>
      </c>
      <c r="M4877" s="90"/>
      <c r="O4877" s="91"/>
      <c r="P4877" s="56"/>
      <c r="Q4877" s="56"/>
      <c r="R4877" s="56"/>
      <c r="S4877" s="56"/>
      <c r="T4877" s="56" t="s">
        <v>26813</v>
      </c>
      <c r="U4877" s="56" t="s">
        <v>26814</v>
      </c>
      <c r="V4877" s="56" t="s">
        <v>26815</v>
      </c>
      <c r="W4877" s="56" t="s">
        <v>7566</v>
      </c>
      <c r="X4877" s="56" t="s">
        <v>26816</v>
      </c>
      <c r="Y4877" s="56"/>
      <c r="Z4877" s="56" t="s">
        <v>26817</v>
      </c>
      <c r="AA4877" s="56" t="s">
        <v>26818</v>
      </c>
      <c r="AB4877" s="56"/>
      <c r="AC4877" s="56" t="s">
        <v>87</v>
      </c>
      <c r="AD4877" s="90" t="str">
        <f t="shared" si="153"/>
        <v>NA</v>
      </c>
      <c r="AE4877" s="90"/>
      <c r="AF4877" s="90"/>
      <c r="AG4877" s="90"/>
    </row>
    <row r="4878" spans="1:33">
      <c r="A4878" s="56" t="s">
        <v>31354</v>
      </c>
      <c r="B4878" s="56" t="s">
        <v>31355</v>
      </c>
      <c r="C4878" s="56" t="s">
        <v>16419</v>
      </c>
      <c r="D4878" s="56" t="s">
        <v>7566</v>
      </c>
      <c r="E4878" s="56" t="s">
        <v>6146</v>
      </c>
      <c r="F4878" s="56" t="s">
        <v>22</v>
      </c>
      <c r="G4878" s="56"/>
      <c r="H4878" s="56" t="s">
        <v>31356</v>
      </c>
      <c r="I4878" s="56" t="s">
        <v>31357</v>
      </c>
      <c r="J4878" s="56"/>
      <c r="K4878" s="56" t="s">
        <v>7326</v>
      </c>
      <c r="L4878" s="90" t="str">
        <f t="shared" si="152"/>
        <v>NA</v>
      </c>
      <c r="M4878" s="90"/>
      <c r="O4878" s="91"/>
      <c r="P4878" s="56"/>
      <c r="Q4878" s="56"/>
      <c r="R4878" s="56"/>
      <c r="S4878" s="56"/>
      <c r="T4878" s="56" t="s">
        <v>26819</v>
      </c>
      <c r="U4878" s="56" t="s">
        <v>26820</v>
      </c>
      <c r="V4878" s="56" t="s">
        <v>26821</v>
      </c>
      <c r="W4878" s="56" t="s">
        <v>7566</v>
      </c>
      <c r="X4878" s="56" t="s">
        <v>26822</v>
      </c>
      <c r="Y4878" s="56"/>
      <c r="Z4878" s="56" t="s">
        <v>26823</v>
      </c>
      <c r="AA4878" s="56" t="s">
        <v>26824</v>
      </c>
      <c r="AB4878" s="56" t="s">
        <v>26819</v>
      </c>
      <c r="AC4878" s="56" t="s">
        <v>7326</v>
      </c>
      <c r="AD4878" s="90" t="str">
        <f t="shared" si="153"/>
        <v>NA</v>
      </c>
      <c r="AE4878" s="90"/>
      <c r="AF4878" s="90"/>
      <c r="AG4878" s="90"/>
    </row>
    <row r="4879" spans="1:33">
      <c r="A4879" s="56" t="s">
        <v>18705</v>
      </c>
      <c r="B4879" s="56" t="s">
        <v>31358</v>
      </c>
      <c r="C4879" s="56" t="s">
        <v>16419</v>
      </c>
      <c r="D4879" s="56" t="s">
        <v>7566</v>
      </c>
      <c r="E4879" s="56" t="s">
        <v>12159</v>
      </c>
      <c r="F4879" s="56" t="s">
        <v>22</v>
      </c>
      <c r="G4879" s="56"/>
      <c r="H4879" s="56" t="s">
        <v>31359</v>
      </c>
      <c r="I4879" s="56" t="s">
        <v>31360</v>
      </c>
      <c r="J4879" s="56"/>
      <c r="K4879" s="56" t="s">
        <v>7326</v>
      </c>
      <c r="L4879" s="90" t="str">
        <f t="shared" si="152"/>
        <v>NA</v>
      </c>
      <c r="M4879" s="90"/>
      <c r="O4879" s="91"/>
      <c r="P4879" s="56"/>
      <c r="Q4879" s="56"/>
      <c r="R4879" s="56"/>
      <c r="S4879" s="56"/>
      <c r="T4879" s="56" t="s">
        <v>26825</v>
      </c>
      <c r="U4879" s="56" t="s">
        <v>26826</v>
      </c>
      <c r="V4879" s="56" t="s">
        <v>26827</v>
      </c>
      <c r="W4879" s="56" t="s">
        <v>7566</v>
      </c>
      <c r="X4879" s="56" t="s">
        <v>10061</v>
      </c>
      <c r="Y4879" s="56"/>
      <c r="Z4879" s="56" t="s">
        <v>26828</v>
      </c>
      <c r="AA4879" s="56" t="s">
        <v>26829</v>
      </c>
      <c r="AB4879" s="56"/>
      <c r="AC4879" s="56" t="s">
        <v>87</v>
      </c>
      <c r="AD4879" s="90" t="str">
        <f t="shared" si="153"/>
        <v>NA</v>
      </c>
      <c r="AE4879" s="90"/>
      <c r="AF4879" s="90"/>
      <c r="AG4879" s="90"/>
    </row>
    <row r="4880" spans="1:33">
      <c r="A4880" s="56" t="s">
        <v>31361</v>
      </c>
      <c r="B4880" s="56" t="s">
        <v>31362</v>
      </c>
      <c r="C4880" s="56" t="s">
        <v>16419</v>
      </c>
      <c r="D4880" s="56" t="s">
        <v>7566</v>
      </c>
      <c r="E4880" s="56" t="s">
        <v>6164</v>
      </c>
      <c r="F4880" s="56" t="s">
        <v>22</v>
      </c>
      <c r="G4880" s="56"/>
      <c r="H4880" s="56" t="s">
        <v>31363</v>
      </c>
      <c r="I4880" s="56" t="s">
        <v>31364</v>
      </c>
      <c r="J4880" s="56"/>
      <c r="K4880" s="56" t="s">
        <v>7326</v>
      </c>
      <c r="L4880" s="90" t="str">
        <f t="shared" si="152"/>
        <v>NA</v>
      </c>
      <c r="M4880" s="90"/>
      <c r="O4880" s="91"/>
      <c r="P4880" s="56"/>
      <c r="Q4880" s="56"/>
      <c r="R4880" s="56"/>
      <c r="S4880" s="56"/>
      <c r="T4880" s="56" t="s">
        <v>26830</v>
      </c>
      <c r="U4880" s="56" t="s">
        <v>26831</v>
      </c>
      <c r="V4880" s="56" t="s">
        <v>26832</v>
      </c>
      <c r="W4880" s="56" t="s">
        <v>7566</v>
      </c>
      <c r="X4880" s="56" t="s">
        <v>26833</v>
      </c>
      <c r="Y4880" s="56"/>
      <c r="Z4880" s="56" t="s">
        <v>26834</v>
      </c>
      <c r="AA4880" s="56" t="s">
        <v>26835</v>
      </c>
      <c r="AB4880" s="56"/>
      <c r="AC4880" s="56" t="s">
        <v>87</v>
      </c>
      <c r="AD4880" s="90" t="str">
        <f t="shared" si="153"/>
        <v>NA</v>
      </c>
      <c r="AE4880" s="90"/>
      <c r="AF4880" s="90"/>
      <c r="AG4880" s="90"/>
    </row>
    <row r="4881" spans="1:33">
      <c r="A4881" s="56" t="s">
        <v>18705</v>
      </c>
      <c r="B4881" s="56" t="s">
        <v>31365</v>
      </c>
      <c r="C4881" s="56" t="s">
        <v>16419</v>
      </c>
      <c r="D4881" s="56" t="s">
        <v>7566</v>
      </c>
      <c r="E4881" s="56" t="s">
        <v>31366</v>
      </c>
      <c r="F4881" s="56" t="s">
        <v>22</v>
      </c>
      <c r="G4881" s="56"/>
      <c r="H4881" s="56" t="s">
        <v>31367</v>
      </c>
      <c r="I4881" s="56" t="s">
        <v>31368</v>
      </c>
      <c r="J4881" s="56"/>
      <c r="K4881" s="56" t="s">
        <v>7326</v>
      </c>
      <c r="L4881" s="90" t="str">
        <f t="shared" si="152"/>
        <v>NA</v>
      </c>
      <c r="M4881" s="90"/>
      <c r="O4881" s="91"/>
      <c r="P4881" s="56"/>
      <c r="Q4881" s="56"/>
      <c r="R4881" s="56"/>
      <c r="S4881" s="56"/>
      <c r="T4881" s="56" t="s">
        <v>26836</v>
      </c>
      <c r="U4881" s="56" t="s">
        <v>26837</v>
      </c>
      <c r="V4881" s="56" t="s">
        <v>26838</v>
      </c>
      <c r="W4881" s="56" t="s">
        <v>7566</v>
      </c>
      <c r="X4881" s="56" t="s">
        <v>26839</v>
      </c>
      <c r="Y4881" s="56"/>
      <c r="Z4881" s="56" t="s">
        <v>26840</v>
      </c>
      <c r="AA4881" s="56" t="s">
        <v>26841</v>
      </c>
      <c r="AB4881" s="56" t="s">
        <v>26842</v>
      </c>
      <c r="AC4881" s="56" t="s">
        <v>7326</v>
      </c>
      <c r="AD4881" s="90" t="str">
        <f t="shared" si="153"/>
        <v>NA</v>
      </c>
      <c r="AE4881" s="90"/>
      <c r="AF4881" s="90"/>
      <c r="AG4881" s="90"/>
    </row>
    <row r="4882" spans="1:33">
      <c r="A4882" s="56" t="s">
        <v>31369</v>
      </c>
      <c r="B4882" s="56" t="s">
        <v>31370</v>
      </c>
      <c r="C4882" s="56" t="s">
        <v>31371</v>
      </c>
      <c r="D4882" s="56" t="s">
        <v>7566</v>
      </c>
      <c r="E4882" s="56" t="s">
        <v>31372</v>
      </c>
      <c r="F4882" s="56" t="s">
        <v>22</v>
      </c>
      <c r="G4882" s="56"/>
      <c r="H4882" s="56" t="s">
        <v>31373</v>
      </c>
      <c r="I4882" s="56" t="s">
        <v>31374</v>
      </c>
      <c r="J4882" s="56"/>
      <c r="K4882" s="56" t="s">
        <v>7326</v>
      </c>
      <c r="L4882" s="90" t="str">
        <f t="shared" si="152"/>
        <v>NA</v>
      </c>
      <c r="M4882" s="90"/>
      <c r="O4882" s="91"/>
      <c r="P4882" s="56"/>
      <c r="Q4882" s="56"/>
      <c r="R4882" s="56"/>
      <c r="S4882" s="56"/>
      <c r="T4882" s="56" t="s">
        <v>26843</v>
      </c>
      <c r="U4882" s="56" t="s">
        <v>26844</v>
      </c>
      <c r="V4882" s="56" t="s">
        <v>26845</v>
      </c>
      <c r="W4882" s="56" t="s">
        <v>7566</v>
      </c>
      <c r="X4882" s="56" t="s">
        <v>5022</v>
      </c>
      <c r="Y4882" s="56"/>
      <c r="Z4882" s="56" t="s">
        <v>26846</v>
      </c>
      <c r="AA4882" s="56" t="s">
        <v>26847</v>
      </c>
      <c r="AB4882" s="56" t="s">
        <v>26848</v>
      </c>
      <c r="AC4882" s="56" t="s">
        <v>87</v>
      </c>
      <c r="AD4882" s="90" t="str">
        <f t="shared" si="153"/>
        <v>NA</v>
      </c>
      <c r="AE4882" s="90"/>
      <c r="AF4882" s="90"/>
      <c r="AG4882" s="90"/>
    </row>
    <row r="4883" spans="1:33">
      <c r="A4883" s="56" t="s">
        <v>31375</v>
      </c>
      <c r="B4883" s="56" t="s">
        <v>31376</v>
      </c>
      <c r="C4883" s="56" t="s">
        <v>31377</v>
      </c>
      <c r="D4883" s="56" t="s">
        <v>7566</v>
      </c>
      <c r="E4883" s="56" t="s">
        <v>31378</v>
      </c>
      <c r="F4883" s="56" t="s">
        <v>22</v>
      </c>
      <c r="G4883" s="56"/>
      <c r="H4883" s="56" t="s">
        <v>31379</v>
      </c>
      <c r="I4883" s="56" t="s">
        <v>31380</v>
      </c>
      <c r="J4883" s="56"/>
      <c r="K4883" s="56" t="s">
        <v>7326</v>
      </c>
      <c r="L4883" s="90" t="str">
        <f t="shared" si="152"/>
        <v>NA</v>
      </c>
      <c r="M4883" s="90"/>
      <c r="O4883" s="91"/>
      <c r="P4883" s="56"/>
      <c r="Q4883" s="56"/>
      <c r="R4883" s="56"/>
      <c r="S4883" s="56"/>
      <c r="T4883" s="56" t="s">
        <v>26849</v>
      </c>
      <c r="U4883" s="56" t="s">
        <v>26850</v>
      </c>
      <c r="V4883" s="56" t="s">
        <v>26851</v>
      </c>
      <c r="W4883" s="56" t="s">
        <v>7566</v>
      </c>
      <c r="X4883" s="56" t="s">
        <v>5022</v>
      </c>
      <c r="Y4883" s="56"/>
      <c r="Z4883" s="56" t="s">
        <v>26846</v>
      </c>
      <c r="AA4883" s="56" t="s">
        <v>26847</v>
      </c>
      <c r="AB4883" s="56" t="s">
        <v>26852</v>
      </c>
      <c r="AC4883" s="56" t="s">
        <v>87</v>
      </c>
      <c r="AD4883" s="90" t="str">
        <f t="shared" si="153"/>
        <v>NA</v>
      </c>
      <c r="AE4883" s="90"/>
      <c r="AF4883" s="90"/>
      <c r="AG4883" s="90"/>
    </row>
    <row r="4884" spans="1:33">
      <c r="A4884" s="56" t="s">
        <v>31381</v>
      </c>
      <c r="B4884" s="56" t="s">
        <v>31382</v>
      </c>
      <c r="C4884" s="56" t="s">
        <v>31383</v>
      </c>
      <c r="D4884" s="56" t="s">
        <v>7566</v>
      </c>
      <c r="E4884" s="56" t="s">
        <v>31384</v>
      </c>
      <c r="F4884" s="56" t="s">
        <v>22</v>
      </c>
      <c r="G4884" s="56"/>
      <c r="H4884" s="56" t="s">
        <v>31385</v>
      </c>
      <c r="I4884" s="56" t="s">
        <v>31386</v>
      </c>
      <c r="J4884" s="56"/>
      <c r="K4884" s="56" t="s">
        <v>7326</v>
      </c>
      <c r="L4884" s="90" t="str">
        <f t="shared" si="152"/>
        <v>NA</v>
      </c>
      <c r="M4884" s="90"/>
      <c r="O4884" s="91"/>
      <c r="P4884" s="56"/>
      <c r="Q4884" s="56"/>
      <c r="R4884" s="56"/>
      <c r="S4884" s="56"/>
      <c r="T4884" s="56" t="s">
        <v>26853</v>
      </c>
      <c r="U4884" s="56" t="s">
        <v>26854</v>
      </c>
      <c r="V4884" s="56" t="s">
        <v>26855</v>
      </c>
      <c r="W4884" s="56" t="s">
        <v>7566</v>
      </c>
      <c r="X4884" s="56" t="s">
        <v>5022</v>
      </c>
      <c r="Y4884" s="56"/>
      <c r="Z4884" s="56" t="s">
        <v>26846</v>
      </c>
      <c r="AA4884" s="56" t="s">
        <v>26847</v>
      </c>
      <c r="AB4884" s="56"/>
      <c r="AC4884" s="56" t="s">
        <v>87</v>
      </c>
      <c r="AD4884" s="90" t="str">
        <f t="shared" si="153"/>
        <v>NA</v>
      </c>
      <c r="AE4884" s="90"/>
      <c r="AF4884" s="90"/>
      <c r="AG4884" s="90"/>
    </row>
    <row r="4885" spans="1:33">
      <c r="A4885" s="56" t="s">
        <v>31387</v>
      </c>
      <c r="B4885" s="56" t="s">
        <v>31388</v>
      </c>
      <c r="C4885" s="56" t="s">
        <v>31389</v>
      </c>
      <c r="D4885" s="56" t="s">
        <v>7566</v>
      </c>
      <c r="E4885" s="56" t="s">
        <v>31390</v>
      </c>
      <c r="F4885" s="56" t="s">
        <v>22</v>
      </c>
      <c r="G4885" s="56"/>
      <c r="H4885" s="56" t="s">
        <v>31391</v>
      </c>
      <c r="I4885" s="56" t="s">
        <v>31392</v>
      </c>
      <c r="J4885" s="56"/>
      <c r="K4885" s="56" t="s">
        <v>7326</v>
      </c>
      <c r="L4885" s="90" t="str">
        <f t="shared" si="152"/>
        <v>NA</v>
      </c>
      <c r="M4885" s="90"/>
      <c r="O4885" s="91"/>
      <c r="P4885" s="56"/>
      <c r="Q4885" s="56"/>
      <c r="R4885" s="56"/>
      <c r="S4885" s="56"/>
      <c r="T4885" s="56" t="s">
        <v>26856</v>
      </c>
      <c r="U4885" s="56" t="s">
        <v>26857</v>
      </c>
      <c r="V4885" s="56" t="s">
        <v>26858</v>
      </c>
      <c r="W4885" s="56" t="s">
        <v>7566</v>
      </c>
      <c r="X4885" s="56" t="s">
        <v>26859</v>
      </c>
      <c r="Y4885" s="56"/>
      <c r="Z4885" s="56" t="s">
        <v>26860</v>
      </c>
      <c r="AA4885" s="56" t="s">
        <v>26861</v>
      </c>
      <c r="AB4885" s="56" t="s">
        <v>26862</v>
      </c>
      <c r="AC4885" s="56" t="s">
        <v>87</v>
      </c>
      <c r="AD4885" s="90" t="str">
        <f t="shared" si="153"/>
        <v>NA</v>
      </c>
      <c r="AE4885" s="90"/>
      <c r="AF4885" s="90"/>
      <c r="AG4885" s="90"/>
    </row>
    <row r="4886" spans="1:33">
      <c r="A4886" s="56" t="s">
        <v>31393</v>
      </c>
      <c r="B4886" s="56" t="s">
        <v>31394</v>
      </c>
      <c r="C4886" s="56" t="s">
        <v>31395</v>
      </c>
      <c r="D4886" s="56" t="s">
        <v>7566</v>
      </c>
      <c r="E4886" s="56" t="s">
        <v>31396</v>
      </c>
      <c r="F4886" s="56" t="s">
        <v>22</v>
      </c>
      <c r="G4886" s="56"/>
      <c r="H4886" s="56" t="s">
        <v>31397</v>
      </c>
      <c r="I4886" s="56" t="s">
        <v>31398</v>
      </c>
      <c r="J4886" s="56"/>
      <c r="K4886" s="56" t="s">
        <v>7326</v>
      </c>
      <c r="L4886" s="90" t="str">
        <f t="shared" si="152"/>
        <v>NA</v>
      </c>
      <c r="M4886" s="90"/>
      <c r="O4886" s="91"/>
      <c r="P4886" s="56"/>
      <c r="Q4886" s="56"/>
      <c r="R4886" s="56"/>
      <c r="S4886" s="56"/>
      <c r="T4886" s="56" t="s">
        <v>26863</v>
      </c>
      <c r="U4886" s="56" t="s">
        <v>26864</v>
      </c>
      <c r="V4886" s="56" t="s">
        <v>26208</v>
      </c>
      <c r="W4886" s="56" t="s">
        <v>7566</v>
      </c>
      <c r="X4886" s="56" t="s">
        <v>5035</v>
      </c>
      <c r="Y4886" s="56"/>
      <c r="Z4886" s="56" t="s">
        <v>26865</v>
      </c>
      <c r="AA4886" s="56" t="s">
        <v>26866</v>
      </c>
      <c r="AB4886" s="56" t="s">
        <v>26867</v>
      </c>
      <c r="AC4886" s="56" t="s">
        <v>7326</v>
      </c>
      <c r="AD4886" s="90" t="str">
        <f t="shared" si="153"/>
        <v>NA</v>
      </c>
      <c r="AE4886" s="90"/>
      <c r="AF4886" s="90"/>
      <c r="AG4886" s="90"/>
    </row>
    <row r="4887" spans="1:33">
      <c r="A4887" s="56" t="s">
        <v>31399</v>
      </c>
      <c r="B4887" s="56" t="s">
        <v>31400</v>
      </c>
      <c r="C4887" s="56" t="s">
        <v>31401</v>
      </c>
      <c r="D4887" s="56" t="s">
        <v>7566</v>
      </c>
      <c r="E4887" s="56" t="s">
        <v>31402</v>
      </c>
      <c r="F4887" s="56" t="s">
        <v>22</v>
      </c>
      <c r="G4887" s="56"/>
      <c r="H4887" s="56" t="s">
        <v>31403</v>
      </c>
      <c r="I4887" s="56" t="s">
        <v>31404</v>
      </c>
      <c r="J4887" s="56"/>
      <c r="K4887" s="56" t="s">
        <v>7326</v>
      </c>
      <c r="L4887" s="90" t="str">
        <f t="shared" si="152"/>
        <v>NA</v>
      </c>
      <c r="M4887" s="90"/>
      <c r="O4887" s="91"/>
      <c r="P4887" s="56"/>
      <c r="Q4887" s="56"/>
      <c r="R4887" s="56"/>
      <c r="S4887" s="56"/>
      <c r="T4887" s="56" t="s">
        <v>26868</v>
      </c>
      <c r="U4887" s="56" t="s">
        <v>26869</v>
      </c>
      <c r="V4887" s="56" t="s">
        <v>26870</v>
      </c>
      <c r="W4887" s="56" t="s">
        <v>7566</v>
      </c>
      <c r="X4887" s="56" t="s">
        <v>5035</v>
      </c>
      <c r="Y4887" s="56"/>
      <c r="Z4887" s="56" t="s">
        <v>26871</v>
      </c>
      <c r="AA4887" s="56" t="s">
        <v>26866</v>
      </c>
      <c r="AB4887" s="56"/>
      <c r="AC4887" s="56" t="s">
        <v>87</v>
      </c>
      <c r="AD4887" s="90" t="str">
        <f t="shared" si="153"/>
        <v>NA</v>
      </c>
      <c r="AE4887" s="90"/>
      <c r="AF4887" s="90"/>
      <c r="AG4887" s="90"/>
    </row>
    <row r="4888" spans="1:33">
      <c r="A4888" s="56" t="s">
        <v>31405</v>
      </c>
      <c r="B4888" s="56" t="s">
        <v>31406</v>
      </c>
      <c r="C4888" s="56" t="s">
        <v>31407</v>
      </c>
      <c r="D4888" s="56" t="s">
        <v>7566</v>
      </c>
      <c r="E4888" s="56" t="s">
        <v>31408</v>
      </c>
      <c r="F4888" s="56" t="s">
        <v>22</v>
      </c>
      <c r="G4888" s="56"/>
      <c r="H4888" s="56" t="s">
        <v>31409</v>
      </c>
      <c r="I4888" s="56" t="s">
        <v>31410</v>
      </c>
      <c r="J4888" s="56"/>
      <c r="K4888" s="56" t="s">
        <v>7326</v>
      </c>
      <c r="L4888" s="90" t="str">
        <f t="shared" si="152"/>
        <v>NA</v>
      </c>
      <c r="M4888" s="90"/>
      <c r="O4888" s="91"/>
      <c r="P4888" s="56"/>
      <c r="Q4888" s="56"/>
      <c r="R4888" s="56"/>
      <c r="S4888" s="56"/>
      <c r="T4888" s="56" t="s">
        <v>26872</v>
      </c>
      <c r="U4888" s="56" t="s">
        <v>26873</v>
      </c>
      <c r="V4888" s="56" t="s">
        <v>26874</v>
      </c>
      <c r="W4888" s="56" t="s">
        <v>7566</v>
      </c>
      <c r="X4888" s="56" t="s">
        <v>26875</v>
      </c>
      <c r="Y4888" s="56"/>
      <c r="Z4888" s="56" t="s">
        <v>26876</v>
      </c>
      <c r="AA4888" s="56" t="s">
        <v>26877</v>
      </c>
      <c r="AB4888" s="56"/>
      <c r="AC4888" s="56" t="s">
        <v>87</v>
      </c>
      <c r="AD4888" s="90" t="str">
        <f t="shared" si="153"/>
        <v>NA</v>
      </c>
      <c r="AE4888" s="90"/>
      <c r="AF4888" s="90"/>
      <c r="AG4888" s="90"/>
    </row>
    <row r="4889" spans="1:33">
      <c r="A4889" s="56" t="s">
        <v>18705</v>
      </c>
      <c r="B4889" s="56" t="s">
        <v>31411</v>
      </c>
      <c r="C4889" s="56" t="s">
        <v>16419</v>
      </c>
      <c r="D4889" s="56" t="s">
        <v>7566</v>
      </c>
      <c r="E4889" s="56" t="s">
        <v>679</v>
      </c>
      <c r="F4889" s="56" t="s">
        <v>22</v>
      </c>
      <c r="G4889" s="56"/>
      <c r="H4889" s="56" t="s">
        <v>31412</v>
      </c>
      <c r="I4889" s="56" t="s">
        <v>31413</v>
      </c>
      <c r="J4889" s="56"/>
      <c r="K4889" s="56" t="s">
        <v>7326</v>
      </c>
      <c r="L4889" s="90" t="str">
        <f t="shared" si="152"/>
        <v>NA</v>
      </c>
      <c r="M4889" s="90"/>
      <c r="O4889" s="91"/>
      <c r="P4889" s="56"/>
      <c r="Q4889" s="56"/>
      <c r="R4889" s="56"/>
      <c r="S4889" s="56"/>
      <c r="T4889" s="56" t="s">
        <v>26154</v>
      </c>
      <c r="U4889" s="56" t="s">
        <v>26878</v>
      </c>
      <c r="V4889" s="56" t="s">
        <v>26879</v>
      </c>
      <c r="W4889" s="56" t="s">
        <v>7566</v>
      </c>
      <c r="X4889" s="56" t="s">
        <v>26880</v>
      </c>
      <c r="Y4889" s="56"/>
      <c r="Z4889" s="56" t="s">
        <v>26881</v>
      </c>
      <c r="AA4889" s="56" t="s">
        <v>26882</v>
      </c>
      <c r="AB4889" s="56"/>
      <c r="AC4889" s="56" t="s">
        <v>87</v>
      </c>
      <c r="AD4889" s="90" t="str">
        <f t="shared" si="153"/>
        <v>NA</v>
      </c>
      <c r="AE4889" s="90"/>
      <c r="AF4889" s="90"/>
      <c r="AG4889" s="90"/>
    </row>
    <row r="4890" spans="1:33">
      <c r="A4890" s="56" t="s">
        <v>31414</v>
      </c>
      <c r="B4890" s="56" t="s">
        <v>31415</v>
      </c>
      <c r="C4890" s="56" t="s">
        <v>31416</v>
      </c>
      <c r="D4890" s="56" t="s">
        <v>7566</v>
      </c>
      <c r="E4890" s="56" t="s">
        <v>679</v>
      </c>
      <c r="F4890" s="56" t="s">
        <v>22</v>
      </c>
      <c r="G4890" s="56"/>
      <c r="H4890" s="56" t="s">
        <v>31417</v>
      </c>
      <c r="I4890" s="56" t="s">
        <v>31413</v>
      </c>
      <c r="J4890" s="56" t="s">
        <v>31418</v>
      </c>
      <c r="K4890" s="56" t="s">
        <v>7326</v>
      </c>
      <c r="L4890" s="90" t="str">
        <f t="shared" si="152"/>
        <v>NA</v>
      </c>
      <c r="M4890" s="90"/>
      <c r="O4890" s="91"/>
      <c r="P4890" s="56"/>
      <c r="Q4890" s="56"/>
      <c r="R4890" s="56"/>
      <c r="S4890" s="56"/>
      <c r="T4890" s="56" t="s">
        <v>26883</v>
      </c>
      <c r="U4890" s="56" t="s">
        <v>26884</v>
      </c>
      <c r="V4890" s="56" t="s">
        <v>26208</v>
      </c>
      <c r="W4890" s="56" t="s">
        <v>7566</v>
      </c>
      <c r="X4890" s="56" t="s">
        <v>26885</v>
      </c>
      <c r="Y4890" s="56"/>
      <c r="Z4890" s="56" t="s">
        <v>26886</v>
      </c>
      <c r="AA4890" s="56" t="s">
        <v>26887</v>
      </c>
      <c r="AB4890" s="56" t="s">
        <v>26888</v>
      </c>
      <c r="AC4890" s="56" t="s">
        <v>7326</v>
      </c>
      <c r="AD4890" s="90" t="str">
        <f t="shared" si="153"/>
        <v>NA</v>
      </c>
      <c r="AE4890" s="90"/>
      <c r="AF4890" s="90"/>
      <c r="AG4890" s="90"/>
    </row>
    <row r="4891" spans="1:33">
      <c r="A4891" s="56" t="s">
        <v>31419</v>
      </c>
      <c r="B4891" s="56" t="s">
        <v>31420</v>
      </c>
      <c r="C4891" s="56" t="s">
        <v>16419</v>
      </c>
      <c r="D4891" s="56" t="s">
        <v>7566</v>
      </c>
      <c r="E4891" s="56" t="s">
        <v>679</v>
      </c>
      <c r="F4891" s="56" t="s">
        <v>22</v>
      </c>
      <c r="G4891" s="56"/>
      <c r="H4891" s="56" t="s">
        <v>31421</v>
      </c>
      <c r="I4891" s="56" t="s">
        <v>31413</v>
      </c>
      <c r="J4891" s="56"/>
      <c r="K4891" s="56" t="s">
        <v>7326</v>
      </c>
      <c r="L4891" s="90" t="str">
        <f t="shared" si="152"/>
        <v>NA</v>
      </c>
      <c r="M4891" s="90"/>
      <c r="O4891" s="91"/>
      <c r="P4891" s="56"/>
      <c r="Q4891" s="56"/>
      <c r="R4891" s="56"/>
      <c r="S4891" s="56"/>
      <c r="T4891" s="56" t="s">
        <v>26889</v>
      </c>
      <c r="U4891" s="56" t="s">
        <v>26890</v>
      </c>
      <c r="V4891" s="56" t="s">
        <v>26891</v>
      </c>
      <c r="W4891" s="56" t="s">
        <v>7566</v>
      </c>
      <c r="X4891" s="56" t="s">
        <v>26892</v>
      </c>
      <c r="Y4891" s="56"/>
      <c r="Z4891" s="56" t="s">
        <v>26893</v>
      </c>
      <c r="AA4891" s="56" t="s">
        <v>26894</v>
      </c>
      <c r="AB4891" s="56" t="s">
        <v>26895</v>
      </c>
      <c r="AC4891" s="56" t="s">
        <v>7326</v>
      </c>
      <c r="AD4891" s="90" t="str">
        <f t="shared" si="153"/>
        <v>NA</v>
      </c>
      <c r="AE4891" s="90"/>
      <c r="AF4891" s="90"/>
      <c r="AG4891" s="90"/>
    </row>
    <row r="4892" spans="1:33">
      <c r="A4892" s="56" t="s">
        <v>31422</v>
      </c>
      <c r="B4892" s="56" t="s">
        <v>31423</v>
      </c>
      <c r="C4892" s="56" t="s">
        <v>31424</v>
      </c>
      <c r="D4892" s="56" t="s">
        <v>7566</v>
      </c>
      <c r="E4892" s="56" t="s">
        <v>679</v>
      </c>
      <c r="F4892" s="56" t="s">
        <v>22</v>
      </c>
      <c r="G4892" s="56"/>
      <c r="H4892" s="56" t="s">
        <v>31425</v>
      </c>
      <c r="I4892" s="56" t="s">
        <v>31413</v>
      </c>
      <c r="J4892" s="56"/>
      <c r="K4892" s="56" t="s">
        <v>7326</v>
      </c>
      <c r="L4892" s="90" t="str">
        <f t="shared" si="152"/>
        <v>NA</v>
      </c>
      <c r="M4892" s="90"/>
      <c r="O4892" s="91"/>
      <c r="P4892" s="56"/>
      <c r="Q4892" s="56"/>
      <c r="R4892" s="56"/>
      <c r="S4892" s="56"/>
      <c r="T4892" s="56" t="s">
        <v>26542</v>
      </c>
      <c r="U4892" s="56" t="s">
        <v>26896</v>
      </c>
      <c r="V4892" s="56" t="s">
        <v>26897</v>
      </c>
      <c r="W4892" s="56" t="s">
        <v>7566</v>
      </c>
      <c r="X4892" s="56" t="s">
        <v>26892</v>
      </c>
      <c r="Y4892" s="56"/>
      <c r="Z4892" s="56" t="s">
        <v>26898</v>
      </c>
      <c r="AA4892" s="56" t="s">
        <v>26894</v>
      </c>
      <c r="AB4892" s="56"/>
      <c r="AC4892" s="56" t="s">
        <v>87</v>
      </c>
      <c r="AD4892" s="90" t="str">
        <f t="shared" si="153"/>
        <v>NA</v>
      </c>
      <c r="AE4892" s="90"/>
      <c r="AF4892" s="90"/>
      <c r="AG4892" s="90"/>
    </row>
    <row r="4893" spans="1:33">
      <c r="A4893" s="56" t="s">
        <v>31426</v>
      </c>
      <c r="B4893" s="56" t="s">
        <v>31427</v>
      </c>
      <c r="C4893" s="56" t="s">
        <v>31428</v>
      </c>
      <c r="D4893" s="56" t="s">
        <v>7566</v>
      </c>
      <c r="E4893" s="56" t="s">
        <v>679</v>
      </c>
      <c r="F4893" s="56" t="s">
        <v>22</v>
      </c>
      <c r="G4893" s="56"/>
      <c r="H4893" s="56" t="s">
        <v>31425</v>
      </c>
      <c r="I4893" s="56" t="s">
        <v>31413</v>
      </c>
      <c r="J4893" s="56"/>
      <c r="K4893" s="56" t="s">
        <v>7326</v>
      </c>
      <c r="L4893" s="90" t="str">
        <f t="shared" si="152"/>
        <v>NA</v>
      </c>
      <c r="M4893" s="90"/>
      <c r="O4893" s="91"/>
      <c r="P4893" s="56"/>
      <c r="Q4893" s="56"/>
      <c r="R4893" s="56"/>
      <c r="S4893" s="56"/>
      <c r="T4893" s="56" t="s">
        <v>26899</v>
      </c>
      <c r="U4893" s="56" t="s">
        <v>26900</v>
      </c>
      <c r="V4893" s="56" t="s">
        <v>26901</v>
      </c>
      <c r="W4893" s="56" t="s">
        <v>7566</v>
      </c>
      <c r="X4893" s="56" t="s">
        <v>26892</v>
      </c>
      <c r="Y4893" s="56"/>
      <c r="Z4893" s="56" t="s">
        <v>26902</v>
      </c>
      <c r="AA4893" s="56" t="s">
        <v>26894</v>
      </c>
      <c r="AB4893" s="56" t="s">
        <v>26903</v>
      </c>
      <c r="AC4893" s="56" t="s">
        <v>87</v>
      </c>
      <c r="AD4893" s="90" t="str">
        <f t="shared" si="153"/>
        <v>NA</v>
      </c>
      <c r="AE4893" s="90"/>
      <c r="AF4893" s="90"/>
      <c r="AG4893" s="90"/>
    </row>
    <row r="4894" spans="1:33">
      <c r="A4894" s="56" t="s">
        <v>31429</v>
      </c>
      <c r="B4894" s="56" t="s">
        <v>31430</v>
      </c>
      <c r="C4894" s="56" t="s">
        <v>31431</v>
      </c>
      <c r="D4894" s="56" t="s">
        <v>7566</v>
      </c>
      <c r="E4894" s="56" t="s">
        <v>679</v>
      </c>
      <c r="F4894" s="56" t="s">
        <v>22</v>
      </c>
      <c r="G4894" s="56"/>
      <c r="H4894" s="56" t="s">
        <v>31425</v>
      </c>
      <c r="I4894" s="56" t="s">
        <v>31413</v>
      </c>
      <c r="J4894" s="56"/>
      <c r="K4894" s="56" t="s">
        <v>7326</v>
      </c>
      <c r="L4894" s="90" t="str">
        <f t="shared" si="152"/>
        <v>NA</v>
      </c>
      <c r="M4894" s="90"/>
      <c r="O4894" s="91"/>
      <c r="P4894" s="56"/>
      <c r="Q4894" s="56"/>
      <c r="R4894" s="56"/>
      <c r="S4894" s="56"/>
      <c r="T4894" s="56" t="s">
        <v>26904</v>
      </c>
      <c r="U4894" s="56" t="s">
        <v>26905</v>
      </c>
      <c r="V4894" s="56" t="s">
        <v>26208</v>
      </c>
      <c r="W4894" s="56" t="s">
        <v>7566</v>
      </c>
      <c r="X4894" s="56" t="s">
        <v>5066</v>
      </c>
      <c r="Y4894" s="56"/>
      <c r="Z4894" s="56" t="s">
        <v>26906</v>
      </c>
      <c r="AA4894" s="56" t="s">
        <v>26907</v>
      </c>
      <c r="AB4894" s="56" t="s">
        <v>26904</v>
      </c>
      <c r="AC4894" s="56" t="s">
        <v>7326</v>
      </c>
      <c r="AD4894" s="90" t="str">
        <f t="shared" si="153"/>
        <v>NA</v>
      </c>
      <c r="AE4894" s="90"/>
      <c r="AF4894" s="90"/>
      <c r="AG4894" s="90"/>
    </row>
    <row r="4895" spans="1:33">
      <c r="A4895" s="56" t="s">
        <v>31432</v>
      </c>
      <c r="B4895" s="56" t="s">
        <v>31433</v>
      </c>
      <c r="C4895" s="56" t="s">
        <v>31434</v>
      </c>
      <c r="D4895" s="56" t="s">
        <v>7566</v>
      </c>
      <c r="E4895" s="56" t="s">
        <v>679</v>
      </c>
      <c r="F4895" s="56" t="s">
        <v>22</v>
      </c>
      <c r="G4895" s="56"/>
      <c r="H4895" s="56" t="s">
        <v>31417</v>
      </c>
      <c r="I4895" s="56" t="s">
        <v>31413</v>
      </c>
      <c r="J4895" s="56"/>
      <c r="K4895" s="56" t="s">
        <v>7326</v>
      </c>
      <c r="L4895" s="90" t="str">
        <f t="shared" si="152"/>
        <v>NA</v>
      </c>
      <c r="M4895" s="90"/>
      <c r="O4895" s="91"/>
      <c r="P4895" s="56"/>
      <c r="Q4895" s="56"/>
      <c r="R4895" s="56"/>
      <c r="S4895" s="56"/>
      <c r="T4895" s="56" t="s">
        <v>26908</v>
      </c>
      <c r="U4895" s="56" t="s">
        <v>26909</v>
      </c>
      <c r="V4895" s="56" t="s">
        <v>26910</v>
      </c>
      <c r="W4895" s="56" t="s">
        <v>7566</v>
      </c>
      <c r="X4895" s="56" t="s">
        <v>5066</v>
      </c>
      <c r="Y4895" s="56"/>
      <c r="Z4895" s="56" t="s">
        <v>26911</v>
      </c>
      <c r="AA4895" s="56" t="s">
        <v>26907</v>
      </c>
      <c r="AB4895" s="56" t="s">
        <v>26912</v>
      </c>
      <c r="AC4895" s="56" t="s">
        <v>87</v>
      </c>
      <c r="AD4895" s="90" t="str">
        <f t="shared" si="153"/>
        <v>NA</v>
      </c>
      <c r="AE4895" s="90"/>
      <c r="AF4895" s="90"/>
      <c r="AG4895" s="90"/>
    </row>
    <row r="4896" spans="1:33">
      <c r="A4896" s="56" t="s">
        <v>31435</v>
      </c>
      <c r="B4896" s="56" t="s">
        <v>31436</v>
      </c>
      <c r="C4896" s="56" t="s">
        <v>31437</v>
      </c>
      <c r="D4896" s="56" t="s">
        <v>7566</v>
      </c>
      <c r="E4896" s="56" t="s">
        <v>679</v>
      </c>
      <c r="F4896" s="56" t="s">
        <v>22</v>
      </c>
      <c r="G4896" s="56"/>
      <c r="H4896" s="56" t="s">
        <v>31425</v>
      </c>
      <c r="I4896" s="56" t="s">
        <v>31413</v>
      </c>
      <c r="J4896" s="56"/>
      <c r="K4896" s="56" t="s">
        <v>7326</v>
      </c>
      <c r="L4896" s="90" t="str">
        <f t="shared" si="152"/>
        <v>NA</v>
      </c>
      <c r="M4896" s="90"/>
      <c r="O4896" s="91"/>
      <c r="P4896" s="56"/>
      <c r="Q4896" s="56"/>
      <c r="R4896" s="56"/>
      <c r="S4896" s="56"/>
      <c r="T4896" s="56" t="s">
        <v>26913</v>
      </c>
      <c r="U4896" s="56" t="s">
        <v>26914</v>
      </c>
      <c r="V4896" s="56" t="s">
        <v>26915</v>
      </c>
      <c r="W4896" s="56" t="s">
        <v>7566</v>
      </c>
      <c r="X4896" s="56" t="s">
        <v>26916</v>
      </c>
      <c r="Y4896" s="56"/>
      <c r="Z4896" s="56" t="s">
        <v>26917</v>
      </c>
      <c r="AA4896" s="56" t="s">
        <v>26918</v>
      </c>
      <c r="AB4896" s="56" t="s">
        <v>26919</v>
      </c>
      <c r="AC4896" s="56" t="s">
        <v>7326</v>
      </c>
      <c r="AD4896" s="90" t="str">
        <f t="shared" si="153"/>
        <v>NA</v>
      </c>
      <c r="AE4896" s="90"/>
      <c r="AF4896" s="90"/>
      <c r="AG4896" s="90"/>
    </row>
    <row r="4897" spans="1:33">
      <c r="A4897" s="56" t="s">
        <v>31438</v>
      </c>
      <c r="B4897" s="56" t="s">
        <v>31439</v>
      </c>
      <c r="C4897" s="56" t="s">
        <v>31440</v>
      </c>
      <c r="D4897" s="56" t="s">
        <v>7566</v>
      </c>
      <c r="E4897" s="56" t="s">
        <v>679</v>
      </c>
      <c r="F4897" s="56" t="s">
        <v>22</v>
      </c>
      <c r="G4897" s="56"/>
      <c r="H4897" s="56" t="s">
        <v>31441</v>
      </c>
      <c r="I4897" s="56" t="s">
        <v>31413</v>
      </c>
      <c r="J4897" s="56" t="s">
        <v>31442</v>
      </c>
      <c r="K4897" s="56" t="s">
        <v>87</v>
      </c>
      <c r="L4897" s="90" t="str">
        <f t="shared" si="152"/>
        <v>NA</v>
      </c>
      <c r="M4897" s="90"/>
      <c r="O4897" s="91"/>
      <c r="P4897" s="56"/>
      <c r="Q4897" s="56"/>
      <c r="R4897" s="56"/>
      <c r="S4897" s="56"/>
      <c r="T4897" s="56" t="s">
        <v>26920</v>
      </c>
      <c r="U4897" s="56" t="s">
        <v>26921</v>
      </c>
      <c r="V4897" s="56" t="s">
        <v>26922</v>
      </c>
      <c r="W4897" s="56" t="s">
        <v>7566</v>
      </c>
      <c r="X4897" s="56" t="s">
        <v>26923</v>
      </c>
      <c r="Y4897" s="56"/>
      <c r="Z4897" s="56" t="s">
        <v>26924</v>
      </c>
      <c r="AA4897" s="56" t="s">
        <v>26925</v>
      </c>
      <c r="AB4897" s="56"/>
      <c r="AC4897" s="56" t="s">
        <v>7326</v>
      </c>
      <c r="AD4897" s="90" t="str">
        <f t="shared" si="153"/>
        <v>NA</v>
      </c>
      <c r="AE4897" s="90"/>
      <c r="AF4897" s="90"/>
      <c r="AG4897" s="90"/>
    </row>
    <row r="4898" spans="1:33">
      <c r="A4898" s="56" t="s">
        <v>31443</v>
      </c>
      <c r="B4898" s="56" t="s">
        <v>31444</v>
      </c>
      <c r="C4898" s="56" t="s">
        <v>31445</v>
      </c>
      <c r="D4898" s="56" t="s">
        <v>7566</v>
      </c>
      <c r="E4898" s="56" t="s">
        <v>679</v>
      </c>
      <c r="F4898" s="56" t="s">
        <v>22</v>
      </c>
      <c r="G4898" s="56"/>
      <c r="H4898" s="56" t="s">
        <v>31446</v>
      </c>
      <c r="I4898" s="56" t="s">
        <v>31413</v>
      </c>
      <c r="J4898" s="56" t="s">
        <v>31447</v>
      </c>
      <c r="K4898" s="56" t="s">
        <v>87</v>
      </c>
      <c r="L4898" s="90" t="str">
        <f t="shared" si="152"/>
        <v>NA</v>
      </c>
      <c r="M4898" s="90"/>
      <c r="O4898" s="91"/>
      <c r="P4898" s="56"/>
      <c r="Q4898" s="56"/>
      <c r="R4898" s="56"/>
      <c r="S4898" s="56"/>
      <c r="T4898" s="56" t="s">
        <v>26926</v>
      </c>
      <c r="U4898" s="56" t="s">
        <v>26927</v>
      </c>
      <c r="V4898" s="56" t="s">
        <v>26928</v>
      </c>
      <c r="W4898" s="56" t="s">
        <v>7566</v>
      </c>
      <c r="X4898" s="56" t="s">
        <v>26923</v>
      </c>
      <c r="Y4898" s="56"/>
      <c r="Z4898" s="56" t="s">
        <v>26924</v>
      </c>
      <c r="AA4898" s="56" t="s">
        <v>26925</v>
      </c>
      <c r="AB4898" s="56"/>
      <c r="AC4898" s="56" t="s">
        <v>87</v>
      </c>
      <c r="AD4898" s="90" t="str">
        <f t="shared" si="153"/>
        <v>NA</v>
      </c>
      <c r="AE4898" s="90"/>
      <c r="AF4898" s="90"/>
      <c r="AG4898" s="90"/>
    </row>
    <row r="4899" spans="1:33">
      <c r="A4899" s="56" t="s">
        <v>31448</v>
      </c>
      <c r="B4899" s="56" t="s">
        <v>31449</v>
      </c>
      <c r="C4899" s="56" t="s">
        <v>31450</v>
      </c>
      <c r="D4899" s="56" t="s">
        <v>7566</v>
      </c>
      <c r="E4899" s="56" t="s">
        <v>31451</v>
      </c>
      <c r="F4899" s="56" t="s">
        <v>22</v>
      </c>
      <c r="G4899" s="56"/>
      <c r="H4899" s="56" t="s">
        <v>31452</v>
      </c>
      <c r="I4899" s="56" t="s">
        <v>31453</v>
      </c>
      <c r="J4899" s="56"/>
      <c r="K4899" s="56" t="s">
        <v>87</v>
      </c>
      <c r="L4899" s="90" t="str">
        <f t="shared" si="152"/>
        <v>NA</v>
      </c>
      <c r="M4899" s="90"/>
      <c r="O4899" s="91"/>
      <c r="P4899" s="56"/>
      <c r="Q4899" s="56"/>
      <c r="R4899" s="56"/>
      <c r="S4899" s="56"/>
      <c r="T4899" s="56" t="s">
        <v>26929</v>
      </c>
      <c r="U4899" s="56" t="s">
        <v>26930</v>
      </c>
      <c r="V4899" s="56" t="s">
        <v>26931</v>
      </c>
      <c r="W4899" s="56" t="s">
        <v>7566</v>
      </c>
      <c r="X4899" s="56" t="s">
        <v>26932</v>
      </c>
      <c r="Y4899" s="56"/>
      <c r="Z4899" s="56" t="s">
        <v>26933</v>
      </c>
      <c r="AA4899" s="56" t="s">
        <v>26934</v>
      </c>
      <c r="AB4899" s="56" t="s">
        <v>26929</v>
      </c>
      <c r="AC4899" s="56" t="s">
        <v>87</v>
      </c>
      <c r="AD4899" s="90" t="str">
        <f t="shared" si="153"/>
        <v>NA</v>
      </c>
      <c r="AE4899" s="90"/>
      <c r="AF4899" s="90"/>
      <c r="AG4899" s="90"/>
    </row>
    <row r="4900" spans="1:33">
      <c r="A4900" s="56" t="s">
        <v>31361</v>
      </c>
      <c r="B4900" s="56" t="s">
        <v>31454</v>
      </c>
      <c r="C4900" s="56" t="s">
        <v>16419</v>
      </c>
      <c r="D4900" s="56" t="s">
        <v>7566</v>
      </c>
      <c r="E4900" s="56" t="s">
        <v>31455</v>
      </c>
      <c r="F4900" s="56" t="s">
        <v>22</v>
      </c>
      <c r="G4900" s="56"/>
      <c r="H4900" s="56" t="s">
        <v>31456</v>
      </c>
      <c r="I4900" s="56" t="s">
        <v>31457</v>
      </c>
      <c r="J4900" s="56"/>
      <c r="K4900" s="56" t="s">
        <v>7326</v>
      </c>
      <c r="L4900" s="90" t="str">
        <f t="shared" si="152"/>
        <v>NA</v>
      </c>
      <c r="M4900" s="90"/>
      <c r="O4900" s="91"/>
      <c r="P4900" s="56"/>
      <c r="Q4900" s="56"/>
      <c r="R4900" s="56"/>
      <c r="S4900" s="56"/>
      <c r="T4900" s="56" t="s">
        <v>26935</v>
      </c>
      <c r="U4900" s="56" t="s">
        <v>26936</v>
      </c>
      <c r="V4900" s="56" t="s">
        <v>26937</v>
      </c>
      <c r="W4900" s="56" t="s">
        <v>7566</v>
      </c>
      <c r="X4900" s="56" t="s">
        <v>601</v>
      </c>
      <c r="Y4900" s="56"/>
      <c r="Z4900" s="56" t="s">
        <v>26938</v>
      </c>
      <c r="AA4900" s="56" t="s">
        <v>26939</v>
      </c>
      <c r="AB4900" s="56" t="s">
        <v>26935</v>
      </c>
      <c r="AC4900" s="56" t="s">
        <v>7326</v>
      </c>
      <c r="AD4900" s="90" t="str">
        <f t="shared" si="153"/>
        <v>NA</v>
      </c>
      <c r="AE4900" s="90"/>
      <c r="AF4900" s="90"/>
      <c r="AG4900" s="90"/>
    </row>
    <row r="4901" spans="1:33">
      <c r="A4901" s="56" t="s">
        <v>31458</v>
      </c>
      <c r="B4901" s="56" t="s">
        <v>31459</v>
      </c>
      <c r="C4901" s="56" t="s">
        <v>31460</v>
      </c>
      <c r="D4901" s="56" t="s">
        <v>7566</v>
      </c>
      <c r="E4901" s="56" t="s">
        <v>31461</v>
      </c>
      <c r="F4901" s="56" t="s">
        <v>22</v>
      </c>
      <c r="G4901" s="56"/>
      <c r="H4901" s="56" t="s">
        <v>31462</v>
      </c>
      <c r="I4901" s="56" t="s">
        <v>31463</v>
      </c>
      <c r="J4901" s="56"/>
      <c r="K4901" s="56" t="s">
        <v>7326</v>
      </c>
      <c r="L4901" s="90" t="str">
        <f t="shared" si="152"/>
        <v>NA</v>
      </c>
      <c r="M4901" s="90"/>
      <c r="O4901" s="91"/>
      <c r="P4901" s="56"/>
      <c r="Q4901" s="56"/>
      <c r="R4901" s="56"/>
      <c r="S4901" s="56"/>
      <c r="T4901" s="56" t="s">
        <v>26940</v>
      </c>
      <c r="U4901" s="56" t="s">
        <v>26941</v>
      </c>
      <c r="V4901" s="56" t="s">
        <v>26942</v>
      </c>
      <c r="W4901" s="56" t="s">
        <v>7566</v>
      </c>
      <c r="X4901" s="56" t="s">
        <v>601</v>
      </c>
      <c r="Y4901" s="56"/>
      <c r="Z4901" s="56" t="s">
        <v>26938</v>
      </c>
      <c r="AA4901" s="56" t="s">
        <v>26939</v>
      </c>
      <c r="AB4901" s="56" t="s">
        <v>26943</v>
      </c>
      <c r="AC4901" s="56" t="s">
        <v>7326</v>
      </c>
      <c r="AD4901" s="90" t="str">
        <f t="shared" si="153"/>
        <v>NA</v>
      </c>
      <c r="AE4901" s="90"/>
      <c r="AF4901" s="90"/>
      <c r="AG4901" s="90"/>
    </row>
    <row r="4902" spans="1:33">
      <c r="A4902" s="56" t="s">
        <v>31464</v>
      </c>
      <c r="B4902" s="56" t="s">
        <v>31465</v>
      </c>
      <c r="C4902" s="56" t="s">
        <v>31466</v>
      </c>
      <c r="D4902" s="56" t="s">
        <v>7566</v>
      </c>
      <c r="E4902" s="56" t="s">
        <v>31467</v>
      </c>
      <c r="F4902" s="56" t="s">
        <v>22</v>
      </c>
      <c r="G4902" s="56"/>
      <c r="H4902" s="56" t="s">
        <v>31468</v>
      </c>
      <c r="I4902" s="56" t="s">
        <v>31469</v>
      </c>
      <c r="J4902" s="56" t="s">
        <v>18162</v>
      </c>
      <c r="K4902" s="56" t="s">
        <v>7326</v>
      </c>
      <c r="L4902" s="90" t="str">
        <f t="shared" si="152"/>
        <v>NA</v>
      </c>
      <c r="M4902" s="90"/>
      <c r="O4902" s="91"/>
      <c r="P4902" s="56"/>
      <c r="Q4902" s="56"/>
      <c r="R4902" s="56"/>
      <c r="S4902" s="56"/>
      <c r="T4902" s="56" t="s">
        <v>26944</v>
      </c>
      <c r="U4902" s="56" t="s">
        <v>26945</v>
      </c>
      <c r="V4902" s="56" t="s">
        <v>26946</v>
      </c>
      <c r="W4902" s="56" t="s">
        <v>7566</v>
      </c>
      <c r="X4902" s="56" t="s">
        <v>601</v>
      </c>
      <c r="Y4902" s="56"/>
      <c r="Z4902" s="56" t="s">
        <v>26938</v>
      </c>
      <c r="AA4902" s="56" t="s">
        <v>26939</v>
      </c>
      <c r="AB4902" s="56"/>
      <c r="AC4902" s="56" t="s">
        <v>7326</v>
      </c>
      <c r="AD4902" s="90" t="str">
        <f t="shared" si="153"/>
        <v>NA</v>
      </c>
      <c r="AE4902" s="90"/>
      <c r="AF4902" s="90"/>
      <c r="AG4902" s="90"/>
    </row>
    <row r="4903" spans="1:33">
      <c r="A4903" s="56" t="s">
        <v>31470</v>
      </c>
      <c r="B4903" s="56" t="s">
        <v>31471</v>
      </c>
      <c r="C4903" s="56" t="s">
        <v>31472</v>
      </c>
      <c r="D4903" s="56" t="s">
        <v>7566</v>
      </c>
      <c r="E4903" s="56" t="s">
        <v>31473</v>
      </c>
      <c r="F4903" s="56" t="s">
        <v>22</v>
      </c>
      <c r="G4903" s="56"/>
      <c r="H4903" s="56" t="s">
        <v>31474</v>
      </c>
      <c r="I4903" s="56" t="s">
        <v>31475</v>
      </c>
      <c r="J4903" s="56"/>
      <c r="K4903" s="56" t="s">
        <v>7326</v>
      </c>
      <c r="L4903" s="90" t="str">
        <f t="shared" si="152"/>
        <v>NA</v>
      </c>
      <c r="M4903" s="90"/>
      <c r="O4903" s="91"/>
      <c r="P4903" s="56"/>
      <c r="Q4903" s="56"/>
      <c r="R4903" s="56"/>
      <c r="S4903" s="56"/>
      <c r="T4903" s="56" t="s">
        <v>26843</v>
      </c>
      <c r="U4903" s="56" t="s">
        <v>26947</v>
      </c>
      <c r="V4903" s="56" t="s">
        <v>26948</v>
      </c>
      <c r="W4903" s="56" t="s">
        <v>7566</v>
      </c>
      <c r="X4903" s="56" t="s">
        <v>601</v>
      </c>
      <c r="Y4903" s="56"/>
      <c r="Z4903" s="56" t="s">
        <v>26949</v>
      </c>
      <c r="AA4903" s="56" t="s">
        <v>26939</v>
      </c>
      <c r="AB4903" s="56" t="s">
        <v>26950</v>
      </c>
      <c r="AC4903" s="56" t="s">
        <v>87</v>
      </c>
      <c r="AD4903" s="90" t="str">
        <f t="shared" si="153"/>
        <v>NA</v>
      </c>
      <c r="AE4903" s="90"/>
      <c r="AF4903" s="90"/>
      <c r="AG4903" s="90"/>
    </row>
    <row r="4904" spans="1:33">
      <c r="A4904" s="56" t="s">
        <v>31476</v>
      </c>
      <c r="B4904" s="56" t="s">
        <v>31477</v>
      </c>
      <c r="C4904" s="56" t="s">
        <v>31478</v>
      </c>
      <c r="D4904" s="56" t="s">
        <v>7566</v>
      </c>
      <c r="E4904" s="56" t="s">
        <v>31473</v>
      </c>
      <c r="F4904" s="56" t="s">
        <v>22</v>
      </c>
      <c r="G4904" s="56"/>
      <c r="H4904" s="56" t="s">
        <v>31474</v>
      </c>
      <c r="I4904" s="56" t="s">
        <v>31475</v>
      </c>
      <c r="J4904" s="56"/>
      <c r="K4904" s="56" t="s">
        <v>7326</v>
      </c>
      <c r="L4904" s="90" t="str">
        <f t="shared" si="152"/>
        <v>NA</v>
      </c>
      <c r="M4904" s="90"/>
      <c r="O4904" s="91"/>
      <c r="P4904" s="56"/>
      <c r="Q4904" s="56"/>
      <c r="R4904" s="56"/>
      <c r="S4904" s="56"/>
      <c r="T4904" s="56" t="s">
        <v>26951</v>
      </c>
      <c r="U4904" s="56" t="s">
        <v>26952</v>
      </c>
      <c r="V4904" s="56" t="s">
        <v>26953</v>
      </c>
      <c r="W4904" s="56" t="s">
        <v>7566</v>
      </c>
      <c r="X4904" s="56" t="s">
        <v>601</v>
      </c>
      <c r="Y4904" s="56"/>
      <c r="Z4904" s="56" t="s">
        <v>26949</v>
      </c>
      <c r="AA4904" s="56" t="s">
        <v>26939</v>
      </c>
      <c r="AB4904" s="56"/>
      <c r="AC4904" s="56" t="s">
        <v>87</v>
      </c>
      <c r="AD4904" s="90" t="str">
        <f t="shared" si="153"/>
        <v>NA</v>
      </c>
      <c r="AE4904" s="90"/>
      <c r="AF4904" s="90"/>
      <c r="AG4904" s="90"/>
    </row>
    <row r="4905" spans="1:33">
      <c r="A4905" s="56" t="s">
        <v>31479</v>
      </c>
      <c r="B4905" s="56" t="s">
        <v>31480</v>
      </c>
      <c r="C4905" s="56" t="s">
        <v>31481</v>
      </c>
      <c r="D4905" s="56" t="s">
        <v>7566</v>
      </c>
      <c r="E4905" s="56" t="s">
        <v>31482</v>
      </c>
      <c r="F4905" s="56" t="s">
        <v>22</v>
      </c>
      <c r="G4905" s="56"/>
      <c r="H4905" s="56" t="s">
        <v>31483</v>
      </c>
      <c r="I4905" s="56" t="s">
        <v>31484</v>
      </c>
      <c r="J4905" s="56"/>
      <c r="K4905" s="56" t="s">
        <v>7326</v>
      </c>
      <c r="L4905" s="90" t="str">
        <f t="shared" si="152"/>
        <v>NA</v>
      </c>
      <c r="M4905" s="90"/>
      <c r="O4905" s="91"/>
      <c r="P4905" s="56"/>
      <c r="Q4905" s="56"/>
      <c r="R4905" s="56"/>
      <c r="S4905" s="56"/>
      <c r="T4905" s="56" t="s">
        <v>26954</v>
      </c>
      <c r="U4905" s="56" t="s">
        <v>26955</v>
      </c>
      <c r="V4905" s="56" t="s">
        <v>26956</v>
      </c>
      <c r="W4905" s="56" t="s">
        <v>7566</v>
      </c>
      <c r="X4905" s="56" t="s">
        <v>601</v>
      </c>
      <c r="Y4905" s="56"/>
      <c r="Z4905" s="56" t="s">
        <v>26949</v>
      </c>
      <c r="AA4905" s="56" t="s">
        <v>26939</v>
      </c>
      <c r="AB4905" s="56"/>
      <c r="AC4905" s="56" t="s">
        <v>87</v>
      </c>
      <c r="AD4905" s="90" t="str">
        <f t="shared" si="153"/>
        <v>NA</v>
      </c>
      <c r="AE4905" s="90"/>
      <c r="AF4905" s="90"/>
      <c r="AG4905" s="90"/>
    </row>
    <row r="4906" spans="1:33">
      <c r="A4906" s="56" t="s">
        <v>31485</v>
      </c>
      <c r="B4906" s="56" t="s">
        <v>31486</v>
      </c>
      <c r="C4906" s="56" t="s">
        <v>31487</v>
      </c>
      <c r="D4906" s="56" t="s">
        <v>7566</v>
      </c>
      <c r="E4906" s="56" t="s">
        <v>31488</v>
      </c>
      <c r="F4906" s="56" t="s">
        <v>22</v>
      </c>
      <c r="G4906" s="56"/>
      <c r="H4906" s="56" t="s">
        <v>31489</v>
      </c>
      <c r="I4906" s="56" t="s">
        <v>31490</v>
      </c>
      <c r="J4906" s="56"/>
      <c r="K4906" s="56" t="s">
        <v>7326</v>
      </c>
      <c r="L4906" s="90" t="str">
        <f t="shared" si="152"/>
        <v>NA</v>
      </c>
      <c r="M4906" s="90"/>
      <c r="O4906" s="91"/>
      <c r="P4906" s="56"/>
      <c r="Q4906" s="56"/>
      <c r="R4906" s="56"/>
      <c r="S4906" s="56"/>
      <c r="T4906" s="56" t="s">
        <v>56395</v>
      </c>
      <c r="U4906" s="56" t="s">
        <v>26957</v>
      </c>
      <c r="V4906" s="56" t="s">
        <v>26958</v>
      </c>
      <c r="W4906" s="56" t="s">
        <v>7566</v>
      </c>
      <c r="X4906" s="56" t="s">
        <v>601</v>
      </c>
      <c r="Y4906" s="56"/>
      <c r="Z4906" s="56" t="s">
        <v>26938</v>
      </c>
      <c r="AA4906" s="56" t="s">
        <v>26939</v>
      </c>
      <c r="AB4906" s="56"/>
      <c r="AC4906" s="56" t="s">
        <v>87</v>
      </c>
      <c r="AD4906" s="90" t="str">
        <f t="shared" si="153"/>
        <v>NA</v>
      </c>
      <c r="AE4906" s="90"/>
      <c r="AF4906" s="90"/>
      <c r="AG4906" s="90"/>
    </row>
    <row r="4907" spans="1:33">
      <c r="A4907" s="56" t="s">
        <v>31491</v>
      </c>
      <c r="B4907" s="56" t="s">
        <v>31492</v>
      </c>
      <c r="C4907" s="56" t="s">
        <v>31493</v>
      </c>
      <c r="D4907" s="56" t="s">
        <v>7566</v>
      </c>
      <c r="E4907" s="56" t="s">
        <v>31494</v>
      </c>
      <c r="F4907" s="56" t="s">
        <v>22</v>
      </c>
      <c r="G4907" s="56"/>
      <c r="H4907" s="56" t="s">
        <v>31495</v>
      </c>
      <c r="I4907" s="56" t="s">
        <v>31496</v>
      </c>
      <c r="J4907" s="56"/>
      <c r="K4907" s="56" t="s">
        <v>7326</v>
      </c>
      <c r="L4907" s="90" t="str">
        <f t="shared" si="152"/>
        <v>NA</v>
      </c>
      <c r="M4907" s="90"/>
      <c r="O4907" s="91"/>
      <c r="P4907" s="56"/>
      <c r="Q4907" s="56"/>
      <c r="R4907" s="56"/>
      <c r="S4907" s="56"/>
      <c r="T4907" s="56" t="s">
        <v>26959</v>
      </c>
      <c r="U4907" s="56" t="s">
        <v>26960</v>
      </c>
      <c r="V4907" s="56" t="s">
        <v>26961</v>
      </c>
      <c r="W4907" s="56" t="s">
        <v>7566</v>
      </c>
      <c r="X4907" s="56" t="s">
        <v>26962</v>
      </c>
      <c r="Y4907" s="56"/>
      <c r="Z4907" s="56" t="s">
        <v>26963</v>
      </c>
      <c r="AA4907" s="56" t="s">
        <v>26964</v>
      </c>
      <c r="AB4907" s="56" t="s">
        <v>26965</v>
      </c>
      <c r="AC4907" s="56" t="s">
        <v>7326</v>
      </c>
      <c r="AD4907" s="90" t="str">
        <f t="shared" si="153"/>
        <v>NA</v>
      </c>
      <c r="AE4907" s="90"/>
      <c r="AF4907" s="90"/>
      <c r="AG4907" s="90"/>
    </row>
    <row r="4908" spans="1:33">
      <c r="A4908" s="56" t="s">
        <v>31497</v>
      </c>
      <c r="B4908" s="56" t="s">
        <v>31498</v>
      </c>
      <c r="C4908" s="56" t="s">
        <v>31499</v>
      </c>
      <c r="D4908" s="56" t="s">
        <v>7566</v>
      </c>
      <c r="E4908" s="56" t="s">
        <v>31500</v>
      </c>
      <c r="F4908" s="56" t="s">
        <v>22</v>
      </c>
      <c r="G4908" s="56"/>
      <c r="H4908" s="56" t="s">
        <v>31501</v>
      </c>
      <c r="I4908" s="56" t="s">
        <v>31502</v>
      </c>
      <c r="J4908" s="56"/>
      <c r="K4908" s="56" t="s">
        <v>7326</v>
      </c>
      <c r="L4908" s="90" t="str">
        <f t="shared" si="152"/>
        <v>NA</v>
      </c>
      <c r="M4908" s="90"/>
      <c r="O4908" s="91"/>
      <c r="P4908" s="56"/>
      <c r="Q4908" s="56"/>
      <c r="R4908" s="56"/>
      <c r="S4908" s="56"/>
      <c r="T4908" s="56" t="s">
        <v>26966</v>
      </c>
      <c r="U4908" s="56" t="s">
        <v>26967</v>
      </c>
      <c r="V4908" s="56" t="s">
        <v>26968</v>
      </c>
      <c r="W4908" s="56" t="s">
        <v>7566</v>
      </c>
      <c r="X4908" s="56" t="s">
        <v>26962</v>
      </c>
      <c r="Y4908" s="56"/>
      <c r="Z4908" s="56" t="s">
        <v>26969</v>
      </c>
      <c r="AA4908" s="56" t="s">
        <v>26964</v>
      </c>
      <c r="AB4908" s="56" t="s">
        <v>26966</v>
      </c>
      <c r="AC4908" s="56" t="s">
        <v>87</v>
      </c>
      <c r="AD4908" s="90" t="str">
        <f t="shared" si="153"/>
        <v>NA</v>
      </c>
      <c r="AE4908" s="90"/>
      <c r="AF4908" s="90"/>
      <c r="AG4908" s="90"/>
    </row>
    <row r="4909" spans="1:33">
      <c r="A4909" s="56" t="s">
        <v>18705</v>
      </c>
      <c r="B4909" s="56" t="s">
        <v>31503</v>
      </c>
      <c r="C4909" s="56" t="s">
        <v>16419</v>
      </c>
      <c r="D4909" s="56" t="s">
        <v>7566</v>
      </c>
      <c r="E4909" s="56" t="s">
        <v>3149</v>
      </c>
      <c r="F4909" s="56" t="s">
        <v>22</v>
      </c>
      <c r="G4909" s="56"/>
      <c r="H4909" s="56" t="s">
        <v>31504</v>
      </c>
      <c r="I4909" s="56" t="s">
        <v>31505</v>
      </c>
      <c r="J4909" s="56"/>
      <c r="K4909" s="56" t="s">
        <v>7326</v>
      </c>
      <c r="L4909" s="90" t="str">
        <f t="shared" si="152"/>
        <v>NA</v>
      </c>
      <c r="M4909" s="90"/>
      <c r="O4909" s="91"/>
      <c r="P4909" s="56"/>
      <c r="Q4909" s="56"/>
      <c r="R4909" s="56"/>
      <c r="S4909" s="56"/>
      <c r="T4909" s="56" t="s">
        <v>26970</v>
      </c>
      <c r="U4909" s="56" t="s">
        <v>26971</v>
      </c>
      <c r="V4909" s="56" t="s">
        <v>26972</v>
      </c>
      <c r="W4909" s="56" t="s">
        <v>7566</v>
      </c>
      <c r="X4909" s="56" t="s">
        <v>508</v>
      </c>
      <c r="Y4909" s="56"/>
      <c r="Z4909" s="56" t="s">
        <v>26973</v>
      </c>
      <c r="AA4909" s="56" t="s">
        <v>26974</v>
      </c>
      <c r="AB4909" s="56" t="s">
        <v>26975</v>
      </c>
      <c r="AC4909" s="56" t="s">
        <v>7326</v>
      </c>
      <c r="AD4909" s="90" t="str">
        <f t="shared" si="153"/>
        <v>NA</v>
      </c>
      <c r="AE4909" s="90"/>
      <c r="AF4909" s="90"/>
      <c r="AG4909" s="90"/>
    </row>
    <row r="4910" spans="1:33">
      <c r="A4910" s="56" t="s">
        <v>31506</v>
      </c>
      <c r="B4910" s="56" t="s">
        <v>31507</v>
      </c>
      <c r="C4910" s="56" t="s">
        <v>31508</v>
      </c>
      <c r="D4910" s="56" t="s">
        <v>7566</v>
      </c>
      <c r="E4910" s="56" t="s">
        <v>31509</v>
      </c>
      <c r="F4910" s="56" t="s">
        <v>22</v>
      </c>
      <c r="G4910" s="56"/>
      <c r="H4910" s="56" t="s">
        <v>31510</v>
      </c>
      <c r="I4910" s="56" t="s">
        <v>31511</v>
      </c>
      <c r="J4910" s="56"/>
      <c r="K4910" s="56" t="s">
        <v>7326</v>
      </c>
      <c r="L4910" s="90" t="str">
        <f t="shared" si="152"/>
        <v>NA</v>
      </c>
      <c r="M4910" s="90"/>
      <c r="O4910" s="91"/>
      <c r="P4910" s="56"/>
      <c r="Q4910" s="56"/>
      <c r="R4910" s="56"/>
      <c r="S4910" s="56"/>
      <c r="T4910" s="56" t="s">
        <v>26976</v>
      </c>
      <c r="U4910" s="56" t="s">
        <v>26977</v>
      </c>
      <c r="V4910" s="56" t="s">
        <v>26978</v>
      </c>
      <c r="W4910" s="56" t="s">
        <v>7566</v>
      </c>
      <c r="X4910" s="56" t="s">
        <v>508</v>
      </c>
      <c r="Y4910" s="56"/>
      <c r="Z4910" s="56" t="s">
        <v>26979</v>
      </c>
      <c r="AA4910" s="56" t="s">
        <v>26974</v>
      </c>
      <c r="AB4910" s="56" t="s">
        <v>26980</v>
      </c>
      <c r="AC4910" s="56" t="s">
        <v>7326</v>
      </c>
      <c r="AD4910" s="90" t="str">
        <f t="shared" si="153"/>
        <v>NA</v>
      </c>
      <c r="AE4910" s="90"/>
      <c r="AF4910" s="90"/>
      <c r="AG4910" s="90"/>
    </row>
    <row r="4911" spans="1:33">
      <c r="A4911" s="56" t="s">
        <v>31512</v>
      </c>
      <c r="B4911" s="56" t="s">
        <v>31513</v>
      </c>
      <c r="C4911" s="56" t="s">
        <v>31514</v>
      </c>
      <c r="D4911" s="56" t="s">
        <v>7566</v>
      </c>
      <c r="E4911" s="56" t="s">
        <v>31515</v>
      </c>
      <c r="F4911" s="56" t="s">
        <v>22</v>
      </c>
      <c r="G4911" s="56"/>
      <c r="H4911" s="56" t="s">
        <v>31516</v>
      </c>
      <c r="I4911" s="56" t="s">
        <v>31517</v>
      </c>
      <c r="J4911" s="56" t="s">
        <v>31518</v>
      </c>
      <c r="K4911" s="56" t="s">
        <v>87</v>
      </c>
      <c r="L4911" s="90" t="str">
        <f t="shared" si="152"/>
        <v>NA</v>
      </c>
      <c r="M4911" s="90"/>
      <c r="O4911" s="91"/>
      <c r="P4911" s="56"/>
      <c r="Q4911" s="56"/>
      <c r="R4911" s="56"/>
      <c r="S4911" s="56"/>
      <c r="T4911" s="56" t="s">
        <v>26981</v>
      </c>
      <c r="U4911" s="56" t="s">
        <v>26982</v>
      </c>
      <c r="V4911" s="56" t="s">
        <v>26983</v>
      </c>
      <c r="W4911" s="56" t="s">
        <v>7566</v>
      </c>
      <c r="X4911" s="56" t="s">
        <v>508</v>
      </c>
      <c r="Y4911" s="56"/>
      <c r="Z4911" s="56" t="s">
        <v>26979</v>
      </c>
      <c r="AA4911" s="56" t="s">
        <v>26974</v>
      </c>
      <c r="AB4911" s="56" t="s">
        <v>26984</v>
      </c>
      <c r="AC4911" s="56" t="s">
        <v>87</v>
      </c>
      <c r="AD4911" s="90" t="str">
        <f t="shared" si="153"/>
        <v>NA</v>
      </c>
      <c r="AE4911" s="90"/>
      <c r="AF4911" s="90"/>
      <c r="AG4911" s="90"/>
    </row>
    <row r="4912" spans="1:33">
      <c r="A4912" s="56" t="s">
        <v>31519</v>
      </c>
      <c r="B4912" s="56" t="s">
        <v>31520</v>
      </c>
      <c r="C4912" s="56" t="s">
        <v>31521</v>
      </c>
      <c r="D4912" s="56" t="s">
        <v>7566</v>
      </c>
      <c r="E4912" s="56" t="s">
        <v>382</v>
      </c>
      <c r="F4912" s="56" t="s">
        <v>22</v>
      </c>
      <c r="G4912" s="56"/>
      <c r="H4912" s="56" t="s">
        <v>31522</v>
      </c>
      <c r="I4912" s="56" t="s">
        <v>31523</v>
      </c>
      <c r="J4912" s="56" t="s">
        <v>31524</v>
      </c>
      <c r="K4912" s="56" t="s">
        <v>7326</v>
      </c>
      <c r="L4912" s="90" t="str">
        <f t="shared" si="152"/>
        <v>NA</v>
      </c>
      <c r="M4912" s="90"/>
      <c r="O4912" s="91"/>
      <c r="P4912" s="56"/>
      <c r="Q4912" s="56"/>
      <c r="R4912" s="56"/>
      <c r="S4912" s="56"/>
      <c r="T4912" s="56" t="s">
        <v>26985</v>
      </c>
      <c r="U4912" s="56" t="s">
        <v>26986</v>
      </c>
      <c r="V4912" s="56" t="s">
        <v>26987</v>
      </c>
      <c r="W4912" s="56" t="s">
        <v>7566</v>
      </c>
      <c r="X4912" s="56" t="s">
        <v>508</v>
      </c>
      <c r="Y4912" s="56"/>
      <c r="Z4912" s="56" t="s">
        <v>26979</v>
      </c>
      <c r="AA4912" s="56" t="s">
        <v>26974</v>
      </c>
      <c r="AB4912" s="56" t="s">
        <v>26988</v>
      </c>
      <c r="AC4912" s="56" t="s">
        <v>87</v>
      </c>
      <c r="AD4912" s="90" t="str">
        <f t="shared" si="153"/>
        <v>NA</v>
      </c>
      <c r="AE4912" s="90"/>
      <c r="AF4912" s="90"/>
      <c r="AG4912" s="90"/>
    </row>
    <row r="4913" spans="1:33">
      <c r="A4913" s="56" t="s">
        <v>31525</v>
      </c>
      <c r="B4913" s="56" t="s">
        <v>31526</v>
      </c>
      <c r="C4913" s="56" t="s">
        <v>31527</v>
      </c>
      <c r="D4913" s="56" t="s">
        <v>7566</v>
      </c>
      <c r="E4913" s="56" t="s">
        <v>382</v>
      </c>
      <c r="F4913" s="56" t="s">
        <v>22</v>
      </c>
      <c r="G4913" s="56"/>
      <c r="H4913" s="56" t="s">
        <v>31522</v>
      </c>
      <c r="I4913" s="56" t="s">
        <v>31523</v>
      </c>
      <c r="J4913" s="56"/>
      <c r="K4913" s="56" t="s">
        <v>7326</v>
      </c>
      <c r="L4913" s="90" t="str">
        <f t="shared" si="152"/>
        <v>NA</v>
      </c>
      <c r="M4913" s="90"/>
      <c r="O4913" s="91"/>
      <c r="P4913" s="56"/>
      <c r="Q4913" s="56"/>
      <c r="R4913" s="56"/>
      <c r="S4913" s="56"/>
      <c r="T4913" s="56" t="s">
        <v>26989</v>
      </c>
      <c r="U4913" s="56" t="s">
        <v>26990</v>
      </c>
      <c r="V4913" s="56" t="s">
        <v>26991</v>
      </c>
      <c r="W4913" s="56" t="s">
        <v>7566</v>
      </c>
      <c r="X4913" s="56" t="s">
        <v>508</v>
      </c>
      <c r="Y4913" s="56"/>
      <c r="Z4913" s="56" t="s">
        <v>26979</v>
      </c>
      <c r="AA4913" s="56" t="s">
        <v>26974</v>
      </c>
      <c r="AB4913" s="56"/>
      <c r="AC4913" s="56" t="s">
        <v>87</v>
      </c>
      <c r="AD4913" s="90" t="str">
        <f t="shared" si="153"/>
        <v>NA</v>
      </c>
      <c r="AE4913" s="90"/>
      <c r="AF4913" s="90"/>
      <c r="AG4913" s="90"/>
    </row>
    <row r="4914" spans="1:33">
      <c r="A4914" s="56" t="s">
        <v>31528</v>
      </c>
      <c r="B4914" s="56" t="s">
        <v>31529</v>
      </c>
      <c r="C4914" s="56" t="s">
        <v>31530</v>
      </c>
      <c r="D4914" s="56" t="s">
        <v>7566</v>
      </c>
      <c r="E4914" s="56" t="s">
        <v>382</v>
      </c>
      <c r="F4914" s="56" t="s">
        <v>22</v>
      </c>
      <c r="G4914" s="56"/>
      <c r="H4914" s="56" t="s">
        <v>31522</v>
      </c>
      <c r="I4914" s="56" t="s">
        <v>31523</v>
      </c>
      <c r="J4914" s="56"/>
      <c r="K4914" s="56" t="s">
        <v>7326</v>
      </c>
      <c r="L4914" s="90" t="str">
        <f t="shared" si="152"/>
        <v>NA</v>
      </c>
      <c r="M4914" s="90"/>
      <c r="O4914" s="91"/>
      <c r="P4914" s="56"/>
      <c r="Q4914" s="56"/>
      <c r="R4914" s="56"/>
      <c r="S4914" s="56"/>
      <c r="T4914" s="56" t="s">
        <v>26951</v>
      </c>
      <c r="U4914" s="56" t="s">
        <v>26992</v>
      </c>
      <c r="V4914" s="56" t="s">
        <v>26993</v>
      </c>
      <c r="W4914" s="56" t="s">
        <v>7566</v>
      </c>
      <c r="X4914" s="56" t="s">
        <v>508</v>
      </c>
      <c r="Y4914" s="56"/>
      <c r="Z4914" s="56" t="s">
        <v>26979</v>
      </c>
      <c r="AA4914" s="56" t="s">
        <v>26974</v>
      </c>
      <c r="AB4914" s="56"/>
      <c r="AC4914" s="56" t="s">
        <v>87</v>
      </c>
      <c r="AD4914" s="90" t="str">
        <f t="shared" si="153"/>
        <v>NA</v>
      </c>
      <c r="AE4914" s="90"/>
      <c r="AF4914" s="90"/>
      <c r="AG4914" s="90"/>
    </row>
    <row r="4915" spans="1:33">
      <c r="A4915" s="56" t="s">
        <v>31531</v>
      </c>
      <c r="B4915" s="56" t="s">
        <v>31532</v>
      </c>
      <c r="C4915" s="56" t="s">
        <v>31533</v>
      </c>
      <c r="D4915" s="56" t="s">
        <v>7566</v>
      </c>
      <c r="E4915" s="56" t="s">
        <v>382</v>
      </c>
      <c r="F4915" s="56" t="s">
        <v>22</v>
      </c>
      <c r="G4915" s="56"/>
      <c r="H4915" s="56" t="s">
        <v>31522</v>
      </c>
      <c r="I4915" s="56" t="s">
        <v>31523</v>
      </c>
      <c r="J4915" s="56"/>
      <c r="K4915" s="56" t="s">
        <v>7326</v>
      </c>
      <c r="L4915" s="90" t="str">
        <f t="shared" si="152"/>
        <v>NA</v>
      </c>
      <c r="M4915" s="90"/>
      <c r="O4915" s="91"/>
      <c r="P4915" s="56"/>
      <c r="Q4915" s="56"/>
      <c r="R4915" s="56"/>
      <c r="S4915" s="56"/>
      <c r="T4915" s="56" t="s">
        <v>26994</v>
      </c>
      <c r="U4915" s="56" t="s">
        <v>26995</v>
      </c>
      <c r="V4915" s="56" t="s">
        <v>26996</v>
      </c>
      <c r="W4915" s="56" t="s">
        <v>7566</v>
      </c>
      <c r="X4915" s="56" t="s">
        <v>508</v>
      </c>
      <c r="Y4915" s="56"/>
      <c r="Z4915" s="56" t="s">
        <v>26979</v>
      </c>
      <c r="AA4915" s="56" t="s">
        <v>26974</v>
      </c>
      <c r="AB4915" s="56"/>
      <c r="AC4915" s="56" t="s">
        <v>87</v>
      </c>
      <c r="AD4915" s="90" t="str">
        <f t="shared" si="153"/>
        <v>NA</v>
      </c>
      <c r="AE4915" s="90"/>
      <c r="AF4915" s="90"/>
      <c r="AG4915" s="90"/>
    </row>
    <row r="4916" spans="1:33">
      <c r="A4916" s="56" t="s">
        <v>31534</v>
      </c>
      <c r="B4916" s="56" t="s">
        <v>31535</v>
      </c>
      <c r="C4916" s="56" t="s">
        <v>31536</v>
      </c>
      <c r="D4916" s="56" t="s">
        <v>7566</v>
      </c>
      <c r="E4916" s="56" t="s">
        <v>382</v>
      </c>
      <c r="F4916" s="56" t="s">
        <v>22</v>
      </c>
      <c r="G4916" s="56"/>
      <c r="H4916" s="56" t="s">
        <v>31537</v>
      </c>
      <c r="I4916" s="56" t="s">
        <v>31523</v>
      </c>
      <c r="J4916" s="56" t="s">
        <v>31538</v>
      </c>
      <c r="K4916" s="56" t="s">
        <v>87</v>
      </c>
      <c r="L4916" s="90" t="str">
        <f t="shared" si="152"/>
        <v>NA</v>
      </c>
      <c r="M4916" s="90"/>
      <c r="O4916" s="91"/>
      <c r="P4916" s="56"/>
      <c r="Q4916" s="56"/>
      <c r="R4916" s="56"/>
      <c r="S4916" s="56"/>
      <c r="T4916" s="56" t="s">
        <v>26997</v>
      </c>
      <c r="U4916" s="56" t="s">
        <v>26998</v>
      </c>
      <c r="V4916" s="56" t="s">
        <v>26999</v>
      </c>
      <c r="W4916" s="56" t="s">
        <v>7566</v>
      </c>
      <c r="X4916" s="56" t="s">
        <v>508</v>
      </c>
      <c r="Y4916" s="56"/>
      <c r="Z4916" s="56" t="s">
        <v>26979</v>
      </c>
      <c r="AA4916" s="56" t="s">
        <v>26974</v>
      </c>
      <c r="AB4916" s="56" t="s">
        <v>27000</v>
      </c>
      <c r="AC4916" s="56" t="s">
        <v>87</v>
      </c>
      <c r="AD4916" s="90" t="str">
        <f t="shared" si="153"/>
        <v>NA</v>
      </c>
      <c r="AE4916" s="90"/>
      <c r="AF4916" s="90"/>
      <c r="AG4916" s="90"/>
    </row>
    <row r="4917" spans="1:33">
      <c r="A4917" s="56" t="s">
        <v>31539</v>
      </c>
      <c r="B4917" s="56" t="s">
        <v>31540</v>
      </c>
      <c r="C4917" s="56" t="s">
        <v>31541</v>
      </c>
      <c r="D4917" s="56" t="s">
        <v>7566</v>
      </c>
      <c r="E4917" s="56" t="s">
        <v>382</v>
      </c>
      <c r="F4917" s="56" t="s">
        <v>22</v>
      </c>
      <c r="G4917" s="56"/>
      <c r="H4917" s="56" t="s">
        <v>31542</v>
      </c>
      <c r="I4917" s="56" t="s">
        <v>31523</v>
      </c>
      <c r="J4917" s="56"/>
      <c r="K4917" s="56" t="s">
        <v>87</v>
      </c>
      <c r="L4917" s="90" t="str">
        <f t="shared" si="152"/>
        <v>NA</v>
      </c>
      <c r="M4917" s="90"/>
      <c r="O4917" s="91"/>
      <c r="P4917" s="56"/>
      <c r="Q4917" s="56"/>
      <c r="R4917" s="56"/>
      <c r="S4917" s="56"/>
      <c r="T4917" s="56" t="s">
        <v>27001</v>
      </c>
      <c r="U4917" s="56" t="s">
        <v>27002</v>
      </c>
      <c r="V4917" s="56" t="s">
        <v>27003</v>
      </c>
      <c r="W4917" s="56" t="s">
        <v>7566</v>
      </c>
      <c r="X4917" s="56" t="s">
        <v>508</v>
      </c>
      <c r="Y4917" s="56"/>
      <c r="Z4917" s="56" t="s">
        <v>26979</v>
      </c>
      <c r="AA4917" s="56" t="s">
        <v>26974</v>
      </c>
      <c r="AB4917" s="56"/>
      <c r="AC4917" s="56" t="s">
        <v>87</v>
      </c>
      <c r="AD4917" s="90" t="str">
        <f t="shared" si="153"/>
        <v>NA</v>
      </c>
      <c r="AE4917" s="90"/>
      <c r="AF4917" s="90"/>
      <c r="AG4917" s="90"/>
    </row>
    <row r="4918" spans="1:33">
      <c r="A4918" s="56" t="s">
        <v>31543</v>
      </c>
      <c r="B4918" s="56" t="s">
        <v>31544</v>
      </c>
      <c r="C4918" s="56" t="s">
        <v>31545</v>
      </c>
      <c r="D4918" s="56" t="s">
        <v>7566</v>
      </c>
      <c r="E4918" s="56" t="s">
        <v>382</v>
      </c>
      <c r="F4918" s="56" t="s">
        <v>22</v>
      </c>
      <c r="G4918" s="56"/>
      <c r="H4918" s="56" t="s">
        <v>31537</v>
      </c>
      <c r="I4918" s="56" t="s">
        <v>31523</v>
      </c>
      <c r="J4918" s="56" t="s">
        <v>31546</v>
      </c>
      <c r="K4918" s="56" t="s">
        <v>87</v>
      </c>
      <c r="L4918" s="90" t="str">
        <f t="shared" si="152"/>
        <v>NA</v>
      </c>
      <c r="M4918" s="90"/>
      <c r="O4918" s="91"/>
      <c r="P4918" s="56"/>
      <c r="Q4918" s="56"/>
      <c r="R4918" s="56"/>
      <c r="S4918" s="56"/>
      <c r="T4918" s="56" t="s">
        <v>27004</v>
      </c>
      <c r="U4918" s="56" t="s">
        <v>27005</v>
      </c>
      <c r="V4918" s="56" t="s">
        <v>27006</v>
      </c>
      <c r="W4918" s="56" t="s">
        <v>7566</v>
      </c>
      <c r="X4918" s="56" t="s">
        <v>508</v>
      </c>
      <c r="Y4918" s="56"/>
      <c r="Z4918" s="56" t="s">
        <v>26979</v>
      </c>
      <c r="AA4918" s="56" t="s">
        <v>26974</v>
      </c>
      <c r="AB4918" s="56"/>
      <c r="AC4918" s="56" t="s">
        <v>87</v>
      </c>
      <c r="AD4918" s="90" t="str">
        <f t="shared" si="153"/>
        <v>NA</v>
      </c>
      <c r="AE4918" s="90"/>
      <c r="AF4918" s="90"/>
      <c r="AG4918" s="90"/>
    </row>
    <row r="4919" spans="1:33">
      <c r="A4919" s="56" t="s">
        <v>31547</v>
      </c>
      <c r="B4919" s="56" t="s">
        <v>31548</v>
      </c>
      <c r="C4919" s="56" t="s">
        <v>31549</v>
      </c>
      <c r="D4919" s="56" t="s">
        <v>7566</v>
      </c>
      <c r="E4919" s="56" t="s">
        <v>31550</v>
      </c>
      <c r="F4919" s="56" t="s">
        <v>22</v>
      </c>
      <c r="G4919" s="56"/>
      <c r="H4919" s="56" t="s">
        <v>31551</v>
      </c>
      <c r="I4919" s="56" t="s">
        <v>31552</v>
      </c>
      <c r="J4919" s="56"/>
      <c r="K4919" s="56" t="s">
        <v>7326</v>
      </c>
      <c r="L4919" s="90" t="str">
        <f t="shared" si="152"/>
        <v>NA</v>
      </c>
      <c r="M4919" s="90"/>
      <c r="O4919" s="91"/>
      <c r="P4919" s="56"/>
      <c r="Q4919" s="56"/>
      <c r="R4919" s="56"/>
      <c r="S4919" s="56"/>
      <c r="T4919" s="56" t="s">
        <v>27007</v>
      </c>
      <c r="U4919" s="56" t="s">
        <v>27008</v>
      </c>
      <c r="V4919" s="56" t="s">
        <v>27009</v>
      </c>
      <c r="W4919" s="56" t="s">
        <v>7566</v>
      </c>
      <c r="X4919" s="56" t="s">
        <v>508</v>
      </c>
      <c r="Y4919" s="56"/>
      <c r="Z4919" s="56" t="s">
        <v>26979</v>
      </c>
      <c r="AA4919" s="56" t="s">
        <v>26974</v>
      </c>
      <c r="AB4919" s="56"/>
      <c r="AC4919" s="56" t="s">
        <v>87</v>
      </c>
      <c r="AD4919" s="90" t="str">
        <f t="shared" si="153"/>
        <v>NA</v>
      </c>
      <c r="AE4919" s="90"/>
      <c r="AF4919" s="90"/>
      <c r="AG4919" s="90"/>
    </row>
    <row r="4920" spans="1:33">
      <c r="A4920" s="56" t="s">
        <v>31553</v>
      </c>
      <c r="B4920" s="56" t="s">
        <v>31554</v>
      </c>
      <c r="C4920" s="56" t="s">
        <v>31555</v>
      </c>
      <c r="D4920" s="56" t="s">
        <v>7566</v>
      </c>
      <c r="E4920" s="56" t="s">
        <v>31556</v>
      </c>
      <c r="F4920" s="56" t="s">
        <v>22</v>
      </c>
      <c r="G4920" s="56"/>
      <c r="H4920" s="56" t="s">
        <v>31557</v>
      </c>
      <c r="I4920" s="56" t="s">
        <v>31558</v>
      </c>
      <c r="J4920" s="56"/>
      <c r="K4920" s="56" t="s">
        <v>7326</v>
      </c>
      <c r="L4920" s="90" t="str">
        <f t="shared" si="152"/>
        <v>NA</v>
      </c>
      <c r="M4920" s="90"/>
      <c r="O4920" s="91"/>
      <c r="P4920" s="56"/>
      <c r="Q4920" s="56"/>
      <c r="R4920" s="56"/>
      <c r="S4920" s="56"/>
      <c r="T4920" s="56" t="s">
        <v>26771</v>
      </c>
      <c r="U4920" s="56" t="s">
        <v>27010</v>
      </c>
      <c r="V4920" s="56" t="s">
        <v>27011</v>
      </c>
      <c r="W4920" s="56" t="s">
        <v>7566</v>
      </c>
      <c r="X4920" s="56" t="s">
        <v>27012</v>
      </c>
      <c r="Y4920" s="56"/>
      <c r="Z4920" s="56" t="s">
        <v>27013</v>
      </c>
      <c r="AA4920" s="56" t="s">
        <v>27014</v>
      </c>
      <c r="AB4920" s="56"/>
      <c r="AC4920" s="56" t="s">
        <v>87</v>
      </c>
      <c r="AD4920" s="90" t="str">
        <f t="shared" si="153"/>
        <v>NA</v>
      </c>
      <c r="AE4920" s="90"/>
      <c r="AF4920" s="90"/>
      <c r="AG4920" s="90"/>
    </row>
    <row r="4921" spans="1:33">
      <c r="A4921" s="56" t="s">
        <v>31559</v>
      </c>
      <c r="B4921" s="56" t="s">
        <v>31560</v>
      </c>
      <c r="C4921" s="56" t="s">
        <v>31561</v>
      </c>
      <c r="D4921" s="56" t="s">
        <v>7566</v>
      </c>
      <c r="E4921" s="56" t="s">
        <v>6210</v>
      </c>
      <c r="F4921" s="56" t="s">
        <v>22</v>
      </c>
      <c r="G4921" s="56"/>
      <c r="H4921" s="56" t="s">
        <v>31562</v>
      </c>
      <c r="I4921" s="56" t="s">
        <v>31563</v>
      </c>
      <c r="J4921" s="56" t="s">
        <v>31564</v>
      </c>
      <c r="K4921" s="56" t="s">
        <v>7326</v>
      </c>
      <c r="L4921" s="90" t="str">
        <f t="shared" si="152"/>
        <v>NA</v>
      </c>
      <c r="M4921" s="90"/>
      <c r="O4921" s="91"/>
      <c r="P4921" s="56"/>
      <c r="Q4921" s="56"/>
      <c r="R4921" s="56"/>
      <c r="S4921" s="56"/>
      <c r="T4921" s="56" t="s">
        <v>27015</v>
      </c>
      <c r="U4921" s="56" t="s">
        <v>27016</v>
      </c>
      <c r="V4921" s="56" t="s">
        <v>27017</v>
      </c>
      <c r="W4921" s="56" t="s">
        <v>7566</v>
      </c>
      <c r="X4921" s="56" t="s">
        <v>27018</v>
      </c>
      <c r="Y4921" s="56"/>
      <c r="Z4921" s="56" t="s">
        <v>27019</v>
      </c>
      <c r="AA4921" s="56" t="s">
        <v>27020</v>
      </c>
      <c r="AB4921" s="56" t="s">
        <v>27021</v>
      </c>
      <c r="AC4921" s="56" t="s">
        <v>87</v>
      </c>
      <c r="AD4921" s="90" t="str">
        <f t="shared" si="153"/>
        <v>NA</v>
      </c>
      <c r="AE4921" s="90"/>
      <c r="AF4921" s="90"/>
      <c r="AG4921" s="90"/>
    </row>
    <row r="4922" spans="1:33">
      <c r="A4922" s="56" t="s">
        <v>31565</v>
      </c>
      <c r="B4922" s="56" t="s">
        <v>31566</v>
      </c>
      <c r="C4922" s="56" t="s">
        <v>31567</v>
      </c>
      <c r="D4922" s="56" t="s">
        <v>7566</v>
      </c>
      <c r="E4922" s="56" t="s">
        <v>6210</v>
      </c>
      <c r="F4922" s="56" t="s">
        <v>22</v>
      </c>
      <c r="G4922" s="56"/>
      <c r="H4922" s="56" t="s">
        <v>31568</v>
      </c>
      <c r="I4922" s="56" t="s">
        <v>31563</v>
      </c>
      <c r="J4922" s="56" t="s">
        <v>31569</v>
      </c>
      <c r="K4922" s="56" t="s">
        <v>87</v>
      </c>
      <c r="L4922" s="90" t="str">
        <f t="shared" si="152"/>
        <v>NA</v>
      </c>
      <c r="M4922" s="90"/>
      <c r="O4922" s="91"/>
      <c r="P4922" s="56"/>
      <c r="Q4922" s="56"/>
      <c r="R4922" s="56"/>
      <c r="S4922" s="56"/>
      <c r="T4922" s="56" t="s">
        <v>27022</v>
      </c>
      <c r="U4922" s="56" t="s">
        <v>27023</v>
      </c>
      <c r="V4922" s="56" t="s">
        <v>27024</v>
      </c>
      <c r="W4922" s="56" t="s">
        <v>7566</v>
      </c>
      <c r="X4922" s="56" t="s">
        <v>27025</v>
      </c>
      <c r="Y4922" s="56"/>
      <c r="Z4922" s="56" t="s">
        <v>27026</v>
      </c>
      <c r="AA4922" s="56" t="s">
        <v>27027</v>
      </c>
      <c r="AB4922" s="56" t="s">
        <v>27028</v>
      </c>
      <c r="AC4922" s="56" t="s">
        <v>87</v>
      </c>
      <c r="AD4922" s="90" t="str">
        <f t="shared" si="153"/>
        <v>NA</v>
      </c>
      <c r="AE4922" s="90"/>
      <c r="AF4922" s="90"/>
      <c r="AG4922" s="90"/>
    </row>
    <row r="4923" spans="1:33">
      <c r="A4923" s="56" t="s">
        <v>31570</v>
      </c>
      <c r="B4923" s="56" t="s">
        <v>31571</v>
      </c>
      <c r="C4923" s="56" t="s">
        <v>31572</v>
      </c>
      <c r="D4923" s="56" t="s">
        <v>7566</v>
      </c>
      <c r="E4923" s="56" t="s">
        <v>31573</v>
      </c>
      <c r="F4923" s="56" t="s">
        <v>22</v>
      </c>
      <c r="G4923" s="56"/>
      <c r="H4923" s="56" t="s">
        <v>31574</v>
      </c>
      <c r="I4923" s="56" t="s">
        <v>31575</v>
      </c>
      <c r="J4923" s="56"/>
      <c r="K4923" s="56" t="s">
        <v>7326</v>
      </c>
      <c r="L4923" s="90" t="str">
        <f t="shared" si="152"/>
        <v>NA</v>
      </c>
      <c r="M4923" s="90"/>
      <c r="O4923" s="91"/>
      <c r="P4923" s="56"/>
      <c r="Q4923" s="56"/>
      <c r="R4923" s="56"/>
      <c r="S4923" s="56"/>
      <c r="T4923" s="56" t="s">
        <v>26542</v>
      </c>
      <c r="U4923" s="56" t="s">
        <v>27029</v>
      </c>
      <c r="V4923" s="56" t="s">
        <v>27030</v>
      </c>
      <c r="W4923" s="56" t="s">
        <v>7566</v>
      </c>
      <c r="X4923" s="56" t="s">
        <v>27025</v>
      </c>
      <c r="Y4923" s="56"/>
      <c r="Z4923" s="56" t="s">
        <v>27031</v>
      </c>
      <c r="AA4923" s="56" t="s">
        <v>27027</v>
      </c>
      <c r="AB4923" s="56" t="s">
        <v>26813</v>
      </c>
      <c r="AC4923" s="56" t="s">
        <v>87</v>
      </c>
      <c r="AD4923" s="90" t="str">
        <f t="shared" si="153"/>
        <v>NA</v>
      </c>
      <c r="AE4923" s="90"/>
      <c r="AF4923" s="90"/>
      <c r="AG4923" s="90"/>
    </row>
    <row r="4924" spans="1:33">
      <c r="A4924" s="56" t="s">
        <v>31576</v>
      </c>
      <c r="B4924" s="56" t="s">
        <v>31577</v>
      </c>
      <c r="C4924" s="56" t="s">
        <v>31578</v>
      </c>
      <c r="D4924" s="56" t="s">
        <v>7566</v>
      </c>
      <c r="E4924" s="56" t="s">
        <v>6218</v>
      </c>
      <c r="F4924" s="56" t="s">
        <v>22</v>
      </c>
      <c r="G4924" s="56"/>
      <c r="H4924" s="56" t="s">
        <v>31579</v>
      </c>
      <c r="I4924" s="56" t="s">
        <v>31580</v>
      </c>
      <c r="J4924" s="56"/>
      <c r="K4924" s="56" t="s">
        <v>7326</v>
      </c>
      <c r="L4924" s="90" t="str">
        <f t="shared" si="152"/>
        <v>NA</v>
      </c>
      <c r="M4924" s="90"/>
      <c r="O4924" s="91"/>
      <c r="P4924" s="56"/>
      <c r="Q4924" s="56"/>
      <c r="R4924" s="56"/>
      <c r="S4924" s="56"/>
      <c r="T4924" s="56" t="s">
        <v>26542</v>
      </c>
      <c r="U4924" s="56" t="s">
        <v>27032</v>
      </c>
      <c r="V4924" s="56" t="s">
        <v>27033</v>
      </c>
      <c r="W4924" s="56" t="s">
        <v>7566</v>
      </c>
      <c r="X4924" s="56" t="s">
        <v>27025</v>
      </c>
      <c r="Y4924" s="56"/>
      <c r="Z4924" s="56" t="s">
        <v>27031</v>
      </c>
      <c r="AA4924" s="56" t="s">
        <v>27027</v>
      </c>
      <c r="AB4924" s="56" t="s">
        <v>26542</v>
      </c>
      <c r="AC4924" s="56" t="s">
        <v>87</v>
      </c>
      <c r="AD4924" s="90" t="str">
        <f t="shared" si="153"/>
        <v>NA</v>
      </c>
      <c r="AE4924" s="90"/>
      <c r="AF4924" s="90"/>
      <c r="AG4924" s="90"/>
    </row>
    <row r="4925" spans="1:33">
      <c r="A4925" s="56" t="s">
        <v>31581</v>
      </c>
      <c r="B4925" s="56" t="s">
        <v>31582</v>
      </c>
      <c r="C4925" s="56" t="s">
        <v>31583</v>
      </c>
      <c r="D4925" s="56" t="s">
        <v>7566</v>
      </c>
      <c r="E4925" s="56" t="s">
        <v>6227</v>
      </c>
      <c r="F4925" s="56" t="s">
        <v>22</v>
      </c>
      <c r="G4925" s="56"/>
      <c r="H4925" s="56" t="s">
        <v>31584</v>
      </c>
      <c r="I4925" s="56" t="s">
        <v>31585</v>
      </c>
      <c r="J4925" s="56"/>
      <c r="K4925" s="56" t="s">
        <v>7326</v>
      </c>
      <c r="L4925" s="90" t="str">
        <f t="shared" si="152"/>
        <v>NA</v>
      </c>
      <c r="M4925" s="90"/>
      <c r="O4925" s="91"/>
      <c r="P4925" s="56"/>
      <c r="Q4925" s="56"/>
      <c r="R4925" s="56"/>
      <c r="S4925" s="56"/>
      <c r="T4925" s="56" t="s">
        <v>27034</v>
      </c>
      <c r="U4925" s="56" t="s">
        <v>27035</v>
      </c>
      <c r="V4925" s="56" t="s">
        <v>27036</v>
      </c>
      <c r="W4925" s="56" t="s">
        <v>7566</v>
      </c>
      <c r="X4925" s="56" t="s">
        <v>5076</v>
      </c>
      <c r="Y4925" s="56"/>
      <c r="Z4925" s="56" t="s">
        <v>27037</v>
      </c>
      <c r="AA4925" s="56" t="s">
        <v>27038</v>
      </c>
      <c r="AB4925" s="56" t="s">
        <v>27039</v>
      </c>
      <c r="AC4925" s="56" t="s">
        <v>87</v>
      </c>
      <c r="AD4925" s="90" t="str">
        <f t="shared" si="153"/>
        <v>NA</v>
      </c>
      <c r="AE4925" s="90"/>
      <c r="AF4925" s="90"/>
      <c r="AG4925" s="90"/>
    </row>
    <row r="4926" spans="1:33">
      <c r="A4926" s="56" t="s">
        <v>31586</v>
      </c>
      <c r="B4926" s="56" t="s">
        <v>31587</v>
      </c>
      <c r="C4926" s="56" t="s">
        <v>31588</v>
      </c>
      <c r="D4926" s="56" t="s">
        <v>7566</v>
      </c>
      <c r="E4926" s="56" t="s">
        <v>31589</v>
      </c>
      <c r="F4926" s="56" t="s">
        <v>22</v>
      </c>
      <c r="G4926" s="56"/>
      <c r="H4926" s="56" t="s">
        <v>31590</v>
      </c>
      <c r="I4926" s="56" t="s">
        <v>31591</v>
      </c>
      <c r="J4926" s="56"/>
      <c r="K4926" s="56" t="s">
        <v>7326</v>
      </c>
      <c r="L4926" s="90" t="str">
        <f t="shared" si="152"/>
        <v>NA</v>
      </c>
      <c r="M4926" s="90"/>
      <c r="O4926" s="91"/>
      <c r="P4926" s="56"/>
      <c r="Q4926" s="56"/>
      <c r="R4926" s="56"/>
      <c r="S4926" s="56"/>
      <c r="T4926" s="56" t="s">
        <v>27040</v>
      </c>
      <c r="U4926" s="56" t="s">
        <v>27041</v>
      </c>
      <c r="V4926" s="56" t="s">
        <v>27042</v>
      </c>
      <c r="W4926" s="56" t="s">
        <v>7566</v>
      </c>
      <c r="X4926" s="56" t="s">
        <v>5076</v>
      </c>
      <c r="Y4926" s="56"/>
      <c r="Z4926" s="56" t="s">
        <v>27037</v>
      </c>
      <c r="AA4926" s="56" t="s">
        <v>27038</v>
      </c>
      <c r="AB4926" s="56"/>
      <c r="AC4926" s="56" t="s">
        <v>87</v>
      </c>
      <c r="AD4926" s="90" t="str">
        <f t="shared" si="153"/>
        <v>NA</v>
      </c>
      <c r="AE4926" s="90"/>
      <c r="AF4926" s="90"/>
      <c r="AG4926" s="90"/>
    </row>
    <row r="4927" spans="1:33">
      <c r="A4927" s="56" t="s">
        <v>31592</v>
      </c>
      <c r="B4927" s="56" t="s">
        <v>31593</v>
      </c>
      <c r="C4927" s="56" t="s">
        <v>31594</v>
      </c>
      <c r="D4927" s="56" t="s">
        <v>7566</v>
      </c>
      <c r="E4927" s="56" t="s">
        <v>6235</v>
      </c>
      <c r="F4927" s="56" t="s">
        <v>22</v>
      </c>
      <c r="G4927" s="56"/>
      <c r="H4927" s="56" t="s">
        <v>31595</v>
      </c>
      <c r="I4927" s="56" t="s">
        <v>31596</v>
      </c>
      <c r="J4927" s="56"/>
      <c r="K4927" s="56" t="s">
        <v>7326</v>
      </c>
      <c r="L4927" s="90" t="str">
        <f t="shared" si="152"/>
        <v>NA</v>
      </c>
      <c r="M4927" s="90"/>
      <c r="O4927" s="91"/>
      <c r="P4927" s="56"/>
      <c r="Q4927" s="56"/>
      <c r="R4927" s="56"/>
      <c r="S4927" s="56"/>
      <c r="T4927" s="56" t="s">
        <v>27043</v>
      </c>
      <c r="U4927" s="56" t="s">
        <v>27044</v>
      </c>
      <c r="V4927" s="56" t="s">
        <v>27045</v>
      </c>
      <c r="W4927" s="56" t="s">
        <v>7566</v>
      </c>
      <c r="X4927" s="56" t="s">
        <v>5076</v>
      </c>
      <c r="Y4927" s="56"/>
      <c r="Z4927" s="56" t="s">
        <v>27037</v>
      </c>
      <c r="AA4927" s="56" t="s">
        <v>27038</v>
      </c>
      <c r="AB4927" s="56"/>
      <c r="AC4927" s="56" t="s">
        <v>87</v>
      </c>
      <c r="AD4927" s="90" t="str">
        <f t="shared" si="153"/>
        <v>NA</v>
      </c>
      <c r="AE4927" s="90"/>
      <c r="AF4927" s="90"/>
      <c r="AG4927" s="90"/>
    </row>
    <row r="4928" spans="1:33">
      <c r="A4928" s="56" t="s">
        <v>31597</v>
      </c>
      <c r="B4928" s="56" t="s">
        <v>31598</v>
      </c>
      <c r="C4928" s="56" t="s">
        <v>31599</v>
      </c>
      <c r="D4928" s="56" t="s">
        <v>7566</v>
      </c>
      <c r="E4928" s="56" t="s">
        <v>31600</v>
      </c>
      <c r="F4928" s="56" t="s">
        <v>22</v>
      </c>
      <c r="G4928" s="56"/>
      <c r="H4928" s="56" t="s">
        <v>31601</v>
      </c>
      <c r="I4928" s="56" t="s">
        <v>31602</v>
      </c>
      <c r="J4928" s="56" t="s">
        <v>31597</v>
      </c>
      <c r="K4928" s="56" t="s">
        <v>7326</v>
      </c>
      <c r="L4928" s="90" t="str">
        <f t="shared" si="152"/>
        <v>NA</v>
      </c>
      <c r="M4928" s="90"/>
      <c r="O4928" s="91"/>
      <c r="P4928" s="56"/>
      <c r="Q4928" s="56"/>
      <c r="R4928" s="56"/>
      <c r="S4928" s="56"/>
      <c r="T4928" s="56" t="s">
        <v>27046</v>
      </c>
      <c r="U4928" s="56" t="s">
        <v>27047</v>
      </c>
      <c r="V4928" s="56" t="s">
        <v>27048</v>
      </c>
      <c r="W4928" s="56" t="s">
        <v>7566</v>
      </c>
      <c r="X4928" s="56" t="s">
        <v>27049</v>
      </c>
      <c r="Y4928" s="56"/>
      <c r="Z4928" s="56" t="s">
        <v>27050</v>
      </c>
      <c r="AA4928" s="56" t="s">
        <v>27051</v>
      </c>
      <c r="AB4928" s="56" t="s">
        <v>27046</v>
      </c>
      <c r="AC4928" s="56" t="s">
        <v>7326</v>
      </c>
      <c r="AD4928" s="90" t="str">
        <f t="shared" si="153"/>
        <v>NA</v>
      </c>
      <c r="AE4928" s="90"/>
      <c r="AF4928" s="90"/>
      <c r="AG4928" s="90"/>
    </row>
    <row r="4929" spans="1:33">
      <c r="A4929" s="56" t="s">
        <v>31603</v>
      </c>
      <c r="B4929" s="56" t="s">
        <v>31604</v>
      </c>
      <c r="C4929" s="56" t="s">
        <v>31605</v>
      </c>
      <c r="D4929" s="56" t="s">
        <v>7566</v>
      </c>
      <c r="E4929" s="56" t="s">
        <v>12359</v>
      </c>
      <c r="F4929" s="56" t="s">
        <v>22</v>
      </c>
      <c r="G4929" s="56"/>
      <c r="H4929" s="56" t="s">
        <v>31606</v>
      </c>
      <c r="I4929" s="56" t="s">
        <v>31607</v>
      </c>
      <c r="J4929" s="56"/>
      <c r="K4929" s="56" t="s">
        <v>7326</v>
      </c>
      <c r="L4929" s="90" t="str">
        <f t="shared" si="152"/>
        <v>NA</v>
      </c>
      <c r="M4929" s="90"/>
      <c r="O4929" s="91"/>
      <c r="P4929" s="56"/>
      <c r="Q4929" s="56"/>
      <c r="R4929" s="56"/>
      <c r="S4929" s="56"/>
      <c r="T4929" s="56" t="s">
        <v>27052</v>
      </c>
      <c r="U4929" s="56" t="s">
        <v>27053</v>
      </c>
      <c r="V4929" s="56" t="s">
        <v>27054</v>
      </c>
      <c r="W4929" s="56" t="s">
        <v>7566</v>
      </c>
      <c r="X4929" s="56" t="s">
        <v>27055</v>
      </c>
      <c r="Y4929" s="56"/>
      <c r="Z4929" s="56" t="s">
        <v>27056</v>
      </c>
      <c r="AA4929" s="56" t="s">
        <v>27057</v>
      </c>
      <c r="AB4929" s="56" t="s">
        <v>15547</v>
      </c>
      <c r="AC4929" s="56" t="s">
        <v>7326</v>
      </c>
      <c r="AD4929" s="90" t="str">
        <f t="shared" si="153"/>
        <v>NA</v>
      </c>
      <c r="AE4929" s="90"/>
      <c r="AF4929" s="90"/>
      <c r="AG4929" s="90"/>
    </row>
    <row r="4930" spans="1:33">
      <c r="A4930" s="56" t="s">
        <v>31608</v>
      </c>
      <c r="B4930" s="56" t="s">
        <v>31609</v>
      </c>
      <c r="C4930" s="56" t="s">
        <v>31610</v>
      </c>
      <c r="D4930" s="56" t="s">
        <v>7566</v>
      </c>
      <c r="E4930" s="56" t="s">
        <v>31611</v>
      </c>
      <c r="F4930" s="56" t="s">
        <v>22</v>
      </c>
      <c r="G4930" s="56"/>
      <c r="H4930" s="56" t="s">
        <v>31612</v>
      </c>
      <c r="I4930" s="56" t="s">
        <v>31613</v>
      </c>
      <c r="J4930" s="56"/>
      <c r="K4930" s="56" t="s">
        <v>87</v>
      </c>
      <c r="L4930" s="90" t="str">
        <f t="shared" si="152"/>
        <v>NA</v>
      </c>
      <c r="M4930" s="90"/>
      <c r="O4930" s="91"/>
      <c r="P4930" s="56"/>
      <c r="Q4930" s="56"/>
      <c r="R4930" s="56"/>
      <c r="S4930" s="56"/>
      <c r="T4930" s="56" t="s">
        <v>27058</v>
      </c>
      <c r="U4930" s="56" t="s">
        <v>27059</v>
      </c>
      <c r="V4930" s="56" t="s">
        <v>27060</v>
      </c>
      <c r="W4930" s="56" t="s">
        <v>7566</v>
      </c>
      <c r="X4930" s="56" t="s">
        <v>27055</v>
      </c>
      <c r="Y4930" s="56"/>
      <c r="Z4930" s="56" t="s">
        <v>27061</v>
      </c>
      <c r="AA4930" s="56" t="s">
        <v>27057</v>
      </c>
      <c r="AB4930" s="56"/>
      <c r="AC4930" s="56" t="s">
        <v>87</v>
      </c>
      <c r="AD4930" s="90" t="str">
        <f t="shared" si="153"/>
        <v>NA</v>
      </c>
      <c r="AE4930" s="90"/>
      <c r="AF4930" s="90"/>
      <c r="AG4930" s="90"/>
    </row>
    <row r="4931" spans="1:33">
      <c r="A4931" s="56" t="s">
        <v>31614</v>
      </c>
      <c r="B4931" s="56" t="s">
        <v>31615</v>
      </c>
      <c r="C4931" s="56" t="s">
        <v>31616</v>
      </c>
      <c r="D4931" s="56" t="s">
        <v>7566</v>
      </c>
      <c r="E4931" s="56" t="s">
        <v>31617</v>
      </c>
      <c r="F4931" s="56" t="s">
        <v>22</v>
      </c>
      <c r="G4931" s="56"/>
      <c r="H4931" s="56" t="s">
        <v>31618</v>
      </c>
      <c r="I4931" s="56" t="s">
        <v>31619</v>
      </c>
      <c r="J4931" s="56" t="s">
        <v>31620</v>
      </c>
      <c r="K4931" s="56" t="s">
        <v>7326</v>
      </c>
      <c r="L4931" s="90" t="str">
        <f t="shared" ref="L4931:L4994" si="154">IF($P$3&lt;&gt;"",IF(ISNUMBER(SEARCH("*"&amp;$P$3&amp;"*", A4931)),A4931, IF(ISNUMBER(SEARCH("*"&amp;$P$3&amp;"*", H4931)),A4931, IF(ISNUMBER(SEARCH("*"&amp;$P$3&amp;"*", G4931)),A4931, IF(ISNUMBER(SEARCH("*"&amp;$P$3&amp;"*", J4931)),A4931,  IF(ISNUMBER(SEARCH("*"&amp;$P$3&amp;"*", E4931)),A4931, "NA"))))),"NA")</f>
        <v>NA</v>
      </c>
      <c r="M4931" s="90"/>
      <c r="O4931" s="91"/>
      <c r="P4931" s="56"/>
      <c r="Q4931" s="56"/>
      <c r="R4931" s="56"/>
      <c r="S4931" s="56"/>
      <c r="T4931" s="56" t="s">
        <v>27062</v>
      </c>
      <c r="U4931" s="56" t="s">
        <v>27063</v>
      </c>
      <c r="V4931" s="56" t="s">
        <v>27064</v>
      </c>
      <c r="W4931" s="56" t="s">
        <v>7566</v>
      </c>
      <c r="X4931" s="56" t="s">
        <v>5085</v>
      </c>
      <c r="Y4931" s="56"/>
      <c r="Z4931" s="56" t="s">
        <v>27065</v>
      </c>
      <c r="AA4931" s="56" t="s">
        <v>27066</v>
      </c>
      <c r="AB4931" s="56" t="s">
        <v>15547</v>
      </c>
      <c r="AC4931" s="56" t="s">
        <v>7326</v>
      </c>
      <c r="AD4931" s="90" t="str">
        <f t="shared" ref="AD4931:AD4994" si="155">IF($P$19&lt;&gt;"",IF(ISNUMBER(SEARCH($P$19, V4931)),T4931, "NA"),"NA")</f>
        <v>NA</v>
      </c>
      <c r="AE4931" s="90"/>
      <c r="AF4931" s="90"/>
      <c r="AG4931" s="90"/>
    </row>
    <row r="4932" spans="1:33">
      <c r="A4932" s="56" t="s">
        <v>31621</v>
      </c>
      <c r="B4932" s="56" t="s">
        <v>31622</v>
      </c>
      <c r="C4932" s="56" t="s">
        <v>31623</v>
      </c>
      <c r="D4932" s="56" t="s">
        <v>7566</v>
      </c>
      <c r="E4932" s="56" t="s">
        <v>31624</v>
      </c>
      <c r="F4932" s="56" t="s">
        <v>22</v>
      </c>
      <c r="G4932" s="56"/>
      <c r="H4932" s="56" t="s">
        <v>31625</v>
      </c>
      <c r="I4932" s="56" t="s">
        <v>31626</v>
      </c>
      <c r="J4932" s="56" t="s">
        <v>31627</v>
      </c>
      <c r="K4932" s="56" t="s">
        <v>87</v>
      </c>
      <c r="L4932" s="90" t="str">
        <f t="shared" si="154"/>
        <v>NA</v>
      </c>
      <c r="M4932" s="90"/>
      <c r="O4932" s="91"/>
      <c r="P4932" s="56"/>
      <c r="Q4932" s="56"/>
      <c r="R4932" s="56"/>
      <c r="S4932" s="56"/>
      <c r="T4932" s="56" t="s">
        <v>27067</v>
      </c>
      <c r="U4932" s="56" t="s">
        <v>27068</v>
      </c>
      <c r="V4932" s="56" t="s">
        <v>27069</v>
      </c>
      <c r="W4932" s="56" t="s">
        <v>7566</v>
      </c>
      <c r="X4932" s="56" t="s">
        <v>5085</v>
      </c>
      <c r="Y4932" s="56"/>
      <c r="Z4932" s="56" t="s">
        <v>27065</v>
      </c>
      <c r="AA4932" s="56" t="s">
        <v>27066</v>
      </c>
      <c r="AB4932" s="56"/>
      <c r="AC4932" s="56" t="s">
        <v>87</v>
      </c>
      <c r="AD4932" s="90" t="str">
        <f t="shared" si="155"/>
        <v>NA</v>
      </c>
      <c r="AE4932" s="90"/>
      <c r="AF4932" s="90"/>
      <c r="AG4932" s="90"/>
    </row>
    <row r="4933" spans="1:33">
      <c r="A4933" s="56" t="s">
        <v>31628</v>
      </c>
      <c r="B4933" s="56" t="s">
        <v>31629</v>
      </c>
      <c r="C4933" s="56" t="s">
        <v>31630</v>
      </c>
      <c r="D4933" s="56" t="s">
        <v>7566</v>
      </c>
      <c r="E4933" s="56" t="s">
        <v>12382</v>
      </c>
      <c r="F4933" s="56" t="s">
        <v>22</v>
      </c>
      <c r="G4933" s="56"/>
      <c r="H4933" s="56" t="s">
        <v>31631</v>
      </c>
      <c r="I4933" s="56" t="s">
        <v>31632</v>
      </c>
      <c r="J4933" s="56" t="s">
        <v>31628</v>
      </c>
      <c r="K4933" s="56" t="s">
        <v>7326</v>
      </c>
      <c r="L4933" s="90" t="str">
        <f t="shared" si="154"/>
        <v>NA</v>
      </c>
      <c r="M4933" s="90"/>
      <c r="O4933" s="91"/>
      <c r="P4933" s="56"/>
      <c r="Q4933" s="56"/>
      <c r="R4933" s="56"/>
      <c r="S4933" s="56"/>
      <c r="T4933" s="56" t="s">
        <v>27070</v>
      </c>
      <c r="U4933" s="56" t="s">
        <v>27071</v>
      </c>
      <c r="V4933" s="56" t="s">
        <v>27072</v>
      </c>
      <c r="W4933" s="56" t="s">
        <v>7566</v>
      </c>
      <c r="X4933" s="56" t="s">
        <v>5085</v>
      </c>
      <c r="Y4933" s="56"/>
      <c r="Z4933" s="56" t="s">
        <v>27073</v>
      </c>
      <c r="AA4933" s="56" t="s">
        <v>27066</v>
      </c>
      <c r="AB4933" s="56"/>
      <c r="AC4933" s="56" t="s">
        <v>87</v>
      </c>
      <c r="AD4933" s="90" t="str">
        <f t="shared" si="155"/>
        <v>NA</v>
      </c>
      <c r="AE4933" s="90"/>
      <c r="AF4933" s="90"/>
      <c r="AG4933" s="90"/>
    </row>
    <row r="4934" spans="1:33">
      <c r="A4934" s="56" t="s">
        <v>31633</v>
      </c>
      <c r="B4934" s="56" t="s">
        <v>31634</v>
      </c>
      <c r="C4934" s="56" t="s">
        <v>31635</v>
      </c>
      <c r="D4934" s="56" t="s">
        <v>7566</v>
      </c>
      <c r="E4934" s="56" t="s">
        <v>12382</v>
      </c>
      <c r="F4934" s="56" t="s">
        <v>22</v>
      </c>
      <c r="G4934" s="56"/>
      <c r="H4934" s="56" t="s">
        <v>31636</v>
      </c>
      <c r="I4934" s="56" t="s">
        <v>31632</v>
      </c>
      <c r="J4934" s="56" t="s">
        <v>31637</v>
      </c>
      <c r="K4934" s="56" t="s">
        <v>7326</v>
      </c>
      <c r="L4934" s="90" t="str">
        <f t="shared" si="154"/>
        <v>NA</v>
      </c>
      <c r="M4934" s="90"/>
      <c r="O4934" s="91"/>
      <c r="P4934" s="56"/>
      <c r="Q4934" s="56"/>
      <c r="R4934" s="56"/>
      <c r="S4934" s="56"/>
      <c r="T4934" s="56" t="s">
        <v>27074</v>
      </c>
      <c r="U4934" s="56" t="s">
        <v>27075</v>
      </c>
      <c r="V4934" s="56" t="s">
        <v>27076</v>
      </c>
      <c r="W4934" s="56" t="s">
        <v>7566</v>
      </c>
      <c r="X4934" s="56" t="s">
        <v>5093</v>
      </c>
      <c r="Y4934" s="56"/>
      <c r="Z4934" s="56" t="s">
        <v>27077</v>
      </c>
      <c r="AA4934" s="56" t="s">
        <v>27078</v>
      </c>
      <c r="AB4934" s="56"/>
      <c r="AC4934" s="56" t="s">
        <v>87</v>
      </c>
      <c r="AD4934" s="90" t="str">
        <f t="shared" si="155"/>
        <v>NA</v>
      </c>
      <c r="AE4934" s="90"/>
      <c r="AF4934" s="90"/>
      <c r="AG4934" s="90"/>
    </row>
    <row r="4935" spans="1:33">
      <c r="A4935" s="56" t="s">
        <v>31638</v>
      </c>
      <c r="B4935" s="56" t="s">
        <v>31639</v>
      </c>
      <c r="C4935" s="56" t="s">
        <v>31640</v>
      </c>
      <c r="D4935" s="56" t="s">
        <v>7566</v>
      </c>
      <c r="E4935" s="56" t="s">
        <v>12382</v>
      </c>
      <c r="F4935" s="56" t="s">
        <v>22</v>
      </c>
      <c r="G4935" s="56"/>
      <c r="H4935" s="56" t="s">
        <v>31641</v>
      </c>
      <c r="I4935" s="56" t="s">
        <v>31632</v>
      </c>
      <c r="J4935" s="56"/>
      <c r="K4935" s="56" t="s">
        <v>87</v>
      </c>
      <c r="L4935" s="90" t="str">
        <f t="shared" si="154"/>
        <v>NA</v>
      </c>
      <c r="M4935" s="90"/>
      <c r="O4935" s="91"/>
      <c r="P4935" s="56"/>
      <c r="Q4935" s="56"/>
      <c r="R4935" s="56"/>
      <c r="S4935" s="56"/>
      <c r="T4935" s="56" t="s">
        <v>27079</v>
      </c>
      <c r="U4935" s="56" t="s">
        <v>27080</v>
      </c>
      <c r="V4935" s="56" t="s">
        <v>27081</v>
      </c>
      <c r="W4935" s="56" t="s">
        <v>7566</v>
      </c>
      <c r="X4935" s="56" t="s">
        <v>10112</v>
      </c>
      <c r="Y4935" s="56"/>
      <c r="Z4935" s="56" t="s">
        <v>27082</v>
      </c>
      <c r="AA4935" s="56" t="s">
        <v>27083</v>
      </c>
      <c r="AB4935" s="56" t="s">
        <v>27084</v>
      </c>
      <c r="AC4935" s="56" t="s">
        <v>87</v>
      </c>
      <c r="AD4935" s="90" t="str">
        <f t="shared" si="155"/>
        <v>NA</v>
      </c>
      <c r="AE4935" s="90"/>
      <c r="AF4935" s="90"/>
      <c r="AG4935" s="90"/>
    </row>
    <row r="4936" spans="1:33">
      <c r="A4936" s="56" t="s">
        <v>31642</v>
      </c>
      <c r="B4936" s="56" t="s">
        <v>31643</v>
      </c>
      <c r="C4936" s="56" t="s">
        <v>31644</v>
      </c>
      <c r="D4936" s="56" t="s">
        <v>7566</v>
      </c>
      <c r="E4936" s="56" t="s">
        <v>31645</v>
      </c>
      <c r="F4936" s="56" t="s">
        <v>22</v>
      </c>
      <c r="G4936" s="56"/>
      <c r="H4936" s="56" t="s">
        <v>31646</v>
      </c>
      <c r="I4936" s="56" t="s">
        <v>31647</v>
      </c>
      <c r="J4936" s="56"/>
      <c r="K4936" s="56" t="s">
        <v>7326</v>
      </c>
      <c r="L4936" s="90" t="str">
        <f t="shared" si="154"/>
        <v>NA</v>
      </c>
      <c r="M4936" s="90"/>
      <c r="O4936" s="91"/>
      <c r="P4936" s="56"/>
      <c r="Q4936" s="56"/>
      <c r="R4936" s="56"/>
      <c r="S4936" s="56"/>
      <c r="T4936" s="56" t="s">
        <v>27085</v>
      </c>
      <c r="U4936" s="56" t="s">
        <v>27086</v>
      </c>
      <c r="V4936" s="56" t="s">
        <v>27087</v>
      </c>
      <c r="W4936" s="56" t="s">
        <v>7566</v>
      </c>
      <c r="X4936" s="56" t="s">
        <v>27088</v>
      </c>
      <c r="Y4936" s="56"/>
      <c r="Z4936" s="56" t="s">
        <v>27089</v>
      </c>
      <c r="AA4936" s="56" t="s">
        <v>27090</v>
      </c>
      <c r="AB4936" s="56" t="s">
        <v>27091</v>
      </c>
      <c r="AC4936" s="56" t="s">
        <v>87</v>
      </c>
      <c r="AD4936" s="90" t="str">
        <f t="shared" si="155"/>
        <v>NA</v>
      </c>
      <c r="AE4936" s="90"/>
      <c r="AF4936" s="90"/>
      <c r="AG4936" s="90"/>
    </row>
    <row r="4937" spans="1:33">
      <c r="A4937" s="56" t="s">
        <v>31648</v>
      </c>
      <c r="B4937" s="56" t="s">
        <v>31649</v>
      </c>
      <c r="C4937" s="56" t="s">
        <v>31650</v>
      </c>
      <c r="D4937" s="56" t="s">
        <v>7566</v>
      </c>
      <c r="E4937" s="56" t="s">
        <v>12394</v>
      </c>
      <c r="F4937" s="56" t="s">
        <v>22</v>
      </c>
      <c r="G4937" s="56"/>
      <c r="H4937" s="56" t="s">
        <v>31651</v>
      </c>
      <c r="I4937" s="56" t="s">
        <v>31652</v>
      </c>
      <c r="J4937" s="56" t="s">
        <v>31653</v>
      </c>
      <c r="K4937" s="56" t="s">
        <v>7326</v>
      </c>
      <c r="L4937" s="90" t="str">
        <f t="shared" si="154"/>
        <v>NA</v>
      </c>
      <c r="M4937" s="90"/>
      <c r="O4937" s="91"/>
      <c r="P4937" s="56"/>
      <c r="Q4937" s="56"/>
      <c r="R4937" s="56"/>
      <c r="S4937" s="56"/>
      <c r="T4937" s="56" t="s">
        <v>27092</v>
      </c>
      <c r="U4937" s="56" t="s">
        <v>27093</v>
      </c>
      <c r="V4937" s="56" t="s">
        <v>27094</v>
      </c>
      <c r="W4937" s="56" t="s">
        <v>7566</v>
      </c>
      <c r="X4937" s="56" t="s">
        <v>27095</v>
      </c>
      <c r="Y4937" s="56"/>
      <c r="Z4937" s="56" t="s">
        <v>27096</v>
      </c>
      <c r="AA4937" s="56" t="s">
        <v>27097</v>
      </c>
      <c r="AB4937" s="56"/>
      <c r="AC4937" s="56" t="s">
        <v>7326</v>
      </c>
      <c r="AD4937" s="90" t="str">
        <f t="shared" si="155"/>
        <v>NA</v>
      </c>
      <c r="AE4937" s="90"/>
      <c r="AF4937" s="90"/>
      <c r="AG4937" s="90"/>
    </row>
    <row r="4938" spans="1:33">
      <c r="A4938" s="56" t="s">
        <v>31654</v>
      </c>
      <c r="B4938" s="56" t="s">
        <v>31655</v>
      </c>
      <c r="C4938" s="56" t="s">
        <v>31635</v>
      </c>
      <c r="D4938" s="56" t="s">
        <v>7566</v>
      </c>
      <c r="E4938" s="56" t="s">
        <v>12394</v>
      </c>
      <c r="F4938" s="56" t="s">
        <v>22</v>
      </c>
      <c r="G4938" s="56"/>
      <c r="H4938" s="56" t="s">
        <v>31656</v>
      </c>
      <c r="I4938" s="56" t="s">
        <v>31652</v>
      </c>
      <c r="J4938" s="56" t="s">
        <v>31657</v>
      </c>
      <c r="K4938" s="56" t="s">
        <v>7326</v>
      </c>
      <c r="L4938" s="90" t="str">
        <f t="shared" si="154"/>
        <v>NA</v>
      </c>
      <c r="M4938" s="90"/>
      <c r="O4938" s="91"/>
      <c r="P4938" s="56"/>
      <c r="Q4938" s="56"/>
      <c r="R4938" s="56"/>
      <c r="S4938" s="56"/>
      <c r="T4938" s="56" t="s">
        <v>27098</v>
      </c>
      <c r="U4938" s="56" t="s">
        <v>27099</v>
      </c>
      <c r="V4938" s="56" t="s">
        <v>27100</v>
      </c>
      <c r="W4938" s="56" t="s">
        <v>7566</v>
      </c>
      <c r="X4938" s="56" t="s">
        <v>5110</v>
      </c>
      <c r="Y4938" s="56"/>
      <c r="Z4938" s="56" t="s">
        <v>27101</v>
      </c>
      <c r="AA4938" s="56" t="s">
        <v>27102</v>
      </c>
      <c r="AB4938" s="56"/>
      <c r="AC4938" s="56" t="s">
        <v>87</v>
      </c>
      <c r="AD4938" s="90" t="str">
        <f t="shared" si="155"/>
        <v>NA</v>
      </c>
      <c r="AE4938" s="90"/>
      <c r="AF4938" s="90"/>
      <c r="AG4938" s="90"/>
    </row>
    <row r="4939" spans="1:33">
      <c r="A4939" s="56" t="s">
        <v>31658</v>
      </c>
      <c r="B4939" s="56" t="s">
        <v>31659</v>
      </c>
      <c r="C4939" s="56" t="s">
        <v>31660</v>
      </c>
      <c r="D4939" s="56" t="s">
        <v>7566</v>
      </c>
      <c r="E4939" s="56" t="s">
        <v>31661</v>
      </c>
      <c r="F4939" s="56" t="s">
        <v>22</v>
      </c>
      <c r="G4939" s="56"/>
      <c r="H4939" s="56" t="s">
        <v>31662</v>
      </c>
      <c r="I4939" s="56" t="s">
        <v>31663</v>
      </c>
      <c r="J4939" s="56"/>
      <c r="K4939" s="56" t="s">
        <v>7326</v>
      </c>
      <c r="L4939" s="90" t="str">
        <f t="shared" si="154"/>
        <v>NA</v>
      </c>
      <c r="M4939" s="90"/>
      <c r="O4939" s="91"/>
      <c r="P4939" s="56"/>
      <c r="Q4939" s="56"/>
      <c r="R4939" s="56"/>
      <c r="S4939" s="56"/>
      <c r="T4939" s="56" t="s">
        <v>27103</v>
      </c>
      <c r="U4939" s="56" t="s">
        <v>27104</v>
      </c>
      <c r="V4939" s="56" t="s">
        <v>27105</v>
      </c>
      <c r="W4939" s="56" t="s">
        <v>7566</v>
      </c>
      <c r="X4939" s="56" t="s">
        <v>5110</v>
      </c>
      <c r="Y4939" s="56"/>
      <c r="Z4939" s="56" t="s">
        <v>27106</v>
      </c>
      <c r="AA4939" s="56" t="s">
        <v>27102</v>
      </c>
      <c r="AB4939" s="56"/>
      <c r="AC4939" s="56" t="s">
        <v>87</v>
      </c>
      <c r="AD4939" s="90" t="str">
        <f t="shared" si="155"/>
        <v>NA</v>
      </c>
      <c r="AE4939" s="90"/>
      <c r="AF4939" s="90"/>
      <c r="AG4939" s="90"/>
    </row>
    <row r="4940" spans="1:33">
      <c r="A4940" s="56" t="s">
        <v>31664</v>
      </c>
      <c r="B4940" s="56" t="s">
        <v>31665</v>
      </c>
      <c r="C4940" s="56" t="s">
        <v>31666</v>
      </c>
      <c r="D4940" s="56" t="s">
        <v>7566</v>
      </c>
      <c r="E4940" s="56" t="s">
        <v>31667</v>
      </c>
      <c r="F4940" s="56" t="s">
        <v>22</v>
      </c>
      <c r="G4940" s="56"/>
      <c r="H4940" s="56" t="s">
        <v>31668</v>
      </c>
      <c r="I4940" s="56" t="s">
        <v>31669</v>
      </c>
      <c r="J4940" s="56" t="s">
        <v>31670</v>
      </c>
      <c r="K4940" s="56" t="s">
        <v>87</v>
      </c>
      <c r="L4940" s="90" t="str">
        <f t="shared" si="154"/>
        <v>NA</v>
      </c>
      <c r="M4940" s="90"/>
      <c r="O4940" s="91"/>
      <c r="P4940" s="56"/>
      <c r="Q4940" s="56"/>
      <c r="R4940" s="56"/>
      <c r="S4940" s="56"/>
      <c r="T4940" s="56" t="s">
        <v>27107</v>
      </c>
      <c r="U4940" s="56" t="s">
        <v>27108</v>
      </c>
      <c r="V4940" s="56" t="s">
        <v>27109</v>
      </c>
      <c r="W4940" s="56" t="s">
        <v>7566</v>
      </c>
      <c r="X4940" s="56" t="s">
        <v>5110</v>
      </c>
      <c r="Y4940" s="56"/>
      <c r="Z4940" s="56" t="s">
        <v>27106</v>
      </c>
      <c r="AA4940" s="56" t="s">
        <v>27102</v>
      </c>
      <c r="AB4940" s="56" t="s">
        <v>27107</v>
      </c>
      <c r="AC4940" s="56" t="s">
        <v>87</v>
      </c>
      <c r="AD4940" s="90" t="str">
        <f t="shared" si="155"/>
        <v>NA</v>
      </c>
      <c r="AE4940" s="90"/>
      <c r="AF4940" s="90"/>
      <c r="AG4940" s="90"/>
    </row>
    <row r="4941" spans="1:33">
      <c r="A4941" s="56" t="s">
        <v>31671</v>
      </c>
      <c r="B4941" s="56" t="s">
        <v>31672</v>
      </c>
      <c r="C4941" s="56" t="s">
        <v>31673</v>
      </c>
      <c r="D4941" s="56" t="s">
        <v>7566</v>
      </c>
      <c r="E4941" s="56" t="s">
        <v>31674</v>
      </c>
      <c r="F4941" s="56" t="s">
        <v>22</v>
      </c>
      <c r="G4941" s="56"/>
      <c r="H4941" s="56" t="s">
        <v>31675</v>
      </c>
      <c r="I4941" s="56" t="s">
        <v>31676</v>
      </c>
      <c r="J4941" s="56"/>
      <c r="K4941" s="56" t="s">
        <v>87</v>
      </c>
      <c r="L4941" s="90" t="str">
        <f t="shared" si="154"/>
        <v>NA</v>
      </c>
      <c r="M4941" s="90"/>
      <c r="O4941" s="91"/>
      <c r="P4941" s="56"/>
      <c r="Q4941" s="56"/>
      <c r="R4941" s="56"/>
      <c r="S4941" s="56"/>
      <c r="T4941" s="56" t="s">
        <v>27110</v>
      </c>
      <c r="U4941" s="56" t="s">
        <v>27111</v>
      </c>
      <c r="V4941" s="56" t="s">
        <v>27112</v>
      </c>
      <c r="W4941" s="56" t="s">
        <v>7566</v>
      </c>
      <c r="X4941" s="56" t="s">
        <v>5110</v>
      </c>
      <c r="Y4941" s="56"/>
      <c r="Z4941" s="56" t="s">
        <v>27106</v>
      </c>
      <c r="AA4941" s="56" t="s">
        <v>27102</v>
      </c>
      <c r="AB4941" s="56" t="s">
        <v>27113</v>
      </c>
      <c r="AC4941" s="56" t="s">
        <v>87</v>
      </c>
      <c r="AD4941" s="90" t="str">
        <f t="shared" si="155"/>
        <v>NA</v>
      </c>
      <c r="AE4941" s="90"/>
      <c r="AF4941" s="90"/>
      <c r="AG4941" s="90"/>
    </row>
    <row r="4942" spans="1:33">
      <c r="A4942" s="56" t="s">
        <v>31677</v>
      </c>
      <c r="B4942" s="56" t="s">
        <v>31678</v>
      </c>
      <c r="C4942" s="56" t="s">
        <v>31679</v>
      </c>
      <c r="D4942" s="56" t="s">
        <v>7566</v>
      </c>
      <c r="E4942" s="56" t="s">
        <v>6244</v>
      </c>
      <c r="F4942" s="56" t="s">
        <v>22</v>
      </c>
      <c r="G4942" s="56"/>
      <c r="H4942" s="56" t="s">
        <v>31680</v>
      </c>
      <c r="I4942" s="56" t="s">
        <v>31681</v>
      </c>
      <c r="J4942" s="56" t="s">
        <v>31677</v>
      </c>
      <c r="K4942" s="56" t="s">
        <v>7326</v>
      </c>
      <c r="L4942" s="90" t="str">
        <f t="shared" si="154"/>
        <v>NA</v>
      </c>
      <c r="M4942" s="90"/>
      <c r="O4942" s="91"/>
      <c r="P4942" s="56"/>
      <c r="Q4942" s="56"/>
      <c r="R4942" s="56"/>
      <c r="S4942" s="56"/>
      <c r="T4942" s="56" t="s">
        <v>27114</v>
      </c>
      <c r="U4942" s="56" t="s">
        <v>27115</v>
      </c>
      <c r="V4942" s="56" t="s">
        <v>27116</v>
      </c>
      <c r="W4942" s="56" t="s">
        <v>7566</v>
      </c>
      <c r="X4942" s="56" t="s">
        <v>5110</v>
      </c>
      <c r="Y4942" s="56"/>
      <c r="Z4942" s="56" t="s">
        <v>27101</v>
      </c>
      <c r="AA4942" s="56" t="s">
        <v>27102</v>
      </c>
      <c r="AB4942" s="56" t="s">
        <v>27117</v>
      </c>
      <c r="AC4942" s="56" t="s">
        <v>87</v>
      </c>
      <c r="AD4942" s="90" t="str">
        <f t="shared" si="155"/>
        <v>NA</v>
      </c>
      <c r="AE4942" s="90"/>
      <c r="AF4942" s="90"/>
      <c r="AG4942" s="90"/>
    </row>
    <row r="4943" spans="1:33">
      <c r="A4943" s="56" t="s">
        <v>31682</v>
      </c>
      <c r="B4943" s="56" t="s">
        <v>31683</v>
      </c>
      <c r="C4943" s="56" t="s">
        <v>31684</v>
      </c>
      <c r="D4943" s="56" t="s">
        <v>7566</v>
      </c>
      <c r="E4943" s="56" t="s">
        <v>31685</v>
      </c>
      <c r="F4943" s="56" t="s">
        <v>22</v>
      </c>
      <c r="G4943" s="56"/>
      <c r="H4943" s="56" t="s">
        <v>31686</v>
      </c>
      <c r="I4943" s="56" t="s">
        <v>31687</v>
      </c>
      <c r="J4943" s="56" t="s">
        <v>31682</v>
      </c>
      <c r="K4943" s="56" t="s">
        <v>7326</v>
      </c>
      <c r="L4943" s="90" t="str">
        <f t="shared" si="154"/>
        <v>NA</v>
      </c>
      <c r="M4943" s="90"/>
      <c r="O4943" s="91"/>
      <c r="P4943" s="56"/>
      <c r="Q4943" s="56"/>
      <c r="R4943" s="56"/>
      <c r="S4943" s="56"/>
      <c r="T4943" s="56" t="s">
        <v>27118</v>
      </c>
      <c r="U4943" s="56" t="s">
        <v>27119</v>
      </c>
      <c r="V4943" s="56" t="s">
        <v>27120</v>
      </c>
      <c r="W4943" s="56" t="s">
        <v>7566</v>
      </c>
      <c r="X4943" s="56" t="s">
        <v>5110</v>
      </c>
      <c r="Y4943" s="56"/>
      <c r="Z4943" s="56" t="s">
        <v>27106</v>
      </c>
      <c r="AA4943" s="56" t="s">
        <v>27102</v>
      </c>
      <c r="AB4943" s="56" t="s">
        <v>27118</v>
      </c>
      <c r="AC4943" s="56" t="s">
        <v>87</v>
      </c>
      <c r="AD4943" s="90" t="str">
        <f t="shared" si="155"/>
        <v>NA</v>
      </c>
      <c r="AE4943" s="90"/>
      <c r="AF4943" s="90"/>
      <c r="AG4943" s="90"/>
    </row>
    <row r="4944" spans="1:33">
      <c r="A4944" s="56" t="s">
        <v>31688</v>
      </c>
      <c r="B4944" s="56" t="s">
        <v>31689</v>
      </c>
      <c r="C4944" s="56" t="s">
        <v>31690</v>
      </c>
      <c r="D4944" s="56" t="s">
        <v>7566</v>
      </c>
      <c r="E4944" s="56" t="s">
        <v>12452</v>
      </c>
      <c r="F4944" s="56" t="s">
        <v>22</v>
      </c>
      <c r="G4944" s="56"/>
      <c r="H4944" s="56" t="s">
        <v>31691</v>
      </c>
      <c r="I4944" s="56" t="s">
        <v>31692</v>
      </c>
      <c r="J4944" s="56" t="s">
        <v>31688</v>
      </c>
      <c r="K4944" s="56" t="s">
        <v>7326</v>
      </c>
      <c r="L4944" s="90" t="str">
        <f t="shared" si="154"/>
        <v>NA</v>
      </c>
      <c r="M4944" s="90"/>
      <c r="O4944" s="91"/>
      <c r="P4944" s="56"/>
      <c r="Q4944" s="56"/>
      <c r="R4944" s="56"/>
      <c r="S4944" s="56"/>
      <c r="T4944" s="56" t="s">
        <v>27121</v>
      </c>
      <c r="U4944" s="56" t="s">
        <v>27122</v>
      </c>
      <c r="V4944" s="56" t="s">
        <v>27123</v>
      </c>
      <c r="W4944" s="56" t="s">
        <v>7566</v>
      </c>
      <c r="X4944" s="56" t="s">
        <v>5110</v>
      </c>
      <c r="Y4944" s="56"/>
      <c r="Z4944" s="56" t="s">
        <v>27106</v>
      </c>
      <c r="AA4944" s="56" t="s">
        <v>27102</v>
      </c>
      <c r="AB4944" s="56"/>
      <c r="AC4944" s="56" t="s">
        <v>87</v>
      </c>
      <c r="AD4944" s="90" t="str">
        <f t="shared" si="155"/>
        <v>NA</v>
      </c>
      <c r="AE4944" s="90"/>
      <c r="AF4944" s="90"/>
      <c r="AG4944" s="90"/>
    </row>
    <row r="4945" spans="1:33">
      <c r="A4945" s="56" t="s">
        <v>31693</v>
      </c>
      <c r="B4945" s="56" t="s">
        <v>31694</v>
      </c>
      <c r="C4945" s="56" t="s">
        <v>10869</v>
      </c>
      <c r="D4945" s="56" t="s">
        <v>7566</v>
      </c>
      <c r="E4945" s="56" t="s">
        <v>6252</v>
      </c>
      <c r="F4945" s="56" t="s">
        <v>22</v>
      </c>
      <c r="G4945" s="56"/>
      <c r="H4945" s="56" t="s">
        <v>31695</v>
      </c>
      <c r="I4945" s="56" t="s">
        <v>31696</v>
      </c>
      <c r="J4945" s="56" t="s">
        <v>31693</v>
      </c>
      <c r="K4945" s="56" t="s">
        <v>7326</v>
      </c>
      <c r="L4945" s="90" t="str">
        <f t="shared" si="154"/>
        <v>NA</v>
      </c>
      <c r="M4945" s="90"/>
      <c r="O4945" s="91"/>
      <c r="P4945" s="56"/>
      <c r="Q4945" s="56"/>
      <c r="R4945" s="56"/>
      <c r="S4945" s="56"/>
      <c r="T4945" s="56" t="s">
        <v>27124</v>
      </c>
      <c r="U4945" s="56" t="s">
        <v>27125</v>
      </c>
      <c r="V4945" s="56" t="s">
        <v>27126</v>
      </c>
      <c r="W4945" s="56" t="s">
        <v>7566</v>
      </c>
      <c r="X4945" s="56" t="s">
        <v>5110</v>
      </c>
      <c r="Y4945" s="56"/>
      <c r="Z4945" s="56" t="s">
        <v>27106</v>
      </c>
      <c r="AA4945" s="56" t="s">
        <v>27102</v>
      </c>
      <c r="AB4945" s="56"/>
      <c r="AC4945" s="56" t="s">
        <v>87</v>
      </c>
      <c r="AD4945" s="90" t="str">
        <f t="shared" si="155"/>
        <v>NA</v>
      </c>
      <c r="AE4945" s="90"/>
      <c r="AF4945" s="90"/>
      <c r="AG4945" s="90"/>
    </row>
    <row r="4946" spans="1:33">
      <c r="A4946" s="56" t="s">
        <v>31697</v>
      </c>
      <c r="B4946" s="56" t="s">
        <v>31698</v>
      </c>
      <c r="C4946" s="56" t="s">
        <v>31699</v>
      </c>
      <c r="D4946" s="56" t="s">
        <v>7566</v>
      </c>
      <c r="E4946" s="56" t="s">
        <v>31700</v>
      </c>
      <c r="F4946" s="56" t="s">
        <v>22</v>
      </c>
      <c r="G4946" s="56"/>
      <c r="H4946" s="56" t="s">
        <v>31701</v>
      </c>
      <c r="I4946" s="56" t="s">
        <v>31702</v>
      </c>
      <c r="J4946" s="56" t="s">
        <v>31697</v>
      </c>
      <c r="K4946" s="56" t="s">
        <v>7326</v>
      </c>
      <c r="L4946" s="90" t="str">
        <f t="shared" si="154"/>
        <v>NA</v>
      </c>
      <c r="M4946" s="90"/>
      <c r="O4946" s="91"/>
      <c r="P4946" s="56"/>
      <c r="Q4946" s="56"/>
      <c r="R4946" s="56"/>
      <c r="S4946" s="56"/>
      <c r="T4946" s="56" t="s">
        <v>27127</v>
      </c>
      <c r="U4946" s="56" t="s">
        <v>27128</v>
      </c>
      <c r="V4946" s="56" t="s">
        <v>27129</v>
      </c>
      <c r="W4946" s="56" t="s">
        <v>7566</v>
      </c>
      <c r="X4946" s="56" t="s">
        <v>5110</v>
      </c>
      <c r="Y4946" s="56"/>
      <c r="Z4946" s="56" t="s">
        <v>27101</v>
      </c>
      <c r="AA4946" s="56" t="s">
        <v>27102</v>
      </c>
      <c r="AB4946" s="56" t="s">
        <v>27130</v>
      </c>
      <c r="AC4946" s="56" t="s">
        <v>87</v>
      </c>
      <c r="AD4946" s="90" t="str">
        <f t="shared" si="155"/>
        <v>NA</v>
      </c>
      <c r="AE4946" s="90"/>
      <c r="AF4946" s="90"/>
      <c r="AG4946" s="90"/>
    </row>
    <row r="4947" spans="1:33">
      <c r="A4947" s="56" t="s">
        <v>31703</v>
      </c>
      <c r="B4947" s="56" t="s">
        <v>31704</v>
      </c>
      <c r="C4947" s="56" t="s">
        <v>31705</v>
      </c>
      <c r="D4947" s="56" t="s">
        <v>7566</v>
      </c>
      <c r="E4947" s="56" t="s">
        <v>31700</v>
      </c>
      <c r="F4947" s="56" t="s">
        <v>22</v>
      </c>
      <c r="G4947" s="56"/>
      <c r="H4947" s="56" t="s">
        <v>31701</v>
      </c>
      <c r="I4947" s="56" t="s">
        <v>31702</v>
      </c>
      <c r="J4947" s="56" t="s">
        <v>31703</v>
      </c>
      <c r="K4947" s="56" t="s">
        <v>7326</v>
      </c>
      <c r="L4947" s="90" t="str">
        <f t="shared" si="154"/>
        <v>NA</v>
      </c>
      <c r="M4947" s="90"/>
      <c r="O4947" s="91"/>
      <c r="P4947" s="56"/>
      <c r="Q4947" s="56"/>
      <c r="R4947" s="56"/>
      <c r="S4947" s="56"/>
      <c r="T4947" s="56" t="s">
        <v>27131</v>
      </c>
      <c r="U4947" s="56" t="s">
        <v>27132</v>
      </c>
      <c r="V4947" s="56" t="s">
        <v>27133</v>
      </c>
      <c r="W4947" s="56" t="s">
        <v>7566</v>
      </c>
      <c r="X4947" s="56" t="s">
        <v>5110</v>
      </c>
      <c r="Y4947" s="56"/>
      <c r="Z4947" s="56" t="s">
        <v>27106</v>
      </c>
      <c r="AA4947" s="56" t="s">
        <v>27102</v>
      </c>
      <c r="AB4947" s="56" t="s">
        <v>26523</v>
      </c>
      <c r="AC4947" s="56" t="s">
        <v>87</v>
      </c>
      <c r="AD4947" s="90" t="str">
        <f t="shared" si="155"/>
        <v>NA</v>
      </c>
      <c r="AE4947" s="90"/>
      <c r="AF4947" s="90"/>
      <c r="AG4947" s="90"/>
    </row>
    <row r="4948" spans="1:33">
      <c r="A4948" s="56" t="s">
        <v>31706</v>
      </c>
      <c r="B4948" s="56" t="s">
        <v>31707</v>
      </c>
      <c r="C4948" s="56" t="s">
        <v>10869</v>
      </c>
      <c r="D4948" s="56" t="s">
        <v>7566</v>
      </c>
      <c r="E4948" s="56" t="s">
        <v>6261</v>
      </c>
      <c r="F4948" s="56" t="s">
        <v>22</v>
      </c>
      <c r="G4948" s="56"/>
      <c r="H4948" s="56" t="s">
        <v>31708</v>
      </c>
      <c r="I4948" s="56" t="s">
        <v>31709</v>
      </c>
      <c r="J4948" s="56" t="s">
        <v>31706</v>
      </c>
      <c r="K4948" s="56" t="s">
        <v>7326</v>
      </c>
      <c r="L4948" s="90" t="str">
        <f t="shared" si="154"/>
        <v>NA</v>
      </c>
      <c r="M4948" s="90"/>
      <c r="O4948" s="91"/>
      <c r="P4948" s="56"/>
      <c r="Q4948" s="56"/>
      <c r="R4948" s="56"/>
      <c r="S4948" s="56"/>
      <c r="T4948" s="56" t="s">
        <v>27134</v>
      </c>
      <c r="U4948" s="56" t="s">
        <v>27135</v>
      </c>
      <c r="V4948" s="56" t="s">
        <v>27136</v>
      </c>
      <c r="W4948" s="56" t="s">
        <v>7566</v>
      </c>
      <c r="X4948" s="56" t="s">
        <v>18665</v>
      </c>
      <c r="Y4948" s="56"/>
      <c r="Z4948" s="56" t="s">
        <v>27137</v>
      </c>
      <c r="AA4948" s="56" t="s">
        <v>18667</v>
      </c>
      <c r="AB4948" s="56" t="s">
        <v>27134</v>
      </c>
      <c r="AC4948" s="56" t="s">
        <v>87</v>
      </c>
      <c r="AD4948" s="90" t="str">
        <f t="shared" si="155"/>
        <v>NA</v>
      </c>
      <c r="AE4948" s="90"/>
      <c r="AF4948" s="90"/>
      <c r="AG4948" s="90"/>
    </row>
    <row r="4949" spans="1:33">
      <c r="A4949" s="56" t="s">
        <v>31710</v>
      </c>
      <c r="B4949" s="56" t="s">
        <v>31711</v>
      </c>
      <c r="C4949" s="56" t="s">
        <v>31712</v>
      </c>
      <c r="D4949" s="56" t="s">
        <v>7566</v>
      </c>
      <c r="E4949" s="56" t="s">
        <v>6261</v>
      </c>
      <c r="F4949" s="56" t="s">
        <v>22</v>
      </c>
      <c r="G4949" s="56"/>
      <c r="H4949" s="56" t="s">
        <v>31713</v>
      </c>
      <c r="I4949" s="56" t="s">
        <v>31709</v>
      </c>
      <c r="J4949" s="56" t="s">
        <v>31714</v>
      </c>
      <c r="K4949" s="56" t="s">
        <v>87</v>
      </c>
      <c r="L4949" s="90" t="str">
        <f t="shared" si="154"/>
        <v>NA</v>
      </c>
      <c r="M4949" s="90"/>
      <c r="O4949" s="91"/>
      <c r="P4949" s="56"/>
      <c r="Q4949" s="56"/>
      <c r="R4949" s="56"/>
      <c r="S4949" s="56"/>
      <c r="T4949" s="56" t="s">
        <v>27138</v>
      </c>
      <c r="U4949" s="56" t="s">
        <v>27139</v>
      </c>
      <c r="V4949" s="56" t="s">
        <v>27140</v>
      </c>
      <c r="W4949" s="56" t="s">
        <v>7566</v>
      </c>
      <c r="X4949" s="56" t="s">
        <v>27141</v>
      </c>
      <c r="Y4949" s="56"/>
      <c r="Z4949" s="56" t="s">
        <v>27142</v>
      </c>
      <c r="AA4949" s="56" t="s">
        <v>27143</v>
      </c>
      <c r="AB4949" s="56"/>
      <c r="AC4949" s="56" t="s">
        <v>7326</v>
      </c>
      <c r="AD4949" s="90" t="str">
        <f t="shared" si="155"/>
        <v>NA</v>
      </c>
      <c r="AE4949" s="90"/>
      <c r="AF4949" s="90"/>
      <c r="AG4949" s="90"/>
    </row>
    <row r="4950" spans="1:33">
      <c r="A4950" s="56" t="s">
        <v>31715</v>
      </c>
      <c r="B4950" s="56" t="s">
        <v>31716</v>
      </c>
      <c r="C4950" s="56" t="s">
        <v>31717</v>
      </c>
      <c r="D4950" s="56" t="s">
        <v>7566</v>
      </c>
      <c r="E4950" s="56" t="s">
        <v>6261</v>
      </c>
      <c r="F4950" s="56" t="s">
        <v>22</v>
      </c>
      <c r="G4950" s="56"/>
      <c r="H4950" s="56" t="s">
        <v>31713</v>
      </c>
      <c r="I4950" s="56" t="s">
        <v>31709</v>
      </c>
      <c r="J4950" s="56"/>
      <c r="K4950" s="56" t="s">
        <v>87</v>
      </c>
      <c r="L4950" s="90" t="str">
        <f t="shared" si="154"/>
        <v>NA</v>
      </c>
      <c r="M4950" s="90"/>
      <c r="O4950" s="91"/>
      <c r="P4950" s="56"/>
      <c r="Q4950" s="56"/>
      <c r="R4950" s="56"/>
      <c r="S4950" s="56"/>
      <c r="T4950" s="56" t="s">
        <v>27144</v>
      </c>
      <c r="U4950" s="56" t="s">
        <v>27145</v>
      </c>
      <c r="V4950" s="56" t="s">
        <v>27146</v>
      </c>
      <c r="W4950" s="56" t="s">
        <v>7566</v>
      </c>
      <c r="X4950" s="56" t="s">
        <v>27147</v>
      </c>
      <c r="Y4950" s="56"/>
      <c r="Z4950" s="56" t="s">
        <v>27148</v>
      </c>
      <c r="AA4950" s="56" t="s">
        <v>27149</v>
      </c>
      <c r="AB4950" s="56" t="s">
        <v>27150</v>
      </c>
      <c r="AC4950" s="56" t="s">
        <v>87</v>
      </c>
      <c r="AD4950" s="90" t="str">
        <f t="shared" si="155"/>
        <v>NA</v>
      </c>
      <c r="AE4950" s="90"/>
      <c r="AF4950" s="90"/>
      <c r="AG4950" s="90"/>
    </row>
    <row r="4951" spans="1:33">
      <c r="A4951" s="56" t="s">
        <v>31718</v>
      </c>
      <c r="B4951" s="56" t="s">
        <v>31719</v>
      </c>
      <c r="C4951" s="56" t="s">
        <v>31720</v>
      </c>
      <c r="D4951" s="56" t="s">
        <v>7566</v>
      </c>
      <c r="E4951" s="56" t="s">
        <v>6261</v>
      </c>
      <c r="F4951" s="56" t="s">
        <v>22</v>
      </c>
      <c r="G4951" s="56"/>
      <c r="H4951" s="56" t="s">
        <v>31713</v>
      </c>
      <c r="I4951" s="56" t="s">
        <v>31709</v>
      </c>
      <c r="J4951" s="56" t="s">
        <v>31721</v>
      </c>
      <c r="K4951" s="56" t="s">
        <v>87</v>
      </c>
      <c r="L4951" s="90" t="str">
        <f t="shared" si="154"/>
        <v>NA</v>
      </c>
      <c r="M4951" s="90"/>
      <c r="O4951" s="91"/>
      <c r="P4951" s="56"/>
      <c r="Q4951" s="56"/>
      <c r="R4951" s="56"/>
      <c r="S4951" s="56"/>
      <c r="T4951" s="56" t="s">
        <v>27151</v>
      </c>
      <c r="U4951" s="56" t="s">
        <v>27152</v>
      </c>
      <c r="V4951" s="56" t="s">
        <v>27153</v>
      </c>
      <c r="W4951" s="56" t="s">
        <v>7566</v>
      </c>
      <c r="X4951" s="56" t="s">
        <v>27154</v>
      </c>
      <c r="Y4951" s="56"/>
      <c r="Z4951" s="56" t="s">
        <v>27155</v>
      </c>
      <c r="AA4951" s="56" t="s">
        <v>27156</v>
      </c>
      <c r="AB4951" s="56" t="s">
        <v>27157</v>
      </c>
      <c r="AC4951" s="56" t="s">
        <v>87</v>
      </c>
      <c r="AD4951" s="90" t="str">
        <f t="shared" si="155"/>
        <v>NA</v>
      </c>
      <c r="AE4951" s="90"/>
      <c r="AF4951" s="90"/>
      <c r="AG4951" s="90"/>
    </row>
    <row r="4952" spans="1:33">
      <c r="A4952" s="56" t="s">
        <v>31722</v>
      </c>
      <c r="B4952" s="56" t="s">
        <v>31723</v>
      </c>
      <c r="C4952" s="56" t="s">
        <v>31724</v>
      </c>
      <c r="D4952" s="56" t="s">
        <v>7566</v>
      </c>
      <c r="E4952" s="56" t="s">
        <v>6261</v>
      </c>
      <c r="F4952" s="56" t="s">
        <v>22</v>
      </c>
      <c r="G4952" s="56"/>
      <c r="H4952" s="56" t="s">
        <v>31713</v>
      </c>
      <c r="I4952" s="56" t="s">
        <v>31709</v>
      </c>
      <c r="J4952" s="56" t="s">
        <v>31725</v>
      </c>
      <c r="K4952" s="56" t="s">
        <v>87</v>
      </c>
      <c r="L4952" s="90" t="str">
        <f t="shared" si="154"/>
        <v>NA</v>
      </c>
      <c r="M4952" s="90"/>
      <c r="O4952" s="91"/>
      <c r="P4952" s="56"/>
      <c r="Q4952" s="56"/>
      <c r="R4952" s="56"/>
      <c r="S4952" s="56"/>
      <c r="T4952" s="56" t="s">
        <v>27158</v>
      </c>
      <c r="U4952" s="56" t="s">
        <v>27159</v>
      </c>
      <c r="V4952" s="56" t="s">
        <v>27160</v>
      </c>
      <c r="W4952" s="56" t="s">
        <v>7566</v>
      </c>
      <c r="X4952" s="56" t="s">
        <v>27161</v>
      </c>
      <c r="Y4952" s="56"/>
      <c r="Z4952" s="56" t="s">
        <v>27162</v>
      </c>
      <c r="AA4952" s="56" t="s">
        <v>27163</v>
      </c>
      <c r="AB4952" s="56"/>
      <c r="AC4952" s="56" t="s">
        <v>87</v>
      </c>
      <c r="AD4952" s="90" t="str">
        <f t="shared" si="155"/>
        <v>NA</v>
      </c>
      <c r="AE4952" s="90"/>
      <c r="AF4952" s="90"/>
      <c r="AG4952" s="90"/>
    </row>
    <row r="4953" spans="1:33">
      <c r="A4953" s="56" t="s">
        <v>31726</v>
      </c>
      <c r="B4953" s="56" t="s">
        <v>31727</v>
      </c>
      <c r="C4953" s="56" t="s">
        <v>31728</v>
      </c>
      <c r="D4953" s="56" t="s">
        <v>7566</v>
      </c>
      <c r="E4953" s="56" t="s">
        <v>31729</v>
      </c>
      <c r="F4953" s="56" t="s">
        <v>22</v>
      </c>
      <c r="G4953" s="56"/>
      <c r="H4953" s="56" t="s">
        <v>31730</v>
      </c>
      <c r="I4953" s="56" t="s">
        <v>31731</v>
      </c>
      <c r="J4953" s="56" t="s">
        <v>31726</v>
      </c>
      <c r="K4953" s="56" t="s">
        <v>7326</v>
      </c>
      <c r="L4953" s="90" t="str">
        <f t="shared" si="154"/>
        <v>NA</v>
      </c>
      <c r="M4953" s="90"/>
      <c r="O4953" s="91"/>
      <c r="P4953" s="56"/>
      <c r="Q4953" s="56"/>
      <c r="R4953" s="56"/>
      <c r="S4953" s="56"/>
      <c r="T4953" s="56" t="s">
        <v>27164</v>
      </c>
      <c r="U4953" s="56" t="s">
        <v>27165</v>
      </c>
      <c r="V4953" s="56" t="s">
        <v>27166</v>
      </c>
      <c r="W4953" s="56" t="s">
        <v>7566</v>
      </c>
      <c r="X4953" s="56" t="s">
        <v>27167</v>
      </c>
      <c r="Y4953" s="56"/>
      <c r="Z4953" s="56" t="s">
        <v>27168</v>
      </c>
      <c r="AA4953" s="56" t="s">
        <v>27169</v>
      </c>
      <c r="AB4953" s="56"/>
      <c r="AC4953" s="56" t="s">
        <v>7326</v>
      </c>
      <c r="AD4953" s="90" t="str">
        <f t="shared" si="155"/>
        <v>NA</v>
      </c>
      <c r="AE4953" s="90"/>
      <c r="AF4953" s="90"/>
      <c r="AG4953" s="90"/>
    </row>
    <row r="4954" spans="1:33">
      <c r="A4954" s="56" t="s">
        <v>31732</v>
      </c>
      <c r="B4954" s="56" t="s">
        <v>31733</v>
      </c>
      <c r="C4954" s="56" t="s">
        <v>31734</v>
      </c>
      <c r="D4954" s="56" t="s">
        <v>7566</v>
      </c>
      <c r="E4954" s="56" t="s">
        <v>31729</v>
      </c>
      <c r="F4954" s="56" t="s">
        <v>22</v>
      </c>
      <c r="G4954" s="56"/>
      <c r="H4954" s="56" t="s">
        <v>31735</v>
      </c>
      <c r="I4954" s="56" t="s">
        <v>31731</v>
      </c>
      <c r="J4954" s="56" t="s">
        <v>31732</v>
      </c>
      <c r="K4954" s="56" t="s">
        <v>87</v>
      </c>
      <c r="L4954" s="90" t="str">
        <f t="shared" si="154"/>
        <v>NA</v>
      </c>
      <c r="M4954" s="90"/>
      <c r="O4954" s="91"/>
      <c r="P4954" s="56"/>
      <c r="Q4954" s="56"/>
      <c r="R4954" s="56"/>
      <c r="S4954" s="56"/>
      <c r="T4954" s="56" t="s">
        <v>27170</v>
      </c>
      <c r="U4954" s="56" t="s">
        <v>27171</v>
      </c>
      <c r="V4954" s="56" t="s">
        <v>10874</v>
      </c>
      <c r="W4954" s="56" t="s">
        <v>7566</v>
      </c>
      <c r="X4954" s="56" t="s">
        <v>5118</v>
      </c>
      <c r="Y4954" s="56"/>
      <c r="Z4954" s="56" t="s">
        <v>27172</v>
      </c>
      <c r="AA4954" s="56" t="s">
        <v>27173</v>
      </c>
      <c r="AB4954" s="56" t="s">
        <v>27174</v>
      </c>
      <c r="AC4954" s="56" t="s">
        <v>7326</v>
      </c>
      <c r="AD4954" s="90" t="str">
        <f t="shared" si="155"/>
        <v>NA</v>
      </c>
      <c r="AE4954" s="90"/>
      <c r="AF4954" s="90"/>
      <c r="AG4954" s="90"/>
    </row>
    <row r="4955" spans="1:33">
      <c r="A4955" s="56" t="s">
        <v>31736</v>
      </c>
      <c r="B4955" s="56" t="s">
        <v>31737</v>
      </c>
      <c r="C4955" s="56" t="s">
        <v>31738</v>
      </c>
      <c r="D4955" s="56" t="s">
        <v>7566</v>
      </c>
      <c r="E4955" s="56" t="s">
        <v>31729</v>
      </c>
      <c r="F4955" s="56" t="s">
        <v>22</v>
      </c>
      <c r="G4955" s="56"/>
      <c r="H4955" s="56" t="s">
        <v>31735</v>
      </c>
      <c r="I4955" s="56" t="s">
        <v>31731</v>
      </c>
      <c r="J4955" s="56" t="s">
        <v>31739</v>
      </c>
      <c r="K4955" s="56" t="s">
        <v>87</v>
      </c>
      <c r="L4955" s="90" t="str">
        <f t="shared" si="154"/>
        <v>NA</v>
      </c>
      <c r="M4955" s="90"/>
      <c r="O4955" s="91"/>
      <c r="P4955" s="56"/>
      <c r="Q4955" s="56"/>
      <c r="R4955" s="56"/>
      <c r="S4955" s="56"/>
      <c r="T4955" s="56" t="s">
        <v>27175</v>
      </c>
      <c r="U4955" s="56" t="s">
        <v>27176</v>
      </c>
      <c r="V4955" s="56" t="s">
        <v>27177</v>
      </c>
      <c r="W4955" s="56" t="s">
        <v>7566</v>
      </c>
      <c r="X4955" s="56" t="s">
        <v>5138</v>
      </c>
      <c r="Y4955" s="56"/>
      <c r="Z4955" s="56" t="s">
        <v>27178</v>
      </c>
      <c r="AA4955" s="56" t="s">
        <v>27179</v>
      </c>
      <c r="AB4955" s="56" t="s">
        <v>27175</v>
      </c>
      <c r="AC4955" s="56" t="s">
        <v>7326</v>
      </c>
      <c r="AD4955" s="90" t="str">
        <f t="shared" si="155"/>
        <v>NA</v>
      </c>
      <c r="AE4955" s="90"/>
      <c r="AF4955" s="90"/>
      <c r="AG4955" s="90"/>
    </row>
    <row r="4956" spans="1:33">
      <c r="A4956" s="56" t="s">
        <v>31740</v>
      </c>
      <c r="B4956" s="56" t="s">
        <v>31741</v>
      </c>
      <c r="C4956" s="56" t="s">
        <v>31742</v>
      </c>
      <c r="D4956" s="56" t="s">
        <v>7566</v>
      </c>
      <c r="E4956" s="56" t="s">
        <v>12558</v>
      </c>
      <c r="F4956" s="56" t="s">
        <v>22</v>
      </c>
      <c r="G4956" s="56"/>
      <c r="H4956" s="56" t="s">
        <v>31743</v>
      </c>
      <c r="I4956" s="56" t="s">
        <v>31744</v>
      </c>
      <c r="J4956" s="56"/>
      <c r="K4956" s="56" t="s">
        <v>7326</v>
      </c>
      <c r="L4956" s="90" t="str">
        <f t="shared" si="154"/>
        <v>NA</v>
      </c>
      <c r="M4956" s="90"/>
      <c r="O4956" s="91"/>
      <c r="P4956" s="56"/>
      <c r="Q4956" s="56"/>
      <c r="R4956" s="56"/>
      <c r="S4956" s="56"/>
      <c r="T4956" s="56" t="s">
        <v>27180</v>
      </c>
      <c r="U4956" s="56" t="s">
        <v>27181</v>
      </c>
      <c r="V4956" s="56" t="s">
        <v>27182</v>
      </c>
      <c r="W4956" s="56" t="s">
        <v>7566</v>
      </c>
      <c r="X4956" s="56" t="s">
        <v>5138</v>
      </c>
      <c r="Y4956" s="56"/>
      <c r="Z4956" s="56" t="s">
        <v>27183</v>
      </c>
      <c r="AA4956" s="56" t="s">
        <v>27179</v>
      </c>
      <c r="AB4956" s="56"/>
      <c r="AC4956" s="56" t="s">
        <v>87</v>
      </c>
      <c r="AD4956" s="90" t="str">
        <f t="shared" si="155"/>
        <v>NA</v>
      </c>
      <c r="AE4956" s="90"/>
      <c r="AF4956" s="90"/>
      <c r="AG4956" s="90"/>
    </row>
    <row r="4957" spans="1:33">
      <c r="A4957" s="56" t="s">
        <v>31745</v>
      </c>
      <c r="B4957" s="56" t="s">
        <v>31746</v>
      </c>
      <c r="C4957" s="56" t="s">
        <v>31747</v>
      </c>
      <c r="D4957" s="56" t="s">
        <v>7566</v>
      </c>
      <c r="E4957" s="56" t="s">
        <v>12558</v>
      </c>
      <c r="F4957" s="56" t="s">
        <v>22</v>
      </c>
      <c r="G4957" s="56"/>
      <c r="H4957" s="56" t="s">
        <v>31743</v>
      </c>
      <c r="I4957" s="56" t="s">
        <v>31744</v>
      </c>
      <c r="J4957" s="56" t="s">
        <v>31745</v>
      </c>
      <c r="K4957" s="56" t="s">
        <v>7326</v>
      </c>
      <c r="L4957" s="90" t="str">
        <f t="shared" si="154"/>
        <v>NA</v>
      </c>
      <c r="M4957" s="90"/>
      <c r="O4957" s="91"/>
      <c r="P4957" s="56"/>
      <c r="Q4957" s="56"/>
      <c r="R4957" s="56"/>
      <c r="S4957" s="56"/>
      <c r="T4957" s="56" t="s">
        <v>27184</v>
      </c>
      <c r="U4957" s="56" t="s">
        <v>27185</v>
      </c>
      <c r="V4957" s="56" t="s">
        <v>27186</v>
      </c>
      <c r="W4957" s="56" t="s">
        <v>7566</v>
      </c>
      <c r="X4957" s="56" t="s">
        <v>5138</v>
      </c>
      <c r="Y4957" s="56"/>
      <c r="Z4957" s="56" t="s">
        <v>27183</v>
      </c>
      <c r="AA4957" s="56" t="s">
        <v>27179</v>
      </c>
      <c r="AB4957" s="56"/>
      <c r="AC4957" s="56" t="s">
        <v>87</v>
      </c>
      <c r="AD4957" s="90" t="str">
        <f t="shared" si="155"/>
        <v>NA</v>
      </c>
      <c r="AE4957" s="90"/>
      <c r="AF4957" s="90"/>
      <c r="AG4957" s="90"/>
    </row>
    <row r="4958" spans="1:33">
      <c r="A4958" s="56" t="s">
        <v>31748</v>
      </c>
      <c r="B4958" s="56" t="s">
        <v>31749</v>
      </c>
      <c r="C4958" s="56" t="s">
        <v>31635</v>
      </c>
      <c r="D4958" s="56" t="s">
        <v>7566</v>
      </c>
      <c r="E4958" s="56" t="s">
        <v>12577</v>
      </c>
      <c r="F4958" s="56" t="s">
        <v>22</v>
      </c>
      <c r="G4958" s="56"/>
      <c r="H4958" s="56" t="s">
        <v>31750</v>
      </c>
      <c r="I4958" s="56" t="s">
        <v>31751</v>
      </c>
      <c r="J4958" s="56" t="s">
        <v>31752</v>
      </c>
      <c r="K4958" s="56" t="s">
        <v>7326</v>
      </c>
      <c r="L4958" s="90" t="str">
        <f t="shared" si="154"/>
        <v>NA</v>
      </c>
      <c r="M4958" s="90"/>
      <c r="O4958" s="91"/>
      <c r="P4958" s="56"/>
      <c r="Q4958" s="56"/>
      <c r="R4958" s="56"/>
      <c r="S4958" s="56"/>
      <c r="T4958" s="56" t="s">
        <v>27187</v>
      </c>
      <c r="U4958" s="56" t="s">
        <v>27188</v>
      </c>
      <c r="V4958" s="56" t="s">
        <v>27189</v>
      </c>
      <c r="W4958" s="56" t="s">
        <v>7566</v>
      </c>
      <c r="X4958" s="56" t="s">
        <v>5138</v>
      </c>
      <c r="Y4958" s="56"/>
      <c r="Z4958" s="56" t="s">
        <v>27190</v>
      </c>
      <c r="AA4958" s="56" t="s">
        <v>27179</v>
      </c>
      <c r="AB4958" s="56"/>
      <c r="AC4958" s="56" t="s">
        <v>87</v>
      </c>
      <c r="AD4958" s="90" t="str">
        <f t="shared" si="155"/>
        <v>NA</v>
      </c>
      <c r="AE4958" s="90"/>
      <c r="AF4958" s="90"/>
      <c r="AG4958" s="90"/>
    </row>
    <row r="4959" spans="1:33">
      <c r="A4959" s="56" t="s">
        <v>31753</v>
      </c>
      <c r="B4959" s="56" t="s">
        <v>31754</v>
      </c>
      <c r="C4959" s="56" t="s">
        <v>31755</v>
      </c>
      <c r="D4959" s="56" t="s">
        <v>7566</v>
      </c>
      <c r="E4959" s="56" t="s">
        <v>6269</v>
      </c>
      <c r="F4959" s="56" t="s">
        <v>22</v>
      </c>
      <c r="G4959" s="56"/>
      <c r="H4959" s="56" t="s">
        <v>31756</v>
      </c>
      <c r="I4959" s="56" t="s">
        <v>31757</v>
      </c>
      <c r="J4959" s="56" t="s">
        <v>31753</v>
      </c>
      <c r="K4959" s="56" t="s">
        <v>7326</v>
      </c>
      <c r="L4959" s="90" t="str">
        <f t="shared" si="154"/>
        <v>NA</v>
      </c>
      <c r="M4959" s="90"/>
      <c r="O4959" s="91"/>
      <c r="P4959" s="56"/>
      <c r="Q4959" s="56"/>
      <c r="R4959" s="56"/>
      <c r="S4959" s="56"/>
      <c r="T4959" s="56" t="s">
        <v>27191</v>
      </c>
      <c r="U4959" s="56" t="s">
        <v>27192</v>
      </c>
      <c r="V4959" s="56" t="s">
        <v>27193</v>
      </c>
      <c r="W4959" s="56" t="s">
        <v>7566</v>
      </c>
      <c r="X4959" s="56" t="s">
        <v>5138</v>
      </c>
      <c r="Y4959" s="56"/>
      <c r="Z4959" s="56" t="s">
        <v>27194</v>
      </c>
      <c r="AA4959" s="56" t="s">
        <v>27179</v>
      </c>
      <c r="AB4959" s="56"/>
      <c r="AC4959" s="56" t="s">
        <v>87</v>
      </c>
      <c r="AD4959" s="90" t="str">
        <f t="shared" si="155"/>
        <v>NA</v>
      </c>
      <c r="AE4959" s="90"/>
      <c r="AF4959" s="90"/>
      <c r="AG4959" s="90"/>
    </row>
    <row r="4960" spans="1:33">
      <c r="A4960" s="56" t="s">
        <v>31758</v>
      </c>
      <c r="B4960" s="56" t="s">
        <v>31759</v>
      </c>
      <c r="C4960" s="56" t="s">
        <v>31760</v>
      </c>
      <c r="D4960" s="56" t="s">
        <v>7566</v>
      </c>
      <c r="E4960" s="56" t="s">
        <v>6269</v>
      </c>
      <c r="F4960" s="56" t="s">
        <v>22</v>
      </c>
      <c r="G4960" s="56"/>
      <c r="H4960" s="56" t="s">
        <v>31761</v>
      </c>
      <c r="I4960" s="56" t="s">
        <v>31757</v>
      </c>
      <c r="J4960" s="56" t="s">
        <v>31762</v>
      </c>
      <c r="K4960" s="56" t="s">
        <v>87</v>
      </c>
      <c r="L4960" s="90" t="str">
        <f t="shared" si="154"/>
        <v>NA</v>
      </c>
      <c r="M4960" s="90"/>
      <c r="O4960" s="91"/>
      <c r="P4960" s="56"/>
      <c r="Q4960" s="56"/>
      <c r="R4960" s="56"/>
      <c r="S4960" s="56"/>
      <c r="T4960" s="56" t="s">
        <v>27195</v>
      </c>
      <c r="U4960" s="56" t="s">
        <v>27196</v>
      </c>
      <c r="V4960" s="56" t="s">
        <v>27197</v>
      </c>
      <c r="W4960" s="56" t="s">
        <v>7566</v>
      </c>
      <c r="X4960" s="56" t="s">
        <v>27198</v>
      </c>
      <c r="Y4960" s="56"/>
      <c r="Z4960" s="56" t="s">
        <v>27199</v>
      </c>
      <c r="AA4960" s="56" t="s">
        <v>27200</v>
      </c>
      <c r="AB4960" s="56"/>
      <c r="AC4960" s="56" t="s">
        <v>87</v>
      </c>
      <c r="AD4960" s="90" t="str">
        <f t="shared" si="155"/>
        <v>NA</v>
      </c>
      <c r="AE4960" s="90"/>
      <c r="AF4960" s="90"/>
      <c r="AG4960" s="90"/>
    </row>
    <row r="4961" spans="1:33">
      <c r="A4961" s="56" t="s">
        <v>31763</v>
      </c>
      <c r="B4961" s="56" t="s">
        <v>31764</v>
      </c>
      <c r="C4961" s="56" t="s">
        <v>31765</v>
      </c>
      <c r="D4961" s="56" t="s">
        <v>7566</v>
      </c>
      <c r="E4961" s="56" t="s">
        <v>31766</v>
      </c>
      <c r="F4961" s="56" t="s">
        <v>22</v>
      </c>
      <c r="G4961" s="56"/>
      <c r="H4961" s="56" t="s">
        <v>31767</v>
      </c>
      <c r="I4961" s="56" t="s">
        <v>31768</v>
      </c>
      <c r="J4961" s="56"/>
      <c r="K4961" s="56" t="s">
        <v>7326</v>
      </c>
      <c r="L4961" s="90" t="str">
        <f t="shared" si="154"/>
        <v>NA</v>
      </c>
      <c r="M4961" s="90"/>
      <c r="O4961" s="91"/>
      <c r="P4961" s="56"/>
      <c r="Q4961" s="56"/>
      <c r="R4961" s="56"/>
      <c r="S4961" s="56"/>
      <c r="T4961" s="56" t="s">
        <v>27201</v>
      </c>
      <c r="U4961" s="56" t="s">
        <v>27202</v>
      </c>
      <c r="V4961" s="56" t="s">
        <v>27203</v>
      </c>
      <c r="W4961" s="56" t="s">
        <v>7566</v>
      </c>
      <c r="X4961" s="56" t="s">
        <v>27198</v>
      </c>
      <c r="Y4961" s="56"/>
      <c r="Z4961" s="56" t="s">
        <v>27204</v>
      </c>
      <c r="AA4961" s="56" t="s">
        <v>27200</v>
      </c>
      <c r="AB4961" s="56"/>
      <c r="AC4961" s="56" t="s">
        <v>87</v>
      </c>
      <c r="AD4961" s="90" t="str">
        <f t="shared" si="155"/>
        <v>NA</v>
      </c>
      <c r="AE4961" s="90"/>
      <c r="AF4961" s="90"/>
      <c r="AG4961" s="90"/>
    </row>
    <row r="4962" spans="1:33">
      <c r="A4962" s="56" t="s">
        <v>31763</v>
      </c>
      <c r="B4962" s="56" t="s">
        <v>31769</v>
      </c>
      <c r="C4962" s="56" t="s">
        <v>31770</v>
      </c>
      <c r="D4962" s="56" t="s">
        <v>7566</v>
      </c>
      <c r="E4962" s="56" t="s">
        <v>31766</v>
      </c>
      <c r="F4962" s="56" t="s">
        <v>22</v>
      </c>
      <c r="G4962" s="56"/>
      <c r="H4962" s="56" t="s">
        <v>31767</v>
      </c>
      <c r="I4962" s="56" t="s">
        <v>31768</v>
      </c>
      <c r="J4962" s="56"/>
      <c r="K4962" s="56" t="s">
        <v>7326</v>
      </c>
      <c r="L4962" s="90" t="str">
        <f t="shared" si="154"/>
        <v>NA</v>
      </c>
      <c r="M4962" s="90"/>
      <c r="O4962" s="91"/>
      <c r="P4962" s="56"/>
      <c r="Q4962" s="56"/>
      <c r="R4962" s="56"/>
      <c r="S4962" s="56"/>
      <c r="T4962" s="56" t="s">
        <v>27205</v>
      </c>
      <c r="U4962" s="56" t="s">
        <v>27206</v>
      </c>
      <c r="V4962" s="56" t="s">
        <v>27207</v>
      </c>
      <c r="W4962" s="56" t="s">
        <v>7566</v>
      </c>
      <c r="X4962" s="56" t="s">
        <v>5147</v>
      </c>
      <c r="Y4962" s="56"/>
      <c r="Z4962" s="56" t="s">
        <v>27208</v>
      </c>
      <c r="AA4962" s="56" t="s">
        <v>27209</v>
      </c>
      <c r="AB4962" s="56" t="s">
        <v>27205</v>
      </c>
      <c r="AC4962" s="56" t="s">
        <v>7326</v>
      </c>
      <c r="AD4962" s="90" t="str">
        <f t="shared" si="155"/>
        <v>NA</v>
      </c>
      <c r="AE4962" s="90"/>
      <c r="AF4962" s="90"/>
      <c r="AG4962" s="90"/>
    </row>
    <row r="4963" spans="1:33">
      <c r="A4963" s="56" t="s">
        <v>31771</v>
      </c>
      <c r="B4963" s="56" t="s">
        <v>31772</v>
      </c>
      <c r="C4963" s="56" t="s">
        <v>31773</v>
      </c>
      <c r="D4963" s="56" t="s">
        <v>7566</v>
      </c>
      <c r="E4963" s="56" t="s">
        <v>31766</v>
      </c>
      <c r="F4963" s="56" t="s">
        <v>22</v>
      </c>
      <c r="G4963" s="56"/>
      <c r="H4963" s="56" t="s">
        <v>31774</v>
      </c>
      <c r="I4963" s="56" t="s">
        <v>31768</v>
      </c>
      <c r="J4963" s="56"/>
      <c r="K4963" s="56" t="s">
        <v>87</v>
      </c>
      <c r="L4963" s="90" t="str">
        <f t="shared" si="154"/>
        <v>NA</v>
      </c>
      <c r="M4963" s="90"/>
      <c r="O4963" s="91"/>
      <c r="P4963" s="56"/>
      <c r="Q4963" s="56"/>
      <c r="R4963" s="56"/>
      <c r="S4963" s="56"/>
      <c r="T4963" s="56" t="s">
        <v>27210</v>
      </c>
      <c r="U4963" s="56" t="s">
        <v>27211</v>
      </c>
      <c r="V4963" s="56" t="s">
        <v>27212</v>
      </c>
      <c r="W4963" s="56" t="s">
        <v>7566</v>
      </c>
      <c r="X4963" s="56" t="s">
        <v>5147</v>
      </c>
      <c r="Y4963" s="56"/>
      <c r="Z4963" s="56" t="s">
        <v>27213</v>
      </c>
      <c r="AA4963" s="56" t="s">
        <v>27209</v>
      </c>
      <c r="AB4963" s="56"/>
      <c r="AC4963" s="56" t="s">
        <v>87</v>
      </c>
      <c r="AD4963" s="90" t="str">
        <f t="shared" si="155"/>
        <v>NA</v>
      </c>
      <c r="AE4963" s="90"/>
      <c r="AF4963" s="90"/>
      <c r="AG4963" s="90"/>
    </row>
    <row r="4964" spans="1:33">
      <c r="A4964" s="56" t="s">
        <v>31775</v>
      </c>
      <c r="B4964" s="56" t="s">
        <v>31776</v>
      </c>
      <c r="C4964" s="56" t="s">
        <v>31777</v>
      </c>
      <c r="D4964" s="56" t="s">
        <v>7566</v>
      </c>
      <c r="E4964" s="56" t="s">
        <v>31778</v>
      </c>
      <c r="F4964" s="56" t="s">
        <v>22</v>
      </c>
      <c r="G4964" s="56"/>
      <c r="H4964" s="56" t="s">
        <v>31779</v>
      </c>
      <c r="I4964" s="56" t="s">
        <v>31780</v>
      </c>
      <c r="J4964" s="56"/>
      <c r="K4964" s="56" t="s">
        <v>87</v>
      </c>
      <c r="L4964" s="90" t="str">
        <f t="shared" si="154"/>
        <v>NA</v>
      </c>
      <c r="M4964" s="90"/>
      <c r="O4964" s="91"/>
      <c r="P4964" s="56"/>
      <c r="Q4964" s="56"/>
      <c r="R4964" s="56"/>
      <c r="S4964" s="56"/>
      <c r="T4964" s="56" t="s">
        <v>27214</v>
      </c>
      <c r="U4964" s="56" t="s">
        <v>27215</v>
      </c>
      <c r="V4964" s="56" t="s">
        <v>27216</v>
      </c>
      <c r="W4964" s="56" t="s">
        <v>7566</v>
      </c>
      <c r="X4964" s="56" t="s">
        <v>5147</v>
      </c>
      <c r="Y4964" s="56"/>
      <c r="Z4964" s="56" t="s">
        <v>27217</v>
      </c>
      <c r="AA4964" s="56" t="s">
        <v>27209</v>
      </c>
      <c r="AB4964" s="56" t="s">
        <v>27218</v>
      </c>
      <c r="AC4964" s="56" t="s">
        <v>87</v>
      </c>
      <c r="AD4964" s="90" t="str">
        <f t="shared" si="155"/>
        <v>NA</v>
      </c>
      <c r="AE4964" s="90"/>
      <c r="AF4964" s="90"/>
      <c r="AG4964" s="90"/>
    </row>
    <row r="4965" spans="1:33">
      <c r="A4965" s="56" t="s">
        <v>31781</v>
      </c>
      <c r="B4965" s="56" t="s">
        <v>31782</v>
      </c>
      <c r="C4965" s="56" t="s">
        <v>31783</v>
      </c>
      <c r="D4965" s="56" t="s">
        <v>7566</v>
      </c>
      <c r="E4965" s="56" t="s">
        <v>31784</v>
      </c>
      <c r="F4965" s="56" t="s">
        <v>22</v>
      </c>
      <c r="G4965" s="56"/>
      <c r="H4965" s="56" t="s">
        <v>31785</v>
      </c>
      <c r="I4965" s="56" t="s">
        <v>31786</v>
      </c>
      <c r="J4965" s="56" t="s">
        <v>31781</v>
      </c>
      <c r="K4965" s="56" t="s">
        <v>7326</v>
      </c>
      <c r="L4965" s="90" t="str">
        <f t="shared" si="154"/>
        <v>NA</v>
      </c>
      <c r="M4965" s="90"/>
      <c r="O4965" s="91"/>
      <c r="P4965" s="56"/>
      <c r="Q4965" s="56"/>
      <c r="R4965" s="56"/>
      <c r="S4965" s="56"/>
      <c r="T4965" s="56" t="s">
        <v>27219</v>
      </c>
      <c r="U4965" s="56" t="s">
        <v>27220</v>
      </c>
      <c r="V4965" s="56" t="s">
        <v>27221</v>
      </c>
      <c r="W4965" s="56" t="s">
        <v>7566</v>
      </c>
      <c r="X4965" s="56" t="s">
        <v>5147</v>
      </c>
      <c r="Y4965" s="56"/>
      <c r="Z4965" s="56" t="s">
        <v>27213</v>
      </c>
      <c r="AA4965" s="56" t="s">
        <v>27209</v>
      </c>
      <c r="AB4965" s="56"/>
      <c r="AC4965" s="56" t="s">
        <v>87</v>
      </c>
      <c r="AD4965" s="90" t="str">
        <f t="shared" si="155"/>
        <v>NA</v>
      </c>
      <c r="AE4965" s="90"/>
      <c r="AF4965" s="90"/>
      <c r="AG4965" s="90"/>
    </row>
    <row r="4966" spans="1:33">
      <c r="A4966" s="56" t="s">
        <v>31787</v>
      </c>
      <c r="B4966" s="56" t="s">
        <v>31788</v>
      </c>
      <c r="C4966" s="56" t="s">
        <v>31789</v>
      </c>
      <c r="D4966" s="56" t="s">
        <v>7566</v>
      </c>
      <c r="E4966" s="56" t="s">
        <v>31784</v>
      </c>
      <c r="F4966" s="56" t="s">
        <v>22</v>
      </c>
      <c r="G4966" s="56"/>
      <c r="H4966" s="56" t="s">
        <v>31790</v>
      </c>
      <c r="I4966" s="56" t="s">
        <v>31786</v>
      </c>
      <c r="J4966" s="56" t="s">
        <v>31791</v>
      </c>
      <c r="K4966" s="56" t="s">
        <v>87</v>
      </c>
      <c r="L4966" s="90" t="str">
        <f t="shared" si="154"/>
        <v>NA</v>
      </c>
      <c r="M4966" s="90"/>
      <c r="O4966" s="91"/>
      <c r="P4966" s="56"/>
      <c r="Q4966" s="56"/>
      <c r="R4966" s="56"/>
      <c r="S4966" s="56"/>
      <c r="T4966" s="56" t="s">
        <v>27222</v>
      </c>
      <c r="U4966" s="56" t="s">
        <v>27223</v>
      </c>
      <c r="V4966" s="56" t="s">
        <v>27224</v>
      </c>
      <c r="W4966" s="56" t="s">
        <v>7566</v>
      </c>
      <c r="X4966" s="56" t="s">
        <v>5147</v>
      </c>
      <c r="Y4966" s="56"/>
      <c r="Z4966" s="56" t="s">
        <v>27213</v>
      </c>
      <c r="AA4966" s="56" t="s">
        <v>27209</v>
      </c>
      <c r="AB4966" s="56"/>
      <c r="AC4966" s="56" t="s">
        <v>87</v>
      </c>
      <c r="AD4966" s="90" t="str">
        <f t="shared" si="155"/>
        <v>NA</v>
      </c>
      <c r="AE4966" s="90"/>
      <c r="AF4966" s="90"/>
      <c r="AG4966" s="90"/>
    </row>
    <row r="4967" spans="1:33">
      <c r="A4967" s="56" t="s">
        <v>31792</v>
      </c>
      <c r="B4967" s="56" t="s">
        <v>31793</v>
      </c>
      <c r="C4967" s="56" t="s">
        <v>31794</v>
      </c>
      <c r="D4967" s="56" t="s">
        <v>7566</v>
      </c>
      <c r="E4967" s="56" t="s">
        <v>31795</v>
      </c>
      <c r="F4967" s="56" t="s">
        <v>22</v>
      </c>
      <c r="G4967" s="56"/>
      <c r="H4967" s="56" t="s">
        <v>31796</v>
      </c>
      <c r="I4967" s="56" t="s">
        <v>31797</v>
      </c>
      <c r="J4967" s="56" t="s">
        <v>31798</v>
      </c>
      <c r="K4967" s="56" t="s">
        <v>7326</v>
      </c>
      <c r="L4967" s="90" t="str">
        <f t="shared" si="154"/>
        <v>NA</v>
      </c>
      <c r="M4967" s="90"/>
      <c r="O4967" s="91"/>
      <c r="P4967" s="56"/>
      <c r="Q4967" s="56"/>
      <c r="R4967" s="56"/>
      <c r="S4967" s="56"/>
      <c r="T4967" s="56" t="s">
        <v>27225</v>
      </c>
      <c r="U4967" s="56" t="s">
        <v>27226</v>
      </c>
      <c r="V4967" s="56" t="s">
        <v>27227</v>
      </c>
      <c r="W4967" s="56" t="s">
        <v>7566</v>
      </c>
      <c r="X4967" s="56" t="s">
        <v>5147</v>
      </c>
      <c r="Y4967" s="56"/>
      <c r="Z4967" s="56" t="s">
        <v>27213</v>
      </c>
      <c r="AA4967" s="56" t="s">
        <v>27209</v>
      </c>
      <c r="AB4967" s="56"/>
      <c r="AC4967" s="56" t="s">
        <v>87</v>
      </c>
      <c r="AD4967" s="90" t="str">
        <f t="shared" si="155"/>
        <v>NA</v>
      </c>
      <c r="AE4967" s="90"/>
      <c r="AF4967" s="90"/>
      <c r="AG4967" s="90"/>
    </row>
    <row r="4968" spans="1:33">
      <c r="A4968" s="56" t="s">
        <v>31799</v>
      </c>
      <c r="B4968" s="56" t="s">
        <v>31800</v>
      </c>
      <c r="C4968" s="56" t="s">
        <v>31801</v>
      </c>
      <c r="D4968" s="56" t="s">
        <v>7566</v>
      </c>
      <c r="E4968" s="56" t="s">
        <v>31802</v>
      </c>
      <c r="F4968" s="56" t="s">
        <v>22</v>
      </c>
      <c r="G4968" s="56"/>
      <c r="H4968" s="56" t="s">
        <v>31803</v>
      </c>
      <c r="I4968" s="56" t="s">
        <v>31804</v>
      </c>
      <c r="J4968" s="56" t="s">
        <v>31799</v>
      </c>
      <c r="K4968" s="56" t="s">
        <v>7326</v>
      </c>
      <c r="L4968" s="90" t="str">
        <f t="shared" si="154"/>
        <v>NA</v>
      </c>
      <c r="M4968" s="90"/>
      <c r="O4968" s="91"/>
      <c r="P4968" s="56"/>
      <c r="Q4968" s="56"/>
      <c r="R4968" s="56"/>
      <c r="S4968" s="56"/>
      <c r="T4968" s="56" t="s">
        <v>27228</v>
      </c>
      <c r="U4968" s="56" t="s">
        <v>27229</v>
      </c>
      <c r="V4968" s="56" t="s">
        <v>27230</v>
      </c>
      <c r="W4968" s="56" t="s">
        <v>7566</v>
      </c>
      <c r="X4968" s="56" t="s">
        <v>5156</v>
      </c>
      <c r="Y4968" s="56"/>
      <c r="Z4968" s="56" t="s">
        <v>27231</v>
      </c>
      <c r="AA4968" s="56" t="s">
        <v>27232</v>
      </c>
      <c r="AB4968" s="56" t="s">
        <v>27228</v>
      </c>
      <c r="AC4968" s="56" t="s">
        <v>87</v>
      </c>
      <c r="AD4968" s="90" t="str">
        <f t="shared" si="155"/>
        <v>NA</v>
      </c>
      <c r="AE4968" s="90"/>
      <c r="AF4968" s="90"/>
      <c r="AG4968" s="90"/>
    </row>
    <row r="4969" spans="1:33">
      <c r="A4969" s="56" t="s">
        <v>31805</v>
      </c>
      <c r="B4969" s="56" t="s">
        <v>31806</v>
      </c>
      <c r="C4969" s="56" t="s">
        <v>31807</v>
      </c>
      <c r="D4969" s="56" t="s">
        <v>7566</v>
      </c>
      <c r="E4969" s="56" t="s">
        <v>31808</v>
      </c>
      <c r="F4969" s="56" t="s">
        <v>22</v>
      </c>
      <c r="G4969" s="56"/>
      <c r="H4969" s="56" t="s">
        <v>31809</v>
      </c>
      <c r="I4969" s="56" t="s">
        <v>31810</v>
      </c>
      <c r="J4969" s="56" t="s">
        <v>31805</v>
      </c>
      <c r="K4969" s="56" t="s">
        <v>7326</v>
      </c>
      <c r="L4969" s="90" t="str">
        <f t="shared" si="154"/>
        <v>NA</v>
      </c>
      <c r="M4969" s="90"/>
      <c r="O4969" s="91"/>
      <c r="P4969" s="56"/>
      <c r="Q4969" s="56"/>
      <c r="R4969" s="56"/>
      <c r="S4969" s="56"/>
      <c r="T4969" s="56" t="s">
        <v>27233</v>
      </c>
      <c r="U4969" s="56" t="s">
        <v>27234</v>
      </c>
      <c r="V4969" s="56" t="s">
        <v>27235</v>
      </c>
      <c r="W4969" s="56" t="s">
        <v>7566</v>
      </c>
      <c r="X4969" s="56" t="s">
        <v>5156</v>
      </c>
      <c r="Y4969" s="56"/>
      <c r="Z4969" s="56" t="s">
        <v>27236</v>
      </c>
      <c r="AA4969" s="56" t="s">
        <v>27232</v>
      </c>
      <c r="AB4969" s="56"/>
      <c r="AC4969" s="56" t="s">
        <v>87</v>
      </c>
      <c r="AD4969" s="90" t="str">
        <f t="shared" si="155"/>
        <v>NA</v>
      </c>
      <c r="AE4969" s="90"/>
      <c r="AF4969" s="90"/>
      <c r="AG4969" s="90"/>
    </row>
    <row r="4970" spans="1:33">
      <c r="A4970" s="56" t="s">
        <v>31811</v>
      </c>
      <c r="B4970" s="56" t="s">
        <v>31812</v>
      </c>
      <c r="C4970" s="56" t="s">
        <v>31813</v>
      </c>
      <c r="D4970" s="56" t="s">
        <v>7566</v>
      </c>
      <c r="E4970" s="56" t="s">
        <v>31814</v>
      </c>
      <c r="F4970" s="56" t="s">
        <v>22</v>
      </c>
      <c r="G4970" s="56"/>
      <c r="H4970" s="56" t="s">
        <v>31815</v>
      </c>
      <c r="I4970" s="56" t="s">
        <v>31816</v>
      </c>
      <c r="J4970" s="56"/>
      <c r="K4970" s="56" t="s">
        <v>87</v>
      </c>
      <c r="L4970" s="90" t="str">
        <f t="shared" si="154"/>
        <v>NA</v>
      </c>
      <c r="M4970" s="90"/>
      <c r="O4970" s="91"/>
      <c r="P4970" s="56"/>
      <c r="Q4970" s="56"/>
      <c r="R4970" s="56"/>
      <c r="S4970" s="56"/>
      <c r="T4970" s="56" t="s">
        <v>27237</v>
      </c>
      <c r="U4970" s="56" t="s">
        <v>27238</v>
      </c>
      <c r="V4970" s="56" t="s">
        <v>27239</v>
      </c>
      <c r="W4970" s="56" t="s">
        <v>7566</v>
      </c>
      <c r="X4970" s="56" t="s">
        <v>5165</v>
      </c>
      <c r="Y4970" s="56"/>
      <c r="Z4970" s="56" t="s">
        <v>27240</v>
      </c>
      <c r="AA4970" s="56" t="s">
        <v>27241</v>
      </c>
      <c r="AB4970" s="56" t="s">
        <v>27237</v>
      </c>
      <c r="AC4970" s="56" t="s">
        <v>7326</v>
      </c>
      <c r="AD4970" s="90" t="str">
        <f t="shared" si="155"/>
        <v>NA</v>
      </c>
      <c r="AE4970" s="90"/>
      <c r="AF4970" s="90"/>
      <c r="AG4970" s="90"/>
    </row>
    <row r="4971" spans="1:33">
      <c r="A4971" s="56" t="s">
        <v>31817</v>
      </c>
      <c r="B4971" s="56" t="s">
        <v>31818</v>
      </c>
      <c r="C4971" s="56" t="s">
        <v>31819</v>
      </c>
      <c r="D4971" s="56" t="s">
        <v>7566</v>
      </c>
      <c r="E4971" s="56" t="s">
        <v>31820</v>
      </c>
      <c r="F4971" s="56" t="s">
        <v>22</v>
      </c>
      <c r="G4971" s="56"/>
      <c r="H4971" s="56" t="s">
        <v>31821</v>
      </c>
      <c r="I4971" s="56" t="s">
        <v>31822</v>
      </c>
      <c r="J4971" s="56" t="s">
        <v>31817</v>
      </c>
      <c r="K4971" s="56" t="s">
        <v>7326</v>
      </c>
      <c r="L4971" s="90" t="str">
        <f t="shared" si="154"/>
        <v>NA</v>
      </c>
      <c r="M4971" s="90"/>
      <c r="O4971" s="91"/>
      <c r="P4971" s="56"/>
      <c r="Q4971" s="56"/>
      <c r="R4971" s="56"/>
      <c r="S4971" s="56"/>
      <c r="T4971" s="56" t="s">
        <v>27242</v>
      </c>
      <c r="U4971" s="56" t="s">
        <v>27243</v>
      </c>
      <c r="V4971" s="56" t="s">
        <v>27244</v>
      </c>
      <c r="W4971" s="56" t="s">
        <v>7566</v>
      </c>
      <c r="X4971" s="56" t="s">
        <v>27245</v>
      </c>
      <c r="Y4971" s="56"/>
      <c r="Z4971" s="56" t="s">
        <v>27246</v>
      </c>
      <c r="AA4971" s="56" t="s">
        <v>27247</v>
      </c>
      <c r="AB4971" s="56" t="s">
        <v>27248</v>
      </c>
      <c r="AC4971" s="56" t="s">
        <v>87</v>
      </c>
      <c r="AD4971" s="90" t="str">
        <f t="shared" si="155"/>
        <v>NA</v>
      </c>
      <c r="AE4971" s="90"/>
      <c r="AF4971" s="90"/>
      <c r="AG4971" s="90"/>
    </row>
    <row r="4972" spans="1:33">
      <c r="A4972" s="56" t="s">
        <v>31823</v>
      </c>
      <c r="B4972" s="56" t="s">
        <v>31824</v>
      </c>
      <c r="C4972" s="56" t="s">
        <v>31825</v>
      </c>
      <c r="D4972" s="56" t="s">
        <v>7566</v>
      </c>
      <c r="E4972" s="56" t="s">
        <v>31826</v>
      </c>
      <c r="F4972" s="56" t="s">
        <v>22</v>
      </c>
      <c r="G4972" s="56"/>
      <c r="H4972" s="56" t="s">
        <v>31827</v>
      </c>
      <c r="I4972" s="56" t="s">
        <v>31828</v>
      </c>
      <c r="J4972" s="56"/>
      <c r="K4972" s="56" t="s">
        <v>87</v>
      </c>
      <c r="L4972" s="90" t="str">
        <f t="shared" si="154"/>
        <v>NA</v>
      </c>
      <c r="M4972" s="90"/>
      <c r="O4972" s="91"/>
      <c r="P4972" s="56"/>
      <c r="Q4972" s="56"/>
      <c r="R4972" s="56"/>
      <c r="S4972" s="56"/>
      <c r="T4972" s="56" t="s">
        <v>27249</v>
      </c>
      <c r="U4972" s="56" t="s">
        <v>27250</v>
      </c>
      <c r="V4972" s="56" t="s">
        <v>27251</v>
      </c>
      <c r="W4972" s="56" t="s">
        <v>7566</v>
      </c>
      <c r="X4972" s="56" t="s">
        <v>27252</v>
      </c>
      <c r="Y4972" s="56"/>
      <c r="Z4972" s="56" t="s">
        <v>27253</v>
      </c>
      <c r="AA4972" s="56" t="s">
        <v>27254</v>
      </c>
      <c r="AB4972" s="56"/>
      <c r="AC4972" s="56" t="s">
        <v>87</v>
      </c>
      <c r="AD4972" s="90" t="str">
        <f t="shared" si="155"/>
        <v>NA</v>
      </c>
      <c r="AE4972" s="90"/>
      <c r="AF4972" s="90"/>
      <c r="AG4972" s="90"/>
    </row>
    <row r="4973" spans="1:33">
      <c r="A4973" s="56" t="s">
        <v>31829</v>
      </c>
      <c r="B4973" s="56" t="s">
        <v>31830</v>
      </c>
      <c r="C4973" s="56" t="s">
        <v>31831</v>
      </c>
      <c r="D4973" s="56" t="s">
        <v>7566</v>
      </c>
      <c r="E4973" s="56" t="s">
        <v>31832</v>
      </c>
      <c r="F4973" s="56" t="s">
        <v>22</v>
      </c>
      <c r="G4973" s="56"/>
      <c r="H4973" s="56" t="s">
        <v>31833</v>
      </c>
      <c r="I4973" s="56" t="s">
        <v>31834</v>
      </c>
      <c r="J4973" s="56"/>
      <c r="K4973" s="56" t="s">
        <v>7326</v>
      </c>
      <c r="L4973" s="90" t="str">
        <f t="shared" si="154"/>
        <v>NA</v>
      </c>
      <c r="M4973" s="90"/>
      <c r="O4973" s="91"/>
      <c r="P4973" s="56"/>
      <c r="Q4973" s="56"/>
      <c r="R4973" s="56"/>
      <c r="S4973" s="56"/>
      <c r="T4973" s="56" t="s">
        <v>27255</v>
      </c>
      <c r="U4973" s="56" t="s">
        <v>27256</v>
      </c>
      <c r="V4973" s="56" t="s">
        <v>27257</v>
      </c>
      <c r="W4973" s="56" t="s">
        <v>7566</v>
      </c>
      <c r="X4973" s="56" t="s">
        <v>10151</v>
      </c>
      <c r="Y4973" s="56"/>
      <c r="Z4973" s="56" t="s">
        <v>27258</v>
      </c>
      <c r="AA4973" s="56" t="s">
        <v>27259</v>
      </c>
      <c r="AB4973" s="56"/>
      <c r="AC4973" s="56" t="s">
        <v>87</v>
      </c>
      <c r="AD4973" s="90" t="str">
        <f t="shared" si="155"/>
        <v>NA</v>
      </c>
      <c r="AE4973" s="90"/>
      <c r="AF4973" s="90"/>
      <c r="AG4973" s="90"/>
    </row>
    <row r="4974" spans="1:33">
      <c r="A4974" s="56" t="s">
        <v>31835</v>
      </c>
      <c r="B4974" s="56" t="s">
        <v>31836</v>
      </c>
      <c r="C4974" s="56" t="s">
        <v>31837</v>
      </c>
      <c r="D4974" s="56" t="s">
        <v>7566</v>
      </c>
      <c r="E4974" s="56" t="s">
        <v>31832</v>
      </c>
      <c r="F4974" s="56" t="s">
        <v>22</v>
      </c>
      <c r="G4974" s="56"/>
      <c r="H4974" s="56" t="s">
        <v>31838</v>
      </c>
      <c r="I4974" s="56" t="s">
        <v>31834</v>
      </c>
      <c r="J4974" s="56"/>
      <c r="K4974" s="56" t="s">
        <v>7326</v>
      </c>
      <c r="L4974" s="90" t="str">
        <f t="shared" si="154"/>
        <v>NA</v>
      </c>
      <c r="M4974" s="90"/>
      <c r="O4974" s="91"/>
      <c r="P4974" s="56"/>
      <c r="Q4974" s="56"/>
      <c r="R4974" s="56"/>
      <c r="S4974" s="56"/>
      <c r="T4974" s="56" t="s">
        <v>27260</v>
      </c>
      <c r="U4974" s="56" t="s">
        <v>27261</v>
      </c>
      <c r="V4974" s="56" t="s">
        <v>27262</v>
      </c>
      <c r="W4974" s="56" t="s">
        <v>7566</v>
      </c>
      <c r="X4974" s="56" t="s">
        <v>27263</v>
      </c>
      <c r="Y4974" s="56"/>
      <c r="Z4974" s="56" t="s">
        <v>27264</v>
      </c>
      <c r="AA4974" s="56" t="s">
        <v>27265</v>
      </c>
      <c r="AB4974" s="56"/>
      <c r="AC4974" s="56" t="s">
        <v>7326</v>
      </c>
      <c r="AD4974" s="90" t="str">
        <f t="shared" si="155"/>
        <v>NA</v>
      </c>
      <c r="AE4974" s="90"/>
      <c r="AF4974" s="90"/>
      <c r="AG4974" s="90"/>
    </row>
    <row r="4975" spans="1:33">
      <c r="A4975" s="56" t="s">
        <v>31839</v>
      </c>
      <c r="B4975" s="56" t="s">
        <v>31840</v>
      </c>
      <c r="C4975" s="56" t="s">
        <v>31837</v>
      </c>
      <c r="D4975" s="56" t="s">
        <v>7566</v>
      </c>
      <c r="E4975" s="56" t="s">
        <v>31841</v>
      </c>
      <c r="F4975" s="56" t="s">
        <v>22</v>
      </c>
      <c r="G4975" s="56"/>
      <c r="H4975" s="56" t="s">
        <v>31842</v>
      </c>
      <c r="I4975" s="56" t="s">
        <v>31843</v>
      </c>
      <c r="J4975" s="56" t="s">
        <v>31844</v>
      </c>
      <c r="K4975" s="56" t="s">
        <v>7326</v>
      </c>
      <c r="L4975" s="90" t="str">
        <f t="shared" si="154"/>
        <v>NA</v>
      </c>
      <c r="M4975" s="90"/>
      <c r="O4975" s="91"/>
      <c r="P4975" s="56"/>
      <c r="Q4975" s="56"/>
      <c r="R4975" s="56"/>
      <c r="S4975" s="56"/>
      <c r="T4975" s="56" t="s">
        <v>12715</v>
      </c>
      <c r="U4975" s="56" t="s">
        <v>27266</v>
      </c>
      <c r="V4975" s="56" t="s">
        <v>27267</v>
      </c>
      <c r="W4975" s="56" t="s">
        <v>7566</v>
      </c>
      <c r="X4975" s="56" t="s">
        <v>27268</v>
      </c>
      <c r="Y4975" s="56"/>
      <c r="Z4975" s="56" t="s">
        <v>27269</v>
      </c>
      <c r="AA4975" s="56" t="s">
        <v>27270</v>
      </c>
      <c r="AB4975" s="56"/>
      <c r="AC4975" s="56" t="s">
        <v>87</v>
      </c>
      <c r="AD4975" s="90" t="str">
        <f t="shared" si="155"/>
        <v>NA</v>
      </c>
      <c r="AE4975" s="90"/>
      <c r="AF4975" s="90"/>
      <c r="AG4975" s="90"/>
    </row>
    <row r="4976" spans="1:33">
      <c r="A4976" s="56" t="s">
        <v>31845</v>
      </c>
      <c r="B4976" s="56" t="s">
        <v>31846</v>
      </c>
      <c r="C4976" s="56" t="s">
        <v>31847</v>
      </c>
      <c r="D4976" s="56" t="s">
        <v>7566</v>
      </c>
      <c r="E4976" s="56" t="s">
        <v>31848</v>
      </c>
      <c r="F4976" s="56" t="s">
        <v>22</v>
      </c>
      <c r="G4976" s="56"/>
      <c r="H4976" s="56" t="s">
        <v>31849</v>
      </c>
      <c r="I4976" s="56" t="s">
        <v>31850</v>
      </c>
      <c r="J4976" s="56" t="s">
        <v>23356</v>
      </c>
      <c r="K4976" s="56" t="s">
        <v>87</v>
      </c>
      <c r="L4976" s="90" t="str">
        <f t="shared" si="154"/>
        <v>NA</v>
      </c>
      <c r="M4976" s="90"/>
      <c r="O4976" s="91"/>
      <c r="P4976" s="56"/>
      <c r="Q4976" s="56"/>
      <c r="R4976" s="56"/>
      <c r="S4976" s="56"/>
      <c r="T4976" s="56" t="s">
        <v>27271</v>
      </c>
      <c r="U4976" s="56" t="s">
        <v>27272</v>
      </c>
      <c r="V4976" s="56" t="s">
        <v>27273</v>
      </c>
      <c r="W4976" s="56" t="s">
        <v>7566</v>
      </c>
      <c r="X4976" s="56" t="s">
        <v>27274</v>
      </c>
      <c r="Y4976" s="56"/>
      <c r="Z4976" s="56" t="s">
        <v>27275</v>
      </c>
      <c r="AA4976" s="56" t="s">
        <v>27276</v>
      </c>
      <c r="AB4976" s="56"/>
      <c r="AC4976" s="56" t="s">
        <v>87</v>
      </c>
      <c r="AD4976" s="90" t="str">
        <f t="shared" si="155"/>
        <v>NA</v>
      </c>
      <c r="AE4976" s="90"/>
      <c r="AF4976" s="90"/>
      <c r="AG4976" s="90"/>
    </row>
    <row r="4977" spans="1:33">
      <c r="A4977" s="56" t="s">
        <v>31851</v>
      </c>
      <c r="B4977" s="56" t="s">
        <v>31852</v>
      </c>
      <c r="C4977" s="56" t="s">
        <v>31853</v>
      </c>
      <c r="D4977" s="56" t="s">
        <v>7566</v>
      </c>
      <c r="E4977" s="56" t="s">
        <v>31854</v>
      </c>
      <c r="F4977" s="56" t="s">
        <v>22</v>
      </c>
      <c r="G4977" s="56"/>
      <c r="H4977" s="56" t="s">
        <v>31855</v>
      </c>
      <c r="I4977" s="56" t="s">
        <v>31856</v>
      </c>
      <c r="J4977" s="56"/>
      <c r="K4977" s="56" t="s">
        <v>7326</v>
      </c>
      <c r="L4977" s="90" t="str">
        <f t="shared" si="154"/>
        <v>NA</v>
      </c>
      <c r="M4977" s="90"/>
      <c r="O4977" s="91"/>
      <c r="P4977" s="56"/>
      <c r="Q4977" s="56"/>
      <c r="R4977" s="56"/>
      <c r="S4977" s="56"/>
      <c r="T4977" s="56" t="s">
        <v>25059</v>
      </c>
      <c r="U4977" s="56" t="s">
        <v>27277</v>
      </c>
      <c r="V4977" s="56" t="s">
        <v>27278</v>
      </c>
      <c r="W4977" s="56" t="s">
        <v>7566</v>
      </c>
      <c r="X4977" s="56" t="s">
        <v>2426</v>
      </c>
      <c r="Y4977" s="56"/>
      <c r="Z4977" s="56" t="s">
        <v>27279</v>
      </c>
      <c r="AA4977" s="56" t="s">
        <v>27280</v>
      </c>
      <c r="AB4977" s="56" t="s">
        <v>27281</v>
      </c>
      <c r="AC4977" s="56" t="s">
        <v>87</v>
      </c>
      <c r="AD4977" s="90" t="str">
        <f t="shared" si="155"/>
        <v>NA</v>
      </c>
      <c r="AE4977" s="90"/>
      <c r="AF4977" s="90"/>
      <c r="AG4977" s="90"/>
    </row>
    <row r="4978" spans="1:33">
      <c r="A4978" s="56" t="s">
        <v>31857</v>
      </c>
      <c r="B4978" s="56" t="s">
        <v>31858</v>
      </c>
      <c r="C4978" s="56" t="s">
        <v>31837</v>
      </c>
      <c r="D4978" s="56" t="s">
        <v>7566</v>
      </c>
      <c r="E4978" s="56" t="s">
        <v>31859</v>
      </c>
      <c r="F4978" s="56" t="s">
        <v>22</v>
      </c>
      <c r="G4978" s="56"/>
      <c r="H4978" s="56" t="s">
        <v>31860</v>
      </c>
      <c r="I4978" s="56" t="s">
        <v>31861</v>
      </c>
      <c r="J4978" s="56"/>
      <c r="K4978" s="56" t="s">
        <v>7326</v>
      </c>
      <c r="L4978" s="90" t="str">
        <f t="shared" si="154"/>
        <v>NA</v>
      </c>
      <c r="M4978" s="90"/>
      <c r="O4978" s="91"/>
      <c r="P4978" s="56"/>
      <c r="Q4978" s="56"/>
      <c r="R4978" s="56"/>
      <c r="S4978" s="56"/>
      <c r="T4978" s="56" t="s">
        <v>27282</v>
      </c>
      <c r="U4978" s="56" t="s">
        <v>27283</v>
      </c>
      <c r="V4978" s="56" t="s">
        <v>27284</v>
      </c>
      <c r="W4978" s="56" t="s">
        <v>7566</v>
      </c>
      <c r="X4978" s="56" t="s">
        <v>2426</v>
      </c>
      <c r="Y4978" s="56"/>
      <c r="Z4978" s="56" t="s">
        <v>27285</v>
      </c>
      <c r="AA4978" s="56" t="s">
        <v>27280</v>
      </c>
      <c r="AB4978" s="56"/>
      <c r="AC4978" s="56" t="s">
        <v>87</v>
      </c>
      <c r="AD4978" s="90" t="str">
        <f t="shared" si="155"/>
        <v>NA</v>
      </c>
      <c r="AE4978" s="90"/>
      <c r="AF4978" s="90"/>
      <c r="AG4978" s="90"/>
    </row>
    <row r="4979" spans="1:33">
      <c r="A4979" s="56" t="s">
        <v>31862</v>
      </c>
      <c r="B4979" s="56" t="s">
        <v>31863</v>
      </c>
      <c r="C4979" s="56" t="s">
        <v>31864</v>
      </c>
      <c r="D4979" s="56" t="s">
        <v>7566</v>
      </c>
      <c r="E4979" s="56" t="s">
        <v>31865</v>
      </c>
      <c r="F4979" s="56" t="s">
        <v>22</v>
      </c>
      <c r="G4979" s="56"/>
      <c r="H4979" s="56" t="s">
        <v>31866</v>
      </c>
      <c r="I4979" s="56" t="s">
        <v>31867</v>
      </c>
      <c r="J4979" s="56" t="s">
        <v>31868</v>
      </c>
      <c r="K4979" s="56" t="s">
        <v>7326</v>
      </c>
      <c r="L4979" s="90" t="str">
        <f t="shared" si="154"/>
        <v>NA</v>
      </c>
      <c r="M4979" s="90"/>
      <c r="O4979" s="91"/>
      <c r="P4979" s="56"/>
      <c r="Q4979" s="56"/>
      <c r="R4979" s="56"/>
      <c r="S4979" s="56"/>
      <c r="T4979" s="56" t="s">
        <v>27286</v>
      </c>
      <c r="U4979" s="56" t="s">
        <v>27287</v>
      </c>
      <c r="V4979" s="56" t="s">
        <v>27288</v>
      </c>
      <c r="W4979" s="56" t="s">
        <v>7566</v>
      </c>
      <c r="X4979" s="56" t="s">
        <v>27289</v>
      </c>
      <c r="Y4979" s="56"/>
      <c r="Z4979" s="56" t="s">
        <v>27290</v>
      </c>
      <c r="AA4979" s="56" t="s">
        <v>27291</v>
      </c>
      <c r="AB4979" s="56" t="s">
        <v>27292</v>
      </c>
      <c r="AC4979" s="56" t="s">
        <v>87</v>
      </c>
      <c r="AD4979" s="90" t="str">
        <f t="shared" si="155"/>
        <v>NA</v>
      </c>
      <c r="AE4979" s="90"/>
      <c r="AF4979" s="90"/>
      <c r="AG4979" s="90"/>
    </row>
    <row r="4980" spans="1:33">
      <c r="A4980" s="56" t="s">
        <v>31869</v>
      </c>
      <c r="B4980" s="56" t="s">
        <v>31870</v>
      </c>
      <c r="C4980" s="56" t="s">
        <v>31871</v>
      </c>
      <c r="D4980" s="56" t="s">
        <v>7566</v>
      </c>
      <c r="E4980" s="56" t="s">
        <v>31872</v>
      </c>
      <c r="F4980" s="56" t="s">
        <v>22</v>
      </c>
      <c r="G4980" s="56"/>
      <c r="H4980" s="56" t="s">
        <v>31873</v>
      </c>
      <c r="I4980" s="56" t="s">
        <v>31874</v>
      </c>
      <c r="J4980" s="56" t="s">
        <v>31869</v>
      </c>
      <c r="K4980" s="56" t="s">
        <v>7326</v>
      </c>
      <c r="L4980" s="90" t="str">
        <f t="shared" si="154"/>
        <v>NA</v>
      </c>
      <c r="M4980" s="90"/>
      <c r="O4980" s="91"/>
      <c r="P4980" s="56"/>
      <c r="Q4980" s="56"/>
      <c r="R4980" s="56"/>
      <c r="S4980" s="56"/>
      <c r="T4980" s="56" t="s">
        <v>27293</v>
      </c>
      <c r="U4980" s="56" t="s">
        <v>27294</v>
      </c>
      <c r="V4980" s="56" t="s">
        <v>10874</v>
      </c>
      <c r="W4980" s="56" t="s">
        <v>7566</v>
      </c>
      <c r="X4980" s="56" t="s">
        <v>27295</v>
      </c>
      <c r="Y4980" s="56"/>
      <c r="Z4980" s="56" t="s">
        <v>27296</v>
      </c>
      <c r="AA4980" s="56" t="s">
        <v>27297</v>
      </c>
      <c r="AB4980" s="56" t="s">
        <v>27298</v>
      </c>
      <c r="AC4980" s="56" t="s">
        <v>7326</v>
      </c>
      <c r="AD4980" s="90" t="str">
        <f t="shared" si="155"/>
        <v>NA</v>
      </c>
      <c r="AE4980" s="90"/>
      <c r="AF4980" s="90"/>
      <c r="AG4980" s="90"/>
    </row>
    <row r="4981" spans="1:33">
      <c r="A4981" s="56" t="s">
        <v>31875</v>
      </c>
      <c r="B4981" s="56" t="s">
        <v>31876</v>
      </c>
      <c r="C4981" s="56" t="s">
        <v>31877</v>
      </c>
      <c r="D4981" s="56" t="s">
        <v>7566</v>
      </c>
      <c r="E4981" s="56" t="s">
        <v>31872</v>
      </c>
      <c r="F4981" s="56" t="s">
        <v>22</v>
      </c>
      <c r="G4981" s="56"/>
      <c r="H4981" s="56" t="s">
        <v>31878</v>
      </c>
      <c r="I4981" s="56" t="s">
        <v>31874</v>
      </c>
      <c r="J4981" s="56" t="s">
        <v>31879</v>
      </c>
      <c r="K4981" s="56" t="s">
        <v>87</v>
      </c>
      <c r="L4981" s="90" t="str">
        <f t="shared" si="154"/>
        <v>NA</v>
      </c>
      <c r="M4981" s="90"/>
      <c r="O4981" s="91"/>
      <c r="P4981" s="56"/>
      <c r="Q4981" s="56"/>
      <c r="R4981" s="56"/>
      <c r="S4981" s="56"/>
      <c r="T4981" s="56" t="s">
        <v>27299</v>
      </c>
      <c r="U4981" s="56" t="s">
        <v>27300</v>
      </c>
      <c r="V4981" s="56" t="s">
        <v>27301</v>
      </c>
      <c r="W4981" s="56" t="s">
        <v>7566</v>
      </c>
      <c r="X4981" s="56" t="s">
        <v>27302</v>
      </c>
      <c r="Y4981" s="56"/>
      <c r="Z4981" s="56" t="s">
        <v>27303</v>
      </c>
      <c r="AA4981" s="56" t="s">
        <v>27304</v>
      </c>
      <c r="AB4981" s="56"/>
      <c r="AC4981" s="56" t="s">
        <v>7326</v>
      </c>
      <c r="AD4981" s="90" t="str">
        <f t="shared" si="155"/>
        <v>NA</v>
      </c>
      <c r="AE4981" s="90"/>
      <c r="AF4981" s="90"/>
      <c r="AG4981" s="90"/>
    </row>
    <row r="4982" spans="1:33">
      <c r="A4982" s="56" t="s">
        <v>31880</v>
      </c>
      <c r="B4982" s="56" t="s">
        <v>31881</v>
      </c>
      <c r="C4982" s="56" t="s">
        <v>31882</v>
      </c>
      <c r="D4982" s="56" t="s">
        <v>7566</v>
      </c>
      <c r="E4982" s="56" t="s">
        <v>31883</v>
      </c>
      <c r="F4982" s="56" t="s">
        <v>22</v>
      </c>
      <c r="G4982" s="56"/>
      <c r="H4982" s="56" t="s">
        <v>31884</v>
      </c>
      <c r="I4982" s="56" t="s">
        <v>31885</v>
      </c>
      <c r="J4982" s="56"/>
      <c r="K4982" s="56" t="s">
        <v>87</v>
      </c>
      <c r="L4982" s="90" t="str">
        <f t="shared" si="154"/>
        <v>NA</v>
      </c>
      <c r="M4982" s="90"/>
      <c r="O4982" s="91"/>
      <c r="P4982" s="56"/>
      <c r="Q4982" s="56"/>
      <c r="R4982" s="56"/>
      <c r="S4982" s="56"/>
      <c r="T4982" s="56" t="s">
        <v>27305</v>
      </c>
      <c r="U4982" s="56" t="s">
        <v>27306</v>
      </c>
      <c r="V4982" s="56" t="s">
        <v>27307</v>
      </c>
      <c r="W4982" s="56" t="s">
        <v>7566</v>
      </c>
      <c r="X4982" s="56" t="s">
        <v>27302</v>
      </c>
      <c r="Y4982" s="56"/>
      <c r="Z4982" s="56" t="s">
        <v>27308</v>
      </c>
      <c r="AA4982" s="56" t="s">
        <v>27304</v>
      </c>
      <c r="AB4982" s="56"/>
      <c r="AC4982" s="56" t="s">
        <v>87</v>
      </c>
      <c r="AD4982" s="90" t="str">
        <f t="shared" si="155"/>
        <v>NA</v>
      </c>
      <c r="AE4982" s="90"/>
      <c r="AF4982" s="90"/>
      <c r="AG4982" s="90"/>
    </row>
    <row r="4983" spans="1:33">
      <c r="A4983" s="56" t="s">
        <v>31886</v>
      </c>
      <c r="B4983" s="56" t="s">
        <v>31887</v>
      </c>
      <c r="C4983" s="56" t="s">
        <v>31888</v>
      </c>
      <c r="D4983" s="56" t="s">
        <v>7566</v>
      </c>
      <c r="E4983" s="56" t="s">
        <v>6297</v>
      </c>
      <c r="F4983" s="56" t="s">
        <v>22</v>
      </c>
      <c r="G4983" s="56"/>
      <c r="H4983" s="56" t="s">
        <v>31889</v>
      </c>
      <c r="I4983" s="56" t="s">
        <v>31890</v>
      </c>
      <c r="J4983" s="56"/>
      <c r="K4983" s="56" t="s">
        <v>7326</v>
      </c>
      <c r="L4983" s="90" t="str">
        <f t="shared" si="154"/>
        <v>NA</v>
      </c>
      <c r="M4983" s="90"/>
      <c r="O4983" s="91"/>
      <c r="P4983" s="56"/>
      <c r="Q4983" s="56"/>
      <c r="R4983" s="56"/>
      <c r="S4983" s="56"/>
      <c r="T4983" s="56" t="s">
        <v>27309</v>
      </c>
      <c r="U4983" s="56" t="s">
        <v>27310</v>
      </c>
      <c r="V4983" s="56" t="s">
        <v>27311</v>
      </c>
      <c r="W4983" s="56" t="s">
        <v>7566</v>
      </c>
      <c r="X4983" s="56" t="s">
        <v>27312</v>
      </c>
      <c r="Y4983" s="56"/>
      <c r="Z4983" s="56" t="s">
        <v>27313</v>
      </c>
      <c r="AA4983" s="56" t="s">
        <v>27314</v>
      </c>
      <c r="AB4983" s="56" t="s">
        <v>27315</v>
      </c>
      <c r="AC4983" s="56" t="s">
        <v>7326</v>
      </c>
      <c r="AD4983" s="90" t="str">
        <f t="shared" si="155"/>
        <v>NA</v>
      </c>
      <c r="AE4983" s="90"/>
      <c r="AF4983" s="90"/>
      <c r="AG4983" s="90"/>
    </row>
    <row r="4984" spans="1:33">
      <c r="A4984" s="56" t="s">
        <v>31891</v>
      </c>
      <c r="B4984" s="56" t="s">
        <v>31892</v>
      </c>
      <c r="C4984" s="56" t="s">
        <v>31893</v>
      </c>
      <c r="D4984" s="56" t="s">
        <v>7566</v>
      </c>
      <c r="E4984" s="56" t="s">
        <v>31894</v>
      </c>
      <c r="F4984" s="56" t="s">
        <v>22</v>
      </c>
      <c r="G4984" s="56"/>
      <c r="H4984" s="56" t="s">
        <v>31895</v>
      </c>
      <c r="I4984" s="56" t="s">
        <v>31896</v>
      </c>
      <c r="J4984" s="56" t="s">
        <v>31897</v>
      </c>
      <c r="K4984" s="56" t="s">
        <v>7326</v>
      </c>
      <c r="L4984" s="90" t="str">
        <f t="shared" si="154"/>
        <v>NA</v>
      </c>
      <c r="M4984" s="90"/>
      <c r="O4984" s="91"/>
      <c r="P4984" s="56"/>
      <c r="Q4984" s="56"/>
      <c r="R4984" s="56"/>
      <c r="S4984" s="56"/>
      <c r="T4984" s="56" t="s">
        <v>27316</v>
      </c>
      <c r="U4984" s="56" t="s">
        <v>27317</v>
      </c>
      <c r="V4984" s="56" t="s">
        <v>27318</v>
      </c>
      <c r="W4984" s="56" t="s">
        <v>7566</v>
      </c>
      <c r="X4984" s="56" t="s">
        <v>27319</v>
      </c>
      <c r="Y4984" s="56"/>
      <c r="Z4984" s="56" t="s">
        <v>27320</v>
      </c>
      <c r="AA4984" s="56" t="s">
        <v>27321</v>
      </c>
      <c r="AB4984" s="56"/>
      <c r="AC4984" s="56" t="s">
        <v>7326</v>
      </c>
      <c r="AD4984" s="90" t="str">
        <f t="shared" si="155"/>
        <v>NA</v>
      </c>
      <c r="AE4984" s="90"/>
      <c r="AF4984" s="90"/>
      <c r="AG4984" s="90"/>
    </row>
    <row r="4985" spans="1:33">
      <c r="A4985" s="56" t="s">
        <v>31898</v>
      </c>
      <c r="B4985" s="56" t="s">
        <v>31899</v>
      </c>
      <c r="C4985" s="56" t="s">
        <v>31900</v>
      </c>
      <c r="D4985" s="56" t="s">
        <v>7566</v>
      </c>
      <c r="E4985" s="56" t="s">
        <v>31901</v>
      </c>
      <c r="F4985" s="56" t="s">
        <v>22</v>
      </c>
      <c r="G4985" s="56"/>
      <c r="H4985" s="56" t="s">
        <v>31902</v>
      </c>
      <c r="I4985" s="56" t="s">
        <v>31903</v>
      </c>
      <c r="J4985" s="56" t="s">
        <v>31898</v>
      </c>
      <c r="K4985" s="56" t="s">
        <v>7326</v>
      </c>
      <c r="L4985" s="90" t="str">
        <f t="shared" si="154"/>
        <v>NA</v>
      </c>
      <c r="M4985" s="90"/>
      <c r="O4985" s="91"/>
      <c r="P4985" s="56"/>
      <c r="Q4985" s="56"/>
      <c r="R4985" s="56"/>
      <c r="S4985" s="56"/>
      <c r="T4985" s="56" t="s">
        <v>27322</v>
      </c>
      <c r="U4985" s="56" t="s">
        <v>27323</v>
      </c>
      <c r="V4985" s="56" t="s">
        <v>27324</v>
      </c>
      <c r="W4985" s="56" t="s">
        <v>7566</v>
      </c>
      <c r="X4985" s="56" t="s">
        <v>27319</v>
      </c>
      <c r="Y4985" s="56"/>
      <c r="Z4985" s="56" t="s">
        <v>27325</v>
      </c>
      <c r="AA4985" s="56" t="s">
        <v>27321</v>
      </c>
      <c r="AB4985" s="56"/>
      <c r="AC4985" s="56" t="s">
        <v>87</v>
      </c>
      <c r="AD4985" s="90" t="str">
        <f t="shared" si="155"/>
        <v>NA</v>
      </c>
      <c r="AE4985" s="90"/>
      <c r="AF4985" s="90"/>
      <c r="AG4985" s="90"/>
    </row>
    <row r="4986" spans="1:33">
      <c r="A4986" s="56" t="s">
        <v>31904</v>
      </c>
      <c r="B4986" s="56" t="s">
        <v>31905</v>
      </c>
      <c r="C4986" s="56" t="s">
        <v>31837</v>
      </c>
      <c r="D4986" s="56" t="s">
        <v>7566</v>
      </c>
      <c r="E4986" s="56" t="s">
        <v>31901</v>
      </c>
      <c r="F4986" s="56" t="s">
        <v>22</v>
      </c>
      <c r="G4986" s="56"/>
      <c r="H4986" s="56" t="s">
        <v>31906</v>
      </c>
      <c r="I4986" s="56" t="s">
        <v>31903</v>
      </c>
      <c r="J4986" s="56" t="s">
        <v>31907</v>
      </c>
      <c r="K4986" s="56" t="s">
        <v>7326</v>
      </c>
      <c r="L4986" s="90" t="str">
        <f t="shared" si="154"/>
        <v>NA</v>
      </c>
      <c r="M4986" s="90"/>
      <c r="O4986" s="91"/>
      <c r="P4986" s="56"/>
      <c r="Q4986" s="56"/>
      <c r="R4986" s="56"/>
      <c r="S4986" s="56"/>
      <c r="T4986" s="56" t="s">
        <v>27326</v>
      </c>
      <c r="U4986" s="56" t="s">
        <v>27327</v>
      </c>
      <c r="V4986" s="56" t="s">
        <v>27328</v>
      </c>
      <c r="W4986" s="56" t="s">
        <v>7566</v>
      </c>
      <c r="X4986" s="56" t="s">
        <v>27329</v>
      </c>
      <c r="Y4986" s="56"/>
      <c r="Z4986" s="56" t="s">
        <v>27330</v>
      </c>
      <c r="AA4986" s="56" t="s">
        <v>27331</v>
      </c>
      <c r="AB4986" s="56"/>
      <c r="AC4986" s="56" t="s">
        <v>87</v>
      </c>
      <c r="AD4986" s="90" t="str">
        <f t="shared" si="155"/>
        <v>NA</v>
      </c>
      <c r="AE4986" s="90"/>
      <c r="AF4986" s="90"/>
      <c r="AG4986" s="90"/>
    </row>
    <row r="4987" spans="1:33">
      <c r="A4987" s="56" t="s">
        <v>31908</v>
      </c>
      <c r="B4987" s="56" t="s">
        <v>31909</v>
      </c>
      <c r="C4987" s="56" t="s">
        <v>31910</v>
      </c>
      <c r="D4987" s="56" t="s">
        <v>7566</v>
      </c>
      <c r="E4987" s="56" t="s">
        <v>31901</v>
      </c>
      <c r="F4987" s="56" t="s">
        <v>22</v>
      </c>
      <c r="G4987" s="56"/>
      <c r="H4987" s="56" t="s">
        <v>31911</v>
      </c>
      <c r="I4987" s="56" t="s">
        <v>31903</v>
      </c>
      <c r="J4987" s="56" t="s">
        <v>31912</v>
      </c>
      <c r="K4987" s="56" t="s">
        <v>87</v>
      </c>
      <c r="L4987" s="90" t="str">
        <f t="shared" si="154"/>
        <v>NA</v>
      </c>
      <c r="M4987" s="90"/>
      <c r="O4987" s="91"/>
      <c r="P4987" s="56"/>
      <c r="Q4987" s="56"/>
      <c r="R4987" s="56"/>
      <c r="S4987" s="56"/>
      <c r="T4987" s="56" t="s">
        <v>27332</v>
      </c>
      <c r="U4987" s="56" t="s">
        <v>27333</v>
      </c>
      <c r="V4987" s="56" t="s">
        <v>27334</v>
      </c>
      <c r="W4987" s="56" t="s">
        <v>7566</v>
      </c>
      <c r="X4987" s="56" t="s">
        <v>27329</v>
      </c>
      <c r="Y4987" s="56"/>
      <c r="Z4987" s="56" t="s">
        <v>27335</v>
      </c>
      <c r="AA4987" s="56" t="s">
        <v>27331</v>
      </c>
      <c r="AB4987" s="56"/>
      <c r="AC4987" s="56" t="s">
        <v>87</v>
      </c>
      <c r="AD4987" s="90" t="str">
        <f t="shared" si="155"/>
        <v>NA</v>
      </c>
      <c r="AE4987" s="90"/>
      <c r="AF4987" s="90"/>
      <c r="AG4987" s="90"/>
    </row>
    <row r="4988" spans="1:33">
      <c r="A4988" s="56" t="s">
        <v>31913</v>
      </c>
      <c r="B4988" s="56" t="s">
        <v>31914</v>
      </c>
      <c r="C4988" s="56" t="s">
        <v>31915</v>
      </c>
      <c r="D4988" s="56" t="s">
        <v>7566</v>
      </c>
      <c r="E4988" s="56" t="s">
        <v>12739</v>
      </c>
      <c r="F4988" s="56" t="s">
        <v>22</v>
      </c>
      <c r="G4988" s="56"/>
      <c r="H4988" s="56" t="s">
        <v>31916</v>
      </c>
      <c r="I4988" s="56" t="s">
        <v>31917</v>
      </c>
      <c r="J4988" s="56" t="s">
        <v>31913</v>
      </c>
      <c r="K4988" s="56" t="s">
        <v>7326</v>
      </c>
      <c r="L4988" s="90" t="str">
        <f t="shared" si="154"/>
        <v>NA</v>
      </c>
      <c r="M4988" s="90"/>
      <c r="O4988" s="91"/>
      <c r="P4988" s="56"/>
      <c r="Q4988" s="56"/>
      <c r="R4988" s="56"/>
      <c r="S4988" s="56"/>
      <c r="T4988" s="56" t="s">
        <v>27336</v>
      </c>
      <c r="U4988" s="56" t="s">
        <v>27337</v>
      </c>
      <c r="V4988" s="56" t="s">
        <v>27177</v>
      </c>
      <c r="W4988" s="56" t="s">
        <v>7566</v>
      </c>
      <c r="X4988" s="56" t="s">
        <v>10313</v>
      </c>
      <c r="Y4988" s="56"/>
      <c r="Z4988" s="56" t="s">
        <v>27338</v>
      </c>
      <c r="AA4988" s="56" t="s">
        <v>27339</v>
      </c>
      <c r="AB4988" s="56" t="s">
        <v>27336</v>
      </c>
      <c r="AC4988" s="56" t="s">
        <v>7326</v>
      </c>
      <c r="AD4988" s="90" t="str">
        <f t="shared" si="155"/>
        <v>NA</v>
      </c>
      <c r="AE4988" s="90"/>
      <c r="AF4988" s="90"/>
      <c r="AG4988" s="90"/>
    </row>
    <row r="4989" spans="1:33">
      <c r="A4989" s="56" t="s">
        <v>14879</v>
      </c>
      <c r="B4989" s="56" t="s">
        <v>31918</v>
      </c>
      <c r="C4989" s="56" t="s">
        <v>31919</v>
      </c>
      <c r="D4989" s="56" t="s">
        <v>7566</v>
      </c>
      <c r="E4989" s="56" t="s">
        <v>11152</v>
      </c>
      <c r="F4989" s="56" t="s">
        <v>22</v>
      </c>
      <c r="G4989" s="56"/>
      <c r="H4989" s="56" t="s">
        <v>31920</v>
      </c>
      <c r="I4989" s="56" t="s">
        <v>31921</v>
      </c>
      <c r="J4989" s="56" t="s">
        <v>18162</v>
      </c>
      <c r="K4989" s="56" t="s">
        <v>7326</v>
      </c>
      <c r="L4989" s="90" t="str">
        <f t="shared" si="154"/>
        <v>NA</v>
      </c>
      <c r="M4989" s="90"/>
      <c r="O4989" s="91"/>
      <c r="P4989" s="56"/>
      <c r="Q4989" s="56"/>
      <c r="R4989" s="56"/>
      <c r="S4989" s="56"/>
      <c r="T4989" s="56" t="s">
        <v>27340</v>
      </c>
      <c r="U4989" s="56" t="s">
        <v>27341</v>
      </c>
      <c r="V4989" s="56" t="s">
        <v>27342</v>
      </c>
      <c r="W4989" s="56" t="s">
        <v>7566</v>
      </c>
      <c r="X4989" s="56" t="s">
        <v>27343</v>
      </c>
      <c r="Y4989" s="56"/>
      <c r="Z4989" s="56" t="s">
        <v>27344</v>
      </c>
      <c r="AA4989" s="56" t="s">
        <v>27345</v>
      </c>
      <c r="AB4989" s="56"/>
      <c r="AC4989" s="56" t="s">
        <v>87</v>
      </c>
      <c r="AD4989" s="90" t="str">
        <f t="shared" si="155"/>
        <v>NA</v>
      </c>
      <c r="AE4989" s="90"/>
      <c r="AF4989" s="90"/>
      <c r="AG4989" s="90"/>
    </row>
    <row r="4990" spans="1:33">
      <c r="A4990" s="56" t="s">
        <v>31922</v>
      </c>
      <c r="B4990" s="56" t="s">
        <v>31923</v>
      </c>
      <c r="C4990" s="56" t="s">
        <v>31924</v>
      </c>
      <c r="D4990" s="56" t="s">
        <v>7566</v>
      </c>
      <c r="E4990" s="56" t="s">
        <v>11152</v>
      </c>
      <c r="F4990" s="56" t="s">
        <v>22</v>
      </c>
      <c r="G4990" s="56"/>
      <c r="H4990" s="56" t="s">
        <v>31920</v>
      </c>
      <c r="I4990" s="56" t="s">
        <v>31921</v>
      </c>
      <c r="J4990" s="56"/>
      <c r="K4990" s="56" t="s">
        <v>7326</v>
      </c>
      <c r="L4990" s="90" t="str">
        <f t="shared" si="154"/>
        <v>NA</v>
      </c>
      <c r="M4990" s="90"/>
      <c r="O4990" s="91"/>
      <c r="P4990" s="56"/>
      <c r="Q4990" s="56"/>
      <c r="R4990" s="56"/>
      <c r="S4990" s="56"/>
      <c r="T4990" s="56" t="s">
        <v>27346</v>
      </c>
      <c r="U4990" s="56" t="s">
        <v>27347</v>
      </c>
      <c r="V4990" s="56" t="s">
        <v>27348</v>
      </c>
      <c r="W4990" s="56" t="s">
        <v>7566</v>
      </c>
      <c r="X4990" s="56" t="s">
        <v>27349</v>
      </c>
      <c r="Y4990" s="56"/>
      <c r="Z4990" s="56" t="s">
        <v>27350</v>
      </c>
      <c r="AA4990" s="56" t="s">
        <v>27351</v>
      </c>
      <c r="AB4990" s="56"/>
      <c r="AC4990" s="56" t="s">
        <v>87</v>
      </c>
      <c r="AD4990" s="90" t="str">
        <f t="shared" si="155"/>
        <v>NA</v>
      </c>
      <c r="AE4990" s="90"/>
      <c r="AF4990" s="90"/>
      <c r="AG4990" s="90"/>
    </row>
    <row r="4991" spans="1:33">
      <c r="A4991" s="56" t="s">
        <v>31925</v>
      </c>
      <c r="B4991" s="56" t="s">
        <v>31926</v>
      </c>
      <c r="C4991" s="56" t="s">
        <v>31837</v>
      </c>
      <c r="D4991" s="56" t="s">
        <v>7566</v>
      </c>
      <c r="E4991" s="56" t="s">
        <v>11159</v>
      </c>
      <c r="F4991" s="56" t="s">
        <v>22</v>
      </c>
      <c r="G4991" s="56"/>
      <c r="H4991" s="56" t="s">
        <v>31927</v>
      </c>
      <c r="I4991" s="56" t="s">
        <v>31928</v>
      </c>
      <c r="J4991" s="56" t="s">
        <v>31929</v>
      </c>
      <c r="K4991" s="56" t="s">
        <v>7326</v>
      </c>
      <c r="L4991" s="90" t="str">
        <f t="shared" si="154"/>
        <v>NA</v>
      </c>
      <c r="M4991" s="90"/>
      <c r="O4991" s="91"/>
      <c r="P4991" s="56"/>
      <c r="Q4991" s="56"/>
      <c r="R4991" s="56"/>
      <c r="S4991" s="56"/>
      <c r="T4991" s="56" t="s">
        <v>27352</v>
      </c>
      <c r="U4991" s="56" t="s">
        <v>27353</v>
      </c>
      <c r="V4991" s="56" t="s">
        <v>27354</v>
      </c>
      <c r="W4991" s="56" t="s">
        <v>7566</v>
      </c>
      <c r="X4991" s="56" t="s">
        <v>27355</v>
      </c>
      <c r="Y4991" s="56"/>
      <c r="Z4991" s="56" t="s">
        <v>27356</v>
      </c>
      <c r="AA4991" s="56" t="s">
        <v>27357</v>
      </c>
      <c r="AB4991" s="56"/>
      <c r="AC4991" s="56" t="s">
        <v>87</v>
      </c>
      <c r="AD4991" s="90" t="str">
        <f t="shared" si="155"/>
        <v>NA</v>
      </c>
      <c r="AE4991" s="90"/>
      <c r="AF4991" s="90"/>
      <c r="AG4991" s="90"/>
    </row>
    <row r="4992" spans="1:33">
      <c r="A4992" s="56" t="s">
        <v>31930</v>
      </c>
      <c r="B4992" s="56" t="s">
        <v>31931</v>
      </c>
      <c r="C4992" s="56" t="s">
        <v>31932</v>
      </c>
      <c r="D4992" s="56" t="s">
        <v>7566</v>
      </c>
      <c r="E4992" s="56" t="s">
        <v>6324</v>
      </c>
      <c r="F4992" s="56" t="s">
        <v>22</v>
      </c>
      <c r="G4992" s="56"/>
      <c r="H4992" s="56" t="s">
        <v>31933</v>
      </c>
      <c r="I4992" s="56" t="s">
        <v>31934</v>
      </c>
      <c r="J4992" s="56" t="s">
        <v>31935</v>
      </c>
      <c r="K4992" s="56" t="s">
        <v>87</v>
      </c>
      <c r="L4992" s="90" t="str">
        <f t="shared" si="154"/>
        <v>NA</v>
      </c>
      <c r="M4992" s="90"/>
      <c r="O4992" s="91"/>
      <c r="P4992" s="56"/>
      <c r="Q4992" s="56"/>
      <c r="R4992" s="56"/>
      <c r="S4992" s="56"/>
      <c r="T4992" s="56" t="s">
        <v>27358</v>
      </c>
      <c r="U4992" s="56" t="s">
        <v>27359</v>
      </c>
      <c r="V4992" s="56" t="s">
        <v>27360</v>
      </c>
      <c r="W4992" s="56" t="s">
        <v>7566</v>
      </c>
      <c r="X4992" s="56" t="s">
        <v>27361</v>
      </c>
      <c r="Y4992" s="56"/>
      <c r="Z4992" s="56" t="s">
        <v>27362</v>
      </c>
      <c r="AA4992" s="56" t="s">
        <v>27363</v>
      </c>
      <c r="AB4992" s="56"/>
      <c r="AC4992" s="56" t="s">
        <v>87</v>
      </c>
      <c r="AD4992" s="90" t="str">
        <f t="shared" si="155"/>
        <v>NA</v>
      </c>
      <c r="AE4992" s="90"/>
      <c r="AF4992" s="90"/>
      <c r="AG4992" s="90"/>
    </row>
    <row r="4993" spans="1:33">
      <c r="A4993" s="56" t="s">
        <v>13416</v>
      </c>
      <c r="B4993" s="56" t="s">
        <v>31936</v>
      </c>
      <c r="C4993" s="56" t="s">
        <v>31937</v>
      </c>
      <c r="D4993" s="56" t="s">
        <v>7566</v>
      </c>
      <c r="E4993" s="56" t="s">
        <v>642</v>
      </c>
      <c r="F4993" s="56" t="s">
        <v>22</v>
      </c>
      <c r="G4993" s="56"/>
      <c r="H4993" s="56" t="s">
        <v>31938</v>
      </c>
      <c r="I4993" s="56" t="s">
        <v>31939</v>
      </c>
      <c r="J4993" s="56"/>
      <c r="K4993" s="56" t="s">
        <v>87</v>
      </c>
      <c r="L4993" s="90" t="str">
        <f t="shared" si="154"/>
        <v>NA</v>
      </c>
      <c r="M4993" s="90"/>
      <c r="O4993" s="91"/>
      <c r="P4993" s="56"/>
      <c r="Q4993" s="56"/>
      <c r="R4993" s="56"/>
      <c r="S4993" s="56"/>
      <c r="T4993" s="56" t="s">
        <v>27364</v>
      </c>
      <c r="U4993" s="56" t="s">
        <v>27365</v>
      </c>
      <c r="V4993" s="56" t="s">
        <v>27366</v>
      </c>
      <c r="W4993" s="56" t="s">
        <v>7566</v>
      </c>
      <c r="X4993" s="56" t="s">
        <v>27367</v>
      </c>
      <c r="Y4993" s="56"/>
      <c r="Z4993" s="56" t="s">
        <v>27368</v>
      </c>
      <c r="AA4993" s="56" t="s">
        <v>27369</v>
      </c>
      <c r="AB4993" s="56"/>
      <c r="AC4993" s="56" t="s">
        <v>87</v>
      </c>
      <c r="AD4993" s="90" t="str">
        <f t="shared" si="155"/>
        <v>NA</v>
      </c>
      <c r="AE4993" s="90"/>
      <c r="AF4993" s="90"/>
      <c r="AG4993" s="90"/>
    </row>
    <row r="4994" spans="1:33">
      <c r="A4994" s="56" t="s">
        <v>31940</v>
      </c>
      <c r="B4994" s="56" t="s">
        <v>31941</v>
      </c>
      <c r="C4994" s="56" t="s">
        <v>31942</v>
      </c>
      <c r="D4994" s="56" t="s">
        <v>7566</v>
      </c>
      <c r="E4994" s="56" t="s">
        <v>31943</v>
      </c>
      <c r="F4994" s="56" t="s">
        <v>22</v>
      </c>
      <c r="G4994" s="56"/>
      <c r="H4994" s="56" t="s">
        <v>31944</v>
      </c>
      <c r="I4994" s="56" t="s">
        <v>31945</v>
      </c>
      <c r="J4994" s="56"/>
      <c r="K4994" s="56" t="s">
        <v>7326</v>
      </c>
      <c r="L4994" s="90" t="str">
        <f t="shared" si="154"/>
        <v>NA</v>
      </c>
      <c r="M4994" s="90"/>
      <c r="O4994" s="91"/>
      <c r="P4994" s="56"/>
      <c r="Q4994" s="56"/>
      <c r="R4994" s="56"/>
      <c r="S4994" s="56"/>
      <c r="T4994" s="56" t="s">
        <v>27370</v>
      </c>
      <c r="U4994" s="56" t="s">
        <v>27371</v>
      </c>
      <c r="V4994" s="56" t="s">
        <v>27372</v>
      </c>
      <c r="W4994" s="56" t="s">
        <v>7566</v>
      </c>
      <c r="X4994" s="56" t="s">
        <v>27373</v>
      </c>
      <c r="Y4994" s="56"/>
      <c r="Z4994" s="56" t="s">
        <v>27374</v>
      </c>
      <c r="AA4994" s="56" t="s">
        <v>27375</v>
      </c>
      <c r="AB4994" s="56" t="s">
        <v>27376</v>
      </c>
      <c r="AC4994" s="56" t="s">
        <v>7326</v>
      </c>
      <c r="AD4994" s="90" t="str">
        <f t="shared" si="155"/>
        <v>NA</v>
      </c>
      <c r="AE4994" s="90"/>
      <c r="AF4994" s="90"/>
      <c r="AG4994" s="90"/>
    </row>
    <row r="4995" spans="1:33">
      <c r="A4995" s="56" t="s">
        <v>31946</v>
      </c>
      <c r="B4995" s="56" t="s">
        <v>31947</v>
      </c>
      <c r="C4995" s="56" t="s">
        <v>8264</v>
      </c>
      <c r="D4995" s="56" t="s">
        <v>7566</v>
      </c>
      <c r="E4995" s="56" t="s">
        <v>31948</v>
      </c>
      <c r="F4995" s="56" t="s">
        <v>22</v>
      </c>
      <c r="G4995" s="56"/>
      <c r="H4995" s="56" t="s">
        <v>31949</v>
      </c>
      <c r="I4995" s="56" t="s">
        <v>31950</v>
      </c>
      <c r="J4995" s="56"/>
      <c r="K4995" s="56" t="s">
        <v>7326</v>
      </c>
      <c r="L4995" s="90" t="str">
        <f t="shared" ref="L4995:L5058" si="156">IF($P$3&lt;&gt;"",IF(ISNUMBER(SEARCH("*"&amp;$P$3&amp;"*", A4995)),A4995, IF(ISNUMBER(SEARCH("*"&amp;$P$3&amp;"*", H4995)),A4995, IF(ISNUMBER(SEARCH("*"&amp;$P$3&amp;"*", G4995)),A4995, IF(ISNUMBER(SEARCH("*"&amp;$P$3&amp;"*", J4995)),A4995,  IF(ISNUMBER(SEARCH("*"&amp;$P$3&amp;"*", E4995)),A4995, "NA"))))),"NA")</f>
        <v>NA</v>
      </c>
      <c r="M4995" s="90"/>
      <c r="O4995" s="91"/>
      <c r="P4995" s="56"/>
      <c r="Q4995" s="56"/>
      <c r="R4995" s="56"/>
      <c r="S4995" s="56"/>
      <c r="T4995" s="56" t="s">
        <v>27377</v>
      </c>
      <c r="U4995" s="56" t="s">
        <v>27378</v>
      </c>
      <c r="V4995" s="56" t="s">
        <v>27379</v>
      </c>
      <c r="W4995" s="56" t="s">
        <v>7566</v>
      </c>
      <c r="X4995" s="56" t="s">
        <v>27380</v>
      </c>
      <c r="Y4995" s="56"/>
      <c r="Z4995" s="56" t="s">
        <v>27381</v>
      </c>
      <c r="AA4995" s="56" t="s">
        <v>27382</v>
      </c>
      <c r="AB4995" s="56"/>
      <c r="AC4995" s="56" t="s">
        <v>7326</v>
      </c>
      <c r="AD4995" s="90" t="str">
        <f t="shared" ref="AD4995:AD5058" si="157">IF($P$19&lt;&gt;"",IF(ISNUMBER(SEARCH($P$19, V4995)),T4995, "NA"),"NA")</f>
        <v>NA</v>
      </c>
      <c r="AE4995" s="90"/>
      <c r="AF4995" s="90"/>
      <c r="AG4995" s="90"/>
    </row>
    <row r="4996" spans="1:33">
      <c r="A4996" s="56" t="s">
        <v>31951</v>
      </c>
      <c r="B4996" s="56" t="s">
        <v>31952</v>
      </c>
      <c r="C4996" s="56" t="s">
        <v>31953</v>
      </c>
      <c r="D4996" s="56" t="s">
        <v>7566</v>
      </c>
      <c r="E4996" s="56" t="s">
        <v>31948</v>
      </c>
      <c r="F4996" s="56" t="s">
        <v>22</v>
      </c>
      <c r="G4996" s="56"/>
      <c r="H4996" s="56" t="s">
        <v>31949</v>
      </c>
      <c r="I4996" s="56" t="s">
        <v>31950</v>
      </c>
      <c r="J4996" s="56"/>
      <c r="K4996" s="56" t="s">
        <v>87</v>
      </c>
      <c r="L4996" s="90" t="str">
        <f t="shared" si="156"/>
        <v>NA</v>
      </c>
      <c r="M4996" s="90"/>
      <c r="O4996" s="91"/>
      <c r="P4996" s="56"/>
      <c r="Q4996" s="56"/>
      <c r="R4996" s="56"/>
      <c r="S4996" s="56"/>
      <c r="T4996" s="56" t="s">
        <v>27383</v>
      </c>
      <c r="U4996" s="56" t="s">
        <v>27384</v>
      </c>
      <c r="V4996" s="56" t="s">
        <v>27385</v>
      </c>
      <c r="W4996" s="56" t="s">
        <v>7566</v>
      </c>
      <c r="X4996" s="56" t="s">
        <v>27380</v>
      </c>
      <c r="Y4996" s="56"/>
      <c r="Z4996" s="56" t="s">
        <v>27386</v>
      </c>
      <c r="AA4996" s="56" t="s">
        <v>27382</v>
      </c>
      <c r="AB4996" s="56"/>
      <c r="AC4996" s="56" t="s">
        <v>87</v>
      </c>
      <c r="AD4996" s="90" t="str">
        <f t="shared" si="157"/>
        <v>NA</v>
      </c>
      <c r="AE4996" s="90"/>
      <c r="AF4996" s="90"/>
      <c r="AG4996" s="90"/>
    </row>
    <row r="4997" spans="1:33">
      <c r="A4997" s="56" t="s">
        <v>31954</v>
      </c>
      <c r="B4997" s="56" t="s">
        <v>31955</v>
      </c>
      <c r="C4997" s="56" t="s">
        <v>31956</v>
      </c>
      <c r="D4997" s="56" t="s">
        <v>7566</v>
      </c>
      <c r="E4997" s="56" t="s">
        <v>31957</v>
      </c>
      <c r="F4997" s="56" t="s">
        <v>22</v>
      </c>
      <c r="G4997" s="56"/>
      <c r="H4997" s="56" t="s">
        <v>31958</v>
      </c>
      <c r="I4997" s="56" t="s">
        <v>31959</v>
      </c>
      <c r="J4997" s="56"/>
      <c r="K4997" s="56" t="s">
        <v>7326</v>
      </c>
      <c r="L4997" s="90" t="str">
        <f t="shared" si="156"/>
        <v>NA</v>
      </c>
      <c r="M4997" s="90"/>
      <c r="O4997" s="91"/>
      <c r="P4997" s="56"/>
      <c r="Q4997" s="56"/>
      <c r="R4997" s="56"/>
      <c r="S4997" s="56"/>
      <c r="T4997" s="56" t="s">
        <v>27387</v>
      </c>
      <c r="U4997" s="56" t="s">
        <v>27388</v>
      </c>
      <c r="V4997" s="56" t="s">
        <v>27389</v>
      </c>
      <c r="W4997" s="56" t="s">
        <v>7566</v>
      </c>
      <c r="X4997" s="56" t="s">
        <v>27390</v>
      </c>
      <c r="Y4997" s="56"/>
      <c r="Z4997" s="56" t="s">
        <v>27391</v>
      </c>
      <c r="AA4997" s="56" t="s">
        <v>27392</v>
      </c>
      <c r="AB4997" s="56" t="s">
        <v>27387</v>
      </c>
      <c r="AC4997" s="56" t="s">
        <v>87</v>
      </c>
      <c r="AD4997" s="90" t="str">
        <f t="shared" si="157"/>
        <v>NA</v>
      </c>
      <c r="AE4997" s="90"/>
      <c r="AF4997" s="90"/>
      <c r="AG4997" s="90"/>
    </row>
    <row r="4998" spans="1:33">
      <c r="A4998" s="56" t="s">
        <v>31960</v>
      </c>
      <c r="B4998" s="56" t="s">
        <v>31961</v>
      </c>
      <c r="C4998" s="56" t="s">
        <v>31962</v>
      </c>
      <c r="D4998" s="56" t="s">
        <v>7566</v>
      </c>
      <c r="E4998" s="56" t="s">
        <v>31957</v>
      </c>
      <c r="F4998" s="56" t="s">
        <v>22</v>
      </c>
      <c r="G4998" s="56"/>
      <c r="H4998" s="56" t="s">
        <v>31963</v>
      </c>
      <c r="I4998" s="56" t="s">
        <v>31959</v>
      </c>
      <c r="J4998" s="56" t="s">
        <v>27882</v>
      </c>
      <c r="K4998" s="56" t="s">
        <v>87</v>
      </c>
      <c r="L4998" s="90" t="str">
        <f t="shared" si="156"/>
        <v>NA</v>
      </c>
      <c r="M4998" s="90"/>
      <c r="O4998" s="91"/>
      <c r="P4998" s="56"/>
      <c r="Q4998" s="56"/>
      <c r="R4998" s="56"/>
      <c r="S4998" s="56"/>
      <c r="T4998" s="56" t="s">
        <v>27393</v>
      </c>
      <c r="U4998" s="56" t="s">
        <v>27394</v>
      </c>
      <c r="V4998" s="56" t="s">
        <v>27395</v>
      </c>
      <c r="W4998" s="56" t="s">
        <v>7566</v>
      </c>
      <c r="X4998" s="56" t="s">
        <v>10163</v>
      </c>
      <c r="Y4998" s="56"/>
      <c r="Z4998" s="56" t="s">
        <v>27396</v>
      </c>
      <c r="AA4998" s="56" t="s">
        <v>27397</v>
      </c>
      <c r="AB4998" s="56" t="s">
        <v>27398</v>
      </c>
      <c r="AC4998" s="56" t="s">
        <v>87</v>
      </c>
      <c r="AD4998" s="90" t="str">
        <f t="shared" si="157"/>
        <v>NA</v>
      </c>
      <c r="AE4998" s="90"/>
      <c r="AF4998" s="90"/>
      <c r="AG4998" s="90"/>
    </row>
    <row r="4999" spans="1:33">
      <c r="A4999" s="56" t="s">
        <v>31964</v>
      </c>
      <c r="B4999" s="56" t="s">
        <v>31965</v>
      </c>
      <c r="C4999" s="56" t="s">
        <v>31966</v>
      </c>
      <c r="D4999" s="56" t="s">
        <v>7566</v>
      </c>
      <c r="E4999" s="56" t="s">
        <v>11175</v>
      </c>
      <c r="F4999" s="56" t="s">
        <v>22</v>
      </c>
      <c r="G4999" s="56"/>
      <c r="H4999" s="56" t="s">
        <v>31967</v>
      </c>
      <c r="I4999" s="56" t="s">
        <v>31968</v>
      </c>
      <c r="J4999" s="56" t="s">
        <v>31969</v>
      </c>
      <c r="K4999" s="56" t="s">
        <v>7326</v>
      </c>
      <c r="L4999" s="90" t="str">
        <f t="shared" si="156"/>
        <v>NA</v>
      </c>
      <c r="M4999" s="90"/>
      <c r="O4999" s="91"/>
      <c r="P4999" s="56"/>
      <c r="Q4999" s="56"/>
      <c r="R4999" s="56"/>
      <c r="S4999" s="56"/>
      <c r="T4999" s="56" t="s">
        <v>27399</v>
      </c>
      <c r="U4999" s="56" t="s">
        <v>27400</v>
      </c>
      <c r="V4999" s="56" t="s">
        <v>27401</v>
      </c>
      <c r="W4999" s="56" t="s">
        <v>7566</v>
      </c>
      <c r="X4999" s="56" t="s">
        <v>27402</v>
      </c>
      <c r="Y4999" s="56"/>
      <c r="Z4999" s="56" t="s">
        <v>27403</v>
      </c>
      <c r="AA4999" s="56" t="s">
        <v>27404</v>
      </c>
      <c r="AB4999" s="56" t="s">
        <v>27405</v>
      </c>
      <c r="AC4999" s="56" t="s">
        <v>87</v>
      </c>
      <c r="AD4999" s="90" t="str">
        <f t="shared" si="157"/>
        <v>NA</v>
      </c>
      <c r="AE4999" s="90"/>
      <c r="AF4999" s="90"/>
      <c r="AG4999" s="90"/>
    </row>
    <row r="5000" spans="1:33">
      <c r="A5000" s="56" t="s">
        <v>31970</v>
      </c>
      <c r="B5000" s="56" t="s">
        <v>31971</v>
      </c>
      <c r="C5000" s="56" t="s">
        <v>31972</v>
      </c>
      <c r="D5000" s="56" t="s">
        <v>7566</v>
      </c>
      <c r="E5000" s="56" t="s">
        <v>31973</v>
      </c>
      <c r="F5000" s="56" t="s">
        <v>22</v>
      </c>
      <c r="G5000" s="56"/>
      <c r="H5000" s="56" t="s">
        <v>31974</v>
      </c>
      <c r="I5000" s="56" t="s">
        <v>31975</v>
      </c>
      <c r="J5000" s="56" t="s">
        <v>31976</v>
      </c>
      <c r="K5000" s="56" t="s">
        <v>7326</v>
      </c>
      <c r="L5000" s="90" t="str">
        <f t="shared" si="156"/>
        <v>NA</v>
      </c>
      <c r="M5000" s="90"/>
      <c r="O5000" s="91"/>
      <c r="P5000" s="56"/>
      <c r="Q5000" s="56"/>
      <c r="R5000" s="56"/>
      <c r="S5000" s="56"/>
      <c r="T5000" s="56" t="s">
        <v>27406</v>
      </c>
      <c r="U5000" s="56" t="s">
        <v>27407</v>
      </c>
      <c r="V5000" s="56" t="s">
        <v>10874</v>
      </c>
      <c r="W5000" s="56" t="s">
        <v>7566</v>
      </c>
      <c r="X5000" s="56" t="s">
        <v>27408</v>
      </c>
      <c r="Y5000" s="56"/>
      <c r="Z5000" s="56" t="s">
        <v>27409</v>
      </c>
      <c r="AA5000" s="56" t="s">
        <v>27410</v>
      </c>
      <c r="AB5000" s="56" t="s">
        <v>27411</v>
      </c>
      <c r="AC5000" s="56" t="s">
        <v>7326</v>
      </c>
      <c r="AD5000" s="90" t="str">
        <f t="shared" si="157"/>
        <v>NA</v>
      </c>
      <c r="AE5000" s="90"/>
      <c r="AF5000" s="90"/>
      <c r="AG5000" s="90"/>
    </row>
    <row r="5001" spans="1:33">
      <c r="A5001" s="56" t="s">
        <v>31977</v>
      </c>
      <c r="B5001" s="56" t="s">
        <v>31978</v>
      </c>
      <c r="C5001" s="56" t="s">
        <v>31979</v>
      </c>
      <c r="D5001" s="56" t="s">
        <v>7566</v>
      </c>
      <c r="E5001" s="56" t="s">
        <v>8647</v>
      </c>
      <c r="F5001" s="56" t="s">
        <v>22</v>
      </c>
      <c r="G5001" s="56"/>
      <c r="H5001" s="56" t="s">
        <v>31980</v>
      </c>
      <c r="I5001" s="56" t="s">
        <v>18981</v>
      </c>
      <c r="J5001" s="56"/>
      <c r="K5001" s="56" t="s">
        <v>87</v>
      </c>
      <c r="L5001" s="90" t="str">
        <f t="shared" si="156"/>
        <v>NA</v>
      </c>
      <c r="M5001" s="90"/>
      <c r="O5001" s="91"/>
      <c r="P5001" s="56"/>
      <c r="Q5001" s="56"/>
      <c r="R5001" s="56"/>
      <c r="S5001" s="56"/>
      <c r="T5001" s="56" t="s">
        <v>27412</v>
      </c>
      <c r="U5001" s="56" t="s">
        <v>27413</v>
      </c>
      <c r="V5001" s="56" t="s">
        <v>16419</v>
      </c>
      <c r="W5001" s="56" t="s">
        <v>7566</v>
      </c>
      <c r="X5001" s="56" t="s">
        <v>5199</v>
      </c>
      <c r="Y5001" s="56"/>
      <c r="Z5001" s="56" t="s">
        <v>27414</v>
      </c>
      <c r="AA5001" s="56" t="s">
        <v>27415</v>
      </c>
      <c r="AB5001" s="56"/>
      <c r="AC5001" s="56" t="s">
        <v>7326</v>
      </c>
      <c r="AD5001" s="90" t="str">
        <f t="shared" si="157"/>
        <v>NA</v>
      </c>
      <c r="AE5001" s="90"/>
      <c r="AF5001" s="90"/>
      <c r="AG5001" s="90"/>
    </row>
    <row r="5002" spans="1:33">
      <c r="A5002" s="56" t="s">
        <v>31981</v>
      </c>
      <c r="B5002" s="56" t="s">
        <v>31982</v>
      </c>
      <c r="C5002" s="56" t="s">
        <v>31983</v>
      </c>
      <c r="D5002" s="56" t="s">
        <v>7566</v>
      </c>
      <c r="E5002" s="56" t="s">
        <v>11184</v>
      </c>
      <c r="F5002" s="56" t="s">
        <v>22</v>
      </c>
      <c r="G5002" s="56"/>
      <c r="H5002" s="56" t="s">
        <v>31984</v>
      </c>
      <c r="I5002" s="56" t="s">
        <v>31985</v>
      </c>
      <c r="J5002" s="56"/>
      <c r="K5002" s="56" t="s">
        <v>87</v>
      </c>
      <c r="L5002" s="90" t="str">
        <f t="shared" si="156"/>
        <v>NA</v>
      </c>
      <c r="M5002" s="90"/>
      <c r="O5002" s="91"/>
      <c r="P5002" s="56"/>
      <c r="Q5002" s="56"/>
      <c r="R5002" s="56"/>
      <c r="S5002" s="56"/>
      <c r="T5002" s="56" t="s">
        <v>27416</v>
      </c>
      <c r="U5002" s="56" t="s">
        <v>27417</v>
      </c>
      <c r="V5002" s="56" t="s">
        <v>27418</v>
      </c>
      <c r="W5002" s="56" t="s">
        <v>7566</v>
      </c>
      <c r="X5002" s="56" t="s">
        <v>5199</v>
      </c>
      <c r="Y5002" s="56"/>
      <c r="Z5002" s="56" t="s">
        <v>27419</v>
      </c>
      <c r="AA5002" s="56" t="s">
        <v>27415</v>
      </c>
      <c r="AB5002" s="56"/>
      <c r="AC5002" s="56" t="s">
        <v>7326</v>
      </c>
      <c r="AD5002" s="90" t="str">
        <f t="shared" si="157"/>
        <v>NA</v>
      </c>
      <c r="AE5002" s="90"/>
      <c r="AF5002" s="90"/>
      <c r="AG5002" s="90"/>
    </row>
    <row r="5003" spans="1:33">
      <c r="A5003" s="56" t="s">
        <v>31986</v>
      </c>
      <c r="B5003" s="56" t="s">
        <v>31987</v>
      </c>
      <c r="C5003" s="56" t="s">
        <v>31988</v>
      </c>
      <c r="D5003" s="56" t="s">
        <v>7566</v>
      </c>
      <c r="E5003" s="56" t="s">
        <v>11184</v>
      </c>
      <c r="F5003" s="56" t="s">
        <v>22</v>
      </c>
      <c r="G5003" s="56"/>
      <c r="H5003" s="56" t="s">
        <v>31984</v>
      </c>
      <c r="I5003" s="56" t="s">
        <v>31985</v>
      </c>
      <c r="J5003" s="56"/>
      <c r="K5003" s="56" t="s">
        <v>87</v>
      </c>
      <c r="L5003" s="90" t="str">
        <f t="shared" si="156"/>
        <v>NA</v>
      </c>
      <c r="M5003" s="90"/>
      <c r="O5003" s="91"/>
      <c r="P5003" s="56"/>
      <c r="Q5003" s="56"/>
      <c r="R5003" s="56"/>
      <c r="S5003" s="56"/>
      <c r="T5003" s="56" t="s">
        <v>27420</v>
      </c>
      <c r="U5003" s="56" t="s">
        <v>27421</v>
      </c>
      <c r="V5003" s="56" t="s">
        <v>27422</v>
      </c>
      <c r="W5003" s="56" t="s">
        <v>7566</v>
      </c>
      <c r="X5003" s="56" t="s">
        <v>5199</v>
      </c>
      <c r="Y5003" s="56"/>
      <c r="Z5003" s="56" t="s">
        <v>27423</v>
      </c>
      <c r="AA5003" s="56" t="s">
        <v>27415</v>
      </c>
      <c r="AB5003" s="56"/>
      <c r="AC5003" s="56" t="s">
        <v>87</v>
      </c>
      <c r="AD5003" s="90" t="str">
        <f t="shared" si="157"/>
        <v>NA</v>
      </c>
      <c r="AE5003" s="90"/>
      <c r="AF5003" s="90"/>
      <c r="AG5003" s="90"/>
    </row>
    <row r="5004" spans="1:33">
      <c r="A5004" s="56" t="s">
        <v>31989</v>
      </c>
      <c r="B5004" s="56" t="s">
        <v>31990</v>
      </c>
      <c r="C5004" s="56" t="s">
        <v>31991</v>
      </c>
      <c r="D5004" s="56" t="s">
        <v>7566</v>
      </c>
      <c r="E5004" s="56" t="s">
        <v>11184</v>
      </c>
      <c r="F5004" s="56" t="s">
        <v>22</v>
      </c>
      <c r="G5004" s="56"/>
      <c r="H5004" s="56" t="s">
        <v>31992</v>
      </c>
      <c r="I5004" s="56" t="s">
        <v>31985</v>
      </c>
      <c r="J5004" s="56"/>
      <c r="K5004" s="56" t="s">
        <v>87</v>
      </c>
      <c r="L5004" s="90" t="str">
        <f t="shared" si="156"/>
        <v>NA</v>
      </c>
      <c r="M5004" s="90"/>
      <c r="O5004" s="91"/>
      <c r="P5004" s="56"/>
      <c r="Q5004" s="56"/>
      <c r="R5004" s="56"/>
      <c r="S5004" s="56"/>
      <c r="T5004" s="56" t="s">
        <v>27424</v>
      </c>
      <c r="U5004" s="56" t="s">
        <v>27425</v>
      </c>
      <c r="V5004" s="56" t="s">
        <v>27426</v>
      </c>
      <c r="W5004" s="56" t="s">
        <v>7566</v>
      </c>
      <c r="X5004" s="56" t="s">
        <v>5199</v>
      </c>
      <c r="Y5004" s="56"/>
      <c r="Z5004" s="56" t="s">
        <v>27427</v>
      </c>
      <c r="AA5004" s="56" t="s">
        <v>27415</v>
      </c>
      <c r="AB5004" s="56" t="s">
        <v>27428</v>
      </c>
      <c r="AC5004" s="56" t="s">
        <v>87</v>
      </c>
      <c r="AD5004" s="90" t="str">
        <f t="shared" si="157"/>
        <v>NA</v>
      </c>
      <c r="AE5004" s="90"/>
      <c r="AF5004" s="90"/>
      <c r="AG5004" s="90"/>
    </row>
    <row r="5005" spans="1:33">
      <c r="A5005" s="56" t="s">
        <v>31993</v>
      </c>
      <c r="B5005" s="56" t="s">
        <v>31994</v>
      </c>
      <c r="C5005" s="56" t="s">
        <v>31995</v>
      </c>
      <c r="D5005" s="56" t="s">
        <v>7566</v>
      </c>
      <c r="E5005" s="56" t="s">
        <v>11184</v>
      </c>
      <c r="F5005" s="56" t="s">
        <v>22</v>
      </c>
      <c r="G5005" s="56"/>
      <c r="H5005" s="56" t="s">
        <v>31984</v>
      </c>
      <c r="I5005" s="56" t="s">
        <v>31985</v>
      </c>
      <c r="J5005" s="56" t="s">
        <v>31996</v>
      </c>
      <c r="K5005" s="56" t="s">
        <v>87</v>
      </c>
      <c r="L5005" s="90" t="str">
        <f t="shared" si="156"/>
        <v>NA</v>
      </c>
      <c r="M5005" s="90"/>
      <c r="O5005" s="91"/>
      <c r="P5005" s="56"/>
      <c r="Q5005" s="56"/>
      <c r="R5005" s="56"/>
      <c r="S5005" s="56"/>
      <c r="T5005" s="56" t="s">
        <v>27429</v>
      </c>
      <c r="U5005" s="56" t="s">
        <v>27430</v>
      </c>
      <c r="V5005" s="56" t="s">
        <v>27431</v>
      </c>
      <c r="W5005" s="56" t="s">
        <v>7566</v>
      </c>
      <c r="X5005" s="56" t="s">
        <v>5199</v>
      </c>
      <c r="Y5005" s="56"/>
      <c r="Z5005" s="56" t="s">
        <v>27427</v>
      </c>
      <c r="AA5005" s="56" t="s">
        <v>27415</v>
      </c>
      <c r="AB5005" s="56" t="s">
        <v>27432</v>
      </c>
      <c r="AC5005" s="56" t="s">
        <v>87</v>
      </c>
      <c r="AD5005" s="90" t="str">
        <f t="shared" si="157"/>
        <v>NA</v>
      </c>
      <c r="AE5005" s="90"/>
      <c r="AF5005" s="90"/>
      <c r="AG5005" s="90"/>
    </row>
    <row r="5006" spans="1:33">
      <c r="A5006" s="56" t="s">
        <v>31997</v>
      </c>
      <c r="B5006" s="56" t="s">
        <v>31998</v>
      </c>
      <c r="C5006" s="56" t="s">
        <v>31999</v>
      </c>
      <c r="D5006" s="56" t="s">
        <v>7566</v>
      </c>
      <c r="E5006" s="56" t="s">
        <v>11184</v>
      </c>
      <c r="F5006" s="56" t="s">
        <v>22</v>
      </c>
      <c r="G5006" s="56"/>
      <c r="H5006" s="56" t="s">
        <v>31992</v>
      </c>
      <c r="I5006" s="56" t="s">
        <v>31985</v>
      </c>
      <c r="J5006" s="56" t="s">
        <v>32000</v>
      </c>
      <c r="K5006" s="56" t="s">
        <v>87</v>
      </c>
      <c r="L5006" s="90" t="str">
        <f t="shared" si="156"/>
        <v>NA</v>
      </c>
      <c r="M5006" s="90"/>
      <c r="O5006" s="91"/>
      <c r="P5006" s="56"/>
      <c r="Q5006" s="56"/>
      <c r="R5006" s="56"/>
      <c r="S5006" s="56"/>
      <c r="T5006" s="56" t="s">
        <v>27433</v>
      </c>
      <c r="U5006" s="56" t="s">
        <v>27434</v>
      </c>
      <c r="V5006" s="56" t="s">
        <v>27435</v>
      </c>
      <c r="W5006" s="56" t="s">
        <v>7566</v>
      </c>
      <c r="X5006" s="56" t="s">
        <v>5199</v>
      </c>
      <c r="Y5006" s="56"/>
      <c r="Z5006" s="56" t="s">
        <v>27423</v>
      </c>
      <c r="AA5006" s="56" t="s">
        <v>27415</v>
      </c>
      <c r="AB5006" s="56" t="s">
        <v>27436</v>
      </c>
      <c r="AC5006" s="56" t="s">
        <v>87</v>
      </c>
      <c r="AD5006" s="90" t="str">
        <f t="shared" si="157"/>
        <v>NA</v>
      </c>
      <c r="AE5006" s="90"/>
      <c r="AF5006" s="90"/>
      <c r="AG5006" s="90"/>
    </row>
    <row r="5007" spans="1:33">
      <c r="A5007" s="56" t="s">
        <v>32001</v>
      </c>
      <c r="B5007" s="56" t="s">
        <v>32002</v>
      </c>
      <c r="C5007" s="56" t="s">
        <v>31837</v>
      </c>
      <c r="D5007" s="56" t="s">
        <v>7566</v>
      </c>
      <c r="E5007" s="56" t="s">
        <v>32003</v>
      </c>
      <c r="F5007" s="56" t="s">
        <v>22</v>
      </c>
      <c r="G5007" s="56"/>
      <c r="H5007" s="56" t="s">
        <v>32004</v>
      </c>
      <c r="I5007" s="56" t="s">
        <v>32005</v>
      </c>
      <c r="J5007" s="56"/>
      <c r="K5007" s="56" t="s">
        <v>7326</v>
      </c>
      <c r="L5007" s="90" t="str">
        <f t="shared" si="156"/>
        <v>NA</v>
      </c>
      <c r="M5007" s="90"/>
      <c r="O5007" s="91"/>
      <c r="P5007" s="56"/>
      <c r="Q5007" s="56"/>
      <c r="R5007" s="56"/>
      <c r="S5007" s="56"/>
      <c r="T5007" s="56" t="s">
        <v>27437</v>
      </c>
      <c r="U5007" s="56" t="s">
        <v>27438</v>
      </c>
      <c r="V5007" s="56" t="s">
        <v>27439</v>
      </c>
      <c r="W5007" s="56" t="s">
        <v>7566</v>
      </c>
      <c r="X5007" s="56" t="s">
        <v>5199</v>
      </c>
      <c r="Y5007" s="56"/>
      <c r="Z5007" s="56" t="s">
        <v>27427</v>
      </c>
      <c r="AA5007" s="56" t="s">
        <v>27415</v>
      </c>
      <c r="AB5007" s="56" t="s">
        <v>27440</v>
      </c>
      <c r="AC5007" s="56" t="s">
        <v>87</v>
      </c>
      <c r="AD5007" s="90" t="str">
        <f t="shared" si="157"/>
        <v>NA</v>
      </c>
      <c r="AE5007" s="90"/>
      <c r="AF5007" s="90"/>
      <c r="AG5007" s="90"/>
    </row>
    <row r="5008" spans="1:33">
      <c r="A5008" s="56" t="s">
        <v>32006</v>
      </c>
      <c r="B5008" s="56" t="s">
        <v>32007</v>
      </c>
      <c r="C5008" s="56" t="s">
        <v>32008</v>
      </c>
      <c r="D5008" s="56" t="s">
        <v>7566</v>
      </c>
      <c r="E5008" s="56" t="s">
        <v>12897</v>
      </c>
      <c r="F5008" s="56" t="s">
        <v>22</v>
      </c>
      <c r="G5008" s="56"/>
      <c r="H5008" s="56" t="s">
        <v>32009</v>
      </c>
      <c r="I5008" s="56" t="s">
        <v>32010</v>
      </c>
      <c r="J5008" s="56" t="s">
        <v>32006</v>
      </c>
      <c r="K5008" s="56" t="s">
        <v>7326</v>
      </c>
      <c r="L5008" s="90" t="str">
        <f t="shared" si="156"/>
        <v>NA</v>
      </c>
      <c r="M5008" s="90"/>
      <c r="O5008" s="91"/>
      <c r="P5008" s="56"/>
      <c r="Q5008" s="56"/>
      <c r="R5008" s="56"/>
      <c r="S5008" s="56"/>
      <c r="T5008" s="56" t="s">
        <v>27441</v>
      </c>
      <c r="U5008" s="56" t="s">
        <v>27442</v>
      </c>
      <c r="V5008" s="56" t="s">
        <v>27443</v>
      </c>
      <c r="W5008" s="56" t="s">
        <v>7566</v>
      </c>
      <c r="X5008" s="56" t="s">
        <v>5199</v>
      </c>
      <c r="Y5008" s="56"/>
      <c r="Z5008" s="56" t="s">
        <v>27427</v>
      </c>
      <c r="AA5008" s="56" t="s">
        <v>27415</v>
      </c>
      <c r="AB5008" s="56"/>
      <c r="AC5008" s="56" t="s">
        <v>87</v>
      </c>
      <c r="AD5008" s="90" t="str">
        <f t="shared" si="157"/>
        <v>NA</v>
      </c>
      <c r="AE5008" s="90"/>
      <c r="AF5008" s="90"/>
      <c r="AG5008" s="90"/>
    </row>
    <row r="5009" spans="1:33">
      <c r="A5009" s="56" t="s">
        <v>32011</v>
      </c>
      <c r="B5009" s="56" t="s">
        <v>32012</v>
      </c>
      <c r="C5009" s="56" t="s">
        <v>32013</v>
      </c>
      <c r="D5009" s="56" t="s">
        <v>7566</v>
      </c>
      <c r="E5009" s="56" t="s">
        <v>12897</v>
      </c>
      <c r="F5009" s="56" t="s">
        <v>22</v>
      </c>
      <c r="G5009" s="56"/>
      <c r="H5009" s="56" t="s">
        <v>32014</v>
      </c>
      <c r="I5009" s="56" t="s">
        <v>32010</v>
      </c>
      <c r="J5009" s="56" t="s">
        <v>32011</v>
      </c>
      <c r="K5009" s="56" t="s">
        <v>7326</v>
      </c>
      <c r="L5009" s="90" t="str">
        <f t="shared" si="156"/>
        <v>NA</v>
      </c>
      <c r="M5009" s="90"/>
      <c r="O5009" s="91"/>
      <c r="P5009" s="56"/>
      <c r="Q5009" s="56"/>
      <c r="R5009" s="56"/>
      <c r="S5009" s="56"/>
      <c r="T5009" s="56" t="s">
        <v>27444</v>
      </c>
      <c r="U5009" s="56" t="s">
        <v>27445</v>
      </c>
      <c r="V5009" s="56" t="s">
        <v>16419</v>
      </c>
      <c r="W5009" s="56" t="s">
        <v>7566</v>
      </c>
      <c r="X5009" s="56" t="s">
        <v>5209</v>
      </c>
      <c r="Y5009" s="56"/>
      <c r="Z5009" s="56" t="s">
        <v>27446</v>
      </c>
      <c r="AA5009" s="56" t="s">
        <v>27447</v>
      </c>
      <c r="AB5009" s="56"/>
      <c r="AC5009" s="56" t="s">
        <v>7326</v>
      </c>
      <c r="AD5009" s="90" t="str">
        <f t="shared" si="157"/>
        <v>NA</v>
      </c>
      <c r="AE5009" s="90"/>
      <c r="AF5009" s="90"/>
      <c r="AG5009" s="90"/>
    </row>
    <row r="5010" spans="1:33">
      <c r="A5010" s="56" t="s">
        <v>32015</v>
      </c>
      <c r="B5010" s="56" t="s">
        <v>32016</v>
      </c>
      <c r="C5010" s="56" t="s">
        <v>32017</v>
      </c>
      <c r="D5010" s="56" t="s">
        <v>7566</v>
      </c>
      <c r="E5010" s="56" t="s">
        <v>12897</v>
      </c>
      <c r="F5010" s="56" t="s">
        <v>22</v>
      </c>
      <c r="G5010" s="56"/>
      <c r="H5010" s="56" t="s">
        <v>32014</v>
      </c>
      <c r="I5010" s="56" t="s">
        <v>32010</v>
      </c>
      <c r="J5010" s="56" t="s">
        <v>32015</v>
      </c>
      <c r="K5010" s="56" t="s">
        <v>7326</v>
      </c>
      <c r="L5010" s="90" t="str">
        <f t="shared" si="156"/>
        <v>NA</v>
      </c>
      <c r="M5010" s="90"/>
      <c r="O5010" s="91"/>
      <c r="P5010" s="56"/>
      <c r="Q5010" s="56"/>
      <c r="R5010" s="56"/>
      <c r="S5010" s="56"/>
      <c r="T5010" s="56" t="s">
        <v>27448</v>
      </c>
      <c r="U5010" s="56" t="s">
        <v>27449</v>
      </c>
      <c r="V5010" s="56" t="s">
        <v>27450</v>
      </c>
      <c r="W5010" s="56" t="s">
        <v>7566</v>
      </c>
      <c r="X5010" s="56" t="s">
        <v>5209</v>
      </c>
      <c r="Y5010" s="56"/>
      <c r="Z5010" s="56" t="s">
        <v>27451</v>
      </c>
      <c r="AA5010" s="56" t="s">
        <v>27447</v>
      </c>
      <c r="AB5010" s="56"/>
      <c r="AC5010" s="56" t="s">
        <v>7326</v>
      </c>
      <c r="AD5010" s="90" t="str">
        <f t="shared" si="157"/>
        <v>NA</v>
      </c>
      <c r="AE5010" s="90"/>
      <c r="AF5010" s="90"/>
      <c r="AG5010" s="90"/>
    </row>
    <row r="5011" spans="1:33">
      <c r="A5011" s="56" t="s">
        <v>32018</v>
      </c>
      <c r="B5011" s="56" t="s">
        <v>32019</v>
      </c>
      <c r="C5011" s="56" t="s">
        <v>32020</v>
      </c>
      <c r="D5011" s="56" t="s">
        <v>7566</v>
      </c>
      <c r="E5011" s="56" t="s">
        <v>12897</v>
      </c>
      <c r="F5011" s="56" t="s">
        <v>22</v>
      </c>
      <c r="G5011" s="56"/>
      <c r="H5011" s="56" t="s">
        <v>32014</v>
      </c>
      <c r="I5011" s="56" t="s">
        <v>32010</v>
      </c>
      <c r="J5011" s="56" t="s">
        <v>32018</v>
      </c>
      <c r="K5011" s="56" t="s">
        <v>7326</v>
      </c>
      <c r="L5011" s="90" t="str">
        <f t="shared" si="156"/>
        <v>NA</v>
      </c>
      <c r="M5011" s="90"/>
      <c r="O5011" s="91"/>
      <c r="P5011" s="56"/>
      <c r="Q5011" s="56"/>
      <c r="R5011" s="56"/>
      <c r="S5011" s="56"/>
      <c r="T5011" s="56" t="s">
        <v>27452</v>
      </c>
      <c r="U5011" s="56" t="s">
        <v>27453</v>
      </c>
      <c r="V5011" s="56" t="s">
        <v>27454</v>
      </c>
      <c r="W5011" s="56" t="s">
        <v>7566</v>
      </c>
      <c r="X5011" s="56" t="s">
        <v>27455</v>
      </c>
      <c r="Y5011" s="56"/>
      <c r="Z5011" s="56" t="s">
        <v>27456</v>
      </c>
      <c r="AA5011" s="56" t="s">
        <v>27457</v>
      </c>
      <c r="AB5011" s="56"/>
      <c r="AC5011" s="56" t="s">
        <v>87</v>
      </c>
      <c r="AD5011" s="90" t="str">
        <f t="shared" si="157"/>
        <v>NA</v>
      </c>
      <c r="AE5011" s="90"/>
      <c r="AF5011" s="90"/>
      <c r="AG5011" s="90"/>
    </row>
    <row r="5012" spans="1:33">
      <c r="A5012" s="56" t="s">
        <v>32021</v>
      </c>
      <c r="B5012" s="56" t="s">
        <v>32022</v>
      </c>
      <c r="C5012" s="56" t="s">
        <v>32023</v>
      </c>
      <c r="D5012" s="56" t="s">
        <v>7566</v>
      </c>
      <c r="E5012" s="56" t="s">
        <v>32024</v>
      </c>
      <c r="F5012" s="56" t="s">
        <v>22</v>
      </c>
      <c r="G5012" s="56"/>
      <c r="H5012" s="56" t="s">
        <v>32025</v>
      </c>
      <c r="I5012" s="56" t="s">
        <v>32026</v>
      </c>
      <c r="J5012" s="56" t="s">
        <v>32021</v>
      </c>
      <c r="K5012" s="56" t="s">
        <v>7326</v>
      </c>
      <c r="L5012" s="90" t="str">
        <f t="shared" si="156"/>
        <v>NA</v>
      </c>
      <c r="M5012" s="90"/>
      <c r="O5012" s="91"/>
      <c r="P5012" s="56"/>
      <c r="Q5012" s="56"/>
      <c r="R5012" s="56"/>
      <c r="S5012" s="56"/>
      <c r="T5012" s="56" t="s">
        <v>27458</v>
      </c>
      <c r="U5012" s="56" t="s">
        <v>27459</v>
      </c>
      <c r="V5012" s="56" t="s">
        <v>27460</v>
      </c>
      <c r="W5012" s="56" t="s">
        <v>7566</v>
      </c>
      <c r="X5012" s="56" t="s">
        <v>10369</v>
      </c>
      <c r="Y5012" s="56"/>
      <c r="Z5012" s="56" t="s">
        <v>27461</v>
      </c>
      <c r="AA5012" s="56" t="s">
        <v>27462</v>
      </c>
      <c r="AB5012" s="56"/>
      <c r="AC5012" s="56" t="s">
        <v>7326</v>
      </c>
      <c r="AD5012" s="90" t="str">
        <f t="shared" si="157"/>
        <v>NA</v>
      </c>
      <c r="AE5012" s="90"/>
      <c r="AF5012" s="90"/>
      <c r="AG5012" s="90"/>
    </row>
    <row r="5013" spans="1:33">
      <c r="A5013" s="56" t="s">
        <v>32027</v>
      </c>
      <c r="B5013" s="56" t="s">
        <v>32028</v>
      </c>
      <c r="C5013" s="56" t="s">
        <v>32029</v>
      </c>
      <c r="D5013" s="56" t="s">
        <v>7566</v>
      </c>
      <c r="E5013" s="56" t="s">
        <v>32030</v>
      </c>
      <c r="F5013" s="56" t="s">
        <v>22</v>
      </c>
      <c r="G5013" s="56"/>
      <c r="H5013" s="56" t="s">
        <v>32031</v>
      </c>
      <c r="I5013" s="56" t="s">
        <v>32032</v>
      </c>
      <c r="J5013" s="56" t="s">
        <v>32027</v>
      </c>
      <c r="K5013" s="56" t="s">
        <v>7326</v>
      </c>
      <c r="L5013" s="90" t="str">
        <f t="shared" si="156"/>
        <v>NA</v>
      </c>
      <c r="M5013" s="90"/>
      <c r="O5013" s="91"/>
      <c r="P5013" s="56"/>
      <c r="Q5013" s="56"/>
      <c r="R5013" s="56"/>
      <c r="S5013" s="56"/>
      <c r="T5013" s="56" t="s">
        <v>27463</v>
      </c>
      <c r="U5013" s="56" t="s">
        <v>27464</v>
      </c>
      <c r="V5013" s="56" t="s">
        <v>27465</v>
      </c>
      <c r="W5013" s="56" t="s">
        <v>7566</v>
      </c>
      <c r="X5013" s="56" t="s">
        <v>5228</v>
      </c>
      <c r="Y5013" s="56"/>
      <c r="Z5013" s="56" t="s">
        <v>27466</v>
      </c>
      <c r="AA5013" s="56" t="s">
        <v>27467</v>
      </c>
      <c r="AB5013" s="56"/>
      <c r="AC5013" s="56" t="s">
        <v>7326</v>
      </c>
      <c r="AD5013" s="90" t="str">
        <f t="shared" si="157"/>
        <v>NA</v>
      </c>
      <c r="AE5013" s="90"/>
      <c r="AF5013" s="90"/>
      <c r="AG5013" s="90"/>
    </row>
    <row r="5014" spans="1:33">
      <c r="A5014" s="56" t="s">
        <v>32033</v>
      </c>
      <c r="B5014" s="56" t="s">
        <v>32034</v>
      </c>
      <c r="C5014" s="56" t="s">
        <v>32035</v>
      </c>
      <c r="D5014" s="56" t="s">
        <v>7566</v>
      </c>
      <c r="E5014" s="56" t="s">
        <v>32030</v>
      </c>
      <c r="F5014" s="56" t="s">
        <v>22</v>
      </c>
      <c r="G5014" s="56"/>
      <c r="H5014" s="56" t="s">
        <v>32036</v>
      </c>
      <c r="I5014" s="56" t="s">
        <v>32032</v>
      </c>
      <c r="J5014" s="56"/>
      <c r="K5014" s="56" t="s">
        <v>87</v>
      </c>
      <c r="L5014" s="90" t="str">
        <f t="shared" si="156"/>
        <v>NA</v>
      </c>
      <c r="M5014" s="90"/>
      <c r="O5014" s="91"/>
      <c r="P5014" s="56"/>
      <c r="Q5014" s="56"/>
      <c r="R5014" s="56"/>
      <c r="S5014" s="56"/>
      <c r="T5014" s="56" t="s">
        <v>27468</v>
      </c>
      <c r="U5014" s="56" t="s">
        <v>27469</v>
      </c>
      <c r="V5014" s="56" t="s">
        <v>16419</v>
      </c>
      <c r="W5014" s="56" t="s">
        <v>7566</v>
      </c>
      <c r="X5014" s="56" t="s">
        <v>5238</v>
      </c>
      <c r="Y5014" s="56"/>
      <c r="Z5014" s="56" t="s">
        <v>27470</v>
      </c>
      <c r="AA5014" s="56" t="s">
        <v>27471</v>
      </c>
      <c r="AB5014" s="56"/>
      <c r="AC5014" s="56" t="s">
        <v>7326</v>
      </c>
      <c r="AD5014" s="90" t="str">
        <f t="shared" si="157"/>
        <v>NA</v>
      </c>
      <c r="AE5014" s="90"/>
      <c r="AF5014" s="90"/>
      <c r="AG5014" s="90"/>
    </row>
    <row r="5015" spans="1:33">
      <c r="A5015" s="56" t="s">
        <v>32037</v>
      </c>
      <c r="B5015" s="56" t="s">
        <v>32038</v>
      </c>
      <c r="C5015" s="56" t="s">
        <v>32039</v>
      </c>
      <c r="D5015" s="56" t="s">
        <v>7566</v>
      </c>
      <c r="E5015" s="56" t="s">
        <v>32040</v>
      </c>
      <c r="F5015" s="56" t="s">
        <v>22</v>
      </c>
      <c r="G5015" s="56"/>
      <c r="H5015" s="56" t="s">
        <v>32041</v>
      </c>
      <c r="I5015" s="56" t="s">
        <v>32042</v>
      </c>
      <c r="J5015" s="56" t="s">
        <v>32037</v>
      </c>
      <c r="K5015" s="56" t="s">
        <v>7326</v>
      </c>
      <c r="L5015" s="90" t="str">
        <f t="shared" si="156"/>
        <v>NA</v>
      </c>
      <c r="M5015" s="90"/>
      <c r="O5015" s="91"/>
      <c r="P5015" s="56"/>
      <c r="Q5015" s="56"/>
      <c r="R5015" s="56"/>
      <c r="S5015" s="56"/>
      <c r="T5015" s="56" t="s">
        <v>27472</v>
      </c>
      <c r="U5015" s="56" t="s">
        <v>27473</v>
      </c>
      <c r="V5015" s="56" t="s">
        <v>27474</v>
      </c>
      <c r="W5015" s="56" t="s">
        <v>7566</v>
      </c>
      <c r="X5015" s="56" t="s">
        <v>5238</v>
      </c>
      <c r="Y5015" s="56"/>
      <c r="Z5015" s="56" t="s">
        <v>27475</v>
      </c>
      <c r="AA5015" s="56" t="s">
        <v>27471</v>
      </c>
      <c r="AB5015" s="56"/>
      <c r="AC5015" s="56" t="s">
        <v>7326</v>
      </c>
      <c r="AD5015" s="90" t="str">
        <f t="shared" si="157"/>
        <v>NA</v>
      </c>
      <c r="AE5015" s="90"/>
      <c r="AF5015" s="90"/>
      <c r="AG5015" s="90"/>
    </row>
    <row r="5016" spans="1:33">
      <c r="A5016" s="56" t="s">
        <v>32043</v>
      </c>
      <c r="B5016" s="56" t="s">
        <v>32044</v>
      </c>
      <c r="C5016" s="56" t="s">
        <v>32045</v>
      </c>
      <c r="D5016" s="56" t="s">
        <v>7566</v>
      </c>
      <c r="E5016" s="56" t="s">
        <v>32046</v>
      </c>
      <c r="F5016" s="56" t="s">
        <v>22</v>
      </c>
      <c r="G5016" s="56"/>
      <c r="H5016" s="56" t="s">
        <v>32047</v>
      </c>
      <c r="I5016" s="56" t="s">
        <v>32048</v>
      </c>
      <c r="J5016" s="56" t="s">
        <v>32043</v>
      </c>
      <c r="K5016" s="56" t="s">
        <v>7326</v>
      </c>
      <c r="L5016" s="90" t="str">
        <f t="shared" si="156"/>
        <v>NA</v>
      </c>
      <c r="M5016" s="90"/>
      <c r="O5016" s="91"/>
      <c r="P5016" s="56"/>
      <c r="Q5016" s="56"/>
      <c r="R5016" s="56"/>
      <c r="S5016" s="56"/>
      <c r="T5016" s="56" t="s">
        <v>27476</v>
      </c>
      <c r="U5016" s="56" t="s">
        <v>27477</v>
      </c>
      <c r="V5016" s="56" t="s">
        <v>27478</v>
      </c>
      <c r="W5016" s="56" t="s">
        <v>7566</v>
      </c>
      <c r="X5016" s="56" t="s">
        <v>5238</v>
      </c>
      <c r="Y5016" s="56"/>
      <c r="Z5016" s="56" t="s">
        <v>27479</v>
      </c>
      <c r="AA5016" s="56" t="s">
        <v>27471</v>
      </c>
      <c r="AB5016" s="56"/>
      <c r="AC5016" s="56" t="s">
        <v>87</v>
      </c>
      <c r="AD5016" s="90" t="str">
        <f t="shared" si="157"/>
        <v>NA</v>
      </c>
      <c r="AE5016" s="90"/>
      <c r="AF5016" s="90"/>
      <c r="AG5016" s="90"/>
    </row>
    <row r="5017" spans="1:33">
      <c r="A5017" s="56" t="s">
        <v>32049</v>
      </c>
      <c r="B5017" s="56" t="s">
        <v>32050</v>
      </c>
      <c r="C5017" s="56" t="s">
        <v>32051</v>
      </c>
      <c r="D5017" s="56" t="s">
        <v>7566</v>
      </c>
      <c r="E5017" s="56" t="s">
        <v>32052</v>
      </c>
      <c r="F5017" s="56" t="s">
        <v>22</v>
      </c>
      <c r="G5017" s="56"/>
      <c r="H5017" s="56" t="s">
        <v>32053</v>
      </c>
      <c r="I5017" s="56" t="s">
        <v>32054</v>
      </c>
      <c r="J5017" s="56"/>
      <c r="K5017" s="56" t="s">
        <v>7326</v>
      </c>
      <c r="L5017" s="90" t="str">
        <f t="shared" si="156"/>
        <v>NA</v>
      </c>
      <c r="M5017" s="90"/>
      <c r="O5017" s="91"/>
      <c r="P5017" s="56"/>
      <c r="Q5017" s="56"/>
      <c r="R5017" s="56"/>
      <c r="S5017" s="56"/>
      <c r="T5017" s="56" t="s">
        <v>27480</v>
      </c>
      <c r="U5017" s="56" t="s">
        <v>27481</v>
      </c>
      <c r="V5017" s="56" t="s">
        <v>27482</v>
      </c>
      <c r="W5017" s="56" t="s">
        <v>7566</v>
      </c>
      <c r="X5017" s="56" t="s">
        <v>27483</v>
      </c>
      <c r="Y5017" s="56"/>
      <c r="Z5017" s="56" t="s">
        <v>27484</v>
      </c>
      <c r="AA5017" s="56" t="s">
        <v>27485</v>
      </c>
      <c r="AB5017" s="56"/>
      <c r="AC5017" s="56" t="s">
        <v>7326</v>
      </c>
      <c r="AD5017" s="90" t="str">
        <f t="shared" si="157"/>
        <v>NA</v>
      </c>
      <c r="AE5017" s="90"/>
      <c r="AF5017" s="90"/>
      <c r="AG5017" s="90"/>
    </row>
    <row r="5018" spans="1:33">
      <c r="A5018" s="56" t="s">
        <v>32055</v>
      </c>
      <c r="B5018" s="56" t="s">
        <v>32056</v>
      </c>
      <c r="C5018" s="56" t="s">
        <v>32057</v>
      </c>
      <c r="D5018" s="56" t="s">
        <v>7566</v>
      </c>
      <c r="E5018" s="56" t="s">
        <v>32058</v>
      </c>
      <c r="F5018" s="56" t="s">
        <v>22</v>
      </c>
      <c r="G5018" s="56"/>
      <c r="H5018" s="56" t="s">
        <v>32059</v>
      </c>
      <c r="I5018" s="56" t="s">
        <v>32060</v>
      </c>
      <c r="J5018" s="56" t="s">
        <v>32055</v>
      </c>
      <c r="K5018" s="56" t="s">
        <v>7326</v>
      </c>
      <c r="L5018" s="90" t="str">
        <f t="shared" si="156"/>
        <v>NA</v>
      </c>
      <c r="M5018" s="90"/>
      <c r="O5018" s="91"/>
      <c r="P5018" s="56"/>
      <c r="Q5018" s="56"/>
      <c r="R5018" s="56"/>
      <c r="S5018" s="56"/>
      <c r="T5018" s="56" t="s">
        <v>27486</v>
      </c>
      <c r="U5018" s="56" t="s">
        <v>27487</v>
      </c>
      <c r="V5018" s="56" t="s">
        <v>27488</v>
      </c>
      <c r="W5018" s="56" t="s">
        <v>7566</v>
      </c>
      <c r="X5018" s="56" t="s">
        <v>5248</v>
      </c>
      <c r="Y5018" s="56"/>
      <c r="Z5018" s="56" t="s">
        <v>27489</v>
      </c>
      <c r="AA5018" s="56" t="s">
        <v>27490</v>
      </c>
      <c r="AB5018" s="56"/>
      <c r="AC5018" s="56" t="s">
        <v>7326</v>
      </c>
      <c r="AD5018" s="90" t="str">
        <f t="shared" si="157"/>
        <v>NA</v>
      </c>
      <c r="AE5018" s="90"/>
      <c r="AF5018" s="90"/>
      <c r="AG5018" s="90"/>
    </row>
    <row r="5019" spans="1:33">
      <c r="A5019" s="56" t="s">
        <v>32061</v>
      </c>
      <c r="B5019" s="56" t="s">
        <v>32062</v>
      </c>
      <c r="C5019" s="56" t="s">
        <v>32063</v>
      </c>
      <c r="D5019" s="56" t="s">
        <v>7566</v>
      </c>
      <c r="E5019" s="56" t="s">
        <v>32064</v>
      </c>
      <c r="F5019" s="56" t="s">
        <v>22</v>
      </c>
      <c r="G5019" s="56"/>
      <c r="H5019" s="56" t="s">
        <v>32065</v>
      </c>
      <c r="I5019" s="56" t="s">
        <v>32066</v>
      </c>
      <c r="J5019" s="56" t="s">
        <v>32061</v>
      </c>
      <c r="K5019" s="56" t="s">
        <v>7326</v>
      </c>
      <c r="L5019" s="90" t="str">
        <f t="shared" si="156"/>
        <v>NA</v>
      </c>
      <c r="M5019" s="90"/>
      <c r="O5019" s="91"/>
      <c r="P5019" s="56"/>
      <c r="Q5019" s="56"/>
      <c r="R5019" s="56"/>
      <c r="S5019" s="56"/>
      <c r="T5019" s="56" t="s">
        <v>27491</v>
      </c>
      <c r="U5019" s="56" t="s">
        <v>27492</v>
      </c>
      <c r="V5019" s="56" t="s">
        <v>27493</v>
      </c>
      <c r="W5019" s="56" t="s">
        <v>7566</v>
      </c>
      <c r="X5019" s="56" t="s">
        <v>27494</v>
      </c>
      <c r="Y5019" s="56"/>
      <c r="Z5019" s="56" t="s">
        <v>27495</v>
      </c>
      <c r="AA5019" s="56" t="s">
        <v>27496</v>
      </c>
      <c r="AB5019" s="56" t="s">
        <v>27497</v>
      </c>
      <c r="AC5019" s="56" t="s">
        <v>87</v>
      </c>
      <c r="AD5019" s="90" t="str">
        <f t="shared" si="157"/>
        <v>NA</v>
      </c>
      <c r="AE5019" s="90"/>
      <c r="AF5019" s="90"/>
      <c r="AG5019" s="90"/>
    </row>
    <row r="5020" spans="1:33">
      <c r="A5020" s="56" t="s">
        <v>32067</v>
      </c>
      <c r="B5020" s="56" t="s">
        <v>32068</v>
      </c>
      <c r="C5020" s="56" t="s">
        <v>32069</v>
      </c>
      <c r="D5020" s="56" t="s">
        <v>7566</v>
      </c>
      <c r="E5020" s="56" t="s">
        <v>32070</v>
      </c>
      <c r="F5020" s="56" t="s">
        <v>22</v>
      </c>
      <c r="G5020" s="56"/>
      <c r="H5020" s="56" t="s">
        <v>32071</v>
      </c>
      <c r="I5020" s="56" t="s">
        <v>32072</v>
      </c>
      <c r="J5020" s="56" t="s">
        <v>32067</v>
      </c>
      <c r="K5020" s="56" t="s">
        <v>7326</v>
      </c>
      <c r="L5020" s="90" t="str">
        <f t="shared" si="156"/>
        <v>NA</v>
      </c>
      <c r="M5020" s="90"/>
      <c r="O5020" s="91"/>
      <c r="P5020" s="56"/>
      <c r="Q5020" s="56"/>
      <c r="R5020" s="56"/>
      <c r="S5020" s="56"/>
      <c r="T5020" s="56" t="s">
        <v>27498</v>
      </c>
      <c r="U5020" s="56" t="s">
        <v>27499</v>
      </c>
      <c r="V5020" s="56" t="s">
        <v>27500</v>
      </c>
      <c r="W5020" s="56" t="s">
        <v>7566</v>
      </c>
      <c r="X5020" s="56" t="s">
        <v>5257</v>
      </c>
      <c r="Y5020" s="56"/>
      <c r="Z5020" s="56" t="s">
        <v>27501</v>
      </c>
      <c r="AA5020" s="56" t="s">
        <v>27502</v>
      </c>
      <c r="AB5020" s="56"/>
      <c r="AC5020" s="56" t="s">
        <v>7326</v>
      </c>
      <c r="AD5020" s="90" t="str">
        <f t="shared" si="157"/>
        <v>NA</v>
      </c>
      <c r="AE5020" s="90"/>
      <c r="AF5020" s="90"/>
      <c r="AG5020" s="90"/>
    </row>
    <row r="5021" spans="1:33">
      <c r="A5021" s="56" t="s">
        <v>32073</v>
      </c>
      <c r="B5021" s="56" t="s">
        <v>32074</v>
      </c>
      <c r="C5021" s="56" t="s">
        <v>32075</v>
      </c>
      <c r="D5021" s="56" t="s">
        <v>7566</v>
      </c>
      <c r="E5021" s="56" t="s">
        <v>32076</v>
      </c>
      <c r="F5021" s="56" t="s">
        <v>22</v>
      </c>
      <c r="G5021" s="56"/>
      <c r="H5021" s="56" t="s">
        <v>32077</v>
      </c>
      <c r="I5021" s="56" t="s">
        <v>32078</v>
      </c>
      <c r="J5021" s="56"/>
      <c r="K5021" s="56" t="s">
        <v>7326</v>
      </c>
      <c r="L5021" s="90" t="str">
        <f t="shared" si="156"/>
        <v>NA</v>
      </c>
      <c r="M5021" s="90"/>
      <c r="O5021" s="91"/>
      <c r="P5021" s="56"/>
      <c r="Q5021" s="56"/>
      <c r="R5021" s="56"/>
      <c r="S5021" s="56"/>
      <c r="T5021" s="56" t="s">
        <v>27503</v>
      </c>
      <c r="U5021" s="56" t="s">
        <v>27504</v>
      </c>
      <c r="V5021" s="56" t="s">
        <v>27505</v>
      </c>
      <c r="W5021" s="56" t="s">
        <v>7566</v>
      </c>
      <c r="X5021" s="56" t="s">
        <v>27506</v>
      </c>
      <c r="Y5021" s="56"/>
      <c r="Z5021" s="56" t="s">
        <v>27507</v>
      </c>
      <c r="AA5021" s="56" t="s">
        <v>27508</v>
      </c>
      <c r="AB5021" s="56"/>
      <c r="AC5021" s="56" t="s">
        <v>7326</v>
      </c>
      <c r="AD5021" s="90" t="str">
        <f t="shared" si="157"/>
        <v>NA</v>
      </c>
      <c r="AE5021" s="90"/>
      <c r="AF5021" s="90"/>
      <c r="AG5021" s="90"/>
    </row>
    <row r="5022" spans="1:33">
      <c r="A5022" s="56" t="s">
        <v>32079</v>
      </c>
      <c r="B5022" s="56" t="s">
        <v>32080</v>
      </c>
      <c r="C5022" s="56" t="s">
        <v>32081</v>
      </c>
      <c r="D5022" s="56" t="s">
        <v>7566</v>
      </c>
      <c r="E5022" s="56" t="s">
        <v>32082</v>
      </c>
      <c r="F5022" s="56" t="s">
        <v>22</v>
      </c>
      <c r="G5022" s="56"/>
      <c r="H5022" s="56" t="s">
        <v>32083</v>
      </c>
      <c r="I5022" s="56" t="s">
        <v>32084</v>
      </c>
      <c r="J5022" s="56" t="s">
        <v>32079</v>
      </c>
      <c r="K5022" s="56" t="s">
        <v>7326</v>
      </c>
      <c r="L5022" s="90" t="str">
        <f t="shared" si="156"/>
        <v>NA</v>
      </c>
      <c r="M5022" s="90"/>
      <c r="O5022" s="91"/>
      <c r="P5022" s="56"/>
      <c r="Q5022" s="56"/>
      <c r="R5022" s="56"/>
      <c r="S5022" s="56"/>
      <c r="T5022" s="56" t="s">
        <v>27509</v>
      </c>
      <c r="U5022" s="56" t="s">
        <v>27510</v>
      </c>
      <c r="V5022" s="56" t="s">
        <v>27511</v>
      </c>
      <c r="W5022" s="56" t="s">
        <v>7566</v>
      </c>
      <c r="X5022" s="56" t="s">
        <v>27512</v>
      </c>
      <c r="Y5022" s="56"/>
      <c r="Z5022" s="56" t="s">
        <v>27513</v>
      </c>
      <c r="AA5022" s="56" t="s">
        <v>27514</v>
      </c>
      <c r="AB5022" s="56"/>
      <c r="AC5022" s="56" t="s">
        <v>7326</v>
      </c>
      <c r="AD5022" s="90" t="str">
        <f t="shared" si="157"/>
        <v>NA</v>
      </c>
      <c r="AE5022" s="90"/>
      <c r="AF5022" s="90"/>
      <c r="AG5022" s="90"/>
    </row>
    <row r="5023" spans="1:33">
      <c r="A5023" s="56" t="s">
        <v>32085</v>
      </c>
      <c r="B5023" s="56" t="s">
        <v>32086</v>
      </c>
      <c r="C5023" s="56" t="s">
        <v>32087</v>
      </c>
      <c r="D5023" s="56" t="s">
        <v>7566</v>
      </c>
      <c r="E5023" s="56" t="s">
        <v>32088</v>
      </c>
      <c r="F5023" s="56" t="s">
        <v>22</v>
      </c>
      <c r="G5023" s="56"/>
      <c r="H5023" s="56" t="s">
        <v>32089</v>
      </c>
      <c r="I5023" s="56" t="s">
        <v>32090</v>
      </c>
      <c r="J5023" s="56"/>
      <c r="K5023" s="56" t="s">
        <v>7326</v>
      </c>
      <c r="L5023" s="90" t="str">
        <f t="shared" si="156"/>
        <v>NA</v>
      </c>
      <c r="M5023" s="90"/>
      <c r="O5023" s="91"/>
      <c r="P5023" s="56"/>
      <c r="Q5023" s="56"/>
      <c r="R5023" s="56"/>
      <c r="S5023" s="56"/>
      <c r="T5023" s="56" t="s">
        <v>27515</v>
      </c>
      <c r="U5023" s="56" t="s">
        <v>27516</v>
      </c>
      <c r="V5023" s="56" t="s">
        <v>27517</v>
      </c>
      <c r="W5023" s="56" t="s">
        <v>7566</v>
      </c>
      <c r="X5023" s="56" t="s">
        <v>27518</v>
      </c>
      <c r="Y5023" s="56"/>
      <c r="Z5023" s="56" t="s">
        <v>27519</v>
      </c>
      <c r="AA5023" s="56" t="s">
        <v>27520</v>
      </c>
      <c r="AB5023" s="56"/>
      <c r="AC5023" s="56" t="s">
        <v>87</v>
      </c>
      <c r="AD5023" s="90" t="str">
        <f t="shared" si="157"/>
        <v>NA</v>
      </c>
      <c r="AE5023" s="90"/>
      <c r="AF5023" s="90"/>
      <c r="AG5023" s="90"/>
    </row>
    <row r="5024" spans="1:33">
      <c r="A5024" s="56" t="s">
        <v>32091</v>
      </c>
      <c r="B5024" s="56" t="s">
        <v>32092</v>
      </c>
      <c r="C5024" s="56" t="s">
        <v>32093</v>
      </c>
      <c r="D5024" s="56" t="s">
        <v>7566</v>
      </c>
      <c r="E5024" s="56" t="s">
        <v>32088</v>
      </c>
      <c r="F5024" s="56" t="s">
        <v>22</v>
      </c>
      <c r="G5024" s="56"/>
      <c r="H5024" s="56" t="s">
        <v>32094</v>
      </c>
      <c r="I5024" s="56" t="s">
        <v>32090</v>
      </c>
      <c r="J5024" s="56" t="s">
        <v>32091</v>
      </c>
      <c r="K5024" s="56" t="s">
        <v>7326</v>
      </c>
      <c r="L5024" s="90" t="str">
        <f t="shared" si="156"/>
        <v>NA</v>
      </c>
      <c r="M5024" s="90"/>
      <c r="O5024" s="91"/>
      <c r="P5024" s="56"/>
      <c r="Q5024" s="56"/>
      <c r="R5024" s="56"/>
      <c r="S5024" s="56"/>
      <c r="T5024" s="56" t="s">
        <v>27521</v>
      </c>
      <c r="U5024" s="56" t="s">
        <v>27522</v>
      </c>
      <c r="V5024" s="56" t="s">
        <v>27523</v>
      </c>
      <c r="W5024" s="56" t="s">
        <v>7566</v>
      </c>
      <c r="X5024" s="56" t="s">
        <v>27524</v>
      </c>
      <c r="Y5024" s="56"/>
      <c r="Z5024" s="56" t="s">
        <v>27525</v>
      </c>
      <c r="AA5024" s="56" t="s">
        <v>27526</v>
      </c>
      <c r="AB5024" s="56"/>
      <c r="AC5024" s="56" t="s">
        <v>7326</v>
      </c>
      <c r="AD5024" s="90" t="str">
        <f t="shared" si="157"/>
        <v>NA</v>
      </c>
      <c r="AE5024" s="90"/>
      <c r="AF5024" s="90"/>
      <c r="AG5024" s="90"/>
    </row>
    <row r="5025" spans="1:33">
      <c r="A5025" s="56" t="s">
        <v>32095</v>
      </c>
      <c r="B5025" s="56" t="s">
        <v>32096</v>
      </c>
      <c r="C5025" s="56" t="s">
        <v>32097</v>
      </c>
      <c r="D5025" s="56" t="s">
        <v>7566</v>
      </c>
      <c r="E5025" s="56" t="s">
        <v>32098</v>
      </c>
      <c r="F5025" s="56" t="s">
        <v>22</v>
      </c>
      <c r="G5025" s="56"/>
      <c r="H5025" s="56" t="s">
        <v>32099</v>
      </c>
      <c r="I5025" s="56" t="s">
        <v>32100</v>
      </c>
      <c r="J5025" s="56" t="s">
        <v>32095</v>
      </c>
      <c r="K5025" s="56" t="s">
        <v>7326</v>
      </c>
      <c r="L5025" s="90" t="str">
        <f t="shared" si="156"/>
        <v>NA</v>
      </c>
      <c r="M5025" s="90"/>
      <c r="O5025" s="91"/>
      <c r="P5025" s="56"/>
      <c r="Q5025" s="56"/>
      <c r="R5025" s="56"/>
      <c r="S5025" s="56"/>
      <c r="T5025" s="56" t="s">
        <v>27527</v>
      </c>
      <c r="U5025" s="56" t="s">
        <v>27528</v>
      </c>
      <c r="V5025" s="56" t="s">
        <v>27529</v>
      </c>
      <c r="W5025" s="56" t="s">
        <v>7566</v>
      </c>
      <c r="X5025" s="56" t="s">
        <v>5269</v>
      </c>
      <c r="Y5025" s="56"/>
      <c r="Z5025" s="56" t="s">
        <v>27530</v>
      </c>
      <c r="AA5025" s="56" t="s">
        <v>27531</v>
      </c>
      <c r="AB5025" s="56"/>
      <c r="AC5025" s="56" t="s">
        <v>7326</v>
      </c>
      <c r="AD5025" s="90" t="str">
        <f t="shared" si="157"/>
        <v>NA</v>
      </c>
      <c r="AE5025" s="90"/>
      <c r="AF5025" s="90"/>
      <c r="AG5025" s="90"/>
    </row>
    <row r="5026" spans="1:33">
      <c r="A5026" s="56" t="s">
        <v>32101</v>
      </c>
      <c r="B5026" s="56" t="s">
        <v>32102</v>
      </c>
      <c r="C5026" s="56" t="s">
        <v>32103</v>
      </c>
      <c r="D5026" s="56" t="s">
        <v>7566</v>
      </c>
      <c r="E5026" s="56" t="s">
        <v>32098</v>
      </c>
      <c r="F5026" s="56" t="s">
        <v>22</v>
      </c>
      <c r="G5026" s="56"/>
      <c r="H5026" s="56" t="s">
        <v>32099</v>
      </c>
      <c r="I5026" s="56" t="s">
        <v>32100</v>
      </c>
      <c r="J5026" s="56" t="s">
        <v>32101</v>
      </c>
      <c r="K5026" s="56" t="s">
        <v>7326</v>
      </c>
      <c r="L5026" s="90" t="str">
        <f t="shared" si="156"/>
        <v>NA</v>
      </c>
      <c r="M5026" s="90"/>
      <c r="O5026" s="91"/>
      <c r="P5026" s="56"/>
      <c r="Q5026" s="56"/>
      <c r="R5026" s="56"/>
      <c r="S5026" s="56"/>
      <c r="T5026" s="56" t="s">
        <v>27532</v>
      </c>
      <c r="U5026" s="56" t="s">
        <v>27533</v>
      </c>
      <c r="V5026" s="56" t="s">
        <v>27534</v>
      </c>
      <c r="W5026" s="56" t="s">
        <v>7566</v>
      </c>
      <c r="X5026" s="56" t="s">
        <v>27535</v>
      </c>
      <c r="Y5026" s="56"/>
      <c r="Z5026" s="56" t="s">
        <v>27536</v>
      </c>
      <c r="AA5026" s="56" t="s">
        <v>27537</v>
      </c>
      <c r="AB5026" s="56"/>
      <c r="AC5026" s="56" t="s">
        <v>7326</v>
      </c>
      <c r="AD5026" s="90" t="str">
        <f t="shared" si="157"/>
        <v>NA</v>
      </c>
      <c r="AE5026" s="90"/>
      <c r="AF5026" s="90"/>
      <c r="AG5026" s="90"/>
    </row>
    <row r="5027" spans="1:33">
      <c r="A5027" s="56" t="s">
        <v>32104</v>
      </c>
      <c r="B5027" s="56" t="s">
        <v>32105</v>
      </c>
      <c r="C5027" s="56" t="s">
        <v>16849</v>
      </c>
      <c r="D5027" s="56" t="s">
        <v>7566</v>
      </c>
      <c r="E5027" s="56" t="s">
        <v>6351</v>
      </c>
      <c r="F5027" s="56" t="s">
        <v>22</v>
      </c>
      <c r="G5027" s="56"/>
      <c r="H5027" s="56" t="s">
        <v>32106</v>
      </c>
      <c r="I5027" s="56" t="s">
        <v>32107</v>
      </c>
      <c r="J5027" s="56"/>
      <c r="K5027" s="56" t="s">
        <v>7326</v>
      </c>
      <c r="L5027" s="90" t="str">
        <f t="shared" si="156"/>
        <v>NA</v>
      </c>
      <c r="M5027" s="90"/>
      <c r="O5027" s="91"/>
      <c r="P5027" s="56"/>
      <c r="Q5027" s="56"/>
      <c r="R5027" s="56"/>
      <c r="S5027" s="56"/>
      <c r="T5027" s="56" t="s">
        <v>27538</v>
      </c>
      <c r="U5027" s="56" t="s">
        <v>27539</v>
      </c>
      <c r="V5027" s="56" t="s">
        <v>27540</v>
      </c>
      <c r="W5027" s="56" t="s">
        <v>7566</v>
      </c>
      <c r="X5027" s="56" t="s">
        <v>5279</v>
      </c>
      <c r="Y5027" s="56"/>
      <c r="Z5027" s="56" t="s">
        <v>27541</v>
      </c>
      <c r="AA5027" s="56" t="s">
        <v>27542</v>
      </c>
      <c r="AB5027" s="56"/>
      <c r="AC5027" s="56" t="s">
        <v>7326</v>
      </c>
      <c r="AD5027" s="90" t="str">
        <f t="shared" si="157"/>
        <v>NA</v>
      </c>
      <c r="AE5027" s="90"/>
      <c r="AF5027" s="90"/>
      <c r="AG5027" s="90"/>
    </row>
    <row r="5028" spans="1:33">
      <c r="A5028" s="56" t="s">
        <v>32108</v>
      </c>
      <c r="B5028" s="56" t="s">
        <v>32109</v>
      </c>
      <c r="C5028" s="56" t="s">
        <v>32110</v>
      </c>
      <c r="D5028" s="56" t="s">
        <v>7566</v>
      </c>
      <c r="E5028" s="56" t="s">
        <v>6351</v>
      </c>
      <c r="F5028" s="56" t="s">
        <v>22</v>
      </c>
      <c r="G5028" s="56"/>
      <c r="H5028" s="56" t="s">
        <v>32111</v>
      </c>
      <c r="I5028" s="56" t="s">
        <v>32107</v>
      </c>
      <c r="J5028" s="56"/>
      <c r="K5028" s="56" t="s">
        <v>7326</v>
      </c>
      <c r="L5028" s="90" t="str">
        <f t="shared" si="156"/>
        <v>NA</v>
      </c>
      <c r="M5028" s="90"/>
      <c r="O5028" s="91"/>
      <c r="P5028" s="56"/>
      <c r="Q5028" s="56"/>
      <c r="R5028" s="56"/>
      <c r="S5028" s="56"/>
      <c r="T5028" s="56" t="s">
        <v>27543</v>
      </c>
      <c r="U5028" s="56" t="s">
        <v>27544</v>
      </c>
      <c r="V5028" s="56" t="s">
        <v>27545</v>
      </c>
      <c r="W5028" s="56" t="s">
        <v>7566</v>
      </c>
      <c r="X5028" s="56" t="s">
        <v>27546</v>
      </c>
      <c r="Y5028" s="56"/>
      <c r="Z5028" s="56" t="s">
        <v>27547</v>
      </c>
      <c r="AA5028" s="56" t="s">
        <v>27548</v>
      </c>
      <c r="AB5028" s="56" t="s">
        <v>27543</v>
      </c>
      <c r="AC5028" s="56" t="s">
        <v>7326</v>
      </c>
      <c r="AD5028" s="90" t="str">
        <f t="shared" si="157"/>
        <v>NA</v>
      </c>
      <c r="AE5028" s="90"/>
      <c r="AF5028" s="90"/>
      <c r="AG5028" s="90"/>
    </row>
    <row r="5029" spans="1:33">
      <c r="A5029" s="56" t="s">
        <v>32112</v>
      </c>
      <c r="B5029" s="56" t="s">
        <v>32113</v>
      </c>
      <c r="C5029" s="56" t="s">
        <v>32114</v>
      </c>
      <c r="D5029" s="56" t="s">
        <v>7566</v>
      </c>
      <c r="E5029" s="56" t="s">
        <v>6351</v>
      </c>
      <c r="F5029" s="56" t="s">
        <v>22</v>
      </c>
      <c r="G5029" s="56"/>
      <c r="H5029" s="56" t="s">
        <v>32106</v>
      </c>
      <c r="I5029" s="56" t="s">
        <v>32107</v>
      </c>
      <c r="J5029" s="56" t="s">
        <v>32115</v>
      </c>
      <c r="K5029" s="56" t="s">
        <v>87</v>
      </c>
      <c r="L5029" s="90" t="str">
        <f t="shared" si="156"/>
        <v>NA</v>
      </c>
      <c r="M5029" s="90"/>
      <c r="O5029" s="91"/>
      <c r="P5029" s="56"/>
      <c r="Q5029" s="56"/>
      <c r="R5029" s="56"/>
      <c r="S5029" s="56"/>
      <c r="T5029" s="56" t="s">
        <v>27549</v>
      </c>
      <c r="U5029" s="56" t="s">
        <v>27550</v>
      </c>
      <c r="V5029" s="56" t="s">
        <v>26208</v>
      </c>
      <c r="W5029" s="56" t="s">
        <v>7566</v>
      </c>
      <c r="X5029" s="56" t="s">
        <v>5286</v>
      </c>
      <c r="Y5029" s="56"/>
      <c r="Z5029" s="56" t="s">
        <v>27551</v>
      </c>
      <c r="AA5029" s="56" t="s">
        <v>27552</v>
      </c>
      <c r="AB5029" s="56" t="s">
        <v>27553</v>
      </c>
      <c r="AC5029" s="56" t="s">
        <v>7326</v>
      </c>
      <c r="AD5029" s="90" t="str">
        <f t="shared" si="157"/>
        <v>NA</v>
      </c>
      <c r="AE5029" s="90"/>
      <c r="AF5029" s="90"/>
      <c r="AG5029" s="90"/>
    </row>
    <row r="5030" spans="1:33">
      <c r="A5030" s="56" t="s">
        <v>32116</v>
      </c>
      <c r="B5030" s="56" t="s">
        <v>32117</v>
      </c>
      <c r="C5030" s="56" t="s">
        <v>32118</v>
      </c>
      <c r="D5030" s="56" t="s">
        <v>7566</v>
      </c>
      <c r="E5030" s="56" t="s">
        <v>6351</v>
      </c>
      <c r="F5030" s="56" t="s">
        <v>22</v>
      </c>
      <c r="G5030" s="56"/>
      <c r="H5030" s="56" t="s">
        <v>32106</v>
      </c>
      <c r="I5030" s="56" t="s">
        <v>32107</v>
      </c>
      <c r="J5030" s="56"/>
      <c r="K5030" s="56" t="s">
        <v>87</v>
      </c>
      <c r="L5030" s="90" t="str">
        <f t="shared" si="156"/>
        <v>NA</v>
      </c>
      <c r="M5030" s="90"/>
      <c r="O5030" s="91"/>
      <c r="P5030" s="56"/>
      <c r="Q5030" s="56"/>
      <c r="R5030" s="56"/>
      <c r="S5030" s="56"/>
      <c r="T5030" s="56" t="s">
        <v>27554</v>
      </c>
      <c r="U5030" s="56" t="s">
        <v>27555</v>
      </c>
      <c r="V5030" s="56" t="s">
        <v>27556</v>
      </c>
      <c r="W5030" s="56" t="s">
        <v>7566</v>
      </c>
      <c r="X5030" s="56" t="s">
        <v>27557</v>
      </c>
      <c r="Y5030" s="56"/>
      <c r="Z5030" s="56" t="s">
        <v>27558</v>
      </c>
      <c r="AA5030" s="56" t="s">
        <v>27559</v>
      </c>
      <c r="AB5030" s="56" t="s">
        <v>27554</v>
      </c>
      <c r="AC5030" s="56" t="s">
        <v>87</v>
      </c>
      <c r="AD5030" s="90" t="str">
        <f t="shared" si="157"/>
        <v>NA</v>
      </c>
      <c r="AE5030" s="90"/>
      <c r="AF5030" s="90"/>
      <c r="AG5030" s="90"/>
    </row>
    <row r="5031" spans="1:33">
      <c r="A5031" s="56" t="s">
        <v>32119</v>
      </c>
      <c r="B5031" s="56" t="s">
        <v>32120</v>
      </c>
      <c r="C5031" s="56" t="s">
        <v>32121</v>
      </c>
      <c r="D5031" s="56" t="s">
        <v>7566</v>
      </c>
      <c r="E5031" s="56" t="s">
        <v>6351</v>
      </c>
      <c r="F5031" s="56" t="s">
        <v>22</v>
      </c>
      <c r="G5031" s="56"/>
      <c r="H5031" s="56" t="s">
        <v>32106</v>
      </c>
      <c r="I5031" s="56" t="s">
        <v>32107</v>
      </c>
      <c r="J5031" s="56"/>
      <c r="K5031" s="56" t="s">
        <v>87</v>
      </c>
      <c r="L5031" s="90" t="str">
        <f t="shared" si="156"/>
        <v>NA</v>
      </c>
      <c r="M5031" s="90"/>
      <c r="O5031" s="91"/>
      <c r="P5031" s="56"/>
      <c r="Q5031" s="56"/>
      <c r="R5031" s="56"/>
      <c r="S5031" s="56"/>
      <c r="T5031" s="56" t="s">
        <v>27560</v>
      </c>
      <c r="U5031" s="56" t="s">
        <v>27561</v>
      </c>
      <c r="V5031" s="56" t="s">
        <v>27562</v>
      </c>
      <c r="W5031" s="56" t="s">
        <v>7566</v>
      </c>
      <c r="X5031" s="56" t="s">
        <v>27563</v>
      </c>
      <c r="Y5031" s="56"/>
      <c r="Z5031" s="56" t="s">
        <v>27564</v>
      </c>
      <c r="AA5031" s="56" t="s">
        <v>27565</v>
      </c>
      <c r="AB5031" s="56" t="s">
        <v>27560</v>
      </c>
      <c r="AC5031" s="56" t="s">
        <v>87</v>
      </c>
      <c r="AD5031" s="90" t="str">
        <f t="shared" si="157"/>
        <v>NA</v>
      </c>
      <c r="AE5031" s="90"/>
      <c r="AF5031" s="90"/>
      <c r="AG5031" s="90"/>
    </row>
    <row r="5032" spans="1:33">
      <c r="A5032" s="56" t="s">
        <v>32122</v>
      </c>
      <c r="B5032" s="56" t="s">
        <v>32123</v>
      </c>
      <c r="C5032" s="56" t="s">
        <v>32124</v>
      </c>
      <c r="D5032" s="56" t="s">
        <v>7566</v>
      </c>
      <c r="E5032" s="56" t="s">
        <v>32125</v>
      </c>
      <c r="F5032" s="56" t="s">
        <v>22</v>
      </c>
      <c r="G5032" s="56"/>
      <c r="H5032" s="56" t="s">
        <v>32126</v>
      </c>
      <c r="I5032" s="56" t="s">
        <v>32127</v>
      </c>
      <c r="J5032" s="56" t="s">
        <v>32122</v>
      </c>
      <c r="K5032" s="56" t="s">
        <v>7326</v>
      </c>
      <c r="L5032" s="90" t="str">
        <f t="shared" si="156"/>
        <v>NA</v>
      </c>
      <c r="M5032" s="90"/>
      <c r="O5032" s="91"/>
      <c r="P5032" s="56"/>
      <c r="Q5032" s="56"/>
      <c r="R5032" s="56"/>
      <c r="S5032" s="56"/>
      <c r="T5032" s="56" t="s">
        <v>27566</v>
      </c>
      <c r="U5032" s="56" t="s">
        <v>27567</v>
      </c>
      <c r="V5032" s="56" t="s">
        <v>27568</v>
      </c>
      <c r="W5032" s="56" t="s">
        <v>7566</v>
      </c>
      <c r="X5032" s="56" t="s">
        <v>27569</v>
      </c>
      <c r="Y5032" s="56"/>
      <c r="Z5032" s="56" t="s">
        <v>27570</v>
      </c>
      <c r="AA5032" s="56" t="s">
        <v>27571</v>
      </c>
      <c r="AB5032" s="56" t="s">
        <v>27572</v>
      </c>
      <c r="AC5032" s="56" t="s">
        <v>7326</v>
      </c>
      <c r="AD5032" s="90" t="str">
        <f t="shared" si="157"/>
        <v>NA</v>
      </c>
      <c r="AE5032" s="90"/>
      <c r="AF5032" s="90"/>
      <c r="AG5032" s="90"/>
    </row>
    <row r="5033" spans="1:33">
      <c r="A5033" s="56" t="s">
        <v>32128</v>
      </c>
      <c r="B5033" s="56" t="s">
        <v>32129</v>
      </c>
      <c r="C5033" s="56" t="s">
        <v>16849</v>
      </c>
      <c r="D5033" s="56" t="s">
        <v>7566</v>
      </c>
      <c r="E5033" s="56" t="s">
        <v>6362</v>
      </c>
      <c r="F5033" s="56" t="s">
        <v>22</v>
      </c>
      <c r="G5033" s="56"/>
      <c r="H5033" s="56" t="s">
        <v>32130</v>
      </c>
      <c r="I5033" s="56" t="s">
        <v>32131</v>
      </c>
      <c r="J5033" s="56"/>
      <c r="K5033" s="56" t="s">
        <v>7326</v>
      </c>
      <c r="L5033" s="90" t="str">
        <f t="shared" si="156"/>
        <v>NA</v>
      </c>
      <c r="M5033" s="90"/>
      <c r="O5033" s="91"/>
      <c r="P5033" s="56"/>
      <c r="Q5033" s="56"/>
      <c r="R5033" s="56"/>
      <c r="S5033" s="56"/>
      <c r="T5033" s="56" t="s">
        <v>27573</v>
      </c>
      <c r="U5033" s="56" t="s">
        <v>27574</v>
      </c>
      <c r="V5033" s="56" t="s">
        <v>27575</v>
      </c>
      <c r="W5033" s="56" t="s">
        <v>7566</v>
      </c>
      <c r="X5033" s="56" t="s">
        <v>5296</v>
      </c>
      <c r="Y5033" s="56"/>
      <c r="Z5033" s="56" t="s">
        <v>27576</v>
      </c>
      <c r="AA5033" s="56" t="s">
        <v>27577</v>
      </c>
      <c r="AB5033" s="56" t="s">
        <v>27573</v>
      </c>
      <c r="AC5033" s="56" t="s">
        <v>87</v>
      </c>
      <c r="AD5033" s="90" t="str">
        <f t="shared" si="157"/>
        <v>NA</v>
      </c>
      <c r="AE5033" s="90"/>
      <c r="AF5033" s="90"/>
      <c r="AG5033" s="90"/>
    </row>
    <row r="5034" spans="1:33">
      <c r="A5034" s="56" t="s">
        <v>32132</v>
      </c>
      <c r="B5034" s="56" t="s">
        <v>32133</v>
      </c>
      <c r="C5034" s="56" t="s">
        <v>32134</v>
      </c>
      <c r="D5034" s="56" t="s">
        <v>7566</v>
      </c>
      <c r="E5034" s="56" t="s">
        <v>32135</v>
      </c>
      <c r="F5034" s="56" t="s">
        <v>22</v>
      </c>
      <c r="G5034" s="56"/>
      <c r="H5034" s="56" t="s">
        <v>32136</v>
      </c>
      <c r="I5034" s="56" t="s">
        <v>32137</v>
      </c>
      <c r="J5034" s="56" t="s">
        <v>32138</v>
      </c>
      <c r="K5034" s="56" t="s">
        <v>7326</v>
      </c>
      <c r="L5034" s="90" t="str">
        <f t="shared" si="156"/>
        <v>NA</v>
      </c>
      <c r="M5034" s="90"/>
      <c r="O5034" s="91"/>
      <c r="P5034" s="56"/>
      <c r="Q5034" s="56"/>
      <c r="R5034" s="56"/>
      <c r="S5034" s="56"/>
      <c r="T5034" s="56" t="s">
        <v>27578</v>
      </c>
      <c r="U5034" s="56" t="s">
        <v>27579</v>
      </c>
      <c r="V5034" s="56" t="s">
        <v>27580</v>
      </c>
      <c r="W5034" s="56" t="s">
        <v>7566</v>
      </c>
      <c r="X5034" s="56" t="s">
        <v>5296</v>
      </c>
      <c r="Y5034" s="56"/>
      <c r="Z5034" s="56" t="s">
        <v>27576</v>
      </c>
      <c r="AA5034" s="56" t="s">
        <v>27577</v>
      </c>
      <c r="AB5034" s="56" t="s">
        <v>27581</v>
      </c>
      <c r="AC5034" s="56" t="s">
        <v>87</v>
      </c>
      <c r="AD5034" s="90" t="str">
        <f t="shared" si="157"/>
        <v>NA</v>
      </c>
      <c r="AE5034" s="90"/>
      <c r="AF5034" s="90"/>
      <c r="AG5034" s="90"/>
    </row>
    <row r="5035" spans="1:33">
      <c r="A5035" s="56" t="s">
        <v>32139</v>
      </c>
      <c r="B5035" s="56" t="s">
        <v>32140</v>
      </c>
      <c r="C5035" s="56" t="s">
        <v>32141</v>
      </c>
      <c r="D5035" s="56" t="s">
        <v>7566</v>
      </c>
      <c r="E5035" s="56" t="s">
        <v>32142</v>
      </c>
      <c r="F5035" s="56" t="s">
        <v>22</v>
      </c>
      <c r="G5035" s="56"/>
      <c r="H5035" s="56" t="s">
        <v>32143</v>
      </c>
      <c r="I5035" s="56" t="s">
        <v>32144</v>
      </c>
      <c r="J5035" s="56" t="s">
        <v>32139</v>
      </c>
      <c r="K5035" s="56" t="s">
        <v>7326</v>
      </c>
      <c r="L5035" s="90" t="str">
        <f t="shared" si="156"/>
        <v>NA</v>
      </c>
      <c r="M5035" s="90"/>
      <c r="O5035" s="91"/>
      <c r="P5035" s="56"/>
      <c r="Q5035" s="56"/>
      <c r="R5035" s="56"/>
      <c r="S5035" s="56"/>
      <c r="T5035" s="56" t="s">
        <v>27582</v>
      </c>
      <c r="U5035" s="56" t="s">
        <v>27583</v>
      </c>
      <c r="V5035" s="56" t="s">
        <v>27584</v>
      </c>
      <c r="W5035" s="56" t="s">
        <v>7566</v>
      </c>
      <c r="X5035" s="56" t="s">
        <v>5296</v>
      </c>
      <c r="Y5035" s="56"/>
      <c r="Z5035" s="56" t="s">
        <v>27585</v>
      </c>
      <c r="AA5035" s="56" t="s">
        <v>27577</v>
      </c>
      <c r="AB5035" s="56" t="s">
        <v>27582</v>
      </c>
      <c r="AC5035" s="56" t="s">
        <v>87</v>
      </c>
      <c r="AD5035" s="90" t="str">
        <f t="shared" si="157"/>
        <v>NA</v>
      </c>
      <c r="AE5035" s="90"/>
      <c r="AF5035" s="90"/>
      <c r="AG5035" s="90"/>
    </row>
    <row r="5036" spans="1:33">
      <c r="A5036" s="56" t="s">
        <v>32145</v>
      </c>
      <c r="B5036" s="56" t="s">
        <v>32146</v>
      </c>
      <c r="C5036" s="56" t="s">
        <v>32147</v>
      </c>
      <c r="D5036" s="56" t="s">
        <v>7566</v>
      </c>
      <c r="E5036" s="56" t="s">
        <v>32148</v>
      </c>
      <c r="F5036" s="56" t="s">
        <v>22</v>
      </c>
      <c r="G5036" s="56"/>
      <c r="H5036" s="56" t="s">
        <v>32149</v>
      </c>
      <c r="I5036" s="56" t="s">
        <v>32150</v>
      </c>
      <c r="J5036" s="56" t="s">
        <v>32145</v>
      </c>
      <c r="K5036" s="56" t="s">
        <v>7326</v>
      </c>
      <c r="L5036" s="90" t="str">
        <f t="shared" si="156"/>
        <v>NA</v>
      </c>
      <c r="M5036" s="90"/>
      <c r="O5036" s="91"/>
      <c r="P5036" s="56"/>
      <c r="Q5036" s="56"/>
      <c r="R5036" s="56"/>
      <c r="S5036" s="56"/>
      <c r="T5036" s="56" t="s">
        <v>27586</v>
      </c>
      <c r="U5036" s="56" t="s">
        <v>27587</v>
      </c>
      <c r="V5036" s="56" t="s">
        <v>27588</v>
      </c>
      <c r="W5036" s="56" t="s">
        <v>7566</v>
      </c>
      <c r="X5036" s="56" t="s">
        <v>5296</v>
      </c>
      <c r="Y5036" s="56"/>
      <c r="Z5036" s="56" t="s">
        <v>27585</v>
      </c>
      <c r="AA5036" s="56" t="s">
        <v>27577</v>
      </c>
      <c r="AB5036" s="56"/>
      <c r="AC5036" s="56" t="s">
        <v>87</v>
      </c>
      <c r="AD5036" s="90" t="str">
        <f t="shared" si="157"/>
        <v>NA</v>
      </c>
      <c r="AE5036" s="90"/>
      <c r="AF5036" s="90"/>
      <c r="AG5036" s="90"/>
    </row>
    <row r="5037" spans="1:33">
      <c r="A5037" s="56" t="s">
        <v>32151</v>
      </c>
      <c r="B5037" s="56" t="s">
        <v>32152</v>
      </c>
      <c r="C5037" s="56" t="s">
        <v>32153</v>
      </c>
      <c r="D5037" s="56" t="s">
        <v>7566</v>
      </c>
      <c r="E5037" s="56" t="s">
        <v>13014</v>
      </c>
      <c r="F5037" s="56" t="s">
        <v>22</v>
      </c>
      <c r="G5037" s="56"/>
      <c r="H5037" s="56" t="s">
        <v>32154</v>
      </c>
      <c r="I5037" s="56" t="s">
        <v>32155</v>
      </c>
      <c r="J5037" s="56"/>
      <c r="K5037" s="56" t="s">
        <v>7326</v>
      </c>
      <c r="L5037" s="90" t="str">
        <f t="shared" si="156"/>
        <v>NA</v>
      </c>
      <c r="M5037" s="90"/>
      <c r="O5037" s="91"/>
      <c r="P5037" s="56"/>
      <c r="Q5037" s="56"/>
      <c r="R5037" s="56"/>
      <c r="S5037" s="56"/>
      <c r="T5037" s="56" t="s">
        <v>27589</v>
      </c>
      <c r="U5037" s="56" t="s">
        <v>27590</v>
      </c>
      <c r="V5037" s="56" t="s">
        <v>27591</v>
      </c>
      <c r="W5037" s="56" t="s">
        <v>7566</v>
      </c>
      <c r="X5037" s="56" t="s">
        <v>5296</v>
      </c>
      <c r="Y5037" s="56"/>
      <c r="Z5037" s="56" t="s">
        <v>27576</v>
      </c>
      <c r="AA5037" s="56" t="s">
        <v>27577</v>
      </c>
      <c r="AB5037" s="56" t="s">
        <v>27592</v>
      </c>
      <c r="AC5037" s="56" t="s">
        <v>87</v>
      </c>
      <c r="AD5037" s="90" t="str">
        <f t="shared" si="157"/>
        <v>NA</v>
      </c>
      <c r="AE5037" s="90"/>
      <c r="AF5037" s="90"/>
      <c r="AG5037" s="90"/>
    </row>
    <row r="5038" spans="1:33">
      <c r="A5038" s="56" t="s">
        <v>32156</v>
      </c>
      <c r="B5038" s="56" t="s">
        <v>32157</v>
      </c>
      <c r="C5038" s="56" t="s">
        <v>32158</v>
      </c>
      <c r="D5038" s="56" t="s">
        <v>7566</v>
      </c>
      <c r="E5038" s="56" t="s">
        <v>13014</v>
      </c>
      <c r="F5038" s="56" t="s">
        <v>22</v>
      </c>
      <c r="G5038" s="56"/>
      <c r="H5038" s="56" t="s">
        <v>32159</v>
      </c>
      <c r="I5038" s="56" t="s">
        <v>32155</v>
      </c>
      <c r="J5038" s="56" t="s">
        <v>32160</v>
      </c>
      <c r="K5038" s="56" t="s">
        <v>7326</v>
      </c>
      <c r="L5038" s="90" t="str">
        <f t="shared" si="156"/>
        <v>NA</v>
      </c>
      <c r="M5038" s="90"/>
      <c r="O5038" s="91"/>
      <c r="P5038" s="56"/>
      <c r="Q5038" s="56"/>
      <c r="R5038" s="56"/>
      <c r="S5038" s="56"/>
      <c r="T5038" s="56" t="s">
        <v>27593</v>
      </c>
      <c r="U5038" s="56" t="s">
        <v>27594</v>
      </c>
      <c r="V5038" s="56" t="s">
        <v>27595</v>
      </c>
      <c r="W5038" s="56" t="s">
        <v>7566</v>
      </c>
      <c r="X5038" s="56" t="s">
        <v>5296</v>
      </c>
      <c r="Y5038" s="56"/>
      <c r="Z5038" s="56" t="s">
        <v>27585</v>
      </c>
      <c r="AA5038" s="56" t="s">
        <v>27577</v>
      </c>
      <c r="AB5038" s="56" t="s">
        <v>27593</v>
      </c>
      <c r="AC5038" s="56" t="s">
        <v>87</v>
      </c>
      <c r="AD5038" s="90" t="str">
        <f t="shared" si="157"/>
        <v>NA</v>
      </c>
      <c r="AE5038" s="90"/>
      <c r="AF5038" s="90"/>
      <c r="AG5038" s="90"/>
    </row>
    <row r="5039" spans="1:33">
      <c r="A5039" s="56" t="s">
        <v>32161</v>
      </c>
      <c r="B5039" s="56" t="s">
        <v>32162</v>
      </c>
      <c r="C5039" s="56" t="s">
        <v>32163</v>
      </c>
      <c r="D5039" s="56" t="s">
        <v>7566</v>
      </c>
      <c r="E5039" s="56" t="s">
        <v>13014</v>
      </c>
      <c r="F5039" s="56" t="s">
        <v>22</v>
      </c>
      <c r="G5039" s="56"/>
      <c r="H5039" s="56" t="s">
        <v>32159</v>
      </c>
      <c r="I5039" s="56" t="s">
        <v>32155</v>
      </c>
      <c r="J5039" s="56" t="s">
        <v>32164</v>
      </c>
      <c r="K5039" s="56" t="s">
        <v>7326</v>
      </c>
      <c r="L5039" s="90" t="str">
        <f t="shared" si="156"/>
        <v>NA</v>
      </c>
      <c r="M5039" s="90"/>
      <c r="O5039" s="91"/>
      <c r="P5039" s="56"/>
      <c r="Q5039" s="56"/>
      <c r="R5039" s="56"/>
      <c r="S5039" s="56"/>
      <c r="T5039" s="56" t="s">
        <v>27596</v>
      </c>
      <c r="U5039" s="56" t="s">
        <v>27597</v>
      </c>
      <c r="V5039" s="56" t="s">
        <v>27598</v>
      </c>
      <c r="W5039" s="56" t="s">
        <v>7566</v>
      </c>
      <c r="X5039" s="56" t="s">
        <v>27599</v>
      </c>
      <c r="Y5039" s="56"/>
      <c r="Z5039" s="56" t="s">
        <v>27600</v>
      </c>
      <c r="AA5039" s="56" t="s">
        <v>27601</v>
      </c>
      <c r="AB5039" s="56"/>
      <c r="AC5039" s="56" t="s">
        <v>7326</v>
      </c>
      <c r="AD5039" s="90" t="str">
        <f t="shared" si="157"/>
        <v>NA</v>
      </c>
      <c r="AE5039" s="90"/>
      <c r="AF5039" s="90"/>
      <c r="AG5039" s="90"/>
    </row>
    <row r="5040" spans="1:33">
      <c r="A5040" s="56" t="s">
        <v>32165</v>
      </c>
      <c r="B5040" s="56" t="s">
        <v>32166</v>
      </c>
      <c r="C5040" s="56" t="s">
        <v>32167</v>
      </c>
      <c r="D5040" s="56" t="s">
        <v>7566</v>
      </c>
      <c r="E5040" s="56" t="s">
        <v>32168</v>
      </c>
      <c r="F5040" s="56" t="s">
        <v>22</v>
      </c>
      <c r="G5040" s="56"/>
      <c r="H5040" s="56" t="s">
        <v>32169</v>
      </c>
      <c r="I5040" s="56" t="s">
        <v>32170</v>
      </c>
      <c r="J5040" s="56" t="s">
        <v>32171</v>
      </c>
      <c r="K5040" s="56" t="s">
        <v>87</v>
      </c>
      <c r="L5040" s="90" t="str">
        <f t="shared" si="156"/>
        <v>NA</v>
      </c>
      <c r="M5040" s="90"/>
      <c r="O5040" s="91"/>
      <c r="P5040" s="56"/>
      <c r="Q5040" s="56"/>
      <c r="R5040" s="56"/>
      <c r="S5040" s="56"/>
      <c r="T5040" s="56" t="s">
        <v>27602</v>
      </c>
      <c r="U5040" s="56" t="s">
        <v>27603</v>
      </c>
      <c r="V5040" s="56" t="s">
        <v>27604</v>
      </c>
      <c r="W5040" s="56" t="s">
        <v>7566</v>
      </c>
      <c r="X5040" s="56" t="s">
        <v>27605</v>
      </c>
      <c r="Y5040" s="56"/>
      <c r="Z5040" s="56" t="s">
        <v>27606</v>
      </c>
      <c r="AA5040" s="56" t="s">
        <v>27607</v>
      </c>
      <c r="AB5040" s="56" t="s">
        <v>27608</v>
      </c>
      <c r="AC5040" s="56" t="s">
        <v>7326</v>
      </c>
      <c r="AD5040" s="90" t="str">
        <f t="shared" si="157"/>
        <v>NA</v>
      </c>
      <c r="AE5040" s="90"/>
      <c r="AF5040" s="90"/>
      <c r="AG5040" s="90"/>
    </row>
    <row r="5041" spans="1:33">
      <c r="A5041" s="56" t="s">
        <v>32172</v>
      </c>
      <c r="B5041" s="56" t="s">
        <v>32173</v>
      </c>
      <c r="C5041" s="56" t="s">
        <v>32174</v>
      </c>
      <c r="D5041" s="56" t="s">
        <v>7566</v>
      </c>
      <c r="E5041" s="56" t="s">
        <v>6399</v>
      </c>
      <c r="F5041" s="56" t="s">
        <v>22</v>
      </c>
      <c r="G5041" s="56"/>
      <c r="H5041" s="56" t="s">
        <v>32175</v>
      </c>
      <c r="I5041" s="56" t="s">
        <v>32176</v>
      </c>
      <c r="J5041" s="56"/>
      <c r="K5041" s="56" t="s">
        <v>87</v>
      </c>
      <c r="L5041" s="90" t="str">
        <f t="shared" si="156"/>
        <v>NA</v>
      </c>
      <c r="M5041" s="90"/>
      <c r="O5041" s="91"/>
      <c r="P5041" s="56"/>
      <c r="Q5041" s="56"/>
      <c r="R5041" s="56"/>
      <c r="S5041" s="56"/>
      <c r="T5041" s="56" t="s">
        <v>56396</v>
      </c>
      <c r="U5041" s="56" t="s">
        <v>27609</v>
      </c>
      <c r="V5041" s="56" t="s">
        <v>27610</v>
      </c>
      <c r="W5041" s="56" t="s">
        <v>7566</v>
      </c>
      <c r="X5041" s="56" t="s">
        <v>27605</v>
      </c>
      <c r="Y5041" s="56"/>
      <c r="Z5041" s="56" t="s">
        <v>27606</v>
      </c>
      <c r="AA5041" s="56" t="s">
        <v>27607</v>
      </c>
      <c r="AB5041" s="56" t="s">
        <v>27611</v>
      </c>
      <c r="AC5041" s="56" t="s">
        <v>7326</v>
      </c>
      <c r="AD5041" s="90" t="str">
        <f t="shared" si="157"/>
        <v>NA</v>
      </c>
      <c r="AE5041" s="90"/>
      <c r="AF5041" s="90"/>
      <c r="AG5041" s="90"/>
    </row>
    <row r="5042" spans="1:33">
      <c r="A5042" s="56" t="s">
        <v>11042</v>
      </c>
      <c r="B5042" s="56" t="s">
        <v>32177</v>
      </c>
      <c r="C5042" s="56" t="s">
        <v>32178</v>
      </c>
      <c r="D5042" s="56" t="s">
        <v>7566</v>
      </c>
      <c r="E5042" s="56" t="s">
        <v>217</v>
      </c>
      <c r="F5042" s="56" t="s">
        <v>22</v>
      </c>
      <c r="G5042" s="56"/>
      <c r="H5042" s="56" t="s">
        <v>32179</v>
      </c>
      <c r="I5042" s="56" t="s">
        <v>32180</v>
      </c>
      <c r="J5042" s="56"/>
      <c r="K5042" s="56" t="s">
        <v>7326</v>
      </c>
      <c r="L5042" s="90" t="str">
        <f t="shared" si="156"/>
        <v>NA</v>
      </c>
      <c r="M5042" s="90"/>
      <c r="O5042" s="91"/>
      <c r="P5042" s="56"/>
      <c r="Q5042" s="56"/>
      <c r="R5042" s="56"/>
      <c r="S5042" s="56"/>
      <c r="T5042" s="56" t="s">
        <v>27612</v>
      </c>
      <c r="U5042" s="56" t="s">
        <v>27613</v>
      </c>
      <c r="V5042" s="56" t="s">
        <v>27614</v>
      </c>
      <c r="W5042" s="56" t="s">
        <v>7566</v>
      </c>
      <c r="X5042" s="56" t="s">
        <v>27615</v>
      </c>
      <c r="Y5042" s="56"/>
      <c r="Z5042" s="56" t="s">
        <v>27616</v>
      </c>
      <c r="AA5042" s="56" t="s">
        <v>27617</v>
      </c>
      <c r="AB5042" s="56" t="s">
        <v>27618</v>
      </c>
      <c r="AC5042" s="56" t="s">
        <v>7326</v>
      </c>
      <c r="AD5042" s="90" t="str">
        <f t="shared" si="157"/>
        <v>NA</v>
      </c>
      <c r="AE5042" s="90"/>
      <c r="AF5042" s="90"/>
      <c r="AG5042" s="90"/>
    </row>
    <row r="5043" spans="1:33">
      <c r="A5043" s="56" t="s">
        <v>32181</v>
      </c>
      <c r="B5043" s="56" t="s">
        <v>32182</v>
      </c>
      <c r="C5043" s="56" t="s">
        <v>32183</v>
      </c>
      <c r="D5043" s="56" t="s">
        <v>7566</v>
      </c>
      <c r="E5043" s="56" t="s">
        <v>217</v>
      </c>
      <c r="F5043" s="56" t="s">
        <v>22</v>
      </c>
      <c r="G5043" s="56"/>
      <c r="H5043" s="56" t="s">
        <v>32179</v>
      </c>
      <c r="I5043" s="56" t="s">
        <v>32180</v>
      </c>
      <c r="J5043" s="56"/>
      <c r="K5043" s="56" t="s">
        <v>7326</v>
      </c>
      <c r="L5043" s="90" t="str">
        <f t="shared" si="156"/>
        <v>NA</v>
      </c>
      <c r="M5043" s="90"/>
      <c r="O5043" s="91"/>
      <c r="P5043" s="56"/>
      <c r="Q5043" s="56"/>
      <c r="R5043" s="56"/>
      <c r="S5043" s="56"/>
      <c r="T5043" s="56" t="s">
        <v>27619</v>
      </c>
      <c r="U5043" s="56" t="s">
        <v>27620</v>
      </c>
      <c r="V5043" s="56" t="s">
        <v>27621</v>
      </c>
      <c r="W5043" s="56" t="s">
        <v>7566</v>
      </c>
      <c r="X5043" s="56" t="s">
        <v>5305</v>
      </c>
      <c r="Y5043" s="56"/>
      <c r="Z5043" s="56" t="s">
        <v>27622</v>
      </c>
      <c r="AA5043" s="56" t="s">
        <v>27623</v>
      </c>
      <c r="AB5043" s="56" t="s">
        <v>27624</v>
      </c>
      <c r="AC5043" s="56" t="s">
        <v>7326</v>
      </c>
      <c r="AD5043" s="90" t="str">
        <f t="shared" si="157"/>
        <v>NA</v>
      </c>
      <c r="AE5043" s="90"/>
      <c r="AF5043" s="90"/>
      <c r="AG5043" s="90"/>
    </row>
    <row r="5044" spans="1:33">
      <c r="A5044" s="56" t="s">
        <v>32184</v>
      </c>
      <c r="B5044" s="56" t="s">
        <v>32185</v>
      </c>
      <c r="C5044" s="56" t="s">
        <v>32186</v>
      </c>
      <c r="D5044" s="56" t="s">
        <v>7566</v>
      </c>
      <c r="E5044" s="56" t="s">
        <v>217</v>
      </c>
      <c r="F5044" s="56" t="s">
        <v>22</v>
      </c>
      <c r="G5044" s="56"/>
      <c r="H5044" s="56" t="s">
        <v>32187</v>
      </c>
      <c r="I5044" s="56" t="s">
        <v>32180</v>
      </c>
      <c r="J5044" s="56" t="s">
        <v>32184</v>
      </c>
      <c r="K5044" s="56" t="s">
        <v>7326</v>
      </c>
      <c r="L5044" s="90" t="str">
        <f t="shared" si="156"/>
        <v>NA</v>
      </c>
      <c r="M5044" s="90"/>
      <c r="O5044" s="91"/>
      <c r="P5044" s="56"/>
      <c r="Q5044" s="56"/>
      <c r="R5044" s="56"/>
      <c r="S5044" s="56"/>
      <c r="T5044" s="56" t="s">
        <v>27625</v>
      </c>
      <c r="U5044" s="56" t="s">
        <v>27626</v>
      </c>
      <c r="V5044" s="56" t="s">
        <v>27627</v>
      </c>
      <c r="W5044" s="56" t="s">
        <v>7566</v>
      </c>
      <c r="X5044" s="56" t="s">
        <v>5314</v>
      </c>
      <c r="Y5044" s="56"/>
      <c r="Z5044" s="56" t="s">
        <v>27628</v>
      </c>
      <c r="AA5044" s="56" t="s">
        <v>27629</v>
      </c>
      <c r="AB5044" s="56" t="s">
        <v>27630</v>
      </c>
      <c r="AC5044" s="56" t="s">
        <v>7326</v>
      </c>
      <c r="AD5044" s="90" t="str">
        <f t="shared" si="157"/>
        <v>NA</v>
      </c>
      <c r="AE5044" s="90"/>
      <c r="AF5044" s="90"/>
      <c r="AG5044" s="90"/>
    </row>
    <row r="5045" spans="1:33">
      <c r="A5045" s="56" t="s">
        <v>32188</v>
      </c>
      <c r="B5045" s="56" t="s">
        <v>32189</v>
      </c>
      <c r="C5045" s="56" t="s">
        <v>32190</v>
      </c>
      <c r="D5045" s="56" t="s">
        <v>7566</v>
      </c>
      <c r="E5045" s="56" t="s">
        <v>217</v>
      </c>
      <c r="F5045" s="56" t="s">
        <v>22</v>
      </c>
      <c r="G5045" s="56"/>
      <c r="H5045" s="56" t="s">
        <v>32187</v>
      </c>
      <c r="I5045" s="56" t="s">
        <v>32180</v>
      </c>
      <c r="J5045" s="56" t="s">
        <v>15547</v>
      </c>
      <c r="K5045" s="56" t="s">
        <v>7326</v>
      </c>
      <c r="L5045" s="90" t="str">
        <f t="shared" si="156"/>
        <v>NA</v>
      </c>
      <c r="M5045" s="90"/>
      <c r="O5045" s="91"/>
      <c r="P5045" s="56"/>
      <c r="Q5045" s="56"/>
      <c r="R5045" s="56"/>
      <c r="S5045" s="56"/>
      <c r="T5045" s="56" t="s">
        <v>56397</v>
      </c>
      <c r="U5045" s="56" t="s">
        <v>27631</v>
      </c>
      <c r="V5045" s="56" t="s">
        <v>27632</v>
      </c>
      <c r="W5045" s="56" t="s">
        <v>7566</v>
      </c>
      <c r="X5045" s="56" t="s">
        <v>5314</v>
      </c>
      <c r="Y5045" s="56"/>
      <c r="Z5045" s="56" t="s">
        <v>27633</v>
      </c>
      <c r="AA5045" s="56" t="s">
        <v>27629</v>
      </c>
      <c r="AB5045" s="56" t="s">
        <v>27634</v>
      </c>
      <c r="AC5045" s="56" t="s">
        <v>87</v>
      </c>
      <c r="AD5045" s="90" t="str">
        <f t="shared" si="157"/>
        <v>NA</v>
      </c>
      <c r="AE5045" s="90"/>
      <c r="AF5045" s="90"/>
      <c r="AG5045" s="90"/>
    </row>
    <row r="5046" spans="1:33">
      <c r="A5046" s="56" t="s">
        <v>32191</v>
      </c>
      <c r="B5046" s="56" t="s">
        <v>32192</v>
      </c>
      <c r="C5046" s="56" t="s">
        <v>32193</v>
      </c>
      <c r="D5046" s="56" t="s">
        <v>7566</v>
      </c>
      <c r="E5046" s="56" t="s">
        <v>217</v>
      </c>
      <c r="F5046" s="56" t="s">
        <v>22</v>
      </c>
      <c r="G5046" s="56"/>
      <c r="H5046" s="56" t="s">
        <v>32179</v>
      </c>
      <c r="I5046" s="56" t="s">
        <v>32180</v>
      </c>
      <c r="J5046" s="56" t="s">
        <v>32194</v>
      </c>
      <c r="K5046" s="56" t="s">
        <v>87</v>
      </c>
      <c r="L5046" s="90" t="str">
        <f t="shared" si="156"/>
        <v>NA</v>
      </c>
      <c r="M5046" s="90"/>
      <c r="O5046" s="91"/>
      <c r="P5046" s="56"/>
      <c r="Q5046" s="56"/>
      <c r="R5046" s="56"/>
      <c r="S5046" s="56"/>
      <c r="T5046" s="56" t="s">
        <v>27635</v>
      </c>
      <c r="U5046" s="56" t="s">
        <v>27636</v>
      </c>
      <c r="V5046" s="56" t="s">
        <v>27637</v>
      </c>
      <c r="W5046" s="56" t="s">
        <v>7566</v>
      </c>
      <c r="X5046" s="56" t="s">
        <v>27638</v>
      </c>
      <c r="Y5046" s="56"/>
      <c r="Z5046" s="56" t="s">
        <v>27639</v>
      </c>
      <c r="AA5046" s="56" t="s">
        <v>27640</v>
      </c>
      <c r="AB5046" s="56" t="s">
        <v>27641</v>
      </c>
      <c r="AC5046" s="56" t="s">
        <v>87</v>
      </c>
      <c r="AD5046" s="90" t="str">
        <f t="shared" si="157"/>
        <v>NA</v>
      </c>
      <c r="AE5046" s="90"/>
      <c r="AF5046" s="90"/>
      <c r="AG5046" s="90"/>
    </row>
    <row r="5047" spans="1:33">
      <c r="A5047" s="56" t="s">
        <v>32195</v>
      </c>
      <c r="B5047" s="56" t="s">
        <v>32196</v>
      </c>
      <c r="C5047" s="56" t="s">
        <v>32197</v>
      </c>
      <c r="D5047" s="56" t="s">
        <v>7566</v>
      </c>
      <c r="E5047" s="56" t="s">
        <v>217</v>
      </c>
      <c r="F5047" s="56" t="s">
        <v>22</v>
      </c>
      <c r="G5047" s="56"/>
      <c r="H5047" s="56" t="s">
        <v>32179</v>
      </c>
      <c r="I5047" s="56" t="s">
        <v>32180</v>
      </c>
      <c r="J5047" s="56"/>
      <c r="K5047" s="56" t="s">
        <v>87</v>
      </c>
      <c r="L5047" s="90" t="str">
        <f t="shared" si="156"/>
        <v>NA</v>
      </c>
      <c r="M5047" s="90"/>
      <c r="O5047" s="91"/>
      <c r="P5047" s="56"/>
      <c r="Q5047" s="56"/>
      <c r="R5047" s="56"/>
      <c r="S5047" s="56"/>
      <c r="T5047" s="56" t="s">
        <v>26151</v>
      </c>
      <c r="U5047" s="56" t="s">
        <v>27642</v>
      </c>
      <c r="V5047" s="56" t="s">
        <v>27643</v>
      </c>
      <c r="W5047" s="56" t="s">
        <v>7566</v>
      </c>
      <c r="X5047" s="56" t="s">
        <v>27644</v>
      </c>
      <c r="Y5047" s="56"/>
      <c r="Z5047" s="56" t="s">
        <v>27645</v>
      </c>
      <c r="AA5047" s="56" t="s">
        <v>27646</v>
      </c>
      <c r="AB5047" s="56"/>
      <c r="AC5047" s="56" t="s">
        <v>87</v>
      </c>
      <c r="AD5047" s="90" t="str">
        <f t="shared" si="157"/>
        <v>NA</v>
      </c>
      <c r="AE5047" s="90"/>
      <c r="AF5047" s="90"/>
      <c r="AG5047" s="90"/>
    </row>
    <row r="5048" spans="1:33">
      <c r="A5048" s="56" t="s">
        <v>32198</v>
      </c>
      <c r="B5048" s="56" t="s">
        <v>32199</v>
      </c>
      <c r="C5048" s="56" t="s">
        <v>32200</v>
      </c>
      <c r="D5048" s="56" t="s">
        <v>7566</v>
      </c>
      <c r="E5048" s="56" t="s">
        <v>217</v>
      </c>
      <c r="F5048" s="56" t="s">
        <v>22</v>
      </c>
      <c r="G5048" s="56"/>
      <c r="H5048" s="56" t="s">
        <v>32179</v>
      </c>
      <c r="I5048" s="56" t="s">
        <v>32180</v>
      </c>
      <c r="J5048" s="56" t="s">
        <v>32201</v>
      </c>
      <c r="K5048" s="56" t="s">
        <v>87</v>
      </c>
      <c r="L5048" s="90" t="str">
        <f t="shared" si="156"/>
        <v>NA</v>
      </c>
      <c r="M5048" s="90"/>
      <c r="O5048" s="91"/>
      <c r="P5048" s="56"/>
      <c r="Q5048" s="56"/>
      <c r="R5048" s="56"/>
      <c r="S5048" s="56"/>
      <c r="T5048" s="56" t="s">
        <v>27647</v>
      </c>
      <c r="U5048" s="56" t="s">
        <v>27648</v>
      </c>
      <c r="V5048" s="56" t="s">
        <v>27649</v>
      </c>
      <c r="W5048" s="56" t="s">
        <v>7566</v>
      </c>
      <c r="X5048" s="56" t="s">
        <v>2437</v>
      </c>
      <c r="Y5048" s="56"/>
      <c r="Z5048" s="56" t="s">
        <v>27650</v>
      </c>
      <c r="AA5048" s="56" t="s">
        <v>27651</v>
      </c>
      <c r="AB5048" s="56" t="s">
        <v>27647</v>
      </c>
      <c r="AC5048" s="56" t="s">
        <v>87</v>
      </c>
      <c r="AD5048" s="90" t="str">
        <f t="shared" si="157"/>
        <v>NA</v>
      </c>
      <c r="AE5048" s="90"/>
      <c r="AF5048" s="90"/>
      <c r="AG5048" s="90"/>
    </row>
    <row r="5049" spans="1:33">
      <c r="A5049" s="56" t="s">
        <v>32202</v>
      </c>
      <c r="B5049" s="56" t="s">
        <v>32203</v>
      </c>
      <c r="C5049" s="56" t="s">
        <v>32204</v>
      </c>
      <c r="D5049" s="56" t="s">
        <v>7566</v>
      </c>
      <c r="E5049" s="56" t="s">
        <v>217</v>
      </c>
      <c r="F5049" s="56" t="s">
        <v>22</v>
      </c>
      <c r="G5049" s="56"/>
      <c r="H5049" s="56" t="s">
        <v>32179</v>
      </c>
      <c r="I5049" s="56" t="s">
        <v>32180</v>
      </c>
      <c r="J5049" s="56" t="s">
        <v>32205</v>
      </c>
      <c r="K5049" s="56" t="s">
        <v>87</v>
      </c>
      <c r="L5049" s="90" t="str">
        <f t="shared" si="156"/>
        <v>NA</v>
      </c>
      <c r="M5049" s="90"/>
      <c r="O5049" s="91"/>
      <c r="P5049" s="56"/>
      <c r="Q5049" s="56"/>
      <c r="R5049" s="56"/>
      <c r="S5049" s="56"/>
      <c r="T5049" s="56" t="s">
        <v>27652</v>
      </c>
      <c r="U5049" s="56" t="s">
        <v>27653</v>
      </c>
      <c r="V5049" s="56" t="s">
        <v>27654</v>
      </c>
      <c r="W5049" s="56" t="s">
        <v>7566</v>
      </c>
      <c r="X5049" s="56" t="s">
        <v>2437</v>
      </c>
      <c r="Y5049" s="56"/>
      <c r="Z5049" s="56" t="s">
        <v>27655</v>
      </c>
      <c r="AA5049" s="56" t="s">
        <v>27651</v>
      </c>
      <c r="AB5049" s="56"/>
      <c r="AC5049" s="56" t="s">
        <v>87</v>
      </c>
      <c r="AD5049" s="90" t="str">
        <f t="shared" si="157"/>
        <v>NA</v>
      </c>
      <c r="AE5049" s="90"/>
      <c r="AF5049" s="90"/>
      <c r="AG5049" s="90"/>
    </row>
    <row r="5050" spans="1:33">
      <c r="A5050" s="56" t="s">
        <v>32206</v>
      </c>
      <c r="B5050" s="56" t="s">
        <v>32207</v>
      </c>
      <c r="C5050" s="56" t="s">
        <v>32208</v>
      </c>
      <c r="D5050" s="56" t="s">
        <v>7566</v>
      </c>
      <c r="E5050" s="56" t="s">
        <v>217</v>
      </c>
      <c r="F5050" s="56" t="s">
        <v>22</v>
      </c>
      <c r="G5050" s="56"/>
      <c r="H5050" s="56" t="s">
        <v>32179</v>
      </c>
      <c r="I5050" s="56" t="s">
        <v>32180</v>
      </c>
      <c r="J5050" s="56" t="s">
        <v>32209</v>
      </c>
      <c r="K5050" s="56" t="s">
        <v>87</v>
      </c>
      <c r="L5050" s="90" t="str">
        <f t="shared" si="156"/>
        <v>NA</v>
      </c>
      <c r="M5050" s="90"/>
      <c r="O5050" s="91"/>
      <c r="P5050" s="56"/>
      <c r="Q5050" s="56"/>
      <c r="R5050" s="56"/>
      <c r="S5050" s="56"/>
      <c r="T5050" s="56" t="s">
        <v>27656</v>
      </c>
      <c r="U5050" s="56" t="s">
        <v>27657</v>
      </c>
      <c r="V5050" s="56" t="s">
        <v>27658</v>
      </c>
      <c r="W5050" s="56" t="s">
        <v>7566</v>
      </c>
      <c r="X5050" s="56" t="s">
        <v>10196</v>
      </c>
      <c r="Y5050" s="56"/>
      <c r="Z5050" s="56" t="s">
        <v>27659</v>
      </c>
      <c r="AA5050" s="56" t="s">
        <v>27660</v>
      </c>
      <c r="AB5050" s="56" t="s">
        <v>27661</v>
      </c>
      <c r="AC5050" s="56" t="s">
        <v>7326</v>
      </c>
      <c r="AD5050" s="90" t="str">
        <f t="shared" si="157"/>
        <v>NA</v>
      </c>
      <c r="AE5050" s="90"/>
      <c r="AF5050" s="90"/>
      <c r="AG5050" s="90"/>
    </row>
    <row r="5051" spans="1:33">
      <c r="A5051" s="56" t="s">
        <v>32210</v>
      </c>
      <c r="B5051" s="56" t="s">
        <v>32211</v>
      </c>
      <c r="C5051" s="56" t="s">
        <v>32212</v>
      </c>
      <c r="D5051" s="56" t="s">
        <v>7566</v>
      </c>
      <c r="E5051" s="56" t="s">
        <v>217</v>
      </c>
      <c r="F5051" s="56" t="s">
        <v>22</v>
      </c>
      <c r="G5051" s="56"/>
      <c r="H5051" s="56" t="s">
        <v>32179</v>
      </c>
      <c r="I5051" s="56" t="s">
        <v>32180</v>
      </c>
      <c r="J5051" s="56"/>
      <c r="K5051" s="56" t="s">
        <v>87</v>
      </c>
      <c r="L5051" s="90" t="str">
        <f t="shared" si="156"/>
        <v>NA</v>
      </c>
      <c r="M5051" s="90"/>
      <c r="O5051" s="91"/>
      <c r="P5051" s="56"/>
      <c r="Q5051" s="56"/>
      <c r="R5051" s="56"/>
      <c r="S5051" s="56"/>
      <c r="T5051" s="56" t="s">
        <v>27662</v>
      </c>
      <c r="U5051" s="56" t="s">
        <v>27663</v>
      </c>
      <c r="V5051" s="56" t="s">
        <v>27664</v>
      </c>
      <c r="W5051" s="56" t="s">
        <v>7566</v>
      </c>
      <c r="X5051" s="56" t="s">
        <v>10196</v>
      </c>
      <c r="Y5051" s="56"/>
      <c r="Z5051" s="56" t="s">
        <v>27665</v>
      </c>
      <c r="AA5051" s="56" t="s">
        <v>27660</v>
      </c>
      <c r="AB5051" s="56"/>
      <c r="AC5051" s="56" t="s">
        <v>87</v>
      </c>
      <c r="AD5051" s="90" t="str">
        <f t="shared" si="157"/>
        <v>NA</v>
      </c>
      <c r="AE5051" s="90"/>
      <c r="AF5051" s="90"/>
      <c r="AG5051" s="90"/>
    </row>
    <row r="5052" spans="1:33">
      <c r="A5052" s="56" t="s">
        <v>32213</v>
      </c>
      <c r="B5052" s="56" t="s">
        <v>32214</v>
      </c>
      <c r="C5052" s="56" t="s">
        <v>32215</v>
      </c>
      <c r="D5052" s="56" t="s">
        <v>7566</v>
      </c>
      <c r="E5052" s="56" t="s">
        <v>217</v>
      </c>
      <c r="F5052" s="56" t="s">
        <v>22</v>
      </c>
      <c r="G5052" s="56"/>
      <c r="H5052" s="56" t="s">
        <v>32179</v>
      </c>
      <c r="I5052" s="56" t="s">
        <v>32180</v>
      </c>
      <c r="J5052" s="56"/>
      <c r="K5052" s="56" t="s">
        <v>87</v>
      </c>
      <c r="L5052" s="90" t="str">
        <f t="shared" si="156"/>
        <v>NA</v>
      </c>
      <c r="M5052" s="90"/>
      <c r="O5052" s="91"/>
      <c r="P5052" s="56"/>
      <c r="Q5052" s="56"/>
      <c r="R5052" s="56"/>
      <c r="S5052" s="56"/>
      <c r="T5052" s="56" t="s">
        <v>27666</v>
      </c>
      <c r="U5052" s="56" t="s">
        <v>27667</v>
      </c>
      <c r="V5052" s="56" t="s">
        <v>27668</v>
      </c>
      <c r="W5052" s="56" t="s">
        <v>7566</v>
      </c>
      <c r="X5052" s="56" t="s">
        <v>10196</v>
      </c>
      <c r="Y5052" s="56"/>
      <c r="Z5052" s="56" t="s">
        <v>27665</v>
      </c>
      <c r="AA5052" s="56" t="s">
        <v>27660</v>
      </c>
      <c r="AB5052" s="56" t="s">
        <v>27666</v>
      </c>
      <c r="AC5052" s="56" t="s">
        <v>87</v>
      </c>
      <c r="AD5052" s="90" t="str">
        <f t="shared" si="157"/>
        <v>NA</v>
      </c>
      <c r="AE5052" s="90"/>
      <c r="AF5052" s="90"/>
      <c r="AG5052" s="90"/>
    </row>
    <row r="5053" spans="1:33">
      <c r="A5053" s="56" t="s">
        <v>26843</v>
      </c>
      <c r="B5053" s="56" t="s">
        <v>32216</v>
      </c>
      <c r="C5053" s="56" t="s">
        <v>32217</v>
      </c>
      <c r="D5053" s="56" t="s">
        <v>7566</v>
      </c>
      <c r="E5053" s="56" t="s">
        <v>217</v>
      </c>
      <c r="F5053" s="56" t="s">
        <v>22</v>
      </c>
      <c r="G5053" s="56"/>
      <c r="H5053" s="56" t="s">
        <v>32179</v>
      </c>
      <c r="I5053" s="56" t="s">
        <v>32180</v>
      </c>
      <c r="J5053" s="56" t="s">
        <v>32218</v>
      </c>
      <c r="K5053" s="56" t="s">
        <v>87</v>
      </c>
      <c r="L5053" s="90" t="str">
        <f t="shared" si="156"/>
        <v>NA</v>
      </c>
      <c r="M5053" s="90"/>
      <c r="O5053" s="91"/>
      <c r="P5053" s="56"/>
      <c r="Q5053" s="56"/>
      <c r="R5053" s="56"/>
      <c r="S5053" s="56"/>
      <c r="T5053" s="56" t="s">
        <v>27669</v>
      </c>
      <c r="U5053" s="56" t="s">
        <v>27670</v>
      </c>
      <c r="V5053" s="56" t="s">
        <v>27671</v>
      </c>
      <c r="W5053" s="56" t="s">
        <v>7566</v>
      </c>
      <c r="X5053" s="56" t="s">
        <v>10196</v>
      </c>
      <c r="Y5053" s="56"/>
      <c r="Z5053" s="56" t="s">
        <v>27665</v>
      </c>
      <c r="AA5053" s="56" t="s">
        <v>27660</v>
      </c>
      <c r="AB5053" s="56" t="s">
        <v>27672</v>
      </c>
      <c r="AC5053" s="56" t="s">
        <v>87</v>
      </c>
      <c r="AD5053" s="90" t="str">
        <f t="shared" si="157"/>
        <v>NA</v>
      </c>
      <c r="AE5053" s="90"/>
      <c r="AF5053" s="90"/>
      <c r="AG5053" s="90"/>
    </row>
    <row r="5054" spans="1:33">
      <c r="A5054" s="56" t="s">
        <v>32219</v>
      </c>
      <c r="B5054" s="56" t="s">
        <v>32220</v>
      </c>
      <c r="C5054" s="56" t="s">
        <v>32221</v>
      </c>
      <c r="D5054" s="56" t="s">
        <v>7566</v>
      </c>
      <c r="E5054" s="56" t="s">
        <v>217</v>
      </c>
      <c r="F5054" s="56" t="s">
        <v>22</v>
      </c>
      <c r="G5054" s="56"/>
      <c r="H5054" s="56" t="s">
        <v>32179</v>
      </c>
      <c r="I5054" s="56" t="s">
        <v>32180</v>
      </c>
      <c r="J5054" s="56"/>
      <c r="K5054" s="56" t="s">
        <v>87</v>
      </c>
      <c r="L5054" s="90" t="str">
        <f t="shared" si="156"/>
        <v>NA</v>
      </c>
      <c r="M5054" s="90"/>
      <c r="O5054" s="91"/>
      <c r="P5054" s="56"/>
      <c r="Q5054" s="56"/>
      <c r="R5054" s="56"/>
      <c r="S5054" s="56"/>
      <c r="T5054" s="56" t="s">
        <v>27673</v>
      </c>
      <c r="U5054" s="56" t="s">
        <v>27674</v>
      </c>
      <c r="V5054" s="56" t="s">
        <v>27675</v>
      </c>
      <c r="W5054" s="56" t="s">
        <v>7566</v>
      </c>
      <c r="X5054" s="56" t="s">
        <v>10196</v>
      </c>
      <c r="Y5054" s="56"/>
      <c r="Z5054" s="56" t="s">
        <v>27665</v>
      </c>
      <c r="AA5054" s="56" t="s">
        <v>27660</v>
      </c>
      <c r="AB5054" s="56" t="s">
        <v>27676</v>
      </c>
      <c r="AC5054" s="56" t="s">
        <v>87</v>
      </c>
      <c r="AD5054" s="90" t="str">
        <f t="shared" si="157"/>
        <v>NA</v>
      </c>
      <c r="AE5054" s="90"/>
      <c r="AF5054" s="90"/>
      <c r="AG5054" s="90"/>
    </row>
    <row r="5055" spans="1:33">
      <c r="A5055" s="56" t="s">
        <v>32222</v>
      </c>
      <c r="B5055" s="56" t="s">
        <v>32223</v>
      </c>
      <c r="C5055" s="56" t="s">
        <v>32224</v>
      </c>
      <c r="D5055" s="56" t="s">
        <v>7566</v>
      </c>
      <c r="E5055" s="56" t="s">
        <v>217</v>
      </c>
      <c r="F5055" s="56" t="s">
        <v>22</v>
      </c>
      <c r="G5055" s="56"/>
      <c r="H5055" s="56" t="s">
        <v>32179</v>
      </c>
      <c r="I5055" s="56" t="s">
        <v>32180</v>
      </c>
      <c r="J5055" s="56"/>
      <c r="K5055" s="56" t="s">
        <v>87</v>
      </c>
      <c r="L5055" s="90" t="str">
        <f t="shared" si="156"/>
        <v>NA</v>
      </c>
      <c r="M5055" s="90"/>
      <c r="O5055" s="91"/>
      <c r="P5055" s="56"/>
      <c r="Q5055" s="56"/>
      <c r="R5055" s="56"/>
      <c r="S5055" s="56"/>
      <c r="T5055" s="56" t="s">
        <v>27677</v>
      </c>
      <c r="U5055" s="56" t="s">
        <v>27678</v>
      </c>
      <c r="V5055" s="56" t="s">
        <v>27679</v>
      </c>
      <c r="W5055" s="56" t="s">
        <v>7566</v>
      </c>
      <c r="X5055" s="56" t="s">
        <v>10196</v>
      </c>
      <c r="Y5055" s="56"/>
      <c r="Z5055" s="56" t="s">
        <v>27665</v>
      </c>
      <c r="AA5055" s="56" t="s">
        <v>27660</v>
      </c>
      <c r="AB5055" s="56" t="s">
        <v>27677</v>
      </c>
      <c r="AC5055" s="56" t="s">
        <v>87</v>
      </c>
      <c r="AD5055" s="90" t="str">
        <f t="shared" si="157"/>
        <v>NA</v>
      </c>
      <c r="AE5055" s="90"/>
      <c r="AF5055" s="90"/>
      <c r="AG5055" s="90"/>
    </row>
    <row r="5056" spans="1:33">
      <c r="A5056" s="56" t="s">
        <v>32225</v>
      </c>
      <c r="B5056" s="56" t="s">
        <v>32226</v>
      </c>
      <c r="C5056" s="56" t="s">
        <v>32227</v>
      </c>
      <c r="D5056" s="56" t="s">
        <v>7566</v>
      </c>
      <c r="E5056" s="56" t="s">
        <v>217</v>
      </c>
      <c r="F5056" s="56" t="s">
        <v>22</v>
      </c>
      <c r="G5056" s="56"/>
      <c r="H5056" s="56" t="s">
        <v>32228</v>
      </c>
      <c r="I5056" s="56" t="s">
        <v>32180</v>
      </c>
      <c r="J5056" s="56"/>
      <c r="K5056" s="56" t="s">
        <v>87</v>
      </c>
      <c r="L5056" s="90" t="str">
        <f t="shared" si="156"/>
        <v>NA</v>
      </c>
      <c r="M5056" s="90"/>
      <c r="O5056" s="91"/>
      <c r="P5056" s="56"/>
      <c r="Q5056" s="56"/>
      <c r="R5056" s="56"/>
      <c r="S5056" s="56"/>
      <c r="T5056" s="56" t="s">
        <v>27680</v>
      </c>
      <c r="U5056" s="56" t="s">
        <v>27681</v>
      </c>
      <c r="V5056" s="56" t="s">
        <v>26208</v>
      </c>
      <c r="W5056" s="56" t="s">
        <v>7566</v>
      </c>
      <c r="X5056" s="56" t="s">
        <v>5324</v>
      </c>
      <c r="Y5056" s="56"/>
      <c r="Z5056" s="56" t="s">
        <v>27682</v>
      </c>
      <c r="AA5056" s="56" t="s">
        <v>27683</v>
      </c>
      <c r="AB5056" s="56" t="s">
        <v>27684</v>
      </c>
      <c r="AC5056" s="56" t="s">
        <v>7326</v>
      </c>
      <c r="AD5056" s="90" t="str">
        <f t="shared" si="157"/>
        <v>NA</v>
      </c>
      <c r="AE5056" s="90"/>
      <c r="AF5056" s="90"/>
      <c r="AG5056" s="90"/>
    </row>
    <row r="5057" spans="1:33">
      <c r="A5057" s="56" t="s">
        <v>32229</v>
      </c>
      <c r="B5057" s="56" t="s">
        <v>32230</v>
      </c>
      <c r="C5057" s="56" t="s">
        <v>32231</v>
      </c>
      <c r="D5057" s="56" t="s">
        <v>7566</v>
      </c>
      <c r="E5057" s="56" t="s">
        <v>217</v>
      </c>
      <c r="F5057" s="56" t="s">
        <v>22</v>
      </c>
      <c r="G5057" s="56"/>
      <c r="H5057" s="56" t="s">
        <v>32187</v>
      </c>
      <c r="I5057" s="56" t="s">
        <v>32180</v>
      </c>
      <c r="J5057" s="56"/>
      <c r="K5057" s="56" t="s">
        <v>87</v>
      </c>
      <c r="L5057" s="90" t="str">
        <f t="shared" si="156"/>
        <v>NA</v>
      </c>
      <c r="M5057" s="90"/>
      <c r="O5057" s="91"/>
      <c r="P5057" s="56"/>
      <c r="Q5057" s="56"/>
      <c r="R5057" s="56"/>
      <c r="S5057" s="56"/>
      <c r="T5057" s="56" t="s">
        <v>27685</v>
      </c>
      <c r="U5057" s="56" t="s">
        <v>27686</v>
      </c>
      <c r="V5057" s="56" t="s">
        <v>27687</v>
      </c>
      <c r="W5057" s="56" t="s">
        <v>7566</v>
      </c>
      <c r="X5057" s="56" t="s">
        <v>5324</v>
      </c>
      <c r="Y5057" s="56"/>
      <c r="Z5057" s="56" t="s">
        <v>27688</v>
      </c>
      <c r="AA5057" s="56" t="s">
        <v>27683</v>
      </c>
      <c r="AB5057" s="56" t="s">
        <v>27689</v>
      </c>
      <c r="AC5057" s="56" t="s">
        <v>87</v>
      </c>
      <c r="AD5057" s="90" t="str">
        <f t="shared" si="157"/>
        <v>NA</v>
      </c>
      <c r="AE5057" s="90"/>
      <c r="AF5057" s="90"/>
      <c r="AG5057" s="90"/>
    </row>
    <row r="5058" spans="1:33">
      <c r="A5058" s="56" t="s">
        <v>12715</v>
      </c>
      <c r="B5058" s="56" t="s">
        <v>32232</v>
      </c>
      <c r="C5058" s="56" t="s">
        <v>32233</v>
      </c>
      <c r="D5058" s="56" t="s">
        <v>7566</v>
      </c>
      <c r="E5058" s="56" t="s">
        <v>217</v>
      </c>
      <c r="F5058" s="56" t="s">
        <v>22</v>
      </c>
      <c r="G5058" s="56"/>
      <c r="H5058" s="56" t="s">
        <v>32179</v>
      </c>
      <c r="I5058" s="56" t="s">
        <v>32180</v>
      </c>
      <c r="J5058" s="56"/>
      <c r="K5058" s="56" t="s">
        <v>87</v>
      </c>
      <c r="L5058" s="90" t="str">
        <f t="shared" si="156"/>
        <v>NA</v>
      </c>
      <c r="M5058" s="90"/>
      <c r="O5058" s="91"/>
      <c r="P5058" s="56"/>
      <c r="Q5058" s="56"/>
      <c r="R5058" s="56"/>
      <c r="S5058" s="56"/>
      <c r="T5058" s="56" t="s">
        <v>27690</v>
      </c>
      <c r="U5058" s="56" t="s">
        <v>27691</v>
      </c>
      <c r="V5058" s="56" t="s">
        <v>27692</v>
      </c>
      <c r="W5058" s="56" t="s">
        <v>7566</v>
      </c>
      <c r="X5058" s="56" t="s">
        <v>27693</v>
      </c>
      <c r="Y5058" s="56"/>
      <c r="Z5058" s="56" t="s">
        <v>27694</v>
      </c>
      <c r="AA5058" s="56" t="s">
        <v>27695</v>
      </c>
      <c r="AB5058" s="56" t="s">
        <v>27696</v>
      </c>
      <c r="AC5058" s="56" t="s">
        <v>7326</v>
      </c>
      <c r="AD5058" s="90" t="str">
        <f t="shared" si="157"/>
        <v>NA</v>
      </c>
      <c r="AE5058" s="90"/>
      <c r="AF5058" s="90"/>
      <c r="AG5058" s="90"/>
    </row>
    <row r="5059" spans="1:33">
      <c r="A5059" s="56" t="s">
        <v>32234</v>
      </c>
      <c r="B5059" s="56" t="s">
        <v>32235</v>
      </c>
      <c r="C5059" s="56" t="s">
        <v>32236</v>
      </c>
      <c r="D5059" s="56" t="s">
        <v>7566</v>
      </c>
      <c r="E5059" s="56" t="s">
        <v>217</v>
      </c>
      <c r="F5059" s="56" t="s">
        <v>22</v>
      </c>
      <c r="G5059" s="56"/>
      <c r="H5059" s="56" t="s">
        <v>32179</v>
      </c>
      <c r="I5059" s="56" t="s">
        <v>32180</v>
      </c>
      <c r="J5059" s="56"/>
      <c r="K5059" s="56" t="s">
        <v>87</v>
      </c>
      <c r="L5059" s="90" t="str">
        <f t="shared" ref="L5059:L5122" si="158">IF($P$3&lt;&gt;"",IF(ISNUMBER(SEARCH("*"&amp;$P$3&amp;"*", A5059)),A5059, IF(ISNUMBER(SEARCH("*"&amp;$P$3&amp;"*", H5059)),A5059, IF(ISNUMBER(SEARCH("*"&amp;$P$3&amp;"*", G5059)),A5059, IF(ISNUMBER(SEARCH("*"&amp;$P$3&amp;"*", J5059)),A5059,  IF(ISNUMBER(SEARCH("*"&amp;$P$3&amp;"*", E5059)),A5059, "NA"))))),"NA")</f>
        <v>NA</v>
      </c>
      <c r="M5059" s="90"/>
      <c r="O5059" s="91"/>
      <c r="P5059" s="56"/>
      <c r="Q5059" s="56"/>
      <c r="R5059" s="56"/>
      <c r="S5059" s="56"/>
      <c r="T5059" s="56" t="s">
        <v>27697</v>
      </c>
      <c r="U5059" s="56" t="s">
        <v>27698</v>
      </c>
      <c r="V5059" s="56" t="s">
        <v>27699</v>
      </c>
      <c r="W5059" s="56" t="s">
        <v>7566</v>
      </c>
      <c r="X5059" s="56" t="s">
        <v>5333</v>
      </c>
      <c r="Y5059" s="56"/>
      <c r="Z5059" s="56" t="s">
        <v>27700</v>
      </c>
      <c r="AA5059" s="56" t="s">
        <v>27701</v>
      </c>
      <c r="AB5059" s="56"/>
      <c r="AC5059" s="56" t="s">
        <v>87</v>
      </c>
      <c r="AD5059" s="90" t="str">
        <f t="shared" ref="AD5059:AD5122" si="159">IF($P$19&lt;&gt;"",IF(ISNUMBER(SEARCH($P$19, V5059)),T5059, "NA"),"NA")</f>
        <v>NA</v>
      </c>
      <c r="AE5059" s="90"/>
      <c r="AF5059" s="90"/>
      <c r="AG5059" s="90"/>
    </row>
    <row r="5060" spans="1:33">
      <c r="A5060" s="56" t="s">
        <v>32237</v>
      </c>
      <c r="B5060" s="56" t="s">
        <v>32238</v>
      </c>
      <c r="C5060" s="56" t="s">
        <v>32239</v>
      </c>
      <c r="D5060" s="56" t="s">
        <v>7566</v>
      </c>
      <c r="E5060" s="56" t="s">
        <v>217</v>
      </c>
      <c r="F5060" s="56" t="s">
        <v>22</v>
      </c>
      <c r="G5060" s="56"/>
      <c r="H5060" s="56" t="s">
        <v>32179</v>
      </c>
      <c r="I5060" s="56" t="s">
        <v>32180</v>
      </c>
      <c r="J5060" s="56"/>
      <c r="K5060" s="56" t="s">
        <v>87</v>
      </c>
      <c r="L5060" s="90" t="str">
        <f t="shared" si="158"/>
        <v>NA</v>
      </c>
      <c r="M5060" s="90"/>
      <c r="O5060" s="91"/>
      <c r="P5060" s="56"/>
      <c r="Q5060" s="56"/>
      <c r="R5060" s="56"/>
      <c r="S5060" s="56"/>
      <c r="T5060" s="56" t="s">
        <v>27702</v>
      </c>
      <c r="U5060" s="56" t="s">
        <v>27703</v>
      </c>
      <c r="V5060" s="56" t="s">
        <v>27704</v>
      </c>
      <c r="W5060" s="56" t="s">
        <v>7566</v>
      </c>
      <c r="X5060" s="56" t="s">
        <v>27705</v>
      </c>
      <c r="Y5060" s="56"/>
      <c r="Z5060" s="56" t="s">
        <v>27706</v>
      </c>
      <c r="AA5060" s="56" t="s">
        <v>27707</v>
      </c>
      <c r="AB5060" s="56" t="s">
        <v>27708</v>
      </c>
      <c r="AC5060" s="56" t="s">
        <v>7326</v>
      </c>
      <c r="AD5060" s="90" t="str">
        <f t="shared" si="159"/>
        <v>NA</v>
      </c>
      <c r="AE5060" s="90"/>
      <c r="AF5060" s="90"/>
      <c r="AG5060" s="90"/>
    </row>
    <row r="5061" spans="1:33">
      <c r="A5061" s="56" t="s">
        <v>32240</v>
      </c>
      <c r="B5061" s="56" t="s">
        <v>32241</v>
      </c>
      <c r="C5061" s="56" t="s">
        <v>32242</v>
      </c>
      <c r="D5061" s="56" t="s">
        <v>7566</v>
      </c>
      <c r="E5061" s="56" t="s">
        <v>217</v>
      </c>
      <c r="F5061" s="56" t="s">
        <v>22</v>
      </c>
      <c r="G5061" s="56"/>
      <c r="H5061" s="56" t="s">
        <v>32179</v>
      </c>
      <c r="I5061" s="56" t="s">
        <v>32180</v>
      </c>
      <c r="J5061" s="56" t="s">
        <v>32240</v>
      </c>
      <c r="K5061" s="56" t="s">
        <v>87</v>
      </c>
      <c r="L5061" s="90" t="str">
        <f t="shared" si="158"/>
        <v>NA</v>
      </c>
      <c r="M5061" s="90"/>
      <c r="O5061" s="91"/>
      <c r="P5061" s="56"/>
      <c r="Q5061" s="56"/>
      <c r="R5061" s="56"/>
      <c r="S5061" s="56"/>
      <c r="T5061" s="56" t="s">
        <v>27709</v>
      </c>
      <c r="U5061" s="56" t="s">
        <v>27710</v>
      </c>
      <c r="V5061" s="56" t="s">
        <v>27711</v>
      </c>
      <c r="W5061" s="56" t="s">
        <v>7566</v>
      </c>
      <c r="X5061" s="56" t="s">
        <v>10538</v>
      </c>
      <c r="Y5061" s="56"/>
      <c r="Z5061" s="56" t="s">
        <v>27712</v>
      </c>
      <c r="AA5061" s="56" t="s">
        <v>27713</v>
      </c>
      <c r="AB5061" s="56" t="s">
        <v>27714</v>
      </c>
      <c r="AC5061" s="56" t="s">
        <v>87</v>
      </c>
      <c r="AD5061" s="90" t="str">
        <f t="shared" si="159"/>
        <v>NA</v>
      </c>
      <c r="AE5061" s="90"/>
      <c r="AF5061" s="90"/>
      <c r="AG5061" s="90"/>
    </row>
    <row r="5062" spans="1:33">
      <c r="A5062" s="56" t="s">
        <v>32243</v>
      </c>
      <c r="B5062" s="56" t="s">
        <v>32244</v>
      </c>
      <c r="C5062" s="56" t="s">
        <v>32245</v>
      </c>
      <c r="D5062" s="56" t="s">
        <v>7566</v>
      </c>
      <c r="E5062" s="56" t="s">
        <v>217</v>
      </c>
      <c r="F5062" s="56" t="s">
        <v>22</v>
      </c>
      <c r="G5062" s="56"/>
      <c r="H5062" s="56" t="s">
        <v>32179</v>
      </c>
      <c r="I5062" s="56" t="s">
        <v>32180</v>
      </c>
      <c r="J5062" s="56" t="s">
        <v>32246</v>
      </c>
      <c r="K5062" s="56" t="s">
        <v>87</v>
      </c>
      <c r="L5062" s="90" t="str">
        <f t="shared" si="158"/>
        <v>NA</v>
      </c>
      <c r="M5062" s="90"/>
      <c r="O5062" s="91"/>
      <c r="P5062" s="56"/>
      <c r="Q5062" s="56"/>
      <c r="R5062" s="56"/>
      <c r="S5062" s="56"/>
      <c r="T5062" s="56" t="s">
        <v>27715</v>
      </c>
      <c r="U5062" s="56" t="s">
        <v>27716</v>
      </c>
      <c r="V5062" s="56" t="s">
        <v>27717</v>
      </c>
      <c r="W5062" s="56" t="s">
        <v>7566</v>
      </c>
      <c r="X5062" s="56" t="s">
        <v>10538</v>
      </c>
      <c r="Y5062" s="56"/>
      <c r="Z5062" s="56" t="s">
        <v>27712</v>
      </c>
      <c r="AA5062" s="56" t="s">
        <v>27713</v>
      </c>
      <c r="AB5062" s="56" t="s">
        <v>27715</v>
      </c>
      <c r="AC5062" s="56" t="s">
        <v>87</v>
      </c>
      <c r="AD5062" s="90" t="str">
        <f t="shared" si="159"/>
        <v>NA</v>
      </c>
      <c r="AE5062" s="90"/>
      <c r="AF5062" s="90"/>
      <c r="AG5062" s="90"/>
    </row>
    <row r="5063" spans="1:33">
      <c r="A5063" s="56" t="s">
        <v>32247</v>
      </c>
      <c r="B5063" s="56" t="s">
        <v>32248</v>
      </c>
      <c r="C5063" s="56" t="s">
        <v>32249</v>
      </c>
      <c r="D5063" s="56" t="s">
        <v>7566</v>
      </c>
      <c r="E5063" s="56" t="s">
        <v>217</v>
      </c>
      <c r="F5063" s="56" t="s">
        <v>22</v>
      </c>
      <c r="G5063" s="56"/>
      <c r="H5063" s="56" t="s">
        <v>32179</v>
      </c>
      <c r="I5063" s="56" t="s">
        <v>32180</v>
      </c>
      <c r="J5063" s="56"/>
      <c r="K5063" s="56" t="s">
        <v>87</v>
      </c>
      <c r="L5063" s="90" t="str">
        <f t="shared" si="158"/>
        <v>NA</v>
      </c>
      <c r="M5063" s="90"/>
      <c r="O5063" s="91"/>
      <c r="P5063" s="56"/>
      <c r="Q5063" s="56"/>
      <c r="R5063" s="56"/>
      <c r="S5063" s="56"/>
      <c r="T5063" s="56" t="s">
        <v>12715</v>
      </c>
      <c r="U5063" s="56" t="s">
        <v>27718</v>
      </c>
      <c r="V5063" s="56" t="s">
        <v>27719</v>
      </c>
      <c r="W5063" s="56" t="s">
        <v>7566</v>
      </c>
      <c r="X5063" s="56" t="s">
        <v>27720</v>
      </c>
      <c r="Y5063" s="56"/>
      <c r="Z5063" s="56" t="s">
        <v>27721</v>
      </c>
      <c r="AA5063" s="56" t="s">
        <v>27722</v>
      </c>
      <c r="AB5063" s="56"/>
      <c r="AC5063" s="56" t="s">
        <v>87</v>
      </c>
      <c r="AD5063" s="90" t="str">
        <f t="shared" si="159"/>
        <v>NA</v>
      </c>
      <c r="AE5063" s="90"/>
      <c r="AF5063" s="90"/>
      <c r="AG5063" s="90"/>
    </row>
    <row r="5064" spans="1:33">
      <c r="A5064" s="56" t="s">
        <v>32250</v>
      </c>
      <c r="B5064" s="56" t="s">
        <v>32251</v>
      </c>
      <c r="C5064" s="56" t="s">
        <v>32252</v>
      </c>
      <c r="D5064" s="56" t="s">
        <v>7566</v>
      </c>
      <c r="E5064" s="56" t="s">
        <v>217</v>
      </c>
      <c r="F5064" s="56" t="s">
        <v>22</v>
      </c>
      <c r="G5064" s="56"/>
      <c r="H5064" s="56" t="s">
        <v>32179</v>
      </c>
      <c r="I5064" s="56" t="s">
        <v>32180</v>
      </c>
      <c r="J5064" s="56"/>
      <c r="K5064" s="56" t="s">
        <v>87</v>
      </c>
      <c r="L5064" s="90" t="str">
        <f t="shared" si="158"/>
        <v>NA</v>
      </c>
      <c r="M5064" s="90"/>
      <c r="O5064" s="91"/>
      <c r="P5064" s="56"/>
      <c r="Q5064" s="56"/>
      <c r="R5064" s="56"/>
      <c r="S5064" s="56"/>
      <c r="T5064" s="56" t="s">
        <v>27723</v>
      </c>
      <c r="U5064" s="56" t="s">
        <v>27724</v>
      </c>
      <c r="V5064" s="56" t="s">
        <v>27725</v>
      </c>
      <c r="W5064" s="56" t="s">
        <v>7566</v>
      </c>
      <c r="X5064" s="56" t="s">
        <v>5345</v>
      </c>
      <c r="Y5064" s="56"/>
      <c r="Z5064" s="56" t="s">
        <v>27726</v>
      </c>
      <c r="AA5064" s="56" t="s">
        <v>27727</v>
      </c>
      <c r="AB5064" s="56" t="s">
        <v>27728</v>
      </c>
      <c r="AC5064" s="56" t="s">
        <v>87</v>
      </c>
      <c r="AD5064" s="90" t="str">
        <f t="shared" si="159"/>
        <v>NA</v>
      </c>
      <c r="AE5064" s="90"/>
      <c r="AF5064" s="90"/>
      <c r="AG5064" s="90"/>
    </row>
    <row r="5065" spans="1:33">
      <c r="A5065" s="56" t="s">
        <v>32253</v>
      </c>
      <c r="B5065" s="56" t="s">
        <v>32254</v>
      </c>
      <c r="C5065" s="56" t="s">
        <v>32255</v>
      </c>
      <c r="D5065" s="56" t="s">
        <v>7566</v>
      </c>
      <c r="E5065" s="56" t="s">
        <v>217</v>
      </c>
      <c r="F5065" s="56" t="s">
        <v>22</v>
      </c>
      <c r="G5065" s="56"/>
      <c r="H5065" s="56" t="s">
        <v>32228</v>
      </c>
      <c r="I5065" s="56" t="s">
        <v>32180</v>
      </c>
      <c r="J5065" s="56"/>
      <c r="K5065" s="56" t="s">
        <v>87</v>
      </c>
      <c r="L5065" s="90" t="str">
        <f t="shared" si="158"/>
        <v>NA</v>
      </c>
      <c r="M5065" s="90"/>
      <c r="O5065" s="91"/>
      <c r="P5065" s="56"/>
      <c r="Q5065" s="56"/>
      <c r="R5065" s="56"/>
      <c r="S5065" s="56"/>
      <c r="T5065" s="56" t="s">
        <v>27729</v>
      </c>
      <c r="U5065" s="56" t="s">
        <v>27730</v>
      </c>
      <c r="V5065" s="56" t="s">
        <v>27731</v>
      </c>
      <c r="W5065" s="56" t="s">
        <v>7566</v>
      </c>
      <c r="X5065" s="56" t="s">
        <v>5345</v>
      </c>
      <c r="Y5065" s="56"/>
      <c r="Z5065" s="56" t="s">
        <v>27732</v>
      </c>
      <c r="AA5065" s="56" t="s">
        <v>27727</v>
      </c>
      <c r="AB5065" s="56"/>
      <c r="AC5065" s="56" t="s">
        <v>87</v>
      </c>
      <c r="AD5065" s="90" t="str">
        <f t="shared" si="159"/>
        <v>NA</v>
      </c>
      <c r="AE5065" s="90"/>
      <c r="AF5065" s="90"/>
      <c r="AG5065" s="90"/>
    </row>
    <row r="5066" spans="1:33">
      <c r="A5066" s="56" t="s">
        <v>32256</v>
      </c>
      <c r="B5066" s="56" t="s">
        <v>32257</v>
      </c>
      <c r="C5066" s="56" t="s">
        <v>32258</v>
      </c>
      <c r="D5066" s="56" t="s">
        <v>7566</v>
      </c>
      <c r="E5066" s="56" t="s">
        <v>217</v>
      </c>
      <c r="F5066" s="56" t="s">
        <v>22</v>
      </c>
      <c r="G5066" s="56"/>
      <c r="H5066" s="56" t="s">
        <v>32179</v>
      </c>
      <c r="I5066" s="56" t="s">
        <v>32180</v>
      </c>
      <c r="J5066" s="56"/>
      <c r="K5066" s="56" t="s">
        <v>87</v>
      </c>
      <c r="L5066" s="90" t="str">
        <f t="shared" si="158"/>
        <v>NA</v>
      </c>
      <c r="M5066" s="90"/>
      <c r="O5066" s="91"/>
      <c r="P5066" s="56"/>
      <c r="Q5066" s="56"/>
      <c r="R5066" s="56"/>
      <c r="S5066" s="56"/>
      <c r="T5066" s="56" t="s">
        <v>56398</v>
      </c>
      <c r="U5066" s="56" t="s">
        <v>27733</v>
      </c>
      <c r="V5066" s="56" t="s">
        <v>27734</v>
      </c>
      <c r="W5066" s="56" t="s">
        <v>7566</v>
      </c>
      <c r="X5066" s="56" t="s">
        <v>5345</v>
      </c>
      <c r="Y5066" s="56"/>
      <c r="Z5066" s="56" t="s">
        <v>27726</v>
      </c>
      <c r="AA5066" s="56" t="s">
        <v>27727</v>
      </c>
      <c r="AB5066" s="56" t="s">
        <v>27735</v>
      </c>
      <c r="AC5066" s="56" t="s">
        <v>87</v>
      </c>
      <c r="AD5066" s="90" t="str">
        <f t="shared" si="159"/>
        <v>NA</v>
      </c>
      <c r="AE5066" s="90"/>
      <c r="AF5066" s="90"/>
      <c r="AG5066" s="90"/>
    </row>
    <row r="5067" spans="1:33">
      <c r="A5067" s="56" t="s">
        <v>32259</v>
      </c>
      <c r="B5067" s="56" t="s">
        <v>32260</v>
      </c>
      <c r="C5067" s="56" t="s">
        <v>32261</v>
      </c>
      <c r="D5067" s="56" t="s">
        <v>7566</v>
      </c>
      <c r="E5067" s="56" t="s">
        <v>32262</v>
      </c>
      <c r="F5067" s="56" t="s">
        <v>22</v>
      </c>
      <c r="G5067" s="56"/>
      <c r="H5067" s="56" t="s">
        <v>32263</v>
      </c>
      <c r="I5067" s="56" t="s">
        <v>32264</v>
      </c>
      <c r="J5067" s="56"/>
      <c r="K5067" s="56" t="s">
        <v>87</v>
      </c>
      <c r="L5067" s="90" t="str">
        <f t="shared" si="158"/>
        <v>NA</v>
      </c>
      <c r="M5067" s="90"/>
      <c r="O5067" s="91"/>
      <c r="P5067" s="56"/>
      <c r="Q5067" s="56"/>
      <c r="R5067" s="56"/>
      <c r="S5067" s="56"/>
      <c r="T5067" s="56" t="s">
        <v>27736</v>
      </c>
      <c r="U5067" s="56" t="s">
        <v>27737</v>
      </c>
      <c r="V5067" s="56" t="s">
        <v>27738</v>
      </c>
      <c r="W5067" s="56" t="s">
        <v>7566</v>
      </c>
      <c r="X5067" s="56" t="s">
        <v>27739</v>
      </c>
      <c r="Y5067" s="56"/>
      <c r="Z5067" s="56" t="s">
        <v>27740</v>
      </c>
      <c r="AA5067" s="56" t="s">
        <v>27741</v>
      </c>
      <c r="AB5067" s="56" t="s">
        <v>27742</v>
      </c>
      <c r="AC5067" s="56" t="s">
        <v>7326</v>
      </c>
      <c r="AD5067" s="90" t="str">
        <f t="shared" si="159"/>
        <v>NA</v>
      </c>
      <c r="AE5067" s="90"/>
      <c r="AF5067" s="90"/>
      <c r="AG5067" s="90"/>
    </row>
    <row r="5068" spans="1:33">
      <c r="A5068" s="56" t="s">
        <v>32265</v>
      </c>
      <c r="B5068" s="56" t="s">
        <v>32266</v>
      </c>
      <c r="C5068" s="56" t="s">
        <v>32267</v>
      </c>
      <c r="D5068" s="56" t="s">
        <v>7566</v>
      </c>
      <c r="E5068" s="56" t="s">
        <v>32268</v>
      </c>
      <c r="F5068" s="56" t="s">
        <v>22</v>
      </c>
      <c r="G5068" s="56"/>
      <c r="H5068" s="56" t="s">
        <v>32269</v>
      </c>
      <c r="I5068" s="56" t="s">
        <v>32270</v>
      </c>
      <c r="J5068" s="56" t="s">
        <v>32265</v>
      </c>
      <c r="K5068" s="56" t="s">
        <v>7326</v>
      </c>
      <c r="L5068" s="90" t="str">
        <f t="shared" si="158"/>
        <v>NA</v>
      </c>
      <c r="M5068" s="90"/>
      <c r="O5068" s="91"/>
      <c r="P5068" s="56"/>
      <c r="Q5068" s="56"/>
      <c r="R5068" s="56"/>
      <c r="S5068" s="56"/>
      <c r="T5068" s="56" t="s">
        <v>27743</v>
      </c>
      <c r="U5068" s="56" t="s">
        <v>27744</v>
      </c>
      <c r="V5068" s="56" t="s">
        <v>27745</v>
      </c>
      <c r="W5068" s="56" t="s">
        <v>7566</v>
      </c>
      <c r="X5068" s="56" t="s">
        <v>27746</v>
      </c>
      <c r="Y5068" s="56"/>
      <c r="Z5068" s="56" t="s">
        <v>27747</v>
      </c>
      <c r="AA5068" s="56" t="s">
        <v>27748</v>
      </c>
      <c r="AB5068" s="56" t="s">
        <v>27749</v>
      </c>
      <c r="AC5068" s="56" t="s">
        <v>7326</v>
      </c>
      <c r="AD5068" s="90" t="str">
        <f t="shared" si="159"/>
        <v>NA</v>
      </c>
      <c r="AE5068" s="90"/>
      <c r="AF5068" s="90"/>
      <c r="AG5068" s="90"/>
    </row>
    <row r="5069" spans="1:33">
      <c r="A5069" s="56" t="s">
        <v>32271</v>
      </c>
      <c r="B5069" s="56" t="s">
        <v>32272</v>
      </c>
      <c r="C5069" s="56" t="s">
        <v>32273</v>
      </c>
      <c r="D5069" s="56" t="s">
        <v>7566</v>
      </c>
      <c r="E5069" s="56" t="s">
        <v>32274</v>
      </c>
      <c r="F5069" s="56" t="s">
        <v>22</v>
      </c>
      <c r="G5069" s="56"/>
      <c r="H5069" s="56" t="s">
        <v>32275</v>
      </c>
      <c r="I5069" s="56" t="s">
        <v>32276</v>
      </c>
      <c r="J5069" s="56"/>
      <c r="K5069" s="56" t="s">
        <v>7326</v>
      </c>
      <c r="L5069" s="90" t="str">
        <f t="shared" si="158"/>
        <v>NA</v>
      </c>
      <c r="M5069" s="90"/>
      <c r="O5069" s="91"/>
      <c r="P5069" s="56"/>
      <c r="Q5069" s="56"/>
      <c r="R5069" s="56"/>
      <c r="S5069" s="56"/>
      <c r="T5069" s="56" t="s">
        <v>27750</v>
      </c>
      <c r="U5069" s="56" t="s">
        <v>27751</v>
      </c>
      <c r="V5069" s="56" t="s">
        <v>27752</v>
      </c>
      <c r="W5069" s="56" t="s">
        <v>7566</v>
      </c>
      <c r="X5069" s="56" t="s">
        <v>10591</v>
      </c>
      <c r="Y5069" s="56"/>
      <c r="Z5069" s="56" t="s">
        <v>27753</v>
      </c>
      <c r="AA5069" s="56" t="s">
        <v>27754</v>
      </c>
      <c r="AB5069" s="56" t="s">
        <v>27755</v>
      </c>
      <c r="AC5069" s="56" t="s">
        <v>7326</v>
      </c>
      <c r="AD5069" s="90" t="str">
        <f t="shared" si="159"/>
        <v>NA</v>
      </c>
      <c r="AE5069" s="90"/>
      <c r="AF5069" s="90"/>
      <c r="AG5069" s="90"/>
    </row>
    <row r="5070" spans="1:33">
      <c r="A5070" s="56" t="s">
        <v>32277</v>
      </c>
      <c r="B5070" s="56" t="s">
        <v>32278</v>
      </c>
      <c r="C5070" s="56" t="s">
        <v>32279</v>
      </c>
      <c r="D5070" s="56" t="s">
        <v>7566</v>
      </c>
      <c r="E5070" s="56" t="s">
        <v>32280</v>
      </c>
      <c r="F5070" s="56" t="s">
        <v>22</v>
      </c>
      <c r="G5070" s="56"/>
      <c r="H5070" s="56" t="s">
        <v>32281</v>
      </c>
      <c r="I5070" s="56" t="s">
        <v>32282</v>
      </c>
      <c r="J5070" s="56" t="s">
        <v>32283</v>
      </c>
      <c r="K5070" s="56" t="s">
        <v>87</v>
      </c>
      <c r="L5070" s="90" t="str">
        <f t="shared" si="158"/>
        <v>NA</v>
      </c>
      <c r="M5070" s="90"/>
      <c r="O5070" s="91"/>
      <c r="P5070" s="56"/>
      <c r="Q5070" s="56"/>
      <c r="R5070" s="56"/>
      <c r="S5070" s="56"/>
      <c r="T5070" s="56" t="s">
        <v>27756</v>
      </c>
      <c r="U5070" s="56" t="s">
        <v>27757</v>
      </c>
      <c r="V5070" s="56" t="s">
        <v>27758</v>
      </c>
      <c r="W5070" s="56" t="s">
        <v>7566</v>
      </c>
      <c r="X5070" s="56" t="s">
        <v>10591</v>
      </c>
      <c r="Y5070" s="56"/>
      <c r="Z5070" s="56" t="s">
        <v>27759</v>
      </c>
      <c r="AA5070" s="56" t="s">
        <v>27754</v>
      </c>
      <c r="AB5070" s="56" t="s">
        <v>27756</v>
      </c>
      <c r="AC5070" s="56" t="s">
        <v>87</v>
      </c>
      <c r="AD5070" s="90" t="str">
        <f t="shared" si="159"/>
        <v>NA</v>
      </c>
      <c r="AE5070" s="90"/>
      <c r="AF5070" s="90"/>
      <c r="AG5070" s="90"/>
    </row>
    <row r="5071" spans="1:33">
      <c r="A5071" s="56" t="s">
        <v>32284</v>
      </c>
      <c r="B5071" s="56" t="s">
        <v>32285</v>
      </c>
      <c r="C5071" s="56" t="s">
        <v>32286</v>
      </c>
      <c r="D5071" s="56" t="s">
        <v>7566</v>
      </c>
      <c r="E5071" s="56" t="s">
        <v>32287</v>
      </c>
      <c r="F5071" s="56" t="s">
        <v>22</v>
      </c>
      <c r="G5071" s="56"/>
      <c r="H5071" s="56" t="s">
        <v>32288</v>
      </c>
      <c r="I5071" s="56" t="s">
        <v>32289</v>
      </c>
      <c r="J5071" s="56" t="s">
        <v>32290</v>
      </c>
      <c r="K5071" s="56" t="s">
        <v>87</v>
      </c>
      <c r="L5071" s="90" t="str">
        <f t="shared" si="158"/>
        <v>NA</v>
      </c>
      <c r="M5071" s="90"/>
      <c r="O5071" s="91"/>
      <c r="P5071" s="56"/>
      <c r="Q5071" s="56"/>
      <c r="R5071" s="56"/>
      <c r="S5071" s="56"/>
      <c r="T5071" s="56" t="s">
        <v>27760</v>
      </c>
      <c r="U5071" s="56" t="s">
        <v>27761</v>
      </c>
      <c r="V5071" s="56" t="s">
        <v>27762</v>
      </c>
      <c r="W5071" s="56" t="s">
        <v>7566</v>
      </c>
      <c r="X5071" s="56" t="s">
        <v>10591</v>
      </c>
      <c r="Y5071" s="56"/>
      <c r="Z5071" s="56" t="s">
        <v>27763</v>
      </c>
      <c r="AA5071" s="56" t="s">
        <v>27754</v>
      </c>
      <c r="AB5071" s="56"/>
      <c r="AC5071" s="56" t="s">
        <v>87</v>
      </c>
      <c r="AD5071" s="90" t="str">
        <f t="shared" si="159"/>
        <v>NA</v>
      </c>
      <c r="AE5071" s="90"/>
      <c r="AF5071" s="90"/>
      <c r="AG5071" s="90"/>
    </row>
    <row r="5072" spans="1:33">
      <c r="A5072" s="56" t="s">
        <v>32291</v>
      </c>
      <c r="B5072" s="56" t="s">
        <v>32292</v>
      </c>
      <c r="C5072" s="56" t="s">
        <v>32293</v>
      </c>
      <c r="D5072" s="56" t="s">
        <v>7566</v>
      </c>
      <c r="E5072" s="56" t="s">
        <v>32294</v>
      </c>
      <c r="F5072" s="56" t="s">
        <v>22</v>
      </c>
      <c r="G5072" s="56"/>
      <c r="H5072" s="56" t="s">
        <v>32295</v>
      </c>
      <c r="I5072" s="56" t="s">
        <v>32296</v>
      </c>
      <c r="J5072" s="56" t="s">
        <v>32291</v>
      </c>
      <c r="K5072" s="56" t="s">
        <v>7326</v>
      </c>
      <c r="L5072" s="90" t="str">
        <f t="shared" si="158"/>
        <v>NA</v>
      </c>
      <c r="M5072" s="90"/>
      <c r="O5072" s="91"/>
      <c r="P5072" s="56"/>
      <c r="Q5072" s="56"/>
      <c r="R5072" s="56"/>
      <c r="S5072" s="56"/>
      <c r="T5072" s="56" t="s">
        <v>27764</v>
      </c>
      <c r="U5072" s="56" t="s">
        <v>27765</v>
      </c>
      <c r="V5072" s="56" t="s">
        <v>27766</v>
      </c>
      <c r="W5072" s="56" t="s">
        <v>7566</v>
      </c>
      <c r="X5072" s="56" t="s">
        <v>10591</v>
      </c>
      <c r="Y5072" s="56"/>
      <c r="Z5072" s="56" t="s">
        <v>27759</v>
      </c>
      <c r="AA5072" s="56" t="s">
        <v>27754</v>
      </c>
      <c r="AB5072" s="56"/>
      <c r="AC5072" s="56" t="s">
        <v>87</v>
      </c>
      <c r="AD5072" s="90" t="str">
        <f t="shared" si="159"/>
        <v>NA</v>
      </c>
      <c r="AE5072" s="90"/>
      <c r="AF5072" s="90"/>
      <c r="AG5072" s="90"/>
    </row>
    <row r="5073" spans="1:33">
      <c r="A5073" s="56" t="s">
        <v>32297</v>
      </c>
      <c r="B5073" s="56" t="s">
        <v>32298</v>
      </c>
      <c r="C5073" s="56" t="s">
        <v>32299</v>
      </c>
      <c r="D5073" s="56" t="s">
        <v>7566</v>
      </c>
      <c r="E5073" s="56" t="s">
        <v>32300</v>
      </c>
      <c r="F5073" s="56" t="s">
        <v>22</v>
      </c>
      <c r="G5073" s="56"/>
      <c r="H5073" s="56" t="s">
        <v>32301</v>
      </c>
      <c r="I5073" s="56" t="s">
        <v>32302</v>
      </c>
      <c r="J5073" s="56"/>
      <c r="K5073" s="56" t="s">
        <v>87</v>
      </c>
      <c r="L5073" s="90" t="str">
        <f t="shared" si="158"/>
        <v>NA</v>
      </c>
      <c r="M5073" s="90"/>
      <c r="O5073" s="91"/>
      <c r="P5073" s="56"/>
      <c r="Q5073" s="56"/>
      <c r="R5073" s="56"/>
      <c r="S5073" s="56"/>
      <c r="T5073" s="56" t="s">
        <v>27767</v>
      </c>
      <c r="U5073" s="56" t="s">
        <v>27768</v>
      </c>
      <c r="V5073" s="56" t="s">
        <v>27769</v>
      </c>
      <c r="W5073" s="56" t="s">
        <v>7566</v>
      </c>
      <c r="X5073" s="56" t="s">
        <v>10591</v>
      </c>
      <c r="Y5073" s="56"/>
      <c r="Z5073" s="56" t="s">
        <v>27763</v>
      </c>
      <c r="AA5073" s="56" t="s">
        <v>27754</v>
      </c>
      <c r="AB5073" s="56" t="s">
        <v>27767</v>
      </c>
      <c r="AC5073" s="56" t="s">
        <v>87</v>
      </c>
      <c r="AD5073" s="90" t="str">
        <f t="shared" si="159"/>
        <v>NA</v>
      </c>
      <c r="AE5073" s="90"/>
      <c r="AF5073" s="90"/>
      <c r="AG5073" s="90"/>
    </row>
    <row r="5074" spans="1:33">
      <c r="A5074" s="56" t="s">
        <v>56412</v>
      </c>
      <c r="B5074" s="56" t="s">
        <v>32303</v>
      </c>
      <c r="C5074" s="56" t="s">
        <v>32304</v>
      </c>
      <c r="D5074" s="56" t="s">
        <v>7566</v>
      </c>
      <c r="E5074" s="56" t="s">
        <v>32305</v>
      </c>
      <c r="F5074" s="56" t="s">
        <v>22</v>
      </c>
      <c r="G5074" s="56"/>
      <c r="H5074" s="56" t="s">
        <v>32306</v>
      </c>
      <c r="I5074" s="56" t="s">
        <v>32307</v>
      </c>
      <c r="J5074" s="56" t="s">
        <v>32308</v>
      </c>
      <c r="K5074" s="56" t="s">
        <v>87</v>
      </c>
      <c r="L5074" s="90" t="str">
        <f t="shared" si="158"/>
        <v>NA</v>
      </c>
      <c r="M5074" s="90"/>
      <c r="O5074" s="91"/>
      <c r="P5074" s="56"/>
      <c r="Q5074" s="56"/>
      <c r="R5074" s="56"/>
      <c r="S5074" s="56"/>
      <c r="T5074" s="56" t="s">
        <v>27770</v>
      </c>
      <c r="U5074" s="56" t="s">
        <v>27771</v>
      </c>
      <c r="V5074" s="56" t="s">
        <v>27772</v>
      </c>
      <c r="W5074" s="56" t="s">
        <v>7566</v>
      </c>
      <c r="X5074" s="56" t="s">
        <v>10220</v>
      </c>
      <c r="Y5074" s="56"/>
      <c r="Z5074" s="56" t="s">
        <v>27773</v>
      </c>
      <c r="AA5074" s="56" t="s">
        <v>27774</v>
      </c>
      <c r="AB5074" s="56" t="s">
        <v>27770</v>
      </c>
      <c r="AC5074" s="56" t="s">
        <v>87</v>
      </c>
      <c r="AD5074" s="90" t="str">
        <f t="shared" si="159"/>
        <v>NA</v>
      </c>
      <c r="AE5074" s="90"/>
      <c r="AF5074" s="90"/>
      <c r="AG5074" s="90"/>
    </row>
    <row r="5075" spans="1:33">
      <c r="A5075" s="56" t="s">
        <v>32309</v>
      </c>
      <c r="B5075" s="56" t="s">
        <v>32310</v>
      </c>
      <c r="C5075" s="56" t="s">
        <v>32311</v>
      </c>
      <c r="D5075" s="56" t="s">
        <v>7566</v>
      </c>
      <c r="E5075" s="56" t="s">
        <v>32312</v>
      </c>
      <c r="F5075" s="56" t="s">
        <v>22</v>
      </c>
      <c r="G5075" s="56"/>
      <c r="H5075" s="56" t="s">
        <v>32313</v>
      </c>
      <c r="I5075" s="56" t="s">
        <v>32314</v>
      </c>
      <c r="J5075" s="56" t="s">
        <v>32315</v>
      </c>
      <c r="K5075" s="56" t="s">
        <v>87</v>
      </c>
      <c r="L5075" s="90" t="str">
        <f t="shared" si="158"/>
        <v>NA</v>
      </c>
      <c r="M5075" s="90"/>
      <c r="O5075" s="91"/>
      <c r="P5075" s="56"/>
      <c r="Q5075" s="56"/>
      <c r="R5075" s="56"/>
      <c r="S5075" s="56"/>
      <c r="T5075" s="56" t="s">
        <v>27775</v>
      </c>
      <c r="U5075" s="56" t="s">
        <v>27776</v>
      </c>
      <c r="V5075" s="56" t="s">
        <v>27777</v>
      </c>
      <c r="W5075" s="56" t="s">
        <v>7566</v>
      </c>
      <c r="X5075" s="56" t="s">
        <v>27778</v>
      </c>
      <c r="Y5075" s="56"/>
      <c r="Z5075" s="56" t="s">
        <v>27779</v>
      </c>
      <c r="AA5075" s="56" t="s">
        <v>27780</v>
      </c>
      <c r="AB5075" s="56"/>
      <c r="AC5075" s="56" t="s">
        <v>87</v>
      </c>
      <c r="AD5075" s="90" t="str">
        <f t="shared" si="159"/>
        <v>NA</v>
      </c>
      <c r="AE5075" s="90"/>
      <c r="AF5075" s="90"/>
      <c r="AG5075" s="90"/>
    </row>
    <row r="5076" spans="1:33">
      <c r="A5076" s="56" t="s">
        <v>32316</v>
      </c>
      <c r="B5076" s="56" t="s">
        <v>32317</v>
      </c>
      <c r="C5076" s="56" t="s">
        <v>32318</v>
      </c>
      <c r="D5076" s="56" t="s">
        <v>7566</v>
      </c>
      <c r="E5076" s="56" t="s">
        <v>32312</v>
      </c>
      <c r="F5076" s="56" t="s">
        <v>22</v>
      </c>
      <c r="G5076" s="56"/>
      <c r="H5076" s="56" t="s">
        <v>32319</v>
      </c>
      <c r="I5076" s="56" t="s">
        <v>32314</v>
      </c>
      <c r="J5076" s="56" t="s">
        <v>32316</v>
      </c>
      <c r="K5076" s="56" t="s">
        <v>87</v>
      </c>
      <c r="L5076" s="90" t="str">
        <f t="shared" si="158"/>
        <v>NA</v>
      </c>
      <c r="M5076" s="90"/>
      <c r="O5076" s="91"/>
      <c r="P5076" s="56"/>
      <c r="Q5076" s="56"/>
      <c r="R5076" s="56"/>
      <c r="S5076" s="56"/>
      <c r="T5076" s="56" t="s">
        <v>27781</v>
      </c>
      <c r="U5076" s="56" t="s">
        <v>27782</v>
      </c>
      <c r="V5076" s="56" t="s">
        <v>27783</v>
      </c>
      <c r="W5076" s="56" t="s">
        <v>7566</v>
      </c>
      <c r="X5076" s="56" t="s">
        <v>27784</v>
      </c>
      <c r="Y5076" s="56"/>
      <c r="Z5076" s="56" t="s">
        <v>27785</v>
      </c>
      <c r="AA5076" s="56" t="s">
        <v>27786</v>
      </c>
      <c r="AB5076" s="56" t="s">
        <v>27787</v>
      </c>
      <c r="AC5076" s="56" t="s">
        <v>7326</v>
      </c>
      <c r="AD5076" s="90" t="str">
        <f t="shared" si="159"/>
        <v>NA</v>
      </c>
      <c r="AE5076" s="90"/>
      <c r="AF5076" s="90"/>
      <c r="AG5076" s="90"/>
    </row>
    <row r="5077" spans="1:33">
      <c r="A5077" s="56" t="s">
        <v>32320</v>
      </c>
      <c r="B5077" s="56" t="s">
        <v>32321</v>
      </c>
      <c r="C5077" s="56" t="s">
        <v>32322</v>
      </c>
      <c r="D5077" s="56" t="s">
        <v>7566</v>
      </c>
      <c r="E5077" s="56" t="s">
        <v>32323</v>
      </c>
      <c r="F5077" s="56" t="s">
        <v>22</v>
      </c>
      <c r="G5077" s="56"/>
      <c r="H5077" s="56" t="s">
        <v>32324</v>
      </c>
      <c r="I5077" s="56" t="s">
        <v>32325</v>
      </c>
      <c r="J5077" s="56"/>
      <c r="K5077" s="56" t="s">
        <v>7326</v>
      </c>
      <c r="L5077" s="90" t="str">
        <f t="shared" si="158"/>
        <v>NA</v>
      </c>
      <c r="M5077" s="90"/>
      <c r="O5077" s="91"/>
      <c r="P5077" s="56"/>
      <c r="Q5077" s="56"/>
      <c r="R5077" s="56"/>
      <c r="S5077" s="56"/>
      <c r="T5077" s="56" t="s">
        <v>27788</v>
      </c>
      <c r="U5077" s="56" t="s">
        <v>27789</v>
      </c>
      <c r="V5077" s="56" t="s">
        <v>27790</v>
      </c>
      <c r="W5077" s="56" t="s">
        <v>7566</v>
      </c>
      <c r="X5077" s="56" t="s">
        <v>10229</v>
      </c>
      <c r="Y5077" s="56"/>
      <c r="Z5077" s="56" t="s">
        <v>27791</v>
      </c>
      <c r="AA5077" s="56" t="s">
        <v>27792</v>
      </c>
      <c r="AB5077" s="56" t="s">
        <v>27793</v>
      </c>
      <c r="AC5077" s="56" t="s">
        <v>7326</v>
      </c>
      <c r="AD5077" s="90" t="str">
        <f t="shared" si="159"/>
        <v>NA</v>
      </c>
      <c r="AE5077" s="90"/>
      <c r="AF5077" s="90"/>
      <c r="AG5077" s="90"/>
    </row>
    <row r="5078" spans="1:33">
      <c r="A5078" s="56" t="s">
        <v>32326</v>
      </c>
      <c r="B5078" s="56" t="s">
        <v>32327</v>
      </c>
      <c r="C5078" s="56" t="s">
        <v>32328</v>
      </c>
      <c r="D5078" s="56" t="s">
        <v>7566</v>
      </c>
      <c r="E5078" s="56" t="s">
        <v>32329</v>
      </c>
      <c r="F5078" s="56" t="s">
        <v>22</v>
      </c>
      <c r="G5078" s="56"/>
      <c r="H5078" s="56" t="s">
        <v>32330</v>
      </c>
      <c r="I5078" s="56" t="s">
        <v>32331</v>
      </c>
      <c r="J5078" s="56" t="s">
        <v>32332</v>
      </c>
      <c r="K5078" s="56" t="s">
        <v>7326</v>
      </c>
      <c r="L5078" s="90" t="str">
        <f t="shared" si="158"/>
        <v>NA</v>
      </c>
      <c r="M5078" s="90"/>
      <c r="O5078" s="91"/>
      <c r="P5078" s="56"/>
      <c r="Q5078" s="56"/>
      <c r="R5078" s="56"/>
      <c r="S5078" s="56"/>
      <c r="T5078" s="56" t="s">
        <v>27794</v>
      </c>
      <c r="U5078" s="56" t="s">
        <v>27795</v>
      </c>
      <c r="V5078" s="56" t="s">
        <v>27796</v>
      </c>
      <c r="W5078" s="56" t="s">
        <v>7566</v>
      </c>
      <c r="X5078" s="56" t="s">
        <v>27797</v>
      </c>
      <c r="Y5078" s="56"/>
      <c r="Z5078" s="56" t="s">
        <v>27798</v>
      </c>
      <c r="AA5078" s="56" t="s">
        <v>27799</v>
      </c>
      <c r="AB5078" s="56"/>
      <c r="AC5078" s="56" t="s">
        <v>87</v>
      </c>
      <c r="AD5078" s="90" t="str">
        <f t="shared" si="159"/>
        <v>NA</v>
      </c>
      <c r="AE5078" s="90"/>
      <c r="AF5078" s="90"/>
      <c r="AG5078" s="90"/>
    </row>
    <row r="5079" spans="1:33">
      <c r="A5079" s="56" t="s">
        <v>32333</v>
      </c>
      <c r="B5079" s="56" t="s">
        <v>32334</v>
      </c>
      <c r="C5079" s="56" t="s">
        <v>32335</v>
      </c>
      <c r="D5079" s="56" t="s">
        <v>7566</v>
      </c>
      <c r="E5079" s="56" t="s">
        <v>6407</v>
      </c>
      <c r="F5079" s="56" t="s">
        <v>22</v>
      </c>
      <c r="G5079" s="56"/>
      <c r="H5079" s="56" t="s">
        <v>32336</v>
      </c>
      <c r="I5079" s="56" t="s">
        <v>32337</v>
      </c>
      <c r="J5079" s="56" t="s">
        <v>32333</v>
      </c>
      <c r="K5079" s="56" t="s">
        <v>7326</v>
      </c>
      <c r="L5079" s="90" t="str">
        <f t="shared" si="158"/>
        <v>NA</v>
      </c>
      <c r="M5079" s="90"/>
      <c r="O5079" s="91"/>
      <c r="P5079" s="56"/>
      <c r="Q5079" s="56"/>
      <c r="R5079" s="56"/>
      <c r="S5079" s="56"/>
      <c r="T5079" s="56" t="s">
        <v>27800</v>
      </c>
      <c r="U5079" s="56" t="s">
        <v>27801</v>
      </c>
      <c r="V5079" s="56" t="s">
        <v>26208</v>
      </c>
      <c r="W5079" s="56" t="s">
        <v>7566</v>
      </c>
      <c r="X5079" s="56" t="s">
        <v>27802</v>
      </c>
      <c r="Y5079" s="56"/>
      <c r="Z5079" s="56" t="s">
        <v>27803</v>
      </c>
      <c r="AA5079" s="56" t="s">
        <v>27804</v>
      </c>
      <c r="AB5079" s="56" t="s">
        <v>27805</v>
      </c>
      <c r="AC5079" s="56" t="s">
        <v>7326</v>
      </c>
      <c r="AD5079" s="90" t="str">
        <f t="shared" si="159"/>
        <v>NA</v>
      </c>
      <c r="AE5079" s="90"/>
      <c r="AF5079" s="90"/>
      <c r="AG5079" s="90"/>
    </row>
    <row r="5080" spans="1:33">
      <c r="A5080" s="56" t="s">
        <v>32338</v>
      </c>
      <c r="B5080" s="56" t="s">
        <v>32339</v>
      </c>
      <c r="C5080" s="56" t="s">
        <v>32340</v>
      </c>
      <c r="D5080" s="56" t="s">
        <v>7566</v>
      </c>
      <c r="E5080" s="56" t="s">
        <v>32341</v>
      </c>
      <c r="F5080" s="56" t="s">
        <v>22</v>
      </c>
      <c r="G5080" s="56"/>
      <c r="H5080" s="56" t="s">
        <v>32342</v>
      </c>
      <c r="I5080" s="56" t="s">
        <v>32343</v>
      </c>
      <c r="J5080" s="56"/>
      <c r="K5080" s="56" t="s">
        <v>7326</v>
      </c>
      <c r="L5080" s="90" t="str">
        <f t="shared" si="158"/>
        <v>NA</v>
      </c>
      <c r="M5080" s="90"/>
      <c r="O5080" s="91"/>
      <c r="P5080" s="56"/>
      <c r="Q5080" s="56"/>
      <c r="R5080" s="56"/>
      <c r="S5080" s="56"/>
      <c r="T5080" s="56" t="s">
        <v>27806</v>
      </c>
      <c r="U5080" s="56" t="s">
        <v>27807</v>
      </c>
      <c r="V5080" s="56" t="s">
        <v>27808</v>
      </c>
      <c r="W5080" s="56" t="s">
        <v>7566</v>
      </c>
      <c r="X5080" s="56" t="s">
        <v>27809</v>
      </c>
      <c r="Y5080" s="56"/>
      <c r="Z5080" s="56" t="s">
        <v>27810</v>
      </c>
      <c r="AA5080" s="56" t="s">
        <v>27811</v>
      </c>
      <c r="AB5080" s="56"/>
      <c r="AC5080" s="56" t="s">
        <v>87</v>
      </c>
      <c r="AD5080" s="90" t="str">
        <f t="shared" si="159"/>
        <v>NA</v>
      </c>
      <c r="AE5080" s="90"/>
      <c r="AF5080" s="90"/>
      <c r="AG5080" s="90"/>
    </row>
    <row r="5081" spans="1:33">
      <c r="A5081" s="56" t="s">
        <v>32344</v>
      </c>
      <c r="B5081" s="56" t="s">
        <v>32345</v>
      </c>
      <c r="C5081" s="56" t="s">
        <v>32346</v>
      </c>
      <c r="D5081" s="56" t="s">
        <v>7566</v>
      </c>
      <c r="E5081" s="56" t="s">
        <v>32347</v>
      </c>
      <c r="F5081" s="56" t="s">
        <v>22</v>
      </c>
      <c r="G5081" s="56"/>
      <c r="H5081" s="56" t="s">
        <v>32348</v>
      </c>
      <c r="I5081" s="56" t="s">
        <v>32349</v>
      </c>
      <c r="J5081" s="56" t="s">
        <v>32344</v>
      </c>
      <c r="K5081" s="56" t="s">
        <v>7326</v>
      </c>
      <c r="L5081" s="90" t="str">
        <f t="shared" si="158"/>
        <v>NA</v>
      </c>
      <c r="M5081" s="90"/>
      <c r="O5081" s="91"/>
      <c r="P5081" s="56"/>
      <c r="Q5081" s="56"/>
      <c r="R5081" s="56"/>
      <c r="S5081" s="56"/>
      <c r="T5081" s="56" t="s">
        <v>27812</v>
      </c>
      <c r="U5081" s="56" t="s">
        <v>27813</v>
      </c>
      <c r="V5081" s="56" t="s">
        <v>27814</v>
      </c>
      <c r="W5081" s="56" t="s">
        <v>7566</v>
      </c>
      <c r="X5081" s="56" t="s">
        <v>27815</v>
      </c>
      <c r="Y5081" s="56"/>
      <c r="Z5081" s="56" t="s">
        <v>27816</v>
      </c>
      <c r="AA5081" s="56" t="s">
        <v>27817</v>
      </c>
      <c r="AB5081" s="56" t="s">
        <v>27812</v>
      </c>
      <c r="AC5081" s="56" t="s">
        <v>87</v>
      </c>
      <c r="AD5081" s="90" t="str">
        <f t="shared" si="159"/>
        <v>NA</v>
      </c>
      <c r="AE5081" s="90"/>
      <c r="AF5081" s="90"/>
      <c r="AG5081" s="90"/>
    </row>
    <row r="5082" spans="1:33">
      <c r="A5082" s="56" t="s">
        <v>32350</v>
      </c>
      <c r="B5082" s="56" t="s">
        <v>32351</v>
      </c>
      <c r="C5082" s="56" t="s">
        <v>32352</v>
      </c>
      <c r="D5082" s="56" t="s">
        <v>7566</v>
      </c>
      <c r="E5082" s="56" t="s">
        <v>6415</v>
      </c>
      <c r="F5082" s="56" t="s">
        <v>22</v>
      </c>
      <c r="G5082" s="56"/>
      <c r="H5082" s="56" t="s">
        <v>32353</v>
      </c>
      <c r="I5082" s="56" t="s">
        <v>32354</v>
      </c>
      <c r="J5082" s="56" t="s">
        <v>32350</v>
      </c>
      <c r="K5082" s="56" t="s">
        <v>87</v>
      </c>
      <c r="L5082" s="90" t="str">
        <f t="shared" si="158"/>
        <v>NA</v>
      </c>
      <c r="M5082" s="90"/>
      <c r="O5082" s="91"/>
      <c r="P5082" s="56"/>
      <c r="Q5082" s="56"/>
      <c r="R5082" s="56"/>
      <c r="S5082" s="56"/>
      <c r="T5082" s="56" t="s">
        <v>27818</v>
      </c>
      <c r="U5082" s="56" t="s">
        <v>27819</v>
      </c>
      <c r="V5082" s="56" t="s">
        <v>27820</v>
      </c>
      <c r="W5082" s="56" t="s">
        <v>7566</v>
      </c>
      <c r="X5082" s="56" t="s">
        <v>27821</v>
      </c>
      <c r="Y5082" s="56"/>
      <c r="Z5082" s="56" t="s">
        <v>27822</v>
      </c>
      <c r="AA5082" s="56" t="s">
        <v>27823</v>
      </c>
      <c r="AB5082" s="56" t="s">
        <v>27824</v>
      </c>
      <c r="AC5082" s="56" t="s">
        <v>7326</v>
      </c>
      <c r="AD5082" s="90" t="str">
        <f t="shared" si="159"/>
        <v>NA</v>
      </c>
      <c r="AE5082" s="90"/>
      <c r="AF5082" s="90"/>
      <c r="AG5082" s="90"/>
    </row>
    <row r="5083" spans="1:33">
      <c r="A5083" s="56" t="s">
        <v>32355</v>
      </c>
      <c r="B5083" s="56" t="s">
        <v>32356</v>
      </c>
      <c r="C5083" s="56" t="s">
        <v>32357</v>
      </c>
      <c r="D5083" s="56" t="s">
        <v>7566</v>
      </c>
      <c r="E5083" s="56" t="s">
        <v>32358</v>
      </c>
      <c r="F5083" s="56" t="s">
        <v>22</v>
      </c>
      <c r="G5083" s="56"/>
      <c r="H5083" s="56" t="s">
        <v>32359</v>
      </c>
      <c r="I5083" s="56" t="s">
        <v>32360</v>
      </c>
      <c r="J5083" s="56" t="s">
        <v>32361</v>
      </c>
      <c r="K5083" s="56" t="s">
        <v>7326</v>
      </c>
      <c r="L5083" s="90" t="str">
        <f t="shared" si="158"/>
        <v>NA</v>
      </c>
      <c r="M5083" s="90"/>
      <c r="O5083" s="91"/>
      <c r="P5083" s="56"/>
      <c r="Q5083" s="56"/>
      <c r="R5083" s="56"/>
      <c r="S5083" s="56"/>
      <c r="T5083" s="56" t="s">
        <v>27825</v>
      </c>
      <c r="U5083" s="56" t="s">
        <v>27826</v>
      </c>
      <c r="V5083" s="56" t="s">
        <v>27827</v>
      </c>
      <c r="W5083" s="56" t="s">
        <v>7566</v>
      </c>
      <c r="X5083" s="56" t="s">
        <v>10613</v>
      </c>
      <c r="Y5083" s="56"/>
      <c r="Z5083" s="56" t="s">
        <v>27828</v>
      </c>
      <c r="AA5083" s="56" t="s">
        <v>27829</v>
      </c>
      <c r="AB5083" s="56" t="s">
        <v>27825</v>
      </c>
      <c r="AC5083" s="56" t="s">
        <v>7326</v>
      </c>
      <c r="AD5083" s="90" t="str">
        <f t="shared" si="159"/>
        <v>NA</v>
      </c>
      <c r="AE5083" s="90"/>
      <c r="AF5083" s="90"/>
      <c r="AG5083" s="90"/>
    </row>
    <row r="5084" spans="1:33">
      <c r="A5084" s="56" t="s">
        <v>32362</v>
      </c>
      <c r="B5084" s="56" t="s">
        <v>32363</v>
      </c>
      <c r="C5084" s="56" t="s">
        <v>32364</v>
      </c>
      <c r="D5084" s="56" t="s">
        <v>7566</v>
      </c>
      <c r="E5084" s="56" t="s">
        <v>32365</v>
      </c>
      <c r="F5084" s="56" t="s">
        <v>22</v>
      </c>
      <c r="G5084" s="56"/>
      <c r="H5084" s="56" t="s">
        <v>32366</v>
      </c>
      <c r="I5084" s="56" t="s">
        <v>32367</v>
      </c>
      <c r="J5084" s="56"/>
      <c r="K5084" s="56" t="s">
        <v>7326</v>
      </c>
      <c r="L5084" s="90" t="str">
        <f t="shared" si="158"/>
        <v>NA</v>
      </c>
      <c r="M5084" s="90"/>
      <c r="O5084" s="91"/>
      <c r="P5084" s="56"/>
      <c r="Q5084" s="56"/>
      <c r="R5084" s="56"/>
      <c r="S5084" s="56"/>
      <c r="T5084" s="56" t="s">
        <v>27830</v>
      </c>
      <c r="U5084" s="56" t="s">
        <v>27831</v>
      </c>
      <c r="V5084" s="56" t="s">
        <v>27832</v>
      </c>
      <c r="W5084" s="56" t="s">
        <v>7566</v>
      </c>
      <c r="X5084" s="56" t="s">
        <v>10613</v>
      </c>
      <c r="Y5084" s="56"/>
      <c r="Z5084" s="56" t="s">
        <v>27828</v>
      </c>
      <c r="AA5084" s="56" t="s">
        <v>27829</v>
      </c>
      <c r="AB5084" s="56" t="s">
        <v>27833</v>
      </c>
      <c r="AC5084" s="56" t="s">
        <v>87</v>
      </c>
      <c r="AD5084" s="90" t="str">
        <f t="shared" si="159"/>
        <v>NA</v>
      </c>
      <c r="AE5084" s="90"/>
      <c r="AF5084" s="90"/>
      <c r="AG5084" s="90"/>
    </row>
    <row r="5085" spans="1:33">
      <c r="A5085" s="56" t="s">
        <v>56413</v>
      </c>
      <c r="B5085" s="56" t="s">
        <v>32368</v>
      </c>
      <c r="C5085" s="56" t="s">
        <v>32369</v>
      </c>
      <c r="D5085" s="56" t="s">
        <v>7566</v>
      </c>
      <c r="E5085" s="56" t="s">
        <v>32370</v>
      </c>
      <c r="F5085" s="56" t="s">
        <v>22</v>
      </c>
      <c r="G5085" s="56"/>
      <c r="H5085" s="56" t="s">
        <v>32371</v>
      </c>
      <c r="I5085" s="56" t="s">
        <v>32372</v>
      </c>
      <c r="J5085" s="56" t="s">
        <v>32373</v>
      </c>
      <c r="K5085" s="56" t="s">
        <v>87</v>
      </c>
      <c r="L5085" s="90" t="str">
        <f t="shared" si="158"/>
        <v>NA</v>
      </c>
      <c r="M5085" s="90"/>
      <c r="O5085" s="91"/>
      <c r="P5085" s="56"/>
      <c r="Q5085" s="56"/>
      <c r="R5085" s="56"/>
      <c r="S5085" s="56"/>
      <c r="T5085" s="56" t="s">
        <v>27834</v>
      </c>
      <c r="U5085" s="56" t="s">
        <v>27835</v>
      </c>
      <c r="V5085" s="56" t="s">
        <v>27836</v>
      </c>
      <c r="W5085" s="56" t="s">
        <v>7566</v>
      </c>
      <c r="X5085" s="56" t="s">
        <v>27837</v>
      </c>
      <c r="Y5085" s="56"/>
      <c r="Z5085" s="56" t="s">
        <v>27838</v>
      </c>
      <c r="AA5085" s="56" t="s">
        <v>27839</v>
      </c>
      <c r="AB5085" s="56" t="s">
        <v>27834</v>
      </c>
      <c r="AC5085" s="56" t="s">
        <v>87</v>
      </c>
      <c r="AD5085" s="90" t="str">
        <f t="shared" si="159"/>
        <v>NA</v>
      </c>
      <c r="AE5085" s="90"/>
      <c r="AF5085" s="90"/>
      <c r="AG5085" s="90"/>
    </row>
    <row r="5086" spans="1:33">
      <c r="A5086" s="56" t="s">
        <v>32374</v>
      </c>
      <c r="B5086" s="56" t="s">
        <v>32375</v>
      </c>
      <c r="C5086" s="56" t="s">
        <v>32376</v>
      </c>
      <c r="D5086" s="56" t="s">
        <v>7566</v>
      </c>
      <c r="E5086" s="56" t="s">
        <v>32377</v>
      </c>
      <c r="F5086" s="56" t="s">
        <v>22</v>
      </c>
      <c r="G5086" s="56"/>
      <c r="H5086" s="56" t="s">
        <v>32378</v>
      </c>
      <c r="I5086" s="56" t="s">
        <v>32379</v>
      </c>
      <c r="J5086" s="56"/>
      <c r="K5086" s="56" t="s">
        <v>7326</v>
      </c>
      <c r="L5086" s="90" t="str">
        <f t="shared" si="158"/>
        <v>NA</v>
      </c>
      <c r="M5086" s="90"/>
      <c r="O5086" s="91"/>
      <c r="P5086" s="56"/>
      <c r="Q5086" s="56"/>
      <c r="R5086" s="56"/>
      <c r="S5086" s="56"/>
      <c r="T5086" s="56" t="s">
        <v>27840</v>
      </c>
      <c r="U5086" s="56" t="s">
        <v>27841</v>
      </c>
      <c r="V5086" s="56" t="s">
        <v>27842</v>
      </c>
      <c r="W5086" s="56" t="s">
        <v>7566</v>
      </c>
      <c r="X5086" s="56" t="s">
        <v>27843</v>
      </c>
      <c r="Y5086" s="56"/>
      <c r="Z5086" s="56" t="s">
        <v>27844</v>
      </c>
      <c r="AA5086" s="56" t="s">
        <v>27845</v>
      </c>
      <c r="AB5086" s="56" t="s">
        <v>27846</v>
      </c>
      <c r="AC5086" s="56" t="s">
        <v>7326</v>
      </c>
      <c r="AD5086" s="90" t="str">
        <f t="shared" si="159"/>
        <v>NA</v>
      </c>
      <c r="AE5086" s="90"/>
      <c r="AF5086" s="90"/>
      <c r="AG5086" s="90"/>
    </row>
    <row r="5087" spans="1:33">
      <c r="A5087" s="56" t="s">
        <v>32380</v>
      </c>
      <c r="B5087" s="56" t="s">
        <v>32381</v>
      </c>
      <c r="C5087" s="56" t="s">
        <v>32382</v>
      </c>
      <c r="D5087" s="56" t="s">
        <v>7566</v>
      </c>
      <c r="E5087" s="56" t="s">
        <v>32383</v>
      </c>
      <c r="F5087" s="56" t="s">
        <v>22</v>
      </c>
      <c r="G5087" s="56"/>
      <c r="H5087" s="56" t="s">
        <v>32384</v>
      </c>
      <c r="I5087" s="56" t="s">
        <v>32385</v>
      </c>
      <c r="J5087" s="56"/>
      <c r="K5087" s="56" t="s">
        <v>87</v>
      </c>
      <c r="L5087" s="90" t="str">
        <f t="shared" si="158"/>
        <v>NA</v>
      </c>
      <c r="M5087" s="90"/>
      <c r="O5087" s="91"/>
      <c r="P5087" s="56"/>
      <c r="Q5087" s="56"/>
      <c r="R5087" s="56"/>
      <c r="S5087" s="56"/>
      <c r="T5087" s="56" t="s">
        <v>27847</v>
      </c>
      <c r="U5087" s="56" t="s">
        <v>27848</v>
      </c>
      <c r="V5087" s="56" t="s">
        <v>27849</v>
      </c>
      <c r="W5087" s="56" t="s">
        <v>7566</v>
      </c>
      <c r="X5087" s="56" t="s">
        <v>10623</v>
      </c>
      <c r="Y5087" s="56"/>
      <c r="Z5087" s="56" t="s">
        <v>27850</v>
      </c>
      <c r="AA5087" s="56" t="s">
        <v>27851</v>
      </c>
      <c r="AB5087" s="56" t="s">
        <v>27852</v>
      </c>
      <c r="AC5087" s="56" t="s">
        <v>7326</v>
      </c>
      <c r="AD5087" s="90" t="str">
        <f t="shared" si="159"/>
        <v>NA</v>
      </c>
      <c r="AE5087" s="90"/>
      <c r="AF5087" s="90"/>
      <c r="AG5087" s="90"/>
    </row>
    <row r="5088" spans="1:33">
      <c r="A5088" s="56" t="s">
        <v>32386</v>
      </c>
      <c r="B5088" s="56" t="s">
        <v>32387</v>
      </c>
      <c r="C5088" s="56" t="s">
        <v>32388</v>
      </c>
      <c r="D5088" s="56" t="s">
        <v>7566</v>
      </c>
      <c r="E5088" s="56" t="s">
        <v>6427</v>
      </c>
      <c r="F5088" s="56" t="s">
        <v>22</v>
      </c>
      <c r="G5088" s="56"/>
      <c r="H5088" s="56" t="s">
        <v>32389</v>
      </c>
      <c r="I5088" s="56" t="s">
        <v>32390</v>
      </c>
      <c r="J5088" s="56" t="s">
        <v>32391</v>
      </c>
      <c r="K5088" s="56" t="s">
        <v>7326</v>
      </c>
      <c r="L5088" s="90" t="str">
        <f t="shared" si="158"/>
        <v>NA</v>
      </c>
      <c r="M5088" s="90"/>
      <c r="O5088" s="91"/>
      <c r="P5088" s="56"/>
      <c r="Q5088" s="56"/>
      <c r="R5088" s="56"/>
      <c r="S5088" s="56"/>
      <c r="T5088" s="56" t="s">
        <v>27853</v>
      </c>
      <c r="U5088" s="56" t="s">
        <v>27854</v>
      </c>
      <c r="V5088" s="56" t="s">
        <v>27855</v>
      </c>
      <c r="W5088" s="56" t="s">
        <v>7566</v>
      </c>
      <c r="X5088" s="56" t="s">
        <v>10623</v>
      </c>
      <c r="Y5088" s="56"/>
      <c r="Z5088" s="56" t="s">
        <v>27856</v>
      </c>
      <c r="AA5088" s="56" t="s">
        <v>27851</v>
      </c>
      <c r="AB5088" s="56" t="s">
        <v>27857</v>
      </c>
      <c r="AC5088" s="56" t="s">
        <v>87</v>
      </c>
      <c r="AD5088" s="90" t="str">
        <f t="shared" si="159"/>
        <v>NA</v>
      </c>
      <c r="AE5088" s="90"/>
      <c r="AF5088" s="90"/>
      <c r="AG5088" s="90"/>
    </row>
    <row r="5089" spans="1:33">
      <c r="A5089" s="56" t="s">
        <v>32392</v>
      </c>
      <c r="B5089" s="56" t="s">
        <v>32393</v>
      </c>
      <c r="C5089" s="56" t="s">
        <v>32394</v>
      </c>
      <c r="D5089" s="56" t="s">
        <v>7566</v>
      </c>
      <c r="E5089" s="56" t="s">
        <v>32395</v>
      </c>
      <c r="F5089" s="56" t="s">
        <v>22</v>
      </c>
      <c r="G5089" s="56"/>
      <c r="H5089" s="56" t="s">
        <v>32396</v>
      </c>
      <c r="I5089" s="56" t="s">
        <v>32397</v>
      </c>
      <c r="J5089" s="56" t="s">
        <v>32398</v>
      </c>
      <c r="K5089" s="56" t="s">
        <v>7326</v>
      </c>
      <c r="L5089" s="90" t="str">
        <f t="shared" si="158"/>
        <v>NA</v>
      </c>
      <c r="M5089" s="90"/>
      <c r="O5089" s="91"/>
      <c r="P5089" s="56"/>
      <c r="Q5089" s="56"/>
      <c r="R5089" s="56"/>
      <c r="S5089" s="56"/>
      <c r="T5089" s="56" t="s">
        <v>27858</v>
      </c>
      <c r="U5089" s="56" t="s">
        <v>27859</v>
      </c>
      <c r="V5089" s="56" t="s">
        <v>27860</v>
      </c>
      <c r="W5089" s="56" t="s">
        <v>7566</v>
      </c>
      <c r="X5089" s="56" t="s">
        <v>5353</v>
      </c>
      <c r="Y5089" s="56"/>
      <c r="Z5089" s="56" t="s">
        <v>27861</v>
      </c>
      <c r="AA5089" s="56" t="s">
        <v>27862</v>
      </c>
      <c r="AB5089" s="56" t="s">
        <v>27863</v>
      </c>
      <c r="AC5089" s="56" t="s">
        <v>7326</v>
      </c>
      <c r="AD5089" s="90" t="str">
        <f t="shared" si="159"/>
        <v>NA</v>
      </c>
      <c r="AE5089" s="90"/>
      <c r="AF5089" s="90"/>
      <c r="AG5089" s="90"/>
    </row>
    <row r="5090" spans="1:33">
      <c r="A5090" s="56" t="s">
        <v>32399</v>
      </c>
      <c r="B5090" s="56" t="s">
        <v>32400</v>
      </c>
      <c r="C5090" s="56" t="s">
        <v>32401</v>
      </c>
      <c r="D5090" s="56" t="s">
        <v>7566</v>
      </c>
      <c r="E5090" s="56" t="s">
        <v>32402</v>
      </c>
      <c r="F5090" s="56" t="s">
        <v>22</v>
      </c>
      <c r="G5090" s="56"/>
      <c r="H5090" s="56" t="s">
        <v>32403</v>
      </c>
      <c r="I5090" s="56" t="s">
        <v>32404</v>
      </c>
      <c r="J5090" s="56" t="s">
        <v>32405</v>
      </c>
      <c r="K5090" s="56" t="s">
        <v>7326</v>
      </c>
      <c r="L5090" s="90" t="str">
        <f t="shared" si="158"/>
        <v>NA</v>
      </c>
      <c r="M5090" s="90"/>
      <c r="O5090" s="91"/>
      <c r="P5090" s="56"/>
      <c r="Q5090" s="56"/>
      <c r="R5090" s="56"/>
      <c r="S5090" s="56"/>
      <c r="T5090" s="56" t="s">
        <v>27864</v>
      </c>
      <c r="U5090" s="56" t="s">
        <v>27865</v>
      </c>
      <c r="V5090" s="56" t="s">
        <v>27866</v>
      </c>
      <c r="W5090" s="56" t="s">
        <v>7566</v>
      </c>
      <c r="X5090" s="56" t="s">
        <v>27867</v>
      </c>
      <c r="Y5090" s="56"/>
      <c r="Z5090" s="56" t="s">
        <v>27868</v>
      </c>
      <c r="AA5090" s="56" t="s">
        <v>27869</v>
      </c>
      <c r="AB5090" s="56" t="s">
        <v>15547</v>
      </c>
      <c r="AC5090" s="56" t="s">
        <v>7326</v>
      </c>
      <c r="AD5090" s="90" t="str">
        <f t="shared" si="159"/>
        <v>NA</v>
      </c>
      <c r="AE5090" s="90"/>
      <c r="AF5090" s="90"/>
      <c r="AG5090" s="90"/>
    </row>
    <row r="5091" spans="1:33">
      <c r="A5091" s="56" t="s">
        <v>32406</v>
      </c>
      <c r="B5091" s="56" t="s">
        <v>32407</v>
      </c>
      <c r="C5091" s="56" t="s">
        <v>32408</v>
      </c>
      <c r="D5091" s="56" t="s">
        <v>7566</v>
      </c>
      <c r="E5091" s="56" t="s">
        <v>32409</v>
      </c>
      <c r="F5091" s="56" t="s">
        <v>22</v>
      </c>
      <c r="G5091" s="56"/>
      <c r="H5091" s="56" t="s">
        <v>32410</v>
      </c>
      <c r="I5091" s="56" t="s">
        <v>32411</v>
      </c>
      <c r="J5091" s="56"/>
      <c r="K5091" s="56" t="s">
        <v>7326</v>
      </c>
      <c r="L5091" s="90" t="str">
        <f t="shared" si="158"/>
        <v>NA</v>
      </c>
      <c r="M5091" s="90"/>
      <c r="O5091" s="91"/>
      <c r="P5091" s="56"/>
      <c r="Q5091" s="56"/>
      <c r="R5091" s="56"/>
      <c r="S5091" s="56"/>
      <c r="T5091" s="56" t="s">
        <v>27870</v>
      </c>
      <c r="U5091" s="56" t="s">
        <v>27871</v>
      </c>
      <c r="V5091" s="56" t="s">
        <v>26208</v>
      </c>
      <c r="W5091" s="56" t="s">
        <v>7566</v>
      </c>
      <c r="X5091" s="56" t="s">
        <v>5362</v>
      </c>
      <c r="Y5091" s="56"/>
      <c r="Z5091" s="56" t="s">
        <v>27872</v>
      </c>
      <c r="AA5091" s="56" t="s">
        <v>27873</v>
      </c>
      <c r="AB5091" s="56" t="s">
        <v>27874</v>
      </c>
      <c r="AC5091" s="56" t="s">
        <v>7326</v>
      </c>
      <c r="AD5091" s="90" t="str">
        <f t="shared" si="159"/>
        <v>NA</v>
      </c>
      <c r="AE5091" s="90"/>
      <c r="AF5091" s="90"/>
      <c r="AG5091" s="90"/>
    </row>
    <row r="5092" spans="1:33">
      <c r="A5092" s="56" t="s">
        <v>32412</v>
      </c>
      <c r="B5092" s="56" t="s">
        <v>32413</v>
      </c>
      <c r="C5092" s="56" t="s">
        <v>32414</v>
      </c>
      <c r="D5092" s="56" t="s">
        <v>7566</v>
      </c>
      <c r="E5092" s="56" t="s">
        <v>32415</v>
      </c>
      <c r="F5092" s="56" t="s">
        <v>22</v>
      </c>
      <c r="G5092" s="56"/>
      <c r="H5092" s="56" t="s">
        <v>32416</v>
      </c>
      <c r="I5092" s="56" t="s">
        <v>32417</v>
      </c>
      <c r="J5092" s="56"/>
      <c r="K5092" s="56" t="s">
        <v>7326</v>
      </c>
      <c r="L5092" s="90" t="str">
        <f t="shared" si="158"/>
        <v>NA</v>
      </c>
      <c r="M5092" s="90"/>
      <c r="O5092" s="91"/>
      <c r="P5092" s="56"/>
      <c r="Q5092" s="56"/>
      <c r="R5092" s="56"/>
      <c r="S5092" s="56"/>
      <c r="T5092" s="56" t="s">
        <v>27875</v>
      </c>
      <c r="U5092" s="56" t="s">
        <v>27876</v>
      </c>
      <c r="V5092" s="56" t="s">
        <v>26208</v>
      </c>
      <c r="W5092" s="56" t="s">
        <v>7566</v>
      </c>
      <c r="X5092" s="56" t="s">
        <v>5362</v>
      </c>
      <c r="Y5092" s="56"/>
      <c r="Z5092" s="56" t="s">
        <v>27872</v>
      </c>
      <c r="AA5092" s="56" t="s">
        <v>27873</v>
      </c>
      <c r="AB5092" s="56" t="s">
        <v>27877</v>
      </c>
      <c r="AC5092" s="56" t="s">
        <v>7326</v>
      </c>
      <c r="AD5092" s="90" t="str">
        <f t="shared" si="159"/>
        <v>NA</v>
      </c>
      <c r="AE5092" s="90"/>
      <c r="AF5092" s="90"/>
      <c r="AG5092" s="90"/>
    </row>
    <row r="5093" spans="1:33">
      <c r="A5093" s="56" t="s">
        <v>32418</v>
      </c>
      <c r="B5093" s="56" t="s">
        <v>32419</v>
      </c>
      <c r="C5093" s="56" t="s">
        <v>32420</v>
      </c>
      <c r="D5093" s="56" t="s">
        <v>7566</v>
      </c>
      <c r="E5093" s="56" t="s">
        <v>32421</v>
      </c>
      <c r="F5093" s="56" t="s">
        <v>22</v>
      </c>
      <c r="G5093" s="56"/>
      <c r="H5093" s="56" t="s">
        <v>32422</v>
      </c>
      <c r="I5093" s="56" t="s">
        <v>32423</v>
      </c>
      <c r="J5093" s="56" t="s">
        <v>32424</v>
      </c>
      <c r="K5093" s="56" t="s">
        <v>87</v>
      </c>
      <c r="L5093" s="90" t="str">
        <f t="shared" si="158"/>
        <v>NA</v>
      </c>
      <c r="M5093" s="90"/>
      <c r="O5093" s="91"/>
      <c r="P5093" s="56"/>
      <c r="Q5093" s="56"/>
      <c r="R5093" s="56"/>
      <c r="S5093" s="56"/>
      <c r="T5093" s="56" t="s">
        <v>27878</v>
      </c>
      <c r="U5093" s="56" t="s">
        <v>27879</v>
      </c>
      <c r="V5093" s="56" t="s">
        <v>27880</v>
      </c>
      <c r="W5093" s="56" t="s">
        <v>7566</v>
      </c>
      <c r="X5093" s="56" t="s">
        <v>5362</v>
      </c>
      <c r="Y5093" s="56"/>
      <c r="Z5093" s="56" t="s">
        <v>27881</v>
      </c>
      <c r="AA5093" s="56" t="s">
        <v>27873</v>
      </c>
      <c r="AB5093" s="56" t="s">
        <v>27882</v>
      </c>
      <c r="AC5093" s="56" t="s">
        <v>87</v>
      </c>
      <c r="AD5093" s="90" t="str">
        <f t="shared" si="159"/>
        <v>NA</v>
      </c>
      <c r="AE5093" s="90"/>
      <c r="AF5093" s="90"/>
      <c r="AG5093" s="90"/>
    </row>
    <row r="5094" spans="1:33">
      <c r="A5094" s="56" t="s">
        <v>32425</v>
      </c>
      <c r="B5094" s="56" t="s">
        <v>32426</v>
      </c>
      <c r="C5094" s="56" t="s">
        <v>32427</v>
      </c>
      <c r="D5094" s="56" t="s">
        <v>7566</v>
      </c>
      <c r="E5094" s="56" t="s">
        <v>32428</v>
      </c>
      <c r="F5094" s="56" t="s">
        <v>22</v>
      </c>
      <c r="G5094" s="56"/>
      <c r="H5094" s="56" t="s">
        <v>32429</v>
      </c>
      <c r="I5094" s="56" t="s">
        <v>32430</v>
      </c>
      <c r="J5094" s="56" t="s">
        <v>32425</v>
      </c>
      <c r="K5094" s="56" t="s">
        <v>7326</v>
      </c>
      <c r="L5094" s="90" t="str">
        <f t="shared" si="158"/>
        <v>NA</v>
      </c>
      <c r="M5094" s="90"/>
      <c r="O5094" s="91"/>
      <c r="P5094" s="56"/>
      <c r="Q5094" s="56"/>
      <c r="R5094" s="56"/>
      <c r="S5094" s="56"/>
      <c r="T5094" s="56" t="s">
        <v>27883</v>
      </c>
      <c r="U5094" s="56" t="s">
        <v>27884</v>
      </c>
      <c r="V5094" s="56" t="s">
        <v>27885</v>
      </c>
      <c r="W5094" s="56" t="s">
        <v>7566</v>
      </c>
      <c r="X5094" s="56" t="s">
        <v>27886</v>
      </c>
      <c r="Y5094" s="56"/>
      <c r="Z5094" s="56" t="s">
        <v>27887</v>
      </c>
      <c r="AA5094" s="56" t="s">
        <v>27888</v>
      </c>
      <c r="AB5094" s="56" t="s">
        <v>27889</v>
      </c>
      <c r="AC5094" s="56" t="s">
        <v>87</v>
      </c>
      <c r="AD5094" s="90" t="str">
        <f t="shared" si="159"/>
        <v>NA</v>
      </c>
      <c r="AE5094" s="90"/>
      <c r="AF5094" s="90"/>
      <c r="AG5094" s="90"/>
    </row>
    <row r="5095" spans="1:33">
      <c r="A5095" s="56" t="s">
        <v>32431</v>
      </c>
      <c r="B5095" s="56" t="s">
        <v>32432</v>
      </c>
      <c r="C5095" s="56" t="s">
        <v>32433</v>
      </c>
      <c r="D5095" s="56" t="s">
        <v>7566</v>
      </c>
      <c r="E5095" s="56" t="s">
        <v>6453</v>
      </c>
      <c r="F5095" s="56" t="s">
        <v>22</v>
      </c>
      <c r="G5095" s="56"/>
      <c r="H5095" s="56" t="s">
        <v>32434</v>
      </c>
      <c r="I5095" s="56" t="s">
        <v>32435</v>
      </c>
      <c r="J5095" s="56"/>
      <c r="K5095" s="56" t="s">
        <v>7326</v>
      </c>
      <c r="L5095" s="90" t="str">
        <f t="shared" si="158"/>
        <v>NA</v>
      </c>
      <c r="M5095" s="90"/>
      <c r="O5095" s="91"/>
      <c r="P5095" s="56"/>
      <c r="Q5095" s="56"/>
      <c r="R5095" s="56"/>
      <c r="S5095" s="56"/>
      <c r="T5095" s="56" t="s">
        <v>27890</v>
      </c>
      <c r="U5095" s="56" t="s">
        <v>27891</v>
      </c>
      <c r="V5095" s="56" t="s">
        <v>27892</v>
      </c>
      <c r="W5095" s="56" t="s">
        <v>7566</v>
      </c>
      <c r="X5095" s="56" t="s">
        <v>5372</v>
      </c>
      <c r="Y5095" s="56"/>
      <c r="Z5095" s="56" t="s">
        <v>27893</v>
      </c>
      <c r="AA5095" s="56" t="s">
        <v>27894</v>
      </c>
      <c r="AB5095" s="56" t="s">
        <v>27895</v>
      </c>
      <c r="AC5095" s="56" t="s">
        <v>7326</v>
      </c>
      <c r="AD5095" s="90" t="str">
        <f t="shared" si="159"/>
        <v>NA</v>
      </c>
      <c r="AE5095" s="90"/>
      <c r="AF5095" s="90"/>
      <c r="AG5095" s="90"/>
    </row>
    <row r="5096" spans="1:33">
      <c r="A5096" s="56" t="s">
        <v>32436</v>
      </c>
      <c r="B5096" s="56" t="s">
        <v>32437</v>
      </c>
      <c r="C5096" s="56" t="s">
        <v>32438</v>
      </c>
      <c r="D5096" s="56" t="s">
        <v>7566</v>
      </c>
      <c r="E5096" s="56" t="s">
        <v>32439</v>
      </c>
      <c r="F5096" s="56" t="s">
        <v>22</v>
      </c>
      <c r="G5096" s="56"/>
      <c r="H5096" s="56" t="s">
        <v>32440</v>
      </c>
      <c r="I5096" s="56" t="s">
        <v>32441</v>
      </c>
      <c r="J5096" s="56"/>
      <c r="K5096" s="56" t="s">
        <v>7326</v>
      </c>
      <c r="L5096" s="90" t="str">
        <f t="shared" si="158"/>
        <v>NA</v>
      </c>
      <c r="M5096" s="90"/>
      <c r="O5096" s="91"/>
      <c r="P5096" s="56"/>
      <c r="Q5096" s="56"/>
      <c r="R5096" s="56"/>
      <c r="S5096" s="56"/>
      <c r="T5096" s="56" t="s">
        <v>27896</v>
      </c>
      <c r="U5096" s="56" t="s">
        <v>27897</v>
      </c>
      <c r="V5096" s="56" t="s">
        <v>27898</v>
      </c>
      <c r="W5096" s="56" t="s">
        <v>7566</v>
      </c>
      <c r="X5096" s="56" t="s">
        <v>27899</v>
      </c>
      <c r="Y5096" s="56"/>
      <c r="Z5096" s="56" t="s">
        <v>27900</v>
      </c>
      <c r="AA5096" s="56" t="s">
        <v>27901</v>
      </c>
      <c r="AB5096" s="56" t="s">
        <v>27902</v>
      </c>
      <c r="AC5096" s="56" t="s">
        <v>7326</v>
      </c>
      <c r="AD5096" s="90" t="str">
        <f t="shared" si="159"/>
        <v>NA</v>
      </c>
      <c r="AE5096" s="90"/>
      <c r="AF5096" s="90"/>
      <c r="AG5096" s="90"/>
    </row>
    <row r="5097" spans="1:33">
      <c r="A5097" s="56" t="s">
        <v>32442</v>
      </c>
      <c r="B5097" s="56" t="s">
        <v>32443</v>
      </c>
      <c r="C5097" s="56" t="s">
        <v>32444</v>
      </c>
      <c r="D5097" s="56" t="s">
        <v>7566</v>
      </c>
      <c r="E5097" s="56" t="s">
        <v>32445</v>
      </c>
      <c r="F5097" s="56" t="s">
        <v>22</v>
      </c>
      <c r="G5097" s="56"/>
      <c r="H5097" s="56" t="s">
        <v>32446</v>
      </c>
      <c r="I5097" s="56" t="s">
        <v>32447</v>
      </c>
      <c r="J5097" s="56"/>
      <c r="K5097" s="56" t="s">
        <v>7326</v>
      </c>
      <c r="L5097" s="90" t="str">
        <f t="shared" si="158"/>
        <v>NA</v>
      </c>
      <c r="M5097" s="90"/>
      <c r="O5097" s="91"/>
      <c r="P5097" s="56"/>
      <c r="Q5097" s="56"/>
      <c r="R5097" s="56"/>
      <c r="S5097" s="56"/>
      <c r="T5097" s="56" t="s">
        <v>27903</v>
      </c>
      <c r="U5097" s="56" t="s">
        <v>27904</v>
      </c>
      <c r="V5097" s="56" t="s">
        <v>27905</v>
      </c>
      <c r="W5097" s="56" t="s">
        <v>7566</v>
      </c>
      <c r="X5097" s="56" t="s">
        <v>27899</v>
      </c>
      <c r="Y5097" s="56"/>
      <c r="Z5097" s="56" t="s">
        <v>27906</v>
      </c>
      <c r="AA5097" s="56" t="s">
        <v>27901</v>
      </c>
      <c r="AB5097" s="56"/>
      <c r="AC5097" s="56" t="s">
        <v>87</v>
      </c>
      <c r="AD5097" s="90" t="str">
        <f t="shared" si="159"/>
        <v>NA</v>
      </c>
      <c r="AE5097" s="90"/>
      <c r="AF5097" s="90"/>
      <c r="AG5097" s="90"/>
    </row>
    <row r="5098" spans="1:33">
      <c r="A5098" s="56" t="s">
        <v>32448</v>
      </c>
      <c r="B5098" s="56" t="s">
        <v>32449</v>
      </c>
      <c r="C5098" s="56" t="s">
        <v>32450</v>
      </c>
      <c r="D5098" s="56" t="s">
        <v>7566</v>
      </c>
      <c r="E5098" s="56" t="s">
        <v>32451</v>
      </c>
      <c r="F5098" s="56" t="s">
        <v>22</v>
      </c>
      <c r="G5098" s="56"/>
      <c r="H5098" s="56" t="s">
        <v>32452</v>
      </c>
      <c r="I5098" s="56" t="s">
        <v>32453</v>
      </c>
      <c r="J5098" s="56"/>
      <c r="K5098" s="56" t="s">
        <v>7326</v>
      </c>
      <c r="L5098" s="90" t="str">
        <f t="shared" si="158"/>
        <v>NA</v>
      </c>
      <c r="M5098" s="90"/>
      <c r="O5098" s="91"/>
      <c r="P5098" s="56"/>
      <c r="Q5098" s="56"/>
      <c r="R5098" s="56"/>
      <c r="S5098" s="56"/>
      <c r="T5098" s="56" t="s">
        <v>56399</v>
      </c>
      <c r="U5098" s="56" t="s">
        <v>27908</v>
      </c>
      <c r="V5098" s="56" t="s">
        <v>27909</v>
      </c>
      <c r="W5098" s="56" t="s">
        <v>7566</v>
      </c>
      <c r="X5098" s="56" t="s">
        <v>533</v>
      </c>
      <c r="Y5098" s="56"/>
      <c r="Z5098" s="56" t="s">
        <v>27910</v>
      </c>
      <c r="AA5098" s="56" t="s">
        <v>27911</v>
      </c>
      <c r="AB5098" s="56" t="s">
        <v>27907</v>
      </c>
      <c r="AC5098" s="56" t="s">
        <v>7326</v>
      </c>
      <c r="AD5098" s="90" t="str">
        <f t="shared" si="159"/>
        <v>NA</v>
      </c>
      <c r="AE5098" s="90"/>
      <c r="AF5098" s="90"/>
      <c r="AG5098" s="90"/>
    </row>
    <row r="5099" spans="1:33">
      <c r="A5099" s="56" t="s">
        <v>32454</v>
      </c>
      <c r="B5099" s="56" t="s">
        <v>32455</v>
      </c>
      <c r="C5099" s="56" t="s">
        <v>32456</v>
      </c>
      <c r="D5099" s="56" t="s">
        <v>7566</v>
      </c>
      <c r="E5099" s="56" t="s">
        <v>13180</v>
      </c>
      <c r="F5099" s="56" t="s">
        <v>22</v>
      </c>
      <c r="G5099" s="56"/>
      <c r="H5099" s="56" t="s">
        <v>32457</v>
      </c>
      <c r="I5099" s="56" t="s">
        <v>32458</v>
      </c>
      <c r="J5099" s="56" t="s">
        <v>32454</v>
      </c>
      <c r="K5099" s="56" t="s">
        <v>7326</v>
      </c>
      <c r="L5099" s="90" t="str">
        <f t="shared" si="158"/>
        <v>NA</v>
      </c>
      <c r="M5099" s="90"/>
      <c r="O5099" s="91"/>
      <c r="P5099" s="56"/>
      <c r="Q5099" s="56"/>
      <c r="R5099" s="56"/>
      <c r="S5099" s="56"/>
      <c r="T5099" s="56" t="s">
        <v>27912</v>
      </c>
      <c r="U5099" s="56" t="s">
        <v>27913</v>
      </c>
      <c r="V5099" s="56" t="s">
        <v>26208</v>
      </c>
      <c r="W5099" s="56" t="s">
        <v>7566</v>
      </c>
      <c r="X5099" s="56" t="s">
        <v>533</v>
      </c>
      <c r="Y5099" s="56"/>
      <c r="Z5099" s="56" t="s">
        <v>27914</v>
      </c>
      <c r="AA5099" s="56" t="s">
        <v>27911</v>
      </c>
      <c r="AB5099" s="56" t="s">
        <v>27912</v>
      </c>
      <c r="AC5099" s="56" t="s">
        <v>7326</v>
      </c>
      <c r="AD5099" s="90" t="str">
        <f t="shared" si="159"/>
        <v>NA</v>
      </c>
      <c r="AE5099" s="90"/>
      <c r="AF5099" s="90"/>
      <c r="AG5099" s="90"/>
    </row>
    <row r="5100" spans="1:33">
      <c r="A5100" s="56" t="s">
        <v>32459</v>
      </c>
      <c r="B5100" s="56" t="s">
        <v>32460</v>
      </c>
      <c r="C5100" s="56" t="s">
        <v>32461</v>
      </c>
      <c r="D5100" s="56" t="s">
        <v>7566</v>
      </c>
      <c r="E5100" s="56" t="s">
        <v>32462</v>
      </c>
      <c r="F5100" s="56" t="s">
        <v>22</v>
      </c>
      <c r="G5100" s="56"/>
      <c r="H5100" s="56" t="s">
        <v>32463</v>
      </c>
      <c r="I5100" s="56" t="s">
        <v>32464</v>
      </c>
      <c r="J5100" s="56"/>
      <c r="K5100" s="56" t="s">
        <v>7326</v>
      </c>
      <c r="L5100" s="90" t="str">
        <f t="shared" si="158"/>
        <v>NA</v>
      </c>
      <c r="M5100" s="90"/>
      <c r="O5100" s="91"/>
      <c r="P5100" s="56"/>
      <c r="Q5100" s="56"/>
      <c r="R5100" s="56"/>
      <c r="S5100" s="56"/>
      <c r="T5100" s="56" t="s">
        <v>56400</v>
      </c>
      <c r="U5100" s="56" t="s">
        <v>27915</v>
      </c>
      <c r="V5100" s="56" t="s">
        <v>27916</v>
      </c>
      <c r="W5100" s="56" t="s">
        <v>7566</v>
      </c>
      <c r="X5100" s="56" t="s">
        <v>533</v>
      </c>
      <c r="Y5100" s="56"/>
      <c r="Z5100" s="56" t="s">
        <v>27917</v>
      </c>
      <c r="AA5100" s="56" t="s">
        <v>27911</v>
      </c>
      <c r="AB5100" s="56" t="s">
        <v>27918</v>
      </c>
      <c r="AC5100" s="56" t="s">
        <v>87</v>
      </c>
      <c r="AD5100" s="90" t="str">
        <f t="shared" si="159"/>
        <v>NA</v>
      </c>
      <c r="AE5100" s="90"/>
      <c r="AF5100" s="90"/>
      <c r="AG5100" s="90"/>
    </row>
    <row r="5101" spans="1:33">
      <c r="A5101" s="56" t="s">
        <v>32465</v>
      </c>
      <c r="B5101" s="56" t="s">
        <v>32466</v>
      </c>
      <c r="C5101" s="56" t="s">
        <v>32467</v>
      </c>
      <c r="D5101" s="56" t="s">
        <v>7566</v>
      </c>
      <c r="E5101" s="56" t="s">
        <v>32468</v>
      </c>
      <c r="F5101" s="56" t="s">
        <v>22</v>
      </c>
      <c r="G5101" s="56"/>
      <c r="H5101" s="56" t="s">
        <v>32469</v>
      </c>
      <c r="I5101" s="56" t="s">
        <v>32470</v>
      </c>
      <c r="J5101" s="56"/>
      <c r="K5101" s="56" t="s">
        <v>87</v>
      </c>
      <c r="L5101" s="90" t="str">
        <f t="shared" si="158"/>
        <v>NA</v>
      </c>
      <c r="M5101" s="90"/>
      <c r="O5101" s="91"/>
      <c r="P5101" s="56"/>
      <c r="Q5101" s="56"/>
      <c r="R5101" s="56"/>
      <c r="S5101" s="56"/>
      <c r="T5101" s="56" t="s">
        <v>27919</v>
      </c>
      <c r="U5101" s="56" t="s">
        <v>27920</v>
      </c>
      <c r="V5101" s="56" t="s">
        <v>27921</v>
      </c>
      <c r="W5101" s="56" t="s">
        <v>7566</v>
      </c>
      <c r="X5101" s="56" t="s">
        <v>533</v>
      </c>
      <c r="Y5101" s="56"/>
      <c r="Z5101" s="56" t="s">
        <v>27917</v>
      </c>
      <c r="AA5101" s="56" t="s">
        <v>27911</v>
      </c>
      <c r="AB5101" s="56" t="s">
        <v>27922</v>
      </c>
      <c r="AC5101" s="56" t="s">
        <v>87</v>
      </c>
      <c r="AD5101" s="90" t="str">
        <f t="shared" si="159"/>
        <v>NA</v>
      </c>
      <c r="AE5101" s="90"/>
      <c r="AF5101" s="90"/>
      <c r="AG5101" s="90"/>
    </row>
    <row r="5102" spans="1:33">
      <c r="A5102" s="56" t="s">
        <v>32471</v>
      </c>
      <c r="B5102" s="56" t="s">
        <v>32472</v>
      </c>
      <c r="C5102" s="56" t="s">
        <v>32473</v>
      </c>
      <c r="D5102" s="56" t="s">
        <v>7566</v>
      </c>
      <c r="E5102" s="56" t="s">
        <v>32474</v>
      </c>
      <c r="F5102" s="56" t="s">
        <v>22</v>
      </c>
      <c r="G5102" s="56"/>
      <c r="H5102" s="56" t="s">
        <v>32475</v>
      </c>
      <c r="I5102" s="56" t="s">
        <v>32476</v>
      </c>
      <c r="J5102" s="56" t="s">
        <v>32477</v>
      </c>
      <c r="K5102" s="56" t="s">
        <v>87</v>
      </c>
      <c r="L5102" s="90" t="str">
        <f t="shared" si="158"/>
        <v>NA</v>
      </c>
      <c r="M5102" s="90"/>
      <c r="O5102" s="91"/>
      <c r="P5102" s="56"/>
      <c r="Q5102" s="56"/>
      <c r="R5102" s="56"/>
      <c r="S5102" s="56"/>
      <c r="T5102" s="56" t="s">
        <v>56401</v>
      </c>
      <c r="U5102" s="56" t="s">
        <v>27923</v>
      </c>
      <c r="V5102" s="56" t="s">
        <v>27924</v>
      </c>
      <c r="W5102" s="56" t="s">
        <v>7566</v>
      </c>
      <c r="X5102" s="56" t="s">
        <v>533</v>
      </c>
      <c r="Y5102" s="56"/>
      <c r="Z5102" s="56" t="s">
        <v>27925</v>
      </c>
      <c r="AA5102" s="56" t="s">
        <v>27911</v>
      </c>
      <c r="AB5102" s="56" t="s">
        <v>27882</v>
      </c>
      <c r="AC5102" s="56" t="s">
        <v>87</v>
      </c>
      <c r="AD5102" s="90" t="str">
        <f t="shared" si="159"/>
        <v>NA</v>
      </c>
      <c r="AE5102" s="90"/>
      <c r="AF5102" s="90"/>
      <c r="AG5102" s="90"/>
    </row>
    <row r="5103" spans="1:33">
      <c r="A5103" s="56" t="s">
        <v>32478</v>
      </c>
      <c r="B5103" s="56" t="s">
        <v>32479</v>
      </c>
      <c r="C5103" s="56" t="s">
        <v>32480</v>
      </c>
      <c r="D5103" s="56" t="s">
        <v>7566</v>
      </c>
      <c r="E5103" s="56" t="s">
        <v>32481</v>
      </c>
      <c r="F5103" s="56" t="s">
        <v>22</v>
      </c>
      <c r="G5103" s="56"/>
      <c r="H5103" s="56" t="s">
        <v>32482</v>
      </c>
      <c r="I5103" s="56" t="s">
        <v>32483</v>
      </c>
      <c r="J5103" s="56" t="s">
        <v>32484</v>
      </c>
      <c r="K5103" s="56" t="s">
        <v>87</v>
      </c>
      <c r="L5103" s="90" t="str">
        <f t="shared" si="158"/>
        <v>NA</v>
      </c>
      <c r="M5103" s="90"/>
      <c r="O5103" s="91"/>
      <c r="P5103" s="56"/>
      <c r="Q5103" s="56"/>
      <c r="R5103" s="56"/>
      <c r="S5103" s="56"/>
      <c r="T5103" s="56" t="s">
        <v>27926</v>
      </c>
      <c r="U5103" s="56" t="s">
        <v>27927</v>
      </c>
      <c r="V5103" s="56" t="s">
        <v>27928</v>
      </c>
      <c r="W5103" s="56" t="s">
        <v>7566</v>
      </c>
      <c r="X5103" s="56" t="s">
        <v>27929</v>
      </c>
      <c r="Y5103" s="56"/>
      <c r="Z5103" s="56" t="s">
        <v>27930</v>
      </c>
      <c r="AA5103" s="56" t="s">
        <v>27931</v>
      </c>
      <c r="AB5103" s="56" t="s">
        <v>12935</v>
      </c>
      <c r="AC5103" s="56" t="s">
        <v>7326</v>
      </c>
      <c r="AD5103" s="90" t="str">
        <f t="shared" si="159"/>
        <v>NA</v>
      </c>
      <c r="AE5103" s="90"/>
      <c r="AF5103" s="90"/>
      <c r="AG5103" s="90"/>
    </row>
    <row r="5104" spans="1:33">
      <c r="A5104" s="56" t="s">
        <v>32485</v>
      </c>
      <c r="B5104" s="56" t="s">
        <v>32486</v>
      </c>
      <c r="C5104" s="56" t="s">
        <v>32487</v>
      </c>
      <c r="D5104" s="56" t="s">
        <v>7566</v>
      </c>
      <c r="E5104" s="56" t="s">
        <v>32488</v>
      </c>
      <c r="F5104" s="56" t="s">
        <v>22</v>
      </c>
      <c r="G5104" s="56"/>
      <c r="H5104" s="56" t="s">
        <v>32489</v>
      </c>
      <c r="I5104" s="56" t="s">
        <v>32490</v>
      </c>
      <c r="J5104" s="56"/>
      <c r="K5104" s="56" t="s">
        <v>87</v>
      </c>
      <c r="L5104" s="90" t="str">
        <f t="shared" si="158"/>
        <v>NA</v>
      </c>
      <c r="M5104" s="90"/>
      <c r="O5104" s="91"/>
      <c r="P5104" s="56"/>
      <c r="Q5104" s="56"/>
      <c r="R5104" s="56"/>
      <c r="S5104" s="56"/>
      <c r="T5104" s="56" t="s">
        <v>18793</v>
      </c>
      <c r="U5104" s="56" t="s">
        <v>27932</v>
      </c>
      <c r="V5104" s="56" t="s">
        <v>27933</v>
      </c>
      <c r="W5104" s="56" t="s">
        <v>7566</v>
      </c>
      <c r="X5104" s="56" t="s">
        <v>10241</v>
      </c>
      <c r="Y5104" s="56"/>
      <c r="Z5104" s="56" t="s">
        <v>27934</v>
      </c>
      <c r="AA5104" s="56" t="s">
        <v>27935</v>
      </c>
      <c r="AB5104" s="56" t="s">
        <v>27936</v>
      </c>
      <c r="AC5104" s="56" t="s">
        <v>7326</v>
      </c>
      <c r="AD5104" s="90" t="str">
        <f t="shared" si="159"/>
        <v>NA</v>
      </c>
      <c r="AE5104" s="90"/>
      <c r="AF5104" s="90"/>
      <c r="AG5104" s="90"/>
    </row>
    <row r="5105" spans="1:33">
      <c r="A5105" s="56" t="s">
        <v>32491</v>
      </c>
      <c r="B5105" s="56" t="s">
        <v>32492</v>
      </c>
      <c r="C5105" s="56" t="s">
        <v>32493</v>
      </c>
      <c r="D5105" s="56" t="s">
        <v>7566</v>
      </c>
      <c r="E5105" s="56" t="s">
        <v>32494</v>
      </c>
      <c r="F5105" s="56" t="s">
        <v>22</v>
      </c>
      <c r="G5105" s="56"/>
      <c r="H5105" s="56" t="s">
        <v>32495</v>
      </c>
      <c r="I5105" s="56" t="s">
        <v>32496</v>
      </c>
      <c r="J5105" s="56" t="s">
        <v>32497</v>
      </c>
      <c r="K5105" s="56" t="s">
        <v>7326</v>
      </c>
      <c r="L5105" s="90" t="str">
        <f t="shared" si="158"/>
        <v>NA</v>
      </c>
      <c r="M5105" s="90"/>
      <c r="O5105" s="91"/>
      <c r="P5105" s="56"/>
      <c r="Q5105" s="56"/>
      <c r="R5105" s="56"/>
      <c r="S5105" s="56"/>
      <c r="T5105" s="56" t="s">
        <v>27937</v>
      </c>
      <c r="U5105" s="56" t="s">
        <v>27938</v>
      </c>
      <c r="V5105" s="56" t="s">
        <v>27939</v>
      </c>
      <c r="W5105" s="56" t="s">
        <v>7566</v>
      </c>
      <c r="X5105" s="56" t="s">
        <v>10241</v>
      </c>
      <c r="Y5105" s="56"/>
      <c r="Z5105" s="56" t="s">
        <v>27934</v>
      </c>
      <c r="AA5105" s="56" t="s">
        <v>27935</v>
      </c>
      <c r="AB5105" s="56" t="s">
        <v>27940</v>
      </c>
      <c r="AC5105" s="56" t="s">
        <v>7326</v>
      </c>
      <c r="AD5105" s="90" t="str">
        <f t="shared" si="159"/>
        <v>NA</v>
      </c>
      <c r="AE5105" s="90"/>
      <c r="AF5105" s="90"/>
      <c r="AG5105" s="90"/>
    </row>
    <row r="5106" spans="1:33">
      <c r="A5106" s="56" t="s">
        <v>32498</v>
      </c>
      <c r="B5106" s="56" t="s">
        <v>32499</v>
      </c>
      <c r="C5106" s="56" t="s">
        <v>32500</v>
      </c>
      <c r="D5106" s="56" t="s">
        <v>7566</v>
      </c>
      <c r="E5106" s="56" t="s">
        <v>32501</v>
      </c>
      <c r="F5106" s="56" t="s">
        <v>22</v>
      </c>
      <c r="G5106" s="56"/>
      <c r="H5106" s="56" t="s">
        <v>32502</v>
      </c>
      <c r="I5106" s="56" t="s">
        <v>32503</v>
      </c>
      <c r="J5106" s="56"/>
      <c r="K5106" s="56" t="s">
        <v>7326</v>
      </c>
      <c r="L5106" s="90" t="str">
        <f t="shared" si="158"/>
        <v>NA</v>
      </c>
      <c r="M5106" s="90"/>
      <c r="O5106" s="91"/>
      <c r="P5106" s="56"/>
      <c r="Q5106" s="56"/>
      <c r="R5106" s="56"/>
      <c r="S5106" s="56"/>
      <c r="T5106" s="56" t="s">
        <v>27941</v>
      </c>
      <c r="U5106" s="56" t="s">
        <v>27942</v>
      </c>
      <c r="V5106" s="56" t="s">
        <v>26208</v>
      </c>
      <c r="W5106" s="56" t="s">
        <v>7566</v>
      </c>
      <c r="X5106" s="56" t="s">
        <v>10241</v>
      </c>
      <c r="Y5106" s="56"/>
      <c r="Z5106" s="56" t="s">
        <v>27943</v>
      </c>
      <c r="AA5106" s="56" t="s">
        <v>27935</v>
      </c>
      <c r="AB5106" s="56" t="s">
        <v>27944</v>
      </c>
      <c r="AC5106" s="56" t="s">
        <v>7326</v>
      </c>
      <c r="AD5106" s="90" t="str">
        <f t="shared" si="159"/>
        <v>NA</v>
      </c>
      <c r="AE5106" s="90"/>
      <c r="AF5106" s="90"/>
      <c r="AG5106" s="90"/>
    </row>
    <row r="5107" spans="1:33">
      <c r="A5107" s="56" t="s">
        <v>32504</v>
      </c>
      <c r="B5107" s="56" t="s">
        <v>32505</v>
      </c>
      <c r="C5107" s="56" t="s">
        <v>32506</v>
      </c>
      <c r="D5107" s="56" t="s">
        <v>7566</v>
      </c>
      <c r="E5107" s="56" t="s">
        <v>32507</v>
      </c>
      <c r="F5107" s="56" t="s">
        <v>22</v>
      </c>
      <c r="G5107" s="56"/>
      <c r="H5107" s="56" t="s">
        <v>32508</v>
      </c>
      <c r="I5107" s="56" t="s">
        <v>32509</v>
      </c>
      <c r="J5107" s="56" t="s">
        <v>32504</v>
      </c>
      <c r="K5107" s="56" t="s">
        <v>7326</v>
      </c>
      <c r="L5107" s="90" t="str">
        <f t="shared" si="158"/>
        <v>NA</v>
      </c>
      <c r="M5107" s="90"/>
      <c r="O5107" s="91"/>
      <c r="P5107" s="56"/>
      <c r="Q5107" s="56"/>
      <c r="R5107" s="56"/>
      <c r="S5107" s="56"/>
      <c r="T5107" s="56" t="s">
        <v>27945</v>
      </c>
      <c r="U5107" s="56" t="s">
        <v>27946</v>
      </c>
      <c r="V5107" s="56" t="s">
        <v>27947</v>
      </c>
      <c r="W5107" s="56" t="s">
        <v>7566</v>
      </c>
      <c r="X5107" s="56" t="s">
        <v>10241</v>
      </c>
      <c r="Y5107" s="56"/>
      <c r="Z5107" s="56" t="s">
        <v>27948</v>
      </c>
      <c r="AA5107" s="56" t="s">
        <v>27935</v>
      </c>
      <c r="AB5107" s="56" t="s">
        <v>27949</v>
      </c>
      <c r="AC5107" s="56" t="s">
        <v>87</v>
      </c>
      <c r="AD5107" s="90" t="str">
        <f t="shared" si="159"/>
        <v>NA</v>
      </c>
      <c r="AE5107" s="90"/>
      <c r="AF5107" s="90"/>
      <c r="AG5107" s="90"/>
    </row>
    <row r="5108" spans="1:33">
      <c r="A5108" s="56" t="s">
        <v>32510</v>
      </c>
      <c r="B5108" s="56" t="s">
        <v>32511</v>
      </c>
      <c r="C5108" s="56" t="s">
        <v>32512</v>
      </c>
      <c r="D5108" s="56" t="s">
        <v>7566</v>
      </c>
      <c r="E5108" s="56" t="s">
        <v>6472</v>
      </c>
      <c r="F5108" s="56" t="s">
        <v>22</v>
      </c>
      <c r="G5108" s="56"/>
      <c r="H5108" s="56" t="s">
        <v>32513</v>
      </c>
      <c r="I5108" s="56" t="s">
        <v>32514</v>
      </c>
      <c r="J5108" s="56" t="s">
        <v>32515</v>
      </c>
      <c r="K5108" s="56" t="s">
        <v>7326</v>
      </c>
      <c r="L5108" s="90" t="str">
        <f t="shared" si="158"/>
        <v>NA</v>
      </c>
      <c r="M5108" s="90"/>
      <c r="O5108" s="91"/>
      <c r="P5108" s="56"/>
      <c r="Q5108" s="56"/>
      <c r="R5108" s="56"/>
      <c r="S5108" s="56"/>
      <c r="T5108" s="56" t="s">
        <v>27950</v>
      </c>
      <c r="U5108" s="56" t="s">
        <v>27951</v>
      </c>
      <c r="V5108" s="56" t="s">
        <v>27952</v>
      </c>
      <c r="W5108" s="56" t="s">
        <v>7566</v>
      </c>
      <c r="X5108" s="56" t="s">
        <v>10241</v>
      </c>
      <c r="Y5108" s="56"/>
      <c r="Z5108" s="56" t="s">
        <v>27953</v>
      </c>
      <c r="AA5108" s="56" t="s">
        <v>27935</v>
      </c>
      <c r="AB5108" s="56"/>
      <c r="AC5108" s="56" t="s">
        <v>87</v>
      </c>
      <c r="AD5108" s="90" t="str">
        <f t="shared" si="159"/>
        <v>NA</v>
      </c>
      <c r="AE5108" s="90"/>
      <c r="AF5108" s="90"/>
      <c r="AG5108" s="90"/>
    </row>
    <row r="5109" spans="1:33">
      <c r="A5109" s="56" t="s">
        <v>32516</v>
      </c>
      <c r="B5109" s="56" t="s">
        <v>32517</v>
      </c>
      <c r="C5109" s="56" t="s">
        <v>32518</v>
      </c>
      <c r="D5109" s="56" t="s">
        <v>7566</v>
      </c>
      <c r="E5109" s="56" t="s">
        <v>6472</v>
      </c>
      <c r="F5109" s="56" t="s">
        <v>22</v>
      </c>
      <c r="G5109" s="56"/>
      <c r="H5109" s="56" t="s">
        <v>32519</v>
      </c>
      <c r="I5109" s="56" t="s">
        <v>32514</v>
      </c>
      <c r="J5109" s="56" t="s">
        <v>32516</v>
      </c>
      <c r="K5109" s="56" t="s">
        <v>87</v>
      </c>
      <c r="L5109" s="90" t="str">
        <f t="shared" si="158"/>
        <v>NA</v>
      </c>
      <c r="M5109" s="90"/>
      <c r="O5109" s="91"/>
      <c r="P5109" s="56"/>
      <c r="Q5109" s="56"/>
      <c r="R5109" s="56"/>
      <c r="S5109" s="56"/>
      <c r="T5109" s="56" t="s">
        <v>27954</v>
      </c>
      <c r="U5109" s="56" t="s">
        <v>27955</v>
      </c>
      <c r="V5109" s="56" t="s">
        <v>27956</v>
      </c>
      <c r="W5109" s="56" t="s">
        <v>7566</v>
      </c>
      <c r="X5109" s="56" t="s">
        <v>27957</v>
      </c>
      <c r="Y5109" s="56"/>
      <c r="Z5109" s="56" t="s">
        <v>27958</v>
      </c>
      <c r="AA5109" s="56" t="s">
        <v>27959</v>
      </c>
      <c r="AB5109" s="56" t="s">
        <v>27960</v>
      </c>
      <c r="AC5109" s="56" t="s">
        <v>87</v>
      </c>
      <c r="AD5109" s="90" t="str">
        <f t="shared" si="159"/>
        <v>NA</v>
      </c>
      <c r="AE5109" s="90"/>
      <c r="AF5109" s="90"/>
      <c r="AG5109" s="90"/>
    </row>
    <row r="5110" spans="1:33">
      <c r="A5110" s="56" t="s">
        <v>32520</v>
      </c>
      <c r="B5110" s="56" t="s">
        <v>32521</v>
      </c>
      <c r="C5110" s="56" t="s">
        <v>32522</v>
      </c>
      <c r="D5110" s="56" t="s">
        <v>7566</v>
      </c>
      <c r="E5110" s="56" t="s">
        <v>6472</v>
      </c>
      <c r="F5110" s="56" t="s">
        <v>22</v>
      </c>
      <c r="G5110" s="56"/>
      <c r="H5110" s="56" t="s">
        <v>32523</v>
      </c>
      <c r="I5110" s="56" t="s">
        <v>32514</v>
      </c>
      <c r="J5110" s="56" t="s">
        <v>32520</v>
      </c>
      <c r="K5110" s="56" t="s">
        <v>87</v>
      </c>
      <c r="L5110" s="90" t="str">
        <f t="shared" si="158"/>
        <v>NA</v>
      </c>
      <c r="M5110" s="90"/>
      <c r="O5110" s="91"/>
      <c r="P5110" s="56"/>
      <c r="Q5110" s="56"/>
      <c r="R5110" s="56"/>
      <c r="S5110" s="56"/>
      <c r="T5110" s="56" t="s">
        <v>27961</v>
      </c>
      <c r="U5110" s="56" t="s">
        <v>27962</v>
      </c>
      <c r="V5110" s="56" t="s">
        <v>27963</v>
      </c>
      <c r="W5110" s="56" t="s">
        <v>7566</v>
      </c>
      <c r="X5110" s="56" t="s">
        <v>27964</v>
      </c>
      <c r="Y5110" s="56"/>
      <c r="Z5110" s="56" t="s">
        <v>27965</v>
      </c>
      <c r="AA5110" s="56" t="s">
        <v>27966</v>
      </c>
      <c r="AB5110" s="56" t="s">
        <v>27967</v>
      </c>
      <c r="AC5110" s="56" t="s">
        <v>7326</v>
      </c>
      <c r="AD5110" s="90" t="str">
        <f t="shared" si="159"/>
        <v>NA</v>
      </c>
      <c r="AE5110" s="90"/>
      <c r="AF5110" s="90"/>
      <c r="AG5110" s="90"/>
    </row>
    <row r="5111" spans="1:33">
      <c r="A5111" s="56" t="s">
        <v>32524</v>
      </c>
      <c r="B5111" s="56" t="s">
        <v>32525</v>
      </c>
      <c r="C5111" s="56" t="s">
        <v>32526</v>
      </c>
      <c r="D5111" s="56" t="s">
        <v>7566</v>
      </c>
      <c r="E5111" s="56" t="s">
        <v>6472</v>
      </c>
      <c r="F5111" s="56" t="s">
        <v>22</v>
      </c>
      <c r="G5111" s="56"/>
      <c r="H5111" s="56" t="s">
        <v>32519</v>
      </c>
      <c r="I5111" s="56" t="s">
        <v>32514</v>
      </c>
      <c r="J5111" s="56" t="s">
        <v>32527</v>
      </c>
      <c r="K5111" s="56" t="s">
        <v>87</v>
      </c>
      <c r="L5111" s="90" t="str">
        <f t="shared" si="158"/>
        <v>NA</v>
      </c>
      <c r="M5111" s="90"/>
      <c r="O5111" s="91"/>
      <c r="P5111" s="56"/>
      <c r="Q5111" s="56"/>
      <c r="R5111" s="56"/>
      <c r="S5111" s="56"/>
      <c r="T5111" s="56" t="s">
        <v>12715</v>
      </c>
      <c r="U5111" s="56" t="s">
        <v>27968</v>
      </c>
      <c r="V5111" s="56" t="s">
        <v>27969</v>
      </c>
      <c r="W5111" s="56" t="s">
        <v>7566</v>
      </c>
      <c r="X5111" s="56" t="s">
        <v>10687</v>
      </c>
      <c r="Y5111" s="56"/>
      <c r="Z5111" s="56" t="s">
        <v>27970</v>
      </c>
      <c r="AA5111" s="56" t="s">
        <v>27971</v>
      </c>
      <c r="AB5111" s="56"/>
      <c r="AC5111" s="56" t="s">
        <v>87</v>
      </c>
      <c r="AD5111" s="90" t="str">
        <f t="shared" si="159"/>
        <v>NA</v>
      </c>
      <c r="AE5111" s="90"/>
      <c r="AF5111" s="90"/>
      <c r="AG5111" s="90"/>
    </row>
    <row r="5112" spans="1:33">
      <c r="A5112" s="56" t="s">
        <v>32528</v>
      </c>
      <c r="B5112" s="56" t="s">
        <v>32529</v>
      </c>
      <c r="C5112" s="56" t="s">
        <v>32530</v>
      </c>
      <c r="D5112" s="56" t="s">
        <v>7566</v>
      </c>
      <c r="E5112" s="56" t="s">
        <v>32531</v>
      </c>
      <c r="F5112" s="56" t="s">
        <v>22</v>
      </c>
      <c r="G5112" s="56"/>
      <c r="H5112" s="56" t="s">
        <v>32532</v>
      </c>
      <c r="I5112" s="56" t="s">
        <v>32533</v>
      </c>
      <c r="J5112" s="56"/>
      <c r="K5112" s="56" t="s">
        <v>87</v>
      </c>
      <c r="L5112" s="90" t="str">
        <f t="shared" si="158"/>
        <v>NA</v>
      </c>
      <c r="M5112" s="90"/>
      <c r="O5112" s="91"/>
      <c r="P5112" s="56"/>
      <c r="Q5112" s="56"/>
      <c r="R5112" s="56"/>
      <c r="S5112" s="56"/>
      <c r="T5112" s="56" t="s">
        <v>27972</v>
      </c>
      <c r="U5112" s="56" t="s">
        <v>27973</v>
      </c>
      <c r="V5112" s="56" t="s">
        <v>27974</v>
      </c>
      <c r="W5112" s="56" t="s">
        <v>7566</v>
      </c>
      <c r="X5112" s="56" t="s">
        <v>27975</v>
      </c>
      <c r="Y5112" s="56"/>
      <c r="Z5112" s="56" t="s">
        <v>27976</v>
      </c>
      <c r="AA5112" s="56" t="s">
        <v>27977</v>
      </c>
      <c r="AB5112" s="56" t="s">
        <v>27978</v>
      </c>
      <c r="AC5112" s="56" t="s">
        <v>7326</v>
      </c>
      <c r="AD5112" s="90" t="str">
        <f t="shared" si="159"/>
        <v>NA</v>
      </c>
      <c r="AE5112" s="90"/>
      <c r="AF5112" s="90"/>
      <c r="AG5112" s="90"/>
    </row>
    <row r="5113" spans="1:33">
      <c r="A5113" s="56" t="s">
        <v>32534</v>
      </c>
      <c r="B5113" s="56" t="s">
        <v>32535</v>
      </c>
      <c r="C5113" s="56" t="s">
        <v>32536</v>
      </c>
      <c r="D5113" s="56" t="s">
        <v>7566</v>
      </c>
      <c r="E5113" s="56" t="s">
        <v>32537</v>
      </c>
      <c r="F5113" s="56" t="s">
        <v>22</v>
      </c>
      <c r="G5113" s="56"/>
      <c r="H5113" s="56" t="s">
        <v>32538</v>
      </c>
      <c r="I5113" s="56" t="s">
        <v>32539</v>
      </c>
      <c r="J5113" s="56" t="s">
        <v>32540</v>
      </c>
      <c r="K5113" s="56" t="s">
        <v>87</v>
      </c>
      <c r="L5113" s="90" t="str">
        <f t="shared" si="158"/>
        <v>NA</v>
      </c>
      <c r="M5113" s="90"/>
      <c r="O5113" s="91"/>
      <c r="P5113" s="56"/>
      <c r="Q5113" s="56"/>
      <c r="R5113" s="56"/>
      <c r="S5113" s="56"/>
      <c r="T5113" s="56" t="s">
        <v>27979</v>
      </c>
      <c r="U5113" s="56" t="s">
        <v>27980</v>
      </c>
      <c r="V5113" s="56" t="s">
        <v>27981</v>
      </c>
      <c r="W5113" s="56" t="s">
        <v>7566</v>
      </c>
      <c r="X5113" s="56" t="s">
        <v>27982</v>
      </c>
      <c r="Y5113" s="56"/>
      <c r="Z5113" s="56" t="s">
        <v>27983</v>
      </c>
      <c r="AA5113" s="56" t="s">
        <v>27984</v>
      </c>
      <c r="AB5113" s="56" t="s">
        <v>15547</v>
      </c>
      <c r="AC5113" s="56" t="s">
        <v>7326</v>
      </c>
      <c r="AD5113" s="90" t="str">
        <f t="shared" si="159"/>
        <v>NA</v>
      </c>
      <c r="AE5113" s="90"/>
      <c r="AF5113" s="90"/>
      <c r="AG5113" s="90"/>
    </row>
    <row r="5114" spans="1:33">
      <c r="A5114" s="56" t="s">
        <v>32541</v>
      </c>
      <c r="B5114" s="56" t="s">
        <v>32542</v>
      </c>
      <c r="C5114" s="56" t="s">
        <v>32543</v>
      </c>
      <c r="D5114" s="56" t="s">
        <v>7566</v>
      </c>
      <c r="E5114" s="56" t="s">
        <v>32544</v>
      </c>
      <c r="F5114" s="56" t="s">
        <v>22</v>
      </c>
      <c r="G5114" s="56"/>
      <c r="H5114" s="56" t="s">
        <v>32545</v>
      </c>
      <c r="I5114" s="56" t="s">
        <v>32546</v>
      </c>
      <c r="J5114" s="56" t="s">
        <v>32547</v>
      </c>
      <c r="K5114" s="56" t="s">
        <v>7326</v>
      </c>
      <c r="L5114" s="90" t="str">
        <f t="shared" si="158"/>
        <v>NA</v>
      </c>
      <c r="M5114" s="90"/>
      <c r="O5114" s="91"/>
      <c r="P5114" s="56"/>
      <c r="Q5114" s="56"/>
      <c r="R5114" s="56"/>
      <c r="S5114" s="56"/>
      <c r="T5114" s="56" t="s">
        <v>27985</v>
      </c>
      <c r="U5114" s="56" t="s">
        <v>27986</v>
      </c>
      <c r="V5114" s="56" t="s">
        <v>27987</v>
      </c>
      <c r="W5114" s="56" t="s">
        <v>7566</v>
      </c>
      <c r="X5114" s="56" t="s">
        <v>7086</v>
      </c>
      <c r="Y5114" s="56"/>
      <c r="Z5114" s="56" t="s">
        <v>27988</v>
      </c>
      <c r="AA5114" s="56" t="s">
        <v>27989</v>
      </c>
      <c r="AB5114" s="56" t="s">
        <v>27990</v>
      </c>
      <c r="AC5114" s="56" t="s">
        <v>7326</v>
      </c>
      <c r="AD5114" s="90" t="str">
        <f t="shared" si="159"/>
        <v>NA</v>
      </c>
      <c r="AE5114" s="90"/>
      <c r="AF5114" s="90"/>
      <c r="AG5114" s="90"/>
    </row>
    <row r="5115" spans="1:33">
      <c r="A5115" s="56" t="s">
        <v>32548</v>
      </c>
      <c r="B5115" s="56" t="s">
        <v>32549</v>
      </c>
      <c r="C5115" s="56" t="s">
        <v>32550</v>
      </c>
      <c r="D5115" s="56" t="s">
        <v>7566</v>
      </c>
      <c r="E5115" s="56" t="s">
        <v>32551</v>
      </c>
      <c r="F5115" s="56" t="s">
        <v>22</v>
      </c>
      <c r="G5115" s="56"/>
      <c r="H5115" s="56" t="s">
        <v>32552</v>
      </c>
      <c r="I5115" s="56" t="s">
        <v>32553</v>
      </c>
      <c r="J5115" s="56" t="s">
        <v>32554</v>
      </c>
      <c r="K5115" s="56" t="s">
        <v>87</v>
      </c>
      <c r="L5115" s="90" t="str">
        <f t="shared" si="158"/>
        <v>NA</v>
      </c>
      <c r="M5115" s="90"/>
      <c r="O5115" s="91"/>
      <c r="P5115" s="56"/>
      <c r="Q5115" s="56"/>
      <c r="R5115" s="56"/>
      <c r="S5115" s="56"/>
      <c r="T5115" s="56" t="s">
        <v>27991</v>
      </c>
      <c r="U5115" s="56" t="s">
        <v>27992</v>
      </c>
      <c r="V5115" s="56" t="s">
        <v>27993</v>
      </c>
      <c r="W5115" s="56" t="s">
        <v>7566</v>
      </c>
      <c r="X5115" s="56" t="s">
        <v>27994</v>
      </c>
      <c r="Y5115" s="56"/>
      <c r="Z5115" s="56" t="s">
        <v>27995</v>
      </c>
      <c r="AA5115" s="56" t="s">
        <v>27996</v>
      </c>
      <c r="AB5115" s="56" t="s">
        <v>27997</v>
      </c>
      <c r="AC5115" s="56" t="s">
        <v>87</v>
      </c>
      <c r="AD5115" s="90" t="str">
        <f t="shared" si="159"/>
        <v>NA</v>
      </c>
      <c r="AE5115" s="90"/>
      <c r="AF5115" s="90"/>
      <c r="AG5115" s="90"/>
    </row>
    <row r="5116" spans="1:33">
      <c r="A5116" s="56" t="s">
        <v>32555</v>
      </c>
      <c r="B5116" s="56" t="s">
        <v>32556</v>
      </c>
      <c r="C5116" s="56" t="s">
        <v>32557</v>
      </c>
      <c r="D5116" s="56" t="s">
        <v>7566</v>
      </c>
      <c r="E5116" s="56" t="s">
        <v>11231</v>
      </c>
      <c r="F5116" s="56" t="s">
        <v>22</v>
      </c>
      <c r="G5116" s="56"/>
      <c r="H5116" s="56" t="s">
        <v>32558</v>
      </c>
      <c r="I5116" s="56" t="s">
        <v>32559</v>
      </c>
      <c r="J5116" s="56" t="s">
        <v>32560</v>
      </c>
      <c r="K5116" s="56" t="s">
        <v>7326</v>
      </c>
      <c r="L5116" s="90" t="str">
        <f t="shared" si="158"/>
        <v>NA</v>
      </c>
      <c r="M5116" s="90"/>
      <c r="O5116" s="91"/>
      <c r="P5116" s="56"/>
      <c r="Q5116" s="56"/>
      <c r="R5116" s="56"/>
      <c r="S5116" s="56"/>
      <c r="T5116" s="56" t="s">
        <v>27998</v>
      </c>
      <c r="U5116" s="56" t="s">
        <v>27999</v>
      </c>
      <c r="V5116" s="56" t="s">
        <v>26208</v>
      </c>
      <c r="W5116" s="56" t="s">
        <v>7566</v>
      </c>
      <c r="X5116" s="56" t="s">
        <v>28000</v>
      </c>
      <c r="Y5116" s="56"/>
      <c r="Z5116" s="56" t="s">
        <v>28001</v>
      </c>
      <c r="AA5116" s="56" t="s">
        <v>28002</v>
      </c>
      <c r="AB5116" s="56" t="s">
        <v>27998</v>
      </c>
      <c r="AC5116" s="56" t="s">
        <v>7326</v>
      </c>
      <c r="AD5116" s="90" t="str">
        <f t="shared" si="159"/>
        <v>NA</v>
      </c>
      <c r="AE5116" s="90"/>
      <c r="AF5116" s="90"/>
      <c r="AG5116" s="90"/>
    </row>
    <row r="5117" spans="1:33">
      <c r="A5117" s="56" t="s">
        <v>32561</v>
      </c>
      <c r="B5117" s="56" t="s">
        <v>32562</v>
      </c>
      <c r="C5117" s="56" t="s">
        <v>11215</v>
      </c>
      <c r="D5117" s="56" t="s">
        <v>7566</v>
      </c>
      <c r="E5117" s="56" t="s">
        <v>6481</v>
      </c>
      <c r="F5117" s="56" t="s">
        <v>22</v>
      </c>
      <c r="G5117" s="56"/>
      <c r="H5117" s="56" t="s">
        <v>32563</v>
      </c>
      <c r="I5117" s="56" t="s">
        <v>32564</v>
      </c>
      <c r="J5117" s="56" t="s">
        <v>32565</v>
      </c>
      <c r="K5117" s="56" t="s">
        <v>7326</v>
      </c>
      <c r="L5117" s="90" t="str">
        <f t="shared" si="158"/>
        <v>NA</v>
      </c>
      <c r="M5117" s="90"/>
      <c r="O5117" s="91"/>
      <c r="P5117" s="56"/>
      <c r="Q5117" s="56"/>
      <c r="R5117" s="56"/>
      <c r="S5117" s="56"/>
      <c r="T5117" s="56" t="s">
        <v>28003</v>
      </c>
      <c r="U5117" s="56" t="s">
        <v>28004</v>
      </c>
      <c r="V5117" s="56" t="s">
        <v>28005</v>
      </c>
      <c r="W5117" s="56" t="s">
        <v>7566</v>
      </c>
      <c r="X5117" s="56" t="s">
        <v>28006</v>
      </c>
      <c r="Y5117" s="56"/>
      <c r="Z5117" s="56" t="s">
        <v>28007</v>
      </c>
      <c r="AA5117" s="56" t="s">
        <v>28008</v>
      </c>
      <c r="AB5117" s="56" t="s">
        <v>28009</v>
      </c>
      <c r="AC5117" s="56" t="s">
        <v>7326</v>
      </c>
      <c r="AD5117" s="90" t="str">
        <f t="shared" si="159"/>
        <v>NA</v>
      </c>
      <c r="AE5117" s="90"/>
      <c r="AF5117" s="90"/>
      <c r="AG5117" s="90"/>
    </row>
    <row r="5118" spans="1:33">
      <c r="A5118" s="56" t="s">
        <v>32566</v>
      </c>
      <c r="B5118" s="56" t="s">
        <v>32567</v>
      </c>
      <c r="C5118" s="56" t="s">
        <v>32568</v>
      </c>
      <c r="D5118" s="56" t="s">
        <v>7566</v>
      </c>
      <c r="E5118" s="56" t="s">
        <v>6481</v>
      </c>
      <c r="F5118" s="56" t="s">
        <v>22</v>
      </c>
      <c r="G5118" s="56"/>
      <c r="H5118" s="56" t="s">
        <v>32569</v>
      </c>
      <c r="I5118" s="56" t="s">
        <v>32564</v>
      </c>
      <c r="J5118" s="56" t="s">
        <v>32566</v>
      </c>
      <c r="K5118" s="56" t="s">
        <v>7326</v>
      </c>
      <c r="L5118" s="90" t="str">
        <f t="shared" si="158"/>
        <v>NA</v>
      </c>
      <c r="M5118" s="90"/>
      <c r="O5118" s="91"/>
      <c r="P5118" s="56"/>
      <c r="Q5118" s="56"/>
      <c r="R5118" s="56"/>
      <c r="S5118" s="56"/>
      <c r="T5118" s="56" t="s">
        <v>28010</v>
      </c>
      <c r="U5118" s="56" t="s">
        <v>28011</v>
      </c>
      <c r="V5118" s="56" t="s">
        <v>28012</v>
      </c>
      <c r="W5118" s="56" t="s">
        <v>7566</v>
      </c>
      <c r="X5118" s="56" t="s">
        <v>28006</v>
      </c>
      <c r="Y5118" s="56"/>
      <c r="Z5118" s="56" t="s">
        <v>28013</v>
      </c>
      <c r="AA5118" s="56" t="s">
        <v>28008</v>
      </c>
      <c r="AB5118" s="56" t="s">
        <v>28014</v>
      </c>
      <c r="AC5118" s="56" t="s">
        <v>7326</v>
      </c>
      <c r="AD5118" s="90" t="str">
        <f t="shared" si="159"/>
        <v>NA</v>
      </c>
      <c r="AE5118" s="90"/>
      <c r="AF5118" s="90"/>
      <c r="AG5118" s="90"/>
    </row>
    <row r="5119" spans="1:33">
      <c r="A5119" s="56" t="s">
        <v>32570</v>
      </c>
      <c r="B5119" s="56" t="s">
        <v>32571</v>
      </c>
      <c r="C5119" s="56" t="s">
        <v>11215</v>
      </c>
      <c r="D5119" s="56" t="s">
        <v>7566</v>
      </c>
      <c r="E5119" s="56" t="s">
        <v>6481</v>
      </c>
      <c r="F5119" s="56" t="s">
        <v>22</v>
      </c>
      <c r="G5119" s="56"/>
      <c r="H5119" s="56" t="s">
        <v>32563</v>
      </c>
      <c r="I5119" s="56" t="s">
        <v>32564</v>
      </c>
      <c r="J5119" s="56" t="s">
        <v>32572</v>
      </c>
      <c r="K5119" s="56" t="s">
        <v>7326</v>
      </c>
      <c r="L5119" s="90" t="str">
        <f t="shared" si="158"/>
        <v>NA</v>
      </c>
      <c r="M5119" s="90"/>
      <c r="O5119" s="91"/>
      <c r="P5119" s="56"/>
      <c r="Q5119" s="56"/>
      <c r="R5119" s="56"/>
      <c r="S5119" s="56"/>
      <c r="T5119" s="56" t="s">
        <v>28015</v>
      </c>
      <c r="U5119" s="56" t="s">
        <v>28016</v>
      </c>
      <c r="V5119" s="56" t="s">
        <v>28017</v>
      </c>
      <c r="W5119" s="56" t="s">
        <v>7566</v>
      </c>
      <c r="X5119" s="56" t="s">
        <v>28006</v>
      </c>
      <c r="Y5119" s="56"/>
      <c r="Z5119" s="56" t="s">
        <v>28007</v>
      </c>
      <c r="AA5119" s="56" t="s">
        <v>28008</v>
      </c>
      <c r="AB5119" s="56" t="s">
        <v>28018</v>
      </c>
      <c r="AC5119" s="56" t="s">
        <v>87</v>
      </c>
      <c r="AD5119" s="90" t="str">
        <f t="shared" si="159"/>
        <v>NA</v>
      </c>
      <c r="AE5119" s="90"/>
      <c r="AF5119" s="90"/>
      <c r="AG5119" s="90"/>
    </row>
    <row r="5120" spans="1:33">
      <c r="A5120" s="56" t="s">
        <v>32573</v>
      </c>
      <c r="B5120" s="56" t="s">
        <v>32574</v>
      </c>
      <c r="C5120" s="56" t="s">
        <v>32575</v>
      </c>
      <c r="D5120" s="56" t="s">
        <v>7566</v>
      </c>
      <c r="E5120" s="56" t="s">
        <v>6481</v>
      </c>
      <c r="F5120" s="56" t="s">
        <v>22</v>
      </c>
      <c r="G5120" s="56"/>
      <c r="H5120" s="56" t="s">
        <v>32576</v>
      </c>
      <c r="I5120" s="56" t="s">
        <v>32564</v>
      </c>
      <c r="J5120" s="56" t="s">
        <v>32577</v>
      </c>
      <c r="K5120" s="56" t="s">
        <v>87</v>
      </c>
      <c r="L5120" s="90" t="str">
        <f t="shared" si="158"/>
        <v>NA</v>
      </c>
      <c r="M5120" s="90"/>
      <c r="O5120" s="91"/>
      <c r="P5120" s="56"/>
      <c r="Q5120" s="56"/>
      <c r="R5120" s="56"/>
      <c r="S5120" s="56"/>
      <c r="T5120" s="56" t="s">
        <v>28019</v>
      </c>
      <c r="U5120" s="56" t="s">
        <v>28020</v>
      </c>
      <c r="V5120" s="56" t="s">
        <v>28021</v>
      </c>
      <c r="W5120" s="56" t="s">
        <v>7566</v>
      </c>
      <c r="X5120" s="56" t="s">
        <v>28022</v>
      </c>
      <c r="Y5120" s="56"/>
      <c r="Z5120" s="56" t="s">
        <v>28023</v>
      </c>
      <c r="AA5120" s="56" t="s">
        <v>28024</v>
      </c>
      <c r="AB5120" s="56" t="s">
        <v>28025</v>
      </c>
      <c r="AC5120" s="56" t="s">
        <v>7326</v>
      </c>
      <c r="AD5120" s="90" t="str">
        <f t="shared" si="159"/>
        <v>NA</v>
      </c>
      <c r="AE5120" s="90"/>
      <c r="AF5120" s="90"/>
      <c r="AG5120" s="90"/>
    </row>
    <row r="5121" spans="1:33">
      <c r="A5121" s="56" t="s">
        <v>32578</v>
      </c>
      <c r="B5121" s="56" t="s">
        <v>32579</v>
      </c>
      <c r="C5121" s="56" t="s">
        <v>32580</v>
      </c>
      <c r="D5121" s="56" t="s">
        <v>7566</v>
      </c>
      <c r="E5121" s="56" t="s">
        <v>6481</v>
      </c>
      <c r="F5121" s="56" t="s">
        <v>22</v>
      </c>
      <c r="G5121" s="56"/>
      <c r="H5121" s="56" t="s">
        <v>32576</v>
      </c>
      <c r="I5121" s="56" t="s">
        <v>32564</v>
      </c>
      <c r="J5121" s="56" t="s">
        <v>32578</v>
      </c>
      <c r="K5121" s="56" t="s">
        <v>87</v>
      </c>
      <c r="L5121" s="90" t="str">
        <f t="shared" si="158"/>
        <v>NA</v>
      </c>
      <c r="M5121" s="90"/>
      <c r="O5121" s="91"/>
      <c r="P5121" s="56"/>
      <c r="Q5121" s="56"/>
      <c r="R5121" s="56"/>
      <c r="S5121" s="56"/>
      <c r="T5121" s="56" t="s">
        <v>56402</v>
      </c>
      <c r="U5121" s="56" t="s">
        <v>28026</v>
      </c>
      <c r="V5121" s="56" t="s">
        <v>28027</v>
      </c>
      <c r="W5121" s="56" t="s">
        <v>7566</v>
      </c>
      <c r="X5121" s="56" t="s">
        <v>28028</v>
      </c>
      <c r="Y5121" s="56"/>
      <c r="Z5121" s="56" t="s">
        <v>28029</v>
      </c>
      <c r="AA5121" s="56" t="s">
        <v>28030</v>
      </c>
      <c r="AB5121" s="56" t="s">
        <v>28031</v>
      </c>
      <c r="AC5121" s="56" t="s">
        <v>7326</v>
      </c>
      <c r="AD5121" s="90" t="str">
        <f t="shared" si="159"/>
        <v>NA</v>
      </c>
      <c r="AE5121" s="90"/>
      <c r="AF5121" s="90"/>
      <c r="AG5121" s="90"/>
    </row>
    <row r="5122" spans="1:33">
      <c r="A5122" s="56" t="s">
        <v>32581</v>
      </c>
      <c r="B5122" s="56" t="s">
        <v>32582</v>
      </c>
      <c r="C5122" s="56" t="s">
        <v>32583</v>
      </c>
      <c r="D5122" s="56" t="s">
        <v>7566</v>
      </c>
      <c r="E5122" s="56" t="s">
        <v>6481</v>
      </c>
      <c r="F5122" s="56" t="s">
        <v>22</v>
      </c>
      <c r="G5122" s="56"/>
      <c r="H5122" s="56" t="s">
        <v>32576</v>
      </c>
      <c r="I5122" s="56" t="s">
        <v>32564</v>
      </c>
      <c r="J5122" s="56" t="s">
        <v>32584</v>
      </c>
      <c r="K5122" s="56" t="s">
        <v>87</v>
      </c>
      <c r="L5122" s="90" t="str">
        <f t="shared" si="158"/>
        <v>NA</v>
      </c>
      <c r="M5122" s="90"/>
      <c r="O5122" s="91"/>
      <c r="P5122" s="56"/>
      <c r="Q5122" s="56"/>
      <c r="R5122" s="56"/>
      <c r="S5122" s="56"/>
      <c r="T5122" s="56" t="s">
        <v>17034</v>
      </c>
      <c r="U5122" s="56" t="s">
        <v>28032</v>
      </c>
      <c r="V5122" s="56" t="s">
        <v>28033</v>
      </c>
      <c r="W5122" s="56" t="s">
        <v>7566</v>
      </c>
      <c r="X5122" s="56" t="s">
        <v>28034</v>
      </c>
      <c r="Y5122" s="56"/>
      <c r="Z5122" s="56" t="s">
        <v>28035</v>
      </c>
      <c r="AA5122" s="56" t="s">
        <v>28036</v>
      </c>
      <c r="AB5122" s="56" t="s">
        <v>28037</v>
      </c>
      <c r="AC5122" s="56" t="s">
        <v>7326</v>
      </c>
      <c r="AD5122" s="90" t="str">
        <f t="shared" si="159"/>
        <v>NA</v>
      </c>
      <c r="AE5122" s="90"/>
      <c r="AF5122" s="90"/>
      <c r="AG5122" s="90"/>
    </row>
    <row r="5123" spans="1:33">
      <c r="A5123" s="56" t="s">
        <v>32585</v>
      </c>
      <c r="B5123" s="56" t="s">
        <v>32586</v>
      </c>
      <c r="C5123" s="56" t="s">
        <v>32587</v>
      </c>
      <c r="D5123" s="56" t="s">
        <v>7566</v>
      </c>
      <c r="E5123" s="56" t="s">
        <v>6481</v>
      </c>
      <c r="F5123" s="56" t="s">
        <v>22</v>
      </c>
      <c r="G5123" s="56"/>
      <c r="H5123" s="56" t="s">
        <v>32576</v>
      </c>
      <c r="I5123" s="56" t="s">
        <v>32564</v>
      </c>
      <c r="J5123" s="56" t="s">
        <v>32585</v>
      </c>
      <c r="K5123" s="56" t="s">
        <v>87</v>
      </c>
      <c r="L5123" s="90" t="str">
        <f t="shared" ref="L5123:L5186" si="160">IF($P$3&lt;&gt;"",IF(ISNUMBER(SEARCH("*"&amp;$P$3&amp;"*", A5123)),A5123, IF(ISNUMBER(SEARCH("*"&amp;$P$3&amp;"*", H5123)),A5123, IF(ISNUMBER(SEARCH("*"&amp;$P$3&amp;"*", G5123)),A5123, IF(ISNUMBER(SEARCH("*"&amp;$P$3&amp;"*", J5123)),A5123,  IF(ISNUMBER(SEARCH("*"&amp;$P$3&amp;"*", E5123)),A5123, "NA"))))),"NA")</f>
        <v>NA</v>
      </c>
      <c r="M5123" s="90"/>
      <c r="O5123" s="91"/>
      <c r="P5123" s="56"/>
      <c r="Q5123" s="56"/>
      <c r="R5123" s="56"/>
      <c r="S5123" s="56"/>
      <c r="T5123" s="56" t="s">
        <v>28038</v>
      </c>
      <c r="U5123" s="56" t="s">
        <v>28039</v>
      </c>
      <c r="V5123" s="56" t="s">
        <v>28040</v>
      </c>
      <c r="W5123" s="56" t="s">
        <v>7566</v>
      </c>
      <c r="X5123" s="56" t="s">
        <v>28034</v>
      </c>
      <c r="Y5123" s="56"/>
      <c r="Z5123" s="56" t="s">
        <v>28041</v>
      </c>
      <c r="AA5123" s="56" t="s">
        <v>28036</v>
      </c>
      <c r="AB5123" s="56" t="s">
        <v>28038</v>
      </c>
      <c r="AC5123" s="56" t="s">
        <v>87</v>
      </c>
      <c r="AD5123" s="90" t="str">
        <f t="shared" ref="AD5123:AD5186" si="161">IF($P$19&lt;&gt;"",IF(ISNUMBER(SEARCH($P$19, V5123)),T5123, "NA"),"NA")</f>
        <v>NA</v>
      </c>
      <c r="AE5123" s="90"/>
      <c r="AF5123" s="90"/>
      <c r="AG5123" s="90"/>
    </row>
    <row r="5124" spans="1:33">
      <c r="A5124" s="56" t="s">
        <v>32588</v>
      </c>
      <c r="B5124" s="56" t="s">
        <v>32589</v>
      </c>
      <c r="C5124" s="56" t="s">
        <v>11215</v>
      </c>
      <c r="D5124" s="56" t="s">
        <v>7566</v>
      </c>
      <c r="E5124" s="56" t="s">
        <v>6491</v>
      </c>
      <c r="F5124" s="56" t="s">
        <v>22</v>
      </c>
      <c r="G5124" s="56"/>
      <c r="H5124" s="56" t="s">
        <v>32590</v>
      </c>
      <c r="I5124" s="56" t="s">
        <v>32591</v>
      </c>
      <c r="J5124" s="56" t="s">
        <v>32592</v>
      </c>
      <c r="K5124" s="56" t="s">
        <v>7326</v>
      </c>
      <c r="L5124" s="90" t="str">
        <f t="shared" si="160"/>
        <v>NA</v>
      </c>
      <c r="M5124" s="90"/>
      <c r="O5124" s="91"/>
      <c r="P5124" s="56"/>
      <c r="Q5124" s="56"/>
      <c r="R5124" s="56"/>
      <c r="S5124" s="56"/>
      <c r="T5124" s="56" t="s">
        <v>28042</v>
      </c>
      <c r="U5124" s="56" t="s">
        <v>28043</v>
      </c>
      <c r="V5124" s="56" t="s">
        <v>28044</v>
      </c>
      <c r="W5124" s="56" t="s">
        <v>7566</v>
      </c>
      <c r="X5124" s="56" t="s">
        <v>28034</v>
      </c>
      <c r="Y5124" s="56"/>
      <c r="Z5124" s="56" t="s">
        <v>28035</v>
      </c>
      <c r="AA5124" s="56" t="s">
        <v>28036</v>
      </c>
      <c r="AB5124" s="56" t="s">
        <v>28045</v>
      </c>
      <c r="AC5124" s="56" t="s">
        <v>87</v>
      </c>
      <c r="AD5124" s="90" t="str">
        <f t="shared" si="161"/>
        <v>NA</v>
      </c>
      <c r="AE5124" s="90"/>
      <c r="AF5124" s="90"/>
      <c r="AG5124" s="90"/>
    </row>
    <row r="5125" spans="1:33">
      <c r="A5125" s="56" t="s">
        <v>32593</v>
      </c>
      <c r="B5125" s="56" t="s">
        <v>32594</v>
      </c>
      <c r="C5125" s="56" t="s">
        <v>32595</v>
      </c>
      <c r="D5125" s="56" t="s">
        <v>7566</v>
      </c>
      <c r="E5125" s="56" t="s">
        <v>6491</v>
      </c>
      <c r="F5125" s="56" t="s">
        <v>22</v>
      </c>
      <c r="G5125" s="56"/>
      <c r="H5125" s="56" t="s">
        <v>32590</v>
      </c>
      <c r="I5125" s="56" t="s">
        <v>32591</v>
      </c>
      <c r="J5125" s="56" t="s">
        <v>32596</v>
      </c>
      <c r="K5125" s="56" t="s">
        <v>87</v>
      </c>
      <c r="L5125" s="90" t="str">
        <f t="shared" si="160"/>
        <v>NA</v>
      </c>
      <c r="M5125" s="90"/>
      <c r="O5125" s="91"/>
      <c r="P5125" s="56"/>
      <c r="Q5125" s="56"/>
      <c r="R5125" s="56"/>
      <c r="S5125" s="56"/>
      <c r="T5125" s="56" t="s">
        <v>28046</v>
      </c>
      <c r="U5125" s="56" t="s">
        <v>28047</v>
      </c>
      <c r="V5125" s="56" t="s">
        <v>28048</v>
      </c>
      <c r="W5125" s="56" t="s">
        <v>7566</v>
      </c>
      <c r="X5125" s="56" t="s">
        <v>28049</v>
      </c>
      <c r="Y5125" s="56"/>
      <c r="Z5125" s="56" t="s">
        <v>28050</v>
      </c>
      <c r="AA5125" s="56" t="s">
        <v>28051</v>
      </c>
      <c r="AB5125" s="56" t="s">
        <v>28052</v>
      </c>
      <c r="AC5125" s="56" t="s">
        <v>87</v>
      </c>
      <c r="AD5125" s="90" t="str">
        <f t="shared" si="161"/>
        <v>NA</v>
      </c>
      <c r="AE5125" s="90"/>
      <c r="AF5125" s="90"/>
      <c r="AG5125" s="90"/>
    </row>
    <row r="5126" spans="1:33">
      <c r="A5126" s="56" t="s">
        <v>32597</v>
      </c>
      <c r="B5126" s="56" t="s">
        <v>32598</v>
      </c>
      <c r="C5126" s="56" t="s">
        <v>32599</v>
      </c>
      <c r="D5126" s="56" t="s">
        <v>7566</v>
      </c>
      <c r="E5126" s="56" t="s">
        <v>6503</v>
      </c>
      <c r="F5126" s="56" t="s">
        <v>22</v>
      </c>
      <c r="G5126" s="56"/>
      <c r="H5126" s="56" t="s">
        <v>32600</v>
      </c>
      <c r="I5126" s="56" t="s">
        <v>32601</v>
      </c>
      <c r="J5126" s="56" t="s">
        <v>32602</v>
      </c>
      <c r="K5126" s="56" t="s">
        <v>7326</v>
      </c>
      <c r="L5126" s="90" t="str">
        <f t="shared" si="160"/>
        <v>NA</v>
      </c>
      <c r="M5126" s="90"/>
      <c r="O5126" s="91"/>
      <c r="P5126" s="56"/>
      <c r="Q5126" s="56"/>
      <c r="R5126" s="56"/>
      <c r="S5126" s="56"/>
      <c r="T5126" s="56" t="s">
        <v>56403</v>
      </c>
      <c r="U5126" s="56" t="s">
        <v>28053</v>
      </c>
      <c r="V5126" s="56" t="s">
        <v>28054</v>
      </c>
      <c r="W5126" s="56" t="s">
        <v>7566</v>
      </c>
      <c r="X5126" s="56" t="s">
        <v>28055</v>
      </c>
      <c r="Y5126" s="56"/>
      <c r="Z5126" s="56" t="s">
        <v>28056</v>
      </c>
      <c r="AA5126" s="56" t="s">
        <v>28057</v>
      </c>
      <c r="AB5126" s="56"/>
      <c r="AC5126" s="56" t="s">
        <v>87</v>
      </c>
      <c r="AD5126" s="90" t="str">
        <f t="shared" si="161"/>
        <v>NA</v>
      </c>
      <c r="AE5126" s="90"/>
      <c r="AF5126" s="90"/>
      <c r="AG5126" s="90"/>
    </row>
    <row r="5127" spans="1:33">
      <c r="A5127" s="56" t="s">
        <v>32603</v>
      </c>
      <c r="B5127" s="56" t="s">
        <v>32604</v>
      </c>
      <c r="C5127" s="56" t="s">
        <v>11215</v>
      </c>
      <c r="D5127" s="56" t="s">
        <v>7566</v>
      </c>
      <c r="E5127" s="56" t="s">
        <v>6503</v>
      </c>
      <c r="F5127" s="56" t="s">
        <v>22</v>
      </c>
      <c r="G5127" s="56"/>
      <c r="H5127" s="56" t="s">
        <v>32605</v>
      </c>
      <c r="I5127" s="56" t="s">
        <v>32601</v>
      </c>
      <c r="J5127" s="56" t="s">
        <v>32606</v>
      </c>
      <c r="K5127" s="56" t="s">
        <v>7326</v>
      </c>
      <c r="L5127" s="90" t="str">
        <f t="shared" si="160"/>
        <v>NA</v>
      </c>
      <c r="M5127" s="90"/>
      <c r="O5127" s="91"/>
      <c r="P5127" s="56"/>
      <c r="Q5127" s="56"/>
      <c r="R5127" s="56"/>
      <c r="S5127" s="56"/>
      <c r="T5127" s="56" t="s">
        <v>28058</v>
      </c>
      <c r="U5127" s="56" t="s">
        <v>28059</v>
      </c>
      <c r="V5127" s="56" t="s">
        <v>28060</v>
      </c>
      <c r="W5127" s="56" t="s">
        <v>7566</v>
      </c>
      <c r="X5127" s="56" t="s">
        <v>28061</v>
      </c>
      <c r="Y5127" s="56"/>
      <c r="Z5127" s="56" t="s">
        <v>28062</v>
      </c>
      <c r="AA5127" s="56" t="s">
        <v>28063</v>
      </c>
      <c r="AB5127" s="56" t="s">
        <v>28064</v>
      </c>
      <c r="AC5127" s="56" t="s">
        <v>7326</v>
      </c>
      <c r="AD5127" s="90" t="str">
        <f t="shared" si="161"/>
        <v>NA</v>
      </c>
      <c r="AE5127" s="90"/>
      <c r="AF5127" s="90"/>
      <c r="AG5127" s="90"/>
    </row>
    <row r="5128" spans="1:33">
      <c r="A5128" s="56" t="s">
        <v>32607</v>
      </c>
      <c r="B5128" s="56" t="s">
        <v>32608</v>
      </c>
      <c r="C5128" s="56" t="s">
        <v>32609</v>
      </c>
      <c r="D5128" s="56" t="s">
        <v>7566</v>
      </c>
      <c r="E5128" s="56" t="s">
        <v>6503</v>
      </c>
      <c r="F5128" s="56" t="s">
        <v>22</v>
      </c>
      <c r="G5128" s="56"/>
      <c r="H5128" s="56" t="s">
        <v>32610</v>
      </c>
      <c r="I5128" s="56" t="s">
        <v>32601</v>
      </c>
      <c r="J5128" s="56" t="s">
        <v>32611</v>
      </c>
      <c r="K5128" s="56" t="s">
        <v>87</v>
      </c>
      <c r="L5128" s="90" t="str">
        <f t="shared" si="160"/>
        <v>NA</v>
      </c>
      <c r="M5128" s="90"/>
      <c r="O5128" s="91"/>
      <c r="P5128" s="56"/>
      <c r="Q5128" s="56"/>
      <c r="R5128" s="56"/>
      <c r="S5128" s="56"/>
      <c r="T5128" s="56" t="s">
        <v>28065</v>
      </c>
      <c r="U5128" s="56" t="s">
        <v>28066</v>
      </c>
      <c r="V5128" s="56" t="s">
        <v>28067</v>
      </c>
      <c r="W5128" s="56" t="s">
        <v>7566</v>
      </c>
      <c r="X5128" s="56" t="s">
        <v>28068</v>
      </c>
      <c r="Y5128" s="56"/>
      <c r="Z5128" s="56" t="s">
        <v>28069</v>
      </c>
      <c r="AA5128" s="56" t="s">
        <v>28070</v>
      </c>
      <c r="AB5128" s="56" t="s">
        <v>15547</v>
      </c>
      <c r="AC5128" s="56" t="s">
        <v>7326</v>
      </c>
      <c r="AD5128" s="90" t="str">
        <f t="shared" si="161"/>
        <v>NA</v>
      </c>
      <c r="AE5128" s="90"/>
      <c r="AF5128" s="90"/>
      <c r="AG5128" s="90"/>
    </row>
    <row r="5129" spans="1:33">
      <c r="A5129" s="56" t="s">
        <v>32612</v>
      </c>
      <c r="B5129" s="56" t="s">
        <v>32613</v>
      </c>
      <c r="C5129" s="56" t="s">
        <v>32614</v>
      </c>
      <c r="D5129" s="56" t="s">
        <v>7566</v>
      </c>
      <c r="E5129" s="56" t="s">
        <v>32615</v>
      </c>
      <c r="F5129" s="56" t="s">
        <v>22</v>
      </c>
      <c r="G5129" s="56"/>
      <c r="H5129" s="56" t="s">
        <v>32616</v>
      </c>
      <c r="I5129" s="56" t="s">
        <v>32617</v>
      </c>
      <c r="J5129" s="56" t="s">
        <v>32618</v>
      </c>
      <c r="K5129" s="56" t="s">
        <v>7326</v>
      </c>
      <c r="L5129" s="90" t="str">
        <f t="shared" si="160"/>
        <v>NA</v>
      </c>
      <c r="M5129" s="90"/>
      <c r="O5129" s="91"/>
      <c r="P5129" s="56"/>
      <c r="Q5129" s="56"/>
      <c r="R5129" s="56"/>
      <c r="S5129" s="56"/>
      <c r="T5129" s="56" t="s">
        <v>28071</v>
      </c>
      <c r="U5129" s="56" t="s">
        <v>28072</v>
      </c>
      <c r="V5129" s="56" t="s">
        <v>28073</v>
      </c>
      <c r="W5129" s="56" t="s">
        <v>7566</v>
      </c>
      <c r="X5129" s="56" t="s">
        <v>28074</v>
      </c>
      <c r="Y5129" s="56"/>
      <c r="Z5129" s="56" t="s">
        <v>28075</v>
      </c>
      <c r="AA5129" s="56" t="s">
        <v>28076</v>
      </c>
      <c r="AB5129" s="56" t="s">
        <v>28071</v>
      </c>
      <c r="AC5129" s="56" t="s">
        <v>87</v>
      </c>
      <c r="AD5129" s="90" t="str">
        <f t="shared" si="161"/>
        <v>NA</v>
      </c>
      <c r="AE5129" s="90"/>
      <c r="AF5129" s="90"/>
      <c r="AG5129" s="90"/>
    </row>
    <row r="5130" spans="1:33">
      <c r="A5130" s="56" t="s">
        <v>32619</v>
      </c>
      <c r="B5130" s="56" t="s">
        <v>32620</v>
      </c>
      <c r="C5130" s="56" t="s">
        <v>32621</v>
      </c>
      <c r="D5130" s="56" t="s">
        <v>7566</v>
      </c>
      <c r="E5130" s="56" t="s">
        <v>32622</v>
      </c>
      <c r="F5130" s="56" t="s">
        <v>22</v>
      </c>
      <c r="G5130" s="56"/>
      <c r="H5130" s="56" t="s">
        <v>32623</v>
      </c>
      <c r="I5130" s="56" t="s">
        <v>32624</v>
      </c>
      <c r="J5130" s="56" t="s">
        <v>32625</v>
      </c>
      <c r="K5130" s="56" t="s">
        <v>7326</v>
      </c>
      <c r="L5130" s="90" t="str">
        <f t="shared" si="160"/>
        <v>NA</v>
      </c>
      <c r="M5130" s="90"/>
      <c r="O5130" s="91"/>
      <c r="P5130" s="56"/>
      <c r="Q5130" s="56"/>
      <c r="R5130" s="56"/>
      <c r="S5130" s="56"/>
      <c r="T5130" s="56" t="s">
        <v>56404</v>
      </c>
      <c r="U5130" s="56" t="s">
        <v>28077</v>
      </c>
      <c r="V5130" s="56" t="s">
        <v>28078</v>
      </c>
      <c r="W5130" s="56" t="s">
        <v>7566</v>
      </c>
      <c r="X5130" s="56" t="s">
        <v>28074</v>
      </c>
      <c r="Y5130" s="56"/>
      <c r="Z5130" s="56" t="s">
        <v>28075</v>
      </c>
      <c r="AA5130" s="56" t="s">
        <v>28076</v>
      </c>
      <c r="AB5130" s="56" t="s">
        <v>28079</v>
      </c>
      <c r="AC5130" s="56" t="s">
        <v>87</v>
      </c>
      <c r="AD5130" s="90" t="str">
        <f t="shared" si="161"/>
        <v>NA</v>
      </c>
      <c r="AE5130" s="90"/>
      <c r="AF5130" s="90"/>
      <c r="AG5130" s="90"/>
    </row>
    <row r="5131" spans="1:33">
      <c r="A5131" s="56" t="s">
        <v>32626</v>
      </c>
      <c r="B5131" s="56" t="s">
        <v>32627</v>
      </c>
      <c r="C5131" s="56" t="s">
        <v>32628</v>
      </c>
      <c r="D5131" s="56" t="s">
        <v>7566</v>
      </c>
      <c r="E5131" s="56" t="s">
        <v>32629</v>
      </c>
      <c r="F5131" s="56" t="s">
        <v>22</v>
      </c>
      <c r="G5131" s="56"/>
      <c r="H5131" s="56" t="s">
        <v>32630</v>
      </c>
      <c r="I5131" s="56" t="s">
        <v>32631</v>
      </c>
      <c r="J5131" s="56" t="s">
        <v>32632</v>
      </c>
      <c r="K5131" s="56" t="s">
        <v>7326</v>
      </c>
      <c r="L5131" s="90" t="str">
        <f t="shared" si="160"/>
        <v>NA</v>
      </c>
      <c r="M5131" s="90"/>
      <c r="O5131" s="91"/>
      <c r="P5131" s="56"/>
      <c r="Q5131" s="56"/>
      <c r="R5131" s="56"/>
      <c r="S5131" s="56"/>
      <c r="T5131" s="56" t="s">
        <v>28080</v>
      </c>
      <c r="U5131" s="56" t="s">
        <v>28081</v>
      </c>
      <c r="V5131" s="56" t="s">
        <v>28082</v>
      </c>
      <c r="W5131" s="56" t="s">
        <v>7566</v>
      </c>
      <c r="X5131" s="56" t="s">
        <v>28083</v>
      </c>
      <c r="Y5131" s="56"/>
      <c r="Z5131" s="56" t="s">
        <v>28084</v>
      </c>
      <c r="AA5131" s="56" t="s">
        <v>28085</v>
      </c>
      <c r="AB5131" s="56"/>
      <c r="AC5131" s="56" t="s">
        <v>87</v>
      </c>
      <c r="AD5131" s="90" t="str">
        <f t="shared" si="161"/>
        <v>NA</v>
      </c>
      <c r="AE5131" s="90"/>
      <c r="AF5131" s="90"/>
      <c r="AG5131" s="90"/>
    </row>
    <row r="5132" spans="1:33">
      <c r="A5132" s="56" t="s">
        <v>32633</v>
      </c>
      <c r="B5132" s="56" t="s">
        <v>32634</v>
      </c>
      <c r="C5132" s="56" t="s">
        <v>11215</v>
      </c>
      <c r="D5132" s="56" t="s">
        <v>7566</v>
      </c>
      <c r="E5132" s="56" t="s">
        <v>6511</v>
      </c>
      <c r="F5132" s="56" t="s">
        <v>22</v>
      </c>
      <c r="G5132" s="56"/>
      <c r="H5132" s="56" t="s">
        <v>32635</v>
      </c>
      <c r="I5132" s="56" t="s">
        <v>32636</v>
      </c>
      <c r="J5132" s="56" t="s">
        <v>32637</v>
      </c>
      <c r="K5132" s="56" t="s">
        <v>7326</v>
      </c>
      <c r="L5132" s="90" t="str">
        <f t="shared" si="160"/>
        <v>NA</v>
      </c>
      <c r="M5132" s="90"/>
      <c r="O5132" s="91"/>
      <c r="P5132" s="56"/>
      <c r="Q5132" s="56"/>
      <c r="R5132" s="56"/>
      <c r="S5132" s="56"/>
      <c r="T5132" s="56" t="s">
        <v>28086</v>
      </c>
      <c r="U5132" s="56" t="s">
        <v>28087</v>
      </c>
      <c r="V5132" s="56" t="s">
        <v>26208</v>
      </c>
      <c r="W5132" s="56" t="s">
        <v>7566</v>
      </c>
      <c r="X5132" s="56" t="s">
        <v>28088</v>
      </c>
      <c r="Y5132" s="56"/>
      <c r="Z5132" s="56" t="s">
        <v>28089</v>
      </c>
      <c r="AA5132" s="56" t="s">
        <v>28090</v>
      </c>
      <c r="AB5132" s="56" t="s">
        <v>28091</v>
      </c>
      <c r="AC5132" s="56" t="s">
        <v>7326</v>
      </c>
      <c r="AD5132" s="90" t="str">
        <f t="shared" si="161"/>
        <v>NA</v>
      </c>
      <c r="AE5132" s="90"/>
      <c r="AF5132" s="90"/>
      <c r="AG5132" s="90"/>
    </row>
    <row r="5133" spans="1:33">
      <c r="A5133" s="56" t="s">
        <v>32638</v>
      </c>
      <c r="B5133" s="56" t="s">
        <v>32639</v>
      </c>
      <c r="C5133" s="56" t="s">
        <v>32640</v>
      </c>
      <c r="D5133" s="56" t="s">
        <v>7566</v>
      </c>
      <c r="E5133" s="56" t="s">
        <v>6511</v>
      </c>
      <c r="F5133" s="56" t="s">
        <v>22</v>
      </c>
      <c r="G5133" s="56"/>
      <c r="H5133" s="56" t="s">
        <v>32641</v>
      </c>
      <c r="I5133" s="56" t="s">
        <v>32636</v>
      </c>
      <c r="J5133" s="56" t="s">
        <v>32642</v>
      </c>
      <c r="K5133" s="56" t="s">
        <v>7326</v>
      </c>
      <c r="L5133" s="90" t="str">
        <f t="shared" si="160"/>
        <v>NA</v>
      </c>
      <c r="M5133" s="90"/>
      <c r="O5133" s="91"/>
      <c r="P5133" s="56"/>
      <c r="Q5133" s="56"/>
      <c r="R5133" s="56"/>
      <c r="S5133" s="56"/>
      <c r="T5133" s="56" t="s">
        <v>28092</v>
      </c>
      <c r="U5133" s="56" t="s">
        <v>28093</v>
      </c>
      <c r="V5133" s="56" t="s">
        <v>28094</v>
      </c>
      <c r="W5133" s="56" t="s">
        <v>7566</v>
      </c>
      <c r="X5133" s="56" t="s">
        <v>592</v>
      </c>
      <c r="Y5133" s="56"/>
      <c r="Z5133" s="56" t="s">
        <v>28095</v>
      </c>
      <c r="AA5133" s="56" t="s">
        <v>28096</v>
      </c>
      <c r="AB5133" s="56"/>
      <c r="AC5133" s="56" t="s">
        <v>87</v>
      </c>
      <c r="AD5133" s="90" t="str">
        <f t="shared" si="161"/>
        <v>NA</v>
      </c>
      <c r="AE5133" s="90"/>
      <c r="AF5133" s="90"/>
      <c r="AG5133" s="90"/>
    </row>
    <row r="5134" spans="1:33">
      <c r="A5134" s="56" t="s">
        <v>32643</v>
      </c>
      <c r="B5134" s="56" t="s">
        <v>32644</v>
      </c>
      <c r="C5134" s="56" t="s">
        <v>32645</v>
      </c>
      <c r="D5134" s="56" t="s">
        <v>7566</v>
      </c>
      <c r="E5134" s="56" t="s">
        <v>32646</v>
      </c>
      <c r="F5134" s="56" t="s">
        <v>22</v>
      </c>
      <c r="G5134" s="56"/>
      <c r="H5134" s="56" t="s">
        <v>32647</v>
      </c>
      <c r="I5134" s="56" t="s">
        <v>32648</v>
      </c>
      <c r="J5134" s="56" t="s">
        <v>32649</v>
      </c>
      <c r="K5134" s="56" t="s">
        <v>7326</v>
      </c>
      <c r="L5134" s="90" t="str">
        <f t="shared" si="160"/>
        <v>NA</v>
      </c>
      <c r="M5134" s="90"/>
      <c r="O5134" s="91"/>
      <c r="P5134" s="56"/>
      <c r="Q5134" s="56"/>
      <c r="R5134" s="56"/>
      <c r="S5134" s="56"/>
      <c r="T5134" s="56" t="s">
        <v>28097</v>
      </c>
      <c r="U5134" s="56" t="s">
        <v>28098</v>
      </c>
      <c r="V5134" s="56" t="s">
        <v>28099</v>
      </c>
      <c r="W5134" s="56" t="s">
        <v>7566</v>
      </c>
      <c r="X5134" s="56" t="s">
        <v>592</v>
      </c>
      <c r="Y5134" s="56"/>
      <c r="Z5134" s="56" t="s">
        <v>28100</v>
      </c>
      <c r="AA5134" s="56" t="s">
        <v>28096</v>
      </c>
      <c r="AB5134" s="56" t="s">
        <v>28101</v>
      </c>
      <c r="AC5134" s="56" t="s">
        <v>87</v>
      </c>
      <c r="AD5134" s="90" t="str">
        <f t="shared" si="161"/>
        <v>NA</v>
      </c>
      <c r="AE5134" s="90"/>
      <c r="AF5134" s="90"/>
      <c r="AG5134" s="90"/>
    </row>
    <row r="5135" spans="1:33">
      <c r="A5135" s="56" t="s">
        <v>32650</v>
      </c>
      <c r="B5135" s="56" t="s">
        <v>32651</v>
      </c>
      <c r="C5135" s="56" t="s">
        <v>11215</v>
      </c>
      <c r="D5135" s="56" t="s">
        <v>7566</v>
      </c>
      <c r="E5135" s="56" t="s">
        <v>32646</v>
      </c>
      <c r="F5135" s="56" t="s">
        <v>22</v>
      </c>
      <c r="G5135" s="56"/>
      <c r="H5135" s="56" t="s">
        <v>32652</v>
      </c>
      <c r="I5135" s="56" t="s">
        <v>32648</v>
      </c>
      <c r="J5135" s="56" t="s">
        <v>32653</v>
      </c>
      <c r="K5135" s="56" t="s">
        <v>7326</v>
      </c>
      <c r="L5135" s="90" t="str">
        <f t="shared" si="160"/>
        <v>NA</v>
      </c>
      <c r="M5135" s="90"/>
      <c r="O5135" s="91"/>
      <c r="P5135" s="56"/>
      <c r="Q5135" s="56"/>
      <c r="R5135" s="56"/>
      <c r="S5135" s="56"/>
      <c r="T5135" s="56" t="s">
        <v>28102</v>
      </c>
      <c r="U5135" s="56" t="s">
        <v>28103</v>
      </c>
      <c r="V5135" s="56" t="s">
        <v>26208</v>
      </c>
      <c r="W5135" s="56" t="s">
        <v>7566</v>
      </c>
      <c r="X5135" s="56" t="s">
        <v>10274</v>
      </c>
      <c r="Y5135" s="56"/>
      <c r="Z5135" s="56" t="s">
        <v>28104</v>
      </c>
      <c r="AA5135" s="56" t="s">
        <v>28105</v>
      </c>
      <c r="AB5135" s="56"/>
      <c r="AC5135" s="56" t="s">
        <v>7326</v>
      </c>
      <c r="AD5135" s="90" t="str">
        <f t="shared" si="161"/>
        <v>NA</v>
      </c>
      <c r="AE5135" s="90"/>
      <c r="AF5135" s="90"/>
      <c r="AG5135" s="90"/>
    </row>
    <row r="5136" spans="1:33">
      <c r="A5136" s="56" t="s">
        <v>32654</v>
      </c>
      <c r="B5136" s="56" t="s">
        <v>32655</v>
      </c>
      <c r="C5136" s="56" t="s">
        <v>32656</v>
      </c>
      <c r="D5136" s="56" t="s">
        <v>7566</v>
      </c>
      <c r="E5136" s="56" t="s">
        <v>32657</v>
      </c>
      <c r="F5136" s="56" t="s">
        <v>22</v>
      </c>
      <c r="G5136" s="56"/>
      <c r="H5136" s="56" t="s">
        <v>32658</v>
      </c>
      <c r="I5136" s="56" t="s">
        <v>32659</v>
      </c>
      <c r="J5136" s="56" t="s">
        <v>32660</v>
      </c>
      <c r="K5136" s="56" t="s">
        <v>7326</v>
      </c>
      <c r="L5136" s="90" t="str">
        <f t="shared" si="160"/>
        <v>NA</v>
      </c>
      <c r="M5136" s="90"/>
      <c r="O5136" s="91"/>
      <c r="P5136" s="56"/>
      <c r="Q5136" s="56"/>
      <c r="R5136" s="56"/>
      <c r="S5136" s="56"/>
      <c r="T5136" s="56" t="s">
        <v>28106</v>
      </c>
      <c r="U5136" s="56" t="s">
        <v>28107</v>
      </c>
      <c r="V5136" s="56" t="s">
        <v>26208</v>
      </c>
      <c r="W5136" s="56" t="s">
        <v>7566</v>
      </c>
      <c r="X5136" s="56" t="s">
        <v>5392</v>
      </c>
      <c r="Y5136" s="56"/>
      <c r="Z5136" s="56" t="s">
        <v>28108</v>
      </c>
      <c r="AA5136" s="56" t="s">
        <v>28109</v>
      </c>
      <c r="AB5136" s="56" t="s">
        <v>28106</v>
      </c>
      <c r="AC5136" s="56" t="s">
        <v>7326</v>
      </c>
      <c r="AD5136" s="90" t="str">
        <f t="shared" si="161"/>
        <v>NA</v>
      </c>
      <c r="AE5136" s="90"/>
      <c r="AF5136" s="90"/>
      <c r="AG5136" s="90"/>
    </row>
    <row r="5137" spans="1:33">
      <c r="A5137" s="56" t="s">
        <v>32661</v>
      </c>
      <c r="B5137" s="56" t="s">
        <v>32662</v>
      </c>
      <c r="C5137" s="56" t="s">
        <v>32663</v>
      </c>
      <c r="D5137" s="56" t="s">
        <v>7566</v>
      </c>
      <c r="E5137" s="56" t="s">
        <v>11249</v>
      </c>
      <c r="F5137" s="56" t="s">
        <v>22</v>
      </c>
      <c r="G5137" s="56"/>
      <c r="H5137" s="56" t="s">
        <v>32664</v>
      </c>
      <c r="I5137" s="56" t="s">
        <v>32665</v>
      </c>
      <c r="J5137" s="56" t="s">
        <v>32661</v>
      </c>
      <c r="K5137" s="56" t="s">
        <v>7326</v>
      </c>
      <c r="L5137" s="90" t="str">
        <f t="shared" si="160"/>
        <v>NA</v>
      </c>
      <c r="M5137" s="90"/>
      <c r="O5137" s="91"/>
      <c r="P5137" s="56"/>
      <c r="Q5137" s="56"/>
      <c r="R5137" s="56"/>
      <c r="S5137" s="56"/>
      <c r="T5137" s="56" t="s">
        <v>56405</v>
      </c>
      <c r="U5137" s="56" t="s">
        <v>28111</v>
      </c>
      <c r="V5137" s="56" t="s">
        <v>28112</v>
      </c>
      <c r="W5137" s="56" t="s">
        <v>7566</v>
      </c>
      <c r="X5137" s="56" t="s">
        <v>28113</v>
      </c>
      <c r="Y5137" s="56"/>
      <c r="Z5137" s="56" t="s">
        <v>28114</v>
      </c>
      <c r="AA5137" s="56" t="s">
        <v>28115</v>
      </c>
      <c r="AB5137" s="56" t="s">
        <v>28110</v>
      </c>
      <c r="AC5137" s="56" t="s">
        <v>7326</v>
      </c>
      <c r="AD5137" s="90" t="str">
        <f t="shared" si="161"/>
        <v>NA</v>
      </c>
      <c r="AE5137" s="90"/>
      <c r="AF5137" s="90"/>
      <c r="AG5137" s="90"/>
    </row>
    <row r="5138" spans="1:33">
      <c r="A5138" s="56" t="s">
        <v>32666</v>
      </c>
      <c r="B5138" s="56" t="s">
        <v>32667</v>
      </c>
      <c r="C5138" s="56" t="s">
        <v>32668</v>
      </c>
      <c r="D5138" s="56" t="s">
        <v>7566</v>
      </c>
      <c r="E5138" s="56" t="s">
        <v>11249</v>
      </c>
      <c r="F5138" s="56" t="s">
        <v>22</v>
      </c>
      <c r="G5138" s="56"/>
      <c r="H5138" s="56" t="s">
        <v>32669</v>
      </c>
      <c r="I5138" s="56" t="s">
        <v>32665</v>
      </c>
      <c r="J5138" s="56" t="s">
        <v>27515</v>
      </c>
      <c r="K5138" s="56" t="s">
        <v>87</v>
      </c>
      <c r="L5138" s="90" t="str">
        <f t="shared" si="160"/>
        <v>NA</v>
      </c>
      <c r="M5138" s="90"/>
      <c r="O5138" s="91"/>
      <c r="P5138" s="56"/>
      <c r="Q5138" s="56"/>
      <c r="R5138" s="56"/>
      <c r="S5138" s="56"/>
      <c r="T5138" s="56" t="s">
        <v>28116</v>
      </c>
      <c r="U5138" s="56" t="s">
        <v>28117</v>
      </c>
      <c r="V5138" s="56" t="s">
        <v>28118</v>
      </c>
      <c r="W5138" s="56" t="s">
        <v>7566</v>
      </c>
      <c r="X5138" s="56" t="s">
        <v>28119</v>
      </c>
      <c r="Y5138" s="56"/>
      <c r="Z5138" s="56" t="s">
        <v>28120</v>
      </c>
      <c r="AA5138" s="56" t="s">
        <v>28121</v>
      </c>
      <c r="AB5138" s="56" t="s">
        <v>28122</v>
      </c>
      <c r="AC5138" s="56" t="s">
        <v>7326</v>
      </c>
      <c r="AD5138" s="90" t="str">
        <f t="shared" si="161"/>
        <v>NA</v>
      </c>
      <c r="AE5138" s="90"/>
      <c r="AF5138" s="90"/>
      <c r="AG5138" s="90"/>
    </row>
    <row r="5139" spans="1:33">
      <c r="A5139" s="56" t="s">
        <v>32670</v>
      </c>
      <c r="B5139" s="56" t="s">
        <v>32671</v>
      </c>
      <c r="C5139" s="56" t="s">
        <v>32672</v>
      </c>
      <c r="D5139" s="56" t="s">
        <v>7566</v>
      </c>
      <c r="E5139" s="56" t="s">
        <v>32673</v>
      </c>
      <c r="F5139" s="56" t="s">
        <v>22</v>
      </c>
      <c r="G5139" s="56"/>
      <c r="H5139" s="56" t="s">
        <v>32674</v>
      </c>
      <c r="I5139" s="56" t="s">
        <v>32675</v>
      </c>
      <c r="J5139" s="56" t="s">
        <v>32676</v>
      </c>
      <c r="K5139" s="56" t="s">
        <v>7326</v>
      </c>
      <c r="L5139" s="90" t="str">
        <f t="shared" si="160"/>
        <v>NA</v>
      </c>
      <c r="M5139" s="90"/>
      <c r="O5139" s="91"/>
      <c r="P5139" s="56"/>
      <c r="Q5139" s="56"/>
      <c r="R5139" s="56"/>
      <c r="S5139" s="56"/>
      <c r="T5139" s="56" t="s">
        <v>28123</v>
      </c>
      <c r="U5139" s="56" t="s">
        <v>28124</v>
      </c>
      <c r="V5139" s="56" t="s">
        <v>28125</v>
      </c>
      <c r="W5139" s="56" t="s">
        <v>7566</v>
      </c>
      <c r="X5139" s="56" t="s">
        <v>28126</v>
      </c>
      <c r="Y5139" s="56"/>
      <c r="Z5139" s="56" t="s">
        <v>28127</v>
      </c>
      <c r="AA5139" s="56" t="s">
        <v>28128</v>
      </c>
      <c r="AB5139" s="56" t="s">
        <v>28129</v>
      </c>
      <c r="AC5139" s="56" t="s">
        <v>7326</v>
      </c>
      <c r="AD5139" s="90" t="str">
        <f t="shared" si="161"/>
        <v>NA</v>
      </c>
      <c r="AE5139" s="90"/>
      <c r="AF5139" s="90"/>
      <c r="AG5139" s="90"/>
    </row>
    <row r="5140" spans="1:33">
      <c r="A5140" s="56" t="s">
        <v>32677</v>
      </c>
      <c r="B5140" s="56" t="s">
        <v>32678</v>
      </c>
      <c r="C5140" s="56" t="s">
        <v>32679</v>
      </c>
      <c r="D5140" s="56" t="s">
        <v>7566</v>
      </c>
      <c r="E5140" s="56" t="s">
        <v>32680</v>
      </c>
      <c r="F5140" s="56" t="s">
        <v>22</v>
      </c>
      <c r="G5140" s="56"/>
      <c r="H5140" s="56" t="s">
        <v>32681</v>
      </c>
      <c r="I5140" s="56" t="s">
        <v>32682</v>
      </c>
      <c r="J5140" s="56" t="s">
        <v>32683</v>
      </c>
      <c r="K5140" s="56" t="s">
        <v>7326</v>
      </c>
      <c r="L5140" s="90" t="str">
        <f t="shared" si="160"/>
        <v>NA</v>
      </c>
      <c r="M5140" s="90"/>
      <c r="O5140" s="91"/>
      <c r="P5140" s="56"/>
      <c r="Q5140" s="56"/>
      <c r="R5140" s="56"/>
      <c r="S5140" s="56"/>
      <c r="T5140" s="56" t="s">
        <v>28130</v>
      </c>
      <c r="U5140" s="56" t="s">
        <v>28131</v>
      </c>
      <c r="V5140" s="56" t="s">
        <v>28132</v>
      </c>
      <c r="W5140" s="56" t="s">
        <v>7566</v>
      </c>
      <c r="X5140" s="56" t="s">
        <v>28133</v>
      </c>
      <c r="Y5140" s="56"/>
      <c r="Z5140" s="56" t="s">
        <v>28134</v>
      </c>
      <c r="AA5140" s="56" t="s">
        <v>28135</v>
      </c>
      <c r="AB5140" s="56"/>
      <c r="AC5140" s="56" t="s">
        <v>87</v>
      </c>
      <c r="AD5140" s="90" t="str">
        <f t="shared" si="161"/>
        <v>NA</v>
      </c>
      <c r="AE5140" s="90"/>
      <c r="AF5140" s="90"/>
      <c r="AG5140" s="90"/>
    </row>
    <row r="5141" spans="1:33">
      <c r="A5141" s="56" t="s">
        <v>32684</v>
      </c>
      <c r="B5141" s="56" t="s">
        <v>32685</v>
      </c>
      <c r="C5141" s="56" t="s">
        <v>32686</v>
      </c>
      <c r="D5141" s="56" t="s">
        <v>7566</v>
      </c>
      <c r="E5141" s="56" t="s">
        <v>32687</v>
      </c>
      <c r="F5141" s="56" t="s">
        <v>22</v>
      </c>
      <c r="G5141" s="56"/>
      <c r="H5141" s="56" t="s">
        <v>32688</v>
      </c>
      <c r="I5141" s="56" t="s">
        <v>32689</v>
      </c>
      <c r="J5141" s="56" t="s">
        <v>32684</v>
      </c>
      <c r="K5141" s="56" t="s">
        <v>7326</v>
      </c>
      <c r="L5141" s="90" t="str">
        <f t="shared" si="160"/>
        <v>NA</v>
      </c>
      <c r="M5141" s="90"/>
      <c r="O5141" s="91"/>
      <c r="P5141" s="56"/>
      <c r="Q5141" s="56"/>
      <c r="R5141" s="56"/>
      <c r="S5141" s="56"/>
      <c r="T5141" s="56" t="s">
        <v>28136</v>
      </c>
      <c r="U5141" s="56" t="s">
        <v>28137</v>
      </c>
      <c r="V5141" s="56" t="s">
        <v>28138</v>
      </c>
      <c r="W5141" s="56" t="s">
        <v>7566</v>
      </c>
      <c r="X5141" s="56" t="s">
        <v>28139</v>
      </c>
      <c r="Y5141" s="56"/>
      <c r="Z5141" s="56" t="s">
        <v>28140</v>
      </c>
      <c r="AA5141" s="56" t="s">
        <v>28141</v>
      </c>
      <c r="AB5141" s="56" t="s">
        <v>28136</v>
      </c>
      <c r="AC5141" s="56" t="s">
        <v>87</v>
      </c>
      <c r="AD5141" s="90" t="str">
        <f t="shared" si="161"/>
        <v>NA</v>
      </c>
      <c r="AE5141" s="90"/>
      <c r="AF5141" s="90"/>
      <c r="AG5141" s="90"/>
    </row>
    <row r="5142" spans="1:33">
      <c r="A5142" s="56" t="s">
        <v>32690</v>
      </c>
      <c r="B5142" s="56" t="s">
        <v>32691</v>
      </c>
      <c r="C5142" s="56" t="s">
        <v>32692</v>
      </c>
      <c r="D5142" s="56" t="s">
        <v>7566</v>
      </c>
      <c r="E5142" s="56" t="s">
        <v>32693</v>
      </c>
      <c r="F5142" s="56" t="s">
        <v>22</v>
      </c>
      <c r="G5142" s="56"/>
      <c r="H5142" s="56" t="s">
        <v>32694</v>
      </c>
      <c r="I5142" s="56" t="s">
        <v>32695</v>
      </c>
      <c r="J5142" s="56" t="s">
        <v>32696</v>
      </c>
      <c r="K5142" s="56" t="s">
        <v>87</v>
      </c>
      <c r="L5142" s="90" t="str">
        <f t="shared" si="160"/>
        <v>NA</v>
      </c>
      <c r="M5142" s="90"/>
      <c r="O5142" s="91"/>
      <c r="P5142" s="56"/>
      <c r="Q5142" s="56"/>
      <c r="R5142" s="56"/>
      <c r="S5142" s="56"/>
      <c r="T5142" s="56" t="s">
        <v>28142</v>
      </c>
      <c r="U5142" s="56" t="s">
        <v>28143</v>
      </c>
      <c r="V5142" s="56" t="s">
        <v>28144</v>
      </c>
      <c r="W5142" s="56" t="s">
        <v>7566</v>
      </c>
      <c r="X5142" s="56" t="s">
        <v>28145</v>
      </c>
      <c r="Y5142" s="56"/>
      <c r="Z5142" s="56" t="s">
        <v>28146</v>
      </c>
      <c r="AA5142" s="56" t="s">
        <v>28147</v>
      </c>
      <c r="AB5142" s="56"/>
      <c r="AC5142" s="56" t="s">
        <v>87</v>
      </c>
      <c r="AD5142" s="90" t="str">
        <f t="shared" si="161"/>
        <v>NA</v>
      </c>
      <c r="AE5142" s="90"/>
      <c r="AF5142" s="90"/>
      <c r="AG5142" s="90"/>
    </row>
    <row r="5143" spans="1:33">
      <c r="A5143" s="56" t="s">
        <v>32697</v>
      </c>
      <c r="B5143" s="56" t="s">
        <v>32698</v>
      </c>
      <c r="C5143" s="56" t="s">
        <v>32699</v>
      </c>
      <c r="D5143" s="56" t="s">
        <v>7566</v>
      </c>
      <c r="E5143" s="56" t="s">
        <v>32700</v>
      </c>
      <c r="F5143" s="56" t="s">
        <v>22</v>
      </c>
      <c r="G5143" s="56"/>
      <c r="H5143" s="56" t="s">
        <v>32701</v>
      </c>
      <c r="I5143" s="56" t="s">
        <v>32702</v>
      </c>
      <c r="J5143" s="56" t="s">
        <v>32703</v>
      </c>
      <c r="K5143" s="56" t="s">
        <v>7326</v>
      </c>
      <c r="L5143" s="90" t="str">
        <f t="shared" si="160"/>
        <v>NA</v>
      </c>
      <c r="M5143" s="90"/>
      <c r="O5143" s="91"/>
      <c r="P5143" s="56"/>
      <c r="Q5143" s="56"/>
      <c r="R5143" s="56"/>
      <c r="S5143" s="56"/>
      <c r="T5143" s="56" t="s">
        <v>28148</v>
      </c>
      <c r="U5143" s="56" t="s">
        <v>28149</v>
      </c>
      <c r="V5143" s="56" t="s">
        <v>28150</v>
      </c>
      <c r="W5143" s="56" t="s">
        <v>7566</v>
      </c>
      <c r="X5143" s="56" t="s">
        <v>5400</v>
      </c>
      <c r="Y5143" s="56"/>
      <c r="Z5143" s="56" t="s">
        <v>28151</v>
      </c>
      <c r="AA5143" s="56" t="s">
        <v>28152</v>
      </c>
      <c r="AB5143" s="56" t="s">
        <v>28148</v>
      </c>
      <c r="AC5143" s="56" t="s">
        <v>7326</v>
      </c>
      <c r="AD5143" s="90" t="str">
        <f t="shared" si="161"/>
        <v>NA</v>
      </c>
      <c r="AE5143" s="90"/>
      <c r="AF5143" s="90"/>
      <c r="AG5143" s="90"/>
    </row>
    <row r="5144" spans="1:33">
      <c r="A5144" s="56" t="s">
        <v>32704</v>
      </c>
      <c r="B5144" s="56" t="s">
        <v>32705</v>
      </c>
      <c r="C5144" s="56" t="s">
        <v>32706</v>
      </c>
      <c r="D5144" s="56" t="s">
        <v>7566</v>
      </c>
      <c r="E5144" s="56" t="s">
        <v>32700</v>
      </c>
      <c r="F5144" s="56" t="s">
        <v>22</v>
      </c>
      <c r="G5144" s="56"/>
      <c r="H5144" s="56" t="s">
        <v>32701</v>
      </c>
      <c r="I5144" s="56" t="s">
        <v>32702</v>
      </c>
      <c r="J5144" s="56" t="s">
        <v>32707</v>
      </c>
      <c r="K5144" s="56" t="s">
        <v>7326</v>
      </c>
      <c r="L5144" s="90" t="str">
        <f t="shared" si="160"/>
        <v>NA</v>
      </c>
      <c r="M5144" s="90"/>
      <c r="O5144" s="91"/>
      <c r="P5144" s="56"/>
      <c r="Q5144" s="56"/>
      <c r="R5144" s="56"/>
      <c r="S5144" s="56"/>
      <c r="T5144" s="56" t="s">
        <v>28153</v>
      </c>
      <c r="U5144" s="56" t="s">
        <v>28154</v>
      </c>
      <c r="V5144" s="56" t="s">
        <v>28155</v>
      </c>
      <c r="W5144" s="56" t="s">
        <v>7566</v>
      </c>
      <c r="X5144" s="56" t="s">
        <v>28156</v>
      </c>
      <c r="Y5144" s="56"/>
      <c r="Z5144" s="56" t="s">
        <v>28157</v>
      </c>
      <c r="AA5144" s="56" t="s">
        <v>28158</v>
      </c>
      <c r="AB5144" s="56" t="s">
        <v>28153</v>
      </c>
      <c r="AC5144" s="56" t="s">
        <v>7326</v>
      </c>
      <c r="AD5144" s="90" t="str">
        <f t="shared" si="161"/>
        <v>NA</v>
      </c>
      <c r="AE5144" s="90"/>
      <c r="AF5144" s="90"/>
      <c r="AG5144" s="90"/>
    </row>
    <row r="5145" spans="1:33">
      <c r="A5145" s="56" t="s">
        <v>32708</v>
      </c>
      <c r="B5145" s="56" t="s">
        <v>32709</v>
      </c>
      <c r="C5145" s="56" t="s">
        <v>32710</v>
      </c>
      <c r="D5145" s="56" t="s">
        <v>7566</v>
      </c>
      <c r="E5145" s="56" t="s">
        <v>32711</v>
      </c>
      <c r="F5145" s="56" t="s">
        <v>22</v>
      </c>
      <c r="G5145" s="56"/>
      <c r="H5145" s="56" t="s">
        <v>32712</v>
      </c>
      <c r="I5145" s="56" t="s">
        <v>32713</v>
      </c>
      <c r="J5145" s="56" t="s">
        <v>32714</v>
      </c>
      <c r="K5145" s="56" t="s">
        <v>7326</v>
      </c>
      <c r="L5145" s="90" t="str">
        <f t="shared" si="160"/>
        <v>NA</v>
      </c>
      <c r="M5145" s="90"/>
      <c r="O5145" s="91"/>
      <c r="P5145" s="56"/>
      <c r="Q5145" s="56"/>
      <c r="R5145" s="56"/>
      <c r="S5145" s="56"/>
      <c r="T5145" s="56" t="s">
        <v>28159</v>
      </c>
      <c r="U5145" s="56" t="s">
        <v>28160</v>
      </c>
      <c r="V5145" s="56" t="s">
        <v>28161</v>
      </c>
      <c r="W5145" s="56" t="s">
        <v>7566</v>
      </c>
      <c r="X5145" s="56" t="s">
        <v>28162</v>
      </c>
      <c r="Y5145" s="56"/>
      <c r="Z5145" s="56" t="s">
        <v>28163</v>
      </c>
      <c r="AA5145" s="56" t="s">
        <v>28164</v>
      </c>
      <c r="AB5145" s="56"/>
      <c r="AC5145" s="56" t="s">
        <v>87</v>
      </c>
      <c r="AD5145" s="90" t="str">
        <f t="shared" si="161"/>
        <v>NA</v>
      </c>
      <c r="AE5145" s="90"/>
      <c r="AF5145" s="90"/>
      <c r="AG5145" s="90"/>
    </row>
    <row r="5146" spans="1:33">
      <c r="A5146" s="56" t="s">
        <v>26504</v>
      </c>
      <c r="B5146" s="56" t="s">
        <v>32715</v>
      </c>
      <c r="C5146" s="56" t="s">
        <v>32716</v>
      </c>
      <c r="D5146" s="56" t="s">
        <v>7566</v>
      </c>
      <c r="E5146" s="56" t="s">
        <v>32717</v>
      </c>
      <c r="F5146" s="56" t="s">
        <v>22</v>
      </c>
      <c r="G5146" s="56"/>
      <c r="H5146" s="56" t="s">
        <v>32718</v>
      </c>
      <c r="I5146" s="56" t="s">
        <v>32719</v>
      </c>
      <c r="J5146" s="56" t="s">
        <v>32720</v>
      </c>
      <c r="K5146" s="56" t="s">
        <v>7326</v>
      </c>
      <c r="L5146" s="90" t="str">
        <f t="shared" si="160"/>
        <v>NA</v>
      </c>
      <c r="M5146" s="90"/>
      <c r="O5146" s="91"/>
      <c r="P5146" s="56"/>
      <c r="Q5146" s="56"/>
      <c r="R5146" s="56"/>
      <c r="S5146" s="56"/>
      <c r="T5146" s="56" t="s">
        <v>28165</v>
      </c>
      <c r="U5146" s="56" t="s">
        <v>28166</v>
      </c>
      <c r="V5146" s="56" t="s">
        <v>28167</v>
      </c>
      <c r="W5146" s="56" t="s">
        <v>7566</v>
      </c>
      <c r="X5146" s="56" t="s">
        <v>28168</v>
      </c>
      <c r="Y5146" s="56"/>
      <c r="Z5146" s="56" t="s">
        <v>28169</v>
      </c>
      <c r="AA5146" s="56" t="s">
        <v>28170</v>
      </c>
      <c r="AB5146" s="56" t="s">
        <v>28165</v>
      </c>
      <c r="AC5146" s="56" t="s">
        <v>7326</v>
      </c>
      <c r="AD5146" s="90" t="str">
        <f t="shared" si="161"/>
        <v>NA</v>
      </c>
      <c r="AE5146" s="90"/>
      <c r="AF5146" s="90"/>
      <c r="AG5146" s="90"/>
    </row>
    <row r="5147" spans="1:33">
      <c r="A5147" s="56" t="s">
        <v>32721</v>
      </c>
      <c r="B5147" s="56" t="s">
        <v>32722</v>
      </c>
      <c r="C5147" s="56" t="s">
        <v>32723</v>
      </c>
      <c r="D5147" s="56" t="s">
        <v>7566</v>
      </c>
      <c r="E5147" s="56" t="s">
        <v>32724</v>
      </c>
      <c r="F5147" s="56" t="s">
        <v>22</v>
      </c>
      <c r="G5147" s="56"/>
      <c r="H5147" s="56" t="s">
        <v>32725</v>
      </c>
      <c r="I5147" s="56" t="s">
        <v>32726</v>
      </c>
      <c r="J5147" s="56"/>
      <c r="K5147" s="56" t="s">
        <v>87</v>
      </c>
      <c r="L5147" s="90" t="str">
        <f t="shared" si="160"/>
        <v>NA</v>
      </c>
      <c r="M5147" s="90"/>
      <c r="O5147" s="91"/>
      <c r="P5147" s="56"/>
      <c r="Q5147" s="56"/>
      <c r="R5147" s="56"/>
      <c r="S5147" s="56"/>
      <c r="T5147" s="56" t="s">
        <v>28171</v>
      </c>
      <c r="U5147" s="56" t="s">
        <v>28172</v>
      </c>
      <c r="V5147" s="56" t="s">
        <v>28173</v>
      </c>
      <c r="W5147" s="56" t="s">
        <v>7566</v>
      </c>
      <c r="X5147" s="56" t="s">
        <v>10282</v>
      </c>
      <c r="Y5147" s="56"/>
      <c r="Z5147" s="56" t="s">
        <v>28174</v>
      </c>
      <c r="AA5147" s="56" t="s">
        <v>28175</v>
      </c>
      <c r="AB5147" s="56" t="s">
        <v>28171</v>
      </c>
      <c r="AC5147" s="56" t="s">
        <v>7326</v>
      </c>
      <c r="AD5147" s="90" t="str">
        <f t="shared" si="161"/>
        <v>NA</v>
      </c>
      <c r="AE5147" s="90"/>
      <c r="AF5147" s="90"/>
      <c r="AG5147" s="90"/>
    </row>
    <row r="5148" spans="1:33">
      <c r="A5148" s="56" t="s">
        <v>32727</v>
      </c>
      <c r="B5148" s="56" t="s">
        <v>32728</v>
      </c>
      <c r="C5148" s="56" t="s">
        <v>32729</v>
      </c>
      <c r="D5148" s="56" t="s">
        <v>7566</v>
      </c>
      <c r="E5148" s="56" t="s">
        <v>32730</v>
      </c>
      <c r="F5148" s="56" t="s">
        <v>22</v>
      </c>
      <c r="G5148" s="56"/>
      <c r="H5148" s="56" t="s">
        <v>32731</v>
      </c>
      <c r="I5148" s="56" t="s">
        <v>32732</v>
      </c>
      <c r="J5148" s="56" t="s">
        <v>32733</v>
      </c>
      <c r="K5148" s="56" t="s">
        <v>7326</v>
      </c>
      <c r="L5148" s="90" t="str">
        <f t="shared" si="160"/>
        <v>NA</v>
      </c>
      <c r="M5148" s="90"/>
      <c r="O5148" s="91"/>
      <c r="P5148" s="56"/>
      <c r="Q5148" s="56"/>
      <c r="R5148" s="56"/>
      <c r="S5148" s="56"/>
      <c r="T5148" s="56" t="s">
        <v>28176</v>
      </c>
      <c r="U5148" s="56" t="s">
        <v>28177</v>
      </c>
      <c r="V5148" s="56" t="s">
        <v>28178</v>
      </c>
      <c r="W5148" s="56" t="s">
        <v>7566</v>
      </c>
      <c r="X5148" s="56" t="s">
        <v>28179</v>
      </c>
      <c r="Y5148" s="56"/>
      <c r="Z5148" s="56" t="s">
        <v>28180</v>
      </c>
      <c r="AA5148" s="56" t="s">
        <v>28181</v>
      </c>
      <c r="AB5148" s="56" t="s">
        <v>28176</v>
      </c>
      <c r="AC5148" s="56" t="s">
        <v>7326</v>
      </c>
      <c r="AD5148" s="90" t="str">
        <f t="shared" si="161"/>
        <v>NA</v>
      </c>
      <c r="AE5148" s="90"/>
      <c r="AF5148" s="90"/>
      <c r="AG5148" s="90"/>
    </row>
    <row r="5149" spans="1:33">
      <c r="A5149" s="56" t="s">
        <v>32734</v>
      </c>
      <c r="B5149" s="56" t="s">
        <v>32735</v>
      </c>
      <c r="C5149" s="56" t="s">
        <v>32736</v>
      </c>
      <c r="D5149" s="56" t="s">
        <v>7566</v>
      </c>
      <c r="E5149" s="56" t="s">
        <v>32737</v>
      </c>
      <c r="F5149" s="56" t="s">
        <v>22</v>
      </c>
      <c r="G5149" s="56"/>
      <c r="H5149" s="56" t="s">
        <v>32738</v>
      </c>
      <c r="I5149" s="56" t="s">
        <v>32739</v>
      </c>
      <c r="J5149" s="56"/>
      <c r="K5149" s="56" t="s">
        <v>87</v>
      </c>
      <c r="L5149" s="90" t="str">
        <f t="shared" si="160"/>
        <v>NA</v>
      </c>
      <c r="M5149" s="90"/>
      <c r="O5149" s="91"/>
      <c r="P5149" s="56"/>
      <c r="Q5149" s="56"/>
      <c r="R5149" s="56"/>
      <c r="S5149" s="56"/>
      <c r="T5149" s="56" t="s">
        <v>28182</v>
      </c>
      <c r="U5149" s="56" t="s">
        <v>28183</v>
      </c>
      <c r="V5149" s="56" t="s">
        <v>28184</v>
      </c>
      <c r="W5149" s="56" t="s">
        <v>7566</v>
      </c>
      <c r="X5149" s="56" t="s">
        <v>2449</v>
      </c>
      <c r="Y5149" s="56"/>
      <c r="Z5149" s="56" t="s">
        <v>28185</v>
      </c>
      <c r="AA5149" s="56" t="s">
        <v>28186</v>
      </c>
      <c r="AB5149" s="56" t="s">
        <v>28182</v>
      </c>
      <c r="AC5149" s="56" t="s">
        <v>87</v>
      </c>
      <c r="AD5149" s="90" t="str">
        <f t="shared" si="161"/>
        <v>NA</v>
      </c>
      <c r="AE5149" s="90"/>
      <c r="AF5149" s="90"/>
      <c r="AG5149" s="90"/>
    </row>
    <row r="5150" spans="1:33">
      <c r="A5150" s="56" t="s">
        <v>32740</v>
      </c>
      <c r="B5150" s="56" t="s">
        <v>32741</v>
      </c>
      <c r="C5150" s="56" t="s">
        <v>32742</v>
      </c>
      <c r="D5150" s="56" t="s">
        <v>7566</v>
      </c>
      <c r="E5150" s="56" t="s">
        <v>32743</v>
      </c>
      <c r="F5150" s="56" t="s">
        <v>22</v>
      </c>
      <c r="G5150" s="56"/>
      <c r="H5150" s="56" t="s">
        <v>32744</v>
      </c>
      <c r="I5150" s="56" t="s">
        <v>32745</v>
      </c>
      <c r="J5150" s="56" t="s">
        <v>32746</v>
      </c>
      <c r="K5150" s="56" t="s">
        <v>7326</v>
      </c>
      <c r="L5150" s="90" t="str">
        <f t="shared" si="160"/>
        <v>NA</v>
      </c>
      <c r="M5150" s="90"/>
      <c r="O5150" s="91"/>
      <c r="P5150" s="56"/>
      <c r="Q5150" s="56"/>
      <c r="R5150" s="56"/>
      <c r="S5150" s="56"/>
      <c r="T5150" s="56" t="s">
        <v>28187</v>
      </c>
      <c r="U5150" s="56" t="s">
        <v>28188</v>
      </c>
      <c r="V5150" s="56" t="s">
        <v>28189</v>
      </c>
      <c r="W5150" s="56" t="s">
        <v>7566</v>
      </c>
      <c r="X5150" s="56" t="s">
        <v>28190</v>
      </c>
      <c r="Y5150" s="56"/>
      <c r="Z5150" s="56" t="s">
        <v>28191</v>
      </c>
      <c r="AA5150" s="56" t="s">
        <v>28192</v>
      </c>
      <c r="AB5150" s="56" t="s">
        <v>28187</v>
      </c>
      <c r="AC5150" s="56" t="s">
        <v>87</v>
      </c>
      <c r="AD5150" s="90" t="str">
        <f t="shared" si="161"/>
        <v>NA</v>
      </c>
      <c r="AE5150" s="90"/>
      <c r="AF5150" s="90"/>
      <c r="AG5150" s="90"/>
    </row>
    <row r="5151" spans="1:33">
      <c r="A5151" s="56" t="s">
        <v>32747</v>
      </c>
      <c r="B5151" s="56" t="s">
        <v>32748</v>
      </c>
      <c r="C5151" s="56" t="s">
        <v>32749</v>
      </c>
      <c r="D5151" s="56" t="s">
        <v>7566</v>
      </c>
      <c r="E5151" s="56" t="s">
        <v>32750</v>
      </c>
      <c r="F5151" s="56" t="s">
        <v>22</v>
      </c>
      <c r="G5151" s="56"/>
      <c r="H5151" s="56" t="s">
        <v>32751</v>
      </c>
      <c r="I5151" s="56" t="s">
        <v>32752</v>
      </c>
      <c r="J5151" s="56" t="s">
        <v>32753</v>
      </c>
      <c r="K5151" s="56" t="s">
        <v>7326</v>
      </c>
      <c r="L5151" s="90" t="str">
        <f t="shared" si="160"/>
        <v>NA</v>
      </c>
      <c r="M5151" s="90"/>
      <c r="O5151" s="91"/>
      <c r="P5151" s="56"/>
      <c r="Q5151" s="56"/>
      <c r="R5151" s="56"/>
      <c r="S5151" s="56"/>
      <c r="T5151" s="56" t="s">
        <v>28193</v>
      </c>
      <c r="U5151" s="56" t="s">
        <v>28194</v>
      </c>
      <c r="V5151" s="56" t="s">
        <v>28195</v>
      </c>
      <c r="W5151" s="56" t="s">
        <v>7566</v>
      </c>
      <c r="X5151" s="56" t="s">
        <v>261</v>
      </c>
      <c r="Y5151" s="56"/>
      <c r="Z5151" s="56" t="s">
        <v>28196</v>
      </c>
      <c r="AA5151" s="56" t="s">
        <v>28197</v>
      </c>
      <c r="AB5151" s="56" t="s">
        <v>28193</v>
      </c>
      <c r="AC5151" s="56" t="s">
        <v>7326</v>
      </c>
      <c r="AD5151" s="90" t="str">
        <f t="shared" si="161"/>
        <v>NA</v>
      </c>
      <c r="AE5151" s="90"/>
      <c r="AF5151" s="90"/>
      <c r="AG5151" s="90"/>
    </row>
    <row r="5152" spans="1:33">
      <c r="A5152" s="56" t="s">
        <v>32754</v>
      </c>
      <c r="B5152" s="56" t="s">
        <v>32755</v>
      </c>
      <c r="C5152" s="56" t="s">
        <v>32756</v>
      </c>
      <c r="D5152" s="56" t="s">
        <v>7566</v>
      </c>
      <c r="E5152" s="56" t="s">
        <v>32757</v>
      </c>
      <c r="F5152" s="56" t="s">
        <v>22</v>
      </c>
      <c r="G5152" s="56"/>
      <c r="H5152" s="56" t="s">
        <v>32758</v>
      </c>
      <c r="I5152" s="56" t="s">
        <v>32759</v>
      </c>
      <c r="J5152" s="56" t="s">
        <v>32760</v>
      </c>
      <c r="K5152" s="56" t="s">
        <v>87</v>
      </c>
      <c r="L5152" s="90" t="str">
        <f t="shared" si="160"/>
        <v>NA</v>
      </c>
      <c r="M5152" s="90"/>
      <c r="O5152" s="91"/>
      <c r="P5152" s="56"/>
      <c r="Q5152" s="56"/>
      <c r="R5152" s="56"/>
      <c r="S5152" s="56"/>
      <c r="T5152" s="56" t="s">
        <v>28198</v>
      </c>
      <c r="U5152" s="56" t="s">
        <v>28199</v>
      </c>
      <c r="V5152" s="56" t="s">
        <v>28200</v>
      </c>
      <c r="W5152" s="56" t="s">
        <v>7566</v>
      </c>
      <c r="X5152" s="56" t="s">
        <v>261</v>
      </c>
      <c r="Y5152" s="56"/>
      <c r="Z5152" s="56" t="s">
        <v>28196</v>
      </c>
      <c r="AA5152" s="56" t="s">
        <v>28197</v>
      </c>
      <c r="AB5152" s="56" t="s">
        <v>28201</v>
      </c>
      <c r="AC5152" s="56" t="s">
        <v>7326</v>
      </c>
      <c r="AD5152" s="90" t="str">
        <f t="shared" si="161"/>
        <v>NA</v>
      </c>
      <c r="AE5152" s="90"/>
      <c r="AF5152" s="90"/>
      <c r="AG5152" s="90"/>
    </row>
    <row r="5153" spans="1:33">
      <c r="A5153" s="56" t="s">
        <v>32761</v>
      </c>
      <c r="B5153" s="56" t="s">
        <v>32762</v>
      </c>
      <c r="C5153" s="56" t="s">
        <v>11266</v>
      </c>
      <c r="D5153" s="56" t="s">
        <v>7566</v>
      </c>
      <c r="E5153" s="56" t="s">
        <v>13412</v>
      </c>
      <c r="F5153" s="56" t="s">
        <v>22</v>
      </c>
      <c r="G5153" s="56"/>
      <c r="H5153" s="56" t="s">
        <v>32763</v>
      </c>
      <c r="I5153" s="56" t="s">
        <v>32764</v>
      </c>
      <c r="J5153" s="56" t="s">
        <v>32765</v>
      </c>
      <c r="K5153" s="56" t="s">
        <v>7326</v>
      </c>
      <c r="L5153" s="90" t="str">
        <f t="shared" si="160"/>
        <v>NA</v>
      </c>
      <c r="M5153" s="90"/>
      <c r="O5153" s="91"/>
      <c r="P5153" s="56"/>
      <c r="Q5153" s="56"/>
      <c r="R5153" s="56"/>
      <c r="S5153" s="56"/>
      <c r="T5153" s="56" t="s">
        <v>28202</v>
      </c>
      <c r="U5153" s="56" t="s">
        <v>28203</v>
      </c>
      <c r="V5153" s="56" t="s">
        <v>28204</v>
      </c>
      <c r="W5153" s="56" t="s">
        <v>7566</v>
      </c>
      <c r="X5153" s="56" t="s">
        <v>261</v>
      </c>
      <c r="Y5153" s="56"/>
      <c r="Z5153" s="56" t="s">
        <v>28205</v>
      </c>
      <c r="AA5153" s="56" t="s">
        <v>28197</v>
      </c>
      <c r="AB5153" s="56"/>
      <c r="AC5153" s="56" t="s">
        <v>87</v>
      </c>
      <c r="AD5153" s="90" t="str">
        <f t="shared" si="161"/>
        <v>NA</v>
      </c>
      <c r="AE5153" s="90"/>
      <c r="AF5153" s="90"/>
      <c r="AG5153" s="90"/>
    </row>
    <row r="5154" spans="1:33">
      <c r="A5154" s="56" t="s">
        <v>32766</v>
      </c>
      <c r="B5154" s="56" t="s">
        <v>32767</v>
      </c>
      <c r="C5154" s="56" t="s">
        <v>32768</v>
      </c>
      <c r="D5154" s="56" t="s">
        <v>7566</v>
      </c>
      <c r="E5154" s="56" t="s">
        <v>13412</v>
      </c>
      <c r="F5154" s="56" t="s">
        <v>22</v>
      </c>
      <c r="G5154" s="56"/>
      <c r="H5154" s="56" t="s">
        <v>32769</v>
      </c>
      <c r="I5154" s="56" t="s">
        <v>32764</v>
      </c>
      <c r="J5154" s="56" t="s">
        <v>32770</v>
      </c>
      <c r="K5154" s="56" t="s">
        <v>7326</v>
      </c>
      <c r="L5154" s="90" t="str">
        <f t="shared" si="160"/>
        <v>NA</v>
      </c>
      <c r="M5154" s="90"/>
      <c r="O5154" s="91"/>
      <c r="P5154" s="56"/>
      <c r="Q5154" s="56"/>
      <c r="R5154" s="56"/>
      <c r="S5154" s="56"/>
      <c r="T5154" s="56" t="s">
        <v>28206</v>
      </c>
      <c r="U5154" s="56" t="s">
        <v>28207</v>
      </c>
      <c r="V5154" s="56" t="s">
        <v>28208</v>
      </c>
      <c r="W5154" s="56" t="s">
        <v>7566</v>
      </c>
      <c r="X5154" s="56" t="s">
        <v>261</v>
      </c>
      <c r="Y5154" s="56"/>
      <c r="Z5154" s="56" t="s">
        <v>28209</v>
      </c>
      <c r="AA5154" s="56" t="s">
        <v>28197</v>
      </c>
      <c r="AB5154" s="56" t="s">
        <v>28206</v>
      </c>
      <c r="AC5154" s="56" t="s">
        <v>87</v>
      </c>
      <c r="AD5154" s="90" t="str">
        <f t="shared" si="161"/>
        <v>NA</v>
      </c>
      <c r="AE5154" s="90"/>
      <c r="AF5154" s="90"/>
      <c r="AG5154" s="90"/>
    </row>
    <row r="5155" spans="1:33">
      <c r="A5155" s="56" t="s">
        <v>32771</v>
      </c>
      <c r="B5155" s="56" t="s">
        <v>32772</v>
      </c>
      <c r="C5155" s="56" t="s">
        <v>32773</v>
      </c>
      <c r="D5155" s="56" t="s">
        <v>7566</v>
      </c>
      <c r="E5155" s="56" t="s">
        <v>32774</v>
      </c>
      <c r="F5155" s="56" t="s">
        <v>22</v>
      </c>
      <c r="G5155" s="56"/>
      <c r="H5155" s="56" t="s">
        <v>32775</v>
      </c>
      <c r="I5155" s="56" t="s">
        <v>32776</v>
      </c>
      <c r="J5155" s="56" t="s">
        <v>32777</v>
      </c>
      <c r="K5155" s="56" t="s">
        <v>7326</v>
      </c>
      <c r="L5155" s="90" t="str">
        <f t="shared" si="160"/>
        <v>NA</v>
      </c>
      <c r="M5155" s="90"/>
      <c r="O5155" s="91"/>
      <c r="P5155" s="56"/>
      <c r="Q5155" s="56"/>
      <c r="R5155" s="56"/>
      <c r="S5155" s="56"/>
      <c r="T5155" s="56" t="s">
        <v>28210</v>
      </c>
      <c r="U5155" s="56" t="s">
        <v>28211</v>
      </c>
      <c r="V5155" s="56" t="s">
        <v>28212</v>
      </c>
      <c r="W5155" s="56" t="s">
        <v>7566</v>
      </c>
      <c r="X5155" s="56" t="s">
        <v>261</v>
      </c>
      <c r="Y5155" s="56"/>
      <c r="Z5155" s="56" t="s">
        <v>28205</v>
      </c>
      <c r="AA5155" s="56" t="s">
        <v>28197</v>
      </c>
      <c r="AB5155" s="56"/>
      <c r="AC5155" s="56" t="s">
        <v>87</v>
      </c>
      <c r="AD5155" s="90" t="str">
        <f t="shared" si="161"/>
        <v>NA</v>
      </c>
      <c r="AE5155" s="90"/>
      <c r="AF5155" s="90"/>
      <c r="AG5155" s="90"/>
    </row>
    <row r="5156" spans="1:33">
      <c r="A5156" s="56" t="s">
        <v>32778</v>
      </c>
      <c r="B5156" s="56" t="s">
        <v>32779</v>
      </c>
      <c r="C5156" s="56" t="s">
        <v>32780</v>
      </c>
      <c r="D5156" s="56" t="s">
        <v>7566</v>
      </c>
      <c r="E5156" s="56" t="s">
        <v>32781</v>
      </c>
      <c r="F5156" s="56" t="s">
        <v>22</v>
      </c>
      <c r="G5156" s="56"/>
      <c r="H5156" s="56" t="s">
        <v>32782</v>
      </c>
      <c r="I5156" s="56" t="s">
        <v>32783</v>
      </c>
      <c r="J5156" s="56" t="s">
        <v>32778</v>
      </c>
      <c r="K5156" s="56" t="s">
        <v>7326</v>
      </c>
      <c r="L5156" s="90" t="str">
        <f t="shared" si="160"/>
        <v>NA</v>
      </c>
      <c r="M5156" s="90"/>
      <c r="O5156" s="91"/>
      <c r="P5156" s="56"/>
      <c r="Q5156" s="56"/>
      <c r="R5156" s="56"/>
      <c r="S5156" s="56"/>
      <c r="T5156" s="56" t="s">
        <v>28213</v>
      </c>
      <c r="U5156" s="56" t="s">
        <v>28214</v>
      </c>
      <c r="V5156" s="56" t="s">
        <v>28215</v>
      </c>
      <c r="W5156" s="56" t="s">
        <v>7566</v>
      </c>
      <c r="X5156" s="56" t="s">
        <v>261</v>
      </c>
      <c r="Y5156" s="56"/>
      <c r="Z5156" s="56" t="s">
        <v>28209</v>
      </c>
      <c r="AA5156" s="56" t="s">
        <v>28197</v>
      </c>
      <c r="AB5156" s="56" t="s">
        <v>28213</v>
      </c>
      <c r="AC5156" s="56" t="s">
        <v>87</v>
      </c>
      <c r="AD5156" s="90" t="str">
        <f t="shared" si="161"/>
        <v>NA</v>
      </c>
      <c r="AE5156" s="90"/>
      <c r="AF5156" s="90"/>
      <c r="AG5156" s="90"/>
    </row>
    <row r="5157" spans="1:33">
      <c r="A5157" s="56" t="s">
        <v>32784</v>
      </c>
      <c r="B5157" s="56" t="s">
        <v>32785</v>
      </c>
      <c r="C5157" s="56" t="s">
        <v>32786</v>
      </c>
      <c r="D5157" s="56" t="s">
        <v>7566</v>
      </c>
      <c r="E5157" s="56" t="s">
        <v>32781</v>
      </c>
      <c r="F5157" s="56" t="s">
        <v>22</v>
      </c>
      <c r="G5157" s="56"/>
      <c r="H5157" s="56" t="s">
        <v>32787</v>
      </c>
      <c r="I5157" s="56" t="s">
        <v>32783</v>
      </c>
      <c r="J5157" s="56" t="s">
        <v>32784</v>
      </c>
      <c r="K5157" s="56" t="s">
        <v>87</v>
      </c>
      <c r="L5157" s="90" t="str">
        <f t="shared" si="160"/>
        <v>NA</v>
      </c>
      <c r="M5157" s="90"/>
      <c r="O5157" s="91"/>
      <c r="P5157" s="56"/>
      <c r="Q5157" s="56"/>
      <c r="R5157" s="56"/>
      <c r="S5157" s="56"/>
      <c r="T5157" s="56" t="s">
        <v>28216</v>
      </c>
      <c r="U5157" s="56" t="s">
        <v>28217</v>
      </c>
      <c r="V5157" s="56" t="s">
        <v>28218</v>
      </c>
      <c r="W5157" s="56" t="s">
        <v>7566</v>
      </c>
      <c r="X5157" s="56" t="s">
        <v>261</v>
      </c>
      <c r="Y5157" s="56"/>
      <c r="Z5157" s="56" t="s">
        <v>28205</v>
      </c>
      <c r="AA5157" s="56" t="s">
        <v>28197</v>
      </c>
      <c r="AB5157" s="56" t="s">
        <v>28216</v>
      </c>
      <c r="AC5157" s="56" t="s">
        <v>87</v>
      </c>
      <c r="AD5157" s="90" t="str">
        <f t="shared" si="161"/>
        <v>NA</v>
      </c>
      <c r="AE5157" s="90"/>
      <c r="AF5157" s="90"/>
      <c r="AG5157" s="90"/>
    </row>
    <row r="5158" spans="1:33">
      <c r="A5158" s="56" t="s">
        <v>32788</v>
      </c>
      <c r="B5158" s="56" t="s">
        <v>32789</v>
      </c>
      <c r="C5158" s="56" t="s">
        <v>32790</v>
      </c>
      <c r="D5158" s="56" t="s">
        <v>7566</v>
      </c>
      <c r="E5158" s="56" t="s">
        <v>32791</v>
      </c>
      <c r="F5158" s="56" t="s">
        <v>22</v>
      </c>
      <c r="G5158" s="56"/>
      <c r="H5158" s="56" t="s">
        <v>32792</v>
      </c>
      <c r="I5158" s="56" t="s">
        <v>32793</v>
      </c>
      <c r="J5158" s="56" t="s">
        <v>32788</v>
      </c>
      <c r="K5158" s="56" t="s">
        <v>7326</v>
      </c>
      <c r="L5158" s="90" t="str">
        <f t="shared" si="160"/>
        <v>NA</v>
      </c>
      <c r="M5158" s="90"/>
      <c r="O5158" s="91"/>
      <c r="P5158" s="56"/>
      <c r="Q5158" s="56"/>
      <c r="R5158" s="56"/>
      <c r="S5158" s="56"/>
      <c r="T5158" s="56" t="s">
        <v>28219</v>
      </c>
      <c r="U5158" s="56" t="s">
        <v>28220</v>
      </c>
      <c r="V5158" s="56" t="s">
        <v>28221</v>
      </c>
      <c r="W5158" s="56" t="s">
        <v>7566</v>
      </c>
      <c r="X5158" s="56" t="s">
        <v>261</v>
      </c>
      <c r="Y5158" s="56"/>
      <c r="Z5158" s="56" t="s">
        <v>28209</v>
      </c>
      <c r="AA5158" s="56" t="s">
        <v>28197</v>
      </c>
      <c r="AB5158" s="56"/>
      <c r="AC5158" s="56" t="s">
        <v>87</v>
      </c>
      <c r="AD5158" s="90" t="str">
        <f t="shared" si="161"/>
        <v>NA</v>
      </c>
      <c r="AE5158" s="90"/>
      <c r="AF5158" s="90"/>
      <c r="AG5158" s="90"/>
    </row>
    <row r="5159" spans="1:33">
      <c r="A5159" s="56" t="s">
        <v>32794</v>
      </c>
      <c r="B5159" s="56" t="s">
        <v>32795</v>
      </c>
      <c r="C5159" s="56" t="s">
        <v>32796</v>
      </c>
      <c r="D5159" s="56" t="s">
        <v>7566</v>
      </c>
      <c r="E5159" s="56" t="s">
        <v>32797</v>
      </c>
      <c r="F5159" s="56" t="s">
        <v>22</v>
      </c>
      <c r="G5159" s="56"/>
      <c r="H5159" s="56" t="s">
        <v>32798</v>
      </c>
      <c r="I5159" s="56" t="s">
        <v>32799</v>
      </c>
      <c r="J5159" s="56" t="s">
        <v>32794</v>
      </c>
      <c r="K5159" s="56" t="s">
        <v>7326</v>
      </c>
      <c r="L5159" s="90" t="str">
        <f t="shared" si="160"/>
        <v>NA</v>
      </c>
      <c r="M5159" s="90"/>
      <c r="O5159" s="91"/>
      <c r="P5159" s="56"/>
      <c r="Q5159" s="56"/>
      <c r="R5159" s="56"/>
      <c r="S5159" s="56"/>
      <c r="T5159" s="56" t="s">
        <v>28222</v>
      </c>
      <c r="U5159" s="56" t="s">
        <v>28223</v>
      </c>
      <c r="V5159" s="56" t="s">
        <v>28224</v>
      </c>
      <c r="W5159" s="56" t="s">
        <v>7566</v>
      </c>
      <c r="X5159" s="56" t="s">
        <v>261</v>
      </c>
      <c r="Y5159" s="56"/>
      <c r="Z5159" s="56" t="s">
        <v>28209</v>
      </c>
      <c r="AA5159" s="56" t="s">
        <v>28197</v>
      </c>
      <c r="AB5159" s="56" t="s">
        <v>28222</v>
      </c>
      <c r="AC5159" s="56" t="s">
        <v>87</v>
      </c>
      <c r="AD5159" s="90" t="str">
        <f t="shared" si="161"/>
        <v>NA</v>
      </c>
      <c r="AE5159" s="90"/>
      <c r="AF5159" s="90"/>
      <c r="AG5159" s="90"/>
    </row>
    <row r="5160" spans="1:33">
      <c r="A5160" s="56" t="s">
        <v>32800</v>
      </c>
      <c r="B5160" s="56" t="s">
        <v>32801</v>
      </c>
      <c r="C5160" s="56" t="s">
        <v>32802</v>
      </c>
      <c r="D5160" s="56" t="s">
        <v>7566</v>
      </c>
      <c r="E5160" s="56" t="s">
        <v>32797</v>
      </c>
      <c r="F5160" s="56" t="s">
        <v>22</v>
      </c>
      <c r="G5160" s="56"/>
      <c r="H5160" s="56" t="s">
        <v>32803</v>
      </c>
      <c r="I5160" s="56" t="s">
        <v>32799</v>
      </c>
      <c r="J5160" s="56" t="s">
        <v>32804</v>
      </c>
      <c r="K5160" s="56" t="s">
        <v>87</v>
      </c>
      <c r="L5160" s="90" t="str">
        <f t="shared" si="160"/>
        <v>NA</v>
      </c>
      <c r="M5160" s="90"/>
      <c r="O5160" s="91"/>
      <c r="P5160" s="56"/>
      <c r="Q5160" s="56"/>
      <c r="R5160" s="56"/>
      <c r="S5160" s="56"/>
      <c r="T5160" s="56" t="s">
        <v>28225</v>
      </c>
      <c r="U5160" s="56" t="s">
        <v>28226</v>
      </c>
      <c r="V5160" s="56" t="s">
        <v>28227</v>
      </c>
      <c r="W5160" s="56" t="s">
        <v>7566</v>
      </c>
      <c r="X5160" s="56" t="s">
        <v>261</v>
      </c>
      <c r="Y5160" s="56"/>
      <c r="Z5160" s="56" t="s">
        <v>28209</v>
      </c>
      <c r="AA5160" s="56" t="s">
        <v>28197</v>
      </c>
      <c r="AB5160" s="56" t="s">
        <v>19263</v>
      </c>
      <c r="AC5160" s="56" t="s">
        <v>87</v>
      </c>
      <c r="AD5160" s="90" t="str">
        <f t="shared" si="161"/>
        <v>NA</v>
      </c>
      <c r="AE5160" s="90"/>
      <c r="AF5160" s="90"/>
      <c r="AG5160" s="90"/>
    </row>
    <row r="5161" spans="1:33">
      <c r="A5161" s="56" t="s">
        <v>32805</v>
      </c>
      <c r="B5161" s="56" t="s">
        <v>32806</v>
      </c>
      <c r="C5161" s="56" t="s">
        <v>32807</v>
      </c>
      <c r="D5161" s="56" t="s">
        <v>7566</v>
      </c>
      <c r="E5161" s="56" t="s">
        <v>6530</v>
      </c>
      <c r="F5161" s="56" t="s">
        <v>22</v>
      </c>
      <c r="G5161" s="56"/>
      <c r="H5161" s="56" t="s">
        <v>32808</v>
      </c>
      <c r="I5161" s="56" t="s">
        <v>32809</v>
      </c>
      <c r="J5161" s="56" t="s">
        <v>32810</v>
      </c>
      <c r="K5161" s="56" t="s">
        <v>7326</v>
      </c>
      <c r="L5161" s="90" t="str">
        <f t="shared" si="160"/>
        <v>NA</v>
      </c>
      <c r="M5161" s="90"/>
      <c r="O5161" s="91"/>
      <c r="P5161" s="56"/>
      <c r="Q5161" s="56"/>
      <c r="R5161" s="56"/>
      <c r="S5161" s="56"/>
      <c r="T5161" s="56" t="s">
        <v>28228</v>
      </c>
      <c r="U5161" s="56" t="s">
        <v>28229</v>
      </c>
      <c r="V5161" s="56" t="s">
        <v>28230</v>
      </c>
      <c r="W5161" s="56" t="s">
        <v>7566</v>
      </c>
      <c r="X5161" s="56" t="s">
        <v>28231</v>
      </c>
      <c r="Y5161" s="56"/>
      <c r="Z5161" s="56" t="s">
        <v>28232</v>
      </c>
      <c r="AA5161" s="56" t="s">
        <v>28233</v>
      </c>
      <c r="AB5161" s="56"/>
      <c r="AC5161" s="56" t="s">
        <v>87</v>
      </c>
      <c r="AD5161" s="90" t="str">
        <f t="shared" si="161"/>
        <v>NA</v>
      </c>
      <c r="AE5161" s="90"/>
      <c r="AF5161" s="90"/>
      <c r="AG5161" s="90"/>
    </row>
    <row r="5162" spans="1:33">
      <c r="A5162" s="56" t="s">
        <v>32811</v>
      </c>
      <c r="B5162" s="56" t="s">
        <v>32812</v>
      </c>
      <c r="C5162" s="56" t="s">
        <v>32813</v>
      </c>
      <c r="D5162" s="56" t="s">
        <v>7566</v>
      </c>
      <c r="E5162" s="56" t="s">
        <v>6530</v>
      </c>
      <c r="F5162" s="56" t="s">
        <v>22</v>
      </c>
      <c r="G5162" s="56"/>
      <c r="H5162" s="56" t="s">
        <v>32814</v>
      </c>
      <c r="I5162" s="56" t="s">
        <v>32809</v>
      </c>
      <c r="J5162" s="56"/>
      <c r="K5162" s="56" t="s">
        <v>87</v>
      </c>
      <c r="L5162" s="90" t="str">
        <f t="shared" si="160"/>
        <v>NA</v>
      </c>
      <c r="M5162" s="90"/>
      <c r="O5162" s="91"/>
      <c r="P5162" s="56"/>
      <c r="Q5162" s="56"/>
      <c r="R5162" s="56"/>
      <c r="S5162" s="56"/>
      <c r="T5162" s="56" t="s">
        <v>28234</v>
      </c>
      <c r="U5162" s="56" t="s">
        <v>28235</v>
      </c>
      <c r="V5162" s="56" t="s">
        <v>28236</v>
      </c>
      <c r="W5162" s="56" t="s">
        <v>7566</v>
      </c>
      <c r="X5162" s="56" t="s">
        <v>28231</v>
      </c>
      <c r="Y5162" s="56"/>
      <c r="Z5162" s="56" t="s">
        <v>28232</v>
      </c>
      <c r="AA5162" s="56" t="s">
        <v>28233</v>
      </c>
      <c r="AB5162" s="56" t="s">
        <v>28237</v>
      </c>
      <c r="AC5162" s="56" t="s">
        <v>87</v>
      </c>
      <c r="AD5162" s="90" t="str">
        <f t="shared" si="161"/>
        <v>NA</v>
      </c>
      <c r="AE5162" s="90"/>
      <c r="AF5162" s="90"/>
      <c r="AG5162" s="90"/>
    </row>
    <row r="5163" spans="1:33">
      <c r="A5163" s="56" t="s">
        <v>32815</v>
      </c>
      <c r="B5163" s="56" t="s">
        <v>32816</v>
      </c>
      <c r="C5163" s="56" t="s">
        <v>32817</v>
      </c>
      <c r="D5163" s="56" t="s">
        <v>7566</v>
      </c>
      <c r="E5163" s="56" t="s">
        <v>32818</v>
      </c>
      <c r="F5163" s="56" t="s">
        <v>22</v>
      </c>
      <c r="G5163" s="56"/>
      <c r="H5163" s="56" t="s">
        <v>32819</v>
      </c>
      <c r="I5163" s="56" t="s">
        <v>32820</v>
      </c>
      <c r="J5163" s="56" t="s">
        <v>32821</v>
      </c>
      <c r="K5163" s="56" t="s">
        <v>7326</v>
      </c>
      <c r="L5163" s="90" t="str">
        <f t="shared" si="160"/>
        <v>NA</v>
      </c>
      <c r="M5163" s="90"/>
      <c r="O5163" s="91"/>
      <c r="P5163" s="56"/>
      <c r="Q5163" s="56"/>
      <c r="R5163" s="56"/>
      <c r="S5163" s="56"/>
      <c r="T5163" s="56" t="s">
        <v>28238</v>
      </c>
      <c r="U5163" s="56" t="s">
        <v>28239</v>
      </c>
      <c r="V5163" s="56" t="s">
        <v>28240</v>
      </c>
      <c r="W5163" s="56" t="s">
        <v>7566</v>
      </c>
      <c r="X5163" s="56" t="s">
        <v>28241</v>
      </c>
      <c r="Y5163" s="56"/>
      <c r="Z5163" s="56" t="s">
        <v>28242</v>
      </c>
      <c r="AA5163" s="56" t="s">
        <v>28243</v>
      </c>
      <c r="AB5163" s="56" t="s">
        <v>28238</v>
      </c>
      <c r="AC5163" s="56" t="s">
        <v>87</v>
      </c>
      <c r="AD5163" s="90" t="str">
        <f t="shared" si="161"/>
        <v>NA</v>
      </c>
      <c r="AE5163" s="90"/>
      <c r="AF5163" s="90"/>
      <c r="AG5163" s="90"/>
    </row>
    <row r="5164" spans="1:33">
      <c r="A5164" s="56" t="s">
        <v>32822</v>
      </c>
      <c r="B5164" s="56" t="s">
        <v>32823</v>
      </c>
      <c r="C5164" s="56" t="s">
        <v>32824</v>
      </c>
      <c r="D5164" s="56" t="s">
        <v>7566</v>
      </c>
      <c r="E5164" s="56" t="s">
        <v>32825</v>
      </c>
      <c r="F5164" s="56" t="s">
        <v>22</v>
      </c>
      <c r="G5164" s="56"/>
      <c r="H5164" s="56" t="s">
        <v>32826</v>
      </c>
      <c r="I5164" s="56" t="s">
        <v>32827</v>
      </c>
      <c r="J5164" s="56" t="s">
        <v>32828</v>
      </c>
      <c r="K5164" s="56" t="s">
        <v>87</v>
      </c>
      <c r="L5164" s="90" t="str">
        <f t="shared" si="160"/>
        <v>NA</v>
      </c>
      <c r="M5164" s="90"/>
      <c r="O5164" s="91"/>
      <c r="P5164" s="56"/>
      <c r="Q5164" s="56"/>
      <c r="R5164" s="56"/>
      <c r="S5164" s="56"/>
      <c r="T5164" s="56" t="s">
        <v>28244</v>
      </c>
      <c r="U5164" s="56" t="s">
        <v>28245</v>
      </c>
      <c r="V5164" s="56" t="s">
        <v>28246</v>
      </c>
      <c r="W5164" s="56" t="s">
        <v>7566</v>
      </c>
      <c r="X5164" s="56" t="s">
        <v>28247</v>
      </c>
      <c r="Y5164" s="56"/>
      <c r="Z5164" s="56" t="s">
        <v>28248</v>
      </c>
      <c r="AA5164" s="56" t="s">
        <v>28249</v>
      </c>
      <c r="AB5164" s="56" t="s">
        <v>28244</v>
      </c>
      <c r="AC5164" s="56" t="s">
        <v>7326</v>
      </c>
      <c r="AD5164" s="90" t="str">
        <f t="shared" si="161"/>
        <v>NA</v>
      </c>
      <c r="AE5164" s="90"/>
      <c r="AF5164" s="90"/>
      <c r="AG5164" s="90"/>
    </row>
    <row r="5165" spans="1:33">
      <c r="A5165" s="56" t="s">
        <v>32829</v>
      </c>
      <c r="B5165" s="56" t="s">
        <v>32830</v>
      </c>
      <c r="C5165" s="56" t="s">
        <v>32831</v>
      </c>
      <c r="D5165" s="56" t="s">
        <v>7566</v>
      </c>
      <c r="E5165" s="56" t="s">
        <v>6543</v>
      </c>
      <c r="F5165" s="56" t="s">
        <v>22</v>
      </c>
      <c r="G5165" s="56"/>
      <c r="H5165" s="56" t="s">
        <v>32832</v>
      </c>
      <c r="I5165" s="56" t="s">
        <v>32833</v>
      </c>
      <c r="J5165" s="56" t="s">
        <v>32834</v>
      </c>
      <c r="K5165" s="56" t="s">
        <v>7326</v>
      </c>
      <c r="L5165" s="90" t="str">
        <f t="shared" si="160"/>
        <v>NA</v>
      </c>
      <c r="M5165" s="90"/>
      <c r="O5165" s="91"/>
      <c r="P5165" s="56"/>
      <c r="Q5165" s="56"/>
      <c r="R5165" s="56"/>
      <c r="S5165" s="56"/>
      <c r="T5165" s="56" t="s">
        <v>28250</v>
      </c>
      <c r="U5165" s="56" t="s">
        <v>28251</v>
      </c>
      <c r="V5165" s="56" t="s">
        <v>28252</v>
      </c>
      <c r="W5165" s="56" t="s">
        <v>7566</v>
      </c>
      <c r="X5165" s="56" t="s">
        <v>28253</v>
      </c>
      <c r="Y5165" s="56"/>
      <c r="Z5165" s="56" t="s">
        <v>28254</v>
      </c>
      <c r="AA5165" s="56" t="s">
        <v>28255</v>
      </c>
      <c r="AB5165" s="56"/>
      <c r="AC5165" s="56" t="s">
        <v>7326</v>
      </c>
      <c r="AD5165" s="90" t="str">
        <f t="shared" si="161"/>
        <v>NA</v>
      </c>
      <c r="AE5165" s="90"/>
      <c r="AF5165" s="90"/>
      <c r="AG5165" s="90"/>
    </row>
    <row r="5166" spans="1:33">
      <c r="A5166" s="56" t="s">
        <v>32835</v>
      </c>
      <c r="B5166" s="56" t="s">
        <v>32836</v>
      </c>
      <c r="C5166" s="56" t="s">
        <v>32837</v>
      </c>
      <c r="D5166" s="56" t="s">
        <v>7566</v>
      </c>
      <c r="E5166" s="56" t="s">
        <v>6543</v>
      </c>
      <c r="F5166" s="56" t="s">
        <v>22</v>
      </c>
      <c r="G5166" s="56"/>
      <c r="H5166" s="56" t="s">
        <v>32832</v>
      </c>
      <c r="I5166" s="56" t="s">
        <v>32833</v>
      </c>
      <c r="J5166" s="56" t="s">
        <v>32838</v>
      </c>
      <c r="K5166" s="56" t="s">
        <v>7326</v>
      </c>
      <c r="L5166" s="90" t="str">
        <f t="shared" si="160"/>
        <v>NA</v>
      </c>
      <c r="M5166" s="90"/>
      <c r="O5166" s="91"/>
      <c r="P5166" s="56"/>
      <c r="Q5166" s="56"/>
      <c r="R5166" s="56"/>
      <c r="S5166" s="56"/>
      <c r="T5166" s="56" t="s">
        <v>28256</v>
      </c>
      <c r="U5166" s="56" t="s">
        <v>28257</v>
      </c>
      <c r="V5166" s="56" t="s">
        <v>28258</v>
      </c>
      <c r="W5166" s="56" t="s">
        <v>7566</v>
      </c>
      <c r="X5166" s="56" t="s">
        <v>28259</v>
      </c>
      <c r="Y5166" s="56"/>
      <c r="Z5166" s="56" t="s">
        <v>28260</v>
      </c>
      <c r="AA5166" s="56" t="s">
        <v>28261</v>
      </c>
      <c r="AB5166" s="56"/>
      <c r="AC5166" s="56" t="s">
        <v>87</v>
      </c>
      <c r="AD5166" s="90" t="str">
        <f t="shared" si="161"/>
        <v>NA</v>
      </c>
      <c r="AE5166" s="90"/>
      <c r="AF5166" s="90"/>
      <c r="AG5166" s="90"/>
    </row>
    <row r="5167" spans="1:33">
      <c r="A5167" s="56" t="s">
        <v>32839</v>
      </c>
      <c r="B5167" s="56" t="s">
        <v>32840</v>
      </c>
      <c r="C5167" s="56" t="s">
        <v>32841</v>
      </c>
      <c r="D5167" s="56" t="s">
        <v>7566</v>
      </c>
      <c r="E5167" s="56" t="s">
        <v>6543</v>
      </c>
      <c r="F5167" s="56" t="s">
        <v>22</v>
      </c>
      <c r="G5167" s="56"/>
      <c r="H5167" s="56" t="s">
        <v>32842</v>
      </c>
      <c r="I5167" s="56" t="s">
        <v>32833</v>
      </c>
      <c r="J5167" s="56" t="s">
        <v>32843</v>
      </c>
      <c r="K5167" s="56" t="s">
        <v>87</v>
      </c>
      <c r="L5167" s="90" t="str">
        <f t="shared" si="160"/>
        <v>NA</v>
      </c>
      <c r="M5167" s="90"/>
      <c r="O5167" s="91"/>
      <c r="P5167" s="56"/>
      <c r="Q5167" s="56"/>
      <c r="R5167" s="56"/>
      <c r="S5167" s="56"/>
      <c r="T5167" s="56" t="s">
        <v>28262</v>
      </c>
      <c r="U5167" s="56" t="s">
        <v>28263</v>
      </c>
      <c r="V5167" s="56" t="s">
        <v>28264</v>
      </c>
      <c r="W5167" s="56" t="s">
        <v>7566</v>
      </c>
      <c r="X5167" s="56" t="s">
        <v>28265</v>
      </c>
      <c r="Y5167" s="56"/>
      <c r="Z5167" s="56" t="s">
        <v>28266</v>
      </c>
      <c r="AA5167" s="56" t="s">
        <v>28267</v>
      </c>
      <c r="AB5167" s="56"/>
      <c r="AC5167" s="56" t="s">
        <v>7326</v>
      </c>
      <c r="AD5167" s="90" t="str">
        <f t="shared" si="161"/>
        <v>NA</v>
      </c>
      <c r="AE5167" s="90"/>
      <c r="AF5167" s="90"/>
      <c r="AG5167" s="90"/>
    </row>
    <row r="5168" spans="1:33">
      <c r="A5168" s="56" t="s">
        <v>32844</v>
      </c>
      <c r="B5168" s="56" t="s">
        <v>32845</v>
      </c>
      <c r="C5168" s="56" t="s">
        <v>32846</v>
      </c>
      <c r="D5168" s="56" t="s">
        <v>7566</v>
      </c>
      <c r="E5168" s="56" t="s">
        <v>6543</v>
      </c>
      <c r="F5168" s="56" t="s">
        <v>22</v>
      </c>
      <c r="G5168" s="56"/>
      <c r="H5168" s="56" t="s">
        <v>32842</v>
      </c>
      <c r="I5168" s="56" t="s">
        <v>32833</v>
      </c>
      <c r="J5168" s="56" t="s">
        <v>32847</v>
      </c>
      <c r="K5168" s="56" t="s">
        <v>87</v>
      </c>
      <c r="L5168" s="90" t="str">
        <f t="shared" si="160"/>
        <v>NA</v>
      </c>
      <c r="M5168" s="90"/>
      <c r="O5168" s="91"/>
      <c r="P5168" s="56"/>
      <c r="Q5168" s="56"/>
      <c r="R5168" s="56"/>
      <c r="S5168" s="56"/>
      <c r="T5168" s="56" t="s">
        <v>28268</v>
      </c>
      <c r="U5168" s="56" t="s">
        <v>28269</v>
      </c>
      <c r="V5168" s="56" t="s">
        <v>28270</v>
      </c>
      <c r="W5168" s="56" t="s">
        <v>7566</v>
      </c>
      <c r="X5168" s="56" t="s">
        <v>28271</v>
      </c>
      <c r="Y5168" s="56"/>
      <c r="Z5168" s="56" t="s">
        <v>28272</v>
      </c>
      <c r="AA5168" s="56" t="s">
        <v>28273</v>
      </c>
      <c r="AB5168" s="56" t="s">
        <v>28274</v>
      </c>
      <c r="AC5168" s="56" t="s">
        <v>7326</v>
      </c>
      <c r="AD5168" s="90" t="str">
        <f t="shared" si="161"/>
        <v>NA</v>
      </c>
      <c r="AE5168" s="90"/>
      <c r="AF5168" s="90"/>
      <c r="AG5168" s="90"/>
    </row>
    <row r="5169" spans="1:33">
      <c r="A5169" s="56" t="s">
        <v>32848</v>
      </c>
      <c r="B5169" s="56" t="s">
        <v>32849</v>
      </c>
      <c r="C5169" s="56" t="s">
        <v>32850</v>
      </c>
      <c r="D5169" s="56" t="s">
        <v>7566</v>
      </c>
      <c r="E5169" s="56" t="s">
        <v>6543</v>
      </c>
      <c r="F5169" s="56" t="s">
        <v>22</v>
      </c>
      <c r="G5169" s="56"/>
      <c r="H5169" s="56" t="s">
        <v>32842</v>
      </c>
      <c r="I5169" s="56" t="s">
        <v>32833</v>
      </c>
      <c r="J5169" s="56" t="s">
        <v>32851</v>
      </c>
      <c r="K5169" s="56" t="s">
        <v>87</v>
      </c>
      <c r="L5169" s="90" t="str">
        <f t="shared" si="160"/>
        <v>NA</v>
      </c>
      <c r="M5169" s="90"/>
      <c r="O5169" s="91"/>
      <c r="P5169" s="56"/>
      <c r="Q5169" s="56"/>
      <c r="R5169" s="56"/>
      <c r="S5169" s="56"/>
      <c r="T5169" s="56" t="s">
        <v>28275</v>
      </c>
      <c r="U5169" s="56" t="s">
        <v>28276</v>
      </c>
      <c r="V5169" s="56" t="s">
        <v>28277</v>
      </c>
      <c r="W5169" s="56" t="s">
        <v>7566</v>
      </c>
      <c r="X5169" s="56" t="s">
        <v>28278</v>
      </c>
      <c r="Y5169" s="56"/>
      <c r="Z5169" s="56" t="s">
        <v>28279</v>
      </c>
      <c r="AA5169" s="56" t="s">
        <v>28280</v>
      </c>
      <c r="AB5169" s="56"/>
      <c r="AC5169" s="56" t="s">
        <v>7326</v>
      </c>
      <c r="AD5169" s="90" t="str">
        <f t="shared" si="161"/>
        <v>NA</v>
      </c>
      <c r="AE5169" s="90"/>
      <c r="AF5169" s="90"/>
      <c r="AG5169" s="90"/>
    </row>
    <row r="5170" spans="1:33">
      <c r="A5170" s="56" t="s">
        <v>14773</v>
      </c>
      <c r="B5170" s="56" t="s">
        <v>32852</v>
      </c>
      <c r="C5170" s="56" t="s">
        <v>32853</v>
      </c>
      <c r="D5170" s="56" t="s">
        <v>7566</v>
      </c>
      <c r="E5170" s="56" t="s">
        <v>6543</v>
      </c>
      <c r="F5170" s="56" t="s">
        <v>22</v>
      </c>
      <c r="G5170" s="56"/>
      <c r="H5170" s="56" t="s">
        <v>32854</v>
      </c>
      <c r="I5170" s="56" t="s">
        <v>32833</v>
      </c>
      <c r="J5170" s="56" t="s">
        <v>32855</v>
      </c>
      <c r="K5170" s="56" t="s">
        <v>87</v>
      </c>
      <c r="L5170" s="90" t="str">
        <f t="shared" si="160"/>
        <v>NA</v>
      </c>
      <c r="M5170" s="90"/>
      <c r="O5170" s="91"/>
      <c r="P5170" s="56"/>
      <c r="Q5170" s="56"/>
      <c r="R5170" s="56"/>
      <c r="S5170" s="56"/>
      <c r="T5170" s="56" t="s">
        <v>28281</v>
      </c>
      <c r="U5170" s="56" t="s">
        <v>28282</v>
      </c>
      <c r="V5170" s="56" t="s">
        <v>28283</v>
      </c>
      <c r="W5170" s="56" t="s">
        <v>7566</v>
      </c>
      <c r="X5170" s="56" t="s">
        <v>28284</v>
      </c>
      <c r="Y5170" s="56"/>
      <c r="Z5170" s="56" t="s">
        <v>28285</v>
      </c>
      <c r="AA5170" s="56" t="s">
        <v>28286</v>
      </c>
      <c r="AB5170" s="56" t="s">
        <v>28281</v>
      </c>
      <c r="AC5170" s="56" t="s">
        <v>7326</v>
      </c>
      <c r="AD5170" s="90" t="str">
        <f t="shared" si="161"/>
        <v>NA</v>
      </c>
      <c r="AE5170" s="90"/>
      <c r="AF5170" s="90"/>
      <c r="AG5170" s="90"/>
    </row>
    <row r="5171" spans="1:33">
      <c r="A5171" s="56" t="s">
        <v>32856</v>
      </c>
      <c r="B5171" s="56" t="s">
        <v>32857</v>
      </c>
      <c r="C5171" s="56" t="s">
        <v>32858</v>
      </c>
      <c r="D5171" s="56" t="s">
        <v>7566</v>
      </c>
      <c r="E5171" s="56" t="s">
        <v>6543</v>
      </c>
      <c r="F5171" s="56" t="s">
        <v>22</v>
      </c>
      <c r="G5171" s="56"/>
      <c r="H5171" s="56" t="s">
        <v>32854</v>
      </c>
      <c r="I5171" s="56" t="s">
        <v>32833</v>
      </c>
      <c r="J5171" s="56"/>
      <c r="K5171" s="56" t="s">
        <v>87</v>
      </c>
      <c r="L5171" s="90" t="str">
        <f t="shared" si="160"/>
        <v>NA</v>
      </c>
      <c r="M5171" s="90"/>
      <c r="O5171" s="91"/>
      <c r="P5171" s="56"/>
      <c r="Q5171" s="56"/>
      <c r="R5171" s="56"/>
      <c r="S5171" s="56"/>
      <c r="T5171" s="56" t="s">
        <v>28287</v>
      </c>
      <c r="U5171" s="56" t="s">
        <v>28288</v>
      </c>
      <c r="V5171" s="56" t="s">
        <v>28289</v>
      </c>
      <c r="W5171" s="56" t="s">
        <v>7566</v>
      </c>
      <c r="X5171" s="56" t="s">
        <v>28290</v>
      </c>
      <c r="Y5171" s="56"/>
      <c r="Z5171" s="56" t="s">
        <v>28291</v>
      </c>
      <c r="AA5171" s="56" t="s">
        <v>28292</v>
      </c>
      <c r="AB5171" s="56" t="s">
        <v>28293</v>
      </c>
      <c r="AC5171" s="56" t="s">
        <v>87</v>
      </c>
      <c r="AD5171" s="90" t="str">
        <f t="shared" si="161"/>
        <v>NA</v>
      </c>
      <c r="AE5171" s="90"/>
      <c r="AF5171" s="90"/>
      <c r="AG5171" s="90"/>
    </row>
    <row r="5172" spans="1:33">
      <c r="A5172" s="56" t="s">
        <v>32859</v>
      </c>
      <c r="B5172" s="56" t="s">
        <v>32860</v>
      </c>
      <c r="C5172" s="56" t="s">
        <v>32861</v>
      </c>
      <c r="D5172" s="56" t="s">
        <v>7566</v>
      </c>
      <c r="E5172" s="56" t="s">
        <v>6543</v>
      </c>
      <c r="F5172" s="56" t="s">
        <v>22</v>
      </c>
      <c r="G5172" s="56"/>
      <c r="H5172" s="56" t="s">
        <v>32842</v>
      </c>
      <c r="I5172" s="56" t="s">
        <v>32833</v>
      </c>
      <c r="J5172" s="56"/>
      <c r="K5172" s="56" t="s">
        <v>87</v>
      </c>
      <c r="L5172" s="90" t="str">
        <f t="shared" si="160"/>
        <v>NA</v>
      </c>
      <c r="M5172" s="90"/>
      <c r="O5172" s="91"/>
      <c r="P5172" s="56"/>
      <c r="Q5172" s="56"/>
      <c r="R5172" s="56"/>
      <c r="S5172" s="56"/>
      <c r="T5172" s="56" t="s">
        <v>28294</v>
      </c>
      <c r="U5172" s="56" t="s">
        <v>28295</v>
      </c>
      <c r="V5172" s="56" t="s">
        <v>28296</v>
      </c>
      <c r="W5172" s="56" t="s">
        <v>7566</v>
      </c>
      <c r="X5172" s="56" t="s">
        <v>28297</v>
      </c>
      <c r="Y5172" s="56"/>
      <c r="Z5172" s="56" t="s">
        <v>28298</v>
      </c>
      <c r="AA5172" s="56" t="s">
        <v>28299</v>
      </c>
      <c r="AB5172" s="56" t="s">
        <v>28300</v>
      </c>
      <c r="AC5172" s="56" t="s">
        <v>87</v>
      </c>
      <c r="AD5172" s="90" t="str">
        <f t="shared" si="161"/>
        <v>NA</v>
      </c>
      <c r="AE5172" s="90"/>
      <c r="AF5172" s="90"/>
      <c r="AG5172" s="90"/>
    </row>
    <row r="5173" spans="1:33">
      <c r="A5173" s="56" t="s">
        <v>32862</v>
      </c>
      <c r="B5173" s="56" t="s">
        <v>32863</v>
      </c>
      <c r="C5173" s="56" t="s">
        <v>32864</v>
      </c>
      <c r="D5173" s="56" t="s">
        <v>7566</v>
      </c>
      <c r="E5173" s="56" t="s">
        <v>6543</v>
      </c>
      <c r="F5173" s="56" t="s">
        <v>22</v>
      </c>
      <c r="G5173" s="56"/>
      <c r="H5173" s="56" t="s">
        <v>32854</v>
      </c>
      <c r="I5173" s="56" t="s">
        <v>32833</v>
      </c>
      <c r="J5173" s="56"/>
      <c r="K5173" s="56" t="s">
        <v>87</v>
      </c>
      <c r="L5173" s="90" t="str">
        <f t="shared" si="160"/>
        <v>NA</v>
      </c>
      <c r="M5173" s="90"/>
      <c r="O5173" s="91"/>
      <c r="P5173" s="56"/>
      <c r="Q5173" s="56"/>
      <c r="R5173" s="56"/>
      <c r="S5173" s="56"/>
      <c r="T5173" s="56" t="s">
        <v>28301</v>
      </c>
      <c r="U5173" s="56" t="s">
        <v>28302</v>
      </c>
      <c r="V5173" s="56" t="s">
        <v>28303</v>
      </c>
      <c r="W5173" s="56" t="s">
        <v>7566</v>
      </c>
      <c r="X5173" s="56" t="s">
        <v>28304</v>
      </c>
      <c r="Y5173" s="56"/>
      <c r="Z5173" s="56" t="s">
        <v>28305</v>
      </c>
      <c r="AA5173" s="56" t="s">
        <v>28306</v>
      </c>
      <c r="AB5173" s="56"/>
      <c r="AC5173" s="56" t="s">
        <v>87</v>
      </c>
      <c r="AD5173" s="90" t="str">
        <f t="shared" si="161"/>
        <v>NA</v>
      </c>
      <c r="AE5173" s="90"/>
      <c r="AF5173" s="90"/>
      <c r="AG5173" s="90"/>
    </row>
    <row r="5174" spans="1:33">
      <c r="A5174" s="56" t="s">
        <v>32865</v>
      </c>
      <c r="B5174" s="56" t="s">
        <v>32866</v>
      </c>
      <c r="C5174" s="56" t="s">
        <v>32867</v>
      </c>
      <c r="D5174" s="56" t="s">
        <v>7566</v>
      </c>
      <c r="E5174" s="56" t="s">
        <v>6543</v>
      </c>
      <c r="F5174" s="56" t="s">
        <v>22</v>
      </c>
      <c r="G5174" s="56"/>
      <c r="H5174" s="56" t="s">
        <v>32842</v>
      </c>
      <c r="I5174" s="56" t="s">
        <v>32833</v>
      </c>
      <c r="J5174" s="56" t="s">
        <v>32868</v>
      </c>
      <c r="K5174" s="56" t="s">
        <v>87</v>
      </c>
      <c r="L5174" s="90" t="str">
        <f t="shared" si="160"/>
        <v>NA</v>
      </c>
      <c r="M5174" s="90"/>
      <c r="O5174" s="91"/>
      <c r="P5174" s="56"/>
      <c r="Q5174" s="56"/>
      <c r="R5174" s="56"/>
      <c r="S5174" s="56"/>
      <c r="T5174" s="56" t="s">
        <v>28307</v>
      </c>
      <c r="U5174" s="56" t="s">
        <v>28308</v>
      </c>
      <c r="V5174" s="56" t="s">
        <v>28309</v>
      </c>
      <c r="W5174" s="56" t="s">
        <v>7566</v>
      </c>
      <c r="X5174" s="56" t="s">
        <v>28310</v>
      </c>
      <c r="Y5174" s="56"/>
      <c r="Z5174" s="56" t="s">
        <v>28311</v>
      </c>
      <c r="AA5174" s="56" t="s">
        <v>28312</v>
      </c>
      <c r="AB5174" s="56"/>
      <c r="AC5174" s="56" t="s">
        <v>87</v>
      </c>
      <c r="AD5174" s="90" t="str">
        <f t="shared" si="161"/>
        <v>NA</v>
      </c>
      <c r="AE5174" s="90"/>
      <c r="AF5174" s="90"/>
      <c r="AG5174" s="90"/>
    </row>
    <row r="5175" spans="1:33">
      <c r="A5175" s="56" t="s">
        <v>32869</v>
      </c>
      <c r="B5175" s="56" t="s">
        <v>32870</v>
      </c>
      <c r="C5175" s="56" t="s">
        <v>32871</v>
      </c>
      <c r="D5175" s="56" t="s">
        <v>7566</v>
      </c>
      <c r="E5175" s="56" t="s">
        <v>32872</v>
      </c>
      <c r="F5175" s="56" t="s">
        <v>22</v>
      </c>
      <c r="G5175" s="56"/>
      <c r="H5175" s="56" t="s">
        <v>32873</v>
      </c>
      <c r="I5175" s="56" t="s">
        <v>32874</v>
      </c>
      <c r="J5175" s="56" t="s">
        <v>32869</v>
      </c>
      <c r="K5175" s="56" t="s">
        <v>7326</v>
      </c>
      <c r="L5175" s="90" t="str">
        <f t="shared" si="160"/>
        <v>NA</v>
      </c>
      <c r="M5175" s="90"/>
      <c r="O5175" s="91"/>
      <c r="P5175" s="56"/>
      <c r="Q5175" s="56"/>
      <c r="R5175" s="56"/>
      <c r="S5175" s="56"/>
      <c r="T5175" s="56" t="s">
        <v>28313</v>
      </c>
      <c r="U5175" s="56" t="s">
        <v>28314</v>
      </c>
      <c r="V5175" s="56" t="s">
        <v>28315</v>
      </c>
      <c r="W5175" s="56" t="s">
        <v>7566</v>
      </c>
      <c r="X5175" s="56" t="s">
        <v>28316</v>
      </c>
      <c r="Y5175" s="56"/>
      <c r="Z5175" s="56" t="s">
        <v>28317</v>
      </c>
      <c r="AA5175" s="56" t="s">
        <v>28318</v>
      </c>
      <c r="AB5175" s="56"/>
      <c r="AC5175" s="56" t="s">
        <v>7326</v>
      </c>
      <c r="AD5175" s="90" t="str">
        <f t="shared" si="161"/>
        <v>NA</v>
      </c>
      <c r="AE5175" s="90"/>
      <c r="AF5175" s="90"/>
      <c r="AG5175" s="90"/>
    </row>
    <row r="5176" spans="1:33">
      <c r="A5176" s="56" t="s">
        <v>32875</v>
      </c>
      <c r="B5176" s="56" t="s">
        <v>32876</v>
      </c>
      <c r="C5176" s="56" t="s">
        <v>32877</v>
      </c>
      <c r="D5176" s="56" t="s">
        <v>7566</v>
      </c>
      <c r="E5176" s="56" t="s">
        <v>32872</v>
      </c>
      <c r="F5176" s="56" t="s">
        <v>22</v>
      </c>
      <c r="G5176" s="56"/>
      <c r="H5176" s="56" t="s">
        <v>32878</v>
      </c>
      <c r="I5176" s="56" t="s">
        <v>32874</v>
      </c>
      <c r="J5176" s="56" t="s">
        <v>32879</v>
      </c>
      <c r="K5176" s="56" t="s">
        <v>87</v>
      </c>
      <c r="L5176" s="90" t="str">
        <f t="shared" si="160"/>
        <v>NA</v>
      </c>
      <c r="M5176" s="90"/>
      <c r="O5176" s="91"/>
      <c r="P5176" s="56"/>
      <c r="Q5176" s="56"/>
      <c r="R5176" s="56"/>
      <c r="S5176" s="56"/>
      <c r="T5176" s="56" t="s">
        <v>28319</v>
      </c>
      <c r="U5176" s="56" t="s">
        <v>28320</v>
      </c>
      <c r="V5176" s="56" t="s">
        <v>28321</v>
      </c>
      <c r="W5176" s="56" t="s">
        <v>7566</v>
      </c>
      <c r="X5176" s="56" t="s">
        <v>28322</v>
      </c>
      <c r="Y5176" s="56"/>
      <c r="Z5176" s="56" t="s">
        <v>28323</v>
      </c>
      <c r="AA5176" s="56" t="s">
        <v>28324</v>
      </c>
      <c r="AB5176" s="56" t="s">
        <v>28319</v>
      </c>
      <c r="AC5176" s="56" t="s">
        <v>7326</v>
      </c>
      <c r="AD5176" s="90" t="str">
        <f t="shared" si="161"/>
        <v>NA</v>
      </c>
      <c r="AE5176" s="90"/>
      <c r="AF5176" s="90"/>
      <c r="AG5176" s="90"/>
    </row>
    <row r="5177" spans="1:33">
      <c r="A5177" s="56" t="s">
        <v>32880</v>
      </c>
      <c r="B5177" s="56" t="s">
        <v>32881</v>
      </c>
      <c r="C5177" s="56" t="s">
        <v>32882</v>
      </c>
      <c r="D5177" s="56" t="s">
        <v>7566</v>
      </c>
      <c r="E5177" s="56" t="s">
        <v>32883</v>
      </c>
      <c r="F5177" s="56" t="s">
        <v>22</v>
      </c>
      <c r="G5177" s="56"/>
      <c r="H5177" s="56" t="s">
        <v>32884</v>
      </c>
      <c r="I5177" s="56" t="s">
        <v>32885</v>
      </c>
      <c r="J5177" s="56" t="s">
        <v>32880</v>
      </c>
      <c r="K5177" s="56" t="s">
        <v>7326</v>
      </c>
      <c r="L5177" s="90" t="str">
        <f t="shared" si="160"/>
        <v>NA</v>
      </c>
      <c r="M5177" s="90"/>
      <c r="O5177" s="91"/>
      <c r="P5177" s="56"/>
      <c r="Q5177" s="56"/>
      <c r="R5177" s="56"/>
      <c r="S5177" s="56"/>
      <c r="T5177" s="56" t="s">
        <v>28325</v>
      </c>
      <c r="U5177" s="56" t="s">
        <v>28326</v>
      </c>
      <c r="V5177" s="56" t="s">
        <v>18022</v>
      </c>
      <c r="W5177" s="56" t="s">
        <v>7566</v>
      </c>
      <c r="X5177" s="56" t="s">
        <v>28327</v>
      </c>
      <c r="Y5177" s="56"/>
      <c r="Z5177" s="56" t="s">
        <v>28328</v>
      </c>
      <c r="AA5177" s="56" t="s">
        <v>28329</v>
      </c>
      <c r="AB5177" s="56" t="s">
        <v>28330</v>
      </c>
      <c r="AC5177" s="56" t="s">
        <v>7326</v>
      </c>
      <c r="AD5177" s="90" t="str">
        <f t="shared" si="161"/>
        <v>NA</v>
      </c>
      <c r="AE5177" s="90"/>
      <c r="AF5177" s="90"/>
      <c r="AG5177" s="90"/>
    </row>
    <row r="5178" spans="1:33">
      <c r="A5178" s="56" t="s">
        <v>32886</v>
      </c>
      <c r="B5178" s="56" t="s">
        <v>32887</v>
      </c>
      <c r="C5178" s="56" t="s">
        <v>32888</v>
      </c>
      <c r="D5178" s="56" t="s">
        <v>7566</v>
      </c>
      <c r="E5178" s="56" t="s">
        <v>32889</v>
      </c>
      <c r="F5178" s="56" t="s">
        <v>22</v>
      </c>
      <c r="G5178" s="56"/>
      <c r="H5178" s="56" t="s">
        <v>32890</v>
      </c>
      <c r="I5178" s="56" t="s">
        <v>32891</v>
      </c>
      <c r="J5178" s="56" t="s">
        <v>32892</v>
      </c>
      <c r="K5178" s="56" t="s">
        <v>7326</v>
      </c>
      <c r="L5178" s="90" t="str">
        <f t="shared" si="160"/>
        <v>NA</v>
      </c>
      <c r="M5178" s="90"/>
      <c r="O5178" s="91"/>
      <c r="P5178" s="56"/>
      <c r="Q5178" s="56"/>
      <c r="R5178" s="56"/>
      <c r="S5178" s="56"/>
      <c r="T5178" s="56" t="s">
        <v>28331</v>
      </c>
      <c r="U5178" s="56" t="s">
        <v>28332</v>
      </c>
      <c r="V5178" s="56" t="s">
        <v>28333</v>
      </c>
      <c r="W5178" s="56" t="s">
        <v>7566</v>
      </c>
      <c r="X5178" s="56" t="s">
        <v>28334</v>
      </c>
      <c r="Y5178" s="56"/>
      <c r="Z5178" s="56" t="s">
        <v>28335</v>
      </c>
      <c r="AA5178" s="56" t="s">
        <v>28336</v>
      </c>
      <c r="AB5178" s="56" t="s">
        <v>28337</v>
      </c>
      <c r="AC5178" s="56" t="s">
        <v>7326</v>
      </c>
      <c r="AD5178" s="90" t="str">
        <f t="shared" si="161"/>
        <v>NA</v>
      </c>
      <c r="AE5178" s="90"/>
      <c r="AF5178" s="90"/>
      <c r="AG5178" s="90"/>
    </row>
    <row r="5179" spans="1:33">
      <c r="A5179" s="56" t="s">
        <v>32893</v>
      </c>
      <c r="B5179" s="56" t="s">
        <v>32894</v>
      </c>
      <c r="C5179" s="56" t="s">
        <v>32895</v>
      </c>
      <c r="D5179" s="56" t="s">
        <v>7566</v>
      </c>
      <c r="E5179" s="56" t="s">
        <v>514</v>
      </c>
      <c r="F5179" s="56" t="s">
        <v>22</v>
      </c>
      <c r="G5179" s="56"/>
      <c r="H5179" s="56" t="s">
        <v>32896</v>
      </c>
      <c r="I5179" s="56" t="s">
        <v>18617</v>
      </c>
      <c r="J5179" s="56" t="s">
        <v>32893</v>
      </c>
      <c r="K5179" s="56" t="s">
        <v>7326</v>
      </c>
      <c r="L5179" s="90" t="str">
        <f t="shared" si="160"/>
        <v>NA</v>
      </c>
      <c r="M5179" s="90"/>
      <c r="O5179" s="91"/>
      <c r="P5179" s="56"/>
      <c r="Q5179" s="56"/>
      <c r="R5179" s="56"/>
      <c r="S5179" s="56"/>
      <c r="T5179" s="56" t="s">
        <v>28338</v>
      </c>
      <c r="U5179" s="56" t="s">
        <v>28339</v>
      </c>
      <c r="V5179" s="56" t="s">
        <v>28340</v>
      </c>
      <c r="W5179" s="56" t="s">
        <v>7566</v>
      </c>
      <c r="X5179" s="56" t="s">
        <v>28341</v>
      </c>
      <c r="Y5179" s="56"/>
      <c r="Z5179" s="56" t="s">
        <v>28342</v>
      </c>
      <c r="AA5179" s="56" t="s">
        <v>28343</v>
      </c>
      <c r="AB5179" s="56" t="s">
        <v>28338</v>
      </c>
      <c r="AC5179" s="56" t="s">
        <v>7326</v>
      </c>
      <c r="AD5179" s="90" t="str">
        <f t="shared" si="161"/>
        <v>NA</v>
      </c>
      <c r="AE5179" s="90"/>
      <c r="AF5179" s="90"/>
      <c r="AG5179" s="90"/>
    </row>
    <row r="5180" spans="1:33">
      <c r="A5180" s="56" t="s">
        <v>32897</v>
      </c>
      <c r="B5180" s="56" t="s">
        <v>32898</v>
      </c>
      <c r="C5180" s="56" t="s">
        <v>32899</v>
      </c>
      <c r="D5180" s="56" t="s">
        <v>7566</v>
      </c>
      <c r="E5180" s="56" t="s">
        <v>32900</v>
      </c>
      <c r="F5180" s="56" t="s">
        <v>22</v>
      </c>
      <c r="G5180" s="56"/>
      <c r="H5180" s="56" t="s">
        <v>32901</v>
      </c>
      <c r="I5180" s="56" t="s">
        <v>32902</v>
      </c>
      <c r="J5180" s="56"/>
      <c r="K5180" s="56" t="s">
        <v>7326</v>
      </c>
      <c r="L5180" s="90" t="str">
        <f t="shared" si="160"/>
        <v>NA</v>
      </c>
      <c r="M5180" s="90"/>
      <c r="O5180" s="91"/>
      <c r="P5180" s="56"/>
      <c r="Q5180" s="56"/>
      <c r="R5180" s="56"/>
      <c r="S5180" s="56"/>
      <c r="T5180" s="56" t="s">
        <v>28344</v>
      </c>
      <c r="U5180" s="56" t="s">
        <v>28345</v>
      </c>
      <c r="V5180" s="56" t="s">
        <v>28346</v>
      </c>
      <c r="W5180" s="56" t="s">
        <v>7566</v>
      </c>
      <c r="X5180" s="56" t="s">
        <v>28347</v>
      </c>
      <c r="Y5180" s="56"/>
      <c r="Z5180" s="56" t="s">
        <v>28348</v>
      </c>
      <c r="AA5180" s="56" t="s">
        <v>28349</v>
      </c>
      <c r="AB5180" s="56"/>
      <c r="AC5180" s="56" t="s">
        <v>87</v>
      </c>
      <c r="AD5180" s="90" t="str">
        <f t="shared" si="161"/>
        <v>NA</v>
      </c>
      <c r="AE5180" s="90"/>
      <c r="AF5180" s="90"/>
      <c r="AG5180" s="90"/>
    </row>
    <row r="5181" spans="1:33">
      <c r="A5181" s="56" t="s">
        <v>32903</v>
      </c>
      <c r="B5181" s="56" t="s">
        <v>32904</v>
      </c>
      <c r="C5181" s="56" t="s">
        <v>32905</v>
      </c>
      <c r="D5181" s="56" t="s">
        <v>7566</v>
      </c>
      <c r="E5181" s="56" t="s">
        <v>32906</v>
      </c>
      <c r="F5181" s="56" t="s">
        <v>22</v>
      </c>
      <c r="G5181" s="56"/>
      <c r="H5181" s="56" t="s">
        <v>32907</v>
      </c>
      <c r="I5181" s="56" t="s">
        <v>32908</v>
      </c>
      <c r="J5181" s="56"/>
      <c r="K5181" s="56" t="s">
        <v>7326</v>
      </c>
      <c r="L5181" s="90" t="str">
        <f t="shared" si="160"/>
        <v>NA</v>
      </c>
      <c r="M5181" s="90"/>
      <c r="O5181" s="91"/>
      <c r="P5181" s="56"/>
      <c r="Q5181" s="56"/>
      <c r="R5181" s="56"/>
      <c r="S5181" s="56"/>
      <c r="T5181" s="56" t="s">
        <v>28350</v>
      </c>
      <c r="U5181" s="56" t="s">
        <v>28351</v>
      </c>
      <c r="V5181" s="56" t="s">
        <v>10310</v>
      </c>
      <c r="W5181" s="56" t="s">
        <v>7566</v>
      </c>
      <c r="X5181" s="56" t="s">
        <v>5464</v>
      </c>
      <c r="Y5181" s="56"/>
      <c r="Z5181" s="56" t="s">
        <v>28352</v>
      </c>
      <c r="AA5181" s="56" t="s">
        <v>28353</v>
      </c>
      <c r="AB5181" s="56" t="s">
        <v>28354</v>
      </c>
      <c r="AC5181" s="56" t="s">
        <v>7326</v>
      </c>
      <c r="AD5181" s="90" t="str">
        <f t="shared" si="161"/>
        <v>NA</v>
      </c>
      <c r="AE5181" s="90"/>
      <c r="AF5181" s="90"/>
      <c r="AG5181" s="90"/>
    </row>
    <row r="5182" spans="1:33">
      <c r="A5182" s="56" t="s">
        <v>32909</v>
      </c>
      <c r="B5182" s="56" t="s">
        <v>32910</v>
      </c>
      <c r="C5182" s="56" t="s">
        <v>32911</v>
      </c>
      <c r="D5182" s="56" t="s">
        <v>7566</v>
      </c>
      <c r="E5182" s="56" t="s">
        <v>32912</v>
      </c>
      <c r="F5182" s="56" t="s">
        <v>22</v>
      </c>
      <c r="G5182" s="56"/>
      <c r="H5182" s="56" t="s">
        <v>32913</v>
      </c>
      <c r="I5182" s="56" t="s">
        <v>32914</v>
      </c>
      <c r="J5182" s="56" t="s">
        <v>32915</v>
      </c>
      <c r="K5182" s="56" t="s">
        <v>7326</v>
      </c>
      <c r="L5182" s="90" t="str">
        <f t="shared" si="160"/>
        <v>NA</v>
      </c>
      <c r="M5182" s="90"/>
      <c r="O5182" s="91"/>
      <c r="P5182" s="56"/>
      <c r="Q5182" s="56"/>
      <c r="R5182" s="56"/>
      <c r="S5182" s="56"/>
      <c r="T5182" s="56" t="s">
        <v>22507</v>
      </c>
      <c r="U5182" s="56" t="s">
        <v>28355</v>
      </c>
      <c r="V5182" s="56" t="s">
        <v>10310</v>
      </c>
      <c r="W5182" s="56" t="s">
        <v>7566</v>
      </c>
      <c r="X5182" s="56" t="s">
        <v>5464</v>
      </c>
      <c r="Y5182" s="56"/>
      <c r="Z5182" s="56" t="s">
        <v>28352</v>
      </c>
      <c r="AA5182" s="56" t="s">
        <v>28353</v>
      </c>
      <c r="AB5182" s="56" t="s">
        <v>28356</v>
      </c>
      <c r="AC5182" s="56" t="s">
        <v>7326</v>
      </c>
      <c r="AD5182" s="90" t="str">
        <f t="shared" si="161"/>
        <v>NA</v>
      </c>
      <c r="AE5182" s="90"/>
      <c r="AF5182" s="90"/>
      <c r="AG5182" s="90"/>
    </row>
    <row r="5183" spans="1:33">
      <c r="A5183" s="56" t="s">
        <v>32916</v>
      </c>
      <c r="B5183" s="56" t="s">
        <v>32917</v>
      </c>
      <c r="C5183" s="56" t="s">
        <v>32918</v>
      </c>
      <c r="D5183" s="56" t="s">
        <v>7566</v>
      </c>
      <c r="E5183" s="56" t="s">
        <v>32919</v>
      </c>
      <c r="F5183" s="56" t="s">
        <v>22</v>
      </c>
      <c r="G5183" s="56"/>
      <c r="H5183" s="56" t="s">
        <v>32920</v>
      </c>
      <c r="I5183" s="56" t="s">
        <v>32921</v>
      </c>
      <c r="J5183" s="56"/>
      <c r="K5183" s="56" t="s">
        <v>87</v>
      </c>
      <c r="L5183" s="90" t="str">
        <f t="shared" si="160"/>
        <v>NA</v>
      </c>
      <c r="M5183" s="90"/>
      <c r="O5183" s="91"/>
      <c r="P5183" s="56"/>
      <c r="Q5183" s="56"/>
      <c r="R5183" s="56"/>
      <c r="S5183" s="56"/>
      <c r="T5183" s="56" t="s">
        <v>28357</v>
      </c>
      <c r="U5183" s="56" t="s">
        <v>28358</v>
      </c>
      <c r="V5183" s="56" t="s">
        <v>28359</v>
      </c>
      <c r="W5183" s="56" t="s">
        <v>7566</v>
      </c>
      <c r="X5183" s="56" t="s">
        <v>28360</v>
      </c>
      <c r="Y5183" s="56"/>
      <c r="Z5183" s="56" t="s">
        <v>28361</v>
      </c>
      <c r="AA5183" s="56" t="s">
        <v>28362</v>
      </c>
      <c r="AB5183" s="56" t="s">
        <v>28363</v>
      </c>
      <c r="AC5183" s="56" t="s">
        <v>7326</v>
      </c>
      <c r="AD5183" s="90" t="str">
        <f t="shared" si="161"/>
        <v>NA</v>
      </c>
      <c r="AE5183" s="90"/>
      <c r="AF5183" s="90"/>
      <c r="AG5183" s="90"/>
    </row>
    <row r="5184" spans="1:33">
      <c r="A5184" s="56" t="s">
        <v>32922</v>
      </c>
      <c r="B5184" s="56" t="s">
        <v>32923</v>
      </c>
      <c r="C5184" s="56" t="s">
        <v>32924</v>
      </c>
      <c r="D5184" s="56" t="s">
        <v>7566</v>
      </c>
      <c r="E5184" s="56" t="s">
        <v>32925</v>
      </c>
      <c r="F5184" s="56" t="s">
        <v>22</v>
      </c>
      <c r="G5184" s="56"/>
      <c r="H5184" s="56" t="s">
        <v>32926</v>
      </c>
      <c r="I5184" s="56" t="s">
        <v>32927</v>
      </c>
      <c r="J5184" s="56"/>
      <c r="K5184" s="56" t="s">
        <v>7326</v>
      </c>
      <c r="L5184" s="90" t="str">
        <f t="shared" si="160"/>
        <v>NA</v>
      </c>
      <c r="M5184" s="90"/>
      <c r="O5184" s="91"/>
      <c r="P5184" s="56"/>
      <c r="Q5184" s="56"/>
      <c r="R5184" s="56"/>
      <c r="S5184" s="56"/>
      <c r="T5184" s="56" t="s">
        <v>22507</v>
      </c>
      <c r="U5184" s="56" t="s">
        <v>28364</v>
      </c>
      <c r="V5184" s="56" t="s">
        <v>10310</v>
      </c>
      <c r="W5184" s="56" t="s">
        <v>7566</v>
      </c>
      <c r="X5184" s="56" t="s">
        <v>10319</v>
      </c>
      <c r="Y5184" s="56"/>
      <c r="Z5184" s="56" t="s">
        <v>28365</v>
      </c>
      <c r="AA5184" s="56" t="s">
        <v>28366</v>
      </c>
      <c r="AB5184" s="56" t="s">
        <v>28367</v>
      </c>
      <c r="AC5184" s="56" t="s">
        <v>7326</v>
      </c>
      <c r="AD5184" s="90" t="str">
        <f t="shared" si="161"/>
        <v>NA</v>
      </c>
      <c r="AE5184" s="90"/>
      <c r="AF5184" s="90"/>
      <c r="AG5184" s="90"/>
    </row>
    <row r="5185" spans="1:33">
      <c r="A5185" s="56" t="s">
        <v>32928</v>
      </c>
      <c r="B5185" s="56" t="s">
        <v>32929</v>
      </c>
      <c r="C5185" s="56" t="s">
        <v>32930</v>
      </c>
      <c r="D5185" s="56" t="s">
        <v>7566</v>
      </c>
      <c r="E5185" s="56" t="s">
        <v>32931</v>
      </c>
      <c r="F5185" s="56" t="s">
        <v>22</v>
      </c>
      <c r="G5185" s="56"/>
      <c r="H5185" s="56" t="s">
        <v>32932</v>
      </c>
      <c r="I5185" s="56" t="s">
        <v>32933</v>
      </c>
      <c r="J5185" s="56" t="s">
        <v>32934</v>
      </c>
      <c r="K5185" s="56" t="s">
        <v>7326</v>
      </c>
      <c r="L5185" s="90" t="str">
        <f t="shared" si="160"/>
        <v>NA</v>
      </c>
      <c r="M5185" s="90"/>
      <c r="O5185" s="91"/>
      <c r="P5185" s="56"/>
      <c r="Q5185" s="56"/>
      <c r="R5185" s="56"/>
      <c r="S5185" s="56"/>
      <c r="T5185" s="56" t="s">
        <v>28368</v>
      </c>
      <c r="U5185" s="56" t="s">
        <v>28369</v>
      </c>
      <c r="V5185" s="56" t="s">
        <v>28370</v>
      </c>
      <c r="W5185" s="56" t="s">
        <v>7566</v>
      </c>
      <c r="X5185" s="56" t="s">
        <v>28371</v>
      </c>
      <c r="Y5185" s="56"/>
      <c r="Z5185" s="56" t="s">
        <v>28372</v>
      </c>
      <c r="AA5185" s="56" t="s">
        <v>28373</v>
      </c>
      <c r="AB5185" s="56" t="s">
        <v>28368</v>
      </c>
      <c r="AC5185" s="56" t="s">
        <v>7326</v>
      </c>
      <c r="AD5185" s="90" t="str">
        <f t="shared" si="161"/>
        <v>NA</v>
      </c>
      <c r="AE5185" s="90"/>
      <c r="AF5185" s="90"/>
      <c r="AG5185" s="90"/>
    </row>
    <row r="5186" spans="1:33">
      <c r="A5186" s="56" t="s">
        <v>32935</v>
      </c>
      <c r="B5186" s="56" t="s">
        <v>32936</v>
      </c>
      <c r="C5186" s="56" t="s">
        <v>32937</v>
      </c>
      <c r="D5186" s="56" t="s">
        <v>7566</v>
      </c>
      <c r="E5186" s="56" t="s">
        <v>32938</v>
      </c>
      <c r="F5186" s="56" t="s">
        <v>22</v>
      </c>
      <c r="G5186" s="56"/>
      <c r="H5186" s="56" t="s">
        <v>32939</v>
      </c>
      <c r="I5186" s="56" t="s">
        <v>32940</v>
      </c>
      <c r="J5186" s="56"/>
      <c r="K5186" s="56" t="s">
        <v>87</v>
      </c>
      <c r="L5186" s="90" t="str">
        <f t="shared" si="160"/>
        <v>NA</v>
      </c>
      <c r="M5186" s="90"/>
      <c r="O5186" s="91"/>
      <c r="P5186" s="56"/>
      <c r="Q5186" s="56"/>
      <c r="R5186" s="56"/>
      <c r="S5186" s="56"/>
      <c r="T5186" s="56" t="s">
        <v>28374</v>
      </c>
      <c r="U5186" s="56" t="s">
        <v>28375</v>
      </c>
      <c r="V5186" s="56" t="s">
        <v>28376</v>
      </c>
      <c r="W5186" s="56" t="s">
        <v>7566</v>
      </c>
      <c r="X5186" s="56" t="s">
        <v>28371</v>
      </c>
      <c r="Y5186" s="56"/>
      <c r="Z5186" s="56" t="s">
        <v>28377</v>
      </c>
      <c r="AA5186" s="56" t="s">
        <v>28373</v>
      </c>
      <c r="AB5186" s="56" t="s">
        <v>19351</v>
      </c>
      <c r="AC5186" s="56" t="s">
        <v>87</v>
      </c>
      <c r="AD5186" s="90" t="str">
        <f t="shared" si="161"/>
        <v>NA</v>
      </c>
      <c r="AE5186" s="90"/>
      <c r="AF5186" s="90"/>
      <c r="AG5186" s="90"/>
    </row>
    <row r="5187" spans="1:33">
      <c r="A5187" s="56" t="s">
        <v>32941</v>
      </c>
      <c r="B5187" s="56" t="s">
        <v>32942</v>
      </c>
      <c r="C5187" s="56" t="s">
        <v>32943</v>
      </c>
      <c r="D5187" s="56" t="s">
        <v>7566</v>
      </c>
      <c r="E5187" s="56" t="s">
        <v>6571</v>
      </c>
      <c r="F5187" s="56" t="s">
        <v>22</v>
      </c>
      <c r="G5187" s="56"/>
      <c r="H5187" s="56" t="s">
        <v>32944</v>
      </c>
      <c r="I5187" s="56" t="s">
        <v>32945</v>
      </c>
      <c r="J5187" s="56" t="s">
        <v>32946</v>
      </c>
      <c r="K5187" s="56" t="s">
        <v>7326</v>
      </c>
      <c r="L5187" s="90" t="str">
        <f t="shared" ref="L5187:L5250" si="162">IF($P$3&lt;&gt;"",IF(ISNUMBER(SEARCH("*"&amp;$P$3&amp;"*", A5187)),A5187, IF(ISNUMBER(SEARCH("*"&amp;$P$3&amp;"*", H5187)),A5187, IF(ISNUMBER(SEARCH("*"&amp;$P$3&amp;"*", G5187)),A5187, IF(ISNUMBER(SEARCH("*"&amp;$P$3&amp;"*", J5187)),A5187,  IF(ISNUMBER(SEARCH("*"&amp;$P$3&amp;"*", E5187)),A5187, "NA"))))),"NA")</f>
        <v>NA</v>
      </c>
      <c r="M5187" s="90"/>
      <c r="O5187" s="91"/>
      <c r="P5187" s="56"/>
      <c r="Q5187" s="56"/>
      <c r="R5187" s="56"/>
      <c r="S5187" s="56"/>
      <c r="T5187" s="56" t="s">
        <v>28378</v>
      </c>
      <c r="U5187" s="56" t="s">
        <v>28379</v>
      </c>
      <c r="V5187" s="56" t="s">
        <v>28380</v>
      </c>
      <c r="W5187" s="56" t="s">
        <v>7566</v>
      </c>
      <c r="X5187" s="56" t="s">
        <v>10827</v>
      </c>
      <c r="Y5187" s="56"/>
      <c r="Z5187" s="56" t="s">
        <v>28381</v>
      </c>
      <c r="AA5187" s="56" t="s">
        <v>28382</v>
      </c>
      <c r="AB5187" s="56"/>
      <c r="AC5187" s="56" t="s">
        <v>87</v>
      </c>
      <c r="AD5187" s="90" t="str">
        <f t="shared" ref="AD5187:AD5250" si="163">IF($P$19&lt;&gt;"",IF(ISNUMBER(SEARCH($P$19, V5187)),T5187, "NA"),"NA")</f>
        <v>NA</v>
      </c>
      <c r="AE5187" s="90"/>
      <c r="AF5187" s="90"/>
      <c r="AG5187" s="90"/>
    </row>
    <row r="5188" spans="1:33">
      <c r="A5188" s="56" t="s">
        <v>32947</v>
      </c>
      <c r="B5188" s="56" t="s">
        <v>32948</v>
      </c>
      <c r="C5188" s="56" t="s">
        <v>32949</v>
      </c>
      <c r="D5188" s="56" t="s">
        <v>7566</v>
      </c>
      <c r="E5188" s="56" t="s">
        <v>32950</v>
      </c>
      <c r="F5188" s="56" t="s">
        <v>22</v>
      </c>
      <c r="G5188" s="56"/>
      <c r="H5188" s="56" t="s">
        <v>32951</v>
      </c>
      <c r="I5188" s="56" t="s">
        <v>32952</v>
      </c>
      <c r="J5188" s="56"/>
      <c r="K5188" s="56" t="s">
        <v>87</v>
      </c>
      <c r="L5188" s="90" t="str">
        <f t="shared" si="162"/>
        <v>NA</v>
      </c>
      <c r="M5188" s="90"/>
      <c r="O5188" s="91"/>
      <c r="P5188" s="56"/>
      <c r="Q5188" s="56"/>
      <c r="R5188" s="56"/>
      <c r="S5188" s="56"/>
      <c r="T5188" s="56" t="s">
        <v>28383</v>
      </c>
      <c r="U5188" s="56" t="s">
        <v>28384</v>
      </c>
      <c r="V5188" s="56" t="s">
        <v>28385</v>
      </c>
      <c r="W5188" s="56" t="s">
        <v>7566</v>
      </c>
      <c r="X5188" s="56" t="s">
        <v>10827</v>
      </c>
      <c r="Y5188" s="56"/>
      <c r="Z5188" s="56" t="s">
        <v>28386</v>
      </c>
      <c r="AA5188" s="56" t="s">
        <v>28382</v>
      </c>
      <c r="AB5188" s="56"/>
      <c r="AC5188" s="56" t="s">
        <v>87</v>
      </c>
      <c r="AD5188" s="90" t="str">
        <f t="shared" si="163"/>
        <v>NA</v>
      </c>
      <c r="AE5188" s="90"/>
      <c r="AF5188" s="90"/>
      <c r="AG5188" s="90"/>
    </row>
    <row r="5189" spans="1:33">
      <c r="A5189" s="56" t="s">
        <v>32928</v>
      </c>
      <c r="B5189" s="56" t="s">
        <v>32953</v>
      </c>
      <c r="C5189" s="56" t="s">
        <v>32930</v>
      </c>
      <c r="D5189" s="56" t="s">
        <v>7566</v>
      </c>
      <c r="E5189" s="56" t="s">
        <v>32954</v>
      </c>
      <c r="F5189" s="56" t="s">
        <v>22</v>
      </c>
      <c r="G5189" s="56"/>
      <c r="H5189" s="56" t="s">
        <v>32955</v>
      </c>
      <c r="I5189" s="56" t="s">
        <v>32956</v>
      </c>
      <c r="J5189" s="56" t="s">
        <v>32934</v>
      </c>
      <c r="K5189" s="56" t="s">
        <v>7326</v>
      </c>
      <c r="L5189" s="90" t="str">
        <f t="shared" si="162"/>
        <v>NA</v>
      </c>
      <c r="M5189" s="90"/>
      <c r="O5189" s="91"/>
      <c r="P5189" s="56"/>
      <c r="Q5189" s="56"/>
      <c r="R5189" s="56"/>
      <c r="S5189" s="56"/>
      <c r="T5189" s="56" t="s">
        <v>28387</v>
      </c>
      <c r="U5189" s="56" t="s">
        <v>28388</v>
      </c>
      <c r="V5189" s="56" t="s">
        <v>28389</v>
      </c>
      <c r="W5189" s="56" t="s">
        <v>7566</v>
      </c>
      <c r="X5189" s="56" t="s">
        <v>28390</v>
      </c>
      <c r="Y5189" s="56"/>
      <c r="Z5189" s="56" t="s">
        <v>28391</v>
      </c>
      <c r="AA5189" s="56" t="s">
        <v>28392</v>
      </c>
      <c r="AB5189" s="56" t="s">
        <v>28393</v>
      </c>
      <c r="AC5189" s="56" t="s">
        <v>7326</v>
      </c>
      <c r="AD5189" s="90" t="str">
        <f t="shared" si="163"/>
        <v>NA</v>
      </c>
      <c r="AE5189" s="90"/>
      <c r="AF5189" s="90"/>
      <c r="AG5189" s="90"/>
    </row>
    <row r="5190" spans="1:33">
      <c r="A5190" s="56" t="s">
        <v>32957</v>
      </c>
      <c r="B5190" s="56" t="s">
        <v>32958</v>
      </c>
      <c r="C5190" s="56" t="s">
        <v>32959</v>
      </c>
      <c r="D5190" s="56" t="s">
        <v>7566</v>
      </c>
      <c r="E5190" s="56" t="s">
        <v>32960</v>
      </c>
      <c r="F5190" s="56" t="s">
        <v>22</v>
      </c>
      <c r="G5190" s="56"/>
      <c r="H5190" s="56" t="s">
        <v>32961</v>
      </c>
      <c r="I5190" s="56" t="s">
        <v>32962</v>
      </c>
      <c r="J5190" s="56" t="s">
        <v>32963</v>
      </c>
      <c r="K5190" s="56" t="s">
        <v>7326</v>
      </c>
      <c r="L5190" s="90" t="str">
        <f t="shared" si="162"/>
        <v>NA</v>
      </c>
      <c r="M5190" s="90"/>
      <c r="O5190" s="91"/>
      <c r="P5190" s="56"/>
      <c r="Q5190" s="56"/>
      <c r="R5190" s="56"/>
      <c r="S5190" s="56"/>
      <c r="T5190" s="56" t="s">
        <v>28394</v>
      </c>
      <c r="U5190" s="56" t="s">
        <v>28395</v>
      </c>
      <c r="V5190" s="56" t="s">
        <v>28396</v>
      </c>
      <c r="W5190" s="56" t="s">
        <v>7566</v>
      </c>
      <c r="X5190" s="56" t="s">
        <v>28397</v>
      </c>
      <c r="Y5190" s="56"/>
      <c r="Z5190" s="56" t="s">
        <v>28398</v>
      </c>
      <c r="AA5190" s="56" t="s">
        <v>28399</v>
      </c>
      <c r="AB5190" s="56" t="s">
        <v>28394</v>
      </c>
      <c r="AC5190" s="56" t="s">
        <v>7326</v>
      </c>
      <c r="AD5190" s="90" t="str">
        <f t="shared" si="163"/>
        <v>NA</v>
      </c>
      <c r="AE5190" s="90"/>
      <c r="AF5190" s="90"/>
      <c r="AG5190" s="90"/>
    </row>
    <row r="5191" spans="1:33">
      <c r="A5191" s="56" t="s">
        <v>32964</v>
      </c>
      <c r="B5191" s="56" t="s">
        <v>32965</v>
      </c>
      <c r="C5191" s="56" t="s">
        <v>32966</v>
      </c>
      <c r="D5191" s="56" t="s">
        <v>7566</v>
      </c>
      <c r="E5191" s="56" t="s">
        <v>13539</v>
      </c>
      <c r="F5191" s="56" t="s">
        <v>22</v>
      </c>
      <c r="G5191" s="56"/>
      <c r="H5191" s="56" t="s">
        <v>32967</v>
      </c>
      <c r="I5191" s="56" t="s">
        <v>32968</v>
      </c>
      <c r="J5191" s="56"/>
      <c r="K5191" s="56" t="s">
        <v>7326</v>
      </c>
      <c r="L5191" s="90" t="str">
        <f t="shared" si="162"/>
        <v>NA</v>
      </c>
      <c r="M5191" s="90"/>
      <c r="O5191" s="91"/>
      <c r="P5191" s="56"/>
      <c r="Q5191" s="56"/>
      <c r="R5191" s="56"/>
      <c r="S5191" s="56"/>
      <c r="T5191" s="56" t="s">
        <v>28400</v>
      </c>
      <c r="U5191" s="56" t="s">
        <v>28401</v>
      </c>
      <c r="V5191" s="56" t="s">
        <v>28402</v>
      </c>
      <c r="W5191" s="56" t="s">
        <v>7566</v>
      </c>
      <c r="X5191" s="56" t="s">
        <v>28403</v>
      </c>
      <c r="Y5191" s="56"/>
      <c r="Z5191" s="56" t="s">
        <v>28404</v>
      </c>
      <c r="AA5191" s="56" t="s">
        <v>28405</v>
      </c>
      <c r="AB5191" s="56" t="s">
        <v>28406</v>
      </c>
      <c r="AC5191" s="56" t="s">
        <v>7326</v>
      </c>
      <c r="AD5191" s="90" t="str">
        <f t="shared" si="163"/>
        <v>NA</v>
      </c>
      <c r="AE5191" s="90"/>
      <c r="AF5191" s="90"/>
      <c r="AG5191" s="90"/>
    </row>
    <row r="5192" spans="1:33">
      <c r="A5192" s="56" t="s">
        <v>32969</v>
      </c>
      <c r="B5192" s="56" t="s">
        <v>32970</v>
      </c>
      <c r="C5192" s="56" t="s">
        <v>32971</v>
      </c>
      <c r="D5192" s="56" t="s">
        <v>7566</v>
      </c>
      <c r="E5192" s="56" t="s">
        <v>32972</v>
      </c>
      <c r="F5192" s="56" t="s">
        <v>22</v>
      </c>
      <c r="G5192" s="56"/>
      <c r="H5192" s="56" t="s">
        <v>32973</v>
      </c>
      <c r="I5192" s="56" t="s">
        <v>32974</v>
      </c>
      <c r="J5192" s="56" t="s">
        <v>32975</v>
      </c>
      <c r="K5192" s="56" t="s">
        <v>7326</v>
      </c>
      <c r="L5192" s="90" t="str">
        <f t="shared" si="162"/>
        <v>NA</v>
      </c>
      <c r="M5192" s="90"/>
      <c r="O5192" s="91"/>
      <c r="P5192" s="56"/>
      <c r="Q5192" s="56"/>
      <c r="R5192" s="56"/>
      <c r="S5192" s="56"/>
      <c r="T5192" s="56" t="s">
        <v>28407</v>
      </c>
      <c r="U5192" s="56" t="s">
        <v>28408</v>
      </c>
      <c r="V5192" s="56" t="s">
        <v>28409</v>
      </c>
      <c r="W5192" s="56" t="s">
        <v>7566</v>
      </c>
      <c r="X5192" s="56" t="s">
        <v>28403</v>
      </c>
      <c r="Y5192" s="56"/>
      <c r="Z5192" s="56" t="s">
        <v>28410</v>
      </c>
      <c r="AA5192" s="56" t="s">
        <v>28405</v>
      </c>
      <c r="AB5192" s="56" t="s">
        <v>28411</v>
      </c>
      <c r="AC5192" s="56" t="s">
        <v>87</v>
      </c>
      <c r="AD5192" s="90" t="str">
        <f t="shared" si="163"/>
        <v>NA</v>
      </c>
      <c r="AE5192" s="90"/>
      <c r="AF5192" s="90"/>
      <c r="AG5192" s="90"/>
    </row>
    <row r="5193" spans="1:33">
      <c r="A5193" s="56" t="s">
        <v>32976</v>
      </c>
      <c r="B5193" s="56" t="s">
        <v>32977</v>
      </c>
      <c r="C5193" s="56" t="s">
        <v>32978</v>
      </c>
      <c r="D5193" s="56" t="s">
        <v>7566</v>
      </c>
      <c r="E5193" s="56" t="s">
        <v>32979</v>
      </c>
      <c r="F5193" s="56" t="s">
        <v>22</v>
      </c>
      <c r="G5193" s="56"/>
      <c r="H5193" s="56" t="s">
        <v>32980</v>
      </c>
      <c r="I5193" s="56" t="s">
        <v>32981</v>
      </c>
      <c r="J5193" s="56"/>
      <c r="K5193" s="56" t="s">
        <v>87</v>
      </c>
      <c r="L5193" s="90" t="str">
        <f t="shared" si="162"/>
        <v>NA</v>
      </c>
      <c r="M5193" s="90"/>
      <c r="O5193" s="91"/>
      <c r="P5193" s="56"/>
      <c r="Q5193" s="56"/>
      <c r="R5193" s="56"/>
      <c r="S5193" s="56"/>
      <c r="T5193" s="56" t="s">
        <v>28412</v>
      </c>
      <c r="U5193" s="56" t="s">
        <v>28413</v>
      </c>
      <c r="V5193" s="56" t="s">
        <v>28414</v>
      </c>
      <c r="W5193" s="56" t="s">
        <v>7566</v>
      </c>
      <c r="X5193" s="56" t="s">
        <v>28415</v>
      </c>
      <c r="Y5193" s="56"/>
      <c r="Z5193" s="56" t="s">
        <v>28416</v>
      </c>
      <c r="AA5193" s="56" t="s">
        <v>28417</v>
      </c>
      <c r="AB5193" s="56"/>
      <c r="AC5193" s="56" t="s">
        <v>87</v>
      </c>
      <c r="AD5193" s="90" t="str">
        <f t="shared" si="163"/>
        <v>NA</v>
      </c>
      <c r="AE5193" s="90"/>
      <c r="AF5193" s="90"/>
      <c r="AG5193" s="90"/>
    </row>
    <row r="5194" spans="1:33">
      <c r="A5194" s="56" t="s">
        <v>32982</v>
      </c>
      <c r="B5194" s="56" t="s">
        <v>32983</v>
      </c>
      <c r="C5194" s="56" t="s">
        <v>32984</v>
      </c>
      <c r="D5194" s="56" t="s">
        <v>7566</v>
      </c>
      <c r="E5194" s="56" t="s">
        <v>6579</v>
      </c>
      <c r="F5194" s="56" t="s">
        <v>22</v>
      </c>
      <c r="G5194" s="56"/>
      <c r="H5194" s="56" t="s">
        <v>32985</v>
      </c>
      <c r="I5194" s="56" t="s">
        <v>32986</v>
      </c>
      <c r="J5194" s="56"/>
      <c r="K5194" s="56" t="s">
        <v>87</v>
      </c>
      <c r="L5194" s="90" t="str">
        <f t="shared" si="162"/>
        <v>NA</v>
      </c>
      <c r="M5194" s="90"/>
      <c r="O5194" s="91"/>
      <c r="P5194" s="56"/>
      <c r="Q5194" s="56"/>
      <c r="R5194" s="56"/>
      <c r="S5194" s="56"/>
      <c r="T5194" s="56" t="s">
        <v>28418</v>
      </c>
      <c r="U5194" s="56" t="s">
        <v>28419</v>
      </c>
      <c r="V5194" s="56" t="s">
        <v>28420</v>
      </c>
      <c r="W5194" s="56" t="s">
        <v>7566</v>
      </c>
      <c r="X5194" s="56" t="s">
        <v>5481</v>
      </c>
      <c r="Y5194" s="56"/>
      <c r="Z5194" s="56" t="s">
        <v>28421</v>
      </c>
      <c r="AA5194" s="56" t="s">
        <v>28422</v>
      </c>
      <c r="AB5194" s="56" t="s">
        <v>28423</v>
      </c>
      <c r="AC5194" s="56" t="s">
        <v>7326</v>
      </c>
      <c r="AD5194" s="90" t="str">
        <f t="shared" si="163"/>
        <v>NA</v>
      </c>
      <c r="AE5194" s="90"/>
      <c r="AF5194" s="90"/>
      <c r="AG5194" s="90"/>
    </row>
    <row r="5195" spans="1:33">
      <c r="A5195" s="56" t="s">
        <v>32987</v>
      </c>
      <c r="B5195" s="56" t="s">
        <v>32988</v>
      </c>
      <c r="C5195" s="56" t="s">
        <v>32989</v>
      </c>
      <c r="D5195" s="56" t="s">
        <v>7566</v>
      </c>
      <c r="E5195" s="56" t="s">
        <v>6579</v>
      </c>
      <c r="F5195" s="56" t="s">
        <v>22</v>
      </c>
      <c r="G5195" s="56"/>
      <c r="H5195" s="56" t="s">
        <v>32990</v>
      </c>
      <c r="I5195" s="56" t="s">
        <v>32986</v>
      </c>
      <c r="J5195" s="56" t="s">
        <v>32991</v>
      </c>
      <c r="K5195" s="56" t="s">
        <v>87</v>
      </c>
      <c r="L5195" s="90" t="str">
        <f t="shared" si="162"/>
        <v>NA</v>
      </c>
      <c r="M5195" s="90"/>
      <c r="O5195" s="91"/>
      <c r="P5195" s="56"/>
      <c r="Q5195" s="56"/>
      <c r="R5195" s="56"/>
      <c r="S5195" s="56"/>
      <c r="T5195" s="56" t="s">
        <v>28424</v>
      </c>
      <c r="U5195" s="56" t="s">
        <v>28425</v>
      </c>
      <c r="V5195" s="56" t="s">
        <v>28426</v>
      </c>
      <c r="W5195" s="56" t="s">
        <v>7566</v>
      </c>
      <c r="X5195" s="56" t="s">
        <v>28427</v>
      </c>
      <c r="Y5195" s="56"/>
      <c r="Z5195" s="56" t="s">
        <v>28428</v>
      </c>
      <c r="AA5195" s="56" t="s">
        <v>28429</v>
      </c>
      <c r="AB5195" s="56" t="s">
        <v>28430</v>
      </c>
      <c r="AC5195" s="56" t="s">
        <v>7326</v>
      </c>
      <c r="AD5195" s="90" t="str">
        <f t="shared" si="163"/>
        <v>NA</v>
      </c>
      <c r="AE5195" s="90"/>
      <c r="AF5195" s="90"/>
      <c r="AG5195" s="90"/>
    </row>
    <row r="5196" spans="1:33">
      <c r="A5196" s="56" t="s">
        <v>32992</v>
      </c>
      <c r="B5196" s="56" t="s">
        <v>32993</v>
      </c>
      <c r="C5196" s="56" t="s">
        <v>32994</v>
      </c>
      <c r="D5196" s="56" t="s">
        <v>7566</v>
      </c>
      <c r="E5196" s="56" t="s">
        <v>32995</v>
      </c>
      <c r="F5196" s="56" t="s">
        <v>22</v>
      </c>
      <c r="G5196" s="56"/>
      <c r="H5196" s="56" t="s">
        <v>32996</v>
      </c>
      <c r="I5196" s="56" t="s">
        <v>32997</v>
      </c>
      <c r="J5196" s="56" t="s">
        <v>32992</v>
      </c>
      <c r="K5196" s="56" t="s">
        <v>7326</v>
      </c>
      <c r="L5196" s="90" t="str">
        <f t="shared" si="162"/>
        <v>NA</v>
      </c>
      <c r="M5196" s="90"/>
      <c r="O5196" s="91"/>
      <c r="P5196" s="56"/>
      <c r="Q5196" s="56"/>
      <c r="R5196" s="56"/>
      <c r="S5196" s="56"/>
      <c r="T5196" s="56" t="s">
        <v>28431</v>
      </c>
      <c r="U5196" s="56" t="s">
        <v>28432</v>
      </c>
      <c r="V5196" s="56" t="s">
        <v>22480</v>
      </c>
      <c r="W5196" s="56" t="s">
        <v>7566</v>
      </c>
      <c r="X5196" s="56" t="s">
        <v>5491</v>
      </c>
      <c r="Y5196" s="56"/>
      <c r="Z5196" s="56" t="s">
        <v>28433</v>
      </c>
      <c r="AA5196" s="56" t="s">
        <v>28434</v>
      </c>
      <c r="AB5196" s="56" t="s">
        <v>28435</v>
      </c>
      <c r="AC5196" s="56" t="s">
        <v>7326</v>
      </c>
      <c r="AD5196" s="90" t="str">
        <f t="shared" si="163"/>
        <v>NA</v>
      </c>
      <c r="AE5196" s="90"/>
      <c r="AF5196" s="90"/>
      <c r="AG5196" s="90"/>
    </row>
    <row r="5197" spans="1:33">
      <c r="A5197" s="56" t="s">
        <v>32998</v>
      </c>
      <c r="B5197" s="56" t="s">
        <v>32999</v>
      </c>
      <c r="C5197" s="56" t="s">
        <v>33000</v>
      </c>
      <c r="D5197" s="56" t="s">
        <v>7566</v>
      </c>
      <c r="E5197" s="56" t="s">
        <v>32995</v>
      </c>
      <c r="F5197" s="56" t="s">
        <v>22</v>
      </c>
      <c r="G5197" s="56"/>
      <c r="H5197" s="56" t="s">
        <v>33001</v>
      </c>
      <c r="I5197" s="56" t="s">
        <v>32997</v>
      </c>
      <c r="J5197" s="56" t="s">
        <v>33002</v>
      </c>
      <c r="K5197" s="56" t="s">
        <v>87</v>
      </c>
      <c r="L5197" s="90" t="str">
        <f t="shared" si="162"/>
        <v>NA</v>
      </c>
      <c r="M5197" s="90"/>
      <c r="O5197" s="91"/>
      <c r="P5197" s="56"/>
      <c r="Q5197" s="56"/>
      <c r="R5197" s="56"/>
      <c r="S5197" s="56"/>
      <c r="T5197" s="56" t="s">
        <v>28436</v>
      </c>
      <c r="U5197" s="56" t="s">
        <v>28437</v>
      </c>
      <c r="V5197" s="56" t="s">
        <v>28438</v>
      </c>
      <c r="W5197" s="56" t="s">
        <v>7566</v>
      </c>
      <c r="X5197" s="56" t="s">
        <v>5491</v>
      </c>
      <c r="Y5197" s="56"/>
      <c r="Z5197" s="56" t="s">
        <v>28439</v>
      </c>
      <c r="AA5197" s="56" t="s">
        <v>28434</v>
      </c>
      <c r="AB5197" s="56" t="s">
        <v>28436</v>
      </c>
      <c r="AC5197" s="56" t="s">
        <v>7326</v>
      </c>
      <c r="AD5197" s="90" t="str">
        <f t="shared" si="163"/>
        <v>NA</v>
      </c>
      <c r="AE5197" s="90"/>
      <c r="AF5197" s="90"/>
      <c r="AG5197" s="90"/>
    </row>
    <row r="5198" spans="1:33">
      <c r="A5198" s="56" t="s">
        <v>33003</v>
      </c>
      <c r="B5198" s="56" t="s">
        <v>33004</v>
      </c>
      <c r="C5198" s="56" t="s">
        <v>33005</v>
      </c>
      <c r="D5198" s="56" t="s">
        <v>7566</v>
      </c>
      <c r="E5198" s="56" t="s">
        <v>32995</v>
      </c>
      <c r="F5198" s="56" t="s">
        <v>22</v>
      </c>
      <c r="G5198" s="56"/>
      <c r="H5198" s="56" t="s">
        <v>33006</v>
      </c>
      <c r="I5198" s="56" t="s">
        <v>32997</v>
      </c>
      <c r="J5198" s="56"/>
      <c r="K5198" s="56" t="s">
        <v>87</v>
      </c>
      <c r="L5198" s="90" t="str">
        <f t="shared" si="162"/>
        <v>NA</v>
      </c>
      <c r="M5198" s="90"/>
      <c r="O5198" s="91"/>
      <c r="P5198" s="56"/>
      <c r="Q5198" s="56"/>
      <c r="R5198" s="56"/>
      <c r="S5198" s="56"/>
      <c r="T5198" s="56" t="s">
        <v>28440</v>
      </c>
      <c r="U5198" s="56" t="s">
        <v>28441</v>
      </c>
      <c r="V5198" s="56" t="s">
        <v>22480</v>
      </c>
      <c r="W5198" s="56" t="s">
        <v>7566</v>
      </c>
      <c r="X5198" s="56" t="s">
        <v>5500</v>
      </c>
      <c r="Y5198" s="56"/>
      <c r="Z5198" s="56" t="s">
        <v>28442</v>
      </c>
      <c r="AA5198" s="56" t="s">
        <v>28443</v>
      </c>
      <c r="AB5198" s="56" t="s">
        <v>28444</v>
      </c>
      <c r="AC5198" s="56" t="s">
        <v>7326</v>
      </c>
      <c r="AD5198" s="90" t="str">
        <f t="shared" si="163"/>
        <v>NA</v>
      </c>
      <c r="AE5198" s="90"/>
      <c r="AF5198" s="90"/>
      <c r="AG5198" s="90"/>
    </row>
    <row r="5199" spans="1:33">
      <c r="A5199" s="56" t="s">
        <v>33007</v>
      </c>
      <c r="B5199" s="56" t="s">
        <v>33008</v>
      </c>
      <c r="C5199" s="56" t="s">
        <v>33009</v>
      </c>
      <c r="D5199" s="56" t="s">
        <v>7566</v>
      </c>
      <c r="E5199" s="56" t="s">
        <v>6592</v>
      </c>
      <c r="F5199" s="56" t="s">
        <v>22</v>
      </c>
      <c r="G5199" s="56"/>
      <c r="H5199" s="56" t="s">
        <v>33010</v>
      </c>
      <c r="I5199" s="56" t="s">
        <v>33011</v>
      </c>
      <c r="J5199" s="56"/>
      <c r="K5199" s="56" t="s">
        <v>87</v>
      </c>
      <c r="L5199" s="90" t="str">
        <f t="shared" si="162"/>
        <v>NA</v>
      </c>
      <c r="M5199" s="90"/>
      <c r="O5199" s="91"/>
      <c r="P5199" s="56"/>
      <c r="Q5199" s="56"/>
      <c r="R5199" s="56"/>
      <c r="S5199" s="56"/>
      <c r="T5199" s="56" t="s">
        <v>28445</v>
      </c>
      <c r="U5199" s="56" t="s">
        <v>28446</v>
      </c>
      <c r="V5199" s="56" t="s">
        <v>22480</v>
      </c>
      <c r="W5199" s="56" t="s">
        <v>7566</v>
      </c>
      <c r="X5199" s="56" t="s">
        <v>450</v>
      </c>
      <c r="Y5199" s="56"/>
      <c r="Z5199" s="56" t="s">
        <v>28447</v>
      </c>
      <c r="AA5199" s="56" t="s">
        <v>28448</v>
      </c>
      <c r="AB5199" s="56" t="s">
        <v>28449</v>
      </c>
      <c r="AC5199" s="56" t="s">
        <v>7326</v>
      </c>
      <c r="AD5199" s="90" t="str">
        <f t="shared" si="163"/>
        <v>NA</v>
      </c>
      <c r="AE5199" s="90"/>
      <c r="AF5199" s="90"/>
      <c r="AG5199" s="90"/>
    </row>
    <row r="5200" spans="1:33">
      <c r="A5200" s="56" t="s">
        <v>33012</v>
      </c>
      <c r="B5200" s="56" t="s">
        <v>33013</v>
      </c>
      <c r="C5200" s="56" t="s">
        <v>33014</v>
      </c>
      <c r="D5200" s="56" t="s">
        <v>7566</v>
      </c>
      <c r="E5200" s="56" t="s">
        <v>6592</v>
      </c>
      <c r="F5200" s="56" t="s">
        <v>22</v>
      </c>
      <c r="G5200" s="56"/>
      <c r="H5200" s="56" t="s">
        <v>33010</v>
      </c>
      <c r="I5200" s="56" t="s">
        <v>33011</v>
      </c>
      <c r="J5200" s="56" t="s">
        <v>33015</v>
      </c>
      <c r="K5200" s="56" t="s">
        <v>87</v>
      </c>
      <c r="L5200" s="90" t="str">
        <f t="shared" si="162"/>
        <v>NA</v>
      </c>
      <c r="M5200" s="90"/>
      <c r="O5200" s="91"/>
      <c r="P5200" s="56"/>
      <c r="Q5200" s="56"/>
      <c r="R5200" s="56"/>
      <c r="S5200" s="56"/>
      <c r="T5200" s="56" t="s">
        <v>28450</v>
      </c>
      <c r="U5200" s="56" t="s">
        <v>28451</v>
      </c>
      <c r="V5200" s="56" t="s">
        <v>28452</v>
      </c>
      <c r="W5200" s="56" t="s">
        <v>7566</v>
      </c>
      <c r="X5200" s="56" t="s">
        <v>450</v>
      </c>
      <c r="Y5200" s="56"/>
      <c r="Z5200" s="56" t="s">
        <v>28453</v>
      </c>
      <c r="AA5200" s="56" t="s">
        <v>28448</v>
      </c>
      <c r="AB5200" s="56" t="s">
        <v>28450</v>
      </c>
      <c r="AC5200" s="56" t="s">
        <v>7326</v>
      </c>
      <c r="AD5200" s="90" t="str">
        <f t="shared" si="163"/>
        <v>NA</v>
      </c>
      <c r="AE5200" s="90"/>
      <c r="AF5200" s="90"/>
      <c r="AG5200" s="90"/>
    </row>
    <row r="5201" spans="1:33">
      <c r="A5201" s="56" t="s">
        <v>33016</v>
      </c>
      <c r="B5201" s="56" t="s">
        <v>33017</v>
      </c>
      <c r="C5201" s="56" t="s">
        <v>33018</v>
      </c>
      <c r="D5201" s="56" t="s">
        <v>7566</v>
      </c>
      <c r="E5201" s="56" t="s">
        <v>13586</v>
      </c>
      <c r="F5201" s="56" t="s">
        <v>22</v>
      </c>
      <c r="G5201" s="56"/>
      <c r="H5201" s="56" t="s">
        <v>33019</v>
      </c>
      <c r="I5201" s="56" t="s">
        <v>33020</v>
      </c>
      <c r="J5201" s="56" t="s">
        <v>33021</v>
      </c>
      <c r="K5201" s="56" t="s">
        <v>7326</v>
      </c>
      <c r="L5201" s="90" t="str">
        <f t="shared" si="162"/>
        <v>NA</v>
      </c>
      <c r="M5201" s="90"/>
      <c r="O5201" s="91"/>
      <c r="P5201" s="56"/>
      <c r="Q5201" s="56"/>
      <c r="R5201" s="56"/>
      <c r="S5201" s="56"/>
      <c r="T5201" s="56" t="s">
        <v>28454</v>
      </c>
      <c r="U5201" s="56" t="s">
        <v>28455</v>
      </c>
      <c r="V5201" s="56" t="s">
        <v>28456</v>
      </c>
      <c r="W5201" s="56" t="s">
        <v>7566</v>
      </c>
      <c r="X5201" s="56" t="s">
        <v>450</v>
      </c>
      <c r="Y5201" s="56"/>
      <c r="Z5201" s="56" t="s">
        <v>28457</v>
      </c>
      <c r="AA5201" s="56" t="s">
        <v>28448</v>
      </c>
      <c r="AB5201" s="56" t="s">
        <v>28454</v>
      </c>
      <c r="AC5201" s="56" t="s">
        <v>7326</v>
      </c>
      <c r="AD5201" s="90" t="str">
        <f t="shared" si="163"/>
        <v>NA</v>
      </c>
      <c r="AE5201" s="90"/>
      <c r="AF5201" s="90"/>
      <c r="AG5201" s="90"/>
    </row>
    <row r="5202" spans="1:33">
      <c r="A5202" s="56" t="s">
        <v>33022</v>
      </c>
      <c r="B5202" s="56" t="s">
        <v>33023</v>
      </c>
      <c r="C5202" s="56" t="s">
        <v>33024</v>
      </c>
      <c r="D5202" s="56" t="s">
        <v>7566</v>
      </c>
      <c r="E5202" s="56" t="s">
        <v>13586</v>
      </c>
      <c r="F5202" s="56" t="s">
        <v>22</v>
      </c>
      <c r="G5202" s="56"/>
      <c r="H5202" s="56" t="s">
        <v>33025</v>
      </c>
      <c r="I5202" s="56" t="s">
        <v>33020</v>
      </c>
      <c r="J5202" s="56" t="s">
        <v>33026</v>
      </c>
      <c r="K5202" s="56" t="s">
        <v>87</v>
      </c>
      <c r="L5202" s="90" t="str">
        <f t="shared" si="162"/>
        <v>NA</v>
      </c>
      <c r="M5202" s="90"/>
      <c r="O5202" s="91"/>
      <c r="P5202" s="56"/>
      <c r="Q5202" s="56"/>
      <c r="R5202" s="56"/>
      <c r="S5202" s="56"/>
      <c r="T5202" s="56" t="s">
        <v>28458</v>
      </c>
      <c r="U5202" s="56" t="s">
        <v>28459</v>
      </c>
      <c r="V5202" s="56" t="s">
        <v>28460</v>
      </c>
      <c r="W5202" s="56" t="s">
        <v>7566</v>
      </c>
      <c r="X5202" s="56" t="s">
        <v>450</v>
      </c>
      <c r="Y5202" s="56"/>
      <c r="Z5202" s="56" t="s">
        <v>28461</v>
      </c>
      <c r="AA5202" s="56" t="s">
        <v>28448</v>
      </c>
      <c r="AB5202" s="56"/>
      <c r="AC5202" s="56" t="s">
        <v>87</v>
      </c>
      <c r="AD5202" s="90" t="str">
        <f t="shared" si="163"/>
        <v>NA</v>
      </c>
      <c r="AE5202" s="90"/>
      <c r="AF5202" s="90"/>
      <c r="AG5202" s="90"/>
    </row>
    <row r="5203" spans="1:33">
      <c r="A5203" s="56" t="s">
        <v>33027</v>
      </c>
      <c r="B5203" s="56" t="s">
        <v>33028</v>
      </c>
      <c r="C5203" s="56" t="s">
        <v>33029</v>
      </c>
      <c r="D5203" s="56" t="s">
        <v>7566</v>
      </c>
      <c r="E5203" s="56" t="s">
        <v>13586</v>
      </c>
      <c r="F5203" s="56" t="s">
        <v>22</v>
      </c>
      <c r="G5203" s="56"/>
      <c r="H5203" s="56" t="s">
        <v>33030</v>
      </c>
      <c r="I5203" s="56" t="s">
        <v>33020</v>
      </c>
      <c r="J5203" s="56"/>
      <c r="K5203" s="56" t="s">
        <v>87</v>
      </c>
      <c r="L5203" s="90" t="str">
        <f t="shared" si="162"/>
        <v>NA</v>
      </c>
      <c r="M5203" s="90"/>
      <c r="O5203" s="91"/>
      <c r="P5203" s="56"/>
      <c r="Q5203" s="56"/>
      <c r="R5203" s="56"/>
      <c r="S5203" s="56"/>
      <c r="T5203" s="56" t="s">
        <v>28462</v>
      </c>
      <c r="U5203" s="56" t="s">
        <v>28463</v>
      </c>
      <c r="V5203" s="56" t="s">
        <v>28464</v>
      </c>
      <c r="W5203" s="56" t="s">
        <v>7566</v>
      </c>
      <c r="X5203" s="56" t="s">
        <v>450</v>
      </c>
      <c r="Y5203" s="56"/>
      <c r="Z5203" s="56" t="s">
        <v>28457</v>
      </c>
      <c r="AA5203" s="56" t="s">
        <v>28448</v>
      </c>
      <c r="AB5203" s="56" t="s">
        <v>28462</v>
      </c>
      <c r="AC5203" s="56" t="s">
        <v>87</v>
      </c>
      <c r="AD5203" s="90" t="str">
        <f t="shared" si="163"/>
        <v>NA</v>
      </c>
      <c r="AE5203" s="90"/>
      <c r="AF5203" s="90"/>
      <c r="AG5203" s="90"/>
    </row>
    <row r="5204" spans="1:33">
      <c r="A5204" s="56" t="s">
        <v>33031</v>
      </c>
      <c r="B5204" s="56" t="s">
        <v>33032</v>
      </c>
      <c r="C5204" s="56" t="s">
        <v>33018</v>
      </c>
      <c r="D5204" s="56" t="s">
        <v>7566</v>
      </c>
      <c r="E5204" s="56" t="s">
        <v>6600</v>
      </c>
      <c r="F5204" s="56" t="s">
        <v>22</v>
      </c>
      <c r="G5204" s="56"/>
      <c r="H5204" s="56" t="s">
        <v>33033</v>
      </c>
      <c r="I5204" s="56" t="s">
        <v>33034</v>
      </c>
      <c r="J5204" s="56" t="s">
        <v>33031</v>
      </c>
      <c r="K5204" s="56" t="s">
        <v>7326</v>
      </c>
      <c r="L5204" s="90" t="str">
        <f t="shared" si="162"/>
        <v>NA</v>
      </c>
      <c r="M5204" s="90"/>
      <c r="O5204" s="91"/>
      <c r="P5204" s="56"/>
      <c r="Q5204" s="56"/>
      <c r="R5204" s="56"/>
      <c r="S5204" s="56"/>
      <c r="T5204" s="56" t="s">
        <v>28465</v>
      </c>
      <c r="U5204" s="56" t="s">
        <v>28466</v>
      </c>
      <c r="V5204" s="56" t="s">
        <v>28467</v>
      </c>
      <c r="W5204" s="56" t="s">
        <v>7566</v>
      </c>
      <c r="X5204" s="56" t="s">
        <v>450</v>
      </c>
      <c r="Y5204" s="56"/>
      <c r="Z5204" s="56" t="s">
        <v>28457</v>
      </c>
      <c r="AA5204" s="56" t="s">
        <v>28448</v>
      </c>
      <c r="AB5204" s="56"/>
      <c r="AC5204" s="56" t="s">
        <v>87</v>
      </c>
      <c r="AD5204" s="90" t="str">
        <f t="shared" si="163"/>
        <v>NA</v>
      </c>
      <c r="AE5204" s="90"/>
      <c r="AF5204" s="90"/>
      <c r="AG5204" s="90"/>
    </row>
    <row r="5205" spans="1:33">
      <c r="A5205" s="56" t="s">
        <v>33035</v>
      </c>
      <c r="B5205" s="56" t="s">
        <v>33036</v>
      </c>
      <c r="C5205" s="56" t="s">
        <v>33037</v>
      </c>
      <c r="D5205" s="56" t="s">
        <v>7566</v>
      </c>
      <c r="E5205" s="56" t="s">
        <v>3231</v>
      </c>
      <c r="F5205" s="56" t="s">
        <v>22</v>
      </c>
      <c r="G5205" s="56"/>
      <c r="H5205" s="56" t="s">
        <v>33038</v>
      </c>
      <c r="I5205" s="56" t="s">
        <v>33039</v>
      </c>
      <c r="J5205" s="56"/>
      <c r="K5205" s="56" t="s">
        <v>87</v>
      </c>
      <c r="L5205" s="90" t="str">
        <f t="shared" si="162"/>
        <v>NA</v>
      </c>
      <c r="M5205" s="90"/>
      <c r="O5205" s="91"/>
      <c r="P5205" s="56"/>
      <c r="Q5205" s="56"/>
      <c r="R5205" s="56"/>
      <c r="S5205" s="56"/>
      <c r="T5205" s="56" t="s">
        <v>28468</v>
      </c>
      <c r="U5205" s="56" t="s">
        <v>28469</v>
      </c>
      <c r="V5205" s="56" t="s">
        <v>28470</v>
      </c>
      <c r="W5205" s="56" t="s">
        <v>7566</v>
      </c>
      <c r="X5205" s="56" t="s">
        <v>450</v>
      </c>
      <c r="Y5205" s="56"/>
      <c r="Z5205" s="56" t="s">
        <v>28457</v>
      </c>
      <c r="AA5205" s="56" t="s">
        <v>28448</v>
      </c>
      <c r="AB5205" s="56" t="s">
        <v>20533</v>
      </c>
      <c r="AC5205" s="56" t="s">
        <v>87</v>
      </c>
      <c r="AD5205" s="90" t="str">
        <f t="shared" si="163"/>
        <v>NA</v>
      </c>
      <c r="AE5205" s="90"/>
      <c r="AF5205" s="90"/>
      <c r="AG5205" s="90"/>
    </row>
    <row r="5206" spans="1:33">
      <c r="A5206" s="56" t="s">
        <v>33040</v>
      </c>
      <c r="B5206" s="56" t="s">
        <v>33041</v>
      </c>
      <c r="C5206" s="56" t="s">
        <v>33042</v>
      </c>
      <c r="D5206" s="56" t="s">
        <v>7566</v>
      </c>
      <c r="E5206" s="56" t="s">
        <v>3231</v>
      </c>
      <c r="F5206" s="56" t="s">
        <v>22</v>
      </c>
      <c r="G5206" s="56"/>
      <c r="H5206" s="56" t="s">
        <v>33038</v>
      </c>
      <c r="I5206" s="56" t="s">
        <v>33039</v>
      </c>
      <c r="J5206" s="56"/>
      <c r="K5206" s="56" t="s">
        <v>87</v>
      </c>
      <c r="L5206" s="90" t="str">
        <f t="shared" si="162"/>
        <v>NA</v>
      </c>
      <c r="M5206" s="90"/>
      <c r="O5206" s="91"/>
      <c r="P5206" s="56"/>
      <c r="Q5206" s="56"/>
      <c r="R5206" s="56"/>
      <c r="S5206" s="56"/>
      <c r="T5206" s="56" t="s">
        <v>28471</v>
      </c>
      <c r="U5206" s="56" t="s">
        <v>28472</v>
      </c>
      <c r="V5206" s="56" t="s">
        <v>28473</v>
      </c>
      <c r="W5206" s="56" t="s">
        <v>7566</v>
      </c>
      <c r="X5206" s="56" t="s">
        <v>5508</v>
      </c>
      <c r="Y5206" s="56"/>
      <c r="Z5206" s="56" t="s">
        <v>28474</v>
      </c>
      <c r="AA5206" s="56" t="s">
        <v>28475</v>
      </c>
      <c r="AB5206" s="56" t="s">
        <v>28476</v>
      </c>
      <c r="AC5206" s="56" t="s">
        <v>7326</v>
      </c>
      <c r="AD5206" s="90" t="str">
        <f t="shared" si="163"/>
        <v>NA</v>
      </c>
      <c r="AE5206" s="90"/>
      <c r="AF5206" s="90"/>
      <c r="AG5206" s="90"/>
    </row>
    <row r="5207" spans="1:33">
      <c r="A5207" s="56" t="s">
        <v>33043</v>
      </c>
      <c r="B5207" s="56" t="s">
        <v>33044</v>
      </c>
      <c r="C5207" s="56" t="s">
        <v>33045</v>
      </c>
      <c r="D5207" s="56" t="s">
        <v>7566</v>
      </c>
      <c r="E5207" s="56" t="s">
        <v>33046</v>
      </c>
      <c r="F5207" s="56" t="s">
        <v>22</v>
      </c>
      <c r="G5207" s="56"/>
      <c r="H5207" s="56" t="s">
        <v>33047</v>
      </c>
      <c r="I5207" s="56" t="s">
        <v>33048</v>
      </c>
      <c r="J5207" s="56" t="s">
        <v>33049</v>
      </c>
      <c r="K5207" s="56" t="s">
        <v>87</v>
      </c>
      <c r="L5207" s="90" t="str">
        <f t="shared" si="162"/>
        <v>NA</v>
      </c>
      <c r="M5207" s="90"/>
      <c r="O5207" s="91"/>
      <c r="P5207" s="56"/>
      <c r="Q5207" s="56"/>
      <c r="R5207" s="56"/>
      <c r="S5207" s="56"/>
      <c r="T5207" s="56" t="s">
        <v>28477</v>
      </c>
      <c r="U5207" s="56" t="s">
        <v>28478</v>
      </c>
      <c r="V5207" s="56" t="s">
        <v>28479</v>
      </c>
      <c r="W5207" s="56" t="s">
        <v>7566</v>
      </c>
      <c r="X5207" s="56" t="s">
        <v>28480</v>
      </c>
      <c r="Y5207" s="56"/>
      <c r="Z5207" s="56" t="s">
        <v>28481</v>
      </c>
      <c r="AA5207" s="56" t="s">
        <v>28482</v>
      </c>
      <c r="AB5207" s="56" t="s">
        <v>28477</v>
      </c>
      <c r="AC5207" s="56" t="s">
        <v>7326</v>
      </c>
      <c r="AD5207" s="90" t="str">
        <f t="shared" si="163"/>
        <v>NA</v>
      </c>
      <c r="AE5207" s="90"/>
      <c r="AF5207" s="90"/>
      <c r="AG5207" s="90"/>
    </row>
    <row r="5208" spans="1:33">
      <c r="A5208" s="56" t="s">
        <v>33050</v>
      </c>
      <c r="B5208" s="56" t="s">
        <v>33051</v>
      </c>
      <c r="C5208" s="56" t="s">
        <v>33052</v>
      </c>
      <c r="D5208" s="56" t="s">
        <v>7566</v>
      </c>
      <c r="E5208" s="56" t="s">
        <v>33053</v>
      </c>
      <c r="F5208" s="56" t="s">
        <v>22</v>
      </c>
      <c r="G5208" s="56"/>
      <c r="H5208" s="56" t="s">
        <v>33054</v>
      </c>
      <c r="I5208" s="56" t="s">
        <v>33055</v>
      </c>
      <c r="J5208" s="56" t="s">
        <v>33056</v>
      </c>
      <c r="K5208" s="56" t="s">
        <v>7326</v>
      </c>
      <c r="L5208" s="90" t="str">
        <f t="shared" si="162"/>
        <v>NA</v>
      </c>
      <c r="M5208" s="90"/>
      <c r="O5208" s="91"/>
      <c r="P5208" s="56"/>
      <c r="Q5208" s="56"/>
      <c r="R5208" s="56"/>
      <c r="S5208" s="56"/>
      <c r="T5208" s="56" t="s">
        <v>28483</v>
      </c>
      <c r="U5208" s="56" t="s">
        <v>28484</v>
      </c>
      <c r="V5208" s="56" t="s">
        <v>28485</v>
      </c>
      <c r="W5208" s="56" t="s">
        <v>7566</v>
      </c>
      <c r="X5208" s="56" t="s">
        <v>28486</v>
      </c>
      <c r="Y5208" s="56"/>
      <c r="Z5208" s="56" t="s">
        <v>28487</v>
      </c>
      <c r="AA5208" s="56" t="s">
        <v>28488</v>
      </c>
      <c r="AB5208" s="56" t="s">
        <v>28489</v>
      </c>
      <c r="AC5208" s="56" t="s">
        <v>87</v>
      </c>
      <c r="AD5208" s="90" t="str">
        <f t="shared" si="163"/>
        <v>NA</v>
      </c>
      <c r="AE5208" s="90"/>
      <c r="AF5208" s="90"/>
      <c r="AG5208" s="90"/>
    </row>
    <row r="5209" spans="1:33">
      <c r="A5209" s="56" t="s">
        <v>33057</v>
      </c>
      <c r="B5209" s="56" t="s">
        <v>33058</v>
      </c>
      <c r="C5209" s="56" t="s">
        <v>33059</v>
      </c>
      <c r="D5209" s="56" t="s">
        <v>7566</v>
      </c>
      <c r="E5209" s="56" t="s">
        <v>33053</v>
      </c>
      <c r="F5209" s="56" t="s">
        <v>22</v>
      </c>
      <c r="G5209" s="56"/>
      <c r="H5209" s="56" t="s">
        <v>33054</v>
      </c>
      <c r="I5209" s="56" t="s">
        <v>33055</v>
      </c>
      <c r="J5209" s="56"/>
      <c r="K5209" s="56" t="s">
        <v>87</v>
      </c>
      <c r="L5209" s="90" t="str">
        <f t="shared" si="162"/>
        <v>NA</v>
      </c>
      <c r="M5209" s="90"/>
      <c r="O5209" s="91"/>
      <c r="P5209" s="56"/>
      <c r="Q5209" s="56"/>
      <c r="R5209" s="56"/>
      <c r="S5209" s="56"/>
      <c r="T5209" s="56" t="s">
        <v>28490</v>
      </c>
      <c r="U5209" s="56" t="s">
        <v>28491</v>
      </c>
      <c r="V5209" s="56" t="s">
        <v>18022</v>
      </c>
      <c r="W5209" s="56" t="s">
        <v>7566</v>
      </c>
      <c r="X5209" s="56" t="s">
        <v>10355</v>
      </c>
      <c r="Y5209" s="56"/>
      <c r="Z5209" s="56" t="s">
        <v>28492</v>
      </c>
      <c r="AA5209" s="56" t="s">
        <v>28493</v>
      </c>
      <c r="AB5209" s="56" t="s">
        <v>28494</v>
      </c>
      <c r="AC5209" s="56" t="s">
        <v>7326</v>
      </c>
      <c r="AD5209" s="90" t="str">
        <f t="shared" si="163"/>
        <v>NA</v>
      </c>
      <c r="AE5209" s="90"/>
      <c r="AF5209" s="90"/>
      <c r="AG5209" s="90"/>
    </row>
    <row r="5210" spans="1:33">
      <c r="A5210" s="56" t="s">
        <v>33060</v>
      </c>
      <c r="B5210" s="56" t="s">
        <v>33061</v>
      </c>
      <c r="C5210" s="56" t="s">
        <v>33062</v>
      </c>
      <c r="D5210" s="56" t="s">
        <v>7566</v>
      </c>
      <c r="E5210" s="56" t="s">
        <v>33063</v>
      </c>
      <c r="F5210" s="56" t="s">
        <v>22</v>
      </c>
      <c r="G5210" s="56"/>
      <c r="H5210" s="56" t="s">
        <v>33064</v>
      </c>
      <c r="I5210" s="56" t="s">
        <v>33065</v>
      </c>
      <c r="J5210" s="56" t="s">
        <v>33066</v>
      </c>
      <c r="K5210" s="56" t="s">
        <v>87</v>
      </c>
      <c r="L5210" s="90" t="str">
        <f t="shared" si="162"/>
        <v>NA</v>
      </c>
      <c r="M5210" s="90"/>
      <c r="O5210" s="91"/>
      <c r="P5210" s="56"/>
      <c r="Q5210" s="56"/>
      <c r="R5210" s="56"/>
      <c r="S5210" s="56"/>
      <c r="T5210" s="56" t="s">
        <v>22507</v>
      </c>
      <c r="U5210" s="56" t="s">
        <v>28495</v>
      </c>
      <c r="V5210" s="56" t="s">
        <v>10310</v>
      </c>
      <c r="W5210" s="56" t="s">
        <v>7566</v>
      </c>
      <c r="X5210" s="56" t="s">
        <v>10355</v>
      </c>
      <c r="Y5210" s="56"/>
      <c r="Z5210" s="56" t="s">
        <v>28496</v>
      </c>
      <c r="AA5210" s="56" t="s">
        <v>28493</v>
      </c>
      <c r="AB5210" s="56" t="s">
        <v>28497</v>
      </c>
      <c r="AC5210" s="56" t="s">
        <v>7326</v>
      </c>
      <c r="AD5210" s="90" t="str">
        <f t="shared" si="163"/>
        <v>NA</v>
      </c>
      <c r="AE5210" s="90"/>
      <c r="AF5210" s="90"/>
      <c r="AG5210" s="90"/>
    </row>
    <row r="5211" spans="1:33">
      <c r="A5211" s="56" t="s">
        <v>33067</v>
      </c>
      <c r="B5211" s="56" t="s">
        <v>33068</v>
      </c>
      <c r="C5211" s="56" t="s">
        <v>33069</v>
      </c>
      <c r="D5211" s="56" t="s">
        <v>7566</v>
      </c>
      <c r="E5211" s="56" t="s">
        <v>11327</v>
      </c>
      <c r="F5211" s="56" t="s">
        <v>22</v>
      </c>
      <c r="G5211" s="56"/>
      <c r="H5211" s="56" t="s">
        <v>33070</v>
      </c>
      <c r="I5211" s="56" t="s">
        <v>33071</v>
      </c>
      <c r="J5211" s="56"/>
      <c r="K5211" s="56" t="s">
        <v>87</v>
      </c>
      <c r="L5211" s="90" t="str">
        <f t="shared" si="162"/>
        <v>NA</v>
      </c>
      <c r="M5211" s="90"/>
      <c r="O5211" s="91"/>
      <c r="P5211" s="56"/>
      <c r="Q5211" s="56"/>
      <c r="R5211" s="56"/>
      <c r="S5211" s="56"/>
      <c r="T5211" s="56" t="s">
        <v>28498</v>
      </c>
      <c r="U5211" s="56" t="s">
        <v>28499</v>
      </c>
      <c r="V5211" s="56" t="s">
        <v>28500</v>
      </c>
      <c r="W5211" s="56" t="s">
        <v>7566</v>
      </c>
      <c r="X5211" s="56" t="s">
        <v>5517</v>
      </c>
      <c r="Y5211" s="56"/>
      <c r="Z5211" s="56" t="s">
        <v>28501</v>
      </c>
      <c r="AA5211" s="56" t="s">
        <v>28502</v>
      </c>
      <c r="AB5211" s="56" t="s">
        <v>28498</v>
      </c>
      <c r="AC5211" s="56" t="s">
        <v>7326</v>
      </c>
      <c r="AD5211" s="90" t="str">
        <f t="shared" si="163"/>
        <v>NA</v>
      </c>
      <c r="AE5211" s="90"/>
      <c r="AF5211" s="90"/>
      <c r="AG5211" s="90"/>
    </row>
    <row r="5212" spans="1:33">
      <c r="A5212" s="56" t="s">
        <v>33072</v>
      </c>
      <c r="B5212" s="56" t="s">
        <v>33073</v>
      </c>
      <c r="C5212" s="56" t="s">
        <v>33074</v>
      </c>
      <c r="D5212" s="56" t="s">
        <v>7566</v>
      </c>
      <c r="E5212" s="56" t="s">
        <v>33075</v>
      </c>
      <c r="F5212" s="56" t="s">
        <v>22</v>
      </c>
      <c r="G5212" s="56"/>
      <c r="H5212" s="56" t="s">
        <v>33076</v>
      </c>
      <c r="I5212" s="56" t="s">
        <v>33077</v>
      </c>
      <c r="J5212" s="56"/>
      <c r="K5212" s="56" t="s">
        <v>7326</v>
      </c>
      <c r="L5212" s="90" t="str">
        <f t="shared" si="162"/>
        <v>NA</v>
      </c>
      <c r="M5212" s="90"/>
      <c r="O5212" s="91"/>
      <c r="P5212" s="56"/>
      <c r="Q5212" s="56"/>
      <c r="R5212" s="56"/>
      <c r="S5212" s="56"/>
      <c r="T5212" s="56" t="s">
        <v>28503</v>
      </c>
      <c r="U5212" s="56" t="s">
        <v>28504</v>
      </c>
      <c r="V5212" s="56" t="s">
        <v>28505</v>
      </c>
      <c r="W5212" s="56" t="s">
        <v>7566</v>
      </c>
      <c r="X5212" s="56" t="s">
        <v>28506</v>
      </c>
      <c r="Y5212" s="56"/>
      <c r="Z5212" s="56" t="s">
        <v>28507</v>
      </c>
      <c r="AA5212" s="56" t="s">
        <v>28508</v>
      </c>
      <c r="AB5212" s="56" t="s">
        <v>28503</v>
      </c>
      <c r="AC5212" s="56" t="s">
        <v>7326</v>
      </c>
      <c r="AD5212" s="90" t="str">
        <f t="shared" si="163"/>
        <v>NA</v>
      </c>
      <c r="AE5212" s="90"/>
      <c r="AF5212" s="90"/>
      <c r="AG5212" s="90"/>
    </row>
    <row r="5213" spans="1:33">
      <c r="A5213" s="56" t="s">
        <v>33078</v>
      </c>
      <c r="B5213" s="56" t="s">
        <v>33079</v>
      </c>
      <c r="C5213" s="56" t="s">
        <v>33080</v>
      </c>
      <c r="D5213" s="56" t="s">
        <v>7566</v>
      </c>
      <c r="E5213" s="56" t="s">
        <v>11334</v>
      </c>
      <c r="F5213" s="56" t="s">
        <v>22</v>
      </c>
      <c r="G5213" s="56"/>
      <c r="H5213" s="56" t="s">
        <v>33081</v>
      </c>
      <c r="I5213" s="56" t="s">
        <v>33082</v>
      </c>
      <c r="J5213" s="56" t="s">
        <v>33083</v>
      </c>
      <c r="K5213" s="56" t="s">
        <v>7326</v>
      </c>
      <c r="L5213" s="90" t="str">
        <f t="shared" si="162"/>
        <v>NA</v>
      </c>
      <c r="M5213" s="90"/>
      <c r="O5213" s="91"/>
      <c r="P5213" s="56"/>
      <c r="Q5213" s="56"/>
      <c r="R5213" s="56"/>
      <c r="S5213" s="56"/>
      <c r="T5213" s="56" t="s">
        <v>28509</v>
      </c>
      <c r="U5213" s="56" t="s">
        <v>28510</v>
      </c>
      <c r="V5213" s="56" t="s">
        <v>28511</v>
      </c>
      <c r="W5213" s="56" t="s">
        <v>7566</v>
      </c>
      <c r="X5213" s="56" t="s">
        <v>28512</v>
      </c>
      <c r="Y5213" s="56"/>
      <c r="Z5213" s="56" t="s">
        <v>28513</v>
      </c>
      <c r="AA5213" s="56" t="s">
        <v>28514</v>
      </c>
      <c r="AB5213" s="56" t="s">
        <v>28509</v>
      </c>
      <c r="AC5213" s="56" t="s">
        <v>7326</v>
      </c>
      <c r="AD5213" s="90" t="str">
        <f t="shared" si="163"/>
        <v>NA</v>
      </c>
      <c r="AE5213" s="90"/>
      <c r="AF5213" s="90"/>
      <c r="AG5213" s="90"/>
    </row>
    <row r="5214" spans="1:33">
      <c r="A5214" s="56" t="s">
        <v>33084</v>
      </c>
      <c r="B5214" s="56" t="s">
        <v>33085</v>
      </c>
      <c r="C5214" s="56" t="s">
        <v>33086</v>
      </c>
      <c r="D5214" s="56" t="s">
        <v>7566</v>
      </c>
      <c r="E5214" s="56" t="s">
        <v>11334</v>
      </c>
      <c r="F5214" s="56" t="s">
        <v>22</v>
      </c>
      <c r="G5214" s="56"/>
      <c r="H5214" s="56" t="s">
        <v>33087</v>
      </c>
      <c r="I5214" s="56" t="s">
        <v>33082</v>
      </c>
      <c r="J5214" s="56" t="s">
        <v>33088</v>
      </c>
      <c r="K5214" s="56" t="s">
        <v>87</v>
      </c>
      <c r="L5214" s="90" t="str">
        <f t="shared" si="162"/>
        <v>NA</v>
      </c>
      <c r="M5214" s="90"/>
      <c r="O5214" s="91"/>
      <c r="P5214" s="56"/>
      <c r="Q5214" s="56"/>
      <c r="R5214" s="56"/>
      <c r="S5214" s="56"/>
      <c r="T5214" s="56" t="s">
        <v>28515</v>
      </c>
      <c r="U5214" s="56" t="s">
        <v>28516</v>
      </c>
      <c r="V5214" s="56" t="s">
        <v>28517</v>
      </c>
      <c r="W5214" s="56" t="s">
        <v>7566</v>
      </c>
      <c r="X5214" s="56" t="s">
        <v>28518</v>
      </c>
      <c r="Y5214" s="56"/>
      <c r="Z5214" s="56" t="s">
        <v>28519</v>
      </c>
      <c r="AA5214" s="56" t="s">
        <v>28520</v>
      </c>
      <c r="AB5214" s="56" t="s">
        <v>28515</v>
      </c>
      <c r="AC5214" s="56" t="s">
        <v>7326</v>
      </c>
      <c r="AD5214" s="90" t="str">
        <f t="shared" si="163"/>
        <v>NA</v>
      </c>
      <c r="AE5214" s="90"/>
      <c r="AF5214" s="90"/>
      <c r="AG5214" s="90"/>
    </row>
    <row r="5215" spans="1:33">
      <c r="A5215" s="56" t="s">
        <v>33089</v>
      </c>
      <c r="B5215" s="56" t="s">
        <v>33090</v>
      </c>
      <c r="C5215" s="56" t="s">
        <v>33091</v>
      </c>
      <c r="D5215" s="56" t="s">
        <v>7566</v>
      </c>
      <c r="E5215" s="56" t="s">
        <v>11334</v>
      </c>
      <c r="F5215" s="56" t="s">
        <v>22</v>
      </c>
      <c r="G5215" s="56"/>
      <c r="H5215" s="56" t="s">
        <v>33087</v>
      </c>
      <c r="I5215" s="56" t="s">
        <v>33082</v>
      </c>
      <c r="J5215" s="56" t="s">
        <v>33092</v>
      </c>
      <c r="K5215" s="56" t="s">
        <v>87</v>
      </c>
      <c r="L5215" s="90" t="str">
        <f t="shared" si="162"/>
        <v>NA</v>
      </c>
      <c r="M5215" s="90"/>
      <c r="O5215" s="91"/>
      <c r="P5215" s="56"/>
      <c r="Q5215" s="56"/>
      <c r="R5215" s="56"/>
      <c r="S5215" s="56"/>
      <c r="T5215" s="56" t="s">
        <v>28521</v>
      </c>
      <c r="U5215" s="56" t="s">
        <v>28522</v>
      </c>
      <c r="V5215" s="56" t="s">
        <v>28523</v>
      </c>
      <c r="W5215" s="56" t="s">
        <v>7566</v>
      </c>
      <c r="X5215" s="56" t="s">
        <v>28524</v>
      </c>
      <c r="Y5215" s="56"/>
      <c r="Z5215" s="56" t="s">
        <v>28525</v>
      </c>
      <c r="AA5215" s="56" t="s">
        <v>28526</v>
      </c>
      <c r="AB5215" s="56" t="s">
        <v>28521</v>
      </c>
      <c r="AC5215" s="56" t="s">
        <v>7326</v>
      </c>
      <c r="AD5215" s="90" t="str">
        <f t="shared" si="163"/>
        <v>NA</v>
      </c>
      <c r="AE5215" s="90"/>
      <c r="AF5215" s="90"/>
      <c r="AG5215" s="90"/>
    </row>
    <row r="5216" spans="1:33">
      <c r="A5216" s="56" t="s">
        <v>33093</v>
      </c>
      <c r="B5216" s="56" t="s">
        <v>33094</v>
      </c>
      <c r="C5216" s="56" t="s">
        <v>33095</v>
      </c>
      <c r="D5216" s="56" t="s">
        <v>7566</v>
      </c>
      <c r="E5216" s="56" t="s">
        <v>11334</v>
      </c>
      <c r="F5216" s="56" t="s">
        <v>22</v>
      </c>
      <c r="G5216" s="56"/>
      <c r="H5216" s="56" t="s">
        <v>33096</v>
      </c>
      <c r="I5216" s="56" t="s">
        <v>33082</v>
      </c>
      <c r="J5216" s="56"/>
      <c r="K5216" s="56" t="s">
        <v>87</v>
      </c>
      <c r="L5216" s="90" t="str">
        <f t="shared" si="162"/>
        <v>NA</v>
      </c>
      <c r="M5216" s="90"/>
      <c r="O5216" s="91"/>
      <c r="P5216" s="56"/>
      <c r="Q5216" s="56"/>
      <c r="R5216" s="56"/>
      <c r="S5216" s="56"/>
      <c r="T5216" s="56" t="s">
        <v>22507</v>
      </c>
      <c r="U5216" s="56" t="s">
        <v>28527</v>
      </c>
      <c r="V5216" s="56" t="s">
        <v>10310</v>
      </c>
      <c r="W5216" s="56" t="s">
        <v>7566</v>
      </c>
      <c r="X5216" s="56" t="s">
        <v>28528</v>
      </c>
      <c r="Y5216" s="56"/>
      <c r="Z5216" s="56" t="s">
        <v>28529</v>
      </c>
      <c r="AA5216" s="56" t="s">
        <v>28530</v>
      </c>
      <c r="AB5216" s="56" t="s">
        <v>28531</v>
      </c>
      <c r="AC5216" s="56" t="s">
        <v>7326</v>
      </c>
      <c r="AD5216" s="90" t="str">
        <f t="shared" si="163"/>
        <v>NA</v>
      </c>
      <c r="AE5216" s="90"/>
      <c r="AF5216" s="90"/>
      <c r="AG5216" s="90"/>
    </row>
    <row r="5217" spans="1:33">
      <c r="A5217" s="56" t="s">
        <v>33097</v>
      </c>
      <c r="B5217" s="56" t="s">
        <v>33098</v>
      </c>
      <c r="C5217" s="56" t="s">
        <v>33099</v>
      </c>
      <c r="D5217" s="56" t="s">
        <v>7566</v>
      </c>
      <c r="E5217" s="56" t="s">
        <v>11334</v>
      </c>
      <c r="F5217" s="56" t="s">
        <v>22</v>
      </c>
      <c r="G5217" s="56"/>
      <c r="H5217" s="56" t="s">
        <v>33100</v>
      </c>
      <c r="I5217" s="56" t="s">
        <v>33082</v>
      </c>
      <c r="J5217" s="56"/>
      <c r="K5217" s="56" t="s">
        <v>87</v>
      </c>
      <c r="L5217" s="90" t="str">
        <f t="shared" si="162"/>
        <v>NA</v>
      </c>
      <c r="M5217" s="90"/>
      <c r="O5217" s="91"/>
      <c r="P5217" s="56"/>
      <c r="Q5217" s="56"/>
      <c r="R5217" s="56"/>
      <c r="S5217" s="56"/>
      <c r="T5217" s="56" t="s">
        <v>28532</v>
      </c>
      <c r="U5217" s="56" t="s">
        <v>28533</v>
      </c>
      <c r="V5217" s="56" t="s">
        <v>28534</v>
      </c>
      <c r="W5217" s="56" t="s">
        <v>7566</v>
      </c>
      <c r="X5217" s="56" t="s">
        <v>28535</v>
      </c>
      <c r="Y5217" s="56"/>
      <c r="Z5217" s="56" t="s">
        <v>28536</v>
      </c>
      <c r="AA5217" s="56" t="s">
        <v>28537</v>
      </c>
      <c r="AB5217" s="56" t="s">
        <v>28538</v>
      </c>
      <c r="AC5217" s="56" t="s">
        <v>7326</v>
      </c>
      <c r="AD5217" s="90" t="str">
        <f t="shared" si="163"/>
        <v>NA</v>
      </c>
      <c r="AE5217" s="90"/>
      <c r="AF5217" s="90"/>
      <c r="AG5217" s="90"/>
    </row>
    <row r="5218" spans="1:33">
      <c r="A5218" s="56" t="s">
        <v>33101</v>
      </c>
      <c r="B5218" s="56" t="s">
        <v>33102</v>
      </c>
      <c r="C5218" s="56" t="s">
        <v>33103</v>
      </c>
      <c r="D5218" s="56" t="s">
        <v>7566</v>
      </c>
      <c r="E5218" s="56" t="s">
        <v>33104</v>
      </c>
      <c r="F5218" s="56" t="s">
        <v>22</v>
      </c>
      <c r="G5218" s="56"/>
      <c r="H5218" s="56" t="s">
        <v>33105</v>
      </c>
      <c r="I5218" s="56" t="s">
        <v>33106</v>
      </c>
      <c r="J5218" s="56"/>
      <c r="K5218" s="56" t="s">
        <v>7326</v>
      </c>
      <c r="L5218" s="90" t="str">
        <f t="shared" si="162"/>
        <v>NA</v>
      </c>
      <c r="M5218" s="90"/>
      <c r="O5218" s="91"/>
      <c r="P5218" s="56"/>
      <c r="Q5218" s="56"/>
      <c r="R5218" s="56"/>
      <c r="S5218" s="56"/>
      <c r="T5218" s="56" t="s">
        <v>28539</v>
      </c>
      <c r="U5218" s="56" t="s">
        <v>28540</v>
      </c>
      <c r="V5218" s="56" t="s">
        <v>28541</v>
      </c>
      <c r="W5218" s="56" t="s">
        <v>7566</v>
      </c>
      <c r="X5218" s="56" t="s">
        <v>28542</v>
      </c>
      <c r="Y5218" s="56"/>
      <c r="Z5218" s="56" t="s">
        <v>28543</v>
      </c>
      <c r="AA5218" s="56" t="s">
        <v>28544</v>
      </c>
      <c r="AB5218" s="56" t="s">
        <v>28539</v>
      </c>
      <c r="AC5218" s="56" t="s">
        <v>7326</v>
      </c>
      <c r="AD5218" s="90" t="str">
        <f t="shared" si="163"/>
        <v>NA</v>
      </c>
      <c r="AE5218" s="90"/>
      <c r="AF5218" s="90"/>
      <c r="AG5218" s="90"/>
    </row>
    <row r="5219" spans="1:33">
      <c r="A5219" s="56" t="s">
        <v>33107</v>
      </c>
      <c r="B5219" s="56" t="s">
        <v>33108</v>
      </c>
      <c r="C5219" s="56" t="s">
        <v>33109</v>
      </c>
      <c r="D5219" s="56" t="s">
        <v>7566</v>
      </c>
      <c r="E5219" s="56" t="s">
        <v>33110</v>
      </c>
      <c r="F5219" s="56" t="s">
        <v>22</v>
      </c>
      <c r="G5219" s="56"/>
      <c r="H5219" s="56" t="s">
        <v>33111</v>
      </c>
      <c r="I5219" s="56" t="s">
        <v>33112</v>
      </c>
      <c r="J5219" s="56"/>
      <c r="K5219" s="56" t="s">
        <v>7326</v>
      </c>
      <c r="L5219" s="90" t="str">
        <f t="shared" si="162"/>
        <v>NA</v>
      </c>
      <c r="M5219" s="90"/>
      <c r="O5219" s="91"/>
      <c r="P5219" s="56"/>
      <c r="Q5219" s="56"/>
      <c r="R5219" s="56"/>
      <c r="S5219" s="56"/>
      <c r="T5219" s="56" t="s">
        <v>28545</v>
      </c>
      <c r="U5219" s="56" t="s">
        <v>28546</v>
      </c>
      <c r="V5219" s="56" t="s">
        <v>28547</v>
      </c>
      <c r="W5219" s="56" t="s">
        <v>7566</v>
      </c>
      <c r="X5219" s="56" t="s">
        <v>28548</v>
      </c>
      <c r="Y5219" s="56"/>
      <c r="Z5219" s="56" t="s">
        <v>28549</v>
      </c>
      <c r="AA5219" s="56" t="s">
        <v>28550</v>
      </c>
      <c r="AB5219" s="56" t="s">
        <v>28551</v>
      </c>
      <c r="AC5219" s="56" t="s">
        <v>7326</v>
      </c>
      <c r="AD5219" s="90" t="str">
        <f t="shared" si="163"/>
        <v>NA</v>
      </c>
      <c r="AE5219" s="90"/>
      <c r="AF5219" s="90"/>
      <c r="AG5219" s="90"/>
    </row>
    <row r="5220" spans="1:33">
      <c r="A5220" s="56" t="s">
        <v>33113</v>
      </c>
      <c r="B5220" s="56" t="s">
        <v>33114</v>
      </c>
      <c r="C5220" s="56" t="s">
        <v>33018</v>
      </c>
      <c r="D5220" s="56" t="s">
        <v>7566</v>
      </c>
      <c r="E5220" s="56" t="s">
        <v>654</v>
      </c>
      <c r="F5220" s="56" t="s">
        <v>22</v>
      </c>
      <c r="G5220" s="56"/>
      <c r="H5220" s="56" t="s">
        <v>33115</v>
      </c>
      <c r="I5220" s="56" t="s">
        <v>33116</v>
      </c>
      <c r="J5220" s="56" t="s">
        <v>33117</v>
      </c>
      <c r="K5220" s="56" t="s">
        <v>7326</v>
      </c>
      <c r="L5220" s="90" t="str">
        <f t="shared" si="162"/>
        <v>NA</v>
      </c>
      <c r="M5220" s="90"/>
      <c r="O5220" s="91"/>
      <c r="P5220" s="56"/>
      <c r="Q5220" s="56"/>
      <c r="R5220" s="56"/>
      <c r="S5220" s="56"/>
      <c r="T5220" s="56" t="s">
        <v>28552</v>
      </c>
      <c r="U5220" s="56" t="s">
        <v>28553</v>
      </c>
      <c r="V5220" s="56" t="s">
        <v>14978</v>
      </c>
      <c r="W5220" s="56" t="s">
        <v>7566</v>
      </c>
      <c r="X5220" s="56" t="s">
        <v>5537</v>
      </c>
      <c r="Y5220" s="56"/>
      <c r="Z5220" s="56" t="s">
        <v>28554</v>
      </c>
      <c r="AA5220" s="56" t="s">
        <v>28555</v>
      </c>
      <c r="AB5220" s="56" t="s">
        <v>28552</v>
      </c>
      <c r="AC5220" s="56" t="s">
        <v>7326</v>
      </c>
      <c r="AD5220" s="90" t="str">
        <f t="shared" si="163"/>
        <v>NA</v>
      </c>
      <c r="AE5220" s="90"/>
      <c r="AF5220" s="90"/>
      <c r="AG5220" s="90"/>
    </row>
    <row r="5221" spans="1:33">
      <c r="A5221" s="56" t="s">
        <v>33118</v>
      </c>
      <c r="B5221" s="56" t="s">
        <v>33119</v>
      </c>
      <c r="C5221" s="56" t="s">
        <v>32943</v>
      </c>
      <c r="D5221" s="56" t="s">
        <v>7566</v>
      </c>
      <c r="E5221" s="56" t="s">
        <v>654</v>
      </c>
      <c r="F5221" s="56" t="s">
        <v>22</v>
      </c>
      <c r="G5221" s="56"/>
      <c r="H5221" s="56" t="s">
        <v>33120</v>
      </c>
      <c r="I5221" s="56" t="s">
        <v>33116</v>
      </c>
      <c r="J5221" s="56" t="s">
        <v>33118</v>
      </c>
      <c r="K5221" s="56" t="s">
        <v>7326</v>
      </c>
      <c r="L5221" s="90" t="str">
        <f t="shared" si="162"/>
        <v>NA</v>
      </c>
      <c r="M5221" s="90"/>
      <c r="O5221" s="91"/>
      <c r="P5221" s="56"/>
      <c r="Q5221" s="56"/>
      <c r="R5221" s="56"/>
      <c r="S5221" s="56"/>
      <c r="T5221" s="56" t="s">
        <v>28556</v>
      </c>
      <c r="U5221" s="56" t="s">
        <v>28557</v>
      </c>
      <c r="V5221" s="56" t="s">
        <v>28558</v>
      </c>
      <c r="W5221" s="56" t="s">
        <v>7566</v>
      </c>
      <c r="X5221" s="56" t="s">
        <v>5537</v>
      </c>
      <c r="Y5221" s="56"/>
      <c r="Z5221" s="56" t="s">
        <v>28559</v>
      </c>
      <c r="AA5221" s="56" t="s">
        <v>28555</v>
      </c>
      <c r="AB5221" s="56" t="s">
        <v>28560</v>
      </c>
      <c r="AC5221" s="56" t="s">
        <v>7326</v>
      </c>
      <c r="AD5221" s="90" t="str">
        <f t="shared" si="163"/>
        <v>NA</v>
      </c>
      <c r="AE5221" s="90"/>
      <c r="AF5221" s="90"/>
      <c r="AG5221" s="90"/>
    </row>
    <row r="5222" spans="1:33">
      <c r="A5222" s="56" t="s">
        <v>33121</v>
      </c>
      <c r="B5222" s="56" t="s">
        <v>33122</v>
      </c>
      <c r="C5222" s="56" t="s">
        <v>33123</v>
      </c>
      <c r="D5222" s="56" t="s">
        <v>7566</v>
      </c>
      <c r="E5222" s="56" t="s">
        <v>654</v>
      </c>
      <c r="F5222" s="56" t="s">
        <v>22</v>
      </c>
      <c r="G5222" s="56"/>
      <c r="H5222" s="56" t="s">
        <v>33124</v>
      </c>
      <c r="I5222" s="56" t="s">
        <v>33116</v>
      </c>
      <c r="J5222" s="56" t="s">
        <v>33121</v>
      </c>
      <c r="K5222" s="56" t="s">
        <v>87</v>
      </c>
      <c r="L5222" s="90" t="str">
        <f t="shared" si="162"/>
        <v>NA</v>
      </c>
      <c r="M5222" s="90"/>
      <c r="O5222" s="91"/>
      <c r="P5222" s="56"/>
      <c r="Q5222" s="56"/>
      <c r="R5222" s="56"/>
      <c r="S5222" s="56"/>
      <c r="T5222" s="56" t="s">
        <v>28561</v>
      </c>
      <c r="U5222" s="56" t="s">
        <v>28562</v>
      </c>
      <c r="V5222" s="56" t="s">
        <v>28563</v>
      </c>
      <c r="W5222" s="56" t="s">
        <v>7566</v>
      </c>
      <c r="X5222" s="56" t="s">
        <v>5537</v>
      </c>
      <c r="Y5222" s="56"/>
      <c r="Z5222" s="56" t="s">
        <v>28564</v>
      </c>
      <c r="AA5222" s="56" t="s">
        <v>28555</v>
      </c>
      <c r="AB5222" s="56" t="s">
        <v>28565</v>
      </c>
      <c r="AC5222" s="56" t="s">
        <v>87</v>
      </c>
      <c r="AD5222" s="90" t="str">
        <f t="shared" si="163"/>
        <v>NA</v>
      </c>
      <c r="AE5222" s="90"/>
      <c r="AF5222" s="90"/>
      <c r="AG5222" s="90"/>
    </row>
    <row r="5223" spans="1:33">
      <c r="A5223" s="56" t="s">
        <v>33125</v>
      </c>
      <c r="B5223" s="56" t="s">
        <v>33126</v>
      </c>
      <c r="C5223" s="56" t="s">
        <v>33127</v>
      </c>
      <c r="D5223" s="56" t="s">
        <v>7566</v>
      </c>
      <c r="E5223" s="56" t="s">
        <v>654</v>
      </c>
      <c r="F5223" s="56" t="s">
        <v>22</v>
      </c>
      <c r="G5223" s="56"/>
      <c r="H5223" s="56" t="s">
        <v>33120</v>
      </c>
      <c r="I5223" s="56" t="s">
        <v>33116</v>
      </c>
      <c r="J5223" s="56" t="s">
        <v>33128</v>
      </c>
      <c r="K5223" s="56" t="s">
        <v>87</v>
      </c>
      <c r="L5223" s="90" t="str">
        <f t="shared" si="162"/>
        <v>NA</v>
      </c>
      <c r="M5223" s="90"/>
      <c r="O5223" s="91"/>
      <c r="P5223" s="56"/>
      <c r="Q5223" s="56"/>
      <c r="R5223" s="56"/>
      <c r="S5223" s="56"/>
      <c r="T5223" s="56" t="s">
        <v>28566</v>
      </c>
      <c r="U5223" s="56" t="s">
        <v>28567</v>
      </c>
      <c r="V5223" s="56" t="s">
        <v>28568</v>
      </c>
      <c r="W5223" s="56" t="s">
        <v>7566</v>
      </c>
      <c r="X5223" s="56" t="s">
        <v>28569</v>
      </c>
      <c r="Y5223" s="56"/>
      <c r="Z5223" s="56" t="s">
        <v>28570</v>
      </c>
      <c r="AA5223" s="56" t="s">
        <v>28571</v>
      </c>
      <c r="AB5223" s="56" t="s">
        <v>28572</v>
      </c>
      <c r="AC5223" s="56" t="s">
        <v>7326</v>
      </c>
      <c r="AD5223" s="90" t="str">
        <f t="shared" si="163"/>
        <v>NA</v>
      </c>
      <c r="AE5223" s="90"/>
      <c r="AF5223" s="90"/>
      <c r="AG5223" s="90"/>
    </row>
    <row r="5224" spans="1:33">
      <c r="A5224" s="56" t="s">
        <v>33129</v>
      </c>
      <c r="B5224" s="56" t="s">
        <v>33130</v>
      </c>
      <c r="C5224" s="56" t="s">
        <v>33131</v>
      </c>
      <c r="D5224" s="56" t="s">
        <v>7566</v>
      </c>
      <c r="E5224" s="56" t="s">
        <v>654</v>
      </c>
      <c r="F5224" s="56" t="s">
        <v>22</v>
      </c>
      <c r="G5224" s="56"/>
      <c r="H5224" s="56" t="s">
        <v>33124</v>
      </c>
      <c r="I5224" s="56" t="s">
        <v>33116</v>
      </c>
      <c r="J5224" s="56" t="s">
        <v>33132</v>
      </c>
      <c r="K5224" s="56" t="s">
        <v>87</v>
      </c>
      <c r="L5224" s="90" t="str">
        <f t="shared" si="162"/>
        <v>NA</v>
      </c>
      <c r="M5224" s="90"/>
      <c r="O5224" s="91"/>
      <c r="P5224" s="56"/>
      <c r="Q5224" s="56"/>
      <c r="R5224" s="56"/>
      <c r="S5224" s="56"/>
      <c r="T5224" s="56" t="s">
        <v>28573</v>
      </c>
      <c r="U5224" s="56" t="s">
        <v>28574</v>
      </c>
      <c r="V5224" s="56" t="s">
        <v>28575</v>
      </c>
      <c r="W5224" s="56" t="s">
        <v>7566</v>
      </c>
      <c r="X5224" s="56" t="s">
        <v>28576</v>
      </c>
      <c r="Y5224" s="56"/>
      <c r="Z5224" s="56" t="s">
        <v>28577</v>
      </c>
      <c r="AA5224" s="56" t="s">
        <v>28578</v>
      </c>
      <c r="AB5224" s="56" t="s">
        <v>28579</v>
      </c>
      <c r="AC5224" s="56" t="s">
        <v>87</v>
      </c>
      <c r="AD5224" s="90" t="str">
        <f t="shared" si="163"/>
        <v>NA</v>
      </c>
      <c r="AE5224" s="90"/>
      <c r="AF5224" s="90"/>
      <c r="AG5224" s="90"/>
    </row>
    <row r="5225" spans="1:33">
      <c r="A5225" s="56" t="s">
        <v>33133</v>
      </c>
      <c r="B5225" s="56" t="s">
        <v>33134</v>
      </c>
      <c r="C5225" s="56" t="s">
        <v>33135</v>
      </c>
      <c r="D5225" s="56" t="s">
        <v>7566</v>
      </c>
      <c r="E5225" s="56" t="s">
        <v>654</v>
      </c>
      <c r="F5225" s="56" t="s">
        <v>22</v>
      </c>
      <c r="G5225" s="56"/>
      <c r="H5225" s="56" t="s">
        <v>33124</v>
      </c>
      <c r="I5225" s="56" t="s">
        <v>33116</v>
      </c>
      <c r="J5225" s="56" t="s">
        <v>33136</v>
      </c>
      <c r="K5225" s="56" t="s">
        <v>87</v>
      </c>
      <c r="L5225" s="90" t="str">
        <f t="shared" si="162"/>
        <v>NA</v>
      </c>
      <c r="M5225" s="90"/>
      <c r="O5225" s="91"/>
      <c r="P5225" s="56"/>
      <c r="Q5225" s="56"/>
      <c r="R5225" s="56"/>
      <c r="S5225" s="56"/>
      <c r="T5225" s="56" t="s">
        <v>28580</v>
      </c>
      <c r="U5225" s="56" t="s">
        <v>28581</v>
      </c>
      <c r="V5225" s="56" t="s">
        <v>28582</v>
      </c>
      <c r="W5225" s="56" t="s">
        <v>7566</v>
      </c>
      <c r="X5225" s="56" t="s">
        <v>28583</v>
      </c>
      <c r="Y5225" s="56"/>
      <c r="Z5225" s="56" t="s">
        <v>28584</v>
      </c>
      <c r="AA5225" s="56" t="s">
        <v>28585</v>
      </c>
      <c r="AB5225" s="56" t="s">
        <v>28586</v>
      </c>
      <c r="AC5225" s="56" t="s">
        <v>7326</v>
      </c>
      <c r="AD5225" s="90" t="str">
        <f t="shared" si="163"/>
        <v>NA</v>
      </c>
      <c r="AE5225" s="90"/>
      <c r="AF5225" s="90"/>
      <c r="AG5225" s="90"/>
    </row>
    <row r="5226" spans="1:33">
      <c r="A5226" s="56" t="s">
        <v>33137</v>
      </c>
      <c r="B5226" s="56" t="s">
        <v>33138</v>
      </c>
      <c r="C5226" s="56" t="s">
        <v>33139</v>
      </c>
      <c r="D5226" s="56" t="s">
        <v>7566</v>
      </c>
      <c r="E5226" s="56" t="s">
        <v>654</v>
      </c>
      <c r="F5226" s="56" t="s">
        <v>22</v>
      </c>
      <c r="G5226" s="56"/>
      <c r="H5226" s="56" t="s">
        <v>33124</v>
      </c>
      <c r="I5226" s="56" t="s">
        <v>33116</v>
      </c>
      <c r="J5226" s="56"/>
      <c r="K5226" s="56" t="s">
        <v>87</v>
      </c>
      <c r="L5226" s="90" t="str">
        <f t="shared" si="162"/>
        <v>NA</v>
      </c>
      <c r="M5226" s="90"/>
      <c r="O5226" s="91"/>
      <c r="P5226" s="56"/>
      <c r="Q5226" s="56"/>
      <c r="R5226" s="56"/>
      <c r="S5226" s="56"/>
      <c r="T5226" s="56" t="s">
        <v>28587</v>
      </c>
      <c r="U5226" s="56" t="s">
        <v>28588</v>
      </c>
      <c r="V5226" s="56" t="s">
        <v>28589</v>
      </c>
      <c r="W5226" s="56" t="s">
        <v>7566</v>
      </c>
      <c r="X5226" s="56" t="s">
        <v>28590</v>
      </c>
      <c r="Y5226" s="56"/>
      <c r="Z5226" s="56" t="s">
        <v>28591</v>
      </c>
      <c r="AA5226" s="56" t="s">
        <v>28592</v>
      </c>
      <c r="AB5226" s="56" t="s">
        <v>28593</v>
      </c>
      <c r="AC5226" s="56" t="s">
        <v>7326</v>
      </c>
      <c r="AD5226" s="90" t="str">
        <f t="shared" si="163"/>
        <v>NA</v>
      </c>
      <c r="AE5226" s="90"/>
      <c r="AF5226" s="90"/>
      <c r="AG5226" s="90"/>
    </row>
    <row r="5227" spans="1:33">
      <c r="A5227" s="56" t="s">
        <v>33140</v>
      </c>
      <c r="B5227" s="56" t="s">
        <v>33141</v>
      </c>
      <c r="C5227" s="56" t="s">
        <v>33142</v>
      </c>
      <c r="D5227" s="56" t="s">
        <v>7566</v>
      </c>
      <c r="E5227" s="56" t="s">
        <v>654</v>
      </c>
      <c r="F5227" s="56" t="s">
        <v>22</v>
      </c>
      <c r="G5227" s="56"/>
      <c r="H5227" s="56" t="s">
        <v>33120</v>
      </c>
      <c r="I5227" s="56" t="s">
        <v>33116</v>
      </c>
      <c r="J5227" s="56" t="s">
        <v>33143</v>
      </c>
      <c r="K5227" s="56" t="s">
        <v>87</v>
      </c>
      <c r="L5227" s="90" t="str">
        <f t="shared" si="162"/>
        <v>NA</v>
      </c>
      <c r="M5227" s="90"/>
      <c r="O5227" s="91"/>
      <c r="P5227" s="56"/>
      <c r="Q5227" s="56"/>
      <c r="R5227" s="56"/>
      <c r="S5227" s="56"/>
      <c r="T5227" s="56" t="s">
        <v>28594</v>
      </c>
      <c r="U5227" s="56" t="s">
        <v>28595</v>
      </c>
      <c r="V5227" s="56" t="s">
        <v>28596</v>
      </c>
      <c r="W5227" s="56" t="s">
        <v>7566</v>
      </c>
      <c r="X5227" s="56" t="s">
        <v>28597</v>
      </c>
      <c r="Y5227" s="56"/>
      <c r="Z5227" s="56" t="s">
        <v>28598</v>
      </c>
      <c r="AA5227" s="56" t="s">
        <v>28599</v>
      </c>
      <c r="AB5227" s="56"/>
      <c r="AC5227" s="56" t="s">
        <v>87</v>
      </c>
      <c r="AD5227" s="90" t="str">
        <f t="shared" si="163"/>
        <v>NA</v>
      </c>
      <c r="AE5227" s="90"/>
      <c r="AF5227" s="90"/>
      <c r="AG5227" s="90"/>
    </row>
    <row r="5228" spans="1:33">
      <c r="A5228" s="56" t="s">
        <v>33144</v>
      </c>
      <c r="B5228" s="56" t="s">
        <v>33145</v>
      </c>
      <c r="C5228" s="56" t="s">
        <v>33146</v>
      </c>
      <c r="D5228" s="56" t="s">
        <v>7566</v>
      </c>
      <c r="E5228" s="56" t="s">
        <v>654</v>
      </c>
      <c r="F5228" s="56" t="s">
        <v>22</v>
      </c>
      <c r="G5228" s="56"/>
      <c r="H5228" s="56" t="s">
        <v>33120</v>
      </c>
      <c r="I5228" s="56" t="s">
        <v>33116</v>
      </c>
      <c r="J5228" s="56" t="s">
        <v>33147</v>
      </c>
      <c r="K5228" s="56" t="s">
        <v>87</v>
      </c>
      <c r="L5228" s="90" t="str">
        <f t="shared" si="162"/>
        <v>NA</v>
      </c>
      <c r="M5228" s="90"/>
      <c r="O5228" s="91"/>
      <c r="P5228" s="56"/>
      <c r="Q5228" s="56"/>
      <c r="R5228" s="56"/>
      <c r="S5228" s="56"/>
      <c r="T5228" s="56" t="s">
        <v>28600</v>
      </c>
      <c r="U5228" s="56" t="s">
        <v>28601</v>
      </c>
      <c r="V5228" s="56" t="s">
        <v>28602</v>
      </c>
      <c r="W5228" s="56" t="s">
        <v>7566</v>
      </c>
      <c r="X5228" s="56" t="s">
        <v>28603</v>
      </c>
      <c r="Y5228" s="56"/>
      <c r="Z5228" s="56" t="s">
        <v>28604</v>
      </c>
      <c r="AA5228" s="56" t="s">
        <v>28605</v>
      </c>
      <c r="AB5228" s="56"/>
      <c r="AC5228" s="56" t="s">
        <v>87</v>
      </c>
      <c r="AD5228" s="90" t="str">
        <f t="shared" si="163"/>
        <v>NA</v>
      </c>
      <c r="AE5228" s="90"/>
      <c r="AF5228" s="90"/>
      <c r="AG5228" s="90"/>
    </row>
    <row r="5229" spans="1:33">
      <c r="A5229" s="56" t="s">
        <v>33148</v>
      </c>
      <c r="B5229" s="56" t="s">
        <v>33149</v>
      </c>
      <c r="C5229" s="56" t="s">
        <v>33150</v>
      </c>
      <c r="D5229" s="56" t="s">
        <v>7566</v>
      </c>
      <c r="E5229" s="56" t="s">
        <v>654</v>
      </c>
      <c r="F5229" s="56" t="s">
        <v>22</v>
      </c>
      <c r="G5229" s="56"/>
      <c r="H5229" s="56" t="s">
        <v>33120</v>
      </c>
      <c r="I5229" s="56" t="s">
        <v>33116</v>
      </c>
      <c r="J5229" s="56" t="s">
        <v>33151</v>
      </c>
      <c r="K5229" s="56" t="s">
        <v>87</v>
      </c>
      <c r="L5229" s="90" t="str">
        <f t="shared" si="162"/>
        <v>NA</v>
      </c>
      <c r="M5229" s="90"/>
      <c r="O5229" s="91"/>
      <c r="P5229" s="56"/>
      <c r="Q5229" s="56"/>
      <c r="R5229" s="56"/>
      <c r="S5229" s="56"/>
      <c r="T5229" s="56" t="s">
        <v>28606</v>
      </c>
      <c r="U5229" s="56" t="s">
        <v>28607</v>
      </c>
      <c r="V5229" s="56" t="s">
        <v>28608</v>
      </c>
      <c r="W5229" s="56" t="s">
        <v>7566</v>
      </c>
      <c r="X5229" s="56" t="s">
        <v>28609</v>
      </c>
      <c r="Y5229" s="56"/>
      <c r="Z5229" s="56" t="s">
        <v>28610</v>
      </c>
      <c r="AA5229" s="56" t="s">
        <v>28611</v>
      </c>
      <c r="AB5229" s="56"/>
      <c r="AC5229" s="56" t="s">
        <v>87</v>
      </c>
      <c r="AD5229" s="90" t="str">
        <f t="shared" si="163"/>
        <v>NA</v>
      </c>
      <c r="AE5229" s="90"/>
      <c r="AF5229" s="90"/>
      <c r="AG5229" s="90"/>
    </row>
    <row r="5230" spans="1:33">
      <c r="A5230" s="56" t="s">
        <v>33152</v>
      </c>
      <c r="B5230" s="56" t="s">
        <v>33153</v>
      </c>
      <c r="C5230" s="56" t="s">
        <v>33154</v>
      </c>
      <c r="D5230" s="56" t="s">
        <v>7566</v>
      </c>
      <c r="E5230" s="56" t="s">
        <v>654</v>
      </c>
      <c r="F5230" s="56" t="s">
        <v>22</v>
      </c>
      <c r="G5230" s="56"/>
      <c r="H5230" s="56" t="s">
        <v>33120</v>
      </c>
      <c r="I5230" s="56" t="s">
        <v>33116</v>
      </c>
      <c r="J5230" s="56"/>
      <c r="K5230" s="56" t="s">
        <v>87</v>
      </c>
      <c r="L5230" s="90" t="str">
        <f t="shared" si="162"/>
        <v>NA</v>
      </c>
      <c r="M5230" s="90"/>
      <c r="O5230" s="91"/>
      <c r="P5230" s="56"/>
      <c r="Q5230" s="56"/>
      <c r="R5230" s="56"/>
      <c r="S5230" s="56"/>
      <c r="T5230" s="56" t="s">
        <v>28612</v>
      </c>
      <c r="U5230" s="56" t="s">
        <v>28613</v>
      </c>
      <c r="V5230" s="56" t="s">
        <v>14978</v>
      </c>
      <c r="W5230" s="56" t="s">
        <v>7566</v>
      </c>
      <c r="X5230" s="56" t="s">
        <v>5545</v>
      </c>
      <c r="Y5230" s="56"/>
      <c r="Z5230" s="56" t="s">
        <v>28614</v>
      </c>
      <c r="AA5230" s="56" t="s">
        <v>28615</v>
      </c>
      <c r="AB5230" s="56" t="s">
        <v>28612</v>
      </c>
      <c r="AC5230" s="56" t="s">
        <v>7326</v>
      </c>
      <c r="AD5230" s="90" t="str">
        <f t="shared" si="163"/>
        <v>NA</v>
      </c>
      <c r="AE5230" s="90"/>
      <c r="AF5230" s="90"/>
      <c r="AG5230" s="90"/>
    </row>
    <row r="5231" spans="1:33">
      <c r="A5231" s="56" t="s">
        <v>33155</v>
      </c>
      <c r="B5231" s="56" t="s">
        <v>33156</v>
      </c>
      <c r="C5231" s="56" t="s">
        <v>33157</v>
      </c>
      <c r="D5231" s="56" t="s">
        <v>7566</v>
      </c>
      <c r="E5231" s="56" t="s">
        <v>654</v>
      </c>
      <c r="F5231" s="56" t="s">
        <v>22</v>
      </c>
      <c r="G5231" s="56"/>
      <c r="H5231" s="56" t="s">
        <v>33120</v>
      </c>
      <c r="I5231" s="56" t="s">
        <v>33116</v>
      </c>
      <c r="J5231" s="56"/>
      <c r="K5231" s="56" t="s">
        <v>87</v>
      </c>
      <c r="L5231" s="90" t="str">
        <f t="shared" si="162"/>
        <v>NA</v>
      </c>
      <c r="M5231" s="90"/>
      <c r="O5231" s="91"/>
      <c r="P5231" s="56"/>
      <c r="Q5231" s="56"/>
      <c r="R5231" s="56"/>
      <c r="S5231" s="56"/>
      <c r="T5231" s="56" t="s">
        <v>28616</v>
      </c>
      <c r="U5231" s="56" t="s">
        <v>28617</v>
      </c>
      <c r="V5231" s="56" t="s">
        <v>28618</v>
      </c>
      <c r="W5231" s="56" t="s">
        <v>7566</v>
      </c>
      <c r="X5231" s="56" t="s">
        <v>10912</v>
      </c>
      <c r="Y5231" s="56"/>
      <c r="Z5231" s="56" t="s">
        <v>28619</v>
      </c>
      <c r="AA5231" s="56" t="s">
        <v>28620</v>
      </c>
      <c r="AB5231" s="56" t="s">
        <v>28616</v>
      </c>
      <c r="AC5231" s="56" t="s">
        <v>7326</v>
      </c>
      <c r="AD5231" s="90" t="str">
        <f t="shared" si="163"/>
        <v>NA</v>
      </c>
      <c r="AE5231" s="90"/>
      <c r="AF5231" s="90"/>
      <c r="AG5231" s="90"/>
    </row>
    <row r="5232" spans="1:33">
      <c r="A5232" s="56" t="s">
        <v>16164</v>
      </c>
      <c r="B5232" s="56" t="s">
        <v>33158</v>
      </c>
      <c r="C5232" s="56" t="s">
        <v>33159</v>
      </c>
      <c r="D5232" s="56" t="s">
        <v>7566</v>
      </c>
      <c r="E5232" s="56" t="s">
        <v>654</v>
      </c>
      <c r="F5232" s="56" t="s">
        <v>22</v>
      </c>
      <c r="G5232" s="56"/>
      <c r="H5232" s="56" t="s">
        <v>33120</v>
      </c>
      <c r="I5232" s="56" t="s">
        <v>33116</v>
      </c>
      <c r="J5232" s="56" t="s">
        <v>13374</v>
      </c>
      <c r="K5232" s="56" t="s">
        <v>87</v>
      </c>
      <c r="L5232" s="90" t="str">
        <f t="shared" si="162"/>
        <v>NA</v>
      </c>
      <c r="M5232" s="90"/>
      <c r="O5232" s="91"/>
      <c r="P5232" s="56"/>
      <c r="Q5232" s="56"/>
      <c r="R5232" s="56"/>
      <c r="S5232" s="56"/>
      <c r="T5232" s="56" t="s">
        <v>28621</v>
      </c>
      <c r="U5232" s="56" t="s">
        <v>28622</v>
      </c>
      <c r="V5232" s="56" t="s">
        <v>14978</v>
      </c>
      <c r="W5232" s="56" t="s">
        <v>7566</v>
      </c>
      <c r="X5232" s="56" t="s">
        <v>10912</v>
      </c>
      <c r="Y5232" s="56"/>
      <c r="Z5232" s="56" t="s">
        <v>28623</v>
      </c>
      <c r="AA5232" s="56" t="s">
        <v>28620</v>
      </c>
      <c r="AB5232" s="56" t="s">
        <v>28621</v>
      </c>
      <c r="AC5232" s="56" t="s">
        <v>7326</v>
      </c>
      <c r="AD5232" s="90" t="str">
        <f t="shared" si="163"/>
        <v>NA</v>
      </c>
      <c r="AE5232" s="90"/>
      <c r="AF5232" s="90"/>
      <c r="AG5232" s="90"/>
    </row>
    <row r="5233" spans="1:33">
      <c r="A5233" s="56" t="s">
        <v>33160</v>
      </c>
      <c r="B5233" s="56" t="s">
        <v>33161</v>
      </c>
      <c r="C5233" s="56" t="s">
        <v>33162</v>
      </c>
      <c r="D5233" s="56" t="s">
        <v>7566</v>
      </c>
      <c r="E5233" s="56" t="s">
        <v>654</v>
      </c>
      <c r="F5233" s="56" t="s">
        <v>22</v>
      </c>
      <c r="G5233" s="56"/>
      <c r="H5233" s="56" t="s">
        <v>33120</v>
      </c>
      <c r="I5233" s="56" t="s">
        <v>33116</v>
      </c>
      <c r="J5233" s="56" t="s">
        <v>33163</v>
      </c>
      <c r="K5233" s="56" t="s">
        <v>87</v>
      </c>
      <c r="L5233" s="90" t="str">
        <f t="shared" si="162"/>
        <v>NA</v>
      </c>
      <c r="M5233" s="90"/>
      <c r="O5233" s="91"/>
      <c r="P5233" s="56"/>
      <c r="Q5233" s="56"/>
      <c r="R5233" s="56"/>
      <c r="S5233" s="56"/>
      <c r="T5233" s="56" t="s">
        <v>28624</v>
      </c>
      <c r="U5233" s="56" t="s">
        <v>28625</v>
      </c>
      <c r="V5233" s="56" t="s">
        <v>28626</v>
      </c>
      <c r="W5233" s="56" t="s">
        <v>7566</v>
      </c>
      <c r="X5233" s="56" t="s">
        <v>10912</v>
      </c>
      <c r="Y5233" s="56"/>
      <c r="Z5233" s="56" t="s">
        <v>28627</v>
      </c>
      <c r="AA5233" s="56" t="s">
        <v>28620</v>
      </c>
      <c r="AB5233" s="56" t="s">
        <v>28628</v>
      </c>
      <c r="AC5233" s="56" t="s">
        <v>87</v>
      </c>
      <c r="AD5233" s="90" t="str">
        <f t="shared" si="163"/>
        <v>NA</v>
      </c>
      <c r="AE5233" s="90"/>
      <c r="AF5233" s="90"/>
      <c r="AG5233" s="90"/>
    </row>
    <row r="5234" spans="1:33">
      <c r="A5234" s="56" t="s">
        <v>33164</v>
      </c>
      <c r="B5234" s="56" t="s">
        <v>33165</v>
      </c>
      <c r="C5234" s="56" t="s">
        <v>32959</v>
      </c>
      <c r="D5234" s="56" t="s">
        <v>7566</v>
      </c>
      <c r="E5234" s="56" t="s">
        <v>33166</v>
      </c>
      <c r="F5234" s="56" t="s">
        <v>22</v>
      </c>
      <c r="G5234" s="56"/>
      <c r="H5234" s="56" t="s">
        <v>33167</v>
      </c>
      <c r="I5234" s="56" t="s">
        <v>33168</v>
      </c>
      <c r="J5234" s="56" t="s">
        <v>33169</v>
      </c>
      <c r="K5234" s="56" t="s">
        <v>7326</v>
      </c>
      <c r="L5234" s="90" t="str">
        <f t="shared" si="162"/>
        <v>NA</v>
      </c>
      <c r="M5234" s="90"/>
      <c r="O5234" s="91"/>
      <c r="P5234" s="56"/>
      <c r="Q5234" s="56"/>
      <c r="R5234" s="56"/>
      <c r="S5234" s="56"/>
      <c r="T5234" s="56" t="s">
        <v>28629</v>
      </c>
      <c r="U5234" s="56" t="s">
        <v>28630</v>
      </c>
      <c r="V5234" s="56" t="s">
        <v>28631</v>
      </c>
      <c r="W5234" s="56" t="s">
        <v>7566</v>
      </c>
      <c r="X5234" s="56" t="s">
        <v>10912</v>
      </c>
      <c r="Y5234" s="56"/>
      <c r="Z5234" s="56" t="s">
        <v>28627</v>
      </c>
      <c r="AA5234" s="56" t="s">
        <v>28620</v>
      </c>
      <c r="AB5234" s="56" t="s">
        <v>28632</v>
      </c>
      <c r="AC5234" s="56" t="s">
        <v>87</v>
      </c>
      <c r="AD5234" s="90" t="str">
        <f t="shared" si="163"/>
        <v>NA</v>
      </c>
      <c r="AE5234" s="90"/>
      <c r="AF5234" s="90"/>
      <c r="AG5234" s="90"/>
    </row>
    <row r="5235" spans="1:33">
      <c r="A5235" s="56" t="s">
        <v>33170</v>
      </c>
      <c r="B5235" s="56" t="s">
        <v>33171</v>
      </c>
      <c r="C5235" s="56" t="s">
        <v>33172</v>
      </c>
      <c r="D5235" s="56" t="s">
        <v>7566</v>
      </c>
      <c r="E5235" s="56" t="s">
        <v>33166</v>
      </c>
      <c r="F5235" s="56" t="s">
        <v>22</v>
      </c>
      <c r="G5235" s="56"/>
      <c r="H5235" s="56" t="s">
        <v>33173</v>
      </c>
      <c r="I5235" s="56" t="s">
        <v>33168</v>
      </c>
      <c r="J5235" s="56"/>
      <c r="K5235" s="56" t="s">
        <v>87</v>
      </c>
      <c r="L5235" s="90" t="str">
        <f t="shared" si="162"/>
        <v>NA</v>
      </c>
      <c r="M5235" s="90"/>
      <c r="O5235" s="91"/>
      <c r="P5235" s="56"/>
      <c r="Q5235" s="56"/>
      <c r="R5235" s="56"/>
      <c r="S5235" s="56"/>
      <c r="T5235" s="56" t="s">
        <v>28633</v>
      </c>
      <c r="U5235" s="56" t="s">
        <v>28634</v>
      </c>
      <c r="V5235" s="56" t="s">
        <v>28635</v>
      </c>
      <c r="W5235" s="56" t="s">
        <v>7566</v>
      </c>
      <c r="X5235" s="56" t="s">
        <v>10912</v>
      </c>
      <c r="Y5235" s="56"/>
      <c r="Z5235" s="56" t="s">
        <v>28636</v>
      </c>
      <c r="AA5235" s="56" t="s">
        <v>28620</v>
      </c>
      <c r="AB5235" s="56" t="s">
        <v>28637</v>
      </c>
      <c r="AC5235" s="56" t="s">
        <v>87</v>
      </c>
      <c r="AD5235" s="90" t="str">
        <f t="shared" si="163"/>
        <v>NA</v>
      </c>
      <c r="AE5235" s="90"/>
      <c r="AF5235" s="90"/>
      <c r="AG5235" s="90"/>
    </row>
    <row r="5236" spans="1:33">
      <c r="A5236" s="56" t="s">
        <v>33174</v>
      </c>
      <c r="B5236" s="56" t="s">
        <v>33175</v>
      </c>
      <c r="C5236" s="56" t="s">
        <v>33176</v>
      </c>
      <c r="D5236" s="56" t="s">
        <v>7566</v>
      </c>
      <c r="E5236" s="56" t="s">
        <v>33177</v>
      </c>
      <c r="F5236" s="56" t="s">
        <v>22</v>
      </c>
      <c r="G5236" s="56"/>
      <c r="H5236" s="56" t="s">
        <v>33178</v>
      </c>
      <c r="I5236" s="56" t="s">
        <v>33179</v>
      </c>
      <c r="J5236" s="56"/>
      <c r="K5236" s="56" t="s">
        <v>87</v>
      </c>
      <c r="L5236" s="90" t="str">
        <f t="shared" si="162"/>
        <v>NA</v>
      </c>
      <c r="M5236" s="90"/>
      <c r="O5236" s="91"/>
      <c r="P5236" s="56"/>
      <c r="Q5236" s="56"/>
      <c r="R5236" s="56"/>
      <c r="S5236" s="56"/>
      <c r="T5236" s="56" t="s">
        <v>28638</v>
      </c>
      <c r="U5236" s="56" t="s">
        <v>28639</v>
      </c>
      <c r="V5236" s="56" t="s">
        <v>28640</v>
      </c>
      <c r="W5236" s="56" t="s">
        <v>7566</v>
      </c>
      <c r="X5236" s="56" t="s">
        <v>28641</v>
      </c>
      <c r="Y5236" s="56"/>
      <c r="Z5236" s="56" t="s">
        <v>28642</v>
      </c>
      <c r="AA5236" s="56" t="s">
        <v>28643</v>
      </c>
      <c r="AB5236" s="56" t="s">
        <v>28644</v>
      </c>
      <c r="AC5236" s="56" t="s">
        <v>7326</v>
      </c>
      <c r="AD5236" s="90" t="str">
        <f t="shared" si="163"/>
        <v>NA</v>
      </c>
      <c r="AE5236" s="90"/>
      <c r="AF5236" s="90"/>
      <c r="AG5236" s="90"/>
    </row>
    <row r="5237" spans="1:33">
      <c r="A5237" s="56" t="s">
        <v>33174</v>
      </c>
      <c r="B5237" s="56" t="s">
        <v>33180</v>
      </c>
      <c r="C5237" s="56" t="s">
        <v>33181</v>
      </c>
      <c r="D5237" s="56" t="s">
        <v>7566</v>
      </c>
      <c r="E5237" s="56" t="s">
        <v>33177</v>
      </c>
      <c r="F5237" s="56" t="s">
        <v>22</v>
      </c>
      <c r="G5237" s="56"/>
      <c r="H5237" s="56" t="s">
        <v>33178</v>
      </c>
      <c r="I5237" s="56" t="s">
        <v>33179</v>
      </c>
      <c r="J5237" s="56"/>
      <c r="K5237" s="56" t="s">
        <v>87</v>
      </c>
      <c r="L5237" s="90" t="str">
        <f t="shared" si="162"/>
        <v>NA</v>
      </c>
      <c r="M5237" s="90"/>
      <c r="O5237" s="91"/>
      <c r="P5237" s="56"/>
      <c r="Q5237" s="56"/>
      <c r="R5237" s="56"/>
      <c r="S5237" s="56"/>
      <c r="T5237" s="56" t="s">
        <v>28645</v>
      </c>
      <c r="U5237" s="56" t="s">
        <v>28646</v>
      </c>
      <c r="V5237" s="56" t="s">
        <v>28647</v>
      </c>
      <c r="W5237" s="56" t="s">
        <v>7566</v>
      </c>
      <c r="X5237" s="56" t="s">
        <v>28648</v>
      </c>
      <c r="Y5237" s="56"/>
      <c r="Z5237" s="56" t="s">
        <v>28649</v>
      </c>
      <c r="AA5237" s="56" t="s">
        <v>28650</v>
      </c>
      <c r="AB5237" s="56" t="s">
        <v>28651</v>
      </c>
      <c r="AC5237" s="56" t="s">
        <v>7326</v>
      </c>
      <c r="AD5237" s="90" t="str">
        <f t="shared" si="163"/>
        <v>NA</v>
      </c>
      <c r="AE5237" s="90"/>
      <c r="AF5237" s="90"/>
      <c r="AG5237" s="90"/>
    </row>
    <row r="5238" spans="1:33">
      <c r="A5238" s="56" t="s">
        <v>33182</v>
      </c>
      <c r="B5238" s="56" t="s">
        <v>33183</v>
      </c>
      <c r="C5238" s="56" t="s">
        <v>33184</v>
      </c>
      <c r="D5238" s="56" t="s">
        <v>7566</v>
      </c>
      <c r="E5238" s="56" t="s">
        <v>33185</v>
      </c>
      <c r="F5238" s="56" t="s">
        <v>22</v>
      </c>
      <c r="G5238" s="56"/>
      <c r="H5238" s="56" t="s">
        <v>33186</v>
      </c>
      <c r="I5238" s="56" t="s">
        <v>33187</v>
      </c>
      <c r="J5238" s="56"/>
      <c r="K5238" s="56" t="s">
        <v>87</v>
      </c>
      <c r="L5238" s="90" t="str">
        <f t="shared" si="162"/>
        <v>NA</v>
      </c>
      <c r="M5238" s="90"/>
      <c r="O5238" s="91"/>
      <c r="P5238" s="56"/>
      <c r="Q5238" s="56"/>
      <c r="R5238" s="56"/>
      <c r="S5238" s="56"/>
      <c r="T5238" s="56" t="s">
        <v>28652</v>
      </c>
      <c r="U5238" s="56" t="s">
        <v>28653</v>
      </c>
      <c r="V5238" s="56" t="s">
        <v>28654</v>
      </c>
      <c r="W5238" s="56" t="s">
        <v>7566</v>
      </c>
      <c r="X5238" s="56" t="s">
        <v>28648</v>
      </c>
      <c r="Y5238" s="56"/>
      <c r="Z5238" s="56" t="s">
        <v>28655</v>
      </c>
      <c r="AA5238" s="56" t="s">
        <v>28650</v>
      </c>
      <c r="AB5238" s="56" t="s">
        <v>28656</v>
      </c>
      <c r="AC5238" s="56" t="s">
        <v>87</v>
      </c>
      <c r="AD5238" s="90" t="str">
        <f t="shared" si="163"/>
        <v>NA</v>
      </c>
      <c r="AE5238" s="90"/>
      <c r="AF5238" s="90"/>
      <c r="AG5238" s="90"/>
    </row>
    <row r="5239" spans="1:33">
      <c r="A5239" s="56" t="s">
        <v>33188</v>
      </c>
      <c r="B5239" s="56" t="s">
        <v>33189</v>
      </c>
      <c r="C5239" s="56" t="s">
        <v>33190</v>
      </c>
      <c r="D5239" s="56" t="s">
        <v>7566</v>
      </c>
      <c r="E5239" s="56" t="s">
        <v>6626</v>
      </c>
      <c r="F5239" s="56" t="s">
        <v>22</v>
      </c>
      <c r="G5239" s="56"/>
      <c r="H5239" s="56" t="s">
        <v>33191</v>
      </c>
      <c r="I5239" s="56" t="s">
        <v>33192</v>
      </c>
      <c r="J5239" s="56"/>
      <c r="K5239" s="56" t="s">
        <v>87</v>
      </c>
      <c r="L5239" s="90" t="str">
        <f t="shared" si="162"/>
        <v>NA</v>
      </c>
      <c r="M5239" s="90"/>
      <c r="O5239" s="91"/>
      <c r="P5239" s="56"/>
      <c r="Q5239" s="56"/>
      <c r="R5239" s="56"/>
      <c r="S5239" s="56"/>
      <c r="T5239" s="56" t="s">
        <v>28657</v>
      </c>
      <c r="U5239" s="56" t="s">
        <v>28658</v>
      </c>
      <c r="V5239" s="56" t="s">
        <v>14978</v>
      </c>
      <c r="W5239" s="56" t="s">
        <v>7566</v>
      </c>
      <c r="X5239" s="56" t="s">
        <v>28659</v>
      </c>
      <c r="Y5239" s="56"/>
      <c r="Z5239" s="56" t="s">
        <v>28660</v>
      </c>
      <c r="AA5239" s="56" t="s">
        <v>28661</v>
      </c>
      <c r="AB5239" s="56" t="s">
        <v>28657</v>
      </c>
      <c r="AC5239" s="56" t="s">
        <v>7326</v>
      </c>
      <c r="AD5239" s="90" t="str">
        <f t="shared" si="163"/>
        <v>NA</v>
      </c>
      <c r="AE5239" s="90"/>
      <c r="AF5239" s="90"/>
      <c r="AG5239" s="90"/>
    </row>
    <row r="5240" spans="1:33">
      <c r="A5240" s="56" t="s">
        <v>33193</v>
      </c>
      <c r="B5240" s="56" t="s">
        <v>33194</v>
      </c>
      <c r="C5240" s="56" t="s">
        <v>33195</v>
      </c>
      <c r="D5240" s="56" t="s">
        <v>7566</v>
      </c>
      <c r="E5240" s="56" t="s">
        <v>6633</v>
      </c>
      <c r="F5240" s="56" t="s">
        <v>22</v>
      </c>
      <c r="G5240" s="56"/>
      <c r="H5240" s="56" t="s">
        <v>33196</v>
      </c>
      <c r="I5240" s="56" t="s">
        <v>33197</v>
      </c>
      <c r="J5240" s="56" t="s">
        <v>33193</v>
      </c>
      <c r="K5240" s="56" t="s">
        <v>7326</v>
      </c>
      <c r="L5240" s="90" t="str">
        <f t="shared" si="162"/>
        <v>NA</v>
      </c>
      <c r="M5240" s="90"/>
      <c r="O5240" s="91"/>
      <c r="P5240" s="56"/>
      <c r="Q5240" s="56"/>
      <c r="R5240" s="56"/>
      <c r="S5240" s="56"/>
      <c r="T5240" s="56" t="s">
        <v>28662</v>
      </c>
      <c r="U5240" s="56" t="s">
        <v>28663</v>
      </c>
      <c r="V5240" s="56" t="s">
        <v>28664</v>
      </c>
      <c r="W5240" s="56" t="s">
        <v>7566</v>
      </c>
      <c r="X5240" s="56" t="s">
        <v>28665</v>
      </c>
      <c r="Y5240" s="56"/>
      <c r="Z5240" s="56" t="s">
        <v>28666</v>
      </c>
      <c r="AA5240" s="56" t="s">
        <v>28667</v>
      </c>
      <c r="AB5240" s="56" t="s">
        <v>28668</v>
      </c>
      <c r="AC5240" s="56" t="s">
        <v>7326</v>
      </c>
      <c r="AD5240" s="90" t="str">
        <f t="shared" si="163"/>
        <v>NA</v>
      </c>
      <c r="AE5240" s="90"/>
      <c r="AF5240" s="90"/>
      <c r="AG5240" s="90"/>
    </row>
    <row r="5241" spans="1:33">
      <c r="A5241" s="56" t="s">
        <v>33198</v>
      </c>
      <c r="B5241" s="56" t="s">
        <v>33199</v>
      </c>
      <c r="C5241" s="56" t="s">
        <v>33200</v>
      </c>
      <c r="D5241" s="56" t="s">
        <v>7566</v>
      </c>
      <c r="E5241" s="56" t="s">
        <v>6633</v>
      </c>
      <c r="F5241" s="56" t="s">
        <v>22</v>
      </c>
      <c r="G5241" s="56"/>
      <c r="H5241" s="56" t="s">
        <v>33201</v>
      </c>
      <c r="I5241" s="56" t="s">
        <v>33197</v>
      </c>
      <c r="J5241" s="56" t="s">
        <v>33198</v>
      </c>
      <c r="K5241" s="56" t="s">
        <v>87</v>
      </c>
      <c r="L5241" s="90" t="str">
        <f t="shared" si="162"/>
        <v>NA</v>
      </c>
      <c r="M5241" s="90"/>
      <c r="O5241" s="91"/>
      <c r="P5241" s="56"/>
      <c r="Q5241" s="56"/>
      <c r="R5241" s="56"/>
      <c r="S5241" s="56"/>
      <c r="T5241" s="56" t="s">
        <v>28669</v>
      </c>
      <c r="U5241" s="56" t="s">
        <v>28670</v>
      </c>
      <c r="V5241" s="56" t="s">
        <v>28671</v>
      </c>
      <c r="W5241" s="56" t="s">
        <v>7566</v>
      </c>
      <c r="X5241" s="56" t="s">
        <v>28672</v>
      </c>
      <c r="Y5241" s="56"/>
      <c r="Z5241" s="56" t="s">
        <v>28673</v>
      </c>
      <c r="AA5241" s="56" t="s">
        <v>28674</v>
      </c>
      <c r="AB5241" s="56" t="s">
        <v>28675</v>
      </c>
      <c r="AC5241" s="56" t="s">
        <v>7326</v>
      </c>
      <c r="AD5241" s="90" t="str">
        <f t="shared" si="163"/>
        <v>NA</v>
      </c>
      <c r="AE5241" s="90"/>
      <c r="AF5241" s="90"/>
      <c r="AG5241" s="90"/>
    </row>
    <row r="5242" spans="1:33">
      <c r="A5242" s="56" t="s">
        <v>33202</v>
      </c>
      <c r="B5242" s="56" t="s">
        <v>33203</v>
      </c>
      <c r="C5242" s="56" t="s">
        <v>33204</v>
      </c>
      <c r="D5242" s="56" t="s">
        <v>7566</v>
      </c>
      <c r="E5242" s="56" t="s">
        <v>6633</v>
      </c>
      <c r="F5242" s="56" t="s">
        <v>22</v>
      </c>
      <c r="G5242" s="56"/>
      <c r="H5242" s="56" t="s">
        <v>33196</v>
      </c>
      <c r="I5242" s="56" t="s">
        <v>33197</v>
      </c>
      <c r="J5242" s="56"/>
      <c r="K5242" s="56" t="s">
        <v>87</v>
      </c>
      <c r="L5242" s="90" t="str">
        <f t="shared" si="162"/>
        <v>NA</v>
      </c>
      <c r="M5242" s="90"/>
      <c r="O5242" s="91"/>
      <c r="P5242" s="56"/>
      <c r="Q5242" s="56"/>
      <c r="R5242" s="56"/>
      <c r="S5242" s="56"/>
      <c r="T5242" s="56" t="s">
        <v>28676</v>
      </c>
      <c r="U5242" s="56" t="s">
        <v>28677</v>
      </c>
      <c r="V5242" s="56" t="s">
        <v>28678</v>
      </c>
      <c r="W5242" s="56" t="s">
        <v>7566</v>
      </c>
      <c r="X5242" s="56" t="s">
        <v>28679</v>
      </c>
      <c r="Y5242" s="56"/>
      <c r="Z5242" s="56" t="s">
        <v>28680</v>
      </c>
      <c r="AA5242" s="56" t="s">
        <v>28681</v>
      </c>
      <c r="AB5242" s="56" t="s">
        <v>28682</v>
      </c>
      <c r="AC5242" s="56" t="s">
        <v>7326</v>
      </c>
      <c r="AD5242" s="90" t="str">
        <f t="shared" si="163"/>
        <v>NA</v>
      </c>
      <c r="AE5242" s="90"/>
      <c r="AF5242" s="90"/>
      <c r="AG5242" s="90"/>
    </row>
    <row r="5243" spans="1:33">
      <c r="A5243" s="56" t="s">
        <v>33205</v>
      </c>
      <c r="B5243" s="56" t="s">
        <v>33206</v>
      </c>
      <c r="C5243" s="56" t="s">
        <v>33207</v>
      </c>
      <c r="D5243" s="56" t="s">
        <v>7566</v>
      </c>
      <c r="E5243" s="56" t="s">
        <v>6633</v>
      </c>
      <c r="F5243" s="56" t="s">
        <v>22</v>
      </c>
      <c r="G5243" s="56"/>
      <c r="H5243" s="56" t="s">
        <v>33208</v>
      </c>
      <c r="I5243" s="56" t="s">
        <v>33197</v>
      </c>
      <c r="J5243" s="56"/>
      <c r="K5243" s="56" t="s">
        <v>87</v>
      </c>
      <c r="L5243" s="90" t="str">
        <f t="shared" si="162"/>
        <v>NA</v>
      </c>
      <c r="M5243" s="90"/>
      <c r="O5243" s="91"/>
      <c r="P5243" s="56"/>
      <c r="Q5243" s="56"/>
      <c r="R5243" s="56"/>
      <c r="S5243" s="56"/>
      <c r="T5243" s="56" t="s">
        <v>28683</v>
      </c>
      <c r="U5243" s="56" t="s">
        <v>28684</v>
      </c>
      <c r="V5243" s="56" t="s">
        <v>28685</v>
      </c>
      <c r="W5243" s="56" t="s">
        <v>7566</v>
      </c>
      <c r="X5243" s="56" t="s">
        <v>28686</v>
      </c>
      <c r="Y5243" s="56"/>
      <c r="Z5243" s="56" t="s">
        <v>28687</v>
      </c>
      <c r="AA5243" s="56" t="s">
        <v>28688</v>
      </c>
      <c r="AB5243" s="56" t="s">
        <v>28689</v>
      </c>
      <c r="AC5243" s="56" t="s">
        <v>87</v>
      </c>
      <c r="AD5243" s="90" t="str">
        <f t="shared" si="163"/>
        <v>NA</v>
      </c>
      <c r="AE5243" s="90"/>
      <c r="AF5243" s="90"/>
      <c r="AG5243" s="90"/>
    </row>
    <row r="5244" spans="1:33">
      <c r="A5244" s="56" t="s">
        <v>33209</v>
      </c>
      <c r="B5244" s="56" t="s">
        <v>33210</v>
      </c>
      <c r="C5244" s="56" t="s">
        <v>33211</v>
      </c>
      <c r="D5244" s="56" t="s">
        <v>7566</v>
      </c>
      <c r="E5244" s="56" t="s">
        <v>6633</v>
      </c>
      <c r="F5244" s="56" t="s">
        <v>22</v>
      </c>
      <c r="G5244" s="56"/>
      <c r="H5244" s="56" t="s">
        <v>33212</v>
      </c>
      <c r="I5244" s="56" t="s">
        <v>33197</v>
      </c>
      <c r="J5244" s="56" t="s">
        <v>33213</v>
      </c>
      <c r="K5244" s="56" t="s">
        <v>87</v>
      </c>
      <c r="L5244" s="90" t="str">
        <f t="shared" si="162"/>
        <v>NA</v>
      </c>
      <c r="M5244" s="90"/>
      <c r="O5244" s="91"/>
      <c r="P5244" s="56"/>
      <c r="Q5244" s="56"/>
      <c r="R5244" s="56"/>
      <c r="S5244" s="56"/>
      <c r="T5244" s="56" t="s">
        <v>28690</v>
      </c>
      <c r="U5244" s="56" t="s">
        <v>28691</v>
      </c>
      <c r="V5244" s="56" t="s">
        <v>28692</v>
      </c>
      <c r="W5244" s="56" t="s">
        <v>7566</v>
      </c>
      <c r="X5244" s="56" t="s">
        <v>5553</v>
      </c>
      <c r="Y5244" s="56"/>
      <c r="Z5244" s="56" t="s">
        <v>28693</v>
      </c>
      <c r="AA5244" s="56" t="s">
        <v>28694</v>
      </c>
      <c r="AB5244" s="56" t="s">
        <v>28695</v>
      </c>
      <c r="AC5244" s="56" t="s">
        <v>7326</v>
      </c>
      <c r="AD5244" s="90" t="str">
        <f t="shared" si="163"/>
        <v>NA</v>
      </c>
      <c r="AE5244" s="90"/>
      <c r="AF5244" s="90"/>
      <c r="AG5244" s="90"/>
    </row>
    <row r="5245" spans="1:33">
      <c r="A5245" s="56" t="s">
        <v>33214</v>
      </c>
      <c r="B5245" s="56" t="s">
        <v>33215</v>
      </c>
      <c r="C5245" s="56" t="s">
        <v>33216</v>
      </c>
      <c r="D5245" s="56" t="s">
        <v>7566</v>
      </c>
      <c r="E5245" s="56" t="s">
        <v>6633</v>
      </c>
      <c r="F5245" s="56" t="s">
        <v>22</v>
      </c>
      <c r="G5245" s="56"/>
      <c r="H5245" s="56" t="s">
        <v>33196</v>
      </c>
      <c r="I5245" s="56" t="s">
        <v>33197</v>
      </c>
      <c r="J5245" s="56"/>
      <c r="K5245" s="56" t="s">
        <v>87</v>
      </c>
      <c r="L5245" s="90" t="str">
        <f t="shared" si="162"/>
        <v>NA</v>
      </c>
      <c r="M5245" s="90"/>
      <c r="O5245" s="91"/>
      <c r="P5245" s="56"/>
      <c r="Q5245" s="56"/>
      <c r="R5245" s="56"/>
      <c r="S5245" s="56"/>
      <c r="T5245" s="56" t="s">
        <v>28696</v>
      </c>
      <c r="U5245" s="56" t="s">
        <v>28697</v>
      </c>
      <c r="V5245" s="56" t="s">
        <v>14978</v>
      </c>
      <c r="W5245" s="56" t="s">
        <v>7566</v>
      </c>
      <c r="X5245" s="56" t="s">
        <v>5553</v>
      </c>
      <c r="Y5245" s="56"/>
      <c r="Z5245" s="56" t="s">
        <v>28698</v>
      </c>
      <c r="AA5245" s="56" t="s">
        <v>28694</v>
      </c>
      <c r="AB5245" s="56" t="s">
        <v>28696</v>
      </c>
      <c r="AC5245" s="56" t="s">
        <v>7326</v>
      </c>
      <c r="AD5245" s="90" t="str">
        <f t="shared" si="163"/>
        <v>NA</v>
      </c>
      <c r="AE5245" s="90"/>
      <c r="AF5245" s="90"/>
      <c r="AG5245" s="90"/>
    </row>
    <row r="5246" spans="1:33">
      <c r="A5246" s="56" t="s">
        <v>33217</v>
      </c>
      <c r="B5246" s="56" t="s">
        <v>33218</v>
      </c>
      <c r="C5246" s="56" t="s">
        <v>33219</v>
      </c>
      <c r="D5246" s="56" t="s">
        <v>7566</v>
      </c>
      <c r="E5246" s="56" t="s">
        <v>6633</v>
      </c>
      <c r="F5246" s="56" t="s">
        <v>22</v>
      </c>
      <c r="G5246" s="56"/>
      <c r="H5246" s="56" t="s">
        <v>33196</v>
      </c>
      <c r="I5246" s="56" t="s">
        <v>33197</v>
      </c>
      <c r="J5246" s="56"/>
      <c r="K5246" s="56" t="s">
        <v>87</v>
      </c>
      <c r="L5246" s="90" t="str">
        <f t="shared" si="162"/>
        <v>NA</v>
      </c>
      <c r="M5246" s="90"/>
      <c r="O5246" s="91"/>
      <c r="P5246" s="56"/>
      <c r="Q5246" s="56"/>
      <c r="R5246" s="56"/>
      <c r="S5246" s="56"/>
      <c r="T5246" s="56" t="s">
        <v>28699</v>
      </c>
      <c r="U5246" s="56" t="s">
        <v>28700</v>
      </c>
      <c r="V5246" s="56" t="s">
        <v>28701</v>
      </c>
      <c r="W5246" s="56" t="s">
        <v>7566</v>
      </c>
      <c r="X5246" s="56" t="s">
        <v>5553</v>
      </c>
      <c r="Y5246" s="56"/>
      <c r="Z5246" s="56" t="s">
        <v>28702</v>
      </c>
      <c r="AA5246" s="56" t="s">
        <v>28694</v>
      </c>
      <c r="AB5246" s="56" t="s">
        <v>28703</v>
      </c>
      <c r="AC5246" s="56" t="s">
        <v>87</v>
      </c>
      <c r="AD5246" s="90" t="str">
        <f t="shared" si="163"/>
        <v>NA</v>
      </c>
      <c r="AE5246" s="90"/>
      <c r="AF5246" s="90"/>
      <c r="AG5246" s="90"/>
    </row>
    <row r="5247" spans="1:33">
      <c r="A5247" s="56" t="s">
        <v>33220</v>
      </c>
      <c r="B5247" s="56" t="s">
        <v>33221</v>
      </c>
      <c r="C5247" s="56" t="s">
        <v>33222</v>
      </c>
      <c r="D5247" s="56" t="s">
        <v>7566</v>
      </c>
      <c r="E5247" s="56" t="s">
        <v>6633</v>
      </c>
      <c r="F5247" s="56" t="s">
        <v>22</v>
      </c>
      <c r="G5247" s="56"/>
      <c r="H5247" s="56" t="s">
        <v>33208</v>
      </c>
      <c r="I5247" s="56" t="s">
        <v>33197</v>
      </c>
      <c r="J5247" s="56"/>
      <c r="K5247" s="56" t="s">
        <v>87</v>
      </c>
      <c r="L5247" s="90" t="str">
        <f t="shared" si="162"/>
        <v>NA</v>
      </c>
      <c r="M5247" s="90"/>
      <c r="O5247" s="91"/>
      <c r="P5247" s="56"/>
      <c r="Q5247" s="56"/>
      <c r="R5247" s="56"/>
      <c r="S5247" s="56"/>
      <c r="T5247" s="56" t="s">
        <v>28704</v>
      </c>
      <c r="U5247" s="56" t="s">
        <v>28705</v>
      </c>
      <c r="V5247" s="56" t="s">
        <v>28706</v>
      </c>
      <c r="W5247" s="56" t="s">
        <v>7566</v>
      </c>
      <c r="X5247" s="56" t="s">
        <v>5553</v>
      </c>
      <c r="Y5247" s="56"/>
      <c r="Z5247" s="56" t="s">
        <v>28702</v>
      </c>
      <c r="AA5247" s="56" t="s">
        <v>28694</v>
      </c>
      <c r="AB5247" s="56"/>
      <c r="AC5247" s="56" t="s">
        <v>87</v>
      </c>
      <c r="AD5247" s="90" t="str">
        <f t="shared" si="163"/>
        <v>NA</v>
      </c>
      <c r="AE5247" s="90"/>
      <c r="AF5247" s="90"/>
      <c r="AG5247" s="90"/>
    </row>
    <row r="5248" spans="1:33">
      <c r="A5248" s="56" t="s">
        <v>33223</v>
      </c>
      <c r="B5248" s="56" t="s">
        <v>33224</v>
      </c>
      <c r="C5248" s="56" t="s">
        <v>33225</v>
      </c>
      <c r="D5248" s="56" t="s">
        <v>7566</v>
      </c>
      <c r="E5248" s="56" t="s">
        <v>33226</v>
      </c>
      <c r="F5248" s="56" t="s">
        <v>22</v>
      </c>
      <c r="G5248" s="56"/>
      <c r="H5248" s="56" t="s">
        <v>33227</v>
      </c>
      <c r="I5248" s="56" t="s">
        <v>33228</v>
      </c>
      <c r="J5248" s="56"/>
      <c r="K5248" s="56" t="s">
        <v>7326</v>
      </c>
      <c r="L5248" s="90" t="str">
        <f t="shared" si="162"/>
        <v>NA</v>
      </c>
      <c r="M5248" s="90"/>
      <c r="O5248" s="91"/>
      <c r="P5248" s="56"/>
      <c r="Q5248" s="56"/>
      <c r="R5248" s="56"/>
      <c r="S5248" s="56"/>
      <c r="T5248" s="56" t="s">
        <v>28707</v>
      </c>
      <c r="U5248" s="56" t="s">
        <v>28708</v>
      </c>
      <c r="V5248" s="56" t="s">
        <v>28709</v>
      </c>
      <c r="W5248" s="56" t="s">
        <v>7566</v>
      </c>
      <c r="X5248" s="56" t="s">
        <v>5553</v>
      </c>
      <c r="Y5248" s="56"/>
      <c r="Z5248" s="56" t="s">
        <v>28710</v>
      </c>
      <c r="AA5248" s="56" t="s">
        <v>28694</v>
      </c>
      <c r="AB5248" s="56" t="s">
        <v>28707</v>
      </c>
      <c r="AC5248" s="56" t="s">
        <v>87</v>
      </c>
      <c r="AD5248" s="90" t="str">
        <f t="shared" si="163"/>
        <v>NA</v>
      </c>
      <c r="AE5248" s="90"/>
      <c r="AF5248" s="90"/>
      <c r="AG5248" s="90"/>
    </row>
    <row r="5249" spans="1:33">
      <c r="A5249" s="56" t="s">
        <v>33229</v>
      </c>
      <c r="B5249" s="56" t="s">
        <v>33230</v>
      </c>
      <c r="C5249" s="56" t="s">
        <v>33231</v>
      </c>
      <c r="D5249" s="56" t="s">
        <v>7566</v>
      </c>
      <c r="E5249" s="56" t="s">
        <v>33232</v>
      </c>
      <c r="F5249" s="56" t="s">
        <v>22</v>
      </c>
      <c r="G5249" s="56"/>
      <c r="H5249" s="56" t="s">
        <v>33233</v>
      </c>
      <c r="I5249" s="56" t="s">
        <v>33234</v>
      </c>
      <c r="J5249" s="56"/>
      <c r="K5249" s="56" t="s">
        <v>87</v>
      </c>
      <c r="L5249" s="90" t="str">
        <f t="shared" si="162"/>
        <v>NA</v>
      </c>
      <c r="M5249" s="90"/>
      <c r="O5249" s="91"/>
      <c r="P5249" s="56"/>
      <c r="Q5249" s="56"/>
      <c r="R5249" s="56"/>
      <c r="S5249" s="56"/>
      <c r="T5249" s="56" t="s">
        <v>28711</v>
      </c>
      <c r="U5249" s="56" t="s">
        <v>28712</v>
      </c>
      <c r="V5249" s="56" t="s">
        <v>28713</v>
      </c>
      <c r="W5249" s="56" t="s">
        <v>7566</v>
      </c>
      <c r="X5249" s="56" t="s">
        <v>28714</v>
      </c>
      <c r="Y5249" s="56"/>
      <c r="Z5249" s="56" t="s">
        <v>28715</v>
      </c>
      <c r="AA5249" s="56" t="s">
        <v>28716</v>
      </c>
      <c r="AB5249" s="56"/>
      <c r="AC5249" s="56" t="s">
        <v>7326</v>
      </c>
      <c r="AD5249" s="90" t="str">
        <f t="shared" si="163"/>
        <v>NA</v>
      </c>
      <c r="AE5249" s="90"/>
      <c r="AF5249" s="90"/>
      <c r="AG5249" s="90"/>
    </row>
    <row r="5250" spans="1:33">
      <c r="A5250" s="56" t="s">
        <v>33235</v>
      </c>
      <c r="B5250" s="56" t="s">
        <v>33236</v>
      </c>
      <c r="C5250" s="56" t="s">
        <v>33237</v>
      </c>
      <c r="D5250" s="56" t="s">
        <v>7566</v>
      </c>
      <c r="E5250" s="56" t="s">
        <v>33238</v>
      </c>
      <c r="F5250" s="56" t="s">
        <v>22</v>
      </c>
      <c r="G5250" s="56"/>
      <c r="H5250" s="56" t="s">
        <v>33239</v>
      </c>
      <c r="I5250" s="56" t="s">
        <v>33240</v>
      </c>
      <c r="J5250" s="56"/>
      <c r="K5250" s="56" t="s">
        <v>87</v>
      </c>
      <c r="L5250" s="90" t="str">
        <f t="shared" si="162"/>
        <v>NA</v>
      </c>
      <c r="M5250" s="90"/>
      <c r="O5250" s="91"/>
      <c r="P5250" s="56"/>
      <c r="Q5250" s="56"/>
      <c r="R5250" s="56"/>
      <c r="S5250" s="56"/>
      <c r="T5250" s="56" t="s">
        <v>28717</v>
      </c>
      <c r="U5250" s="56" t="s">
        <v>28718</v>
      </c>
      <c r="V5250" s="56" t="s">
        <v>28719</v>
      </c>
      <c r="W5250" s="56" t="s">
        <v>7566</v>
      </c>
      <c r="X5250" s="56" t="s">
        <v>28720</v>
      </c>
      <c r="Y5250" s="56"/>
      <c r="Z5250" s="56" t="s">
        <v>28721</v>
      </c>
      <c r="AA5250" s="56" t="s">
        <v>28722</v>
      </c>
      <c r="AB5250" s="56" t="s">
        <v>28723</v>
      </c>
      <c r="AC5250" s="56" t="s">
        <v>7326</v>
      </c>
      <c r="AD5250" s="90" t="str">
        <f t="shared" si="163"/>
        <v>NA</v>
      </c>
      <c r="AE5250" s="90"/>
      <c r="AF5250" s="90"/>
      <c r="AG5250" s="90"/>
    </row>
    <row r="5251" spans="1:33">
      <c r="A5251" s="56" t="s">
        <v>33241</v>
      </c>
      <c r="B5251" s="56" t="s">
        <v>33242</v>
      </c>
      <c r="C5251" s="56" t="s">
        <v>33243</v>
      </c>
      <c r="D5251" s="56" t="s">
        <v>7566</v>
      </c>
      <c r="E5251" s="56" t="s">
        <v>33244</v>
      </c>
      <c r="F5251" s="56" t="s">
        <v>22</v>
      </c>
      <c r="G5251" s="56"/>
      <c r="H5251" s="56" t="s">
        <v>33245</v>
      </c>
      <c r="I5251" s="56" t="s">
        <v>33246</v>
      </c>
      <c r="J5251" s="56"/>
      <c r="K5251" s="56" t="s">
        <v>87</v>
      </c>
      <c r="L5251" s="90" t="str">
        <f t="shared" ref="L5251:L5314" si="164">IF($P$3&lt;&gt;"",IF(ISNUMBER(SEARCH("*"&amp;$P$3&amp;"*", A5251)),A5251, IF(ISNUMBER(SEARCH("*"&amp;$P$3&amp;"*", H5251)),A5251, IF(ISNUMBER(SEARCH("*"&amp;$P$3&amp;"*", G5251)),A5251, IF(ISNUMBER(SEARCH("*"&amp;$P$3&amp;"*", J5251)),A5251,  IF(ISNUMBER(SEARCH("*"&amp;$P$3&amp;"*", E5251)),A5251, "NA"))))),"NA")</f>
        <v>NA</v>
      </c>
      <c r="M5251" s="90"/>
      <c r="O5251" s="91"/>
      <c r="P5251" s="56"/>
      <c r="Q5251" s="56"/>
      <c r="R5251" s="56"/>
      <c r="S5251" s="56"/>
      <c r="T5251" s="56" t="s">
        <v>28724</v>
      </c>
      <c r="U5251" s="56" t="s">
        <v>28725</v>
      </c>
      <c r="V5251" s="56" t="s">
        <v>28726</v>
      </c>
      <c r="W5251" s="56" t="s">
        <v>7566</v>
      </c>
      <c r="X5251" s="56" t="s">
        <v>8763</v>
      </c>
      <c r="Y5251" s="56"/>
      <c r="Z5251" s="56" t="s">
        <v>28727</v>
      </c>
      <c r="AA5251" s="56" t="s">
        <v>19484</v>
      </c>
      <c r="AB5251" s="56" t="s">
        <v>28728</v>
      </c>
      <c r="AC5251" s="56" t="s">
        <v>7326</v>
      </c>
      <c r="AD5251" s="90" t="str">
        <f t="shared" ref="AD5251:AD5314" si="165">IF($P$19&lt;&gt;"",IF(ISNUMBER(SEARCH($P$19, V5251)),T5251, "NA"),"NA")</f>
        <v>NA</v>
      </c>
      <c r="AE5251" s="90"/>
      <c r="AF5251" s="90"/>
      <c r="AG5251" s="90"/>
    </row>
    <row r="5252" spans="1:33">
      <c r="A5252" s="56" t="s">
        <v>33247</v>
      </c>
      <c r="B5252" s="56" t="s">
        <v>33248</v>
      </c>
      <c r="C5252" s="56" t="s">
        <v>33249</v>
      </c>
      <c r="D5252" s="56" t="s">
        <v>7566</v>
      </c>
      <c r="E5252" s="56" t="s">
        <v>33250</v>
      </c>
      <c r="F5252" s="56" t="s">
        <v>22</v>
      </c>
      <c r="G5252" s="56"/>
      <c r="H5252" s="56" t="s">
        <v>33251</v>
      </c>
      <c r="I5252" s="56" t="s">
        <v>33252</v>
      </c>
      <c r="J5252" s="56" t="s">
        <v>33247</v>
      </c>
      <c r="K5252" s="56" t="s">
        <v>87</v>
      </c>
      <c r="L5252" s="90" t="str">
        <f t="shared" si="164"/>
        <v>NA</v>
      </c>
      <c r="M5252" s="90"/>
      <c r="O5252" s="91"/>
      <c r="P5252" s="56"/>
      <c r="Q5252" s="56"/>
      <c r="R5252" s="56"/>
      <c r="S5252" s="56"/>
      <c r="T5252" s="56" t="s">
        <v>28729</v>
      </c>
      <c r="U5252" s="56" t="s">
        <v>28730</v>
      </c>
      <c r="V5252" s="56" t="s">
        <v>28731</v>
      </c>
      <c r="W5252" s="56" t="s">
        <v>7566</v>
      </c>
      <c r="X5252" s="56" t="s">
        <v>8763</v>
      </c>
      <c r="Y5252" s="56"/>
      <c r="Z5252" s="56" t="s">
        <v>28727</v>
      </c>
      <c r="AA5252" s="56" t="s">
        <v>19484</v>
      </c>
      <c r="AB5252" s="56" t="s">
        <v>28732</v>
      </c>
      <c r="AC5252" s="56" t="s">
        <v>7326</v>
      </c>
      <c r="AD5252" s="90" t="str">
        <f t="shared" si="165"/>
        <v>NA</v>
      </c>
      <c r="AE5252" s="90"/>
      <c r="AF5252" s="90"/>
      <c r="AG5252" s="90"/>
    </row>
    <row r="5253" spans="1:33">
      <c r="A5253" s="56" t="s">
        <v>33253</v>
      </c>
      <c r="B5253" s="56" t="s">
        <v>33254</v>
      </c>
      <c r="C5253" s="56" t="s">
        <v>33255</v>
      </c>
      <c r="D5253" s="56" t="s">
        <v>7566</v>
      </c>
      <c r="E5253" s="56" t="s">
        <v>33256</v>
      </c>
      <c r="F5253" s="56" t="s">
        <v>22</v>
      </c>
      <c r="G5253" s="56"/>
      <c r="H5253" s="56" t="s">
        <v>33257</v>
      </c>
      <c r="I5253" s="56" t="s">
        <v>33258</v>
      </c>
      <c r="J5253" s="56"/>
      <c r="K5253" s="56" t="s">
        <v>87</v>
      </c>
      <c r="L5253" s="90" t="str">
        <f t="shared" si="164"/>
        <v>NA</v>
      </c>
      <c r="M5253" s="90"/>
      <c r="O5253" s="91"/>
      <c r="P5253" s="56"/>
      <c r="Q5253" s="56"/>
      <c r="R5253" s="56"/>
      <c r="S5253" s="56"/>
      <c r="T5253" s="56" t="s">
        <v>28733</v>
      </c>
      <c r="U5253" s="56" t="s">
        <v>28734</v>
      </c>
      <c r="V5253" s="56" t="s">
        <v>10381</v>
      </c>
      <c r="W5253" s="56" t="s">
        <v>7566</v>
      </c>
      <c r="X5253" s="56" t="s">
        <v>28735</v>
      </c>
      <c r="Y5253" s="56"/>
      <c r="Z5253" s="56" t="s">
        <v>28736</v>
      </c>
      <c r="AA5253" s="56" t="s">
        <v>28737</v>
      </c>
      <c r="AB5253" s="56" t="s">
        <v>28738</v>
      </c>
      <c r="AC5253" s="56" t="s">
        <v>7326</v>
      </c>
      <c r="AD5253" s="90" t="str">
        <f t="shared" si="165"/>
        <v>NA</v>
      </c>
      <c r="AE5253" s="90"/>
      <c r="AF5253" s="90"/>
      <c r="AG5253" s="90"/>
    </row>
    <row r="5254" spans="1:33">
      <c r="A5254" s="56" t="s">
        <v>33259</v>
      </c>
      <c r="B5254" s="56" t="s">
        <v>33260</v>
      </c>
      <c r="C5254" s="56" t="s">
        <v>33261</v>
      </c>
      <c r="D5254" s="56" t="s">
        <v>7566</v>
      </c>
      <c r="E5254" s="56" t="s">
        <v>6646</v>
      </c>
      <c r="F5254" s="56" t="s">
        <v>22</v>
      </c>
      <c r="G5254" s="56"/>
      <c r="H5254" s="56" t="s">
        <v>33262</v>
      </c>
      <c r="I5254" s="56" t="s">
        <v>33263</v>
      </c>
      <c r="J5254" s="56"/>
      <c r="K5254" s="56" t="s">
        <v>87</v>
      </c>
      <c r="L5254" s="90" t="str">
        <f t="shared" si="164"/>
        <v>NA</v>
      </c>
      <c r="M5254" s="90"/>
      <c r="O5254" s="91"/>
      <c r="P5254" s="56"/>
      <c r="Q5254" s="56"/>
      <c r="R5254" s="56"/>
      <c r="S5254" s="56"/>
      <c r="T5254" s="56" t="s">
        <v>28739</v>
      </c>
      <c r="U5254" s="56" t="s">
        <v>28740</v>
      </c>
      <c r="V5254" s="56" t="s">
        <v>28741</v>
      </c>
      <c r="W5254" s="56" t="s">
        <v>7566</v>
      </c>
      <c r="X5254" s="56" t="s">
        <v>28742</v>
      </c>
      <c r="Y5254" s="56"/>
      <c r="Z5254" s="56" t="s">
        <v>28743</v>
      </c>
      <c r="AA5254" s="56" t="s">
        <v>28744</v>
      </c>
      <c r="AB5254" s="56"/>
      <c r="AC5254" s="56" t="s">
        <v>7326</v>
      </c>
      <c r="AD5254" s="90" t="str">
        <f t="shared" si="165"/>
        <v>NA</v>
      </c>
      <c r="AE5254" s="90"/>
      <c r="AF5254" s="90"/>
      <c r="AG5254" s="90"/>
    </row>
    <row r="5255" spans="1:33">
      <c r="A5255" s="56" t="s">
        <v>33264</v>
      </c>
      <c r="B5255" s="56" t="s">
        <v>33265</v>
      </c>
      <c r="C5255" s="56" t="s">
        <v>33266</v>
      </c>
      <c r="D5255" s="56" t="s">
        <v>7566</v>
      </c>
      <c r="E5255" s="56" t="s">
        <v>6646</v>
      </c>
      <c r="F5255" s="56" t="s">
        <v>22</v>
      </c>
      <c r="G5255" s="56"/>
      <c r="H5255" s="56" t="s">
        <v>33267</v>
      </c>
      <c r="I5255" s="56" t="s">
        <v>33263</v>
      </c>
      <c r="J5255" s="56"/>
      <c r="K5255" s="56" t="s">
        <v>87</v>
      </c>
      <c r="L5255" s="90" t="str">
        <f t="shared" si="164"/>
        <v>NA</v>
      </c>
      <c r="M5255" s="90"/>
      <c r="O5255" s="91"/>
      <c r="P5255" s="56"/>
      <c r="Q5255" s="56"/>
      <c r="R5255" s="56"/>
      <c r="S5255" s="56"/>
      <c r="T5255" s="56" t="s">
        <v>28745</v>
      </c>
      <c r="U5255" s="56" t="s">
        <v>28746</v>
      </c>
      <c r="V5255" s="56" t="s">
        <v>28747</v>
      </c>
      <c r="W5255" s="56" t="s">
        <v>7566</v>
      </c>
      <c r="X5255" s="56" t="s">
        <v>28748</v>
      </c>
      <c r="Y5255" s="56"/>
      <c r="Z5255" s="56" t="s">
        <v>28749</v>
      </c>
      <c r="AA5255" s="56" t="s">
        <v>28750</v>
      </c>
      <c r="AB5255" s="56" t="s">
        <v>28751</v>
      </c>
      <c r="AC5255" s="56" t="s">
        <v>7326</v>
      </c>
      <c r="AD5255" s="90" t="str">
        <f t="shared" si="165"/>
        <v>NA</v>
      </c>
      <c r="AE5255" s="90"/>
      <c r="AF5255" s="90"/>
      <c r="AG5255" s="90"/>
    </row>
    <row r="5256" spans="1:33">
      <c r="A5256" s="56" t="s">
        <v>33268</v>
      </c>
      <c r="B5256" s="56" t="s">
        <v>33269</v>
      </c>
      <c r="C5256" s="56" t="s">
        <v>33270</v>
      </c>
      <c r="D5256" s="56" t="s">
        <v>7566</v>
      </c>
      <c r="E5256" s="56" t="s">
        <v>6654</v>
      </c>
      <c r="F5256" s="56" t="s">
        <v>22</v>
      </c>
      <c r="G5256" s="56"/>
      <c r="H5256" s="56" t="s">
        <v>33271</v>
      </c>
      <c r="I5256" s="56" t="s">
        <v>33272</v>
      </c>
      <c r="J5256" s="56"/>
      <c r="K5256" s="56" t="s">
        <v>87</v>
      </c>
      <c r="L5256" s="90" t="str">
        <f t="shared" si="164"/>
        <v>NA</v>
      </c>
      <c r="M5256" s="90"/>
      <c r="O5256" s="91"/>
      <c r="P5256" s="56"/>
      <c r="Q5256" s="56"/>
      <c r="R5256" s="56"/>
      <c r="S5256" s="56"/>
      <c r="T5256" s="56" t="s">
        <v>28752</v>
      </c>
      <c r="U5256" s="56" t="s">
        <v>28753</v>
      </c>
      <c r="V5256" s="56" t="s">
        <v>28754</v>
      </c>
      <c r="W5256" s="56" t="s">
        <v>7566</v>
      </c>
      <c r="X5256" s="56" t="s">
        <v>28755</v>
      </c>
      <c r="Y5256" s="56"/>
      <c r="Z5256" s="56" t="s">
        <v>28756</v>
      </c>
      <c r="AA5256" s="56" t="s">
        <v>28757</v>
      </c>
      <c r="AB5256" s="56" t="s">
        <v>28752</v>
      </c>
      <c r="AC5256" s="56" t="s">
        <v>87</v>
      </c>
      <c r="AD5256" s="90" t="str">
        <f t="shared" si="165"/>
        <v>NA</v>
      </c>
      <c r="AE5256" s="90"/>
      <c r="AF5256" s="90"/>
      <c r="AG5256" s="90"/>
    </row>
    <row r="5257" spans="1:33">
      <c r="A5257" s="56" t="s">
        <v>33273</v>
      </c>
      <c r="B5257" s="56" t="s">
        <v>33274</v>
      </c>
      <c r="C5257" s="56" t="s">
        <v>33275</v>
      </c>
      <c r="D5257" s="56" t="s">
        <v>7566</v>
      </c>
      <c r="E5257" s="56" t="s">
        <v>33276</v>
      </c>
      <c r="F5257" s="56" t="s">
        <v>22</v>
      </c>
      <c r="G5257" s="56"/>
      <c r="H5257" s="56" t="s">
        <v>33277</v>
      </c>
      <c r="I5257" s="56" t="s">
        <v>33278</v>
      </c>
      <c r="J5257" s="56" t="s">
        <v>33279</v>
      </c>
      <c r="K5257" s="56" t="s">
        <v>87</v>
      </c>
      <c r="L5257" s="90" t="str">
        <f t="shared" si="164"/>
        <v>NA</v>
      </c>
      <c r="M5257" s="90"/>
      <c r="O5257" s="91"/>
      <c r="P5257" s="56"/>
      <c r="Q5257" s="56"/>
      <c r="R5257" s="56"/>
      <c r="S5257" s="56"/>
      <c r="T5257" s="56" t="s">
        <v>28758</v>
      </c>
      <c r="U5257" s="56" t="s">
        <v>28759</v>
      </c>
      <c r="V5257" s="56" t="s">
        <v>15303</v>
      </c>
      <c r="W5257" s="56" t="s">
        <v>7566</v>
      </c>
      <c r="X5257" s="56" t="s">
        <v>28760</v>
      </c>
      <c r="Y5257" s="56"/>
      <c r="Z5257" s="56" t="s">
        <v>28761</v>
      </c>
      <c r="AA5257" s="56" t="s">
        <v>28762</v>
      </c>
      <c r="AB5257" s="56" t="s">
        <v>28763</v>
      </c>
      <c r="AC5257" s="56" t="s">
        <v>7326</v>
      </c>
      <c r="AD5257" s="90" t="str">
        <f t="shared" si="165"/>
        <v>NA</v>
      </c>
      <c r="AE5257" s="90"/>
      <c r="AF5257" s="90"/>
      <c r="AG5257" s="90"/>
    </row>
    <row r="5258" spans="1:33">
      <c r="A5258" s="56" t="s">
        <v>33280</v>
      </c>
      <c r="B5258" s="56" t="s">
        <v>33281</v>
      </c>
      <c r="C5258" s="56" t="s">
        <v>33282</v>
      </c>
      <c r="D5258" s="56" t="s">
        <v>7566</v>
      </c>
      <c r="E5258" s="56" t="s">
        <v>33276</v>
      </c>
      <c r="F5258" s="56" t="s">
        <v>22</v>
      </c>
      <c r="G5258" s="56"/>
      <c r="H5258" s="56" t="s">
        <v>33283</v>
      </c>
      <c r="I5258" s="56" t="s">
        <v>33278</v>
      </c>
      <c r="J5258" s="56"/>
      <c r="K5258" s="56" t="s">
        <v>87</v>
      </c>
      <c r="L5258" s="90" t="str">
        <f t="shared" si="164"/>
        <v>NA</v>
      </c>
      <c r="M5258" s="90"/>
      <c r="O5258" s="91"/>
      <c r="P5258" s="56"/>
      <c r="Q5258" s="56"/>
      <c r="R5258" s="56"/>
      <c r="S5258" s="56"/>
      <c r="T5258" s="56" t="s">
        <v>28764</v>
      </c>
      <c r="U5258" s="56" t="s">
        <v>28765</v>
      </c>
      <c r="V5258" s="56" t="s">
        <v>28766</v>
      </c>
      <c r="W5258" s="56" t="s">
        <v>7566</v>
      </c>
      <c r="X5258" s="56" t="s">
        <v>28767</v>
      </c>
      <c r="Y5258" s="56"/>
      <c r="Z5258" s="56" t="s">
        <v>28768</v>
      </c>
      <c r="AA5258" s="56" t="s">
        <v>28769</v>
      </c>
      <c r="AB5258" s="56" t="s">
        <v>28770</v>
      </c>
      <c r="AC5258" s="56" t="s">
        <v>7326</v>
      </c>
      <c r="AD5258" s="90" t="str">
        <f t="shared" si="165"/>
        <v>NA</v>
      </c>
      <c r="AE5258" s="90"/>
      <c r="AF5258" s="90"/>
      <c r="AG5258" s="90"/>
    </row>
    <row r="5259" spans="1:33">
      <c r="A5259" s="56" t="s">
        <v>33284</v>
      </c>
      <c r="B5259" s="56" t="s">
        <v>33285</v>
      </c>
      <c r="C5259" s="56" t="s">
        <v>33286</v>
      </c>
      <c r="D5259" s="56" t="s">
        <v>7566</v>
      </c>
      <c r="E5259" s="56" t="s">
        <v>33287</v>
      </c>
      <c r="F5259" s="56" t="s">
        <v>22</v>
      </c>
      <c r="G5259" s="56"/>
      <c r="H5259" s="56" t="s">
        <v>33288</v>
      </c>
      <c r="I5259" s="56" t="s">
        <v>33289</v>
      </c>
      <c r="J5259" s="56"/>
      <c r="K5259" s="56" t="s">
        <v>87</v>
      </c>
      <c r="L5259" s="90" t="str">
        <f t="shared" si="164"/>
        <v>NA</v>
      </c>
      <c r="M5259" s="90"/>
      <c r="O5259" s="91"/>
      <c r="P5259" s="56"/>
      <c r="Q5259" s="56"/>
      <c r="R5259" s="56"/>
      <c r="S5259" s="56"/>
      <c r="T5259" s="56" t="s">
        <v>28771</v>
      </c>
      <c r="U5259" s="56" t="s">
        <v>28772</v>
      </c>
      <c r="V5259" s="56" t="s">
        <v>28773</v>
      </c>
      <c r="W5259" s="56" t="s">
        <v>7566</v>
      </c>
      <c r="X5259" s="56" t="s">
        <v>10382</v>
      </c>
      <c r="Y5259" s="56"/>
      <c r="Z5259" s="56" t="s">
        <v>28774</v>
      </c>
      <c r="AA5259" s="56" t="s">
        <v>28775</v>
      </c>
      <c r="AB5259" s="56" t="s">
        <v>28776</v>
      </c>
      <c r="AC5259" s="56" t="s">
        <v>7326</v>
      </c>
      <c r="AD5259" s="90" t="str">
        <f t="shared" si="165"/>
        <v>NA</v>
      </c>
      <c r="AE5259" s="90"/>
      <c r="AF5259" s="90"/>
      <c r="AG5259" s="90"/>
    </row>
    <row r="5260" spans="1:33">
      <c r="A5260" s="56" t="s">
        <v>33290</v>
      </c>
      <c r="B5260" s="56" t="s">
        <v>33291</v>
      </c>
      <c r="C5260" s="56" t="s">
        <v>33292</v>
      </c>
      <c r="D5260" s="56" t="s">
        <v>7566</v>
      </c>
      <c r="E5260" s="56" t="s">
        <v>6672</v>
      </c>
      <c r="F5260" s="56" t="s">
        <v>22</v>
      </c>
      <c r="G5260" s="56"/>
      <c r="H5260" s="56" t="s">
        <v>33293</v>
      </c>
      <c r="I5260" s="56" t="s">
        <v>33294</v>
      </c>
      <c r="J5260" s="56" t="s">
        <v>33295</v>
      </c>
      <c r="K5260" s="56" t="s">
        <v>7326</v>
      </c>
      <c r="L5260" s="90" t="str">
        <f t="shared" si="164"/>
        <v>NA</v>
      </c>
      <c r="M5260" s="90"/>
      <c r="O5260" s="91"/>
      <c r="P5260" s="56"/>
      <c r="Q5260" s="56"/>
      <c r="R5260" s="56"/>
      <c r="S5260" s="56"/>
      <c r="T5260" s="56" t="s">
        <v>28777</v>
      </c>
      <c r="U5260" s="56" t="s">
        <v>28778</v>
      </c>
      <c r="V5260" s="56" t="s">
        <v>28779</v>
      </c>
      <c r="W5260" s="56" t="s">
        <v>7566</v>
      </c>
      <c r="X5260" s="56" t="s">
        <v>10382</v>
      </c>
      <c r="Y5260" s="56"/>
      <c r="Z5260" s="56" t="s">
        <v>28780</v>
      </c>
      <c r="AA5260" s="56" t="s">
        <v>28775</v>
      </c>
      <c r="AB5260" s="56" t="s">
        <v>28781</v>
      </c>
      <c r="AC5260" s="56" t="s">
        <v>7326</v>
      </c>
      <c r="AD5260" s="90" t="str">
        <f t="shared" si="165"/>
        <v>NA</v>
      </c>
      <c r="AE5260" s="90"/>
      <c r="AF5260" s="90"/>
      <c r="AG5260" s="90"/>
    </row>
    <row r="5261" spans="1:33">
      <c r="A5261" s="56" t="s">
        <v>33296</v>
      </c>
      <c r="B5261" s="56" t="s">
        <v>33297</v>
      </c>
      <c r="C5261" s="56" t="s">
        <v>33298</v>
      </c>
      <c r="D5261" s="56" t="s">
        <v>7566</v>
      </c>
      <c r="E5261" s="56" t="s">
        <v>6672</v>
      </c>
      <c r="F5261" s="56" t="s">
        <v>22</v>
      </c>
      <c r="G5261" s="56"/>
      <c r="H5261" s="56" t="s">
        <v>33299</v>
      </c>
      <c r="I5261" s="56" t="s">
        <v>33294</v>
      </c>
      <c r="J5261" s="56"/>
      <c r="K5261" s="56" t="s">
        <v>87</v>
      </c>
      <c r="L5261" s="90" t="str">
        <f t="shared" si="164"/>
        <v>NA</v>
      </c>
      <c r="M5261" s="90"/>
      <c r="O5261" s="91"/>
      <c r="P5261" s="56"/>
      <c r="Q5261" s="56"/>
      <c r="R5261" s="56"/>
      <c r="S5261" s="56"/>
      <c r="T5261" s="56" t="s">
        <v>28782</v>
      </c>
      <c r="U5261" s="56" t="s">
        <v>28783</v>
      </c>
      <c r="V5261" s="56" t="s">
        <v>28784</v>
      </c>
      <c r="W5261" s="56" t="s">
        <v>7566</v>
      </c>
      <c r="X5261" s="56" t="s">
        <v>10392</v>
      </c>
      <c r="Y5261" s="56"/>
      <c r="Z5261" s="56" t="s">
        <v>28785</v>
      </c>
      <c r="AA5261" s="56" t="s">
        <v>28786</v>
      </c>
      <c r="AB5261" s="56" t="s">
        <v>28782</v>
      </c>
      <c r="AC5261" s="56" t="s">
        <v>87</v>
      </c>
      <c r="AD5261" s="90" t="str">
        <f t="shared" si="165"/>
        <v>NA</v>
      </c>
      <c r="AE5261" s="90"/>
      <c r="AF5261" s="90"/>
      <c r="AG5261" s="90"/>
    </row>
    <row r="5262" spans="1:33">
      <c r="A5262" s="56" t="s">
        <v>33300</v>
      </c>
      <c r="B5262" s="56" t="s">
        <v>33301</v>
      </c>
      <c r="C5262" s="56" t="s">
        <v>33302</v>
      </c>
      <c r="D5262" s="56" t="s">
        <v>7566</v>
      </c>
      <c r="E5262" s="56" t="s">
        <v>33303</v>
      </c>
      <c r="F5262" s="56" t="s">
        <v>22</v>
      </c>
      <c r="G5262" s="56"/>
      <c r="H5262" s="56" t="s">
        <v>33304</v>
      </c>
      <c r="I5262" s="56" t="s">
        <v>33305</v>
      </c>
      <c r="J5262" s="56"/>
      <c r="K5262" s="56" t="s">
        <v>87</v>
      </c>
      <c r="L5262" s="90" t="str">
        <f t="shared" si="164"/>
        <v>NA</v>
      </c>
      <c r="M5262" s="90"/>
      <c r="O5262" s="91"/>
      <c r="P5262" s="56"/>
      <c r="Q5262" s="56"/>
      <c r="R5262" s="56"/>
      <c r="S5262" s="56"/>
      <c r="T5262" s="56" t="s">
        <v>28787</v>
      </c>
      <c r="U5262" s="56" t="s">
        <v>28788</v>
      </c>
      <c r="V5262" s="56" t="s">
        <v>28789</v>
      </c>
      <c r="W5262" s="56" t="s">
        <v>7566</v>
      </c>
      <c r="X5262" s="56" t="s">
        <v>10392</v>
      </c>
      <c r="Y5262" s="56"/>
      <c r="Z5262" s="56" t="s">
        <v>28790</v>
      </c>
      <c r="AA5262" s="56" t="s">
        <v>28786</v>
      </c>
      <c r="AB5262" s="56" t="s">
        <v>28791</v>
      </c>
      <c r="AC5262" s="56" t="s">
        <v>87</v>
      </c>
      <c r="AD5262" s="90" t="str">
        <f t="shared" si="165"/>
        <v>NA</v>
      </c>
      <c r="AE5262" s="90"/>
      <c r="AF5262" s="90"/>
      <c r="AG5262" s="90"/>
    </row>
    <row r="5263" spans="1:33">
      <c r="A5263" s="56" t="s">
        <v>33306</v>
      </c>
      <c r="B5263" s="56" t="s">
        <v>33307</v>
      </c>
      <c r="C5263" s="56" t="s">
        <v>33308</v>
      </c>
      <c r="D5263" s="56" t="s">
        <v>7566</v>
      </c>
      <c r="E5263" s="56" t="s">
        <v>33309</v>
      </c>
      <c r="F5263" s="56" t="s">
        <v>22</v>
      </c>
      <c r="G5263" s="56"/>
      <c r="H5263" s="56" t="s">
        <v>33310</v>
      </c>
      <c r="I5263" s="56" t="s">
        <v>33311</v>
      </c>
      <c r="J5263" s="56" t="s">
        <v>33312</v>
      </c>
      <c r="K5263" s="56" t="s">
        <v>87</v>
      </c>
      <c r="L5263" s="90" t="str">
        <f t="shared" si="164"/>
        <v>NA</v>
      </c>
      <c r="M5263" s="90"/>
      <c r="O5263" s="91"/>
      <c r="P5263" s="56"/>
      <c r="Q5263" s="56"/>
      <c r="R5263" s="56"/>
      <c r="S5263" s="56"/>
      <c r="T5263" s="56" t="s">
        <v>28792</v>
      </c>
      <c r="U5263" s="56" t="s">
        <v>28793</v>
      </c>
      <c r="V5263" s="56" t="s">
        <v>15303</v>
      </c>
      <c r="W5263" s="56" t="s">
        <v>7566</v>
      </c>
      <c r="X5263" s="56" t="s">
        <v>28794</v>
      </c>
      <c r="Y5263" s="56"/>
      <c r="Z5263" s="56" t="s">
        <v>28795</v>
      </c>
      <c r="AA5263" s="56" t="s">
        <v>28796</v>
      </c>
      <c r="AB5263" s="56" t="s">
        <v>28797</v>
      </c>
      <c r="AC5263" s="56" t="s">
        <v>7326</v>
      </c>
      <c r="AD5263" s="90" t="str">
        <f t="shared" si="165"/>
        <v>NA</v>
      </c>
      <c r="AE5263" s="90"/>
      <c r="AF5263" s="90"/>
      <c r="AG5263" s="90"/>
    </row>
    <row r="5264" spans="1:33">
      <c r="A5264" s="56" t="s">
        <v>33313</v>
      </c>
      <c r="B5264" s="56" t="s">
        <v>33314</v>
      </c>
      <c r="C5264" s="56" t="s">
        <v>15728</v>
      </c>
      <c r="D5264" s="56" t="s">
        <v>7566</v>
      </c>
      <c r="E5264" s="56" t="s">
        <v>13743</v>
      </c>
      <c r="F5264" s="56" t="s">
        <v>22</v>
      </c>
      <c r="G5264" s="56"/>
      <c r="H5264" s="56" t="s">
        <v>33315</v>
      </c>
      <c r="I5264" s="56" t="s">
        <v>33316</v>
      </c>
      <c r="J5264" s="56" t="s">
        <v>33313</v>
      </c>
      <c r="K5264" s="56" t="s">
        <v>7326</v>
      </c>
      <c r="L5264" s="90" t="str">
        <f t="shared" si="164"/>
        <v>NA</v>
      </c>
      <c r="M5264" s="90"/>
      <c r="O5264" s="91"/>
      <c r="P5264" s="56"/>
      <c r="Q5264" s="56"/>
      <c r="R5264" s="56"/>
      <c r="S5264" s="56"/>
      <c r="T5264" s="56" t="s">
        <v>28798</v>
      </c>
      <c r="U5264" s="56" t="s">
        <v>28799</v>
      </c>
      <c r="V5264" s="56" t="s">
        <v>28800</v>
      </c>
      <c r="W5264" s="56" t="s">
        <v>7566</v>
      </c>
      <c r="X5264" s="56" t="s">
        <v>28801</v>
      </c>
      <c r="Y5264" s="56"/>
      <c r="Z5264" s="56" t="s">
        <v>28802</v>
      </c>
      <c r="AA5264" s="56" t="s">
        <v>28803</v>
      </c>
      <c r="AB5264" s="56" t="s">
        <v>28804</v>
      </c>
      <c r="AC5264" s="56" t="s">
        <v>7326</v>
      </c>
      <c r="AD5264" s="90" t="str">
        <f t="shared" si="165"/>
        <v>NA</v>
      </c>
      <c r="AE5264" s="90"/>
      <c r="AF5264" s="90"/>
      <c r="AG5264" s="90"/>
    </row>
    <row r="5265" spans="1:33">
      <c r="A5265" s="56" t="s">
        <v>33317</v>
      </c>
      <c r="B5265" s="56" t="s">
        <v>33318</v>
      </c>
      <c r="C5265" s="56" t="s">
        <v>33319</v>
      </c>
      <c r="D5265" s="56" t="s">
        <v>7566</v>
      </c>
      <c r="E5265" s="56" t="s">
        <v>13743</v>
      </c>
      <c r="F5265" s="56" t="s">
        <v>22</v>
      </c>
      <c r="G5265" s="56"/>
      <c r="H5265" s="56" t="s">
        <v>33320</v>
      </c>
      <c r="I5265" s="56" t="s">
        <v>33316</v>
      </c>
      <c r="J5265" s="56"/>
      <c r="K5265" s="56" t="s">
        <v>7326</v>
      </c>
      <c r="L5265" s="90" t="str">
        <f t="shared" si="164"/>
        <v>NA</v>
      </c>
      <c r="M5265" s="90"/>
      <c r="O5265" s="91"/>
      <c r="P5265" s="56"/>
      <c r="Q5265" s="56"/>
      <c r="R5265" s="56"/>
      <c r="S5265" s="56"/>
      <c r="T5265" s="56" t="s">
        <v>28805</v>
      </c>
      <c r="U5265" s="56" t="s">
        <v>28806</v>
      </c>
      <c r="V5265" s="56" t="s">
        <v>28807</v>
      </c>
      <c r="W5265" s="56" t="s">
        <v>7566</v>
      </c>
      <c r="X5265" s="56" t="s">
        <v>28808</v>
      </c>
      <c r="Y5265" s="56"/>
      <c r="Z5265" s="56" t="s">
        <v>28809</v>
      </c>
      <c r="AA5265" s="56" t="s">
        <v>28810</v>
      </c>
      <c r="AB5265" s="56" t="s">
        <v>28811</v>
      </c>
      <c r="AC5265" s="56" t="s">
        <v>7326</v>
      </c>
      <c r="AD5265" s="90" t="str">
        <f t="shared" si="165"/>
        <v>NA</v>
      </c>
      <c r="AE5265" s="90"/>
      <c r="AF5265" s="90"/>
      <c r="AG5265" s="90"/>
    </row>
    <row r="5266" spans="1:33">
      <c r="A5266" s="56" t="s">
        <v>33321</v>
      </c>
      <c r="B5266" s="56" t="s">
        <v>33322</v>
      </c>
      <c r="C5266" s="56" t="s">
        <v>33323</v>
      </c>
      <c r="D5266" s="56" t="s">
        <v>7566</v>
      </c>
      <c r="E5266" s="56" t="s">
        <v>13743</v>
      </c>
      <c r="F5266" s="56" t="s">
        <v>22</v>
      </c>
      <c r="G5266" s="56"/>
      <c r="H5266" s="56" t="s">
        <v>33324</v>
      </c>
      <c r="I5266" s="56" t="s">
        <v>33316</v>
      </c>
      <c r="J5266" s="56"/>
      <c r="K5266" s="56" t="s">
        <v>87</v>
      </c>
      <c r="L5266" s="90" t="str">
        <f t="shared" si="164"/>
        <v>NA</v>
      </c>
      <c r="M5266" s="90"/>
      <c r="O5266" s="91"/>
      <c r="P5266" s="56"/>
      <c r="Q5266" s="56"/>
      <c r="R5266" s="56"/>
      <c r="S5266" s="56"/>
      <c r="T5266" s="56" t="s">
        <v>28812</v>
      </c>
      <c r="U5266" s="56" t="s">
        <v>28813</v>
      </c>
      <c r="V5266" s="56" t="s">
        <v>28814</v>
      </c>
      <c r="W5266" s="56" t="s">
        <v>7566</v>
      </c>
      <c r="X5266" s="56" t="s">
        <v>28815</v>
      </c>
      <c r="Y5266" s="56"/>
      <c r="Z5266" s="56" t="s">
        <v>28816</v>
      </c>
      <c r="AA5266" s="56" t="s">
        <v>28817</v>
      </c>
      <c r="AB5266" s="56" t="s">
        <v>28818</v>
      </c>
      <c r="AC5266" s="56" t="s">
        <v>7326</v>
      </c>
      <c r="AD5266" s="90" t="str">
        <f t="shared" si="165"/>
        <v>NA</v>
      </c>
      <c r="AE5266" s="90"/>
      <c r="AF5266" s="90"/>
      <c r="AG5266" s="90"/>
    </row>
    <row r="5267" spans="1:33">
      <c r="A5267" s="56" t="s">
        <v>33325</v>
      </c>
      <c r="B5267" s="56" t="s">
        <v>33326</v>
      </c>
      <c r="C5267" s="56" t="s">
        <v>33327</v>
      </c>
      <c r="D5267" s="56" t="s">
        <v>7566</v>
      </c>
      <c r="E5267" s="56" t="s">
        <v>33328</v>
      </c>
      <c r="F5267" s="56" t="s">
        <v>22</v>
      </c>
      <c r="G5267" s="56"/>
      <c r="H5267" s="56" t="s">
        <v>33329</v>
      </c>
      <c r="I5267" s="56" t="s">
        <v>33330</v>
      </c>
      <c r="J5267" s="56" t="s">
        <v>33331</v>
      </c>
      <c r="K5267" s="56" t="s">
        <v>87</v>
      </c>
      <c r="L5267" s="90" t="str">
        <f t="shared" si="164"/>
        <v>NA</v>
      </c>
      <c r="M5267" s="90"/>
      <c r="O5267" s="91"/>
      <c r="P5267" s="56"/>
      <c r="Q5267" s="56"/>
      <c r="R5267" s="56"/>
      <c r="S5267" s="56"/>
      <c r="T5267" s="56" t="s">
        <v>28819</v>
      </c>
      <c r="U5267" s="56" t="s">
        <v>28820</v>
      </c>
      <c r="V5267" s="56" t="s">
        <v>15303</v>
      </c>
      <c r="W5267" s="56" t="s">
        <v>7566</v>
      </c>
      <c r="X5267" s="56" t="s">
        <v>28821</v>
      </c>
      <c r="Y5267" s="56"/>
      <c r="Z5267" s="56" t="s">
        <v>28822</v>
      </c>
      <c r="AA5267" s="56" t="s">
        <v>28823</v>
      </c>
      <c r="AB5267" s="56" t="s">
        <v>28824</v>
      </c>
      <c r="AC5267" s="56" t="s">
        <v>7326</v>
      </c>
      <c r="AD5267" s="90" t="str">
        <f t="shared" si="165"/>
        <v>NA</v>
      </c>
      <c r="AE5267" s="90"/>
      <c r="AF5267" s="90"/>
      <c r="AG5267" s="90"/>
    </row>
    <row r="5268" spans="1:33">
      <c r="A5268" s="56" t="s">
        <v>33332</v>
      </c>
      <c r="B5268" s="56" t="s">
        <v>33333</v>
      </c>
      <c r="C5268" s="56" t="s">
        <v>33334</v>
      </c>
      <c r="D5268" s="56" t="s">
        <v>7566</v>
      </c>
      <c r="E5268" s="56" t="s">
        <v>33335</v>
      </c>
      <c r="F5268" s="56" t="s">
        <v>22</v>
      </c>
      <c r="G5268" s="56"/>
      <c r="H5268" s="56" t="s">
        <v>33336</v>
      </c>
      <c r="I5268" s="56" t="s">
        <v>33337</v>
      </c>
      <c r="J5268" s="56"/>
      <c r="K5268" s="56" t="s">
        <v>87</v>
      </c>
      <c r="L5268" s="90" t="str">
        <f t="shared" si="164"/>
        <v>NA</v>
      </c>
      <c r="M5268" s="90"/>
      <c r="O5268" s="91"/>
      <c r="P5268" s="56"/>
      <c r="Q5268" s="56"/>
      <c r="R5268" s="56"/>
      <c r="S5268" s="56"/>
      <c r="T5268" s="56" t="s">
        <v>28825</v>
      </c>
      <c r="U5268" s="56" t="s">
        <v>28826</v>
      </c>
      <c r="V5268" s="56" t="s">
        <v>28827</v>
      </c>
      <c r="W5268" s="56" t="s">
        <v>7566</v>
      </c>
      <c r="X5268" s="56" t="s">
        <v>28821</v>
      </c>
      <c r="Y5268" s="56"/>
      <c r="Z5268" s="56" t="s">
        <v>28828</v>
      </c>
      <c r="AA5268" s="56" t="s">
        <v>28823</v>
      </c>
      <c r="AB5268" s="56" t="s">
        <v>28829</v>
      </c>
      <c r="AC5268" s="56" t="s">
        <v>7326</v>
      </c>
      <c r="AD5268" s="90" t="str">
        <f t="shared" si="165"/>
        <v>NA</v>
      </c>
      <c r="AE5268" s="90"/>
      <c r="AF5268" s="90"/>
      <c r="AG5268" s="90"/>
    </row>
    <row r="5269" spans="1:33">
      <c r="A5269" s="56" t="s">
        <v>33338</v>
      </c>
      <c r="B5269" s="56" t="s">
        <v>33339</v>
      </c>
      <c r="C5269" s="56" t="s">
        <v>33340</v>
      </c>
      <c r="D5269" s="56" t="s">
        <v>7566</v>
      </c>
      <c r="E5269" s="56" t="s">
        <v>33341</v>
      </c>
      <c r="F5269" s="56" t="s">
        <v>22</v>
      </c>
      <c r="G5269" s="56"/>
      <c r="H5269" s="56" t="s">
        <v>33342</v>
      </c>
      <c r="I5269" s="56" t="s">
        <v>33343</v>
      </c>
      <c r="J5269" s="56" t="s">
        <v>33344</v>
      </c>
      <c r="K5269" s="56" t="s">
        <v>7326</v>
      </c>
      <c r="L5269" s="90" t="str">
        <f t="shared" si="164"/>
        <v>NA</v>
      </c>
      <c r="M5269" s="90"/>
      <c r="O5269" s="91"/>
      <c r="P5269" s="56"/>
      <c r="Q5269" s="56"/>
      <c r="R5269" s="56"/>
      <c r="S5269" s="56"/>
      <c r="T5269" s="56" t="s">
        <v>28830</v>
      </c>
      <c r="U5269" s="56" t="s">
        <v>28831</v>
      </c>
      <c r="V5269" s="56" t="s">
        <v>15303</v>
      </c>
      <c r="W5269" s="56" t="s">
        <v>7566</v>
      </c>
      <c r="X5269" s="56" t="s">
        <v>5561</v>
      </c>
      <c r="Y5269" s="56"/>
      <c r="Z5269" s="56" t="s">
        <v>28832</v>
      </c>
      <c r="AA5269" s="56" t="s">
        <v>28833</v>
      </c>
      <c r="AB5269" s="56" t="s">
        <v>28834</v>
      </c>
      <c r="AC5269" s="56" t="s">
        <v>7326</v>
      </c>
      <c r="AD5269" s="90" t="str">
        <f t="shared" si="165"/>
        <v>NA</v>
      </c>
      <c r="AE5269" s="90"/>
      <c r="AF5269" s="90"/>
      <c r="AG5269" s="90"/>
    </row>
    <row r="5270" spans="1:33">
      <c r="A5270" s="56" t="s">
        <v>33345</v>
      </c>
      <c r="B5270" s="56" t="s">
        <v>33346</v>
      </c>
      <c r="C5270" s="56" t="s">
        <v>33347</v>
      </c>
      <c r="D5270" s="56" t="s">
        <v>7566</v>
      </c>
      <c r="E5270" s="56" t="s">
        <v>33348</v>
      </c>
      <c r="F5270" s="56" t="s">
        <v>22</v>
      </c>
      <c r="G5270" s="56"/>
      <c r="H5270" s="56" t="s">
        <v>33349</v>
      </c>
      <c r="I5270" s="56" t="s">
        <v>33350</v>
      </c>
      <c r="J5270" s="56"/>
      <c r="K5270" s="56" t="s">
        <v>7326</v>
      </c>
      <c r="L5270" s="90" t="str">
        <f t="shared" si="164"/>
        <v>NA</v>
      </c>
      <c r="M5270" s="90"/>
      <c r="O5270" s="91"/>
      <c r="P5270" s="56"/>
      <c r="Q5270" s="56"/>
      <c r="R5270" s="56"/>
      <c r="S5270" s="56"/>
      <c r="T5270" s="56" t="s">
        <v>28835</v>
      </c>
      <c r="U5270" s="56" t="s">
        <v>28836</v>
      </c>
      <c r="V5270" s="56" t="s">
        <v>28837</v>
      </c>
      <c r="W5270" s="56" t="s">
        <v>7566</v>
      </c>
      <c r="X5270" s="56" t="s">
        <v>5561</v>
      </c>
      <c r="Y5270" s="56"/>
      <c r="Z5270" s="56" t="s">
        <v>28838</v>
      </c>
      <c r="AA5270" s="56" t="s">
        <v>28833</v>
      </c>
      <c r="AB5270" s="56"/>
      <c r="AC5270" s="56" t="s">
        <v>7326</v>
      </c>
      <c r="AD5270" s="90" t="str">
        <f t="shared" si="165"/>
        <v>NA</v>
      </c>
      <c r="AE5270" s="90"/>
      <c r="AF5270" s="90"/>
      <c r="AG5270" s="90"/>
    </row>
    <row r="5271" spans="1:33">
      <c r="A5271" s="56" t="s">
        <v>33351</v>
      </c>
      <c r="B5271" s="56" t="s">
        <v>33352</v>
      </c>
      <c r="C5271" s="56" t="s">
        <v>33353</v>
      </c>
      <c r="D5271" s="56" t="s">
        <v>7566</v>
      </c>
      <c r="E5271" s="56" t="s">
        <v>33354</v>
      </c>
      <c r="F5271" s="56" t="s">
        <v>22</v>
      </c>
      <c r="G5271" s="56"/>
      <c r="H5271" s="56" t="s">
        <v>33355</v>
      </c>
      <c r="I5271" s="56" t="s">
        <v>33356</v>
      </c>
      <c r="J5271" s="56"/>
      <c r="K5271" s="56" t="s">
        <v>7326</v>
      </c>
      <c r="L5271" s="90" t="str">
        <f t="shared" si="164"/>
        <v>NA</v>
      </c>
      <c r="M5271" s="90"/>
      <c r="O5271" s="91"/>
      <c r="P5271" s="56"/>
      <c r="Q5271" s="56"/>
      <c r="R5271" s="56"/>
      <c r="S5271" s="56"/>
      <c r="T5271" s="56" t="s">
        <v>28839</v>
      </c>
      <c r="U5271" s="56" t="s">
        <v>28840</v>
      </c>
      <c r="V5271" s="56" t="s">
        <v>28841</v>
      </c>
      <c r="W5271" s="56" t="s">
        <v>7566</v>
      </c>
      <c r="X5271" s="56" t="s">
        <v>5561</v>
      </c>
      <c r="Y5271" s="56"/>
      <c r="Z5271" s="56" t="s">
        <v>28842</v>
      </c>
      <c r="AA5271" s="56" t="s">
        <v>28833</v>
      </c>
      <c r="AB5271" s="56" t="s">
        <v>28843</v>
      </c>
      <c r="AC5271" s="56" t="s">
        <v>87</v>
      </c>
      <c r="AD5271" s="90" t="str">
        <f t="shared" si="165"/>
        <v>NA</v>
      </c>
      <c r="AE5271" s="90"/>
      <c r="AF5271" s="90"/>
      <c r="AG5271" s="90"/>
    </row>
    <row r="5272" spans="1:33">
      <c r="A5272" s="56" t="s">
        <v>33357</v>
      </c>
      <c r="B5272" s="56" t="s">
        <v>33358</v>
      </c>
      <c r="C5272" s="56" t="s">
        <v>33359</v>
      </c>
      <c r="D5272" s="56" t="s">
        <v>7566</v>
      </c>
      <c r="E5272" s="56" t="s">
        <v>33360</v>
      </c>
      <c r="F5272" s="56" t="s">
        <v>22</v>
      </c>
      <c r="G5272" s="56"/>
      <c r="H5272" s="56" t="s">
        <v>33361</v>
      </c>
      <c r="I5272" s="56" t="s">
        <v>33362</v>
      </c>
      <c r="J5272" s="56" t="s">
        <v>33363</v>
      </c>
      <c r="K5272" s="56" t="s">
        <v>87</v>
      </c>
      <c r="L5272" s="90" t="str">
        <f t="shared" si="164"/>
        <v>NA</v>
      </c>
      <c r="M5272" s="90"/>
      <c r="O5272" s="91"/>
      <c r="P5272" s="56"/>
      <c r="Q5272" s="56"/>
      <c r="R5272" s="56"/>
      <c r="S5272" s="56"/>
      <c r="T5272" s="56" t="s">
        <v>28844</v>
      </c>
      <c r="U5272" s="56" t="s">
        <v>28845</v>
      </c>
      <c r="V5272" s="56" t="s">
        <v>28846</v>
      </c>
      <c r="W5272" s="56" t="s">
        <v>7566</v>
      </c>
      <c r="X5272" s="56" t="s">
        <v>5561</v>
      </c>
      <c r="Y5272" s="56"/>
      <c r="Z5272" s="56" t="s">
        <v>28842</v>
      </c>
      <c r="AA5272" s="56" t="s">
        <v>28833</v>
      </c>
      <c r="AB5272" s="56" t="s">
        <v>28847</v>
      </c>
      <c r="AC5272" s="56" t="s">
        <v>87</v>
      </c>
      <c r="AD5272" s="90" t="str">
        <f t="shared" si="165"/>
        <v>NA</v>
      </c>
      <c r="AE5272" s="90"/>
      <c r="AF5272" s="90"/>
      <c r="AG5272" s="90"/>
    </row>
    <row r="5273" spans="1:33">
      <c r="A5273" s="56" t="s">
        <v>33364</v>
      </c>
      <c r="B5273" s="56" t="s">
        <v>33365</v>
      </c>
      <c r="C5273" s="56" t="s">
        <v>33366</v>
      </c>
      <c r="D5273" s="56" t="s">
        <v>7566</v>
      </c>
      <c r="E5273" s="56" t="s">
        <v>11414</v>
      </c>
      <c r="F5273" s="56" t="s">
        <v>22</v>
      </c>
      <c r="G5273" s="56"/>
      <c r="H5273" s="56" t="s">
        <v>33367</v>
      </c>
      <c r="I5273" s="56" t="s">
        <v>33368</v>
      </c>
      <c r="J5273" s="56"/>
      <c r="K5273" s="56" t="s">
        <v>7326</v>
      </c>
      <c r="L5273" s="90" t="str">
        <f t="shared" si="164"/>
        <v>NA</v>
      </c>
      <c r="M5273" s="90"/>
      <c r="O5273" s="91"/>
      <c r="P5273" s="56"/>
      <c r="Q5273" s="56"/>
      <c r="R5273" s="56"/>
      <c r="S5273" s="56"/>
      <c r="T5273" s="56" t="s">
        <v>28848</v>
      </c>
      <c r="U5273" s="56" t="s">
        <v>28849</v>
      </c>
      <c r="V5273" s="56" t="s">
        <v>28850</v>
      </c>
      <c r="W5273" s="56" t="s">
        <v>7566</v>
      </c>
      <c r="X5273" s="56" t="s">
        <v>5561</v>
      </c>
      <c r="Y5273" s="56"/>
      <c r="Z5273" s="56" t="s">
        <v>28842</v>
      </c>
      <c r="AA5273" s="56" t="s">
        <v>28833</v>
      </c>
      <c r="AB5273" s="56" t="s">
        <v>28851</v>
      </c>
      <c r="AC5273" s="56" t="s">
        <v>87</v>
      </c>
      <c r="AD5273" s="90" t="str">
        <f t="shared" si="165"/>
        <v>NA</v>
      </c>
      <c r="AE5273" s="90"/>
      <c r="AF5273" s="90"/>
      <c r="AG5273" s="90"/>
    </row>
    <row r="5274" spans="1:33">
      <c r="A5274" s="56" t="s">
        <v>33369</v>
      </c>
      <c r="B5274" s="56" t="s">
        <v>33370</v>
      </c>
      <c r="C5274" s="56" t="s">
        <v>33371</v>
      </c>
      <c r="D5274" s="56" t="s">
        <v>7566</v>
      </c>
      <c r="E5274" s="56" t="s">
        <v>11414</v>
      </c>
      <c r="F5274" s="56" t="s">
        <v>22</v>
      </c>
      <c r="G5274" s="56"/>
      <c r="H5274" s="56" t="s">
        <v>33372</v>
      </c>
      <c r="I5274" s="56" t="s">
        <v>33368</v>
      </c>
      <c r="J5274" s="56" t="s">
        <v>33369</v>
      </c>
      <c r="K5274" s="56" t="s">
        <v>87</v>
      </c>
      <c r="L5274" s="90" t="str">
        <f t="shared" si="164"/>
        <v>NA</v>
      </c>
      <c r="M5274" s="90"/>
      <c r="O5274" s="91"/>
      <c r="P5274" s="56"/>
      <c r="Q5274" s="56"/>
      <c r="R5274" s="56"/>
      <c r="S5274" s="56"/>
      <c r="T5274" s="56" t="s">
        <v>28852</v>
      </c>
      <c r="U5274" s="56" t="s">
        <v>28853</v>
      </c>
      <c r="V5274" s="56" t="s">
        <v>28854</v>
      </c>
      <c r="W5274" s="56" t="s">
        <v>7566</v>
      </c>
      <c r="X5274" s="56" t="s">
        <v>5561</v>
      </c>
      <c r="Y5274" s="56"/>
      <c r="Z5274" s="56" t="s">
        <v>28855</v>
      </c>
      <c r="AA5274" s="56" t="s">
        <v>28833</v>
      </c>
      <c r="AB5274" s="56" t="s">
        <v>28856</v>
      </c>
      <c r="AC5274" s="56" t="s">
        <v>87</v>
      </c>
      <c r="AD5274" s="90" t="str">
        <f t="shared" si="165"/>
        <v>NA</v>
      </c>
      <c r="AE5274" s="90"/>
      <c r="AF5274" s="90"/>
      <c r="AG5274" s="90"/>
    </row>
    <row r="5275" spans="1:33">
      <c r="A5275" s="56" t="s">
        <v>28010</v>
      </c>
      <c r="B5275" s="56" t="s">
        <v>33373</v>
      </c>
      <c r="C5275" s="56" t="s">
        <v>33374</v>
      </c>
      <c r="D5275" s="56" t="s">
        <v>7566</v>
      </c>
      <c r="E5275" s="56" t="s">
        <v>33375</v>
      </c>
      <c r="F5275" s="56" t="s">
        <v>22</v>
      </c>
      <c r="G5275" s="56"/>
      <c r="H5275" s="56" t="s">
        <v>33376</v>
      </c>
      <c r="I5275" s="56" t="s">
        <v>33377</v>
      </c>
      <c r="J5275" s="56"/>
      <c r="K5275" s="56" t="s">
        <v>7326</v>
      </c>
      <c r="L5275" s="90" t="str">
        <f t="shared" si="164"/>
        <v>NA</v>
      </c>
      <c r="M5275" s="90"/>
      <c r="O5275" s="91"/>
      <c r="P5275" s="56"/>
      <c r="Q5275" s="56"/>
      <c r="R5275" s="56"/>
      <c r="S5275" s="56"/>
      <c r="T5275" s="56" t="s">
        <v>28857</v>
      </c>
      <c r="U5275" s="56" t="s">
        <v>28858</v>
      </c>
      <c r="V5275" s="56" t="s">
        <v>28859</v>
      </c>
      <c r="W5275" s="56" t="s">
        <v>7566</v>
      </c>
      <c r="X5275" s="56" t="s">
        <v>28860</v>
      </c>
      <c r="Y5275" s="56"/>
      <c r="Z5275" s="56" t="s">
        <v>28861</v>
      </c>
      <c r="AA5275" s="56" t="s">
        <v>28862</v>
      </c>
      <c r="AB5275" s="56" t="s">
        <v>28857</v>
      </c>
      <c r="AC5275" s="56" t="s">
        <v>7326</v>
      </c>
      <c r="AD5275" s="90" t="str">
        <f t="shared" si="165"/>
        <v>NA</v>
      </c>
      <c r="AE5275" s="90"/>
      <c r="AF5275" s="90"/>
      <c r="AG5275" s="90"/>
    </row>
    <row r="5276" spans="1:33">
      <c r="A5276" s="56" t="s">
        <v>33378</v>
      </c>
      <c r="B5276" s="56" t="s">
        <v>33379</v>
      </c>
      <c r="C5276" s="56" t="s">
        <v>33380</v>
      </c>
      <c r="D5276" s="56" t="s">
        <v>7566</v>
      </c>
      <c r="E5276" s="56" t="s">
        <v>33375</v>
      </c>
      <c r="F5276" s="56" t="s">
        <v>22</v>
      </c>
      <c r="G5276" s="56"/>
      <c r="H5276" s="56" t="s">
        <v>33381</v>
      </c>
      <c r="I5276" s="56" t="s">
        <v>33377</v>
      </c>
      <c r="J5276" s="56" t="s">
        <v>33382</v>
      </c>
      <c r="K5276" s="56" t="s">
        <v>87</v>
      </c>
      <c r="L5276" s="90" t="str">
        <f t="shared" si="164"/>
        <v>NA</v>
      </c>
      <c r="M5276" s="90"/>
      <c r="O5276" s="91"/>
      <c r="P5276" s="56"/>
      <c r="Q5276" s="56"/>
      <c r="R5276" s="56"/>
      <c r="S5276" s="56"/>
      <c r="T5276" s="56" t="s">
        <v>28863</v>
      </c>
      <c r="U5276" s="56" t="s">
        <v>28864</v>
      </c>
      <c r="V5276" s="56" t="s">
        <v>28865</v>
      </c>
      <c r="W5276" s="56" t="s">
        <v>7566</v>
      </c>
      <c r="X5276" s="56" t="s">
        <v>28860</v>
      </c>
      <c r="Y5276" s="56"/>
      <c r="Z5276" s="56" t="s">
        <v>28866</v>
      </c>
      <c r="AA5276" s="56" t="s">
        <v>28862</v>
      </c>
      <c r="AB5276" s="56" t="s">
        <v>28867</v>
      </c>
      <c r="AC5276" s="56" t="s">
        <v>87</v>
      </c>
      <c r="AD5276" s="90" t="str">
        <f t="shared" si="165"/>
        <v>NA</v>
      </c>
      <c r="AE5276" s="90"/>
      <c r="AF5276" s="90"/>
      <c r="AG5276" s="90"/>
    </row>
    <row r="5277" spans="1:33">
      <c r="A5277" s="56" t="s">
        <v>33383</v>
      </c>
      <c r="B5277" s="56" t="s">
        <v>33384</v>
      </c>
      <c r="C5277" s="56" t="s">
        <v>33385</v>
      </c>
      <c r="D5277" s="56" t="s">
        <v>7566</v>
      </c>
      <c r="E5277" s="56" t="s">
        <v>6698</v>
      </c>
      <c r="F5277" s="56" t="s">
        <v>22</v>
      </c>
      <c r="G5277" s="56"/>
      <c r="H5277" s="56" t="s">
        <v>33386</v>
      </c>
      <c r="I5277" s="56" t="s">
        <v>33387</v>
      </c>
      <c r="J5277" s="56"/>
      <c r="K5277" s="56" t="s">
        <v>87</v>
      </c>
      <c r="L5277" s="90" t="str">
        <f t="shared" si="164"/>
        <v>NA</v>
      </c>
      <c r="M5277" s="90"/>
      <c r="O5277" s="91"/>
      <c r="P5277" s="56"/>
      <c r="Q5277" s="56"/>
      <c r="R5277" s="56"/>
      <c r="S5277" s="56"/>
      <c r="T5277" s="56" t="s">
        <v>28868</v>
      </c>
      <c r="U5277" s="56" t="s">
        <v>28869</v>
      </c>
      <c r="V5277" s="56" t="s">
        <v>28870</v>
      </c>
      <c r="W5277" s="56" t="s">
        <v>7566</v>
      </c>
      <c r="X5277" s="56" t="s">
        <v>28871</v>
      </c>
      <c r="Y5277" s="56"/>
      <c r="Z5277" s="56" t="s">
        <v>28872</v>
      </c>
      <c r="AA5277" s="56" t="s">
        <v>28873</v>
      </c>
      <c r="AB5277" s="56" t="s">
        <v>28874</v>
      </c>
      <c r="AC5277" s="56" t="s">
        <v>87</v>
      </c>
      <c r="AD5277" s="90" t="str">
        <f t="shared" si="165"/>
        <v>NA</v>
      </c>
      <c r="AE5277" s="90"/>
      <c r="AF5277" s="90"/>
      <c r="AG5277" s="90"/>
    </row>
    <row r="5278" spans="1:33">
      <c r="A5278" s="56" t="s">
        <v>33388</v>
      </c>
      <c r="B5278" s="56" t="s">
        <v>33389</v>
      </c>
      <c r="C5278" s="56" t="s">
        <v>33390</v>
      </c>
      <c r="D5278" s="56" t="s">
        <v>7566</v>
      </c>
      <c r="E5278" s="56" t="s">
        <v>33391</v>
      </c>
      <c r="F5278" s="56" t="s">
        <v>22</v>
      </c>
      <c r="G5278" s="56"/>
      <c r="H5278" s="56" t="s">
        <v>33392</v>
      </c>
      <c r="I5278" s="56" t="s">
        <v>33393</v>
      </c>
      <c r="J5278" s="56"/>
      <c r="K5278" s="56" t="s">
        <v>87</v>
      </c>
      <c r="L5278" s="90" t="str">
        <f t="shared" si="164"/>
        <v>NA</v>
      </c>
      <c r="M5278" s="90"/>
      <c r="O5278" s="91"/>
      <c r="P5278" s="56"/>
      <c r="Q5278" s="56"/>
      <c r="R5278" s="56"/>
      <c r="S5278" s="56"/>
      <c r="T5278" s="56" t="s">
        <v>28875</v>
      </c>
      <c r="U5278" s="56" t="s">
        <v>28876</v>
      </c>
      <c r="V5278" s="56" t="s">
        <v>10381</v>
      </c>
      <c r="W5278" s="56" t="s">
        <v>7566</v>
      </c>
      <c r="X5278" s="56" t="s">
        <v>5573</v>
      </c>
      <c r="Y5278" s="56"/>
      <c r="Z5278" s="56" t="s">
        <v>28877</v>
      </c>
      <c r="AA5278" s="56" t="s">
        <v>28878</v>
      </c>
      <c r="AB5278" s="56" t="s">
        <v>28879</v>
      </c>
      <c r="AC5278" s="56" t="s">
        <v>7326</v>
      </c>
      <c r="AD5278" s="90" t="str">
        <f t="shared" si="165"/>
        <v>NA</v>
      </c>
      <c r="AE5278" s="90"/>
      <c r="AF5278" s="90"/>
      <c r="AG5278" s="90"/>
    </row>
    <row r="5279" spans="1:33">
      <c r="A5279" s="56" t="s">
        <v>23442</v>
      </c>
      <c r="B5279" s="56" t="s">
        <v>33394</v>
      </c>
      <c r="C5279" s="56" t="s">
        <v>33395</v>
      </c>
      <c r="D5279" s="56" t="s">
        <v>7566</v>
      </c>
      <c r="E5279" s="56" t="s">
        <v>33396</v>
      </c>
      <c r="F5279" s="56" t="s">
        <v>22</v>
      </c>
      <c r="G5279" s="56"/>
      <c r="H5279" s="56" t="s">
        <v>33397</v>
      </c>
      <c r="I5279" s="56" t="s">
        <v>33398</v>
      </c>
      <c r="J5279" s="56" t="s">
        <v>23442</v>
      </c>
      <c r="K5279" s="56" t="s">
        <v>7326</v>
      </c>
      <c r="L5279" s="90" t="str">
        <f t="shared" si="164"/>
        <v>NA</v>
      </c>
      <c r="M5279" s="90"/>
      <c r="O5279" s="91"/>
      <c r="P5279" s="56"/>
      <c r="Q5279" s="56"/>
      <c r="R5279" s="56"/>
      <c r="S5279" s="56"/>
      <c r="T5279" s="56" t="s">
        <v>28880</v>
      </c>
      <c r="U5279" s="56" t="s">
        <v>28881</v>
      </c>
      <c r="V5279" s="56" t="s">
        <v>28882</v>
      </c>
      <c r="W5279" s="56" t="s">
        <v>7566</v>
      </c>
      <c r="X5279" s="56" t="s">
        <v>5573</v>
      </c>
      <c r="Y5279" s="56"/>
      <c r="Z5279" s="56" t="s">
        <v>28883</v>
      </c>
      <c r="AA5279" s="56" t="s">
        <v>28878</v>
      </c>
      <c r="AB5279" s="56" t="s">
        <v>28880</v>
      </c>
      <c r="AC5279" s="56" t="s">
        <v>7326</v>
      </c>
      <c r="AD5279" s="90" t="str">
        <f t="shared" si="165"/>
        <v>NA</v>
      </c>
      <c r="AE5279" s="90"/>
      <c r="AF5279" s="90"/>
      <c r="AG5279" s="90"/>
    </row>
    <row r="5280" spans="1:33">
      <c r="A5280" s="56" t="s">
        <v>33399</v>
      </c>
      <c r="B5280" s="56" t="s">
        <v>33400</v>
      </c>
      <c r="C5280" s="56" t="s">
        <v>33401</v>
      </c>
      <c r="D5280" s="56" t="s">
        <v>7566</v>
      </c>
      <c r="E5280" s="56" t="s">
        <v>33402</v>
      </c>
      <c r="F5280" s="56" t="s">
        <v>22</v>
      </c>
      <c r="G5280" s="56"/>
      <c r="H5280" s="56" t="s">
        <v>33403</v>
      </c>
      <c r="I5280" s="56" t="s">
        <v>33404</v>
      </c>
      <c r="J5280" s="56" t="s">
        <v>33405</v>
      </c>
      <c r="K5280" s="56" t="s">
        <v>7326</v>
      </c>
      <c r="L5280" s="90" t="str">
        <f t="shared" si="164"/>
        <v>NA</v>
      </c>
      <c r="M5280" s="90"/>
      <c r="O5280" s="91"/>
      <c r="P5280" s="56"/>
      <c r="Q5280" s="56"/>
      <c r="R5280" s="56"/>
      <c r="S5280" s="56"/>
      <c r="T5280" s="56" t="s">
        <v>28884</v>
      </c>
      <c r="U5280" s="56" t="s">
        <v>28885</v>
      </c>
      <c r="V5280" s="56" t="s">
        <v>28886</v>
      </c>
      <c r="W5280" s="56" t="s">
        <v>7566</v>
      </c>
      <c r="X5280" s="56" t="s">
        <v>14778</v>
      </c>
      <c r="Y5280" s="56"/>
      <c r="Z5280" s="56" t="s">
        <v>28887</v>
      </c>
      <c r="AA5280" s="56" t="s">
        <v>28888</v>
      </c>
      <c r="AB5280" s="56" t="s">
        <v>28884</v>
      </c>
      <c r="AC5280" s="56" t="s">
        <v>87</v>
      </c>
      <c r="AD5280" s="90" t="str">
        <f t="shared" si="165"/>
        <v>NA</v>
      </c>
      <c r="AE5280" s="90"/>
      <c r="AF5280" s="90"/>
      <c r="AG5280" s="90"/>
    </row>
    <row r="5281" spans="1:33">
      <c r="A5281" s="56" t="s">
        <v>33406</v>
      </c>
      <c r="B5281" s="56" t="s">
        <v>33407</v>
      </c>
      <c r="C5281" s="56" t="s">
        <v>33408</v>
      </c>
      <c r="D5281" s="56" t="s">
        <v>7566</v>
      </c>
      <c r="E5281" s="56" t="s">
        <v>33409</v>
      </c>
      <c r="F5281" s="56" t="s">
        <v>22</v>
      </c>
      <c r="G5281" s="56"/>
      <c r="H5281" s="56" t="s">
        <v>33410</v>
      </c>
      <c r="I5281" s="56" t="s">
        <v>33411</v>
      </c>
      <c r="J5281" s="56" t="s">
        <v>33406</v>
      </c>
      <c r="K5281" s="56" t="s">
        <v>7326</v>
      </c>
      <c r="L5281" s="90" t="str">
        <f t="shared" si="164"/>
        <v>NA</v>
      </c>
      <c r="M5281" s="90"/>
      <c r="O5281" s="91"/>
      <c r="P5281" s="56"/>
      <c r="Q5281" s="56"/>
      <c r="R5281" s="56"/>
      <c r="S5281" s="56"/>
      <c r="T5281" s="56" t="s">
        <v>28889</v>
      </c>
      <c r="U5281" s="56" t="s">
        <v>28890</v>
      </c>
      <c r="V5281" s="56" t="s">
        <v>28891</v>
      </c>
      <c r="W5281" s="56" t="s">
        <v>7566</v>
      </c>
      <c r="X5281" s="56" t="s">
        <v>28892</v>
      </c>
      <c r="Y5281" s="56"/>
      <c r="Z5281" s="56" t="s">
        <v>28893</v>
      </c>
      <c r="AA5281" s="56" t="s">
        <v>28894</v>
      </c>
      <c r="AB5281" s="56" t="s">
        <v>28895</v>
      </c>
      <c r="AC5281" s="56" t="s">
        <v>87</v>
      </c>
      <c r="AD5281" s="90" t="str">
        <f t="shared" si="165"/>
        <v>NA</v>
      </c>
      <c r="AE5281" s="90"/>
      <c r="AF5281" s="90"/>
      <c r="AG5281" s="90"/>
    </row>
    <row r="5282" spans="1:33">
      <c r="A5282" s="56" t="s">
        <v>33412</v>
      </c>
      <c r="B5282" s="56" t="s">
        <v>33413</v>
      </c>
      <c r="C5282" s="56" t="s">
        <v>33414</v>
      </c>
      <c r="D5282" s="56" t="s">
        <v>7566</v>
      </c>
      <c r="E5282" s="56" t="s">
        <v>33415</v>
      </c>
      <c r="F5282" s="56" t="s">
        <v>22</v>
      </c>
      <c r="G5282" s="56"/>
      <c r="H5282" s="56" t="s">
        <v>33416</v>
      </c>
      <c r="I5282" s="56" t="s">
        <v>33417</v>
      </c>
      <c r="J5282" s="56"/>
      <c r="K5282" s="56" t="s">
        <v>7326</v>
      </c>
      <c r="L5282" s="90" t="str">
        <f t="shared" si="164"/>
        <v>NA</v>
      </c>
      <c r="M5282" s="90"/>
      <c r="O5282" s="91"/>
      <c r="P5282" s="56"/>
      <c r="Q5282" s="56"/>
      <c r="R5282" s="56"/>
      <c r="S5282" s="56"/>
      <c r="T5282" s="56" t="s">
        <v>28896</v>
      </c>
      <c r="U5282" s="56" t="s">
        <v>28897</v>
      </c>
      <c r="V5282" s="56" t="s">
        <v>10381</v>
      </c>
      <c r="W5282" s="56" t="s">
        <v>7566</v>
      </c>
      <c r="X5282" s="56" t="s">
        <v>28898</v>
      </c>
      <c r="Y5282" s="56"/>
      <c r="Z5282" s="56" t="s">
        <v>28899</v>
      </c>
      <c r="AA5282" s="56" t="s">
        <v>28900</v>
      </c>
      <c r="AB5282" s="56" t="s">
        <v>28901</v>
      </c>
      <c r="AC5282" s="56" t="s">
        <v>7326</v>
      </c>
      <c r="AD5282" s="90" t="str">
        <f t="shared" si="165"/>
        <v>NA</v>
      </c>
      <c r="AE5282" s="90"/>
      <c r="AF5282" s="90"/>
      <c r="AG5282" s="90"/>
    </row>
    <row r="5283" spans="1:33">
      <c r="A5283" s="56" t="s">
        <v>33418</v>
      </c>
      <c r="B5283" s="56" t="s">
        <v>33419</v>
      </c>
      <c r="C5283" s="56" t="s">
        <v>33420</v>
      </c>
      <c r="D5283" s="56" t="s">
        <v>7566</v>
      </c>
      <c r="E5283" s="56" t="s">
        <v>33421</v>
      </c>
      <c r="F5283" s="56" t="s">
        <v>22</v>
      </c>
      <c r="G5283" s="56"/>
      <c r="H5283" s="56" t="s">
        <v>33422</v>
      </c>
      <c r="I5283" s="56" t="s">
        <v>33423</v>
      </c>
      <c r="J5283" s="56" t="s">
        <v>33418</v>
      </c>
      <c r="K5283" s="56" t="s">
        <v>7326</v>
      </c>
      <c r="L5283" s="90" t="str">
        <f t="shared" si="164"/>
        <v>NA</v>
      </c>
      <c r="M5283" s="90"/>
      <c r="O5283" s="91"/>
      <c r="P5283" s="56"/>
      <c r="Q5283" s="56"/>
      <c r="R5283" s="56"/>
      <c r="S5283" s="56"/>
      <c r="T5283" s="56" t="s">
        <v>28902</v>
      </c>
      <c r="U5283" s="56" t="s">
        <v>28903</v>
      </c>
      <c r="V5283" s="56" t="s">
        <v>28904</v>
      </c>
      <c r="W5283" s="56" t="s">
        <v>7566</v>
      </c>
      <c r="X5283" s="56" t="s">
        <v>28905</v>
      </c>
      <c r="Y5283" s="56"/>
      <c r="Z5283" s="56" t="s">
        <v>28906</v>
      </c>
      <c r="AA5283" s="56" t="s">
        <v>28907</v>
      </c>
      <c r="AB5283" s="56" t="s">
        <v>28908</v>
      </c>
      <c r="AC5283" s="56" t="s">
        <v>7326</v>
      </c>
      <c r="AD5283" s="90" t="str">
        <f t="shared" si="165"/>
        <v>NA</v>
      </c>
      <c r="AE5283" s="90"/>
      <c r="AF5283" s="90"/>
      <c r="AG5283" s="90"/>
    </row>
    <row r="5284" spans="1:33">
      <c r="A5284" s="56" t="s">
        <v>33424</v>
      </c>
      <c r="B5284" s="56" t="s">
        <v>33425</v>
      </c>
      <c r="C5284" s="56" t="s">
        <v>23198</v>
      </c>
      <c r="D5284" s="56" t="s">
        <v>7566</v>
      </c>
      <c r="E5284" s="56" t="s">
        <v>6717</v>
      </c>
      <c r="F5284" s="56" t="s">
        <v>22</v>
      </c>
      <c r="G5284" s="56"/>
      <c r="H5284" s="56" t="s">
        <v>33426</v>
      </c>
      <c r="I5284" s="56" t="s">
        <v>33427</v>
      </c>
      <c r="J5284" s="56" t="s">
        <v>33424</v>
      </c>
      <c r="K5284" s="56" t="s">
        <v>7326</v>
      </c>
      <c r="L5284" s="90" t="str">
        <f t="shared" si="164"/>
        <v>NA</v>
      </c>
      <c r="M5284" s="90"/>
      <c r="O5284" s="91"/>
      <c r="P5284" s="56"/>
      <c r="Q5284" s="56"/>
      <c r="R5284" s="56"/>
      <c r="S5284" s="56"/>
      <c r="T5284" s="56" t="s">
        <v>28909</v>
      </c>
      <c r="U5284" s="56" t="s">
        <v>28910</v>
      </c>
      <c r="V5284" s="56" t="s">
        <v>28911</v>
      </c>
      <c r="W5284" s="56" t="s">
        <v>7566</v>
      </c>
      <c r="X5284" s="56" t="s">
        <v>28905</v>
      </c>
      <c r="Y5284" s="56"/>
      <c r="Z5284" s="56" t="s">
        <v>28912</v>
      </c>
      <c r="AA5284" s="56" t="s">
        <v>28907</v>
      </c>
      <c r="AB5284" s="56" t="s">
        <v>28909</v>
      </c>
      <c r="AC5284" s="56" t="s">
        <v>87</v>
      </c>
      <c r="AD5284" s="90" t="str">
        <f t="shared" si="165"/>
        <v>NA</v>
      </c>
      <c r="AE5284" s="90"/>
      <c r="AF5284" s="90"/>
      <c r="AG5284" s="90"/>
    </row>
    <row r="5285" spans="1:33">
      <c r="A5285" s="56" t="s">
        <v>33428</v>
      </c>
      <c r="B5285" s="56" t="s">
        <v>33429</v>
      </c>
      <c r="C5285" s="56" t="s">
        <v>33430</v>
      </c>
      <c r="D5285" s="56" t="s">
        <v>7566</v>
      </c>
      <c r="E5285" s="56" t="s">
        <v>6717</v>
      </c>
      <c r="F5285" s="56" t="s">
        <v>22</v>
      </c>
      <c r="G5285" s="56"/>
      <c r="H5285" s="56" t="s">
        <v>33431</v>
      </c>
      <c r="I5285" s="56" t="s">
        <v>33427</v>
      </c>
      <c r="J5285" s="56"/>
      <c r="K5285" s="56" t="s">
        <v>7326</v>
      </c>
      <c r="L5285" s="90" t="str">
        <f t="shared" si="164"/>
        <v>NA</v>
      </c>
      <c r="M5285" s="90"/>
      <c r="O5285" s="91"/>
      <c r="P5285" s="56"/>
      <c r="Q5285" s="56"/>
      <c r="R5285" s="56"/>
      <c r="S5285" s="56"/>
      <c r="T5285" s="56" t="s">
        <v>28913</v>
      </c>
      <c r="U5285" s="56" t="s">
        <v>28914</v>
      </c>
      <c r="V5285" s="56" t="s">
        <v>28915</v>
      </c>
      <c r="W5285" s="56" t="s">
        <v>7566</v>
      </c>
      <c r="X5285" s="56" t="s">
        <v>28916</v>
      </c>
      <c r="Y5285" s="56"/>
      <c r="Z5285" s="56" t="s">
        <v>28917</v>
      </c>
      <c r="AA5285" s="56" t="s">
        <v>28918</v>
      </c>
      <c r="AB5285" s="56" t="s">
        <v>28913</v>
      </c>
      <c r="AC5285" s="56" t="s">
        <v>87</v>
      </c>
      <c r="AD5285" s="90" t="str">
        <f t="shared" si="165"/>
        <v>NA</v>
      </c>
      <c r="AE5285" s="90"/>
      <c r="AF5285" s="90"/>
      <c r="AG5285" s="90"/>
    </row>
    <row r="5286" spans="1:33">
      <c r="A5286" s="56" t="s">
        <v>33432</v>
      </c>
      <c r="B5286" s="56" t="s">
        <v>33433</v>
      </c>
      <c r="C5286" s="56" t="s">
        <v>33434</v>
      </c>
      <c r="D5286" s="56" t="s">
        <v>7566</v>
      </c>
      <c r="E5286" s="56" t="s">
        <v>33435</v>
      </c>
      <c r="F5286" s="56" t="s">
        <v>22</v>
      </c>
      <c r="G5286" s="56"/>
      <c r="H5286" s="56" t="s">
        <v>33436</v>
      </c>
      <c r="I5286" s="56" t="s">
        <v>33437</v>
      </c>
      <c r="J5286" s="56"/>
      <c r="K5286" s="56" t="s">
        <v>7326</v>
      </c>
      <c r="L5286" s="90" t="str">
        <f t="shared" si="164"/>
        <v>NA</v>
      </c>
      <c r="M5286" s="90"/>
      <c r="O5286" s="91"/>
      <c r="P5286" s="56"/>
      <c r="Q5286" s="56"/>
      <c r="R5286" s="56"/>
      <c r="S5286" s="56"/>
      <c r="T5286" s="56" t="s">
        <v>28919</v>
      </c>
      <c r="U5286" s="56" t="s">
        <v>28920</v>
      </c>
      <c r="V5286" s="56" t="s">
        <v>10381</v>
      </c>
      <c r="W5286" s="56" t="s">
        <v>7566</v>
      </c>
      <c r="X5286" s="56" t="s">
        <v>28921</v>
      </c>
      <c r="Y5286" s="56"/>
      <c r="Z5286" s="56" t="s">
        <v>28922</v>
      </c>
      <c r="AA5286" s="56" t="s">
        <v>28923</v>
      </c>
      <c r="AB5286" s="56" t="s">
        <v>28924</v>
      </c>
      <c r="AC5286" s="56" t="s">
        <v>7326</v>
      </c>
      <c r="AD5286" s="90" t="str">
        <f t="shared" si="165"/>
        <v>NA</v>
      </c>
      <c r="AE5286" s="90"/>
      <c r="AF5286" s="90"/>
      <c r="AG5286" s="90"/>
    </row>
    <row r="5287" spans="1:33">
      <c r="A5287" s="56" t="s">
        <v>33438</v>
      </c>
      <c r="B5287" s="56" t="s">
        <v>33439</v>
      </c>
      <c r="C5287" s="56" t="s">
        <v>33440</v>
      </c>
      <c r="D5287" s="56" t="s">
        <v>7566</v>
      </c>
      <c r="E5287" s="56" t="s">
        <v>33441</v>
      </c>
      <c r="F5287" s="56" t="s">
        <v>22</v>
      </c>
      <c r="G5287" s="56"/>
      <c r="H5287" s="56" t="s">
        <v>33442</v>
      </c>
      <c r="I5287" s="56" t="s">
        <v>33443</v>
      </c>
      <c r="J5287" s="56" t="s">
        <v>33444</v>
      </c>
      <c r="K5287" s="56" t="s">
        <v>7326</v>
      </c>
      <c r="L5287" s="90" t="str">
        <f t="shared" si="164"/>
        <v>NA</v>
      </c>
      <c r="M5287" s="90"/>
      <c r="O5287" s="91"/>
      <c r="P5287" s="56"/>
      <c r="Q5287" s="56"/>
      <c r="R5287" s="56"/>
      <c r="S5287" s="56"/>
      <c r="T5287" s="56" t="s">
        <v>28925</v>
      </c>
      <c r="U5287" s="56" t="s">
        <v>28926</v>
      </c>
      <c r="V5287" s="56" t="s">
        <v>28927</v>
      </c>
      <c r="W5287" s="56" t="s">
        <v>7566</v>
      </c>
      <c r="X5287" s="56" t="s">
        <v>28928</v>
      </c>
      <c r="Y5287" s="56"/>
      <c r="Z5287" s="56" t="s">
        <v>28929</v>
      </c>
      <c r="AA5287" s="56" t="s">
        <v>28930</v>
      </c>
      <c r="AB5287" s="56" t="s">
        <v>28925</v>
      </c>
      <c r="AC5287" s="56" t="s">
        <v>87</v>
      </c>
      <c r="AD5287" s="90" t="str">
        <f t="shared" si="165"/>
        <v>NA</v>
      </c>
      <c r="AE5287" s="90"/>
      <c r="AF5287" s="90"/>
      <c r="AG5287" s="90"/>
    </row>
    <row r="5288" spans="1:33">
      <c r="A5288" s="56" t="s">
        <v>33445</v>
      </c>
      <c r="B5288" s="56" t="s">
        <v>33446</v>
      </c>
      <c r="C5288" s="56" t="s">
        <v>23198</v>
      </c>
      <c r="D5288" s="56" t="s">
        <v>7566</v>
      </c>
      <c r="E5288" s="56" t="s">
        <v>6738</v>
      </c>
      <c r="F5288" s="56" t="s">
        <v>22</v>
      </c>
      <c r="G5288" s="56"/>
      <c r="H5288" s="56" t="s">
        <v>33447</v>
      </c>
      <c r="I5288" s="56" t="s">
        <v>33448</v>
      </c>
      <c r="J5288" s="56" t="s">
        <v>33445</v>
      </c>
      <c r="K5288" s="56" t="s">
        <v>7326</v>
      </c>
      <c r="L5288" s="90" t="str">
        <f t="shared" si="164"/>
        <v>NA</v>
      </c>
      <c r="M5288" s="90"/>
      <c r="O5288" s="91"/>
      <c r="P5288" s="56"/>
      <c r="Q5288" s="56"/>
      <c r="R5288" s="56"/>
      <c r="S5288" s="56"/>
      <c r="T5288" s="56" t="s">
        <v>28931</v>
      </c>
      <c r="U5288" s="56" t="s">
        <v>28932</v>
      </c>
      <c r="V5288" s="56" t="s">
        <v>28933</v>
      </c>
      <c r="W5288" s="56" t="s">
        <v>7566</v>
      </c>
      <c r="X5288" s="56" t="s">
        <v>28934</v>
      </c>
      <c r="Y5288" s="56"/>
      <c r="Z5288" s="56" t="s">
        <v>28935</v>
      </c>
      <c r="AA5288" s="56" t="s">
        <v>28936</v>
      </c>
      <c r="AB5288" s="56" t="s">
        <v>28931</v>
      </c>
      <c r="AC5288" s="56" t="s">
        <v>87</v>
      </c>
      <c r="AD5288" s="90" t="str">
        <f t="shared" si="165"/>
        <v>NA</v>
      </c>
      <c r="AE5288" s="90"/>
      <c r="AF5288" s="90"/>
      <c r="AG5288" s="90"/>
    </row>
    <row r="5289" spans="1:33">
      <c r="A5289" s="56" t="s">
        <v>33449</v>
      </c>
      <c r="B5289" s="56" t="s">
        <v>33450</v>
      </c>
      <c r="C5289" s="56" t="s">
        <v>33451</v>
      </c>
      <c r="D5289" s="56" t="s">
        <v>7566</v>
      </c>
      <c r="E5289" s="56" t="s">
        <v>33452</v>
      </c>
      <c r="F5289" s="56" t="s">
        <v>22</v>
      </c>
      <c r="G5289" s="56"/>
      <c r="H5289" s="56" t="s">
        <v>33453</v>
      </c>
      <c r="I5289" s="56" t="s">
        <v>33454</v>
      </c>
      <c r="J5289" s="56"/>
      <c r="K5289" s="56" t="s">
        <v>7326</v>
      </c>
      <c r="L5289" s="90" t="str">
        <f t="shared" si="164"/>
        <v>NA</v>
      </c>
      <c r="M5289" s="90"/>
      <c r="O5289" s="91"/>
      <c r="P5289" s="56"/>
      <c r="Q5289" s="56"/>
      <c r="R5289" s="56"/>
      <c r="S5289" s="56"/>
      <c r="T5289" s="56" t="s">
        <v>28937</v>
      </c>
      <c r="U5289" s="56" t="s">
        <v>28938</v>
      </c>
      <c r="V5289" s="56" t="s">
        <v>28939</v>
      </c>
      <c r="W5289" s="56" t="s">
        <v>7566</v>
      </c>
      <c r="X5289" s="56" t="s">
        <v>28940</v>
      </c>
      <c r="Y5289" s="56"/>
      <c r="Z5289" s="56" t="s">
        <v>28941</v>
      </c>
      <c r="AA5289" s="56" t="s">
        <v>28942</v>
      </c>
      <c r="AB5289" s="56" t="s">
        <v>28943</v>
      </c>
      <c r="AC5289" s="56" t="s">
        <v>7326</v>
      </c>
      <c r="AD5289" s="90" t="str">
        <f t="shared" si="165"/>
        <v>NA</v>
      </c>
      <c r="AE5289" s="90"/>
      <c r="AF5289" s="90"/>
      <c r="AG5289" s="90"/>
    </row>
    <row r="5290" spans="1:33">
      <c r="A5290" s="56" t="s">
        <v>33455</v>
      </c>
      <c r="B5290" s="56" t="s">
        <v>33456</v>
      </c>
      <c r="C5290" s="56" t="s">
        <v>33457</v>
      </c>
      <c r="D5290" s="56" t="s">
        <v>7566</v>
      </c>
      <c r="E5290" s="56" t="s">
        <v>33458</v>
      </c>
      <c r="F5290" s="56" t="s">
        <v>22</v>
      </c>
      <c r="G5290" s="56"/>
      <c r="H5290" s="56" t="s">
        <v>33459</v>
      </c>
      <c r="I5290" s="56" t="s">
        <v>33460</v>
      </c>
      <c r="J5290" s="56" t="s">
        <v>33461</v>
      </c>
      <c r="K5290" s="56" t="s">
        <v>7326</v>
      </c>
      <c r="L5290" s="90" t="str">
        <f t="shared" si="164"/>
        <v>NA</v>
      </c>
      <c r="M5290" s="90"/>
      <c r="O5290" s="91"/>
      <c r="P5290" s="56"/>
      <c r="Q5290" s="56"/>
      <c r="R5290" s="56"/>
      <c r="S5290" s="56"/>
      <c r="T5290" s="56" t="s">
        <v>28944</v>
      </c>
      <c r="U5290" s="56" t="s">
        <v>28945</v>
      </c>
      <c r="V5290" s="56" t="s">
        <v>28946</v>
      </c>
      <c r="W5290" s="56" t="s">
        <v>7566</v>
      </c>
      <c r="X5290" s="56" t="s">
        <v>28947</v>
      </c>
      <c r="Y5290" s="56"/>
      <c r="Z5290" s="56" t="s">
        <v>28948</v>
      </c>
      <c r="AA5290" s="56" t="s">
        <v>28949</v>
      </c>
      <c r="AB5290" s="56" t="s">
        <v>28950</v>
      </c>
      <c r="AC5290" s="56" t="s">
        <v>87</v>
      </c>
      <c r="AD5290" s="90" t="str">
        <f t="shared" si="165"/>
        <v>NA</v>
      </c>
      <c r="AE5290" s="90"/>
      <c r="AF5290" s="90"/>
      <c r="AG5290" s="90"/>
    </row>
    <row r="5291" spans="1:33">
      <c r="A5291" s="56" t="s">
        <v>33462</v>
      </c>
      <c r="B5291" s="56" t="s">
        <v>33463</v>
      </c>
      <c r="C5291" s="56" t="s">
        <v>33464</v>
      </c>
      <c r="D5291" s="56" t="s">
        <v>7566</v>
      </c>
      <c r="E5291" s="56" t="s">
        <v>33465</v>
      </c>
      <c r="F5291" s="56" t="s">
        <v>22</v>
      </c>
      <c r="G5291" s="56"/>
      <c r="H5291" s="56" t="s">
        <v>33466</v>
      </c>
      <c r="I5291" s="56" t="s">
        <v>33467</v>
      </c>
      <c r="J5291" s="56"/>
      <c r="K5291" s="56" t="s">
        <v>7326</v>
      </c>
      <c r="L5291" s="90" t="str">
        <f t="shared" si="164"/>
        <v>NA</v>
      </c>
      <c r="M5291" s="90"/>
      <c r="O5291" s="91"/>
      <c r="P5291" s="56"/>
      <c r="Q5291" s="56"/>
      <c r="R5291" s="56"/>
      <c r="S5291" s="56"/>
      <c r="T5291" s="56" t="s">
        <v>28951</v>
      </c>
      <c r="U5291" s="56" t="s">
        <v>28952</v>
      </c>
      <c r="V5291" s="56" t="s">
        <v>28953</v>
      </c>
      <c r="W5291" s="56" t="s">
        <v>7566</v>
      </c>
      <c r="X5291" s="56" t="s">
        <v>28954</v>
      </c>
      <c r="Y5291" s="56"/>
      <c r="Z5291" s="56" t="s">
        <v>28955</v>
      </c>
      <c r="AA5291" s="56" t="s">
        <v>28956</v>
      </c>
      <c r="AB5291" s="56" t="s">
        <v>28957</v>
      </c>
      <c r="AC5291" s="56" t="s">
        <v>87</v>
      </c>
      <c r="AD5291" s="90" t="str">
        <f t="shared" si="165"/>
        <v>NA</v>
      </c>
      <c r="AE5291" s="90"/>
      <c r="AF5291" s="90"/>
      <c r="AG5291" s="90"/>
    </row>
    <row r="5292" spans="1:33">
      <c r="A5292" s="56" t="s">
        <v>33468</v>
      </c>
      <c r="B5292" s="56" t="s">
        <v>33469</v>
      </c>
      <c r="C5292" s="56" t="s">
        <v>33470</v>
      </c>
      <c r="D5292" s="56" t="s">
        <v>7566</v>
      </c>
      <c r="E5292" s="56" t="s">
        <v>33471</v>
      </c>
      <c r="F5292" s="56" t="s">
        <v>22</v>
      </c>
      <c r="G5292" s="56"/>
      <c r="H5292" s="56" t="s">
        <v>33472</v>
      </c>
      <c r="I5292" s="56" t="s">
        <v>33473</v>
      </c>
      <c r="J5292" s="56" t="s">
        <v>33468</v>
      </c>
      <c r="K5292" s="56" t="s">
        <v>7326</v>
      </c>
      <c r="L5292" s="90" t="str">
        <f t="shared" si="164"/>
        <v>NA</v>
      </c>
      <c r="M5292" s="90"/>
      <c r="O5292" s="91"/>
      <c r="P5292" s="56"/>
      <c r="Q5292" s="56"/>
      <c r="R5292" s="56"/>
      <c r="S5292" s="56"/>
      <c r="T5292" s="56" t="s">
        <v>28958</v>
      </c>
      <c r="U5292" s="56" t="s">
        <v>28959</v>
      </c>
      <c r="V5292" s="56" t="s">
        <v>28960</v>
      </c>
      <c r="W5292" s="56" t="s">
        <v>7566</v>
      </c>
      <c r="X5292" s="56" t="s">
        <v>28961</v>
      </c>
      <c r="Y5292" s="56"/>
      <c r="Z5292" s="56" t="s">
        <v>28962</v>
      </c>
      <c r="AA5292" s="56" t="s">
        <v>28963</v>
      </c>
      <c r="AB5292" s="56" t="s">
        <v>28964</v>
      </c>
      <c r="AC5292" s="56" t="s">
        <v>7326</v>
      </c>
      <c r="AD5292" s="90" t="str">
        <f t="shared" si="165"/>
        <v>NA</v>
      </c>
      <c r="AE5292" s="90"/>
      <c r="AF5292" s="90"/>
      <c r="AG5292" s="90"/>
    </row>
    <row r="5293" spans="1:33">
      <c r="A5293" s="56" t="s">
        <v>33474</v>
      </c>
      <c r="B5293" s="56" t="s">
        <v>33475</v>
      </c>
      <c r="C5293" s="56" t="s">
        <v>23198</v>
      </c>
      <c r="D5293" s="56" t="s">
        <v>7566</v>
      </c>
      <c r="E5293" s="56" t="s">
        <v>6747</v>
      </c>
      <c r="F5293" s="56" t="s">
        <v>22</v>
      </c>
      <c r="G5293" s="56"/>
      <c r="H5293" s="56" t="s">
        <v>33476</v>
      </c>
      <c r="I5293" s="56" t="s">
        <v>33477</v>
      </c>
      <c r="J5293" s="56" t="s">
        <v>33474</v>
      </c>
      <c r="K5293" s="56" t="s">
        <v>7326</v>
      </c>
      <c r="L5293" s="90" t="str">
        <f t="shared" si="164"/>
        <v>NA</v>
      </c>
      <c r="M5293" s="90"/>
      <c r="O5293" s="91"/>
      <c r="P5293" s="56"/>
      <c r="Q5293" s="56"/>
      <c r="R5293" s="56"/>
      <c r="S5293" s="56"/>
      <c r="T5293" s="56" t="s">
        <v>28965</v>
      </c>
      <c r="U5293" s="56" t="s">
        <v>28966</v>
      </c>
      <c r="V5293" s="56" t="s">
        <v>28967</v>
      </c>
      <c r="W5293" s="56" t="s">
        <v>7566</v>
      </c>
      <c r="X5293" s="56" t="s">
        <v>28968</v>
      </c>
      <c r="Y5293" s="56"/>
      <c r="Z5293" s="56" t="s">
        <v>28969</v>
      </c>
      <c r="AA5293" s="56" t="s">
        <v>28970</v>
      </c>
      <c r="AB5293" s="56" t="s">
        <v>28971</v>
      </c>
      <c r="AC5293" s="56" t="s">
        <v>7326</v>
      </c>
      <c r="AD5293" s="90" t="str">
        <f t="shared" si="165"/>
        <v>NA</v>
      </c>
      <c r="AE5293" s="90"/>
      <c r="AF5293" s="90"/>
      <c r="AG5293" s="90"/>
    </row>
    <row r="5294" spans="1:33">
      <c r="A5294" s="56" t="s">
        <v>33478</v>
      </c>
      <c r="B5294" s="56" t="s">
        <v>33479</v>
      </c>
      <c r="C5294" s="56" t="s">
        <v>33480</v>
      </c>
      <c r="D5294" s="56" t="s">
        <v>7566</v>
      </c>
      <c r="E5294" s="56" t="s">
        <v>13806</v>
      </c>
      <c r="F5294" s="56" t="s">
        <v>22</v>
      </c>
      <c r="G5294" s="56"/>
      <c r="H5294" s="56" t="s">
        <v>33481</v>
      </c>
      <c r="I5294" s="56" t="s">
        <v>33482</v>
      </c>
      <c r="J5294" s="56" t="s">
        <v>33483</v>
      </c>
      <c r="K5294" s="56" t="s">
        <v>7326</v>
      </c>
      <c r="L5294" s="90" t="str">
        <f t="shared" si="164"/>
        <v>NA</v>
      </c>
      <c r="M5294" s="90"/>
      <c r="O5294" s="91"/>
      <c r="P5294" s="56"/>
      <c r="Q5294" s="56"/>
      <c r="R5294" s="56"/>
      <c r="S5294" s="56"/>
      <c r="T5294" s="56" t="s">
        <v>28972</v>
      </c>
      <c r="U5294" s="56" t="s">
        <v>28973</v>
      </c>
      <c r="V5294" s="56" t="s">
        <v>28974</v>
      </c>
      <c r="W5294" s="56" t="s">
        <v>7566</v>
      </c>
      <c r="X5294" s="56" t="s">
        <v>28975</v>
      </c>
      <c r="Y5294" s="56"/>
      <c r="Z5294" s="56" t="s">
        <v>28976</v>
      </c>
      <c r="AA5294" s="56" t="s">
        <v>28977</v>
      </c>
      <c r="AB5294" s="56" t="s">
        <v>28978</v>
      </c>
      <c r="AC5294" s="56" t="s">
        <v>7326</v>
      </c>
      <c r="AD5294" s="90" t="str">
        <f t="shared" si="165"/>
        <v>NA</v>
      </c>
      <c r="AE5294" s="90"/>
      <c r="AF5294" s="90"/>
      <c r="AG5294" s="90"/>
    </row>
    <row r="5295" spans="1:33">
      <c r="A5295" s="56" t="s">
        <v>33484</v>
      </c>
      <c r="B5295" s="56" t="s">
        <v>33485</v>
      </c>
      <c r="C5295" s="56" t="s">
        <v>33486</v>
      </c>
      <c r="D5295" s="56" t="s">
        <v>7566</v>
      </c>
      <c r="E5295" s="56" t="s">
        <v>13819</v>
      </c>
      <c r="F5295" s="56" t="s">
        <v>22</v>
      </c>
      <c r="G5295" s="56"/>
      <c r="H5295" s="56" t="s">
        <v>33487</v>
      </c>
      <c r="I5295" s="56" t="s">
        <v>33488</v>
      </c>
      <c r="J5295" s="56"/>
      <c r="K5295" s="56" t="s">
        <v>7326</v>
      </c>
      <c r="L5295" s="90" t="str">
        <f t="shared" si="164"/>
        <v>NA</v>
      </c>
      <c r="M5295" s="90"/>
      <c r="O5295" s="91"/>
      <c r="P5295" s="56"/>
      <c r="Q5295" s="56"/>
      <c r="R5295" s="56"/>
      <c r="S5295" s="56"/>
      <c r="T5295" s="56" t="s">
        <v>28979</v>
      </c>
      <c r="U5295" s="56" t="s">
        <v>28980</v>
      </c>
      <c r="V5295" s="56" t="s">
        <v>28981</v>
      </c>
      <c r="W5295" s="56" t="s">
        <v>7566</v>
      </c>
      <c r="X5295" s="56" t="s">
        <v>5626</v>
      </c>
      <c r="Y5295" s="56"/>
      <c r="Z5295" s="56" t="s">
        <v>28982</v>
      </c>
      <c r="AA5295" s="56" t="s">
        <v>28983</v>
      </c>
      <c r="AB5295" s="56" t="s">
        <v>28984</v>
      </c>
      <c r="AC5295" s="56" t="s">
        <v>87</v>
      </c>
      <c r="AD5295" s="90" t="str">
        <f t="shared" si="165"/>
        <v>NA</v>
      </c>
      <c r="AE5295" s="90"/>
      <c r="AF5295" s="90"/>
      <c r="AG5295" s="90"/>
    </row>
    <row r="5296" spans="1:33">
      <c r="A5296" s="56" t="s">
        <v>33489</v>
      </c>
      <c r="B5296" s="56" t="s">
        <v>33490</v>
      </c>
      <c r="C5296" s="56" t="s">
        <v>33491</v>
      </c>
      <c r="D5296" s="56" t="s">
        <v>7566</v>
      </c>
      <c r="E5296" s="56" t="s">
        <v>33492</v>
      </c>
      <c r="F5296" s="56" t="s">
        <v>22</v>
      </c>
      <c r="G5296" s="56"/>
      <c r="H5296" s="56" t="s">
        <v>33493</v>
      </c>
      <c r="I5296" s="56" t="s">
        <v>33494</v>
      </c>
      <c r="J5296" s="56"/>
      <c r="K5296" s="56" t="s">
        <v>7326</v>
      </c>
      <c r="L5296" s="90" t="str">
        <f t="shared" si="164"/>
        <v>NA</v>
      </c>
      <c r="M5296" s="90"/>
      <c r="O5296" s="91"/>
      <c r="P5296" s="56"/>
      <c r="Q5296" s="56"/>
      <c r="R5296" s="56"/>
      <c r="S5296" s="56"/>
      <c r="T5296" s="56" t="s">
        <v>28985</v>
      </c>
      <c r="U5296" s="56" t="s">
        <v>28986</v>
      </c>
      <c r="V5296" s="56" t="s">
        <v>28987</v>
      </c>
      <c r="W5296" s="56" t="s">
        <v>7566</v>
      </c>
      <c r="X5296" s="56" t="s">
        <v>5633</v>
      </c>
      <c r="Y5296" s="56"/>
      <c r="Z5296" s="56" t="s">
        <v>28988</v>
      </c>
      <c r="AA5296" s="56" t="s">
        <v>28989</v>
      </c>
      <c r="AB5296" s="56" t="s">
        <v>28985</v>
      </c>
      <c r="AC5296" s="56" t="s">
        <v>7326</v>
      </c>
      <c r="AD5296" s="90" t="str">
        <f t="shared" si="165"/>
        <v>NA</v>
      </c>
      <c r="AE5296" s="90"/>
      <c r="AF5296" s="90"/>
      <c r="AG5296" s="90"/>
    </row>
    <row r="5297" spans="1:33">
      <c r="A5297" s="56" t="s">
        <v>33495</v>
      </c>
      <c r="B5297" s="56" t="s">
        <v>33496</v>
      </c>
      <c r="C5297" s="56" t="s">
        <v>33497</v>
      </c>
      <c r="D5297" s="56" t="s">
        <v>7566</v>
      </c>
      <c r="E5297" s="56" t="s">
        <v>33498</v>
      </c>
      <c r="F5297" s="56" t="s">
        <v>22</v>
      </c>
      <c r="G5297" s="56"/>
      <c r="H5297" s="56" t="s">
        <v>33499</v>
      </c>
      <c r="I5297" s="56" t="s">
        <v>33500</v>
      </c>
      <c r="J5297" s="56" t="s">
        <v>33501</v>
      </c>
      <c r="K5297" s="56" t="s">
        <v>87</v>
      </c>
      <c r="L5297" s="90" t="str">
        <f t="shared" si="164"/>
        <v>NA</v>
      </c>
      <c r="M5297" s="90"/>
      <c r="O5297" s="91"/>
      <c r="P5297" s="56"/>
      <c r="Q5297" s="56"/>
      <c r="R5297" s="56"/>
      <c r="S5297" s="56"/>
      <c r="T5297" s="56" t="s">
        <v>28990</v>
      </c>
      <c r="U5297" s="56" t="s">
        <v>28991</v>
      </c>
      <c r="V5297" s="56" t="s">
        <v>28992</v>
      </c>
      <c r="W5297" s="56" t="s">
        <v>7566</v>
      </c>
      <c r="X5297" s="56" t="s">
        <v>5633</v>
      </c>
      <c r="Y5297" s="56"/>
      <c r="Z5297" s="56" t="s">
        <v>28993</v>
      </c>
      <c r="AA5297" s="56" t="s">
        <v>28989</v>
      </c>
      <c r="AB5297" s="56" t="s">
        <v>28990</v>
      </c>
      <c r="AC5297" s="56" t="s">
        <v>7326</v>
      </c>
      <c r="AD5297" s="90" t="str">
        <f t="shared" si="165"/>
        <v>NA</v>
      </c>
      <c r="AE5297" s="90"/>
      <c r="AF5297" s="90"/>
      <c r="AG5297" s="90"/>
    </row>
    <row r="5298" spans="1:33">
      <c r="A5298" s="56" t="s">
        <v>33502</v>
      </c>
      <c r="B5298" s="56" t="s">
        <v>33503</v>
      </c>
      <c r="C5298" s="56" t="s">
        <v>33504</v>
      </c>
      <c r="D5298" s="56" t="s">
        <v>7566</v>
      </c>
      <c r="E5298" s="56" t="s">
        <v>6756</v>
      </c>
      <c r="F5298" s="56" t="s">
        <v>22</v>
      </c>
      <c r="G5298" s="56"/>
      <c r="H5298" s="56" t="s">
        <v>33505</v>
      </c>
      <c r="I5298" s="56" t="s">
        <v>33506</v>
      </c>
      <c r="J5298" s="56" t="s">
        <v>33502</v>
      </c>
      <c r="K5298" s="56" t="s">
        <v>7326</v>
      </c>
      <c r="L5298" s="90" t="str">
        <f t="shared" si="164"/>
        <v>NA</v>
      </c>
      <c r="M5298" s="90"/>
      <c r="O5298" s="91"/>
      <c r="P5298" s="56"/>
      <c r="Q5298" s="56"/>
      <c r="R5298" s="56"/>
      <c r="S5298" s="56"/>
      <c r="T5298" s="56" t="s">
        <v>28994</v>
      </c>
      <c r="U5298" s="56" t="s">
        <v>28995</v>
      </c>
      <c r="V5298" s="56" t="s">
        <v>28996</v>
      </c>
      <c r="W5298" s="56" t="s">
        <v>7566</v>
      </c>
      <c r="X5298" s="56" t="s">
        <v>10449</v>
      </c>
      <c r="Y5298" s="56"/>
      <c r="Z5298" s="56" t="s">
        <v>28997</v>
      </c>
      <c r="AA5298" s="56" t="s">
        <v>28998</v>
      </c>
      <c r="AB5298" s="56" t="s">
        <v>28994</v>
      </c>
      <c r="AC5298" s="56" t="s">
        <v>7326</v>
      </c>
      <c r="AD5298" s="90" t="str">
        <f t="shared" si="165"/>
        <v>NA</v>
      </c>
      <c r="AE5298" s="90"/>
      <c r="AF5298" s="90"/>
      <c r="AG5298" s="90"/>
    </row>
    <row r="5299" spans="1:33">
      <c r="A5299" s="56" t="s">
        <v>33507</v>
      </c>
      <c r="B5299" s="56" t="s">
        <v>33508</v>
      </c>
      <c r="C5299" s="56" t="s">
        <v>33509</v>
      </c>
      <c r="D5299" s="56" t="s">
        <v>7566</v>
      </c>
      <c r="E5299" s="56" t="s">
        <v>33510</v>
      </c>
      <c r="F5299" s="56" t="s">
        <v>22</v>
      </c>
      <c r="G5299" s="56"/>
      <c r="H5299" s="56" t="s">
        <v>33511</v>
      </c>
      <c r="I5299" s="56" t="s">
        <v>33512</v>
      </c>
      <c r="J5299" s="56" t="s">
        <v>33507</v>
      </c>
      <c r="K5299" s="56" t="s">
        <v>7326</v>
      </c>
      <c r="L5299" s="90" t="str">
        <f t="shared" si="164"/>
        <v>NA</v>
      </c>
      <c r="M5299" s="90"/>
      <c r="O5299" s="91"/>
      <c r="P5299" s="56"/>
      <c r="Q5299" s="56"/>
      <c r="R5299" s="56"/>
      <c r="S5299" s="56"/>
      <c r="T5299" s="56" t="s">
        <v>28999</v>
      </c>
      <c r="U5299" s="56" t="s">
        <v>29000</v>
      </c>
      <c r="V5299" s="56" t="s">
        <v>29001</v>
      </c>
      <c r="W5299" s="56" t="s">
        <v>7566</v>
      </c>
      <c r="X5299" s="56" t="s">
        <v>5643</v>
      </c>
      <c r="Y5299" s="56"/>
      <c r="Z5299" s="56" t="s">
        <v>29002</v>
      </c>
      <c r="AA5299" s="56" t="s">
        <v>29003</v>
      </c>
      <c r="AB5299" s="56" t="s">
        <v>29004</v>
      </c>
      <c r="AC5299" s="56" t="s">
        <v>7326</v>
      </c>
      <c r="AD5299" s="90" t="str">
        <f t="shared" si="165"/>
        <v>NA</v>
      </c>
      <c r="AE5299" s="90"/>
      <c r="AF5299" s="90"/>
      <c r="AG5299" s="90"/>
    </row>
    <row r="5300" spans="1:33">
      <c r="A5300" s="56" t="s">
        <v>33513</v>
      </c>
      <c r="B5300" s="56" t="s">
        <v>33514</v>
      </c>
      <c r="C5300" s="56" t="s">
        <v>33515</v>
      </c>
      <c r="D5300" s="56" t="s">
        <v>7566</v>
      </c>
      <c r="E5300" s="56" t="s">
        <v>33516</v>
      </c>
      <c r="F5300" s="56" t="s">
        <v>22</v>
      </c>
      <c r="G5300" s="56"/>
      <c r="H5300" s="56" t="s">
        <v>33517</v>
      </c>
      <c r="I5300" s="56" t="s">
        <v>33518</v>
      </c>
      <c r="J5300" s="56"/>
      <c r="K5300" s="56" t="s">
        <v>7326</v>
      </c>
      <c r="L5300" s="90" t="str">
        <f t="shared" si="164"/>
        <v>NA</v>
      </c>
      <c r="M5300" s="90"/>
      <c r="O5300" s="91"/>
      <c r="P5300" s="56"/>
      <c r="Q5300" s="56"/>
      <c r="R5300" s="56"/>
      <c r="S5300" s="56"/>
      <c r="T5300" s="56" t="s">
        <v>29005</v>
      </c>
      <c r="U5300" s="56" t="s">
        <v>29006</v>
      </c>
      <c r="V5300" s="56" t="s">
        <v>28992</v>
      </c>
      <c r="W5300" s="56" t="s">
        <v>7566</v>
      </c>
      <c r="X5300" s="56" t="s">
        <v>411</v>
      </c>
      <c r="Y5300" s="56"/>
      <c r="Z5300" s="56" t="s">
        <v>29007</v>
      </c>
      <c r="AA5300" s="56" t="s">
        <v>29008</v>
      </c>
      <c r="AB5300" s="56" t="s">
        <v>29009</v>
      </c>
      <c r="AC5300" s="56" t="s">
        <v>7326</v>
      </c>
      <c r="AD5300" s="90" t="str">
        <f t="shared" si="165"/>
        <v>NA</v>
      </c>
      <c r="AE5300" s="90"/>
      <c r="AF5300" s="90"/>
      <c r="AG5300" s="90"/>
    </row>
    <row r="5301" spans="1:33">
      <c r="A5301" s="56" t="s">
        <v>33519</v>
      </c>
      <c r="B5301" s="56" t="s">
        <v>33520</v>
      </c>
      <c r="C5301" s="56" t="s">
        <v>33521</v>
      </c>
      <c r="D5301" s="56" t="s">
        <v>7566</v>
      </c>
      <c r="E5301" s="56" t="s">
        <v>33522</v>
      </c>
      <c r="F5301" s="56" t="s">
        <v>22</v>
      </c>
      <c r="G5301" s="56"/>
      <c r="H5301" s="56" t="s">
        <v>33523</v>
      </c>
      <c r="I5301" s="56" t="s">
        <v>33524</v>
      </c>
      <c r="J5301" s="56" t="s">
        <v>33525</v>
      </c>
      <c r="K5301" s="56" t="s">
        <v>7326</v>
      </c>
      <c r="L5301" s="90" t="str">
        <f t="shared" si="164"/>
        <v>NA</v>
      </c>
      <c r="M5301" s="90"/>
      <c r="O5301" s="91"/>
      <c r="P5301" s="56"/>
      <c r="Q5301" s="56"/>
      <c r="R5301" s="56"/>
      <c r="S5301" s="56"/>
      <c r="T5301" s="56" t="s">
        <v>29010</v>
      </c>
      <c r="U5301" s="56" t="s">
        <v>29011</v>
      </c>
      <c r="V5301" s="56" t="s">
        <v>29012</v>
      </c>
      <c r="W5301" s="56" t="s">
        <v>7566</v>
      </c>
      <c r="X5301" s="56" t="s">
        <v>411</v>
      </c>
      <c r="Y5301" s="56"/>
      <c r="Z5301" s="56" t="s">
        <v>29013</v>
      </c>
      <c r="AA5301" s="56" t="s">
        <v>29008</v>
      </c>
      <c r="AB5301" s="56" t="s">
        <v>29014</v>
      </c>
      <c r="AC5301" s="56" t="s">
        <v>7326</v>
      </c>
      <c r="AD5301" s="90" t="str">
        <f t="shared" si="165"/>
        <v>NA</v>
      </c>
      <c r="AE5301" s="90"/>
      <c r="AF5301" s="90"/>
      <c r="AG5301" s="90"/>
    </row>
    <row r="5302" spans="1:33">
      <c r="A5302" s="56" t="s">
        <v>33526</v>
      </c>
      <c r="B5302" s="56" t="s">
        <v>33527</v>
      </c>
      <c r="C5302" s="56" t="s">
        <v>23198</v>
      </c>
      <c r="D5302" s="56" t="s">
        <v>7566</v>
      </c>
      <c r="E5302" s="56" t="s">
        <v>610</v>
      </c>
      <c r="F5302" s="56" t="s">
        <v>22</v>
      </c>
      <c r="G5302" s="56"/>
      <c r="H5302" s="56" t="s">
        <v>33528</v>
      </c>
      <c r="I5302" s="56" t="s">
        <v>33529</v>
      </c>
      <c r="J5302" s="56" t="s">
        <v>33526</v>
      </c>
      <c r="K5302" s="56" t="s">
        <v>7326</v>
      </c>
      <c r="L5302" s="90" t="str">
        <f t="shared" si="164"/>
        <v>NA</v>
      </c>
      <c r="M5302" s="90"/>
      <c r="O5302" s="91"/>
      <c r="P5302" s="56"/>
      <c r="Q5302" s="56"/>
      <c r="R5302" s="56"/>
      <c r="S5302" s="56"/>
      <c r="T5302" s="56" t="s">
        <v>29015</v>
      </c>
      <c r="U5302" s="56" t="s">
        <v>29016</v>
      </c>
      <c r="V5302" s="56" t="s">
        <v>29017</v>
      </c>
      <c r="W5302" s="56" t="s">
        <v>7566</v>
      </c>
      <c r="X5302" s="56" t="s">
        <v>411</v>
      </c>
      <c r="Y5302" s="56"/>
      <c r="Z5302" s="56" t="s">
        <v>29013</v>
      </c>
      <c r="AA5302" s="56" t="s">
        <v>29008</v>
      </c>
      <c r="AB5302" s="56" t="s">
        <v>29015</v>
      </c>
      <c r="AC5302" s="56" t="s">
        <v>7326</v>
      </c>
      <c r="AD5302" s="90" t="str">
        <f t="shared" si="165"/>
        <v>NA</v>
      </c>
      <c r="AE5302" s="90"/>
      <c r="AF5302" s="90"/>
      <c r="AG5302" s="90"/>
    </row>
    <row r="5303" spans="1:33">
      <c r="A5303" s="56" t="s">
        <v>33530</v>
      </c>
      <c r="B5303" s="56" t="s">
        <v>33531</v>
      </c>
      <c r="C5303" s="56" t="s">
        <v>33532</v>
      </c>
      <c r="D5303" s="56" t="s">
        <v>7566</v>
      </c>
      <c r="E5303" s="56" t="s">
        <v>610</v>
      </c>
      <c r="F5303" s="56" t="s">
        <v>22</v>
      </c>
      <c r="G5303" s="56"/>
      <c r="H5303" s="56" t="s">
        <v>33533</v>
      </c>
      <c r="I5303" s="56" t="s">
        <v>33529</v>
      </c>
      <c r="J5303" s="56" t="s">
        <v>33530</v>
      </c>
      <c r="K5303" s="56" t="s">
        <v>7326</v>
      </c>
      <c r="L5303" s="90" t="str">
        <f t="shared" si="164"/>
        <v>NA</v>
      </c>
      <c r="M5303" s="90"/>
      <c r="O5303" s="91"/>
      <c r="P5303" s="56"/>
      <c r="Q5303" s="56"/>
      <c r="R5303" s="56"/>
      <c r="S5303" s="56"/>
      <c r="T5303" s="56" t="s">
        <v>29018</v>
      </c>
      <c r="U5303" s="56" t="s">
        <v>29019</v>
      </c>
      <c r="V5303" s="56" t="s">
        <v>29020</v>
      </c>
      <c r="W5303" s="56" t="s">
        <v>7566</v>
      </c>
      <c r="X5303" s="56" t="s">
        <v>411</v>
      </c>
      <c r="Y5303" s="56"/>
      <c r="Z5303" s="56" t="s">
        <v>29013</v>
      </c>
      <c r="AA5303" s="56" t="s">
        <v>29008</v>
      </c>
      <c r="AB5303" s="56" t="s">
        <v>29018</v>
      </c>
      <c r="AC5303" s="56" t="s">
        <v>7326</v>
      </c>
      <c r="AD5303" s="90" t="str">
        <f t="shared" si="165"/>
        <v>NA</v>
      </c>
      <c r="AE5303" s="90"/>
      <c r="AF5303" s="90"/>
      <c r="AG5303" s="90"/>
    </row>
    <row r="5304" spans="1:33">
      <c r="A5304" s="56" t="s">
        <v>33534</v>
      </c>
      <c r="B5304" s="56" t="s">
        <v>33535</v>
      </c>
      <c r="C5304" s="56" t="s">
        <v>33536</v>
      </c>
      <c r="D5304" s="56" t="s">
        <v>7566</v>
      </c>
      <c r="E5304" s="56" t="s">
        <v>610</v>
      </c>
      <c r="F5304" s="56" t="s">
        <v>22</v>
      </c>
      <c r="G5304" s="56"/>
      <c r="H5304" s="56" t="s">
        <v>33533</v>
      </c>
      <c r="I5304" s="56" t="s">
        <v>33529</v>
      </c>
      <c r="J5304" s="56" t="s">
        <v>33534</v>
      </c>
      <c r="K5304" s="56" t="s">
        <v>7326</v>
      </c>
      <c r="L5304" s="90" t="str">
        <f t="shared" si="164"/>
        <v>NA</v>
      </c>
      <c r="M5304" s="90"/>
      <c r="O5304" s="91"/>
      <c r="P5304" s="56"/>
      <c r="Q5304" s="56"/>
      <c r="R5304" s="56"/>
      <c r="S5304" s="56"/>
      <c r="T5304" s="56" t="s">
        <v>29021</v>
      </c>
      <c r="U5304" s="56" t="s">
        <v>29022</v>
      </c>
      <c r="V5304" s="56" t="s">
        <v>29023</v>
      </c>
      <c r="W5304" s="56" t="s">
        <v>7566</v>
      </c>
      <c r="X5304" s="56" t="s">
        <v>411</v>
      </c>
      <c r="Y5304" s="56"/>
      <c r="Z5304" s="56" t="s">
        <v>29024</v>
      </c>
      <c r="AA5304" s="56" t="s">
        <v>29008</v>
      </c>
      <c r="AB5304" s="56" t="s">
        <v>29021</v>
      </c>
      <c r="AC5304" s="56" t="s">
        <v>7326</v>
      </c>
      <c r="AD5304" s="90" t="str">
        <f t="shared" si="165"/>
        <v>NA</v>
      </c>
      <c r="AE5304" s="90"/>
      <c r="AF5304" s="90"/>
      <c r="AG5304" s="90"/>
    </row>
    <row r="5305" spans="1:33">
      <c r="A5305" s="56" t="s">
        <v>33537</v>
      </c>
      <c r="B5305" s="56" t="s">
        <v>33538</v>
      </c>
      <c r="C5305" s="56" t="s">
        <v>33539</v>
      </c>
      <c r="D5305" s="56" t="s">
        <v>7566</v>
      </c>
      <c r="E5305" s="56" t="s">
        <v>610</v>
      </c>
      <c r="F5305" s="56" t="s">
        <v>22</v>
      </c>
      <c r="G5305" s="56"/>
      <c r="H5305" s="56" t="s">
        <v>33540</v>
      </c>
      <c r="I5305" s="56" t="s">
        <v>33529</v>
      </c>
      <c r="J5305" s="56"/>
      <c r="K5305" s="56" t="s">
        <v>7326</v>
      </c>
      <c r="L5305" s="90" t="str">
        <f t="shared" si="164"/>
        <v>NA</v>
      </c>
      <c r="M5305" s="90"/>
      <c r="O5305" s="91"/>
      <c r="P5305" s="56"/>
      <c r="Q5305" s="56"/>
      <c r="R5305" s="56"/>
      <c r="S5305" s="56"/>
      <c r="T5305" s="56" t="s">
        <v>29025</v>
      </c>
      <c r="U5305" s="56" t="s">
        <v>29026</v>
      </c>
      <c r="V5305" s="56" t="s">
        <v>29027</v>
      </c>
      <c r="W5305" s="56" t="s">
        <v>7566</v>
      </c>
      <c r="X5305" s="56" t="s">
        <v>411</v>
      </c>
      <c r="Y5305" s="56"/>
      <c r="Z5305" s="56" t="s">
        <v>29028</v>
      </c>
      <c r="AA5305" s="56" t="s">
        <v>29008</v>
      </c>
      <c r="AB5305" s="56" t="s">
        <v>29025</v>
      </c>
      <c r="AC5305" s="56" t="s">
        <v>7326</v>
      </c>
      <c r="AD5305" s="90" t="str">
        <f t="shared" si="165"/>
        <v>NA</v>
      </c>
      <c r="AE5305" s="90"/>
      <c r="AF5305" s="90"/>
      <c r="AG5305" s="90"/>
    </row>
    <row r="5306" spans="1:33">
      <c r="A5306" s="56" t="s">
        <v>33541</v>
      </c>
      <c r="B5306" s="56" t="s">
        <v>33542</v>
      </c>
      <c r="C5306" s="56" t="s">
        <v>33543</v>
      </c>
      <c r="D5306" s="56" t="s">
        <v>7566</v>
      </c>
      <c r="E5306" s="56" t="s">
        <v>610</v>
      </c>
      <c r="F5306" s="56" t="s">
        <v>22</v>
      </c>
      <c r="G5306" s="56"/>
      <c r="H5306" s="56" t="s">
        <v>33544</v>
      </c>
      <c r="I5306" s="56" t="s">
        <v>33529</v>
      </c>
      <c r="J5306" s="56"/>
      <c r="K5306" s="56" t="s">
        <v>87</v>
      </c>
      <c r="L5306" s="90" t="str">
        <f t="shared" si="164"/>
        <v>NA</v>
      </c>
      <c r="M5306" s="90"/>
      <c r="O5306" s="91"/>
      <c r="P5306" s="56"/>
      <c r="Q5306" s="56"/>
      <c r="R5306" s="56"/>
      <c r="S5306" s="56"/>
      <c r="T5306" s="56" t="s">
        <v>29029</v>
      </c>
      <c r="U5306" s="56" t="s">
        <v>29030</v>
      </c>
      <c r="V5306" s="56" t="s">
        <v>29031</v>
      </c>
      <c r="W5306" s="56" t="s">
        <v>7566</v>
      </c>
      <c r="X5306" s="56" t="s">
        <v>411</v>
      </c>
      <c r="Y5306" s="56"/>
      <c r="Z5306" s="56" t="s">
        <v>29032</v>
      </c>
      <c r="AA5306" s="56" t="s">
        <v>29008</v>
      </c>
      <c r="AB5306" s="56" t="s">
        <v>29033</v>
      </c>
      <c r="AC5306" s="56" t="s">
        <v>7326</v>
      </c>
      <c r="AD5306" s="90" t="str">
        <f t="shared" si="165"/>
        <v>NA</v>
      </c>
      <c r="AE5306" s="90"/>
      <c r="AF5306" s="90"/>
      <c r="AG5306" s="90"/>
    </row>
    <row r="5307" spans="1:33">
      <c r="A5307" s="56" t="s">
        <v>33545</v>
      </c>
      <c r="B5307" s="56" t="s">
        <v>33546</v>
      </c>
      <c r="C5307" s="56" t="s">
        <v>33547</v>
      </c>
      <c r="D5307" s="56" t="s">
        <v>7566</v>
      </c>
      <c r="E5307" s="56" t="s">
        <v>610</v>
      </c>
      <c r="F5307" s="56" t="s">
        <v>22</v>
      </c>
      <c r="G5307" s="56"/>
      <c r="H5307" s="56" t="s">
        <v>33548</v>
      </c>
      <c r="I5307" s="56" t="s">
        <v>33529</v>
      </c>
      <c r="J5307" s="56" t="s">
        <v>33549</v>
      </c>
      <c r="K5307" s="56" t="s">
        <v>87</v>
      </c>
      <c r="L5307" s="90" t="str">
        <f t="shared" si="164"/>
        <v>NA</v>
      </c>
      <c r="M5307" s="90"/>
      <c r="O5307" s="91"/>
      <c r="P5307" s="56"/>
      <c r="Q5307" s="56"/>
      <c r="R5307" s="56"/>
      <c r="S5307" s="56"/>
      <c r="T5307" s="56" t="s">
        <v>29034</v>
      </c>
      <c r="U5307" s="56" t="s">
        <v>29035</v>
      </c>
      <c r="V5307" s="56" t="s">
        <v>10448</v>
      </c>
      <c r="W5307" s="56" t="s">
        <v>7566</v>
      </c>
      <c r="X5307" s="56" t="s">
        <v>411</v>
      </c>
      <c r="Y5307" s="56"/>
      <c r="Z5307" s="56" t="s">
        <v>29013</v>
      </c>
      <c r="AA5307" s="56" t="s">
        <v>29008</v>
      </c>
      <c r="AB5307" s="56" t="s">
        <v>29036</v>
      </c>
      <c r="AC5307" s="56" t="s">
        <v>7326</v>
      </c>
      <c r="AD5307" s="90" t="str">
        <f t="shared" si="165"/>
        <v>NA</v>
      </c>
      <c r="AE5307" s="90"/>
      <c r="AF5307" s="90"/>
      <c r="AG5307" s="90"/>
    </row>
    <row r="5308" spans="1:33">
      <c r="A5308" s="56" t="s">
        <v>33550</v>
      </c>
      <c r="B5308" s="56" t="s">
        <v>33551</v>
      </c>
      <c r="C5308" s="56" t="s">
        <v>33552</v>
      </c>
      <c r="D5308" s="56" t="s">
        <v>7566</v>
      </c>
      <c r="E5308" s="56" t="s">
        <v>6767</v>
      </c>
      <c r="F5308" s="56" t="s">
        <v>22</v>
      </c>
      <c r="G5308" s="56"/>
      <c r="H5308" s="56" t="s">
        <v>33553</v>
      </c>
      <c r="I5308" s="56" t="s">
        <v>33554</v>
      </c>
      <c r="J5308" s="56"/>
      <c r="K5308" s="56" t="s">
        <v>7326</v>
      </c>
      <c r="L5308" s="90" t="str">
        <f t="shared" si="164"/>
        <v>NA</v>
      </c>
      <c r="M5308" s="90"/>
      <c r="O5308" s="91"/>
      <c r="P5308" s="56"/>
      <c r="Q5308" s="56"/>
      <c r="R5308" s="56"/>
      <c r="S5308" s="56"/>
      <c r="T5308" s="56" t="s">
        <v>29037</v>
      </c>
      <c r="U5308" s="56" t="s">
        <v>29038</v>
      </c>
      <c r="V5308" s="56" t="s">
        <v>28992</v>
      </c>
      <c r="W5308" s="56" t="s">
        <v>7566</v>
      </c>
      <c r="X5308" s="56" t="s">
        <v>411</v>
      </c>
      <c r="Y5308" s="56"/>
      <c r="Z5308" s="56" t="s">
        <v>29007</v>
      </c>
      <c r="AA5308" s="56" t="s">
        <v>29008</v>
      </c>
      <c r="AB5308" s="56" t="s">
        <v>29039</v>
      </c>
      <c r="AC5308" s="56" t="s">
        <v>7326</v>
      </c>
      <c r="AD5308" s="90" t="str">
        <f t="shared" si="165"/>
        <v>NA</v>
      </c>
      <c r="AE5308" s="90"/>
      <c r="AF5308" s="90"/>
      <c r="AG5308" s="90"/>
    </row>
    <row r="5309" spans="1:33">
      <c r="A5309" s="56" t="s">
        <v>33555</v>
      </c>
      <c r="B5309" s="56" t="s">
        <v>33556</v>
      </c>
      <c r="C5309" s="56" t="s">
        <v>33557</v>
      </c>
      <c r="D5309" s="56" t="s">
        <v>7566</v>
      </c>
      <c r="E5309" s="56" t="s">
        <v>12417</v>
      </c>
      <c r="F5309" s="56" t="s">
        <v>22</v>
      </c>
      <c r="G5309" s="56"/>
      <c r="H5309" s="56" t="s">
        <v>33558</v>
      </c>
      <c r="I5309" s="56" t="s">
        <v>12419</v>
      </c>
      <c r="J5309" s="56"/>
      <c r="K5309" s="56" t="s">
        <v>7326</v>
      </c>
      <c r="L5309" s="90" t="str">
        <f t="shared" si="164"/>
        <v>NA</v>
      </c>
      <c r="M5309" s="90"/>
      <c r="O5309" s="91"/>
      <c r="P5309" s="56"/>
      <c r="Q5309" s="56"/>
      <c r="R5309" s="56"/>
      <c r="S5309" s="56"/>
      <c r="T5309" s="56" t="s">
        <v>29040</v>
      </c>
      <c r="U5309" s="56" t="s">
        <v>29041</v>
      </c>
      <c r="V5309" s="56" t="s">
        <v>29042</v>
      </c>
      <c r="W5309" s="56" t="s">
        <v>7566</v>
      </c>
      <c r="X5309" s="56" t="s">
        <v>411</v>
      </c>
      <c r="Y5309" s="56"/>
      <c r="Z5309" s="56" t="s">
        <v>29013</v>
      </c>
      <c r="AA5309" s="56" t="s">
        <v>29008</v>
      </c>
      <c r="AB5309" s="56" t="s">
        <v>29040</v>
      </c>
      <c r="AC5309" s="56" t="s">
        <v>87</v>
      </c>
      <c r="AD5309" s="90" t="str">
        <f t="shared" si="165"/>
        <v>NA</v>
      </c>
      <c r="AE5309" s="90"/>
      <c r="AF5309" s="90"/>
      <c r="AG5309" s="90"/>
    </row>
    <row r="5310" spans="1:33">
      <c r="A5310" s="56" t="s">
        <v>33559</v>
      </c>
      <c r="B5310" s="56" t="s">
        <v>33560</v>
      </c>
      <c r="C5310" s="56" t="s">
        <v>33561</v>
      </c>
      <c r="D5310" s="56" t="s">
        <v>7566</v>
      </c>
      <c r="E5310" s="56" t="s">
        <v>33562</v>
      </c>
      <c r="F5310" s="56" t="s">
        <v>22</v>
      </c>
      <c r="G5310" s="56"/>
      <c r="H5310" s="56" t="s">
        <v>33563</v>
      </c>
      <c r="I5310" s="56" t="s">
        <v>33564</v>
      </c>
      <c r="J5310" s="56" t="s">
        <v>33559</v>
      </c>
      <c r="K5310" s="56" t="s">
        <v>7326</v>
      </c>
      <c r="L5310" s="90" t="str">
        <f t="shared" si="164"/>
        <v>NA</v>
      </c>
      <c r="M5310" s="90"/>
      <c r="O5310" s="91"/>
      <c r="P5310" s="56"/>
      <c r="Q5310" s="56"/>
      <c r="R5310" s="56"/>
      <c r="S5310" s="56"/>
      <c r="T5310" s="56" t="s">
        <v>29043</v>
      </c>
      <c r="U5310" s="56" t="s">
        <v>29044</v>
      </c>
      <c r="V5310" s="56" t="s">
        <v>29045</v>
      </c>
      <c r="W5310" s="56" t="s">
        <v>7566</v>
      </c>
      <c r="X5310" s="56" t="s">
        <v>411</v>
      </c>
      <c r="Y5310" s="56"/>
      <c r="Z5310" s="56" t="s">
        <v>29013</v>
      </c>
      <c r="AA5310" s="56" t="s">
        <v>29008</v>
      </c>
      <c r="AB5310" s="56" t="s">
        <v>29046</v>
      </c>
      <c r="AC5310" s="56" t="s">
        <v>87</v>
      </c>
      <c r="AD5310" s="90" t="str">
        <f t="shared" si="165"/>
        <v>NA</v>
      </c>
      <c r="AE5310" s="90"/>
      <c r="AF5310" s="90"/>
      <c r="AG5310" s="90"/>
    </row>
    <row r="5311" spans="1:33">
      <c r="A5311" s="56" t="s">
        <v>33565</v>
      </c>
      <c r="B5311" s="56" t="s">
        <v>33566</v>
      </c>
      <c r="C5311" s="56" t="s">
        <v>33567</v>
      </c>
      <c r="D5311" s="56" t="s">
        <v>7566</v>
      </c>
      <c r="E5311" s="56" t="s">
        <v>13843</v>
      </c>
      <c r="F5311" s="56" t="s">
        <v>22</v>
      </c>
      <c r="G5311" s="56"/>
      <c r="H5311" s="56" t="s">
        <v>33568</v>
      </c>
      <c r="I5311" s="56" t="s">
        <v>33569</v>
      </c>
      <c r="J5311" s="56"/>
      <c r="K5311" s="56" t="s">
        <v>87</v>
      </c>
      <c r="L5311" s="90" t="str">
        <f t="shared" si="164"/>
        <v>NA</v>
      </c>
      <c r="M5311" s="90"/>
      <c r="O5311" s="91"/>
      <c r="P5311" s="56"/>
      <c r="Q5311" s="56"/>
      <c r="R5311" s="56"/>
      <c r="S5311" s="56"/>
      <c r="T5311" s="56" t="s">
        <v>29047</v>
      </c>
      <c r="U5311" s="56" t="s">
        <v>29048</v>
      </c>
      <c r="V5311" s="56" t="s">
        <v>29049</v>
      </c>
      <c r="W5311" s="56" t="s">
        <v>7566</v>
      </c>
      <c r="X5311" s="56" t="s">
        <v>411</v>
      </c>
      <c r="Y5311" s="56"/>
      <c r="Z5311" s="56" t="s">
        <v>29024</v>
      </c>
      <c r="AA5311" s="56" t="s">
        <v>29008</v>
      </c>
      <c r="AB5311" s="56" t="s">
        <v>29050</v>
      </c>
      <c r="AC5311" s="56" t="s">
        <v>87</v>
      </c>
      <c r="AD5311" s="90" t="str">
        <f t="shared" si="165"/>
        <v>NA</v>
      </c>
      <c r="AE5311" s="90"/>
      <c r="AF5311" s="90"/>
      <c r="AG5311" s="90"/>
    </row>
    <row r="5312" spans="1:33">
      <c r="A5312" s="56" t="s">
        <v>33570</v>
      </c>
      <c r="B5312" s="56" t="s">
        <v>33571</v>
      </c>
      <c r="C5312" s="56" t="s">
        <v>33572</v>
      </c>
      <c r="D5312" s="56" t="s">
        <v>7566</v>
      </c>
      <c r="E5312" s="56" t="s">
        <v>33573</v>
      </c>
      <c r="F5312" s="56" t="s">
        <v>22</v>
      </c>
      <c r="G5312" s="56"/>
      <c r="H5312" s="56" t="s">
        <v>33574</v>
      </c>
      <c r="I5312" s="56" t="s">
        <v>33575</v>
      </c>
      <c r="J5312" s="56" t="s">
        <v>33570</v>
      </c>
      <c r="K5312" s="56" t="s">
        <v>7326</v>
      </c>
      <c r="L5312" s="90" t="str">
        <f t="shared" si="164"/>
        <v>NA</v>
      </c>
      <c r="M5312" s="90"/>
      <c r="O5312" s="91"/>
      <c r="P5312" s="56"/>
      <c r="Q5312" s="56"/>
      <c r="R5312" s="56"/>
      <c r="S5312" s="56"/>
      <c r="T5312" s="56" t="s">
        <v>29051</v>
      </c>
      <c r="U5312" s="56" t="s">
        <v>29052</v>
      </c>
      <c r="V5312" s="56" t="s">
        <v>29053</v>
      </c>
      <c r="W5312" s="56" t="s">
        <v>7566</v>
      </c>
      <c r="X5312" s="56" t="s">
        <v>411</v>
      </c>
      <c r="Y5312" s="56"/>
      <c r="Z5312" s="56" t="s">
        <v>29024</v>
      </c>
      <c r="AA5312" s="56" t="s">
        <v>29008</v>
      </c>
      <c r="AB5312" s="56"/>
      <c r="AC5312" s="56" t="s">
        <v>87</v>
      </c>
      <c r="AD5312" s="90" t="str">
        <f t="shared" si="165"/>
        <v>NA</v>
      </c>
      <c r="AE5312" s="90"/>
      <c r="AF5312" s="90"/>
      <c r="AG5312" s="90"/>
    </row>
    <row r="5313" spans="1:33">
      <c r="A5313" s="56" t="s">
        <v>33576</v>
      </c>
      <c r="B5313" s="56" t="s">
        <v>33577</v>
      </c>
      <c r="C5313" s="56" t="s">
        <v>23198</v>
      </c>
      <c r="D5313" s="56" t="s">
        <v>7566</v>
      </c>
      <c r="E5313" s="56" t="s">
        <v>33578</v>
      </c>
      <c r="F5313" s="56" t="s">
        <v>22</v>
      </c>
      <c r="G5313" s="56"/>
      <c r="H5313" s="56" t="s">
        <v>33579</v>
      </c>
      <c r="I5313" s="56" t="s">
        <v>33580</v>
      </c>
      <c r="J5313" s="56" t="s">
        <v>33581</v>
      </c>
      <c r="K5313" s="56" t="s">
        <v>7326</v>
      </c>
      <c r="L5313" s="90" t="str">
        <f t="shared" si="164"/>
        <v>NA</v>
      </c>
      <c r="M5313" s="90"/>
      <c r="O5313" s="91"/>
      <c r="P5313" s="56"/>
      <c r="Q5313" s="56"/>
      <c r="R5313" s="56"/>
      <c r="S5313" s="56"/>
      <c r="T5313" s="56" t="s">
        <v>29054</v>
      </c>
      <c r="U5313" s="56" t="s">
        <v>29055</v>
      </c>
      <c r="V5313" s="56" t="s">
        <v>29056</v>
      </c>
      <c r="W5313" s="56" t="s">
        <v>7566</v>
      </c>
      <c r="X5313" s="56" t="s">
        <v>411</v>
      </c>
      <c r="Y5313" s="56"/>
      <c r="Z5313" s="56" t="s">
        <v>29013</v>
      </c>
      <c r="AA5313" s="56" t="s">
        <v>29008</v>
      </c>
      <c r="AB5313" s="56" t="s">
        <v>15247</v>
      </c>
      <c r="AC5313" s="56" t="s">
        <v>87</v>
      </c>
      <c r="AD5313" s="90" t="str">
        <f t="shared" si="165"/>
        <v>NA</v>
      </c>
      <c r="AE5313" s="90"/>
      <c r="AF5313" s="90"/>
      <c r="AG5313" s="90"/>
    </row>
    <row r="5314" spans="1:33">
      <c r="A5314" s="56" t="s">
        <v>33582</v>
      </c>
      <c r="B5314" s="56" t="s">
        <v>33583</v>
      </c>
      <c r="C5314" s="56" t="s">
        <v>33584</v>
      </c>
      <c r="D5314" s="56" t="s">
        <v>7566</v>
      </c>
      <c r="E5314" s="56" t="s">
        <v>33585</v>
      </c>
      <c r="F5314" s="56" t="s">
        <v>22</v>
      </c>
      <c r="G5314" s="56"/>
      <c r="H5314" s="56" t="s">
        <v>33586</v>
      </c>
      <c r="I5314" s="56" t="s">
        <v>33587</v>
      </c>
      <c r="J5314" s="56"/>
      <c r="K5314" s="56" t="s">
        <v>7326</v>
      </c>
      <c r="L5314" s="90" t="str">
        <f t="shared" si="164"/>
        <v>NA</v>
      </c>
      <c r="M5314" s="90"/>
      <c r="O5314" s="91"/>
      <c r="P5314" s="56"/>
      <c r="Q5314" s="56"/>
      <c r="R5314" s="56"/>
      <c r="S5314" s="56"/>
      <c r="T5314" s="56" t="s">
        <v>29057</v>
      </c>
      <c r="U5314" s="56" t="s">
        <v>29058</v>
      </c>
      <c r="V5314" s="56" t="s">
        <v>29059</v>
      </c>
      <c r="W5314" s="56" t="s">
        <v>7566</v>
      </c>
      <c r="X5314" s="56" t="s">
        <v>411</v>
      </c>
      <c r="Y5314" s="56"/>
      <c r="Z5314" s="56" t="s">
        <v>29024</v>
      </c>
      <c r="AA5314" s="56" t="s">
        <v>29008</v>
      </c>
      <c r="AB5314" s="56" t="s">
        <v>29057</v>
      </c>
      <c r="AC5314" s="56" t="s">
        <v>87</v>
      </c>
      <c r="AD5314" s="90" t="str">
        <f t="shared" si="165"/>
        <v>NA</v>
      </c>
      <c r="AE5314" s="90"/>
      <c r="AF5314" s="90"/>
      <c r="AG5314" s="90"/>
    </row>
    <row r="5315" spans="1:33">
      <c r="A5315" s="56" t="s">
        <v>33588</v>
      </c>
      <c r="B5315" s="56" t="s">
        <v>33589</v>
      </c>
      <c r="C5315" s="56" t="s">
        <v>33590</v>
      </c>
      <c r="D5315" s="56" t="s">
        <v>7566</v>
      </c>
      <c r="E5315" s="56" t="s">
        <v>33591</v>
      </c>
      <c r="F5315" s="56" t="s">
        <v>22</v>
      </c>
      <c r="G5315" s="56"/>
      <c r="H5315" s="56" t="s">
        <v>33592</v>
      </c>
      <c r="I5315" s="56" t="s">
        <v>33593</v>
      </c>
      <c r="J5315" s="56" t="s">
        <v>33594</v>
      </c>
      <c r="K5315" s="56" t="s">
        <v>7326</v>
      </c>
      <c r="L5315" s="90" t="str">
        <f t="shared" ref="L5315:L5378" si="166">IF($P$3&lt;&gt;"",IF(ISNUMBER(SEARCH("*"&amp;$P$3&amp;"*", A5315)),A5315, IF(ISNUMBER(SEARCH("*"&amp;$P$3&amp;"*", H5315)),A5315, IF(ISNUMBER(SEARCH("*"&amp;$P$3&amp;"*", G5315)),A5315, IF(ISNUMBER(SEARCH("*"&amp;$P$3&amp;"*", J5315)),A5315,  IF(ISNUMBER(SEARCH("*"&amp;$P$3&amp;"*", E5315)),A5315, "NA"))))),"NA")</f>
        <v>NA</v>
      </c>
      <c r="M5315" s="90"/>
      <c r="O5315" s="91"/>
      <c r="P5315" s="56"/>
      <c r="Q5315" s="56"/>
      <c r="R5315" s="56"/>
      <c r="S5315" s="56"/>
      <c r="T5315" s="56" t="s">
        <v>29060</v>
      </c>
      <c r="U5315" s="56" t="s">
        <v>29061</v>
      </c>
      <c r="V5315" s="56" t="s">
        <v>29062</v>
      </c>
      <c r="W5315" s="56" t="s">
        <v>7566</v>
      </c>
      <c r="X5315" s="56" t="s">
        <v>411</v>
      </c>
      <c r="Y5315" s="56"/>
      <c r="Z5315" s="56" t="s">
        <v>29024</v>
      </c>
      <c r="AA5315" s="56" t="s">
        <v>29008</v>
      </c>
      <c r="AB5315" s="56" t="s">
        <v>29060</v>
      </c>
      <c r="AC5315" s="56" t="s">
        <v>87</v>
      </c>
      <c r="AD5315" s="90" t="str">
        <f t="shared" ref="AD5315:AD5378" si="167">IF($P$19&lt;&gt;"",IF(ISNUMBER(SEARCH($P$19, V5315)),T5315, "NA"),"NA")</f>
        <v>NA</v>
      </c>
      <c r="AE5315" s="90"/>
      <c r="AF5315" s="90"/>
      <c r="AG5315" s="90"/>
    </row>
    <row r="5316" spans="1:33">
      <c r="A5316" s="56" t="s">
        <v>33595</v>
      </c>
      <c r="B5316" s="56" t="s">
        <v>33596</v>
      </c>
      <c r="C5316" s="56" t="s">
        <v>33597</v>
      </c>
      <c r="D5316" s="56" t="s">
        <v>7566</v>
      </c>
      <c r="E5316" s="56" t="s">
        <v>33598</v>
      </c>
      <c r="F5316" s="56" t="s">
        <v>22</v>
      </c>
      <c r="G5316" s="56"/>
      <c r="H5316" s="56" t="s">
        <v>33599</v>
      </c>
      <c r="I5316" s="56" t="s">
        <v>33600</v>
      </c>
      <c r="J5316" s="56" t="s">
        <v>33595</v>
      </c>
      <c r="K5316" s="56" t="s">
        <v>7326</v>
      </c>
      <c r="L5316" s="90" t="str">
        <f t="shared" si="166"/>
        <v>NA</v>
      </c>
      <c r="M5316" s="90"/>
      <c r="O5316" s="91"/>
      <c r="P5316" s="56"/>
      <c r="Q5316" s="56"/>
      <c r="R5316" s="56"/>
      <c r="S5316" s="56"/>
      <c r="T5316" s="56" t="s">
        <v>29063</v>
      </c>
      <c r="U5316" s="56" t="s">
        <v>29064</v>
      </c>
      <c r="V5316" s="56" t="s">
        <v>29065</v>
      </c>
      <c r="W5316" s="56" t="s">
        <v>7566</v>
      </c>
      <c r="X5316" s="56" t="s">
        <v>29066</v>
      </c>
      <c r="Y5316" s="56"/>
      <c r="Z5316" s="56" t="s">
        <v>29067</v>
      </c>
      <c r="AA5316" s="56" t="s">
        <v>29068</v>
      </c>
      <c r="AB5316" s="56" t="s">
        <v>29069</v>
      </c>
      <c r="AC5316" s="56" t="s">
        <v>7326</v>
      </c>
      <c r="AD5316" s="90" t="str">
        <f t="shared" si="167"/>
        <v>NA</v>
      </c>
      <c r="AE5316" s="90"/>
      <c r="AF5316" s="90"/>
      <c r="AG5316" s="90"/>
    </row>
    <row r="5317" spans="1:33">
      <c r="A5317" s="56" t="s">
        <v>33601</v>
      </c>
      <c r="B5317" s="56" t="s">
        <v>33602</v>
      </c>
      <c r="C5317" s="56" t="s">
        <v>16849</v>
      </c>
      <c r="D5317" s="56" t="s">
        <v>7566</v>
      </c>
      <c r="E5317" s="56" t="s">
        <v>3253</v>
      </c>
      <c r="F5317" s="56" t="s">
        <v>22</v>
      </c>
      <c r="G5317" s="56"/>
      <c r="H5317" s="56" t="s">
        <v>33603</v>
      </c>
      <c r="I5317" s="56" t="s">
        <v>33604</v>
      </c>
      <c r="J5317" s="56"/>
      <c r="K5317" s="56" t="s">
        <v>7326</v>
      </c>
      <c r="L5317" s="90" t="str">
        <f t="shared" si="166"/>
        <v>NA</v>
      </c>
      <c r="M5317" s="90"/>
      <c r="O5317" s="91"/>
      <c r="P5317" s="56"/>
      <c r="Q5317" s="56"/>
      <c r="R5317" s="56"/>
      <c r="S5317" s="56"/>
      <c r="T5317" s="56" t="s">
        <v>29070</v>
      </c>
      <c r="U5317" s="56" t="s">
        <v>29071</v>
      </c>
      <c r="V5317" s="56" t="s">
        <v>29072</v>
      </c>
      <c r="W5317" s="56" t="s">
        <v>7566</v>
      </c>
      <c r="X5317" s="56" t="s">
        <v>29073</v>
      </c>
      <c r="Y5317" s="56"/>
      <c r="Z5317" s="56" t="s">
        <v>29074</v>
      </c>
      <c r="AA5317" s="56" t="s">
        <v>29075</v>
      </c>
      <c r="AB5317" s="56" t="s">
        <v>29070</v>
      </c>
      <c r="AC5317" s="56" t="s">
        <v>7326</v>
      </c>
      <c r="AD5317" s="90" t="str">
        <f t="shared" si="167"/>
        <v>NA</v>
      </c>
      <c r="AE5317" s="90"/>
      <c r="AF5317" s="90"/>
      <c r="AG5317" s="90"/>
    </row>
    <row r="5318" spans="1:33">
      <c r="A5318" s="56" t="s">
        <v>33605</v>
      </c>
      <c r="B5318" s="56" t="s">
        <v>33606</v>
      </c>
      <c r="C5318" s="56" t="s">
        <v>33607</v>
      </c>
      <c r="D5318" s="56" t="s">
        <v>7566</v>
      </c>
      <c r="E5318" s="56" t="s">
        <v>3253</v>
      </c>
      <c r="F5318" s="56" t="s">
        <v>22</v>
      </c>
      <c r="G5318" s="56"/>
      <c r="H5318" s="56" t="s">
        <v>33608</v>
      </c>
      <c r="I5318" s="56" t="s">
        <v>33604</v>
      </c>
      <c r="J5318" s="56"/>
      <c r="K5318" s="56" t="s">
        <v>7326</v>
      </c>
      <c r="L5318" s="90" t="str">
        <f t="shared" si="166"/>
        <v>NA</v>
      </c>
      <c r="M5318" s="90"/>
      <c r="O5318" s="91"/>
      <c r="P5318" s="56"/>
      <c r="Q5318" s="56"/>
      <c r="R5318" s="56"/>
      <c r="S5318" s="56"/>
      <c r="T5318" s="56" t="s">
        <v>29076</v>
      </c>
      <c r="U5318" s="56" t="s">
        <v>29077</v>
      </c>
      <c r="V5318" s="56" t="s">
        <v>29078</v>
      </c>
      <c r="W5318" s="56" t="s">
        <v>7566</v>
      </c>
      <c r="X5318" s="56" t="s">
        <v>11139</v>
      </c>
      <c r="Y5318" s="56"/>
      <c r="Z5318" s="56" t="s">
        <v>29079</v>
      </c>
      <c r="AA5318" s="56" t="s">
        <v>29080</v>
      </c>
      <c r="AB5318" s="56" t="s">
        <v>29081</v>
      </c>
      <c r="AC5318" s="56" t="s">
        <v>87</v>
      </c>
      <c r="AD5318" s="90" t="str">
        <f t="shared" si="167"/>
        <v>NA</v>
      </c>
      <c r="AE5318" s="90"/>
      <c r="AF5318" s="90"/>
      <c r="AG5318" s="90"/>
    </row>
    <row r="5319" spans="1:33">
      <c r="A5319" s="56" t="s">
        <v>33609</v>
      </c>
      <c r="B5319" s="56" t="s">
        <v>33610</v>
      </c>
      <c r="C5319" s="56" t="s">
        <v>33611</v>
      </c>
      <c r="D5319" s="56" t="s">
        <v>7566</v>
      </c>
      <c r="E5319" s="56" t="s">
        <v>3253</v>
      </c>
      <c r="F5319" s="56" t="s">
        <v>22</v>
      </c>
      <c r="G5319" s="56"/>
      <c r="H5319" s="56" t="s">
        <v>33608</v>
      </c>
      <c r="I5319" s="56" t="s">
        <v>33604</v>
      </c>
      <c r="J5319" s="56" t="s">
        <v>33612</v>
      </c>
      <c r="K5319" s="56" t="s">
        <v>7326</v>
      </c>
      <c r="L5319" s="90" t="str">
        <f t="shared" si="166"/>
        <v>NA</v>
      </c>
      <c r="M5319" s="90"/>
      <c r="O5319" s="91"/>
      <c r="P5319" s="56"/>
      <c r="Q5319" s="56"/>
      <c r="R5319" s="56"/>
      <c r="S5319" s="56"/>
      <c r="T5319" s="56" t="s">
        <v>29082</v>
      </c>
      <c r="U5319" s="56" t="s">
        <v>29083</v>
      </c>
      <c r="V5319" s="56" t="s">
        <v>28992</v>
      </c>
      <c r="W5319" s="56" t="s">
        <v>7566</v>
      </c>
      <c r="X5319" s="56" t="s">
        <v>5670</v>
      </c>
      <c r="Y5319" s="56"/>
      <c r="Z5319" s="56" t="s">
        <v>29084</v>
      </c>
      <c r="AA5319" s="56" t="s">
        <v>29085</v>
      </c>
      <c r="AB5319" s="56" t="s">
        <v>29086</v>
      </c>
      <c r="AC5319" s="56" t="s">
        <v>7326</v>
      </c>
      <c r="AD5319" s="90" t="str">
        <f t="shared" si="167"/>
        <v>NA</v>
      </c>
      <c r="AE5319" s="90"/>
      <c r="AF5319" s="90"/>
      <c r="AG5319" s="90"/>
    </row>
    <row r="5320" spans="1:33">
      <c r="A5320" s="56" t="s">
        <v>33613</v>
      </c>
      <c r="B5320" s="56" t="s">
        <v>33614</v>
      </c>
      <c r="C5320" s="56" t="s">
        <v>33615</v>
      </c>
      <c r="D5320" s="56" t="s">
        <v>7566</v>
      </c>
      <c r="E5320" s="56" t="s">
        <v>3253</v>
      </c>
      <c r="F5320" s="56" t="s">
        <v>22</v>
      </c>
      <c r="G5320" s="56"/>
      <c r="H5320" s="56" t="s">
        <v>33608</v>
      </c>
      <c r="I5320" s="56" t="s">
        <v>33604</v>
      </c>
      <c r="J5320" s="56" t="s">
        <v>33613</v>
      </c>
      <c r="K5320" s="56" t="s">
        <v>7326</v>
      </c>
      <c r="L5320" s="90" t="str">
        <f t="shared" si="166"/>
        <v>NA</v>
      </c>
      <c r="M5320" s="90"/>
      <c r="O5320" s="91"/>
      <c r="P5320" s="56"/>
      <c r="Q5320" s="56"/>
      <c r="R5320" s="56"/>
      <c r="S5320" s="56"/>
      <c r="T5320" s="56" t="s">
        <v>56406</v>
      </c>
      <c r="U5320" s="56" t="s">
        <v>29087</v>
      </c>
      <c r="V5320" s="56" t="s">
        <v>29088</v>
      </c>
      <c r="W5320" s="56" t="s">
        <v>7566</v>
      </c>
      <c r="X5320" s="56" t="s">
        <v>5670</v>
      </c>
      <c r="Y5320" s="56"/>
      <c r="Z5320" s="56" t="s">
        <v>29089</v>
      </c>
      <c r="AA5320" s="56" t="s">
        <v>29085</v>
      </c>
      <c r="AB5320" s="56" t="s">
        <v>29090</v>
      </c>
      <c r="AC5320" s="56" t="s">
        <v>7326</v>
      </c>
      <c r="AD5320" s="90" t="str">
        <f t="shared" si="167"/>
        <v>NA</v>
      </c>
      <c r="AE5320" s="90"/>
      <c r="AF5320" s="90"/>
      <c r="AG5320" s="90"/>
    </row>
    <row r="5321" spans="1:33">
      <c r="A5321" s="56" t="s">
        <v>33616</v>
      </c>
      <c r="B5321" s="56" t="s">
        <v>33617</v>
      </c>
      <c r="C5321" s="56" t="s">
        <v>33618</v>
      </c>
      <c r="D5321" s="56" t="s">
        <v>7566</v>
      </c>
      <c r="E5321" s="56" t="s">
        <v>33619</v>
      </c>
      <c r="F5321" s="56" t="s">
        <v>22</v>
      </c>
      <c r="G5321" s="56"/>
      <c r="H5321" s="56" t="s">
        <v>33620</v>
      </c>
      <c r="I5321" s="56" t="s">
        <v>33621</v>
      </c>
      <c r="J5321" s="56" t="s">
        <v>33616</v>
      </c>
      <c r="K5321" s="56" t="s">
        <v>7326</v>
      </c>
      <c r="L5321" s="90" t="str">
        <f t="shared" si="166"/>
        <v>NA</v>
      </c>
      <c r="M5321" s="90"/>
      <c r="O5321" s="91"/>
      <c r="P5321" s="56"/>
      <c r="Q5321" s="56"/>
      <c r="R5321" s="56"/>
      <c r="S5321" s="56"/>
      <c r="T5321" s="56" t="s">
        <v>29091</v>
      </c>
      <c r="U5321" s="56" t="s">
        <v>29092</v>
      </c>
      <c r="V5321" s="56" t="s">
        <v>29093</v>
      </c>
      <c r="W5321" s="56" t="s">
        <v>7566</v>
      </c>
      <c r="X5321" s="56" t="s">
        <v>5670</v>
      </c>
      <c r="Y5321" s="56"/>
      <c r="Z5321" s="56" t="s">
        <v>29094</v>
      </c>
      <c r="AA5321" s="56" t="s">
        <v>29085</v>
      </c>
      <c r="AB5321" s="56"/>
      <c r="AC5321" s="56" t="s">
        <v>87</v>
      </c>
      <c r="AD5321" s="90" t="str">
        <f t="shared" si="167"/>
        <v>NA</v>
      </c>
      <c r="AE5321" s="90"/>
      <c r="AF5321" s="90"/>
      <c r="AG5321" s="90"/>
    </row>
    <row r="5322" spans="1:33">
      <c r="A5322" s="56" t="s">
        <v>33622</v>
      </c>
      <c r="B5322" s="56" t="s">
        <v>33623</v>
      </c>
      <c r="C5322" s="56" t="s">
        <v>33624</v>
      </c>
      <c r="D5322" s="56" t="s">
        <v>7566</v>
      </c>
      <c r="E5322" s="56" t="s">
        <v>33625</v>
      </c>
      <c r="F5322" s="56" t="s">
        <v>22</v>
      </c>
      <c r="G5322" s="56"/>
      <c r="H5322" s="56" t="s">
        <v>33626</v>
      </c>
      <c r="I5322" s="56" t="s">
        <v>33627</v>
      </c>
      <c r="J5322" s="56"/>
      <c r="K5322" s="56" t="s">
        <v>7326</v>
      </c>
      <c r="L5322" s="90" t="str">
        <f t="shared" si="166"/>
        <v>NA</v>
      </c>
      <c r="M5322" s="90"/>
      <c r="O5322" s="91"/>
      <c r="P5322" s="56"/>
      <c r="Q5322" s="56"/>
      <c r="R5322" s="56"/>
      <c r="S5322" s="56"/>
      <c r="T5322" s="56" t="s">
        <v>29095</v>
      </c>
      <c r="U5322" s="56" t="s">
        <v>29096</v>
      </c>
      <c r="V5322" s="56" t="s">
        <v>29097</v>
      </c>
      <c r="W5322" s="56" t="s">
        <v>7566</v>
      </c>
      <c r="X5322" s="56" t="s">
        <v>29098</v>
      </c>
      <c r="Y5322" s="56"/>
      <c r="Z5322" s="56" t="s">
        <v>29099</v>
      </c>
      <c r="AA5322" s="56" t="s">
        <v>29100</v>
      </c>
      <c r="AB5322" s="56" t="s">
        <v>29101</v>
      </c>
      <c r="AC5322" s="56" t="s">
        <v>7326</v>
      </c>
      <c r="AD5322" s="90" t="str">
        <f t="shared" si="167"/>
        <v>NA</v>
      </c>
      <c r="AE5322" s="90"/>
      <c r="AF5322" s="90"/>
      <c r="AG5322" s="90"/>
    </row>
    <row r="5323" spans="1:33">
      <c r="A5323" s="56" t="s">
        <v>33628</v>
      </c>
      <c r="B5323" s="56" t="s">
        <v>33629</v>
      </c>
      <c r="C5323" s="56" t="s">
        <v>33630</v>
      </c>
      <c r="D5323" s="56" t="s">
        <v>7566</v>
      </c>
      <c r="E5323" s="56" t="s">
        <v>33631</v>
      </c>
      <c r="F5323" s="56" t="s">
        <v>22</v>
      </c>
      <c r="G5323" s="56"/>
      <c r="H5323" s="56" t="s">
        <v>33632</v>
      </c>
      <c r="I5323" s="56" t="s">
        <v>33633</v>
      </c>
      <c r="J5323" s="56" t="s">
        <v>33628</v>
      </c>
      <c r="K5323" s="56" t="s">
        <v>7326</v>
      </c>
      <c r="L5323" s="90" t="str">
        <f t="shared" si="166"/>
        <v>NA</v>
      </c>
      <c r="M5323" s="90"/>
      <c r="O5323" s="91"/>
      <c r="P5323" s="56"/>
      <c r="Q5323" s="56"/>
      <c r="R5323" s="56"/>
      <c r="S5323" s="56"/>
      <c r="T5323" s="56" t="s">
        <v>29102</v>
      </c>
      <c r="U5323" s="56" t="s">
        <v>29103</v>
      </c>
      <c r="V5323" s="56" t="s">
        <v>29104</v>
      </c>
      <c r="W5323" s="56" t="s">
        <v>7566</v>
      </c>
      <c r="X5323" s="56" t="s">
        <v>29105</v>
      </c>
      <c r="Y5323" s="56"/>
      <c r="Z5323" s="56" t="s">
        <v>29106</v>
      </c>
      <c r="AA5323" s="56" t="s">
        <v>29107</v>
      </c>
      <c r="AB5323" s="56" t="s">
        <v>29108</v>
      </c>
      <c r="AC5323" s="56" t="s">
        <v>7326</v>
      </c>
      <c r="AD5323" s="90" t="str">
        <f t="shared" si="167"/>
        <v>NA</v>
      </c>
      <c r="AE5323" s="90"/>
      <c r="AF5323" s="90"/>
      <c r="AG5323" s="90"/>
    </row>
    <row r="5324" spans="1:33">
      <c r="A5324" s="56" t="s">
        <v>33634</v>
      </c>
      <c r="B5324" s="56" t="s">
        <v>33635</v>
      </c>
      <c r="C5324" s="56" t="s">
        <v>33636</v>
      </c>
      <c r="D5324" s="56" t="s">
        <v>7566</v>
      </c>
      <c r="E5324" s="56" t="s">
        <v>33631</v>
      </c>
      <c r="F5324" s="56" t="s">
        <v>22</v>
      </c>
      <c r="G5324" s="56"/>
      <c r="H5324" s="56" t="s">
        <v>33637</v>
      </c>
      <c r="I5324" s="56" t="s">
        <v>33633</v>
      </c>
      <c r="J5324" s="56" t="s">
        <v>33634</v>
      </c>
      <c r="K5324" s="56" t="s">
        <v>87</v>
      </c>
      <c r="L5324" s="90" t="str">
        <f t="shared" si="166"/>
        <v>NA</v>
      </c>
      <c r="M5324" s="90"/>
      <c r="O5324" s="91"/>
      <c r="P5324" s="56"/>
      <c r="Q5324" s="56"/>
      <c r="R5324" s="56"/>
      <c r="S5324" s="56"/>
      <c r="T5324" s="56" t="s">
        <v>29109</v>
      </c>
      <c r="U5324" s="56" t="s">
        <v>29110</v>
      </c>
      <c r="V5324" s="56" t="s">
        <v>29111</v>
      </c>
      <c r="W5324" s="56" t="s">
        <v>7566</v>
      </c>
      <c r="X5324" s="56" t="s">
        <v>29112</v>
      </c>
      <c r="Y5324" s="56"/>
      <c r="Z5324" s="56" t="s">
        <v>29113</v>
      </c>
      <c r="AA5324" s="56" t="s">
        <v>29114</v>
      </c>
      <c r="AB5324" s="56" t="s">
        <v>29115</v>
      </c>
      <c r="AC5324" s="56" t="s">
        <v>7326</v>
      </c>
      <c r="AD5324" s="90" t="str">
        <f t="shared" si="167"/>
        <v>NA</v>
      </c>
      <c r="AE5324" s="90"/>
      <c r="AF5324" s="90"/>
      <c r="AG5324" s="90"/>
    </row>
    <row r="5325" spans="1:33">
      <c r="A5325" s="56" t="s">
        <v>33638</v>
      </c>
      <c r="B5325" s="56" t="s">
        <v>33639</v>
      </c>
      <c r="C5325" s="56" t="s">
        <v>33640</v>
      </c>
      <c r="D5325" s="56" t="s">
        <v>7566</v>
      </c>
      <c r="E5325" s="56" t="s">
        <v>33641</v>
      </c>
      <c r="F5325" s="56" t="s">
        <v>22</v>
      </c>
      <c r="G5325" s="56"/>
      <c r="H5325" s="56" t="s">
        <v>33642</v>
      </c>
      <c r="I5325" s="56" t="s">
        <v>33643</v>
      </c>
      <c r="J5325" s="56" t="s">
        <v>33638</v>
      </c>
      <c r="K5325" s="56" t="s">
        <v>7326</v>
      </c>
      <c r="L5325" s="90" t="str">
        <f t="shared" si="166"/>
        <v>NA</v>
      </c>
      <c r="M5325" s="90"/>
      <c r="O5325" s="91"/>
      <c r="P5325" s="56"/>
      <c r="Q5325" s="56"/>
      <c r="R5325" s="56"/>
      <c r="S5325" s="56"/>
      <c r="T5325" s="56" t="s">
        <v>29116</v>
      </c>
      <c r="U5325" s="56" t="s">
        <v>29117</v>
      </c>
      <c r="V5325" s="56" t="s">
        <v>28992</v>
      </c>
      <c r="W5325" s="56" t="s">
        <v>7566</v>
      </c>
      <c r="X5325" s="56" t="s">
        <v>29118</v>
      </c>
      <c r="Y5325" s="56"/>
      <c r="Z5325" s="56" t="s">
        <v>29119</v>
      </c>
      <c r="AA5325" s="56" t="s">
        <v>29120</v>
      </c>
      <c r="AB5325" s="56" t="s">
        <v>29121</v>
      </c>
      <c r="AC5325" s="56" t="s">
        <v>7326</v>
      </c>
      <c r="AD5325" s="90" t="str">
        <f t="shared" si="167"/>
        <v>NA</v>
      </c>
      <c r="AE5325" s="90"/>
      <c r="AF5325" s="90"/>
      <c r="AG5325" s="90"/>
    </row>
    <row r="5326" spans="1:33">
      <c r="A5326" s="56" t="s">
        <v>33644</v>
      </c>
      <c r="B5326" s="56" t="s">
        <v>33645</v>
      </c>
      <c r="C5326" s="56" t="s">
        <v>33646</v>
      </c>
      <c r="D5326" s="56" t="s">
        <v>7566</v>
      </c>
      <c r="E5326" s="56" t="s">
        <v>20318</v>
      </c>
      <c r="F5326" s="56" t="s">
        <v>22</v>
      </c>
      <c r="G5326" s="56"/>
      <c r="H5326" s="56" t="s">
        <v>33647</v>
      </c>
      <c r="I5326" s="56" t="s">
        <v>20320</v>
      </c>
      <c r="J5326" s="56" t="s">
        <v>33644</v>
      </c>
      <c r="K5326" s="56" t="s">
        <v>7326</v>
      </c>
      <c r="L5326" s="90" t="str">
        <f t="shared" si="166"/>
        <v>NA</v>
      </c>
      <c r="M5326" s="90"/>
      <c r="O5326" s="91"/>
      <c r="P5326" s="56"/>
      <c r="Q5326" s="56"/>
      <c r="R5326" s="56"/>
      <c r="S5326" s="56"/>
      <c r="T5326" s="56" t="s">
        <v>29122</v>
      </c>
      <c r="U5326" s="56" t="s">
        <v>29123</v>
      </c>
      <c r="V5326" s="56" t="s">
        <v>29124</v>
      </c>
      <c r="W5326" s="56" t="s">
        <v>7566</v>
      </c>
      <c r="X5326" s="56" t="s">
        <v>29125</v>
      </c>
      <c r="Y5326" s="56"/>
      <c r="Z5326" s="56" t="s">
        <v>29126</v>
      </c>
      <c r="AA5326" s="56" t="s">
        <v>29127</v>
      </c>
      <c r="AB5326" s="56"/>
      <c r="AC5326" s="56" t="s">
        <v>87</v>
      </c>
      <c r="AD5326" s="90" t="str">
        <f t="shared" si="167"/>
        <v>NA</v>
      </c>
      <c r="AE5326" s="90"/>
      <c r="AF5326" s="90"/>
      <c r="AG5326" s="90"/>
    </row>
    <row r="5327" spans="1:33">
      <c r="A5327" s="56" t="s">
        <v>33648</v>
      </c>
      <c r="B5327" s="56" t="s">
        <v>33649</v>
      </c>
      <c r="C5327" s="56" t="s">
        <v>33650</v>
      </c>
      <c r="D5327" s="56" t="s">
        <v>7566</v>
      </c>
      <c r="E5327" s="56" t="s">
        <v>33651</v>
      </c>
      <c r="F5327" s="56" t="s">
        <v>22</v>
      </c>
      <c r="G5327" s="56"/>
      <c r="H5327" s="56" t="s">
        <v>33652</v>
      </c>
      <c r="I5327" s="56" t="s">
        <v>33653</v>
      </c>
      <c r="J5327" s="56" t="s">
        <v>33648</v>
      </c>
      <c r="K5327" s="56" t="s">
        <v>7326</v>
      </c>
      <c r="L5327" s="90" t="str">
        <f t="shared" si="166"/>
        <v>NA</v>
      </c>
      <c r="M5327" s="90"/>
      <c r="O5327" s="91"/>
      <c r="P5327" s="56"/>
      <c r="Q5327" s="56"/>
      <c r="R5327" s="56"/>
      <c r="S5327" s="56"/>
      <c r="T5327" s="56" t="s">
        <v>29128</v>
      </c>
      <c r="U5327" s="56" t="s">
        <v>29129</v>
      </c>
      <c r="V5327" s="56" t="s">
        <v>29130</v>
      </c>
      <c r="W5327" s="56" t="s">
        <v>7566</v>
      </c>
      <c r="X5327" s="56" t="s">
        <v>29131</v>
      </c>
      <c r="Y5327" s="56"/>
      <c r="Z5327" s="56" t="s">
        <v>29132</v>
      </c>
      <c r="AA5327" s="56" t="s">
        <v>29133</v>
      </c>
      <c r="AB5327" s="56" t="s">
        <v>29134</v>
      </c>
      <c r="AC5327" s="56" t="s">
        <v>7326</v>
      </c>
      <c r="AD5327" s="90" t="str">
        <f t="shared" si="167"/>
        <v>NA</v>
      </c>
      <c r="AE5327" s="90"/>
      <c r="AF5327" s="90"/>
      <c r="AG5327" s="90"/>
    </row>
    <row r="5328" spans="1:33">
      <c r="A5328" s="56" t="s">
        <v>33654</v>
      </c>
      <c r="B5328" s="56" t="s">
        <v>33655</v>
      </c>
      <c r="C5328" s="56" t="s">
        <v>33656</v>
      </c>
      <c r="D5328" s="56" t="s">
        <v>7566</v>
      </c>
      <c r="E5328" s="56" t="s">
        <v>3274</v>
      </c>
      <c r="F5328" s="56" t="s">
        <v>22</v>
      </c>
      <c r="G5328" s="56"/>
      <c r="H5328" s="56" t="s">
        <v>33657</v>
      </c>
      <c r="I5328" s="56" t="s">
        <v>33658</v>
      </c>
      <c r="J5328" s="56" t="s">
        <v>33654</v>
      </c>
      <c r="K5328" s="56" t="s">
        <v>7326</v>
      </c>
      <c r="L5328" s="90" t="str">
        <f t="shared" si="166"/>
        <v>NA</v>
      </c>
      <c r="M5328" s="90"/>
      <c r="O5328" s="91"/>
      <c r="P5328" s="56"/>
      <c r="Q5328" s="56"/>
      <c r="R5328" s="56"/>
      <c r="S5328" s="56"/>
      <c r="T5328" s="56" t="s">
        <v>29135</v>
      </c>
      <c r="U5328" s="56" t="s">
        <v>29136</v>
      </c>
      <c r="V5328" s="56" t="s">
        <v>28992</v>
      </c>
      <c r="W5328" s="56" t="s">
        <v>7566</v>
      </c>
      <c r="X5328" s="56" t="s">
        <v>5702</v>
      </c>
      <c r="Y5328" s="56"/>
      <c r="Z5328" s="56" t="s">
        <v>29137</v>
      </c>
      <c r="AA5328" s="56" t="s">
        <v>29138</v>
      </c>
      <c r="AB5328" s="56" t="s">
        <v>29139</v>
      </c>
      <c r="AC5328" s="56" t="s">
        <v>7326</v>
      </c>
      <c r="AD5328" s="90" t="str">
        <f t="shared" si="167"/>
        <v>NA</v>
      </c>
      <c r="AE5328" s="90"/>
      <c r="AF5328" s="90"/>
      <c r="AG5328" s="90"/>
    </row>
    <row r="5329" spans="1:33">
      <c r="A5329" s="56" t="s">
        <v>33659</v>
      </c>
      <c r="B5329" s="56" t="s">
        <v>33660</v>
      </c>
      <c r="C5329" s="56" t="s">
        <v>33661</v>
      </c>
      <c r="D5329" s="56" t="s">
        <v>7566</v>
      </c>
      <c r="E5329" s="56" t="s">
        <v>3285</v>
      </c>
      <c r="F5329" s="56" t="s">
        <v>22</v>
      </c>
      <c r="G5329" s="56"/>
      <c r="H5329" s="56" t="s">
        <v>33662</v>
      </c>
      <c r="I5329" s="56" t="s">
        <v>33663</v>
      </c>
      <c r="J5329" s="56" t="s">
        <v>33659</v>
      </c>
      <c r="K5329" s="56" t="s">
        <v>7326</v>
      </c>
      <c r="L5329" s="90" t="str">
        <f t="shared" si="166"/>
        <v>NA</v>
      </c>
      <c r="M5329" s="90"/>
      <c r="O5329" s="91"/>
      <c r="P5329" s="56"/>
      <c r="Q5329" s="56"/>
      <c r="R5329" s="56"/>
      <c r="S5329" s="56"/>
      <c r="T5329" s="56" t="s">
        <v>29140</v>
      </c>
      <c r="U5329" s="56" t="s">
        <v>29141</v>
      </c>
      <c r="V5329" s="56" t="s">
        <v>29142</v>
      </c>
      <c r="W5329" s="56" t="s">
        <v>7566</v>
      </c>
      <c r="X5329" s="56" t="s">
        <v>5702</v>
      </c>
      <c r="Y5329" s="56"/>
      <c r="Z5329" s="56" t="s">
        <v>29143</v>
      </c>
      <c r="AA5329" s="56" t="s">
        <v>29138</v>
      </c>
      <c r="AB5329" s="56" t="s">
        <v>29140</v>
      </c>
      <c r="AC5329" s="56" t="s">
        <v>7326</v>
      </c>
      <c r="AD5329" s="90" t="str">
        <f t="shared" si="167"/>
        <v>NA</v>
      </c>
      <c r="AE5329" s="90"/>
      <c r="AF5329" s="90"/>
      <c r="AG5329" s="90"/>
    </row>
    <row r="5330" spans="1:33">
      <c r="A5330" s="56" t="s">
        <v>33664</v>
      </c>
      <c r="B5330" s="56" t="s">
        <v>33665</v>
      </c>
      <c r="C5330" s="56" t="s">
        <v>33666</v>
      </c>
      <c r="D5330" s="56" t="s">
        <v>7566</v>
      </c>
      <c r="E5330" s="56" t="s">
        <v>33667</v>
      </c>
      <c r="F5330" s="56" t="s">
        <v>22</v>
      </c>
      <c r="G5330" s="56"/>
      <c r="H5330" s="56" t="s">
        <v>33668</v>
      </c>
      <c r="I5330" s="56" t="s">
        <v>33669</v>
      </c>
      <c r="J5330" s="56"/>
      <c r="K5330" s="56" t="s">
        <v>7326</v>
      </c>
      <c r="L5330" s="90" t="str">
        <f t="shared" si="166"/>
        <v>NA</v>
      </c>
      <c r="M5330" s="90"/>
      <c r="O5330" s="91"/>
      <c r="P5330" s="56"/>
      <c r="Q5330" s="56"/>
      <c r="R5330" s="56"/>
      <c r="S5330" s="56"/>
      <c r="T5330" s="56" t="s">
        <v>29144</v>
      </c>
      <c r="U5330" s="56" t="s">
        <v>29145</v>
      </c>
      <c r="V5330" s="56" t="s">
        <v>29146</v>
      </c>
      <c r="W5330" s="56" t="s">
        <v>7566</v>
      </c>
      <c r="X5330" s="56" t="s">
        <v>5702</v>
      </c>
      <c r="Y5330" s="56"/>
      <c r="Z5330" s="56" t="s">
        <v>29143</v>
      </c>
      <c r="AA5330" s="56" t="s">
        <v>29138</v>
      </c>
      <c r="AB5330" s="56" t="s">
        <v>29144</v>
      </c>
      <c r="AC5330" s="56" t="s">
        <v>7326</v>
      </c>
      <c r="AD5330" s="90" t="str">
        <f t="shared" si="167"/>
        <v>NA</v>
      </c>
      <c r="AE5330" s="90"/>
      <c r="AF5330" s="90"/>
      <c r="AG5330" s="90"/>
    </row>
    <row r="5331" spans="1:33">
      <c r="A5331" s="56" t="s">
        <v>33670</v>
      </c>
      <c r="B5331" s="56" t="s">
        <v>33671</v>
      </c>
      <c r="C5331" s="56" t="s">
        <v>33672</v>
      </c>
      <c r="D5331" s="56" t="s">
        <v>7566</v>
      </c>
      <c r="E5331" s="56" t="s">
        <v>33673</v>
      </c>
      <c r="F5331" s="56" t="s">
        <v>22</v>
      </c>
      <c r="G5331" s="56"/>
      <c r="H5331" s="56" t="s">
        <v>33674</v>
      </c>
      <c r="I5331" s="56" t="s">
        <v>33675</v>
      </c>
      <c r="J5331" s="56"/>
      <c r="K5331" s="56" t="s">
        <v>87</v>
      </c>
      <c r="L5331" s="90" t="str">
        <f t="shared" si="166"/>
        <v>NA</v>
      </c>
      <c r="M5331" s="90"/>
      <c r="O5331" s="91"/>
      <c r="P5331" s="56"/>
      <c r="Q5331" s="56"/>
      <c r="R5331" s="56"/>
      <c r="S5331" s="56"/>
      <c r="T5331" s="56" t="s">
        <v>29147</v>
      </c>
      <c r="U5331" s="56" t="s">
        <v>29148</v>
      </c>
      <c r="V5331" s="56" t="s">
        <v>29149</v>
      </c>
      <c r="W5331" s="56" t="s">
        <v>7566</v>
      </c>
      <c r="X5331" s="56" t="s">
        <v>5702</v>
      </c>
      <c r="Y5331" s="56"/>
      <c r="Z5331" s="56" t="s">
        <v>29150</v>
      </c>
      <c r="AA5331" s="56" t="s">
        <v>29138</v>
      </c>
      <c r="AB5331" s="56"/>
      <c r="AC5331" s="56" t="s">
        <v>87</v>
      </c>
      <c r="AD5331" s="90" t="str">
        <f t="shared" si="167"/>
        <v>NA</v>
      </c>
      <c r="AE5331" s="90"/>
      <c r="AF5331" s="90"/>
      <c r="AG5331" s="90"/>
    </row>
    <row r="5332" spans="1:33">
      <c r="A5332" s="56" t="s">
        <v>33676</v>
      </c>
      <c r="B5332" s="56" t="s">
        <v>33677</v>
      </c>
      <c r="C5332" s="56" t="s">
        <v>33678</v>
      </c>
      <c r="D5332" s="56" t="s">
        <v>7566</v>
      </c>
      <c r="E5332" s="56" t="s">
        <v>33673</v>
      </c>
      <c r="F5332" s="56" t="s">
        <v>22</v>
      </c>
      <c r="G5332" s="56"/>
      <c r="H5332" s="56" t="s">
        <v>33674</v>
      </c>
      <c r="I5332" s="56" t="s">
        <v>33675</v>
      </c>
      <c r="J5332" s="56" t="s">
        <v>33679</v>
      </c>
      <c r="K5332" s="56" t="s">
        <v>87</v>
      </c>
      <c r="L5332" s="90" t="str">
        <f t="shared" si="166"/>
        <v>NA</v>
      </c>
      <c r="M5332" s="90"/>
      <c r="O5332" s="91"/>
      <c r="P5332" s="56"/>
      <c r="Q5332" s="56"/>
      <c r="R5332" s="56"/>
      <c r="S5332" s="56"/>
      <c r="T5332" s="56" t="s">
        <v>29151</v>
      </c>
      <c r="U5332" s="56" t="s">
        <v>29152</v>
      </c>
      <c r="V5332" s="56" t="s">
        <v>29153</v>
      </c>
      <c r="W5332" s="56" t="s">
        <v>7566</v>
      </c>
      <c r="X5332" s="56" t="s">
        <v>5702</v>
      </c>
      <c r="Y5332" s="56"/>
      <c r="Z5332" s="56" t="s">
        <v>29154</v>
      </c>
      <c r="AA5332" s="56" t="s">
        <v>29138</v>
      </c>
      <c r="AB5332" s="56" t="s">
        <v>29155</v>
      </c>
      <c r="AC5332" s="56" t="s">
        <v>87</v>
      </c>
      <c r="AD5332" s="90" t="str">
        <f t="shared" si="167"/>
        <v>NA</v>
      </c>
      <c r="AE5332" s="90"/>
      <c r="AF5332" s="90"/>
      <c r="AG5332" s="90"/>
    </row>
    <row r="5333" spans="1:33">
      <c r="A5333" s="56" t="s">
        <v>33680</v>
      </c>
      <c r="B5333" s="56" t="s">
        <v>33681</v>
      </c>
      <c r="C5333" s="56" t="s">
        <v>33682</v>
      </c>
      <c r="D5333" s="56" t="s">
        <v>7566</v>
      </c>
      <c r="E5333" s="56" t="s">
        <v>33683</v>
      </c>
      <c r="F5333" s="56" t="s">
        <v>22</v>
      </c>
      <c r="G5333" s="56"/>
      <c r="H5333" s="56" t="s">
        <v>33684</v>
      </c>
      <c r="I5333" s="56" t="s">
        <v>33685</v>
      </c>
      <c r="J5333" s="56" t="s">
        <v>33686</v>
      </c>
      <c r="K5333" s="56" t="s">
        <v>7326</v>
      </c>
      <c r="L5333" s="90" t="str">
        <f t="shared" si="166"/>
        <v>NA</v>
      </c>
      <c r="M5333" s="90"/>
      <c r="O5333" s="91"/>
      <c r="P5333" s="56"/>
      <c r="Q5333" s="56"/>
      <c r="R5333" s="56"/>
      <c r="S5333" s="56"/>
      <c r="T5333" s="56" t="s">
        <v>29156</v>
      </c>
      <c r="U5333" s="56" t="s">
        <v>29157</v>
      </c>
      <c r="V5333" s="56" t="s">
        <v>29158</v>
      </c>
      <c r="W5333" s="56" t="s">
        <v>7566</v>
      </c>
      <c r="X5333" s="56" t="s">
        <v>5702</v>
      </c>
      <c r="Y5333" s="56"/>
      <c r="Z5333" s="56" t="s">
        <v>29154</v>
      </c>
      <c r="AA5333" s="56" t="s">
        <v>29138</v>
      </c>
      <c r="AB5333" s="56" t="s">
        <v>29159</v>
      </c>
      <c r="AC5333" s="56" t="s">
        <v>87</v>
      </c>
      <c r="AD5333" s="90" t="str">
        <f t="shared" si="167"/>
        <v>NA</v>
      </c>
      <c r="AE5333" s="90"/>
      <c r="AF5333" s="90"/>
      <c r="AG5333" s="90"/>
    </row>
    <row r="5334" spans="1:33">
      <c r="A5334" s="56" t="s">
        <v>33687</v>
      </c>
      <c r="B5334" s="56" t="s">
        <v>33688</v>
      </c>
      <c r="C5334" s="56" t="s">
        <v>33689</v>
      </c>
      <c r="D5334" s="56" t="s">
        <v>7566</v>
      </c>
      <c r="E5334" s="56" t="s">
        <v>33690</v>
      </c>
      <c r="F5334" s="56" t="s">
        <v>22</v>
      </c>
      <c r="G5334" s="56"/>
      <c r="H5334" s="56" t="s">
        <v>33691</v>
      </c>
      <c r="I5334" s="56" t="s">
        <v>33692</v>
      </c>
      <c r="J5334" s="56"/>
      <c r="K5334" s="56" t="s">
        <v>7326</v>
      </c>
      <c r="L5334" s="90" t="str">
        <f t="shared" si="166"/>
        <v>NA</v>
      </c>
      <c r="M5334" s="90"/>
      <c r="O5334" s="91"/>
      <c r="P5334" s="56"/>
      <c r="Q5334" s="56"/>
      <c r="R5334" s="56"/>
      <c r="S5334" s="56"/>
      <c r="T5334" s="56" t="s">
        <v>29160</v>
      </c>
      <c r="U5334" s="56" t="s">
        <v>29161</v>
      </c>
      <c r="V5334" s="56" t="s">
        <v>29162</v>
      </c>
      <c r="W5334" s="56" t="s">
        <v>7566</v>
      </c>
      <c r="X5334" s="56" t="s">
        <v>5702</v>
      </c>
      <c r="Y5334" s="56"/>
      <c r="Z5334" s="56" t="s">
        <v>29150</v>
      </c>
      <c r="AA5334" s="56" t="s">
        <v>29138</v>
      </c>
      <c r="AB5334" s="56" t="s">
        <v>29163</v>
      </c>
      <c r="AC5334" s="56" t="s">
        <v>87</v>
      </c>
      <c r="AD5334" s="90" t="str">
        <f t="shared" si="167"/>
        <v>NA</v>
      </c>
      <c r="AE5334" s="90"/>
      <c r="AF5334" s="90"/>
      <c r="AG5334" s="90"/>
    </row>
    <row r="5335" spans="1:33">
      <c r="A5335" s="56" t="s">
        <v>33693</v>
      </c>
      <c r="B5335" s="56" t="s">
        <v>33694</v>
      </c>
      <c r="C5335" s="56" t="s">
        <v>33695</v>
      </c>
      <c r="D5335" s="56" t="s">
        <v>7566</v>
      </c>
      <c r="E5335" s="56" t="s">
        <v>33696</v>
      </c>
      <c r="F5335" s="56" t="s">
        <v>22</v>
      </c>
      <c r="G5335" s="56"/>
      <c r="H5335" s="56" t="s">
        <v>33697</v>
      </c>
      <c r="I5335" s="56" t="s">
        <v>33698</v>
      </c>
      <c r="J5335" s="56" t="s">
        <v>33699</v>
      </c>
      <c r="K5335" s="56" t="s">
        <v>7326</v>
      </c>
      <c r="L5335" s="90" t="str">
        <f t="shared" si="166"/>
        <v>NA</v>
      </c>
      <c r="M5335" s="90"/>
      <c r="O5335" s="91"/>
      <c r="P5335" s="56"/>
      <c r="Q5335" s="56"/>
      <c r="R5335" s="56"/>
      <c r="S5335" s="56"/>
      <c r="T5335" s="56" t="s">
        <v>29164</v>
      </c>
      <c r="U5335" s="56" t="s">
        <v>29165</v>
      </c>
      <c r="V5335" s="56" t="s">
        <v>29166</v>
      </c>
      <c r="W5335" s="56" t="s">
        <v>7566</v>
      </c>
      <c r="X5335" s="56" t="s">
        <v>5710</v>
      </c>
      <c r="Y5335" s="56"/>
      <c r="Z5335" s="56" t="s">
        <v>29167</v>
      </c>
      <c r="AA5335" s="56" t="s">
        <v>29168</v>
      </c>
      <c r="AB5335" s="56" t="s">
        <v>29169</v>
      </c>
      <c r="AC5335" s="56" t="s">
        <v>87</v>
      </c>
      <c r="AD5335" s="90" t="str">
        <f t="shared" si="167"/>
        <v>NA</v>
      </c>
      <c r="AE5335" s="90"/>
      <c r="AF5335" s="90"/>
      <c r="AG5335" s="90"/>
    </row>
    <row r="5336" spans="1:33">
      <c r="A5336" s="56" t="s">
        <v>33700</v>
      </c>
      <c r="B5336" s="56" t="s">
        <v>33701</v>
      </c>
      <c r="C5336" s="56" t="s">
        <v>33702</v>
      </c>
      <c r="D5336" s="56" t="s">
        <v>7566</v>
      </c>
      <c r="E5336" s="56" t="s">
        <v>125</v>
      </c>
      <c r="F5336" s="56" t="s">
        <v>22</v>
      </c>
      <c r="G5336" s="56"/>
      <c r="H5336" s="56" t="s">
        <v>33703</v>
      </c>
      <c r="I5336" s="56" t="s">
        <v>33704</v>
      </c>
      <c r="J5336" s="56"/>
      <c r="K5336" s="56" t="s">
        <v>7326</v>
      </c>
      <c r="L5336" s="90" t="str">
        <f t="shared" si="166"/>
        <v>NA</v>
      </c>
      <c r="M5336" s="90"/>
      <c r="O5336" s="91"/>
      <c r="P5336" s="56"/>
      <c r="Q5336" s="56"/>
      <c r="R5336" s="56"/>
      <c r="S5336" s="56"/>
      <c r="T5336" s="56" t="s">
        <v>29170</v>
      </c>
      <c r="U5336" s="56" t="s">
        <v>29171</v>
      </c>
      <c r="V5336" s="56" t="s">
        <v>29172</v>
      </c>
      <c r="W5336" s="56" t="s">
        <v>7566</v>
      </c>
      <c r="X5336" s="56" t="s">
        <v>29173</v>
      </c>
      <c r="Y5336" s="56"/>
      <c r="Z5336" s="56" t="s">
        <v>29174</v>
      </c>
      <c r="AA5336" s="56" t="s">
        <v>29175</v>
      </c>
      <c r="AB5336" s="56" t="s">
        <v>29176</v>
      </c>
      <c r="AC5336" s="56" t="s">
        <v>7326</v>
      </c>
      <c r="AD5336" s="90" t="str">
        <f t="shared" si="167"/>
        <v>NA</v>
      </c>
      <c r="AE5336" s="90"/>
      <c r="AF5336" s="90"/>
      <c r="AG5336" s="90"/>
    </row>
    <row r="5337" spans="1:33">
      <c r="A5337" s="56" t="s">
        <v>33705</v>
      </c>
      <c r="B5337" s="56" t="s">
        <v>33706</v>
      </c>
      <c r="C5337" s="56" t="s">
        <v>33707</v>
      </c>
      <c r="D5337" s="56" t="s">
        <v>7566</v>
      </c>
      <c r="E5337" s="56" t="s">
        <v>125</v>
      </c>
      <c r="F5337" s="56" t="s">
        <v>22</v>
      </c>
      <c r="G5337" s="56"/>
      <c r="H5337" s="56" t="s">
        <v>33703</v>
      </c>
      <c r="I5337" s="56" t="s">
        <v>33704</v>
      </c>
      <c r="J5337" s="56" t="s">
        <v>33708</v>
      </c>
      <c r="K5337" s="56" t="s">
        <v>87</v>
      </c>
      <c r="L5337" s="90" t="str">
        <f t="shared" si="166"/>
        <v>NA</v>
      </c>
      <c r="M5337" s="90"/>
      <c r="O5337" s="91"/>
      <c r="P5337" s="56"/>
      <c r="Q5337" s="56"/>
      <c r="R5337" s="56"/>
      <c r="S5337" s="56"/>
      <c r="T5337" s="56" t="s">
        <v>29177</v>
      </c>
      <c r="U5337" s="56" t="s">
        <v>29178</v>
      </c>
      <c r="V5337" s="56" t="s">
        <v>29179</v>
      </c>
      <c r="W5337" s="56" t="s">
        <v>7566</v>
      </c>
      <c r="X5337" s="56" t="s">
        <v>29180</v>
      </c>
      <c r="Y5337" s="56"/>
      <c r="Z5337" s="56" t="s">
        <v>29181</v>
      </c>
      <c r="AA5337" s="56" t="s">
        <v>29182</v>
      </c>
      <c r="AB5337" s="56" t="s">
        <v>29183</v>
      </c>
      <c r="AC5337" s="56" t="s">
        <v>7326</v>
      </c>
      <c r="AD5337" s="90" t="str">
        <f t="shared" si="167"/>
        <v>NA</v>
      </c>
      <c r="AE5337" s="90"/>
      <c r="AF5337" s="90"/>
      <c r="AG5337" s="90"/>
    </row>
    <row r="5338" spans="1:33">
      <c r="A5338" s="56" t="s">
        <v>33709</v>
      </c>
      <c r="B5338" s="56" t="s">
        <v>33710</v>
      </c>
      <c r="C5338" s="56" t="s">
        <v>33711</v>
      </c>
      <c r="D5338" s="56" t="s">
        <v>7566</v>
      </c>
      <c r="E5338" s="56" t="s">
        <v>125</v>
      </c>
      <c r="F5338" s="56" t="s">
        <v>22</v>
      </c>
      <c r="G5338" s="56"/>
      <c r="H5338" s="56" t="s">
        <v>33703</v>
      </c>
      <c r="I5338" s="56" t="s">
        <v>33704</v>
      </c>
      <c r="J5338" s="56"/>
      <c r="K5338" s="56" t="s">
        <v>87</v>
      </c>
      <c r="L5338" s="90" t="str">
        <f t="shared" si="166"/>
        <v>NA</v>
      </c>
      <c r="M5338" s="90"/>
      <c r="O5338" s="91"/>
      <c r="P5338" s="56"/>
      <c r="Q5338" s="56"/>
      <c r="R5338" s="56"/>
      <c r="S5338" s="56"/>
      <c r="T5338" s="56" t="s">
        <v>29184</v>
      </c>
      <c r="U5338" s="56" t="s">
        <v>29185</v>
      </c>
      <c r="V5338" s="56" t="s">
        <v>29186</v>
      </c>
      <c r="W5338" s="56" t="s">
        <v>7566</v>
      </c>
      <c r="X5338" s="56" t="s">
        <v>29187</v>
      </c>
      <c r="Y5338" s="56"/>
      <c r="Z5338" s="56" t="s">
        <v>29188</v>
      </c>
      <c r="AA5338" s="56" t="s">
        <v>29189</v>
      </c>
      <c r="AB5338" s="56" t="s">
        <v>29184</v>
      </c>
      <c r="AC5338" s="56" t="s">
        <v>87</v>
      </c>
      <c r="AD5338" s="90" t="str">
        <f t="shared" si="167"/>
        <v>NA</v>
      </c>
      <c r="AE5338" s="90"/>
      <c r="AF5338" s="90"/>
      <c r="AG5338" s="90"/>
    </row>
    <row r="5339" spans="1:33">
      <c r="A5339" s="56" t="s">
        <v>33712</v>
      </c>
      <c r="B5339" s="56" t="s">
        <v>33713</v>
      </c>
      <c r="C5339" s="56" t="s">
        <v>33714</v>
      </c>
      <c r="D5339" s="56" t="s">
        <v>7566</v>
      </c>
      <c r="E5339" s="56" t="s">
        <v>125</v>
      </c>
      <c r="F5339" s="56" t="s">
        <v>22</v>
      </c>
      <c r="G5339" s="56"/>
      <c r="H5339" s="56" t="s">
        <v>33703</v>
      </c>
      <c r="I5339" s="56" t="s">
        <v>33704</v>
      </c>
      <c r="J5339" s="56" t="s">
        <v>33712</v>
      </c>
      <c r="K5339" s="56" t="s">
        <v>87</v>
      </c>
      <c r="L5339" s="90" t="str">
        <f t="shared" si="166"/>
        <v>NA</v>
      </c>
      <c r="M5339" s="90"/>
      <c r="O5339" s="91"/>
      <c r="P5339" s="56"/>
      <c r="Q5339" s="56"/>
      <c r="R5339" s="56"/>
      <c r="S5339" s="56"/>
      <c r="T5339" s="56" t="s">
        <v>29190</v>
      </c>
      <c r="U5339" s="56" t="s">
        <v>29191</v>
      </c>
      <c r="V5339" s="56" t="s">
        <v>29192</v>
      </c>
      <c r="W5339" s="56" t="s">
        <v>7566</v>
      </c>
      <c r="X5339" s="56" t="s">
        <v>29193</v>
      </c>
      <c r="Y5339" s="56"/>
      <c r="Z5339" s="56" t="s">
        <v>29194</v>
      </c>
      <c r="AA5339" s="56" t="s">
        <v>29195</v>
      </c>
      <c r="AB5339" s="56" t="s">
        <v>29190</v>
      </c>
      <c r="AC5339" s="56" t="s">
        <v>87</v>
      </c>
      <c r="AD5339" s="90" t="str">
        <f t="shared" si="167"/>
        <v>NA</v>
      </c>
      <c r="AE5339" s="90"/>
      <c r="AF5339" s="90"/>
      <c r="AG5339" s="90"/>
    </row>
    <row r="5340" spans="1:33">
      <c r="A5340" s="56" t="s">
        <v>33715</v>
      </c>
      <c r="B5340" s="56" t="s">
        <v>33716</v>
      </c>
      <c r="C5340" s="56" t="s">
        <v>33717</v>
      </c>
      <c r="D5340" s="56" t="s">
        <v>7566</v>
      </c>
      <c r="E5340" s="56" t="s">
        <v>125</v>
      </c>
      <c r="F5340" s="56" t="s">
        <v>22</v>
      </c>
      <c r="G5340" s="56"/>
      <c r="H5340" s="56" t="s">
        <v>33703</v>
      </c>
      <c r="I5340" s="56" t="s">
        <v>33704</v>
      </c>
      <c r="J5340" s="56" t="s">
        <v>33718</v>
      </c>
      <c r="K5340" s="56" t="s">
        <v>87</v>
      </c>
      <c r="L5340" s="90" t="str">
        <f t="shared" si="166"/>
        <v>NA</v>
      </c>
      <c r="M5340" s="90"/>
      <c r="O5340" s="91"/>
      <c r="P5340" s="56"/>
      <c r="Q5340" s="56"/>
      <c r="R5340" s="56"/>
      <c r="S5340" s="56"/>
      <c r="T5340" s="56" t="s">
        <v>29196</v>
      </c>
      <c r="U5340" s="56" t="s">
        <v>29197</v>
      </c>
      <c r="V5340" s="56" t="s">
        <v>29198</v>
      </c>
      <c r="W5340" s="56" t="s">
        <v>7566</v>
      </c>
      <c r="X5340" s="56" t="s">
        <v>5764</v>
      </c>
      <c r="Y5340" s="56"/>
      <c r="Z5340" s="56" t="s">
        <v>29199</v>
      </c>
      <c r="AA5340" s="56" t="s">
        <v>29200</v>
      </c>
      <c r="AB5340" s="56" t="s">
        <v>29196</v>
      </c>
      <c r="AC5340" s="56" t="s">
        <v>7326</v>
      </c>
      <c r="AD5340" s="90" t="str">
        <f t="shared" si="167"/>
        <v>NA</v>
      </c>
      <c r="AE5340" s="90"/>
      <c r="AF5340" s="90"/>
      <c r="AG5340" s="90"/>
    </row>
    <row r="5341" spans="1:33">
      <c r="A5341" s="56" t="s">
        <v>33719</v>
      </c>
      <c r="B5341" s="56" t="s">
        <v>33720</v>
      </c>
      <c r="C5341" s="56" t="s">
        <v>33721</v>
      </c>
      <c r="D5341" s="56" t="s">
        <v>7566</v>
      </c>
      <c r="E5341" s="56" t="s">
        <v>33722</v>
      </c>
      <c r="F5341" s="56" t="s">
        <v>22</v>
      </c>
      <c r="G5341" s="56"/>
      <c r="H5341" s="56" t="s">
        <v>33723</v>
      </c>
      <c r="I5341" s="56" t="s">
        <v>33724</v>
      </c>
      <c r="J5341" s="56" t="s">
        <v>33719</v>
      </c>
      <c r="K5341" s="56" t="s">
        <v>7326</v>
      </c>
      <c r="L5341" s="90" t="str">
        <f t="shared" si="166"/>
        <v>NA</v>
      </c>
      <c r="M5341" s="90"/>
      <c r="O5341" s="91"/>
      <c r="P5341" s="56"/>
      <c r="Q5341" s="56"/>
      <c r="R5341" s="56"/>
      <c r="S5341" s="56"/>
      <c r="T5341" s="56" t="s">
        <v>29201</v>
      </c>
      <c r="U5341" s="56" t="s">
        <v>29202</v>
      </c>
      <c r="V5341" s="56" t="s">
        <v>29203</v>
      </c>
      <c r="W5341" s="56" t="s">
        <v>7566</v>
      </c>
      <c r="X5341" s="56" t="s">
        <v>5773</v>
      </c>
      <c r="Y5341" s="56"/>
      <c r="Z5341" s="56" t="s">
        <v>29204</v>
      </c>
      <c r="AA5341" s="56" t="s">
        <v>29205</v>
      </c>
      <c r="AB5341" s="56"/>
      <c r="AC5341" s="56" t="s">
        <v>87</v>
      </c>
      <c r="AD5341" s="90" t="str">
        <f t="shared" si="167"/>
        <v>NA</v>
      </c>
      <c r="AE5341" s="90"/>
      <c r="AF5341" s="90"/>
      <c r="AG5341" s="90"/>
    </row>
    <row r="5342" spans="1:33">
      <c r="A5342" s="56" t="s">
        <v>33725</v>
      </c>
      <c r="B5342" s="56" t="s">
        <v>33726</v>
      </c>
      <c r="C5342" s="56" t="s">
        <v>16849</v>
      </c>
      <c r="D5342" s="56" t="s">
        <v>7566</v>
      </c>
      <c r="E5342" s="56" t="s">
        <v>7292</v>
      </c>
      <c r="F5342" s="56" t="s">
        <v>22</v>
      </c>
      <c r="G5342" s="56"/>
      <c r="H5342" s="56" t="s">
        <v>33727</v>
      </c>
      <c r="I5342" s="56" t="s">
        <v>33728</v>
      </c>
      <c r="J5342" s="56"/>
      <c r="K5342" s="56" t="s">
        <v>7326</v>
      </c>
      <c r="L5342" s="90" t="str">
        <f t="shared" si="166"/>
        <v>NA</v>
      </c>
      <c r="M5342" s="90"/>
      <c r="O5342" s="91"/>
      <c r="P5342" s="56"/>
      <c r="Q5342" s="56"/>
      <c r="R5342" s="56"/>
      <c r="S5342" s="56"/>
      <c r="T5342" s="56" t="s">
        <v>29206</v>
      </c>
      <c r="U5342" s="56" t="s">
        <v>29207</v>
      </c>
      <c r="V5342" s="56" t="s">
        <v>29208</v>
      </c>
      <c r="W5342" s="56" t="s">
        <v>7566</v>
      </c>
      <c r="X5342" s="56" t="s">
        <v>29209</v>
      </c>
      <c r="Y5342" s="56"/>
      <c r="Z5342" s="56" t="s">
        <v>29210</v>
      </c>
      <c r="AA5342" s="56" t="s">
        <v>29211</v>
      </c>
      <c r="AB5342" s="56" t="s">
        <v>29206</v>
      </c>
      <c r="AC5342" s="56" t="s">
        <v>7326</v>
      </c>
      <c r="AD5342" s="90" t="str">
        <f t="shared" si="167"/>
        <v>NA</v>
      </c>
      <c r="AE5342" s="90"/>
      <c r="AF5342" s="90"/>
      <c r="AG5342" s="90"/>
    </row>
    <row r="5343" spans="1:33">
      <c r="A5343" s="56" t="s">
        <v>33729</v>
      </c>
      <c r="B5343" s="56" t="s">
        <v>33730</v>
      </c>
      <c r="C5343" s="56" t="s">
        <v>33731</v>
      </c>
      <c r="D5343" s="56" t="s">
        <v>7566</v>
      </c>
      <c r="E5343" s="56" t="s">
        <v>7292</v>
      </c>
      <c r="F5343" s="56" t="s">
        <v>22</v>
      </c>
      <c r="G5343" s="56"/>
      <c r="H5343" s="56" t="s">
        <v>33732</v>
      </c>
      <c r="I5343" s="56" t="s">
        <v>33728</v>
      </c>
      <c r="J5343" s="56"/>
      <c r="K5343" s="56" t="s">
        <v>87</v>
      </c>
      <c r="L5343" s="90" t="str">
        <f t="shared" si="166"/>
        <v>NA</v>
      </c>
      <c r="M5343" s="90"/>
      <c r="O5343" s="91"/>
      <c r="P5343" s="56"/>
      <c r="Q5343" s="56"/>
      <c r="R5343" s="56"/>
      <c r="S5343" s="56"/>
      <c r="T5343" s="56" t="s">
        <v>29212</v>
      </c>
      <c r="U5343" s="56" t="s">
        <v>29213</v>
      </c>
      <c r="V5343" s="56" t="s">
        <v>29214</v>
      </c>
      <c r="W5343" s="56" t="s">
        <v>7566</v>
      </c>
      <c r="X5343" s="56" t="s">
        <v>2654</v>
      </c>
      <c r="Y5343" s="56"/>
      <c r="Z5343" s="56" t="s">
        <v>29215</v>
      </c>
      <c r="AA5343" s="56" t="s">
        <v>29216</v>
      </c>
      <c r="AB5343" s="56" t="s">
        <v>29212</v>
      </c>
      <c r="AC5343" s="56" t="s">
        <v>7326</v>
      </c>
      <c r="AD5343" s="90" t="str">
        <f t="shared" si="167"/>
        <v>NA</v>
      </c>
      <c r="AE5343" s="90"/>
      <c r="AF5343" s="90"/>
      <c r="AG5343" s="90"/>
    </row>
    <row r="5344" spans="1:33">
      <c r="A5344" s="56" t="s">
        <v>33733</v>
      </c>
      <c r="B5344" s="56" t="s">
        <v>33734</v>
      </c>
      <c r="C5344" s="56" t="s">
        <v>33735</v>
      </c>
      <c r="D5344" s="56" t="s">
        <v>7566</v>
      </c>
      <c r="E5344" s="56" t="s">
        <v>7292</v>
      </c>
      <c r="F5344" s="56" t="s">
        <v>22</v>
      </c>
      <c r="G5344" s="56"/>
      <c r="H5344" s="56" t="s">
        <v>33727</v>
      </c>
      <c r="I5344" s="56" t="s">
        <v>33728</v>
      </c>
      <c r="J5344" s="56" t="s">
        <v>33736</v>
      </c>
      <c r="K5344" s="56" t="s">
        <v>87</v>
      </c>
      <c r="L5344" s="90" t="str">
        <f t="shared" si="166"/>
        <v>NA</v>
      </c>
      <c r="M5344" s="90"/>
      <c r="O5344" s="91"/>
      <c r="P5344" s="56"/>
      <c r="Q5344" s="56"/>
      <c r="R5344" s="56"/>
      <c r="S5344" s="56"/>
      <c r="T5344" s="56" t="s">
        <v>29217</v>
      </c>
      <c r="U5344" s="56" t="s">
        <v>29218</v>
      </c>
      <c r="V5344" s="56" t="s">
        <v>29219</v>
      </c>
      <c r="W5344" s="56" t="s">
        <v>7566</v>
      </c>
      <c r="X5344" s="56" t="s">
        <v>5782</v>
      </c>
      <c r="Y5344" s="56"/>
      <c r="Z5344" s="56" t="s">
        <v>29220</v>
      </c>
      <c r="AA5344" s="56" t="s">
        <v>29221</v>
      </c>
      <c r="AB5344" s="56" t="s">
        <v>29217</v>
      </c>
      <c r="AC5344" s="56" t="s">
        <v>7326</v>
      </c>
      <c r="AD5344" s="90" t="str">
        <f t="shared" si="167"/>
        <v>NA</v>
      </c>
      <c r="AE5344" s="90"/>
      <c r="AF5344" s="90"/>
      <c r="AG5344" s="90"/>
    </row>
    <row r="5345" spans="1:33">
      <c r="A5345" s="56" t="s">
        <v>33737</v>
      </c>
      <c r="B5345" s="56" t="s">
        <v>33738</v>
      </c>
      <c r="C5345" s="56" t="s">
        <v>33739</v>
      </c>
      <c r="D5345" s="56" t="s">
        <v>7566</v>
      </c>
      <c r="E5345" s="56" t="s">
        <v>33740</v>
      </c>
      <c r="F5345" s="56" t="s">
        <v>22</v>
      </c>
      <c r="G5345" s="56"/>
      <c r="H5345" s="56" t="s">
        <v>33741</v>
      </c>
      <c r="I5345" s="56" t="s">
        <v>33742</v>
      </c>
      <c r="J5345" s="56" t="s">
        <v>33743</v>
      </c>
      <c r="K5345" s="56" t="s">
        <v>7326</v>
      </c>
      <c r="L5345" s="90" t="str">
        <f t="shared" si="166"/>
        <v>NA</v>
      </c>
      <c r="M5345" s="90"/>
      <c r="O5345" s="91"/>
      <c r="P5345" s="56"/>
      <c r="Q5345" s="56"/>
      <c r="R5345" s="56"/>
      <c r="S5345" s="56"/>
      <c r="T5345" s="56" t="s">
        <v>29222</v>
      </c>
      <c r="U5345" s="56" t="s">
        <v>29223</v>
      </c>
      <c r="V5345" s="56" t="s">
        <v>29224</v>
      </c>
      <c r="W5345" s="56" t="s">
        <v>7566</v>
      </c>
      <c r="X5345" s="56" t="s">
        <v>5791</v>
      </c>
      <c r="Y5345" s="56"/>
      <c r="Z5345" s="56" t="s">
        <v>29225</v>
      </c>
      <c r="AA5345" s="56" t="s">
        <v>29226</v>
      </c>
      <c r="AB5345" s="56" t="s">
        <v>29222</v>
      </c>
      <c r="AC5345" s="56" t="s">
        <v>7326</v>
      </c>
      <c r="AD5345" s="90" t="str">
        <f t="shared" si="167"/>
        <v>NA</v>
      </c>
      <c r="AE5345" s="90"/>
      <c r="AF5345" s="90"/>
      <c r="AG5345" s="90"/>
    </row>
    <row r="5346" spans="1:33">
      <c r="A5346" s="56" t="s">
        <v>33744</v>
      </c>
      <c r="B5346" s="56" t="s">
        <v>33745</v>
      </c>
      <c r="C5346" s="56" t="s">
        <v>33746</v>
      </c>
      <c r="D5346" s="56" t="s">
        <v>7566</v>
      </c>
      <c r="E5346" s="56" t="s">
        <v>33747</v>
      </c>
      <c r="F5346" s="56" t="s">
        <v>22</v>
      </c>
      <c r="G5346" s="56"/>
      <c r="H5346" s="56" t="s">
        <v>33748</v>
      </c>
      <c r="I5346" s="56" t="s">
        <v>33749</v>
      </c>
      <c r="J5346" s="56" t="s">
        <v>33744</v>
      </c>
      <c r="K5346" s="56" t="s">
        <v>7326</v>
      </c>
      <c r="L5346" s="90" t="str">
        <f t="shared" si="166"/>
        <v>NA</v>
      </c>
      <c r="M5346" s="90"/>
      <c r="O5346" s="91"/>
      <c r="P5346" s="56"/>
      <c r="Q5346" s="56"/>
      <c r="R5346" s="56"/>
      <c r="S5346" s="56"/>
      <c r="T5346" s="56" t="s">
        <v>29227</v>
      </c>
      <c r="U5346" s="56" t="s">
        <v>29228</v>
      </c>
      <c r="V5346" s="56" t="s">
        <v>29229</v>
      </c>
      <c r="W5346" s="56" t="s">
        <v>7566</v>
      </c>
      <c r="X5346" s="56" t="s">
        <v>29230</v>
      </c>
      <c r="Y5346" s="56"/>
      <c r="Z5346" s="56" t="s">
        <v>29231</v>
      </c>
      <c r="AA5346" s="56" t="s">
        <v>29232</v>
      </c>
      <c r="AB5346" s="56" t="s">
        <v>29233</v>
      </c>
      <c r="AC5346" s="56" t="s">
        <v>87</v>
      </c>
      <c r="AD5346" s="90" t="str">
        <f t="shared" si="167"/>
        <v>NA</v>
      </c>
      <c r="AE5346" s="90"/>
      <c r="AF5346" s="90"/>
      <c r="AG5346" s="90"/>
    </row>
    <row r="5347" spans="1:33">
      <c r="A5347" s="56" t="s">
        <v>33750</v>
      </c>
      <c r="B5347" s="56" t="s">
        <v>33751</v>
      </c>
      <c r="C5347" s="56" t="s">
        <v>33752</v>
      </c>
      <c r="D5347" s="56" t="s">
        <v>7566</v>
      </c>
      <c r="E5347" s="56" t="s">
        <v>33753</v>
      </c>
      <c r="F5347" s="56" t="s">
        <v>22</v>
      </c>
      <c r="G5347" s="56"/>
      <c r="H5347" s="56" t="s">
        <v>33754</v>
      </c>
      <c r="I5347" s="56" t="s">
        <v>33755</v>
      </c>
      <c r="J5347" s="56" t="s">
        <v>33750</v>
      </c>
      <c r="K5347" s="56" t="s">
        <v>7326</v>
      </c>
      <c r="L5347" s="90" t="str">
        <f t="shared" si="166"/>
        <v>NA</v>
      </c>
      <c r="M5347" s="90"/>
      <c r="O5347" s="91"/>
      <c r="P5347" s="56"/>
      <c r="Q5347" s="56"/>
      <c r="R5347" s="56"/>
      <c r="S5347" s="56"/>
      <c r="T5347" s="56" t="s">
        <v>29234</v>
      </c>
      <c r="U5347" s="56" t="s">
        <v>29235</v>
      </c>
      <c r="V5347" s="56" t="s">
        <v>29236</v>
      </c>
      <c r="W5347" s="56" t="s">
        <v>7566</v>
      </c>
      <c r="X5347" s="56" t="s">
        <v>29237</v>
      </c>
      <c r="Y5347" s="56"/>
      <c r="Z5347" s="56" t="s">
        <v>29238</v>
      </c>
      <c r="AA5347" s="56" t="s">
        <v>29239</v>
      </c>
      <c r="AB5347" s="56" t="s">
        <v>29234</v>
      </c>
      <c r="AC5347" s="56" t="s">
        <v>7326</v>
      </c>
      <c r="AD5347" s="90" t="str">
        <f t="shared" si="167"/>
        <v>NA</v>
      </c>
      <c r="AE5347" s="90"/>
      <c r="AF5347" s="90"/>
      <c r="AG5347" s="90"/>
    </row>
    <row r="5348" spans="1:33">
      <c r="A5348" s="56" t="s">
        <v>33756</v>
      </c>
      <c r="B5348" s="56" t="s">
        <v>33757</v>
      </c>
      <c r="C5348" s="56" t="s">
        <v>33758</v>
      </c>
      <c r="D5348" s="56" t="s">
        <v>7566</v>
      </c>
      <c r="E5348" s="56" t="s">
        <v>33759</v>
      </c>
      <c r="F5348" s="56" t="s">
        <v>22</v>
      </c>
      <c r="G5348" s="56"/>
      <c r="H5348" s="56" t="s">
        <v>33760</v>
      </c>
      <c r="I5348" s="56" t="s">
        <v>33761</v>
      </c>
      <c r="J5348" s="56"/>
      <c r="K5348" s="56" t="s">
        <v>7326</v>
      </c>
      <c r="L5348" s="90" t="str">
        <f t="shared" si="166"/>
        <v>NA</v>
      </c>
      <c r="M5348" s="90"/>
      <c r="O5348" s="91"/>
      <c r="P5348" s="56"/>
      <c r="Q5348" s="56"/>
      <c r="R5348" s="56"/>
      <c r="S5348" s="56"/>
      <c r="T5348" s="56" t="s">
        <v>29240</v>
      </c>
      <c r="U5348" s="56" t="s">
        <v>29241</v>
      </c>
      <c r="V5348" s="56" t="s">
        <v>29242</v>
      </c>
      <c r="W5348" s="56" t="s">
        <v>7566</v>
      </c>
      <c r="X5348" s="56" t="s">
        <v>29237</v>
      </c>
      <c r="Y5348" s="56"/>
      <c r="Z5348" s="56" t="s">
        <v>29243</v>
      </c>
      <c r="AA5348" s="56" t="s">
        <v>29239</v>
      </c>
      <c r="AB5348" s="56"/>
      <c r="AC5348" s="56" t="s">
        <v>87</v>
      </c>
      <c r="AD5348" s="90" t="str">
        <f t="shared" si="167"/>
        <v>NA</v>
      </c>
      <c r="AE5348" s="90"/>
      <c r="AF5348" s="90"/>
      <c r="AG5348" s="90"/>
    </row>
    <row r="5349" spans="1:33">
      <c r="A5349" s="56" t="s">
        <v>33762</v>
      </c>
      <c r="B5349" s="56" t="s">
        <v>33763</v>
      </c>
      <c r="C5349" s="56" t="s">
        <v>33764</v>
      </c>
      <c r="D5349" s="56" t="s">
        <v>7566</v>
      </c>
      <c r="E5349" s="56" t="s">
        <v>33765</v>
      </c>
      <c r="F5349" s="56" t="s">
        <v>22</v>
      </c>
      <c r="G5349" s="56"/>
      <c r="H5349" s="56" t="s">
        <v>33766</v>
      </c>
      <c r="I5349" s="56" t="s">
        <v>33767</v>
      </c>
      <c r="J5349" s="56" t="s">
        <v>33762</v>
      </c>
      <c r="K5349" s="56" t="s">
        <v>7326</v>
      </c>
      <c r="L5349" s="90" t="str">
        <f t="shared" si="166"/>
        <v>NA</v>
      </c>
      <c r="M5349" s="90"/>
      <c r="O5349" s="91"/>
      <c r="P5349" s="56"/>
      <c r="Q5349" s="56"/>
      <c r="R5349" s="56"/>
      <c r="S5349" s="56"/>
      <c r="T5349" s="56" t="s">
        <v>29244</v>
      </c>
      <c r="U5349" s="56" t="s">
        <v>29245</v>
      </c>
      <c r="V5349" s="56" t="s">
        <v>29246</v>
      </c>
      <c r="W5349" s="56" t="s">
        <v>7566</v>
      </c>
      <c r="X5349" s="56" t="s">
        <v>10516</v>
      </c>
      <c r="Y5349" s="56"/>
      <c r="Z5349" s="56" t="s">
        <v>29247</v>
      </c>
      <c r="AA5349" s="56" t="s">
        <v>29248</v>
      </c>
      <c r="AB5349" s="56"/>
      <c r="AC5349" s="56" t="s">
        <v>87</v>
      </c>
      <c r="AD5349" s="90" t="str">
        <f t="shared" si="167"/>
        <v>NA</v>
      </c>
      <c r="AE5349" s="90"/>
      <c r="AF5349" s="90"/>
      <c r="AG5349" s="90"/>
    </row>
    <row r="5350" spans="1:33">
      <c r="A5350" s="56" t="s">
        <v>33768</v>
      </c>
      <c r="B5350" s="56" t="s">
        <v>33769</v>
      </c>
      <c r="C5350" s="56" t="s">
        <v>33770</v>
      </c>
      <c r="D5350" s="56" t="s">
        <v>7566</v>
      </c>
      <c r="E5350" s="56" t="s">
        <v>33771</v>
      </c>
      <c r="F5350" s="56" t="s">
        <v>22</v>
      </c>
      <c r="G5350" s="56"/>
      <c r="H5350" s="56" t="s">
        <v>33772</v>
      </c>
      <c r="I5350" s="56" t="s">
        <v>33773</v>
      </c>
      <c r="J5350" s="56" t="s">
        <v>33768</v>
      </c>
      <c r="K5350" s="56" t="s">
        <v>7326</v>
      </c>
      <c r="L5350" s="90" t="str">
        <f t="shared" si="166"/>
        <v>NA</v>
      </c>
      <c r="M5350" s="90"/>
      <c r="O5350" s="91"/>
      <c r="P5350" s="56"/>
      <c r="Q5350" s="56"/>
      <c r="R5350" s="56"/>
      <c r="S5350" s="56"/>
      <c r="T5350" s="56" t="s">
        <v>29249</v>
      </c>
      <c r="U5350" s="56" t="s">
        <v>29250</v>
      </c>
      <c r="V5350" s="56" t="s">
        <v>29251</v>
      </c>
      <c r="W5350" s="56" t="s">
        <v>7566</v>
      </c>
      <c r="X5350" s="56" t="s">
        <v>29252</v>
      </c>
      <c r="Y5350" s="56"/>
      <c r="Z5350" s="56" t="s">
        <v>29253</v>
      </c>
      <c r="AA5350" s="56" t="s">
        <v>29254</v>
      </c>
      <c r="AB5350" s="56" t="s">
        <v>29255</v>
      </c>
      <c r="AC5350" s="56" t="s">
        <v>87</v>
      </c>
      <c r="AD5350" s="90" t="str">
        <f t="shared" si="167"/>
        <v>NA</v>
      </c>
      <c r="AE5350" s="90"/>
      <c r="AF5350" s="90"/>
      <c r="AG5350" s="90"/>
    </row>
    <row r="5351" spans="1:33">
      <c r="A5351" s="56" t="s">
        <v>33774</v>
      </c>
      <c r="B5351" s="56" t="s">
        <v>33775</v>
      </c>
      <c r="C5351" s="56" t="s">
        <v>33776</v>
      </c>
      <c r="D5351" s="56" t="s">
        <v>7566</v>
      </c>
      <c r="E5351" s="56" t="s">
        <v>1571</v>
      </c>
      <c r="F5351" s="56" t="s">
        <v>22</v>
      </c>
      <c r="G5351" s="56"/>
      <c r="H5351" s="56" t="s">
        <v>33777</v>
      </c>
      <c r="I5351" s="56" t="s">
        <v>33778</v>
      </c>
      <c r="J5351" s="56" t="s">
        <v>33774</v>
      </c>
      <c r="K5351" s="56" t="s">
        <v>7326</v>
      </c>
      <c r="L5351" s="90" t="str">
        <f t="shared" si="166"/>
        <v>NA</v>
      </c>
      <c r="M5351" s="90"/>
      <c r="O5351" s="91"/>
      <c r="P5351" s="56"/>
      <c r="Q5351" s="56"/>
      <c r="R5351" s="56"/>
      <c r="S5351" s="56"/>
      <c r="T5351" s="56" t="s">
        <v>29256</v>
      </c>
      <c r="U5351" s="56" t="s">
        <v>29257</v>
      </c>
      <c r="V5351" s="56" t="s">
        <v>29258</v>
      </c>
      <c r="W5351" s="56" t="s">
        <v>7566</v>
      </c>
      <c r="X5351" s="56" t="s">
        <v>29259</v>
      </c>
      <c r="Y5351" s="56"/>
      <c r="Z5351" s="56" t="s">
        <v>29260</v>
      </c>
      <c r="AA5351" s="56" t="s">
        <v>29261</v>
      </c>
      <c r="AB5351" s="56" t="s">
        <v>29262</v>
      </c>
      <c r="AC5351" s="56" t="s">
        <v>87</v>
      </c>
      <c r="AD5351" s="90" t="str">
        <f t="shared" si="167"/>
        <v>NA</v>
      </c>
      <c r="AE5351" s="90"/>
      <c r="AF5351" s="90"/>
      <c r="AG5351" s="90"/>
    </row>
    <row r="5352" spans="1:33">
      <c r="A5352" s="56" t="s">
        <v>33779</v>
      </c>
      <c r="B5352" s="56" t="s">
        <v>33780</v>
      </c>
      <c r="C5352" s="56" t="s">
        <v>33781</v>
      </c>
      <c r="D5352" s="56" t="s">
        <v>7566</v>
      </c>
      <c r="E5352" s="56" t="s">
        <v>33782</v>
      </c>
      <c r="F5352" s="56" t="s">
        <v>22</v>
      </c>
      <c r="G5352" s="56"/>
      <c r="H5352" s="56" t="s">
        <v>33783</v>
      </c>
      <c r="I5352" s="56" t="s">
        <v>33784</v>
      </c>
      <c r="J5352" s="56"/>
      <c r="K5352" s="56" t="s">
        <v>7326</v>
      </c>
      <c r="L5352" s="90" t="str">
        <f t="shared" si="166"/>
        <v>NA</v>
      </c>
      <c r="M5352" s="90"/>
      <c r="O5352" s="91"/>
      <c r="P5352" s="56"/>
      <c r="Q5352" s="56"/>
      <c r="R5352" s="56"/>
      <c r="S5352" s="56"/>
      <c r="T5352" s="56" t="s">
        <v>29263</v>
      </c>
      <c r="U5352" s="56" t="s">
        <v>29264</v>
      </c>
      <c r="V5352" s="56" t="s">
        <v>29265</v>
      </c>
      <c r="W5352" s="56" t="s">
        <v>7566</v>
      </c>
      <c r="X5352" s="56" t="s">
        <v>5799</v>
      </c>
      <c r="Y5352" s="56"/>
      <c r="Z5352" s="56" t="s">
        <v>29266</v>
      </c>
      <c r="AA5352" s="56" t="s">
        <v>29267</v>
      </c>
      <c r="AB5352" s="56" t="s">
        <v>29263</v>
      </c>
      <c r="AC5352" s="56" t="s">
        <v>7326</v>
      </c>
      <c r="AD5352" s="90" t="str">
        <f t="shared" si="167"/>
        <v>NA</v>
      </c>
      <c r="AE5352" s="90"/>
      <c r="AF5352" s="90"/>
      <c r="AG5352" s="90"/>
    </row>
    <row r="5353" spans="1:33">
      <c r="A5353" s="56" t="s">
        <v>33785</v>
      </c>
      <c r="B5353" s="56" t="s">
        <v>33786</v>
      </c>
      <c r="C5353" s="56" t="s">
        <v>33787</v>
      </c>
      <c r="D5353" s="56" t="s">
        <v>7566</v>
      </c>
      <c r="E5353" s="56" t="s">
        <v>33788</v>
      </c>
      <c r="F5353" s="56" t="s">
        <v>22</v>
      </c>
      <c r="G5353" s="56"/>
      <c r="H5353" s="56" t="s">
        <v>33789</v>
      </c>
      <c r="I5353" s="56" t="s">
        <v>33790</v>
      </c>
      <c r="J5353" s="56"/>
      <c r="K5353" s="56" t="s">
        <v>7326</v>
      </c>
      <c r="L5353" s="90" t="str">
        <f t="shared" si="166"/>
        <v>NA</v>
      </c>
      <c r="M5353" s="90"/>
      <c r="O5353" s="91"/>
      <c r="P5353" s="56"/>
      <c r="Q5353" s="56"/>
      <c r="R5353" s="56"/>
      <c r="S5353" s="56"/>
      <c r="T5353" s="56" t="s">
        <v>29268</v>
      </c>
      <c r="U5353" s="56" t="s">
        <v>29269</v>
      </c>
      <c r="V5353" s="56" t="s">
        <v>29270</v>
      </c>
      <c r="W5353" s="56" t="s">
        <v>7566</v>
      </c>
      <c r="X5353" s="56" t="s">
        <v>7902</v>
      </c>
      <c r="Y5353" s="56"/>
      <c r="Z5353" s="56" t="s">
        <v>29271</v>
      </c>
      <c r="AA5353" s="56" t="s">
        <v>29272</v>
      </c>
      <c r="AB5353" s="56" t="s">
        <v>29268</v>
      </c>
      <c r="AC5353" s="56" t="s">
        <v>7326</v>
      </c>
      <c r="AD5353" s="90" t="str">
        <f t="shared" si="167"/>
        <v>NA</v>
      </c>
      <c r="AE5353" s="90"/>
      <c r="AF5353" s="90"/>
      <c r="AG5353" s="90"/>
    </row>
    <row r="5354" spans="1:33">
      <c r="A5354" s="56" t="s">
        <v>33791</v>
      </c>
      <c r="B5354" s="56" t="s">
        <v>33792</v>
      </c>
      <c r="C5354" s="56" t="s">
        <v>33793</v>
      </c>
      <c r="D5354" s="56" t="s">
        <v>7566</v>
      </c>
      <c r="E5354" s="56" t="s">
        <v>33794</v>
      </c>
      <c r="F5354" s="56" t="s">
        <v>22</v>
      </c>
      <c r="G5354" s="56"/>
      <c r="H5354" s="56" t="s">
        <v>33795</v>
      </c>
      <c r="I5354" s="56" t="s">
        <v>33796</v>
      </c>
      <c r="J5354" s="56" t="s">
        <v>33791</v>
      </c>
      <c r="K5354" s="56" t="s">
        <v>7326</v>
      </c>
      <c r="L5354" s="90" t="str">
        <f t="shared" si="166"/>
        <v>NA</v>
      </c>
      <c r="M5354" s="90"/>
      <c r="O5354" s="91"/>
      <c r="P5354" s="56"/>
      <c r="Q5354" s="56"/>
      <c r="R5354" s="56"/>
      <c r="S5354" s="56"/>
      <c r="T5354" s="56" t="s">
        <v>29273</v>
      </c>
      <c r="U5354" s="56" t="s">
        <v>29274</v>
      </c>
      <c r="V5354" s="56" t="s">
        <v>12348</v>
      </c>
      <c r="W5354" s="56" t="s">
        <v>7566</v>
      </c>
      <c r="X5354" s="56" t="s">
        <v>7902</v>
      </c>
      <c r="Y5354" s="56"/>
      <c r="Z5354" s="56" t="s">
        <v>29275</v>
      </c>
      <c r="AA5354" s="56" t="s">
        <v>29272</v>
      </c>
      <c r="AB5354" s="56" t="s">
        <v>29273</v>
      </c>
      <c r="AC5354" s="56" t="s">
        <v>7326</v>
      </c>
      <c r="AD5354" s="90" t="str">
        <f t="shared" si="167"/>
        <v>NA</v>
      </c>
      <c r="AE5354" s="90"/>
      <c r="AF5354" s="90"/>
      <c r="AG5354" s="90"/>
    </row>
    <row r="5355" spans="1:33">
      <c r="A5355" s="56" t="s">
        <v>33797</v>
      </c>
      <c r="B5355" s="56" t="s">
        <v>33798</v>
      </c>
      <c r="C5355" s="56" t="s">
        <v>33799</v>
      </c>
      <c r="D5355" s="56" t="s">
        <v>7566</v>
      </c>
      <c r="E5355" s="56" t="s">
        <v>33794</v>
      </c>
      <c r="F5355" s="56" t="s">
        <v>22</v>
      </c>
      <c r="G5355" s="56"/>
      <c r="H5355" s="56" t="s">
        <v>33800</v>
      </c>
      <c r="I5355" s="56" t="s">
        <v>33796</v>
      </c>
      <c r="J5355" s="56" t="s">
        <v>33801</v>
      </c>
      <c r="K5355" s="56" t="s">
        <v>87</v>
      </c>
      <c r="L5355" s="90" t="str">
        <f t="shared" si="166"/>
        <v>NA</v>
      </c>
      <c r="M5355" s="90"/>
      <c r="O5355" s="91"/>
      <c r="P5355" s="56"/>
      <c r="Q5355" s="56"/>
      <c r="R5355" s="56"/>
      <c r="S5355" s="56"/>
      <c r="T5355" s="56" t="s">
        <v>29276</v>
      </c>
      <c r="U5355" s="56" t="s">
        <v>29277</v>
      </c>
      <c r="V5355" s="56" t="s">
        <v>29278</v>
      </c>
      <c r="W5355" s="56" t="s">
        <v>7566</v>
      </c>
      <c r="X5355" s="56" t="s">
        <v>7578</v>
      </c>
      <c r="Y5355" s="56"/>
      <c r="Z5355" s="56" t="s">
        <v>29279</v>
      </c>
      <c r="AA5355" s="56" t="s">
        <v>7580</v>
      </c>
      <c r="AB5355" s="56"/>
      <c r="AC5355" s="56" t="s">
        <v>7326</v>
      </c>
      <c r="AD5355" s="90" t="str">
        <f t="shared" si="167"/>
        <v>NA</v>
      </c>
      <c r="AE5355" s="90"/>
      <c r="AF5355" s="90"/>
      <c r="AG5355" s="90"/>
    </row>
    <row r="5356" spans="1:33">
      <c r="A5356" s="56" t="s">
        <v>33802</v>
      </c>
      <c r="B5356" s="56" t="s">
        <v>33803</v>
      </c>
      <c r="C5356" s="56" t="s">
        <v>33804</v>
      </c>
      <c r="D5356" s="56" t="s">
        <v>7566</v>
      </c>
      <c r="E5356" s="56" t="s">
        <v>6783</v>
      </c>
      <c r="F5356" s="56" t="s">
        <v>22</v>
      </c>
      <c r="G5356" s="56"/>
      <c r="H5356" s="56" t="s">
        <v>33805</v>
      </c>
      <c r="I5356" s="56" t="s">
        <v>33806</v>
      </c>
      <c r="J5356" s="56" t="s">
        <v>33802</v>
      </c>
      <c r="K5356" s="56" t="s">
        <v>7326</v>
      </c>
      <c r="L5356" s="90" t="str">
        <f t="shared" si="166"/>
        <v>NA</v>
      </c>
      <c r="M5356" s="90"/>
      <c r="O5356" s="91"/>
      <c r="P5356" s="56"/>
      <c r="Q5356" s="56"/>
      <c r="R5356" s="56"/>
      <c r="S5356" s="56"/>
      <c r="T5356" s="56" t="s">
        <v>29280</v>
      </c>
      <c r="U5356" s="56" t="s">
        <v>29281</v>
      </c>
      <c r="V5356" s="56" t="s">
        <v>29282</v>
      </c>
      <c r="W5356" s="56" t="s">
        <v>7566</v>
      </c>
      <c r="X5356" s="56" t="s">
        <v>7578</v>
      </c>
      <c r="Y5356" s="56"/>
      <c r="Z5356" s="56" t="s">
        <v>29283</v>
      </c>
      <c r="AA5356" s="56" t="s">
        <v>7580</v>
      </c>
      <c r="AB5356" s="56" t="s">
        <v>29280</v>
      </c>
      <c r="AC5356" s="56" t="s">
        <v>7326</v>
      </c>
      <c r="AD5356" s="90" t="str">
        <f t="shared" si="167"/>
        <v>NA</v>
      </c>
      <c r="AE5356" s="90"/>
      <c r="AF5356" s="90"/>
      <c r="AG5356" s="90"/>
    </row>
    <row r="5357" spans="1:33">
      <c r="A5357" s="56" t="s">
        <v>33807</v>
      </c>
      <c r="B5357" s="56" t="s">
        <v>33808</v>
      </c>
      <c r="C5357" s="56" t="s">
        <v>33809</v>
      </c>
      <c r="D5357" s="56" t="s">
        <v>7566</v>
      </c>
      <c r="E5357" s="56" t="s">
        <v>33810</v>
      </c>
      <c r="F5357" s="56" t="s">
        <v>22</v>
      </c>
      <c r="G5357" s="56"/>
      <c r="H5357" s="56" t="s">
        <v>33811</v>
      </c>
      <c r="I5357" s="56" t="s">
        <v>33812</v>
      </c>
      <c r="J5357" s="56" t="s">
        <v>33807</v>
      </c>
      <c r="K5357" s="56" t="s">
        <v>7326</v>
      </c>
      <c r="L5357" s="90" t="str">
        <f t="shared" si="166"/>
        <v>NA</v>
      </c>
      <c r="M5357" s="90"/>
      <c r="O5357" s="91"/>
      <c r="P5357" s="56"/>
      <c r="Q5357" s="56"/>
      <c r="R5357" s="56"/>
      <c r="S5357" s="56"/>
      <c r="T5357" s="56" t="s">
        <v>29284</v>
      </c>
      <c r="U5357" s="56" t="s">
        <v>29285</v>
      </c>
      <c r="V5357" s="56" t="s">
        <v>29286</v>
      </c>
      <c r="W5357" s="56" t="s">
        <v>7566</v>
      </c>
      <c r="X5357" s="56" t="s">
        <v>29287</v>
      </c>
      <c r="Y5357" s="56"/>
      <c r="Z5357" s="56" t="s">
        <v>29288</v>
      </c>
      <c r="AA5357" s="56" t="s">
        <v>29289</v>
      </c>
      <c r="AB5357" s="56" t="s">
        <v>29284</v>
      </c>
      <c r="AC5357" s="56" t="s">
        <v>7326</v>
      </c>
      <c r="AD5357" s="90" t="str">
        <f t="shared" si="167"/>
        <v>NA</v>
      </c>
      <c r="AE5357" s="90"/>
      <c r="AF5357" s="90"/>
      <c r="AG5357" s="90"/>
    </row>
    <row r="5358" spans="1:33">
      <c r="A5358" s="56" t="s">
        <v>33813</v>
      </c>
      <c r="B5358" s="56" t="s">
        <v>33814</v>
      </c>
      <c r="C5358" s="56" t="s">
        <v>33815</v>
      </c>
      <c r="D5358" s="56" t="s">
        <v>7566</v>
      </c>
      <c r="E5358" s="56" t="s">
        <v>33816</v>
      </c>
      <c r="F5358" s="56" t="s">
        <v>22</v>
      </c>
      <c r="G5358" s="56"/>
      <c r="H5358" s="56" t="s">
        <v>33817</v>
      </c>
      <c r="I5358" s="56" t="s">
        <v>33818</v>
      </c>
      <c r="J5358" s="56" t="s">
        <v>33813</v>
      </c>
      <c r="K5358" s="56" t="s">
        <v>7326</v>
      </c>
      <c r="L5358" s="90" t="str">
        <f t="shared" si="166"/>
        <v>NA</v>
      </c>
      <c r="M5358" s="90"/>
      <c r="O5358" s="91"/>
      <c r="P5358" s="56"/>
      <c r="Q5358" s="56"/>
      <c r="R5358" s="56"/>
      <c r="S5358" s="56"/>
      <c r="T5358" s="56" t="s">
        <v>29290</v>
      </c>
      <c r="U5358" s="56" t="s">
        <v>29291</v>
      </c>
      <c r="V5358" s="56" t="s">
        <v>29292</v>
      </c>
      <c r="W5358" s="56" t="s">
        <v>7566</v>
      </c>
      <c r="X5358" s="56" t="s">
        <v>29293</v>
      </c>
      <c r="Y5358" s="56"/>
      <c r="Z5358" s="56" t="s">
        <v>29294</v>
      </c>
      <c r="AA5358" s="56" t="s">
        <v>29295</v>
      </c>
      <c r="AB5358" s="56" t="s">
        <v>29290</v>
      </c>
      <c r="AC5358" s="56" t="s">
        <v>7326</v>
      </c>
      <c r="AD5358" s="90" t="str">
        <f t="shared" si="167"/>
        <v>NA</v>
      </c>
      <c r="AE5358" s="90"/>
      <c r="AF5358" s="90"/>
      <c r="AG5358" s="90"/>
    </row>
    <row r="5359" spans="1:33">
      <c r="A5359" s="56" t="s">
        <v>33819</v>
      </c>
      <c r="B5359" s="56" t="s">
        <v>33820</v>
      </c>
      <c r="C5359" s="56" t="s">
        <v>33821</v>
      </c>
      <c r="D5359" s="56" t="s">
        <v>7566</v>
      </c>
      <c r="E5359" s="56" t="s">
        <v>33822</v>
      </c>
      <c r="F5359" s="56" t="s">
        <v>22</v>
      </c>
      <c r="G5359" s="56"/>
      <c r="H5359" s="56" t="s">
        <v>33823</v>
      </c>
      <c r="I5359" s="56" t="s">
        <v>33824</v>
      </c>
      <c r="J5359" s="56" t="s">
        <v>33819</v>
      </c>
      <c r="K5359" s="56" t="s">
        <v>7326</v>
      </c>
      <c r="L5359" s="90" t="str">
        <f t="shared" si="166"/>
        <v>NA</v>
      </c>
      <c r="M5359" s="90"/>
      <c r="O5359" s="91"/>
      <c r="P5359" s="56"/>
      <c r="Q5359" s="56"/>
      <c r="R5359" s="56"/>
      <c r="S5359" s="56"/>
      <c r="T5359" s="56" t="s">
        <v>29296</v>
      </c>
      <c r="U5359" s="56" t="s">
        <v>29297</v>
      </c>
      <c r="V5359" s="56" t="s">
        <v>29298</v>
      </c>
      <c r="W5359" s="56" t="s">
        <v>7566</v>
      </c>
      <c r="X5359" s="56" t="s">
        <v>29299</v>
      </c>
      <c r="Y5359" s="56"/>
      <c r="Z5359" s="56" t="s">
        <v>29300</v>
      </c>
      <c r="AA5359" s="56" t="s">
        <v>29301</v>
      </c>
      <c r="AB5359" s="56" t="s">
        <v>29296</v>
      </c>
      <c r="AC5359" s="56" t="s">
        <v>7326</v>
      </c>
      <c r="AD5359" s="90" t="str">
        <f t="shared" si="167"/>
        <v>NA</v>
      </c>
      <c r="AE5359" s="90"/>
      <c r="AF5359" s="90"/>
      <c r="AG5359" s="90"/>
    </row>
    <row r="5360" spans="1:33">
      <c r="A5360" s="56" t="s">
        <v>33825</v>
      </c>
      <c r="B5360" s="56" t="s">
        <v>33826</v>
      </c>
      <c r="C5360" s="56" t="s">
        <v>33827</v>
      </c>
      <c r="D5360" s="56" t="s">
        <v>7566</v>
      </c>
      <c r="E5360" s="56" t="s">
        <v>33828</v>
      </c>
      <c r="F5360" s="56" t="s">
        <v>22</v>
      </c>
      <c r="G5360" s="56"/>
      <c r="H5360" s="56" t="s">
        <v>33829</v>
      </c>
      <c r="I5360" s="56" t="s">
        <v>33830</v>
      </c>
      <c r="J5360" s="56" t="s">
        <v>33831</v>
      </c>
      <c r="K5360" s="56" t="s">
        <v>87</v>
      </c>
      <c r="L5360" s="90" t="str">
        <f t="shared" si="166"/>
        <v>NA</v>
      </c>
      <c r="M5360" s="90"/>
      <c r="O5360" s="91"/>
      <c r="P5360" s="56"/>
      <c r="Q5360" s="56"/>
      <c r="R5360" s="56"/>
      <c r="S5360" s="56"/>
      <c r="T5360" s="56" t="s">
        <v>29302</v>
      </c>
      <c r="U5360" s="56" t="s">
        <v>29303</v>
      </c>
      <c r="V5360" s="56" t="s">
        <v>29304</v>
      </c>
      <c r="W5360" s="56" t="s">
        <v>7566</v>
      </c>
      <c r="X5360" s="56" t="s">
        <v>29305</v>
      </c>
      <c r="Y5360" s="56"/>
      <c r="Z5360" s="56" t="s">
        <v>29306</v>
      </c>
      <c r="AA5360" s="56" t="s">
        <v>29307</v>
      </c>
      <c r="AB5360" s="56" t="s">
        <v>29302</v>
      </c>
      <c r="AC5360" s="56" t="s">
        <v>7326</v>
      </c>
      <c r="AD5360" s="90" t="str">
        <f t="shared" si="167"/>
        <v>NA</v>
      </c>
      <c r="AE5360" s="90"/>
      <c r="AF5360" s="90"/>
      <c r="AG5360" s="90"/>
    </row>
    <row r="5361" spans="1:33">
      <c r="A5361" s="56" t="s">
        <v>33832</v>
      </c>
      <c r="B5361" s="56" t="s">
        <v>33833</v>
      </c>
      <c r="C5361" s="56" t="s">
        <v>33834</v>
      </c>
      <c r="D5361" s="56" t="s">
        <v>7566</v>
      </c>
      <c r="E5361" s="56" t="s">
        <v>33835</v>
      </c>
      <c r="F5361" s="56" t="s">
        <v>22</v>
      </c>
      <c r="G5361" s="56"/>
      <c r="H5361" s="56" t="s">
        <v>33836</v>
      </c>
      <c r="I5361" s="56" t="s">
        <v>33837</v>
      </c>
      <c r="J5361" s="56" t="s">
        <v>33838</v>
      </c>
      <c r="K5361" s="56" t="s">
        <v>7326</v>
      </c>
      <c r="L5361" s="90" t="str">
        <f t="shared" si="166"/>
        <v>NA</v>
      </c>
      <c r="M5361" s="90"/>
      <c r="O5361" s="91"/>
      <c r="P5361" s="56"/>
      <c r="Q5361" s="56"/>
      <c r="R5361" s="56"/>
      <c r="S5361" s="56"/>
      <c r="T5361" s="56" t="s">
        <v>29308</v>
      </c>
      <c r="U5361" s="56" t="s">
        <v>29309</v>
      </c>
      <c r="V5361" s="56" t="s">
        <v>29310</v>
      </c>
      <c r="W5361" s="56" t="s">
        <v>7566</v>
      </c>
      <c r="X5361" s="56" t="s">
        <v>29311</v>
      </c>
      <c r="Y5361" s="56"/>
      <c r="Z5361" s="56" t="s">
        <v>29312</v>
      </c>
      <c r="AA5361" s="56" t="s">
        <v>29313</v>
      </c>
      <c r="AB5361" s="56"/>
      <c r="AC5361" s="56" t="s">
        <v>87</v>
      </c>
      <c r="AD5361" s="90" t="str">
        <f t="shared" si="167"/>
        <v>NA</v>
      </c>
      <c r="AE5361" s="90"/>
      <c r="AF5361" s="90"/>
      <c r="AG5361" s="90"/>
    </row>
    <row r="5362" spans="1:33">
      <c r="A5362" s="56" t="s">
        <v>33839</v>
      </c>
      <c r="B5362" s="56" t="s">
        <v>33840</v>
      </c>
      <c r="C5362" s="56" t="s">
        <v>17398</v>
      </c>
      <c r="D5362" s="56" t="s">
        <v>7566</v>
      </c>
      <c r="E5362" s="56" t="s">
        <v>207</v>
      </c>
      <c r="F5362" s="56" t="s">
        <v>22</v>
      </c>
      <c r="G5362" s="56"/>
      <c r="H5362" s="56" t="s">
        <v>33841</v>
      </c>
      <c r="I5362" s="56" t="s">
        <v>33842</v>
      </c>
      <c r="J5362" s="56" t="s">
        <v>33839</v>
      </c>
      <c r="K5362" s="56" t="s">
        <v>7326</v>
      </c>
      <c r="L5362" s="90" t="str">
        <f t="shared" si="166"/>
        <v>NA</v>
      </c>
      <c r="M5362" s="90"/>
      <c r="O5362" s="91"/>
      <c r="P5362" s="56"/>
      <c r="Q5362" s="56"/>
      <c r="R5362" s="56"/>
      <c r="S5362" s="56"/>
      <c r="T5362" s="56" t="s">
        <v>29314</v>
      </c>
      <c r="U5362" s="56" t="s">
        <v>29315</v>
      </c>
      <c r="V5362" s="56" t="s">
        <v>29316</v>
      </c>
      <c r="W5362" s="56" t="s">
        <v>7566</v>
      </c>
      <c r="X5362" s="56" t="s">
        <v>5808</v>
      </c>
      <c r="Y5362" s="56"/>
      <c r="Z5362" s="56" t="s">
        <v>29317</v>
      </c>
      <c r="AA5362" s="56" t="s">
        <v>29318</v>
      </c>
      <c r="AB5362" s="56" t="s">
        <v>29319</v>
      </c>
      <c r="AC5362" s="56" t="s">
        <v>7326</v>
      </c>
      <c r="AD5362" s="90" t="str">
        <f t="shared" si="167"/>
        <v>NA</v>
      </c>
      <c r="AE5362" s="90"/>
      <c r="AF5362" s="90"/>
      <c r="AG5362" s="90"/>
    </row>
    <row r="5363" spans="1:33">
      <c r="A5363" s="56" t="s">
        <v>33843</v>
      </c>
      <c r="B5363" s="56" t="s">
        <v>33844</v>
      </c>
      <c r="C5363" s="56" t="s">
        <v>33845</v>
      </c>
      <c r="D5363" s="56" t="s">
        <v>7566</v>
      </c>
      <c r="E5363" s="56" t="s">
        <v>207</v>
      </c>
      <c r="F5363" s="56" t="s">
        <v>22</v>
      </c>
      <c r="G5363" s="56"/>
      <c r="H5363" s="56" t="s">
        <v>33846</v>
      </c>
      <c r="I5363" s="56" t="s">
        <v>33842</v>
      </c>
      <c r="J5363" s="56" t="s">
        <v>33843</v>
      </c>
      <c r="K5363" s="56" t="s">
        <v>7326</v>
      </c>
      <c r="L5363" s="90" t="str">
        <f t="shared" si="166"/>
        <v>NA</v>
      </c>
      <c r="M5363" s="90"/>
      <c r="O5363" s="91"/>
      <c r="P5363" s="56"/>
      <c r="Q5363" s="56"/>
      <c r="R5363" s="56"/>
      <c r="S5363" s="56"/>
      <c r="T5363" s="56" t="s">
        <v>29320</v>
      </c>
      <c r="U5363" s="56" t="s">
        <v>29321</v>
      </c>
      <c r="V5363" s="56" t="s">
        <v>29322</v>
      </c>
      <c r="W5363" s="56" t="s">
        <v>7566</v>
      </c>
      <c r="X5363" s="56" t="s">
        <v>29323</v>
      </c>
      <c r="Y5363" s="56"/>
      <c r="Z5363" s="56" t="s">
        <v>29324</v>
      </c>
      <c r="AA5363" s="56" t="s">
        <v>29325</v>
      </c>
      <c r="AB5363" s="56" t="s">
        <v>29320</v>
      </c>
      <c r="AC5363" s="56" t="s">
        <v>7326</v>
      </c>
      <c r="AD5363" s="90" t="str">
        <f t="shared" si="167"/>
        <v>NA</v>
      </c>
      <c r="AE5363" s="90"/>
      <c r="AF5363" s="90"/>
      <c r="AG5363" s="90"/>
    </row>
    <row r="5364" spans="1:33">
      <c r="A5364" s="56" t="s">
        <v>33847</v>
      </c>
      <c r="B5364" s="56" t="s">
        <v>33848</v>
      </c>
      <c r="C5364" s="56" t="s">
        <v>33849</v>
      </c>
      <c r="D5364" s="56" t="s">
        <v>7566</v>
      </c>
      <c r="E5364" s="56" t="s">
        <v>207</v>
      </c>
      <c r="F5364" s="56" t="s">
        <v>22</v>
      </c>
      <c r="G5364" s="56"/>
      <c r="H5364" s="56" t="s">
        <v>33850</v>
      </c>
      <c r="I5364" s="56" t="s">
        <v>33842</v>
      </c>
      <c r="J5364" s="56" t="s">
        <v>33851</v>
      </c>
      <c r="K5364" s="56" t="s">
        <v>87</v>
      </c>
      <c r="L5364" s="90" t="str">
        <f t="shared" si="166"/>
        <v>NA</v>
      </c>
      <c r="M5364" s="90"/>
      <c r="O5364" s="91"/>
      <c r="P5364" s="56"/>
      <c r="Q5364" s="56"/>
      <c r="R5364" s="56"/>
      <c r="S5364" s="56"/>
      <c r="T5364" s="56" t="s">
        <v>29326</v>
      </c>
      <c r="U5364" s="56" t="s">
        <v>29327</v>
      </c>
      <c r="V5364" s="56" t="s">
        <v>29328</v>
      </c>
      <c r="W5364" s="56" t="s">
        <v>7566</v>
      </c>
      <c r="X5364" s="56" t="s">
        <v>29323</v>
      </c>
      <c r="Y5364" s="56"/>
      <c r="Z5364" s="56" t="s">
        <v>29329</v>
      </c>
      <c r="AA5364" s="56" t="s">
        <v>29325</v>
      </c>
      <c r="AB5364" s="56" t="s">
        <v>29330</v>
      </c>
      <c r="AC5364" s="56" t="s">
        <v>87</v>
      </c>
      <c r="AD5364" s="90" t="str">
        <f t="shared" si="167"/>
        <v>NA</v>
      </c>
      <c r="AE5364" s="90"/>
      <c r="AF5364" s="90"/>
      <c r="AG5364" s="90"/>
    </row>
    <row r="5365" spans="1:33">
      <c r="A5365" s="56" t="s">
        <v>33852</v>
      </c>
      <c r="B5365" s="56" t="s">
        <v>33853</v>
      </c>
      <c r="C5365" s="56" t="s">
        <v>33854</v>
      </c>
      <c r="D5365" s="56" t="s">
        <v>7566</v>
      </c>
      <c r="E5365" s="56" t="s">
        <v>207</v>
      </c>
      <c r="F5365" s="56" t="s">
        <v>22</v>
      </c>
      <c r="G5365" s="56"/>
      <c r="H5365" s="56" t="s">
        <v>33850</v>
      </c>
      <c r="I5365" s="56" t="s">
        <v>33842</v>
      </c>
      <c r="J5365" s="56" t="s">
        <v>33852</v>
      </c>
      <c r="K5365" s="56" t="s">
        <v>87</v>
      </c>
      <c r="L5365" s="90" t="str">
        <f t="shared" si="166"/>
        <v>NA</v>
      </c>
      <c r="M5365" s="90"/>
      <c r="O5365" s="91"/>
      <c r="P5365" s="56"/>
      <c r="Q5365" s="56"/>
      <c r="R5365" s="56"/>
      <c r="S5365" s="56"/>
      <c r="T5365" s="56" t="s">
        <v>29331</v>
      </c>
      <c r="U5365" s="56" t="s">
        <v>29332</v>
      </c>
      <c r="V5365" s="56" t="s">
        <v>7577</v>
      </c>
      <c r="W5365" s="56" t="s">
        <v>7566</v>
      </c>
      <c r="X5365" s="56" t="s">
        <v>2680</v>
      </c>
      <c r="Y5365" s="56"/>
      <c r="Z5365" s="56" t="s">
        <v>29333</v>
      </c>
      <c r="AA5365" s="56" t="s">
        <v>29334</v>
      </c>
      <c r="AB5365" s="56" t="s">
        <v>29331</v>
      </c>
      <c r="AC5365" s="56" t="s">
        <v>7326</v>
      </c>
      <c r="AD5365" s="90" t="str">
        <f t="shared" si="167"/>
        <v>NA</v>
      </c>
      <c r="AE5365" s="90"/>
      <c r="AF5365" s="90"/>
      <c r="AG5365" s="90"/>
    </row>
    <row r="5366" spans="1:33">
      <c r="A5366" s="56" t="s">
        <v>33855</v>
      </c>
      <c r="B5366" s="56" t="s">
        <v>33856</v>
      </c>
      <c r="C5366" s="56" t="s">
        <v>33857</v>
      </c>
      <c r="D5366" s="56" t="s">
        <v>7566</v>
      </c>
      <c r="E5366" s="56" t="s">
        <v>207</v>
      </c>
      <c r="F5366" s="56" t="s">
        <v>22</v>
      </c>
      <c r="G5366" s="56"/>
      <c r="H5366" s="56" t="s">
        <v>33858</v>
      </c>
      <c r="I5366" s="56" t="s">
        <v>33842</v>
      </c>
      <c r="J5366" s="56" t="s">
        <v>33859</v>
      </c>
      <c r="K5366" s="56" t="s">
        <v>87</v>
      </c>
      <c r="L5366" s="90" t="str">
        <f t="shared" si="166"/>
        <v>NA</v>
      </c>
      <c r="M5366" s="90"/>
      <c r="O5366" s="91"/>
      <c r="P5366" s="56"/>
      <c r="Q5366" s="56"/>
      <c r="R5366" s="56"/>
      <c r="S5366" s="56"/>
      <c r="T5366" s="56" t="s">
        <v>29335</v>
      </c>
      <c r="U5366" s="56" t="s">
        <v>29336</v>
      </c>
      <c r="V5366" s="56" t="s">
        <v>29337</v>
      </c>
      <c r="W5366" s="56" t="s">
        <v>7566</v>
      </c>
      <c r="X5366" s="56" t="s">
        <v>29338</v>
      </c>
      <c r="Y5366" s="56"/>
      <c r="Z5366" s="56" t="s">
        <v>29339</v>
      </c>
      <c r="AA5366" s="56" t="s">
        <v>29340</v>
      </c>
      <c r="AB5366" s="56" t="s">
        <v>29335</v>
      </c>
      <c r="AC5366" s="56" t="s">
        <v>87</v>
      </c>
      <c r="AD5366" s="90" t="str">
        <f t="shared" si="167"/>
        <v>NA</v>
      </c>
      <c r="AE5366" s="90"/>
      <c r="AF5366" s="90"/>
      <c r="AG5366" s="90"/>
    </row>
    <row r="5367" spans="1:33">
      <c r="A5367" s="56" t="s">
        <v>56414</v>
      </c>
      <c r="B5367" s="56" t="s">
        <v>33860</v>
      </c>
      <c r="C5367" s="56" t="s">
        <v>33861</v>
      </c>
      <c r="D5367" s="56" t="s">
        <v>7566</v>
      </c>
      <c r="E5367" s="56" t="s">
        <v>207</v>
      </c>
      <c r="F5367" s="56" t="s">
        <v>22</v>
      </c>
      <c r="G5367" s="56"/>
      <c r="H5367" s="56" t="s">
        <v>33850</v>
      </c>
      <c r="I5367" s="56" t="s">
        <v>33842</v>
      </c>
      <c r="J5367" s="56" t="s">
        <v>33862</v>
      </c>
      <c r="K5367" s="56" t="s">
        <v>87</v>
      </c>
      <c r="L5367" s="90" t="str">
        <f t="shared" si="166"/>
        <v>NA</v>
      </c>
      <c r="M5367" s="90"/>
      <c r="O5367" s="91"/>
      <c r="P5367" s="56"/>
      <c r="Q5367" s="56"/>
      <c r="R5367" s="56"/>
      <c r="S5367" s="56"/>
      <c r="T5367" s="56" t="s">
        <v>29341</v>
      </c>
      <c r="U5367" s="56" t="s">
        <v>29342</v>
      </c>
      <c r="V5367" s="56" t="s">
        <v>29343</v>
      </c>
      <c r="W5367" s="56" t="s">
        <v>7566</v>
      </c>
      <c r="X5367" s="56" t="s">
        <v>29344</v>
      </c>
      <c r="Y5367" s="56"/>
      <c r="Z5367" s="56" t="s">
        <v>29345</v>
      </c>
      <c r="AA5367" s="56" t="s">
        <v>29346</v>
      </c>
      <c r="AB5367" s="56" t="s">
        <v>29341</v>
      </c>
      <c r="AC5367" s="56" t="s">
        <v>7326</v>
      </c>
      <c r="AD5367" s="90" t="str">
        <f t="shared" si="167"/>
        <v>NA</v>
      </c>
      <c r="AE5367" s="90"/>
      <c r="AF5367" s="90"/>
      <c r="AG5367" s="90"/>
    </row>
    <row r="5368" spans="1:33">
      <c r="A5368" s="56" t="s">
        <v>33863</v>
      </c>
      <c r="B5368" s="56" t="s">
        <v>33864</v>
      </c>
      <c r="C5368" s="56" t="s">
        <v>33865</v>
      </c>
      <c r="D5368" s="56" t="s">
        <v>7566</v>
      </c>
      <c r="E5368" s="56" t="s">
        <v>207</v>
      </c>
      <c r="F5368" s="56" t="s">
        <v>22</v>
      </c>
      <c r="G5368" s="56"/>
      <c r="H5368" s="56" t="s">
        <v>33850</v>
      </c>
      <c r="I5368" s="56" t="s">
        <v>33842</v>
      </c>
      <c r="J5368" s="56"/>
      <c r="K5368" s="56" t="s">
        <v>87</v>
      </c>
      <c r="L5368" s="90" t="str">
        <f t="shared" si="166"/>
        <v>NA</v>
      </c>
      <c r="M5368" s="90"/>
      <c r="O5368" s="91"/>
      <c r="P5368" s="56"/>
      <c r="Q5368" s="56"/>
      <c r="R5368" s="56"/>
      <c r="S5368" s="56"/>
      <c r="T5368" s="56" t="s">
        <v>29347</v>
      </c>
      <c r="U5368" s="56" t="s">
        <v>29348</v>
      </c>
      <c r="V5368" s="56" t="s">
        <v>29349</v>
      </c>
      <c r="W5368" s="56" t="s">
        <v>7566</v>
      </c>
      <c r="X5368" s="56" t="s">
        <v>29350</v>
      </c>
      <c r="Y5368" s="56"/>
      <c r="Z5368" s="56" t="s">
        <v>29351</v>
      </c>
      <c r="AA5368" s="56" t="s">
        <v>29352</v>
      </c>
      <c r="AB5368" s="56" t="s">
        <v>29347</v>
      </c>
      <c r="AC5368" s="56" t="s">
        <v>87</v>
      </c>
      <c r="AD5368" s="90" t="str">
        <f t="shared" si="167"/>
        <v>NA</v>
      </c>
      <c r="AE5368" s="90"/>
      <c r="AF5368" s="90"/>
      <c r="AG5368" s="90"/>
    </row>
    <row r="5369" spans="1:33">
      <c r="A5369" s="56" t="s">
        <v>33866</v>
      </c>
      <c r="B5369" s="56" t="s">
        <v>33867</v>
      </c>
      <c r="C5369" s="56" t="s">
        <v>33868</v>
      </c>
      <c r="D5369" s="56" t="s">
        <v>7566</v>
      </c>
      <c r="E5369" s="56" t="s">
        <v>207</v>
      </c>
      <c r="F5369" s="56" t="s">
        <v>22</v>
      </c>
      <c r="G5369" s="56"/>
      <c r="H5369" s="56" t="s">
        <v>33850</v>
      </c>
      <c r="I5369" s="56" t="s">
        <v>33842</v>
      </c>
      <c r="J5369" s="56" t="s">
        <v>33869</v>
      </c>
      <c r="K5369" s="56" t="s">
        <v>87</v>
      </c>
      <c r="L5369" s="90" t="str">
        <f t="shared" si="166"/>
        <v>NA</v>
      </c>
      <c r="M5369" s="90"/>
      <c r="O5369" s="91"/>
      <c r="P5369" s="56"/>
      <c r="Q5369" s="56"/>
      <c r="R5369" s="56"/>
      <c r="S5369" s="56"/>
      <c r="T5369" s="56" t="s">
        <v>29353</v>
      </c>
      <c r="U5369" s="56" t="s">
        <v>29354</v>
      </c>
      <c r="V5369" s="56" t="s">
        <v>29355</v>
      </c>
      <c r="W5369" s="56" t="s">
        <v>7566</v>
      </c>
      <c r="X5369" s="56" t="s">
        <v>29356</v>
      </c>
      <c r="Y5369" s="56"/>
      <c r="Z5369" s="56" t="s">
        <v>29357</v>
      </c>
      <c r="AA5369" s="56" t="s">
        <v>29358</v>
      </c>
      <c r="AB5369" s="56" t="s">
        <v>29359</v>
      </c>
      <c r="AC5369" s="56" t="s">
        <v>7326</v>
      </c>
      <c r="AD5369" s="90" t="str">
        <f t="shared" si="167"/>
        <v>NA</v>
      </c>
      <c r="AE5369" s="90"/>
      <c r="AF5369" s="90"/>
      <c r="AG5369" s="90"/>
    </row>
    <row r="5370" spans="1:33">
      <c r="A5370" s="56" t="s">
        <v>33870</v>
      </c>
      <c r="B5370" s="56" t="s">
        <v>33871</v>
      </c>
      <c r="C5370" s="56" t="s">
        <v>33872</v>
      </c>
      <c r="D5370" s="56" t="s">
        <v>7566</v>
      </c>
      <c r="E5370" s="56" t="s">
        <v>207</v>
      </c>
      <c r="F5370" s="56" t="s">
        <v>22</v>
      </c>
      <c r="G5370" s="56"/>
      <c r="H5370" s="56" t="s">
        <v>33850</v>
      </c>
      <c r="I5370" s="56" t="s">
        <v>33842</v>
      </c>
      <c r="J5370" s="56"/>
      <c r="K5370" s="56" t="s">
        <v>87</v>
      </c>
      <c r="L5370" s="90" t="str">
        <f t="shared" si="166"/>
        <v>NA</v>
      </c>
      <c r="M5370" s="90"/>
      <c r="O5370" s="91"/>
      <c r="P5370" s="56"/>
      <c r="Q5370" s="56"/>
      <c r="R5370" s="56"/>
      <c r="S5370" s="56"/>
      <c r="T5370" s="56" t="s">
        <v>29360</v>
      </c>
      <c r="U5370" s="56" t="s">
        <v>29361</v>
      </c>
      <c r="V5370" s="56" t="s">
        <v>29362</v>
      </c>
      <c r="W5370" s="56" t="s">
        <v>7566</v>
      </c>
      <c r="X5370" s="56" t="s">
        <v>29363</v>
      </c>
      <c r="Y5370" s="56"/>
      <c r="Z5370" s="56" t="s">
        <v>29364</v>
      </c>
      <c r="AA5370" s="56" t="s">
        <v>29365</v>
      </c>
      <c r="AB5370" s="56" t="s">
        <v>29360</v>
      </c>
      <c r="AC5370" s="56" t="s">
        <v>7326</v>
      </c>
      <c r="AD5370" s="90" t="str">
        <f t="shared" si="167"/>
        <v>NA</v>
      </c>
      <c r="AE5370" s="90"/>
      <c r="AF5370" s="90"/>
      <c r="AG5370" s="90"/>
    </row>
    <row r="5371" spans="1:33">
      <c r="A5371" s="56" t="s">
        <v>33873</v>
      </c>
      <c r="B5371" s="56" t="s">
        <v>33874</v>
      </c>
      <c r="C5371" s="56" t="s">
        <v>33875</v>
      </c>
      <c r="D5371" s="56" t="s">
        <v>7566</v>
      </c>
      <c r="E5371" s="56" t="s">
        <v>33876</v>
      </c>
      <c r="F5371" s="56" t="s">
        <v>22</v>
      </c>
      <c r="G5371" s="56"/>
      <c r="H5371" s="56" t="s">
        <v>33877</v>
      </c>
      <c r="I5371" s="56" t="s">
        <v>33878</v>
      </c>
      <c r="J5371" s="56" t="s">
        <v>33873</v>
      </c>
      <c r="K5371" s="56" t="s">
        <v>7326</v>
      </c>
      <c r="L5371" s="90" t="str">
        <f t="shared" si="166"/>
        <v>NA</v>
      </c>
      <c r="M5371" s="90"/>
      <c r="O5371" s="91"/>
      <c r="P5371" s="56"/>
      <c r="Q5371" s="56"/>
      <c r="R5371" s="56"/>
      <c r="S5371" s="56"/>
      <c r="T5371" s="56" t="s">
        <v>29366</v>
      </c>
      <c r="U5371" s="56" t="s">
        <v>29367</v>
      </c>
      <c r="V5371" s="56" t="s">
        <v>29368</v>
      </c>
      <c r="W5371" s="56" t="s">
        <v>7566</v>
      </c>
      <c r="X5371" s="56" t="s">
        <v>5817</v>
      </c>
      <c r="Y5371" s="56"/>
      <c r="Z5371" s="56" t="s">
        <v>29369</v>
      </c>
      <c r="AA5371" s="56" t="s">
        <v>29370</v>
      </c>
      <c r="AB5371" s="56" t="s">
        <v>29366</v>
      </c>
      <c r="AC5371" s="56" t="s">
        <v>7326</v>
      </c>
      <c r="AD5371" s="90" t="str">
        <f t="shared" si="167"/>
        <v>NA</v>
      </c>
      <c r="AE5371" s="90"/>
      <c r="AF5371" s="90"/>
      <c r="AG5371" s="90"/>
    </row>
    <row r="5372" spans="1:33">
      <c r="A5372" s="56" t="s">
        <v>33879</v>
      </c>
      <c r="B5372" s="56" t="s">
        <v>33880</v>
      </c>
      <c r="C5372" s="56" t="s">
        <v>33881</v>
      </c>
      <c r="D5372" s="56" t="s">
        <v>7566</v>
      </c>
      <c r="E5372" s="56" t="s">
        <v>33882</v>
      </c>
      <c r="F5372" s="56" t="s">
        <v>22</v>
      </c>
      <c r="G5372" s="56"/>
      <c r="H5372" s="56" t="s">
        <v>33883</v>
      </c>
      <c r="I5372" s="56" t="s">
        <v>33884</v>
      </c>
      <c r="J5372" s="56" t="s">
        <v>33879</v>
      </c>
      <c r="K5372" s="56" t="s">
        <v>7326</v>
      </c>
      <c r="L5372" s="90" t="str">
        <f t="shared" si="166"/>
        <v>NA</v>
      </c>
      <c r="M5372" s="90"/>
      <c r="O5372" s="91"/>
      <c r="P5372" s="56"/>
      <c r="Q5372" s="56"/>
      <c r="R5372" s="56"/>
      <c r="S5372" s="56"/>
      <c r="T5372" s="56" t="s">
        <v>29371</v>
      </c>
      <c r="U5372" s="56" t="s">
        <v>29372</v>
      </c>
      <c r="V5372" s="56" t="s">
        <v>29373</v>
      </c>
      <c r="W5372" s="56" t="s">
        <v>7566</v>
      </c>
      <c r="X5372" s="56" t="s">
        <v>29374</v>
      </c>
      <c r="Y5372" s="56"/>
      <c r="Z5372" s="56" t="s">
        <v>29375</v>
      </c>
      <c r="AA5372" s="56" t="s">
        <v>29376</v>
      </c>
      <c r="AB5372" s="56" t="s">
        <v>29377</v>
      </c>
      <c r="AC5372" s="56" t="s">
        <v>7326</v>
      </c>
      <c r="AD5372" s="90" t="str">
        <f t="shared" si="167"/>
        <v>NA</v>
      </c>
      <c r="AE5372" s="90"/>
      <c r="AF5372" s="90"/>
      <c r="AG5372" s="90"/>
    </row>
    <row r="5373" spans="1:33">
      <c r="A5373" s="56" t="s">
        <v>33885</v>
      </c>
      <c r="B5373" s="56" t="s">
        <v>33886</v>
      </c>
      <c r="C5373" s="56" t="s">
        <v>33887</v>
      </c>
      <c r="D5373" s="56" t="s">
        <v>7566</v>
      </c>
      <c r="E5373" s="56" t="s">
        <v>6792</v>
      </c>
      <c r="F5373" s="56" t="s">
        <v>22</v>
      </c>
      <c r="G5373" s="56"/>
      <c r="H5373" s="56" t="s">
        <v>33888</v>
      </c>
      <c r="I5373" s="56" t="s">
        <v>33889</v>
      </c>
      <c r="J5373" s="56" t="s">
        <v>33885</v>
      </c>
      <c r="K5373" s="56" t="s">
        <v>7326</v>
      </c>
      <c r="L5373" s="90" t="str">
        <f t="shared" si="166"/>
        <v>NA</v>
      </c>
      <c r="M5373" s="90"/>
      <c r="O5373" s="91"/>
      <c r="P5373" s="56"/>
      <c r="Q5373" s="56"/>
      <c r="R5373" s="56"/>
      <c r="S5373" s="56"/>
      <c r="T5373" s="56" t="s">
        <v>29378</v>
      </c>
      <c r="U5373" s="56" t="s">
        <v>29379</v>
      </c>
      <c r="V5373" s="56" t="s">
        <v>29380</v>
      </c>
      <c r="W5373" s="56" t="s">
        <v>7566</v>
      </c>
      <c r="X5373" s="56" t="s">
        <v>29381</v>
      </c>
      <c r="Y5373" s="56"/>
      <c r="Z5373" s="56" t="s">
        <v>29382</v>
      </c>
      <c r="AA5373" s="56" t="s">
        <v>29383</v>
      </c>
      <c r="AB5373" s="56" t="s">
        <v>29378</v>
      </c>
      <c r="AC5373" s="56" t="s">
        <v>7326</v>
      </c>
      <c r="AD5373" s="90" t="str">
        <f t="shared" si="167"/>
        <v>NA</v>
      </c>
      <c r="AE5373" s="90"/>
      <c r="AF5373" s="90"/>
      <c r="AG5373" s="90"/>
    </row>
    <row r="5374" spans="1:33">
      <c r="A5374" s="56" t="s">
        <v>33890</v>
      </c>
      <c r="B5374" s="56" t="s">
        <v>33891</v>
      </c>
      <c r="C5374" s="56" t="s">
        <v>33892</v>
      </c>
      <c r="D5374" s="56" t="s">
        <v>7566</v>
      </c>
      <c r="E5374" s="56" t="s">
        <v>33893</v>
      </c>
      <c r="F5374" s="56" t="s">
        <v>22</v>
      </c>
      <c r="G5374" s="56"/>
      <c r="H5374" s="56" t="s">
        <v>33894</v>
      </c>
      <c r="I5374" s="56" t="s">
        <v>33895</v>
      </c>
      <c r="J5374" s="56" t="s">
        <v>33896</v>
      </c>
      <c r="K5374" s="56" t="s">
        <v>7326</v>
      </c>
      <c r="L5374" s="90" t="str">
        <f t="shared" si="166"/>
        <v>NA</v>
      </c>
      <c r="M5374" s="90"/>
      <c r="O5374" s="91"/>
      <c r="P5374" s="56"/>
      <c r="Q5374" s="56"/>
      <c r="R5374" s="56"/>
      <c r="S5374" s="56"/>
      <c r="T5374" s="56" t="s">
        <v>29384</v>
      </c>
      <c r="U5374" s="56" t="s">
        <v>29385</v>
      </c>
      <c r="V5374" s="56" t="s">
        <v>29386</v>
      </c>
      <c r="W5374" s="56" t="s">
        <v>7566</v>
      </c>
      <c r="X5374" s="56" t="s">
        <v>29387</v>
      </c>
      <c r="Y5374" s="56"/>
      <c r="Z5374" s="56" t="s">
        <v>29388</v>
      </c>
      <c r="AA5374" s="56" t="s">
        <v>29389</v>
      </c>
      <c r="AB5374" s="56" t="s">
        <v>29390</v>
      </c>
      <c r="AC5374" s="56" t="s">
        <v>7326</v>
      </c>
      <c r="AD5374" s="90" t="str">
        <f t="shared" si="167"/>
        <v>NA</v>
      </c>
      <c r="AE5374" s="90"/>
      <c r="AF5374" s="90"/>
      <c r="AG5374" s="90"/>
    </row>
    <row r="5375" spans="1:33">
      <c r="A5375" s="56" t="s">
        <v>33897</v>
      </c>
      <c r="B5375" s="56" t="s">
        <v>33898</v>
      </c>
      <c r="C5375" s="56" t="s">
        <v>33899</v>
      </c>
      <c r="D5375" s="56" t="s">
        <v>7566</v>
      </c>
      <c r="E5375" s="56" t="s">
        <v>33900</v>
      </c>
      <c r="F5375" s="56" t="s">
        <v>22</v>
      </c>
      <c r="G5375" s="56"/>
      <c r="H5375" s="56" t="s">
        <v>33901</v>
      </c>
      <c r="I5375" s="56" t="s">
        <v>33902</v>
      </c>
      <c r="J5375" s="56" t="s">
        <v>33903</v>
      </c>
      <c r="K5375" s="56" t="s">
        <v>7326</v>
      </c>
      <c r="L5375" s="90" t="str">
        <f t="shared" si="166"/>
        <v>NA</v>
      </c>
      <c r="M5375" s="90"/>
      <c r="O5375" s="91"/>
      <c r="P5375" s="56"/>
      <c r="Q5375" s="56"/>
      <c r="R5375" s="56"/>
      <c r="S5375" s="56"/>
      <c r="T5375" s="56" t="s">
        <v>29391</v>
      </c>
      <c r="U5375" s="56" t="s">
        <v>29392</v>
      </c>
      <c r="V5375" s="56" t="s">
        <v>29393</v>
      </c>
      <c r="W5375" s="56" t="s">
        <v>7566</v>
      </c>
      <c r="X5375" s="56" t="s">
        <v>5825</v>
      </c>
      <c r="Y5375" s="56"/>
      <c r="Z5375" s="56" t="s">
        <v>29394</v>
      </c>
      <c r="AA5375" s="56" t="s">
        <v>29395</v>
      </c>
      <c r="AB5375" s="56" t="s">
        <v>29396</v>
      </c>
      <c r="AC5375" s="56" t="s">
        <v>7326</v>
      </c>
      <c r="AD5375" s="90" t="str">
        <f t="shared" si="167"/>
        <v>NA</v>
      </c>
      <c r="AE5375" s="90"/>
      <c r="AF5375" s="90"/>
      <c r="AG5375" s="90"/>
    </row>
    <row r="5376" spans="1:33">
      <c r="A5376" s="56" t="s">
        <v>33904</v>
      </c>
      <c r="B5376" s="56" t="s">
        <v>33905</v>
      </c>
      <c r="C5376" s="56" t="s">
        <v>33906</v>
      </c>
      <c r="D5376" s="56" t="s">
        <v>7566</v>
      </c>
      <c r="E5376" s="56" t="s">
        <v>3390</v>
      </c>
      <c r="F5376" s="56" t="s">
        <v>22</v>
      </c>
      <c r="G5376" s="56"/>
      <c r="H5376" s="56" t="s">
        <v>33907</v>
      </c>
      <c r="I5376" s="56" t="s">
        <v>33908</v>
      </c>
      <c r="J5376" s="56" t="s">
        <v>33904</v>
      </c>
      <c r="K5376" s="56" t="s">
        <v>7326</v>
      </c>
      <c r="L5376" s="90" t="str">
        <f t="shared" si="166"/>
        <v>NA</v>
      </c>
      <c r="M5376" s="90"/>
      <c r="O5376" s="91"/>
      <c r="P5376" s="56"/>
      <c r="Q5376" s="56"/>
      <c r="R5376" s="56"/>
      <c r="S5376" s="56"/>
      <c r="T5376" s="56" t="s">
        <v>29397</v>
      </c>
      <c r="U5376" s="56" t="s">
        <v>29398</v>
      </c>
      <c r="V5376" s="56" t="s">
        <v>29399</v>
      </c>
      <c r="W5376" s="56" t="s">
        <v>7566</v>
      </c>
      <c r="X5376" s="56" t="s">
        <v>5832</v>
      </c>
      <c r="Y5376" s="56"/>
      <c r="Z5376" s="56" t="s">
        <v>29400</v>
      </c>
      <c r="AA5376" s="56" t="s">
        <v>29401</v>
      </c>
      <c r="AB5376" s="56" t="s">
        <v>29397</v>
      </c>
      <c r="AC5376" s="56" t="s">
        <v>7326</v>
      </c>
      <c r="AD5376" s="90" t="str">
        <f t="shared" si="167"/>
        <v>NA</v>
      </c>
      <c r="AE5376" s="90"/>
      <c r="AF5376" s="90"/>
      <c r="AG5376" s="90"/>
    </row>
    <row r="5377" spans="1:33">
      <c r="A5377" s="56" t="s">
        <v>33909</v>
      </c>
      <c r="B5377" s="56" t="s">
        <v>33910</v>
      </c>
      <c r="C5377" s="56" t="s">
        <v>33911</v>
      </c>
      <c r="D5377" s="56" t="s">
        <v>7566</v>
      </c>
      <c r="E5377" s="56" t="s">
        <v>33912</v>
      </c>
      <c r="F5377" s="56" t="s">
        <v>22</v>
      </c>
      <c r="G5377" s="56"/>
      <c r="H5377" s="56" t="s">
        <v>33913</v>
      </c>
      <c r="I5377" s="56" t="s">
        <v>33914</v>
      </c>
      <c r="J5377" s="56" t="s">
        <v>33915</v>
      </c>
      <c r="K5377" s="56" t="s">
        <v>7326</v>
      </c>
      <c r="L5377" s="90" t="str">
        <f t="shared" si="166"/>
        <v>NA</v>
      </c>
      <c r="M5377" s="90"/>
      <c r="O5377" s="91"/>
      <c r="P5377" s="56"/>
      <c r="Q5377" s="56"/>
      <c r="R5377" s="56"/>
      <c r="S5377" s="56"/>
      <c r="T5377" s="56" t="s">
        <v>29402</v>
      </c>
      <c r="U5377" s="56" t="s">
        <v>29403</v>
      </c>
      <c r="V5377" s="56" t="s">
        <v>29404</v>
      </c>
      <c r="W5377" s="56" t="s">
        <v>7566</v>
      </c>
      <c r="X5377" s="56" t="s">
        <v>29405</v>
      </c>
      <c r="Y5377" s="56"/>
      <c r="Z5377" s="56" t="s">
        <v>29406</v>
      </c>
      <c r="AA5377" s="56" t="s">
        <v>29407</v>
      </c>
      <c r="AB5377" s="56" t="s">
        <v>29402</v>
      </c>
      <c r="AC5377" s="56" t="s">
        <v>7326</v>
      </c>
      <c r="AD5377" s="90" t="str">
        <f t="shared" si="167"/>
        <v>NA</v>
      </c>
      <c r="AE5377" s="90"/>
      <c r="AF5377" s="90"/>
      <c r="AG5377" s="90"/>
    </row>
    <row r="5378" spans="1:33">
      <c r="A5378" s="56" t="s">
        <v>33916</v>
      </c>
      <c r="B5378" s="56" t="s">
        <v>33917</v>
      </c>
      <c r="C5378" s="56" t="s">
        <v>33918</v>
      </c>
      <c r="D5378" s="56" t="s">
        <v>7566</v>
      </c>
      <c r="E5378" s="56" t="s">
        <v>33919</v>
      </c>
      <c r="F5378" s="56" t="s">
        <v>22</v>
      </c>
      <c r="G5378" s="56"/>
      <c r="H5378" s="56" t="s">
        <v>33920</v>
      </c>
      <c r="I5378" s="56" t="s">
        <v>33921</v>
      </c>
      <c r="J5378" s="56" t="s">
        <v>33922</v>
      </c>
      <c r="K5378" s="56" t="s">
        <v>7326</v>
      </c>
      <c r="L5378" s="90" t="str">
        <f t="shared" si="166"/>
        <v>NA</v>
      </c>
      <c r="M5378" s="90"/>
      <c r="O5378" s="91"/>
      <c r="P5378" s="56"/>
      <c r="Q5378" s="56"/>
      <c r="R5378" s="56"/>
      <c r="S5378" s="56"/>
      <c r="T5378" s="56" t="s">
        <v>29408</v>
      </c>
      <c r="U5378" s="56" t="s">
        <v>29409</v>
      </c>
      <c r="V5378" s="56" t="s">
        <v>29410</v>
      </c>
      <c r="W5378" s="56" t="s">
        <v>7566</v>
      </c>
      <c r="X5378" s="56" t="s">
        <v>29405</v>
      </c>
      <c r="Y5378" s="56"/>
      <c r="Z5378" s="56" t="s">
        <v>29411</v>
      </c>
      <c r="AA5378" s="56" t="s">
        <v>29407</v>
      </c>
      <c r="AB5378" s="56" t="s">
        <v>29412</v>
      </c>
      <c r="AC5378" s="56" t="s">
        <v>87</v>
      </c>
      <c r="AD5378" s="90" t="str">
        <f t="shared" si="167"/>
        <v>NA</v>
      </c>
      <c r="AE5378" s="90"/>
      <c r="AF5378" s="90"/>
      <c r="AG5378" s="90"/>
    </row>
    <row r="5379" spans="1:33">
      <c r="A5379" s="56" t="s">
        <v>33923</v>
      </c>
      <c r="B5379" s="56" t="s">
        <v>33924</v>
      </c>
      <c r="C5379" s="56" t="s">
        <v>33925</v>
      </c>
      <c r="D5379" s="56" t="s">
        <v>7566</v>
      </c>
      <c r="E5379" s="56" t="s">
        <v>33926</v>
      </c>
      <c r="F5379" s="56" t="s">
        <v>22</v>
      </c>
      <c r="G5379" s="56"/>
      <c r="H5379" s="56" t="s">
        <v>33927</v>
      </c>
      <c r="I5379" s="56" t="s">
        <v>33928</v>
      </c>
      <c r="J5379" s="56" t="s">
        <v>25059</v>
      </c>
      <c r="K5379" s="56" t="s">
        <v>7326</v>
      </c>
      <c r="L5379" s="90" t="str">
        <f t="shared" ref="L5379:L5442" si="168">IF($P$3&lt;&gt;"",IF(ISNUMBER(SEARCH("*"&amp;$P$3&amp;"*", A5379)),A5379, IF(ISNUMBER(SEARCH("*"&amp;$P$3&amp;"*", H5379)),A5379, IF(ISNUMBER(SEARCH("*"&amp;$P$3&amp;"*", G5379)),A5379, IF(ISNUMBER(SEARCH("*"&amp;$P$3&amp;"*", J5379)),A5379,  IF(ISNUMBER(SEARCH("*"&amp;$P$3&amp;"*", E5379)),A5379, "NA"))))),"NA")</f>
        <v>NA</v>
      </c>
      <c r="M5379" s="90"/>
      <c r="O5379" s="91"/>
      <c r="P5379" s="56"/>
      <c r="Q5379" s="56"/>
      <c r="R5379" s="56"/>
      <c r="S5379" s="56"/>
      <c r="T5379" s="56" t="s">
        <v>29413</v>
      </c>
      <c r="U5379" s="56" t="s">
        <v>29414</v>
      </c>
      <c r="V5379" s="56" t="s">
        <v>29415</v>
      </c>
      <c r="W5379" s="56" t="s">
        <v>7566</v>
      </c>
      <c r="X5379" s="56" t="s">
        <v>29416</v>
      </c>
      <c r="Y5379" s="56"/>
      <c r="Z5379" s="56" t="s">
        <v>29417</v>
      </c>
      <c r="AA5379" s="56" t="s">
        <v>29418</v>
      </c>
      <c r="AB5379" s="56" t="s">
        <v>29413</v>
      </c>
      <c r="AC5379" s="56" t="s">
        <v>7326</v>
      </c>
      <c r="AD5379" s="90" t="str">
        <f t="shared" ref="AD5379:AD5442" si="169">IF($P$19&lt;&gt;"",IF(ISNUMBER(SEARCH($P$19, V5379)),T5379, "NA"),"NA")</f>
        <v>NA</v>
      </c>
      <c r="AE5379" s="90"/>
      <c r="AF5379" s="90"/>
      <c r="AG5379" s="90"/>
    </row>
    <row r="5380" spans="1:33">
      <c r="A5380" s="56" t="s">
        <v>33929</v>
      </c>
      <c r="B5380" s="56" t="s">
        <v>33930</v>
      </c>
      <c r="C5380" s="56" t="s">
        <v>33931</v>
      </c>
      <c r="D5380" s="56" t="s">
        <v>7566</v>
      </c>
      <c r="E5380" s="56" t="s">
        <v>33932</v>
      </c>
      <c r="F5380" s="56" t="s">
        <v>22</v>
      </c>
      <c r="G5380" s="56"/>
      <c r="H5380" s="56" t="s">
        <v>33933</v>
      </c>
      <c r="I5380" s="56" t="s">
        <v>33934</v>
      </c>
      <c r="J5380" s="56" t="s">
        <v>33935</v>
      </c>
      <c r="K5380" s="56" t="s">
        <v>7326</v>
      </c>
      <c r="L5380" s="90" t="str">
        <f t="shared" si="168"/>
        <v>NA</v>
      </c>
      <c r="M5380" s="90"/>
      <c r="O5380" s="91"/>
      <c r="P5380" s="56"/>
      <c r="Q5380" s="56"/>
      <c r="R5380" s="56"/>
      <c r="S5380" s="56"/>
      <c r="T5380" s="56" t="s">
        <v>29419</v>
      </c>
      <c r="U5380" s="56" t="s">
        <v>29420</v>
      </c>
      <c r="V5380" s="56" t="s">
        <v>29421</v>
      </c>
      <c r="W5380" s="56" t="s">
        <v>7566</v>
      </c>
      <c r="X5380" s="56" t="s">
        <v>10555</v>
      </c>
      <c r="Y5380" s="56"/>
      <c r="Z5380" s="56" t="s">
        <v>29422</v>
      </c>
      <c r="AA5380" s="56" t="s">
        <v>29423</v>
      </c>
      <c r="AB5380" s="56" t="s">
        <v>29419</v>
      </c>
      <c r="AC5380" s="56" t="s">
        <v>7326</v>
      </c>
      <c r="AD5380" s="90" t="str">
        <f t="shared" si="169"/>
        <v>NA</v>
      </c>
      <c r="AE5380" s="90"/>
      <c r="AF5380" s="90"/>
      <c r="AG5380" s="90"/>
    </row>
    <row r="5381" spans="1:33">
      <c r="A5381" s="56" t="s">
        <v>33936</v>
      </c>
      <c r="B5381" s="56" t="s">
        <v>33937</v>
      </c>
      <c r="C5381" s="56" t="s">
        <v>33938</v>
      </c>
      <c r="D5381" s="56" t="s">
        <v>7566</v>
      </c>
      <c r="E5381" s="56" t="s">
        <v>33939</v>
      </c>
      <c r="F5381" s="56" t="s">
        <v>22</v>
      </c>
      <c r="G5381" s="56"/>
      <c r="H5381" s="56" t="s">
        <v>33940</v>
      </c>
      <c r="I5381" s="56" t="s">
        <v>33941</v>
      </c>
      <c r="J5381" s="56" t="s">
        <v>33942</v>
      </c>
      <c r="K5381" s="56" t="s">
        <v>7326</v>
      </c>
      <c r="L5381" s="90" t="str">
        <f t="shared" si="168"/>
        <v>NA</v>
      </c>
      <c r="M5381" s="90"/>
      <c r="O5381" s="91"/>
      <c r="P5381" s="56"/>
      <c r="Q5381" s="56"/>
      <c r="R5381" s="56"/>
      <c r="S5381" s="56"/>
      <c r="T5381" s="56" t="s">
        <v>29424</v>
      </c>
      <c r="U5381" s="56" t="s">
        <v>29425</v>
      </c>
      <c r="V5381" s="56" t="s">
        <v>29426</v>
      </c>
      <c r="W5381" s="56" t="s">
        <v>7566</v>
      </c>
      <c r="X5381" s="56" t="s">
        <v>10555</v>
      </c>
      <c r="Y5381" s="56"/>
      <c r="Z5381" s="56" t="s">
        <v>29422</v>
      </c>
      <c r="AA5381" s="56" t="s">
        <v>29423</v>
      </c>
      <c r="AB5381" s="56" t="s">
        <v>29424</v>
      </c>
      <c r="AC5381" s="56" t="s">
        <v>7326</v>
      </c>
      <c r="AD5381" s="90" t="str">
        <f t="shared" si="169"/>
        <v>NA</v>
      </c>
      <c r="AE5381" s="90"/>
      <c r="AF5381" s="90"/>
      <c r="AG5381" s="90"/>
    </row>
    <row r="5382" spans="1:33">
      <c r="A5382" s="56" t="s">
        <v>33943</v>
      </c>
      <c r="B5382" s="56" t="s">
        <v>33944</v>
      </c>
      <c r="C5382" s="56" t="s">
        <v>33945</v>
      </c>
      <c r="D5382" s="56" t="s">
        <v>7566</v>
      </c>
      <c r="E5382" s="56" t="s">
        <v>33946</v>
      </c>
      <c r="F5382" s="56" t="s">
        <v>22</v>
      </c>
      <c r="G5382" s="56"/>
      <c r="H5382" s="56" t="s">
        <v>33947</v>
      </c>
      <c r="I5382" s="56" t="s">
        <v>33948</v>
      </c>
      <c r="J5382" s="56" t="s">
        <v>33949</v>
      </c>
      <c r="K5382" s="56" t="s">
        <v>7326</v>
      </c>
      <c r="L5382" s="90" t="str">
        <f t="shared" si="168"/>
        <v>NA</v>
      </c>
      <c r="M5382" s="90"/>
      <c r="O5382" s="91"/>
      <c r="P5382" s="56"/>
      <c r="Q5382" s="56"/>
      <c r="R5382" s="56"/>
      <c r="S5382" s="56"/>
      <c r="T5382" s="56" t="s">
        <v>29427</v>
      </c>
      <c r="U5382" s="56" t="s">
        <v>29428</v>
      </c>
      <c r="V5382" s="56" t="s">
        <v>29429</v>
      </c>
      <c r="W5382" s="56" t="s">
        <v>7566</v>
      </c>
      <c r="X5382" s="56" t="s">
        <v>10555</v>
      </c>
      <c r="Y5382" s="56"/>
      <c r="Z5382" s="56" t="s">
        <v>29422</v>
      </c>
      <c r="AA5382" s="56" t="s">
        <v>29423</v>
      </c>
      <c r="AB5382" s="56" t="s">
        <v>29427</v>
      </c>
      <c r="AC5382" s="56" t="s">
        <v>7326</v>
      </c>
      <c r="AD5382" s="90" t="str">
        <f t="shared" si="169"/>
        <v>NA</v>
      </c>
      <c r="AE5382" s="90"/>
      <c r="AF5382" s="90"/>
      <c r="AG5382" s="90"/>
    </row>
    <row r="5383" spans="1:33">
      <c r="A5383" s="56" t="s">
        <v>33950</v>
      </c>
      <c r="B5383" s="56" t="s">
        <v>33951</v>
      </c>
      <c r="C5383" s="56" t="s">
        <v>33952</v>
      </c>
      <c r="D5383" s="56" t="s">
        <v>7566</v>
      </c>
      <c r="E5383" s="56" t="s">
        <v>33953</v>
      </c>
      <c r="F5383" s="56" t="s">
        <v>22</v>
      </c>
      <c r="G5383" s="56"/>
      <c r="H5383" s="56" t="s">
        <v>33954</v>
      </c>
      <c r="I5383" s="56" t="s">
        <v>33955</v>
      </c>
      <c r="J5383" s="56" t="s">
        <v>33956</v>
      </c>
      <c r="K5383" s="56" t="s">
        <v>7326</v>
      </c>
      <c r="L5383" s="90" t="str">
        <f t="shared" si="168"/>
        <v>NA</v>
      </c>
      <c r="M5383" s="90"/>
      <c r="O5383" s="91"/>
      <c r="P5383" s="56"/>
      <c r="Q5383" s="56"/>
      <c r="R5383" s="56"/>
      <c r="S5383" s="56"/>
      <c r="T5383" s="56" t="s">
        <v>29430</v>
      </c>
      <c r="U5383" s="56" t="s">
        <v>29431</v>
      </c>
      <c r="V5383" s="56" t="s">
        <v>7577</v>
      </c>
      <c r="W5383" s="56" t="s">
        <v>7566</v>
      </c>
      <c r="X5383" s="56" t="s">
        <v>10555</v>
      </c>
      <c r="Y5383" s="56"/>
      <c r="Z5383" s="56" t="s">
        <v>29432</v>
      </c>
      <c r="AA5383" s="56" t="s">
        <v>29423</v>
      </c>
      <c r="AB5383" s="56" t="s">
        <v>29430</v>
      </c>
      <c r="AC5383" s="56" t="s">
        <v>7326</v>
      </c>
      <c r="AD5383" s="90" t="str">
        <f t="shared" si="169"/>
        <v>NA</v>
      </c>
      <c r="AE5383" s="90"/>
      <c r="AF5383" s="90"/>
      <c r="AG5383" s="90"/>
    </row>
    <row r="5384" spans="1:33">
      <c r="A5384" s="56" t="s">
        <v>33957</v>
      </c>
      <c r="B5384" s="56" t="s">
        <v>33958</v>
      </c>
      <c r="C5384" s="56" t="s">
        <v>33959</v>
      </c>
      <c r="D5384" s="56" t="s">
        <v>7566</v>
      </c>
      <c r="E5384" s="56" t="s">
        <v>33960</v>
      </c>
      <c r="F5384" s="56" t="s">
        <v>22</v>
      </c>
      <c r="G5384" s="56"/>
      <c r="H5384" s="56" t="s">
        <v>33961</v>
      </c>
      <c r="I5384" s="56" t="s">
        <v>33962</v>
      </c>
      <c r="J5384" s="56" t="s">
        <v>33963</v>
      </c>
      <c r="K5384" s="56" t="s">
        <v>87</v>
      </c>
      <c r="L5384" s="90" t="str">
        <f t="shared" si="168"/>
        <v>NA</v>
      </c>
      <c r="M5384" s="90"/>
      <c r="O5384" s="91"/>
      <c r="P5384" s="56"/>
      <c r="Q5384" s="56"/>
      <c r="R5384" s="56"/>
      <c r="S5384" s="56"/>
      <c r="T5384" s="56" t="s">
        <v>29433</v>
      </c>
      <c r="U5384" s="56" t="s">
        <v>29434</v>
      </c>
      <c r="V5384" s="56" t="s">
        <v>29435</v>
      </c>
      <c r="W5384" s="56" t="s">
        <v>7566</v>
      </c>
      <c r="X5384" s="56" t="s">
        <v>10555</v>
      </c>
      <c r="Y5384" s="56"/>
      <c r="Z5384" s="56" t="s">
        <v>29436</v>
      </c>
      <c r="AA5384" s="56" t="s">
        <v>29423</v>
      </c>
      <c r="AB5384" s="56" t="s">
        <v>29437</v>
      </c>
      <c r="AC5384" s="56" t="s">
        <v>87</v>
      </c>
      <c r="AD5384" s="90" t="str">
        <f t="shared" si="169"/>
        <v>NA</v>
      </c>
      <c r="AE5384" s="90"/>
      <c r="AF5384" s="90"/>
      <c r="AG5384" s="90"/>
    </row>
    <row r="5385" spans="1:33">
      <c r="A5385" s="56" t="s">
        <v>33964</v>
      </c>
      <c r="B5385" s="56" t="s">
        <v>33965</v>
      </c>
      <c r="C5385" s="56" t="s">
        <v>33966</v>
      </c>
      <c r="D5385" s="56" t="s">
        <v>7566</v>
      </c>
      <c r="E5385" s="56" t="s">
        <v>33967</v>
      </c>
      <c r="F5385" s="56" t="s">
        <v>22</v>
      </c>
      <c r="G5385" s="56"/>
      <c r="H5385" s="56" t="s">
        <v>33968</v>
      </c>
      <c r="I5385" s="56" t="s">
        <v>33969</v>
      </c>
      <c r="J5385" s="56" t="s">
        <v>33970</v>
      </c>
      <c r="K5385" s="56" t="s">
        <v>7326</v>
      </c>
      <c r="L5385" s="90" t="str">
        <f t="shared" si="168"/>
        <v>NA</v>
      </c>
      <c r="M5385" s="90"/>
      <c r="O5385" s="91"/>
      <c r="P5385" s="56"/>
      <c r="Q5385" s="56"/>
      <c r="R5385" s="56"/>
      <c r="S5385" s="56"/>
      <c r="T5385" s="56" t="s">
        <v>29438</v>
      </c>
      <c r="U5385" s="56" t="s">
        <v>29439</v>
      </c>
      <c r="V5385" s="56" t="s">
        <v>29440</v>
      </c>
      <c r="W5385" s="56" t="s">
        <v>7566</v>
      </c>
      <c r="X5385" s="56" t="s">
        <v>583</v>
      </c>
      <c r="Y5385" s="56"/>
      <c r="Z5385" s="56" t="s">
        <v>29441</v>
      </c>
      <c r="AA5385" s="56" t="s">
        <v>29442</v>
      </c>
      <c r="AB5385" s="56" t="s">
        <v>29438</v>
      </c>
      <c r="AC5385" s="56" t="s">
        <v>7326</v>
      </c>
      <c r="AD5385" s="90" t="str">
        <f t="shared" si="169"/>
        <v>NA</v>
      </c>
      <c r="AE5385" s="90"/>
      <c r="AF5385" s="90"/>
      <c r="AG5385" s="90"/>
    </row>
    <row r="5386" spans="1:33">
      <c r="A5386" s="56" t="s">
        <v>56415</v>
      </c>
      <c r="B5386" s="56" t="s">
        <v>33971</v>
      </c>
      <c r="C5386" s="56" t="s">
        <v>33972</v>
      </c>
      <c r="D5386" s="56" t="s">
        <v>7566</v>
      </c>
      <c r="E5386" s="56" t="s">
        <v>6847</v>
      </c>
      <c r="F5386" s="56" t="s">
        <v>22</v>
      </c>
      <c r="G5386" s="56"/>
      <c r="H5386" s="56" t="s">
        <v>33973</v>
      </c>
      <c r="I5386" s="56" t="s">
        <v>33974</v>
      </c>
      <c r="J5386" s="56" t="s">
        <v>33975</v>
      </c>
      <c r="K5386" s="56" t="s">
        <v>7326</v>
      </c>
      <c r="L5386" s="90" t="str">
        <f t="shared" si="168"/>
        <v>NA</v>
      </c>
      <c r="M5386" s="90"/>
      <c r="O5386" s="91"/>
      <c r="P5386" s="56"/>
      <c r="Q5386" s="56"/>
      <c r="R5386" s="56"/>
      <c r="S5386" s="56"/>
      <c r="T5386" s="56" t="s">
        <v>29443</v>
      </c>
      <c r="U5386" s="56" t="s">
        <v>29444</v>
      </c>
      <c r="V5386" s="56" t="s">
        <v>29445</v>
      </c>
      <c r="W5386" s="56" t="s">
        <v>7566</v>
      </c>
      <c r="X5386" s="56" t="s">
        <v>2728</v>
      </c>
      <c r="Y5386" s="56"/>
      <c r="Z5386" s="56" t="s">
        <v>29446</v>
      </c>
      <c r="AA5386" s="56" t="s">
        <v>29447</v>
      </c>
      <c r="AB5386" s="56" t="s">
        <v>29443</v>
      </c>
      <c r="AC5386" s="56" t="s">
        <v>7326</v>
      </c>
      <c r="AD5386" s="90" t="str">
        <f t="shared" si="169"/>
        <v>NA</v>
      </c>
      <c r="AE5386" s="90"/>
      <c r="AF5386" s="90"/>
      <c r="AG5386" s="90"/>
    </row>
    <row r="5387" spans="1:33">
      <c r="A5387" s="56" t="s">
        <v>33976</v>
      </c>
      <c r="B5387" s="56" t="s">
        <v>33977</v>
      </c>
      <c r="C5387" s="56" t="s">
        <v>25135</v>
      </c>
      <c r="D5387" s="56" t="s">
        <v>7566</v>
      </c>
      <c r="E5387" s="56" t="s">
        <v>6847</v>
      </c>
      <c r="F5387" s="56" t="s">
        <v>22</v>
      </c>
      <c r="G5387" s="56"/>
      <c r="H5387" s="56" t="s">
        <v>33978</v>
      </c>
      <c r="I5387" s="56" t="s">
        <v>33974</v>
      </c>
      <c r="J5387" s="56" t="s">
        <v>33979</v>
      </c>
      <c r="K5387" s="56" t="s">
        <v>7326</v>
      </c>
      <c r="L5387" s="90" t="str">
        <f t="shared" si="168"/>
        <v>NA</v>
      </c>
      <c r="M5387" s="90"/>
      <c r="O5387" s="91"/>
      <c r="P5387" s="56"/>
      <c r="Q5387" s="56"/>
      <c r="R5387" s="56"/>
      <c r="S5387" s="56"/>
      <c r="T5387" s="56" t="s">
        <v>29448</v>
      </c>
      <c r="U5387" s="56" t="s">
        <v>29449</v>
      </c>
      <c r="V5387" s="56" t="s">
        <v>29450</v>
      </c>
      <c r="W5387" s="56" t="s">
        <v>7566</v>
      </c>
      <c r="X5387" s="56" t="s">
        <v>2728</v>
      </c>
      <c r="Y5387" s="56"/>
      <c r="Z5387" s="56" t="s">
        <v>29451</v>
      </c>
      <c r="AA5387" s="56" t="s">
        <v>29447</v>
      </c>
      <c r="AB5387" s="56" t="s">
        <v>29448</v>
      </c>
      <c r="AC5387" s="56" t="s">
        <v>7326</v>
      </c>
      <c r="AD5387" s="90" t="str">
        <f t="shared" si="169"/>
        <v>NA</v>
      </c>
      <c r="AE5387" s="90"/>
      <c r="AF5387" s="90"/>
      <c r="AG5387" s="90"/>
    </row>
    <row r="5388" spans="1:33">
      <c r="A5388" s="56" t="s">
        <v>33980</v>
      </c>
      <c r="B5388" s="56" t="s">
        <v>33981</v>
      </c>
      <c r="C5388" s="56" t="s">
        <v>33982</v>
      </c>
      <c r="D5388" s="56" t="s">
        <v>7566</v>
      </c>
      <c r="E5388" s="56" t="s">
        <v>6847</v>
      </c>
      <c r="F5388" s="56" t="s">
        <v>22</v>
      </c>
      <c r="G5388" s="56"/>
      <c r="H5388" s="56" t="s">
        <v>33983</v>
      </c>
      <c r="I5388" s="56" t="s">
        <v>33974</v>
      </c>
      <c r="J5388" s="56" t="s">
        <v>33980</v>
      </c>
      <c r="K5388" s="56" t="s">
        <v>7326</v>
      </c>
      <c r="L5388" s="90" t="str">
        <f t="shared" si="168"/>
        <v>NA</v>
      </c>
      <c r="M5388" s="90"/>
      <c r="O5388" s="91"/>
      <c r="P5388" s="56"/>
      <c r="Q5388" s="56"/>
      <c r="R5388" s="56"/>
      <c r="S5388" s="56"/>
      <c r="T5388" s="56" t="s">
        <v>29452</v>
      </c>
      <c r="U5388" s="56" t="s">
        <v>29453</v>
      </c>
      <c r="V5388" s="56" t="s">
        <v>29454</v>
      </c>
      <c r="W5388" s="56" t="s">
        <v>7566</v>
      </c>
      <c r="X5388" s="56" t="s">
        <v>2728</v>
      </c>
      <c r="Y5388" s="56"/>
      <c r="Z5388" s="56" t="s">
        <v>29451</v>
      </c>
      <c r="AA5388" s="56" t="s">
        <v>29447</v>
      </c>
      <c r="AB5388" s="56" t="s">
        <v>29452</v>
      </c>
      <c r="AC5388" s="56" t="s">
        <v>7326</v>
      </c>
      <c r="AD5388" s="90" t="str">
        <f t="shared" si="169"/>
        <v>NA</v>
      </c>
      <c r="AE5388" s="90"/>
      <c r="AF5388" s="90"/>
      <c r="AG5388" s="90"/>
    </row>
    <row r="5389" spans="1:33">
      <c r="A5389" s="56" t="s">
        <v>24600</v>
      </c>
      <c r="B5389" s="56" t="s">
        <v>33984</v>
      </c>
      <c r="C5389" s="56" t="s">
        <v>33985</v>
      </c>
      <c r="D5389" s="56" t="s">
        <v>7566</v>
      </c>
      <c r="E5389" s="56" t="s">
        <v>6847</v>
      </c>
      <c r="F5389" s="56" t="s">
        <v>22</v>
      </c>
      <c r="G5389" s="56"/>
      <c r="H5389" s="56" t="s">
        <v>33973</v>
      </c>
      <c r="I5389" s="56" t="s">
        <v>33974</v>
      </c>
      <c r="J5389" s="56" t="s">
        <v>33986</v>
      </c>
      <c r="K5389" s="56" t="s">
        <v>7326</v>
      </c>
      <c r="L5389" s="90" t="str">
        <f t="shared" si="168"/>
        <v>NA</v>
      </c>
      <c r="M5389" s="90"/>
      <c r="O5389" s="91"/>
      <c r="P5389" s="56"/>
      <c r="Q5389" s="56"/>
      <c r="R5389" s="56"/>
      <c r="S5389" s="56"/>
      <c r="T5389" s="56" t="s">
        <v>29455</v>
      </c>
      <c r="U5389" s="56" t="s">
        <v>29456</v>
      </c>
      <c r="V5389" s="56" t="s">
        <v>29457</v>
      </c>
      <c r="W5389" s="56" t="s">
        <v>7566</v>
      </c>
      <c r="X5389" s="56" t="s">
        <v>2728</v>
      </c>
      <c r="Y5389" s="56"/>
      <c r="Z5389" s="56" t="s">
        <v>29451</v>
      </c>
      <c r="AA5389" s="56" t="s">
        <v>29447</v>
      </c>
      <c r="AB5389" s="56" t="s">
        <v>29455</v>
      </c>
      <c r="AC5389" s="56" t="s">
        <v>7326</v>
      </c>
      <c r="AD5389" s="90" t="str">
        <f t="shared" si="169"/>
        <v>NA</v>
      </c>
      <c r="AE5389" s="90"/>
      <c r="AF5389" s="90"/>
      <c r="AG5389" s="90"/>
    </row>
    <row r="5390" spans="1:33">
      <c r="A5390" s="56" t="s">
        <v>33987</v>
      </c>
      <c r="B5390" s="56" t="s">
        <v>33988</v>
      </c>
      <c r="C5390" s="56" t="s">
        <v>33989</v>
      </c>
      <c r="D5390" s="56" t="s">
        <v>7566</v>
      </c>
      <c r="E5390" s="56" t="s">
        <v>6847</v>
      </c>
      <c r="F5390" s="56" t="s">
        <v>22</v>
      </c>
      <c r="G5390" s="56"/>
      <c r="H5390" s="56" t="s">
        <v>33990</v>
      </c>
      <c r="I5390" s="56" t="s">
        <v>33974</v>
      </c>
      <c r="J5390" s="56"/>
      <c r="K5390" s="56" t="s">
        <v>87</v>
      </c>
      <c r="L5390" s="90" t="str">
        <f t="shared" si="168"/>
        <v>NA</v>
      </c>
      <c r="M5390" s="90"/>
      <c r="O5390" s="91"/>
      <c r="P5390" s="56"/>
      <c r="Q5390" s="56"/>
      <c r="R5390" s="56"/>
      <c r="S5390" s="56"/>
      <c r="T5390" s="56" t="s">
        <v>29458</v>
      </c>
      <c r="U5390" s="56" t="s">
        <v>29459</v>
      </c>
      <c r="V5390" s="56" t="s">
        <v>29460</v>
      </c>
      <c r="W5390" s="56" t="s">
        <v>7566</v>
      </c>
      <c r="X5390" s="56" t="s">
        <v>2728</v>
      </c>
      <c r="Y5390" s="56"/>
      <c r="Z5390" s="56" t="s">
        <v>29451</v>
      </c>
      <c r="AA5390" s="56" t="s">
        <v>29447</v>
      </c>
      <c r="AB5390" s="56" t="s">
        <v>29458</v>
      </c>
      <c r="AC5390" s="56" t="s">
        <v>7326</v>
      </c>
      <c r="AD5390" s="90" t="str">
        <f t="shared" si="169"/>
        <v>NA</v>
      </c>
      <c r="AE5390" s="90"/>
      <c r="AF5390" s="90"/>
      <c r="AG5390" s="90"/>
    </row>
    <row r="5391" spans="1:33">
      <c r="A5391" s="56" t="s">
        <v>33991</v>
      </c>
      <c r="B5391" s="56" t="s">
        <v>33992</v>
      </c>
      <c r="C5391" s="56" t="s">
        <v>33993</v>
      </c>
      <c r="D5391" s="56" t="s">
        <v>7566</v>
      </c>
      <c r="E5391" s="56" t="s">
        <v>6847</v>
      </c>
      <c r="F5391" s="56" t="s">
        <v>22</v>
      </c>
      <c r="G5391" s="56"/>
      <c r="H5391" s="56" t="s">
        <v>33990</v>
      </c>
      <c r="I5391" s="56" t="s">
        <v>33974</v>
      </c>
      <c r="J5391" s="56"/>
      <c r="K5391" s="56" t="s">
        <v>87</v>
      </c>
      <c r="L5391" s="90" t="str">
        <f t="shared" si="168"/>
        <v>NA</v>
      </c>
      <c r="M5391" s="90"/>
      <c r="O5391" s="91"/>
      <c r="P5391" s="56"/>
      <c r="Q5391" s="56"/>
      <c r="R5391" s="56"/>
      <c r="S5391" s="56"/>
      <c r="T5391" s="56" t="s">
        <v>29461</v>
      </c>
      <c r="U5391" s="56" t="s">
        <v>29462</v>
      </c>
      <c r="V5391" s="56" t="s">
        <v>29463</v>
      </c>
      <c r="W5391" s="56" t="s">
        <v>7566</v>
      </c>
      <c r="X5391" s="56" t="s">
        <v>2728</v>
      </c>
      <c r="Y5391" s="56"/>
      <c r="Z5391" s="56" t="s">
        <v>29446</v>
      </c>
      <c r="AA5391" s="56" t="s">
        <v>29447</v>
      </c>
      <c r="AB5391" s="56" t="s">
        <v>29464</v>
      </c>
      <c r="AC5391" s="56" t="s">
        <v>87</v>
      </c>
      <c r="AD5391" s="90" t="str">
        <f t="shared" si="169"/>
        <v>NA</v>
      </c>
      <c r="AE5391" s="90"/>
      <c r="AF5391" s="90"/>
      <c r="AG5391" s="90"/>
    </row>
    <row r="5392" spans="1:33">
      <c r="A5392" s="56" t="s">
        <v>33994</v>
      </c>
      <c r="B5392" s="56" t="s">
        <v>33995</v>
      </c>
      <c r="C5392" s="56" t="s">
        <v>33996</v>
      </c>
      <c r="D5392" s="56" t="s">
        <v>7566</v>
      </c>
      <c r="E5392" s="56" t="s">
        <v>6847</v>
      </c>
      <c r="F5392" s="56" t="s">
        <v>22</v>
      </c>
      <c r="G5392" s="56"/>
      <c r="H5392" s="56" t="s">
        <v>33983</v>
      </c>
      <c r="I5392" s="56" t="s">
        <v>33974</v>
      </c>
      <c r="J5392" s="56" t="s">
        <v>33997</v>
      </c>
      <c r="K5392" s="56" t="s">
        <v>87</v>
      </c>
      <c r="L5392" s="90" t="str">
        <f t="shared" si="168"/>
        <v>NA</v>
      </c>
      <c r="M5392" s="90"/>
      <c r="O5392" s="91"/>
      <c r="P5392" s="56"/>
      <c r="Q5392" s="56"/>
      <c r="R5392" s="56"/>
      <c r="S5392" s="56"/>
      <c r="T5392" s="56" t="s">
        <v>29465</v>
      </c>
      <c r="U5392" s="56" t="s">
        <v>29466</v>
      </c>
      <c r="V5392" s="56" t="s">
        <v>29467</v>
      </c>
      <c r="W5392" s="56" t="s">
        <v>7566</v>
      </c>
      <c r="X5392" s="56" t="s">
        <v>2728</v>
      </c>
      <c r="Y5392" s="56"/>
      <c r="Z5392" s="56" t="s">
        <v>29468</v>
      </c>
      <c r="AA5392" s="56" t="s">
        <v>29447</v>
      </c>
      <c r="AB5392" s="56" t="s">
        <v>29469</v>
      </c>
      <c r="AC5392" s="56" t="s">
        <v>87</v>
      </c>
      <c r="AD5392" s="90" t="str">
        <f t="shared" si="169"/>
        <v>NA</v>
      </c>
      <c r="AE5392" s="90"/>
      <c r="AF5392" s="90"/>
      <c r="AG5392" s="90"/>
    </row>
    <row r="5393" spans="1:33">
      <c r="A5393" s="56" t="s">
        <v>33998</v>
      </c>
      <c r="B5393" s="56" t="s">
        <v>33999</v>
      </c>
      <c r="C5393" s="56" t="s">
        <v>34000</v>
      </c>
      <c r="D5393" s="56" t="s">
        <v>7566</v>
      </c>
      <c r="E5393" s="56" t="s">
        <v>6847</v>
      </c>
      <c r="F5393" s="56" t="s">
        <v>22</v>
      </c>
      <c r="G5393" s="56"/>
      <c r="H5393" s="56" t="s">
        <v>33983</v>
      </c>
      <c r="I5393" s="56" t="s">
        <v>33974</v>
      </c>
      <c r="J5393" s="56" t="s">
        <v>34001</v>
      </c>
      <c r="K5393" s="56" t="s">
        <v>87</v>
      </c>
      <c r="L5393" s="90" t="str">
        <f t="shared" si="168"/>
        <v>NA</v>
      </c>
      <c r="M5393" s="90"/>
      <c r="O5393" s="91"/>
      <c r="P5393" s="56"/>
      <c r="Q5393" s="56"/>
      <c r="R5393" s="56"/>
      <c r="S5393" s="56"/>
      <c r="T5393" s="56" t="s">
        <v>29470</v>
      </c>
      <c r="U5393" s="56" t="s">
        <v>29471</v>
      </c>
      <c r="V5393" s="56" t="s">
        <v>29472</v>
      </c>
      <c r="W5393" s="56" t="s">
        <v>7566</v>
      </c>
      <c r="X5393" s="56" t="s">
        <v>2728</v>
      </c>
      <c r="Y5393" s="56"/>
      <c r="Z5393" s="56" t="s">
        <v>29446</v>
      </c>
      <c r="AA5393" s="56" t="s">
        <v>29447</v>
      </c>
      <c r="AB5393" s="56" t="s">
        <v>29470</v>
      </c>
      <c r="AC5393" s="56" t="s">
        <v>87</v>
      </c>
      <c r="AD5393" s="90" t="str">
        <f t="shared" si="169"/>
        <v>NA</v>
      </c>
      <c r="AE5393" s="90"/>
      <c r="AF5393" s="90"/>
      <c r="AG5393" s="90"/>
    </row>
    <row r="5394" spans="1:33">
      <c r="A5394" s="56" t="s">
        <v>34002</v>
      </c>
      <c r="B5394" s="56" t="s">
        <v>34003</v>
      </c>
      <c r="C5394" s="56" t="s">
        <v>34004</v>
      </c>
      <c r="D5394" s="56" t="s">
        <v>7566</v>
      </c>
      <c r="E5394" s="56" t="s">
        <v>6847</v>
      </c>
      <c r="F5394" s="56" t="s">
        <v>22</v>
      </c>
      <c r="G5394" s="56"/>
      <c r="H5394" s="56" t="s">
        <v>33983</v>
      </c>
      <c r="I5394" s="56" t="s">
        <v>33974</v>
      </c>
      <c r="J5394" s="56" t="s">
        <v>34005</v>
      </c>
      <c r="K5394" s="56" t="s">
        <v>87</v>
      </c>
      <c r="L5394" s="90" t="str">
        <f t="shared" si="168"/>
        <v>NA</v>
      </c>
      <c r="M5394" s="90"/>
      <c r="O5394" s="91"/>
      <c r="P5394" s="56"/>
      <c r="Q5394" s="56"/>
      <c r="R5394" s="56"/>
      <c r="S5394" s="56"/>
      <c r="T5394" s="56" t="s">
        <v>29473</v>
      </c>
      <c r="U5394" s="56" t="s">
        <v>29474</v>
      </c>
      <c r="V5394" s="56" t="s">
        <v>29475</v>
      </c>
      <c r="W5394" s="56" t="s">
        <v>7566</v>
      </c>
      <c r="X5394" s="56" t="s">
        <v>29476</v>
      </c>
      <c r="Y5394" s="56"/>
      <c r="Z5394" s="56" t="s">
        <v>29477</v>
      </c>
      <c r="AA5394" s="56" t="s">
        <v>29478</v>
      </c>
      <c r="AB5394" s="56" t="s">
        <v>29473</v>
      </c>
      <c r="AC5394" s="56" t="s">
        <v>7326</v>
      </c>
      <c r="AD5394" s="90" t="str">
        <f t="shared" si="169"/>
        <v>NA</v>
      </c>
      <c r="AE5394" s="90"/>
      <c r="AF5394" s="90"/>
      <c r="AG5394" s="90"/>
    </row>
    <row r="5395" spans="1:33">
      <c r="A5395" s="56" t="s">
        <v>34006</v>
      </c>
      <c r="B5395" s="56" t="s">
        <v>34007</v>
      </c>
      <c r="C5395" s="56" t="s">
        <v>34008</v>
      </c>
      <c r="D5395" s="56" t="s">
        <v>7566</v>
      </c>
      <c r="E5395" s="56" t="s">
        <v>6847</v>
      </c>
      <c r="F5395" s="56" t="s">
        <v>22</v>
      </c>
      <c r="G5395" s="56"/>
      <c r="H5395" s="56" t="s">
        <v>33983</v>
      </c>
      <c r="I5395" s="56" t="s">
        <v>33974</v>
      </c>
      <c r="J5395" s="56" t="s">
        <v>34009</v>
      </c>
      <c r="K5395" s="56" t="s">
        <v>87</v>
      </c>
      <c r="L5395" s="90" t="str">
        <f t="shared" si="168"/>
        <v>NA</v>
      </c>
      <c r="M5395" s="90"/>
      <c r="O5395" s="91"/>
      <c r="P5395" s="56"/>
      <c r="Q5395" s="56"/>
      <c r="R5395" s="56"/>
      <c r="S5395" s="56"/>
      <c r="T5395" s="56" t="s">
        <v>29479</v>
      </c>
      <c r="U5395" s="56" t="s">
        <v>29480</v>
      </c>
      <c r="V5395" s="56" t="s">
        <v>29481</v>
      </c>
      <c r="W5395" s="56" t="s">
        <v>7566</v>
      </c>
      <c r="X5395" s="56" t="s">
        <v>29482</v>
      </c>
      <c r="Y5395" s="56"/>
      <c r="Z5395" s="56" t="s">
        <v>29483</v>
      </c>
      <c r="AA5395" s="56" t="s">
        <v>29484</v>
      </c>
      <c r="AB5395" s="56" t="s">
        <v>29479</v>
      </c>
      <c r="AC5395" s="56" t="s">
        <v>87</v>
      </c>
      <c r="AD5395" s="90" t="str">
        <f t="shared" si="169"/>
        <v>NA</v>
      </c>
      <c r="AE5395" s="90"/>
      <c r="AF5395" s="90"/>
      <c r="AG5395" s="90"/>
    </row>
    <row r="5396" spans="1:33">
      <c r="A5396" s="56" t="s">
        <v>34010</v>
      </c>
      <c r="B5396" s="56" t="s">
        <v>34011</v>
      </c>
      <c r="C5396" s="56" t="s">
        <v>34012</v>
      </c>
      <c r="D5396" s="56" t="s">
        <v>7566</v>
      </c>
      <c r="E5396" s="56" t="s">
        <v>34013</v>
      </c>
      <c r="F5396" s="56" t="s">
        <v>22</v>
      </c>
      <c r="G5396" s="56"/>
      <c r="H5396" s="56" t="s">
        <v>34014</v>
      </c>
      <c r="I5396" s="56" t="s">
        <v>34015</v>
      </c>
      <c r="J5396" s="56"/>
      <c r="K5396" s="56" t="s">
        <v>7326</v>
      </c>
      <c r="L5396" s="90" t="str">
        <f t="shared" si="168"/>
        <v>NA</v>
      </c>
      <c r="M5396" s="90"/>
      <c r="O5396" s="91"/>
      <c r="P5396" s="56"/>
      <c r="Q5396" s="56"/>
      <c r="R5396" s="56"/>
      <c r="S5396" s="56"/>
      <c r="T5396" s="56" t="s">
        <v>29485</v>
      </c>
      <c r="U5396" s="56" t="s">
        <v>29486</v>
      </c>
      <c r="V5396" s="56" t="s">
        <v>12348</v>
      </c>
      <c r="W5396" s="56" t="s">
        <v>7566</v>
      </c>
      <c r="X5396" s="56" t="s">
        <v>29487</v>
      </c>
      <c r="Y5396" s="56"/>
      <c r="Z5396" s="56" t="s">
        <v>29488</v>
      </c>
      <c r="AA5396" s="56" t="s">
        <v>29489</v>
      </c>
      <c r="AB5396" s="56" t="s">
        <v>29490</v>
      </c>
      <c r="AC5396" s="56" t="s">
        <v>7326</v>
      </c>
      <c r="AD5396" s="90" t="str">
        <f t="shared" si="169"/>
        <v>NA</v>
      </c>
      <c r="AE5396" s="90"/>
      <c r="AF5396" s="90"/>
      <c r="AG5396" s="90"/>
    </row>
    <row r="5397" spans="1:33">
      <c r="A5397" s="56" t="s">
        <v>34016</v>
      </c>
      <c r="B5397" s="56" t="s">
        <v>34017</v>
      </c>
      <c r="C5397" s="56" t="s">
        <v>25135</v>
      </c>
      <c r="D5397" s="56" t="s">
        <v>7566</v>
      </c>
      <c r="E5397" s="56" t="s">
        <v>13893</v>
      </c>
      <c r="F5397" s="56" t="s">
        <v>22</v>
      </c>
      <c r="G5397" s="56"/>
      <c r="H5397" s="56" t="s">
        <v>34018</v>
      </c>
      <c r="I5397" s="56" t="s">
        <v>34019</v>
      </c>
      <c r="J5397" s="56"/>
      <c r="K5397" s="56" t="s">
        <v>7326</v>
      </c>
      <c r="L5397" s="90" t="str">
        <f t="shared" si="168"/>
        <v>NA</v>
      </c>
      <c r="M5397" s="90"/>
      <c r="O5397" s="91"/>
      <c r="P5397" s="56"/>
      <c r="Q5397" s="56"/>
      <c r="R5397" s="56"/>
      <c r="S5397" s="56"/>
      <c r="T5397" s="56" t="s">
        <v>29491</v>
      </c>
      <c r="U5397" s="56" t="s">
        <v>29492</v>
      </c>
      <c r="V5397" s="56" t="s">
        <v>29493</v>
      </c>
      <c r="W5397" s="56" t="s">
        <v>7566</v>
      </c>
      <c r="X5397" s="56" t="s">
        <v>29487</v>
      </c>
      <c r="Y5397" s="56"/>
      <c r="Z5397" s="56" t="s">
        <v>29494</v>
      </c>
      <c r="AA5397" s="56" t="s">
        <v>29489</v>
      </c>
      <c r="AB5397" s="56" t="s">
        <v>29491</v>
      </c>
      <c r="AC5397" s="56" t="s">
        <v>7326</v>
      </c>
      <c r="AD5397" s="90" t="str">
        <f t="shared" si="169"/>
        <v>NA</v>
      </c>
      <c r="AE5397" s="90"/>
      <c r="AF5397" s="90"/>
      <c r="AG5397" s="90"/>
    </row>
    <row r="5398" spans="1:33">
      <c r="A5398" s="56" t="s">
        <v>34020</v>
      </c>
      <c r="B5398" s="56" t="s">
        <v>34021</v>
      </c>
      <c r="C5398" s="56" t="s">
        <v>34022</v>
      </c>
      <c r="D5398" s="56" t="s">
        <v>7566</v>
      </c>
      <c r="E5398" s="56" t="s">
        <v>13893</v>
      </c>
      <c r="F5398" s="56" t="s">
        <v>22</v>
      </c>
      <c r="G5398" s="56"/>
      <c r="H5398" s="56" t="s">
        <v>34023</v>
      </c>
      <c r="I5398" s="56" t="s">
        <v>34019</v>
      </c>
      <c r="J5398" s="56" t="s">
        <v>34024</v>
      </c>
      <c r="K5398" s="56" t="s">
        <v>7326</v>
      </c>
      <c r="L5398" s="90" t="str">
        <f t="shared" si="168"/>
        <v>NA</v>
      </c>
      <c r="M5398" s="90"/>
      <c r="O5398" s="91"/>
      <c r="P5398" s="56"/>
      <c r="Q5398" s="56"/>
      <c r="R5398" s="56"/>
      <c r="S5398" s="56"/>
      <c r="T5398" s="56" t="s">
        <v>29495</v>
      </c>
      <c r="U5398" s="56" t="s">
        <v>29496</v>
      </c>
      <c r="V5398" s="56" t="s">
        <v>29497</v>
      </c>
      <c r="W5398" s="56" t="s">
        <v>7566</v>
      </c>
      <c r="X5398" s="56" t="s">
        <v>29498</v>
      </c>
      <c r="Y5398" s="56"/>
      <c r="Z5398" s="56" t="s">
        <v>29499</v>
      </c>
      <c r="AA5398" s="56" t="s">
        <v>29500</v>
      </c>
      <c r="AB5398" s="56" t="s">
        <v>29495</v>
      </c>
      <c r="AC5398" s="56" t="s">
        <v>7326</v>
      </c>
      <c r="AD5398" s="90" t="str">
        <f t="shared" si="169"/>
        <v>NA</v>
      </c>
      <c r="AE5398" s="90"/>
      <c r="AF5398" s="90"/>
      <c r="AG5398" s="90"/>
    </row>
    <row r="5399" spans="1:33">
      <c r="A5399" s="56" t="s">
        <v>34025</v>
      </c>
      <c r="B5399" s="56" t="s">
        <v>34026</v>
      </c>
      <c r="C5399" s="56" t="s">
        <v>34027</v>
      </c>
      <c r="D5399" s="56" t="s">
        <v>7566</v>
      </c>
      <c r="E5399" s="56" t="s">
        <v>13910</v>
      </c>
      <c r="F5399" s="56" t="s">
        <v>22</v>
      </c>
      <c r="G5399" s="56"/>
      <c r="H5399" s="56" t="s">
        <v>34028</v>
      </c>
      <c r="I5399" s="56" t="s">
        <v>34029</v>
      </c>
      <c r="J5399" s="56" t="s">
        <v>34025</v>
      </c>
      <c r="K5399" s="56" t="s">
        <v>7326</v>
      </c>
      <c r="L5399" s="90" t="str">
        <f t="shared" si="168"/>
        <v>NA</v>
      </c>
      <c r="M5399" s="90"/>
      <c r="O5399" s="91"/>
      <c r="P5399" s="56"/>
      <c r="Q5399" s="56"/>
      <c r="R5399" s="56"/>
      <c r="S5399" s="56"/>
      <c r="T5399" s="56" t="s">
        <v>29501</v>
      </c>
      <c r="U5399" s="56" t="s">
        <v>29502</v>
      </c>
      <c r="V5399" s="56" t="s">
        <v>29503</v>
      </c>
      <c r="W5399" s="56" t="s">
        <v>7566</v>
      </c>
      <c r="X5399" s="56" t="s">
        <v>10575</v>
      </c>
      <c r="Y5399" s="56"/>
      <c r="Z5399" s="56" t="s">
        <v>29504</v>
      </c>
      <c r="AA5399" s="56" t="s">
        <v>29505</v>
      </c>
      <c r="AB5399" s="56"/>
      <c r="AC5399" s="56" t="s">
        <v>7326</v>
      </c>
      <c r="AD5399" s="90" t="str">
        <f t="shared" si="169"/>
        <v>NA</v>
      </c>
      <c r="AE5399" s="90"/>
      <c r="AF5399" s="90"/>
      <c r="AG5399" s="90"/>
    </row>
    <row r="5400" spans="1:33">
      <c r="A5400" s="56" t="s">
        <v>34030</v>
      </c>
      <c r="B5400" s="56" t="s">
        <v>34031</v>
      </c>
      <c r="C5400" s="56" t="s">
        <v>34032</v>
      </c>
      <c r="D5400" s="56" t="s">
        <v>7566</v>
      </c>
      <c r="E5400" s="56" t="s">
        <v>6855</v>
      </c>
      <c r="F5400" s="56" t="s">
        <v>22</v>
      </c>
      <c r="G5400" s="56"/>
      <c r="H5400" s="56" t="s">
        <v>34033</v>
      </c>
      <c r="I5400" s="56" t="s">
        <v>34034</v>
      </c>
      <c r="J5400" s="56" t="s">
        <v>34035</v>
      </c>
      <c r="K5400" s="56" t="s">
        <v>7326</v>
      </c>
      <c r="L5400" s="90" t="str">
        <f t="shared" si="168"/>
        <v>NA</v>
      </c>
      <c r="M5400" s="90"/>
      <c r="O5400" s="91"/>
      <c r="P5400" s="56"/>
      <c r="Q5400" s="56"/>
      <c r="R5400" s="56"/>
      <c r="S5400" s="56"/>
      <c r="T5400" s="56" t="s">
        <v>29506</v>
      </c>
      <c r="U5400" s="56" t="s">
        <v>29507</v>
      </c>
      <c r="V5400" s="56" t="s">
        <v>29508</v>
      </c>
      <c r="W5400" s="56" t="s">
        <v>7566</v>
      </c>
      <c r="X5400" s="56" t="s">
        <v>10575</v>
      </c>
      <c r="Y5400" s="56"/>
      <c r="Z5400" s="56" t="s">
        <v>29509</v>
      </c>
      <c r="AA5400" s="56" t="s">
        <v>29505</v>
      </c>
      <c r="AB5400" s="56" t="s">
        <v>29506</v>
      </c>
      <c r="AC5400" s="56" t="s">
        <v>7326</v>
      </c>
      <c r="AD5400" s="90" t="str">
        <f t="shared" si="169"/>
        <v>NA</v>
      </c>
      <c r="AE5400" s="90"/>
      <c r="AF5400" s="90"/>
      <c r="AG5400" s="90"/>
    </row>
    <row r="5401" spans="1:33">
      <c r="A5401" s="56" t="s">
        <v>34036</v>
      </c>
      <c r="B5401" s="56" t="s">
        <v>34037</v>
      </c>
      <c r="C5401" s="56" t="s">
        <v>34038</v>
      </c>
      <c r="D5401" s="56" t="s">
        <v>7566</v>
      </c>
      <c r="E5401" s="56" t="s">
        <v>34039</v>
      </c>
      <c r="F5401" s="56" t="s">
        <v>22</v>
      </c>
      <c r="G5401" s="56"/>
      <c r="H5401" s="56" t="s">
        <v>34040</v>
      </c>
      <c r="I5401" s="56" t="s">
        <v>34041</v>
      </c>
      <c r="J5401" s="56" t="s">
        <v>34042</v>
      </c>
      <c r="K5401" s="56" t="s">
        <v>7326</v>
      </c>
      <c r="L5401" s="90" t="str">
        <f t="shared" si="168"/>
        <v>NA</v>
      </c>
      <c r="M5401" s="90"/>
      <c r="O5401" s="91"/>
      <c r="P5401" s="56"/>
      <c r="Q5401" s="56"/>
      <c r="R5401" s="56"/>
      <c r="S5401" s="56"/>
      <c r="T5401" s="56" t="s">
        <v>29510</v>
      </c>
      <c r="U5401" s="56" t="s">
        <v>29511</v>
      </c>
      <c r="V5401" s="56" t="s">
        <v>29512</v>
      </c>
      <c r="W5401" s="56" t="s">
        <v>7566</v>
      </c>
      <c r="X5401" s="56" t="s">
        <v>29513</v>
      </c>
      <c r="Y5401" s="56"/>
      <c r="Z5401" s="56" t="s">
        <v>29514</v>
      </c>
      <c r="AA5401" s="56" t="s">
        <v>29515</v>
      </c>
      <c r="AB5401" s="56" t="s">
        <v>29510</v>
      </c>
      <c r="AC5401" s="56" t="s">
        <v>7326</v>
      </c>
      <c r="AD5401" s="90" t="str">
        <f t="shared" si="169"/>
        <v>NA</v>
      </c>
      <c r="AE5401" s="90"/>
      <c r="AF5401" s="90"/>
      <c r="AG5401" s="90"/>
    </row>
    <row r="5402" spans="1:33">
      <c r="A5402" s="56" t="s">
        <v>56416</v>
      </c>
      <c r="B5402" s="56" t="s">
        <v>34043</v>
      </c>
      <c r="C5402" s="56" t="s">
        <v>34044</v>
      </c>
      <c r="D5402" s="56" t="s">
        <v>7566</v>
      </c>
      <c r="E5402" s="56" t="s">
        <v>34045</v>
      </c>
      <c r="F5402" s="56" t="s">
        <v>22</v>
      </c>
      <c r="G5402" s="56"/>
      <c r="H5402" s="56" t="s">
        <v>34046</v>
      </c>
      <c r="I5402" s="56" t="s">
        <v>34047</v>
      </c>
      <c r="J5402" s="56"/>
      <c r="K5402" s="56" t="s">
        <v>7326</v>
      </c>
      <c r="L5402" s="90" t="str">
        <f t="shared" si="168"/>
        <v>NA</v>
      </c>
      <c r="M5402" s="90"/>
      <c r="O5402" s="91"/>
      <c r="P5402" s="56"/>
      <c r="Q5402" s="56"/>
      <c r="R5402" s="56"/>
      <c r="S5402" s="56"/>
      <c r="T5402" s="56" t="s">
        <v>29516</v>
      </c>
      <c r="U5402" s="56" t="s">
        <v>29517</v>
      </c>
      <c r="V5402" s="56" t="s">
        <v>29518</v>
      </c>
      <c r="W5402" s="56" t="s">
        <v>7566</v>
      </c>
      <c r="X5402" s="56" t="s">
        <v>2741</v>
      </c>
      <c r="Y5402" s="56"/>
      <c r="Z5402" s="56" t="s">
        <v>29519</v>
      </c>
      <c r="AA5402" s="56" t="s">
        <v>29520</v>
      </c>
      <c r="AB5402" s="56" t="s">
        <v>29516</v>
      </c>
      <c r="AC5402" s="56" t="s">
        <v>7326</v>
      </c>
      <c r="AD5402" s="90" t="str">
        <f t="shared" si="169"/>
        <v>NA</v>
      </c>
      <c r="AE5402" s="90"/>
      <c r="AF5402" s="90"/>
      <c r="AG5402" s="90"/>
    </row>
    <row r="5403" spans="1:33">
      <c r="A5403" s="56" t="s">
        <v>56417</v>
      </c>
      <c r="B5403" s="56" t="s">
        <v>34048</v>
      </c>
      <c r="C5403" s="56" t="s">
        <v>34049</v>
      </c>
      <c r="D5403" s="56" t="s">
        <v>7566</v>
      </c>
      <c r="E5403" s="56" t="s">
        <v>6870</v>
      </c>
      <c r="F5403" s="56" t="s">
        <v>22</v>
      </c>
      <c r="G5403" s="56"/>
      <c r="H5403" s="56" t="s">
        <v>34050</v>
      </c>
      <c r="I5403" s="56" t="s">
        <v>34051</v>
      </c>
      <c r="J5403" s="56" t="s">
        <v>34052</v>
      </c>
      <c r="K5403" s="56" t="s">
        <v>7326</v>
      </c>
      <c r="L5403" s="90" t="str">
        <f t="shared" si="168"/>
        <v>NA</v>
      </c>
      <c r="M5403" s="90"/>
      <c r="O5403" s="91"/>
      <c r="P5403" s="56"/>
      <c r="Q5403" s="56"/>
      <c r="R5403" s="56"/>
      <c r="S5403" s="56"/>
      <c r="T5403" s="56" t="s">
        <v>29521</v>
      </c>
      <c r="U5403" s="56" t="s">
        <v>29522</v>
      </c>
      <c r="V5403" s="56" t="s">
        <v>29523</v>
      </c>
      <c r="W5403" s="56" t="s">
        <v>7566</v>
      </c>
      <c r="X5403" s="56" t="s">
        <v>29524</v>
      </c>
      <c r="Y5403" s="56"/>
      <c r="Z5403" s="56" t="s">
        <v>29525</v>
      </c>
      <c r="AA5403" s="56" t="s">
        <v>29526</v>
      </c>
      <c r="AB5403" s="56"/>
      <c r="AC5403" s="56" t="s">
        <v>87</v>
      </c>
      <c r="AD5403" s="90" t="str">
        <f t="shared" si="169"/>
        <v>NA</v>
      </c>
      <c r="AE5403" s="90"/>
      <c r="AF5403" s="90"/>
      <c r="AG5403" s="90"/>
    </row>
    <row r="5404" spans="1:33">
      <c r="A5404" s="56" t="s">
        <v>34053</v>
      </c>
      <c r="B5404" s="56" t="s">
        <v>34054</v>
      </c>
      <c r="C5404" s="56" t="s">
        <v>34055</v>
      </c>
      <c r="D5404" s="56" t="s">
        <v>7566</v>
      </c>
      <c r="E5404" s="56" t="s">
        <v>6870</v>
      </c>
      <c r="F5404" s="56" t="s">
        <v>22</v>
      </c>
      <c r="G5404" s="56"/>
      <c r="H5404" s="56" t="s">
        <v>34056</v>
      </c>
      <c r="I5404" s="56" t="s">
        <v>34051</v>
      </c>
      <c r="J5404" s="56" t="s">
        <v>25191</v>
      </c>
      <c r="K5404" s="56" t="s">
        <v>87</v>
      </c>
      <c r="L5404" s="90" t="str">
        <f t="shared" si="168"/>
        <v>NA</v>
      </c>
      <c r="M5404" s="90"/>
      <c r="O5404" s="91"/>
      <c r="P5404" s="56"/>
      <c r="Q5404" s="56"/>
      <c r="R5404" s="56"/>
      <c r="S5404" s="56"/>
      <c r="T5404" s="56" t="s">
        <v>29527</v>
      </c>
      <c r="U5404" s="56" t="s">
        <v>29528</v>
      </c>
      <c r="V5404" s="56" t="s">
        <v>29529</v>
      </c>
      <c r="W5404" s="56" t="s">
        <v>7566</v>
      </c>
      <c r="X5404" s="56" t="s">
        <v>29530</v>
      </c>
      <c r="Y5404" s="56"/>
      <c r="Z5404" s="56" t="s">
        <v>29531</v>
      </c>
      <c r="AA5404" s="56" t="s">
        <v>29532</v>
      </c>
      <c r="AB5404" s="56" t="s">
        <v>29527</v>
      </c>
      <c r="AC5404" s="56" t="s">
        <v>87</v>
      </c>
      <c r="AD5404" s="90" t="str">
        <f t="shared" si="169"/>
        <v>NA</v>
      </c>
      <c r="AE5404" s="90"/>
      <c r="AF5404" s="90"/>
      <c r="AG5404" s="90"/>
    </row>
    <row r="5405" spans="1:33">
      <c r="A5405" s="56" t="s">
        <v>34057</v>
      </c>
      <c r="B5405" s="56" t="s">
        <v>34058</v>
      </c>
      <c r="C5405" s="56" t="s">
        <v>34059</v>
      </c>
      <c r="D5405" s="56" t="s">
        <v>7566</v>
      </c>
      <c r="E5405" s="56" t="s">
        <v>34060</v>
      </c>
      <c r="F5405" s="56" t="s">
        <v>22</v>
      </c>
      <c r="G5405" s="56"/>
      <c r="H5405" s="56" t="s">
        <v>34061</v>
      </c>
      <c r="I5405" s="56" t="s">
        <v>34062</v>
      </c>
      <c r="J5405" s="56" t="s">
        <v>34063</v>
      </c>
      <c r="K5405" s="56" t="s">
        <v>7326</v>
      </c>
      <c r="L5405" s="90" t="str">
        <f t="shared" si="168"/>
        <v>NA</v>
      </c>
      <c r="M5405" s="90"/>
      <c r="O5405" s="91"/>
      <c r="P5405" s="56"/>
      <c r="Q5405" s="56"/>
      <c r="R5405" s="56"/>
      <c r="S5405" s="56"/>
      <c r="T5405" s="56" t="s">
        <v>29533</v>
      </c>
      <c r="U5405" s="56" t="s">
        <v>29534</v>
      </c>
      <c r="V5405" s="56" t="s">
        <v>29535</v>
      </c>
      <c r="W5405" s="56" t="s">
        <v>7566</v>
      </c>
      <c r="X5405" s="56" t="s">
        <v>10598</v>
      </c>
      <c r="Y5405" s="56"/>
      <c r="Z5405" s="56" t="s">
        <v>29536</v>
      </c>
      <c r="AA5405" s="56" t="s">
        <v>29537</v>
      </c>
      <c r="AB5405" s="56" t="s">
        <v>29533</v>
      </c>
      <c r="AC5405" s="56" t="s">
        <v>7326</v>
      </c>
      <c r="AD5405" s="90" t="str">
        <f t="shared" si="169"/>
        <v>NA</v>
      </c>
      <c r="AE5405" s="90"/>
      <c r="AF5405" s="90"/>
      <c r="AG5405" s="90"/>
    </row>
    <row r="5406" spans="1:33">
      <c r="A5406" s="56" t="s">
        <v>34064</v>
      </c>
      <c r="B5406" s="56" t="s">
        <v>34065</v>
      </c>
      <c r="C5406" s="56" t="s">
        <v>34066</v>
      </c>
      <c r="D5406" s="56" t="s">
        <v>7566</v>
      </c>
      <c r="E5406" s="56" t="s">
        <v>34067</v>
      </c>
      <c r="F5406" s="56" t="s">
        <v>22</v>
      </c>
      <c r="G5406" s="56"/>
      <c r="H5406" s="56" t="s">
        <v>34068</v>
      </c>
      <c r="I5406" s="56" t="s">
        <v>34069</v>
      </c>
      <c r="J5406" s="56"/>
      <c r="K5406" s="56" t="s">
        <v>87</v>
      </c>
      <c r="L5406" s="90" t="str">
        <f t="shared" si="168"/>
        <v>NA</v>
      </c>
      <c r="M5406" s="90"/>
      <c r="O5406" s="91"/>
      <c r="P5406" s="56"/>
      <c r="Q5406" s="56"/>
      <c r="R5406" s="56"/>
      <c r="S5406" s="56"/>
      <c r="T5406" s="56" t="s">
        <v>29538</v>
      </c>
      <c r="U5406" s="56" t="s">
        <v>29539</v>
      </c>
      <c r="V5406" s="56" t="s">
        <v>29540</v>
      </c>
      <c r="W5406" s="56" t="s">
        <v>7566</v>
      </c>
      <c r="X5406" s="56" t="s">
        <v>31</v>
      </c>
      <c r="Y5406" s="56"/>
      <c r="Z5406" s="56" t="s">
        <v>29541</v>
      </c>
      <c r="AA5406" s="56" t="s">
        <v>29542</v>
      </c>
      <c r="AB5406" s="56" t="s">
        <v>29543</v>
      </c>
      <c r="AC5406" s="56" t="s">
        <v>87</v>
      </c>
      <c r="AD5406" s="90" t="str">
        <f t="shared" si="169"/>
        <v>NA</v>
      </c>
      <c r="AE5406" s="90"/>
      <c r="AF5406" s="90"/>
      <c r="AG5406" s="90"/>
    </row>
    <row r="5407" spans="1:33">
      <c r="A5407" s="56" t="s">
        <v>34070</v>
      </c>
      <c r="B5407" s="56" t="s">
        <v>34071</v>
      </c>
      <c r="C5407" s="56" t="s">
        <v>34072</v>
      </c>
      <c r="D5407" s="56" t="s">
        <v>7566</v>
      </c>
      <c r="E5407" s="56" t="s">
        <v>34073</v>
      </c>
      <c r="F5407" s="56" t="s">
        <v>22</v>
      </c>
      <c r="G5407" s="56"/>
      <c r="H5407" s="56" t="s">
        <v>34074</v>
      </c>
      <c r="I5407" s="56" t="s">
        <v>34075</v>
      </c>
      <c r="J5407" s="56" t="s">
        <v>34076</v>
      </c>
      <c r="K5407" s="56" t="s">
        <v>7326</v>
      </c>
      <c r="L5407" s="90" t="str">
        <f t="shared" si="168"/>
        <v>NA</v>
      </c>
      <c r="M5407" s="90"/>
      <c r="O5407" s="91"/>
      <c r="P5407" s="56"/>
      <c r="Q5407" s="56"/>
      <c r="R5407" s="56"/>
      <c r="S5407" s="56"/>
      <c r="T5407" s="56" t="s">
        <v>29544</v>
      </c>
      <c r="U5407" s="56" t="s">
        <v>29545</v>
      </c>
      <c r="V5407" s="56" t="s">
        <v>29546</v>
      </c>
      <c r="W5407" s="56" t="s">
        <v>7566</v>
      </c>
      <c r="X5407" s="56" t="s">
        <v>2762</v>
      </c>
      <c r="Y5407" s="56"/>
      <c r="Z5407" s="56" t="s">
        <v>29536</v>
      </c>
      <c r="AA5407" s="56" t="s">
        <v>29547</v>
      </c>
      <c r="AB5407" s="56" t="s">
        <v>29544</v>
      </c>
      <c r="AC5407" s="56" t="s">
        <v>7326</v>
      </c>
      <c r="AD5407" s="90" t="str">
        <f t="shared" si="169"/>
        <v>NA</v>
      </c>
      <c r="AE5407" s="90"/>
      <c r="AF5407" s="90"/>
      <c r="AG5407" s="90"/>
    </row>
    <row r="5408" spans="1:33">
      <c r="A5408" s="56" t="s">
        <v>34077</v>
      </c>
      <c r="B5408" s="56" t="s">
        <v>34078</v>
      </c>
      <c r="C5408" s="56" t="s">
        <v>34079</v>
      </c>
      <c r="D5408" s="56" t="s">
        <v>7566</v>
      </c>
      <c r="E5408" s="56" t="s">
        <v>34080</v>
      </c>
      <c r="F5408" s="56" t="s">
        <v>22</v>
      </c>
      <c r="G5408" s="56"/>
      <c r="H5408" s="56" t="s">
        <v>34081</v>
      </c>
      <c r="I5408" s="56" t="s">
        <v>34082</v>
      </c>
      <c r="J5408" s="56" t="s">
        <v>34083</v>
      </c>
      <c r="K5408" s="56" t="s">
        <v>7326</v>
      </c>
      <c r="L5408" s="90" t="str">
        <f t="shared" si="168"/>
        <v>NA</v>
      </c>
      <c r="M5408" s="90"/>
      <c r="O5408" s="91"/>
      <c r="P5408" s="56"/>
      <c r="Q5408" s="56"/>
      <c r="R5408" s="56"/>
      <c r="S5408" s="56"/>
      <c r="T5408" s="56" t="s">
        <v>29548</v>
      </c>
      <c r="U5408" s="56" t="s">
        <v>29549</v>
      </c>
      <c r="V5408" s="56" t="s">
        <v>29550</v>
      </c>
      <c r="W5408" s="56" t="s">
        <v>7566</v>
      </c>
      <c r="X5408" s="56" t="s">
        <v>2762</v>
      </c>
      <c r="Y5408" s="56"/>
      <c r="Z5408" s="56" t="s">
        <v>29551</v>
      </c>
      <c r="AA5408" s="56" t="s">
        <v>29547</v>
      </c>
      <c r="AB5408" s="56" t="s">
        <v>29552</v>
      </c>
      <c r="AC5408" s="56" t="s">
        <v>87</v>
      </c>
      <c r="AD5408" s="90" t="str">
        <f t="shared" si="169"/>
        <v>NA</v>
      </c>
      <c r="AE5408" s="90"/>
      <c r="AF5408" s="90"/>
      <c r="AG5408" s="90"/>
    </row>
    <row r="5409" spans="1:33">
      <c r="A5409" s="56" t="s">
        <v>34084</v>
      </c>
      <c r="B5409" s="56" t="s">
        <v>34085</v>
      </c>
      <c r="C5409" s="56" t="s">
        <v>34086</v>
      </c>
      <c r="D5409" s="56" t="s">
        <v>7566</v>
      </c>
      <c r="E5409" s="56" t="s">
        <v>34087</v>
      </c>
      <c r="F5409" s="56" t="s">
        <v>22</v>
      </c>
      <c r="G5409" s="56"/>
      <c r="H5409" s="56" t="s">
        <v>34088</v>
      </c>
      <c r="I5409" s="56" t="s">
        <v>34089</v>
      </c>
      <c r="J5409" s="56" t="s">
        <v>34090</v>
      </c>
      <c r="K5409" s="56" t="s">
        <v>7326</v>
      </c>
      <c r="L5409" s="90" t="str">
        <f t="shared" si="168"/>
        <v>NA</v>
      </c>
      <c r="M5409" s="90"/>
      <c r="O5409" s="91"/>
      <c r="P5409" s="56"/>
      <c r="Q5409" s="56"/>
      <c r="R5409" s="56"/>
      <c r="S5409" s="56"/>
      <c r="T5409" s="56" t="s">
        <v>29553</v>
      </c>
      <c r="U5409" s="56" t="s">
        <v>29554</v>
      </c>
      <c r="V5409" s="56" t="s">
        <v>29555</v>
      </c>
      <c r="W5409" s="56" t="s">
        <v>7566</v>
      </c>
      <c r="X5409" s="56" t="s">
        <v>2762</v>
      </c>
      <c r="Y5409" s="56"/>
      <c r="Z5409" s="56" t="s">
        <v>29551</v>
      </c>
      <c r="AA5409" s="56" t="s">
        <v>29547</v>
      </c>
      <c r="AB5409" s="56" t="s">
        <v>29556</v>
      </c>
      <c r="AC5409" s="56" t="s">
        <v>87</v>
      </c>
      <c r="AD5409" s="90" t="str">
        <f t="shared" si="169"/>
        <v>NA</v>
      </c>
      <c r="AE5409" s="90"/>
      <c r="AF5409" s="90"/>
      <c r="AG5409" s="90"/>
    </row>
    <row r="5410" spans="1:33">
      <c r="A5410" s="56" t="s">
        <v>34091</v>
      </c>
      <c r="B5410" s="56" t="s">
        <v>34092</v>
      </c>
      <c r="C5410" s="56" t="s">
        <v>25135</v>
      </c>
      <c r="D5410" s="56" t="s">
        <v>7566</v>
      </c>
      <c r="E5410" s="56" t="s">
        <v>6888</v>
      </c>
      <c r="F5410" s="56" t="s">
        <v>22</v>
      </c>
      <c r="G5410" s="56"/>
      <c r="H5410" s="56" t="s">
        <v>34093</v>
      </c>
      <c r="I5410" s="56" t="s">
        <v>34094</v>
      </c>
      <c r="J5410" s="56" t="s">
        <v>34095</v>
      </c>
      <c r="K5410" s="56" t="s">
        <v>7326</v>
      </c>
      <c r="L5410" s="90" t="str">
        <f t="shared" si="168"/>
        <v>NA</v>
      </c>
      <c r="M5410" s="90"/>
      <c r="O5410" s="91"/>
      <c r="P5410" s="56"/>
      <c r="Q5410" s="56"/>
      <c r="R5410" s="56"/>
      <c r="S5410" s="56"/>
      <c r="T5410" s="56" t="s">
        <v>29557</v>
      </c>
      <c r="U5410" s="56" t="s">
        <v>29558</v>
      </c>
      <c r="V5410" s="56" t="s">
        <v>12348</v>
      </c>
      <c r="W5410" s="56" t="s">
        <v>7566</v>
      </c>
      <c r="X5410" s="56" t="s">
        <v>2776</v>
      </c>
      <c r="Y5410" s="56"/>
      <c r="Z5410" s="56" t="s">
        <v>29559</v>
      </c>
      <c r="AA5410" s="56" t="s">
        <v>29560</v>
      </c>
      <c r="AB5410" s="56" t="s">
        <v>29557</v>
      </c>
      <c r="AC5410" s="56" t="s">
        <v>7326</v>
      </c>
      <c r="AD5410" s="90" t="str">
        <f t="shared" si="169"/>
        <v>NA</v>
      </c>
      <c r="AE5410" s="90"/>
      <c r="AF5410" s="90"/>
      <c r="AG5410" s="90"/>
    </row>
    <row r="5411" spans="1:33">
      <c r="A5411" s="56" t="s">
        <v>34096</v>
      </c>
      <c r="B5411" s="56" t="s">
        <v>34097</v>
      </c>
      <c r="C5411" s="56" t="s">
        <v>34098</v>
      </c>
      <c r="D5411" s="56" t="s">
        <v>7566</v>
      </c>
      <c r="E5411" s="56" t="s">
        <v>34099</v>
      </c>
      <c r="F5411" s="56" t="s">
        <v>22</v>
      </c>
      <c r="G5411" s="56"/>
      <c r="H5411" s="56" t="s">
        <v>34100</v>
      </c>
      <c r="I5411" s="56" t="s">
        <v>34101</v>
      </c>
      <c r="J5411" s="56" t="s">
        <v>34102</v>
      </c>
      <c r="K5411" s="56" t="s">
        <v>7326</v>
      </c>
      <c r="L5411" s="90" t="str">
        <f t="shared" si="168"/>
        <v>NA</v>
      </c>
      <c r="M5411" s="90"/>
      <c r="O5411" s="91"/>
      <c r="P5411" s="56"/>
      <c r="Q5411" s="56"/>
      <c r="R5411" s="56"/>
      <c r="S5411" s="56"/>
      <c r="T5411" s="56" t="s">
        <v>29561</v>
      </c>
      <c r="U5411" s="56" t="s">
        <v>29562</v>
      </c>
      <c r="V5411" s="56" t="s">
        <v>29563</v>
      </c>
      <c r="W5411" s="56" t="s">
        <v>7566</v>
      </c>
      <c r="X5411" s="56" t="s">
        <v>2776</v>
      </c>
      <c r="Y5411" s="56"/>
      <c r="Z5411" s="56" t="s">
        <v>29551</v>
      </c>
      <c r="AA5411" s="56" t="s">
        <v>29560</v>
      </c>
      <c r="AB5411" s="56" t="s">
        <v>29561</v>
      </c>
      <c r="AC5411" s="56" t="s">
        <v>87</v>
      </c>
      <c r="AD5411" s="90" t="str">
        <f t="shared" si="169"/>
        <v>NA</v>
      </c>
      <c r="AE5411" s="90"/>
      <c r="AF5411" s="90"/>
      <c r="AG5411" s="90"/>
    </row>
    <row r="5412" spans="1:33">
      <c r="A5412" s="56" t="s">
        <v>34103</v>
      </c>
      <c r="B5412" s="56" t="s">
        <v>34104</v>
      </c>
      <c r="C5412" s="56" t="s">
        <v>34105</v>
      </c>
      <c r="D5412" s="56" t="s">
        <v>7566</v>
      </c>
      <c r="E5412" s="56" t="s">
        <v>34106</v>
      </c>
      <c r="F5412" s="56" t="s">
        <v>22</v>
      </c>
      <c r="G5412" s="56"/>
      <c r="H5412" s="56" t="s">
        <v>34107</v>
      </c>
      <c r="I5412" s="56" t="s">
        <v>34108</v>
      </c>
      <c r="J5412" s="56" t="s">
        <v>34109</v>
      </c>
      <c r="K5412" s="56" t="s">
        <v>7326</v>
      </c>
      <c r="L5412" s="90" t="str">
        <f t="shared" si="168"/>
        <v>NA</v>
      </c>
      <c r="M5412" s="90"/>
      <c r="O5412" s="91"/>
      <c r="P5412" s="56"/>
      <c r="Q5412" s="56"/>
      <c r="R5412" s="56"/>
      <c r="S5412" s="56"/>
      <c r="T5412" s="56" t="s">
        <v>29564</v>
      </c>
      <c r="U5412" s="56" t="s">
        <v>29565</v>
      </c>
      <c r="V5412" s="56" t="s">
        <v>29566</v>
      </c>
      <c r="W5412" s="56" t="s">
        <v>7566</v>
      </c>
      <c r="X5412" s="56" t="s">
        <v>2776</v>
      </c>
      <c r="Y5412" s="56"/>
      <c r="Z5412" s="56" t="s">
        <v>29551</v>
      </c>
      <c r="AA5412" s="56" t="s">
        <v>29560</v>
      </c>
      <c r="AB5412" s="56" t="s">
        <v>29567</v>
      </c>
      <c r="AC5412" s="56" t="s">
        <v>87</v>
      </c>
      <c r="AD5412" s="90" t="str">
        <f t="shared" si="169"/>
        <v>NA</v>
      </c>
      <c r="AE5412" s="90"/>
      <c r="AF5412" s="90"/>
      <c r="AG5412" s="90"/>
    </row>
    <row r="5413" spans="1:33">
      <c r="A5413" s="56" t="s">
        <v>34110</v>
      </c>
      <c r="B5413" s="56" t="s">
        <v>34111</v>
      </c>
      <c r="C5413" s="56" t="s">
        <v>34112</v>
      </c>
      <c r="D5413" s="56" t="s">
        <v>7566</v>
      </c>
      <c r="E5413" s="56" t="s">
        <v>34113</v>
      </c>
      <c r="F5413" s="56" t="s">
        <v>22</v>
      </c>
      <c r="G5413" s="56"/>
      <c r="H5413" s="56" t="s">
        <v>34114</v>
      </c>
      <c r="I5413" s="56" t="s">
        <v>34115</v>
      </c>
      <c r="J5413" s="56" t="s">
        <v>34116</v>
      </c>
      <c r="K5413" s="56" t="s">
        <v>7326</v>
      </c>
      <c r="L5413" s="90" t="str">
        <f t="shared" si="168"/>
        <v>NA</v>
      </c>
      <c r="M5413" s="90"/>
      <c r="O5413" s="91"/>
      <c r="P5413" s="56"/>
      <c r="Q5413" s="56"/>
      <c r="R5413" s="56"/>
      <c r="S5413" s="56"/>
      <c r="T5413" s="56" t="s">
        <v>29568</v>
      </c>
      <c r="U5413" s="56" t="s">
        <v>29569</v>
      </c>
      <c r="V5413" s="56" t="s">
        <v>29570</v>
      </c>
      <c r="W5413" s="56" t="s">
        <v>7566</v>
      </c>
      <c r="X5413" s="56" t="s">
        <v>2790</v>
      </c>
      <c r="Y5413" s="56"/>
      <c r="Z5413" s="56" t="s">
        <v>29536</v>
      </c>
      <c r="AA5413" s="56" t="s">
        <v>29571</v>
      </c>
      <c r="AB5413" s="56" t="s">
        <v>29568</v>
      </c>
      <c r="AC5413" s="56" t="s">
        <v>7326</v>
      </c>
      <c r="AD5413" s="90" t="str">
        <f t="shared" si="169"/>
        <v>NA</v>
      </c>
      <c r="AE5413" s="90"/>
      <c r="AF5413" s="90"/>
      <c r="AG5413" s="90"/>
    </row>
    <row r="5414" spans="1:33">
      <c r="A5414" s="56" t="s">
        <v>26504</v>
      </c>
      <c r="B5414" s="56" t="s">
        <v>34117</v>
      </c>
      <c r="C5414" s="56" t="s">
        <v>34118</v>
      </c>
      <c r="D5414" s="56" t="s">
        <v>7566</v>
      </c>
      <c r="E5414" s="56" t="s">
        <v>34119</v>
      </c>
      <c r="F5414" s="56" t="s">
        <v>22</v>
      </c>
      <c r="G5414" s="56"/>
      <c r="H5414" s="56" t="s">
        <v>34120</v>
      </c>
      <c r="I5414" s="56" t="s">
        <v>34121</v>
      </c>
      <c r="J5414" s="56" t="s">
        <v>34122</v>
      </c>
      <c r="K5414" s="56" t="s">
        <v>7326</v>
      </c>
      <c r="L5414" s="90" t="str">
        <f t="shared" si="168"/>
        <v>NA</v>
      </c>
      <c r="M5414" s="90"/>
      <c r="O5414" s="91"/>
      <c r="P5414" s="56"/>
      <c r="Q5414" s="56"/>
      <c r="R5414" s="56"/>
      <c r="S5414" s="56"/>
      <c r="T5414" s="56" t="s">
        <v>29572</v>
      </c>
      <c r="U5414" s="56" t="s">
        <v>29573</v>
      </c>
      <c r="V5414" s="56" t="s">
        <v>29574</v>
      </c>
      <c r="W5414" s="56" t="s">
        <v>7566</v>
      </c>
      <c r="X5414" s="56" t="s">
        <v>10630</v>
      </c>
      <c r="Y5414" s="56"/>
      <c r="Z5414" s="56" t="s">
        <v>29536</v>
      </c>
      <c r="AA5414" s="56" t="s">
        <v>29575</v>
      </c>
      <c r="AB5414" s="56" t="s">
        <v>29572</v>
      </c>
      <c r="AC5414" s="56" t="s">
        <v>7326</v>
      </c>
      <c r="AD5414" s="90" t="str">
        <f t="shared" si="169"/>
        <v>NA</v>
      </c>
      <c r="AE5414" s="90"/>
      <c r="AF5414" s="90"/>
      <c r="AG5414" s="90"/>
    </row>
    <row r="5415" spans="1:33">
      <c r="A5415" s="56" t="s">
        <v>34123</v>
      </c>
      <c r="B5415" s="56" t="s">
        <v>34124</v>
      </c>
      <c r="C5415" s="56" t="s">
        <v>34125</v>
      </c>
      <c r="D5415" s="56" t="s">
        <v>7566</v>
      </c>
      <c r="E5415" s="56" t="s">
        <v>6897</v>
      </c>
      <c r="F5415" s="56" t="s">
        <v>22</v>
      </c>
      <c r="G5415" s="56"/>
      <c r="H5415" s="56" t="s">
        <v>34126</v>
      </c>
      <c r="I5415" s="56" t="s">
        <v>34127</v>
      </c>
      <c r="J5415" s="56"/>
      <c r="K5415" s="56" t="s">
        <v>7326</v>
      </c>
      <c r="L5415" s="90" t="str">
        <f t="shared" si="168"/>
        <v>NA</v>
      </c>
      <c r="M5415" s="90"/>
      <c r="O5415" s="91"/>
      <c r="P5415" s="56"/>
      <c r="Q5415" s="56"/>
      <c r="R5415" s="56"/>
      <c r="S5415" s="56"/>
      <c r="T5415" s="56" t="s">
        <v>29576</v>
      </c>
      <c r="U5415" s="56" t="s">
        <v>29577</v>
      </c>
      <c r="V5415" s="56" t="s">
        <v>29578</v>
      </c>
      <c r="W5415" s="56" t="s">
        <v>7566</v>
      </c>
      <c r="X5415" s="56" t="s">
        <v>2803</v>
      </c>
      <c r="Y5415" s="56"/>
      <c r="Z5415" s="56" t="s">
        <v>29536</v>
      </c>
      <c r="AA5415" s="56" t="s">
        <v>29579</v>
      </c>
      <c r="AB5415" s="56" t="s">
        <v>29576</v>
      </c>
      <c r="AC5415" s="56" t="s">
        <v>7326</v>
      </c>
      <c r="AD5415" s="90" t="str">
        <f t="shared" si="169"/>
        <v>NA</v>
      </c>
      <c r="AE5415" s="90"/>
      <c r="AF5415" s="90"/>
      <c r="AG5415" s="90"/>
    </row>
    <row r="5416" spans="1:33">
      <c r="A5416" s="56" t="s">
        <v>34128</v>
      </c>
      <c r="B5416" s="56" t="s">
        <v>34129</v>
      </c>
      <c r="C5416" s="56" t="s">
        <v>34130</v>
      </c>
      <c r="D5416" s="56" t="s">
        <v>7566</v>
      </c>
      <c r="E5416" s="56" t="s">
        <v>34131</v>
      </c>
      <c r="F5416" s="56" t="s">
        <v>22</v>
      </c>
      <c r="G5416" s="56"/>
      <c r="H5416" s="56" t="s">
        <v>34132</v>
      </c>
      <c r="I5416" s="56" t="s">
        <v>34133</v>
      </c>
      <c r="J5416" s="56" t="s">
        <v>34134</v>
      </c>
      <c r="K5416" s="56" t="s">
        <v>7326</v>
      </c>
      <c r="L5416" s="90" t="str">
        <f t="shared" si="168"/>
        <v>NA</v>
      </c>
      <c r="M5416" s="90"/>
      <c r="O5416" s="91"/>
      <c r="P5416" s="56"/>
      <c r="Q5416" s="56"/>
      <c r="R5416" s="56"/>
      <c r="S5416" s="56"/>
      <c r="T5416" s="56" t="s">
        <v>29580</v>
      </c>
      <c r="U5416" s="56" t="s">
        <v>29581</v>
      </c>
      <c r="V5416" s="56" t="s">
        <v>29582</v>
      </c>
      <c r="W5416" s="56" t="s">
        <v>7566</v>
      </c>
      <c r="X5416" s="56" t="s">
        <v>2803</v>
      </c>
      <c r="Y5416" s="56"/>
      <c r="Z5416" s="56" t="s">
        <v>29536</v>
      </c>
      <c r="AA5416" s="56" t="s">
        <v>29579</v>
      </c>
      <c r="AB5416" s="56" t="s">
        <v>29580</v>
      </c>
      <c r="AC5416" s="56" t="s">
        <v>7326</v>
      </c>
      <c r="AD5416" s="90" t="str">
        <f t="shared" si="169"/>
        <v>NA</v>
      </c>
      <c r="AE5416" s="90"/>
      <c r="AF5416" s="90"/>
      <c r="AG5416" s="90"/>
    </row>
    <row r="5417" spans="1:33">
      <c r="A5417" s="56" t="s">
        <v>34135</v>
      </c>
      <c r="B5417" s="56" t="s">
        <v>34136</v>
      </c>
      <c r="C5417" s="56" t="s">
        <v>34137</v>
      </c>
      <c r="D5417" s="56" t="s">
        <v>7566</v>
      </c>
      <c r="E5417" s="56" t="s">
        <v>34138</v>
      </c>
      <c r="F5417" s="56" t="s">
        <v>22</v>
      </c>
      <c r="G5417" s="56"/>
      <c r="H5417" s="56" t="s">
        <v>34139</v>
      </c>
      <c r="I5417" s="56" t="s">
        <v>34140</v>
      </c>
      <c r="J5417" s="56" t="s">
        <v>34141</v>
      </c>
      <c r="K5417" s="56" t="s">
        <v>7326</v>
      </c>
      <c r="L5417" s="90" t="str">
        <f t="shared" si="168"/>
        <v>NA</v>
      </c>
      <c r="M5417" s="90"/>
      <c r="O5417" s="91"/>
      <c r="P5417" s="56"/>
      <c r="Q5417" s="56"/>
      <c r="R5417" s="56"/>
      <c r="S5417" s="56"/>
      <c r="T5417" s="56" t="s">
        <v>29583</v>
      </c>
      <c r="U5417" s="56" t="s">
        <v>29584</v>
      </c>
      <c r="V5417" s="56" t="s">
        <v>29585</v>
      </c>
      <c r="W5417" s="56" t="s">
        <v>7566</v>
      </c>
      <c r="X5417" s="56" t="s">
        <v>2803</v>
      </c>
      <c r="Y5417" s="56"/>
      <c r="Z5417" s="56" t="s">
        <v>29536</v>
      </c>
      <c r="AA5417" s="56" t="s">
        <v>29579</v>
      </c>
      <c r="AB5417" s="56" t="s">
        <v>29583</v>
      </c>
      <c r="AC5417" s="56" t="s">
        <v>7326</v>
      </c>
      <c r="AD5417" s="90" t="str">
        <f t="shared" si="169"/>
        <v>NA</v>
      </c>
      <c r="AE5417" s="90"/>
      <c r="AF5417" s="90"/>
      <c r="AG5417" s="90"/>
    </row>
    <row r="5418" spans="1:33">
      <c r="A5418" s="56" t="s">
        <v>34142</v>
      </c>
      <c r="B5418" s="56" t="s">
        <v>34143</v>
      </c>
      <c r="C5418" s="56" t="s">
        <v>25135</v>
      </c>
      <c r="D5418" s="56" t="s">
        <v>7566</v>
      </c>
      <c r="E5418" s="56" t="s">
        <v>13953</v>
      </c>
      <c r="F5418" s="56" t="s">
        <v>22</v>
      </c>
      <c r="G5418" s="56"/>
      <c r="H5418" s="56" t="s">
        <v>34144</v>
      </c>
      <c r="I5418" s="56" t="s">
        <v>34145</v>
      </c>
      <c r="J5418" s="56" t="s">
        <v>34146</v>
      </c>
      <c r="K5418" s="56" t="s">
        <v>7326</v>
      </c>
      <c r="L5418" s="90" t="str">
        <f t="shared" si="168"/>
        <v>NA</v>
      </c>
      <c r="M5418" s="90"/>
      <c r="O5418" s="91"/>
      <c r="P5418" s="56"/>
      <c r="Q5418" s="56"/>
      <c r="R5418" s="56"/>
      <c r="S5418" s="56"/>
      <c r="T5418" s="56" t="s">
        <v>29586</v>
      </c>
      <c r="U5418" s="56" t="s">
        <v>29587</v>
      </c>
      <c r="V5418" s="56" t="s">
        <v>29588</v>
      </c>
      <c r="W5418" s="56" t="s">
        <v>7566</v>
      </c>
      <c r="X5418" s="56" t="s">
        <v>2803</v>
      </c>
      <c r="Y5418" s="56"/>
      <c r="Z5418" s="56" t="s">
        <v>29541</v>
      </c>
      <c r="AA5418" s="56" t="s">
        <v>29579</v>
      </c>
      <c r="AB5418" s="56" t="s">
        <v>29589</v>
      </c>
      <c r="AC5418" s="56" t="s">
        <v>87</v>
      </c>
      <c r="AD5418" s="90" t="str">
        <f t="shared" si="169"/>
        <v>NA</v>
      </c>
      <c r="AE5418" s="90"/>
      <c r="AF5418" s="90"/>
      <c r="AG5418" s="90"/>
    </row>
    <row r="5419" spans="1:33">
      <c r="A5419" s="56" t="s">
        <v>34147</v>
      </c>
      <c r="B5419" s="56" t="s">
        <v>34148</v>
      </c>
      <c r="C5419" s="56" t="s">
        <v>34149</v>
      </c>
      <c r="D5419" s="56" t="s">
        <v>7566</v>
      </c>
      <c r="E5419" s="56" t="s">
        <v>34150</v>
      </c>
      <c r="F5419" s="56" t="s">
        <v>22</v>
      </c>
      <c r="G5419" s="56"/>
      <c r="H5419" s="56" t="s">
        <v>34151</v>
      </c>
      <c r="I5419" s="56" t="s">
        <v>34152</v>
      </c>
      <c r="J5419" s="56" t="s">
        <v>34153</v>
      </c>
      <c r="K5419" s="56" t="s">
        <v>7326</v>
      </c>
      <c r="L5419" s="90" t="str">
        <f t="shared" si="168"/>
        <v>NA</v>
      </c>
      <c r="M5419" s="90"/>
      <c r="O5419" s="91"/>
      <c r="P5419" s="56"/>
      <c r="Q5419" s="56"/>
      <c r="R5419" s="56"/>
      <c r="S5419" s="56"/>
      <c r="T5419" s="56" t="s">
        <v>29590</v>
      </c>
      <c r="U5419" s="56" t="s">
        <v>29591</v>
      </c>
      <c r="V5419" s="56" t="s">
        <v>29592</v>
      </c>
      <c r="W5419" s="56" t="s">
        <v>7566</v>
      </c>
      <c r="X5419" s="56" t="s">
        <v>2803</v>
      </c>
      <c r="Y5419" s="56"/>
      <c r="Z5419" s="56" t="s">
        <v>29551</v>
      </c>
      <c r="AA5419" s="56" t="s">
        <v>29579</v>
      </c>
      <c r="AB5419" s="56"/>
      <c r="AC5419" s="56" t="s">
        <v>87</v>
      </c>
      <c r="AD5419" s="90" t="str">
        <f t="shared" si="169"/>
        <v>NA</v>
      </c>
      <c r="AE5419" s="90"/>
      <c r="AF5419" s="90"/>
      <c r="AG5419" s="90"/>
    </row>
    <row r="5420" spans="1:33">
      <c r="A5420" s="56" t="s">
        <v>34154</v>
      </c>
      <c r="B5420" s="56" t="s">
        <v>34155</v>
      </c>
      <c r="C5420" s="56" t="s">
        <v>34156</v>
      </c>
      <c r="D5420" s="56" t="s">
        <v>7566</v>
      </c>
      <c r="E5420" s="56" t="s">
        <v>6918</v>
      </c>
      <c r="F5420" s="56" t="s">
        <v>22</v>
      </c>
      <c r="G5420" s="56"/>
      <c r="H5420" s="56" t="s">
        <v>34157</v>
      </c>
      <c r="I5420" s="56" t="s">
        <v>34158</v>
      </c>
      <c r="J5420" s="56" t="s">
        <v>34159</v>
      </c>
      <c r="K5420" s="56" t="s">
        <v>7326</v>
      </c>
      <c r="L5420" s="90" t="str">
        <f t="shared" si="168"/>
        <v>NA</v>
      </c>
      <c r="M5420" s="90"/>
      <c r="O5420" s="91"/>
      <c r="P5420" s="56"/>
      <c r="Q5420" s="56"/>
      <c r="R5420" s="56"/>
      <c r="S5420" s="56"/>
      <c r="T5420" s="56" t="s">
        <v>29593</v>
      </c>
      <c r="U5420" s="56" t="s">
        <v>29594</v>
      </c>
      <c r="V5420" s="56" t="s">
        <v>29595</v>
      </c>
      <c r="W5420" s="56" t="s">
        <v>7566</v>
      </c>
      <c r="X5420" s="56" t="s">
        <v>2803</v>
      </c>
      <c r="Y5420" s="56"/>
      <c r="Z5420" s="56" t="s">
        <v>29551</v>
      </c>
      <c r="AA5420" s="56" t="s">
        <v>29579</v>
      </c>
      <c r="AB5420" s="56"/>
      <c r="AC5420" s="56" t="s">
        <v>87</v>
      </c>
      <c r="AD5420" s="90" t="str">
        <f t="shared" si="169"/>
        <v>NA</v>
      </c>
      <c r="AE5420" s="90"/>
      <c r="AF5420" s="90"/>
      <c r="AG5420" s="90"/>
    </row>
    <row r="5421" spans="1:33">
      <c r="A5421" s="56" t="s">
        <v>17592</v>
      </c>
      <c r="B5421" s="56" t="s">
        <v>34160</v>
      </c>
      <c r="C5421" s="56" t="s">
        <v>34161</v>
      </c>
      <c r="D5421" s="56" t="s">
        <v>7566</v>
      </c>
      <c r="E5421" s="56" t="s">
        <v>34162</v>
      </c>
      <c r="F5421" s="56" t="s">
        <v>22</v>
      </c>
      <c r="G5421" s="56"/>
      <c r="H5421" s="56" t="s">
        <v>34163</v>
      </c>
      <c r="I5421" s="56" t="s">
        <v>34164</v>
      </c>
      <c r="J5421" s="56" t="s">
        <v>17592</v>
      </c>
      <c r="K5421" s="56" t="s">
        <v>7326</v>
      </c>
      <c r="L5421" s="90" t="str">
        <f t="shared" si="168"/>
        <v>NA</v>
      </c>
      <c r="M5421" s="90"/>
      <c r="O5421" s="91"/>
      <c r="P5421" s="56"/>
      <c r="Q5421" s="56"/>
      <c r="R5421" s="56"/>
      <c r="S5421" s="56"/>
      <c r="T5421" s="56" t="s">
        <v>29596</v>
      </c>
      <c r="U5421" s="56" t="s">
        <v>29597</v>
      </c>
      <c r="V5421" s="56" t="s">
        <v>12348</v>
      </c>
      <c r="W5421" s="56" t="s">
        <v>7566</v>
      </c>
      <c r="X5421" s="56" t="s">
        <v>2815</v>
      </c>
      <c r="Y5421" s="56"/>
      <c r="Z5421" s="56" t="s">
        <v>29559</v>
      </c>
      <c r="AA5421" s="56" t="s">
        <v>29598</v>
      </c>
      <c r="AB5421" s="56" t="s">
        <v>29596</v>
      </c>
      <c r="AC5421" s="56" t="s">
        <v>7326</v>
      </c>
      <c r="AD5421" s="90" t="str">
        <f t="shared" si="169"/>
        <v>NA</v>
      </c>
      <c r="AE5421" s="90"/>
      <c r="AF5421" s="90"/>
      <c r="AG5421" s="90"/>
    </row>
    <row r="5422" spans="1:33">
      <c r="A5422" s="56" t="s">
        <v>34165</v>
      </c>
      <c r="B5422" s="56" t="s">
        <v>34166</v>
      </c>
      <c r="C5422" s="56" t="s">
        <v>34167</v>
      </c>
      <c r="D5422" s="56" t="s">
        <v>7566</v>
      </c>
      <c r="E5422" s="56" t="s">
        <v>34168</v>
      </c>
      <c r="F5422" s="56" t="s">
        <v>22</v>
      </c>
      <c r="G5422" s="56"/>
      <c r="H5422" s="56" t="s">
        <v>34169</v>
      </c>
      <c r="I5422" s="56" t="s">
        <v>34170</v>
      </c>
      <c r="J5422" s="56" t="s">
        <v>34171</v>
      </c>
      <c r="K5422" s="56" t="s">
        <v>7326</v>
      </c>
      <c r="L5422" s="90" t="str">
        <f t="shared" si="168"/>
        <v>NA</v>
      </c>
      <c r="M5422" s="90"/>
      <c r="O5422" s="91"/>
      <c r="P5422" s="56"/>
      <c r="Q5422" s="56"/>
      <c r="R5422" s="56"/>
      <c r="S5422" s="56"/>
      <c r="T5422" s="56" t="s">
        <v>29599</v>
      </c>
      <c r="U5422" s="56" t="s">
        <v>29600</v>
      </c>
      <c r="V5422" s="56" t="s">
        <v>29601</v>
      </c>
      <c r="W5422" s="56" t="s">
        <v>7566</v>
      </c>
      <c r="X5422" s="56" t="s">
        <v>2815</v>
      </c>
      <c r="Y5422" s="56"/>
      <c r="Z5422" s="56" t="s">
        <v>29536</v>
      </c>
      <c r="AA5422" s="56" t="s">
        <v>29598</v>
      </c>
      <c r="AB5422" s="56" t="s">
        <v>29599</v>
      </c>
      <c r="AC5422" s="56" t="s">
        <v>7326</v>
      </c>
      <c r="AD5422" s="90" t="str">
        <f t="shared" si="169"/>
        <v>NA</v>
      </c>
      <c r="AE5422" s="90"/>
      <c r="AF5422" s="90"/>
      <c r="AG5422" s="90"/>
    </row>
    <row r="5423" spans="1:33">
      <c r="A5423" s="56" t="s">
        <v>34172</v>
      </c>
      <c r="B5423" s="56" t="s">
        <v>34173</v>
      </c>
      <c r="C5423" s="56" t="s">
        <v>34174</v>
      </c>
      <c r="D5423" s="56" t="s">
        <v>7566</v>
      </c>
      <c r="E5423" s="56" t="s">
        <v>34175</v>
      </c>
      <c r="F5423" s="56" t="s">
        <v>22</v>
      </c>
      <c r="G5423" s="56"/>
      <c r="H5423" s="56" t="s">
        <v>34176</v>
      </c>
      <c r="I5423" s="56" t="s">
        <v>34177</v>
      </c>
      <c r="J5423" s="56" t="s">
        <v>34172</v>
      </c>
      <c r="K5423" s="56" t="s">
        <v>7326</v>
      </c>
      <c r="L5423" s="90" t="str">
        <f t="shared" si="168"/>
        <v>NA</v>
      </c>
      <c r="M5423" s="90"/>
      <c r="O5423" s="91"/>
      <c r="P5423" s="56"/>
      <c r="Q5423" s="56"/>
      <c r="R5423" s="56"/>
      <c r="S5423" s="56"/>
      <c r="T5423" s="56" t="s">
        <v>29602</v>
      </c>
      <c r="U5423" s="56" t="s">
        <v>29603</v>
      </c>
      <c r="V5423" s="56" t="s">
        <v>29604</v>
      </c>
      <c r="W5423" s="56" t="s">
        <v>7566</v>
      </c>
      <c r="X5423" s="56" t="s">
        <v>2815</v>
      </c>
      <c r="Y5423" s="56"/>
      <c r="Z5423" s="56" t="s">
        <v>29536</v>
      </c>
      <c r="AA5423" s="56" t="s">
        <v>29598</v>
      </c>
      <c r="AB5423" s="56" t="s">
        <v>29602</v>
      </c>
      <c r="AC5423" s="56" t="s">
        <v>7326</v>
      </c>
      <c r="AD5423" s="90" t="str">
        <f t="shared" si="169"/>
        <v>NA</v>
      </c>
      <c r="AE5423" s="90"/>
      <c r="AF5423" s="90"/>
      <c r="AG5423" s="90"/>
    </row>
    <row r="5424" spans="1:33">
      <c r="A5424" s="56" t="s">
        <v>34178</v>
      </c>
      <c r="B5424" s="56" t="s">
        <v>34179</v>
      </c>
      <c r="C5424" s="56" t="s">
        <v>34180</v>
      </c>
      <c r="D5424" s="56" t="s">
        <v>7566</v>
      </c>
      <c r="E5424" s="56" t="s">
        <v>34181</v>
      </c>
      <c r="F5424" s="56" t="s">
        <v>22</v>
      </c>
      <c r="G5424" s="56"/>
      <c r="H5424" s="56" t="s">
        <v>34182</v>
      </c>
      <c r="I5424" s="56" t="s">
        <v>34183</v>
      </c>
      <c r="J5424" s="56"/>
      <c r="K5424" s="56" t="s">
        <v>7326</v>
      </c>
      <c r="L5424" s="90" t="str">
        <f t="shared" si="168"/>
        <v>NA</v>
      </c>
      <c r="M5424" s="90"/>
      <c r="O5424" s="91"/>
      <c r="P5424" s="56"/>
      <c r="Q5424" s="56"/>
      <c r="R5424" s="56"/>
      <c r="S5424" s="56"/>
      <c r="T5424" s="56" t="s">
        <v>29605</v>
      </c>
      <c r="U5424" s="56" t="s">
        <v>29606</v>
      </c>
      <c r="V5424" s="56" t="s">
        <v>29607</v>
      </c>
      <c r="W5424" s="56" t="s">
        <v>7566</v>
      </c>
      <c r="X5424" s="56" t="s">
        <v>2815</v>
      </c>
      <c r="Y5424" s="56"/>
      <c r="Z5424" s="56" t="s">
        <v>29536</v>
      </c>
      <c r="AA5424" s="56" t="s">
        <v>29598</v>
      </c>
      <c r="AB5424" s="56" t="s">
        <v>29605</v>
      </c>
      <c r="AC5424" s="56" t="s">
        <v>7326</v>
      </c>
      <c r="AD5424" s="90" t="str">
        <f t="shared" si="169"/>
        <v>NA</v>
      </c>
      <c r="AE5424" s="90"/>
      <c r="AF5424" s="90"/>
      <c r="AG5424" s="90"/>
    </row>
    <row r="5425" spans="1:33">
      <c r="A5425" s="56" t="s">
        <v>34184</v>
      </c>
      <c r="B5425" s="56" t="s">
        <v>34185</v>
      </c>
      <c r="C5425" s="56" t="s">
        <v>34186</v>
      </c>
      <c r="D5425" s="56" t="s">
        <v>7566</v>
      </c>
      <c r="E5425" s="56" t="s">
        <v>34187</v>
      </c>
      <c r="F5425" s="56" t="s">
        <v>22</v>
      </c>
      <c r="G5425" s="56"/>
      <c r="H5425" s="56" t="s">
        <v>34188</v>
      </c>
      <c r="I5425" s="56" t="s">
        <v>34189</v>
      </c>
      <c r="J5425" s="56" t="s">
        <v>34190</v>
      </c>
      <c r="K5425" s="56" t="s">
        <v>7326</v>
      </c>
      <c r="L5425" s="90" t="str">
        <f t="shared" si="168"/>
        <v>NA</v>
      </c>
      <c r="M5425" s="90"/>
      <c r="O5425" s="91"/>
      <c r="P5425" s="56"/>
      <c r="Q5425" s="56"/>
      <c r="R5425" s="56"/>
      <c r="S5425" s="56"/>
      <c r="T5425" s="56" t="s">
        <v>29608</v>
      </c>
      <c r="U5425" s="56" t="s">
        <v>29609</v>
      </c>
      <c r="V5425" s="56" t="s">
        <v>29610</v>
      </c>
      <c r="W5425" s="56" t="s">
        <v>7566</v>
      </c>
      <c r="X5425" s="56" t="s">
        <v>2815</v>
      </c>
      <c r="Y5425" s="56"/>
      <c r="Z5425" s="56" t="s">
        <v>29536</v>
      </c>
      <c r="AA5425" s="56" t="s">
        <v>29598</v>
      </c>
      <c r="AB5425" s="56" t="s">
        <v>29608</v>
      </c>
      <c r="AC5425" s="56" t="s">
        <v>7326</v>
      </c>
      <c r="AD5425" s="90" t="str">
        <f t="shared" si="169"/>
        <v>NA</v>
      </c>
      <c r="AE5425" s="90"/>
      <c r="AF5425" s="90"/>
      <c r="AG5425" s="90"/>
    </row>
    <row r="5426" spans="1:33">
      <c r="A5426" s="56" t="s">
        <v>34191</v>
      </c>
      <c r="B5426" s="56" t="s">
        <v>34192</v>
      </c>
      <c r="C5426" s="56" t="s">
        <v>34193</v>
      </c>
      <c r="D5426" s="56" t="s">
        <v>7566</v>
      </c>
      <c r="E5426" s="56" t="s">
        <v>34194</v>
      </c>
      <c r="F5426" s="56" t="s">
        <v>22</v>
      </c>
      <c r="G5426" s="56"/>
      <c r="H5426" s="56" t="s">
        <v>34195</v>
      </c>
      <c r="I5426" s="56" t="s">
        <v>34196</v>
      </c>
      <c r="J5426" s="56" t="s">
        <v>34197</v>
      </c>
      <c r="K5426" s="56" t="s">
        <v>7326</v>
      </c>
      <c r="L5426" s="90" t="str">
        <f t="shared" si="168"/>
        <v>NA</v>
      </c>
      <c r="M5426" s="90"/>
      <c r="O5426" s="91"/>
      <c r="P5426" s="56"/>
      <c r="Q5426" s="56"/>
      <c r="R5426" s="56"/>
      <c r="S5426" s="56"/>
      <c r="T5426" s="56" t="s">
        <v>29611</v>
      </c>
      <c r="U5426" s="56" t="s">
        <v>29612</v>
      </c>
      <c r="V5426" s="56" t="s">
        <v>29613</v>
      </c>
      <c r="W5426" s="56" t="s">
        <v>7566</v>
      </c>
      <c r="X5426" s="56" t="s">
        <v>2815</v>
      </c>
      <c r="Y5426" s="56"/>
      <c r="Z5426" s="56" t="s">
        <v>29551</v>
      </c>
      <c r="AA5426" s="56" t="s">
        <v>29598</v>
      </c>
      <c r="AB5426" s="56" t="s">
        <v>29611</v>
      </c>
      <c r="AC5426" s="56" t="s">
        <v>87</v>
      </c>
      <c r="AD5426" s="90" t="str">
        <f t="shared" si="169"/>
        <v>NA</v>
      </c>
      <c r="AE5426" s="90"/>
      <c r="AF5426" s="90"/>
      <c r="AG5426" s="90"/>
    </row>
    <row r="5427" spans="1:33">
      <c r="A5427" s="56" t="s">
        <v>34198</v>
      </c>
      <c r="B5427" s="56" t="s">
        <v>34199</v>
      </c>
      <c r="C5427" s="56" t="s">
        <v>34200</v>
      </c>
      <c r="D5427" s="56" t="s">
        <v>7566</v>
      </c>
      <c r="E5427" s="56" t="s">
        <v>34201</v>
      </c>
      <c r="F5427" s="56" t="s">
        <v>22</v>
      </c>
      <c r="G5427" s="56"/>
      <c r="H5427" s="56" t="s">
        <v>34202</v>
      </c>
      <c r="I5427" s="56" t="s">
        <v>34203</v>
      </c>
      <c r="J5427" s="56" t="s">
        <v>34198</v>
      </c>
      <c r="K5427" s="56" t="s">
        <v>7326</v>
      </c>
      <c r="L5427" s="90" t="str">
        <f t="shared" si="168"/>
        <v>NA</v>
      </c>
      <c r="M5427" s="90"/>
      <c r="O5427" s="91"/>
      <c r="P5427" s="56"/>
      <c r="Q5427" s="56"/>
      <c r="R5427" s="56"/>
      <c r="S5427" s="56"/>
      <c r="T5427" s="56" t="s">
        <v>29614</v>
      </c>
      <c r="U5427" s="56" t="s">
        <v>29615</v>
      </c>
      <c r="V5427" s="56" t="s">
        <v>29616</v>
      </c>
      <c r="W5427" s="56" t="s">
        <v>7566</v>
      </c>
      <c r="X5427" s="56" t="s">
        <v>2815</v>
      </c>
      <c r="Y5427" s="56"/>
      <c r="Z5427" s="56" t="s">
        <v>29551</v>
      </c>
      <c r="AA5427" s="56" t="s">
        <v>29598</v>
      </c>
      <c r="AB5427" s="56" t="s">
        <v>29617</v>
      </c>
      <c r="AC5427" s="56" t="s">
        <v>87</v>
      </c>
      <c r="AD5427" s="90" t="str">
        <f t="shared" si="169"/>
        <v>NA</v>
      </c>
      <c r="AE5427" s="90"/>
      <c r="AF5427" s="90"/>
      <c r="AG5427" s="90"/>
    </row>
    <row r="5428" spans="1:33">
      <c r="A5428" s="56" t="s">
        <v>34204</v>
      </c>
      <c r="B5428" s="56" t="s">
        <v>34205</v>
      </c>
      <c r="C5428" s="56" t="s">
        <v>34206</v>
      </c>
      <c r="D5428" s="56" t="s">
        <v>7566</v>
      </c>
      <c r="E5428" s="56" t="s">
        <v>34207</v>
      </c>
      <c r="F5428" s="56" t="s">
        <v>22</v>
      </c>
      <c r="G5428" s="56"/>
      <c r="H5428" s="56" t="s">
        <v>34208</v>
      </c>
      <c r="I5428" s="56" t="s">
        <v>34209</v>
      </c>
      <c r="J5428" s="56" t="s">
        <v>34204</v>
      </c>
      <c r="K5428" s="56" t="s">
        <v>7326</v>
      </c>
      <c r="L5428" s="90" t="str">
        <f t="shared" si="168"/>
        <v>NA</v>
      </c>
      <c r="M5428" s="90"/>
      <c r="O5428" s="91"/>
      <c r="P5428" s="56"/>
      <c r="Q5428" s="56"/>
      <c r="R5428" s="56"/>
      <c r="S5428" s="56"/>
      <c r="T5428" s="56" t="s">
        <v>29618</v>
      </c>
      <c r="U5428" s="56" t="s">
        <v>29619</v>
      </c>
      <c r="V5428" s="56" t="s">
        <v>29620</v>
      </c>
      <c r="W5428" s="56" t="s">
        <v>7566</v>
      </c>
      <c r="X5428" s="56" t="s">
        <v>10658</v>
      </c>
      <c r="Y5428" s="56"/>
      <c r="Z5428" s="56" t="s">
        <v>29551</v>
      </c>
      <c r="AA5428" s="56" t="s">
        <v>29621</v>
      </c>
      <c r="AB5428" s="56"/>
      <c r="AC5428" s="56" t="s">
        <v>87</v>
      </c>
      <c r="AD5428" s="90" t="str">
        <f t="shared" si="169"/>
        <v>NA</v>
      </c>
      <c r="AE5428" s="90"/>
      <c r="AF5428" s="90"/>
      <c r="AG5428" s="90"/>
    </row>
    <row r="5429" spans="1:33">
      <c r="A5429" s="56" t="s">
        <v>34210</v>
      </c>
      <c r="B5429" s="56" t="s">
        <v>34211</v>
      </c>
      <c r="C5429" s="56" t="s">
        <v>34212</v>
      </c>
      <c r="D5429" s="56" t="s">
        <v>7566</v>
      </c>
      <c r="E5429" s="56" t="s">
        <v>34213</v>
      </c>
      <c r="F5429" s="56" t="s">
        <v>22</v>
      </c>
      <c r="G5429" s="56"/>
      <c r="H5429" s="56" t="s">
        <v>34214</v>
      </c>
      <c r="I5429" s="56" t="s">
        <v>34215</v>
      </c>
      <c r="J5429" s="56" t="s">
        <v>34210</v>
      </c>
      <c r="K5429" s="56" t="s">
        <v>7326</v>
      </c>
      <c r="L5429" s="90" t="str">
        <f t="shared" si="168"/>
        <v>NA</v>
      </c>
      <c r="M5429" s="90"/>
      <c r="O5429" s="91"/>
      <c r="P5429" s="56"/>
      <c r="Q5429" s="56"/>
      <c r="R5429" s="56"/>
      <c r="S5429" s="56"/>
      <c r="T5429" s="56" t="s">
        <v>29622</v>
      </c>
      <c r="U5429" s="56" t="s">
        <v>29623</v>
      </c>
      <c r="V5429" s="56" t="s">
        <v>29624</v>
      </c>
      <c r="W5429" s="56" t="s">
        <v>7566</v>
      </c>
      <c r="X5429" s="56" t="s">
        <v>10658</v>
      </c>
      <c r="Y5429" s="56"/>
      <c r="Z5429" s="56" t="s">
        <v>29551</v>
      </c>
      <c r="AA5429" s="56" t="s">
        <v>29621</v>
      </c>
      <c r="AB5429" s="56" t="s">
        <v>29625</v>
      </c>
      <c r="AC5429" s="56" t="s">
        <v>87</v>
      </c>
      <c r="AD5429" s="90" t="str">
        <f t="shared" si="169"/>
        <v>NA</v>
      </c>
      <c r="AE5429" s="90"/>
      <c r="AF5429" s="90"/>
      <c r="AG5429" s="90"/>
    </row>
    <row r="5430" spans="1:33">
      <c r="A5430" s="56" t="s">
        <v>34216</v>
      </c>
      <c r="B5430" s="56" t="s">
        <v>34217</v>
      </c>
      <c r="C5430" s="56" t="s">
        <v>34218</v>
      </c>
      <c r="D5430" s="56" t="s">
        <v>7566</v>
      </c>
      <c r="E5430" s="56" t="s">
        <v>34219</v>
      </c>
      <c r="F5430" s="56" t="s">
        <v>22</v>
      </c>
      <c r="G5430" s="56"/>
      <c r="H5430" s="56" t="s">
        <v>34220</v>
      </c>
      <c r="I5430" s="56" t="s">
        <v>34221</v>
      </c>
      <c r="J5430" s="56"/>
      <c r="K5430" s="56" t="s">
        <v>7326</v>
      </c>
      <c r="L5430" s="90" t="str">
        <f t="shared" si="168"/>
        <v>NA</v>
      </c>
      <c r="M5430" s="90"/>
      <c r="O5430" s="91"/>
      <c r="P5430" s="56"/>
      <c r="Q5430" s="56"/>
      <c r="R5430" s="56"/>
      <c r="S5430" s="56"/>
      <c r="T5430" s="56" t="s">
        <v>56407</v>
      </c>
      <c r="U5430" s="56" t="s">
        <v>29626</v>
      </c>
      <c r="V5430" s="56" t="s">
        <v>29627</v>
      </c>
      <c r="W5430" s="56" t="s">
        <v>7566</v>
      </c>
      <c r="X5430" s="56" t="s">
        <v>10658</v>
      </c>
      <c r="Y5430" s="56"/>
      <c r="Z5430" s="56" t="s">
        <v>29541</v>
      </c>
      <c r="AA5430" s="56" t="s">
        <v>29621</v>
      </c>
      <c r="AB5430" s="56"/>
      <c r="AC5430" s="56" t="s">
        <v>87</v>
      </c>
      <c r="AD5430" s="90" t="str">
        <f t="shared" si="169"/>
        <v>NA</v>
      </c>
      <c r="AE5430" s="90"/>
      <c r="AF5430" s="90"/>
      <c r="AG5430" s="90"/>
    </row>
    <row r="5431" spans="1:33">
      <c r="A5431" s="56" t="s">
        <v>34222</v>
      </c>
      <c r="B5431" s="56" t="s">
        <v>34223</v>
      </c>
      <c r="C5431" s="56" t="s">
        <v>34224</v>
      </c>
      <c r="D5431" s="56" t="s">
        <v>7566</v>
      </c>
      <c r="E5431" s="56" t="s">
        <v>34225</v>
      </c>
      <c r="F5431" s="56" t="s">
        <v>22</v>
      </c>
      <c r="G5431" s="56"/>
      <c r="H5431" s="56" t="s">
        <v>34226</v>
      </c>
      <c r="I5431" s="56" t="s">
        <v>34227</v>
      </c>
      <c r="J5431" s="56" t="s">
        <v>34228</v>
      </c>
      <c r="K5431" s="56" t="s">
        <v>7326</v>
      </c>
      <c r="L5431" s="90" t="str">
        <f t="shared" si="168"/>
        <v>NA</v>
      </c>
      <c r="M5431" s="90"/>
      <c r="O5431" s="91"/>
      <c r="P5431" s="56"/>
      <c r="Q5431" s="56"/>
      <c r="R5431" s="56"/>
      <c r="S5431" s="56"/>
      <c r="T5431" s="56" t="s">
        <v>29628</v>
      </c>
      <c r="U5431" s="56" t="s">
        <v>29629</v>
      </c>
      <c r="V5431" s="56" t="s">
        <v>29630</v>
      </c>
      <c r="W5431" s="56" t="s">
        <v>7566</v>
      </c>
      <c r="X5431" s="56" t="s">
        <v>10658</v>
      </c>
      <c r="Y5431" s="56"/>
      <c r="Z5431" s="56" t="s">
        <v>29551</v>
      </c>
      <c r="AA5431" s="56" t="s">
        <v>29621</v>
      </c>
      <c r="AB5431" s="56"/>
      <c r="AC5431" s="56" t="s">
        <v>87</v>
      </c>
      <c r="AD5431" s="90" t="str">
        <f t="shared" si="169"/>
        <v>NA</v>
      </c>
      <c r="AE5431" s="90"/>
      <c r="AF5431" s="90"/>
      <c r="AG5431" s="90"/>
    </row>
    <row r="5432" spans="1:33">
      <c r="A5432" s="56" t="s">
        <v>34229</v>
      </c>
      <c r="B5432" s="56" t="s">
        <v>34230</v>
      </c>
      <c r="C5432" s="56" t="s">
        <v>34231</v>
      </c>
      <c r="D5432" s="56" t="s">
        <v>7566</v>
      </c>
      <c r="E5432" s="56" t="s">
        <v>11500</v>
      </c>
      <c r="F5432" s="56" t="s">
        <v>22</v>
      </c>
      <c r="G5432" s="56"/>
      <c r="H5432" s="56" t="s">
        <v>34232</v>
      </c>
      <c r="I5432" s="56" t="s">
        <v>34233</v>
      </c>
      <c r="J5432" s="56" t="s">
        <v>34229</v>
      </c>
      <c r="K5432" s="56" t="s">
        <v>7326</v>
      </c>
      <c r="L5432" s="90" t="str">
        <f t="shared" si="168"/>
        <v>NA</v>
      </c>
      <c r="M5432" s="90"/>
      <c r="O5432" s="91"/>
      <c r="P5432" s="56"/>
      <c r="Q5432" s="56"/>
      <c r="R5432" s="56"/>
      <c r="S5432" s="56"/>
      <c r="T5432" s="56" t="s">
        <v>29631</v>
      </c>
      <c r="U5432" s="56" t="s">
        <v>29632</v>
      </c>
      <c r="V5432" s="56" t="s">
        <v>29633</v>
      </c>
      <c r="W5432" s="56" t="s">
        <v>7566</v>
      </c>
      <c r="X5432" s="56" t="s">
        <v>10658</v>
      </c>
      <c r="Y5432" s="56"/>
      <c r="Z5432" s="56" t="s">
        <v>29551</v>
      </c>
      <c r="AA5432" s="56" t="s">
        <v>29621</v>
      </c>
      <c r="AB5432" s="56" t="s">
        <v>29631</v>
      </c>
      <c r="AC5432" s="56" t="s">
        <v>87</v>
      </c>
      <c r="AD5432" s="90" t="str">
        <f t="shared" si="169"/>
        <v>NA</v>
      </c>
      <c r="AE5432" s="90"/>
      <c r="AF5432" s="90"/>
      <c r="AG5432" s="90"/>
    </row>
    <row r="5433" spans="1:33">
      <c r="A5433" s="56" t="s">
        <v>34234</v>
      </c>
      <c r="B5433" s="56" t="s">
        <v>34235</v>
      </c>
      <c r="C5433" s="56" t="s">
        <v>34236</v>
      </c>
      <c r="D5433" s="56" t="s">
        <v>7566</v>
      </c>
      <c r="E5433" s="56" t="s">
        <v>11500</v>
      </c>
      <c r="F5433" s="56" t="s">
        <v>22</v>
      </c>
      <c r="G5433" s="56"/>
      <c r="H5433" s="56" t="s">
        <v>34237</v>
      </c>
      <c r="I5433" s="56" t="s">
        <v>34233</v>
      </c>
      <c r="J5433" s="56"/>
      <c r="K5433" s="56" t="s">
        <v>87</v>
      </c>
      <c r="L5433" s="90" t="str">
        <f t="shared" si="168"/>
        <v>NA</v>
      </c>
      <c r="M5433" s="90"/>
      <c r="O5433" s="91"/>
      <c r="P5433" s="56"/>
      <c r="Q5433" s="56"/>
      <c r="R5433" s="56"/>
      <c r="S5433" s="56"/>
      <c r="T5433" s="56" t="s">
        <v>29634</v>
      </c>
      <c r="U5433" s="56" t="s">
        <v>29635</v>
      </c>
      <c r="V5433" s="56" t="s">
        <v>29636</v>
      </c>
      <c r="W5433" s="56" t="s">
        <v>7566</v>
      </c>
      <c r="X5433" s="56" t="s">
        <v>29637</v>
      </c>
      <c r="Y5433" s="56"/>
      <c r="Z5433" s="56" t="s">
        <v>29638</v>
      </c>
      <c r="AA5433" s="56" t="s">
        <v>29639</v>
      </c>
      <c r="AB5433" s="56"/>
      <c r="AC5433" s="56" t="s">
        <v>7326</v>
      </c>
      <c r="AD5433" s="90" t="str">
        <f t="shared" si="169"/>
        <v>NA</v>
      </c>
      <c r="AE5433" s="90"/>
      <c r="AF5433" s="90"/>
      <c r="AG5433" s="90"/>
    </row>
    <row r="5434" spans="1:33">
      <c r="A5434" s="56" t="s">
        <v>34238</v>
      </c>
      <c r="B5434" s="56" t="s">
        <v>34239</v>
      </c>
      <c r="C5434" s="56" t="s">
        <v>34240</v>
      </c>
      <c r="D5434" s="56" t="s">
        <v>7566</v>
      </c>
      <c r="E5434" s="56" t="s">
        <v>11500</v>
      </c>
      <c r="F5434" s="56" t="s">
        <v>22</v>
      </c>
      <c r="G5434" s="56"/>
      <c r="H5434" s="56" t="s">
        <v>34241</v>
      </c>
      <c r="I5434" s="56" t="s">
        <v>34233</v>
      </c>
      <c r="J5434" s="56" t="s">
        <v>15247</v>
      </c>
      <c r="K5434" s="56" t="s">
        <v>87</v>
      </c>
      <c r="L5434" s="90" t="str">
        <f t="shared" si="168"/>
        <v>NA</v>
      </c>
      <c r="M5434" s="90"/>
      <c r="O5434" s="91"/>
      <c r="P5434" s="56"/>
      <c r="Q5434" s="56"/>
      <c r="R5434" s="56"/>
      <c r="S5434" s="56"/>
      <c r="T5434" s="56" t="s">
        <v>29640</v>
      </c>
      <c r="U5434" s="56" t="s">
        <v>29641</v>
      </c>
      <c r="V5434" s="56" t="s">
        <v>29642</v>
      </c>
      <c r="W5434" s="56" t="s">
        <v>7566</v>
      </c>
      <c r="X5434" s="56" t="s">
        <v>29643</v>
      </c>
      <c r="Y5434" s="56"/>
      <c r="Z5434" s="56" t="s">
        <v>29644</v>
      </c>
      <c r="AA5434" s="56" t="s">
        <v>29645</v>
      </c>
      <c r="AB5434" s="56" t="s">
        <v>29640</v>
      </c>
      <c r="AC5434" s="56" t="s">
        <v>7326</v>
      </c>
      <c r="AD5434" s="90" t="str">
        <f t="shared" si="169"/>
        <v>NA</v>
      </c>
      <c r="AE5434" s="90"/>
      <c r="AF5434" s="90"/>
      <c r="AG5434" s="90"/>
    </row>
    <row r="5435" spans="1:33">
      <c r="A5435" s="56" t="s">
        <v>34242</v>
      </c>
      <c r="B5435" s="56" t="s">
        <v>34243</v>
      </c>
      <c r="C5435" s="56" t="s">
        <v>34244</v>
      </c>
      <c r="D5435" s="56" t="s">
        <v>7566</v>
      </c>
      <c r="E5435" s="56" t="s">
        <v>34245</v>
      </c>
      <c r="F5435" s="56" t="s">
        <v>22</v>
      </c>
      <c r="G5435" s="56"/>
      <c r="H5435" s="56" t="s">
        <v>34246</v>
      </c>
      <c r="I5435" s="56" t="s">
        <v>34247</v>
      </c>
      <c r="J5435" s="56"/>
      <c r="K5435" s="56" t="s">
        <v>87</v>
      </c>
      <c r="L5435" s="90" t="str">
        <f t="shared" si="168"/>
        <v>NA</v>
      </c>
      <c r="M5435" s="90"/>
      <c r="O5435" s="91"/>
      <c r="P5435" s="56"/>
      <c r="Q5435" s="56"/>
      <c r="R5435" s="56"/>
      <c r="S5435" s="56"/>
      <c r="T5435" s="56" t="s">
        <v>29646</v>
      </c>
      <c r="U5435" s="56" t="s">
        <v>29647</v>
      </c>
      <c r="V5435" s="56" t="s">
        <v>29648</v>
      </c>
      <c r="W5435" s="56" t="s">
        <v>7566</v>
      </c>
      <c r="X5435" s="56" t="s">
        <v>29649</v>
      </c>
      <c r="Y5435" s="56"/>
      <c r="Z5435" s="56" t="s">
        <v>29650</v>
      </c>
      <c r="AA5435" s="56" t="s">
        <v>29651</v>
      </c>
      <c r="AB5435" s="56" t="s">
        <v>29652</v>
      </c>
      <c r="AC5435" s="56" t="s">
        <v>87</v>
      </c>
      <c r="AD5435" s="90" t="str">
        <f t="shared" si="169"/>
        <v>NA</v>
      </c>
      <c r="AE5435" s="90"/>
      <c r="AF5435" s="90"/>
      <c r="AG5435" s="90"/>
    </row>
    <row r="5436" spans="1:33">
      <c r="A5436" s="56" t="s">
        <v>34248</v>
      </c>
      <c r="B5436" s="56" t="s">
        <v>34249</v>
      </c>
      <c r="C5436" s="56" t="s">
        <v>34250</v>
      </c>
      <c r="D5436" s="56" t="s">
        <v>7566</v>
      </c>
      <c r="E5436" s="56" t="s">
        <v>34251</v>
      </c>
      <c r="F5436" s="56" t="s">
        <v>22</v>
      </c>
      <c r="G5436" s="56"/>
      <c r="H5436" s="56" t="s">
        <v>34252</v>
      </c>
      <c r="I5436" s="56" t="s">
        <v>34253</v>
      </c>
      <c r="J5436" s="56"/>
      <c r="K5436" s="56" t="s">
        <v>87</v>
      </c>
      <c r="L5436" s="90" t="str">
        <f t="shared" si="168"/>
        <v>NA</v>
      </c>
      <c r="M5436" s="90"/>
      <c r="O5436" s="91"/>
      <c r="P5436" s="56"/>
      <c r="Q5436" s="56"/>
      <c r="R5436" s="56"/>
      <c r="S5436" s="56"/>
      <c r="T5436" s="56" t="s">
        <v>29653</v>
      </c>
      <c r="U5436" s="56" t="s">
        <v>29654</v>
      </c>
      <c r="V5436" s="56" t="s">
        <v>29655</v>
      </c>
      <c r="W5436" s="56" t="s">
        <v>7566</v>
      </c>
      <c r="X5436" s="56" t="s">
        <v>11370</v>
      </c>
      <c r="Y5436" s="56"/>
      <c r="Z5436" s="56" t="s">
        <v>29656</v>
      </c>
      <c r="AA5436" s="56" t="s">
        <v>29657</v>
      </c>
      <c r="AB5436" s="56" t="s">
        <v>29653</v>
      </c>
      <c r="AC5436" s="56" t="s">
        <v>7326</v>
      </c>
      <c r="AD5436" s="90" t="str">
        <f t="shared" si="169"/>
        <v>NA</v>
      </c>
      <c r="AE5436" s="90"/>
      <c r="AF5436" s="90"/>
      <c r="AG5436" s="90"/>
    </row>
    <row r="5437" spans="1:33">
      <c r="A5437" s="56" t="s">
        <v>34254</v>
      </c>
      <c r="B5437" s="56" t="s">
        <v>34255</v>
      </c>
      <c r="C5437" s="56" t="s">
        <v>34256</v>
      </c>
      <c r="D5437" s="56" t="s">
        <v>7566</v>
      </c>
      <c r="E5437" s="56" t="s">
        <v>34251</v>
      </c>
      <c r="F5437" s="56" t="s">
        <v>22</v>
      </c>
      <c r="G5437" s="56"/>
      <c r="H5437" s="56" t="s">
        <v>34252</v>
      </c>
      <c r="I5437" s="56" t="s">
        <v>34253</v>
      </c>
      <c r="J5437" s="56"/>
      <c r="K5437" s="56" t="s">
        <v>87</v>
      </c>
      <c r="L5437" s="90" t="str">
        <f t="shared" si="168"/>
        <v>NA</v>
      </c>
      <c r="M5437" s="90"/>
      <c r="O5437" s="91"/>
      <c r="P5437" s="56"/>
      <c r="Q5437" s="56"/>
      <c r="R5437" s="56"/>
      <c r="S5437" s="56"/>
      <c r="T5437" s="56" t="s">
        <v>29658</v>
      </c>
      <c r="U5437" s="56" t="s">
        <v>29659</v>
      </c>
      <c r="V5437" s="56" t="s">
        <v>29660</v>
      </c>
      <c r="W5437" s="56" t="s">
        <v>7566</v>
      </c>
      <c r="X5437" s="56" t="s">
        <v>29661</v>
      </c>
      <c r="Y5437" s="56"/>
      <c r="Z5437" s="56" t="s">
        <v>29662</v>
      </c>
      <c r="AA5437" s="56" t="s">
        <v>29663</v>
      </c>
      <c r="AB5437" s="56"/>
      <c r="AC5437" s="56" t="s">
        <v>7326</v>
      </c>
      <c r="AD5437" s="90" t="str">
        <f t="shared" si="169"/>
        <v>NA</v>
      </c>
      <c r="AE5437" s="90"/>
      <c r="AF5437" s="90"/>
      <c r="AG5437" s="90"/>
    </row>
    <row r="5438" spans="1:33">
      <c r="A5438" s="56" t="s">
        <v>34257</v>
      </c>
      <c r="B5438" s="56" t="s">
        <v>34258</v>
      </c>
      <c r="C5438" s="56" t="s">
        <v>34259</v>
      </c>
      <c r="D5438" s="56" t="s">
        <v>7566</v>
      </c>
      <c r="E5438" s="56" t="s">
        <v>34260</v>
      </c>
      <c r="F5438" s="56" t="s">
        <v>22</v>
      </c>
      <c r="G5438" s="56"/>
      <c r="H5438" s="56" t="s">
        <v>34261</v>
      </c>
      <c r="I5438" s="56" t="s">
        <v>34262</v>
      </c>
      <c r="J5438" s="56" t="s">
        <v>34257</v>
      </c>
      <c r="K5438" s="56" t="s">
        <v>7326</v>
      </c>
      <c r="L5438" s="90" t="str">
        <f t="shared" si="168"/>
        <v>NA</v>
      </c>
      <c r="M5438" s="90"/>
      <c r="O5438" s="91"/>
      <c r="P5438" s="56"/>
      <c r="Q5438" s="56"/>
      <c r="R5438" s="56"/>
      <c r="S5438" s="56"/>
      <c r="T5438" s="56" t="s">
        <v>29664</v>
      </c>
      <c r="U5438" s="56" t="s">
        <v>29665</v>
      </c>
      <c r="V5438" s="56" t="s">
        <v>29666</v>
      </c>
      <c r="W5438" s="56" t="s">
        <v>7566</v>
      </c>
      <c r="X5438" s="56" t="s">
        <v>11378</v>
      </c>
      <c r="Y5438" s="56"/>
      <c r="Z5438" s="56" t="s">
        <v>29667</v>
      </c>
      <c r="AA5438" s="56" t="s">
        <v>29668</v>
      </c>
      <c r="AB5438" s="56" t="s">
        <v>29664</v>
      </c>
      <c r="AC5438" s="56" t="s">
        <v>7326</v>
      </c>
      <c r="AD5438" s="90" t="str">
        <f t="shared" si="169"/>
        <v>NA</v>
      </c>
      <c r="AE5438" s="90"/>
      <c r="AF5438" s="90"/>
      <c r="AG5438" s="90"/>
    </row>
    <row r="5439" spans="1:33">
      <c r="A5439" s="56" t="s">
        <v>34263</v>
      </c>
      <c r="B5439" s="56" t="s">
        <v>34264</v>
      </c>
      <c r="C5439" s="56" t="s">
        <v>34265</v>
      </c>
      <c r="D5439" s="56" t="s">
        <v>7566</v>
      </c>
      <c r="E5439" s="56" t="s">
        <v>34266</v>
      </c>
      <c r="F5439" s="56" t="s">
        <v>22</v>
      </c>
      <c r="G5439" s="56"/>
      <c r="H5439" s="56" t="s">
        <v>34267</v>
      </c>
      <c r="I5439" s="56" t="s">
        <v>34268</v>
      </c>
      <c r="J5439" s="56"/>
      <c r="K5439" s="56" t="s">
        <v>7326</v>
      </c>
      <c r="L5439" s="90" t="str">
        <f t="shared" si="168"/>
        <v>NA</v>
      </c>
      <c r="M5439" s="90"/>
      <c r="O5439" s="91"/>
      <c r="P5439" s="56"/>
      <c r="Q5439" s="56"/>
      <c r="R5439" s="56"/>
      <c r="S5439" s="56"/>
      <c r="T5439" s="56" t="s">
        <v>29669</v>
      </c>
      <c r="U5439" s="56" t="s">
        <v>29670</v>
      </c>
      <c r="V5439" s="56" t="s">
        <v>29671</v>
      </c>
      <c r="W5439" s="56" t="s">
        <v>7566</v>
      </c>
      <c r="X5439" s="56" t="s">
        <v>11386</v>
      </c>
      <c r="Y5439" s="56"/>
      <c r="Z5439" s="56" t="s">
        <v>29672</v>
      </c>
      <c r="AA5439" s="56" t="s">
        <v>29673</v>
      </c>
      <c r="AB5439" s="56" t="s">
        <v>29669</v>
      </c>
      <c r="AC5439" s="56" t="s">
        <v>7326</v>
      </c>
      <c r="AD5439" s="90" t="str">
        <f t="shared" si="169"/>
        <v>NA</v>
      </c>
      <c r="AE5439" s="90"/>
      <c r="AF5439" s="90"/>
      <c r="AG5439" s="90"/>
    </row>
    <row r="5440" spans="1:33">
      <c r="A5440" s="56" t="s">
        <v>34269</v>
      </c>
      <c r="B5440" s="56" t="s">
        <v>34270</v>
      </c>
      <c r="C5440" s="56" t="s">
        <v>34271</v>
      </c>
      <c r="D5440" s="56" t="s">
        <v>7566</v>
      </c>
      <c r="E5440" s="56" t="s">
        <v>34272</v>
      </c>
      <c r="F5440" s="56" t="s">
        <v>22</v>
      </c>
      <c r="G5440" s="56"/>
      <c r="H5440" s="56" t="s">
        <v>34273</v>
      </c>
      <c r="I5440" s="56" t="s">
        <v>34274</v>
      </c>
      <c r="J5440" s="56"/>
      <c r="K5440" s="56" t="s">
        <v>7326</v>
      </c>
      <c r="L5440" s="90" t="str">
        <f t="shared" si="168"/>
        <v>NA</v>
      </c>
      <c r="M5440" s="90"/>
      <c r="O5440" s="91"/>
      <c r="P5440" s="56"/>
      <c r="Q5440" s="56"/>
      <c r="R5440" s="56"/>
      <c r="S5440" s="56"/>
      <c r="T5440" s="56" t="s">
        <v>29674</v>
      </c>
      <c r="U5440" s="56" t="s">
        <v>29675</v>
      </c>
      <c r="V5440" s="56" t="s">
        <v>29676</v>
      </c>
      <c r="W5440" s="56" t="s">
        <v>7566</v>
      </c>
      <c r="X5440" s="56" t="s">
        <v>29677</v>
      </c>
      <c r="Y5440" s="56"/>
      <c r="Z5440" s="56" t="s">
        <v>29678</v>
      </c>
      <c r="AA5440" s="56" t="s">
        <v>29679</v>
      </c>
      <c r="AB5440" s="56" t="s">
        <v>29674</v>
      </c>
      <c r="AC5440" s="56" t="s">
        <v>7326</v>
      </c>
      <c r="AD5440" s="90" t="str">
        <f t="shared" si="169"/>
        <v>NA</v>
      </c>
      <c r="AE5440" s="90"/>
      <c r="AF5440" s="90"/>
      <c r="AG5440" s="90"/>
    </row>
    <row r="5441" spans="1:33">
      <c r="A5441" s="56" t="s">
        <v>34275</v>
      </c>
      <c r="B5441" s="56" t="s">
        <v>34276</v>
      </c>
      <c r="C5441" s="56" t="s">
        <v>34277</v>
      </c>
      <c r="D5441" s="56" t="s">
        <v>7566</v>
      </c>
      <c r="E5441" s="56" t="s">
        <v>34278</v>
      </c>
      <c r="F5441" s="56" t="s">
        <v>22</v>
      </c>
      <c r="G5441" s="56"/>
      <c r="H5441" s="56" t="s">
        <v>34279</v>
      </c>
      <c r="I5441" s="56" t="s">
        <v>34280</v>
      </c>
      <c r="J5441" s="56"/>
      <c r="K5441" s="56" t="s">
        <v>7326</v>
      </c>
      <c r="L5441" s="90" t="str">
        <f t="shared" si="168"/>
        <v>NA</v>
      </c>
      <c r="M5441" s="90"/>
      <c r="O5441" s="91"/>
      <c r="P5441" s="56"/>
      <c r="Q5441" s="56"/>
      <c r="R5441" s="56"/>
      <c r="S5441" s="56"/>
      <c r="T5441" s="56" t="s">
        <v>56408</v>
      </c>
      <c r="U5441" s="56" t="s">
        <v>29681</v>
      </c>
      <c r="V5441" s="56" t="s">
        <v>29682</v>
      </c>
      <c r="W5441" s="56" t="s">
        <v>7566</v>
      </c>
      <c r="X5441" s="56" t="s">
        <v>29683</v>
      </c>
      <c r="Y5441" s="56"/>
      <c r="Z5441" s="56" t="s">
        <v>29684</v>
      </c>
      <c r="AA5441" s="56" t="s">
        <v>29685</v>
      </c>
      <c r="AB5441" s="56" t="s">
        <v>29680</v>
      </c>
      <c r="AC5441" s="56" t="s">
        <v>7326</v>
      </c>
      <c r="AD5441" s="90" t="str">
        <f t="shared" si="169"/>
        <v>NA</v>
      </c>
      <c r="AE5441" s="90"/>
      <c r="AF5441" s="90"/>
      <c r="AG5441" s="90"/>
    </row>
    <row r="5442" spans="1:33">
      <c r="A5442" s="56" t="s">
        <v>34281</v>
      </c>
      <c r="B5442" s="56" t="s">
        <v>34282</v>
      </c>
      <c r="C5442" s="56" t="s">
        <v>34283</v>
      </c>
      <c r="D5442" s="56" t="s">
        <v>7566</v>
      </c>
      <c r="E5442" s="56" t="s">
        <v>34278</v>
      </c>
      <c r="F5442" s="56" t="s">
        <v>22</v>
      </c>
      <c r="G5442" s="56"/>
      <c r="H5442" s="56" t="s">
        <v>34284</v>
      </c>
      <c r="I5442" s="56" t="s">
        <v>34280</v>
      </c>
      <c r="J5442" s="56" t="s">
        <v>34285</v>
      </c>
      <c r="K5442" s="56" t="s">
        <v>87</v>
      </c>
      <c r="L5442" s="90" t="str">
        <f t="shared" si="168"/>
        <v>NA</v>
      </c>
      <c r="M5442" s="90"/>
      <c r="O5442" s="91"/>
      <c r="P5442" s="56"/>
      <c r="Q5442" s="56"/>
      <c r="R5442" s="56"/>
      <c r="S5442" s="56"/>
      <c r="T5442" s="56" t="s">
        <v>29686</v>
      </c>
      <c r="U5442" s="56" t="s">
        <v>29687</v>
      </c>
      <c r="V5442" s="56" t="s">
        <v>29688</v>
      </c>
      <c r="W5442" s="56" t="s">
        <v>7566</v>
      </c>
      <c r="X5442" s="56" t="s">
        <v>29689</v>
      </c>
      <c r="Y5442" s="56"/>
      <c r="Z5442" s="56" t="s">
        <v>29690</v>
      </c>
      <c r="AA5442" s="56" t="s">
        <v>29691</v>
      </c>
      <c r="AB5442" s="56"/>
      <c r="AC5442" s="56" t="s">
        <v>7326</v>
      </c>
      <c r="AD5442" s="90" t="str">
        <f t="shared" si="169"/>
        <v>NA</v>
      </c>
      <c r="AE5442" s="90"/>
      <c r="AF5442" s="90"/>
      <c r="AG5442" s="90"/>
    </row>
    <row r="5443" spans="1:33">
      <c r="A5443" s="56" t="s">
        <v>34286</v>
      </c>
      <c r="B5443" s="56" t="s">
        <v>34287</v>
      </c>
      <c r="C5443" s="56" t="s">
        <v>34288</v>
      </c>
      <c r="D5443" s="56" t="s">
        <v>7566</v>
      </c>
      <c r="E5443" s="56" t="s">
        <v>11516</v>
      </c>
      <c r="F5443" s="56" t="s">
        <v>22</v>
      </c>
      <c r="G5443" s="56"/>
      <c r="H5443" s="56" t="s">
        <v>34289</v>
      </c>
      <c r="I5443" s="56" t="s">
        <v>34290</v>
      </c>
      <c r="J5443" s="56" t="s">
        <v>34291</v>
      </c>
      <c r="K5443" s="56" t="s">
        <v>7326</v>
      </c>
      <c r="L5443" s="90" t="str">
        <f t="shared" ref="L5443:L5506" si="170">IF($P$3&lt;&gt;"",IF(ISNUMBER(SEARCH("*"&amp;$P$3&amp;"*", A5443)),A5443, IF(ISNUMBER(SEARCH("*"&amp;$P$3&amp;"*", H5443)),A5443, IF(ISNUMBER(SEARCH("*"&amp;$P$3&amp;"*", G5443)),A5443, IF(ISNUMBER(SEARCH("*"&amp;$P$3&amp;"*", J5443)),A5443,  IF(ISNUMBER(SEARCH("*"&amp;$P$3&amp;"*", E5443)),A5443, "NA"))))),"NA")</f>
        <v>NA</v>
      </c>
      <c r="M5443" s="90"/>
      <c r="O5443" s="91"/>
      <c r="P5443" s="56"/>
      <c r="Q5443" s="56"/>
      <c r="R5443" s="56"/>
      <c r="S5443" s="56"/>
      <c r="T5443" s="56" t="s">
        <v>29692</v>
      </c>
      <c r="U5443" s="56" t="s">
        <v>29693</v>
      </c>
      <c r="V5443" s="56" t="s">
        <v>29694</v>
      </c>
      <c r="W5443" s="56" t="s">
        <v>7566</v>
      </c>
      <c r="X5443" s="56" t="s">
        <v>29695</v>
      </c>
      <c r="Y5443" s="56"/>
      <c r="Z5443" s="56" t="s">
        <v>29696</v>
      </c>
      <c r="AA5443" s="56" t="s">
        <v>29697</v>
      </c>
      <c r="AB5443" s="56"/>
      <c r="AC5443" s="56" t="s">
        <v>7326</v>
      </c>
      <c r="AD5443" s="90" t="str">
        <f t="shared" ref="AD5443:AD5506" si="171">IF($P$19&lt;&gt;"",IF(ISNUMBER(SEARCH($P$19, V5443)),T5443, "NA"),"NA")</f>
        <v>NA</v>
      </c>
      <c r="AE5443" s="90"/>
      <c r="AF5443" s="90"/>
      <c r="AG5443" s="90"/>
    </row>
    <row r="5444" spans="1:33">
      <c r="A5444" s="56" t="s">
        <v>34292</v>
      </c>
      <c r="B5444" s="56" t="s">
        <v>34293</v>
      </c>
      <c r="C5444" s="56" t="s">
        <v>34294</v>
      </c>
      <c r="D5444" s="56" t="s">
        <v>7566</v>
      </c>
      <c r="E5444" s="56" t="s">
        <v>11516</v>
      </c>
      <c r="F5444" s="56" t="s">
        <v>22</v>
      </c>
      <c r="G5444" s="56"/>
      <c r="H5444" s="56" t="s">
        <v>34289</v>
      </c>
      <c r="I5444" s="56" t="s">
        <v>34290</v>
      </c>
      <c r="J5444" s="56" t="s">
        <v>34292</v>
      </c>
      <c r="K5444" s="56" t="s">
        <v>7326</v>
      </c>
      <c r="L5444" s="90" t="str">
        <f t="shared" si="170"/>
        <v>NA</v>
      </c>
      <c r="M5444" s="90"/>
      <c r="O5444" s="91"/>
      <c r="P5444" s="56"/>
      <c r="Q5444" s="56"/>
      <c r="R5444" s="56"/>
      <c r="S5444" s="56"/>
      <c r="T5444" s="56" t="s">
        <v>29698</v>
      </c>
      <c r="U5444" s="56" t="s">
        <v>29699</v>
      </c>
      <c r="V5444" s="56" t="s">
        <v>29700</v>
      </c>
      <c r="W5444" s="56" t="s">
        <v>7566</v>
      </c>
      <c r="X5444" s="56" t="s">
        <v>29701</v>
      </c>
      <c r="Y5444" s="56"/>
      <c r="Z5444" s="56" t="s">
        <v>29702</v>
      </c>
      <c r="AA5444" s="56" t="s">
        <v>29703</v>
      </c>
      <c r="AB5444" s="56"/>
      <c r="AC5444" s="56" t="s">
        <v>7326</v>
      </c>
      <c r="AD5444" s="90" t="str">
        <f t="shared" si="171"/>
        <v>NA</v>
      </c>
      <c r="AE5444" s="90"/>
      <c r="AF5444" s="90"/>
      <c r="AG5444" s="90"/>
    </row>
    <row r="5445" spans="1:33">
      <c r="A5445" s="56" t="s">
        <v>34295</v>
      </c>
      <c r="B5445" s="56" t="s">
        <v>34296</v>
      </c>
      <c r="C5445" s="56" t="s">
        <v>34297</v>
      </c>
      <c r="D5445" s="56" t="s">
        <v>7566</v>
      </c>
      <c r="E5445" s="56" t="s">
        <v>11516</v>
      </c>
      <c r="F5445" s="56" t="s">
        <v>22</v>
      </c>
      <c r="G5445" s="56"/>
      <c r="H5445" s="56" t="s">
        <v>34289</v>
      </c>
      <c r="I5445" s="56" t="s">
        <v>34290</v>
      </c>
      <c r="J5445" s="56" t="s">
        <v>34295</v>
      </c>
      <c r="K5445" s="56" t="s">
        <v>7326</v>
      </c>
      <c r="L5445" s="90" t="str">
        <f t="shared" si="170"/>
        <v>NA</v>
      </c>
      <c r="M5445" s="90"/>
      <c r="O5445" s="91"/>
      <c r="P5445" s="56"/>
      <c r="Q5445" s="56"/>
      <c r="R5445" s="56"/>
      <c r="S5445" s="56"/>
      <c r="T5445" s="56" t="s">
        <v>29704</v>
      </c>
      <c r="U5445" s="56" t="s">
        <v>29705</v>
      </c>
      <c r="V5445" s="56" t="s">
        <v>29706</v>
      </c>
      <c r="W5445" s="56" t="s">
        <v>7566</v>
      </c>
      <c r="X5445" s="56" t="s">
        <v>29707</v>
      </c>
      <c r="Y5445" s="56"/>
      <c r="Z5445" s="56" t="s">
        <v>29708</v>
      </c>
      <c r="AA5445" s="56" t="s">
        <v>29709</v>
      </c>
      <c r="AB5445" s="56"/>
      <c r="AC5445" s="56" t="s">
        <v>7326</v>
      </c>
      <c r="AD5445" s="90" t="str">
        <f t="shared" si="171"/>
        <v>NA</v>
      </c>
      <c r="AE5445" s="90"/>
      <c r="AF5445" s="90"/>
      <c r="AG5445" s="90"/>
    </row>
    <row r="5446" spans="1:33">
      <c r="A5446" s="56" t="s">
        <v>34298</v>
      </c>
      <c r="B5446" s="56" t="s">
        <v>34299</v>
      </c>
      <c r="C5446" s="56" t="s">
        <v>31635</v>
      </c>
      <c r="D5446" s="56" t="s">
        <v>7566</v>
      </c>
      <c r="E5446" s="56" t="s">
        <v>34300</v>
      </c>
      <c r="F5446" s="56" t="s">
        <v>22</v>
      </c>
      <c r="G5446" s="56"/>
      <c r="H5446" s="56" t="s">
        <v>34301</v>
      </c>
      <c r="I5446" s="56" t="s">
        <v>34302</v>
      </c>
      <c r="J5446" s="56" t="s">
        <v>34303</v>
      </c>
      <c r="K5446" s="56" t="s">
        <v>7326</v>
      </c>
      <c r="L5446" s="90" t="str">
        <f t="shared" si="170"/>
        <v>NA</v>
      </c>
      <c r="M5446" s="90"/>
      <c r="O5446" s="91"/>
      <c r="P5446" s="56"/>
      <c r="Q5446" s="56"/>
      <c r="R5446" s="56"/>
      <c r="S5446" s="56"/>
      <c r="T5446" s="56" t="s">
        <v>29710</v>
      </c>
      <c r="U5446" s="56" t="s">
        <v>29711</v>
      </c>
      <c r="V5446" s="56" t="s">
        <v>29712</v>
      </c>
      <c r="W5446" s="56" t="s">
        <v>7566</v>
      </c>
      <c r="X5446" s="56" t="s">
        <v>29713</v>
      </c>
      <c r="Y5446" s="56"/>
      <c r="Z5446" s="56" t="s">
        <v>29714</v>
      </c>
      <c r="AA5446" s="56" t="s">
        <v>29715</v>
      </c>
      <c r="AB5446" s="56"/>
      <c r="AC5446" s="56" t="s">
        <v>87</v>
      </c>
      <c r="AD5446" s="90" t="str">
        <f t="shared" si="171"/>
        <v>NA</v>
      </c>
      <c r="AE5446" s="90"/>
      <c r="AF5446" s="90"/>
      <c r="AG5446" s="90"/>
    </row>
    <row r="5447" spans="1:33">
      <c r="A5447" s="56" t="s">
        <v>34304</v>
      </c>
      <c r="B5447" s="56" t="s">
        <v>34305</v>
      </c>
      <c r="C5447" s="56" t="s">
        <v>34306</v>
      </c>
      <c r="D5447" s="56" t="s">
        <v>7566</v>
      </c>
      <c r="E5447" s="56" t="s">
        <v>34307</v>
      </c>
      <c r="F5447" s="56" t="s">
        <v>22</v>
      </c>
      <c r="G5447" s="56"/>
      <c r="H5447" s="56" t="s">
        <v>34308</v>
      </c>
      <c r="I5447" s="56" t="s">
        <v>34309</v>
      </c>
      <c r="J5447" s="56"/>
      <c r="K5447" s="56" t="s">
        <v>87</v>
      </c>
      <c r="L5447" s="90" t="str">
        <f t="shared" si="170"/>
        <v>NA</v>
      </c>
      <c r="M5447" s="90"/>
      <c r="O5447" s="91"/>
      <c r="P5447" s="56"/>
      <c r="Q5447" s="56"/>
      <c r="R5447" s="56"/>
      <c r="S5447" s="56"/>
      <c r="T5447" s="56" t="s">
        <v>29716</v>
      </c>
      <c r="U5447" s="56" t="s">
        <v>29717</v>
      </c>
      <c r="V5447" s="56" t="s">
        <v>29718</v>
      </c>
      <c r="W5447" s="56" t="s">
        <v>7566</v>
      </c>
      <c r="X5447" s="56" t="s">
        <v>29719</v>
      </c>
      <c r="Y5447" s="56"/>
      <c r="Z5447" s="56" t="s">
        <v>29720</v>
      </c>
      <c r="AA5447" s="56" t="s">
        <v>29721</v>
      </c>
      <c r="AB5447" s="56" t="s">
        <v>29716</v>
      </c>
      <c r="AC5447" s="56" t="s">
        <v>7326</v>
      </c>
      <c r="AD5447" s="90" t="str">
        <f t="shared" si="171"/>
        <v>NA</v>
      </c>
      <c r="AE5447" s="90"/>
      <c r="AF5447" s="90"/>
      <c r="AG5447" s="90"/>
    </row>
    <row r="5448" spans="1:33">
      <c r="A5448" s="56" t="s">
        <v>34310</v>
      </c>
      <c r="B5448" s="56" t="s">
        <v>34311</v>
      </c>
      <c r="C5448" s="56" t="s">
        <v>34312</v>
      </c>
      <c r="D5448" s="56" t="s">
        <v>7566</v>
      </c>
      <c r="E5448" s="56" t="s">
        <v>34313</v>
      </c>
      <c r="F5448" s="56" t="s">
        <v>22</v>
      </c>
      <c r="G5448" s="56"/>
      <c r="H5448" s="56" t="s">
        <v>34314</v>
      </c>
      <c r="I5448" s="56" t="s">
        <v>34315</v>
      </c>
      <c r="J5448" s="56" t="s">
        <v>34316</v>
      </c>
      <c r="K5448" s="56" t="s">
        <v>7326</v>
      </c>
      <c r="L5448" s="90" t="str">
        <f t="shared" si="170"/>
        <v>NA</v>
      </c>
      <c r="M5448" s="90"/>
      <c r="O5448" s="91"/>
      <c r="P5448" s="56"/>
      <c r="Q5448" s="56"/>
      <c r="R5448" s="56"/>
      <c r="S5448" s="56"/>
      <c r="T5448" s="56" t="s">
        <v>29722</v>
      </c>
      <c r="U5448" s="56" t="s">
        <v>29723</v>
      </c>
      <c r="V5448" s="56" t="s">
        <v>29724</v>
      </c>
      <c r="W5448" s="56" t="s">
        <v>7566</v>
      </c>
      <c r="X5448" s="56" t="s">
        <v>29725</v>
      </c>
      <c r="Y5448" s="56"/>
      <c r="Z5448" s="56" t="s">
        <v>29726</v>
      </c>
      <c r="AA5448" s="56" t="s">
        <v>29727</v>
      </c>
      <c r="AB5448" s="56"/>
      <c r="AC5448" s="56" t="s">
        <v>7326</v>
      </c>
      <c r="AD5448" s="90" t="str">
        <f t="shared" si="171"/>
        <v>NA</v>
      </c>
      <c r="AE5448" s="90"/>
      <c r="AF5448" s="90"/>
      <c r="AG5448" s="90"/>
    </row>
    <row r="5449" spans="1:33">
      <c r="A5449" s="56" t="s">
        <v>34317</v>
      </c>
      <c r="B5449" s="56" t="s">
        <v>34318</v>
      </c>
      <c r="C5449" s="56" t="s">
        <v>34319</v>
      </c>
      <c r="D5449" s="56" t="s">
        <v>7566</v>
      </c>
      <c r="E5449" s="56" t="s">
        <v>34313</v>
      </c>
      <c r="F5449" s="56" t="s">
        <v>22</v>
      </c>
      <c r="G5449" s="56"/>
      <c r="H5449" s="56" t="s">
        <v>34320</v>
      </c>
      <c r="I5449" s="56" t="s">
        <v>34315</v>
      </c>
      <c r="J5449" s="56" t="s">
        <v>34321</v>
      </c>
      <c r="K5449" s="56" t="s">
        <v>87</v>
      </c>
      <c r="L5449" s="90" t="str">
        <f t="shared" si="170"/>
        <v>NA</v>
      </c>
      <c r="M5449" s="90"/>
      <c r="O5449" s="91"/>
      <c r="P5449" s="56"/>
      <c r="Q5449" s="56"/>
      <c r="R5449" s="56"/>
      <c r="S5449" s="56"/>
      <c r="T5449" s="56" t="s">
        <v>29728</v>
      </c>
      <c r="U5449" s="56" t="s">
        <v>29729</v>
      </c>
      <c r="V5449" s="56" t="s">
        <v>29730</v>
      </c>
      <c r="W5449" s="56" t="s">
        <v>7566</v>
      </c>
      <c r="X5449" s="56" t="s">
        <v>29731</v>
      </c>
      <c r="Y5449" s="56"/>
      <c r="Z5449" s="56" t="s">
        <v>29732</v>
      </c>
      <c r="AA5449" s="56" t="s">
        <v>29733</v>
      </c>
      <c r="AB5449" s="56"/>
      <c r="AC5449" s="56" t="s">
        <v>7326</v>
      </c>
      <c r="AD5449" s="90" t="str">
        <f t="shared" si="171"/>
        <v>NA</v>
      </c>
      <c r="AE5449" s="90"/>
      <c r="AF5449" s="90"/>
      <c r="AG5449" s="90"/>
    </row>
    <row r="5450" spans="1:33">
      <c r="A5450" s="56" t="s">
        <v>34322</v>
      </c>
      <c r="B5450" s="56" t="s">
        <v>34323</v>
      </c>
      <c r="C5450" s="56" t="s">
        <v>31128</v>
      </c>
      <c r="D5450" s="56" t="s">
        <v>7566</v>
      </c>
      <c r="E5450" s="56" t="s">
        <v>34324</v>
      </c>
      <c r="F5450" s="56" t="s">
        <v>22</v>
      </c>
      <c r="G5450" s="56"/>
      <c r="H5450" s="56" t="s">
        <v>34325</v>
      </c>
      <c r="I5450" s="56" t="s">
        <v>34326</v>
      </c>
      <c r="J5450" s="56"/>
      <c r="K5450" s="56" t="s">
        <v>7326</v>
      </c>
      <c r="L5450" s="90" t="str">
        <f t="shared" si="170"/>
        <v>NA</v>
      </c>
      <c r="M5450" s="90"/>
      <c r="O5450" s="91"/>
      <c r="P5450" s="56"/>
      <c r="Q5450" s="56"/>
      <c r="R5450" s="56"/>
      <c r="S5450" s="56"/>
      <c r="T5450" s="56" t="s">
        <v>29734</v>
      </c>
      <c r="U5450" s="56" t="s">
        <v>29735</v>
      </c>
      <c r="V5450" s="56" t="s">
        <v>29736</v>
      </c>
      <c r="W5450" s="56" t="s">
        <v>7566</v>
      </c>
      <c r="X5450" s="56" t="s">
        <v>5841</v>
      </c>
      <c r="Y5450" s="56"/>
      <c r="Z5450" s="56" t="s">
        <v>29737</v>
      </c>
      <c r="AA5450" s="56" t="s">
        <v>29738</v>
      </c>
      <c r="AB5450" s="56"/>
      <c r="AC5450" s="56" t="s">
        <v>87</v>
      </c>
      <c r="AD5450" s="90" t="str">
        <f t="shared" si="171"/>
        <v>NA</v>
      </c>
      <c r="AE5450" s="90"/>
      <c r="AF5450" s="90"/>
      <c r="AG5450" s="90"/>
    </row>
    <row r="5451" spans="1:33">
      <c r="A5451" s="56" t="s">
        <v>34327</v>
      </c>
      <c r="B5451" s="56" t="s">
        <v>34328</v>
      </c>
      <c r="C5451" s="56" t="s">
        <v>8264</v>
      </c>
      <c r="D5451" s="56" t="s">
        <v>7566</v>
      </c>
      <c r="E5451" s="56" t="s">
        <v>34329</v>
      </c>
      <c r="F5451" s="56" t="s">
        <v>22</v>
      </c>
      <c r="G5451" s="56"/>
      <c r="H5451" s="56" t="s">
        <v>34330</v>
      </c>
      <c r="I5451" s="56" t="s">
        <v>34331</v>
      </c>
      <c r="J5451" s="56"/>
      <c r="K5451" s="56" t="s">
        <v>7326</v>
      </c>
      <c r="L5451" s="90" t="str">
        <f t="shared" si="170"/>
        <v>NA</v>
      </c>
      <c r="M5451" s="90"/>
      <c r="O5451" s="91"/>
      <c r="P5451" s="56"/>
      <c r="Q5451" s="56"/>
      <c r="R5451" s="56"/>
      <c r="S5451" s="56"/>
      <c r="T5451" s="56" t="s">
        <v>29739</v>
      </c>
      <c r="U5451" s="56" t="s">
        <v>29740</v>
      </c>
      <c r="V5451" s="56" t="s">
        <v>29741</v>
      </c>
      <c r="W5451" s="56" t="s">
        <v>7566</v>
      </c>
      <c r="X5451" s="56" t="s">
        <v>29742</v>
      </c>
      <c r="Y5451" s="56"/>
      <c r="Z5451" s="56" t="s">
        <v>29743</v>
      </c>
      <c r="AA5451" s="56" t="s">
        <v>29744</v>
      </c>
      <c r="AB5451" s="56"/>
      <c r="AC5451" s="56" t="s">
        <v>7326</v>
      </c>
      <c r="AD5451" s="90" t="str">
        <f t="shared" si="171"/>
        <v>NA</v>
      </c>
      <c r="AE5451" s="90"/>
      <c r="AF5451" s="90"/>
      <c r="AG5451" s="90"/>
    </row>
    <row r="5452" spans="1:33">
      <c r="A5452" s="56" t="s">
        <v>18289</v>
      </c>
      <c r="B5452" s="56" t="s">
        <v>34332</v>
      </c>
      <c r="C5452" s="56" t="s">
        <v>34333</v>
      </c>
      <c r="D5452" s="56" t="s">
        <v>7566</v>
      </c>
      <c r="E5452" s="56" t="s">
        <v>14029</v>
      </c>
      <c r="F5452" s="56" t="s">
        <v>22</v>
      </c>
      <c r="G5452" s="56"/>
      <c r="H5452" s="56" t="s">
        <v>34334</v>
      </c>
      <c r="I5452" s="56" t="s">
        <v>34335</v>
      </c>
      <c r="J5452" s="56"/>
      <c r="K5452" s="56" t="s">
        <v>87</v>
      </c>
      <c r="L5452" s="90" t="str">
        <f t="shared" si="170"/>
        <v>NA</v>
      </c>
      <c r="M5452" s="90"/>
      <c r="O5452" s="91"/>
      <c r="P5452" s="56"/>
      <c r="Q5452" s="56"/>
      <c r="R5452" s="56"/>
      <c r="S5452" s="56"/>
      <c r="T5452" s="56" t="s">
        <v>29745</v>
      </c>
      <c r="U5452" s="56" t="s">
        <v>29746</v>
      </c>
      <c r="V5452" s="56" t="s">
        <v>29747</v>
      </c>
      <c r="W5452" s="56" t="s">
        <v>7566</v>
      </c>
      <c r="X5452" s="56" t="s">
        <v>5853</v>
      </c>
      <c r="Y5452" s="56"/>
      <c r="Z5452" s="56" t="s">
        <v>29748</v>
      </c>
      <c r="AA5452" s="56" t="s">
        <v>29749</v>
      </c>
      <c r="AB5452" s="56" t="s">
        <v>29745</v>
      </c>
      <c r="AC5452" s="56" t="s">
        <v>7326</v>
      </c>
      <c r="AD5452" s="90" t="str">
        <f t="shared" si="171"/>
        <v>NA</v>
      </c>
      <c r="AE5452" s="90"/>
      <c r="AF5452" s="90"/>
      <c r="AG5452" s="90"/>
    </row>
    <row r="5453" spans="1:33">
      <c r="A5453" s="56" t="s">
        <v>34336</v>
      </c>
      <c r="B5453" s="56" t="s">
        <v>34337</v>
      </c>
      <c r="C5453" s="56" t="s">
        <v>34338</v>
      </c>
      <c r="D5453" s="56" t="s">
        <v>7566</v>
      </c>
      <c r="E5453" s="56" t="s">
        <v>483</v>
      </c>
      <c r="F5453" s="56" t="s">
        <v>22</v>
      </c>
      <c r="G5453" s="56"/>
      <c r="H5453" s="56" t="s">
        <v>34339</v>
      </c>
      <c r="I5453" s="56" t="s">
        <v>34340</v>
      </c>
      <c r="J5453" s="56" t="s">
        <v>34341</v>
      </c>
      <c r="K5453" s="56" t="s">
        <v>7326</v>
      </c>
      <c r="L5453" s="90" t="str">
        <f t="shared" si="170"/>
        <v>NA</v>
      </c>
      <c r="M5453" s="90"/>
      <c r="O5453" s="91"/>
      <c r="P5453" s="56"/>
      <c r="Q5453" s="56"/>
      <c r="R5453" s="56"/>
      <c r="S5453" s="56"/>
      <c r="T5453" s="56" t="s">
        <v>29750</v>
      </c>
      <c r="U5453" s="56" t="s">
        <v>29751</v>
      </c>
      <c r="V5453" s="56" t="s">
        <v>29752</v>
      </c>
      <c r="W5453" s="56" t="s">
        <v>7566</v>
      </c>
      <c r="X5453" s="56" t="s">
        <v>5861</v>
      </c>
      <c r="Y5453" s="56"/>
      <c r="Z5453" s="56" t="s">
        <v>29753</v>
      </c>
      <c r="AA5453" s="56" t="s">
        <v>29754</v>
      </c>
      <c r="AB5453" s="56" t="s">
        <v>29750</v>
      </c>
      <c r="AC5453" s="56" t="s">
        <v>7326</v>
      </c>
      <c r="AD5453" s="90" t="str">
        <f t="shared" si="171"/>
        <v>NA</v>
      </c>
      <c r="AE5453" s="90"/>
      <c r="AF5453" s="90"/>
      <c r="AG5453" s="90"/>
    </row>
    <row r="5454" spans="1:33">
      <c r="A5454" s="56" t="s">
        <v>34342</v>
      </c>
      <c r="B5454" s="56" t="s">
        <v>34343</v>
      </c>
      <c r="C5454" s="56" t="s">
        <v>34344</v>
      </c>
      <c r="D5454" s="56" t="s">
        <v>7566</v>
      </c>
      <c r="E5454" s="56" t="s">
        <v>483</v>
      </c>
      <c r="F5454" s="56" t="s">
        <v>22</v>
      </c>
      <c r="G5454" s="56"/>
      <c r="H5454" s="56" t="s">
        <v>34339</v>
      </c>
      <c r="I5454" s="56" t="s">
        <v>34340</v>
      </c>
      <c r="J5454" s="56" t="s">
        <v>34345</v>
      </c>
      <c r="K5454" s="56" t="s">
        <v>7326</v>
      </c>
      <c r="L5454" s="90" t="str">
        <f t="shared" si="170"/>
        <v>NA</v>
      </c>
      <c r="M5454" s="90"/>
      <c r="O5454" s="91"/>
      <c r="P5454" s="56"/>
      <c r="Q5454" s="56"/>
      <c r="R5454" s="56"/>
      <c r="S5454" s="56"/>
      <c r="T5454" s="56" t="s">
        <v>29755</v>
      </c>
      <c r="U5454" s="56" t="s">
        <v>29756</v>
      </c>
      <c r="V5454" s="56" t="s">
        <v>29757</v>
      </c>
      <c r="W5454" s="56" t="s">
        <v>7566</v>
      </c>
      <c r="X5454" s="56" t="s">
        <v>5876</v>
      </c>
      <c r="Y5454" s="56"/>
      <c r="Z5454" s="56" t="s">
        <v>29758</v>
      </c>
      <c r="AA5454" s="56" t="s">
        <v>29759</v>
      </c>
      <c r="AB5454" s="56" t="s">
        <v>29760</v>
      </c>
      <c r="AC5454" s="56" t="s">
        <v>87</v>
      </c>
      <c r="AD5454" s="90" t="str">
        <f t="shared" si="171"/>
        <v>NA</v>
      </c>
      <c r="AE5454" s="90"/>
      <c r="AF5454" s="90"/>
      <c r="AG5454" s="90"/>
    </row>
    <row r="5455" spans="1:33">
      <c r="A5455" s="56" t="s">
        <v>34346</v>
      </c>
      <c r="B5455" s="56" t="s">
        <v>34347</v>
      </c>
      <c r="C5455" s="56" t="s">
        <v>10869</v>
      </c>
      <c r="D5455" s="56" t="s">
        <v>7566</v>
      </c>
      <c r="E5455" s="56" t="s">
        <v>483</v>
      </c>
      <c r="F5455" s="56" t="s">
        <v>22</v>
      </c>
      <c r="G5455" s="56"/>
      <c r="H5455" s="56" t="s">
        <v>34348</v>
      </c>
      <c r="I5455" s="56" t="s">
        <v>34340</v>
      </c>
      <c r="J5455" s="56" t="s">
        <v>34346</v>
      </c>
      <c r="K5455" s="56" t="s">
        <v>7326</v>
      </c>
      <c r="L5455" s="90" t="str">
        <f t="shared" si="170"/>
        <v>NA</v>
      </c>
      <c r="M5455" s="90"/>
      <c r="O5455" s="91"/>
      <c r="P5455" s="56"/>
      <c r="Q5455" s="56"/>
      <c r="R5455" s="56"/>
      <c r="S5455" s="56"/>
      <c r="T5455" s="56" t="s">
        <v>29761</v>
      </c>
      <c r="U5455" s="56" t="s">
        <v>29762</v>
      </c>
      <c r="V5455" s="56" t="s">
        <v>29763</v>
      </c>
      <c r="W5455" s="56" t="s">
        <v>7566</v>
      </c>
      <c r="X5455" s="56" t="s">
        <v>5876</v>
      </c>
      <c r="Y5455" s="56"/>
      <c r="Z5455" s="56" t="s">
        <v>29758</v>
      </c>
      <c r="AA5455" s="56" t="s">
        <v>29759</v>
      </c>
      <c r="AB5455" s="56"/>
      <c r="AC5455" s="56" t="s">
        <v>87</v>
      </c>
      <c r="AD5455" s="90" t="str">
        <f t="shared" si="171"/>
        <v>NA</v>
      </c>
      <c r="AE5455" s="90"/>
      <c r="AF5455" s="90"/>
      <c r="AG5455" s="90"/>
    </row>
    <row r="5456" spans="1:33">
      <c r="A5456" s="56" t="s">
        <v>34349</v>
      </c>
      <c r="B5456" s="56" t="s">
        <v>34350</v>
      </c>
      <c r="C5456" s="56" t="s">
        <v>34351</v>
      </c>
      <c r="D5456" s="56" t="s">
        <v>7566</v>
      </c>
      <c r="E5456" s="56" t="s">
        <v>34352</v>
      </c>
      <c r="F5456" s="56" t="s">
        <v>22</v>
      </c>
      <c r="G5456" s="56"/>
      <c r="H5456" s="56" t="s">
        <v>34353</v>
      </c>
      <c r="I5456" s="56" t="s">
        <v>34354</v>
      </c>
      <c r="J5456" s="56" t="s">
        <v>34349</v>
      </c>
      <c r="K5456" s="56" t="s">
        <v>87</v>
      </c>
      <c r="L5456" s="90" t="str">
        <f t="shared" si="170"/>
        <v>NA</v>
      </c>
      <c r="M5456" s="90"/>
      <c r="O5456" s="91"/>
      <c r="P5456" s="56"/>
      <c r="Q5456" s="56"/>
      <c r="R5456" s="56"/>
      <c r="S5456" s="56"/>
      <c r="T5456" s="56" t="s">
        <v>29764</v>
      </c>
      <c r="U5456" s="56" t="s">
        <v>29765</v>
      </c>
      <c r="V5456" s="56" t="s">
        <v>29766</v>
      </c>
      <c r="W5456" s="56" t="s">
        <v>7566</v>
      </c>
      <c r="X5456" s="56" t="s">
        <v>5876</v>
      </c>
      <c r="Y5456" s="56"/>
      <c r="Z5456" s="56" t="s">
        <v>29758</v>
      </c>
      <c r="AA5456" s="56" t="s">
        <v>29759</v>
      </c>
      <c r="AB5456" s="56"/>
      <c r="AC5456" s="56" t="s">
        <v>87</v>
      </c>
      <c r="AD5456" s="90" t="str">
        <f t="shared" si="171"/>
        <v>NA</v>
      </c>
      <c r="AE5456" s="90"/>
      <c r="AF5456" s="90"/>
      <c r="AG5456" s="90"/>
    </row>
    <row r="5457" spans="1:33">
      <c r="A5457" s="56" t="s">
        <v>34355</v>
      </c>
      <c r="B5457" s="56" t="s">
        <v>34356</v>
      </c>
      <c r="C5457" s="56" t="s">
        <v>34357</v>
      </c>
      <c r="D5457" s="56" t="s">
        <v>7566</v>
      </c>
      <c r="E5457" s="56" t="s">
        <v>3427</v>
      </c>
      <c r="F5457" s="56" t="s">
        <v>22</v>
      </c>
      <c r="G5457" s="56"/>
      <c r="H5457" s="56" t="s">
        <v>34358</v>
      </c>
      <c r="I5457" s="56" t="s">
        <v>34359</v>
      </c>
      <c r="J5457" s="56"/>
      <c r="K5457" s="56" t="s">
        <v>7326</v>
      </c>
      <c r="L5457" s="90" t="str">
        <f t="shared" si="170"/>
        <v>NA</v>
      </c>
      <c r="M5457" s="90"/>
      <c r="O5457" s="91"/>
      <c r="P5457" s="56"/>
      <c r="Q5457" s="56"/>
      <c r="R5457" s="56"/>
      <c r="S5457" s="56"/>
      <c r="T5457" s="56" t="s">
        <v>29767</v>
      </c>
      <c r="U5457" s="56" t="s">
        <v>29768</v>
      </c>
      <c r="V5457" s="56" t="s">
        <v>29769</v>
      </c>
      <c r="W5457" s="56" t="s">
        <v>7566</v>
      </c>
      <c r="X5457" s="56" t="s">
        <v>5876</v>
      </c>
      <c r="Y5457" s="56"/>
      <c r="Z5457" s="56" t="s">
        <v>29770</v>
      </c>
      <c r="AA5457" s="56" t="s">
        <v>29759</v>
      </c>
      <c r="AB5457" s="56"/>
      <c r="AC5457" s="56" t="s">
        <v>87</v>
      </c>
      <c r="AD5457" s="90" t="str">
        <f t="shared" si="171"/>
        <v>NA</v>
      </c>
      <c r="AE5457" s="90"/>
      <c r="AF5457" s="90"/>
      <c r="AG5457" s="90"/>
    </row>
    <row r="5458" spans="1:33">
      <c r="A5458" s="56" t="s">
        <v>34360</v>
      </c>
      <c r="B5458" s="56" t="s">
        <v>34361</v>
      </c>
      <c r="C5458" s="56" t="s">
        <v>34362</v>
      </c>
      <c r="D5458" s="56" t="s">
        <v>7566</v>
      </c>
      <c r="E5458" s="56" t="s">
        <v>3427</v>
      </c>
      <c r="F5458" s="56" t="s">
        <v>22</v>
      </c>
      <c r="G5458" s="56"/>
      <c r="H5458" s="56" t="s">
        <v>34363</v>
      </c>
      <c r="I5458" s="56" t="s">
        <v>34359</v>
      </c>
      <c r="J5458" s="56"/>
      <c r="K5458" s="56" t="s">
        <v>87</v>
      </c>
      <c r="L5458" s="90" t="str">
        <f t="shared" si="170"/>
        <v>NA</v>
      </c>
      <c r="M5458" s="90"/>
      <c r="O5458" s="91"/>
      <c r="P5458" s="56"/>
      <c r="Q5458" s="56"/>
      <c r="R5458" s="56"/>
      <c r="S5458" s="56"/>
      <c r="T5458" s="56" t="s">
        <v>29771</v>
      </c>
      <c r="U5458" s="56" t="s">
        <v>29772</v>
      </c>
      <c r="V5458" s="56" t="s">
        <v>29773</v>
      </c>
      <c r="W5458" s="56" t="s">
        <v>7566</v>
      </c>
      <c r="X5458" s="56" t="s">
        <v>5884</v>
      </c>
      <c r="Y5458" s="56"/>
      <c r="Z5458" s="56" t="s">
        <v>29774</v>
      </c>
      <c r="AA5458" s="56" t="s">
        <v>29775</v>
      </c>
      <c r="AB5458" s="56" t="s">
        <v>29771</v>
      </c>
      <c r="AC5458" s="56" t="s">
        <v>7326</v>
      </c>
      <c r="AD5458" s="90" t="str">
        <f t="shared" si="171"/>
        <v>NA</v>
      </c>
      <c r="AE5458" s="90"/>
      <c r="AF5458" s="90"/>
      <c r="AG5458" s="90"/>
    </row>
    <row r="5459" spans="1:33">
      <c r="A5459" s="56" t="s">
        <v>34364</v>
      </c>
      <c r="B5459" s="56" t="s">
        <v>34365</v>
      </c>
      <c r="C5459" s="56" t="s">
        <v>34366</v>
      </c>
      <c r="D5459" s="56" t="s">
        <v>7566</v>
      </c>
      <c r="E5459" s="56" t="s">
        <v>34367</v>
      </c>
      <c r="F5459" s="56" t="s">
        <v>22</v>
      </c>
      <c r="G5459" s="56"/>
      <c r="H5459" s="56" t="s">
        <v>34368</v>
      </c>
      <c r="I5459" s="56" t="s">
        <v>34369</v>
      </c>
      <c r="J5459" s="56"/>
      <c r="K5459" s="56" t="s">
        <v>7326</v>
      </c>
      <c r="L5459" s="90" t="str">
        <f t="shared" si="170"/>
        <v>NA</v>
      </c>
      <c r="M5459" s="90"/>
      <c r="O5459" s="91"/>
      <c r="P5459" s="56"/>
      <c r="Q5459" s="56"/>
      <c r="R5459" s="56"/>
      <c r="S5459" s="56"/>
      <c r="T5459" s="56" t="s">
        <v>29776</v>
      </c>
      <c r="U5459" s="56" t="s">
        <v>29777</v>
      </c>
      <c r="V5459" s="56" t="s">
        <v>29778</v>
      </c>
      <c r="W5459" s="56" t="s">
        <v>7566</v>
      </c>
      <c r="X5459" s="56" t="s">
        <v>29779</v>
      </c>
      <c r="Y5459" s="56"/>
      <c r="Z5459" s="56" t="s">
        <v>29780</v>
      </c>
      <c r="AA5459" s="56" t="s">
        <v>29781</v>
      </c>
      <c r="AB5459" s="56" t="s">
        <v>29782</v>
      </c>
      <c r="AC5459" s="56" t="s">
        <v>7326</v>
      </c>
      <c r="AD5459" s="90" t="str">
        <f t="shared" si="171"/>
        <v>NA</v>
      </c>
      <c r="AE5459" s="90"/>
      <c r="AF5459" s="90"/>
      <c r="AG5459" s="90"/>
    </row>
    <row r="5460" spans="1:33">
      <c r="A5460" s="56" t="s">
        <v>34370</v>
      </c>
      <c r="B5460" s="56" t="s">
        <v>34371</v>
      </c>
      <c r="C5460" s="56" t="s">
        <v>34372</v>
      </c>
      <c r="D5460" s="56" t="s">
        <v>7566</v>
      </c>
      <c r="E5460" s="56" t="s">
        <v>11533</v>
      </c>
      <c r="F5460" s="56" t="s">
        <v>22</v>
      </c>
      <c r="G5460" s="56"/>
      <c r="H5460" s="56" t="s">
        <v>34373</v>
      </c>
      <c r="I5460" s="56" t="s">
        <v>34374</v>
      </c>
      <c r="J5460" s="56" t="s">
        <v>34375</v>
      </c>
      <c r="K5460" s="56" t="s">
        <v>7326</v>
      </c>
      <c r="L5460" s="90" t="str">
        <f t="shared" si="170"/>
        <v>NA</v>
      </c>
      <c r="M5460" s="90"/>
      <c r="O5460" s="91"/>
      <c r="P5460" s="56"/>
      <c r="Q5460" s="56"/>
      <c r="R5460" s="56"/>
      <c r="S5460" s="56"/>
      <c r="T5460" s="56" t="s">
        <v>29783</v>
      </c>
      <c r="U5460" s="56" t="s">
        <v>29784</v>
      </c>
      <c r="V5460" s="56" t="s">
        <v>29785</v>
      </c>
      <c r="W5460" s="56" t="s">
        <v>7566</v>
      </c>
      <c r="X5460" s="56" t="s">
        <v>29786</v>
      </c>
      <c r="Y5460" s="56"/>
      <c r="Z5460" s="56" t="s">
        <v>29787</v>
      </c>
      <c r="AA5460" s="56" t="s">
        <v>29788</v>
      </c>
      <c r="AB5460" s="56" t="s">
        <v>29789</v>
      </c>
      <c r="AC5460" s="56" t="s">
        <v>7326</v>
      </c>
      <c r="AD5460" s="90" t="str">
        <f t="shared" si="171"/>
        <v>NA</v>
      </c>
      <c r="AE5460" s="90"/>
      <c r="AF5460" s="90"/>
      <c r="AG5460" s="90"/>
    </row>
    <row r="5461" spans="1:33">
      <c r="A5461" s="56" t="s">
        <v>34376</v>
      </c>
      <c r="B5461" s="56" t="s">
        <v>34377</v>
      </c>
      <c r="C5461" s="56" t="s">
        <v>34378</v>
      </c>
      <c r="D5461" s="56" t="s">
        <v>7566</v>
      </c>
      <c r="E5461" s="56" t="s">
        <v>11533</v>
      </c>
      <c r="F5461" s="56" t="s">
        <v>22</v>
      </c>
      <c r="G5461" s="56"/>
      <c r="H5461" s="56" t="s">
        <v>34373</v>
      </c>
      <c r="I5461" s="56" t="s">
        <v>34374</v>
      </c>
      <c r="J5461" s="56" t="s">
        <v>34376</v>
      </c>
      <c r="K5461" s="56" t="s">
        <v>7326</v>
      </c>
      <c r="L5461" s="90" t="str">
        <f t="shared" si="170"/>
        <v>NA</v>
      </c>
      <c r="M5461" s="90"/>
      <c r="O5461" s="91"/>
      <c r="P5461" s="56"/>
      <c r="Q5461" s="56"/>
      <c r="R5461" s="56"/>
      <c r="S5461" s="56"/>
      <c r="T5461" s="56" t="s">
        <v>29790</v>
      </c>
      <c r="U5461" s="56" t="s">
        <v>29791</v>
      </c>
      <c r="V5461" s="56" t="s">
        <v>29792</v>
      </c>
      <c r="W5461" s="56" t="s">
        <v>7566</v>
      </c>
      <c r="X5461" s="56" t="s">
        <v>5891</v>
      </c>
      <c r="Y5461" s="56"/>
      <c r="Z5461" s="56" t="s">
        <v>29793</v>
      </c>
      <c r="AA5461" s="56" t="s">
        <v>29794</v>
      </c>
      <c r="AB5461" s="56" t="s">
        <v>29790</v>
      </c>
      <c r="AC5461" s="56" t="s">
        <v>7326</v>
      </c>
      <c r="AD5461" s="90" t="str">
        <f t="shared" si="171"/>
        <v>NA</v>
      </c>
      <c r="AE5461" s="90"/>
      <c r="AF5461" s="90"/>
      <c r="AG5461" s="90"/>
    </row>
    <row r="5462" spans="1:33">
      <c r="A5462" s="56" t="s">
        <v>34379</v>
      </c>
      <c r="B5462" s="56" t="s">
        <v>34380</v>
      </c>
      <c r="C5462" s="56" t="s">
        <v>34381</v>
      </c>
      <c r="D5462" s="56" t="s">
        <v>7566</v>
      </c>
      <c r="E5462" s="56" t="s">
        <v>11533</v>
      </c>
      <c r="F5462" s="56" t="s">
        <v>22</v>
      </c>
      <c r="G5462" s="56"/>
      <c r="H5462" s="56" t="s">
        <v>34373</v>
      </c>
      <c r="I5462" s="56" t="s">
        <v>34374</v>
      </c>
      <c r="J5462" s="56" t="s">
        <v>34379</v>
      </c>
      <c r="K5462" s="56" t="s">
        <v>7326</v>
      </c>
      <c r="L5462" s="90" t="str">
        <f t="shared" si="170"/>
        <v>NA</v>
      </c>
      <c r="M5462" s="90"/>
      <c r="O5462" s="91"/>
      <c r="P5462" s="56"/>
      <c r="Q5462" s="56"/>
      <c r="R5462" s="56"/>
      <c r="S5462" s="56"/>
      <c r="T5462" s="56" t="s">
        <v>29795</v>
      </c>
      <c r="U5462" s="56" t="s">
        <v>29796</v>
      </c>
      <c r="V5462" s="56" t="s">
        <v>29797</v>
      </c>
      <c r="W5462" s="56" t="s">
        <v>7566</v>
      </c>
      <c r="X5462" s="56" t="s">
        <v>5891</v>
      </c>
      <c r="Y5462" s="56"/>
      <c r="Z5462" s="56" t="s">
        <v>29798</v>
      </c>
      <c r="AA5462" s="56" t="s">
        <v>29794</v>
      </c>
      <c r="AB5462" s="56"/>
      <c r="AC5462" s="56" t="s">
        <v>87</v>
      </c>
      <c r="AD5462" s="90" t="str">
        <f t="shared" si="171"/>
        <v>NA</v>
      </c>
      <c r="AE5462" s="90"/>
      <c r="AF5462" s="90"/>
      <c r="AG5462" s="90"/>
    </row>
    <row r="5463" spans="1:33">
      <c r="A5463" s="56" t="s">
        <v>34382</v>
      </c>
      <c r="B5463" s="56" t="s">
        <v>34383</v>
      </c>
      <c r="C5463" s="56" t="s">
        <v>34384</v>
      </c>
      <c r="D5463" s="56" t="s">
        <v>7566</v>
      </c>
      <c r="E5463" s="56" t="s">
        <v>11533</v>
      </c>
      <c r="F5463" s="56" t="s">
        <v>22</v>
      </c>
      <c r="G5463" s="56"/>
      <c r="H5463" s="56" t="s">
        <v>34385</v>
      </c>
      <c r="I5463" s="56" t="s">
        <v>34374</v>
      </c>
      <c r="J5463" s="56" t="s">
        <v>34386</v>
      </c>
      <c r="K5463" s="56" t="s">
        <v>87</v>
      </c>
      <c r="L5463" s="90" t="str">
        <f t="shared" si="170"/>
        <v>NA</v>
      </c>
      <c r="M5463" s="90"/>
      <c r="O5463" s="91"/>
      <c r="P5463" s="56"/>
      <c r="Q5463" s="56"/>
      <c r="R5463" s="56"/>
      <c r="S5463" s="56"/>
      <c r="T5463" s="56" t="s">
        <v>29799</v>
      </c>
      <c r="U5463" s="56" t="s">
        <v>29800</v>
      </c>
      <c r="V5463" s="56" t="s">
        <v>29801</v>
      </c>
      <c r="W5463" s="56" t="s">
        <v>7566</v>
      </c>
      <c r="X5463" s="56" t="s">
        <v>5899</v>
      </c>
      <c r="Y5463" s="56"/>
      <c r="Z5463" s="56" t="s">
        <v>29802</v>
      </c>
      <c r="AA5463" s="56" t="s">
        <v>29803</v>
      </c>
      <c r="AB5463" s="56" t="s">
        <v>29799</v>
      </c>
      <c r="AC5463" s="56" t="s">
        <v>7326</v>
      </c>
      <c r="AD5463" s="90" t="str">
        <f t="shared" si="171"/>
        <v>NA</v>
      </c>
      <c r="AE5463" s="90"/>
      <c r="AF5463" s="90"/>
      <c r="AG5463" s="90"/>
    </row>
    <row r="5464" spans="1:33">
      <c r="A5464" s="56" t="s">
        <v>34387</v>
      </c>
      <c r="B5464" s="56" t="s">
        <v>34388</v>
      </c>
      <c r="C5464" s="56" t="s">
        <v>34389</v>
      </c>
      <c r="D5464" s="56" t="s">
        <v>7566</v>
      </c>
      <c r="E5464" s="56" t="s">
        <v>34390</v>
      </c>
      <c r="F5464" s="56" t="s">
        <v>22</v>
      </c>
      <c r="G5464" s="56"/>
      <c r="H5464" s="56" t="s">
        <v>34391</v>
      </c>
      <c r="I5464" s="56" t="s">
        <v>34392</v>
      </c>
      <c r="J5464" s="56"/>
      <c r="K5464" s="56" t="s">
        <v>87</v>
      </c>
      <c r="L5464" s="90" t="str">
        <f t="shared" si="170"/>
        <v>NA</v>
      </c>
      <c r="M5464" s="90"/>
      <c r="O5464" s="91"/>
      <c r="P5464" s="56"/>
      <c r="Q5464" s="56"/>
      <c r="R5464" s="56"/>
      <c r="S5464" s="56"/>
      <c r="T5464" s="56" t="s">
        <v>29804</v>
      </c>
      <c r="U5464" s="56" t="s">
        <v>29805</v>
      </c>
      <c r="V5464" s="56" t="s">
        <v>29806</v>
      </c>
      <c r="W5464" s="56" t="s">
        <v>7566</v>
      </c>
      <c r="X5464" s="56" t="s">
        <v>29807</v>
      </c>
      <c r="Y5464" s="56"/>
      <c r="Z5464" s="56" t="s">
        <v>29808</v>
      </c>
      <c r="AA5464" s="56" t="s">
        <v>29809</v>
      </c>
      <c r="AB5464" s="56"/>
      <c r="AC5464" s="56" t="s">
        <v>7326</v>
      </c>
      <c r="AD5464" s="90" t="str">
        <f t="shared" si="171"/>
        <v>NA</v>
      </c>
      <c r="AE5464" s="90"/>
      <c r="AF5464" s="90"/>
      <c r="AG5464" s="90"/>
    </row>
    <row r="5465" spans="1:33">
      <c r="A5465" s="56" t="s">
        <v>34393</v>
      </c>
      <c r="B5465" s="56" t="s">
        <v>34394</v>
      </c>
      <c r="C5465" s="56" t="s">
        <v>34395</v>
      </c>
      <c r="D5465" s="56" t="s">
        <v>7566</v>
      </c>
      <c r="E5465" s="56" t="s">
        <v>34396</v>
      </c>
      <c r="F5465" s="56" t="s">
        <v>22</v>
      </c>
      <c r="G5465" s="56"/>
      <c r="H5465" s="56" t="s">
        <v>34397</v>
      </c>
      <c r="I5465" s="56" t="s">
        <v>34398</v>
      </c>
      <c r="J5465" s="56"/>
      <c r="K5465" s="56" t="s">
        <v>7326</v>
      </c>
      <c r="L5465" s="90" t="str">
        <f t="shared" si="170"/>
        <v>NA</v>
      </c>
      <c r="M5465" s="90"/>
      <c r="O5465" s="91"/>
      <c r="P5465" s="56"/>
      <c r="Q5465" s="56"/>
      <c r="R5465" s="56"/>
      <c r="S5465" s="56"/>
      <c r="T5465" s="56" t="s">
        <v>29810</v>
      </c>
      <c r="U5465" s="56" t="s">
        <v>29811</v>
      </c>
      <c r="V5465" s="56" t="s">
        <v>29812</v>
      </c>
      <c r="W5465" s="56" t="s">
        <v>7566</v>
      </c>
      <c r="X5465" s="56" t="s">
        <v>29813</v>
      </c>
      <c r="Y5465" s="56"/>
      <c r="Z5465" s="56" t="s">
        <v>29814</v>
      </c>
      <c r="AA5465" s="56" t="s">
        <v>29815</v>
      </c>
      <c r="AB5465" s="56" t="s">
        <v>29810</v>
      </c>
      <c r="AC5465" s="56" t="s">
        <v>7326</v>
      </c>
      <c r="AD5465" s="90" t="str">
        <f t="shared" si="171"/>
        <v>NA</v>
      </c>
      <c r="AE5465" s="90"/>
      <c r="AF5465" s="90"/>
      <c r="AG5465" s="90"/>
    </row>
    <row r="5466" spans="1:33">
      <c r="A5466" s="56" t="s">
        <v>34399</v>
      </c>
      <c r="B5466" s="56" t="s">
        <v>34400</v>
      </c>
      <c r="C5466" s="56" t="s">
        <v>34401</v>
      </c>
      <c r="D5466" s="56" t="s">
        <v>7566</v>
      </c>
      <c r="E5466" s="56" t="s">
        <v>34402</v>
      </c>
      <c r="F5466" s="56" t="s">
        <v>22</v>
      </c>
      <c r="G5466" s="56"/>
      <c r="H5466" s="56" t="s">
        <v>34403</v>
      </c>
      <c r="I5466" s="56" t="s">
        <v>34404</v>
      </c>
      <c r="J5466" s="56"/>
      <c r="K5466" s="56" t="s">
        <v>87</v>
      </c>
      <c r="L5466" s="90" t="str">
        <f t="shared" si="170"/>
        <v>NA</v>
      </c>
      <c r="M5466" s="90"/>
      <c r="O5466" s="91"/>
      <c r="P5466" s="56"/>
      <c r="Q5466" s="56"/>
      <c r="R5466" s="56"/>
      <c r="S5466" s="56"/>
      <c r="T5466" s="56" t="s">
        <v>29816</v>
      </c>
      <c r="U5466" s="56" t="s">
        <v>29817</v>
      </c>
      <c r="V5466" s="56" t="s">
        <v>29818</v>
      </c>
      <c r="W5466" s="56" t="s">
        <v>7566</v>
      </c>
      <c r="X5466" s="56" t="s">
        <v>10693</v>
      </c>
      <c r="Y5466" s="56"/>
      <c r="Z5466" s="56" t="s">
        <v>29819</v>
      </c>
      <c r="AA5466" s="56" t="s">
        <v>29820</v>
      </c>
      <c r="AB5466" s="56" t="s">
        <v>29816</v>
      </c>
      <c r="AC5466" s="56" t="s">
        <v>7326</v>
      </c>
      <c r="AD5466" s="90" t="str">
        <f t="shared" si="171"/>
        <v>NA</v>
      </c>
      <c r="AE5466" s="90"/>
      <c r="AF5466" s="90"/>
      <c r="AG5466" s="90"/>
    </row>
    <row r="5467" spans="1:33">
      <c r="A5467" s="56" t="s">
        <v>34405</v>
      </c>
      <c r="B5467" s="56" t="s">
        <v>34406</v>
      </c>
      <c r="C5467" s="56" t="s">
        <v>34407</v>
      </c>
      <c r="D5467" s="56" t="s">
        <v>7566</v>
      </c>
      <c r="E5467" s="56" t="s">
        <v>34408</v>
      </c>
      <c r="F5467" s="56" t="s">
        <v>22</v>
      </c>
      <c r="G5467" s="56"/>
      <c r="H5467" s="56" t="s">
        <v>34409</v>
      </c>
      <c r="I5467" s="56" t="s">
        <v>34410</v>
      </c>
      <c r="J5467" s="56" t="s">
        <v>34411</v>
      </c>
      <c r="K5467" s="56" t="s">
        <v>7326</v>
      </c>
      <c r="L5467" s="90" t="str">
        <f t="shared" si="170"/>
        <v>NA</v>
      </c>
      <c r="M5467" s="90"/>
      <c r="O5467" s="91"/>
      <c r="P5467" s="56"/>
      <c r="Q5467" s="56"/>
      <c r="R5467" s="56"/>
      <c r="S5467" s="56"/>
      <c r="T5467" s="56" t="s">
        <v>29821</v>
      </c>
      <c r="U5467" s="56" t="s">
        <v>29822</v>
      </c>
      <c r="V5467" s="56" t="s">
        <v>29823</v>
      </c>
      <c r="W5467" s="56" t="s">
        <v>7566</v>
      </c>
      <c r="X5467" s="56" t="s">
        <v>29824</v>
      </c>
      <c r="Y5467" s="56"/>
      <c r="Z5467" s="56" t="s">
        <v>29825</v>
      </c>
      <c r="AA5467" s="56" t="s">
        <v>29826</v>
      </c>
      <c r="AB5467" s="56" t="s">
        <v>29827</v>
      </c>
      <c r="AC5467" s="56" t="s">
        <v>7326</v>
      </c>
      <c r="AD5467" s="90" t="str">
        <f t="shared" si="171"/>
        <v>NA</v>
      </c>
      <c r="AE5467" s="90"/>
      <c r="AF5467" s="90"/>
      <c r="AG5467" s="90"/>
    </row>
    <row r="5468" spans="1:33">
      <c r="A5468" s="56" t="s">
        <v>56418</v>
      </c>
      <c r="B5468" s="56" t="s">
        <v>34412</v>
      </c>
      <c r="C5468" s="56" t="s">
        <v>34413</v>
      </c>
      <c r="D5468" s="56" t="s">
        <v>7566</v>
      </c>
      <c r="E5468" s="56" t="s">
        <v>34408</v>
      </c>
      <c r="F5468" s="56" t="s">
        <v>22</v>
      </c>
      <c r="G5468" s="56"/>
      <c r="H5468" s="56" t="s">
        <v>34414</v>
      </c>
      <c r="I5468" s="56" t="s">
        <v>34410</v>
      </c>
      <c r="J5468" s="56" t="s">
        <v>34415</v>
      </c>
      <c r="K5468" s="56" t="s">
        <v>87</v>
      </c>
      <c r="L5468" s="90" t="str">
        <f t="shared" si="170"/>
        <v>NA</v>
      </c>
      <c r="M5468" s="90"/>
      <c r="O5468" s="91"/>
      <c r="P5468" s="56"/>
      <c r="Q5468" s="56"/>
      <c r="R5468" s="56"/>
      <c r="S5468" s="56"/>
      <c r="T5468" s="56" t="s">
        <v>29828</v>
      </c>
      <c r="U5468" s="56" t="s">
        <v>29829</v>
      </c>
      <c r="V5468" s="56" t="s">
        <v>29830</v>
      </c>
      <c r="W5468" s="56" t="s">
        <v>7566</v>
      </c>
      <c r="X5468" s="56" t="s">
        <v>29831</v>
      </c>
      <c r="Y5468" s="56"/>
      <c r="Z5468" s="56" t="s">
        <v>29832</v>
      </c>
      <c r="AA5468" s="56" t="s">
        <v>29833</v>
      </c>
      <c r="AB5468" s="56" t="s">
        <v>29828</v>
      </c>
      <c r="AC5468" s="56" t="s">
        <v>7326</v>
      </c>
      <c r="AD5468" s="90" t="str">
        <f t="shared" si="171"/>
        <v>NA</v>
      </c>
      <c r="AE5468" s="90"/>
      <c r="AF5468" s="90"/>
      <c r="AG5468" s="90"/>
    </row>
    <row r="5469" spans="1:33">
      <c r="A5469" s="56" t="s">
        <v>34416</v>
      </c>
      <c r="B5469" s="56" t="s">
        <v>34417</v>
      </c>
      <c r="C5469" s="56" t="s">
        <v>34418</v>
      </c>
      <c r="D5469" s="56" t="s">
        <v>7566</v>
      </c>
      <c r="E5469" s="56" t="s">
        <v>34419</v>
      </c>
      <c r="F5469" s="56" t="s">
        <v>22</v>
      </c>
      <c r="G5469" s="56"/>
      <c r="H5469" s="56" t="s">
        <v>34420</v>
      </c>
      <c r="I5469" s="56" t="s">
        <v>34421</v>
      </c>
      <c r="J5469" s="56"/>
      <c r="K5469" s="56" t="s">
        <v>87</v>
      </c>
      <c r="L5469" s="90" t="str">
        <f t="shared" si="170"/>
        <v>NA</v>
      </c>
      <c r="M5469" s="90"/>
      <c r="O5469" s="91"/>
      <c r="P5469" s="56"/>
      <c r="Q5469" s="56"/>
      <c r="R5469" s="56"/>
      <c r="S5469" s="56"/>
      <c r="T5469" s="56" t="s">
        <v>29834</v>
      </c>
      <c r="U5469" s="56" t="s">
        <v>29835</v>
      </c>
      <c r="V5469" s="56" t="s">
        <v>29836</v>
      </c>
      <c r="W5469" s="56" t="s">
        <v>7566</v>
      </c>
      <c r="X5469" s="56" t="s">
        <v>29837</v>
      </c>
      <c r="Y5469" s="56"/>
      <c r="Z5469" s="56" t="s">
        <v>29838</v>
      </c>
      <c r="AA5469" s="56" t="s">
        <v>29839</v>
      </c>
      <c r="AB5469" s="56"/>
      <c r="AC5469" s="56" t="s">
        <v>7326</v>
      </c>
      <c r="AD5469" s="90" t="str">
        <f t="shared" si="171"/>
        <v>NA</v>
      </c>
      <c r="AE5469" s="90"/>
      <c r="AF5469" s="90"/>
      <c r="AG5469" s="90"/>
    </row>
    <row r="5470" spans="1:33">
      <c r="A5470" s="56" t="s">
        <v>34422</v>
      </c>
      <c r="B5470" s="56" t="s">
        <v>34423</v>
      </c>
      <c r="C5470" s="56" t="s">
        <v>34424</v>
      </c>
      <c r="D5470" s="56" t="s">
        <v>7566</v>
      </c>
      <c r="E5470" s="56" t="s">
        <v>14125</v>
      </c>
      <c r="F5470" s="56" t="s">
        <v>22</v>
      </c>
      <c r="G5470" s="56"/>
      <c r="H5470" s="56" t="s">
        <v>34425</v>
      </c>
      <c r="I5470" s="56" t="s">
        <v>34426</v>
      </c>
      <c r="J5470" s="56" t="s">
        <v>34427</v>
      </c>
      <c r="K5470" s="56" t="s">
        <v>7326</v>
      </c>
      <c r="L5470" s="90" t="str">
        <f t="shared" si="170"/>
        <v>NA</v>
      </c>
      <c r="M5470" s="90"/>
      <c r="O5470" s="91"/>
      <c r="P5470" s="56"/>
      <c r="Q5470" s="56"/>
      <c r="R5470" s="56"/>
      <c r="S5470" s="56"/>
      <c r="T5470" s="56" t="s">
        <v>29840</v>
      </c>
      <c r="U5470" s="56" t="s">
        <v>29841</v>
      </c>
      <c r="V5470" s="56" t="s">
        <v>29842</v>
      </c>
      <c r="W5470" s="56" t="s">
        <v>7566</v>
      </c>
      <c r="X5470" s="56" t="s">
        <v>29843</v>
      </c>
      <c r="Y5470" s="56"/>
      <c r="Z5470" s="56" t="s">
        <v>29844</v>
      </c>
      <c r="AA5470" s="56" t="s">
        <v>29845</v>
      </c>
      <c r="AB5470" s="56" t="s">
        <v>29846</v>
      </c>
      <c r="AC5470" s="56" t="s">
        <v>7326</v>
      </c>
      <c r="AD5470" s="90" t="str">
        <f t="shared" si="171"/>
        <v>NA</v>
      </c>
      <c r="AE5470" s="90"/>
      <c r="AF5470" s="90"/>
      <c r="AG5470" s="90"/>
    </row>
    <row r="5471" spans="1:33">
      <c r="A5471" s="56" t="s">
        <v>34428</v>
      </c>
      <c r="B5471" s="56" t="s">
        <v>34429</v>
      </c>
      <c r="C5471" s="56" t="s">
        <v>34430</v>
      </c>
      <c r="D5471" s="56" t="s">
        <v>7566</v>
      </c>
      <c r="E5471" s="56" t="s">
        <v>14125</v>
      </c>
      <c r="F5471" s="56" t="s">
        <v>22</v>
      </c>
      <c r="G5471" s="56"/>
      <c r="H5471" s="56" t="s">
        <v>34431</v>
      </c>
      <c r="I5471" s="56" t="s">
        <v>34426</v>
      </c>
      <c r="J5471" s="56"/>
      <c r="K5471" s="56" t="s">
        <v>87</v>
      </c>
      <c r="L5471" s="90" t="str">
        <f t="shared" si="170"/>
        <v>NA</v>
      </c>
      <c r="M5471" s="90"/>
      <c r="O5471" s="91"/>
      <c r="P5471" s="56"/>
      <c r="Q5471" s="56"/>
      <c r="R5471" s="56"/>
      <c r="S5471" s="56"/>
      <c r="T5471" s="56" t="s">
        <v>29847</v>
      </c>
      <c r="U5471" s="56" t="s">
        <v>29848</v>
      </c>
      <c r="V5471" s="56" t="s">
        <v>29849</v>
      </c>
      <c r="W5471" s="56" t="s">
        <v>7566</v>
      </c>
      <c r="X5471" s="56" t="s">
        <v>29850</v>
      </c>
      <c r="Y5471" s="56"/>
      <c r="Z5471" s="56" t="s">
        <v>29851</v>
      </c>
      <c r="AA5471" s="56" t="s">
        <v>29852</v>
      </c>
      <c r="AB5471" s="56"/>
      <c r="AC5471" s="56" t="s">
        <v>7326</v>
      </c>
      <c r="AD5471" s="90" t="str">
        <f t="shared" si="171"/>
        <v>NA</v>
      </c>
      <c r="AE5471" s="90"/>
      <c r="AF5471" s="90"/>
      <c r="AG5471" s="90"/>
    </row>
    <row r="5472" spans="1:33">
      <c r="A5472" s="56" t="s">
        <v>56419</v>
      </c>
      <c r="B5472" s="56" t="s">
        <v>34432</v>
      </c>
      <c r="C5472" s="56" t="s">
        <v>34433</v>
      </c>
      <c r="D5472" s="56" t="s">
        <v>7566</v>
      </c>
      <c r="E5472" s="56" t="s">
        <v>14125</v>
      </c>
      <c r="F5472" s="56" t="s">
        <v>22</v>
      </c>
      <c r="G5472" s="56"/>
      <c r="H5472" s="56" t="s">
        <v>34434</v>
      </c>
      <c r="I5472" s="56" t="s">
        <v>34426</v>
      </c>
      <c r="J5472" s="56" t="s">
        <v>13374</v>
      </c>
      <c r="K5472" s="56" t="s">
        <v>87</v>
      </c>
      <c r="L5472" s="90" t="str">
        <f t="shared" si="170"/>
        <v>NA</v>
      </c>
      <c r="M5472" s="90"/>
      <c r="O5472" s="91"/>
      <c r="P5472" s="56"/>
      <c r="Q5472" s="56"/>
      <c r="R5472" s="56"/>
      <c r="S5472" s="56"/>
      <c r="T5472" s="56" t="s">
        <v>29853</v>
      </c>
      <c r="U5472" s="56" t="s">
        <v>29854</v>
      </c>
      <c r="V5472" s="56" t="s">
        <v>29855</v>
      </c>
      <c r="W5472" s="56" t="s">
        <v>7566</v>
      </c>
      <c r="X5472" s="56" t="s">
        <v>29856</v>
      </c>
      <c r="Y5472" s="56"/>
      <c r="Z5472" s="56" t="s">
        <v>29857</v>
      </c>
      <c r="AA5472" s="56" t="s">
        <v>29858</v>
      </c>
      <c r="AB5472" s="56" t="s">
        <v>29853</v>
      </c>
      <c r="AC5472" s="56" t="s">
        <v>7326</v>
      </c>
      <c r="AD5472" s="90" t="str">
        <f t="shared" si="171"/>
        <v>NA</v>
      </c>
      <c r="AE5472" s="90"/>
      <c r="AF5472" s="90"/>
      <c r="AG5472" s="90"/>
    </row>
    <row r="5473" spans="1:33">
      <c r="A5473" s="56" t="s">
        <v>34435</v>
      </c>
      <c r="B5473" s="56" t="s">
        <v>34436</v>
      </c>
      <c r="C5473" s="56" t="s">
        <v>34437</v>
      </c>
      <c r="D5473" s="56" t="s">
        <v>7566</v>
      </c>
      <c r="E5473" s="56" t="s">
        <v>34438</v>
      </c>
      <c r="F5473" s="56" t="s">
        <v>22</v>
      </c>
      <c r="G5473" s="56"/>
      <c r="H5473" s="56" t="s">
        <v>34439</v>
      </c>
      <c r="I5473" s="56" t="s">
        <v>34440</v>
      </c>
      <c r="J5473" s="56" t="s">
        <v>34441</v>
      </c>
      <c r="K5473" s="56" t="s">
        <v>87</v>
      </c>
      <c r="L5473" s="90" t="str">
        <f t="shared" si="170"/>
        <v>NA</v>
      </c>
      <c r="M5473" s="90"/>
      <c r="O5473" s="91"/>
      <c r="P5473" s="56"/>
      <c r="Q5473" s="56"/>
      <c r="R5473" s="56"/>
      <c r="S5473" s="56"/>
      <c r="T5473" s="56" t="s">
        <v>29859</v>
      </c>
      <c r="U5473" s="56" t="s">
        <v>29860</v>
      </c>
      <c r="V5473" s="56" t="s">
        <v>29861</v>
      </c>
      <c r="W5473" s="56" t="s">
        <v>7566</v>
      </c>
      <c r="X5473" s="56" t="s">
        <v>29862</v>
      </c>
      <c r="Y5473" s="56"/>
      <c r="Z5473" s="56" t="s">
        <v>29863</v>
      </c>
      <c r="AA5473" s="56" t="s">
        <v>29864</v>
      </c>
      <c r="AB5473" s="56" t="s">
        <v>29859</v>
      </c>
      <c r="AC5473" s="56" t="s">
        <v>7326</v>
      </c>
      <c r="AD5473" s="90" t="str">
        <f t="shared" si="171"/>
        <v>NA</v>
      </c>
      <c r="AE5473" s="90"/>
      <c r="AF5473" s="90"/>
      <c r="AG5473" s="90"/>
    </row>
    <row r="5474" spans="1:33">
      <c r="A5474" s="56" t="s">
        <v>34442</v>
      </c>
      <c r="B5474" s="56" t="s">
        <v>34443</v>
      </c>
      <c r="C5474" s="56" t="s">
        <v>34444</v>
      </c>
      <c r="D5474" s="56" t="s">
        <v>7566</v>
      </c>
      <c r="E5474" s="56" t="s">
        <v>11547</v>
      </c>
      <c r="F5474" s="56" t="s">
        <v>22</v>
      </c>
      <c r="G5474" s="56"/>
      <c r="H5474" s="56" t="s">
        <v>34445</v>
      </c>
      <c r="I5474" s="56" t="s">
        <v>34446</v>
      </c>
      <c r="J5474" s="56"/>
      <c r="K5474" s="56" t="s">
        <v>7326</v>
      </c>
      <c r="L5474" s="90" t="str">
        <f t="shared" si="170"/>
        <v>NA</v>
      </c>
      <c r="M5474" s="90"/>
      <c r="O5474" s="91"/>
      <c r="P5474" s="56"/>
      <c r="Q5474" s="56"/>
      <c r="R5474" s="56"/>
      <c r="S5474" s="56"/>
      <c r="T5474" s="56" t="s">
        <v>29865</v>
      </c>
      <c r="U5474" s="56" t="s">
        <v>29866</v>
      </c>
      <c r="V5474" s="56" t="s">
        <v>29867</v>
      </c>
      <c r="W5474" s="56" t="s">
        <v>7566</v>
      </c>
      <c r="X5474" s="56" t="s">
        <v>29868</v>
      </c>
      <c r="Y5474" s="56"/>
      <c r="Z5474" s="56" t="s">
        <v>29869</v>
      </c>
      <c r="AA5474" s="56" t="s">
        <v>29870</v>
      </c>
      <c r="AB5474" s="56" t="s">
        <v>29865</v>
      </c>
      <c r="AC5474" s="56" t="s">
        <v>7326</v>
      </c>
      <c r="AD5474" s="90" t="str">
        <f t="shared" si="171"/>
        <v>NA</v>
      </c>
      <c r="AE5474" s="90"/>
      <c r="AF5474" s="90"/>
      <c r="AG5474" s="90"/>
    </row>
    <row r="5475" spans="1:33">
      <c r="A5475" s="56" t="s">
        <v>32229</v>
      </c>
      <c r="B5475" s="56" t="s">
        <v>34447</v>
      </c>
      <c r="C5475" s="56" t="s">
        <v>34448</v>
      </c>
      <c r="D5475" s="56" t="s">
        <v>7566</v>
      </c>
      <c r="E5475" s="56" t="s">
        <v>11547</v>
      </c>
      <c r="F5475" s="56" t="s">
        <v>22</v>
      </c>
      <c r="G5475" s="56"/>
      <c r="H5475" s="56" t="s">
        <v>34445</v>
      </c>
      <c r="I5475" s="56" t="s">
        <v>34446</v>
      </c>
      <c r="J5475" s="56"/>
      <c r="K5475" s="56" t="s">
        <v>7326</v>
      </c>
      <c r="L5475" s="90" t="str">
        <f t="shared" si="170"/>
        <v>NA</v>
      </c>
      <c r="M5475" s="90"/>
      <c r="O5475" s="91"/>
      <c r="P5475" s="56"/>
      <c r="Q5475" s="56"/>
      <c r="R5475" s="56"/>
      <c r="S5475" s="56"/>
      <c r="T5475" s="56" t="s">
        <v>29871</v>
      </c>
      <c r="U5475" s="56" t="s">
        <v>29872</v>
      </c>
      <c r="V5475" s="56" t="s">
        <v>29873</v>
      </c>
      <c r="W5475" s="56" t="s">
        <v>7566</v>
      </c>
      <c r="X5475" s="56" t="s">
        <v>29874</v>
      </c>
      <c r="Y5475" s="56"/>
      <c r="Z5475" s="56" t="s">
        <v>29875</v>
      </c>
      <c r="AA5475" s="56" t="s">
        <v>29876</v>
      </c>
      <c r="AB5475" s="56" t="s">
        <v>29871</v>
      </c>
      <c r="AC5475" s="56" t="s">
        <v>7326</v>
      </c>
      <c r="AD5475" s="90" t="str">
        <f t="shared" si="171"/>
        <v>NA</v>
      </c>
      <c r="AE5475" s="90"/>
      <c r="AF5475" s="90"/>
      <c r="AG5475" s="90"/>
    </row>
    <row r="5476" spans="1:33">
      <c r="A5476" s="56" t="s">
        <v>34449</v>
      </c>
      <c r="B5476" s="56" t="s">
        <v>34450</v>
      </c>
      <c r="C5476" s="56" t="s">
        <v>34451</v>
      </c>
      <c r="D5476" s="56" t="s">
        <v>7566</v>
      </c>
      <c r="E5476" s="56" t="s">
        <v>11558</v>
      </c>
      <c r="F5476" s="56" t="s">
        <v>22</v>
      </c>
      <c r="G5476" s="56"/>
      <c r="H5476" s="56" t="s">
        <v>34452</v>
      </c>
      <c r="I5476" s="56" t="s">
        <v>34453</v>
      </c>
      <c r="J5476" s="56" t="s">
        <v>34449</v>
      </c>
      <c r="K5476" s="56" t="s">
        <v>7326</v>
      </c>
      <c r="L5476" s="90" t="str">
        <f t="shared" si="170"/>
        <v>NA</v>
      </c>
      <c r="M5476" s="90"/>
      <c r="O5476" s="91"/>
      <c r="P5476" s="56"/>
      <c r="Q5476" s="56"/>
      <c r="R5476" s="56"/>
      <c r="S5476" s="56"/>
      <c r="T5476" s="56" t="s">
        <v>29877</v>
      </c>
      <c r="U5476" s="56" t="s">
        <v>29878</v>
      </c>
      <c r="V5476" s="56" t="s">
        <v>29879</v>
      </c>
      <c r="W5476" s="56" t="s">
        <v>7566</v>
      </c>
      <c r="X5476" s="56" t="s">
        <v>11454</v>
      </c>
      <c r="Y5476" s="56"/>
      <c r="Z5476" s="56" t="s">
        <v>29880</v>
      </c>
      <c r="AA5476" s="56" t="s">
        <v>29881</v>
      </c>
      <c r="AB5476" s="56" t="s">
        <v>29877</v>
      </c>
      <c r="AC5476" s="56" t="s">
        <v>7326</v>
      </c>
      <c r="AD5476" s="90" t="str">
        <f t="shared" si="171"/>
        <v>NA</v>
      </c>
      <c r="AE5476" s="90"/>
      <c r="AF5476" s="90"/>
      <c r="AG5476" s="90"/>
    </row>
    <row r="5477" spans="1:33">
      <c r="A5477" s="56" t="s">
        <v>34454</v>
      </c>
      <c r="B5477" s="56" t="s">
        <v>34455</v>
      </c>
      <c r="C5477" s="56" t="s">
        <v>34456</v>
      </c>
      <c r="D5477" s="56" t="s">
        <v>7566</v>
      </c>
      <c r="E5477" s="56" t="s">
        <v>11558</v>
      </c>
      <c r="F5477" s="56" t="s">
        <v>22</v>
      </c>
      <c r="G5477" s="56"/>
      <c r="H5477" s="56" t="s">
        <v>34457</v>
      </c>
      <c r="I5477" s="56" t="s">
        <v>34453</v>
      </c>
      <c r="J5477" s="56" t="s">
        <v>34458</v>
      </c>
      <c r="K5477" s="56" t="s">
        <v>87</v>
      </c>
      <c r="L5477" s="90" t="str">
        <f t="shared" si="170"/>
        <v>NA</v>
      </c>
      <c r="M5477" s="90"/>
      <c r="O5477" s="91"/>
      <c r="P5477" s="56"/>
      <c r="Q5477" s="56"/>
      <c r="R5477" s="56"/>
      <c r="S5477" s="56"/>
      <c r="T5477" s="56" t="s">
        <v>29882</v>
      </c>
      <c r="U5477" s="56" t="s">
        <v>29883</v>
      </c>
      <c r="V5477" s="56" t="s">
        <v>29884</v>
      </c>
      <c r="W5477" s="56" t="s">
        <v>7566</v>
      </c>
      <c r="X5477" s="56" t="s">
        <v>5914</v>
      </c>
      <c r="Y5477" s="56"/>
      <c r="Z5477" s="56" t="s">
        <v>29885</v>
      </c>
      <c r="AA5477" s="56" t="s">
        <v>29886</v>
      </c>
      <c r="AB5477" s="56"/>
      <c r="AC5477" s="56" t="s">
        <v>7326</v>
      </c>
      <c r="AD5477" s="90" t="str">
        <f t="shared" si="171"/>
        <v>NA</v>
      </c>
      <c r="AE5477" s="90"/>
      <c r="AF5477" s="90"/>
      <c r="AG5477" s="90"/>
    </row>
    <row r="5478" spans="1:33">
      <c r="A5478" s="56" t="s">
        <v>34459</v>
      </c>
      <c r="B5478" s="56" t="s">
        <v>34460</v>
      </c>
      <c r="C5478" s="56" t="s">
        <v>34461</v>
      </c>
      <c r="D5478" s="56" t="s">
        <v>7566</v>
      </c>
      <c r="E5478" s="56" t="s">
        <v>34462</v>
      </c>
      <c r="F5478" s="56" t="s">
        <v>22</v>
      </c>
      <c r="G5478" s="56"/>
      <c r="H5478" s="56" t="s">
        <v>34463</v>
      </c>
      <c r="I5478" s="56" t="s">
        <v>34464</v>
      </c>
      <c r="J5478" s="56"/>
      <c r="K5478" s="56" t="s">
        <v>87</v>
      </c>
      <c r="L5478" s="90" t="str">
        <f t="shared" si="170"/>
        <v>NA</v>
      </c>
      <c r="M5478" s="90"/>
      <c r="O5478" s="91"/>
      <c r="P5478" s="56"/>
      <c r="Q5478" s="56"/>
      <c r="R5478" s="56"/>
      <c r="S5478" s="56"/>
      <c r="T5478" s="56" t="s">
        <v>29887</v>
      </c>
      <c r="U5478" s="56" t="s">
        <v>29888</v>
      </c>
      <c r="V5478" s="56" t="s">
        <v>29889</v>
      </c>
      <c r="W5478" s="56" t="s">
        <v>7566</v>
      </c>
      <c r="X5478" s="56" t="s">
        <v>29890</v>
      </c>
      <c r="Y5478" s="56"/>
      <c r="Z5478" s="56" t="s">
        <v>29891</v>
      </c>
      <c r="AA5478" s="56" t="s">
        <v>29892</v>
      </c>
      <c r="AB5478" s="56" t="s">
        <v>29887</v>
      </c>
      <c r="AC5478" s="56" t="s">
        <v>7326</v>
      </c>
      <c r="AD5478" s="90" t="str">
        <f t="shared" si="171"/>
        <v>NA</v>
      </c>
      <c r="AE5478" s="90"/>
      <c r="AF5478" s="90"/>
      <c r="AG5478" s="90"/>
    </row>
    <row r="5479" spans="1:33">
      <c r="A5479" s="56" t="s">
        <v>34465</v>
      </c>
      <c r="B5479" s="56" t="s">
        <v>34466</v>
      </c>
      <c r="C5479" s="56" t="s">
        <v>34467</v>
      </c>
      <c r="D5479" s="56" t="s">
        <v>7566</v>
      </c>
      <c r="E5479" s="56" t="s">
        <v>34468</v>
      </c>
      <c r="F5479" s="56" t="s">
        <v>22</v>
      </c>
      <c r="G5479" s="56"/>
      <c r="H5479" s="56" t="s">
        <v>34469</v>
      </c>
      <c r="I5479" s="56" t="s">
        <v>34470</v>
      </c>
      <c r="J5479" s="56" t="s">
        <v>34471</v>
      </c>
      <c r="K5479" s="56" t="s">
        <v>87</v>
      </c>
      <c r="L5479" s="90" t="str">
        <f t="shared" si="170"/>
        <v>NA</v>
      </c>
      <c r="M5479" s="90"/>
      <c r="O5479" s="91"/>
      <c r="P5479" s="56"/>
      <c r="Q5479" s="56"/>
      <c r="R5479" s="56"/>
      <c r="S5479" s="56"/>
      <c r="T5479" s="56" t="s">
        <v>29893</v>
      </c>
      <c r="U5479" s="56" t="s">
        <v>29894</v>
      </c>
      <c r="V5479" s="56" t="s">
        <v>29895</v>
      </c>
      <c r="W5479" s="56" t="s">
        <v>7566</v>
      </c>
      <c r="X5479" s="56" t="s">
        <v>5923</v>
      </c>
      <c r="Y5479" s="56"/>
      <c r="Z5479" s="56" t="s">
        <v>29896</v>
      </c>
      <c r="AA5479" s="56" t="s">
        <v>29897</v>
      </c>
      <c r="AB5479" s="56"/>
      <c r="AC5479" s="56" t="s">
        <v>87</v>
      </c>
      <c r="AD5479" s="90" t="str">
        <f t="shared" si="171"/>
        <v>NA</v>
      </c>
      <c r="AE5479" s="90"/>
      <c r="AF5479" s="90"/>
      <c r="AG5479" s="90"/>
    </row>
    <row r="5480" spans="1:33">
      <c r="A5480" s="56" t="s">
        <v>34472</v>
      </c>
      <c r="B5480" s="56" t="s">
        <v>34473</v>
      </c>
      <c r="C5480" s="56" t="s">
        <v>34474</v>
      </c>
      <c r="D5480" s="56" t="s">
        <v>7566</v>
      </c>
      <c r="E5480" s="56" t="s">
        <v>34475</v>
      </c>
      <c r="F5480" s="56" t="s">
        <v>22</v>
      </c>
      <c r="G5480" s="56"/>
      <c r="H5480" s="56" t="s">
        <v>34476</v>
      </c>
      <c r="I5480" s="56" t="s">
        <v>34477</v>
      </c>
      <c r="J5480" s="56" t="s">
        <v>34478</v>
      </c>
      <c r="K5480" s="56" t="s">
        <v>7326</v>
      </c>
      <c r="L5480" s="90" t="str">
        <f t="shared" si="170"/>
        <v>NA</v>
      </c>
      <c r="M5480" s="90"/>
      <c r="O5480" s="91"/>
      <c r="P5480" s="56"/>
      <c r="Q5480" s="56"/>
      <c r="R5480" s="56"/>
      <c r="S5480" s="56"/>
      <c r="T5480" s="56" t="s">
        <v>29898</v>
      </c>
      <c r="U5480" s="56" t="s">
        <v>29899</v>
      </c>
      <c r="V5480" s="56" t="s">
        <v>29900</v>
      </c>
      <c r="W5480" s="56" t="s">
        <v>7566</v>
      </c>
      <c r="X5480" s="56" t="s">
        <v>5923</v>
      </c>
      <c r="Y5480" s="56"/>
      <c r="Z5480" s="56" t="s">
        <v>29896</v>
      </c>
      <c r="AA5480" s="56" t="s">
        <v>29897</v>
      </c>
      <c r="AB5480" s="56"/>
      <c r="AC5480" s="56" t="s">
        <v>87</v>
      </c>
      <c r="AD5480" s="90" t="str">
        <f t="shared" si="171"/>
        <v>NA</v>
      </c>
      <c r="AE5480" s="90"/>
      <c r="AF5480" s="90"/>
      <c r="AG5480" s="90"/>
    </row>
    <row r="5481" spans="1:33">
      <c r="A5481" s="56" t="s">
        <v>34479</v>
      </c>
      <c r="B5481" s="56" t="s">
        <v>34480</v>
      </c>
      <c r="C5481" s="56" t="s">
        <v>34481</v>
      </c>
      <c r="D5481" s="56" t="s">
        <v>7566</v>
      </c>
      <c r="E5481" s="56" t="s">
        <v>34482</v>
      </c>
      <c r="F5481" s="56" t="s">
        <v>22</v>
      </c>
      <c r="G5481" s="56"/>
      <c r="H5481" s="56" t="s">
        <v>34483</v>
      </c>
      <c r="I5481" s="56" t="s">
        <v>34484</v>
      </c>
      <c r="J5481" s="56" t="s">
        <v>34485</v>
      </c>
      <c r="K5481" s="56" t="s">
        <v>7326</v>
      </c>
      <c r="L5481" s="90" t="str">
        <f t="shared" si="170"/>
        <v>NA</v>
      </c>
      <c r="M5481" s="90"/>
      <c r="O5481" s="91"/>
      <c r="P5481" s="56"/>
      <c r="Q5481" s="56"/>
      <c r="R5481" s="56"/>
      <c r="S5481" s="56"/>
      <c r="T5481" s="56" t="s">
        <v>29901</v>
      </c>
      <c r="U5481" s="56" t="s">
        <v>29902</v>
      </c>
      <c r="V5481" s="56" t="s">
        <v>29903</v>
      </c>
      <c r="W5481" s="56" t="s">
        <v>7566</v>
      </c>
      <c r="X5481" s="56" t="s">
        <v>5923</v>
      </c>
      <c r="Y5481" s="56"/>
      <c r="Z5481" s="56" t="s">
        <v>29904</v>
      </c>
      <c r="AA5481" s="56" t="s">
        <v>29897</v>
      </c>
      <c r="AB5481" s="56" t="s">
        <v>29905</v>
      </c>
      <c r="AC5481" s="56" t="s">
        <v>87</v>
      </c>
      <c r="AD5481" s="90" t="str">
        <f t="shared" si="171"/>
        <v>NA</v>
      </c>
      <c r="AE5481" s="90"/>
      <c r="AF5481" s="90"/>
      <c r="AG5481" s="90"/>
    </row>
    <row r="5482" spans="1:33">
      <c r="A5482" s="56" t="s">
        <v>23360</v>
      </c>
      <c r="B5482" s="56" t="s">
        <v>34486</v>
      </c>
      <c r="C5482" s="56" t="s">
        <v>34487</v>
      </c>
      <c r="D5482" s="56" t="s">
        <v>7566</v>
      </c>
      <c r="E5482" s="56" t="s">
        <v>8701</v>
      </c>
      <c r="F5482" s="56" t="s">
        <v>22</v>
      </c>
      <c r="G5482" s="56"/>
      <c r="H5482" s="56" t="s">
        <v>23363</v>
      </c>
      <c r="I5482" s="56" t="s">
        <v>23364</v>
      </c>
      <c r="J5482" s="56"/>
      <c r="K5482" s="56" t="s">
        <v>7326</v>
      </c>
      <c r="L5482" s="90" t="str">
        <f t="shared" si="170"/>
        <v>NA</v>
      </c>
      <c r="M5482" s="90"/>
      <c r="O5482" s="91"/>
      <c r="P5482" s="56"/>
      <c r="Q5482" s="56"/>
      <c r="R5482" s="56"/>
      <c r="S5482" s="56"/>
      <c r="T5482" s="56" t="s">
        <v>29906</v>
      </c>
      <c r="U5482" s="56" t="s">
        <v>29907</v>
      </c>
      <c r="V5482" s="56" t="s">
        <v>29908</v>
      </c>
      <c r="W5482" s="56" t="s">
        <v>7566</v>
      </c>
      <c r="X5482" s="56" t="s">
        <v>29909</v>
      </c>
      <c r="Y5482" s="56"/>
      <c r="Z5482" s="56" t="s">
        <v>29910</v>
      </c>
      <c r="AA5482" s="56" t="s">
        <v>29911</v>
      </c>
      <c r="AB5482" s="56" t="s">
        <v>29906</v>
      </c>
      <c r="AC5482" s="56" t="s">
        <v>7326</v>
      </c>
      <c r="AD5482" s="90" t="str">
        <f t="shared" si="171"/>
        <v>NA</v>
      </c>
      <c r="AE5482" s="90"/>
      <c r="AF5482" s="90"/>
      <c r="AG5482" s="90"/>
    </row>
    <row r="5483" spans="1:33">
      <c r="A5483" s="56" t="s">
        <v>34488</v>
      </c>
      <c r="B5483" s="56" t="s">
        <v>34489</v>
      </c>
      <c r="C5483" s="56" t="s">
        <v>34490</v>
      </c>
      <c r="D5483" s="56" t="s">
        <v>7566</v>
      </c>
      <c r="E5483" s="56" t="s">
        <v>14169</v>
      </c>
      <c r="F5483" s="56" t="s">
        <v>22</v>
      </c>
      <c r="G5483" s="56"/>
      <c r="H5483" s="56" t="s">
        <v>34491</v>
      </c>
      <c r="I5483" s="56" t="s">
        <v>34492</v>
      </c>
      <c r="J5483" s="56"/>
      <c r="K5483" s="56" t="s">
        <v>87</v>
      </c>
      <c r="L5483" s="90" t="str">
        <f t="shared" si="170"/>
        <v>NA</v>
      </c>
      <c r="M5483" s="90"/>
      <c r="O5483" s="91"/>
      <c r="P5483" s="56"/>
      <c r="Q5483" s="56"/>
      <c r="R5483" s="56"/>
      <c r="S5483" s="56"/>
      <c r="T5483" s="56" t="s">
        <v>29912</v>
      </c>
      <c r="U5483" s="56" t="s">
        <v>29913</v>
      </c>
      <c r="V5483" s="56" t="s">
        <v>29914</v>
      </c>
      <c r="W5483" s="56" t="s">
        <v>7566</v>
      </c>
      <c r="X5483" s="56" t="s">
        <v>29915</v>
      </c>
      <c r="Y5483" s="56"/>
      <c r="Z5483" s="56" t="s">
        <v>29916</v>
      </c>
      <c r="AA5483" s="56" t="s">
        <v>29917</v>
      </c>
      <c r="AB5483" s="56"/>
      <c r="AC5483" s="56" t="s">
        <v>87</v>
      </c>
      <c r="AD5483" s="90" t="str">
        <f t="shared" si="171"/>
        <v>NA</v>
      </c>
      <c r="AE5483" s="90"/>
      <c r="AF5483" s="90"/>
      <c r="AG5483" s="90"/>
    </row>
    <row r="5484" spans="1:33">
      <c r="A5484" s="56" t="s">
        <v>34493</v>
      </c>
      <c r="B5484" s="56" t="s">
        <v>34494</v>
      </c>
      <c r="C5484" s="56" t="s">
        <v>34495</v>
      </c>
      <c r="D5484" s="56" t="s">
        <v>7566</v>
      </c>
      <c r="E5484" s="56" t="s">
        <v>34496</v>
      </c>
      <c r="F5484" s="56" t="s">
        <v>22</v>
      </c>
      <c r="G5484" s="56"/>
      <c r="H5484" s="56" t="s">
        <v>34497</v>
      </c>
      <c r="I5484" s="56" t="s">
        <v>34498</v>
      </c>
      <c r="J5484" s="56" t="s">
        <v>34499</v>
      </c>
      <c r="K5484" s="56" t="s">
        <v>7326</v>
      </c>
      <c r="L5484" s="90" t="str">
        <f t="shared" si="170"/>
        <v>NA</v>
      </c>
      <c r="M5484" s="90"/>
      <c r="O5484" s="91"/>
      <c r="P5484" s="56"/>
      <c r="Q5484" s="56"/>
      <c r="R5484" s="56"/>
      <c r="S5484" s="56"/>
      <c r="T5484" s="56" t="s">
        <v>29918</v>
      </c>
      <c r="U5484" s="56" t="s">
        <v>29919</v>
      </c>
      <c r="V5484" s="56" t="s">
        <v>29920</v>
      </c>
      <c r="W5484" s="56" t="s">
        <v>7566</v>
      </c>
      <c r="X5484" s="56" t="s">
        <v>5931</v>
      </c>
      <c r="Y5484" s="56"/>
      <c r="Z5484" s="56" t="s">
        <v>29921</v>
      </c>
      <c r="AA5484" s="56" t="s">
        <v>29922</v>
      </c>
      <c r="AB5484" s="56" t="s">
        <v>29923</v>
      </c>
      <c r="AC5484" s="56" t="s">
        <v>7326</v>
      </c>
      <c r="AD5484" s="90" t="str">
        <f t="shared" si="171"/>
        <v>NA</v>
      </c>
      <c r="AE5484" s="90"/>
      <c r="AF5484" s="90"/>
      <c r="AG5484" s="90"/>
    </row>
    <row r="5485" spans="1:33">
      <c r="A5485" s="56" t="s">
        <v>34500</v>
      </c>
      <c r="B5485" s="56" t="s">
        <v>34501</v>
      </c>
      <c r="C5485" s="56" t="s">
        <v>34502</v>
      </c>
      <c r="D5485" s="56" t="s">
        <v>7566</v>
      </c>
      <c r="E5485" s="56" t="s">
        <v>34503</v>
      </c>
      <c r="F5485" s="56" t="s">
        <v>22</v>
      </c>
      <c r="G5485" s="56"/>
      <c r="H5485" s="56" t="s">
        <v>34504</v>
      </c>
      <c r="I5485" s="56" t="s">
        <v>34505</v>
      </c>
      <c r="J5485" s="56" t="s">
        <v>34506</v>
      </c>
      <c r="K5485" s="56" t="s">
        <v>7326</v>
      </c>
      <c r="L5485" s="90" t="str">
        <f t="shared" si="170"/>
        <v>NA</v>
      </c>
      <c r="M5485" s="90"/>
      <c r="O5485" s="91"/>
      <c r="P5485" s="56"/>
      <c r="Q5485" s="56"/>
      <c r="R5485" s="56"/>
      <c r="S5485" s="56"/>
      <c r="T5485" s="56" t="s">
        <v>29924</v>
      </c>
      <c r="U5485" s="56" t="s">
        <v>29925</v>
      </c>
      <c r="V5485" s="56" t="s">
        <v>29926</v>
      </c>
      <c r="W5485" s="56" t="s">
        <v>7566</v>
      </c>
      <c r="X5485" s="56" t="s">
        <v>29927</v>
      </c>
      <c r="Y5485" s="56"/>
      <c r="Z5485" s="56" t="s">
        <v>29928</v>
      </c>
      <c r="AA5485" s="56" t="s">
        <v>29929</v>
      </c>
      <c r="AB5485" s="56" t="s">
        <v>29924</v>
      </c>
      <c r="AC5485" s="56" t="s">
        <v>7326</v>
      </c>
      <c r="AD5485" s="90" t="str">
        <f t="shared" si="171"/>
        <v>NA</v>
      </c>
      <c r="AE5485" s="90"/>
      <c r="AF5485" s="90"/>
      <c r="AG5485" s="90"/>
    </row>
    <row r="5486" spans="1:33">
      <c r="A5486" s="56" t="s">
        <v>34507</v>
      </c>
      <c r="B5486" s="56" t="s">
        <v>34508</v>
      </c>
      <c r="C5486" s="56" t="s">
        <v>34509</v>
      </c>
      <c r="D5486" s="56" t="s">
        <v>7566</v>
      </c>
      <c r="E5486" s="56" t="s">
        <v>34503</v>
      </c>
      <c r="F5486" s="56" t="s">
        <v>22</v>
      </c>
      <c r="G5486" s="56"/>
      <c r="H5486" s="56" t="s">
        <v>34504</v>
      </c>
      <c r="I5486" s="56" t="s">
        <v>34505</v>
      </c>
      <c r="J5486" s="56" t="s">
        <v>34510</v>
      </c>
      <c r="K5486" s="56" t="s">
        <v>7326</v>
      </c>
      <c r="L5486" s="90" t="str">
        <f t="shared" si="170"/>
        <v>NA</v>
      </c>
      <c r="M5486" s="90"/>
      <c r="O5486" s="91"/>
      <c r="P5486" s="56"/>
      <c r="Q5486" s="56"/>
      <c r="R5486" s="56"/>
      <c r="S5486" s="56"/>
      <c r="T5486" s="56" t="s">
        <v>12935</v>
      </c>
      <c r="U5486" s="56" t="s">
        <v>29930</v>
      </c>
      <c r="V5486" s="56" t="s">
        <v>29931</v>
      </c>
      <c r="W5486" s="56" t="s">
        <v>7566</v>
      </c>
      <c r="X5486" s="56" t="s">
        <v>29932</v>
      </c>
      <c r="Y5486" s="56"/>
      <c r="Z5486" s="56" t="s">
        <v>29933</v>
      </c>
      <c r="AA5486" s="56" t="s">
        <v>29934</v>
      </c>
      <c r="AB5486" s="56" t="s">
        <v>29935</v>
      </c>
      <c r="AC5486" s="56" t="s">
        <v>7326</v>
      </c>
      <c r="AD5486" s="90" t="str">
        <f t="shared" si="171"/>
        <v>NA</v>
      </c>
      <c r="AE5486" s="90"/>
      <c r="AF5486" s="90"/>
      <c r="AG5486" s="90"/>
    </row>
    <row r="5487" spans="1:33">
      <c r="A5487" s="56" t="s">
        <v>34511</v>
      </c>
      <c r="B5487" s="56" t="s">
        <v>34512</v>
      </c>
      <c r="C5487" s="56" t="s">
        <v>34513</v>
      </c>
      <c r="D5487" s="56" t="s">
        <v>7566</v>
      </c>
      <c r="E5487" s="56" t="s">
        <v>11571</v>
      </c>
      <c r="F5487" s="56" t="s">
        <v>22</v>
      </c>
      <c r="G5487" s="56"/>
      <c r="H5487" s="56" t="s">
        <v>34514</v>
      </c>
      <c r="I5487" s="56" t="s">
        <v>34515</v>
      </c>
      <c r="J5487" s="56" t="s">
        <v>34516</v>
      </c>
      <c r="K5487" s="56" t="s">
        <v>87</v>
      </c>
      <c r="L5487" s="90" t="str">
        <f t="shared" si="170"/>
        <v>NA</v>
      </c>
      <c r="M5487" s="90"/>
      <c r="O5487" s="91"/>
      <c r="P5487" s="56"/>
      <c r="Q5487" s="56"/>
      <c r="R5487" s="56"/>
      <c r="S5487" s="56"/>
      <c r="T5487" s="56" t="s">
        <v>29936</v>
      </c>
      <c r="U5487" s="56" t="s">
        <v>29937</v>
      </c>
      <c r="V5487" s="56" t="s">
        <v>29938</v>
      </c>
      <c r="W5487" s="56" t="s">
        <v>7566</v>
      </c>
      <c r="X5487" s="56" t="s">
        <v>5939</v>
      </c>
      <c r="Y5487" s="56"/>
      <c r="Z5487" s="56" t="s">
        <v>29939</v>
      </c>
      <c r="AA5487" s="56" t="s">
        <v>29940</v>
      </c>
      <c r="AB5487" s="56" t="s">
        <v>29941</v>
      </c>
      <c r="AC5487" s="56" t="s">
        <v>7326</v>
      </c>
      <c r="AD5487" s="90" t="str">
        <f t="shared" si="171"/>
        <v>NA</v>
      </c>
      <c r="AE5487" s="90"/>
      <c r="AF5487" s="90"/>
      <c r="AG5487" s="90"/>
    </row>
    <row r="5488" spans="1:33">
      <c r="A5488" s="56" t="s">
        <v>34517</v>
      </c>
      <c r="B5488" s="56" t="s">
        <v>34518</v>
      </c>
      <c r="C5488" s="56" t="s">
        <v>34519</v>
      </c>
      <c r="D5488" s="56" t="s">
        <v>7566</v>
      </c>
      <c r="E5488" s="56" t="s">
        <v>34520</v>
      </c>
      <c r="F5488" s="56" t="s">
        <v>22</v>
      </c>
      <c r="G5488" s="56"/>
      <c r="H5488" s="56" t="s">
        <v>34521</v>
      </c>
      <c r="I5488" s="56" t="s">
        <v>34522</v>
      </c>
      <c r="J5488" s="56" t="s">
        <v>34517</v>
      </c>
      <c r="K5488" s="56" t="s">
        <v>7326</v>
      </c>
      <c r="L5488" s="90" t="str">
        <f t="shared" si="170"/>
        <v>NA</v>
      </c>
      <c r="M5488" s="90"/>
      <c r="O5488" s="91"/>
      <c r="P5488" s="56"/>
      <c r="Q5488" s="56"/>
      <c r="R5488" s="56"/>
      <c r="S5488" s="56"/>
      <c r="T5488" s="56" t="s">
        <v>29942</v>
      </c>
      <c r="U5488" s="56" t="s">
        <v>29943</v>
      </c>
      <c r="V5488" s="56" t="s">
        <v>29944</v>
      </c>
      <c r="W5488" s="56" t="s">
        <v>7566</v>
      </c>
      <c r="X5488" s="56" t="s">
        <v>5939</v>
      </c>
      <c r="Y5488" s="56"/>
      <c r="Z5488" s="56" t="s">
        <v>29945</v>
      </c>
      <c r="AA5488" s="56" t="s">
        <v>29940</v>
      </c>
      <c r="AB5488" s="56" t="s">
        <v>29946</v>
      </c>
      <c r="AC5488" s="56" t="s">
        <v>87</v>
      </c>
      <c r="AD5488" s="90" t="str">
        <f t="shared" si="171"/>
        <v>NA</v>
      </c>
      <c r="AE5488" s="90"/>
      <c r="AF5488" s="90"/>
      <c r="AG5488" s="90"/>
    </row>
    <row r="5489" spans="1:33">
      <c r="A5489" s="56" t="s">
        <v>34523</v>
      </c>
      <c r="B5489" s="56" t="s">
        <v>34524</v>
      </c>
      <c r="C5489" s="56" t="s">
        <v>34525</v>
      </c>
      <c r="D5489" s="56" t="s">
        <v>7566</v>
      </c>
      <c r="E5489" s="56" t="s">
        <v>34520</v>
      </c>
      <c r="F5489" s="56" t="s">
        <v>22</v>
      </c>
      <c r="G5489" s="56"/>
      <c r="H5489" s="56" t="s">
        <v>34521</v>
      </c>
      <c r="I5489" s="56" t="s">
        <v>34522</v>
      </c>
      <c r="J5489" s="56" t="s">
        <v>34523</v>
      </c>
      <c r="K5489" s="56" t="s">
        <v>7326</v>
      </c>
      <c r="L5489" s="90" t="str">
        <f t="shared" si="170"/>
        <v>NA</v>
      </c>
      <c r="M5489" s="90"/>
      <c r="O5489" s="91"/>
      <c r="P5489" s="56"/>
      <c r="Q5489" s="56"/>
      <c r="R5489" s="56"/>
      <c r="S5489" s="56"/>
      <c r="T5489" s="56" t="s">
        <v>29947</v>
      </c>
      <c r="U5489" s="56" t="s">
        <v>29948</v>
      </c>
      <c r="V5489" s="56" t="s">
        <v>29949</v>
      </c>
      <c r="W5489" s="56" t="s">
        <v>7566</v>
      </c>
      <c r="X5489" s="56" t="s">
        <v>29950</v>
      </c>
      <c r="Y5489" s="56"/>
      <c r="Z5489" s="56" t="s">
        <v>29951</v>
      </c>
      <c r="AA5489" s="56" t="s">
        <v>29952</v>
      </c>
      <c r="AB5489" s="56" t="s">
        <v>29947</v>
      </c>
      <c r="AC5489" s="56" t="s">
        <v>7326</v>
      </c>
      <c r="AD5489" s="90" t="str">
        <f t="shared" si="171"/>
        <v>NA</v>
      </c>
      <c r="AE5489" s="90"/>
      <c r="AF5489" s="90"/>
      <c r="AG5489" s="90"/>
    </row>
    <row r="5490" spans="1:33">
      <c r="A5490" s="56" t="s">
        <v>34526</v>
      </c>
      <c r="B5490" s="56" t="s">
        <v>34527</v>
      </c>
      <c r="C5490" s="56" t="s">
        <v>34528</v>
      </c>
      <c r="D5490" s="56" t="s">
        <v>7566</v>
      </c>
      <c r="E5490" s="56" t="s">
        <v>34520</v>
      </c>
      <c r="F5490" s="56" t="s">
        <v>22</v>
      </c>
      <c r="G5490" s="56"/>
      <c r="H5490" s="56" t="s">
        <v>34529</v>
      </c>
      <c r="I5490" s="56" t="s">
        <v>34522</v>
      </c>
      <c r="J5490" s="56"/>
      <c r="K5490" s="56" t="s">
        <v>87</v>
      </c>
      <c r="L5490" s="90" t="str">
        <f t="shared" si="170"/>
        <v>NA</v>
      </c>
      <c r="M5490" s="90"/>
      <c r="O5490" s="91"/>
      <c r="P5490" s="56"/>
      <c r="Q5490" s="56"/>
      <c r="R5490" s="56"/>
      <c r="S5490" s="56"/>
      <c r="T5490" s="56" t="s">
        <v>29953</v>
      </c>
      <c r="U5490" s="56" t="s">
        <v>29954</v>
      </c>
      <c r="V5490" s="56" t="s">
        <v>29955</v>
      </c>
      <c r="W5490" s="56" t="s">
        <v>7566</v>
      </c>
      <c r="X5490" s="56" t="s">
        <v>29956</v>
      </c>
      <c r="Y5490" s="56"/>
      <c r="Z5490" s="56" t="s">
        <v>29957</v>
      </c>
      <c r="AA5490" s="56" t="s">
        <v>29958</v>
      </c>
      <c r="AB5490" s="56"/>
      <c r="AC5490" s="56" t="s">
        <v>87</v>
      </c>
      <c r="AD5490" s="90" t="str">
        <f t="shared" si="171"/>
        <v>NA</v>
      </c>
      <c r="AE5490" s="90"/>
      <c r="AF5490" s="90"/>
      <c r="AG5490" s="90"/>
    </row>
    <row r="5491" spans="1:33">
      <c r="A5491" s="56" t="s">
        <v>34530</v>
      </c>
      <c r="B5491" s="56" t="s">
        <v>34531</v>
      </c>
      <c r="C5491" s="56" t="s">
        <v>34532</v>
      </c>
      <c r="D5491" s="56" t="s">
        <v>7566</v>
      </c>
      <c r="E5491" s="56" t="s">
        <v>34533</v>
      </c>
      <c r="F5491" s="56" t="s">
        <v>22</v>
      </c>
      <c r="G5491" s="56"/>
      <c r="H5491" s="56" t="s">
        <v>34534</v>
      </c>
      <c r="I5491" s="56" t="s">
        <v>34535</v>
      </c>
      <c r="J5491" s="56" t="s">
        <v>34530</v>
      </c>
      <c r="K5491" s="56" t="s">
        <v>7326</v>
      </c>
      <c r="L5491" s="90" t="str">
        <f t="shared" si="170"/>
        <v>NA</v>
      </c>
      <c r="M5491" s="90"/>
      <c r="O5491" s="91"/>
      <c r="P5491" s="56"/>
      <c r="Q5491" s="56"/>
      <c r="R5491" s="56"/>
      <c r="S5491" s="56"/>
      <c r="T5491" s="56" t="s">
        <v>29959</v>
      </c>
      <c r="U5491" s="56" t="s">
        <v>29960</v>
      </c>
      <c r="V5491" s="56" t="s">
        <v>29961</v>
      </c>
      <c r="W5491" s="56" t="s">
        <v>7566</v>
      </c>
      <c r="X5491" s="56" t="s">
        <v>29962</v>
      </c>
      <c r="Y5491" s="56"/>
      <c r="Z5491" s="56" t="s">
        <v>29963</v>
      </c>
      <c r="AA5491" s="56" t="s">
        <v>29964</v>
      </c>
      <c r="AB5491" s="56"/>
      <c r="AC5491" s="56" t="s">
        <v>7326</v>
      </c>
      <c r="AD5491" s="90" t="str">
        <f t="shared" si="171"/>
        <v>NA</v>
      </c>
      <c r="AE5491" s="90"/>
      <c r="AF5491" s="90"/>
      <c r="AG5491" s="90"/>
    </row>
    <row r="5492" spans="1:33">
      <c r="A5492" s="56" t="s">
        <v>34536</v>
      </c>
      <c r="B5492" s="56" t="s">
        <v>34537</v>
      </c>
      <c r="C5492" s="56" t="s">
        <v>34538</v>
      </c>
      <c r="D5492" s="56" t="s">
        <v>7566</v>
      </c>
      <c r="E5492" s="56" t="s">
        <v>34539</v>
      </c>
      <c r="F5492" s="56" t="s">
        <v>22</v>
      </c>
      <c r="G5492" s="56"/>
      <c r="H5492" s="56" t="s">
        <v>34540</v>
      </c>
      <c r="I5492" s="56" t="s">
        <v>34541</v>
      </c>
      <c r="J5492" s="56"/>
      <c r="K5492" s="56" t="s">
        <v>7326</v>
      </c>
      <c r="L5492" s="90" t="str">
        <f t="shared" si="170"/>
        <v>NA</v>
      </c>
      <c r="M5492" s="90"/>
      <c r="O5492" s="91"/>
      <c r="P5492" s="56"/>
      <c r="Q5492" s="56"/>
      <c r="R5492" s="56"/>
      <c r="S5492" s="56"/>
      <c r="T5492" s="56" t="s">
        <v>29965</v>
      </c>
      <c r="U5492" s="56" t="s">
        <v>29966</v>
      </c>
      <c r="V5492" s="56" t="s">
        <v>29967</v>
      </c>
      <c r="W5492" s="56" t="s">
        <v>7566</v>
      </c>
      <c r="X5492" s="56" t="s">
        <v>29968</v>
      </c>
      <c r="Y5492" s="56"/>
      <c r="Z5492" s="56" t="s">
        <v>29969</v>
      </c>
      <c r="AA5492" s="56" t="s">
        <v>29970</v>
      </c>
      <c r="AB5492" s="56" t="s">
        <v>29971</v>
      </c>
      <c r="AC5492" s="56" t="s">
        <v>7326</v>
      </c>
      <c r="AD5492" s="90" t="str">
        <f t="shared" si="171"/>
        <v>NA</v>
      </c>
      <c r="AE5492" s="90"/>
      <c r="AF5492" s="90"/>
      <c r="AG5492" s="90"/>
    </row>
    <row r="5493" spans="1:33">
      <c r="A5493" s="56" t="s">
        <v>34542</v>
      </c>
      <c r="B5493" s="56" t="s">
        <v>34543</v>
      </c>
      <c r="C5493" s="56" t="s">
        <v>34544</v>
      </c>
      <c r="D5493" s="56" t="s">
        <v>7566</v>
      </c>
      <c r="E5493" s="56" t="s">
        <v>34545</v>
      </c>
      <c r="F5493" s="56" t="s">
        <v>22</v>
      </c>
      <c r="G5493" s="56"/>
      <c r="H5493" s="56" t="s">
        <v>34546</v>
      </c>
      <c r="I5493" s="56" t="s">
        <v>34547</v>
      </c>
      <c r="J5493" s="56"/>
      <c r="K5493" s="56" t="s">
        <v>87</v>
      </c>
      <c r="L5493" s="90" t="str">
        <f t="shared" si="170"/>
        <v>NA</v>
      </c>
      <c r="M5493" s="90"/>
      <c r="O5493" s="91"/>
      <c r="P5493" s="56"/>
      <c r="Q5493" s="56"/>
      <c r="R5493" s="56"/>
      <c r="S5493" s="56"/>
      <c r="T5493" s="56" t="s">
        <v>29972</v>
      </c>
      <c r="U5493" s="56" t="s">
        <v>29973</v>
      </c>
      <c r="V5493" s="56" t="s">
        <v>29974</v>
      </c>
      <c r="W5493" s="56" t="s">
        <v>7566</v>
      </c>
      <c r="X5493" s="56" t="s">
        <v>29975</v>
      </c>
      <c r="Y5493" s="56"/>
      <c r="Z5493" s="56" t="s">
        <v>29976</v>
      </c>
      <c r="AA5493" s="56" t="s">
        <v>29977</v>
      </c>
      <c r="AB5493" s="56" t="s">
        <v>29978</v>
      </c>
      <c r="AC5493" s="56" t="s">
        <v>7326</v>
      </c>
      <c r="AD5493" s="90" t="str">
        <f t="shared" si="171"/>
        <v>NA</v>
      </c>
      <c r="AE5493" s="90"/>
      <c r="AF5493" s="90"/>
      <c r="AG5493" s="90"/>
    </row>
    <row r="5494" spans="1:33">
      <c r="A5494" s="56" t="s">
        <v>34548</v>
      </c>
      <c r="B5494" s="56" t="s">
        <v>34549</v>
      </c>
      <c r="C5494" s="56" t="s">
        <v>34550</v>
      </c>
      <c r="D5494" s="56" t="s">
        <v>7566</v>
      </c>
      <c r="E5494" s="56" t="s">
        <v>34551</v>
      </c>
      <c r="F5494" s="56" t="s">
        <v>22</v>
      </c>
      <c r="G5494" s="56"/>
      <c r="H5494" s="56" t="s">
        <v>34552</v>
      </c>
      <c r="I5494" s="56" t="s">
        <v>34553</v>
      </c>
      <c r="J5494" s="56"/>
      <c r="K5494" s="56" t="s">
        <v>87</v>
      </c>
      <c r="L5494" s="90" t="str">
        <f t="shared" si="170"/>
        <v>NA</v>
      </c>
      <c r="M5494" s="90"/>
      <c r="O5494" s="91"/>
      <c r="P5494" s="56"/>
      <c r="Q5494" s="56"/>
      <c r="R5494" s="56"/>
      <c r="S5494" s="56"/>
      <c r="T5494" s="56" t="s">
        <v>29979</v>
      </c>
      <c r="U5494" s="56" t="s">
        <v>29980</v>
      </c>
      <c r="V5494" s="56" t="s">
        <v>29981</v>
      </c>
      <c r="W5494" s="56" t="s">
        <v>7566</v>
      </c>
      <c r="X5494" s="56" t="s">
        <v>29982</v>
      </c>
      <c r="Y5494" s="56"/>
      <c r="Z5494" s="56" t="s">
        <v>29983</v>
      </c>
      <c r="AA5494" s="56" t="s">
        <v>29984</v>
      </c>
      <c r="AB5494" s="56" t="s">
        <v>29979</v>
      </c>
      <c r="AC5494" s="56" t="s">
        <v>7326</v>
      </c>
      <c r="AD5494" s="90" t="str">
        <f t="shared" si="171"/>
        <v>NA</v>
      </c>
      <c r="AE5494" s="90"/>
      <c r="AF5494" s="90"/>
      <c r="AG5494" s="90"/>
    </row>
    <row r="5495" spans="1:33">
      <c r="A5495" s="56" t="s">
        <v>34554</v>
      </c>
      <c r="B5495" s="56" t="s">
        <v>34555</v>
      </c>
      <c r="C5495" s="56" t="s">
        <v>34556</v>
      </c>
      <c r="D5495" s="56" t="s">
        <v>7566</v>
      </c>
      <c r="E5495" s="56" t="s">
        <v>14178</v>
      </c>
      <c r="F5495" s="56" t="s">
        <v>22</v>
      </c>
      <c r="G5495" s="56"/>
      <c r="H5495" s="56" t="s">
        <v>34557</v>
      </c>
      <c r="I5495" s="56" t="s">
        <v>34558</v>
      </c>
      <c r="J5495" s="56" t="s">
        <v>34554</v>
      </c>
      <c r="K5495" s="56" t="s">
        <v>7326</v>
      </c>
      <c r="L5495" s="90" t="str">
        <f t="shared" si="170"/>
        <v>NA</v>
      </c>
      <c r="M5495" s="90"/>
      <c r="O5495" s="91"/>
      <c r="P5495" s="56"/>
      <c r="Q5495" s="56"/>
      <c r="R5495" s="56"/>
      <c r="S5495" s="56"/>
      <c r="T5495" s="56" t="s">
        <v>29985</v>
      </c>
      <c r="U5495" s="56" t="s">
        <v>29986</v>
      </c>
      <c r="V5495" s="56" t="s">
        <v>29987</v>
      </c>
      <c r="W5495" s="56" t="s">
        <v>7566</v>
      </c>
      <c r="X5495" s="56" t="s">
        <v>5947</v>
      </c>
      <c r="Y5495" s="56"/>
      <c r="Z5495" s="56" t="s">
        <v>29988</v>
      </c>
      <c r="AA5495" s="56" t="s">
        <v>29989</v>
      </c>
      <c r="AB5495" s="56" t="s">
        <v>29990</v>
      </c>
      <c r="AC5495" s="56" t="s">
        <v>7326</v>
      </c>
      <c r="AD5495" s="90" t="str">
        <f t="shared" si="171"/>
        <v>NA</v>
      </c>
      <c r="AE5495" s="90"/>
      <c r="AF5495" s="90"/>
      <c r="AG5495" s="90"/>
    </row>
    <row r="5496" spans="1:33">
      <c r="A5496" s="56" t="s">
        <v>34559</v>
      </c>
      <c r="B5496" s="56" t="s">
        <v>34560</v>
      </c>
      <c r="C5496" s="56" t="s">
        <v>34561</v>
      </c>
      <c r="D5496" s="56" t="s">
        <v>7566</v>
      </c>
      <c r="E5496" s="56" t="s">
        <v>11581</v>
      </c>
      <c r="F5496" s="56" t="s">
        <v>22</v>
      </c>
      <c r="G5496" s="56"/>
      <c r="H5496" s="56" t="s">
        <v>34562</v>
      </c>
      <c r="I5496" s="56" t="s">
        <v>34563</v>
      </c>
      <c r="J5496" s="56"/>
      <c r="K5496" s="56" t="s">
        <v>87</v>
      </c>
      <c r="L5496" s="90" t="str">
        <f t="shared" si="170"/>
        <v>NA</v>
      </c>
      <c r="M5496" s="90"/>
      <c r="O5496" s="91"/>
      <c r="P5496" s="56"/>
      <c r="Q5496" s="56"/>
      <c r="R5496" s="56"/>
      <c r="S5496" s="56"/>
      <c r="T5496" s="56" t="s">
        <v>29991</v>
      </c>
      <c r="U5496" s="56" t="s">
        <v>29992</v>
      </c>
      <c r="V5496" s="56" t="s">
        <v>29993</v>
      </c>
      <c r="W5496" s="56" t="s">
        <v>7566</v>
      </c>
      <c r="X5496" s="56" t="s">
        <v>5956</v>
      </c>
      <c r="Y5496" s="56"/>
      <c r="Z5496" s="56" t="s">
        <v>29994</v>
      </c>
      <c r="AA5496" s="56" t="s">
        <v>29995</v>
      </c>
      <c r="AB5496" s="56" t="s">
        <v>29991</v>
      </c>
      <c r="AC5496" s="56" t="s">
        <v>7326</v>
      </c>
      <c r="AD5496" s="90" t="str">
        <f t="shared" si="171"/>
        <v>NA</v>
      </c>
      <c r="AE5496" s="90"/>
      <c r="AF5496" s="90"/>
      <c r="AG5496" s="90"/>
    </row>
    <row r="5497" spans="1:33">
      <c r="A5497" s="56" t="s">
        <v>34564</v>
      </c>
      <c r="B5497" s="56" t="s">
        <v>34565</v>
      </c>
      <c r="C5497" s="56" t="s">
        <v>34566</v>
      </c>
      <c r="D5497" s="56" t="s">
        <v>7566</v>
      </c>
      <c r="E5497" s="56" t="s">
        <v>11596</v>
      </c>
      <c r="F5497" s="56" t="s">
        <v>22</v>
      </c>
      <c r="G5497" s="56"/>
      <c r="H5497" s="56" t="s">
        <v>34567</v>
      </c>
      <c r="I5497" s="56" t="s">
        <v>34568</v>
      </c>
      <c r="J5497" s="56"/>
      <c r="K5497" s="56" t="s">
        <v>87</v>
      </c>
      <c r="L5497" s="90" t="str">
        <f t="shared" si="170"/>
        <v>NA</v>
      </c>
      <c r="M5497" s="90"/>
      <c r="O5497" s="91"/>
      <c r="P5497" s="56"/>
      <c r="Q5497" s="56"/>
      <c r="R5497" s="56"/>
      <c r="S5497" s="56"/>
      <c r="T5497" s="56" t="s">
        <v>29996</v>
      </c>
      <c r="U5497" s="56" t="s">
        <v>29997</v>
      </c>
      <c r="V5497" s="56" t="s">
        <v>29998</v>
      </c>
      <c r="W5497" s="56" t="s">
        <v>7566</v>
      </c>
      <c r="X5497" s="56" t="s">
        <v>5956</v>
      </c>
      <c r="Y5497" s="56"/>
      <c r="Z5497" s="56" t="s">
        <v>29999</v>
      </c>
      <c r="AA5497" s="56" t="s">
        <v>29995</v>
      </c>
      <c r="AB5497" s="56" t="s">
        <v>30000</v>
      </c>
      <c r="AC5497" s="56" t="s">
        <v>7326</v>
      </c>
      <c r="AD5497" s="90" t="str">
        <f t="shared" si="171"/>
        <v>NA</v>
      </c>
      <c r="AE5497" s="90"/>
      <c r="AF5497" s="90"/>
      <c r="AG5497" s="90"/>
    </row>
    <row r="5498" spans="1:33">
      <c r="A5498" s="56" t="s">
        <v>34569</v>
      </c>
      <c r="B5498" s="56" t="s">
        <v>34570</v>
      </c>
      <c r="C5498" s="56" t="s">
        <v>34571</v>
      </c>
      <c r="D5498" s="56" t="s">
        <v>7566</v>
      </c>
      <c r="E5498" s="56" t="s">
        <v>34572</v>
      </c>
      <c r="F5498" s="56" t="s">
        <v>22</v>
      </c>
      <c r="G5498" s="56"/>
      <c r="H5498" s="56" t="s">
        <v>34573</v>
      </c>
      <c r="I5498" s="56" t="s">
        <v>34574</v>
      </c>
      <c r="J5498" s="56"/>
      <c r="K5498" s="56" t="s">
        <v>87</v>
      </c>
      <c r="L5498" s="90" t="str">
        <f t="shared" si="170"/>
        <v>NA</v>
      </c>
      <c r="M5498" s="90"/>
      <c r="O5498" s="91"/>
      <c r="P5498" s="56"/>
      <c r="Q5498" s="56"/>
      <c r="R5498" s="56"/>
      <c r="S5498" s="56"/>
      <c r="T5498" s="56" t="s">
        <v>30001</v>
      </c>
      <c r="U5498" s="56" t="s">
        <v>30002</v>
      </c>
      <c r="V5498" s="56" t="s">
        <v>30003</v>
      </c>
      <c r="W5498" s="56" t="s">
        <v>7566</v>
      </c>
      <c r="X5498" s="56" t="s">
        <v>30004</v>
      </c>
      <c r="Y5498" s="56"/>
      <c r="Z5498" s="56" t="s">
        <v>30005</v>
      </c>
      <c r="AA5498" s="56" t="s">
        <v>30006</v>
      </c>
      <c r="AB5498" s="56" t="s">
        <v>30001</v>
      </c>
      <c r="AC5498" s="56" t="s">
        <v>7326</v>
      </c>
      <c r="AD5498" s="90" t="str">
        <f t="shared" si="171"/>
        <v>NA</v>
      </c>
      <c r="AE5498" s="90"/>
      <c r="AF5498" s="90"/>
      <c r="AG5498" s="90"/>
    </row>
    <row r="5499" spans="1:33">
      <c r="A5499" s="56" t="s">
        <v>34575</v>
      </c>
      <c r="B5499" s="56" t="s">
        <v>34576</v>
      </c>
      <c r="C5499" s="56" t="s">
        <v>34577</v>
      </c>
      <c r="D5499" s="56" t="s">
        <v>7566</v>
      </c>
      <c r="E5499" s="56" t="s">
        <v>34572</v>
      </c>
      <c r="F5499" s="56" t="s">
        <v>22</v>
      </c>
      <c r="G5499" s="56"/>
      <c r="H5499" s="56" t="s">
        <v>34578</v>
      </c>
      <c r="I5499" s="56" t="s">
        <v>34574</v>
      </c>
      <c r="J5499" s="56" t="s">
        <v>34575</v>
      </c>
      <c r="K5499" s="56" t="s">
        <v>87</v>
      </c>
      <c r="L5499" s="90" t="str">
        <f t="shared" si="170"/>
        <v>NA</v>
      </c>
      <c r="M5499" s="90"/>
      <c r="O5499" s="91"/>
      <c r="P5499" s="56"/>
      <c r="Q5499" s="56"/>
      <c r="R5499" s="56"/>
      <c r="S5499" s="56"/>
      <c r="T5499" s="56" t="s">
        <v>30007</v>
      </c>
      <c r="U5499" s="56" t="s">
        <v>30008</v>
      </c>
      <c r="V5499" s="56" t="s">
        <v>30009</v>
      </c>
      <c r="W5499" s="56" t="s">
        <v>7566</v>
      </c>
      <c r="X5499" s="56" t="s">
        <v>30010</v>
      </c>
      <c r="Y5499" s="56"/>
      <c r="Z5499" s="56" t="s">
        <v>30011</v>
      </c>
      <c r="AA5499" s="56" t="s">
        <v>30012</v>
      </c>
      <c r="AB5499" s="56" t="s">
        <v>30007</v>
      </c>
      <c r="AC5499" s="56" t="s">
        <v>7326</v>
      </c>
      <c r="AD5499" s="90" t="str">
        <f t="shared" si="171"/>
        <v>NA</v>
      </c>
      <c r="AE5499" s="90"/>
      <c r="AF5499" s="90"/>
      <c r="AG5499" s="90"/>
    </row>
    <row r="5500" spans="1:33">
      <c r="A5500" s="56" t="s">
        <v>34579</v>
      </c>
      <c r="B5500" s="56" t="s">
        <v>34580</v>
      </c>
      <c r="C5500" s="56" t="s">
        <v>34581</v>
      </c>
      <c r="D5500" s="56" t="s">
        <v>7566</v>
      </c>
      <c r="E5500" s="56" t="s">
        <v>34582</v>
      </c>
      <c r="F5500" s="56" t="s">
        <v>22</v>
      </c>
      <c r="G5500" s="56"/>
      <c r="H5500" s="56" t="s">
        <v>34583</v>
      </c>
      <c r="I5500" s="56" t="s">
        <v>34584</v>
      </c>
      <c r="J5500" s="56"/>
      <c r="K5500" s="56" t="s">
        <v>7326</v>
      </c>
      <c r="L5500" s="90" t="str">
        <f t="shared" si="170"/>
        <v>NA</v>
      </c>
      <c r="M5500" s="90"/>
      <c r="O5500" s="91"/>
      <c r="P5500" s="56"/>
      <c r="Q5500" s="56"/>
      <c r="R5500" s="56"/>
      <c r="S5500" s="56"/>
      <c r="T5500" s="56" t="s">
        <v>30013</v>
      </c>
      <c r="U5500" s="56" t="s">
        <v>30014</v>
      </c>
      <c r="V5500" s="56" t="s">
        <v>30015</v>
      </c>
      <c r="W5500" s="56" t="s">
        <v>7566</v>
      </c>
      <c r="X5500" s="56" t="s">
        <v>30016</v>
      </c>
      <c r="Y5500" s="56"/>
      <c r="Z5500" s="56" t="s">
        <v>30017</v>
      </c>
      <c r="AA5500" s="56" t="s">
        <v>30018</v>
      </c>
      <c r="AB5500" s="56" t="s">
        <v>30013</v>
      </c>
      <c r="AC5500" s="56" t="s">
        <v>87</v>
      </c>
      <c r="AD5500" s="90" t="str">
        <f t="shared" si="171"/>
        <v>NA</v>
      </c>
      <c r="AE5500" s="90"/>
      <c r="AF5500" s="90"/>
      <c r="AG5500" s="90"/>
    </row>
    <row r="5501" spans="1:33">
      <c r="A5501" s="56" t="s">
        <v>34585</v>
      </c>
      <c r="B5501" s="56" t="s">
        <v>34586</v>
      </c>
      <c r="C5501" s="56" t="s">
        <v>34587</v>
      </c>
      <c r="D5501" s="56" t="s">
        <v>7566</v>
      </c>
      <c r="E5501" s="56" t="s">
        <v>34582</v>
      </c>
      <c r="F5501" s="56" t="s">
        <v>22</v>
      </c>
      <c r="G5501" s="56"/>
      <c r="H5501" s="56" t="s">
        <v>34588</v>
      </c>
      <c r="I5501" s="56" t="s">
        <v>34584</v>
      </c>
      <c r="J5501" s="56" t="s">
        <v>34585</v>
      </c>
      <c r="K5501" s="56" t="s">
        <v>7326</v>
      </c>
      <c r="L5501" s="90" t="str">
        <f t="shared" si="170"/>
        <v>NA</v>
      </c>
      <c r="M5501" s="90"/>
      <c r="O5501" s="91"/>
      <c r="P5501" s="56"/>
      <c r="Q5501" s="56"/>
      <c r="R5501" s="56"/>
      <c r="S5501" s="56"/>
      <c r="T5501" s="56" t="s">
        <v>30019</v>
      </c>
      <c r="U5501" s="56" t="s">
        <v>30020</v>
      </c>
      <c r="V5501" s="56" t="s">
        <v>30021</v>
      </c>
      <c r="W5501" s="56" t="s">
        <v>7566</v>
      </c>
      <c r="X5501" s="56" t="s">
        <v>5964</v>
      </c>
      <c r="Y5501" s="56"/>
      <c r="Z5501" s="56" t="s">
        <v>30022</v>
      </c>
      <c r="AA5501" s="56" t="s">
        <v>30023</v>
      </c>
      <c r="AB5501" s="56" t="s">
        <v>30024</v>
      </c>
      <c r="AC5501" s="56" t="s">
        <v>7326</v>
      </c>
      <c r="AD5501" s="90" t="str">
        <f t="shared" si="171"/>
        <v>NA</v>
      </c>
      <c r="AE5501" s="90"/>
      <c r="AF5501" s="90"/>
      <c r="AG5501" s="90"/>
    </row>
    <row r="5502" spans="1:33">
      <c r="A5502" s="56" t="s">
        <v>34589</v>
      </c>
      <c r="B5502" s="56" t="s">
        <v>34590</v>
      </c>
      <c r="C5502" s="56" t="s">
        <v>34591</v>
      </c>
      <c r="D5502" s="56" t="s">
        <v>7566</v>
      </c>
      <c r="E5502" s="56" t="s">
        <v>3452</v>
      </c>
      <c r="F5502" s="56" t="s">
        <v>22</v>
      </c>
      <c r="G5502" s="56"/>
      <c r="H5502" s="56" t="s">
        <v>34592</v>
      </c>
      <c r="I5502" s="56" t="s">
        <v>34593</v>
      </c>
      <c r="J5502" s="56" t="s">
        <v>34594</v>
      </c>
      <c r="K5502" s="56" t="s">
        <v>7326</v>
      </c>
      <c r="L5502" s="90" t="str">
        <f t="shared" si="170"/>
        <v>NA</v>
      </c>
      <c r="M5502" s="90"/>
      <c r="O5502" s="91"/>
      <c r="P5502" s="56"/>
      <c r="Q5502" s="56"/>
      <c r="R5502" s="56"/>
      <c r="S5502" s="56"/>
      <c r="T5502" s="56" t="s">
        <v>30025</v>
      </c>
      <c r="U5502" s="56" t="s">
        <v>30026</v>
      </c>
      <c r="V5502" s="56" t="s">
        <v>30027</v>
      </c>
      <c r="W5502" s="56" t="s">
        <v>7566</v>
      </c>
      <c r="X5502" s="56" t="s">
        <v>5964</v>
      </c>
      <c r="Y5502" s="56"/>
      <c r="Z5502" s="56" t="s">
        <v>30028</v>
      </c>
      <c r="AA5502" s="56" t="s">
        <v>30023</v>
      </c>
      <c r="AB5502" s="56"/>
      <c r="AC5502" s="56" t="s">
        <v>87</v>
      </c>
      <c r="AD5502" s="90" t="str">
        <f t="shared" si="171"/>
        <v>NA</v>
      </c>
      <c r="AE5502" s="90"/>
      <c r="AF5502" s="90"/>
      <c r="AG5502" s="90"/>
    </row>
    <row r="5503" spans="1:33">
      <c r="A5503" s="56" t="s">
        <v>34595</v>
      </c>
      <c r="B5503" s="56" t="s">
        <v>34596</v>
      </c>
      <c r="C5503" s="56" t="s">
        <v>34597</v>
      </c>
      <c r="D5503" s="56" t="s">
        <v>7566</v>
      </c>
      <c r="E5503" s="56" t="s">
        <v>3452</v>
      </c>
      <c r="F5503" s="56" t="s">
        <v>22</v>
      </c>
      <c r="G5503" s="56"/>
      <c r="H5503" s="56" t="s">
        <v>34598</v>
      </c>
      <c r="I5503" s="56" t="s">
        <v>34593</v>
      </c>
      <c r="J5503" s="56" t="s">
        <v>34599</v>
      </c>
      <c r="K5503" s="56" t="s">
        <v>87</v>
      </c>
      <c r="L5503" s="90" t="str">
        <f t="shared" si="170"/>
        <v>NA</v>
      </c>
      <c r="M5503" s="90"/>
      <c r="O5503" s="91"/>
      <c r="P5503" s="56"/>
      <c r="Q5503" s="56"/>
      <c r="R5503" s="56"/>
      <c r="S5503" s="56"/>
      <c r="T5503" s="56" t="s">
        <v>30029</v>
      </c>
      <c r="U5503" s="56" t="s">
        <v>30030</v>
      </c>
      <c r="V5503" s="56" t="s">
        <v>30031</v>
      </c>
      <c r="W5503" s="56" t="s">
        <v>7566</v>
      </c>
      <c r="X5503" s="56" t="s">
        <v>30032</v>
      </c>
      <c r="Y5503" s="56"/>
      <c r="Z5503" s="56" t="s">
        <v>30033</v>
      </c>
      <c r="AA5503" s="56" t="s">
        <v>30034</v>
      </c>
      <c r="AB5503" s="56"/>
      <c r="AC5503" s="56" t="s">
        <v>7326</v>
      </c>
      <c r="AD5503" s="90" t="str">
        <f t="shared" si="171"/>
        <v>NA</v>
      </c>
      <c r="AE5503" s="90"/>
      <c r="AF5503" s="90"/>
      <c r="AG5503" s="90"/>
    </row>
    <row r="5504" spans="1:33">
      <c r="A5504" s="56" t="s">
        <v>34600</v>
      </c>
      <c r="B5504" s="56" t="s">
        <v>34601</v>
      </c>
      <c r="C5504" s="56" t="s">
        <v>34602</v>
      </c>
      <c r="D5504" s="56" t="s">
        <v>7566</v>
      </c>
      <c r="E5504" s="56" t="s">
        <v>3452</v>
      </c>
      <c r="F5504" s="56" t="s">
        <v>22</v>
      </c>
      <c r="G5504" s="56"/>
      <c r="H5504" s="56" t="s">
        <v>34598</v>
      </c>
      <c r="I5504" s="56" t="s">
        <v>34593</v>
      </c>
      <c r="J5504" s="56" t="s">
        <v>34603</v>
      </c>
      <c r="K5504" s="56" t="s">
        <v>87</v>
      </c>
      <c r="L5504" s="90" t="str">
        <f t="shared" si="170"/>
        <v>NA</v>
      </c>
      <c r="M5504" s="90"/>
      <c r="O5504" s="91"/>
      <c r="P5504" s="56"/>
      <c r="Q5504" s="56"/>
      <c r="R5504" s="56"/>
      <c r="S5504" s="56"/>
      <c r="T5504" s="56" t="s">
        <v>30035</v>
      </c>
      <c r="U5504" s="56" t="s">
        <v>30036</v>
      </c>
      <c r="V5504" s="56" t="s">
        <v>30037</v>
      </c>
      <c r="W5504" s="56" t="s">
        <v>7566</v>
      </c>
      <c r="X5504" s="56" t="s">
        <v>30038</v>
      </c>
      <c r="Y5504" s="56"/>
      <c r="Z5504" s="56" t="s">
        <v>30039</v>
      </c>
      <c r="AA5504" s="56" t="s">
        <v>30040</v>
      </c>
      <c r="AB5504" s="56" t="s">
        <v>30035</v>
      </c>
      <c r="AC5504" s="56" t="s">
        <v>87</v>
      </c>
      <c r="AD5504" s="90" t="str">
        <f t="shared" si="171"/>
        <v>NA</v>
      </c>
      <c r="AE5504" s="90"/>
      <c r="AF5504" s="90"/>
      <c r="AG5504" s="90"/>
    </row>
    <row r="5505" spans="1:33">
      <c r="A5505" s="56" t="s">
        <v>34604</v>
      </c>
      <c r="B5505" s="56" t="s">
        <v>34605</v>
      </c>
      <c r="C5505" s="56" t="s">
        <v>34606</v>
      </c>
      <c r="D5505" s="56" t="s">
        <v>7566</v>
      </c>
      <c r="E5505" s="56" t="s">
        <v>34607</v>
      </c>
      <c r="F5505" s="56" t="s">
        <v>22</v>
      </c>
      <c r="G5505" s="56"/>
      <c r="H5505" s="56" t="s">
        <v>34608</v>
      </c>
      <c r="I5505" s="56" t="s">
        <v>34609</v>
      </c>
      <c r="J5505" s="56" t="s">
        <v>34610</v>
      </c>
      <c r="K5505" s="56" t="s">
        <v>87</v>
      </c>
      <c r="L5505" s="90" t="str">
        <f t="shared" si="170"/>
        <v>NA</v>
      </c>
      <c r="M5505" s="90"/>
      <c r="O5505" s="91"/>
      <c r="P5505" s="56"/>
      <c r="Q5505" s="56"/>
      <c r="R5505" s="56"/>
      <c r="S5505" s="56"/>
      <c r="T5505" s="56" t="s">
        <v>30041</v>
      </c>
      <c r="U5505" s="56" t="s">
        <v>30042</v>
      </c>
      <c r="V5505" s="56" t="s">
        <v>30043</v>
      </c>
      <c r="W5505" s="56" t="s">
        <v>7566</v>
      </c>
      <c r="X5505" s="56" t="s">
        <v>5973</v>
      </c>
      <c r="Y5505" s="56"/>
      <c r="Z5505" s="56" t="s">
        <v>30044</v>
      </c>
      <c r="AA5505" s="56" t="s">
        <v>30045</v>
      </c>
      <c r="AB5505" s="56" t="s">
        <v>30046</v>
      </c>
      <c r="AC5505" s="56" t="s">
        <v>7326</v>
      </c>
      <c r="AD5505" s="90" t="str">
        <f t="shared" si="171"/>
        <v>NA</v>
      </c>
      <c r="AE5505" s="90"/>
      <c r="AF5505" s="90"/>
      <c r="AG5505" s="90"/>
    </row>
    <row r="5506" spans="1:33">
      <c r="A5506" s="56" t="s">
        <v>34611</v>
      </c>
      <c r="B5506" s="56" t="s">
        <v>34612</v>
      </c>
      <c r="C5506" s="56" t="s">
        <v>34613</v>
      </c>
      <c r="D5506" s="56" t="s">
        <v>7566</v>
      </c>
      <c r="E5506" s="56" t="s">
        <v>34614</v>
      </c>
      <c r="F5506" s="56" t="s">
        <v>22</v>
      </c>
      <c r="G5506" s="56"/>
      <c r="H5506" s="56" t="s">
        <v>34615</v>
      </c>
      <c r="I5506" s="56" t="s">
        <v>34616</v>
      </c>
      <c r="J5506" s="56" t="s">
        <v>34611</v>
      </c>
      <c r="K5506" s="56" t="s">
        <v>87</v>
      </c>
      <c r="L5506" s="90" t="str">
        <f t="shared" si="170"/>
        <v>NA</v>
      </c>
      <c r="M5506" s="90"/>
      <c r="O5506" s="91"/>
      <c r="P5506" s="56"/>
      <c r="Q5506" s="56"/>
      <c r="R5506" s="56"/>
      <c r="S5506" s="56"/>
      <c r="T5506" s="56" t="s">
        <v>30047</v>
      </c>
      <c r="U5506" s="56" t="s">
        <v>30048</v>
      </c>
      <c r="V5506" s="56" t="s">
        <v>30049</v>
      </c>
      <c r="W5506" s="56" t="s">
        <v>7566</v>
      </c>
      <c r="X5506" s="56" t="s">
        <v>30050</v>
      </c>
      <c r="Y5506" s="56"/>
      <c r="Z5506" s="56" t="s">
        <v>30051</v>
      </c>
      <c r="AA5506" s="56" t="s">
        <v>30052</v>
      </c>
      <c r="AB5506" s="56" t="s">
        <v>30053</v>
      </c>
      <c r="AC5506" s="56" t="s">
        <v>7326</v>
      </c>
      <c r="AD5506" s="90" t="str">
        <f t="shared" si="171"/>
        <v>NA</v>
      </c>
      <c r="AE5506" s="90"/>
      <c r="AF5506" s="90"/>
      <c r="AG5506" s="90"/>
    </row>
    <row r="5507" spans="1:33">
      <c r="A5507" s="56" t="s">
        <v>34617</v>
      </c>
      <c r="B5507" s="56" t="s">
        <v>34618</v>
      </c>
      <c r="C5507" s="56" t="s">
        <v>34619</v>
      </c>
      <c r="D5507" s="56" t="s">
        <v>7566</v>
      </c>
      <c r="E5507" s="56" t="s">
        <v>34614</v>
      </c>
      <c r="F5507" s="56" t="s">
        <v>22</v>
      </c>
      <c r="G5507" s="56"/>
      <c r="H5507" s="56" t="s">
        <v>34620</v>
      </c>
      <c r="I5507" s="56" t="s">
        <v>34616</v>
      </c>
      <c r="J5507" s="56" t="s">
        <v>34621</v>
      </c>
      <c r="K5507" s="56" t="s">
        <v>87</v>
      </c>
      <c r="L5507" s="90" t="str">
        <f t="shared" ref="L5507:L5570" si="172">IF($P$3&lt;&gt;"",IF(ISNUMBER(SEARCH("*"&amp;$P$3&amp;"*", A5507)),A5507, IF(ISNUMBER(SEARCH("*"&amp;$P$3&amp;"*", H5507)),A5507, IF(ISNUMBER(SEARCH("*"&amp;$P$3&amp;"*", G5507)),A5507, IF(ISNUMBER(SEARCH("*"&amp;$P$3&amp;"*", J5507)),A5507,  IF(ISNUMBER(SEARCH("*"&amp;$P$3&amp;"*", E5507)),A5507, "NA"))))),"NA")</f>
        <v>NA</v>
      </c>
      <c r="M5507" s="90"/>
      <c r="O5507" s="91"/>
      <c r="P5507" s="56"/>
      <c r="Q5507" s="56"/>
      <c r="R5507" s="56"/>
      <c r="S5507" s="56"/>
      <c r="T5507" s="56" t="s">
        <v>30035</v>
      </c>
      <c r="U5507" s="56" t="s">
        <v>30054</v>
      </c>
      <c r="V5507" s="56" t="s">
        <v>30055</v>
      </c>
      <c r="W5507" s="56" t="s">
        <v>7566</v>
      </c>
      <c r="X5507" s="56" t="s">
        <v>30050</v>
      </c>
      <c r="Y5507" s="56"/>
      <c r="Z5507" s="56" t="s">
        <v>30056</v>
      </c>
      <c r="AA5507" s="56" t="s">
        <v>30052</v>
      </c>
      <c r="AB5507" s="56" t="s">
        <v>30035</v>
      </c>
      <c r="AC5507" s="56" t="s">
        <v>87</v>
      </c>
      <c r="AD5507" s="90" t="str">
        <f t="shared" ref="AD5507:AD5570" si="173">IF($P$19&lt;&gt;"",IF(ISNUMBER(SEARCH($P$19, V5507)),T5507, "NA"),"NA")</f>
        <v>NA</v>
      </c>
      <c r="AE5507" s="90"/>
      <c r="AF5507" s="90"/>
      <c r="AG5507" s="90"/>
    </row>
    <row r="5508" spans="1:33">
      <c r="A5508" s="56" t="s">
        <v>34622</v>
      </c>
      <c r="B5508" s="56" t="s">
        <v>34623</v>
      </c>
      <c r="C5508" s="56" t="s">
        <v>34624</v>
      </c>
      <c r="D5508" s="56" t="s">
        <v>7566</v>
      </c>
      <c r="E5508" s="56" t="s">
        <v>34625</v>
      </c>
      <c r="F5508" s="56" t="s">
        <v>22</v>
      </c>
      <c r="G5508" s="56"/>
      <c r="H5508" s="56" t="s">
        <v>34626</v>
      </c>
      <c r="I5508" s="56" t="s">
        <v>34627</v>
      </c>
      <c r="J5508" s="56" t="s">
        <v>34622</v>
      </c>
      <c r="K5508" s="56" t="s">
        <v>7326</v>
      </c>
      <c r="L5508" s="90" t="str">
        <f t="shared" si="172"/>
        <v>NA</v>
      </c>
      <c r="M5508" s="90"/>
      <c r="O5508" s="91"/>
      <c r="P5508" s="56"/>
      <c r="Q5508" s="56"/>
      <c r="R5508" s="56"/>
      <c r="S5508" s="56"/>
      <c r="T5508" s="56" t="s">
        <v>30057</v>
      </c>
      <c r="U5508" s="56" t="s">
        <v>30058</v>
      </c>
      <c r="V5508" s="56" t="s">
        <v>30059</v>
      </c>
      <c r="W5508" s="56" t="s">
        <v>7566</v>
      </c>
      <c r="X5508" s="56" t="s">
        <v>30060</v>
      </c>
      <c r="Y5508" s="56"/>
      <c r="Z5508" s="56" t="s">
        <v>30061</v>
      </c>
      <c r="AA5508" s="56" t="s">
        <v>30062</v>
      </c>
      <c r="AB5508" s="56"/>
      <c r="AC5508" s="56" t="s">
        <v>7326</v>
      </c>
      <c r="AD5508" s="90" t="str">
        <f t="shared" si="173"/>
        <v>NA</v>
      </c>
      <c r="AE5508" s="90"/>
      <c r="AF5508" s="90"/>
      <c r="AG5508" s="90"/>
    </row>
    <row r="5509" spans="1:33">
      <c r="A5509" s="56" t="s">
        <v>34628</v>
      </c>
      <c r="B5509" s="56" t="s">
        <v>34629</v>
      </c>
      <c r="C5509" s="56" t="s">
        <v>34630</v>
      </c>
      <c r="D5509" s="56" t="s">
        <v>7566</v>
      </c>
      <c r="E5509" s="56" t="s">
        <v>34625</v>
      </c>
      <c r="F5509" s="56" t="s">
        <v>22</v>
      </c>
      <c r="G5509" s="56"/>
      <c r="H5509" s="56" t="s">
        <v>34626</v>
      </c>
      <c r="I5509" s="56" t="s">
        <v>34627</v>
      </c>
      <c r="J5509" s="56" t="s">
        <v>34628</v>
      </c>
      <c r="K5509" s="56" t="s">
        <v>7326</v>
      </c>
      <c r="L5509" s="90" t="str">
        <f t="shared" si="172"/>
        <v>NA</v>
      </c>
      <c r="M5509" s="90"/>
      <c r="O5509" s="91"/>
      <c r="P5509" s="56"/>
      <c r="Q5509" s="56"/>
      <c r="R5509" s="56"/>
      <c r="S5509" s="56"/>
      <c r="T5509" s="56" t="s">
        <v>30063</v>
      </c>
      <c r="U5509" s="56" t="s">
        <v>30064</v>
      </c>
      <c r="V5509" s="56" t="s">
        <v>30065</v>
      </c>
      <c r="W5509" s="56" t="s">
        <v>7566</v>
      </c>
      <c r="X5509" s="56" t="s">
        <v>30060</v>
      </c>
      <c r="Y5509" s="56"/>
      <c r="Z5509" s="56" t="s">
        <v>30066</v>
      </c>
      <c r="AA5509" s="56" t="s">
        <v>30062</v>
      </c>
      <c r="AB5509" s="56" t="s">
        <v>30063</v>
      </c>
      <c r="AC5509" s="56" t="s">
        <v>87</v>
      </c>
      <c r="AD5509" s="90" t="str">
        <f t="shared" si="173"/>
        <v>NA</v>
      </c>
      <c r="AE5509" s="90"/>
      <c r="AF5509" s="90"/>
      <c r="AG5509" s="90"/>
    </row>
    <row r="5510" spans="1:33">
      <c r="A5510" s="56" t="s">
        <v>34631</v>
      </c>
      <c r="B5510" s="56" t="s">
        <v>34632</v>
      </c>
      <c r="C5510" s="56" t="s">
        <v>34633</v>
      </c>
      <c r="D5510" s="56" t="s">
        <v>7566</v>
      </c>
      <c r="E5510" s="56" t="s">
        <v>34634</v>
      </c>
      <c r="F5510" s="56" t="s">
        <v>22</v>
      </c>
      <c r="G5510" s="56"/>
      <c r="H5510" s="56" t="s">
        <v>34635</v>
      </c>
      <c r="I5510" s="56" t="s">
        <v>34636</v>
      </c>
      <c r="J5510" s="56" t="s">
        <v>34637</v>
      </c>
      <c r="K5510" s="56" t="s">
        <v>87</v>
      </c>
      <c r="L5510" s="90" t="str">
        <f t="shared" si="172"/>
        <v>NA</v>
      </c>
      <c r="M5510" s="90"/>
      <c r="O5510" s="91"/>
      <c r="P5510" s="56"/>
      <c r="Q5510" s="56"/>
      <c r="R5510" s="56"/>
      <c r="S5510" s="56"/>
      <c r="T5510" s="56" t="s">
        <v>30067</v>
      </c>
      <c r="U5510" s="56" t="s">
        <v>30068</v>
      </c>
      <c r="V5510" s="56" t="s">
        <v>23198</v>
      </c>
      <c r="W5510" s="56" t="s">
        <v>7566</v>
      </c>
      <c r="X5510" s="56" t="s">
        <v>5981</v>
      </c>
      <c r="Y5510" s="56"/>
      <c r="Z5510" s="56" t="s">
        <v>30069</v>
      </c>
      <c r="AA5510" s="56" t="s">
        <v>30070</v>
      </c>
      <c r="AB5510" s="56" t="s">
        <v>30071</v>
      </c>
      <c r="AC5510" s="56" t="s">
        <v>7326</v>
      </c>
      <c r="AD5510" s="90" t="str">
        <f t="shared" si="173"/>
        <v>NA</v>
      </c>
      <c r="AE5510" s="90"/>
      <c r="AF5510" s="90"/>
      <c r="AG5510" s="90"/>
    </row>
    <row r="5511" spans="1:33">
      <c r="A5511" s="56" t="s">
        <v>34638</v>
      </c>
      <c r="B5511" s="56" t="s">
        <v>34639</v>
      </c>
      <c r="C5511" s="56" t="s">
        <v>34640</v>
      </c>
      <c r="D5511" s="56" t="s">
        <v>7566</v>
      </c>
      <c r="E5511" s="56" t="s">
        <v>3478</v>
      </c>
      <c r="F5511" s="56" t="s">
        <v>22</v>
      </c>
      <c r="G5511" s="56"/>
      <c r="H5511" s="56" t="s">
        <v>34641</v>
      </c>
      <c r="I5511" s="56" t="s">
        <v>34642</v>
      </c>
      <c r="J5511" s="56"/>
      <c r="K5511" s="56" t="s">
        <v>87</v>
      </c>
      <c r="L5511" s="90" t="str">
        <f t="shared" si="172"/>
        <v>NA</v>
      </c>
      <c r="M5511" s="90"/>
      <c r="O5511" s="91"/>
      <c r="P5511" s="56"/>
      <c r="Q5511" s="56"/>
      <c r="R5511" s="56"/>
      <c r="S5511" s="56"/>
      <c r="T5511" s="56" t="s">
        <v>30072</v>
      </c>
      <c r="U5511" s="56" t="s">
        <v>30073</v>
      </c>
      <c r="V5511" s="56" t="s">
        <v>30074</v>
      </c>
      <c r="W5511" s="56" t="s">
        <v>7566</v>
      </c>
      <c r="X5511" s="56" t="s">
        <v>30075</v>
      </c>
      <c r="Y5511" s="56"/>
      <c r="Z5511" s="56" t="s">
        <v>30076</v>
      </c>
      <c r="AA5511" s="56" t="s">
        <v>30077</v>
      </c>
      <c r="AB5511" s="56" t="s">
        <v>30072</v>
      </c>
      <c r="AC5511" s="56" t="s">
        <v>7326</v>
      </c>
      <c r="AD5511" s="90" t="str">
        <f t="shared" si="173"/>
        <v>NA</v>
      </c>
      <c r="AE5511" s="90"/>
      <c r="AF5511" s="90"/>
      <c r="AG5511" s="90"/>
    </row>
    <row r="5512" spans="1:33">
      <c r="A5512" s="56" t="s">
        <v>34643</v>
      </c>
      <c r="B5512" s="56" t="s">
        <v>34644</v>
      </c>
      <c r="C5512" s="56" t="s">
        <v>34645</v>
      </c>
      <c r="D5512" s="56" t="s">
        <v>7566</v>
      </c>
      <c r="E5512" s="56" t="s">
        <v>3491</v>
      </c>
      <c r="F5512" s="56" t="s">
        <v>22</v>
      </c>
      <c r="G5512" s="56"/>
      <c r="H5512" s="56" t="s">
        <v>34646</v>
      </c>
      <c r="I5512" s="56" t="s">
        <v>34647</v>
      </c>
      <c r="J5512" s="56"/>
      <c r="K5512" s="56" t="s">
        <v>7326</v>
      </c>
      <c r="L5512" s="90" t="str">
        <f t="shared" si="172"/>
        <v>NA</v>
      </c>
      <c r="M5512" s="90"/>
      <c r="O5512" s="91"/>
      <c r="P5512" s="56"/>
      <c r="Q5512" s="56"/>
      <c r="R5512" s="56"/>
      <c r="S5512" s="56"/>
      <c r="T5512" s="56" t="s">
        <v>30078</v>
      </c>
      <c r="U5512" s="56" t="s">
        <v>30079</v>
      </c>
      <c r="V5512" s="56" t="s">
        <v>30080</v>
      </c>
      <c r="W5512" s="56" t="s">
        <v>7566</v>
      </c>
      <c r="X5512" s="56" t="s">
        <v>30081</v>
      </c>
      <c r="Y5512" s="56"/>
      <c r="Z5512" s="56" t="s">
        <v>30082</v>
      </c>
      <c r="AA5512" s="56" t="s">
        <v>30083</v>
      </c>
      <c r="AB5512" s="56" t="s">
        <v>30078</v>
      </c>
      <c r="AC5512" s="56" t="s">
        <v>7326</v>
      </c>
      <c r="AD5512" s="90" t="str">
        <f t="shared" si="173"/>
        <v>NA</v>
      </c>
      <c r="AE5512" s="90"/>
      <c r="AF5512" s="90"/>
      <c r="AG5512" s="90"/>
    </row>
    <row r="5513" spans="1:33">
      <c r="A5513" s="56" t="s">
        <v>34648</v>
      </c>
      <c r="B5513" s="56" t="s">
        <v>34649</v>
      </c>
      <c r="C5513" s="56" t="s">
        <v>34650</v>
      </c>
      <c r="D5513" s="56" t="s">
        <v>7566</v>
      </c>
      <c r="E5513" s="56" t="s">
        <v>3491</v>
      </c>
      <c r="F5513" s="56" t="s">
        <v>22</v>
      </c>
      <c r="G5513" s="56"/>
      <c r="H5513" s="56" t="s">
        <v>34651</v>
      </c>
      <c r="I5513" s="56" t="s">
        <v>34647</v>
      </c>
      <c r="J5513" s="56" t="s">
        <v>34652</v>
      </c>
      <c r="K5513" s="56" t="s">
        <v>87</v>
      </c>
      <c r="L5513" s="90" t="str">
        <f t="shared" si="172"/>
        <v>NA</v>
      </c>
      <c r="M5513" s="90"/>
      <c r="O5513" s="91"/>
      <c r="P5513" s="56"/>
      <c r="Q5513" s="56"/>
      <c r="R5513" s="56"/>
      <c r="S5513" s="56"/>
      <c r="T5513" s="56" t="s">
        <v>30084</v>
      </c>
      <c r="U5513" s="56" t="s">
        <v>30085</v>
      </c>
      <c r="V5513" s="56" t="s">
        <v>30086</v>
      </c>
      <c r="W5513" s="56" t="s">
        <v>7566</v>
      </c>
      <c r="X5513" s="56" t="s">
        <v>30081</v>
      </c>
      <c r="Y5513" s="56"/>
      <c r="Z5513" s="56" t="s">
        <v>30087</v>
      </c>
      <c r="AA5513" s="56" t="s">
        <v>30083</v>
      </c>
      <c r="AB5513" s="56" t="s">
        <v>30084</v>
      </c>
      <c r="AC5513" s="56" t="s">
        <v>87</v>
      </c>
      <c r="AD5513" s="90" t="str">
        <f t="shared" si="173"/>
        <v>NA</v>
      </c>
      <c r="AE5513" s="90"/>
      <c r="AF5513" s="90"/>
      <c r="AG5513" s="90"/>
    </row>
    <row r="5514" spans="1:33">
      <c r="A5514" s="56" t="s">
        <v>34653</v>
      </c>
      <c r="B5514" s="56" t="s">
        <v>34654</v>
      </c>
      <c r="C5514" s="56" t="s">
        <v>34655</v>
      </c>
      <c r="D5514" s="56" t="s">
        <v>7566</v>
      </c>
      <c r="E5514" s="56" t="s">
        <v>11631</v>
      </c>
      <c r="F5514" s="56" t="s">
        <v>22</v>
      </c>
      <c r="G5514" s="56"/>
      <c r="H5514" s="56" t="s">
        <v>34656</v>
      </c>
      <c r="I5514" s="56" t="s">
        <v>34657</v>
      </c>
      <c r="J5514" s="56" t="s">
        <v>34658</v>
      </c>
      <c r="K5514" s="56" t="s">
        <v>87</v>
      </c>
      <c r="L5514" s="90" t="str">
        <f t="shared" si="172"/>
        <v>NA</v>
      </c>
      <c r="M5514" s="90"/>
      <c r="O5514" s="91"/>
      <c r="P5514" s="56"/>
      <c r="Q5514" s="56"/>
      <c r="R5514" s="56"/>
      <c r="S5514" s="56"/>
      <c r="T5514" s="56" t="s">
        <v>30088</v>
      </c>
      <c r="U5514" s="56" t="s">
        <v>30089</v>
      </c>
      <c r="V5514" s="56" t="s">
        <v>30090</v>
      </c>
      <c r="W5514" s="56" t="s">
        <v>7566</v>
      </c>
      <c r="X5514" s="56" t="s">
        <v>5991</v>
      </c>
      <c r="Y5514" s="56"/>
      <c r="Z5514" s="56" t="s">
        <v>30091</v>
      </c>
      <c r="AA5514" s="56" t="s">
        <v>30092</v>
      </c>
      <c r="AB5514" s="56"/>
      <c r="AC5514" s="56" t="s">
        <v>7326</v>
      </c>
      <c r="AD5514" s="90" t="str">
        <f t="shared" si="173"/>
        <v>NA</v>
      </c>
      <c r="AE5514" s="90"/>
      <c r="AF5514" s="90"/>
      <c r="AG5514" s="90"/>
    </row>
    <row r="5515" spans="1:33">
      <c r="A5515" s="56" t="s">
        <v>34659</v>
      </c>
      <c r="B5515" s="56" t="s">
        <v>34660</v>
      </c>
      <c r="C5515" s="56" t="s">
        <v>34661</v>
      </c>
      <c r="D5515" s="56" t="s">
        <v>7566</v>
      </c>
      <c r="E5515" s="56" t="s">
        <v>11631</v>
      </c>
      <c r="F5515" s="56" t="s">
        <v>22</v>
      </c>
      <c r="G5515" s="56"/>
      <c r="H5515" s="56" t="s">
        <v>34656</v>
      </c>
      <c r="I5515" s="56" t="s">
        <v>34657</v>
      </c>
      <c r="J5515" s="56"/>
      <c r="K5515" s="56" t="s">
        <v>87</v>
      </c>
      <c r="L5515" s="90" t="str">
        <f t="shared" si="172"/>
        <v>NA</v>
      </c>
      <c r="M5515" s="90"/>
      <c r="O5515" s="91"/>
      <c r="P5515" s="56"/>
      <c r="Q5515" s="56"/>
      <c r="R5515" s="56"/>
      <c r="S5515" s="56"/>
      <c r="T5515" s="56" t="s">
        <v>30093</v>
      </c>
      <c r="U5515" s="56" t="s">
        <v>30094</v>
      </c>
      <c r="V5515" s="56" t="s">
        <v>30095</v>
      </c>
      <c r="W5515" s="56" t="s">
        <v>7566</v>
      </c>
      <c r="X5515" s="56" t="s">
        <v>30096</v>
      </c>
      <c r="Y5515" s="56"/>
      <c r="Z5515" s="56" t="s">
        <v>30097</v>
      </c>
      <c r="AA5515" s="56" t="s">
        <v>30098</v>
      </c>
      <c r="AB5515" s="56"/>
      <c r="AC5515" s="56" t="s">
        <v>7326</v>
      </c>
      <c r="AD5515" s="90" t="str">
        <f t="shared" si="173"/>
        <v>NA</v>
      </c>
      <c r="AE5515" s="90"/>
      <c r="AF5515" s="90"/>
      <c r="AG5515" s="90"/>
    </row>
    <row r="5516" spans="1:33">
      <c r="A5516" s="56" t="s">
        <v>34662</v>
      </c>
      <c r="B5516" s="56" t="s">
        <v>34663</v>
      </c>
      <c r="C5516" s="56" t="s">
        <v>34664</v>
      </c>
      <c r="D5516" s="56" t="s">
        <v>7566</v>
      </c>
      <c r="E5516" s="56" t="s">
        <v>11631</v>
      </c>
      <c r="F5516" s="56" t="s">
        <v>22</v>
      </c>
      <c r="G5516" s="56"/>
      <c r="H5516" s="56" t="s">
        <v>34665</v>
      </c>
      <c r="I5516" s="56" t="s">
        <v>34657</v>
      </c>
      <c r="J5516" s="56"/>
      <c r="K5516" s="56" t="s">
        <v>87</v>
      </c>
      <c r="L5516" s="90" t="str">
        <f t="shared" si="172"/>
        <v>NA</v>
      </c>
      <c r="M5516" s="90"/>
      <c r="O5516" s="91"/>
      <c r="P5516" s="56"/>
      <c r="Q5516" s="56"/>
      <c r="R5516" s="56"/>
      <c r="S5516" s="56"/>
      <c r="T5516" s="56" t="s">
        <v>30099</v>
      </c>
      <c r="U5516" s="56" t="s">
        <v>30100</v>
      </c>
      <c r="V5516" s="56" t="s">
        <v>23198</v>
      </c>
      <c r="W5516" s="56" t="s">
        <v>7566</v>
      </c>
      <c r="X5516" s="56" t="s">
        <v>11576</v>
      </c>
      <c r="Y5516" s="56"/>
      <c r="Z5516" s="56" t="s">
        <v>30101</v>
      </c>
      <c r="AA5516" s="56" t="s">
        <v>30102</v>
      </c>
      <c r="AB5516" s="56" t="s">
        <v>30103</v>
      </c>
      <c r="AC5516" s="56" t="s">
        <v>7326</v>
      </c>
      <c r="AD5516" s="90" t="str">
        <f t="shared" si="173"/>
        <v>NA</v>
      </c>
      <c r="AE5516" s="90"/>
      <c r="AF5516" s="90"/>
      <c r="AG5516" s="90"/>
    </row>
    <row r="5517" spans="1:33">
      <c r="A5517" s="56" t="s">
        <v>34666</v>
      </c>
      <c r="B5517" s="56" t="s">
        <v>34667</v>
      </c>
      <c r="C5517" s="56" t="s">
        <v>34668</v>
      </c>
      <c r="D5517" s="56" t="s">
        <v>7566</v>
      </c>
      <c r="E5517" s="56" t="s">
        <v>34669</v>
      </c>
      <c r="F5517" s="56" t="s">
        <v>22</v>
      </c>
      <c r="G5517" s="56"/>
      <c r="H5517" s="56" t="s">
        <v>34670</v>
      </c>
      <c r="I5517" s="56" t="s">
        <v>34671</v>
      </c>
      <c r="J5517" s="56" t="s">
        <v>34666</v>
      </c>
      <c r="K5517" s="56" t="s">
        <v>7326</v>
      </c>
      <c r="L5517" s="90" t="str">
        <f t="shared" si="172"/>
        <v>NA</v>
      </c>
      <c r="M5517" s="90"/>
      <c r="O5517" s="91"/>
      <c r="P5517" s="56"/>
      <c r="Q5517" s="56"/>
      <c r="R5517" s="56"/>
      <c r="S5517" s="56"/>
      <c r="T5517" s="56" t="s">
        <v>30104</v>
      </c>
      <c r="U5517" s="56" t="s">
        <v>30105</v>
      </c>
      <c r="V5517" s="56" t="s">
        <v>30106</v>
      </c>
      <c r="W5517" s="56" t="s">
        <v>7566</v>
      </c>
      <c r="X5517" s="56" t="s">
        <v>11576</v>
      </c>
      <c r="Y5517" s="56"/>
      <c r="Z5517" s="56" t="s">
        <v>30107</v>
      </c>
      <c r="AA5517" s="56" t="s">
        <v>30102</v>
      </c>
      <c r="AB5517" s="56" t="s">
        <v>30104</v>
      </c>
      <c r="AC5517" s="56" t="s">
        <v>7326</v>
      </c>
      <c r="AD5517" s="90" t="str">
        <f t="shared" si="173"/>
        <v>NA</v>
      </c>
      <c r="AE5517" s="90"/>
      <c r="AF5517" s="90"/>
      <c r="AG5517" s="90"/>
    </row>
    <row r="5518" spans="1:33">
      <c r="A5518" s="56" t="s">
        <v>34672</v>
      </c>
      <c r="B5518" s="56" t="s">
        <v>34673</v>
      </c>
      <c r="C5518" s="56" t="s">
        <v>34674</v>
      </c>
      <c r="D5518" s="56" t="s">
        <v>7566</v>
      </c>
      <c r="E5518" s="56" t="s">
        <v>34669</v>
      </c>
      <c r="F5518" s="56" t="s">
        <v>22</v>
      </c>
      <c r="G5518" s="56"/>
      <c r="H5518" s="56" t="s">
        <v>34675</v>
      </c>
      <c r="I5518" s="56" t="s">
        <v>34671</v>
      </c>
      <c r="J5518" s="56" t="s">
        <v>34672</v>
      </c>
      <c r="K5518" s="56" t="s">
        <v>7326</v>
      </c>
      <c r="L5518" s="90" t="str">
        <f t="shared" si="172"/>
        <v>NA</v>
      </c>
      <c r="M5518" s="90"/>
      <c r="O5518" s="91"/>
      <c r="P5518" s="56"/>
      <c r="Q5518" s="56"/>
      <c r="R5518" s="56"/>
      <c r="S5518" s="56"/>
      <c r="T5518" s="56" t="s">
        <v>30108</v>
      </c>
      <c r="U5518" s="56" t="s">
        <v>30109</v>
      </c>
      <c r="V5518" s="56" t="s">
        <v>30110</v>
      </c>
      <c r="W5518" s="56" t="s">
        <v>7566</v>
      </c>
      <c r="X5518" s="56" t="s">
        <v>542</v>
      </c>
      <c r="Y5518" s="56"/>
      <c r="Z5518" s="56" t="s">
        <v>30111</v>
      </c>
      <c r="AA5518" s="56" t="s">
        <v>30112</v>
      </c>
      <c r="AB5518" s="56" t="s">
        <v>30113</v>
      </c>
      <c r="AC5518" s="56" t="s">
        <v>7326</v>
      </c>
      <c r="AD5518" s="90" t="str">
        <f t="shared" si="173"/>
        <v>NA</v>
      </c>
      <c r="AE5518" s="90"/>
      <c r="AF5518" s="90"/>
      <c r="AG5518" s="90"/>
    </row>
    <row r="5519" spans="1:33">
      <c r="A5519" s="56" t="s">
        <v>34676</v>
      </c>
      <c r="B5519" s="56" t="s">
        <v>34677</v>
      </c>
      <c r="C5519" s="56" t="s">
        <v>34678</v>
      </c>
      <c r="D5519" s="56" t="s">
        <v>7566</v>
      </c>
      <c r="E5519" s="56" t="s">
        <v>34669</v>
      </c>
      <c r="F5519" s="56" t="s">
        <v>22</v>
      </c>
      <c r="G5519" s="56"/>
      <c r="H5519" s="56" t="s">
        <v>34675</v>
      </c>
      <c r="I5519" s="56" t="s">
        <v>34671</v>
      </c>
      <c r="J5519" s="56" t="s">
        <v>34679</v>
      </c>
      <c r="K5519" s="56" t="s">
        <v>7326</v>
      </c>
      <c r="L5519" s="90" t="str">
        <f t="shared" si="172"/>
        <v>NA</v>
      </c>
      <c r="M5519" s="90"/>
      <c r="O5519" s="91"/>
      <c r="P5519" s="56"/>
      <c r="Q5519" s="56"/>
      <c r="R5519" s="56"/>
      <c r="S5519" s="56"/>
      <c r="T5519" s="56" t="s">
        <v>30114</v>
      </c>
      <c r="U5519" s="56" t="s">
        <v>30115</v>
      </c>
      <c r="V5519" s="56" t="s">
        <v>23198</v>
      </c>
      <c r="W5519" s="56" t="s">
        <v>7566</v>
      </c>
      <c r="X5519" s="56" t="s">
        <v>542</v>
      </c>
      <c r="Y5519" s="56"/>
      <c r="Z5519" s="56" t="s">
        <v>30116</v>
      </c>
      <c r="AA5519" s="56" t="s">
        <v>30112</v>
      </c>
      <c r="AB5519" s="56" t="s">
        <v>30114</v>
      </c>
      <c r="AC5519" s="56" t="s">
        <v>7326</v>
      </c>
      <c r="AD5519" s="90" t="str">
        <f t="shared" si="173"/>
        <v>NA</v>
      </c>
      <c r="AE5519" s="90"/>
      <c r="AF5519" s="90"/>
      <c r="AG5519" s="90"/>
    </row>
    <row r="5520" spans="1:33">
      <c r="A5520" s="56" t="s">
        <v>56420</v>
      </c>
      <c r="B5520" s="56" t="s">
        <v>34680</v>
      </c>
      <c r="C5520" s="56" t="s">
        <v>34681</v>
      </c>
      <c r="D5520" s="56" t="s">
        <v>7566</v>
      </c>
      <c r="E5520" s="56" t="s">
        <v>34669</v>
      </c>
      <c r="F5520" s="56" t="s">
        <v>22</v>
      </c>
      <c r="G5520" s="56"/>
      <c r="H5520" s="56" t="s">
        <v>34682</v>
      </c>
      <c r="I5520" s="56" t="s">
        <v>34671</v>
      </c>
      <c r="J5520" s="56"/>
      <c r="K5520" s="56" t="s">
        <v>87</v>
      </c>
      <c r="L5520" s="90" t="str">
        <f t="shared" si="172"/>
        <v>NA</v>
      </c>
      <c r="M5520" s="90"/>
      <c r="O5520" s="91"/>
      <c r="P5520" s="56"/>
      <c r="Q5520" s="56"/>
      <c r="R5520" s="56"/>
      <c r="S5520" s="56"/>
      <c r="T5520" s="56" t="s">
        <v>30117</v>
      </c>
      <c r="U5520" s="56" t="s">
        <v>30118</v>
      </c>
      <c r="V5520" s="56" t="s">
        <v>30119</v>
      </c>
      <c r="W5520" s="56" t="s">
        <v>7566</v>
      </c>
      <c r="X5520" s="56" t="s">
        <v>542</v>
      </c>
      <c r="Y5520" s="56"/>
      <c r="Z5520" s="56" t="s">
        <v>30120</v>
      </c>
      <c r="AA5520" s="56" t="s">
        <v>30112</v>
      </c>
      <c r="AB5520" s="56" t="s">
        <v>30121</v>
      </c>
      <c r="AC5520" s="56" t="s">
        <v>7326</v>
      </c>
      <c r="AD5520" s="90" t="str">
        <f t="shared" si="173"/>
        <v>NA</v>
      </c>
      <c r="AE5520" s="90"/>
      <c r="AF5520" s="90"/>
      <c r="AG5520" s="90"/>
    </row>
    <row r="5521" spans="1:33">
      <c r="A5521" s="56" t="s">
        <v>56421</v>
      </c>
      <c r="B5521" s="56" t="s">
        <v>34683</v>
      </c>
      <c r="C5521" s="56" t="s">
        <v>10869</v>
      </c>
      <c r="D5521" s="56" t="s">
        <v>7566</v>
      </c>
      <c r="E5521" s="56" t="s">
        <v>3527</v>
      </c>
      <c r="F5521" s="56" t="s">
        <v>22</v>
      </c>
      <c r="G5521" s="56"/>
      <c r="H5521" s="56" t="s">
        <v>34684</v>
      </c>
      <c r="I5521" s="56" t="s">
        <v>34685</v>
      </c>
      <c r="J5521" s="56" t="s">
        <v>34686</v>
      </c>
      <c r="K5521" s="56" t="s">
        <v>7326</v>
      </c>
      <c r="L5521" s="90" t="str">
        <f t="shared" si="172"/>
        <v>NA</v>
      </c>
      <c r="M5521" s="90"/>
      <c r="O5521" s="91"/>
      <c r="P5521" s="56"/>
      <c r="Q5521" s="56"/>
      <c r="R5521" s="56"/>
      <c r="S5521" s="56"/>
      <c r="T5521" s="56" t="s">
        <v>30122</v>
      </c>
      <c r="U5521" s="56" t="s">
        <v>30123</v>
      </c>
      <c r="V5521" s="56" t="s">
        <v>30124</v>
      </c>
      <c r="W5521" s="56" t="s">
        <v>7566</v>
      </c>
      <c r="X5521" s="56" t="s">
        <v>542</v>
      </c>
      <c r="Y5521" s="56"/>
      <c r="Z5521" s="56" t="s">
        <v>30125</v>
      </c>
      <c r="AA5521" s="56" t="s">
        <v>30112</v>
      </c>
      <c r="AB5521" s="56"/>
      <c r="AC5521" s="56" t="s">
        <v>7326</v>
      </c>
      <c r="AD5521" s="90" t="str">
        <f t="shared" si="173"/>
        <v>NA</v>
      </c>
      <c r="AE5521" s="90"/>
      <c r="AF5521" s="90"/>
      <c r="AG5521" s="90"/>
    </row>
    <row r="5522" spans="1:33">
      <c r="A5522" s="56" t="s">
        <v>34687</v>
      </c>
      <c r="B5522" s="56" t="s">
        <v>34688</v>
      </c>
      <c r="C5522" s="56" t="s">
        <v>34689</v>
      </c>
      <c r="D5522" s="56" t="s">
        <v>7566</v>
      </c>
      <c r="E5522" s="56" t="s">
        <v>3527</v>
      </c>
      <c r="F5522" s="56" t="s">
        <v>22</v>
      </c>
      <c r="G5522" s="56"/>
      <c r="H5522" s="56" t="s">
        <v>34690</v>
      </c>
      <c r="I5522" s="56" t="s">
        <v>34685</v>
      </c>
      <c r="J5522" s="56"/>
      <c r="K5522" s="56" t="s">
        <v>87</v>
      </c>
      <c r="L5522" s="90" t="str">
        <f t="shared" si="172"/>
        <v>NA</v>
      </c>
      <c r="M5522" s="90"/>
      <c r="O5522" s="91"/>
      <c r="P5522" s="56"/>
      <c r="Q5522" s="56"/>
      <c r="R5522" s="56"/>
      <c r="S5522" s="56"/>
      <c r="T5522" s="56" t="s">
        <v>30126</v>
      </c>
      <c r="U5522" s="56" t="s">
        <v>30127</v>
      </c>
      <c r="V5522" s="56" t="s">
        <v>30128</v>
      </c>
      <c r="W5522" s="56" t="s">
        <v>7566</v>
      </c>
      <c r="X5522" s="56" t="s">
        <v>542</v>
      </c>
      <c r="Y5522" s="56"/>
      <c r="Z5522" s="56" t="s">
        <v>30111</v>
      </c>
      <c r="AA5522" s="56" t="s">
        <v>30112</v>
      </c>
      <c r="AB5522" s="56"/>
      <c r="AC5522" s="56" t="s">
        <v>7326</v>
      </c>
      <c r="AD5522" s="90" t="str">
        <f t="shared" si="173"/>
        <v>NA</v>
      </c>
      <c r="AE5522" s="90"/>
      <c r="AF5522" s="90"/>
      <c r="AG5522" s="90"/>
    </row>
    <row r="5523" spans="1:33">
      <c r="A5523" s="56" t="s">
        <v>34691</v>
      </c>
      <c r="B5523" s="56" t="s">
        <v>34692</v>
      </c>
      <c r="C5523" s="56" t="s">
        <v>34693</v>
      </c>
      <c r="D5523" s="56" t="s">
        <v>7566</v>
      </c>
      <c r="E5523" s="56" t="s">
        <v>11648</v>
      </c>
      <c r="F5523" s="56" t="s">
        <v>22</v>
      </c>
      <c r="G5523" s="56"/>
      <c r="H5523" s="56" t="s">
        <v>34694</v>
      </c>
      <c r="I5523" s="56" t="s">
        <v>34695</v>
      </c>
      <c r="J5523" s="56"/>
      <c r="K5523" s="56" t="s">
        <v>87</v>
      </c>
      <c r="L5523" s="90" t="str">
        <f t="shared" si="172"/>
        <v>NA</v>
      </c>
      <c r="M5523" s="90"/>
      <c r="O5523" s="91"/>
      <c r="P5523" s="56"/>
      <c r="Q5523" s="56"/>
      <c r="R5523" s="56"/>
      <c r="S5523" s="56"/>
      <c r="T5523" s="56" t="s">
        <v>30129</v>
      </c>
      <c r="U5523" s="56" t="s">
        <v>30130</v>
      </c>
      <c r="V5523" s="56" t="s">
        <v>30131</v>
      </c>
      <c r="W5523" s="56" t="s">
        <v>7566</v>
      </c>
      <c r="X5523" s="56" t="s">
        <v>542</v>
      </c>
      <c r="Y5523" s="56"/>
      <c r="Z5523" s="56" t="s">
        <v>30125</v>
      </c>
      <c r="AA5523" s="56" t="s">
        <v>30112</v>
      </c>
      <c r="AB5523" s="56"/>
      <c r="AC5523" s="56" t="s">
        <v>7326</v>
      </c>
      <c r="AD5523" s="90" t="str">
        <f t="shared" si="173"/>
        <v>NA</v>
      </c>
      <c r="AE5523" s="90"/>
      <c r="AF5523" s="90"/>
      <c r="AG5523" s="90"/>
    </row>
    <row r="5524" spans="1:33">
      <c r="A5524" s="56" t="s">
        <v>34696</v>
      </c>
      <c r="B5524" s="56" t="s">
        <v>34697</v>
      </c>
      <c r="C5524" s="56" t="s">
        <v>34698</v>
      </c>
      <c r="D5524" s="56" t="s">
        <v>7566</v>
      </c>
      <c r="E5524" s="56" t="s">
        <v>11648</v>
      </c>
      <c r="F5524" s="56" t="s">
        <v>22</v>
      </c>
      <c r="G5524" s="56"/>
      <c r="H5524" s="56" t="s">
        <v>34699</v>
      </c>
      <c r="I5524" s="56" t="s">
        <v>34695</v>
      </c>
      <c r="J5524" s="56"/>
      <c r="K5524" s="56" t="s">
        <v>87</v>
      </c>
      <c r="L5524" s="90" t="str">
        <f t="shared" si="172"/>
        <v>NA</v>
      </c>
      <c r="M5524" s="90"/>
      <c r="O5524" s="91"/>
      <c r="P5524" s="56"/>
      <c r="Q5524" s="56"/>
      <c r="R5524" s="56"/>
      <c r="S5524" s="56"/>
      <c r="T5524" s="56" t="s">
        <v>30132</v>
      </c>
      <c r="U5524" s="56" t="s">
        <v>30133</v>
      </c>
      <c r="V5524" s="56" t="s">
        <v>30134</v>
      </c>
      <c r="W5524" s="56" t="s">
        <v>7566</v>
      </c>
      <c r="X5524" s="56" t="s">
        <v>542</v>
      </c>
      <c r="Y5524" s="56"/>
      <c r="Z5524" s="56" t="s">
        <v>30135</v>
      </c>
      <c r="AA5524" s="56" t="s">
        <v>30112</v>
      </c>
      <c r="AB5524" s="56" t="s">
        <v>30136</v>
      </c>
      <c r="AC5524" s="56" t="s">
        <v>87</v>
      </c>
      <c r="AD5524" s="90" t="str">
        <f t="shared" si="173"/>
        <v>NA</v>
      </c>
      <c r="AE5524" s="90"/>
      <c r="AF5524" s="90"/>
      <c r="AG5524" s="90"/>
    </row>
    <row r="5525" spans="1:33">
      <c r="A5525" s="56" t="s">
        <v>34700</v>
      </c>
      <c r="B5525" s="56" t="s">
        <v>34701</v>
      </c>
      <c r="C5525" s="56" t="s">
        <v>34702</v>
      </c>
      <c r="D5525" s="56" t="s">
        <v>7566</v>
      </c>
      <c r="E5525" s="56" t="s">
        <v>11648</v>
      </c>
      <c r="F5525" s="56" t="s">
        <v>22</v>
      </c>
      <c r="G5525" s="56"/>
      <c r="H5525" s="56" t="s">
        <v>34694</v>
      </c>
      <c r="I5525" s="56" t="s">
        <v>34695</v>
      </c>
      <c r="J5525" s="56"/>
      <c r="K5525" s="56" t="s">
        <v>87</v>
      </c>
      <c r="L5525" s="90" t="str">
        <f t="shared" si="172"/>
        <v>NA</v>
      </c>
      <c r="M5525" s="90"/>
      <c r="O5525" s="91"/>
      <c r="P5525" s="56"/>
      <c r="Q5525" s="56"/>
      <c r="R5525" s="56"/>
      <c r="S5525" s="56"/>
      <c r="T5525" s="56" t="s">
        <v>30137</v>
      </c>
      <c r="U5525" s="56" t="s">
        <v>30138</v>
      </c>
      <c r="V5525" s="56" t="s">
        <v>30139</v>
      </c>
      <c r="W5525" s="56" t="s">
        <v>7566</v>
      </c>
      <c r="X5525" s="56" t="s">
        <v>542</v>
      </c>
      <c r="Y5525" s="56"/>
      <c r="Z5525" s="56" t="s">
        <v>30111</v>
      </c>
      <c r="AA5525" s="56" t="s">
        <v>30112</v>
      </c>
      <c r="AB5525" s="56" t="s">
        <v>19308</v>
      </c>
      <c r="AC5525" s="56" t="s">
        <v>87</v>
      </c>
      <c r="AD5525" s="90" t="str">
        <f t="shared" si="173"/>
        <v>NA</v>
      </c>
      <c r="AE5525" s="90"/>
      <c r="AF5525" s="90"/>
      <c r="AG5525" s="90"/>
    </row>
    <row r="5526" spans="1:33">
      <c r="A5526" s="56" t="s">
        <v>34703</v>
      </c>
      <c r="B5526" s="56" t="s">
        <v>34704</v>
      </c>
      <c r="C5526" s="56" t="s">
        <v>34705</v>
      </c>
      <c r="D5526" s="56" t="s">
        <v>7566</v>
      </c>
      <c r="E5526" s="56" t="s">
        <v>34706</v>
      </c>
      <c r="F5526" s="56" t="s">
        <v>22</v>
      </c>
      <c r="G5526" s="56"/>
      <c r="H5526" s="56" t="s">
        <v>34707</v>
      </c>
      <c r="I5526" s="56" t="s">
        <v>34708</v>
      </c>
      <c r="J5526" s="56"/>
      <c r="K5526" s="56" t="s">
        <v>87</v>
      </c>
      <c r="L5526" s="90" t="str">
        <f t="shared" si="172"/>
        <v>NA</v>
      </c>
      <c r="M5526" s="90"/>
      <c r="O5526" s="91"/>
      <c r="P5526" s="56"/>
      <c r="Q5526" s="56"/>
      <c r="R5526" s="56"/>
      <c r="S5526" s="56"/>
      <c r="T5526" s="56" t="s">
        <v>30140</v>
      </c>
      <c r="U5526" s="56" t="s">
        <v>30141</v>
      </c>
      <c r="V5526" s="56" t="s">
        <v>30142</v>
      </c>
      <c r="W5526" s="56" t="s">
        <v>7566</v>
      </c>
      <c r="X5526" s="56" t="s">
        <v>542</v>
      </c>
      <c r="Y5526" s="56"/>
      <c r="Z5526" s="56" t="s">
        <v>30111</v>
      </c>
      <c r="AA5526" s="56" t="s">
        <v>30112</v>
      </c>
      <c r="AB5526" s="56" t="s">
        <v>21480</v>
      </c>
      <c r="AC5526" s="56" t="s">
        <v>87</v>
      </c>
      <c r="AD5526" s="90" t="str">
        <f t="shared" si="173"/>
        <v>NA</v>
      </c>
      <c r="AE5526" s="90"/>
      <c r="AF5526" s="90"/>
      <c r="AG5526" s="90"/>
    </row>
    <row r="5527" spans="1:33">
      <c r="A5527" s="56" t="s">
        <v>34709</v>
      </c>
      <c r="B5527" s="56" t="s">
        <v>34710</v>
      </c>
      <c r="C5527" s="56" t="s">
        <v>34711</v>
      </c>
      <c r="D5527" s="56" t="s">
        <v>7566</v>
      </c>
      <c r="E5527" s="56" t="s">
        <v>34706</v>
      </c>
      <c r="F5527" s="56" t="s">
        <v>22</v>
      </c>
      <c r="G5527" s="56"/>
      <c r="H5527" s="56" t="s">
        <v>34712</v>
      </c>
      <c r="I5527" s="56" t="s">
        <v>34708</v>
      </c>
      <c r="J5527" s="56" t="s">
        <v>34713</v>
      </c>
      <c r="K5527" s="56" t="s">
        <v>87</v>
      </c>
      <c r="L5527" s="90" t="str">
        <f t="shared" si="172"/>
        <v>NA</v>
      </c>
      <c r="M5527" s="90"/>
      <c r="O5527" s="91"/>
      <c r="P5527" s="56"/>
      <c r="Q5527" s="56"/>
      <c r="R5527" s="56"/>
      <c r="S5527" s="56"/>
      <c r="T5527" s="56" t="s">
        <v>30143</v>
      </c>
      <c r="U5527" s="56" t="s">
        <v>30144</v>
      </c>
      <c r="V5527" s="56" t="s">
        <v>30145</v>
      </c>
      <c r="W5527" s="56" t="s">
        <v>7566</v>
      </c>
      <c r="X5527" s="56" t="s">
        <v>542</v>
      </c>
      <c r="Y5527" s="56"/>
      <c r="Z5527" s="56" t="s">
        <v>30111</v>
      </c>
      <c r="AA5527" s="56" t="s">
        <v>30112</v>
      </c>
      <c r="AB5527" s="56" t="s">
        <v>30146</v>
      </c>
      <c r="AC5527" s="56" t="s">
        <v>87</v>
      </c>
      <c r="AD5527" s="90" t="str">
        <f t="shared" si="173"/>
        <v>NA</v>
      </c>
      <c r="AE5527" s="90"/>
      <c r="AF5527" s="90"/>
      <c r="AG5527" s="90"/>
    </row>
    <row r="5528" spans="1:33">
      <c r="A5528" s="56" t="s">
        <v>34714</v>
      </c>
      <c r="B5528" s="56" t="s">
        <v>34715</v>
      </c>
      <c r="C5528" s="56" t="s">
        <v>34716</v>
      </c>
      <c r="D5528" s="56" t="s">
        <v>7566</v>
      </c>
      <c r="E5528" s="56" t="s">
        <v>11663</v>
      </c>
      <c r="F5528" s="56" t="s">
        <v>22</v>
      </c>
      <c r="G5528" s="56"/>
      <c r="H5528" s="56" t="s">
        <v>34717</v>
      </c>
      <c r="I5528" s="56" t="s">
        <v>34718</v>
      </c>
      <c r="J5528" s="56" t="s">
        <v>34719</v>
      </c>
      <c r="K5528" s="56" t="s">
        <v>7326</v>
      </c>
      <c r="L5528" s="90" t="str">
        <f t="shared" si="172"/>
        <v>NA</v>
      </c>
      <c r="M5528" s="90"/>
      <c r="O5528" s="91"/>
      <c r="P5528" s="56"/>
      <c r="Q5528" s="56"/>
      <c r="R5528" s="56"/>
      <c r="S5528" s="56"/>
      <c r="T5528" s="56" t="s">
        <v>30147</v>
      </c>
      <c r="U5528" s="56" t="s">
        <v>30148</v>
      </c>
      <c r="V5528" s="56" t="s">
        <v>30149</v>
      </c>
      <c r="W5528" s="56" t="s">
        <v>7566</v>
      </c>
      <c r="X5528" s="56" t="s">
        <v>542</v>
      </c>
      <c r="Y5528" s="56"/>
      <c r="Z5528" s="56" t="s">
        <v>30111</v>
      </c>
      <c r="AA5528" s="56" t="s">
        <v>30112</v>
      </c>
      <c r="AB5528" s="56" t="s">
        <v>21877</v>
      </c>
      <c r="AC5528" s="56" t="s">
        <v>87</v>
      </c>
      <c r="AD5528" s="90" t="str">
        <f t="shared" si="173"/>
        <v>NA</v>
      </c>
      <c r="AE5528" s="90"/>
      <c r="AF5528" s="90"/>
      <c r="AG5528" s="90"/>
    </row>
    <row r="5529" spans="1:33">
      <c r="A5529" s="56" t="s">
        <v>34720</v>
      </c>
      <c r="B5529" s="56" t="s">
        <v>34721</v>
      </c>
      <c r="C5529" s="56" t="s">
        <v>34722</v>
      </c>
      <c r="D5529" s="56" t="s">
        <v>7566</v>
      </c>
      <c r="E5529" s="56" t="s">
        <v>11663</v>
      </c>
      <c r="F5529" s="56" t="s">
        <v>22</v>
      </c>
      <c r="G5529" s="56"/>
      <c r="H5529" s="56" t="s">
        <v>34723</v>
      </c>
      <c r="I5529" s="56" t="s">
        <v>34718</v>
      </c>
      <c r="J5529" s="56" t="s">
        <v>34724</v>
      </c>
      <c r="K5529" s="56" t="s">
        <v>87</v>
      </c>
      <c r="L5529" s="90" t="str">
        <f t="shared" si="172"/>
        <v>NA</v>
      </c>
      <c r="M5529" s="90"/>
      <c r="O5529" s="91"/>
      <c r="P5529" s="56"/>
      <c r="Q5529" s="56"/>
      <c r="R5529" s="56"/>
      <c r="S5529" s="56"/>
      <c r="T5529" s="56" t="s">
        <v>30150</v>
      </c>
      <c r="U5529" s="56" t="s">
        <v>30151</v>
      </c>
      <c r="V5529" s="56" t="s">
        <v>30152</v>
      </c>
      <c r="W5529" s="56" t="s">
        <v>7566</v>
      </c>
      <c r="X5529" s="56" t="s">
        <v>542</v>
      </c>
      <c r="Y5529" s="56"/>
      <c r="Z5529" s="56" t="s">
        <v>30111</v>
      </c>
      <c r="AA5529" s="56" t="s">
        <v>30112</v>
      </c>
      <c r="AB5529" s="56" t="s">
        <v>30153</v>
      </c>
      <c r="AC5529" s="56" t="s">
        <v>87</v>
      </c>
      <c r="AD5529" s="90" t="str">
        <f t="shared" si="173"/>
        <v>NA</v>
      </c>
      <c r="AE5529" s="90"/>
      <c r="AF5529" s="90"/>
      <c r="AG5529" s="90"/>
    </row>
    <row r="5530" spans="1:33">
      <c r="A5530" s="56" t="s">
        <v>34725</v>
      </c>
      <c r="B5530" s="56" t="s">
        <v>34726</v>
      </c>
      <c r="C5530" s="56" t="s">
        <v>10869</v>
      </c>
      <c r="D5530" s="56" t="s">
        <v>7566</v>
      </c>
      <c r="E5530" s="56" t="s">
        <v>11675</v>
      </c>
      <c r="F5530" s="56" t="s">
        <v>22</v>
      </c>
      <c r="G5530" s="56"/>
      <c r="H5530" s="56" t="s">
        <v>34727</v>
      </c>
      <c r="I5530" s="56" t="s">
        <v>34728</v>
      </c>
      <c r="J5530" s="56" t="s">
        <v>34725</v>
      </c>
      <c r="K5530" s="56" t="s">
        <v>7326</v>
      </c>
      <c r="L5530" s="90" t="str">
        <f t="shared" si="172"/>
        <v>NA</v>
      </c>
      <c r="M5530" s="90"/>
      <c r="O5530" s="91"/>
      <c r="P5530" s="56"/>
      <c r="Q5530" s="56"/>
      <c r="R5530" s="56"/>
      <c r="S5530" s="56"/>
      <c r="T5530" s="56" t="s">
        <v>30154</v>
      </c>
      <c r="U5530" s="56" t="s">
        <v>30155</v>
      </c>
      <c r="V5530" s="56" t="s">
        <v>30156</v>
      </c>
      <c r="W5530" s="56" t="s">
        <v>7566</v>
      </c>
      <c r="X5530" s="56" t="s">
        <v>542</v>
      </c>
      <c r="Y5530" s="56"/>
      <c r="Z5530" s="56" t="s">
        <v>30111</v>
      </c>
      <c r="AA5530" s="56" t="s">
        <v>30112</v>
      </c>
      <c r="AB5530" s="56"/>
      <c r="AC5530" s="56" t="s">
        <v>87</v>
      </c>
      <c r="AD5530" s="90" t="str">
        <f t="shared" si="173"/>
        <v>NA</v>
      </c>
      <c r="AE5530" s="90"/>
      <c r="AF5530" s="90"/>
      <c r="AG5530" s="90"/>
    </row>
    <row r="5531" spans="1:33">
      <c r="A5531" s="56" t="s">
        <v>34729</v>
      </c>
      <c r="B5531" s="56" t="s">
        <v>34730</v>
      </c>
      <c r="C5531" s="56" t="s">
        <v>34731</v>
      </c>
      <c r="D5531" s="56" t="s">
        <v>7566</v>
      </c>
      <c r="E5531" s="56" t="s">
        <v>3541</v>
      </c>
      <c r="F5531" s="56" t="s">
        <v>22</v>
      </c>
      <c r="G5531" s="56"/>
      <c r="H5531" s="56" t="s">
        <v>34732</v>
      </c>
      <c r="I5531" s="56" t="s">
        <v>34733</v>
      </c>
      <c r="J5531" s="56"/>
      <c r="K5531" s="56" t="s">
        <v>7326</v>
      </c>
      <c r="L5531" s="90" t="str">
        <f t="shared" si="172"/>
        <v>NA</v>
      </c>
      <c r="M5531" s="90"/>
      <c r="O5531" s="91"/>
      <c r="P5531" s="56"/>
      <c r="Q5531" s="56"/>
      <c r="R5531" s="56"/>
      <c r="S5531" s="56"/>
      <c r="T5531" s="56" t="s">
        <v>30157</v>
      </c>
      <c r="U5531" s="56" t="s">
        <v>30158</v>
      </c>
      <c r="V5531" s="56" t="s">
        <v>30159</v>
      </c>
      <c r="W5531" s="56" t="s">
        <v>7566</v>
      </c>
      <c r="X5531" s="56" t="s">
        <v>30160</v>
      </c>
      <c r="Y5531" s="56"/>
      <c r="Z5531" s="56" t="s">
        <v>30161</v>
      </c>
      <c r="AA5531" s="56" t="s">
        <v>30162</v>
      </c>
      <c r="AB5531" s="56"/>
      <c r="AC5531" s="56" t="s">
        <v>7326</v>
      </c>
      <c r="AD5531" s="90" t="str">
        <f t="shared" si="173"/>
        <v>NA</v>
      </c>
      <c r="AE5531" s="90"/>
      <c r="AF5531" s="90"/>
      <c r="AG5531" s="90"/>
    </row>
    <row r="5532" spans="1:33">
      <c r="A5532" s="56" t="s">
        <v>34734</v>
      </c>
      <c r="B5532" s="56" t="s">
        <v>34735</v>
      </c>
      <c r="C5532" s="56" t="s">
        <v>34736</v>
      </c>
      <c r="D5532" s="56" t="s">
        <v>7566</v>
      </c>
      <c r="E5532" s="56" t="s">
        <v>3541</v>
      </c>
      <c r="F5532" s="56" t="s">
        <v>22</v>
      </c>
      <c r="G5532" s="56"/>
      <c r="H5532" s="56" t="s">
        <v>34737</v>
      </c>
      <c r="I5532" s="56" t="s">
        <v>34733</v>
      </c>
      <c r="J5532" s="56" t="s">
        <v>34734</v>
      </c>
      <c r="K5532" s="56" t="s">
        <v>7326</v>
      </c>
      <c r="L5532" s="90" t="str">
        <f t="shared" si="172"/>
        <v>NA</v>
      </c>
      <c r="M5532" s="90"/>
      <c r="O5532" s="91"/>
      <c r="P5532" s="56"/>
      <c r="Q5532" s="56"/>
      <c r="R5532" s="56"/>
      <c r="S5532" s="56"/>
      <c r="T5532" s="56" t="s">
        <v>30163</v>
      </c>
      <c r="U5532" s="56" t="s">
        <v>30164</v>
      </c>
      <c r="V5532" s="56" t="s">
        <v>30165</v>
      </c>
      <c r="W5532" s="56" t="s">
        <v>7566</v>
      </c>
      <c r="X5532" s="56" t="s">
        <v>30166</v>
      </c>
      <c r="Y5532" s="56"/>
      <c r="Z5532" s="56" t="s">
        <v>30167</v>
      </c>
      <c r="AA5532" s="56" t="s">
        <v>30168</v>
      </c>
      <c r="AB5532" s="56" t="s">
        <v>30169</v>
      </c>
      <c r="AC5532" s="56" t="s">
        <v>7326</v>
      </c>
      <c r="AD5532" s="90" t="str">
        <f t="shared" si="173"/>
        <v>NA</v>
      </c>
      <c r="AE5532" s="90"/>
      <c r="AF5532" s="90"/>
      <c r="AG5532" s="90"/>
    </row>
    <row r="5533" spans="1:33">
      <c r="A5533" s="56" t="s">
        <v>34738</v>
      </c>
      <c r="B5533" s="56" t="s">
        <v>34739</v>
      </c>
      <c r="C5533" s="56" t="s">
        <v>34740</v>
      </c>
      <c r="D5533" s="56" t="s">
        <v>7566</v>
      </c>
      <c r="E5533" s="56" t="s">
        <v>3541</v>
      </c>
      <c r="F5533" s="56" t="s">
        <v>22</v>
      </c>
      <c r="G5533" s="56"/>
      <c r="H5533" s="56" t="s">
        <v>34741</v>
      </c>
      <c r="I5533" s="56" t="s">
        <v>34733</v>
      </c>
      <c r="J5533" s="56"/>
      <c r="K5533" s="56" t="s">
        <v>87</v>
      </c>
      <c r="L5533" s="90" t="str">
        <f t="shared" si="172"/>
        <v>NA</v>
      </c>
      <c r="M5533" s="90"/>
      <c r="O5533" s="91"/>
      <c r="P5533" s="56"/>
      <c r="Q5533" s="56"/>
      <c r="R5533" s="56"/>
      <c r="S5533" s="56"/>
      <c r="T5533" s="56" t="s">
        <v>30035</v>
      </c>
      <c r="U5533" s="56" t="s">
        <v>30170</v>
      </c>
      <c r="V5533" s="56" t="s">
        <v>30171</v>
      </c>
      <c r="W5533" s="56" t="s">
        <v>7566</v>
      </c>
      <c r="X5533" s="56" t="s">
        <v>30172</v>
      </c>
      <c r="Y5533" s="56"/>
      <c r="Z5533" s="56" t="s">
        <v>30173</v>
      </c>
      <c r="AA5533" s="56" t="s">
        <v>30174</v>
      </c>
      <c r="AB5533" s="56" t="s">
        <v>30175</v>
      </c>
      <c r="AC5533" s="56" t="s">
        <v>87</v>
      </c>
      <c r="AD5533" s="90" t="str">
        <f t="shared" si="173"/>
        <v>NA</v>
      </c>
      <c r="AE5533" s="90"/>
      <c r="AF5533" s="90"/>
      <c r="AG5533" s="90"/>
    </row>
    <row r="5534" spans="1:33">
      <c r="A5534" s="56" t="s">
        <v>34742</v>
      </c>
      <c r="B5534" s="56" t="s">
        <v>34743</v>
      </c>
      <c r="C5534" s="56" t="s">
        <v>34744</v>
      </c>
      <c r="D5534" s="56" t="s">
        <v>7566</v>
      </c>
      <c r="E5534" s="56" t="s">
        <v>3541</v>
      </c>
      <c r="F5534" s="56" t="s">
        <v>22</v>
      </c>
      <c r="G5534" s="56"/>
      <c r="H5534" s="56" t="s">
        <v>34745</v>
      </c>
      <c r="I5534" s="56" t="s">
        <v>34733</v>
      </c>
      <c r="J5534" s="56"/>
      <c r="K5534" s="56" t="s">
        <v>87</v>
      </c>
      <c r="L5534" s="90" t="str">
        <f t="shared" si="172"/>
        <v>NA</v>
      </c>
      <c r="M5534" s="90"/>
      <c r="O5534" s="91"/>
      <c r="P5534" s="56"/>
      <c r="Q5534" s="56"/>
      <c r="R5534" s="56"/>
      <c r="S5534" s="56"/>
      <c r="T5534" s="56" t="s">
        <v>30176</v>
      </c>
      <c r="U5534" s="56" t="s">
        <v>30177</v>
      </c>
      <c r="V5534" s="56" t="s">
        <v>30178</v>
      </c>
      <c r="W5534" s="56" t="s">
        <v>7566</v>
      </c>
      <c r="X5534" s="56" t="s">
        <v>30179</v>
      </c>
      <c r="Y5534" s="56"/>
      <c r="Z5534" s="56" t="s">
        <v>30180</v>
      </c>
      <c r="AA5534" s="56" t="s">
        <v>30181</v>
      </c>
      <c r="AB5534" s="56" t="s">
        <v>30182</v>
      </c>
      <c r="AC5534" s="56" t="s">
        <v>87</v>
      </c>
      <c r="AD5534" s="90" t="str">
        <f t="shared" si="173"/>
        <v>NA</v>
      </c>
      <c r="AE5534" s="90"/>
      <c r="AF5534" s="90"/>
      <c r="AG5534" s="90"/>
    </row>
    <row r="5535" spans="1:33">
      <c r="A5535" s="56" t="s">
        <v>34746</v>
      </c>
      <c r="B5535" s="56" t="s">
        <v>34747</v>
      </c>
      <c r="C5535" s="56" t="s">
        <v>34748</v>
      </c>
      <c r="D5535" s="56" t="s">
        <v>7566</v>
      </c>
      <c r="E5535" s="56" t="s">
        <v>3541</v>
      </c>
      <c r="F5535" s="56" t="s">
        <v>22</v>
      </c>
      <c r="G5535" s="56"/>
      <c r="H5535" s="56" t="s">
        <v>34741</v>
      </c>
      <c r="I5535" s="56" t="s">
        <v>34733</v>
      </c>
      <c r="J5535" s="56"/>
      <c r="K5535" s="56" t="s">
        <v>87</v>
      </c>
      <c r="L5535" s="90" t="str">
        <f t="shared" si="172"/>
        <v>NA</v>
      </c>
      <c r="M5535" s="90"/>
      <c r="O5535" s="91"/>
      <c r="P5535" s="56"/>
      <c r="Q5535" s="56"/>
      <c r="R5535" s="56"/>
      <c r="S5535" s="56"/>
      <c r="T5535" s="56" t="s">
        <v>30183</v>
      </c>
      <c r="U5535" s="56" t="s">
        <v>30184</v>
      </c>
      <c r="V5535" s="56" t="s">
        <v>23198</v>
      </c>
      <c r="W5535" s="56" t="s">
        <v>7566</v>
      </c>
      <c r="X5535" s="56" t="s">
        <v>30185</v>
      </c>
      <c r="Y5535" s="56"/>
      <c r="Z5535" s="56" t="s">
        <v>30186</v>
      </c>
      <c r="AA5535" s="56" t="s">
        <v>30187</v>
      </c>
      <c r="AB5535" s="56" t="s">
        <v>30188</v>
      </c>
      <c r="AC5535" s="56" t="s">
        <v>7326</v>
      </c>
      <c r="AD5535" s="90" t="str">
        <f t="shared" si="173"/>
        <v>NA</v>
      </c>
      <c r="AE5535" s="90"/>
      <c r="AF5535" s="90"/>
      <c r="AG5535" s="90"/>
    </row>
    <row r="5536" spans="1:33">
      <c r="A5536" s="56" t="s">
        <v>34749</v>
      </c>
      <c r="B5536" s="56" t="s">
        <v>34750</v>
      </c>
      <c r="C5536" s="56" t="s">
        <v>34751</v>
      </c>
      <c r="D5536" s="56" t="s">
        <v>7566</v>
      </c>
      <c r="E5536" s="56" t="s">
        <v>7036</v>
      </c>
      <c r="F5536" s="56" t="s">
        <v>22</v>
      </c>
      <c r="G5536" s="56"/>
      <c r="H5536" s="56" t="s">
        <v>34752</v>
      </c>
      <c r="I5536" s="56" t="s">
        <v>34753</v>
      </c>
      <c r="J5536" s="56" t="s">
        <v>34754</v>
      </c>
      <c r="K5536" s="56" t="s">
        <v>87</v>
      </c>
      <c r="L5536" s="90" t="str">
        <f t="shared" si="172"/>
        <v>NA</v>
      </c>
      <c r="M5536" s="90"/>
      <c r="O5536" s="91"/>
      <c r="P5536" s="56"/>
      <c r="Q5536" s="56"/>
      <c r="R5536" s="56"/>
      <c r="S5536" s="56"/>
      <c r="T5536" s="56" t="s">
        <v>30189</v>
      </c>
      <c r="U5536" s="56" t="s">
        <v>30190</v>
      </c>
      <c r="V5536" s="56" t="s">
        <v>30191</v>
      </c>
      <c r="W5536" s="56" t="s">
        <v>7566</v>
      </c>
      <c r="X5536" s="56" t="s">
        <v>30185</v>
      </c>
      <c r="Y5536" s="56"/>
      <c r="Z5536" s="56" t="s">
        <v>30192</v>
      </c>
      <c r="AA5536" s="56" t="s">
        <v>30187</v>
      </c>
      <c r="AB5536" s="56" t="s">
        <v>30189</v>
      </c>
      <c r="AC5536" s="56" t="s">
        <v>7326</v>
      </c>
      <c r="AD5536" s="90" t="str">
        <f t="shared" si="173"/>
        <v>NA</v>
      </c>
      <c r="AE5536" s="90"/>
      <c r="AF5536" s="90"/>
      <c r="AG5536" s="90"/>
    </row>
    <row r="5537" spans="1:33">
      <c r="A5537" s="56" t="s">
        <v>34755</v>
      </c>
      <c r="B5537" s="56" t="s">
        <v>34756</v>
      </c>
      <c r="C5537" s="56" t="s">
        <v>34757</v>
      </c>
      <c r="D5537" s="56" t="s">
        <v>7566</v>
      </c>
      <c r="E5537" s="56" t="s">
        <v>7036</v>
      </c>
      <c r="F5537" s="56" t="s">
        <v>22</v>
      </c>
      <c r="G5537" s="56"/>
      <c r="H5537" s="56" t="s">
        <v>34758</v>
      </c>
      <c r="I5537" s="56" t="s">
        <v>34753</v>
      </c>
      <c r="J5537" s="56"/>
      <c r="K5537" s="56" t="s">
        <v>87</v>
      </c>
      <c r="L5537" s="90" t="str">
        <f t="shared" si="172"/>
        <v>NA</v>
      </c>
      <c r="M5537" s="90"/>
      <c r="O5537" s="91"/>
      <c r="P5537" s="56"/>
      <c r="Q5537" s="56"/>
      <c r="R5537" s="56"/>
      <c r="S5537" s="56"/>
      <c r="T5537" s="56" t="s">
        <v>30193</v>
      </c>
      <c r="U5537" s="56" t="s">
        <v>30194</v>
      </c>
      <c r="V5537" s="56" t="s">
        <v>30195</v>
      </c>
      <c r="W5537" s="56" t="s">
        <v>7566</v>
      </c>
      <c r="X5537" s="56" t="s">
        <v>6011</v>
      </c>
      <c r="Y5537" s="56"/>
      <c r="Z5537" s="56" t="s">
        <v>30196</v>
      </c>
      <c r="AA5537" s="56" t="s">
        <v>30197</v>
      </c>
      <c r="AB5537" s="56" t="s">
        <v>30193</v>
      </c>
      <c r="AC5537" s="56" t="s">
        <v>7326</v>
      </c>
      <c r="AD5537" s="90" t="str">
        <f t="shared" si="173"/>
        <v>NA</v>
      </c>
      <c r="AE5537" s="90"/>
      <c r="AF5537" s="90"/>
      <c r="AG5537" s="90"/>
    </row>
    <row r="5538" spans="1:33">
      <c r="A5538" s="56" t="s">
        <v>34759</v>
      </c>
      <c r="B5538" s="56" t="s">
        <v>34760</v>
      </c>
      <c r="C5538" s="56" t="s">
        <v>34761</v>
      </c>
      <c r="D5538" s="56" t="s">
        <v>7566</v>
      </c>
      <c r="E5538" s="56" t="s">
        <v>7036</v>
      </c>
      <c r="F5538" s="56" t="s">
        <v>22</v>
      </c>
      <c r="G5538" s="56"/>
      <c r="H5538" s="56" t="s">
        <v>34758</v>
      </c>
      <c r="I5538" s="56" t="s">
        <v>34753</v>
      </c>
      <c r="J5538" s="56" t="s">
        <v>34759</v>
      </c>
      <c r="K5538" s="56" t="s">
        <v>87</v>
      </c>
      <c r="L5538" s="90" t="str">
        <f t="shared" si="172"/>
        <v>NA</v>
      </c>
      <c r="M5538" s="90"/>
      <c r="O5538" s="91"/>
      <c r="P5538" s="56"/>
      <c r="Q5538" s="56"/>
      <c r="R5538" s="56"/>
      <c r="S5538" s="56"/>
      <c r="T5538" s="56" t="s">
        <v>30198</v>
      </c>
      <c r="U5538" s="56" t="s">
        <v>30199</v>
      </c>
      <c r="V5538" s="56" t="s">
        <v>30200</v>
      </c>
      <c r="W5538" s="56" t="s">
        <v>7566</v>
      </c>
      <c r="X5538" s="56" t="s">
        <v>6011</v>
      </c>
      <c r="Y5538" s="56"/>
      <c r="Z5538" s="56" t="s">
        <v>30201</v>
      </c>
      <c r="AA5538" s="56" t="s">
        <v>30197</v>
      </c>
      <c r="AB5538" s="56" t="s">
        <v>30198</v>
      </c>
      <c r="AC5538" s="56" t="s">
        <v>87</v>
      </c>
      <c r="AD5538" s="90" t="str">
        <f t="shared" si="173"/>
        <v>NA</v>
      </c>
      <c r="AE5538" s="90"/>
      <c r="AF5538" s="90"/>
      <c r="AG5538" s="90"/>
    </row>
    <row r="5539" spans="1:33">
      <c r="A5539" s="56" t="s">
        <v>34762</v>
      </c>
      <c r="B5539" s="56" t="s">
        <v>34763</v>
      </c>
      <c r="C5539" s="56" t="s">
        <v>34764</v>
      </c>
      <c r="D5539" s="56" t="s">
        <v>7566</v>
      </c>
      <c r="E5539" s="56" t="s">
        <v>7036</v>
      </c>
      <c r="F5539" s="56" t="s">
        <v>22</v>
      </c>
      <c r="G5539" s="56"/>
      <c r="H5539" s="56" t="s">
        <v>34758</v>
      </c>
      <c r="I5539" s="56" t="s">
        <v>34753</v>
      </c>
      <c r="J5539" s="56" t="s">
        <v>34765</v>
      </c>
      <c r="K5539" s="56" t="s">
        <v>87</v>
      </c>
      <c r="L5539" s="90" t="str">
        <f t="shared" si="172"/>
        <v>NA</v>
      </c>
      <c r="M5539" s="90"/>
      <c r="O5539" s="91"/>
      <c r="P5539" s="56"/>
      <c r="Q5539" s="56"/>
      <c r="R5539" s="56"/>
      <c r="S5539" s="56"/>
      <c r="T5539" s="56" t="s">
        <v>30202</v>
      </c>
      <c r="U5539" s="56" t="s">
        <v>30203</v>
      </c>
      <c r="V5539" s="56" t="s">
        <v>30204</v>
      </c>
      <c r="W5539" s="56" t="s">
        <v>7566</v>
      </c>
      <c r="X5539" s="56" t="s">
        <v>30205</v>
      </c>
      <c r="Y5539" s="56"/>
      <c r="Z5539" s="56" t="s">
        <v>30206</v>
      </c>
      <c r="AA5539" s="56" t="s">
        <v>30207</v>
      </c>
      <c r="AB5539" s="56" t="s">
        <v>30208</v>
      </c>
      <c r="AC5539" s="56" t="s">
        <v>87</v>
      </c>
      <c r="AD5539" s="90" t="str">
        <f t="shared" si="173"/>
        <v>NA</v>
      </c>
      <c r="AE5539" s="90"/>
      <c r="AF5539" s="90"/>
      <c r="AG5539" s="90"/>
    </row>
    <row r="5540" spans="1:33">
      <c r="A5540" s="56" t="s">
        <v>34766</v>
      </c>
      <c r="B5540" s="56" t="s">
        <v>34767</v>
      </c>
      <c r="C5540" s="56" t="s">
        <v>34768</v>
      </c>
      <c r="D5540" s="56" t="s">
        <v>7566</v>
      </c>
      <c r="E5540" s="56" t="s">
        <v>7036</v>
      </c>
      <c r="F5540" s="56" t="s">
        <v>22</v>
      </c>
      <c r="G5540" s="56"/>
      <c r="H5540" s="56" t="s">
        <v>34758</v>
      </c>
      <c r="I5540" s="56" t="s">
        <v>34753</v>
      </c>
      <c r="J5540" s="56"/>
      <c r="K5540" s="56" t="s">
        <v>87</v>
      </c>
      <c r="L5540" s="90" t="str">
        <f t="shared" si="172"/>
        <v>NA</v>
      </c>
      <c r="M5540" s="90"/>
      <c r="O5540" s="91"/>
      <c r="P5540" s="56"/>
      <c r="Q5540" s="56"/>
      <c r="R5540" s="56"/>
      <c r="S5540" s="56"/>
      <c r="T5540" s="56" t="s">
        <v>30209</v>
      </c>
      <c r="U5540" s="56" t="s">
        <v>30210</v>
      </c>
      <c r="V5540" s="56" t="s">
        <v>30211</v>
      </c>
      <c r="W5540" s="56" t="s">
        <v>7566</v>
      </c>
      <c r="X5540" s="56" t="s">
        <v>30212</v>
      </c>
      <c r="Y5540" s="56"/>
      <c r="Z5540" s="56" t="s">
        <v>30213</v>
      </c>
      <c r="AA5540" s="56" t="s">
        <v>30214</v>
      </c>
      <c r="AB5540" s="56" t="s">
        <v>30215</v>
      </c>
      <c r="AC5540" s="56" t="s">
        <v>87</v>
      </c>
      <c r="AD5540" s="90" t="str">
        <f t="shared" si="173"/>
        <v>NA</v>
      </c>
      <c r="AE5540" s="90"/>
      <c r="AF5540" s="90"/>
      <c r="AG5540" s="90"/>
    </row>
    <row r="5541" spans="1:33">
      <c r="A5541" s="56" t="s">
        <v>34769</v>
      </c>
      <c r="B5541" s="56" t="s">
        <v>34770</v>
      </c>
      <c r="C5541" s="56" t="s">
        <v>34771</v>
      </c>
      <c r="D5541" s="56" t="s">
        <v>7566</v>
      </c>
      <c r="E5541" s="56" t="s">
        <v>14267</v>
      </c>
      <c r="F5541" s="56" t="s">
        <v>22</v>
      </c>
      <c r="G5541" s="56"/>
      <c r="H5541" s="56" t="s">
        <v>34772</v>
      </c>
      <c r="I5541" s="56" t="s">
        <v>34773</v>
      </c>
      <c r="J5541" s="56" t="s">
        <v>34769</v>
      </c>
      <c r="K5541" s="56" t="s">
        <v>7326</v>
      </c>
      <c r="L5541" s="90" t="str">
        <f t="shared" si="172"/>
        <v>NA</v>
      </c>
      <c r="M5541" s="90"/>
      <c r="O5541" s="91"/>
      <c r="P5541" s="56"/>
      <c r="Q5541" s="56"/>
      <c r="R5541" s="56"/>
      <c r="S5541" s="56"/>
      <c r="T5541" s="56" t="s">
        <v>30216</v>
      </c>
      <c r="U5541" s="56" t="s">
        <v>30217</v>
      </c>
      <c r="V5541" s="56" t="s">
        <v>30218</v>
      </c>
      <c r="W5541" s="56" t="s">
        <v>7566</v>
      </c>
      <c r="X5541" s="56" t="s">
        <v>11601</v>
      </c>
      <c r="Y5541" s="56"/>
      <c r="Z5541" s="56" t="s">
        <v>30219</v>
      </c>
      <c r="AA5541" s="56" t="s">
        <v>30220</v>
      </c>
      <c r="AB5541" s="56" t="s">
        <v>30216</v>
      </c>
      <c r="AC5541" s="56" t="s">
        <v>7326</v>
      </c>
      <c r="AD5541" s="90" t="str">
        <f t="shared" si="173"/>
        <v>NA</v>
      </c>
      <c r="AE5541" s="90"/>
      <c r="AF5541" s="90"/>
      <c r="AG5541" s="90"/>
    </row>
    <row r="5542" spans="1:33">
      <c r="A5542" s="56" t="s">
        <v>34774</v>
      </c>
      <c r="B5542" s="56" t="s">
        <v>34775</v>
      </c>
      <c r="C5542" s="56" t="s">
        <v>34776</v>
      </c>
      <c r="D5542" s="56" t="s">
        <v>7566</v>
      </c>
      <c r="E5542" s="56" t="s">
        <v>7044</v>
      </c>
      <c r="F5542" s="56" t="s">
        <v>22</v>
      </c>
      <c r="G5542" s="56"/>
      <c r="H5542" s="56" t="s">
        <v>34777</v>
      </c>
      <c r="I5542" s="56" t="s">
        <v>34778</v>
      </c>
      <c r="J5542" s="56" t="s">
        <v>34779</v>
      </c>
      <c r="K5542" s="56" t="s">
        <v>7326</v>
      </c>
      <c r="L5542" s="90" t="str">
        <f t="shared" si="172"/>
        <v>NA</v>
      </c>
      <c r="M5542" s="90"/>
      <c r="O5542" s="91"/>
      <c r="P5542" s="56"/>
      <c r="Q5542" s="56"/>
      <c r="R5542" s="56"/>
      <c r="S5542" s="56"/>
      <c r="T5542" s="56" t="s">
        <v>30221</v>
      </c>
      <c r="U5542" s="56" t="s">
        <v>30222</v>
      </c>
      <c r="V5542" s="56" t="s">
        <v>30223</v>
      </c>
      <c r="W5542" s="56" t="s">
        <v>7566</v>
      </c>
      <c r="X5542" s="56" t="s">
        <v>30224</v>
      </c>
      <c r="Y5542" s="56"/>
      <c r="Z5542" s="56" t="s">
        <v>30225</v>
      </c>
      <c r="AA5542" s="56" t="s">
        <v>30226</v>
      </c>
      <c r="AB5542" s="56" t="s">
        <v>30227</v>
      </c>
      <c r="AC5542" s="56" t="s">
        <v>7326</v>
      </c>
      <c r="AD5542" s="90" t="str">
        <f t="shared" si="173"/>
        <v>NA</v>
      </c>
      <c r="AE5542" s="90"/>
      <c r="AF5542" s="90"/>
      <c r="AG5542" s="90"/>
    </row>
    <row r="5543" spans="1:33">
      <c r="A5543" s="56" t="s">
        <v>34780</v>
      </c>
      <c r="B5543" s="56" t="s">
        <v>34781</v>
      </c>
      <c r="C5543" s="56" t="s">
        <v>34782</v>
      </c>
      <c r="D5543" s="56" t="s">
        <v>7566</v>
      </c>
      <c r="E5543" s="56" t="s">
        <v>7044</v>
      </c>
      <c r="F5543" s="56" t="s">
        <v>22</v>
      </c>
      <c r="G5543" s="56"/>
      <c r="H5543" s="56" t="s">
        <v>34783</v>
      </c>
      <c r="I5543" s="56" t="s">
        <v>34778</v>
      </c>
      <c r="J5543" s="56"/>
      <c r="K5543" s="56" t="s">
        <v>87</v>
      </c>
      <c r="L5543" s="90" t="str">
        <f t="shared" si="172"/>
        <v>NA</v>
      </c>
      <c r="M5543" s="90"/>
      <c r="O5543" s="91"/>
      <c r="P5543" s="56"/>
      <c r="Q5543" s="56"/>
      <c r="R5543" s="56"/>
      <c r="S5543" s="56"/>
      <c r="T5543" s="56" t="s">
        <v>30228</v>
      </c>
      <c r="U5543" s="56" t="s">
        <v>30229</v>
      </c>
      <c r="V5543" s="56" t="s">
        <v>30230</v>
      </c>
      <c r="W5543" s="56" t="s">
        <v>7566</v>
      </c>
      <c r="X5543" s="56" t="s">
        <v>30231</v>
      </c>
      <c r="Y5543" s="56"/>
      <c r="Z5543" s="56" t="s">
        <v>30232</v>
      </c>
      <c r="AA5543" s="56" t="s">
        <v>30233</v>
      </c>
      <c r="AB5543" s="56" t="s">
        <v>30228</v>
      </c>
      <c r="AC5543" s="56" t="s">
        <v>7326</v>
      </c>
      <c r="AD5543" s="90" t="str">
        <f t="shared" si="173"/>
        <v>NA</v>
      </c>
      <c r="AE5543" s="90"/>
      <c r="AF5543" s="90"/>
      <c r="AG5543" s="90"/>
    </row>
    <row r="5544" spans="1:33">
      <c r="A5544" s="56" t="s">
        <v>34784</v>
      </c>
      <c r="B5544" s="56" t="s">
        <v>34785</v>
      </c>
      <c r="C5544" s="56" t="s">
        <v>34786</v>
      </c>
      <c r="D5544" s="56" t="s">
        <v>7566</v>
      </c>
      <c r="E5544" s="56" t="s">
        <v>7044</v>
      </c>
      <c r="F5544" s="56" t="s">
        <v>22</v>
      </c>
      <c r="G5544" s="56"/>
      <c r="H5544" s="56" t="s">
        <v>34777</v>
      </c>
      <c r="I5544" s="56" t="s">
        <v>34778</v>
      </c>
      <c r="J5544" s="56" t="s">
        <v>34784</v>
      </c>
      <c r="K5544" s="56" t="s">
        <v>87</v>
      </c>
      <c r="L5544" s="90" t="str">
        <f t="shared" si="172"/>
        <v>NA</v>
      </c>
      <c r="M5544" s="90"/>
      <c r="O5544" s="91"/>
      <c r="P5544" s="56"/>
      <c r="Q5544" s="56"/>
      <c r="R5544" s="56"/>
      <c r="S5544" s="56"/>
      <c r="T5544" s="56" t="s">
        <v>30234</v>
      </c>
      <c r="U5544" s="56" t="s">
        <v>30235</v>
      </c>
      <c r="V5544" s="56" t="s">
        <v>30236</v>
      </c>
      <c r="W5544" s="56" t="s">
        <v>7566</v>
      </c>
      <c r="X5544" s="56" t="s">
        <v>30237</v>
      </c>
      <c r="Y5544" s="56"/>
      <c r="Z5544" s="56" t="s">
        <v>30238</v>
      </c>
      <c r="AA5544" s="56" t="s">
        <v>30239</v>
      </c>
      <c r="AB5544" s="56" t="s">
        <v>30234</v>
      </c>
      <c r="AC5544" s="56" t="s">
        <v>7326</v>
      </c>
      <c r="AD5544" s="90" t="str">
        <f t="shared" si="173"/>
        <v>NA</v>
      </c>
      <c r="AE5544" s="90"/>
      <c r="AF5544" s="90"/>
      <c r="AG5544" s="90"/>
    </row>
    <row r="5545" spans="1:33">
      <c r="A5545" s="56" t="s">
        <v>34787</v>
      </c>
      <c r="B5545" s="56" t="s">
        <v>34788</v>
      </c>
      <c r="C5545" s="56" t="s">
        <v>34789</v>
      </c>
      <c r="D5545" s="56" t="s">
        <v>7566</v>
      </c>
      <c r="E5545" s="56" t="s">
        <v>7056</v>
      </c>
      <c r="F5545" s="56" t="s">
        <v>22</v>
      </c>
      <c r="G5545" s="56"/>
      <c r="H5545" s="56" t="s">
        <v>34790</v>
      </c>
      <c r="I5545" s="56" t="s">
        <v>34791</v>
      </c>
      <c r="J5545" s="56" t="s">
        <v>34787</v>
      </c>
      <c r="K5545" s="56" t="s">
        <v>7326</v>
      </c>
      <c r="L5545" s="90" t="str">
        <f t="shared" si="172"/>
        <v>NA</v>
      </c>
      <c r="M5545" s="90"/>
      <c r="O5545" s="91"/>
      <c r="P5545" s="56"/>
      <c r="Q5545" s="56"/>
      <c r="R5545" s="56"/>
      <c r="S5545" s="56"/>
      <c r="T5545" s="56" t="s">
        <v>30240</v>
      </c>
      <c r="U5545" s="56" t="s">
        <v>30241</v>
      </c>
      <c r="V5545" s="56" t="s">
        <v>30242</v>
      </c>
      <c r="W5545" s="56" t="s">
        <v>7566</v>
      </c>
      <c r="X5545" s="56" t="s">
        <v>11611</v>
      </c>
      <c r="Y5545" s="56"/>
      <c r="Z5545" s="56" t="s">
        <v>30243</v>
      </c>
      <c r="AA5545" s="56" t="s">
        <v>30244</v>
      </c>
      <c r="AB5545" s="56" t="s">
        <v>30240</v>
      </c>
      <c r="AC5545" s="56" t="s">
        <v>7326</v>
      </c>
      <c r="AD5545" s="90" t="str">
        <f t="shared" si="173"/>
        <v>NA</v>
      </c>
      <c r="AE5545" s="90"/>
      <c r="AF5545" s="90"/>
      <c r="AG5545" s="90"/>
    </row>
    <row r="5546" spans="1:33">
      <c r="A5546" s="56" t="s">
        <v>34792</v>
      </c>
      <c r="B5546" s="56" t="s">
        <v>34793</v>
      </c>
      <c r="C5546" s="56" t="s">
        <v>34794</v>
      </c>
      <c r="D5546" s="56" t="s">
        <v>7566</v>
      </c>
      <c r="E5546" s="56" t="s">
        <v>7056</v>
      </c>
      <c r="F5546" s="56" t="s">
        <v>22</v>
      </c>
      <c r="G5546" s="56"/>
      <c r="H5546" s="56" t="s">
        <v>34795</v>
      </c>
      <c r="I5546" s="56" t="s">
        <v>34791</v>
      </c>
      <c r="J5546" s="56" t="s">
        <v>34796</v>
      </c>
      <c r="K5546" s="56" t="s">
        <v>87</v>
      </c>
      <c r="L5546" s="90" t="str">
        <f t="shared" si="172"/>
        <v>NA</v>
      </c>
      <c r="M5546" s="90"/>
      <c r="O5546" s="91"/>
      <c r="P5546" s="56"/>
      <c r="Q5546" s="56"/>
      <c r="R5546" s="56"/>
      <c r="S5546" s="56"/>
      <c r="T5546" s="56" t="s">
        <v>30245</v>
      </c>
      <c r="U5546" s="56" t="s">
        <v>30246</v>
      </c>
      <c r="V5546" s="56" t="s">
        <v>12348</v>
      </c>
      <c r="W5546" s="56" t="s">
        <v>7566</v>
      </c>
      <c r="X5546" s="56" t="s">
        <v>6019</v>
      </c>
      <c r="Y5546" s="56"/>
      <c r="Z5546" s="56" t="s">
        <v>30247</v>
      </c>
      <c r="AA5546" s="56" t="s">
        <v>30248</v>
      </c>
      <c r="AB5546" s="56" t="s">
        <v>30245</v>
      </c>
      <c r="AC5546" s="56" t="s">
        <v>7326</v>
      </c>
      <c r="AD5546" s="90" t="str">
        <f t="shared" si="173"/>
        <v>NA</v>
      </c>
      <c r="AE5546" s="90"/>
      <c r="AF5546" s="90"/>
      <c r="AG5546" s="90"/>
    </row>
    <row r="5547" spans="1:33">
      <c r="A5547" s="56" t="s">
        <v>34797</v>
      </c>
      <c r="B5547" s="56" t="s">
        <v>34798</v>
      </c>
      <c r="C5547" s="56" t="s">
        <v>34799</v>
      </c>
      <c r="D5547" s="56" t="s">
        <v>7566</v>
      </c>
      <c r="E5547" s="56" t="s">
        <v>14300</v>
      </c>
      <c r="F5547" s="56" t="s">
        <v>22</v>
      </c>
      <c r="G5547" s="56"/>
      <c r="H5547" s="56" t="s">
        <v>34800</v>
      </c>
      <c r="I5547" s="56" t="s">
        <v>34801</v>
      </c>
      <c r="J5547" s="56"/>
      <c r="K5547" s="56" t="s">
        <v>87</v>
      </c>
      <c r="L5547" s="90" t="str">
        <f t="shared" si="172"/>
        <v>NA</v>
      </c>
      <c r="M5547" s="90"/>
      <c r="O5547" s="91"/>
      <c r="P5547" s="56"/>
      <c r="Q5547" s="56"/>
      <c r="R5547" s="56"/>
      <c r="S5547" s="56"/>
      <c r="T5547" s="56" t="s">
        <v>30249</v>
      </c>
      <c r="U5547" s="56" t="s">
        <v>30250</v>
      </c>
      <c r="V5547" s="56" t="s">
        <v>30251</v>
      </c>
      <c r="W5547" s="56" t="s">
        <v>7566</v>
      </c>
      <c r="X5547" s="56" t="s">
        <v>6019</v>
      </c>
      <c r="Y5547" s="56"/>
      <c r="Z5547" s="56" t="s">
        <v>30252</v>
      </c>
      <c r="AA5547" s="56" t="s">
        <v>30248</v>
      </c>
      <c r="AB5547" s="56" t="s">
        <v>30253</v>
      </c>
      <c r="AC5547" s="56" t="s">
        <v>87</v>
      </c>
      <c r="AD5547" s="90" t="str">
        <f t="shared" si="173"/>
        <v>NA</v>
      </c>
      <c r="AE5547" s="90"/>
      <c r="AF5547" s="90"/>
      <c r="AG5547" s="90"/>
    </row>
    <row r="5548" spans="1:33">
      <c r="A5548" s="56" t="s">
        <v>34802</v>
      </c>
      <c r="B5548" s="56" t="s">
        <v>34803</v>
      </c>
      <c r="C5548" s="56" t="s">
        <v>34804</v>
      </c>
      <c r="D5548" s="56" t="s">
        <v>7566</v>
      </c>
      <c r="E5548" s="56" t="s">
        <v>14300</v>
      </c>
      <c r="F5548" s="56" t="s">
        <v>22</v>
      </c>
      <c r="G5548" s="56"/>
      <c r="H5548" s="56" t="s">
        <v>34805</v>
      </c>
      <c r="I5548" s="56" t="s">
        <v>34801</v>
      </c>
      <c r="J5548" s="56" t="s">
        <v>34802</v>
      </c>
      <c r="K5548" s="56" t="s">
        <v>87</v>
      </c>
      <c r="L5548" s="90" t="str">
        <f t="shared" si="172"/>
        <v>NA</v>
      </c>
      <c r="M5548" s="90"/>
      <c r="O5548" s="91"/>
      <c r="P5548" s="56"/>
      <c r="Q5548" s="56"/>
      <c r="R5548" s="56"/>
      <c r="S5548" s="56"/>
      <c r="T5548" s="56" t="s">
        <v>30254</v>
      </c>
      <c r="U5548" s="56" t="s">
        <v>30255</v>
      </c>
      <c r="V5548" s="56" t="s">
        <v>30256</v>
      </c>
      <c r="W5548" s="56" t="s">
        <v>7566</v>
      </c>
      <c r="X5548" s="56" t="s">
        <v>30257</v>
      </c>
      <c r="Y5548" s="56"/>
      <c r="Z5548" s="56" t="s">
        <v>30258</v>
      </c>
      <c r="AA5548" s="56" t="s">
        <v>30259</v>
      </c>
      <c r="AB5548" s="56" t="s">
        <v>30254</v>
      </c>
      <c r="AC5548" s="56" t="s">
        <v>7326</v>
      </c>
      <c r="AD5548" s="90" t="str">
        <f t="shared" si="173"/>
        <v>NA</v>
      </c>
      <c r="AE5548" s="90"/>
      <c r="AF5548" s="90"/>
      <c r="AG5548" s="90"/>
    </row>
    <row r="5549" spans="1:33">
      <c r="A5549" s="56" t="s">
        <v>34806</v>
      </c>
      <c r="B5549" s="56" t="s">
        <v>34807</v>
      </c>
      <c r="C5549" s="56" t="s">
        <v>34808</v>
      </c>
      <c r="D5549" s="56" t="s">
        <v>7566</v>
      </c>
      <c r="E5549" s="56" t="s">
        <v>7526</v>
      </c>
      <c r="F5549" s="56" t="s">
        <v>22</v>
      </c>
      <c r="G5549" s="56"/>
      <c r="H5549" s="56" t="s">
        <v>34809</v>
      </c>
      <c r="I5549" s="56" t="s">
        <v>34810</v>
      </c>
      <c r="J5549" s="56" t="s">
        <v>34811</v>
      </c>
      <c r="K5549" s="56" t="s">
        <v>7326</v>
      </c>
      <c r="L5549" s="90" t="str">
        <f t="shared" si="172"/>
        <v>NA</v>
      </c>
      <c r="M5549" s="90"/>
      <c r="O5549" s="91"/>
      <c r="P5549" s="56"/>
      <c r="Q5549" s="56"/>
      <c r="R5549" s="56"/>
      <c r="S5549" s="56"/>
      <c r="T5549" s="56" t="s">
        <v>30260</v>
      </c>
      <c r="U5549" s="56" t="s">
        <v>30261</v>
      </c>
      <c r="V5549" s="56" t="s">
        <v>30262</v>
      </c>
      <c r="W5549" s="56" t="s">
        <v>7566</v>
      </c>
      <c r="X5549" s="56" t="s">
        <v>30263</v>
      </c>
      <c r="Y5549" s="56"/>
      <c r="Z5549" s="56" t="s">
        <v>30264</v>
      </c>
      <c r="AA5549" s="56" t="s">
        <v>30265</v>
      </c>
      <c r="AB5549" s="56" t="s">
        <v>30260</v>
      </c>
      <c r="AC5549" s="56" t="s">
        <v>7326</v>
      </c>
      <c r="AD5549" s="90" t="str">
        <f t="shared" si="173"/>
        <v>NA</v>
      </c>
      <c r="AE5549" s="90"/>
      <c r="AF5549" s="90"/>
      <c r="AG5549" s="90"/>
    </row>
    <row r="5550" spans="1:33">
      <c r="A5550" s="56" t="s">
        <v>34812</v>
      </c>
      <c r="B5550" s="56" t="s">
        <v>34813</v>
      </c>
      <c r="C5550" s="56" t="s">
        <v>31635</v>
      </c>
      <c r="D5550" s="56" t="s">
        <v>7566</v>
      </c>
      <c r="E5550" s="56" t="s">
        <v>7526</v>
      </c>
      <c r="F5550" s="56" t="s">
        <v>22</v>
      </c>
      <c r="G5550" s="56"/>
      <c r="H5550" s="56" t="s">
        <v>34814</v>
      </c>
      <c r="I5550" s="56" t="s">
        <v>34810</v>
      </c>
      <c r="J5550" s="56" t="s">
        <v>34815</v>
      </c>
      <c r="K5550" s="56" t="s">
        <v>7326</v>
      </c>
      <c r="L5550" s="90" t="str">
        <f t="shared" si="172"/>
        <v>NA</v>
      </c>
      <c r="M5550" s="90"/>
      <c r="O5550" s="91"/>
      <c r="P5550" s="56"/>
      <c r="Q5550" s="56"/>
      <c r="R5550" s="56"/>
      <c r="S5550" s="56"/>
      <c r="T5550" s="56" t="s">
        <v>30266</v>
      </c>
      <c r="U5550" s="56" t="s">
        <v>30267</v>
      </c>
      <c r="V5550" s="56" t="s">
        <v>30268</v>
      </c>
      <c r="W5550" s="56" t="s">
        <v>7566</v>
      </c>
      <c r="X5550" s="56" t="s">
        <v>6028</v>
      </c>
      <c r="Y5550" s="56"/>
      <c r="Z5550" s="56" t="s">
        <v>30269</v>
      </c>
      <c r="AA5550" s="56" t="s">
        <v>30270</v>
      </c>
      <c r="AB5550" s="56" t="s">
        <v>30266</v>
      </c>
      <c r="AC5550" s="56" t="s">
        <v>7326</v>
      </c>
      <c r="AD5550" s="90" t="str">
        <f t="shared" si="173"/>
        <v>NA</v>
      </c>
      <c r="AE5550" s="90"/>
      <c r="AF5550" s="90"/>
      <c r="AG5550" s="90"/>
    </row>
    <row r="5551" spans="1:33">
      <c r="A5551" s="56" t="s">
        <v>34816</v>
      </c>
      <c r="B5551" s="56" t="s">
        <v>34817</v>
      </c>
      <c r="C5551" s="56" t="s">
        <v>34818</v>
      </c>
      <c r="D5551" s="56" t="s">
        <v>7566</v>
      </c>
      <c r="E5551" s="56" t="s">
        <v>34819</v>
      </c>
      <c r="F5551" s="56" t="s">
        <v>22</v>
      </c>
      <c r="G5551" s="56"/>
      <c r="H5551" s="56" t="s">
        <v>34820</v>
      </c>
      <c r="I5551" s="56" t="s">
        <v>34821</v>
      </c>
      <c r="J5551" s="56" t="s">
        <v>34816</v>
      </c>
      <c r="K5551" s="56" t="s">
        <v>7326</v>
      </c>
      <c r="L5551" s="90" t="str">
        <f t="shared" si="172"/>
        <v>NA</v>
      </c>
      <c r="M5551" s="90"/>
      <c r="O5551" s="91"/>
      <c r="P5551" s="56"/>
      <c r="Q5551" s="56"/>
      <c r="R5551" s="56"/>
      <c r="S5551" s="56"/>
      <c r="T5551" s="56" t="s">
        <v>30271</v>
      </c>
      <c r="U5551" s="56" t="s">
        <v>30272</v>
      </c>
      <c r="V5551" s="56" t="s">
        <v>13605</v>
      </c>
      <c r="W5551" s="56" t="s">
        <v>7566</v>
      </c>
      <c r="X5551" s="56" t="s">
        <v>6028</v>
      </c>
      <c r="Y5551" s="56"/>
      <c r="Z5551" s="56" t="s">
        <v>30273</v>
      </c>
      <c r="AA5551" s="56" t="s">
        <v>30270</v>
      </c>
      <c r="AB5551" s="56" t="s">
        <v>30274</v>
      </c>
      <c r="AC5551" s="56" t="s">
        <v>7326</v>
      </c>
      <c r="AD5551" s="90" t="str">
        <f t="shared" si="173"/>
        <v>NA</v>
      </c>
      <c r="AE5551" s="90"/>
      <c r="AF5551" s="90"/>
      <c r="AG5551" s="90"/>
    </row>
    <row r="5552" spans="1:33">
      <c r="A5552" s="56" t="s">
        <v>34822</v>
      </c>
      <c r="B5552" s="56" t="s">
        <v>34823</v>
      </c>
      <c r="C5552" s="56" t="s">
        <v>34824</v>
      </c>
      <c r="D5552" s="56" t="s">
        <v>7566</v>
      </c>
      <c r="E5552" s="56" t="s">
        <v>34819</v>
      </c>
      <c r="F5552" s="56" t="s">
        <v>22</v>
      </c>
      <c r="G5552" s="56"/>
      <c r="H5552" s="56" t="s">
        <v>34825</v>
      </c>
      <c r="I5552" s="56" t="s">
        <v>34821</v>
      </c>
      <c r="J5552" s="56" t="s">
        <v>34826</v>
      </c>
      <c r="K5552" s="56" t="s">
        <v>87</v>
      </c>
      <c r="L5552" s="90" t="str">
        <f t="shared" si="172"/>
        <v>NA</v>
      </c>
      <c r="M5552" s="90"/>
      <c r="O5552" s="91"/>
      <c r="P5552" s="56"/>
      <c r="Q5552" s="56"/>
      <c r="R5552" s="56"/>
      <c r="S5552" s="56"/>
      <c r="T5552" s="56" t="s">
        <v>30275</v>
      </c>
      <c r="U5552" s="56" t="s">
        <v>30276</v>
      </c>
      <c r="V5552" s="56" t="s">
        <v>30277</v>
      </c>
      <c r="W5552" s="56" t="s">
        <v>7566</v>
      </c>
      <c r="X5552" s="56" t="s">
        <v>30278</v>
      </c>
      <c r="Y5552" s="56"/>
      <c r="Z5552" s="56" t="s">
        <v>30279</v>
      </c>
      <c r="AA5552" s="56" t="s">
        <v>30280</v>
      </c>
      <c r="AB5552" s="56" t="s">
        <v>30275</v>
      </c>
      <c r="AC5552" s="56" t="s">
        <v>7326</v>
      </c>
      <c r="AD5552" s="90" t="str">
        <f t="shared" si="173"/>
        <v>NA</v>
      </c>
      <c r="AE5552" s="90"/>
      <c r="AF5552" s="90"/>
      <c r="AG5552" s="90"/>
    </row>
    <row r="5553" spans="1:33">
      <c r="A5553" s="56" t="s">
        <v>34827</v>
      </c>
      <c r="B5553" s="56" t="s">
        <v>34828</v>
      </c>
      <c r="C5553" s="56" t="s">
        <v>34829</v>
      </c>
      <c r="D5553" s="56" t="s">
        <v>7566</v>
      </c>
      <c r="E5553" s="56" t="s">
        <v>11733</v>
      </c>
      <c r="F5553" s="56" t="s">
        <v>22</v>
      </c>
      <c r="G5553" s="56"/>
      <c r="H5553" s="56" t="s">
        <v>34830</v>
      </c>
      <c r="I5553" s="56" t="s">
        <v>34831</v>
      </c>
      <c r="J5553" s="56" t="s">
        <v>34832</v>
      </c>
      <c r="K5553" s="56" t="s">
        <v>7326</v>
      </c>
      <c r="L5553" s="90" t="str">
        <f t="shared" si="172"/>
        <v>NA</v>
      </c>
      <c r="M5553" s="90"/>
      <c r="O5553" s="91"/>
      <c r="P5553" s="56"/>
      <c r="Q5553" s="56"/>
      <c r="R5553" s="56"/>
      <c r="S5553" s="56"/>
      <c r="T5553" s="56" t="s">
        <v>30281</v>
      </c>
      <c r="U5553" s="56" t="s">
        <v>30282</v>
      </c>
      <c r="V5553" s="56" t="s">
        <v>12348</v>
      </c>
      <c r="W5553" s="56" t="s">
        <v>7566</v>
      </c>
      <c r="X5553" s="56" t="s">
        <v>6036</v>
      </c>
      <c r="Y5553" s="56"/>
      <c r="Z5553" s="56" t="s">
        <v>30283</v>
      </c>
      <c r="AA5553" s="56" t="s">
        <v>30284</v>
      </c>
      <c r="AB5553" s="56" t="s">
        <v>30281</v>
      </c>
      <c r="AC5553" s="56" t="s">
        <v>7326</v>
      </c>
      <c r="AD5553" s="90" t="str">
        <f t="shared" si="173"/>
        <v>NA</v>
      </c>
      <c r="AE5553" s="90"/>
      <c r="AF5553" s="90"/>
      <c r="AG5553" s="90"/>
    </row>
    <row r="5554" spans="1:33">
      <c r="A5554" s="56" t="s">
        <v>34833</v>
      </c>
      <c r="B5554" s="56" t="s">
        <v>34834</v>
      </c>
      <c r="C5554" s="56" t="s">
        <v>34835</v>
      </c>
      <c r="D5554" s="56" t="s">
        <v>7566</v>
      </c>
      <c r="E5554" s="56" t="s">
        <v>11733</v>
      </c>
      <c r="F5554" s="56" t="s">
        <v>22</v>
      </c>
      <c r="G5554" s="56"/>
      <c r="H5554" s="56" t="s">
        <v>34830</v>
      </c>
      <c r="I5554" s="56" t="s">
        <v>34831</v>
      </c>
      <c r="J5554" s="56" t="s">
        <v>34833</v>
      </c>
      <c r="K5554" s="56" t="s">
        <v>7326</v>
      </c>
      <c r="L5554" s="90" t="str">
        <f t="shared" si="172"/>
        <v>NA</v>
      </c>
      <c r="M5554" s="90"/>
      <c r="O5554" s="91"/>
      <c r="P5554" s="56"/>
      <c r="Q5554" s="56"/>
      <c r="R5554" s="56"/>
      <c r="S5554" s="56"/>
      <c r="T5554" s="56" t="s">
        <v>30285</v>
      </c>
      <c r="U5554" s="56" t="s">
        <v>30286</v>
      </c>
      <c r="V5554" s="56" t="s">
        <v>13605</v>
      </c>
      <c r="W5554" s="56" t="s">
        <v>7566</v>
      </c>
      <c r="X5554" s="56" t="s">
        <v>6036</v>
      </c>
      <c r="Y5554" s="56"/>
      <c r="Z5554" s="56" t="s">
        <v>30287</v>
      </c>
      <c r="AA5554" s="56" t="s">
        <v>30284</v>
      </c>
      <c r="AB5554" s="56" t="s">
        <v>30285</v>
      </c>
      <c r="AC5554" s="56" t="s">
        <v>7326</v>
      </c>
      <c r="AD5554" s="90" t="str">
        <f t="shared" si="173"/>
        <v>NA</v>
      </c>
      <c r="AE5554" s="90"/>
      <c r="AF5554" s="90"/>
      <c r="AG5554" s="90"/>
    </row>
    <row r="5555" spans="1:33">
      <c r="A5555" s="56" t="s">
        <v>34836</v>
      </c>
      <c r="B5555" s="56" t="s">
        <v>34837</v>
      </c>
      <c r="C5555" s="56" t="s">
        <v>34838</v>
      </c>
      <c r="D5555" s="56" t="s">
        <v>7566</v>
      </c>
      <c r="E5555" s="56" t="s">
        <v>11742</v>
      </c>
      <c r="F5555" s="56" t="s">
        <v>22</v>
      </c>
      <c r="G5555" s="56"/>
      <c r="H5555" s="56" t="s">
        <v>34839</v>
      </c>
      <c r="I5555" s="56" t="s">
        <v>34840</v>
      </c>
      <c r="J5555" s="56"/>
      <c r="K5555" s="56" t="s">
        <v>7326</v>
      </c>
      <c r="L5555" s="90" t="str">
        <f t="shared" si="172"/>
        <v>NA</v>
      </c>
      <c r="M5555" s="90"/>
      <c r="O5555" s="91"/>
      <c r="P5555" s="56"/>
      <c r="Q5555" s="56"/>
      <c r="R5555" s="56"/>
      <c r="S5555" s="56"/>
      <c r="T5555" s="56" t="s">
        <v>30288</v>
      </c>
      <c r="U5555" s="56" t="s">
        <v>30289</v>
      </c>
      <c r="V5555" s="56" t="s">
        <v>30290</v>
      </c>
      <c r="W5555" s="56" t="s">
        <v>7566</v>
      </c>
      <c r="X5555" s="56" t="s">
        <v>6036</v>
      </c>
      <c r="Y5555" s="56"/>
      <c r="Z5555" s="56" t="s">
        <v>30291</v>
      </c>
      <c r="AA5555" s="56" t="s">
        <v>30284</v>
      </c>
      <c r="AB5555" s="56" t="s">
        <v>30288</v>
      </c>
      <c r="AC5555" s="56" t="s">
        <v>7326</v>
      </c>
      <c r="AD5555" s="90" t="str">
        <f t="shared" si="173"/>
        <v>NA</v>
      </c>
      <c r="AE5555" s="90"/>
      <c r="AF5555" s="90"/>
      <c r="AG5555" s="90"/>
    </row>
    <row r="5556" spans="1:33">
      <c r="A5556" s="56" t="s">
        <v>34841</v>
      </c>
      <c r="B5556" s="56" t="s">
        <v>34842</v>
      </c>
      <c r="C5556" s="56" t="s">
        <v>34843</v>
      </c>
      <c r="D5556" s="56" t="s">
        <v>7566</v>
      </c>
      <c r="E5556" s="56" t="s">
        <v>11742</v>
      </c>
      <c r="F5556" s="56" t="s">
        <v>22</v>
      </c>
      <c r="G5556" s="56"/>
      <c r="H5556" s="56" t="s">
        <v>34844</v>
      </c>
      <c r="I5556" s="56" t="s">
        <v>34840</v>
      </c>
      <c r="J5556" s="56"/>
      <c r="K5556" s="56" t="s">
        <v>87</v>
      </c>
      <c r="L5556" s="90" t="str">
        <f t="shared" si="172"/>
        <v>NA</v>
      </c>
      <c r="M5556" s="90"/>
      <c r="O5556" s="91"/>
      <c r="P5556" s="56"/>
      <c r="Q5556" s="56"/>
      <c r="R5556" s="56"/>
      <c r="S5556" s="56"/>
      <c r="T5556" s="56" t="s">
        <v>30292</v>
      </c>
      <c r="U5556" s="56" t="s">
        <v>30293</v>
      </c>
      <c r="V5556" s="56" t="s">
        <v>30294</v>
      </c>
      <c r="W5556" s="56" t="s">
        <v>7566</v>
      </c>
      <c r="X5556" s="56" t="s">
        <v>6036</v>
      </c>
      <c r="Y5556" s="56"/>
      <c r="Z5556" s="56" t="s">
        <v>30295</v>
      </c>
      <c r="AA5556" s="56" t="s">
        <v>30284</v>
      </c>
      <c r="AB5556" s="56" t="s">
        <v>30292</v>
      </c>
      <c r="AC5556" s="56" t="s">
        <v>7326</v>
      </c>
      <c r="AD5556" s="90" t="str">
        <f t="shared" si="173"/>
        <v>NA</v>
      </c>
      <c r="AE5556" s="90"/>
      <c r="AF5556" s="90"/>
      <c r="AG5556" s="90"/>
    </row>
    <row r="5557" spans="1:33">
      <c r="A5557" s="56" t="s">
        <v>34845</v>
      </c>
      <c r="B5557" s="56" t="s">
        <v>34846</v>
      </c>
      <c r="C5557" s="56" t="s">
        <v>34847</v>
      </c>
      <c r="D5557" s="56" t="s">
        <v>7566</v>
      </c>
      <c r="E5557" s="56" t="s">
        <v>11742</v>
      </c>
      <c r="F5557" s="56" t="s">
        <v>22</v>
      </c>
      <c r="G5557" s="56"/>
      <c r="H5557" s="56" t="s">
        <v>34844</v>
      </c>
      <c r="I5557" s="56" t="s">
        <v>34840</v>
      </c>
      <c r="J5557" s="56"/>
      <c r="K5557" s="56" t="s">
        <v>87</v>
      </c>
      <c r="L5557" s="90" t="str">
        <f t="shared" si="172"/>
        <v>NA</v>
      </c>
      <c r="M5557" s="90"/>
      <c r="O5557" s="91"/>
      <c r="P5557" s="56"/>
      <c r="Q5557" s="56"/>
      <c r="R5557" s="56"/>
      <c r="S5557" s="56"/>
      <c r="T5557" s="56" t="s">
        <v>30296</v>
      </c>
      <c r="U5557" s="56" t="s">
        <v>30297</v>
      </c>
      <c r="V5557" s="56" t="s">
        <v>30298</v>
      </c>
      <c r="W5557" s="56" t="s">
        <v>7566</v>
      </c>
      <c r="X5557" s="56" t="s">
        <v>6036</v>
      </c>
      <c r="Y5557" s="56"/>
      <c r="Z5557" s="56" t="s">
        <v>30291</v>
      </c>
      <c r="AA5557" s="56" t="s">
        <v>30284</v>
      </c>
      <c r="AB5557" s="56" t="s">
        <v>30299</v>
      </c>
      <c r="AC5557" s="56" t="s">
        <v>87</v>
      </c>
      <c r="AD5557" s="90" t="str">
        <f t="shared" si="173"/>
        <v>NA</v>
      </c>
      <c r="AE5557" s="90"/>
      <c r="AF5557" s="90"/>
      <c r="AG5557" s="90"/>
    </row>
    <row r="5558" spans="1:33">
      <c r="A5558" s="56" t="s">
        <v>34848</v>
      </c>
      <c r="B5558" s="56" t="s">
        <v>34849</v>
      </c>
      <c r="C5558" s="56" t="s">
        <v>34850</v>
      </c>
      <c r="D5558" s="56" t="s">
        <v>7566</v>
      </c>
      <c r="E5558" s="56" t="s">
        <v>11742</v>
      </c>
      <c r="F5558" s="56" t="s">
        <v>22</v>
      </c>
      <c r="G5558" s="56"/>
      <c r="H5558" s="56" t="s">
        <v>34851</v>
      </c>
      <c r="I5558" s="56" t="s">
        <v>34840</v>
      </c>
      <c r="J5558" s="56"/>
      <c r="K5558" s="56" t="s">
        <v>87</v>
      </c>
      <c r="L5558" s="90" t="str">
        <f t="shared" si="172"/>
        <v>NA</v>
      </c>
      <c r="M5558" s="90"/>
      <c r="O5558" s="91"/>
      <c r="P5558" s="56"/>
      <c r="Q5558" s="56"/>
      <c r="R5558" s="56"/>
      <c r="S5558" s="56"/>
      <c r="T5558" s="56" t="s">
        <v>30300</v>
      </c>
      <c r="U5558" s="56" t="s">
        <v>30301</v>
      </c>
      <c r="V5558" s="56" t="s">
        <v>30302</v>
      </c>
      <c r="W5558" s="56" t="s">
        <v>7566</v>
      </c>
      <c r="X5558" s="56" t="s">
        <v>6036</v>
      </c>
      <c r="Y5558" s="56"/>
      <c r="Z5558" s="56" t="s">
        <v>30291</v>
      </c>
      <c r="AA5558" s="56" t="s">
        <v>30284</v>
      </c>
      <c r="AB5558" s="56"/>
      <c r="AC5558" s="56" t="s">
        <v>87</v>
      </c>
      <c r="AD5558" s="90" t="str">
        <f t="shared" si="173"/>
        <v>NA</v>
      </c>
      <c r="AE5558" s="90"/>
      <c r="AF5558" s="90"/>
      <c r="AG5558" s="90"/>
    </row>
    <row r="5559" spans="1:33">
      <c r="A5559" s="56" t="s">
        <v>34852</v>
      </c>
      <c r="B5559" s="56" t="s">
        <v>34853</v>
      </c>
      <c r="C5559" s="56" t="s">
        <v>31635</v>
      </c>
      <c r="D5559" s="56" t="s">
        <v>7566</v>
      </c>
      <c r="E5559" s="56" t="s">
        <v>7065</v>
      </c>
      <c r="F5559" s="56" t="s">
        <v>22</v>
      </c>
      <c r="G5559" s="56"/>
      <c r="H5559" s="56" t="s">
        <v>34854</v>
      </c>
      <c r="I5559" s="56" t="s">
        <v>34855</v>
      </c>
      <c r="J5559" s="56" t="s">
        <v>34856</v>
      </c>
      <c r="K5559" s="56" t="s">
        <v>7326</v>
      </c>
      <c r="L5559" s="90" t="str">
        <f t="shared" si="172"/>
        <v>NA</v>
      </c>
      <c r="M5559" s="90"/>
      <c r="O5559" s="91"/>
      <c r="P5559" s="56"/>
      <c r="Q5559" s="56"/>
      <c r="R5559" s="56"/>
      <c r="S5559" s="56"/>
      <c r="T5559" s="56" t="s">
        <v>30303</v>
      </c>
      <c r="U5559" s="56" t="s">
        <v>30304</v>
      </c>
      <c r="V5559" s="56" t="s">
        <v>30305</v>
      </c>
      <c r="W5559" s="56" t="s">
        <v>7566</v>
      </c>
      <c r="X5559" s="56" t="s">
        <v>6036</v>
      </c>
      <c r="Y5559" s="56"/>
      <c r="Z5559" s="56" t="s">
        <v>30291</v>
      </c>
      <c r="AA5559" s="56" t="s">
        <v>30284</v>
      </c>
      <c r="AB5559" s="56"/>
      <c r="AC5559" s="56" t="s">
        <v>87</v>
      </c>
      <c r="AD5559" s="90" t="str">
        <f t="shared" si="173"/>
        <v>NA</v>
      </c>
      <c r="AE5559" s="90"/>
      <c r="AF5559" s="90"/>
      <c r="AG5559" s="90"/>
    </row>
    <row r="5560" spans="1:33">
      <c r="A5560" s="56" t="s">
        <v>34857</v>
      </c>
      <c r="B5560" s="56" t="s">
        <v>34858</v>
      </c>
      <c r="C5560" s="56" t="s">
        <v>34859</v>
      </c>
      <c r="D5560" s="56" t="s">
        <v>7566</v>
      </c>
      <c r="E5560" s="56" t="s">
        <v>7065</v>
      </c>
      <c r="F5560" s="56" t="s">
        <v>22</v>
      </c>
      <c r="G5560" s="56"/>
      <c r="H5560" s="56" t="s">
        <v>34860</v>
      </c>
      <c r="I5560" s="56" t="s">
        <v>34855</v>
      </c>
      <c r="J5560" s="56" t="s">
        <v>34857</v>
      </c>
      <c r="K5560" s="56" t="s">
        <v>87</v>
      </c>
      <c r="L5560" s="90" t="str">
        <f t="shared" si="172"/>
        <v>NA</v>
      </c>
      <c r="M5560" s="90"/>
      <c r="O5560" s="91"/>
      <c r="P5560" s="56"/>
      <c r="Q5560" s="56"/>
      <c r="R5560" s="56"/>
      <c r="S5560" s="56"/>
      <c r="T5560" s="56" t="s">
        <v>30306</v>
      </c>
      <c r="U5560" s="56" t="s">
        <v>30307</v>
      </c>
      <c r="V5560" s="56" t="s">
        <v>30308</v>
      </c>
      <c r="W5560" s="56" t="s">
        <v>7566</v>
      </c>
      <c r="X5560" s="56" t="s">
        <v>6036</v>
      </c>
      <c r="Y5560" s="56"/>
      <c r="Z5560" s="56" t="s">
        <v>30309</v>
      </c>
      <c r="AA5560" s="56" t="s">
        <v>30284</v>
      </c>
      <c r="AB5560" s="56" t="s">
        <v>30306</v>
      </c>
      <c r="AC5560" s="56" t="s">
        <v>87</v>
      </c>
      <c r="AD5560" s="90" t="str">
        <f t="shared" si="173"/>
        <v>NA</v>
      </c>
      <c r="AE5560" s="90"/>
      <c r="AF5560" s="90"/>
      <c r="AG5560" s="90"/>
    </row>
    <row r="5561" spans="1:33">
      <c r="A5561" s="56" t="s">
        <v>34861</v>
      </c>
      <c r="B5561" s="56" t="s">
        <v>34862</v>
      </c>
      <c r="C5561" s="56" t="s">
        <v>34863</v>
      </c>
      <c r="D5561" s="56" t="s">
        <v>7566</v>
      </c>
      <c r="E5561" s="56" t="s">
        <v>7065</v>
      </c>
      <c r="F5561" s="56" t="s">
        <v>22</v>
      </c>
      <c r="G5561" s="56"/>
      <c r="H5561" s="56" t="s">
        <v>34864</v>
      </c>
      <c r="I5561" s="56" t="s">
        <v>34855</v>
      </c>
      <c r="J5561" s="56" t="s">
        <v>34865</v>
      </c>
      <c r="K5561" s="56" t="s">
        <v>87</v>
      </c>
      <c r="L5561" s="90" t="str">
        <f t="shared" si="172"/>
        <v>NA</v>
      </c>
      <c r="M5561" s="90"/>
      <c r="O5561" s="91"/>
      <c r="P5561" s="56"/>
      <c r="Q5561" s="56"/>
      <c r="R5561" s="56"/>
      <c r="S5561" s="56"/>
      <c r="T5561" s="56" t="s">
        <v>30310</v>
      </c>
      <c r="U5561" s="56" t="s">
        <v>30311</v>
      </c>
      <c r="V5561" s="56" t="s">
        <v>30312</v>
      </c>
      <c r="W5561" s="56" t="s">
        <v>7566</v>
      </c>
      <c r="X5561" s="56" t="s">
        <v>6036</v>
      </c>
      <c r="Y5561" s="56"/>
      <c r="Z5561" s="56" t="s">
        <v>30291</v>
      </c>
      <c r="AA5561" s="56" t="s">
        <v>30284</v>
      </c>
      <c r="AB5561" s="56" t="s">
        <v>30313</v>
      </c>
      <c r="AC5561" s="56" t="s">
        <v>87</v>
      </c>
      <c r="AD5561" s="90" t="str">
        <f t="shared" si="173"/>
        <v>NA</v>
      </c>
      <c r="AE5561" s="90"/>
      <c r="AF5561" s="90"/>
      <c r="AG5561" s="90"/>
    </row>
    <row r="5562" spans="1:33">
      <c r="A5562" s="56" t="s">
        <v>34866</v>
      </c>
      <c r="B5562" s="56" t="s">
        <v>34867</v>
      </c>
      <c r="C5562" s="56" t="s">
        <v>34868</v>
      </c>
      <c r="D5562" s="56" t="s">
        <v>7566</v>
      </c>
      <c r="E5562" s="56" t="s">
        <v>11760</v>
      </c>
      <c r="F5562" s="56" t="s">
        <v>22</v>
      </c>
      <c r="G5562" s="56"/>
      <c r="H5562" s="56" t="s">
        <v>34869</v>
      </c>
      <c r="I5562" s="56" t="s">
        <v>34870</v>
      </c>
      <c r="J5562" s="56" t="s">
        <v>34866</v>
      </c>
      <c r="K5562" s="56" t="s">
        <v>7326</v>
      </c>
      <c r="L5562" s="90" t="str">
        <f t="shared" si="172"/>
        <v>NA</v>
      </c>
      <c r="M5562" s="90"/>
      <c r="O5562" s="91"/>
      <c r="P5562" s="56"/>
      <c r="Q5562" s="56"/>
      <c r="R5562" s="56"/>
      <c r="S5562" s="56"/>
      <c r="T5562" s="56" t="s">
        <v>30314</v>
      </c>
      <c r="U5562" s="56" t="s">
        <v>30315</v>
      </c>
      <c r="V5562" s="56" t="s">
        <v>30316</v>
      </c>
      <c r="W5562" s="56" t="s">
        <v>7566</v>
      </c>
      <c r="X5562" s="56" t="s">
        <v>30317</v>
      </c>
      <c r="Y5562" s="56"/>
      <c r="Z5562" s="56" t="s">
        <v>30318</v>
      </c>
      <c r="AA5562" s="56" t="s">
        <v>30319</v>
      </c>
      <c r="AB5562" s="56" t="s">
        <v>30314</v>
      </c>
      <c r="AC5562" s="56" t="s">
        <v>7326</v>
      </c>
      <c r="AD5562" s="90" t="str">
        <f t="shared" si="173"/>
        <v>NA</v>
      </c>
      <c r="AE5562" s="90"/>
      <c r="AF5562" s="90"/>
      <c r="AG5562" s="90"/>
    </row>
    <row r="5563" spans="1:33">
      <c r="A5563" s="56" t="s">
        <v>34871</v>
      </c>
      <c r="B5563" s="56" t="s">
        <v>34872</v>
      </c>
      <c r="C5563" s="56" t="s">
        <v>34873</v>
      </c>
      <c r="D5563" s="56" t="s">
        <v>7566</v>
      </c>
      <c r="E5563" s="56" t="s">
        <v>3554</v>
      </c>
      <c r="F5563" s="56" t="s">
        <v>22</v>
      </c>
      <c r="G5563" s="56"/>
      <c r="H5563" s="56" t="s">
        <v>34874</v>
      </c>
      <c r="I5563" s="56" t="s">
        <v>34875</v>
      </c>
      <c r="J5563" s="56" t="s">
        <v>34876</v>
      </c>
      <c r="K5563" s="56" t="s">
        <v>7326</v>
      </c>
      <c r="L5563" s="90" t="str">
        <f t="shared" si="172"/>
        <v>NA</v>
      </c>
      <c r="M5563" s="90"/>
      <c r="O5563" s="91"/>
      <c r="P5563" s="56"/>
      <c r="Q5563" s="56"/>
      <c r="R5563" s="56"/>
      <c r="S5563" s="56"/>
      <c r="T5563" s="56" t="s">
        <v>30320</v>
      </c>
      <c r="U5563" s="56" t="s">
        <v>30321</v>
      </c>
      <c r="V5563" s="56" t="s">
        <v>30322</v>
      </c>
      <c r="W5563" s="56" t="s">
        <v>7566</v>
      </c>
      <c r="X5563" s="56" t="s">
        <v>30323</v>
      </c>
      <c r="Y5563" s="56"/>
      <c r="Z5563" s="56" t="s">
        <v>30324</v>
      </c>
      <c r="AA5563" s="56" t="s">
        <v>30325</v>
      </c>
      <c r="AB5563" s="56" t="s">
        <v>30326</v>
      </c>
      <c r="AC5563" s="56" t="s">
        <v>87</v>
      </c>
      <c r="AD5563" s="90" t="str">
        <f t="shared" si="173"/>
        <v>NA</v>
      </c>
      <c r="AE5563" s="90"/>
      <c r="AF5563" s="90"/>
      <c r="AG5563" s="90"/>
    </row>
    <row r="5564" spans="1:33">
      <c r="A5564" s="56" t="s">
        <v>34877</v>
      </c>
      <c r="B5564" s="56" t="s">
        <v>34878</v>
      </c>
      <c r="C5564" s="56" t="s">
        <v>34879</v>
      </c>
      <c r="D5564" s="56" t="s">
        <v>7566</v>
      </c>
      <c r="E5564" s="56" t="s">
        <v>3568</v>
      </c>
      <c r="F5564" s="56" t="s">
        <v>22</v>
      </c>
      <c r="G5564" s="56"/>
      <c r="H5564" s="56" t="s">
        <v>34880</v>
      </c>
      <c r="I5564" s="56" t="s">
        <v>34881</v>
      </c>
      <c r="J5564" s="56" t="s">
        <v>34882</v>
      </c>
      <c r="K5564" s="56" t="s">
        <v>87</v>
      </c>
      <c r="L5564" s="90" t="str">
        <f t="shared" si="172"/>
        <v>NA</v>
      </c>
      <c r="M5564" s="90"/>
      <c r="O5564" s="91"/>
      <c r="P5564" s="56"/>
      <c r="Q5564" s="56"/>
      <c r="R5564" s="56"/>
      <c r="S5564" s="56"/>
      <c r="T5564" s="56" t="s">
        <v>30327</v>
      </c>
      <c r="U5564" s="56" t="s">
        <v>30328</v>
      </c>
      <c r="V5564" s="56" t="s">
        <v>30329</v>
      </c>
      <c r="W5564" s="56" t="s">
        <v>7566</v>
      </c>
      <c r="X5564" s="56" t="s">
        <v>30330</v>
      </c>
      <c r="Y5564" s="56"/>
      <c r="Z5564" s="56" t="s">
        <v>30331</v>
      </c>
      <c r="AA5564" s="56" t="s">
        <v>30332</v>
      </c>
      <c r="AB5564" s="56" t="s">
        <v>30327</v>
      </c>
      <c r="AC5564" s="56" t="s">
        <v>7326</v>
      </c>
      <c r="AD5564" s="90" t="str">
        <f t="shared" si="173"/>
        <v>NA</v>
      </c>
      <c r="AE5564" s="90"/>
      <c r="AF5564" s="90"/>
      <c r="AG5564" s="90"/>
    </row>
    <row r="5565" spans="1:33">
      <c r="A5565" s="56" t="s">
        <v>34883</v>
      </c>
      <c r="B5565" s="56" t="s">
        <v>34884</v>
      </c>
      <c r="C5565" s="56" t="s">
        <v>34885</v>
      </c>
      <c r="D5565" s="56" t="s">
        <v>7566</v>
      </c>
      <c r="E5565" s="56" t="s">
        <v>34886</v>
      </c>
      <c r="F5565" s="56" t="s">
        <v>22</v>
      </c>
      <c r="G5565" s="56"/>
      <c r="H5565" s="56" t="s">
        <v>34887</v>
      </c>
      <c r="I5565" s="56" t="s">
        <v>34888</v>
      </c>
      <c r="J5565" s="56" t="s">
        <v>34889</v>
      </c>
      <c r="K5565" s="56" t="s">
        <v>7326</v>
      </c>
      <c r="L5565" s="90" t="str">
        <f t="shared" si="172"/>
        <v>NA</v>
      </c>
      <c r="M5565" s="90"/>
      <c r="O5565" s="91"/>
      <c r="P5565" s="56"/>
      <c r="Q5565" s="56"/>
      <c r="R5565" s="56"/>
      <c r="S5565" s="56"/>
      <c r="T5565" s="56" t="s">
        <v>30333</v>
      </c>
      <c r="U5565" s="56" t="s">
        <v>30334</v>
      </c>
      <c r="V5565" s="56" t="s">
        <v>30335</v>
      </c>
      <c r="W5565" s="56" t="s">
        <v>7566</v>
      </c>
      <c r="X5565" s="56" t="s">
        <v>30336</v>
      </c>
      <c r="Y5565" s="56"/>
      <c r="Z5565" s="56" t="s">
        <v>30337</v>
      </c>
      <c r="AA5565" s="56" t="s">
        <v>30338</v>
      </c>
      <c r="AB5565" s="56" t="s">
        <v>30333</v>
      </c>
      <c r="AC5565" s="56" t="s">
        <v>7326</v>
      </c>
      <c r="AD5565" s="90" t="str">
        <f t="shared" si="173"/>
        <v>NA</v>
      </c>
      <c r="AE5565" s="90"/>
      <c r="AF5565" s="90"/>
      <c r="AG5565" s="90"/>
    </row>
    <row r="5566" spans="1:33">
      <c r="A5566" s="56" t="s">
        <v>34890</v>
      </c>
      <c r="B5566" s="56" t="s">
        <v>34891</v>
      </c>
      <c r="C5566" s="56" t="s">
        <v>34892</v>
      </c>
      <c r="D5566" s="56" t="s">
        <v>7566</v>
      </c>
      <c r="E5566" s="56" t="s">
        <v>34893</v>
      </c>
      <c r="F5566" s="56" t="s">
        <v>22</v>
      </c>
      <c r="G5566" s="56"/>
      <c r="H5566" s="56" t="s">
        <v>34894</v>
      </c>
      <c r="I5566" s="56" t="s">
        <v>34895</v>
      </c>
      <c r="J5566" s="56" t="s">
        <v>34890</v>
      </c>
      <c r="K5566" s="56" t="s">
        <v>7326</v>
      </c>
      <c r="L5566" s="90" t="str">
        <f t="shared" si="172"/>
        <v>NA</v>
      </c>
      <c r="M5566" s="90"/>
      <c r="O5566" s="91"/>
      <c r="P5566" s="56"/>
      <c r="Q5566" s="56"/>
      <c r="R5566" s="56"/>
      <c r="S5566" s="56"/>
      <c r="T5566" s="56" t="s">
        <v>30339</v>
      </c>
      <c r="U5566" s="56" t="s">
        <v>30340</v>
      </c>
      <c r="V5566" s="56" t="s">
        <v>30341</v>
      </c>
      <c r="W5566" s="56" t="s">
        <v>7566</v>
      </c>
      <c r="X5566" s="56" t="s">
        <v>30342</v>
      </c>
      <c r="Y5566" s="56"/>
      <c r="Z5566" s="56" t="s">
        <v>30343</v>
      </c>
      <c r="AA5566" s="56" t="s">
        <v>30344</v>
      </c>
      <c r="AB5566" s="56" t="s">
        <v>30339</v>
      </c>
      <c r="AC5566" s="56" t="s">
        <v>7326</v>
      </c>
      <c r="AD5566" s="90" t="str">
        <f t="shared" si="173"/>
        <v>NA</v>
      </c>
      <c r="AE5566" s="90"/>
      <c r="AF5566" s="90"/>
      <c r="AG5566" s="90"/>
    </row>
    <row r="5567" spans="1:33">
      <c r="A5567" s="56" t="s">
        <v>34896</v>
      </c>
      <c r="B5567" s="56" t="s">
        <v>34897</v>
      </c>
      <c r="C5567" s="56" t="s">
        <v>34898</v>
      </c>
      <c r="D5567" s="56" t="s">
        <v>7566</v>
      </c>
      <c r="E5567" s="56" t="s">
        <v>34893</v>
      </c>
      <c r="F5567" s="56" t="s">
        <v>22</v>
      </c>
      <c r="G5567" s="56"/>
      <c r="H5567" s="56" t="s">
        <v>34894</v>
      </c>
      <c r="I5567" s="56" t="s">
        <v>34895</v>
      </c>
      <c r="J5567" s="56" t="s">
        <v>34899</v>
      </c>
      <c r="K5567" s="56" t="s">
        <v>7326</v>
      </c>
      <c r="L5567" s="90" t="str">
        <f t="shared" si="172"/>
        <v>NA</v>
      </c>
      <c r="M5567" s="90"/>
      <c r="O5567" s="91"/>
      <c r="P5567" s="56"/>
      <c r="Q5567" s="56"/>
      <c r="R5567" s="56"/>
      <c r="S5567" s="56"/>
      <c r="T5567" s="56" t="s">
        <v>30345</v>
      </c>
      <c r="U5567" s="56" t="s">
        <v>30346</v>
      </c>
      <c r="V5567" s="56" t="s">
        <v>30347</v>
      </c>
      <c r="W5567" s="56" t="s">
        <v>7566</v>
      </c>
      <c r="X5567" s="56" t="s">
        <v>30348</v>
      </c>
      <c r="Y5567" s="56"/>
      <c r="Z5567" s="56" t="s">
        <v>30349</v>
      </c>
      <c r="AA5567" s="56" t="s">
        <v>30350</v>
      </c>
      <c r="AB5567" s="56" t="s">
        <v>30345</v>
      </c>
      <c r="AC5567" s="56" t="s">
        <v>7326</v>
      </c>
      <c r="AD5567" s="90" t="str">
        <f t="shared" si="173"/>
        <v>NA</v>
      </c>
      <c r="AE5567" s="90"/>
      <c r="AF5567" s="90"/>
      <c r="AG5567" s="90"/>
    </row>
    <row r="5568" spans="1:33">
      <c r="A5568" s="56" t="s">
        <v>34900</v>
      </c>
      <c r="B5568" s="56" t="s">
        <v>34901</v>
      </c>
      <c r="C5568" s="56" t="s">
        <v>34902</v>
      </c>
      <c r="D5568" s="56" t="s">
        <v>7566</v>
      </c>
      <c r="E5568" s="56" t="s">
        <v>34903</v>
      </c>
      <c r="F5568" s="56" t="s">
        <v>22</v>
      </c>
      <c r="G5568" s="56"/>
      <c r="H5568" s="56" t="s">
        <v>34904</v>
      </c>
      <c r="I5568" s="56" t="s">
        <v>34905</v>
      </c>
      <c r="J5568" s="56" t="s">
        <v>34900</v>
      </c>
      <c r="K5568" s="56" t="s">
        <v>7326</v>
      </c>
      <c r="L5568" s="90" t="str">
        <f t="shared" si="172"/>
        <v>NA</v>
      </c>
      <c r="M5568" s="90"/>
      <c r="O5568" s="91"/>
      <c r="P5568" s="56"/>
      <c r="Q5568" s="56"/>
      <c r="R5568" s="56"/>
      <c r="S5568" s="56"/>
      <c r="T5568" s="56" t="s">
        <v>30351</v>
      </c>
      <c r="U5568" s="56" t="s">
        <v>30352</v>
      </c>
      <c r="V5568" s="56" t="s">
        <v>30353</v>
      </c>
      <c r="W5568" s="56" t="s">
        <v>7566</v>
      </c>
      <c r="X5568" s="56" t="s">
        <v>30354</v>
      </c>
      <c r="Y5568" s="56"/>
      <c r="Z5568" s="56" t="s">
        <v>30355</v>
      </c>
      <c r="AA5568" s="56" t="s">
        <v>30356</v>
      </c>
      <c r="AB5568" s="56" t="s">
        <v>30351</v>
      </c>
      <c r="AC5568" s="56" t="s">
        <v>7326</v>
      </c>
      <c r="AD5568" s="90" t="str">
        <f t="shared" si="173"/>
        <v>NA</v>
      </c>
      <c r="AE5568" s="90"/>
      <c r="AF5568" s="90"/>
      <c r="AG5568" s="90"/>
    </row>
    <row r="5569" spans="1:33">
      <c r="A5569" s="56" t="s">
        <v>17034</v>
      </c>
      <c r="B5569" s="56" t="s">
        <v>34906</v>
      </c>
      <c r="C5569" s="56" t="s">
        <v>34907</v>
      </c>
      <c r="D5569" s="56" t="s">
        <v>7566</v>
      </c>
      <c r="E5569" s="56" t="s">
        <v>34903</v>
      </c>
      <c r="F5569" s="56" t="s">
        <v>22</v>
      </c>
      <c r="G5569" s="56"/>
      <c r="H5569" s="56" t="s">
        <v>34904</v>
      </c>
      <c r="I5569" s="56" t="s">
        <v>34905</v>
      </c>
      <c r="J5569" s="56" t="s">
        <v>17034</v>
      </c>
      <c r="K5569" s="56" t="s">
        <v>7326</v>
      </c>
      <c r="L5569" s="90" t="str">
        <f t="shared" si="172"/>
        <v>NA</v>
      </c>
      <c r="M5569" s="90"/>
      <c r="O5569" s="91"/>
      <c r="P5569" s="56"/>
      <c r="Q5569" s="56"/>
      <c r="R5569" s="56"/>
      <c r="S5569" s="56"/>
      <c r="T5569" s="56" t="s">
        <v>30357</v>
      </c>
      <c r="U5569" s="56" t="s">
        <v>30358</v>
      </c>
      <c r="V5569" s="56" t="s">
        <v>30359</v>
      </c>
      <c r="W5569" s="56" t="s">
        <v>7566</v>
      </c>
      <c r="X5569" s="56" t="s">
        <v>30360</v>
      </c>
      <c r="Y5569" s="56"/>
      <c r="Z5569" s="56" t="s">
        <v>30361</v>
      </c>
      <c r="AA5569" s="56" t="s">
        <v>30362</v>
      </c>
      <c r="AB5569" s="56" t="s">
        <v>30357</v>
      </c>
      <c r="AC5569" s="56" t="s">
        <v>7326</v>
      </c>
      <c r="AD5569" s="90" t="str">
        <f t="shared" si="173"/>
        <v>NA</v>
      </c>
      <c r="AE5569" s="90"/>
      <c r="AF5569" s="90"/>
      <c r="AG5569" s="90"/>
    </row>
    <row r="5570" spans="1:33">
      <c r="A5570" s="56" t="s">
        <v>34908</v>
      </c>
      <c r="B5570" s="56" t="s">
        <v>34909</v>
      </c>
      <c r="C5570" s="56" t="s">
        <v>30869</v>
      </c>
      <c r="D5570" s="56" t="s">
        <v>7566</v>
      </c>
      <c r="E5570" s="56" t="s">
        <v>34903</v>
      </c>
      <c r="F5570" s="56" t="s">
        <v>22</v>
      </c>
      <c r="G5570" s="56"/>
      <c r="H5570" s="56" t="s">
        <v>34910</v>
      </c>
      <c r="I5570" s="56" t="s">
        <v>34905</v>
      </c>
      <c r="J5570" s="56" t="s">
        <v>34908</v>
      </c>
      <c r="K5570" s="56" t="s">
        <v>7326</v>
      </c>
      <c r="L5570" s="90" t="str">
        <f t="shared" si="172"/>
        <v>NA</v>
      </c>
      <c r="M5570" s="90"/>
      <c r="O5570" s="91"/>
      <c r="P5570" s="56"/>
      <c r="Q5570" s="56"/>
      <c r="R5570" s="56"/>
      <c r="S5570" s="56"/>
      <c r="T5570" s="56" t="s">
        <v>30363</v>
      </c>
      <c r="U5570" s="56" t="s">
        <v>30364</v>
      </c>
      <c r="V5570" s="56" t="s">
        <v>30365</v>
      </c>
      <c r="W5570" s="56" t="s">
        <v>7566</v>
      </c>
      <c r="X5570" s="56" t="s">
        <v>30360</v>
      </c>
      <c r="Y5570" s="56"/>
      <c r="Z5570" s="56" t="s">
        <v>30366</v>
      </c>
      <c r="AA5570" s="56" t="s">
        <v>30362</v>
      </c>
      <c r="AB5570" s="56" t="s">
        <v>30367</v>
      </c>
      <c r="AC5570" s="56" t="s">
        <v>87</v>
      </c>
      <c r="AD5570" s="90" t="str">
        <f t="shared" si="173"/>
        <v>NA</v>
      </c>
      <c r="AE5570" s="90"/>
      <c r="AF5570" s="90"/>
      <c r="AG5570" s="90"/>
    </row>
    <row r="5571" spans="1:33">
      <c r="A5571" s="56" t="s">
        <v>34911</v>
      </c>
      <c r="B5571" s="56" t="s">
        <v>34912</v>
      </c>
      <c r="C5571" s="56" t="s">
        <v>34913</v>
      </c>
      <c r="D5571" s="56" t="s">
        <v>7566</v>
      </c>
      <c r="E5571" s="56" t="s">
        <v>34914</v>
      </c>
      <c r="F5571" s="56" t="s">
        <v>22</v>
      </c>
      <c r="G5571" s="56"/>
      <c r="H5571" s="56" t="s">
        <v>34915</v>
      </c>
      <c r="I5571" s="56" t="s">
        <v>34916</v>
      </c>
      <c r="J5571" s="56"/>
      <c r="K5571" s="56" t="s">
        <v>87</v>
      </c>
      <c r="L5571" s="90" t="str">
        <f t="shared" ref="L5571:L5634" si="174">IF($P$3&lt;&gt;"",IF(ISNUMBER(SEARCH("*"&amp;$P$3&amp;"*", A5571)),A5571, IF(ISNUMBER(SEARCH("*"&amp;$P$3&amp;"*", H5571)),A5571, IF(ISNUMBER(SEARCH("*"&amp;$P$3&amp;"*", G5571)),A5571, IF(ISNUMBER(SEARCH("*"&amp;$P$3&amp;"*", J5571)),A5571,  IF(ISNUMBER(SEARCH("*"&amp;$P$3&amp;"*", E5571)),A5571, "NA"))))),"NA")</f>
        <v>NA</v>
      </c>
      <c r="M5571" s="90"/>
      <c r="O5571" s="91"/>
      <c r="P5571" s="56"/>
      <c r="Q5571" s="56"/>
      <c r="R5571" s="56"/>
      <c r="S5571" s="56"/>
      <c r="T5571" s="56" t="s">
        <v>30368</v>
      </c>
      <c r="U5571" s="56" t="s">
        <v>30369</v>
      </c>
      <c r="V5571" s="56" t="s">
        <v>13605</v>
      </c>
      <c r="W5571" s="56" t="s">
        <v>7566</v>
      </c>
      <c r="X5571" s="56" t="s">
        <v>30370</v>
      </c>
      <c r="Y5571" s="56"/>
      <c r="Z5571" s="56" t="s">
        <v>30371</v>
      </c>
      <c r="AA5571" s="56" t="s">
        <v>30372</v>
      </c>
      <c r="AB5571" s="56" t="s">
        <v>30373</v>
      </c>
      <c r="AC5571" s="56" t="s">
        <v>7326</v>
      </c>
      <c r="AD5571" s="90" t="str">
        <f t="shared" ref="AD5571:AD5634" si="175">IF($P$19&lt;&gt;"",IF(ISNUMBER(SEARCH($P$19, V5571)),T5571, "NA"),"NA")</f>
        <v>NA</v>
      </c>
      <c r="AE5571" s="90"/>
      <c r="AF5571" s="90"/>
      <c r="AG5571" s="90"/>
    </row>
    <row r="5572" spans="1:33">
      <c r="A5572" s="56" t="s">
        <v>34917</v>
      </c>
      <c r="B5572" s="56" t="s">
        <v>34918</v>
      </c>
      <c r="C5572" s="56" t="s">
        <v>34919</v>
      </c>
      <c r="D5572" s="56" t="s">
        <v>7566</v>
      </c>
      <c r="E5572" s="56" t="s">
        <v>34914</v>
      </c>
      <c r="F5572" s="56" t="s">
        <v>22</v>
      </c>
      <c r="G5572" s="56"/>
      <c r="H5572" s="56" t="s">
        <v>34915</v>
      </c>
      <c r="I5572" s="56" t="s">
        <v>34916</v>
      </c>
      <c r="J5572" s="56" t="s">
        <v>34920</v>
      </c>
      <c r="K5572" s="56" t="s">
        <v>87</v>
      </c>
      <c r="L5572" s="90" t="str">
        <f t="shared" si="174"/>
        <v>NA</v>
      </c>
      <c r="M5572" s="90"/>
      <c r="O5572" s="91"/>
      <c r="P5572" s="56"/>
      <c r="Q5572" s="56"/>
      <c r="R5572" s="56"/>
      <c r="S5572" s="56"/>
      <c r="T5572" s="56" t="s">
        <v>30374</v>
      </c>
      <c r="U5572" s="56" t="s">
        <v>30375</v>
      </c>
      <c r="V5572" s="56" t="s">
        <v>30376</v>
      </c>
      <c r="W5572" s="56" t="s">
        <v>7566</v>
      </c>
      <c r="X5572" s="56" t="s">
        <v>11689</v>
      </c>
      <c r="Y5572" s="56"/>
      <c r="Z5572" s="56" t="s">
        <v>30377</v>
      </c>
      <c r="AA5572" s="56" t="s">
        <v>30378</v>
      </c>
      <c r="AB5572" s="56" t="s">
        <v>30374</v>
      </c>
      <c r="AC5572" s="56" t="s">
        <v>7326</v>
      </c>
      <c r="AD5572" s="90" t="str">
        <f t="shared" si="175"/>
        <v>NA</v>
      </c>
      <c r="AE5572" s="90"/>
      <c r="AF5572" s="90"/>
      <c r="AG5572" s="90"/>
    </row>
    <row r="5573" spans="1:33">
      <c r="A5573" s="56" t="s">
        <v>34921</v>
      </c>
      <c r="B5573" s="56" t="s">
        <v>34922</v>
      </c>
      <c r="C5573" s="56" t="s">
        <v>34923</v>
      </c>
      <c r="D5573" s="56" t="s">
        <v>7566</v>
      </c>
      <c r="E5573" s="56" t="s">
        <v>11797</v>
      </c>
      <c r="F5573" s="56" t="s">
        <v>22</v>
      </c>
      <c r="G5573" s="56"/>
      <c r="H5573" s="56" t="s">
        <v>34924</v>
      </c>
      <c r="I5573" s="56" t="s">
        <v>34925</v>
      </c>
      <c r="J5573" s="56"/>
      <c r="K5573" s="56" t="s">
        <v>7326</v>
      </c>
      <c r="L5573" s="90" t="str">
        <f t="shared" si="174"/>
        <v>NA</v>
      </c>
      <c r="M5573" s="90"/>
      <c r="O5573" s="91"/>
      <c r="P5573" s="56"/>
      <c r="Q5573" s="56"/>
      <c r="R5573" s="56"/>
      <c r="S5573" s="56"/>
      <c r="T5573" s="56" t="s">
        <v>30379</v>
      </c>
      <c r="U5573" s="56" t="s">
        <v>30380</v>
      </c>
      <c r="V5573" s="56" t="s">
        <v>30381</v>
      </c>
      <c r="W5573" s="56" t="s">
        <v>7566</v>
      </c>
      <c r="X5573" s="56" t="s">
        <v>30382</v>
      </c>
      <c r="Y5573" s="56"/>
      <c r="Z5573" s="56" t="s">
        <v>30383</v>
      </c>
      <c r="AA5573" s="56" t="s">
        <v>30384</v>
      </c>
      <c r="AB5573" s="56" t="s">
        <v>30379</v>
      </c>
      <c r="AC5573" s="56" t="s">
        <v>7326</v>
      </c>
      <c r="AD5573" s="90" t="str">
        <f t="shared" si="175"/>
        <v>NA</v>
      </c>
      <c r="AE5573" s="90"/>
      <c r="AF5573" s="90"/>
      <c r="AG5573" s="90"/>
    </row>
    <row r="5574" spans="1:33">
      <c r="A5574" s="56" t="s">
        <v>34926</v>
      </c>
      <c r="B5574" s="56" t="s">
        <v>34927</v>
      </c>
      <c r="C5574" s="56" t="s">
        <v>34928</v>
      </c>
      <c r="D5574" s="56" t="s">
        <v>7566</v>
      </c>
      <c r="E5574" s="56" t="s">
        <v>11797</v>
      </c>
      <c r="F5574" s="56" t="s">
        <v>22</v>
      </c>
      <c r="G5574" s="56"/>
      <c r="H5574" s="56" t="s">
        <v>34929</v>
      </c>
      <c r="I5574" s="56" t="s">
        <v>34925</v>
      </c>
      <c r="J5574" s="56"/>
      <c r="K5574" s="56" t="s">
        <v>87</v>
      </c>
      <c r="L5574" s="90" t="str">
        <f t="shared" si="174"/>
        <v>NA</v>
      </c>
      <c r="M5574" s="90"/>
      <c r="O5574" s="91"/>
      <c r="P5574" s="56"/>
      <c r="Q5574" s="56"/>
      <c r="R5574" s="56"/>
      <c r="S5574" s="56"/>
      <c r="T5574" s="56" t="s">
        <v>30385</v>
      </c>
      <c r="U5574" s="56" t="s">
        <v>30386</v>
      </c>
      <c r="V5574" s="56" t="s">
        <v>30387</v>
      </c>
      <c r="W5574" s="56" t="s">
        <v>7566</v>
      </c>
      <c r="X5574" s="56" t="s">
        <v>30388</v>
      </c>
      <c r="Y5574" s="56"/>
      <c r="Z5574" s="56" t="s">
        <v>30389</v>
      </c>
      <c r="AA5574" s="56" t="s">
        <v>30390</v>
      </c>
      <c r="AB5574" s="56" t="s">
        <v>30391</v>
      </c>
      <c r="AC5574" s="56" t="s">
        <v>87</v>
      </c>
      <c r="AD5574" s="90" t="str">
        <f t="shared" si="175"/>
        <v>NA</v>
      </c>
      <c r="AE5574" s="90"/>
      <c r="AF5574" s="90"/>
      <c r="AG5574" s="90"/>
    </row>
    <row r="5575" spans="1:33">
      <c r="A5575" s="56" t="s">
        <v>34930</v>
      </c>
      <c r="B5575" s="56" t="s">
        <v>34931</v>
      </c>
      <c r="C5575" s="56" t="s">
        <v>31635</v>
      </c>
      <c r="D5575" s="56" t="s">
        <v>7566</v>
      </c>
      <c r="E5575" s="56" t="s">
        <v>7078</v>
      </c>
      <c r="F5575" s="56" t="s">
        <v>22</v>
      </c>
      <c r="G5575" s="56"/>
      <c r="H5575" s="56" t="s">
        <v>34932</v>
      </c>
      <c r="I5575" s="56" t="s">
        <v>34933</v>
      </c>
      <c r="J5575" s="56"/>
      <c r="K5575" s="56" t="s">
        <v>7326</v>
      </c>
      <c r="L5575" s="90" t="str">
        <f t="shared" si="174"/>
        <v>NA</v>
      </c>
      <c r="M5575" s="90"/>
      <c r="O5575" s="91"/>
      <c r="P5575" s="56"/>
      <c r="Q5575" s="56"/>
      <c r="R5575" s="56"/>
      <c r="S5575" s="56"/>
      <c r="T5575" s="56" t="s">
        <v>30392</v>
      </c>
      <c r="U5575" s="56" t="s">
        <v>30393</v>
      </c>
      <c r="V5575" s="56" t="s">
        <v>30394</v>
      </c>
      <c r="W5575" s="56" t="s">
        <v>7566</v>
      </c>
      <c r="X5575" s="56" t="s">
        <v>30388</v>
      </c>
      <c r="Y5575" s="56"/>
      <c r="Z5575" s="56" t="s">
        <v>30389</v>
      </c>
      <c r="AA5575" s="56" t="s">
        <v>30390</v>
      </c>
      <c r="AB5575" s="56" t="s">
        <v>30395</v>
      </c>
      <c r="AC5575" s="56" t="s">
        <v>87</v>
      </c>
      <c r="AD5575" s="90" t="str">
        <f t="shared" si="175"/>
        <v>NA</v>
      </c>
      <c r="AE5575" s="90"/>
      <c r="AF5575" s="90"/>
      <c r="AG5575" s="90"/>
    </row>
    <row r="5576" spans="1:33">
      <c r="A5576" s="56" t="s">
        <v>34934</v>
      </c>
      <c r="B5576" s="56" t="s">
        <v>34935</v>
      </c>
      <c r="C5576" s="56" t="s">
        <v>34936</v>
      </c>
      <c r="D5576" s="56" t="s">
        <v>7566</v>
      </c>
      <c r="E5576" s="56" t="s">
        <v>7078</v>
      </c>
      <c r="F5576" s="56" t="s">
        <v>22</v>
      </c>
      <c r="G5576" s="56"/>
      <c r="H5576" s="56" t="s">
        <v>34937</v>
      </c>
      <c r="I5576" s="56" t="s">
        <v>34933</v>
      </c>
      <c r="J5576" s="56" t="s">
        <v>34934</v>
      </c>
      <c r="K5576" s="56" t="s">
        <v>7326</v>
      </c>
      <c r="L5576" s="90" t="str">
        <f t="shared" si="174"/>
        <v>NA</v>
      </c>
      <c r="M5576" s="90"/>
      <c r="O5576" s="91"/>
      <c r="P5576" s="56"/>
      <c r="Q5576" s="56"/>
      <c r="R5576" s="56"/>
      <c r="S5576" s="56"/>
      <c r="T5576" s="56" t="s">
        <v>30396</v>
      </c>
      <c r="U5576" s="56" t="s">
        <v>30397</v>
      </c>
      <c r="V5576" s="56" t="s">
        <v>30398</v>
      </c>
      <c r="W5576" s="56" t="s">
        <v>7566</v>
      </c>
      <c r="X5576" s="56" t="s">
        <v>30388</v>
      </c>
      <c r="Y5576" s="56"/>
      <c r="Z5576" s="56" t="s">
        <v>30389</v>
      </c>
      <c r="AA5576" s="56" t="s">
        <v>30390</v>
      </c>
      <c r="AB5576" s="56" t="s">
        <v>30399</v>
      </c>
      <c r="AC5576" s="56" t="s">
        <v>87</v>
      </c>
      <c r="AD5576" s="90" t="str">
        <f t="shared" si="175"/>
        <v>NA</v>
      </c>
      <c r="AE5576" s="90"/>
      <c r="AF5576" s="90"/>
      <c r="AG5576" s="90"/>
    </row>
    <row r="5577" spans="1:33">
      <c r="A5577" s="56" t="s">
        <v>34938</v>
      </c>
      <c r="B5577" s="56" t="s">
        <v>34939</v>
      </c>
      <c r="C5577" s="56" t="s">
        <v>34940</v>
      </c>
      <c r="D5577" s="56" t="s">
        <v>7566</v>
      </c>
      <c r="E5577" s="56" t="s">
        <v>7086</v>
      </c>
      <c r="F5577" s="56" t="s">
        <v>22</v>
      </c>
      <c r="G5577" s="56"/>
      <c r="H5577" s="56" t="s">
        <v>27988</v>
      </c>
      <c r="I5577" s="56" t="s">
        <v>27989</v>
      </c>
      <c r="J5577" s="56" t="s">
        <v>34938</v>
      </c>
      <c r="K5577" s="56" t="s">
        <v>7326</v>
      </c>
      <c r="L5577" s="90" t="str">
        <f t="shared" si="174"/>
        <v>NA</v>
      </c>
      <c r="M5577" s="90"/>
      <c r="O5577" s="91"/>
      <c r="P5577" s="56"/>
      <c r="Q5577" s="56"/>
      <c r="R5577" s="56"/>
      <c r="S5577" s="56"/>
      <c r="T5577" s="56" t="s">
        <v>30400</v>
      </c>
      <c r="U5577" s="56" t="s">
        <v>30401</v>
      </c>
      <c r="V5577" s="56" t="s">
        <v>12348</v>
      </c>
      <c r="W5577" s="56" t="s">
        <v>7566</v>
      </c>
      <c r="X5577" s="56" t="s">
        <v>30402</v>
      </c>
      <c r="Y5577" s="56"/>
      <c r="Z5577" s="56" t="s">
        <v>30403</v>
      </c>
      <c r="AA5577" s="56" t="s">
        <v>30404</v>
      </c>
      <c r="AB5577" s="56"/>
      <c r="AC5577" s="56" t="s">
        <v>7326</v>
      </c>
      <c r="AD5577" s="90" t="str">
        <f t="shared" si="175"/>
        <v>NA</v>
      </c>
      <c r="AE5577" s="90"/>
      <c r="AF5577" s="90"/>
      <c r="AG5577" s="90"/>
    </row>
    <row r="5578" spans="1:33">
      <c r="A5578" s="56" t="s">
        <v>34941</v>
      </c>
      <c r="B5578" s="56" t="s">
        <v>34942</v>
      </c>
      <c r="C5578" s="56" t="s">
        <v>10869</v>
      </c>
      <c r="D5578" s="56" t="s">
        <v>7566</v>
      </c>
      <c r="E5578" s="56" t="s">
        <v>7086</v>
      </c>
      <c r="F5578" s="56" t="s">
        <v>22</v>
      </c>
      <c r="G5578" s="56"/>
      <c r="H5578" s="56" t="s">
        <v>34943</v>
      </c>
      <c r="I5578" s="56" t="s">
        <v>27989</v>
      </c>
      <c r="J5578" s="56" t="s">
        <v>34941</v>
      </c>
      <c r="K5578" s="56" t="s">
        <v>7326</v>
      </c>
      <c r="L5578" s="90" t="str">
        <f t="shared" si="174"/>
        <v>NA</v>
      </c>
      <c r="M5578" s="90"/>
      <c r="O5578" s="91"/>
      <c r="P5578" s="56"/>
      <c r="Q5578" s="56"/>
      <c r="R5578" s="56"/>
      <c r="S5578" s="56"/>
      <c r="T5578" s="56" t="s">
        <v>30405</v>
      </c>
      <c r="U5578" s="56" t="s">
        <v>30406</v>
      </c>
      <c r="V5578" s="56" t="s">
        <v>30407</v>
      </c>
      <c r="W5578" s="56" t="s">
        <v>7566</v>
      </c>
      <c r="X5578" s="56" t="s">
        <v>30402</v>
      </c>
      <c r="Y5578" s="56"/>
      <c r="Z5578" s="56" t="s">
        <v>30408</v>
      </c>
      <c r="AA5578" s="56" t="s">
        <v>30404</v>
      </c>
      <c r="AB5578" s="56" t="s">
        <v>30409</v>
      </c>
      <c r="AC5578" s="56" t="s">
        <v>87</v>
      </c>
      <c r="AD5578" s="90" t="str">
        <f t="shared" si="175"/>
        <v>NA</v>
      </c>
      <c r="AE5578" s="90"/>
      <c r="AF5578" s="90"/>
      <c r="AG5578" s="90"/>
    </row>
    <row r="5579" spans="1:33">
      <c r="A5579" s="56" t="s">
        <v>34944</v>
      </c>
      <c r="B5579" s="56" t="s">
        <v>34945</v>
      </c>
      <c r="C5579" s="56" t="s">
        <v>34946</v>
      </c>
      <c r="D5579" s="56" t="s">
        <v>7566</v>
      </c>
      <c r="E5579" s="56" t="s">
        <v>7086</v>
      </c>
      <c r="F5579" s="56" t="s">
        <v>22</v>
      </c>
      <c r="G5579" s="56"/>
      <c r="H5579" s="56" t="s">
        <v>34947</v>
      </c>
      <c r="I5579" s="56" t="s">
        <v>27989</v>
      </c>
      <c r="J5579" s="56"/>
      <c r="K5579" s="56" t="s">
        <v>87</v>
      </c>
      <c r="L5579" s="90" t="str">
        <f t="shared" si="174"/>
        <v>NA</v>
      </c>
      <c r="M5579" s="90"/>
      <c r="O5579" s="91"/>
      <c r="P5579" s="56"/>
      <c r="Q5579" s="56"/>
      <c r="R5579" s="56"/>
      <c r="S5579" s="56"/>
      <c r="T5579" s="56" t="s">
        <v>30410</v>
      </c>
      <c r="U5579" s="56" t="s">
        <v>30411</v>
      </c>
      <c r="V5579" s="56" t="s">
        <v>30412</v>
      </c>
      <c r="W5579" s="56" t="s">
        <v>7566</v>
      </c>
      <c r="X5579" s="56" t="s">
        <v>30413</v>
      </c>
      <c r="Y5579" s="56"/>
      <c r="Z5579" s="56" t="s">
        <v>30414</v>
      </c>
      <c r="AA5579" s="56" t="s">
        <v>30415</v>
      </c>
      <c r="AB5579" s="56" t="s">
        <v>30410</v>
      </c>
      <c r="AC5579" s="56" t="s">
        <v>7326</v>
      </c>
      <c r="AD5579" s="90" t="str">
        <f t="shared" si="175"/>
        <v>NA</v>
      </c>
      <c r="AE5579" s="90"/>
      <c r="AF5579" s="90"/>
      <c r="AG5579" s="90"/>
    </row>
    <row r="5580" spans="1:33">
      <c r="A5580" s="56" t="s">
        <v>34948</v>
      </c>
      <c r="B5580" s="56" t="s">
        <v>34949</v>
      </c>
      <c r="C5580" s="56" t="s">
        <v>34950</v>
      </c>
      <c r="D5580" s="56" t="s">
        <v>7566</v>
      </c>
      <c r="E5580" s="56" t="s">
        <v>7086</v>
      </c>
      <c r="F5580" s="56" t="s">
        <v>22</v>
      </c>
      <c r="G5580" s="56"/>
      <c r="H5580" s="56" t="s">
        <v>34947</v>
      </c>
      <c r="I5580" s="56" t="s">
        <v>27989</v>
      </c>
      <c r="J5580" s="56"/>
      <c r="K5580" s="56" t="s">
        <v>87</v>
      </c>
      <c r="L5580" s="90" t="str">
        <f t="shared" si="174"/>
        <v>NA</v>
      </c>
      <c r="M5580" s="90"/>
      <c r="O5580" s="91"/>
      <c r="P5580" s="56"/>
      <c r="Q5580" s="56"/>
      <c r="R5580" s="56"/>
      <c r="S5580" s="56"/>
      <c r="T5580" s="56" t="s">
        <v>30416</v>
      </c>
      <c r="U5580" s="56" t="s">
        <v>30417</v>
      </c>
      <c r="V5580" s="56" t="s">
        <v>30418</v>
      </c>
      <c r="W5580" s="56" t="s">
        <v>7566</v>
      </c>
      <c r="X5580" s="56" t="s">
        <v>30419</v>
      </c>
      <c r="Y5580" s="56"/>
      <c r="Z5580" s="56" t="s">
        <v>30420</v>
      </c>
      <c r="AA5580" s="56" t="s">
        <v>30421</v>
      </c>
      <c r="AB5580" s="56" t="s">
        <v>30416</v>
      </c>
      <c r="AC5580" s="56" t="s">
        <v>7326</v>
      </c>
      <c r="AD5580" s="90" t="str">
        <f t="shared" si="175"/>
        <v>NA</v>
      </c>
      <c r="AE5580" s="90"/>
      <c r="AF5580" s="90"/>
      <c r="AG5580" s="90"/>
    </row>
    <row r="5581" spans="1:33">
      <c r="A5581" s="56" t="s">
        <v>34951</v>
      </c>
      <c r="B5581" s="56" t="s">
        <v>34952</v>
      </c>
      <c r="C5581" s="56" t="s">
        <v>34953</v>
      </c>
      <c r="D5581" s="56" t="s">
        <v>7566</v>
      </c>
      <c r="E5581" s="56" t="s">
        <v>7086</v>
      </c>
      <c r="F5581" s="56" t="s">
        <v>22</v>
      </c>
      <c r="G5581" s="56"/>
      <c r="H5581" s="56" t="s">
        <v>34954</v>
      </c>
      <c r="I5581" s="56" t="s">
        <v>27989</v>
      </c>
      <c r="J5581" s="56"/>
      <c r="K5581" s="56" t="s">
        <v>87</v>
      </c>
      <c r="L5581" s="90" t="str">
        <f t="shared" si="174"/>
        <v>NA</v>
      </c>
      <c r="M5581" s="90"/>
      <c r="O5581" s="91"/>
      <c r="P5581" s="56"/>
      <c r="Q5581" s="56"/>
      <c r="R5581" s="56"/>
      <c r="S5581" s="56"/>
      <c r="T5581" s="56" t="s">
        <v>30422</v>
      </c>
      <c r="U5581" s="56" t="s">
        <v>30423</v>
      </c>
      <c r="V5581" s="56" t="s">
        <v>30424</v>
      </c>
      <c r="W5581" s="56" t="s">
        <v>7566</v>
      </c>
      <c r="X5581" s="56" t="s">
        <v>30419</v>
      </c>
      <c r="Y5581" s="56"/>
      <c r="Z5581" s="56" t="s">
        <v>30425</v>
      </c>
      <c r="AA5581" s="56" t="s">
        <v>30421</v>
      </c>
      <c r="AB5581" s="56" t="s">
        <v>30426</v>
      </c>
      <c r="AC5581" s="56" t="s">
        <v>87</v>
      </c>
      <c r="AD5581" s="90" t="str">
        <f t="shared" si="175"/>
        <v>NA</v>
      </c>
      <c r="AE5581" s="90"/>
      <c r="AF5581" s="90"/>
      <c r="AG5581" s="90"/>
    </row>
    <row r="5582" spans="1:33">
      <c r="A5582" s="56" t="s">
        <v>34955</v>
      </c>
      <c r="B5582" s="56" t="s">
        <v>34956</v>
      </c>
      <c r="C5582" s="56" t="s">
        <v>34957</v>
      </c>
      <c r="D5582" s="56" t="s">
        <v>7566</v>
      </c>
      <c r="E5582" s="56" t="s">
        <v>7086</v>
      </c>
      <c r="F5582" s="56" t="s">
        <v>22</v>
      </c>
      <c r="G5582" s="56"/>
      <c r="H5582" s="56" t="s">
        <v>34947</v>
      </c>
      <c r="I5582" s="56" t="s">
        <v>27989</v>
      </c>
      <c r="J5582" s="56" t="s">
        <v>34955</v>
      </c>
      <c r="K5582" s="56" t="s">
        <v>87</v>
      </c>
      <c r="L5582" s="90" t="str">
        <f t="shared" si="174"/>
        <v>NA</v>
      </c>
      <c r="M5582" s="90"/>
      <c r="O5582" s="91"/>
      <c r="P5582" s="56"/>
      <c r="Q5582" s="56"/>
      <c r="R5582" s="56"/>
      <c r="S5582" s="56"/>
      <c r="T5582" s="56" t="s">
        <v>30427</v>
      </c>
      <c r="U5582" s="56" t="s">
        <v>30428</v>
      </c>
      <c r="V5582" s="56" t="s">
        <v>30429</v>
      </c>
      <c r="W5582" s="56" t="s">
        <v>7566</v>
      </c>
      <c r="X5582" s="56" t="s">
        <v>30430</v>
      </c>
      <c r="Y5582" s="56"/>
      <c r="Z5582" s="56" t="s">
        <v>30431</v>
      </c>
      <c r="AA5582" s="56" t="s">
        <v>30432</v>
      </c>
      <c r="AB5582" s="56" t="s">
        <v>30433</v>
      </c>
      <c r="AC5582" s="56" t="s">
        <v>7326</v>
      </c>
      <c r="AD5582" s="90" t="str">
        <f t="shared" si="175"/>
        <v>NA</v>
      </c>
      <c r="AE5582" s="90"/>
      <c r="AF5582" s="90"/>
      <c r="AG5582" s="90"/>
    </row>
    <row r="5583" spans="1:33">
      <c r="A5583" s="56" t="s">
        <v>34958</v>
      </c>
      <c r="B5583" s="56" t="s">
        <v>34959</v>
      </c>
      <c r="C5583" s="56" t="s">
        <v>34960</v>
      </c>
      <c r="D5583" s="56" t="s">
        <v>7566</v>
      </c>
      <c r="E5583" s="56" t="s">
        <v>7086</v>
      </c>
      <c r="F5583" s="56" t="s">
        <v>22</v>
      </c>
      <c r="G5583" s="56"/>
      <c r="H5583" s="56" t="s">
        <v>34947</v>
      </c>
      <c r="I5583" s="56" t="s">
        <v>27989</v>
      </c>
      <c r="J5583" s="56" t="s">
        <v>34958</v>
      </c>
      <c r="K5583" s="56" t="s">
        <v>87</v>
      </c>
      <c r="L5583" s="90" t="str">
        <f t="shared" si="174"/>
        <v>NA</v>
      </c>
      <c r="M5583" s="90"/>
      <c r="O5583" s="91"/>
      <c r="P5583" s="56"/>
      <c r="Q5583" s="56"/>
      <c r="R5583" s="56"/>
      <c r="S5583" s="56"/>
      <c r="T5583" s="56" t="s">
        <v>30434</v>
      </c>
      <c r="U5583" s="56" t="s">
        <v>30435</v>
      </c>
      <c r="V5583" s="56" t="s">
        <v>13605</v>
      </c>
      <c r="W5583" s="56" t="s">
        <v>7566</v>
      </c>
      <c r="X5583" s="56" t="s">
        <v>30430</v>
      </c>
      <c r="Y5583" s="56"/>
      <c r="Z5583" s="56" t="s">
        <v>30436</v>
      </c>
      <c r="AA5583" s="56" t="s">
        <v>30432</v>
      </c>
      <c r="AB5583" s="56" t="s">
        <v>30437</v>
      </c>
      <c r="AC5583" s="56" t="s">
        <v>7326</v>
      </c>
      <c r="AD5583" s="90" t="str">
        <f t="shared" si="175"/>
        <v>NA</v>
      </c>
      <c r="AE5583" s="90"/>
      <c r="AF5583" s="90"/>
      <c r="AG5583" s="90"/>
    </row>
    <row r="5584" spans="1:33">
      <c r="A5584" s="56" t="s">
        <v>34961</v>
      </c>
      <c r="B5584" s="56" t="s">
        <v>34962</v>
      </c>
      <c r="C5584" s="56" t="s">
        <v>34963</v>
      </c>
      <c r="D5584" s="56" t="s">
        <v>7566</v>
      </c>
      <c r="E5584" s="56" t="s">
        <v>7086</v>
      </c>
      <c r="F5584" s="56" t="s">
        <v>22</v>
      </c>
      <c r="G5584" s="56"/>
      <c r="H5584" s="56" t="s">
        <v>34947</v>
      </c>
      <c r="I5584" s="56" t="s">
        <v>27989</v>
      </c>
      <c r="J5584" s="56"/>
      <c r="K5584" s="56" t="s">
        <v>87</v>
      </c>
      <c r="L5584" s="90" t="str">
        <f t="shared" si="174"/>
        <v>NA</v>
      </c>
      <c r="M5584" s="90"/>
      <c r="O5584" s="91"/>
      <c r="P5584" s="56"/>
      <c r="Q5584" s="56"/>
      <c r="R5584" s="56"/>
      <c r="S5584" s="56"/>
      <c r="T5584" s="56" t="s">
        <v>30438</v>
      </c>
      <c r="U5584" s="56" t="s">
        <v>30439</v>
      </c>
      <c r="V5584" s="56" t="s">
        <v>30440</v>
      </c>
      <c r="W5584" s="56" t="s">
        <v>7566</v>
      </c>
      <c r="X5584" s="56" t="s">
        <v>6056</v>
      </c>
      <c r="Y5584" s="56"/>
      <c r="Z5584" s="56" t="s">
        <v>30441</v>
      </c>
      <c r="AA5584" s="56" t="s">
        <v>30442</v>
      </c>
      <c r="AB5584" s="56" t="s">
        <v>30438</v>
      </c>
      <c r="AC5584" s="56" t="s">
        <v>7326</v>
      </c>
      <c r="AD5584" s="90" t="str">
        <f t="shared" si="175"/>
        <v>NA</v>
      </c>
      <c r="AE5584" s="90"/>
      <c r="AF5584" s="90"/>
      <c r="AG5584" s="90"/>
    </row>
    <row r="5585" spans="1:33">
      <c r="A5585" s="56" t="s">
        <v>34964</v>
      </c>
      <c r="B5585" s="56" t="s">
        <v>34965</v>
      </c>
      <c r="C5585" s="56" t="s">
        <v>34966</v>
      </c>
      <c r="D5585" s="56" t="s">
        <v>7566</v>
      </c>
      <c r="E5585" s="56" t="s">
        <v>7086</v>
      </c>
      <c r="F5585" s="56" t="s">
        <v>22</v>
      </c>
      <c r="G5585" s="56"/>
      <c r="H5585" s="56" t="s">
        <v>34954</v>
      </c>
      <c r="I5585" s="56" t="s">
        <v>27989</v>
      </c>
      <c r="J5585" s="56" t="s">
        <v>34967</v>
      </c>
      <c r="K5585" s="56" t="s">
        <v>87</v>
      </c>
      <c r="L5585" s="90" t="str">
        <f t="shared" si="174"/>
        <v>NA</v>
      </c>
      <c r="M5585" s="90"/>
      <c r="O5585" s="91"/>
      <c r="P5585" s="56"/>
      <c r="Q5585" s="56"/>
      <c r="R5585" s="56"/>
      <c r="S5585" s="56"/>
      <c r="T5585" s="56" t="s">
        <v>30443</v>
      </c>
      <c r="U5585" s="56" t="s">
        <v>30444</v>
      </c>
      <c r="V5585" s="56" t="s">
        <v>30445</v>
      </c>
      <c r="W5585" s="56" t="s">
        <v>7566</v>
      </c>
      <c r="X5585" s="56" t="s">
        <v>6056</v>
      </c>
      <c r="Y5585" s="56"/>
      <c r="Z5585" s="56" t="s">
        <v>30446</v>
      </c>
      <c r="AA5585" s="56" t="s">
        <v>30442</v>
      </c>
      <c r="AB5585" s="56" t="s">
        <v>30443</v>
      </c>
      <c r="AC5585" s="56" t="s">
        <v>87</v>
      </c>
      <c r="AD5585" s="90" t="str">
        <f t="shared" si="175"/>
        <v>NA</v>
      </c>
      <c r="AE5585" s="90"/>
      <c r="AF5585" s="90"/>
      <c r="AG5585" s="90"/>
    </row>
    <row r="5586" spans="1:33">
      <c r="A5586" s="56" t="s">
        <v>34968</v>
      </c>
      <c r="B5586" s="56" t="s">
        <v>34969</v>
      </c>
      <c r="C5586" s="56" t="s">
        <v>34970</v>
      </c>
      <c r="D5586" s="56" t="s">
        <v>7566</v>
      </c>
      <c r="E5586" s="56" t="s">
        <v>7086</v>
      </c>
      <c r="F5586" s="56" t="s">
        <v>22</v>
      </c>
      <c r="G5586" s="56"/>
      <c r="H5586" s="56" t="s">
        <v>34954</v>
      </c>
      <c r="I5586" s="56" t="s">
        <v>27989</v>
      </c>
      <c r="J5586" s="56"/>
      <c r="K5586" s="56" t="s">
        <v>87</v>
      </c>
      <c r="L5586" s="90" t="str">
        <f t="shared" si="174"/>
        <v>NA</v>
      </c>
      <c r="M5586" s="90"/>
      <c r="O5586" s="91"/>
      <c r="P5586" s="56"/>
      <c r="Q5586" s="56"/>
      <c r="R5586" s="56"/>
      <c r="S5586" s="56"/>
      <c r="T5586" s="56" t="s">
        <v>30447</v>
      </c>
      <c r="U5586" s="56" t="s">
        <v>30448</v>
      </c>
      <c r="V5586" s="56" t="s">
        <v>30449</v>
      </c>
      <c r="W5586" s="56" t="s">
        <v>7566</v>
      </c>
      <c r="X5586" s="56" t="s">
        <v>30450</v>
      </c>
      <c r="Y5586" s="56"/>
      <c r="Z5586" s="56" t="s">
        <v>30451</v>
      </c>
      <c r="AA5586" s="56" t="s">
        <v>30452</v>
      </c>
      <c r="AB5586" s="56" t="s">
        <v>30453</v>
      </c>
      <c r="AC5586" s="56" t="s">
        <v>7326</v>
      </c>
      <c r="AD5586" s="90" t="str">
        <f t="shared" si="175"/>
        <v>NA</v>
      </c>
      <c r="AE5586" s="90"/>
      <c r="AF5586" s="90"/>
      <c r="AG5586" s="90"/>
    </row>
    <row r="5587" spans="1:33">
      <c r="A5587" s="56" t="s">
        <v>34971</v>
      </c>
      <c r="B5587" s="56" t="s">
        <v>34972</v>
      </c>
      <c r="C5587" s="56" t="s">
        <v>34973</v>
      </c>
      <c r="D5587" s="56" t="s">
        <v>7566</v>
      </c>
      <c r="E5587" s="56" t="s">
        <v>34974</v>
      </c>
      <c r="F5587" s="56" t="s">
        <v>22</v>
      </c>
      <c r="G5587" s="56"/>
      <c r="H5587" s="56" t="s">
        <v>34975</v>
      </c>
      <c r="I5587" s="56" t="s">
        <v>34976</v>
      </c>
      <c r="J5587" s="56"/>
      <c r="K5587" s="56" t="s">
        <v>7326</v>
      </c>
      <c r="L5587" s="90" t="str">
        <f t="shared" si="174"/>
        <v>NA</v>
      </c>
      <c r="M5587" s="90"/>
      <c r="O5587" s="91"/>
      <c r="P5587" s="56"/>
      <c r="Q5587" s="56"/>
      <c r="R5587" s="56"/>
      <c r="S5587" s="56"/>
      <c r="T5587" s="56" t="s">
        <v>30454</v>
      </c>
      <c r="U5587" s="56" t="s">
        <v>30455</v>
      </c>
      <c r="V5587" s="56" t="s">
        <v>30456</v>
      </c>
      <c r="W5587" s="56" t="s">
        <v>7566</v>
      </c>
      <c r="X5587" s="56" t="s">
        <v>30457</v>
      </c>
      <c r="Y5587" s="56"/>
      <c r="Z5587" s="56" t="s">
        <v>30458</v>
      </c>
      <c r="AA5587" s="56" t="s">
        <v>30459</v>
      </c>
      <c r="AB5587" s="56" t="s">
        <v>30454</v>
      </c>
      <c r="AC5587" s="56" t="s">
        <v>7326</v>
      </c>
      <c r="AD5587" s="90" t="str">
        <f t="shared" si="175"/>
        <v>NA</v>
      </c>
      <c r="AE5587" s="90"/>
      <c r="AF5587" s="90"/>
      <c r="AG5587" s="90"/>
    </row>
    <row r="5588" spans="1:33">
      <c r="A5588" s="56" t="s">
        <v>34977</v>
      </c>
      <c r="B5588" s="56" t="s">
        <v>34978</v>
      </c>
      <c r="C5588" s="56" t="s">
        <v>34979</v>
      </c>
      <c r="D5588" s="56" t="s">
        <v>7566</v>
      </c>
      <c r="E5588" s="56" t="s">
        <v>34980</v>
      </c>
      <c r="F5588" s="56" t="s">
        <v>22</v>
      </c>
      <c r="G5588" s="56"/>
      <c r="H5588" s="56" t="s">
        <v>34981</v>
      </c>
      <c r="I5588" s="56" t="s">
        <v>34982</v>
      </c>
      <c r="J5588" s="56" t="s">
        <v>34977</v>
      </c>
      <c r="K5588" s="56" t="s">
        <v>7326</v>
      </c>
      <c r="L5588" s="90" t="str">
        <f t="shared" si="174"/>
        <v>NA</v>
      </c>
      <c r="M5588" s="90"/>
      <c r="O5588" s="91"/>
      <c r="P5588" s="56"/>
      <c r="Q5588" s="56"/>
      <c r="R5588" s="56"/>
      <c r="S5588" s="56"/>
      <c r="T5588" s="56" t="s">
        <v>30460</v>
      </c>
      <c r="U5588" s="56" t="s">
        <v>30461</v>
      </c>
      <c r="V5588" s="56" t="s">
        <v>12348</v>
      </c>
      <c r="W5588" s="56" t="s">
        <v>7566</v>
      </c>
      <c r="X5588" s="56" t="s">
        <v>30462</v>
      </c>
      <c r="Y5588" s="56"/>
      <c r="Z5588" s="56" t="s">
        <v>30463</v>
      </c>
      <c r="AA5588" s="56" t="s">
        <v>30464</v>
      </c>
      <c r="AB5588" s="56" t="s">
        <v>30460</v>
      </c>
      <c r="AC5588" s="56" t="s">
        <v>7326</v>
      </c>
      <c r="AD5588" s="90" t="str">
        <f t="shared" si="175"/>
        <v>NA</v>
      </c>
      <c r="AE5588" s="90"/>
      <c r="AF5588" s="90"/>
      <c r="AG5588" s="90"/>
    </row>
    <row r="5589" spans="1:33">
      <c r="A5589" s="56" t="s">
        <v>34983</v>
      </c>
      <c r="B5589" s="56" t="s">
        <v>34984</v>
      </c>
      <c r="C5589" s="56" t="s">
        <v>34985</v>
      </c>
      <c r="D5589" s="56" t="s">
        <v>7566</v>
      </c>
      <c r="E5589" s="56" t="s">
        <v>34980</v>
      </c>
      <c r="F5589" s="56" t="s">
        <v>22</v>
      </c>
      <c r="G5589" s="56"/>
      <c r="H5589" s="56" t="s">
        <v>34986</v>
      </c>
      <c r="I5589" s="56" t="s">
        <v>34982</v>
      </c>
      <c r="J5589" s="56" t="s">
        <v>34987</v>
      </c>
      <c r="K5589" s="56" t="s">
        <v>87</v>
      </c>
      <c r="L5589" s="90" t="str">
        <f t="shared" si="174"/>
        <v>NA</v>
      </c>
      <c r="M5589" s="90"/>
      <c r="O5589" s="91"/>
      <c r="P5589" s="56"/>
      <c r="Q5589" s="56"/>
      <c r="R5589" s="56"/>
      <c r="S5589" s="56"/>
      <c r="T5589" s="56" t="s">
        <v>30465</v>
      </c>
      <c r="U5589" s="56" t="s">
        <v>30466</v>
      </c>
      <c r="V5589" s="56" t="s">
        <v>30467</v>
      </c>
      <c r="W5589" s="56" t="s">
        <v>7566</v>
      </c>
      <c r="X5589" s="56" t="s">
        <v>10753</v>
      </c>
      <c r="Y5589" s="56"/>
      <c r="Z5589" s="56" t="s">
        <v>30468</v>
      </c>
      <c r="AA5589" s="56" t="s">
        <v>30469</v>
      </c>
      <c r="AB5589" s="56" t="s">
        <v>30465</v>
      </c>
      <c r="AC5589" s="56" t="s">
        <v>7326</v>
      </c>
      <c r="AD5589" s="90" t="str">
        <f t="shared" si="175"/>
        <v>NA</v>
      </c>
      <c r="AE5589" s="90"/>
      <c r="AF5589" s="90"/>
      <c r="AG5589" s="90"/>
    </row>
    <row r="5590" spans="1:33">
      <c r="A5590" s="56" t="s">
        <v>34988</v>
      </c>
      <c r="B5590" s="56" t="s">
        <v>34989</v>
      </c>
      <c r="C5590" s="56" t="s">
        <v>34990</v>
      </c>
      <c r="D5590" s="56" t="s">
        <v>7566</v>
      </c>
      <c r="E5590" s="56" t="s">
        <v>34980</v>
      </c>
      <c r="F5590" s="56" t="s">
        <v>22</v>
      </c>
      <c r="G5590" s="56"/>
      <c r="H5590" s="56" t="s">
        <v>34991</v>
      </c>
      <c r="I5590" s="56" t="s">
        <v>34982</v>
      </c>
      <c r="J5590" s="56" t="s">
        <v>34992</v>
      </c>
      <c r="K5590" s="56" t="s">
        <v>87</v>
      </c>
      <c r="L5590" s="90" t="str">
        <f t="shared" si="174"/>
        <v>NA</v>
      </c>
      <c r="M5590" s="90"/>
      <c r="O5590" s="91"/>
      <c r="P5590" s="56"/>
      <c r="Q5590" s="56"/>
      <c r="R5590" s="56"/>
      <c r="S5590" s="56"/>
      <c r="T5590" s="56" t="s">
        <v>30470</v>
      </c>
      <c r="U5590" s="56" t="s">
        <v>30471</v>
      </c>
      <c r="V5590" s="56" t="s">
        <v>30472</v>
      </c>
      <c r="W5590" s="56" t="s">
        <v>7566</v>
      </c>
      <c r="X5590" s="56" t="s">
        <v>10753</v>
      </c>
      <c r="Y5590" s="56"/>
      <c r="Z5590" s="56" t="s">
        <v>30473</v>
      </c>
      <c r="AA5590" s="56" t="s">
        <v>30469</v>
      </c>
      <c r="AB5590" s="56"/>
      <c r="AC5590" s="56" t="s">
        <v>87</v>
      </c>
      <c r="AD5590" s="90" t="str">
        <f t="shared" si="175"/>
        <v>NA</v>
      </c>
      <c r="AE5590" s="90"/>
      <c r="AF5590" s="90"/>
      <c r="AG5590" s="90"/>
    </row>
    <row r="5591" spans="1:33">
      <c r="A5591" s="56" t="s">
        <v>34993</v>
      </c>
      <c r="B5591" s="56" t="s">
        <v>34994</v>
      </c>
      <c r="C5591" s="56" t="s">
        <v>34995</v>
      </c>
      <c r="D5591" s="56" t="s">
        <v>7566</v>
      </c>
      <c r="E5591" s="56" t="s">
        <v>34996</v>
      </c>
      <c r="F5591" s="56" t="s">
        <v>22</v>
      </c>
      <c r="G5591" s="56"/>
      <c r="H5591" s="56" t="s">
        <v>34997</v>
      </c>
      <c r="I5591" s="56" t="s">
        <v>34998</v>
      </c>
      <c r="J5591" s="56" t="s">
        <v>34993</v>
      </c>
      <c r="K5591" s="56" t="s">
        <v>7326</v>
      </c>
      <c r="L5591" s="90" t="str">
        <f t="shared" si="174"/>
        <v>NA</v>
      </c>
      <c r="M5591" s="90"/>
      <c r="O5591" s="91"/>
      <c r="P5591" s="56"/>
      <c r="Q5591" s="56"/>
      <c r="R5591" s="56"/>
      <c r="S5591" s="56"/>
      <c r="T5591" s="56" t="s">
        <v>30474</v>
      </c>
      <c r="U5591" s="56" t="s">
        <v>30475</v>
      </c>
      <c r="V5591" s="56" t="s">
        <v>30476</v>
      </c>
      <c r="W5591" s="56" t="s">
        <v>7566</v>
      </c>
      <c r="X5591" s="56" t="s">
        <v>10753</v>
      </c>
      <c r="Y5591" s="56"/>
      <c r="Z5591" s="56" t="s">
        <v>30477</v>
      </c>
      <c r="AA5591" s="56" t="s">
        <v>30469</v>
      </c>
      <c r="AB5591" s="56"/>
      <c r="AC5591" s="56" t="s">
        <v>87</v>
      </c>
      <c r="AD5591" s="90" t="str">
        <f t="shared" si="175"/>
        <v>NA</v>
      </c>
      <c r="AE5591" s="90"/>
      <c r="AF5591" s="90"/>
      <c r="AG5591" s="90"/>
    </row>
    <row r="5592" spans="1:33">
      <c r="A5592" s="56" t="s">
        <v>34999</v>
      </c>
      <c r="B5592" s="56" t="s">
        <v>35000</v>
      </c>
      <c r="C5592" s="56" t="s">
        <v>35001</v>
      </c>
      <c r="D5592" s="56" t="s">
        <v>7566</v>
      </c>
      <c r="E5592" s="56" t="s">
        <v>35002</v>
      </c>
      <c r="F5592" s="56" t="s">
        <v>22</v>
      </c>
      <c r="G5592" s="56"/>
      <c r="H5592" s="56" t="s">
        <v>35003</v>
      </c>
      <c r="I5592" s="56" t="s">
        <v>35004</v>
      </c>
      <c r="J5592" s="56" t="s">
        <v>34999</v>
      </c>
      <c r="K5592" s="56" t="s">
        <v>7326</v>
      </c>
      <c r="L5592" s="90" t="str">
        <f t="shared" si="174"/>
        <v>NA</v>
      </c>
      <c r="M5592" s="90"/>
      <c r="O5592" s="91"/>
      <c r="P5592" s="56"/>
      <c r="Q5592" s="56"/>
      <c r="R5592" s="56"/>
      <c r="S5592" s="56"/>
      <c r="T5592" s="56" t="s">
        <v>30478</v>
      </c>
      <c r="U5592" s="56" t="s">
        <v>30479</v>
      </c>
      <c r="V5592" s="56" t="s">
        <v>30480</v>
      </c>
      <c r="W5592" s="56" t="s">
        <v>7566</v>
      </c>
      <c r="X5592" s="56" t="s">
        <v>10753</v>
      </c>
      <c r="Y5592" s="56"/>
      <c r="Z5592" s="56" t="s">
        <v>30477</v>
      </c>
      <c r="AA5592" s="56" t="s">
        <v>30469</v>
      </c>
      <c r="AB5592" s="56"/>
      <c r="AC5592" s="56" t="s">
        <v>87</v>
      </c>
      <c r="AD5592" s="90" t="str">
        <f t="shared" si="175"/>
        <v>NA</v>
      </c>
      <c r="AE5592" s="90"/>
      <c r="AF5592" s="90"/>
      <c r="AG5592" s="90"/>
    </row>
    <row r="5593" spans="1:33">
      <c r="A5593" s="56" t="s">
        <v>35005</v>
      </c>
      <c r="B5593" s="56" t="s">
        <v>35006</v>
      </c>
      <c r="C5593" s="56" t="s">
        <v>30869</v>
      </c>
      <c r="D5593" s="56" t="s">
        <v>7566</v>
      </c>
      <c r="E5593" s="56" t="s">
        <v>35002</v>
      </c>
      <c r="F5593" s="56" t="s">
        <v>22</v>
      </c>
      <c r="G5593" s="56"/>
      <c r="H5593" s="56" t="s">
        <v>35007</v>
      </c>
      <c r="I5593" s="56" t="s">
        <v>35004</v>
      </c>
      <c r="J5593" s="56" t="s">
        <v>35005</v>
      </c>
      <c r="K5593" s="56" t="s">
        <v>7326</v>
      </c>
      <c r="L5593" s="90" t="str">
        <f t="shared" si="174"/>
        <v>NA</v>
      </c>
      <c r="M5593" s="90"/>
      <c r="O5593" s="91"/>
      <c r="P5593" s="56"/>
      <c r="Q5593" s="56"/>
      <c r="R5593" s="56"/>
      <c r="S5593" s="56"/>
      <c r="T5593" s="56" t="s">
        <v>30481</v>
      </c>
      <c r="U5593" s="56" t="s">
        <v>30482</v>
      </c>
      <c r="V5593" s="56" t="s">
        <v>30483</v>
      </c>
      <c r="W5593" s="56" t="s">
        <v>7566</v>
      </c>
      <c r="X5593" s="56" t="s">
        <v>10753</v>
      </c>
      <c r="Y5593" s="56"/>
      <c r="Z5593" s="56" t="s">
        <v>30473</v>
      </c>
      <c r="AA5593" s="56" t="s">
        <v>30469</v>
      </c>
      <c r="AB5593" s="56" t="s">
        <v>30484</v>
      </c>
      <c r="AC5593" s="56" t="s">
        <v>87</v>
      </c>
      <c r="AD5593" s="90" t="str">
        <f t="shared" si="175"/>
        <v>NA</v>
      </c>
      <c r="AE5593" s="90"/>
      <c r="AF5593" s="90"/>
      <c r="AG5593" s="90"/>
    </row>
    <row r="5594" spans="1:33">
      <c r="A5594" s="56" t="s">
        <v>35008</v>
      </c>
      <c r="B5594" s="56" t="s">
        <v>35009</v>
      </c>
      <c r="C5594" s="56" t="s">
        <v>35010</v>
      </c>
      <c r="D5594" s="56" t="s">
        <v>7566</v>
      </c>
      <c r="E5594" s="56" t="s">
        <v>35002</v>
      </c>
      <c r="F5594" s="56" t="s">
        <v>22</v>
      </c>
      <c r="G5594" s="56"/>
      <c r="H5594" s="56" t="s">
        <v>35011</v>
      </c>
      <c r="I5594" s="56" t="s">
        <v>35004</v>
      </c>
      <c r="J5594" s="56" t="s">
        <v>35008</v>
      </c>
      <c r="K5594" s="56" t="s">
        <v>87</v>
      </c>
      <c r="L5594" s="90" t="str">
        <f t="shared" si="174"/>
        <v>NA</v>
      </c>
      <c r="M5594" s="90"/>
      <c r="O5594" s="91"/>
      <c r="P5594" s="56"/>
      <c r="Q5594" s="56"/>
      <c r="R5594" s="56"/>
      <c r="S5594" s="56"/>
      <c r="T5594" s="56" t="s">
        <v>30485</v>
      </c>
      <c r="U5594" s="56" t="s">
        <v>30486</v>
      </c>
      <c r="V5594" s="56" t="s">
        <v>30487</v>
      </c>
      <c r="W5594" s="56" t="s">
        <v>7566</v>
      </c>
      <c r="X5594" s="56" t="s">
        <v>10753</v>
      </c>
      <c r="Y5594" s="56"/>
      <c r="Z5594" s="56" t="s">
        <v>30477</v>
      </c>
      <c r="AA5594" s="56" t="s">
        <v>30469</v>
      </c>
      <c r="AB5594" s="56" t="s">
        <v>30488</v>
      </c>
      <c r="AC5594" s="56" t="s">
        <v>87</v>
      </c>
      <c r="AD5594" s="90" t="str">
        <f t="shared" si="175"/>
        <v>NA</v>
      </c>
      <c r="AE5594" s="90"/>
      <c r="AF5594" s="90"/>
      <c r="AG5594" s="90"/>
    </row>
    <row r="5595" spans="1:33">
      <c r="A5595" s="56" t="s">
        <v>35012</v>
      </c>
      <c r="B5595" s="56" t="s">
        <v>35013</v>
      </c>
      <c r="C5595" s="56" t="s">
        <v>35014</v>
      </c>
      <c r="D5595" s="56" t="s">
        <v>7566</v>
      </c>
      <c r="E5595" s="56" t="s">
        <v>35002</v>
      </c>
      <c r="F5595" s="56" t="s">
        <v>22</v>
      </c>
      <c r="G5595" s="56"/>
      <c r="H5595" s="56" t="s">
        <v>35011</v>
      </c>
      <c r="I5595" s="56" t="s">
        <v>35004</v>
      </c>
      <c r="J5595" s="56" t="s">
        <v>35015</v>
      </c>
      <c r="K5595" s="56" t="s">
        <v>87</v>
      </c>
      <c r="L5595" s="90" t="str">
        <f t="shared" si="174"/>
        <v>NA</v>
      </c>
      <c r="M5595" s="90"/>
      <c r="O5595" s="91"/>
      <c r="P5595" s="56"/>
      <c r="Q5595" s="56"/>
      <c r="R5595" s="56"/>
      <c r="S5595" s="56"/>
      <c r="T5595" s="56" t="s">
        <v>30489</v>
      </c>
      <c r="U5595" s="56" t="s">
        <v>30490</v>
      </c>
      <c r="V5595" s="56" t="s">
        <v>30491</v>
      </c>
      <c r="W5595" s="56" t="s">
        <v>7566</v>
      </c>
      <c r="X5595" s="56" t="s">
        <v>10753</v>
      </c>
      <c r="Y5595" s="56"/>
      <c r="Z5595" s="56" t="s">
        <v>30473</v>
      </c>
      <c r="AA5595" s="56" t="s">
        <v>30469</v>
      </c>
      <c r="AB5595" s="56" t="s">
        <v>30489</v>
      </c>
      <c r="AC5595" s="56" t="s">
        <v>87</v>
      </c>
      <c r="AD5595" s="90" t="str">
        <f t="shared" si="175"/>
        <v>NA</v>
      </c>
      <c r="AE5595" s="90"/>
      <c r="AF5595" s="90"/>
      <c r="AG5595" s="90"/>
    </row>
    <row r="5596" spans="1:33">
      <c r="A5596" s="56" t="s">
        <v>35016</v>
      </c>
      <c r="B5596" s="56" t="s">
        <v>35017</v>
      </c>
      <c r="C5596" s="56" t="s">
        <v>35018</v>
      </c>
      <c r="D5596" s="56" t="s">
        <v>7566</v>
      </c>
      <c r="E5596" s="56" t="s">
        <v>35002</v>
      </c>
      <c r="F5596" s="56" t="s">
        <v>22</v>
      </c>
      <c r="G5596" s="56"/>
      <c r="H5596" s="56" t="s">
        <v>35011</v>
      </c>
      <c r="I5596" s="56" t="s">
        <v>35004</v>
      </c>
      <c r="J5596" s="56"/>
      <c r="K5596" s="56" t="s">
        <v>87</v>
      </c>
      <c r="L5596" s="90" t="str">
        <f t="shared" si="174"/>
        <v>NA</v>
      </c>
      <c r="M5596" s="90"/>
      <c r="O5596" s="91"/>
      <c r="P5596" s="56"/>
      <c r="Q5596" s="56"/>
      <c r="R5596" s="56"/>
      <c r="S5596" s="56"/>
      <c r="T5596" s="56" t="s">
        <v>30492</v>
      </c>
      <c r="U5596" s="56" t="s">
        <v>30493</v>
      </c>
      <c r="V5596" s="56" t="s">
        <v>30494</v>
      </c>
      <c r="W5596" s="56" t="s">
        <v>7566</v>
      </c>
      <c r="X5596" s="56" t="s">
        <v>10761</v>
      </c>
      <c r="Y5596" s="56"/>
      <c r="Z5596" s="56" t="s">
        <v>30495</v>
      </c>
      <c r="AA5596" s="56" t="s">
        <v>30496</v>
      </c>
      <c r="AB5596" s="56" t="s">
        <v>30492</v>
      </c>
      <c r="AC5596" s="56" t="s">
        <v>7326</v>
      </c>
      <c r="AD5596" s="90" t="str">
        <f t="shared" si="175"/>
        <v>NA</v>
      </c>
      <c r="AE5596" s="90"/>
      <c r="AF5596" s="90"/>
      <c r="AG5596" s="90"/>
    </row>
    <row r="5597" spans="1:33">
      <c r="A5597" s="56" t="s">
        <v>35019</v>
      </c>
      <c r="B5597" s="56" t="s">
        <v>35020</v>
      </c>
      <c r="C5597" s="56" t="s">
        <v>35021</v>
      </c>
      <c r="D5597" s="56" t="s">
        <v>7566</v>
      </c>
      <c r="E5597" s="56" t="s">
        <v>35002</v>
      </c>
      <c r="F5597" s="56" t="s">
        <v>22</v>
      </c>
      <c r="G5597" s="56"/>
      <c r="H5597" s="56" t="s">
        <v>35011</v>
      </c>
      <c r="I5597" s="56" t="s">
        <v>35004</v>
      </c>
      <c r="J5597" s="56"/>
      <c r="K5597" s="56" t="s">
        <v>87</v>
      </c>
      <c r="L5597" s="90" t="str">
        <f t="shared" si="174"/>
        <v>NA</v>
      </c>
      <c r="M5597" s="90"/>
      <c r="O5597" s="91"/>
      <c r="P5597" s="56"/>
      <c r="Q5597" s="56"/>
      <c r="R5597" s="56"/>
      <c r="S5597" s="56"/>
      <c r="T5597" s="56" t="s">
        <v>30497</v>
      </c>
      <c r="U5597" s="56" t="s">
        <v>30498</v>
      </c>
      <c r="V5597" s="56" t="s">
        <v>30499</v>
      </c>
      <c r="W5597" s="56" t="s">
        <v>7566</v>
      </c>
      <c r="X5597" s="56" t="s">
        <v>30500</v>
      </c>
      <c r="Y5597" s="56"/>
      <c r="Z5597" s="56" t="s">
        <v>30501</v>
      </c>
      <c r="AA5597" s="56" t="s">
        <v>30502</v>
      </c>
      <c r="AB5597" s="56" t="s">
        <v>30497</v>
      </c>
      <c r="AC5597" s="56" t="s">
        <v>7326</v>
      </c>
      <c r="AD5597" s="90" t="str">
        <f t="shared" si="175"/>
        <v>NA</v>
      </c>
      <c r="AE5597" s="90"/>
      <c r="AF5597" s="90"/>
      <c r="AG5597" s="90"/>
    </row>
    <row r="5598" spans="1:33">
      <c r="A5598" s="56" t="s">
        <v>35022</v>
      </c>
      <c r="B5598" s="56" t="s">
        <v>35023</v>
      </c>
      <c r="C5598" s="56" t="s">
        <v>35024</v>
      </c>
      <c r="D5598" s="56" t="s">
        <v>7566</v>
      </c>
      <c r="E5598" s="56" t="s">
        <v>35002</v>
      </c>
      <c r="F5598" s="56" t="s">
        <v>22</v>
      </c>
      <c r="G5598" s="56"/>
      <c r="H5598" s="56" t="s">
        <v>35025</v>
      </c>
      <c r="I5598" s="56" t="s">
        <v>35004</v>
      </c>
      <c r="J5598" s="56"/>
      <c r="K5598" s="56" t="s">
        <v>87</v>
      </c>
      <c r="L5598" s="90" t="str">
        <f t="shared" si="174"/>
        <v>NA</v>
      </c>
      <c r="M5598" s="90"/>
      <c r="O5598" s="91"/>
      <c r="P5598" s="56"/>
      <c r="Q5598" s="56"/>
      <c r="R5598" s="56"/>
      <c r="S5598" s="56"/>
      <c r="T5598" s="56" t="s">
        <v>30503</v>
      </c>
      <c r="U5598" s="56" t="s">
        <v>30504</v>
      </c>
      <c r="V5598" s="56" t="s">
        <v>30505</v>
      </c>
      <c r="W5598" s="56" t="s">
        <v>7566</v>
      </c>
      <c r="X5598" s="56" t="s">
        <v>10770</v>
      </c>
      <c r="Y5598" s="56"/>
      <c r="Z5598" s="56" t="s">
        <v>30506</v>
      </c>
      <c r="AA5598" s="56" t="s">
        <v>30507</v>
      </c>
      <c r="AB5598" s="56"/>
      <c r="AC5598" s="56" t="s">
        <v>87</v>
      </c>
      <c r="AD5598" s="90" t="str">
        <f t="shared" si="175"/>
        <v>NA</v>
      </c>
      <c r="AE5598" s="90"/>
      <c r="AF5598" s="90"/>
      <c r="AG5598" s="90"/>
    </row>
    <row r="5599" spans="1:33">
      <c r="A5599" s="56" t="s">
        <v>35026</v>
      </c>
      <c r="B5599" s="56" t="s">
        <v>35027</v>
      </c>
      <c r="C5599" s="56" t="s">
        <v>35028</v>
      </c>
      <c r="D5599" s="56" t="s">
        <v>7566</v>
      </c>
      <c r="E5599" s="56" t="s">
        <v>35002</v>
      </c>
      <c r="F5599" s="56" t="s">
        <v>22</v>
      </c>
      <c r="G5599" s="56"/>
      <c r="H5599" s="56" t="s">
        <v>35025</v>
      </c>
      <c r="I5599" s="56" t="s">
        <v>35004</v>
      </c>
      <c r="J5599" s="56" t="s">
        <v>35029</v>
      </c>
      <c r="K5599" s="56" t="s">
        <v>87</v>
      </c>
      <c r="L5599" s="90" t="str">
        <f t="shared" si="174"/>
        <v>NA</v>
      </c>
      <c r="M5599" s="90"/>
      <c r="O5599" s="91"/>
      <c r="P5599" s="56"/>
      <c r="Q5599" s="56"/>
      <c r="R5599" s="56"/>
      <c r="S5599" s="56"/>
      <c r="T5599" s="56" t="s">
        <v>30508</v>
      </c>
      <c r="U5599" s="56" t="s">
        <v>30509</v>
      </c>
      <c r="V5599" s="56" t="s">
        <v>30510</v>
      </c>
      <c r="W5599" s="56" t="s">
        <v>7566</v>
      </c>
      <c r="X5599" s="56" t="s">
        <v>30511</v>
      </c>
      <c r="Y5599" s="56"/>
      <c r="Z5599" s="56" t="s">
        <v>30512</v>
      </c>
      <c r="AA5599" s="56" t="s">
        <v>30513</v>
      </c>
      <c r="AB5599" s="56" t="s">
        <v>30508</v>
      </c>
      <c r="AC5599" s="56" t="s">
        <v>7326</v>
      </c>
      <c r="AD5599" s="90" t="str">
        <f t="shared" si="175"/>
        <v>NA</v>
      </c>
      <c r="AE5599" s="90"/>
      <c r="AF5599" s="90"/>
      <c r="AG5599" s="90"/>
    </row>
    <row r="5600" spans="1:33">
      <c r="A5600" s="56" t="s">
        <v>35030</v>
      </c>
      <c r="B5600" s="56" t="s">
        <v>35031</v>
      </c>
      <c r="C5600" s="56" t="s">
        <v>35032</v>
      </c>
      <c r="D5600" s="56" t="s">
        <v>7566</v>
      </c>
      <c r="E5600" s="56" t="s">
        <v>35033</v>
      </c>
      <c r="F5600" s="56" t="s">
        <v>22</v>
      </c>
      <c r="G5600" s="56"/>
      <c r="H5600" s="56" t="s">
        <v>35034</v>
      </c>
      <c r="I5600" s="56" t="s">
        <v>35035</v>
      </c>
      <c r="J5600" s="56" t="s">
        <v>35036</v>
      </c>
      <c r="K5600" s="56" t="s">
        <v>7326</v>
      </c>
      <c r="L5600" s="90" t="str">
        <f t="shared" si="174"/>
        <v>NA</v>
      </c>
      <c r="M5600" s="90"/>
      <c r="O5600" s="91"/>
      <c r="P5600" s="56"/>
      <c r="Q5600" s="56"/>
      <c r="R5600" s="56"/>
      <c r="S5600" s="56"/>
      <c r="T5600" s="56" t="s">
        <v>30514</v>
      </c>
      <c r="U5600" s="56" t="s">
        <v>30515</v>
      </c>
      <c r="V5600" s="56" t="s">
        <v>30516</v>
      </c>
      <c r="W5600" s="56" t="s">
        <v>7566</v>
      </c>
      <c r="X5600" s="56" t="s">
        <v>30517</v>
      </c>
      <c r="Y5600" s="56"/>
      <c r="Z5600" s="56" t="s">
        <v>30518</v>
      </c>
      <c r="AA5600" s="56" t="s">
        <v>30519</v>
      </c>
      <c r="AB5600" s="56" t="s">
        <v>30520</v>
      </c>
      <c r="AC5600" s="56" t="s">
        <v>87</v>
      </c>
      <c r="AD5600" s="90" t="str">
        <f t="shared" si="175"/>
        <v>NA</v>
      </c>
      <c r="AE5600" s="90"/>
      <c r="AF5600" s="90"/>
      <c r="AG5600" s="90"/>
    </row>
    <row r="5601" spans="1:33">
      <c r="A5601" s="56" t="s">
        <v>35037</v>
      </c>
      <c r="B5601" s="56" t="s">
        <v>35038</v>
      </c>
      <c r="C5601" s="56" t="s">
        <v>35039</v>
      </c>
      <c r="D5601" s="56" t="s">
        <v>7566</v>
      </c>
      <c r="E5601" s="56" t="s">
        <v>35040</v>
      </c>
      <c r="F5601" s="56" t="s">
        <v>22</v>
      </c>
      <c r="G5601" s="56"/>
      <c r="H5601" s="56" t="s">
        <v>35041</v>
      </c>
      <c r="I5601" s="56" t="s">
        <v>35042</v>
      </c>
      <c r="J5601" s="56" t="s">
        <v>35043</v>
      </c>
      <c r="K5601" s="56" t="s">
        <v>7326</v>
      </c>
      <c r="L5601" s="90" t="str">
        <f t="shared" si="174"/>
        <v>NA</v>
      </c>
      <c r="M5601" s="90"/>
      <c r="O5601" s="91"/>
      <c r="P5601" s="56"/>
      <c r="Q5601" s="56"/>
      <c r="R5601" s="56"/>
      <c r="S5601" s="56"/>
      <c r="T5601" s="56" t="s">
        <v>30521</v>
      </c>
      <c r="U5601" s="56" t="s">
        <v>30522</v>
      </c>
      <c r="V5601" s="56" t="s">
        <v>30523</v>
      </c>
      <c r="W5601" s="56" t="s">
        <v>7566</v>
      </c>
      <c r="X5601" s="56" t="s">
        <v>30524</v>
      </c>
      <c r="Y5601" s="56"/>
      <c r="Z5601" s="56" t="s">
        <v>30525</v>
      </c>
      <c r="AA5601" s="56" t="s">
        <v>30526</v>
      </c>
      <c r="AB5601" s="56" t="s">
        <v>30521</v>
      </c>
      <c r="AC5601" s="56" t="s">
        <v>7326</v>
      </c>
      <c r="AD5601" s="90" t="str">
        <f t="shared" si="175"/>
        <v>NA</v>
      </c>
      <c r="AE5601" s="90"/>
      <c r="AF5601" s="90"/>
      <c r="AG5601" s="90"/>
    </row>
    <row r="5602" spans="1:33">
      <c r="A5602" s="56" t="s">
        <v>35044</v>
      </c>
      <c r="B5602" s="56" t="s">
        <v>35045</v>
      </c>
      <c r="C5602" s="56" t="s">
        <v>31635</v>
      </c>
      <c r="D5602" s="56" t="s">
        <v>7566</v>
      </c>
      <c r="E5602" s="56" t="s">
        <v>35046</v>
      </c>
      <c r="F5602" s="56" t="s">
        <v>22</v>
      </c>
      <c r="G5602" s="56"/>
      <c r="H5602" s="56" t="s">
        <v>35047</v>
      </c>
      <c r="I5602" s="56" t="s">
        <v>35048</v>
      </c>
      <c r="J5602" s="56" t="s">
        <v>35049</v>
      </c>
      <c r="K5602" s="56" t="s">
        <v>7326</v>
      </c>
      <c r="L5602" s="90" t="str">
        <f t="shared" si="174"/>
        <v>NA</v>
      </c>
      <c r="M5602" s="90"/>
      <c r="O5602" s="91"/>
      <c r="P5602" s="56"/>
      <c r="Q5602" s="56"/>
      <c r="R5602" s="56"/>
      <c r="S5602" s="56"/>
      <c r="T5602" s="56" t="s">
        <v>30527</v>
      </c>
      <c r="U5602" s="56" t="s">
        <v>30528</v>
      </c>
      <c r="V5602" s="56" t="s">
        <v>30529</v>
      </c>
      <c r="W5602" s="56" t="s">
        <v>7566</v>
      </c>
      <c r="X5602" s="56" t="s">
        <v>11754</v>
      </c>
      <c r="Y5602" s="56"/>
      <c r="Z5602" s="56" t="s">
        <v>30530</v>
      </c>
      <c r="AA5602" s="56" t="s">
        <v>30531</v>
      </c>
      <c r="AB5602" s="56" t="s">
        <v>30527</v>
      </c>
      <c r="AC5602" s="56" t="s">
        <v>7326</v>
      </c>
      <c r="AD5602" s="90" t="str">
        <f t="shared" si="175"/>
        <v>NA</v>
      </c>
      <c r="AE5602" s="90"/>
      <c r="AF5602" s="90"/>
      <c r="AG5602" s="90"/>
    </row>
    <row r="5603" spans="1:33">
      <c r="A5603" s="56" t="s">
        <v>35050</v>
      </c>
      <c r="B5603" s="56" t="s">
        <v>35051</v>
      </c>
      <c r="C5603" s="56" t="s">
        <v>35052</v>
      </c>
      <c r="D5603" s="56" t="s">
        <v>7566</v>
      </c>
      <c r="E5603" s="56" t="s">
        <v>35053</v>
      </c>
      <c r="F5603" s="56" t="s">
        <v>22</v>
      </c>
      <c r="G5603" s="56"/>
      <c r="H5603" s="56" t="s">
        <v>35054</v>
      </c>
      <c r="I5603" s="56" t="s">
        <v>35055</v>
      </c>
      <c r="J5603" s="56" t="s">
        <v>35050</v>
      </c>
      <c r="K5603" s="56" t="s">
        <v>7326</v>
      </c>
      <c r="L5603" s="90" t="str">
        <f t="shared" si="174"/>
        <v>NA</v>
      </c>
      <c r="M5603" s="90"/>
      <c r="O5603" s="91"/>
      <c r="P5603" s="56"/>
      <c r="Q5603" s="56"/>
      <c r="R5603" s="56"/>
      <c r="S5603" s="56"/>
      <c r="T5603" s="56" t="s">
        <v>30532</v>
      </c>
      <c r="U5603" s="56" t="s">
        <v>30533</v>
      </c>
      <c r="V5603" s="56" t="s">
        <v>30534</v>
      </c>
      <c r="W5603" s="56" t="s">
        <v>7566</v>
      </c>
      <c r="X5603" s="56" t="s">
        <v>30535</v>
      </c>
      <c r="Y5603" s="56"/>
      <c r="Z5603" s="56" t="s">
        <v>30536</v>
      </c>
      <c r="AA5603" s="56" t="s">
        <v>30537</v>
      </c>
      <c r="AB5603" s="56" t="s">
        <v>30538</v>
      </c>
      <c r="AC5603" s="56" t="s">
        <v>87</v>
      </c>
      <c r="AD5603" s="90" t="str">
        <f t="shared" si="175"/>
        <v>NA</v>
      </c>
      <c r="AE5603" s="90"/>
      <c r="AF5603" s="90"/>
      <c r="AG5603" s="90"/>
    </row>
    <row r="5604" spans="1:33">
      <c r="A5604" s="56" t="s">
        <v>35056</v>
      </c>
      <c r="B5604" s="56" t="s">
        <v>35057</v>
      </c>
      <c r="C5604" s="56" t="s">
        <v>35058</v>
      </c>
      <c r="D5604" s="56" t="s">
        <v>7566</v>
      </c>
      <c r="E5604" s="56" t="s">
        <v>11805</v>
      </c>
      <c r="F5604" s="56" t="s">
        <v>22</v>
      </c>
      <c r="G5604" s="56"/>
      <c r="H5604" s="56" t="s">
        <v>35059</v>
      </c>
      <c r="I5604" s="56" t="s">
        <v>35060</v>
      </c>
      <c r="J5604" s="56"/>
      <c r="K5604" s="56" t="s">
        <v>87</v>
      </c>
      <c r="L5604" s="90" t="str">
        <f t="shared" si="174"/>
        <v>NA</v>
      </c>
      <c r="M5604" s="90"/>
      <c r="O5604" s="91"/>
      <c r="P5604" s="56"/>
      <c r="Q5604" s="56"/>
      <c r="R5604" s="56"/>
      <c r="S5604" s="56"/>
      <c r="T5604" s="56" t="s">
        <v>30539</v>
      </c>
      <c r="U5604" s="56" t="s">
        <v>30540</v>
      </c>
      <c r="V5604" s="56" t="s">
        <v>30541</v>
      </c>
      <c r="W5604" s="56" t="s">
        <v>7566</v>
      </c>
      <c r="X5604" s="56" t="s">
        <v>30542</v>
      </c>
      <c r="Y5604" s="56"/>
      <c r="Z5604" s="56" t="s">
        <v>30543</v>
      </c>
      <c r="AA5604" s="56" t="s">
        <v>30544</v>
      </c>
      <c r="AB5604" s="56" t="s">
        <v>30539</v>
      </c>
      <c r="AC5604" s="56" t="s">
        <v>87</v>
      </c>
      <c r="AD5604" s="90" t="str">
        <f t="shared" si="175"/>
        <v>NA</v>
      </c>
      <c r="AE5604" s="90"/>
      <c r="AF5604" s="90"/>
      <c r="AG5604" s="90"/>
    </row>
    <row r="5605" spans="1:33">
      <c r="A5605" s="56" t="s">
        <v>35061</v>
      </c>
      <c r="B5605" s="56" t="s">
        <v>35062</v>
      </c>
      <c r="C5605" s="56" t="s">
        <v>35063</v>
      </c>
      <c r="D5605" s="56" t="s">
        <v>7566</v>
      </c>
      <c r="E5605" s="56" t="s">
        <v>11805</v>
      </c>
      <c r="F5605" s="56" t="s">
        <v>22</v>
      </c>
      <c r="G5605" s="56"/>
      <c r="H5605" s="56" t="s">
        <v>35059</v>
      </c>
      <c r="I5605" s="56" t="s">
        <v>35060</v>
      </c>
      <c r="J5605" s="56" t="s">
        <v>19308</v>
      </c>
      <c r="K5605" s="56" t="s">
        <v>87</v>
      </c>
      <c r="L5605" s="90" t="str">
        <f t="shared" si="174"/>
        <v>NA</v>
      </c>
      <c r="M5605" s="90"/>
      <c r="O5605" s="91"/>
      <c r="P5605" s="56"/>
      <c r="Q5605" s="56"/>
      <c r="R5605" s="56"/>
      <c r="S5605" s="56"/>
      <c r="T5605" s="56" t="s">
        <v>30545</v>
      </c>
      <c r="U5605" s="56" t="s">
        <v>30546</v>
      </c>
      <c r="V5605" s="56" t="s">
        <v>30547</v>
      </c>
      <c r="W5605" s="56" t="s">
        <v>7566</v>
      </c>
      <c r="X5605" s="56" t="s">
        <v>30548</v>
      </c>
      <c r="Y5605" s="56"/>
      <c r="Z5605" s="56" t="s">
        <v>30549</v>
      </c>
      <c r="AA5605" s="56" t="s">
        <v>30550</v>
      </c>
      <c r="AB5605" s="56" t="s">
        <v>30545</v>
      </c>
      <c r="AC5605" s="56" t="s">
        <v>7326</v>
      </c>
      <c r="AD5605" s="90" t="str">
        <f t="shared" si="175"/>
        <v>NA</v>
      </c>
      <c r="AE5605" s="90"/>
      <c r="AF5605" s="90"/>
      <c r="AG5605" s="90"/>
    </row>
    <row r="5606" spans="1:33">
      <c r="A5606" s="56" t="s">
        <v>35064</v>
      </c>
      <c r="B5606" s="56" t="s">
        <v>35065</v>
      </c>
      <c r="C5606" s="56" t="s">
        <v>35066</v>
      </c>
      <c r="D5606" s="56" t="s">
        <v>7566</v>
      </c>
      <c r="E5606" s="56" t="s">
        <v>271</v>
      </c>
      <c r="F5606" s="56" t="s">
        <v>22</v>
      </c>
      <c r="G5606" s="56"/>
      <c r="H5606" s="56" t="s">
        <v>35067</v>
      </c>
      <c r="I5606" s="56" t="s">
        <v>35068</v>
      </c>
      <c r="J5606" s="56" t="s">
        <v>35069</v>
      </c>
      <c r="K5606" s="56" t="s">
        <v>7326</v>
      </c>
      <c r="L5606" s="90" t="str">
        <f t="shared" si="174"/>
        <v>NA</v>
      </c>
      <c r="M5606" s="90"/>
      <c r="O5606" s="91"/>
      <c r="P5606" s="56"/>
      <c r="Q5606" s="56"/>
      <c r="R5606" s="56"/>
      <c r="S5606" s="56"/>
      <c r="T5606" s="56" t="s">
        <v>30551</v>
      </c>
      <c r="U5606" s="56" t="s">
        <v>30552</v>
      </c>
      <c r="V5606" s="56" t="s">
        <v>12348</v>
      </c>
      <c r="W5606" s="56" t="s">
        <v>7566</v>
      </c>
      <c r="X5606" s="56" t="s">
        <v>6064</v>
      </c>
      <c r="Y5606" s="56"/>
      <c r="Z5606" s="56" t="s">
        <v>30553</v>
      </c>
      <c r="AA5606" s="56" t="s">
        <v>30554</v>
      </c>
      <c r="AB5606" s="56" t="s">
        <v>30551</v>
      </c>
      <c r="AC5606" s="56" t="s">
        <v>7326</v>
      </c>
      <c r="AD5606" s="90" t="str">
        <f t="shared" si="175"/>
        <v>NA</v>
      </c>
      <c r="AE5606" s="90"/>
      <c r="AF5606" s="90"/>
      <c r="AG5606" s="90"/>
    </row>
    <row r="5607" spans="1:33">
      <c r="A5607" s="56" t="s">
        <v>35070</v>
      </c>
      <c r="B5607" s="56" t="s">
        <v>35071</v>
      </c>
      <c r="C5607" s="56" t="s">
        <v>35072</v>
      </c>
      <c r="D5607" s="56" t="s">
        <v>7566</v>
      </c>
      <c r="E5607" s="56" t="s">
        <v>271</v>
      </c>
      <c r="F5607" s="56" t="s">
        <v>22</v>
      </c>
      <c r="G5607" s="56"/>
      <c r="H5607" s="56" t="s">
        <v>35073</v>
      </c>
      <c r="I5607" s="56" t="s">
        <v>35068</v>
      </c>
      <c r="J5607" s="56"/>
      <c r="K5607" s="56" t="s">
        <v>87</v>
      </c>
      <c r="L5607" s="90" t="str">
        <f t="shared" si="174"/>
        <v>NA</v>
      </c>
      <c r="M5607" s="90"/>
      <c r="O5607" s="91"/>
      <c r="P5607" s="56"/>
      <c r="Q5607" s="56"/>
      <c r="R5607" s="56"/>
      <c r="S5607" s="56"/>
      <c r="T5607" s="56" t="s">
        <v>30555</v>
      </c>
      <c r="U5607" s="56" t="s">
        <v>30556</v>
      </c>
      <c r="V5607" s="56" t="s">
        <v>30557</v>
      </c>
      <c r="W5607" s="56" t="s">
        <v>7566</v>
      </c>
      <c r="X5607" s="56" t="s">
        <v>30558</v>
      </c>
      <c r="Y5607" s="56"/>
      <c r="Z5607" s="56" t="s">
        <v>30559</v>
      </c>
      <c r="AA5607" s="56" t="s">
        <v>30560</v>
      </c>
      <c r="AB5607" s="56" t="s">
        <v>30561</v>
      </c>
      <c r="AC5607" s="56" t="s">
        <v>7326</v>
      </c>
      <c r="AD5607" s="90" t="str">
        <f t="shared" si="175"/>
        <v>NA</v>
      </c>
      <c r="AE5607" s="90"/>
      <c r="AF5607" s="90"/>
      <c r="AG5607" s="90"/>
    </row>
    <row r="5608" spans="1:33">
      <c r="A5608" s="56" t="s">
        <v>35074</v>
      </c>
      <c r="B5608" s="56" t="s">
        <v>35075</v>
      </c>
      <c r="C5608" s="56" t="s">
        <v>10869</v>
      </c>
      <c r="D5608" s="56" t="s">
        <v>7566</v>
      </c>
      <c r="E5608" s="56" t="s">
        <v>11825</v>
      </c>
      <c r="F5608" s="56" t="s">
        <v>22</v>
      </c>
      <c r="G5608" s="56"/>
      <c r="H5608" s="56" t="s">
        <v>35076</v>
      </c>
      <c r="I5608" s="56" t="s">
        <v>35077</v>
      </c>
      <c r="J5608" s="56" t="s">
        <v>35074</v>
      </c>
      <c r="K5608" s="56" t="s">
        <v>7326</v>
      </c>
      <c r="L5608" s="90" t="str">
        <f t="shared" si="174"/>
        <v>NA</v>
      </c>
      <c r="M5608" s="90"/>
      <c r="O5608" s="91"/>
      <c r="P5608" s="56"/>
      <c r="Q5608" s="56"/>
      <c r="R5608" s="56"/>
      <c r="S5608" s="56"/>
      <c r="T5608" s="56" t="s">
        <v>30562</v>
      </c>
      <c r="U5608" s="56" t="s">
        <v>30563</v>
      </c>
      <c r="V5608" s="56" t="s">
        <v>30564</v>
      </c>
      <c r="W5608" s="56" t="s">
        <v>7566</v>
      </c>
      <c r="X5608" s="56" t="s">
        <v>30565</v>
      </c>
      <c r="Y5608" s="56"/>
      <c r="Z5608" s="56" t="s">
        <v>30566</v>
      </c>
      <c r="AA5608" s="56" t="s">
        <v>30567</v>
      </c>
      <c r="AB5608" s="56" t="s">
        <v>30568</v>
      </c>
      <c r="AC5608" s="56" t="s">
        <v>7326</v>
      </c>
      <c r="AD5608" s="90" t="str">
        <f t="shared" si="175"/>
        <v>NA</v>
      </c>
      <c r="AE5608" s="90"/>
      <c r="AF5608" s="90"/>
      <c r="AG5608" s="90"/>
    </row>
    <row r="5609" spans="1:33">
      <c r="A5609" s="56" t="s">
        <v>35078</v>
      </c>
      <c r="B5609" s="56" t="s">
        <v>35079</v>
      </c>
      <c r="C5609" s="56" t="s">
        <v>35080</v>
      </c>
      <c r="D5609" s="56" t="s">
        <v>7566</v>
      </c>
      <c r="E5609" s="56" t="s">
        <v>11825</v>
      </c>
      <c r="F5609" s="56" t="s">
        <v>22</v>
      </c>
      <c r="G5609" s="56"/>
      <c r="H5609" s="56" t="s">
        <v>35081</v>
      </c>
      <c r="I5609" s="56" t="s">
        <v>35077</v>
      </c>
      <c r="J5609" s="56" t="s">
        <v>35082</v>
      </c>
      <c r="K5609" s="56" t="s">
        <v>87</v>
      </c>
      <c r="L5609" s="90" t="str">
        <f t="shared" si="174"/>
        <v>NA</v>
      </c>
      <c r="M5609" s="90"/>
      <c r="O5609" s="91"/>
      <c r="P5609" s="56"/>
      <c r="Q5609" s="56"/>
      <c r="R5609" s="56"/>
      <c r="S5609" s="56"/>
      <c r="T5609" s="56" t="s">
        <v>30569</v>
      </c>
      <c r="U5609" s="56" t="s">
        <v>30570</v>
      </c>
      <c r="V5609" s="56" t="s">
        <v>30571</v>
      </c>
      <c r="W5609" s="56" t="s">
        <v>7566</v>
      </c>
      <c r="X5609" s="56" t="s">
        <v>30572</v>
      </c>
      <c r="Y5609" s="56"/>
      <c r="Z5609" s="56" t="s">
        <v>30573</v>
      </c>
      <c r="AA5609" s="56" t="s">
        <v>30574</v>
      </c>
      <c r="AB5609" s="56" t="s">
        <v>30569</v>
      </c>
      <c r="AC5609" s="56" t="s">
        <v>87</v>
      </c>
      <c r="AD5609" s="90" t="str">
        <f t="shared" si="175"/>
        <v>NA</v>
      </c>
      <c r="AE5609" s="90"/>
      <c r="AF5609" s="90"/>
      <c r="AG5609" s="90"/>
    </row>
    <row r="5610" spans="1:33">
      <c r="A5610" s="56" t="s">
        <v>35083</v>
      </c>
      <c r="B5610" s="56" t="s">
        <v>35084</v>
      </c>
      <c r="C5610" s="56" t="s">
        <v>35085</v>
      </c>
      <c r="D5610" s="56" t="s">
        <v>7566</v>
      </c>
      <c r="E5610" s="56" t="s">
        <v>11833</v>
      </c>
      <c r="F5610" s="56" t="s">
        <v>22</v>
      </c>
      <c r="G5610" s="56"/>
      <c r="H5610" s="56" t="s">
        <v>35086</v>
      </c>
      <c r="I5610" s="56" t="s">
        <v>35087</v>
      </c>
      <c r="J5610" s="56" t="s">
        <v>35088</v>
      </c>
      <c r="K5610" s="56" t="s">
        <v>87</v>
      </c>
      <c r="L5610" s="90" t="str">
        <f t="shared" si="174"/>
        <v>NA</v>
      </c>
      <c r="M5610" s="90"/>
      <c r="O5610" s="91"/>
      <c r="P5610" s="56"/>
      <c r="Q5610" s="56"/>
      <c r="R5610" s="56"/>
      <c r="S5610" s="56"/>
      <c r="T5610" s="56" t="s">
        <v>30575</v>
      </c>
      <c r="U5610" s="56" t="s">
        <v>30576</v>
      </c>
      <c r="V5610" s="56" t="s">
        <v>12348</v>
      </c>
      <c r="W5610" s="56" t="s">
        <v>7566</v>
      </c>
      <c r="X5610" s="56" t="s">
        <v>500</v>
      </c>
      <c r="Y5610" s="56"/>
      <c r="Z5610" s="56" t="s">
        <v>30577</v>
      </c>
      <c r="AA5610" s="56" t="s">
        <v>30578</v>
      </c>
      <c r="AB5610" s="56" t="s">
        <v>30575</v>
      </c>
      <c r="AC5610" s="56" t="s">
        <v>7326</v>
      </c>
      <c r="AD5610" s="90" t="str">
        <f t="shared" si="175"/>
        <v>NA</v>
      </c>
      <c r="AE5610" s="90"/>
      <c r="AF5610" s="90"/>
      <c r="AG5610" s="90"/>
    </row>
    <row r="5611" spans="1:33">
      <c r="A5611" s="56" t="s">
        <v>35089</v>
      </c>
      <c r="B5611" s="56" t="s">
        <v>35090</v>
      </c>
      <c r="C5611" s="56" t="s">
        <v>35091</v>
      </c>
      <c r="D5611" s="56" t="s">
        <v>7566</v>
      </c>
      <c r="E5611" s="56" t="s">
        <v>35092</v>
      </c>
      <c r="F5611" s="56" t="s">
        <v>22</v>
      </c>
      <c r="G5611" s="56"/>
      <c r="H5611" s="56" t="s">
        <v>35093</v>
      </c>
      <c r="I5611" s="56" t="s">
        <v>35094</v>
      </c>
      <c r="J5611" s="56" t="s">
        <v>35095</v>
      </c>
      <c r="K5611" s="56" t="s">
        <v>7326</v>
      </c>
      <c r="L5611" s="90" t="str">
        <f t="shared" si="174"/>
        <v>NA</v>
      </c>
      <c r="M5611" s="90"/>
      <c r="O5611" s="91"/>
      <c r="P5611" s="56"/>
      <c r="Q5611" s="56"/>
      <c r="R5611" s="56"/>
      <c r="S5611" s="56"/>
      <c r="T5611" s="56" t="s">
        <v>30579</v>
      </c>
      <c r="U5611" s="56" t="s">
        <v>30580</v>
      </c>
      <c r="V5611" s="56" t="s">
        <v>30581</v>
      </c>
      <c r="W5611" s="56" t="s">
        <v>7566</v>
      </c>
      <c r="X5611" s="56" t="s">
        <v>30582</v>
      </c>
      <c r="Y5611" s="56"/>
      <c r="Z5611" s="56" t="s">
        <v>30583</v>
      </c>
      <c r="AA5611" s="56" t="s">
        <v>30584</v>
      </c>
      <c r="AB5611" s="56" t="s">
        <v>30579</v>
      </c>
      <c r="AC5611" s="56" t="s">
        <v>7326</v>
      </c>
      <c r="AD5611" s="90" t="str">
        <f t="shared" si="175"/>
        <v>NA</v>
      </c>
      <c r="AE5611" s="90"/>
      <c r="AF5611" s="90"/>
      <c r="AG5611" s="90"/>
    </row>
    <row r="5612" spans="1:33">
      <c r="A5612" s="56" t="s">
        <v>35096</v>
      </c>
      <c r="B5612" s="56" t="s">
        <v>35097</v>
      </c>
      <c r="C5612" s="56" t="s">
        <v>35098</v>
      </c>
      <c r="D5612" s="56" t="s">
        <v>7566</v>
      </c>
      <c r="E5612" s="56" t="s">
        <v>35092</v>
      </c>
      <c r="F5612" s="56" t="s">
        <v>22</v>
      </c>
      <c r="G5612" s="56"/>
      <c r="H5612" s="56" t="s">
        <v>35099</v>
      </c>
      <c r="I5612" s="56" t="s">
        <v>35094</v>
      </c>
      <c r="J5612" s="56" t="s">
        <v>35100</v>
      </c>
      <c r="K5612" s="56" t="s">
        <v>87</v>
      </c>
      <c r="L5612" s="90" t="str">
        <f t="shared" si="174"/>
        <v>NA</v>
      </c>
      <c r="M5612" s="90"/>
      <c r="O5612" s="91"/>
      <c r="P5612" s="56"/>
      <c r="Q5612" s="56"/>
      <c r="R5612" s="56"/>
      <c r="S5612" s="56"/>
      <c r="T5612" s="56" t="s">
        <v>30585</v>
      </c>
      <c r="U5612" s="56" t="s">
        <v>30586</v>
      </c>
      <c r="V5612" s="56" t="s">
        <v>30587</v>
      </c>
      <c r="W5612" s="56" t="s">
        <v>7566</v>
      </c>
      <c r="X5612" s="56" t="s">
        <v>30582</v>
      </c>
      <c r="Y5612" s="56"/>
      <c r="Z5612" s="56" t="s">
        <v>30588</v>
      </c>
      <c r="AA5612" s="56" t="s">
        <v>30584</v>
      </c>
      <c r="AB5612" s="56"/>
      <c r="AC5612" s="56" t="s">
        <v>87</v>
      </c>
      <c r="AD5612" s="90" t="str">
        <f t="shared" si="175"/>
        <v>NA</v>
      </c>
      <c r="AE5612" s="90"/>
      <c r="AF5612" s="90"/>
      <c r="AG5612" s="90"/>
    </row>
    <row r="5613" spans="1:33">
      <c r="A5613" s="56" t="s">
        <v>35101</v>
      </c>
      <c r="B5613" s="56" t="s">
        <v>35102</v>
      </c>
      <c r="C5613" s="56" t="s">
        <v>35103</v>
      </c>
      <c r="D5613" s="56" t="s">
        <v>7566</v>
      </c>
      <c r="E5613" s="56" t="s">
        <v>35092</v>
      </c>
      <c r="F5613" s="56" t="s">
        <v>22</v>
      </c>
      <c r="G5613" s="56"/>
      <c r="H5613" s="56" t="s">
        <v>35099</v>
      </c>
      <c r="I5613" s="56" t="s">
        <v>35094</v>
      </c>
      <c r="J5613" s="56" t="s">
        <v>35101</v>
      </c>
      <c r="K5613" s="56" t="s">
        <v>87</v>
      </c>
      <c r="L5613" s="90" t="str">
        <f t="shared" si="174"/>
        <v>NA</v>
      </c>
      <c r="M5613" s="90"/>
      <c r="O5613" s="91"/>
      <c r="P5613" s="56"/>
      <c r="Q5613" s="56"/>
      <c r="R5613" s="56"/>
      <c r="S5613" s="56"/>
      <c r="T5613" s="56" t="s">
        <v>30589</v>
      </c>
      <c r="U5613" s="56" t="s">
        <v>30590</v>
      </c>
      <c r="V5613" s="56" t="s">
        <v>30591</v>
      </c>
      <c r="W5613" s="56" t="s">
        <v>7566</v>
      </c>
      <c r="X5613" s="56" t="s">
        <v>30592</v>
      </c>
      <c r="Y5613" s="56"/>
      <c r="Z5613" s="56" t="s">
        <v>30593</v>
      </c>
      <c r="AA5613" s="56" t="s">
        <v>30594</v>
      </c>
      <c r="AB5613" s="56" t="s">
        <v>30589</v>
      </c>
      <c r="AC5613" s="56" t="s">
        <v>7326</v>
      </c>
      <c r="AD5613" s="90" t="str">
        <f t="shared" si="175"/>
        <v>NA</v>
      </c>
      <c r="AE5613" s="90"/>
      <c r="AF5613" s="90"/>
      <c r="AG5613" s="90"/>
    </row>
    <row r="5614" spans="1:33">
      <c r="A5614" s="56" t="s">
        <v>35104</v>
      </c>
      <c r="B5614" s="56" t="s">
        <v>35105</v>
      </c>
      <c r="C5614" s="56" t="s">
        <v>35106</v>
      </c>
      <c r="D5614" s="56" t="s">
        <v>7566</v>
      </c>
      <c r="E5614" s="56" t="s">
        <v>35107</v>
      </c>
      <c r="F5614" s="56" t="s">
        <v>22</v>
      </c>
      <c r="G5614" s="56"/>
      <c r="H5614" s="56" t="s">
        <v>35108</v>
      </c>
      <c r="I5614" s="56" t="s">
        <v>35109</v>
      </c>
      <c r="J5614" s="56" t="s">
        <v>35104</v>
      </c>
      <c r="K5614" s="56" t="s">
        <v>7326</v>
      </c>
      <c r="L5614" s="90" t="str">
        <f t="shared" si="174"/>
        <v>NA</v>
      </c>
      <c r="M5614" s="90"/>
      <c r="O5614" s="91"/>
      <c r="P5614" s="56"/>
      <c r="Q5614" s="56"/>
      <c r="R5614" s="56"/>
      <c r="S5614" s="56"/>
      <c r="T5614" s="56" t="s">
        <v>30595</v>
      </c>
      <c r="U5614" s="56" t="s">
        <v>30596</v>
      </c>
      <c r="V5614" s="56" t="s">
        <v>30597</v>
      </c>
      <c r="W5614" s="56" t="s">
        <v>7566</v>
      </c>
      <c r="X5614" s="56" t="s">
        <v>30598</v>
      </c>
      <c r="Y5614" s="56"/>
      <c r="Z5614" s="56" t="s">
        <v>30599</v>
      </c>
      <c r="AA5614" s="56" t="s">
        <v>30600</v>
      </c>
      <c r="AB5614" s="56" t="s">
        <v>30595</v>
      </c>
      <c r="AC5614" s="56" t="s">
        <v>87</v>
      </c>
      <c r="AD5614" s="90" t="str">
        <f t="shared" si="175"/>
        <v>NA</v>
      </c>
      <c r="AE5614" s="90"/>
      <c r="AF5614" s="90"/>
      <c r="AG5614" s="90"/>
    </row>
    <row r="5615" spans="1:33">
      <c r="A5615" s="56" t="s">
        <v>35110</v>
      </c>
      <c r="B5615" s="56" t="s">
        <v>35111</v>
      </c>
      <c r="C5615" s="56" t="s">
        <v>35112</v>
      </c>
      <c r="D5615" s="56" t="s">
        <v>7566</v>
      </c>
      <c r="E5615" s="56" t="s">
        <v>35113</v>
      </c>
      <c r="F5615" s="56" t="s">
        <v>22</v>
      </c>
      <c r="G5615" s="56"/>
      <c r="H5615" s="56" t="s">
        <v>35114</v>
      </c>
      <c r="I5615" s="56" t="s">
        <v>35115</v>
      </c>
      <c r="J5615" s="56" t="s">
        <v>35110</v>
      </c>
      <c r="K5615" s="56" t="s">
        <v>87</v>
      </c>
      <c r="L5615" s="90" t="str">
        <f t="shared" si="174"/>
        <v>NA</v>
      </c>
      <c r="M5615" s="90"/>
      <c r="O5615" s="91"/>
      <c r="P5615" s="56"/>
      <c r="Q5615" s="56"/>
      <c r="R5615" s="56"/>
      <c r="S5615" s="56"/>
      <c r="T5615" s="56" t="s">
        <v>30601</v>
      </c>
      <c r="U5615" s="56" t="s">
        <v>30602</v>
      </c>
      <c r="V5615" s="56" t="s">
        <v>30603</v>
      </c>
      <c r="W5615" s="56" t="s">
        <v>7566</v>
      </c>
      <c r="X5615" s="56" t="s">
        <v>30604</v>
      </c>
      <c r="Y5615" s="56"/>
      <c r="Z5615" s="56" t="s">
        <v>30605</v>
      </c>
      <c r="AA5615" s="56" t="s">
        <v>30606</v>
      </c>
      <c r="AB5615" s="56" t="s">
        <v>30601</v>
      </c>
      <c r="AC5615" s="56" t="s">
        <v>87</v>
      </c>
      <c r="AD5615" s="90" t="str">
        <f t="shared" si="175"/>
        <v>NA</v>
      </c>
      <c r="AE5615" s="90"/>
      <c r="AF5615" s="90"/>
      <c r="AG5615" s="90"/>
    </row>
    <row r="5616" spans="1:33">
      <c r="A5616" s="56" t="s">
        <v>35116</v>
      </c>
      <c r="B5616" s="56" t="s">
        <v>35117</v>
      </c>
      <c r="C5616" s="56" t="s">
        <v>35118</v>
      </c>
      <c r="D5616" s="56" t="s">
        <v>7566</v>
      </c>
      <c r="E5616" s="56" t="s">
        <v>35119</v>
      </c>
      <c r="F5616" s="56" t="s">
        <v>22</v>
      </c>
      <c r="G5616" s="56"/>
      <c r="H5616" s="56" t="s">
        <v>35120</v>
      </c>
      <c r="I5616" s="56" t="s">
        <v>35121</v>
      </c>
      <c r="J5616" s="56" t="s">
        <v>35122</v>
      </c>
      <c r="K5616" s="56" t="s">
        <v>87</v>
      </c>
      <c r="L5616" s="90" t="str">
        <f t="shared" si="174"/>
        <v>NA</v>
      </c>
      <c r="M5616" s="90"/>
      <c r="O5616" s="91"/>
      <c r="P5616" s="56"/>
      <c r="Q5616" s="56"/>
      <c r="R5616" s="56"/>
      <c r="S5616" s="56"/>
      <c r="T5616" s="56" t="s">
        <v>30607</v>
      </c>
      <c r="U5616" s="56" t="s">
        <v>30608</v>
      </c>
      <c r="V5616" s="56" t="s">
        <v>30609</v>
      </c>
      <c r="W5616" s="56" t="s">
        <v>7566</v>
      </c>
      <c r="X5616" s="56" t="s">
        <v>30610</v>
      </c>
      <c r="Y5616" s="56"/>
      <c r="Z5616" s="56" t="s">
        <v>30611</v>
      </c>
      <c r="AA5616" s="56" t="s">
        <v>30612</v>
      </c>
      <c r="AB5616" s="56" t="s">
        <v>30607</v>
      </c>
      <c r="AC5616" s="56" t="s">
        <v>87</v>
      </c>
      <c r="AD5616" s="90" t="str">
        <f t="shared" si="175"/>
        <v>NA</v>
      </c>
      <c r="AE5616" s="90"/>
      <c r="AF5616" s="90"/>
      <c r="AG5616" s="90"/>
    </row>
    <row r="5617" spans="1:33">
      <c r="A5617" s="56" t="s">
        <v>35123</v>
      </c>
      <c r="B5617" s="56" t="s">
        <v>35124</v>
      </c>
      <c r="C5617" s="56" t="s">
        <v>35125</v>
      </c>
      <c r="D5617" s="56" t="s">
        <v>7566</v>
      </c>
      <c r="E5617" s="56" t="s">
        <v>11861</v>
      </c>
      <c r="F5617" s="56" t="s">
        <v>22</v>
      </c>
      <c r="G5617" s="56"/>
      <c r="H5617" s="56" t="s">
        <v>35126</v>
      </c>
      <c r="I5617" s="56" t="s">
        <v>35127</v>
      </c>
      <c r="J5617" s="56"/>
      <c r="K5617" s="56" t="s">
        <v>87</v>
      </c>
      <c r="L5617" s="90" t="str">
        <f t="shared" si="174"/>
        <v>NA</v>
      </c>
      <c r="M5617" s="90"/>
      <c r="O5617" s="91"/>
      <c r="P5617" s="56"/>
      <c r="Q5617" s="56"/>
      <c r="R5617" s="56"/>
      <c r="S5617" s="56"/>
      <c r="T5617" s="56" t="s">
        <v>30613</v>
      </c>
      <c r="U5617" s="56" t="s">
        <v>30614</v>
      </c>
      <c r="V5617" s="56" t="s">
        <v>30615</v>
      </c>
      <c r="W5617" s="56" t="s">
        <v>7566</v>
      </c>
      <c r="X5617" s="56" t="s">
        <v>30616</v>
      </c>
      <c r="Y5617" s="56"/>
      <c r="Z5617" s="56" t="s">
        <v>30617</v>
      </c>
      <c r="AA5617" s="56" t="s">
        <v>30618</v>
      </c>
      <c r="AB5617" s="56" t="s">
        <v>30613</v>
      </c>
      <c r="AC5617" s="56" t="s">
        <v>7326</v>
      </c>
      <c r="AD5617" s="90" t="str">
        <f t="shared" si="175"/>
        <v>NA</v>
      </c>
      <c r="AE5617" s="90"/>
      <c r="AF5617" s="90"/>
      <c r="AG5617" s="90"/>
    </row>
    <row r="5618" spans="1:33">
      <c r="A5618" s="56" t="s">
        <v>35128</v>
      </c>
      <c r="B5618" s="56" t="s">
        <v>35129</v>
      </c>
      <c r="C5618" s="56" t="s">
        <v>35130</v>
      </c>
      <c r="D5618" s="56" t="s">
        <v>7566</v>
      </c>
      <c r="E5618" s="56" t="s">
        <v>35131</v>
      </c>
      <c r="F5618" s="56" t="s">
        <v>22</v>
      </c>
      <c r="G5618" s="56"/>
      <c r="H5618" s="56" t="s">
        <v>35132</v>
      </c>
      <c r="I5618" s="56" t="s">
        <v>35133</v>
      </c>
      <c r="J5618" s="56" t="s">
        <v>35134</v>
      </c>
      <c r="K5618" s="56" t="s">
        <v>87</v>
      </c>
      <c r="L5618" s="90" t="str">
        <f t="shared" si="174"/>
        <v>NA</v>
      </c>
      <c r="M5618" s="90"/>
      <c r="O5618" s="91"/>
      <c r="P5618" s="56"/>
      <c r="Q5618" s="56"/>
      <c r="R5618" s="56"/>
      <c r="S5618" s="56"/>
      <c r="T5618" s="56" t="s">
        <v>30619</v>
      </c>
      <c r="U5618" s="56" t="s">
        <v>30620</v>
      </c>
      <c r="V5618" s="56" t="s">
        <v>30621</v>
      </c>
      <c r="W5618" s="56" t="s">
        <v>7566</v>
      </c>
      <c r="X5618" s="56" t="s">
        <v>30622</v>
      </c>
      <c r="Y5618" s="56"/>
      <c r="Z5618" s="56" t="s">
        <v>30623</v>
      </c>
      <c r="AA5618" s="56" t="s">
        <v>30624</v>
      </c>
      <c r="AB5618" s="56" t="s">
        <v>30619</v>
      </c>
      <c r="AC5618" s="56" t="s">
        <v>7326</v>
      </c>
      <c r="AD5618" s="90" t="str">
        <f t="shared" si="175"/>
        <v>NA</v>
      </c>
      <c r="AE5618" s="90"/>
      <c r="AF5618" s="90"/>
      <c r="AG5618" s="90"/>
    </row>
    <row r="5619" spans="1:33">
      <c r="A5619" s="56" t="s">
        <v>35135</v>
      </c>
      <c r="B5619" s="56" t="s">
        <v>35136</v>
      </c>
      <c r="C5619" s="56" t="s">
        <v>31635</v>
      </c>
      <c r="D5619" s="56" t="s">
        <v>7566</v>
      </c>
      <c r="E5619" s="56" t="s">
        <v>11870</v>
      </c>
      <c r="F5619" s="56" t="s">
        <v>22</v>
      </c>
      <c r="G5619" s="56"/>
      <c r="H5619" s="56" t="s">
        <v>35137</v>
      </c>
      <c r="I5619" s="56" t="s">
        <v>35138</v>
      </c>
      <c r="J5619" s="56" t="s">
        <v>35139</v>
      </c>
      <c r="K5619" s="56" t="s">
        <v>7326</v>
      </c>
      <c r="L5619" s="90" t="str">
        <f t="shared" si="174"/>
        <v>NA</v>
      </c>
      <c r="M5619" s="90"/>
      <c r="O5619" s="91"/>
      <c r="P5619" s="56"/>
      <c r="Q5619" s="56"/>
      <c r="R5619" s="56"/>
      <c r="S5619" s="56"/>
      <c r="T5619" s="56" t="s">
        <v>30625</v>
      </c>
      <c r="U5619" s="56" t="s">
        <v>30626</v>
      </c>
      <c r="V5619" s="56" t="s">
        <v>30627</v>
      </c>
      <c r="W5619" s="56" t="s">
        <v>7566</v>
      </c>
      <c r="X5619" s="56" t="s">
        <v>6085</v>
      </c>
      <c r="Y5619" s="56"/>
      <c r="Z5619" s="56" t="s">
        <v>30628</v>
      </c>
      <c r="AA5619" s="56" t="s">
        <v>30629</v>
      </c>
      <c r="AB5619" s="56" t="s">
        <v>30630</v>
      </c>
      <c r="AC5619" s="56" t="s">
        <v>87</v>
      </c>
      <c r="AD5619" s="90" t="str">
        <f t="shared" si="175"/>
        <v>NA</v>
      </c>
      <c r="AE5619" s="90"/>
      <c r="AF5619" s="90"/>
      <c r="AG5619" s="90"/>
    </row>
    <row r="5620" spans="1:33">
      <c r="A5620" s="56" t="s">
        <v>35140</v>
      </c>
      <c r="B5620" s="56" t="s">
        <v>35141</v>
      </c>
      <c r="C5620" s="56" t="s">
        <v>35142</v>
      </c>
      <c r="D5620" s="56" t="s">
        <v>7566</v>
      </c>
      <c r="E5620" s="56" t="s">
        <v>11870</v>
      </c>
      <c r="F5620" s="56" t="s">
        <v>22</v>
      </c>
      <c r="G5620" s="56"/>
      <c r="H5620" s="56" t="s">
        <v>35143</v>
      </c>
      <c r="I5620" s="56" t="s">
        <v>35138</v>
      </c>
      <c r="J5620" s="56" t="s">
        <v>35140</v>
      </c>
      <c r="K5620" s="56" t="s">
        <v>7326</v>
      </c>
      <c r="L5620" s="90" t="str">
        <f t="shared" si="174"/>
        <v>NA</v>
      </c>
      <c r="M5620" s="90"/>
      <c r="O5620" s="91"/>
      <c r="P5620" s="56"/>
      <c r="Q5620" s="56"/>
      <c r="R5620" s="56"/>
      <c r="S5620" s="56"/>
      <c r="T5620" s="56" t="s">
        <v>30631</v>
      </c>
      <c r="U5620" s="56" t="s">
        <v>30632</v>
      </c>
      <c r="V5620" s="56" t="s">
        <v>30633</v>
      </c>
      <c r="W5620" s="56" t="s">
        <v>7566</v>
      </c>
      <c r="X5620" s="56" t="s">
        <v>30634</v>
      </c>
      <c r="Y5620" s="56"/>
      <c r="Z5620" s="56" t="s">
        <v>30635</v>
      </c>
      <c r="AA5620" s="56" t="s">
        <v>30636</v>
      </c>
      <c r="AB5620" s="56" t="s">
        <v>30631</v>
      </c>
      <c r="AC5620" s="56" t="s">
        <v>7326</v>
      </c>
      <c r="AD5620" s="90" t="str">
        <f t="shared" si="175"/>
        <v>NA</v>
      </c>
      <c r="AE5620" s="90"/>
      <c r="AF5620" s="90"/>
      <c r="AG5620" s="90"/>
    </row>
    <row r="5621" spans="1:33">
      <c r="A5621" s="56" t="s">
        <v>35144</v>
      </c>
      <c r="B5621" s="56" t="s">
        <v>35145</v>
      </c>
      <c r="C5621" s="56" t="s">
        <v>35146</v>
      </c>
      <c r="D5621" s="56" t="s">
        <v>7566</v>
      </c>
      <c r="E5621" s="56" t="s">
        <v>11870</v>
      </c>
      <c r="F5621" s="56" t="s">
        <v>22</v>
      </c>
      <c r="G5621" s="56"/>
      <c r="H5621" s="56" t="s">
        <v>35147</v>
      </c>
      <c r="I5621" s="56" t="s">
        <v>35138</v>
      </c>
      <c r="J5621" s="56"/>
      <c r="K5621" s="56" t="s">
        <v>87</v>
      </c>
      <c r="L5621" s="90" t="str">
        <f t="shared" si="174"/>
        <v>NA</v>
      </c>
      <c r="M5621" s="90"/>
      <c r="O5621" s="91"/>
      <c r="P5621" s="56"/>
      <c r="Q5621" s="56"/>
      <c r="R5621" s="56"/>
      <c r="S5621" s="56"/>
      <c r="T5621" s="56" t="s">
        <v>30637</v>
      </c>
      <c r="U5621" s="56" t="s">
        <v>30638</v>
      </c>
      <c r="V5621" s="56" t="s">
        <v>30639</v>
      </c>
      <c r="W5621" s="56" t="s">
        <v>7566</v>
      </c>
      <c r="X5621" s="56" t="s">
        <v>30640</v>
      </c>
      <c r="Y5621" s="56"/>
      <c r="Z5621" s="56" t="s">
        <v>30641</v>
      </c>
      <c r="AA5621" s="56" t="s">
        <v>30642</v>
      </c>
      <c r="AB5621" s="56" t="s">
        <v>30637</v>
      </c>
      <c r="AC5621" s="56" t="s">
        <v>7326</v>
      </c>
      <c r="AD5621" s="90" t="str">
        <f t="shared" si="175"/>
        <v>NA</v>
      </c>
      <c r="AE5621" s="90"/>
      <c r="AF5621" s="90"/>
      <c r="AG5621" s="90"/>
    </row>
    <row r="5622" spans="1:33">
      <c r="A5622" s="56" t="s">
        <v>27656</v>
      </c>
      <c r="B5622" s="56" t="s">
        <v>35148</v>
      </c>
      <c r="C5622" s="56" t="s">
        <v>35149</v>
      </c>
      <c r="D5622" s="56" t="s">
        <v>7566</v>
      </c>
      <c r="E5622" s="56" t="s">
        <v>7931</v>
      </c>
      <c r="F5622" s="56" t="s">
        <v>22</v>
      </c>
      <c r="G5622" s="56"/>
      <c r="H5622" s="56" t="s">
        <v>35150</v>
      </c>
      <c r="I5622" s="56" t="s">
        <v>35151</v>
      </c>
      <c r="J5622" s="56"/>
      <c r="K5622" s="56" t="s">
        <v>7326</v>
      </c>
      <c r="L5622" s="90" t="str">
        <f t="shared" si="174"/>
        <v>NA</v>
      </c>
      <c r="M5622" s="90"/>
      <c r="O5622" s="91"/>
      <c r="P5622" s="56"/>
      <c r="Q5622" s="56"/>
      <c r="R5622" s="56"/>
      <c r="S5622" s="56"/>
      <c r="T5622" s="56" t="s">
        <v>30643</v>
      </c>
      <c r="U5622" s="56" t="s">
        <v>30644</v>
      </c>
      <c r="V5622" s="56" t="s">
        <v>30645</v>
      </c>
      <c r="W5622" s="56" t="s">
        <v>7566</v>
      </c>
      <c r="X5622" s="56" t="s">
        <v>30646</v>
      </c>
      <c r="Y5622" s="56"/>
      <c r="Z5622" s="56" t="s">
        <v>30647</v>
      </c>
      <c r="AA5622" s="56" t="s">
        <v>30648</v>
      </c>
      <c r="AB5622" s="56" t="s">
        <v>30643</v>
      </c>
      <c r="AC5622" s="56" t="s">
        <v>7326</v>
      </c>
      <c r="AD5622" s="90" t="str">
        <f t="shared" si="175"/>
        <v>NA</v>
      </c>
      <c r="AE5622" s="90"/>
      <c r="AF5622" s="90"/>
      <c r="AG5622" s="90"/>
    </row>
    <row r="5623" spans="1:33">
      <c r="A5623" s="56" t="s">
        <v>35152</v>
      </c>
      <c r="B5623" s="56" t="s">
        <v>35153</v>
      </c>
      <c r="C5623" s="56" t="s">
        <v>35154</v>
      </c>
      <c r="D5623" s="56" t="s">
        <v>7566</v>
      </c>
      <c r="E5623" s="56" t="s">
        <v>14398</v>
      </c>
      <c r="F5623" s="56" t="s">
        <v>22</v>
      </c>
      <c r="G5623" s="56"/>
      <c r="H5623" s="56" t="s">
        <v>35155</v>
      </c>
      <c r="I5623" s="56" t="s">
        <v>35156</v>
      </c>
      <c r="J5623" s="56"/>
      <c r="K5623" s="56" t="s">
        <v>87</v>
      </c>
      <c r="L5623" s="90" t="str">
        <f t="shared" si="174"/>
        <v>NA</v>
      </c>
      <c r="M5623" s="90"/>
      <c r="O5623" s="91"/>
      <c r="P5623" s="56"/>
      <c r="Q5623" s="56"/>
      <c r="R5623" s="56"/>
      <c r="S5623" s="56"/>
      <c r="T5623" s="56" t="s">
        <v>30649</v>
      </c>
      <c r="U5623" s="56" t="s">
        <v>30650</v>
      </c>
      <c r="V5623" s="56" t="s">
        <v>10776</v>
      </c>
      <c r="W5623" s="56" t="s">
        <v>7566</v>
      </c>
      <c r="X5623" s="56" t="s">
        <v>6102</v>
      </c>
      <c r="Y5623" s="56"/>
      <c r="Z5623" s="56" t="s">
        <v>30651</v>
      </c>
      <c r="AA5623" s="56" t="s">
        <v>30652</v>
      </c>
      <c r="AB5623" s="56" t="s">
        <v>30653</v>
      </c>
      <c r="AC5623" s="56" t="s">
        <v>7326</v>
      </c>
      <c r="AD5623" s="90" t="str">
        <f t="shared" si="175"/>
        <v>NA</v>
      </c>
      <c r="AE5623" s="90"/>
      <c r="AF5623" s="90"/>
      <c r="AG5623" s="90"/>
    </row>
    <row r="5624" spans="1:33">
      <c r="A5624" s="56" t="s">
        <v>35157</v>
      </c>
      <c r="B5624" s="56" t="s">
        <v>35158</v>
      </c>
      <c r="C5624" s="56" t="s">
        <v>31635</v>
      </c>
      <c r="D5624" s="56" t="s">
        <v>7566</v>
      </c>
      <c r="E5624" s="56" t="s">
        <v>471</v>
      </c>
      <c r="F5624" s="56" t="s">
        <v>22</v>
      </c>
      <c r="G5624" s="56"/>
      <c r="H5624" s="56" t="s">
        <v>35159</v>
      </c>
      <c r="I5624" s="56" t="s">
        <v>35160</v>
      </c>
      <c r="J5624" s="56" t="s">
        <v>35161</v>
      </c>
      <c r="K5624" s="56" t="s">
        <v>7326</v>
      </c>
      <c r="L5624" s="90" t="str">
        <f t="shared" si="174"/>
        <v>NA</v>
      </c>
      <c r="M5624" s="90"/>
      <c r="O5624" s="91"/>
      <c r="P5624" s="56"/>
      <c r="Q5624" s="56"/>
      <c r="R5624" s="56"/>
      <c r="S5624" s="56"/>
      <c r="T5624" s="56" t="s">
        <v>30654</v>
      </c>
      <c r="U5624" s="56" t="s">
        <v>30655</v>
      </c>
      <c r="V5624" s="56" t="s">
        <v>12348</v>
      </c>
      <c r="W5624" s="56" t="s">
        <v>7566</v>
      </c>
      <c r="X5624" s="56" t="s">
        <v>6102</v>
      </c>
      <c r="Y5624" s="56"/>
      <c r="Z5624" s="56" t="s">
        <v>30656</v>
      </c>
      <c r="AA5624" s="56" t="s">
        <v>30652</v>
      </c>
      <c r="AB5624" s="56" t="s">
        <v>30654</v>
      </c>
      <c r="AC5624" s="56" t="s">
        <v>7326</v>
      </c>
      <c r="AD5624" s="90" t="str">
        <f t="shared" si="175"/>
        <v>NA</v>
      </c>
      <c r="AE5624" s="90"/>
      <c r="AF5624" s="90"/>
      <c r="AG5624" s="90"/>
    </row>
    <row r="5625" spans="1:33">
      <c r="A5625" s="56" t="s">
        <v>35162</v>
      </c>
      <c r="B5625" s="56" t="s">
        <v>35163</v>
      </c>
      <c r="C5625" s="56" t="s">
        <v>35164</v>
      </c>
      <c r="D5625" s="56" t="s">
        <v>7566</v>
      </c>
      <c r="E5625" s="56" t="s">
        <v>471</v>
      </c>
      <c r="F5625" s="56" t="s">
        <v>22</v>
      </c>
      <c r="G5625" s="56"/>
      <c r="H5625" s="56" t="s">
        <v>35165</v>
      </c>
      <c r="I5625" s="56" t="s">
        <v>35160</v>
      </c>
      <c r="J5625" s="56" t="s">
        <v>35166</v>
      </c>
      <c r="K5625" s="56" t="s">
        <v>7326</v>
      </c>
      <c r="L5625" s="90" t="str">
        <f t="shared" si="174"/>
        <v>NA</v>
      </c>
      <c r="M5625" s="90"/>
      <c r="O5625" s="91"/>
      <c r="P5625" s="56"/>
      <c r="Q5625" s="56"/>
      <c r="R5625" s="56"/>
      <c r="S5625" s="56"/>
      <c r="T5625" s="56" t="s">
        <v>30657</v>
      </c>
      <c r="U5625" s="56" t="s">
        <v>30658</v>
      </c>
      <c r="V5625" s="56" t="s">
        <v>12348</v>
      </c>
      <c r="W5625" s="56" t="s">
        <v>7566</v>
      </c>
      <c r="X5625" s="56" t="s">
        <v>6110</v>
      </c>
      <c r="Y5625" s="56"/>
      <c r="Z5625" s="56" t="s">
        <v>30659</v>
      </c>
      <c r="AA5625" s="56" t="s">
        <v>30660</v>
      </c>
      <c r="AB5625" s="56" t="s">
        <v>30657</v>
      </c>
      <c r="AC5625" s="56" t="s">
        <v>7326</v>
      </c>
      <c r="AD5625" s="90" t="str">
        <f t="shared" si="175"/>
        <v>NA</v>
      </c>
      <c r="AE5625" s="90"/>
      <c r="AF5625" s="90"/>
      <c r="AG5625" s="90"/>
    </row>
    <row r="5626" spans="1:33">
      <c r="A5626" s="56" t="s">
        <v>35167</v>
      </c>
      <c r="B5626" s="56" t="s">
        <v>35168</v>
      </c>
      <c r="C5626" s="56" t="s">
        <v>35169</v>
      </c>
      <c r="D5626" s="56" t="s">
        <v>7566</v>
      </c>
      <c r="E5626" s="56" t="s">
        <v>471</v>
      </c>
      <c r="F5626" s="56" t="s">
        <v>22</v>
      </c>
      <c r="G5626" s="56"/>
      <c r="H5626" s="56" t="s">
        <v>35165</v>
      </c>
      <c r="I5626" s="56" t="s">
        <v>35160</v>
      </c>
      <c r="J5626" s="56" t="s">
        <v>35170</v>
      </c>
      <c r="K5626" s="56" t="s">
        <v>7326</v>
      </c>
      <c r="L5626" s="90" t="str">
        <f t="shared" si="174"/>
        <v>NA</v>
      </c>
      <c r="M5626" s="90"/>
      <c r="O5626" s="91"/>
      <c r="P5626" s="56"/>
      <c r="Q5626" s="56"/>
      <c r="R5626" s="56"/>
      <c r="S5626" s="56"/>
      <c r="T5626" s="56" t="s">
        <v>30661</v>
      </c>
      <c r="U5626" s="56" t="s">
        <v>30662</v>
      </c>
      <c r="V5626" s="56" t="s">
        <v>30663</v>
      </c>
      <c r="W5626" s="56" t="s">
        <v>7566</v>
      </c>
      <c r="X5626" s="56" t="s">
        <v>6110</v>
      </c>
      <c r="Y5626" s="56"/>
      <c r="Z5626" s="56" t="s">
        <v>30664</v>
      </c>
      <c r="AA5626" s="56" t="s">
        <v>30660</v>
      </c>
      <c r="AB5626" s="56" t="s">
        <v>30661</v>
      </c>
      <c r="AC5626" s="56" t="s">
        <v>87</v>
      </c>
      <c r="AD5626" s="90" t="str">
        <f t="shared" si="175"/>
        <v>NA</v>
      </c>
      <c r="AE5626" s="90"/>
      <c r="AF5626" s="90"/>
      <c r="AG5626" s="90"/>
    </row>
    <row r="5627" spans="1:33">
      <c r="A5627" s="56" t="s">
        <v>35171</v>
      </c>
      <c r="B5627" s="56" t="s">
        <v>35172</v>
      </c>
      <c r="C5627" s="56" t="s">
        <v>35173</v>
      </c>
      <c r="D5627" s="56" t="s">
        <v>7566</v>
      </c>
      <c r="E5627" s="56" t="s">
        <v>471</v>
      </c>
      <c r="F5627" s="56" t="s">
        <v>22</v>
      </c>
      <c r="G5627" s="56"/>
      <c r="H5627" s="56" t="s">
        <v>35174</v>
      </c>
      <c r="I5627" s="56" t="s">
        <v>35160</v>
      </c>
      <c r="J5627" s="56" t="s">
        <v>35175</v>
      </c>
      <c r="K5627" s="56" t="s">
        <v>87</v>
      </c>
      <c r="L5627" s="90" t="str">
        <f t="shared" si="174"/>
        <v>NA</v>
      </c>
      <c r="M5627" s="90"/>
      <c r="O5627" s="91"/>
      <c r="P5627" s="56"/>
      <c r="Q5627" s="56"/>
      <c r="R5627" s="56"/>
      <c r="S5627" s="56"/>
      <c r="T5627" s="56" t="s">
        <v>30665</v>
      </c>
      <c r="U5627" s="56" t="s">
        <v>30666</v>
      </c>
      <c r="V5627" s="56" t="s">
        <v>30667</v>
      </c>
      <c r="W5627" s="56" t="s">
        <v>7566</v>
      </c>
      <c r="X5627" s="56" t="s">
        <v>30668</v>
      </c>
      <c r="Y5627" s="56"/>
      <c r="Z5627" s="56" t="s">
        <v>30669</v>
      </c>
      <c r="AA5627" s="56" t="s">
        <v>30670</v>
      </c>
      <c r="AB5627" s="56" t="s">
        <v>30665</v>
      </c>
      <c r="AC5627" s="56" t="s">
        <v>87</v>
      </c>
      <c r="AD5627" s="90" t="str">
        <f t="shared" si="175"/>
        <v>NA</v>
      </c>
      <c r="AE5627" s="90"/>
      <c r="AF5627" s="90"/>
      <c r="AG5627" s="90"/>
    </row>
    <row r="5628" spans="1:33">
      <c r="A5628" s="56" t="s">
        <v>35176</v>
      </c>
      <c r="B5628" s="56" t="s">
        <v>35177</v>
      </c>
      <c r="C5628" s="56" t="s">
        <v>35178</v>
      </c>
      <c r="D5628" s="56" t="s">
        <v>7566</v>
      </c>
      <c r="E5628" s="56" t="s">
        <v>14426</v>
      </c>
      <c r="F5628" s="56" t="s">
        <v>22</v>
      </c>
      <c r="G5628" s="56"/>
      <c r="H5628" s="56" t="s">
        <v>35179</v>
      </c>
      <c r="I5628" s="56" t="s">
        <v>35180</v>
      </c>
      <c r="J5628" s="56" t="s">
        <v>35181</v>
      </c>
      <c r="K5628" s="56" t="s">
        <v>7326</v>
      </c>
      <c r="L5628" s="90" t="str">
        <f t="shared" si="174"/>
        <v>NA</v>
      </c>
      <c r="M5628" s="90"/>
      <c r="O5628" s="91"/>
      <c r="P5628" s="56"/>
      <c r="Q5628" s="56"/>
      <c r="R5628" s="56"/>
      <c r="S5628" s="56"/>
      <c r="T5628" s="56" t="s">
        <v>30671</v>
      </c>
      <c r="U5628" s="56" t="s">
        <v>30672</v>
      </c>
      <c r="V5628" s="56" t="s">
        <v>30673</v>
      </c>
      <c r="W5628" s="56" t="s">
        <v>7566</v>
      </c>
      <c r="X5628" s="56" t="s">
        <v>30674</v>
      </c>
      <c r="Y5628" s="56"/>
      <c r="Z5628" s="56" t="s">
        <v>30675</v>
      </c>
      <c r="AA5628" s="56" t="s">
        <v>30676</v>
      </c>
      <c r="AB5628" s="56" t="s">
        <v>30677</v>
      </c>
      <c r="AC5628" s="56" t="s">
        <v>7326</v>
      </c>
      <c r="AD5628" s="90" t="str">
        <f t="shared" si="175"/>
        <v>NA</v>
      </c>
      <c r="AE5628" s="90"/>
      <c r="AF5628" s="90"/>
      <c r="AG5628" s="90"/>
    </row>
    <row r="5629" spans="1:33">
      <c r="A5629" s="56" t="s">
        <v>35182</v>
      </c>
      <c r="B5629" s="56" t="s">
        <v>35183</v>
      </c>
      <c r="C5629" s="56" t="s">
        <v>31635</v>
      </c>
      <c r="D5629" s="56" t="s">
        <v>7566</v>
      </c>
      <c r="E5629" s="56" t="s">
        <v>14426</v>
      </c>
      <c r="F5629" s="56" t="s">
        <v>22</v>
      </c>
      <c r="G5629" s="56"/>
      <c r="H5629" s="56" t="s">
        <v>35184</v>
      </c>
      <c r="I5629" s="56" t="s">
        <v>35180</v>
      </c>
      <c r="J5629" s="56" t="s">
        <v>35185</v>
      </c>
      <c r="K5629" s="56" t="s">
        <v>7326</v>
      </c>
      <c r="L5629" s="90" t="str">
        <f t="shared" si="174"/>
        <v>NA</v>
      </c>
      <c r="M5629" s="90"/>
      <c r="O5629" s="91"/>
      <c r="P5629" s="56"/>
      <c r="Q5629" s="56"/>
      <c r="R5629" s="56"/>
      <c r="S5629" s="56"/>
      <c r="T5629" s="56" t="s">
        <v>30678</v>
      </c>
      <c r="U5629" s="56" t="s">
        <v>30679</v>
      </c>
      <c r="V5629" s="56" t="s">
        <v>30680</v>
      </c>
      <c r="W5629" s="56" t="s">
        <v>7566</v>
      </c>
      <c r="X5629" s="56" t="s">
        <v>30681</v>
      </c>
      <c r="Y5629" s="56"/>
      <c r="Z5629" s="56" t="s">
        <v>30682</v>
      </c>
      <c r="AA5629" s="56" t="s">
        <v>30683</v>
      </c>
      <c r="AB5629" s="56" t="s">
        <v>30684</v>
      </c>
      <c r="AC5629" s="56" t="s">
        <v>87</v>
      </c>
      <c r="AD5629" s="90" t="str">
        <f t="shared" si="175"/>
        <v>NA</v>
      </c>
      <c r="AE5629" s="90"/>
      <c r="AF5629" s="90"/>
      <c r="AG5629" s="90"/>
    </row>
    <row r="5630" spans="1:33">
      <c r="A5630" s="56" t="s">
        <v>35186</v>
      </c>
      <c r="B5630" s="56" t="s">
        <v>35187</v>
      </c>
      <c r="C5630" s="56" t="s">
        <v>35188</v>
      </c>
      <c r="D5630" s="56" t="s">
        <v>7566</v>
      </c>
      <c r="E5630" s="56" t="s">
        <v>14426</v>
      </c>
      <c r="F5630" s="56" t="s">
        <v>22</v>
      </c>
      <c r="G5630" s="56"/>
      <c r="H5630" s="56" t="s">
        <v>35189</v>
      </c>
      <c r="I5630" s="56" t="s">
        <v>35180</v>
      </c>
      <c r="J5630" s="56" t="s">
        <v>35190</v>
      </c>
      <c r="K5630" s="56" t="s">
        <v>87</v>
      </c>
      <c r="L5630" s="90" t="str">
        <f t="shared" si="174"/>
        <v>NA</v>
      </c>
      <c r="M5630" s="90"/>
      <c r="O5630" s="91"/>
      <c r="P5630" s="56"/>
      <c r="Q5630" s="56"/>
      <c r="R5630" s="56"/>
      <c r="S5630" s="56"/>
      <c r="T5630" s="56" t="s">
        <v>30685</v>
      </c>
      <c r="U5630" s="56" t="s">
        <v>30686</v>
      </c>
      <c r="V5630" s="56" t="s">
        <v>30687</v>
      </c>
      <c r="W5630" s="56" t="s">
        <v>7566</v>
      </c>
      <c r="X5630" s="56" t="s">
        <v>30688</v>
      </c>
      <c r="Y5630" s="56"/>
      <c r="Z5630" s="56" t="s">
        <v>30689</v>
      </c>
      <c r="AA5630" s="56" t="s">
        <v>30690</v>
      </c>
      <c r="AB5630" s="56" t="s">
        <v>30685</v>
      </c>
      <c r="AC5630" s="56" t="s">
        <v>7326</v>
      </c>
      <c r="AD5630" s="90" t="str">
        <f t="shared" si="175"/>
        <v>NA</v>
      </c>
      <c r="AE5630" s="90"/>
      <c r="AF5630" s="90"/>
      <c r="AG5630" s="90"/>
    </row>
    <row r="5631" spans="1:33">
      <c r="A5631" s="56" t="s">
        <v>56422</v>
      </c>
      <c r="B5631" s="56" t="s">
        <v>35191</v>
      </c>
      <c r="C5631" s="56" t="s">
        <v>35192</v>
      </c>
      <c r="D5631" s="56" t="s">
        <v>7566</v>
      </c>
      <c r="E5631" s="56" t="s">
        <v>14426</v>
      </c>
      <c r="F5631" s="56" t="s">
        <v>22</v>
      </c>
      <c r="G5631" s="56"/>
      <c r="H5631" s="56" t="s">
        <v>35189</v>
      </c>
      <c r="I5631" s="56" t="s">
        <v>35180</v>
      </c>
      <c r="J5631" s="56" t="s">
        <v>35193</v>
      </c>
      <c r="K5631" s="56" t="s">
        <v>87</v>
      </c>
      <c r="L5631" s="90" t="str">
        <f t="shared" si="174"/>
        <v>NA</v>
      </c>
      <c r="M5631" s="90"/>
      <c r="O5631" s="91"/>
      <c r="P5631" s="56"/>
      <c r="Q5631" s="56"/>
      <c r="R5631" s="56"/>
      <c r="S5631" s="56"/>
      <c r="T5631" s="56" t="s">
        <v>30691</v>
      </c>
      <c r="U5631" s="56" t="s">
        <v>30692</v>
      </c>
      <c r="V5631" s="56" t="s">
        <v>30693</v>
      </c>
      <c r="W5631" s="56" t="s">
        <v>7566</v>
      </c>
      <c r="X5631" s="56" t="s">
        <v>10790</v>
      </c>
      <c r="Y5631" s="56"/>
      <c r="Z5631" s="56" t="s">
        <v>30694</v>
      </c>
      <c r="AA5631" s="56" t="s">
        <v>30695</v>
      </c>
      <c r="AB5631" s="56" t="s">
        <v>30696</v>
      </c>
      <c r="AC5631" s="56" t="s">
        <v>7326</v>
      </c>
      <c r="AD5631" s="90" t="str">
        <f t="shared" si="175"/>
        <v>NA</v>
      </c>
      <c r="AE5631" s="90"/>
      <c r="AF5631" s="90"/>
      <c r="AG5631" s="90"/>
    </row>
    <row r="5632" spans="1:33">
      <c r="A5632" s="56" t="s">
        <v>35194</v>
      </c>
      <c r="B5632" s="56" t="s">
        <v>35195</v>
      </c>
      <c r="C5632" s="56" t="s">
        <v>35196</v>
      </c>
      <c r="D5632" s="56" t="s">
        <v>7566</v>
      </c>
      <c r="E5632" s="56" t="s">
        <v>3637</v>
      </c>
      <c r="F5632" s="56" t="s">
        <v>22</v>
      </c>
      <c r="G5632" s="56"/>
      <c r="H5632" s="56" t="s">
        <v>35197</v>
      </c>
      <c r="I5632" s="56" t="s">
        <v>35198</v>
      </c>
      <c r="J5632" s="56" t="s">
        <v>35194</v>
      </c>
      <c r="K5632" s="56" t="s">
        <v>7326</v>
      </c>
      <c r="L5632" s="90" t="str">
        <f t="shared" si="174"/>
        <v>NA</v>
      </c>
      <c r="M5632" s="90"/>
      <c r="O5632" s="91"/>
      <c r="P5632" s="56"/>
      <c r="Q5632" s="56"/>
      <c r="R5632" s="56"/>
      <c r="S5632" s="56"/>
      <c r="T5632" s="56" t="s">
        <v>30697</v>
      </c>
      <c r="U5632" s="56" t="s">
        <v>30698</v>
      </c>
      <c r="V5632" s="56" t="s">
        <v>30699</v>
      </c>
      <c r="W5632" s="56" t="s">
        <v>7566</v>
      </c>
      <c r="X5632" s="56" t="s">
        <v>10790</v>
      </c>
      <c r="Y5632" s="56"/>
      <c r="Z5632" s="56" t="s">
        <v>30700</v>
      </c>
      <c r="AA5632" s="56" t="s">
        <v>30695</v>
      </c>
      <c r="AB5632" s="56" t="s">
        <v>30701</v>
      </c>
      <c r="AC5632" s="56" t="s">
        <v>87</v>
      </c>
      <c r="AD5632" s="90" t="str">
        <f t="shared" si="175"/>
        <v>NA</v>
      </c>
      <c r="AE5632" s="90"/>
      <c r="AF5632" s="90"/>
      <c r="AG5632" s="90"/>
    </row>
    <row r="5633" spans="1:33">
      <c r="A5633" s="56" t="s">
        <v>35199</v>
      </c>
      <c r="B5633" s="56" t="s">
        <v>35200</v>
      </c>
      <c r="C5633" s="56" t="s">
        <v>35201</v>
      </c>
      <c r="D5633" s="56" t="s">
        <v>7566</v>
      </c>
      <c r="E5633" s="56" t="s">
        <v>35202</v>
      </c>
      <c r="F5633" s="56" t="s">
        <v>22</v>
      </c>
      <c r="G5633" s="56"/>
      <c r="H5633" s="56" t="s">
        <v>35203</v>
      </c>
      <c r="I5633" s="56" t="s">
        <v>35204</v>
      </c>
      <c r="J5633" s="56" t="s">
        <v>35205</v>
      </c>
      <c r="K5633" s="56" t="s">
        <v>87</v>
      </c>
      <c r="L5633" s="90" t="str">
        <f t="shared" si="174"/>
        <v>NA</v>
      </c>
      <c r="M5633" s="90"/>
      <c r="O5633" s="91"/>
      <c r="P5633" s="56"/>
      <c r="Q5633" s="56"/>
      <c r="R5633" s="56"/>
      <c r="S5633" s="56"/>
      <c r="T5633" s="56" t="s">
        <v>30702</v>
      </c>
      <c r="U5633" s="56" t="s">
        <v>30703</v>
      </c>
      <c r="V5633" s="56" t="s">
        <v>30704</v>
      </c>
      <c r="W5633" s="56" t="s">
        <v>7566</v>
      </c>
      <c r="X5633" s="56" t="s">
        <v>10790</v>
      </c>
      <c r="Y5633" s="56"/>
      <c r="Z5633" s="56" t="s">
        <v>30700</v>
      </c>
      <c r="AA5633" s="56" t="s">
        <v>30695</v>
      </c>
      <c r="AB5633" s="56"/>
      <c r="AC5633" s="56" t="s">
        <v>87</v>
      </c>
      <c r="AD5633" s="90" t="str">
        <f t="shared" si="175"/>
        <v>NA</v>
      </c>
      <c r="AE5633" s="90"/>
      <c r="AF5633" s="90"/>
      <c r="AG5633" s="90"/>
    </row>
    <row r="5634" spans="1:33">
      <c r="A5634" s="56" t="s">
        <v>35206</v>
      </c>
      <c r="B5634" s="56" t="s">
        <v>35207</v>
      </c>
      <c r="C5634" s="56" t="s">
        <v>35208</v>
      </c>
      <c r="D5634" s="56" t="s">
        <v>7566</v>
      </c>
      <c r="E5634" s="56" t="s">
        <v>3661</v>
      </c>
      <c r="F5634" s="56" t="s">
        <v>22</v>
      </c>
      <c r="G5634" s="56" t="s">
        <v>35209</v>
      </c>
      <c r="H5634" s="56" t="s">
        <v>35210</v>
      </c>
      <c r="I5634" s="56" t="s">
        <v>35211</v>
      </c>
      <c r="J5634" s="56" t="s">
        <v>35212</v>
      </c>
      <c r="K5634" s="56" t="s">
        <v>87</v>
      </c>
      <c r="L5634" s="90" t="str">
        <f t="shared" si="174"/>
        <v>NA</v>
      </c>
      <c r="M5634" s="90"/>
      <c r="O5634" s="91"/>
      <c r="P5634" s="56"/>
      <c r="Q5634" s="56"/>
      <c r="R5634" s="56"/>
      <c r="S5634" s="56"/>
      <c r="T5634" s="56" t="s">
        <v>30705</v>
      </c>
      <c r="U5634" s="56" t="s">
        <v>30706</v>
      </c>
      <c r="V5634" s="56" t="s">
        <v>30707</v>
      </c>
      <c r="W5634" s="56" t="s">
        <v>7566</v>
      </c>
      <c r="X5634" s="56" t="s">
        <v>30708</v>
      </c>
      <c r="Y5634" s="56"/>
      <c r="Z5634" s="56" t="s">
        <v>30709</v>
      </c>
      <c r="AA5634" s="56" t="s">
        <v>30710</v>
      </c>
      <c r="AB5634" s="56"/>
      <c r="AC5634" s="56" t="s">
        <v>87</v>
      </c>
      <c r="AD5634" s="90" t="str">
        <f t="shared" si="175"/>
        <v>NA</v>
      </c>
      <c r="AE5634" s="90"/>
      <c r="AF5634" s="90"/>
      <c r="AG5634" s="90"/>
    </row>
    <row r="5635" spans="1:33">
      <c r="A5635" s="56" t="s">
        <v>35213</v>
      </c>
      <c r="B5635" s="56" t="s">
        <v>35214</v>
      </c>
      <c r="C5635" s="56" t="s">
        <v>35215</v>
      </c>
      <c r="D5635" s="56" t="s">
        <v>7566</v>
      </c>
      <c r="E5635" s="56" t="s">
        <v>3661</v>
      </c>
      <c r="F5635" s="56" t="s">
        <v>22</v>
      </c>
      <c r="G5635" s="56" t="s">
        <v>35209</v>
      </c>
      <c r="H5635" s="56" t="s">
        <v>35216</v>
      </c>
      <c r="I5635" s="56" t="s">
        <v>35211</v>
      </c>
      <c r="J5635" s="56" t="s">
        <v>35217</v>
      </c>
      <c r="K5635" s="56" t="s">
        <v>87</v>
      </c>
      <c r="L5635" s="90" t="str">
        <f t="shared" ref="L5635:L5698" si="176">IF($P$3&lt;&gt;"",IF(ISNUMBER(SEARCH("*"&amp;$P$3&amp;"*", A5635)),A5635, IF(ISNUMBER(SEARCH("*"&amp;$P$3&amp;"*", H5635)),A5635, IF(ISNUMBER(SEARCH("*"&amp;$P$3&amp;"*", G5635)),A5635, IF(ISNUMBER(SEARCH("*"&amp;$P$3&amp;"*", J5635)),A5635,  IF(ISNUMBER(SEARCH("*"&amp;$P$3&amp;"*", E5635)),A5635, "NA"))))),"NA")</f>
        <v>NA</v>
      </c>
      <c r="M5635" s="90"/>
      <c r="O5635" s="91"/>
      <c r="P5635" s="56"/>
      <c r="Q5635" s="56"/>
      <c r="R5635" s="56"/>
      <c r="S5635" s="56"/>
      <c r="T5635" s="56" t="s">
        <v>30711</v>
      </c>
      <c r="U5635" s="56" t="s">
        <v>30712</v>
      </c>
      <c r="V5635" s="56" t="s">
        <v>30713</v>
      </c>
      <c r="W5635" s="56" t="s">
        <v>7566</v>
      </c>
      <c r="X5635" s="56" t="s">
        <v>30708</v>
      </c>
      <c r="Y5635" s="56"/>
      <c r="Z5635" s="56" t="s">
        <v>30700</v>
      </c>
      <c r="AA5635" s="56" t="s">
        <v>30710</v>
      </c>
      <c r="AB5635" s="56"/>
      <c r="AC5635" s="56" t="s">
        <v>87</v>
      </c>
      <c r="AD5635" s="90" t="str">
        <f t="shared" ref="AD5635:AD5698" si="177">IF($P$19&lt;&gt;"",IF(ISNUMBER(SEARCH($P$19, V5635)),T5635, "NA"),"NA")</f>
        <v>NA</v>
      </c>
      <c r="AE5635" s="90"/>
      <c r="AF5635" s="90"/>
      <c r="AG5635" s="90"/>
    </row>
    <row r="5636" spans="1:33">
      <c r="A5636" s="56" t="s">
        <v>35218</v>
      </c>
      <c r="B5636" s="56" t="s">
        <v>35219</v>
      </c>
      <c r="C5636" s="56" t="s">
        <v>35220</v>
      </c>
      <c r="D5636" s="56" t="s">
        <v>7566</v>
      </c>
      <c r="E5636" s="56" t="s">
        <v>35221</v>
      </c>
      <c r="F5636" s="56" t="s">
        <v>22</v>
      </c>
      <c r="G5636" s="56"/>
      <c r="H5636" s="56" t="s">
        <v>35222</v>
      </c>
      <c r="I5636" s="56" t="s">
        <v>35223</v>
      </c>
      <c r="J5636" s="56"/>
      <c r="K5636" s="56" t="s">
        <v>87</v>
      </c>
      <c r="L5636" s="90" t="str">
        <f t="shared" si="176"/>
        <v>NA</v>
      </c>
      <c r="M5636" s="90"/>
      <c r="O5636" s="91"/>
      <c r="P5636" s="56"/>
      <c r="Q5636" s="56"/>
      <c r="R5636" s="56"/>
      <c r="S5636" s="56"/>
      <c r="T5636" s="56" t="s">
        <v>30714</v>
      </c>
      <c r="U5636" s="56" t="s">
        <v>30715</v>
      </c>
      <c r="V5636" s="56" t="s">
        <v>30716</v>
      </c>
      <c r="W5636" s="56" t="s">
        <v>7566</v>
      </c>
      <c r="X5636" s="56" t="s">
        <v>30708</v>
      </c>
      <c r="Y5636" s="56"/>
      <c r="Z5636" s="56" t="s">
        <v>30700</v>
      </c>
      <c r="AA5636" s="56" t="s">
        <v>30710</v>
      </c>
      <c r="AB5636" s="56"/>
      <c r="AC5636" s="56" t="s">
        <v>87</v>
      </c>
      <c r="AD5636" s="90" t="str">
        <f t="shared" si="177"/>
        <v>NA</v>
      </c>
      <c r="AE5636" s="90"/>
      <c r="AF5636" s="90"/>
      <c r="AG5636" s="90"/>
    </row>
    <row r="5637" spans="1:33">
      <c r="A5637" s="56" t="s">
        <v>35224</v>
      </c>
      <c r="B5637" s="56" t="s">
        <v>35225</v>
      </c>
      <c r="C5637" s="56" t="s">
        <v>35226</v>
      </c>
      <c r="D5637" s="56" t="s">
        <v>7566</v>
      </c>
      <c r="E5637" s="56" t="s">
        <v>35227</v>
      </c>
      <c r="F5637" s="56" t="s">
        <v>22</v>
      </c>
      <c r="G5637" s="56"/>
      <c r="H5637" s="56" t="s">
        <v>35228</v>
      </c>
      <c r="I5637" s="56" t="s">
        <v>35229</v>
      </c>
      <c r="J5637" s="56" t="s">
        <v>35230</v>
      </c>
      <c r="K5637" s="56" t="s">
        <v>7326</v>
      </c>
      <c r="L5637" s="90" t="str">
        <f t="shared" si="176"/>
        <v>NA</v>
      </c>
      <c r="M5637" s="90"/>
      <c r="O5637" s="91"/>
      <c r="P5637" s="56"/>
      <c r="Q5637" s="56"/>
      <c r="R5637" s="56"/>
      <c r="S5637" s="56"/>
      <c r="T5637" s="56" t="s">
        <v>30717</v>
      </c>
      <c r="U5637" s="56" t="s">
        <v>30718</v>
      </c>
      <c r="V5637" s="56" t="s">
        <v>30719</v>
      </c>
      <c r="W5637" s="56" t="s">
        <v>7566</v>
      </c>
      <c r="X5637" s="56" t="s">
        <v>30708</v>
      </c>
      <c r="Y5637" s="56"/>
      <c r="Z5637" s="56" t="s">
        <v>30700</v>
      </c>
      <c r="AA5637" s="56" t="s">
        <v>30710</v>
      </c>
      <c r="AB5637" s="56" t="s">
        <v>30720</v>
      </c>
      <c r="AC5637" s="56" t="s">
        <v>87</v>
      </c>
      <c r="AD5637" s="90" t="str">
        <f t="shared" si="177"/>
        <v>NA</v>
      </c>
      <c r="AE5637" s="90"/>
      <c r="AF5637" s="90"/>
      <c r="AG5637" s="90"/>
    </row>
    <row r="5638" spans="1:33">
      <c r="A5638" s="56" t="s">
        <v>35231</v>
      </c>
      <c r="B5638" s="56" t="s">
        <v>35232</v>
      </c>
      <c r="C5638" s="56" t="s">
        <v>35233</v>
      </c>
      <c r="D5638" s="56" t="s">
        <v>7566</v>
      </c>
      <c r="E5638" s="56" t="s">
        <v>35234</v>
      </c>
      <c r="F5638" s="56" t="s">
        <v>22</v>
      </c>
      <c r="G5638" s="56"/>
      <c r="H5638" s="56" t="s">
        <v>35235</v>
      </c>
      <c r="I5638" s="56" t="s">
        <v>35236</v>
      </c>
      <c r="J5638" s="56" t="s">
        <v>35231</v>
      </c>
      <c r="K5638" s="56" t="s">
        <v>7326</v>
      </c>
      <c r="L5638" s="90" t="str">
        <f t="shared" si="176"/>
        <v>NA</v>
      </c>
      <c r="M5638" s="90"/>
      <c r="O5638" s="91"/>
      <c r="P5638" s="56"/>
      <c r="Q5638" s="56"/>
      <c r="R5638" s="56"/>
      <c r="S5638" s="56"/>
      <c r="T5638" s="56" t="s">
        <v>30721</v>
      </c>
      <c r="U5638" s="56" t="s">
        <v>30722</v>
      </c>
      <c r="V5638" s="56" t="s">
        <v>30723</v>
      </c>
      <c r="W5638" s="56" t="s">
        <v>7566</v>
      </c>
      <c r="X5638" s="56" t="s">
        <v>30724</v>
      </c>
      <c r="Y5638" s="56"/>
      <c r="Z5638" s="56" t="s">
        <v>30700</v>
      </c>
      <c r="AA5638" s="56" t="s">
        <v>30725</v>
      </c>
      <c r="AB5638" s="56" t="s">
        <v>30721</v>
      </c>
      <c r="AC5638" s="56" t="s">
        <v>7326</v>
      </c>
      <c r="AD5638" s="90" t="str">
        <f t="shared" si="177"/>
        <v>NA</v>
      </c>
      <c r="AE5638" s="90"/>
      <c r="AF5638" s="90"/>
      <c r="AG5638" s="90"/>
    </row>
    <row r="5639" spans="1:33">
      <c r="A5639" s="56" t="s">
        <v>35237</v>
      </c>
      <c r="B5639" s="56" t="s">
        <v>35238</v>
      </c>
      <c r="C5639" s="56" t="s">
        <v>35239</v>
      </c>
      <c r="D5639" s="56" t="s">
        <v>7566</v>
      </c>
      <c r="E5639" s="56" t="s">
        <v>35234</v>
      </c>
      <c r="F5639" s="56" t="s">
        <v>22</v>
      </c>
      <c r="G5639" s="56"/>
      <c r="H5639" s="56" t="s">
        <v>35240</v>
      </c>
      <c r="I5639" s="56" t="s">
        <v>35236</v>
      </c>
      <c r="J5639" s="56"/>
      <c r="K5639" s="56" t="s">
        <v>87</v>
      </c>
      <c r="L5639" s="90" t="str">
        <f t="shared" si="176"/>
        <v>NA</v>
      </c>
      <c r="M5639" s="90"/>
      <c r="O5639" s="91"/>
      <c r="P5639" s="56"/>
      <c r="Q5639" s="56"/>
      <c r="R5639" s="56"/>
      <c r="S5639" s="56"/>
      <c r="T5639" s="56" t="s">
        <v>30726</v>
      </c>
      <c r="U5639" s="56" t="s">
        <v>30727</v>
      </c>
      <c r="V5639" s="56" t="s">
        <v>30728</v>
      </c>
      <c r="W5639" s="56" t="s">
        <v>7566</v>
      </c>
      <c r="X5639" s="56" t="s">
        <v>30724</v>
      </c>
      <c r="Y5639" s="56"/>
      <c r="Z5639" s="56" t="s">
        <v>30709</v>
      </c>
      <c r="AA5639" s="56" t="s">
        <v>30725</v>
      </c>
      <c r="AB5639" s="56"/>
      <c r="AC5639" s="56" t="s">
        <v>87</v>
      </c>
      <c r="AD5639" s="90" t="str">
        <f t="shared" si="177"/>
        <v>NA</v>
      </c>
      <c r="AE5639" s="90"/>
      <c r="AF5639" s="90"/>
      <c r="AG5639" s="90"/>
    </row>
    <row r="5640" spans="1:33">
      <c r="A5640" s="56" t="s">
        <v>35241</v>
      </c>
      <c r="B5640" s="56" t="s">
        <v>35242</v>
      </c>
      <c r="C5640" s="56" t="s">
        <v>35243</v>
      </c>
      <c r="D5640" s="56" t="s">
        <v>7566</v>
      </c>
      <c r="E5640" s="56" t="s">
        <v>35244</v>
      </c>
      <c r="F5640" s="56" t="s">
        <v>22</v>
      </c>
      <c r="G5640" s="56"/>
      <c r="H5640" s="56" t="s">
        <v>35245</v>
      </c>
      <c r="I5640" s="56" t="s">
        <v>35246</v>
      </c>
      <c r="J5640" s="56" t="s">
        <v>35247</v>
      </c>
      <c r="K5640" s="56" t="s">
        <v>7326</v>
      </c>
      <c r="L5640" s="90" t="str">
        <f t="shared" si="176"/>
        <v>NA</v>
      </c>
      <c r="M5640" s="90"/>
      <c r="O5640" s="91"/>
      <c r="P5640" s="56"/>
      <c r="Q5640" s="56"/>
      <c r="R5640" s="56"/>
      <c r="S5640" s="56"/>
      <c r="T5640" s="56" t="s">
        <v>30729</v>
      </c>
      <c r="U5640" s="56" t="s">
        <v>30730</v>
      </c>
      <c r="V5640" s="56" t="s">
        <v>30731</v>
      </c>
      <c r="W5640" s="56" t="s">
        <v>7566</v>
      </c>
      <c r="X5640" s="56" t="s">
        <v>2841</v>
      </c>
      <c r="Y5640" s="56"/>
      <c r="Z5640" s="56" t="s">
        <v>30709</v>
      </c>
      <c r="AA5640" s="56" t="s">
        <v>30732</v>
      </c>
      <c r="AB5640" s="56"/>
      <c r="AC5640" s="56" t="s">
        <v>87</v>
      </c>
      <c r="AD5640" s="90" t="str">
        <f t="shared" si="177"/>
        <v>NA</v>
      </c>
      <c r="AE5640" s="90"/>
      <c r="AF5640" s="90"/>
      <c r="AG5640" s="90"/>
    </row>
    <row r="5641" spans="1:33">
      <c r="A5641" s="56" t="s">
        <v>35248</v>
      </c>
      <c r="B5641" s="56" t="s">
        <v>35249</v>
      </c>
      <c r="C5641" s="56" t="s">
        <v>35250</v>
      </c>
      <c r="D5641" s="56" t="s">
        <v>7566</v>
      </c>
      <c r="E5641" s="56" t="s">
        <v>11902</v>
      </c>
      <c r="F5641" s="56" t="s">
        <v>22</v>
      </c>
      <c r="G5641" s="56"/>
      <c r="H5641" s="56" t="s">
        <v>35251</v>
      </c>
      <c r="I5641" s="56" t="s">
        <v>35252</v>
      </c>
      <c r="J5641" s="56" t="s">
        <v>35253</v>
      </c>
      <c r="K5641" s="56" t="s">
        <v>7326</v>
      </c>
      <c r="L5641" s="90" t="str">
        <f t="shared" si="176"/>
        <v>NA</v>
      </c>
      <c r="M5641" s="90"/>
      <c r="O5641" s="91"/>
      <c r="P5641" s="56"/>
      <c r="Q5641" s="56"/>
      <c r="R5641" s="56"/>
      <c r="S5641" s="56"/>
      <c r="T5641" s="56" t="s">
        <v>30733</v>
      </c>
      <c r="U5641" s="56" t="s">
        <v>30734</v>
      </c>
      <c r="V5641" s="56" t="s">
        <v>30735</v>
      </c>
      <c r="W5641" s="56" t="s">
        <v>7566</v>
      </c>
      <c r="X5641" s="56" t="s">
        <v>2841</v>
      </c>
      <c r="Y5641" s="56"/>
      <c r="Z5641" s="56" t="s">
        <v>30709</v>
      </c>
      <c r="AA5641" s="56" t="s">
        <v>30732</v>
      </c>
      <c r="AB5641" s="56" t="s">
        <v>30733</v>
      </c>
      <c r="AC5641" s="56" t="s">
        <v>87</v>
      </c>
      <c r="AD5641" s="90" t="str">
        <f t="shared" si="177"/>
        <v>NA</v>
      </c>
      <c r="AE5641" s="90"/>
      <c r="AF5641" s="90"/>
      <c r="AG5641" s="90"/>
    </row>
    <row r="5642" spans="1:33">
      <c r="A5642" s="56" t="s">
        <v>35254</v>
      </c>
      <c r="B5642" s="56" t="s">
        <v>35255</v>
      </c>
      <c r="C5642" s="56" t="s">
        <v>35256</v>
      </c>
      <c r="D5642" s="56" t="s">
        <v>7566</v>
      </c>
      <c r="E5642" s="56" t="s">
        <v>11902</v>
      </c>
      <c r="F5642" s="56" t="s">
        <v>22</v>
      </c>
      <c r="G5642" s="56"/>
      <c r="H5642" s="56" t="s">
        <v>35251</v>
      </c>
      <c r="I5642" s="56" t="s">
        <v>35252</v>
      </c>
      <c r="J5642" s="56" t="s">
        <v>35254</v>
      </c>
      <c r="K5642" s="56" t="s">
        <v>7326</v>
      </c>
      <c r="L5642" s="90" t="str">
        <f t="shared" si="176"/>
        <v>NA</v>
      </c>
      <c r="M5642" s="90"/>
      <c r="O5642" s="91"/>
      <c r="P5642" s="56"/>
      <c r="Q5642" s="56"/>
      <c r="R5642" s="56"/>
      <c r="S5642" s="56"/>
      <c r="T5642" s="56" t="s">
        <v>30736</v>
      </c>
      <c r="U5642" s="56" t="s">
        <v>30737</v>
      </c>
      <c r="V5642" s="56" t="s">
        <v>30738</v>
      </c>
      <c r="W5642" s="56" t="s">
        <v>7566</v>
      </c>
      <c r="X5642" s="56" t="s">
        <v>2841</v>
      </c>
      <c r="Y5642" s="56"/>
      <c r="Z5642" s="56" t="s">
        <v>30700</v>
      </c>
      <c r="AA5642" s="56" t="s">
        <v>30732</v>
      </c>
      <c r="AB5642" s="56"/>
      <c r="AC5642" s="56" t="s">
        <v>87</v>
      </c>
      <c r="AD5642" s="90" t="str">
        <f t="shared" si="177"/>
        <v>NA</v>
      </c>
      <c r="AE5642" s="90"/>
      <c r="AF5642" s="90"/>
      <c r="AG5642" s="90"/>
    </row>
    <row r="5643" spans="1:33">
      <c r="A5643" s="56" t="s">
        <v>35257</v>
      </c>
      <c r="B5643" s="56" t="s">
        <v>35258</v>
      </c>
      <c r="C5643" s="56" t="s">
        <v>35259</v>
      </c>
      <c r="D5643" s="56" t="s">
        <v>7566</v>
      </c>
      <c r="E5643" s="56" t="s">
        <v>11902</v>
      </c>
      <c r="F5643" s="56" t="s">
        <v>22</v>
      </c>
      <c r="G5643" s="56"/>
      <c r="H5643" s="56" t="s">
        <v>35251</v>
      </c>
      <c r="I5643" s="56" t="s">
        <v>35252</v>
      </c>
      <c r="J5643" s="56" t="s">
        <v>35257</v>
      </c>
      <c r="K5643" s="56" t="s">
        <v>7326</v>
      </c>
      <c r="L5643" s="90" t="str">
        <f t="shared" si="176"/>
        <v>NA</v>
      </c>
      <c r="M5643" s="90"/>
      <c r="O5643" s="91"/>
      <c r="P5643" s="56"/>
      <c r="Q5643" s="56"/>
      <c r="R5643" s="56"/>
      <c r="S5643" s="56"/>
      <c r="T5643" s="56" t="s">
        <v>30739</v>
      </c>
      <c r="U5643" s="56" t="s">
        <v>30740</v>
      </c>
      <c r="V5643" s="56" t="s">
        <v>30741</v>
      </c>
      <c r="W5643" s="56" t="s">
        <v>7566</v>
      </c>
      <c r="X5643" s="56" t="s">
        <v>2841</v>
      </c>
      <c r="Y5643" s="56"/>
      <c r="Z5643" s="56" t="s">
        <v>30700</v>
      </c>
      <c r="AA5643" s="56" t="s">
        <v>30732</v>
      </c>
      <c r="AB5643" s="56" t="s">
        <v>30742</v>
      </c>
      <c r="AC5643" s="56" t="s">
        <v>87</v>
      </c>
      <c r="AD5643" s="90" t="str">
        <f t="shared" si="177"/>
        <v>NA</v>
      </c>
      <c r="AE5643" s="90"/>
      <c r="AF5643" s="90"/>
      <c r="AG5643" s="90"/>
    </row>
    <row r="5644" spans="1:33">
      <c r="A5644" s="56" t="s">
        <v>35260</v>
      </c>
      <c r="B5644" s="56" t="s">
        <v>35261</v>
      </c>
      <c r="C5644" s="56" t="s">
        <v>35262</v>
      </c>
      <c r="D5644" s="56" t="s">
        <v>7566</v>
      </c>
      <c r="E5644" s="56" t="s">
        <v>35263</v>
      </c>
      <c r="F5644" s="56" t="s">
        <v>22</v>
      </c>
      <c r="G5644" s="56"/>
      <c r="H5644" s="56" t="s">
        <v>35264</v>
      </c>
      <c r="I5644" s="56" t="s">
        <v>35265</v>
      </c>
      <c r="J5644" s="56" t="s">
        <v>35260</v>
      </c>
      <c r="K5644" s="56" t="s">
        <v>7326</v>
      </c>
      <c r="L5644" s="90" t="str">
        <f t="shared" si="176"/>
        <v>NA</v>
      </c>
      <c r="M5644" s="90"/>
      <c r="O5644" s="91"/>
      <c r="P5644" s="56"/>
      <c r="Q5644" s="56"/>
      <c r="R5644" s="56"/>
      <c r="S5644" s="56"/>
      <c r="T5644" s="56" t="s">
        <v>30743</v>
      </c>
      <c r="U5644" s="56" t="s">
        <v>30744</v>
      </c>
      <c r="V5644" s="56" t="s">
        <v>30745</v>
      </c>
      <c r="W5644" s="56" t="s">
        <v>7566</v>
      </c>
      <c r="X5644" s="56" t="s">
        <v>2841</v>
      </c>
      <c r="Y5644" s="56"/>
      <c r="Z5644" s="56" t="s">
        <v>30700</v>
      </c>
      <c r="AA5644" s="56" t="s">
        <v>30732</v>
      </c>
      <c r="AB5644" s="56" t="s">
        <v>30746</v>
      </c>
      <c r="AC5644" s="56" t="s">
        <v>87</v>
      </c>
      <c r="AD5644" s="90" t="str">
        <f t="shared" si="177"/>
        <v>NA</v>
      </c>
      <c r="AE5644" s="90"/>
      <c r="AF5644" s="90"/>
      <c r="AG5644" s="90"/>
    </row>
    <row r="5645" spans="1:33">
      <c r="A5645" s="56" t="s">
        <v>35266</v>
      </c>
      <c r="B5645" s="56" t="s">
        <v>35267</v>
      </c>
      <c r="C5645" s="56" t="s">
        <v>35268</v>
      </c>
      <c r="D5645" s="56" t="s">
        <v>7566</v>
      </c>
      <c r="E5645" s="56" t="s">
        <v>35269</v>
      </c>
      <c r="F5645" s="56" t="s">
        <v>22</v>
      </c>
      <c r="G5645" s="56"/>
      <c r="H5645" s="56" t="s">
        <v>35270</v>
      </c>
      <c r="I5645" s="56" t="s">
        <v>35271</v>
      </c>
      <c r="J5645" s="56" t="s">
        <v>35272</v>
      </c>
      <c r="K5645" s="56" t="s">
        <v>7326</v>
      </c>
      <c r="L5645" s="90" t="str">
        <f t="shared" si="176"/>
        <v>NA</v>
      </c>
      <c r="M5645" s="90"/>
      <c r="O5645" s="91"/>
      <c r="P5645" s="56"/>
      <c r="Q5645" s="56"/>
      <c r="R5645" s="56"/>
      <c r="S5645" s="56"/>
      <c r="T5645" s="56" t="s">
        <v>30747</v>
      </c>
      <c r="U5645" s="56" t="s">
        <v>30748</v>
      </c>
      <c r="V5645" s="56" t="s">
        <v>30749</v>
      </c>
      <c r="W5645" s="56" t="s">
        <v>7566</v>
      </c>
      <c r="X5645" s="56" t="s">
        <v>2855</v>
      </c>
      <c r="Y5645" s="56"/>
      <c r="Z5645" s="56" t="s">
        <v>30700</v>
      </c>
      <c r="AA5645" s="56" t="s">
        <v>30750</v>
      </c>
      <c r="AB5645" s="56" t="s">
        <v>30751</v>
      </c>
      <c r="AC5645" s="56" t="s">
        <v>87</v>
      </c>
      <c r="AD5645" s="90" t="str">
        <f t="shared" si="177"/>
        <v>NA</v>
      </c>
      <c r="AE5645" s="90"/>
      <c r="AF5645" s="90"/>
      <c r="AG5645" s="90"/>
    </row>
    <row r="5646" spans="1:33">
      <c r="A5646" s="56" t="s">
        <v>35273</v>
      </c>
      <c r="B5646" s="56" t="s">
        <v>35274</v>
      </c>
      <c r="C5646" s="56" t="s">
        <v>31635</v>
      </c>
      <c r="D5646" s="56" t="s">
        <v>7566</v>
      </c>
      <c r="E5646" s="56" t="s">
        <v>3686</v>
      </c>
      <c r="F5646" s="56" t="s">
        <v>22</v>
      </c>
      <c r="G5646" s="56"/>
      <c r="H5646" s="56" t="s">
        <v>35275</v>
      </c>
      <c r="I5646" s="56" t="s">
        <v>35276</v>
      </c>
      <c r="J5646" s="56" t="s">
        <v>35277</v>
      </c>
      <c r="K5646" s="56" t="s">
        <v>7326</v>
      </c>
      <c r="L5646" s="90" t="str">
        <f t="shared" si="176"/>
        <v>NA</v>
      </c>
      <c r="M5646" s="90"/>
      <c r="O5646" s="91"/>
      <c r="P5646" s="56"/>
      <c r="Q5646" s="56"/>
      <c r="R5646" s="56"/>
      <c r="S5646" s="56"/>
      <c r="T5646" s="56" t="s">
        <v>16462</v>
      </c>
      <c r="U5646" s="56" t="s">
        <v>30752</v>
      </c>
      <c r="V5646" s="56" t="s">
        <v>30753</v>
      </c>
      <c r="W5646" s="56" t="s">
        <v>7566</v>
      </c>
      <c r="X5646" s="56" t="s">
        <v>2877</v>
      </c>
      <c r="Y5646" s="56"/>
      <c r="Z5646" s="56" t="s">
        <v>30709</v>
      </c>
      <c r="AA5646" s="56" t="s">
        <v>30754</v>
      </c>
      <c r="AB5646" s="56"/>
      <c r="AC5646" s="56" t="s">
        <v>87</v>
      </c>
      <c r="AD5646" s="90" t="str">
        <f t="shared" si="177"/>
        <v>NA</v>
      </c>
      <c r="AE5646" s="90"/>
      <c r="AF5646" s="90"/>
      <c r="AG5646" s="90"/>
    </row>
    <row r="5647" spans="1:33">
      <c r="A5647" s="56" t="s">
        <v>35278</v>
      </c>
      <c r="B5647" s="56" t="s">
        <v>35279</v>
      </c>
      <c r="C5647" s="56" t="s">
        <v>35280</v>
      </c>
      <c r="D5647" s="56" t="s">
        <v>7566</v>
      </c>
      <c r="E5647" s="56" t="s">
        <v>3686</v>
      </c>
      <c r="F5647" s="56" t="s">
        <v>22</v>
      </c>
      <c r="G5647" s="56"/>
      <c r="H5647" s="56" t="s">
        <v>35281</v>
      </c>
      <c r="I5647" s="56" t="s">
        <v>35276</v>
      </c>
      <c r="J5647" s="56" t="s">
        <v>35282</v>
      </c>
      <c r="K5647" s="56" t="s">
        <v>87</v>
      </c>
      <c r="L5647" s="90" t="str">
        <f t="shared" si="176"/>
        <v>NA</v>
      </c>
      <c r="M5647" s="90"/>
      <c r="O5647" s="91"/>
      <c r="P5647" s="56"/>
      <c r="Q5647" s="56"/>
      <c r="R5647" s="56"/>
      <c r="S5647" s="56"/>
      <c r="T5647" s="56" t="s">
        <v>56409</v>
      </c>
      <c r="U5647" s="56" t="s">
        <v>30755</v>
      </c>
      <c r="V5647" s="56" t="s">
        <v>30756</v>
      </c>
      <c r="W5647" s="56" t="s">
        <v>7566</v>
      </c>
      <c r="X5647" s="56" t="s">
        <v>2877</v>
      </c>
      <c r="Y5647" s="56"/>
      <c r="Z5647" s="56" t="s">
        <v>30700</v>
      </c>
      <c r="AA5647" s="56" t="s">
        <v>30754</v>
      </c>
      <c r="AB5647" s="56" t="s">
        <v>30757</v>
      </c>
      <c r="AC5647" s="56" t="s">
        <v>87</v>
      </c>
      <c r="AD5647" s="90" t="str">
        <f t="shared" si="177"/>
        <v>NA</v>
      </c>
      <c r="AE5647" s="90"/>
      <c r="AF5647" s="90"/>
      <c r="AG5647" s="90"/>
    </row>
    <row r="5648" spans="1:33">
      <c r="A5648" s="56" t="s">
        <v>35283</v>
      </c>
      <c r="B5648" s="56" t="s">
        <v>35284</v>
      </c>
      <c r="C5648" s="56" t="s">
        <v>35285</v>
      </c>
      <c r="D5648" s="56" t="s">
        <v>7566</v>
      </c>
      <c r="E5648" s="56" t="s">
        <v>3686</v>
      </c>
      <c r="F5648" s="56" t="s">
        <v>22</v>
      </c>
      <c r="G5648" s="56"/>
      <c r="H5648" s="56" t="s">
        <v>35281</v>
      </c>
      <c r="I5648" s="56" t="s">
        <v>35276</v>
      </c>
      <c r="J5648" s="56" t="s">
        <v>35286</v>
      </c>
      <c r="K5648" s="56" t="s">
        <v>87</v>
      </c>
      <c r="L5648" s="90" t="str">
        <f t="shared" si="176"/>
        <v>NA</v>
      </c>
      <c r="M5648" s="90"/>
      <c r="O5648" s="91"/>
      <c r="P5648" s="56"/>
      <c r="Q5648" s="56"/>
      <c r="R5648" s="56"/>
      <c r="S5648" s="56"/>
      <c r="T5648" s="56" t="s">
        <v>30758</v>
      </c>
      <c r="U5648" s="56" t="s">
        <v>30759</v>
      </c>
      <c r="V5648" s="56" t="s">
        <v>30760</v>
      </c>
      <c r="W5648" s="56" t="s">
        <v>7566</v>
      </c>
      <c r="X5648" s="56" t="s">
        <v>2877</v>
      </c>
      <c r="Y5648" s="56"/>
      <c r="Z5648" s="56" t="s">
        <v>30700</v>
      </c>
      <c r="AA5648" s="56" t="s">
        <v>30754</v>
      </c>
      <c r="AB5648" s="56"/>
      <c r="AC5648" s="56" t="s">
        <v>87</v>
      </c>
      <c r="AD5648" s="90" t="str">
        <f t="shared" si="177"/>
        <v>NA</v>
      </c>
      <c r="AE5648" s="90"/>
      <c r="AF5648" s="90"/>
      <c r="AG5648" s="90"/>
    </row>
    <row r="5649" spans="1:33">
      <c r="A5649" s="56" t="s">
        <v>35287</v>
      </c>
      <c r="B5649" s="56" t="s">
        <v>35288</v>
      </c>
      <c r="C5649" s="56" t="s">
        <v>35289</v>
      </c>
      <c r="D5649" s="56" t="s">
        <v>7566</v>
      </c>
      <c r="E5649" s="56" t="s">
        <v>35290</v>
      </c>
      <c r="F5649" s="56" t="s">
        <v>22</v>
      </c>
      <c r="G5649" s="56"/>
      <c r="H5649" s="56" t="s">
        <v>35291</v>
      </c>
      <c r="I5649" s="56" t="s">
        <v>35292</v>
      </c>
      <c r="J5649" s="56"/>
      <c r="K5649" s="56" t="s">
        <v>87</v>
      </c>
      <c r="L5649" s="90" t="str">
        <f t="shared" si="176"/>
        <v>NA</v>
      </c>
      <c r="M5649" s="90"/>
      <c r="O5649" s="91"/>
      <c r="P5649" s="56"/>
      <c r="Q5649" s="56"/>
      <c r="R5649" s="56"/>
      <c r="S5649" s="56"/>
      <c r="T5649" s="56" t="s">
        <v>30761</v>
      </c>
      <c r="U5649" s="56" t="s">
        <v>30762</v>
      </c>
      <c r="V5649" s="56" t="s">
        <v>30763</v>
      </c>
      <c r="W5649" s="56" t="s">
        <v>7566</v>
      </c>
      <c r="X5649" s="56" t="s">
        <v>2877</v>
      </c>
      <c r="Y5649" s="56"/>
      <c r="Z5649" s="56" t="s">
        <v>30709</v>
      </c>
      <c r="AA5649" s="56" t="s">
        <v>30754</v>
      </c>
      <c r="AB5649" s="56"/>
      <c r="AC5649" s="56" t="s">
        <v>87</v>
      </c>
      <c r="AD5649" s="90" t="str">
        <f t="shared" si="177"/>
        <v>NA</v>
      </c>
      <c r="AE5649" s="90"/>
      <c r="AF5649" s="90"/>
      <c r="AG5649" s="90"/>
    </row>
    <row r="5650" spans="1:33">
      <c r="A5650" s="56" t="s">
        <v>35293</v>
      </c>
      <c r="B5650" s="56" t="s">
        <v>35294</v>
      </c>
      <c r="C5650" s="56" t="s">
        <v>35295</v>
      </c>
      <c r="D5650" s="56" t="s">
        <v>7566</v>
      </c>
      <c r="E5650" s="56" t="s">
        <v>35296</v>
      </c>
      <c r="F5650" s="56" t="s">
        <v>22</v>
      </c>
      <c r="G5650" s="56"/>
      <c r="H5650" s="56" t="s">
        <v>35297</v>
      </c>
      <c r="I5650" s="56" t="s">
        <v>35298</v>
      </c>
      <c r="J5650" s="56"/>
      <c r="K5650" s="56" t="s">
        <v>87</v>
      </c>
      <c r="L5650" s="90" t="str">
        <f t="shared" si="176"/>
        <v>NA</v>
      </c>
      <c r="M5650" s="90"/>
      <c r="O5650" s="91"/>
      <c r="P5650" s="56"/>
      <c r="Q5650" s="56"/>
      <c r="R5650" s="56"/>
      <c r="S5650" s="56"/>
      <c r="T5650" s="56" t="s">
        <v>30764</v>
      </c>
      <c r="U5650" s="56" t="s">
        <v>30765</v>
      </c>
      <c r="V5650" s="56" t="s">
        <v>30766</v>
      </c>
      <c r="W5650" s="56" t="s">
        <v>7566</v>
      </c>
      <c r="X5650" s="56" t="s">
        <v>2877</v>
      </c>
      <c r="Y5650" s="56"/>
      <c r="Z5650" s="56" t="s">
        <v>30700</v>
      </c>
      <c r="AA5650" s="56" t="s">
        <v>30754</v>
      </c>
      <c r="AB5650" s="56" t="s">
        <v>30767</v>
      </c>
      <c r="AC5650" s="56" t="s">
        <v>87</v>
      </c>
      <c r="AD5650" s="90" t="str">
        <f t="shared" si="177"/>
        <v>NA</v>
      </c>
      <c r="AE5650" s="90"/>
      <c r="AF5650" s="90"/>
      <c r="AG5650" s="90"/>
    </row>
    <row r="5651" spans="1:33">
      <c r="A5651" s="56" t="s">
        <v>35299</v>
      </c>
      <c r="B5651" s="56" t="s">
        <v>35300</v>
      </c>
      <c r="C5651" s="56" t="s">
        <v>35301</v>
      </c>
      <c r="D5651" s="56" t="s">
        <v>7566</v>
      </c>
      <c r="E5651" s="56" t="s">
        <v>35302</v>
      </c>
      <c r="F5651" s="56" t="s">
        <v>22</v>
      </c>
      <c r="G5651" s="56"/>
      <c r="H5651" s="56" t="s">
        <v>35303</v>
      </c>
      <c r="I5651" s="56" t="s">
        <v>35304</v>
      </c>
      <c r="J5651" s="56" t="s">
        <v>35305</v>
      </c>
      <c r="K5651" s="56" t="s">
        <v>87</v>
      </c>
      <c r="L5651" s="90" t="str">
        <f t="shared" si="176"/>
        <v>NA</v>
      </c>
      <c r="M5651" s="90"/>
      <c r="O5651" s="91"/>
      <c r="P5651" s="56"/>
      <c r="Q5651" s="56"/>
      <c r="R5651" s="56"/>
      <c r="S5651" s="56"/>
      <c r="T5651" s="56" t="s">
        <v>30768</v>
      </c>
      <c r="U5651" s="56" t="s">
        <v>30769</v>
      </c>
      <c r="V5651" s="56" t="s">
        <v>30770</v>
      </c>
      <c r="W5651" s="56" t="s">
        <v>7566</v>
      </c>
      <c r="X5651" s="56" t="s">
        <v>2877</v>
      </c>
      <c r="Y5651" s="56"/>
      <c r="Z5651" s="56" t="s">
        <v>30700</v>
      </c>
      <c r="AA5651" s="56" t="s">
        <v>30754</v>
      </c>
      <c r="AB5651" s="56" t="s">
        <v>30771</v>
      </c>
      <c r="AC5651" s="56" t="s">
        <v>87</v>
      </c>
      <c r="AD5651" s="90" t="str">
        <f t="shared" si="177"/>
        <v>NA</v>
      </c>
      <c r="AE5651" s="90"/>
      <c r="AF5651" s="90"/>
      <c r="AG5651" s="90"/>
    </row>
    <row r="5652" spans="1:33">
      <c r="A5652" s="56" t="s">
        <v>35306</v>
      </c>
      <c r="B5652" s="56" t="s">
        <v>35307</v>
      </c>
      <c r="C5652" s="56" t="s">
        <v>35308</v>
      </c>
      <c r="D5652" s="56" t="s">
        <v>7566</v>
      </c>
      <c r="E5652" s="56" t="s">
        <v>35302</v>
      </c>
      <c r="F5652" s="56" t="s">
        <v>22</v>
      </c>
      <c r="G5652" s="56"/>
      <c r="H5652" s="56" t="s">
        <v>35303</v>
      </c>
      <c r="I5652" s="56" t="s">
        <v>35304</v>
      </c>
      <c r="J5652" s="56" t="s">
        <v>35309</v>
      </c>
      <c r="K5652" s="56" t="s">
        <v>87</v>
      </c>
      <c r="L5652" s="90" t="str">
        <f t="shared" si="176"/>
        <v>NA</v>
      </c>
      <c r="M5652" s="90"/>
      <c r="O5652" s="91"/>
      <c r="P5652" s="56"/>
      <c r="Q5652" s="56"/>
      <c r="R5652" s="56"/>
      <c r="S5652" s="56"/>
      <c r="T5652" s="56" t="s">
        <v>30772</v>
      </c>
      <c r="U5652" s="56" t="s">
        <v>30773</v>
      </c>
      <c r="V5652" s="56" t="s">
        <v>10824</v>
      </c>
      <c r="W5652" s="56" t="s">
        <v>7566</v>
      </c>
      <c r="X5652" s="56" t="s">
        <v>10817</v>
      </c>
      <c r="Y5652" s="56"/>
      <c r="Z5652" s="56" t="s">
        <v>30774</v>
      </c>
      <c r="AA5652" s="56" t="s">
        <v>30775</v>
      </c>
      <c r="AB5652" s="56"/>
      <c r="AC5652" s="56" t="s">
        <v>7326</v>
      </c>
      <c r="AD5652" s="90" t="str">
        <f t="shared" si="177"/>
        <v>NA</v>
      </c>
      <c r="AE5652" s="90"/>
      <c r="AF5652" s="90"/>
      <c r="AG5652" s="90"/>
    </row>
    <row r="5653" spans="1:33">
      <c r="A5653" s="56" t="s">
        <v>35310</v>
      </c>
      <c r="B5653" s="56" t="s">
        <v>35311</v>
      </c>
      <c r="C5653" s="56" t="s">
        <v>35312</v>
      </c>
      <c r="D5653" s="56" t="s">
        <v>7566</v>
      </c>
      <c r="E5653" s="56" t="s">
        <v>35302</v>
      </c>
      <c r="F5653" s="56" t="s">
        <v>22</v>
      </c>
      <c r="G5653" s="56"/>
      <c r="H5653" s="56" t="s">
        <v>35303</v>
      </c>
      <c r="I5653" s="56" t="s">
        <v>35304</v>
      </c>
      <c r="J5653" s="56" t="s">
        <v>35313</v>
      </c>
      <c r="K5653" s="56" t="s">
        <v>87</v>
      </c>
      <c r="L5653" s="90" t="str">
        <f t="shared" si="176"/>
        <v>NA</v>
      </c>
      <c r="M5653" s="90"/>
      <c r="O5653" s="91"/>
      <c r="P5653" s="56"/>
      <c r="Q5653" s="56"/>
      <c r="R5653" s="56"/>
      <c r="S5653" s="56"/>
      <c r="T5653" s="56" t="s">
        <v>30776</v>
      </c>
      <c r="U5653" s="56" t="s">
        <v>30777</v>
      </c>
      <c r="V5653" s="56" t="s">
        <v>30778</v>
      </c>
      <c r="W5653" s="56" t="s">
        <v>7566</v>
      </c>
      <c r="X5653" s="56" t="s">
        <v>10817</v>
      </c>
      <c r="Y5653" s="56"/>
      <c r="Z5653" s="56" t="s">
        <v>30709</v>
      </c>
      <c r="AA5653" s="56" t="s">
        <v>30775</v>
      </c>
      <c r="AB5653" s="56" t="s">
        <v>30776</v>
      </c>
      <c r="AC5653" s="56" t="s">
        <v>87</v>
      </c>
      <c r="AD5653" s="90" t="str">
        <f t="shared" si="177"/>
        <v>NA</v>
      </c>
      <c r="AE5653" s="90"/>
      <c r="AF5653" s="90"/>
      <c r="AG5653" s="90"/>
    </row>
    <row r="5654" spans="1:33">
      <c r="A5654" s="56" t="s">
        <v>35314</v>
      </c>
      <c r="B5654" s="56" t="s">
        <v>35315</v>
      </c>
      <c r="C5654" s="56" t="s">
        <v>35316</v>
      </c>
      <c r="D5654" s="56" t="s">
        <v>7566</v>
      </c>
      <c r="E5654" s="56" t="s">
        <v>491</v>
      </c>
      <c r="F5654" s="56" t="s">
        <v>22</v>
      </c>
      <c r="G5654" s="56"/>
      <c r="H5654" s="56" t="s">
        <v>35317</v>
      </c>
      <c r="I5654" s="56" t="s">
        <v>35318</v>
      </c>
      <c r="J5654" s="56" t="s">
        <v>35314</v>
      </c>
      <c r="K5654" s="56" t="s">
        <v>7326</v>
      </c>
      <c r="L5654" s="90" t="str">
        <f t="shared" si="176"/>
        <v>NA</v>
      </c>
      <c r="M5654" s="90"/>
      <c r="O5654" s="91"/>
      <c r="P5654" s="56"/>
      <c r="Q5654" s="56"/>
      <c r="R5654" s="56"/>
      <c r="S5654" s="56"/>
      <c r="T5654" s="56" t="s">
        <v>18289</v>
      </c>
      <c r="U5654" s="56" t="s">
        <v>30779</v>
      </c>
      <c r="V5654" s="56" t="s">
        <v>30780</v>
      </c>
      <c r="W5654" s="56" t="s">
        <v>7566</v>
      </c>
      <c r="X5654" s="56" t="s">
        <v>10817</v>
      </c>
      <c r="Y5654" s="56"/>
      <c r="Z5654" s="56" t="s">
        <v>30700</v>
      </c>
      <c r="AA5654" s="56" t="s">
        <v>30775</v>
      </c>
      <c r="AB5654" s="56"/>
      <c r="AC5654" s="56" t="s">
        <v>87</v>
      </c>
      <c r="AD5654" s="90" t="str">
        <f t="shared" si="177"/>
        <v>NA</v>
      </c>
      <c r="AE5654" s="90"/>
      <c r="AF5654" s="90"/>
      <c r="AG5654" s="90"/>
    </row>
    <row r="5655" spans="1:33">
      <c r="A5655" s="56" t="s">
        <v>35319</v>
      </c>
      <c r="B5655" s="56" t="s">
        <v>35320</v>
      </c>
      <c r="C5655" s="56" t="s">
        <v>35321</v>
      </c>
      <c r="D5655" s="56" t="s">
        <v>7566</v>
      </c>
      <c r="E5655" s="56" t="s">
        <v>35322</v>
      </c>
      <c r="F5655" s="56" t="s">
        <v>22</v>
      </c>
      <c r="G5655" s="56"/>
      <c r="H5655" s="56" t="s">
        <v>35323</v>
      </c>
      <c r="I5655" s="56" t="s">
        <v>35324</v>
      </c>
      <c r="J5655" s="56" t="s">
        <v>35325</v>
      </c>
      <c r="K5655" s="56" t="s">
        <v>7326</v>
      </c>
      <c r="L5655" s="90" t="str">
        <f t="shared" si="176"/>
        <v>NA</v>
      </c>
      <c r="M5655" s="90"/>
      <c r="O5655" s="91"/>
      <c r="P5655" s="56"/>
      <c r="Q5655" s="56"/>
      <c r="R5655" s="56"/>
      <c r="S5655" s="56"/>
      <c r="T5655" s="56" t="s">
        <v>30781</v>
      </c>
      <c r="U5655" s="56" t="s">
        <v>30782</v>
      </c>
      <c r="V5655" s="56" t="s">
        <v>30783</v>
      </c>
      <c r="W5655" s="56" t="s">
        <v>7566</v>
      </c>
      <c r="X5655" s="56" t="s">
        <v>10817</v>
      </c>
      <c r="Y5655" s="56"/>
      <c r="Z5655" s="56" t="s">
        <v>30700</v>
      </c>
      <c r="AA5655" s="56" t="s">
        <v>30775</v>
      </c>
      <c r="AB5655" s="56" t="s">
        <v>30784</v>
      </c>
      <c r="AC5655" s="56" t="s">
        <v>87</v>
      </c>
      <c r="AD5655" s="90" t="str">
        <f t="shared" si="177"/>
        <v>NA</v>
      </c>
      <c r="AE5655" s="90"/>
      <c r="AF5655" s="90"/>
      <c r="AG5655" s="90"/>
    </row>
    <row r="5656" spans="1:33">
      <c r="A5656" s="56" t="s">
        <v>35326</v>
      </c>
      <c r="B5656" s="56" t="s">
        <v>35327</v>
      </c>
      <c r="C5656" s="56" t="s">
        <v>35328</v>
      </c>
      <c r="D5656" s="56" t="s">
        <v>7566</v>
      </c>
      <c r="E5656" s="56" t="s">
        <v>35329</v>
      </c>
      <c r="F5656" s="56" t="s">
        <v>22</v>
      </c>
      <c r="G5656" s="56"/>
      <c r="H5656" s="56" t="s">
        <v>35330</v>
      </c>
      <c r="I5656" s="56" t="s">
        <v>35331</v>
      </c>
      <c r="J5656" s="56" t="s">
        <v>35326</v>
      </c>
      <c r="K5656" s="56" t="s">
        <v>7326</v>
      </c>
      <c r="L5656" s="90" t="str">
        <f t="shared" si="176"/>
        <v>NA</v>
      </c>
      <c r="M5656" s="90"/>
      <c r="O5656" s="91"/>
      <c r="P5656" s="56"/>
      <c r="Q5656" s="56"/>
      <c r="R5656" s="56"/>
      <c r="S5656" s="56"/>
      <c r="T5656" s="56" t="s">
        <v>30785</v>
      </c>
      <c r="U5656" s="56" t="s">
        <v>30786</v>
      </c>
      <c r="V5656" s="56" t="s">
        <v>30787</v>
      </c>
      <c r="W5656" s="56" t="s">
        <v>7566</v>
      </c>
      <c r="X5656" s="56" t="s">
        <v>10817</v>
      </c>
      <c r="Y5656" s="56"/>
      <c r="Z5656" s="56" t="s">
        <v>30700</v>
      </c>
      <c r="AA5656" s="56" t="s">
        <v>30775</v>
      </c>
      <c r="AB5656" s="56"/>
      <c r="AC5656" s="56" t="s">
        <v>87</v>
      </c>
      <c r="AD5656" s="90" t="str">
        <f t="shared" si="177"/>
        <v>NA</v>
      </c>
      <c r="AE5656" s="90"/>
      <c r="AF5656" s="90"/>
      <c r="AG5656" s="90"/>
    </row>
    <row r="5657" spans="1:33">
      <c r="A5657" s="56" t="s">
        <v>35332</v>
      </c>
      <c r="B5657" s="56" t="s">
        <v>35333</v>
      </c>
      <c r="C5657" s="56" t="s">
        <v>35334</v>
      </c>
      <c r="D5657" s="56" t="s">
        <v>7566</v>
      </c>
      <c r="E5657" s="56" t="s">
        <v>14521</v>
      </c>
      <c r="F5657" s="56" t="s">
        <v>22</v>
      </c>
      <c r="G5657" s="56"/>
      <c r="H5657" s="56" t="s">
        <v>35335</v>
      </c>
      <c r="I5657" s="56" t="s">
        <v>35336</v>
      </c>
      <c r="J5657" s="56" t="s">
        <v>35332</v>
      </c>
      <c r="K5657" s="56" t="s">
        <v>7326</v>
      </c>
      <c r="L5657" s="90" t="str">
        <f t="shared" si="176"/>
        <v>NA</v>
      </c>
      <c r="M5657" s="90"/>
      <c r="O5657" s="91"/>
      <c r="P5657" s="56"/>
      <c r="Q5657" s="56"/>
      <c r="R5657" s="56"/>
      <c r="S5657" s="56"/>
      <c r="T5657" s="56" t="s">
        <v>30788</v>
      </c>
      <c r="U5657" s="56" t="s">
        <v>30789</v>
      </c>
      <c r="V5657" s="56" t="s">
        <v>30790</v>
      </c>
      <c r="W5657" s="56" t="s">
        <v>7566</v>
      </c>
      <c r="X5657" s="56" t="s">
        <v>10817</v>
      </c>
      <c r="Y5657" s="56"/>
      <c r="Z5657" s="56" t="s">
        <v>30709</v>
      </c>
      <c r="AA5657" s="56" t="s">
        <v>30775</v>
      </c>
      <c r="AB5657" s="56" t="s">
        <v>30791</v>
      </c>
      <c r="AC5657" s="56" t="s">
        <v>87</v>
      </c>
      <c r="AD5657" s="90" t="str">
        <f t="shared" si="177"/>
        <v>NA</v>
      </c>
      <c r="AE5657" s="90"/>
      <c r="AF5657" s="90"/>
      <c r="AG5657" s="90"/>
    </row>
    <row r="5658" spans="1:33">
      <c r="A5658" s="56" t="s">
        <v>35337</v>
      </c>
      <c r="B5658" s="56" t="s">
        <v>35338</v>
      </c>
      <c r="C5658" s="56" t="s">
        <v>35339</v>
      </c>
      <c r="D5658" s="56" t="s">
        <v>7566</v>
      </c>
      <c r="E5658" s="56" t="s">
        <v>35340</v>
      </c>
      <c r="F5658" s="56" t="s">
        <v>22</v>
      </c>
      <c r="G5658" s="56"/>
      <c r="H5658" s="56" t="s">
        <v>35341</v>
      </c>
      <c r="I5658" s="56" t="s">
        <v>35342</v>
      </c>
      <c r="J5658" s="56" t="s">
        <v>35337</v>
      </c>
      <c r="K5658" s="56" t="s">
        <v>7326</v>
      </c>
      <c r="L5658" s="90" t="str">
        <f t="shared" si="176"/>
        <v>NA</v>
      </c>
      <c r="M5658" s="90"/>
      <c r="O5658" s="91"/>
      <c r="P5658" s="56"/>
      <c r="Q5658" s="56"/>
      <c r="R5658" s="56"/>
      <c r="S5658" s="56"/>
      <c r="T5658" s="56" t="s">
        <v>30792</v>
      </c>
      <c r="U5658" s="56" t="s">
        <v>30793</v>
      </c>
      <c r="V5658" s="56" t="s">
        <v>30794</v>
      </c>
      <c r="W5658" s="56" t="s">
        <v>7566</v>
      </c>
      <c r="X5658" s="56" t="s">
        <v>10817</v>
      </c>
      <c r="Y5658" s="56"/>
      <c r="Z5658" s="56" t="s">
        <v>30700</v>
      </c>
      <c r="AA5658" s="56" t="s">
        <v>30775</v>
      </c>
      <c r="AB5658" s="56" t="s">
        <v>30792</v>
      </c>
      <c r="AC5658" s="56" t="s">
        <v>87</v>
      </c>
      <c r="AD5658" s="90" t="str">
        <f t="shared" si="177"/>
        <v>NA</v>
      </c>
      <c r="AE5658" s="90"/>
      <c r="AF5658" s="90"/>
      <c r="AG5658" s="90"/>
    </row>
    <row r="5659" spans="1:33">
      <c r="A5659" s="56" t="s">
        <v>35343</v>
      </c>
      <c r="B5659" s="56" t="s">
        <v>35344</v>
      </c>
      <c r="C5659" s="56" t="s">
        <v>35345</v>
      </c>
      <c r="D5659" s="56" t="s">
        <v>7566</v>
      </c>
      <c r="E5659" s="56" t="s">
        <v>35340</v>
      </c>
      <c r="F5659" s="56" t="s">
        <v>22</v>
      </c>
      <c r="G5659" s="56"/>
      <c r="H5659" s="56" t="s">
        <v>35346</v>
      </c>
      <c r="I5659" s="56" t="s">
        <v>35342</v>
      </c>
      <c r="J5659" s="56"/>
      <c r="K5659" s="56" t="s">
        <v>87</v>
      </c>
      <c r="L5659" s="90" t="str">
        <f t="shared" si="176"/>
        <v>NA</v>
      </c>
      <c r="M5659" s="90"/>
      <c r="O5659" s="91"/>
      <c r="P5659" s="56"/>
      <c r="Q5659" s="56"/>
      <c r="R5659" s="56"/>
      <c r="S5659" s="56"/>
      <c r="T5659" s="56" t="s">
        <v>30795</v>
      </c>
      <c r="U5659" s="56" t="s">
        <v>30796</v>
      </c>
      <c r="V5659" s="56" t="s">
        <v>30797</v>
      </c>
      <c r="W5659" s="56" t="s">
        <v>7566</v>
      </c>
      <c r="X5659" s="56" t="s">
        <v>10817</v>
      </c>
      <c r="Y5659" s="56"/>
      <c r="Z5659" s="56" t="s">
        <v>30709</v>
      </c>
      <c r="AA5659" s="56" t="s">
        <v>30775</v>
      </c>
      <c r="AB5659" s="56" t="s">
        <v>30795</v>
      </c>
      <c r="AC5659" s="56" t="s">
        <v>87</v>
      </c>
      <c r="AD5659" s="90" t="str">
        <f t="shared" si="177"/>
        <v>NA</v>
      </c>
      <c r="AE5659" s="90"/>
      <c r="AF5659" s="90"/>
      <c r="AG5659" s="90"/>
    </row>
    <row r="5660" spans="1:33">
      <c r="A5660" s="56" t="s">
        <v>35347</v>
      </c>
      <c r="B5660" s="56" t="s">
        <v>35348</v>
      </c>
      <c r="C5660" s="56" t="s">
        <v>35349</v>
      </c>
      <c r="D5660" s="56" t="s">
        <v>7566</v>
      </c>
      <c r="E5660" s="56" t="s">
        <v>14532</v>
      </c>
      <c r="F5660" s="56" t="s">
        <v>22</v>
      </c>
      <c r="G5660" s="56"/>
      <c r="H5660" s="56" t="s">
        <v>35350</v>
      </c>
      <c r="I5660" s="56" t="s">
        <v>35351</v>
      </c>
      <c r="J5660" s="56"/>
      <c r="K5660" s="56" t="s">
        <v>7326</v>
      </c>
      <c r="L5660" s="90" t="str">
        <f t="shared" si="176"/>
        <v>NA</v>
      </c>
      <c r="M5660" s="90"/>
      <c r="O5660" s="91"/>
      <c r="P5660" s="56"/>
      <c r="Q5660" s="56"/>
      <c r="R5660" s="56"/>
      <c r="S5660" s="56"/>
      <c r="T5660" s="56" t="s">
        <v>30798</v>
      </c>
      <c r="U5660" s="56" t="s">
        <v>30799</v>
      </c>
      <c r="V5660" s="56" t="s">
        <v>30800</v>
      </c>
      <c r="W5660" s="56" t="s">
        <v>7566</v>
      </c>
      <c r="X5660" s="56" t="s">
        <v>10817</v>
      </c>
      <c r="Y5660" s="56"/>
      <c r="Z5660" s="56" t="s">
        <v>30700</v>
      </c>
      <c r="AA5660" s="56" t="s">
        <v>30775</v>
      </c>
      <c r="AB5660" s="56" t="s">
        <v>30801</v>
      </c>
      <c r="AC5660" s="56" t="s">
        <v>87</v>
      </c>
      <c r="AD5660" s="90" t="str">
        <f t="shared" si="177"/>
        <v>NA</v>
      </c>
      <c r="AE5660" s="90"/>
      <c r="AF5660" s="90"/>
      <c r="AG5660" s="90"/>
    </row>
    <row r="5661" spans="1:33">
      <c r="A5661" s="56" t="s">
        <v>35352</v>
      </c>
      <c r="B5661" s="56" t="s">
        <v>35353</v>
      </c>
      <c r="C5661" s="56" t="s">
        <v>35354</v>
      </c>
      <c r="D5661" s="56" t="s">
        <v>7566</v>
      </c>
      <c r="E5661" s="56" t="s">
        <v>14561</v>
      </c>
      <c r="F5661" s="56" t="s">
        <v>22</v>
      </c>
      <c r="G5661" s="56"/>
      <c r="H5661" s="56" t="s">
        <v>35355</v>
      </c>
      <c r="I5661" s="56" t="s">
        <v>35356</v>
      </c>
      <c r="J5661" s="56" t="s">
        <v>35352</v>
      </c>
      <c r="K5661" s="56" t="s">
        <v>7326</v>
      </c>
      <c r="L5661" s="90" t="str">
        <f t="shared" si="176"/>
        <v>NA</v>
      </c>
      <c r="M5661" s="90"/>
      <c r="O5661" s="91"/>
      <c r="P5661" s="56"/>
      <c r="Q5661" s="56"/>
      <c r="R5661" s="56"/>
      <c r="S5661" s="56"/>
      <c r="T5661" s="56" t="s">
        <v>30802</v>
      </c>
      <c r="U5661" s="56" t="s">
        <v>30803</v>
      </c>
      <c r="V5661" s="56" t="s">
        <v>30804</v>
      </c>
      <c r="W5661" s="56" t="s">
        <v>7566</v>
      </c>
      <c r="X5661" s="56" t="s">
        <v>10833</v>
      </c>
      <c r="Y5661" s="56"/>
      <c r="Z5661" s="56" t="s">
        <v>30709</v>
      </c>
      <c r="AA5661" s="56" t="s">
        <v>30805</v>
      </c>
      <c r="AB5661" s="56" t="s">
        <v>30806</v>
      </c>
      <c r="AC5661" s="56" t="s">
        <v>87</v>
      </c>
      <c r="AD5661" s="90" t="str">
        <f t="shared" si="177"/>
        <v>NA</v>
      </c>
      <c r="AE5661" s="90"/>
      <c r="AF5661" s="90"/>
      <c r="AG5661" s="90"/>
    </row>
    <row r="5662" spans="1:33">
      <c r="A5662" s="56" t="s">
        <v>35357</v>
      </c>
      <c r="B5662" s="56" t="s">
        <v>35358</v>
      </c>
      <c r="C5662" s="56" t="s">
        <v>35359</v>
      </c>
      <c r="D5662" s="56" t="s">
        <v>7566</v>
      </c>
      <c r="E5662" s="56" t="s">
        <v>14561</v>
      </c>
      <c r="F5662" s="56" t="s">
        <v>22</v>
      </c>
      <c r="G5662" s="56"/>
      <c r="H5662" s="56" t="s">
        <v>35360</v>
      </c>
      <c r="I5662" s="56" t="s">
        <v>35356</v>
      </c>
      <c r="J5662" s="56" t="s">
        <v>35361</v>
      </c>
      <c r="K5662" s="56" t="s">
        <v>87</v>
      </c>
      <c r="L5662" s="90" t="str">
        <f t="shared" si="176"/>
        <v>NA</v>
      </c>
      <c r="M5662" s="90"/>
      <c r="O5662" s="91"/>
      <c r="P5662" s="56"/>
      <c r="Q5662" s="56"/>
      <c r="R5662" s="56"/>
      <c r="S5662" s="56"/>
      <c r="T5662" s="56" t="s">
        <v>30807</v>
      </c>
      <c r="U5662" s="56" t="s">
        <v>30808</v>
      </c>
      <c r="V5662" s="56" t="s">
        <v>30809</v>
      </c>
      <c r="W5662" s="56" t="s">
        <v>7566</v>
      </c>
      <c r="X5662" s="56" t="s">
        <v>10833</v>
      </c>
      <c r="Y5662" s="56"/>
      <c r="Z5662" s="56" t="s">
        <v>30700</v>
      </c>
      <c r="AA5662" s="56" t="s">
        <v>30805</v>
      </c>
      <c r="AB5662" s="56" t="s">
        <v>30810</v>
      </c>
      <c r="AC5662" s="56" t="s">
        <v>87</v>
      </c>
      <c r="AD5662" s="90" t="str">
        <f t="shared" si="177"/>
        <v>NA</v>
      </c>
      <c r="AE5662" s="90"/>
      <c r="AF5662" s="90"/>
      <c r="AG5662" s="90"/>
    </row>
    <row r="5663" spans="1:33">
      <c r="A5663" s="56" t="s">
        <v>35362</v>
      </c>
      <c r="B5663" s="56" t="s">
        <v>35363</v>
      </c>
      <c r="C5663" s="56" t="s">
        <v>35364</v>
      </c>
      <c r="D5663" s="56" t="s">
        <v>7566</v>
      </c>
      <c r="E5663" s="56" t="s">
        <v>35365</v>
      </c>
      <c r="F5663" s="56" t="s">
        <v>22</v>
      </c>
      <c r="G5663" s="56"/>
      <c r="H5663" s="56" t="s">
        <v>35366</v>
      </c>
      <c r="I5663" s="56" t="s">
        <v>35367</v>
      </c>
      <c r="J5663" s="56" t="s">
        <v>35362</v>
      </c>
      <c r="K5663" s="56" t="s">
        <v>7326</v>
      </c>
      <c r="L5663" s="90" t="str">
        <f t="shared" si="176"/>
        <v>NA</v>
      </c>
      <c r="M5663" s="90"/>
      <c r="O5663" s="91"/>
      <c r="P5663" s="56"/>
      <c r="Q5663" s="56"/>
      <c r="R5663" s="56"/>
      <c r="S5663" s="56"/>
      <c r="T5663" s="56" t="s">
        <v>30811</v>
      </c>
      <c r="U5663" s="56" t="s">
        <v>30812</v>
      </c>
      <c r="V5663" s="56" t="s">
        <v>30813</v>
      </c>
      <c r="W5663" s="56" t="s">
        <v>7566</v>
      </c>
      <c r="X5663" s="56" t="s">
        <v>2898</v>
      </c>
      <c r="Y5663" s="56"/>
      <c r="Z5663" s="56" t="s">
        <v>30700</v>
      </c>
      <c r="AA5663" s="56" t="s">
        <v>30814</v>
      </c>
      <c r="AB5663" s="56" t="s">
        <v>30815</v>
      </c>
      <c r="AC5663" s="56" t="s">
        <v>87</v>
      </c>
      <c r="AD5663" s="90" t="str">
        <f t="shared" si="177"/>
        <v>NA</v>
      </c>
      <c r="AE5663" s="90"/>
      <c r="AF5663" s="90"/>
      <c r="AG5663" s="90"/>
    </row>
    <row r="5664" spans="1:33">
      <c r="A5664" s="56" t="s">
        <v>35368</v>
      </c>
      <c r="B5664" s="56" t="s">
        <v>35369</v>
      </c>
      <c r="C5664" s="56" t="s">
        <v>35370</v>
      </c>
      <c r="D5664" s="56" t="s">
        <v>7566</v>
      </c>
      <c r="E5664" s="56" t="s">
        <v>35365</v>
      </c>
      <c r="F5664" s="56" t="s">
        <v>22</v>
      </c>
      <c r="G5664" s="56"/>
      <c r="H5664" s="56" t="s">
        <v>35366</v>
      </c>
      <c r="I5664" s="56" t="s">
        <v>35367</v>
      </c>
      <c r="J5664" s="56" t="s">
        <v>35368</v>
      </c>
      <c r="K5664" s="56" t="s">
        <v>7326</v>
      </c>
      <c r="L5664" s="90" t="str">
        <f t="shared" si="176"/>
        <v>NA</v>
      </c>
      <c r="M5664" s="90"/>
      <c r="O5664" s="91"/>
      <c r="P5664" s="56"/>
      <c r="Q5664" s="56"/>
      <c r="R5664" s="56"/>
      <c r="S5664" s="56"/>
      <c r="T5664" s="56" t="s">
        <v>30816</v>
      </c>
      <c r="U5664" s="56" t="s">
        <v>30817</v>
      </c>
      <c r="V5664" s="56" t="s">
        <v>30818</v>
      </c>
      <c r="W5664" s="56" t="s">
        <v>7566</v>
      </c>
      <c r="X5664" s="56" t="s">
        <v>2898</v>
      </c>
      <c r="Y5664" s="56"/>
      <c r="Z5664" s="56" t="s">
        <v>30709</v>
      </c>
      <c r="AA5664" s="56" t="s">
        <v>30814</v>
      </c>
      <c r="AB5664" s="56"/>
      <c r="AC5664" s="56" t="s">
        <v>87</v>
      </c>
      <c r="AD5664" s="90" t="str">
        <f t="shared" si="177"/>
        <v>NA</v>
      </c>
      <c r="AE5664" s="90"/>
      <c r="AF5664" s="90"/>
      <c r="AG5664" s="90"/>
    </row>
    <row r="5665" spans="1:33">
      <c r="A5665" s="56" t="s">
        <v>35371</v>
      </c>
      <c r="B5665" s="56" t="s">
        <v>35372</v>
      </c>
      <c r="C5665" s="56" t="s">
        <v>35373</v>
      </c>
      <c r="D5665" s="56" t="s">
        <v>7566</v>
      </c>
      <c r="E5665" s="56" t="s">
        <v>35374</v>
      </c>
      <c r="F5665" s="56" t="s">
        <v>22</v>
      </c>
      <c r="G5665" s="56"/>
      <c r="H5665" s="56" t="s">
        <v>35375</v>
      </c>
      <c r="I5665" s="56" t="s">
        <v>35376</v>
      </c>
      <c r="J5665" s="56"/>
      <c r="K5665" s="56" t="s">
        <v>7326</v>
      </c>
      <c r="L5665" s="90" t="str">
        <f t="shared" si="176"/>
        <v>NA</v>
      </c>
      <c r="M5665" s="90"/>
      <c r="O5665" s="91"/>
      <c r="P5665" s="56"/>
      <c r="Q5665" s="56"/>
      <c r="R5665" s="56"/>
      <c r="S5665" s="56"/>
      <c r="T5665" s="56" t="s">
        <v>30819</v>
      </c>
      <c r="U5665" s="56" t="s">
        <v>30820</v>
      </c>
      <c r="V5665" s="56" t="s">
        <v>30821</v>
      </c>
      <c r="W5665" s="56" t="s">
        <v>7566</v>
      </c>
      <c r="X5665" s="56" t="s">
        <v>2898</v>
      </c>
      <c r="Y5665" s="56"/>
      <c r="Z5665" s="56" t="s">
        <v>30709</v>
      </c>
      <c r="AA5665" s="56" t="s">
        <v>30814</v>
      </c>
      <c r="AB5665" s="56" t="s">
        <v>30822</v>
      </c>
      <c r="AC5665" s="56" t="s">
        <v>87</v>
      </c>
      <c r="AD5665" s="90" t="str">
        <f t="shared" si="177"/>
        <v>NA</v>
      </c>
      <c r="AE5665" s="90"/>
      <c r="AF5665" s="90"/>
      <c r="AG5665" s="90"/>
    </row>
    <row r="5666" spans="1:33">
      <c r="A5666" s="56" t="s">
        <v>35377</v>
      </c>
      <c r="B5666" s="56" t="s">
        <v>35378</v>
      </c>
      <c r="C5666" s="56" t="s">
        <v>35379</v>
      </c>
      <c r="D5666" s="56" t="s">
        <v>7566</v>
      </c>
      <c r="E5666" s="56" t="s">
        <v>35374</v>
      </c>
      <c r="F5666" s="56" t="s">
        <v>22</v>
      </c>
      <c r="G5666" s="56"/>
      <c r="H5666" s="56" t="s">
        <v>35380</v>
      </c>
      <c r="I5666" s="56" t="s">
        <v>35376</v>
      </c>
      <c r="J5666" s="56" t="s">
        <v>35381</v>
      </c>
      <c r="K5666" s="56" t="s">
        <v>87</v>
      </c>
      <c r="L5666" s="90" t="str">
        <f t="shared" si="176"/>
        <v>NA</v>
      </c>
      <c r="M5666" s="90"/>
      <c r="O5666" s="91"/>
      <c r="P5666" s="56"/>
      <c r="Q5666" s="56"/>
      <c r="R5666" s="56"/>
      <c r="S5666" s="56"/>
      <c r="T5666" s="56" t="s">
        <v>30823</v>
      </c>
      <c r="U5666" s="56" t="s">
        <v>30824</v>
      </c>
      <c r="V5666" s="56" t="s">
        <v>30825</v>
      </c>
      <c r="W5666" s="56" t="s">
        <v>7566</v>
      </c>
      <c r="X5666" s="56" t="s">
        <v>2898</v>
      </c>
      <c r="Y5666" s="56"/>
      <c r="Z5666" s="56" t="s">
        <v>30700</v>
      </c>
      <c r="AA5666" s="56" t="s">
        <v>30814</v>
      </c>
      <c r="AB5666" s="56" t="s">
        <v>30826</v>
      </c>
      <c r="AC5666" s="56" t="s">
        <v>87</v>
      </c>
      <c r="AD5666" s="90" t="str">
        <f t="shared" si="177"/>
        <v>NA</v>
      </c>
      <c r="AE5666" s="90"/>
      <c r="AF5666" s="90"/>
      <c r="AG5666" s="90"/>
    </row>
    <row r="5667" spans="1:33">
      <c r="A5667" s="56" t="s">
        <v>35382</v>
      </c>
      <c r="B5667" s="56" t="s">
        <v>35383</v>
      </c>
      <c r="C5667" s="56" t="s">
        <v>35384</v>
      </c>
      <c r="D5667" s="56" t="s">
        <v>7566</v>
      </c>
      <c r="E5667" s="56" t="s">
        <v>11963</v>
      </c>
      <c r="F5667" s="56" t="s">
        <v>22</v>
      </c>
      <c r="G5667" s="56"/>
      <c r="H5667" s="56" t="s">
        <v>35385</v>
      </c>
      <c r="I5667" s="56" t="s">
        <v>35386</v>
      </c>
      <c r="J5667" s="56" t="s">
        <v>35387</v>
      </c>
      <c r="K5667" s="56" t="s">
        <v>7326</v>
      </c>
      <c r="L5667" s="90" t="str">
        <f t="shared" si="176"/>
        <v>NA</v>
      </c>
      <c r="M5667" s="90"/>
      <c r="O5667" s="91"/>
      <c r="P5667" s="56"/>
      <c r="Q5667" s="56"/>
      <c r="R5667" s="56"/>
      <c r="S5667" s="56"/>
      <c r="T5667" s="56" t="s">
        <v>30827</v>
      </c>
      <c r="U5667" s="56" t="s">
        <v>30828</v>
      </c>
      <c r="V5667" s="56" t="s">
        <v>30829</v>
      </c>
      <c r="W5667" s="56" t="s">
        <v>7566</v>
      </c>
      <c r="X5667" s="56" t="s">
        <v>2898</v>
      </c>
      <c r="Y5667" s="56"/>
      <c r="Z5667" s="56" t="s">
        <v>30709</v>
      </c>
      <c r="AA5667" s="56" t="s">
        <v>30814</v>
      </c>
      <c r="AB5667" s="56" t="s">
        <v>30827</v>
      </c>
      <c r="AC5667" s="56" t="s">
        <v>87</v>
      </c>
      <c r="AD5667" s="90" t="str">
        <f t="shared" si="177"/>
        <v>NA</v>
      </c>
      <c r="AE5667" s="90"/>
      <c r="AF5667" s="90"/>
      <c r="AG5667" s="90"/>
    </row>
    <row r="5668" spans="1:33">
      <c r="A5668" s="56" t="s">
        <v>35388</v>
      </c>
      <c r="B5668" s="56" t="s">
        <v>35389</v>
      </c>
      <c r="C5668" s="56" t="s">
        <v>35390</v>
      </c>
      <c r="D5668" s="56" t="s">
        <v>7566</v>
      </c>
      <c r="E5668" s="56" t="s">
        <v>35391</v>
      </c>
      <c r="F5668" s="56" t="s">
        <v>22</v>
      </c>
      <c r="G5668" s="56"/>
      <c r="H5668" s="56" t="s">
        <v>35392</v>
      </c>
      <c r="I5668" s="56" t="s">
        <v>35393</v>
      </c>
      <c r="J5668" s="56" t="s">
        <v>35394</v>
      </c>
      <c r="K5668" s="56" t="s">
        <v>7326</v>
      </c>
      <c r="L5668" s="90" t="str">
        <f t="shared" si="176"/>
        <v>NA</v>
      </c>
      <c r="M5668" s="90"/>
      <c r="O5668" s="91"/>
      <c r="P5668" s="56"/>
      <c r="Q5668" s="56"/>
      <c r="R5668" s="56"/>
      <c r="S5668" s="56"/>
      <c r="T5668" s="56" t="s">
        <v>30830</v>
      </c>
      <c r="U5668" s="56" t="s">
        <v>30831</v>
      </c>
      <c r="V5668" s="56" t="s">
        <v>30832</v>
      </c>
      <c r="W5668" s="56" t="s">
        <v>7566</v>
      </c>
      <c r="X5668" s="56" t="s">
        <v>2898</v>
      </c>
      <c r="Y5668" s="56"/>
      <c r="Z5668" s="56" t="s">
        <v>30709</v>
      </c>
      <c r="AA5668" s="56" t="s">
        <v>30814</v>
      </c>
      <c r="AB5668" s="56" t="s">
        <v>30833</v>
      </c>
      <c r="AC5668" s="56" t="s">
        <v>87</v>
      </c>
      <c r="AD5668" s="90" t="str">
        <f t="shared" si="177"/>
        <v>NA</v>
      </c>
      <c r="AE5668" s="90"/>
      <c r="AF5668" s="90"/>
      <c r="AG5668" s="90"/>
    </row>
    <row r="5669" spans="1:33">
      <c r="A5669" s="56" t="s">
        <v>35395</v>
      </c>
      <c r="B5669" s="56" t="s">
        <v>35396</v>
      </c>
      <c r="C5669" s="56" t="s">
        <v>35397</v>
      </c>
      <c r="D5669" s="56" t="s">
        <v>7566</v>
      </c>
      <c r="E5669" s="56" t="s">
        <v>7127</v>
      </c>
      <c r="F5669" s="56" t="s">
        <v>22</v>
      </c>
      <c r="G5669" s="56"/>
      <c r="H5669" s="56" t="s">
        <v>35398</v>
      </c>
      <c r="I5669" s="56" t="s">
        <v>35399</v>
      </c>
      <c r="J5669" s="56" t="s">
        <v>35400</v>
      </c>
      <c r="K5669" s="56" t="s">
        <v>7326</v>
      </c>
      <c r="L5669" s="90" t="str">
        <f t="shared" si="176"/>
        <v>NA</v>
      </c>
      <c r="M5669" s="90"/>
      <c r="O5669" s="91"/>
      <c r="P5669" s="56"/>
      <c r="Q5669" s="56"/>
      <c r="R5669" s="56"/>
      <c r="S5669" s="56"/>
      <c r="T5669" s="56" t="s">
        <v>30834</v>
      </c>
      <c r="U5669" s="56" t="s">
        <v>30835</v>
      </c>
      <c r="V5669" s="56" t="s">
        <v>30836</v>
      </c>
      <c r="W5669" s="56" t="s">
        <v>7566</v>
      </c>
      <c r="X5669" s="56" t="s">
        <v>2898</v>
      </c>
      <c r="Y5669" s="56"/>
      <c r="Z5669" s="56" t="s">
        <v>30700</v>
      </c>
      <c r="AA5669" s="56" t="s">
        <v>30814</v>
      </c>
      <c r="AB5669" s="56" t="s">
        <v>30837</v>
      </c>
      <c r="AC5669" s="56" t="s">
        <v>87</v>
      </c>
      <c r="AD5669" s="90" t="str">
        <f t="shared" si="177"/>
        <v>NA</v>
      </c>
      <c r="AE5669" s="90"/>
      <c r="AF5669" s="90"/>
      <c r="AG5669" s="90"/>
    </row>
    <row r="5670" spans="1:33">
      <c r="A5670" s="56" t="s">
        <v>35401</v>
      </c>
      <c r="B5670" s="56" t="s">
        <v>35402</v>
      </c>
      <c r="C5670" s="56" t="s">
        <v>35403</v>
      </c>
      <c r="D5670" s="56" t="s">
        <v>7566</v>
      </c>
      <c r="E5670" s="56" t="s">
        <v>35404</v>
      </c>
      <c r="F5670" s="56" t="s">
        <v>22</v>
      </c>
      <c r="G5670" s="56"/>
      <c r="H5670" s="56" t="s">
        <v>35405</v>
      </c>
      <c r="I5670" s="56" t="s">
        <v>35406</v>
      </c>
      <c r="J5670" s="56" t="s">
        <v>35401</v>
      </c>
      <c r="K5670" s="56" t="s">
        <v>7326</v>
      </c>
      <c r="L5670" s="90" t="str">
        <f t="shared" si="176"/>
        <v>NA</v>
      </c>
      <c r="M5670" s="90"/>
      <c r="O5670" s="91"/>
      <c r="P5670" s="56"/>
      <c r="Q5670" s="56"/>
      <c r="R5670" s="56"/>
      <c r="S5670" s="56"/>
      <c r="T5670" s="56" t="s">
        <v>30838</v>
      </c>
      <c r="U5670" s="56" t="s">
        <v>30839</v>
      </c>
      <c r="V5670" s="56" t="s">
        <v>30840</v>
      </c>
      <c r="W5670" s="56" t="s">
        <v>7566</v>
      </c>
      <c r="X5670" s="56" t="s">
        <v>2898</v>
      </c>
      <c r="Y5670" s="56"/>
      <c r="Z5670" s="56" t="s">
        <v>30700</v>
      </c>
      <c r="AA5670" s="56" t="s">
        <v>30814</v>
      </c>
      <c r="AB5670" s="56" t="s">
        <v>30841</v>
      </c>
      <c r="AC5670" s="56" t="s">
        <v>87</v>
      </c>
      <c r="AD5670" s="90" t="str">
        <f t="shared" si="177"/>
        <v>NA</v>
      </c>
      <c r="AE5670" s="90"/>
      <c r="AF5670" s="90"/>
      <c r="AG5670" s="90"/>
    </row>
    <row r="5671" spans="1:33">
      <c r="A5671" s="56" t="s">
        <v>35407</v>
      </c>
      <c r="B5671" s="56" t="s">
        <v>35408</v>
      </c>
      <c r="C5671" s="56" t="s">
        <v>35409</v>
      </c>
      <c r="D5671" s="56" t="s">
        <v>7566</v>
      </c>
      <c r="E5671" s="56" t="s">
        <v>35410</v>
      </c>
      <c r="F5671" s="56" t="s">
        <v>22</v>
      </c>
      <c r="G5671" s="56"/>
      <c r="H5671" s="56" t="s">
        <v>35411</v>
      </c>
      <c r="I5671" s="56" t="s">
        <v>35412</v>
      </c>
      <c r="J5671" s="56" t="s">
        <v>35407</v>
      </c>
      <c r="K5671" s="56" t="s">
        <v>7326</v>
      </c>
      <c r="L5671" s="90" t="str">
        <f t="shared" si="176"/>
        <v>NA</v>
      </c>
      <c r="M5671" s="90"/>
      <c r="O5671" s="91"/>
      <c r="P5671" s="56"/>
      <c r="Q5671" s="56"/>
      <c r="R5671" s="56"/>
      <c r="S5671" s="56"/>
      <c r="T5671" s="56" t="s">
        <v>30842</v>
      </c>
      <c r="U5671" s="56" t="s">
        <v>30843</v>
      </c>
      <c r="V5671" s="56" t="s">
        <v>30844</v>
      </c>
      <c r="W5671" s="56" t="s">
        <v>7566</v>
      </c>
      <c r="X5671" s="56" t="s">
        <v>2910</v>
      </c>
      <c r="Y5671" s="56"/>
      <c r="Z5671" s="56" t="s">
        <v>30709</v>
      </c>
      <c r="AA5671" s="56" t="s">
        <v>30845</v>
      </c>
      <c r="AB5671" s="56" t="s">
        <v>30846</v>
      </c>
      <c r="AC5671" s="56" t="s">
        <v>7326</v>
      </c>
      <c r="AD5671" s="90" t="str">
        <f t="shared" si="177"/>
        <v>NA</v>
      </c>
      <c r="AE5671" s="90"/>
      <c r="AF5671" s="90"/>
      <c r="AG5671" s="90"/>
    </row>
    <row r="5672" spans="1:33">
      <c r="A5672" s="56" t="s">
        <v>35413</v>
      </c>
      <c r="B5672" s="56" t="s">
        <v>35414</v>
      </c>
      <c r="C5672" s="56" t="s">
        <v>35316</v>
      </c>
      <c r="D5672" s="56" t="s">
        <v>7566</v>
      </c>
      <c r="E5672" s="56" t="s">
        <v>35410</v>
      </c>
      <c r="F5672" s="56" t="s">
        <v>22</v>
      </c>
      <c r="G5672" s="56"/>
      <c r="H5672" s="56" t="s">
        <v>35415</v>
      </c>
      <c r="I5672" s="56" t="s">
        <v>35412</v>
      </c>
      <c r="J5672" s="56"/>
      <c r="K5672" s="56" t="s">
        <v>7326</v>
      </c>
      <c r="L5672" s="90" t="str">
        <f t="shared" si="176"/>
        <v>NA</v>
      </c>
      <c r="M5672" s="90"/>
      <c r="O5672" s="91"/>
      <c r="P5672" s="56"/>
      <c r="Q5672" s="56"/>
      <c r="R5672" s="56"/>
      <c r="S5672" s="56"/>
      <c r="T5672" s="56" t="s">
        <v>30847</v>
      </c>
      <c r="U5672" s="56" t="s">
        <v>30848</v>
      </c>
      <c r="V5672" s="56" t="s">
        <v>30849</v>
      </c>
      <c r="W5672" s="56" t="s">
        <v>7566</v>
      </c>
      <c r="X5672" s="56" t="s">
        <v>2910</v>
      </c>
      <c r="Y5672" s="56"/>
      <c r="Z5672" s="56" t="s">
        <v>30709</v>
      </c>
      <c r="AA5672" s="56" t="s">
        <v>30845</v>
      </c>
      <c r="AB5672" s="56" t="s">
        <v>30850</v>
      </c>
      <c r="AC5672" s="56" t="s">
        <v>7326</v>
      </c>
      <c r="AD5672" s="90" t="str">
        <f t="shared" si="177"/>
        <v>NA</v>
      </c>
      <c r="AE5672" s="90"/>
      <c r="AF5672" s="90"/>
      <c r="AG5672" s="90"/>
    </row>
    <row r="5673" spans="1:33">
      <c r="A5673" s="56" t="s">
        <v>35416</v>
      </c>
      <c r="B5673" s="56" t="s">
        <v>35417</v>
      </c>
      <c r="C5673" s="56" t="s">
        <v>35418</v>
      </c>
      <c r="D5673" s="56" t="s">
        <v>7566</v>
      </c>
      <c r="E5673" s="56" t="s">
        <v>14591</v>
      </c>
      <c r="F5673" s="56" t="s">
        <v>22</v>
      </c>
      <c r="G5673" s="56"/>
      <c r="H5673" s="56" t="s">
        <v>35419</v>
      </c>
      <c r="I5673" s="56" t="s">
        <v>35420</v>
      </c>
      <c r="J5673" s="56" t="s">
        <v>35421</v>
      </c>
      <c r="K5673" s="56" t="s">
        <v>7326</v>
      </c>
      <c r="L5673" s="90" t="str">
        <f t="shared" si="176"/>
        <v>NA</v>
      </c>
      <c r="M5673" s="90"/>
      <c r="O5673" s="91"/>
      <c r="P5673" s="56"/>
      <c r="Q5673" s="56"/>
      <c r="R5673" s="56"/>
      <c r="S5673" s="56"/>
      <c r="T5673" s="56" t="s">
        <v>30851</v>
      </c>
      <c r="U5673" s="56" t="s">
        <v>30852</v>
      </c>
      <c r="V5673" s="56" t="s">
        <v>30853</v>
      </c>
      <c r="W5673" s="56" t="s">
        <v>7566</v>
      </c>
      <c r="X5673" s="56" t="s">
        <v>2910</v>
      </c>
      <c r="Y5673" s="56"/>
      <c r="Z5673" s="56" t="s">
        <v>30700</v>
      </c>
      <c r="AA5673" s="56" t="s">
        <v>30845</v>
      </c>
      <c r="AB5673" s="56" t="s">
        <v>30854</v>
      </c>
      <c r="AC5673" s="56" t="s">
        <v>87</v>
      </c>
      <c r="AD5673" s="90" t="str">
        <f t="shared" si="177"/>
        <v>NA</v>
      </c>
      <c r="AE5673" s="90"/>
      <c r="AF5673" s="90"/>
      <c r="AG5673" s="90"/>
    </row>
    <row r="5674" spans="1:33">
      <c r="A5674" s="56" t="s">
        <v>35422</v>
      </c>
      <c r="B5674" s="56" t="s">
        <v>35423</v>
      </c>
      <c r="C5674" s="56" t="s">
        <v>35424</v>
      </c>
      <c r="D5674" s="56" t="s">
        <v>7566</v>
      </c>
      <c r="E5674" s="56" t="s">
        <v>7135</v>
      </c>
      <c r="F5674" s="56" t="s">
        <v>22</v>
      </c>
      <c r="G5674" s="56"/>
      <c r="H5674" s="56" t="s">
        <v>35425</v>
      </c>
      <c r="I5674" s="56" t="s">
        <v>35426</v>
      </c>
      <c r="J5674" s="56"/>
      <c r="K5674" s="56" t="s">
        <v>87</v>
      </c>
      <c r="L5674" s="90" t="str">
        <f t="shared" si="176"/>
        <v>NA</v>
      </c>
      <c r="M5674" s="90"/>
      <c r="O5674" s="91"/>
      <c r="P5674" s="56"/>
      <c r="Q5674" s="56"/>
      <c r="R5674" s="56"/>
      <c r="S5674" s="56"/>
      <c r="T5674" s="56" t="s">
        <v>30855</v>
      </c>
      <c r="U5674" s="56" t="s">
        <v>30856</v>
      </c>
      <c r="V5674" s="56" t="s">
        <v>30857</v>
      </c>
      <c r="W5674" s="56" t="s">
        <v>7566</v>
      </c>
      <c r="X5674" s="56" t="s">
        <v>2910</v>
      </c>
      <c r="Y5674" s="56"/>
      <c r="Z5674" s="56" t="s">
        <v>30700</v>
      </c>
      <c r="AA5674" s="56" t="s">
        <v>30845</v>
      </c>
      <c r="AB5674" s="56"/>
      <c r="AC5674" s="56" t="s">
        <v>87</v>
      </c>
      <c r="AD5674" s="90" t="str">
        <f t="shared" si="177"/>
        <v>NA</v>
      </c>
      <c r="AE5674" s="90"/>
      <c r="AF5674" s="90"/>
      <c r="AG5674" s="90"/>
    </row>
    <row r="5675" spans="1:33">
      <c r="A5675" s="56" t="s">
        <v>35427</v>
      </c>
      <c r="B5675" s="56" t="s">
        <v>35428</v>
      </c>
      <c r="C5675" s="56" t="s">
        <v>35429</v>
      </c>
      <c r="D5675" s="56" t="s">
        <v>7566</v>
      </c>
      <c r="E5675" s="56" t="s">
        <v>35430</v>
      </c>
      <c r="F5675" s="56" t="s">
        <v>22</v>
      </c>
      <c r="G5675" s="56"/>
      <c r="H5675" s="56" t="s">
        <v>35431</v>
      </c>
      <c r="I5675" s="56" t="s">
        <v>35432</v>
      </c>
      <c r="J5675" s="56" t="s">
        <v>35433</v>
      </c>
      <c r="K5675" s="56" t="s">
        <v>7326</v>
      </c>
      <c r="L5675" s="90" t="str">
        <f t="shared" si="176"/>
        <v>NA</v>
      </c>
      <c r="M5675" s="90"/>
      <c r="O5675" s="91"/>
      <c r="P5675" s="56"/>
      <c r="Q5675" s="56"/>
      <c r="R5675" s="56"/>
      <c r="S5675" s="56"/>
      <c r="T5675" s="56" t="s">
        <v>30858</v>
      </c>
      <c r="U5675" s="56" t="s">
        <v>30859</v>
      </c>
      <c r="V5675" s="56" t="s">
        <v>30860</v>
      </c>
      <c r="W5675" s="56" t="s">
        <v>7566</v>
      </c>
      <c r="X5675" s="56" t="s">
        <v>2910</v>
      </c>
      <c r="Y5675" s="56"/>
      <c r="Z5675" s="56" t="s">
        <v>30709</v>
      </c>
      <c r="AA5675" s="56" t="s">
        <v>30845</v>
      </c>
      <c r="AB5675" s="56"/>
      <c r="AC5675" s="56" t="s">
        <v>87</v>
      </c>
      <c r="AD5675" s="90" t="str">
        <f t="shared" si="177"/>
        <v>NA</v>
      </c>
      <c r="AE5675" s="90"/>
      <c r="AF5675" s="90"/>
      <c r="AG5675" s="90"/>
    </row>
    <row r="5676" spans="1:33">
      <c r="A5676" s="56" t="s">
        <v>35434</v>
      </c>
      <c r="B5676" s="56" t="s">
        <v>35435</v>
      </c>
      <c r="C5676" s="56" t="s">
        <v>35436</v>
      </c>
      <c r="D5676" s="56" t="s">
        <v>7566</v>
      </c>
      <c r="E5676" s="56" t="s">
        <v>35430</v>
      </c>
      <c r="F5676" s="56" t="s">
        <v>22</v>
      </c>
      <c r="G5676" s="56"/>
      <c r="H5676" s="56" t="s">
        <v>35437</v>
      </c>
      <c r="I5676" s="56" t="s">
        <v>35432</v>
      </c>
      <c r="J5676" s="56"/>
      <c r="K5676" s="56" t="s">
        <v>87</v>
      </c>
      <c r="L5676" s="90" t="str">
        <f t="shared" si="176"/>
        <v>NA</v>
      </c>
      <c r="M5676" s="90"/>
      <c r="O5676" s="91"/>
      <c r="P5676" s="56"/>
      <c r="Q5676" s="56"/>
      <c r="R5676" s="56"/>
      <c r="S5676" s="56"/>
      <c r="T5676" s="56" t="s">
        <v>30861</v>
      </c>
      <c r="U5676" s="56" t="s">
        <v>30862</v>
      </c>
      <c r="V5676" s="56" t="s">
        <v>30863</v>
      </c>
      <c r="W5676" s="56" t="s">
        <v>7566</v>
      </c>
      <c r="X5676" s="56" t="s">
        <v>2910</v>
      </c>
      <c r="Y5676" s="56"/>
      <c r="Z5676" s="56" t="s">
        <v>30700</v>
      </c>
      <c r="AA5676" s="56" t="s">
        <v>30845</v>
      </c>
      <c r="AB5676" s="56"/>
      <c r="AC5676" s="56" t="s">
        <v>87</v>
      </c>
      <c r="AD5676" s="90" t="str">
        <f t="shared" si="177"/>
        <v>NA</v>
      </c>
      <c r="AE5676" s="90"/>
      <c r="AF5676" s="90"/>
      <c r="AG5676" s="90"/>
    </row>
    <row r="5677" spans="1:33">
      <c r="A5677" s="56" t="s">
        <v>35438</v>
      </c>
      <c r="B5677" s="56" t="s">
        <v>35439</v>
      </c>
      <c r="C5677" s="56" t="s">
        <v>35440</v>
      </c>
      <c r="D5677" s="56" t="s">
        <v>7566</v>
      </c>
      <c r="E5677" s="56" t="s">
        <v>35430</v>
      </c>
      <c r="F5677" s="56" t="s">
        <v>22</v>
      </c>
      <c r="G5677" s="56"/>
      <c r="H5677" s="56" t="s">
        <v>35441</v>
      </c>
      <c r="I5677" s="56" t="s">
        <v>35432</v>
      </c>
      <c r="J5677" s="56" t="s">
        <v>35442</v>
      </c>
      <c r="K5677" s="56" t="s">
        <v>87</v>
      </c>
      <c r="L5677" s="90" t="str">
        <f t="shared" si="176"/>
        <v>NA</v>
      </c>
      <c r="M5677" s="90"/>
      <c r="O5677" s="91"/>
      <c r="P5677" s="56"/>
      <c r="Q5677" s="56"/>
      <c r="R5677" s="56"/>
      <c r="S5677" s="56"/>
      <c r="T5677" s="56" t="s">
        <v>30864</v>
      </c>
      <c r="U5677" s="56" t="s">
        <v>30865</v>
      </c>
      <c r="V5677" s="56" t="s">
        <v>30866</v>
      </c>
      <c r="W5677" s="56" t="s">
        <v>7566</v>
      </c>
      <c r="X5677" s="56" t="s">
        <v>2910</v>
      </c>
      <c r="Y5677" s="56"/>
      <c r="Z5677" s="56" t="s">
        <v>30709</v>
      </c>
      <c r="AA5677" s="56" t="s">
        <v>30845</v>
      </c>
      <c r="AB5677" s="56"/>
      <c r="AC5677" s="56" t="s">
        <v>87</v>
      </c>
      <c r="AD5677" s="90" t="str">
        <f t="shared" si="177"/>
        <v>NA</v>
      </c>
      <c r="AE5677" s="90"/>
      <c r="AF5677" s="90"/>
      <c r="AG5677" s="90"/>
    </row>
    <row r="5678" spans="1:33">
      <c r="A5678" s="56" t="s">
        <v>35443</v>
      </c>
      <c r="B5678" s="56" t="s">
        <v>35444</v>
      </c>
      <c r="C5678" s="56" t="s">
        <v>10869</v>
      </c>
      <c r="D5678" s="56" t="s">
        <v>7566</v>
      </c>
      <c r="E5678" s="56" t="s">
        <v>705</v>
      </c>
      <c r="F5678" s="56" t="s">
        <v>22</v>
      </c>
      <c r="G5678" s="56"/>
      <c r="H5678" s="56" t="s">
        <v>35445</v>
      </c>
      <c r="I5678" s="56" t="s">
        <v>35446</v>
      </c>
      <c r="J5678" s="56" t="s">
        <v>35443</v>
      </c>
      <c r="K5678" s="56" t="s">
        <v>7326</v>
      </c>
      <c r="L5678" s="90" t="str">
        <f t="shared" si="176"/>
        <v>NA</v>
      </c>
      <c r="M5678" s="90"/>
      <c r="O5678" s="91"/>
      <c r="P5678" s="56"/>
      <c r="Q5678" s="56"/>
      <c r="R5678" s="56"/>
      <c r="S5678" s="56"/>
      <c r="T5678" s="56" t="s">
        <v>30867</v>
      </c>
      <c r="U5678" s="56" t="s">
        <v>30868</v>
      </c>
      <c r="V5678" s="56" t="s">
        <v>30869</v>
      </c>
      <c r="W5678" s="56" t="s">
        <v>7566</v>
      </c>
      <c r="X5678" s="56" t="s">
        <v>10849</v>
      </c>
      <c r="Y5678" s="56"/>
      <c r="Z5678" s="56" t="s">
        <v>30700</v>
      </c>
      <c r="AA5678" s="56" t="s">
        <v>30870</v>
      </c>
      <c r="AB5678" s="56" t="s">
        <v>30871</v>
      </c>
      <c r="AC5678" s="56" t="s">
        <v>7326</v>
      </c>
      <c r="AD5678" s="90" t="str">
        <f t="shared" si="177"/>
        <v>NA</v>
      </c>
      <c r="AE5678" s="90"/>
      <c r="AF5678" s="90"/>
      <c r="AG5678" s="90"/>
    </row>
    <row r="5679" spans="1:33">
      <c r="A5679" s="56" t="s">
        <v>35447</v>
      </c>
      <c r="B5679" s="56" t="s">
        <v>35448</v>
      </c>
      <c r="C5679" s="56" t="s">
        <v>35449</v>
      </c>
      <c r="D5679" s="56" t="s">
        <v>7566</v>
      </c>
      <c r="E5679" s="56" t="s">
        <v>35450</v>
      </c>
      <c r="F5679" s="56" t="s">
        <v>22</v>
      </c>
      <c r="G5679" s="56"/>
      <c r="H5679" s="56" t="s">
        <v>35451</v>
      </c>
      <c r="I5679" s="56" t="s">
        <v>35452</v>
      </c>
      <c r="J5679" s="56" t="s">
        <v>35447</v>
      </c>
      <c r="K5679" s="56" t="s">
        <v>87</v>
      </c>
      <c r="L5679" s="90" t="str">
        <f t="shared" si="176"/>
        <v>NA</v>
      </c>
      <c r="M5679" s="90"/>
      <c r="O5679" s="91"/>
      <c r="P5679" s="56"/>
      <c r="Q5679" s="56"/>
      <c r="R5679" s="56"/>
      <c r="S5679" s="56"/>
      <c r="T5679" s="56" t="s">
        <v>30872</v>
      </c>
      <c r="U5679" s="56" t="s">
        <v>30873</v>
      </c>
      <c r="V5679" s="56" t="s">
        <v>30874</v>
      </c>
      <c r="W5679" s="56" t="s">
        <v>7566</v>
      </c>
      <c r="X5679" s="56" t="s">
        <v>10849</v>
      </c>
      <c r="Y5679" s="56"/>
      <c r="Z5679" s="56" t="s">
        <v>30694</v>
      </c>
      <c r="AA5679" s="56" t="s">
        <v>30870</v>
      </c>
      <c r="AB5679" s="56" t="s">
        <v>30875</v>
      </c>
      <c r="AC5679" s="56" t="s">
        <v>7326</v>
      </c>
      <c r="AD5679" s="90" t="str">
        <f t="shared" si="177"/>
        <v>NA</v>
      </c>
      <c r="AE5679" s="90"/>
      <c r="AF5679" s="90"/>
      <c r="AG5679" s="90"/>
    </row>
    <row r="5680" spans="1:33">
      <c r="A5680" s="56" t="s">
        <v>35453</v>
      </c>
      <c r="B5680" s="56" t="s">
        <v>35454</v>
      </c>
      <c r="C5680" s="56" t="s">
        <v>35455</v>
      </c>
      <c r="D5680" s="56" t="s">
        <v>7566</v>
      </c>
      <c r="E5680" s="56" t="s">
        <v>35456</v>
      </c>
      <c r="F5680" s="56" t="s">
        <v>22</v>
      </c>
      <c r="G5680" s="56"/>
      <c r="H5680" s="56" t="s">
        <v>35457</v>
      </c>
      <c r="I5680" s="56" t="s">
        <v>35458</v>
      </c>
      <c r="J5680" s="56"/>
      <c r="K5680" s="56" t="s">
        <v>87</v>
      </c>
      <c r="L5680" s="90" t="str">
        <f t="shared" si="176"/>
        <v>NA</v>
      </c>
      <c r="M5680" s="90"/>
      <c r="O5680" s="91"/>
      <c r="P5680" s="56"/>
      <c r="Q5680" s="56"/>
      <c r="R5680" s="56"/>
      <c r="S5680" s="56"/>
      <c r="T5680" s="56" t="s">
        <v>30876</v>
      </c>
      <c r="U5680" s="56" t="s">
        <v>30877</v>
      </c>
      <c r="V5680" s="56" t="s">
        <v>30878</v>
      </c>
      <c r="W5680" s="56" t="s">
        <v>7566</v>
      </c>
      <c r="X5680" s="56" t="s">
        <v>10849</v>
      </c>
      <c r="Y5680" s="56"/>
      <c r="Z5680" s="56" t="s">
        <v>30694</v>
      </c>
      <c r="AA5680" s="56" t="s">
        <v>30870</v>
      </c>
      <c r="AB5680" s="56" t="s">
        <v>30879</v>
      </c>
      <c r="AC5680" s="56" t="s">
        <v>7326</v>
      </c>
      <c r="AD5680" s="90" t="str">
        <f t="shared" si="177"/>
        <v>NA</v>
      </c>
      <c r="AE5680" s="90"/>
      <c r="AF5680" s="90"/>
      <c r="AG5680" s="90"/>
    </row>
    <row r="5681" spans="1:33">
      <c r="A5681" s="56" t="s">
        <v>35459</v>
      </c>
      <c r="B5681" s="56" t="s">
        <v>35460</v>
      </c>
      <c r="C5681" s="56" t="s">
        <v>35461</v>
      </c>
      <c r="D5681" s="56" t="s">
        <v>7566</v>
      </c>
      <c r="E5681" s="56" t="s">
        <v>35462</v>
      </c>
      <c r="F5681" s="56" t="s">
        <v>22</v>
      </c>
      <c r="G5681" s="56"/>
      <c r="H5681" s="56" t="s">
        <v>35463</v>
      </c>
      <c r="I5681" s="56" t="s">
        <v>35464</v>
      </c>
      <c r="J5681" s="56" t="s">
        <v>35459</v>
      </c>
      <c r="K5681" s="56" t="s">
        <v>7326</v>
      </c>
      <c r="L5681" s="90" t="str">
        <f t="shared" si="176"/>
        <v>NA</v>
      </c>
      <c r="M5681" s="90"/>
      <c r="O5681" s="91"/>
      <c r="P5681" s="56"/>
      <c r="Q5681" s="56"/>
      <c r="R5681" s="56"/>
      <c r="S5681" s="56"/>
      <c r="T5681" s="56" t="s">
        <v>30880</v>
      </c>
      <c r="U5681" s="56" t="s">
        <v>30881</v>
      </c>
      <c r="V5681" s="56" t="s">
        <v>30882</v>
      </c>
      <c r="W5681" s="56" t="s">
        <v>7566</v>
      </c>
      <c r="X5681" s="56" t="s">
        <v>10849</v>
      </c>
      <c r="Y5681" s="56"/>
      <c r="Z5681" s="56" t="s">
        <v>30694</v>
      </c>
      <c r="AA5681" s="56" t="s">
        <v>30870</v>
      </c>
      <c r="AB5681" s="56" t="s">
        <v>30880</v>
      </c>
      <c r="AC5681" s="56" t="s">
        <v>7326</v>
      </c>
      <c r="AD5681" s="90" t="str">
        <f t="shared" si="177"/>
        <v>NA</v>
      </c>
      <c r="AE5681" s="90"/>
      <c r="AF5681" s="90"/>
      <c r="AG5681" s="90"/>
    </row>
    <row r="5682" spans="1:33">
      <c r="A5682" s="56" t="s">
        <v>35465</v>
      </c>
      <c r="B5682" s="56" t="s">
        <v>35466</v>
      </c>
      <c r="C5682" s="56" t="s">
        <v>35467</v>
      </c>
      <c r="D5682" s="56" t="s">
        <v>7566</v>
      </c>
      <c r="E5682" s="56" t="s">
        <v>35468</v>
      </c>
      <c r="F5682" s="56" t="s">
        <v>22</v>
      </c>
      <c r="G5682" s="56"/>
      <c r="H5682" s="56" t="s">
        <v>35469</v>
      </c>
      <c r="I5682" s="56" t="s">
        <v>35470</v>
      </c>
      <c r="J5682" s="56"/>
      <c r="K5682" s="56" t="s">
        <v>87</v>
      </c>
      <c r="L5682" s="90" t="str">
        <f t="shared" si="176"/>
        <v>NA</v>
      </c>
      <c r="M5682" s="90"/>
      <c r="O5682" s="91"/>
      <c r="P5682" s="56"/>
      <c r="Q5682" s="56"/>
      <c r="R5682" s="56"/>
      <c r="S5682" s="56"/>
      <c r="T5682" s="56" t="s">
        <v>30883</v>
      </c>
      <c r="U5682" s="56" t="s">
        <v>30884</v>
      </c>
      <c r="V5682" s="56" t="s">
        <v>30869</v>
      </c>
      <c r="W5682" s="56" t="s">
        <v>7566</v>
      </c>
      <c r="X5682" s="56" t="s">
        <v>10849</v>
      </c>
      <c r="Y5682" s="56"/>
      <c r="Z5682" s="56" t="s">
        <v>30700</v>
      </c>
      <c r="AA5682" s="56" t="s">
        <v>30870</v>
      </c>
      <c r="AB5682" s="56" t="s">
        <v>30885</v>
      </c>
      <c r="AC5682" s="56" t="s">
        <v>7326</v>
      </c>
      <c r="AD5682" s="90" t="str">
        <f t="shared" si="177"/>
        <v>NA</v>
      </c>
      <c r="AE5682" s="90"/>
      <c r="AF5682" s="90"/>
      <c r="AG5682" s="90"/>
    </row>
    <row r="5683" spans="1:33">
      <c r="A5683" s="56" t="s">
        <v>35471</v>
      </c>
      <c r="B5683" s="56" t="s">
        <v>35472</v>
      </c>
      <c r="C5683" s="56" t="s">
        <v>35473</v>
      </c>
      <c r="D5683" s="56" t="s">
        <v>7566</v>
      </c>
      <c r="E5683" s="56" t="s">
        <v>35474</v>
      </c>
      <c r="F5683" s="56" t="s">
        <v>22</v>
      </c>
      <c r="G5683" s="56"/>
      <c r="H5683" s="56" t="s">
        <v>35475</v>
      </c>
      <c r="I5683" s="56" t="s">
        <v>35476</v>
      </c>
      <c r="J5683" s="56" t="s">
        <v>35471</v>
      </c>
      <c r="K5683" s="56" t="s">
        <v>7326</v>
      </c>
      <c r="L5683" s="90" t="str">
        <f t="shared" si="176"/>
        <v>NA</v>
      </c>
      <c r="M5683" s="90"/>
      <c r="O5683" s="91"/>
      <c r="P5683" s="56"/>
      <c r="Q5683" s="56"/>
      <c r="R5683" s="56"/>
      <c r="S5683" s="56"/>
      <c r="T5683" s="56" t="s">
        <v>30886</v>
      </c>
      <c r="U5683" s="56" t="s">
        <v>30887</v>
      </c>
      <c r="V5683" s="56" t="s">
        <v>30888</v>
      </c>
      <c r="W5683" s="56" t="s">
        <v>7566</v>
      </c>
      <c r="X5683" s="56" t="s">
        <v>10849</v>
      </c>
      <c r="Y5683" s="56"/>
      <c r="Z5683" s="56" t="s">
        <v>30700</v>
      </c>
      <c r="AA5683" s="56" t="s">
        <v>30870</v>
      </c>
      <c r="AB5683" s="56" t="s">
        <v>30889</v>
      </c>
      <c r="AC5683" s="56" t="s">
        <v>87</v>
      </c>
      <c r="AD5683" s="90" t="str">
        <f t="shared" si="177"/>
        <v>NA</v>
      </c>
      <c r="AE5683" s="90"/>
      <c r="AF5683" s="90"/>
      <c r="AG5683" s="90"/>
    </row>
    <row r="5684" spans="1:33">
      <c r="A5684" s="56" t="s">
        <v>35477</v>
      </c>
      <c r="B5684" s="56" t="s">
        <v>35478</v>
      </c>
      <c r="C5684" s="56" t="s">
        <v>35479</v>
      </c>
      <c r="D5684" s="56" t="s">
        <v>7566</v>
      </c>
      <c r="E5684" s="56" t="s">
        <v>14656</v>
      </c>
      <c r="F5684" s="56" t="s">
        <v>22</v>
      </c>
      <c r="G5684" s="56"/>
      <c r="H5684" s="56" t="s">
        <v>35480</v>
      </c>
      <c r="I5684" s="56" t="s">
        <v>35481</v>
      </c>
      <c r="J5684" s="56" t="s">
        <v>35482</v>
      </c>
      <c r="K5684" s="56" t="s">
        <v>87</v>
      </c>
      <c r="L5684" s="90" t="str">
        <f t="shared" si="176"/>
        <v>NA</v>
      </c>
      <c r="M5684" s="90"/>
      <c r="O5684" s="91"/>
      <c r="P5684" s="56"/>
      <c r="Q5684" s="56"/>
      <c r="R5684" s="56"/>
      <c r="S5684" s="56"/>
      <c r="T5684" s="56" t="s">
        <v>30890</v>
      </c>
      <c r="U5684" s="56" t="s">
        <v>30891</v>
      </c>
      <c r="V5684" s="56" t="s">
        <v>30892</v>
      </c>
      <c r="W5684" s="56" t="s">
        <v>7566</v>
      </c>
      <c r="X5684" s="56" t="s">
        <v>10849</v>
      </c>
      <c r="Y5684" s="56"/>
      <c r="Z5684" s="56" t="s">
        <v>30700</v>
      </c>
      <c r="AA5684" s="56" t="s">
        <v>30870</v>
      </c>
      <c r="AB5684" s="56" t="s">
        <v>30890</v>
      </c>
      <c r="AC5684" s="56" t="s">
        <v>87</v>
      </c>
      <c r="AD5684" s="90" t="str">
        <f t="shared" si="177"/>
        <v>NA</v>
      </c>
      <c r="AE5684" s="90"/>
      <c r="AF5684" s="90"/>
      <c r="AG5684" s="90"/>
    </row>
    <row r="5685" spans="1:33">
      <c r="A5685" s="56" t="s">
        <v>35483</v>
      </c>
      <c r="B5685" s="56" t="s">
        <v>35484</v>
      </c>
      <c r="C5685" s="56" t="s">
        <v>35485</v>
      </c>
      <c r="D5685" s="56" t="s">
        <v>7566</v>
      </c>
      <c r="E5685" s="56" t="s">
        <v>35486</v>
      </c>
      <c r="F5685" s="56" t="s">
        <v>22</v>
      </c>
      <c r="G5685" s="56"/>
      <c r="H5685" s="56" t="s">
        <v>35487</v>
      </c>
      <c r="I5685" s="56" t="s">
        <v>35488</v>
      </c>
      <c r="J5685" s="56" t="s">
        <v>35483</v>
      </c>
      <c r="K5685" s="56" t="s">
        <v>7326</v>
      </c>
      <c r="L5685" s="90" t="str">
        <f t="shared" si="176"/>
        <v>NA</v>
      </c>
      <c r="M5685" s="90"/>
      <c r="O5685" s="91"/>
      <c r="P5685" s="56"/>
      <c r="Q5685" s="56"/>
      <c r="R5685" s="56"/>
      <c r="S5685" s="56"/>
      <c r="T5685" s="56" t="s">
        <v>30893</v>
      </c>
      <c r="U5685" s="56" t="s">
        <v>30894</v>
      </c>
      <c r="V5685" s="56" t="s">
        <v>30895</v>
      </c>
      <c r="W5685" s="56" t="s">
        <v>7566</v>
      </c>
      <c r="X5685" s="56" t="s">
        <v>10849</v>
      </c>
      <c r="Y5685" s="56"/>
      <c r="Z5685" s="56" t="s">
        <v>30700</v>
      </c>
      <c r="AA5685" s="56" t="s">
        <v>30870</v>
      </c>
      <c r="AB5685" s="56"/>
      <c r="AC5685" s="56" t="s">
        <v>87</v>
      </c>
      <c r="AD5685" s="90" t="str">
        <f t="shared" si="177"/>
        <v>NA</v>
      </c>
      <c r="AE5685" s="90"/>
      <c r="AF5685" s="90"/>
      <c r="AG5685" s="90"/>
    </row>
    <row r="5686" spans="1:33">
      <c r="A5686" s="56" t="s">
        <v>35489</v>
      </c>
      <c r="B5686" s="56" t="s">
        <v>35490</v>
      </c>
      <c r="C5686" s="56" t="s">
        <v>35491</v>
      </c>
      <c r="D5686" s="56" t="s">
        <v>7566</v>
      </c>
      <c r="E5686" s="56" t="s">
        <v>35492</v>
      </c>
      <c r="F5686" s="56" t="s">
        <v>22</v>
      </c>
      <c r="G5686" s="56"/>
      <c r="H5686" s="56" t="s">
        <v>35493</v>
      </c>
      <c r="I5686" s="56" t="s">
        <v>35494</v>
      </c>
      <c r="J5686" s="56"/>
      <c r="K5686" s="56" t="s">
        <v>87</v>
      </c>
      <c r="L5686" s="90" t="str">
        <f t="shared" si="176"/>
        <v>NA</v>
      </c>
      <c r="M5686" s="90"/>
      <c r="O5686" s="91"/>
      <c r="P5686" s="56"/>
      <c r="Q5686" s="56"/>
      <c r="R5686" s="56"/>
      <c r="S5686" s="56"/>
      <c r="T5686" s="56" t="s">
        <v>30896</v>
      </c>
      <c r="U5686" s="56" t="s">
        <v>30897</v>
      </c>
      <c r="V5686" s="56" t="s">
        <v>30898</v>
      </c>
      <c r="W5686" s="56" t="s">
        <v>7566</v>
      </c>
      <c r="X5686" s="56" t="s">
        <v>10849</v>
      </c>
      <c r="Y5686" s="56"/>
      <c r="Z5686" s="56" t="s">
        <v>30709</v>
      </c>
      <c r="AA5686" s="56" t="s">
        <v>30870</v>
      </c>
      <c r="AB5686" s="56" t="s">
        <v>30896</v>
      </c>
      <c r="AC5686" s="56" t="s">
        <v>87</v>
      </c>
      <c r="AD5686" s="90" t="str">
        <f t="shared" si="177"/>
        <v>NA</v>
      </c>
      <c r="AE5686" s="90"/>
      <c r="AF5686" s="90"/>
      <c r="AG5686" s="90"/>
    </row>
    <row r="5687" spans="1:33">
      <c r="A5687" s="56" t="s">
        <v>35495</v>
      </c>
      <c r="B5687" s="56" t="s">
        <v>35496</v>
      </c>
      <c r="C5687" s="56" t="s">
        <v>35497</v>
      </c>
      <c r="D5687" s="56" t="s">
        <v>7566</v>
      </c>
      <c r="E5687" s="56" t="s">
        <v>35498</v>
      </c>
      <c r="F5687" s="56" t="s">
        <v>22</v>
      </c>
      <c r="G5687" s="56"/>
      <c r="H5687" s="56" t="s">
        <v>35499</v>
      </c>
      <c r="I5687" s="56" t="s">
        <v>35500</v>
      </c>
      <c r="J5687" s="56" t="s">
        <v>35501</v>
      </c>
      <c r="K5687" s="56" t="s">
        <v>7326</v>
      </c>
      <c r="L5687" s="90" t="str">
        <f t="shared" si="176"/>
        <v>NA</v>
      </c>
      <c r="M5687" s="90"/>
      <c r="O5687" s="91"/>
      <c r="P5687" s="56"/>
      <c r="Q5687" s="56"/>
      <c r="R5687" s="56"/>
      <c r="S5687" s="56"/>
      <c r="T5687" s="56" t="s">
        <v>30899</v>
      </c>
      <c r="U5687" s="56" t="s">
        <v>30900</v>
      </c>
      <c r="V5687" s="56" t="s">
        <v>30901</v>
      </c>
      <c r="W5687" s="56" t="s">
        <v>7566</v>
      </c>
      <c r="X5687" s="56" t="s">
        <v>10849</v>
      </c>
      <c r="Y5687" s="56"/>
      <c r="Z5687" s="56" t="s">
        <v>30709</v>
      </c>
      <c r="AA5687" s="56" t="s">
        <v>30870</v>
      </c>
      <c r="AB5687" s="56" t="s">
        <v>30902</v>
      </c>
      <c r="AC5687" s="56" t="s">
        <v>87</v>
      </c>
      <c r="AD5687" s="90" t="str">
        <f t="shared" si="177"/>
        <v>NA</v>
      </c>
      <c r="AE5687" s="90"/>
      <c r="AF5687" s="90"/>
      <c r="AG5687" s="90"/>
    </row>
    <row r="5688" spans="1:33">
      <c r="A5688" s="56" t="s">
        <v>35502</v>
      </c>
      <c r="B5688" s="56" t="s">
        <v>35503</v>
      </c>
      <c r="C5688" s="56" t="s">
        <v>35504</v>
      </c>
      <c r="D5688" s="56" t="s">
        <v>7566</v>
      </c>
      <c r="E5688" s="56" t="s">
        <v>3709</v>
      </c>
      <c r="F5688" s="56" t="s">
        <v>22</v>
      </c>
      <c r="G5688" s="56"/>
      <c r="H5688" s="56" t="s">
        <v>35505</v>
      </c>
      <c r="I5688" s="56" t="s">
        <v>35506</v>
      </c>
      <c r="J5688" s="56" t="s">
        <v>35507</v>
      </c>
      <c r="K5688" s="56" t="s">
        <v>7326</v>
      </c>
      <c r="L5688" s="90" t="str">
        <f t="shared" si="176"/>
        <v>NA</v>
      </c>
      <c r="M5688" s="90"/>
      <c r="O5688" s="91"/>
      <c r="P5688" s="56"/>
      <c r="Q5688" s="56"/>
      <c r="R5688" s="56"/>
      <c r="S5688" s="56"/>
      <c r="T5688" s="56" t="s">
        <v>30903</v>
      </c>
      <c r="U5688" s="56" t="s">
        <v>30904</v>
      </c>
      <c r="V5688" s="56" t="s">
        <v>30905</v>
      </c>
      <c r="W5688" s="56" t="s">
        <v>7566</v>
      </c>
      <c r="X5688" s="56" t="s">
        <v>10849</v>
      </c>
      <c r="Y5688" s="56"/>
      <c r="Z5688" s="56" t="s">
        <v>30700</v>
      </c>
      <c r="AA5688" s="56" t="s">
        <v>30870</v>
      </c>
      <c r="AB5688" s="56" t="s">
        <v>30903</v>
      </c>
      <c r="AC5688" s="56" t="s">
        <v>87</v>
      </c>
      <c r="AD5688" s="90" t="str">
        <f t="shared" si="177"/>
        <v>NA</v>
      </c>
      <c r="AE5688" s="90"/>
      <c r="AF5688" s="90"/>
      <c r="AG5688" s="90"/>
    </row>
    <row r="5689" spans="1:33">
      <c r="A5689" s="56" t="s">
        <v>35508</v>
      </c>
      <c r="B5689" s="56" t="s">
        <v>35509</v>
      </c>
      <c r="C5689" s="56" t="s">
        <v>35510</v>
      </c>
      <c r="D5689" s="56" t="s">
        <v>7566</v>
      </c>
      <c r="E5689" s="56" t="s">
        <v>3709</v>
      </c>
      <c r="F5689" s="56" t="s">
        <v>22</v>
      </c>
      <c r="G5689" s="56"/>
      <c r="H5689" s="56" t="s">
        <v>35511</v>
      </c>
      <c r="I5689" s="56" t="s">
        <v>35506</v>
      </c>
      <c r="J5689" s="56" t="s">
        <v>35512</v>
      </c>
      <c r="K5689" s="56" t="s">
        <v>7326</v>
      </c>
      <c r="L5689" s="90" t="str">
        <f t="shared" si="176"/>
        <v>NA</v>
      </c>
      <c r="M5689" s="90"/>
      <c r="O5689" s="91"/>
      <c r="P5689" s="56"/>
      <c r="Q5689" s="56"/>
      <c r="R5689" s="56"/>
      <c r="S5689" s="56"/>
      <c r="T5689" s="56" t="s">
        <v>30906</v>
      </c>
      <c r="U5689" s="56" t="s">
        <v>30907</v>
      </c>
      <c r="V5689" s="56" t="s">
        <v>30908</v>
      </c>
      <c r="W5689" s="56" t="s">
        <v>7566</v>
      </c>
      <c r="X5689" s="56" t="s">
        <v>10849</v>
      </c>
      <c r="Y5689" s="56"/>
      <c r="Z5689" s="56" t="s">
        <v>30700</v>
      </c>
      <c r="AA5689" s="56" t="s">
        <v>30870</v>
      </c>
      <c r="AB5689" s="56" t="s">
        <v>30909</v>
      </c>
      <c r="AC5689" s="56" t="s">
        <v>87</v>
      </c>
      <c r="AD5689" s="90" t="str">
        <f t="shared" si="177"/>
        <v>NA</v>
      </c>
      <c r="AE5689" s="90"/>
      <c r="AF5689" s="90"/>
      <c r="AG5689" s="90"/>
    </row>
    <row r="5690" spans="1:33">
      <c r="A5690" s="56" t="s">
        <v>35513</v>
      </c>
      <c r="B5690" s="56" t="s">
        <v>35514</v>
      </c>
      <c r="C5690" s="56" t="s">
        <v>35515</v>
      </c>
      <c r="D5690" s="56" t="s">
        <v>7566</v>
      </c>
      <c r="E5690" s="56" t="s">
        <v>3709</v>
      </c>
      <c r="F5690" s="56" t="s">
        <v>22</v>
      </c>
      <c r="G5690" s="56"/>
      <c r="H5690" s="56" t="s">
        <v>35516</v>
      </c>
      <c r="I5690" s="56" t="s">
        <v>35506</v>
      </c>
      <c r="J5690" s="56" t="s">
        <v>35517</v>
      </c>
      <c r="K5690" s="56" t="s">
        <v>87</v>
      </c>
      <c r="L5690" s="90" t="str">
        <f t="shared" si="176"/>
        <v>NA</v>
      </c>
      <c r="M5690" s="90"/>
      <c r="O5690" s="91"/>
      <c r="P5690" s="56"/>
      <c r="Q5690" s="56"/>
      <c r="R5690" s="56"/>
      <c r="S5690" s="56"/>
      <c r="T5690" s="56" t="s">
        <v>30910</v>
      </c>
      <c r="U5690" s="56" t="s">
        <v>30911</v>
      </c>
      <c r="V5690" s="56" t="s">
        <v>30912</v>
      </c>
      <c r="W5690" s="56" t="s">
        <v>7566</v>
      </c>
      <c r="X5690" s="56" t="s">
        <v>10849</v>
      </c>
      <c r="Y5690" s="56"/>
      <c r="Z5690" s="56" t="s">
        <v>30709</v>
      </c>
      <c r="AA5690" s="56" t="s">
        <v>30870</v>
      </c>
      <c r="AB5690" s="56" t="s">
        <v>30910</v>
      </c>
      <c r="AC5690" s="56" t="s">
        <v>87</v>
      </c>
      <c r="AD5690" s="90" t="str">
        <f t="shared" si="177"/>
        <v>NA</v>
      </c>
      <c r="AE5690" s="90"/>
      <c r="AF5690" s="90"/>
      <c r="AG5690" s="90"/>
    </row>
    <row r="5691" spans="1:33">
      <c r="A5691" s="56" t="s">
        <v>35518</v>
      </c>
      <c r="B5691" s="56" t="s">
        <v>35519</v>
      </c>
      <c r="C5691" s="56" t="s">
        <v>35520</v>
      </c>
      <c r="D5691" s="56" t="s">
        <v>7566</v>
      </c>
      <c r="E5691" s="56" t="s">
        <v>3709</v>
      </c>
      <c r="F5691" s="56" t="s">
        <v>22</v>
      </c>
      <c r="G5691" s="56"/>
      <c r="H5691" s="56" t="s">
        <v>35521</v>
      </c>
      <c r="I5691" s="56" t="s">
        <v>35506</v>
      </c>
      <c r="J5691" s="56" t="s">
        <v>35518</v>
      </c>
      <c r="K5691" s="56" t="s">
        <v>87</v>
      </c>
      <c r="L5691" s="90" t="str">
        <f t="shared" si="176"/>
        <v>NA</v>
      </c>
      <c r="M5691" s="90"/>
      <c r="O5691" s="91"/>
      <c r="P5691" s="56"/>
      <c r="Q5691" s="56"/>
      <c r="R5691" s="56"/>
      <c r="S5691" s="56"/>
      <c r="T5691" s="56" t="s">
        <v>30913</v>
      </c>
      <c r="U5691" s="56" t="s">
        <v>30914</v>
      </c>
      <c r="V5691" s="56" t="s">
        <v>30915</v>
      </c>
      <c r="W5691" s="56" t="s">
        <v>7566</v>
      </c>
      <c r="X5691" s="56" t="s">
        <v>97</v>
      </c>
      <c r="Y5691" s="56"/>
      <c r="Z5691" s="56" t="s">
        <v>30916</v>
      </c>
      <c r="AA5691" s="56" t="s">
        <v>30917</v>
      </c>
      <c r="AB5691" s="56" t="s">
        <v>30913</v>
      </c>
      <c r="AC5691" s="56" t="s">
        <v>7326</v>
      </c>
      <c r="AD5691" s="90" t="str">
        <f t="shared" si="177"/>
        <v>NA</v>
      </c>
      <c r="AE5691" s="90"/>
      <c r="AF5691" s="90"/>
      <c r="AG5691" s="90"/>
    </row>
    <row r="5692" spans="1:33">
      <c r="A5692" s="56" t="s">
        <v>35522</v>
      </c>
      <c r="B5692" s="56" t="s">
        <v>35523</v>
      </c>
      <c r="C5692" s="56" t="s">
        <v>35524</v>
      </c>
      <c r="D5692" s="56" t="s">
        <v>7566</v>
      </c>
      <c r="E5692" s="56" t="s">
        <v>3709</v>
      </c>
      <c r="F5692" s="56" t="s">
        <v>22</v>
      </c>
      <c r="G5692" s="56"/>
      <c r="H5692" s="56" t="s">
        <v>35521</v>
      </c>
      <c r="I5692" s="56" t="s">
        <v>35506</v>
      </c>
      <c r="J5692" s="56" t="s">
        <v>35525</v>
      </c>
      <c r="K5692" s="56" t="s">
        <v>87</v>
      </c>
      <c r="L5692" s="90" t="str">
        <f t="shared" si="176"/>
        <v>NA</v>
      </c>
      <c r="M5692" s="90"/>
      <c r="O5692" s="91"/>
      <c r="P5692" s="56"/>
      <c r="Q5692" s="56"/>
      <c r="R5692" s="56"/>
      <c r="S5692" s="56"/>
      <c r="T5692" s="56" t="s">
        <v>30918</v>
      </c>
      <c r="U5692" s="56" t="s">
        <v>30919</v>
      </c>
      <c r="V5692" s="56" t="s">
        <v>30920</v>
      </c>
      <c r="W5692" s="56" t="s">
        <v>7566</v>
      </c>
      <c r="X5692" s="56" t="s">
        <v>97</v>
      </c>
      <c r="Y5692" s="56"/>
      <c r="Z5692" s="56" t="s">
        <v>30694</v>
      </c>
      <c r="AA5692" s="56" t="s">
        <v>30917</v>
      </c>
      <c r="AB5692" s="56" t="s">
        <v>30918</v>
      </c>
      <c r="AC5692" s="56" t="s">
        <v>7326</v>
      </c>
      <c r="AD5692" s="90" t="str">
        <f t="shared" si="177"/>
        <v>NA</v>
      </c>
      <c r="AE5692" s="90"/>
      <c r="AF5692" s="90"/>
      <c r="AG5692" s="90"/>
    </row>
    <row r="5693" spans="1:33">
      <c r="A5693" s="56" t="s">
        <v>35526</v>
      </c>
      <c r="B5693" s="56" t="s">
        <v>35527</v>
      </c>
      <c r="C5693" s="56" t="s">
        <v>35528</v>
      </c>
      <c r="D5693" s="56" t="s">
        <v>7566</v>
      </c>
      <c r="E5693" s="56" t="s">
        <v>3709</v>
      </c>
      <c r="F5693" s="56" t="s">
        <v>22</v>
      </c>
      <c r="G5693" s="56"/>
      <c r="H5693" s="56" t="s">
        <v>35516</v>
      </c>
      <c r="I5693" s="56" t="s">
        <v>35506</v>
      </c>
      <c r="J5693" s="56"/>
      <c r="K5693" s="56" t="s">
        <v>87</v>
      </c>
      <c r="L5693" s="90" t="str">
        <f t="shared" si="176"/>
        <v>NA</v>
      </c>
      <c r="M5693" s="90"/>
      <c r="O5693" s="91"/>
      <c r="P5693" s="56"/>
      <c r="Q5693" s="56"/>
      <c r="R5693" s="56"/>
      <c r="S5693" s="56"/>
      <c r="T5693" s="56" t="s">
        <v>30921</v>
      </c>
      <c r="U5693" s="56" t="s">
        <v>30922</v>
      </c>
      <c r="V5693" s="56" t="s">
        <v>30923</v>
      </c>
      <c r="W5693" s="56" t="s">
        <v>7566</v>
      </c>
      <c r="X5693" s="56" t="s">
        <v>97</v>
      </c>
      <c r="Y5693" s="56"/>
      <c r="Z5693" s="56" t="s">
        <v>30694</v>
      </c>
      <c r="AA5693" s="56" t="s">
        <v>30917</v>
      </c>
      <c r="AB5693" s="56" t="s">
        <v>30921</v>
      </c>
      <c r="AC5693" s="56" t="s">
        <v>7326</v>
      </c>
      <c r="AD5693" s="90" t="str">
        <f t="shared" si="177"/>
        <v>NA</v>
      </c>
      <c r="AE5693" s="90"/>
      <c r="AF5693" s="90"/>
      <c r="AG5693" s="90"/>
    </row>
    <row r="5694" spans="1:33">
      <c r="A5694" s="56" t="s">
        <v>35529</v>
      </c>
      <c r="B5694" s="56" t="s">
        <v>35530</v>
      </c>
      <c r="C5694" s="56" t="s">
        <v>35531</v>
      </c>
      <c r="D5694" s="56" t="s">
        <v>7566</v>
      </c>
      <c r="E5694" s="56" t="s">
        <v>3709</v>
      </c>
      <c r="F5694" s="56" t="s">
        <v>22</v>
      </c>
      <c r="G5694" s="56"/>
      <c r="H5694" s="56" t="s">
        <v>35516</v>
      </c>
      <c r="I5694" s="56" t="s">
        <v>35506</v>
      </c>
      <c r="J5694" s="56" t="s">
        <v>35532</v>
      </c>
      <c r="K5694" s="56" t="s">
        <v>87</v>
      </c>
      <c r="L5694" s="90" t="str">
        <f t="shared" si="176"/>
        <v>NA</v>
      </c>
      <c r="M5694" s="90"/>
      <c r="O5694" s="91"/>
      <c r="P5694" s="56"/>
      <c r="Q5694" s="56"/>
      <c r="R5694" s="56"/>
      <c r="S5694" s="56"/>
      <c r="T5694" s="56" t="s">
        <v>30924</v>
      </c>
      <c r="U5694" s="56" t="s">
        <v>30925</v>
      </c>
      <c r="V5694" s="56" t="s">
        <v>30926</v>
      </c>
      <c r="W5694" s="56" t="s">
        <v>7566</v>
      </c>
      <c r="X5694" s="56" t="s">
        <v>97</v>
      </c>
      <c r="Y5694" s="56"/>
      <c r="Z5694" s="56" t="s">
        <v>30709</v>
      </c>
      <c r="AA5694" s="56" t="s">
        <v>30917</v>
      </c>
      <c r="AB5694" s="56" t="s">
        <v>30924</v>
      </c>
      <c r="AC5694" s="56" t="s">
        <v>87</v>
      </c>
      <c r="AD5694" s="90" t="str">
        <f t="shared" si="177"/>
        <v>NA</v>
      </c>
      <c r="AE5694" s="90"/>
      <c r="AF5694" s="90"/>
      <c r="AG5694" s="90"/>
    </row>
    <row r="5695" spans="1:33">
      <c r="A5695" s="56" t="s">
        <v>35533</v>
      </c>
      <c r="B5695" s="56" t="s">
        <v>35534</v>
      </c>
      <c r="C5695" s="56" t="s">
        <v>35535</v>
      </c>
      <c r="D5695" s="56" t="s">
        <v>7566</v>
      </c>
      <c r="E5695" s="56" t="s">
        <v>3750</v>
      </c>
      <c r="F5695" s="56" t="s">
        <v>22</v>
      </c>
      <c r="G5695" s="56"/>
      <c r="H5695" s="56" t="s">
        <v>35536</v>
      </c>
      <c r="I5695" s="56" t="s">
        <v>35537</v>
      </c>
      <c r="J5695" s="56" t="s">
        <v>35538</v>
      </c>
      <c r="K5695" s="56" t="s">
        <v>87</v>
      </c>
      <c r="L5695" s="90" t="str">
        <f t="shared" si="176"/>
        <v>NA</v>
      </c>
      <c r="M5695" s="90"/>
      <c r="O5695" s="91"/>
      <c r="P5695" s="56"/>
      <c r="Q5695" s="56"/>
      <c r="R5695" s="56"/>
      <c r="S5695" s="56"/>
      <c r="T5695" s="56" t="s">
        <v>30927</v>
      </c>
      <c r="U5695" s="56" t="s">
        <v>30928</v>
      </c>
      <c r="V5695" s="56" t="s">
        <v>30929</v>
      </c>
      <c r="W5695" s="56" t="s">
        <v>7566</v>
      </c>
      <c r="X5695" s="56" t="s">
        <v>97</v>
      </c>
      <c r="Y5695" s="56"/>
      <c r="Z5695" s="56" t="s">
        <v>30709</v>
      </c>
      <c r="AA5695" s="56" t="s">
        <v>30917</v>
      </c>
      <c r="AB5695" s="56"/>
      <c r="AC5695" s="56" t="s">
        <v>87</v>
      </c>
      <c r="AD5695" s="90" t="str">
        <f t="shared" si="177"/>
        <v>NA</v>
      </c>
      <c r="AE5695" s="90"/>
      <c r="AF5695" s="90"/>
      <c r="AG5695" s="90"/>
    </row>
    <row r="5696" spans="1:33">
      <c r="A5696" s="56" t="s">
        <v>35539</v>
      </c>
      <c r="B5696" s="56" t="s">
        <v>35540</v>
      </c>
      <c r="C5696" s="56" t="s">
        <v>35541</v>
      </c>
      <c r="D5696" s="56" t="s">
        <v>7566</v>
      </c>
      <c r="E5696" s="56" t="s">
        <v>35542</v>
      </c>
      <c r="F5696" s="56" t="s">
        <v>22</v>
      </c>
      <c r="G5696" s="56"/>
      <c r="H5696" s="56" t="s">
        <v>35543</v>
      </c>
      <c r="I5696" s="56" t="s">
        <v>35544</v>
      </c>
      <c r="J5696" s="56" t="s">
        <v>35545</v>
      </c>
      <c r="K5696" s="56" t="s">
        <v>87</v>
      </c>
      <c r="L5696" s="90" t="str">
        <f t="shared" si="176"/>
        <v>NA</v>
      </c>
      <c r="M5696" s="90"/>
      <c r="O5696" s="91"/>
      <c r="P5696" s="56"/>
      <c r="Q5696" s="56"/>
      <c r="R5696" s="56"/>
      <c r="S5696" s="56"/>
      <c r="T5696" s="56" t="s">
        <v>30930</v>
      </c>
      <c r="U5696" s="56" t="s">
        <v>30931</v>
      </c>
      <c r="V5696" s="56" t="s">
        <v>30932</v>
      </c>
      <c r="W5696" s="56" t="s">
        <v>7566</v>
      </c>
      <c r="X5696" s="56" t="s">
        <v>97</v>
      </c>
      <c r="Y5696" s="56"/>
      <c r="Z5696" s="56" t="s">
        <v>30709</v>
      </c>
      <c r="AA5696" s="56" t="s">
        <v>30917</v>
      </c>
      <c r="AB5696" s="56" t="s">
        <v>30930</v>
      </c>
      <c r="AC5696" s="56" t="s">
        <v>87</v>
      </c>
      <c r="AD5696" s="90" t="str">
        <f t="shared" si="177"/>
        <v>NA</v>
      </c>
      <c r="AE5696" s="90"/>
      <c r="AF5696" s="90"/>
      <c r="AG5696" s="90"/>
    </row>
    <row r="5697" spans="1:33">
      <c r="A5697" s="56" t="s">
        <v>35546</v>
      </c>
      <c r="B5697" s="56" t="s">
        <v>35547</v>
      </c>
      <c r="C5697" s="56" t="s">
        <v>35548</v>
      </c>
      <c r="D5697" s="56" t="s">
        <v>7566</v>
      </c>
      <c r="E5697" s="56" t="s">
        <v>35542</v>
      </c>
      <c r="F5697" s="56" t="s">
        <v>22</v>
      </c>
      <c r="G5697" s="56"/>
      <c r="H5697" s="56" t="s">
        <v>35549</v>
      </c>
      <c r="I5697" s="56" t="s">
        <v>35544</v>
      </c>
      <c r="J5697" s="56" t="s">
        <v>35550</v>
      </c>
      <c r="K5697" s="56" t="s">
        <v>87</v>
      </c>
      <c r="L5697" s="90" t="str">
        <f t="shared" si="176"/>
        <v>NA</v>
      </c>
      <c r="M5697" s="90"/>
      <c r="O5697" s="91"/>
      <c r="P5697" s="56"/>
      <c r="Q5697" s="56"/>
      <c r="R5697" s="56"/>
      <c r="S5697" s="56"/>
      <c r="T5697" s="56" t="s">
        <v>30933</v>
      </c>
      <c r="U5697" s="56" t="s">
        <v>30934</v>
      </c>
      <c r="V5697" s="56" t="s">
        <v>30935</v>
      </c>
      <c r="W5697" s="56" t="s">
        <v>7566</v>
      </c>
      <c r="X5697" s="56" t="s">
        <v>97</v>
      </c>
      <c r="Y5697" s="56"/>
      <c r="Z5697" s="56" t="s">
        <v>30709</v>
      </c>
      <c r="AA5697" s="56" t="s">
        <v>30917</v>
      </c>
      <c r="AB5697" s="56" t="s">
        <v>30933</v>
      </c>
      <c r="AC5697" s="56" t="s">
        <v>87</v>
      </c>
      <c r="AD5697" s="90" t="str">
        <f t="shared" si="177"/>
        <v>NA</v>
      </c>
      <c r="AE5697" s="90"/>
      <c r="AF5697" s="90"/>
      <c r="AG5697" s="90"/>
    </row>
    <row r="5698" spans="1:33">
      <c r="A5698" s="56" t="s">
        <v>11417</v>
      </c>
      <c r="B5698" s="56" t="s">
        <v>35551</v>
      </c>
      <c r="C5698" s="56" t="s">
        <v>35552</v>
      </c>
      <c r="D5698" s="56" t="s">
        <v>7566</v>
      </c>
      <c r="E5698" s="56" t="s">
        <v>3762</v>
      </c>
      <c r="F5698" s="56" t="s">
        <v>22</v>
      </c>
      <c r="G5698" s="56"/>
      <c r="H5698" s="56" t="s">
        <v>35553</v>
      </c>
      <c r="I5698" s="56" t="s">
        <v>35554</v>
      </c>
      <c r="J5698" s="56"/>
      <c r="K5698" s="56" t="s">
        <v>7326</v>
      </c>
      <c r="L5698" s="90" t="str">
        <f t="shared" si="176"/>
        <v>NA</v>
      </c>
      <c r="M5698" s="90"/>
      <c r="O5698" s="91"/>
      <c r="P5698" s="56"/>
      <c r="Q5698" s="56"/>
      <c r="R5698" s="56"/>
      <c r="S5698" s="56"/>
      <c r="T5698" s="56" t="s">
        <v>30936</v>
      </c>
      <c r="U5698" s="56" t="s">
        <v>30937</v>
      </c>
      <c r="V5698" s="56" t="s">
        <v>30938</v>
      </c>
      <c r="W5698" s="56" t="s">
        <v>7566</v>
      </c>
      <c r="X5698" s="56" t="s">
        <v>97</v>
      </c>
      <c r="Y5698" s="56"/>
      <c r="Z5698" s="56" t="s">
        <v>30709</v>
      </c>
      <c r="AA5698" s="56" t="s">
        <v>30917</v>
      </c>
      <c r="AB5698" s="56" t="s">
        <v>30939</v>
      </c>
      <c r="AC5698" s="56" t="s">
        <v>87</v>
      </c>
      <c r="AD5698" s="90" t="str">
        <f t="shared" si="177"/>
        <v>NA</v>
      </c>
      <c r="AE5698" s="90"/>
      <c r="AF5698" s="90"/>
      <c r="AG5698" s="90"/>
    </row>
    <row r="5699" spans="1:33">
      <c r="A5699" s="56" t="s">
        <v>35555</v>
      </c>
      <c r="B5699" s="56" t="s">
        <v>35556</v>
      </c>
      <c r="C5699" s="56" t="s">
        <v>35557</v>
      </c>
      <c r="D5699" s="56" t="s">
        <v>7566</v>
      </c>
      <c r="E5699" s="56" t="s">
        <v>3762</v>
      </c>
      <c r="F5699" s="56" t="s">
        <v>22</v>
      </c>
      <c r="G5699" s="56"/>
      <c r="H5699" s="56" t="s">
        <v>35558</v>
      </c>
      <c r="I5699" s="56" t="s">
        <v>35554</v>
      </c>
      <c r="J5699" s="56" t="s">
        <v>35559</v>
      </c>
      <c r="K5699" s="56" t="s">
        <v>7326</v>
      </c>
      <c r="L5699" s="90" t="str">
        <f t="shared" ref="L5699:L5762" si="178">IF($P$3&lt;&gt;"",IF(ISNUMBER(SEARCH("*"&amp;$P$3&amp;"*", A5699)),A5699, IF(ISNUMBER(SEARCH("*"&amp;$P$3&amp;"*", H5699)),A5699, IF(ISNUMBER(SEARCH("*"&amp;$P$3&amp;"*", G5699)),A5699, IF(ISNUMBER(SEARCH("*"&amp;$P$3&amp;"*", J5699)),A5699,  IF(ISNUMBER(SEARCH("*"&amp;$P$3&amp;"*", E5699)),A5699, "NA"))))),"NA")</f>
        <v>NA</v>
      </c>
      <c r="M5699" s="90"/>
      <c r="O5699" s="91"/>
      <c r="P5699" s="56"/>
      <c r="Q5699" s="56"/>
      <c r="R5699" s="56"/>
      <c r="S5699" s="56"/>
      <c r="T5699" s="56" t="s">
        <v>30940</v>
      </c>
      <c r="U5699" s="56" t="s">
        <v>30941</v>
      </c>
      <c r="V5699" s="56" t="s">
        <v>30942</v>
      </c>
      <c r="W5699" s="56" t="s">
        <v>7566</v>
      </c>
      <c r="X5699" s="56" t="s">
        <v>97</v>
      </c>
      <c r="Y5699" s="56"/>
      <c r="Z5699" s="56" t="s">
        <v>30700</v>
      </c>
      <c r="AA5699" s="56" t="s">
        <v>30917</v>
      </c>
      <c r="AB5699" s="56" t="s">
        <v>30943</v>
      </c>
      <c r="AC5699" s="56" t="s">
        <v>87</v>
      </c>
      <c r="AD5699" s="90" t="str">
        <f t="shared" ref="AD5699:AD5762" si="179">IF($P$19&lt;&gt;"",IF(ISNUMBER(SEARCH($P$19, V5699)),T5699, "NA"),"NA")</f>
        <v>NA</v>
      </c>
      <c r="AE5699" s="90"/>
      <c r="AF5699" s="90"/>
      <c r="AG5699" s="90"/>
    </row>
    <row r="5700" spans="1:33">
      <c r="A5700" s="56" t="s">
        <v>35560</v>
      </c>
      <c r="B5700" s="56" t="s">
        <v>35561</v>
      </c>
      <c r="C5700" s="56" t="s">
        <v>35562</v>
      </c>
      <c r="D5700" s="56" t="s">
        <v>7566</v>
      </c>
      <c r="E5700" s="56" t="s">
        <v>3762</v>
      </c>
      <c r="F5700" s="56" t="s">
        <v>22</v>
      </c>
      <c r="G5700" s="56"/>
      <c r="H5700" s="56" t="s">
        <v>35553</v>
      </c>
      <c r="I5700" s="56" t="s">
        <v>35554</v>
      </c>
      <c r="J5700" s="56" t="s">
        <v>13374</v>
      </c>
      <c r="K5700" s="56" t="s">
        <v>87</v>
      </c>
      <c r="L5700" s="90" t="str">
        <f t="shared" si="178"/>
        <v>NA</v>
      </c>
      <c r="M5700" s="90"/>
      <c r="O5700" s="91"/>
      <c r="P5700" s="56"/>
      <c r="Q5700" s="56"/>
      <c r="R5700" s="56"/>
      <c r="S5700" s="56"/>
      <c r="T5700" s="56" t="s">
        <v>30944</v>
      </c>
      <c r="U5700" s="56" t="s">
        <v>30945</v>
      </c>
      <c r="V5700" s="56" t="s">
        <v>30946</v>
      </c>
      <c r="W5700" s="56" t="s">
        <v>7566</v>
      </c>
      <c r="X5700" s="56" t="s">
        <v>97</v>
      </c>
      <c r="Y5700" s="56"/>
      <c r="Z5700" s="56" t="s">
        <v>30700</v>
      </c>
      <c r="AA5700" s="56" t="s">
        <v>30917</v>
      </c>
      <c r="AB5700" s="56" t="s">
        <v>30947</v>
      </c>
      <c r="AC5700" s="56" t="s">
        <v>87</v>
      </c>
      <c r="AD5700" s="90" t="str">
        <f t="shared" si="179"/>
        <v>NA</v>
      </c>
      <c r="AE5700" s="90"/>
      <c r="AF5700" s="90"/>
      <c r="AG5700" s="90"/>
    </row>
    <row r="5701" spans="1:33">
      <c r="A5701" s="56" t="s">
        <v>35563</v>
      </c>
      <c r="B5701" s="56" t="s">
        <v>35564</v>
      </c>
      <c r="C5701" s="56" t="s">
        <v>35504</v>
      </c>
      <c r="D5701" s="56" t="s">
        <v>7566</v>
      </c>
      <c r="E5701" s="56" t="s">
        <v>7170</v>
      </c>
      <c r="F5701" s="56" t="s">
        <v>22</v>
      </c>
      <c r="G5701" s="56"/>
      <c r="H5701" s="56" t="s">
        <v>35565</v>
      </c>
      <c r="I5701" s="56" t="s">
        <v>35566</v>
      </c>
      <c r="J5701" s="56" t="s">
        <v>35567</v>
      </c>
      <c r="K5701" s="56" t="s">
        <v>7326</v>
      </c>
      <c r="L5701" s="90" t="str">
        <f t="shared" si="178"/>
        <v>NA</v>
      </c>
      <c r="M5701" s="90"/>
      <c r="O5701" s="91"/>
      <c r="P5701" s="56"/>
      <c r="Q5701" s="56"/>
      <c r="R5701" s="56"/>
      <c r="S5701" s="56"/>
      <c r="T5701" s="56" t="s">
        <v>30948</v>
      </c>
      <c r="U5701" s="56" t="s">
        <v>30949</v>
      </c>
      <c r="V5701" s="56" t="s">
        <v>30950</v>
      </c>
      <c r="W5701" s="56" t="s">
        <v>7566</v>
      </c>
      <c r="X5701" s="56" t="s">
        <v>97</v>
      </c>
      <c r="Y5701" s="56"/>
      <c r="Z5701" s="56" t="s">
        <v>30700</v>
      </c>
      <c r="AA5701" s="56" t="s">
        <v>30917</v>
      </c>
      <c r="AB5701" s="56" t="s">
        <v>30948</v>
      </c>
      <c r="AC5701" s="56" t="s">
        <v>87</v>
      </c>
      <c r="AD5701" s="90" t="str">
        <f t="shared" si="179"/>
        <v>NA</v>
      </c>
      <c r="AE5701" s="90"/>
      <c r="AF5701" s="90"/>
      <c r="AG5701" s="90"/>
    </row>
    <row r="5702" spans="1:33">
      <c r="A5702" s="56" t="s">
        <v>35568</v>
      </c>
      <c r="B5702" s="56" t="s">
        <v>35569</v>
      </c>
      <c r="C5702" s="56" t="s">
        <v>35570</v>
      </c>
      <c r="D5702" s="56" t="s">
        <v>7566</v>
      </c>
      <c r="E5702" s="56" t="s">
        <v>7170</v>
      </c>
      <c r="F5702" s="56" t="s">
        <v>22</v>
      </c>
      <c r="G5702" s="56"/>
      <c r="H5702" s="56" t="s">
        <v>35571</v>
      </c>
      <c r="I5702" s="56" t="s">
        <v>35566</v>
      </c>
      <c r="J5702" s="56"/>
      <c r="K5702" s="56" t="s">
        <v>87</v>
      </c>
      <c r="L5702" s="90" t="str">
        <f t="shared" si="178"/>
        <v>NA</v>
      </c>
      <c r="M5702" s="90"/>
      <c r="O5702" s="91"/>
      <c r="P5702" s="56"/>
      <c r="Q5702" s="56"/>
      <c r="R5702" s="56"/>
      <c r="S5702" s="56"/>
      <c r="T5702" s="56" t="s">
        <v>30951</v>
      </c>
      <c r="U5702" s="56" t="s">
        <v>30952</v>
      </c>
      <c r="V5702" s="56" t="s">
        <v>30953</v>
      </c>
      <c r="W5702" s="56" t="s">
        <v>7566</v>
      </c>
      <c r="X5702" s="56" t="s">
        <v>97</v>
      </c>
      <c r="Y5702" s="56"/>
      <c r="Z5702" s="56" t="s">
        <v>30700</v>
      </c>
      <c r="AA5702" s="56" t="s">
        <v>30917</v>
      </c>
      <c r="AB5702" s="56"/>
      <c r="AC5702" s="56" t="s">
        <v>87</v>
      </c>
      <c r="AD5702" s="90" t="str">
        <f t="shared" si="179"/>
        <v>NA</v>
      </c>
      <c r="AE5702" s="90"/>
      <c r="AF5702" s="90"/>
      <c r="AG5702" s="90"/>
    </row>
    <row r="5703" spans="1:33">
      <c r="A5703" s="56" t="s">
        <v>35572</v>
      </c>
      <c r="B5703" s="56" t="s">
        <v>35573</v>
      </c>
      <c r="C5703" s="56" t="s">
        <v>35574</v>
      </c>
      <c r="D5703" s="56" t="s">
        <v>7566</v>
      </c>
      <c r="E5703" s="56" t="s">
        <v>35575</v>
      </c>
      <c r="F5703" s="56" t="s">
        <v>22</v>
      </c>
      <c r="G5703" s="56"/>
      <c r="H5703" s="56" t="s">
        <v>35576</v>
      </c>
      <c r="I5703" s="56" t="s">
        <v>35577</v>
      </c>
      <c r="J5703" s="56" t="s">
        <v>35578</v>
      </c>
      <c r="K5703" s="56" t="s">
        <v>87</v>
      </c>
      <c r="L5703" s="90" t="str">
        <f t="shared" si="178"/>
        <v>NA</v>
      </c>
      <c r="M5703" s="90"/>
      <c r="O5703" s="91"/>
      <c r="P5703" s="56"/>
      <c r="Q5703" s="56"/>
      <c r="R5703" s="56"/>
      <c r="S5703" s="56"/>
      <c r="T5703" s="56" t="s">
        <v>30954</v>
      </c>
      <c r="U5703" s="56" t="s">
        <v>30955</v>
      </c>
      <c r="V5703" s="56" t="s">
        <v>30956</v>
      </c>
      <c r="W5703" s="56" t="s">
        <v>7566</v>
      </c>
      <c r="X5703" s="56" t="s">
        <v>2980</v>
      </c>
      <c r="Y5703" s="56"/>
      <c r="Z5703" s="56" t="s">
        <v>30694</v>
      </c>
      <c r="AA5703" s="56" t="s">
        <v>30957</v>
      </c>
      <c r="AB5703" s="56" t="s">
        <v>30958</v>
      </c>
      <c r="AC5703" s="56" t="s">
        <v>7326</v>
      </c>
      <c r="AD5703" s="90" t="str">
        <f t="shared" si="179"/>
        <v>NA</v>
      </c>
      <c r="AE5703" s="90"/>
      <c r="AF5703" s="90"/>
      <c r="AG5703" s="90"/>
    </row>
    <row r="5704" spans="1:33">
      <c r="A5704" s="56" t="s">
        <v>35579</v>
      </c>
      <c r="B5704" s="56" t="s">
        <v>35580</v>
      </c>
      <c r="C5704" s="56" t="s">
        <v>35581</v>
      </c>
      <c r="D5704" s="56" t="s">
        <v>7566</v>
      </c>
      <c r="E5704" s="56" t="s">
        <v>35582</v>
      </c>
      <c r="F5704" s="56" t="s">
        <v>22</v>
      </c>
      <c r="G5704" s="56"/>
      <c r="H5704" s="56" t="s">
        <v>35583</v>
      </c>
      <c r="I5704" s="56" t="s">
        <v>35584</v>
      </c>
      <c r="J5704" s="56" t="s">
        <v>35585</v>
      </c>
      <c r="K5704" s="56" t="s">
        <v>7326</v>
      </c>
      <c r="L5704" s="90" t="str">
        <f t="shared" si="178"/>
        <v>NA</v>
      </c>
      <c r="M5704" s="90"/>
      <c r="O5704" s="91"/>
      <c r="P5704" s="56"/>
      <c r="Q5704" s="56"/>
      <c r="R5704" s="56"/>
      <c r="S5704" s="56"/>
      <c r="T5704" s="56" t="s">
        <v>30959</v>
      </c>
      <c r="U5704" s="56" t="s">
        <v>30960</v>
      </c>
      <c r="V5704" s="56" t="s">
        <v>30961</v>
      </c>
      <c r="W5704" s="56" t="s">
        <v>7566</v>
      </c>
      <c r="X5704" s="56" t="s">
        <v>2980</v>
      </c>
      <c r="Y5704" s="56"/>
      <c r="Z5704" s="56" t="s">
        <v>30694</v>
      </c>
      <c r="AA5704" s="56" t="s">
        <v>30957</v>
      </c>
      <c r="AB5704" s="56" t="s">
        <v>30959</v>
      </c>
      <c r="AC5704" s="56" t="s">
        <v>7326</v>
      </c>
      <c r="AD5704" s="90" t="str">
        <f t="shared" si="179"/>
        <v>NA</v>
      </c>
      <c r="AE5704" s="90"/>
      <c r="AF5704" s="90"/>
      <c r="AG5704" s="90"/>
    </row>
    <row r="5705" spans="1:33">
      <c r="A5705" s="56" t="s">
        <v>35586</v>
      </c>
      <c r="B5705" s="56" t="s">
        <v>35587</v>
      </c>
      <c r="C5705" s="56" t="s">
        <v>35588</v>
      </c>
      <c r="D5705" s="56" t="s">
        <v>7566</v>
      </c>
      <c r="E5705" s="56" t="s">
        <v>3775</v>
      </c>
      <c r="F5705" s="56" t="s">
        <v>22</v>
      </c>
      <c r="G5705" s="56"/>
      <c r="H5705" s="56" t="s">
        <v>35589</v>
      </c>
      <c r="I5705" s="56" t="s">
        <v>35590</v>
      </c>
      <c r="J5705" s="56" t="s">
        <v>35591</v>
      </c>
      <c r="K5705" s="56" t="s">
        <v>7326</v>
      </c>
      <c r="L5705" s="90" t="str">
        <f t="shared" si="178"/>
        <v>NA</v>
      </c>
      <c r="M5705" s="90"/>
      <c r="O5705" s="91"/>
      <c r="P5705" s="56"/>
      <c r="Q5705" s="56"/>
      <c r="R5705" s="56"/>
      <c r="S5705" s="56"/>
      <c r="T5705" s="56" t="s">
        <v>30962</v>
      </c>
      <c r="U5705" s="56" t="s">
        <v>30963</v>
      </c>
      <c r="V5705" s="56" t="s">
        <v>30964</v>
      </c>
      <c r="W5705" s="56" t="s">
        <v>7566</v>
      </c>
      <c r="X5705" s="56" t="s">
        <v>2980</v>
      </c>
      <c r="Y5705" s="56"/>
      <c r="Z5705" s="56" t="s">
        <v>30694</v>
      </c>
      <c r="AA5705" s="56" t="s">
        <v>30957</v>
      </c>
      <c r="AB5705" s="56" t="s">
        <v>30962</v>
      </c>
      <c r="AC5705" s="56" t="s">
        <v>7326</v>
      </c>
      <c r="AD5705" s="90" t="str">
        <f t="shared" si="179"/>
        <v>NA</v>
      </c>
      <c r="AE5705" s="90"/>
      <c r="AF5705" s="90"/>
      <c r="AG5705" s="90"/>
    </row>
    <row r="5706" spans="1:33">
      <c r="A5706" s="56" t="s">
        <v>35592</v>
      </c>
      <c r="B5706" s="56" t="s">
        <v>35593</v>
      </c>
      <c r="C5706" s="56" t="s">
        <v>35504</v>
      </c>
      <c r="D5706" s="56" t="s">
        <v>7566</v>
      </c>
      <c r="E5706" s="56" t="s">
        <v>3775</v>
      </c>
      <c r="F5706" s="56" t="s">
        <v>22</v>
      </c>
      <c r="G5706" s="56"/>
      <c r="H5706" s="56" t="s">
        <v>35589</v>
      </c>
      <c r="I5706" s="56" t="s">
        <v>35590</v>
      </c>
      <c r="J5706" s="56" t="s">
        <v>35594</v>
      </c>
      <c r="K5706" s="56" t="s">
        <v>7326</v>
      </c>
      <c r="L5706" s="90" t="str">
        <f t="shared" si="178"/>
        <v>NA</v>
      </c>
      <c r="M5706" s="90"/>
      <c r="O5706" s="91"/>
      <c r="P5706" s="56"/>
      <c r="Q5706" s="56"/>
      <c r="R5706" s="56"/>
      <c r="S5706" s="56"/>
      <c r="T5706" s="56" t="s">
        <v>30965</v>
      </c>
      <c r="U5706" s="56" t="s">
        <v>30966</v>
      </c>
      <c r="V5706" s="56" t="s">
        <v>30967</v>
      </c>
      <c r="W5706" s="56" t="s">
        <v>7566</v>
      </c>
      <c r="X5706" s="56" t="s">
        <v>2980</v>
      </c>
      <c r="Y5706" s="56"/>
      <c r="Z5706" s="56" t="s">
        <v>30694</v>
      </c>
      <c r="AA5706" s="56" t="s">
        <v>30957</v>
      </c>
      <c r="AB5706" s="56"/>
      <c r="AC5706" s="56" t="s">
        <v>7326</v>
      </c>
      <c r="AD5706" s="90" t="str">
        <f t="shared" si="179"/>
        <v>NA</v>
      </c>
      <c r="AE5706" s="90"/>
      <c r="AF5706" s="90"/>
      <c r="AG5706" s="90"/>
    </row>
    <row r="5707" spans="1:33">
      <c r="A5707" s="56" t="s">
        <v>35595</v>
      </c>
      <c r="B5707" s="56" t="s">
        <v>35596</v>
      </c>
      <c r="C5707" s="56" t="s">
        <v>35597</v>
      </c>
      <c r="D5707" s="56" t="s">
        <v>7566</v>
      </c>
      <c r="E5707" s="56" t="s">
        <v>35598</v>
      </c>
      <c r="F5707" s="56" t="s">
        <v>22</v>
      </c>
      <c r="G5707" s="56"/>
      <c r="H5707" s="56" t="s">
        <v>35599</v>
      </c>
      <c r="I5707" s="56" t="s">
        <v>35600</v>
      </c>
      <c r="J5707" s="56" t="s">
        <v>35595</v>
      </c>
      <c r="K5707" s="56" t="s">
        <v>7326</v>
      </c>
      <c r="L5707" s="90" t="str">
        <f t="shared" si="178"/>
        <v>NA</v>
      </c>
      <c r="M5707" s="90"/>
      <c r="O5707" s="91"/>
      <c r="P5707" s="56"/>
      <c r="Q5707" s="56"/>
      <c r="R5707" s="56"/>
      <c r="S5707" s="56"/>
      <c r="T5707" s="56" t="s">
        <v>30968</v>
      </c>
      <c r="U5707" s="56" t="s">
        <v>30969</v>
      </c>
      <c r="V5707" s="56" t="s">
        <v>30970</v>
      </c>
      <c r="W5707" s="56" t="s">
        <v>7566</v>
      </c>
      <c r="X5707" s="56" t="s">
        <v>2980</v>
      </c>
      <c r="Y5707" s="56"/>
      <c r="Z5707" s="56" t="s">
        <v>30694</v>
      </c>
      <c r="AA5707" s="56" t="s">
        <v>30957</v>
      </c>
      <c r="AB5707" s="56" t="s">
        <v>30968</v>
      </c>
      <c r="AC5707" s="56" t="s">
        <v>7326</v>
      </c>
      <c r="AD5707" s="90" t="str">
        <f t="shared" si="179"/>
        <v>NA</v>
      </c>
      <c r="AE5707" s="90"/>
      <c r="AF5707" s="90"/>
      <c r="AG5707" s="90"/>
    </row>
    <row r="5708" spans="1:33">
      <c r="A5708" s="56" t="s">
        <v>35601</v>
      </c>
      <c r="B5708" s="56" t="s">
        <v>35602</v>
      </c>
      <c r="C5708" s="56" t="s">
        <v>35603</v>
      </c>
      <c r="D5708" s="56" t="s">
        <v>7566</v>
      </c>
      <c r="E5708" s="56" t="s">
        <v>3847</v>
      </c>
      <c r="F5708" s="56" t="s">
        <v>22</v>
      </c>
      <c r="G5708" s="56"/>
      <c r="H5708" s="56" t="s">
        <v>35604</v>
      </c>
      <c r="I5708" s="56" t="s">
        <v>35605</v>
      </c>
      <c r="J5708" s="56" t="s">
        <v>35606</v>
      </c>
      <c r="K5708" s="56" t="s">
        <v>7326</v>
      </c>
      <c r="L5708" s="90" t="str">
        <f t="shared" si="178"/>
        <v>NA</v>
      </c>
      <c r="M5708" s="90"/>
      <c r="O5708" s="91"/>
      <c r="P5708" s="56"/>
      <c r="Q5708" s="56"/>
      <c r="R5708" s="56"/>
      <c r="S5708" s="56"/>
      <c r="T5708" s="56" t="s">
        <v>30971</v>
      </c>
      <c r="U5708" s="56" t="s">
        <v>30972</v>
      </c>
      <c r="V5708" s="56" t="s">
        <v>30973</v>
      </c>
      <c r="W5708" s="56" t="s">
        <v>7566</v>
      </c>
      <c r="X5708" s="56" t="s">
        <v>2980</v>
      </c>
      <c r="Y5708" s="56"/>
      <c r="Z5708" s="56" t="s">
        <v>30700</v>
      </c>
      <c r="AA5708" s="56" t="s">
        <v>30957</v>
      </c>
      <c r="AB5708" s="56"/>
      <c r="AC5708" s="56" t="s">
        <v>87</v>
      </c>
      <c r="AD5708" s="90" t="str">
        <f t="shared" si="179"/>
        <v>NA</v>
      </c>
      <c r="AE5708" s="90"/>
      <c r="AF5708" s="90"/>
      <c r="AG5708" s="90"/>
    </row>
    <row r="5709" spans="1:33">
      <c r="A5709" s="56" t="s">
        <v>35607</v>
      </c>
      <c r="B5709" s="56" t="s">
        <v>35608</v>
      </c>
      <c r="C5709" s="56" t="s">
        <v>35609</v>
      </c>
      <c r="D5709" s="56" t="s">
        <v>7566</v>
      </c>
      <c r="E5709" s="56" t="s">
        <v>3847</v>
      </c>
      <c r="F5709" s="56" t="s">
        <v>22</v>
      </c>
      <c r="G5709" s="56"/>
      <c r="H5709" s="56" t="s">
        <v>35610</v>
      </c>
      <c r="I5709" s="56" t="s">
        <v>35605</v>
      </c>
      <c r="J5709" s="56"/>
      <c r="K5709" s="56" t="s">
        <v>87</v>
      </c>
      <c r="L5709" s="90" t="str">
        <f t="shared" si="178"/>
        <v>NA</v>
      </c>
      <c r="M5709" s="90"/>
      <c r="O5709" s="91"/>
      <c r="P5709" s="56"/>
      <c r="Q5709" s="56"/>
      <c r="R5709" s="56"/>
      <c r="S5709" s="56"/>
      <c r="T5709" s="56" t="s">
        <v>30974</v>
      </c>
      <c r="U5709" s="56" t="s">
        <v>30975</v>
      </c>
      <c r="V5709" s="56" t="s">
        <v>30976</v>
      </c>
      <c r="W5709" s="56" t="s">
        <v>7566</v>
      </c>
      <c r="X5709" s="56" t="s">
        <v>2980</v>
      </c>
      <c r="Y5709" s="56"/>
      <c r="Z5709" s="56" t="s">
        <v>30709</v>
      </c>
      <c r="AA5709" s="56" t="s">
        <v>30957</v>
      </c>
      <c r="AB5709" s="56"/>
      <c r="AC5709" s="56" t="s">
        <v>87</v>
      </c>
      <c r="AD5709" s="90" t="str">
        <f t="shared" si="179"/>
        <v>NA</v>
      </c>
      <c r="AE5709" s="90"/>
      <c r="AF5709" s="90"/>
      <c r="AG5709" s="90"/>
    </row>
    <row r="5710" spans="1:33">
      <c r="A5710" s="56" t="s">
        <v>35611</v>
      </c>
      <c r="B5710" s="56" t="s">
        <v>35612</v>
      </c>
      <c r="C5710" s="56" t="s">
        <v>35613</v>
      </c>
      <c r="D5710" s="56" t="s">
        <v>7566</v>
      </c>
      <c r="E5710" s="56" t="s">
        <v>3847</v>
      </c>
      <c r="F5710" s="56" t="s">
        <v>22</v>
      </c>
      <c r="G5710" s="56"/>
      <c r="H5710" s="56" t="s">
        <v>35614</v>
      </c>
      <c r="I5710" s="56" t="s">
        <v>35605</v>
      </c>
      <c r="J5710" s="56" t="s">
        <v>35615</v>
      </c>
      <c r="K5710" s="56" t="s">
        <v>87</v>
      </c>
      <c r="L5710" s="90" t="str">
        <f t="shared" si="178"/>
        <v>NA</v>
      </c>
      <c r="M5710" s="90"/>
      <c r="O5710" s="91"/>
      <c r="P5710" s="56"/>
      <c r="Q5710" s="56"/>
      <c r="R5710" s="56"/>
      <c r="S5710" s="56"/>
      <c r="T5710" s="56" t="s">
        <v>30977</v>
      </c>
      <c r="U5710" s="56" t="s">
        <v>30978</v>
      </c>
      <c r="V5710" s="56" t="s">
        <v>30979</v>
      </c>
      <c r="W5710" s="56" t="s">
        <v>7566</v>
      </c>
      <c r="X5710" s="56" t="s">
        <v>2980</v>
      </c>
      <c r="Y5710" s="56"/>
      <c r="Z5710" s="56" t="s">
        <v>30700</v>
      </c>
      <c r="AA5710" s="56" t="s">
        <v>30957</v>
      </c>
      <c r="AB5710" s="56" t="s">
        <v>30977</v>
      </c>
      <c r="AC5710" s="56" t="s">
        <v>87</v>
      </c>
      <c r="AD5710" s="90" t="str">
        <f t="shared" si="179"/>
        <v>NA</v>
      </c>
      <c r="AE5710" s="90"/>
      <c r="AF5710" s="90"/>
      <c r="AG5710" s="90"/>
    </row>
    <row r="5711" spans="1:33">
      <c r="A5711" s="56" t="s">
        <v>35616</v>
      </c>
      <c r="B5711" s="56" t="s">
        <v>35617</v>
      </c>
      <c r="C5711" s="56" t="s">
        <v>35618</v>
      </c>
      <c r="D5711" s="56" t="s">
        <v>7566</v>
      </c>
      <c r="E5711" s="56" t="s">
        <v>3847</v>
      </c>
      <c r="F5711" s="56" t="s">
        <v>22</v>
      </c>
      <c r="G5711" s="56"/>
      <c r="H5711" s="56" t="s">
        <v>35614</v>
      </c>
      <c r="I5711" s="56" t="s">
        <v>35605</v>
      </c>
      <c r="J5711" s="56" t="s">
        <v>35619</v>
      </c>
      <c r="K5711" s="56" t="s">
        <v>87</v>
      </c>
      <c r="L5711" s="90" t="str">
        <f t="shared" si="178"/>
        <v>NA</v>
      </c>
      <c r="M5711" s="90"/>
      <c r="O5711" s="91"/>
      <c r="P5711" s="56"/>
      <c r="Q5711" s="56"/>
      <c r="R5711" s="56"/>
      <c r="S5711" s="56"/>
      <c r="T5711" s="56" t="s">
        <v>30980</v>
      </c>
      <c r="U5711" s="56" t="s">
        <v>30981</v>
      </c>
      <c r="V5711" s="56" t="s">
        <v>30982</v>
      </c>
      <c r="W5711" s="56" t="s">
        <v>7566</v>
      </c>
      <c r="X5711" s="56" t="s">
        <v>2980</v>
      </c>
      <c r="Y5711" s="56"/>
      <c r="Z5711" s="56" t="s">
        <v>30700</v>
      </c>
      <c r="AA5711" s="56" t="s">
        <v>30957</v>
      </c>
      <c r="AB5711" s="56" t="s">
        <v>30983</v>
      </c>
      <c r="AC5711" s="56" t="s">
        <v>87</v>
      </c>
      <c r="AD5711" s="90" t="str">
        <f t="shared" si="179"/>
        <v>NA</v>
      </c>
      <c r="AE5711" s="90"/>
      <c r="AF5711" s="90"/>
      <c r="AG5711" s="90"/>
    </row>
    <row r="5712" spans="1:33">
      <c r="A5712" s="56" t="s">
        <v>35620</v>
      </c>
      <c r="B5712" s="56" t="s">
        <v>35621</v>
      </c>
      <c r="C5712" s="56" t="s">
        <v>35622</v>
      </c>
      <c r="D5712" s="56" t="s">
        <v>7566</v>
      </c>
      <c r="E5712" s="56" t="s">
        <v>35623</v>
      </c>
      <c r="F5712" s="56" t="s">
        <v>22</v>
      </c>
      <c r="G5712" s="56"/>
      <c r="H5712" s="56" t="s">
        <v>35624</v>
      </c>
      <c r="I5712" s="56" t="s">
        <v>35625</v>
      </c>
      <c r="J5712" s="56" t="s">
        <v>35626</v>
      </c>
      <c r="K5712" s="56" t="s">
        <v>7326</v>
      </c>
      <c r="L5712" s="90" t="str">
        <f t="shared" si="178"/>
        <v>NA</v>
      </c>
      <c r="M5712" s="90"/>
      <c r="O5712" s="91"/>
      <c r="P5712" s="56"/>
      <c r="Q5712" s="56"/>
      <c r="R5712" s="56"/>
      <c r="S5712" s="56"/>
      <c r="T5712" s="56" t="s">
        <v>30984</v>
      </c>
      <c r="U5712" s="56" t="s">
        <v>30985</v>
      </c>
      <c r="V5712" s="56" t="s">
        <v>30986</v>
      </c>
      <c r="W5712" s="56" t="s">
        <v>7566</v>
      </c>
      <c r="X5712" s="56" t="s">
        <v>2980</v>
      </c>
      <c r="Y5712" s="56"/>
      <c r="Z5712" s="56" t="s">
        <v>30709</v>
      </c>
      <c r="AA5712" s="56" t="s">
        <v>30957</v>
      </c>
      <c r="AB5712" s="56" t="s">
        <v>30984</v>
      </c>
      <c r="AC5712" s="56" t="s">
        <v>87</v>
      </c>
      <c r="AD5712" s="90" t="str">
        <f t="shared" si="179"/>
        <v>NA</v>
      </c>
      <c r="AE5712" s="90"/>
      <c r="AF5712" s="90"/>
      <c r="AG5712" s="90"/>
    </row>
    <row r="5713" spans="1:33">
      <c r="A5713" s="56" t="s">
        <v>35627</v>
      </c>
      <c r="B5713" s="56" t="s">
        <v>35628</v>
      </c>
      <c r="C5713" s="56" t="s">
        <v>35504</v>
      </c>
      <c r="D5713" s="56" t="s">
        <v>7566</v>
      </c>
      <c r="E5713" s="56" t="s">
        <v>35623</v>
      </c>
      <c r="F5713" s="56" t="s">
        <v>22</v>
      </c>
      <c r="G5713" s="56"/>
      <c r="H5713" s="56" t="s">
        <v>35624</v>
      </c>
      <c r="I5713" s="56" t="s">
        <v>35625</v>
      </c>
      <c r="J5713" s="56" t="s">
        <v>35627</v>
      </c>
      <c r="K5713" s="56" t="s">
        <v>7326</v>
      </c>
      <c r="L5713" s="90" t="str">
        <f t="shared" si="178"/>
        <v>NA</v>
      </c>
      <c r="M5713" s="90"/>
      <c r="O5713" s="91"/>
      <c r="P5713" s="56"/>
      <c r="Q5713" s="56"/>
      <c r="R5713" s="56"/>
      <c r="S5713" s="56"/>
      <c r="T5713" s="56" t="s">
        <v>30987</v>
      </c>
      <c r="U5713" s="56" t="s">
        <v>30988</v>
      </c>
      <c r="V5713" s="56" t="s">
        <v>30989</v>
      </c>
      <c r="W5713" s="56" t="s">
        <v>7566</v>
      </c>
      <c r="X5713" s="56" t="s">
        <v>2980</v>
      </c>
      <c r="Y5713" s="56"/>
      <c r="Z5713" s="56" t="s">
        <v>30700</v>
      </c>
      <c r="AA5713" s="56" t="s">
        <v>30957</v>
      </c>
      <c r="AB5713" s="56"/>
      <c r="AC5713" s="56" t="s">
        <v>87</v>
      </c>
      <c r="AD5713" s="90" t="str">
        <f t="shared" si="179"/>
        <v>NA</v>
      </c>
      <c r="AE5713" s="90"/>
      <c r="AF5713" s="90"/>
      <c r="AG5713" s="90"/>
    </row>
    <row r="5714" spans="1:33">
      <c r="A5714" s="56" t="s">
        <v>35629</v>
      </c>
      <c r="B5714" s="56" t="s">
        <v>35630</v>
      </c>
      <c r="C5714" s="56" t="s">
        <v>35631</v>
      </c>
      <c r="D5714" s="56" t="s">
        <v>7566</v>
      </c>
      <c r="E5714" s="56" t="s">
        <v>35623</v>
      </c>
      <c r="F5714" s="56" t="s">
        <v>22</v>
      </c>
      <c r="G5714" s="56"/>
      <c r="H5714" s="56" t="s">
        <v>35632</v>
      </c>
      <c r="I5714" s="56" t="s">
        <v>35625</v>
      </c>
      <c r="J5714" s="56" t="s">
        <v>35633</v>
      </c>
      <c r="K5714" s="56" t="s">
        <v>7326</v>
      </c>
      <c r="L5714" s="90" t="str">
        <f t="shared" si="178"/>
        <v>NA</v>
      </c>
      <c r="M5714" s="90"/>
      <c r="O5714" s="91"/>
      <c r="P5714" s="56"/>
      <c r="Q5714" s="56"/>
      <c r="R5714" s="56"/>
      <c r="S5714" s="56"/>
      <c r="T5714" s="56" t="s">
        <v>30990</v>
      </c>
      <c r="U5714" s="56" t="s">
        <v>30991</v>
      </c>
      <c r="V5714" s="56" t="s">
        <v>30992</v>
      </c>
      <c r="W5714" s="56" t="s">
        <v>7566</v>
      </c>
      <c r="X5714" s="56" t="s">
        <v>2980</v>
      </c>
      <c r="Y5714" s="56"/>
      <c r="Z5714" s="56" t="s">
        <v>30700</v>
      </c>
      <c r="AA5714" s="56" t="s">
        <v>30957</v>
      </c>
      <c r="AB5714" s="56" t="s">
        <v>30993</v>
      </c>
      <c r="AC5714" s="56" t="s">
        <v>87</v>
      </c>
      <c r="AD5714" s="90" t="str">
        <f t="shared" si="179"/>
        <v>NA</v>
      </c>
      <c r="AE5714" s="90"/>
      <c r="AF5714" s="90"/>
      <c r="AG5714" s="90"/>
    </row>
    <row r="5715" spans="1:33">
      <c r="A5715" s="56" t="s">
        <v>35634</v>
      </c>
      <c r="B5715" s="56" t="s">
        <v>35635</v>
      </c>
      <c r="C5715" s="56" t="s">
        <v>35636</v>
      </c>
      <c r="D5715" s="56" t="s">
        <v>7566</v>
      </c>
      <c r="E5715" s="56" t="s">
        <v>35637</v>
      </c>
      <c r="F5715" s="56" t="s">
        <v>22</v>
      </c>
      <c r="G5715" s="56"/>
      <c r="H5715" s="56" t="s">
        <v>35638</v>
      </c>
      <c r="I5715" s="56" t="s">
        <v>35639</v>
      </c>
      <c r="J5715" s="56" t="s">
        <v>35634</v>
      </c>
      <c r="K5715" s="56" t="s">
        <v>87</v>
      </c>
      <c r="L5715" s="90" t="str">
        <f t="shared" si="178"/>
        <v>NA</v>
      </c>
      <c r="M5715" s="90"/>
      <c r="O5715" s="91"/>
      <c r="P5715" s="56"/>
      <c r="Q5715" s="56"/>
      <c r="R5715" s="56"/>
      <c r="S5715" s="56"/>
      <c r="T5715" s="56" t="s">
        <v>30994</v>
      </c>
      <c r="U5715" s="56" t="s">
        <v>30995</v>
      </c>
      <c r="V5715" s="56" t="s">
        <v>30996</v>
      </c>
      <c r="W5715" s="56" t="s">
        <v>7566</v>
      </c>
      <c r="X5715" s="56" t="s">
        <v>2980</v>
      </c>
      <c r="Y5715" s="56"/>
      <c r="Z5715" s="56" t="s">
        <v>30709</v>
      </c>
      <c r="AA5715" s="56" t="s">
        <v>30957</v>
      </c>
      <c r="AB5715" s="56" t="s">
        <v>30994</v>
      </c>
      <c r="AC5715" s="56" t="s">
        <v>87</v>
      </c>
      <c r="AD5715" s="90" t="str">
        <f t="shared" si="179"/>
        <v>NA</v>
      </c>
      <c r="AE5715" s="90"/>
      <c r="AF5715" s="90"/>
      <c r="AG5715" s="90"/>
    </row>
    <row r="5716" spans="1:33">
      <c r="A5716" s="56" t="s">
        <v>35640</v>
      </c>
      <c r="B5716" s="56" t="s">
        <v>35641</v>
      </c>
      <c r="C5716" s="56" t="s">
        <v>35642</v>
      </c>
      <c r="D5716" s="56" t="s">
        <v>7566</v>
      </c>
      <c r="E5716" s="56" t="s">
        <v>35637</v>
      </c>
      <c r="F5716" s="56" t="s">
        <v>22</v>
      </c>
      <c r="G5716" s="56"/>
      <c r="H5716" s="56" t="s">
        <v>35638</v>
      </c>
      <c r="I5716" s="56" t="s">
        <v>35639</v>
      </c>
      <c r="J5716" s="56" t="s">
        <v>35640</v>
      </c>
      <c r="K5716" s="56" t="s">
        <v>87</v>
      </c>
      <c r="L5716" s="90" t="str">
        <f t="shared" si="178"/>
        <v>NA</v>
      </c>
      <c r="M5716" s="90"/>
      <c r="O5716" s="91"/>
      <c r="P5716" s="56"/>
      <c r="Q5716" s="56"/>
      <c r="R5716" s="56"/>
      <c r="S5716" s="56"/>
      <c r="T5716" s="56" t="s">
        <v>30997</v>
      </c>
      <c r="U5716" s="56" t="s">
        <v>30998</v>
      </c>
      <c r="V5716" s="56" t="s">
        <v>30999</v>
      </c>
      <c r="W5716" s="56" t="s">
        <v>7566</v>
      </c>
      <c r="X5716" s="56" t="s">
        <v>2980</v>
      </c>
      <c r="Y5716" s="56"/>
      <c r="Z5716" s="56" t="s">
        <v>30700</v>
      </c>
      <c r="AA5716" s="56" t="s">
        <v>30957</v>
      </c>
      <c r="AB5716" s="56" t="s">
        <v>31000</v>
      </c>
      <c r="AC5716" s="56" t="s">
        <v>87</v>
      </c>
      <c r="AD5716" s="90" t="str">
        <f t="shared" si="179"/>
        <v>NA</v>
      </c>
      <c r="AE5716" s="90"/>
      <c r="AF5716" s="90"/>
      <c r="AG5716" s="90"/>
    </row>
    <row r="5717" spans="1:33">
      <c r="A5717" s="56" t="s">
        <v>35643</v>
      </c>
      <c r="B5717" s="56" t="s">
        <v>35644</v>
      </c>
      <c r="C5717" s="56" t="s">
        <v>35645</v>
      </c>
      <c r="D5717" s="56" t="s">
        <v>7566</v>
      </c>
      <c r="E5717" s="56" t="s">
        <v>112</v>
      </c>
      <c r="F5717" s="56" t="s">
        <v>22</v>
      </c>
      <c r="G5717" s="56"/>
      <c r="H5717" s="56" t="s">
        <v>35646</v>
      </c>
      <c r="I5717" s="56" t="s">
        <v>35647</v>
      </c>
      <c r="J5717" s="56"/>
      <c r="K5717" s="56" t="s">
        <v>87</v>
      </c>
      <c r="L5717" s="90" t="str">
        <f t="shared" si="178"/>
        <v>NA</v>
      </c>
      <c r="M5717" s="90"/>
      <c r="O5717" s="91"/>
      <c r="P5717" s="56"/>
      <c r="Q5717" s="56"/>
      <c r="R5717" s="56"/>
      <c r="S5717" s="56"/>
      <c r="T5717" s="56" t="s">
        <v>31001</v>
      </c>
      <c r="U5717" s="56" t="s">
        <v>31002</v>
      </c>
      <c r="V5717" s="56" t="s">
        <v>31003</v>
      </c>
      <c r="W5717" s="56" t="s">
        <v>7566</v>
      </c>
      <c r="X5717" s="56" t="s">
        <v>2980</v>
      </c>
      <c r="Y5717" s="56"/>
      <c r="Z5717" s="56" t="s">
        <v>30709</v>
      </c>
      <c r="AA5717" s="56" t="s">
        <v>30957</v>
      </c>
      <c r="AB5717" s="56" t="s">
        <v>31004</v>
      </c>
      <c r="AC5717" s="56" t="s">
        <v>87</v>
      </c>
      <c r="AD5717" s="90" t="str">
        <f t="shared" si="179"/>
        <v>NA</v>
      </c>
      <c r="AE5717" s="90"/>
      <c r="AF5717" s="90"/>
      <c r="AG5717" s="90"/>
    </row>
    <row r="5718" spans="1:33">
      <c r="A5718" s="56" t="s">
        <v>35648</v>
      </c>
      <c r="B5718" s="56" t="s">
        <v>35649</v>
      </c>
      <c r="C5718" s="56" t="s">
        <v>35650</v>
      </c>
      <c r="D5718" s="56" t="s">
        <v>7566</v>
      </c>
      <c r="E5718" s="56" t="s">
        <v>35651</v>
      </c>
      <c r="F5718" s="56" t="s">
        <v>22</v>
      </c>
      <c r="G5718" s="56"/>
      <c r="H5718" s="56" t="s">
        <v>35652</v>
      </c>
      <c r="I5718" s="56" t="s">
        <v>35653</v>
      </c>
      <c r="J5718" s="56" t="s">
        <v>35654</v>
      </c>
      <c r="K5718" s="56" t="s">
        <v>7326</v>
      </c>
      <c r="L5718" s="90" t="str">
        <f t="shared" si="178"/>
        <v>NA</v>
      </c>
      <c r="M5718" s="90"/>
      <c r="O5718" s="91"/>
      <c r="P5718" s="56"/>
      <c r="Q5718" s="56"/>
      <c r="R5718" s="56"/>
      <c r="S5718" s="56"/>
      <c r="T5718" s="56" t="s">
        <v>31005</v>
      </c>
      <c r="U5718" s="56" t="s">
        <v>31006</v>
      </c>
      <c r="V5718" s="56" t="s">
        <v>31007</v>
      </c>
      <c r="W5718" s="56" t="s">
        <v>7566</v>
      </c>
      <c r="X5718" s="56" t="s">
        <v>2980</v>
      </c>
      <c r="Y5718" s="56"/>
      <c r="Z5718" s="56" t="s">
        <v>30700</v>
      </c>
      <c r="AA5718" s="56" t="s">
        <v>30957</v>
      </c>
      <c r="AB5718" s="56" t="s">
        <v>31008</v>
      </c>
      <c r="AC5718" s="56" t="s">
        <v>87</v>
      </c>
      <c r="AD5718" s="90" t="str">
        <f t="shared" si="179"/>
        <v>NA</v>
      </c>
      <c r="AE5718" s="90"/>
      <c r="AF5718" s="90"/>
      <c r="AG5718" s="90"/>
    </row>
    <row r="5719" spans="1:33">
      <c r="A5719" s="56" t="s">
        <v>35655</v>
      </c>
      <c r="B5719" s="56" t="s">
        <v>35656</v>
      </c>
      <c r="C5719" s="56" t="s">
        <v>35657</v>
      </c>
      <c r="D5719" s="56" t="s">
        <v>7566</v>
      </c>
      <c r="E5719" s="56" t="s">
        <v>35651</v>
      </c>
      <c r="F5719" s="56" t="s">
        <v>22</v>
      </c>
      <c r="G5719" s="56"/>
      <c r="H5719" s="56" t="s">
        <v>35658</v>
      </c>
      <c r="I5719" s="56" t="s">
        <v>35653</v>
      </c>
      <c r="J5719" s="56" t="s">
        <v>35659</v>
      </c>
      <c r="K5719" s="56" t="s">
        <v>7326</v>
      </c>
      <c r="L5719" s="90" t="str">
        <f t="shared" si="178"/>
        <v>NA</v>
      </c>
      <c r="M5719" s="90"/>
      <c r="O5719" s="91"/>
      <c r="P5719" s="56"/>
      <c r="Q5719" s="56"/>
      <c r="R5719" s="56"/>
      <c r="S5719" s="56"/>
      <c r="T5719" s="56" t="s">
        <v>31009</v>
      </c>
      <c r="U5719" s="56" t="s">
        <v>31010</v>
      </c>
      <c r="V5719" s="56" t="s">
        <v>31011</v>
      </c>
      <c r="W5719" s="56" t="s">
        <v>7566</v>
      </c>
      <c r="X5719" s="56" t="s">
        <v>692</v>
      </c>
      <c r="Y5719" s="56"/>
      <c r="Z5719" s="56" t="s">
        <v>30694</v>
      </c>
      <c r="AA5719" s="56" t="s">
        <v>31012</v>
      </c>
      <c r="AB5719" s="56" t="s">
        <v>31013</v>
      </c>
      <c r="AC5719" s="56" t="s">
        <v>7326</v>
      </c>
      <c r="AD5719" s="90" t="str">
        <f t="shared" si="179"/>
        <v>NA</v>
      </c>
      <c r="AE5719" s="90"/>
      <c r="AF5719" s="90"/>
      <c r="AG5719" s="90"/>
    </row>
    <row r="5720" spans="1:33">
      <c r="A5720" s="56" t="s">
        <v>56423</v>
      </c>
      <c r="B5720" s="56" t="s">
        <v>35660</v>
      </c>
      <c r="C5720" s="56" t="s">
        <v>35661</v>
      </c>
      <c r="D5720" s="56" t="s">
        <v>7566</v>
      </c>
      <c r="E5720" s="56" t="s">
        <v>3611</v>
      </c>
      <c r="F5720" s="56" t="s">
        <v>22</v>
      </c>
      <c r="G5720" s="56"/>
      <c r="H5720" s="56" t="s">
        <v>22465</v>
      </c>
      <c r="I5720" s="56" t="s">
        <v>22466</v>
      </c>
      <c r="J5720" s="56" t="s">
        <v>35662</v>
      </c>
      <c r="K5720" s="56" t="s">
        <v>7326</v>
      </c>
      <c r="L5720" s="90" t="str">
        <f t="shared" si="178"/>
        <v>NA</v>
      </c>
      <c r="M5720" s="90"/>
      <c r="O5720" s="91"/>
      <c r="P5720" s="56"/>
      <c r="Q5720" s="56"/>
      <c r="R5720" s="56"/>
      <c r="S5720" s="56"/>
      <c r="T5720" s="56" t="s">
        <v>31014</v>
      </c>
      <c r="U5720" s="56" t="s">
        <v>31015</v>
      </c>
      <c r="V5720" s="56" t="s">
        <v>31016</v>
      </c>
      <c r="W5720" s="56" t="s">
        <v>7566</v>
      </c>
      <c r="X5720" s="56" t="s">
        <v>692</v>
      </c>
      <c r="Y5720" s="56"/>
      <c r="Z5720" s="56" t="s">
        <v>30694</v>
      </c>
      <c r="AA5720" s="56" t="s">
        <v>31012</v>
      </c>
      <c r="AB5720" s="56" t="s">
        <v>31014</v>
      </c>
      <c r="AC5720" s="56" t="s">
        <v>7326</v>
      </c>
      <c r="AD5720" s="90" t="str">
        <f t="shared" si="179"/>
        <v>NA</v>
      </c>
      <c r="AE5720" s="90"/>
      <c r="AF5720" s="90"/>
      <c r="AG5720" s="90"/>
    </row>
    <row r="5721" spans="1:33">
      <c r="A5721" s="56" t="s">
        <v>35663</v>
      </c>
      <c r="B5721" s="56" t="s">
        <v>35664</v>
      </c>
      <c r="C5721" s="56" t="s">
        <v>35665</v>
      </c>
      <c r="D5721" s="56" t="s">
        <v>7566</v>
      </c>
      <c r="E5721" s="56" t="s">
        <v>35666</v>
      </c>
      <c r="F5721" s="56" t="s">
        <v>22</v>
      </c>
      <c r="G5721" s="56"/>
      <c r="H5721" s="56" t="s">
        <v>35667</v>
      </c>
      <c r="I5721" s="56" t="s">
        <v>35668</v>
      </c>
      <c r="J5721" s="56" t="s">
        <v>35663</v>
      </c>
      <c r="K5721" s="56" t="s">
        <v>7326</v>
      </c>
      <c r="L5721" s="90" t="str">
        <f t="shared" si="178"/>
        <v>NA</v>
      </c>
      <c r="M5721" s="90"/>
      <c r="O5721" s="91"/>
      <c r="P5721" s="56"/>
      <c r="Q5721" s="56"/>
      <c r="R5721" s="56"/>
      <c r="S5721" s="56"/>
      <c r="T5721" s="56" t="s">
        <v>31017</v>
      </c>
      <c r="U5721" s="56" t="s">
        <v>31018</v>
      </c>
      <c r="V5721" s="56" t="s">
        <v>31019</v>
      </c>
      <c r="W5721" s="56" t="s">
        <v>7566</v>
      </c>
      <c r="X5721" s="56" t="s">
        <v>692</v>
      </c>
      <c r="Y5721" s="56"/>
      <c r="Z5721" s="56" t="s">
        <v>30694</v>
      </c>
      <c r="AA5721" s="56" t="s">
        <v>31012</v>
      </c>
      <c r="AB5721" s="56"/>
      <c r="AC5721" s="56" t="s">
        <v>7326</v>
      </c>
      <c r="AD5721" s="90" t="str">
        <f t="shared" si="179"/>
        <v>NA</v>
      </c>
      <c r="AE5721" s="90"/>
      <c r="AF5721" s="90"/>
      <c r="AG5721" s="90"/>
    </row>
    <row r="5722" spans="1:33">
      <c r="A5722" s="56" t="s">
        <v>35669</v>
      </c>
      <c r="B5722" s="56" t="s">
        <v>35670</v>
      </c>
      <c r="C5722" s="56" t="s">
        <v>35671</v>
      </c>
      <c r="D5722" s="56" t="s">
        <v>7566</v>
      </c>
      <c r="E5722" s="56" t="s">
        <v>35672</v>
      </c>
      <c r="F5722" s="56" t="s">
        <v>22</v>
      </c>
      <c r="G5722" s="56"/>
      <c r="H5722" s="56" t="s">
        <v>35673</v>
      </c>
      <c r="I5722" s="56" t="s">
        <v>35674</v>
      </c>
      <c r="J5722" s="56"/>
      <c r="K5722" s="56" t="s">
        <v>87</v>
      </c>
      <c r="L5722" s="90" t="str">
        <f t="shared" si="178"/>
        <v>NA</v>
      </c>
      <c r="M5722" s="90"/>
      <c r="O5722" s="91"/>
      <c r="P5722" s="56"/>
      <c r="Q5722" s="56"/>
      <c r="R5722" s="56"/>
      <c r="S5722" s="56"/>
      <c r="T5722" s="56" t="s">
        <v>31020</v>
      </c>
      <c r="U5722" s="56" t="s">
        <v>31021</v>
      </c>
      <c r="V5722" s="56" t="s">
        <v>10869</v>
      </c>
      <c r="W5722" s="56" t="s">
        <v>7566</v>
      </c>
      <c r="X5722" s="56" t="s">
        <v>692</v>
      </c>
      <c r="Y5722" s="56"/>
      <c r="Z5722" s="56" t="s">
        <v>30700</v>
      </c>
      <c r="AA5722" s="56" t="s">
        <v>31012</v>
      </c>
      <c r="AB5722" s="56" t="s">
        <v>31022</v>
      </c>
      <c r="AC5722" s="56" t="s">
        <v>7326</v>
      </c>
      <c r="AD5722" s="90" t="str">
        <f t="shared" si="179"/>
        <v>NA</v>
      </c>
      <c r="AE5722" s="90"/>
      <c r="AF5722" s="90"/>
      <c r="AG5722" s="90"/>
    </row>
    <row r="5723" spans="1:33">
      <c r="A5723" s="56" t="s">
        <v>56424</v>
      </c>
      <c r="B5723" s="56" t="s">
        <v>35676</v>
      </c>
      <c r="C5723" s="56" t="s">
        <v>35677</v>
      </c>
      <c r="D5723" s="56" t="s">
        <v>7566</v>
      </c>
      <c r="E5723" s="56" t="s">
        <v>32428</v>
      </c>
      <c r="F5723" s="56" t="s">
        <v>22</v>
      </c>
      <c r="G5723" s="56"/>
      <c r="H5723" s="56" t="s">
        <v>32429</v>
      </c>
      <c r="I5723" s="56" t="s">
        <v>32430</v>
      </c>
      <c r="J5723" s="56" t="s">
        <v>35675</v>
      </c>
      <c r="K5723" s="56" t="s">
        <v>7326</v>
      </c>
      <c r="L5723" s="90" t="str">
        <f t="shared" si="178"/>
        <v>NA</v>
      </c>
      <c r="M5723" s="90"/>
      <c r="O5723" s="91"/>
      <c r="P5723" s="56"/>
      <c r="Q5723" s="56"/>
      <c r="R5723" s="56"/>
      <c r="S5723" s="56"/>
      <c r="T5723" s="56" t="s">
        <v>31023</v>
      </c>
      <c r="U5723" s="56" t="s">
        <v>31024</v>
      </c>
      <c r="V5723" s="56" t="s">
        <v>31025</v>
      </c>
      <c r="W5723" s="56" t="s">
        <v>7566</v>
      </c>
      <c r="X5723" s="56" t="s">
        <v>692</v>
      </c>
      <c r="Y5723" s="56"/>
      <c r="Z5723" s="56" t="s">
        <v>30700</v>
      </c>
      <c r="AA5723" s="56" t="s">
        <v>31012</v>
      </c>
      <c r="AB5723" s="56" t="s">
        <v>31026</v>
      </c>
      <c r="AC5723" s="56" t="s">
        <v>87</v>
      </c>
      <c r="AD5723" s="90" t="str">
        <f t="shared" si="179"/>
        <v>NA</v>
      </c>
      <c r="AE5723" s="90"/>
      <c r="AF5723" s="90"/>
      <c r="AG5723" s="90"/>
    </row>
    <row r="5724" spans="1:33">
      <c r="A5724" s="56" t="s">
        <v>35678</v>
      </c>
      <c r="B5724" s="56" t="s">
        <v>35679</v>
      </c>
      <c r="C5724" s="56" t="s">
        <v>35680</v>
      </c>
      <c r="D5724" s="56" t="s">
        <v>7566</v>
      </c>
      <c r="E5724" s="56" t="s">
        <v>3796</v>
      </c>
      <c r="F5724" s="56" t="s">
        <v>22</v>
      </c>
      <c r="G5724" s="56"/>
      <c r="H5724" s="56" t="s">
        <v>35681</v>
      </c>
      <c r="I5724" s="56" t="s">
        <v>35682</v>
      </c>
      <c r="J5724" s="56"/>
      <c r="K5724" s="56" t="s">
        <v>7326</v>
      </c>
      <c r="L5724" s="90" t="str">
        <f t="shared" si="178"/>
        <v>NA</v>
      </c>
      <c r="M5724" s="90"/>
      <c r="O5724" s="91"/>
      <c r="P5724" s="56"/>
      <c r="Q5724" s="56"/>
      <c r="R5724" s="56"/>
      <c r="S5724" s="56"/>
      <c r="T5724" s="56" t="s">
        <v>31027</v>
      </c>
      <c r="U5724" s="56" t="s">
        <v>31028</v>
      </c>
      <c r="V5724" s="56" t="s">
        <v>31029</v>
      </c>
      <c r="W5724" s="56" t="s">
        <v>7566</v>
      </c>
      <c r="X5724" s="56" t="s">
        <v>692</v>
      </c>
      <c r="Y5724" s="56"/>
      <c r="Z5724" s="56" t="s">
        <v>30709</v>
      </c>
      <c r="AA5724" s="56" t="s">
        <v>31012</v>
      </c>
      <c r="AB5724" s="56"/>
      <c r="AC5724" s="56" t="s">
        <v>87</v>
      </c>
      <c r="AD5724" s="90" t="str">
        <f t="shared" si="179"/>
        <v>NA</v>
      </c>
      <c r="AE5724" s="90"/>
      <c r="AF5724" s="90"/>
      <c r="AG5724" s="90"/>
    </row>
    <row r="5725" spans="1:33">
      <c r="A5725" s="56" t="s">
        <v>35683</v>
      </c>
      <c r="B5725" s="56" t="s">
        <v>35684</v>
      </c>
      <c r="C5725" s="56" t="s">
        <v>35685</v>
      </c>
      <c r="D5725" s="56" t="s">
        <v>7566</v>
      </c>
      <c r="E5725" s="56" t="s">
        <v>7202</v>
      </c>
      <c r="F5725" s="56" t="s">
        <v>22</v>
      </c>
      <c r="G5725" s="56"/>
      <c r="H5725" s="56" t="s">
        <v>35686</v>
      </c>
      <c r="I5725" s="56" t="s">
        <v>35687</v>
      </c>
      <c r="J5725" s="56" t="s">
        <v>35688</v>
      </c>
      <c r="K5725" s="56" t="s">
        <v>87</v>
      </c>
      <c r="L5725" s="90" t="str">
        <f t="shared" si="178"/>
        <v>NA</v>
      </c>
      <c r="M5725" s="90"/>
      <c r="O5725" s="91"/>
      <c r="P5725" s="56"/>
      <c r="Q5725" s="56"/>
      <c r="R5725" s="56"/>
      <c r="S5725" s="56"/>
      <c r="T5725" s="56" t="s">
        <v>31030</v>
      </c>
      <c r="U5725" s="56" t="s">
        <v>31031</v>
      </c>
      <c r="V5725" s="56" t="s">
        <v>31032</v>
      </c>
      <c r="W5725" s="56" t="s">
        <v>7566</v>
      </c>
      <c r="X5725" s="56" t="s">
        <v>692</v>
      </c>
      <c r="Y5725" s="56"/>
      <c r="Z5725" s="56" t="s">
        <v>30700</v>
      </c>
      <c r="AA5725" s="56" t="s">
        <v>31012</v>
      </c>
      <c r="AB5725" s="56" t="s">
        <v>31030</v>
      </c>
      <c r="AC5725" s="56" t="s">
        <v>87</v>
      </c>
      <c r="AD5725" s="90" t="str">
        <f t="shared" si="179"/>
        <v>NA</v>
      </c>
      <c r="AE5725" s="90"/>
      <c r="AF5725" s="90"/>
      <c r="AG5725" s="90"/>
    </row>
    <row r="5726" spans="1:33">
      <c r="A5726" s="56" t="s">
        <v>35689</v>
      </c>
      <c r="B5726" s="56" t="s">
        <v>35690</v>
      </c>
      <c r="C5726" s="56" t="s">
        <v>35691</v>
      </c>
      <c r="D5726" s="56" t="s">
        <v>7566</v>
      </c>
      <c r="E5726" s="56" t="s">
        <v>35692</v>
      </c>
      <c r="F5726" s="56" t="s">
        <v>22</v>
      </c>
      <c r="G5726" s="56"/>
      <c r="H5726" s="56" t="s">
        <v>35693</v>
      </c>
      <c r="I5726" s="56" t="s">
        <v>35694</v>
      </c>
      <c r="J5726" s="56" t="s">
        <v>35695</v>
      </c>
      <c r="K5726" s="56" t="s">
        <v>7326</v>
      </c>
      <c r="L5726" s="90" t="str">
        <f t="shared" si="178"/>
        <v>NA</v>
      </c>
      <c r="M5726" s="90"/>
      <c r="O5726" s="91"/>
      <c r="P5726" s="56"/>
      <c r="Q5726" s="56"/>
      <c r="R5726" s="56"/>
      <c r="S5726" s="56"/>
      <c r="T5726" s="56" t="s">
        <v>31033</v>
      </c>
      <c r="U5726" s="56" t="s">
        <v>31034</v>
      </c>
      <c r="V5726" s="56" t="s">
        <v>31035</v>
      </c>
      <c r="W5726" s="56" t="s">
        <v>7566</v>
      </c>
      <c r="X5726" s="56" t="s">
        <v>692</v>
      </c>
      <c r="Y5726" s="56"/>
      <c r="Z5726" s="56" t="s">
        <v>30700</v>
      </c>
      <c r="AA5726" s="56" t="s">
        <v>31012</v>
      </c>
      <c r="AB5726" s="56" t="s">
        <v>31033</v>
      </c>
      <c r="AC5726" s="56" t="s">
        <v>87</v>
      </c>
      <c r="AD5726" s="90" t="str">
        <f t="shared" si="179"/>
        <v>NA</v>
      </c>
      <c r="AE5726" s="90"/>
      <c r="AF5726" s="90"/>
      <c r="AG5726" s="90"/>
    </row>
    <row r="5727" spans="1:33">
      <c r="A5727" s="56" t="s">
        <v>35696</v>
      </c>
      <c r="B5727" s="56" t="s">
        <v>35697</v>
      </c>
      <c r="C5727" s="56" t="s">
        <v>35698</v>
      </c>
      <c r="D5727" s="56" t="s">
        <v>7566</v>
      </c>
      <c r="E5727" s="56" t="s">
        <v>35692</v>
      </c>
      <c r="F5727" s="56" t="s">
        <v>22</v>
      </c>
      <c r="G5727" s="56"/>
      <c r="H5727" s="56" t="s">
        <v>35699</v>
      </c>
      <c r="I5727" s="56" t="s">
        <v>35694</v>
      </c>
      <c r="J5727" s="56"/>
      <c r="K5727" s="56" t="s">
        <v>7326</v>
      </c>
      <c r="L5727" s="90" t="str">
        <f t="shared" si="178"/>
        <v>NA</v>
      </c>
      <c r="M5727" s="90"/>
      <c r="O5727" s="91"/>
      <c r="P5727" s="56"/>
      <c r="Q5727" s="56"/>
      <c r="R5727" s="56"/>
      <c r="S5727" s="56"/>
      <c r="T5727" s="56" t="s">
        <v>31036</v>
      </c>
      <c r="U5727" s="56" t="s">
        <v>31037</v>
      </c>
      <c r="V5727" s="56" t="s">
        <v>31038</v>
      </c>
      <c r="W5727" s="56" t="s">
        <v>7566</v>
      </c>
      <c r="X5727" s="56" t="s">
        <v>692</v>
      </c>
      <c r="Y5727" s="56"/>
      <c r="Z5727" s="56" t="s">
        <v>30709</v>
      </c>
      <c r="AA5727" s="56" t="s">
        <v>31012</v>
      </c>
      <c r="AB5727" s="56" t="s">
        <v>31036</v>
      </c>
      <c r="AC5727" s="56" t="s">
        <v>87</v>
      </c>
      <c r="AD5727" s="90" t="str">
        <f t="shared" si="179"/>
        <v>NA</v>
      </c>
      <c r="AE5727" s="90"/>
      <c r="AF5727" s="90"/>
      <c r="AG5727" s="90"/>
    </row>
    <row r="5728" spans="1:33">
      <c r="A5728" s="56" t="s">
        <v>56425</v>
      </c>
      <c r="B5728" s="56" t="s">
        <v>35700</v>
      </c>
      <c r="C5728" s="56" t="s">
        <v>35691</v>
      </c>
      <c r="D5728" s="56" t="s">
        <v>7566</v>
      </c>
      <c r="E5728" s="56" t="s">
        <v>282</v>
      </c>
      <c r="F5728" s="56" t="s">
        <v>22</v>
      </c>
      <c r="G5728" s="56"/>
      <c r="H5728" s="56" t="s">
        <v>35701</v>
      </c>
      <c r="I5728" s="56" t="s">
        <v>35702</v>
      </c>
      <c r="J5728" s="56" t="s">
        <v>35703</v>
      </c>
      <c r="K5728" s="56" t="s">
        <v>7326</v>
      </c>
      <c r="L5728" s="90" t="str">
        <f t="shared" si="178"/>
        <v>NA</v>
      </c>
      <c r="M5728" s="90"/>
      <c r="O5728" s="91"/>
      <c r="P5728" s="56"/>
      <c r="Q5728" s="56"/>
      <c r="R5728" s="56"/>
      <c r="S5728" s="56"/>
      <c r="T5728" s="56" t="s">
        <v>31039</v>
      </c>
      <c r="U5728" s="56" t="s">
        <v>31040</v>
      </c>
      <c r="V5728" s="56" t="s">
        <v>31041</v>
      </c>
      <c r="W5728" s="56" t="s">
        <v>7566</v>
      </c>
      <c r="X5728" s="56" t="s">
        <v>692</v>
      </c>
      <c r="Y5728" s="56"/>
      <c r="Z5728" s="56" t="s">
        <v>30709</v>
      </c>
      <c r="AA5728" s="56" t="s">
        <v>31012</v>
      </c>
      <c r="AB5728" s="56"/>
      <c r="AC5728" s="56" t="s">
        <v>87</v>
      </c>
      <c r="AD5728" s="90" t="str">
        <f t="shared" si="179"/>
        <v>NA</v>
      </c>
      <c r="AE5728" s="90"/>
      <c r="AF5728" s="90"/>
      <c r="AG5728" s="90"/>
    </row>
    <row r="5729" spans="1:33">
      <c r="A5729" s="56" t="s">
        <v>35704</v>
      </c>
      <c r="B5729" s="56" t="s">
        <v>35705</v>
      </c>
      <c r="C5729" s="56" t="s">
        <v>35691</v>
      </c>
      <c r="D5729" s="56" t="s">
        <v>7566</v>
      </c>
      <c r="E5729" s="56" t="s">
        <v>282</v>
      </c>
      <c r="F5729" s="56" t="s">
        <v>22</v>
      </c>
      <c r="G5729" s="56"/>
      <c r="H5729" s="56" t="s">
        <v>35701</v>
      </c>
      <c r="I5729" s="56" t="s">
        <v>35702</v>
      </c>
      <c r="J5729" s="56" t="s">
        <v>35706</v>
      </c>
      <c r="K5729" s="56" t="s">
        <v>7326</v>
      </c>
      <c r="L5729" s="90" t="str">
        <f t="shared" si="178"/>
        <v>NA</v>
      </c>
      <c r="M5729" s="90"/>
      <c r="O5729" s="91"/>
      <c r="P5729" s="56"/>
      <c r="Q5729" s="56"/>
      <c r="R5729" s="56"/>
      <c r="S5729" s="56"/>
      <c r="T5729" s="56" t="s">
        <v>31042</v>
      </c>
      <c r="U5729" s="56" t="s">
        <v>31043</v>
      </c>
      <c r="V5729" s="56" t="s">
        <v>31044</v>
      </c>
      <c r="W5729" s="56" t="s">
        <v>7566</v>
      </c>
      <c r="X5729" s="56" t="s">
        <v>692</v>
      </c>
      <c r="Y5729" s="56"/>
      <c r="Z5729" s="56" t="s">
        <v>30700</v>
      </c>
      <c r="AA5729" s="56" t="s">
        <v>31012</v>
      </c>
      <c r="AB5729" s="56"/>
      <c r="AC5729" s="56" t="s">
        <v>87</v>
      </c>
      <c r="AD5729" s="90" t="str">
        <f t="shared" si="179"/>
        <v>NA</v>
      </c>
      <c r="AE5729" s="90"/>
      <c r="AF5729" s="90"/>
      <c r="AG5729" s="90"/>
    </row>
    <row r="5730" spans="1:33">
      <c r="A5730" s="56" t="s">
        <v>35707</v>
      </c>
      <c r="B5730" s="56" t="s">
        <v>35708</v>
      </c>
      <c r="C5730" s="56" t="s">
        <v>35709</v>
      </c>
      <c r="D5730" s="56" t="s">
        <v>7566</v>
      </c>
      <c r="E5730" s="56" t="s">
        <v>282</v>
      </c>
      <c r="F5730" s="56" t="s">
        <v>22</v>
      </c>
      <c r="G5730" s="56"/>
      <c r="H5730" s="56" t="s">
        <v>35710</v>
      </c>
      <c r="I5730" s="56" t="s">
        <v>35702</v>
      </c>
      <c r="J5730" s="56"/>
      <c r="K5730" s="56" t="s">
        <v>87</v>
      </c>
      <c r="L5730" s="90" t="str">
        <f t="shared" si="178"/>
        <v>NA</v>
      </c>
      <c r="M5730" s="90"/>
      <c r="O5730" s="91"/>
      <c r="P5730" s="56"/>
      <c r="Q5730" s="56"/>
      <c r="R5730" s="56"/>
      <c r="S5730" s="56"/>
      <c r="T5730" s="56" t="s">
        <v>31045</v>
      </c>
      <c r="U5730" s="56" t="s">
        <v>31046</v>
      </c>
      <c r="V5730" s="56" t="s">
        <v>31047</v>
      </c>
      <c r="W5730" s="56" t="s">
        <v>7566</v>
      </c>
      <c r="X5730" s="56" t="s">
        <v>692</v>
      </c>
      <c r="Y5730" s="56"/>
      <c r="Z5730" s="56" t="s">
        <v>30709</v>
      </c>
      <c r="AA5730" s="56" t="s">
        <v>31012</v>
      </c>
      <c r="AB5730" s="56" t="s">
        <v>31045</v>
      </c>
      <c r="AC5730" s="56" t="s">
        <v>87</v>
      </c>
      <c r="AD5730" s="90" t="str">
        <f t="shared" si="179"/>
        <v>NA</v>
      </c>
      <c r="AE5730" s="90"/>
      <c r="AF5730" s="90"/>
      <c r="AG5730" s="90"/>
    </row>
    <row r="5731" spans="1:33">
      <c r="A5731" s="56" t="s">
        <v>35711</v>
      </c>
      <c r="B5731" s="56" t="s">
        <v>35712</v>
      </c>
      <c r="C5731" s="56" t="s">
        <v>35713</v>
      </c>
      <c r="D5731" s="56" t="s">
        <v>7566</v>
      </c>
      <c r="E5731" s="56" t="s">
        <v>282</v>
      </c>
      <c r="F5731" s="56" t="s">
        <v>22</v>
      </c>
      <c r="G5731" s="56"/>
      <c r="H5731" s="56" t="s">
        <v>35701</v>
      </c>
      <c r="I5731" s="56" t="s">
        <v>35702</v>
      </c>
      <c r="J5731" s="56" t="s">
        <v>35714</v>
      </c>
      <c r="K5731" s="56" t="s">
        <v>87</v>
      </c>
      <c r="L5731" s="90" t="str">
        <f t="shared" si="178"/>
        <v>NA</v>
      </c>
      <c r="M5731" s="90"/>
      <c r="O5731" s="91"/>
      <c r="P5731" s="56"/>
      <c r="Q5731" s="56"/>
      <c r="R5731" s="56"/>
      <c r="S5731" s="56"/>
      <c r="T5731" s="56" t="s">
        <v>31048</v>
      </c>
      <c r="U5731" s="56" t="s">
        <v>31049</v>
      </c>
      <c r="V5731" s="56" t="s">
        <v>31050</v>
      </c>
      <c r="W5731" s="56" t="s">
        <v>7566</v>
      </c>
      <c r="X5731" s="56" t="s">
        <v>692</v>
      </c>
      <c r="Y5731" s="56"/>
      <c r="Z5731" s="56" t="s">
        <v>30709</v>
      </c>
      <c r="AA5731" s="56" t="s">
        <v>31012</v>
      </c>
      <c r="AB5731" s="56" t="s">
        <v>31051</v>
      </c>
      <c r="AC5731" s="56" t="s">
        <v>87</v>
      </c>
      <c r="AD5731" s="90" t="str">
        <f t="shared" si="179"/>
        <v>NA</v>
      </c>
      <c r="AE5731" s="90"/>
      <c r="AF5731" s="90"/>
      <c r="AG5731" s="90"/>
    </row>
    <row r="5732" spans="1:33">
      <c r="A5732" s="56" t="s">
        <v>35715</v>
      </c>
      <c r="B5732" s="56" t="s">
        <v>35716</v>
      </c>
      <c r="C5732" s="56" t="s">
        <v>35717</v>
      </c>
      <c r="D5732" s="56" t="s">
        <v>7566</v>
      </c>
      <c r="E5732" s="56" t="s">
        <v>282</v>
      </c>
      <c r="F5732" s="56" t="s">
        <v>22</v>
      </c>
      <c r="G5732" s="56"/>
      <c r="H5732" s="56" t="s">
        <v>35710</v>
      </c>
      <c r="I5732" s="56" t="s">
        <v>35702</v>
      </c>
      <c r="J5732" s="56"/>
      <c r="K5732" s="56" t="s">
        <v>87</v>
      </c>
      <c r="L5732" s="90" t="str">
        <f t="shared" si="178"/>
        <v>NA</v>
      </c>
      <c r="M5732" s="90"/>
      <c r="O5732" s="91"/>
      <c r="P5732" s="56"/>
      <c r="Q5732" s="56"/>
      <c r="R5732" s="56"/>
      <c r="S5732" s="56"/>
      <c r="T5732" s="56" t="s">
        <v>31052</v>
      </c>
      <c r="U5732" s="56" t="s">
        <v>31053</v>
      </c>
      <c r="V5732" s="56" t="s">
        <v>31054</v>
      </c>
      <c r="W5732" s="56" t="s">
        <v>7566</v>
      </c>
      <c r="X5732" s="56" t="s">
        <v>3025</v>
      </c>
      <c r="Y5732" s="56"/>
      <c r="Z5732" s="56" t="s">
        <v>30694</v>
      </c>
      <c r="AA5732" s="56" t="s">
        <v>7607</v>
      </c>
      <c r="AB5732" s="56" t="s">
        <v>31052</v>
      </c>
      <c r="AC5732" s="56" t="s">
        <v>7326</v>
      </c>
      <c r="AD5732" s="90" t="str">
        <f t="shared" si="179"/>
        <v>NA</v>
      </c>
      <c r="AE5732" s="90"/>
      <c r="AF5732" s="90"/>
      <c r="AG5732" s="90"/>
    </row>
    <row r="5733" spans="1:33">
      <c r="A5733" s="56" t="s">
        <v>35718</v>
      </c>
      <c r="B5733" s="56" t="s">
        <v>35719</v>
      </c>
      <c r="C5733" s="56" t="s">
        <v>35720</v>
      </c>
      <c r="D5733" s="56" t="s">
        <v>7566</v>
      </c>
      <c r="E5733" s="56" t="s">
        <v>282</v>
      </c>
      <c r="F5733" s="56" t="s">
        <v>22</v>
      </c>
      <c r="G5733" s="56"/>
      <c r="H5733" s="56" t="s">
        <v>35701</v>
      </c>
      <c r="I5733" s="56" t="s">
        <v>35702</v>
      </c>
      <c r="J5733" s="56"/>
      <c r="K5733" s="56" t="s">
        <v>87</v>
      </c>
      <c r="L5733" s="90" t="str">
        <f t="shared" si="178"/>
        <v>NA</v>
      </c>
      <c r="M5733" s="90"/>
      <c r="O5733" s="91"/>
      <c r="P5733" s="56"/>
      <c r="Q5733" s="56"/>
      <c r="R5733" s="56"/>
      <c r="S5733" s="56"/>
      <c r="T5733" s="56" t="s">
        <v>31055</v>
      </c>
      <c r="U5733" s="56" t="s">
        <v>31056</v>
      </c>
      <c r="V5733" s="56" t="s">
        <v>31057</v>
      </c>
      <c r="W5733" s="56" t="s">
        <v>7566</v>
      </c>
      <c r="X5733" s="56" t="s">
        <v>3025</v>
      </c>
      <c r="Y5733" s="56"/>
      <c r="Z5733" s="56" t="s">
        <v>30694</v>
      </c>
      <c r="AA5733" s="56" t="s">
        <v>7607</v>
      </c>
      <c r="AB5733" s="56"/>
      <c r="AC5733" s="56" t="s">
        <v>7326</v>
      </c>
      <c r="AD5733" s="90" t="str">
        <f t="shared" si="179"/>
        <v>NA</v>
      </c>
      <c r="AE5733" s="90"/>
      <c r="AF5733" s="90"/>
      <c r="AG5733" s="90"/>
    </row>
    <row r="5734" spans="1:33">
      <c r="A5734" s="56" t="s">
        <v>35721</v>
      </c>
      <c r="B5734" s="56" t="s">
        <v>35722</v>
      </c>
      <c r="C5734" s="56" t="s">
        <v>35723</v>
      </c>
      <c r="D5734" s="56" t="s">
        <v>7566</v>
      </c>
      <c r="E5734" s="56" t="s">
        <v>282</v>
      </c>
      <c r="F5734" s="56" t="s">
        <v>22</v>
      </c>
      <c r="G5734" s="56"/>
      <c r="H5734" s="56" t="s">
        <v>35701</v>
      </c>
      <c r="I5734" s="56" t="s">
        <v>35702</v>
      </c>
      <c r="J5734" s="56" t="s">
        <v>35724</v>
      </c>
      <c r="K5734" s="56" t="s">
        <v>87</v>
      </c>
      <c r="L5734" s="90" t="str">
        <f t="shared" si="178"/>
        <v>NA</v>
      </c>
      <c r="M5734" s="90"/>
      <c r="O5734" s="91"/>
      <c r="P5734" s="56"/>
      <c r="Q5734" s="56"/>
      <c r="R5734" s="56"/>
      <c r="S5734" s="56"/>
      <c r="T5734" s="56" t="s">
        <v>31058</v>
      </c>
      <c r="U5734" s="56" t="s">
        <v>31059</v>
      </c>
      <c r="V5734" s="56" t="s">
        <v>31060</v>
      </c>
      <c r="W5734" s="56" t="s">
        <v>7566</v>
      </c>
      <c r="X5734" s="56" t="s">
        <v>3025</v>
      </c>
      <c r="Y5734" s="56"/>
      <c r="Z5734" s="56" t="s">
        <v>30694</v>
      </c>
      <c r="AA5734" s="56" t="s">
        <v>7607</v>
      </c>
      <c r="AB5734" s="56" t="s">
        <v>31058</v>
      </c>
      <c r="AC5734" s="56" t="s">
        <v>7326</v>
      </c>
      <c r="AD5734" s="90" t="str">
        <f t="shared" si="179"/>
        <v>NA</v>
      </c>
      <c r="AE5734" s="90"/>
      <c r="AF5734" s="90"/>
      <c r="AG5734" s="90"/>
    </row>
    <row r="5735" spans="1:33">
      <c r="A5735" s="56" t="s">
        <v>35725</v>
      </c>
      <c r="B5735" s="56" t="s">
        <v>35726</v>
      </c>
      <c r="C5735" s="56" t="s">
        <v>35727</v>
      </c>
      <c r="D5735" s="56" t="s">
        <v>7566</v>
      </c>
      <c r="E5735" s="56" t="s">
        <v>282</v>
      </c>
      <c r="F5735" s="56" t="s">
        <v>22</v>
      </c>
      <c r="G5735" s="56"/>
      <c r="H5735" s="56" t="s">
        <v>35701</v>
      </c>
      <c r="I5735" s="56" t="s">
        <v>35702</v>
      </c>
      <c r="J5735" s="56" t="s">
        <v>35728</v>
      </c>
      <c r="K5735" s="56" t="s">
        <v>87</v>
      </c>
      <c r="L5735" s="90" t="str">
        <f t="shared" si="178"/>
        <v>NA</v>
      </c>
      <c r="M5735" s="90"/>
      <c r="O5735" s="91"/>
      <c r="P5735" s="56"/>
      <c r="Q5735" s="56"/>
      <c r="R5735" s="56"/>
      <c r="S5735" s="56"/>
      <c r="T5735" s="56" t="s">
        <v>31061</v>
      </c>
      <c r="U5735" s="56" t="s">
        <v>31062</v>
      </c>
      <c r="V5735" s="56" t="s">
        <v>31063</v>
      </c>
      <c r="W5735" s="56" t="s">
        <v>7566</v>
      </c>
      <c r="X5735" s="56" t="s">
        <v>3025</v>
      </c>
      <c r="Y5735" s="56"/>
      <c r="Z5735" s="56" t="s">
        <v>30694</v>
      </c>
      <c r="AA5735" s="56" t="s">
        <v>7607</v>
      </c>
      <c r="AB5735" s="56" t="s">
        <v>31061</v>
      </c>
      <c r="AC5735" s="56" t="s">
        <v>7326</v>
      </c>
      <c r="AD5735" s="90" t="str">
        <f t="shared" si="179"/>
        <v>NA</v>
      </c>
      <c r="AE5735" s="90"/>
      <c r="AF5735" s="90"/>
      <c r="AG5735" s="90"/>
    </row>
    <row r="5736" spans="1:33">
      <c r="A5736" s="56" t="s">
        <v>35729</v>
      </c>
      <c r="B5736" s="56" t="s">
        <v>35730</v>
      </c>
      <c r="C5736" s="56" t="s">
        <v>35731</v>
      </c>
      <c r="D5736" s="56" t="s">
        <v>7566</v>
      </c>
      <c r="E5736" s="56" t="s">
        <v>282</v>
      </c>
      <c r="F5736" s="56" t="s">
        <v>22</v>
      </c>
      <c r="G5736" s="56"/>
      <c r="H5736" s="56" t="s">
        <v>35710</v>
      </c>
      <c r="I5736" s="56" t="s">
        <v>35702</v>
      </c>
      <c r="J5736" s="56" t="s">
        <v>35729</v>
      </c>
      <c r="K5736" s="56" t="s">
        <v>87</v>
      </c>
      <c r="L5736" s="90" t="str">
        <f t="shared" si="178"/>
        <v>NA</v>
      </c>
      <c r="M5736" s="90"/>
      <c r="O5736" s="91"/>
      <c r="P5736" s="56"/>
      <c r="Q5736" s="56"/>
      <c r="R5736" s="56"/>
      <c r="S5736" s="56"/>
      <c r="T5736" s="56" t="s">
        <v>31064</v>
      </c>
      <c r="U5736" s="56" t="s">
        <v>31065</v>
      </c>
      <c r="V5736" s="56" t="s">
        <v>31066</v>
      </c>
      <c r="W5736" s="56" t="s">
        <v>7566</v>
      </c>
      <c r="X5736" s="56" t="s">
        <v>3025</v>
      </c>
      <c r="Y5736" s="56"/>
      <c r="Z5736" s="56" t="s">
        <v>30709</v>
      </c>
      <c r="AA5736" s="56" t="s">
        <v>7607</v>
      </c>
      <c r="AB5736" s="56" t="s">
        <v>31067</v>
      </c>
      <c r="AC5736" s="56" t="s">
        <v>87</v>
      </c>
      <c r="AD5736" s="90" t="str">
        <f t="shared" si="179"/>
        <v>NA</v>
      </c>
      <c r="AE5736" s="90"/>
      <c r="AF5736" s="90"/>
      <c r="AG5736" s="90"/>
    </row>
    <row r="5737" spans="1:33">
      <c r="A5737" s="56" t="s">
        <v>35732</v>
      </c>
      <c r="B5737" s="56" t="s">
        <v>35733</v>
      </c>
      <c r="C5737" s="56" t="s">
        <v>35734</v>
      </c>
      <c r="D5737" s="56" t="s">
        <v>7566</v>
      </c>
      <c r="E5737" s="56" t="s">
        <v>7211</v>
      </c>
      <c r="F5737" s="56" t="s">
        <v>22</v>
      </c>
      <c r="G5737" s="56"/>
      <c r="H5737" s="56" t="s">
        <v>35735</v>
      </c>
      <c r="I5737" s="56" t="s">
        <v>35736</v>
      </c>
      <c r="J5737" s="56"/>
      <c r="K5737" s="56" t="s">
        <v>87</v>
      </c>
      <c r="L5737" s="90" t="str">
        <f t="shared" si="178"/>
        <v>NA</v>
      </c>
      <c r="M5737" s="90"/>
      <c r="O5737" s="91"/>
      <c r="P5737" s="56"/>
      <c r="Q5737" s="56"/>
      <c r="R5737" s="56"/>
      <c r="S5737" s="56"/>
      <c r="T5737" s="56" t="s">
        <v>56410</v>
      </c>
      <c r="U5737" s="56" t="s">
        <v>31068</v>
      </c>
      <c r="V5737" s="56" t="s">
        <v>31069</v>
      </c>
      <c r="W5737" s="56" t="s">
        <v>7566</v>
      </c>
      <c r="X5737" s="56" t="s">
        <v>3025</v>
      </c>
      <c r="Y5737" s="56"/>
      <c r="Z5737" s="56" t="s">
        <v>30709</v>
      </c>
      <c r="AA5737" s="56" t="s">
        <v>7607</v>
      </c>
      <c r="AB5737" s="56" t="s">
        <v>31070</v>
      </c>
      <c r="AC5737" s="56" t="s">
        <v>87</v>
      </c>
      <c r="AD5737" s="90" t="str">
        <f t="shared" si="179"/>
        <v>NA</v>
      </c>
      <c r="AE5737" s="90"/>
      <c r="AF5737" s="90"/>
      <c r="AG5737" s="90"/>
    </row>
    <row r="5738" spans="1:33">
      <c r="A5738" s="56" t="s">
        <v>35737</v>
      </c>
      <c r="B5738" s="56" t="s">
        <v>35738</v>
      </c>
      <c r="C5738" s="56" t="s">
        <v>35739</v>
      </c>
      <c r="D5738" s="56" t="s">
        <v>7566</v>
      </c>
      <c r="E5738" s="56" t="s">
        <v>3847</v>
      </c>
      <c r="F5738" s="56" t="s">
        <v>22</v>
      </c>
      <c r="G5738" s="56"/>
      <c r="H5738" s="56" t="s">
        <v>35614</v>
      </c>
      <c r="I5738" s="56" t="s">
        <v>35605</v>
      </c>
      <c r="J5738" s="56" t="s">
        <v>35740</v>
      </c>
      <c r="K5738" s="56" t="s">
        <v>7326</v>
      </c>
      <c r="L5738" s="90" t="str">
        <f t="shared" si="178"/>
        <v>NA</v>
      </c>
      <c r="M5738" s="90"/>
      <c r="O5738" s="91"/>
      <c r="P5738" s="56"/>
      <c r="Q5738" s="56"/>
      <c r="R5738" s="56"/>
      <c r="S5738" s="56"/>
      <c r="T5738" s="56" t="s">
        <v>31071</v>
      </c>
      <c r="U5738" s="56" t="s">
        <v>31072</v>
      </c>
      <c r="V5738" s="56" t="s">
        <v>31073</v>
      </c>
      <c r="W5738" s="56" t="s">
        <v>7566</v>
      </c>
      <c r="X5738" s="56" t="s">
        <v>3025</v>
      </c>
      <c r="Y5738" s="56"/>
      <c r="Z5738" s="56" t="s">
        <v>30700</v>
      </c>
      <c r="AA5738" s="56" t="s">
        <v>7607</v>
      </c>
      <c r="AB5738" s="56"/>
      <c r="AC5738" s="56" t="s">
        <v>87</v>
      </c>
      <c r="AD5738" s="90" t="str">
        <f t="shared" si="179"/>
        <v>NA</v>
      </c>
      <c r="AE5738" s="90"/>
      <c r="AF5738" s="90"/>
      <c r="AG5738" s="90"/>
    </row>
    <row r="5739" spans="1:33">
      <c r="A5739" s="56" t="s">
        <v>35741</v>
      </c>
      <c r="B5739" s="56" t="s">
        <v>35742</v>
      </c>
      <c r="C5739" s="56" t="s">
        <v>35743</v>
      </c>
      <c r="D5739" s="56" t="s">
        <v>7566</v>
      </c>
      <c r="E5739" s="56" t="s">
        <v>3847</v>
      </c>
      <c r="F5739" s="56" t="s">
        <v>22</v>
      </c>
      <c r="G5739" s="56"/>
      <c r="H5739" s="56" t="s">
        <v>35614</v>
      </c>
      <c r="I5739" s="56" t="s">
        <v>35605</v>
      </c>
      <c r="J5739" s="56" t="s">
        <v>35744</v>
      </c>
      <c r="K5739" s="56" t="s">
        <v>87</v>
      </c>
      <c r="L5739" s="90" t="str">
        <f t="shared" si="178"/>
        <v>NA</v>
      </c>
      <c r="M5739" s="90"/>
      <c r="O5739" s="91"/>
      <c r="P5739" s="56"/>
      <c r="Q5739" s="56"/>
      <c r="R5739" s="56"/>
      <c r="S5739" s="56"/>
      <c r="T5739" s="56" t="s">
        <v>31074</v>
      </c>
      <c r="U5739" s="56" t="s">
        <v>31075</v>
      </c>
      <c r="V5739" s="56" t="s">
        <v>31076</v>
      </c>
      <c r="W5739" s="56" t="s">
        <v>7566</v>
      </c>
      <c r="X5739" s="56" t="s">
        <v>3025</v>
      </c>
      <c r="Y5739" s="56"/>
      <c r="Z5739" s="56" t="s">
        <v>30709</v>
      </c>
      <c r="AA5739" s="56" t="s">
        <v>7607</v>
      </c>
      <c r="AB5739" s="56"/>
      <c r="AC5739" s="56" t="s">
        <v>87</v>
      </c>
      <c r="AD5739" s="90" t="str">
        <f t="shared" si="179"/>
        <v>NA</v>
      </c>
      <c r="AE5739" s="90"/>
      <c r="AF5739" s="90"/>
      <c r="AG5739" s="90"/>
    </row>
    <row r="5740" spans="1:33">
      <c r="A5740" s="56" t="s">
        <v>35745</v>
      </c>
      <c r="B5740" s="56" t="s">
        <v>35746</v>
      </c>
      <c r="C5740" s="56" t="s">
        <v>35747</v>
      </c>
      <c r="D5740" s="56" t="s">
        <v>7566</v>
      </c>
      <c r="E5740" s="56" t="s">
        <v>3847</v>
      </c>
      <c r="F5740" s="56" t="s">
        <v>22</v>
      </c>
      <c r="G5740" s="56"/>
      <c r="H5740" s="56" t="s">
        <v>35614</v>
      </c>
      <c r="I5740" s="56" t="s">
        <v>35605</v>
      </c>
      <c r="J5740" s="56" t="s">
        <v>35748</v>
      </c>
      <c r="K5740" s="56" t="s">
        <v>87</v>
      </c>
      <c r="L5740" s="90" t="str">
        <f t="shared" si="178"/>
        <v>NA</v>
      </c>
      <c r="M5740" s="90"/>
      <c r="O5740" s="91"/>
      <c r="P5740" s="56"/>
      <c r="Q5740" s="56"/>
      <c r="R5740" s="56"/>
      <c r="S5740" s="56"/>
      <c r="T5740" s="56" t="s">
        <v>31077</v>
      </c>
      <c r="U5740" s="56" t="s">
        <v>31078</v>
      </c>
      <c r="V5740" s="56" t="s">
        <v>31079</v>
      </c>
      <c r="W5740" s="56" t="s">
        <v>7566</v>
      </c>
      <c r="X5740" s="56" t="s">
        <v>3025</v>
      </c>
      <c r="Y5740" s="56"/>
      <c r="Z5740" s="56" t="s">
        <v>30700</v>
      </c>
      <c r="AA5740" s="56" t="s">
        <v>7607</v>
      </c>
      <c r="AB5740" s="56" t="s">
        <v>31080</v>
      </c>
      <c r="AC5740" s="56" t="s">
        <v>87</v>
      </c>
      <c r="AD5740" s="90" t="str">
        <f t="shared" si="179"/>
        <v>NA</v>
      </c>
      <c r="AE5740" s="90"/>
      <c r="AF5740" s="90"/>
      <c r="AG5740" s="90"/>
    </row>
    <row r="5741" spans="1:33">
      <c r="A5741" s="56" t="s">
        <v>35749</v>
      </c>
      <c r="B5741" s="56" t="s">
        <v>35750</v>
      </c>
      <c r="C5741" s="56" t="s">
        <v>35751</v>
      </c>
      <c r="D5741" s="56" t="s">
        <v>7566</v>
      </c>
      <c r="E5741" s="56" t="s">
        <v>3847</v>
      </c>
      <c r="F5741" s="56" t="s">
        <v>22</v>
      </c>
      <c r="G5741" s="56"/>
      <c r="H5741" s="56" t="s">
        <v>35614</v>
      </c>
      <c r="I5741" s="56" t="s">
        <v>35605</v>
      </c>
      <c r="J5741" s="56"/>
      <c r="K5741" s="56" t="s">
        <v>87</v>
      </c>
      <c r="L5741" s="90" t="str">
        <f t="shared" si="178"/>
        <v>NA</v>
      </c>
      <c r="M5741" s="90"/>
      <c r="O5741" s="91"/>
      <c r="P5741" s="56"/>
      <c r="Q5741" s="56"/>
      <c r="R5741" s="56"/>
      <c r="S5741" s="56"/>
      <c r="T5741" s="56" t="s">
        <v>31081</v>
      </c>
      <c r="U5741" s="56" t="s">
        <v>31082</v>
      </c>
      <c r="V5741" s="56" t="s">
        <v>31083</v>
      </c>
      <c r="W5741" s="56" t="s">
        <v>7566</v>
      </c>
      <c r="X5741" s="56" t="s">
        <v>3025</v>
      </c>
      <c r="Y5741" s="56"/>
      <c r="Z5741" s="56" t="s">
        <v>30709</v>
      </c>
      <c r="AA5741" s="56" t="s">
        <v>7607</v>
      </c>
      <c r="AB5741" s="56" t="s">
        <v>31084</v>
      </c>
      <c r="AC5741" s="56" t="s">
        <v>87</v>
      </c>
      <c r="AD5741" s="90" t="str">
        <f t="shared" si="179"/>
        <v>NA</v>
      </c>
      <c r="AE5741" s="90"/>
      <c r="AF5741" s="90"/>
      <c r="AG5741" s="90"/>
    </row>
    <row r="5742" spans="1:33">
      <c r="A5742" s="56" t="s">
        <v>35752</v>
      </c>
      <c r="B5742" s="56" t="s">
        <v>35753</v>
      </c>
      <c r="C5742" s="56" t="s">
        <v>35754</v>
      </c>
      <c r="D5742" s="56" t="s">
        <v>7566</v>
      </c>
      <c r="E5742" s="56" t="s">
        <v>3847</v>
      </c>
      <c r="F5742" s="56" t="s">
        <v>22</v>
      </c>
      <c r="G5742" s="56"/>
      <c r="H5742" s="56" t="s">
        <v>35610</v>
      </c>
      <c r="I5742" s="56" t="s">
        <v>35605</v>
      </c>
      <c r="J5742" s="56" t="s">
        <v>35752</v>
      </c>
      <c r="K5742" s="56" t="s">
        <v>87</v>
      </c>
      <c r="L5742" s="90" t="str">
        <f t="shared" si="178"/>
        <v>NA</v>
      </c>
      <c r="M5742" s="90"/>
      <c r="O5742" s="91"/>
      <c r="P5742" s="56"/>
      <c r="Q5742" s="56"/>
      <c r="R5742" s="56"/>
      <c r="S5742" s="56"/>
      <c r="T5742" s="56" t="s">
        <v>31085</v>
      </c>
      <c r="U5742" s="56" t="s">
        <v>31086</v>
      </c>
      <c r="V5742" s="56" t="s">
        <v>31087</v>
      </c>
      <c r="W5742" s="56" t="s">
        <v>7566</v>
      </c>
      <c r="X5742" s="56" t="s">
        <v>3025</v>
      </c>
      <c r="Y5742" s="56"/>
      <c r="Z5742" s="56" t="s">
        <v>30700</v>
      </c>
      <c r="AA5742" s="56" t="s">
        <v>7607</v>
      </c>
      <c r="AB5742" s="56" t="s">
        <v>31088</v>
      </c>
      <c r="AC5742" s="56" t="s">
        <v>87</v>
      </c>
      <c r="AD5742" s="90" t="str">
        <f t="shared" si="179"/>
        <v>NA</v>
      </c>
      <c r="AE5742" s="90"/>
      <c r="AF5742" s="90"/>
      <c r="AG5742" s="90"/>
    </row>
    <row r="5743" spans="1:33">
      <c r="A5743" s="56" t="s">
        <v>35755</v>
      </c>
      <c r="B5743" s="56" t="s">
        <v>35756</v>
      </c>
      <c r="C5743" s="56" t="s">
        <v>35757</v>
      </c>
      <c r="D5743" s="56" t="s">
        <v>7566</v>
      </c>
      <c r="E5743" s="56" t="s">
        <v>3847</v>
      </c>
      <c r="F5743" s="56" t="s">
        <v>22</v>
      </c>
      <c r="G5743" s="56"/>
      <c r="H5743" s="56" t="s">
        <v>35614</v>
      </c>
      <c r="I5743" s="56" t="s">
        <v>35605</v>
      </c>
      <c r="J5743" s="56" t="s">
        <v>35758</v>
      </c>
      <c r="K5743" s="56" t="s">
        <v>87</v>
      </c>
      <c r="L5743" s="90" t="str">
        <f t="shared" si="178"/>
        <v>NA</v>
      </c>
      <c r="M5743" s="90"/>
      <c r="O5743" s="91"/>
      <c r="P5743" s="56"/>
      <c r="Q5743" s="56"/>
      <c r="R5743" s="56"/>
      <c r="S5743" s="56"/>
      <c r="T5743" s="56" t="s">
        <v>31089</v>
      </c>
      <c r="U5743" s="56" t="s">
        <v>31090</v>
      </c>
      <c r="V5743" s="56" t="s">
        <v>31091</v>
      </c>
      <c r="W5743" s="56" t="s">
        <v>7566</v>
      </c>
      <c r="X5743" s="56" t="s">
        <v>3025</v>
      </c>
      <c r="Y5743" s="56"/>
      <c r="Z5743" s="56" t="s">
        <v>30700</v>
      </c>
      <c r="AA5743" s="56" t="s">
        <v>7607</v>
      </c>
      <c r="AB5743" s="56" t="s">
        <v>31092</v>
      </c>
      <c r="AC5743" s="56" t="s">
        <v>87</v>
      </c>
      <c r="AD5743" s="90" t="str">
        <f t="shared" si="179"/>
        <v>NA</v>
      </c>
      <c r="AE5743" s="90"/>
      <c r="AF5743" s="90"/>
      <c r="AG5743" s="90"/>
    </row>
    <row r="5744" spans="1:33">
      <c r="A5744" s="56" t="s">
        <v>35759</v>
      </c>
      <c r="B5744" s="56" t="s">
        <v>35760</v>
      </c>
      <c r="C5744" s="56" t="s">
        <v>35691</v>
      </c>
      <c r="D5744" s="56" t="s">
        <v>7566</v>
      </c>
      <c r="E5744" s="56" t="s">
        <v>35761</v>
      </c>
      <c r="F5744" s="56" t="s">
        <v>22</v>
      </c>
      <c r="G5744" s="56"/>
      <c r="H5744" s="56" t="s">
        <v>35762</v>
      </c>
      <c r="I5744" s="56" t="s">
        <v>35763</v>
      </c>
      <c r="J5744" s="56" t="s">
        <v>35764</v>
      </c>
      <c r="K5744" s="56" t="s">
        <v>7326</v>
      </c>
      <c r="L5744" s="90" t="str">
        <f t="shared" si="178"/>
        <v>NA</v>
      </c>
      <c r="M5744" s="90"/>
      <c r="O5744" s="91"/>
      <c r="P5744" s="56"/>
      <c r="Q5744" s="56"/>
      <c r="R5744" s="56"/>
      <c r="S5744" s="56"/>
      <c r="T5744" s="56" t="s">
        <v>31093</v>
      </c>
      <c r="U5744" s="56" t="s">
        <v>31094</v>
      </c>
      <c r="V5744" s="56" t="s">
        <v>31095</v>
      </c>
      <c r="W5744" s="56" t="s">
        <v>7566</v>
      </c>
      <c r="X5744" s="56" t="s">
        <v>3025</v>
      </c>
      <c r="Y5744" s="56"/>
      <c r="Z5744" s="56" t="s">
        <v>30700</v>
      </c>
      <c r="AA5744" s="56" t="s">
        <v>7607</v>
      </c>
      <c r="AB5744" s="56" t="s">
        <v>31096</v>
      </c>
      <c r="AC5744" s="56" t="s">
        <v>87</v>
      </c>
      <c r="AD5744" s="90" t="str">
        <f t="shared" si="179"/>
        <v>NA</v>
      </c>
      <c r="AE5744" s="90"/>
      <c r="AF5744" s="90"/>
      <c r="AG5744" s="90"/>
    </row>
    <row r="5745" spans="1:33">
      <c r="A5745" s="56" t="s">
        <v>35765</v>
      </c>
      <c r="B5745" s="56" t="s">
        <v>35766</v>
      </c>
      <c r="C5745" s="56" t="s">
        <v>35767</v>
      </c>
      <c r="D5745" s="56" t="s">
        <v>7566</v>
      </c>
      <c r="E5745" s="56" t="s">
        <v>35761</v>
      </c>
      <c r="F5745" s="56" t="s">
        <v>22</v>
      </c>
      <c r="G5745" s="56"/>
      <c r="H5745" s="56" t="s">
        <v>35768</v>
      </c>
      <c r="I5745" s="56" t="s">
        <v>35763</v>
      </c>
      <c r="J5745" s="56" t="s">
        <v>35769</v>
      </c>
      <c r="K5745" s="56" t="s">
        <v>87</v>
      </c>
      <c r="L5745" s="90" t="str">
        <f t="shared" si="178"/>
        <v>NA</v>
      </c>
      <c r="M5745" s="90"/>
      <c r="O5745" s="91"/>
      <c r="P5745" s="56"/>
      <c r="Q5745" s="56"/>
      <c r="R5745" s="56"/>
      <c r="S5745" s="56"/>
      <c r="T5745" s="56" t="s">
        <v>31097</v>
      </c>
      <c r="U5745" s="56" t="s">
        <v>31098</v>
      </c>
      <c r="V5745" s="56" t="s">
        <v>31099</v>
      </c>
      <c r="W5745" s="56" t="s">
        <v>7566</v>
      </c>
      <c r="X5745" s="56" t="s">
        <v>3025</v>
      </c>
      <c r="Y5745" s="56"/>
      <c r="Z5745" s="56" t="s">
        <v>30709</v>
      </c>
      <c r="AA5745" s="56" t="s">
        <v>7607</v>
      </c>
      <c r="AB5745" s="56"/>
      <c r="AC5745" s="56" t="s">
        <v>87</v>
      </c>
      <c r="AD5745" s="90" t="str">
        <f t="shared" si="179"/>
        <v>NA</v>
      </c>
      <c r="AE5745" s="90"/>
      <c r="AF5745" s="90"/>
      <c r="AG5745" s="90"/>
    </row>
    <row r="5746" spans="1:33">
      <c r="A5746" s="56" t="s">
        <v>35770</v>
      </c>
      <c r="B5746" s="56" t="s">
        <v>35771</v>
      </c>
      <c r="C5746" s="56" t="s">
        <v>35772</v>
      </c>
      <c r="D5746" s="56" t="s">
        <v>7566</v>
      </c>
      <c r="E5746" s="56" t="s">
        <v>35773</v>
      </c>
      <c r="F5746" s="56" t="s">
        <v>22</v>
      </c>
      <c r="G5746" s="56"/>
      <c r="H5746" s="56" t="s">
        <v>35774</v>
      </c>
      <c r="I5746" s="56" t="s">
        <v>35775</v>
      </c>
      <c r="J5746" s="56" t="s">
        <v>35776</v>
      </c>
      <c r="K5746" s="56" t="s">
        <v>7326</v>
      </c>
      <c r="L5746" s="90" t="str">
        <f t="shared" si="178"/>
        <v>NA</v>
      </c>
      <c r="M5746" s="90"/>
      <c r="O5746" s="91"/>
      <c r="P5746" s="56"/>
      <c r="Q5746" s="56"/>
      <c r="R5746" s="56"/>
      <c r="S5746" s="56"/>
      <c r="T5746" s="56" t="s">
        <v>31100</v>
      </c>
      <c r="U5746" s="56" t="s">
        <v>31101</v>
      </c>
      <c r="V5746" s="56" t="s">
        <v>31102</v>
      </c>
      <c r="W5746" s="56" t="s">
        <v>7566</v>
      </c>
      <c r="X5746" s="56" t="s">
        <v>3025</v>
      </c>
      <c r="Y5746" s="56"/>
      <c r="Z5746" s="56" t="s">
        <v>30700</v>
      </c>
      <c r="AA5746" s="56" t="s">
        <v>7607</v>
      </c>
      <c r="AB5746" s="56" t="s">
        <v>31103</v>
      </c>
      <c r="AC5746" s="56" t="s">
        <v>87</v>
      </c>
      <c r="AD5746" s="90" t="str">
        <f t="shared" si="179"/>
        <v>NA</v>
      </c>
      <c r="AE5746" s="90"/>
      <c r="AF5746" s="90"/>
      <c r="AG5746" s="90"/>
    </row>
    <row r="5747" spans="1:33">
      <c r="A5747" s="56" t="s">
        <v>35777</v>
      </c>
      <c r="B5747" s="56" t="s">
        <v>35778</v>
      </c>
      <c r="C5747" s="56" t="s">
        <v>35691</v>
      </c>
      <c r="D5747" s="56" t="s">
        <v>7566</v>
      </c>
      <c r="E5747" s="56" t="s">
        <v>35779</v>
      </c>
      <c r="F5747" s="56" t="s">
        <v>22</v>
      </c>
      <c r="G5747" s="56"/>
      <c r="H5747" s="56" t="s">
        <v>35780</v>
      </c>
      <c r="I5747" s="56" t="s">
        <v>35781</v>
      </c>
      <c r="J5747" s="56" t="s">
        <v>35782</v>
      </c>
      <c r="K5747" s="56" t="s">
        <v>7326</v>
      </c>
      <c r="L5747" s="90" t="str">
        <f t="shared" si="178"/>
        <v>NA</v>
      </c>
      <c r="M5747" s="90"/>
      <c r="O5747" s="91"/>
      <c r="P5747" s="56"/>
      <c r="Q5747" s="56"/>
      <c r="R5747" s="56"/>
      <c r="S5747" s="56"/>
      <c r="T5747" s="56" t="s">
        <v>31104</v>
      </c>
      <c r="U5747" s="56" t="s">
        <v>31105</v>
      </c>
      <c r="V5747" s="56" t="s">
        <v>31106</v>
      </c>
      <c r="W5747" s="56" t="s">
        <v>7566</v>
      </c>
      <c r="X5747" s="56" t="s">
        <v>3025</v>
      </c>
      <c r="Y5747" s="56"/>
      <c r="Z5747" s="56" t="s">
        <v>30700</v>
      </c>
      <c r="AA5747" s="56" t="s">
        <v>7607</v>
      </c>
      <c r="AB5747" s="56"/>
      <c r="AC5747" s="56" t="s">
        <v>87</v>
      </c>
      <c r="AD5747" s="90" t="str">
        <f t="shared" si="179"/>
        <v>NA</v>
      </c>
      <c r="AE5747" s="90"/>
      <c r="AF5747" s="90"/>
      <c r="AG5747" s="90"/>
    </row>
    <row r="5748" spans="1:33">
      <c r="A5748" s="56" t="s">
        <v>35783</v>
      </c>
      <c r="B5748" s="56" t="s">
        <v>35784</v>
      </c>
      <c r="C5748" s="56" t="s">
        <v>35785</v>
      </c>
      <c r="D5748" s="56" t="s">
        <v>7566</v>
      </c>
      <c r="E5748" s="56" t="s">
        <v>35779</v>
      </c>
      <c r="F5748" s="56" t="s">
        <v>22</v>
      </c>
      <c r="G5748" s="56"/>
      <c r="H5748" s="56" t="s">
        <v>35786</v>
      </c>
      <c r="I5748" s="56" t="s">
        <v>35781</v>
      </c>
      <c r="J5748" s="56" t="s">
        <v>35787</v>
      </c>
      <c r="K5748" s="56" t="s">
        <v>87</v>
      </c>
      <c r="L5748" s="90" t="str">
        <f t="shared" si="178"/>
        <v>NA</v>
      </c>
      <c r="M5748" s="90"/>
      <c r="O5748" s="91"/>
      <c r="P5748" s="56"/>
      <c r="Q5748" s="56"/>
      <c r="R5748" s="56"/>
      <c r="S5748" s="56"/>
      <c r="T5748" s="56" t="s">
        <v>31107</v>
      </c>
      <c r="U5748" s="56" t="s">
        <v>31108</v>
      </c>
      <c r="V5748" s="56" t="s">
        <v>31109</v>
      </c>
      <c r="W5748" s="56" t="s">
        <v>7566</v>
      </c>
      <c r="X5748" s="56" t="s">
        <v>3025</v>
      </c>
      <c r="Y5748" s="56"/>
      <c r="Z5748" s="56" t="s">
        <v>30700</v>
      </c>
      <c r="AA5748" s="56" t="s">
        <v>7607</v>
      </c>
      <c r="AB5748" s="56"/>
      <c r="AC5748" s="56" t="s">
        <v>87</v>
      </c>
      <c r="AD5748" s="90" t="str">
        <f t="shared" si="179"/>
        <v>NA</v>
      </c>
      <c r="AE5748" s="90"/>
      <c r="AF5748" s="90"/>
      <c r="AG5748" s="90"/>
    </row>
    <row r="5749" spans="1:33">
      <c r="A5749" s="56" t="s">
        <v>35788</v>
      </c>
      <c r="B5749" s="56" t="s">
        <v>35789</v>
      </c>
      <c r="C5749" s="56" t="s">
        <v>35790</v>
      </c>
      <c r="D5749" s="56" t="s">
        <v>7566</v>
      </c>
      <c r="E5749" s="56" t="s">
        <v>3903</v>
      </c>
      <c r="F5749" s="56" t="s">
        <v>22</v>
      </c>
      <c r="G5749" s="56"/>
      <c r="H5749" s="56" t="s">
        <v>35791</v>
      </c>
      <c r="I5749" s="56" t="s">
        <v>35792</v>
      </c>
      <c r="J5749" s="56" t="s">
        <v>35788</v>
      </c>
      <c r="K5749" s="56" t="s">
        <v>87</v>
      </c>
      <c r="L5749" s="90" t="str">
        <f t="shared" si="178"/>
        <v>NA</v>
      </c>
      <c r="M5749" s="90"/>
      <c r="O5749" s="91"/>
      <c r="P5749" s="56"/>
      <c r="Q5749" s="56"/>
      <c r="R5749" s="56"/>
      <c r="S5749" s="56"/>
      <c r="T5749" s="56" t="s">
        <v>31110</v>
      </c>
      <c r="U5749" s="56" t="s">
        <v>31111</v>
      </c>
      <c r="V5749" s="56" t="s">
        <v>31112</v>
      </c>
      <c r="W5749" s="56" t="s">
        <v>7566</v>
      </c>
      <c r="X5749" s="56" t="s">
        <v>3058</v>
      </c>
      <c r="Y5749" s="56"/>
      <c r="Z5749" s="56" t="s">
        <v>30694</v>
      </c>
      <c r="AA5749" s="56" t="s">
        <v>31113</v>
      </c>
      <c r="AB5749" s="56" t="s">
        <v>31110</v>
      </c>
      <c r="AC5749" s="56" t="s">
        <v>7326</v>
      </c>
      <c r="AD5749" s="90" t="str">
        <f t="shared" si="179"/>
        <v>NA</v>
      </c>
      <c r="AE5749" s="90"/>
      <c r="AF5749" s="90"/>
      <c r="AG5749" s="90"/>
    </row>
    <row r="5750" spans="1:33">
      <c r="A5750" s="56" t="s">
        <v>35793</v>
      </c>
      <c r="B5750" s="56" t="s">
        <v>35794</v>
      </c>
      <c r="C5750" s="56" t="s">
        <v>35795</v>
      </c>
      <c r="D5750" s="56" t="s">
        <v>7566</v>
      </c>
      <c r="E5750" s="56" t="s">
        <v>35796</v>
      </c>
      <c r="F5750" s="56" t="s">
        <v>22</v>
      </c>
      <c r="G5750" s="56"/>
      <c r="H5750" s="56" t="s">
        <v>35797</v>
      </c>
      <c r="I5750" s="56" t="s">
        <v>35798</v>
      </c>
      <c r="J5750" s="56" t="s">
        <v>35799</v>
      </c>
      <c r="K5750" s="56" t="s">
        <v>7326</v>
      </c>
      <c r="L5750" s="90" t="str">
        <f t="shared" si="178"/>
        <v>NA</v>
      </c>
      <c r="M5750" s="90"/>
      <c r="O5750" s="91"/>
      <c r="P5750" s="56"/>
      <c r="Q5750" s="56"/>
      <c r="R5750" s="56"/>
      <c r="S5750" s="56"/>
      <c r="T5750" s="56" t="s">
        <v>31114</v>
      </c>
      <c r="U5750" s="56" t="s">
        <v>31115</v>
      </c>
      <c r="V5750" s="56" t="s">
        <v>31116</v>
      </c>
      <c r="W5750" s="56" t="s">
        <v>7566</v>
      </c>
      <c r="X5750" s="56" t="s">
        <v>3058</v>
      </c>
      <c r="Y5750" s="56"/>
      <c r="Z5750" s="56" t="s">
        <v>30700</v>
      </c>
      <c r="AA5750" s="56" t="s">
        <v>31113</v>
      </c>
      <c r="AB5750" s="56" t="s">
        <v>31117</v>
      </c>
      <c r="AC5750" s="56" t="s">
        <v>87</v>
      </c>
      <c r="AD5750" s="90" t="str">
        <f t="shared" si="179"/>
        <v>NA</v>
      </c>
      <c r="AE5750" s="90"/>
      <c r="AF5750" s="90"/>
      <c r="AG5750" s="90"/>
    </row>
    <row r="5751" spans="1:33">
      <c r="A5751" s="56" t="s">
        <v>35800</v>
      </c>
      <c r="B5751" s="56" t="s">
        <v>35801</v>
      </c>
      <c r="C5751" s="56" t="s">
        <v>35802</v>
      </c>
      <c r="D5751" s="56" t="s">
        <v>7566</v>
      </c>
      <c r="E5751" s="56" t="s">
        <v>12041</v>
      </c>
      <c r="F5751" s="56" t="s">
        <v>22</v>
      </c>
      <c r="G5751" s="56"/>
      <c r="H5751" s="56" t="s">
        <v>35803</v>
      </c>
      <c r="I5751" s="56" t="s">
        <v>35804</v>
      </c>
      <c r="J5751" s="56"/>
      <c r="K5751" s="56" t="s">
        <v>87</v>
      </c>
      <c r="L5751" s="90" t="str">
        <f t="shared" si="178"/>
        <v>NA</v>
      </c>
      <c r="M5751" s="90"/>
      <c r="O5751" s="91"/>
      <c r="P5751" s="56"/>
      <c r="Q5751" s="56"/>
      <c r="R5751" s="56"/>
      <c r="S5751" s="56"/>
      <c r="T5751" s="56" t="s">
        <v>31118</v>
      </c>
      <c r="U5751" s="56" t="s">
        <v>31119</v>
      </c>
      <c r="V5751" s="56" t="s">
        <v>31120</v>
      </c>
      <c r="W5751" s="56" t="s">
        <v>7566</v>
      </c>
      <c r="X5751" s="56" t="s">
        <v>3058</v>
      </c>
      <c r="Y5751" s="56"/>
      <c r="Z5751" s="56" t="s">
        <v>30709</v>
      </c>
      <c r="AA5751" s="56" t="s">
        <v>31113</v>
      </c>
      <c r="AB5751" s="56" t="s">
        <v>31121</v>
      </c>
      <c r="AC5751" s="56" t="s">
        <v>87</v>
      </c>
      <c r="AD5751" s="90" t="str">
        <f t="shared" si="179"/>
        <v>NA</v>
      </c>
      <c r="AE5751" s="90"/>
      <c r="AF5751" s="90"/>
      <c r="AG5751" s="90"/>
    </row>
    <row r="5752" spans="1:33">
      <c r="A5752" s="56" t="s">
        <v>35805</v>
      </c>
      <c r="B5752" s="56" t="s">
        <v>35806</v>
      </c>
      <c r="C5752" s="56" t="s">
        <v>35691</v>
      </c>
      <c r="D5752" s="56" t="s">
        <v>7566</v>
      </c>
      <c r="E5752" s="56" t="s">
        <v>3882</v>
      </c>
      <c r="F5752" s="56" t="s">
        <v>22</v>
      </c>
      <c r="G5752" s="56"/>
      <c r="H5752" s="56" t="s">
        <v>14384</v>
      </c>
      <c r="I5752" s="56" t="s">
        <v>14374</v>
      </c>
      <c r="J5752" s="56" t="s">
        <v>35805</v>
      </c>
      <c r="K5752" s="56" t="s">
        <v>7326</v>
      </c>
      <c r="L5752" s="90" t="str">
        <f t="shared" si="178"/>
        <v>NA</v>
      </c>
      <c r="M5752" s="90"/>
      <c r="O5752" s="91"/>
      <c r="P5752" s="56"/>
      <c r="Q5752" s="56"/>
      <c r="R5752" s="56"/>
      <c r="S5752" s="56"/>
      <c r="T5752" s="56" t="s">
        <v>31122</v>
      </c>
      <c r="U5752" s="56" t="s">
        <v>31123</v>
      </c>
      <c r="V5752" s="56" t="s">
        <v>31124</v>
      </c>
      <c r="W5752" s="56" t="s">
        <v>7566</v>
      </c>
      <c r="X5752" s="56" t="s">
        <v>3058</v>
      </c>
      <c r="Y5752" s="56"/>
      <c r="Z5752" s="56" t="s">
        <v>30700</v>
      </c>
      <c r="AA5752" s="56" t="s">
        <v>31113</v>
      </c>
      <c r="AB5752" s="56" t="s">
        <v>31125</v>
      </c>
      <c r="AC5752" s="56" t="s">
        <v>87</v>
      </c>
      <c r="AD5752" s="90" t="str">
        <f t="shared" si="179"/>
        <v>NA</v>
      </c>
      <c r="AE5752" s="90"/>
      <c r="AF5752" s="90"/>
      <c r="AG5752" s="90"/>
    </row>
    <row r="5753" spans="1:33">
      <c r="A5753" s="56" t="s">
        <v>35807</v>
      </c>
      <c r="B5753" s="56" t="s">
        <v>35808</v>
      </c>
      <c r="C5753" s="56" t="s">
        <v>35809</v>
      </c>
      <c r="D5753" s="56" t="s">
        <v>7566</v>
      </c>
      <c r="E5753" s="56" t="s">
        <v>3882</v>
      </c>
      <c r="F5753" s="56" t="s">
        <v>22</v>
      </c>
      <c r="G5753" s="56"/>
      <c r="H5753" s="56" t="s">
        <v>35810</v>
      </c>
      <c r="I5753" s="56" t="s">
        <v>14374</v>
      </c>
      <c r="J5753" s="56"/>
      <c r="K5753" s="56" t="s">
        <v>87</v>
      </c>
      <c r="L5753" s="90" t="str">
        <f t="shared" si="178"/>
        <v>NA</v>
      </c>
      <c r="M5753" s="90"/>
      <c r="O5753" s="91"/>
      <c r="P5753" s="56"/>
      <c r="Q5753" s="56"/>
      <c r="R5753" s="56"/>
      <c r="S5753" s="56"/>
      <c r="T5753" s="56" t="s">
        <v>31126</v>
      </c>
      <c r="U5753" s="56" t="s">
        <v>31127</v>
      </c>
      <c r="V5753" s="56" t="s">
        <v>31128</v>
      </c>
      <c r="W5753" s="56" t="s">
        <v>7566</v>
      </c>
      <c r="X5753" s="56" t="s">
        <v>3058</v>
      </c>
      <c r="Y5753" s="56"/>
      <c r="Z5753" s="56" t="s">
        <v>30709</v>
      </c>
      <c r="AA5753" s="56" t="s">
        <v>31113</v>
      </c>
      <c r="AB5753" s="56" t="s">
        <v>31129</v>
      </c>
      <c r="AC5753" s="56" t="s">
        <v>87</v>
      </c>
      <c r="AD5753" s="90" t="str">
        <f t="shared" si="179"/>
        <v>NA</v>
      </c>
      <c r="AE5753" s="90"/>
      <c r="AF5753" s="90"/>
      <c r="AG5753" s="90"/>
    </row>
    <row r="5754" spans="1:33">
      <c r="A5754" s="56" t="s">
        <v>35811</v>
      </c>
      <c r="B5754" s="56" t="s">
        <v>35812</v>
      </c>
      <c r="C5754" s="56" t="s">
        <v>35813</v>
      </c>
      <c r="D5754" s="56" t="s">
        <v>7566</v>
      </c>
      <c r="E5754" s="56" t="s">
        <v>439</v>
      </c>
      <c r="F5754" s="56" t="s">
        <v>22</v>
      </c>
      <c r="G5754" s="56"/>
      <c r="H5754" s="56" t="s">
        <v>35814</v>
      </c>
      <c r="I5754" s="56" t="s">
        <v>35815</v>
      </c>
      <c r="J5754" s="56" t="s">
        <v>35811</v>
      </c>
      <c r="K5754" s="56" t="s">
        <v>7326</v>
      </c>
      <c r="L5754" s="90" t="str">
        <f t="shared" si="178"/>
        <v>NA</v>
      </c>
      <c r="M5754" s="90"/>
      <c r="O5754" s="91"/>
      <c r="P5754" s="56"/>
      <c r="Q5754" s="56"/>
      <c r="R5754" s="56"/>
      <c r="S5754" s="56"/>
      <c r="T5754" s="56" t="s">
        <v>31130</v>
      </c>
      <c r="U5754" s="56" t="s">
        <v>31131</v>
      </c>
      <c r="V5754" s="56" t="s">
        <v>10940</v>
      </c>
      <c r="W5754" s="56" t="s">
        <v>7566</v>
      </c>
      <c r="X5754" s="56" t="s">
        <v>10941</v>
      </c>
      <c r="Y5754" s="56"/>
      <c r="Z5754" s="56" t="s">
        <v>30916</v>
      </c>
      <c r="AA5754" s="56" t="s">
        <v>31132</v>
      </c>
      <c r="AB5754" s="56" t="s">
        <v>31133</v>
      </c>
      <c r="AC5754" s="56" t="s">
        <v>7326</v>
      </c>
      <c r="AD5754" s="90" t="str">
        <f t="shared" si="179"/>
        <v>NA</v>
      </c>
      <c r="AE5754" s="90"/>
      <c r="AF5754" s="90"/>
      <c r="AG5754" s="90"/>
    </row>
    <row r="5755" spans="1:33">
      <c r="A5755" s="56" t="s">
        <v>35816</v>
      </c>
      <c r="B5755" s="56" t="s">
        <v>35817</v>
      </c>
      <c r="C5755" s="56" t="s">
        <v>35818</v>
      </c>
      <c r="D5755" s="56" t="s">
        <v>7566</v>
      </c>
      <c r="E5755" s="56" t="s">
        <v>439</v>
      </c>
      <c r="F5755" s="56" t="s">
        <v>22</v>
      </c>
      <c r="G5755" s="56"/>
      <c r="H5755" s="56" t="s">
        <v>35819</v>
      </c>
      <c r="I5755" s="56" t="s">
        <v>35815</v>
      </c>
      <c r="J5755" s="56"/>
      <c r="K5755" s="56" t="s">
        <v>7326</v>
      </c>
      <c r="L5755" s="90" t="str">
        <f t="shared" si="178"/>
        <v>NA</v>
      </c>
      <c r="M5755" s="90"/>
      <c r="O5755" s="91"/>
      <c r="P5755" s="56"/>
      <c r="Q5755" s="56"/>
      <c r="R5755" s="56"/>
      <c r="S5755" s="56"/>
      <c r="T5755" s="56" t="s">
        <v>31134</v>
      </c>
      <c r="U5755" s="56" t="s">
        <v>31135</v>
      </c>
      <c r="V5755" s="56" t="s">
        <v>31136</v>
      </c>
      <c r="W5755" s="56" t="s">
        <v>7566</v>
      </c>
      <c r="X5755" s="56" t="s">
        <v>10941</v>
      </c>
      <c r="Y5755" s="56"/>
      <c r="Z5755" s="56" t="s">
        <v>30700</v>
      </c>
      <c r="AA5755" s="56" t="s">
        <v>31132</v>
      </c>
      <c r="AB5755" s="56"/>
      <c r="AC5755" s="56" t="s">
        <v>87</v>
      </c>
      <c r="AD5755" s="90" t="str">
        <f t="shared" si="179"/>
        <v>NA</v>
      </c>
      <c r="AE5755" s="90"/>
      <c r="AF5755" s="90"/>
      <c r="AG5755" s="90"/>
    </row>
    <row r="5756" spans="1:33">
      <c r="A5756" s="56" t="s">
        <v>35820</v>
      </c>
      <c r="B5756" s="56" t="s">
        <v>35821</v>
      </c>
      <c r="C5756" s="56" t="s">
        <v>35822</v>
      </c>
      <c r="D5756" s="56" t="s">
        <v>7566</v>
      </c>
      <c r="E5756" s="56" t="s">
        <v>439</v>
      </c>
      <c r="F5756" s="56" t="s">
        <v>22</v>
      </c>
      <c r="G5756" s="56"/>
      <c r="H5756" s="56" t="s">
        <v>35823</v>
      </c>
      <c r="I5756" s="56" t="s">
        <v>35815</v>
      </c>
      <c r="J5756" s="56" t="s">
        <v>35824</v>
      </c>
      <c r="K5756" s="56" t="s">
        <v>87</v>
      </c>
      <c r="L5756" s="90" t="str">
        <f t="shared" si="178"/>
        <v>NA</v>
      </c>
      <c r="M5756" s="90"/>
      <c r="O5756" s="91"/>
      <c r="P5756" s="56"/>
      <c r="Q5756" s="56"/>
      <c r="R5756" s="56"/>
      <c r="S5756" s="56"/>
      <c r="T5756" s="56" t="s">
        <v>31137</v>
      </c>
      <c r="U5756" s="56" t="s">
        <v>31138</v>
      </c>
      <c r="V5756" s="56" t="s">
        <v>31139</v>
      </c>
      <c r="W5756" s="56" t="s">
        <v>7566</v>
      </c>
      <c r="X5756" s="56" t="s">
        <v>10941</v>
      </c>
      <c r="Y5756" s="56"/>
      <c r="Z5756" s="56" t="s">
        <v>30700</v>
      </c>
      <c r="AA5756" s="56" t="s">
        <v>31132</v>
      </c>
      <c r="AB5756" s="56" t="s">
        <v>31140</v>
      </c>
      <c r="AC5756" s="56" t="s">
        <v>87</v>
      </c>
      <c r="AD5756" s="90" t="str">
        <f t="shared" si="179"/>
        <v>NA</v>
      </c>
      <c r="AE5756" s="90"/>
      <c r="AF5756" s="90"/>
      <c r="AG5756" s="90"/>
    </row>
    <row r="5757" spans="1:33">
      <c r="A5757" s="56" t="s">
        <v>35825</v>
      </c>
      <c r="B5757" s="56" t="s">
        <v>35826</v>
      </c>
      <c r="C5757" s="56" t="s">
        <v>35827</v>
      </c>
      <c r="D5757" s="56" t="s">
        <v>7566</v>
      </c>
      <c r="E5757" s="56" t="s">
        <v>439</v>
      </c>
      <c r="F5757" s="56" t="s">
        <v>22</v>
      </c>
      <c r="G5757" s="56"/>
      <c r="H5757" s="56" t="s">
        <v>35828</v>
      </c>
      <c r="I5757" s="56" t="s">
        <v>35815</v>
      </c>
      <c r="J5757" s="56"/>
      <c r="K5757" s="56" t="s">
        <v>87</v>
      </c>
      <c r="L5757" s="90" t="str">
        <f t="shared" si="178"/>
        <v>NA</v>
      </c>
      <c r="M5757" s="90"/>
      <c r="O5757" s="91"/>
      <c r="P5757" s="56"/>
      <c r="Q5757" s="56"/>
      <c r="R5757" s="56"/>
      <c r="S5757" s="56"/>
      <c r="T5757" s="56" t="s">
        <v>31141</v>
      </c>
      <c r="U5757" s="56" t="s">
        <v>31142</v>
      </c>
      <c r="V5757" s="56" t="s">
        <v>31143</v>
      </c>
      <c r="W5757" s="56" t="s">
        <v>7566</v>
      </c>
      <c r="X5757" s="56" t="s">
        <v>10941</v>
      </c>
      <c r="Y5757" s="56"/>
      <c r="Z5757" s="56" t="s">
        <v>30709</v>
      </c>
      <c r="AA5757" s="56" t="s">
        <v>31132</v>
      </c>
      <c r="AB5757" s="56" t="s">
        <v>31144</v>
      </c>
      <c r="AC5757" s="56" t="s">
        <v>87</v>
      </c>
      <c r="AD5757" s="90" t="str">
        <f t="shared" si="179"/>
        <v>NA</v>
      </c>
      <c r="AE5757" s="90"/>
      <c r="AF5757" s="90"/>
      <c r="AG5757" s="90"/>
    </row>
    <row r="5758" spans="1:33">
      <c r="A5758" s="56" t="s">
        <v>35829</v>
      </c>
      <c r="B5758" s="56" t="s">
        <v>35830</v>
      </c>
      <c r="C5758" s="56" t="s">
        <v>35831</v>
      </c>
      <c r="D5758" s="56" t="s">
        <v>7566</v>
      </c>
      <c r="E5758" s="56" t="s">
        <v>439</v>
      </c>
      <c r="F5758" s="56" t="s">
        <v>22</v>
      </c>
      <c r="G5758" s="56"/>
      <c r="H5758" s="56" t="s">
        <v>35819</v>
      </c>
      <c r="I5758" s="56" t="s">
        <v>35815</v>
      </c>
      <c r="J5758" s="56"/>
      <c r="K5758" s="56" t="s">
        <v>87</v>
      </c>
      <c r="L5758" s="90" t="str">
        <f t="shared" si="178"/>
        <v>NA</v>
      </c>
      <c r="M5758" s="90"/>
      <c r="O5758" s="91"/>
      <c r="P5758" s="56"/>
      <c r="Q5758" s="56"/>
      <c r="R5758" s="56"/>
      <c r="S5758" s="56"/>
      <c r="T5758" s="56" t="s">
        <v>31145</v>
      </c>
      <c r="U5758" s="56" t="s">
        <v>31146</v>
      </c>
      <c r="V5758" s="56" t="s">
        <v>31147</v>
      </c>
      <c r="W5758" s="56" t="s">
        <v>7566</v>
      </c>
      <c r="X5758" s="56" t="s">
        <v>10941</v>
      </c>
      <c r="Y5758" s="56"/>
      <c r="Z5758" s="56" t="s">
        <v>30709</v>
      </c>
      <c r="AA5758" s="56" t="s">
        <v>31132</v>
      </c>
      <c r="AB5758" s="56"/>
      <c r="AC5758" s="56" t="s">
        <v>87</v>
      </c>
      <c r="AD5758" s="90" t="str">
        <f t="shared" si="179"/>
        <v>NA</v>
      </c>
      <c r="AE5758" s="90"/>
      <c r="AF5758" s="90"/>
      <c r="AG5758" s="90"/>
    </row>
    <row r="5759" spans="1:33">
      <c r="A5759" s="56" t="s">
        <v>35832</v>
      </c>
      <c r="B5759" s="56" t="s">
        <v>35833</v>
      </c>
      <c r="C5759" s="56" t="s">
        <v>35813</v>
      </c>
      <c r="D5759" s="56" t="s">
        <v>7566</v>
      </c>
      <c r="E5759" s="56" t="s">
        <v>7270</v>
      </c>
      <c r="F5759" s="56" t="s">
        <v>22</v>
      </c>
      <c r="G5759" s="56"/>
      <c r="H5759" s="56" t="s">
        <v>35834</v>
      </c>
      <c r="I5759" s="56" t="s">
        <v>35835</v>
      </c>
      <c r="J5759" s="56" t="s">
        <v>35836</v>
      </c>
      <c r="K5759" s="56" t="s">
        <v>7326</v>
      </c>
      <c r="L5759" s="90" t="str">
        <f t="shared" si="178"/>
        <v>NA</v>
      </c>
      <c r="M5759" s="90"/>
      <c r="O5759" s="91"/>
      <c r="P5759" s="56"/>
      <c r="Q5759" s="56"/>
      <c r="R5759" s="56"/>
      <c r="S5759" s="56"/>
      <c r="T5759" s="56" t="s">
        <v>31148</v>
      </c>
      <c r="U5759" s="56" t="s">
        <v>31149</v>
      </c>
      <c r="V5759" s="56" t="s">
        <v>31150</v>
      </c>
      <c r="W5759" s="56" t="s">
        <v>7566</v>
      </c>
      <c r="X5759" s="56" t="s">
        <v>3078</v>
      </c>
      <c r="Y5759" s="56"/>
      <c r="Z5759" s="56" t="s">
        <v>30694</v>
      </c>
      <c r="AA5759" s="56" t="s">
        <v>31151</v>
      </c>
      <c r="AB5759" s="56" t="s">
        <v>31152</v>
      </c>
      <c r="AC5759" s="56" t="s">
        <v>7326</v>
      </c>
      <c r="AD5759" s="90" t="str">
        <f t="shared" si="179"/>
        <v>NA</v>
      </c>
      <c r="AE5759" s="90"/>
      <c r="AF5759" s="90"/>
      <c r="AG5759" s="90"/>
    </row>
    <row r="5760" spans="1:33">
      <c r="A5760" s="56" t="s">
        <v>35837</v>
      </c>
      <c r="B5760" s="56" t="s">
        <v>35838</v>
      </c>
      <c r="C5760" s="56" t="s">
        <v>35839</v>
      </c>
      <c r="D5760" s="56" t="s">
        <v>7566</v>
      </c>
      <c r="E5760" s="56" t="s">
        <v>35840</v>
      </c>
      <c r="F5760" s="56" t="s">
        <v>22</v>
      </c>
      <c r="G5760" s="56"/>
      <c r="H5760" s="56" t="s">
        <v>35841</v>
      </c>
      <c r="I5760" s="56" t="s">
        <v>35842</v>
      </c>
      <c r="J5760" s="56" t="s">
        <v>35843</v>
      </c>
      <c r="K5760" s="56" t="s">
        <v>7326</v>
      </c>
      <c r="L5760" s="90" t="str">
        <f t="shared" si="178"/>
        <v>NA</v>
      </c>
      <c r="M5760" s="90"/>
      <c r="O5760" s="91"/>
      <c r="P5760" s="56"/>
      <c r="Q5760" s="56"/>
      <c r="R5760" s="56"/>
      <c r="S5760" s="56"/>
      <c r="T5760" s="56" t="s">
        <v>31153</v>
      </c>
      <c r="U5760" s="56" t="s">
        <v>31154</v>
      </c>
      <c r="V5760" s="56" t="s">
        <v>31155</v>
      </c>
      <c r="W5760" s="56" t="s">
        <v>7566</v>
      </c>
      <c r="X5760" s="56" t="s">
        <v>3078</v>
      </c>
      <c r="Y5760" s="56"/>
      <c r="Z5760" s="56" t="s">
        <v>30694</v>
      </c>
      <c r="AA5760" s="56" t="s">
        <v>31151</v>
      </c>
      <c r="AB5760" s="56" t="s">
        <v>31156</v>
      </c>
      <c r="AC5760" s="56" t="s">
        <v>7326</v>
      </c>
      <c r="AD5760" s="90" t="str">
        <f t="shared" si="179"/>
        <v>NA</v>
      </c>
      <c r="AE5760" s="90"/>
      <c r="AF5760" s="90"/>
      <c r="AG5760" s="90"/>
    </row>
    <row r="5761" spans="1:33">
      <c r="A5761" s="56" t="s">
        <v>35844</v>
      </c>
      <c r="B5761" s="56" t="s">
        <v>35845</v>
      </c>
      <c r="C5761" s="56" t="s">
        <v>35846</v>
      </c>
      <c r="D5761" s="56" t="s">
        <v>7566</v>
      </c>
      <c r="E5761" s="56" t="s">
        <v>35840</v>
      </c>
      <c r="F5761" s="56" t="s">
        <v>22</v>
      </c>
      <c r="G5761" s="56"/>
      <c r="H5761" s="56" t="s">
        <v>35841</v>
      </c>
      <c r="I5761" s="56" t="s">
        <v>35842</v>
      </c>
      <c r="J5761" s="56"/>
      <c r="K5761" s="56" t="s">
        <v>87</v>
      </c>
      <c r="L5761" s="90" t="str">
        <f t="shared" si="178"/>
        <v>NA</v>
      </c>
      <c r="M5761" s="90"/>
      <c r="O5761" s="91"/>
      <c r="P5761" s="56"/>
      <c r="Q5761" s="56"/>
      <c r="R5761" s="56"/>
      <c r="S5761" s="56"/>
      <c r="T5761" s="56" t="s">
        <v>31157</v>
      </c>
      <c r="U5761" s="56" t="s">
        <v>31158</v>
      </c>
      <c r="V5761" s="56" t="s">
        <v>31159</v>
      </c>
      <c r="W5761" s="56" t="s">
        <v>7566</v>
      </c>
      <c r="X5761" s="56" t="s">
        <v>3078</v>
      </c>
      <c r="Y5761" s="56"/>
      <c r="Z5761" s="56" t="s">
        <v>30694</v>
      </c>
      <c r="AA5761" s="56" t="s">
        <v>31151</v>
      </c>
      <c r="AB5761" s="56" t="s">
        <v>31157</v>
      </c>
      <c r="AC5761" s="56" t="s">
        <v>7326</v>
      </c>
      <c r="AD5761" s="90" t="str">
        <f t="shared" si="179"/>
        <v>NA</v>
      </c>
      <c r="AE5761" s="90"/>
      <c r="AF5761" s="90"/>
      <c r="AG5761" s="90"/>
    </row>
    <row r="5762" spans="1:33">
      <c r="A5762" s="56" t="s">
        <v>35847</v>
      </c>
      <c r="B5762" s="56" t="s">
        <v>35848</v>
      </c>
      <c r="C5762" s="56" t="s">
        <v>35849</v>
      </c>
      <c r="D5762" s="56" t="s">
        <v>7566</v>
      </c>
      <c r="E5762" s="56" t="s">
        <v>35850</v>
      </c>
      <c r="F5762" s="56" t="s">
        <v>22</v>
      </c>
      <c r="G5762" s="56"/>
      <c r="H5762" s="56" t="s">
        <v>35851</v>
      </c>
      <c r="I5762" s="56" t="s">
        <v>35852</v>
      </c>
      <c r="J5762" s="56"/>
      <c r="K5762" s="56" t="s">
        <v>7326</v>
      </c>
      <c r="L5762" s="90" t="str">
        <f t="shared" si="178"/>
        <v>NA</v>
      </c>
      <c r="M5762" s="90"/>
      <c r="O5762" s="91"/>
      <c r="P5762" s="56"/>
      <c r="Q5762" s="56"/>
      <c r="R5762" s="56"/>
      <c r="S5762" s="56"/>
      <c r="T5762" s="56" t="s">
        <v>31160</v>
      </c>
      <c r="U5762" s="56" t="s">
        <v>31161</v>
      </c>
      <c r="V5762" s="56" t="s">
        <v>31162</v>
      </c>
      <c r="W5762" s="56" t="s">
        <v>7566</v>
      </c>
      <c r="X5762" s="56" t="s">
        <v>3078</v>
      </c>
      <c r="Y5762" s="56"/>
      <c r="Z5762" s="56" t="s">
        <v>30694</v>
      </c>
      <c r="AA5762" s="56" t="s">
        <v>31151</v>
      </c>
      <c r="AB5762" s="56" t="s">
        <v>31160</v>
      </c>
      <c r="AC5762" s="56" t="s">
        <v>7326</v>
      </c>
      <c r="AD5762" s="90" t="str">
        <f t="shared" si="179"/>
        <v>NA</v>
      </c>
      <c r="AE5762" s="90"/>
      <c r="AF5762" s="90"/>
      <c r="AG5762" s="90"/>
    </row>
    <row r="5763" spans="1:33">
      <c r="A5763" s="56" t="s">
        <v>35853</v>
      </c>
      <c r="B5763" s="56" t="s">
        <v>35854</v>
      </c>
      <c r="C5763" s="56" t="s">
        <v>35855</v>
      </c>
      <c r="D5763" s="56" t="s">
        <v>7566</v>
      </c>
      <c r="E5763" s="56" t="s">
        <v>35856</v>
      </c>
      <c r="F5763" s="56" t="s">
        <v>22</v>
      </c>
      <c r="G5763" s="56"/>
      <c r="H5763" s="56" t="s">
        <v>35857</v>
      </c>
      <c r="I5763" s="56" t="s">
        <v>35858</v>
      </c>
      <c r="J5763" s="56"/>
      <c r="K5763" s="56" t="s">
        <v>87</v>
      </c>
      <c r="L5763" s="90" t="str">
        <f t="shared" ref="L5763:L5826" si="180">IF($P$3&lt;&gt;"",IF(ISNUMBER(SEARCH("*"&amp;$P$3&amp;"*", A5763)),A5763, IF(ISNUMBER(SEARCH("*"&amp;$P$3&amp;"*", H5763)),A5763, IF(ISNUMBER(SEARCH("*"&amp;$P$3&amp;"*", G5763)),A5763, IF(ISNUMBER(SEARCH("*"&amp;$P$3&amp;"*", J5763)),A5763,  IF(ISNUMBER(SEARCH("*"&amp;$P$3&amp;"*", E5763)),A5763, "NA"))))),"NA")</f>
        <v>NA</v>
      </c>
      <c r="M5763" s="90"/>
      <c r="O5763" s="91"/>
      <c r="P5763" s="56"/>
      <c r="Q5763" s="56"/>
      <c r="R5763" s="56"/>
      <c r="S5763" s="56"/>
      <c r="T5763" s="56" t="s">
        <v>31163</v>
      </c>
      <c r="U5763" s="56" t="s">
        <v>31164</v>
      </c>
      <c r="V5763" s="56" t="s">
        <v>31165</v>
      </c>
      <c r="W5763" s="56" t="s">
        <v>7566</v>
      </c>
      <c r="X5763" s="56" t="s">
        <v>3078</v>
      </c>
      <c r="Y5763" s="56"/>
      <c r="Z5763" s="56" t="s">
        <v>30709</v>
      </c>
      <c r="AA5763" s="56" t="s">
        <v>31151</v>
      </c>
      <c r="AB5763" s="56"/>
      <c r="AC5763" s="56" t="s">
        <v>87</v>
      </c>
      <c r="AD5763" s="90" t="str">
        <f t="shared" ref="AD5763:AD5826" si="181">IF($P$19&lt;&gt;"",IF(ISNUMBER(SEARCH($P$19, V5763)),T5763, "NA"),"NA")</f>
        <v>NA</v>
      </c>
      <c r="AE5763" s="90"/>
      <c r="AF5763" s="90"/>
      <c r="AG5763" s="90"/>
    </row>
    <row r="5764" spans="1:33">
      <c r="A5764" s="56" t="s">
        <v>35859</v>
      </c>
      <c r="B5764" s="56" t="s">
        <v>35860</v>
      </c>
      <c r="C5764" s="56" t="s">
        <v>35813</v>
      </c>
      <c r="D5764" s="56" t="s">
        <v>7566</v>
      </c>
      <c r="E5764" s="56" t="s">
        <v>7282</v>
      </c>
      <c r="F5764" s="56" t="s">
        <v>22</v>
      </c>
      <c r="G5764" s="56"/>
      <c r="H5764" s="56" t="s">
        <v>35861</v>
      </c>
      <c r="I5764" s="56" t="s">
        <v>35862</v>
      </c>
      <c r="J5764" s="56" t="s">
        <v>35863</v>
      </c>
      <c r="K5764" s="56" t="s">
        <v>7326</v>
      </c>
      <c r="L5764" s="90" t="str">
        <f t="shared" si="180"/>
        <v>NA</v>
      </c>
      <c r="M5764" s="90"/>
      <c r="O5764" s="91"/>
      <c r="P5764" s="56"/>
      <c r="Q5764" s="56"/>
      <c r="R5764" s="56"/>
      <c r="S5764" s="56"/>
      <c r="T5764" s="56" t="s">
        <v>31166</v>
      </c>
      <c r="U5764" s="56" t="s">
        <v>31167</v>
      </c>
      <c r="V5764" s="56" t="s">
        <v>31168</v>
      </c>
      <c r="W5764" s="56" t="s">
        <v>7566</v>
      </c>
      <c r="X5764" s="56" t="s">
        <v>3078</v>
      </c>
      <c r="Y5764" s="56"/>
      <c r="Z5764" s="56" t="s">
        <v>30700</v>
      </c>
      <c r="AA5764" s="56" t="s">
        <v>31151</v>
      </c>
      <c r="AB5764" s="56"/>
      <c r="AC5764" s="56" t="s">
        <v>87</v>
      </c>
      <c r="AD5764" s="90" t="str">
        <f t="shared" si="181"/>
        <v>NA</v>
      </c>
      <c r="AE5764" s="90"/>
      <c r="AF5764" s="90"/>
      <c r="AG5764" s="90"/>
    </row>
    <row r="5765" spans="1:33">
      <c r="A5765" s="56" t="s">
        <v>35864</v>
      </c>
      <c r="B5765" s="56" t="s">
        <v>35865</v>
      </c>
      <c r="C5765" s="56" t="s">
        <v>35866</v>
      </c>
      <c r="D5765" s="56" t="s">
        <v>7566</v>
      </c>
      <c r="E5765" s="56" t="s">
        <v>7282</v>
      </c>
      <c r="F5765" s="56" t="s">
        <v>22</v>
      </c>
      <c r="G5765" s="56"/>
      <c r="H5765" s="56" t="s">
        <v>35867</v>
      </c>
      <c r="I5765" s="56" t="s">
        <v>35862</v>
      </c>
      <c r="J5765" s="56"/>
      <c r="K5765" s="56" t="s">
        <v>87</v>
      </c>
      <c r="L5765" s="90" t="str">
        <f t="shared" si="180"/>
        <v>NA</v>
      </c>
      <c r="M5765" s="90"/>
      <c r="O5765" s="91"/>
      <c r="P5765" s="56"/>
      <c r="Q5765" s="56"/>
      <c r="R5765" s="56"/>
      <c r="S5765" s="56"/>
      <c r="T5765" s="56" t="s">
        <v>31169</v>
      </c>
      <c r="U5765" s="56" t="s">
        <v>31170</v>
      </c>
      <c r="V5765" s="56" t="s">
        <v>31171</v>
      </c>
      <c r="W5765" s="56" t="s">
        <v>7566</v>
      </c>
      <c r="X5765" s="56" t="s">
        <v>3078</v>
      </c>
      <c r="Y5765" s="56"/>
      <c r="Z5765" s="56" t="s">
        <v>30709</v>
      </c>
      <c r="AA5765" s="56" t="s">
        <v>31151</v>
      </c>
      <c r="AB5765" s="56" t="s">
        <v>31172</v>
      </c>
      <c r="AC5765" s="56" t="s">
        <v>87</v>
      </c>
      <c r="AD5765" s="90" t="str">
        <f t="shared" si="181"/>
        <v>NA</v>
      </c>
      <c r="AE5765" s="90"/>
      <c r="AF5765" s="90"/>
      <c r="AG5765" s="90"/>
    </row>
    <row r="5766" spans="1:33">
      <c r="A5766" s="56" t="s">
        <v>35868</v>
      </c>
      <c r="B5766" s="56" t="s">
        <v>35869</v>
      </c>
      <c r="C5766" s="56" t="s">
        <v>35870</v>
      </c>
      <c r="D5766" s="56" t="s">
        <v>7566</v>
      </c>
      <c r="E5766" s="56" t="s">
        <v>35871</v>
      </c>
      <c r="F5766" s="56" t="s">
        <v>22</v>
      </c>
      <c r="G5766" s="56"/>
      <c r="H5766" s="56" t="s">
        <v>35872</v>
      </c>
      <c r="I5766" s="56" t="s">
        <v>35873</v>
      </c>
      <c r="J5766" s="56" t="s">
        <v>35874</v>
      </c>
      <c r="K5766" s="56" t="s">
        <v>7326</v>
      </c>
      <c r="L5766" s="90" t="str">
        <f t="shared" si="180"/>
        <v>NA</v>
      </c>
      <c r="M5766" s="90"/>
      <c r="O5766" s="91"/>
      <c r="P5766" s="56"/>
      <c r="Q5766" s="56"/>
      <c r="R5766" s="56"/>
      <c r="S5766" s="56"/>
      <c r="T5766" s="56" t="s">
        <v>31173</v>
      </c>
      <c r="U5766" s="56" t="s">
        <v>31174</v>
      </c>
      <c r="V5766" s="56" t="s">
        <v>31175</v>
      </c>
      <c r="W5766" s="56" t="s">
        <v>7566</v>
      </c>
      <c r="X5766" s="56" t="s">
        <v>3078</v>
      </c>
      <c r="Y5766" s="56"/>
      <c r="Z5766" s="56" t="s">
        <v>30700</v>
      </c>
      <c r="AA5766" s="56" t="s">
        <v>31151</v>
      </c>
      <c r="AB5766" s="56"/>
      <c r="AC5766" s="56" t="s">
        <v>87</v>
      </c>
      <c r="AD5766" s="90" t="str">
        <f t="shared" si="181"/>
        <v>NA</v>
      </c>
      <c r="AE5766" s="90"/>
      <c r="AF5766" s="90"/>
      <c r="AG5766" s="90"/>
    </row>
    <row r="5767" spans="1:33">
      <c r="A5767" s="56" t="s">
        <v>35875</v>
      </c>
      <c r="B5767" s="56" t="s">
        <v>35876</v>
      </c>
      <c r="C5767" s="56" t="s">
        <v>35877</v>
      </c>
      <c r="D5767" s="56" t="s">
        <v>7566</v>
      </c>
      <c r="E5767" s="56" t="s">
        <v>35878</v>
      </c>
      <c r="F5767" s="56" t="s">
        <v>22</v>
      </c>
      <c r="G5767" s="56"/>
      <c r="H5767" s="56" t="s">
        <v>35879</v>
      </c>
      <c r="I5767" s="56" t="s">
        <v>35880</v>
      </c>
      <c r="J5767" s="56" t="s">
        <v>35881</v>
      </c>
      <c r="K5767" s="56" t="s">
        <v>7326</v>
      </c>
      <c r="L5767" s="90" t="str">
        <f t="shared" si="180"/>
        <v>NA</v>
      </c>
      <c r="M5767" s="90"/>
      <c r="O5767" s="91"/>
      <c r="P5767" s="56"/>
      <c r="Q5767" s="56"/>
      <c r="R5767" s="56"/>
      <c r="S5767" s="56"/>
      <c r="T5767" s="56" t="s">
        <v>31176</v>
      </c>
      <c r="U5767" s="56" t="s">
        <v>31177</v>
      </c>
      <c r="V5767" s="56" t="s">
        <v>31178</v>
      </c>
      <c r="W5767" s="56" t="s">
        <v>7566</v>
      </c>
      <c r="X5767" s="56" t="s">
        <v>3078</v>
      </c>
      <c r="Y5767" s="56"/>
      <c r="Z5767" s="56" t="s">
        <v>30709</v>
      </c>
      <c r="AA5767" s="56" t="s">
        <v>31151</v>
      </c>
      <c r="AB5767" s="56"/>
      <c r="AC5767" s="56" t="s">
        <v>87</v>
      </c>
      <c r="AD5767" s="90" t="str">
        <f t="shared" si="181"/>
        <v>NA</v>
      </c>
      <c r="AE5767" s="90"/>
      <c r="AF5767" s="90"/>
      <c r="AG5767" s="90"/>
    </row>
    <row r="5768" spans="1:33">
      <c r="A5768" s="56" t="s">
        <v>35882</v>
      </c>
      <c r="B5768" s="56" t="s">
        <v>35883</v>
      </c>
      <c r="C5768" s="56" t="s">
        <v>35884</v>
      </c>
      <c r="D5768" s="56" t="s">
        <v>7566</v>
      </c>
      <c r="E5768" s="56" t="s">
        <v>35885</v>
      </c>
      <c r="F5768" s="56" t="s">
        <v>22</v>
      </c>
      <c r="G5768" s="56"/>
      <c r="H5768" s="56" t="s">
        <v>35886</v>
      </c>
      <c r="I5768" s="56" t="s">
        <v>35887</v>
      </c>
      <c r="J5768" s="56" t="s">
        <v>35888</v>
      </c>
      <c r="K5768" s="56" t="s">
        <v>7326</v>
      </c>
      <c r="L5768" s="90" t="str">
        <f t="shared" si="180"/>
        <v>NA</v>
      </c>
      <c r="M5768" s="90"/>
      <c r="O5768" s="91"/>
      <c r="P5768" s="56"/>
      <c r="Q5768" s="56"/>
      <c r="R5768" s="56"/>
      <c r="S5768" s="56"/>
      <c r="T5768" s="56" t="s">
        <v>31179</v>
      </c>
      <c r="U5768" s="56" t="s">
        <v>31180</v>
      </c>
      <c r="V5768" s="56" t="s">
        <v>31181</v>
      </c>
      <c r="W5768" s="56" t="s">
        <v>7566</v>
      </c>
      <c r="X5768" s="56" t="s">
        <v>3078</v>
      </c>
      <c r="Y5768" s="56"/>
      <c r="Z5768" s="56" t="s">
        <v>30700</v>
      </c>
      <c r="AA5768" s="56" t="s">
        <v>31151</v>
      </c>
      <c r="AB5768" s="56" t="s">
        <v>31182</v>
      </c>
      <c r="AC5768" s="56" t="s">
        <v>87</v>
      </c>
      <c r="AD5768" s="90" t="str">
        <f t="shared" si="181"/>
        <v>NA</v>
      </c>
      <c r="AE5768" s="90"/>
      <c r="AF5768" s="90"/>
      <c r="AG5768" s="90"/>
    </row>
    <row r="5769" spans="1:33">
      <c r="A5769" s="56" t="s">
        <v>35889</v>
      </c>
      <c r="B5769" s="56" t="s">
        <v>35890</v>
      </c>
      <c r="C5769" s="56" t="s">
        <v>35891</v>
      </c>
      <c r="D5769" s="56" t="s">
        <v>7566</v>
      </c>
      <c r="E5769" s="56" t="s">
        <v>35885</v>
      </c>
      <c r="F5769" s="56" t="s">
        <v>22</v>
      </c>
      <c r="G5769" s="56"/>
      <c r="H5769" s="56" t="s">
        <v>35892</v>
      </c>
      <c r="I5769" s="56" t="s">
        <v>35887</v>
      </c>
      <c r="J5769" s="56" t="s">
        <v>35889</v>
      </c>
      <c r="K5769" s="56" t="s">
        <v>87</v>
      </c>
      <c r="L5769" s="90" t="str">
        <f t="shared" si="180"/>
        <v>NA</v>
      </c>
      <c r="M5769" s="90"/>
      <c r="O5769" s="91"/>
      <c r="P5769" s="56"/>
      <c r="Q5769" s="56"/>
      <c r="R5769" s="56"/>
      <c r="S5769" s="56"/>
      <c r="T5769" s="56" t="s">
        <v>56411</v>
      </c>
      <c r="U5769" s="56" t="s">
        <v>31183</v>
      </c>
      <c r="V5769" s="56" t="s">
        <v>31184</v>
      </c>
      <c r="W5769" s="56" t="s">
        <v>7566</v>
      </c>
      <c r="X5769" s="56" t="s">
        <v>3078</v>
      </c>
      <c r="Y5769" s="56"/>
      <c r="Z5769" s="56" t="s">
        <v>30700</v>
      </c>
      <c r="AA5769" s="56" t="s">
        <v>31151</v>
      </c>
      <c r="AB5769" s="56" t="s">
        <v>31185</v>
      </c>
      <c r="AC5769" s="56" t="s">
        <v>87</v>
      </c>
      <c r="AD5769" s="90" t="str">
        <f t="shared" si="181"/>
        <v>NA</v>
      </c>
      <c r="AE5769" s="90"/>
      <c r="AF5769" s="90"/>
      <c r="AG5769" s="90"/>
    </row>
    <row r="5770" spans="1:33">
      <c r="A5770" s="56" t="s">
        <v>35893</v>
      </c>
      <c r="B5770" s="56" t="s">
        <v>35894</v>
      </c>
      <c r="C5770" s="56" t="s">
        <v>35895</v>
      </c>
      <c r="D5770" s="56" t="s">
        <v>7566</v>
      </c>
      <c r="E5770" s="56" t="s">
        <v>12078</v>
      </c>
      <c r="F5770" s="56" t="s">
        <v>22</v>
      </c>
      <c r="G5770" s="56"/>
      <c r="H5770" s="56" t="s">
        <v>35896</v>
      </c>
      <c r="I5770" s="56" t="s">
        <v>35897</v>
      </c>
      <c r="J5770" s="56" t="s">
        <v>35893</v>
      </c>
      <c r="K5770" s="56" t="s">
        <v>7326</v>
      </c>
      <c r="L5770" s="90" t="str">
        <f t="shared" si="180"/>
        <v>NA</v>
      </c>
      <c r="M5770" s="90"/>
      <c r="O5770" s="91"/>
      <c r="P5770" s="56"/>
      <c r="Q5770" s="56"/>
      <c r="R5770" s="56"/>
      <c r="S5770" s="56"/>
      <c r="T5770" s="56" t="s">
        <v>31186</v>
      </c>
      <c r="U5770" s="56" t="s">
        <v>31187</v>
      </c>
      <c r="V5770" s="56" t="s">
        <v>31188</v>
      </c>
      <c r="W5770" s="56" t="s">
        <v>7566</v>
      </c>
      <c r="X5770" s="56" t="s">
        <v>3078</v>
      </c>
      <c r="Y5770" s="56"/>
      <c r="Z5770" s="56" t="s">
        <v>30709</v>
      </c>
      <c r="AA5770" s="56" t="s">
        <v>31151</v>
      </c>
      <c r="AB5770" s="56"/>
      <c r="AC5770" s="56" t="s">
        <v>87</v>
      </c>
      <c r="AD5770" s="90" t="str">
        <f t="shared" si="181"/>
        <v>NA</v>
      </c>
      <c r="AE5770" s="90"/>
      <c r="AF5770" s="90"/>
      <c r="AG5770" s="90"/>
    </row>
    <row r="5771" spans="1:33">
      <c r="A5771" s="56" t="s">
        <v>35898</v>
      </c>
      <c r="B5771" s="56" t="s">
        <v>35899</v>
      </c>
      <c r="C5771" s="56" t="s">
        <v>35900</v>
      </c>
      <c r="D5771" s="56" t="s">
        <v>7566</v>
      </c>
      <c r="E5771" s="56" t="s">
        <v>12078</v>
      </c>
      <c r="F5771" s="56" t="s">
        <v>22</v>
      </c>
      <c r="G5771" s="56"/>
      <c r="H5771" s="56" t="s">
        <v>35896</v>
      </c>
      <c r="I5771" s="56" t="s">
        <v>35897</v>
      </c>
      <c r="J5771" s="56" t="s">
        <v>35898</v>
      </c>
      <c r="K5771" s="56" t="s">
        <v>7326</v>
      </c>
      <c r="L5771" s="90" t="str">
        <f t="shared" si="180"/>
        <v>NA</v>
      </c>
      <c r="M5771" s="90"/>
      <c r="O5771" s="91"/>
      <c r="P5771" s="56"/>
      <c r="Q5771" s="56"/>
      <c r="R5771" s="56"/>
      <c r="S5771" s="56"/>
      <c r="T5771" s="56" t="s">
        <v>31189</v>
      </c>
      <c r="U5771" s="56" t="s">
        <v>31190</v>
      </c>
      <c r="V5771" s="56" t="s">
        <v>31191</v>
      </c>
      <c r="W5771" s="56" t="s">
        <v>7566</v>
      </c>
      <c r="X5771" s="56" t="s">
        <v>3101</v>
      </c>
      <c r="Y5771" s="56"/>
      <c r="Z5771" s="56" t="s">
        <v>30694</v>
      </c>
      <c r="AA5771" s="56" t="s">
        <v>31192</v>
      </c>
      <c r="AB5771" s="56" t="s">
        <v>31193</v>
      </c>
      <c r="AC5771" s="56" t="s">
        <v>7326</v>
      </c>
      <c r="AD5771" s="90" t="str">
        <f t="shared" si="181"/>
        <v>NA</v>
      </c>
      <c r="AE5771" s="90"/>
      <c r="AF5771" s="90"/>
      <c r="AG5771" s="90"/>
    </row>
    <row r="5772" spans="1:33">
      <c r="A5772" s="56" t="s">
        <v>35901</v>
      </c>
      <c r="B5772" s="56" t="s">
        <v>35902</v>
      </c>
      <c r="C5772" s="56" t="s">
        <v>35903</v>
      </c>
      <c r="D5772" s="56" t="s">
        <v>7566</v>
      </c>
      <c r="E5772" s="56" t="s">
        <v>35904</v>
      </c>
      <c r="F5772" s="56" t="s">
        <v>22</v>
      </c>
      <c r="G5772" s="56"/>
      <c r="H5772" s="56" t="s">
        <v>35905</v>
      </c>
      <c r="I5772" s="56" t="s">
        <v>35906</v>
      </c>
      <c r="J5772" s="56" t="s">
        <v>35907</v>
      </c>
      <c r="K5772" s="56" t="s">
        <v>7326</v>
      </c>
      <c r="L5772" s="90" t="str">
        <f t="shared" si="180"/>
        <v>NA</v>
      </c>
      <c r="M5772" s="90"/>
      <c r="O5772" s="91"/>
      <c r="P5772" s="56"/>
      <c r="Q5772" s="56"/>
      <c r="R5772" s="56"/>
      <c r="S5772" s="56"/>
      <c r="T5772" s="56" t="s">
        <v>31194</v>
      </c>
      <c r="U5772" s="56" t="s">
        <v>31195</v>
      </c>
      <c r="V5772" s="56" t="s">
        <v>31196</v>
      </c>
      <c r="W5772" s="56" t="s">
        <v>7566</v>
      </c>
      <c r="X5772" s="56" t="s">
        <v>3101</v>
      </c>
      <c r="Y5772" s="56"/>
      <c r="Z5772" s="56" t="s">
        <v>30694</v>
      </c>
      <c r="AA5772" s="56" t="s">
        <v>31192</v>
      </c>
      <c r="AB5772" s="56" t="s">
        <v>31197</v>
      </c>
      <c r="AC5772" s="56" t="s">
        <v>7326</v>
      </c>
      <c r="AD5772" s="90" t="str">
        <f t="shared" si="181"/>
        <v>NA</v>
      </c>
      <c r="AE5772" s="90"/>
      <c r="AF5772" s="90"/>
      <c r="AG5772" s="90"/>
    </row>
    <row r="5773" spans="1:33">
      <c r="A5773" s="56" t="s">
        <v>35908</v>
      </c>
      <c r="B5773" s="56" t="s">
        <v>35909</v>
      </c>
      <c r="C5773" s="56" t="s">
        <v>35910</v>
      </c>
      <c r="D5773" s="56" t="s">
        <v>7566</v>
      </c>
      <c r="E5773" s="56" t="s">
        <v>35904</v>
      </c>
      <c r="F5773" s="56" t="s">
        <v>22</v>
      </c>
      <c r="G5773" s="56"/>
      <c r="H5773" s="56" t="s">
        <v>35911</v>
      </c>
      <c r="I5773" s="56" t="s">
        <v>35906</v>
      </c>
      <c r="J5773" s="56" t="s">
        <v>35912</v>
      </c>
      <c r="K5773" s="56" t="s">
        <v>7326</v>
      </c>
      <c r="L5773" s="90" t="str">
        <f t="shared" si="180"/>
        <v>NA</v>
      </c>
      <c r="M5773" s="90"/>
      <c r="O5773" s="91"/>
      <c r="P5773" s="56"/>
      <c r="Q5773" s="56"/>
      <c r="R5773" s="56"/>
      <c r="S5773" s="56"/>
      <c r="T5773" s="56" t="s">
        <v>31198</v>
      </c>
      <c r="U5773" s="56" t="s">
        <v>31199</v>
      </c>
      <c r="V5773" s="56" t="s">
        <v>31200</v>
      </c>
      <c r="W5773" s="56" t="s">
        <v>7566</v>
      </c>
      <c r="X5773" s="56" t="s">
        <v>3101</v>
      </c>
      <c r="Y5773" s="56"/>
      <c r="Z5773" s="56" t="s">
        <v>30694</v>
      </c>
      <c r="AA5773" s="56" t="s">
        <v>31192</v>
      </c>
      <c r="AB5773" s="56" t="s">
        <v>31201</v>
      </c>
      <c r="AC5773" s="56" t="s">
        <v>7326</v>
      </c>
      <c r="AD5773" s="90" t="str">
        <f t="shared" si="181"/>
        <v>NA</v>
      </c>
      <c r="AE5773" s="90"/>
      <c r="AF5773" s="90"/>
      <c r="AG5773" s="90"/>
    </row>
    <row r="5774" spans="1:33">
      <c r="A5774" s="56" t="s">
        <v>35913</v>
      </c>
      <c r="B5774" s="56" t="s">
        <v>35914</v>
      </c>
      <c r="C5774" s="56" t="s">
        <v>35903</v>
      </c>
      <c r="D5774" s="56" t="s">
        <v>7566</v>
      </c>
      <c r="E5774" s="56" t="s">
        <v>14778</v>
      </c>
      <c r="F5774" s="56" t="s">
        <v>22</v>
      </c>
      <c r="G5774" s="56"/>
      <c r="H5774" s="56" t="s">
        <v>28887</v>
      </c>
      <c r="I5774" s="56" t="s">
        <v>28888</v>
      </c>
      <c r="J5774" s="56" t="s">
        <v>35915</v>
      </c>
      <c r="K5774" s="56" t="s">
        <v>7326</v>
      </c>
      <c r="L5774" s="90" t="str">
        <f t="shared" si="180"/>
        <v>NA</v>
      </c>
      <c r="M5774" s="90"/>
      <c r="O5774" s="91"/>
      <c r="P5774" s="56"/>
      <c r="Q5774" s="56"/>
      <c r="R5774" s="56"/>
      <c r="S5774" s="56"/>
      <c r="T5774" s="56" t="s">
        <v>31202</v>
      </c>
      <c r="U5774" s="56" t="s">
        <v>31203</v>
      </c>
      <c r="V5774" s="56" t="s">
        <v>31204</v>
      </c>
      <c r="W5774" s="56" t="s">
        <v>7566</v>
      </c>
      <c r="X5774" s="56" t="s">
        <v>3101</v>
      </c>
      <c r="Y5774" s="56"/>
      <c r="Z5774" s="56" t="s">
        <v>30694</v>
      </c>
      <c r="AA5774" s="56" t="s">
        <v>31192</v>
      </c>
      <c r="AB5774" s="56" t="s">
        <v>31205</v>
      </c>
      <c r="AC5774" s="56" t="s">
        <v>7326</v>
      </c>
      <c r="AD5774" s="90" t="str">
        <f t="shared" si="181"/>
        <v>NA</v>
      </c>
      <c r="AE5774" s="90"/>
      <c r="AF5774" s="90"/>
      <c r="AG5774" s="90"/>
    </row>
    <row r="5775" spans="1:33">
      <c r="A5775" s="56" t="s">
        <v>35916</v>
      </c>
      <c r="B5775" s="56" t="s">
        <v>35917</v>
      </c>
      <c r="C5775" s="56" t="s">
        <v>35895</v>
      </c>
      <c r="D5775" s="56" t="s">
        <v>7566</v>
      </c>
      <c r="E5775" s="56" t="s">
        <v>271</v>
      </c>
      <c r="F5775" s="56" t="s">
        <v>22</v>
      </c>
      <c r="G5775" s="56"/>
      <c r="H5775" s="56" t="s">
        <v>35918</v>
      </c>
      <c r="I5775" s="56" t="s">
        <v>35068</v>
      </c>
      <c r="J5775" s="56" t="s">
        <v>35916</v>
      </c>
      <c r="K5775" s="56" t="s">
        <v>7326</v>
      </c>
      <c r="L5775" s="90" t="str">
        <f t="shared" si="180"/>
        <v>NA</v>
      </c>
      <c r="M5775" s="90"/>
      <c r="O5775" s="91"/>
      <c r="P5775" s="56"/>
      <c r="Q5775" s="56"/>
      <c r="R5775" s="56"/>
      <c r="S5775" s="56"/>
      <c r="T5775" s="56" t="s">
        <v>31206</v>
      </c>
      <c r="U5775" s="56" t="s">
        <v>31207</v>
      </c>
      <c r="V5775" s="56" t="s">
        <v>31208</v>
      </c>
      <c r="W5775" s="56" t="s">
        <v>7566</v>
      </c>
      <c r="X5775" s="56" t="s">
        <v>3101</v>
      </c>
      <c r="Y5775" s="56"/>
      <c r="Z5775" s="56" t="s">
        <v>30694</v>
      </c>
      <c r="AA5775" s="56" t="s">
        <v>31192</v>
      </c>
      <c r="AB5775" s="56"/>
      <c r="AC5775" s="56" t="s">
        <v>7326</v>
      </c>
      <c r="AD5775" s="90" t="str">
        <f t="shared" si="181"/>
        <v>NA</v>
      </c>
      <c r="AE5775" s="90"/>
      <c r="AF5775" s="90"/>
      <c r="AG5775" s="90"/>
    </row>
    <row r="5776" spans="1:33">
      <c r="A5776" s="56" t="s">
        <v>25059</v>
      </c>
      <c r="B5776" s="56" t="s">
        <v>35919</v>
      </c>
      <c r="C5776" s="56" t="s">
        <v>35920</v>
      </c>
      <c r="D5776" s="56" t="s">
        <v>7566</v>
      </c>
      <c r="E5776" s="56" t="s">
        <v>271</v>
      </c>
      <c r="F5776" s="56" t="s">
        <v>22</v>
      </c>
      <c r="G5776" s="56"/>
      <c r="H5776" s="56" t="s">
        <v>35921</v>
      </c>
      <c r="I5776" s="56" t="s">
        <v>35068</v>
      </c>
      <c r="J5776" s="56" t="s">
        <v>35922</v>
      </c>
      <c r="K5776" s="56" t="s">
        <v>7326</v>
      </c>
      <c r="L5776" s="90" t="str">
        <f t="shared" si="180"/>
        <v>NA</v>
      </c>
      <c r="M5776" s="90"/>
      <c r="O5776" s="91"/>
      <c r="P5776" s="56"/>
      <c r="Q5776" s="56"/>
      <c r="R5776" s="56"/>
      <c r="S5776" s="56"/>
      <c r="T5776" s="56" t="s">
        <v>31209</v>
      </c>
      <c r="U5776" s="56" t="s">
        <v>31210</v>
      </c>
      <c r="V5776" s="56" t="s">
        <v>31211</v>
      </c>
      <c r="W5776" s="56" t="s">
        <v>7566</v>
      </c>
      <c r="X5776" s="56" t="s">
        <v>3101</v>
      </c>
      <c r="Y5776" s="56"/>
      <c r="Z5776" s="56" t="s">
        <v>30694</v>
      </c>
      <c r="AA5776" s="56" t="s">
        <v>31192</v>
      </c>
      <c r="AB5776" s="56" t="s">
        <v>31209</v>
      </c>
      <c r="AC5776" s="56" t="s">
        <v>7326</v>
      </c>
      <c r="AD5776" s="90" t="str">
        <f t="shared" si="181"/>
        <v>NA</v>
      </c>
      <c r="AE5776" s="90"/>
      <c r="AF5776" s="90"/>
      <c r="AG5776" s="90"/>
    </row>
    <row r="5777" spans="1:33">
      <c r="A5777" s="56" t="s">
        <v>25059</v>
      </c>
      <c r="B5777" s="56" t="s">
        <v>35923</v>
      </c>
      <c r="C5777" s="56" t="s">
        <v>35924</v>
      </c>
      <c r="D5777" s="56" t="s">
        <v>7566</v>
      </c>
      <c r="E5777" s="56" t="s">
        <v>271</v>
      </c>
      <c r="F5777" s="56" t="s">
        <v>22</v>
      </c>
      <c r="G5777" s="56"/>
      <c r="H5777" s="56" t="s">
        <v>35921</v>
      </c>
      <c r="I5777" s="56" t="s">
        <v>35068</v>
      </c>
      <c r="J5777" s="56" t="s">
        <v>35925</v>
      </c>
      <c r="K5777" s="56" t="s">
        <v>7326</v>
      </c>
      <c r="L5777" s="90" t="str">
        <f t="shared" si="180"/>
        <v>NA</v>
      </c>
      <c r="M5777" s="90"/>
      <c r="O5777" s="91"/>
      <c r="P5777" s="56"/>
      <c r="Q5777" s="56"/>
      <c r="R5777" s="56"/>
      <c r="S5777" s="56"/>
      <c r="T5777" s="56" t="s">
        <v>31212</v>
      </c>
      <c r="U5777" s="56" t="s">
        <v>31213</v>
      </c>
      <c r="V5777" s="56" t="s">
        <v>30869</v>
      </c>
      <c r="W5777" s="56" t="s">
        <v>7566</v>
      </c>
      <c r="X5777" s="56" t="s">
        <v>3101</v>
      </c>
      <c r="Y5777" s="56"/>
      <c r="Z5777" s="56" t="s">
        <v>30700</v>
      </c>
      <c r="AA5777" s="56" t="s">
        <v>31192</v>
      </c>
      <c r="AB5777" s="56" t="s">
        <v>31212</v>
      </c>
      <c r="AC5777" s="56" t="s">
        <v>7326</v>
      </c>
      <c r="AD5777" s="90" t="str">
        <f t="shared" si="181"/>
        <v>NA</v>
      </c>
      <c r="AE5777" s="90"/>
      <c r="AF5777" s="90"/>
      <c r="AG5777" s="90"/>
    </row>
    <row r="5778" spans="1:33">
      <c r="A5778" s="56" t="s">
        <v>35926</v>
      </c>
      <c r="B5778" s="56" t="s">
        <v>35927</v>
      </c>
      <c r="C5778" s="56" t="s">
        <v>35895</v>
      </c>
      <c r="D5778" s="56" t="s">
        <v>7566</v>
      </c>
      <c r="E5778" s="56" t="s">
        <v>271</v>
      </c>
      <c r="F5778" s="56" t="s">
        <v>22</v>
      </c>
      <c r="G5778" s="56"/>
      <c r="H5778" s="56" t="s">
        <v>35918</v>
      </c>
      <c r="I5778" s="56" t="s">
        <v>35068</v>
      </c>
      <c r="J5778" s="56" t="s">
        <v>35926</v>
      </c>
      <c r="K5778" s="56" t="s">
        <v>7326</v>
      </c>
      <c r="L5778" s="90" t="str">
        <f t="shared" si="180"/>
        <v>NA</v>
      </c>
      <c r="M5778" s="90"/>
      <c r="O5778" s="91"/>
      <c r="P5778" s="56"/>
      <c r="Q5778" s="56"/>
      <c r="R5778" s="56"/>
      <c r="S5778" s="56"/>
      <c r="T5778" s="56" t="s">
        <v>31214</v>
      </c>
      <c r="U5778" s="56" t="s">
        <v>31215</v>
      </c>
      <c r="V5778" s="56" t="s">
        <v>31216</v>
      </c>
      <c r="W5778" s="56" t="s">
        <v>7566</v>
      </c>
      <c r="X5778" s="56" t="s">
        <v>3101</v>
      </c>
      <c r="Y5778" s="56"/>
      <c r="Z5778" s="56" t="s">
        <v>30694</v>
      </c>
      <c r="AA5778" s="56" t="s">
        <v>31192</v>
      </c>
      <c r="AB5778" s="56" t="s">
        <v>31214</v>
      </c>
      <c r="AC5778" s="56" t="s">
        <v>7326</v>
      </c>
      <c r="AD5778" s="90" t="str">
        <f t="shared" si="181"/>
        <v>NA</v>
      </c>
      <c r="AE5778" s="90"/>
      <c r="AF5778" s="90"/>
      <c r="AG5778" s="90"/>
    </row>
    <row r="5779" spans="1:33">
      <c r="A5779" s="56" t="s">
        <v>35928</v>
      </c>
      <c r="B5779" s="56" t="s">
        <v>35929</v>
      </c>
      <c r="C5779" s="56" t="s">
        <v>35930</v>
      </c>
      <c r="D5779" s="56" t="s">
        <v>7566</v>
      </c>
      <c r="E5779" s="56" t="s">
        <v>271</v>
      </c>
      <c r="F5779" s="56" t="s">
        <v>22</v>
      </c>
      <c r="G5779" s="56"/>
      <c r="H5779" s="56" t="s">
        <v>35067</v>
      </c>
      <c r="I5779" s="56" t="s">
        <v>35068</v>
      </c>
      <c r="J5779" s="56" t="s">
        <v>35928</v>
      </c>
      <c r="K5779" s="56" t="s">
        <v>7326</v>
      </c>
      <c r="L5779" s="90" t="str">
        <f t="shared" si="180"/>
        <v>NA</v>
      </c>
      <c r="M5779" s="90"/>
      <c r="O5779" s="91"/>
      <c r="P5779" s="56"/>
      <c r="Q5779" s="56"/>
      <c r="R5779" s="56"/>
      <c r="S5779" s="56"/>
      <c r="T5779" s="56" t="s">
        <v>31217</v>
      </c>
      <c r="U5779" s="56" t="s">
        <v>31218</v>
      </c>
      <c r="V5779" s="56" t="s">
        <v>31219</v>
      </c>
      <c r="W5779" s="56" t="s">
        <v>7566</v>
      </c>
      <c r="X5779" s="56" t="s">
        <v>3101</v>
      </c>
      <c r="Y5779" s="56"/>
      <c r="Z5779" s="56" t="s">
        <v>30916</v>
      </c>
      <c r="AA5779" s="56" t="s">
        <v>31192</v>
      </c>
      <c r="AB5779" s="56" t="s">
        <v>31217</v>
      </c>
      <c r="AC5779" s="56" t="s">
        <v>7326</v>
      </c>
      <c r="AD5779" s="90" t="str">
        <f t="shared" si="181"/>
        <v>NA</v>
      </c>
      <c r="AE5779" s="90"/>
      <c r="AF5779" s="90"/>
      <c r="AG5779" s="90"/>
    </row>
    <row r="5780" spans="1:33">
      <c r="A5780" s="56" t="s">
        <v>35931</v>
      </c>
      <c r="B5780" s="56" t="s">
        <v>35932</v>
      </c>
      <c r="C5780" s="56" t="s">
        <v>35933</v>
      </c>
      <c r="D5780" s="56" t="s">
        <v>7566</v>
      </c>
      <c r="E5780" s="56" t="s">
        <v>271</v>
      </c>
      <c r="F5780" s="56" t="s">
        <v>22</v>
      </c>
      <c r="G5780" s="56"/>
      <c r="H5780" s="56" t="s">
        <v>35067</v>
      </c>
      <c r="I5780" s="56" t="s">
        <v>35068</v>
      </c>
      <c r="J5780" s="56" t="s">
        <v>35931</v>
      </c>
      <c r="K5780" s="56" t="s">
        <v>7326</v>
      </c>
      <c r="L5780" s="90" t="str">
        <f t="shared" si="180"/>
        <v>NA</v>
      </c>
      <c r="M5780" s="90"/>
      <c r="O5780" s="91"/>
      <c r="P5780" s="56"/>
      <c r="Q5780" s="56"/>
      <c r="R5780" s="56"/>
      <c r="S5780" s="56"/>
      <c r="T5780" s="56" t="s">
        <v>31220</v>
      </c>
      <c r="U5780" s="56" t="s">
        <v>31221</v>
      </c>
      <c r="V5780" s="56" t="s">
        <v>31222</v>
      </c>
      <c r="W5780" s="56" t="s">
        <v>7566</v>
      </c>
      <c r="X5780" s="56" t="s">
        <v>3101</v>
      </c>
      <c r="Y5780" s="56"/>
      <c r="Z5780" s="56" t="s">
        <v>30700</v>
      </c>
      <c r="AA5780" s="56" t="s">
        <v>31192</v>
      </c>
      <c r="AB5780" s="56" t="s">
        <v>31223</v>
      </c>
      <c r="AC5780" s="56" t="s">
        <v>87</v>
      </c>
      <c r="AD5780" s="90" t="str">
        <f t="shared" si="181"/>
        <v>NA</v>
      </c>
      <c r="AE5780" s="90"/>
      <c r="AF5780" s="90"/>
      <c r="AG5780" s="90"/>
    </row>
    <row r="5781" spans="1:33">
      <c r="A5781" s="56" t="s">
        <v>35934</v>
      </c>
      <c r="B5781" s="56" t="s">
        <v>35935</v>
      </c>
      <c r="C5781" s="56" t="s">
        <v>35903</v>
      </c>
      <c r="D5781" s="56" t="s">
        <v>7566</v>
      </c>
      <c r="E5781" s="56" t="s">
        <v>271</v>
      </c>
      <c r="F5781" s="56" t="s">
        <v>22</v>
      </c>
      <c r="G5781" s="56"/>
      <c r="H5781" s="56" t="s">
        <v>35918</v>
      </c>
      <c r="I5781" s="56" t="s">
        <v>35068</v>
      </c>
      <c r="J5781" s="56" t="s">
        <v>35934</v>
      </c>
      <c r="K5781" s="56" t="s">
        <v>7326</v>
      </c>
      <c r="L5781" s="90" t="str">
        <f t="shared" si="180"/>
        <v>NA</v>
      </c>
      <c r="M5781" s="90"/>
      <c r="O5781" s="91"/>
      <c r="P5781" s="56"/>
      <c r="Q5781" s="56"/>
      <c r="R5781" s="56"/>
      <c r="S5781" s="56"/>
      <c r="T5781" s="56" t="s">
        <v>31224</v>
      </c>
      <c r="U5781" s="56" t="s">
        <v>31225</v>
      </c>
      <c r="V5781" s="56" t="s">
        <v>31226</v>
      </c>
      <c r="W5781" s="56" t="s">
        <v>7566</v>
      </c>
      <c r="X5781" s="56" t="s">
        <v>3101</v>
      </c>
      <c r="Y5781" s="56"/>
      <c r="Z5781" s="56" t="s">
        <v>30709</v>
      </c>
      <c r="AA5781" s="56" t="s">
        <v>31192</v>
      </c>
      <c r="AB5781" s="56" t="s">
        <v>31227</v>
      </c>
      <c r="AC5781" s="56" t="s">
        <v>87</v>
      </c>
      <c r="AD5781" s="90" t="str">
        <f t="shared" si="181"/>
        <v>NA</v>
      </c>
      <c r="AE5781" s="90"/>
      <c r="AF5781" s="90"/>
      <c r="AG5781" s="90"/>
    </row>
    <row r="5782" spans="1:33">
      <c r="A5782" s="56" t="s">
        <v>35936</v>
      </c>
      <c r="B5782" s="56" t="s">
        <v>35937</v>
      </c>
      <c r="C5782" s="56" t="s">
        <v>35938</v>
      </c>
      <c r="D5782" s="56" t="s">
        <v>7566</v>
      </c>
      <c r="E5782" s="56" t="s">
        <v>271</v>
      </c>
      <c r="F5782" s="56" t="s">
        <v>22</v>
      </c>
      <c r="G5782" s="56"/>
      <c r="H5782" s="56" t="s">
        <v>35918</v>
      </c>
      <c r="I5782" s="56" t="s">
        <v>35068</v>
      </c>
      <c r="J5782" s="56" t="s">
        <v>35939</v>
      </c>
      <c r="K5782" s="56" t="s">
        <v>87</v>
      </c>
      <c r="L5782" s="90" t="str">
        <f t="shared" si="180"/>
        <v>NA</v>
      </c>
      <c r="M5782" s="90"/>
      <c r="O5782" s="91"/>
      <c r="P5782" s="56"/>
      <c r="Q5782" s="56"/>
      <c r="R5782" s="56"/>
      <c r="S5782" s="56"/>
      <c r="T5782" s="56" t="s">
        <v>31228</v>
      </c>
      <c r="U5782" s="56" t="s">
        <v>31229</v>
      </c>
      <c r="V5782" s="56" t="s">
        <v>31230</v>
      </c>
      <c r="W5782" s="56" t="s">
        <v>7566</v>
      </c>
      <c r="X5782" s="56" t="s">
        <v>3101</v>
      </c>
      <c r="Y5782" s="56"/>
      <c r="Z5782" s="56" t="s">
        <v>30709</v>
      </c>
      <c r="AA5782" s="56" t="s">
        <v>31192</v>
      </c>
      <c r="AB5782" s="56" t="s">
        <v>31228</v>
      </c>
      <c r="AC5782" s="56" t="s">
        <v>87</v>
      </c>
      <c r="AD5782" s="90" t="str">
        <f t="shared" si="181"/>
        <v>NA</v>
      </c>
      <c r="AE5782" s="90"/>
      <c r="AF5782" s="90"/>
      <c r="AG5782" s="90"/>
    </row>
    <row r="5783" spans="1:33">
      <c r="A5783" s="56" t="s">
        <v>35940</v>
      </c>
      <c r="B5783" s="56" t="s">
        <v>35941</v>
      </c>
      <c r="C5783" s="56" t="s">
        <v>35942</v>
      </c>
      <c r="D5783" s="56" t="s">
        <v>7566</v>
      </c>
      <c r="E5783" s="56" t="s">
        <v>271</v>
      </c>
      <c r="F5783" s="56" t="s">
        <v>22</v>
      </c>
      <c r="G5783" s="56"/>
      <c r="H5783" s="56" t="s">
        <v>35918</v>
      </c>
      <c r="I5783" s="56" t="s">
        <v>35068</v>
      </c>
      <c r="J5783" s="56" t="s">
        <v>35943</v>
      </c>
      <c r="K5783" s="56" t="s">
        <v>87</v>
      </c>
      <c r="L5783" s="90" t="str">
        <f t="shared" si="180"/>
        <v>NA</v>
      </c>
      <c r="M5783" s="90"/>
      <c r="O5783" s="91"/>
      <c r="P5783" s="56"/>
      <c r="Q5783" s="56"/>
      <c r="R5783" s="56"/>
      <c r="S5783" s="56"/>
      <c r="T5783" s="56" t="s">
        <v>31231</v>
      </c>
      <c r="U5783" s="56" t="s">
        <v>31232</v>
      </c>
      <c r="V5783" s="56" t="s">
        <v>31233</v>
      </c>
      <c r="W5783" s="56" t="s">
        <v>7566</v>
      </c>
      <c r="X5783" s="56" t="s">
        <v>3101</v>
      </c>
      <c r="Y5783" s="56"/>
      <c r="Z5783" s="56" t="s">
        <v>30700</v>
      </c>
      <c r="AA5783" s="56" t="s">
        <v>31192</v>
      </c>
      <c r="AB5783" s="56" t="s">
        <v>31234</v>
      </c>
      <c r="AC5783" s="56" t="s">
        <v>87</v>
      </c>
      <c r="AD5783" s="90" t="str">
        <f t="shared" si="181"/>
        <v>NA</v>
      </c>
      <c r="AE5783" s="90"/>
      <c r="AF5783" s="90"/>
      <c r="AG5783" s="90"/>
    </row>
    <row r="5784" spans="1:33">
      <c r="A5784" s="56" t="s">
        <v>35944</v>
      </c>
      <c r="B5784" s="56" t="s">
        <v>35945</v>
      </c>
      <c r="C5784" s="56" t="s">
        <v>35895</v>
      </c>
      <c r="D5784" s="56" t="s">
        <v>7566</v>
      </c>
      <c r="E5784" s="56" t="s">
        <v>3903</v>
      </c>
      <c r="F5784" s="56" t="s">
        <v>22</v>
      </c>
      <c r="G5784" s="56"/>
      <c r="H5784" s="56" t="s">
        <v>35946</v>
      </c>
      <c r="I5784" s="56" t="s">
        <v>35792</v>
      </c>
      <c r="J5784" s="56" t="s">
        <v>35944</v>
      </c>
      <c r="K5784" s="56" t="s">
        <v>7326</v>
      </c>
      <c r="L5784" s="90" t="str">
        <f t="shared" si="180"/>
        <v>NA</v>
      </c>
      <c r="M5784" s="90"/>
      <c r="O5784" s="91"/>
      <c r="P5784" s="56"/>
      <c r="Q5784" s="56"/>
      <c r="R5784" s="56"/>
      <c r="S5784" s="56"/>
      <c r="T5784" s="56" t="s">
        <v>31235</v>
      </c>
      <c r="U5784" s="56" t="s">
        <v>31236</v>
      </c>
      <c r="V5784" s="56" t="s">
        <v>10869</v>
      </c>
      <c r="W5784" s="56" t="s">
        <v>7566</v>
      </c>
      <c r="X5784" s="56" t="s">
        <v>3113</v>
      </c>
      <c r="Y5784" s="56"/>
      <c r="Z5784" s="56" t="s">
        <v>30916</v>
      </c>
      <c r="AA5784" s="56" t="s">
        <v>31237</v>
      </c>
      <c r="AB5784" s="56" t="s">
        <v>31238</v>
      </c>
      <c r="AC5784" s="56" t="s">
        <v>7326</v>
      </c>
      <c r="AD5784" s="90" t="str">
        <f t="shared" si="181"/>
        <v>NA</v>
      </c>
      <c r="AE5784" s="90"/>
      <c r="AF5784" s="90"/>
      <c r="AG5784" s="90"/>
    </row>
    <row r="5785" spans="1:33">
      <c r="A5785" s="56" t="s">
        <v>35947</v>
      </c>
      <c r="B5785" s="56" t="s">
        <v>35948</v>
      </c>
      <c r="C5785" s="56" t="s">
        <v>35895</v>
      </c>
      <c r="D5785" s="56" t="s">
        <v>7566</v>
      </c>
      <c r="E5785" s="56" t="s">
        <v>35949</v>
      </c>
      <c r="F5785" s="56" t="s">
        <v>22</v>
      </c>
      <c r="G5785" s="56"/>
      <c r="H5785" s="56" t="s">
        <v>35950</v>
      </c>
      <c r="I5785" s="56" t="s">
        <v>35951</v>
      </c>
      <c r="J5785" s="56" t="s">
        <v>35947</v>
      </c>
      <c r="K5785" s="56" t="s">
        <v>7326</v>
      </c>
      <c r="L5785" s="90" t="str">
        <f t="shared" si="180"/>
        <v>NA</v>
      </c>
      <c r="M5785" s="90"/>
      <c r="O5785" s="91"/>
      <c r="P5785" s="56"/>
      <c r="Q5785" s="56"/>
      <c r="R5785" s="56"/>
      <c r="S5785" s="56"/>
      <c r="T5785" s="56" t="s">
        <v>31239</v>
      </c>
      <c r="U5785" s="56" t="s">
        <v>31240</v>
      </c>
      <c r="V5785" s="56" t="s">
        <v>31241</v>
      </c>
      <c r="W5785" s="56" t="s">
        <v>7566</v>
      </c>
      <c r="X5785" s="56" t="s">
        <v>3113</v>
      </c>
      <c r="Y5785" s="56"/>
      <c r="Z5785" s="56" t="s">
        <v>30694</v>
      </c>
      <c r="AA5785" s="56" t="s">
        <v>31237</v>
      </c>
      <c r="AB5785" s="56" t="s">
        <v>31242</v>
      </c>
      <c r="AC5785" s="56" t="s">
        <v>7326</v>
      </c>
      <c r="AD5785" s="90" t="str">
        <f t="shared" si="181"/>
        <v>NA</v>
      </c>
      <c r="AE5785" s="90"/>
      <c r="AF5785" s="90"/>
      <c r="AG5785" s="90"/>
    </row>
    <row r="5786" spans="1:33">
      <c r="A5786" s="56" t="s">
        <v>35952</v>
      </c>
      <c r="B5786" s="56" t="s">
        <v>35953</v>
      </c>
      <c r="C5786" s="56" t="s">
        <v>35895</v>
      </c>
      <c r="D5786" s="56" t="s">
        <v>7566</v>
      </c>
      <c r="E5786" s="56" t="s">
        <v>3923</v>
      </c>
      <c r="F5786" s="56" t="s">
        <v>22</v>
      </c>
      <c r="G5786" s="56"/>
      <c r="H5786" s="56" t="s">
        <v>35954</v>
      </c>
      <c r="I5786" s="56" t="s">
        <v>35955</v>
      </c>
      <c r="J5786" s="56" t="s">
        <v>35952</v>
      </c>
      <c r="K5786" s="56" t="s">
        <v>7326</v>
      </c>
      <c r="L5786" s="90" t="str">
        <f t="shared" si="180"/>
        <v>NA</v>
      </c>
      <c r="M5786" s="90"/>
      <c r="O5786" s="91"/>
      <c r="P5786" s="56"/>
      <c r="Q5786" s="56"/>
      <c r="R5786" s="56"/>
      <c r="S5786" s="56"/>
      <c r="T5786" s="56" t="s">
        <v>31243</v>
      </c>
      <c r="U5786" s="56" t="s">
        <v>31244</v>
      </c>
      <c r="V5786" s="56" t="s">
        <v>31245</v>
      </c>
      <c r="W5786" s="56" t="s">
        <v>7566</v>
      </c>
      <c r="X5786" s="56" t="s">
        <v>3113</v>
      </c>
      <c r="Y5786" s="56"/>
      <c r="Z5786" s="56" t="s">
        <v>30694</v>
      </c>
      <c r="AA5786" s="56" t="s">
        <v>31237</v>
      </c>
      <c r="AB5786" s="56" t="s">
        <v>31243</v>
      </c>
      <c r="AC5786" s="56" t="s">
        <v>7326</v>
      </c>
      <c r="AD5786" s="90" t="str">
        <f t="shared" si="181"/>
        <v>NA</v>
      </c>
      <c r="AE5786" s="90"/>
      <c r="AF5786" s="90"/>
      <c r="AG5786" s="90"/>
    </row>
    <row r="5787" spans="1:33">
      <c r="A5787" s="56" t="s">
        <v>35956</v>
      </c>
      <c r="B5787" s="56" t="s">
        <v>35957</v>
      </c>
      <c r="C5787" s="56" t="s">
        <v>35958</v>
      </c>
      <c r="D5787" s="56" t="s">
        <v>7566</v>
      </c>
      <c r="E5787" s="56" t="s">
        <v>3923</v>
      </c>
      <c r="F5787" s="56" t="s">
        <v>22</v>
      </c>
      <c r="G5787" s="56"/>
      <c r="H5787" s="56" t="s">
        <v>35959</v>
      </c>
      <c r="I5787" s="56" t="s">
        <v>35955</v>
      </c>
      <c r="J5787" s="56" t="s">
        <v>35960</v>
      </c>
      <c r="K5787" s="56" t="s">
        <v>7326</v>
      </c>
      <c r="L5787" s="90" t="str">
        <f t="shared" si="180"/>
        <v>NA</v>
      </c>
      <c r="M5787" s="90"/>
      <c r="O5787" s="91"/>
      <c r="P5787" s="56"/>
      <c r="Q5787" s="56"/>
      <c r="R5787" s="56"/>
      <c r="S5787" s="56"/>
      <c r="T5787" s="56" t="s">
        <v>31246</v>
      </c>
      <c r="U5787" s="56" t="s">
        <v>31247</v>
      </c>
      <c r="V5787" s="56" t="s">
        <v>31248</v>
      </c>
      <c r="W5787" s="56" t="s">
        <v>7566</v>
      </c>
      <c r="X5787" s="56" t="s">
        <v>3113</v>
      </c>
      <c r="Y5787" s="56"/>
      <c r="Z5787" s="56" t="s">
        <v>30694</v>
      </c>
      <c r="AA5787" s="56" t="s">
        <v>31237</v>
      </c>
      <c r="AB5787" s="56" t="s">
        <v>31246</v>
      </c>
      <c r="AC5787" s="56" t="s">
        <v>7326</v>
      </c>
      <c r="AD5787" s="90" t="str">
        <f t="shared" si="181"/>
        <v>NA</v>
      </c>
      <c r="AE5787" s="90"/>
      <c r="AF5787" s="90"/>
      <c r="AG5787" s="90"/>
    </row>
    <row r="5788" spans="1:33">
      <c r="A5788" s="56" t="s">
        <v>35961</v>
      </c>
      <c r="B5788" s="56" t="s">
        <v>35962</v>
      </c>
      <c r="C5788" s="56" t="s">
        <v>35963</v>
      </c>
      <c r="D5788" s="56" t="s">
        <v>7566</v>
      </c>
      <c r="E5788" s="56" t="s">
        <v>3923</v>
      </c>
      <c r="F5788" s="56" t="s">
        <v>22</v>
      </c>
      <c r="G5788" s="56"/>
      <c r="H5788" s="56" t="s">
        <v>35964</v>
      </c>
      <c r="I5788" s="56" t="s">
        <v>35955</v>
      </c>
      <c r="J5788" s="56" t="s">
        <v>35961</v>
      </c>
      <c r="K5788" s="56" t="s">
        <v>87</v>
      </c>
      <c r="L5788" s="90" t="str">
        <f t="shared" si="180"/>
        <v>NA</v>
      </c>
      <c r="M5788" s="90"/>
      <c r="O5788" s="91"/>
      <c r="P5788" s="56"/>
      <c r="Q5788" s="56"/>
      <c r="R5788" s="56"/>
      <c r="S5788" s="56"/>
      <c r="T5788" s="56" t="s">
        <v>31249</v>
      </c>
      <c r="U5788" s="56" t="s">
        <v>31250</v>
      </c>
      <c r="V5788" s="56" t="s">
        <v>31251</v>
      </c>
      <c r="W5788" s="56" t="s">
        <v>7566</v>
      </c>
      <c r="X5788" s="56" t="s">
        <v>3113</v>
      </c>
      <c r="Y5788" s="56"/>
      <c r="Z5788" s="56" t="s">
        <v>30694</v>
      </c>
      <c r="AA5788" s="56" t="s">
        <v>31237</v>
      </c>
      <c r="AB5788" s="56"/>
      <c r="AC5788" s="56" t="s">
        <v>7326</v>
      </c>
      <c r="AD5788" s="90" t="str">
        <f t="shared" si="181"/>
        <v>NA</v>
      </c>
      <c r="AE5788" s="90"/>
      <c r="AF5788" s="90"/>
      <c r="AG5788" s="90"/>
    </row>
    <row r="5789" spans="1:33">
      <c r="A5789" s="56" t="s">
        <v>35965</v>
      </c>
      <c r="B5789" s="56" t="s">
        <v>35966</v>
      </c>
      <c r="C5789" s="56" t="s">
        <v>35903</v>
      </c>
      <c r="D5789" s="56" t="s">
        <v>7566</v>
      </c>
      <c r="E5789" s="56" t="s">
        <v>7302</v>
      </c>
      <c r="F5789" s="56" t="s">
        <v>22</v>
      </c>
      <c r="G5789" s="56"/>
      <c r="H5789" s="56" t="s">
        <v>35967</v>
      </c>
      <c r="I5789" s="56" t="s">
        <v>35968</v>
      </c>
      <c r="J5789" s="56" t="s">
        <v>35969</v>
      </c>
      <c r="K5789" s="56" t="s">
        <v>7326</v>
      </c>
      <c r="L5789" s="90" t="str">
        <f t="shared" si="180"/>
        <v>NA</v>
      </c>
      <c r="M5789" s="90"/>
      <c r="O5789" s="91"/>
      <c r="P5789" s="56"/>
      <c r="Q5789" s="56"/>
      <c r="R5789" s="56"/>
      <c r="S5789" s="56"/>
      <c r="T5789" s="56" t="s">
        <v>31246</v>
      </c>
      <c r="U5789" s="56" t="s">
        <v>31252</v>
      </c>
      <c r="V5789" s="56" t="s">
        <v>31253</v>
      </c>
      <c r="W5789" s="56" t="s">
        <v>7566</v>
      </c>
      <c r="X5789" s="56" t="s">
        <v>3113</v>
      </c>
      <c r="Y5789" s="56"/>
      <c r="Z5789" s="56" t="s">
        <v>30694</v>
      </c>
      <c r="AA5789" s="56" t="s">
        <v>31237</v>
      </c>
      <c r="AB5789" s="56" t="s">
        <v>31246</v>
      </c>
      <c r="AC5789" s="56" t="s">
        <v>7326</v>
      </c>
      <c r="AD5789" s="90" t="str">
        <f t="shared" si="181"/>
        <v>NA</v>
      </c>
      <c r="AE5789" s="90"/>
      <c r="AF5789" s="90"/>
      <c r="AG5789" s="90"/>
    </row>
    <row r="5790" spans="1:33">
      <c r="A5790" s="56" t="s">
        <v>35970</v>
      </c>
      <c r="B5790" s="56" t="s">
        <v>35971</v>
      </c>
      <c r="C5790" s="56" t="s">
        <v>35895</v>
      </c>
      <c r="D5790" s="56" t="s">
        <v>7566</v>
      </c>
      <c r="E5790" s="56" t="s">
        <v>7302</v>
      </c>
      <c r="F5790" s="56" t="s">
        <v>22</v>
      </c>
      <c r="G5790" s="56"/>
      <c r="H5790" s="56" t="s">
        <v>35967</v>
      </c>
      <c r="I5790" s="56" t="s">
        <v>35968</v>
      </c>
      <c r="J5790" s="56" t="s">
        <v>35970</v>
      </c>
      <c r="K5790" s="56" t="s">
        <v>7326</v>
      </c>
      <c r="L5790" s="90" t="str">
        <f t="shared" si="180"/>
        <v>NA</v>
      </c>
      <c r="M5790" s="90"/>
      <c r="O5790" s="91"/>
      <c r="P5790" s="56"/>
      <c r="Q5790" s="56"/>
      <c r="R5790" s="56"/>
      <c r="S5790" s="56"/>
      <c r="T5790" s="56" t="s">
        <v>31254</v>
      </c>
      <c r="U5790" s="56" t="s">
        <v>31255</v>
      </c>
      <c r="V5790" s="56" t="s">
        <v>31256</v>
      </c>
      <c r="W5790" s="56" t="s">
        <v>7566</v>
      </c>
      <c r="X5790" s="56" t="s">
        <v>3113</v>
      </c>
      <c r="Y5790" s="56"/>
      <c r="Z5790" s="56" t="s">
        <v>30694</v>
      </c>
      <c r="AA5790" s="56" t="s">
        <v>31237</v>
      </c>
      <c r="AB5790" s="56" t="s">
        <v>31254</v>
      </c>
      <c r="AC5790" s="56" t="s">
        <v>7326</v>
      </c>
      <c r="AD5790" s="90" t="str">
        <f t="shared" si="181"/>
        <v>NA</v>
      </c>
      <c r="AE5790" s="90"/>
      <c r="AF5790" s="90"/>
      <c r="AG5790" s="90"/>
    </row>
    <row r="5791" spans="1:33">
      <c r="A5791" s="56" t="s">
        <v>35972</v>
      </c>
      <c r="B5791" s="56" t="s">
        <v>35973</v>
      </c>
      <c r="C5791" s="56" t="s">
        <v>35895</v>
      </c>
      <c r="D5791" s="56" t="s">
        <v>7566</v>
      </c>
      <c r="E5791" s="56" t="s">
        <v>7302</v>
      </c>
      <c r="F5791" s="56" t="s">
        <v>22</v>
      </c>
      <c r="G5791" s="56"/>
      <c r="H5791" s="56" t="s">
        <v>35967</v>
      </c>
      <c r="I5791" s="56" t="s">
        <v>35968</v>
      </c>
      <c r="J5791" s="56" t="s">
        <v>35972</v>
      </c>
      <c r="K5791" s="56" t="s">
        <v>7326</v>
      </c>
      <c r="L5791" s="90" t="str">
        <f t="shared" si="180"/>
        <v>NA</v>
      </c>
      <c r="M5791" s="90"/>
      <c r="O5791" s="91"/>
      <c r="P5791" s="56"/>
      <c r="Q5791" s="56"/>
      <c r="R5791" s="56"/>
      <c r="S5791" s="56"/>
      <c r="T5791" s="56" t="s">
        <v>31257</v>
      </c>
      <c r="U5791" s="56" t="s">
        <v>31258</v>
      </c>
      <c r="V5791" s="56" t="s">
        <v>31259</v>
      </c>
      <c r="W5791" s="56" t="s">
        <v>7566</v>
      </c>
      <c r="X5791" s="56" t="s">
        <v>3113</v>
      </c>
      <c r="Y5791" s="56"/>
      <c r="Z5791" s="56" t="s">
        <v>30709</v>
      </c>
      <c r="AA5791" s="56" t="s">
        <v>31237</v>
      </c>
      <c r="AB5791" s="56" t="s">
        <v>31260</v>
      </c>
      <c r="AC5791" s="56" t="s">
        <v>87</v>
      </c>
      <c r="AD5791" s="90" t="str">
        <f t="shared" si="181"/>
        <v>NA</v>
      </c>
      <c r="AE5791" s="90"/>
      <c r="AF5791" s="90"/>
      <c r="AG5791" s="90"/>
    </row>
    <row r="5792" spans="1:33">
      <c r="A5792" s="56" t="s">
        <v>35974</v>
      </c>
      <c r="B5792" s="56" t="s">
        <v>35975</v>
      </c>
      <c r="C5792" s="56" t="s">
        <v>35976</v>
      </c>
      <c r="D5792" s="56" t="s">
        <v>7566</v>
      </c>
      <c r="E5792" s="56" t="s">
        <v>7302</v>
      </c>
      <c r="F5792" s="56" t="s">
        <v>22</v>
      </c>
      <c r="G5792" s="56"/>
      <c r="H5792" s="56" t="s">
        <v>35967</v>
      </c>
      <c r="I5792" s="56" t="s">
        <v>35968</v>
      </c>
      <c r="J5792" s="56" t="s">
        <v>35977</v>
      </c>
      <c r="K5792" s="56" t="s">
        <v>7326</v>
      </c>
      <c r="L5792" s="90" t="str">
        <f t="shared" si="180"/>
        <v>NA</v>
      </c>
      <c r="M5792" s="90"/>
      <c r="O5792" s="91"/>
      <c r="P5792" s="56"/>
      <c r="Q5792" s="56"/>
      <c r="R5792" s="56"/>
      <c r="S5792" s="56"/>
      <c r="T5792" s="56" t="s">
        <v>31261</v>
      </c>
      <c r="U5792" s="56" t="s">
        <v>31262</v>
      </c>
      <c r="V5792" s="56" t="s">
        <v>31263</v>
      </c>
      <c r="W5792" s="56" t="s">
        <v>7566</v>
      </c>
      <c r="X5792" s="56" t="s">
        <v>3113</v>
      </c>
      <c r="Y5792" s="56"/>
      <c r="Z5792" s="56" t="s">
        <v>30700</v>
      </c>
      <c r="AA5792" s="56" t="s">
        <v>31237</v>
      </c>
      <c r="AB5792" s="56"/>
      <c r="AC5792" s="56" t="s">
        <v>87</v>
      </c>
      <c r="AD5792" s="90" t="str">
        <f t="shared" si="181"/>
        <v>NA</v>
      </c>
      <c r="AE5792" s="90"/>
      <c r="AF5792" s="90"/>
      <c r="AG5792" s="90"/>
    </row>
    <row r="5793" spans="1:33">
      <c r="A5793" s="56" t="s">
        <v>35978</v>
      </c>
      <c r="B5793" s="56" t="s">
        <v>35979</v>
      </c>
      <c r="C5793" s="56" t="s">
        <v>35980</v>
      </c>
      <c r="D5793" s="56" t="s">
        <v>7566</v>
      </c>
      <c r="E5793" s="56" t="s">
        <v>7302</v>
      </c>
      <c r="F5793" s="56" t="s">
        <v>22</v>
      </c>
      <c r="G5793" s="56"/>
      <c r="H5793" s="56" t="s">
        <v>35967</v>
      </c>
      <c r="I5793" s="56" t="s">
        <v>35968</v>
      </c>
      <c r="J5793" s="56" t="s">
        <v>35978</v>
      </c>
      <c r="K5793" s="56" t="s">
        <v>7326</v>
      </c>
      <c r="L5793" s="90" t="str">
        <f t="shared" si="180"/>
        <v>NA</v>
      </c>
      <c r="M5793" s="90"/>
      <c r="O5793" s="91"/>
      <c r="P5793" s="56"/>
      <c r="Q5793" s="56"/>
      <c r="R5793" s="56"/>
      <c r="S5793" s="56"/>
      <c r="T5793" s="56" t="s">
        <v>31264</v>
      </c>
      <c r="U5793" s="56" t="s">
        <v>31265</v>
      </c>
      <c r="V5793" s="56" t="s">
        <v>31266</v>
      </c>
      <c r="W5793" s="56" t="s">
        <v>7566</v>
      </c>
      <c r="X5793" s="56" t="s">
        <v>3113</v>
      </c>
      <c r="Y5793" s="56"/>
      <c r="Z5793" s="56" t="s">
        <v>30700</v>
      </c>
      <c r="AA5793" s="56" t="s">
        <v>31237</v>
      </c>
      <c r="AB5793" s="56"/>
      <c r="AC5793" s="56" t="s">
        <v>87</v>
      </c>
      <c r="AD5793" s="90" t="str">
        <f t="shared" si="181"/>
        <v>NA</v>
      </c>
      <c r="AE5793" s="90"/>
      <c r="AF5793" s="90"/>
      <c r="AG5793" s="90"/>
    </row>
    <row r="5794" spans="1:33">
      <c r="A5794" s="56" t="s">
        <v>35981</v>
      </c>
      <c r="B5794" s="56" t="s">
        <v>35982</v>
      </c>
      <c r="C5794" s="56" t="s">
        <v>35983</v>
      </c>
      <c r="D5794" s="56" t="s">
        <v>7566</v>
      </c>
      <c r="E5794" s="56" t="s">
        <v>7302</v>
      </c>
      <c r="F5794" s="56" t="s">
        <v>22</v>
      </c>
      <c r="G5794" s="56"/>
      <c r="H5794" s="56" t="s">
        <v>35984</v>
      </c>
      <c r="I5794" s="56" t="s">
        <v>35968</v>
      </c>
      <c r="J5794" s="56" t="s">
        <v>35985</v>
      </c>
      <c r="K5794" s="56" t="s">
        <v>7326</v>
      </c>
      <c r="L5794" s="90" t="str">
        <f t="shared" si="180"/>
        <v>NA</v>
      </c>
      <c r="M5794" s="90"/>
      <c r="O5794" s="91"/>
      <c r="P5794" s="56"/>
      <c r="Q5794" s="56"/>
      <c r="R5794" s="56"/>
      <c r="S5794" s="56"/>
      <c r="T5794" s="56" t="s">
        <v>31267</v>
      </c>
      <c r="U5794" s="56" t="s">
        <v>31268</v>
      </c>
      <c r="V5794" s="56" t="s">
        <v>31269</v>
      </c>
      <c r="W5794" s="56" t="s">
        <v>7566</v>
      </c>
      <c r="X5794" s="56" t="s">
        <v>3113</v>
      </c>
      <c r="Y5794" s="56"/>
      <c r="Z5794" s="56" t="s">
        <v>30709</v>
      </c>
      <c r="AA5794" s="56" t="s">
        <v>31237</v>
      </c>
      <c r="AB5794" s="56" t="s">
        <v>31270</v>
      </c>
      <c r="AC5794" s="56" t="s">
        <v>87</v>
      </c>
      <c r="AD5794" s="90" t="str">
        <f t="shared" si="181"/>
        <v>NA</v>
      </c>
      <c r="AE5794" s="90"/>
      <c r="AF5794" s="90"/>
      <c r="AG5794" s="90"/>
    </row>
    <row r="5795" spans="1:33">
      <c r="A5795" s="56" t="s">
        <v>35986</v>
      </c>
      <c r="B5795" s="56" t="s">
        <v>35987</v>
      </c>
      <c r="C5795" s="56" t="s">
        <v>35988</v>
      </c>
      <c r="D5795" s="56" t="s">
        <v>7566</v>
      </c>
      <c r="E5795" s="56" t="s">
        <v>7302</v>
      </c>
      <c r="F5795" s="56" t="s">
        <v>22</v>
      </c>
      <c r="G5795" s="56"/>
      <c r="H5795" s="56" t="s">
        <v>35989</v>
      </c>
      <c r="I5795" s="56" t="s">
        <v>35968</v>
      </c>
      <c r="J5795" s="56"/>
      <c r="K5795" s="56" t="s">
        <v>87</v>
      </c>
      <c r="L5795" s="90" t="str">
        <f t="shared" si="180"/>
        <v>NA</v>
      </c>
      <c r="M5795" s="90"/>
      <c r="O5795" s="91"/>
      <c r="P5795" s="56"/>
      <c r="Q5795" s="56"/>
      <c r="R5795" s="56"/>
      <c r="S5795" s="56"/>
      <c r="T5795" s="56" t="s">
        <v>31271</v>
      </c>
      <c r="U5795" s="56" t="s">
        <v>31272</v>
      </c>
      <c r="V5795" s="56" t="s">
        <v>31273</v>
      </c>
      <c r="W5795" s="56" t="s">
        <v>7566</v>
      </c>
      <c r="X5795" s="56" t="s">
        <v>3113</v>
      </c>
      <c r="Y5795" s="56"/>
      <c r="Z5795" s="56" t="s">
        <v>30700</v>
      </c>
      <c r="AA5795" s="56" t="s">
        <v>31237</v>
      </c>
      <c r="AB5795" s="56" t="s">
        <v>31274</v>
      </c>
      <c r="AC5795" s="56" t="s">
        <v>87</v>
      </c>
      <c r="AD5795" s="90" t="str">
        <f t="shared" si="181"/>
        <v>NA</v>
      </c>
      <c r="AE5795" s="90"/>
      <c r="AF5795" s="90"/>
      <c r="AG5795" s="90"/>
    </row>
    <row r="5796" spans="1:33">
      <c r="A5796" s="56" t="s">
        <v>35990</v>
      </c>
      <c r="B5796" s="56" t="s">
        <v>35991</v>
      </c>
      <c r="C5796" s="56" t="s">
        <v>35992</v>
      </c>
      <c r="D5796" s="56" t="s">
        <v>7566</v>
      </c>
      <c r="E5796" s="56" t="s">
        <v>7302</v>
      </c>
      <c r="F5796" s="56" t="s">
        <v>22</v>
      </c>
      <c r="G5796" s="56"/>
      <c r="H5796" s="56" t="s">
        <v>35989</v>
      </c>
      <c r="I5796" s="56" t="s">
        <v>35968</v>
      </c>
      <c r="J5796" s="56" t="s">
        <v>35990</v>
      </c>
      <c r="K5796" s="56" t="s">
        <v>87</v>
      </c>
      <c r="L5796" s="90" t="str">
        <f t="shared" si="180"/>
        <v>NA</v>
      </c>
      <c r="M5796" s="90"/>
      <c r="O5796" s="91"/>
      <c r="P5796" s="56"/>
      <c r="Q5796" s="56"/>
      <c r="R5796" s="56"/>
      <c r="S5796" s="56"/>
      <c r="T5796" s="56" t="s">
        <v>31275</v>
      </c>
      <c r="U5796" s="56" t="s">
        <v>31276</v>
      </c>
      <c r="V5796" s="56" t="s">
        <v>31277</v>
      </c>
      <c r="W5796" s="56" t="s">
        <v>7566</v>
      </c>
      <c r="X5796" s="56" t="s">
        <v>3113</v>
      </c>
      <c r="Y5796" s="56"/>
      <c r="Z5796" s="56" t="s">
        <v>30709</v>
      </c>
      <c r="AA5796" s="56" t="s">
        <v>31237</v>
      </c>
      <c r="AB5796" s="56" t="s">
        <v>31275</v>
      </c>
      <c r="AC5796" s="56" t="s">
        <v>87</v>
      </c>
      <c r="AD5796" s="90" t="str">
        <f t="shared" si="181"/>
        <v>NA</v>
      </c>
      <c r="AE5796" s="90"/>
      <c r="AF5796" s="90"/>
      <c r="AG5796" s="90"/>
    </row>
    <row r="5797" spans="1:33">
      <c r="A5797" s="56" t="s">
        <v>35993</v>
      </c>
      <c r="B5797" s="56" t="s">
        <v>35994</v>
      </c>
      <c r="C5797" s="56" t="s">
        <v>35895</v>
      </c>
      <c r="D5797" s="56" t="s">
        <v>7566</v>
      </c>
      <c r="E5797" s="56" t="s">
        <v>3973</v>
      </c>
      <c r="F5797" s="56" t="s">
        <v>22</v>
      </c>
      <c r="G5797" s="56"/>
      <c r="H5797" s="56" t="s">
        <v>35995</v>
      </c>
      <c r="I5797" s="56" t="s">
        <v>35996</v>
      </c>
      <c r="J5797" s="56" t="s">
        <v>35993</v>
      </c>
      <c r="K5797" s="56" t="s">
        <v>7326</v>
      </c>
      <c r="L5797" s="90" t="str">
        <f t="shared" si="180"/>
        <v>NA</v>
      </c>
      <c r="M5797" s="90"/>
      <c r="O5797" s="91"/>
      <c r="P5797" s="56"/>
      <c r="Q5797" s="56"/>
      <c r="R5797" s="56"/>
      <c r="S5797" s="56"/>
      <c r="T5797" s="56" t="s">
        <v>31278</v>
      </c>
      <c r="U5797" s="56" t="s">
        <v>31279</v>
      </c>
      <c r="V5797" s="56" t="s">
        <v>31280</v>
      </c>
      <c r="W5797" s="56" t="s">
        <v>7566</v>
      </c>
      <c r="X5797" s="56" t="s">
        <v>31281</v>
      </c>
      <c r="Y5797" s="56"/>
      <c r="Z5797" s="56" t="s">
        <v>31282</v>
      </c>
      <c r="AA5797" s="56" t="s">
        <v>31283</v>
      </c>
      <c r="AB5797" s="56"/>
      <c r="AC5797" s="56" t="s">
        <v>87</v>
      </c>
      <c r="AD5797" s="90" t="str">
        <f t="shared" si="181"/>
        <v>NA</v>
      </c>
      <c r="AE5797" s="90"/>
      <c r="AF5797" s="90"/>
      <c r="AG5797" s="90"/>
    </row>
    <row r="5798" spans="1:33">
      <c r="A5798" s="56" t="s">
        <v>35997</v>
      </c>
      <c r="B5798" s="56" t="s">
        <v>35998</v>
      </c>
      <c r="C5798" s="56" t="s">
        <v>35999</v>
      </c>
      <c r="D5798" s="56" t="s">
        <v>7566</v>
      </c>
      <c r="E5798" s="56" t="s">
        <v>3973</v>
      </c>
      <c r="F5798" s="56" t="s">
        <v>22</v>
      </c>
      <c r="G5798" s="56"/>
      <c r="H5798" s="56" t="s">
        <v>36000</v>
      </c>
      <c r="I5798" s="56" t="s">
        <v>35996</v>
      </c>
      <c r="J5798" s="56" t="s">
        <v>36001</v>
      </c>
      <c r="K5798" s="56" t="s">
        <v>7326</v>
      </c>
      <c r="L5798" s="90" t="str">
        <f t="shared" si="180"/>
        <v>NA</v>
      </c>
      <c r="M5798" s="90"/>
      <c r="O5798" s="91"/>
      <c r="P5798" s="56"/>
      <c r="Q5798" s="56"/>
      <c r="R5798" s="56"/>
      <c r="S5798" s="56"/>
      <c r="T5798" s="56" t="s">
        <v>31284</v>
      </c>
      <c r="U5798" s="56" t="s">
        <v>31285</v>
      </c>
      <c r="V5798" s="56" t="s">
        <v>31286</v>
      </c>
      <c r="W5798" s="56" t="s">
        <v>7566</v>
      </c>
      <c r="X5798" s="56" t="s">
        <v>31287</v>
      </c>
      <c r="Y5798" s="56"/>
      <c r="Z5798" s="56" t="s">
        <v>31288</v>
      </c>
      <c r="AA5798" s="56" t="s">
        <v>31289</v>
      </c>
      <c r="AB5798" s="56" t="s">
        <v>31290</v>
      </c>
      <c r="AC5798" s="56" t="s">
        <v>87</v>
      </c>
      <c r="AD5798" s="90" t="str">
        <f t="shared" si="181"/>
        <v>NA</v>
      </c>
      <c r="AE5798" s="90"/>
      <c r="AF5798" s="90"/>
      <c r="AG5798" s="90"/>
    </row>
    <row r="5799" spans="1:33">
      <c r="A5799" s="56" t="s">
        <v>36002</v>
      </c>
      <c r="B5799" s="56" t="s">
        <v>36003</v>
      </c>
      <c r="C5799" s="56" t="s">
        <v>36004</v>
      </c>
      <c r="D5799" s="56" t="s">
        <v>7566</v>
      </c>
      <c r="E5799" s="56" t="s">
        <v>3973</v>
      </c>
      <c r="F5799" s="56" t="s">
        <v>22</v>
      </c>
      <c r="G5799" s="56"/>
      <c r="H5799" s="56" t="s">
        <v>36005</v>
      </c>
      <c r="I5799" s="56" t="s">
        <v>35996</v>
      </c>
      <c r="J5799" s="56" t="s">
        <v>36002</v>
      </c>
      <c r="K5799" s="56" t="s">
        <v>7326</v>
      </c>
      <c r="L5799" s="90" t="str">
        <f t="shared" si="180"/>
        <v>NA</v>
      </c>
      <c r="M5799" s="90"/>
      <c r="O5799" s="91"/>
      <c r="P5799" s="56"/>
      <c r="Q5799" s="56"/>
      <c r="R5799" s="56"/>
      <c r="S5799" s="56"/>
      <c r="T5799" s="56" t="s">
        <v>31291</v>
      </c>
      <c r="U5799" s="56" t="s">
        <v>31292</v>
      </c>
      <c r="V5799" s="56" t="s">
        <v>31293</v>
      </c>
      <c r="W5799" s="56" t="s">
        <v>7566</v>
      </c>
      <c r="X5799" s="56" t="s">
        <v>31294</v>
      </c>
      <c r="Y5799" s="56"/>
      <c r="Z5799" s="56" t="s">
        <v>31295</v>
      </c>
      <c r="AA5799" s="56" t="s">
        <v>31296</v>
      </c>
      <c r="AB5799" s="56"/>
      <c r="AC5799" s="56" t="s">
        <v>7326</v>
      </c>
      <c r="AD5799" s="90" t="str">
        <f t="shared" si="181"/>
        <v>NA</v>
      </c>
      <c r="AE5799" s="90"/>
      <c r="AF5799" s="90"/>
      <c r="AG5799" s="90"/>
    </row>
    <row r="5800" spans="1:33">
      <c r="A5800" s="56" t="s">
        <v>36006</v>
      </c>
      <c r="B5800" s="56" t="s">
        <v>36007</v>
      </c>
      <c r="C5800" s="56" t="s">
        <v>36008</v>
      </c>
      <c r="D5800" s="56" t="s">
        <v>7566</v>
      </c>
      <c r="E5800" s="56" t="s">
        <v>36009</v>
      </c>
      <c r="F5800" s="56" t="s">
        <v>22</v>
      </c>
      <c r="G5800" s="56"/>
      <c r="H5800" s="56" t="s">
        <v>36010</v>
      </c>
      <c r="I5800" s="56" t="s">
        <v>36011</v>
      </c>
      <c r="J5800" s="56" t="s">
        <v>36006</v>
      </c>
      <c r="K5800" s="56" t="s">
        <v>7326</v>
      </c>
      <c r="L5800" s="90" t="str">
        <f t="shared" si="180"/>
        <v>NA</v>
      </c>
      <c r="M5800" s="90"/>
      <c r="O5800" s="91"/>
      <c r="P5800" s="56"/>
      <c r="Q5800" s="56"/>
      <c r="R5800" s="56"/>
      <c r="S5800" s="56"/>
      <c r="T5800" s="56" t="s">
        <v>31297</v>
      </c>
      <c r="U5800" s="56" t="s">
        <v>31298</v>
      </c>
      <c r="V5800" s="56" t="s">
        <v>31299</v>
      </c>
      <c r="W5800" s="56" t="s">
        <v>7566</v>
      </c>
      <c r="X5800" s="56" t="s">
        <v>31300</v>
      </c>
      <c r="Y5800" s="56"/>
      <c r="Z5800" s="56" t="s">
        <v>31301</v>
      </c>
      <c r="AA5800" s="56" t="s">
        <v>31302</v>
      </c>
      <c r="AB5800" s="56"/>
      <c r="AC5800" s="56" t="s">
        <v>7326</v>
      </c>
      <c r="AD5800" s="90" t="str">
        <f t="shared" si="181"/>
        <v>NA</v>
      </c>
      <c r="AE5800" s="90"/>
      <c r="AF5800" s="90"/>
      <c r="AG5800" s="90"/>
    </row>
    <row r="5801" spans="1:33">
      <c r="A5801" s="56" t="s">
        <v>36012</v>
      </c>
      <c r="B5801" s="56" t="s">
        <v>36013</v>
      </c>
      <c r="C5801" s="56" t="s">
        <v>36014</v>
      </c>
      <c r="D5801" s="56" t="s">
        <v>7566</v>
      </c>
      <c r="E5801" s="56" t="s">
        <v>36009</v>
      </c>
      <c r="F5801" s="56" t="s">
        <v>22</v>
      </c>
      <c r="G5801" s="56"/>
      <c r="H5801" s="56" t="s">
        <v>36015</v>
      </c>
      <c r="I5801" s="56" t="s">
        <v>36011</v>
      </c>
      <c r="J5801" s="56" t="s">
        <v>36012</v>
      </c>
      <c r="K5801" s="56" t="s">
        <v>7326</v>
      </c>
      <c r="L5801" s="90" t="str">
        <f t="shared" si="180"/>
        <v>NA</v>
      </c>
      <c r="M5801" s="90"/>
      <c r="O5801" s="91"/>
      <c r="P5801" s="56"/>
      <c r="Q5801" s="56"/>
      <c r="R5801" s="56"/>
      <c r="S5801" s="56"/>
      <c r="T5801" s="56" t="s">
        <v>31303</v>
      </c>
      <c r="U5801" s="56" t="s">
        <v>31304</v>
      </c>
      <c r="V5801" s="56" t="s">
        <v>31305</v>
      </c>
      <c r="W5801" s="56" t="s">
        <v>7566</v>
      </c>
      <c r="X5801" s="56" t="s">
        <v>31306</v>
      </c>
      <c r="Y5801" s="56"/>
      <c r="Z5801" s="56" t="s">
        <v>31307</v>
      </c>
      <c r="AA5801" s="56" t="s">
        <v>31308</v>
      </c>
      <c r="AB5801" s="56"/>
      <c r="AC5801" s="56" t="s">
        <v>7326</v>
      </c>
      <c r="AD5801" s="90" t="str">
        <f t="shared" si="181"/>
        <v>NA</v>
      </c>
      <c r="AE5801" s="90"/>
      <c r="AF5801" s="90"/>
      <c r="AG5801" s="90"/>
    </row>
    <row r="5802" spans="1:33">
      <c r="A5802" s="56" t="s">
        <v>36016</v>
      </c>
      <c r="B5802" s="56" t="s">
        <v>36017</v>
      </c>
      <c r="C5802" s="56" t="s">
        <v>35903</v>
      </c>
      <c r="D5802" s="56" t="s">
        <v>7566</v>
      </c>
      <c r="E5802" s="56" t="s">
        <v>35796</v>
      </c>
      <c r="F5802" s="56" t="s">
        <v>22</v>
      </c>
      <c r="G5802" s="56"/>
      <c r="H5802" s="56" t="s">
        <v>36018</v>
      </c>
      <c r="I5802" s="56" t="s">
        <v>35798</v>
      </c>
      <c r="J5802" s="56" t="s">
        <v>36019</v>
      </c>
      <c r="K5802" s="56" t="s">
        <v>7326</v>
      </c>
      <c r="L5802" s="90" t="str">
        <f t="shared" si="180"/>
        <v>NA</v>
      </c>
      <c r="M5802" s="90"/>
      <c r="O5802" s="91"/>
      <c r="P5802" s="56"/>
      <c r="Q5802" s="56"/>
      <c r="R5802" s="56"/>
      <c r="S5802" s="56"/>
      <c r="T5802" s="56" t="s">
        <v>31309</v>
      </c>
      <c r="U5802" s="56" t="s">
        <v>31310</v>
      </c>
      <c r="V5802" s="56" t="s">
        <v>31311</v>
      </c>
      <c r="W5802" s="56" t="s">
        <v>7566</v>
      </c>
      <c r="X5802" s="56" t="s">
        <v>31312</v>
      </c>
      <c r="Y5802" s="56"/>
      <c r="Z5802" s="56" t="s">
        <v>31313</v>
      </c>
      <c r="AA5802" s="56" t="s">
        <v>31314</v>
      </c>
      <c r="AB5802" s="56"/>
      <c r="AC5802" s="56" t="s">
        <v>7326</v>
      </c>
      <c r="AD5802" s="90" t="str">
        <f t="shared" si="181"/>
        <v>NA</v>
      </c>
      <c r="AE5802" s="90"/>
      <c r="AF5802" s="90"/>
      <c r="AG5802" s="90"/>
    </row>
    <row r="5803" spans="1:33">
      <c r="A5803" s="56" t="s">
        <v>15244</v>
      </c>
      <c r="B5803" s="56" t="s">
        <v>36020</v>
      </c>
      <c r="C5803" s="56" t="s">
        <v>36021</v>
      </c>
      <c r="D5803" s="56" t="s">
        <v>7566</v>
      </c>
      <c r="E5803" s="56" t="s">
        <v>35796</v>
      </c>
      <c r="F5803" s="56" t="s">
        <v>22</v>
      </c>
      <c r="G5803" s="56"/>
      <c r="H5803" s="56" t="s">
        <v>36018</v>
      </c>
      <c r="I5803" s="56" t="s">
        <v>35798</v>
      </c>
      <c r="J5803" s="56" t="s">
        <v>36022</v>
      </c>
      <c r="K5803" s="56" t="s">
        <v>87</v>
      </c>
      <c r="L5803" s="90" t="str">
        <f t="shared" si="180"/>
        <v>NA</v>
      </c>
      <c r="M5803" s="90"/>
      <c r="O5803" s="91"/>
      <c r="P5803" s="56"/>
      <c r="Q5803" s="56"/>
      <c r="R5803" s="56"/>
      <c r="S5803" s="56"/>
      <c r="T5803" s="56" t="s">
        <v>31315</v>
      </c>
      <c r="U5803" s="56" t="s">
        <v>31316</v>
      </c>
      <c r="V5803" s="56" t="s">
        <v>16419</v>
      </c>
      <c r="W5803" s="56" t="s">
        <v>7566</v>
      </c>
      <c r="X5803" s="56" t="s">
        <v>3126</v>
      </c>
      <c r="Y5803" s="56"/>
      <c r="Z5803" s="56" t="s">
        <v>31317</v>
      </c>
      <c r="AA5803" s="56" t="s">
        <v>31318</v>
      </c>
      <c r="AB5803" s="56"/>
      <c r="AC5803" s="56" t="s">
        <v>7326</v>
      </c>
      <c r="AD5803" s="90" t="str">
        <f t="shared" si="181"/>
        <v>NA</v>
      </c>
      <c r="AE5803" s="90"/>
      <c r="AF5803" s="90"/>
      <c r="AG5803" s="90"/>
    </row>
    <row r="5804" spans="1:33">
      <c r="A5804" s="56" t="s">
        <v>36023</v>
      </c>
      <c r="B5804" s="56" t="s">
        <v>36024</v>
      </c>
      <c r="C5804" s="56" t="s">
        <v>36025</v>
      </c>
      <c r="D5804" s="56" t="s">
        <v>7566</v>
      </c>
      <c r="E5804" s="56" t="s">
        <v>36026</v>
      </c>
      <c r="F5804" s="56" t="s">
        <v>22</v>
      </c>
      <c r="G5804" s="56"/>
      <c r="H5804" s="56" t="s">
        <v>36027</v>
      </c>
      <c r="I5804" s="56" t="s">
        <v>36028</v>
      </c>
      <c r="J5804" s="56" t="s">
        <v>36029</v>
      </c>
      <c r="K5804" s="56" t="s">
        <v>7326</v>
      </c>
      <c r="L5804" s="90" t="str">
        <f t="shared" si="180"/>
        <v>NA</v>
      </c>
      <c r="M5804" s="90"/>
      <c r="O5804" s="91"/>
      <c r="P5804" s="56"/>
      <c r="Q5804" s="56"/>
      <c r="R5804" s="56"/>
      <c r="S5804" s="56"/>
      <c r="T5804" s="56" t="s">
        <v>31319</v>
      </c>
      <c r="U5804" s="56" t="s">
        <v>31320</v>
      </c>
      <c r="V5804" s="56" t="s">
        <v>31321</v>
      </c>
      <c r="W5804" s="56" t="s">
        <v>7566</v>
      </c>
      <c r="X5804" s="56" t="s">
        <v>3126</v>
      </c>
      <c r="Y5804" s="56"/>
      <c r="Z5804" s="56" t="s">
        <v>31322</v>
      </c>
      <c r="AA5804" s="56" t="s">
        <v>31318</v>
      </c>
      <c r="AB5804" s="56" t="s">
        <v>31323</v>
      </c>
      <c r="AC5804" s="56" t="s">
        <v>87</v>
      </c>
      <c r="AD5804" s="90" t="str">
        <f t="shared" si="181"/>
        <v>NA</v>
      </c>
      <c r="AE5804" s="90"/>
      <c r="AF5804" s="90"/>
      <c r="AG5804" s="90"/>
    </row>
    <row r="5805" spans="1:33">
      <c r="A5805" s="56" t="s">
        <v>36030</v>
      </c>
      <c r="B5805" s="56" t="s">
        <v>36031</v>
      </c>
      <c r="C5805" s="56" t="s">
        <v>35895</v>
      </c>
      <c r="D5805" s="56" t="s">
        <v>7566</v>
      </c>
      <c r="E5805" s="56" t="s">
        <v>36032</v>
      </c>
      <c r="F5805" s="56" t="s">
        <v>22</v>
      </c>
      <c r="G5805" s="56"/>
      <c r="H5805" s="56" t="s">
        <v>36033</v>
      </c>
      <c r="I5805" s="56" t="s">
        <v>36034</v>
      </c>
      <c r="J5805" s="56" t="s">
        <v>36030</v>
      </c>
      <c r="K5805" s="56" t="s">
        <v>7326</v>
      </c>
      <c r="L5805" s="90" t="str">
        <f t="shared" si="180"/>
        <v>NA</v>
      </c>
      <c r="M5805" s="90"/>
      <c r="O5805" s="91"/>
      <c r="P5805" s="56"/>
      <c r="Q5805" s="56"/>
      <c r="R5805" s="56"/>
      <c r="S5805" s="56"/>
      <c r="T5805" s="56" t="s">
        <v>31324</v>
      </c>
      <c r="U5805" s="56" t="s">
        <v>31325</v>
      </c>
      <c r="V5805" s="56" t="s">
        <v>31326</v>
      </c>
      <c r="W5805" s="56" t="s">
        <v>7566</v>
      </c>
      <c r="X5805" s="56" t="s">
        <v>31327</v>
      </c>
      <c r="Y5805" s="56"/>
      <c r="Z5805" s="56" t="s">
        <v>31328</v>
      </c>
      <c r="AA5805" s="56" t="s">
        <v>31329</v>
      </c>
      <c r="AB5805" s="56" t="s">
        <v>31330</v>
      </c>
      <c r="AC5805" s="56" t="s">
        <v>87</v>
      </c>
      <c r="AD5805" s="90" t="str">
        <f t="shared" si="181"/>
        <v>NA</v>
      </c>
      <c r="AE5805" s="90"/>
      <c r="AF5805" s="90"/>
      <c r="AG5805" s="90"/>
    </row>
    <row r="5806" spans="1:33">
      <c r="A5806" s="56" t="s">
        <v>36035</v>
      </c>
      <c r="B5806" s="56" t="s">
        <v>36036</v>
      </c>
      <c r="C5806" s="56" t="s">
        <v>35895</v>
      </c>
      <c r="D5806" s="56" t="s">
        <v>7566</v>
      </c>
      <c r="E5806" s="56" t="s">
        <v>4018</v>
      </c>
      <c r="F5806" s="56" t="s">
        <v>22</v>
      </c>
      <c r="G5806" s="56"/>
      <c r="H5806" s="56" t="s">
        <v>36037</v>
      </c>
      <c r="I5806" s="56" t="s">
        <v>36038</v>
      </c>
      <c r="J5806" s="56" t="s">
        <v>36035</v>
      </c>
      <c r="K5806" s="56" t="s">
        <v>7326</v>
      </c>
      <c r="L5806" s="90" t="str">
        <f t="shared" si="180"/>
        <v>NA</v>
      </c>
      <c r="M5806" s="90"/>
      <c r="O5806" s="91"/>
      <c r="P5806" s="56"/>
      <c r="Q5806" s="56"/>
      <c r="R5806" s="56"/>
      <c r="S5806" s="56"/>
      <c r="T5806" s="56" t="s">
        <v>18705</v>
      </c>
      <c r="U5806" s="56" t="s">
        <v>31331</v>
      </c>
      <c r="V5806" s="56" t="s">
        <v>16419</v>
      </c>
      <c r="W5806" s="56" t="s">
        <v>7566</v>
      </c>
      <c r="X5806" s="56" t="s">
        <v>31332</v>
      </c>
      <c r="Y5806" s="56"/>
      <c r="Z5806" s="56" t="s">
        <v>31333</v>
      </c>
      <c r="AA5806" s="56" t="s">
        <v>31334</v>
      </c>
      <c r="AB5806" s="56"/>
      <c r="AC5806" s="56" t="s">
        <v>7326</v>
      </c>
      <c r="AD5806" s="90" t="str">
        <f t="shared" si="181"/>
        <v>NA</v>
      </c>
      <c r="AE5806" s="90"/>
      <c r="AF5806" s="90"/>
      <c r="AG5806" s="90"/>
    </row>
    <row r="5807" spans="1:33">
      <c r="A5807" s="56" t="s">
        <v>36039</v>
      </c>
      <c r="B5807" s="56" t="s">
        <v>36040</v>
      </c>
      <c r="C5807" s="56" t="s">
        <v>36041</v>
      </c>
      <c r="D5807" s="56" t="s">
        <v>7566</v>
      </c>
      <c r="E5807" s="56" t="s">
        <v>4018</v>
      </c>
      <c r="F5807" s="56" t="s">
        <v>22</v>
      </c>
      <c r="G5807" s="56"/>
      <c r="H5807" s="56" t="s">
        <v>36042</v>
      </c>
      <c r="I5807" s="56" t="s">
        <v>36038</v>
      </c>
      <c r="J5807" s="56" t="s">
        <v>36039</v>
      </c>
      <c r="K5807" s="56" t="s">
        <v>7326</v>
      </c>
      <c r="L5807" s="90" t="str">
        <f t="shared" si="180"/>
        <v>NA</v>
      </c>
      <c r="M5807" s="90"/>
      <c r="O5807" s="91"/>
      <c r="P5807" s="56"/>
      <c r="Q5807" s="56"/>
      <c r="R5807" s="56"/>
      <c r="S5807" s="56"/>
      <c r="T5807" s="56" t="s">
        <v>31335</v>
      </c>
      <c r="U5807" s="56" t="s">
        <v>31336</v>
      </c>
      <c r="V5807" s="56" t="s">
        <v>31337</v>
      </c>
      <c r="W5807" s="56" t="s">
        <v>7566</v>
      </c>
      <c r="X5807" s="56" t="s">
        <v>31338</v>
      </c>
      <c r="Y5807" s="56"/>
      <c r="Z5807" s="56" t="s">
        <v>31339</v>
      </c>
      <c r="AA5807" s="56" t="s">
        <v>31340</v>
      </c>
      <c r="AB5807" s="56"/>
      <c r="AC5807" s="56" t="s">
        <v>7326</v>
      </c>
      <c r="AD5807" s="90" t="str">
        <f t="shared" si="181"/>
        <v>NA</v>
      </c>
      <c r="AE5807" s="90"/>
      <c r="AF5807" s="90"/>
      <c r="AG5807" s="90"/>
    </row>
    <row r="5808" spans="1:33">
      <c r="A5808" s="56" t="s">
        <v>36043</v>
      </c>
      <c r="B5808" s="56" t="s">
        <v>36044</v>
      </c>
      <c r="C5808" s="56" t="s">
        <v>36045</v>
      </c>
      <c r="D5808" s="56" t="s">
        <v>7566</v>
      </c>
      <c r="E5808" s="56" t="s">
        <v>4018</v>
      </c>
      <c r="F5808" s="56" t="s">
        <v>22</v>
      </c>
      <c r="G5808" s="56"/>
      <c r="H5808" s="56" t="s">
        <v>36046</v>
      </c>
      <c r="I5808" s="56" t="s">
        <v>36038</v>
      </c>
      <c r="J5808" s="56" t="s">
        <v>36047</v>
      </c>
      <c r="K5808" s="56" t="s">
        <v>87</v>
      </c>
      <c r="L5808" s="90" t="str">
        <f t="shared" si="180"/>
        <v>NA</v>
      </c>
      <c r="M5808" s="90"/>
      <c r="O5808" s="91"/>
      <c r="P5808" s="56"/>
      <c r="Q5808" s="56"/>
      <c r="R5808" s="56"/>
      <c r="S5808" s="56"/>
      <c r="T5808" s="56" t="s">
        <v>31341</v>
      </c>
      <c r="U5808" s="56" t="s">
        <v>31342</v>
      </c>
      <c r="V5808" s="56" t="s">
        <v>31343</v>
      </c>
      <c r="W5808" s="56" t="s">
        <v>7566</v>
      </c>
      <c r="X5808" s="56" t="s">
        <v>31344</v>
      </c>
      <c r="Y5808" s="56"/>
      <c r="Z5808" s="56" t="s">
        <v>31345</v>
      </c>
      <c r="AA5808" s="56" t="s">
        <v>31346</v>
      </c>
      <c r="AB5808" s="56" t="s">
        <v>31347</v>
      </c>
      <c r="AC5808" s="56" t="s">
        <v>7326</v>
      </c>
      <c r="AD5808" s="90" t="str">
        <f t="shared" si="181"/>
        <v>NA</v>
      </c>
      <c r="AE5808" s="90"/>
      <c r="AF5808" s="90"/>
      <c r="AG5808" s="90"/>
    </row>
    <row r="5809" spans="1:33">
      <c r="A5809" s="56" t="s">
        <v>36048</v>
      </c>
      <c r="B5809" s="56" t="s">
        <v>36049</v>
      </c>
      <c r="C5809" s="56" t="s">
        <v>36050</v>
      </c>
      <c r="D5809" s="56" t="s">
        <v>7566</v>
      </c>
      <c r="E5809" s="56" t="s">
        <v>4018</v>
      </c>
      <c r="F5809" s="56" t="s">
        <v>22</v>
      </c>
      <c r="G5809" s="56"/>
      <c r="H5809" s="56" t="s">
        <v>36037</v>
      </c>
      <c r="I5809" s="56" t="s">
        <v>36038</v>
      </c>
      <c r="J5809" s="56" t="s">
        <v>36048</v>
      </c>
      <c r="K5809" s="56" t="s">
        <v>87</v>
      </c>
      <c r="L5809" s="90" t="str">
        <f t="shared" si="180"/>
        <v>NA</v>
      </c>
      <c r="M5809" s="90"/>
      <c r="O5809" s="91"/>
      <c r="P5809" s="56"/>
      <c r="Q5809" s="56"/>
      <c r="R5809" s="56"/>
      <c r="S5809" s="56"/>
      <c r="T5809" s="56" t="s">
        <v>31348</v>
      </c>
      <c r="U5809" s="56" t="s">
        <v>31349</v>
      </c>
      <c r="V5809" s="56" t="s">
        <v>31350</v>
      </c>
      <c r="W5809" s="56" t="s">
        <v>7566</v>
      </c>
      <c r="X5809" s="56" t="s">
        <v>6135</v>
      </c>
      <c r="Y5809" s="56"/>
      <c r="Z5809" s="56" t="s">
        <v>31351</v>
      </c>
      <c r="AA5809" s="56" t="s">
        <v>31352</v>
      </c>
      <c r="AB5809" s="56" t="s">
        <v>31353</v>
      </c>
      <c r="AC5809" s="56" t="s">
        <v>87</v>
      </c>
      <c r="AD5809" s="90" t="str">
        <f t="shared" si="181"/>
        <v>NA</v>
      </c>
      <c r="AE5809" s="90"/>
      <c r="AF5809" s="90"/>
      <c r="AG5809" s="90"/>
    </row>
    <row r="5810" spans="1:33">
      <c r="A5810" s="56" t="s">
        <v>36051</v>
      </c>
      <c r="B5810" s="56" t="s">
        <v>36052</v>
      </c>
      <c r="C5810" s="56" t="s">
        <v>36053</v>
      </c>
      <c r="D5810" s="56" t="s">
        <v>7566</v>
      </c>
      <c r="E5810" s="56" t="s">
        <v>4046</v>
      </c>
      <c r="F5810" s="56" t="s">
        <v>22</v>
      </c>
      <c r="G5810" s="56"/>
      <c r="H5810" s="56" t="s">
        <v>36054</v>
      </c>
      <c r="I5810" s="56" t="s">
        <v>36055</v>
      </c>
      <c r="J5810" s="56" t="s">
        <v>36051</v>
      </c>
      <c r="K5810" s="56" t="s">
        <v>7326</v>
      </c>
      <c r="L5810" s="90" t="str">
        <f t="shared" si="180"/>
        <v>NA</v>
      </c>
      <c r="M5810" s="90"/>
      <c r="O5810" s="91"/>
      <c r="P5810" s="56"/>
      <c r="Q5810" s="56"/>
      <c r="R5810" s="56"/>
      <c r="S5810" s="56"/>
      <c r="T5810" s="56" t="s">
        <v>31354</v>
      </c>
      <c r="U5810" s="56" t="s">
        <v>31355</v>
      </c>
      <c r="V5810" s="56" t="s">
        <v>16419</v>
      </c>
      <c r="W5810" s="56" t="s">
        <v>7566</v>
      </c>
      <c r="X5810" s="56" t="s">
        <v>6146</v>
      </c>
      <c r="Y5810" s="56"/>
      <c r="Z5810" s="56" t="s">
        <v>31356</v>
      </c>
      <c r="AA5810" s="56" t="s">
        <v>31357</v>
      </c>
      <c r="AB5810" s="56"/>
      <c r="AC5810" s="56" t="s">
        <v>7326</v>
      </c>
      <c r="AD5810" s="90" t="str">
        <f t="shared" si="181"/>
        <v>NA</v>
      </c>
      <c r="AE5810" s="90"/>
      <c r="AF5810" s="90"/>
      <c r="AG5810" s="90"/>
    </row>
    <row r="5811" spans="1:33">
      <c r="A5811" s="56" t="s">
        <v>36056</v>
      </c>
      <c r="B5811" s="56" t="s">
        <v>36057</v>
      </c>
      <c r="C5811" s="56" t="s">
        <v>36058</v>
      </c>
      <c r="D5811" s="56" t="s">
        <v>7566</v>
      </c>
      <c r="E5811" s="56" t="s">
        <v>36059</v>
      </c>
      <c r="F5811" s="56" t="s">
        <v>22</v>
      </c>
      <c r="G5811" s="56"/>
      <c r="H5811" s="56" t="s">
        <v>36060</v>
      </c>
      <c r="I5811" s="56" t="s">
        <v>36061</v>
      </c>
      <c r="J5811" s="56" t="s">
        <v>36062</v>
      </c>
      <c r="K5811" s="56" t="s">
        <v>7326</v>
      </c>
      <c r="L5811" s="90" t="str">
        <f t="shared" si="180"/>
        <v>NA</v>
      </c>
      <c r="M5811" s="90"/>
      <c r="O5811" s="91"/>
      <c r="P5811" s="56"/>
      <c r="Q5811" s="56"/>
      <c r="R5811" s="56"/>
      <c r="S5811" s="56"/>
      <c r="T5811" s="56" t="s">
        <v>18705</v>
      </c>
      <c r="U5811" s="56" t="s">
        <v>31358</v>
      </c>
      <c r="V5811" s="56" t="s">
        <v>16419</v>
      </c>
      <c r="W5811" s="56" t="s">
        <v>7566</v>
      </c>
      <c r="X5811" s="56" t="s">
        <v>12159</v>
      </c>
      <c r="Y5811" s="56"/>
      <c r="Z5811" s="56" t="s">
        <v>31359</v>
      </c>
      <c r="AA5811" s="56" t="s">
        <v>31360</v>
      </c>
      <c r="AB5811" s="56"/>
      <c r="AC5811" s="56" t="s">
        <v>7326</v>
      </c>
      <c r="AD5811" s="90" t="str">
        <f t="shared" si="181"/>
        <v>NA</v>
      </c>
      <c r="AE5811" s="90"/>
      <c r="AF5811" s="90"/>
      <c r="AG5811" s="90"/>
    </row>
    <row r="5812" spans="1:33">
      <c r="A5812" s="56" t="s">
        <v>36063</v>
      </c>
      <c r="B5812" s="56" t="s">
        <v>36064</v>
      </c>
      <c r="C5812" s="56" t="s">
        <v>36065</v>
      </c>
      <c r="D5812" s="56" t="s">
        <v>7566</v>
      </c>
      <c r="E5812" s="56" t="s">
        <v>14834</v>
      </c>
      <c r="F5812" s="56" t="s">
        <v>22</v>
      </c>
      <c r="G5812" s="56"/>
      <c r="H5812" s="56" t="s">
        <v>36066</v>
      </c>
      <c r="I5812" s="56" t="s">
        <v>36067</v>
      </c>
      <c r="J5812" s="56"/>
      <c r="K5812" s="56" t="s">
        <v>7326</v>
      </c>
      <c r="L5812" s="90" t="str">
        <f t="shared" si="180"/>
        <v>NA</v>
      </c>
      <c r="M5812" s="90"/>
      <c r="O5812" s="91"/>
      <c r="P5812" s="56"/>
      <c r="Q5812" s="56"/>
      <c r="R5812" s="56"/>
      <c r="S5812" s="56"/>
      <c r="T5812" s="56" t="s">
        <v>31361</v>
      </c>
      <c r="U5812" s="56" t="s">
        <v>31362</v>
      </c>
      <c r="V5812" s="56" t="s">
        <v>16419</v>
      </c>
      <c r="W5812" s="56" t="s">
        <v>7566</v>
      </c>
      <c r="X5812" s="56" t="s">
        <v>6164</v>
      </c>
      <c r="Y5812" s="56"/>
      <c r="Z5812" s="56" t="s">
        <v>31363</v>
      </c>
      <c r="AA5812" s="56" t="s">
        <v>31364</v>
      </c>
      <c r="AB5812" s="56"/>
      <c r="AC5812" s="56" t="s">
        <v>7326</v>
      </c>
      <c r="AD5812" s="90" t="str">
        <f t="shared" si="181"/>
        <v>NA</v>
      </c>
      <c r="AE5812" s="90"/>
      <c r="AF5812" s="90"/>
      <c r="AG5812" s="90"/>
    </row>
    <row r="5813" spans="1:33">
      <c r="A5813" s="56" t="s">
        <v>36068</v>
      </c>
      <c r="B5813" s="56" t="s">
        <v>36069</v>
      </c>
      <c r="C5813" s="56" t="s">
        <v>36070</v>
      </c>
      <c r="D5813" s="56" t="s">
        <v>7566</v>
      </c>
      <c r="E5813" s="56" t="s">
        <v>7311</v>
      </c>
      <c r="F5813" s="56" t="s">
        <v>22</v>
      </c>
      <c r="G5813" s="56"/>
      <c r="H5813" s="56" t="s">
        <v>36071</v>
      </c>
      <c r="I5813" s="56" t="s">
        <v>36072</v>
      </c>
      <c r="J5813" s="56" t="s">
        <v>36073</v>
      </c>
      <c r="K5813" s="56" t="s">
        <v>7326</v>
      </c>
      <c r="L5813" s="90" t="str">
        <f t="shared" si="180"/>
        <v>NA</v>
      </c>
      <c r="M5813" s="90"/>
      <c r="O5813" s="91"/>
      <c r="P5813" s="56"/>
      <c r="Q5813" s="56"/>
      <c r="R5813" s="56"/>
      <c r="S5813" s="56"/>
      <c r="T5813" s="56" t="s">
        <v>18705</v>
      </c>
      <c r="U5813" s="56" t="s">
        <v>31365</v>
      </c>
      <c r="V5813" s="56" t="s">
        <v>16419</v>
      </c>
      <c r="W5813" s="56" t="s">
        <v>7566</v>
      </c>
      <c r="X5813" s="56" t="s">
        <v>31366</v>
      </c>
      <c r="Y5813" s="56"/>
      <c r="Z5813" s="56" t="s">
        <v>31367</v>
      </c>
      <c r="AA5813" s="56" t="s">
        <v>31368</v>
      </c>
      <c r="AB5813" s="56"/>
      <c r="AC5813" s="56" t="s">
        <v>7326</v>
      </c>
      <c r="AD5813" s="90" t="str">
        <f t="shared" si="181"/>
        <v>NA</v>
      </c>
      <c r="AE5813" s="90"/>
      <c r="AF5813" s="90"/>
      <c r="AG5813" s="90"/>
    </row>
    <row r="5814" spans="1:33">
      <c r="A5814" s="56" t="s">
        <v>36074</v>
      </c>
      <c r="B5814" s="56" t="s">
        <v>36075</v>
      </c>
      <c r="C5814" s="56" t="s">
        <v>36076</v>
      </c>
      <c r="D5814" s="56" t="s">
        <v>7566</v>
      </c>
      <c r="E5814" s="56" t="s">
        <v>7311</v>
      </c>
      <c r="F5814" s="56" t="s">
        <v>22</v>
      </c>
      <c r="G5814" s="56"/>
      <c r="H5814" s="56" t="s">
        <v>36071</v>
      </c>
      <c r="I5814" s="56" t="s">
        <v>36072</v>
      </c>
      <c r="J5814" s="56" t="s">
        <v>15755</v>
      </c>
      <c r="K5814" s="56" t="s">
        <v>7326</v>
      </c>
      <c r="L5814" s="90" t="str">
        <f t="shared" si="180"/>
        <v>NA</v>
      </c>
      <c r="M5814" s="90"/>
      <c r="O5814" s="91"/>
      <c r="P5814" s="56"/>
      <c r="Q5814" s="56"/>
      <c r="R5814" s="56"/>
      <c r="S5814" s="56"/>
      <c r="T5814" s="56" t="s">
        <v>31369</v>
      </c>
      <c r="U5814" s="56" t="s">
        <v>31370</v>
      </c>
      <c r="V5814" s="56" t="s">
        <v>31371</v>
      </c>
      <c r="W5814" s="56" t="s">
        <v>7566</v>
      </c>
      <c r="X5814" s="56" t="s">
        <v>31372</v>
      </c>
      <c r="Y5814" s="56"/>
      <c r="Z5814" s="56" t="s">
        <v>31373</v>
      </c>
      <c r="AA5814" s="56" t="s">
        <v>31374</v>
      </c>
      <c r="AB5814" s="56"/>
      <c r="AC5814" s="56" t="s">
        <v>7326</v>
      </c>
      <c r="AD5814" s="90" t="str">
        <f t="shared" si="181"/>
        <v>NA</v>
      </c>
      <c r="AE5814" s="90"/>
      <c r="AF5814" s="90"/>
      <c r="AG5814" s="90"/>
    </row>
    <row r="5815" spans="1:33">
      <c r="A5815" s="56" t="s">
        <v>36077</v>
      </c>
      <c r="B5815" s="56" t="s">
        <v>36078</v>
      </c>
      <c r="C5815" s="56" t="s">
        <v>36079</v>
      </c>
      <c r="D5815" s="56" t="s">
        <v>7566</v>
      </c>
      <c r="E5815" s="56" t="s">
        <v>7311</v>
      </c>
      <c r="F5815" s="56" t="s">
        <v>22</v>
      </c>
      <c r="G5815" s="56"/>
      <c r="H5815" s="56" t="s">
        <v>36080</v>
      </c>
      <c r="I5815" s="56" t="s">
        <v>36072</v>
      </c>
      <c r="J5815" s="56" t="s">
        <v>36081</v>
      </c>
      <c r="K5815" s="56" t="s">
        <v>87</v>
      </c>
      <c r="L5815" s="90" t="str">
        <f t="shared" si="180"/>
        <v>NA</v>
      </c>
      <c r="M5815" s="90"/>
      <c r="O5815" s="91"/>
      <c r="P5815" s="56"/>
      <c r="Q5815" s="56"/>
      <c r="R5815" s="56"/>
      <c r="S5815" s="56"/>
      <c r="T5815" s="56" t="s">
        <v>31375</v>
      </c>
      <c r="U5815" s="56" t="s">
        <v>31376</v>
      </c>
      <c r="V5815" s="56" t="s">
        <v>31377</v>
      </c>
      <c r="W5815" s="56" t="s">
        <v>7566</v>
      </c>
      <c r="X5815" s="56" t="s">
        <v>31378</v>
      </c>
      <c r="Y5815" s="56"/>
      <c r="Z5815" s="56" t="s">
        <v>31379</v>
      </c>
      <c r="AA5815" s="56" t="s">
        <v>31380</v>
      </c>
      <c r="AB5815" s="56"/>
      <c r="AC5815" s="56" t="s">
        <v>7326</v>
      </c>
      <c r="AD5815" s="90" t="str">
        <f t="shared" si="181"/>
        <v>NA</v>
      </c>
      <c r="AE5815" s="90"/>
      <c r="AF5815" s="90"/>
      <c r="AG5815" s="90"/>
    </row>
    <row r="5816" spans="1:33">
      <c r="A5816" s="56" t="s">
        <v>36082</v>
      </c>
      <c r="B5816" s="56" t="s">
        <v>36083</v>
      </c>
      <c r="C5816" s="56" t="s">
        <v>36084</v>
      </c>
      <c r="D5816" s="56" t="s">
        <v>7566</v>
      </c>
      <c r="E5816" s="56" t="s">
        <v>7311</v>
      </c>
      <c r="F5816" s="56" t="s">
        <v>22</v>
      </c>
      <c r="G5816" s="56"/>
      <c r="H5816" s="56" t="s">
        <v>36080</v>
      </c>
      <c r="I5816" s="56" t="s">
        <v>36072</v>
      </c>
      <c r="J5816" s="56" t="s">
        <v>36085</v>
      </c>
      <c r="K5816" s="56" t="s">
        <v>87</v>
      </c>
      <c r="L5816" s="90" t="str">
        <f t="shared" si="180"/>
        <v>NA</v>
      </c>
      <c r="M5816" s="90"/>
      <c r="O5816" s="91"/>
      <c r="P5816" s="56"/>
      <c r="Q5816" s="56"/>
      <c r="R5816" s="56"/>
      <c r="S5816" s="56"/>
      <c r="T5816" s="56" t="s">
        <v>31381</v>
      </c>
      <c r="U5816" s="56" t="s">
        <v>31382</v>
      </c>
      <c r="V5816" s="56" t="s">
        <v>31383</v>
      </c>
      <c r="W5816" s="56" t="s">
        <v>7566</v>
      </c>
      <c r="X5816" s="56" t="s">
        <v>31384</v>
      </c>
      <c r="Y5816" s="56"/>
      <c r="Z5816" s="56" t="s">
        <v>31385</v>
      </c>
      <c r="AA5816" s="56" t="s">
        <v>31386</v>
      </c>
      <c r="AB5816" s="56"/>
      <c r="AC5816" s="56" t="s">
        <v>7326</v>
      </c>
      <c r="AD5816" s="90" t="str">
        <f t="shared" si="181"/>
        <v>NA</v>
      </c>
      <c r="AE5816" s="90"/>
      <c r="AF5816" s="90"/>
      <c r="AG5816" s="90"/>
    </row>
    <row r="5817" spans="1:33">
      <c r="A5817" s="56" t="s">
        <v>36086</v>
      </c>
      <c r="B5817" s="56" t="s">
        <v>36087</v>
      </c>
      <c r="C5817" s="56" t="s">
        <v>36088</v>
      </c>
      <c r="D5817" s="56" t="s">
        <v>7566</v>
      </c>
      <c r="E5817" s="56" t="s">
        <v>7311</v>
      </c>
      <c r="F5817" s="56" t="s">
        <v>22</v>
      </c>
      <c r="G5817" s="56"/>
      <c r="H5817" s="56" t="s">
        <v>36089</v>
      </c>
      <c r="I5817" s="56" t="s">
        <v>36072</v>
      </c>
      <c r="J5817" s="56"/>
      <c r="K5817" s="56" t="s">
        <v>87</v>
      </c>
      <c r="L5817" s="90" t="str">
        <f t="shared" si="180"/>
        <v>NA</v>
      </c>
      <c r="M5817" s="90"/>
      <c r="O5817" s="91"/>
      <c r="P5817" s="56"/>
      <c r="Q5817" s="56"/>
      <c r="R5817" s="56"/>
      <c r="S5817" s="56"/>
      <c r="T5817" s="56" t="s">
        <v>31387</v>
      </c>
      <c r="U5817" s="56" t="s">
        <v>31388</v>
      </c>
      <c r="V5817" s="56" t="s">
        <v>31389</v>
      </c>
      <c r="W5817" s="56" t="s">
        <v>7566</v>
      </c>
      <c r="X5817" s="56" t="s">
        <v>31390</v>
      </c>
      <c r="Y5817" s="56"/>
      <c r="Z5817" s="56" t="s">
        <v>31391</v>
      </c>
      <c r="AA5817" s="56" t="s">
        <v>31392</v>
      </c>
      <c r="AB5817" s="56"/>
      <c r="AC5817" s="56" t="s">
        <v>7326</v>
      </c>
      <c r="AD5817" s="90" t="str">
        <f t="shared" si="181"/>
        <v>NA</v>
      </c>
      <c r="AE5817" s="90"/>
      <c r="AF5817" s="90"/>
      <c r="AG5817" s="90"/>
    </row>
    <row r="5818" spans="1:33">
      <c r="A5818" s="56" t="s">
        <v>36090</v>
      </c>
      <c r="B5818" s="56" t="s">
        <v>36091</v>
      </c>
      <c r="C5818" s="56" t="s">
        <v>36092</v>
      </c>
      <c r="D5818" s="56" t="s">
        <v>7566</v>
      </c>
      <c r="E5818" s="56" t="s">
        <v>7311</v>
      </c>
      <c r="F5818" s="56" t="s">
        <v>22</v>
      </c>
      <c r="G5818" s="56"/>
      <c r="H5818" s="56" t="s">
        <v>36089</v>
      </c>
      <c r="I5818" s="56" t="s">
        <v>36072</v>
      </c>
      <c r="J5818" s="56" t="s">
        <v>36093</v>
      </c>
      <c r="K5818" s="56" t="s">
        <v>87</v>
      </c>
      <c r="L5818" s="90" t="str">
        <f t="shared" si="180"/>
        <v>NA</v>
      </c>
      <c r="M5818" s="90"/>
      <c r="O5818" s="91"/>
      <c r="P5818" s="56"/>
      <c r="Q5818" s="56"/>
      <c r="R5818" s="56"/>
      <c r="S5818" s="56"/>
      <c r="T5818" s="56" t="s">
        <v>31393</v>
      </c>
      <c r="U5818" s="56" t="s">
        <v>31394</v>
      </c>
      <c r="V5818" s="56" t="s">
        <v>31395</v>
      </c>
      <c r="W5818" s="56" t="s">
        <v>7566</v>
      </c>
      <c r="X5818" s="56" t="s">
        <v>31396</v>
      </c>
      <c r="Y5818" s="56"/>
      <c r="Z5818" s="56" t="s">
        <v>31397</v>
      </c>
      <c r="AA5818" s="56" t="s">
        <v>31398</v>
      </c>
      <c r="AB5818" s="56"/>
      <c r="AC5818" s="56" t="s">
        <v>7326</v>
      </c>
      <c r="AD5818" s="90" t="str">
        <f t="shared" si="181"/>
        <v>NA</v>
      </c>
      <c r="AE5818" s="90"/>
      <c r="AF5818" s="90"/>
      <c r="AG5818" s="90"/>
    </row>
    <row r="5819" spans="1:33">
      <c r="A5819" s="56" t="s">
        <v>36094</v>
      </c>
      <c r="B5819" s="56" t="s">
        <v>36095</v>
      </c>
      <c r="C5819" s="56" t="s">
        <v>36096</v>
      </c>
      <c r="D5819" s="56" t="s">
        <v>7622</v>
      </c>
      <c r="E5819" s="56" t="s">
        <v>36097</v>
      </c>
      <c r="F5819" s="56" t="s">
        <v>22</v>
      </c>
      <c r="G5819" s="56"/>
      <c r="H5819" s="56" t="s">
        <v>36098</v>
      </c>
      <c r="I5819" s="56" t="s">
        <v>36099</v>
      </c>
      <c r="J5819" s="56" t="s">
        <v>36100</v>
      </c>
      <c r="K5819" s="56" t="s">
        <v>87</v>
      </c>
      <c r="L5819" s="90" t="str">
        <f t="shared" si="180"/>
        <v>NA</v>
      </c>
      <c r="M5819" s="90"/>
      <c r="O5819" s="91"/>
      <c r="P5819" s="56"/>
      <c r="Q5819" s="56"/>
      <c r="R5819" s="56"/>
      <c r="S5819" s="56"/>
      <c r="T5819" s="56" t="s">
        <v>31399</v>
      </c>
      <c r="U5819" s="56" t="s">
        <v>31400</v>
      </c>
      <c r="V5819" s="56" t="s">
        <v>31401</v>
      </c>
      <c r="W5819" s="56" t="s">
        <v>7566</v>
      </c>
      <c r="X5819" s="56" t="s">
        <v>31402</v>
      </c>
      <c r="Y5819" s="56"/>
      <c r="Z5819" s="56" t="s">
        <v>31403</v>
      </c>
      <c r="AA5819" s="56" t="s">
        <v>31404</v>
      </c>
      <c r="AB5819" s="56"/>
      <c r="AC5819" s="56" t="s">
        <v>7326</v>
      </c>
      <c r="AD5819" s="90" t="str">
        <f t="shared" si="181"/>
        <v>NA</v>
      </c>
      <c r="AE5819" s="90"/>
      <c r="AF5819" s="90"/>
      <c r="AG5819" s="90"/>
    </row>
    <row r="5820" spans="1:33">
      <c r="A5820" s="56" t="s">
        <v>36101</v>
      </c>
      <c r="B5820" s="56" t="s">
        <v>36102</v>
      </c>
      <c r="C5820" s="56" t="s">
        <v>36103</v>
      </c>
      <c r="D5820" s="56" t="s">
        <v>7622</v>
      </c>
      <c r="E5820" s="56" t="s">
        <v>13136</v>
      </c>
      <c r="F5820" s="56" t="s">
        <v>22</v>
      </c>
      <c r="G5820" s="56"/>
      <c r="H5820" s="56" t="s">
        <v>36104</v>
      </c>
      <c r="I5820" s="56" t="s">
        <v>36105</v>
      </c>
      <c r="J5820" s="56" t="s">
        <v>36106</v>
      </c>
      <c r="K5820" s="56" t="s">
        <v>7326</v>
      </c>
      <c r="L5820" s="90" t="str">
        <f t="shared" si="180"/>
        <v>NA</v>
      </c>
      <c r="M5820" s="90"/>
      <c r="O5820" s="91"/>
      <c r="P5820" s="56"/>
      <c r="Q5820" s="56"/>
      <c r="R5820" s="56"/>
      <c r="S5820" s="56"/>
      <c r="T5820" s="56" t="s">
        <v>31405</v>
      </c>
      <c r="U5820" s="56" t="s">
        <v>31406</v>
      </c>
      <c r="V5820" s="56" t="s">
        <v>31407</v>
      </c>
      <c r="W5820" s="56" t="s">
        <v>7566</v>
      </c>
      <c r="X5820" s="56" t="s">
        <v>31408</v>
      </c>
      <c r="Y5820" s="56"/>
      <c r="Z5820" s="56" t="s">
        <v>31409</v>
      </c>
      <c r="AA5820" s="56" t="s">
        <v>31410</v>
      </c>
      <c r="AB5820" s="56"/>
      <c r="AC5820" s="56" t="s">
        <v>7326</v>
      </c>
      <c r="AD5820" s="90" t="str">
        <f t="shared" si="181"/>
        <v>NA</v>
      </c>
      <c r="AE5820" s="90"/>
      <c r="AF5820" s="90"/>
      <c r="AG5820" s="90"/>
    </row>
    <row r="5821" spans="1:33">
      <c r="A5821" s="56" t="s">
        <v>36107</v>
      </c>
      <c r="B5821" s="56" t="s">
        <v>36108</v>
      </c>
      <c r="C5821" s="56" t="s">
        <v>36103</v>
      </c>
      <c r="D5821" s="56" t="s">
        <v>7622</v>
      </c>
      <c r="E5821" s="56" t="s">
        <v>13136</v>
      </c>
      <c r="F5821" s="56" t="s">
        <v>22</v>
      </c>
      <c r="G5821" s="56"/>
      <c r="H5821" s="56" t="s">
        <v>36109</v>
      </c>
      <c r="I5821" s="56" t="s">
        <v>36105</v>
      </c>
      <c r="J5821" s="56" t="s">
        <v>36110</v>
      </c>
      <c r="K5821" s="56" t="s">
        <v>7326</v>
      </c>
      <c r="L5821" s="90" t="str">
        <f t="shared" si="180"/>
        <v>NA</v>
      </c>
      <c r="M5821" s="90"/>
      <c r="O5821" s="91"/>
      <c r="P5821" s="56"/>
      <c r="Q5821" s="56"/>
      <c r="R5821" s="56"/>
      <c r="S5821" s="56"/>
      <c r="T5821" s="56" t="s">
        <v>18705</v>
      </c>
      <c r="U5821" s="56" t="s">
        <v>31411</v>
      </c>
      <c r="V5821" s="56" t="s">
        <v>16419</v>
      </c>
      <c r="W5821" s="56" t="s">
        <v>7566</v>
      </c>
      <c r="X5821" s="56" t="s">
        <v>679</v>
      </c>
      <c r="Y5821" s="56"/>
      <c r="Z5821" s="56" t="s">
        <v>31412</v>
      </c>
      <c r="AA5821" s="56" t="s">
        <v>31413</v>
      </c>
      <c r="AB5821" s="56"/>
      <c r="AC5821" s="56" t="s">
        <v>7326</v>
      </c>
      <c r="AD5821" s="90" t="str">
        <f t="shared" si="181"/>
        <v>NA</v>
      </c>
      <c r="AE5821" s="90"/>
      <c r="AF5821" s="90"/>
      <c r="AG5821" s="90"/>
    </row>
    <row r="5822" spans="1:33">
      <c r="A5822" s="56" t="s">
        <v>36111</v>
      </c>
      <c r="B5822" s="56" t="s">
        <v>36112</v>
      </c>
      <c r="C5822" s="56" t="s">
        <v>36103</v>
      </c>
      <c r="D5822" s="56" t="s">
        <v>7622</v>
      </c>
      <c r="E5822" s="56" t="s">
        <v>36113</v>
      </c>
      <c r="F5822" s="56" t="s">
        <v>22</v>
      </c>
      <c r="G5822" s="56"/>
      <c r="H5822" s="56" t="s">
        <v>36114</v>
      </c>
      <c r="I5822" s="56" t="s">
        <v>36115</v>
      </c>
      <c r="J5822" s="56" t="s">
        <v>36116</v>
      </c>
      <c r="K5822" s="56" t="s">
        <v>7326</v>
      </c>
      <c r="L5822" s="90" t="str">
        <f t="shared" si="180"/>
        <v>NA</v>
      </c>
      <c r="M5822" s="90"/>
      <c r="O5822" s="91"/>
      <c r="P5822" s="56"/>
      <c r="Q5822" s="56"/>
      <c r="R5822" s="56"/>
      <c r="S5822" s="56"/>
      <c r="T5822" s="56" t="s">
        <v>31414</v>
      </c>
      <c r="U5822" s="56" t="s">
        <v>31415</v>
      </c>
      <c r="V5822" s="56" t="s">
        <v>31416</v>
      </c>
      <c r="W5822" s="56" t="s">
        <v>7566</v>
      </c>
      <c r="X5822" s="56" t="s">
        <v>679</v>
      </c>
      <c r="Y5822" s="56"/>
      <c r="Z5822" s="56" t="s">
        <v>31417</v>
      </c>
      <c r="AA5822" s="56" t="s">
        <v>31413</v>
      </c>
      <c r="AB5822" s="56" t="s">
        <v>31418</v>
      </c>
      <c r="AC5822" s="56" t="s">
        <v>7326</v>
      </c>
      <c r="AD5822" s="90" t="str">
        <f t="shared" si="181"/>
        <v>NA</v>
      </c>
      <c r="AE5822" s="90"/>
      <c r="AF5822" s="90"/>
      <c r="AG5822" s="90"/>
    </row>
    <row r="5823" spans="1:33">
      <c r="A5823" s="56" t="s">
        <v>36117</v>
      </c>
      <c r="B5823" s="56" t="s">
        <v>36118</v>
      </c>
      <c r="C5823" s="56" t="s">
        <v>36103</v>
      </c>
      <c r="D5823" s="56" t="s">
        <v>7622</v>
      </c>
      <c r="E5823" s="56" t="s">
        <v>36119</v>
      </c>
      <c r="F5823" s="56" t="s">
        <v>22</v>
      </c>
      <c r="G5823" s="56"/>
      <c r="H5823" s="56" t="s">
        <v>36120</v>
      </c>
      <c r="I5823" s="56" t="s">
        <v>36121</v>
      </c>
      <c r="J5823" s="56" t="s">
        <v>36122</v>
      </c>
      <c r="K5823" s="56" t="s">
        <v>7326</v>
      </c>
      <c r="L5823" s="90" t="str">
        <f t="shared" si="180"/>
        <v>NA</v>
      </c>
      <c r="M5823" s="90"/>
      <c r="O5823" s="91"/>
      <c r="P5823" s="56"/>
      <c r="Q5823" s="56"/>
      <c r="R5823" s="56"/>
      <c r="S5823" s="56"/>
      <c r="T5823" s="56" t="s">
        <v>31419</v>
      </c>
      <c r="U5823" s="56" t="s">
        <v>31420</v>
      </c>
      <c r="V5823" s="56" t="s">
        <v>16419</v>
      </c>
      <c r="W5823" s="56" t="s">
        <v>7566</v>
      </c>
      <c r="X5823" s="56" t="s">
        <v>679</v>
      </c>
      <c r="Y5823" s="56"/>
      <c r="Z5823" s="56" t="s">
        <v>31421</v>
      </c>
      <c r="AA5823" s="56" t="s">
        <v>31413</v>
      </c>
      <c r="AB5823" s="56"/>
      <c r="AC5823" s="56" t="s">
        <v>7326</v>
      </c>
      <c r="AD5823" s="90" t="str">
        <f t="shared" si="181"/>
        <v>NA</v>
      </c>
      <c r="AE5823" s="90"/>
      <c r="AF5823" s="90"/>
      <c r="AG5823" s="90"/>
    </row>
    <row r="5824" spans="1:33">
      <c r="A5824" s="56" t="s">
        <v>36123</v>
      </c>
      <c r="B5824" s="56" t="s">
        <v>36124</v>
      </c>
      <c r="C5824" s="56" t="s">
        <v>36103</v>
      </c>
      <c r="D5824" s="56" t="s">
        <v>7622</v>
      </c>
      <c r="E5824" s="56" t="s">
        <v>13248</v>
      </c>
      <c r="F5824" s="56" t="s">
        <v>22</v>
      </c>
      <c r="G5824" s="56"/>
      <c r="H5824" s="56" t="s">
        <v>36125</v>
      </c>
      <c r="I5824" s="56" t="s">
        <v>36126</v>
      </c>
      <c r="J5824" s="56" t="s">
        <v>36127</v>
      </c>
      <c r="K5824" s="56" t="s">
        <v>7326</v>
      </c>
      <c r="L5824" s="90" t="str">
        <f t="shared" si="180"/>
        <v>NA</v>
      </c>
      <c r="M5824" s="90"/>
      <c r="O5824" s="91"/>
      <c r="P5824" s="56"/>
      <c r="Q5824" s="56"/>
      <c r="R5824" s="56"/>
      <c r="S5824" s="56"/>
      <c r="T5824" s="56" t="s">
        <v>31422</v>
      </c>
      <c r="U5824" s="56" t="s">
        <v>31423</v>
      </c>
      <c r="V5824" s="56" t="s">
        <v>31424</v>
      </c>
      <c r="W5824" s="56" t="s">
        <v>7566</v>
      </c>
      <c r="X5824" s="56" t="s">
        <v>679</v>
      </c>
      <c r="Y5824" s="56"/>
      <c r="Z5824" s="56" t="s">
        <v>31425</v>
      </c>
      <c r="AA5824" s="56" t="s">
        <v>31413</v>
      </c>
      <c r="AB5824" s="56"/>
      <c r="AC5824" s="56" t="s">
        <v>7326</v>
      </c>
      <c r="AD5824" s="90" t="str">
        <f t="shared" si="181"/>
        <v>NA</v>
      </c>
      <c r="AE5824" s="90"/>
      <c r="AF5824" s="90"/>
      <c r="AG5824" s="90"/>
    </row>
    <row r="5825" spans="1:33">
      <c r="A5825" s="56" t="s">
        <v>36128</v>
      </c>
      <c r="B5825" s="56" t="s">
        <v>36129</v>
      </c>
      <c r="C5825" s="56" t="s">
        <v>36103</v>
      </c>
      <c r="D5825" s="56" t="s">
        <v>7622</v>
      </c>
      <c r="E5825" s="56" t="s">
        <v>36130</v>
      </c>
      <c r="F5825" s="56" t="s">
        <v>22</v>
      </c>
      <c r="G5825" s="56"/>
      <c r="H5825" s="56" t="s">
        <v>36131</v>
      </c>
      <c r="I5825" s="56" t="s">
        <v>36132</v>
      </c>
      <c r="J5825" s="56" t="s">
        <v>36133</v>
      </c>
      <c r="K5825" s="56" t="s">
        <v>7326</v>
      </c>
      <c r="L5825" s="90" t="str">
        <f t="shared" si="180"/>
        <v>NA</v>
      </c>
      <c r="M5825" s="90"/>
      <c r="O5825" s="91"/>
      <c r="P5825" s="56"/>
      <c r="Q5825" s="56"/>
      <c r="R5825" s="56"/>
      <c r="S5825" s="56"/>
      <c r="T5825" s="56" t="s">
        <v>31426</v>
      </c>
      <c r="U5825" s="56" t="s">
        <v>31427</v>
      </c>
      <c r="V5825" s="56" t="s">
        <v>31428</v>
      </c>
      <c r="W5825" s="56" t="s">
        <v>7566</v>
      </c>
      <c r="X5825" s="56" t="s">
        <v>679</v>
      </c>
      <c r="Y5825" s="56"/>
      <c r="Z5825" s="56" t="s">
        <v>31425</v>
      </c>
      <c r="AA5825" s="56" t="s">
        <v>31413</v>
      </c>
      <c r="AB5825" s="56"/>
      <c r="AC5825" s="56" t="s">
        <v>7326</v>
      </c>
      <c r="AD5825" s="90" t="str">
        <f t="shared" si="181"/>
        <v>NA</v>
      </c>
      <c r="AE5825" s="90"/>
      <c r="AF5825" s="90"/>
      <c r="AG5825" s="90"/>
    </row>
    <row r="5826" spans="1:33">
      <c r="A5826" s="56" t="s">
        <v>36134</v>
      </c>
      <c r="B5826" s="56" t="s">
        <v>36135</v>
      </c>
      <c r="C5826" s="56" t="s">
        <v>36103</v>
      </c>
      <c r="D5826" s="56" t="s">
        <v>7622</v>
      </c>
      <c r="E5826" s="56" t="s">
        <v>36136</v>
      </c>
      <c r="F5826" s="56" t="s">
        <v>22</v>
      </c>
      <c r="G5826" s="56"/>
      <c r="H5826" s="56" t="s">
        <v>36137</v>
      </c>
      <c r="I5826" s="56" t="s">
        <v>36138</v>
      </c>
      <c r="J5826" s="56" t="s">
        <v>36139</v>
      </c>
      <c r="K5826" s="56" t="s">
        <v>7326</v>
      </c>
      <c r="L5826" s="90" t="str">
        <f t="shared" si="180"/>
        <v>NA</v>
      </c>
      <c r="M5826" s="90"/>
      <c r="O5826" s="91"/>
      <c r="P5826" s="56"/>
      <c r="Q5826" s="56"/>
      <c r="R5826" s="56"/>
      <c r="S5826" s="56"/>
      <c r="T5826" s="56" t="s">
        <v>31429</v>
      </c>
      <c r="U5826" s="56" t="s">
        <v>31430</v>
      </c>
      <c r="V5826" s="56" t="s">
        <v>31431</v>
      </c>
      <c r="W5826" s="56" t="s">
        <v>7566</v>
      </c>
      <c r="X5826" s="56" t="s">
        <v>679</v>
      </c>
      <c r="Y5826" s="56"/>
      <c r="Z5826" s="56" t="s">
        <v>31425</v>
      </c>
      <c r="AA5826" s="56" t="s">
        <v>31413</v>
      </c>
      <c r="AB5826" s="56"/>
      <c r="AC5826" s="56" t="s">
        <v>7326</v>
      </c>
      <c r="AD5826" s="90" t="str">
        <f t="shared" si="181"/>
        <v>NA</v>
      </c>
      <c r="AE5826" s="90"/>
      <c r="AF5826" s="90"/>
      <c r="AG5826" s="90"/>
    </row>
    <row r="5827" spans="1:33">
      <c r="A5827" s="56" t="s">
        <v>36140</v>
      </c>
      <c r="B5827" s="56" t="s">
        <v>36141</v>
      </c>
      <c r="C5827" s="56" t="s">
        <v>36142</v>
      </c>
      <c r="D5827" s="56" t="s">
        <v>7622</v>
      </c>
      <c r="E5827" s="56" t="s">
        <v>8027</v>
      </c>
      <c r="F5827" s="56" t="s">
        <v>22</v>
      </c>
      <c r="G5827" s="56"/>
      <c r="H5827" s="56" t="s">
        <v>36143</v>
      </c>
      <c r="I5827" s="56" t="s">
        <v>36144</v>
      </c>
      <c r="J5827" s="56" t="s">
        <v>36140</v>
      </c>
      <c r="K5827" s="56" t="s">
        <v>7326</v>
      </c>
      <c r="L5827" s="90" t="str">
        <f t="shared" ref="L5827:L5890" si="182">IF($P$3&lt;&gt;"",IF(ISNUMBER(SEARCH("*"&amp;$P$3&amp;"*", A5827)),A5827, IF(ISNUMBER(SEARCH("*"&amp;$P$3&amp;"*", H5827)),A5827, IF(ISNUMBER(SEARCH("*"&amp;$P$3&amp;"*", G5827)),A5827, IF(ISNUMBER(SEARCH("*"&amp;$P$3&amp;"*", J5827)),A5827,  IF(ISNUMBER(SEARCH("*"&amp;$P$3&amp;"*", E5827)),A5827, "NA"))))),"NA")</f>
        <v>NA</v>
      </c>
      <c r="M5827" s="90"/>
      <c r="O5827" s="91"/>
      <c r="P5827" s="56"/>
      <c r="Q5827" s="56"/>
      <c r="R5827" s="56"/>
      <c r="S5827" s="56"/>
      <c r="T5827" s="56" t="s">
        <v>31432</v>
      </c>
      <c r="U5827" s="56" t="s">
        <v>31433</v>
      </c>
      <c r="V5827" s="56" t="s">
        <v>31434</v>
      </c>
      <c r="W5827" s="56" t="s">
        <v>7566</v>
      </c>
      <c r="X5827" s="56" t="s">
        <v>679</v>
      </c>
      <c r="Y5827" s="56"/>
      <c r="Z5827" s="56" t="s">
        <v>31417</v>
      </c>
      <c r="AA5827" s="56" t="s">
        <v>31413</v>
      </c>
      <c r="AB5827" s="56"/>
      <c r="AC5827" s="56" t="s">
        <v>7326</v>
      </c>
      <c r="AD5827" s="90" t="str">
        <f t="shared" ref="AD5827:AD5890" si="183">IF($P$19&lt;&gt;"",IF(ISNUMBER(SEARCH($P$19, V5827)),T5827, "NA"),"NA")</f>
        <v>NA</v>
      </c>
      <c r="AE5827" s="90"/>
      <c r="AF5827" s="90"/>
      <c r="AG5827" s="90"/>
    </row>
    <row r="5828" spans="1:33">
      <c r="A5828" s="56" t="s">
        <v>36145</v>
      </c>
      <c r="B5828" s="56" t="s">
        <v>36146</v>
      </c>
      <c r="C5828" s="56" t="s">
        <v>36142</v>
      </c>
      <c r="D5828" s="56" t="s">
        <v>7622</v>
      </c>
      <c r="E5828" s="56" t="s">
        <v>104</v>
      </c>
      <c r="F5828" s="56" t="s">
        <v>22</v>
      </c>
      <c r="G5828" s="56"/>
      <c r="H5828" s="56" t="s">
        <v>36147</v>
      </c>
      <c r="I5828" s="56" t="s">
        <v>36148</v>
      </c>
      <c r="J5828" s="56" t="s">
        <v>36145</v>
      </c>
      <c r="K5828" s="56" t="s">
        <v>7326</v>
      </c>
      <c r="L5828" s="90" t="str">
        <f t="shared" si="182"/>
        <v>NA</v>
      </c>
      <c r="M5828" s="90"/>
      <c r="O5828" s="91"/>
      <c r="P5828" s="56"/>
      <c r="Q5828" s="56"/>
      <c r="R5828" s="56"/>
      <c r="S5828" s="56"/>
      <c r="T5828" s="56" t="s">
        <v>31435</v>
      </c>
      <c r="U5828" s="56" t="s">
        <v>31436</v>
      </c>
      <c r="V5828" s="56" t="s">
        <v>31437</v>
      </c>
      <c r="W5828" s="56" t="s">
        <v>7566</v>
      </c>
      <c r="X5828" s="56" t="s">
        <v>679</v>
      </c>
      <c r="Y5828" s="56"/>
      <c r="Z5828" s="56" t="s">
        <v>31425</v>
      </c>
      <c r="AA5828" s="56" t="s">
        <v>31413</v>
      </c>
      <c r="AB5828" s="56"/>
      <c r="AC5828" s="56" t="s">
        <v>7326</v>
      </c>
      <c r="AD5828" s="90" t="str">
        <f t="shared" si="183"/>
        <v>NA</v>
      </c>
      <c r="AE5828" s="90"/>
      <c r="AF5828" s="90"/>
      <c r="AG5828" s="90"/>
    </row>
    <row r="5829" spans="1:33">
      <c r="A5829" s="56" t="s">
        <v>36149</v>
      </c>
      <c r="B5829" s="56" t="s">
        <v>36150</v>
      </c>
      <c r="C5829" s="56" t="s">
        <v>36142</v>
      </c>
      <c r="D5829" s="56" t="s">
        <v>7622</v>
      </c>
      <c r="E5829" s="56" t="s">
        <v>104</v>
      </c>
      <c r="F5829" s="56" t="s">
        <v>22</v>
      </c>
      <c r="G5829" s="56"/>
      <c r="H5829" s="56" t="s">
        <v>36147</v>
      </c>
      <c r="I5829" s="56" t="s">
        <v>36148</v>
      </c>
      <c r="J5829" s="56" t="s">
        <v>36149</v>
      </c>
      <c r="K5829" s="56" t="s">
        <v>7326</v>
      </c>
      <c r="L5829" s="90" t="str">
        <f t="shared" si="182"/>
        <v>NA</v>
      </c>
      <c r="M5829" s="90"/>
      <c r="O5829" s="91"/>
      <c r="P5829" s="56"/>
      <c r="Q5829" s="56"/>
      <c r="R5829" s="56"/>
      <c r="S5829" s="56"/>
      <c r="T5829" s="56" t="s">
        <v>31438</v>
      </c>
      <c r="U5829" s="56" t="s">
        <v>31439</v>
      </c>
      <c r="V5829" s="56" t="s">
        <v>31440</v>
      </c>
      <c r="W5829" s="56" t="s">
        <v>7566</v>
      </c>
      <c r="X5829" s="56" t="s">
        <v>679</v>
      </c>
      <c r="Y5829" s="56"/>
      <c r="Z5829" s="56" t="s">
        <v>31441</v>
      </c>
      <c r="AA5829" s="56" t="s">
        <v>31413</v>
      </c>
      <c r="AB5829" s="56" t="s">
        <v>31442</v>
      </c>
      <c r="AC5829" s="56" t="s">
        <v>87</v>
      </c>
      <c r="AD5829" s="90" t="str">
        <f t="shared" si="183"/>
        <v>NA</v>
      </c>
      <c r="AE5829" s="90"/>
      <c r="AF5829" s="90"/>
      <c r="AG5829" s="90"/>
    </row>
    <row r="5830" spans="1:33">
      <c r="A5830" s="56" t="s">
        <v>36151</v>
      </c>
      <c r="B5830" s="56" t="s">
        <v>36152</v>
      </c>
      <c r="C5830" s="56" t="s">
        <v>36142</v>
      </c>
      <c r="D5830" s="56" t="s">
        <v>7622</v>
      </c>
      <c r="E5830" s="56" t="s">
        <v>118</v>
      </c>
      <c r="F5830" s="56" t="s">
        <v>22</v>
      </c>
      <c r="G5830" s="56"/>
      <c r="H5830" s="56" t="s">
        <v>36153</v>
      </c>
      <c r="I5830" s="56" t="s">
        <v>36154</v>
      </c>
      <c r="J5830" s="56" t="s">
        <v>36151</v>
      </c>
      <c r="K5830" s="56" t="s">
        <v>7326</v>
      </c>
      <c r="L5830" s="90" t="str">
        <f t="shared" si="182"/>
        <v>HJ LE BELLAGIO CHS SAINTE MARIE</v>
      </c>
      <c r="M5830" s="90"/>
      <c r="O5830" s="91"/>
      <c r="P5830" s="56"/>
      <c r="Q5830" s="56"/>
      <c r="R5830" s="56"/>
      <c r="S5830" s="56"/>
      <c r="T5830" s="56" t="s">
        <v>31443</v>
      </c>
      <c r="U5830" s="56" t="s">
        <v>31444</v>
      </c>
      <c r="V5830" s="56" t="s">
        <v>31445</v>
      </c>
      <c r="W5830" s="56" t="s">
        <v>7566</v>
      </c>
      <c r="X5830" s="56" t="s">
        <v>679</v>
      </c>
      <c r="Y5830" s="56"/>
      <c r="Z5830" s="56" t="s">
        <v>31446</v>
      </c>
      <c r="AA5830" s="56" t="s">
        <v>31413</v>
      </c>
      <c r="AB5830" s="56" t="s">
        <v>31447</v>
      </c>
      <c r="AC5830" s="56" t="s">
        <v>87</v>
      </c>
      <c r="AD5830" s="90" t="str">
        <f t="shared" si="183"/>
        <v>NA</v>
      </c>
      <c r="AE5830" s="90"/>
      <c r="AF5830" s="90"/>
      <c r="AG5830" s="90"/>
    </row>
    <row r="5831" spans="1:33">
      <c r="A5831" s="56" t="s">
        <v>36155</v>
      </c>
      <c r="B5831" s="56" t="s">
        <v>36156</v>
      </c>
      <c r="C5831" s="56" t="s">
        <v>36142</v>
      </c>
      <c r="D5831" s="56" t="s">
        <v>7622</v>
      </c>
      <c r="E5831" s="56" t="s">
        <v>118</v>
      </c>
      <c r="F5831" s="56" t="s">
        <v>22</v>
      </c>
      <c r="G5831" s="56"/>
      <c r="H5831" s="56" t="s">
        <v>36153</v>
      </c>
      <c r="I5831" s="56" t="s">
        <v>36154</v>
      </c>
      <c r="J5831" s="56" t="s">
        <v>36155</v>
      </c>
      <c r="K5831" s="56" t="s">
        <v>7326</v>
      </c>
      <c r="L5831" s="90" t="str">
        <f t="shared" si="182"/>
        <v>HJ DU CONGRES CHS SAINTE MARIE</v>
      </c>
      <c r="M5831" s="90"/>
      <c r="O5831" s="91"/>
      <c r="P5831" s="56"/>
      <c r="Q5831" s="56"/>
      <c r="R5831" s="56"/>
      <c r="S5831" s="56"/>
      <c r="T5831" s="56" t="s">
        <v>31448</v>
      </c>
      <c r="U5831" s="56" t="s">
        <v>31449</v>
      </c>
      <c r="V5831" s="56" t="s">
        <v>31450</v>
      </c>
      <c r="W5831" s="56" t="s">
        <v>7566</v>
      </c>
      <c r="X5831" s="56" t="s">
        <v>31451</v>
      </c>
      <c r="Y5831" s="56"/>
      <c r="Z5831" s="56" t="s">
        <v>31452</v>
      </c>
      <c r="AA5831" s="56" t="s">
        <v>31453</v>
      </c>
      <c r="AB5831" s="56"/>
      <c r="AC5831" s="56" t="s">
        <v>87</v>
      </c>
      <c r="AD5831" s="90" t="str">
        <f t="shared" si="183"/>
        <v>NA</v>
      </c>
      <c r="AE5831" s="90"/>
      <c r="AF5831" s="90"/>
      <c r="AG5831" s="90"/>
    </row>
    <row r="5832" spans="1:33">
      <c r="A5832" s="56" t="s">
        <v>36157</v>
      </c>
      <c r="B5832" s="56" t="s">
        <v>36158</v>
      </c>
      <c r="C5832" s="56" t="s">
        <v>36142</v>
      </c>
      <c r="D5832" s="56" t="s">
        <v>7622</v>
      </c>
      <c r="E5832" s="56" t="s">
        <v>118</v>
      </c>
      <c r="F5832" s="56" t="s">
        <v>22</v>
      </c>
      <c r="G5832" s="56"/>
      <c r="H5832" s="56" t="s">
        <v>36153</v>
      </c>
      <c r="I5832" s="56" t="s">
        <v>36154</v>
      </c>
      <c r="J5832" s="56" t="s">
        <v>36159</v>
      </c>
      <c r="K5832" s="56" t="s">
        <v>7326</v>
      </c>
      <c r="L5832" s="90" t="str">
        <f t="shared" si="182"/>
        <v>CHS SAINTE MARIE NICE</v>
      </c>
      <c r="M5832" s="90"/>
      <c r="O5832" s="91"/>
      <c r="P5832" s="56"/>
      <c r="Q5832" s="56"/>
      <c r="R5832" s="56"/>
      <c r="S5832" s="56"/>
      <c r="T5832" s="56" t="s">
        <v>31361</v>
      </c>
      <c r="U5832" s="56" t="s">
        <v>31454</v>
      </c>
      <c r="V5832" s="56" t="s">
        <v>16419</v>
      </c>
      <c r="W5832" s="56" t="s">
        <v>7566</v>
      </c>
      <c r="X5832" s="56" t="s">
        <v>31455</v>
      </c>
      <c r="Y5832" s="56"/>
      <c r="Z5832" s="56" t="s">
        <v>31456</v>
      </c>
      <c r="AA5832" s="56" t="s">
        <v>31457</v>
      </c>
      <c r="AB5832" s="56"/>
      <c r="AC5832" s="56" t="s">
        <v>7326</v>
      </c>
      <c r="AD5832" s="90" t="str">
        <f t="shared" si="183"/>
        <v>NA</v>
      </c>
      <c r="AE5832" s="90"/>
      <c r="AF5832" s="90"/>
      <c r="AG5832" s="90"/>
    </row>
    <row r="5833" spans="1:33">
      <c r="A5833" s="56" t="s">
        <v>36160</v>
      </c>
      <c r="B5833" s="56" t="s">
        <v>36161</v>
      </c>
      <c r="C5833" s="56" t="s">
        <v>36142</v>
      </c>
      <c r="D5833" s="56" t="s">
        <v>7622</v>
      </c>
      <c r="E5833" s="56" t="s">
        <v>118</v>
      </c>
      <c r="F5833" s="56" t="s">
        <v>22</v>
      </c>
      <c r="G5833" s="56"/>
      <c r="H5833" s="56" t="s">
        <v>36153</v>
      </c>
      <c r="I5833" s="56" t="s">
        <v>36154</v>
      </c>
      <c r="J5833" s="56" t="s">
        <v>36160</v>
      </c>
      <c r="K5833" s="56" t="s">
        <v>7326</v>
      </c>
      <c r="L5833" s="90" t="str">
        <f t="shared" si="182"/>
        <v>HJ SAINTE AGATHE CHS SAINTE MARIE</v>
      </c>
      <c r="M5833" s="90"/>
      <c r="O5833" s="91"/>
      <c r="P5833" s="56"/>
      <c r="Q5833" s="56"/>
      <c r="R5833" s="56"/>
      <c r="S5833" s="56"/>
      <c r="T5833" s="56" t="s">
        <v>31458</v>
      </c>
      <c r="U5833" s="56" t="s">
        <v>31459</v>
      </c>
      <c r="V5833" s="56" t="s">
        <v>31460</v>
      </c>
      <c r="W5833" s="56" t="s">
        <v>7566</v>
      </c>
      <c r="X5833" s="56" t="s">
        <v>31461</v>
      </c>
      <c r="Y5833" s="56"/>
      <c r="Z5833" s="56" t="s">
        <v>31462</v>
      </c>
      <c r="AA5833" s="56" t="s">
        <v>31463</v>
      </c>
      <c r="AB5833" s="56"/>
      <c r="AC5833" s="56" t="s">
        <v>7326</v>
      </c>
      <c r="AD5833" s="90" t="str">
        <f t="shared" si="183"/>
        <v>NA</v>
      </c>
      <c r="AE5833" s="90"/>
      <c r="AF5833" s="90"/>
      <c r="AG5833" s="90"/>
    </row>
    <row r="5834" spans="1:33">
      <c r="A5834" s="56" t="s">
        <v>36162</v>
      </c>
      <c r="B5834" s="56" t="s">
        <v>36163</v>
      </c>
      <c r="C5834" s="56" t="s">
        <v>36142</v>
      </c>
      <c r="D5834" s="56" t="s">
        <v>7622</v>
      </c>
      <c r="E5834" s="56" t="s">
        <v>118</v>
      </c>
      <c r="F5834" s="56" t="s">
        <v>22</v>
      </c>
      <c r="G5834" s="56"/>
      <c r="H5834" s="56" t="s">
        <v>36153</v>
      </c>
      <c r="I5834" s="56" t="s">
        <v>36154</v>
      </c>
      <c r="J5834" s="56" t="s">
        <v>36162</v>
      </c>
      <c r="K5834" s="56" t="s">
        <v>7326</v>
      </c>
      <c r="L5834" s="90" t="str">
        <f t="shared" si="182"/>
        <v>HJ RAIMBALDI CHS SAINTE MARIE</v>
      </c>
      <c r="M5834" s="90"/>
      <c r="O5834" s="91"/>
      <c r="P5834" s="56"/>
      <c r="Q5834" s="56"/>
      <c r="R5834" s="56"/>
      <c r="S5834" s="56"/>
      <c r="T5834" s="56" t="s">
        <v>31464</v>
      </c>
      <c r="U5834" s="56" t="s">
        <v>31465</v>
      </c>
      <c r="V5834" s="56" t="s">
        <v>31466</v>
      </c>
      <c r="W5834" s="56" t="s">
        <v>7566</v>
      </c>
      <c r="X5834" s="56" t="s">
        <v>31467</v>
      </c>
      <c r="Y5834" s="56"/>
      <c r="Z5834" s="56" t="s">
        <v>31468</v>
      </c>
      <c r="AA5834" s="56" t="s">
        <v>31469</v>
      </c>
      <c r="AB5834" s="56" t="s">
        <v>18162</v>
      </c>
      <c r="AC5834" s="56" t="s">
        <v>7326</v>
      </c>
      <c r="AD5834" s="90" t="str">
        <f t="shared" si="183"/>
        <v>NA</v>
      </c>
      <c r="AE5834" s="90"/>
      <c r="AF5834" s="90"/>
      <c r="AG5834" s="90"/>
    </row>
    <row r="5835" spans="1:33">
      <c r="A5835" s="56" t="s">
        <v>36164</v>
      </c>
      <c r="B5835" s="56" t="s">
        <v>36165</v>
      </c>
      <c r="C5835" s="56" t="s">
        <v>36142</v>
      </c>
      <c r="D5835" s="56" t="s">
        <v>7622</v>
      </c>
      <c r="E5835" s="56" t="s">
        <v>14322</v>
      </c>
      <c r="F5835" s="56" t="s">
        <v>22</v>
      </c>
      <c r="G5835" s="56"/>
      <c r="H5835" s="56" t="s">
        <v>36166</v>
      </c>
      <c r="I5835" s="56" t="s">
        <v>36167</v>
      </c>
      <c r="J5835" s="56" t="s">
        <v>36168</v>
      </c>
      <c r="K5835" s="56" t="s">
        <v>7326</v>
      </c>
      <c r="L5835" s="90" t="str">
        <f t="shared" si="182"/>
        <v>NA</v>
      </c>
      <c r="M5835" s="90"/>
      <c r="O5835" s="91"/>
      <c r="P5835" s="56"/>
      <c r="Q5835" s="56"/>
      <c r="R5835" s="56"/>
      <c r="S5835" s="56"/>
      <c r="T5835" s="56" t="s">
        <v>31470</v>
      </c>
      <c r="U5835" s="56" t="s">
        <v>31471</v>
      </c>
      <c r="V5835" s="56" t="s">
        <v>31472</v>
      </c>
      <c r="W5835" s="56" t="s">
        <v>7566</v>
      </c>
      <c r="X5835" s="56" t="s">
        <v>31473</v>
      </c>
      <c r="Y5835" s="56"/>
      <c r="Z5835" s="56" t="s">
        <v>31474</v>
      </c>
      <c r="AA5835" s="56" t="s">
        <v>31475</v>
      </c>
      <c r="AB5835" s="56"/>
      <c r="AC5835" s="56" t="s">
        <v>7326</v>
      </c>
      <c r="AD5835" s="90" t="str">
        <f t="shared" si="183"/>
        <v>NA</v>
      </c>
      <c r="AE5835" s="90"/>
      <c r="AF5835" s="90"/>
      <c r="AG5835" s="90"/>
    </row>
    <row r="5836" spans="1:33">
      <c r="A5836" s="56" t="s">
        <v>36169</v>
      </c>
      <c r="B5836" s="56" t="s">
        <v>36170</v>
      </c>
      <c r="C5836" s="56" t="s">
        <v>36142</v>
      </c>
      <c r="D5836" s="56" t="s">
        <v>7622</v>
      </c>
      <c r="E5836" s="56" t="s">
        <v>1217</v>
      </c>
      <c r="F5836" s="56" t="s">
        <v>22</v>
      </c>
      <c r="G5836" s="56"/>
      <c r="H5836" s="56" t="s">
        <v>36171</v>
      </c>
      <c r="I5836" s="56" t="s">
        <v>36172</v>
      </c>
      <c r="J5836" s="56" t="s">
        <v>36169</v>
      </c>
      <c r="K5836" s="56" t="s">
        <v>7326</v>
      </c>
      <c r="L5836" s="90" t="str">
        <f t="shared" si="182"/>
        <v>NA</v>
      </c>
      <c r="M5836" s="90"/>
      <c r="O5836" s="91"/>
      <c r="P5836" s="56"/>
      <c r="Q5836" s="56"/>
      <c r="R5836" s="56"/>
      <c r="S5836" s="56"/>
      <c r="T5836" s="56" t="s">
        <v>31476</v>
      </c>
      <c r="U5836" s="56" t="s">
        <v>31477</v>
      </c>
      <c r="V5836" s="56" t="s">
        <v>31478</v>
      </c>
      <c r="W5836" s="56" t="s">
        <v>7566</v>
      </c>
      <c r="X5836" s="56" t="s">
        <v>31473</v>
      </c>
      <c r="Y5836" s="56"/>
      <c r="Z5836" s="56" t="s">
        <v>31474</v>
      </c>
      <c r="AA5836" s="56" t="s">
        <v>31475</v>
      </c>
      <c r="AB5836" s="56"/>
      <c r="AC5836" s="56" t="s">
        <v>7326</v>
      </c>
      <c r="AD5836" s="90" t="str">
        <f t="shared" si="183"/>
        <v>NA</v>
      </c>
      <c r="AE5836" s="90"/>
      <c r="AF5836" s="90"/>
      <c r="AG5836" s="90"/>
    </row>
    <row r="5837" spans="1:33">
      <c r="A5837" s="56" t="s">
        <v>36173</v>
      </c>
      <c r="B5837" s="56" t="s">
        <v>36174</v>
      </c>
      <c r="C5837" s="56" t="s">
        <v>36142</v>
      </c>
      <c r="D5837" s="56" t="s">
        <v>7622</v>
      </c>
      <c r="E5837" s="56" t="s">
        <v>1217</v>
      </c>
      <c r="F5837" s="56" t="s">
        <v>22</v>
      </c>
      <c r="G5837" s="56"/>
      <c r="H5837" s="56" t="s">
        <v>36175</v>
      </c>
      <c r="I5837" s="56" t="s">
        <v>36172</v>
      </c>
      <c r="J5837" s="56" t="s">
        <v>36173</v>
      </c>
      <c r="K5837" s="56" t="s">
        <v>7326</v>
      </c>
      <c r="L5837" s="90" t="str">
        <f t="shared" si="182"/>
        <v>NA</v>
      </c>
      <c r="M5837" s="90"/>
      <c r="O5837" s="91"/>
      <c r="P5837" s="56"/>
      <c r="Q5837" s="56"/>
      <c r="R5837" s="56"/>
      <c r="S5837" s="56"/>
      <c r="T5837" s="56" t="s">
        <v>31479</v>
      </c>
      <c r="U5837" s="56" t="s">
        <v>31480</v>
      </c>
      <c r="V5837" s="56" t="s">
        <v>31481</v>
      </c>
      <c r="W5837" s="56" t="s">
        <v>7566</v>
      </c>
      <c r="X5837" s="56" t="s">
        <v>31482</v>
      </c>
      <c r="Y5837" s="56"/>
      <c r="Z5837" s="56" t="s">
        <v>31483</v>
      </c>
      <c r="AA5837" s="56" t="s">
        <v>31484</v>
      </c>
      <c r="AB5837" s="56"/>
      <c r="AC5837" s="56" t="s">
        <v>7326</v>
      </c>
      <c r="AD5837" s="90" t="str">
        <f t="shared" si="183"/>
        <v>NA</v>
      </c>
      <c r="AE5837" s="90"/>
      <c r="AF5837" s="90"/>
      <c r="AG5837" s="90"/>
    </row>
    <row r="5838" spans="1:33">
      <c r="A5838" s="56" t="s">
        <v>36176</v>
      </c>
      <c r="B5838" s="56" t="s">
        <v>36177</v>
      </c>
      <c r="C5838" s="56" t="s">
        <v>36142</v>
      </c>
      <c r="D5838" s="56" t="s">
        <v>7622</v>
      </c>
      <c r="E5838" s="56" t="s">
        <v>1217</v>
      </c>
      <c r="F5838" s="56" t="s">
        <v>22</v>
      </c>
      <c r="G5838" s="56"/>
      <c r="H5838" s="56" t="s">
        <v>36171</v>
      </c>
      <c r="I5838" s="56" t="s">
        <v>36172</v>
      </c>
      <c r="J5838" s="56" t="s">
        <v>36176</v>
      </c>
      <c r="K5838" s="56" t="s">
        <v>7326</v>
      </c>
      <c r="L5838" s="90" t="str">
        <f t="shared" si="182"/>
        <v>NA</v>
      </c>
      <c r="M5838" s="90"/>
      <c r="O5838" s="91"/>
      <c r="P5838" s="56"/>
      <c r="Q5838" s="56"/>
      <c r="R5838" s="56"/>
      <c r="S5838" s="56"/>
      <c r="T5838" s="56" t="s">
        <v>31485</v>
      </c>
      <c r="U5838" s="56" t="s">
        <v>31486</v>
      </c>
      <c r="V5838" s="56" t="s">
        <v>31487</v>
      </c>
      <c r="W5838" s="56" t="s">
        <v>7566</v>
      </c>
      <c r="X5838" s="56" t="s">
        <v>31488</v>
      </c>
      <c r="Y5838" s="56"/>
      <c r="Z5838" s="56" t="s">
        <v>31489</v>
      </c>
      <c r="AA5838" s="56" t="s">
        <v>31490</v>
      </c>
      <c r="AB5838" s="56"/>
      <c r="AC5838" s="56" t="s">
        <v>7326</v>
      </c>
      <c r="AD5838" s="90" t="str">
        <f t="shared" si="183"/>
        <v>NA</v>
      </c>
      <c r="AE5838" s="90"/>
      <c r="AF5838" s="90"/>
      <c r="AG5838" s="90"/>
    </row>
    <row r="5839" spans="1:33">
      <c r="A5839" s="56" t="s">
        <v>36178</v>
      </c>
      <c r="B5839" s="56" t="s">
        <v>36179</v>
      </c>
      <c r="C5839" s="56" t="s">
        <v>36142</v>
      </c>
      <c r="D5839" s="56" t="s">
        <v>7622</v>
      </c>
      <c r="E5839" s="56" t="s">
        <v>1217</v>
      </c>
      <c r="F5839" s="56" t="s">
        <v>22</v>
      </c>
      <c r="G5839" s="56"/>
      <c r="H5839" s="56" t="s">
        <v>36175</v>
      </c>
      <c r="I5839" s="56" t="s">
        <v>36172</v>
      </c>
      <c r="J5839" s="56" t="s">
        <v>36178</v>
      </c>
      <c r="K5839" s="56" t="s">
        <v>7326</v>
      </c>
      <c r="L5839" s="90" t="str">
        <f t="shared" si="182"/>
        <v>NA</v>
      </c>
      <c r="M5839" s="90"/>
      <c r="O5839" s="91"/>
      <c r="P5839" s="56"/>
      <c r="Q5839" s="56"/>
      <c r="R5839" s="56"/>
      <c r="S5839" s="56"/>
      <c r="T5839" s="56" t="s">
        <v>31491</v>
      </c>
      <c r="U5839" s="56" t="s">
        <v>31492</v>
      </c>
      <c r="V5839" s="56" t="s">
        <v>31493</v>
      </c>
      <c r="W5839" s="56" t="s">
        <v>7566</v>
      </c>
      <c r="X5839" s="56" t="s">
        <v>31494</v>
      </c>
      <c r="Y5839" s="56"/>
      <c r="Z5839" s="56" t="s">
        <v>31495</v>
      </c>
      <c r="AA5839" s="56" t="s">
        <v>31496</v>
      </c>
      <c r="AB5839" s="56"/>
      <c r="AC5839" s="56" t="s">
        <v>7326</v>
      </c>
      <c r="AD5839" s="90" t="str">
        <f t="shared" si="183"/>
        <v>NA</v>
      </c>
      <c r="AE5839" s="90"/>
      <c r="AF5839" s="90"/>
      <c r="AG5839" s="90"/>
    </row>
    <row r="5840" spans="1:33">
      <c r="A5840" s="56" t="s">
        <v>36180</v>
      </c>
      <c r="B5840" s="56" t="s">
        <v>36181</v>
      </c>
      <c r="C5840" s="56" t="s">
        <v>36142</v>
      </c>
      <c r="D5840" s="56" t="s">
        <v>7622</v>
      </c>
      <c r="E5840" s="56" t="s">
        <v>1226</v>
      </c>
      <c r="F5840" s="56" t="s">
        <v>22</v>
      </c>
      <c r="G5840" s="56"/>
      <c r="H5840" s="56" t="s">
        <v>36182</v>
      </c>
      <c r="I5840" s="56" t="s">
        <v>36183</v>
      </c>
      <c r="J5840" s="56" t="s">
        <v>36180</v>
      </c>
      <c r="K5840" s="56" t="s">
        <v>7326</v>
      </c>
      <c r="L5840" s="90" t="str">
        <f t="shared" si="182"/>
        <v>NA</v>
      </c>
      <c r="M5840" s="90"/>
      <c r="O5840" s="91"/>
      <c r="P5840" s="56"/>
      <c r="Q5840" s="56"/>
      <c r="R5840" s="56"/>
      <c r="S5840" s="56"/>
      <c r="T5840" s="56" t="s">
        <v>31497</v>
      </c>
      <c r="U5840" s="56" t="s">
        <v>31498</v>
      </c>
      <c r="V5840" s="56" t="s">
        <v>31499</v>
      </c>
      <c r="W5840" s="56" t="s">
        <v>7566</v>
      </c>
      <c r="X5840" s="56" t="s">
        <v>31500</v>
      </c>
      <c r="Y5840" s="56"/>
      <c r="Z5840" s="56" t="s">
        <v>31501</v>
      </c>
      <c r="AA5840" s="56" t="s">
        <v>31502</v>
      </c>
      <c r="AB5840" s="56"/>
      <c r="AC5840" s="56" t="s">
        <v>7326</v>
      </c>
      <c r="AD5840" s="90" t="str">
        <f t="shared" si="183"/>
        <v>NA</v>
      </c>
      <c r="AE5840" s="90"/>
      <c r="AF5840" s="90"/>
      <c r="AG5840" s="90"/>
    </row>
    <row r="5841" spans="1:33">
      <c r="A5841" s="56" t="s">
        <v>36184</v>
      </c>
      <c r="B5841" s="56" t="s">
        <v>36185</v>
      </c>
      <c r="C5841" s="56" t="s">
        <v>36142</v>
      </c>
      <c r="D5841" s="56" t="s">
        <v>7622</v>
      </c>
      <c r="E5841" s="56" t="s">
        <v>1226</v>
      </c>
      <c r="F5841" s="56" t="s">
        <v>22</v>
      </c>
      <c r="G5841" s="56"/>
      <c r="H5841" s="56" t="s">
        <v>36182</v>
      </c>
      <c r="I5841" s="56" t="s">
        <v>36183</v>
      </c>
      <c r="J5841" s="56" t="s">
        <v>36184</v>
      </c>
      <c r="K5841" s="56" t="s">
        <v>7326</v>
      </c>
      <c r="L5841" s="90" t="str">
        <f t="shared" si="182"/>
        <v>NA</v>
      </c>
      <c r="M5841" s="90"/>
      <c r="O5841" s="91"/>
      <c r="P5841" s="56"/>
      <c r="Q5841" s="56"/>
      <c r="R5841" s="56"/>
      <c r="S5841" s="56"/>
      <c r="T5841" s="56" t="s">
        <v>18705</v>
      </c>
      <c r="U5841" s="56" t="s">
        <v>31503</v>
      </c>
      <c r="V5841" s="56" t="s">
        <v>16419</v>
      </c>
      <c r="W5841" s="56" t="s">
        <v>7566</v>
      </c>
      <c r="X5841" s="56" t="s">
        <v>3149</v>
      </c>
      <c r="Y5841" s="56"/>
      <c r="Z5841" s="56" t="s">
        <v>31504</v>
      </c>
      <c r="AA5841" s="56" t="s">
        <v>31505</v>
      </c>
      <c r="AB5841" s="56"/>
      <c r="AC5841" s="56" t="s">
        <v>7326</v>
      </c>
      <c r="AD5841" s="90" t="str">
        <f t="shared" si="183"/>
        <v>NA</v>
      </c>
      <c r="AE5841" s="90"/>
      <c r="AF5841" s="90"/>
      <c r="AG5841" s="90"/>
    </row>
    <row r="5842" spans="1:33">
      <c r="A5842" s="56" t="s">
        <v>36186</v>
      </c>
      <c r="B5842" s="56" t="s">
        <v>36187</v>
      </c>
      <c r="C5842" s="56" t="s">
        <v>36142</v>
      </c>
      <c r="D5842" s="56" t="s">
        <v>7622</v>
      </c>
      <c r="E5842" s="56" t="s">
        <v>1226</v>
      </c>
      <c r="F5842" s="56" t="s">
        <v>22</v>
      </c>
      <c r="G5842" s="56"/>
      <c r="H5842" s="56" t="s">
        <v>36182</v>
      </c>
      <c r="I5842" s="56" t="s">
        <v>36183</v>
      </c>
      <c r="J5842" s="56" t="s">
        <v>36186</v>
      </c>
      <c r="K5842" s="56" t="s">
        <v>7326</v>
      </c>
      <c r="L5842" s="90" t="str">
        <f t="shared" si="182"/>
        <v>NA</v>
      </c>
      <c r="M5842" s="90"/>
      <c r="O5842" s="91"/>
      <c r="P5842" s="56"/>
      <c r="Q5842" s="56"/>
      <c r="R5842" s="56"/>
      <c r="S5842" s="56"/>
      <c r="T5842" s="56" t="s">
        <v>31506</v>
      </c>
      <c r="U5842" s="56" t="s">
        <v>31507</v>
      </c>
      <c r="V5842" s="56" t="s">
        <v>31508</v>
      </c>
      <c r="W5842" s="56" t="s">
        <v>7566</v>
      </c>
      <c r="X5842" s="56" t="s">
        <v>31509</v>
      </c>
      <c r="Y5842" s="56"/>
      <c r="Z5842" s="56" t="s">
        <v>31510</v>
      </c>
      <c r="AA5842" s="56" t="s">
        <v>31511</v>
      </c>
      <c r="AB5842" s="56"/>
      <c r="AC5842" s="56" t="s">
        <v>7326</v>
      </c>
      <c r="AD5842" s="90" t="str">
        <f t="shared" si="183"/>
        <v>NA</v>
      </c>
      <c r="AE5842" s="90"/>
      <c r="AF5842" s="90"/>
      <c r="AG5842" s="90"/>
    </row>
    <row r="5843" spans="1:33">
      <c r="A5843" s="56" t="s">
        <v>36188</v>
      </c>
      <c r="B5843" s="56" t="s">
        <v>36189</v>
      </c>
      <c r="C5843" s="56" t="s">
        <v>36142</v>
      </c>
      <c r="D5843" s="56" t="s">
        <v>7622</v>
      </c>
      <c r="E5843" s="56" t="s">
        <v>1236</v>
      </c>
      <c r="F5843" s="56" t="s">
        <v>22</v>
      </c>
      <c r="G5843" s="56"/>
      <c r="H5843" s="56" t="s">
        <v>36190</v>
      </c>
      <c r="I5843" s="56" t="s">
        <v>36191</v>
      </c>
      <c r="J5843" s="56"/>
      <c r="K5843" s="56" t="s">
        <v>7326</v>
      </c>
      <c r="L5843" s="90" t="str">
        <f t="shared" si="182"/>
        <v>NA</v>
      </c>
      <c r="M5843" s="90"/>
      <c r="O5843" s="91"/>
      <c r="P5843" s="56"/>
      <c r="Q5843" s="56"/>
      <c r="R5843" s="56"/>
      <c r="S5843" s="56"/>
      <c r="T5843" s="56" t="s">
        <v>31512</v>
      </c>
      <c r="U5843" s="56" t="s">
        <v>31513</v>
      </c>
      <c r="V5843" s="56" t="s">
        <v>31514</v>
      </c>
      <c r="W5843" s="56" t="s">
        <v>7566</v>
      </c>
      <c r="X5843" s="56" t="s">
        <v>31515</v>
      </c>
      <c r="Y5843" s="56"/>
      <c r="Z5843" s="56" t="s">
        <v>31516</v>
      </c>
      <c r="AA5843" s="56" t="s">
        <v>31517</v>
      </c>
      <c r="AB5843" s="56" t="s">
        <v>31518</v>
      </c>
      <c r="AC5843" s="56" t="s">
        <v>87</v>
      </c>
      <c r="AD5843" s="90" t="str">
        <f t="shared" si="183"/>
        <v>NA</v>
      </c>
      <c r="AE5843" s="90"/>
      <c r="AF5843" s="90"/>
      <c r="AG5843" s="90"/>
    </row>
    <row r="5844" spans="1:33">
      <c r="A5844" s="56" t="s">
        <v>36192</v>
      </c>
      <c r="B5844" s="56" t="s">
        <v>36193</v>
      </c>
      <c r="C5844" s="56" t="s">
        <v>36142</v>
      </c>
      <c r="D5844" s="56" t="s">
        <v>7622</v>
      </c>
      <c r="E5844" s="56" t="s">
        <v>1285</v>
      </c>
      <c r="F5844" s="56" t="s">
        <v>22</v>
      </c>
      <c r="G5844" s="56"/>
      <c r="H5844" s="56" t="s">
        <v>36194</v>
      </c>
      <c r="I5844" s="56" t="s">
        <v>36195</v>
      </c>
      <c r="J5844" s="56" t="s">
        <v>36192</v>
      </c>
      <c r="K5844" s="56" t="s">
        <v>7326</v>
      </c>
      <c r="L5844" s="90" t="str">
        <f t="shared" si="182"/>
        <v>NA</v>
      </c>
      <c r="M5844" s="90"/>
      <c r="O5844" s="91"/>
      <c r="P5844" s="56"/>
      <c r="Q5844" s="56"/>
      <c r="R5844" s="56"/>
      <c r="S5844" s="56"/>
      <c r="T5844" s="56" t="s">
        <v>31519</v>
      </c>
      <c r="U5844" s="56" t="s">
        <v>31520</v>
      </c>
      <c r="V5844" s="56" t="s">
        <v>31521</v>
      </c>
      <c r="W5844" s="56" t="s">
        <v>7566</v>
      </c>
      <c r="X5844" s="56" t="s">
        <v>382</v>
      </c>
      <c r="Y5844" s="56"/>
      <c r="Z5844" s="56" t="s">
        <v>31522</v>
      </c>
      <c r="AA5844" s="56" t="s">
        <v>31523</v>
      </c>
      <c r="AB5844" s="56" t="s">
        <v>31524</v>
      </c>
      <c r="AC5844" s="56" t="s">
        <v>7326</v>
      </c>
      <c r="AD5844" s="90" t="str">
        <f t="shared" si="183"/>
        <v>NA</v>
      </c>
      <c r="AE5844" s="90"/>
      <c r="AF5844" s="90"/>
      <c r="AG5844" s="90"/>
    </row>
    <row r="5845" spans="1:33">
      <c r="A5845" s="56" t="s">
        <v>36196</v>
      </c>
      <c r="B5845" s="56" t="s">
        <v>36197</v>
      </c>
      <c r="C5845" s="56" t="s">
        <v>36142</v>
      </c>
      <c r="D5845" s="56" t="s">
        <v>7622</v>
      </c>
      <c r="E5845" s="56" t="s">
        <v>1285</v>
      </c>
      <c r="F5845" s="56" t="s">
        <v>22</v>
      </c>
      <c r="G5845" s="56"/>
      <c r="H5845" s="56" t="s">
        <v>36194</v>
      </c>
      <c r="I5845" s="56" t="s">
        <v>36195</v>
      </c>
      <c r="J5845" s="56" t="s">
        <v>36196</v>
      </c>
      <c r="K5845" s="56" t="s">
        <v>7326</v>
      </c>
      <c r="L5845" s="90" t="str">
        <f t="shared" si="182"/>
        <v>NA</v>
      </c>
      <c r="M5845" s="90"/>
      <c r="O5845" s="91"/>
      <c r="P5845" s="56"/>
      <c r="Q5845" s="56"/>
      <c r="R5845" s="56"/>
      <c r="S5845" s="56"/>
      <c r="T5845" s="56" t="s">
        <v>31525</v>
      </c>
      <c r="U5845" s="56" t="s">
        <v>31526</v>
      </c>
      <c r="V5845" s="56" t="s">
        <v>31527</v>
      </c>
      <c r="W5845" s="56" t="s">
        <v>7566</v>
      </c>
      <c r="X5845" s="56" t="s">
        <v>382</v>
      </c>
      <c r="Y5845" s="56"/>
      <c r="Z5845" s="56" t="s">
        <v>31522</v>
      </c>
      <c r="AA5845" s="56" t="s">
        <v>31523</v>
      </c>
      <c r="AB5845" s="56"/>
      <c r="AC5845" s="56" t="s">
        <v>7326</v>
      </c>
      <c r="AD5845" s="90" t="str">
        <f t="shared" si="183"/>
        <v>NA</v>
      </c>
      <c r="AE5845" s="90"/>
      <c r="AF5845" s="90"/>
      <c r="AG5845" s="90"/>
    </row>
    <row r="5846" spans="1:33">
      <c r="A5846" s="56" t="s">
        <v>36198</v>
      </c>
      <c r="B5846" s="56" t="s">
        <v>36199</v>
      </c>
      <c r="C5846" s="56" t="s">
        <v>36142</v>
      </c>
      <c r="D5846" s="56" t="s">
        <v>7622</v>
      </c>
      <c r="E5846" s="56" t="s">
        <v>1285</v>
      </c>
      <c r="F5846" s="56" t="s">
        <v>22</v>
      </c>
      <c r="G5846" s="56"/>
      <c r="H5846" s="56" t="s">
        <v>36194</v>
      </c>
      <c r="I5846" s="56" t="s">
        <v>36195</v>
      </c>
      <c r="J5846" s="56" t="s">
        <v>36198</v>
      </c>
      <c r="K5846" s="56" t="s">
        <v>7326</v>
      </c>
      <c r="L5846" s="90" t="str">
        <f t="shared" si="182"/>
        <v>NA</v>
      </c>
      <c r="M5846" s="90"/>
      <c r="O5846" s="91"/>
      <c r="P5846" s="56"/>
      <c r="Q5846" s="56"/>
      <c r="R5846" s="56"/>
      <c r="S5846" s="56"/>
      <c r="T5846" s="56" t="s">
        <v>31528</v>
      </c>
      <c r="U5846" s="56" t="s">
        <v>31529</v>
      </c>
      <c r="V5846" s="56" t="s">
        <v>31530</v>
      </c>
      <c r="W5846" s="56" t="s">
        <v>7566</v>
      </c>
      <c r="X5846" s="56" t="s">
        <v>382</v>
      </c>
      <c r="Y5846" s="56"/>
      <c r="Z5846" s="56" t="s">
        <v>31522</v>
      </c>
      <c r="AA5846" s="56" t="s">
        <v>31523</v>
      </c>
      <c r="AB5846" s="56"/>
      <c r="AC5846" s="56" t="s">
        <v>7326</v>
      </c>
      <c r="AD5846" s="90" t="str">
        <f t="shared" si="183"/>
        <v>NA</v>
      </c>
      <c r="AE5846" s="90"/>
      <c r="AF5846" s="90"/>
      <c r="AG5846" s="90"/>
    </row>
    <row r="5847" spans="1:33">
      <c r="A5847" s="56" t="s">
        <v>36200</v>
      </c>
      <c r="B5847" s="56" t="s">
        <v>36201</v>
      </c>
      <c r="C5847" s="56" t="s">
        <v>36142</v>
      </c>
      <c r="D5847" s="56" t="s">
        <v>7622</v>
      </c>
      <c r="E5847" s="56" t="s">
        <v>1285</v>
      </c>
      <c r="F5847" s="56" t="s">
        <v>22</v>
      </c>
      <c r="G5847" s="56"/>
      <c r="H5847" s="56" t="s">
        <v>36202</v>
      </c>
      <c r="I5847" s="56" t="s">
        <v>36195</v>
      </c>
      <c r="J5847" s="56" t="s">
        <v>36203</v>
      </c>
      <c r="K5847" s="56" t="s">
        <v>7326</v>
      </c>
      <c r="L5847" s="90" t="str">
        <f t="shared" si="182"/>
        <v>NA</v>
      </c>
      <c r="M5847" s="90"/>
      <c r="O5847" s="91"/>
      <c r="P5847" s="56"/>
      <c r="Q5847" s="56"/>
      <c r="R5847" s="56"/>
      <c r="S5847" s="56"/>
      <c r="T5847" s="56" t="s">
        <v>31531</v>
      </c>
      <c r="U5847" s="56" t="s">
        <v>31532</v>
      </c>
      <c r="V5847" s="56" t="s">
        <v>31533</v>
      </c>
      <c r="W5847" s="56" t="s">
        <v>7566</v>
      </c>
      <c r="X5847" s="56" t="s">
        <v>382</v>
      </c>
      <c r="Y5847" s="56"/>
      <c r="Z5847" s="56" t="s">
        <v>31522</v>
      </c>
      <c r="AA5847" s="56" t="s">
        <v>31523</v>
      </c>
      <c r="AB5847" s="56"/>
      <c r="AC5847" s="56" t="s">
        <v>7326</v>
      </c>
      <c r="AD5847" s="90" t="str">
        <f t="shared" si="183"/>
        <v>NA</v>
      </c>
      <c r="AE5847" s="90"/>
      <c r="AF5847" s="90"/>
      <c r="AG5847" s="90"/>
    </row>
    <row r="5848" spans="1:33">
      <c r="A5848" s="56" t="s">
        <v>36204</v>
      </c>
      <c r="B5848" s="56" t="s">
        <v>36205</v>
      </c>
      <c r="C5848" s="56" t="s">
        <v>36206</v>
      </c>
      <c r="D5848" s="56" t="s">
        <v>7622</v>
      </c>
      <c r="E5848" s="56" t="s">
        <v>630</v>
      </c>
      <c r="F5848" s="56" t="s">
        <v>22</v>
      </c>
      <c r="G5848" s="56"/>
      <c r="H5848" s="56" t="s">
        <v>36207</v>
      </c>
      <c r="I5848" s="56" t="s">
        <v>36208</v>
      </c>
      <c r="J5848" s="56" t="s">
        <v>36209</v>
      </c>
      <c r="K5848" s="56" t="s">
        <v>87</v>
      </c>
      <c r="L5848" s="90" t="str">
        <f t="shared" si="182"/>
        <v>NA</v>
      </c>
      <c r="M5848" s="90"/>
      <c r="O5848" s="91"/>
      <c r="P5848" s="56"/>
      <c r="Q5848" s="56"/>
      <c r="R5848" s="56"/>
      <c r="S5848" s="56"/>
      <c r="T5848" s="56" t="s">
        <v>31534</v>
      </c>
      <c r="U5848" s="56" t="s">
        <v>31535</v>
      </c>
      <c r="V5848" s="56" t="s">
        <v>31536</v>
      </c>
      <c r="W5848" s="56" t="s">
        <v>7566</v>
      </c>
      <c r="X5848" s="56" t="s">
        <v>382</v>
      </c>
      <c r="Y5848" s="56"/>
      <c r="Z5848" s="56" t="s">
        <v>31537</v>
      </c>
      <c r="AA5848" s="56" t="s">
        <v>31523</v>
      </c>
      <c r="AB5848" s="56" t="s">
        <v>31538</v>
      </c>
      <c r="AC5848" s="56" t="s">
        <v>87</v>
      </c>
      <c r="AD5848" s="90" t="str">
        <f t="shared" si="183"/>
        <v>NA</v>
      </c>
      <c r="AE5848" s="90"/>
      <c r="AF5848" s="90"/>
      <c r="AG5848" s="90"/>
    </row>
    <row r="5849" spans="1:33">
      <c r="A5849" s="56" t="s">
        <v>36210</v>
      </c>
      <c r="B5849" s="56" t="s">
        <v>36211</v>
      </c>
      <c r="C5849" s="56" t="s">
        <v>36212</v>
      </c>
      <c r="D5849" s="56" t="s">
        <v>7622</v>
      </c>
      <c r="E5849" s="56" t="s">
        <v>15128</v>
      </c>
      <c r="F5849" s="56" t="s">
        <v>22</v>
      </c>
      <c r="G5849" s="56"/>
      <c r="H5849" s="56" t="s">
        <v>36213</v>
      </c>
      <c r="I5849" s="56" t="s">
        <v>36214</v>
      </c>
      <c r="J5849" s="56" t="s">
        <v>36215</v>
      </c>
      <c r="K5849" s="56" t="s">
        <v>87</v>
      </c>
      <c r="L5849" s="90" t="str">
        <f t="shared" si="182"/>
        <v>NA</v>
      </c>
      <c r="M5849" s="90"/>
      <c r="O5849" s="91"/>
      <c r="P5849" s="56"/>
      <c r="Q5849" s="56"/>
      <c r="R5849" s="56"/>
      <c r="S5849" s="56"/>
      <c r="T5849" s="56" t="s">
        <v>31539</v>
      </c>
      <c r="U5849" s="56" t="s">
        <v>31540</v>
      </c>
      <c r="V5849" s="56" t="s">
        <v>31541</v>
      </c>
      <c r="W5849" s="56" t="s">
        <v>7566</v>
      </c>
      <c r="X5849" s="56" t="s">
        <v>382</v>
      </c>
      <c r="Y5849" s="56"/>
      <c r="Z5849" s="56" t="s">
        <v>31542</v>
      </c>
      <c r="AA5849" s="56" t="s">
        <v>31523</v>
      </c>
      <c r="AB5849" s="56"/>
      <c r="AC5849" s="56" t="s">
        <v>87</v>
      </c>
      <c r="AD5849" s="90" t="str">
        <f t="shared" si="183"/>
        <v>NA</v>
      </c>
      <c r="AE5849" s="90"/>
      <c r="AF5849" s="90"/>
      <c r="AG5849" s="90"/>
    </row>
    <row r="5850" spans="1:33">
      <c r="A5850" s="56" t="s">
        <v>36216</v>
      </c>
      <c r="B5850" s="56" t="s">
        <v>36217</v>
      </c>
      <c r="C5850" s="56" t="s">
        <v>36218</v>
      </c>
      <c r="D5850" s="56" t="s">
        <v>7622</v>
      </c>
      <c r="E5850" s="56" t="s">
        <v>1432</v>
      </c>
      <c r="F5850" s="56" t="s">
        <v>22</v>
      </c>
      <c r="G5850" s="56"/>
      <c r="H5850" s="56" t="s">
        <v>36219</v>
      </c>
      <c r="I5850" s="56" t="s">
        <v>36220</v>
      </c>
      <c r="J5850" s="56" t="s">
        <v>36221</v>
      </c>
      <c r="K5850" s="56" t="s">
        <v>7326</v>
      </c>
      <c r="L5850" s="90" t="str">
        <f t="shared" si="182"/>
        <v>NA</v>
      </c>
      <c r="M5850" s="90"/>
      <c r="O5850" s="91"/>
      <c r="P5850" s="56"/>
      <c r="Q5850" s="56"/>
      <c r="R5850" s="56"/>
      <c r="S5850" s="56"/>
      <c r="T5850" s="56" t="s">
        <v>31543</v>
      </c>
      <c r="U5850" s="56" t="s">
        <v>31544</v>
      </c>
      <c r="V5850" s="56" t="s">
        <v>31545</v>
      </c>
      <c r="W5850" s="56" t="s">
        <v>7566</v>
      </c>
      <c r="X5850" s="56" t="s">
        <v>382</v>
      </c>
      <c r="Y5850" s="56"/>
      <c r="Z5850" s="56" t="s">
        <v>31537</v>
      </c>
      <c r="AA5850" s="56" t="s">
        <v>31523</v>
      </c>
      <c r="AB5850" s="56" t="s">
        <v>31546</v>
      </c>
      <c r="AC5850" s="56" t="s">
        <v>87</v>
      </c>
      <c r="AD5850" s="90" t="str">
        <f t="shared" si="183"/>
        <v>NA</v>
      </c>
      <c r="AE5850" s="90"/>
      <c r="AF5850" s="90"/>
      <c r="AG5850" s="90"/>
    </row>
    <row r="5851" spans="1:33">
      <c r="A5851" s="56" t="s">
        <v>36222</v>
      </c>
      <c r="B5851" s="56" t="s">
        <v>36223</v>
      </c>
      <c r="C5851" s="56" t="s">
        <v>36218</v>
      </c>
      <c r="D5851" s="56" t="s">
        <v>7622</v>
      </c>
      <c r="E5851" s="56" t="s">
        <v>1432</v>
      </c>
      <c r="F5851" s="56" t="s">
        <v>22</v>
      </c>
      <c r="G5851" s="56"/>
      <c r="H5851" s="56" t="s">
        <v>36219</v>
      </c>
      <c r="I5851" s="56" t="s">
        <v>36220</v>
      </c>
      <c r="J5851" s="56" t="s">
        <v>36222</v>
      </c>
      <c r="K5851" s="56" t="s">
        <v>7326</v>
      </c>
      <c r="L5851" s="90" t="str">
        <f t="shared" si="182"/>
        <v>NA</v>
      </c>
      <c r="M5851" s="90"/>
      <c r="O5851" s="91"/>
      <c r="P5851" s="56"/>
      <c r="Q5851" s="56"/>
      <c r="R5851" s="56"/>
      <c r="S5851" s="56"/>
      <c r="T5851" s="56" t="s">
        <v>31547</v>
      </c>
      <c r="U5851" s="56" t="s">
        <v>31548</v>
      </c>
      <c r="V5851" s="56" t="s">
        <v>31549</v>
      </c>
      <c r="W5851" s="56" t="s">
        <v>7566</v>
      </c>
      <c r="X5851" s="56" t="s">
        <v>31550</v>
      </c>
      <c r="Y5851" s="56"/>
      <c r="Z5851" s="56" t="s">
        <v>31551</v>
      </c>
      <c r="AA5851" s="56" t="s">
        <v>31552</v>
      </c>
      <c r="AB5851" s="56"/>
      <c r="AC5851" s="56" t="s">
        <v>7326</v>
      </c>
      <c r="AD5851" s="90" t="str">
        <f t="shared" si="183"/>
        <v>NA</v>
      </c>
      <c r="AE5851" s="90"/>
      <c r="AF5851" s="90"/>
      <c r="AG5851" s="90"/>
    </row>
    <row r="5852" spans="1:33">
      <c r="A5852" s="56" t="s">
        <v>36224</v>
      </c>
      <c r="B5852" s="56" t="s">
        <v>36225</v>
      </c>
      <c r="C5852" s="56" t="s">
        <v>36218</v>
      </c>
      <c r="D5852" s="56" t="s">
        <v>7622</v>
      </c>
      <c r="E5852" s="56" t="s">
        <v>1457</v>
      </c>
      <c r="F5852" s="56" t="s">
        <v>22</v>
      </c>
      <c r="G5852" s="56"/>
      <c r="H5852" s="56" t="s">
        <v>36226</v>
      </c>
      <c r="I5852" s="56" t="s">
        <v>36227</v>
      </c>
      <c r="J5852" s="56" t="s">
        <v>36224</v>
      </c>
      <c r="K5852" s="56" t="s">
        <v>7326</v>
      </c>
      <c r="L5852" s="90" t="str">
        <f t="shared" si="182"/>
        <v>NA</v>
      </c>
      <c r="M5852" s="90"/>
      <c r="O5852" s="91"/>
      <c r="P5852" s="56"/>
      <c r="Q5852" s="56"/>
      <c r="R5852" s="56"/>
      <c r="S5852" s="56"/>
      <c r="T5852" s="56" t="s">
        <v>31553</v>
      </c>
      <c r="U5852" s="56" t="s">
        <v>31554</v>
      </c>
      <c r="V5852" s="56" t="s">
        <v>31555</v>
      </c>
      <c r="W5852" s="56" t="s">
        <v>7566</v>
      </c>
      <c r="X5852" s="56" t="s">
        <v>31556</v>
      </c>
      <c r="Y5852" s="56"/>
      <c r="Z5852" s="56" t="s">
        <v>31557</v>
      </c>
      <c r="AA5852" s="56" t="s">
        <v>31558</v>
      </c>
      <c r="AB5852" s="56"/>
      <c r="AC5852" s="56" t="s">
        <v>7326</v>
      </c>
      <c r="AD5852" s="90" t="str">
        <f t="shared" si="183"/>
        <v>NA</v>
      </c>
      <c r="AE5852" s="90"/>
      <c r="AF5852" s="90"/>
      <c r="AG5852" s="90"/>
    </row>
    <row r="5853" spans="1:33">
      <c r="A5853" s="56" t="s">
        <v>36228</v>
      </c>
      <c r="B5853" s="56" t="s">
        <v>36229</v>
      </c>
      <c r="C5853" s="56" t="s">
        <v>36218</v>
      </c>
      <c r="D5853" s="56" t="s">
        <v>7622</v>
      </c>
      <c r="E5853" s="56" t="s">
        <v>1467</v>
      </c>
      <c r="F5853" s="56" t="s">
        <v>22</v>
      </c>
      <c r="G5853" s="56"/>
      <c r="H5853" s="56" t="s">
        <v>36230</v>
      </c>
      <c r="I5853" s="56" t="s">
        <v>36231</v>
      </c>
      <c r="J5853" s="56" t="s">
        <v>36228</v>
      </c>
      <c r="K5853" s="56" t="s">
        <v>7326</v>
      </c>
      <c r="L5853" s="90" t="str">
        <f t="shared" si="182"/>
        <v>NA</v>
      </c>
      <c r="M5853" s="90"/>
      <c r="O5853" s="91"/>
      <c r="P5853" s="56"/>
      <c r="Q5853" s="56"/>
      <c r="R5853" s="56"/>
      <c r="S5853" s="56"/>
      <c r="T5853" s="56" t="s">
        <v>31559</v>
      </c>
      <c r="U5853" s="56" t="s">
        <v>31560</v>
      </c>
      <c r="V5853" s="56" t="s">
        <v>31561</v>
      </c>
      <c r="W5853" s="56" t="s">
        <v>7566</v>
      </c>
      <c r="X5853" s="56" t="s">
        <v>6210</v>
      </c>
      <c r="Y5853" s="56"/>
      <c r="Z5853" s="56" t="s">
        <v>31562</v>
      </c>
      <c r="AA5853" s="56" t="s">
        <v>31563</v>
      </c>
      <c r="AB5853" s="56" t="s">
        <v>31564</v>
      </c>
      <c r="AC5853" s="56" t="s">
        <v>7326</v>
      </c>
      <c r="AD5853" s="90" t="str">
        <f t="shared" si="183"/>
        <v>NA</v>
      </c>
      <c r="AE5853" s="90"/>
      <c r="AF5853" s="90"/>
      <c r="AG5853" s="90"/>
    </row>
    <row r="5854" spans="1:33">
      <c r="A5854" s="56" t="s">
        <v>36232</v>
      </c>
      <c r="B5854" s="56" t="s">
        <v>36233</v>
      </c>
      <c r="C5854" s="56" t="s">
        <v>36218</v>
      </c>
      <c r="D5854" s="56" t="s">
        <v>7622</v>
      </c>
      <c r="E5854" s="56" t="s">
        <v>1467</v>
      </c>
      <c r="F5854" s="56" t="s">
        <v>22</v>
      </c>
      <c r="G5854" s="56"/>
      <c r="H5854" s="56" t="s">
        <v>36230</v>
      </c>
      <c r="I5854" s="56" t="s">
        <v>36231</v>
      </c>
      <c r="J5854" s="56" t="s">
        <v>36232</v>
      </c>
      <c r="K5854" s="56" t="s">
        <v>7326</v>
      </c>
      <c r="L5854" s="90" t="str">
        <f t="shared" si="182"/>
        <v>NA</v>
      </c>
      <c r="M5854" s="90"/>
      <c r="O5854" s="91"/>
      <c r="P5854" s="56"/>
      <c r="Q5854" s="56"/>
      <c r="R5854" s="56"/>
      <c r="S5854" s="56"/>
      <c r="T5854" s="56" t="s">
        <v>31565</v>
      </c>
      <c r="U5854" s="56" t="s">
        <v>31566</v>
      </c>
      <c r="V5854" s="56" t="s">
        <v>31567</v>
      </c>
      <c r="W5854" s="56" t="s">
        <v>7566</v>
      </c>
      <c r="X5854" s="56" t="s">
        <v>6210</v>
      </c>
      <c r="Y5854" s="56"/>
      <c r="Z5854" s="56" t="s">
        <v>31568</v>
      </c>
      <c r="AA5854" s="56" t="s">
        <v>31563</v>
      </c>
      <c r="AB5854" s="56" t="s">
        <v>31569</v>
      </c>
      <c r="AC5854" s="56" t="s">
        <v>87</v>
      </c>
      <c r="AD5854" s="90" t="str">
        <f t="shared" si="183"/>
        <v>NA</v>
      </c>
      <c r="AE5854" s="90"/>
      <c r="AF5854" s="90"/>
      <c r="AG5854" s="90"/>
    </row>
    <row r="5855" spans="1:33">
      <c r="A5855" s="56" t="s">
        <v>36234</v>
      </c>
      <c r="B5855" s="56" t="s">
        <v>36235</v>
      </c>
      <c r="C5855" s="56" t="s">
        <v>36218</v>
      </c>
      <c r="D5855" s="56" t="s">
        <v>7622</v>
      </c>
      <c r="E5855" s="56" t="s">
        <v>1467</v>
      </c>
      <c r="F5855" s="56" t="s">
        <v>22</v>
      </c>
      <c r="G5855" s="56"/>
      <c r="H5855" s="56" t="s">
        <v>36230</v>
      </c>
      <c r="I5855" s="56" t="s">
        <v>36231</v>
      </c>
      <c r="J5855" s="56" t="s">
        <v>36236</v>
      </c>
      <c r="K5855" s="56" t="s">
        <v>7326</v>
      </c>
      <c r="L5855" s="90" t="str">
        <f t="shared" si="182"/>
        <v>NA</v>
      </c>
      <c r="M5855" s="90"/>
      <c r="O5855" s="91"/>
      <c r="P5855" s="56"/>
      <c r="Q5855" s="56"/>
      <c r="R5855" s="56"/>
      <c r="S5855" s="56"/>
      <c r="T5855" s="56" t="s">
        <v>31570</v>
      </c>
      <c r="U5855" s="56" t="s">
        <v>31571</v>
      </c>
      <c r="V5855" s="56" t="s">
        <v>31572</v>
      </c>
      <c r="W5855" s="56" t="s">
        <v>7566</v>
      </c>
      <c r="X5855" s="56" t="s">
        <v>31573</v>
      </c>
      <c r="Y5855" s="56"/>
      <c r="Z5855" s="56" t="s">
        <v>31574</v>
      </c>
      <c r="AA5855" s="56" t="s">
        <v>31575</v>
      </c>
      <c r="AB5855" s="56"/>
      <c r="AC5855" s="56" t="s">
        <v>7326</v>
      </c>
      <c r="AD5855" s="90" t="str">
        <f t="shared" si="183"/>
        <v>NA</v>
      </c>
      <c r="AE5855" s="90"/>
      <c r="AF5855" s="90"/>
      <c r="AG5855" s="90"/>
    </row>
    <row r="5856" spans="1:33">
      <c r="A5856" s="56" t="s">
        <v>36237</v>
      </c>
      <c r="B5856" s="56" t="s">
        <v>36238</v>
      </c>
      <c r="C5856" s="56" t="s">
        <v>36218</v>
      </c>
      <c r="D5856" s="56" t="s">
        <v>7622</v>
      </c>
      <c r="E5856" s="56" t="s">
        <v>1467</v>
      </c>
      <c r="F5856" s="56" t="s">
        <v>22</v>
      </c>
      <c r="G5856" s="56"/>
      <c r="H5856" s="56" t="s">
        <v>36230</v>
      </c>
      <c r="I5856" s="56" t="s">
        <v>36231</v>
      </c>
      <c r="J5856" s="56" t="s">
        <v>36237</v>
      </c>
      <c r="K5856" s="56" t="s">
        <v>7326</v>
      </c>
      <c r="L5856" s="90" t="str">
        <f t="shared" si="182"/>
        <v>NA</v>
      </c>
      <c r="M5856" s="90"/>
      <c r="O5856" s="91"/>
      <c r="P5856" s="56"/>
      <c r="Q5856" s="56"/>
      <c r="R5856" s="56"/>
      <c r="S5856" s="56"/>
      <c r="T5856" s="56" t="s">
        <v>31576</v>
      </c>
      <c r="U5856" s="56" t="s">
        <v>31577</v>
      </c>
      <c r="V5856" s="56" t="s">
        <v>31578</v>
      </c>
      <c r="W5856" s="56" t="s">
        <v>7566</v>
      </c>
      <c r="X5856" s="56" t="s">
        <v>6218</v>
      </c>
      <c r="Y5856" s="56"/>
      <c r="Z5856" s="56" t="s">
        <v>31579</v>
      </c>
      <c r="AA5856" s="56" t="s">
        <v>31580</v>
      </c>
      <c r="AB5856" s="56"/>
      <c r="AC5856" s="56" t="s">
        <v>7326</v>
      </c>
      <c r="AD5856" s="90" t="str">
        <f t="shared" si="183"/>
        <v>NA</v>
      </c>
      <c r="AE5856" s="90"/>
      <c r="AF5856" s="90"/>
      <c r="AG5856" s="90"/>
    </row>
    <row r="5857" spans="1:33">
      <c r="A5857" s="56" t="s">
        <v>36239</v>
      </c>
      <c r="B5857" s="56" t="s">
        <v>36240</v>
      </c>
      <c r="C5857" s="56" t="s">
        <v>36218</v>
      </c>
      <c r="D5857" s="56" t="s">
        <v>7622</v>
      </c>
      <c r="E5857" s="56" t="s">
        <v>1480</v>
      </c>
      <c r="F5857" s="56" t="s">
        <v>22</v>
      </c>
      <c r="G5857" s="56"/>
      <c r="H5857" s="56" t="s">
        <v>36241</v>
      </c>
      <c r="I5857" s="56" t="s">
        <v>36242</v>
      </c>
      <c r="J5857" s="56" t="s">
        <v>36243</v>
      </c>
      <c r="K5857" s="56" t="s">
        <v>7326</v>
      </c>
      <c r="L5857" s="90" t="str">
        <f t="shared" si="182"/>
        <v>NA</v>
      </c>
      <c r="M5857" s="90"/>
      <c r="O5857" s="91"/>
      <c r="P5857" s="56"/>
      <c r="Q5857" s="56"/>
      <c r="R5857" s="56"/>
      <c r="S5857" s="56"/>
      <c r="T5857" s="56" t="s">
        <v>31581</v>
      </c>
      <c r="U5857" s="56" t="s">
        <v>31582</v>
      </c>
      <c r="V5857" s="56" t="s">
        <v>31583</v>
      </c>
      <c r="W5857" s="56" t="s">
        <v>7566</v>
      </c>
      <c r="X5857" s="56" t="s">
        <v>6227</v>
      </c>
      <c r="Y5857" s="56"/>
      <c r="Z5857" s="56" t="s">
        <v>31584</v>
      </c>
      <c r="AA5857" s="56" t="s">
        <v>31585</v>
      </c>
      <c r="AB5857" s="56"/>
      <c r="AC5857" s="56" t="s">
        <v>7326</v>
      </c>
      <c r="AD5857" s="90" t="str">
        <f t="shared" si="183"/>
        <v>NA</v>
      </c>
      <c r="AE5857" s="90"/>
      <c r="AF5857" s="90"/>
      <c r="AG5857" s="90"/>
    </row>
    <row r="5858" spans="1:33">
      <c r="A5858" s="56" t="s">
        <v>36244</v>
      </c>
      <c r="B5858" s="56" t="s">
        <v>36245</v>
      </c>
      <c r="C5858" s="56" t="s">
        <v>36142</v>
      </c>
      <c r="D5858" s="56" t="s">
        <v>7622</v>
      </c>
      <c r="E5858" s="56" t="s">
        <v>1501</v>
      </c>
      <c r="F5858" s="56" t="s">
        <v>22</v>
      </c>
      <c r="G5858" s="56"/>
      <c r="H5858" s="56" t="s">
        <v>36246</v>
      </c>
      <c r="I5858" s="56" t="s">
        <v>36247</v>
      </c>
      <c r="J5858" s="56" t="s">
        <v>36248</v>
      </c>
      <c r="K5858" s="56" t="s">
        <v>7326</v>
      </c>
      <c r="L5858" s="90" t="str">
        <f t="shared" si="182"/>
        <v>NA</v>
      </c>
      <c r="M5858" s="90"/>
      <c r="O5858" s="91"/>
      <c r="P5858" s="56"/>
      <c r="Q5858" s="56"/>
      <c r="R5858" s="56"/>
      <c r="S5858" s="56"/>
      <c r="T5858" s="56" t="s">
        <v>31586</v>
      </c>
      <c r="U5858" s="56" t="s">
        <v>31587</v>
      </c>
      <c r="V5858" s="56" t="s">
        <v>31588</v>
      </c>
      <c r="W5858" s="56" t="s">
        <v>7566</v>
      </c>
      <c r="X5858" s="56" t="s">
        <v>31589</v>
      </c>
      <c r="Y5858" s="56"/>
      <c r="Z5858" s="56" t="s">
        <v>31590</v>
      </c>
      <c r="AA5858" s="56" t="s">
        <v>31591</v>
      </c>
      <c r="AB5858" s="56"/>
      <c r="AC5858" s="56" t="s">
        <v>7326</v>
      </c>
      <c r="AD5858" s="90" t="str">
        <f t="shared" si="183"/>
        <v>NA</v>
      </c>
      <c r="AE5858" s="90"/>
      <c r="AF5858" s="90"/>
      <c r="AG5858" s="90"/>
    </row>
    <row r="5859" spans="1:33">
      <c r="A5859" s="56" t="s">
        <v>36249</v>
      </c>
      <c r="B5859" s="56" t="s">
        <v>36250</v>
      </c>
      <c r="C5859" s="56" t="s">
        <v>36142</v>
      </c>
      <c r="D5859" s="56" t="s">
        <v>7622</v>
      </c>
      <c r="E5859" s="56" t="s">
        <v>1501</v>
      </c>
      <c r="F5859" s="56" t="s">
        <v>22</v>
      </c>
      <c r="G5859" s="56"/>
      <c r="H5859" s="56" t="s">
        <v>36246</v>
      </c>
      <c r="I5859" s="56" t="s">
        <v>36247</v>
      </c>
      <c r="J5859" s="56" t="s">
        <v>36251</v>
      </c>
      <c r="K5859" s="56" t="s">
        <v>7326</v>
      </c>
      <c r="L5859" s="90" t="str">
        <f t="shared" si="182"/>
        <v>NA</v>
      </c>
      <c r="M5859" s="90"/>
      <c r="O5859" s="91"/>
      <c r="P5859" s="56"/>
      <c r="Q5859" s="56"/>
      <c r="R5859" s="56"/>
      <c r="S5859" s="56"/>
      <c r="T5859" s="56" t="s">
        <v>31592</v>
      </c>
      <c r="U5859" s="56" t="s">
        <v>31593</v>
      </c>
      <c r="V5859" s="56" t="s">
        <v>31594</v>
      </c>
      <c r="W5859" s="56" t="s">
        <v>7566</v>
      </c>
      <c r="X5859" s="56" t="s">
        <v>6235</v>
      </c>
      <c r="Y5859" s="56"/>
      <c r="Z5859" s="56" t="s">
        <v>31595</v>
      </c>
      <c r="AA5859" s="56" t="s">
        <v>31596</v>
      </c>
      <c r="AB5859" s="56"/>
      <c r="AC5859" s="56" t="s">
        <v>7326</v>
      </c>
      <c r="AD5859" s="90" t="str">
        <f t="shared" si="183"/>
        <v>NA</v>
      </c>
      <c r="AE5859" s="90"/>
      <c r="AF5859" s="90"/>
      <c r="AG5859" s="90"/>
    </row>
    <row r="5860" spans="1:33">
      <c r="A5860" s="56" t="s">
        <v>36252</v>
      </c>
      <c r="B5860" s="56" t="s">
        <v>36253</v>
      </c>
      <c r="C5860" s="56" t="s">
        <v>36142</v>
      </c>
      <c r="D5860" s="56" t="s">
        <v>7622</v>
      </c>
      <c r="E5860" s="56" t="s">
        <v>1501</v>
      </c>
      <c r="F5860" s="56" t="s">
        <v>22</v>
      </c>
      <c r="G5860" s="56"/>
      <c r="H5860" s="56" t="s">
        <v>36246</v>
      </c>
      <c r="I5860" s="56" t="s">
        <v>36247</v>
      </c>
      <c r="J5860" s="56" t="s">
        <v>36254</v>
      </c>
      <c r="K5860" s="56" t="s">
        <v>7326</v>
      </c>
      <c r="L5860" s="90" t="str">
        <f t="shared" si="182"/>
        <v>NA</v>
      </c>
      <c r="M5860" s="90"/>
      <c r="O5860" s="91"/>
      <c r="P5860" s="56"/>
      <c r="Q5860" s="56"/>
      <c r="R5860" s="56"/>
      <c r="S5860" s="56"/>
      <c r="T5860" s="56" t="s">
        <v>31597</v>
      </c>
      <c r="U5860" s="56" t="s">
        <v>31598</v>
      </c>
      <c r="V5860" s="56" t="s">
        <v>31599</v>
      </c>
      <c r="W5860" s="56" t="s">
        <v>7566</v>
      </c>
      <c r="X5860" s="56" t="s">
        <v>31600</v>
      </c>
      <c r="Y5860" s="56"/>
      <c r="Z5860" s="56" t="s">
        <v>31601</v>
      </c>
      <c r="AA5860" s="56" t="s">
        <v>31602</v>
      </c>
      <c r="AB5860" s="56" t="s">
        <v>31597</v>
      </c>
      <c r="AC5860" s="56" t="s">
        <v>7326</v>
      </c>
      <c r="AD5860" s="90" t="str">
        <f t="shared" si="183"/>
        <v>NA</v>
      </c>
      <c r="AE5860" s="90"/>
      <c r="AF5860" s="90"/>
      <c r="AG5860" s="90"/>
    </row>
    <row r="5861" spans="1:33">
      <c r="A5861" s="56" t="s">
        <v>36255</v>
      </c>
      <c r="B5861" s="56" t="s">
        <v>36256</v>
      </c>
      <c r="C5861" s="56" t="s">
        <v>36142</v>
      </c>
      <c r="D5861" s="56" t="s">
        <v>7622</v>
      </c>
      <c r="E5861" s="56" t="s">
        <v>1511</v>
      </c>
      <c r="F5861" s="56" t="s">
        <v>22</v>
      </c>
      <c r="G5861" s="56"/>
      <c r="H5861" s="56" t="s">
        <v>36257</v>
      </c>
      <c r="I5861" s="56" t="s">
        <v>36258</v>
      </c>
      <c r="J5861" s="56" t="s">
        <v>36259</v>
      </c>
      <c r="K5861" s="56" t="s">
        <v>7326</v>
      </c>
      <c r="L5861" s="90" t="str">
        <f t="shared" si="182"/>
        <v>NA</v>
      </c>
      <c r="M5861" s="90"/>
      <c r="O5861" s="91"/>
      <c r="P5861" s="56"/>
      <c r="Q5861" s="56"/>
      <c r="R5861" s="56"/>
      <c r="S5861" s="56"/>
      <c r="T5861" s="56" t="s">
        <v>31603</v>
      </c>
      <c r="U5861" s="56" t="s">
        <v>31604</v>
      </c>
      <c r="V5861" s="56" t="s">
        <v>31605</v>
      </c>
      <c r="W5861" s="56" t="s">
        <v>7566</v>
      </c>
      <c r="X5861" s="56" t="s">
        <v>12359</v>
      </c>
      <c r="Y5861" s="56"/>
      <c r="Z5861" s="56" t="s">
        <v>31606</v>
      </c>
      <c r="AA5861" s="56" t="s">
        <v>31607</v>
      </c>
      <c r="AB5861" s="56"/>
      <c r="AC5861" s="56" t="s">
        <v>7326</v>
      </c>
      <c r="AD5861" s="90" t="str">
        <f t="shared" si="183"/>
        <v>NA</v>
      </c>
      <c r="AE5861" s="90"/>
      <c r="AF5861" s="90"/>
      <c r="AG5861" s="90"/>
    </row>
    <row r="5862" spans="1:33">
      <c r="A5862" s="56" t="s">
        <v>36260</v>
      </c>
      <c r="B5862" s="56" t="s">
        <v>36261</v>
      </c>
      <c r="C5862" s="56" t="s">
        <v>36142</v>
      </c>
      <c r="D5862" s="56" t="s">
        <v>7622</v>
      </c>
      <c r="E5862" s="56" t="s">
        <v>36262</v>
      </c>
      <c r="F5862" s="56" t="s">
        <v>22</v>
      </c>
      <c r="G5862" s="56"/>
      <c r="H5862" s="56" t="s">
        <v>36263</v>
      </c>
      <c r="I5862" s="56" t="s">
        <v>36264</v>
      </c>
      <c r="J5862" s="56" t="s">
        <v>36265</v>
      </c>
      <c r="K5862" s="56" t="s">
        <v>7326</v>
      </c>
      <c r="L5862" s="90" t="str">
        <f t="shared" si="182"/>
        <v>NA</v>
      </c>
      <c r="M5862" s="90"/>
      <c r="O5862" s="91"/>
      <c r="P5862" s="56"/>
      <c r="Q5862" s="56"/>
      <c r="R5862" s="56"/>
      <c r="S5862" s="56"/>
      <c r="T5862" s="56" t="s">
        <v>31608</v>
      </c>
      <c r="U5862" s="56" t="s">
        <v>31609</v>
      </c>
      <c r="V5862" s="56" t="s">
        <v>31610</v>
      </c>
      <c r="W5862" s="56" t="s">
        <v>7566</v>
      </c>
      <c r="X5862" s="56" t="s">
        <v>31611</v>
      </c>
      <c r="Y5862" s="56"/>
      <c r="Z5862" s="56" t="s">
        <v>31612</v>
      </c>
      <c r="AA5862" s="56" t="s">
        <v>31613</v>
      </c>
      <c r="AB5862" s="56"/>
      <c r="AC5862" s="56" t="s">
        <v>87</v>
      </c>
      <c r="AD5862" s="90" t="str">
        <f t="shared" si="183"/>
        <v>NA</v>
      </c>
      <c r="AE5862" s="90"/>
      <c r="AF5862" s="90"/>
      <c r="AG5862" s="90"/>
    </row>
    <row r="5863" spans="1:33">
      <c r="A5863" s="56" t="s">
        <v>36266</v>
      </c>
      <c r="B5863" s="56" t="s">
        <v>36267</v>
      </c>
      <c r="C5863" s="56" t="s">
        <v>36142</v>
      </c>
      <c r="D5863" s="56" t="s">
        <v>7622</v>
      </c>
      <c r="E5863" s="56" t="s">
        <v>1530</v>
      </c>
      <c r="F5863" s="56" t="s">
        <v>22</v>
      </c>
      <c r="G5863" s="56"/>
      <c r="H5863" s="56" t="s">
        <v>36268</v>
      </c>
      <c r="I5863" s="56" t="s">
        <v>36269</v>
      </c>
      <c r="J5863" s="56" t="s">
        <v>36270</v>
      </c>
      <c r="K5863" s="56" t="s">
        <v>7326</v>
      </c>
      <c r="L5863" s="90" t="str">
        <f t="shared" si="182"/>
        <v>NA</v>
      </c>
      <c r="M5863" s="90"/>
      <c r="O5863" s="91"/>
      <c r="P5863" s="56"/>
      <c r="Q5863" s="56"/>
      <c r="R5863" s="56"/>
      <c r="S5863" s="56"/>
      <c r="T5863" s="56" t="s">
        <v>31614</v>
      </c>
      <c r="U5863" s="56" t="s">
        <v>31615</v>
      </c>
      <c r="V5863" s="56" t="s">
        <v>31616</v>
      </c>
      <c r="W5863" s="56" t="s">
        <v>7566</v>
      </c>
      <c r="X5863" s="56" t="s">
        <v>31617</v>
      </c>
      <c r="Y5863" s="56"/>
      <c r="Z5863" s="56" t="s">
        <v>31618</v>
      </c>
      <c r="AA5863" s="56" t="s">
        <v>31619</v>
      </c>
      <c r="AB5863" s="56" t="s">
        <v>31620</v>
      </c>
      <c r="AC5863" s="56" t="s">
        <v>7326</v>
      </c>
      <c r="AD5863" s="90" t="str">
        <f t="shared" si="183"/>
        <v>NA</v>
      </c>
      <c r="AE5863" s="90"/>
      <c r="AF5863" s="90"/>
      <c r="AG5863" s="90"/>
    </row>
    <row r="5864" spans="1:33">
      <c r="A5864" s="56" t="s">
        <v>36271</v>
      </c>
      <c r="B5864" s="56" t="s">
        <v>36272</v>
      </c>
      <c r="C5864" s="56" t="s">
        <v>36142</v>
      </c>
      <c r="D5864" s="56" t="s">
        <v>7622</v>
      </c>
      <c r="E5864" s="56" t="s">
        <v>1530</v>
      </c>
      <c r="F5864" s="56" t="s">
        <v>22</v>
      </c>
      <c r="G5864" s="56"/>
      <c r="H5864" s="56" t="s">
        <v>36268</v>
      </c>
      <c r="I5864" s="56" t="s">
        <v>36269</v>
      </c>
      <c r="J5864" s="56" t="s">
        <v>36273</v>
      </c>
      <c r="K5864" s="56" t="s">
        <v>7326</v>
      </c>
      <c r="L5864" s="90" t="str">
        <f t="shared" si="182"/>
        <v>NA</v>
      </c>
      <c r="M5864" s="90"/>
      <c r="O5864" s="91"/>
      <c r="P5864" s="56"/>
      <c r="Q5864" s="56"/>
      <c r="R5864" s="56"/>
      <c r="S5864" s="56"/>
      <c r="T5864" s="56" t="s">
        <v>31621</v>
      </c>
      <c r="U5864" s="56" t="s">
        <v>31622</v>
      </c>
      <c r="V5864" s="56" t="s">
        <v>31623</v>
      </c>
      <c r="W5864" s="56" t="s">
        <v>7566</v>
      </c>
      <c r="X5864" s="56" t="s">
        <v>31624</v>
      </c>
      <c r="Y5864" s="56"/>
      <c r="Z5864" s="56" t="s">
        <v>31625</v>
      </c>
      <c r="AA5864" s="56" t="s">
        <v>31626</v>
      </c>
      <c r="AB5864" s="56" t="s">
        <v>31627</v>
      </c>
      <c r="AC5864" s="56" t="s">
        <v>87</v>
      </c>
      <c r="AD5864" s="90" t="str">
        <f t="shared" si="183"/>
        <v>NA</v>
      </c>
      <c r="AE5864" s="90"/>
      <c r="AF5864" s="90"/>
      <c r="AG5864" s="90"/>
    </row>
    <row r="5865" spans="1:33">
      <c r="A5865" s="56" t="s">
        <v>36274</v>
      </c>
      <c r="B5865" s="56" t="s">
        <v>36275</v>
      </c>
      <c r="C5865" s="56" t="s">
        <v>36142</v>
      </c>
      <c r="D5865" s="56" t="s">
        <v>7622</v>
      </c>
      <c r="E5865" s="56" t="s">
        <v>1530</v>
      </c>
      <c r="F5865" s="56" t="s">
        <v>22</v>
      </c>
      <c r="G5865" s="56"/>
      <c r="H5865" s="56" t="s">
        <v>36268</v>
      </c>
      <c r="I5865" s="56" t="s">
        <v>36269</v>
      </c>
      <c r="J5865" s="56" t="s">
        <v>36276</v>
      </c>
      <c r="K5865" s="56" t="s">
        <v>7326</v>
      </c>
      <c r="L5865" s="90" t="str">
        <f t="shared" si="182"/>
        <v>NA</v>
      </c>
      <c r="M5865" s="90"/>
      <c r="O5865" s="91"/>
      <c r="P5865" s="56"/>
      <c r="Q5865" s="56"/>
      <c r="R5865" s="56"/>
      <c r="S5865" s="56"/>
      <c r="T5865" s="56" t="s">
        <v>31628</v>
      </c>
      <c r="U5865" s="56" t="s">
        <v>31629</v>
      </c>
      <c r="V5865" s="56" t="s">
        <v>31630</v>
      </c>
      <c r="W5865" s="56" t="s">
        <v>7566</v>
      </c>
      <c r="X5865" s="56" t="s">
        <v>12382</v>
      </c>
      <c r="Y5865" s="56"/>
      <c r="Z5865" s="56" t="s">
        <v>31631</v>
      </c>
      <c r="AA5865" s="56" t="s">
        <v>31632</v>
      </c>
      <c r="AB5865" s="56" t="s">
        <v>31628</v>
      </c>
      <c r="AC5865" s="56" t="s">
        <v>7326</v>
      </c>
      <c r="AD5865" s="90" t="str">
        <f t="shared" si="183"/>
        <v>NA</v>
      </c>
      <c r="AE5865" s="90"/>
      <c r="AF5865" s="90"/>
      <c r="AG5865" s="90"/>
    </row>
    <row r="5866" spans="1:33">
      <c r="A5866" s="56" t="s">
        <v>36277</v>
      </c>
      <c r="B5866" s="56" t="s">
        <v>36278</v>
      </c>
      <c r="C5866" s="56" t="s">
        <v>36142</v>
      </c>
      <c r="D5866" s="56" t="s">
        <v>7622</v>
      </c>
      <c r="E5866" s="56" t="s">
        <v>1530</v>
      </c>
      <c r="F5866" s="56" t="s">
        <v>22</v>
      </c>
      <c r="G5866" s="56"/>
      <c r="H5866" s="56" t="s">
        <v>36268</v>
      </c>
      <c r="I5866" s="56" t="s">
        <v>36269</v>
      </c>
      <c r="J5866" s="56" t="s">
        <v>36279</v>
      </c>
      <c r="K5866" s="56" t="s">
        <v>7326</v>
      </c>
      <c r="L5866" s="90" t="str">
        <f t="shared" si="182"/>
        <v>NA</v>
      </c>
      <c r="M5866" s="90"/>
      <c r="O5866" s="91"/>
      <c r="P5866" s="56"/>
      <c r="Q5866" s="56"/>
      <c r="R5866" s="56"/>
      <c r="S5866" s="56"/>
      <c r="T5866" s="56" t="s">
        <v>31633</v>
      </c>
      <c r="U5866" s="56" t="s">
        <v>31634</v>
      </c>
      <c r="V5866" s="56" t="s">
        <v>31635</v>
      </c>
      <c r="W5866" s="56" t="s">
        <v>7566</v>
      </c>
      <c r="X5866" s="56" t="s">
        <v>12382</v>
      </c>
      <c r="Y5866" s="56"/>
      <c r="Z5866" s="56" t="s">
        <v>31636</v>
      </c>
      <c r="AA5866" s="56" t="s">
        <v>31632</v>
      </c>
      <c r="AB5866" s="56" t="s">
        <v>31637</v>
      </c>
      <c r="AC5866" s="56" t="s">
        <v>7326</v>
      </c>
      <c r="AD5866" s="90" t="str">
        <f t="shared" si="183"/>
        <v>NA</v>
      </c>
      <c r="AE5866" s="90"/>
      <c r="AF5866" s="90"/>
      <c r="AG5866" s="90"/>
    </row>
    <row r="5867" spans="1:33">
      <c r="A5867" s="56" t="s">
        <v>36280</v>
      </c>
      <c r="B5867" s="56" t="s">
        <v>36281</v>
      </c>
      <c r="C5867" s="56" t="s">
        <v>36142</v>
      </c>
      <c r="D5867" s="56" t="s">
        <v>7622</v>
      </c>
      <c r="E5867" s="56" t="s">
        <v>1530</v>
      </c>
      <c r="F5867" s="56" t="s">
        <v>22</v>
      </c>
      <c r="G5867" s="56"/>
      <c r="H5867" s="56" t="s">
        <v>36268</v>
      </c>
      <c r="I5867" s="56" t="s">
        <v>36269</v>
      </c>
      <c r="J5867" s="56" t="s">
        <v>36282</v>
      </c>
      <c r="K5867" s="56" t="s">
        <v>7326</v>
      </c>
      <c r="L5867" s="90" t="str">
        <f t="shared" si="182"/>
        <v>NA</v>
      </c>
      <c r="M5867" s="90"/>
      <c r="O5867" s="91"/>
      <c r="P5867" s="56"/>
      <c r="Q5867" s="56"/>
      <c r="R5867" s="56"/>
      <c r="S5867" s="56"/>
      <c r="T5867" s="56" t="s">
        <v>31638</v>
      </c>
      <c r="U5867" s="56" t="s">
        <v>31639</v>
      </c>
      <c r="V5867" s="56" t="s">
        <v>31640</v>
      </c>
      <c r="W5867" s="56" t="s">
        <v>7566</v>
      </c>
      <c r="X5867" s="56" t="s">
        <v>12382</v>
      </c>
      <c r="Y5867" s="56"/>
      <c r="Z5867" s="56" t="s">
        <v>31641</v>
      </c>
      <c r="AA5867" s="56" t="s">
        <v>31632</v>
      </c>
      <c r="AB5867" s="56"/>
      <c r="AC5867" s="56" t="s">
        <v>87</v>
      </c>
      <c r="AD5867" s="90" t="str">
        <f t="shared" si="183"/>
        <v>NA</v>
      </c>
      <c r="AE5867" s="90"/>
      <c r="AF5867" s="90"/>
      <c r="AG5867" s="90"/>
    </row>
    <row r="5868" spans="1:33">
      <c r="A5868" s="56" t="s">
        <v>36283</v>
      </c>
      <c r="B5868" s="56" t="s">
        <v>36284</v>
      </c>
      <c r="C5868" s="56" t="s">
        <v>36142</v>
      </c>
      <c r="D5868" s="56" t="s">
        <v>7622</v>
      </c>
      <c r="E5868" s="56" t="s">
        <v>1530</v>
      </c>
      <c r="F5868" s="56" t="s">
        <v>22</v>
      </c>
      <c r="G5868" s="56"/>
      <c r="H5868" s="56" t="s">
        <v>36268</v>
      </c>
      <c r="I5868" s="56" t="s">
        <v>36269</v>
      </c>
      <c r="J5868" s="56" t="s">
        <v>36285</v>
      </c>
      <c r="K5868" s="56" t="s">
        <v>7326</v>
      </c>
      <c r="L5868" s="90" t="str">
        <f t="shared" si="182"/>
        <v>NA</v>
      </c>
      <c r="M5868" s="90"/>
      <c r="O5868" s="91"/>
      <c r="P5868" s="56"/>
      <c r="Q5868" s="56"/>
      <c r="R5868" s="56"/>
      <c r="S5868" s="56"/>
      <c r="T5868" s="56" t="s">
        <v>31642</v>
      </c>
      <c r="U5868" s="56" t="s">
        <v>31643</v>
      </c>
      <c r="V5868" s="56" t="s">
        <v>31644</v>
      </c>
      <c r="W5868" s="56" t="s">
        <v>7566</v>
      </c>
      <c r="X5868" s="56" t="s">
        <v>31645</v>
      </c>
      <c r="Y5868" s="56"/>
      <c r="Z5868" s="56" t="s">
        <v>31646</v>
      </c>
      <c r="AA5868" s="56" t="s">
        <v>31647</v>
      </c>
      <c r="AB5868" s="56"/>
      <c r="AC5868" s="56" t="s">
        <v>7326</v>
      </c>
      <c r="AD5868" s="90" t="str">
        <f t="shared" si="183"/>
        <v>NA</v>
      </c>
      <c r="AE5868" s="90"/>
      <c r="AF5868" s="90"/>
      <c r="AG5868" s="90"/>
    </row>
    <row r="5869" spans="1:33">
      <c r="A5869" s="56" t="s">
        <v>36286</v>
      </c>
      <c r="B5869" s="56" t="s">
        <v>36287</v>
      </c>
      <c r="C5869" s="56" t="s">
        <v>36142</v>
      </c>
      <c r="D5869" s="56" t="s">
        <v>7622</v>
      </c>
      <c r="E5869" s="56" t="s">
        <v>1530</v>
      </c>
      <c r="F5869" s="56" t="s">
        <v>22</v>
      </c>
      <c r="G5869" s="56"/>
      <c r="H5869" s="56" t="s">
        <v>36268</v>
      </c>
      <c r="I5869" s="56" t="s">
        <v>36269</v>
      </c>
      <c r="J5869" s="56" t="s">
        <v>36288</v>
      </c>
      <c r="K5869" s="56" t="s">
        <v>7326</v>
      </c>
      <c r="L5869" s="90" t="str">
        <f t="shared" si="182"/>
        <v>NA</v>
      </c>
      <c r="M5869" s="90"/>
      <c r="O5869" s="91"/>
      <c r="P5869" s="56"/>
      <c r="Q5869" s="56"/>
      <c r="R5869" s="56"/>
      <c r="S5869" s="56"/>
      <c r="T5869" s="56" t="s">
        <v>31648</v>
      </c>
      <c r="U5869" s="56" t="s">
        <v>31649</v>
      </c>
      <c r="V5869" s="56" t="s">
        <v>31650</v>
      </c>
      <c r="W5869" s="56" t="s">
        <v>7566</v>
      </c>
      <c r="X5869" s="56" t="s">
        <v>12394</v>
      </c>
      <c r="Y5869" s="56"/>
      <c r="Z5869" s="56" t="s">
        <v>31651</v>
      </c>
      <c r="AA5869" s="56" t="s">
        <v>31652</v>
      </c>
      <c r="AB5869" s="56" t="s">
        <v>31653</v>
      </c>
      <c r="AC5869" s="56" t="s">
        <v>7326</v>
      </c>
      <c r="AD5869" s="90" t="str">
        <f t="shared" si="183"/>
        <v>NA</v>
      </c>
      <c r="AE5869" s="90"/>
      <c r="AF5869" s="90"/>
      <c r="AG5869" s="90"/>
    </row>
    <row r="5870" spans="1:33">
      <c r="A5870" s="56" t="s">
        <v>36289</v>
      </c>
      <c r="B5870" s="56" t="s">
        <v>36290</v>
      </c>
      <c r="C5870" s="56" t="s">
        <v>36142</v>
      </c>
      <c r="D5870" s="56" t="s">
        <v>7622</v>
      </c>
      <c r="E5870" s="56" t="s">
        <v>1584</v>
      </c>
      <c r="F5870" s="56" t="s">
        <v>22</v>
      </c>
      <c r="G5870" s="56"/>
      <c r="H5870" s="56" t="s">
        <v>36291</v>
      </c>
      <c r="I5870" s="56" t="s">
        <v>36292</v>
      </c>
      <c r="J5870" s="56" t="s">
        <v>36293</v>
      </c>
      <c r="K5870" s="56" t="s">
        <v>7326</v>
      </c>
      <c r="L5870" s="90" t="str">
        <f t="shared" si="182"/>
        <v>NA</v>
      </c>
      <c r="M5870" s="90"/>
      <c r="O5870" s="91"/>
      <c r="P5870" s="56"/>
      <c r="Q5870" s="56"/>
      <c r="R5870" s="56"/>
      <c r="S5870" s="56"/>
      <c r="T5870" s="56" t="s">
        <v>31654</v>
      </c>
      <c r="U5870" s="56" t="s">
        <v>31655</v>
      </c>
      <c r="V5870" s="56" t="s">
        <v>31635</v>
      </c>
      <c r="W5870" s="56" t="s">
        <v>7566</v>
      </c>
      <c r="X5870" s="56" t="s">
        <v>12394</v>
      </c>
      <c r="Y5870" s="56"/>
      <c r="Z5870" s="56" t="s">
        <v>31656</v>
      </c>
      <c r="AA5870" s="56" t="s">
        <v>31652</v>
      </c>
      <c r="AB5870" s="56" t="s">
        <v>31657</v>
      </c>
      <c r="AC5870" s="56" t="s">
        <v>7326</v>
      </c>
      <c r="AD5870" s="90" t="str">
        <f t="shared" si="183"/>
        <v>NA</v>
      </c>
      <c r="AE5870" s="90"/>
      <c r="AF5870" s="90"/>
      <c r="AG5870" s="90"/>
    </row>
    <row r="5871" spans="1:33">
      <c r="A5871" s="56" t="s">
        <v>36294</v>
      </c>
      <c r="B5871" s="56" t="s">
        <v>36295</v>
      </c>
      <c r="C5871" s="56" t="s">
        <v>36142</v>
      </c>
      <c r="D5871" s="56" t="s">
        <v>7622</v>
      </c>
      <c r="E5871" s="56" t="s">
        <v>1584</v>
      </c>
      <c r="F5871" s="56" t="s">
        <v>22</v>
      </c>
      <c r="G5871" s="56"/>
      <c r="H5871" s="56" t="s">
        <v>36291</v>
      </c>
      <c r="I5871" s="56" t="s">
        <v>36292</v>
      </c>
      <c r="J5871" s="56" t="s">
        <v>36296</v>
      </c>
      <c r="K5871" s="56" t="s">
        <v>7326</v>
      </c>
      <c r="L5871" s="90" t="str">
        <f t="shared" si="182"/>
        <v>NA</v>
      </c>
      <c r="M5871" s="90"/>
      <c r="O5871" s="91"/>
      <c r="P5871" s="56"/>
      <c r="Q5871" s="56"/>
      <c r="R5871" s="56"/>
      <c r="S5871" s="56"/>
      <c r="T5871" s="56" t="s">
        <v>31658</v>
      </c>
      <c r="U5871" s="56" t="s">
        <v>31659</v>
      </c>
      <c r="V5871" s="56" t="s">
        <v>31660</v>
      </c>
      <c r="W5871" s="56" t="s">
        <v>7566</v>
      </c>
      <c r="X5871" s="56" t="s">
        <v>31661</v>
      </c>
      <c r="Y5871" s="56"/>
      <c r="Z5871" s="56" t="s">
        <v>31662</v>
      </c>
      <c r="AA5871" s="56" t="s">
        <v>31663</v>
      </c>
      <c r="AB5871" s="56"/>
      <c r="AC5871" s="56" t="s">
        <v>7326</v>
      </c>
      <c r="AD5871" s="90" t="str">
        <f t="shared" si="183"/>
        <v>NA</v>
      </c>
      <c r="AE5871" s="90"/>
      <c r="AF5871" s="90"/>
      <c r="AG5871" s="90"/>
    </row>
    <row r="5872" spans="1:33">
      <c r="A5872" s="56" t="s">
        <v>36297</v>
      </c>
      <c r="B5872" s="56" t="s">
        <v>36298</v>
      </c>
      <c r="C5872" s="56" t="s">
        <v>36142</v>
      </c>
      <c r="D5872" s="56" t="s">
        <v>7622</v>
      </c>
      <c r="E5872" s="56" t="s">
        <v>1584</v>
      </c>
      <c r="F5872" s="56" t="s">
        <v>22</v>
      </c>
      <c r="G5872" s="56"/>
      <c r="H5872" s="56" t="s">
        <v>36291</v>
      </c>
      <c r="I5872" s="56" t="s">
        <v>36292</v>
      </c>
      <c r="J5872" s="56" t="s">
        <v>36299</v>
      </c>
      <c r="K5872" s="56" t="s">
        <v>7326</v>
      </c>
      <c r="L5872" s="90" t="str">
        <f t="shared" si="182"/>
        <v>NA</v>
      </c>
      <c r="M5872" s="90"/>
      <c r="O5872" s="91"/>
      <c r="P5872" s="56"/>
      <c r="Q5872" s="56"/>
      <c r="R5872" s="56"/>
      <c r="S5872" s="56"/>
      <c r="T5872" s="56" t="s">
        <v>31664</v>
      </c>
      <c r="U5872" s="56" t="s">
        <v>31665</v>
      </c>
      <c r="V5872" s="56" t="s">
        <v>31666</v>
      </c>
      <c r="W5872" s="56" t="s">
        <v>7566</v>
      </c>
      <c r="X5872" s="56" t="s">
        <v>31667</v>
      </c>
      <c r="Y5872" s="56"/>
      <c r="Z5872" s="56" t="s">
        <v>31668</v>
      </c>
      <c r="AA5872" s="56" t="s">
        <v>31669</v>
      </c>
      <c r="AB5872" s="56" t="s">
        <v>31670</v>
      </c>
      <c r="AC5872" s="56" t="s">
        <v>87</v>
      </c>
      <c r="AD5872" s="90" t="str">
        <f t="shared" si="183"/>
        <v>NA</v>
      </c>
      <c r="AE5872" s="90"/>
      <c r="AF5872" s="90"/>
      <c r="AG5872" s="90"/>
    </row>
    <row r="5873" spans="1:33">
      <c r="A5873" s="56" t="s">
        <v>36300</v>
      </c>
      <c r="B5873" s="56" t="s">
        <v>36301</v>
      </c>
      <c r="C5873" s="56" t="s">
        <v>36302</v>
      </c>
      <c r="D5873" s="56" t="s">
        <v>7622</v>
      </c>
      <c r="E5873" s="56" t="s">
        <v>1598</v>
      </c>
      <c r="F5873" s="56" t="s">
        <v>22</v>
      </c>
      <c r="G5873" s="56"/>
      <c r="H5873" s="56" t="s">
        <v>36303</v>
      </c>
      <c r="I5873" s="56" t="s">
        <v>36304</v>
      </c>
      <c r="J5873" s="56" t="s">
        <v>36300</v>
      </c>
      <c r="K5873" s="56" t="s">
        <v>87</v>
      </c>
      <c r="L5873" s="90" t="str">
        <f t="shared" si="182"/>
        <v>NA</v>
      </c>
      <c r="M5873" s="90"/>
      <c r="O5873" s="91"/>
      <c r="P5873" s="56"/>
      <c r="Q5873" s="56"/>
      <c r="R5873" s="56"/>
      <c r="S5873" s="56"/>
      <c r="T5873" s="56" t="s">
        <v>31671</v>
      </c>
      <c r="U5873" s="56" t="s">
        <v>31672</v>
      </c>
      <c r="V5873" s="56" t="s">
        <v>31673</v>
      </c>
      <c r="W5873" s="56" t="s">
        <v>7566</v>
      </c>
      <c r="X5873" s="56" t="s">
        <v>31674</v>
      </c>
      <c r="Y5873" s="56"/>
      <c r="Z5873" s="56" t="s">
        <v>31675</v>
      </c>
      <c r="AA5873" s="56" t="s">
        <v>31676</v>
      </c>
      <c r="AB5873" s="56"/>
      <c r="AC5873" s="56" t="s">
        <v>87</v>
      </c>
      <c r="AD5873" s="90" t="str">
        <f t="shared" si="183"/>
        <v>NA</v>
      </c>
      <c r="AE5873" s="90"/>
      <c r="AF5873" s="90"/>
      <c r="AG5873" s="90"/>
    </row>
    <row r="5874" spans="1:33">
      <c r="A5874" s="56" t="s">
        <v>36305</v>
      </c>
      <c r="B5874" s="56" t="s">
        <v>36306</v>
      </c>
      <c r="C5874" s="56" t="s">
        <v>36307</v>
      </c>
      <c r="D5874" s="56" t="s">
        <v>7622</v>
      </c>
      <c r="E5874" s="56" t="s">
        <v>16278</v>
      </c>
      <c r="F5874" s="56" t="s">
        <v>22</v>
      </c>
      <c r="G5874" s="56"/>
      <c r="H5874" s="56" t="s">
        <v>36308</v>
      </c>
      <c r="I5874" s="56" t="s">
        <v>36309</v>
      </c>
      <c r="J5874" s="56" t="s">
        <v>36305</v>
      </c>
      <c r="K5874" s="56" t="s">
        <v>87</v>
      </c>
      <c r="L5874" s="90" t="str">
        <f t="shared" si="182"/>
        <v>NA</v>
      </c>
      <c r="M5874" s="90"/>
      <c r="O5874" s="91"/>
      <c r="P5874" s="56"/>
      <c r="Q5874" s="56"/>
      <c r="R5874" s="56"/>
      <c r="S5874" s="56"/>
      <c r="T5874" s="56" t="s">
        <v>31677</v>
      </c>
      <c r="U5874" s="56" t="s">
        <v>31678</v>
      </c>
      <c r="V5874" s="56" t="s">
        <v>31679</v>
      </c>
      <c r="W5874" s="56" t="s">
        <v>7566</v>
      </c>
      <c r="X5874" s="56" t="s">
        <v>6244</v>
      </c>
      <c r="Y5874" s="56"/>
      <c r="Z5874" s="56" t="s">
        <v>31680</v>
      </c>
      <c r="AA5874" s="56" t="s">
        <v>31681</v>
      </c>
      <c r="AB5874" s="56" t="s">
        <v>31677</v>
      </c>
      <c r="AC5874" s="56" t="s">
        <v>7326</v>
      </c>
      <c r="AD5874" s="90" t="str">
        <f t="shared" si="183"/>
        <v>NA</v>
      </c>
      <c r="AE5874" s="90"/>
      <c r="AF5874" s="90"/>
      <c r="AG5874" s="90"/>
    </row>
    <row r="5875" spans="1:33">
      <c r="A5875" s="56" t="s">
        <v>36310</v>
      </c>
      <c r="B5875" s="56" t="s">
        <v>36311</v>
      </c>
      <c r="C5875" s="56" t="s">
        <v>36312</v>
      </c>
      <c r="D5875" s="56" t="s">
        <v>7622</v>
      </c>
      <c r="E5875" s="56" t="s">
        <v>348</v>
      </c>
      <c r="F5875" s="56" t="s">
        <v>22</v>
      </c>
      <c r="G5875" s="56"/>
      <c r="H5875" s="56" t="s">
        <v>36308</v>
      </c>
      <c r="I5875" s="56" t="s">
        <v>36313</v>
      </c>
      <c r="J5875" s="56" t="s">
        <v>36310</v>
      </c>
      <c r="K5875" s="56" t="s">
        <v>87</v>
      </c>
      <c r="L5875" s="90" t="str">
        <f t="shared" si="182"/>
        <v>NA</v>
      </c>
      <c r="M5875" s="90"/>
      <c r="O5875" s="91"/>
      <c r="P5875" s="56"/>
      <c r="Q5875" s="56"/>
      <c r="R5875" s="56"/>
      <c r="S5875" s="56"/>
      <c r="T5875" s="56" t="s">
        <v>31682</v>
      </c>
      <c r="U5875" s="56" t="s">
        <v>31683</v>
      </c>
      <c r="V5875" s="56" t="s">
        <v>31684</v>
      </c>
      <c r="W5875" s="56" t="s">
        <v>7566</v>
      </c>
      <c r="X5875" s="56" t="s">
        <v>31685</v>
      </c>
      <c r="Y5875" s="56"/>
      <c r="Z5875" s="56" t="s">
        <v>31686</v>
      </c>
      <c r="AA5875" s="56" t="s">
        <v>31687</v>
      </c>
      <c r="AB5875" s="56" t="s">
        <v>31682</v>
      </c>
      <c r="AC5875" s="56" t="s">
        <v>7326</v>
      </c>
      <c r="AD5875" s="90" t="str">
        <f t="shared" si="183"/>
        <v>NA</v>
      </c>
      <c r="AE5875" s="90"/>
      <c r="AF5875" s="90"/>
      <c r="AG5875" s="90"/>
    </row>
    <row r="5876" spans="1:33">
      <c r="A5876" s="56" t="s">
        <v>36314</v>
      </c>
      <c r="B5876" s="56" t="s">
        <v>36315</v>
      </c>
      <c r="C5876" s="56" t="s">
        <v>36316</v>
      </c>
      <c r="D5876" s="56" t="s">
        <v>7622</v>
      </c>
      <c r="E5876" s="56" t="s">
        <v>251</v>
      </c>
      <c r="F5876" s="56" t="s">
        <v>22</v>
      </c>
      <c r="G5876" s="56"/>
      <c r="H5876" s="56" t="s">
        <v>36317</v>
      </c>
      <c r="I5876" s="56" t="s">
        <v>36318</v>
      </c>
      <c r="J5876" s="56" t="s">
        <v>36319</v>
      </c>
      <c r="K5876" s="56" t="s">
        <v>87</v>
      </c>
      <c r="L5876" s="90" t="str">
        <f t="shared" si="182"/>
        <v>NA</v>
      </c>
      <c r="M5876" s="90"/>
      <c r="O5876" s="91"/>
      <c r="P5876" s="56"/>
      <c r="Q5876" s="56"/>
      <c r="R5876" s="56"/>
      <c r="S5876" s="56"/>
      <c r="T5876" s="56" t="s">
        <v>31688</v>
      </c>
      <c r="U5876" s="56" t="s">
        <v>31689</v>
      </c>
      <c r="V5876" s="56" t="s">
        <v>31690</v>
      </c>
      <c r="W5876" s="56" t="s">
        <v>7566</v>
      </c>
      <c r="X5876" s="56" t="s">
        <v>12452</v>
      </c>
      <c r="Y5876" s="56"/>
      <c r="Z5876" s="56" t="s">
        <v>31691</v>
      </c>
      <c r="AA5876" s="56" t="s">
        <v>31692</v>
      </c>
      <c r="AB5876" s="56" t="s">
        <v>31688</v>
      </c>
      <c r="AC5876" s="56" t="s">
        <v>7326</v>
      </c>
      <c r="AD5876" s="90" t="str">
        <f t="shared" si="183"/>
        <v>NA</v>
      </c>
      <c r="AE5876" s="90"/>
      <c r="AF5876" s="90"/>
      <c r="AG5876" s="90"/>
    </row>
    <row r="5877" spans="1:33">
      <c r="A5877" s="56" t="s">
        <v>36320</v>
      </c>
      <c r="B5877" s="56" t="s">
        <v>36321</v>
      </c>
      <c r="C5877" s="56" t="s">
        <v>36322</v>
      </c>
      <c r="D5877" s="56" t="s">
        <v>7622</v>
      </c>
      <c r="E5877" s="56" t="s">
        <v>16881</v>
      </c>
      <c r="F5877" s="56" t="s">
        <v>22</v>
      </c>
      <c r="G5877" s="56"/>
      <c r="H5877" s="56" t="s">
        <v>36323</v>
      </c>
      <c r="I5877" s="56" t="s">
        <v>36324</v>
      </c>
      <c r="J5877" s="56" t="s">
        <v>36320</v>
      </c>
      <c r="K5877" s="56" t="s">
        <v>87</v>
      </c>
      <c r="L5877" s="90" t="str">
        <f t="shared" si="182"/>
        <v>NA</v>
      </c>
      <c r="M5877" s="90"/>
      <c r="O5877" s="91"/>
      <c r="P5877" s="56"/>
      <c r="Q5877" s="56"/>
      <c r="R5877" s="56"/>
      <c r="S5877" s="56"/>
      <c r="T5877" s="56" t="s">
        <v>31693</v>
      </c>
      <c r="U5877" s="56" t="s">
        <v>31694</v>
      </c>
      <c r="V5877" s="56" t="s">
        <v>10869</v>
      </c>
      <c r="W5877" s="56" t="s">
        <v>7566</v>
      </c>
      <c r="X5877" s="56" t="s">
        <v>6252</v>
      </c>
      <c r="Y5877" s="56"/>
      <c r="Z5877" s="56" t="s">
        <v>31695</v>
      </c>
      <c r="AA5877" s="56" t="s">
        <v>31696</v>
      </c>
      <c r="AB5877" s="56" t="s">
        <v>31693</v>
      </c>
      <c r="AC5877" s="56" t="s">
        <v>7326</v>
      </c>
      <c r="AD5877" s="90" t="str">
        <f t="shared" si="183"/>
        <v>NA</v>
      </c>
      <c r="AE5877" s="90"/>
      <c r="AF5877" s="90"/>
      <c r="AG5877" s="90"/>
    </row>
    <row r="5878" spans="1:33">
      <c r="A5878" s="56" t="s">
        <v>36325</v>
      </c>
      <c r="B5878" s="56" t="s">
        <v>36326</v>
      </c>
      <c r="C5878" s="56" t="s">
        <v>36327</v>
      </c>
      <c r="D5878" s="56" t="s">
        <v>7622</v>
      </c>
      <c r="E5878" s="56" t="s">
        <v>1980</v>
      </c>
      <c r="F5878" s="56" t="s">
        <v>22</v>
      </c>
      <c r="G5878" s="56"/>
      <c r="H5878" s="56" t="s">
        <v>36328</v>
      </c>
      <c r="I5878" s="56" t="s">
        <v>36329</v>
      </c>
      <c r="J5878" s="56"/>
      <c r="K5878" s="56" t="s">
        <v>87</v>
      </c>
      <c r="L5878" s="90" t="str">
        <f t="shared" si="182"/>
        <v>NA</v>
      </c>
      <c r="M5878" s="90"/>
      <c r="O5878" s="91"/>
      <c r="P5878" s="56"/>
      <c r="Q5878" s="56"/>
      <c r="R5878" s="56"/>
      <c r="S5878" s="56"/>
      <c r="T5878" s="56" t="s">
        <v>31697</v>
      </c>
      <c r="U5878" s="56" t="s">
        <v>31698</v>
      </c>
      <c r="V5878" s="56" t="s">
        <v>31699</v>
      </c>
      <c r="W5878" s="56" t="s">
        <v>7566</v>
      </c>
      <c r="X5878" s="56" t="s">
        <v>31700</v>
      </c>
      <c r="Y5878" s="56"/>
      <c r="Z5878" s="56" t="s">
        <v>31701</v>
      </c>
      <c r="AA5878" s="56" t="s">
        <v>31702</v>
      </c>
      <c r="AB5878" s="56" t="s">
        <v>31697</v>
      </c>
      <c r="AC5878" s="56" t="s">
        <v>7326</v>
      </c>
      <c r="AD5878" s="90" t="str">
        <f t="shared" si="183"/>
        <v>NA</v>
      </c>
      <c r="AE5878" s="90"/>
      <c r="AF5878" s="90"/>
      <c r="AG5878" s="90"/>
    </row>
    <row r="5879" spans="1:33">
      <c r="A5879" s="56" t="s">
        <v>36330</v>
      </c>
      <c r="B5879" s="56" t="s">
        <v>36331</v>
      </c>
      <c r="C5879" s="56" t="s">
        <v>36332</v>
      </c>
      <c r="D5879" s="56" t="s">
        <v>7622</v>
      </c>
      <c r="E5879" s="56" t="s">
        <v>329</v>
      </c>
      <c r="F5879" s="56" t="s">
        <v>22</v>
      </c>
      <c r="G5879" s="56"/>
      <c r="H5879" s="56" t="s">
        <v>36333</v>
      </c>
      <c r="I5879" s="56" t="s">
        <v>36334</v>
      </c>
      <c r="J5879" s="56" t="s">
        <v>36330</v>
      </c>
      <c r="K5879" s="56" t="s">
        <v>87</v>
      </c>
      <c r="L5879" s="90" t="str">
        <f t="shared" si="182"/>
        <v>NA</v>
      </c>
      <c r="M5879" s="90"/>
      <c r="O5879" s="91"/>
      <c r="P5879" s="56"/>
      <c r="Q5879" s="56"/>
      <c r="R5879" s="56"/>
      <c r="S5879" s="56"/>
      <c r="T5879" s="56" t="s">
        <v>31703</v>
      </c>
      <c r="U5879" s="56" t="s">
        <v>31704</v>
      </c>
      <c r="V5879" s="56" t="s">
        <v>31705</v>
      </c>
      <c r="W5879" s="56" t="s">
        <v>7566</v>
      </c>
      <c r="X5879" s="56" t="s">
        <v>31700</v>
      </c>
      <c r="Y5879" s="56"/>
      <c r="Z5879" s="56" t="s">
        <v>31701</v>
      </c>
      <c r="AA5879" s="56" t="s">
        <v>31702</v>
      </c>
      <c r="AB5879" s="56" t="s">
        <v>31703</v>
      </c>
      <c r="AC5879" s="56" t="s">
        <v>7326</v>
      </c>
      <c r="AD5879" s="90" t="str">
        <f t="shared" si="183"/>
        <v>NA</v>
      </c>
      <c r="AE5879" s="90"/>
      <c r="AF5879" s="90"/>
      <c r="AG5879" s="90"/>
    </row>
    <row r="5880" spans="1:33">
      <c r="A5880" s="56" t="s">
        <v>36335</v>
      </c>
      <c r="B5880" s="56" t="s">
        <v>36336</v>
      </c>
      <c r="C5880" s="56" t="s">
        <v>36337</v>
      </c>
      <c r="D5880" s="56" t="s">
        <v>7622</v>
      </c>
      <c r="E5880" s="56" t="s">
        <v>17655</v>
      </c>
      <c r="F5880" s="56" t="s">
        <v>22</v>
      </c>
      <c r="G5880" s="56"/>
      <c r="H5880" s="56" t="s">
        <v>36338</v>
      </c>
      <c r="I5880" s="56" t="s">
        <v>36339</v>
      </c>
      <c r="J5880" s="56"/>
      <c r="K5880" s="56" t="s">
        <v>7326</v>
      </c>
      <c r="L5880" s="90" t="str">
        <f t="shared" si="182"/>
        <v>NA</v>
      </c>
      <c r="M5880" s="90"/>
      <c r="O5880" s="91"/>
      <c r="P5880" s="56"/>
      <c r="Q5880" s="56"/>
      <c r="R5880" s="56"/>
      <c r="S5880" s="56"/>
      <c r="T5880" s="56" t="s">
        <v>31706</v>
      </c>
      <c r="U5880" s="56" t="s">
        <v>31707</v>
      </c>
      <c r="V5880" s="56" t="s">
        <v>10869</v>
      </c>
      <c r="W5880" s="56" t="s">
        <v>7566</v>
      </c>
      <c r="X5880" s="56" t="s">
        <v>6261</v>
      </c>
      <c r="Y5880" s="56"/>
      <c r="Z5880" s="56" t="s">
        <v>31708</v>
      </c>
      <c r="AA5880" s="56" t="s">
        <v>31709</v>
      </c>
      <c r="AB5880" s="56" t="s">
        <v>31706</v>
      </c>
      <c r="AC5880" s="56" t="s">
        <v>7326</v>
      </c>
      <c r="AD5880" s="90" t="str">
        <f t="shared" si="183"/>
        <v>NA</v>
      </c>
      <c r="AE5880" s="90"/>
      <c r="AF5880" s="90"/>
      <c r="AG5880" s="90"/>
    </row>
    <row r="5881" spans="1:33">
      <c r="A5881" s="56" t="s">
        <v>36340</v>
      </c>
      <c r="B5881" s="56" t="s">
        <v>36341</v>
      </c>
      <c r="C5881" s="56" t="s">
        <v>36342</v>
      </c>
      <c r="D5881" s="56" t="s">
        <v>7622</v>
      </c>
      <c r="E5881" s="56" t="s">
        <v>17668</v>
      </c>
      <c r="F5881" s="56" t="s">
        <v>22</v>
      </c>
      <c r="G5881" s="56"/>
      <c r="H5881" s="56" t="s">
        <v>36343</v>
      </c>
      <c r="I5881" s="56" t="s">
        <v>36344</v>
      </c>
      <c r="J5881" s="56" t="s">
        <v>36345</v>
      </c>
      <c r="K5881" s="56" t="s">
        <v>7326</v>
      </c>
      <c r="L5881" s="90" t="str">
        <f t="shared" si="182"/>
        <v>NA</v>
      </c>
      <c r="M5881" s="90"/>
      <c r="O5881" s="91"/>
      <c r="P5881" s="56"/>
      <c r="Q5881" s="56"/>
      <c r="R5881" s="56"/>
      <c r="S5881" s="56"/>
      <c r="T5881" s="56" t="s">
        <v>31710</v>
      </c>
      <c r="U5881" s="56" t="s">
        <v>31711</v>
      </c>
      <c r="V5881" s="56" t="s">
        <v>31712</v>
      </c>
      <c r="W5881" s="56" t="s">
        <v>7566</v>
      </c>
      <c r="X5881" s="56" t="s">
        <v>6261</v>
      </c>
      <c r="Y5881" s="56"/>
      <c r="Z5881" s="56" t="s">
        <v>31713</v>
      </c>
      <c r="AA5881" s="56" t="s">
        <v>31709</v>
      </c>
      <c r="AB5881" s="56" t="s">
        <v>31714</v>
      </c>
      <c r="AC5881" s="56" t="s">
        <v>87</v>
      </c>
      <c r="AD5881" s="90" t="str">
        <f t="shared" si="183"/>
        <v>NA</v>
      </c>
      <c r="AE5881" s="90"/>
      <c r="AF5881" s="90"/>
      <c r="AG5881" s="90"/>
    </row>
    <row r="5882" spans="1:33">
      <c r="A5882" s="56" t="s">
        <v>36346</v>
      </c>
      <c r="B5882" s="56" t="s">
        <v>36347</v>
      </c>
      <c r="C5882" s="56" t="s">
        <v>36337</v>
      </c>
      <c r="D5882" s="56" t="s">
        <v>7622</v>
      </c>
      <c r="E5882" s="56" t="s">
        <v>17674</v>
      </c>
      <c r="F5882" s="56" t="s">
        <v>22</v>
      </c>
      <c r="G5882" s="56"/>
      <c r="H5882" s="56" t="s">
        <v>36348</v>
      </c>
      <c r="I5882" s="56" t="s">
        <v>36349</v>
      </c>
      <c r="J5882" s="56" t="s">
        <v>36350</v>
      </c>
      <c r="K5882" s="56" t="s">
        <v>7326</v>
      </c>
      <c r="L5882" s="90" t="str">
        <f t="shared" si="182"/>
        <v>NA</v>
      </c>
      <c r="M5882" s="90"/>
      <c r="O5882" s="91"/>
      <c r="P5882" s="56"/>
      <c r="Q5882" s="56"/>
      <c r="R5882" s="56"/>
      <c r="S5882" s="56"/>
      <c r="T5882" s="56" t="s">
        <v>31715</v>
      </c>
      <c r="U5882" s="56" t="s">
        <v>31716</v>
      </c>
      <c r="V5882" s="56" t="s">
        <v>31717</v>
      </c>
      <c r="W5882" s="56" t="s">
        <v>7566</v>
      </c>
      <c r="X5882" s="56" t="s">
        <v>6261</v>
      </c>
      <c r="Y5882" s="56"/>
      <c r="Z5882" s="56" t="s">
        <v>31713</v>
      </c>
      <c r="AA5882" s="56" t="s">
        <v>31709</v>
      </c>
      <c r="AB5882" s="56"/>
      <c r="AC5882" s="56" t="s">
        <v>87</v>
      </c>
      <c r="AD5882" s="90" t="str">
        <f t="shared" si="183"/>
        <v>NA</v>
      </c>
      <c r="AE5882" s="90"/>
      <c r="AF5882" s="90"/>
      <c r="AG5882" s="90"/>
    </row>
    <row r="5883" spans="1:33">
      <c r="A5883" s="56" t="s">
        <v>36351</v>
      </c>
      <c r="B5883" s="56" t="s">
        <v>36352</v>
      </c>
      <c r="C5883" s="56" t="s">
        <v>36342</v>
      </c>
      <c r="D5883" s="56" t="s">
        <v>7622</v>
      </c>
      <c r="E5883" s="56" t="s">
        <v>2129</v>
      </c>
      <c r="F5883" s="56" t="s">
        <v>22</v>
      </c>
      <c r="G5883" s="56"/>
      <c r="H5883" s="56" t="s">
        <v>36353</v>
      </c>
      <c r="I5883" s="56" t="s">
        <v>36354</v>
      </c>
      <c r="J5883" s="56"/>
      <c r="K5883" s="56" t="s">
        <v>7326</v>
      </c>
      <c r="L5883" s="90" t="str">
        <f t="shared" si="182"/>
        <v>NA</v>
      </c>
      <c r="M5883" s="90"/>
      <c r="O5883" s="91"/>
      <c r="P5883" s="56"/>
      <c r="Q5883" s="56"/>
      <c r="R5883" s="56"/>
      <c r="S5883" s="56"/>
      <c r="T5883" s="56" t="s">
        <v>31718</v>
      </c>
      <c r="U5883" s="56" t="s">
        <v>31719</v>
      </c>
      <c r="V5883" s="56" t="s">
        <v>31720</v>
      </c>
      <c r="W5883" s="56" t="s">
        <v>7566</v>
      </c>
      <c r="X5883" s="56" t="s">
        <v>6261</v>
      </c>
      <c r="Y5883" s="56"/>
      <c r="Z5883" s="56" t="s">
        <v>31713</v>
      </c>
      <c r="AA5883" s="56" t="s">
        <v>31709</v>
      </c>
      <c r="AB5883" s="56" t="s">
        <v>31721</v>
      </c>
      <c r="AC5883" s="56" t="s">
        <v>87</v>
      </c>
      <c r="AD5883" s="90" t="str">
        <f t="shared" si="183"/>
        <v>NA</v>
      </c>
      <c r="AE5883" s="90"/>
      <c r="AF5883" s="90"/>
      <c r="AG5883" s="90"/>
    </row>
    <row r="5884" spans="1:33">
      <c r="A5884" s="56" t="s">
        <v>36355</v>
      </c>
      <c r="B5884" s="56" t="s">
        <v>36356</v>
      </c>
      <c r="C5884" s="56" t="s">
        <v>36342</v>
      </c>
      <c r="D5884" s="56" t="s">
        <v>7622</v>
      </c>
      <c r="E5884" s="56" t="s">
        <v>2129</v>
      </c>
      <c r="F5884" s="56" t="s">
        <v>22</v>
      </c>
      <c r="G5884" s="56"/>
      <c r="H5884" s="56" t="s">
        <v>36353</v>
      </c>
      <c r="I5884" s="56" t="s">
        <v>36354</v>
      </c>
      <c r="J5884" s="56" t="s">
        <v>36357</v>
      </c>
      <c r="K5884" s="56" t="s">
        <v>7326</v>
      </c>
      <c r="L5884" s="90" t="str">
        <f t="shared" si="182"/>
        <v>NA</v>
      </c>
      <c r="M5884" s="90"/>
      <c r="O5884" s="91"/>
      <c r="P5884" s="56"/>
      <c r="Q5884" s="56"/>
      <c r="R5884" s="56"/>
      <c r="S5884" s="56"/>
      <c r="T5884" s="56" t="s">
        <v>31722</v>
      </c>
      <c r="U5884" s="56" t="s">
        <v>31723</v>
      </c>
      <c r="V5884" s="56" t="s">
        <v>31724</v>
      </c>
      <c r="W5884" s="56" t="s">
        <v>7566</v>
      </c>
      <c r="X5884" s="56" t="s">
        <v>6261</v>
      </c>
      <c r="Y5884" s="56"/>
      <c r="Z5884" s="56" t="s">
        <v>31713</v>
      </c>
      <c r="AA5884" s="56" t="s">
        <v>31709</v>
      </c>
      <c r="AB5884" s="56" t="s">
        <v>31725</v>
      </c>
      <c r="AC5884" s="56" t="s">
        <v>87</v>
      </c>
      <c r="AD5884" s="90" t="str">
        <f t="shared" si="183"/>
        <v>NA</v>
      </c>
      <c r="AE5884" s="90"/>
      <c r="AF5884" s="90"/>
      <c r="AG5884" s="90"/>
    </row>
    <row r="5885" spans="1:33">
      <c r="A5885" s="56" t="s">
        <v>36358</v>
      </c>
      <c r="B5885" s="56" t="s">
        <v>36359</v>
      </c>
      <c r="C5885" s="56" t="s">
        <v>36342</v>
      </c>
      <c r="D5885" s="56" t="s">
        <v>7622</v>
      </c>
      <c r="E5885" s="56" t="s">
        <v>2129</v>
      </c>
      <c r="F5885" s="56" t="s">
        <v>22</v>
      </c>
      <c r="G5885" s="56"/>
      <c r="H5885" s="56" t="s">
        <v>36353</v>
      </c>
      <c r="I5885" s="56" t="s">
        <v>36354</v>
      </c>
      <c r="J5885" s="56" t="s">
        <v>36360</v>
      </c>
      <c r="K5885" s="56" t="s">
        <v>7326</v>
      </c>
      <c r="L5885" s="90" t="str">
        <f t="shared" si="182"/>
        <v>NA</v>
      </c>
      <c r="M5885" s="90"/>
      <c r="O5885" s="91"/>
      <c r="P5885" s="56"/>
      <c r="Q5885" s="56"/>
      <c r="R5885" s="56"/>
      <c r="S5885" s="56"/>
      <c r="T5885" s="56" t="s">
        <v>31726</v>
      </c>
      <c r="U5885" s="56" t="s">
        <v>31727</v>
      </c>
      <c r="V5885" s="56" t="s">
        <v>31728</v>
      </c>
      <c r="W5885" s="56" t="s">
        <v>7566</v>
      </c>
      <c r="X5885" s="56" t="s">
        <v>31729</v>
      </c>
      <c r="Y5885" s="56"/>
      <c r="Z5885" s="56" t="s">
        <v>31730</v>
      </c>
      <c r="AA5885" s="56" t="s">
        <v>31731</v>
      </c>
      <c r="AB5885" s="56" t="s">
        <v>31726</v>
      </c>
      <c r="AC5885" s="56" t="s">
        <v>7326</v>
      </c>
      <c r="AD5885" s="90" t="str">
        <f t="shared" si="183"/>
        <v>NA</v>
      </c>
      <c r="AE5885" s="90"/>
      <c r="AF5885" s="90"/>
      <c r="AG5885" s="90"/>
    </row>
    <row r="5886" spans="1:33">
      <c r="A5886" s="56" t="s">
        <v>36361</v>
      </c>
      <c r="B5886" s="56" t="s">
        <v>36362</v>
      </c>
      <c r="C5886" s="56" t="s">
        <v>36337</v>
      </c>
      <c r="D5886" s="56" t="s">
        <v>7622</v>
      </c>
      <c r="E5886" s="56" t="s">
        <v>2138</v>
      </c>
      <c r="F5886" s="56" t="s">
        <v>22</v>
      </c>
      <c r="G5886" s="56"/>
      <c r="H5886" s="56" t="s">
        <v>36363</v>
      </c>
      <c r="I5886" s="56" t="s">
        <v>36364</v>
      </c>
      <c r="J5886" s="56" t="s">
        <v>36365</v>
      </c>
      <c r="K5886" s="56" t="s">
        <v>7326</v>
      </c>
      <c r="L5886" s="90" t="str">
        <f t="shared" si="182"/>
        <v>NA</v>
      </c>
      <c r="M5886" s="90"/>
      <c r="O5886" s="91"/>
      <c r="P5886" s="56"/>
      <c r="Q5886" s="56"/>
      <c r="R5886" s="56"/>
      <c r="S5886" s="56"/>
      <c r="T5886" s="56" t="s">
        <v>31732</v>
      </c>
      <c r="U5886" s="56" t="s">
        <v>31733</v>
      </c>
      <c r="V5886" s="56" t="s">
        <v>31734</v>
      </c>
      <c r="W5886" s="56" t="s">
        <v>7566</v>
      </c>
      <c r="X5886" s="56" t="s">
        <v>31729</v>
      </c>
      <c r="Y5886" s="56"/>
      <c r="Z5886" s="56" t="s">
        <v>31735</v>
      </c>
      <c r="AA5886" s="56" t="s">
        <v>31731</v>
      </c>
      <c r="AB5886" s="56" t="s">
        <v>31732</v>
      </c>
      <c r="AC5886" s="56" t="s">
        <v>87</v>
      </c>
      <c r="AD5886" s="90" t="str">
        <f t="shared" si="183"/>
        <v>NA</v>
      </c>
      <c r="AE5886" s="90"/>
      <c r="AF5886" s="90"/>
      <c r="AG5886" s="90"/>
    </row>
    <row r="5887" spans="1:33">
      <c r="A5887" s="56" t="s">
        <v>36366</v>
      </c>
      <c r="B5887" s="56" t="s">
        <v>36367</v>
      </c>
      <c r="C5887" s="56" t="s">
        <v>36342</v>
      </c>
      <c r="D5887" s="56" t="s">
        <v>7622</v>
      </c>
      <c r="E5887" s="56" t="s">
        <v>2146</v>
      </c>
      <c r="F5887" s="56" t="s">
        <v>22</v>
      </c>
      <c r="G5887" s="56"/>
      <c r="H5887" s="56" t="s">
        <v>36368</v>
      </c>
      <c r="I5887" s="56" t="s">
        <v>36369</v>
      </c>
      <c r="J5887" s="56"/>
      <c r="K5887" s="56" t="s">
        <v>7326</v>
      </c>
      <c r="L5887" s="90" t="str">
        <f t="shared" si="182"/>
        <v>NA</v>
      </c>
      <c r="M5887" s="90"/>
      <c r="O5887" s="91"/>
      <c r="P5887" s="56"/>
      <c r="Q5887" s="56"/>
      <c r="R5887" s="56"/>
      <c r="S5887" s="56"/>
      <c r="T5887" s="56" t="s">
        <v>31736</v>
      </c>
      <c r="U5887" s="56" t="s">
        <v>31737</v>
      </c>
      <c r="V5887" s="56" t="s">
        <v>31738</v>
      </c>
      <c r="W5887" s="56" t="s">
        <v>7566</v>
      </c>
      <c r="X5887" s="56" t="s">
        <v>31729</v>
      </c>
      <c r="Y5887" s="56"/>
      <c r="Z5887" s="56" t="s">
        <v>31735</v>
      </c>
      <c r="AA5887" s="56" t="s">
        <v>31731</v>
      </c>
      <c r="AB5887" s="56" t="s">
        <v>31739</v>
      </c>
      <c r="AC5887" s="56" t="s">
        <v>87</v>
      </c>
      <c r="AD5887" s="90" t="str">
        <f t="shared" si="183"/>
        <v>NA</v>
      </c>
      <c r="AE5887" s="90"/>
      <c r="AF5887" s="90"/>
      <c r="AG5887" s="90"/>
    </row>
    <row r="5888" spans="1:33">
      <c r="A5888" s="56" t="s">
        <v>36370</v>
      </c>
      <c r="B5888" s="56" t="s">
        <v>36371</v>
      </c>
      <c r="C5888" s="56" t="s">
        <v>36342</v>
      </c>
      <c r="D5888" s="56" t="s">
        <v>7622</v>
      </c>
      <c r="E5888" s="56" t="s">
        <v>2146</v>
      </c>
      <c r="F5888" s="56" t="s">
        <v>22</v>
      </c>
      <c r="G5888" s="56"/>
      <c r="H5888" s="56" t="s">
        <v>36372</v>
      </c>
      <c r="I5888" s="56" t="s">
        <v>36369</v>
      </c>
      <c r="J5888" s="56"/>
      <c r="K5888" s="56" t="s">
        <v>7326</v>
      </c>
      <c r="L5888" s="90" t="str">
        <f t="shared" si="182"/>
        <v>NA</v>
      </c>
      <c r="M5888" s="90"/>
      <c r="O5888" s="91"/>
      <c r="P5888" s="56"/>
      <c r="Q5888" s="56"/>
      <c r="R5888" s="56"/>
      <c r="S5888" s="56"/>
      <c r="T5888" s="56" t="s">
        <v>31740</v>
      </c>
      <c r="U5888" s="56" t="s">
        <v>31741</v>
      </c>
      <c r="V5888" s="56" t="s">
        <v>31742</v>
      </c>
      <c r="W5888" s="56" t="s">
        <v>7566</v>
      </c>
      <c r="X5888" s="56" t="s">
        <v>12558</v>
      </c>
      <c r="Y5888" s="56"/>
      <c r="Z5888" s="56" t="s">
        <v>31743</v>
      </c>
      <c r="AA5888" s="56" t="s">
        <v>31744</v>
      </c>
      <c r="AB5888" s="56"/>
      <c r="AC5888" s="56" t="s">
        <v>7326</v>
      </c>
      <c r="AD5888" s="90" t="str">
        <f t="shared" si="183"/>
        <v>NA</v>
      </c>
      <c r="AE5888" s="90"/>
      <c r="AF5888" s="90"/>
      <c r="AG5888" s="90"/>
    </row>
    <row r="5889" spans="1:33">
      <c r="A5889" s="56" t="s">
        <v>36373</v>
      </c>
      <c r="B5889" s="56" t="s">
        <v>36374</v>
      </c>
      <c r="C5889" s="56" t="s">
        <v>36342</v>
      </c>
      <c r="D5889" s="56" t="s">
        <v>7622</v>
      </c>
      <c r="E5889" s="56" t="s">
        <v>36375</v>
      </c>
      <c r="F5889" s="56" t="s">
        <v>22</v>
      </c>
      <c r="G5889" s="56"/>
      <c r="H5889" s="56" t="s">
        <v>36376</v>
      </c>
      <c r="I5889" s="56" t="s">
        <v>36377</v>
      </c>
      <c r="J5889" s="56" t="s">
        <v>36378</v>
      </c>
      <c r="K5889" s="56" t="s">
        <v>7326</v>
      </c>
      <c r="L5889" s="90" t="str">
        <f t="shared" si="182"/>
        <v>NA</v>
      </c>
      <c r="M5889" s="90"/>
      <c r="O5889" s="91"/>
      <c r="P5889" s="56"/>
      <c r="Q5889" s="56"/>
      <c r="R5889" s="56"/>
      <c r="S5889" s="56"/>
      <c r="T5889" s="56" t="s">
        <v>31745</v>
      </c>
      <c r="U5889" s="56" t="s">
        <v>31746</v>
      </c>
      <c r="V5889" s="56" t="s">
        <v>31747</v>
      </c>
      <c r="W5889" s="56" t="s">
        <v>7566</v>
      </c>
      <c r="X5889" s="56" t="s">
        <v>12558</v>
      </c>
      <c r="Y5889" s="56"/>
      <c r="Z5889" s="56" t="s">
        <v>31743</v>
      </c>
      <c r="AA5889" s="56" t="s">
        <v>31744</v>
      </c>
      <c r="AB5889" s="56" t="s">
        <v>31745</v>
      </c>
      <c r="AC5889" s="56" t="s">
        <v>7326</v>
      </c>
      <c r="AD5889" s="90" t="str">
        <f t="shared" si="183"/>
        <v>NA</v>
      </c>
      <c r="AE5889" s="90"/>
      <c r="AF5889" s="90"/>
      <c r="AG5889" s="90"/>
    </row>
    <row r="5890" spans="1:33">
      <c r="A5890" s="56" t="s">
        <v>36379</v>
      </c>
      <c r="B5890" s="56" t="s">
        <v>36380</v>
      </c>
      <c r="C5890" s="56" t="s">
        <v>36337</v>
      </c>
      <c r="D5890" s="56" t="s">
        <v>7622</v>
      </c>
      <c r="E5890" s="56" t="s">
        <v>2156</v>
      </c>
      <c r="F5890" s="56" t="s">
        <v>22</v>
      </c>
      <c r="G5890" s="56"/>
      <c r="H5890" s="56" t="s">
        <v>36381</v>
      </c>
      <c r="I5890" s="56" t="s">
        <v>36382</v>
      </c>
      <c r="J5890" s="56" t="s">
        <v>36383</v>
      </c>
      <c r="K5890" s="56" t="s">
        <v>7326</v>
      </c>
      <c r="L5890" s="90" t="str">
        <f t="shared" si="182"/>
        <v>NA</v>
      </c>
      <c r="M5890" s="90"/>
      <c r="O5890" s="91"/>
      <c r="P5890" s="56"/>
      <c r="Q5890" s="56"/>
      <c r="R5890" s="56"/>
      <c r="S5890" s="56"/>
      <c r="T5890" s="56" t="s">
        <v>31748</v>
      </c>
      <c r="U5890" s="56" t="s">
        <v>31749</v>
      </c>
      <c r="V5890" s="56" t="s">
        <v>31635</v>
      </c>
      <c r="W5890" s="56" t="s">
        <v>7566</v>
      </c>
      <c r="X5890" s="56" t="s">
        <v>12577</v>
      </c>
      <c r="Y5890" s="56"/>
      <c r="Z5890" s="56" t="s">
        <v>31750</v>
      </c>
      <c r="AA5890" s="56" t="s">
        <v>31751</v>
      </c>
      <c r="AB5890" s="56" t="s">
        <v>31752</v>
      </c>
      <c r="AC5890" s="56" t="s">
        <v>7326</v>
      </c>
      <c r="AD5890" s="90" t="str">
        <f t="shared" si="183"/>
        <v>NA</v>
      </c>
      <c r="AE5890" s="90"/>
      <c r="AF5890" s="90"/>
      <c r="AG5890" s="90"/>
    </row>
    <row r="5891" spans="1:33">
      <c r="A5891" s="56" t="s">
        <v>36384</v>
      </c>
      <c r="B5891" s="56" t="s">
        <v>36385</v>
      </c>
      <c r="C5891" s="56" t="s">
        <v>36337</v>
      </c>
      <c r="D5891" s="56" t="s">
        <v>7622</v>
      </c>
      <c r="E5891" s="56" t="s">
        <v>2156</v>
      </c>
      <c r="F5891" s="56" t="s">
        <v>22</v>
      </c>
      <c r="G5891" s="56"/>
      <c r="H5891" s="56" t="s">
        <v>36386</v>
      </c>
      <c r="I5891" s="56" t="s">
        <v>36382</v>
      </c>
      <c r="J5891" s="56" t="s">
        <v>36387</v>
      </c>
      <c r="K5891" s="56" t="s">
        <v>7326</v>
      </c>
      <c r="L5891" s="90" t="str">
        <f t="shared" ref="L5891:L5954" si="184">IF($P$3&lt;&gt;"",IF(ISNUMBER(SEARCH("*"&amp;$P$3&amp;"*", A5891)),A5891, IF(ISNUMBER(SEARCH("*"&amp;$P$3&amp;"*", H5891)),A5891, IF(ISNUMBER(SEARCH("*"&amp;$P$3&amp;"*", G5891)),A5891, IF(ISNUMBER(SEARCH("*"&amp;$P$3&amp;"*", J5891)),A5891,  IF(ISNUMBER(SEARCH("*"&amp;$P$3&amp;"*", E5891)),A5891, "NA"))))),"NA")</f>
        <v>NA</v>
      </c>
      <c r="M5891" s="90"/>
      <c r="O5891" s="91"/>
      <c r="P5891" s="56"/>
      <c r="Q5891" s="56"/>
      <c r="R5891" s="56"/>
      <c r="S5891" s="56"/>
      <c r="T5891" s="56" t="s">
        <v>31753</v>
      </c>
      <c r="U5891" s="56" t="s">
        <v>31754</v>
      </c>
      <c r="V5891" s="56" t="s">
        <v>31755</v>
      </c>
      <c r="W5891" s="56" t="s">
        <v>7566</v>
      </c>
      <c r="X5891" s="56" t="s">
        <v>6269</v>
      </c>
      <c r="Y5891" s="56"/>
      <c r="Z5891" s="56" t="s">
        <v>31756</v>
      </c>
      <c r="AA5891" s="56" t="s">
        <v>31757</v>
      </c>
      <c r="AB5891" s="56" t="s">
        <v>31753</v>
      </c>
      <c r="AC5891" s="56" t="s">
        <v>7326</v>
      </c>
      <c r="AD5891" s="90" t="str">
        <f t="shared" ref="AD5891:AD5954" si="185">IF($P$19&lt;&gt;"",IF(ISNUMBER(SEARCH($P$19, V5891)),T5891, "NA"),"NA")</f>
        <v>NA</v>
      </c>
      <c r="AE5891" s="90"/>
      <c r="AF5891" s="90"/>
      <c r="AG5891" s="90"/>
    </row>
    <row r="5892" spans="1:33">
      <c r="A5892" s="56" t="s">
        <v>36388</v>
      </c>
      <c r="B5892" s="56" t="s">
        <v>36389</v>
      </c>
      <c r="C5892" s="56" t="s">
        <v>36390</v>
      </c>
      <c r="D5892" s="56" t="s">
        <v>7622</v>
      </c>
      <c r="E5892" s="56" t="s">
        <v>6497</v>
      </c>
      <c r="F5892" s="56" t="s">
        <v>22</v>
      </c>
      <c r="G5892" s="56"/>
      <c r="H5892" s="56" t="s">
        <v>36391</v>
      </c>
      <c r="I5892" s="56" t="s">
        <v>36392</v>
      </c>
      <c r="J5892" s="56" t="s">
        <v>12620</v>
      </c>
      <c r="K5892" s="56" t="s">
        <v>7326</v>
      </c>
      <c r="L5892" s="90" t="str">
        <f t="shared" si="184"/>
        <v>NA</v>
      </c>
      <c r="M5892" s="90"/>
      <c r="O5892" s="91"/>
      <c r="P5892" s="56"/>
      <c r="Q5892" s="56"/>
      <c r="R5892" s="56"/>
      <c r="S5892" s="56"/>
      <c r="T5892" s="56" t="s">
        <v>31758</v>
      </c>
      <c r="U5892" s="56" t="s">
        <v>31759</v>
      </c>
      <c r="V5892" s="56" t="s">
        <v>31760</v>
      </c>
      <c r="W5892" s="56" t="s">
        <v>7566</v>
      </c>
      <c r="X5892" s="56" t="s">
        <v>6269</v>
      </c>
      <c r="Y5892" s="56"/>
      <c r="Z5892" s="56" t="s">
        <v>31761</v>
      </c>
      <c r="AA5892" s="56" t="s">
        <v>31757</v>
      </c>
      <c r="AB5892" s="56" t="s">
        <v>31762</v>
      </c>
      <c r="AC5892" s="56" t="s">
        <v>87</v>
      </c>
      <c r="AD5892" s="90" t="str">
        <f t="shared" si="185"/>
        <v>NA</v>
      </c>
      <c r="AE5892" s="90"/>
      <c r="AF5892" s="90"/>
      <c r="AG5892" s="90"/>
    </row>
    <row r="5893" spans="1:33">
      <c r="A5893" s="56" t="s">
        <v>36393</v>
      </c>
      <c r="B5893" s="56" t="s">
        <v>36394</v>
      </c>
      <c r="C5893" s="56" t="s">
        <v>36390</v>
      </c>
      <c r="D5893" s="56" t="s">
        <v>7622</v>
      </c>
      <c r="E5893" s="56" t="s">
        <v>6497</v>
      </c>
      <c r="F5893" s="56" t="s">
        <v>22</v>
      </c>
      <c r="G5893" s="56"/>
      <c r="H5893" s="56" t="s">
        <v>36395</v>
      </c>
      <c r="I5893" s="56" t="s">
        <v>36392</v>
      </c>
      <c r="J5893" s="56" t="s">
        <v>36396</v>
      </c>
      <c r="K5893" s="56" t="s">
        <v>7326</v>
      </c>
      <c r="L5893" s="90" t="str">
        <f t="shared" si="184"/>
        <v>NA</v>
      </c>
      <c r="M5893" s="90"/>
      <c r="O5893" s="91"/>
      <c r="P5893" s="56"/>
      <c r="Q5893" s="56"/>
      <c r="R5893" s="56"/>
      <c r="S5893" s="56"/>
      <c r="T5893" s="56" t="s">
        <v>31763</v>
      </c>
      <c r="U5893" s="56" t="s">
        <v>31764</v>
      </c>
      <c r="V5893" s="56" t="s">
        <v>31765</v>
      </c>
      <c r="W5893" s="56" t="s">
        <v>7566</v>
      </c>
      <c r="X5893" s="56" t="s">
        <v>31766</v>
      </c>
      <c r="Y5893" s="56"/>
      <c r="Z5893" s="56" t="s">
        <v>31767</v>
      </c>
      <c r="AA5893" s="56" t="s">
        <v>31768</v>
      </c>
      <c r="AB5893" s="56"/>
      <c r="AC5893" s="56" t="s">
        <v>7326</v>
      </c>
      <c r="AD5893" s="90" t="str">
        <f t="shared" si="185"/>
        <v>NA</v>
      </c>
      <c r="AE5893" s="90"/>
      <c r="AF5893" s="90"/>
      <c r="AG5893" s="90"/>
    </row>
    <row r="5894" spans="1:33">
      <c r="A5894" s="56" t="s">
        <v>36397</v>
      </c>
      <c r="B5894" s="56" t="s">
        <v>36398</v>
      </c>
      <c r="C5894" s="56" t="s">
        <v>36390</v>
      </c>
      <c r="D5894" s="56" t="s">
        <v>7622</v>
      </c>
      <c r="E5894" s="56" t="s">
        <v>6497</v>
      </c>
      <c r="F5894" s="56" t="s">
        <v>22</v>
      </c>
      <c r="G5894" s="56"/>
      <c r="H5894" s="56" t="s">
        <v>36391</v>
      </c>
      <c r="I5894" s="56" t="s">
        <v>36392</v>
      </c>
      <c r="J5894" s="56" t="s">
        <v>36399</v>
      </c>
      <c r="K5894" s="56" t="s">
        <v>7326</v>
      </c>
      <c r="L5894" s="90" t="str">
        <f t="shared" si="184"/>
        <v>NA</v>
      </c>
      <c r="M5894" s="90"/>
      <c r="O5894" s="91"/>
      <c r="P5894" s="56"/>
      <c r="Q5894" s="56"/>
      <c r="R5894" s="56"/>
      <c r="S5894" s="56"/>
      <c r="T5894" s="56" t="s">
        <v>31763</v>
      </c>
      <c r="U5894" s="56" t="s">
        <v>31769</v>
      </c>
      <c r="V5894" s="56" t="s">
        <v>31770</v>
      </c>
      <c r="W5894" s="56" t="s">
        <v>7566</v>
      </c>
      <c r="X5894" s="56" t="s">
        <v>31766</v>
      </c>
      <c r="Y5894" s="56"/>
      <c r="Z5894" s="56" t="s">
        <v>31767</v>
      </c>
      <c r="AA5894" s="56" t="s">
        <v>31768</v>
      </c>
      <c r="AB5894" s="56"/>
      <c r="AC5894" s="56" t="s">
        <v>7326</v>
      </c>
      <c r="AD5894" s="90" t="str">
        <f t="shared" si="185"/>
        <v>NA</v>
      </c>
      <c r="AE5894" s="90"/>
      <c r="AF5894" s="90"/>
      <c r="AG5894" s="90"/>
    </row>
    <row r="5895" spans="1:33">
      <c r="A5895" s="56" t="s">
        <v>36400</v>
      </c>
      <c r="B5895" s="56" t="s">
        <v>36401</v>
      </c>
      <c r="C5895" s="56" t="s">
        <v>36337</v>
      </c>
      <c r="D5895" s="56" t="s">
        <v>7622</v>
      </c>
      <c r="E5895" s="56" t="s">
        <v>17772</v>
      </c>
      <c r="F5895" s="56" t="s">
        <v>22</v>
      </c>
      <c r="G5895" s="56"/>
      <c r="H5895" s="56" t="s">
        <v>36402</v>
      </c>
      <c r="I5895" s="56" t="s">
        <v>36403</v>
      </c>
      <c r="J5895" s="56" t="s">
        <v>36404</v>
      </c>
      <c r="K5895" s="56" t="s">
        <v>7326</v>
      </c>
      <c r="L5895" s="90" t="str">
        <f t="shared" si="184"/>
        <v>NA</v>
      </c>
      <c r="M5895" s="90"/>
      <c r="O5895" s="91"/>
      <c r="P5895" s="56"/>
      <c r="Q5895" s="56"/>
      <c r="R5895" s="56"/>
      <c r="S5895" s="56"/>
      <c r="T5895" s="56" t="s">
        <v>31771</v>
      </c>
      <c r="U5895" s="56" t="s">
        <v>31772</v>
      </c>
      <c r="V5895" s="56" t="s">
        <v>31773</v>
      </c>
      <c r="W5895" s="56" t="s">
        <v>7566</v>
      </c>
      <c r="X5895" s="56" t="s">
        <v>31766</v>
      </c>
      <c r="Y5895" s="56"/>
      <c r="Z5895" s="56" t="s">
        <v>31774</v>
      </c>
      <c r="AA5895" s="56" t="s">
        <v>31768</v>
      </c>
      <c r="AB5895" s="56"/>
      <c r="AC5895" s="56" t="s">
        <v>87</v>
      </c>
      <c r="AD5895" s="90" t="str">
        <f t="shared" si="185"/>
        <v>NA</v>
      </c>
      <c r="AE5895" s="90"/>
      <c r="AF5895" s="90"/>
      <c r="AG5895" s="90"/>
    </row>
    <row r="5896" spans="1:33">
      <c r="A5896" s="56" t="s">
        <v>36405</v>
      </c>
      <c r="B5896" s="56" t="s">
        <v>36406</v>
      </c>
      <c r="C5896" s="56" t="s">
        <v>36337</v>
      </c>
      <c r="D5896" s="56" t="s">
        <v>7622</v>
      </c>
      <c r="E5896" s="56" t="s">
        <v>2166</v>
      </c>
      <c r="F5896" s="56" t="s">
        <v>22</v>
      </c>
      <c r="G5896" s="56"/>
      <c r="H5896" s="56" t="s">
        <v>36407</v>
      </c>
      <c r="I5896" s="56" t="s">
        <v>36408</v>
      </c>
      <c r="J5896" s="56" t="s">
        <v>36409</v>
      </c>
      <c r="K5896" s="56" t="s">
        <v>7326</v>
      </c>
      <c r="L5896" s="90" t="str">
        <f t="shared" si="184"/>
        <v>NA</v>
      </c>
      <c r="M5896" s="90"/>
      <c r="O5896" s="91"/>
      <c r="P5896" s="56"/>
      <c r="Q5896" s="56"/>
      <c r="R5896" s="56"/>
      <c r="S5896" s="56"/>
      <c r="T5896" s="56" t="s">
        <v>31775</v>
      </c>
      <c r="U5896" s="56" t="s">
        <v>31776</v>
      </c>
      <c r="V5896" s="56" t="s">
        <v>31777</v>
      </c>
      <c r="W5896" s="56" t="s">
        <v>7566</v>
      </c>
      <c r="X5896" s="56" t="s">
        <v>31778</v>
      </c>
      <c r="Y5896" s="56"/>
      <c r="Z5896" s="56" t="s">
        <v>31779</v>
      </c>
      <c r="AA5896" s="56" t="s">
        <v>31780</v>
      </c>
      <c r="AB5896" s="56"/>
      <c r="AC5896" s="56" t="s">
        <v>87</v>
      </c>
      <c r="AD5896" s="90" t="str">
        <f t="shared" si="185"/>
        <v>NA</v>
      </c>
      <c r="AE5896" s="90"/>
      <c r="AF5896" s="90"/>
      <c r="AG5896" s="90"/>
    </row>
    <row r="5897" spans="1:33">
      <c r="A5897" s="56" t="s">
        <v>36410</v>
      </c>
      <c r="B5897" s="56" t="s">
        <v>36411</v>
      </c>
      <c r="C5897" s="56" t="s">
        <v>36337</v>
      </c>
      <c r="D5897" s="56" t="s">
        <v>7622</v>
      </c>
      <c r="E5897" s="56" t="s">
        <v>2166</v>
      </c>
      <c r="F5897" s="56" t="s">
        <v>22</v>
      </c>
      <c r="G5897" s="56"/>
      <c r="H5897" s="56" t="s">
        <v>36412</v>
      </c>
      <c r="I5897" s="56" t="s">
        <v>36408</v>
      </c>
      <c r="J5897" s="56" t="s">
        <v>36410</v>
      </c>
      <c r="K5897" s="56" t="s">
        <v>7326</v>
      </c>
      <c r="L5897" s="90" t="str">
        <f t="shared" si="184"/>
        <v>NA</v>
      </c>
      <c r="M5897" s="90"/>
      <c r="O5897" s="91"/>
      <c r="P5897" s="56"/>
      <c r="Q5897" s="56"/>
      <c r="R5897" s="56"/>
      <c r="S5897" s="56"/>
      <c r="T5897" s="56" t="s">
        <v>31781</v>
      </c>
      <c r="U5897" s="56" t="s">
        <v>31782</v>
      </c>
      <c r="V5897" s="56" t="s">
        <v>31783</v>
      </c>
      <c r="W5897" s="56" t="s">
        <v>7566</v>
      </c>
      <c r="X5897" s="56" t="s">
        <v>31784</v>
      </c>
      <c r="Y5897" s="56"/>
      <c r="Z5897" s="56" t="s">
        <v>31785</v>
      </c>
      <c r="AA5897" s="56" t="s">
        <v>31786</v>
      </c>
      <c r="AB5897" s="56" t="s">
        <v>31781</v>
      </c>
      <c r="AC5897" s="56" t="s">
        <v>7326</v>
      </c>
      <c r="AD5897" s="90" t="str">
        <f t="shared" si="185"/>
        <v>NA</v>
      </c>
      <c r="AE5897" s="90"/>
      <c r="AF5897" s="90"/>
      <c r="AG5897" s="90"/>
    </row>
    <row r="5898" spans="1:33">
      <c r="A5898" s="56" t="s">
        <v>36413</v>
      </c>
      <c r="B5898" s="56" t="s">
        <v>36414</v>
      </c>
      <c r="C5898" s="56" t="s">
        <v>36337</v>
      </c>
      <c r="D5898" s="56" t="s">
        <v>7622</v>
      </c>
      <c r="E5898" s="56" t="s">
        <v>2166</v>
      </c>
      <c r="F5898" s="56" t="s">
        <v>22</v>
      </c>
      <c r="G5898" s="56"/>
      <c r="H5898" s="56" t="s">
        <v>36415</v>
      </c>
      <c r="I5898" s="56" t="s">
        <v>36408</v>
      </c>
      <c r="J5898" s="56"/>
      <c r="K5898" s="56" t="s">
        <v>7326</v>
      </c>
      <c r="L5898" s="90" t="str">
        <f t="shared" si="184"/>
        <v>NA</v>
      </c>
      <c r="M5898" s="90"/>
      <c r="O5898" s="91"/>
      <c r="P5898" s="56"/>
      <c r="Q5898" s="56"/>
      <c r="R5898" s="56"/>
      <c r="S5898" s="56"/>
      <c r="T5898" s="56" t="s">
        <v>31787</v>
      </c>
      <c r="U5898" s="56" t="s">
        <v>31788</v>
      </c>
      <c r="V5898" s="56" t="s">
        <v>31789</v>
      </c>
      <c r="W5898" s="56" t="s">
        <v>7566</v>
      </c>
      <c r="X5898" s="56" t="s">
        <v>31784</v>
      </c>
      <c r="Y5898" s="56"/>
      <c r="Z5898" s="56" t="s">
        <v>31790</v>
      </c>
      <c r="AA5898" s="56" t="s">
        <v>31786</v>
      </c>
      <c r="AB5898" s="56" t="s">
        <v>31791</v>
      </c>
      <c r="AC5898" s="56" t="s">
        <v>87</v>
      </c>
      <c r="AD5898" s="90" t="str">
        <f t="shared" si="185"/>
        <v>NA</v>
      </c>
      <c r="AE5898" s="90"/>
      <c r="AF5898" s="90"/>
      <c r="AG5898" s="90"/>
    </row>
    <row r="5899" spans="1:33">
      <c r="A5899" s="56" t="s">
        <v>36416</v>
      </c>
      <c r="B5899" s="56" t="s">
        <v>36417</v>
      </c>
      <c r="C5899" s="56" t="s">
        <v>36342</v>
      </c>
      <c r="D5899" s="56" t="s">
        <v>7622</v>
      </c>
      <c r="E5899" s="56" t="s">
        <v>17789</v>
      </c>
      <c r="F5899" s="56" t="s">
        <v>22</v>
      </c>
      <c r="G5899" s="56"/>
      <c r="H5899" s="56" t="s">
        <v>36418</v>
      </c>
      <c r="I5899" s="56" t="s">
        <v>36419</v>
      </c>
      <c r="J5899" s="56" t="s">
        <v>36420</v>
      </c>
      <c r="K5899" s="56" t="s">
        <v>7326</v>
      </c>
      <c r="L5899" s="90" t="str">
        <f t="shared" si="184"/>
        <v>NA</v>
      </c>
      <c r="M5899" s="90"/>
      <c r="O5899" s="91"/>
      <c r="P5899" s="56"/>
      <c r="Q5899" s="56"/>
      <c r="R5899" s="56"/>
      <c r="S5899" s="56"/>
      <c r="T5899" s="56" t="s">
        <v>31792</v>
      </c>
      <c r="U5899" s="56" t="s">
        <v>31793</v>
      </c>
      <c r="V5899" s="56" t="s">
        <v>31794</v>
      </c>
      <c r="W5899" s="56" t="s">
        <v>7566</v>
      </c>
      <c r="X5899" s="56" t="s">
        <v>31795</v>
      </c>
      <c r="Y5899" s="56"/>
      <c r="Z5899" s="56" t="s">
        <v>31796</v>
      </c>
      <c r="AA5899" s="56" t="s">
        <v>31797</v>
      </c>
      <c r="AB5899" s="56" t="s">
        <v>31798</v>
      </c>
      <c r="AC5899" s="56" t="s">
        <v>7326</v>
      </c>
      <c r="AD5899" s="90" t="str">
        <f t="shared" si="185"/>
        <v>NA</v>
      </c>
      <c r="AE5899" s="90"/>
      <c r="AF5899" s="90"/>
      <c r="AG5899" s="90"/>
    </row>
    <row r="5900" spans="1:33">
      <c r="A5900" s="56" t="s">
        <v>36421</v>
      </c>
      <c r="B5900" s="56" t="s">
        <v>36422</v>
      </c>
      <c r="C5900" s="56" t="s">
        <v>36342</v>
      </c>
      <c r="D5900" s="56" t="s">
        <v>7622</v>
      </c>
      <c r="E5900" s="56" t="s">
        <v>36423</v>
      </c>
      <c r="F5900" s="56" t="s">
        <v>22</v>
      </c>
      <c r="G5900" s="56"/>
      <c r="H5900" s="56" t="s">
        <v>36424</v>
      </c>
      <c r="I5900" s="56" t="s">
        <v>36425</v>
      </c>
      <c r="J5900" s="56" t="s">
        <v>36421</v>
      </c>
      <c r="K5900" s="56" t="s">
        <v>7326</v>
      </c>
      <c r="L5900" s="90" t="str">
        <f t="shared" si="184"/>
        <v>NA</v>
      </c>
      <c r="M5900" s="90"/>
      <c r="O5900" s="91"/>
      <c r="P5900" s="56"/>
      <c r="Q5900" s="56"/>
      <c r="R5900" s="56"/>
      <c r="S5900" s="56"/>
      <c r="T5900" s="56" t="s">
        <v>31799</v>
      </c>
      <c r="U5900" s="56" t="s">
        <v>31800</v>
      </c>
      <c r="V5900" s="56" t="s">
        <v>31801</v>
      </c>
      <c r="W5900" s="56" t="s">
        <v>7566</v>
      </c>
      <c r="X5900" s="56" t="s">
        <v>31802</v>
      </c>
      <c r="Y5900" s="56"/>
      <c r="Z5900" s="56" t="s">
        <v>31803</v>
      </c>
      <c r="AA5900" s="56" t="s">
        <v>31804</v>
      </c>
      <c r="AB5900" s="56" t="s">
        <v>31799</v>
      </c>
      <c r="AC5900" s="56" t="s">
        <v>7326</v>
      </c>
      <c r="AD5900" s="90" t="str">
        <f t="shared" si="185"/>
        <v>NA</v>
      </c>
      <c r="AE5900" s="90"/>
      <c r="AF5900" s="90"/>
      <c r="AG5900" s="90"/>
    </row>
    <row r="5901" spans="1:33">
      <c r="A5901" s="56" t="s">
        <v>36426</v>
      </c>
      <c r="B5901" s="56" t="s">
        <v>36427</v>
      </c>
      <c r="C5901" s="56" t="s">
        <v>36390</v>
      </c>
      <c r="D5901" s="56" t="s">
        <v>7622</v>
      </c>
      <c r="E5901" s="56" t="s">
        <v>36428</v>
      </c>
      <c r="F5901" s="56" t="s">
        <v>22</v>
      </c>
      <c r="G5901" s="56"/>
      <c r="H5901" s="56" t="s">
        <v>36429</v>
      </c>
      <c r="I5901" s="56" t="s">
        <v>36430</v>
      </c>
      <c r="J5901" s="56" t="s">
        <v>36426</v>
      </c>
      <c r="K5901" s="56" t="s">
        <v>7326</v>
      </c>
      <c r="L5901" s="90" t="str">
        <f t="shared" si="184"/>
        <v>NA</v>
      </c>
      <c r="M5901" s="90"/>
      <c r="O5901" s="91"/>
      <c r="P5901" s="56"/>
      <c r="Q5901" s="56"/>
      <c r="R5901" s="56"/>
      <c r="S5901" s="56"/>
      <c r="T5901" s="56" t="s">
        <v>31805</v>
      </c>
      <c r="U5901" s="56" t="s">
        <v>31806</v>
      </c>
      <c r="V5901" s="56" t="s">
        <v>31807</v>
      </c>
      <c r="W5901" s="56" t="s">
        <v>7566</v>
      </c>
      <c r="X5901" s="56" t="s">
        <v>31808</v>
      </c>
      <c r="Y5901" s="56"/>
      <c r="Z5901" s="56" t="s">
        <v>31809</v>
      </c>
      <c r="AA5901" s="56" t="s">
        <v>31810</v>
      </c>
      <c r="AB5901" s="56" t="s">
        <v>31805</v>
      </c>
      <c r="AC5901" s="56" t="s">
        <v>7326</v>
      </c>
      <c r="AD5901" s="90" t="str">
        <f t="shared" si="185"/>
        <v>NA</v>
      </c>
      <c r="AE5901" s="90"/>
      <c r="AF5901" s="90"/>
      <c r="AG5901" s="90"/>
    </row>
    <row r="5902" spans="1:33">
      <c r="A5902" s="56" t="s">
        <v>36431</v>
      </c>
      <c r="B5902" s="56" t="s">
        <v>36432</v>
      </c>
      <c r="C5902" s="56" t="s">
        <v>36342</v>
      </c>
      <c r="D5902" s="56" t="s">
        <v>7622</v>
      </c>
      <c r="E5902" s="56" t="s">
        <v>17852</v>
      </c>
      <c r="F5902" s="56" t="s">
        <v>22</v>
      </c>
      <c r="G5902" s="56"/>
      <c r="H5902" s="56" t="s">
        <v>36433</v>
      </c>
      <c r="I5902" s="56" t="s">
        <v>36434</v>
      </c>
      <c r="J5902" s="56" t="s">
        <v>36431</v>
      </c>
      <c r="K5902" s="56" t="s">
        <v>7326</v>
      </c>
      <c r="L5902" s="90" t="str">
        <f t="shared" si="184"/>
        <v>NA</v>
      </c>
      <c r="M5902" s="90"/>
      <c r="O5902" s="91"/>
      <c r="P5902" s="56"/>
      <c r="Q5902" s="56"/>
      <c r="R5902" s="56"/>
      <c r="S5902" s="56"/>
      <c r="T5902" s="56" t="s">
        <v>31811</v>
      </c>
      <c r="U5902" s="56" t="s">
        <v>31812</v>
      </c>
      <c r="V5902" s="56" t="s">
        <v>31813</v>
      </c>
      <c r="W5902" s="56" t="s">
        <v>7566</v>
      </c>
      <c r="X5902" s="56" t="s">
        <v>31814</v>
      </c>
      <c r="Y5902" s="56"/>
      <c r="Z5902" s="56" t="s">
        <v>31815</v>
      </c>
      <c r="AA5902" s="56" t="s">
        <v>31816</v>
      </c>
      <c r="AB5902" s="56"/>
      <c r="AC5902" s="56" t="s">
        <v>87</v>
      </c>
      <c r="AD5902" s="90" t="str">
        <f t="shared" si="185"/>
        <v>NA</v>
      </c>
      <c r="AE5902" s="90"/>
      <c r="AF5902" s="90"/>
      <c r="AG5902" s="90"/>
    </row>
    <row r="5903" spans="1:33">
      <c r="A5903" s="56" t="s">
        <v>36435</v>
      </c>
      <c r="B5903" s="56" t="s">
        <v>36436</v>
      </c>
      <c r="C5903" s="56" t="s">
        <v>36337</v>
      </c>
      <c r="D5903" s="56" t="s">
        <v>7622</v>
      </c>
      <c r="E5903" s="56" t="s">
        <v>6549</v>
      </c>
      <c r="F5903" s="56" t="s">
        <v>22</v>
      </c>
      <c r="G5903" s="56"/>
      <c r="H5903" s="56" t="s">
        <v>36437</v>
      </c>
      <c r="I5903" s="56" t="s">
        <v>36438</v>
      </c>
      <c r="J5903" s="56" t="s">
        <v>36439</v>
      </c>
      <c r="K5903" s="56" t="s">
        <v>7326</v>
      </c>
      <c r="L5903" s="90" t="str">
        <f t="shared" si="184"/>
        <v>NA</v>
      </c>
      <c r="M5903" s="90"/>
      <c r="O5903" s="91"/>
      <c r="P5903" s="56"/>
      <c r="Q5903" s="56"/>
      <c r="R5903" s="56"/>
      <c r="S5903" s="56"/>
      <c r="T5903" s="56" t="s">
        <v>31817</v>
      </c>
      <c r="U5903" s="56" t="s">
        <v>31818</v>
      </c>
      <c r="V5903" s="56" t="s">
        <v>31819</v>
      </c>
      <c r="W5903" s="56" t="s">
        <v>7566</v>
      </c>
      <c r="X5903" s="56" t="s">
        <v>31820</v>
      </c>
      <c r="Y5903" s="56"/>
      <c r="Z5903" s="56" t="s">
        <v>31821</v>
      </c>
      <c r="AA5903" s="56" t="s">
        <v>31822</v>
      </c>
      <c r="AB5903" s="56" t="s">
        <v>31817</v>
      </c>
      <c r="AC5903" s="56" t="s">
        <v>7326</v>
      </c>
      <c r="AD5903" s="90" t="str">
        <f t="shared" si="185"/>
        <v>NA</v>
      </c>
      <c r="AE5903" s="90"/>
      <c r="AF5903" s="90"/>
      <c r="AG5903" s="90"/>
    </row>
    <row r="5904" spans="1:33">
      <c r="A5904" s="56" t="s">
        <v>36440</v>
      </c>
      <c r="B5904" s="56" t="s">
        <v>36441</v>
      </c>
      <c r="C5904" s="56" t="s">
        <v>36390</v>
      </c>
      <c r="D5904" s="56" t="s">
        <v>7622</v>
      </c>
      <c r="E5904" s="56" t="s">
        <v>17869</v>
      </c>
      <c r="F5904" s="56" t="s">
        <v>22</v>
      </c>
      <c r="G5904" s="56"/>
      <c r="H5904" s="56" t="s">
        <v>36442</v>
      </c>
      <c r="I5904" s="56" t="s">
        <v>36443</v>
      </c>
      <c r="J5904" s="56" t="s">
        <v>36444</v>
      </c>
      <c r="K5904" s="56" t="s">
        <v>7326</v>
      </c>
      <c r="L5904" s="90" t="str">
        <f t="shared" si="184"/>
        <v>NA</v>
      </c>
      <c r="M5904" s="90"/>
      <c r="O5904" s="91"/>
      <c r="P5904" s="56"/>
      <c r="Q5904" s="56"/>
      <c r="R5904" s="56"/>
      <c r="S5904" s="56"/>
      <c r="T5904" s="56" t="s">
        <v>31823</v>
      </c>
      <c r="U5904" s="56" t="s">
        <v>31824</v>
      </c>
      <c r="V5904" s="56" t="s">
        <v>31825</v>
      </c>
      <c r="W5904" s="56" t="s">
        <v>7566</v>
      </c>
      <c r="X5904" s="56" t="s">
        <v>31826</v>
      </c>
      <c r="Y5904" s="56"/>
      <c r="Z5904" s="56" t="s">
        <v>31827</v>
      </c>
      <c r="AA5904" s="56" t="s">
        <v>31828</v>
      </c>
      <c r="AB5904" s="56"/>
      <c r="AC5904" s="56" t="s">
        <v>87</v>
      </c>
      <c r="AD5904" s="90" t="str">
        <f t="shared" si="185"/>
        <v>NA</v>
      </c>
      <c r="AE5904" s="90"/>
      <c r="AF5904" s="90"/>
      <c r="AG5904" s="90"/>
    </row>
    <row r="5905" spans="1:33">
      <c r="A5905" s="56" t="s">
        <v>36445</v>
      </c>
      <c r="B5905" s="56" t="s">
        <v>36446</v>
      </c>
      <c r="C5905" s="56" t="s">
        <v>36390</v>
      </c>
      <c r="D5905" s="56" t="s">
        <v>7622</v>
      </c>
      <c r="E5905" s="56" t="s">
        <v>17869</v>
      </c>
      <c r="F5905" s="56" t="s">
        <v>22</v>
      </c>
      <c r="G5905" s="56"/>
      <c r="H5905" s="56" t="s">
        <v>36442</v>
      </c>
      <c r="I5905" s="56" t="s">
        <v>36443</v>
      </c>
      <c r="J5905" s="56" t="s">
        <v>36447</v>
      </c>
      <c r="K5905" s="56" t="s">
        <v>7326</v>
      </c>
      <c r="L5905" s="90" t="str">
        <f t="shared" si="184"/>
        <v>NA</v>
      </c>
      <c r="M5905" s="90"/>
      <c r="O5905" s="91"/>
      <c r="P5905" s="56"/>
      <c r="Q5905" s="56"/>
      <c r="R5905" s="56"/>
      <c r="S5905" s="56"/>
      <c r="T5905" s="56" t="s">
        <v>31829</v>
      </c>
      <c r="U5905" s="56" t="s">
        <v>31830</v>
      </c>
      <c r="V5905" s="56" t="s">
        <v>31831</v>
      </c>
      <c r="W5905" s="56" t="s">
        <v>7566</v>
      </c>
      <c r="X5905" s="56" t="s">
        <v>31832</v>
      </c>
      <c r="Y5905" s="56"/>
      <c r="Z5905" s="56" t="s">
        <v>31833</v>
      </c>
      <c r="AA5905" s="56" t="s">
        <v>31834</v>
      </c>
      <c r="AB5905" s="56"/>
      <c r="AC5905" s="56" t="s">
        <v>7326</v>
      </c>
      <c r="AD5905" s="90" t="str">
        <f t="shared" si="185"/>
        <v>NA</v>
      </c>
      <c r="AE5905" s="90"/>
      <c r="AF5905" s="90"/>
      <c r="AG5905" s="90"/>
    </row>
    <row r="5906" spans="1:33">
      <c r="A5906" s="56" t="s">
        <v>36448</v>
      </c>
      <c r="B5906" s="56" t="s">
        <v>36449</v>
      </c>
      <c r="C5906" s="56" t="s">
        <v>36390</v>
      </c>
      <c r="D5906" s="56" t="s">
        <v>7622</v>
      </c>
      <c r="E5906" s="56" t="s">
        <v>17869</v>
      </c>
      <c r="F5906" s="56" t="s">
        <v>22</v>
      </c>
      <c r="G5906" s="56"/>
      <c r="H5906" s="56" t="s">
        <v>36450</v>
      </c>
      <c r="I5906" s="56" t="s">
        <v>36443</v>
      </c>
      <c r="J5906" s="56" t="s">
        <v>36451</v>
      </c>
      <c r="K5906" s="56" t="s">
        <v>7326</v>
      </c>
      <c r="L5906" s="90" t="str">
        <f t="shared" si="184"/>
        <v>NA</v>
      </c>
      <c r="M5906" s="90"/>
      <c r="O5906" s="91"/>
      <c r="P5906" s="56"/>
      <c r="Q5906" s="56"/>
      <c r="R5906" s="56"/>
      <c r="S5906" s="56"/>
      <c r="T5906" s="56" t="s">
        <v>31835</v>
      </c>
      <c r="U5906" s="56" t="s">
        <v>31836</v>
      </c>
      <c r="V5906" s="56" t="s">
        <v>31837</v>
      </c>
      <c r="W5906" s="56" t="s">
        <v>7566</v>
      </c>
      <c r="X5906" s="56" t="s">
        <v>31832</v>
      </c>
      <c r="Y5906" s="56"/>
      <c r="Z5906" s="56" t="s">
        <v>31838</v>
      </c>
      <c r="AA5906" s="56" t="s">
        <v>31834</v>
      </c>
      <c r="AB5906" s="56"/>
      <c r="AC5906" s="56" t="s">
        <v>7326</v>
      </c>
      <c r="AD5906" s="90" t="str">
        <f t="shared" si="185"/>
        <v>NA</v>
      </c>
      <c r="AE5906" s="90"/>
      <c r="AF5906" s="90"/>
      <c r="AG5906" s="90"/>
    </row>
    <row r="5907" spans="1:33">
      <c r="A5907" s="56" t="s">
        <v>36452</v>
      </c>
      <c r="B5907" s="56" t="s">
        <v>36453</v>
      </c>
      <c r="C5907" s="56" t="s">
        <v>36390</v>
      </c>
      <c r="D5907" s="56" t="s">
        <v>7622</v>
      </c>
      <c r="E5907" s="56" t="s">
        <v>17869</v>
      </c>
      <c r="F5907" s="56" t="s">
        <v>22</v>
      </c>
      <c r="G5907" s="56"/>
      <c r="H5907" s="56" t="s">
        <v>36450</v>
      </c>
      <c r="I5907" s="56" t="s">
        <v>36443</v>
      </c>
      <c r="J5907" s="56" t="s">
        <v>36454</v>
      </c>
      <c r="K5907" s="56" t="s">
        <v>7326</v>
      </c>
      <c r="L5907" s="90" t="str">
        <f t="shared" si="184"/>
        <v>NA</v>
      </c>
      <c r="M5907" s="90"/>
      <c r="O5907" s="91"/>
      <c r="P5907" s="56"/>
      <c r="Q5907" s="56"/>
      <c r="R5907" s="56"/>
      <c r="S5907" s="56"/>
      <c r="T5907" s="56" t="s">
        <v>31839</v>
      </c>
      <c r="U5907" s="56" t="s">
        <v>31840</v>
      </c>
      <c r="V5907" s="56" t="s">
        <v>31837</v>
      </c>
      <c r="W5907" s="56" t="s">
        <v>7566</v>
      </c>
      <c r="X5907" s="56" t="s">
        <v>31841</v>
      </c>
      <c r="Y5907" s="56"/>
      <c r="Z5907" s="56" t="s">
        <v>31842</v>
      </c>
      <c r="AA5907" s="56" t="s">
        <v>31843</v>
      </c>
      <c r="AB5907" s="56" t="s">
        <v>31844</v>
      </c>
      <c r="AC5907" s="56" t="s">
        <v>7326</v>
      </c>
      <c r="AD5907" s="90" t="str">
        <f t="shared" si="185"/>
        <v>NA</v>
      </c>
      <c r="AE5907" s="90"/>
      <c r="AF5907" s="90"/>
      <c r="AG5907" s="90"/>
    </row>
    <row r="5908" spans="1:33">
      <c r="A5908" s="56" t="s">
        <v>36455</v>
      </c>
      <c r="B5908" s="56" t="s">
        <v>36456</v>
      </c>
      <c r="C5908" s="56" t="s">
        <v>36342</v>
      </c>
      <c r="D5908" s="56" t="s">
        <v>7622</v>
      </c>
      <c r="E5908" s="56" t="s">
        <v>2179</v>
      </c>
      <c r="F5908" s="56" t="s">
        <v>22</v>
      </c>
      <c r="G5908" s="56"/>
      <c r="H5908" s="56" t="s">
        <v>36457</v>
      </c>
      <c r="I5908" s="56" t="s">
        <v>36458</v>
      </c>
      <c r="J5908" s="56" t="s">
        <v>36459</v>
      </c>
      <c r="K5908" s="56" t="s">
        <v>7326</v>
      </c>
      <c r="L5908" s="90" t="str">
        <f t="shared" si="184"/>
        <v>NA</v>
      </c>
      <c r="M5908" s="90"/>
      <c r="O5908" s="91"/>
      <c r="P5908" s="56"/>
      <c r="Q5908" s="56"/>
      <c r="R5908" s="56"/>
      <c r="S5908" s="56"/>
      <c r="T5908" s="56" t="s">
        <v>31845</v>
      </c>
      <c r="U5908" s="56" t="s">
        <v>31846</v>
      </c>
      <c r="V5908" s="56" t="s">
        <v>31847</v>
      </c>
      <c r="W5908" s="56" t="s">
        <v>7566</v>
      </c>
      <c r="X5908" s="56" t="s">
        <v>31848</v>
      </c>
      <c r="Y5908" s="56"/>
      <c r="Z5908" s="56" t="s">
        <v>31849</v>
      </c>
      <c r="AA5908" s="56" t="s">
        <v>31850</v>
      </c>
      <c r="AB5908" s="56" t="s">
        <v>23356</v>
      </c>
      <c r="AC5908" s="56" t="s">
        <v>87</v>
      </c>
      <c r="AD5908" s="90" t="str">
        <f t="shared" si="185"/>
        <v>NA</v>
      </c>
      <c r="AE5908" s="90"/>
      <c r="AF5908" s="90"/>
      <c r="AG5908" s="90"/>
    </row>
    <row r="5909" spans="1:33">
      <c r="A5909" s="56" t="s">
        <v>36460</v>
      </c>
      <c r="B5909" s="56" t="s">
        <v>36461</v>
      </c>
      <c r="C5909" s="56" t="s">
        <v>36342</v>
      </c>
      <c r="D5909" s="56" t="s">
        <v>7622</v>
      </c>
      <c r="E5909" s="56" t="s">
        <v>2179</v>
      </c>
      <c r="F5909" s="56" t="s">
        <v>22</v>
      </c>
      <c r="G5909" s="56"/>
      <c r="H5909" s="56" t="s">
        <v>36457</v>
      </c>
      <c r="I5909" s="56" t="s">
        <v>36458</v>
      </c>
      <c r="J5909" s="56"/>
      <c r="K5909" s="56" t="s">
        <v>7326</v>
      </c>
      <c r="L5909" s="90" t="str">
        <f t="shared" si="184"/>
        <v>NA</v>
      </c>
      <c r="M5909" s="90"/>
      <c r="O5909" s="91"/>
      <c r="P5909" s="56"/>
      <c r="Q5909" s="56"/>
      <c r="R5909" s="56"/>
      <c r="S5909" s="56"/>
      <c r="T5909" s="56" t="s">
        <v>31851</v>
      </c>
      <c r="U5909" s="56" t="s">
        <v>31852</v>
      </c>
      <c r="V5909" s="56" t="s">
        <v>31853</v>
      </c>
      <c r="W5909" s="56" t="s">
        <v>7566</v>
      </c>
      <c r="X5909" s="56" t="s">
        <v>31854</v>
      </c>
      <c r="Y5909" s="56"/>
      <c r="Z5909" s="56" t="s">
        <v>31855</v>
      </c>
      <c r="AA5909" s="56" t="s">
        <v>31856</v>
      </c>
      <c r="AB5909" s="56"/>
      <c r="AC5909" s="56" t="s">
        <v>7326</v>
      </c>
      <c r="AD5909" s="90" t="str">
        <f t="shared" si="185"/>
        <v>NA</v>
      </c>
      <c r="AE5909" s="90"/>
      <c r="AF5909" s="90"/>
      <c r="AG5909" s="90"/>
    </row>
    <row r="5910" spans="1:33">
      <c r="A5910" s="56" t="s">
        <v>36462</v>
      </c>
      <c r="B5910" s="56" t="s">
        <v>36463</v>
      </c>
      <c r="C5910" s="56" t="s">
        <v>36342</v>
      </c>
      <c r="D5910" s="56" t="s">
        <v>7622</v>
      </c>
      <c r="E5910" s="56" t="s">
        <v>2179</v>
      </c>
      <c r="F5910" s="56" t="s">
        <v>22</v>
      </c>
      <c r="G5910" s="56"/>
      <c r="H5910" s="56" t="s">
        <v>36464</v>
      </c>
      <c r="I5910" s="56" t="s">
        <v>36458</v>
      </c>
      <c r="J5910" s="56" t="s">
        <v>36462</v>
      </c>
      <c r="K5910" s="56" t="s">
        <v>7326</v>
      </c>
      <c r="L5910" s="90" t="str">
        <f t="shared" si="184"/>
        <v>NA</v>
      </c>
      <c r="M5910" s="90"/>
      <c r="O5910" s="91"/>
      <c r="P5910" s="56"/>
      <c r="Q5910" s="56"/>
      <c r="R5910" s="56"/>
      <c r="S5910" s="56"/>
      <c r="T5910" s="56" t="s">
        <v>31857</v>
      </c>
      <c r="U5910" s="56" t="s">
        <v>31858</v>
      </c>
      <c r="V5910" s="56" t="s">
        <v>31837</v>
      </c>
      <c r="W5910" s="56" t="s">
        <v>7566</v>
      </c>
      <c r="X5910" s="56" t="s">
        <v>31859</v>
      </c>
      <c r="Y5910" s="56"/>
      <c r="Z5910" s="56" t="s">
        <v>31860</v>
      </c>
      <c r="AA5910" s="56" t="s">
        <v>31861</v>
      </c>
      <c r="AB5910" s="56"/>
      <c r="AC5910" s="56" t="s">
        <v>7326</v>
      </c>
      <c r="AD5910" s="90" t="str">
        <f t="shared" si="185"/>
        <v>NA</v>
      </c>
      <c r="AE5910" s="90"/>
      <c r="AF5910" s="90"/>
      <c r="AG5910" s="90"/>
    </row>
    <row r="5911" spans="1:33">
      <c r="A5911" s="56" t="s">
        <v>36465</v>
      </c>
      <c r="B5911" s="56" t="s">
        <v>36466</v>
      </c>
      <c r="C5911" s="56" t="s">
        <v>36342</v>
      </c>
      <c r="D5911" s="56" t="s">
        <v>7622</v>
      </c>
      <c r="E5911" s="56" t="s">
        <v>2179</v>
      </c>
      <c r="F5911" s="56" t="s">
        <v>22</v>
      </c>
      <c r="G5911" s="56"/>
      <c r="H5911" s="56" t="s">
        <v>36464</v>
      </c>
      <c r="I5911" s="56" t="s">
        <v>36458</v>
      </c>
      <c r="J5911" s="56" t="s">
        <v>36467</v>
      </c>
      <c r="K5911" s="56" t="s">
        <v>7326</v>
      </c>
      <c r="L5911" s="90" t="str">
        <f t="shared" si="184"/>
        <v>NA</v>
      </c>
      <c r="M5911" s="90"/>
      <c r="O5911" s="91"/>
      <c r="P5911" s="56"/>
      <c r="Q5911" s="56"/>
      <c r="R5911" s="56"/>
      <c r="S5911" s="56"/>
      <c r="T5911" s="56" t="s">
        <v>31862</v>
      </c>
      <c r="U5911" s="56" t="s">
        <v>31863</v>
      </c>
      <c r="V5911" s="56" t="s">
        <v>31864</v>
      </c>
      <c r="W5911" s="56" t="s">
        <v>7566</v>
      </c>
      <c r="X5911" s="56" t="s">
        <v>31865</v>
      </c>
      <c r="Y5911" s="56"/>
      <c r="Z5911" s="56" t="s">
        <v>31866</v>
      </c>
      <c r="AA5911" s="56" t="s">
        <v>31867</v>
      </c>
      <c r="AB5911" s="56" t="s">
        <v>31868</v>
      </c>
      <c r="AC5911" s="56" t="s">
        <v>7326</v>
      </c>
      <c r="AD5911" s="90" t="str">
        <f t="shared" si="185"/>
        <v>NA</v>
      </c>
      <c r="AE5911" s="90"/>
      <c r="AF5911" s="90"/>
      <c r="AG5911" s="90"/>
    </row>
    <row r="5912" spans="1:33">
      <c r="A5912" s="56" t="s">
        <v>36468</v>
      </c>
      <c r="B5912" s="56" t="s">
        <v>36469</v>
      </c>
      <c r="C5912" s="56" t="s">
        <v>36342</v>
      </c>
      <c r="D5912" s="56" t="s">
        <v>7622</v>
      </c>
      <c r="E5912" s="56" t="s">
        <v>2179</v>
      </c>
      <c r="F5912" s="56" t="s">
        <v>22</v>
      </c>
      <c r="G5912" s="56"/>
      <c r="H5912" s="56" t="s">
        <v>36464</v>
      </c>
      <c r="I5912" s="56" t="s">
        <v>36458</v>
      </c>
      <c r="J5912" s="56" t="s">
        <v>36360</v>
      </c>
      <c r="K5912" s="56" t="s">
        <v>7326</v>
      </c>
      <c r="L5912" s="90" t="str">
        <f t="shared" si="184"/>
        <v>NA</v>
      </c>
      <c r="M5912" s="90"/>
      <c r="O5912" s="91"/>
      <c r="P5912" s="56"/>
      <c r="Q5912" s="56"/>
      <c r="R5912" s="56"/>
      <c r="S5912" s="56"/>
      <c r="T5912" s="56" t="s">
        <v>31869</v>
      </c>
      <c r="U5912" s="56" t="s">
        <v>31870</v>
      </c>
      <c r="V5912" s="56" t="s">
        <v>31871</v>
      </c>
      <c r="W5912" s="56" t="s">
        <v>7566</v>
      </c>
      <c r="X5912" s="56" t="s">
        <v>31872</v>
      </c>
      <c r="Y5912" s="56"/>
      <c r="Z5912" s="56" t="s">
        <v>31873</v>
      </c>
      <c r="AA5912" s="56" t="s">
        <v>31874</v>
      </c>
      <c r="AB5912" s="56" t="s">
        <v>31869</v>
      </c>
      <c r="AC5912" s="56" t="s">
        <v>7326</v>
      </c>
      <c r="AD5912" s="90" t="str">
        <f t="shared" si="185"/>
        <v>NA</v>
      </c>
      <c r="AE5912" s="90"/>
      <c r="AF5912" s="90"/>
      <c r="AG5912" s="90"/>
    </row>
    <row r="5913" spans="1:33">
      <c r="A5913" s="56" t="s">
        <v>36470</v>
      </c>
      <c r="B5913" s="56" t="s">
        <v>36471</v>
      </c>
      <c r="C5913" s="56" t="s">
        <v>36342</v>
      </c>
      <c r="D5913" s="56" t="s">
        <v>7622</v>
      </c>
      <c r="E5913" s="56" t="s">
        <v>2179</v>
      </c>
      <c r="F5913" s="56" t="s">
        <v>22</v>
      </c>
      <c r="G5913" s="56"/>
      <c r="H5913" s="56" t="s">
        <v>36464</v>
      </c>
      <c r="I5913" s="56" t="s">
        <v>36458</v>
      </c>
      <c r="J5913" s="56" t="s">
        <v>36472</v>
      </c>
      <c r="K5913" s="56" t="s">
        <v>7326</v>
      </c>
      <c r="L5913" s="90" t="str">
        <f t="shared" si="184"/>
        <v>NA</v>
      </c>
      <c r="M5913" s="90"/>
      <c r="O5913" s="91"/>
      <c r="P5913" s="56"/>
      <c r="Q5913" s="56"/>
      <c r="R5913" s="56"/>
      <c r="S5913" s="56"/>
      <c r="T5913" s="56" t="s">
        <v>31875</v>
      </c>
      <c r="U5913" s="56" t="s">
        <v>31876</v>
      </c>
      <c r="V5913" s="56" t="s">
        <v>31877</v>
      </c>
      <c r="W5913" s="56" t="s">
        <v>7566</v>
      </c>
      <c r="X5913" s="56" t="s">
        <v>31872</v>
      </c>
      <c r="Y5913" s="56"/>
      <c r="Z5913" s="56" t="s">
        <v>31878</v>
      </c>
      <c r="AA5913" s="56" t="s">
        <v>31874</v>
      </c>
      <c r="AB5913" s="56" t="s">
        <v>31879</v>
      </c>
      <c r="AC5913" s="56" t="s">
        <v>87</v>
      </c>
      <c r="AD5913" s="90" t="str">
        <f t="shared" si="185"/>
        <v>NA</v>
      </c>
      <c r="AE5913" s="90"/>
      <c r="AF5913" s="90"/>
      <c r="AG5913" s="90"/>
    </row>
    <row r="5914" spans="1:33">
      <c r="A5914" s="56" t="s">
        <v>36473</v>
      </c>
      <c r="B5914" s="56" t="s">
        <v>36474</v>
      </c>
      <c r="C5914" s="56" t="s">
        <v>36342</v>
      </c>
      <c r="D5914" s="56" t="s">
        <v>7622</v>
      </c>
      <c r="E5914" s="56" t="s">
        <v>2179</v>
      </c>
      <c r="F5914" s="56" t="s">
        <v>22</v>
      </c>
      <c r="G5914" s="56"/>
      <c r="H5914" s="56" t="s">
        <v>36457</v>
      </c>
      <c r="I5914" s="56" t="s">
        <v>36458</v>
      </c>
      <c r="J5914" s="56" t="s">
        <v>36475</v>
      </c>
      <c r="K5914" s="56" t="s">
        <v>7326</v>
      </c>
      <c r="L5914" s="90" t="str">
        <f t="shared" si="184"/>
        <v>NA</v>
      </c>
      <c r="M5914" s="90"/>
      <c r="O5914" s="91"/>
      <c r="P5914" s="56"/>
      <c r="Q5914" s="56"/>
      <c r="R5914" s="56"/>
      <c r="S5914" s="56"/>
      <c r="T5914" s="56" t="s">
        <v>31880</v>
      </c>
      <c r="U5914" s="56" t="s">
        <v>31881</v>
      </c>
      <c r="V5914" s="56" t="s">
        <v>31882</v>
      </c>
      <c r="W5914" s="56" t="s">
        <v>7566</v>
      </c>
      <c r="X5914" s="56" t="s">
        <v>31883</v>
      </c>
      <c r="Y5914" s="56"/>
      <c r="Z5914" s="56" t="s">
        <v>31884</v>
      </c>
      <c r="AA5914" s="56" t="s">
        <v>31885</v>
      </c>
      <c r="AB5914" s="56"/>
      <c r="AC5914" s="56" t="s">
        <v>87</v>
      </c>
      <c r="AD5914" s="90" t="str">
        <f t="shared" si="185"/>
        <v>NA</v>
      </c>
      <c r="AE5914" s="90"/>
      <c r="AF5914" s="90"/>
      <c r="AG5914" s="90"/>
    </row>
    <row r="5915" spans="1:33">
      <c r="A5915" s="56" t="s">
        <v>56426</v>
      </c>
      <c r="B5915" s="56" t="s">
        <v>36476</v>
      </c>
      <c r="C5915" s="56" t="s">
        <v>36342</v>
      </c>
      <c r="D5915" s="56" t="s">
        <v>7622</v>
      </c>
      <c r="E5915" s="56" t="s">
        <v>2179</v>
      </c>
      <c r="F5915" s="56" t="s">
        <v>22</v>
      </c>
      <c r="G5915" s="56"/>
      <c r="H5915" s="56" t="s">
        <v>36457</v>
      </c>
      <c r="I5915" s="56" t="s">
        <v>36458</v>
      </c>
      <c r="J5915" s="56" t="s">
        <v>36477</v>
      </c>
      <c r="K5915" s="56" t="s">
        <v>7326</v>
      </c>
      <c r="L5915" s="90" t="str">
        <f t="shared" si="184"/>
        <v>NA</v>
      </c>
      <c r="M5915" s="90"/>
      <c r="O5915" s="91"/>
      <c r="P5915" s="56"/>
      <c r="Q5915" s="56"/>
      <c r="R5915" s="56"/>
      <c r="S5915" s="56"/>
      <c r="T5915" s="56" t="s">
        <v>31886</v>
      </c>
      <c r="U5915" s="56" t="s">
        <v>31887</v>
      </c>
      <c r="V5915" s="56" t="s">
        <v>31888</v>
      </c>
      <c r="W5915" s="56" t="s">
        <v>7566</v>
      </c>
      <c r="X5915" s="56" t="s">
        <v>6297</v>
      </c>
      <c r="Y5915" s="56"/>
      <c r="Z5915" s="56" t="s">
        <v>31889</v>
      </c>
      <c r="AA5915" s="56" t="s">
        <v>31890</v>
      </c>
      <c r="AB5915" s="56"/>
      <c r="AC5915" s="56" t="s">
        <v>7326</v>
      </c>
      <c r="AD5915" s="90" t="str">
        <f t="shared" si="185"/>
        <v>NA</v>
      </c>
      <c r="AE5915" s="90"/>
      <c r="AF5915" s="90"/>
      <c r="AG5915" s="90"/>
    </row>
    <row r="5916" spans="1:33">
      <c r="A5916" s="56" t="s">
        <v>36478</v>
      </c>
      <c r="B5916" s="56" t="s">
        <v>36479</v>
      </c>
      <c r="C5916" s="56" t="s">
        <v>36337</v>
      </c>
      <c r="D5916" s="56" t="s">
        <v>7622</v>
      </c>
      <c r="E5916" s="56" t="s">
        <v>17920</v>
      </c>
      <c r="F5916" s="56" t="s">
        <v>22</v>
      </c>
      <c r="G5916" s="56"/>
      <c r="H5916" s="56" t="s">
        <v>36480</v>
      </c>
      <c r="I5916" s="56" t="s">
        <v>36481</v>
      </c>
      <c r="J5916" s="56" t="s">
        <v>36482</v>
      </c>
      <c r="K5916" s="56" t="s">
        <v>7326</v>
      </c>
      <c r="L5916" s="90" t="str">
        <f t="shared" si="184"/>
        <v>NA</v>
      </c>
      <c r="M5916" s="90"/>
      <c r="O5916" s="91"/>
      <c r="P5916" s="56"/>
      <c r="Q5916" s="56"/>
      <c r="R5916" s="56"/>
      <c r="S5916" s="56"/>
      <c r="T5916" s="56" t="s">
        <v>31891</v>
      </c>
      <c r="U5916" s="56" t="s">
        <v>31892</v>
      </c>
      <c r="V5916" s="56" t="s">
        <v>31893</v>
      </c>
      <c r="W5916" s="56" t="s">
        <v>7566</v>
      </c>
      <c r="X5916" s="56" t="s">
        <v>31894</v>
      </c>
      <c r="Y5916" s="56"/>
      <c r="Z5916" s="56" t="s">
        <v>31895</v>
      </c>
      <c r="AA5916" s="56" t="s">
        <v>31896</v>
      </c>
      <c r="AB5916" s="56" t="s">
        <v>31897</v>
      </c>
      <c r="AC5916" s="56" t="s">
        <v>7326</v>
      </c>
      <c r="AD5916" s="90" t="str">
        <f t="shared" si="185"/>
        <v>NA</v>
      </c>
      <c r="AE5916" s="90"/>
      <c r="AF5916" s="90"/>
      <c r="AG5916" s="90"/>
    </row>
    <row r="5917" spans="1:33">
      <c r="A5917" s="56" t="s">
        <v>36483</v>
      </c>
      <c r="B5917" s="56" t="s">
        <v>36484</v>
      </c>
      <c r="C5917" s="56" t="s">
        <v>36337</v>
      </c>
      <c r="D5917" s="56" t="s">
        <v>7622</v>
      </c>
      <c r="E5917" s="56" t="s">
        <v>36485</v>
      </c>
      <c r="F5917" s="56" t="s">
        <v>22</v>
      </c>
      <c r="G5917" s="56"/>
      <c r="H5917" s="56" t="s">
        <v>36486</v>
      </c>
      <c r="I5917" s="56" t="s">
        <v>36487</v>
      </c>
      <c r="J5917" s="56" t="s">
        <v>36488</v>
      </c>
      <c r="K5917" s="56" t="s">
        <v>7326</v>
      </c>
      <c r="L5917" s="90" t="str">
        <f t="shared" si="184"/>
        <v>NA</v>
      </c>
      <c r="M5917" s="90"/>
      <c r="O5917" s="91"/>
      <c r="P5917" s="56"/>
      <c r="Q5917" s="56"/>
      <c r="R5917" s="56"/>
      <c r="S5917" s="56"/>
      <c r="T5917" s="56" t="s">
        <v>31898</v>
      </c>
      <c r="U5917" s="56" t="s">
        <v>31899</v>
      </c>
      <c r="V5917" s="56" t="s">
        <v>31900</v>
      </c>
      <c r="W5917" s="56" t="s">
        <v>7566</v>
      </c>
      <c r="X5917" s="56" t="s">
        <v>31901</v>
      </c>
      <c r="Y5917" s="56"/>
      <c r="Z5917" s="56" t="s">
        <v>31902</v>
      </c>
      <c r="AA5917" s="56" t="s">
        <v>31903</v>
      </c>
      <c r="AB5917" s="56" t="s">
        <v>31898</v>
      </c>
      <c r="AC5917" s="56" t="s">
        <v>7326</v>
      </c>
      <c r="AD5917" s="90" t="str">
        <f t="shared" si="185"/>
        <v>NA</v>
      </c>
      <c r="AE5917" s="90"/>
      <c r="AF5917" s="90"/>
      <c r="AG5917" s="90"/>
    </row>
    <row r="5918" spans="1:33">
      <c r="A5918" s="56" t="s">
        <v>56427</v>
      </c>
      <c r="B5918" s="56" t="s">
        <v>36489</v>
      </c>
      <c r="C5918" s="56" t="s">
        <v>36490</v>
      </c>
      <c r="D5918" s="56" t="s">
        <v>7622</v>
      </c>
      <c r="E5918" s="56" t="s">
        <v>18006</v>
      </c>
      <c r="F5918" s="56" t="s">
        <v>22</v>
      </c>
      <c r="G5918" s="56"/>
      <c r="H5918" s="56" t="s">
        <v>36491</v>
      </c>
      <c r="I5918" s="56" t="s">
        <v>36492</v>
      </c>
      <c r="J5918" s="56" t="s">
        <v>36493</v>
      </c>
      <c r="K5918" s="56" t="s">
        <v>87</v>
      </c>
      <c r="L5918" s="90" t="str">
        <f t="shared" si="184"/>
        <v>NA</v>
      </c>
      <c r="M5918" s="90"/>
      <c r="O5918" s="91"/>
      <c r="P5918" s="56"/>
      <c r="Q5918" s="56"/>
      <c r="R5918" s="56"/>
      <c r="S5918" s="56"/>
      <c r="T5918" s="56" t="s">
        <v>31904</v>
      </c>
      <c r="U5918" s="56" t="s">
        <v>31905</v>
      </c>
      <c r="V5918" s="56" t="s">
        <v>31837</v>
      </c>
      <c r="W5918" s="56" t="s">
        <v>7566</v>
      </c>
      <c r="X5918" s="56" t="s">
        <v>31901</v>
      </c>
      <c r="Y5918" s="56"/>
      <c r="Z5918" s="56" t="s">
        <v>31906</v>
      </c>
      <c r="AA5918" s="56" t="s">
        <v>31903</v>
      </c>
      <c r="AB5918" s="56" t="s">
        <v>31907</v>
      </c>
      <c r="AC5918" s="56" t="s">
        <v>7326</v>
      </c>
      <c r="AD5918" s="90" t="str">
        <f t="shared" si="185"/>
        <v>NA</v>
      </c>
      <c r="AE5918" s="90"/>
      <c r="AF5918" s="90"/>
      <c r="AG5918" s="90"/>
    </row>
    <row r="5919" spans="1:33">
      <c r="A5919" s="56" t="s">
        <v>36494</v>
      </c>
      <c r="B5919" s="56" t="s">
        <v>36495</v>
      </c>
      <c r="C5919" s="56" t="s">
        <v>36496</v>
      </c>
      <c r="D5919" s="56" t="s">
        <v>7622</v>
      </c>
      <c r="E5919" s="56" t="s">
        <v>18112</v>
      </c>
      <c r="F5919" s="56" t="s">
        <v>22</v>
      </c>
      <c r="G5919" s="56"/>
      <c r="H5919" s="56" t="s">
        <v>36497</v>
      </c>
      <c r="I5919" s="56" t="s">
        <v>36498</v>
      </c>
      <c r="J5919" s="56" t="s">
        <v>36499</v>
      </c>
      <c r="K5919" s="56" t="s">
        <v>87</v>
      </c>
      <c r="L5919" s="90" t="str">
        <f t="shared" si="184"/>
        <v>NA</v>
      </c>
      <c r="M5919" s="90"/>
      <c r="O5919" s="91"/>
      <c r="P5919" s="56"/>
      <c r="Q5919" s="56"/>
      <c r="R5919" s="56"/>
      <c r="S5919" s="56"/>
      <c r="T5919" s="56" t="s">
        <v>31908</v>
      </c>
      <c r="U5919" s="56" t="s">
        <v>31909</v>
      </c>
      <c r="V5919" s="56" t="s">
        <v>31910</v>
      </c>
      <c r="W5919" s="56" t="s">
        <v>7566</v>
      </c>
      <c r="X5919" s="56" t="s">
        <v>31901</v>
      </c>
      <c r="Y5919" s="56"/>
      <c r="Z5919" s="56" t="s">
        <v>31911</v>
      </c>
      <c r="AA5919" s="56" t="s">
        <v>31903</v>
      </c>
      <c r="AB5919" s="56" t="s">
        <v>31912</v>
      </c>
      <c r="AC5919" s="56" t="s">
        <v>87</v>
      </c>
      <c r="AD5919" s="90" t="str">
        <f t="shared" si="185"/>
        <v>NA</v>
      </c>
      <c r="AE5919" s="90"/>
      <c r="AF5919" s="90"/>
      <c r="AG5919" s="90"/>
    </row>
    <row r="5920" spans="1:33">
      <c r="A5920" s="56" t="s">
        <v>36500</v>
      </c>
      <c r="B5920" s="56" t="s">
        <v>36501</v>
      </c>
      <c r="C5920" s="56" t="s">
        <v>36502</v>
      </c>
      <c r="D5920" s="56" t="s">
        <v>7622</v>
      </c>
      <c r="E5920" s="56" t="s">
        <v>6732</v>
      </c>
      <c r="F5920" s="56" t="s">
        <v>22</v>
      </c>
      <c r="G5920" s="56"/>
      <c r="H5920" s="56" t="s">
        <v>36503</v>
      </c>
      <c r="I5920" s="56" t="s">
        <v>36504</v>
      </c>
      <c r="J5920" s="56" t="s">
        <v>36500</v>
      </c>
      <c r="K5920" s="56" t="s">
        <v>7326</v>
      </c>
      <c r="L5920" s="90" t="str">
        <f t="shared" si="184"/>
        <v>NA</v>
      </c>
      <c r="M5920" s="90"/>
      <c r="O5920" s="91"/>
      <c r="P5920" s="56"/>
      <c r="Q5920" s="56"/>
      <c r="R5920" s="56"/>
      <c r="S5920" s="56"/>
      <c r="T5920" s="56" t="s">
        <v>31913</v>
      </c>
      <c r="U5920" s="56" t="s">
        <v>31914</v>
      </c>
      <c r="V5920" s="56" t="s">
        <v>31915</v>
      </c>
      <c r="W5920" s="56" t="s">
        <v>7566</v>
      </c>
      <c r="X5920" s="56" t="s">
        <v>12739</v>
      </c>
      <c r="Y5920" s="56"/>
      <c r="Z5920" s="56" t="s">
        <v>31916</v>
      </c>
      <c r="AA5920" s="56" t="s">
        <v>31917</v>
      </c>
      <c r="AB5920" s="56" t="s">
        <v>31913</v>
      </c>
      <c r="AC5920" s="56" t="s">
        <v>7326</v>
      </c>
      <c r="AD5920" s="90" t="str">
        <f t="shared" si="185"/>
        <v>NA</v>
      </c>
      <c r="AE5920" s="90"/>
      <c r="AF5920" s="90"/>
      <c r="AG5920" s="90"/>
    </row>
    <row r="5921" spans="1:33">
      <c r="A5921" s="56" t="s">
        <v>36505</v>
      </c>
      <c r="B5921" s="56" t="s">
        <v>36506</v>
      </c>
      <c r="C5921" s="56" t="s">
        <v>36502</v>
      </c>
      <c r="D5921" s="56" t="s">
        <v>7622</v>
      </c>
      <c r="E5921" s="56" t="s">
        <v>6732</v>
      </c>
      <c r="F5921" s="56" t="s">
        <v>22</v>
      </c>
      <c r="G5921" s="56"/>
      <c r="H5921" s="56" t="s">
        <v>36503</v>
      </c>
      <c r="I5921" s="56" t="s">
        <v>36504</v>
      </c>
      <c r="J5921" s="56" t="s">
        <v>36507</v>
      </c>
      <c r="K5921" s="56" t="s">
        <v>7326</v>
      </c>
      <c r="L5921" s="90" t="str">
        <f t="shared" si="184"/>
        <v>NA</v>
      </c>
      <c r="M5921" s="90"/>
      <c r="O5921" s="91"/>
      <c r="P5921" s="56"/>
      <c r="Q5921" s="56"/>
      <c r="R5921" s="56"/>
      <c r="S5921" s="56"/>
      <c r="T5921" s="56" t="s">
        <v>14879</v>
      </c>
      <c r="U5921" s="56" t="s">
        <v>31918</v>
      </c>
      <c r="V5921" s="56" t="s">
        <v>31919</v>
      </c>
      <c r="W5921" s="56" t="s">
        <v>7566</v>
      </c>
      <c r="X5921" s="56" t="s">
        <v>11152</v>
      </c>
      <c r="Y5921" s="56"/>
      <c r="Z5921" s="56" t="s">
        <v>31920</v>
      </c>
      <c r="AA5921" s="56" t="s">
        <v>31921</v>
      </c>
      <c r="AB5921" s="56" t="s">
        <v>18162</v>
      </c>
      <c r="AC5921" s="56" t="s">
        <v>7326</v>
      </c>
      <c r="AD5921" s="90" t="str">
        <f t="shared" si="185"/>
        <v>NA</v>
      </c>
      <c r="AE5921" s="90"/>
      <c r="AF5921" s="90"/>
      <c r="AG5921" s="90"/>
    </row>
    <row r="5922" spans="1:33">
      <c r="A5922" s="56" t="s">
        <v>36508</v>
      </c>
      <c r="B5922" s="56" t="s">
        <v>36509</v>
      </c>
      <c r="C5922" s="56" t="s">
        <v>36510</v>
      </c>
      <c r="D5922" s="56" t="s">
        <v>7622</v>
      </c>
      <c r="E5922" s="56" t="s">
        <v>36511</v>
      </c>
      <c r="F5922" s="56" t="s">
        <v>22</v>
      </c>
      <c r="G5922" s="56"/>
      <c r="H5922" s="56" t="s">
        <v>36512</v>
      </c>
      <c r="I5922" s="56" t="s">
        <v>36513</v>
      </c>
      <c r="J5922" s="56"/>
      <c r="K5922" s="56" t="s">
        <v>87</v>
      </c>
      <c r="L5922" s="90" t="str">
        <f t="shared" si="184"/>
        <v>NA</v>
      </c>
      <c r="M5922" s="90"/>
      <c r="O5922" s="91"/>
      <c r="P5922" s="56"/>
      <c r="Q5922" s="56"/>
      <c r="R5922" s="56"/>
      <c r="S5922" s="56"/>
      <c r="T5922" s="56" t="s">
        <v>31922</v>
      </c>
      <c r="U5922" s="56" t="s">
        <v>31923</v>
      </c>
      <c r="V5922" s="56" t="s">
        <v>31924</v>
      </c>
      <c r="W5922" s="56" t="s">
        <v>7566</v>
      </c>
      <c r="X5922" s="56" t="s">
        <v>11152</v>
      </c>
      <c r="Y5922" s="56"/>
      <c r="Z5922" s="56" t="s">
        <v>31920</v>
      </c>
      <c r="AA5922" s="56" t="s">
        <v>31921</v>
      </c>
      <c r="AB5922" s="56"/>
      <c r="AC5922" s="56" t="s">
        <v>7326</v>
      </c>
      <c r="AD5922" s="90" t="str">
        <f t="shared" si="185"/>
        <v>NA</v>
      </c>
      <c r="AE5922" s="90"/>
      <c r="AF5922" s="90"/>
      <c r="AG5922" s="90"/>
    </row>
    <row r="5923" spans="1:33">
      <c r="A5923" s="56" t="s">
        <v>36514</v>
      </c>
      <c r="B5923" s="56" t="s">
        <v>36515</v>
      </c>
      <c r="C5923" s="56" t="s">
        <v>36502</v>
      </c>
      <c r="D5923" s="56" t="s">
        <v>7622</v>
      </c>
      <c r="E5923" s="56" t="s">
        <v>36516</v>
      </c>
      <c r="F5923" s="56" t="s">
        <v>22</v>
      </c>
      <c r="G5923" s="56"/>
      <c r="H5923" s="56" t="s">
        <v>36517</v>
      </c>
      <c r="I5923" s="56" t="s">
        <v>36518</v>
      </c>
      <c r="J5923" s="56" t="s">
        <v>36519</v>
      </c>
      <c r="K5923" s="56" t="s">
        <v>7326</v>
      </c>
      <c r="L5923" s="90" t="str">
        <f t="shared" si="184"/>
        <v>NA</v>
      </c>
      <c r="M5923" s="90"/>
      <c r="O5923" s="91"/>
      <c r="P5923" s="56"/>
      <c r="Q5923" s="56"/>
      <c r="R5923" s="56"/>
      <c r="S5923" s="56"/>
      <c r="T5923" s="56" t="s">
        <v>31925</v>
      </c>
      <c r="U5923" s="56" t="s">
        <v>31926</v>
      </c>
      <c r="V5923" s="56" t="s">
        <v>31837</v>
      </c>
      <c r="W5923" s="56" t="s">
        <v>7566</v>
      </c>
      <c r="X5923" s="56" t="s">
        <v>11159</v>
      </c>
      <c r="Y5923" s="56"/>
      <c r="Z5923" s="56" t="s">
        <v>31927</v>
      </c>
      <c r="AA5923" s="56" t="s">
        <v>31928</v>
      </c>
      <c r="AB5923" s="56" t="s">
        <v>31929</v>
      </c>
      <c r="AC5923" s="56" t="s">
        <v>7326</v>
      </c>
      <c r="AD5923" s="90" t="str">
        <f t="shared" si="185"/>
        <v>NA</v>
      </c>
      <c r="AE5923" s="90"/>
      <c r="AF5923" s="90"/>
      <c r="AG5923" s="90"/>
    </row>
    <row r="5924" spans="1:33">
      <c r="A5924" s="56" t="s">
        <v>36520</v>
      </c>
      <c r="B5924" s="56" t="s">
        <v>36521</v>
      </c>
      <c r="C5924" s="56" t="s">
        <v>36522</v>
      </c>
      <c r="D5924" s="56" t="s">
        <v>7622</v>
      </c>
      <c r="E5924" s="56" t="s">
        <v>36523</v>
      </c>
      <c r="F5924" s="56" t="s">
        <v>22</v>
      </c>
      <c r="G5924" s="56"/>
      <c r="H5924" s="56" t="s">
        <v>36524</v>
      </c>
      <c r="I5924" s="56" t="s">
        <v>36525</v>
      </c>
      <c r="J5924" s="56" t="s">
        <v>36526</v>
      </c>
      <c r="K5924" s="56" t="s">
        <v>87</v>
      </c>
      <c r="L5924" s="90" t="str">
        <f t="shared" si="184"/>
        <v>NA</v>
      </c>
      <c r="M5924" s="90"/>
      <c r="O5924" s="91"/>
      <c r="P5924" s="56"/>
      <c r="Q5924" s="56"/>
      <c r="R5924" s="56"/>
      <c r="S5924" s="56"/>
      <c r="T5924" s="56" t="s">
        <v>31930</v>
      </c>
      <c r="U5924" s="56" t="s">
        <v>31931</v>
      </c>
      <c r="V5924" s="56" t="s">
        <v>31932</v>
      </c>
      <c r="W5924" s="56" t="s">
        <v>7566</v>
      </c>
      <c r="X5924" s="56" t="s">
        <v>6324</v>
      </c>
      <c r="Y5924" s="56"/>
      <c r="Z5924" s="56" t="s">
        <v>31933</v>
      </c>
      <c r="AA5924" s="56" t="s">
        <v>31934</v>
      </c>
      <c r="AB5924" s="56" t="s">
        <v>31935</v>
      </c>
      <c r="AC5924" s="56" t="s">
        <v>87</v>
      </c>
      <c r="AD5924" s="90" t="str">
        <f t="shared" si="185"/>
        <v>NA</v>
      </c>
      <c r="AE5924" s="90"/>
      <c r="AF5924" s="90"/>
      <c r="AG5924" s="90"/>
    </row>
    <row r="5925" spans="1:33">
      <c r="A5925" s="56" t="s">
        <v>36527</v>
      </c>
      <c r="B5925" s="56" t="s">
        <v>36528</v>
      </c>
      <c r="C5925" s="56" t="s">
        <v>36142</v>
      </c>
      <c r="D5925" s="56" t="s">
        <v>7622</v>
      </c>
      <c r="E5925" s="56" t="s">
        <v>2456</v>
      </c>
      <c r="F5925" s="56" t="s">
        <v>22</v>
      </c>
      <c r="G5925" s="56"/>
      <c r="H5925" s="56" t="s">
        <v>36529</v>
      </c>
      <c r="I5925" s="56" t="s">
        <v>36530</v>
      </c>
      <c r="J5925" s="56" t="s">
        <v>36527</v>
      </c>
      <c r="K5925" s="56" t="s">
        <v>7326</v>
      </c>
      <c r="L5925" s="90" t="str">
        <f t="shared" si="184"/>
        <v>NA</v>
      </c>
      <c r="M5925" s="90"/>
      <c r="O5925" s="91"/>
      <c r="P5925" s="56"/>
      <c r="Q5925" s="56"/>
      <c r="R5925" s="56"/>
      <c r="S5925" s="56"/>
      <c r="T5925" s="56" t="s">
        <v>13416</v>
      </c>
      <c r="U5925" s="56" t="s">
        <v>31936</v>
      </c>
      <c r="V5925" s="56" t="s">
        <v>31937</v>
      </c>
      <c r="W5925" s="56" t="s">
        <v>7566</v>
      </c>
      <c r="X5925" s="56" t="s">
        <v>642</v>
      </c>
      <c r="Y5925" s="56"/>
      <c r="Z5925" s="56" t="s">
        <v>31938</v>
      </c>
      <c r="AA5925" s="56" t="s">
        <v>31939</v>
      </c>
      <c r="AB5925" s="56"/>
      <c r="AC5925" s="56" t="s">
        <v>87</v>
      </c>
      <c r="AD5925" s="90" t="str">
        <f t="shared" si="185"/>
        <v>NA</v>
      </c>
      <c r="AE5925" s="90"/>
      <c r="AF5925" s="90"/>
      <c r="AG5925" s="90"/>
    </row>
    <row r="5926" spans="1:33">
      <c r="A5926" s="56" t="s">
        <v>36531</v>
      </c>
      <c r="B5926" s="56" t="s">
        <v>36532</v>
      </c>
      <c r="C5926" s="56" t="s">
        <v>36142</v>
      </c>
      <c r="D5926" s="56" t="s">
        <v>7622</v>
      </c>
      <c r="E5926" s="56" t="s">
        <v>2456</v>
      </c>
      <c r="F5926" s="56" t="s">
        <v>22</v>
      </c>
      <c r="G5926" s="56"/>
      <c r="H5926" s="56" t="s">
        <v>36529</v>
      </c>
      <c r="I5926" s="56" t="s">
        <v>36530</v>
      </c>
      <c r="J5926" s="56" t="s">
        <v>36531</v>
      </c>
      <c r="K5926" s="56" t="s">
        <v>7326</v>
      </c>
      <c r="L5926" s="90" t="str">
        <f t="shared" si="184"/>
        <v>NA</v>
      </c>
      <c r="M5926" s="90"/>
      <c r="O5926" s="91"/>
      <c r="P5926" s="56"/>
      <c r="Q5926" s="56"/>
      <c r="R5926" s="56"/>
      <c r="S5926" s="56"/>
      <c r="T5926" s="56" t="s">
        <v>31940</v>
      </c>
      <c r="U5926" s="56" t="s">
        <v>31941</v>
      </c>
      <c r="V5926" s="56" t="s">
        <v>31942</v>
      </c>
      <c r="W5926" s="56" t="s">
        <v>7566</v>
      </c>
      <c r="X5926" s="56" t="s">
        <v>31943</v>
      </c>
      <c r="Y5926" s="56"/>
      <c r="Z5926" s="56" t="s">
        <v>31944</v>
      </c>
      <c r="AA5926" s="56" t="s">
        <v>31945</v>
      </c>
      <c r="AB5926" s="56"/>
      <c r="AC5926" s="56" t="s">
        <v>7326</v>
      </c>
      <c r="AD5926" s="90" t="str">
        <f t="shared" si="185"/>
        <v>NA</v>
      </c>
      <c r="AE5926" s="90"/>
      <c r="AF5926" s="90"/>
      <c r="AG5926" s="90"/>
    </row>
    <row r="5927" spans="1:33">
      <c r="A5927" s="56" t="s">
        <v>36533</v>
      </c>
      <c r="B5927" s="56" t="s">
        <v>36534</v>
      </c>
      <c r="C5927" s="56" t="s">
        <v>36535</v>
      </c>
      <c r="D5927" s="56" t="s">
        <v>7622</v>
      </c>
      <c r="E5927" s="56" t="s">
        <v>2527</v>
      </c>
      <c r="F5927" s="56" t="s">
        <v>22</v>
      </c>
      <c r="G5927" s="56"/>
      <c r="H5927" s="56" t="s">
        <v>36536</v>
      </c>
      <c r="I5927" s="56" t="s">
        <v>36537</v>
      </c>
      <c r="J5927" s="56" t="s">
        <v>36538</v>
      </c>
      <c r="K5927" s="56" t="s">
        <v>87</v>
      </c>
      <c r="L5927" s="90" t="str">
        <f t="shared" si="184"/>
        <v>NA</v>
      </c>
      <c r="M5927" s="90"/>
      <c r="O5927" s="91"/>
      <c r="P5927" s="56"/>
      <c r="Q5927" s="56"/>
      <c r="R5927" s="56"/>
      <c r="S5927" s="56"/>
      <c r="T5927" s="56" t="s">
        <v>31946</v>
      </c>
      <c r="U5927" s="56" t="s">
        <v>31947</v>
      </c>
      <c r="V5927" s="56" t="s">
        <v>8264</v>
      </c>
      <c r="W5927" s="56" t="s">
        <v>7566</v>
      </c>
      <c r="X5927" s="56" t="s">
        <v>31948</v>
      </c>
      <c r="Y5927" s="56"/>
      <c r="Z5927" s="56" t="s">
        <v>31949</v>
      </c>
      <c r="AA5927" s="56" t="s">
        <v>31950</v>
      </c>
      <c r="AB5927" s="56"/>
      <c r="AC5927" s="56" t="s">
        <v>7326</v>
      </c>
      <c r="AD5927" s="90" t="str">
        <f t="shared" si="185"/>
        <v>NA</v>
      </c>
      <c r="AE5927" s="90"/>
      <c r="AF5927" s="90"/>
      <c r="AG5927" s="90"/>
    </row>
    <row r="5928" spans="1:33">
      <c r="A5928" s="56" t="s">
        <v>36539</v>
      </c>
      <c r="B5928" s="56" t="s">
        <v>36540</v>
      </c>
      <c r="C5928" s="56" t="s">
        <v>36541</v>
      </c>
      <c r="D5928" s="56" t="s">
        <v>7622</v>
      </c>
      <c r="E5928" s="56" t="s">
        <v>18827</v>
      </c>
      <c r="F5928" s="56" t="s">
        <v>22</v>
      </c>
      <c r="G5928" s="56"/>
      <c r="H5928" s="56" t="s">
        <v>36542</v>
      </c>
      <c r="I5928" s="56" t="s">
        <v>36543</v>
      </c>
      <c r="J5928" s="56" t="s">
        <v>36544</v>
      </c>
      <c r="K5928" s="56" t="s">
        <v>87</v>
      </c>
      <c r="L5928" s="90" t="str">
        <f t="shared" si="184"/>
        <v>NA</v>
      </c>
      <c r="M5928" s="90"/>
      <c r="O5928" s="91"/>
      <c r="P5928" s="56"/>
      <c r="Q5928" s="56"/>
      <c r="R5928" s="56"/>
      <c r="S5928" s="56"/>
      <c r="T5928" s="56" t="s">
        <v>31951</v>
      </c>
      <c r="U5928" s="56" t="s">
        <v>31952</v>
      </c>
      <c r="V5928" s="56" t="s">
        <v>31953</v>
      </c>
      <c r="W5928" s="56" t="s">
        <v>7566</v>
      </c>
      <c r="X5928" s="56" t="s">
        <v>31948</v>
      </c>
      <c r="Y5928" s="56"/>
      <c r="Z5928" s="56" t="s">
        <v>31949</v>
      </c>
      <c r="AA5928" s="56" t="s">
        <v>31950</v>
      </c>
      <c r="AB5928" s="56"/>
      <c r="AC5928" s="56" t="s">
        <v>87</v>
      </c>
      <c r="AD5928" s="90" t="str">
        <f t="shared" si="185"/>
        <v>NA</v>
      </c>
      <c r="AE5928" s="90"/>
      <c r="AF5928" s="90"/>
      <c r="AG5928" s="90"/>
    </row>
    <row r="5929" spans="1:33">
      <c r="A5929" s="56" t="s">
        <v>36545</v>
      </c>
      <c r="B5929" s="56" t="s">
        <v>36546</v>
      </c>
      <c r="C5929" s="56" t="s">
        <v>36547</v>
      </c>
      <c r="D5929" s="56" t="s">
        <v>7622</v>
      </c>
      <c r="E5929" s="56" t="s">
        <v>2688</v>
      </c>
      <c r="F5929" s="56" t="s">
        <v>22</v>
      </c>
      <c r="G5929" s="56"/>
      <c r="H5929" s="56" t="s">
        <v>36548</v>
      </c>
      <c r="I5929" s="56" t="s">
        <v>36549</v>
      </c>
      <c r="J5929" s="56" t="s">
        <v>36550</v>
      </c>
      <c r="K5929" s="56" t="s">
        <v>87</v>
      </c>
      <c r="L5929" s="90" t="str">
        <f t="shared" si="184"/>
        <v>NA</v>
      </c>
      <c r="M5929" s="90"/>
      <c r="O5929" s="91"/>
      <c r="P5929" s="56"/>
      <c r="Q5929" s="56"/>
      <c r="R5929" s="56"/>
      <c r="S5929" s="56"/>
      <c r="T5929" s="56" t="s">
        <v>31954</v>
      </c>
      <c r="U5929" s="56" t="s">
        <v>31955</v>
      </c>
      <c r="V5929" s="56" t="s">
        <v>31956</v>
      </c>
      <c r="W5929" s="56" t="s">
        <v>7566</v>
      </c>
      <c r="X5929" s="56" t="s">
        <v>31957</v>
      </c>
      <c r="Y5929" s="56"/>
      <c r="Z5929" s="56" t="s">
        <v>31958</v>
      </c>
      <c r="AA5929" s="56" t="s">
        <v>31959</v>
      </c>
      <c r="AB5929" s="56"/>
      <c r="AC5929" s="56" t="s">
        <v>7326</v>
      </c>
      <c r="AD5929" s="90" t="str">
        <f t="shared" si="185"/>
        <v>NA</v>
      </c>
      <c r="AE5929" s="90"/>
      <c r="AF5929" s="90"/>
      <c r="AG5929" s="90"/>
    </row>
    <row r="5930" spans="1:33">
      <c r="A5930" s="56" t="s">
        <v>36551</v>
      </c>
      <c r="B5930" s="56" t="s">
        <v>36552</v>
      </c>
      <c r="C5930" s="56" t="s">
        <v>36553</v>
      </c>
      <c r="D5930" s="56" t="s">
        <v>7622</v>
      </c>
      <c r="E5930" s="56" t="s">
        <v>2711</v>
      </c>
      <c r="F5930" s="56" t="s">
        <v>22</v>
      </c>
      <c r="G5930" s="56"/>
      <c r="H5930" s="56" t="s">
        <v>36554</v>
      </c>
      <c r="I5930" s="56" t="s">
        <v>36555</v>
      </c>
      <c r="J5930" s="56" t="s">
        <v>36556</v>
      </c>
      <c r="K5930" s="56" t="s">
        <v>87</v>
      </c>
      <c r="L5930" s="90" t="str">
        <f t="shared" si="184"/>
        <v>NA</v>
      </c>
      <c r="M5930" s="90"/>
      <c r="O5930" s="91"/>
      <c r="P5930" s="56"/>
      <c r="Q5930" s="56"/>
      <c r="R5930" s="56"/>
      <c r="S5930" s="56"/>
      <c r="T5930" s="56" t="s">
        <v>31960</v>
      </c>
      <c r="U5930" s="56" t="s">
        <v>31961</v>
      </c>
      <c r="V5930" s="56" t="s">
        <v>31962</v>
      </c>
      <c r="W5930" s="56" t="s">
        <v>7566</v>
      </c>
      <c r="X5930" s="56" t="s">
        <v>31957</v>
      </c>
      <c r="Y5930" s="56"/>
      <c r="Z5930" s="56" t="s">
        <v>31963</v>
      </c>
      <c r="AA5930" s="56" t="s">
        <v>31959</v>
      </c>
      <c r="AB5930" s="56" t="s">
        <v>27882</v>
      </c>
      <c r="AC5930" s="56" t="s">
        <v>87</v>
      </c>
      <c r="AD5930" s="90" t="str">
        <f t="shared" si="185"/>
        <v>NA</v>
      </c>
      <c r="AE5930" s="90"/>
      <c r="AF5930" s="90"/>
      <c r="AG5930" s="90"/>
    </row>
    <row r="5931" spans="1:33">
      <c r="A5931" s="56" t="s">
        <v>36557</v>
      </c>
      <c r="B5931" s="56" t="s">
        <v>36558</v>
      </c>
      <c r="C5931" s="56" t="s">
        <v>36559</v>
      </c>
      <c r="D5931" s="56" t="s">
        <v>7622</v>
      </c>
      <c r="E5931" s="56" t="s">
        <v>2835</v>
      </c>
      <c r="F5931" s="56" t="s">
        <v>22</v>
      </c>
      <c r="G5931" s="56"/>
      <c r="H5931" s="56" t="s">
        <v>36560</v>
      </c>
      <c r="I5931" s="56" t="s">
        <v>36561</v>
      </c>
      <c r="J5931" s="56" t="s">
        <v>36562</v>
      </c>
      <c r="K5931" s="56" t="s">
        <v>87</v>
      </c>
      <c r="L5931" s="90" t="str">
        <f t="shared" si="184"/>
        <v>NA</v>
      </c>
      <c r="M5931" s="90"/>
      <c r="O5931" s="91"/>
      <c r="P5931" s="56"/>
      <c r="Q5931" s="56"/>
      <c r="R5931" s="56"/>
      <c r="S5931" s="56"/>
      <c r="T5931" s="56" t="s">
        <v>31964</v>
      </c>
      <c r="U5931" s="56" t="s">
        <v>31965</v>
      </c>
      <c r="V5931" s="56" t="s">
        <v>31966</v>
      </c>
      <c r="W5931" s="56" t="s">
        <v>7566</v>
      </c>
      <c r="X5931" s="56" t="s">
        <v>11175</v>
      </c>
      <c r="Y5931" s="56"/>
      <c r="Z5931" s="56" t="s">
        <v>31967</v>
      </c>
      <c r="AA5931" s="56" t="s">
        <v>31968</v>
      </c>
      <c r="AB5931" s="56" t="s">
        <v>31969</v>
      </c>
      <c r="AC5931" s="56" t="s">
        <v>7326</v>
      </c>
      <c r="AD5931" s="90" t="str">
        <f t="shared" si="185"/>
        <v>NA</v>
      </c>
      <c r="AE5931" s="90"/>
      <c r="AF5931" s="90"/>
      <c r="AG5931" s="90"/>
    </row>
    <row r="5932" spans="1:33">
      <c r="A5932" s="56" t="s">
        <v>36563</v>
      </c>
      <c r="B5932" s="56" t="s">
        <v>36564</v>
      </c>
      <c r="C5932" s="56" t="s">
        <v>5544</v>
      </c>
      <c r="D5932" s="56" t="s">
        <v>7622</v>
      </c>
      <c r="E5932" s="56" t="s">
        <v>2892</v>
      </c>
      <c r="F5932" s="56" t="s">
        <v>22</v>
      </c>
      <c r="G5932" s="56"/>
      <c r="H5932" s="56" t="s">
        <v>36565</v>
      </c>
      <c r="I5932" s="56" t="s">
        <v>36566</v>
      </c>
      <c r="J5932" s="56" t="s">
        <v>36567</v>
      </c>
      <c r="K5932" s="56" t="s">
        <v>7326</v>
      </c>
      <c r="L5932" s="90" t="str">
        <f t="shared" si="184"/>
        <v>NA</v>
      </c>
      <c r="M5932" s="90"/>
      <c r="O5932" s="91"/>
      <c r="P5932" s="56"/>
      <c r="Q5932" s="56"/>
      <c r="R5932" s="56"/>
      <c r="S5932" s="56"/>
      <c r="T5932" s="56" t="s">
        <v>31970</v>
      </c>
      <c r="U5932" s="56" t="s">
        <v>31971</v>
      </c>
      <c r="V5932" s="56" t="s">
        <v>31972</v>
      </c>
      <c r="W5932" s="56" t="s">
        <v>7566</v>
      </c>
      <c r="X5932" s="56" t="s">
        <v>31973</v>
      </c>
      <c r="Y5932" s="56"/>
      <c r="Z5932" s="56" t="s">
        <v>31974</v>
      </c>
      <c r="AA5932" s="56" t="s">
        <v>31975</v>
      </c>
      <c r="AB5932" s="56" t="s">
        <v>31976</v>
      </c>
      <c r="AC5932" s="56" t="s">
        <v>7326</v>
      </c>
      <c r="AD5932" s="90" t="str">
        <f t="shared" si="185"/>
        <v>NA</v>
      </c>
      <c r="AE5932" s="90"/>
      <c r="AF5932" s="90"/>
      <c r="AG5932" s="90"/>
    </row>
    <row r="5933" spans="1:33">
      <c r="A5933" s="56" t="s">
        <v>36568</v>
      </c>
      <c r="B5933" s="56" t="s">
        <v>36569</v>
      </c>
      <c r="C5933" s="56" t="s">
        <v>36570</v>
      </c>
      <c r="D5933" s="56" t="s">
        <v>7622</v>
      </c>
      <c r="E5933" s="56" t="s">
        <v>391</v>
      </c>
      <c r="F5933" s="56" t="s">
        <v>22</v>
      </c>
      <c r="G5933" s="56"/>
      <c r="H5933" s="56" t="s">
        <v>36571</v>
      </c>
      <c r="I5933" s="56" t="s">
        <v>36572</v>
      </c>
      <c r="J5933" s="56" t="s">
        <v>36573</v>
      </c>
      <c r="K5933" s="56" t="s">
        <v>87</v>
      </c>
      <c r="L5933" s="90" t="str">
        <f t="shared" si="184"/>
        <v>NA</v>
      </c>
      <c r="M5933" s="90"/>
      <c r="O5933" s="91"/>
      <c r="P5933" s="56"/>
      <c r="Q5933" s="56"/>
      <c r="R5933" s="56"/>
      <c r="S5933" s="56"/>
      <c r="T5933" s="56" t="s">
        <v>31977</v>
      </c>
      <c r="U5933" s="56" t="s">
        <v>31978</v>
      </c>
      <c r="V5933" s="56" t="s">
        <v>31979</v>
      </c>
      <c r="W5933" s="56" t="s">
        <v>7566</v>
      </c>
      <c r="X5933" s="56" t="s">
        <v>8647</v>
      </c>
      <c r="Y5933" s="56"/>
      <c r="Z5933" s="56" t="s">
        <v>31980</v>
      </c>
      <c r="AA5933" s="56" t="s">
        <v>18981</v>
      </c>
      <c r="AB5933" s="56"/>
      <c r="AC5933" s="56" t="s">
        <v>87</v>
      </c>
      <c r="AD5933" s="90" t="str">
        <f t="shared" si="185"/>
        <v>NA</v>
      </c>
      <c r="AE5933" s="90"/>
      <c r="AF5933" s="90"/>
      <c r="AG5933" s="90"/>
    </row>
    <row r="5934" spans="1:33">
      <c r="A5934" s="56" t="s">
        <v>36574</v>
      </c>
      <c r="B5934" s="56" t="s">
        <v>36575</v>
      </c>
      <c r="C5934" s="56" t="s">
        <v>36576</v>
      </c>
      <c r="D5934" s="56" t="s">
        <v>7622</v>
      </c>
      <c r="E5934" s="56" t="s">
        <v>2904</v>
      </c>
      <c r="F5934" s="56" t="s">
        <v>22</v>
      </c>
      <c r="G5934" s="56"/>
      <c r="H5934" s="56" t="s">
        <v>36577</v>
      </c>
      <c r="I5934" s="56" t="s">
        <v>36578</v>
      </c>
      <c r="J5934" s="56" t="s">
        <v>36579</v>
      </c>
      <c r="K5934" s="56" t="s">
        <v>87</v>
      </c>
      <c r="L5934" s="90" t="str">
        <f t="shared" si="184"/>
        <v>NA</v>
      </c>
      <c r="M5934" s="90"/>
      <c r="O5934" s="91"/>
      <c r="P5934" s="56"/>
      <c r="Q5934" s="56"/>
      <c r="R5934" s="56"/>
      <c r="S5934" s="56"/>
      <c r="T5934" s="56" t="s">
        <v>31981</v>
      </c>
      <c r="U5934" s="56" t="s">
        <v>31982</v>
      </c>
      <c r="V5934" s="56" t="s">
        <v>31983</v>
      </c>
      <c r="W5934" s="56" t="s">
        <v>7566</v>
      </c>
      <c r="X5934" s="56" t="s">
        <v>11184</v>
      </c>
      <c r="Y5934" s="56"/>
      <c r="Z5934" s="56" t="s">
        <v>31984</v>
      </c>
      <c r="AA5934" s="56" t="s">
        <v>31985</v>
      </c>
      <c r="AB5934" s="56"/>
      <c r="AC5934" s="56" t="s">
        <v>87</v>
      </c>
      <c r="AD5934" s="90" t="str">
        <f t="shared" si="185"/>
        <v>NA</v>
      </c>
      <c r="AE5934" s="90"/>
      <c r="AF5934" s="90"/>
      <c r="AG5934" s="90"/>
    </row>
    <row r="5935" spans="1:33">
      <c r="A5935" s="56" t="s">
        <v>36580</v>
      </c>
      <c r="B5935" s="56" t="s">
        <v>36581</v>
      </c>
      <c r="C5935" s="56" t="s">
        <v>36582</v>
      </c>
      <c r="D5935" s="56" t="s">
        <v>7622</v>
      </c>
      <c r="E5935" s="56" t="s">
        <v>20570</v>
      </c>
      <c r="F5935" s="56" t="s">
        <v>22</v>
      </c>
      <c r="G5935" s="56"/>
      <c r="H5935" s="56" t="s">
        <v>36583</v>
      </c>
      <c r="I5935" s="56" t="s">
        <v>36584</v>
      </c>
      <c r="J5935" s="56" t="s">
        <v>36580</v>
      </c>
      <c r="K5935" s="56" t="s">
        <v>87</v>
      </c>
      <c r="L5935" s="90" t="str">
        <f t="shared" si="184"/>
        <v>NA</v>
      </c>
      <c r="M5935" s="90"/>
      <c r="O5935" s="91"/>
      <c r="P5935" s="56"/>
      <c r="Q5935" s="56"/>
      <c r="R5935" s="56"/>
      <c r="S5935" s="56"/>
      <c r="T5935" s="56" t="s">
        <v>31986</v>
      </c>
      <c r="U5935" s="56" t="s">
        <v>31987</v>
      </c>
      <c r="V5935" s="56" t="s">
        <v>31988</v>
      </c>
      <c r="W5935" s="56" t="s">
        <v>7566</v>
      </c>
      <c r="X5935" s="56" t="s">
        <v>11184</v>
      </c>
      <c r="Y5935" s="56"/>
      <c r="Z5935" s="56" t="s">
        <v>31984</v>
      </c>
      <c r="AA5935" s="56" t="s">
        <v>31985</v>
      </c>
      <c r="AB5935" s="56"/>
      <c r="AC5935" s="56" t="s">
        <v>87</v>
      </c>
      <c r="AD5935" s="90" t="str">
        <f t="shared" si="185"/>
        <v>NA</v>
      </c>
      <c r="AE5935" s="90"/>
      <c r="AF5935" s="90"/>
      <c r="AG5935" s="90"/>
    </row>
    <row r="5936" spans="1:33">
      <c r="A5936" s="56" t="s">
        <v>36585</v>
      </c>
      <c r="B5936" s="56" t="s">
        <v>36586</v>
      </c>
      <c r="C5936" s="56" t="s">
        <v>36587</v>
      </c>
      <c r="D5936" s="56" t="s">
        <v>7622</v>
      </c>
      <c r="E5936" s="56" t="s">
        <v>194</v>
      </c>
      <c r="F5936" s="56" t="s">
        <v>22</v>
      </c>
      <c r="G5936" s="56"/>
      <c r="H5936" s="56" t="s">
        <v>36588</v>
      </c>
      <c r="I5936" s="56" t="s">
        <v>36589</v>
      </c>
      <c r="J5936" s="56" t="s">
        <v>36590</v>
      </c>
      <c r="K5936" s="56" t="s">
        <v>87</v>
      </c>
      <c r="L5936" s="90" t="str">
        <f t="shared" si="184"/>
        <v>NA</v>
      </c>
      <c r="M5936" s="90"/>
      <c r="O5936" s="91"/>
      <c r="P5936" s="56"/>
      <c r="Q5936" s="56"/>
      <c r="R5936" s="56"/>
      <c r="S5936" s="56"/>
      <c r="T5936" s="56" t="s">
        <v>31989</v>
      </c>
      <c r="U5936" s="56" t="s">
        <v>31990</v>
      </c>
      <c r="V5936" s="56" t="s">
        <v>31991</v>
      </c>
      <c r="W5936" s="56" t="s">
        <v>7566</v>
      </c>
      <c r="X5936" s="56" t="s">
        <v>11184</v>
      </c>
      <c r="Y5936" s="56"/>
      <c r="Z5936" s="56" t="s">
        <v>31992</v>
      </c>
      <c r="AA5936" s="56" t="s">
        <v>31985</v>
      </c>
      <c r="AB5936" s="56"/>
      <c r="AC5936" s="56" t="s">
        <v>87</v>
      </c>
      <c r="AD5936" s="90" t="str">
        <f t="shared" si="185"/>
        <v>NA</v>
      </c>
      <c r="AE5936" s="90"/>
      <c r="AF5936" s="90"/>
      <c r="AG5936" s="90"/>
    </row>
    <row r="5937" spans="1:33">
      <c r="A5937" s="56" t="s">
        <v>36591</v>
      </c>
      <c r="B5937" s="56" t="s">
        <v>36592</v>
      </c>
      <c r="C5937" s="56" t="s">
        <v>36593</v>
      </c>
      <c r="D5937" s="56" t="s">
        <v>7622</v>
      </c>
      <c r="E5937" s="56" t="s">
        <v>3435</v>
      </c>
      <c r="F5937" s="56" t="s">
        <v>22</v>
      </c>
      <c r="G5937" s="56"/>
      <c r="H5937" s="56" t="s">
        <v>36594</v>
      </c>
      <c r="I5937" s="56" t="s">
        <v>36595</v>
      </c>
      <c r="J5937" s="56" t="s">
        <v>36591</v>
      </c>
      <c r="K5937" s="56" t="s">
        <v>7326</v>
      </c>
      <c r="L5937" s="90" t="str">
        <f t="shared" si="184"/>
        <v>NA</v>
      </c>
      <c r="M5937" s="90"/>
      <c r="O5937" s="91"/>
      <c r="P5937" s="56"/>
      <c r="Q5937" s="56"/>
      <c r="R5937" s="56"/>
      <c r="S5937" s="56"/>
      <c r="T5937" s="56" t="s">
        <v>31993</v>
      </c>
      <c r="U5937" s="56" t="s">
        <v>31994</v>
      </c>
      <c r="V5937" s="56" t="s">
        <v>31995</v>
      </c>
      <c r="W5937" s="56" t="s">
        <v>7566</v>
      </c>
      <c r="X5937" s="56" t="s">
        <v>11184</v>
      </c>
      <c r="Y5937" s="56"/>
      <c r="Z5937" s="56" t="s">
        <v>31984</v>
      </c>
      <c r="AA5937" s="56" t="s">
        <v>31985</v>
      </c>
      <c r="AB5937" s="56" t="s">
        <v>31996</v>
      </c>
      <c r="AC5937" s="56" t="s">
        <v>87</v>
      </c>
      <c r="AD5937" s="90" t="str">
        <f t="shared" si="185"/>
        <v>NA</v>
      </c>
      <c r="AE5937" s="90"/>
      <c r="AF5937" s="90"/>
      <c r="AG5937" s="90"/>
    </row>
    <row r="5938" spans="1:33">
      <c r="A5938" s="56" t="s">
        <v>36596</v>
      </c>
      <c r="B5938" s="56" t="s">
        <v>36597</v>
      </c>
      <c r="C5938" s="56" t="s">
        <v>36593</v>
      </c>
      <c r="D5938" s="56" t="s">
        <v>7622</v>
      </c>
      <c r="E5938" s="56" t="s">
        <v>3435</v>
      </c>
      <c r="F5938" s="56" t="s">
        <v>22</v>
      </c>
      <c r="G5938" s="56"/>
      <c r="H5938" s="56" t="s">
        <v>36594</v>
      </c>
      <c r="I5938" s="56" t="s">
        <v>36595</v>
      </c>
      <c r="J5938" s="56"/>
      <c r="K5938" s="56" t="s">
        <v>7326</v>
      </c>
      <c r="L5938" s="90" t="str">
        <f t="shared" si="184"/>
        <v>NA</v>
      </c>
      <c r="M5938" s="90"/>
      <c r="O5938" s="91"/>
      <c r="P5938" s="56"/>
      <c r="Q5938" s="56"/>
      <c r="R5938" s="56"/>
      <c r="S5938" s="56"/>
      <c r="T5938" s="56" t="s">
        <v>31997</v>
      </c>
      <c r="U5938" s="56" t="s">
        <v>31998</v>
      </c>
      <c r="V5938" s="56" t="s">
        <v>31999</v>
      </c>
      <c r="W5938" s="56" t="s">
        <v>7566</v>
      </c>
      <c r="X5938" s="56" t="s">
        <v>11184</v>
      </c>
      <c r="Y5938" s="56"/>
      <c r="Z5938" s="56" t="s">
        <v>31992</v>
      </c>
      <c r="AA5938" s="56" t="s">
        <v>31985</v>
      </c>
      <c r="AB5938" s="56" t="s">
        <v>32000</v>
      </c>
      <c r="AC5938" s="56" t="s">
        <v>87</v>
      </c>
      <c r="AD5938" s="90" t="str">
        <f t="shared" si="185"/>
        <v>NA</v>
      </c>
      <c r="AE5938" s="90"/>
      <c r="AF5938" s="90"/>
      <c r="AG5938" s="90"/>
    </row>
    <row r="5939" spans="1:33">
      <c r="A5939" s="56" t="s">
        <v>36598</v>
      </c>
      <c r="B5939" s="56" t="s">
        <v>36599</v>
      </c>
      <c r="C5939" s="56" t="s">
        <v>36600</v>
      </c>
      <c r="D5939" s="56" t="s">
        <v>7622</v>
      </c>
      <c r="E5939" s="56" t="s">
        <v>22216</v>
      </c>
      <c r="F5939" s="56" t="s">
        <v>22</v>
      </c>
      <c r="G5939" s="56"/>
      <c r="H5939" s="56" t="s">
        <v>36601</v>
      </c>
      <c r="I5939" s="56" t="s">
        <v>36602</v>
      </c>
      <c r="J5939" s="56" t="s">
        <v>36603</v>
      </c>
      <c r="K5939" s="56" t="s">
        <v>87</v>
      </c>
      <c r="L5939" s="90" t="str">
        <f t="shared" si="184"/>
        <v>NA</v>
      </c>
      <c r="M5939" s="90"/>
      <c r="O5939" s="91"/>
      <c r="P5939" s="56"/>
      <c r="Q5939" s="56"/>
      <c r="R5939" s="56"/>
      <c r="S5939" s="56"/>
      <c r="T5939" s="56" t="s">
        <v>32001</v>
      </c>
      <c r="U5939" s="56" t="s">
        <v>32002</v>
      </c>
      <c r="V5939" s="56" t="s">
        <v>31837</v>
      </c>
      <c r="W5939" s="56" t="s">
        <v>7566</v>
      </c>
      <c r="X5939" s="56" t="s">
        <v>32003</v>
      </c>
      <c r="Y5939" s="56"/>
      <c r="Z5939" s="56" t="s">
        <v>32004</v>
      </c>
      <c r="AA5939" s="56" t="s">
        <v>32005</v>
      </c>
      <c r="AB5939" s="56"/>
      <c r="AC5939" s="56" t="s">
        <v>7326</v>
      </c>
      <c r="AD5939" s="90" t="str">
        <f t="shared" si="185"/>
        <v>NA</v>
      </c>
      <c r="AE5939" s="90"/>
      <c r="AF5939" s="90"/>
      <c r="AG5939" s="90"/>
    </row>
    <row r="5940" spans="1:33">
      <c r="A5940" s="56" t="s">
        <v>36604</v>
      </c>
      <c r="B5940" s="56" t="s">
        <v>36605</v>
      </c>
      <c r="C5940" s="56" t="s">
        <v>36593</v>
      </c>
      <c r="D5940" s="56" t="s">
        <v>7622</v>
      </c>
      <c r="E5940" s="56" t="s">
        <v>3548</v>
      </c>
      <c r="F5940" s="56" t="s">
        <v>22</v>
      </c>
      <c r="G5940" s="56"/>
      <c r="H5940" s="56" t="s">
        <v>36606</v>
      </c>
      <c r="I5940" s="56" t="s">
        <v>36607</v>
      </c>
      <c r="J5940" s="56"/>
      <c r="K5940" s="56" t="s">
        <v>7326</v>
      </c>
      <c r="L5940" s="90" t="str">
        <f t="shared" si="184"/>
        <v>NA</v>
      </c>
      <c r="M5940" s="90"/>
      <c r="O5940" s="91"/>
      <c r="P5940" s="56"/>
      <c r="Q5940" s="56"/>
      <c r="R5940" s="56"/>
      <c r="S5940" s="56"/>
      <c r="T5940" s="56" t="s">
        <v>32006</v>
      </c>
      <c r="U5940" s="56" t="s">
        <v>32007</v>
      </c>
      <c r="V5940" s="56" t="s">
        <v>32008</v>
      </c>
      <c r="W5940" s="56" t="s">
        <v>7566</v>
      </c>
      <c r="X5940" s="56" t="s">
        <v>12897</v>
      </c>
      <c r="Y5940" s="56"/>
      <c r="Z5940" s="56" t="s">
        <v>32009</v>
      </c>
      <c r="AA5940" s="56" t="s">
        <v>32010</v>
      </c>
      <c r="AB5940" s="56" t="s">
        <v>32006</v>
      </c>
      <c r="AC5940" s="56" t="s">
        <v>7326</v>
      </c>
      <c r="AD5940" s="90" t="str">
        <f t="shared" si="185"/>
        <v>NA</v>
      </c>
      <c r="AE5940" s="90"/>
      <c r="AF5940" s="90"/>
      <c r="AG5940" s="90"/>
    </row>
    <row r="5941" spans="1:33">
      <c r="A5941" s="56" t="s">
        <v>36608</v>
      </c>
      <c r="B5941" s="56" t="s">
        <v>36609</v>
      </c>
      <c r="C5941" s="56" t="s">
        <v>36593</v>
      </c>
      <c r="D5941" s="56" t="s">
        <v>7622</v>
      </c>
      <c r="E5941" s="56" t="s">
        <v>573</v>
      </c>
      <c r="F5941" s="56" t="s">
        <v>22</v>
      </c>
      <c r="G5941" s="56"/>
      <c r="H5941" s="56" t="s">
        <v>36610</v>
      </c>
      <c r="I5941" s="56" t="s">
        <v>36611</v>
      </c>
      <c r="J5941" s="56" t="s">
        <v>36608</v>
      </c>
      <c r="K5941" s="56" t="s">
        <v>7326</v>
      </c>
      <c r="L5941" s="90" t="str">
        <f t="shared" si="184"/>
        <v>NA</v>
      </c>
      <c r="M5941" s="90"/>
      <c r="O5941" s="91"/>
      <c r="P5941" s="56"/>
      <c r="Q5941" s="56"/>
      <c r="R5941" s="56"/>
      <c r="S5941" s="56"/>
      <c r="T5941" s="56" t="s">
        <v>32011</v>
      </c>
      <c r="U5941" s="56" t="s">
        <v>32012</v>
      </c>
      <c r="V5941" s="56" t="s">
        <v>32013</v>
      </c>
      <c r="W5941" s="56" t="s">
        <v>7566</v>
      </c>
      <c r="X5941" s="56" t="s">
        <v>12897</v>
      </c>
      <c r="Y5941" s="56"/>
      <c r="Z5941" s="56" t="s">
        <v>32014</v>
      </c>
      <c r="AA5941" s="56" t="s">
        <v>32010</v>
      </c>
      <c r="AB5941" s="56" t="s">
        <v>32011</v>
      </c>
      <c r="AC5941" s="56" t="s">
        <v>7326</v>
      </c>
      <c r="AD5941" s="90" t="str">
        <f t="shared" si="185"/>
        <v>NA</v>
      </c>
      <c r="AE5941" s="90"/>
      <c r="AF5941" s="90"/>
      <c r="AG5941" s="90"/>
    </row>
    <row r="5942" spans="1:33">
      <c r="A5942" s="56" t="s">
        <v>36612</v>
      </c>
      <c r="B5942" s="56" t="s">
        <v>36613</v>
      </c>
      <c r="C5942" s="56" t="s">
        <v>36593</v>
      </c>
      <c r="D5942" s="56" t="s">
        <v>7622</v>
      </c>
      <c r="E5942" s="56" t="s">
        <v>573</v>
      </c>
      <c r="F5942" s="56" t="s">
        <v>22</v>
      </c>
      <c r="G5942" s="56"/>
      <c r="H5942" s="56" t="s">
        <v>36610</v>
      </c>
      <c r="I5942" s="56" t="s">
        <v>36611</v>
      </c>
      <c r="J5942" s="56" t="s">
        <v>36612</v>
      </c>
      <c r="K5942" s="56" t="s">
        <v>7326</v>
      </c>
      <c r="L5942" s="90" t="str">
        <f t="shared" si="184"/>
        <v>NA</v>
      </c>
      <c r="M5942" s="90"/>
      <c r="O5942" s="91"/>
      <c r="P5942" s="56"/>
      <c r="Q5942" s="56"/>
      <c r="R5942" s="56"/>
      <c r="S5942" s="56"/>
      <c r="T5942" s="56" t="s">
        <v>32015</v>
      </c>
      <c r="U5942" s="56" t="s">
        <v>32016</v>
      </c>
      <c r="V5942" s="56" t="s">
        <v>32017</v>
      </c>
      <c r="W5942" s="56" t="s">
        <v>7566</v>
      </c>
      <c r="X5942" s="56" t="s">
        <v>12897</v>
      </c>
      <c r="Y5942" s="56"/>
      <c r="Z5942" s="56" t="s">
        <v>32014</v>
      </c>
      <c r="AA5942" s="56" t="s">
        <v>32010</v>
      </c>
      <c r="AB5942" s="56" t="s">
        <v>32015</v>
      </c>
      <c r="AC5942" s="56" t="s">
        <v>7326</v>
      </c>
      <c r="AD5942" s="90" t="str">
        <f t="shared" si="185"/>
        <v>NA</v>
      </c>
      <c r="AE5942" s="90"/>
      <c r="AF5942" s="90"/>
      <c r="AG5942" s="90"/>
    </row>
    <row r="5943" spans="1:33">
      <c r="A5943" s="56" t="s">
        <v>36614</v>
      </c>
      <c r="B5943" s="56" t="s">
        <v>36615</v>
      </c>
      <c r="C5943" s="56" t="s">
        <v>36593</v>
      </c>
      <c r="D5943" s="56" t="s">
        <v>7622</v>
      </c>
      <c r="E5943" s="56" t="s">
        <v>22337</v>
      </c>
      <c r="F5943" s="56" t="s">
        <v>22</v>
      </c>
      <c r="G5943" s="56"/>
      <c r="H5943" s="56" t="s">
        <v>36616</v>
      </c>
      <c r="I5943" s="56" t="s">
        <v>36617</v>
      </c>
      <c r="J5943" s="56" t="s">
        <v>36614</v>
      </c>
      <c r="K5943" s="56" t="s">
        <v>7326</v>
      </c>
      <c r="L5943" s="90" t="str">
        <f t="shared" si="184"/>
        <v>NA</v>
      </c>
      <c r="M5943" s="90"/>
      <c r="O5943" s="91"/>
      <c r="P5943" s="56"/>
      <c r="Q5943" s="56"/>
      <c r="R5943" s="56"/>
      <c r="S5943" s="56"/>
      <c r="T5943" s="56" t="s">
        <v>32018</v>
      </c>
      <c r="U5943" s="56" t="s">
        <v>32019</v>
      </c>
      <c r="V5943" s="56" t="s">
        <v>32020</v>
      </c>
      <c r="W5943" s="56" t="s">
        <v>7566</v>
      </c>
      <c r="X5943" s="56" t="s">
        <v>12897</v>
      </c>
      <c r="Y5943" s="56"/>
      <c r="Z5943" s="56" t="s">
        <v>32014</v>
      </c>
      <c r="AA5943" s="56" t="s">
        <v>32010</v>
      </c>
      <c r="AB5943" s="56" t="s">
        <v>32018</v>
      </c>
      <c r="AC5943" s="56" t="s">
        <v>7326</v>
      </c>
      <c r="AD5943" s="90" t="str">
        <f t="shared" si="185"/>
        <v>NA</v>
      </c>
      <c r="AE5943" s="90"/>
      <c r="AF5943" s="90"/>
      <c r="AG5943" s="90"/>
    </row>
    <row r="5944" spans="1:33">
      <c r="A5944" s="56" t="s">
        <v>36618</v>
      </c>
      <c r="B5944" s="56" t="s">
        <v>36619</v>
      </c>
      <c r="C5944" s="56" t="s">
        <v>36620</v>
      </c>
      <c r="D5944" s="56" t="s">
        <v>7622</v>
      </c>
      <c r="E5944" s="56" t="s">
        <v>3576</v>
      </c>
      <c r="F5944" s="56" t="s">
        <v>22</v>
      </c>
      <c r="G5944" s="56"/>
      <c r="H5944" s="56" t="s">
        <v>36621</v>
      </c>
      <c r="I5944" s="56" t="s">
        <v>36622</v>
      </c>
      <c r="J5944" s="56" t="s">
        <v>36623</v>
      </c>
      <c r="K5944" s="56" t="s">
        <v>87</v>
      </c>
      <c r="L5944" s="90" t="str">
        <f t="shared" si="184"/>
        <v>NA</v>
      </c>
      <c r="M5944" s="90"/>
      <c r="O5944" s="91"/>
      <c r="P5944" s="56"/>
      <c r="Q5944" s="56"/>
      <c r="R5944" s="56"/>
      <c r="S5944" s="56"/>
      <c r="T5944" s="56" t="s">
        <v>32021</v>
      </c>
      <c r="U5944" s="56" t="s">
        <v>32022</v>
      </c>
      <c r="V5944" s="56" t="s">
        <v>32023</v>
      </c>
      <c r="W5944" s="56" t="s">
        <v>7566</v>
      </c>
      <c r="X5944" s="56" t="s">
        <v>32024</v>
      </c>
      <c r="Y5944" s="56"/>
      <c r="Z5944" s="56" t="s">
        <v>32025</v>
      </c>
      <c r="AA5944" s="56" t="s">
        <v>32026</v>
      </c>
      <c r="AB5944" s="56" t="s">
        <v>32021</v>
      </c>
      <c r="AC5944" s="56" t="s">
        <v>7326</v>
      </c>
      <c r="AD5944" s="90" t="str">
        <f t="shared" si="185"/>
        <v>NA</v>
      </c>
      <c r="AE5944" s="90"/>
      <c r="AF5944" s="90"/>
      <c r="AG5944" s="90"/>
    </row>
    <row r="5945" spans="1:33">
      <c r="A5945" s="56" t="s">
        <v>11511</v>
      </c>
      <c r="B5945" s="56" t="s">
        <v>36624</v>
      </c>
      <c r="C5945" s="56" t="s">
        <v>36142</v>
      </c>
      <c r="D5945" s="56" t="s">
        <v>7622</v>
      </c>
      <c r="E5945" s="56" t="s">
        <v>3831</v>
      </c>
      <c r="F5945" s="56" t="s">
        <v>22</v>
      </c>
      <c r="G5945" s="56"/>
      <c r="H5945" s="56" t="s">
        <v>36625</v>
      </c>
      <c r="I5945" s="56" t="s">
        <v>36626</v>
      </c>
      <c r="J5945" s="56" t="s">
        <v>11511</v>
      </c>
      <c r="K5945" s="56" t="s">
        <v>7326</v>
      </c>
      <c r="L5945" s="90" t="str">
        <f t="shared" si="184"/>
        <v>NA</v>
      </c>
      <c r="M5945" s="90"/>
      <c r="O5945" s="91"/>
      <c r="P5945" s="56"/>
      <c r="Q5945" s="56"/>
      <c r="R5945" s="56"/>
      <c r="S5945" s="56"/>
      <c r="T5945" s="56" t="s">
        <v>32027</v>
      </c>
      <c r="U5945" s="56" t="s">
        <v>32028</v>
      </c>
      <c r="V5945" s="56" t="s">
        <v>32029</v>
      </c>
      <c r="W5945" s="56" t="s">
        <v>7566</v>
      </c>
      <c r="X5945" s="56" t="s">
        <v>32030</v>
      </c>
      <c r="Y5945" s="56"/>
      <c r="Z5945" s="56" t="s">
        <v>32031</v>
      </c>
      <c r="AA5945" s="56" t="s">
        <v>32032</v>
      </c>
      <c r="AB5945" s="56" t="s">
        <v>32027</v>
      </c>
      <c r="AC5945" s="56" t="s">
        <v>7326</v>
      </c>
      <c r="AD5945" s="90" t="str">
        <f t="shared" si="185"/>
        <v>NA</v>
      </c>
      <c r="AE5945" s="90"/>
      <c r="AF5945" s="90"/>
      <c r="AG5945" s="90"/>
    </row>
    <row r="5946" spans="1:33">
      <c r="A5946" s="56" t="s">
        <v>36399</v>
      </c>
      <c r="B5946" s="56" t="s">
        <v>36627</v>
      </c>
      <c r="C5946" s="56" t="s">
        <v>36142</v>
      </c>
      <c r="D5946" s="56" t="s">
        <v>7622</v>
      </c>
      <c r="E5946" s="56" t="s">
        <v>3831</v>
      </c>
      <c r="F5946" s="56" t="s">
        <v>22</v>
      </c>
      <c r="G5946" s="56"/>
      <c r="H5946" s="56" t="s">
        <v>36625</v>
      </c>
      <c r="I5946" s="56" t="s">
        <v>36626</v>
      </c>
      <c r="J5946" s="56" t="s">
        <v>36399</v>
      </c>
      <c r="K5946" s="56" t="s">
        <v>7326</v>
      </c>
      <c r="L5946" s="90" t="str">
        <f t="shared" si="184"/>
        <v>NA</v>
      </c>
      <c r="M5946" s="90"/>
      <c r="O5946" s="91"/>
      <c r="P5946" s="56"/>
      <c r="Q5946" s="56"/>
      <c r="R5946" s="56"/>
      <c r="S5946" s="56"/>
      <c r="T5946" s="56" t="s">
        <v>32033</v>
      </c>
      <c r="U5946" s="56" t="s">
        <v>32034</v>
      </c>
      <c r="V5946" s="56" t="s">
        <v>32035</v>
      </c>
      <c r="W5946" s="56" t="s">
        <v>7566</v>
      </c>
      <c r="X5946" s="56" t="s">
        <v>32030</v>
      </c>
      <c r="Y5946" s="56"/>
      <c r="Z5946" s="56" t="s">
        <v>32036</v>
      </c>
      <c r="AA5946" s="56" t="s">
        <v>32032</v>
      </c>
      <c r="AB5946" s="56"/>
      <c r="AC5946" s="56" t="s">
        <v>87</v>
      </c>
      <c r="AD5946" s="90" t="str">
        <f t="shared" si="185"/>
        <v>NA</v>
      </c>
      <c r="AE5946" s="90"/>
      <c r="AF5946" s="90"/>
      <c r="AG5946" s="90"/>
    </row>
    <row r="5947" spans="1:33">
      <c r="A5947" s="56" t="s">
        <v>36628</v>
      </c>
      <c r="B5947" s="56" t="s">
        <v>36629</v>
      </c>
      <c r="C5947" s="56" t="s">
        <v>36142</v>
      </c>
      <c r="D5947" s="56" t="s">
        <v>7622</v>
      </c>
      <c r="E5947" s="56" t="s">
        <v>36630</v>
      </c>
      <c r="F5947" s="56" t="s">
        <v>22</v>
      </c>
      <c r="G5947" s="56"/>
      <c r="H5947" s="56" t="s">
        <v>36631</v>
      </c>
      <c r="I5947" s="56" t="s">
        <v>36632</v>
      </c>
      <c r="J5947" s="56" t="s">
        <v>36628</v>
      </c>
      <c r="K5947" s="56" t="s">
        <v>7326</v>
      </c>
      <c r="L5947" s="90" t="str">
        <f t="shared" si="184"/>
        <v>NA</v>
      </c>
      <c r="M5947" s="90"/>
      <c r="O5947" s="91"/>
      <c r="P5947" s="56"/>
      <c r="Q5947" s="56"/>
      <c r="R5947" s="56"/>
      <c r="S5947" s="56"/>
      <c r="T5947" s="56" t="s">
        <v>32037</v>
      </c>
      <c r="U5947" s="56" t="s">
        <v>32038</v>
      </c>
      <c r="V5947" s="56" t="s">
        <v>32039</v>
      </c>
      <c r="W5947" s="56" t="s">
        <v>7566</v>
      </c>
      <c r="X5947" s="56" t="s">
        <v>32040</v>
      </c>
      <c r="Y5947" s="56"/>
      <c r="Z5947" s="56" t="s">
        <v>32041</v>
      </c>
      <c r="AA5947" s="56" t="s">
        <v>32042</v>
      </c>
      <c r="AB5947" s="56" t="s">
        <v>32037</v>
      </c>
      <c r="AC5947" s="56" t="s">
        <v>7326</v>
      </c>
      <c r="AD5947" s="90" t="str">
        <f t="shared" si="185"/>
        <v>NA</v>
      </c>
      <c r="AE5947" s="90"/>
      <c r="AF5947" s="90"/>
      <c r="AG5947" s="90"/>
    </row>
    <row r="5948" spans="1:33">
      <c r="A5948" s="56" t="s">
        <v>11511</v>
      </c>
      <c r="B5948" s="56" t="s">
        <v>36633</v>
      </c>
      <c r="C5948" s="56" t="s">
        <v>36142</v>
      </c>
      <c r="D5948" s="56" t="s">
        <v>7622</v>
      </c>
      <c r="E5948" s="56" t="s">
        <v>23125</v>
      </c>
      <c r="F5948" s="56" t="s">
        <v>22</v>
      </c>
      <c r="G5948" s="56"/>
      <c r="H5948" s="56" t="s">
        <v>36634</v>
      </c>
      <c r="I5948" s="56" t="s">
        <v>36635</v>
      </c>
      <c r="J5948" s="56" t="s">
        <v>11511</v>
      </c>
      <c r="K5948" s="56" t="s">
        <v>7326</v>
      </c>
      <c r="L5948" s="90" t="str">
        <f t="shared" si="184"/>
        <v>NA</v>
      </c>
      <c r="M5948" s="90"/>
      <c r="O5948" s="91"/>
      <c r="P5948" s="56"/>
      <c r="Q5948" s="56"/>
      <c r="R5948" s="56"/>
      <c r="S5948" s="56"/>
      <c r="T5948" s="56" t="s">
        <v>32043</v>
      </c>
      <c r="U5948" s="56" t="s">
        <v>32044</v>
      </c>
      <c r="V5948" s="56" t="s">
        <v>32045</v>
      </c>
      <c r="W5948" s="56" t="s">
        <v>7566</v>
      </c>
      <c r="X5948" s="56" t="s">
        <v>32046</v>
      </c>
      <c r="Y5948" s="56"/>
      <c r="Z5948" s="56" t="s">
        <v>32047</v>
      </c>
      <c r="AA5948" s="56" t="s">
        <v>32048</v>
      </c>
      <c r="AB5948" s="56" t="s">
        <v>32043</v>
      </c>
      <c r="AC5948" s="56" t="s">
        <v>7326</v>
      </c>
      <c r="AD5948" s="90" t="str">
        <f t="shared" si="185"/>
        <v>NA</v>
      </c>
      <c r="AE5948" s="90"/>
      <c r="AF5948" s="90"/>
      <c r="AG5948" s="90"/>
    </row>
    <row r="5949" spans="1:33">
      <c r="A5949" s="56" t="s">
        <v>36399</v>
      </c>
      <c r="B5949" s="56" t="s">
        <v>36636</v>
      </c>
      <c r="C5949" s="56" t="s">
        <v>36142</v>
      </c>
      <c r="D5949" s="56" t="s">
        <v>7622</v>
      </c>
      <c r="E5949" s="56" t="s">
        <v>23125</v>
      </c>
      <c r="F5949" s="56" t="s">
        <v>22</v>
      </c>
      <c r="G5949" s="56"/>
      <c r="H5949" s="56" t="s">
        <v>36634</v>
      </c>
      <c r="I5949" s="56" t="s">
        <v>36635</v>
      </c>
      <c r="J5949" s="56" t="s">
        <v>36399</v>
      </c>
      <c r="K5949" s="56" t="s">
        <v>7326</v>
      </c>
      <c r="L5949" s="90" t="str">
        <f t="shared" si="184"/>
        <v>NA</v>
      </c>
      <c r="M5949" s="90"/>
      <c r="O5949" s="91"/>
      <c r="P5949" s="56"/>
      <c r="Q5949" s="56"/>
      <c r="R5949" s="56"/>
      <c r="S5949" s="56"/>
      <c r="T5949" s="56" t="s">
        <v>32049</v>
      </c>
      <c r="U5949" s="56" t="s">
        <v>32050</v>
      </c>
      <c r="V5949" s="56" t="s">
        <v>32051</v>
      </c>
      <c r="W5949" s="56" t="s">
        <v>7566</v>
      </c>
      <c r="X5949" s="56" t="s">
        <v>32052</v>
      </c>
      <c r="Y5949" s="56"/>
      <c r="Z5949" s="56" t="s">
        <v>32053</v>
      </c>
      <c r="AA5949" s="56" t="s">
        <v>32054</v>
      </c>
      <c r="AB5949" s="56"/>
      <c r="AC5949" s="56" t="s">
        <v>7326</v>
      </c>
      <c r="AD5949" s="90" t="str">
        <f t="shared" si="185"/>
        <v>NA</v>
      </c>
      <c r="AE5949" s="90"/>
      <c r="AF5949" s="90"/>
      <c r="AG5949" s="90"/>
    </row>
    <row r="5950" spans="1:33">
      <c r="A5950" s="56" t="s">
        <v>36637</v>
      </c>
      <c r="B5950" s="56" t="s">
        <v>36638</v>
      </c>
      <c r="C5950" s="56" t="s">
        <v>36142</v>
      </c>
      <c r="D5950" s="56" t="s">
        <v>7622</v>
      </c>
      <c r="E5950" s="56" t="s">
        <v>552</v>
      </c>
      <c r="F5950" s="56" t="s">
        <v>22</v>
      </c>
      <c r="G5950" s="56"/>
      <c r="H5950" s="56" t="s">
        <v>36639</v>
      </c>
      <c r="I5950" s="56" t="s">
        <v>36640</v>
      </c>
      <c r="J5950" s="56" t="s">
        <v>36641</v>
      </c>
      <c r="K5950" s="56" t="s">
        <v>7326</v>
      </c>
      <c r="L5950" s="90" t="str">
        <f t="shared" si="184"/>
        <v>NA</v>
      </c>
      <c r="M5950" s="90"/>
      <c r="O5950" s="91"/>
      <c r="P5950" s="56"/>
      <c r="Q5950" s="56"/>
      <c r="R5950" s="56"/>
      <c r="S5950" s="56"/>
      <c r="T5950" s="56" t="s">
        <v>32055</v>
      </c>
      <c r="U5950" s="56" t="s">
        <v>32056</v>
      </c>
      <c r="V5950" s="56" t="s">
        <v>32057</v>
      </c>
      <c r="W5950" s="56" t="s">
        <v>7566</v>
      </c>
      <c r="X5950" s="56" t="s">
        <v>32058</v>
      </c>
      <c r="Y5950" s="56"/>
      <c r="Z5950" s="56" t="s">
        <v>32059</v>
      </c>
      <c r="AA5950" s="56" t="s">
        <v>32060</v>
      </c>
      <c r="AB5950" s="56" t="s">
        <v>32055</v>
      </c>
      <c r="AC5950" s="56" t="s">
        <v>7326</v>
      </c>
      <c r="AD5950" s="90" t="str">
        <f t="shared" si="185"/>
        <v>NA</v>
      </c>
      <c r="AE5950" s="90"/>
      <c r="AF5950" s="90"/>
      <c r="AG5950" s="90"/>
    </row>
    <row r="5951" spans="1:33">
      <c r="A5951" s="56" t="s">
        <v>36642</v>
      </c>
      <c r="B5951" s="56" t="s">
        <v>36643</v>
      </c>
      <c r="C5951" s="56" t="s">
        <v>36142</v>
      </c>
      <c r="D5951" s="56" t="s">
        <v>7622</v>
      </c>
      <c r="E5951" s="56" t="s">
        <v>552</v>
      </c>
      <c r="F5951" s="56" t="s">
        <v>22</v>
      </c>
      <c r="G5951" s="56"/>
      <c r="H5951" s="56" t="s">
        <v>36644</v>
      </c>
      <c r="I5951" s="56" t="s">
        <v>36640</v>
      </c>
      <c r="J5951" s="56" t="s">
        <v>36642</v>
      </c>
      <c r="K5951" s="56" t="s">
        <v>7326</v>
      </c>
      <c r="L5951" s="90" t="str">
        <f t="shared" si="184"/>
        <v>NA</v>
      </c>
      <c r="M5951" s="90"/>
      <c r="O5951" s="91"/>
      <c r="P5951" s="56"/>
      <c r="Q5951" s="56"/>
      <c r="R5951" s="56"/>
      <c r="S5951" s="56"/>
      <c r="T5951" s="56" t="s">
        <v>32061</v>
      </c>
      <c r="U5951" s="56" t="s">
        <v>32062</v>
      </c>
      <c r="V5951" s="56" t="s">
        <v>32063</v>
      </c>
      <c r="W5951" s="56" t="s">
        <v>7566</v>
      </c>
      <c r="X5951" s="56" t="s">
        <v>32064</v>
      </c>
      <c r="Y5951" s="56"/>
      <c r="Z5951" s="56" t="s">
        <v>32065</v>
      </c>
      <c r="AA5951" s="56" t="s">
        <v>32066</v>
      </c>
      <c r="AB5951" s="56" t="s">
        <v>32061</v>
      </c>
      <c r="AC5951" s="56" t="s">
        <v>7326</v>
      </c>
      <c r="AD5951" s="90" t="str">
        <f t="shared" si="185"/>
        <v>NA</v>
      </c>
      <c r="AE5951" s="90"/>
      <c r="AF5951" s="90"/>
      <c r="AG5951" s="90"/>
    </row>
    <row r="5952" spans="1:33">
      <c r="A5952" s="56" t="s">
        <v>36645</v>
      </c>
      <c r="B5952" s="56" t="s">
        <v>36646</v>
      </c>
      <c r="C5952" s="56" t="s">
        <v>36647</v>
      </c>
      <c r="D5952" s="56" t="s">
        <v>7622</v>
      </c>
      <c r="E5952" s="56" t="s">
        <v>23217</v>
      </c>
      <c r="F5952" s="56" t="s">
        <v>22</v>
      </c>
      <c r="G5952" s="56"/>
      <c r="H5952" s="56" t="s">
        <v>36648</v>
      </c>
      <c r="I5952" s="56" t="s">
        <v>36649</v>
      </c>
      <c r="J5952" s="56" t="s">
        <v>36650</v>
      </c>
      <c r="K5952" s="56" t="s">
        <v>87</v>
      </c>
      <c r="L5952" s="90" t="str">
        <f t="shared" si="184"/>
        <v>NA</v>
      </c>
      <c r="M5952" s="90"/>
      <c r="O5952" s="91"/>
      <c r="P5952" s="56"/>
      <c r="Q5952" s="56"/>
      <c r="R5952" s="56"/>
      <c r="S5952" s="56"/>
      <c r="T5952" s="56" t="s">
        <v>32067</v>
      </c>
      <c r="U5952" s="56" t="s">
        <v>32068</v>
      </c>
      <c r="V5952" s="56" t="s">
        <v>32069</v>
      </c>
      <c r="W5952" s="56" t="s">
        <v>7566</v>
      </c>
      <c r="X5952" s="56" t="s">
        <v>32070</v>
      </c>
      <c r="Y5952" s="56"/>
      <c r="Z5952" s="56" t="s">
        <v>32071</v>
      </c>
      <c r="AA5952" s="56" t="s">
        <v>32072</v>
      </c>
      <c r="AB5952" s="56" t="s">
        <v>32067</v>
      </c>
      <c r="AC5952" s="56" t="s">
        <v>7326</v>
      </c>
      <c r="AD5952" s="90" t="str">
        <f t="shared" si="185"/>
        <v>NA</v>
      </c>
      <c r="AE5952" s="90"/>
      <c r="AF5952" s="90"/>
      <c r="AG5952" s="90"/>
    </row>
    <row r="5953" spans="1:33">
      <c r="A5953" s="56" t="s">
        <v>36651</v>
      </c>
      <c r="B5953" s="56" t="s">
        <v>36652</v>
      </c>
      <c r="C5953" s="56" t="s">
        <v>36653</v>
      </c>
      <c r="D5953" s="56" t="s">
        <v>7622</v>
      </c>
      <c r="E5953" s="56" t="s">
        <v>23223</v>
      </c>
      <c r="F5953" s="56" t="s">
        <v>22</v>
      </c>
      <c r="G5953" s="56"/>
      <c r="H5953" s="56" t="s">
        <v>36654</v>
      </c>
      <c r="I5953" s="56" t="s">
        <v>36655</v>
      </c>
      <c r="J5953" s="56" t="s">
        <v>36656</v>
      </c>
      <c r="K5953" s="56" t="s">
        <v>87</v>
      </c>
      <c r="L5953" s="90" t="str">
        <f t="shared" si="184"/>
        <v>NA</v>
      </c>
      <c r="M5953" s="90"/>
      <c r="O5953" s="91"/>
      <c r="P5953" s="56"/>
      <c r="Q5953" s="56"/>
      <c r="R5953" s="56"/>
      <c r="S5953" s="56"/>
      <c r="T5953" s="56" t="s">
        <v>32073</v>
      </c>
      <c r="U5953" s="56" t="s">
        <v>32074</v>
      </c>
      <c r="V5953" s="56" t="s">
        <v>32075</v>
      </c>
      <c r="W5953" s="56" t="s">
        <v>7566</v>
      </c>
      <c r="X5953" s="56" t="s">
        <v>32076</v>
      </c>
      <c r="Y5953" s="56"/>
      <c r="Z5953" s="56" t="s">
        <v>32077</v>
      </c>
      <c r="AA5953" s="56" t="s">
        <v>32078</v>
      </c>
      <c r="AB5953" s="56"/>
      <c r="AC5953" s="56" t="s">
        <v>7326</v>
      </c>
      <c r="AD5953" s="90" t="str">
        <f t="shared" si="185"/>
        <v>NA</v>
      </c>
      <c r="AE5953" s="90"/>
      <c r="AF5953" s="90"/>
      <c r="AG5953" s="90"/>
    </row>
    <row r="5954" spans="1:33">
      <c r="A5954" s="56" t="s">
        <v>36657</v>
      </c>
      <c r="B5954" s="56" t="s">
        <v>36658</v>
      </c>
      <c r="C5954" s="56" t="s">
        <v>36659</v>
      </c>
      <c r="D5954" s="56" t="s">
        <v>7622</v>
      </c>
      <c r="E5954" s="56" t="s">
        <v>23532</v>
      </c>
      <c r="F5954" s="56" t="s">
        <v>22</v>
      </c>
      <c r="G5954" s="56"/>
      <c r="H5954" s="56" t="s">
        <v>36660</v>
      </c>
      <c r="I5954" s="56" t="s">
        <v>36661</v>
      </c>
      <c r="J5954" s="56"/>
      <c r="K5954" s="56" t="s">
        <v>87</v>
      </c>
      <c r="L5954" s="90" t="str">
        <f t="shared" si="184"/>
        <v>NA</v>
      </c>
      <c r="M5954" s="90"/>
      <c r="O5954" s="91"/>
      <c r="P5954" s="56"/>
      <c r="Q5954" s="56"/>
      <c r="R5954" s="56"/>
      <c r="S5954" s="56"/>
      <c r="T5954" s="56" t="s">
        <v>32079</v>
      </c>
      <c r="U5954" s="56" t="s">
        <v>32080</v>
      </c>
      <c r="V5954" s="56" t="s">
        <v>32081</v>
      </c>
      <c r="W5954" s="56" t="s">
        <v>7566</v>
      </c>
      <c r="X5954" s="56" t="s">
        <v>32082</v>
      </c>
      <c r="Y5954" s="56"/>
      <c r="Z5954" s="56" t="s">
        <v>32083</v>
      </c>
      <c r="AA5954" s="56" t="s">
        <v>32084</v>
      </c>
      <c r="AB5954" s="56" t="s">
        <v>32079</v>
      </c>
      <c r="AC5954" s="56" t="s">
        <v>7326</v>
      </c>
      <c r="AD5954" s="90" t="str">
        <f t="shared" si="185"/>
        <v>NA</v>
      </c>
      <c r="AE5954" s="90"/>
      <c r="AF5954" s="90"/>
      <c r="AG5954" s="90"/>
    </row>
    <row r="5955" spans="1:33">
      <c r="A5955" s="56" t="s">
        <v>36662</v>
      </c>
      <c r="B5955" s="56" t="s">
        <v>36663</v>
      </c>
      <c r="C5955" s="56" t="s">
        <v>36664</v>
      </c>
      <c r="D5955" s="56" t="s">
        <v>7622</v>
      </c>
      <c r="E5955" s="56" t="s">
        <v>4040</v>
      </c>
      <c r="F5955" s="56" t="s">
        <v>22</v>
      </c>
      <c r="G5955" s="56"/>
      <c r="H5955" s="56" t="s">
        <v>36665</v>
      </c>
      <c r="I5955" s="56" t="s">
        <v>36666</v>
      </c>
      <c r="J5955" s="56" t="s">
        <v>36667</v>
      </c>
      <c r="K5955" s="56" t="s">
        <v>7326</v>
      </c>
      <c r="L5955" s="90" t="str">
        <f t="shared" ref="L5955:L6018" si="186">IF($P$3&lt;&gt;"",IF(ISNUMBER(SEARCH("*"&amp;$P$3&amp;"*", A5955)),A5955, IF(ISNUMBER(SEARCH("*"&amp;$P$3&amp;"*", H5955)),A5955, IF(ISNUMBER(SEARCH("*"&amp;$P$3&amp;"*", G5955)),A5955, IF(ISNUMBER(SEARCH("*"&amp;$P$3&amp;"*", J5955)),A5955,  IF(ISNUMBER(SEARCH("*"&amp;$P$3&amp;"*", E5955)),A5955, "NA"))))),"NA")</f>
        <v>NA</v>
      </c>
      <c r="M5955" s="90"/>
      <c r="O5955" s="91"/>
      <c r="P5955" s="56"/>
      <c r="Q5955" s="56"/>
      <c r="R5955" s="56"/>
      <c r="S5955" s="56"/>
      <c r="T5955" s="56" t="s">
        <v>32085</v>
      </c>
      <c r="U5955" s="56" t="s">
        <v>32086</v>
      </c>
      <c r="V5955" s="56" t="s">
        <v>32087</v>
      </c>
      <c r="W5955" s="56" t="s">
        <v>7566</v>
      </c>
      <c r="X5955" s="56" t="s">
        <v>32088</v>
      </c>
      <c r="Y5955" s="56"/>
      <c r="Z5955" s="56" t="s">
        <v>32089</v>
      </c>
      <c r="AA5955" s="56" t="s">
        <v>32090</v>
      </c>
      <c r="AB5955" s="56"/>
      <c r="AC5955" s="56" t="s">
        <v>7326</v>
      </c>
      <c r="AD5955" s="90" t="str">
        <f t="shared" ref="AD5955:AD6018" si="187">IF($P$19&lt;&gt;"",IF(ISNUMBER(SEARCH($P$19, V5955)),T5955, "NA"),"NA")</f>
        <v>NA</v>
      </c>
      <c r="AE5955" s="90"/>
      <c r="AF5955" s="90"/>
      <c r="AG5955" s="90"/>
    </row>
    <row r="5956" spans="1:33">
      <c r="A5956" s="56" t="s">
        <v>36668</v>
      </c>
      <c r="B5956" s="56" t="s">
        <v>36669</v>
      </c>
      <c r="C5956" s="56" t="s">
        <v>36664</v>
      </c>
      <c r="D5956" s="56" t="s">
        <v>7622</v>
      </c>
      <c r="E5956" s="56" t="s">
        <v>4040</v>
      </c>
      <c r="F5956" s="56" t="s">
        <v>22</v>
      </c>
      <c r="G5956" s="56"/>
      <c r="H5956" s="56" t="s">
        <v>36665</v>
      </c>
      <c r="I5956" s="56" t="s">
        <v>36666</v>
      </c>
      <c r="J5956" s="56" t="s">
        <v>36670</v>
      </c>
      <c r="K5956" s="56" t="s">
        <v>7326</v>
      </c>
      <c r="L5956" s="90" t="str">
        <f t="shared" si="186"/>
        <v>NA</v>
      </c>
      <c r="M5956" s="90"/>
      <c r="O5956" s="91"/>
      <c r="P5956" s="56"/>
      <c r="Q5956" s="56"/>
      <c r="R5956" s="56"/>
      <c r="S5956" s="56"/>
      <c r="T5956" s="56" t="s">
        <v>32091</v>
      </c>
      <c r="U5956" s="56" t="s">
        <v>32092</v>
      </c>
      <c r="V5956" s="56" t="s">
        <v>32093</v>
      </c>
      <c r="W5956" s="56" t="s">
        <v>7566</v>
      </c>
      <c r="X5956" s="56" t="s">
        <v>32088</v>
      </c>
      <c r="Y5956" s="56"/>
      <c r="Z5956" s="56" t="s">
        <v>32094</v>
      </c>
      <c r="AA5956" s="56" t="s">
        <v>32090</v>
      </c>
      <c r="AB5956" s="56" t="s">
        <v>32091</v>
      </c>
      <c r="AC5956" s="56" t="s">
        <v>7326</v>
      </c>
      <c r="AD5956" s="90" t="str">
        <f t="shared" si="187"/>
        <v>NA</v>
      </c>
      <c r="AE5956" s="90"/>
      <c r="AF5956" s="90"/>
      <c r="AG5956" s="90"/>
    </row>
    <row r="5957" spans="1:33">
      <c r="A5957" s="56" t="s">
        <v>36671</v>
      </c>
      <c r="B5957" s="56" t="s">
        <v>36672</v>
      </c>
      <c r="C5957" s="56" t="s">
        <v>36664</v>
      </c>
      <c r="D5957" s="56" t="s">
        <v>7622</v>
      </c>
      <c r="E5957" s="56" t="s">
        <v>4040</v>
      </c>
      <c r="F5957" s="56" t="s">
        <v>22</v>
      </c>
      <c r="G5957" s="56"/>
      <c r="H5957" s="56" t="s">
        <v>36665</v>
      </c>
      <c r="I5957" s="56" t="s">
        <v>36666</v>
      </c>
      <c r="J5957" s="56" t="s">
        <v>36673</v>
      </c>
      <c r="K5957" s="56" t="s">
        <v>7326</v>
      </c>
      <c r="L5957" s="90" t="str">
        <f t="shared" si="186"/>
        <v>NA</v>
      </c>
      <c r="M5957" s="90"/>
      <c r="O5957" s="91"/>
      <c r="P5957" s="56"/>
      <c r="Q5957" s="56"/>
      <c r="R5957" s="56"/>
      <c r="S5957" s="56"/>
      <c r="T5957" s="56" t="s">
        <v>32095</v>
      </c>
      <c r="U5957" s="56" t="s">
        <v>32096</v>
      </c>
      <c r="V5957" s="56" t="s">
        <v>32097</v>
      </c>
      <c r="W5957" s="56" t="s">
        <v>7566</v>
      </c>
      <c r="X5957" s="56" t="s">
        <v>32098</v>
      </c>
      <c r="Y5957" s="56"/>
      <c r="Z5957" s="56" t="s">
        <v>32099</v>
      </c>
      <c r="AA5957" s="56" t="s">
        <v>32100</v>
      </c>
      <c r="AB5957" s="56" t="s">
        <v>32095</v>
      </c>
      <c r="AC5957" s="56" t="s">
        <v>7326</v>
      </c>
      <c r="AD5957" s="90" t="str">
        <f t="shared" si="187"/>
        <v>NA</v>
      </c>
      <c r="AE5957" s="90"/>
      <c r="AF5957" s="90"/>
      <c r="AG5957" s="90"/>
    </row>
    <row r="5958" spans="1:33">
      <c r="A5958" s="56" t="s">
        <v>36674</v>
      </c>
      <c r="B5958" s="56" t="s">
        <v>36675</v>
      </c>
      <c r="C5958" s="56" t="s">
        <v>36664</v>
      </c>
      <c r="D5958" s="56" t="s">
        <v>7622</v>
      </c>
      <c r="E5958" s="56" t="s">
        <v>4040</v>
      </c>
      <c r="F5958" s="56" t="s">
        <v>22</v>
      </c>
      <c r="G5958" s="56"/>
      <c r="H5958" s="56" t="s">
        <v>36665</v>
      </c>
      <c r="I5958" s="56" t="s">
        <v>36666</v>
      </c>
      <c r="J5958" s="56" t="s">
        <v>36676</v>
      </c>
      <c r="K5958" s="56" t="s">
        <v>7326</v>
      </c>
      <c r="L5958" s="90" t="str">
        <f t="shared" si="186"/>
        <v>NA</v>
      </c>
      <c r="M5958" s="90"/>
      <c r="O5958" s="91"/>
      <c r="P5958" s="56"/>
      <c r="Q5958" s="56"/>
      <c r="R5958" s="56"/>
      <c r="S5958" s="56"/>
      <c r="T5958" s="56" t="s">
        <v>32101</v>
      </c>
      <c r="U5958" s="56" t="s">
        <v>32102</v>
      </c>
      <c r="V5958" s="56" t="s">
        <v>32103</v>
      </c>
      <c r="W5958" s="56" t="s">
        <v>7566</v>
      </c>
      <c r="X5958" s="56" t="s">
        <v>32098</v>
      </c>
      <c r="Y5958" s="56"/>
      <c r="Z5958" s="56" t="s">
        <v>32099</v>
      </c>
      <c r="AA5958" s="56" t="s">
        <v>32100</v>
      </c>
      <c r="AB5958" s="56" t="s">
        <v>32101</v>
      </c>
      <c r="AC5958" s="56" t="s">
        <v>7326</v>
      </c>
      <c r="AD5958" s="90" t="str">
        <f t="shared" si="187"/>
        <v>NA</v>
      </c>
      <c r="AE5958" s="90"/>
      <c r="AF5958" s="90"/>
      <c r="AG5958" s="90"/>
    </row>
    <row r="5959" spans="1:33">
      <c r="A5959" s="56" t="s">
        <v>36677</v>
      </c>
      <c r="B5959" s="56" t="s">
        <v>36678</v>
      </c>
      <c r="C5959" s="56" t="s">
        <v>36664</v>
      </c>
      <c r="D5959" s="56" t="s">
        <v>7622</v>
      </c>
      <c r="E5959" s="56" t="s">
        <v>4052</v>
      </c>
      <c r="F5959" s="56" t="s">
        <v>22</v>
      </c>
      <c r="G5959" s="56"/>
      <c r="H5959" s="56" t="s">
        <v>36679</v>
      </c>
      <c r="I5959" s="56" t="s">
        <v>36680</v>
      </c>
      <c r="J5959" s="56" t="s">
        <v>36681</v>
      </c>
      <c r="K5959" s="56" t="s">
        <v>7326</v>
      </c>
      <c r="L5959" s="90" t="str">
        <f t="shared" si="186"/>
        <v>NA</v>
      </c>
      <c r="M5959" s="90"/>
      <c r="O5959" s="91"/>
      <c r="P5959" s="56"/>
      <c r="Q5959" s="56"/>
      <c r="R5959" s="56"/>
      <c r="S5959" s="56"/>
      <c r="T5959" s="56" t="s">
        <v>32104</v>
      </c>
      <c r="U5959" s="56" t="s">
        <v>32105</v>
      </c>
      <c r="V5959" s="56" t="s">
        <v>16849</v>
      </c>
      <c r="W5959" s="56" t="s">
        <v>7566</v>
      </c>
      <c r="X5959" s="56" t="s">
        <v>6351</v>
      </c>
      <c r="Y5959" s="56"/>
      <c r="Z5959" s="56" t="s">
        <v>32106</v>
      </c>
      <c r="AA5959" s="56" t="s">
        <v>32107</v>
      </c>
      <c r="AB5959" s="56"/>
      <c r="AC5959" s="56" t="s">
        <v>7326</v>
      </c>
      <c r="AD5959" s="90" t="str">
        <f t="shared" si="187"/>
        <v>NA</v>
      </c>
      <c r="AE5959" s="90"/>
      <c r="AF5959" s="90"/>
      <c r="AG5959" s="90"/>
    </row>
    <row r="5960" spans="1:33">
      <c r="A5960" s="56" t="s">
        <v>36682</v>
      </c>
      <c r="B5960" s="56" t="s">
        <v>36683</v>
      </c>
      <c r="C5960" s="56" t="s">
        <v>36664</v>
      </c>
      <c r="D5960" s="56" t="s">
        <v>7622</v>
      </c>
      <c r="E5960" s="56" t="s">
        <v>4052</v>
      </c>
      <c r="F5960" s="56" t="s">
        <v>22</v>
      </c>
      <c r="G5960" s="56"/>
      <c r="H5960" s="56" t="s">
        <v>36679</v>
      </c>
      <c r="I5960" s="56" t="s">
        <v>36680</v>
      </c>
      <c r="J5960" s="56" t="s">
        <v>36684</v>
      </c>
      <c r="K5960" s="56" t="s">
        <v>7326</v>
      </c>
      <c r="L5960" s="90" t="str">
        <f t="shared" si="186"/>
        <v>NA</v>
      </c>
      <c r="M5960" s="90"/>
      <c r="O5960" s="91"/>
      <c r="P5960" s="56"/>
      <c r="Q5960" s="56"/>
      <c r="R5960" s="56"/>
      <c r="S5960" s="56"/>
      <c r="T5960" s="56" t="s">
        <v>32108</v>
      </c>
      <c r="U5960" s="56" t="s">
        <v>32109</v>
      </c>
      <c r="V5960" s="56" t="s">
        <v>32110</v>
      </c>
      <c r="W5960" s="56" t="s">
        <v>7566</v>
      </c>
      <c r="X5960" s="56" t="s">
        <v>6351</v>
      </c>
      <c r="Y5960" s="56"/>
      <c r="Z5960" s="56" t="s">
        <v>32111</v>
      </c>
      <c r="AA5960" s="56" t="s">
        <v>32107</v>
      </c>
      <c r="AB5960" s="56"/>
      <c r="AC5960" s="56" t="s">
        <v>7326</v>
      </c>
      <c r="AD5960" s="90" t="str">
        <f t="shared" si="187"/>
        <v>NA</v>
      </c>
      <c r="AE5960" s="90"/>
      <c r="AF5960" s="90"/>
      <c r="AG5960" s="90"/>
    </row>
    <row r="5961" spans="1:33">
      <c r="A5961" s="56" t="s">
        <v>36685</v>
      </c>
      <c r="B5961" s="56" t="s">
        <v>36686</v>
      </c>
      <c r="C5961" s="56" t="s">
        <v>36664</v>
      </c>
      <c r="D5961" s="56" t="s">
        <v>7622</v>
      </c>
      <c r="E5961" s="56" t="s">
        <v>36687</v>
      </c>
      <c r="F5961" s="56" t="s">
        <v>22</v>
      </c>
      <c r="G5961" s="56"/>
      <c r="H5961" s="56" t="s">
        <v>36688</v>
      </c>
      <c r="I5961" s="56" t="s">
        <v>36689</v>
      </c>
      <c r="J5961" s="56" t="s">
        <v>36690</v>
      </c>
      <c r="K5961" s="56" t="s">
        <v>7326</v>
      </c>
      <c r="L5961" s="90" t="str">
        <f t="shared" si="186"/>
        <v>NA</v>
      </c>
      <c r="M5961" s="90"/>
      <c r="O5961" s="91"/>
      <c r="P5961" s="56"/>
      <c r="Q5961" s="56"/>
      <c r="R5961" s="56"/>
      <c r="S5961" s="56"/>
      <c r="T5961" s="56" t="s">
        <v>32112</v>
      </c>
      <c r="U5961" s="56" t="s">
        <v>32113</v>
      </c>
      <c r="V5961" s="56" t="s">
        <v>32114</v>
      </c>
      <c r="W5961" s="56" t="s">
        <v>7566</v>
      </c>
      <c r="X5961" s="56" t="s">
        <v>6351</v>
      </c>
      <c r="Y5961" s="56"/>
      <c r="Z5961" s="56" t="s">
        <v>32106</v>
      </c>
      <c r="AA5961" s="56" t="s">
        <v>32107</v>
      </c>
      <c r="AB5961" s="56" t="s">
        <v>32115</v>
      </c>
      <c r="AC5961" s="56" t="s">
        <v>87</v>
      </c>
      <c r="AD5961" s="90" t="str">
        <f t="shared" si="187"/>
        <v>NA</v>
      </c>
      <c r="AE5961" s="90"/>
      <c r="AF5961" s="90"/>
      <c r="AG5961" s="90"/>
    </row>
    <row r="5962" spans="1:33">
      <c r="A5962" s="56" t="s">
        <v>36691</v>
      </c>
      <c r="B5962" s="56" t="s">
        <v>36692</v>
      </c>
      <c r="C5962" s="56" t="s">
        <v>36664</v>
      </c>
      <c r="D5962" s="56" t="s">
        <v>7622</v>
      </c>
      <c r="E5962" s="56" t="s">
        <v>36687</v>
      </c>
      <c r="F5962" s="56" t="s">
        <v>22</v>
      </c>
      <c r="G5962" s="56"/>
      <c r="H5962" s="56" t="s">
        <v>36688</v>
      </c>
      <c r="I5962" s="56" t="s">
        <v>36689</v>
      </c>
      <c r="J5962" s="56" t="s">
        <v>36693</v>
      </c>
      <c r="K5962" s="56" t="s">
        <v>7326</v>
      </c>
      <c r="L5962" s="90" t="str">
        <f t="shared" si="186"/>
        <v>NA</v>
      </c>
      <c r="M5962" s="90"/>
      <c r="O5962" s="91"/>
      <c r="P5962" s="56"/>
      <c r="Q5962" s="56"/>
      <c r="R5962" s="56"/>
      <c r="S5962" s="56"/>
      <c r="T5962" s="56" t="s">
        <v>32116</v>
      </c>
      <c r="U5962" s="56" t="s">
        <v>32117</v>
      </c>
      <c r="V5962" s="56" t="s">
        <v>32118</v>
      </c>
      <c r="W5962" s="56" t="s">
        <v>7566</v>
      </c>
      <c r="X5962" s="56" t="s">
        <v>6351</v>
      </c>
      <c r="Y5962" s="56"/>
      <c r="Z5962" s="56" t="s">
        <v>32106</v>
      </c>
      <c r="AA5962" s="56" t="s">
        <v>32107</v>
      </c>
      <c r="AB5962" s="56"/>
      <c r="AC5962" s="56" t="s">
        <v>87</v>
      </c>
      <c r="AD5962" s="90" t="str">
        <f t="shared" si="187"/>
        <v>NA</v>
      </c>
      <c r="AE5962" s="90"/>
      <c r="AF5962" s="90"/>
      <c r="AG5962" s="90"/>
    </row>
    <row r="5963" spans="1:33">
      <c r="A5963" s="56" t="s">
        <v>36694</v>
      </c>
      <c r="B5963" s="56" t="s">
        <v>36695</v>
      </c>
      <c r="C5963" s="56" t="s">
        <v>36664</v>
      </c>
      <c r="D5963" s="56" t="s">
        <v>7622</v>
      </c>
      <c r="E5963" s="56" t="s">
        <v>4082</v>
      </c>
      <c r="F5963" s="56" t="s">
        <v>22</v>
      </c>
      <c r="G5963" s="56"/>
      <c r="H5963" s="56" t="s">
        <v>36696</v>
      </c>
      <c r="I5963" s="56" t="s">
        <v>36697</v>
      </c>
      <c r="J5963" s="56" t="s">
        <v>36698</v>
      </c>
      <c r="K5963" s="56" t="s">
        <v>7326</v>
      </c>
      <c r="L5963" s="90" t="str">
        <f t="shared" si="186"/>
        <v>NA</v>
      </c>
      <c r="M5963" s="90"/>
      <c r="O5963" s="91"/>
      <c r="P5963" s="56"/>
      <c r="Q5963" s="56"/>
      <c r="R5963" s="56"/>
      <c r="S5963" s="56"/>
      <c r="T5963" s="56" t="s">
        <v>32119</v>
      </c>
      <c r="U5963" s="56" t="s">
        <v>32120</v>
      </c>
      <c r="V5963" s="56" t="s">
        <v>32121</v>
      </c>
      <c r="W5963" s="56" t="s">
        <v>7566</v>
      </c>
      <c r="X5963" s="56" t="s">
        <v>6351</v>
      </c>
      <c r="Y5963" s="56"/>
      <c r="Z5963" s="56" t="s">
        <v>32106</v>
      </c>
      <c r="AA5963" s="56" t="s">
        <v>32107</v>
      </c>
      <c r="AB5963" s="56"/>
      <c r="AC5963" s="56" t="s">
        <v>87</v>
      </c>
      <c r="AD5963" s="90" t="str">
        <f t="shared" si="187"/>
        <v>NA</v>
      </c>
      <c r="AE5963" s="90"/>
      <c r="AF5963" s="90"/>
      <c r="AG5963" s="90"/>
    </row>
    <row r="5964" spans="1:33">
      <c r="A5964" s="56" t="s">
        <v>36699</v>
      </c>
      <c r="B5964" s="56" t="s">
        <v>36700</v>
      </c>
      <c r="C5964" s="56" t="s">
        <v>36664</v>
      </c>
      <c r="D5964" s="56" t="s">
        <v>7622</v>
      </c>
      <c r="E5964" s="56" t="s">
        <v>4082</v>
      </c>
      <c r="F5964" s="56" t="s">
        <v>22</v>
      </c>
      <c r="G5964" s="56"/>
      <c r="H5964" s="56" t="s">
        <v>36696</v>
      </c>
      <c r="I5964" s="56" t="s">
        <v>36697</v>
      </c>
      <c r="J5964" s="56" t="s">
        <v>36701</v>
      </c>
      <c r="K5964" s="56" t="s">
        <v>7326</v>
      </c>
      <c r="L5964" s="90" t="str">
        <f t="shared" si="186"/>
        <v>NA</v>
      </c>
      <c r="M5964" s="90"/>
      <c r="O5964" s="91"/>
      <c r="P5964" s="56"/>
      <c r="Q5964" s="56"/>
      <c r="R5964" s="56"/>
      <c r="S5964" s="56"/>
      <c r="T5964" s="56" t="s">
        <v>32122</v>
      </c>
      <c r="U5964" s="56" t="s">
        <v>32123</v>
      </c>
      <c r="V5964" s="56" t="s">
        <v>32124</v>
      </c>
      <c r="W5964" s="56" t="s">
        <v>7566</v>
      </c>
      <c r="X5964" s="56" t="s">
        <v>32125</v>
      </c>
      <c r="Y5964" s="56"/>
      <c r="Z5964" s="56" t="s">
        <v>32126</v>
      </c>
      <c r="AA5964" s="56" t="s">
        <v>32127</v>
      </c>
      <c r="AB5964" s="56" t="s">
        <v>32122</v>
      </c>
      <c r="AC5964" s="56" t="s">
        <v>7326</v>
      </c>
      <c r="AD5964" s="90" t="str">
        <f t="shared" si="187"/>
        <v>NA</v>
      </c>
      <c r="AE5964" s="90"/>
      <c r="AF5964" s="90"/>
      <c r="AG5964" s="90"/>
    </row>
    <row r="5965" spans="1:33">
      <c r="A5965" s="56" t="s">
        <v>36702</v>
      </c>
      <c r="B5965" s="56" t="s">
        <v>36703</v>
      </c>
      <c r="C5965" s="56" t="s">
        <v>36664</v>
      </c>
      <c r="D5965" s="56" t="s">
        <v>7622</v>
      </c>
      <c r="E5965" s="56" t="s">
        <v>23797</v>
      </c>
      <c r="F5965" s="56" t="s">
        <v>22</v>
      </c>
      <c r="G5965" s="56"/>
      <c r="H5965" s="56" t="s">
        <v>36704</v>
      </c>
      <c r="I5965" s="56" t="s">
        <v>36705</v>
      </c>
      <c r="J5965" s="56" t="s">
        <v>36706</v>
      </c>
      <c r="K5965" s="56" t="s">
        <v>7326</v>
      </c>
      <c r="L5965" s="90" t="str">
        <f t="shared" si="186"/>
        <v>NA</v>
      </c>
      <c r="M5965" s="90"/>
      <c r="O5965" s="91"/>
      <c r="P5965" s="56"/>
      <c r="Q5965" s="56"/>
      <c r="R5965" s="56"/>
      <c r="S5965" s="56"/>
      <c r="T5965" s="56" t="s">
        <v>32128</v>
      </c>
      <c r="U5965" s="56" t="s">
        <v>32129</v>
      </c>
      <c r="V5965" s="56" t="s">
        <v>16849</v>
      </c>
      <c r="W5965" s="56" t="s">
        <v>7566</v>
      </c>
      <c r="X5965" s="56" t="s">
        <v>6362</v>
      </c>
      <c r="Y5965" s="56"/>
      <c r="Z5965" s="56" t="s">
        <v>32130</v>
      </c>
      <c r="AA5965" s="56" t="s">
        <v>32131</v>
      </c>
      <c r="AB5965" s="56"/>
      <c r="AC5965" s="56" t="s">
        <v>7326</v>
      </c>
      <c r="AD5965" s="90" t="str">
        <f t="shared" si="187"/>
        <v>NA</v>
      </c>
      <c r="AE5965" s="90"/>
      <c r="AF5965" s="90"/>
      <c r="AG5965" s="90"/>
    </row>
    <row r="5966" spans="1:33">
      <c r="A5966" s="56" t="s">
        <v>36707</v>
      </c>
      <c r="B5966" s="56" t="s">
        <v>36708</v>
      </c>
      <c r="C5966" s="56" t="s">
        <v>36709</v>
      </c>
      <c r="D5966" s="56" t="s">
        <v>7622</v>
      </c>
      <c r="E5966" s="56" t="s">
        <v>430</v>
      </c>
      <c r="F5966" s="56" t="s">
        <v>22</v>
      </c>
      <c r="G5966" s="56"/>
      <c r="H5966" s="56" t="s">
        <v>36710</v>
      </c>
      <c r="I5966" s="56" t="s">
        <v>36711</v>
      </c>
      <c r="J5966" s="56" t="s">
        <v>36712</v>
      </c>
      <c r="K5966" s="56" t="s">
        <v>87</v>
      </c>
      <c r="L5966" s="90" t="str">
        <f t="shared" si="186"/>
        <v>NA</v>
      </c>
      <c r="M5966" s="90"/>
      <c r="O5966" s="91"/>
      <c r="P5966" s="56"/>
      <c r="Q5966" s="56"/>
      <c r="R5966" s="56"/>
      <c r="S5966" s="56"/>
      <c r="T5966" s="56" t="s">
        <v>32132</v>
      </c>
      <c r="U5966" s="56" t="s">
        <v>32133</v>
      </c>
      <c r="V5966" s="56" t="s">
        <v>32134</v>
      </c>
      <c r="W5966" s="56" t="s">
        <v>7566</v>
      </c>
      <c r="X5966" s="56" t="s">
        <v>32135</v>
      </c>
      <c r="Y5966" s="56"/>
      <c r="Z5966" s="56" t="s">
        <v>32136</v>
      </c>
      <c r="AA5966" s="56" t="s">
        <v>32137</v>
      </c>
      <c r="AB5966" s="56" t="s">
        <v>32138</v>
      </c>
      <c r="AC5966" s="56" t="s">
        <v>7326</v>
      </c>
      <c r="AD5966" s="90" t="str">
        <f t="shared" si="187"/>
        <v>NA</v>
      </c>
      <c r="AE5966" s="90"/>
      <c r="AF5966" s="90"/>
      <c r="AG5966" s="90"/>
    </row>
    <row r="5967" spans="1:33">
      <c r="A5967" s="56" t="s">
        <v>36713</v>
      </c>
      <c r="B5967" s="56" t="s">
        <v>36714</v>
      </c>
      <c r="C5967" s="56" t="s">
        <v>36715</v>
      </c>
      <c r="D5967" s="56" t="s">
        <v>7622</v>
      </c>
      <c r="E5967" s="56" t="s">
        <v>36716</v>
      </c>
      <c r="F5967" s="56" t="s">
        <v>22</v>
      </c>
      <c r="G5967" s="56"/>
      <c r="H5967" s="56" t="s">
        <v>36717</v>
      </c>
      <c r="I5967" s="56" t="s">
        <v>36718</v>
      </c>
      <c r="J5967" s="56" t="s">
        <v>36719</v>
      </c>
      <c r="K5967" s="56" t="s">
        <v>87</v>
      </c>
      <c r="L5967" s="90" t="str">
        <f t="shared" si="186"/>
        <v>NA</v>
      </c>
      <c r="M5967" s="90"/>
      <c r="O5967" s="91"/>
      <c r="P5967" s="56"/>
      <c r="Q5967" s="56"/>
      <c r="R5967" s="56"/>
      <c r="S5967" s="56"/>
      <c r="T5967" s="56" t="s">
        <v>32139</v>
      </c>
      <c r="U5967" s="56" t="s">
        <v>32140</v>
      </c>
      <c r="V5967" s="56" t="s">
        <v>32141</v>
      </c>
      <c r="W5967" s="56" t="s">
        <v>7566</v>
      </c>
      <c r="X5967" s="56" t="s">
        <v>32142</v>
      </c>
      <c r="Y5967" s="56"/>
      <c r="Z5967" s="56" t="s">
        <v>32143</v>
      </c>
      <c r="AA5967" s="56" t="s">
        <v>32144</v>
      </c>
      <c r="AB5967" s="56" t="s">
        <v>32139</v>
      </c>
      <c r="AC5967" s="56" t="s">
        <v>7326</v>
      </c>
      <c r="AD5967" s="90" t="str">
        <f t="shared" si="187"/>
        <v>NA</v>
      </c>
      <c r="AE5967" s="90"/>
      <c r="AF5967" s="90"/>
      <c r="AG5967" s="90"/>
    </row>
    <row r="5968" spans="1:33">
      <c r="A5968" s="56" t="s">
        <v>36720</v>
      </c>
      <c r="B5968" s="56" t="s">
        <v>36721</v>
      </c>
      <c r="C5968" s="56" t="s">
        <v>36722</v>
      </c>
      <c r="D5968" s="56" t="s">
        <v>7622</v>
      </c>
      <c r="E5968" s="56" t="s">
        <v>36723</v>
      </c>
      <c r="F5968" s="56" t="s">
        <v>22</v>
      </c>
      <c r="G5968" s="56"/>
      <c r="H5968" s="56" t="s">
        <v>36724</v>
      </c>
      <c r="I5968" s="56" t="s">
        <v>36725</v>
      </c>
      <c r="J5968" s="56" t="s">
        <v>36726</v>
      </c>
      <c r="K5968" s="56" t="s">
        <v>87</v>
      </c>
      <c r="L5968" s="90" t="str">
        <f t="shared" si="186"/>
        <v>NA</v>
      </c>
      <c r="M5968" s="90"/>
      <c r="O5968" s="91"/>
      <c r="P5968" s="56"/>
      <c r="Q5968" s="56"/>
      <c r="R5968" s="56"/>
      <c r="S5968" s="56"/>
      <c r="T5968" s="56" t="s">
        <v>32145</v>
      </c>
      <c r="U5968" s="56" t="s">
        <v>32146</v>
      </c>
      <c r="V5968" s="56" t="s">
        <v>32147</v>
      </c>
      <c r="W5968" s="56" t="s">
        <v>7566</v>
      </c>
      <c r="X5968" s="56" t="s">
        <v>32148</v>
      </c>
      <c r="Y5968" s="56"/>
      <c r="Z5968" s="56" t="s">
        <v>32149</v>
      </c>
      <c r="AA5968" s="56" t="s">
        <v>32150</v>
      </c>
      <c r="AB5968" s="56" t="s">
        <v>32145</v>
      </c>
      <c r="AC5968" s="56" t="s">
        <v>7326</v>
      </c>
      <c r="AD5968" s="90" t="str">
        <f t="shared" si="187"/>
        <v>NA</v>
      </c>
      <c r="AE5968" s="90"/>
      <c r="AF5968" s="90"/>
      <c r="AG5968" s="90"/>
    </row>
    <row r="5969" spans="1:33">
      <c r="A5969" s="56" t="s">
        <v>36727</v>
      </c>
      <c r="B5969" s="56" t="s">
        <v>36728</v>
      </c>
      <c r="C5969" s="56" t="s">
        <v>36729</v>
      </c>
      <c r="D5969" s="56" t="s">
        <v>7622</v>
      </c>
      <c r="E5969" s="56" t="s">
        <v>4266</v>
      </c>
      <c r="F5969" s="56" t="s">
        <v>22</v>
      </c>
      <c r="G5969" s="56"/>
      <c r="H5969" s="56" t="s">
        <v>36730</v>
      </c>
      <c r="I5969" s="56" t="s">
        <v>36731</v>
      </c>
      <c r="J5969" s="56" t="s">
        <v>36732</v>
      </c>
      <c r="K5969" s="56" t="s">
        <v>7326</v>
      </c>
      <c r="L5969" s="90" t="str">
        <f t="shared" si="186"/>
        <v>NA</v>
      </c>
      <c r="M5969" s="90"/>
      <c r="O5969" s="91"/>
      <c r="P5969" s="56"/>
      <c r="Q5969" s="56"/>
      <c r="R5969" s="56"/>
      <c r="S5969" s="56"/>
      <c r="T5969" s="56" t="s">
        <v>32151</v>
      </c>
      <c r="U5969" s="56" t="s">
        <v>32152</v>
      </c>
      <c r="V5969" s="56" t="s">
        <v>32153</v>
      </c>
      <c r="W5969" s="56" t="s">
        <v>7566</v>
      </c>
      <c r="X5969" s="56" t="s">
        <v>13014</v>
      </c>
      <c r="Y5969" s="56"/>
      <c r="Z5969" s="56" t="s">
        <v>32154</v>
      </c>
      <c r="AA5969" s="56" t="s">
        <v>32155</v>
      </c>
      <c r="AB5969" s="56"/>
      <c r="AC5969" s="56" t="s">
        <v>7326</v>
      </c>
      <c r="AD5969" s="90" t="str">
        <f t="shared" si="187"/>
        <v>NA</v>
      </c>
      <c r="AE5969" s="90"/>
      <c r="AF5969" s="90"/>
      <c r="AG5969" s="90"/>
    </row>
    <row r="5970" spans="1:33">
      <c r="A5970" s="56" t="s">
        <v>36733</v>
      </c>
      <c r="B5970" s="56" t="s">
        <v>36734</v>
      </c>
      <c r="C5970" s="56" t="s">
        <v>36729</v>
      </c>
      <c r="D5970" s="56" t="s">
        <v>7622</v>
      </c>
      <c r="E5970" s="56" t="s">
        <v>36735</v>
      </c>
      <c r="F5970" s="56" t="s">
        <v>22</v>
      </c>
      <c r="G5970" s="56"/>
      <c r="H5970" s="56" t="s">
        <v>36736</v>
      </c>
      <c r="I5970" s="56" t="s">
        <v>36737</v>
      </c>
      <c r="J5970" s="56" t="s">
        <v>36738</v>
      </c>
      <c r="K5970" s="56" t="s">
        <v>7326</v>
      </c>
      <c r="L5970" s="90" t="str">
        <f t="shared" si="186"/>
        <v>NA</v>
      </c>
      <c r="M5970" s="90"/>
      <c r="O5970" s="91"/>
      <c r="P5970" s="56"/>
      <c r="Q5970" s="56"/>
      <c r="R5970" s="56"/>
      <c r="S5970" s="56"/>
      <c r="T5970" s="56" t="s">
        <v>32156</v>
      </c>
      <c r="U5970" s="56" t="s">
        <v>32157</v>
      </c>
      <c r="V5970" s="56" t="s">
        <v>32158</v>
      </c>
      <c r="W5970" s="56" t="s">
        <v>7566</v>
      </c>
      <c r="X5970" s="56" t="s">
        <v>13014</v>
      </c>
      <c r="Y5970" s="56"/>
      <c r="Z5970" s="56" t="s">
        <v>32159</v>
      </c>
      <c r="AA5970" s="56" t="s">
        <v>32155</v>
      </c>
      <c r="AB5970" s="56" t="s">
        <v>32160</v>
      </c>
      <c r="AC5970" s="56" t="s">
        <v>7326</v>
      </c>
      <c r="AD5970" s="90" t="str">
        <f t="shared" si="187"/>
        <v>NA</v>
      </c>
      <c r="AE5970" s="90"/>
      <c r="AF5970" s="90"/>
      <c r="AG5970" s="90"/>
    </row>
    <row r="5971" spans="1:33">
      <c r="A5971" s="56" t="s">
        <v>36739</v>
      </c>
      <c r="B5971" s="56" t="s">
        <v>36740</v>
      </c>
      <c r="C5971" s="56" t="s">
        <v>36729</v>
      </c>
      <c r="D5971" s="56" t="s">
        <v>7622</v>
      </c>
      <c r="E5971" s="56" t="s">
        <v>36735</v>
      </c>
      <c r="F5971" s="56" t="s">
        <v>22</v>
      </c>
      <c r="G5971" s="56"/>
      <c r="H5971" s="56" t="s">
        <v>36741</v>
      </c>
      <c r="I5971" s="56" t="s">
        <v>36737</v>
      </c>
      <c r="J5971" s="56"/>
      <c r="K5971" s="56" t="s">
        <v>7326</v>
      </c>
      <c r="L5971" s="90" t="str">
        <f t="shared" si="186"/>
        <v>NA</v>
      </c>
      <c r="M5971" s="90"/>
      <c r="O5971" s="91"/>
      <c r="P5971" s="56"/>
      <c r="Q5971" s="56"/>
      <c r="R5971" s="56"/>
      <c r="S5971" s="56"/>
      <c r="T5971" s="56" t="s">
        <v>32161</v>
      </c>
      <c r="U5971" s="56" t="s">
        <v>32162</v>
      </c>
      <c r="V5971" s="56" t="s">
        <v>32163</v>
      </c>
      <c r="W5971" s="56" t="s">
        <v>7566</v>
      </c>
      <c r="X5971" s="56" t="s">
        <v>13014</v>
      </c>
      <c r="Y5971" s="56"/>
      <c r="Z5971" s="56" t="s">
        <v>32159</v>
      </c>
      <c r="AA5971" s="56" t="s">
        <v>32155</v>
      </c>
      <c r="AB5971" s="56" t="s">
        <v>32164</v>
      </c>
      <c r="AC5971" s="56" t="s">
        <v>7326</v>
      </c>
      <c r="AD5971" s="90" t="str">
        <f t="shared" si="187"/>
        <v>NA</v>
      </c>
      <c r="AE5971" s="90"/>
      <c r="AF5971" s="90"/>
      <c r="AG5971" s="90"/>
    </row>
    <row r="5972" spans="1:33">
      <c r="A5972" s="56" t="s">
        <v>36742</v>
      </c>
      <c r="B5972" s="56" t="s">
        <v>36743</v>
      </c>
      <c r="C5972" s="56" t="s">
        <v>36729</v>
      </c>
      <c r="D5972" s="56" t="s">
        <v>7622</v>
      </c>
      <c r="E5972" s="56" t="s">
        <v>36735</v>
      </c>
      <c r="F5972" s="56" t="s">
        <v>22</v>
      </c>
      <c r="G5972" s="56"/>
      <c r="H5972" s="56" t="s">
        <v>36736</v>
      </c>
      <c r="I5972" s="56" t="s">
        <v>36737</v>
      </c>
      <c r="J5972" s="56"/>
      <c r="K5972" s="56" t="s">
        <v>7326</v>
      </c>
      <c r="L5972" s="90" t="str">
        <f t="shared" si="186"/>
        <v>NA</v>
      </c>
      <c r="M5972" s="90"/>
      <c r="O5972" s="91"/>
      <c r="P5972" s="56"/>
      <c r="Q5972" s="56"/>
      <c r="R5972" s="56"/>
      <c r="S5972" s="56"/>
      <c r="T5972" s="56" t="s">
        <v>32165</v>
      </c>
      <c r="U5972" s="56" t="s">
        <v>32166</v>
      </c>
      <c r="V5972" s="56" t="s">
        <v>32167</v>
      </c>
      <c r="W5972" s="56" t="s">
        <v>7566</v>
      </c>
      <c r="X5972" s="56" t="s">
        <v>32168</v>
      </c>
      <c r="Y5972" s="56"/>
      <c r="Z5972" s="56" t="s">
        <v>32169</v>
      </c>
      <c r="AA5972" s="56" t="s">
        <v>32170</v>
      </c>
      <c r="AB5972" s="56" t="s">
        <v>32171</v>
      </c>
      <c r="AC5972" s="56" t="s">
        <v>87</v>
      </c>
      <c r="AD5972" s="90" t="str">
        <f t="shared" si="187"/>
        <v>NA</v>
      </c>
      <c r="AE5972" s="90"/>
      <c r="AF5972" s="90"/>
      <c r="AG5972" s="90"/>
    </row>
    <row r="5973" spans="1:33">
      <c r="A5973" s="56" t="s">
        <v>56428</v>
      </c>
      <c r="B5973" s="56" t="s">
        <v>36744</v>
      </c>
      <c r="C5973" s="56" t="s">
        <v>36729</v>
      </c>
      <c r="D5973" s="56" t="s">
        <v>7622</v>
      </c>
      <c r="E5973" s="56" t="s">
        <v>4278</v>
      </c>
      <c r="F5973" s="56" t="s">
        <v>22</v>
      </c>
      <c r="G5973" s="56"/>
      <c r="H5973" s="56" t="s">
        <v>36745</v>
      </c>
      <c r="I5973" s="56" t="s">
        <v>36746</v>
      </c>
      <c r="J5973" s="56" t="s">
        <v>36747</v>
      </c>
      <c r="K5973" s="56" t="s">
        <v>7326</v>
      </c>
      <c r="L5973" s="90" t="str">
        <f t="shared" si="186"/>
        <v>NA</v>
      </c>
      <c r="M5973" s="90"/>
      <c r="O5973" s="91"/>
      <c r="P5973" s="56"/>
      <c r="Q5973" s="56"/>
      <c r="R5973" s="56"/>
      <c r="S5973" s="56"/>
      <c r="T5973" s="56" t="s">
        <v>32172</v>
      </c>
      <c r="U5973" s="56" t="s">
        <v>32173</v>
      </c>
      <c r="V5973" s="56" t="s">
        <v>32174</v>
      </c>
      <c r="W5973" s="56" t="s">
        <v>7566</v>
      </c>
      <c r="X5973" s="56" t="s">
        <v>6399</v>
      </c>
      <c r="Y5973" s="56"/>
      <c r="Z5973" s="56" t="s">
        <v>32175</v>
      </c>
      <c r="AA5973" s="56" t="s">
        <v>32176</v>
      </c>
      <c r="AB5973" s="56"/>
      <c r="AC5973" s="56" t="s">
        <v>87</v>
      </c>
      <c r="AD5973" s="90" t="str">
        <f t="shared" si="187"/>
        <v>NA</v>
      </c>
      <c r="AE5973" s="90"/>
      <c r="AF5973" s="90"/>
      <c r="AG5973" s="90"/>
    </row>
    <row r="5974" spans="1:33">
      <c r="A5974" s="56" t="s">
        <v>36748</v>
      </c>
      <c r="B5974" s="56" t="s">
        <v>36749</v>
      </c>
      <c r="C5974" s="56" t="s">
        <v>36729</v>
      </c>
      <c r="D5974" s="56" t="s">
        <v>7622</v>
      </c>
      <c r="E5974" s="56" t="s">
        <v>4278</v>
      </c>
      <c r="F5974" s="56" t="s">
        <v>22</v>
      </c>
      <c r="G5974" s="56"/>
      <c r="H5974" s="56" t="s">
        <v>36745</v>
      </c>
      <c r="I5974" s="56" t="s">
        <v>36746</v>
      </c>
      <c r="J5974" s="56" t="s">
        <v>36748</v>
      </c>
      <c r="K5974" s="56" t="s">
        <v>7326</v>
      </c>
      <c r="L5974" s="90" t="str">
        <f t="shared" si="186"/>
        <v>NA</v>
      </c>
      <c r="M5974" s="90"/>
      <c r="O5974" s="91"/>
      <c r="P5974" s="56"/>
      <c r="Q5974" s="56"/>
      <c r="R5974" s="56"/>
      <c r="S5974" s="56"/>
      <c r="T5974" s="56" t="s">
        <v>11042</v>
      </c>
      <c r="U5974" s="56" t="s">
        <v>32177</v>
      </c>
      <c r="V5974" s="56" t="s">
        <v>32178</v>
      </c>
      <c r="W5974" s="56" t="s">
        <v>7566</v>
      </c>
      <c r="X5974" s="56" t="s">
        <v>217</v>
      </c>
      <c r="Y5974" s="56"/>
      <c r="Z5974" s="56" t="s">
        <v>32179</v>
      </c>
      <c r="AA5974" s="56" t="s">
        <v>32180</v>
      </c>
      <c r="AB5974" s="56"/>
      <c r="AC5974" s="56" t="s">
        <v>7326</v>
      </c>
      <c r="AD5974" s="90" t="str">
        <f t="shared" si="187"/>
        <v>NA</v>
      </c>
      <c r="AE5974" s="90"/>
      <c r="AF5974" s="90"/>
      <c r="AG5974" s="90"/>
    </row>
    <row r="5975" spans="1:33">
      <c r="A5975" s="56" t="s">
        <v>36750</v>
      </c>
      <c r="B5975" s="56" t="s">
        <v>36751</v>
      </c>
      <c r="C5975" s="56" t="s">
        <v>36729</v>
      </c>
      <c r="D5975" s="56" t="s">
        <v>7622</v>
      </c>
      <c r="E5975" s="56" t="s">
        <v>4278</v>
      </c>
      <c r="F5975" s="56" t="s">
        <v>22</v>
      </c>
      <c r="G5975" s="56"/>
      <c r="H5975" s="56" t="s">
        <v>36752</v>
      </c>
      <c r="I5975" s="56" t="s">
        <v>36746</v>
      </c>
      <c r="J5975" s="56" t="s">
        <v>36753</v>
      </c>
      <c r="K5975" s="56" t="s">
        <v>7326</v>
      </c>
      <c r="L5975" s="90" t="str">
        <f t="shared" si="186"/>
        <v>NA</v>
      </c>
      <c r="M5975" s="90"/>
      <c r="O5975" s="91"/>
      <c r="P5975" s="56"/>
      <c r="Q5975" s="56"/>
      <c r="R5975" s="56"/>
      <c r="S5975" s="56"/>
      <c r="T5975" s="56" t="s">
        <v>32181</v>
      </c>
      <c r="U5975" s="56" t="s">
        <v>32182</v>
      </c>
      <c r="V5975" s="56" t="s">
        <v>32183</v>
      </c>
      <c r="W5975" s="56" t="s">
        <v>7566</v>
      </c>
      <c r="X5975" s="56" t="s">
        <v>217</v>
      </c>
      <c r="Y5975" s="56"/>
      <c r="Z5975" s="56" t="s">
        <v>32179</v>
      </c>
      <c r="AA5975" s="56" t="s">
        <v>32180</v>
      </c>
      <c r="AB5975" s="56"/>
      <c r="AC5975" s="56" t="s">
        <v>7326</v>
      </c>
      <c r="AD5975" s="90" t="str">
        <f t="shared" si="187"/>
        <v>NA</v>
      </c>
      <c r="AE5975" s="90"/>
      <c r="AF5975" s="90"/>
      <c r="AG5975" s="90"/>
    </row>
    <row r="5976" spans="1:33">
      <c r="A5976" s="56" t="s">
        <v>36754</v>
      </c>
      <c r="B5976" s="56" t="s">
        <v>36755</v>
      </c>
      <c r="C5976" s="56" t="s">
        <v>36729</v>
      </c>
      <c r="D5976" s="56" t="s">
        <v>7622</v>
      </c>
      <c r="E5976" s="56" t="s">
        <v>4278</v>
      </c>
      <c r="F5976" s="56" t="s">
        <v>22</v>
      </c>
      <c r="G5976" s="56"/>
      <c r="H5976" s="56" t="s">
        <v>36745</v>
      </c>
      <c r="I5976" s="56" t="s">
        <v>36746</v>
      </c>
      <c r="J5976" s="56"/>
      <c r="K5976" s="56" t="s">
        <v>7326</v>
      </c>
      <c r="L5976" s="90" t="str">
        <f t="shared" si="186"/>
        <v>NA</v>
      </c>
      <c r="M5976" s="90"/>
      <c r="O5976" s="91"/>
      <c r="P5976" s="56"/>
      <c r="Q5976" s="56"/>
      <c r="R5976" s="56"/>
      <c r="S5976" s="56"/>
      <c r="T5976" s="56" t="s">
        <v>32184</v>
      </c>
      <c r="U5976" s="56" t="s">
        <v>32185</v>
      </c>
      <c r="V5976" s="56" t="s">
        <v>32186</v>
      </c>
      <c r="W5976" s="56" t="s">
        <v>7566</v>
      </c>
      <c r="X5976" s="56" t="s">
        <v>217</v>
      </c>
      <c r="Y5976" s="56"/>
      <c r="Z5976" s="56" t="s">
        <v>32187</v>
      </c>
      <c r="AA5976" s="56" t="s">
        <v>32180</v>
      </c>
      <c r="AB5976" s="56" t="s">
        <v>32184</v>
      </c>
      <c r="AC5976" s="56" t="s">
        <v>7326</v>
      </c>
      <c r="AD5976" s="90" t="str">
        <f t="shared" si="187"/>
        <v>NA</v>
      </c>
      <c r="AE5976" s="90"/>
      <c r="AF5976" s="90"/>
      <c r="AG5976" s="90"/>
    </row>
    <row r="5977" spans="1:33">
      <c r="A5977" s="56" t="s">
        <v>36756</v>
      </c>
      <c r="B5977" s="56" t="s">
        <v>36757</v>
      </c>
      <c r="C5977" s="56" t="s">
        <v>36729</v>
      </c>
      <c r="D5977" s="56" t="s">
        <v>7622</v>
      </c>
      <c r="E5977" s="56" t="s">
        <v>4278</v>
      </c>
      <c r="F5977" s="56" t="s">
        <v>22</v>
      </c>
      <c r="G5977" s="56"/>
      <c r="H5977" s="56" t="s">
        <v>36745</v>
      </c>
      <c r="I5977" s="56" t="s">
        <v>36746</v>
      </c>
      <c r="J5977" s="56" t="s">
        <v>36758</v>
      </c>
      <c r="K5977" s="56" t="s">
        <v>7326</v>
      </c>
      <c r="L5977" s="90" t="str">
        <f t="shared" si="186"/>
        <v>NA</v>
      </c>
      <c r="M5977" s="90"/>
      <c r="O5977" s="91"/>
      <c r="P5977" s="56"/>
      <c r="Q5977" s="56"/>
      <c r="R5977" s="56"/>
      <c r="S5977" s="56"/>
      <c r="T5977" s="56" t="s">
        <v>32188</v>
      </c>
      <c r="U5977" s="56" t="s">
        <v>32189</v>
      </c>
      <c r="V5977" s="56" t="s">
        <v>32190</v>
      </c>
      <c r="W5977" s="56" t="s">
        <v>7566</v>
      </c>
      <c r="X5977" s="56" t="s">
        <v>217</v>
      </c>
      <c r="Y5977" s="56"/>
      <c r="Z5977" s="56" t="s">
        <v>32187</v>
      </c>
      <c r="AA5977" s="56" t="s">
        <v>32180</v>
      </c>
      <c r="AB5977" s="56" t="s">
        <v>15547</v>
      </c>
      <c r="AC5977" s="56" t="s">
        <v>7326</v>
      </c>
      <c r="AD5977" s="90" t="str">
        <f t="shared" si="187"/>
        <v>NA</v>
      </c>
      <c r="AE5977" s="90"/>
      <c r="AF5977" s="90"/>
      <c r="AG5977" s="90"/>
    </row>
    <row r="5978" spans="1:33">
      <c r="A5978" s="56" t="s">
        <v>36759</v>
      </c>
      <c r="B5978" s="56" t="s">
        <v>36760</v>
      </c>
      <c r="C5978" s="56" t="s">
        <v>36729</v>
      </c>
      <c r="D5978" s="56" t="s">
        <v>7622</v>
      </c>
      <c r="E5978" s="56" t="s">
        <v>4278</v>
      </c>
      <c r="F5978" s="56" t="s">
        <v>22</v>
      </c>
      <c r="G5978" s="56"/>
      <c r="H5978" s="56" t="s">
        <v>36745</v>
      </c>
      <c r="I5978" s="56" t="s">
        <v>36746</v>
      </c>
      <c r="J5978" s="56"/>
      <c r="K5978" s="56" t="s">
        <v>7326</v>
      </c>
      <c r="L5978" s="90" t="str">
        <f t="shared" si="186"/>
        <v>NA</v>
      </c>
      <c r="M5978" s="90"/>
      <c r="O5978" s="91"/>
      <c r="P5978" s="56"/>
      <c r="Q5978" s="56"/>
      <c r="R5978" s="56"/>
      <c r="S5978" s="56"/>
      <c r="T5978" s="56" t="s">
        <v>32191</v>
      </c>
      <c r="U5978" s="56" t="s">
        <v>32192</v>
      </c>
      <c r="V5978" s="56" t="s">
        <v>32193</v>
      </c>
      <c r="W5978" s="56" t="s">
        <v>7566</v>
      </c>
      <c r="X5978" s="56" t="s">
        <v>217</v>
      </c>
      <c r="Y5978" s="56"/>
      <c r="Z5978" s="56" t="s">
        <v>32179</v>
      </c>
      <c r="AA5978" s="56" t="s">
        <v>32180</v>
      </c>
      <c r="AB5978" s="56" t="s">
        <v>32194</v>
      </c>
      <c r="AC5978" s="56" t="s">
        <v>87</v>
      </c>
      <c r="AD5978" s="90" t="str">
        <f t="shared" si="187"/>
        <v>NA</v>
      </c>
      <c r="AE5978" s="90"/>
      <c r="AF5978" s="90"/>
      <c r="AG5978" s="90"/>
    </row>
    <row r="5979" spans="1:33">
      <c r="A5979" s="56" t="s">
        <v>36761</v>
      </c>
      <c r="B5979" s="56" t="s">
        <v>36762</v>
      </c>
      <c r="C5979" s="56" t="s">
        <v>36729</v>
      </c>
      <c r="D5979" s="56" t="s">
        <v>7622</v>
      </c>
      <c r="E5979" s="56" t="s">
        <v>24603</v>
      </c>
      <c r="F5979" s="56" t="s">
        <v>22</v>
      </c>
      <c r="G5979" s="56"/>
      <c r="H5979" s="56" t="s">
        <v>36763</v>
      </c>
      <c r="I5979" s="56" t="s">
        <v>36764</v>
      </c>
      <c r="J5979" s="56"/>
      <c r="K5979" s="56" t="s">
        <v>7326</v>
      </c>
      <c r="L5979" s="90" t="str">
        <f t="shared" si="186"/>
        <v>NA</v>
      </c>
      <c r="M5979" s="90"/>
      <c r="O5979" s="91"/>
      <c r="P5979" s="56"/>
      <c r="Q5979" s="56"/>
      <c r="R5979" s="56"/>
      <c r="S5979" s="56"/>
      <c r="T5979" s="56" t="s">
        <v>32195</v>
      </c>
      <c r="U5979" s="56" t="s">
        <v>32196</v>
      </c>
      <c r="V5979" s="56" t="s">
        <v>32197</v>
      </c>
      <c r="W5979" s="56" t="s">
        <v>7566</v>
      </c>
      <c r="X5979" s="56" t="s">
        <v>217</v>
      </c>
      <c r="Y5979" s="56"/>
      <c r="Z5979" s="56" t="s">
        <v>32179</v>
      </c>
      <c r="AA5979" s="56" t="s">
        <v>32180</v>
      </c>
      <c r="AB5979" s="56"/>
      <c r="AC5979" s="56" t="s">
        <v>87</v>
      </c>
      <c r="AD5979" s="90" t="str">
        <f t="shared" si="187"/>
        <v>NA</v>
      </c>
      <c r="AE5979" s="90"/>
      <c r="AF5979" s="90"/>
      <c r="AG5979" s="90"/>
    </row>
    <row r="5980" spans="1:33">
      <c r="A5980" s="56" t="s">
        <v>36739</v>
      </c>
      <c r="B5980" s="56" t="s">
        <v>36765</v>
      </c>
      <c r="C5980" s="56" t="s">
        <v>36729</v>
      </c>
      <c r="D5980" s="56" t="s">
        <v>7622</v>
      </c>
      <c r="E5980" s="56" t="s">
        <v>4286</v>
      </c>
      <c r="F5980" s="56" t="s">
        <v>22</v>
      </c>
      <c r="G5980" s="56"/>
      <c r="H5980" s="56" t="s">
        <v>36766</v>
      </c>
      <c r="I5980" s="56" t="s">
        <v>36767</v>
      </c>
      <c r="J5980" s="56" t="s">
        <v>36768</v>
      </c>
      <c r="K5980" s="56" t="s">
        <v>7326</v>
      </c>
      <c r="L5980" s="90" t="str">
        <f t="shared" si="186"/>
        <v>NA</v>
      </c>
      <c r="M5980" s="90"/>
      <c r="O5980" s="91"/>
      <c r="P5980" s="56"/>
      <c r="Q5980" s="56"/>
      <c r="R5980" s="56"/>
      <c r="S5980" s="56"/>
      <c r="T5980" s="56" t="s">
        <v>32198</v>
      </c>
      <c r="U5980" s="56" t="s">
        <v>32199</v>
      </c>
      <c r="V5980" s="56" t="s">
        <v>32200</v>
      </c>
      <c r="W5980" s="56" t="s">
        <v>7566</v>
      </c>
      <c r="X5980" s="56" t="s">
        <v>217</v>
      </c>
      <c r="Y5980" s="56"/>
      <c r="Z5980" s="56" t="s">
        <v>32179</v>
      </c>
      <c r="AA5980" s="56" t="s">
        <v>32180</v>
      </c>
      <c r="AB5980" s="56" t="s">
        <v>32201</v>
      </c>
      <c r="AC5980" s="56" t="s">
        <v>87</v>
      </c>
      <c r="AD5980" s="90" t="str">
        <f t="shared" si="187"/>
        <v>NA</v>
      </c>
      <c r="AE5980" s="90"/>
      <c r="AF5980" s="90"/>
      <c r="AG5980" s="90"/>
    </row>
    <row r="5981" spans="1:33">
      <c r="A5981" s="56" t="s">
        <v>36769</v>
      </c>
      <c r="B5981" s="56" t="s">
        <v>36770</v>
      </c>
      <c r="C5981" s="56" t="s">
        <v>36729</v>
      </c>
      <c r="D5981" s="56" t="s">
        <v>7622</v>
      </c>
      <c r="E5981" s="56" t="s">
        <v>4286</v>
      </c>
      <c r="F5981" s="56" t="s">
        <v>22</v>
      </c>
      <c r="G5981" s="56"/>
      <c r="H5981" s="56" t="s">
        <v>36766</v>
      </c>
      <c r="I5981" s="56" t="s">
        <v>36767</v>
      </c>
      <c r="J5981" s="56"/>
      <c r="K5981" s="56" t="s">
        <v>7326</v>
      </c>
      <c r="L5981" s="90" t="str">
        <f t="shared" si="186"/>
        <v>NA</v>
      </c>
      <c r="M5981" s="90"/>
      <c r="O5981" s="91"/>
      <c r="P5981" s="56"/>
      <c r="Q5981" s="56"/>
      <c r="R5981" s="56"/>
      <c r="S5981" s="56"/>
      <c r="T5981" s="56" t="s">
        <v>32202</v>
      </c>
      <c r="U5981" s="56" t="s">
        <v>32203</v>
      </c>
      <c r="V5981" s="56" t="s">
        <v>32204</v>
      </c>
      <c r="W5981" s="56" t="s">
        <v>7566</v>
      </c>
      <c r="X5981" s="56" t="s">
        <v>217</v>
      </c>
      <c r="Y5981" s="56"/>
      <c r="Z5981" s="56" t="s">
        <v>32179</v>
      </c>
      <c r="AA5981" s="56" t="s">
        <v>32180</v>
      </c>
      <c r="AB5981" s="56" t="s">
        <v>32205</v>
      </c>
      <c r="AC5981" s="56" t="s">
        <v>87</v>
      </c>
      <c r="AD5981" s="90" t="str">
        <f t="shared" si="187"/>
        <v>NA</v>
      </c>
      <c r="AE5981" s="90"/>
      <c r="AF5981" s="90"/>
      <c r="AG5981" s="90"/>
    </row>
    <row r="5982" spans="1:33">
      <c r="A5982" s="56" t="s">
        <v>36771</v>
      </c>
      <c r="B5982" s="56" t="s">
        <v>36772</v>
      </c>
      <c r="C5982" s="56" t="s">
        <v>36729</v>
      </c>
      <c r="D5982" s="56" t="s">
        <v>7622</v>
      </c>
      <c r="E5982" s="56" t="s">
        <v>4286</v>
      </c>
      <c r="F5982" s="56" t="s">
        <v>22</v>
      </c>
      <c r="G5982" s="56"/>
      <c r="H5982" s="56" t="s">
        <v>36766</v>
      </c>
      <c r="I5982" s="56" t="s">
        <v>36767</v>
      </c>
      <c r="J5982" s="56"/>
      <c r="K5982" s="56" t="s">
        <v>7326</v>
      </c>
      <c r="L5982" s="90" t="str">
        <f t="shared" si="186"/>
        <v>NA</v>
      </c>
      <c r="M5982" s="90"/>
      <c r="O5982" s="91"/>
      <c r="P5982" s="56"/>
      <c r="Q5982" s="56"/>
      <c r="R5982" s="56"/>
      <c r="S5982" s="56"/>
      <c r="T5982" s="56" t="s">
        <v>32206</v>
      </c>
      <c r="U5982" s="56" t="s">
        <v>32207</v>
      </c>
      <c r="V5982" s="56" t="s">
        <v>32208</v>
      </c>
      <c r="W5982" s="56" t="s">
        <v>7566</v>
      </c>
      <c r="X5982" s="56" t="s">
        <v>217</v>
      </c>
      <c r="Y5982" s="56"/>
      <c r="Z5982" s="56" t="s">
        <v>32179</v>
      </c>
      <c r="AA5982" s="56" t="s">
        <v>32180</v>
      </c>
      <c r="AB5982" s="56" t="s">
        <v>32209</v>
      </c>
      <c r="AC5982" s="56" t="s">
        <v>87</v>
      </c>
      <c r="AD5982" s="90" t="str">
        <f t="shared" si="187"/>
        <v>NA</v>
      </c>
      <c r="AE5982" s="90"/>
      <c r="AF5982" s="90"/>
      <c r="AG5982" s="90"/>
    </row>
    <row r="5983" spans="1:33">
      <c r="A5983" s="56" t="s">
        <v>36773</v>
      </c>
      <c r="B5983" s="56" t="s">
        <v>36774</v>
      </c>
      <c r="C5983" s="56" t="s">
        <v>36729</v>
      </c>
      <c r="D5983" s="56" t="s">
        <v>7622</v>
      </c>
      <c r="E5983" s="56" t="s">
        <v>36775</v>
      </c>
      <c r="F5983" s="56" t="s">
        <v>22</v>
      </c>
      <c r="G5983" s="56"/>
      <c r="H5983" s="56" t="s">
        <v>36776</v>
      </c>
      <c r="I5983" s="56" t="s">
        <v>36777</v>
      </c>
      <c r="J5983" s="56" t="s">
        <v>36778</v>
      </c>
      <c r="K5983" s="56" t="s">
        <v>7326</v>
      </c>
      <c r="L5983" s="90" t="str">
        <f t="shared" si="186"/>
        <v>NA</v>
      </c>
      <c r="M5983" s="90"/>
      <c r="O5983" s="91"/>
      <c r="P5983" s="56"/>
      <c r="Q5983" s="56"/>
      <c r="R5983" s="56"/>
      <c r="S5983" s="56"/>
      <c r="T5983" s="56" t="s">
        <v>32210</v>
      </c>
      <c r="U5983" s="56" t="s">
        <v>32211</v>
      </c>
      <c r="V5983" s="56" t="s">
        <v>32212</v>
      </c>
      <c r="W5983" s="56" t="s">
        <v>7566</v>
      </c>
      <c r="X5983" s="56" t="s">
        <v>217</v>
      </c>
      <c r="Y5983" s="56"/>
      <c r="Z5983" s="56" t="s">
        <v>32179</v>
      </c>
      <c r="AA5983" s="56" t="s">
        <v>32180</v>
      </c>
      <c r="AB5983" s="56"/>
      <c r="AC5983" s="56" t="s">
        <v>87</v>
      </c>
      <c r="AD5983" s="90" t="str">
        <f t="shared" si="187"/>
        <v>NA</v>
      </c>
      <c r="AE5983" s="90"/>
      <c r="AF5983" s="90"/>
      <c r="AG5983" s="90"/>
    </row>
    <row r="5984" spans="1:33">
      <c r="A5984" s="56" t="s">
        <v>36779</v>
      </c>
      <c r="B5984" s="56" t="s">
        <v>36780</v>
      </c>
      <c r="C5984" s="56" t="s">
        <v>36729</v>
      </c>
      <c r="D5984" s="56" t="s">
        <v>7622</v>
      </c>
      <c r="E5984" s="56" t="s">
        <v>36781</v>
      </c>
      <c r="F5984" s="56" t="s">
        <v>22</v>
      </c>
      <c r="G5984" s="56"/>
      <c r="H5984" s="56" t="s">
        <v>36782</v>
      </c>
      <c r="I5984" s="56" t="s">
        <v>36783</v>
      </c>
      <c r="J5984" s="56"/>
      <c r="K5984" s="56" t="s">
        <v>7326</v>
      </c>
      <c r="L5984" s="90" t="str">
        <f t="shared" si="186"/>
        <v>NA</v>
      </c>
      <c r="M5984" s="90"/>
      <c r="O5984" s="91"/>
      <c r="P5984" s="56"/>
      <c r="Q5984" s="56"/>
      <c r="R5984" s="56"/>
      <c r="S5984" s="56"/>
      <c r="T5984" s="56" t="s">
        <v>32213</v>
      </c>
      <c r="U5984" s="56" t="s">
        <v>32214</v>
      </c>
      <c r="V5984" s="56" t="s">
        <v>32215</v>
      </c>
      <c r="W5984" s="56" t="s">
        <v>7566</v>
      </c>
      <c r="X5984" s="56" t="s">
        <v>217</v>
      </c>
      <c r="Y5984" s="56"/>
      <c r="Z5984" s="56" t="s">
        <v>32179</v>
      </c>
      <c r="AA5984" s="56" t="s">
        <v>32180</v>
      </c>
      <c r="AB5984" s="56"/>
      <c r="AC5984" s="56" t="s">
        <v>87</v>
      </c>
      <c r="AD5984" s="90" t="str">
        <f t="shared" si="187"/>
        <v>NA</v>
      </c>
      <c r="AE5984" s="90"/>
      <c r="AF5984" s="90"/>
      <c r="AG5984" s="90"/>
    </row>
    <row r="5985" spans="1:33">
      <c r="A5985" s="56" t="s">
        <v>36784</v>
      </c>
      <c r="B5985" s="56" t="s">
        <v>36785</v>
      </c>
      <c r="C5985" s="56" t="s">
        <v>36729</v>
      </c>
      <c r="D5985" s="56" t="s">
        <v>7622</v>
      </c>
      <c r="E5985" s="56" t="s">
        <v>36786</v>
      </c>
      <c r="F5985" s="56" t="s">
        <v>22</v>
      </c>
      <c r="G5985" s="56"/>
      <c r="H5985" s="56" t="s">
        <v>36787</v>
      </c>
      <c r="I5985" s="56" t="s">
        <v>36788</v>
      </c>
      <c r="J5985" s="56" t="s">
        <v>36789</v>
      </c>
      <c r="K5985" s="56" t="s">
        <v>7326</v>
      </c>
      <c r="L5985" s="90" t="str">
        <f t="shared" si="186"/>
        <v>NA</v>
      </c>
      <c r="M5985" s="90"/>
      <c r="O5985" s="91"/>
      <c r="P5985" s="56"/>
      <c r="Q5985" s="56"/>
      <c r="R5985" s="56"/>
      <c r="S5985" s="56"/>
      <c r="T5985" s="56" t="s">
        <v>26843</v>
      </c>
      <c r="U5985" s="56" t="s">
        <v>32216</v>
      </c>
      <c r="V5985" s="56" t="s">
        <v>32217</v>
      </c>
      <c r="W5985" s="56" t="s">
        <v>7566</v>
      </c>
      <c r="X5985" s="56" t="s">
        <v>217</v>
      </c>
      <c r="Y5985" s="56"/>
      <c r="Z5985" s="56" t="s">
        <v>32179</v>
      </c>
      <c r="AA5985" s="56" t="s">
        <v>32180</v>
      </c>
      <c r="AB5985" s="56" t="s">
        <v>32218</v>
      </c>
      <c r="AC5985" s="56" t="s">
        <v>87</v>
      </c>
      <c r="AD5985" s="90" t="str">
        <f t="shared" si="187"/>
        <v>NA</v>
      </c>
      <c r="AE5985" s="90"/>
      <c r="AF5985" s="90"/>
      <c r="AG5985" s="90"/>
    </row>
    <row r="5986" spans="1:33">
      <c r="A5986" s="56" t="s">
        <v>36790</v>
      </c>
      <c r="B5986" s="56" t="s">
        <v>36791</v>
      </c>
      <c r="C5986" s="56" t="s">
        <v>36792</v>
      </c>
      <c r="D5986" s="56" t="s">
        <v>7622</v>
      </c>
      <c r="E5986" s="56" t="s">
        <v>36793</v>
      </c>
      <c r="F5986" s="56" t="s">
        <v>22</v>
      </c>
      <c r="G5986" s="56"/>
      <c r="H5986" s="56" t="s">
        <v>36794</v>
      </c>
      <c r="I5986" s="56" t="s">
        <v>36795</v>
      </c>
      <c r="J5986" s="56" t="s">
        <v>36790</v>
      </c>
      <c r="K5986" s="56" t="s">
        <v>87</v>
      </c>
      <c r="L5986" s="90" t="str">
        <f t="shared" si="186"/>
        <v>NA</v>
      </c>
      <c r="M5986" s="90"/>
      <c r="O5986" s="91"/>
      <c r="P5986" s="56"/>
      <c r="Q5986" s="56"/>
      <c r="R5986" s="56"/>
      <c r="S5986" s="56"/>
      <c r="T5986" s="56" t="s">
        <v>32219</v>
      </c>
      <c r="U5986" s="56" t="s">
        <v>32220</v>
      </c>
      <c r="V5986" s="56" t="s">
        <v>32221</v>
      </c>
      <c r="W5986" s="56" t="s">
        <v>7566</v>
      </c>
      <c r="X5986" s="56" t="s">
        <v>217</v>
      </c>
      <c r="Y5986" s="56"/>
      <c r="Z5986" s="56" t="s">
        <v>32179</v>
      </c>
      <c r="AA5986" s="56" t="s">
        <v>32180</v>
      </c>
      <c r="AB5986" s="56"/>
      <c r="AC5986" s="56" t="s">
        <v>87</v>
      </c>
      <c r="AD5986" s="90" t="str">
        <f t="shared" si="187"/>
        <v>NA</v>
      </c>
      <c r="AE5986" s="90"/>
      <c r="AF5986" s="90"/>
      <c r="AG5986" s="90"/>
    </row>
    <row r="5987" spans="1:33">
      <c r="A5987" s="56" t="s">
        <v>36796</v>
      </c>
      <c r="B5987" s="56" t="s">
        <v>36797</v>
      </c>
      <c r="C5987" s="56" t="s">
        <v>36729</v>
      </c>
      <c r="D5987" s="56" t="s">
        <v>7622</v>
      </c>
      <c r="E5987" s="56" t="s">
        <v>4327</v>
      </c>
      <c r="F5987" s="56" t="s">
        <v>22</v>
      </c>
      <c r="G5987" s="56"/>
      <c r="H5987" s="56" t="s">
        <v>36798</v>
      </c>
      <c r="I5987" s="56" t="s">
        <v>36799</v>
      </c>
      <c r="J5987" s="56" t="s">
        <v>36800</v>
      </c>
      <c r="K5987" s="56" t="s">
        <v>7326</v>
      </c>
      <c r="L5987" s="90" t="str">
        <f t="shared" si="186"/>
        <v>NA</v>
      </c>
      <c r="M5987" s="90"/>
      <c r="O5987" s="91"/>
      <c r="P5987" s="56"/>
      <c r="Q5987" s="56"/>
      <c r="R5987" s="56"/>
      <c r="S5987" s="56"/>
      <c r="T5987" s="56" t="s">
        <v>32222</v>
      </c>
      <c r="U5987" s="56" t="s">
        <v>32223</v>
      </c>
      <c r="V5987" s="56" t="s">
        <v>32224</v>
      </c>
      <c r="W5987" s="56" t="s">
        <v>7566</v>
      </c>
      <c r="X5987" s="56" t="s">
        <v>217</v>
      </c>
      <c r="Y5987" s="56"/>
      <c r="Z5987" s="56" t="s">
        <v>32179</v>
      </c>
      <c r="AA5987" s="56" t="s">
        <v>32180</v>
      </c>
      <c r="AB5987" s="56"/>
      <c r="AC5987" s="56" t="s">
        <v>87</v>
      </c>
      <c r="AD5987" s="90" t="str">
        <f t="shared" si="187"/>
        <v>NA</v>
      </c>
      <c r="AE5987" s="90"/>
      <c r="AF5987" s="90"/>
      <c r="AG5987" s="90"/>
    </row>
    <row r="5988" spans="1:33">
      <c r="A5988" s="56" t="s">
        <v>36801</v>
      </c>
      <c r="B5988" s="56" t="s">
        <v>36802</v>
      </c>
      <c r="C5988" s="56" t="s">
        <v>36729</v>
      </c>
      <c r="D5988" s="56" t="s">
        <v>7622</v>
      </c>
      <c r="E5988" s="56" t="s">
        <v>4327</v>
      </c>
      <c r="F5988" s="56" t="s">
        <v>22</v>
      </c>
      <c r="G5988" s="56"/>
      <c r="H5988" s="56" t="s">
        <v>36798</v>
      </c>
      <c r="I5988" s="56" t="s">
        <v>36799</v>
      </c>
      <c r="J5988" s="56" t="s">
        <v>36803</v>
      </c>
      <c r="K5988" s="56" t="s">
        <v>7326</v>
      </c>
      <c r="L5988" s="90" t="str">
        <f t="shared" si="186"/>
        <v>NA</v>
      </c>
      <c r="M5988" s="90"/>
      <c r="O5988" s="91"/>
      <c r="P5988" s="56"/>
      <c r="Q5988" s="56"/>
      <c r="R5988" s="56"/>
      <c r="S5988" s="56"/>
      <c r="T5988" s="56" t="s">
        <v>32225</v>
      </c>
      <c r="U5988" s="56" t="s">
        <v>32226</v>
      </c>
      <c r="V5988" s="56" t="s">
        <v>32227</v>
      </c>
      <c r="W5988" s="56" t="s">
        <v>7566</v>
      </c>
      <c r="X5988" s="56" t="s">
        <v>217</v>
      </c>
      <c r="Y5988" s="56"/>
      <c r="Z5988" s="56" t="s">
        <v>32228</v>
      </c>
      <c r="AA5988" s="56" t="s">
        <v>32180</v>
      </c>
      <c r="AB5988" s="56"/>
      <c r="AC5988" s="56" t="s">
        <v>87</v>
      </c>
      <c r="AD5988" s="90" t="str">
        <f t="shared" si="187"/>
        <v>NA</v>
      </c>
      <c r="AE5988" s="90"/>
      <c r="AF5988" s="90"/>
      <c r="AG5988" s="90"/>
    </row>
    <row r="5989" spans="1:33">
      <c r="A5989" s="56" t="s">
        <v>36804</v>
      </c>
      <c r="B5989" s="56" t="s">
        <v>36805</v>
      </c>
      <c r="C5989" s="56" t="s">
        <v>36729</v>
      </c>
      <c r="D5989" s="56" t="s">
        <v>7622</v>
      </c>
      <c r="E5989" s="56" t="s">
        <v>4327</v>
      </c>
      <c r="F5989" s="56" t="s">
        <v>22</v>
      </c>
      <c r="G5989" s="56"/>
      <c r="H5989" s="56" t="s">
        <v>36806</v>
      </c>
      <c r="I5989" s="56" t="s">
        <v>36799</v>
      </c>
      <c r="J5989" s="56" t="s">
        <v>36807</v>
      </c>
      <c r="K5989" s="56" t="s">
        <v>7326</v>
      </c>
      <c r="L5989" s="90" t="str">
        <f t="shared" si="186"/>
        <v>NA</v>
      </c>
      <c r="M5989" s="90"/>
      <c r="O5989" s="91"/>
      <c r="P5989" s="56"/>
      <c r="Q5989" s="56"/>
      <c r="R5989" s="56"/>
      <c r="S5989" s="56"/>
      <c r="T5989" s="56" t="s">
        <v>32229</v>
      </c>
      <c r="U5989" s="56" t="s">
        <v>32230</v>
      </c>
      <c r="V5989" s="56" t="s">
        <v>32231</v>
      </c>
      <c r="W5989" s="56" t="s">
        <v>7566</v>
      </c>
      <c r="X5989" s="56" t="s">
        <v>217</v>
      </c>
      <c r="Y5989" s="56"/>
      <c r="Z5989" s="56" t="s">
        <v>32187</v>
      </c>
      <c r="AA5989" s="56" t="s">
        <v>32180</v>
      </c>
      <c r="AB5989" s="56"/>
      <c r="AC5989" s="56" t="s">
        <v>87</v>
      </c>
      <c r="AD5989" s="90" t="str">
        <f t="shared" si="187"/>
        <v>NA</v>
      </c>
      <c r="AE5989" s="90"/>
      <c r="AF5989" s="90"/>
      <c r="AG5989" s="90"/>
    </row>
    <row r="5990" spans="1:33">
      <c r="A5990" s="56" t="s">
        <v>36808</v>
      </c>
      <c r="B5990" s="56" t="s">
        <v>36809</v>
      </c>
      <c r="C5990" s="56" t="s">
        <v>36729</v>
      </c>
      <c r="D5990" s="56" t="s">
        <v>7622</v>
      </c>
      <c r="E5990" s="56" t="s">
        <v>4327</v>
      </c>
      <c r="F5990" s="56" t="s">
        <v>22</v>
      </c>
      <c r="G5990" s="56"/>
      <c r="H5990" s="56" t="s">
        <v>36798</v>
      </c>
      <c r="I5990" s="56" t="s">
        <v>36799</v>
      </c>
      <c r="J5990" s="56" t="s">
        <v>36810</v>
      </c>
      <c r="K5990" s="56" t="s">
        <v>7326</v>
      </c>
      <c r="L5990" s="90" t="str">
        <f t="shared" si="186"/>
        <v>NA</v>
      </c>
      <c r="M5990" s="90"/>
      <c r="O5990" s="91"/>
      <c r="P5990" s="56"/>
      <c r="Q5990" s="56"/>
      <c r="R5990" s="56"/>
      <c r="S5990" s="56"/>
      <c r="T5990" s="56" t="s">
        <v>12715</v>
      </c>
      <c r="U5990" s="56" t="s">
        <v>32232</v>
      </c>
      <c r="V5990" s="56" t="s">
        <v>32233</v>
      </c>
      <c r="W5990" s="56" t="s">
        <v>7566</v>
      </c>
      <c r="X5990" s="56" t="s">
        <v>217</v>
      </c>
      <c r="Y5990" s="56"/>
      <c r="Z5990" s="56" t="s">
        <v>32179</v>
      </c>
      <c r="AA5990" s="56" t="s">
        <v>32180</v>
      </c>
      <c r="AB5990" s="56"/>
      <c r="AC5990" s="56" t="s">
        <v>87</v>
      </c>
      <c r="AD5990" s="90" t="str">
        <f t="shared" si="187"/>
        <v>NA</v>
      </c>
      <c r="AE5990" s="90"/>
      <c r="AF5990" s="90"/>
      <c r="AG5990" s="90"/>
    </row>
    <row r="5991" spans="1:33">
      <c r="A5991" s="56" t="s">
        <v>36811</v>
      </c>
      <c r="B5991" s="56" t="s">
        <v>36812</v>
      </c>
      <c r="C5991" s="56" t="s">
        <v>36729</v>
      </c>
      <c r="D5991" s="56" t="s">
        <v>7622</v>
      </c>
      <c r="E5991" s="56" t="s">
        <v>4327</v>
      </c>
      <c r="F5991" s="56" t="s">
        <v>22</v>
      </c>
      <c r="G5991" s="56"/>
      <c r="H5991" s="56" t="s">
        <v>36806</v>
      </c>
      <c r="I5991" s="56" t="s">
        <v>36799</v>
      </c>
      <c r="J5991" s="56"/>
      <c r="K5991" s="56" t="s">
        <v>7326</v>
      </c>
      <c r="L5991" s="90" t="str">
        <f t="shared" si="186"/>
        <v>NA</v>
      </c>
      <c r="M5991" s="90"/>
      <c r="O5991" s="91"/>
      <c r="P5991" s="56"/>
      <c r="Q5991" s="56"/>
      <c r="R5991" s="56"/>
      <c r="S5991" s="56"/>
      <c r="T5991" s="56" t="s">
        <v>32234</v>
      </c>
      <c r="U5991" s="56" t="s">
        <v>32235</v>
      </c>
      <c r="V5991" s="56" t="s">
        <v>32236</v>
      </c>
      <c r="W5991" s="56" t="s">
        <v>7566</v>
      </c>
      <c r="X5991" s="56" t="s">
        <v>217</v>
      </c>
      <c r="Y5991" s="56"/>
      <c r="Z5991" s="56" t="s">
        <v>32179</v>
      </c>
      <c r="AA5991" s="56" t="s">
        <v>32180</v>
      </c>
      <c r="AB5991" s="56"/>
      <c r="AC5991" s="56" t="s">
        <v>87</v>
      </c>
      <c r="AD5991" s="90" t="str">
        <f t="shared" si="187"/>
        <v>NA</v>
      </c>
      <c r="AE5991" s="90"/>
      <c r="AF5991" s="90"/>
      <c r="AG5991" s="90"/>
    </row>
    <row r="5992" spans="1:33">
      <c r="A5992" s="56" t="s">
        <v>36813</v>
      </c>
      <c r="B5992" s="56" t="s">
        <v>36814</v>
      </c>
      <c r="C5992" s="56" t="s">
        <v>36729</v>
      </c>
      <c r="D5992" s="56" t="s">
        <v>7622</v>
      </c>
      <c r="E5992" s="56" t="s">
        <v>9101</v>
      </c>
      <c r="F5992" s="56" t="s">
        <v>22</v>
      </c>
      <c r="G5992" s="56"/>
      <c r="H5992" s="56" t="s">
        <v>36815</v>
      </c>
      <c r="I5992" s="56" t="s">
        <v>36816</v>
      </c>
      <c r="J5992" s="56"/>
      <c r="K5992" s="56" t="s">
        <v>7326</v>
      </c>
      <c r="L5992" s="90" t="str">
        <f t="shared" si="186"/>
        <v>NA</v>
      </c>
      <c r="M5992" s="90"/>
      <c r="O5992" s="91"/>
      <c r="P5992" s="56"/>
      <c r="Q5992" s="56"/>
      <c r="R5992" s="56"/>
      <c r="S5992" s="56"/>
      <c r="T5992" s="56" t="s">
        <v>32237</v>
      </c>
      <c r="U5992" s="56" t="s">
        <v>32238</v>
      </c>
      <c r="V5992" s="56" t="s">
        <v>32239</v>
      </c>
      <c r="W5992" s="56" t="s">
        <v>7566</v>
      </c>
      <c r="X5992" s="56" t="s">
        <v>217</v>
      </c>
      <c r="Y5992" s="56"/>
      <c r="Z5992" s="56" t="s">
        <v>32179</v>
      </c>
      <c r="AA5992" s="56" t="s">
        <v>32180</v>
      </c>
      <c r="AB5992" s="56"/>
      <c r="AC5992" s="56" t="s">
        <v>87</v>
      </c>
      <c r="AD5992" s="90" t="str">
        <f t="shared" si="187"/>
        <v>NA</v>
      </c>
      <c r="AE5992" s="90"/>
      <c r="AF5992" s="90"/>
      <c r="AG5992" s="90"/>
    </row>
    <row r="5993" spans="1:33">
      <c r="A5993" s="56" t="s">
        <v>36817</v>
      </c>
      <c r="B5993" s="56" t="s">
        <v>36818</v>
      </c>
      <c r="C5993" s="56" t="s">
        <v>36729</v>
      </c>
      <c r="D5993" s="56" t="s">
        <v>7622</v>
      </c>
      <c r="E5993" s="56" t="s">
        <v>9101</v>
      </c>
      <c r="F5993" s="56" t="s">
        <v>22</v>
      </c>
      <c r="G5993" s="56"/>
      <c r="H5993" s="56" t="s">
        <v>36815</v>
      </c>
      <c r="I5993" s="56" t="s">
        <v>36816</v>
      </c>
      <c r="J5993" s="56"/>
      <c r="K5993" s="56" t="s">
        <v>7326</v>
      </c>
      <c r="L5993" s="90" t="str">
        <f t="shared" si="186"/>
        <v>NA</v>
      </c>
      <c r="M5993" s="90"/>
      <c r="O5993" s="91"/>
      <c r="P5993" s="56"/>
      <c r="Q5993" s="56"/>
      <c r="R5993" s="56"/>
      <c r="S5993" s="56"/>
      <c r="T5993" s="56" t="s">
        <v>32240</v>
      </c>
      <c r="U5993" s="56" t="s">
        <v>32241</v>
      </c>
      <c r="V5993" s="56" t="s">
        <v>32242</v>
      </c>
      <c r="W5993" s="56" t="s">
        <v>7566</v>
      </c>
      <c r="X5993" s="56" t="s">
        <v>217</v>
      </c>
      <c r="Y5993" s="56"/>
      <c r="Z5993" s="56" t="s">
        <v>32179</v>
      </c>
      <c r="AA5993" s="56" t="s">
        <v>32180</v>
      </c>
      <c r="AB5993" s="56" t="s">
        <v>32240</v>
      </c>
      <c r="AC5993" s="56" t="s">
        <v>87</v>
      </c>
      <c r="AD5993" s="90" t="str">
        <f t="shared" si="187"/>
        <v>NA</v>
      </c>
      <c r="AE5993" s="90"/>
      <c r="AF5993" s="90"/>
      <c r="AG5993" s="90"/>
    </row>
    <row r="5994" spans="1:33">
      <c r="A5994" s="56" t="s">
        <v>36819</v>
      </c>
      <c r="B5994" s="56" t="s">
        <v>36820</v>
      </c>
      <c r="C5994" s="56" t="s">
        <v>36821</v>
      </c>
      <c r="D5994" s="56" t="s">
        <v>7622</v>
      </c>
      <c r="E5994" s="56" t="s">
        <v>4347</v>
      </c>
      <c r="F5994" s="56" t="s">
        <v>22</v>
      </c>
      <c r="G5994" s="56"/>
      <c r="H5994" s="56" t="s">
        <v>36822</v>
      </c>
      <c r="I5994" s="56" t="s">
        <v>36823</v>
      </c>
      <c r="J5994" s="56" t="s">
        <v>36824</v>
      </c>
      <c r="K5994" s="56" t="s">
        <v>87</v>
      </c>
      <c r="L5994" s="90" t="str">
        <f t="shared" si="186"/>
        <v>NA</v>
      </c>
      <c r="M5994" s="90"/>
      <c r="O5994" s="91"/>
      <c r="P5994" s="56"/>
      <c r="Q5994" s="56"/>
      <c r="R5994" s="56"/>
      <c r="S5994" s="56"/>
      <c r="T5994" s="56" t="s">
        <v>32243</v>
      </c>
      <c r="U5994" s="56" t="s">
        <v>32244</v>
      </c>
      <c r="V5994" s="56" t="s">
        <v>32245</v>
      </c>
      <c r="W5994" s="56" t="s">
        <v>7566</v>
      </c>
      <c r="X5994" s="56" t="s">
        <v>217</v>
      </c>
      <c r="Y5994" s="56"/>
      <c r="Z5994" s="56" t="s">
        <v>32179</v>
      </c>
      <c r="AA5994" s="56" t="s">
        <v>32180</v>
      </c>
      <c r="AB5994" s="56" t="s">
        <v>32246</v>
      </c>
      <c r="AC5994" s="56" t="s">
        <v>87</v>
      </c>
      <c r="AD5994" s="90" t="str">
        <f t="shared" si="187"/>
        <v>NA</v>
      </c>
      <c r="AE5994" s="90"/>
      <c r="AF5994" s="90"/>
      <c r="AG5994" s="90"/>
    </row>
    <row r="5995" spans="1:33">
      <c r="A5995" s="56" t="s">
        <v>36825</v>
      </c>
      <c r="B5995" s="56" t="s">
        <v>36826</v>
      </c>
      <c r="C5995" s="56" t="s">
        <v>36827</v>
      </c>
      <c r="D5995" s="56" t="s">
        <v>7622</v>
      </c>
      <c r="E5995" s="56" t="s">
        <v>4451</v>
      </c>
      <c r="F5995" s="56" t="s">
        <v>22</v>
      </c>
      <c r="G5995" s="56"/>
      <c r="H5995" s="56" t="s">
        <v>36828</v>
      </c>
      <c r="I5995" s="56" t="s">
        <v>36829</v>
      </c>
      <c r="J5995" s="56" t="s">
        <v>36830</v>
      </c>
      <c r="K5995" s="56" t="s">
        <v>87</v>
      </c>
      <c r="L5995" s="90" t="str">
        <f t="shared" si="186"/>
        <v>NA</v>
      </c>
      <c r="M5995" s="90"/>
      <c r="O5995" s="91"/>
      <c r="P5995" s="56"/>
      <c r="Q5995" s="56"/>
      <c r="R5995" s="56"/>
      <c r="S5995" s="56"/>
      <c r="T5995" s="56" t="s">
        <v>32247</v>
      </c>
      <c r="U5995" s="56" t="s">
        <v>32248</v>
      </c>
      <c r="V5995" s="56" t="s">
        <v>32249</v>
      </c>
      <c r="W5995" s="56" t="s">
        <v>7566</v>
      </c>
      <c r="X5995" s="56" t="s">
        <v>217</v>
      </c>
      <c r="Y5995" s="56"/>
      <c r="Z5995" s="56" t="s">
        <v>32179</v>
      </c>
      <c r="AA5995" s="56" t="s">
        <v>32180</v>
      </c>
      <c r="AB5995" s="56"/>
      <c r="AC5995" s="56" t="s">
        <v>87</v>
      </c>
      <c r="AD5995" s="90" t="str">
        <f t="shared" si="187"/>
        <v>NA</v>
      </c>
      <c r="AE5995" s="90"/>
      <c r="AF5995" s="90"/>
      <c r="AG5995" s="90"/>
    </row>
    <row r="5996" spans="1:33">
      <c r="A5996" s="56" t="s">
        <v>36831</v>
      </c>
      <c r="B5996" s="56" t="s">
        <v>36832</v>
      </c>
      <c r="C5996" s="56" t="s">
        <v>36390</v>
      </c>
      <c r="D5996" s="56" t="s">
        <v>7622</v>
      </c>
      <c r="E5996" s="56" t="s">
        <v>36833</v>
      </c>
      <c r="F5996" s="56" t="s">
        <v>22</v>
      </c>
      <c r="G5996" s="56"/>
      <c r="H5996" s="56" t="s">
        <v>36834</v>
      </c>
      <c r="I5996" s="56" t="s">
        <v>36835</v>
      </c>
      <c r="J5996" s="56" t="s">
        <v>36396</v>
      </c>
      <c r="K5996" s="56" t="s">
        <v>7326</v>
      </c>
      <c r="L5996" s="90" t="str">
        <f t="shared" si="186"/>
        <v>NA</v>
      </c>
      <c r="M5996" s="90"/>
      <c r="O5996" s="91"/>
      <c r="P5996" s="56"/>
      <c r="Q5996" s="56"/>
      <c r="R5996" s="56"/>
      <c r="S5996" s="56"/>
      <c r="T5996" s="56" t="s">
        <v>32250</v>
      </c>
      <c r="U5996" s="56" t="s">
        <v>32251</v>
      </c>
      <c r="V5996" s="56" t="s">
        <v>32252</v>
      </c>
      <c r="W5996" s="56" t="s">
        <v>7566</v>
      </c>
      <c r="X5996" s="56" t="s">
        <v>217</v>
      </c>
      <c r="Y5996" s="56"/>
      <c r="Z5996" s="56" t="s">
        <v>32179</v>
      </c>
      <c r="AA5996" s="56" t="s">
        <v>32180</v>
      </c>
      <c r="AB5996" s="56"/>
      <c r="AC5996" s="56" t="s">
        <v>87</v>
      </c>
      <c r="AD5996" s="90" t="str">
        <f t="shared" si="187"/>
        <v>NA</v>
      </c>
      <c r="AE5996" s="90"/>
      <c r="AF5996" s="90"/>
      <c r="AG5996" s="90"/>
    </row>
    <row r="5997" spans="1:33">
      <c r="A5997" s="56" t="s">
        <v>36836</v>
      </c>
      <c r="B5997" s="56" t="s">
        <v>36837</v>
      </c>
      <c r="C5997" s="56" t="s">
        <v>36838</v>
      </c>
      <c r="D5997" s="56" t="s">
        <v>7622</v>
      </c>
      <c r="E5997" s="56" t="s">
        <v>25385</v>
      </c>
      <c r="F5997" s="56" t="s">
        <v>22</v>
      </c>
      <c r="G5997" s="56"/>
      <c r="H5997" s="56" t="s">
        <v>36839</v>
      </c>
      <c r="I5997" s="56" t="s">
        <v>36840</v>
      </c>
      <c r="J5997" s="56" t="s">
        <v>36841</v>
      </c>
      <c r="K5997" s="56" t="s">
        <v>87</v>
      </c>
      <c r="L5997" s="90" t="str">
        <f t="shared" si="186"/>
        <v>NA</v>
      </c>
      <c r="M5997" s="90"/>
      <c r="O5997" s="91"/>
      <c r="P5997" s="56"/>
      <c r="Q5997" s="56"/>
      <c r="R5997" s="56"/>
      <c r="S5997" s="56"/>
      <c r="T5997" s="56" t="s">
        <v>32253</v>
      </c>
      <c r="U5997" s="56" t="s">
        <v>32254</v>
      </c>
      <c r="V5997" s="56" t="s">
        <v>32255</v>
      </c>
      <c r="W5997" s="56" t="s">
        <v>7566</v>
      </c>
      <c r="X5997" s="56" t="s">
        <v>217</v>
      </c>
      <c r="Y5997" s="56"/>
      <c r="Z5997" s="56" t="s">
        <v>32228</v>
      </c>
      <c r="AA5997" s="56" t="s">
        <v>32180</v>
      </c>
      <c r="AB5997" s="56"/>
      <c r="AC5997" s="56" t="s">
        <v>87</v>
      </c>
      <c r="AD5997" s="90" t="str">
        <f t="shared" si="187"/>
        <v>NA</v>
      </c>
      <c r="AE5997" s="90"/>
      <c r="AF5997" s="90"/>
      <c r="AG5997" s="90"/>
    </row>
    <row r="5998" spans="1:33">
      <c r="A5998" s="56" t="s">
        <v>36842</v>
      </c>
      <c r="B5998" s="56" t="s">
        <v>36843</v>
      </c>
      <c r="C5998" s="56" t="s">
        <v>36390</v>
      </c>
      <c r="D5998" s="56" t="s">
        <v>7622</v>
      </c>
      <c r="E5998" s="56" t="s">
        <v>25410</v>
      </c>
      <c r="F5998" s="56" t="s">
        <v>22</v>
      </c>
      <c r="G5998" s="56"/>
      <c r="H5998" s="56" t="s">
        <v>36844</v>
      </c>
      <c r="I5998" s="56" t="s">
        <v>36845</v>
      </c>
      <c r="J5998" s="56" t="s">
        <v>36454</v>
      </c>
      <c r="K5998" s="56" t="s">
        <v>7326</v>
      </c>
      <c r="L5998" s="90" t="str">
        <f t="shared" si="186"/>
        <v>NA</v>
      </c>
      <c r="M5998" s="90"/>
      <c r="O5998" s="91"/>
      <c r="P5998" s="56"/>
      <c r="Q5998" s="56"/>
      <c r="R5998" s="56"/>
      <c r="S5998" s="56"/>
      <c r="T5998" s="56" t="s">
        <v>32256</v>
      </c>
      <c r="U5998" s="56" t="s">
        <v>32257</v>
      </c>
      <c r="V5998" s="56" t="s">
        <v>32258</v>
      </c>
      <c r="W5998" s="56" t="s">
        <v>7566</v>
      </c>
      <c r="X5998" s="56" t="s">
        <v>217</v>
      </c>
      <c r="Y5998" s="56"/>
      <c r="Z5998" s="56" t="s">
        <v>32179</v>
      </c>
      <c r="AA5998" s="56" t="s">
        <v>32180</v>
      </c>
      <c r="AB5998" s="56"/>
      <c r="AC5998" s="56" t="s">
        <v>87</v>
      </c>
      <c r="AD5998" s="90" t="str">
        <f t="shared" si="187"/>
        <v>NA</v>
      </c>
      <c r="AE5998" s="90"/>
      <c r="AF5998" s="90"/>
      <c r="AG5998" s="90"/>
    </row>
    <row r="5999" spans="1:33">
      <c r="A5999" s="56" t="s">
        <v>36846</v>
      </c>
      <c r="B5999" s="56" t="s">
        <v>36847</v>
      </c>
      <c r="C5999" s="56" t="s">
        <v>36390</v>
      </c>
      <c r="D5999" s="56" t="s">
        <v>7622</v>
      </c>
      <c r="E5999" s="56" t="s">
        <v>25410</v>
      </c>
      <c r="F5999" s="56" t="s">
        <v>22</v>
      </c>
      <c r="G5999" s="56"/>
      <c r="H5999" s="56" t="s">
        <v>36844</v>
      </c>
      <c r="I5999" s="56" t="s">
        <v>36845</v>
      </c>
      <c r="J5999" s="56" t="s">
        <v>36848</v>
      </c>
      <c r="K5999" s="56" t="s">
        <v>7326</v>
      </c>
      <c r="L5999" s="90" t="str">
        <f t="shared" si="186"/>
        <v>NA</v>
      </c>
      <c r="M5999" s="90"/>
      <c r="O5999" s="91"/>
      <c r="P5999" s="56"/>
      <c r="Q5999" s="56"/>
      <c r="R5999" s="56"/>
      <c r="S5999" s="56"/>
      <c r="T5999" s="56" t="s">
        <v>32259</v>
      </c>
      <c r="U5999" s="56" t="s">
        <v>32260</v>
      </c>
      <c r="V5999" s="56" t="s">
        <v>32261</v>
      </c>
      <c r="W5999" s="56" t="s">
        <v>7566</v>
      </c>
      <c r="X5999" s="56" t="s">
        <v>32262</v>
      </c>
      <c r="Y5999" s="56"/>
      <c r="Z5999" s="56" t="s">
        <v>32263</v>
      </c>
      <c r="AA5999" s="56" t="s">
        <v>32264</v>
      </c>
      <c r="AB5999" s="56"/>
      <c r="AC5999" s="56" t="s">
        <v>87</v>
      </c>
      <c r="AD5999" s="90" t="str">
        <f t="shared" si="187"/>
        <v>NA</v>
      </c>
      <c r="AE5999" s="90"/>
      <c r="AF5999" s="90"/>
      <c r="AG5999" s="90"/>
    </row>
    <row r="6000" spans="1:33">
      <c r="A6000" s="56" t="s">
        <v>36849</v>
      </c>
      <c r="B6000" s="56" t="s">
        <v>36850</v>
      </c>
      <c r="C6000" s="56" t="s">
        <v>36390</v>
      </c>
      <c r="D6000" s="56" t="s">
        <v>7622</v>
      </c>
      <c r="E6000" s="56" t="s">
        <v>4668</v>
      </c>
      <c r="F6000" s="56" t="s">
        <v>22</v>
      </c>
      <c r="G6000" s="56"/>
      <c r="H6000" s="56" t="s">
        <v>36851</v>
      </c>
      <c r="I6000" s="56" t="s">
        <v>36852</v>
      </c>
      <c r="J6000" s="56" t="s">
        <v>36849</v>
      </c>
      <c r="K6000" s="56" t="s">
        <v>7326</v>
      </c>
      <c r="L6000" s="90" t="str">
        <f t="shared" si="186"/>
        <v>NA</v>
      </c>
      <c r="M6000" s="90"/>
      <c r="O6000" s="91"/>
      <c r="P6000" s="56"/>
      <c r="Q6000" s="56"/>
      <c r="R6000" s="56"/>
      <c r="S6000" s="56"/>
      <c r="T6000" s="56" t="s">
        <v>32265</v>
      </c>
      <c r="U6000" s="56" t="s">
        <v>32266</v>
      </c>
      <c r="V6000" s="56" t="s">
        <v>32267</v>
      </c>
      <c r="W6000" s="56" t="s">
        <v>7566</v>
      </c>
      <c r="X6000" s="56" t="s">
        <v>32268</v>
      </c>
      <c r="Y6000" s="56"/>
      <c r="Z6000" s="56" t="s">
        <v>32269</v>
      </c>
      <c r="AA6000" s="56" t="s">
        <v>32270</v>
      </c>
      <c r="AB6000" s="56" t="s">
        <v>32265</v>
      </c>
      <c r="AC6000" s="56" t="s">
        <v>7326</v>
      </c>
      <c r="AD6000" s="90" t="str">
        <f t="shared" si="187"/>
        <v>NA</v>
      </c>
      <c r="AE6000" s="90"/>
      <c r="AF6000" s="90"/>
      <c r="AG6000" s="90"/>
    </row>
    <row r="6001" spans="1:33">
      <c r="A6001" s="56" t="s">
        <v>36853</v>
      </c>
      <c r="B6001" s="56" t="s">
        <v>36854</v>
      </c>
      <c r="C6001" s="56" t="s">
        <v>36390</v>
      </c>
      <c r="D6001" s="56" t="s">
        <v>7622</v>
      </c>
      <c r="E6001" s="56" t="s">
        <v>9586</v>
      </c>
      <c r="F6001" s="56" t="s">
        <v>22</v>
      </c>
      <c r="G6001" s="56"/>
      <c r="H6001" s="56" t="s">
        <v>36855</v>
      </c>
      <c r="I6001" s="56" t="s">
        <v>36856</v>
      </c>
      <c r="J6001" s="56" t="s">
        <v>36857</v>
      </c>
      <c r="K6001" s="56" t="s">
        <v>7326</v>
      </c>
      <c r="L6001" s="90" t="str">
        <f t="shared" si="186"/>
        <v>NA</v>
      </c>
      <c r="M6001" s="90"/>
      <c r="O6001" s="91"/>
      <c r="P6001" s="56"/>
      <c r="Q6001" s="56"/>
      <c r="R6001" s="56"/>
      <c r="S6001" s="56"/>
      <c r="T6001" s="56" t="s">
        <v>32271</v>
      </c>
      <c r="U6001" s="56" t="s">
        <v>32272</v>
      </c>
      <c r="V6001" s="56" t="s">
        <v>32273</v>
      </c>
      <c r="W6001" s="56" t="s">
        <v>7566</v>
      </c>
      <c r="X6001" s="56" t="s">
        <v>32274</v>
      </c>
      <c r="Y6001" s="56"/>
      <c r="Z6001" s="56" t="s">
        <v>32275</v>
      </c>
      <c r="AA6001" s="56" t="s">
        <v>32276</v>
      </c>
      <c r="AB6001" s="56"/>
      <c r="AC6001" s="56" t="s">
        <v>7326</v>
      </c>
      <c r="AD6001" s="90" t="str">
        <f t="shared" si="187"/>
        <v>NA</v>
      </c>
      <c r="AE6001" s="90"/>
      <c r="AF6001" s="90"/>
      <c r="AG6001" s="90"/>
    </row>
    <row r="6002" spans="1:33">
      <c r="A6002" s="56" t="s">
        <v>36858</v>
      </c>
      <c r="B6002" s="56" t="s">
        <v>36859</v>
      </c>
      <c r="C6002" s="56" t="s">
        <v>36390</v>
      </c>
      <c r="D6002" s="56" t="s">
        <v>7622</v>
      </c>
      <c r="E6002" s="56" t="s">
        <v>9586</v>
      </c>
      <c r="F6002" s="56" t="s">
        <v>22</v>
      </c>
      <c r="G6002" s="56"/>
      <c r="H6002" s="56" t="s">
        <v>36860</v>
      </c>
      <c r="I6002" s="56" t="s">
        <v>36856</v>
      </c>
      <c r="J6002" s="56" t="s">
        <v>36861</v>
      </c>
      <c r="K6002" s="56" t="s">
        <v>7326</v>
      </c>
      <c r="L6002" s="90" t="str">
        <f t="shared" si="186"/>
        <v>NA</v>
      </c>
      <c r="M6002" s="90"/>
      <c r="O6002" s="91"/>
      <c r="P6002" s="56"/>
      <c r="Q6002" s="56"/>
      <c r="R6002" s="56"/>
      <c r="S6002" s="56"/>
      <c r="T6002" s="56" t="s">
        <v>32277</v>
      </c>
      <c r="U6002" s="56" t="s">
        <v>32278</v>
      </c>
      <c r="V6002" s="56" t="s">
        <v>32279</v>
      </c>
      <c r="W6002" s="56" t="s">
        <v>7566</v>
      </c>
      <c r="X6002" s="56" t="s">
        <v>32280</v>
      </c>
      <c r="Y6002" s="56"/>
      <c r="Z6002" s="56" t="s">
        <v>32281</v>
      </c>
      <c r="AA6002" s="56" t="s">
        <v>32282</v>
      </c>
      <c r="AB6002" s="56" t="s">
        <v>32283</v>
      </c>
      <c r="AC6002" s="56" t="s">
        <v>87</v>
      </c>
      <c r="AD6002" s="90" t="str">
        <f t="shared" si="187"/>
        <v>NA</v>
      </c>
      <c r="AE6002" s="90"/>
      <c r="AF6002" s="90"/>
      <c r="AG6002" s="90"/>
    </row>
    <row r="6003" spans="1:33">
      <c r="A6003" s="56" t="s">
        <v>36862</v>
      </c>
      <c r="B6003" s="56" t="s">
        <v>36863</v>
      </c>
      <c r="C6003" s="56" t="s">
        <v>36390</v>
      </c>
      <c r="D6003" s="56" t="s">
        <v>7622</v>
      </c>
      <c r="E6003" s="56" t="s">
        <v>9586</v>
      </c>
      <c r="F6003" s="56" t="s">
        <v>22</v>
      </c>
      <c r="G6003" s="56"/>
      <c r="H6003" s="56" t="s">
        <v>36855</v>
      </c>
      <c r="I6003" s="56" t="s">
        <v>36856</v>
      </c>
      <c r="J6003" s="56" t="s">
        <v>36864</v>
      </c>
      <c r="K6003" s="56" t="s">
        <v>7326</v>
      </c>
      <c r="L6003" s="90" t="str">
        <f t="shared" si="186"/>
        <v>NA</v>
      </c>
      <c r="M6003" s="90"/>
      <c r="O6003" s="91"/>
      <c r="P6003" s="56"/>
      <c r="Q6003" s="56"/>
      <c r="R6003" s="56"/>
      <c r="S6003" s="56"/>
      <c r="T6003" s="56" t="s">
        <v>32284</v>
      </c>
      <c r="U6003" s="56" t="s">
        <v>32285</v>
      </c>
      <c r="V6003" s="56" t="s">
        <v>32286</v>
      </c>
      <c r="W6003" s="56" t="s">
        <v>7566</v>
      </c>
      <c r="X6003" s="56" t="s">
        <v>32287</v>
      </c>
      <c r="Y6003" s="56"/>
      <c r="Z6003" s="56" t="s">
        <v>32288</v>
      </c>
      <c r="AA6003" s="56" t="s">
        <v>32289</v>
      </c>
      <c r="AB6003" s="56" t="s">
        <v>32290</v>
      </c>
      <c r="AC6003" s="56" t="s">
        <v>87</v>
      </c>
      <c r="AD6003" s="90" t="str">
        <f t="shared" si="187"/>
        <v>NA</v>
      </c>
      <c r="AE6003" s="90"/>
      <c r="AF6003" s="90"/>
      <c r="AG6003" s="90"/>
    </row>
    <row r="6004" spans="1:33">
      <c r="A6004" s="56" t="s">
        <v>36865</v>
      </c>
      <c r="B6004" s="56" t="s">
        <v>36866</v>
      </c>
      <c r="C6004" s="56" t="s">
        <v>36390</v>
      </c>
      <c r="D6004" s="56" t="s">
        <v>7622</v>
      </c>
      <c r="E6004" s="56" t="s">
        <v>9586</v>
      </c>
      <c r="F6004" s="56" t="s">
        <v>22</v>
      </c>
      <c r="G6004" s="56"/>
      <c r="H6004" s="56" t="s">
        <v>36855</v>
      </c>
      <c r="I6004" s="56" t="s">
        <v>36856</v>
      </c>
      <c r="J6004" s="56" t="s">
        <v>36396</v>
      </c>
      <c r="K6004" s="56" t="s">
        <v>7326</v>
      </c>
      <c r="L6004" s="90" t="str">
        <f t="shared" si="186"/>
        <v>NA</v>
      </c>
      <c r="M6004" s="90"/>
      <c r="O6004" s="91"/>
      <c r="P6004" s="56"/>
      <c r="Q6004" s="56"/>
      <c r="R6004" s="56"/>
      <c r="S6004" s="56"/>
      <c r="T6004" s="56" t="s">
        <v>32291</v>
      </c>
      <c r="U6004" s="56" t="s">
        <v>32292</v>
      </c>
      <c r="V6004" s="56" t="s">
        <v>32293</v>
      </c>
      <c r="W6004" s="56" t="s">
        <v>7566</v>
      </c>
      <c r="X6004" s="56" t="s">
        <v>32294</v>
      </c>
      <c r="Y6004" s="56"/>
      <c r="Z6004" s="56" t="s">
        <v>32295</v>
      </c>
      <c r="AA6004" s="56" t="s">
        <v>32296</v>
      </c>
      <c r="AB6004" s="56" t="s">
        <v>32291</v>
      </c>
      <c r="AC6004" s="56" t="s">
        <v>7326</v>
      </c>
      <c r="AD6004" s="90" t="str">
        <f t="shared" si="187"/>
        <v>NA</v>
      </c>
      <c r="AE6004" s="90"/>
      <c r="AF6004" s="90"/>
      <c r="AG6004" s="90"/>
    </row>
    <row r="6005" spans="1:33">
      <c r="A6005" s="56" t="s">
        <v>36867</v>
      </c>
      <c r="B6005" s="56" t="s">
        <v>36868</v>
      </c>
      <c r="C6005" s="56" t="s">
        <v>36390</v>
      </c>
      <c r="D6005" s="56" t="s">
        <v>7622</v>
      </c>
      <c r="E6005" s="56" t="s">
        <v>9586</v>
      </c>
      <c r="F6005" s="56" t="s">
        <v>22</v>
      </c>
      <c r="G6005" s="56"/>
      <c r="H6005" s="56" t="s">
        <v>36855</v>
      </c>
      <c r="I6005" s="56" t="s">
        <v>36856</v>
      </c>
      <c r="J6005" s="56" t="s">
        <v>36869</v>
      </c>
      <c r="K6005" s="56" t="s">
        <v>7326</v>
      </c>
      <c r="L6005" s="90" t="str">
        <f t="shared" si="186"/>
        <v>NA</v>
      </c>
      <c r="M6005" s="90"/>
      <c r="O6005" s="91"/>
      <c r="P6005" s="56"/>
      <c r="Q6005" s="56"/>
      <c r="R6005" s="56"/>
      <c r="S6005" s="56"/>
      <c r="T6005" s="56" t="s">
        <v>32297</v>
      </c>
      <c r="U6005" s="56" t="s">
        <v>32298</v>
      </c>
      <c r="V6005" s="56" t="s">
        <v>32299</v>
      </c>
      <c r="W6005" s="56" t="s">
        <v>7566</v>
      </c>
      <c r="X6005" s="56" t="s">
        <v>32300</v>
      </c>
      <c r="Y6005" s="56"/>
      <c r="Z6005" s="56" t="s">
        <v>32301</v>
      </c>
      <c r="AA6005" s="56" t="s">
        <v>32302</v>
      </c>
      <c r="AB6005" s="56"/>
      <c r="AC6005" s="56" t="s">
        <v>87</v>
      </c>
      <c r="AD6005" s="90" t="str">
        <f t="shared" si="187"/>
        <v>NA</v>
      </c>
      <c r="AE6005" s="90"/>
      <c r="AF6005" s="90"/>
      <c r="AG6005" s="90"/>
    </row>
    <row r="6006" spans="1:33">
      <c r="A6006" s="56" t="s">
        <v>36870</v>
      </c>
      <c r="B6006" s="56" t="s">
        <v>36871</v>
      </c>
      <c r="C6006" s="56" t="s">
        <v>36872</v>
      </c>
      <c r="D6006" s="56" t="s">
        <v>7622</v>
      </c>
      <c r="E6006" s="56" t="s">
        <v>36873</v>
      </c>
      <c r="F6006" s="56" t="s">
        <v>22</v>
      </c>
      <c r="G6006" s="56"/>
      <c r="H6006" s="56" t="s">
        <v>36874</v>
      </c>
      <c r="I6006" s="56" t="s">
        <v>36875</v>
      </c>
      <c r="J6006" s="56" t="s">
        <v>36876</v>
      </c>
      <c r="K6006" s="56" t="s">
        <v>87</v>
      </c>
      <c r="L6006" s="90" t="str">
        <f t="shared" si="186"/>
        <v>NA</v>
      </c>
      <c r="M6006" s="90"/>
      <c r="O6006" s="91"/>
      <c r="P6006" s="56"/>
      <c r="Q6006" s="56"/>
      <c r="R6006" s="56"/>
      <c r="S6006" s="56"/>
      <c r="T6006" s="56" t="s">
        <v>56412</v>
      </c>
      <c r="U6006" s="56" t="s">
        <v>32303</v>
      </c>
      <c r="V6006" s="56" t="s">
        <v>32304</v>
      </c>
      <c r="W6006" s="56" t="s">
        <v>7566</v>
      </c>
      <c r="X6006" s="56" t="s">
        <v>32305</v>
      </c>
      <c r="Y6006" s="56"/>
      <c r="Z6006" s="56" t="s">
        <v>32306</v>
      </c>
      <c r="AA6006" s="56" t="s">
        <v>32307</v>
      </c>
      <c r="AB6006" s="56" t="s">
        <v>32308</v>
      </c>
      <c r="AC6006" s="56" t="s">
        <v>87</v>
      </c>
      <c r="AD6006" s="90" t="str">
        <f t="shared" si="187"/>
        <v>NA</v>
      </c>
      <c r="AE6006" s="90"/>
      <c r="AF6006" s="90"/>
      <c r="AG6006" s="90"/>
    </row>
    <row r="6007" spans="1:33">
      <c r="A6007" s="56" t="s">
        <v>36877</v>
      </c>
      <c r="B6007" s="56" t="s">
        <v>36878</v>
      </c>
      <c r="C6007" s="56" t="s">
        <v>36879</v>
      </c>
      <c r="D6007" s="56" t="s">
        <v>7622</v>
      </c>
      <c r="E6007" s="56" t="s">
        <v>36880</v>
      </c>
      <c r="F6007" s="56" t="s">
        <v>22</v>
      </c>
      <c r="G6007" s="56"/>
      <c r="H6007" s="56" t="s">
        <v>36881</v>
      </c>
      <c r="I6007" s="56" t="s">
        <v>36882</v>
      </c>
      <c r="J6007" s="56" t="s">
        <v>36883</v>
      </c>
      <c r="K6007" s="56" t="s">
        <v>87</v>
      </c>
      <c r="L6007" s="90" t="str">
        <f t="shared" si="186"/>
        <v>NA</v>
      </c>
      <c r="M6007" s="90"/>
      <c r="O6007" s="91"/>
      <c r="P6007" s="56"/>
      <c r="Q6007" s="56"/>
      <c r="R6007" s="56"/>
      <c r="S6007" s="56"/>
      <c r="T6007" s="56" t="s">
        <v>32309</v>
      </c>
      <c r="U6007" s="56" t="s">
        <v>32310</v>
      </c>
      <c r="V6007" s="56" t="s">
        <v>32311</v>
      </c>
      <c r="W6007" s="56" t="s">
        <v>7566</v>
      </c>
      <c r="X6007" s="56" t="s">
        <v>32312</v>
      </c>
      <c r="Y6007" s="56"/>
      <c r="Z6007" s="56" t="s">
        <v>32313</v>
      </c>
      <c r="AA6007" s="56" t="s">
        <v>32314</v>
      </c>
      <c r="AB6007" s="56" t="s">
        <v>32315</v>
      </c>
      <c r="AC6007" s="56" t="s">
        <v>87</v>
      </c>
      <c r="AD6007" s="90" t="str">
        <f t="shared" si="187"/>
        <v>NA</v>
      </c>
      <c r="AE6007" s="90"/>
      <c r="AF6007" s="90"/>
      <c r="AG6007" s="90"/>
    </row>
    <row r="6008" spans="1:33">
      <c r="A6008" s="56" t="s">
        <v>36884</v>
      </c>
      <c r="B6008" s="56" t="s">
        <v>36885</v>
      </c>
      <c r="C6008" s="56" t="s">
        <v>36886</v>
      </c>
      <c r="D6008" s="56" t="s">
        <v>7622</v>
      </c>
      <c r="E6008" s="56" t="s">
        <v>36887</v>
      </c>
      <c r="F6008" s="56" t="s">
        <v>22</v>
      </c>
      <c r="G6008" s="56"/>
      <c r="H6008" s="56" t="s">
        <v>36888</v>
      </c>
      <c r="I6008" s="56" t="s">
        <v>36889</v>
      </c>
      <c r="J6008" s="56" t="s">
        <v>36890</v>
      </c>
      <c r="K6008" s="56" t="s">
        <v>87</v>
      </c>
      <c r="L6008" s="90" t="str">
        <f t="shared" si="186"/>
        <v>NA</v>
      </c>
      <c r="M6008" s="90"/>
      <c r="O6008" s="91"/>
      <c r="P6008" s="56"/>
      <c r="Q6008" s="56"/>
      <c r="R6008" s="56"/>
      <c r="S6008" s="56"/>
      <c r="T6008" s="56" t="s">
        <v>32316</v>
      </c>
      <c r="U6008" s="56" t="s">
        <v>32317</v>
      </c>
      <c r="V6008" s="56" t="s">
        <v>32318</v>
      </c>
      <c r="W6008" s="56" t="s">
        <v>7566</v>
      </c>
      <c r="X6008" s="56" t="s">
        <v>32312</v>
      </c>
      <c r="Y6008" s="56"/>
      <c r="Z6008" s="56" t="s">
        <v>32319</v>
      </c>
      <c r="AA6008" s="56" t="s">
        <v>32314</v>
      </c>
      <c r="AB6008" s="56" t="s">
        <v>32316</v>
      </c>
      <c r="AC6008" s="56" t="s">
        <v>87</v>
      </c>
      <c r="AD6008" s="90" t="str">
        <f t="shared" si="187"/>
        <v>NA</v>
      </c>
      <c r="AE6008" s="90"/>
      <c r="AF6008" s="90"/>
      <c r="AG6008" s="90"/>
    </row>
    <row r="6009" spans="1:33">
      <c r="A6009" s="56" t="s">
        <v>36891</v>
      </c>
      <c r="B6009" s="56" t="s">
        <v>36892</v>
      </c>
      <c r="C6009" s="56" t="s">
        <v>36893</v>
      </c>
      <c r="D6009" s="56" t="s">
        <v>7622</v>
      </c>
      <c r="E6009" s="56" t="s">
        <v>4756</v>
      </c>
      <c r="F6009" s="56" t="s">
        <v>22</v>
      </c>
      <c r="G6009" s="56"/>
      <c r="H6009" s="56" t="s">
        <v>36894</v>
      </c>
      <c r="I6009" s="56" t="s">
        <v>36895</v>
      </c>
      <c r="J6009" s="56" t="s">
        <v>36896</v>
      </c>
      <c r="K6009" s="56" t="s">
        <v>87</v>
      </c>
      <c r="L6009" s="90" t="str">
        <f t="shared" si="186"/>
        <v>NA</v>
      </c>
      <c r="M6009" s="90"/>
      <c r="O6009" s="91"/>
      <c r="P6009" s="56"/>
      <c r="Q6009" s="56"/>
      <c r="R6009" s="56"/>
      <c r="S6009" s="56"/>
      <c r="T6009" s="56" t="s">
        <v>32320</v>
      </c>
      <c r="U6009" s="56" t="s">
        <v>32321</v>
      </c>
      <c r="V6009" s="56" t="s">
        <v>32322</v>
      </c>
      <c r="W6009" s="56" t="s">
        <v>7566</v>
      </c>
      <c r="X6009" s="56" t="s">
        <v>32323</v>
      </c>
      <c r="Y6009" s="56"/>
      <c r="Z6009" s="56" t="s">
        <v>32324</v>
      </c>
      <c r="AA6009" s="56" t="s">
        <v>32325</v>
      </c>
      <c r="AB6009" s="56"/>
      <c r="AC6009" s="56" t="s">
        <v>7326</v>
      </c>
      <c r="AD6009" s="90" t="str">
        <f t="shared" si="187"/>
        <v>NA</v>
      </c>
      <c r="AE6009" s="90"/>
      <c r="AF6009" s="90"/>
      <c r="AG6009" s="90"/>
    </row>
    <row r="6010" spans="1:33">
      <c r="A6010" s="56" t="s">
        <v>36897</v>
      </c>
      <c r="B6010" s="56" t="s">
        <v>36898</v>
      </c>
      <c r="C6010" s="56" t="s">
        <v>36899</v>
      </c>
      <c r="D6010" s="56" t="s">
        <v>7622</v>
      </c>
      <c r="E6010" s="56" t="s">
        <v>4764</v>
      </c>
      <c r="F6010" s="56" t="s">
        <v>22</v>
      </c>
      <c r="G6010" s="56"/>
      <c r="H6010" s="56" t="s">
        <v>36900</v>
      </c>
      <c r="I6010" s="56" t="s">
        <v>36901</v>
      </c>
      <c r="J6010" s="56" t="s">
        <v>36902</v>
      </c>
      <c r="K6010" s="56" t="s">
        <v>87</v>
      </c>
      <c r="L6010" s="90" t="str">
        <f t="shared" si="186"/>
        <v>NA</v>
      </c>
      <c r="M6010" s="90"/>
      <c r="O6010" s="91"/>
      <c r="P6010" s="56"/>
      <c r="Q6010" s="56"/>
      <c r="R6010" s="56"/>
      <c r="S6010" s="56"/>
      <c r="T6010" s="56" t="s">
        <v>32326</v>
      </c>
      <c r="U6010" s="56" t="s">
        <v>32327</v>
      </c>
      <c r="V6010" s="56" t="s">
        <v>32328</v>
      </c>
      <c r="W6010" s="56" t="s">
        <v>7566</v>
      </c>
      <c r="X6010" s="56" t="s">
        <v>32329</v>
      </c>
      <c r="Y6010" s="56" t="s">
        <v>36903</v>
      </c>
      <c r="Z6010" s="56" t="s">
        <v>32330</v>
      </c>
      <c r="AA6010" s="56" t="s">
        <v>32331</v>
      </c>
      <c r="AB6010" s="56" t="s">
        <v>32332</v>
      </c>
      <c r="AC6010" s="56" t="s">
        <v>7326</v>
      </c>
      <c r="AD6010" s="90" t="str">
        <f t="shared" si="187"/>
        <v>NA</v>
      </c>
      <c r="AE6010" s="90"/>
      <c r="AF6010" s="90"/>
      <c r="AG6010" s="90"/>
    </row>
    <row r="6011" spans="1:33">
      <c r="A6011" s="56" t="s">
        <v>36904</v>
      </c>
      <c r="B6011" s="56" t="s">
        <v>36905</v>
      </c>
      <c r="C6011" s="56" t="s">
        <v>36906</v>
      </c>
      <c r="D6011" s="56" t="s">
        <v>7622</v>
      </c>
      <c r="E6011" s="56" t="s">
        <v>4854</v>
      </c>
      <c r="F6011" s="56" t="s">
        <v>22</v>
      </c>
      <c r="G6011" s="56"/>
      <c r="H6011" s="56" t="s">
        <v>36907</v>
      </c>
      <c r="I6011" s="56" t="s">
        <v>36908</v>
      </c>
      <c r="J6011" s="56" t="s">
        <v>36904</v>
      </c>
      <c r="K6011" s="56" t="s">
        <v>87</v>
      </c>
      <c r="L6011" s="90" t="str">
        <f t="shared" si="186"/>
        <v>NA</v>
      </c>
      <c r="M6011" s="90"/>
      <c r="O6011" s="91"/>
      <c r="P6011" s="56"/>
      <c r="Q6011" s="56"/>
      <c r="R6011" s="56"/>
      <c r="S6011" s="56"/>
      <c r="T6011" s="56" t="s">
        <v>32333</v>
      </c>
      <c r="U6011" s="56" t="s">
        <v>32334</v>
      </c>
      <c r="V6011" s="56" t="s">
        <v>32335</v>
      </c>
      <c r="W6011" s="56" t="s">
        <v>7566</v>
      </c>
      <c r="X6011" s="56" t="s">
        <v>6407</v>
      </c>
      <c r="Y6011" s="56"/>
      <c r="Z6011" s="56" t="s">
        <v>32336</v>
      </c>
      <c r="AA6011" s="56" t="s">
        <v>32337</v>
      </c>
      <c r="AB6011" s="56" t="s">
        <v>32333</v>
      </c>
      <c r="AC6011" s="56" t="s">
        <v>7326</v>
      </c>
      <c r="AD6011" s="90" t="str">
        <f t="shared" si="187"/>
        <v>NA</v>
      </c>
      <c r="AE6011" s="90"/>
      <c r="AF6011" s="90"/>
      <c r="AG6011" s="90"/>
    </row>
    <row r="6012" spans="1:33">
      <c r="A6012" s="56" t="s">
        <v>36909</v>
      </c>
      <c r="B6012" s="56" t="s">
        <v>36910</v>
      </c>
      <c r="C6012" s="56" t="s">
        <v>36911</v>
      </c>
      <c r="D6012" s="56" t="s">
        <v>7622</v>
      </c>
      <c r="E6012" s="56" t="s">
        <v>26875</v>
      </c>
      <c r="F6012" s="56" t="s">
        <v>22</v>
      </c>
      <c r="G6012" s="56"/>
      <c r="H6012" s="56" t="s">
        <v>36912</v>
      </c>
      <c r="I6012" s="56" t="s">
        <v>36913</v>
      </c>
      <c r="J6012" s="56" t="s">
        <v>36914</v>
      </c>
      <c r="K6012" s="56" t="s">
        <v>87</v>
      </c>
      <c r="L6012" s="90" t="str">
        <f t="shared" si="186"/>
        <v>NA</v>
      </c>
      <c r="M6012" s="90"/>
      <c r="O6012" s="91"/>
      <c r="P6012" s="56"/>
      <c r="Q6012" s="56"/>
      <c r="R6012" s="56"/>
      <c r="S6012" s="56"/>
      <c r="T6012" s="56" t="s">
        <v>32338</v>
      </c>
      <c r="U6012" s="56" t="s">
        <v>32339</v>
      </c>
      <c r="V6012" s="56" t="s">
        <v>32340</v>
      </c>
      <c r="W6012" s="56" t="s">
        <v>7566</v>
      </c>
      <c r="X6012" s="56" t="s">
        <v>32341</v>
      </c>
      <c r="Y6012" s="56"/>
      <c r="Z6012" s="56" t="s">
        <v>32342</v>
      </c>
      <c r="AA6012" s="56" t="s">
        <v>32343</v>
      </c>
      <c r="AB6012" s="56"/>
      <c r="AC6012" s="56" t="s">
        <v>7326</v>
      </c>
      <c r="AD6012" s="90" t="str">
        <f t="shared" si="187"/>
        <v>NA</v>
      </c>
      <c r="AE6012" s="90"/>
      <c r="AF6012" s="90"/>
      <c r="AG6012" s="90"/>
    </row>
    <row r="6013" spans="1:33">
      <c r="A6013" s="56" t="s">
        <v>36915</v>
      </c>
      <c r="B6013" s="56" t="s">
        <v>36916</v>
      </c>
      <c r="C6013" s="56" t="s">
        <v>36917</v>
      </c>
      <c r="D6013" s="56" t="s">
        <v>7622</v>
      </c>
      <c r="E6013" s="56" t="s">
        <v>5127</v>
      </c>
      <c r="F6013" s="56" t="s">
        <v>22</v>
      </c>
      <c r="G6013" s="56"/>
      <c r="H6013" s="56" t="s">
        <v>36918</v>
      </c>
      <c r="I6013" s="56" t="s">
        <v>36919</v>
      </c>
      <c r="J6013" s="56" t="s">
        <v>36920</v>
      </c>
      <c r="K6013" s="56" t="s">
        <v>87</v>
      </c>
      <c r="L6013" s="90" t="str">
        <f t="shared" si="186"/>
        <v>NA</v>
      </c>
      <c r="M6013" s="90"/>
      <c r="O6013" s="91"/>
      <c r="P6013" s="56"/>
      <c r="Q6013" s="56"/>
      <c r="R6013" s="56"/>
      <c r="S6013" s="56"/>
      <c r="T6013" s="56" t="s">
        <v>32344</v>
      </c>
      <c r="U6013" s="56" t="s">
        <v>32345</v>
      </c>
      <c r="V6013" s="56" t="s">
        <v>32346</v>
      </c>
      <c r="W6013" s="56" t="s">
        <v>7566</v>
      </c>
      <c r="X6013" s="56" t="s">
        <v>32347</v>
      </c>
      <c r="Y6013" s="56"/>
      <c r="Z6013" s="56" t="s">
        <v>32348</v>
      </c>
      <c r="AA6013" s="56" t="s">
        <v>32349</v>
      </c>
      <c r="AB6013" s="56" t="s">
        <v>32344</v>
      </c>
      <c r="AC6013" s="56" t="s">
        <v>7326</v>
      </c>
      <c r="AD6013" s="90" t="str">
        <f t="shared" si="187"/>
        <v>NA</v>
      </c>
      <c r="AE6013" s="90"/>
      <c r="AF6013" s="90"/>
      <c r="AG6013" s="90"/>
    </row>
    <row r="6014" spans="1:33">
      <c r="A6014" s="56" t="s">
        <v>36921</v>
      </c>
      <c r="B6014" s="56" t="s">
        <v>36922</v>
      </c>
      <c r="C6014" s="56" t="s">
        <v>36923</v>
      </c>
      <c r="D6014" s="56" t="s">
        <v>7622</v>
      </c>
      <c r="E6014" s="56" t="s">
        <v>27302</v>
      </c>
      <c r="F6014" s="56" t="s">
        <v>22</v>
      </c>
      <c r="G6014" s="56"/>
      <c r="H6014" s="56" t="s">
        <v>36924</v>
      </c>
      <c r="I6014" s="56" t="s">
        <v>36925</v>
      </c>
      <c r="J6014" s="56"/>
      <c r="K6014" s="56" t="s">
        <v>7326</v>
      </c>
      <c r="L6014" s="90" t="str">
        <f t="shared" si="186"/>
        <v>NA</v>
      </c>
      <c r="M6014" s="90"/>
      <c r="O6014" s="91"/>
      <c r="P6014" s="56"/>
      <c r="Q6014" s="56"/>
      <c r="R6014" s="56"/>
      <c r="S6014" s="56"/>
      <c r="T6014" s="56" t="s">
        <v>32350</v>
      </c>
      <c r="U6014" s="56" t="s">
        <v>32351</v>
      </c>
      <c r="V6014" s="56" t="s">
        <v>32352</v>
      </c>
      <c r="W6014" s="56" t="s">
        <v>7566</v>
      </c>
      <c r="X6014" s="56" t="s">
        <v>6415</v>
      </c>
      <c r="Y6014" s="56"/>
      <c r="Z6014" s="56" t="s">
        <v>32353</v>
      </c>
      <c r="AA6014" s="56" t="s">
        <v>32354</v>
      </c>
      <c r="AB6014" s="56" t="s">
        <v>32350</v>
      </c>
      <c r="AC6014" s="56" t="s">
        <v>87</v>
      </c>
      <c r="AD6014" s="90" t="str">
        <f t="shared" si="187"/>
        <v>NA</v>
      </c>
      <c r="AE6014" s="90"/>
      <c r="AF6014" s="90"/>
      <c r="AG6014" s="90"/>
    </row>
    <row r="6015" spans="1:33">
      <c r="A6015" s="56" t="s">
        <v>36926</v>
      </c>
      <c r="B6015" s="56" t="s">
        <v>36927</v>
      </c>
      <c r="C6015" s="56" t="s">
        <v>36923</v>
      </c>
      <c r="D6015" s="56" t="s">
        <v>7622</v>
      </c>
      <c r="E6015" s="56" t="s">
        <v>36928</v>
      </c>
      <c r="F6015" s="56" t="s">
        <v>22</v>
      </c>
      <c r="G6015" s="56"/>
      <c r="H6015" s="56" t="s">
        <v>36929</v>
      </c>
      <c r="I6015" s="56" t="s">
        <v>36930</v>
      </c>
      <c r="J6015" s="56"/>
      <c r="K6015" s="56" t="s">
        <v>7326</v>
      </c>
      <c r="L6015" s="90" t="str">
        <f t="shared" si="186"/>
        <v>NA</v>
      </c>
      <c r="M6015" s="90"/>
      <c r="O6015" s="91"/>
      <c r="P6015" s="56"/>
      <c r="Q6015" s="56"/>
      <c r="R6015" s="56"/>
      <c r="S6015" s="56"/>
      <c r="T6015" s="56" t="s">
        <v>32355</v>
      </c>
      <c r="U6015" s="56" t="s">
        <v>32356</v>
      </c>
      <c r="V6015" s="56" t="s">
        <v>32357</v>
      </c>
      <c r="W6015" s="56" t="s">
        <v>7566</v>
      </c>
      <c r="X6015" s="56" t="s">
        <v>32358</v>
      </c>
      <c r="Y6015" s="56"/>
      <c r="Z6015" s="56" t="s">
        <v>32359</v>
      </c>
      <c r="AA6015" s="56" t="s">
        <v>32360</v>
      </c>
      <c r="AB6015" s="56" t="s">
        <v>32361</v>
      </c>
      <c r="AC6015" s="56" t="s">
        <v>7326</v>
      </c>
      <c r="AD6015" s="90" t="str">
        <f t="shared" si="187"/>
        <v>NA</v>
      </c>
      <c r="AE6015" s="90"/>
      <c r="AF6015" s="90"/>
      <c r="AG6015" s="90"/>
    </row>
    <row r="6016" spans="1:33">
      <c r="A6016" s="56" t="s">
        <v>36931</v>
      </c>
      <c r="B6016" s="56" t="s">
        <v>36932</v>
      </c>
      <c r="C6016" s="56" t="s">
        <v>36923</v>
      </c>
      <c r="D6016" s="56" t="s">
        <v>7622</v>
      </c>
      <c r="E6016" s="56" t="s">
        <v>10163</v>
      </c>
      <c r="F6016" s="56" t="s">
        <v>22</v>
      </c>
      <c r="G6016" s="56"/>
      <c r="H6016" s="56" t="s">
        <v>36933</v>
      </c>
      <c r="I6016" s="56" t="s">
        <v>36934</v>
      </c>
      <c r="J6016" s="56"/>
      <c r="K6016" s="56" t="s">
        <v>7326</v>
      </c>
      <c r="L6016" s="90" t="str">
        <f t="shared" si="186"/>
        <v>NA</v>
      </c>
      <c r="M6016" s="90"/>
      <c r="O6016" s="91"/>
      <c r="P6016" s="56"/>
      <c r="Q6016" s="56"/>
      <c r="R6016" s="56"/>
      <c r="S6016" s="56"/>
      <c r="T6016" s="56" t="s">
        <v>32362</v>
      </c>
      <c r="U6016" s="56" t="s">
        <v>32363</v>
      </c>
      <c r="V6016" s="56" t="s">
        <v>32364</v>
      </c>
      <c r="W6016" s="56" t="s">
        <v>7566</v>
      </c>
      <c r="X6016" s="56" t="s">
        <v>32365</v>
      </c>
      <c r="Y6016" s="56"/>
      <c r="Z6016" s="56" t="s">
        <v>32366</v>
      </c>
      <c r="AA6016" s="56" t="s">
        <v>32367</v>
      </c>
      <c r="AB6016" s="56"/>
      <c r="AC6016" s="56" t="s">
        <v>7326</v>
      </c>
      <c r="AD6016" s="90" t="str">
        <f t="shared" si="187"/>
        <v>NA</v>
      </c>
      <c r="AE6016" s="90"/>
      <c r="AF6016" s="90"/>
      <c r="AG6016" s="90"/>
    </row>
    <row r="6017" spans="1:33">
      <c r="A6017" s="56" t="s">
        <v>36935</v>
      </c>
      <c r="B6017" s="56" t="s">
        <v>36936</v>
      </c>
      <c r="C6017" s="56" t="s">
        <v>36937</v>
      </c>
      <c r="D6017" s="56" t="s">
        <v>7622</v>
      </c>
      <c r="E6017" s="56" t="s">
        <v>5199</v>
      </c>
      <c r="F6017" s="56" t="s">
        <v>22</v>
      </c>
      <c r="G6017" s="56"/>
      <c r="H6017" s="56" t="s">
        <v>36938</v>
      </c>
      <c r="I6017" s="56" t="s">
        <v>36939</v>
      </c>
      <c r="J6017" s="56" t="s">
        <v>36935</v>
      </c>
      <c r="K6017" s="56" t="s">
        <v>87</v>
      </c>
      <c r="L6017" s="90" t="str">
        <f t="shared" si="186"/>
        <v>NA</v>
      </c>
      <c r="M6017" s="90"/>
      <c r="O6017" s="91"/>
      <c r="P6017" s="56"/>
      <c r="Q6017" s="56"/>
      <c r="R6017" s="56"/>
      <c r="S6017" s="56"/>
      <c r="T6017" s="56" t="s">
        <v>56413</v>
      </c>
      <c r="U6017" s="56" t="s">
        <v>32368</v>
      </c>
      <c r="V6017" s="56" t="s">
        <v>32369</v>
      </c>
      <c r="W6017" s="56" t="s">
        <v>7566</v>
      </c>
      <c r="X6017" s="56" t="s">
        <v>32370</v>
      </c>
      <c r="Y6017" s="56"/>
      <c r="Z6017" s="56" t="s">
        <v>32371</v>
      </c>
      <c r="AA6017" s="56" t="s">
        <v>32372</v>
      </c>
      <c r="AB6017" s="56" t="s">
        <v>32373</v>
      </c>
      <c r="AC6017" s="56" t="s">
        <v>87</v>
      </c>
      <c r="AD6017" s="90" t="str">
        <f t="shared" si="187"/>
        <v>NA</v>
      </c>
      <c r="AE6017" s="90"/>
      <c r="AF6017" s="90"/>
      <c r="AG6017" s="90"/>
    </row>
    <row r="6018" spans="1:33">
      <c r="A6018" s="56" t="s">
        <v>36940</v>
      </c>
      <c r="B6018" s="56" t="s">
        <v>36941</v>
      </c>
      <c r="C6018" s="56" t="s">
        <v>36942</v>
      </c>
      <c r="D6018" s="56" t="s">
        <v>7622</v>
      </c>
      <c r="E6018" s="56" t="s">
        <v>36943</v>
      </c>
      <c r="F6018" s="56" t="s">
        <v>22</v>
      </c>
      <c r="G6018" s="56"/>
      <c r="H6018" s="56" t="s">
        <v>36944</v>
      </c>
      <c r="I6018" s="56" t="s">
        <v>36945</v>
      </c>
      <c r="J6018" s="56"/>
      <c r="K6018" s="56" t="s">
        <v>87</v>
      </c>
      <c r="L6018" s="90" t="str">
        <f t="shared" si="186"/>
        <v>NA</v>
      </c>
      <c r="M6018" s="90"/>
      <c r="O6018" s="91"/>
      <c r="P6018" s="56"/>
      <c r="Q6018" s="56"/>
      <c r="R6018" s="56"/>
      <c r="S6018" s="56"/>
      <c r="T6018" s="56" t="s">
        <v>32374</v>
      </c>
      <c r="U6018" s="56" t="s">
        <v>32375</v>
      </c>
      <c r="V6018" s="56" t="s">
        <v>32376</v>
      </c>
      <c r="W6018" s="56" t="s">
        <v>7566</v>
      </c>
      <c r="X6018" s="56" t="s">
        <v>32377</v>
      </c>
      <c r="Y6018" s="56"/>
      <c r="Z6018" s="56" t="s">
        <v>32378</v>
      </c>
      <c r="AA6018" s="56" t="s">
        <v>32379</v>
      </c>
      <c r="AB6018" s="56"/>
      <c r="AC6018" s="56" t="s">
        <v>7326</v>
      </c>
      <c r="AD6018" s="90" t="str">
        <f t="shared" si="187"/>
        <v>NA</v>
      </c>
      <c r="AE6018" s="90"/>
      <c r="AF6018" s="90"/>
      <c r="AG6018" s="90"/>
    </row>
    <row r="6019" spans="1:33">
      <c r="A6019" s="56" t="s">
        <v>36946</v>
      </c>
      <c r="B6019" s="56" t="s">
        <v>36947</v>
      </c>
      <c r="C6019" s="56" t="s">
        <v>36948</v>
      </c>
      <c r="D6019" s="56" t="s">
        <v>7622</v>
      </c>
      <c r="E6019" s="56" t="s">
        <v>5392</v>
      </c>
      <c r="F6019" s="56" t="s">
        <v>22</v>
      </c>
      <c r="G6019" s="56"/>
      <c r="H6019" s="56" t="s">
        <v>36949</v>
      </c>
      <c r="I6019" s="56" t="s">
        <v>36950</v>
      </c>
      <c r="J6019" s="56" t="s">
        <v>36951</v>
      </c>
      <c r="K6019" s="56" t="s">
        <v>87</v>
      </c>
      <c r="L6019" s="90" t="str">
        <f t="shared" ref="L6019:L6082" si="188">IF($P$3&lt;&gt;"",IF(ISNUMBER(SEARCH("*"&amp;$P$3&amp;"*", A6019)),A6019, IF(ISNUMBER(SEARCH("*"&amp;$P$3&amp;"*", H6019)),A6019, IF(ISNUMBER(SEARCH("*"&amp;$P$3&amp;"*", G6019)),A6019, IF(ISNUMBER(SEARCH("*"&amp;$P$3&amp;"*", J6019)),A6019,  IF(ISNUMBER(SEARCH("*"&amp;$P$3&amp;"*", E6019)),A6019, "NA"))))),"NA")</f>
        <v>NA</v>
      </c>
      <c r="M6019" s="90"/>
      <c r="O6019" s="91"/>
      <c r="P6019" s="56"/>
      <c r="Q6019" s="56"/>
      <c r="R6019" s="56"/>
      <c r="S6019" s="56"/>
      <c r="T6019" s="56" t="s">
        <v>32380</v>
      </c>
      <c r="U6019" s="56" t="s">
        <v>32381</v>
      </c>
      <c r="V6019" s="56" t="s">
        <v>32382</v>
      </c>
      <c r="W6019" s="56" t="s">
        <v>7566</v>
      </c>
      <c r="X6019" s="56" t="s">
        <v>32383</v>
      </c>
      <c r="Y6019" s="56"/>
      <c r="Z6019" s="56" t="s">
        <v>32384</v>
      </c>
      <c r="AA6019" s="56" t="s">
        <v>32385</v>
      </c>
      <c r="AB6019" s="56"/>
      <c r="AC6019" s="56" t="s">
        <v>87</v>
      </c>
      <c r="AD6019" s="90" t="str">
        <f t="shared" ref="AD6019:AD6082" si="189">IF($P$19&lt;&gt;"",IF(ISNUMBER(SEARCH($P$19, V6019)),T6019, "NA"),"NA")</f>
        <v>NA</v>
      </c>
      <c r="AE6019" s="90"/>
      <c r="AF6019" s="90"/>
      <c r="AG6019" s="90"/>
    </row>
    <row r="6020" spans="1:33">
      <c r="A6020" s="56" t="s">
        <v>36952</v>
      </c>
      <c r="B6020" s="56" t="s">
        <v>36953</v>
      </c>
      <c r="C6020" s="56" t="s">
        <v>36142</v>
      </c>
      <c r="D6020" s="56" t="s">
        <v>7622</v>
      </c>
      <c r="E6020" s="56" t="s">
        <v>261</v>
      </c>
      <c r="F6020" s="56" t="s">
        <v>22</v>
      </c>
      <c r="G6020" s="56"/>
      <c r="H6020" s="56" t="s">
        <v>36954</v>
      </c>
      <c r="I6020" s="56" t="s">
        <v>36955</v>
      </c>
      <c r="J6020" s="56" t="s">
        <v>36952</v>
      </c>
      <c r="K6020" s="56" t="s">
        <v>7326</v>
      </c>
      <c r="L6020" s="90" t="str">
        <f t="shared" si="188"/>
        <v>NA</v>
      </c>
      <c r="M6020" s="90"/>
      <c r="O6020" s="91"/>
      <c r="P6020" s="56"/>
      <c r="Q6020" s="56"/>
      <c r="R6020" s="56"/>
      <c r="S6020" s="56"/>
      <c r="T6020" s="56" t="s">
        <v>32386</v>
      </c>
      <c r="U6020" s="56" t="s">
        <v>32387</v>
      </c>
      <c r="V6020" s="56" t="s">
        <v>32388</v>
      </c>
      <c r="W6020" s="56" t="s">
        <v>7566</v>
      </c>
      <c r="X6020" s="56" t="s">
        <v>6427</v>
      </c>
      <c r="Y6020" s="56"/>
      <c r="Z6020" s="56" t="s">
        <v>32389</v>
      </c>
      <c r="AA6020" s="56" t="s">
        <v>32390</v>
      </c>
      <c r="AB6020" s="56" t="s">
        <v>32391</v>
      </c>
      <c r="AC6020" s="56" t="s">
        <v>7326</v>
      </c>
      <c r="AD6020" s="90" t="str">
        <f t="shared" si="189"/>
        <v>NA</v>
      </c>
      <c r="AE6020" s="90"/>
      <c r="AF6020" s="90"/>
      <c r="AG6020" s="90"/>
    </row>
    <row r="6021" spans="1:33">
      <c r="A6021" s="56" t="s">
        <v>36956</v>
      </c>
      <c r="B6021" s="56" t="s">
        <v>36957</v>
      </c>
      <c r="C6021" s="56" t="s">
        <v>36142</v>
      </c>
      <c r="D6021" s="56" t="s">
        <v>7622</v>
      </c>
      <c r="E6021" s="56" t="s">
        <v>261</v>
      </c>
      <c r="F6021" s="56" t="s">
        <v>22</v>
      </c>
      <c r="G6021" s="56"/>
      <c r="H6021" s="56" t="s">
        <v>36958</v>
      </c>
      <c r="I6021" s="56" t="s">
        <v>36955</v>
      </c>
      <c r="J6021" s="56" t="s">
        <v>36956</v>
      </c>
      <c r="K6021" s="56" t="s">
        <v>7326</v>
      </c>
      <c r="L6021" s="90" t="str">
        <f t="shared" si="188"/>
        <v>NA</v>
      </c>
      <c r="M6021" s="90"/>
      <c r="O6021" s="91"/>
      <c r="P6021" s="56"/>
      <c r="Q6021" s="56"/>
      <c r="R6021" s="56"/>
      <c r="S6021" s="56"/>
      <c r="T6021" s="56" t="s">
        <v>32392</v>
      </c>
      <c r="U6021" s="56" t="s">
        <v>32393</v>
      </c>
      <c r="V6021" s="56" t="s">
        <v>32394</v>
      </c>
      <c r="W6021" s="56" t="s">
        <v>7566</v>
      </c>
      <c r="X6021" s="56" t="s">
        <v>32395</v>
      </c>
      <c r="Y6021" s="56"/>
      <c r="Z6021" s="56" t="s">
        <v>32396</v>
      </c>
      <c r="AA6021" s="56" t="s">
        <v>32397</v>
      </c>
      <c r="AB6021" s="56" t="s">
        <v>32398</v>
      </c>
      <c r="AC6021" s="56" t="s">
        <v>7326</v>
      </c>
      <c r="AD6021" s="90" t="str">
        <f t="shared" si="189"/>
        <v>NA</v>
      </c>
      <c r="AE6021" s="90"/>
      <c r="AF6021" s="90"/>
      <c r="AG6021" s="90"/>
    </row>
    <row r="6022" spans="1:33">
      <c r="A6022" s="56" t="s">
        <v>36959</v>
      </c>
      <c r="B6022" s="56" t="s">
        <v>36960</v>
      </c>
      <c r="C6022" s="56" t="s">
        <v>36142</v>
      </c>
      <c r="D6022" s="56" t="s">
        <v>7622</v>
      </c>
      <c r="E6022" s="56" t="s">
        <v>261</v>
      </c>
      <c r="F6022" s="56" t="s">
        <v>22</v>
      </c>
      <c r="G6022" s="56"/>
      <c r="H6022" s="56" t="s">
        <v>36954</v>
      </c>
      <c r="I6022" s="56" t="s">
        <v>36955</v>
      </c>
      <c r="J6022" s="56" t="s">
        <v>36961</v>
      </c>
      <c r="K6022" s="56" t="s">
        <v>7326</v>
      </c>
      <c r="L6022" s="90" t="str">
        <f t="shared" si="188"/>
        <v>NA</v>
      </c>
      <c r="M6022" s="90"/>
      <c r="O6022" s="91"/>
      <c r="P6022" s="56"/>
      <c r="Q6022" s="56"/>
      <c r="R6022" s="56"/>
      <c r="S6022" s="56"/>
      <c r="T6022" s="56" t="s">
        <v>32399</v>
      </c>
      <c r="U6022" s="56" t="s">
        <v>32400</v>
      </c>
      <c r="V6022" s="56" t="s">
        <v>32401</v>
      </c>
      <c r="W6022" s="56" t="s">
        <v>7566</v>
      </c>
      <c r="X6022" s="56" t="s">
        <v>32402</v>
      </c>
      <c r="Y6022" s="56"/>
      <c r="Z6022" s="56" t="s">
        <v>32403</v>
      </c>
      <c r="AA6022" s="56" t="s">
        <v>32404</v>
      </c>
      <c r="AB6022" s="56" t="s">
        <v>32405</v>
      </c>
      <c r="AC6022" s="56" t="s">
        <v>7326</v>
      </c>
      <c r="AD6022" s="90" t="str">
        <f t="shared" si="189"/>
        <v>NA</v>
      </c>
      <c r="AE6022" s="90"/>
      <c r="AF6022" s="90"/>
      <c r="AG6022" s="90"/>
    </row>
    <row r="6023" spans="1:33">
      <c r="A6023" s="56" t="s">
        <v>36962</v>
      </c>
      <c r="B6023" s="56" t="s">
        <v>36963</v>
      </c>
      <c r="C6023" s="56" t="s">
        <v>36142</v>
      </c>
      <c r="D6023" s="56" t="s">
        <v>7622</v>
      </c>
      <c r="E6023" s="56" t="s">
        <v>261</v>
      </c>
      <c r="F6023" s="56" t="s">
        <v>22</v>
      </c>
      <c r="G6023" s="56"/>
      <c r="H6023" s="56" t="s">
        <v>36958</v>
      </c>
      <c r="I6023" s="56" t="s">
        <v>36955</v>
      </c>
      <c r="J6023" s="56" t="s">
        <v>36962</v>
      </c>
      <c r="K6023" s="56" t="s">
        <v>7326</v>
      </c>
      <c r="L6023" s="90" t="str">
        <f t="shared" si="188"/>
        <v>NA</v>
      </c>
      <c r="M6023" s="90"/>
      <c r="O6023" s="91"/>
      <c r="P6023" s="56"/>
      <c r="Q6023" s="56"/>
      <c r="R6023" s="56"/>
      <c r="S6023" s="56"/>
      <c r="T6023" s="56" t="s">
        <v>32406</v>
      </c>
      <c r="U6023" s="56" t="s">
        <v>32407</v>
      </c>
      <c r="V6023" s="56" t="s">
        <v>32408</v>
      </c>
      <c r="W6023" s="56" t="s">
        <v>7566</v>
      </c>
      <c r="X6023" s="56" t="s">
        <v>32409</v>
      </c>
      <c r="Y6023" s="56"/>
      <c r="Z6023" s="56" t="s">
        <v>32410</v>
      </c>
      <c r="AA6023" s="56" t="s">
        <v>32411</v>
      </c>
      <c r="AB6023" s="56"/>
      <c r="AC6023" s="56" t="s">
        <v>7326</v>
      </c>
      <c r="AD6023" s="90" t="str">
        <f t="shared" si="189"/>
        <v>NA</v>
      </c>
      <c r="AE6023" s="90"/>
      <c r="AF6023" s="90"/>
      <c r="AG6023" s="90"/>
    </row>
    <row r="6024" spans="1:33">
      <c r="A6024" s="56" t="s">
        <v>36964</v>
      </c>
      <c r="B6024" s="56" t="s">
        <v>36965</v>
      </c>
      <c r="C6024" s="56" t="s">
        <v>36142</v>
      </c>
      <c r="D6024" s="56" t="s">
        <v>7622</v>
      </c>
      <c r="E6024" s="56" t="s">
        <v>261</v>
      </c>
      <c r="F6024" s="56" t="s">
        <v>22</v>
      </c>
      <c r="G6024" s="56"/>
      <c r="H6024" s="56" t="s">
        <v>36954</v>
      </c>
      <c r="I6024" s="56" t="s">
        <v>36955</v>
      </c>
      <c r="J6024" s="56" t="s">
        <v>36964</v>
      </c>
      <c r="K6024" s="56" t="s">
        <v>7326</v>
      </c>
      <c r="L6024" s="90" t="str">
        <f t="shared" si="188"/>
        <v>NA</v>
      </c>
      <c r="M6024" s="90"/>
      <c r="O6024" s="91"/>
      <c r="P6024" s="56"/>
      <c r="Q6024" s="56"/>
      <c r="R6024" s="56"/>
      <c r="S6024" s="56"/>
      <c r="T6024" s="56" t="s">
        <v>32412</v>
      </c>
      <c r="U6024" s="56" t="s">
        <v>32413</v>
      </c>
      <c r="V6024" s="56" t="s">
        <v>32414</v>
      </c>
      <c r="W6024" s="56" t="s">
        <v>7566</v>
      </c>
      <c r="X6024" s="56" t="s">
        <v>32415</v>
      </c>
      <c r="Y6024" s="56"/>
      <c r="Z6024" s="56" t="s">
        <v>32416</v>
      </c>
      <c r="AA6024" s="56" t="s">
        <v>32417</v>
      </c>
      <c r="AB6024" s="56"/>
      <c r="AC6024" s="56" t="s">
        <v>7326</v>
      </c>
      <c r="AD6024" s="90" t="str">
        <f t="shared" si="189"/>
        <v>NA</v>
      </c>
      <c r="AE6024" s="90"/>
      <c r="AF6024" s="90"/>
      <c r="AG6024" s="90"/>
    </row>
    <row r="6025" spans="1:33">
      <c r="A6025" s="56" t="s">
        <v>36966</v>
      </c>
      <c r="B6025" s="56" t="s">
        <v>36967</v>
      </c>
      <c r="C6025" s="56" t="s">
        <v>36142</v>
      </c>
      <c r="D6025" s="56" t="s">
        <v>7622</v>
      </c>
      <c r="E6025" s="56" t="s">
        <v>5426</v>
      </c>
      <c r="F6025" s="56" t="s">
        <v>22</v>
      </c>
      <c r="G6025" s="56"/>
      <c r="H6025" s="56" t="s">
        <v>36968</v>
      </c>
      <c r="I6025" s="56" t="s">
        <v>36969</v>
      </c>
      <c r="J6025" s="56" t="s">
        <v>36966</v>
      </c>
      <c r="K6025" s="56" t="s">
        <v>7326</v>
      </c>
      <c r="L6025" s="90" t="str">
        <f t="shared" si="188"/>
        <v>NA</v>
      </c>
      <c r="M6025" s="90"/>
      <c r="O6025" s="91"/>
      <c r="P6025" s="56"/>
      <c r="Q6025" s="56"/>
      <c r="R6025" s="56"/>
      <c r="S6025" s="56"/>
      <c r="T6025" s="56" t="s">
        <v>32418</v>
      </c>
      <c r="U6025" s="56" t="s">
        <v>32419</v>
      </c>
      <c r="V6025" s="56" t="s">
        <v>32420</v>
      </c>
      <c r="W6025" s="56" t="s">
        <v>7566</v>
      </c>
      <c r="X6025" s="56" t="s">
        <v>32421</v>
      </c>
      <c r="Y6025" s="56"/>
      <c r="Z6025" s="56" t="s">
        <v>32422</v>
      </c>
      <c r="AA6025" s="56" t="s">
        <v>32423</v>
      </c>
      <c r="AB6025" s="56" t="s">
        <v>32424</v>
      </c>
      <c r="AC6025" s="56" t="s">
        <v>87</v>
      </c>
      <c r="AD6025" s="90" t="str">
        <f t="shared" si="189"/>
        <v>NA</v>
      </c>
      <c r="AE6025" s="90"/>
      <c r="AF6025" s="90"/>
      <c r="AG6025" s="90"/>
    </row>
    <row r="6026" spans="1:33">
      <c r="A6026" s="56" t="s">
        <v>36970</v>
      </c>
      <c r="B6026" s="56" t="s">
        <v>36971</v>
      </c>
      <c r="C6026" s="56" t="s">
        <v>36142</v>
      </c>
      <c r="D6026" s="56" t="s">
        <v>7622</v>
      </c>
      <c r="E6026" s="56" t="s">
        <v>5446</v>
      </c>
      <c r="F6026" s="56" t="s">
        <v>22</v>
      </c>
      <c r="G6026" s="56"/>
      <c r="H6026" s="56" t="s">
        <v>36972</v>
      </c>
      <c r="I6026" s="56" t="s">
        <v>36973</v>
      </c>
      <c r="J6026" s="56" t="s">
        <v>36970</v>
      </c>
      <c r="K6026" s="56" t="s">
        <v>7326</v>
      </c>
      <c r="L6026" s="90" t="str">
        <f t="shared" si="188"/>
        <v>NA</v>
      </c>
      <c r="M6026" s="90"/>
      <c r="O6026" s="91"/>
      <c r="P6026" s="56"/>
      <c r="Q6026" s="56"/>
      <c r="R6026" s="56"/>
      <c r="S6026" s="56"/>
      <c r="T6026" s="56" t="s">
        <v>32425</v>
      </c>
      <c r="U6026" s="56" t="s">
        <v>32426</v>
      </c>
      <c r="V6026" s="56" t="s">
        <v>32427</v>
      </c>
      <c r="W6026" s="56" t="s">
        <v>7566</v>
      </c>
      <c r="X6026" s="56" t="s">
        <v>32428</v>
      </c>
      <c r="Y6026" s="56"/>
      <c r="Z6026" s="56" t="s">
        <v>32429</v>
      </c>
      <c r="AA6026" s="56" t="s">
        <v>32430</v>
      </c>
      <c r="AB6026" s="56" t="s">
        <v>32425</v>
      </c>
      <c r="AC6026" s="56" t="s">
        <v>7326</v>
      </c>
      <c r="AD6026" s="90" t="str">
        <f t="shared" si="189"/>
        <v>NA</v>
      </c>
      <c r="AE6026" s="90"/>
      <c r="AF6026" s="90"/>
      <c r="AG6026" s="90"/>
    </row>
    <row r="6027" spans="1:33">
      <c r="A6027" s="56" t="s">
        <v>36974</v>
      </c>
      <c r="B6027" s="56" t="s">
        <v>36975</v>
      </c>
      <c r="C6027" s="56" t="s">
        <v>36142</v>
      </c>
      <c r="D6027" s="56" t="s">
        <v>7622</v>
      </c>
      <c r="E6027" s="56" t="s">
        <v>5446</v>
      </c>
      <c r="F6027" s="56" t="s">
        <v>22</v>
      </c>
      <c r="G6027" s="56"/>
      <c r="H6027" s="56" t="s">
        <v>36972</v>
      </c>
      <c r="I6027" s="56" t="s">
        <v>36973</v>
      </c>
      <c r="J6027" s="56" t="s">
        <v>36974</v>
      </c>
      <c r="K6027" s="56" t="s">
        <v>7326</v>
      </c>
      <c r="L6027" s="90" t="str">
        <f t="shared" si="188"/>
        <v>NA</v>
      </c>
      <c r="M6027" s="90"/>
      <c r="O6027" s="91"/>
      <c r="P6027" s="56"/>
      <c r="Q6027" s="56"/>
      <c r="R6027" s="56"/>
      <c r="S6027" s="56"/>
      <c r="T6027" s="56" t="s">
        <v>32431</v>
      </c>
      <c r="U6027" s="56" t="s">
        <v>32432</v>
      </c>
      <c r="V6027" s="56" t="s">
        <v>32433</v>
      </c>
      <c r="W6027" s="56" t="s">
        <v>7566</v>
      </c>
      <c r="X6027" s="56" t="s">
        <v>6453</v>
      </c>
      <c r="Y6027" s="56"/>
      <c r="Z6027" s="56" t="s">
        <v>32434</v>
      </c>
      <c r="AA6027" s="56" t="s">
        <v>32435</v>
      </c>
      <c r="AB6027" s="56"/>
      <c r="AC6027" s="56" t="s">
        <v>7326</v>
      </c>
      <c r="AD6027" s="90" t="str">
        <f t="shared" si="189"/>
        <v>NA</v>
      </c>
      <c r="AE6027" s="90"/>
      <c r="AF6027" s="90"/>
      <c r="AG6027" s="90"/>
    </row>
    <row r="6028" spans="1:33">
      <c r="A6028" s="56" t="s">
        <v>36976</v>
      </c>
      <c r="B6028" s="56" t="s">
        <v>36977</v>
      </c>
      <c r="C6028" s="56" t="s">
        <v>36142</v>
      </c>
      <c r="D6028" s="56" t="s">
        <v>7622</v>
      </c>
      <c r="E6028" s="56" t="s">
        <v>36978</v>
      </c>
      <c r="F6028" s="56" t="s">
        <v>22</v>
      </c>
      <c r="G6028" s="56"/>
      <c r="H6028" s="56" t="s">
        <v>36979</v>
      </c>
      <c r="I6028" s="56" t="s">
        <v>36980</v>
      </c>
      <c r="J6028" s="56" t="s">
        <v>36976</v>
      </c>
      <c r="K6028" s="56" t="s">
        <v>7326</v>
      </c>
      <c r="L6028" s="90" t="str">
        <f t="shared" si="188"/>
        <v>NA</v>
      </c>
      <c r="M6028" s="90"/>
      <c r="O6028" s="91"/>
      <c r="P6028" s="56"/>
      <c r="Q6028" s="56"/>
      <c r="R6028" s="56"/>
      <c r="S6028" s="56"/>
      <c r="T6028" s="56" t="s">
        <v>32436</v>
      </c>
      <c r="U6028" s="56" t="s">
        <v>32437</v>
      </c>
      <c r="V6028" s="56" t="s">
        <v>32438</v>
      </c>
      <c r="W6028" s="56" t="s">
        <v>7566</v>
      </c>
      <c r="X6028" s="56" t="s">
        <v>32439</v>
      </c>
      <c r="Y6028" s="56"/>
      <c r="Z6028" s="56" t="s">
        <v>32440</v>
      </c>
      <c r="AA6028" s="56" t="s">
        <v>32441</v>
      </c>
      <c r="AB6028" s="56"/>
      <c r="AC6028" s="56" t="s">
        <v>7326</v>
      </c>
      <c r="AD6028" s="90" t="str">
        <f t="shared" si="189"/>
        <v>NA</v>
      </c>
      <c r="AE6028" s="90"/>
      <c r="AF6028" s="90"/>
      <c r="AG6028" s="90"/>
    </row>
    <row r="6029" spans="1:33">
      <c r="A6029" s="56" t="s">
        <v>36981</v>
      </c>
      <c r="B6029" s="56" t="s">
        <v>36982</v>
      </c>
      <c r="C6029" s="56" t="s">
        <v>36983</v>
      </c>
      <c r="D6029" s="56" t="s">
        <v>7622</v>
      </c>
      <c r="E6029" s="56" t="s">
        <v>450</v>
      </c>
      <c r="F6029" s="56" t="s">
        <v>22</v>
      </c>
      <c r="G6029" s="56"/>
      <c r="H6029" s="56" t="s">
        <v>36984</v>
      </c>
      <c r="I6029" s="56" t="s">
        <v>36985</v>
      </c>
      <c r="J6029" s="56" t="s">
        <v>36986</v>
      </c>
      <c r="K6029" s="56" t="s">
        <v>87</v>
      </c>
      <c r="L6029" s="90" t="str">
        <f t="shared" si="188"/>
        <v>NA</v>
      </c>
      <c r="M6029" s="90"/>
      <c r="O6029" s="91"/>
      <c r="P6029" s="56"/>
      <c r="Q6029" s="56"/>
      <c r="R6029" s="56"/>
      <c r="S6029" s="56"/>
      <c r="T6029" s="56" t="s">
        <v>32442</v>
      </c>
      <c r="U6029" s="56" t="s">
        <v>32443</v>
      </c>
      <c r="V6029" s="56" t="s">
        <v>32444</v>
      </c>
      <c r="W6029" s="56" t="s">
        <v>7566</v>
      </c>
      <c r="X6029" s="56" t="s">
        <v>32445</v>
      </c>
      <c r="Y6029" s="56"/>
      <c r="Z6029" s="56" t="s">
        <v>32446</v>
      </c>
      <c r="AA6029" s="56" t="s">
        <v>32447</v>
      </c>
      <c r="AB6029" s="56"/>
      <c r="AC6029" s="56" t="s">
        <v>7326</v>
      </c>
      <c r="AD6029" s="90" t="str">
        <f t="shared" si="189"/>
        <v>NA</v>
      </c>
      <c r="AE6029" s="90"/>
      <c r="AF6029" s="90"/>
      <c r="AG6029" s="90"/>
    </row>
    <row r="6030" spans="1:33">
      <c r="A6030" s="56" t="s">
        <v>36987</v>
      </c>
      <c r="B6030" s="56" t="s">
        <v>36988</v>
      </c>
      <c r="C6030" s="56" t="s">
        <v>5544</v>
      </c>
      <c r="D6030" s="56" t="s">
        <v>7622</v>
      </c>
      <c r="E6030" s="56" t="s">
        <v>5545</v>
      </c>
      <c r="F6030" s="56" t="s">
        <v>22</v>
      </c>
      <c r="G6030" s="56"/>
      <c r="H6030" s="56" t="s">
        <v>36989</v>
      </c>
      <c r="I6030" s="56" t="s">
        <v>36990</v>
      </c>
      <c r="J6030" s="56" t="s">
        <v>36991</v>
      </c>
      <c r="K6030" s="56" t="s">
        <v>7326</v>
      </c>
      <c r="L6030" s="90" t="str">
        <f t="shared" si="188"/>
        <v>NA</v>
      </c>
      <c r="M6030" s="90"/>
      <c r="O6030" s="91"/>
      <c r="P6030" s="56"/>
      <c r="Q6030" s="56"/>
      <c r="R6030" s="56"/>
      <c r="S6030" s="56"/>
      <c r="T6030" s="56" t="s">
        <v>32448</v>
      </c>
      <c r="U6030" s="56" t="s">
        <v>32449</v>
      </c>
      <c r="V6030" s="56" t="s">
        <v>32450</v>
      </c>
      <c r="W6030" s="56" t="s">
        <v>7566</v>
      </c>
      <c r="X6030" s="56" t="s">
        <v>32451</v>
      </c>
      <c r="Y6030" s="56"/>
      <c r="Z6030" s="56" t="s">
        <v>32452</v>
      </c>
      <c r="AA6030" s="56" t="s">
        <v>32453</v>
      </c>
      <c r="AB6030" s="56"/>
      <c r="AC6030" s="56" t="s">
        <v>7326</v>
      </c>
      <c r="AD6030" s="90" t="str">
        <f t="shared" si="189"/>
        <v>NA</v>
      </c>
      <c r="AE6030" s="90"/>
      <c r="AF6030" s="90"/>
      <c r="AG6030" s="90"/>
    </row>
    <row r="6031" spans="1:33">
      <c r="A6031" s="56" t="s">
        <v>36992</v>
      </c>
      <c r="B6031" s="56" t="s">
        <v>36993</v>
      </c>
      <c r="C6031" s="56" t="s">
        <v>5544</v>
      </c>
      <c r="D6031" s="56" t="s">
        <v>7622</v>
      </c>
      <c r="E6031" s="56" t="s">
        <v>5545</v>
      </c>
      <c r="F6031" s="56" t="s">
        <v>22</v>
      </c>
      <c r="G6031" s="56"/>
      <c r="H6031" s="56" t="s">
        <v>36989</v>
      </c>
      <c r="I6031" s="56" t="s">
        <v>36990</v>
      </c>
      <c r="J6031" s="56" t="s">
        <v>36994</v>
      </c>
      <c r="K6031" s="56" t="s">
        <v>7326</v>
      </c>
      <c r="L6031" s="90" t="str">
        <f t="shared" si="188"/>
        <v>NA</v>
      </c>
      <c r="M6031" s="90"/>
      <c r="O6031" s="91"/>
      <c r="P6031" s="56"/>
      <c r="Q6031" s="56"/>
      <c r="R6031" s="56"/>
      <c r="S6031" s="56"/>
      <c r="T6031" s="56" t="s">
        <v>32454</v>
      </c>
      <c r="U6031" s="56" t="s">
        <v>32455</v>
      </c>
      <c r="V6031" s="56" t="s">
        <v>32456</v>
      </c>
      <c r="W6031" s="56" t="s">
        <v>7566</v>
      </c>
      <c r="X6031" s="56" t="s">
        <v>13180</v>
      </c>
      <c r="Y6031" s="56"/>
      <c r="Z6031" s="56" t="s">
        <v>32457</v>
      </c>
      <c r="AA6031" s="56" t="s">
        <v>32458</v>
      </c>
      <c r="AB6031" s="56" t="s">
        <v>32454</v>
      </c>
      <c r="AC6031" s="56" t="s">
        <v>7326</v>
      </c>
      <c r="AD6031" s="90" t="str">
        <f t="shared" si="189"/>
        <v>NA</v>
      </c>
      <c r="AE6031" s="90"/>
      <c r="AF6031" s="90"/>
      <c r="AG6031" s="90"/>
    </row>
    <row r="6032" spans="1:33">
      <c r="A6032" s="56" t="s">
        <v>36995</v>
      </c>
      <c r="B6032" s="56" t="s">
        <v>36996</v>
      </c>
      <c r="C6032" s="56" t="s">
        <v>5544</v>
      </c>
      <c r="D6032" s="56" t="s">
        <v>7622</v>
      </c>
      <c r="E6032" s="56" t="s">
        <v>5545</v>
      </c>
      <c r="F6032" s="56" t="s">
        <v>22</v>
      </c>
      <c r="G6032" s="56"/>
      <c r="H6032" s="56" t="s">
        <v>36989</v>
      </c>
      <c r="I6032" s="56" t="s">
        <v>36990</v>
      </c>
      <c r="J6032" s="56" t="s">
        <v>36997</v>
      </c>
      <c r="K6032" s="56" t="s">
        <v>7326</v>
      </c>
      <c r="L6032" s="90" t="str">
        <f t="shared" si="188"/>
        <v>NA</v>
      </c>
      <c r="M6032" s="90"/>
      <c r="O6032" s="91"/>
      <c r="P6032" s="56"/>
      <c r="Q6032" s="56"/>
      <c r="R6032" s="56"/>
      <c r="S6032" s="56"/>
      <c r="T6032" s="56" t="s">
        <v>32459</v>
      </c>
      <c r="U6032" s="56" t="s">
        <v>32460</v>
      </c>
      <c r="V6032" s="56" t="s">
        <v>32461</v>
      </c>
      <c r="W6032" s="56" t="s">
        <v>7566</v>
      </c>
      <c r="X6032" s="56" t="s">
        <v>32462</v>
      </c>
      <c r="Y6032" s="56"/>
      <c r="Z6032" s="56" t="s">
        <v>32463</v>
      </c>
      <c r="AA6032" s="56" t="s">
        <v>32464</v>
      </c>
      <c r="AB6032" s="56"/>
      <c r="AC6032" s="56" t="s">
        <v>7326</v>
      </c>
      <c r="AD6032" s="90" t="str">
        <f t="shared" si="189"/>
        <v>NA</v>
      </c>
      <c r="AE6032" s="90"/>
      <c r="AF6032" s="90"/>
      <c r="AG6032" s="90"/>
    </row>
    <row r="6033" spans="1:33">
      <c r="A6033" s="56" t="s">
        <v>36998</v>
      </c>
      <c r="B6033" s="56" t="s">
        <v>36999</v>
      </c>
      <c r="C6033" s="56" t="s">
        <v>5544</v>
      </c>
      <c r="D6033" s="56" t="s">
        <v>7622</v>
      </c>
      <c r="E6033" s="56" t="s">
        <v>5545</v>
      </c>
      <c r="F6033" s="56" t="s">
        <v>22</v>
      </c>
      <c r="G6033" s="56"/>
      <c r="H6033" s="56" t="s">
        <v>36989</v>
      </c>
      <c r="I6033" s="56" t="s">
        <v>36990</v>
      </c>
      <c r="J6033" s="56" t="s">
        <v>37000</v>
      </c>
      <c r="K6033" s="56" t="s">
        <v>7326</v>
      </c>
      <c r="L6033" s="90" t="str">
        <f t="shared" si="188"/>
        <v>NA</v>
      </c>
      <c r="M6033" s="90"/>
      <c r="O6033" s="91"/>
      <c r="P6033" s="56"/>
      <c r="Q6033" s="56"/>
      <c r="R6033" s="56"/>
      <c r="S6033" s="56"/>
      <c r="T6033" s="56" t="s">
        <v>32465</v>
      </c>
      <c r="U6033" s="56" t="s">
        <v>32466</v>
      </c>
      <c r="V6033" s="56" t="s">
        <v>32467</v>
      </c>
      <c r="W6033" s="56" t="s">
        <v>7566</v>
      </c>
      <c r="X6033" s="56" t="s">
        <v>32468</v>
      </c>
      <c r="Y6033" s="56"/>
      <c r="Z6033" s="56" t="s">
        <v>32469</v>
      </c>
      <c r="AA6033" s="56" t="s">
        <v>32470</v>
      </c>
      <c r="AB6033" s="56"/>
      <c r="AC6033" s="56" t="s">
        <v>87</v>
      </c>
      <c r="AD6033" s="90" t="str">
        <f t="shared" si="189"/>
        <v>NA</v>
      </c>
      <c r="AE6033" s="90"/>
      <c r="AF6033" s="90"/>
      <c r="AG6033" s="90"/>
    </row>
    <row r="6034" spans="1:33">
      <c r="A6034" s="56" t="s">
        <v>37001</v>
      </c>
      <c r="B6034" s="56" t="s">
        <v>37002</v>
      </c>
      <c r="C6034" s="56" t="s">
        <v>5544</v>
      </c>
      <c r="D6034" s="56" t="s">
        <v>7622</v>
      </c>
      <c r="E6034" s="56" t="s">
        <v>10912</v>
      </c>
      <c r="F6034" s="56" t="s">
        <v>22</v>
      </c>
      <c r="G6034" s="56"/>
      <c r="H6034" s="56" t="s">
        <v>37003</v>
      </c>
      <c r="I6034" s="56" t="s">
        <v>37004</v>
      </c>
      <c r="J6034" s="56" t="s">
        <v>37005</v>
      </c>
      <c r="K6034" s="56" t="s">
        <v>7326</v>
      </c>
      <c r="L6034" s="90" t="str">
        <f t="shared" si="188"/>
        <v>NA</v>
      </c>
      <c r="M6034" s="90"/>
      <c r="O6034" s="91"/>
      <c r="P6034" s="56"/>
      <c r="Q6034" s="56"/>
      <c r="R6034" s="56"/>
      <c r="S6034" s="56"/>
      <c r="T6034" s="56" t="s">
        <v>32471</v>
      </c>
      <c r="U6034" s="56" t="s">
        <v>32472</v>
      </c>
      <c r="V6034" s="56" t="s">
        <v>32473</v>
      </c>
      <c r="W6034" s="56" t="s">
        <v>7566</v>
      </c>
      <c r="X6034" s="56" t="s">
        <v>32474</v>
      </c>
      <c r="Y6034" s="56"/>
      <c r="Z6034" s="56" t="s">
        <v>32475</v>
      </c>
      <c r="AA6034" s="56" t="s">
        <v>32476</v>
      </c>
      <c r="AB6034" s="56" t="s">
        <v>32477</v>
      </c>
      <c r="AC6034" s="56" t="s">
        <v>87</v>
      </c>
      <c r="AD6034" s="90" t="str">
        <f t="shared" si="189"/>
        <v>NA</v>
      </c>
      <c r="AE6034" s="90"/>
      <c r="AF6034" s="90"/>
      <c r="AG6034" s="90"/>
    </row>
    <row r="6035" spans="1:33">
      <c r="A6035" s="56" t="s">
        <v>37006</v>
      </c>
      <c r="B6035" s="56" t="s">
        <v>37007</v>
      </c>
      <c r="C6035" s="56" t="s">
        <v>5544</v>
      </c>
      <c r="D6035" s="56" t="s">
        <v>7622</v>
      </c>
      <c r="E6035" s="56" t="s">
        <v>10912</v>
      </c>
      <c r="F6035" s="56" t="s">
        <v>22</v>
      </c>
      <c r="G6035" s="56"/>
      <c r="H6035" s="56" t="s">
        <v>37003</v>
      </c>
      <c r="I6035" s="56" t="s">
        <v>37004</v>
      </c>
      <c r="J6035" s="56" t="s">
        <v>37008</v>
      </c>
      <c r="K6035" s="56" t="s">
        <v>7326</v>
      </c>
      <c r="L6035" s="90" t="str">
        <f t="shared" si="188"/>
        <v>NA</v>
      </c>
      <c r="M6035" s="90"/>
      <c r="O6035" s="91"/>
      <c r="P6035" s="56"/>
      <c r="Q6035" s="56"/>
      <c r="R6035" s="56"/>
      <c r="S6035" s="56"/>
      <c r="T6035" s="56" t="s">
        <v>32478</v>
      </c>
      <c r="U6035" s="56" t="s">
        <v>32479</v>
      </c>
      <c r="V6035" s="56" t="s">
        <v>32480</v>
      </c>
      <c r="W6035" s="56" t="s">
        <v>7566</v>
      </c>
      <c r="X6035" s="56" t="s">
        <v>32481</v>
      </c>
      <c r="Y6035" s="56"/>
      <c r="Z6035" s="56" t="s">
        <v>32482</v>
      </c>
      <c r="AA6035" s="56" t="s">
        <v>32483</v>
      </c>
      <c r="AB6035" s="56" t="s">
        <v>32484</v>
      </c>
      <c r="AC6035" s="56" t="s">
        <v>87</v>
      </c>
      <c r="AD6035" s="90" t="str">
        <f t="shared" si="189"/>
        <v>NA</v>
      </c>
      <c r="AE6035" s="90"/>
      <c r="AF6035" s="90"/>
      <c r="AG6035" s="90"/>
    </row>
    <row r="6036" spans="1:33">
      <c r="A6036" s="56" t="s">
        <v>37009</v>
      </c>
      <c r="B6036" s="56" t="s">
        <v>37010</v>
      </c>
      <c r="C6036" s="56" t="s">
        <v>5544</v>
      </c>
      <c r="D6036" s="56" t="s">
        <v>7622</v>
      </c>
      <c r="E6036" s="56" t="s">
        <v>37011</v>
      </c>
      <c r="F6036" s="56" t="s">
        <v>22</v>
      </c>
      <c r="G6036" s="56"/>
      <c r="H6036" s="56" t="s">
        <v>37012</v>
      </c>
      <c r="I6036" s="56" t="s">
        <v>37013</v>
      </c>
      <c r="J6036" s="56" t="s">
        <v>37014</v>
      </c>
      <c r="K6036" s="56" t="s">
        <v>7326</v>
      </c>
      <c r="L6036" s="90" t="str">
        <f t="shared" si="188"/>
        <v>NA</v>
      </c>
      <c r="M6036" s="90"/>
      <c r="O6036" s="91"/>
      <c r="P6036" s="56"/>
      <c r="Q6036" s="56"/>
      <c r="R6036" s="56"/>
      <c r="S6036" s="56"/>
      <c r="T6036" s="56" t="s">
        <v>32485</v>
      </c>
      <c r="U6036" s="56" t="s">
        <v>32486</v>
      </c>
      <c r="V6036" s="56" t="s">
        <v>32487</v>
      </c>
      <c r="W6036" s="56" t="s">
        <v>7566</v>
      </c>
      <c r="X6036" s="56" t="s">
        <v>32488</v>
      </c>
      <c r="Y6036" s="56"/>
      <c r="Z6036" s="56" t="s">
        <v>32489</v>
      </c>
      <c r="AA6036" s="56" t="s">
        <v>32490</v>
      </c>
      <c r="AB6036" s="56"/>
      <c r="AC6036" s="56" t="s">
        <v>87</v>
      </c>
      <c r="AD6036" s="90" t="str">
        <f t="shared" si="189"/>
        <v>NA</v>
      </c>
      <c r="AE6036" s="90"/>
      <c r="AF6036" s="90"/>
      <c r="AG6036" s="90"/>
    </row>
    <row r="6037" spans="1:33">
      <c r="A6037" s="56" t="s">
        <v>37015</v>
      </c>
      <c r="B6037" s="56" t="s">
        <v>37016</v>
      </c>
      <c r="C6037" s="56" t="s">
        <v>5544</v>
      </c>
      <c r="D6037" s="56" t="s">
        <v>7622</v>
      </c>
      <c r="E6037" s="56" t="s">
        <v>5553</v>
      </c>
      <c r="F6037" s="56" t="s">
        <v>22</v>
      </c>
      <c r="G6037" s="56"/>
      <c r="H6037" s="56" t="s">
        <v>37017</v>
      </c>
      <c r="I6037" s="56" t="s">
        <v>37018</v>
      </c>
      <c r="J6037" s="56" t="s">
        <v>37019</v>
      </c>
      <c r="K6037" s="56" t="s">
        <v>7326</v>
      </c>
      <c r="L6037" s="90" t="str">
        <f t="shared" si="188"/>
        <v>NA</v>
      </c>
      <c r="M6037" s="90"/>
      <c r="O6037" s="91"/>
      <c r="P6037" s="56"/>
      <c r="Q6037" s="56"/>
      <c r="R6037" s="56"/>
      <c r="S6037" s="56"/>
      <c r="T6037" s="56" t="s">
        <v>32491</v>
      </c>
      <c r="U6037" s="56" t="s">
        <v>32492</v>
      </c>
      <c r="V6037" s="56" t="s">
        <v>32493</v>
      </c>
      <c r="W6037" s="56" t="s">
        <v>7566</v>
      </c>
      <c r="X6037" s="56" t="s">
        <v>32494</v>
      </c>
      <c r="Y6037" s="56"/>
      <c r="Z6037" s="56" t="s">
        <v>32495</v>
      </c>
      <c r="AA6037" s="56" t="s">
        <v>32496</v>
      </c>
      <c r="AB6037" s="56" t="s">
        <v>32497</v>
      </c>
      <c r="AC6037" s="56" t="s">
        <v>7326</v>
      </c>
      <c r="AD6037" s="90" t="str">
        <f t="shared" si="189"/>
        <v>NA</v>
      </c>
      <c r="AE6037" s="90"/>
      <c r="AF6037" s="90"/>
      <c r="AG6037" s="90"/>
    </row>
    <row r="6038" spans="1:33">
      <c r="A6038" s="56" t="s">
        <v>37020</v>
      </c>
      <c r="B6038" s="56" t="s">
        <v>37021</v>
      </c>
      <c r="C6038" s="56" t="s">
        <v>5544</v>
      </c>
      <c r="D6038" s="56" t="s">
        <v>7622</v>
      </c>
      <c r="E6038" s="56" t="s">
        <v>5553</v>
      </c>
      <c r="F6038" s="56" t="s">
        <v>22</v>
      </c>
      <c r="G6038" s="56"/>
      <c r="H6038" s="56" t="s">
        <v>37017</v>
      </c>
      <c r="I6038" s="56" t="s">
        <v>37018</v>
      </c>
      <c r="J6038" s="56" t="s">
        <v>37022</v>
      </c>
      <c r="K6038" s="56" t="s">
        <v>7326</v>
      </c>
      <c r="L6038" s="90" t="str">
        <f t="shared" si="188"/>
        <v>NA</v>
      </c>
      <c r="M6038" s="90"/>
      <c r="O6038" s="91"/>
      <c r="P6038" s="56"/>
      <c r="Q6038" s="56"/>
      <c r="R6038" s="56"/>
      <c r="S6038" s="56"/>
      <c r="T6038" s="56" t="s">
        <v>32498</v>
      </c>
      <c r="U6038" s="56" t="s">
        <v>32499</v>
      </c>
      <c r="V6038" s="56" t="s">
        <v>32500</v>
      </c>
      <c r="W6038" s="56" t="s">
        <v>7566</v>
      </c>
      <c r="X6038" s="56" t="s">
        <v>32501</v>
      </c>
      <c r="Y6038" s="56"/>
      <c r="Z6038" s="56" t="s">
        <v>32502</v>
      </c>
      <c r="AA6038" s="56" t="s">
        <v>32503</v>
      </c>
      <c r="AB6038" s="56"/>
      <c r="AC6038" s="56" t="s">
        <v>7326</v>
      </c>
      <c r="AD6038" s="90" t="str">
        <f t="shared" si="189"/>
        <v>NA</v>
      </c>
      <c r="AE6038" s="90"/>
      <c r="AF6038" s="90"/>
      <c r="AG6038" s="90"/>
    </row>
    <row r="6039" spans="1:33">
      <c r="A6039" s="56" t="s">
        <v>37023</v>
      </c>
      <c r="B6039" s="56" t="s">
        <v>37024</v>
      </c>
      <c r="C6039" s="56" t="s">
        <v>5544</v>
      </c>
      <c r="D6039" s="56" t="s">
        <v>7622</v>
      </c>
      <c r="E6039" s="56" t="s">
        <v>5553</v>
      </c>
      <c r="F6039" s="56" t="s">
        <v>22</v>
      </c>
      <c r="G6039" s="56"/>
      <c r="H6039" s="56" t="s">
        <v>37017</v>
      </c>
      <c r="I6039" s="56" t="s">
        <v>37018</v>
      </c>
      <c r="J6039" s="56" t="s">
        <v>37025</v>
      </c>
      <c r="K6039" s="56" t="s">
        <v>7326</v>
      </c>
      <c r="L6039" s="90" t="str">
        <f t="shared" si="188"/>
        <v>NA</v>
      </c>
      <c r="M6039" s="90"/>
      <c r="O6039" s="91"/>
      <c r="P6039" s="56"/>
      <c r="Q6039" s="56"/>
      <c r="R6039" s="56"/>
      <c r="S6039" s="56"/>
      <c r="T6039" s="56" t="s">
        <v>32504</v>
      </c>
      <c r="U6039" s="56" t="s">
        <v>32505</v>
      </c>
      <c r="V6039" s="56" t="s">
        <v>32506</v>
      </c>
      <c r="W6039" s="56" t="s">
        <v>7566</v>
      </c>
      <c r="X6039" s="56" t="s">
        <v>32507</v>
      </c>
      <c r="Y6039" s="56"/>
      <c r="Z6039" s="56" t="s">
        <v>32508</v>
      </c>
      <c r="AA6039" s="56" t="s">
        <v>32509</v>
      </c>
      <c r="AB6039" s="56" t="s">
        <v>32504</v>
      </c>
      <c r="AC6039" s="56" t="s">
        <v>7326</v>
      </c>
      <c r="AD6039" s="90" t="str">
        <f t="shared" si="189"/>
        <v>NA</v>
      </c>
      <c r="AE6039" s="90"/>
      <c r="AF6039" s="90"/>
      <c r="AG6039" s="90"/>
    </row>
    <row r="6040" spans="1:33">
      <c r="A6040" s="56" t="s">
        <v>37026</v>
      </c>
      <c r="B6040" s="56" t="s">
        <v>37027</v>
      </c>
      <c r="C6040" s="56" t="s">
        <v>5544</v>
      </c>
      <c r="D6040" s="56" t="s">
        <v>7622</v>
      </c>
      <c r="E6040" s="56" t="s">
        <v>5553</v>
      </c>
      <c r="F6040" s="56" t="s">
        <v>22</v>
      </c>
      <c r="G6040" s="56"/>
      <c r="H6040" s="56" t="s">
        <v>37017</v>
      </c>
      <c r="I6040" s="56" t="s">
        <v>37018</v>
      </c>
      <c r="J6040" s="56" t="s">
        <v>37028</v>
      </c>
      <c r="K6040" s="56" t="s">
        <v>7326</v>
      </c>
      <c r="L6040" s="90" t="str">
        <f t="shared" si="188"/>
        <v>NA</v>
      </c>
      <c r="M6040" s="90"/>
      <c r="O6040" s="91"/>
      <c r="P6040" s="56"/>
      <c r="Q6040" s="56"/>
      <c r="R6040" s="56"/>
      <c r="S6040" s="56"/>
      <c r="T6040" s="56" t="s">
        <v>32510</v>
      </c>
      <c r="U6040" s="56" t="s">
        <v>32511</v>
      </c>
      <c r="V6040" s="56" t="s">
        <v>32512</v>
      </c>
      <c r="W6040" s="56" t="s">
        <v>7566</v>
      </c>
      <c r="X6040" s="56" t="s">
        <v>6472</v>
      </c>
      <c r="Y6040" s="56"/>
      <c r="Z6040" s="56" t="s">
        <v>32513</v>
      </c>
      <c r="AA6040" s="56" t="s">
        <v>32514</v>
      </c>
      <c r="AB6040" s="56" t="s">
        <v>32515</v>
      </c>
      <c r="AC6040" s="56" t="s">
        <v>7326</v>
      </c>
      <c r="AD6040" s="90" t="str">
        <f t="shared" si="189"/>
        <v>NA</v>
      </c>
      <c r="AE6040" s="90"/>
      <c r="AF6040" s="90"/>
      <c r="AG6040" s="90"/>
    </row>
    <row r="6041" spans="1:33">
      <c r="A6041" s="56" t="s">
        <v>37029</v>
      </c>
      <c r="B6041" s="56" t="s">
        <v>37030</v>
      </c>
      <c r="C6041" s="56" t="s">
        <v>37031</v>
      </c>
      <c r="D6041" s="56" t="s">
        <v>7622</v>
      </c>
      <c r="E6041" s="56" t="s">
        <v>28928</v>
      </c>
      <c r="F6041" s="56" t="s">
        <v>22</v>
      </c>
      <c r="G6041" s="56"/>
      <c r="H6041" s="56" t="s">
        <v>37032</v>
      </c>
      <c r="I6041" s="56" t="s">
        <v>37033</v>
      </c>
      <c r="J6041" s="56" t="s">
        <v>37034</v>
      </c>
      <c r="K6041" s="56" t="s">
        <v>87</v>
      </c>
      <c r="L6041" s="90" t="str">
        <f t="shared" si="188"/>
        <v>NA</v>
      </c>
      <c r="M6041" s="90"/>
      <c r="O6041" s="91"/>
      <c r="P6041" s="56"/>
      <c r="Q6041" s="56"/>
      <c r="R6041" s="56"/>
      <c r="S6041" s="56"/>
      <c r="T6041" s="56" t="s">
        <v>32516</v>
      </c>
      <c r="U6041" s="56" t="s">
        <v>32517</v>
      </c>
      <c r="V6041" s="56" t="s">
        <v>32518</v>
      </c>
      <c r="W6041" s="56" t="s">
        <v>7566</v>
      </c>
      <c r="X6041" s="56" t="s">
        <v>6472</v>
      </c>
      <c r="Y6041" s="56"/>
      <c r="Z6041" s="56" t="s">
        <v>32519</v>
      </c>
      <c r="AA6041" s="56" t="s">
        <v>32514</v>
      </c>
      <c r="AB6041" s="56" t="s">
        <v>32516</v>
      </c>
      <c r="AC6041" s="56" t="s">
        <v>87</v>
      </c>
      <c r="AD6041" s="90" t="str">
        <f t="shared" si="189"/>
        <v>NA</v>
      </c>
      <c r="AE6041" s="90"/>
      <c r="AF6041" s="90"/>
      <c r="AG6041" s="90"/>
    </row>
    <row r="6042" spans="1:33">
      <c r="A6042" s="56" t="s">
        <v>37035</v>
      </c>
      <c r="B6042" s="56" t="s">
        <v>37036</v>
      </c>
      <c r="C6042" s="56" t="s">
        <v>37037</v>
      </c>
      <c r="D6042" s="56" t="s">
        <v>7622</v>
      </c>
      <c r="E6042" s="56" t="s">
        <v>5591</v>
      </c>
      <c r="F6042" s="56" t="s">
        <v>22</v>
      </c>
      <c r="G6042" s="56"/>
      <c r="H6042" s="56" t="s">
        <v>37038</v>
      </c>
      <c r="I6042" s="56" t="s">
        <v>37039</v>
      </c>
      <c r="J6042" s="56" t="s">
        <v>37040</v>
      </c>
      <c r="K6042" s="56" t="s">
        <v>87</v>
      </c>
      <c r="L6042" s="90" t="str">
        <f t="shared" si="188"/>
        <v>NA</v>
      </c>
      <c r="M6042" s="90"/>
      <c r="O6042" s="91"/>
      <c r="P6042" s="56"/>
      <c r="Q6042" s="56"/>
      <c r="R6042" s="56"/>
      <c r="S6042" s="56"/>
      <c r="T6042" s="56" t="s">
        <v>32520</v>
      </c>
      <c r="U6042" s="56" t="s">
        <v>32521</v>
      </c>
      <c r="V6042" s="56" t="s">
        <v>32522</v>
      </c>
      <c r="W6042" s="56" t="s">
        <v>7566</v>
      </c>
      <c r="X6042" s="56" t="s">
        <v>6472</v>
      </c>
      <c r="Y6042" s="56"/>
      <c r="Z6042" s="56" t="s">
        <v>32523</v>
      </c>
      <c r="AA6042" s="56" t="s">
        <v>32514</v>
      </c>
      <c r="AB6042" s="56" t="s">
        <v>32520</v>
      </c>
      <c r="AC6042" s="56" t="s">
        <v>87</v>
      </c>
      <c r="AD6042" s="90" t="str">
        <f t="shared" si="189"/>
        <v>NA</v>
      </c>
      <c r="AE6042" s="90"/>
      <c r="AF6042" s="90"/>
      <c r="AG6042" s="90"/>
    </row>
    <row r="6043" spans="1:33">
      <c r="A6043" s="56" t="s">
        <v>37041</v>
      </c>
      <c r="B6043" s="56" t="s">
        <v>37042</v>
      </c>
      <c r="C6043" s="56" t="s">
        <v>37043</v>
      </c>
      <c r="D6043" s="56" t="s">
        <v>7622</v>
      </c>
      <c r="E6043" s="56" t="s">
        <v>5599</v>
      </c>
      <c r="F6043" s="56" t="s">
        <v>22</v>
      </c>
      <c r="G6043" s="56"/>
      <c r="H6043" s="56" t="s">
        <v>37044</v>
      </c>
      <c r="I6043" s="56" t="s">
        <v>37045</v>
      </c>
      <c r="J6043" s="56" t="s">
        <v>37041</v>
      </c>
      <c r="K6043" s="56" t="s">
        <v>87</v>
      </c>
      <c r="L6043" s="90" t="str">
        <f t="shared" si="188"/>
        <v>NA</v>
      </c>
      <c r="M6043" s="90"/>
      <c r="O6043" s="91"/>
      <c r="P6043" s="56"/>
      <c r="Q6043" s="56"/>
      <c r="R6043" s="56"/>
      <c r="S6043" s="56"/>
      <c r="T6043" s="56" t="s">
        <v>32524</v>
      </c>
      <c r="U6043" s="56" t="s">
        <v>32525</v>
      </c>
      <c r="V6043" s="56" t="s">
        <v>32526</v>
      </c>
      <c r="W6043" s="56" t="s">
        <v>7566</v>
      </c>
      <c r="X6043" s="56" t="s">
        <v>6472</v>
      </c>
      <c r="Y6043" s="56"/>
      <c r="Z6043" s="56" t="s">
        <v>32519</v>
      </c>
      <c r="AA6043" s="56" t="s">
        <v>32514</v>
      </c>
      <c r="AB6043" s="56" t="s">
        <v>32527</v>
      </c>
      <c r="AC6043" s="56" t="s">
        <v>87</v>
      </c>
      <c r="AD6043" s="90" t="str">
        <f t="shared" si="189"/>
        <v>NA</v>
      </c>
      <c r="AE6043" s="90"/>
      <c r="AF6043" s="90"/>
      <c r="AG6043" s="90"/>
    </row>
    <row r="6044" spans="1:33">
      <c r="A6044" s="56" t="s">
        <v>37046</v>
      </c>
      <c r="B6044" s="56" t="s">
        <v>37047</v>
      </c>
      <c r="C6044" s="56" t="s">
        <v>37048</v>
      </c>
      <c r="D6044" s="56" t="s">
        <v>7622</v>
      </c>
      <c r="E6044" s="56" t="s">
        <v>37049</v>
      </c>
      <c r="F6044" s="56" t="s">
        <v>22</v>
      </c>
      <c r="G6044" s="56"/>
      <c r="H6044" s="56" t="s">
        <v>37050</v>
      </c>
      <c r="I6044" s="56" t="s">
        <v>37051</v>
      </c>
      <c r="J6044" s="56" t="s">
        <v>37046</v>
      </c>
      <c r="K6044" s="56" t="s">
        <v>87</v>
      </c>
      <c r="L6044" s="90" t="str">
        <f t="shared" si="188"/>
        <v>NA</v>
      </c>
      <c r="M6044" s="90"/>
      <c r="O6044" s="91"/>
      <c r="P6044" s="56"/>
      <c r="Q6044" s="56"/>
      <c r="R6044" s="56"/>
      <c r="S6044" s="56"/>
      <c r="T6044" s="56" t="s">
        <v>32528</v>
      </c>
      <c r="U6044" s="56" t="s">
        <v>32529</v>
      </c>
      <c r="V6044" s="56" t="s">
        <v>32530</v>
      </c>
      <c r="W6044" s="56" t="s">
        <v>7566</v>
      </c>
      <c r="X6044" s="56" t="s">
        <v>32531</v>
      </c>
      <c r="Y6044" s="56"/>
      <c r="Z6044" s="56" t="s">
        <v>32532</v>
      </c>
      <c r="AA6044" s="56" t="s">
        <v>32533</v>
      </c>
      <c r="AB6044" s="56"/>
      <c r="AC6044" s="56" t="s">
        <v>87</v>
      </c>
      <c r="AD6044" s="90" t="str">
        <f t="shared" si="189"/>
        <v>NA</v>
      </c>
      <c r="AE6044" s="90"/>
      <c r="AF6044" s="90"/>
      <c r="AG6044" s="90"/>
    </row>
    <row r="6045" spans="1:33">
      <c r="A6045" s="56" t="s">
        <v>37052</v>
      </c>
      <c r="B6045" s="56" t="s">
        <v>37053</v>
      </c>
      <c r="C6045" s="56" t="s">
        <v>7661</v>
      </c>
      <c r="D6045" s="56" t="s">
        <v>7622</v>
      </c>
      <c r="E6045" s="56" t="s">
        <v>5799</v>
      </c>
      <c r="F6045" s="56" t="s">
        <v>22</v>
      </c>
      <c r="G6045" s="56"/>
      <c r="H6045" s="56" t="s">
        <v>37054</v>
      </c>
      <c r="I6045" s="56" t="s">
        <v>37055</v>
      </c>
      <c r="J6045" s="56" t="s">
        <v>37052</v>
      </c>
      <c r="K6045" s="56" t="s">
        <v>7326</v>
      </c>
      <c r="L6045" s="90" t="str">
        <f t="shared" si="188"/>
        <v>NA</v>
      </c>
      <c r="M6045" s="90"/>
      <c r="O6045" s="91"/>
      <c r="P6045" s="56"/>
      <c r="Q6045" s="56"/>
      <c r="R6045" s="56"/>
      <c r="S6045" s="56"/>
      <c r="T6045" s="56" t="s">
        <v>32534</v>
      </c>
      <c r="U6045" s="56" t="s">
        <v>32535</v>
      </c>
      <c r="V6045" s="56" t="s">
        <v>32536</v>
      </c>
      <c r="W6045" s="56" t="s">
        <v>7566</v>
      </c>
      <c r="X6045" s="56" t="s">
        <v>32537</v>
      </c>
      <c r="Y6045" s="56"/>
      <c r="Z6045" s="56" t="s">
        <v>32538</v>
      </c>
      <c r="AA6045" s="56" t="s">
        <v>32539</v>
      </c>
      <c r="AB6045" s="56" t="s">
        <v>32540</v>
      </c>
      <c r="AC6045" s="56" t="s">
        <v>87</v>
      </c>
      <c r="AD6045" s="90" t="str">
        <f t="shared" si="189"/>
        <v>NA</v>
      </c>
      <c r="AE6045" s="90"/>
      <c r="AF6045" s="90"/>
      <c r="AG6045" s="90"/>
    </row>
    <row r="6046" spans="1:33">
      <c r="A6046" s="56" t="s">
        <v>37056</v>
      </c>
      <c r="B6046" s="56" t="s">
        <v>37057</v>
      </c>
      <c r="C6046" s="56" t="s">
        <v>7661</v>
      </c>
      <c r="D6046" s="56" t="s">
        <v>7622</v>
      </c>
      <c r="E6046" s="56" t="s">
        <v>29323</v>
      </c>
      <c r="F6046" s="56" t="s">
        <v>22</v>
      </c>
      <c r="G6046" s="56"/>
      <c r="H6046" s="56" t="s">
        <v>37058</v>
      </c>
      <c r="I6046" s="56" t="s">
        <v>37059</v>
      </c>
      <c r="J6046" s="56" t="s">
        <v>37056</v>
      </c>
      <c r="K6046" s="56" t="s">
        <v>7326</v>
      </c>
      <c r="L6046" s="90" t="str">
        <f t="shared" si="188"/>
        <v>NA</v>
      </c>
      <c r="M6046" s="90"/>
      <c r="O6046" s="91"/>
      <c r="P6046" s="56"/>
      <c r="Q6046" s="56"/>
      <c r="R6046" s="56"/>
      <c r="S6046" s="56"/>
      <c r="T6046" s="56" t="s">
        <v>32541</v>
      </c>
      <c r="U6046" s="56" t="s">
        <v>32542</v>
      </c>
      <c r="V6046" s="56" t="s">
        <v>32543</v>
      </c>
      <c r="W6046" s="56" t="s">
        <v>7566</v>
      </c>
      <c r="X6046" s="56" t="s">
        <v>32544</v>
      </c>
      <c r="Y6046" s="56"/>
      <c r="Z6046" s="56" t="s">
        <v>32545</v>
      </c>
      <c r="AA6046" s="56" t="s">
        <v>32546</v>
      </c>
      <c r="AB6046" s="56" t="s">
        <v>32547</v>
      </c>
      <c r="AC6046" s="56" t="s">
        <v>7326</v>
      </c>
      <c r="AD6046" s="90" t="str">
        <f t="shared" si="189"/>
        <v>NA</v>
      </c>
      <c r="AE6046" s="90"/>
      <c r="AF6046" s="90"/>
      <c r="AG6046" s="90"/>
    </row>
    <row r="6047" spans="1:33">
      <c r="A6047" s="56" t="s">
        <v>37060</v>
      </c>
      <c r="B6047" s="56" t="s">
        <v>37061</v>
      </c>
      <c r="C6047" s="56" t="s">
        <v>7661</v>
      </c>
      <c r="D6047" s="56" t="s">
        <v>7622</v>
      </c>
      <c r="E6047" s="56" t="s">
        <v>2680</v>
      </c>
      <c r="F6047" s="56" t="s">
        <v>22</v>
      </c>
      <c r="G6047" s="56"/>
      <c r="H6047" s="56" t="s">
        <v>37062</v>
      </c>
      <c r="I6047" s="56" t="s">
        <v>37063</v>
      </c>
      <c r="J6047" s="56" t="s">
        <v>37064</v>
      </c>
      <c r="K6047" s="56" t="s">
        <v>7326</v>
      </c>
      <c r="L6047" s="90" t="str">
        <f t="shared" si="188"/>
        <v>NA</v>
      </c>
      <c r="M6047" s="90"/>
      <c r="O6047" s="91"/>
      <c r="P6047" s="56"/>
      <c r="Q6047" s="56"/>
      <c r="R6047" s="56"/>
      <c r="S6047" s="56"/>
      <c r="T6047" s="56" t="s">
        <v>32548</v>
      </c>
      <c r="U6047" s="56" t="s">
        <v>32549</v>
      </c>
      <c r="V6047" s="56" t="s">
        <v>32550</v>
      </c>
      <c r="W6047" s="56" t="s">
        <v>7566</v>
      </c>
      <c r="X6047" s="56" t="s">
        <v>32551</v>
      </c>
      <c r="Y6047" s="56"/>
      <c r="Z6047" s="56" t="s">
        <v>32552</v>
      </c>
      <c r="AA6047" s="56" t="s">
        <v>32553</v>
      </c>
      <c r="AB6047" s="56" t="s">
        <v>32554</v>
      </c>
      <c r="AC6047" s="56" t="s">
        <v>87</v>
      </c>
      <c r="AD6047" s="90" t="str">
        <f t="shared" si="189"/>
        <v>NA</v>
      </c>
      <c r="AE6047" s="90"/>
      <c r="AF6047" s="90"/>
      <c r="AG6047" s="90"/>
    </row>
    <row r="6048" spans="1:33">
      <c r="A6048" s="56" t="s">
        <v>37065</v>
      </c>
      <c r="B6048" s="56" t="s">
        <v>37066</v>
      </c>
      <c r="C6048" s="56" t="s">
        <v>7661</v>
      </c>
      <c r="D6048" s="56" t="s">
        <v>7622</v>
      </c>
      <c r="E6048" s="56" t="s">
        <v>2680</v>
      </c>
      <c r="F6048" s="56" t="s">
        <v>22</v>
      </c>
      <c r="G6048" s="56"/>
      <c r="H6048" s="56" t="s">
        <v>37067</v>
      </c>
      <c r="I6048" s="56" t="s">
        <v>37063</v>
      </c>
      <c r="J6048" s="56" t="s">
        <v>37068</v>
      </c>
      <c r="K6048" s="56" t="s">
        <v>7326</v>
      </c>
      <c r="L6048" s="90" t="str">
        <f t="shared" si="188"/>
        <v>NA</v>
      </c>
      <c r="M6048" s="90"/>
      <c r="O6048" s="91"/>
      <c r="P6048" s="56"/>
      <c r="Q6048" s="56"/>
      <c r="R6048" s="56"/>
      <c r="S6048" s="56"/>
      <c r="T6048" s="56" t="s">
        <v>32555</v>
      </c>
      <c r="U6048" s="56" t="s">
        <v>32556</v>
      </c>
      <c r="V6048" s="56" t="s">
        <v>32557</v>
      </c>
      <c r="W6048" s="56" t="s">
        <v>7566</v>
      </c>
      <c r="X6048" s="56" t="s">
        <v>11231</v>
      </c>
      <c r="Y6048" s="56"/>
      <c r="Z6048" s="56" t="s">
        <v>32558</v>
      </c>
      <c r="AA6048" s="56" t="s">
        <v>32559</v>
      </c>
      <c r="AB6048" s="56" t="s">
        <v>32560</v>
      </c>
      <c r="AC6048" s="56" t="s">
        <v>7326</v>
      </c>
      <c r="AD6048" s="90" t="str">
        <f t="shared" si="189"/>
        <v>NA</v>
      </c>
      <c r="AE6048" s="90"/>
      <c r="AF6048" s="90"/>
      <c r="AG6048" s="90"/>
    </row>
    <row r="6049" spans="1:33">
      <c r="A6049" s="56" t="s">
        <v>37069</v>
      </c>
      <c r="B6049" s="56" t="s">
        <v>37070</v>
      </c>
      <c r="C6049" s="56" t="s">
        <v>37071</v>
      </c>
      <c r="D6049" s="56" t="s">
        <v>7622</v>
      </c>
      <c r="E6049" s="56" t="s">
        <v>37072</v>
      </c>
      <c r="F6049" s="56" t="s">
        <v>22</v>
      </c>
      <c r="G6049" s="56"/>
      <c r="H6049" s="56" t="s">
        <v>37073</v>
      </c>
      <c r="I6049" s="56" t="s">
        <v>37074</v>
      </c>
      <c r="J6049" s="56" t="s">
        <v>37075</v>
      </c>
      <c r="K6049" s="56" t="s">
        <v>87</v>
      </c>
      <c r="L6049" s="90" t="str">
        <f t="shared" si="188"/>
        <v>NA</v>
      </c>
      <c r="M6049" s="90"/>
      <c r="O6049" s="91"/>
      <c r="P6049" s="56"/>
      <c r="Q6049" s="56"/>
      <c r="R6049" s="56"/>
      <c r="S6049" s="56"/>
      <c r="T6049" s="56" t="s">
        <v>32561</v>
      </c>
      <c r="U6049" s="56" t="s">
        <v>32562</v>
      </c>
      <c r="V6049" s="56" t="s">
        <v>11215</v>
      </c>
      <c r="W6049" s="56" t="s">
        <v>7566</v>
      </c>
      <c r="X6049" s="56" t="s">
        <v>6481</v>
      </c>
      <c r="Y6049" s="56"/>
      <c r="Z6049" s="56" t="s">
        <v>32563</v>
      </c>
      <c r="AA6049" s="56" t="s">
        <v>32564</v>
      </c>
      <c r="AB6049" s="56" t="s">
        <v>32565</v>
      </c>
      <c r="AC6049" s="56" t="s">
        <v>7326</v>
      </c>
      <c r="AD6049" s="90" t="str">
        <f t="shared" si="189"/>
        <v>NA</v>
      </c>
      <c r="AE6049" s="90"/>
      <c r="AF6049" s="90"/>
      <c r="AG6049" s="90"/>
    </row>
    <row r="6050" spans="1:33">
      <c r="A6050" s="56" t="s">
        <v>37076</v>
      </c>
      <c r="B6050" s="56" t="s">
        <v>37077</v>
      </c>
      <c r="C6050" s="56" t="s">
        <v>7661</v>
      </c>
      <c r="D6050" s="56" t="s">
        <v>7622</v>
      </c>
      <c r="E6050" s="56" t="s">
        <v>29405</v>
      </c>
      <c r="F6050" s="56" t="s">
        <v>22</v>
      </c>
      <c r="G6050" s="56"/>
      <c r="H6050" s="56" t="s">
        <v>37078</v>
      </c>
      <c r="I6050" s="56" t="s">
        <v>37079</v>
      </c>
      <c r="J6050" s="56" t="s">
        <v>37080</v>
      </c>
      <c r="K6050" s="56" t="s">
        <v>7326</v>
      </c>
      <c r="L6050" s="90" t="str">
        <f t="shared" si="188"/>
        <v>NA</v>
      </c>
      <c r="M6050" s="90"/>
      <c r="O6050" s="91"/>
      <c r="P6050" s="56"/>
      <c r="Q6050" s="56"/>
      <c r="R6050" s="56"/>
      <c r="S6050" s="56"/>
      <c r="T6050" s="56" t="s">
        <v>32566</v>
      </c>
      <c r="U6050" s="56" t="s">
        <v>32567</v>
      </c>
      <c r="V6050" s="56" t="s">
        <v>32568</v>
      </c>
      <c r="W6050" s="56" t="s">
        <v>7566</v>
      </c>
      <c r="X6050" s="56" t="s">
        <v>6481</v>
      </c>
      <c r="Y6050" s="56"/>
      <c r="Z6050" s="56" t="s">
        <v>32569</v>
      </c>
      <c r="AA6050" s="56" t="s">
        <v>32564</v>
      </c>
      <c r="AB6050" s="56" t="s">
        <v>32566</v>
      </c>
      <c r="AC6050" s="56" t="s">
        <v>7326</v>
      </c>
      <c r="AD6050" s="90" t="str">
        <f t="shared" si="189"/>
        <v>NA</v>
      </c>
      <c r="AE6050" s="90"/>
      <c r="AF6050" s="90"/>
      <c r="AG6050" s="90"/>
    </row>
    <row r="6051" spans="1:33">
      <c r="A6051" s="56" t="s">
        <v>37081</v>
      </c>
      <c r="B6051" s="56" t="s">
        <v>37082</v>
      </c>
      <c r="C6051" s="56" t="s">
        <v>7661</v>
      </c>
      <c r="D6051" s="56" t="s">
        <v>7622</v>
      </c>
      <c r="E6051" s="56" t="s">
        <v>10555</v>
      </c>
      <c r="F6051" s="56" t="s">
        <v>22</v>
      </c>
      <c r="G6051" s="56"/>
      <c r="H6051" s="56" t="s">
        <v>37083</v>
      </c>
      <c r="I6051" s="56" t="s">
        <v>37084</v>
      </c>
      <c r="J6051" s="56" t="s">
        <v>37085</v>
      </c>
      <c r="K6051" s="56" t="s">
        <v>7326</v>
      </c>
      <c r="L6051" s="90" t="str">
        <f t="shared" si="188"/>
        <v>NA</v>
      </c>
      <c r="M6051" s="90"/>
      <c r="O6051" s="91"/>
      <c r="P6051" s="56"/>
      <c r="Q6051" s="56"/>
      <c r="R6051" s="56"/>
      <c r="S6051" s="56"/>
      <c r="T6051" s="56" t="s">
        <v>32570</v>
      </c>
      <c r="U6051" s="56" t="s">
        <v>32571</v>
      </c>
      <c r="V6051" s="56" t="s">
        <v>11215</v>
      </c>
      <c r="W6051" s="56" t="s">
        <v>7566</v>
      </c>
      <c r="X6051" s="56" t="s">
        <v>6481</v>
      </c>
      <c r="Y6051" s="56"/>
      <c r="Z6051" s="56" t="s">
        <v>32563</v>
      </c>
      <c r="AA6051" s="56" t="s">
        <v>32564</v>
      </c>
      <c r="AB6051" s="56" t="s">
        <v>32572</v>
      </c>
      <c r="AC6051" s="56" t="s">
        <v>7326</v>
      </c>
      <c r="AD6051" s="90" t="str">
        <f t="shared" si="189"/>
        <v>NA</v>
      </c>
      <c r="AE6051" s="90"/>
      <c r="AF6051" s="90"/>
      <c r="AG6051" s="90"/>
    </row>
    <row r="6052" spans="1:33">
      <c r="A6052" s="56" t="s">
        <v>37086</v>
      </c>
      <c r="B6052" s="56" t="s">
        <v>37087</v>
      </c>
      <c r="C6052" s="56" t="s">
        <v>7661</v>
      </c>
      <c r="D6052" s="56" t="s">
        <v>7622</v>
      </c>
      <c r="E6052" s="56" t="s">
        <v>29498</v>
      </c>
      <c r="F6052" s="56" t="s">
        <v>22</v>
      </c>
      <c r="G6052" s="56"/>
      <c r="H6052" s="56" t="s">
        <v>37088</v>
      </c>
      <c r="I6052" s="56" t="s">
        <v>37089</v>
      </c>
      <c r="J6052" s="56" t="s">
        <v>37086</v>
      </c>
      <c r="K6052" s="56" t="s">
        <v>7326</v>
      </c>
      <c r="L6052" s="90" t="str">
        <f t="shared" si="188"/>
        <v>NA</v>
      </c>
      <c r="M6052" s="90"/>
      <c r="O6052" s="91"/>
      <c r="P6052" s="56"/>
      <c r="Q6052" s="56"/>
      <c r="R6052" s="56"/>
      <c r="S6052" s="56"/>
      <c r="T6052" s="56" t="s">
        <v>32573</v>
      </c>
      <c r="U6052" s="56" t="s">
        <v>32574</v>
      </c>
      <c r="V6052" s="56" t="s">
        <v>32575</v>
      </c>
      <c r="W6052" s="56" t="s">
        <v>7566</v>
      </c>
      <c r="X6052" s="56" t="s">
        <v>6481</v>
      </c>
      <c r="Y6052" s="56"/>
      <c r="Z6052" s="56" t="s">
        <v>32576</v>
      </c>
      <c r="AA6052" s="56" t="s">
        <v>32564</v>
      </c>
      <c r="AB6052" s="56" t="s">
        <v>32577</v>
      </c>
      <c r="AC6052" s="56" t="s">
        <v>87</v>
      </c>
      <c r="AD6052" s="90" t="str">
        <f t="shared" si="189"/>
        <v>NA</v>
      </c>
      <c r="AE6052" s="90"/>
      <c r="AF6052" s="90"/>
      <c r="AG6052" s="90"/>
    </row>
    <row r="6053" spans="1:33">
      <c r="A6053" s="56" t="s">
        <v>37090</v>
      </c>
      <c r="B6053" s="56" t="s">
        <v>37091</v>
      </c>
      <c r="C6053" s="56" t="s">
        <v>7661</v>
      </c>
      <c r="D6053" s="56" t="s">
        <v>7622</v>
      </c>
      <c r="E6053" s="56" t="s">
        <v>2803</v>
      </c>
      <c r="F6053" s="56" t="s">
        <v>22</v>
      </c>
      <c r="G6053" s="56"/>
      <c r="H6053" s="56" t="s">
        <v>37092</v>
      </c>
      <c r="I6053" s="56" t="s">
        <v>37093</v>
      </c>
      <c r="J6053" s="56" t="s">
        <v>37094</v>
      </c>
      <c r="K6053" s="56" t="s">
        <v>7326</v>
      </c>
      <c r="L6053" s="90" t="str">
        <f t="shared" si="188"/>
        <v>NA</v>
      </c>
      <c r="M6053" s="90"/>
      <c r="O6053" s="91"/>
      <c r="P6053" s="56"/>
      <c r="Q6053" s="56"/>
      <c r="R6053" s="56"/>
      <c r="S6053" s="56"/>
      <c r="T6053" s="56" t="s">
        <v>32578</v>
      </c>
      <c r="U6053" s="56" t="s">
        <v>32579</v>
      </c>
      <c r="V6053" s="56" t="s">
        <v>32580</v>
      </c>
      <c r="W6053" s="56" t="s">
        <v>7566</v>
      </c>
      <c r="X6053" s="56" t="s">
        <v>6481</v>
      </c>
      <c r="Y6053" s="56"/>
      <c r="Z6053" s="56" t="s">
        <v>32576</v>
      </c>
      <c r="AA6053" s="56" t="s">
        <v>32564</v>
      </c>
      <c r="AB6053" s="56" t="s">
        <v>32578</v>
      </c>
      <c r="AC6053" s="56" t="s">
        <v>87</v>
      </c>
      <c r="AD6053" s="90" t="str">
        <f t="shared" si="189"/>
        <v>NA</v>
      </c>
      <c r="AE6053" s="90"/>
      <c r="AF6053" s="90"/>
      <c r="AG6053" s="90"/>
    </row>
    <row r="6054" spans="1:33">
      <c r="A6054" s="56" t="s">
        <v>37095</v>
      </c>
      <c r="B6054" s="56" t="s">
        <v>37096</v>
      </c>
      <c r="C6054" s="56" t="s">
        <v>7661</v>
      </c>
      <c r="D6054" s="56" t="s">
        <v>7622</v>
      </c>
      <c r="E6054" s="56" t="s">
        <v>2815</v>
      </c>
      <c r="F6054" s="56" t="s">
        <v>22</v>
      </c>
      <c r="G6054" s="56" t="s">
        <v>37097</v>
      </c>
      <c r="H6054" s="56" t="s">
        <v>37098</v>
      </c>
      <c r="I6054" s="56" t="s">
        <v>7663</v>
      </c>
      <c r="J6054" s="56" t="s">
        <v>37095</v>
      </c>
      <c r="K6054" s="56" t="s">
        <v>7326</v>
      </c>
      <c r="L6054" s="90" t="str">
        <f t="shared" si="188"/>
        <v>NA</v>
      </c>
      <c r="M6054" s="90"/>
      <c r="O6054" s="91"/>
      <c r="P6054" s="56"/>
      <c r="Q6054" s="56"/>
      <c r="R6054" s="56"/>
      <c r="S6054" s="56"/>
      <c r="T6054" s="56" t="s">
        <v>32581</v>
      </c>
      <c r="U6054" s="56" t="s">
        <v>32582</v>
      </c>
      <c r="V6054" s="56" t="s">
        <v>32583</v>
      </c>
      <c r="W6054" s="56" t="s">
        <v>7566</v>
      </c>
      <c r="X6054" s="56" t="s">
        <v>6481</v>
      </c>
      <c r="Y6054" s="56"/>
      <c r="Z6054" s="56" t="s">
        <v>32576</v>
      </c>
      <c r="AA6054" s="56" t="s">
        <v>32564</v>
      </c>
      <c r="AB6054" s="56" t="s">
        <v>32584</v>
      </c>
      <c r="AC6054" s="56" t="s">
        <v>87</v>
      </c>
      <c r="AD6054" s="90" t="str">
        <f t="shared" si="189"/>
        <v>NA</v>
      </c>
      <c r="AE6054" s="90"/>
      <c r="AF6054" s="90"/>
      <c r="AG6054" s="90"/>
    </row>
    <row r="6055" spans="1:33">
      <c r="A6055" s="56" t="s">
        <v>37099</v>
      </c>
      <c r="B6055" s="56" t="s">
        <v>37100</v>
      </c>
      <c r="C6055" s="56" t="s">
        <v>36502</v>
      </c>
      <c r="D6055" s="56" t="s">
        <v>7622</v>
      </c>
      <c r="E6055" s="56" t="s">
        <v>11370</v>
      </c>
      <c r="F6055" s="56" t="s">
        <v>22</v>
      </c>
      <c r="G6055" s="56"/>
      <c r="H6055" s="56" t="s">
        <v>37101</v>
      </c>
      <c r="I6055" s="56" t="s">
        <v>37102</v>
      </c>
      <c r="J6055" s="56" t="s">
        <v>37099</v>
      </c>
      <c r="K6055" s="56" t="s">
        <v>7326</v>
      </c>
      <c r="L6055" s="90" t="str">
        <f t="shared" si="188"/>
        <v>NA</v>
      </c>
      <c r="M6055" s="90"/>
      <c r="O6055" s="91"/>
      <c r="P6055" s="56"/>
      <c r="Q6055" s="56"/>
      <c r="R6055" s="56"/>
      <c r="S6055" s="56"/>
      <c r="T6055" s="56" t="s">
        <v>32585</v>
      </c>
      <c r="U6055" s="56" t="s">
        <v>32586</v>
      </c>
      <c r="V6055" s="56" t="s">
        <v>32587</v>
      </c>
      <c r="W6055" s="56" t="s">
        <v>7566</v>
      </c>
      <c r="X6055" s="56" t="s">
        <v>6481</v>
      </c>
      <c r="Y6055" s="56"/>
      <c r="Z6055" s="56" t="s">
        <v>32576</v>
      </c>
      <c r="AA6055" s="56" t="s">
        <v>32564</v>
      </c>
      <c r="AB6055" s="56" t="s">
        <v>32585</v>
      </c>
      <c r="AC6055" s="56" t="s">
        <v>87</v>
      </c>
      <c r="AD6055" s="90" t="str">
        <f t="shared" si="189"/>
        <v>NA</v>
      </c>
      <c r="AE6055" s="90"/>
      <c r="AF6055" s="90"/>
      <c r="AG6055" s="90"/>
    </row>
    <row r="6056" spans="1:33">
      <c r="A6056" s="56" t="s">
        <v>56429</v>
      </c>
      <c r="B6056" s="56" t="s">
        <v>37104</v>
      </c>
      <c r="C6056" s="56" t="s">
        <v>36502</v>
      </c>
      <c r="D6056" s="56" t="s">
        <v>7622</v>
      </c>
      <c r="E6056" s="56" t="s">
        <v>11370</v>
      </c>
      <c r="F6056" s="56" t="s">
        <v>22</v>
      </c>
      <c r="G6056" s="56"/>
      <c r="H6056" s="56" t="s">
        <v>37101</v>
      </c>
      <c r="I6056" s="56" t="s">
        <v>37102</v>
      </c>
      <c r="J6056" s="56" t="s">
        <v>37103</v>
      </c>
      <c r="K6056" s="56" t="s">
        <v>7326</v>
      </c>
      <c r="L6056" s="90" t="str">
        <f t="shared" si="188"/>
        <v>NA</v>
      </c>
      <c r="M6056" s="90"/>
      <c r="O6056" s="91"/>
      <c r="P6056" s="56"/>
      <c r="Q6056" s="56"/>
      <c r="R6056" s="56"/>
      <c r="S6056" s="56"/>
      <c r="T6056" s="56" t="s">
        <v>32588</v>
      </c>
      <c r="U6056" s="56" t="s">
        <v>32589</v>
      </c>
      <c r="V6056" s="56" t="s">
        <v>11215</v>
      </c>
      <c r="W6056" s="56" t="s">
        <v>7566</v>
      </c>
      <c r="X6056" s="56" t="s">
        <v>6491</v>
      </c>
      <c r="Y6056" s="56"/>
      <c r="Z6056" s="56" t="s">
        <v>32590</v>
      </c>
      <c r="AA6056" s="56" t="s">
        <v>32591</v>
      </c>
      <c r="AB6056" s="56" t="s">
        <v>32592</v>
      </c>
      <c r="AC6056" s="56" t="s">
        <v>7326</v>
      </c>
      <c r="AD6056" s="90" t="str">
        <f t="shared" si="189"/>
        <v>NA</v>
      </c>
      <c r="AE6056" s="90"/>
      <c r="AF6056" s="90"/>
      <c r="AG6056" s="90"/>
    </row>
    <row r="6057" spans="1:33">
      <c r="A6057" s="56" t="s">
        <v>37105</v>
      </c>
      <c r="B6057" s="56" t="s">
        <v>37106</v>
      </c>
      <c r="C6057" s="56" t="s">
        <v>36502</v>
      </c>
      <c r="D6057" s="56" t="s">
        <v>7622</v>
      </c>
      <c r="E6057" s="56" t="s">
        <v>29661</v>
      </c>
      <c r="F6057" s="56" t="s">
        <v>22</v>
      </c>
      <c r="G6057" s="56"/>
      <c r="H6057" s="56" t="s">
        <v>37107</v>
      </c>
      <c r="I6057" s="56" t="s">
        <v>37108</v>
      </c>
      <c r="J6057" s="56" t="s">
        <v>37105</v>
      </c>
      <c r="K6057" s="56" t="s">
        <v>7326</v>
      </c>
      <c r="L6057" s="90" t="str">
        <f t="shared" si="188"/>
        <v>NA</v>
      </c>
      <c r="M6057" s="90"/>
      <c r="O6057" s="91"/>
      <c r="P6057" s="56"/>
      <c r="Q6057" s="56"/>
      <c r="R6057" s="56"/>
      <c r="S6057" s="56"/>
      <c r="T6057" s="56" t="s">
        <v>32593</v>
      </c>
      <c r="U6057" s="56" t="s">
        <v>32594</v>
      </c>
      <c r="V6057" s="56" t="s">
        <v>32595</v>
      </c>
      <c r="W6057" s="56" t="s">
        <v>7566</v>
      </c>
      <c r="X6057" s="56" t="s">
        <v>6491</v>
      </c>
      <c r="Y6057" s="56"/>
      <c r="Z6057" s="56" t="s">
        <v>32590</v>
      </c>
      <c r="AA6057" s="56" t="s">
        <v>32591</v>
      </c>
      <c r="AB6057" s="56" t="s">
        <v>32596</v>
      </c>
      <c r="AC6057" s="56" t="s">
        <v>87</v>
      </c>
      <c r="AD6057" s="90" t="str">
        <f t="shared" si="189"/>
        <v>NA</v>
      </c>
      <c r="AE6057" s="90"/>
      <c r="AF6057" s="90"/>
      <c r="AG6057" s="90"/>
    </row>
    <row r="6058" spans="1:33">
      <c r="A6058" s="56" t="s">
        <v>37109</v>
      </c>
      <c r="B6058" s="56" t="s">
        <v>37110</v>
      </c>
      <c r="C6058" s="56" t="s">
        <v>36502</v>
      </c>
      <c r="D6058" s="56" t="s">
        <v>7622</v>
      </c>
      <c r="E6058" s="56" t="s">
        <v>37111</v>
      </c>
      <c r="F6058" s="56" t="s">
        <v>22</v>
      </c>
      <c r="G6058" s="56"/>
      <c r="H6058" s="56" t="s">
        <v>37112</v>
      </c>
      <c r="I6058" s="56" t="s">
        <v>37113</v>
      </c>
      <c r="J6058" s="56" t="s">
        <v>37109</v>
      </c>
      <c r="K6058" s="56" t="s">
        <v>7326</v>
      </c>
      <c r="L6058" s="90" t="str">
        <f t="shared" si="188"/>
        <v>NA</v>
      </c>
      <c r="M6058" s="90"/>
      <c r="O6058" s="91"/>
      <c r="P6058" s="56"/>
      <c r="Q6058" s="56"/>
      <c r="R6058" s="56"/>
      <c r="S6058" s="56"/>
      <c r="T6058" s="56" t="s">
        <v>32597</v>
      </c>
      <c r="U6058" s="56" t="s">
        <v>32598</v>
      </c>
      <c r="V6058" s="56" t="s">
        <v>32599</v>
      </c>
      <c r="W6058" s="56" t="s">
        <v>7566</v>
      </c>
      <c r="X6058" s="56" t="s">
        <v>6503</v>
      </c>
      <c r="Y6058" s="56"/>
      <c r="Z6058" s="56" t="s">
        <v>32600</v>
      </c>
      <c r="AA6058" s="56" t="s">
        <v>32601</v>
      </c>
      <c r="AB6058" s="56" t="s">
        <v>32602</v>
      </c>
      <c r="AC6058" s="56" t="s">
        <v>7326</v>
      </c>
      <c r="AD6058" s="90" t="str">
        <f t="shared" si="189"/>
        <v>NA</v>
      </c>
      <c r="AE6058" s="90"/>
      <c r="AF6058" s="90"/>
      <c r="AG6058" s="90"/>
    </row>
    <row r="6059" spans="1:33">
      <c r="A6059" s="56" t="s">
        <v>37114</v>
      </c>
      <c r="B6059" s="56" t="s">
        <v>37115</v>
      </c>
      <c r="C6059" s="56" t="s">
        <v>36502</v>
      </c>
      <c r="D6059" s="56" t="s">
        <v>7622</v>
      </c>
      <c r="E6059" s="56" t="s">
        <v>11378</v>
      </c>
      <c r="F6059" s="56" t="s">
        <v>22</v>
      </c>
      <c r="G6059" s="56"/>
      <c r="H6059" s="56" t="s">
        <v>37116</v>
      </c>
      <c r="I6059" s="56" t="s">
        <v>37117</v>
      </c>
      <c r="J6059" s="56" t="s">
        <v>37114</v>
      </c>
      <c r="K6059" s="56" t="s">
        <v>7326</v>
      </c>
      <c r="L6059" s="90" t="str">
        <f t="shared" si="188"/>
        <v>NA</v>
      </c>
      <c r="M6059" s="90"/>
      <c r="O6059" s="91"/>
      <c r="P6059" s="56"/>
      <c r="Q6059" s="56"/>
      <c r="R6059" s="56"/>
      <c r="S6059" s="56"/>
      <c r="T6059" s="56" t="s">
        <v>32603</v>
      </c>
      <c r="U6059" s="56" t="s">
        <v>32604</v>
      </c>
      <c r="V6059" s="56" t="s">
        <v>11215</v>
      </c>
      <c r="W6059" s="56" t="s">
        <v>7566</v>
      </c>
      <c r="X6059" s="56" t="s">
        <v>6503</v>
      </c>
      <c r="Y6059" s="56"/>
      <c r="Z6059" s="56" t="s">
        <v>32605</v>
      </c>
      <c r="AA6059" s="56" t="s">
        <v>32601</v>
      </c>
      <c r="AB6059" s="56" t="s">
        <v>32606</v>
      </c>
      <c r="AC6059" s="56" t="s">
        <v>7326</v>
      </c>
      <c r="AD6059" s="90" t="str">
        <f t="shared" si="189"/>
        <v>NA</v>
      </c>
      <c r="AE6059" s="90"/>
      <c r="AF6059" s="90"/>
      <c r="AG6059" s="90"/>
    </row>
    <row r="6060" spans="1:33">
      <c r="A6060" s="56" t="s">
        <v>37118</v>
      </c>
      <c r="B6060" s="56" t="s">
        <v>37119</v>
      </c>
      <c r="C6060" s="56" t="s">
        <v>36502</v>
      </c>
      <c r="D6060" s="56" t="s">
        <v>7622</v>
      </c>
      <c r="E6060" s="56" t="s">
        <v>11378</v>
      </c>
      <c r="F6060" s="56" t="s">
        <v>22</v>
      </c>
      <c r="G6060" s="56"/>
      <c r="H6060" s="56" t="s">
        <v>37116</v>
      </c>
      <c r="I6060" s="56" t="s">
        <v>37117</v>
      </c>
      <c r="J6060" s="56" t="s">
        <v>37118</v>
      </c>
      <c r="K6060" s="56" t="s">
        <v>7326</v>
      </c>
      <c r="L6060" s="90" t="str">
        <f t="shared" si="188"/>
        <v>NA</v>
      </c>
      <c r="M6060" s="90"/>
      <c r="O6060" s="91"/>
      <c r="P6060" s="56"/>
      <c r="Q6060" s="56"/>
      <c r="R6060" s="56"/>
      <c r="S6060" s="56"/>
      <c r="T6060" s="56" t="s">
        <v>32607</v>
      </c>
      <c r="U6060" s="56" t="s">
        <v>32608</v>
      </c>
      <c r="V6060" s="56" t="s">
        <v>32609</v>
      </c>
      <c r="W6060" s="56" t="s">
        <v>7566</v>
      </c>
      <c r="X6060" s="56" t="s">
        <v>6503</v>
      </c>
      <c r="Y6060" s="56"/>
      <c r="Z6060" s="56" t="s">
        <v>32610</v>
      </c>
      <c r="AA6060" s="56" t="s">
        <v>32601</v>
      </c>
      <c r="AB6060" s="56" t="s">
        <v>32611</v>
      </c>
      <c r="AC6060" s="56" t="s">
        <v>87</v>
      </c>
      <c r="AD6060" s="90" t="str">
        <f t="shared" si="189"/>
        <v>NA</v>
      </c>
      <c r="AE6060" s="90"/>
      <c r="AF6060" s="90"/>
      <c r="AG6060" s="90"/>
    </row>
    <row r="6061" spans="1:33">
      <c r="A6061" s="56" t="s">
        <v>37120</v>
      </c>
      <c r="B6061" s="56" t="s">
        <v>37121</v>
      </c>
      <c r="C6061" s="56" t="s">
        <v>36502</v>
      </c>
      <c r="D6061" s="56" t="s">
        <v>7622</v>
      </c>
      <c r="E6061" s="56" t="s">
        <v>11386</v>
      </c>
      <c r="F6061" s="56" t="s">
        <v>22</v>
      </c>
      <c r="G6061" s="56"/>
      <c r="H6061" s="56" t="s">
        <v>37122</v>
      </c>
      <c r="I6061" s="56" t="s">
        <v>37123</v>
      </c>
      <c r="J6061" s="56" t="s">
        <v>37124</v>
      </c>
      <c r="K6061" s="56" t="s">
        <v>7326</v>
      </c>
      <c r="L6061" s="90" t="str">
        <f t="shared" si="188"/>
        <v>NA</v>
      </c>
      <c r="M6061" s="90"/>
      <c r="O6061" s="91"/>
      <c r="P6061" s="56"/>
      <c r="Q6061" s="56"/>
      <c r="R6061" s="56"/>
      <c r="S6061" s="56"/>
      <c r="T6061" s="56" t="s">
        <v>32612</v>
      </c>
      <c r="U6061" s="56" t="s">
        <v>32613</v>
      </c>
      <c r="V6061" s="56" t="s">
        <v>32614</v>
      </c>
      <c r="W6061" s="56" t="s">
        <v>7566</v>
      </c>
      <c r="X6061" s="56" t="s">
        <v>32615</v>
      </c>
      <c r="Y6061" s="56"/>
      <c r="Z6061" s="56" t="s">
        <v>32616</v>
      </c>
      <c r="AA6061" s="56" t="s">
        <v>32617</v>
      </c>
      <c r="AB6061" s="56" t="s">
        <v>32618</v>
      </c>
      <c r="AC6061" s="56" t="s">
        <v>7326</v>
      </c>
      <c r="AD6061" s="90" t="str">
        <f t="shared" si="189"/>
        <v>NA</v>
      </c>
      <c r="AE6061" s="90"/>
      <c r="AF6061" s="90"/>
      <c r="AG6061" s="90"/>
    </row>
    <row r="6062" spans="1:33">
      <c r="A6062" s="56" t="s">
        <v>37125</v>
      </c>
      <c r="B6062" s="56" t="s">
        <v>37126</v>
      </c>
      <c r="C6062" s="56" t="s">
        <v>36502</v>
      </c>
      <c r="D6062" s="56" t="s">
        <v>7622</v>
      </c>
      <c r="E6062" s="56" t="s">
        <v>11386</v>
      </c>
      <c r="F6062" s="56" t="s">
        <v>22</v>
      </c>
      <c r="G6062" s="56"/>
      <c r="H6062" s="56" t="s">
        <v>37122</v>
      </c>
      <c r="I6062" s="56" t="s">
        <v>37123</v>
      </c>
      <c r="J6062" s="56" t="s">
        <v>37127</v>
      </c>
      <c r="K6062" s="56" t="s">
        <v>7326</v>
      </c>
      <c r="L6062" s="90" t="str">
        <f t="shared" si="188"/>
        <v>NA</v>
      </c>
      <c r="M6062" s="90"/>
      <c r="O6062" s="91"/>
      <c r="P6062" s="56"/>
      <c r="Q6062" s="56"/>
      <c r="R6062" s="56"/>
      <c r="S6062" s="56"/>
      <c r="T6062" s="56" t="s">
        <v>32619</v>
      </c>
      <c r="U6062" s="56" t="s">
        <v>32620</v>
      </c>
      <c r="V6062" s="56" t="s">
        <v>32621</v>
      </c>
      <c r="W6062" s="56" t="s">
        <v>7566</v>
      </c>
      <c r="X6062" s="56" t="s">
        <v>32622</v>
      </c>
      <c r="Y6062" s="56"/>
      <c r="Z6062" s="56" t="s">
        <v>32623</v>
      </c>
      <c r="AA6062" s="56" t="s">
        <v>32624</v>
      </c>
      <c r="AB6062" s="56" t="s">
        <v>32625</v>
      </c>
      <c r="AC6062" s="56" t="s">
        <v>7326</v>
      </c>
      <c r="AD6062" s="90" t="str">
        <f t="shared" si="189"/>
        <v>NA</v>
      </c>
      <c r="AE6062" s="90"/>
      <c r="AF6062" s="90"/>
      <c r="AG6062" s="90"/>
    </row>
    <row r="6063" spans="1:33">
      <c r="A6063" s="56" t="s">
        <v>37128</v>
      </c>
      <c r="B6063" s="56" t="s">
        <v>37129</v>
      </c>
      <c r="C6063" s="56" t="s">
        <v>36502</v>
      </c>
      <c r="D6063" s="56" t="s">
        <v>7622</v>
      </c>
      <c r="E6063" s="56" t="s">
        <v>37130</v>
      </c>
      <c r="F6063" s="56" t="s">
        <v>22</v>
      </c>
      <c r="G6063" s="56"/>
      <c r="H6063" s="56" t="s">
        <v>37131</v>
      </c>
      <c r="I6063" s="56" t="s">
        <v>37132</v>
      </c>
      <c r="J6063" s="56" t="s">
        <v>37128</v>
      </c>
      <c r="K6063" s="56" t="s">
        <v>7326</v>
      </c>
      <c r="L6063" s="90" t="str">
        <f t="shared" si="188"/>
        <v>NA</v>
      </c>
      <c r="M6063" s="90"/>
      <c r="O6063" s="91"/>
      <c r="P6063" s="56"/>
      <c r="Q6063" s="56"/>
      <c r="R6063" s="56"/>
      <c r="S6063" s="56"/>
      <c r="T6063" s="56" t="s">
        <v>32626</v>
      </c>
      <c r="U6063" s="56" t="s">
        <v>32627</v>
      </c>
      <c r="V6063" s="56" t="s">
        <v>32628</v>
      </c>
      <c r="W6063" s="56" t="s">
        <v>7566</v>
      </c>
      <c r="X6063" s="56" t="s">
        <v>32629</v>
      </c>
      <c r="Y6063" s="56"/>
      <c r="Z6063" s="56" t="s">
        <v>32630</v>
      </c>
      <c r="AA6063" s="56" t="s">
        <v>32631</v>
      </c>
      <c r="AB6063" s="56" t="s">
        <v>32632</v>
      </c>
      <c r="AC6063" s="56" t="s">
        <v>7326</v>
      </c>
      <c r="AD6063" s="90" t="str">
        <f t="shared" si="189"/>
        <v>NA</v>
      </c>
      <c r="AE6063" s="90"/>
      <c r="AF6063" s="90"/>
      <c r="AG6063" s="90"/>
    </row>
    <row r="6064" spans="1:33">
      <c r="A6064" s="56" t="s">
        <v>37133</v>
      </c>
      <c r="B6064" s="56" t="s">
        <v>37134</v>
      </c>
      <c r="C6064" s="56" t="s">
        <v>36502</v>
      </c>
      <c r="D6064" s="56" t="s">
        <v>7622</v>
      </c>
      <c r="E6064" s="56" t="s">
        <v>37135</v>
      </c>
      <c r="F6064" s="56" t="s">
        <v>22</v>
      </c>
      <c r="G6064" s="56"/>
      <c r="H6064" s="56" t="s">
        <v>37136</v>
      </c>
      <c r="I6064" s="56" t="s">
        <v>37137</v>
      </c>
      <c r="J6064" s="56" t="s">
        <v>37138</v>
      </c>
      <c r="K6064" s="56" t="s">
        <v>7326</v>
      </c>
      <c r="L6064" s="90" t="str">
        <f t="shared" si="188"/>
        <v>NA</v>
      </c>
      <c r="M6064" s="90"/>
      <c r="O6064" s="91"/>
      <c r="P6064" s="56"/>
      <c r="Q6064" s="56"/>
      <c r="R6064" s="56"/>
      <c r="S6064" s="56"/>
      <c r="T6064" s="56" t="s">
        <v>32633</v>
      </c>
      <c r="U6064" s="56" t="s">
        <v>32634</v>
      </c>
      <c r="V6064" s="56" t="s">
        <v>11215</v>
      </c>
      <c r="W6064" s="56" t="s">
        <v>7566</v>
      </c>
      <c r="X6064" s="56" t="s">
        <v>6511</v>
      </c>
      <c r="Y6064" s="56"/>
      <c r="Z6064" s="56" t="s">
        <v>32635</v>
      </c>
      <c r="AA6064" s="56" t="s">
        <v>32636</v>
      </c>
      <c r="AB6064" s="56" t="s">
        <v>32637</v>
      </c>
      <c r="AC6064" s="56" t="s">
        <v>7326</v>
      </c>
      <c r="AD6064" s="90" t="str">
        <f t="shared" si="189"/>
        <v>NA</v>
      </c>
      <c r="AE6064" s="90"/>
      <c r="AF6064" s="90"/>
      <c r="AG6064" s="90"/>
    </row>
    <row r="6065" spans="1:33">
      <c r="A6065" s="56" t="s">
        <v>37139</v>
      </c>
      <c r="B6065" s="56" t="s">
        <v>37140</v>
      </c>
      <c r="C6065" s="56" t="s">
        <v>36502</v>
      </c>
      <c r="D6065" s="56" t="s">
        <v>7622</v>
      </c>
      <c r="E6065" s="56" t="s">
        <v>37141</v>
      </c>
      <c r="F6065" s="56" t="s">
        <v>22</v>
      </c>
      <c r="G6065" s="56"/>
      <c r="H6065" s="56" t="s">
        <v>37142</v>
      </c>
      <c r="I6065" s="56" t="s">
        <v>37143</v>
      </c>
      <c r="J6065" s="56" t="s">
        <v>37144</v>
      </c>
      <c r="K6065" s="56" t="s">
        <v>7326</v>
      </c>
      <c r="L6065" s="90" t="str">
        <f t="shared" si="188"/>
        <v>NA</v>
      </c>
      <c r="M6065" s="90"/>
      <c r="O6065" s="91"/>
      <c r="P6065" s="56"/>
      <c r="Q6065" s="56"/>
      <c r="R6065" s="56"/>
      <c r="S6065" s="56"/>
      <c r="T6065" s="56" t="s">
        <v>32638</v>
      </c>
      <c r="U6065" s="56" t="s">
        <v>32639</v>
      </c>
      <c r="V6065" s="56" t="s">
        <v>32640</v>
      </c>
      <c r="W6065" s="56" t="s">
        <v>7566</v>
      </c>
      <c r="X6065" s="56" t="s">
        <v>6511</v>
      </c>
      <c r="Y6065" s="56"/>
      <c r="Z6065" s="56" t="s">
        <v>32641</v>
      </c>
      <c r="AA6065" s="56" t="s">
        <v>32636</v>
      </c>
      <c r="AB6065" s="56" t="s">
        <v>32642</v>
      </c>
      <c r="AC6065" s="56" t="s">
        <v>7326</v>
      </c>
      <c r="AD6065" s="90" t="str">
        <f t="shared" si="189"/>
        <v>NA</v>
      </c>
      <c r="AE6065" s="90"/>
      <c r="AF6065" s="90"/>
      <c r="AG6065" s="90"/>
    </row>
    <row r="6066" spans="1:33">
      <c r="A6066" s="56" t="s">
        <v>37145</v>
      </c>
      <c r="B6066" s="56" t="s">
        <v>37146</v>
      </c>
      <c r="C6066" s="56" t="s">
        <v>36502</v>
      </c>
      <c r="D6066" s="56" t="s">
        <v>7622</v>
      </c>
      <c r="E6066" s="56" t="s">
        <v>5841</v>
      </c>
      <c r="F6066" s="56" t="s">
        <v>22</v>
      </c>
      <c r="G6066" s="56"/>
      <c r="H6066" s="56" t="s">
        <v>37147</v>
      </c>
      <c r="I6066" s="56" t="s">
        <v>37148</v>
      </c>
      <c r="J6066" s="56" t="s">
        <v>37145</v>
      </c>
      <c r="K6066" s="56" t="s">
        <v>7326</v>
      </c>
      <c r="L6066" s="90" t="str">
        <f t="shared" si="188"/>
        <v>NA</v>
      </c>
      <c r="M6066" s="90"/>
      <c r="O6066" s="91"/>
      <c r="P6066" s="56"/>
      <c r="Q6066" s="56"/>
      <c r="R6066" s="56"/>
      <c r="S6066" s="56"/>
      <c r="T6066" s="56" t="s">
        <v>32643</v>
      </c>
      <c r="U6066" s="56" t="s">
        <v>32644</v>
      </c>
      <c r="V6066" s="56" t="s">
        <v>32645</v>
      </c>
      <c r="W6066" s="56" t="s">
        <v>7566</v>
      </c>
      <c r="X6066" s="56" t="s">
        <v>32646</v>
      </c>
      <c r="Y6066" s="56"/>
      <c r="Z6066" s="56" t="s">
        <v>32647</v>
      </c>
      <c r="AA6066" s="56" t="s">
        <v>32648</v>
      </c>
      <c r="AB6066" s="56" t="s">
        <v>32649</v>
      </c>
      <c r="AC6066" s="56" t="s">
        <v>7326</v>
      </c>
      <c r="AD6066" s="90" t="str">
        <f t="shared" si="189"/>
        <v>NA</v>
      </c>
      <c r="AE6066" s="90"/>
      <c r="AF6066" s="90"/>
      <c r="AG6066" s="90"/>
    </row>
    <row r="6067" spans="1:33">
      <c r="A6067" s="56" t="s">
        <v>37149</v>
      </c>
      <c r="B6067" s="56" t="s">
        <v>37150</v>
      </c>
      <c r="C6067" s="56" t="s">
        <v>36502</v>
      </c>
      <c r="D6067" s="56" t="s">
        <v>7622</v>
      </c>
      <c r="E6067" s="56" t="s">
        <v>5841</v>
      </c>
      <c r="F6067" s="56" t="s">
        <v>22</v>
      </c>
      <c r="G6067" s="56"/>
      <c r="H6067" s="56" t="s">
        <v>37147</v>
      </c>
      <c r="I6067" s="56" t="s">
        <v>37148</v>
      </c>
      <c r="J6067" s="56" t="s">
        <v>37149</v>
      </c>
      <c r="K6067" s="56" t="s">
        <v>7326</v>
      </c>
      <c r="L6067" s="90" t="str">
        <f t="shared" si="188"/>
        <v>NA</v>
      </c>
      <c r="M6067" s="90"/>
      <c r="O6067" s="91"/>
      <c r="P6067" s="56"/>
      <c r="Q6067" s="56"/>
      <c r="R6067" s="56"/>
      <c r="S6067" s="56"/>
      <c r="T6067" s="56" t="s">
        <v>32650</v>
      </c>
      <c r="U6067" s="56" t="s">
        <v>32651</v>
      </c>
      <c r="V6067" s="56" t="s">
        <v>11215</v>
      </c>
      <c r="W6067" s="56" t="s">
        <v>7566</v>
      </c>
      <c r="X6067" s="56" t="s">
        <v>32646</v>
      </c>
      <c r="Y6067" s="56"/>
      <c r="Z6067" s="56" t="s">
        <v>32652</v>
      </c>
      <c r="AA6067" s="56" t="s">
        <v>32648</v>
      </c>
      <c r="AB6067" s="56" t="s">
        <v>32653</v>
      </c>
      <c r="AC6067" s="56" t="s">
        <v>7326</v>
      </c>
      <c r="AD6067" s="90" t="str">
        <f t="shared" si="189"/>
        <v>NA</v>
      </c>
      <c r="AE6067" s="90"/>
      <c r="AF6067" s="90"/>
      <c r="AG6067" s="90"/>
    </row>
    <row r="6068" spans="1:33">
      <c r="A6068" s="56" t="s">
        <v>37151</v>
      </c>
      <c r="B6068" s="56" t="s">
        <v>37152</v>
      </c>
      <c r="C6068" s="56" t="s">
        <v>36502</v>
      </c>
      <c r="D6068" s="56" t="s">
        <v>7622</v>
      </c>
      <c r="E6068" s="56" t="s">
        <v>5841</v>
      </c>
      <c r="F6068" s="56" t="s">
        <v>22</v>
      </c>
      <c r="G6068" s="56"/>
      <c r="H6068" s="56" t="s">
        <v>37147</v>
      </c>
      <c r="I6068" s="56" t="s">
        <v>37148</v>
      </c>
      <c r="J6068" s="56" t="s">
        <v>37153</v>
      </c>
      <c r="K6068" s="56" t="s">
        <v>7326</v>
      </c>
      <c r="L6068" s="90" t="str">
        <f t="shared" si="188"/>
        <v>NA</v>
      </c>
      <c r="M6068" s="90"/>
      <c r="O6068" s="91"/>
      <c r="P6068" s="56"/>
      <c r="Q6068" s="56"/>
      <c r="R6068" s="56"/>
      <c r="S6068" s="56"/>
      <c r="T6068" s="56" t="s">
        <v>32654</v>
      </c>
      <c r="U6068" s="56" t="s">
        <v>32655</v>
      </c>
      <c r="V6068" s="56" t="s">
        <v>32656</v>
      </c>
      <c r="W6068" s="56" t="s">
        <v>7566</v>
      </c>
      <c r="X6068" s="56" t="s">
        <v>32657</v>
      </c>
      <c r="Y6068" s="56"/>
      <c r="Z6068" s="56" t="s">
        <v>32658</v>
      </c>
      <c r="AA6068" s="56" t="s">
        <v>32659</v>
      </c>
      <c r="AB6068" s="56" t="s">
        <v>32660</v>
      </c>
      <c r="AC6068" s="56" t="s">
        <v>7326</v>
      </c>
      <c r="AD6068" s="90" t="str">
        <f t="shared" si="189"/>
        <v>NA</v>
      </c>
      <c r="AE6068" s="90"/>
      <c r="AF6068" s="90"/>
      <c r="AG6068" s="90"/>
    </row>
    <row r="6069" spans="1:33">
      <c r="A6069" s="56" t="s">
        <v>37154</v>
      </c>
      <c r="B6069" s="56" t="s">
        <v>37155</v>
      </c>
      <c r="C6069" s="56" t="s">
        <v>36502</v>
      </c>
      <c r="D6069" s="56" t="s">
        <v>7622</v>
      </c>
      <c r="E6069" s="56" t="s">
        <v>5841</v>
      </c>
      <c r="F6069" s="56" t="s">
        <v>22</v>
      </c>
      <c r="G6069" s="56"/>
      <c r="H6069" s="56" t="s">
        <v>37147</v>
      </c>
      <c r="I6069" s="56" t="s">
        <v>37148</v>
      </c>
      <c r="J6069" s="56" t="s">
        <v>37154</v>
      </c>
      <c r="K6069" s="56" t="s">
        <v>7326</v>
      </c>
      <c r="L6069" s="90" t="str">
        <f t="shared" si="188"/>
        <v>NA</v>
      </c>
      <c r="M6069" s="90"/>
      <c r="O6069" s="91"/>
      <c r="P6069" s="56"/>
      <c r="Q6069" s="56"/>
      <c r="R6069" s="56"/>
      <c r="S6069" s="56"/>
      <c r="T6069" s="56" t="s">
        <v>32661</v>
      </c>
      <c r="U6069" s="56" t="s">
        <v>32662</v>
      </c>
      <c r="V6069" s="56" t="s">
        <v>32663</v>
      </c>
      <c r="W6069" s="56" t="s">
        <v>7566</v>
      </c>
      <c r="X6069" s="56" t="s">
        <v>11249</v>
      </c>
      <c r="Y6069" s="56"/>
      <c r="Z6069" s="56" t="s">
        <v>32664</v>
      </c>
      <c r="AA6069" s="56" t="s">
        <v>32665</v>
      </c>
      <c r="AB6069" s="56" t="s">
        <v>32661</v>
      </c>
      <c r="AC6069" s="56" t="s">
        <v>7326</v>
      </c>
      <c r="AD6069" s="90" t="str">
        <f t="shared" si="189"/>
        <v>NA</v>
      </c>
      <c r="AE6069" s="90"/>
      <c r="AF6069" s="90"/>
      <c r="AG6069" s="90"/>
    </row>
    <row r="6070" spans="1:33">
      <c r="A6070" s="56" t="s">
        <v>37156</v>
      </c>
      <c r="B6070" s="56" t="s">
        <v>37157</v>
      </c>
      <c r="C6070" s="56" t="s">
        <v>37158</v>
      </c>
      <c r="D6070" s="56" t="s">
        <v>7622</v>
      </c>
      <c r="E6070" s="56" t="s">
        <v>37159</v>
      </c>
      <c r="F6070" s="56" t="s">
        <v>22</v>
      </c>
      <c r="G6070" s="56"/>
      <c r="H6070" s="56" t="s">
        <v>37160</v>
      </c>
      <c r="I6070" s="56" t="s">
        <v>37161</v>
      </c>
      <c r="J6070" s="56" t="s">
        <v>37162</v>
      </c>
      <c r="K6070" s="56" t="s">
        <v>87</v>
      </c>
      <c r="L6070" s="90" t="str">
        <f t="shared" si="188"/>
        <v>NA</v>
      </c>
      <c r="M6070" s="90"/>
      <c r="O6070" s="91"/>
      <c r="P6070" s="56"/>
      <c r="Q6070" s="56"/>
      <c r="R6070" s="56"/>
      <c r="S6070" s="56"/>
      <c r="T6070" s="56" t="s">
        <v>32666</v>
      </c>
      <c r="U6070" s="56" t="s">
        <v>32667</v>
      </c>
      <c r="V6070" s="56" t="s">
        <v>32668</v>
      </c>
      <c r="W6070" s="56" t="s">
        <v>7566</v>
      </c>
      <c r="X6070" s="56" t="s">
        <v>11249</v>
      </c>
      <c r="Y6070" s="56"/>
      <c r="Z6070" s="56" t="s">
        <v>32669</v>
      </c>
      <c r="AA6070" s="56" t="s">
        <v>32665</v>
      </c>
      <c r="AB6070" s="56" t="s">
        <v>27515</v>
      </c>
      <c r="AC6070" s="56" t="s">
        <v>87</v>
      </c>
      <c r="AD6070" s="90" t="str">
        <f t="shared" si="189"/>
        <v>NA</v>
      </c>
      <c r="AE6070" s="90"/>
      <c r="AF6070" s="90"/>
      <c r="AG6070" s="90"/>
    </row>
    <row r="6071" spans="1:33">
      <c r="A6071" s="56" t="s">
        <v>37163</v>
      </c>
      <c r="B6071" s="56" t="s">
        <v>37164</v>
      </c>
      <c r="C6071" s="56" t="s">
        <v>37165</v>
      </c>
      <c r="D6071" s="56" t="s">
        <v>7622</v>
      </c>
      <c r="E6071" s="56" t="s">
        <v>37166</v>
      </c>
      <c r="F6071" s="56" t="s">
        <v>22</v>
      </c>
      <c r="G6071" s="56"/>
      <c r="H6071" s="56" t="s">
        <v>37167</v>
      </c>
      <c r="I6071" s="56" t="s">
        <v>37168</v>
      </c>
      <c r="J6071" s="56" t="s">
        <v>37169</v>
      </c>
      <c r="K6071" s="56" t="s">
        <v>87</v>
      </c>
      <c r="L6071" s="90" t="str">
        <f t="shared" si="188"/>
        <v>NA</v>
      </c>
      <c r="M6071" s="90"/>
      <c r="O6071" s="91"/>
      <c r="P6071" s="56"/>
      <c r="Q6071" s="56"/>
      <c r="R6071" s="56"/>
      <c r="S6071" s="56"/>
      <c r="T6071" s="56" t="s">
        <v>32670</v>
      </c>
      <c r="U6071" s="56" t="s">
        <v>32671</v>
      </c>
      <c r="V6071" s="56" t="s">
        <v>32672</v>
      </c>
      <c r="W6071" s="56" t="s">
        <v>7566</v>
      </c>
      <c r="X6071" s="56" t="s">
        <v>32673</v>
      </c>
      <c r="Y6071" s="56"/>
      <c r="Z6071" s="56" t="s">
        <v>32674</v>
      </c>
      <c r="AA6071" s="56" t="s">
        <v>32675</v>
      </c>
      <c r="AB6071" s="56" t="s">
        <v>32676</v>
      </c>
      <c r="AC6071" s="56" t="s">
        <v>7326</v>
      </c>
      <c r="AD6071" s="90" t="str">
        <f t="shared" si="189"/>
        <v>NA</v>
      </c>
      <c r="AE6071" s="90"/>
      <c r="AF6071" s="90"/>
      <c r="AG6071" s="90"/>
    </row>
    <row r="6072" spans="1:33">
      <c r="A6072" s="56" t="s">
        <v>37170</v>
      </c>
      <c r="B6072" s="56" t="s">
        <v>37171</v>
      </c>
      <c r="C6072" s="56" t="s">
        <v>37172</v>
      </c>
      <c r="D6072" s="56" t="s">
        <v>7622</v>
      </c>
      <c r="E6072" s="56" t="s">
        <v>6036</v>
      </c>
      <c r="F6072" s="56" t="s">
        <v>22</v>
      </c>
      <c r="G6072" s="56"/>
      <c r="H6072" s="56" t="s">
        <v>37173</v>
      </c>
      <c r="I6072" s="56" t="s">
        <v>37174</v>
      </c>
      <c r="J6072" s="56" t="s">
        <v>37175</v>
      </c>
      <c r="K6072" s="56" t="s">
        <v>87</v>
      </c>
      <c r="L6072" s="90" t="str">
        <f t="shared" si="188"/>
        <v>NA</v>
      </c>
      <c r="M6072" s="90"/>
      <c r="O6072" s="91"/>
      <c r="P6072" s="56"/>
      <c r="Q6072" s="56"/>
      <c r="R6072" s="56"/>
      <c r="S6072" s="56"/>
      <c r="T6072" s="56" t="s">
        <v>32677</v>
      </c>
      <c r="U6072" s="56" t="s">
        <v>32678</v>
      </c>
      <c r="V6072" s="56" t="s">
        <v>32679</v>
      </c>
      <c r="W6072" s="56" t="s">
        <v>7566</v>
      </c>
      <c r="X6072" s="56" t="s">
        <v>32680</v>
      </c>
      <c r="Y6072" s="56"/>
      <c r="Z6072" s="56" t="s">
        <v>32681</v>
      </c>
      <c r="AA6072" s="56" t="s">
        <v>32682</v>
      </c>
      <c r="AB6072" s="56" t="s">
        <v>32683</v>
      </c>
      <c r="AC6072" s="56" t="s">
        <v>7326</v>
      </c>
      <c r="AD6072" s="90" t="str">
        <f t="shared" si="189"/>
        <v>NA</v>
      </c>
      <c r="AE6072" s="90"/>
      <c r="AF6072" s="90"/>
      <c r="AG6072" s="90"/>
    </row>
    <row r="6073" spans="1:33">
      <c r="A6073" s="56" t="s">
        <v>37176</v>
      </c>
      <c r="B6073" s="56" t="s">
        <v>37177</v>
      </c>
      <c r="C6073" s="56" t="s">
        <v>37178</v>
      </c>
      <c r="D6073" s="56" t="s">
        <v>7622</v>
      </c>
      <c r="E6073" s="56" t="s">
        <v>6085</v>
      </c>
      <c r="F6073" s="56" t="s">
        <v>22</v>
      </c>
      <c r="G6073" s="56"/>
      <c r="H6073" s="56" t="s">
        <v>37179</v>
      </c>
      <c r="I6073" s="56" t="s">
        <v>37180</v>
      </c>
      <c r="J6073" s="56" t="s">
        <v>37181</v>
      </c>
      <c r="K6073" s="56" t="s">
        <v>87</v>
      </c>
      <c r="L6073" s="90" t="str">
        <f t="shared" si="188"/>
        <v>NA</v>
      </c>
      <c r="M6073" s="90"/>
      <c r="O6073" s="91"/>
      <c r="P6073" s="56"/>
      <c r="Q6073" s="56"/>
      <c r="R6073" s="56"/>
      <c r="S6073" s="56"/>
      <c r="T6073" s="56" t="s">
        <v>32684</v>
      </c>
      <c r="U6073" s="56" t="s">
        <v>32685</v>
      </c>
      <c r="V6073" s="56" t="s">
        <v>32686</v>
      </c>
      <c r="W6073" s="56" t="s">
        <v>7566</v>
      </c>
      <c r="X6073" s="56" t="s">
        <v>32687</v>
      </c>
      <c r="Y6073" s="56"/>
      <c r="Z6073" s="56" t="s">
        <v>32688</v>
      </c>
      <c r="AA6073" s="56" t="s">
        <v>32689</v>
      </c>
      <c r="AB6073" s="56" t="s">
        <v>32684</v>
      </c>
      <c r="AC6073" s="56" t="s">
        <v>7326</v>
      </c>
      <c r="AD6073" s="90" t="str">
        <f t="shared" si="189"/>
        <v>NA</v>
      </c>
      <c r="AE6073" s="90"/>
      <c r="AF6073" s="90"/>
      <c r="AG6073" s="90"/>
    </row>
    <row r="6074" spans="1:33">
      <c r="A6074" s="56" t="s">
        <v>37182</v>
      </c>
      <c r="B6074" s="56" t="s">
        <v>37183</v>
      </c>
      <c r="C6074" s="56" t="s">
        <v>716</v>
      </c>
      <c r="D6074" s="56" t="s">
        <v>7622</v>
      </c>
      <c r="E6074" s="56" t="s">
        <v>97</v>
      </c>
      <c r="F6074" s="56" t="s">
        <v>22</v>
      </c>
      <c r="G6074" s="56"/>
      <c r="H6074" s="56" t="s">
        <v>37184</v>
      </c>
      <c r="I6074" s="56" t="s">
        <v>37185</v>
      </c>
      <c r="J6074" s="56"/>
      <c r="K6074" s="56" t="s">
        <v>7326</v>
      </c>
      <c r="L6074" s="90" t="str">
        <f t="shared" si="188"/>
        <v>NA</v>
      </c>
      <c r="M6074" s="90"/>
      <c r="O6074" s="91"/>
      <c r="P6074" s="56"/>
      <c r="Q6074" s="56"/>
      <c r="R6074" s="56"/>
      <c r="S6074" s="56"/>
      <c r="T6074" s="56" t="s">
        <v>32690</v>
      </c>
      <c r="U6074" s="56" t="s">
        <v>32691</v>
      </c>
      <c r="V6074" s="56" t="s">
        <v>32692</v>
      </c>
      <c r="W6074" s="56" t="s">
        <v>7566</v>
      </c>
      <c r="X6074" s="56" t="s">
        <v>32693</v>
      </c>
      <c r="Y6074" s="56"/>
      <c r="Z6074" s="56" t="s">
        <v>32694</v>
      </c>
      <c r="AA6074" s="56" t="s">
        <v>32695</v>
      </c>
      <c r="AB6074" s="56" t="s">
        <v>32696</v>
      </c>
      <c r="AC6074" s="56" t="s">
        <v>87</v>
      </c>
      <c r="AD6074" s="90" t="str">
        <f t="shared" si="189"/>
        <v>NA</v>
      </c>
      <c r="AE6074" s="90"/>
      <c r="AF6074" s="90"/>
      <c r="AG6074" s="90"/>
    </row>
    <row r="6075" spans="1:33">
      <c r="A6075" s="56" t="s">
        <v>37186</v>
      </c>
      <c r="B6075" s="56" t="s">
        <v>37187</v>
      </c>
      <c r="C6075" s="56" t="s">
        <v>37188</v>
      </c>
      <c r="D6075" s="56" t="s">
        <v>7622</v>
      </c>
      <c r="E6075" s="56" t="s">
        <v>692</v>
      </c>
      <c r="F6075" s="56" t="s">
        <v>22</v>
      </c>
      <c r="G6075" s="56"/>
      <c r="H6075" s="56" t="s">
        <v>37184</v>
      </c>
      <c r="I6075" s="56" t="s">
        <v>37189</v>
      </c>
      <c r="J6075" s="56" t="s">
        <v>37190</v>
      </c>
      <c r="K6075" s="56" t="s">
        <v>87</v>
      </c>
      <c r="L6075" s="90" t="str">
        <f t="shared" si="188"/>
        <v>NA</v>
      </c>
      <c r="M6075" s="90"/>
      <c r="O6075" s="91"/>
      <c r="P6075" s="56"/>
      <c r="Q6075" s="56"/>
      <c r="R6075" s="56"/>
      <c r="S6075" s="56"/>
      <c r="T6075" s="56" t="s">
        <v>32697</v>
      </c>
      <c r="U6075" s="56" t="s">
        <v>32698</v>
      </c>
      <c r="V6075" s="56" t="s">
        <v>32699</v>
      </c>
      <c r="W6075" s="56" t="s">
        <v>7566</v>
      </c>
      <c r="X6075" s="56" t="s">
        <v>32700</v>
      </c>
      <c r="Y6075" s="56"/>
      <c r="Z6075" s="56" t="s">
        <v>32701</v>
      </c>
      <c r="AA6075" s="56" t="s">
        <v>32702</v>
      </c>
      <c r="AB6075" s="56" t="s">
        <v>32703</v>
      </c>
      <c r="AC6075" s="56" t="s">
        <v>7326</v>
      </c>
      <c r="AD6075" s="90" t="str">
        <f t="shared" si="189"/>
        <v>NA</v>
      </c>
      <c r="AE6075" s="90"/>
      <c r="AF6075" s="90"/>
      <c r="AG6075" s="90"/>
    </row>
    <row r="6076" spans="1:33">
      <c r="A6076" s="56" t="s">
        <v>37191</v>
      </c>
      <c r="B6076" s="56" t="s">
        <v>37192</v>
      </c>
      <c r="C6076" s="56" t="s">
        <v>37193</v>
      </c>
      <c r="D6076" s="56" t="s">
        <v>7622</v>
      </c>
      <c r="E6076" s="56" t="s">
        <v>37194</v>
      </c>
      <c r="F6076" s="56" t="s">
        <v>22</v>
      </c>
      <c r="G6076" s="56"/>
      <c r="H6076" s="56" t="s">
        <v>37195</v>
      </c>
      <c r="I6076" s="56" t="s">
        <v>37196</v>
      </c>
      <c r="J6076" s="56" t="s">
        <v>12620</v>
      </c>
      <c r="K6076" s="56" t="s">
        <v>7326</v>
      </c>
      <c r="L6076" s="90" t="str">
        <f t="shared" si="188"/>
        <v>NA</v>
      </c>
      <c r="M6076" s="90"/>
      <c r="O6076" s="91"/>
      <c r="P6076" s="56"/>
      <c r="Q6076" s="56"/>
      <c r="R6076" s="56"/>
      <c r="S6076" s="56"/>
      <c r="T6076" s="56" t="s">
        <v>32704</v>
      </c>
      <c r="U6076" s="56" t="s">
        <v>32705</v>
      </c>
      <c r="V6076" s="56" t="s">
        <v>32706</v>
      </c>
      <c r="W6076" s="56" t="s">
        <v>7566</v>
      </c>
      <c r="X6076" s="56" t="s">
        <v>32700</v>
      </c>
      <c r="Y6076" s="56"/>
      <c r="Z6076" s="56" t="s">
        <v>32701</v>
      </c>
      <c r="AA6076" s="56" t="s">
        <v>32702</v>
      </c>
      <c r="AB6076" s="56" t="s">
        <v>32707</v>
      </c>
      <c r="AC6076" s="56" t="s">
        <v>7326</v>
      </c>
      <c r="AD6076" s="90" t="str">
        <f t="shared" si="189"/>
        <v>NA</v>
      </c>
      <c r="AE6076" s="90"/>
      <c r="AF6076" s="90"/>
      <c r="AG6076" s="90"/>
    </row>
    <row r="6077" spans="1:33">
      <c r="A6077" s="56" t="s">
        <v>37197</v>
      </c>
      <c r="B6077" s="56" t="s">
        <v>37198</v>
      </c>
      <c r="C6077" s="56" t="s">
        <v>37193</v>
      </c>
      <c r="D6077" s="56" t="s">
        <v>7622</v>
      </c>
      <c r="E6077" s="56" t="s">
        <v>37199</v>
      </c>
      <c r="F6077" s="56" t="s">
        <v>22</v>
      </c>
      <c r="G6077" s="56"/>
      <c r="H6077" s="56" t="s">
        <v>37200</v>
      </c>
      <c r="I6077" s="56" t="s">
        <v>37201</v>
      </c>
      <c r="J6077" s="56" t="s">
        <v>37202</v>
      </c>
      <c r="K6077" s="56" t="s">
        <v>7326</v>
      </c>
      <c r="L6077" s="90" t="str">
        <f t="shared" si="188"/>
        <v>NA</v>
      </c>
      <c r="M6077" s="90"/>
      <c r="O6077" s="91"/>
      <c r="P6077" s="56"/>
      <c r="Q6077" s="56"/>
      <c r="R6077" s="56"/>
      <c r="S6077" s="56"/>
      <c r="T6077" s="56" t="s">
        <v>32708</v>
      </c>
      <c r="U6077" s="56" t="s">
        <v>32709</v>
      </c>
      <c r="V6077" s="56" t="s">
        <v>32710</v>
      </c>
      <c r="W6077" s="56" t="s">
        <v>7566</v>
      </c>
      <c r="X6077" s="56" t="s">
        <v>32711</v>
      </c>
      <c r="Y6077" s="56"/>
      <c r="Z6077" s="56" t="s">
        <v>32712</v>
      </c>
      <c r="AA6077" s="56" t="s">
        <v>32713</v>
      </c>
      <c r="AB6077" s="56" t="s">
        <v>32714</v>
      </c>
      <c r="AC6077" s="56" t="s">
        <v>7326</v>
      </c>
      <c r="AD6077" s="90" t="str">
        <f t="shared" si="189"/>
        <v>NA</v>
      </c>
      <c r="AE6077" s="90"/>
      <c r="AF6077" s="90"/>
      <c r="AG6077" s="90"/>
    </row>
    <row r="6078" spans="1:33">
      <c r="A6078" s="56" t="s">
        <v>56430</v>
      </c>
      <c r="B6078" s="56" t="s">
        <v>37203</v>
      </c>
      <c r="C6078" s="56" t="s">
        <v>37193</v>
      </c>
      <c r="D6078" s="56" t="s">
        <v>7622</v>
      </c>
      <c r="E6078" s="56" t="s">
        <v>37199</v>
      </c>
      <c r="F6078" s="56" t="s">
        <v>22</v>
      </c>
      <c r="G6078" s="56"/>
      <c r="H6078" s="56" t="s">
        <v>37200</v>
      </c>
      <c r="I6078" s="56" t="s">
        <v>37201</v>
      </c>
      <c r="J6078" s="56" t="s">
        <v>37204</v>
      </c>
      <c r="K6078" s="56" t="s">
        <v>7326</v>
      </c>
      <c r="L6078" s="90" t="str">
        <f t="shared" si="188"/>
        <v>NA</v>
      </c>
      <c r="M6078" s="90"/>
      <c r="O6078" s="91"/>
      <c r="P6078" s="56"/>
      <c r="Q6078" s="56"/>
      <c r="R6078" s="56"/>
      <c r="S6078" s="56"/>
      <c r="T6078" s="56" t="s">
        <v>26504</v>
      </c>
      <c r="U6078" s="56" t="s">
        <v>32715</v>
      </c>
      <c r="V6078" s="56" t="s">
        <v>32716</v>
      </c>
      <c r="W6078" s="56" t="s">
        <v>7566</v>
      </c>
      <c r="X6078" s="56" t="s">
        <v>32717</v>
      </c>
      <c r="Y6078" s="56"/>
      <c r="Z6078" s="56" t="s">
        <v>32718</v>
      </c>
      <c r="AA6078" s="56" t="s">
        <v>32719</v>
      </c>
      <c r="AB6078" s="56" t="s">
        <v>32720</v>
      </c>
      <c r="AC6078" s="56" t="s">
        <v>7326</v>
      </c>
      <c r="AD6078" s="90" t="str">
        <f t="shared" si="189"/>
        <v>NA</v>
      </c>
      <c r="AE6078" s="90"/>
      <c r="AF6078" s="90"/>
      <c r="AG6078" s="90"/>
    </row>
    <row r="6079" spans="1:33">
      <c r="A6079" s="56" t="s">
        <v>37205</v>
      </c>
      <c r="B6079" s="56" t="s">
        <v>37206</v>
      </c>
      <c r="C6079" s="56" t="s">
        <v>37193</v>
      </c>
      <c r="D6079" s="56" t="s">
        <v>7622</v>
      </c>
      <c r="E6079" s="56" t="s">
        <v>37207</v>
      </c>
      <c r="F6079" s="56" t="s">
        <v>22</v>
      </c>
      <c r="G6079" s="56"/>
      <c r="H6079" s="56" t="s">
        <v>37208</v>
      </c>
      <c r="I6079" s="56" t="s">
        <v>37209</v>
      </c>
      <c r="J6079" s="56" t="s">
        <v>37205</v>
      </c>
      <c r="K6079" s="56" t="s">
        <v>7326</v>
      </c>
      <c r="L6079" s="90" t="str">
        <f t="shared" si="188"/>
        <v>NA</v>
      </c>
      <c r="M6079" s="90"/>
      <c r="O6079" s="91"/>
      <c r="P6079" s="56"/>
      <c r="Q6079" s="56"/>
      <c r="R6079" s="56"/>
      <c r="S6079" s="56"/>
      <c r="T6079" s="56" t="s">
        <v>32721</v>
      </c>
      <c r="U6079" s="56" t="s">
        <v>32722</v>
      </c>
      <c r="V6079" s="56" t="s">
        <v>32723</v>
      </c>
      <c r="W6079" s="56" t="s">
        <v>7566</v>
      </c>
      <c r="X6079" s="56" t="s">
        <v>32724</v>
      </c>
      <c r="Y6079" s="56"/>
      <c r="Z6079" s="56" t="s">
        <v>32725</v>
      </c>
      <c r="AA6079" s="56" t="s">
        <v>32726</v>
      </c>
      <c r="AB6079" s="56"/>
      <c r="AC6079" s="56" t="s">
        <v>87</v>
      </c>
      <c r="AD6079" s="90" t="str">
        <f t="shared" si="189"/>
        <v>NA</v>
      </c>
      <c r="AE6079" s="90"/>
      <c r="AF6079" s="90"/>
      <c r="AG6079" s="90"/>
    </row>
    <row r="6080" spans="1:33">
      <c r="A6080" s="56" t="s">
        <v>37210</v>
      </c>
      <c r="B6080" s="56" t="s">
        <v>37211</v>
      </c>
      <c r="C6080" s="56" t="s">
        <v>37193</v>
      </c>
      <c r="D6080" s="56" t="s">
        <v>7622</v>
      </c>
      <c r="E6080" s="56" t="s">
        <v>37207</v>
      </c>
      <c r="F6080" s="56" t="s">
        <v>22</v>
      </c>
      <c r="G6080" s="56"/>
      <c r="H6080" s="56" t="s">
        <v>37212</v>
      </c>
      <c r="I6080" s="56" t="s">
        <v>37209</v>
      </c>
      <c r="J6080" s="56" t="s">
        <v>12620</v>
      </c>
      <c r="K6080" s="56" t="s">
        <v>7326</v>
      </c>
      <c r="L6080" s="90" t="str">
        <f t="shared" si="188"/>
        <v>NA</v>
      </c>
      <c r="M6080" s="90"/>
      <c r="O6080" s="91"/>
      <c r="P6080" s="56"/>
      <c r="Q6080" s="56"/>
      <c r="R6080" s="56"/>
      <c r="S6080" s="56"/>
      <c r="T6080" s="56" t="s">
        <v>32727</v>
      </c>
      <c r="U6080" s="56" t="s">
        <v>32728</v>
      </c>
      <c r="V6080" s="56" t="s">
        <v>32729</v>
      </c>
      <c r="W6080" s="56" t="s">
        <v>7566</v>
      </c>
      <c r="X6080" s="56" t="s">
        <v>32730</v>
      </c>
      <c r="Y6080" s="56"/>
      <c r="Z6080" s="56" t="s">
        <v>32731</v>
      </c>
      <c r="AA6080" s="56" t="s">
        <v>32732</v>
      </c>
      <c r="AB6080" s="56" t="s">
        <v>32733</v>
      </c>
      <c r="AC6080" s="56" t="s">
        <v>7326</v>
      </c>
      <c r="AD6080" s="90" t="str">
        <f t="shared" si="189"/>
        <v>NA</v>
      </c>
      <c r="AE6080" s="90"/>
      <c r="AF6080" s="90"/>
      <c r="AG6080" s="90"/>
    </row>
    <row r="6081" spans="1:33">
      <c r="A6081" s="56" t="s">
        <v>37213</v>
      </c>
      <c r="B6081" s="56" t="s">
        <v>37214</v>
      </c>
      <c r="C6081" s="56" t="s">
        <v>37215</v>
      </c>
      <c r="D6081" s="56" t="s">
        <v>7622</v>
      </c>
      <c r="E6081" s="56" t="s">
        <v>217</v>
      </c>
      <c r="F6081" s="56" t="s">
        <v>22</v>
      </c>
      <c r="G6081" s="56"/>
      <c r="H6081" s="56" t="s">
        <v>37216</v>
      </c>
      <c r="I6081" s="56" t="s">
        <v>37217</v>
      </c>
      <c r="J6081" s="56" t="s">
        <v>37218</v>
      </c>
      <c r="K6081" s="56" t="s">
        <v>87</v>
      </c>
      <c r="L6081" s="90" t="str">
        <f t="shared" si="188"/>
        <v>NA</v>
      </c>
      <c r="M6081" s="90"/>
      <c r="O6081" s="91"/>
      <c r="P6081" s="56"/>
      <c r="Q6081" s="56"/>
      <c r="R6081" s="56"/>
      <c r="S6081" s="56"/>
      <c r="T6081" s="56" t="s">
        <v>32734</v>
      </c>
      <c r="U6081" s="56" t="s">
        <v>32735</v>
      </c>
      <c r="V6081" s="56" t="s">
        <v>32736</v>
      </c>
      <c r="W6081" s="56" t="s">
        <v>7566</v>
      </c>
      <c r="X6081" s="56" t="s">
        <v>32737</v>
      </c>
      <c r="Y6081" s="56"/>
      <c r="Z6081" s="56" t="s">
        <v>32738</v>
      </c>
      <c r="AA6081" s="56" t="s">
        <v>32739</v>
      </c>
      <c r="AB6081" s="56"/>
      <c r="AC6081" s="56" t="s">
        <v>87</v>
      </c>
      <c r="AD6081" s="90" t="str">
        <f t="shared" si="189"/>
        <v>NA</v>
      </c>
      <c r="AE6081" s="90"/>
      <c r="AF6081" s="90"/>
      <c r="AG6081" s="90"/>
    </row>
    <row r="6082" spans="1:33">
      <c r="A6082" s="56" t="s">
        <v>37219</v>
      </c>
      <c r="B6082" s="56" t="s">
        <v>37220</v>
      </c>
      <c r="C6082" s="56" t="s">
        <v>37221</v>
      </c>
      <c r="D6082" s="56" t="s">
        <v>7622</v>
      </c>
      <c r="E6082" s="56" t="s">
        <v>37222</v>
      </c>
      <c r="F6082" s="56" t="s">
        <v>22</v>
      </c>
      <c r="G6082" s="56"/>
      <c r="H6082" s="56" t="s">
        <v>37223</v>
      </c>
      <c r="I6082" s="56" t="s">
        <v>37224</v>
      </c>
      <c r="J6082" s="56" t="s">
        <v>37219</v>
      </c>
      <c r="K6082" s="56" t="s">
        <v>7326</v>
      </c>
      <c r="L6082" s="90" t="str">
        <f t="shared" si="188"/>
        <v>NA</v>
      </c>
      <c r="M6082" s="90"/>
      <c r="O6082" s="91"/>
      <c r="P6082" s="56"/>
      <c r="Q6082" s="56"/>
      <c r="R6082" s="56"/>
      <c r="S6082" s="56"/>
      <c r="T6082" s="56" t="s">
        <v>32740</v>
      </c>
      <c r="U6082" s="56" t="s">
        <v>32741</v>
      </c>
      <c r="V6082" s="56" t="s">
        <v>32742</v>
      </c>
      <c r="W6082" s="56" t="s">
        <v>7566</v>
      </c>
      <c r="X6082" s="56" t="s">
        <v>32743</v>
      </c>
      <c r="Y6082" s="56"/>
      <c r="Z6082" s="56" t="s">
        <v>32744</v>
      </c>
      <c r="AA6082" s="56" t="s">
        <v>32745</v>
      </c>
      <c r="AB6082" s="56" t="s">
        <v>32746</v>
      </c>
      <c r="AC6082" s="56" t="s">
        <v>7326</v>
      </c>
      <c r="AD6082" s="90" t="str">
        <f t="shared" si="189"/>
        <v>NA</v>
      </c>
      <c r="AE6082" s="90"/>
      <c r="AF6082" s="90"/>
      <c r="AG6082" s="90"/>
    </row>
    <row r="6083" spans="1:33">
      <c r="A6083" s="56" t="s">
        <v>37225</v>
      </c>
      <c r="B6083" s="56" t="s">
        <v>37226</v>
      </c>
      <c r="C6083" s="56" t="s">
        <v>37221</v>
      </c>
      <c r="D6083" s="56" t="s">
        <v>7622</v>
      </c>
      <c r="E6083" s="56" t="s">
        <v>6472</v>
      </c>
      <c r="F6083" s="56" t="s">
        <v>22</v>
      </c>
      <c r="G6083" s="56"/>
      <c r="H6083" s="56" t="s">
        <v>37227</v>
      </c>
      <c r="I6083" s="56" t="s">
        <v>37228</v>
      </c>
      <c r="J6083" s="56" t="s">
        <v>37229</v>
      </c>
      <c r="K6083" s="56" t="s">
        <v>7326</v>
      </c>
      <c r="L6083" s="90" t="str">
        <f t="shared" ref="L6083:L6146" si="190">IF($P$3&lt;&gt;"",IF(ISNUMBER(SEARCH("*"&amp;$P$3&amp;"*", A6083)),A6083, IF(ISNUMBER(SEARCH("*"&amp;$P$3&amp;"*", H6083)),A6083, IF(ISNUMBER(SEARCH("*"&amp;$P$3&amp;"*", G6083)),A6083, IF(ISNUMBER(SEARCH("*"&amp;$P$3&amp;"*", J6083)),A6083,  IF(ISNUMBER(SEARCH("*"&amp;$P$3&amp;"*", E6083)),A6083, "NA"))))),"NA")</f>
        <v>NA</v>
      </c>
      <c r="M6083" s="90"/>
      <c r="O6083" s="91"/>
      <c r="P6083" s="56"/>
      <c r="Q6083" s="56"/>
      <c r="R6083" s="56"/>
      <c r="S6083" s="56"/>
      <c r="T6083" s="56" t="s">
        <v>32747</v>
      </c>
      <c r="U6083" s="56" t="s">
        <v>32748</v>
      </c>
      <c r="V6083" s="56" t="s">
        <v>32749</v>
      </c>
      <c r="W6083" s="56" t="s">
        <v>7566</v>
      </c>
      <c r="X6083" s="56" t="s">
        <v>32750</v>
      </c>
      <c r="Y6083" s="56"/>
      <c r="Z6083" s="56" t="s">
        <v>32751</v>
      </c>
      <c r="AA6083" s="56" t="s">
        <v>32752</v>
      </c>
      <c r="AB6083" s="56" t="s">
        <v>32753</v>
      </c>
      <c r="AC6083" s="56" t="s">
        <v>7326</v>
      </c>
      <c r="AD6083" s="90" t="str">
        <f t="shared" ref="AD6083:AD6146" si="191">IF($P$19&lt;&gt;"",IF(ISNUMBER(SEARCH($P$19, V6083)),T6083, "NA"),"NA")</f>
        <v>NA</v>
      </c>
      <c r="AE6083" s="90"/>
      <c r="AF6083" s="90"/>
      <c r="AG6083" s="90"/>
    </row>
    <row r="6084" spans="1:33">
      <c r="A6084" s="56" t="s">
        <v>37230</v>
      </c>
      <c r="B6084" s="56" t="s">
        <v>37231</v>
      </c>
      <c r="C6084" s="56" t="s">
        <v>37221</v>
      </c>
      <c r="D6084" s="56" t="s">
        <v>7622</v>
      </c>
      <c r="E6084" s="56" t="s">
        <v>6472</v>
      </c>
      <c r="F6084" s="56" t="s">
        <v>22</v>
      </c>
      <c r="G6084" s="56"/>
      <c r="H6084" s="56" t="s">
        <v>37227</v>
      </c>
      <c r="I6084" s="56" t="s">
        <v>37228</v>
      </c>
      <c r="J6084" s="56" t="s">
        <v>37232</v>
      </c>
      <c r="K6084" s="56" t="s">
        <v>7326</v>
      </c>
      <c r="L6084" s="90" t="str">
        <f t="shared" si="190"/>
        <v>NA</v>
      </c>
      <c r="M6084" s="90"/>
      <c r="O6084" s="91"/>
      <c r="P6084" s="56"/>
      <c r="Q6084" s="56"/>
      <c r="R6084" s="56"/>
      <c r="S6084" s="56"/>
      <c r="T6084" s="56" t="s">
        <v>32754</v>
      </c>
      <c r="U6084" s="56" t="s">
        <v>32755</v>
      </c>
      <c r="V6084" s="56" t="s">
        <v>32756</v>
      </c>
      <c r="W6084" s="56" t="s">
        <v>7566</v>
      </c>
      <c r="X6084" s="56" t="s">
        <v>32757</v>
      </c>
      <c r="Y6084" s="56"/>
      <c r="Z6084" s="56" t="s">
        <v>32758</v>
      </c>
      <c r="AA6084" s="56" t="s">
        <v>32759</v>
      </c>
      <c r="AB6084" s="56" t="s">
        <v>32760</v>
      </c>
      <c r="AC6084" s="56" t="s">
        <v>87</v>
      </c>
      <c r="AD6084" s="90" t="str">
        <f t="shared" si="191"/>
        <v>NA</v>
      </c>
      <c r="AE6084" s="90"/>
      <c r="AF6084" s="90"/>
      <c r="AG6084" s="90"/>
    </row>
    <row r="6085" spans="1:33">
      <c r="A6085" s="56" t="s">
        <v>37233</v>
      </c>
      <c r="B6085" s="56" t="s">
        <v>37234</v>
      </c>
      <c r="C6085" s="56" t="s">
        <v>37221</v>
      </c>
      <c r="D6085" s="56" t="s">
        <v>7622</v>
      </c>
      <c r="E6085" s="56" t="s">
        <v>6472</v>
      </c>
      <c r="F6085" s="56" t="s">
        <v>22</v>
      </c>
      <c r="G6085" s="56"/>
      <c r="H6085" s="56" t="s">
        <v>37235</v>
      </c>
      <c r="I6085" s="56" t="s">
        <v>37228</v>
      </c>
      <c r="J6085" s="56" t="s">
        <v>37236</v>
      </c>
      <c r="K6085" s="56" t="s">
        <v>7326</v>
      </c>
      <c r="L6085" s="90" t="str">
        <f t="shared" si="190"/>
        <v>NA</v>
      </c>
      <c r="M6085" s="90"/>
      <c r="O6085" s="91"/>
      <c r="P6085" s="56"/>
      <c r="Q6085" s="56"/>
      <c r="R6085" s="56"/>
      <c r="S6085" s="56"/>
      <c r="T6085" s="56" t="s">
        <v>32761</v>
      </c>
      <c r="U6085" s="56" t="s">
        <v>32762</v>
      </c>
      <c r="V6085" s="56" t="s">
        <v>11266</v>
      </c>
      <c r="W6085" s="56" t="s">
        <v>7566</v>
      </c>
      <c r="X6085" s="56" t="s">
        <v>13412</v>
      </c>
      <c r="Y6085" s="56"/>
      <c r="Z6085" s="56" t="s">
        <v>32763</v>
      </c>
      <c r="AA6085" s="56" t="s">
        <v>32764</v>
      </c>
      <c r="AB6085" s="56" t="s">
        <v>32765</v>
      </c>
      <c r="AC6085" s="56" t="s">
        <v>7326</v>
      </c>
      <c r="AD6085" s="90" t="str">
        <f t="shared" si="191"/>
        <v>NA</v>
      </c>
      <c r="AE6085" s="90"/>
      <c r="AF6085" s="90"/>
      <c r="AG6085" s="90"/>
    </row>
    <row r="6086" spans="1:33">
      <c r="A6086" s="56" t="s">
        <v>37237</v>
      </c>
      <c r="B6086" s="56" t="s">
        <v>37238</v>
      </c>
      <c r="C6086" s="56" t="s">
        <v>37221</v>
      </c>
      <c r="D6086" s="56" t="s">
        <v>7622</v>
      </c>
      <c r="E6086" s="56" t="s">
        <v>6472</v>
      </c>
      <c r="F6086" s="56" t="s">
        <v>22</v>
      </c>
      <c r="G6086" s="56"/>
      <c r="H6086" s="56" t="s">
        <v>37227</v>
      </c>
      <c r="I6086" s="56" t="s">
        <v>37228</v>
      </c>
      <c r="J6086" s="56" t="s">
        <v>37239</v>
      </c>
      <c r="K6086" s="56" t="s">
        <v>7326</v>
      </c>
      <c r="L6086" s="90" t="str">
        <f t="shared" si="190"/>
        <v>NA</v>
      </c>
      <c r="M6086" s="90"/>
      <c r="O6086" s="91"/>
      <c r="P6086" s="56"/>
      <c r="Q6086" s="56"/>
      <c r="R6086" s="56"/>
      <c r="S6086" s="56"/>
      <c r="T6086" s="56" t="s">
        <v>32766</v>
      </c>
      <c r="U6086" s="56" t="s">
        <v>32767</v>
      </c>
      <c r="V6086" s="56" t="s">
        <v>32768</v>
      </c>
      <c r="W6086" s="56" t="s">
        <v>7566</v>
      </c>
      <c r="X6086" s="56" t="s">
        <v>13412</v>
      </c>
      <c r="Y6086" s="56"/>
      <c r="Z6086" s="56" t="s">
        <v>32769</v>
      </c>
      <c r="AA6086" s="56" t="s">
        <v>32764</v>
      </c>
      <c r="AB6086" s="56" t="s">
        <v>32770</v>
      </c>
      <c r="AC6086" s="56" t="s">
        <v>7326</v>
      </c>
      <c r="AD6086" s="90" t="str">
        <f t="shared" si="191"/>
        <v>NA</v>
      </c>
      <c r="AE6086" s="90"/>
      <c r="AF6086" s="90"/>
      <c r="AG6086" s="90"/>
    </row>
    <row r="6087" spans="1:33">
      <c r="A6087" s="56" t="s">
        <v>37240</v>
      </c>
      <c r="B6087" s="56" t="s">
        <v>37241</v>
      </c>
      <c r="C6087" s="56" t="s">
        <v>37221</v>
      </c>
      <c r="D6087" s="56" t="s">
        <v>7622</v>
      </c>
      <c r="E6087" s="56" t="s">
        <v>6472</v>
      </c>
      <c r="F6087" s="56" t="s">
        <v>22</v>
      </c>
      <c r="G6087" s="56"/>
      <c r="H6087" s="56" t="s">
        <v>37227</v>
      </c>
      <c r="I6087" s="56" t="s">
        <v>37228</v>
      </c>
      <c r="J6087" s="56" t="s">
        <v>37242</v>
      </c>
      <c r="K6087" s="56" t="s">
        <v>7326</v>
      </c>
      <c r="L6087" s="90" t="str">
        <f t="shared" si="190"/>
        <v>NA</v>
      </c>
      <c r="M6087" s="90"/>
      <c r="O6087" s="91"/>
      <c r="P6087" s="56"/>
      <c r="Q6087" s="56"/>
      <c r="R6087" s="56"/>
      <c r="S6087" s="56"/>
      <c r="T6087" s="56" t="s">
        <v>32771</v>
      </c>
      <c r="U6087" s="56" t="s">
        <v>32772</v>
      </c>
      <c r="V6087" s="56" t="s">
        <v>32773</v>
      </c>
      <c r="W6087" s="56" t="s">
        <v>7566</v>
      </c>
      <c r="X6087" s="56" t="s">
        <v>32774</v>
      </c>
      <c r="Y6087" s="56"/>
      <c r="Z6087" s="56" t="s">
        <v>32775</v>
      </c>
      <c r="AA6087" s="56" t="s">
        <v>32776</v>
      </c>
      <c r="AB6087" s="56" t="s">
        <v>32777</v>
      </c>
      <c r="AC6087" s="56" t="s">
        <v>7326</v>
      </c>
      <c r="AD6087" s="90" t="str">
        <f t="shared" si="191"/>
        <v>NA</v>
      </c>
      <c r="AE6087" s="90"/>
      <c r="AF6087" s="90"/>
      <c r="AG6087" s="90"/>
    </row>
    <row r="6088" spans="1:33">
      <c r="A6088" s="56" t="s">
        <v>37243</v>
      </c>
      <c r="B6088" s="56" t="s">
        <v>37244</v>
      </c>
      <c r="C6088" s="56" t="s">
        <v>37221</v>
      </c>
      <c r="D6088" s="56" t="s">
        <v>7622</v>
      </c>
      <c r="E6088" s="56" t="s">
        <v>6472</v>
      </c>
      <c r="F6088" s="56" t="s">
        <v>22</v>
      </c>
      <c r="G6088" s="56"/>
      <c r="H6088" s="56" t="s">
        <v>37227</v>
      </c>
      <c r="I6088" s="56" t="s">
        <v>37228</v>
      </c>
      <c r="J6088" s="56" t="s">
        <v>37245</v>
      </c>
      <c r="K6088" s="56" t="s">
        <v>7326</v>
      </c>
      <c r="L6088" s="90" t="str">
        <f t="shared" si="190"/>
        <v>NA</v>
      </c>
      <c r="M6088" s="90"/>
      <c r="O6088" s="91"/>
      <c r="P6088" s="56"/>
      <c r="Q6088" s="56"/>
      <c r="R6088" s="56"/>
      <c r="S6088" s="56"/>
      <c r="T6088" s="56" t="s">
        <v>32778</v>
      </c>
      <c r="U6088" s="56" t="s">
        <v>32779</v>
      </c>
      <c r="V6088" s="56" t="s">
        <v>32780</v>
      </c>
      <c r="W6088" s="56" t="s">
        <v>7566</v>
      </c>
      <c r="X6088" s="56" t="s">
        <v>32781</v>
      </c>
      <c r="Y6088" s="56"/>
      <c r="Z6088" s="56" t="s">
        <v>32782</v>
      </c>
      <c r="AA6088" s="56" t="s">
        <v>32783</v>
      </c>
      <c r="AB6088" s="56" t="s">
        <v>32778</v>
      </c>
      <c r="AC6088" s="56" t="s">
        <v>7326</v>
      </c>
      <c r="AD6088" s="90" t="str">
        <f t="shared" si="191"/>
        <v>NA</v>
      </c>
      <c r="AE6088" s="90"/>
      <c r="AF6088" s="90"/>
      <c r="AG6088" s="90"/>
    </row>
    <row r="6089" spans="1:33">
      <c r="A6089" s="56" t="s">
        <v>37246</v>
      </c>
      <c r="B6089" s="56" t="s">
        <v>37247</v>
      </c>
      <c r="C6089" s="56" t="s">
        <v>37221</v>
      </c>
      <c r="D6089" s="56" t="s">
        <v>7622</v>
      </c>
      <c r="E6089" s="56" t="s">
        <v>6472</v>
      </c>
      <c r="F6089" s="56" t="s">
        <v>22</v>
      </c>
      <c r="G6089" s="56"/>
      <c r="H6089" s="56" t="s">
        <v>37227</v>
      </c>
      <c r="I6089" s="56" t="s">
        <v>37228</v>
      </c>
      <c r="J6089" s="56" t="s">
        <v>37248</v>
      </c>
      <c r="K6089" s="56" t="s">
        <v>7326</v>
      </c>
      <c r="L6089" s="90" t="str">
        <f t="shared" si="190"/>
        <v>NA</v>
      </c>
      <c r="M6089" s="90"/>
      <c r="O6089" s="91"/>
      <c r="P6089" s="56"/>
      <c r="Q6089" s="56"/>
      <c r="R6089" s="56"/>
      <c r="S6089" s="56"/>
      <c r="T6089" s="56" t="s">
        <v>32784</v>
      </c>
      <c r="U6089" s="56" t="s">
        <v>32785</v>
      </c>
      <c r="V6089" s="56" t="s">
        <v>32786</v>
      </c>
      <c r="W6089" s="56" t="s">
        <v>7566</v>
      </c>
      <c r="X6089" s="56" t="s">
        <v>32781</v>
      </c>
      <c r="Y6089" s="56"/>
      <c r="Z6089" s="56" t="s">
        <v>32787</v>
      </c>
      <c r="AA6089" s="56" t="s">
        <v>32783</v>
      </c>
      <c r="AB6089" s="56" t="s">
        <v>32784</v>
      </c>
      <c r="AC6089" s="56" t="s">
        <v>87</v>
      </c>
      <c r="AD6089" s="90" t="str">
        <f t="shared" si="191"/>
        <v>NA</v>
      </c>
      <c r="AE6089" s="90"/>
      <c r="AF6089" s="90"/>
      <c r="AG6089" s="90"/>
    </row>
    <row r="6090" spans="1:33">
      <c r="A6090" s="56" t="s">
        <v>37249</v>
      </c>
      <c r="B6090" s="56" t="s">
        <v>37250</v>
      </c>
      <c r="C6090" s="56" t="s">
        <v>37221</v>
      </c>
      <c r="D6090" s="56" t="s">
        <v>7622</v>
      </c>
      <c r="E6090" s="56" t="s">
        <v>11231</v>
      </c>
      <c r="F6090" s="56" t="s">
        <v>22</v>
      </c>
      <c r="G6090" s="56"/>
      <c r="H6090" s="56" t="s">
        <v>37251</v>
      </c>
      <c r="I6090" s="56" t="s">
        <v>37252</v>
      </c>
      <c r="J6090" s="56" t="s">
        <v>37253</v>
      </c>
      <c r="K6090" s="56" t="s">
        <v>7326</v>
      </c>
      <c r="L6090" s="90" t="str">
        <f t="shared" si="190"/>
        <v>NA</v>
      </c>
      <c r="M6090" s="90"/>
      <c r="O6090" s="91"/>
      <c r="P6090" s="56"/>
      <c r="Q6090" s="56"/>
      <c r="R6090" s="56"/>
      <c r="S6090" s="56"/>
      <c r="T6090" s="56" t="s">
        <v>32788</v>
      </c>
      <c r="U6090" s="56" t="s">
        <v>32789</v>
      </c>
      <c r="V6090" s="56" t="s">
        <v>32790</v>
      </c>
      <c r="W6090" s="56" t="s">
        <v>7566</v>
      </c>
      <c r="X6090" s="56" t="s">
        <v>32791</v>
      </c>
      <c r="Y6090" s="56"/>
      <c r="Z6090" s="56" t="s">
        <v>32792</v>
      </c>
      <c r="AA6090" s="56" t="s">
        <v>32793</v>
      </c>
      <c r="AB6090" s="56" t="s">
        <v>32788</v>
      </c>
      <c r="AC6090" s="56" t="s">
        <v>7326</v>
      </c>
      <c r="AD6090" s="90" t="str">
        <f t="shared" si="191"/>
        <v>NA</v>
      </c>
      <c r="AE6090" s="90"/>
      <c r="AF6090" s="90"/>
      <c r="AG6090" s="90"/>
    </row>
    <row r="6091" spans="1:33">
      <c r="A6091" s="56" t="s">
        <v>37254</v>
      </c>
      <c r="B6091" s="56" t="s">
        <v>37255</v>
      </c>
      <c r="C6091" s="56" t="s">
        <v>37221</v>
      </c>
      <c r="D6091" s="56" t="s">
        <v>7622</v>
      </c>
      <c r="E6091" s="56" t="s">
        <v>6491</v>
      </c>
      <c r="F6091" s="56" t="s">
        <v>22</v>
      </c>
      <c r="G6091" s="56"/>
      <c r="H6091" s="56" t="s">
        <v>37256</v>
      </c>
      <c r="I6091" s="56" t="s">
        <v>37257</v>
      </c>
      <c r="J6091" s="56" t="s">
        <v>37258</v>
      </c>
      <c r="K6091" s="56" t="s">
        <v>7326</v>
      </c>
      <c r="L6091" s="90" t="str">
        <f t="shared" si="190"/>
        <v>NA</v>
      </c>
      <c r="M6091" s="90"/>
      <c r="O6091" s="91"/>
      <c r="P6091" s="56"/>
      <c r="Q6091" s="56"/>
      <c r="R6091" s="56"/>
      <c r="S6091" s="56"/>
      <c r="T6091" s="56" t="s">
        <v>32794</v>
      </c>
      <c r="U6091" s="56" t="s">
        <v>32795</v>
      </c>
      <c r="V6091" s="56" t="s">
        <v>32796</v>
      </c>
      <c r="W6091" s="56" t="s">
        <v>7566</v>
      </c>
      <c r="X6091" s="56" t="s">
        <v>32797</v>
      </c>
      <c r="Y6091" s="56"/>
      <c r="Z6091" s="56" t="s">
        <v>32798</v>
      </c>
      <c r="AA6091" s="56" t="s">
        <v>32799</v>
      </c>
      <c r="AB6091" s="56" t="s">
        <v>32794</v>
      </c>
      <c r="AC6091" s="56" t="s">
        <v>7326</v>
      </c>
      <c r="AD6091" s="90" t="str">
        <f t="shared" si="191"/>
        <v>NA</v>
      </c>
      <c r="AE6091" s="90"/>
      <c r="AF6091" s="90"/>
      <c r="AG6091" s="90"/>
    </row>
    <row r="6092" spans="1:33">
      <c r="A6092" s="56" t="s">
        <v>37259</v>
      </c>
      <c r="B6092" s="56" t="s">
        <v>37260</v>
      </c>
      <c r="C6092" s="56" t="s">
        <v>37221</v>
      </c>
      <c r="D6092" s="56" t="s">
        <v>7622</v>
      </c>
      <c r="E6092" s="56" t="s">
        <v>6491</v>
      </c>
      <c r="F6092" s="56" t="s">
        <v>22</v>
      </c>
      <c r="G6092" s="56"/>
      <c r="H6092" s="56" t="s">
        <v>37261</v>
      </c>
      <c r="I6092" s="56" t="s">
        <v>37257</v>
      </c>
      <c r="J6092" s="56" t="s">
        <v>37262</v>
      </c>
      <c r="K6092" s="56" t="s">
        <v>7326</v>
      </c>
      <c r="L6092" s="90" t="str">
        <f t="shared" si="190"/>
        <v>NA</v>
      </c>
      <c r="M6092" s="90"/>
      <c r="O6092" s="91"/>
      <c r="P6092" s="56"/>
      <c r="Q6092" s="56"/>
      <c r="R6092" s="56"/>
      <c r="S6092" s="56"/>
      <c r="T6092" s="56" t="s">
        <v>32800</v>
      </c>
      <c r="U6092" s="56" t="s">
        <v>32801</v>
      </c>
      <c r="V6092" s="56" t="s">
        <v>32802</v>
      </c>
      <c r="W6092" s="56" t="s">
        <v>7566</v>
      </c>
      <c r="X6092" s="56" t="s">
        <v>32797</v>
      </c>
      <c r="Y6092" s="56"/>
      <c r="Z6092" s="56" t="s">
        <v>32803</v>
      </c>
      <c r="AA6092" s="56" t="s">
        <v>32799</v>
      </c>
      <c r="AB6092" s="56" t="s">
        <v>32804</v>
      </c>
      <c r="AC6092" s="56" t="s">
        <v>87</v>
      </c>
      <c r="AD6092" s="90" t="str">
        <f t="shared" si="191"/>
        <v>NA</v>
      </c>
      <c r="AE6092" s="90"/>
      <c r="AF6092" s="90"/>
      <c r="AG6092" s="90"/>
    </row>
    <row r="6093" spans="1:33">
      <c r="A6093" s="56" t="s">
        <v>37263</v>
      </c>
      <c r="B6093" s="56" t="s">
        <v>37264</v>
      </c>
      <c r="C6093" s="56" t="s">
        <v>37221</v>
      </c>
      <c r="D6093" s="56" t="s">
        <v>7622</v>
      </c>
      <c r="E6093" s="56" t="s">
        <v>6491</v>
      </c>
      <c r="F6093" s="56" t="s">
        <v>22</v>
      </c>
      <c r="G6093" s="56"/>
      <c r="H6093" s="56" t="s">
        <v>37261</v>
      </c>
      <c r="I6093" s="56" t="s">
        <v>37257</v>
      </c>
      <c r="J6093" s="56" t="s">
        <v>37265</v>
      </c>
      <c r="K6093" s="56" t="s">
        <v>7326</v>
      </c>
      <c r="L6093" s="90" t="str">
        <f t="shared" si="190"/>
        <v>NA</v>
      </c>
      <c r="M6093" s="90"/>
      <c r="O6093" s="91"/>
      <c r="P6093" s="56"/>
      <c r="Q6093" s="56"/>
      <c r="R6093" s="56"/>
      <c r="S6093" s="56"/>
      <c r="T6093" s="56" t="s">
        <v>32805</v>
      </c>
      <c r="U6093" s="56" t="s">
        <v>32806</v>
      </c>
      <c r="V6093" s="56" t="s">
        <v>32807</v>
      </c>
      <c r="W6093" s="56" t="s">
        <v>7566</v>
      </c>
      <c r="X6093" s="56" t="s">
        <v>6530</v>
      </c>
      <c r="Y6093" s="56"/>
      <c r="Z6093" s="56" t="s">
        <v>32808</v>
      </c>
      <c r="AA6093" s="56" t="s">
        <v>32809</v>
      </c>
      <c r="AB6093" s="56" t="s">
        <v>32810</v>
      </c>
      <c r="AC6093" s="56" t="s">
        <v>7326</v>
      </c>
      <c r="AD6093" s="90" t="str">
        <f t="shared" si="191"/>
        <v>NA</v>
      </c>
      <c r="AE6093" s="90"/>
      <c r="AF6093" s="90"/>
      <c r="AG6093" s="90"/>
    </row>
    <row r="6094" spans="1:33">
      <c r="A6094" s="56" t="s">
        <v>37266</v>
      </c>
      <c r="B6094" s="56" t="s">
        <v>37267</v>
      </c>
      <c r="C6094" s="56" t="s">
        <v>37221</v>
      </c>
      <c r="D6094" s="56" t="s">
        <v>7622</v>
      </c>
      <c r="E6094" s="56" t="s">
        <v>6503</v>
      </c>
      <c r="F6094" s="56" t="s">
        <v>22</v>
      </c>
      <c r="G6094" s="56"/>
      <c r="H6094" s="56" t="s">
        <v>37268</v>
      </c>
      <c r="I6094" s="56" t="s">
        <v>37269</v>
      </c>
      <c r="J6094" s="56" t="s">
        <v>37270</v>
      </c>
      <c r="K6094" s="56" t="s">
        <v>7326</v>
      </c>
      <c r="L6094" s="90" t="str">
        <f t="shared" si="190"/>
        <v>NA</v>
      </c>
      <c r="M6094" s="90"/>
      <c r="O6094" s="91"/>
      <c r="P6094" s="56"/>
      <c r="Q6094" s="56"/>
      <c r="R6094" s="56"/>
      <c r="S6094" s="56"/>
      <c r="T6094" s="56" t="s">
        <v>32811</v>
      </c>
      <c r="U6094" s="56" t="s">
        <v>32812</v>
      </c>
      <c r="V6094" s="56" t="s">
        <v>32813</v>
      </c>
      <c r="W6094" s="56" t="s">
        <v>7566</v>
      </c>
      <c r="X6094" s="56" t="s">
        <v>6530</v>
      </c>
      <c r="Y6094" s="56"/>
      <c r="Z6094" s="56" t="s">
        <v>32814</v>
      </c>
      <c r="AA6094" s="56" t="s">
        <v>32809</v>
      </c>
      <c r="AB6094" s="56"/>
      <c r="AC6094" s="56" t="s">
        <v>87</v>
      </c>
      <c r="AD6094" s="90" t="str">
        <f t="shared" si="191"/>
        <v>NA</v>
      </c>
      <c r="AE6094" s="90"/>
      <c r="AF6094" s="90"/>
      <c r="AG6094" s="90"/>
    </row>
    <row r="6095" spans="1:33">
      <c r="A6095" s="56" t="s">
        <v>37271</v>
      </c>
      <c r="B6095" s="56" t="s">
        <v>37272</v>
      </c>
      <c r="C6095" s="56" t="s">
        <v>37221</v>
      </c>
      <c r="D6095" s="56" t="s">
        <v>7622</v>
      </c>
      <c r="E6095" s="56" t="s">
        <v>32700</v>
      </c>
      <c r="F6095" s="56" t="s">
        <v>22</v>
      </c>
      <c r="G6095" s="56"/>
      <c r="H6095" s="56" t="s">
        <v>37273</v>
      </c>
      <c r="I6095" s="56" t="s">
        <v>37274</v>
      </c>
      <c r="J6095" s="56" t="s">
        <v>37275</v>
      </c>
      <c r="K6095" s="56" t="s">
        <v>7326</v>
      </c>
      <c r="L6095" s="90" t="str">
        <f t="shared" si="190"/>
        <v>NA</v>
      </c>
      <c r="M6095" s="90"/>
      <c r="O6095" s="91"/>
      <c r="P6095" s="56"/>
      <c r="Q6095" s="56"/>
      <c r="R6095" s="56"/>
      <c r="S6095" s="56"/>
      <c r="T6095" s="56" t="s">
        <v>32815</v>
      </c>
      <c r="U6095" s="56" t="s">
        <v>32816</v>
      </c>
      <c r="V6095" s="56" t="s">
        <v>32817</v>
      </c>
      <c r="W6095" s="56" t="s">
        <v>7566</v>
      </c>
      <c r="X6095" s="56" t="s">
        <v>32818</v>
      </c>
      <c r="Y6095" s="56"/>
      <c r="Z6095" s="56" t="s">
        <v>32819</v>
      </c>
      <c r="AA6095" s="56" t="s">
        <v>32820</v>
      </c>
      <c r="AB6095" s="56" t="s">
        <v>32821</v>
      </c>
      <c r="AC6095" s="56" t="s">
        <v>7326</v>
      </c>
      <c r="AD6095" s="90" t="str">
        <f t="shared" si="191"/>
        <v>NA</v>
      </c>
      <c r="AE6095" s="90"/>
      <c r="AF6095" s="90"/>
      <c r="AG6095" s="90"/>
    </row>
    <row r="6096" spans="1:33">
      <c r="A6096" s="56" t="s">
        <v>37276</v>
      </c>
      <c r="B6096" s="56" t="s">
        <v>37277</v>
      </c>
      <c r="C6096" s="56" t="s">
        <v>37278</v>
      </c>
      <c r="D6096" s="56" t="s">
        <v>7622</v>
      </c>
      <c r="E6096" s="56" t="s">
        <v>37279</v>
      </c>
      <c r="F6096" s="56" t="s">
        <v>22</v>
      </c>
      <c r="G6096" s="56"/>
      <c r="H6096" s="56" t="s">
        <v>37280</v>
      </c>
      <c r="I6096" s="56" t="s">
        <v>37281</v>
      </c>
      <c r="J6096" s="56" t="s">
        <v>37276</v>
      </c>
      <c r="K6096" s="56" t="s">
        <v>87</v>
      </c>
      <c r="L6096" s="90" t="str">
        <f t="shared" si="190"/>
        <v>NA</v>
      </c>
      <c r="M6096" s="90"/>
      <c r="O6096" s="91"/>
      <c r="P6096" s="56"/>
      <c r="Q6096" s="56"/>
      <c r="R6096" s="56"/>
      <c r="S6096" s="56"/>
      <c r="T6096" s="56" t="s">
        <v>32822</v>
      </c>
      <c r="U6096" s="56" t="s">
        <v>32823</v>
      </c>
      <c r="V6096" s="56" t="s">
        <v>32824</v>
      </c>
      <c r="W6096" s="56" t="s">
        <v>7566</v>
      </c>
      <c r="X6096" s="56" t="s">
        <v>32825</v>
      </c>
      <c r="Y6096" s="56"/>
      <c r="Z6096" s="56" t="s">
        <v>32826</v>
      </c>
      <c r="AA6096" s="56" t="s">
        <v>32827</v>
      </c>
      <c r="AB6096" s="56" t="s">
        <v>32828</v>
      </c>
      <c r="AC6096" s="56" t="s">
        <v>87</v>
      </c>
      <c r="AD6096" s="90" t="str">
        <f t="shared" si="191"/>
        <v>NA</v>
      </c>
      <c r="AE6096" s="90"/>
      <c r="AF6096" s="90"/>
      <c r="AG6096" s="90"/>
    </row>
    <row r="6097" spans="1:33">
      <c r="A6097" s="56" t="s">
        <v>37282</v>
      </c>
      <c r="B6097" s="56" t="s">
        <v>37283</v>
      </c>
      <c r="C6097" s="56" t="s">
        <v>37284</v>
      </c>
      <c r="D6097" s="56" t="s">
        <v>7622</v>
      </c>
      <c r="E6097" s="56" t="s">
        <v>6633</v>
      </c>
      <c r="F6097" s="56" t="s">
        <v>22</v>
      </c>
      <c r="G6097" s="56"/>
      <c r="H6097" s="56" t="s">
        <v>37285</v>
      </c>
      <c r="I6097" s="56" t="s">
        <v>37286</v>
      </c>
      <c r="J6097" s="56" t="s">
        <v>37282</v>
      </c>
      <c r="K6097" s="56" t="s">
        <v>87</v>
      </c>
      <c r="L6097" s="90" t="str">
        <f t="shared" si="190"/>
        <v>NA</v>
      </c>
      <c r="M6097" s="90"/>
      <c r="O6097" s="91"/>
      <c r="P6097" s="56"/>
      <c r="Q6097" s="56"/>
      <c r="R6097" s="56"/>
      <c r="S6097" s="56"/>
      <c r="T6097" s="56" t="s">
        <v>32829</v>
      </c>
      <c r="U6097" s="56" t="s">
        <v>32830</v>
      </c>
      <c r="V6097" s="56" t="s">
        <v>32831</v>
      </c>
      <c r="W6097" s="56" t="s">
        <v>7566</v>
      </c>
      <c r="X6097" s="56" t="s">
        <v>6543</v>
      </c>
      <c r="Y6097" s="56"/>
      <c r="Z6097" s="56" t="s">
        <v>32832</v>
      </c>
      <c r="AA6097" s="56" t="s">
        <v>32833</v>
      </c>
      <c r="AB6097" s="56" t="s">
        <v>32834</v>
      </c>
      <c r="AC6097" s="56" t="s">
        <v>7326</v>
      </c>
      <c r="AD6097" s="90" t="str">
        <f t="shared" si="191"/>
        <v>NA</v>
      </c>
      <c r="AE6097" s="90"/>
      <c r="AF6097" s="90"/>
      <c r="AG6097" s="90"/>
    </row>
    <row r="6098" spans="1:33">
      <c r="A6098" s="56" t="s">
        <v>37287</v>
      </c>
      <c r="B6098" s="56" t="s">
        <v>37288</v>
      </c>
      <c r="C6098" s="56" t="s">
        <v>37289</v>
      </c>
      <c r="D6098" s="56" t="s">
        <v>7622</v>
      </c>
      <c r="E6098" s="56" t="s">
        <v>610</v>
      </c>
      <c r="F6098" s="56" t="s">
        <v>22</v>
      </c>
      <c r="G6098" s="56"/>
      <c r="H6098" s="56" t="s">
        <v>37290</v>
      </c>
      <c r="I6098" s="56" t="s">
        <v>37291</v>
      </c>
      <c r="J6098" s="56" t="s">
        <v>37292</v>
      </c>
      <c r="K6098" s="56" t="s">
        <v>87</v>
      </c>
      <c r="L6098" s="90" t="str">
        <f t="shared" si="190"/>
        <v>NA</v>
      </c>
      <c r="M6098" s="90"/>
      <c r="O6098" s="91"/>
      <c r="P6098" s="56"/>
      <c r="Q6098" s="56"/>
      <c r="R6098" s="56"/>
      <c r="S6098" s="56"/>
      <c r="T6098" s="56" t="s">
        <v>32835</v>
      </c>
      <c r="U6098" s="56" t="s">
        <v>32836</v>
      </c>
      <c r="V6098" s="56" t="s">
        <v>32837</v>
      </c>
      <c r="W6098" s="56" t="s">
        <v>7566</v>
      </c>
      <c r="X6098" s="56" t="s">
        <v>6543</v>
      </c>
      <c r="Y6098" s="56"/>
      <c r="Z6098" s="56" t="s">
        <v>32832</v>
      </c>
      <c r="AA6098" s="56" t="s">
        <v>32833</v>
      </c>
      <c r="AB6098" s="56" t="s">
        <v>32838</v>
      </c>
      <c r="AC6098" s="56" t="s">
        <v>7326</v>
      </c>
      <c r="AD6098" s="90" t="str">
        <f t="shared" si="191"/>
        <v>NA</v>
      </c>
      <c r="AE6098" s="90"/>
      <c r="AF6098" s="90"/>
      <c r="AG6098" s="90"/>
    </row>
    <row r="6099" spans="1:33">
      <c r="A6099" s="56" t="s">
        <v>37293</v>
      </c>
      <c r="B6099" s="56" t="s">
        <v>37294</v>
      </c>
      <c r="C6099" s="56" t="s">
        <v>37295</v>
      </c>
      <c r="D6099" s="56" t="s">
        <v>7622</v>
      </c>
      <c r="E6099" s="56" t="s">
        <v>6862</v>
      </c>
      <c r="F6099" s="56" t="s">
        <v>22</v>
      </c>
      <c r="G6099" s="56"/>
      <c r="H6099" s="56" t="s">
        <v>37296</v>
      </c>
      <c r="I6099" s="56" t="s">
        <v>37297</v>
      </c>
      <c r="J6099" s="56" t="s">
        <v>37298</v>
      </c>
      <c r="K6099" s="56" t="s">
        <v>87</v>
      </c>
      <c r="L6099" s="90" t="str">
        <f t="shared" si="190"/>
        <v>NA</v>
      </c>
      <c r="M6099" s="90"/>
      <c r="O6099" s="91"/>
      <c r="P6099" s="56"/>
      <c r="Q6099" s="56"/>
      <c r="R6099" s="56"/>
      <c r="S6099" s="56"/>
      <c r="T6099" s="56" t="s">
        <v>32839</v>
      </c>
      <c r="U6099" s="56" t="s">
        <v>32840</v>
      </c>
      <c r="V6099" s="56" t="s">
        <v>32841</v>
      </c>
      <c r="W6099" s="56" t="s">
        <v>7566</v>
      </c>
      <c r="X6099" s="56" t="s">
        <v>6543</v>
      </c>
      <c r="Y6099" s="56"/>
      <c r="Z6099" s="56" t="s">
        <v>32842</v>
      </c>
      <c r="AA6099" s="56" t="s">
        <v>32833</v>
      </c>
      <c r="AB6099" s="56" t="s">
        <v>32843</v>
      </c>
      <c r="AC6099" s="56" t="s">
        <v>87</v>
      </c>
      <c r="AD6099" s="90" t="str">
        <f t="shared" si="191"/>
        <v>NA</v>
      </c>
      <c r="AE6099" s="90"/>
      <c r="AF6099" s="90"/>
      <c r="AG6099" s="90"/>
    </row>
    <row r="6100" spans="1:33">
      <c r="A6100" s="56" t="s">
        <v>37299</v>
      </c>
      <c r="B6100" s="56" t="s">
        <v>37300</v>
      </c>
      <c r="C6100" s="56" t="s">
        <v>37301</v>
      </c>
      <c r="D6100" s="56" t="s">
        <v>7622</v>
      </c>
      <c r="E6100" s="56" t="s">
        <v>6906</v>
      </c>
      <c r="F6100" s="56" t="s">
        <v>22</v>
      </c>
      <c r="G6100" s="56"/>
      <c r="H6100" s="56" t="s">
        <v>37302</v>
      </c>
      <c r="I6100" s="56" t="s">
        <v>37303</v>
      </c>
      <c r="J6100" s="56" t="s">
        <v>37304</v>
      </c>
      <c r="K6100" s="56" t="s">
        <v>87</v>
      </c>
      <c r="L6100" s="90" t="str">
        <f t="shared" si="190"/>
        <v>NA</v>
      </c>
      <c r="M6100" s="90"/>
      <c r="O6100" s="91"/>
      <c r="P6100" s="56"/>
      <c r="Q6100" s="56"/>
      <c r="R6100" s="56"/>
      <c r="S6100" s="56"/>
      <c r="T6100" s="56" t="s">
        <v>32844</v>
      </c>
      <c r="U6100" s="56" t="s">
        <v>32845</v>
      </c>
      <c r="V6100" s="56" t="s">
        <v>32846</v>
      </c>
      <c r="W6100" s="56" t="s">
        <v>7566</v>
      </c>
      <c r="X6100" s="56" t="s">
        <v>6543</v>
      </c>
      <c r="Y6100" s="56"/>
      <c r="Z6100" s="56" t="s">
        <v>32842</v>
      </c>
      <c r="AA6100" s="56" t="s">
        <v>32833</v>
      </c>
      <c r="AB6100" s="56" t="s">
        <v>32847</v>
      </c>
      <c r="AC6100" s="56" t="s">
        <v>87</v>
      </c>
      <c r="AD6100" s="90" t="str">
        <f t="shared" si="191"/>
        <v>NA</v>
      </c>
      <c r="AE6100" s="90"/>
      <c r="AF6100" s="90"/>
      <c r="AG6100" s="90"/>
    </row>
    <row r="6101" spans="1:33">
      <c r="A6101" s="56" t="s">
        <v>37305</v>
      </c>
      <c r="B6101" s="56" t="s">
        <v>37306</v>
      </c>
      <c r="C6101" s="56" t="s">
        <v>36502</v>
      </c>
      <c r="D6101" s="56" t="s">
        <v>7622</v>
      </c>
      <c r="E6101" s="56" t="s">
        <v>6962</v>
      </c>
      <c r="F6101" s="56" t="s">
        <v>22</v>
      </c>
      <c r="G6101" s="56"/>
      <c r="H6101" s="56" t="s">
        <v>37307</v>
      </c>
      <c r="I6101" s="56" t="s">
        <v>37308</v>
      </c>
      <c r="J6101" s="56" t="s">
        <v>37305</v>
      </c>
      <c r="K6101" s="56" t="s">
        <v>7326</v>
      </c>
      <c r="L6101" s="90" t="str">
        <f t="shared" si="190"/>
        <v>NA</v>
      </c>
      <c r="M6101" s="90"/>
      <c r="O6101" s="91"/>
      <c r="P6101" s="56"/>
      <c r="Q6101" s="56"/>
      <c r="R6101" s="56"/>
      <c r="S6101" s="56"/>
      <c r="T6101" s="56" t="s">
        <v>32848</v>
      </c>
      <c r="U6101" s="56" t="s">
        <v>32849</v>
      </c>
      <c r="V6101" s="56" t="s">
        <v>32850</v>
      </c>
      <c r="W6101" s="56" t="s">
        <v>7566</v>
      </c>
      <c r="X6101" s="56" t="s">
        <v>6543</v>
      </c>
      <c r="Y6101" s="56"/>
      <c r="Z6101" s="56" t="s">
        <v>32842</v>
      </c>
      <c r="AA6101" s="56" t="s">
        <v>32833</v>
      </c>
      <c r="AB6101" s="56" t="s">
        <v>32851</v>
      </c>
      <c r="AC6101" s="56" t="s">
        <v>87</v>
      </c>
      <c r="AD6101" s="90" t="str">
        <f t="shared" si="191"/>
        <v>NA</v>
      </c>
      <c r="AE6101" s="90"/>
      <c r="AF6101" s="90"/>
      <c r="AG6101" s="90"/>
    </row>
    <row r="6102" spans="1:33">
      <c r="A6102" s="56" t="s">
        <v>37309</v>
      </c>
      <c r="B6102" s="56" t="s">
        <v>37310</v>
      </c>
      <c r="C6102" s="56" t="s">
        <v>36502</v>
      </c>
      <c r="D6102" s="56" t="s">
        <v>7622</v>
      </c>
      <c r="E6102" s="56" t="s">
        <v>11500</v>
      </c>
      <c r="F6102" s="56" t="s">
        <v>22</v>
      </c>
      <c r="G6102" s="56"/>
      <c r="H6102" s="56" t="s">
        <v>37311</v>
      </c>
      <c r="I6102" s="56" t="s">
        <v>37312</v>
      </c>
      <c r="J6102" s="56" t="s">
        <v>37313</v>
      </c>
      <c r="K6102" s="56" t="s">
        <v>7326</v>
      </c>
      <c r="L6102" s="90" t="str">
        <f t="shared" si="190"/>
        <v>NA</v>
      </c>
      <c r="M6102" s="90"/>
      <c r="O6102" s="91"/>
      <c r="P6102" s="56"/>
      <c r="Q6102" s="56"/>
      <c r="R6102" s="56"/>
      <c r="S6102" s="56"/>
      <c r="T6102" s="56" t="s">
        <v>14773</v>
      </c>
      <c r="U6102" s="56" t="s">
        <v>32852</v>
      </c>
      <c r="V6102" s="56" t="s">
        <v>32853</v>
      </c>
      <c r="W6102" s="56" t="s">
        <v>7566</v>
      </c>
      <c r="X6102" s="56" t="s">
        <v>6543</v>
      </c>
      <c r="Y6102" s="56"/>
      <c r="Z6102" s="56" t="s">
        <v>32854</v>
      </c>
      <c r="AA6102" s="56" t="s">
        <v>32833</v>
      </c>
      <c r="AB6102" s="56" t="s">
        <v>32855</v>
      </c>
      <c r="AC6102" s="56" t="s">
        <v>87</v>
      </c>
      <c r="AD6102" s="90" t="str">
        <f t="shared" si="191"/>
        <v>NA</v>
      </c>
      <c r="AE6102" s="90"/>
      <c r="AF6102" s="90"/>
      <c r="AG6102" s="90"/>
    </row>
    <row r="6103" spans="1:33">
      <c r="A6103" s="56" t="s">
        <v>37314</v>
      </c>
      <c r="B6103" s="56" t="s">
        <v>37315</v>
      </c>
      <c r="C6103" s="56" t="s">
        <v>36502</v>
      </c>
      <c r="D6103" s="56" t="s">
        <v>7622</v>
      </c>
      <c r="E6103" s="56" t="s">
        <v>11500</v>
      </c>
      <c r="F6103" s="56" t="s">
        <v>22</v>
      </c>
      <c r="G6103" s="56"/>
      <c r="H6103" s="56" t="s">
        <v>37311</v>
      </c>
      <c r="I6103" s="56" t="s">
        <v>37312</v>
      </c>
      <c r="J6103" s="56" t="s">
        <v>37316</v>
      </c>
      <c r="K6103" s="56" t="s">
        <v>7326</v>
      </c>
      <c r="L6103" s="90" t="str">
        <f t="shared" si="190"/>
        <v>NA</v>
      </c>
      <c r="M6103" s="90"/>
      <c r="O6103" s="91"/>
      <c r="P6103" s="56"/>
      <c r="Q6103" s="56"/>
      <c r="R6103" s="56"/>
      <c r="S6103" s="56"/>
      <c r="T6103" s="56" t="s">
        <v>32856</v>
      </c>
      <c r="U6103" s="56" t="s">
        <v>32857</v>
      </c>
      <c r="V6103" s="56" t="s">
        <v>32858</v>
      </c>
      <c r="W6103" s="56" t="s">
        <v>7566</v>
      </c>
      <c r="X6103" s="56" t="s">
        <v>6543</v>
      </c>
      <c r="Y6103" s="56"/>
      <c r="Z6103" s="56" t="s">
        <v>32854</v>
      </c>
      <c r="AA6103" s="56" t="s">
        <v>32833</v>
      </c>
      <c r="AB6103" s="56"/>
      <c r="AC6103" s="56" t="s">
        <v>87</v>
      </c>
      <c r="AD6103" s="90" t="str">
        <f t="shared" si="191"/>
        <v>NA</v>
      </c>
      <c r="AE6103" s="90"/>
      <c r="AF6103" s="90"/>
      <c r="AG6103" s="90"/>
    </row>
    <row r="6104" spans="1:33">
      <c r="A6104" s="56" t="s">
        <v>37317</v>
      </c>
      <c r="B6104" s="56" t="s">
        <v>37318</v>
      </c>
      <c r="C6104" s="56" t="s">
        <v>37319</v>
      </c>
      <c r="D6104" s="56" t="s">
        <v>7622</v>
      </c>
      <c r="E6104" s="56" t="s">
        <v>11596</v>
      </c>
      <c r="F6104" s="56" t="s">
        <v>22</v>
      </c>
      <c r="G6104" s="56"/>
      <c r="H6104" s="56" t="s">
        <v>37320</v>
      </c>
      <c r="I6104" s="56" t="s">
        <v>37321</v>
      </c>
      <c r="J6104" s="56"/>
      <c r="K6104" s="56" t="s">
        <v>87</v>
      </c>
      <c r="L6104" s="90" t="str">
        <f t="shared" si="190"/>
        <v>NA</v>
      </c>
      <c r="M6104" s="90"/>
      <c r="O6104" s="91"/>
      <c r="P6104" s="56"/>
      <c r="Q6104" s="56"/>
      <c r="R6104" s="56"/>
      <c r="S6104" s="56"/>
      <c r="T6104" s="56" t="s">
        <v>32859</v>
      </c>
      <c r="U6104" s="56" t="s">
        <v>32860</v>
      </c>
      <c r="V6104" s="56" t="s">
        <v>32861</v>
      </c>
      <c r="W6104" s="56" t="s">
        <v>7566</v>
      </c>
      <c r="X6104" s="56" t="s">
        <v>6543</v>
      </c>
      <c r="Y6104" s="56"/>
      <c r="Z6104" s="56" t="s">
        <v>32842</v>
      </c>
      <c r="AA6104" s="56" t="s">
        <v>32833</v>
      </c>
      <c r="AB6104" s="56"/>
      <c r="AC6104" s="56" t="s">
        <v>87</v>
      </c>
      <c r="AD6104" s="90" t="str">
        <f t="shared" si="191"/>
        <v>NA</v>
      </c>
      <c r="AE6104" s="90"/>
      <c r="AF6104" s="90"/>
      <c r="AG6104" s="90"/>
    </row>
    <row r="6105" spans="1:33">
      <c r="A6105" s="56" t="s">
        <v>37322</v>
      </c>
      <c r="B6105" s="56" t="s">
        <v>37323</v>
      </c>
      <c r="C6105" s="56" t="s">
        <v>37193</v>
      </c>
      <c r="D6105" s="56" t="s">
        <v>7622</v>
      </c>
      <c r="E6105" s="56" t="s">
        <v>11631</v>
      </c>
      <c r="F6105" s="56" t="s">
        <v>22</v>
      </c>
      <c r="G6105" s="56"/>
      <c r="H6105" s="56" t="s">
        <v>37324</v>
      </c>
      <c r="I6105" s="56" t="s">
        <v>37325</v>
      </c>
      <c r="J6105" s="56" t="s">
        <v>37326</v>
      </c>
      <c r="K6105" s="56" t="s">
        <v>7326</v>
      </c>
      <c r="L6105" s="90" t="str">
        <f t="shared" si="190"/>
        <v>NA</v>
      </c>
      <c r="M6105" s="90"/>
      <c r="O6105" s="91"/>
      <c r="P6105" s="56"/>
      <c r="Q6105" s="56"/>
      <c r="R6105" s="56"/>
      <c r="S6105" s="56"/>
      <c r="T6105" s="56" t="s">
        <v>32862</v>
      </c>
      <c r="U6105" s="56" t="s">
        <v>32863</v>
      </c>
      <c r="V6105" s="56" t="s">
        <v>32864</v>
      </c>
      <c r="W6105" s="56" t="s">
        <v>7566</v>
      </c>
      <c r="X6105" s="56" t="s">
        <v>6543</v>
      </c>
      <c r="Y6105" s="56"/>
      <c r="Z6105" s="56" t="s">
        <v>32854</v>
      </c>
      <c r="AA6105" s="56" t="s">
        <v>32833</v>
      </c>
      <c r="AB6105" s="56"/>
      <c r="AC6105" s="56" t="s">
        <v>87</v>
      </c>
      <c r="AD6105" s="90" t="str">
        <f t="shared" si="191"/>
        <v>NA</v>
      </c>
      <c r="AE6105" s="90"/>
      <c r="AF6105" s="90"/>
      <c r="AG6105" s="90"/>
    </row>
    <row r="6106" spans="1:33">
      <c r="A6106" s="56" t="s">
        <v>37327</v>
      </c>
      <c r="B6106" s="56" t="s">
        <v>37328</v>
      </c>
      <c r="C6106" s="56" t="s">
        <v>37193</v>
      </c>
      <c r="D6106" s="56" t="s">
        <v>7622</v>
      </c>
      <c r="E6106" s="56" t="s">
        <v>3541</v>
      </c>
      <c r="F6106" s="56" t="s">
        <v>22</v>
      </c>
      <c r="G6106" s="56"/>
      <c r="H6106" s="56" t="s">
        <v>37329</v>
      </c>
      <c r="I6106" s="56" t="s">
        <v>37330</v>
      </c>
      <c r="J6106" s="56" t="s">
        <v>37331</v>
      </c>
      <c r="K6106" s="56" t="s">
        <v>7326</v>
      </c>
      <c r="L6106" s="90" t="str">
        <f t="shared" si="190"/>
        <v>NA</v>
      </c>
      <c r="M6106" s="90"/>
      <c r="O6106" s="91"/>
      <c r="P6106" s="56"/>
      <c r="Q6106" s="56"/>
      <c r="R6106" s="56"/>
      <c r="S6106" s="56"/>
      <c r="T6106" s="56" t="s">
        <v>32865</v>
      </c>
      <c r="U6106" s="56" t="s">
        <v>32866</v>
      </c>
      <c r="V6106" s="56" t="s">
        <v>32867</v>
      </c>
      <c r="W6106" s="56" t="s">
        <v>7566</v>
      </c>
      <c r="X6106" s="56" t="s">
        <v>6543</v>
      </c>
      <c r="Y6106" s="56"/>
      <c r="Z6106" s="56" t="s">
        <v>32842</v>
      </c>
      <c r="AA6106" s="56" t="s">
        <v>32833</v>
      </c>
      <c r="AB6106" s="56" t="s">
        <v>32868</v>
      </c>
      <c r="AC6106" s="56" t="s">
        <v>87</v>
      </c>
      <c r="AD6106" s="90" t="str">
        <f t="shared" si="191"/>
        <v>NA</v>
      </c>
      <c r="AE6106" s="90"/>
      <c r="AF6106" s="90"/>
      <c r="AG6106" s="90"/>
    </row>
    <row r="6107" spans="1:33">
      <c r="A6107" s="56" t="s">
        <v>37332</v>
      </c>
      <c r="B6107" s="56" t="s">
        <v>37333</v>
      </c>
      <c r="C6107" s="56" t="s">
        <v>37193</v>
      </c>
      <c r="D6107" s="56" t="s">
        <v>7622</v>
      </c>
      <c r="E6107" s="56" t="s">
        <v>3541</v>
      </c>
      <c r="F6107" s="56" t="s">
        <v>22</v>
      </c>
      <c r="G6107" s="56"/>
      <c r="H6107" s="56" t="s">
        <v>37334</v>
      </c>
      <c r="I6107" s="56" t="s">
        <v>37330</v>
      </c>
      <c r="J6107" s="56" t="s">
        <v>37335</v>
      </c>
      <c r="K6107" s="56" t="s">
        <v>7326</v>
      </c>
      <c r="L6107" s="90" t="str">
        <f t="shared" si="190"/>
        <v>NA</v>
      </c>
      <c r="M6107" s="90"/>
      <c r="O6107" s="91"/>
      <c r="P6107" s="56"/>
      <c r="Q6107" s="56"/>
      <c r="R6107" s="56"/>
      <c r="S6107" s="56"/>
      <c r="T6107" s="56" t="s">
        <v>32869</v>
      </c>
      <c r="U6107" s="56" t="s">
        <v>32870</v>
      </c>
      <c r="V6107" s="56" t="s">
        <v>32871</v>
      </c>
      <c r="W6107" s="56" t="s">
        <v>7566</v>
      </c>
      <c r="X6107" s="56" t="s">
        <v>32872</v>
      </c>
      <c r="Y6107" s="56"/>
      <c r="Z6107" s="56" t="s">
        <v>32873</v>
      </c>
      <c r="AA6107" s="56" t="s">
        <v>32874</v>
      </c>
      <c r="AB6107" s="56" t="s">
        <v>32869</v>
      </c>
      <c r="AC6107" s="56" t="s">
        <v>7326</v>
      </c>
      <c r="AD6107" s="90" t="str">
        <f t="shared" si="191"/>
        <v>NA</v>
      </c>
      <c r="AE6107" s="90"/>
      <c r="AF6107" s="90"/>
      <c r="AG6107" s="90"/>
    </row>
    <row r="6108" spans="1:33">
      <c r="A6108" s="56" t="s">
        <v>37336</v>
      </c>
      <c r="B6108" s="56" t="s">
        <v>37337</v>
      </c>
      <c r="C6108" s="56" t="s">
        <v>37193</v>
      </c>
      <c r="D6108" s="56" t="s">
        <v>7622</v>
      </c>
      <c r="E6108" s="56" t="s">
        <v>3541</v>
      </c>
      <c r="F6108" s="56" t="s">
        <v>22</v>
      </c>
      <c r="G6108" s="56"/>
      <c r="H6108" s="56" t="s">
        <v>37329</v>
      </c>
      <c r="I6108" s="56" t="s">
        <v>37330</v>
      </c>
      <c r="J6108" s="56" t="s">
        <v>37338</v>
      </c>
      <c r="K6108" s="56" t="s">
        <v>7326</v>
      </c>
      <c r="L6108" s="90" t="str">
        <f t="shared" si="190"/>
        <v>NA</v>
      </c>
      <c r="M6108" s="90"/>
      <c r="O6108" s="91"/>
      <c r="P6108" s="56"/>
      <c r="Q6108" s="56"/>
      <c r="R6108" s="56"/>
      <c r="S6108" s="56"/>
      <c r="T6108" s="56" t="s">
        <v>32875</v>
      </c>
      <c r="U6108" s="56" t="s">
        <v>32876</v>
      </c>
      <c r="V6108" s="56" t="s">
        <v>32877</v>
      </c>
      <c r="W6108" s="56" t="s">
        <v>7566</v>
      </c>
      <c r="X6108" s="56" t="s">
        <v>32872</v>
      </c>
      <c r="Y6108" s="56"/>
      <c r="Z6108" s="56" t="s">
        <v>32878</v>
      </c>
      <c r="AA6108" s="56" t="s">
        <v>32874</v>
      </c>
      <c r="AB6108" s="56" t="s">
        <v>32879</v>
      </c>
      <c r="AC6108" s="56" t="s">
        <v>87</v>
      </c>
      <c r="AD6108" s="90" t="str">
        <f t="shared" si="191"/>
        <v>NA</v>
      </c>
      <c r="AE6108" s="90"/>
      <c r="AF6108" s="90"/>
      <c r="AG6108" s="90"/>
    </row>
    <row r="6109" spans="1:33">
      <c r="A6109" s="56" t="s">
        <v>37339</v>
      </c>
      <c r="B6109" s="56" t="s">
        <v>37340</v>
      </c>
      <c r="C6109" s="56" t="s">
        <v>37193</v>
      </c>
      <c r="D6109" s="56" t="s">
        <v>7622</v>
      </c>
      <c r="E6109" s="56" t="s">
        <v>7044</v>
      </c>
      <c r="F6109" s="56" t="s">
        <v>22</v>
      </c>
      <c r="G6109" s="56"/>
      <c r="H6109" s="56" t="s">
        <v>37341</v>
      </c>
      <c r="I6109" s="56" t="s">
        <v>37342</v>
      </c>
      <c r="J6109" s="56" t="s">
        <v>37343</v>
      </c>
      <c r="K6109" s="56" t="s">
        <v>7326</v>
      </c>
      <c r="L6109" s="90" t="str">
        <f t="shared" si="190"/>
        <v>NA</v>
      </c>
      <c r="M6109" s="90"/>
      <c r="O6109" s="91"/>
      <c r="P6109" s="56"/>
      <c r="Q6109" s="56"/>
      <c r="R6109" s="56"/>
      <c r="S6109" s="56"/>
      <c r="T6109" s="56" t="s">
        <v>32880</v>
      </c>
      <c r="U6109" s="56" t="s">
        <v>32881</v>
      </c>
      <c r="V6109" s="56" t="s">
        <v>32882</v>
      </c>
      <c r="W6109" s="56" t="s">
        <v>7566</v>
      </c>
      <c r="X6109" s="56" t="s">
        <v>32883</v>
      </c>
      <c r="Y6109" s="56"/>
      <c r="Z6109" s="56" t="s">
        <v>32884</v>
      </c>
      <c r="AA6109" s="56" t="s">
        <v>32885</v>
      </c>
      <c r="AB6109" s="56" t="s">
        <v>32880</v>
      </c>
      <c r="AC6109" s="56" t="s">
        <v>7326</v>
      </c>
      <c r="AD6109" s="90" t="str">
        <f t="shared" si="191"/>
        <v>NA</v>
      </c>
      <c r="AE6109" s="90"/>
      <c r="AF6109" s="90"/>
      <c r="AG6109" s="90"/>
    </row>
    <row r="6110" spans="1:33">
      <c r="A6110" s="56" t="s">
        <v>37344</v>
      </c>
      <c r="B6110" s="56" t="s">
        <v>37345</v>
      </c>
      <c r="C6110" s="56" t="s">
        <v>37193</v>
      </c>
      <c r="D6110" s="56" t="s">
        <v>7622</v>
      </c>
      <c r="E6110" s="56" t="s">
        <v>7056</v>
      </c>
      <c r="F6110" s="56" t="s">
        <v>22</v>
      </c>
      <c r="G6110" s="56"/>
      <c r="H6110" s="56" t="s">
        <v>37346</v>
      </c>
      <c r="I6110" s="56" t="s">
        <v>37347</v>
      </c>
      <c r="J6110" s="56" t="s">
        <v>37348</v>
      </c>
      <c r="K6110" s="56" t="s">
        <v>7326</v>
      </c>
      <c r="L6110" s="90" t="str">
        <f t="shared" si="190"/>
        <v>NA</v>
      </c>
      <c r="M6110" s="90"/>
      <c r="O6110" s="91"/>
      <c r="P6110" s="56"/>
      <c r="Q6110" s="56"/>
      <c r="R6110" s="56"/>
      <c r="S6110" s="56"/>
      <c r="T6110" s="56" t="s">
        <v>32886</v>
      </c>
      <c r="U6110" s="56" t="s">
        <v>32887</v>
      </c>
      <c r="V6110" s="56" t="s">
        <v>32888</v>
      </c>
      <c r="W6110" s="56" t="s">
        <v>7566</v>
      </c>
      <c r="X6110" s="56" t="s">
        <v>32889</v>
      </c>
      <c r="Y6110" s="56"/>
      <c r="Z6110" s="56" t="s">
        <v>32890</v>
      </c>
      <c r="AA6110" s="56" t="s">
        <v>32891</v>
      </c>
      <c r="AB6110" s="56" t="s">
        <v>32892</v>
      </c>
      <c r="AC6110" s="56" t="s">
        <v>7326</v>
      </c>
      <c r="AD6110" s="90" t="str">
        <f t="shared" si="191"/>
        <v>NA</v>
      </c>
      <c r="AE6110" s="90"/>
      <c r="AF6110" s="90"/>
      <c r="AG6110" s="90"/>
    </row>
    <row r="6111" spans="1:33">
      <c r="A6111" s="56" t="s">
        <v>37349</v>
      </c>
      <c r="B6111" s="56" t="s">
        <v>37350</v>
      </c>
      <c r="C6111" s="56" t="s">
        <v>37193</v>
      </c>
      <c r="D6111" s="56" t="s">
        <v>7622</v>
      </c>
      <c r="E6111" s="56" t="s">
        <v>7526</v>
      </c>
      <c r="F6111" s="56" t="s">
        <v>22</v>
      </c>
      <c r="G6111" s="56"/>
      <c r="H6111" s="56" t="s">
        <v>37351</v>
      </c>
      <c r="I6111" s="56" t="s">
        <v>37352</v>
      </c>
      <c r="J6111" s="56" t="s">
        <v>37353</v>
      </c>
      <c r="K6111" s="56" t="s">
        <v>7326</v>
      </c>
      <c r="L6111" s="90" t="str">
        <f t="shared" si="190"/>
        <v>NA</v>
      </c>
      <c r="M6111" s="90"/>
      <c r="O6111" s="91"/>
      <c r="P6111" s="56"/>
      <c r="Q6111" s="56"/>
      <c r="R6111" s="56"/>
      <c r="S6111" s="56"/>
      <c r="T6111" s="56" t="s">
        <v>32893</v>
      </c>
      <c r="U6111" s="56" t="s">
        <v>32894</v>
      </c>
      <c r="V6111" s="56" t="s">
        <v>32895</v>
      </c>
      <c r="W6111" s="56" t="s">
        <v>7566</v>
      </c>
      <c r="X6111" s="56" t="s">
        <v>514</v>
      </c>
      <c r="Y6111" s="56"/>
      <c r="Z6111" s="56" t="s">
        <v>32896</v>
      </c>
      <c r="AA6111" s="56" t="s">
        <v>18617</v>
      </c>
      <c r="AB6111" s="56" t="s">
        <v>32893</v>
      </c>
      <c r="AC6111" s="56" t="s">
        <v>7326</v>
      </c>
      <c r="AD6111" s="90" t="str">
        <f t="shared" si="191"/>
        <v>NA</v>
      </c>
      <c r="AE6111" s="90"/>
      <c r="AF6111" s="90"/>
      <c r="AG6111" s="90"/>
    </row>
    <row r="6112" spans="1:33">
      <c r="A6112" s="56" t="s">
        <v>37354</v>
      </c>
      <c r="B6112" s="56" t="s">
        <v>37355</v>
      </c>
      <c r="C6112" s="56" t="s">
        <v>37193</v>
      </c>
      <c r="D6112" s="56" t="s">
        <v>7622</v>
      </c>
      <c r="E6112" s="56" t="s">
        <v>7526</v>
      </c>
      <c r="F6112" s="56" t="s">
        <v>22</v>
      </c>
      <c r="G6112" s="56"/>
      <c r="H6112" s="56" t="s">
        <v>37351</v>
      </c>
      <c r="I6112" s="56" t="s">
        <v>37352</v>
      </c>
      <c r="J6112" s="56" t="s">
        <v>37356</v>
      </c>
      <c r="K6112" s="56" t="s">
        <v>7326</v>
      </c>
      <c r="L6112" s="90" t="str">
        <f t="shared" si="190"/>
        <v>NA</v>
      </c>
      <c r="M6112" s="90"/>
      <c r="O6112" s="91"/>
      <c r="P6112" s="56"/>
      <c r="Q6112" s="56"/>
      <c r="R6112" s="56"/>
      <c r="S6112" s="56"/>
      <c r="T6112" s="56" t="s">
        <v>32897</v>
      </c>
      <c r="U6112" s="56" t="s">
        <v>32898</v>
      </c>
      <c r="V6112" s="56" t="s">
        <v>32899</v>
      </c>
      <c r="W6112" s="56" t="s">
        <v>7566</v>
      </c>
      <c r="X6112" s="56" t="s">
        <v>32900</v>
      </c>
      <c r="Y6112" s="56"/>
      <c r="Z6112" s="56" t="s">
        <v>32901</v>
      </c>
      <c r="AA6112" s="56" t="s">
        <v>32902</v>
      </c>
      <c r="AB6112" s="56"/>
      <c r="AC6112" s="56" t="s">
        <v>7326</v>
      </c>
      <c r="AD6112" s="90" t="str">
        <f t="shared" si="191"/>
        <v>NA</v>
      </c>
      <c r="AE6112" s="90"/>
      <c r="AF6112" s="90"/>
      <c r="AG6112" s="90"/>
    </row>
    <row r="6113" spans="1:33">
      <c r="A6113" s="56" t="s">
        <v>37357</v>
      </c>
      <c r="B6113" s="56" t="s">
        <v>37358</v>
      </c>
      <c r="C6113" s="56" t="s">
        <v>37359</v>
      </c>
      <c r="D6113" s="56" t="s">
        <v>7622</v>
      </c>
      <c r="E6113" s="56" t="s">
        <v>11797</v>
      </c>
      <c r="F6113" s="56" t="s">
        <v>22</v>
      </c>
      <c r="G6113" s="56"/>
      <c r="H6113" s="56" t="s">
        <v>37360</v>
      </c>
      <c r="I6113" s="56" t="s">
        <v>37361</v>
      </c>
      <c r="J6113" s="56" t="s">
        <v>37362</v>
      </c>
      <c r="K6113" s="56" t="s">
        <v>7326</v>
      </c>
      <c r="L6113" s="90" t="str">
        <f t="shared" si="190"/>
        <v>NA</v>
      </c>
      <c r="M6113" s="90"/>
      <c r="O6113" s="91"/>
      <c r="P6113" s="56"/>
      <c r="Q6113" s="56"/>
      <c r="R6113" s="56"/>
      <c r="S6113" s="56"/>
      <c r="T6113" s="56" t="s">
        <v>32903</v>
      </c>
      <c r="U6113" s="56" t="s">
        <v>32904</v>
      </c>
      <c r="V6113" s="56" t="s">
        <v>32905</v>
      </c>
      <c r="W6113" s="56" t="s">
        <v>7566</v>
      </c>
      <c r="X6113" s="56" t="s">
        <v>32906</v>
      </c>
      <c r="Y6113" s="56"/>
      <c r="Z6113" s="56" t="s">
        <v>32907</v>
      </c>
      <c r="AA6113" s="56" t="s">
        <v>32908</v>
      </c>
      <c r="AB6113" s="56"/>
      <c r="AC6113" s="56" t="s">
        <v>7326</v>
      </c>
      <c r="AD6113" s="90" t="str">
        <f t="shared" si="191"/>
        <v>NA</v>
      </c>
      <c r="AE6113" s="90"/>
      <c r="AF6113" s="90"/>
      <c r="AG6113" s="90"/>
    </row>
    <row r="6114" spans="1:33">
      <c r="A6114" s="56" t="s">
        <v>37363</v>
      </c>
      <c r="B6114" s="56" t="s">
        <v>37364</v>
      </c>
      <c r="C6114" s="56" t="s">
        <v>37365</v>
      </c>
      <c r="D6114" s="56" t="s">
        <v>7622</v>
      </c>
      <c r="E6114" s="56" t="s">
        <v>37366</v>
      </c>
      <c r="F6114" s="56" t="s">
        <v>22</v>
      </c>
      <c r="G6114" s="56"/>
      <c r="H6114" s="56" t="s">
        <v>37367</v>
      </c>
      <c r="I6114" s="56" t="s">
        <v>37368</v>
      </c>
      <c r="J6114" s="56" t="s">
        <v>37369</v>
      </c>
      <c r="K6114" s="56" t="s">
        <v>7326</v>
      </c>
      <c r="L6114" s="90" t="str">
        <f t="shared" si="190"/>
        <v>NA</v>
      </c>
      <c r="M6114" s="90"/>
      <c r="O6114" s="91"/>
      <c r="P6114" s="56"/>
      <c r="Q6114" s="56"/>
      <c r="R6114" s="56"/>
      <c r="S6114" s="56"/>
      <c r="T6114" s="56" t="s">
        <v>32909</v>
      </c>
      <c r="U6114" s="56" t="s">
        <v>32910</v>
      </c>
      <c r="V6114" s="56" t="s">
        <v>32911</v>
      </c>
      <c r="W6114" s="56" t="s">
        <v>7566</v>
      </c>
      <c r="X6114" s="56" t="s">
        <v>32912</v>
      </c>
      <c r="Y6114" s="56"/>
      <c r="Z6114" s="56" t="s">
        <v>32913</v>
      </c>
      <c r="AA6114" s="56" t="s">
        <v>32914</v>
      </c>
      <c r="AB6114" s="56" t="s">
        <v>32915</v>
      </c>
      <c r="AC6114" s="56" t="s">
        <v>7326</v>
      </c>
      <c r="AD6114" s="90" t="str">
        <f t="shared" si="191"/>
        <v>NA</v>
      </c>
      <c r="AE6114" s="90"/>
      <c r="AF6114" s="90"/>
      <c r="AG6114" s="90"/>
    </row>
    <row r="6115" spans="1:33">
      <c r="A6115" s="56" t="s">
        <v>37370</v>
      </c>
      <c r="B6115" s="56" t="s">
        <v>37371</v>
      </c>
      <c r="C6115" s="56" t="s">
        <v>37365</v>
      </c>
      <c r="D6115" s="56" t="s">
        <v>7622</v>
      </c>
      <c r="E6115" s="56" t="s">
        <v>37366</v>
      </c>
      <c r="F6115" s="56" t="s">
        <v>22</v>
      </c>
      <c r="G6115" s="56"/>
      <c r="H6115" s="56" t="s">
        <v>37367</v>
      </c>
      <c r="I6115" s="56" t="s">
        <v>37368</v>
      </c>
      <c r="J6115" s="56" t="s">
        <v>37372</v>
      </c>
      <c r="K6115" s="56" t="s">
        <v>7326</v>
      </c>
      <c r="L6115" s="90" t="str">
        <f t="shared" si="190"/>
        <v>NA</v>
      </c>
      <c r="M6115" s="90"/>
      <c r="O6115" s="91"/>
      <c r="P6115" s="56"/>
      <c r="Q6115" s="56"/>
      <c r="R6115" s="56"/>
      <c r="S6115" s="56"/>
      <c r="T6115" s="56" t="s">
        <v>32916</v>
      </c>
      <c r="U6115" s="56" t="s">
        <v>32917</v>
      </c>
      <c r="V6115" s="56" t="s">
        <v>32918</v>
      </c>
      <c r="W6115" s="56" t="s">
        <v>7566</v>
      </c>
      <c r="X6115" s="56" t="s">
        <v>32919</v>
      </c>
      <c r="Y6115" s="56"/>
      <c r="Z6115" s="56" t="s">
        <v>32920</v>
      </c>
      <c r="AA6115" s="56" t="s">
        <v>32921</v>
      </c>
      <c r="AB6115" s="56"/>
      <c r="AC6115" s="56" t="s">
        <v>87</v>
      </c>
      <c r="AD6115" s="90" t="str">
        <f t="shared" si="191"/>
        <v>NA</v>
      </c>
      <c r="AE6115" s="90"/>
      <c r="AF6115" s="90"/>
      <c r="AG6115" s="90"/>
    </row>
    <row r="6116" spans="1:33">
      <c r="A6116" s="56" t="s">
        <v>37373</v>
      </c>
      <c r="B6116" s="56" t="s">
        <v>37374</v>
      </c>
      <c r="C6116" s="56" t="s">
        <v>37375</v>
      </c>
      <c r="D6116" s="56" t="s">
        <v>7622</v>
      </c>
      <c r="E6116" s="56" t="s">
        <v>37376</v>
      </c>
      <c r="F6116" s="56" t="s">
        <v>22</v>
      </c>
      <c r="G6116" s="56"/>
      <c r="H6116" s="56" t="s">
        <v>37377</v>
      </c>
      <c r="I6116" s="56" t="s">
        <v>37378</v>
      </c>
      <c r="J6116" s="56" t="s">
        <v>37379</v>
      </c>
      <c r="K6116" s="56" t="s">
        <v>87</v>
      </c>
      <c r="L6116" s="90" t="str">
        <f t="shared" si="190"/>
        <v>NA</v>
      </c>
      <c r="M6116" s="90"/>
      <c r="O6116" s="91"/>
      <c r="P6116" s="56"/>
      <c r="Q6116" s="56"/>
      <c r="R6116" s="56"/>
      <c r="S6116" s="56"/>
      <c r="T6116" s="56" t="s">
        <v>32922</v>
      </c>
      <c r="U6116" s="56" t="s">
        <v>32923</v>
      </c>
      <c r="V6116" s="56" t="s">
        <v>32924</v>
      </c>
      <c r="W6116" s="56" t="s">
        <v>7566</v>
      </c>
      <c r="X6116" s="56" t="s">
        <v>32925</v>
      </c>
      <c r="Y6116" s="56"/>
      <c r="Z6116" s="56" t="s">
        <v>32926</v>
      </c>
      <c r="AA6116" s="56" t="s">
        <v>32927</v>
      </c>
      <c r="AB6116" s="56"/>
      <c r="AC6116" s="56" t="s">
        <v>7326</v>
      </c>
      <c r="AD6116" s="90" t="str">
        <f t="shared" si="191"/>
        <v>NA</v>
      </c>
      <c r="AE6116" s="90"/>
      <c r="AF6116" s="90"/>
      <c r="AG6116" s="90"/>
    </row>
    <row r="6117" spans="1:33">
      <c r="A6117" s="56" t="s">
        <v>37380</v>
      </c>
      <c r="B6117" s="56" t="s">
        <v>37381</v>
      </c>
      <c r="C6117" s="56" t="s">
        <v>37365</v>
      </c>
      <c r="D6117" s="56" t="s">
        <v>7622</v>
      </c>
      <c r="E6117" s="56" t="s">
        <v>35244</v>
      </c>
      <c r="F6117" s="56" t="s">
        <v>22</v>
      </c>
      <c r="G6117" s="56"/>
      <c r="H6117" s="56" t="s">
        <v>37382</v>
      </c>
      <c r="I6117" s="56" t="s">
        <v>37383</v>
      </c>
      <c r="J6117" s="56"/>
      <c r="K6117" s="56" t="s">
        <v>7326</v>
      </c>
      <c r="L6117" s="90" t="str">
        <f t="shared" si="190"/>
        <v>NA</v>
      </c>
      <c r="M6117" s="90"/>
      <c r="O6117" s="91"/>
      <c r="P6117" s="56"/>
      <c r="Q6117" s="56"/>
      <c r="R6117" s="56"/>
      <c r="S6117" s="56"/>
      <c r="T6117" s="56" t="s">
        <v>32928</v>
      </c>
      <c r="U6117" s="56" t="s">
        <v>32929</v>
      </c>
      <c r="V6117" s="56" t="s">
        <v>32930</v>
      </c>
      <c r="W6117" s="56" t="s">
        <v>7566</v>
      </c>
      <c r="X6117" s="56" t="s">
        <v>32931</v>
      </c>
      <c r="Y6117" s="56"/>
      <c r="Z6117" s="56" t="s">
        <v>32932</v>
      </c>
      <c r="AA6117" s="56" t="s">
        <v>32933</v>
      </c>
      <c r="AB6117" s="56" t="s">
        <v>32934</v>
      </c>
      <c r="AC6117" s="56" t="s">
        <v>7326</v>
      </c>
      <c r="AD6117" s="90" t="str">
        <f t="shared" si="191"/>
        <v>NA</v>
      </c>
      <c r="AE6117" s="90"/>
      <c r="AF6117" s="90"/>
      <c r="AG6117" s="90"/>
    </row>
    <row r="6118" spans="1:33">
      <c r="A6118" s="56" t="s">
        <v>37384</v>
      </c>
      <c r="B6118" s="56" t="s">
        <v>37385</v>
      </c>
      <c r="C6118" s="56" t="s">
        <v>37386</v>
      </c>
      <c r="D6118" s="56" t="s">
        <v>7622</v>
      </c>
      <c r="E6118" s="56" t="s">
        <v>3686</v>
      </c>
      <c r="F6118" s="56" t="s">
        <v>22</v>
      </c>
      <c r="G6118" s="56"/>
      <c r="H6118" s="56" t="s">
        <v>37387</v>
      </c>
      <c r="I6118" s="56" t="s">
        <v>37388</v>
      </c>
      <c r="J6118" s="56"/>
      <c r="K6118" s="56" t="s">
        <v>87</v>
      </c>
      <c r="L6118" s="90" t="str">
        <f t="shared" si="190"/>
        <v>NA</v>
      </c>
      <c r="M6118" s="90"/>
      <c r="O6118" s="91"/>
      <c r="P6118" s="56"/>
      <c r="Q6118" s="56"/>
      <c r="R6118" s="56"/>
      <c r="S6118" s="56"/>
      <c r="T6118" s="56" t="s">
        <v>32935</v>
      </c>
      <c r="U6118" s="56" t="s">
        <v>32936</v>
      </c>
      <c r="V6118" s="56" t="s">
        <v>32937</v>
      </c>
      <c r="W6118" s="56" t="s">
        <v>7566</v>
      </c>
      <c r="X6118" s="56" t="s">
        <v>32938</v>
      </c>
      <c r="Y6118" s="56"/>
      <c r="Z6118" s="56" t="s">
        <v>32939</v>
      </c>
      <c r="AA6118" s="56" t="s">
        <v>32940</v>
      </c>
      <c r="AB6118" s="56"/>
      <c r="AC6118" s="56" t="s">
        <v>87</v>
      </c>
      <c r="AD6118" s="90" t="str">
        <f t="shared" si="191"/>
        <v>NA</v>
      </c>
      <c r="AE6118" s="90"/>
      <c r="AF6118" s="90"/>
      <c r="AG6118" s="90"/>
    </row>
    <row r="6119" spans="1:33">
      <c r="A6119" s="56" t="s">
        <v>37389</v>
      </c>
      <c r="B6119" s="56" t="s">
        <v>37390</v>
      </c>
      <c r="C6119" s="56" t="s">
        <v>37391</v>
      </c>
      <c r="D6119" s="56" t="s">
        <v>7622</v>
      </c>
      <c r="E6119" s="56" t="s">
        <v>37392</v>
      </c>
      <c r="F6119" s="56" t="s">
        <v>22</v>
      </c>
      <c r="G6119" s="56"/>
      <c r="H6119" s="56" t="s">
        <v>37393</v>
      </c>
      <c r="I6119" s="56" t="s">
        <v>37394</v>
      </c>
      <c r="J6119" s="56" t="s">
        <v>37389</v>
      </c>
      <c r="K6119" s="56" t="s">
        <v>87</v>
      </c>
      <c r="L6119" s="90" t="str">
        <f t="shared" si="190"/>
        <v>NA</v>
      </c>
      <c r="M6119" s="90"/>
      <c r="O6119" s="91"/>
      <c r="P6119" s="56"/>
      <c r="Q6119" s="56"/>
      <c r="R6119" s="56"/>
      <c r="S6119" s="56"/>
      <c r="T6119" s="56" t="s">
        <v>32941</v>
      </c>
      <c r="U6119" s="56" t="s">
        <v>32942</v>
      </c>
      <c r="V6119" s="56" t="s">
        <v>32943</v>
      </c>
      <c r="W6119" s="56" t="s">
        <v>7566</v>
      </c>
      <c r="X6119" s="56" t="s">
        <v>6571</v>
      </c>
      <c r="Y6119" s="56"/>
      <c r="Z6119" s="56" t="s">
        <v>32944</v>
      </c>
      <c r="AA6119" s="56" t="s">
        <v>32945</v>
      </c>
      <c r="AB6119" s="56" t="s">
        <v>32946</v>
      </c>
      <c r="AC6119" s="56" t="s">
        <v>7326</v>
      </c>
      <c r="AD6119" s="90" t="str">
        <f t="shared" si="191"/>
        <v>NA</v>
      </c>
      <c r="AE6119" s="90"/>
      <c r="AF6119" s="90"/>
      <c r="AG6119" s="90"/>
    </row>
    <row r="6120" spans="1:33">
      <c r="A6120" s="56" t="s">
        <v>37395</v>
      </c>
      <c r="B6120" s="56" t="s">
        <v>37396</v>
      </c>
      <c r="C6120" s="56" t="s">
        <v>37397</v>
      </c>
      <c r="D6120" s="56" t="s">
        <v>7622</v>
      </c>
      <c r="E6120" s="56" t="s">
        <v>3611</v>
      </c>
      <c r="F6120" s="56" t="s">
        <v>22</v>
      </c>
      <c r="G6120" s="56"/>
      <c r="H6120" s="56" t="s">
        <v>37398</v>
      </c>
      <c r="I6120" s="56" t="s">
        <v>37399</v>
      </c>
      <c r="J6120" s="56" t="s">
        <v>37400</v>
      </c>
      <c r="K6120" s="56" t="s">
        <v>87</v>
      </c>
      <c r="L6120" s="90" t="str">
        <f t="shared" si="190"/>
        <v>NA</v>
      </c>
      <c r="M6120" s="90"/>
      <c r="O6120" s="91"/>
      <c r="P6120" s="56"/>
      <c r="Q6120" s="56"/>
      <c r="R6120" s="56"/>
      <c r="S6120" s="56"/>
      <c r="T6120" s="56" t="s">
        <v>32947</v>
      </c>
      <c r="U6120" s="56" t="s">
        <v>32948</v>
      </c>
      <c r="V6120" s="56" t="s">
        <v>32949</v>
      </c>
      <c r="W6120" s="56" t="s">
        <v>7566</v>
      </c>
      <c r="X6120" s="56" t="s">
        <v>32950</v>
      </c>
      <c r="Y6120" s="56"/>
      <c r="Z6120" s="56" t="s">
        <v>32951</v>
      </c>
      <c r="AA6120" s="56" t="s">
        <v>32952</v>
      </c>
      <c r="AB6120" s="56"/>
      <c r="AC6120" s="56" t="s">
        <v>87</v>
      </c>
      <c r="AD6120" s="90" t="str">
        <f t="shared" si="191"/>
        <v>NA</v>
      </c>
      <c r="AE6120" s="90"/>
      <c r="AF6120" s="90"/>
      <c r="AG6120" s="90"/>
    </row>
    <row r="6121" spans="1:33">
      <c r="A6121" s="56" t="s">
        <v>37401</v>
      </c>
      <c r="B6121" s="56" t="s">
        <v>37402</v>
      </c>
      <c r="C6121" s="56" t="s">
        <v>37403</v>
      </c>
      <c r="D6121" s="56" t="s">
        <v>7622</v>
      </c>
      <c r="E6121" s="56" t="s">
        <v>282</v>
      </c>
      <c r="F6121" s="56" t="s">
        <v>22</v>
      </c>
      <c r="G6121" s="56"/>
      <c r="H6121" s="56" t="s">
        <v>37404</v>
      </c>
      <c r="I6121" s="56" t="s">
        <v>37405</v>
      </c>
      <c r="J6121" s="56" t="s">
        <v>37401</v>
      </c>
      <c r="K6121" s="56" t="s">
        <v>87</v>
      </c>
      <c r="L6121" s="90" t="str">
        <f t="shared" si="190"/>
        <v>NA</v>
      </c>
      <c r="M6121" s="90"/>
      <c r="O6121" s="91"/>
      <c r="P6121" s="56"/>
      <c r="Q6121" s="56"/>
      <c r="R6121" s="56"/>
      <c r="S6121" s="56"/>
      <c r="T6121" s="56" t="s">
        <v>32928</v>
      </c>
      <c r="U6121" s="56" t="s">
        <v>32953</v>
      </c>
      <c r="V6121" s="56" t="s">
        <v>32930</v>
      </c>
      <c r="W6121" s="56" t="s">
        <v>7566</v>
      </c>
      <c r="X6121" s="56" t="s">
        <v>32954</v>
      </c>
      <c r="Y6121" s="56"/>
      <c r="Z6121" s="56" t="s">
        <v>32955</v>
      </c>
      <c r="AA6121" s="56" t="s">
        <v>32956</v>
      </c>
      <c r="AB6121" s="56" t="s">
        <v>32934</v>
      </c>
      <c r="AC6121" s="56" t="s">
        <v>7326</v>
      </c>
      <c r="AD6121" s="90" t="str">
        <f t="shared" si="191"/>
        <v>NA</v>
      </c>
      <c r="AE6121" s="90"/>
      <c r="AF6121" s="90"/>
      <c r="AG6121" s="90"/>
    </row>
    <row r="6122" spans="1:33">
      <c r="A6122" s="56" t="s">
        <v>37406</v>
      </c>
      <c r="B6122" s="56" t="s">
        <v>37407</v>
      </c>
      <c r="C6122" s="56" t="s">
        <v>37408</v>
      </c>
      <c r="D6122" s="56" t="s">
        <v>7622</v>
      </c>
      <c r="E6122" s="56" t="s">
        <v>7302</v>
      </c>
      <c r="F6122" s="56" t="s">
        <v>22</v>
      </c>
      <c r="G6122" s="56"/>
      <c r="H6122" s="56" t="s">
        <v>37409</v>
      </c>
      <c r="I6122" s="56" t="s">
        <v>37410</v>
      </c>
      <c r="J6122" s="56" t="s">
        <v>37411</v>
      </c>
      <c r="K6122" s="56" t="s">
        <v>87</v>
      </c>
      <c r="L6122" s="90" t="str">
        <f t="shared" si="190"/>
        <v>NA</v>
      </c>
      <c r="M6122" s="90"/>
      <c r="O6122" s="91"/>
      <c r="P6122" s="56"/>
      <c r="Q6122" s="56"/>
      <c r="R6122" s="56"/>
      <c r="S6122" s="56"/>
      <c r="T6122" s="56" t="s">
        <v>32957</v>
      </c>
      <c r="U6122" s="56" t="s">
        <v>32958</v>
      </c>
      <c r="V6122" s="56" t="s">
        <v>32959</v>
      </c>
      <c r="W6122" s="56" t="s">
        <v>7566</v>
      </c>
      <c r="X6122" s="56" t="s">
        <v>32960</v>
      </c>
      <c r="Y6122" s="56"/>
      <c r="Z6122" s="56" t="s">
        <v>32961</v>
      </c>
      <c r="AA6122" s="56" t="s">
        <v>32962</v>
      </c>
      <c r="AB6122" s="56" t="s">
        <v>32963</v>
      </c>
      <c r="AC6122" s="56" t="s">
        <v>7326</v>
      </c>
      <c r="AD6122" s="90" t="str">
        <f t="shared" si="191"/>
        <v>NA</v>
      </c>
      <c r="AE6122" s="90"/>
      <c r="AF6122" s="90"/>
      <c r="AG6122" s="90"/>
    </row>
    <row r="6123" spans="1:33">
      <c r="A6123" s="56" t="s">
        <v>37412</v>
      </c>
      <c r="B6123" s="56" t="s">
        <v>37413</v>
      </c>
      <c r="C6123" s="56" t="s">
        <v>37414</v>
      </c>
      <c r="D6123" s="56" t="s">
        <v>7717</v>
      </c>
      <c r="E6123" s="56" t="s">
        <v>563</v>
      </c>
      <c r="F6123" s="56" t="s">
        <v>22</v>
      </c>
      <c r="G6123" s="56"/>
      <c r="H6123" s="56" t="s">
        <v>37415</v>
      </c>
      <c r="I6123" s="56" t="s">
        <v>37416</v>
      </c>
      <c r="J6123" s="56" t="s">
        <v>37417</v>
      </c>
      <c r="K6123" s="56" t="s">
        <v>87</v>
      </c>
      <c r="L6123" s="90" t="str">
        <f t="shared" si="190"/>
        <v>NA</v>
      </c>
      <c r="M6123" s="90"/>
      <c r="O6123" s="91"/>
      <c r="P6123" s="56"/>
      <c r="Q6123" s="56"/>
      <c r="R6123" s="56"/>
      <c r="S6123" s="56"/>
      <c r="T6123" s="56" t="s">
        <v>32964</v>
      </c>
      <c r="U6123" s="56" t="s">
        <v>32965</v>
      </c>
      <c r="V6123" s="56" t="s">
        <v>32966</v>
      </c>
      <c r="W6123" s="56" t="s">
        <v>7566</v>
      </c>
      <c r="X6123" s="56" t="s">
        <v>13539</v>
      </c>
      <c r="Y6123" s="56"/>
      <c r="Z6123" s="56" t="s">
        <v>32967</v>
      </c>
      <c r="AA6123" s="56" t="s">
        <v>32968</v>
      </c>
      <c r="AB6123" s="56"/>
      <c r="AC6123" s="56" t="s">
        <v>7326</v>
      </c>
      <c r="AD6123" s="90" t="str">
        <f t="shared" si="191"/>
        <v>NA</v>
      </c>
      <c r="AE6123" s="90"/>
      <c r="AF6123" s="90"/>
      <c r="AG6123" s="90"/>
    </row>
    <row r="6124" spans="1:33">
      <c r="A6124" s="56" t="s">
        <v>37418</v>
      </c>
      <c r="B6124" s="56" t="s">
        <v>37419</v>
      </c>
      <c r="C6124" s="56" t="s">
        <v>37420</v>
      </c>
      <c r="D6124" s="56" t="s">
        <v>7717</v>
      </c>
      <c r="E6124" s="56" t="s">
        <v>563</v>
      </c>
      <c r="F6124" s="56" t="s">
        <v>22</v>
      </c>
      <c r="G6124" s="56"/>
      <c r="H6124" s="56" t="s">
        <v>37415</v>
      </c>
      <c r="I6124" s="56" t="s">
        <v>37416</v>
      </c>
      <c r="J6124" s="56" t="s">
        <v>37418</v>
      </c>
      <c r="K6124" s="56" t="s">
        <v>87</v>
      </c>
      <c r="L6124" s="90" t="str">
        <f t="shared" si="190"/>
        <v>NA</v>
      </c>
      <c r="M6124" s="90"/>
      <c r="O6124" s="91"/>
      <c r="P6124" s="56"/>
      <c r="Q6124" s="56"/>
      <c r="R6124" s="56"/>
      <c r="S6124" s="56"/>
      <c r="T6124" s="56" t="s">
        <v>32969</v>
      </c>
      <c r="U6124" s="56" t="s">
        <v>32970</v>
      </c>
      <c r="V6124" s="56" t="s">
        <v>32971</v>
      </c>
      <c r="W6124" s="56" t="s">
        <v>7566</v>
      </c>
      <c r="X6124" s="56" t="s">
        <v>32972</v>
      </c>
      <c r="Y6124" s="56"/>
      <c r="Z6124" s="56" t="s">
        <v>32973</v>
      </c>
      <c r="AA6124" s="56" t="s">
        <v>32974</v>
      </c>
      <c r="AB6124" s="56" t="s">
        <v>32975</v>
      </c>
      <c r="AC6124" s="56" t="s">
        <v>7326</v>
      </c>
      <c r="AD6124" s="90" t="str">
        <f t="shared" si="191"/>
        <v>NA</v>
      </c>
      <c r="AE6124" s="90"/>
      <c r="AF6124" s="90"/>
      <c r="AG6124" s="90"/>
    </row>
    <row r="6125" spans="1:33">
      <c r="A6125" s="56" t="s">
        <v>37421</v>
      </c>
      <c r="B6125" s="56" t="s">
        <v>37422</v>
      </c>
      <c r="C6125" s="56" t="s">
        <v>37423</v>
      </c>
      <c r="D6125" s="56" t="s">
        <v>7717</v>
      </c>
      <c r="E6125" s="56" t="s">
        <v>563</v>
      </c>
      <c r="F6125" s="56" t="s">
        <v>22</v>
      </c>
      <c r="G6125" s="56"/>
      <c r="H6125" s="56" t="s">
        <v>37415</v>
      </c>
      <c r="I6125" s="56" t="s">
        <v>37416</v>
      </c>
      <c r="J6125" s="56" t="s">
        <v>37421</v>
      </c>
      <c r="K6125" s="56" t="s">
        <v>87</v>
      </c>
      <c r="L6125" s="90" t="str">
        <f t="shared" si="190"/>
        <v>NA</v>
      </c>
      <c r="M6125" s="90"/>
      <c r="O6125" s="91"/>
      <c r="P6125" s="56"/>
      <c r="Q6125" s="56"/>
      <c r="R6125" s="56"/>
      <c r="S6125" s="56"/>
      <c r="T6125" s="56" t="s">
        <v>32976</v>
      </c>
      <c r="U6125" s="56" t="s">
        <v>32977</v>
      </c>
      <c r="V6125" s="56" t="s">
        <v>32978</v>
      </c>
      <c r="W6125" s="56" t="s">
        <v>7566</v>
      </c>
      <c r="X6125" s="56" t="s">
        <v>32979</v>
      </c>
      <c r="Y6125" s="56"/>
      <c r="Z6125" s="56" t="s">
        <v>32980</v>
      </c>
      <c r="AA6125" s="56" t="s">
        <v>32981</v>
      </c>
      <c r="AB6125" s="56"/>
      <c r="AC6125" s="56" t="s">
        <v>87</v>
      </c>
      <c r="AD6125" s="90" t="str">
        <f t="shared" si="191"/>
        <v>NA</v>
      </c>
      <c r="AE6125" s="90"/>
      <c r="AF6125" s="90"/>
      <c r="AG6125" s="90"/>
    </row>
    <row r="6126" spans="1:33">
      <c r="A6126" s="56" t="s">
        <v>37424</v>
      </c>
      <c r="B6126" s="56" t="s">
        <v>37425</v>
      </c>
      <c r="C6126" s="56" t="s">
        <v>37426</v>
      </c>
      <c r="D6126" s="56" t="s">
        <v>7717</v>
      </c>
      <c r="E6126" s="56" t="s">
        <v>762</v>
      </c>
      <c r="F6126" s="56" t="s">
        <v>22</v>
      </c>
      <c r="G6126" s="56"/>
      <c r="H6126" s="56" t="s">
        <v>37427</v>
      </c>
      <c r="I6126" s="56" t="s">
        <v>37428</v>
      </c>
      <c r="J6126" s="56" t="s">
        <v>37429</v>
      </c>
      <c r="K6126" s="56" t="s">
        <v>87</v>
      </c>
      <c r="L6126" s="90" t="str">
        <f t="shared" si="190"/>
        <v>NA</v>
      </c>
      <c r="M6126" s="90"/>
      <c r="O6126" s="91"/>
      <c r="P6126" s="56"/>
      <c r="Q6126" s="56"/>
      <c r="R6126" s="56"/>
      <c r="S6126" s="56"/>
      <c r="T6126" s="56" t="s">
        <v>32982</v>
      </c>
      <c r="U6126" s="56" t="s">
        <v>32983</v>
      </c>
      <c r="V6126" s="56" t="s">
        <v>32984</v>
      </c>
      <c r="W6126" s="56" t="s">
        <v>7566</v>
      </c>
      <c r="X6126" s="56" t="s">
        <v>6579</v>
      </c>
      <c r="Y6126" s="56"/>
      <c r="Z6126" s="56" t="s">
        <v>32985</v>
      </c>
      <c r="AA6126" s="56" t="s">
        <v>32986</v>
      </c>
      <c r="AB6126" s="56"/>
      <c r="AC6126" s="56" t="s">
        <v>87</v>
      </c>
      <c r="AD6126" s="90" t="str">
        <f t="shared" si="191"/>
        <v>NA</v>
      </c>
      <c r="AE6126" s="90"/>
      <c r="AF6126" s="90"/>
      <c r="AG6126" s="90"/>
    </row>
    <row r="6127" spans="1:33">
      <c r="A6127" s="56" t="s">
        <v>37430</v>
      </c>
      <c r="B6127" s="56" t="s">
        <v>37431</v>
      </c>
      <c r="C6127" s="56" t="s">
        <v>37432</v>
      </c>
      <c r="D6127" s="56" t="s">
        <v>7717</v>
      </c>
      <c r="E6127" s="56" t="s">
        <v>4178</v>
      </c>
      <c r="F6127" s="56" t="s">
        <v>22</v>
      </c>
      <c r="G6127" s="56"/>
      <c r="H6127" s="56" t="s">
        <v>37433</v>
      </c>
      <c r="I6127" s="56" t="s">
        <v>37434</v>
      </c>
      <c r="J6127" s="56" t="s">
        <v>37430</v>
      </c>
      <c r="K6127" s="56" t="s">
        <v>87</v>
      </c>
      <c r="L6127" s="90" t="str">
        <f t="shared" si="190"/>
        <v>NA</v>
      </c>
      <c r="M6127" s="90"/>
      <c r="O6127" s="91"/>
      <c r="P6127" s="56"/>
      <c r="Q6127" s="56"/>
      <c r="R6127" s="56"/>
      <c r="S6127" s="56"/>
      <c r="T6127" s="56" t="s">
        <v>32987</v>
      </c>
      <c r="U6127" s="56" t="s">
        <v>32988</v>
      </c>
      <c r="V6127" s="56" t="s">
        <v>32989</v>
      </c>
      <c r="W6127" s="56" t="s">
        <v>7566</v>
      </c>
      <c r="X6127" s="56" t="s">
        <v>6579</v>
      </c>
      <c r="Y6127" s="56"/>
      <c r="Z6127" s="56" t="s">
        <v>32990</v>
      </c>
      <c r="AA6127" s="56" t="s">
        <v>32986</v>
      </c>
      <c r="AB6127" s="56" t="s">
        <v>32991</v>
      </c>
      <c r="AC6127" s="56" t="s">
        <v>87</v>
      </c>
      <c r="AD6127" s="90" t="str">
        <f t="shared" si="191"/>
        <v>NA</v>
      </c>
      <c r="AE6127" s="90"/>
      <c r="AF6127" s="90"/>
      <c r="AG6127" s="90"/>
    </row>
    <row r="6128" spans="1:33">
      <c r="A6128" s="56" t="s">
        <v>37435</v>
      </c>
      <c r="B6128" s="56" t="s">
        <v>37436</v>
      </c>
      <c r="C6128" s="56" t="s">
        <v>37437</v>
      </c>
      <c r="D6128" s="56" t="s">
        <v>7717</v>
      </c>
      <c r="E6128" s="56" t="s">
        <v>840</v>
      </c>
      <c r="F6128" s="56" t="s">
        <v>22</v>
      </c>
      <c r="G6128" s="56"/>
      <c r="H6128" s="56" t="s">
        <v>37438</v>
      </c>
      <c r="I6128" s="56" t="s">
        <v>37439</v>
      </c>
      <c r="J6128" s="56" t="s">
        <v>37435</v>
      </c>
      <c r="K6128" s="56" t="s">
        <v>87</v>
      </c>
      <c r="L6128" s="90" t="str">
        <f t="shared" si="190"/>
        <v>NA</v>
      </c>
      <c r="M6128" s="90"/>
      <c r="O6128" s="91"/>
      <c r="P6128" s="56"/>
      <c r="Q6128" s="56"/>
      <c r="R6128" s="56"/>
      <c r="S6128" s="56"/>
      <c r="T6128" s="56" t="s">
        <v>32992</v>
      </c>
      <c r="U6128" s="56" t="s">
        <v>32993</v>
      </c>
      <c r="V6128" s="56" t="s">
        <v>32994</v>
      </c>
      <c r="W6128" s="56" t="s">
        <v>7566</v>
      </c>
      <c r="X6128" s="56" t="s">
        <v>32995</v>
      </c>
      <c r="Y6128" s="56"/>
      <c r="Z6128" s="56" t="s">
        <v>32996</v>
      </c>
      <c r="AA6128" s="56" t="s">
        <v>32997</v>
      </c>
      <c r="AB6128" s="56" t="s">
        <v>32992</v>
      </c>
      <c r="AC6128" s="56" t="s">
        <v>7326</v>
      </c>
      <c r="AD6128" s="90" t="str">
        <f t="shared" si="191"/>
        <v>NA</v>
      </c>
      <c r="AE6128" s="90"/>
      <c r="AF6128" s="90"/>
      <c r="AG6128" s="90"/>
    </row>
    <row r="6129" spans="1:33">
      <c r="A6129" s="56" t="s">
        <v>37440</v>
      </c>
      <c r="B6129" s="56" t="s">
        <v>37441</v>
      </c>
      <c r="C6129" s="56" t="s">
        <v>37442</v>
      </c>
      <c r="D6129" s="56" t="s">
        <v>7717</v>
      </c>
      <c r="E6129" s="56" t="s">
        <v>884</v>
      </c>
      <c r="F6129" s="56" t="s">
        <v>22</v>
      </c>
      <c r="G6129" s="56"/>
      <c r="H6129" s="56" t="s">
        <v>37443</v>
      </c>
      <c r="I6129" s="56" t="s">
        <v>37444</v>
      </c>
      <c r="J6129" s="56"/>
      <c r="K6129" s="56" t="s">
        <v>87</v>
      </c>
      <c r="L6129" s="90" t="str">
        <f t="shared" si="190"/>
        <v>NA</v>
      </c>
      <c r="M6129" s="90"/>
      <c r="O6129" s="91"/>
      <c r="P6129" s="56"/>
      <c r="Q6129" s="56"/>
      <c r="R6129" s="56"/>
      <c r="S6129" s="56"/>
      <c r="T6129" s="56" t="s">
        <v>32998</v>
      </c>
      <c r="U6129" s="56" t="s">
        <v>32999</v>
      </c>
      <c r="V6129" s="56" t="s">
        <v>33000</v>
      </c>
      <c r="W6129" s="56" t="s">
        <v>7566</v>
      </c>
      <c r="X6129" s="56" t="s">
        <v>32995</v>
      </c>
      <c r="Y6129" s="56"/>
      <c r="Z6129" s="56" t="s">
        <v>33001</v>
      </c>
      <c r="AA6129" s="56" t="s">
        <v>32997</v>
      </c>
      <c r="AB6129" s="56" t="s">
        <v>33002</v>
      </c>
      <c r="AC6129" s="56" t="s">
        <v>87</v>
      </c>
      <c r="AD6129" s="90" t="str">
        <f t="shared" si="191"/>
        <v>NA</v>
      </c>
      <c r="AE6129" s="90"/>
      <c r="AF6129" s="90"/>
      <c r="AG6129" s="90"/>
    </row>
    <row r="6130" spans="1:33">
      <c r="A6130" s="56" t="s">
        <v>37445</v>
      </c>
      <c r="B6130" s="56" t="s">
        <v>37446</v>
      </c>
      <c r="C6130" s="56" t="s">
        <v>37447</v>
      </c>
      <c r="D6130" s="56" t="s">
        <v>7717</v>
      </c>
      <c r="E6130" s="56" t="s">
        <v>903</v>
      </c>
      <c r="F6130" s="56" t="s">
        <v>22</v>
      </c>
      <c r="G6130" s="56"/>
      <c r="H6130" s="56" t="s">
        <v>37448</v>
      </c>
      <c r="I6130" s="56" t="s">
        <v>37449</v>
      </c>
      <c r="J6130" s="56"/>
      <c r="K6130" s="56" t="s">
        <v>87</v>
      </c>
      <c r="L6130" s="90" t="str">
        <f t="shared" si="190"/>
        <v>NA</v>
      </c>
      <c r="M6130" s="90"/>
      <c r="O6130" s="91"/>
      <c r="P6130" s="56"/>
      <c r="Q6130" s="56"/>
      <c r="R6130" s="56"/>
      <c r="S6130" s="56"/>
      <c r="T6130" s="56" t="s">
        <v>33003</v>
      </c>
      <c r="U6130" s="56" t="s">
        <v>33004</v>
      </c>
      <c r="V6130" s="56" t="s">
        <v>33005</v>
      </c>
      <c r="W6130" s="56" t="s">
        <v>7566</v>
      </c>
      <c r="X6130" s="56" t="s">
        <v>32995</v>
      </c>
      <c r="Y6130" s="56"/>
      <c r="Z6130" s="56" t="s">
        <v>33006</v>
      </c>
      <c r="AA6130" s="56" t="s">
        <v>32997</v>
      </c>
      <c r="AB6130" s="56"/>
      <c r="AC6130" s="56" t="s">
        <v>87</v>
      </c>
      <c r="AD6130" s="90" t="str">
        <f t="shared" si="191"/>
        <v>NA</v>
      </c>
      <c r="AE6130" s="90"/>
      <c r="AF6130" s="90"/>
      <c r="AG6130" s="90"/>
    </row>
    <row r="6131" spans="1:33">
      <c r="A6131" s="56" t="s">
        <v>37450</v>
      </c>
      <c r="B6131" s="56" t="s">
        <v>37451</v>
      </c>
      <c r="C6131" s="56" t="s">
        <v>37452</v>
      </c>
      <c r="D6131" s="56" t="s">
        <v>7717</v>
      </c>
      <c r="E6131" s="56" t="s">
        <v>911</v>
      </c>
      <c r="F6131" s="56" t="s">
        <v>22</v>
      </c>
      <c r="G6131" s="56"/>
      <c r="H6131" s="56" t="s">
        <v>37453</v>
      </c>
      <c r="I6131" s="56" t="s">
        <v>37454</v>
      </c>
      <c r="J6131" s="56" t="s">
        <v>37455</v>
      </c>
      <c r="K6131" s="56" t="s">
        <v>87</v>
      </c>
      <c r="L6131" s="90" t="str">
        <f t="shared" si="190"/>
        <v>NA</v>
      </c>
      <c r="M6131" s="90"/>
      <c r="O6131" s="91"/>
      <c r="P6131" s="56"/>
      <c r="Q6131" s="56"/>
      <c r="R6131" s="56"/>
      <c r="S6131" s="56"/>
      <c r="T6131" s="56" t="s">
        <v>33007</v>
      </c>
      <c r="U6131" s="56" t="s">
        <v>33008</v>
      </c>
      <c r="V6131" s="56" t="s">
        <v>33009</v>
      </c>
      <c r="W6131" s="56" t="s">
        <v>7566</v>
      </c>
      <c r="X6131" s="56" t="s">
        <v>6592</v>
      </c>
      <c r="Y6131" s="56"/>
      <c r="Z6131" s="56" t="s">
        <v>33010</v>
      </c>
      <c r="AA6131" s="56" t="s">
        <v>33011</v>
      </c>
      <c r="AB6131" s="56"/>
      <c r="AC6131" s="56" t="s">
        <v>87</v>
      </c>
      <c r="AD6131" s="90" t="str">
        <f t="shared" si="191"/>
        <v>NA</v>
      </c>
      <c r="AE6131" s="90"/>
      <c r="AF6131" s="90"/>
      <c r="AG6131" s="90"/>
    </row>
    <row r="6132" spans="1:33">
      <c r="A6132" s="56" t="s">
        <v>37456</v>
      </c>
      <c r="B6132" s="56" t="s">
        <v>37457</v>
      </c>
      <c r="C6132" s="56" t="s">
        <v>37458</v>
      </c>
      <c r="D6132" s="56" t="s">
        <v>7717</v>
      </c>
      <c r="E6132" s="56" t="s">
        <v>911</v>
      </c>
      <c r="F6132" s="56" t="s">
        <v>22</v>
      </c>
      <c r="G6132" s="56"/>
      <c r="H6132" s="56" t="s">
        <v>37453</v>
      </c>
      <c r="I6132" s="56" t="s">
        <v>37454</v>
      </c>
      <c r="J6132" s="56"/>
      <c r="K6132" s="56" t="s">
        <v>87</v>
      </c>
      <c r="L6132" s="90" t="str">
        <f t="shared" si="190"/>
        <v>NA</v>
      </c>
      <c r="M6132" s="90"/>
      <c r="O6132" s="91"/>
      <c r="P6132" s="56"/>
      <c r="Q6132" s="56"/>
      <c r="R6132" s="56"/>
      <c r="S6132" s="56"/>
      <c r="T6132" s="56" t="s">
        <v>33012</v>
      </c>
      <c r="U6132" s="56" t="s">
        <v>33013</v>
      </c>
      <c r="V6132" s="56" t="s">
        <v>33014</v>
      </c>
      <c r="W6132" s="56" t="s">
        <v>7566</v>
      </c>
      <c r="X6132" s="56" t="s">
        <v>6592</v>
      </c>
      <c r="Y6132" s="56"/>
      <c r="Z6132" s="56" t="s">
        <v>33010</v>
      </c>
      <c r="AA6132" s="56" t="s">
        <v>33011</v>
      </c>
      <c r="AB6132" s="56" t="s">
        <v>33015</v>
      </c>
      <c r="AC6132" s="56" t="s">
        <v>87</v>
      </c>
      <c r="AD6132" s="90" t="str">
        <f t="shared" si="191"/>
        <v>NA</v>
      </c>
      <c r="AE6132" s="90"/>
      <c r="AF6132" s="90"/>
      <c r="AG6132" s="90"/>
    </row>
    <row r="6133" spans="1:33">
      <c r="A6133" s="56" t="s">
        <v>37459</v>
      </c>
      <c r="B6133" s="56" t="s">
        <v>37460</v>
      </c>
      <c r="C6133" s="56" t="s">
        <v>37458</v>
      </c>
      <c r="D6133" s="56" t="s">
        <v>7717</v>
      </c>
      <c r="E6133" s="56" t="s">
        <v>911</v>
      </c>
      <c r="F6133" s="56" t="s">
        <v>22</v>
      </c>
      <c r="G6133" s="56"/>
      <c r="H6133" s="56" t="s">
        <v>37453</v>
      </c>
      <c r="I6133" s="56" t="s">
        <v>37454</v>
      </c>
      <c r="J6133" s="56"/>
      <c r="K6133" s="56" t="s">
        <v>87</v>
      </c>
      <c r="L6133" s="90" t="str">
        <f t="shared" si="190"/>
        <v>NA</v>
      </c>
      <c r="M6133" s="90"/>
      <c r="O6133" s="91"/>
      <c r="P6133" s="56"/>
      <c r="Q6133" s="56"/>
      <c r="R6133" s="56"/>
      <c r="S6133" s="56"/>
      <c r="T6133" s="56" t="s">
        <v>33016</v>
      </c>
      <c r="U6133" s="56" t="s">
        <v>33017</v>
      </c>
      <c r="V6133" s="56" t="s">
        <v>33018</v>
      </c>
      <c r="W6133" s="56" t="s">
        <v>7566</v>
      </c>
      <c r="X6133" s="56" t="s">
        <v>13586</v>
      </c>
      <c r="Y6133" s="56"/>
      <c r="Z6133" s="56" t="s">
        <v>33019</v>
      </c>
      <c r="AA6133" s="56" t="s">
        <v>33020</v>
      </c>
      <c r="AB6133" s="56" t="s">
        <v>33021</v>
      </c>
      <c r="AC6133" s="56" t="s">
        <v>7326</v>
      </c>
      <c r="AD6133" s="90" t="str">
        <f t="shared" si="191"/>
        <v>NA</v>
      </c>
      <c r="AE6133" s="90"/>
      <c r="AF6133" s="90"/>
      <c r="AG6133" s="90"/>
    </row>
    <row r="6134" spans="1:33">
      <c r="A6134" s="56" t="s">
        <v>37461</v>
      </c>
      <c r="B6134" s="56" t="s">
        <v>37462</v>
      </c>
      <c r="C6134" s="56" t="s">
        <v>37463</v>
      </c>
      <c r="D6134" s="56" t="s">
        <v>7717</v>
      </c>
      <c r="E6134" s="56" t="s">
        <v>938</v>
      </c>
      <c r="F6134" s="56" t="s">
        <v>22</v>
      </c>
      <c r="G6134" s="56"/>
      <c r="H6134" s="56" t="s">
        <v>37464</v>
      </c>
      <c r="I6134" s="56" t="s">
        <v>37465</v>
      </c>
      <c r="J6134" s="56" t="s">
        <v>37466</v>
      </c>
      <c r="K6134" s="56" t="s">
        <v>87</v>
      </c>
      <c r="L6134" s="90" t="str">
        <f t="shared" si="190"/>
        <v>NA</v>
      </c>
      <c r="M6134" s="90"/>
      <c r="O6134" s="91"/>
      <c r="P6134" s="56"/>
      <c r="Q6134" s="56"/>
      <c r="R6134" s="56"/>
      <c r="S6134" s="56"/>
      <c r="T6134" s="56" t="s">
        <v>33022</v>
      </c>
      <c r="U6134" s="56" t="s">
        <v>33023</v>
      </c>
      <c r="V6134" s="56" t="s">
        <v>33024</v>
      </c>
      <c r="W6134" s="56" t="s">
        <v>7566</v>
      </c>
      <c r="X6134" s="56" t="s">
        <v>13586</v>
      </c>
      <c r="Y6134" s="56"/>
      <c r="Z6134" s="56" t="s">
        <v>33025</v>
      </c>
      <c r="AA6134" s="56" t="s">
        <v>33020</v>
      </c>
      <c r="AB6134" s="56" t="s">
        <v>33026</v>
      </c>
      <c r="AC6134" s="56" t="s">
        <v>87</v>
      </c>
      <c r="AD6134" s="90" t="str">
        <f t="shared" si="191"/>
        <v>NA</v>
      </c>
      <c r="AE6134" s="90"/>
      <c r="AF6134" s="90"/>
      <c r="AG6134" s="90"/>
    </row>
    <row r="6135" spans="1:33">
      <c r="A6135" s="56" t="s">
        <v>37467</v>
      </c>
      <c r="B6135" s="56" t="s">
        <v>37468</v>
      </c>
      <c r="C6135" s="56" t="s">
        <v>37469</v>
      </c>
      <c r="D6135" s="56" t="s">
        <v>7717</v>
      </c>
      <c r="E6135" s="56" t="s">
        <v>938</v>
      </c>
      <c r="F6135" s="56" t="s">
        <v>22</v>
      </c>
      <c r="G6135" s="56"/>
      <c r="H6135" s="56" t="s">
        <v>37464</v>
      </c>
      <c r="I6135" s="56" t="s">
        <v>37465</v>
      </c>
      <c r="J6135" s="56" t="s">
        <v>37467</v>
      </c>
      <c r="K6135" s="56" t="s">
        <v>87</v>
      </c>
      <c r="L6135" s="90" t="str">
        <f t="shared" si="190"/>
        <v>NA</v>
      </c>
      <c r="M6135" s="90"/>
      <c r="O6135" s="91"/>
      <c r="P6135" s="56"/>
      <c r="Q6135" s="56"/>
      <c r="R6135" s="56"/>
      <c r="S6135" s="56"/>
      <c r="T6135" s="56" t="s">
        <v>33027</v>
      </c>
      <c r="U6135" s="56" t="s">
        <v>33028</v>
      </c>
      <c r="V6135" s="56" t="s">
        <v>33029</v>
      </c>
      <c r="W6135" s="56" t="s">
        <v>7566</v>
      </c>
      <c r="X6135" s="56" t="s">
        <v>13586</v>
      </c>
      <c r="Y6135" s="56"/>
      <c r="Z6135" s="56" t="s">
        <v>33030</v>
      </c>
      <c r="AA6135" s="56" t="s">
        <v>33020</v>
      </c>
      <c r="AB6135" s="56"/>
      <c r="AC6135" s="56" t="s">
        <v>87</v>
      </c>
      <c r="AD6135" s="90" t="str">
        <f t="shared" si="191"/>
        <v>NA</v>
      </c>
      <c r="AE6135" s="90"/>
      <c r="AF6135" s="90"/>
      <c r="AG6135" s="90"/>
    </row>
    <row r="6136" spans="1:33">
      <c r="A6136" s="56" t="s">
        <v>37470</v>
      </c>
      <c r="B6136" s="56" t="s">
        <v>37471</v>
      </c>
      <c r="C6136" s="56" t="s">
        <v>37472</v>
      </c>
      <c r="D6136" s="56" t="s">
        <v>7717</v>
      </c>
      <c r="E6136" s="56" t="s">
        <v>948</v>
      </c>
      <c r="F6136" s="56" t="s">
        <v>22</v>
      </c>
      <c r="G6136" s="56"/>
      <c r="H6136" s="56" t="s">
        <v>37473</v>
      </c>
      <c r="I6136" s="56" t="s">
        <v>37474</v>
      </c>
      <c r="J6136" s="56"/>
      <c r="K6136" s="56" t="s">
        <v>87</v>
      </c>
      <c r="L6136" s="90" t="str">
        <f t="shared" si="190"/>
        <v>NA</v>
      </c>
      <c r="M6136" s="90"/>
      <c r="O6136" s="91"/>
      <c r="P6136" s="56"/>
      <c r="Q6136" s="56"/>
      <c r="R6136" s="56"/>
      <c r="S6136" s="56"/>
      <c r="T6136" s="56" t="s">
        <v>33031</v>
      </c>
      <c r="U6136" s="56" t="s">
        <v>33032</v>
      </c>
      <c r="V6136" s="56" t="s">
        <v>33018</v>
      </c>
      <c r="W6136" s="56" t="s">
        <v>7566</v>
      </c>
      <c r="X6136" s="56" t="s">
        <v>6600</v>
      </c>
      <c r="Y6136" s="56"/>
      <c r="Z6136" s="56" t="s">
        <v>33033</v>
      </c>
      <c r="AA6136" s="56" t="s">
        <v>33034</v>
      </c>
      <c r="AB6136" s="56" t="s">
        <v>33031</v>
      </c>
      <c r="AC6136" s="56" t="s">
        <v>7326</v>
      </c>
      <c r="AD6136" s="90" t="str">
        <f t="shared" si="191"/>
        <v>NA</v>
      </c>
      <c r="AE6136" s="90"/>
      <c r="AF6136" s="90"/>
      <c r="AG6136" s="90"/>
    </row>
    <row r="6137" spans="1:33">
      <c r="A6137" s="56" t="s">
        <v>37475</v>
      </c>
      <c r="B6137" s="56" t="s">
        <v>37476</v>
      </c>
      <c r="C6137" s="56" t="s">
        <v>37477</v>
      </c>
      <c r="D6137" s="56" t="s">
        <v>7717</v>
      </c>
      <c r="E6137" s="56" t="s">
        <v>948</v>
      </c>
      <c r="F6137" s="56" t="s">
        <v>22</v>
      </c>
      <c r="G6137" s="56"/>
      <c r="H6137" s="56" t="s">
        <v>37473</v>
      </c>
      <c r="I6137" s="56" t="s">
        <v>37474</v>
      </c>
      <c r="J6137" s="56" t="s">
        <v>37475</v>
      </c>
      <c r="K6137" s="56" t="s">
        <v>87</v>
      </c>
      <c r="L6137" s="90" t="str">
        <f t="shared" si="190"/>
        <v>NA</v>
      </c>
      <c r="M6137" s="90"/>
      <c r="O6137" s="91"/>
      <c r="P6137" s="56"/>
      <c r="Q6137" s="56"/>
      <c r="R6137" s="56"/>
      <c r="S6137" s="56"/>
      <c r="T6137" s="56" t="s">
        <v>33035</v>
      </c>
      <c r="U6137" s="56" t="s">
        <v>33036</v>
      </c>
      <c r="V6137" s="56" t="s">
        <v>33037</v>
      </c>
      <c r="W6137" s="56" t="s">
        <v>7566</v>
      </c>
      <c r="X6137" s="56" t="s">
        <v>3231</v>
      </c>
      <c r="Y6137" s="56"/>
      <c r="Z6137" s="56" t="s">
        <v>33038</v>
      </c>
      <c r="AA6137" s="56" t="s">
        <v>33039</v>
      </c>
      <c r="AB6137" s="56"/>
      <c r="AC6137" s="56" t="s">
        <v>87</v>
      </c>
      <c r="AD6137" s="90" t="str">
        <f t="shared" si="191"/>
        <v>NA</v>
      </c>
      <c r="AE6137" s="90"/>
      <c r="AF6137" s="90"/>
      <c r="AG6137" s="90"/>
    </row>
    <row r="6138" spans="1:33">
      <c r="A6138" s="56" t="s">
        <v>37478</v>
      </c>
      <c r="B6138" s="56" t="s">
        <v>37479</v>
      </c>
      <c r="C6138" s="56" t="s">
        <v>37480</v>
      </c>
      <c r="D6138" s="56" t="s">
        <v>7717</v>
      </c>
      <c r="E6138" s="56" t="s">
        <v>948</v>
      </c>
      <c r="F6138" s="56" t="s">
        <v>22</v>
      </c>
      <c r="G6138" s="56"/>
      <c r="H6138" s="56" t="s">
        <v>37473</v>
      </c>
      <c r="I6138" s="56" t="s">
        <v>37474</v>
      </c>
      <c r="J6138" s="56" t="s">
        <v>37478</v>
      </c>
      <c r="K6138" s="56" t="s">
        <v>87</v>
      </c>
      <c r="L6138" s="90" t="str">
        <f t="shared" si="190"/>
        <v>NA</v>
      </c>
      <c r="M6138" s="90"/>
      <c r="O6138" s="91"/>
      <c r="P6138" s="56"/>
      <c r="Q6138" s="56"/>
      <c r="R6138" s="56"/>
      <c r="S6138" s="56"/>
      <c r="T6138" s="56" t="s">
        <v>33040</v>
      </c>
      <c r="U6138" s="56" t="s">
        <v>33041</v>
      </c>
      <c r="V6138" s="56" t="s">
        <v>33042</v>
      </c>
      <c r="W6138" s="56" t="s">
        <v>7566</v>
      </c>
      <c r="X6138" s="56" t="s">
        <v>3231</v>
      </c>
      <c r="Y6138" s="56"/>
      <c r="Z6138" s="56" t="s">
        <v>33038</v>
      </c>
      <c r="AA6138" s="56" t="s">
        <v>33039</v>
      </c>
      <c r="AB6138" s="56"/>
      <c r="AC6138" s="56" t="s">
        <v>87</v>
      </c>
      <c r="AD6138" s="90" t="str">
        <f t="shared" si="191"/>
        <v>NA</v>
      </c>
      <c r="AE6138" s="90"/>
      <c r="AF6138" s="90"/>
      <c r="AG6138" s="90"/>
    </row>
    <row r="6139" spans="1:33">
      <c r="A6139" s="56" t="s">
        <v>37481</v>
      </c>
      <c r="B6139" s="56" t="s">
        <v>37482</v>
      </c>
      <c r="C6139" s="56" t="s">
        <v>37483</v>
      </c>
      <c r="D6139" s="56" t="s">
        <v>7717</v>
      </c>
      <c r="E6139" s="56" t="s">
        <v>948</v>
      </c>
      <c r="F6139" s="56" t="s">
        <v>22</v>
      </c>
      <c r="G6139" s="56"/>
      <c r="H6139" s="56" t="s">
        <v>37473</v>
      </c>
      <c r="I6139" s="56" t="s">
        <v>37474</v>
      </c>
      <c r="J6139" s="56" t="s">
        <v>37484</v>
      </c>
      <c r="K6139" s="56" t="s">
        <v>87</v>
      </c>
      <c r="L6139" s="90" t="str">
        <f t="shared" si="190"/>
        <v>NA</v>
      </c>
      <c r="M6139" s="90"/>
      <c r="O6139" s="91"/>
      <c r="P6139" s="56"/>
      <c r="Q6139" s="56"/>
      <c r="R6139" s="56"/>
      <c r="S6139" s="56"/>
      <c r="T6139" s="56" t="s">
        <v>33043</v>
      </c>
      <c r="U6139" s="56" t="s">
        <v>33044</v>
      </c>
      <c r="V6139" s="56" t="s">
        <v>33045</v>
      </c>
      <c r="W6139" s="56" t="s">
        <v>7566</v>
      </c>
      <c r="X6139" s="56" t="s">
        <v>33046</v>
      </c>
      <c r="Y6139" s="56"/>
      <c r="Z6139" s="56" t="s">
        <v>33047</v>
      </c>
      <c r="AA6139" s="56" t="s">
        <v>33048</v>
      </c>
      <c r="AB6139" s="56" t="s">
        <v>33049</v>
      </c>
      <c r="AC6139" s="56" t="s">
        <v>87</v>
      </c>
      <c r="AD6139" s="90" t="str">
        <f t="shared" si="191"/>
        <v>NA</v>
      </c>
      <c r="AE6139" s="90"/>
      <c r="AF6139" s="90"/>
      <c r="AG6139" s="90"/>
    </row>
    <row r="6140" spans="1:33">
      <c r="A6140" s="56" t="s">
        <v>37485</v>
      </c>
      <c r="B6140" s="56" t="s">
        <v>37486</v>
      </c>
      <c r="C6140" s="56" t="s">
        <v>37487</v>
      </c>
      <c r="D6140" s="56" t="s">
        <v>7717</v>
      </c>
      <c r="E6140" s="56" t="s">
        <v>948</v>
      </c>
      <c r="F6140" s="56" t="s">
        <v>22</v>
      </c>
      <c r="G6140" s="56"/>
      <c r="H6140" s="56" t="s">
        <v>37473</v>
      </c>
      <c r="I6140" s="56" t="s">
        <v>37474</v>
      </c>
      <c r="J6140" s="56" t="s">
        <v>37485</v>
      </c>
      <c r="K6140" s="56" t="s">
        <v>87</v>
      </c>
      <c r="L6140" s="90" t="str">
        <f t="shared" si="190"/>
        <v>NA</v>
      </c>
      <c r="M6140" s="90"/>
      <c r="O6140" s="91"/>
      <c r="P6140" s="56"/>
      <c r="Q6140" s="56"/>
      <c r="R6140" s="56"/>
      <c r="S6140" s="56"/>
      <c r="T6140" s="56" t="s">
        <v>33050</v>
      </c>
      <c r="U6140" s="56" t="s">
        <v>33051</v>
      </c>
      <c r="V6140" s="56" t="s">
        <v>33052</v>
      </c>
      <c r="W6140" s="56" t="s">
        <v>7566</v>
      </c>
      <c r="X6140" s="56" t="s">
        <v>33053</v>
      </c>
      <c r="Y6140" s="56"/>
      <c r="Z6140" s="56" t="s">
        <v>33054</v>
      </c>
      <c r="AA6140" s="56" t="s">
        <v>33055</v>
      </c>
      <c r="AB6140" s="56" t="s">
        <v>33056</v>
      </c>
      <c r="AC6140" s="56" t="s">
        <v>7326</v>
      </c>
      <c r="AD6140" s="90" t="str">
        <f t="shared" si="191"/>
        <v>NA</v>
      </c>
      <c r="AE6140" s="90"/>
      <c r="AF6140" s="90"/>
      <c r="AG6140" s="90"/>
    </row>
    <row r="6141" spans="1:33">
      <c r="A6141" s="56" t="s">
        <v>37488</v>
      </c>
      <c r="B6141" s="56" t="s">
        <v>37489</v>
      </c>
      <c r="C6141" s="56" t="s">
        <v>37490</v>
      </c>
      <c r="D6141" s="56" t="s">
        <v>7717</v>
      </c>
      <c r="E6141" s="56" t="s">
        <v>967</v>
      </c>
      <c r="F6141" s="56" t="s">
        <v>22</v>
      </c>
      <c r="G6141" s="56"/>
      <c r="H6141" s="56" t="s">
        <v>37491</v>
      </c>
      <c r="I6141" s="56" t="s">
        <v>37492</v>
      </c>
      <c r="J6141" s="56" t="s">
        <v>37493</v>
      </c>
      <c r="K6141" s="56" t="s">
        <v>87</v>
      </c>
      <c r="L6141" s="90" t="str">
        <f t="shared" si="190"/>
        <v>NA</v>
      </c>
      <c r="M6141" s="90"/>
      <c r="O6141" s="91"/>
      <c r="P6141" s="56"/>
      <c r="Q6141" s="56"/>
      <c r="R6141" s="56"/>
      <c r="S6141" s="56"/>
      <c r="T6141" s="56" t="s">
        <v>33057</v>
      </c>
      <c r="U6141" s="56" t="s">
        <v>33058</v>
      </c>
      <c r="V6141" s="56" t="s">
        <v>33059</v>
      </c>
      <c r="W6141" s="56" t="s">
        <v>7566</v>
      </c>
      <c r="X6141" s="56" t="s">
        <v>33053</v>
      </c>
      <c r="Y6141" s="56"/>
      <c r="Z6141" s="56" t="s">
        <v>33054</v>
      </c>
      <c r="AA6141" s="56" t="s">
        <v>33055</v>
      </c>
      <c r="AB6141" s="56"/>
      <c r="AC6141" s="56" t="s">
        <v>87</v>
      </c>
      <c r="AD6141" s="90" t="str">
        <f t="shared" si="191"/>
        <v>NA</v>
      </c>
      <c r="AE6141" s="90"/>
      <c r="AF6141" s="90"/>
      <c r="AG6141" s="90"/>
    </row>
    <row r="6142" spans="1:33">
      <c r="A6142" s="56" t="s">
        <v>37494</v>
      </c>
      <c r="B6142" s="56" t="s">
        <v>37495</v>
      </c>
      <c r="C6142" s="56" t="s">
        <v>37496</v>
      </c>
      <c r="D6142" s="56" t="s">
        <v>7717</v>
      </c>
      <c r="E6142" s="56" t="s">
        <v>967</v>
      </c>
      <c r="F6142" s="56" t="s">
        <v>22</v>
      </c>
      <c r="G6142" s="56"/>
      <c r="H6142" s="56" t="s">
        <v>37491</v>
      </c>
      <c r="I6142" s="56" t="s">
        <v>37492</v>
      </c>
      <c r="J6142" s="56" t="s">
        <v>37497</v>
      </c>
      <c r="K6142" s="56" t="s">
        <v>87</v>
      </c>
      <c r="L6142" s="90" t="str">
        <f t="shared" si="190"/>
        <v>NA</v>
      </c>
      <c r="M6142" s="90"/>
      <c r="O6142" s="91"/>
      <c r="P6142" s="56"/>
      <c r="Q6142" s="56"/>
      <c r="R6142" s="56"/>
      <c r="S6142" s="56"/>
      <c r="T6142" s="56" t="s">
        <v>33060</v>
      </c>
      <c r="U6142" s="56" t="s">
        <v>33061</v>
      </c>
      <c r="V6142" s="56" t="s">
        <v>33062</v>
      </c>
      <c r="W6142" s="56" t="s">
        <v>7566</v>
      </c>
      <c r="X6142" s="56" t="s">
        <v>33063</v>
      </c>
      <c r="Y6142" s="56"/>
      <c r="Z6142" s="56" t="s">
        <v>33064</v>
      </c>
      <c r="AA6142" s="56" t="s">
        <v>33065</v>
      </c>
      <c r="AB6142" s="56" t="s">
        <v>33066</v>
      </c>
      <c r="AC6142" s="56" t="s">
        <v>87</v>
      </c>
      <c r="AD6142" s="90" t="str">
        <f t="shared" si="191"/>
        <v>NA</v>
      </c>
      <c r="AE6142" s="90"/>
      <c r="AF6142" s="90"/>
      <c r="AG6142" s="90"/>
    </row>
    <row r="6143" spans="1:33">
      <c r="A6143" s="56" t="s">
        <v>37498</v>
      </c>
      <c r="B6143" s="56" t="s">
        <v>37499</v>
      </c>
      <c r="C6143" s="56" t="s">
        <v>37500</v>
      </c>
      <c r="D6143" s="56" t="s">
        <v>7717</v>
      </c>
      <c r="E6143" s="56" t="s">
        <v>967</v>
      </c>
      <c r="F6143" s="56" t="s">
        <v>22</v>
      </c>
      <c r="G6143" s="56"/>
      <c r="H6143" s="56" t="s">
        <v>37491</v>
      </c>
      <c r="I6143" s="56" t="s">
        <v>37492</v>
      </c>
      <c r="J6143" s="56" t="s">
        <v>37498</v>
      </c>
      <c r="K6143" s="56" t="s">
        <v>87</v>
      </c>
      <c r="L6143" s="90" t="str">
        <f t="shared" si="190"/>
        <v>NA</v>
      </c>
      <c r="M6143" s="90"/>
      <c r="O6143" s="91"/>
      <c r="P6143" s="56"/>
      <c r="Q6143" s="56"/>
      <c r="R6143" s="56"/>
      <c r="S6143" s="56"/>
      <c r="T6143" s="56" t="s">
        <v>33067</v>
      </c>
      <c r="U6143" s="56" t="s">
        <v>33068</v>
      </c>
      <c r="V6143" s="56" t="s">
        <v>33069</v>
      </c>
      <c r="W6143" s="56" t="s">
        <v>7566</v>
      </c>
      <c r="X6143" s="56" t="s">
        <v>11327</v>
      </c>
      <c r="Y6143" s="56"/>
      <c r="Z6143" s="56" t="s">
        <v>33070</v>
      </c>
      <c r="AA6143" s="56" t="s">
        <v>33071</v>
      </c>
      <c r="AB6143" s="56"/>
      <c r="AC6143" s="56" t="s">
        <v>87</v>
      </c>
      <c r="AD6143" s="90" t="str">
        <f t="shared" si="191"/>
        <v>NA</v>
      </c>
      <c r="AE6143" s="90"/>
      <c r="AF6143" s="90"/>
      <c r="AG6143" s="90"/>
    </row>
    <row r="6144" spans="1:33">
      <c r="A6144" s="56" t="s">
        <v>37501</v>
      </c>
      <c r="B6144" s="56" t="s">
        <v>37502</v>
      </c>
      <c r="C6144" s="56" t="s">
        <v>37503</v>
      </c>
      <c r="D6144" s="56" t="s">
        <v>7717</v>
      </c>
      <c r="E6144" s="56" t="s">
        <v>4456</v>
      </c>
      <c r="F6144" s="56" t="s">
        <v>22</v>
      </c>
      <c r="G6144" s="56"/>
      <c r="H6144" s="56" t="s">
        <v>37504</v>
      </c>
      <c r="I6144" s="56" t="s">
        <v>37505</v>
      </c>
      <c r="J6144" s="56" t="s">
        <v>37501</v>
      </c>
      <c r="K6144" s="56" t="s">
        <v>87</v>
      </c>
      <c r="L6144" s="90" t="str">
        <f t="shared" si="190"/>
        <v>NA</v>
      </c>
      <c r="M6144" s="90"/>
      <c r="O6144" s="91"/>
      <c r="P6144" s="56"/>
      <c r="Q6144" s="56"/>
      <c r="R6144" s="56"/>
      <c r="S6144" s="56"/>
      <c r="T6144" s="56" t="s">
        <v>33072</v>
      </c>
      <c r="U6144" s="56" t="s">
        <v>33073</v>
      </c>
      <c r="V6144" s="56" t="s">
        <v>33074</v>
      </c>
      <c r="W6144" s="56" t="s">
        <v>7566</v>
      </c>
      <c r="X6144" s="56" t="s">
        <v>33075</v>
      </c>
      <c r="Y6144" s="56"/>
      <c r="Z6144" s="56" t="s">
        <v>33076</v>
      </c>
      <c r="AA6144" s="56" t="s">
        <v>33077</v>
      </c>
      <c r="AB6144" s="56"/>
      <c r="AC6144" s="56" t="s">
        <v>7326</v>
      </c>
      <c r="AD6144" s="90" t="str">
        <f t="shared" si="191"/>
        <v>NA</v>
      </c>
      <c r="AE6144" s="90"/>
      <c r="AF6144" s="90"/>
      <c r="AG6144" s="90"/>
    </row>
    <row r="6145" spans="1:33">
      <c r="A6145" s="56" t="s">
        <v>37506</v>
      </c>
      <c r="B6145" s="56" t="s">
        <v>37507</v>
      </c>
      <c r="C6145" s="56" t="s">
        <v>37508</v>
      </c>
      <c r="D6145" s="56" t="s">
        <v>7717</v>
      </c>
      <c r="E6145" s="56" t="s">
        <v>994</v>
      </c>
      <c r="F6145" s="56" t="s">
        <v>22</v>
      </c>
      <c r="G6145" s="56"/>
      <c r="H6145" s="56" t="s">
        <v>37509</v>
      </c>
      <c r="I6145" s="56" t="s">
        <v>37510</v>
      </c>
      <c r="J6145" s="56" t="s">
        <v>37506</v>
      </c>
      <c r="K6145" s="56" t="s">
        <v>87</v>
      </c>
      <c r="L6145" s="90" t="str">
        <f t="shared" si="190"/>
        <v>NA</v>
      </c>
      <c r="M6145" s="90"/>
      <c r="O6145" s="91"/>
      <c r="P6145" s="56"/>
      <c r="Q6145" s="56"/>
      <c r="R6145" s="56"/>
      <c r="S6145" s="56"/>
      <c r="T6145" s="56" t="s">
        <v>33078</v>
      </c>
      <c r="U6145" s="56" t="s">
        <v>33079</v>
      </c>
      <c r="V6145" s="56" t="s">
        <v>33080</v>
      </c>
      <c r="W6145" s="56" t="s">
        <v>7566</v>
      </c>
      <c r="X6145" s="56" t="s">
        <v>11334</v>
      </c>
      <c r="Y6145" s="56"/>
      <c r="Z6145" s="56" t="s">
        <v>33081</v>
      </c>
      <c r="AA6145" s="56" t="s">
        <v>33082</v>
      </c>
      <c r="AB6145" s="56" t="s">
        <v>33083</v>
      </c>
      <c r="AC6145" s="56" t="s">
        <v>7326</v>
      </c>
      <c r="AD6145" s="90" t="str">
        <f t="shared" si="191"/>
        <v>NA</v>
      </c>
      <c r="AE6145" s="90"/>
      <c r="AF6145" s="90"/>
      <c r="AG6145" s="90"/>
    </row>
    <row r="6146" spans="1:33">
      <c r="A6146" s="56" t="s">
        <v>37511</v>
      </c>
      <c r="B6146" s="56" t="s">
        <v>37512</v>
      </c>
      <c r="C6146" s="56" t="s">
        <v>37513</v>
      </c>
      <c r="D6146" s="56" t="s">
        <v>7717</v>
      </c>
      <c r="E6146" s="56" t="s">
        <v>37514</v>
      </c>
      <c r="F6146" s="56" t="s">
        <v>22</v>
      </c>
      <c r="G6146" s="56"/>
      <c r="H6146" s="56" t="s">
        <v>37515</v>
      </c>
      <c r="I6146" s="56" t="s">
        <v>37516</v>
      </c>
      <c r="J6146" s="56" t="s">
        <v>37511</v>
      </c>
      <c r="K6146" s="56" t="s">
        <v>87</v>
      </c>
      <c r="L6146" s="90" t="str">
        <f t="shared" si="190"/>
        <v>NA</v>
      </c>
      <c r="M6146" s="90"/>
      <c r="O6146" s="91"/>
      <c r="P6146" s="56"/>
      <c r="Q6146" s="56"/>
      <c r="R6146" s="56"/>
      <c r="S6146" s="56"/>
      <c r="T6146" s="56" t="s">
        <v>33084</v>
      </c>
      <c r="U6146" s="56" t="s">
        <v>33085</v>
      </c>
      <c r="V6146" s="56" t="s">
        <v>33086</v>
      </c>
      <c r="W6146" s="56" t="s">
        <v>7566</v>
      </c>
      <c r="X6146" s="56" t="s">
        <v>11334</v>
      </c>
      <c r="Y6146" s="56"/>
      <c r="Z6146" s="56" t="s">
        <v>33087</v>
      </c>
      <c r="AA6146" s="56" t="s">
        <v>33082</v>
      </c>
      <c r="AB6146" s="56" t="s">
        <v>33088</v>
      </c>
      <c r="AC6146" s="56" t="s">
        <v>87</v>
      </c>
      <c r="AD6146" s="90" t="str">
        <f t="shared" si="191"/>
        <v>NA</v>
      </c>
      <c r="AE6146" s="90"/>
      <c r="AF6146" s="90"/>
      <c r="AG6146" s="90"/>
    </row>
    <row r="6147" spans="1:33">
      <c r="A6147" s="56" t="s">
        <v>37517</v>
      </c>
      <c r="B6147" s="56" t="s">
        <v>37518</v>
      </c>
      <c r="C6147" s="56" t="s">
        <v>37519</v>
      </c>
      <c r="D6147" s="56" t="s">
        <v>7717</v>
      </c>
      <c r="E6147" s="56" t="s">
        <v>1045</v>
      </c>
      <c r="F6147" s="56" t="s">
        <v>22</v>
      </c>
      <c r="G6147" s="56"/>
      <c r="H6147" s="56" t="s">
        <v>37520</v>
      </c>
      <c r="I6147" s="56" t="s">
        <v>37521</v>
      </c>
      <c r="J6147" s="56" t="s">
        <v>37522</v>
      </c>
      <c r="K6147" s="56" t="s">
        <v>87</v>
      </c>
      <c r="L6147" s="90" t="str">
        <f t="shared" ref="L6147:L6210" si="192">IF($P$3&lt;&gt;"",IF(ISNUMBER(SEARCH("*"&amp;$P$3&amp;"*", A6147)),A6147, IF(ISNUMBER(SEARCH("*"&amp;$P$3&amp;"*", H6147)),A6147, IF(ISNUMBER(SEARCH("*"&amp;$P$3&amp;"*", G6147)),A6147, IF(ISNUMBER(SEARCH("*"&amp;$P$3&amp;"*", J6147)),A6147,  IF(ISNUMBER(SEARCH("*"&amp;$P$3&amp;"*", E6147)),A6147, "NA"))))),"NA")</f>
        <v>NA</v>
      </c>
      <c r="M6147" s="90"/>
      <c r="O6147" s="91"/>
      <c r="P6147" s="56"/>
      <c r="Q6147" s="56"/>
      <c r="R6147" s="56"/>
      <c r="S6147" s="56"/>
      <c r="T6147" s="56" t="s">
        <v>33089</v>
      </c>
      <c r="U6147" s="56" t="s">
        <v>33090</v>
      </c>
      <c r="V6147" s="56" t="s">
        <v>33091</v>
      </c>
      <c r="W6147" s="56" t="s">
        <v>7566</v>
      </c>
      <c r="X6147" s="56" t="s">
        <v>11334</v>
      </c>
      <c r="Y6147" s="56"/>
      <c r="Z6147" s="56" t="s">
        <v>33087</v>
      </c>
      <c r="AA6147" s="56" t="s">
        <v>33082</v>
      </c>
      <c r="AB6147" s="56" t="s">
        <v>33092</v>
      </c>
      <c r="AC6147" s="56" t="s">
        <v>87</v>
      </c>
      <c r="AD6147" s="90" t="str">
        <f t="shared" ref="AD6147:AD6210" si="193">IF($P$19&lt;&gt;"",IF(ISNUMBER(SEARCH($P$19, V6147)),T6147, "NA"),"NA")</f>
        <v>NA</v>
      </c>
      <c r="AE6147" s="90"/>
      <c r="AF6147" s="90"/>
      <c r="AG6147" s="90"/>
    </row>
    <row r="6148" spans="1:33">
      <c r="A6148" s="56" t="s">
        <v>37523</v>
      </c>
      <c r="B6148" s="56" t="s">
        <v>37524</v>
      </c>
      <c r="C6148" s="56" t="s">
        <v>37525</v>
      </c>
      <c r="D6148" s="56" t="s">
        <v>7717</v>
      </c>
      <c r="E6148" s="56" t="s">
        <v>1066</v>
      </c>
      <c r="F6148" s="56" t="s">
        <v>22</v>
      </c>
      <c r="G6148" s="56"/>
      <c r="H6148" s="56" t="s">
        <v>37526</v>
      </c>
      <c r="I6148" s="56" t="s">
        <v>37527</v>
      </c>
      <c r="J6148" s="56" t="s">
        <v>37528</v>
      </c>
      <c r="K6148" s="56" t="s">
        <v>87</v>
      </c>
      <c r="L6148" s="90" t="str">
        <f t="shared" si="192"/>
        <v>NA</v>
      </c>
      <c r="M6148" s="90"/>
      <c r="O6148" s="91"/>
      <c r="P6148" s="56"/>
      <c r="Q6148" s="56"/>
      <c r="R6148" s="56"/>
      <c r="S6148" s="56"/>
      <c r="T6148" s="56" t="s">
        <v>33093</v>
      </c>
      <c r="U6148" s="56" t="s">
        <v>33094</v>
      </c>
      <c r="V6148" s="56" t="s">
        <v>33095</v>
      </c>
      <c r="W6148" s="56" t="s">
        <v>7566</v>
      </c>
      <c r="X6148" s="56" t="s">
        <v>11334</v>
      </c>
      <c r="Y6148" s="56"/>
      <c r="Z6148" s="56" t="s">
        <v>33096</v>
      </c>
      <c r="AA6148" s="56" t="s">
        <v>33082</v>
      </c>
      <c r="AB6148" s="56"/>
      <c r="AC6148" s="56" t="s">
        <v>87</v>
      </c>
      <c r="AD6148" s="90" t="str">
        <f t="shared" si="193"/>
        <v>NA</v>
      </c>
      <c r="AE6148" s="90"/>
      <c r="AF6148" s="90"/>
      <c r="AG6148" s="90"/>
    </row>
    <row r="6149" spans="1:33">
      <c r="A6149" s="56" t="s">
        <v>37529</v>
      </c>
      <c r="B6149" s="56" t="s">
        <v>37530</v>
      </c>
      <c r="C6149" s="56" t="s">
        <v>37531</v>
      </c>
      <c r="D6149" s="56" t="s">
        <v>7717</v>
      </c>
      <c r="E6149" s="56" t="s">
        <v>1066</v>
      </c>
      <c r="F6149" s="56" t="s">
        <v>22</v>
      </c>
      <c r="G6149" s="56"/>
      <c r="H6149" s="56" t="s">
        <v>37526</v>
      </c>
      <c r="I6149" s="56" t="s">
        <v>37527</v>
      </c>
      <c r="J6149" s="56" t="s">
        <v>37532</v>
      </c>
      <c r="K6149" s="56" t="s">
        <v>87</v>
      </c>
      <c r="L6149" s="90" t="str">
        <f t="shared" si="192"/>
        <v>NA</v>
      </c>
      <c r="M6149" s="90"/>
      <c r="O6149" s="91"/>
      <c r="P6149" s="56"/>
      <c r="Q6149" s="56"/>
      <c r="R6149" s="56"/>
      <c r="S6149" s="56"/>
      <c r="T6149" s="56" t="s">
        <v>33097</v>
      </c>
      <c r="U6149" s="56" t="s">
        <v>33098</v>
      </c>
      <c r="V6149" s="56" t="s">
        <v>33099</v>
      </c>
      <c r="W6149" s="56" t="s">
        <v>7566</v>
      </c>
      <c r="X6149" s="56" t="s">
        <v>11334</v>
      </c>
      <c r="Y6149" s="56"/>
      <c r="Z6149" s="56" t="s">
        <v>33100</v>
      </c>
      <c r="AA6149" s="56" t="s">
        <v>33082</v>
      </c>
      <c r="AB6149" s="56"/>
      <c r="AC6149" s="56" t="s">
        <v>87</v>
      </c>
      <c r="AD6149" s="90" t="str">
        <f t="shared" si="193"/>
        <v>NA</v>
      </c>
      <c r="AE6149" s="90"/>
      <c r="AF6149" s="90"/>
      <c r="AG6149" s="90"/>
    </row>
    <row r="6150" spans="1:33">
      <c r="A6150" s="56" t="s">
        <v>37533</v>
      </c>
      <c r="B6150" s="56" t="s">
        <v>37534</v>
      </c>
      <c r="C6150" s="56" t="s">
        <v>37535</v>
      </c>
      <c r="D6150" s="56" t="s">
        <v>7717</v>
      </c>
      <c r="E6150" s="56" t="s">
        <v>1088</v>
      </c>
      <c r="F6150" s="56" t="s">
        <v>22</v>
      </c>
      <c r="G6150" s="56"/>
      <c r="H6150" s="56" t="s">
        <v>37536</v>
      </c>
      <c r="I6150" s="56" t="s">
        <v>37537</v>
      </c>
      <c r="J6150" s="56" t="s">
        <v>37538</v>
      </c>
      <c r="K6150" s="56" t="s">
        <v>87</v>
      </c>
      <c r="L6150" s="90" t="str">
        <f t="shared" si="192"/>
        <v>NA</v>
      </c>
      <c r="M6150" s="90"/>
      <c r="O6150" s="91"/>
      <c r="P6150" s="56"/>
      <c r="Q6150" s="56"/>
      <c r="R6150" s="56"/>
      <c r="S6150" s="56"/>
      <c r="T6150" s="56" t="s">
        <v>33101</v>
      </c>
      <c r="U6150" s="56" t="s">
        <v>33102</v>
      </c>
      <c r="V6150" s="56" t="s">
        <v>33103</v>
      </c>
      <c r="W6150" s="56" t="s">
        <v>7566</v>
      </c>
      <c r="X6150" s="56" t="s">
        <v>33104</v>
      </c>
      <c r="Y6150" s="56"/>
      <c r="Z6150" s="56" t="s">
        <v>33105</v>
      </c>
      <c r="AA6150" s="56" t="s">
        <v>33106</v>
      </c>
      <c r="AB6150" s="56"/>
      <c r="AC6150" s="56" t="s">
        <v>7326</v>
      </c>
      <c r="AD6150" s="90" t="str">
        <f t="shared" si="193"/>
        <v>NA</v>
      </c>
      <c r="AE6150" s="90"/>
      <c r="AF6150" s="90"/>
      <c r="AG6150" s="90"/>
    </row>
    <row r="6151" spans="1:33">
      <c r="A6151" s="56" t="s">
        <v>37539</v>
      </c>
      <c r="B6151" s="56" t="s">
        <v>37540</v>
      </c>
      <c r="C6151" s="56" t="s">
        <v>37541</v>
      </c>
      <c r="D6151" s="56" t="s">
        <v>7717</v>
      </c>
      <c r="E6151" s="56" t="s">
        <v>8027</v>
      </c>
      <c r="F6151" s="56" t="s">
        <v>22</v>
      </c>
      <c r="G6151" s="56"/>
      <c r="H6151" s="56" t="s">
        <v>37542</v>
      </c>
      <c r="I6151" s="56" t="s">
        <v>37543</v>
      </c>
      <c r="J6151" s="56" t="s">
        <v>37544</v>
      </c>
      <c r="K6151" s="56" t="s">
        <v>87</v>
      </c>
      <c r="L6151" s="90" t="str">
        <f t="shared" si="192"/>
        <v>NA</v>
      </c>
      <c r="M6151" s="90"/>
      <c r="O6151" s="91"/>
      <c r="P6151" s="56"/>
      <c r="Q6151" s="56"/>
      <c r="R6151" s="56"/>
      <c r="S6151" s="56"/>
      <c r="T6151" s="56" t="s">
        <v>33107</v>
      </c>
      <c r="U6151" s="56" t="s">
        <v>33108</v>
      </c>
      <c r="V6151" s="56" t="s">
        <v>33109</v>
      </c>
      <c r="W6151" s="56" t="s">
        <v>7566</v>
      </c>
      <c r="X6151" s="56" t="s">
        <v>33110</v>
      </c>
      <c r="Y6151" s="56"/>
      <c r="Z6151" s="56" t="s">
        <v>33111</v>
      </c>
      <c r="AA6151" s="56" t="s">
        <v>33112</v>
      </c>
      <c r="AB6151" s="56"/>
      <c r="AC6151" s="56" t="s">
        <v>7326</v>
      </c>
      <c r="AD6151" s="90" t="str">
        <f t="shared" si="193"/>
        <v>NA</v>
      </c>
      <c r="AE6151" s="90"/>
      <c r="AF6151" s="90"/>
      <c r="AG6151" s="90"/>
    </row>
    <row r="6152" spans="1:33">
      <c r="A6152" s="56" t="s">
        <v>37545</v>
      </c>
      <c r="B6152" s="56" t="s">
        <v>37546</v>
      </c>
      <c r="C6152" s="56" t="s">
        <v>37547</v>
      </c>
      <c r="D6152" s="56" t="s">
        <v>7717</v>
      </c>
      <c r="E6152" s="56" t="s">
        <v>1113</v>
      </c>
      <c r="F6152" s="56" t="s">
        <v>22</v>
      </c>
      <c r="G6152" s="56"/>
      <c r="H6152" s="56" t="s">
        <v>37548</v>
      </c>
      <c r="I6152" s="56" t="s">
        <v>37549</v>
      </c>
      <c r="J6152" s="56" t="s">
        <v>37550</v>
      </c>
      <c r="K6152" s="56" t="s">
        <v>87</v>
      </c>
      <c r="L6152" s="90" t="str">
        <f t="shared" si="192"/>
        <v>NA</v>
      </c>
      <c r="M6152" s="90"/>
      <c r="O6152" s="91"/>
      <c r="P6152" s="56"/>
      <c r="Q6152" s="56"/>
      <c r="R6152" s="56"/>
      <c r="S6152" s="56"/>
      <c r="T6152" s="56" t="s">
        <v>33113</v>
      </c>
      <c r="U6152" s="56" t="s">
        <v>33114</v>
      </c>
      <c r="V6152" s="56" t="s">
        <v>33018</v>
      </c>
      <c r="W6152" s="56" t="s">
        <v>7566</v>
      </c>
      <c r="X6152" s="56" t="s">
        <v>654</v>
      </c>
      <c r="Y6152" s="56"/>
      <c r="Z6152" s="56" t="s">
        <v>33115</v>
      </c>
      <c r="AA6152" s="56" t="s">
        <v>33116</v>
      </c>
      <c r="AB6152" s="56" t="s">
        <v>33117</v>
      </c>
      <c r="AC6152" s="56" t="s">
        <v>7326</v>
      </c>
      <c r="AD6152" s="90" t="str">
        <f t="shared" si="193"/>
        <v>NA</v>
      </c>
      <c r="AE6152" s="90"/>
      <c r="AF6152" s="90"/>
      <c r="AG6152" s="90"/>
    </row>
    <row r="6153" spans="1:33">
      <c r="A6153" s="56" t="s">
        <v>37551</v>
      </c>
      <c r="B6153" s="56" t="s">
        <v>37552</v>
      </c>
      <c r="C6153" s="56" t="s">
        <v>37553</v>
      </c>
      <c r="D6153" s="56" t="s">
        <v>7717</v>
      </c>
      <c r="E6153" s="56" t="s">
        <v>1113</v>
      </c>
      <c r="F6153" s="56" t="s">
        <v>22</v>
      </c>
      <c r="G6153" s="56"/>
      <c r="H6153" s="56" t="s">
        <v>37548</v>
      </c>
      <c r="I6153" s="56" t="s">
        <v>37549</v>
      </c>
      <c r="J6153" s="56" t="s">
        <v>37551</v>
      </c>
      <c r="K6153" s="56" t="s">
        <v>87</v>
      </c>
      <c r="L6153" s="90" t="str">
        <f t="shared" si="192"/>
        <v>NA</v>
      </c>
      <c r="M6153" s="90"/>
      <c r="O6153" s="91"/>
      <c r="P6153" s="56"/>
      <c r="Q6153" s="56"/>
      <c r="R6153" s="56"/>
      <c r="S6153" s="56"/>
      <c r="T6153" s="56" t="s">
        <v>33118</v>
      </c>
      <c r="U6153" s="56" t="s">
        <v>33119</v>
      </c>
      <c r="V6153" s="56" t="s">
        <v>32943</v>
      </c>
      <c r="W6153" s="56" t="s">
        <v>7566</v>
      </c>
      <c r="X6153" s="56" t="s">
        <v>654</v>
      </c>
      <c r="Y6153" s="56"/>
      <c r="Z6153" s="56" t="s">
        <v>33120</v>
      </c>
      <c r="AA6153" s="56" t="s">
        <v>33116</v>
      </c>
      <c r="AB6153" s="56" t="s">
        <v>33118</v>
      </c>
      <c r="AC6153" s="56" t="s">
        <v>7326</v>
      </c>
      <c r="AD6153" s="90" t="str">
        <f t="shared" si="193"/>
        <v>NA</v>
      </c>
      <c r="AE6153" s="90"/>
      <c r="AF6153" s="90"/>
      <c r="AG6153" s="90"/>
    </row>
    <row r="6154" spans="1:33">
      <c r="A6154" s="56" t="s">
        <v>37554</v>
      </c>
      <c r="B6154" s="56" t="s">
        <v>37555</v>
      </c>
      <c r="C6154" s="56" t="s">
        <v>37556</v>
      </c>
      <c r="D6154" s="56" t="s">
        <v>7717</v>
      </c>
      <c r="E6154" s="56" t="s">
        <v>1113</v>
      </c>
      <c r="F6154" s="56" t="s">
        <v>22</v>
      </c>
      <c r="G6154" s="56"/>
      <c r="H6154" s="56" t="s">
        <v>37548</v>
      </c>
      <c r="I6154" s="56" t="s">
        <v>37549</v>
      </c>
      <c r="J6154" s="56" t="s">
        <v>37557</v>
      </c>
      <c r="K6154" s="56" t="s">
        <v>87</v>
      </c>
      <c r="L6154" s="90" t="str">
        <f t="shared" si="192"/>
        <v>NA</v>
      </c>
      <c r="M6154" s="90"/>
      <c r="O6154" s="91"/>
      <c r="P6154" s="56"/>
      <c r="Q6154" s="56"/>
      <c r="R6154" s="56"/>
      <c r="S6154" s="56"/>
      <c r="T6154" s="56" t="s">
        <v>33121</v>
      </c>
      <c r="U6154" s="56" t="s">
        <v>33122</v>
      </c>
      <c r="V6154" s="56" t="s">
        <v>33123</v>
      </c>
      <c r="W6154" s="56" t="s">
        <v>7566</v>
      </c>
      <c r="X6154" s="56" t="s">
        <v>654</v>
      </c>
      <c r="Y6154" s="56"/>
      <c r="Z6154" s="56" t="s">
        <v>33124</v>
      </c>
      <c r="AA6154" s="56" t="s">
        <v>33116</v>
      </c>
      <c r="AB6154" s="56" t="s">
        <v>33121</v>
      </c>
      <c r="AC6154" s="56" t="s">
        <v>87</v>
      </c>
      <c r="AD6154" s="90" t="str">
        <f t="shared" si="193"/>
        <v>NA</v>
      </c>
      <c r="AE6154" s="90"/>
      <c r="AF6154" s="90"/>
      <c r="AG6154" s="90"/>
    </row>
    <row r="6155" spans="1:33">
      <c r="A6155" s="56" t="s">
        <v>37558</v>
      </c>
      <c r="B6155" s="56" t="s">
        <v>37559</v>
      </c>
      <c r="C6155" s="56" t="s">
        <v>37560</v>
      </c>
      <c r="D6155" s="56" t="s">
        <v>7717</v>
      </c>
      <c r="E6155" s="56" t="s">
        <v>1113</v>
      </c>
      <c r="F6155" s="56" t="s">
        <v>22</v>
      </c>
      <c r="G6155" s="56"/>
      <c r="H6155" s="56" t="s">
        <v>37548</v>
      </c>
      <c r="I6155" s="56" t="s">
        <v>37549</v>
      </c>
      <c r="J6155" s="56" t="s">
        <v>37561</v>
      </c>
      <c r="K6155" s="56" t="s">
        <v>87</v>
      </c>
      <c r="L6155" s="90" t="str">
        <f t="shared" si="192"/>
        <v>NA</v>
      </c>
      <c r="M6155" s="90"/>
      <c r="O6155" s="91"/>
      <c r="P6155" s="56"/>
      <c r="Q6155" s="56"/>
      <c r="R6155" s="56"/>
      <c r="S6155" s="56"/>
      <c r="T6155" s="56" t="s">
        <v>33125</v>
      </c>
      <c r="U6155" s="56" t="s">
        <v>33126</v>
      </c>
      <c r="V6155" s="56" t="s">
        <v>33127</v>
      </c>
      <c r="W6155" s="56" t="s">
        <v>7566</v>
      </c>
      <c r="X6155" s="56" t="s">
        <v>654</v>
      </c>
      <c r="Y6155" s="56"/>
      <c r="Z6155" s="56" t="s">
        <v>33120</v>
      </c>
      <c r="AA6155" s="56" t="s">
        <v>33116</v>
      </c>
      <c r="AB6155" s="56" t="s">
        <v>33128</v>
      </c>
      <c r="AC6155" s="56" t="s">
        <v>87</v>
      </c>
      <c r="AD6155" s="90" t="str">
        <f t="shared" si="193"/>
        <v>NA</v>
      </c>
      <c r="AE6155" s="90"/>
      <c r="AF6155" s="90"/>
      <c r="AG6155" s="90"/>
    </row>
    <row r="6156" spans="1:33">
      <c r="A6156" s="56" t="s">
        <v>37562</v>
      </c>
      <c r="B6156" s="56" t="s">
        <v>37563</v>
      </c>
      <c r="C6156" s="56" t="s">
        <v>37564</v>
      </c>
      <c r="D6156" s="56" t="s">
        <v>7717</v>
      </c>
      <c r="E6156" s="56" t="s">
        <v>13987</v>
      </c>
      <c r="F6156" s="56" t="s">
        <v>22</v>
      </c>
      <c r="G6156" s="56"/>
      <c r="H6156" s="56" t="s">
        <v>37565</v>
      </c>
      <c r="I6156" s="56" t="s">
        <v>37566</v>
      </c>
      <c r="J6156" s="56" t="s">
        <v>37562</v>
      </c>
      <c r="K6156" s="56" t="s">
        <v>87</v>
      </c>
      <c r="L6156" s="90" t="str">
        <f t="shared" si="192"/>
        <v>NA</v>
      </c>
      <c r="M6156" s="90"/>
      <c r="O6156" s="91"/>
      <c r="P6156" s="56"/>
      <c r="Q6156" s="56"/>
      <c r="R6156" s="56"/>
      <c r="S6156" s="56"/>
      <c r="T6156" s="56" t="s">
        <v>33129</v>
      </c>
      <c r="U6156" s="56" t="s">
        <v>33130</v>
      </c>
      <c r="V6156" s="56" t="s">
        <v>33131</v>
      </c>
      <c r="W6156" s="56" t="s">
        <v>7566</v>
      </c>
      <c r="X6156" s="56" t="s">
        <v>654</v>
      </c>
      <c r="Y6156" s="56"/>
      <c r="Z6156" s="56" t="s">
        <v>33124</v>
      </c>
      <c r="AA6156" s="56" t="s">
        <v>33116</v>
      </c>
      <c r="AB6156" s="56" t="s">
        <v>33132</v>
      </c>
      <c r="AC6156" s="56" t="s">
        <v>87</v>
      </c>
      <c r="AD6156" s="90" t="str">
        <f t="shared" si="193"/>
        <v>NA</v>
      </c>
      <c r="AE6156" s="90"/>
      <c r="AF6156" s="90"/>
      <c r="AG6156" s="90"/>
    </row>
    <row r="6157" spans="1:33">
      <c r="A6157" s="56" t="s">
        <v>37567</v>
      </c>
      <c r="B6157" s="56" t="s">
        <v>37568</v>
      </c>
      <c r="C6157" s="56" t="s">
        <v>37569</v>
      </c>
      <c r="D6157" s="56" t="s">
        <v>7717</v>
      </c>
      <c r="E6157" s="56" t="s">
        <v>104</v>
      </c>
      <c r="F6157" s="56" t="s">
        <v>22</v>
      </c>
      <c r="G6157" s="56"/>
      <c r="H6157" s="56" t="s">
        <v>37570</v>
      </c>
      <c r="I6157" s="56" t="s">
        <v>37571</v>
      </c>
      <c r="J6157" s="56" t="s">
        <v>37572</v>
      </c>
      <c r="K6157" s="56" t="s">
        <v>87</v>
      </c>
      <c r="L6157" s="90" t="str">
        <f t="shared" si="192"/>
        <v>NA</v>
      </c>
      <c r="M6157" s="90"/>
      <c r="O6157" s="91"/>
      <c r="P6157" s="56"/>
      <c r="Q6157" s="56"/>
      <c r="R6157" s="56"/>
      <c r="S6157" s="56"/>
      <c r="T6157" s="56" t="s">
        <v>33133</v>
      </c>
      <c r="U6157" s="56" t="s">
        <v>33134</v>
      </c>
      <c r="V6157" s="56" t="s">
        <v>33135</v>
      </c>
      <c r="W6157" s="56" t="s">
        <v>7566</v>
      </c>
      <c r="X6157" s="56" t="s">
        <v>654</v>
      </c>
      <c r="Y6157" s="56"/>
      <c r="Z6157" s="56" t="s">
        <v>33124</v>
      </c>
      <c r="AA6157" s="56" t="s">
        <v>33116</v>
      </c>
      <c r="AB6157" s="56" t="s">
        <v>33136</v>
      </c>
      <c r="AC6157" s="56" t="s">
        <v>87</v>
      </c>
      <c r="AD6157" s="90" t="str">
        <f t="shared" si="193"/>
        <v>NA</v>
      </c>
      <c r="AE6157" s="90"/>
      <c r="AF6157" s="90"/>
      <c r="AG6157" s="90"/>
    </row>
    <row r="6158" spans="1:33">
      <c r="A6158" s="56" t="s">
        <v>37573</v>
      </c>
      <c r="B6158" s="56" t="s">
        <v>37574</v>
      </c>
      <c r="C6158" s="56" t="s">
        <v>37575</v>
      </c>
      <c r="D6158" s="56" t="s">
        <v>7717</v>
      </c>
      <c r="E6158" s="56" t="s">
        <v>8049</v>
      </c>
      <c r="F6158" s="56" t="s">
        <v>22</v>
      </c>
      <c r="G6158" s="56"/>
      <c r="H6158" s="56" t="s">
        <v>37576</v>
      </c>
      <c r="I6158" s="56" t="s">
        <v>37577</v>
      </c>
      <c r="J6158" s="56" t="s">
        <v>37573</v>
      </c>
      <c r="K6158" s="56" t="s">
        <v>87</v>
      </c>
      <c r="L6158" s="90" t="str">
        <f t="shared" si="192"/>
        <v>NA</v>
      </c>
      <c r="M6158" s="90"/>
      <c r="O6158" s="91"/>
      <c r="P6158" s="56"/>
      <c r="Q6158" s="56"/>
      <c r="R6158" s="56"/>
      <c r="S6158" s="56"/>
      <c r="T6158" s="56" t="s">
        <v>33137</v>
      </c>
      <c r="U6158" s="56" t="s">
        <v>33138</v>
      </c>
      <c r="V6158" s="56" t="s">
        <v>33139</v>
      </c>
      <c r="W6158" s="56" t="s">
        <v>7566</v>
      </c>
      <c r="X6158" s="56" t="s">
        <v>654</v>
      </c>
      <c r="Y6158" s="56"/>
      <c r="Z6158" s="56" t="s">
        <v>33124</v>
      </c>
      <c r="AA6158" s="56" t="s">
        <v>33116</v>
      </c>
      <c r="AB6158" s="56"/>
      <c r="AC6158" s="56" t="s">
        <v>87</v>
      </c>
      <c r="AD6158" s="90" t="str">
        <f t="shared" si="193"/>
        <v>NA</v>
      </c>
      <c r="AE6158" s="90"/>
      <c r="AF6158" s="90"/>
      <c r="AG6158" s="90"/>
    </row>
    <row r="6159" spans="1:33">
      <c r="A6159" s="56" t="s">
        <v>37578</v>
      </c>
      <c r="B6159" s="56" t="s">
        <v>37579</v>
      </c>
      <c r="C6159" s="56" t="s">
        <v>37580</v>
      </c>
      <c r="D6159" s="56" t="s">
        <v>7717</v>
      </c>
      <c r="E6159" s="56" t="s">
        <v>118</v>
      </c>
      <c r="F6159" s="56" t="s">
        <v>22</v>
      </c>
      <c r="G6159" s="56"/>
      <c r="H6159" s="56" t="s">
        <v>37581</v>
      </c>
      <c r="I6159" s="56" t="s">
        <v>37582</v>
      </c>
      <c r="J6159" s="56" t="s">
        <v>37583</v>
      </c>
      <c r="K6159" s="56" t="s">
        <v>87</v>
      </c>
      <c r="L6159" s="90" t="str">
        <f t="shared" si="192"/>
        <v>GCS HOP PEDIA NICE CHU LENVAL ET SIEGE</v>
      </c>
      <c r="M6159" s="90"/>
      <c r="O6159" s="91"/>
      <c r="P6159" s="56"/>
      <c r="Q6159" s="56"/>
      <c r="R6159" s="56"/>
      <c r="S6159" s="56"/>
      <c r="T6159" s="56" t="s">
        <v>33140</v>
      </c>
      <c r="U6159" s="56" t="s">
        <v>33141</v>
      </c>
      <c r="V6159" s="56" t="s">
        <v>33142</v>
      </c>
      <c r="W6159" s="56" t="s">
        <v>7566</v>
      </c>
      <c r="X6159" s="56" t="s">
        <v>654</v>
      </c>
      <c r="Y6159" s="56"/>
      <c r="Z6159" s="56" t="s">
        <v>33120</v>
      </c>
      <c r="AA6159" s="56" t="s">
        <v>33116</v>
      </c>
      <c r="AB6159" s="56" t="s">
        <v>33143</v>
      </c>
      <c r="AC6159" s="56" t="s">
        <v>87</v>
      </c>
      <c r="AD6159" s="90" t="str">
        <f t="shared" si="193"/>
        <v>NA</v>
      </c>
      <c r="AE6159" s="90"/>
      <c r="AF6159" s="90"/>
      <c r="AG6159" s="90"/>
    </row>
    <row r="6160" spans="1:33">
      <c r="A6160" s="56" t="s">
        <v>37584</v>
      </c>
      <c r="B6160" s="56" t="s">
        <v>37585</v>
      </c>
      <c r="C6160" s="56" t="s">
        <v>37586</v>
      </c>
      <c r="D6160" s="56" t="s">
        <v>7717</v>
      </c>
      <c r="E6160" s="56" t="s">
        <v>118</v>
      </c>
      <c r="F6160" s="56" t="s">
        <v>22</v>
      </c>
      <c r="G6160" s="56"/>
      <c r="H6160" s="56" t="s">
        <v>37581</v>
      </c>
      <c r="I6160" s="56" t="s">
        <v>37582</v>
      </c>
      <c r="J6160" s="56" t="s">
        <v>37587</v>
      </c>
      <c r="K6160" s="56" t="s">
        <v>87</v>
      </c>
      <c r="L6160" s="90" t="str">
        <f t="shared" si="192"/>
        <v>GCS CHU NICE CTRE LACASSAGNE ET SIEGE</v>
      </c>
      <c r="M6160" s="90"/>
      <c r="O6160" s="91"/>
      <c r="P6160" s="56"/>
      <c r="Q6160" s="56"/>
      <c r="R6160" s="56"/>
      <c r="S6160" s="56"/>
      <c r="T6160" s="56" t="s">
        <v>33144</v>
      </c>
      <c r="U6160" s="56" t="s">
        <v>33145</v>
      </c>
      <c r="V6160" s="56" t="s">
        <v>33146</v>
      </c>
      <c r="W6160" s="56" t="s">
        <v>7566</v>
      </c>
      <c r="X6160" s="56" t="s">
        <v>654</v>
      </c>
      <c r="Y6160" s="56"/>
      <c r="Z6160" s="56" t="s">
        <v>33120</v>
      </c>
      <c r="AA6160" s="56" t="s">
        <v>33116</v>
      </c>
      <c r="AB6160" s="56" t="s">
        <v>33147</v>
      </c>
      <c r="AC6160" s="56" t="s">
        <v>87</v>
      </c>
      <c r="AD6160" s="90" t="str">
        <f t="shared" si="193"/>
        <v>NA</v>
      </c>
      <c r="AE6160" s="90"/>
      <c r="AF6160" s="90"/>
      <c r="AG6160" s="90"/>
    </row>
    <row r="6161" spans="1:33">
      <c r="A6161" s="56" t="s">
        <v>37588</v>
      </c>
      <c r="B6161" s="56" t="s">
        <v>37589</v>
      </c>
      <c r="C6161" s="56" t="s">
        <v>37590</v>
      </c>
      <c r="D6161" s="56" t="s">
        <v>7717</v>
      </c>
      <c r="E6161" s="56" t="s">
        <v>118</v>
      </c>
      <c r="F6161" s="56" t="s">
        <v>22</v>
      </c>
      <c r="G6161" s="56"/>
      <c r="H6161" s="56" t="s">
        <v>37581</v>
      </c>
      <c r="I6161" s="56" t="s">
        <v>37582</v>
      </c>
      <c r="J6161" s="56" t="s">
        <v>37591</v>
      </c>
      <c r="K6161" s="56" t="s">
        <v>87</v>
      </c>
      <c r="L6161" s="90" t="str">
        <f t="shared" si="192"/>
        <v>GCS IFSI ACADEMIE DE NICE ET SIEGE</v>
      </c>
      <c r="M6161" s="90"/>
      <c r="O6161" s="91"/>
      <c r="P6161" s="56"/>
      <c r="Q6161" s="56"/>
      <c r="R6161" s="56"/>
      <c r="S6161" s="56"/>
      <c r="T6161" s="56" t="s">
        <v>33148</v>
      </c>
      <c r="U6161" s="56" t="s">
        <v>33149</v>
      </c>
      <c r="V6161" s="56" t="s">
        <v>33150</v>
      </c>
      <c r="W6161" s="56" t="s">
        <v>7566</v>
      </c>
      <c r="X6161" s="56" t="s">
        <v>654</v>
      </c>
      <c r="Y6161" s="56"/>
      <c r="Z6161" s="56" t="s">
        <v>33120</v>
      </c>
      <c r="AA6161" s="56" t="s">
        <v>33116</v>
      </c>
      <c r="AB6161" s="56" t="s">
        <v>33151</v>
      </c>
      <c r="AC6161" s="56" t="s">
        <v>87</v>
      </c>
      <c r="AD6161" s="90" t="str">
        <f t="shared" si="193"/>
        <v>NA</v>
      </c>
      <c r="AE6161" s="90"/>
      <c r="AF6161" s="90"/>
      <c r="AG6161" s="90"/>
    </row>
    <row r="6162" spans="1:33">
      <c r="A6162" s="56" t="s">
        <v>37592</v>
      </c>
      <c r="B6162" s="56" t="s">
        <v>37593</v>
      </c>
      <c r="C6162" s="56" t="s">
        <v>37594</v>
      </c>
      <c r="D6162" s="56" t="s">
        <v>7717</v>
      </c>
      <c r="E6162" s="56" t="s">
        <v>118</v>
      </c>
      <c r="F6162" s="56" t="s">
        <v>22</v>
      </c>
      <c r="G6162" s="56"/>
      <c r="H6162" s="56" t="s">
        <v>37581</v>
      </c>
      <c r="I6162" s="56" t="s">
        <v>37582</v>
      </c>
      <c r="J6162" s="56" t="s">
        <v>37595</v>
      </c>
      <c r="K6162" s="56" t="s">
        <v>87</v>
      </c>
      <c r="L6162" s="90" t="str">
        <f t="shared" si="192"/>
        <v>GCS ENDOSC DIG CAL ET MED LIB ET SIEGE</v>
      </c>
      <c r="M6162" s="90"/>
      <c r="O6162" s="91"/>
      <c r="P6162" s="56"/>
      <c r="Q6162" s="56"/>
      <c r="R6162" s="56"/>
      <c r="S6162" s="56"/>
      <c r="T6162" s="56" t="s">
        <v>33152</v>
      </c>
      <c r="U6162" s="56" t="s">
        <v>33153</v>
      </c>
      <c r="V6162" s="56" t="s">
        <v>33154</v>
      </c>
      <c r="W6162" s="56" t="s">
        <v>7566</v>
      </c>
      <c r="X6162" s="56" t="s">
        <v>654</v>
      </c>
      <c r="Y6162" s="56"/>
      <c r="Z6162" s="56" t="s">
        <v>33120</v>
      </c>
      <c r="AA6162" s="56" t="s">
        <v>33116</v>
      </c>
      <c r="AB6162" s="56"/>
      <c r="AC6162" s="56" t="s">
        <v>87</v>
      </c>
      <c r="AD6162" s="90" t="str">
        <f t="shared" si="193"/>
        <v>NA</v>
      </c>
      <c r="AE6162" s="90"/>
      <c r="AF6162" s="90"/>
      <c r="AG6162" s="90"/>
    </row>
    <row r="6163" spans="1:33">
      <c r="A6163" s="56" t="s">
        <v>37596</v>
      </c>
      <c r="B6163" s="56" t="s">
        <v>37597</v>
      </c>
      <c r="C6163" s="56" t="s">
        <v>37598</v>
      </c>
      <c r="D6163" s="56" t="s">
        <v>7717</v>
      </c>
      <c r="E6163" s="56" t="s">
        <v>118</v>
      </c>
      <c r="F6163" s="56" t="s">
        <v>22</v>
      </c>
      <c r="G6163" s="56"/>
      <c r="H6163" s="56" t="s">
        <v>37581</v>
      </c>
      <c r="I6163" s="56" t="s">
        <v>37582</v>
      </c>
      <c r="J6163" s="56"/>
      <c r="K6163" s="56" t="s">
        <v>87</v>
      </c>
      <c r="L6163" s="90" t="str">
        <f t="shared" si="192"/>
        <v>GRETA CÔTE D'AZUR</v>
      </c>
      <c r="M6163" s="90"/>
      <c r="O6163" s="91"/>
      <c r="P6163" s="56"/>
      <c r="Q6163" s="56"/>
      <c r="R6163" s="56"/>
      <c r="S6163" s="56"/>
      <c r="T6163" s="56" t="s">
        <v>33155</v>
      </c>
      <c r="U6163" s="56" t="s">
        <v>33156</v>
      </c>
      <c r="V6163" s="56" t="s">
        <v>33157</v>
      </c>
      <c r="W6163" s="56" t="s">
        <v>7566</v>
      </c>
      <c r="X6163" s="56" t="s">
        <v>654</v>
      </c>
      <c r="Y6163" s="56"/>
      <c r="Z6163" s="56" t="s">
        <v>33120</v>
      </c>
      <c r="AA6163" s="56" t="s">
        <v>33116</v>
      </c>
      <c r="AB6163" s="56"/>
      <c r="AC6163" s="56" t="s">
        <v>87</v>
      </c>
      <c r="AD6163" s="90" t="str">
        <f t="shared" si="193"/>
        <v>NA</v>
      </c>
      <c r="AE6163" s="90"/>
      <c r="AF6163" s="90"/>
      <c r="AG6163" s="90"/>
    </row>
    <row r="6164" spans="1:33">
      <c r="A6164" s="56" t="s">
        <v>37599</v>
      </c>
      <c r="B6164" s="56" t="s">
        <v>37600</v>
      </c>
      <c r="C6164" s="56" t="s">
        <v>37601</v>
      </c>
      <c r="D6164" s="56" t="s">
        <v>7717</v>
      </c>
      <c r="E6164" s="56" t="s">
        <v>118</v>
      </c>
      <c r="F6164" s="56" t="s">
        <v>22</v>
      </c>
      <c r="G6164" s="56"/>
      <c r="H6164" s="56" t="s">
        <v>37581</v>
      </c>
      <c r="I6164" s="56" t="s">
        <v>37582</v>
      </c>
      <c r="J6164" s="56" t="s">
        <v>37602</v>
      </c>
      <c r="K6164" s="56" t="s">
        <v>87</v>
      </c>
      <c r="L6164" s="90" t="str">
        <f t="shared" si="192"/>
        <v>GCS UNITE IMPLANTATION CARDIO CHU NICE</v>
      </c>
      <c r="M6164" s="90"/>
      <c r="O6164" s="91"/>
      <c r="P6164" s="56"/>
      <c r="Q6164" s="56"/>
      <c r="R6164" s="56"/>
      <c r="S6164" s="56"/>
      <c r="T6164" s="56" t="s">
        <v>16164</v>
      </c>
      <c r="U6164" s="56" t="s">
        <v>33158</v>
      </c>
      <c r="V6164" s="56" t="s">
        <v>33159</v>
      </c>
      <c r="W6164" s="56" t="s">
        <v>7566</v>
      </c>
      <c r="X6164" s="56" t="s">
        <v>654</v>
      </c>
      <c r="Y6164" s="56"/>
      <c r="Z6164" s="56" t="s">
        <v>33120</v>
      </c>
      <c r="AA6164" s="56" t="s">
        <v>33116</v>
      </c>
      <c r="AB6164" s="56" t="s">
        <v>13374</v>
      </c>
      <c r="AC6164" s="56" t="s">
        <v>87</v>
      </c>
      <c r="AD6164" s="90" t="str">
        <f t="shared" si="193"/>
        <v>NA</v>
      </c>
      <c r="AE6164" s="90"/>
      <c r="AF6164" s="90"/>
      <c r="AG6164" s="90"/>
    </row>
    <row r="6165" spans="1:33">
      <c r="A6165" s="56" t="s">
        <v>37603</v>
      </c>
      <c r="B6165" s="56" t="s">
        <v>37604</v>
      </c>
      <c r="C6165" s="56" t="s">
        <v>37605</v>
      </c>
      <c r="D6165" s="56" t="s">
        <v>7717</v>
      </c>
      <c r="E6165" s="56" t="s">
        <v>118</v>
      </c>
      <c r="F6165" s="56" t="s">
        <v>22</v>
      </c>
      <c r="G6165" s="56"/>
      <c r="H6165" s="56" t="s">
        <v>37581</v>
      </c>
      <c r="I6165" s="56" t="s">
        <v>37582</v>
      </c>
      <c r="J6165" s="56" t="s">
        <v>37603</v>
      </c>
      <c r="K6165" s="56" t="s">
        <v>87</v>
      </c>
      <c r="L6165" s="90" t="str">
        <f t="shared" si="192"/>
        <v>GCS D'ENDOSCOPIES RESPIRATOIRES</v>
      </c>
      <c r="M6165" s="90"/>
      <c r="O6165" s="91"/>
      <c r="P6165" s="56"/>
      <c r="Q6165" s="56"/>
      <c r="R6165" s="56"/>
      <c r="S6165" s="56"/>
      <c r="T6165" s="56" t="s">
        <v>33160</v>
      </c>
      <c r="U6165" s="56" t="s">
        <v>33161</v>
      </c>
      <c r="V6165" s="56" t="s">
        <v>33162</v>
      </c>
      <c r="W6165" s="56" t="s">
        <v>7566</v>
      </c>
      <c r="X6165" s="56" t="s">
        <v>654</v>
      </c>
      <c r="Y6165" s="56"/>
      <c r="Z6165" s="56" t="s">
        <v>33120</v>
      </c>
      <c r="AA6165" s="56" t="s">
        <v>33116</v>
      </c>
      <c r="AB6165" s="56" t="s">
        <v>33163</v>
      </c>
      <c r="AC6165" s="56" t="s">
        <v>87</v>
      </c>
      <c r="AD6165" s="90" t="str">
        <f t="shared" si="193"/>
        <v>NA</v>
      </c>
      <c r="AE6165" s="90"/>
      <c r="AF6165" s="90"/>
      <c r="AG6165" s="90"/>
    </row>
    <row r="6166" spans="1:33">
      <c r="A6166" s="56" t="s">
        <v>37606</v>
      </c>
      <c r="B6166" s="56" t="s">
        <v>37607</v>
      </c>
      <c r="C6166" s="56" t="s">
        <v>37608</v>
      </c>
      <c r="D6166" s="56" t="s">
        <v>7717</v>
      </c>
      <c r="E6166" s="56" t="s">
        <v>1217</v>
      </c>
      <c r="F6166" s="56" t="s">
        <v>22</v>
      </c>
      <c r="G6166" s="56"/>
      <c r="H6166" s="56" t="s">
        <v>37609</v>
      </c>
      <c r="I6166" s="56" t="s">
        <v>37610</v>
      </c>
      <c r="J6166" s="56" t="s">
        <v>37606</v>
      </c>
      <c r="K6166" s="56" t="s">
        <v>87</v>
      </c>
      <c r="L6166" s="90" t="str">
        <f t="shared" si="192"/>
        <v>NA</v>
      </c>
      <c r="M6166" s="90"/>
      <c r="O6166" s="91"/>
      <c r="P6166" s="56"/>
      <c r="Q6166" s="56"/>
      <c r="R6166" s="56"/>
      <c r="S6166" s="56"/>
      <c r="T6166" s="56" t="s">
        <v>33164</v>
      </c>
      <c r="U6166" s="56" t="s">
        <v>33165</v>
      </c>
      <c r="V6166" s="56" t="s">
        <v>32959</v>
      </c>
      <c r="W6166" s="56" t="s">
        <v>7566</v>
      </c>
      <c r="X6166" s="56" t="s">
        <v>33166</v>
      </c>
      <c r="Y6166" s="56"/>
      <c r="Z6166" s="56" t="s">
        <v>33167</v>
      </c>
      <c r="AA6166" s="56" t="s">
        <v>33168</v>
      </c>
      <c r="AB6166" s="56" t="s">
        <v>33169</v>
      </c>
      <c r="AC6166" s="56" t="s">
        <v>7326</v>
      </c>
      <c r="AD6166" s="90" t="str">
        <f t="shared" si="193"/>
        <v>NA</v>
      </c>
      <c r="AE6166" s="90"/>
      <c r="AF6166" s="90"/>
      <c r="AG6166" s="90"/>
    </row>
    <row r="6167" spans="1:33">
      <c r="A6167" s="56" t="s">
        <v>37611</v>
      </c>
      <c r="B6167" s="56" t="s">
        <v>37612</v>
      </c>
      <c r="C6167" s="56" t="s">
        <v>37613</v>
      </c>
      <c r="D6167" s="56" t="s">
        <v>7717</v>
      </c>
      <c r="E6167" s="56" t="s">
        <v>4837</v>
      </c>
      <c r="F6167" s="56" t="s">
        <v>22</v>
      </c>
      <c r="G6167" s="56"/>
      <c r="H6167" s="56" t="s">
        <v>37614</v>
      </c>
      <c r="I6167" s="56" t="s">
        <v>37615</v>
      </c>
      <c r="J6167" s="56" t="s">
        <v>37611</v>
      </c>
      <c r="K6167" s="56" t="s">
        <v>87</v>
      </c>
      <c r="L6167" s="90" t="str">
        <f t="shared" si="192"/>
        <v>NA</v>
      </c>
      <c r="M6167" s="90"/>
      <c r="O6167" s="91"/>
      <c r="P6167" s="56"/>
      <c r="Q6167" s="56"/>
      <c r="R6167" s="56"/>
      <c r="S6167" s="56"/>
      <c r="T6167" s="56" t="s">
        <v>33170</v>
      </c>
      <c r="U6167" s="56" t="s">
        <v>33171</v>
      </c>
      <c r="V6167" s="56" t="s">
        <v>33172</v>
      </c>
      <c r="W6167" s="56" t="s">
        <v>7566</v>
      </c>
      <c r="X6167" s="56" t="s">
        <v>33166</v>
      </c>
      <c r="Y6167" s="56"/>
      <c r="Z6167" s="56" t="s">
        <v>33173</v>
      </c>
      <c r="AA6167" s="56" t="s">
        <v>33168</v>
      </c>
      <c r="AB6167" s="56"/>
      <c r="AC6167" s="56" t="s">
        <v>87</v>
      </c>
      <c r="AD6167" s="90" t="str">
        <f t="shared" si="193"/>
        <v>NA</v>
      </c>
      <c r="AE6167" s="90"/>
      <c r="AF6167" s="90"/>
      <c r="AG6167" s="90"/>
    </row>
    <row r="6168" spans="1:33">
      <c r="A6168" s="56" t="s">
        <v>37616</v>
      </c>
      <c r="B6168" s="56" t="s">
        <v>37617</v>
      </c>
      <c r="C6168" s="56" t="s">
        <v>37618</v>
      </c>
      <c r="D6168" s="56" t="s">
        <v>7717</v>
      </c>
      <c r="E6168" s="56" t="s">
        <v>1285</v>
      </c>
      <c r="F6168" s="56" t="s">
        <v>22</v>
      </c>
      <c r="G6168" s="56"/>
      <c r="H6168" s="56" t="s">
        <v>37619</v>
      </c>
      <c r="I6168" s="56" t="s">
        <v>37620</v>
      </c>
      <c r="J6168" s="56" t="s">
        <v>37616</v>
      </c>
      <c r="K6168" s="56" t="s">
        <v>87</v>
      </c>
      <c r="L6168" s="90" t="str">
        <f t="shared" si="192"/>
        <v>NA</v>
      </c>
      <c r="M6168" s="90"/>
      <c r="O6168" s="91"/>
      <c r="P6168" s="56"/>
      <c r="Q6168" s="56"/>
      <c r="R6168" s="56"/>
      <c r="S6168" s="56"/>
      <c r="T6168" s="56" t="s">
        <v>33174</v>
      </c>
      <c r="U6168" s="56" t="s">
        <v>33175</v>
      </c>
      <c r="V6168" s="56" t="s">
        <v>33176</v>
      </c>
      <c r="W6168" s="56" t="s">
        <v>7566</v>
      </c>
      <c r="X6168" s="56" t="s">
        <v>33177</v>
      </c>
      <c r="Y6168" s="56"/>
      <c r="Z6168" s="56" t="s">
        <v>33178</v>
      </c>
      <c r="AA6168" s="56" t="s">
        <v>33179</v>
      </c>
      <c r="AB6168" s="56"/>
      <c r="AC6168" s="56" t="s">
        <v>87</v>
      </c>
      <c r="AD6168" s="90" t="str">
        <f t="shared" si="193"/>
        <v>NA</v>
      </c>
      <c r="AE6168" s="90"/>
      <c r="AF6168" s="90"/>
      <c r="AG6168" s="90"/>
    </row>
    <row r="6169" spans="1:33">
      <c r="A6169" s="56" t="s">
        <v>37621</v>
      </c>
      <c r="B6169" s="56" t="s">
        <v>37622</v>
      </c>
      <c r="C6169" s="56" t="s">
        <v>37623</v>
      </c>
      <c r="D6169" s="56" t="s">
        <v>7717</v>
      </c>
      <c r="E6169" s="56" t="s">
        <v>630</v>
      </c>
      <c r="F6169" s="56" t="s">
        <v>22</v>
      </c>
      <c r="G6169" s="56"/>
      <c r="H6169" s="56" t="s">
        <v>37624</v>
      </c>
      <c r="I6169" s="56" t="s">
        <v>37625</v>
      </c>
      <c r="J6169" s="56"/>
      <c r="K6169" s="56" t="s">
        <v>87</v>
      </c>
      <c r="L6169" s="90" t="str">
        <f t="shared" si="192"/>
        <v>NA</v>
      </c>
      <c r="M6169" s="90"/>
      <c r="O6169" s="91"/>
      <c r="P6169" s="56"/>
      <c r="Q6169" s="56"/>
      <c r="R6169" s="56"/>
      <c r="S6169" s="56"/>
      <c r="T6169" s="56" t="s">
        <v>33174</v>
      </c>
      <c r="U6169" s="56" t="s">
        <v>33180</v>
      </c>
      <c r="V6169" s="56" t="s">
        <v>33181</v>
      </c>
      <c r="W6169" s="56" t="s">
        <v>7566</v>
      </c>
      <c r="X6169" s="56" t="s">
        <v>33177</v>
      </c>
      <c r="Y6169" s="56"/>
      <c r="Z6169" s="56" t="s">
        <v>33178</v>
      </c>
      <c r="AA6169" s="56" t="s">
        <v>33179</v>
      </c>
      <c r="AB6169" s="56"/>
      <c r="AC6169" s="56" t="s">
        <v>87</v>
      </c>
      <c r="AD6169" s="90" t="str">
        <f t="shared" si="193"/>
        <v>NA</v>
      </c>
      <c r="AE6169" s="90"/>
      <c r="AF6169" s="90"/>
      <c r="AG6169" s="90"/>
    </row>
    <row r="6170" spans="1:33">
      <c r="A6170" s="56" t="s">
        <v>37626</v>
      </c>
      <c r="B6170" s="56" t="s">
        <v>37627</v>
      </c>
      <c r="C6170" s="56" t="s">
        <v>37623</v>
      </c>
      <c r="D6170" s="56" t="s">
        <v>7717</v>
      </c>
      <c r="E6170" s="56" t="s">
        <v>630</v>
      </c>
      <c r="F6170" s="56" t="s">
        <v>22</v>
      </c>
      <c r="G6170" s="56"/>
      <c r="H6170" s="56" t="s">
        <v>37624</v>
      </c>
      <c r="I6170" s="56" t="s">
        <v>37625</v>
      </c>
      <c r="J6170" s="56" t="s">
        <v>37628</v>
      </c>
      <c r="K6170" s="56" t="s">
        <v>87</v>
      </c>
      <c r="L6170" s="90" t="str">
        <f t="shared" si="192"/>
        <v>NA</v>
      </c>
      <c r="M6170" s="90"/>
      <c r="O6170" s="91"/>
      <c r="P6170" s="56"/>
      <c r="Q6170" s="56"/>
      <c r="R6170" s="56"/>
      <c r="S6170" s="56"/>
      <c r="T6170" s="56" t="s">
        <v>33182</v>
      </c>
      <c r="U6170" s="56" t="s">
        <v>33183</v>
      </c>
      <c r="V6170" s="56" t="s">
        <v>33184</v>
      </c>
      <c r="W6170" s="56" t="s">
        <v>7566</v>
      </c>
      <c r="X6170" s="56" t="s">
        <v>33185</v>
      </c>
      <c r="Y6170" s="56"/>
      <c r="Z6170" s="56" t="s">
        <v>33186</v>
      </c>
      <c r="AA6170" s="56" t="s">
        <v>33187</v>
      </c>
      <c r="AB6170" s="56"/>
      <c r="AC6170" s="56" t="s">
        <v>87</v>
      </c>
      <c r="AD6170" s="90" t="str">
        <f t="shared" si="193"/>
        <v>NA</v>
      </c>
      <c r="AE6170" s="90"/>
      <c r="AF6170" s="90"/>
      <c r="AG6170" s="90"/>
    </row>
    <row r="6171" spans="1:33">
      <c r="A6171" s="56" t="s">
        <v>37629</v>
      </c>
      <c r="B6171" s="56" t="s">
        <v>37630</v>
      </c>
      <c r="C6171" s="56" t="s">
        <v>37631</v>
      </c>
      <c r="D6171" s="56" t="s">
        <v>7717</v>
      </c>
      <c r="E6171" s="56" t="s">
        <v>630</v>
      </c>
      <c r="F6171" s="56" t="s">
        <v>22</v>
      </c>
      <c r="G6171" s="56"/>
      <c r="H6171" s="56" t="s">
        <v>37632</v>
      </c>
      <c r="I6171" s="56" t="s">
        <v>37625</v>
      </c>
      <c r="J6171" s="56"/>
      <c r="K6171" s="56" t="s">
        <v>87</v>
      </c>
      <c r="L6171" s="90" t="str">
        <f t="shared" si="192"/>
        <v>NA</v>
      </c>
      <c r="M6171" s="90"/>
      <c r="O6171" s="91"/>
      <c r="P6171" s="56"/>
      <c r="Q6171" s="56"/>
      <c r="R6171" s="56"/>
      <c r="S6171" s="56"/>
      <c r="T6171" s="56" t="s">
        <v>33188</v>
      </c>
      <c r="U6171" s="56" t="s">
        <v>33189</v>
      </c>
      <c r="V6171" s="56" t="s">
        <v>33190</v>
      </c>
      <c r="W6171" s="56" t="s">
        <v>7566</v>
      </c>
      <c r="X6171" s="56" t="s">
        <v>6626</v>
      </c>
      <c r="Y6171" s="56"/>
      <c r="Z6171" s="56" t="s">
        <v>33191</v>
      </c>
      <c r="AA6171" s="56" t="s">
        <v>33192</v>
      </c>
      <c r="AB6171" s="56"/>
      <c r="AC6171" s="56" t="s">
        <v>87</v>
      </c>
      <c r="AD6171" s="90" t="str">
        <f t="shared" si="193"/>
        <v>NA</v>
      </c>
      <c r="AE6171" s="90"/>
      <c r="AF6171" s="90"/>
      <c r="AG6171" s="90"/>
    </row>
    <row r="6172" spans="1:33">
      <c r="A6172" s="56" t="s">
        <v>37633</v>
      </c>
      <c r="B6172" s="56" t="s">
        <v>37634</v>
      </c>
      <c r="C6172" s="56" t="s">
        <v>37631</v>
      </c>
      <c r="D6172" s="56" t="s">
        <v>7717</v>
      </c>
      <c r="E6172" s="56" t="s">
        <v>630</v>
      </c>
      <c r="F6172" s="56" t="s">
        <v>22</v>
      </c>
      <c r="G6172" s="56"/>
      <c r="H6172" s="56" t="s">
        <v>37632</v>
      </c>
      <c r="I6172" s="56" t="s">
        <v>37625</v>
      </c>
      <c r="J6172" s="56"/>
      <c r="K6172" s="56" t="s">
        <v>87</v>
      </c>
      <c r="L6172" s="90" t="str">
        <f t="shared" si="192"/>
        <v>NA</v>
      </c>
      <c r="M6172" s="90"/>
      <c r="O6172" s="91"/>
      <c r="P6172" s="56"/>
      <c r="Q6172" s="56"/>
      <c r="R6172" s="56"/>
      <c r="S6172" s="56"/>
      <c r="T6172" s="56" t="s">
        <v>33193</v>
      </c>
      <c r="U6172" s="56" t="s">
        <v>33194</v>
      </c>
      <c r="V6172" s="56" t="s">
        <v>33195</v>
      </c>
      <c r="W6172" s="56" t="s">
        <v>7566</v>
      </c>
      <c r="X6172" s="56" t="s">
        <v>6633</v>
      </c>
      <c r="Y6172" s="56"/>
      <c r="Z6172" s="56" t="s">
        <v>33196</v>
      </c>
      <c r="AA6172" s="56" t="s">
        <v>33197</v>
      </c>
      <c r="AB6172" s="56" t="s">
        <v>33193</v>
      </c>
      <c r="AC6172" s="56" t="s">
        <v>7326</v>
      </c>
      <c r="AD6172" s="90" t="str">
        <f t="shared" si="193"/>
        <v>NA</v>
      </c>
      <c r="AE6172" s="90"/>
      <c r="AF6172" s="90"/>
      <c r="AG6172" s="90"/>
    </row>
    <row r="6173" spans="1:33">
      <c r="A6173" s="56" t="s">
        <v>37635</v>
      </c>
      <c r="B6173" s="56" t="s">
        <v>37636</v>
      </c>
      <c r="C6173" s="56" t="s">
        <v>37637</v>
      </c>
      <c r="D6173" s="56" t="s">
        <v>7717</v>
      </c>
      <c r="E6173" s="56" t="s">
        <v>630</v>
      </c>
      <c r="F6173" s="56" t="s">
        <v>22</v>
      </c>
      <c r="G6173" s="56"/>
      <c r="H6173" s="56" t="s">
        <v>37624</v>
      </c>
      <c r="I6173" s="56" t="s">
        <v>37625</v>
      </c>
      <c r="J6173" s="56"/>
      <c r="K6173" s="56" t="s">
        <v>87</v>
      </c>
      <c r="L6173" s="90" t="str">
        <f t="shared" si="192"/>
        <v>NA</v>
      </c>
      <c r="M6173" s="90"/>
      <c r="O6173" s="91"/>
      <c r="P6173" s="56"/>
      <c r="Q6173" s="56"/>
      <c r="R6173" s="56"/>
      <c r="S6173" s="56"/>
      <c r="T6173" s="56" t="s">
        <v>33198</v>
      </c>
      <c r="U6173" s="56" t="s">
        <v>33199</v>
      </c>
      <c r="V6173" s="56" t="s">
        <v>33200</v>
      </c>
      <c r="W6173" s="56" t="s">
        <v>7566</v>
      </c>
      <c r="X6173" s="56" t="s">
        <v>6633</v>
      </c>
      <c r="Y6173" s="56"/>
      <c r="Z6173" s="56" t="s">
        <v>33201</v>
      </c>
      <c r="AA6173" s="56" t="s">
        <v>33197</v>
      </c>
      <c r="AB6173" s="56" t="s">
        <v>33198</v>
      </c>
      <c r="AC6173" s="56" t="s">
        <v>87</v>
      </c>
      <c r="AD6173" s="90" t="str">
        <f t="shared" si="193"/>
        <v>NA</v>
      </c>
      <c r="AE6173" s="90"/>
      <c r="AF6173" s="90"/>
      <c r="AG6173" s="90"/>
    </row>
    <row r="6174" spans="1:33">
      <c r="A6174" s="56" t="s">
        <v>37638</v>
      </c>
      <c r="B6174" s="56" t="s">
        <v>37639</v>
      </c>
      <c r="C6174" s="56" t="s">
        <v>37640</v>
      </c>
      <c r="D6174" s="56" t="s">
        <v>7717</v>
      </c>
      <c r="E6174" s="56" t="s">
        <v>1343</v>
      </c>
      <c r="F6174" s="56" t="s">
        <v>22</v>
      </c>
      <c r="G6174" s="56"/>
      <c r="H6174" s="56" t="s">
        <v>37641</v>
      </c>
      <c r="I6174" s="56" t="s">
        <v>37642</v>
      </c>
      <c r="J6174" s="56"/>
      <c r="K6174" s="56" t="s">
        <v>87</v>
      </c>
      <c r="L6174" s="90" t="str">
        <f t="shared" si="192"/>
        <v>NA</v>
      </c>
      <c r="M6174" s="90"/>
      <c r="O6174" s="91"/>
      <c r="P6174" s="56"/>
      <c r="Q6174" s="56"/>
      <c r="R6174" s="56"/>
      <c r="S6174" s="56"/>
      <c r="T6174" s="56" t="s">
        <v>33202</v>
      </c>
      <c r="U6174" s="56" t="s">
        <v>33203</v>
      </c>
      <c r="V6174" s="56" t="s">
        <v>33204</v>
      </c>
      <c r="W6174" s="56" t="s">
        <v>7566</v>
      </c>
      <c r="X6174" s="56" t="s">
        <v>6633</v>
      </c>
      <c r="Y6174" s="56"/>
      <c r="Z6174" s="56" t="s">
        <v>33196</v>
      </c>
      <c r="AA6174" s="56" t="s">
        <v>33197</v>
      </c>
      <c r="AB6174" s="56"/>
      <c r="AC6174" s="56" t="s">
        <v>87</v>
      </c>
      <c r="AD6174" s="90" t="str">
        <f t="shared" si="193"/>
        <v>NA</v>
      </c>
      <c r="AE6174" s="90"/>
      <c r="AF6174" s="90"/>
      <c r="AG6174" s="90"/>
    </row>
    <row r="6175" spans="1:33">
      <c r="A6175" s="56" t="s">
        <v>37643</v>
      </c>
      <c r="B6175" s="56" t="s">
        <v>37644</v>
      </c>
      <c r="C6175" s="56" t="s">
        <v>37640</v>
      </c>
      <c r="D6175" s="56" t="s">
        <v>7717</v>
      </c>
      <c r="E6175" s="56" t="s">
        <v>1343</v>
      </c>
      <c r="F6175" s="56" t="s">
        <v>22</v>
      </c>
      <c r="G6175" s="56"/>
      <c r="H6175" s="56" t="s">
        <v>37641</v>
      </c>
      <c r="I6175" s="56" t="s">
        <v>37642</v>
      </c>
      <c r="J6175" s="56"/>
      <c r="K6175" s="56" t="s">
        <v>87</v>
      </c>
      <c r="L6175" s="90" t="str">
        <f t="shared" si="192"/>
        <v>NA</v>
      </c>
      <c r="M6175" s="90"/>
      <c r="O6175" s="91"/>
      <c r="P6175" s="56"/>
      <c r="Q6175" s="56"/>
      <c r="R6175" s="56"/>
      <c r="S6175" s="56"/>
      <c r="T6175" s="56" t="s">
        <v>33205</v>
      </c>
      <c r="U6175" s="56" t="s">
        <v>33206</v>
      </c>
      <c r="V6175" s="56" t="s">
        <v>33207</v>
      </c>
      <c r="W6175" s="56" t="s">
        <v>7566</v>
      </c>
      <c r="X6175" s="56" t="s">
        <v>6633</v>
      </c>
      <c r="Y6175" s="56"/>
      <c r="Z6175" s="56" t="s">
        <v>33208</v>
      </c>
      <c r="AA6175" s="56" t="s">
        <v>33197</v>
      </c>
      <c r="AB6175" s="56"/>
      <c r="AC6175" s="56" t="s">
        <v>87</v>
      </c>
      <c r="AD6175" s="90" t="str">
        <f t="shared" si="193"/>
        <v>NA</v>
      </c>
      <c r="AE6175" s="90"/>
      <c r="AF6175" s="90"/>
      <c r="AG6175" s="90"/>
    </row>
    <row r="6176" spans="1:33">
      <c r="A6176" s="56" t="s">
        <v>37645</v>
      </c>
      <c r="B6176" s="56" t="s">
        <v>37646</v>
      </c>
      <c r="C6176" s="56" t="s">
        <v>37631</v>
      </c>
      <c r="D6176" s="56" t="s">
        <v>7717</v>
      </c>
      <c r="E6176" s="56" t="s">
        <v>1343</v>
      </c>
      <c r="F6176" s="56" t="s">
        <v>22</v>
      </c>
      <c r="G6176" s="56"/>
      <c r="H6176" s="56" t="s">
        <v>37647</v>
      </c>
      <c r="I6176" s="56" t="s">
        <v>37642</v>
      </c>
      <c r="J6176" s="56"/>
      <c r="K6176" s="56" t="s">
        <v>87</v>
      </c>
      <c r="L6176" s="90" t="str">
        <f t="shared" si="192"/>
        <v>NA</v>
      </c>
      <c r="M6176" s="90"/>
      <c r="O6176" s="91"/>
      <c r="P6176" s="56"/>
      <c r="Q6176" s="56"/>
      <c r="R6176" s="56"/>
      <c r="S6176" s="56"/>
      <c r="T6176" s="56" t="s">
        <v>33209</v>
      </c>
      <c r="U6176" s="56" t="s">
        <v>33210</v>
      </c>
      <c r="V6176" s="56" t="s">
        <v>33211</v>
      </c>
      <c r="W6176" s="56" t="s">
        <v>7566</v>
      </c>
      <c r="X6176" s="56" t="s">
        <v>6633</v>
      </c>
      <c r="Y6176" s="56"/>
      <c r="Z6176" s="56" t="s">
        <v>33212</v>
      </c>
      <c r="AA6176" s="56" t="s">
        <v>33197</v>
      </c>
      <c r="AB6176" s="56" t="s">
        <v>33213</v>
      </c>
      <c r="AC6176" s="56" t="s">
        <v>87</v>
      </c>
      <c r="AD6176" s="90" t="str">
        <f t="shared" si="193"/>
        <v>NA</v>
      </c>
      <c r="AE6176" s="90"/>
      <c r="AF6176" s="90"/>
      <c r="AG6176" s="90"/>
    </row>
    <row r="6177" spans="1:33">
      <c r="A6177" s="56" t="s">
        <v>37648</v>
      </c>
      <c r="B6177" s="56" t="s">
        <v>37649</v>
      </c>
      <c r="C6177" s="56" t="s">
        <v>37623</v>
      </c>
      <c r="D6177" s="56" t="s">
        <v>7717</v>
      </c>
      <c r="E6177" s="56" t="s">
        <v>4944</v>
      </c>
      <c r="F6177" s="56" t="s">
        <v>22</v>
      </c>
      <c r="G6177" s="56"/>
      <c r="H6177" s="56" t="s">
        <v>37650</v>
      </c>
      <c r="I6177" s="56" t="s">
        <v>37651</v>
      </c>
      <c r="J6177" s="56" t="s">
        <v>37652</v>
      </c>
      <c r="K6177" s="56" t="s">
        <v>87</v>
      </c>
      <c r="L6177" s="90" t="str">
        <f t="shared" si="192"/>
        <v>NA</v>
      </c>
      <c r="M6177" s="90"/>
      <c r="O6177" s="91"/>
      <c r="P6177" s="56"/>
      <c r="Q6177" s="56"/>
      <c r="R6177" s="56"/>
      <c r="S6177" s="56"/>
      <c r="T6177" s="56" t="s">
        <v>33214</v>
      </c>
      <c r="U6177" s="56" t="s">
        <v>33215</v>
      </c>
      <c r="V6177" s="56" t="s">
        <v>33216</v>
      </c>
      <c r="W6177" s="56" t="s">
        <v>7566</v>
      </c>
      <c r="X6177" s="56" t="s">
        <v>6633</v>
      </c>
      <c r="Y6177" s="56"/>
      <c r="Z6177" s="56" t="s">
        <v>33196</v>
      </c>
      <c r="AA6177" s="56" t="s">
        <v>33197</v>
      </c>
      <c r="AB6177" s="56"/>
      <c r="AC6177" s="56" t="s">
        <v>87</v>
      </c>
      <c r="AD6177" s="90" t="str">
        <f t="shared" si="193"/>
        <v>NA</v>
      </c>
      <c r="AE6177" s="90"/>
      <c r="AF6177" s="90"/>
      <c r="AG6177" s="90"/>
    </row>
    <row r="6178" spans="1:33">
      <c r="A6178" s="56" t="s">
        <v>37653</v>
      </c>
      <c r="B6178" s="56" t="s">
        <v>37654</v>
      </c>
      <c r="C6178" s="56" t="s">
        <v>37655</v>
      </c>
      <c r="D6178" s="56" t="s">
        <v>7717</v>
      </c>
      <c r="E6178" s="56" t="s">
        <v>1365</v>
      </c>
      <c r="F6178" s="56" t="s">
        <v>22</v>
      </c>
      <c r="G6178" s="56"/>
      <c r="H6178" s="56" t="s">
        <v>37656</v>
      </c>
      <c r="I6178" s="56" t="s">
        <v>37657</v>
      </c>
      <c r="J6178" s="56" t="s">
        <v>37658</v>
      </c>
      <c r="K6178" s="56" t="s">
        <v>87</v>
      </c>
      <c r="L6178" s="90" t="str">
        <f t="shared" si="192"/>
        <v>NA</v>
      </c>
      <c r="M6178" s="90"/>
      <c r="O6178" s="91"/>
      <c r="P6178" s="56"/>
      <c r="Q6178" s="56"/>
      <c r="R6178" s="56"/>
      <c r="S6178" s="56"/>
      <c r="T6178" s="56" t="s">
        <v>33217</v>
      </c>
      <c r="U6178" s="56" t="s">
        <v>33218</v>
      </c>
      <c r="V6178" s="56" t="s">
        <v>33219</v>
      </c>
      <c r="W6178" s="56" t="s">
        <v>7566</v>
      </c>
      <c r="X6178" s="56" t="s">
        <v>6633</v>
      </c>
      <c r="Y6178" s="56"/>
      <c r="Z6178" s="56" t="s">
        <v>33196</v>
      </c>
      <c r="AA6178" s="56" t="s">
        <v>33197</v>
      </c>
      <c r="AB6178" s="56"/>
      <c r="AC6178" s="56" t="s">
        <v>87</v>
      </c>
      <c r="AD6178" s="90" t="str">
        <f t="shared" si="193"/>
        <v>NA</v>
      </c>
      <c r="AE6178" s="90"/>
      <c r="AF6178" s="90"/>
      <c r="AG6178" s="90"/>
    </row>
    <row r="6179" spans="1:33">
      <c r="A6179" s="56" t="s">
        <v>37659</v>
      </c>
      <c r="B6179" s="56" t="s">
        <v>37660</v>
      </c>
      <c r="C6179" s="56" t="s">
        <v>37661</v>
      </c>
      <c r="D6179" s="56" t="s">
        <v>7717</v>
      </c>
      <c r="E6179" s="56" t="s">
        <v>5028</v>
      </c>
      <c r="F6179" s="56" t="s">
        <v>22</v>
      </c>
      <c r="G6179" s="56"/>
      <c r="H6179" s="56" t="s">
        <v>37662</v>
      </c>
      <c r="I6179" s="56" t="s">
        <v>37663</v>
      </c>
      <c r="J6179" s="56" t="s">
        <v>37659</v>
      </c>
      <c r="K6179" s="56" t="s">
        <v>87</v>
      </c>
      <c r="L6179" s="90" t="str">
        <f t="shared" si="192"/>
        <v>NA</v>
      </c>
      <c r="M6179" s="90"/>
      <c r="O6179" s="91"/>
      <c r="P6179" s="56"/>
      <c r="Q6179" s="56"/>
      <c r="R6179" s="56"/>
      <c r="S6179" s="56"/>
      <c r="T6179" s="56" t="s">
        <v>33220</v>
      </c>
      <c r="U6179" s="56" t="s">
        <v>33221</v>
      </c>
      <c r="V6179" s="56" t="s">
        <v>33222</v>
      </c>
      <c r="W6179" s="56" t="s">
        <v>7566</v>
      </c>
      <c r="X6179" s="56" t="s">
        <v>6633</v>
      </c>
      <c r="Y6179" s="56"/>
      <c r="Z6179" s="56" t="s">
        <v>33208</v>
      </c>
      <c r="AA6179" s="56" t="s">
        <v>33197</v>
      </c>
      <c r="AB6179" s="56"/>
      <c r="AC6179" s="56" t="s">
        <v>87</v>
      </c>
      <c r="AD6179" s="90" t="str">
        <f t="shared" si="193"/>
        <v>NA</v>
      </c>
      <c r="AE6179" s="90"/>
      <c r="AF6179" s="90"/>
      <c r="AG6179" s="90"/>
    </row>
    <row r="6180" spans="1:33">
      <c r="A6180" s="56" t="s">
        <v>37664</v>
      </c>
      <c r="B6180" s="56" t="s">
        <v>37665</v>
      </c>
      <c r="C6180" s="56" t="s">
        <v>37666</v>
      </c>
      <c r="D6180" s="56" t="s">
        <v>7717</v>
      </c>
      <c r="E6180" s="56" t="s">
        <v>1420</v>
      </c>
      <c r="F6180" s="56" t="s">
        <v>22</v>
      </c>
      <c r="G6180" s="56"/>
      <c r="H6180" s="56" t="s">
        <v>37667</v>
      </c>
      <c r="I6180" s="56" t="s">
        <v>37668</v>
      </c>
      <c r="J6180" s="56"/>
      <c r="K6180" s="56" t="s">
        <v>87</v>
      </c>
      <c r="L6180" s="90" t="str">
        <f t="shared" si="192"/>
        <v>NA</v>
      </c>
      <c r="M6180" s="90"/>
      <c r="O6180" s="91"/>
      <c r="P6180" s="56"/>
      <c r="Q6180" s="56"/>
      <c r="R6180" s="56"/>
      <c r="S6180" s="56"/>
      <c r="T6180" s="56" t="s">
        <v>33223</v>
      </c>
      <c r="U6180" s="56" t="s">
        <v>33224</v>
      </c>
      <c r="V6180" s="56" t="s">
        <v>33225</v>
      </c>
      <c r="W6180" s="56" t="s">
        <v>7566</v>
      </c>
      <c r="X6180" s="56" t="s">
        <v>33226</v>
      </c>
      <c r="Y6180" s="56"/>
      <c r="Z6180" s="56" t="s">
        <v>33227</v>
      </c>
      <c r="AA6180" s="56" t="s">
        <v>33228</v>
      </c>
      <c r="AB6180" s="56"/>
      <c r="AC6180" s="56" t="s">
        <v>7326</v>
      </c>
      <c r="AD6180" s="90" t="str">
        <f t="shared" si="193"/>
        <v>NA</v>
      </c>
      <c r="AE6180" s="90"/>
      <c r="AF6180" s="90"/>
      <c r="AG6180" s="90"/>
    </row>
    <row r="6181" spans="1:33">
      <c r="A6181" s="56" t="s">
        <v>37669</v>
      </c>
      <c r="B6181" s="56" t="s">
        <v>37670</v>
      </c>
      <c r="C6181" s="56" t="s">
        <v>37666</v>
      </c>
      <c r="D6181" s="56" t="s">
        <v>7717</v>
      </c>
      <c r="E6181" s="56" t="s">
        <v>1420</v>
      </c>
      <c r="F6181" s="56" t="s">
        <v>22</v>
      </c>
      <c r="G6181" s="56"/>
      <c r="H6181" s="56" t="s">
        <v>37667</v>
      </c>
      <c r="I6181" s="56" t="s">
        <v>37668</v>
      </c>
      <c r="J6181" s="56"/>
      <c r="K6181" s="56" t="s">
        <v>87</v>
      </c>
      <c r="L6181" s="90" t="str">
        <f t="shared" si="192"/>
        <v>NA</v>
      </c>
      <c r="M6181" s="90"/>
      <c r="O6181" s="91"/>
      <c r="P6181" s="56"/>
      <c r="Q6181" s="56"/>
      <c r="R6181" s="56"/>
      <c r="S6181" s="56"/>
      <c r="T6181" s="56" t="s">
        <v>33229</v>
      </c>
      <c r="U6181" s="56" t="s">
        <v>33230</v>
      </c>
      <c r="V6181" s="56" t="s">
        <v>33231</v>
      </c>
      <c r="W6181" s="56" t="s">
        <v>7566</v>
      </c>
      <c r="X6181" s="56" t="s">
        <v>33232</v>
      </c>
      <c r="Y6181" s="56"/>
      <c r="Z6181" s="56" t="s">
        <v>33233</v>
      </c>
      <c r="AA6181" s="56" t="s">
        <v>33234</v>
      </c>
      <c r="AB6181" s="56"/>
      <c r="AC6181" s="56" t="s">
        <v>87</v>
      </c>
      <c r="AD6181" s="90" t="str">
        <f t="shared" si="193"/>
        <v>NA</v>
      </c>
      <c r="AE6181" s="90"/>
      <c r="AF6181" s="90"/>
      <c r="AG6181" s="90"/>
    </row>
    <row r="6182" spans="1:33">
      <c r="A6182" s="56" t="s">
        <v>37671</v>
      </c>
      <c r="B6182" s="56" t="s">
        <v>37672</v>
      </c>
      <c r="C6182" s="56" t="s">
        <v>37666</v>
      </c>
      <c r="D6182" s="56" t="s">
        <v>7717</v>
      </c>
      <c r="E6182" s="56" t="s">
        <v>1420</v>
      </c>
      <c r="F6182" s="56" t="s">
        <v>22</v>
      </c>
      <c r="G6182" s="56"/>
      <c r="H6182" s="56" t="s">
        <v>37673</v>
      </c>
      <c r="I6182" s="56" t="s">
        <v>37668</v>
      </c>
      <c r="J6182" s="56"/>
      <c r="K6182" s="56" t="s">
        <v>87</v>
      </c>
      <c r="L6182" s="90" t="str">
        <f t="shared" si="192"/>
        <v>NA</v>
      </c>
      <c r="M6182" s="90"/>
      <c r="O6182" s="91"/>
      <c r="P6182" s="56"/>
      <c r="Q6182" s="56"/>
      <c r="R6182" s="56"/>
      <c r="S6182" s="56"/>
      <c r="T6182" s="56" t="s">
        <v>33235</v>
      </c>
      <c r="U6182" s="56" t="s">
        <v>33236</v>
      </c>
      <c r="V6182" s="56" t="s">
        <v>33237</v>
      </c>
      <c r="W6182" s="56" t="s">
        <v>7566</v>
      </c>
      <c r="X6182" s="56" t="s">
        <v>33238</v>
      </c>
      <c r="Y6182" s="56"/>
      <c r="Z6182" s="56" t="s">
        <v>33239</v>
      </c>
      <c r="AA6182" s="56" t="s">
        <v>33240</v>
      </c>
      <c r="AB6182" s="56"/>
      <c r="AC6182" s="56" t="s">
        <v>87</v>
      </c>
      <c r="AD6182" s="90" t="str">
        <f t="shared" si="193"/>
        <v>NA</v>
      </c>
      <c r="AE6182" s="90"/>
      <c r="AF6182" s="90"/>
      <c r="AG6182" s="90"/>
    </row>
    <row r="6183" spans="1:33">
      <c r="A6183" s="56" t="s">
        <v>37674</v>
      </c>
      <c r="B6183" s="56" t="s">
        <v>37675</v>
      </c>
      <c r="C6183" s="56" t="s">
        <v>37676</v>
      </c>
      <c r="D6183" s="56" t="s">
        <v>7717</v>
      </c>
      <c r="E6183" s="56" t="s">
        <v>1420</v>
      </c>
      <c r="F6183" s="56" t="s">
        <v>22</v>
      </c>
      <c r="G6183" s="56"/>
      <c r="H6183" s="56" t="s">
        <v>37667</v>
      </c>
      <c r="I6183" s="56" t="s">
        <v>37668</v>
      </c>
      <c r="J6183" s="56"/>
      <c r="K6183" s="56" t="s">
        <v>87</v>
      </c>
      <c r="L6183" s="90" t="str">
        <f t="shared" si="192"/>
        <v>NA</v>
      </c>
      <c r="M6183" s="90"/>
      <c r="O6183" s="91"/>
      <c r="P6183" s="56"/>
      <c r="Q6183" s="56"/>
      <c r="R6183" s="56"/>
      <c r="S6183" s="56"/>
      <c r="T6183" s="56" t="s">
        <v>33241</v>
      </c>
      <c r="U6183" s="56" t="s">
        <v>33242</v>
      </c>
      <c r="V6183" s="56" t="s">
        <v>33243</v>
      </c>
      <c r="W6183" s="56" t="s">
        <v>7566</v>
      </c>
      <c r="X6183" s="56" t="s">
        <v>33244</v>
      </c>
      <c r="Y6183" s="56"/>
      <c r="Z6183" s="56" t="s">
        <v>33245</v>
      </c>
      <c r="AA6183" s="56" t="s">
        <v>33246</v>
      </c>
      <c r="AB6183" s="56"/>
      <c r="AC6183" s="56" t="s">
        <v>87</v>
      </c>
      <c r="AD6183" s="90" t="str">
        <f t="shared" si="193"/>
        <v>NA</v>
      </c>
      <c r="AE6183" s="90"/>
      <c r="AF6183" s="90"/>
      <c r="AG6183" s="90"/>
    </row>
    <row r="6184" spans="1:33">
      <c r="A6184" s="56" t="s">
        <v>37677</v>
      </c>
      <c r="B6184" s="56" t="s">
        <v>37678</v>
      </c>
      <c r="C6184" s="56" t="s">
        <v>37676</v>
      </c>
      <c r="D6184" s="56" t="s">
        <v>7717</v>
      </c>
      <c r="E6184" s="56" t="s">
        <v>1420</v>
      </c>
      <c r="F6184" s="56" t="s">
        <v>22</v>
      </c>
      <c r="G6184" s="56"/>
      <c r="H6184" s="56" t="s">
        <v>37667</v>
      </c>
      <c r="I6184" s="56" t="s">
        <v>37668</v>
      </c>
      <c r="J6184" s="56"/>
      <c r="K6184" s="56" t="s">
        <v>87</v>
      </c>
      <c r="L6184" s="90" t="str">
        <f t="shared" si="192"/>
        <v>NA</v>
      </c>
      <c r="M6184" s="90"/>
      <c r="O6184" s="91"/>
      <c r="P6184" s="56"/>
      <c r="Q6184" s="56"/>
      <c r="R6184" s="56"/>
      <c r="S6184" s="56"/>
      <c r="T6184" s="56" t="s">
        <v>33247</v>
      </c>
      <c r="U6184" s="56" t="s">
        <v>33248</v>
      </c>
      <c r="V6184" s="56" t="s">
        <v>33249</v>
      </c>
      <c r="W6184" s="56" t="s">
        <v>7566</v>
      </c>
      <c r="X6184" s="56" t="s">
        <v>33250</v>
      </c>
      <c r="Y6184" s="56"/>
      <c r="Z6184" s="56" t="s">
        <v>33251</v>
      </c>
      <c r="AA6184" s="56" t="s">
        <v>33252</v>
      </c>
      <c r="AB6184" s="56" t="s">
        <v>33247</v>
      </c>
      <c r="AC6184" s="56" t="s">
        <v>87</v>
      </c>
      <c r="AD6184" s="90" t="str">
        <f t="shared" si="193"/>
        <v>NA</v>
      </c>
      <c r="AE6184" s="90"/>
      <c r="AF6184" s="90"/>
      <c r="AG6184" s="90"/>
    </row>
    <row r="6185" spans="1:33">
      <c r="A6185" s="56" t="s">
        <v>37679</v>
      </c>
      <c r="B6185" s="56" t="s">
        <v>37680</v>
      </c>
      <c r="C6185" s="56" t="s">
        <v>37666</v>
      </c>
      <c r="D6185" s="56" t="s">
        <v>7717</v>
      </c>
      <c r="E6185" s="56" t="s">
        <v>1420</v>
      </c>
      <c r="F6185" s="56" t="s">
        <v>22</v>
      </c>
      <c r="G6185" s="56"/>
      <c r="H6185" s="56" t="s">
        <v>37667</v>
      </c>
      <c r="I6185" s="56" t="s">
        <v>37668</v>
      </c>
      <c r="J6185" s="56" t="s">
        <v>37681</v>
      </c>
      <c r="K6185" s="56" t="s">
        <v>87</v>
      </c>
      <c r="L6185" s="90" t="str">
        <f t="shared" si="192"/>
        <v>NA</v>
      </c>
      <c r="M6185" s="90"/>
      <c r="O6185" s="91"/>
      <c r="P6185" s="56"/>
      <c r="Q6185" s="56"/>
      <c r="R6185" s="56"/>
      <c r="S6185" s="56"/>
      <c r="T6185" s="56" t="s">
        <v>33253</v>
      </c>
      <c r="U6185" s="56" t="s">
        <v>33254</v>
      </c>
      <c r="V6185" s="56" t="s">
        <v>33255</v>
      </c>
      <c r="W6185" s="56" t="s">
        <v>7566</v>
      </c>
      <c r="X6185" s="56" t="s">
        <v>33256</v>
      </c>
      <c r="Y6185" s="56"/>
      <c r="Z6185" s="56" t="s">
        <v>33257</v>
      </c>
      <c r="AA6185" s="56" t="s">
        <v>33258</v>
      </c>
      <c r="AB6185" s="56"/>
      <c r="AC6185" s="56" t="s">
        <v>87</v>
      </c>
      <c r="AD6185" s="90" t="str">
        <f t="shared" si="193"/>
        <v>NA</v>
      </c>
      <c r="AE6185" s="90"/>
      <c r="AF6185" s="90"/>
      <c r="AG6185" s="90"/>
    </row>
    <row r="6186" spans="1:33">
      <c r="A6186" s="56" t="s">
        <v>37682</v>
      </c>
      <c r="B6186" s="56" t="s">
        <v>37683</v>
      </c>
      <c r="C6186" s="56" t="s">
        <v>37684</v>
      </c>
      <c r="D6186" s="56" t="s">
        <v>7717</v>
      </c>
      <c r="E6186" s="56" t="s">
        <v>1420</v>
      </c>
      <c r="F6186" s="56" t="s">
        <v>22</v>
      </c>
      <c r="G6186" s="56"/>
      <c r="H6186" s="56" t="s">
        <v>37667</v>
      </c>
      <c r="I6186" s="56" t="s">
        <v>37668</v>
      </c>
      <c r="J6186" s="56" t="s">
        <v>37685</v>
      </c>
      <c r="K6186" s="56" t="s">
        <v>87</v>
      </c>
      <c r="L6186" s="90" t="str">
        <f t="shared" si="192"/>
        <v>NA</v>
      </c>
      <c r="M6186" s="90"/>
      <c r="O6186" s="91"/>
      <c r="P6186" s="56"/>
      <c r="Q6186" s="56"/>
      <c r="R6186" s="56"/>
      <c r="S6186" s="56"/>
      <c r="T6186" s="56" t="s">
        <v>33259</v>
      </c>
      <c r="U6186" s="56" t="s">
        <v>33260</v>
      </c>
      <c r="V6186" s="56" t="s">
        <v>33261</v>
      </c>
      <c r="W6186" s="56" t="s">
        <v>7566</v>
      </c>
      <c r="X6186" s="56" t="s">
        <v>6646</v>
      </c>
      <c r="Y6186" s="56"/>
      <c r="Z6186" s="56" t="s">
        <v>33262</v>
      </c>
      <c r="AA6186" s="56" t="s">
        <v>33263</v>
      </c>
      <c r="AB6186" s="56"/>
      <c r="AC6186" s="56" t="s">
        <v>87</v>
      </c>
      <c r="AD6186" s="90" t="str">
        <f t="shared" si="193"/>
        <v>NA</v>
      </c>
      <c r="AE6186" s="90"/>
      <c r="AF6186" s="90"/>
      <c r="AG6186" s="90"/>
    </row>
    <row r="6187" spans="1:33">
      <c r="A6187" s="56" t="s">
        <v>37686</v>
      </c>
      <c r="B6187" s="56" t="s">
        <v>37687</v>
      </c>
      <c r="C6187" s="56" t="s">
        <v>37688</v>
      </c>
      <c r="D6187" s="56" t="s">
        <v>7717</v>
      </c>
      <c r="E6187" s="56" t="s">
        <v>1420</v>
      </c>
      <c r="F6187" s="56" t="s">
        <v>22</v>
      </c>
      <c r="G6187" s="56"/>
      <c r="H6187" s="56" t="s">
        <v>37667</v>
      </c>
      <c r="I6187" s="56" t="s">
        <v>37668</v>
      </c>
      <c r="J6187" s="56"/>
      <c r="K6187" s="56" t="s">
        <v>87</v>
      </c>
      <c r="L6187" s="90" t="str">
        <f t="shared" si="192"/>
        <v>NA</v>
      </c>
      <c r="M6187" s="90"/>
      <c r="O6187" s="91"/>
      <c r="P6187" s="56"/>
      <c r="Q6187" s="56"/>
      <c r="R6187" s="56"/>
      <c r="S6187" s="56"/>
      <c r="T6187" s="56" t="s">
        <v>33264</v>
      </c>
      <c r="U6187" s="56" t="s">
        <v>33265</v>
      </c>
      <c r="V6187" s="56" t="s">
        <v>33266</v>
      </c>
      <c r="W6187" s="56" t="s">
        <v>7566</v>
      </c>
      <c r="X6187" s="56" t="s">
        <v>6646</v>
      </c>
      <c r="Y6187" s="56"/>
      <c r="Z6187" s="56" t="s">
        <v>33267</v>
      </c>
      <c r="AA6187" s="56" t="s">
        <v>33263</v>
      </c>
      <c r="AB6187" s="56"/>
      <c r="AC6187" s="56" t="s">
        <v>87</v>
      </c>
      <c r="AD6187" s="90" t="str">
        <f t="shared" si="193"/>
        <v>NA</v>
      </c>
      <c r="AE6187" s="90"/>
      <c r="AF6187" s="90"/>
      <c r="AG6187" s="90"/>
    </row>
    <row r="6188" spans="1:33">
      <c r="A6188" s="56" t="s">
        <v>37689</v>
      </c>
      <c r="B6188" s="56" t="s">
        <v>37690</v>
      </c>
      <c r="C6188" s="56" t="s">
        <v>37691</v>
      </c>
      <c r="D6188" s="56" t="s">
        <v>7717</v>
      </c>
      <c r="E6188" s="56" t="s">
        <v>1420</v>
      </c>
      <c r="F6188" s="56" t="s">
        <v>22</v>
      </c>
      <c r="G6188" s="56"/>
      <c r="H6188" s="56" t="s">
        <v>37667</v>
      </c>
      <c r="I6188" s="56" t="s">
        <v>37668</v>
      </c>
      <c r="J6188" s="56"/>
      <c r="K6188" s="56" t="s">
        <v>87</v>
      </c>
      <c r="L6188" s="90" t="str">
        <f t="shared" si="192"/>
        <v>NA</v>
      </c>
      <c r="M6188" s="90"/>
      <c r="O6188" s="91"/>
      <c r="P6188" s="56"/>
      <c r="Q6188" s="56"/>
      <c r="R6188" s="56"/>
      <c r="S6188" s="56"/>
      <c r="T6188" s="56" t="s">
        <v>33268</v>
      </c>
      <c r="U6188" s="56" t="s">
        <v>33269</v>
      </c>
      <c r="V6188" s="56" t="s">
        <v>33270</v>
      </c>
      <c r="W6188" s="56" t="s">
        <v>7566</v>
      </c>
      <c r="X6188" s="56" t="s">
        <v>6654</v>
      </c>
      <c r="Y6188" s="56"/>
      <c r="Z6188" s="56" t="s">
        <v>33271</v>
      </c>
      <c r="AA6188" s="56" t="s">
        <v>33272</v>
      </c>
      <c r="AB6188" s="56"/>
      <c r="AC6188" s="56" t="s">
        <v>87</v>
      </c>
      <c r="AD6188" s="90" t="str">
        <f t="shared" si="193"/>
        <v>NA</v>
      </c>
      <c r="AE6188" s="90"/>
      <c r="AF6188" s="90"/>
      <c r="AG6188" s="90"/>
    </row>
    <row r="6189" spans="1:33">
      <c r="A6189" s="56" t="s">
        <v>37692</v>
      </c>
      <c r="B6189" s="56" t="s">
        <v>37693</v>
      </c>
      <c r="C6189" s="56" t="s">
        <v>37694</v>
      </c>
      <c r="D6189" s="56" t="s">
        <v>7717</v>
      </c>
      <c r="E6189" s="56" t="s">
        <v>1432</v>
      </c>
      <c r="F6189" s="56" t="s">
        <v>22</v>
      </c>
      <c r="G6189" s="56"/>
      <c r="H6189" s="56" t="s">
        <v>37695</v>
      </c>
      <c r="I6189" s="56" t="s">
        <v>37696</v>
      </c>
      <c r="J6189" s="56" t="s">
        <v>37692</v>
      </c>
      <c r="K6189" s="56" t="s">
        <v>87</v>
      </c>
      <c r="L6189" s="90" t="str">
        <f t="shared" si="192"/>
        <v>NA</v>
      </c>
      <c r="M6189" s="90"/>
      <c r="O6189" s="91"/>
      <c r="P6189" s="56"/>
      <c r="Q6189" s="56"/>
      <c r="R6189" s="56"/>
      <c r="S6189" s="56"/>
      <c r="T6189" s="56" t="s">
        <v>33273</v>
      </c>
      <c r="U6189" s="56" t="s">
        <v>33274</v>
      </c>
      <c r="V6189" s="56" t="s">
        <v>33275</v>
      </c>
      <c r="W6189" s="56" t="s">
        <v>7566</v>
      </c>
      <c r="X6189" s="56" t="s">
        <v>33276</v>
      </c>
      <c r="Y6189" s="56"/>
      <c r="Z6189" s="56" t="s">
        <v>33277</v>
      </c>
      <c r="AA6189" s="56" t="s">
        <v>33278</v>
      </c>
      <c r="AB6189" s="56" t="s">
        <v>33279</v>
      </c>
      <c r="AC6189" s="56" t="s">
        <v>87</v>
      </c>
      <c r="AD6189" s="90" t="str">
        <f t="shared" si="193"/>
        <v>NA</v>
      </c>
      <c r="AE6189" s="90"/>
      <c r="AF6189" s="90"/>
      <c r="AG6189" s="90"/>
    </row>
    <row r="6190" spans="1:33">
      <c r="A6190" s="56" t="s">
        <v>37697</v>
      </c>
      <c r="B6190" s="56" t="s">
        <v>37698</v>
      </c>
      <c r="C6190" s="56" t="s">
        <v>37699</v>
      </c>
      <c r="D6190" s="56" t="s">
        <v>7717</v>
      </c>
      <c r="E6190" s="56" t="s">
        <v>1432</v>
      </c>
      <c r="F6190" s="56" t="s">
        <v>22</v>
      </c>
      <c r="G6190" s="56"/>
      <c r="H6190" s="56" t="s">
        <v>37695</v>
      </c>
      <c r="I6190" s="56" t="s">
        <v>37696</v>
      </c>
      <c r="J6190" s="56" t="s">
        <v>37700</v>
      </c>
      <c r="K6190" s="56" t="s">
        <v>87</v>
      </c>
      <c r="L6190" s="90" t="str">
        <f t="shared" si="192"/>
        <v>NA</v>
      </c>
      <c r="M6190" s="90"/>
      <c r="O6190" s="91"/>
      <c r="P6190" s="56"/>
      <c r="Q6190" s="56"/>
      <c r="R6190" s="56"/>
      <c r="S6190" s="56"/>
      <c r="T6190" s="56" t="s">
        <v>33280</v>
      </c>
      <c r="U6190" s="56" t="s">
        <v>33281</v>
      </c>
      <c r="V6190" s="56" t="s">
        <v>33282</v>
      </c>
      <c r="W6190" s="56" t="s">
        <v>7566</v>
      </c>
      <c r="X6190" s="56" t="s">
        <v>33276</v>
      </c>
      <c r="Y6190" s="56"/>
      <c r="Z6190" s="56" t="s">
        <v>33283</v>
      </c>
      <c r="AA6190" s="56" t="s">
        <v>33278</v>
      </c>
      <c r="AB6190" s="56"/>
      <c r="AC6190" s="56" t="s">
        <v>87</v>
      </c>
      <c r="AD6190" s="90" t="str">
        <f t="shared" si="193"/>
        <v>NA</v>
      </c>
      <c r="AE6190" s="90"/>
      <c r="AF6190" s="90"/>
      <c r="AG6190" s="90"/>
    </row>
    <row r="6191" spans="1:33">
      <c r="A6191" s="56" t="s">
        <v>37701</v>
      </c>
      <c r="B6191" s="56" t="s">
        <v>37702</v>
      </c>
      <c r="C6191" s="56" t="s">
        <v>37703</v>
      </c>
      <c r="D6191" s="56" t="s">
        <v>7717</v>
      </c>
      <c r="E6191" s="56" t="s">
        <v>1432</v>
      </c>
      <c r="F6191" s="56" t="s">
        <v>22</v>
      </c>
      <c r="G6191" s="56"/>
      <c r="H6191" s="56" t="s">
        <v>37695</v>
      </c>
      <c r="I6191" s="56" t="s">
        <v>37696</v>
      </c>
      <c r="J6191" s="56" t="s">
        <v>37704</v>
      </c>
      <c r="K6191" s="56" t="s">
        <v>87</v>
      </c>
      <c r="L6191" s="90" t="str">
        <f t="shared" si="192"/>
        <v>NA</v>
      </c>
      <c r="M6191" s="90"/>
      <c r="O6191" s="91"/>
      <c r="P6191" s="56"/>
      <c r="Q6191" s="56"/>
      <c r="R6191" s="56"/>
      <c r="S6191" s="56"/>
      <c r="T6191" s="56" t="s">
        <v>33284</v>
      </c>
      <c r="U6191" s="56" t="s">
        <v>33285</v>
      </c>
      <c r="V6191" s="56" t="s">
        <v>33286</v>
      </c>
      <c r="W6191" s="56" t="s">
        <v>7566</v>
      </c>
      <c r="X6191" s="56" t="s">
        <v>33287</v>
      </c>
      <c r="Y6191" s="56"/>
      <c r="Z6191" s="56" t="s">
        <v>33288</v>
      </c>
      <c r="AA6191" s="56" t="s">
        <v>33289</v>
      </c>
      <c r="AB6191" s="56"/>
      <c r="AC6191" s="56" t="s">
        <v>87</v>
      </c>
      <c r="AD6191" s="90" t="str">
        <f t="shared" si="193"/>
        <v>NA</v>
      </c>
      <c r="AE6191" s="90"/>
      <c r="AF6191" s="90"/>
      <c r="AG6191" s="90"/>
    </row>
    <row r="6192" spans="1:33">
      <c r="A6192" s="56" t="s">
        <v>37705</v>
      </c>
      <c r="B6192" s="56" t="s">
        <v>37706</v>
      </c>
      <c r="C6192" s="56" t="s">
        <v>37707</v>
      </c>
      <c r="D6192" s="56" t="s">
        <v>7717</v>
      </c>
      <c r="E6192" s="56" t="s">
        <v>1432</v>
      </c>
      <c r="F6192" s="56" t="s">
        <v>22</v>
      </c>
      <c r="G6192" s="56"/>
      <c r="H6192" s="56" t="s">
        <v>37695</v>
      </c>
      <c r="I6192" s="56" t="s">
        <v>37696</v>
      </c>
      <c r="J6192" s="56" t="s">
        <v>37708</v>
      </c>
      <c r="K6192" s="56" t="s">
        <v>87</v>
      </c>
      <c r="L6192" s="90" t="str">
        <f t="shared" si="192"/>
        <v>NA</v>
      </c>
      <c r="M6192" s="90"/>
      <c r="O6192" s="91"/>
      <c r="P6192" s="56"/>
      <c r="Q6192" s="56"/>
      <c r="R6192" s="56"/>
      <c r="S6192" s="56"/>
      <c r="T6192" s="56" t="s">
        <v>33290</v>
      </c>
      <c r="U6192" s="56" t="s">
        <v>33291</v>
      </c>
      <c r="V6192" s="56" t="s">
        <v>33292</v>
      </c>
      <c r="W6192" s="56" t="s">
        <v>7566</v>
      </c>
      <c r="X6192" s="56" t="s">
        <v>6672</v>
      </c>
      <c r="Y6192" s="56"/>
      <c r="Z6192" s="56" t="s">
        <v>33293</v>
      </c>
      <c r="AA6192" s="56" t="s">
        <v>33294</v>
      </c>
      <c r="AB6192" s="56" t="s">
        <v>33295</v>
      </c>
      <c r="AC6192" s="56" t="s">
        <v>7326</v>
      </c>
      <c r="AD6192" s="90" t="str">
        <f t="shared" si="193"/>
        <v>NA</v>
      </c>
      <c r="AE6192" s="90"/>
      <c r="AF6192" s="90"/>
      <c r="AG6192" s="90"/>
    </row>
    <row r="6193" spans="1:33">
      <c r="A6193" s="56" t="s">
        <v>37709</v>
      </c>
      <c r="B6193" s="56" t="s">
        <v>37710</v>
      </c>
      <c r="C6193" s="56" t="s">
        <v>37711</v>
      </c>
      <c r="D6193" s="56" t="s">
        <v>7717</v>
      </c>
      <c r="E6193" s="56" t="s">
        <v>1444</v>
      </c>
      <c r="F6193" s="56" t="s">
        <v>22</v>
      </c>
      <c r="G6193" s="56"/>
      <c r="H6193" s="56" t="s">
        <v>37712</v>
      </c>
      <c r="I6193" s="56" t="s">
        <v>37713</v>
      </c>
      <c r="J6193" s="56" t="s">
        <v>37709</v>
      </c>
      <c r="K6193" s="56" t="s">
        <v>87</v>
      </c>
      <c r="L6193" s="90" t="str">
        <f t="shared" si="192"/>
        <v>NA</v>
      </c>
      <c r="M6193" s="90"/>
      <c r="O6193" s="91"/>
      <c r="P6193" s="56"/>
      <c r="Q6193" s="56"/>
      <c r="R6193" s="56"/>
      <c r="S6193" s="56"/>
      <c r="T6193" s="56" t="s">
        <v>33296</v>
      </c>
      <c r="U6193" s="56" t="s">
        <v>33297</v>
      </c>
      <c r="V6193" s="56" t="s">
        <v>33298</v>
      </c>
      <c r="W6193" s="56" t="s">
        <v>7566</v>
      </c>
      <c r="X6193" s="56" t="s">
        <v>6672</v>
      </c>
      <c r="Y6193" s="56"/>
      <c r="Z6193" s="56" t="s">
        <v>33299</v>
      </c>
      <c r="AA6193" s="56" t="s">
        <v>33294</v>
      </c>
      <c r="AB6193" s="56"/>
      <c r="AC6193" s="56" t="s">
        <v>87</v>
      </c>
      <c r="AD6193" s="90" t="str">
        <f t="shared" si="193"/>
        <v>NA</v>
      </c>
      <c r="AE6193" s="90"/>
      <c r="AF6193" s="90"/>
      <c r="AG6193" s="90"/>
    </row>
    <row r="6194" spans="1:33">
      <c r="A6194" s="56" t="s">
        <v>37714</v>
      </c>
      <c r="B6194" s="56" t="s">
        <v>37715</v>
      </c>
      <c r="C6194" s="56" t="s">
        <v>37716</v>
      </c>
      <c r="D6194" s="56" t="s">
        <v>7717</v>
      </c>
      <c r="E6194" s="56" t="s">
        <v>1480</v>
      </c>
      <c r="F6194" s="56" t="s">
        <v>22</v>
      </c>
      <c r="G6194" s="56"/>
      <c r="H6194" s="56" t="s">
        <v>37717</v>
      </c>
      <c r="I6194" s="56" t="s">
        <v>37718</v>
      </c>
      <c r="J6194" s="56" t="s">
        <v>37714</v>
      </c>
      <c r="K6194" s="56" t="s">
        <v>87</v>
      </c>
      <c r="L6194" s="90" t="str">
        <f t="shared" si="192"/>
        <v>NA</v>
      </c>
      <c r="M6194" s="90"/>
      <c r="O6194" s="91"/>
      <c r="P6194" s="56"/>
      <c r="Q6194" s="56"/>
      <c r="R6194" s="56"/>
      <c r="S6194" s="56"/>
      <c r="T6194" s="56" t="s">
        <v>33300</v>
      </c>
      <c r="U6194" s="56" t="s">
        <v>33301</v>
      </c>
      <c r="V6194" s="56" t="s">
        <v>33302</v>
      </c>
      <c r="W6194" s="56" t="s">
        <v>7566</v>
      </c>
      <c r="X6194" s="56" t="s">
        <v>33303</v>
      </c>
      <c r="Y6194" s="56"/>
      <c r="Z6194" s="56" t="s">
        <v>33304</v>
      </c>
      <c r="AA6194" s="56" t="s">
        <v>33305</v>
      </c>
      <c r="AB6194" s="56"/>
      <c r="AC6194" s="56" t="s">
        <v>87</v>
      </c>
      <c r="AD6194" s="90" t="str">
        <f t="shared" si="193"/>
        <v>NA</v>
      </c>
      <c r="AE6194" s="90"/>
      <c r="AF6194" s="90"/>
      <c r="AG6194" s="90"/>
    </row>
    <row r="6195" spans="1:33">
      <c r="A6195" s="56" t="s">
        <v>37719</v>
      </c>
      <c r="B6195" s="56" t="s">
        <v>37720</v>
      </c>
      <c r="C6195" s="56" t="s">
        <v>37721</v>
      </c>
      <c r="D6195" s="56" t="s">
        <v>7717</v>
      </c>
      <c r="E6195" s="56" t="s">
        <v>1480</v>
      </c>
      <c r="F6195" s="56" t="s">
        <v>22</v>
      </c>
      <c r="G6195" s="56"/>
      <c r="H6195" s="56" t="s">
        <v>37717</v>
      </c>
      <c r="I6195" s="56" t="s">
        <v>37718</v>
      </c>
      <c r="J6195" s="56" t="s">
        <v>37719</v>
      </c>
      <c r="K6195" s="56" t="s">
        <v>87</v>
      </c>
      <c r="L6195" s="90" t="str">
        <f t="shared" si="192"/>
        <v>NA</v>
      </c>
      <c r="M6195" s="90"/>
      <c r="O6195" s="91"/>
      <c r="P6195" s="56"/>
      <c r="Q6195" s="56"/>
      <c r="R6195" s="56"/>
      <c r="S6195" s="56"/>
      <c r="T6195" s="56" t="s">
        <v>33306</v>
      </c>
      <c r="U6195" s="56" t="s">
        <v>33307</v>
      </c>
      <c r="V6195" s="56" t="s">
        <v>33308</v>
      </c>
      <c r="W6195" s="56" t="s">
        <v>7566</v>
      </c>
      <c r="X6195" s="56" t="s">
        <v>33309</v>
      </c>
      <c r="Y6195" s="56"/>
      <c r="Z6195" s="56" t="s">
        <v>33310</v>
      </c>
      <c r="AA6195" s="56" t="s">
        <v>33311</v>
      </c>
      <c r="AB6195" s="56" t="s">
        <v>33312</v>
      </c>
      <c r="AC6195" s="56" t="s">
        <v>87</v>
      </c>
      <c r="AD6195" s="90" t="str">
        <f t="shared" si="193"/>
        <v>NA</v>
      </c>
      <c r="AE6195" s="90"/>
      <c r="AF6195" s="90"/>
      <c r="AG6195" s="90"/>
    </row>
    <row r="6196" spans="1:33">
      <c r="A6196" s="56" t="s">
        <v>37722</v>
      </c>
      <c r="B6196" s="56" t="s">
        <v>37723</v>
      </c>
      <c r="C6196" s="56" t="s">
        <v>37724</v>
      </c>
      <c r="D6196" s="56" t="s">
        <v>7717</v>
      </c>
      <c r="E6196" s="56" t="s">
        <v>1480</v>
      </c>
      <c r="F6196" s="56" t="s">
        <v>22</v>
      </c>
      <c r="G6196" s="56"/>
      <c r="H6196" s="56" t="s">
        <v>37717</v>
      </c>
      <c r="I6196" s="56" t="s">
        <v>37718</v>
      </c>
      <c r="J6196" s="56" t="s">
        <v>37725</v>
      </c>
      <c r="K6196" s="56" t="s">
        <v>87</v>
      </c>
      <c r="L6196" s="90" t="str">
        <f t="shared" si="192"/>
        <v>NA</v>
      </c>
      <c r="M6196" s="90"/>
      <c r="O6196" s="91"/>
      <c r="P6196" s="56"/>
      <c r="Q6196" s="56"/>
      <c r="R6196" s="56"/>
      <c r="S6196" s="56"/>
      <c r="T6196" s="56" t="s">
        <v>33313</v>
      </c>
      <c r="U6196" s="56" t="s">
        <v>33314</v>
      </c>
      <c r="V6196" s="56" t="s">
        <v>15728</v>
      </c>
      <c r="W6196" s="56" t="s">
        <v>7566</v>
      </c>
      <c r="X6196" s="56" t="s">
        <v>13743</v>
      </c>
      <c r="Y6196" s="56"/>
      <c r="Z6196" s="56" t="s">
        <v>33315</v>
      </c>
      <c r="AA6196" s="56" t="s">
        <v>33316</v>
      </c>
      <c r="AB6196" s="56" t="s">
        <v>33313</v>
      </c>
      <c r="AC6196" s="56" t="s">
        <v>7326</v>
      </c>
      <c r="AD6196" s="90" t="str">
        <f t="shared" si="193"/>
        <v>NA</v>
      </c>
      <c r="AE6196" s="90"/>
      <c r="AF6196" s="90"/>
      <c r="AG6196" s="90"/>
    </row>
    <row r="6197" spans="1:33">
      <c r="A6197" s="56" t="s">
        <v>37726</v>
      </c>
      <c r="B6197" s="56" t="s">
        <v>37727</v>
      </c>
      <c r="C6197" s="56" t="s">
        <v>37728</v>
      </c>
      <c r="D6197" s="56" t="s">
        <v>7717</v>
      </c>
      <c r="E6197" s="56" t="s">
        <v>1501</v>
      </c>
      <c r="F6197" s="56" t="s">
        <v>22</v>
      </c>
      <c r="G6197" s="56"/>
      <c r="H6197" s="56" t="s">
        <v>37729</v>
      </c>
      <c r="I6197" s="56" t="s">
        <v>37730</v>
      </c>
      <c r="J6197" s="56" t="s">
        <v>37726</v>
      </c>
      <c r="K6197" s="56" t="s">
        <v>87</v>
      </c>
      <c r="L6197" s="90" t="str">
        <f t="shared" si="192"/>
        <v>NA</v>
      </c>
      <c r="M6197" s="90"/>
      <c r="O6197" s="91"/>
      <c r="P6197" s="56"/>
      <c r="Q6197" s="56"/>
      <c r="R6197" s="56"/>
      <c r="S6197" s="56"/>
      <c r="T6197" s="56" t="s">
        <v>33317</v>
      </c>
      <c r="U6197" s="56" t="s">
        <v>33318</v>
      </c>
      <c r="V6197" s="56" t="s">
        <v>33319</v>
      </c>
      <c r="W6197" s="56" t="s">
        <v>7566</v>
      </c>
      <c r="X6197" s="56" t="s">
        <v>13743</v>
      </c>
      <c r="Y6197" s="56"/>
      <c r="Z6197" s="56" t="s">
        <v>33320</v>
      </c>
      <c r="AA6197" s="56" t="s">
        <v>33316</v>
      </c>
      <c r="AB6197" s="56"/>
      <c r="AC6197" s="56" t="s">
        <v>7326</v>
      </c>
      <c r="AD6197" s="90" t="str">
        <f t="shared" si="193"/>
        <v>NA</v>
      </c>
      <c r="AE6197" s="90"/>
      <c r="AF6197" s="90"/>
      <c r="AG6197" s="90"/>
    </row>
    <row r="6198" spans="1:33">
      <c r="A6198" s="56" t="s">
        <v>37731</v>
      </c>
      <c r="B6198" s="56" t="s">
        <v>37732</v>
      </c>
      <c r="C6198" s="56" t="s">
        <v>37733</v>
      </c>
      <c r="D6198" s="56" t="s">
        <v>7717</v>
      </c>
      <c r="E6198" s="56" t="s">
        <v>1501</v>
      </c>
      <c r="F6198" s="56" t="s">
        <v>22</v>
      </c>
      <c r="G6198" s="56"/>
      <c r="H6198" s="56" t="s">
        <v>37729</v>
      </c>
      <c r="I6198" s="56" t="s">
        <v>37730</v>
      </c>
      <c r="J6198" s="56" t="s">
        <v>37731</v>
      </c>
      <c r="K6198" s="56" t="s">
        <v>87</v>
      </c>
      <c r="L6198" s="90" t="str">
        <f t="shared" si="192"/>
        <v>NA</v>
      </c>
      <c r="M6198" s="90"/>
      <c r="O6198" s="91"/>
      <c r="P6198" s="56"/>
      <c r="Q6198" s="56"/>
      <c r="R6198" s="56"/>
      <c r="S6198" s="56"/>
      <c r="T6198" s="56" t="s">
        <v>33321</v>
      </c>
      <c r="U6198" s="56" t="s">
        <v>33322</v>
      </c>
      <c r="V6198" s="56" t="s">
        <v>33323</v>
      </c>
      <c r="W6198" s="56" t="s">
        <v>7566</v>
      </c>
      <c r="X6198" s="56" t="s">
        <v>13743</v>
      </c>
      <c r="Y6198" s="56"/>
      <c r="Z6198" s="56" t="s">
        <v>33324</v>
      </c>
      <c r="AA6198" s="56" t="s">
        <v>33316</v>
      </c>
      <c r="AB6198" s="56"/>
      <c r="AC6198" s="56" t="s">
        <v>87</v>
      </c>
      <c r="AD6198" s="90" t="str">
        <f t="shared" si="193"/>
        <v>NA</v>
      </c>
      <c r="AE6198" s="90"/>
      <c r="AF6198" s="90"/>
      <c r="AG6198" s="90"/>
    </row>
    <row r="6199" spans="1:33">
      <c r="A6199" s="56" t="s">
        <v>37734</v>
      </c>
      <c r="B6199" s="56" t="s">
        <v>37735</v>
      </c>
      <c r="C6199" s="56" t="s">
        <v>37736</v>
      </c>
      <c r="D6199" s="56" t="s">
        <v>7717</v>
      </c>
      <c r="E6199" s="56" t="s">
        <v>1501</v>
      </c>
      <c r="F6199" s="56" t="s">
        <v>22</v>
      </c>
      <c r="G6199" s="56"/>
      <c r="H6199" s="56" t="s">
        <v>37729</v>
      </c>
      <c r="I6199" s="56" t="s">
        <v>37730</v>
      </c>
      <c r="J6199" s="56" t="s">
        <v>37737</v>
      </c>
      <c r="K6199" s="56" t="s">
        <v>87</v>
      </c>
      <c r="L6199" s="90" t="str">
        <f t="shared" si="192"/>
        <v>NA</v>
      </c>
      <c r="M6199" s="90"/>
      <c r="O6199" s="91"/>
      <c r="P6199" s="56"/>
      <c r="Q6199" s="56"/>
      <c r="R6199" s="56"/>
      <c r="S6199" s="56"/>
      <c r="T6199" s="56" t="s">
        <v>33325</v>
      </c>
      <c r="U6199" s="56" t="s">
        <v>33326</v>
      </c>
      <c r="V6199" s="56" t="s">
        <v>33327</v>
      </c>
      <c r="W6199" s="56" t="s">
        <v>7566</v>
      </c>
      <c r="X6199" s="56" t="s">
        <v>33328</v>
      </c>
      <c r="Y6199" s="56"/>
      <c r="Z6199" s="56" t="s">
        <v>33329</v>
      </c>
      <c r="AA6199" s="56" t="s">
        <v>33330</v>
      </c>
      <c r="AB6199" s="56" t="s">
        <v>33331</v>
      </c>
      <c r="AC6199" s="56" t="s">
        <v>87</v>
      </c>
      <c r="AD6199" s="90" t="str">
        <f t="shared" si="193"/>
        <v>NA</v>
      </c>
      <c r="AE6199" s="90"/>
      <c r="AF6199" s="90"/>
      <c r="AG6199" s="90"/>
    </row>
    <row r="6200" spans="1:33">
      <c r="A6200" s="56" t="s">
        <v>37738</v>
      </c>
      <c r="B6200" s="56" t="s">
        <v>37739</v>
      </c>
      <c r="C6200" s="56" t="s">
        <v>37740</v>
      </c>
      <c r="D6200" s="56" t="s">
        <v>7717</v>
      </c>
      <c r="E6200" s="56" t="s">
        <v>1521</v>
      </c>
      <c r="F6200" s="56" t="s">
        <v>22</v>
      </c>
      <c r="G6200" s="56"/>
      <c r="H6200" s="56" t="s">
        <v>37741</v>
      </c>
      <c r="I6200" s="56" t="s">
        <v>37742</v>
      </c>
      <c r="J6200" s="56" t="s">
        <v>37743</v>
      </c>
      <c r="K6200" s="56" t="s">
        <v>87</v>
      </c>
      <c r="L6200" s="90" t="str">
        <f t="shared" si="192"/>
        <v>NA</v>
      </c>
      <c r="M6200" s="90"/>
      <c r="O6200" s="91"/>
      <c r="P6200" s="56"/>
      <c r="Q6200" s="56"/>
      <c r="R6200" s="56"/>
      <c r="S6200" s="56"/>
      <c r="T6200" s="56" t="s">
        <v>33332</v>
      </c>
      <c r="U6200" s="56" t="s">
        <v>33333</v>
      </c>
      <c r="V6200" s="56" t="s">
        <v>33334</v>
      </c>
      <c r="W6200" s="56" t="s">
        <v>7566</v>
      </c>
      <c r="X6200" s="56" t="s">
        <v>33335</v>
      </c>
      <c r="Y6200" s="56"/>
      <c r="Z6200" s="56" t="s">
        <v>33336</v>
      </c>
      <c r="AA6200" s="56" t="s">
        <v>33337</v>
      </c>
      <c r="AB6200" s="56"/>
      <c r="AC6200" s="56" t="s">
        <v>87</v>
      </c>
      <c r="AD6200" s="90" t="str">
        <f t="shared" si="193"/>
        <v>NA</v>
      </c>
      <c r="AE6200" s="90"/>
      <c r="AF6200" s="90"/>
      <c r="AG6200" s="90"/>
    </row>
    <row r="6201" spans="1:33">
      <c r="A6201" s="56" t="s">
        <v>37744</v>
      </c>
      <c r="B6201" s="56" t="s">
        <v>37745</v>
      </c>
      <c r="C6201" s="56" t="s">
        <v>37746</v>
      </c>
      <c r="D6201" s="56" t="s">
        <v>7717</v>
      </c>
      <c r="E6201" s="56" t="s">
        <v>1530</v>
      </c>
      <c r="F6201" s="56" t="s">
        <v>22</v>
      </c>
      <c r="G6201" s="56"/>
      <c r="H6201" s="56" t="s">
        <v>37747</v>
      </c>
      <c r="I6201" s="56" t="s">
        <v>37748</v>
      </c>
      <c r="J6201" s="56" t="s">
        <v>37749</v>
      </c>
      <c r="K6201" s="56" t="s">
        <v>87</v>
      </c>
      <c r="L6201" s="90" t="str">
        <f t="shared" si="192"/>
        <v>NA</v>
      </c>
      <c r="M6201" s="90"/>
      <c r="O6201" s="91"/>
      <c r="P6201" s="56"/>
      <c r="Q6201" s="56"/>
      <c r="R6201" s="56"/>
      <c r="S6201" s="56"/>
      <c r="T6201" s="56" t="s">
        <v>33338</v>
      </c>
      <c r="U6201" s="56" t="s">
        <v>33339</v>
      </c>
      <c r="V6201" s="56" t="s">
        <v>33340</v>
      </c>
      <c r="W6201" s="56" t="s">
        <v>7566</v>
      </c>
      <c r="X6201" s="56" t="s">
        <v>33341</v>
      </c>
      <c r="Y6201" s="56"/>
      <c r="Z6201" s="56" t="s">
        <v>33342</v>
      </c>
      <c r="AA6201" s="56" t="s">
        <v>33343</v>
      </c>
      <c r="AB6201" s="56" t="s">
        <v>33344</v>
      </c>
      <c r="AC6201" s="56" t="s">
        <v>7326</v>
      </c>
      <c r="AD6201" s="90" t="str">
        <f t="shared" si="193"/>
        <v>NA</v>
      </c>
      <c r="AE6201" s="90"/>
      <c r="AF6201" s="90"/>
      <c r="AG6201" s="90"/>
    </row>
    <row r="6202" spans="1:33">
      <c r="A6202" s="56" t="s">
        <v>37750</v>
      </c>
      <c r="B6202" s="56" t="s">
        <v>37751</v>
      </c>
      <c r="C6202" s="56" t="s">
        <v>37752</v>
      </c>
      <c r="D6202" s="56" t="s">
        <v>7717</v>
      </c>
      <c r="E6202" s="56" t="s">
        <v>1530</v>
      </c>
      <c r="F6202" s="56" t="s">
        <v>22</v>
      </c>
      <c r="G6202" s="56"/>
      <c r="H6202" s="56" t="s">
        <v>37747</v>
      </c>
      <c r="I6202" s="56" t="s">
        <v>37748</v>
      </c>
      <c r="J6202" s="56" t="s">
        <v>37753</v>
      </c>
      <c r="K6202" s="56" t="s">
        <v>87</v>
      </c>
      <c r="L6202" s="90" t="str">
        <f t="shared" si="192"/>
        <v>NA</v>
      </c>
      <c r="M6202" s="90"/>
      <c r="O6202" s="91"/>
      <c r="P6202" s="56"/>
      <c r="Q6202" s="56"/>
      <c r="R6202" s="56"/>
      <c r="S6202" s="56"/>
      <c r="T6202" s="56" t="s">
        <v>33345</v>
      </c>
      <c r="U6202" s="56" t="s">
        <v>33346</v>
      </c>
      <c r="V6202" s="56" t="s">
        <v>33347</v>
      </c>
      <c r="W6202" s="56" t="s">
        <v>7566</v>
      </c>
      <c r="X6202" s="56" t="s">
        <v>33348</v>
      </c>
      <c r="Y6202" s="56"/>
      <c r="Z6202" s="56" t="s">
        <v>33349</v>
      </c>
      <c r="AA6202" s="56" t="s">
        <v>33350</v>
      </c>
      <c r="AB6202" s="56"/>
      <c r="AC6202" s="56" t="s">
        <v>7326</v>
      </c>
      <c r="AD6202" s="90" t="str">
        <f t="shared" si="193"/>
        <v>NA</v>
      </c>
      <c r="AE6202" s="90"/>
      <c r="AF6202" s="90"/>
      <c r="AG6202" s="90"/>
    </row>
    <row r="6203" spans="1:33">
      <c r="A6203" s="56" t="s">
        <v>37754</v>
      </c>
      <c r="B6203" s="56" t="s">
        <v>37755</v>
      </c>
      <c r="C6203" s="56" t="s">
        <v>37756</v>
      </c>
      <c r="D6203" s="56" t="s">
        <v>7717</v>
      </c>
      <c r="E6203" s="56" t="s">
        <v>1530</v>
      </c>
      <c r="F6203" s="56" t="s">
        <v>22</v>
      </c>
      <c r="G6203" s="56"/>
      <c r="H6203" s="56" t="s">
        <v>37747</v>
      </c>
      <c r="I6203" s="56" t="s">
        <v>37748</v>
      </c>
      <c r="J6203" s="56" t="s">
        <v>37757</v>
      </c>
      <c r="K6203" s="56" t="s">
        <v>87</v>
      </c>
      <c r="L6203" s="90" t="str">
        <f t="shared" si="192"/>
        <v>NA</v>
      </c>
      <c r="M6203" s="90"/>
      <c r="O6203" s="91"/>
      <c r="P6203" s="56"/>
      <c r="Q6203" s="56"/>
      <c r="R6203" s="56"/>
      <c r="S6203" s="56"/>
      <c r="T6203" s="56" t="s">
        <v>33351</v>
      </c>
      <c r="U6203" s="56" t="s">
        <v>33352</v>
      </c>
      <c r="V6203" s="56" t="s">
        <v>33353</v>
      </c>
      <c r="W6203" s="56" t="s">
        <v>7566</v>
      </c>
      <c r="X6203" s="56" t="s">
        <v>33354</v>
      </c>
      <c r="Y6203" s="56"/>
      <c r="Z6203" s="56" t="s">
        <v>33355</v>
      </c>
      <c r="AA6203" s="56" t="s">
        <v>33356</v>
      </c>
      <c r="AB6203" s="56"/>
      <c r="AC6203" s="56" t="s">
        <v>7326</v>
      </c>
      <c r="AD6203" s="90" t="str">
        <f t="shared" si="193"/>
        <v>NA</v>
      </c>
      <c r="AE6203" s="90"/>
      <c r="AF6203" s="90"/>
      <c r="AG6203" s="90"/>
    </row>
    <row r="6204" spans="1:33">
      <c r="A6204" s="56" t="s">
        <v>37758</v>
      </c>
      <c r="B6204" s="56" t="s">
        <v>37759</v>
      </c>
      <c r="C6204" s="56" t="s">
        <v>37760</v>
      </c>
      <c r="D6204" s="56" t="s">
        <v>7717</v>
      </c>
      <c r="E6204" s="56" t="s">
        <v>1530</v>
      </c>
      <c r="F6204" s="56" t="s">
        <v>22</v>
      </c>
      <c r="G6204" s="56"/>
      <c r="H6204" s="56" t="s">
        <v>37747</v>
      </c>
      <c r="I6204" s="56" t="s">
        <v>37748</v>
      </c>
      <c r="J6204" s="56" t="s">
        <v>37761</v>
      </c>
      <c r="K6204" s="56" t="s">
        <v>87</v>
      </c>
      <c r="L6204" s="90" t="str">
        <f t="shared" si="192"/>
        <v>NA</v>
      </c>
      <c r="M6204" s="90"/>
      <c r="O6204" s="91"/>
      <c r="P6204" s="56"/>
      <c r="Q6204" s="56"/>
      <c r="R6204" s="56"/>
      <c r="S6204" s="56"/>
      <c r="T6204" s="56" t="s">
        <v>33357</v>
      </c>
      <c r="U6204" s="56" t="s">
        <v>33358</v>
      </c>
      <c r="V6204" s="56" t="s">
        <v>33359</v>
      </c>
      <c r="W6204" s="56" t="s">
        <v>7566</v>
      </c>
      <c r="X6204" s="56" t="s">
        <v>33360</v>
      </c>
      <c r="Y6204" s="56"/>
      <c r="Z6204" s="56" t="s">
        <v>33361</v>
      </c>
      <c r="AA6204" s="56" t="s">
        <v>33362</v>
      </c>
      <c r="AB6204" s="56" t="s">
        <v>33363</v>
      </c>
      <c r="AC6204" s="56" t="s">
        <v>87</v>
      </c>
      <c r="AD6204" s="90" t="str">
        <f t="shared" si="193"/>
        <v>NA</v>
      </c>
      <c r="AE6204" s="90"/>
      <c r="AF6204" s="90"/>
      <c r="AG6204" s="90"/>
    </row>
    <row r="6205" spans="1:33">
      <c r="A6205" s="56" t="s">
        <v>37762</v>
      </c>
      <c r="B6205" s="56" t="s">
        <v>37763</v>
      </c>
      <c r="C6205" s="56" t="s">
        <v>37764</v>
      </c>
      <c r="D6205" s="56" t="s">
        <v>7717</v>
      </c>
      <c r="E6205" s="56" t="s">
        <v>1530</v>
      </c>
      <c r="F6205" s="56" t="s">
        <v>22</v>
      </c>
      <c r="G6205" s="56"/>
      <c r="H6205" s="56" t="s">
        <v>37747</v>
      </c>
      <c r="I6205" s="56" t="s">
        <v>37748</v>
      </c>
      <c r="J6205" s="56" t="s">
        <v>37762</v>
      </c>
      <c r="K6205" s="56" t="s">
        <v>87</v>
      </c>
      <c r="L6205" s="90" t="str">
        <f t="shared" si="192"/>
        <v>NA</v>
      </c>
      <c r="M6205" s="90"/>
      <c r="O6205" s="91"/>
      <c r="P6205" s="56"/>
      <c r="Q6205" s="56"/>
      <c r="R6205" s="56"/>
      <c r="S6205" s="56"/>
      <c r="T6205" s="56" t="s">
        <v>33364</v>
      </c>
      <c r="U6205" s="56" t="s">
        <v>33365</v>
      </c>
      <c r="V6205" s="56" t="s">
        <v>33366</v>
      </c>
      <c r="W6205" s="56" t="s">
        <v>7566</v>
      </c>
      <c r="X6205" s="56" t="s">
        <v>11414</v>
      </c>
      <c r="Y6205" s="56"/>
      <c r="Z6205" s="56" t="s">
        <v>33367</v>
      </c>
      <c r="AA6205" s="56" t="s">
        <v>33368</v>
      </c>
      <c r="AB6205" s="56"/>
      <c r="AC6205" s="56" t="s">
        <v>7326</v>
      </c>
      <c r="AD6205" s="90" t="str">
        <f t="shared" si="193"/>
        <v>NA</v>
      </c>
      <c r="AE6205" s="90"/>
      <c r="AF6205" s="90"/>
      <c r="AG6205" s="90"/>
    </row>
    <row r="6206" spans="1:33">
      <c r="A6206" s="56" t="s">
        <v>37765</v>
      </c>
      <c r="B6206" s="56" t="s">
        <v>37766</v>
      </c>
      <c r="C6206" s="56" t="s">
        <v>37767</v>
      </c>
      <c r="D6206" s="56" t="s">
        <v>7717</v>
      </c>
      <c r="E6206" s="56" t="s">
        <v>1540</v>
      </c>
      <c r="F6206" s="56" t="s">
        <v>22</v>
      </c>
      <c r="G6206" s="56"/>
      <c r="H6206" s="56" t="s">
        <v>37768</v>
      </c>
      <c r="I6206" s="56" t="s">
        <v>37769</v>
      </c>
      <c r="J6206" s="56" t="s">
        <v>37770</v>
      </c>
      <c r="K6206" s="56" t="s">
        <v>87</v>
      </c>
      <c r="L6206" s="90" t="str">
        <f t="shared" si="192"/>
        <v>NA</v>
      </c>
      <c r="M6206" s="90"/>
      <c r="O6206" s="91"/>
      <c r="P6206" s="56"/>
      <c r="Q6206" s="56"/>
      <c r="R6206" s="56"/>
      <c r="S6206" s="56"/>
      <c r="T6206" s="56" t="s">
        <v>33369</v>
      </c>
      <c r="U6206" s="56" t="s">
        <v>33370</v>
      </c>
      <c r="V6206" s="56" t="s">
        <v>33371</v>
      </c>
      <c r="W6206" s="56" t="s">
        <v>7566</v>
      </c>
      <c r="X6206" s="56" t="s">
        <v>11414</v>
      </c>
      <c r="Y6206" s="56"/>
      <c r="Z6206" s="56" t="s">
        <v>33372</v>
      </c>
      <c r="AA6206" s="56" t="s">
        <v>33368</v>
      </c>
      <c r="AB6206" s="56" t="s">
        <v>33369</v>
      </c>
      <c r="AC6206" s="56" t="s">
        <v>87</v>
      </c>
      <c r="AD6206" s="90" t="str">
        <f t="shared" si="193"/>
        <v>NA</v>
      </c>
      <c r="AE6206" s="90"/>
      <c r="AF6206" s="90"/>
      <c r="AG6206" s="90"/>
    </row>
    <row r="6207" spans="1:33">
      <c r="A6207" s="56" t="s">
        <v>37771</v>
      </c>
      <c r="B6207" s="56" t="s">
        <v>37772</v>
      </c>
      <c r="C6207" s="56" t="s">
        <v>37773</v>
      </c>
      <c r="D6207" s="56" t="s">
        <v>7717</v>
      </c>
      <c r="E6207" s="56" t="s">
        <v>1584</v>
      </c>
      <c r="F6207" s="56" t="s">
        <v>22</v>
      </c>
      <c r="G6207" s="56"/>
      <c r="H6207" s="56" t="s">
        <v>37774</v>
      </c>
      <c r="I6207" s="56" t="s">
        <v>37775</v>
      </c>
      <c r="J6207" s="56" t="s">
        <v>37771</v>
      </c>
      <c r="K6207" s="56" t="s">
        <v>87</v>
      </c>
      <c r="L6207" s="90" t="str">
        <f t="shared" si="192"/>
        <v>NA</v>
      </c>
      <c r="M6207" s="90"/>
      <c r="O6207" s="91"/>
      <c r="P6207" s="56"/>
      <c r="Q6207" s="56"/>
      <c r="R6207" s="56"/>
      <c r="S6207" s="56"/>
      <c r="T6207" s="56" t="s">
        <v>28010</v>
      </c>
      <c r="U6207" s="56" t="s">
        <v>33373</v>
      </c>
      <c r="V6207" s="56" t="s">
        <v>33374</v>
      </c>
      <c r="W6207" s="56" t="s">
        <v>7566</v>
      </c>
      <c r="X6207" s="56" t="s">
        <v>33375</v>
      </c>
      <c r="Y6207" s="56"/>
      <c r="Z6207" s="56" t="s">
        <v>33376</v>
      </c>
      <c r="AA6207" s="56" t="s">
        <v>33377</v>
      </c>
      <c r="AB6207" s="56"/>
      <c r="AC6207" s="56" t="s">
        <v>7326</v>
      </c>
      <c r="AD6207" s="90" t="str">
        <f t="shared" si="193"/>
        <v>NA</v>
      </c>
      <c r="AE6207" s="90"/>
      <c r="AF6207" s="90"/>
      <c r="AG6207" s="90"/>
    </row>
    <row r="6208" spans="1:33">
      <c r="A6208" s="56" t="s">
        <v>37776</v>
      </c>
      <c r="B6208" s="56" t="s">
        <v>37777</v>
      </c>
      <c r="C6208" s="56" t="s">
        <v>37778</v>
      </c>
      <c r="D6208" s="56" t="s">
        <v>7717</v>
      </c>
      <c r="E6208" s="56" t="s">
        <v>1598</v>
      </c>
      <c r="F6208" s="56" t="s">
        <v>22</v>
      </c>
      <c r="G6208" s="56"/>
      <c r="H6208" s="56" t="s">
        <v>37779</v>
      </c>
      <c r="I6208" s="56" t="s">
        <v>37780</v>
      </c>
      <c r="J6208" s="56" t="s">
        <v>37781</v>
      </c>
      <c r="K6208" s="56" t="s">
        <v>87</v>
      </c>
      <c r="L6208" s="90" t="str">
        <f t="shared" si="192"/>
        <v>NA</v>
      </c>
      <c r="M6208" s="90"/>
      <c r="O6208" s="91"/>
      <c r="P6208" s="56"/>
      <c r="Q6208" s="56"/>
      <c r="R6208" s="56"/>
      <c r="S6208" s="56"/>
      <c r="T6208" s="56" t="s">
        <v>33378</v>
      </c>
      <c r="U6208" s="56" t="s">
        <v>33379</v>
      </c>
      <c r="V6208" s="56" t="s">
        <v>33380</v>
      </c>
      <c r="W6208" s="56" t="s">
        <v>7566</v>
      </c>
      <c r="X6208" s="56" t="s">
        <v>33375</v>
      </c>
      <c r="Y6208" s="56"/>
      <c r="Z6208" s="56" t="s">
        <v>33381</v>
      </c>
      <c r="AA6208" s="56" t="s">
        <v>33377</v>
      </c>
      <c r="AB6208" s="56" t="s">
        <v>33382</v>
      </c>
      <c r="AC6208" s="56" t="s">
        <v>87</v>
      </c>
      <c r="AD6208" s="90" t="str">
        <f t="shared" si="193"/>
        <v>NA</v>
      </c>
      <c r="AE6208" s="90"/>
      <c r="AF6208" s="90"/>
      <c r="AG6208" s="90"/>
    </row>
    <row r="6209" spans="1:33">
      <c r="A6209" s="56" t="s">
        <v>37782</v>
      </c>
      <c r="B6209" s="56" t="s">
        <v>37783</v>
      </c>
      <c r="C6209" s="56" t="s">
        <v>37778</v>
      </c>
      <c r="D6209" s="56" t="s">
        <v>7717</v>
      </c>
      <c r="E6209" s="56" t="s">
        <v>1598</v>
      </c>
      <c r="F6209" s="56" t="s">
        <v>22</v>
      </c>
      <c r="G6209" s="56"/>
      <c r="H6209" s="56" t="s">
        <v>37779</v>
      </c>
      <c r="I6209" s="56" t="s">
        <v>37780</v>
      </c>
      <c r="J6209" s="56" t="s">
        <v>37784</v>
      </c>
      <c r="K6209" s="56" t="s">
        <v>87</v>
      </c>
      <c r="L6209" s="90" t="str">
        <f t="shared" si="192"/>
        <v>NA</v>
      </c>
      <c r="M6209" s="90"/>
      <c r="O6209" s="91"/>
      <c r="P6209" s="56"/>
      <c r="Q6209" s="56"/>
      <c r="R6209" s="56"/>
      <c r="S6209" s="56"/>
      <c r="T6209" s="56" t="s">
        <v>33383</v>
      </c>
      <c r="U6209" s="56" t="s">
        <v>33384</v>
      </c>
      <c r="V6209" s="56" t="s">
        <v>33385</v>
      </c>
      <c r="W6209" s="56" t="s">
        <v>7566</v>
      </c>
      <c r="X6209" s="56" t="s">
        <v>6698</v>
      </c>
      <c r="Y6209" s="56"/>
      <c r="Z6209" s="56" t="s">
        <v>33386</v>
      </c>
      <c r="AA6209" s="56" t="s">
        <v>33387</v>
      </c>
      <c r="AB6209" s="56"/>
      <c r="AC6209" s="56" t="s">
        <v>87</v>
      </c>
      <c r="AD6209" s="90" t="str">
        <f t="shared" si="193"/>
        <v>NA</v>
      </c>
      <c r="AE6209" s="90"/>
      <c r="AF6209" s="90"/>
      <c r="AG6209" s="90"/>
    </row>
    <row r="6210" spans="1:33">
      <c r="A6210" s="56" t="s">
        <v>37785</v>
      </c>
      <c r="B6210" s="56" t="s">
        <v>37786</v>
      </c>
      <c r="C6210" s="56" t="s">
        <v>37787</v>
      </c>
      <c r="D6210" s="56" t="s">
        <v>7717</v>
      </c>
      <c r="E6210" s="56" t="s">
        <v>1598</v>
      </c>
      <c r="F6210" s="56" t="s">
        <v>22</v>
      </c>
      <c r="G6210" s="56"/>
      <c r="H6210" s="56" t="s">
        <v>37779</v>
      </c>
      <c r="I6210" s="56" t="s">
        <v>37780</v>
      </c>
      <c r="J6210" s="56" t="s">
        <v>37788</v>
      </c>
      <c r="K6210" s="56" t="s">
        <v>87</v>
      </c>
      <c r="L6210" s="90" t="str">
        <f t="shared" si="192"/>
        <v>NA</v>
      </c>
      <c r="M6210" s="90"/>
      <c r="O6210" s="91"/>
      <c r="P6210" s="56"/>
      <c r="Q6210" s="56"/>
      <c r="R6210" s="56"/>
      <c r="S6210" s="56"/>
      <c r="T6210" s="56" t="s">
        <v>33388</v>
      </c>
      <c r="U6210" s="56" t="s">
        <v>33389</v>
      </c>
      <c r="V6210" s="56" t="s">
        <v>33390</v>
      </c>
      <c r="W6210" s="56" t="s">
        <v>7566</v>
      </c>
      <c r="X6210" s="56" t="s">
        <v>33391</v>
      </c>
      <c r="Y6210" s="56"/>
      <c r="Z6210" s="56" t="s">
        <v>33392</v>
      </c>
      <c r="AA6210" s="56" t="s">
        <v>33393</v>
      </c>
      <c r="AB6210" s="56"/>
      <c r="AC6210" s="56" t="s">
        <v>87</v>
      </c>
      <c r="AD6210" s="90" t="str">
        <f t="shared" si="193"/>
        <v>NA</v>
      </c>
      <c r="AE6210" s="90"/>
      <c r="AF6210" s="90"/>
      <c r="AG6210" s="90"/>
    </row>
    <row r="6211" spans="1:33">
      <c r="A6211" s="56" t="s">
        <v>37789</v>
      </c>
      <c r="B6211" s="56" t="s">
        <v>37790</v>
      </c>
      <c r="C6211" s="56" t="s">
        <v>37791</v>
      </c>
      <c r="D6211" s="56" t="s">
        <v>7717</v>
      </c>
      <c r="E6211" s="56" t="s">
        <v>1598</v>
      </c>
      <c r="F6211" s="56" t="s">
        <v>22</v>
      </c>
      <c r="G6211" s="56"/>
      <c r="H6211" s="56" t="s">
        <v>37779</v>
      </c>
      <c r="I6211" s="56" t="s">
        <v>37780</v>
      </c>
      <c r="J6211" s="56" t="s">
        <v>37792</v>
      </c>
      <c r="K6211" s="56" t="s">
        <v>87</v>
      </c>
      <c r="L6211" s="90" t="str">
        <f t="shared" ref="L6211:L6274" si="194">IF($P$3&lt;&gt;"",IF(ISNUMBER(SEARCH("*"&amp;$P$3&amp;"*", A6211)),A6211, IF(ISNUMBER(SEARCH("*"&amp;$P$3&amp;"*", H6211)),A6211, IF(ISNUMBER(SEARCH("*"&amp;$P$3&amp;"*", G6211)),A6211, IF(ISNUMBER(SEARCH("*"&amp;$P$3&amp;"*", J6211)),A6211,  IF(ISNUMBER(SEARCH("*"&amp;$P$3&amp;"*", E6211)),A6211, "NA"))))),"NA")</f>
        <v>NA</v>
      </c>
      <c r="M6211" s="90"/>
      <c r="O6211" s="91"/>
      <c r="P6211" s="56"/>
      <c r="Q6211" s="56"/>
      <c r="R6211" s="56"/>
      <c r="S6211" s="56"/>
      <c r="T6211" s="56" t="s">
        <v>23442</v>
      </c>
      <c r="U6211" s="56" t="s">
        <v>33394</v>
      </c>
      <c r="V6211" s="56" t="s">
        <v>33395</v>
      </c>
      <c r="W6211" s="56" t="s">
        <v>7566</v>
      </c>
      <c r="X6211" s="56" t="s">
        <v>33396</v>
      </c>
      <c r="Y6211" s="56"/>
      <c r="Z6211" s="56" t="s">
        <v>33397</v>
      </c>
      <c r="AA6211" s="56" t="s">
        <v>33398</v>
      </c>
      <c r="AB6211" s="56" t="s">
        <v>23442</v>
      </c>
      <c r="AC6211" s="56" t="s">
        <v>7326</v>
      </c>
      <c r="AD6211" s="90" t="str">
        <f t="shared" ref="AD6211:AD6274" si="195">IF($P$19&lt;&gt;"",IF(ISNUMBER(SEARCH($P$19, V6211)),T6211, "NA"),"NA")</f>
        <v>NA</v>
      </c>
      <c r="AE6211" s="90"/>
      <c r="AF6211" s="90"/>
      <c r="AG6211" s="90"/>
    </row>
    <row r="6212" spans="1:33">
      <c r="A6212" s="56" t="s">
        <v>37793</v>
      </c>
      <c r="B6212" s="56" t="s">
        <v>37794</v>
      </c>
      <c r="C6212" s="56" t="s">
        <v>37795</v>
      </c>
      <c r="D6212" s="56" t="s">
        <v>7717</v>
      </c>
      <c r="E6212" s="56" t="s">
        <v>1598</v>
      </c>
      <c r="F6212" s="56" t="s">
        <v>22</v>
      </c>
      <c r="G6212" s="56"/>
      <c r="H6212" s="56" t="s">
        <v>37779</v>
      </c>
      <c r="I6212" s="56" t="s">
        <v>37780</v>
      </c>
      <c r="J6212" s="56" t="s">
        <v>37796</v>
      </c>
      <c r="K6212" s="56" t="s">
        <v>87</v>
      </c>
      <c r="L6212" s="90" t="str">
        <f t="shared" si="194"/>
        <v>NA</v>
      </c>
      <c r="M6212" s="90"/>
      <c r="O6212" s="91"/>
      <c r="P6212" s="56"/>
      <c r="Q6212" s="56"/>
      <c r="R6212" s="56"/>
      <c r="S6212" s="56"/>
      <c r="T6212" s="56" t="s">
        <v>33399</v>
      </c>
      <c r="U6212" s="56" t="s">
        <v>33400</v>
      </c>
      <c r="V6212" s="56" t="s">
        <v>33401</v>
      </c>
      <c r="W6212" s="56" t="s">
        <v>7566</v>
      </c>
      <c r="X6212" s="56" t="s">
        <v>33402</v>
      </c>
      <c r="Y6212" s="56"/>
      <c r="Z6212" s="56" t="s">
        <v>33403</v>
      </c>
      <c r="AA6212" s="56" t="s">
        <v>33404</v>
      </c>
      <c r="AB6212" s="56" t="s">
        <v>33405</v>
      </c>
      <c r="AC6212" s="56" t="s">
        <v>7326</v>
      </c>
      <c r="AD6212" s="90" t="str">
        <f t="shared" si="195"/>
        <v>NA</v>
      </c>
      <c r="AE6212" s="90"/>
      <c r="AF6212" s="90"/>
      <c r="AG6212" s="90"/>
    </row>
    <row r="6213" spans="1:33">
      <c r="A6213" s="56" t="s">
        <v>37797</v>
      </c>
      <c r="B6213" s="56" t="s">
        <v>37798</v>
      </c>
      <c r="C6213" s="56" t="s">
        <v>37799</v>
      </c>
      <c r="D6213" s="56" t="s">
        <v>7717</v>
      </c>
      <c r="E6213" s="56" t="s">
        <v>1598</v>
      </c>
      <c r="F6213" s="56" t="s">
        <v>22</v>
      </c>
      <c r="G6213" s="56"/>
      <c r="H6213" s="56" t="s">
        <v>37779</v>
      </c>
      <c r="I6213" s="56" t="s">
        <v>37780</v>
      </c>
      <c r="J6213" s="56"/>
      <c r="K6213" s="56" t="s">
        <v>87</v>
      </c>
      <c r="L6213" s="90" t="str">
        <f t="shared" si="194"/>
        <v>NA</v>
      </c>
      <c r="M6213" s="90"/>
      <c r="O6213" s="91"/>
      <c r="P6213" s="56"/>
      <c r="Q6213" s="56"/>
      <c r="R6213" s="56"/>
      <c r="S6213" s="56"/>
      <c r="T6213" s="56" t="s">
        <v>33406</v>
      </c>
      <c r="U6213" s="56" t="s">
        <v>33407</v>
      </c>
      <c r="V6213" s="56" t="s">
        <v>33408</v>
      </c>
      <c r="W6213" s="56" t="s">
        <v>7566</v>
      </c>
      <c r="X6213" s="56" t="s">
        <v>33409</v>
      </c>
      <c r="Y6213" s="56"/>
      <c r="Z6213" s="56" t="s">
        <v>33410</v>
      </c>
      <c r="AA6213" s="56" t="s">
        <v>33411</v>
      </c>
      <c r="AB6213" s="56" t="s">
        <v>33406</v>
      </c>
      <c r="AC6213" s="56" t="s">
        <v>7326</v>
      </c>
      <c r="AD6213" s="90" t="str">
        <f t="shared" si="195"/>
        <v>NA</v>
      </c>
      <c r="AE6213" s="90"/>
      <c r="AF6213" s="90"/>
      <c r="AG6213" s="90"/>
    </row>
    <row r="6214" spans="1:33">
      <c r="A6214" s="56" t="s">
        <v>37800</v>
      </c>
      <c r="B6214" s="56" t="s">
        <v>37801</v>
      </c>
      <c r="C6214" s="56" t="s">
        <v>37802</v>
      </c>
      <c r="D6214" s="56" t="s">
        <v>7717</v>
      </c>
      <c r="E6214" s="56" t="s">
        <v>1624</v>
      </c>
      <c r="F6214" s="56" t="s">
        <v>22</v>
      </c>
      <c r="G6214" s="56"/>
      <c r="H6214" s="56" t="s">
        <v>37803</v>
      </c>
      <c r="I6214" s="56" t="s">
        <v>37804</v>
      </c>
      <c r="J6214" s="56" t="s">
        <v>37805</v>
      </c>
      <c r="K6214" s="56" t="s">
        <v>87</v>
      </c>
      <c r="L6214" s="90" t="str">
        <f t="shared" si="194"/>
        <v>NA</v>
      </c>
      <c r="M6214" s="90"/>
      <c r="O6214" s="91"/>
      <c r="P6214" s="56"/>
      <c r="Q6214" s="56"/>
      <c r="R6214" s="56"/>
      <c r="S6214" s="56"/>
      <c r="T6214" s="56" t="s">
        <v>33412</v>
      </c>
      <c r="U6214" s="56" t="s">
        <v>33413</v>
      </c>
      <c r="V6214" s="56" t="s">
        <v>33414</v>
      </c>
      <c r="W6214" s="56" t="s">
        <v>7566</v>
      </c>
      <c r="X6214" s="56" t="s">
        <v>33415</v>
      </c>
      <c r="Y6214" s="56"/>
      <c r="Z6214" s="56" t="s">
        <v>33416</v>
      </c>
      <c r="AA6214" s="56" t="s">
        <v>33417</v>
      </c>
      <c r="AB6214" s="56"/>
      <c r="AC6214" s="56" t="s">
        <v>7326</v>
      </c>
      <c r="AD6214" s="90" t="str">
        <f t="shared" si="195"/>
        <v>NA</v>
      </c>
      <c r="AE6214" s="90"/>
      <c r="AF6214" s="90"/>
      <c r="AG6214" s="90"/>
    </row>
    <row r="6215" spans="1:33">
      <c r="A6215" s="56" t="s">
        <v>37806</v>
      </c>
      <c r="B6215" s="56" t="s">
        <v>37807</v>
      </c>
      <c r="C6215" s="56" t="s">
        <v>37802</v>
      </c>
      <c r="D6215" s="56" t="s">
        <v>7717</v>
      </c>
      <c r="E6215" s="56" t="s">
        <v>1624</v>
      </c>
      <c r="F6215" s="56" t="s">
        <v>22</v>
      </c>
      <c r="G6215" s="56"/>
      <c r="H6215" s="56" t="s">
        <v>37803</v>
      </c>
      <c r="I6215" s="56" t="s">
        <v>37804</v>
      </c>
      <c r="J6215" s="56" t="s">
        <v>37806</v>
      </c>
      <c r="K6215" s="56" t="s">
        <v>87</v>
      </c>
      <c r="L6215" s="90" t="str">
        <f t="shared" si="194"/>
        <v>NA</v>
      </c>
      <c r="M6215" s="90"/>
      <c r="O6215" s="91"/>
      <c r="P6215" s="56"/>
      <c r="Q6215" s="56"/>
      <c r="R6215" s="56"/>
      <c r="S6215" s="56"/>
      <c r="T6215" s="56" t="s">
        <v>33418</v>
      </c>
      <c r="U6215" s="56" t="s">
        <v>33419</v>
      </c>
      <c r="V6215" s="56" t="s">
        <v>33420</v>
      </c>
      <c r="W6215" s="56" t="s">
        <v>7566</v>
      </c>
      <c r="X6215" s="56" t="s">
        <v>33421</v>
      </c>
      <c r="Y6215" s="56"/>
      <c r="Z6215" s="56" t="s">
        <v>33422</v>
      </c>
      <c r="AA6215" s="56" t="s">
        <v>33423</v>
      </c>
      <c r="AB6215" s="56" t="s">
        <v>33418</v>
      </c>
      <c r="AC6215" s="56" t="s">
        <v>7326</v>
      </c>
      <c r="AD6215" s="90" t="str">
        <f t="shared" si="195"/>
        <v>NA</v>
      </c>
      <c r="AE6215" s="90"/>
      <c r="AF6215" s="90"/>
      <c r="AG6215" s="90"/>
    </row>
    <row r="6216" spans="1:33">
      <c r="A6216" s="56" t="s">
        <v>37808</v>
      </c>
      <c r="B6216" s="56" t="s">
        <v>37809</v>
      </c>
      <c r="C6216" s="56" t="s">
        <v>37810</v>
      </c>
      <c r="D6216" s="56" t="s">
        <v>7717</v>
      </c>
      <c r="E6216" s="56" t="s">
        <v>1624</v>
      </c>
      <c r="F6216" s="56" t="s">
        <v>22</v>
      </c>
      <c r="G6216" s="56"/>
      <c r="H6216" s="56" t="s">
        <v>37803</v>
      </c>
      <c r="I6216" s="56" t="s">
        <v>37804</v>
      </c>
      <c r="J6216" s="56" t="s">
        <v>37811</v>
      </c>
      <c r="K6216" s="56" t="s">
        <v>87</v>
      </c>
      <c r="L6216" s="90" t="str">
        <f t="shared" si="194"/>
        <v>NA</v>
      </c>
      <c r="M6216" s="90"/>
      <c r="O6216" s="91"/>
      <c r="P6216" s="56"/>
      <c r="Q6216" s="56"/>
      <c r="R6216" s="56"/>
      <c r="S6216" s="56"/>
      <c r="T6216" s="56" t="s">
        <v>33424</v>
      </c>
      <c r="U6216" s="56" t="s">
        <v>33425</v>
      </c>
      <c r="V6216" s="56" t="s">
        <v>23198</v>
      </c>
      <c r="W6216" s="56" t="s">
        <v>7566</v>
      </c>
      <c r="X6216" s="56" t="s">
        <v>6717</v>
      </c>
      <c r="Y6216" s="56"/>
      <c r="Z6216" s="56" t="s">
        <v>33426</v>
      </c>
      <c r="AA6216" s="56" t="s">
        <v>33427</v>
      </c>
      <c r="AB6216" s="56" t="s">
        <v>33424</v>
      </c>
      <c r="AC6216" s="56" t="s">
        <v>7326</v>
      </c>
      <c r="AD6216" s="90" t="str">
        <f t="shared" si="195"/>
        <v>NA</v>
      </c>
      <c r="AE6216" s="90"/>
      <c r="AF6216" s="90"/>
      <c r="AG6216" s="90"/>
    </row>
    <row r="6217" spans="1:33">
      <c r="A6217" s="56" t="s">
        <v>37812</v>
      </c>
      <c r="B6217" s="56" t="s">
        <v>37813</v>
      </c>
      <c r="C6217" s="56" t="s">
        <v>37810</v>
      </c>
      <c r="D6217" s="56" t="s">
        <v>7717</v>
      </c>
      <c r="E6217" s="56" t="s">
        <v>1624</v>
      </c>
      <c r="F6217" s="56" t="s">
        <v>22</v>
      </c>
      <c r="G6217" s="56"/>
      <c r="H6217" s="56" t="s">
        <v>37803</v>
      </c>
      <c r="I6217" s="56" t="s">
        <v>37804</v>
      </c>
      <c r="J6217" s="56" t="s">
        <v>37812</v>
      </c>
      <c r="K6217" s="56" t="s">
        <v>87</v>
      </c>
      <c r="L6217" s="90" t="str">
        <f t="shared" si="194"/>
        <v>NA</v>
      </c>
      <c r="M6217" s="90"/>
      <c r="O6217" s="91"/>
      <c r="P6217" s="56"/>
      <c r="Q6217" s="56"/>
      <c r="R6217" s="56"/>
      <c r="S6217" s="56"/>
      <c r="T6217" s="56" t="s">
        <v>33428</v>
      </c>
      <c r="U6217" s="56" t="s">
        <v>33429</v>
      </c>
      <c r="V6217" s="56" t="s">
        <v>33430</v>
      </c>
      <c r="W6217" s="56" t="s">
        <v>7566</v>
      </c>
      <c r="X6217" s="56" t="s">
        <v>6717</v>
      </c>
      <c r="Y6217" s="56"/>
      <c r="Z6217" s="56" t="s">
        <v>33431</v>
      </c>
      <c r="AA6217" s="56" t="s">
        <v>33427</v>
      </c>
      <c r="AB6217" s="56"/>
      <c r="AC6217" s="56" t="s">
        <v>7326</v>
      </c>
      <c r="AD6217" s="90" t="str">
        <f t="shared" si="195"/>
        <v>NA</v>
      </c>
      <c r="AE6217" s="90"/>
      <c r="AF6217" s="90"/>
      <c r="AG6217" s="90"/>
    </row>
    <row r="6218" spans="1:33">
      <c r="A6218" s="56" t="s">
        <v>37814</v>
      </c>
      <c r="B6218" s="56" t="s">
        <v>37815</v>
      </c>
      <c r="C6218" s="56" t="s">
        <v>37816</v>
      </c>
      <c r="D6218" s="56" t="s">
        <v>7717</v>
      </c>
      <c r="E6218" s="56" t="s">
        <v>1636</v>
      </c>
      <c r="F6218" s="56" t="s">
        <v>22</v>
      </c>
      <c r="G6218" s="56"/>
      <c r="H6218" s="56" t="s">
        <v>37817</v>
      </c>
      <c r="I6218" s="56" t="s">
        <v>37818</v>
      </c>
      <c r="J6218" s="56" t="s">
        <v>37814</v>
      </c>
      <c r="K6218" s="56" t="s">
        <v>87</v>
      </c>
      <c r="L6218" s="90" t="str">
        <f t="shared" si="194"/>
        <v>NA</v>
      </c>
      <c r="M6218" s="90"/>
      <c r="O6218" s="91"/>
      <c r="P6218" s="56"/>
      <c r="Q6218" s="56"/>
      <c r="R6218" s="56"/>
      <c r="S6218" s="56"/>
      <c r="T6218" s="56" t="s">
        <v>33432</v>
      </c>
      <c r="U6218" s="56" t="s">
        <v>33433</v>
      </c>
      <c r="V6218" s="56" t="s">
        <v>33434</v>
      </c>
      <c r="W6218" s="56" t="s">
        <v>7566</v>
      </c>
      <c r="X6218" s="56" t="s">
        <v>33435</v>
      </c>
      <c r="Y6218" s="56"/>
      <c r="Z6218" s="56" t="s">
        <v>33436</v>
      </c>
      <c r="AA6218" s="56" t="s">
        <v>33437</v>
      </c>
      <c r="AB6218" s="56"/>
      <c r="AC6218" s="56" t="s">
        <v>7326</v>
      </c>
      <c r="AD6218" s="90" t="str">
        <f t="shared" si="195"/>
        <v>NA</v>
      </c>
      <c r="AE6218" s="90"/>
      <c r="AF6218" s="90"/>
      <c r="AG6218" s="90"/>
    </row>
    <row r="6219" spans="1:33">
      <c r="A6219" s="56" t="s">
        <v>37819</v>
      </c>
      <c r="B6219" s="56" t="s">
        <v>37820</v>
      </c>
      <c r="C6219" s="56" t="s">
        <v>37821</v>
      </c>
      <c r="D6219" s="56" t="s">
        <v>7717</v>
      </c>
      <c r="E6219" s="56" t="s">
        <v>1648</v>
      </c>
      <c r="F6219" s="56" t="s">
        <v>22</v>
      </c>
      <c r="G6219" s="56"/>
      <c r="H6219" s="56" t="s">
        <v>37822</v>
      </c>
      <c r="I6219" s="56" t="s">
        <v>37823</v>
      </c>
      <c r="J6219" s="56" t="s">
        <v>37824</v>
      </c>
      <c r="K6219" s="56" t="s">
        <v>87</v>
      </c>
      <c r="L6219" s="90" t="str">
        <f t="shared" si="194"/>
        <v>NA</v>
      </c>
      <c r="M6219" s="90"/>
      <c r="O6219" s="91"/>
      <c r="P6219" s="56"/>
      <c r="Q6219" s="56"/>
      <c r="R6219" s="56"/>
      <c r="S6219" s="56"/>
      <c r="T6219" s="56" t="s">
        <v>33438</v>
      </c>
      <c r="U6219" s="56" t="s">
        <v>33439</v>
      </c>
      <c r="V6219" s="56" t="s">
        <v>33440</v>
      </c>
      <c r="W6219" s="56" t="s">
        <v>7566</v>
      </c>
      <c r="X6219" s="56" t="s">
        <v>33441</v>
      </c>
      <c r="Y6219" s="56"/>
      <c r="Z6219" s="56" t="s">
        <v>33442</v>
      </c>
      <c r="AA6219" s="56" t="s">
        <v>33443</v>
      </c>
      <c r="AB6219" s="56" t="s">
        <v>33444</v>
      </c>
      <c r="AC6219" s="56" t="s">
        <v>7326</v>
      </c>
      <c r="AD6219" s="90" t="str">
        <f t="shared" si="195"/>
        <v>NA</v>
      </c>
      <c r="AE6219" s="90"/>
      <c r="AF6219" s="90"/>
      <c r="AG6219" s="90"/>
    </row>
    <row r="6220" spans="1:33">
      <c r="A6220" s="56" t="s">
        <v>37825</v>
      </c>
      <c r="B6220" s="56" t="s">
        <v>37826</v>
      </c>
      <c r="C6220" s="56" t="s">
        <v>37827</v>
      </c>
      <c r="D6220" s="56" t="s">
        <v>7717</v>
      </c>
      <c r="E6220" s="56" t="s">
        <v>1660</v>
      </c>
      <c r="F6220" s="56" t="s">
        <v>22</v>
      </c>
      <c r="G6220" s="56"/>
      <c r="H6220" s="56" t="s">
        <v>37828</v>
      </c>
      <c r="I6220" s="56" t="s">
        <v>37829</v>
      </c>
      <c r="J6220" s="56" t="s">
        <v>37830</v>
      </c>
      <c r="K6220" s="56" t="s">
        <v>87</v>
      </c>
      <c r="L6220" s="90" t="str">
        <f t="shared" si="194"/>
        <v>NA</v>
      </c>
      <c r="M6220" s="90"/>
      <c r="O6220" s="91"/>
      <c r="P6220" s="56"/>
      <c r="Q6220" s="56"/>
      <c r="R6220" s="56"/>
      <c r="S6220" s="56"/>
      <c r="T6220" s="56" t="s">
        <v>33445</v>
      </c>
      <c r="U6220" s="56" t="s">
        <v>33446</v>
      </c>
      <c r="V6220" s="56" t="s">
        <v>23198</v>
      </c>
      <c r="W6220" s="56" t="s">
        <v>7566</v>
      </c>
      <c r="X6220" s="56" t="s">
        <v>6738</v>
      </c>
      <c r="Y6220" s="56"/>
      <c r="Z6220" s="56" t="s">
        <v>33447</v>
      </c>
      <c r="AA6220" s="56" t="s">
        <v>33448</v>
      </c>
      <c r="AB6220" s="56" t="s">
        <v>33445</v>
      </c>
      <c r="AC6220" s="56" t="s">
        <v>7326</v>
      </c>
      <c r="AD6220" s="90" t="str">
        <f t="shared" si="195"/>
        <v>NA</v>
      </c>
      <c r="AE6220" s="90"/>
      <c r="AF6220" s="90"/>
      <c r="AG6220" s="90"/>
    </row>
    <row r="6221" spans="1:33">
      <c r="A6221" s="56" t="s">
        <v>37831</v>
      </c>
      <c r="B6221" s="56" t="s">
        <v>37832</v>
      </c>
      <c r="C6221" s="56" t="s">
        <v>37833</v>
      </c>
      <c r="D6221" s="56" t="s">
        <v>7717</v>
      </c>
      <c r="E6221" s="56" t="s">
        <v>223</v>
      </c>
      <c r="F6221" s="56" t="s">
        <v>22</v>
      </c>
      <c r="G6221" s="56"/>
      <c r="H6221" s="56" t="s">
        <v>37834</v>
      </c>
      <c r="I6221" s="56" t="s">
        <v>37835</v>
      </c>
      <c r="J6221" s="56" t="s">
        <v>37836</v>
      </c>
      <c r="K6221" s="56" t="s">
        <v>87</v>
      </c>
      <c r="L6221" s="90" t="str">
        <f t="shared" si="194"/>
        <v>NA</v>
      </c>
      <c r="M6221" s="90"/>
      <c r="O6221" s="91"/>
      <c r="P6221" s="56"/>
      <c r="Q6221" s="56"/>
      <c r="R6221" s="56"/>
      <c r="S6221" s="56"/>
      <c r="T6221" s="56" t="s">
        <v>33449</v>
      </c>
      <c r="U6221" s="56" t="s">
        <v>33450</v>
      </c>
      <c r="V6221" s="56" t="s">
        <v>33451</v>
      </c>
      <c r="W6221" s="56" t="s">
        <v>7566</v>
      </c>
      <c r="X6221" s="56" t="s">
        <v>33452</v>
      </c>
      <c r="Y6221" s="56"/>
      <c r="Z6221" s="56" t="s">
        <v>33453</v>
      </c>
      <c r="AA6221" s="56" t="s">
        <v>33454</v>
      </c>
      <c r="AB6221" s="56"/>
      <c r="AC6221" s="56" t="s">
        <v>7326</v>
      </c>
      <c r="AD6221" s="90" t="str">
        <f t="shared" si="195"/>
        <v>NA</v>
      </c>
      <c r="AE6221" s="90"/>
      <c r="AF6221" s="90"/>
      <c r="AG6221" s="90"/>
    </row>
    <row r="6222" spans="1:33">
      <c r="A6222" s="56" t="s">
        <v>37837</v>
      </c>
      <c r="B6222" s="56" t="s">
        <v>37838</v>
      </c>
      <c r="C6222" s="56" t="s">
        <v>37839</v>
      </c>
      <c r="D6222" s="56" t="s">
        <v>7717</v>
      </c>
      <c r="E6222" s="56" t="s">
        <v>82</v>
      </c>
      <c r="F6222" s="56" t="s">
        <v>22</v>
      </c>
      <c r="G6222" s="56"/>
      <c r="H6222" s="56" t="s">
        <v>37834</v>
      </c>
      <c r="I6222" s="56" t="s">
        <v>7783</v>
      </c>
      <c r="J6222" s="56" t="s">
        <v>37837</v>
      </c>
      <c r="K6222" s="56" t="s">
        <v>87</v>
      </c>
      <c r="L6222" s="90" t="str">
        <f t="shared" si="194"/>
        <v>NA</v>
      </c>
      <c r="M6222" s="90"/>
      <c r="O6222" s="91"/>
      <c r="P6222" s="56"/>
      <c r="Q6222" s="56"/>
      <c r="R6222" s="56"/>
      <c r="S6222" s="56"/>
      <c r="T6222" s="56" t="s">
        <v>33455</v>
      </c>
      <c r="U6222" s="56" t="s">
        <v>33456</v>
      </c>
      <c r="V6222" s="56" t="s">
        <v>33457</v>
      </c>
      <c r="W6222" s="56" t="s">
        <v>7566</v>
      </c>
      <c r="X6222" s="56" t="s">
        <v>33458</v>
      </c>
      <c r="Y6222" s="56"/>
      <c r="Z6222" s="56" t="s">
        <v>33459</v>
      </c>
      <c r="AA6222" s="56" t="s">
        <v>33460</v>
      </c>
      <c r="AB6222" s="56" t="s">
        <v>33461</v>
      </c>
      <c r="AC6222" s="56" t="s">
        <v>7326</v>
      </c>
      <c r="AD6222" s="90" t="str">
        <f t="shared" si="195"/>
        <v>NA</v>
      </c>
      <c r="AE6222" s="90"/>
      <c r="AF6222" s="90"/>
      <c r="AG6222" s="90"/>
    </row>
    <row r="6223" spans="1:33">
      <c r="A6223" s="56" t="s">
        <v>37840</v>
      </c>
      <c r="B6223" s="56" t="s">
        <v>37841</v>
      </c>
      <c r="C6223" s="56" t="s">
        <v>37842</v>
      </c>
      <c r="D6223" s="56" t="s">
        <v>7717</v>
      </c>
      <c r="E6223" s="56" t="s">
        <v>82</v>
      </c>
      <c r="F6223" s="56" t="s">
        <v>22</v>
      </c>
      <c r="G6223" s="56"/>
      <c r="H6223" s="56" t="s">
        <v>37834</v>
      </c>
      <c r="I6223" s="56" t="s">
        <v>7783</v>
      </c>
      <c r="J6223" s="56" t="s">
        <v>37843</v>
      </c>
      <c r="K6223" s="56" t="s">
        <v>87</v>
      </c>
      <c r="L6223" s="90" t="str">
        <f t="shared" si="194"/>
        <v>NA</v>
      </c>
      <c r="M6223" s="90"/>
      <c r="O6223" s="91"/>
      <c r="P6223" s="56"/>
      <c r="Q6223" s="56"/>
      <c r="R6223" s="56"/>
      <c r="S6223" s="56"/>
      <c r="T6223" s="56" t="s">
        <v>33462</v>
      </c>
      <c r="U6223" s="56" t="s">
        <v>33463</v>
      </c>
      <c r="V6223" s="56" t="s">
        <v>33464</v>
      </c>
      <c r="W6223" s="56" t="s">
        <v>7566</v>
      </c>
      <c r="X6223" s="56" t="s">
        <v>33465</v>
      </c>
      <c r="Y6223" s="56"/>
      <c r="Z6223" s="56" t="s">
        <v>33466</v>
      </c>
      <c r="AA6223" s="56" t="s">
        <v>33467</v>
      </c>
      <c r="AB6223" s="56"/>
      <c r="AC6223" s="56" t="s">
        <v>7326</v>
      </c>
      <c r="AD6223" s="90" t="str">
        <f t="shared" si="195"/>
        <v>NA</v>
      </c>
      <c r="AE6223" s="90"/>
      <c r="AF6223" s="90"/>
      <c r="AG6223" s="90"/>
    </row>
    <row r="6224" spans="1:33">
      <c r="A6224" s="56" t="s">
        <v>37844</v>
      </c>
      <c r="B6224" s="56" t="s">
        <v>37845</v>
      </c>
      <c r="C6224" s="56" t="s">
        <v>37846</v>
      </c>
      <c r="D6224" s="56" t="s">
        <v>7717</v>
      </c>
      <c r="E6224" s="56" t="s">
        <v>82</v>
      </c>
      <c r="F6224" s="56" t="s">
        <v>22</v>
      </c>
      <c r="G6224" s="56"/>
      <c r="H6224" s="56" t="s">
        <v>37834</v>
      </c>
      <c r="I6224" s="56" t="s">
        <v>7783</v>
      </c>
      <c r="J6224" s="56" t="s">
        <v>37844</v>
      </c>
      <c r="K6224" s="56" t="s">
        <v>87</v>
      </c>
      <c r="L6224" s="90" t="str">
        <f t="shared" si="194"/>
        <v>NA</v>
      </c>
      <c r="M6224" s="90"/>
      <c r="O6224" s="91"/>
      <c r="P6224" s="56"/>
      <c r="Q6224" s="56"/>
      <c r="R6224" s="56"/>
      <c r="S6224" s="56"/>
      <c r="T6224" s="56" t="s">
        <v>33468</v>
      </c>
      <c r="U6224" s="56" t="s">
        <v>33469</v>
      </c>
      <c r="V6224" s="56" t="s">
        <v>33470</v>
      </c>
      <c r="W6224" s="56" t="s">
        <v>7566</v>
      </c>
      <c r="X6224" s="56" t="s">
        <v>33471</v>
      </c>
      <c r="Y6224" s="56"/>
      <c r="Z6224" s="56" t="s">
        <v>33472</v>
      </c>
      <c r="AA6224" s="56" t="s">
        <v>33473</v>
      </c>
      <c r="AB6224" s="56" t="s">
        <v>33468</v>
      </c>
      <c r="AC6224" s="56" t="s">
        <v>7326</v>
      </c>
      <c r="AD6224" s="90" t="str">
        <f t="shared" si="195"/>
        <v>NA</v>
      </c>
      <c r="AE6224" s="90"/>
      <c r="AF6224" s="90"/>
      <c r="AG6224" s="90"/>
    </row>
    <row r="6225" spans="1:33">
      <c r="A6225" s="56" t="s">
        <v>37847</v>
      </c>
      <c r="B6225" s="56" t="s">
        <v>37848</v>
      </c>
      <c r="C6225" s="56" t="s">
        <v>37849</v>
      </c>
      <c r="D6225" s="56" t="s">
        <v>7717</v>
      </c>
      <c r="E6225" s="56" t="s">
        <v>315</v>
      </c>
      <c r="F6225" s="56" t="s">
        <v>22</v>
      </c>
      <c r="G6225" s="56"/>
      <c r="H6225" s="56" t="s">
        <v>37834</v>
      </c>
      <c r="I6225" s="56" t="s">
        <v>37850</v>
      </c>
      <c r="J6225" s="56" t="s">
        <v>37851</v>
      </c>
      <c r="K6225" s="56" t="s">
        <v>87</v>
      </c>
      <c r="L6225" s="90" t="str">
        <f t="shared" si="194"/>
        <v>NA</v>
      </c>
      <c r="M6225" s="90"/>
      <c r="O6225" s="91"/>
      <c r="P6225" s="56"/>
      <c r="Q6225" s="56"/>
      <c r="R6225" s="56"/>
      <c r="S6225" s="56"/>
      <c r="T6225" s="56" t="s">
        <v>33474</v>
      </c>
      <c r="U6225" s="56" t="s">
        <v>33475</v>
      </c>
      <c r="V6225" s="56" t="s">
        <v>23198</v>
      </c>
      <c r="W6225" s="56" t="s">
        <v>7566</v>
      </c>
      <c r="X6225" s="56" t="s">
        <v>6747</v>
      </c>
      <c r="Y6225" s="56"/>
      <c r="Z6225" s="56" t="s">
        <v>33476</v>
      </c>
      <c r="AA6225" s="56" t="s">
        <v>33477</v>
      </c>
      <c r="AB6225" s="56" t="s">
        <v>33474</v>
      </c>
      <c r="AC6225" s="56" t="s">
        <v>7326</v>
      </c>
      <c r="AD6225" s="90" t="str">
        <f t="shared" si="195"/>
        <v>NA</v>
      </c>
      <c r="AE6225" s="90"/>
      <c r="AF6225" s="90"/>
      <c r="AG6225" s="90"/>
    </row>
    <row r="6226" spans="1:33">
      <c r="A6226" s="56" t="s">
        <v>37852</v>
      </c>
      <c r="B6226" s="56" t="s">
        <v>37853</v>
      </c>
      <c r="C6226" s="56" t="s">
        <v>37854</v>
      </c>
      <c r="D6226" s="56" t="s">
        <v>7717</v>
      </c>
      <c r="E6226" s="56" t="s">
        <v>1691</v>
      </c>
      <c r="F6226" s="56" t="s">
        <v>22</v>
      </c>
      <c r="G6226" s="56"/>
      <c r="H6226" s="56" t="s">
        <v>37834</v>
      </c>
      <c r="I6226" s="56" t="s">
        <v>37855</v>
      </c>
      <c r="J6226" s="56" t="s">
        <v>37856</v>
      </c>
      <c r="K6226" s="56" t="s">
        <v>87</v>
      </c>
      <c r="L6226" s="90" t="str">
        <f t="shared" si="194"/>
        <v>NA</v>
      </c>
      <c r="M6226" s="90"/>
      <c r="O6226" s="91"/>
      <c r="P6226" s="56"/>
      <c r="Q6226" s="56"/>
      <c r="R6226" s="56"/>
      <c r="S6226" s="56"/>
      <c r="T6226" s="56" t="s">
        <v>33478</v>
      </c>
      <c r="U6226" s="56" t="s">
        <v>33479</v>
      </c>
      <c r="V6226" s="56" t="s">
        <v>33480</v>
      </c>
      <c r="W6226" s="56" t="s">
        <v>7566</v>
      </c>
      <c r="X6226" s="56" t="s">
        <v>13806</v>
      </c>
      <c r="Y6226" s="56"/>
      <c r="Z6226" s="56" t="s">
        <v>33481</v>
      </c>
      <c r="AA6226" s="56" t="s">
        <v>33482</v>
      </c>
      <c r="AB6226" s="56" t="s">
        <v>33483</v>
      </c>
      <c r="AC6226" s="56" t="s">
        <v>7326</v>
      </c>
      <c r="AD6226" s="90" t="str">
        <f t="shared" si="195"/>
        <v>NA</v>
      </c>
      <c r="AE6226" s="90"/>
      <c r="AF6226" s="90"/>
      <c r="AG6226" s="90"/>
    </row>
    <row r="6227" spans="1:33">
      <c r="A6227" s="56" t="s">
        <v>37857</v>
      </c>
      <c r="B6227" s="56" t="s">
        <v>37858</v>
      </c>
      <c r="C6227" s="56" t="s">
        <v>37859</v>
      </c>
      <c r="D6227" s="56" t="s">
        <v>7717</v>
      </c>
      <c r="E6227" s="56" t="s">
        <v>5566</v>
      </c>
      <c r="F6227" s="56" t="s">
        <v>22</v>
      </c>
      <c r="G6227" s="56"/>
      <c r="H6227" s="56" t="s">
        <v>37860</v>
      </c>
      <c r="I6227" s="56" t="s">
        <v>37861</v>
      </c>
      <c r="J6227" s="56"/>
      <c r="K6227" s="56" t="s">
        <v>87</v>
      </c>
      <c r="L6227" s="90" t="str">
        <f t="shared" si="194"/>
        <v>NA</v>
      </c>
      <c r="M6227" s="90"/>
      <c r="O6227" s="91"/>
      <c r="P6227" s="56"/>
      <c r="Q6227" s="56"/>
      <c r="R6227" s="56"/>
      <c r="S6227" s="56"/>
      <c r="T6227" s="56" t="s">
        <v>33484</v>
      </c>
      <c r="U6227" s="56" t="s">
        <v>33485</v>
      </c>
      <c r="V6227" s="56" t="s">
        <v>33486</v>
      </c>
      <c r="W6227" s="56" t="s">
        <v>7566</v>
      </c>
      <c r="X6227" s="56" t="s">
        <v>13819</v>
      </c>
      <c r="Y6227" s="56"/>
      <c r="Z6227" s="56" t="s">
        <v>33487</v>
      </c>
      <c r="AA6227" s="56" t="s">
        <v>33488</v>
      </c>
      <c r="AB6227" s="56"/>
      <c r="AC6227" s="56" t="s">
        <v>7326</v>
      </c>
      <c r="AD6227" s="90" t="str">
        <f t="shared" si="195"/>
        <v>NA</v>
      </c>
      <c r="AE6227" s="90"/>
      <c r="AF6227" s="90"/>
      <c r="AG6227" s="90"/>
    </row>
    <row r="6228" spans="1:33">
      <c r="A6228" s="56" t="s">
        <v>37862</v>
      </c>
      <c r="B6228" s="56" t="s">
        <v>37863</v>
      </c>
      <c r="C6228" s="56" t="s">
        <v>37864</v>
      </c>
      <c r="D6228" s="56" t="s">
        <v>7717</v>
      </c>
      <c r="E6228" s="56" t="s">
        <v>1704</v>
      </c>
      <c r="F6228" s="56" t="s">
        <v>22</v>
      </c>
      <c r="G6228" s="56"/>
      <c r="H6228" s="56" t="s">
        <v>37865</v>
      </c>
      <c r="I6228" s="56" t="s">
        <v>37866</v>
      </c>
      <c r="J6228" s="56" t="s">
        <v>37862</v>
      </c>
      <c r="K6228" s="56" t="s">
        <v>87</v>
      </c>
      <c r="L6228" s="90" t="str">
        <f t="shared" si="194"/>
        <v>NA</v>
      </c>
      <c r="M6228" s="90"/>
      <c r="O6228" s="91"/>
      <c r="P6228" s="56"/>
      <c r="Q6228" s="56"/>
      <c r="R6228" s="56"/>
      <c r="S6228" s="56"/>
      <c r="T6228" s="56" t="s">
        <v>33489</v>
      </c>
      <c r="U6228" s="56" t="s">
        <v>33490</v>
      </c>
      <c r="V6228" s="56" t="s">
        <v>33491</v>
      </c>
      <c r="W6228" s="56" t="s">
        <v>7566</v>
      </c>
      <c r="X6228" s="56" t="s">
        <v>33492</v>
      </c>
      <c r="Y6228" s="56"/>
      <c r="Z6228" s="56" t="s">
        <v>33493</v>
      </c>
      <c r="AA6228" s="56" t="s">
        <v>33494</v>
      </c>
      <c r="AB6228" s="56"/>
      <c r="AC6228" s="56" t="s">
        <v>7326</v>
      </c>
      <c r="AD6228" s="90" t="str">
        <f t="shared" si="195"/>
        <v>NA</v>
      </c>
      <c r="AE6228" s="90"/>
      <c r="AF6228" s="90"/>
      <c r="AG6228" s="90"/>
    </row>
    <row r="6229" spans="1:33">
      <c r="A6229" s="56" t="s">
        <v>37867</v>
      </c>
      <c r="B6229" s="56" t="s">
        <v>37868</v>
      </c>
      <c r="C6229" s="56" t="s">
        <v>37869</v>
      </c>
      <c r="D6229" s="56" t="s">
        <v>7717</v>
      </c>
      <c r="E6229" s="56" t="s">
        <v>1704</v>
      </c>
      <c r="F6229" s="56" t="s">
        <v>22</v>
      </c>
      <c r="G6229" s="56"/>
      <c r="H6229" s="56" t="s">
        <v>37865</v>
      </c>
      <c r="I6229" s="56" t="s">
        <v>37866</v>
      </c>
      <c r="J6229" s="56"/>
      <c r="K6229" s="56" t="s">
        <v>87</v>
      </c>
      <c r="L6229" s="90" t="str">
        <f t="shared" si="194"/>
        <v>NA</v>
      </c>
      <c r="M6229" s="90"/>
      <c r="O6229" s="91"/>
      <c r="P6229" s="56"/>
      <c r="Q6229" s="56"/>
      <c r="R6229" s="56"/>
      <c r="S6229" s="56"/>
      <c r="T6229" s="56" t="s">
        <v>33495</v>
      </c>
      <c r="U6229" s="56" t="s">
        <v>33496</v>
      </c>
      <c r="V6229" s="56" t="s">
        <v>33497</v>
      </c>
      <c r="W6229" s="56" t="s">
        <v>7566</v>
      </c>
      <c r="X6229" s="56" t="s">
        <v>33498</v>
      </c>
      <c r="Y6229" s="56"/>
      <c r="Z6229" s="56" t="s">
        <v>33499</v>
      </c>
      <c r="AA6229" s="56" t="s">
        <v>33500</v>
      </c>
      <c r="AB6229" s="56" t="s">
        <v>33501</v>
      </c>
      <c r="AC6229" s="56" t="s">
        <v>87</v>
      </c>
      <c r="AD6229" s="90" t="str">
        <f t="shared" si="195"/>
        <v>NA</v>
      </c>
      <c r="AE6229" s="90"/>
      <c r="AF6229" s="90"/>
      <c r="AG6229" s="90"/>
    </row>
    <row r="6230" spans="1:33">
      <c r="A6230" s="56" t="s">
        <v>37870</v>
      </c>
      <c r="B6230" s="56" t="s">
        <v>37871</v>
      </c>
      <c r="C6230" s="56" t="s">
        <v>37872</v>
      </c>
      <c r="D6230" s="56" t="s">
        <v>7717</v>
      </c>
      <c r="E6230" s="56" t="s">
        <v>1704</v>
      </c>
      <c r="F6230" s="56" t="s">
        <v>22</v>
      </c>
      <c r="G6230" s="56"/>
      <c r="H6230" s="56" t="s">
        <v>37865</v>
      </c>
      <c r="I6230" s="56" t="s">
        <v>37866</v>
      </c>
      <c r="J6230" s="56" t="s">
        <v>37873</v>
      </c>
      <c r="K6230" s="56" t="s">
        <v>87</v>
      </c>
      <c r="L6230" s="90" t="str">
        <f t="shared" si="194"/>
        <v>NA</v>
      </c>
      <c r="M6230" s="90"/>
      <c r="O6230" s="91"/>
      <c r="P6230" s="56"/>
      <c r="Q6230" s="56"/>
      <c r="R6230" s="56"/>
      <c r="S6230" s="56"/>
      <c r="T6230" s="56" t="s">
        <v>33502</v>
      </c>
      <c r="U6230" s="56" t="s">
        <v>33503</v>
      </c>
      <c r="V6230" s="56" t="s">
        <v>33504</v>
      </c>
      <c r="W6230" s="56" t="s">
        <v>7566</v>
      </c>
      <c r="X6230" s="56" t="s">
        <v>6756</v>
      </c>
      <c r="Y6230" s="56"/>
      <c r="Z6230" s="56" t="s">
        <v>33505</v>
      </c>
      <c r="AA6230" s="56" t="s">
        <v>33506</v>
      </c>
      <c r="AB6230" s="56" t="s">
        <v>33502</v>
      </c>
      <c r="AC6230" s="56" t="s">
        <v>7326</v>
      </c>
      <c r="AD6230" s="90" t="str">
        <f t="shared" si="195"/>
        <v>NA</v>
      </c>
      <c r="AE6230" s="90"/>
      <c r="AF6230" s="90"/>
      <c r="AG6230" s="90"/>
    </row>
    <row r="6231" spans="1:33">
      <c r="A6231" s="56" t="s">
        <v>37874</v>
      </c>
      <c r="B6231" s="56" t="s">
        <v>37875</v>
      </c>
      <c r="C6231" s="56" t="s">
        <v>37876</v>
      </c>
      <c r="D6231" s="56" t="s">
        <v>7717</v>
      </c>
      <c r="E6231" s="56" t="s">
        <v>1704</v>
      </c>
      <c r="F6231" s="56" t="s">
        <v>22</v>
      </c>
      <c r="G6231" s="56"/>
      <c r="H6231" s="56" t="s">
        <v>37865</v>
      </c>
      <c r="I6231" s="56" t="s">
        <v>37866</v>
      </c>
      <c r="J6231" s="56"/>
      <c r="K6231" s="56" t="s">
        <v>87</v>
      </c>
      <c r="L6231" s="90" t="str">
        <f t="shared" si="194"/>
        <v>NA</v>
      </c>
      <c r="M6231" s="90"/>
      <c r="O6231" s="91"/>
      <c r="P6231" s="56"/>
      <c r="Q6231" s="56"/>
      <c r="R6231" s="56"/>
      <c r="S6231" s="56"/>
      <c r="T6231" s="56" t="s">
        <v>33507</v>
      </c>
      <c r="U6231" s="56" t="s">
        <v>33508</v>
      </c>
      <c r="V6231" s="56" t="s">
        <v>33509</v>
      </c>
      <c r="W6231" s="56" t="s">
        <v>7566</v>
      </c>
      <c r="X6231" s="56" t="s">
        <v>33510</v>
      </c>
      <c r="Y6231" s="56"/>
      <c r="Z6231" s="56" t="s">
        <v>33511</v>
      </c>
      <c r="AA6231" s="56" t="s">
        <v>33512</v>
      </c>
      <c r="AB6231" s="56" t="s">
        <v>33507</v>
      </c>
      <c r="AC6231" s="56" t="s">
        <v>7326</v>
      </c>
      <c r="AD6231" s="90" t="str">
        <f t="shared" si="195"/>
        <v>NA</v>
      </c>
      <c r="AE6231" s="90"/>
      <c r="AF6231" s="90"/>
      <c r="AG6231" s="90"/>
    </row>
    <row r="6232" spans="1:33">
      <c r="A6232" s="56" t="s">
        <v>37877</v>
      </c>
      <c r="B6232" s="56" t="s">
        <v>37878</v>
      </c>
      <c r="C6232" s="56" t="s">
        <v>37879</v>
      </c>
      <c r="D6232" s="56" t="s">
        <v>7717</v>
      </c>
      <c r="E6232" s="56" t="s">
        <v>251</v>
      </c>
      <c r="F6232" s="56" t="s">
        <v>22</v>
      </c>
      <c r="G6232" s="56"/>
      <c r="H6232" s="56" t="s">
        <v>37880</v>
      </c>
      <c r="I6232" s="56" t="s">
        <v>37881</v>
      </c>
      <c r="J6232" s="56" t="s">
        <v>37882</v>
      </c>
      <c r="K6232" s="56" t="s">
        <v>87</v>
      </c>
      <c r="L6232" s="90" t="str">
        <f t="shared" si="194"/>
        <v>NA</v>
      </c>
      <c r="M6232" s="90"/>
      <c r="O6232" s="91"/>
      <c r="P6232" s="56"/>
      <c r="Q6232" s="56"/>
      <c r="R6232" s="56"/>
      <c r="S6232" s="56"/>
      <c r="T6232" s="56" t="s">
        <v>33513</v>
      </c>
      <c r="U6232" s="56" t="s">
        <v>33514</v>
      </c>
      <c r="V6232" s="56" t="s">
        <v>33515</v>
      </c>
      <c r="W6232" s="56" t="s">
        <v>7566</v>
      </c>
      <c r="X6232" s="56" t="s">
        <v>33516</v>
      </c>
      <c r="Y6232" s="56"/>
      <c r="Z6232" s="56" t="s">
        <v>33517</v>
      </c>
      <c r="AA6232" s="56" t="s">
        <v>33518</v>
      </c>
      <c r="AB6232" s="56"/>
      <c r="AC6232" s="56" t="s">
        <v>7326</v>
      </c>
      <c r="AD6232" s="90" t="str">
        <f t="shared" si="195"/>
        <v>NA</v>
      </c>
      <c r="AE6232" s="90"/>
      <c r="AF6232" s="90"/>
      <c r="AG6232" s="90"/>
    </row>
    <row r="6233" spans="1:33">
      <c r="A6233" s="56" t="s">
        <v>37883</v>
      </c>
      <c r="B6233" s="56" t="s">
        <v>37884</v>
      </c>
      <c r="C6233" s="56" t="s">
        <v>37885</v>
      </c>
      <c r="D6233" s="56" t="s">
        <v>7717</v>
      </c>
      <c r="E6233" s="56" t="s">
        <v>251</v>
      </c>
      <c r="F6233" s="56" t="s">
        <v>22</v>
      </c>
      <c r="G6233" s="56"/>
      <c r="H6233" s="56" t="s">
        <v>37880</v>
      </c>
      <c r="I6233" s="56" t="s">
        <v>37881</v>
      </c>
      <c r="J6233" s="56" t="s">
        <v>37886</v>
      </c>
      <c r="K6233" s="56" t="s">
        <v>87</v>
      </c>
      <c r="L6233" s="90" t="str">
        <f t="shared" si="194"/>
        <v>NA</v>
      </c>
      <c r="M6233" s="90"/>
      <c r="O6233" s="91"/>
      <c r="P6233" s="56"/>
      <c r="Q6233" s="56"/>
      <c r="R6233" s="56"/>
      <c r="S6233" s="56"/>
      <c r="T6233" s="56" t="s">
        <v>33519</v>
      </c>
      <c r="U6233" s="56" t="s">
        <v>33520</v>
      </c>
      <c r="V6233" s="56" t="s">
        <v>33521</v>
      </c>
      <c r="W6233" s="56" t="s">
        <v>7566</v>
      </c>
      <c r="X6233" s="56" t="s">
        <v>33522</v>
      </c>
      <c r="Y6233" s="56"/>
      <c r="Z6233" s="56" t="s">
        <v>33523</v>
      </c>
      <c r="AA6233" s="56" t="s">
        <v>33524</v>
      </c>
      <c r="AB6233" s="56" t="s">
        <v>33525</v>
      </c>
      <c r="AC6233" s="56" t="s">
        <v>7326</v>
      </c>
      <c r="AD6233" s="90" t="str">
        <f t="shared" si="195"/>
        <v>NA</v>
      </c>
      <c r="AE6233" s="90"/>
      <c r="AF6233" s="90"/>
      <c r="AG6233" s="90"/>
    </row>
    <row r="6234" spans="1:33">
      <c r="A6234" s="56" t="s">
        <v>37887</v>
      </c>
      <c r="B6234" s="56" t="s">
        <v>37888</v>
      </c>
      <c r="C6234" s="56" t="s">
        <v>37889</v>
      </c>
      <c r="D6234" s="56" t="s">
        <v>7717</v>
      </c>
      <c r="E6234" s="56" t="s">
        <v>1736</v>
      </c>
      <c r="F6234" s="56" t="s">
        <v>22</v>
      </c>
      <c r="G6234" s="56"/>
      <c r="H6234" s="56" t="s">
        <v>37890</v>
      </c>
      <c r="I6234" s="56" t="s">
        <v>37891</v>
      </c>
      <c r="J6234" s="56" t="s">
        <v>37892</v>
      </c>
      <c r="K6234" s="56" t="s">
        <v>87</v>
      </c>
      <c r="L6234" s="90" t="str">
        <f t="shared" si="194"/>
        <v>NA</v>
      </c>
      <c r="M6234" s="90"/>
      <c r="O6234" s="91"/>
      <c r="P6234" s="56"/>
      <c r="Q6234" s="56"/>
      <c r="R6234" s="56"/>
      <c r="S6234" s="56"/>
      <c r="T6234" s="56" t="s">
        <v>33526</v>
      </c>
      <c r="U6234" s="56" t="s">
        <v>33527</v>
      </c>
      <c r="V6234" s="56" t="s">
        <v>23198</v>
      </c>
      <c r="W6234" s="56" t="s">
        <v>7566</v>
      </c>
      <c r="X6234" s="56" t="s">
        <v>610</v>
      </c>
      <c r="Y6234" s="56"/>
      <c r="Z6234" s="56" t="s">
        <v>33528</v>
      </c>
      <c r="AA6234" s="56" t="s">
        <v>33529</v>
      </c>
      <c r="AB6234" s="56" t="s">
        <v>33526</v>
      </c>
      <c r="AC6234" s="56" t="s">
        <v>7326</v>
      </c>
      <c r="AD6234" s="90" t="str">
        <f t="shared" si="195"/>
        <v>NA</v>
      </c>
      <c r="AE6234" s="90"/>
      <c r="AF6234" s="90"/>
      <c r="AG6234" s="90"/>
    </row>
    <row r="6235" spans="1:33">
      <c r="A6235" s="56" t="s">
        <v>37893</v>
      </c>
      <c r="B6235" s="56" t="s">
        <v>37894</v>
      </c>
      <c r="C6235" s="56" t="s">
        <v>37895</v>
      </c>
      <c r="D6235" s="56" t="s">
        <v>7717</v>
      </c>
      <c r="E6235" s="56" t="s">
        <v>1758</v>
      </c>
      <c r="F6235" s="56" t="s">
        <v>22</v>
      </c>
      <c r="G6235" s="56"/>
      <c r="H6235" s="56" t="s">
        <v>37896</v>
      </c>
      <c r="I6235" s="56" t="s">
        <v>37897</v>
      </c>
      <c r="J6235" s="56" t="s">
        <v>37898</v>
      </c>
      <c r="K6235" s="56" t="s">
        <v>87</v>
      </c>
      <c r="L6235" s="90" t="str">
        <f t="shared" si="194"/>
        <v>NA</v>
      </c>
      <c r="M6235" s="90"/>
      <c r="O6235" s="91"/>
      <c r="P6235" s="56"/>
      <c r="Q6235" s="56"/>
      <c r="R6235" s="56"/>
      <c r="S6235" s="56"/>
      <c r="T6235" s="56" t="s">
        <v>33530</v>
      </c>
      <c r="U6235" s="56" t="s">
        <v>33531</v>
      </c>
      <c r="V6235" s="56" t="s">
        <v>33532</v>
      </c>
      <c r="W6235" s="56" t="s">
        <v>7566</v>
      </c>
      <c r="X6235" s="56" t="s">
        <v>610</v>
      </c>
      <c r="Y6235" s="56"/>
      <c r="Z6235" s="56" t="s">
        <v>33533</v>
      </c>
      <c r="AA6235" s="56" t="s">
        <v>33529</v>
      </c>
      <c r="AB6235" s="56" t="s">
        <v>33530</v>
      </c>
      <c r="AC6235" s="56" t="s">
        <v>7326</v>
      </c>
      <c r="AD6235" s="90" t="str">
        <f t="shared" si="195"/>
        <v>NA</v>
      </c>
      <c r="AE6235" s="90"/>
      <c r="AF6235" s="90"/>
      <c r="AG6235" s="90"/>
    </row>
    <row r="6236" spans="1:33">
      <c r="A6236" s="56" t="s">
        <v>37899</v>
      </c>
      <c r="B6236" s="56" t="s">
        <v>37900</v>
      </c>
      <c r="C6236" s="56" t="s">
        <v>37901</v>
      </c>
      <c r="D6236" s="56" t="s">
        <v>7717</v>
      </c>
      <c r="E6236" s="56" t="s">
        <v>1767</v>
      </c>
      <c r="F6236" s="56" t="s">
        <v>22</v>
      </c>
      <c r="G6236" s="56"/>
      <c r="H6236" s="56" t="s">
        <v>37902</v>
      </c>
      <c r="I6236" s="56" t="s">
        <v>37903</v>
      </c>
      <c r="J6236" s="56" t="s">
        <v>37899</v>
      </c>
      <c r="K6236" s="56" t="s">
        <v>87</v>
      </c>
      <c r="L6236" s="90" t="str">
        <f t="shared" si="194"/>
        <v>NA</v>
      </c>
      <c r="M6236" s="90"/>
      <c r="O6236" s="91"/>
      <c r="P6236" s="56"/>
      <c r="Q6236" s="56"/>
      <c r="R6236" s="56"/>
      <c r="S6236" s="56"/>
      <c r="T6236" s="56" t="s">
        <v>33534</v>
      </c>
      <c r="U6236" s="56" t="s">
        <v>33535</v>
      </c>
      <c r="V6236" s="56" t="s">
        <v>33536</v>
      </c>
      <c r="W6236" s="56" t="s">
        <v>7566</v>
      </c>
      <c r="X6236" s="56" t="s">
        <v>610</v>
      </c>
      <c r="Y6236" s="56"/>
      <c r="Z6236" s="56" t="s">
        <v>33533</v>
      </c>
      <c r="AA6236" s="56" t="s">
        <v>33529</v>
      </c>
      <c r="AB6236" s="56" t="s">
        <v>33534</v>
      </c>
      <c r="AC6236" s="56" t="s">
        <v>7326</v>
      </c>
      <c r="AD6236" s="90" t="str">
        <f t="shared" si="195"/>
        <v>NA</v>
      </c>
      <c r="AE6236" s="90"/>
      <c r="AF6236" s="90"/>
      <c r="AG6236" s="90"/>
    </row>
    <row r="6237" spans="1:33">
      <c r="A6237" s="56" t="s">
        <v>37904</v>
      </c>
      <c r="B6237" s="56" t="s">
        <v>37905</v>
      </c>
      <c r="C6237" s="56" t="s">
        <v>37906</v>
      </c>
      <c r="D6237" s="56" t="s">
        <v>7717</v>
      </c>
      <c r="E6237" s="56" t="s">
        <v>8379</v>
      </c>
      <c r="F6237" s="56" t="s">
        <v>22</v>
      </c>
      <c r="G6237" s="56"/>
      <c r="H6237" s="56" t="s">
        <v>37907</v>
      </c>
      <c r="I6237" s="56" t="s">
        <v>37908</v>
      </c>
      <c r="J6237" s="56"/>
      <c r="K6237" s="56" t="s">
        <v>87</v>
      </c>
      <c r="L6237" s="90" t="str">
        <f t="shared" si="194"/>
        <v>NA</v>
      </c>
      <c r="M6237" s="90"/>
      <c r="O6237" s="91"/>
      <c r="P6237" s="56"/>
      <c r="Q6237" s="56"/>
      <c r="R6237" s="56"/>
      <c r="S6237" s="56"/>
      <c r="T6237" s="56" t="s">
        <v>33537</v>
      </c>
      <c r="U6237" s="56" t="s">
        <v>33538</v>
      </c>
      <c r="V6237" s="56" t="s">
        <v>33539</v>
      </c>
      <c r="W6237" s="56" t="s">
        <v>7566</v>
      </c>
      <c r="X6237" s="56" t="s">
        <v>610</v>
      </c>
      <c r="Y6237" s="56"/>
      <c r="Z6237" s="56" t="s">
        <v>33540</v>
      </c>
      <c r="AA6237" s="56" t="s">
        <v>33529</v>
      </c>
      <c r="AB6237" s="56"/>
      <c r="AC6237" s="56" t="s">
        <v>7326</v>
      </c>
      <c r="AD6237" s="90" t="str">
        <f t="shared" si="195"/>
        <v>NA</v>
      </c>
      <c r="AE6237" s="90"/>
      <c r="AF6237" s="90"/>
      <c r="AG6237" s="90"/>
    </row>
    <row r="6238" spans="1:33">
      <c r="A6238" s="56" t="s">
        <v>37909</v>
      </c>
      <c r="B6238" s="56" t="s">
        <v>37910</v>
      </c>
      <c r="C6238" s="56" t="s">
        <v>37911</v>
      </c>
      <c r="D6238" s="56" t="s">
        <v>7717</v>
      </c>
      <c r="E6238" s="56" t="s">
        <v>1816</v>
      </c>
      <c r="F6238" s="56" t="s">
        <v>22</v>
      </c>
      <c r="G6238" s="56"/>
      <c r="H6238" s="56" t="s">
        <v>37912</v>
      </c>
      <c r="I6238" s="56" t="s">
        <v>37913</v>
      </c>
      <c r="J6238" s="56" t="s">
        <v>37914</v>
      </c>
      <c r="K6238" s="56" t="s">
        <v>87</v>
      </c>
      <c r="L6238" s="90" t="str">
        <f t="shared" si="194"/>
        <v>NA</v>
      </c>
      <c r="M6238" s="90"/>
      <c r="O6238" s="91"/>
      <c r="P6238" s="56"/>
      <c r="Q6238" s="56"/>
      <c r="R6238" s="56"/>
      <c r="S6238" s="56"/>
      <c r="T6238" s="56" t="s">
        <v>33541</v>
      </c>
      <c r="U6238" s="56" t="s">
        <v>33542</v>
      </c>
      <c r="V6238" s="56" t="s">
        <v>33543</v>
      </c>
      <c r="W6238" s="56" t="s">
        <v>7566</v>
      </c>
      <c r="X6238" s="56" t="s">
        <v>610</v>
      </c>
      <c r="Y6238" s="56"/>
      <c r="Z6238" s="56" t="s">
        <v>33544</v>
      </c>
      <c r="AA6238" s="56" t="s">
        <v>33529</v>
      </c>
      <c r="AB6238" s="56"/>
      <c r="AC6238" s="56" t="s">
        <v>87</v>
      </c>
      <c r="AD6238" s="90" t="str">
        <f t="shared" si="195"/>
        <v>NA</v>
      </c>
      <c r="AE6238" s="90"/>
      <c r="AF6238" s="90"/>
      <c r="AG6238" s="90"/>
    </row>
    <row r="6239" spans="1:33">
      <c r="A6239" s="56" t="s">
        <v>37915</v>
      </c>
      <c r="B6239" s="56" t="s">
        <v>37916</v>
      </c>
      <c r="C6239" s="56" t="s">
        <v>37917</v>
      </c>
      <c r="D6239" s="56" t="s">
        <v>7717</v>
      </c>
      <c r="E6239" s="56" t="s">
        <v>1826</v>
      </c>
      <c r="F6239" s="56" t="s">
        <v>22</v>
      </c>
      <c r="G6239" s="56"/>
      <c r="H6239" s="56" t="s">
        <v>37918</v>
      </c>
      <c r="I6239" s="56" t="s">
        <v>37919</v>
      </c>
      <c r="J6239" s="56" t="s">
        <v>37915</v>
      </c>
      <c r="K6239" s="56" t="s">
        <v>87</v>
      </c>
      <c r="L6239" s="90" t="str">
        <f t="shared" si="194"/>
        <v>NA</v>
      </c>
      <c r="M6239" s="90"/>
      <c r="O6239" s="91"/>
      <c r="P6239" s="56"/>
      <c r="Q6239" s="56"/>
      <c r="R6239" s="56"/>
      <c r="S6239" s="56"/>
      <c r="T6239" s="56" t="s">
        <v>33545</v>
      </c>
      <c r="U6239" s="56" t="s">
        <v>33546</v>
      </c>
      <c r="V6239" s="56" t="s">
        <v>33547</v>
      </c>
      <c r="W6239" s="56" t="s">
        <v>7566</v>
      </c>
      <c r="X6239" s="56" t="s">
        <v>610</v>
      </c>
      <c r="Y6239" s="56"/>
      <c r="Z6239" s="56" t="s">
        <v>33548</v>
      </c>
      <c r="AA6239" s="56" t="s">
        <v>33529</v>
      </c>
      <c r="AB6239" s="56" t="s">
        <v>33549</v>
      </c>
      <c r="AC6239" s="56" t="s">
        <v>87</v>
      </c>
      <c r="AD6239" s="90" t="str">
        <f t="shared" si="195"/>
        <v>NA</v>
      </c>
      <c r="AE6239" s="90"/>
      <c r="AF6239" s="90"/>
      <c r="AG6239" s="90"/>
    </row>
    <row r="6240" spans="1:33">
      <c r="A6240" s="56" t="s">
        <v>37920</v>
      </c>
      <c r="B6240" s="56" t="s">
        <v>37921</v>
      </c>
      <c r="C6240" s="56" t="s">
        <v>37917</v>
      </c>
      <c r="D6240" s="56" t="s">
        <v>7717</v>
      </c>
      <c r="E6240" s="56" t="s">
        <v>1826</v>
      </c>
      <c r="F6240" s="56" t="s">
        <v>22</v>
      </c>
      <c r="G6240" s="56"/>
      <c r="H6240" s="56" t="s">
        <v>37918</v>
      </c>
      <c r="I6240" s="56" t="s">
        <v>37919</v>
      </c>
      <c r="J6240" s="56" t="s">
        <v>37920</v>
      </c>
      <c r="K6240" s="56" t="s">
        <v>87</v>
      </c>
      <c r="L6240" s="90" t="str">
        <f t="shared" si="194"/>
        <v>NA</v>
      </c>
      <c r="M6240" s="90"/>
      <c r="O6240" s="91"/>
      <c r="P6240" s="56"/>
      <c r="Q6240" s="56"/>
      <c r="R6240" s="56"/>
      <c r="S6240" s="56"/>
      <c r="T6240" s="56" t="s">
        <v>33550</v>
      </c>
      <c r="U6240" s="56" t="s">
        <v>33551</v>
      </c>
      <c r="V6240" s="56" t="s">
        <v>33552</v>
      </c>
      <c r="W6240" s="56" t="s">
        <v>7566</v>
      </c>
      <c r="X6240" s="56" t="s">
        <v>6767</v>
      </c>
      <c r="Y6240" s="56"/>
      <c r="Z6240" s="56" t="s">
        <v>33553</v>
      </c>
      <c r="AA6240" s="56" t="s">
        <v>33554</v>
      </c>
      <c r="AB6240" s="56"/>
      <c r="AC6240" s="56" t="s">
        <v>7326</v>
      </c>
      <c r="AD6240" s="90" t="str">
        <f t="shared" si="195"/>
        <v>NA</v>
      </c>
      <c r="AE6240" s="90"/>
      <c r="AF6240" s="90"/>
      <c r="AG6240" s="90"/>
    </row>
    <row r="6241" spans="1:33">
      <c r="A6241" s="56" t="s">
        <v>37922</v>
      </c>
      <c r="B6241" s="56" t="s">
        <v>37923</v>
      </c>
      <c r="C6241" s="56" t="s">
        <v>37924</v>
      </c>
      <c r="D6241" s="56" t="s">
        <v>7717</v>
      </c>
      <c r="E6241" s="56" t="s">
        <v>1826</v>
      </c>
      <c r="F6241" s="56" t="s">
        <v>22</v>
      </c>
      <c r="G6241" s="56"/>
      <c r="H6241" s="56" t="s">
        <v>37918</v>
      </c>
      <c r="I6241" s="56" t="s">
        <v>37919</v>
      </c>
      <c r="J6241" s="56" t="s">
        <v>37925</v>
      </c>
      <c r="K6241" s="56" t="s">
        <v>87</v>
      </c>
      <c r="L6241" s="90" t="str">
        <f t="shared" si="194"/>
        <v>NA</v>
      </c>
      <c r="M6241" s="90"/>
      <c r="O6241" s="91"/>
      <c r="P6241" s="56"/>
      <c r="Q6241" s="56"/>
      <c r="R6241" s="56"/>
      <c r="S6241" s="56"/>
      <c r="T6241" s="56" t="s">
        <v>33555</v>
      </c>
      <c r="U6241" s="56" t="s">
        <v>33556</v>
      </c>
      <c r="V6241" s="56" t="s">
        <v>33557</v>
      </c>
      <c r="W6241" s="56" t="s">
        <v>7566</v>
      </c>
      <c r="X6241" s="56" t="s">
        <v>12417</v>
      </c>
      <c r="Y6241" s="56"/>
      <c r="Z6241" s="56" t="s">
        <v>33558</v>
      </c>
      <c r="AA6241" s="56" t="s">
        <v>12419</v>
      </c>
      <c r="AB6241" s="56"/>
      <c r="AC6241" s="56" t="s">
        <v>7326</v>
      </c>
      <c r="AD6241" s="90" t="str">
        <f t="shared" si="195"/>
        <v>NA</v>
      </c>
      <c r="AE6241" s="90"/>
      <c r="AF6241" s="90"/>
      <c r="AG6241" s="90"/>
    </row>
    <row r="6242" spans="1:33">
      <c r="A6242" s="56" t="s">
        <v>37926</v>
      </c>
      <c r="B6242" s="56" t="s">
        <v>37927</v>
      </c>
      <c r="C6242" s="56" t="s">
        <v>37928</v>
      </c>
      <c r="D6242" s="56" t="s">
        <v>7717</v>
      </c>
      <c r="E6242" s="56" t="s">
        <v>1826</v>
      </c>
      <c r="F6242" s="56" t="s">
        <v>22</v>
      </c>
      <c r="G6242" s="56"/>
      <c r="H6242" s="56" t="s">
        <v>37918</v>
      </c>
      <c r="I6242" s="56" t="s">
        <v>37919</v>
      </c>
      <c r="J6242" s="56" t="s">
        <v>37929</v>
      </c>
      <c r="K6242" s="56" t="s">
        <v>87</v>
      </c>
      <c r="L6242" s="90" t="str">
        <f t="shared" si="194"/>
        <v>NA</v>
      </c>
      <c r="M6242" s="90"/>
      <c r="O6242" s="91"/>
      <c r="P6242" s="56"/>
      <c r="Q6242" s="56"/>
      <c r="R6242" s="56"/>
      <c r="S6242" s="56"/>
      <c r="T6242" s="56" t="s">
        <v>33559</v>
      </c>
      <c r="U6242" s="56" t="s">
        <v>33560</v>
      </c>
      <c r="V6242" s="56" t="s">
        <v>33561</v>
      </c>
      <c r="W6242" s="56" t="s">
        <v>7566</v>
      </c>
      <c r="X6242" s="56" t="s">
        <v>33562</v>
      </c>
      <c r="Y6242" s="56"/>
      <c r="Z6242" s="56" t="s">
        <v>33563</v>
      </c>
      <c r="AA6242" s="56" t="s">
        <v>33564</v>
      </c>
      <c r="AB6242" s="56" t="s">
        <v>33559</v>
      </c>
      <c r="AC6242" s="56" t="s">
        <v>7326</v>
      </c>
      <c r="AD6242" s="90" t="str">
        <f t="shared" si="195"/>
        <v>NA</v>
      </c>
      <c r="AE6242" s="90"/>
      <c r="AF6242" s="90"/>
      <c r="AG6242" s="90"/>
    </row>
    <row r="6243" spans="1:33">
      <c r="A6243" s="56" t="s">
        <v>37440</v>
      </c>
      <c r="B6243" s="56" t="s">
        <v>37930</v>
      </c>
      <c r="C6243" s="56" t="s">
        <v>37931</v>
      </c>
      <c r="D6243" s="56" t="s">
        <v>7717</v>
      </c>
      <c r="E6243" s="56" t="s">
        <v>1826</v>
      </c>
      <c r="F6243" s="56" t="s">
        <v>22</v>
      </c>
      <c r="G6243" s="56"/>
      <c r="H6243" s="56" t="s">
        <v>37918</v>
      </c>
      <c r="I6243" s="56" t="s">
        <v>37919</v>
      </c>
      <c r="J6243" s="56" t="s">
        <v>37440</v>
      </c>
      <c r="K6243" s="56" t="s">
        <v>87</v>
      </c>
      <c r="L6243" s="90" t="str">
        <f t="shared" si="194"/>
        <v>NA</v>
      </c>
      <c r="M6243" s="90"/>
      <c r="O6243" s="91"/>
      <c r="P6243" s="56"/>
      <c r="Q6243" s="56"/>
      <c r="R6243" s="56"/>
      <c r="S6243" s="56"/>
      <c r="T6243" s="56" t="s">
        <v>33565</v>
      </c>
      <c r="U6243" s="56" t="s">
        <v>33566</v>
      </c>
      <c r="V6243" s="56" t="s">
        <v>33567</v>
      </c>
      <c r="W6243" s="56" t="s">
        <v>7566</v>
      </c>
      <c r="X6243" s="56" t="s">
        <v>13843</v>
      </c>
      <c r="Y6243" s="56"/>
      <c r="Z6243" s="56" t="s">
        <v>33568</v>
      </c>
      <c r="AA6243" s="56" t="s">
        <v>33569</v>
      </c>
      <c r="AB6243" s="56"/>
      <c r="AC6243" s="56" t="s">
        <v>87</v>
      </c>
      <c r="AD6243" s="90" t="str">
        <f t="shared" si="195"/>
        <v>NA</v>
      </c>
      <c r="AE6243" s="90"/>
      <c r="AF6243" s="90"/>
      <c r="AG6243" s="90"/>
    </row>
    <row r="6244" spans="1:33">
      <c r="A6244" s="56" t="s">
        <v>37932</v>
      </c>
      <c r="B6244" s="56" t="s">
        <v>37933</v>
      </c>
      <c r="C6244" s="56" t="s">
        <v>37934</v>
      </c>
      <c r="D6244" s="56" t="s">
        <v>7717</v>
      </c>
      <c r="E6244" s="56" t="s">
        <v>1880</v>
      </c>
      <c r="F6244" s="56" t="s">
        <v>22</v>
      </c>
      <c r="G6244" s="56"/>
      <c r="H6244" s="56" t="s">
        <v>37935</v>
      </c>
      <c r="I6244" s="56" t="s">
        <v>37936</v>
      </c>
      <c r="J6244" s="56"/>
      <c r="K6244" s="56" t="s">
        <v>87</v>
      </c>
      <c r="L6244" s="90" t="str">
        <f t="shared" si="194"/>
        <v>NA</v>
      </c>
      <c r="M6244" s="90"/>
      <c r="O6244" s="91"/>
      <c r="P6244" s="56"/>
      <c r="Q6244" s="56"/>
      <c r="R6244" s="56"/>
      <c r="S6244" s="56"/>
      <c r="T6244" s="56" t="s">
        <v>33570</v>
      </c>
      <c r="U6244" s="56" t="s">
        <v>33571</v>
      </c>
      <c r="V6244" s="56" t="s">
        <v>33572</v>
      </c>
      <c r="W6244" s="56" t="s">
        <v>7566</v>
      </c>
      <c r="X6244" s="56" t="s">
        <v>33573</v>
      </c>
      <c r="Y6244" s="56"/>
      <c r="Z6244" s="56" t="s">
        <v>33574</v>
      </c>
      <c r="AA6244" s="56" t="s">
        <v>33575</v>
      </c>
      <c r="AB6244" s="56" t="s">
        <v>33570</v>
      </c>
      <c r="AC6244" s="56" t="s">
        <v>7326</v>
      </c>
      <c r="AD6244" s="90" t="str">
        <f t="shared" si="195"/>
        <v>NA</v>
      </c>
      <c r="AE6244" s="90"/>
      <c r="AF6244" s="90"/>
      <c r="AG6244" s="90"/>
    </row>
    <row r="6245" spans="1:33">
      <c r="A6245" s="56" t="s">
        <v>37937</v>
      </c>
      <c r="B6245" s="56" t="s">
        <v>37938</v>
      </c>
      <c r="C6245" s="56" t="s">
        <v>37939</v>
      </c>
      <c r="D6245" s="56" t="s">
        <v>7717</v>
      </c>
      <c r="E6245" s="56" t="s">
        <v>1898</v>
      </c>
      <c r="F6245" s="56" t="s">
        <v>22</v>
      </c>
      <c r="G6245" s="56"/>
      <c r="H6245" s="56" t="s">
        <v>37940</v>
      </c>
      <c r="I6245" s="56" t="s">
        <v>37941</v>
      </c>
      <c r="J6245" s="56"/>
      <c r="K6245" s="56" t="s">
        <v>87</v>
      </c>
      <c r="L6245" s="90" t="str">
        <f t="shared" si="194"/>
        <v>NA</v>
      </c>
      <c r="M6245" s="90"/>
      <c r="O6245" s="91"/>
      <c r="P6245" s="56"/>
      <c r="Q6245" s="56"/>
      <c r="R6245" s="56"/>
      <c r="S6245" s="56"/>
      <c r="T6245" s="56" t="s">
        <v>33576</v>
      </c>
      <c r="U6245" s="56" t="s">
        <v>33577</v>
      </c>
      <c r="V6245" s="56" t="s">
        <v>23198</v>
      </c>
      <c r="W6245" s="56" t="s">
        <v>7566</v>
      </c>
      <c r="X6245" s="56" t="s">
        <v>33578</v>
      </c>
      <c r="Y6245" s="56"/>
      <c r="Z6245" s="56" t="s">
        <v>33579</v>
      </c>
      <c r="AA6245" s="56" t="s">
        <v>33580</v>
      </c>
      <c r="AB6245" s="56" t="s">
        <v>33581</v>
      </c>
      <c r="AC6245" s="56" t="s">
        <v>7326</v>
      </c>
      <c r="AD6245" s="90" t="str">
        <f t="shared" si="195"/>
        <v>NA</v>
      </c>
      <c r="AE6245" s="90"/>
      <c r="AF6245" s="90"/>
      <c r="AG6245" s="90"/>
    </row>
    <row r="6246" spans="1:33">
      <c r="A6246" s="56" t="s">
        <v>37942</v>
      </c>
      <c r="B6246" s="56" t="s">
        <v>37943</v>
      </c>
      <c r="C6246" s="56" t="s">
        <v>37944</v>
      </c>
      <c r="D6246" s="56" t="s">
        <v>7717</v>
      </c>
      <c r="E6246" s="56" t="s">
        <v>1916</v>
      </c>
      <c r="F6246" s="56" t="s">
        <v>22</v>
      </c>
      <c r="G6246" s="56"/>
      <c r="H6246" s="56" t="s">
        <v>37945</v>
      </c>
      <c r="I6246" s="56" t="s">
        <v>37946</v>
      </c>
      <c r="J6246" s="56"/>
      <c r="K6246" s="56" t="s">
        <v>87</v>
      </c>
      <c r="L6246" s="90" t="str">
        <f t="shared" si="194"/>
        <v>NA</v>
      </c>
      <c r="M6246" s="90"/>
      <c r="O6246" s="91"/>
      <c r="P6246" s="56"/>
      <c r="Q6246" s="56"/>
      <c r="R6246" s="56"/>
      <c r="S6246" s="56"/>
      <c r="T6246" s="56" t="s">
        <v>33582</v>
      </c>
      <c r="U6246" s="56" t="s">
        <v>33583</v>
      </c>
      <c r="V6246" s="56" t="s">
        <v>33584</v>
      </c>
      <c r="W6246" s="56" t="s">
        <v>7566</v>
      </c>
      <c r="X6246" s="56" t="s">
        <v>33585</v>
      </c>
      <c r="Y6246" s="56"/>
      <c r="Z6246" s="56" t="s">
        <v>33586</v>
      </c>
      <c r="AA6246" s="56" t="s">
        <v>33587</v>
      </c>
      <c r="AB6246" s="56"/>
      <c r="AC6246" s="56" t="s">
        <v>7326</v>
      </c>
      <c r="AD6246" s="90" t="str">
        <f t="shared" si="195"/>
        <v>NA</v>
      </c>
      <c r="AE6246" s="90"/>
      <c r="AF6246" s="90"/>
      <c r="AG6246" s="90"/>
    </row>
    <row r="6247" spans="1:33">
      <c r="A6247" s="56" t="s">
        <v>37947</v>
      </c>
      <c r="B6247" s="56" t="s">
        <v>37948</v>
      </c>
      <c r="C6247" s="56" t="s">
        <v>37949</v>
      </c>
      <c r="D6247" s="56" t="s">
        <v>7717</v>
      </c>
      <c r="E6247" s="56" t="s">
        <v>1916</v>
      </c>
      <c r="F6247" s="56" t="s">
        <v>22</v>
      </c>
      <c r="G6247" s="56"/>
      <c r="H6247" s="56" t="s">
        <v>37945</v>
      </c>
      <c r="I6247" s="56" t="s">
        <v>37946</v>
      </c>
      <c r="J6247" s="56" t="s">
        <v>37947</v>
      </c>
      <c r="K6247" s="56" t="s">
        <v>87</v>
      </c>
      <c r="L6247" s="90" t="str">
        <f t="shared" si="194"/>
        <v>NA</v>
      </c>
      <c r="M6247" s="90"/>
      <c r="O6247" s="91"/>
      <c r="P6247" s="56"/>
      <c r="Q6247" s="56"/>
      <c r="R6247" s="56"/>
      <c r="S6247" s="56"/>
      <c r="T6247" s="56" t="s">
        <v>33588</v>
      </c>
      <c r="U6247" s="56" t="s">
        <v>33589</v>
      </c>
      <c r="V6247" s="56" t="s">
        <v>33590</v>
      </c>
      <c r="W6247" s="56" t="s">
        <v>7566</v>
      </c>
      <c r="X6247" s="56" t="s">
        <v>33591</v>
      </c>
      <c r="Y6247" s="56"/>
      <c r="Z6247" s="56" t="s">
        <v>33592</v>
      </c>
      <c r="AA6247" s="56" t="s">
        <v>33593</v>
      </c>
      <c r="AB6247" s="56" t="s">
        <v>33594</v>
      </c>
      <c r="AC6247" s="56" t="s">
        <v>7326</v>
      </c>
      <c r="AD6247" s="90" t="str">
        <f t="shared" si="195"/>
        <v>NA</v>
      </c>
      <c r="AE6247" s="90"/>
      <c r="AF6247" s="90"/>
      <c r="AG6247" s="90"/>
    </row>
    <row r="6248" spans="1:33">
      <c r="A6248" s="56" t="s">
        <v>37950</v>
      </c>
      <c r="B6248" s="56" t="s">
        <v>37951</v>
      </c>
      <c r="C6248" s="56" t="s">
        <v>37952</v>
      </c>
      <c r="D6248" s="56" t="s">
        <v>7717</v>
      </c>
      <c r="E6248" s="56" t="s">
        <v>1928</v>
      </c>
      <c r="F6248" s="56" t="s">
        <v>22</v>
      </c>
      <c r="G6248" s="56"/>
      <c r="H6248" s="56" t="s">
        <v>37953</v>
      </c>
      <c r="I6248" s="56" t="s">
        <v>37954</v>
      </c>
      <c r="J6248" s="56"/>
      <c r="K6248" s="56" t="s">
        <v>87</v>
      </c>
      <c r="L6248" s="90" t="str">
        <f t="shared" si="194"/>
        <v>NA</v>
      </c>
      <c r="M6248" s="90"/>
      <c r="O6248" s="91"/>
      <c r="P6248" s="56"/>
      <c r="Q6248" s="56"/>
      <c r="R6248" s="56"/>
      <c r="S6248" s="56"/>
      <c r="T6248" s="56" t="s">
        <v>33595</v>
      </c>
      <c r="U6248" s="56" t="s">
        <v>33596</v>
      </c>
      <c r="V6248" s="56" t="s">
        <v>33597</v>
      </c>
      <c r="W6248" s="56" t="s">
        <v>7566</v>
      </c>
      <c r="X6248" s="56" t="s">
        <v>33598</v>
      </c>
      <c r="Y6248" s="56"/>
      <c r="Z6248" s="56" t="s">
        <v>33599</v>
      </c>
      <c r="AA6248" s="56" t="s">
        <v>33600</v>
      </c>
      <c r="AB6248" s="56" t="s">
        <v>33595</v>
      </c>
      <c r="AC6248" s="56" t="s">
        <v>7326</v>
      </c>
      <c r="AD6248" s="90" t="str">
        <f t="shared" si="195"/>
        <v>NA</v>
      </c>
      <c r="AE6248" s="90"/>
      <c r="AF6248" s="90"/>
      <c r="AG6248" s="90"/>
    </row>
    <row r="6249" spans="1:33">
      <c r="A6249" s="56" t="s">
        <v>37955</v>
      </c>
      <c r="B6249" s="56" t="s">
        <v>37956</v>
      </c>
      <c r="C6249" s="56" t="s">
        <v>37957</v>
      </c>
      <c r="D6249" s="56" t="s">
        <v>7717</v>
      </c>
      <c r="E6249" s="56" t="s">
        <v>1928</v>
      </c>
      <c r="F6249" s="56" t="s">
        <v>22</v>
      </c>
      <c r="G6249" s="56"/>
      <c r="H6249" s="56" t="s">
        <v>37953</v>
      </c>
      <c r="I6249" s="56" t="s">
        <v>37954</v>
      </c>
      <c r="J6249" s="56" t="s">
        <v>37958</v>
      </c>
      <c r="K6249" s="56" t="s">
        <v>87</v>
      </c>
      <c r="L6249" s="90" t="str">
        <f t="shared" si="194"/>
        <v>NA</v>
      </c>
      <c r="M6249" s="90"/>
      <c r="O6249" s="91"/>
      <c r="P6249" s="56"/>
      <c r="Q6249" s="56"/>
      <c r="R6249" s="56"/>
      <c r="S6249" s="56"/>
      <c r="T6249" s="56" t="s">
        <v>33601</v>
      </c>
      <c r="U6249" s="56" t="s">
        <v>33602</v>
      </c>
      <c r="V6249" s="56" t="s">
        <v>16849</v>
      </c>
      <c r="W6249" s="56" t="s">
        <v>7566</v>
      </c>
      <c r="X6249" s="56" t="s">
        <v>3253</v>
      </c>
      <c r="Y6249" s="56"/>
      <c r="Z6249" s="56" t="s">
        <v>33603</v>
      </c>
      <c r="AA6249" s="56" t="s">
        <v>33604</v>
      </c>
      <c r="AB6249" s="56"/>
      <c r="AC6249" s="56" t="s">
        <v>7326</v>
      </c>
      <c r="AD6249" s="90" t="str">
        <f t="shared" si="195"/>
        <v>NA</v>
      </c>
      <c r="AE6249" s="90"/>
      <c r="AF6249" s="90"/>
      <c r="AG6249" s="90"/>
    </row>
    <row r="6250" spans="1:33">
      <c r="A6250" s="56" t="s">
        <v>37959</v>
      </c>
      <c r="B6250" s="56" t="s">
        <v>37960</v>
      </c>
      <c r="C6250" s="56" t="s">
        <v>37961</v>
      </c>
      <c r="D6250" s="56" t="s">
        <v>7717</v>
      </c>
      <c r="E6250" s="56" t="s">
        <v>1953</v>
      </c>
      <c r="F6250" s="56" t="s">
        <v>22</v>
      </c>
      <c r="G6250" s="56"/>
      <c r="H6250" s="56" t="s">
        <v>37962</v>
      </c>
      <c r="I6250" s="56" t="s">
        <v>37963</v>
      </c>
      <c r="J6250" s="56"/>
      <c r="K6250" s="56" t="s">
        <v>87</v>
      </c>
      <c r="L6250" s="90" t="str">
        <f t="shared" si="194"/>
        <v>NA</v>
      </c>
      <c r="M6250" s="90"/>
      <c r="O6250" s="91"/>
      <c r="P6250" s="56"/>
      <c r="Q6250" s="56"/>
      <c r="R6250" s="56"/>
      <c r="S6250" s="56"/>
      <c r="T6250" s="56" t="s">
        <v>33605</v>
      </c>
      <c r="U6250" s="56" t="s">
        <v>33606</v>
      </c>
      <c r="V6250" s="56" t="s">
        <v>33607</v>
      </c>
      <c r="W6250" s="56" t="s">
        <v>7566</v>
      </c>
      <c r="X6250" s="56" t="s">
        <v>3253</v>
      </c>
      <c r="Y6250" s="56"/>
      <c r="Z6250" s="56" t="s">
        <v>33608</v>
      </c>
      <c r="AA6250" s="56" t="s">
        <v>33604</v>
      </c>
      <c r="AB6250" s="56"/>
      <c r="AC6250" s="56" t="s">
        <v>7326</v>
      </c>
      <c r="AD6250" s="90" t="str">
        <f t="shared" si="195"/>
        <v>NA</v>
      </c>
      <c r="AE6250" s="90"/>
      <c r="AF6250" s="90"/>
      <c r="AG6250" s="90"/>
    </row>
    <row r="6251" spans="1:33">
      <c r="A6251" s="56" t="s">
        <v>37964</v>
      </c>
      <c r="B6251" s="56" t="s">
        <v>37965</v>
      </c>
      <c r="C6251" s="56" t="s">
        <v>37966</v>
      </c>
      <c r="D6251" s="56" t="s">
        <v>7717</v>
      </c>
      <c r="E6251" s="56" t="s">
        <v>6140</v>
      </c>
      <c r="F6251" s="56" t="s">
        <v>22</v>
      </c>
      <c r="G6251" s="56"/>
      <c r="H6251" s="56" t="s">
        <v>37967</v>
      </c>
      <c r="I6251" s="56" t="s">
        <v>37968</v>
      </c>
      <c r="J6251" s="56" t="s">
        <v>37969</v>
      </c>
      <c r="K6251" s="56" t="s">
        <v>87</v>
      </c>
      <c r="L6251" s="90" t="str">
        <f t="shared" si="194"/>
        <v>NA</v>
      </c>
      <c r="M6251" s="90"/>
      <c r="O6251" s="91"/>
      <c r="P6251" s="56"/>
      <c r="Q6251" s="56"/>
      <c r="R6251" s="56"/>
      <c r="S6251" s="56"/>
      <c r="T6251" s="56" t="s">
        <v>33609</v>
      </c>
      <c r="U6251" s="56" t="s">
        <v>33610</v>
      </c>
      <c r="V6251" s="56" t="s">
        <v>33611</v>
      </c>
      <c r="W6251" s="56" t="s">
        <v>7566</v>
      </c>
      <c r="X6251" s="56" t="s">
        <v>3253</v>
      </c>
      <c r="Y6251" s="56"/>
      <c r="Z6251" s="56" t="s">
        <v>33608</v>
      </c>
      <c r="AA6251" s="56" t="s">
        <v>33604</v>
      </c>
      <c r="AB6251" s="56" t="s">
        <v>33612</v>
      </c>
      <c r="AC6251" s="56" t="s">
        <v>7326</v>
      </c>
      <c r="AD6251" s="90" t="str">
        <f t="shared" si="195"/>
        <v>NA</v>
      </c>
      <c r="AE6251" s="90"/>
      <c r="AF6251" s="90"/>
      <c r="AG6251" s="90"/>
    </row>
    <row r="6252" spans="1:33">
      <c r="A6252" s="56" t="s">
        <v>37970</v>
      </c>
      <c r="B6252" s="56" t="s">
        <v>37971</v>
      </c>
      <c r="C6252" s="56" t="s">
        <v>37972</v>
      </c>
      <c r="D6252" s="56" t="s">
        <v>7717</v>
      </c>
      <c r="E6252" s="56" t="s">
        <v>1992</v>
      </c>
      <c r="F6252" s="56" t="s">
        <v>22</v>
      </c>
      <c r="G6252" s="56"/>
      <c r="H6252" s="56" t="s">
        <v>37973</v>
      </c>
      <c r="I6252" s="56" t="s">
        <v>37974</v>
      </c>
      <c r="J6252" s="56" t="s">
        <v>37970</v>
      </c>
      <c r="K6252" s="56" t="s">
        <v>87</v>
      </c>
      <c r="L6252" s="90" t="str">
        <f t="shared" si="194"/>
        <v>NA</v>
      </c>
      <c r="M6252" s="90"/>
      <c r="O6252" s="91"/>
      <c r="P6252" s="56"/>
      <c r="Q6252" s="56"/>
      <c r="R6252" s="56"/>
      <c r="S6252" s="56"/>
      <c r="T6252" s="56" t="s">
        <v>33613</v>
      </c>
      <c r="U6252" s="56" t="s">
        <v>33614</v>
      </c>
      <c r="V6252" s="56" t="s">
        <v>33615</v>
      </c>
      <c r="W6252" s="56" t="s">
        <v>7566</v>
      </c>
      <c r="X6252" s="56" t="s">
        <v>3253</v>
      </c>
      <c r="Y6252" s="56"/>
      <c r="Z6252" s="56" t="s">
        <v>33608</v>
      </c>
      <c r="AA6252" s="56" t="s">
        <v>33604</v>
      </c>
      <c r="AB6252" s="56" t="s">
        <v>33613</v>
      </c>
      <c r="AC6252" s="56" t="s">
        <v>7326</v>
      </c>
      <c r="AD6252" s="90" t="str">
        <f t="shared" si="195"/>
        <v>NA</v>
      </c>
      <c r="AE6252" s="90"/>
      <c r="AF6252" s="90"/>
      <c r="AG6252" s="90"/>
    </row>
    <row r="6253" spans="1:33">
      <c r="A6253" s="56" t="s">
        <v>37975</v>
      </c>
      <c r="B6253" s="56" t="s">
        <v>37976</v>
      </c>
      <c r="C6253" s="56" t="s">
        <v>37977</v>
      </c>
      <c r="D6253" s="56" t="s">
        <v>7717</v>
      </c>
      <c r="E6253" s="56" t="s">
        <v>2014</v>
      </c>
      <c r="F6253" s="56" t="s">
        <v>22</v>
      </c>
      <c r="G6253" s="56"/>
      <c r="H6253" s="56" t="s">
        <v>37978</v>
      </c>
      <c r="I6253" s="56" t="s">
        <v>37979</v>
      </c>
      <c r="J6253" s="56"/>
      <c r="K6253" s="56" t="s">
        <v>87</v>
      </c>
      <c r="L6253" s="90" t="str">
        <f t="shared" si="194"/>
        <v>NA</v>
      </c>
      <c r="M6253" s="90"/>
      <c r="O6253" s="91"/>
      <c r="P6253" s="56"/>
      <c r="Q6253" s="56"/>
      <c r="R6253" s="56"/>
      <c r="S6253" s="56"/>
      <c r="T6253" s="56" t="s">
        <v>33616</v>
      </c>
      <c r="U6253" s="56" t="s">
        <v>33617</v>
      </c>
      <c r="V6253" s="56" t="s">
        <v>33618</v>
      </c>
      <c r="W6253" s="56" t="s">
        <v>7566</v>
      </c>
      <c r="X6253" s="56" t="s">
        <v>33619</v>
      </c>
      <c r="Y6253" s="56"/>
      <c r="Z6253" s="56" t="s">
        <v>33620</v>
      </c>
      <c r="AA6253" s="56" t="s">
        <v>33621</v>
      </c>
      <c r="AB6253" s="56" t="s">
        <v>33616</v>
      </c>
      <c r="AC6253" s="56" t="s">
        <v>7326</v>
      </c>
      <c r="AD6253" s="90" t="str">
        <f t="shared" si="195"/>
        <v>NA</v>
      </c>
      <c r="AE6253" s="90"/>
      <c r="AF6253" s="90"/>
      <c r="AG6253" s="90"/>
    </row>
    <row r="6254" spans="1:33">
      <c r="A6254" s="56" t="s">
        <v>37980</v>
      </c>
      <c r="B6254" s="56" t="s">
        <v>37981</v>
      </c>
      <c r="C6254" s="56" t="s">
        <v>37982</v>
      </c>
      <c r="D6254" s="56" t="s">
        <v>7717</v>
      </c>
      <c r="E6254" s="56" t="s">
        <v>405</v>
      </c>
      <c r="F6254" s="56" t="s">
        <v>22</v>
      </c>
      <c r="G6254" s="56"/>
      <c r="H6254" s="56" t="s">
        <v>37983</v>
      </c>
      <c r="I6254" s="56" t="s">
        <v>37984</v>
      </c>
      <c r="J6254" s="56" t="s">
        <v>37985</v>
      </c>
      <c r="K6254" s="56" t="s">
        <v>87</v>
      </c>
      <c r="L6254" s="90" t="str">
        <f t="shared" si="194"/>
        <v>NA</v>
      </c>
      <c r="M6254" s="90"/>
      <c r="O6254" s="91"/>
      <c r="P6254" s="56"/>
      <c r="Q6254" s="56"/>
      <c r="R6254" s="56"/>
      <c r="S6254" s="56"/>
      <c r="T6254" s="56" t="s">
        <v>33622</v>
      </c>
      <c r="U6254" s="56" t="s">
        <v>33623</v>
      </c>
      <c r="V6254" s="56" t="s">
        <v>33624</v>
      </c>
      <c r="W6254" s="56" t="s">
        <v>7566</v>
      </c>
      <c r="X6254" s="56" t="s">
        <v>33625</v>
      </c>
      <c r="Y6254" s="56"/>
      <c r="Z6254" s="56" t="s">
        <v>33626</v>
      </c>
      <c r="AA6254" s="56" t="s">
        <v>33627</v>
      </c>
      <c r="AB6254" s="56"/>
      <c r="AC6254" s="56" t="s">
        <v>7326</v>
      </c>
      <c r="AD6254" s="90" t="str">
        <f t="shared" si="195"/>
        <v>NA</v>
      </c>
      <c r="AE6254" s="90"/>
      <c r="AF6254" s="90"/>
      <c r="AG6254" s="90"/>
    </row>
    <row r="6255" spans="1:33">
      <c r="A6255" s="56" t="s">
        <v>37986</v>
      </c>
      <c r="B6255" s="56" t="s">
        <v>37987</v>
      </c>
      <c r="C6255" s="56" t="s">
        <v>37988</v>
      </c>
      <c r="D6255" s="56" t="s">
        <v>7717</v>
      </c>
      <c r="E6255" s="56" t="s">
        <v>405</v>
      </c>
      <c r="F6255" s="56" t="s">
        <v>22</v>
      </c>
      <c r="G6255" s="56"/>
      <c r="H6255" s="56" t="s">
        <v>37983</v>
      </c>
      <c r="I6255" s="56" t="s">
        <v>37984</v>
      </c>
      <c r="J6255" s="56" t="s">
        <v>37989</v>
      </c>
      <c r="K6255" s="56" t="s">
        <v>87</v>
      </c>
      <c r="L6255" s="90" t="str">
        <f t="shared" si="194"/>
        <v>NA</v>
      </c>
      <c r="M6255" s="90"/>
      <c r="O6255" s="91"/>
      <c r="P6255" s="56"/>
      <c r="Q6255" s="56"/>
      <c r="R6255" s="56"/>
      <c r="S6255" s="56"/>
      <c r="T6255" s="56" t="s">
        <v>33628</v>
      </c>
      <c r="U6255" s="56" t="s">
        <v>33629</v>
      </c>
      <c r="V6255" s="56" t="s">
        <v>33630</v>
      </c>
      <c r="W6255" s="56" t="s">
        <v>7566</v>
      </c>
      <c r="X6255" s="56" t="s">
        <v>33631</v>
      </c>
      <c r="Y6255" s="56"/>
      <c r="Z6255" s="56" t="s">
        <v>33632</v>
      </c>
      <c r="AA6255" s="56" t="s">
        <v>33633</v>
      </c>
      <c r="AB6255" s="56" t="s">
        <v>33628</v>
      </c>
      <c r="AC6255" s="56" t="s">
        <v>7326</v>
      </c>
      <c r="AD6255" s="90" t="str">
        <f t="shared" si="195"/>
        <v>NA</v>
      </c>
      <c r="AE6255" s="90"/>
      <c r="AF6255" s="90"/>
      <c r="AG6255" s="90"/>
    </row>
    <row r="6256" spans="1:33">
      <c r="A6256" s="56" t="s">
        <v>37990</v>
      </c>
      <c r="B6256" s="56" t="s">
        <v>37991</v>
      </c>
      <c r="C6256" s="56" t="s">
        <v>37988</v>
      </c>
      <c r="D6256" s="56" t="s">
        <v>7717</v>
      </c>
      <c r="E6256" s="56" t="s">
        <v>405</v>
      </c>
      <c r="F6256" s="56" t="s">
        <v>22</v>
      </c>
      <c r="G6256" s="56"/>
      <c r="H6256" s="56" t="s">
        <v>37983</v>
      </c>
      <c r="I6256" s="56" t="s">
        <v>37984</v>
      </c>
      <c r="J6256" s="56" t="s">
        <v>37990</v>
      </c>
      <c r="K6256" s="56" t="s">
        <v>87</v>
      </c>
      <c r="L6256" s="90" t="str">
        <f t="shared" si="194"/>
        <v>NA</v>
      </c>
      <c r="M6256" s="90"/>
      <c r="O6256" s="91"/>
      <c r="P6256" s="56"/>
      <c r="Q6256" s="56"/>
      <c r="R6256" s="56"/>
      <c r="S6256" s="56"/>
      <c r="T6256" s="56" t="s">
        <v>33634</v>
      </c>
      <c r="U6256" s="56" t="s">
        <v>33635</v>
      </c>
      <c r="V6256" s="56" t="s">
        <v>33636</v>
      </c>
      <c r="W6256" s="56" t="s">
        <v>7566</v>
      </c>
      <c r="X6256" s="56" t="s">
        <v>33631</v>
      </c>
      <c r="Y6256" s="56"/>
      <c r="Z6256" s="56" t="s">
        <v>33637</v>
      </c>
      <c r="AA6256" s="56" t="s">
        <v>33633</v>
      </c>
      <c r="AB6256" s="56" t="s">
        <v>33634</v>
      </c>
      <c r="AC6256" s="56" t="s">
        <v>87</v>
      </c>
      <c r="AD6256" s="90" t="str">
        <f t="shared" si="195"/>
        <v>NA</v>
      </c>
      <c r="AE6256" s="90"/>
      <c r="AF6256" s="90"/>
      <c r="AG6256" s="90"/>
    </row>
    <row r="6257" spans="1:33">
      <c r="A6257" s="56" t="s">
        <v>37992</v>
      </c>
      <c r="B6257" s="56" t="s">
        <v>37993</v>
      </c>
      <c r="C6257" s="56" t="s">
        <v>37994</v>
      </c>
      <c r="D6257" s="56" t="s">
        <v>7717</v>
      </c>
      <c r="E6257" s="56" t="s">
        <v>405</v>
      </c>
      <c r="F6257" s="56" t="s">
        <v>22</v>
      </c>
      <c r="G6257" s="56"/>
      <c r="H6257" s="56" t="s">
        <v>37983</v>
      </c>
      <c r="I6257" s="56" t="s">
        <v>37984</v>
      </c>
      <c r="J6257" s="56" t="s">
        <v>37995</v>
      </c>
      <c r="K6257" s="56" t="s">
        <v>87</v>
      </c>
      <c r="L6257" s="90" t="str">
        <f t="shared" si="194"/>
        <v>NA</v>
      </c>
      <c r="M6257" s="90"/>
      <c r="O6257" s="91"/>
      <c r="P6257" s="56"/>
      <c r="Q6257" s="56"/>
      <c r="R6257" s="56"/>
      <c r="S6257" s="56"/>
      <c r="T6257" s="56" t="s">
        <v>33638</v>
      </c>
      <c r="U6257" s="56" t="s">
        <v>33639</v>
      </c>
      <c r="V6257" s="56" t="s">
        <v>33640</v>
      </c>
      <c r="W6257" s="56" t="s">
        <v>7566</v>
      </c>
      <c r="X6257" s="56" t="s">
        <v>33641</v>
      </c>
      <c r="Y6257" s="56"/>
      <c r="Z6257" s="56" t="s">
        <v>33642</v>
      </c>
      <c r="AA6257" s="56" t="s">
        <v>33643</v>
      </c>
      <c r="AB6257" s="56" t="s">
        <v>33638</v>
      </c>
      <c r="AC6257" s="56" t="s">
        <v>7326</v>
      </c>
      <c r="AD6257" s="90" t="str">
        <f t="shared" si="195"/>
        <v>NA</v>
      </c>
      <c r="AE6257" s="90"/>
      <c r="AF6257" s="90"/>
      <c r="AG6257" s="90"/>
    </row>
    <row r="6258" spans="1:33">
      <c r="A6258" s="56" t="s">
        <v>37996</v>
      </c>
      <c r="B6258" s="56" t="s">
        <v>37997</v>
      </c>
      <c r="C6258" s="56" t="s">
        <v>37998</v>
      </c>
      <c r="D6258" s="56" t="s">
        <v>7717</v>
      </c>
      <c r="E6258" s="56" t="s">
        <v>17447</v>
      </c>
      <c r="F6258" s="56" t="s">
        <v>22</v>
      </c>
      <c r="G6258" s="56"/>
      <c r="H6258" s="56" t="s">
        <v>37999</v>
      </c>
      <c r="I6258" s="56" t="s">
        <v>38000</v>
      </c>
      <c r="J6258" s="56" t="s">
        <v>37996</v>
      </c>
      <c r="K6258" s="56" t="s">
        <v>87</v>
      </c>
      <c r="L6258" s="90" t="str">
        <f t="shared" si="194"/>
        <v>NA</v>
      </c>
      <c r="M6258" s="90"/>
      <c r="O6258" s="91"/>
      <c r="P6258" s="56"/>
      <c r="Q6258" s="56"/>
      <c r="R6258" s="56"/>
      <c r="S6258" s="56"/>
      <c r="T6258" s="56" t="s">
        <v>33644</v>
      </c>
      <c r="U6258" s="56" t="s">
        <v>33645</v>
      </c>
      <c r="V6258" s="56" t="s">
        <v>33646</v>
      </c>
      <c r="W6258" s="56" t="s">
        <v>7566</v>
      </c>
      <c r="X6258" s="56" t="s">
        <v>20318</v>
      </c>
      <c r="Y6258" s="56"/>
      <c r="Z6258" s="56" t="s">
        <v>33647</v>
      </c>
      <c r="AA6258" s="56" t="s">
        <v>20320</v>
      </c>
      <c r="AB6258" s="56" t="s">
        <v>33644</v>
      </c>
      <c r="AC6258" s="56" t="s">
        <v>7326</v>
      </c>
      <c r="AD6258" s="90" t="str">
        <f t="shared" si="195"/>
        <v>NA</v>
      </c>
      <c r="AE6258" s="90"/>
      <c r="AF6258" s="90"/>
      <c r="AG6258" s="90"/>
    </row>
    <row r="6259" spans="1:33">
      <c r="A6259" s="56" t="s">
        <v>38001</v>
      </c>
      <c r="B6259" s="56" t="s">
        <v>38002</v>
      </c>
      <c r="C6259" s="56" t="s">
        <v>38003</v>
      </c>
      <c r="D6259" s="56" t="s">
        <v>7717</v>
      </c>
      <c r="E6259" s="56" t="s">
        <v>2055</v>
      </c>
      <c r="F6259" s="56" t="s">
        <v>22</v>
      </c>
      <c r="G6259" s="56"/>
      <c r="H6259" s="56" t="s">
        <v>38004</v>
      </c>
      <c r="I6259" s="56" t="s">
        <v>38005</v>
      </c>
      <c r="J6259" s="56" t="s">
        <v>38006</v>
      </c>
      <c r="K6259" s="56" t="s">
        <v>87</v>
      </c>
      <c r="L6259" s="90" t="str">
        <f t="shared" si="194"/>
        <v>NA</v>
      </c>
      <c r="M6259" s="90"/>
      <c r="O6259" s="91"/>
      <c r="P6259" s="56"/>
      <c r="Q6259" s="56"/>
      <c r="R6259" s="56"/>
      <c r="S6259" s="56"/>
      <c r="T6259" s="56" t="s">
        <v>33648</v>
      </c>
      <c r="U6259" s="56" t="s">
        <v>33649</v>
      </c>
      <c r="V6259" s="56" t="s">
        <v>33650</v>
      </c>
      <c r="W6259" s="56" t="s">
        <v>7566</v>
      </c>
      <c r="X6259" s="56" t="s">
        <v>33651</v>
      </c>
      <c r="Y6259" s="56"/>
      <c r="Z6259" s="56" t="s">
        <v>33652</v>
      </c>
      <c r="AA6259" s="56" t="s">
        <v>33653</v>
      </c>
      <c r="AB6259" s="56" t="s">
        <v>33648</v>
      </c>
      <c r="AC6259" s="56" t="s">
        <v>7326</v>
      </c>
      <c r="AD6259" s="90" t="str">
        <f t="shared" si="195"/>
        <v>NA</v>
      </c>
      <c r="AE6259" s="90"/>
      <c r="AF6259" s="90"/>
      <c r="AG6259" s="90"/>
    </row>
    <row r="6260" spans="1:33">
      <c r="A6260" s="56" t="s">
        <v>38007</v>
      </c>
      <c r="B6260" s="56" t="s">
        <v>38008</v>
      </c>
      <c r="C6260" s="56" t="s">
        <v>38009</v>
      </c>
      <c r="D6260" s="56" t="s">
        <v>7717</v>
      </c>
      <c r="E6260" s="56" t="s">
        <v>2063</v>
      </c>
      <c r="F6260" s="56" t="s">
        <v>22</v>
      </c>
      <c r="G6260" s="56"/>
      <c r="H6260" s="56" t="s">
        <v>38010</v>
      </c>
      <c r="I6260" s="56" t="s">
        <v>38011</v>
      </c>
      <c r="J6260" s="56" t="s">
        <v>38007</v>
      </c>
      <c r="K6260" s="56" t="s">
        <v>87</v>
      </c>
      <c r="L6260" s="90" t="str">
        <f t="shared" si="194"/>
        <v>NA</v>
      </c>
      <c r="M6260" s="90"/>
      <c r="O6260" s="91"/>
      <c r="P6260" s="56"/>
      <c r="Q6260" s="56"/>
      <c r="R6260" s="56"/>
      <c r="S6260" s="56"/>
      <c r="T6260" s="56" t="s">
        <v>33654</v>
      </c>
      <c r="U6260" s="56" t="s">
        <v>33655</v>
      </c>
      <c r="V6260" s="56" t="s">
        <v>33656</v>
      </c>
      <c r="W6260" s="56" t="s">
        <v>7566</v>
      </c>
      <c r="X6260" s="56" t="s">
        <v>3274</v>
      </c>
      <c r="Y6260" s="56"/>
      <c r="Z6260" s="56" t="s">
        <v>33657</v>
      </c>
      <c r="AA6260" s="56" t="s">
        <v>33658</v>
      </c>
      <c r="AB6260" s="56" t="s">
        <v>33654</v>
      </c>
      <c r="AC6260" s="56" t="s">
        <v>7326</v>
      </c>
      <c r="AD6260" s="90" t="str">
        <f t="shared" si="195"/>
        <v>NA</v>
      </c>
      <c r="AE6260" s="90"/>
      <c r="AF6260" s="90"/>
      <c r="AG6260" s="90"/>
    </row>
    <row r="6261" spans="1:33">
      <c r="A6261" s="56" t="s">
        <v>38012</v>
      </c>
      <c r="B6261" s="56" t="s">
        <v>38013</v>
      </c>
      <c r="C6261" s="56" t="s">
        <v>38014</v>
      </c>
      <c r="D6261" s="56" t="s">
        <v>7717</v>
      </c>
      <c r="E6261" s="56" t="s">
        <v>329</v>
      </c>
      <c r="F6261" s="56" t="s">
        <v>22</v>
      </c>
      <c r="G6261" s="56"/>
      <c r="H6261" s="56" t="s">
        <v>38015</v>
      </c>
      <c r="I6261" s="56" t="s">
        <v>7754</v>
      </c>
      <c r="J6261" s="56"/>
      <c r="K6261" s="56" t="s">
        <v>87</v>
      </c>
      <c r="L6261" s="90" t="str">
        <f t="shared" si="194"/>
        <v>NA</v>
      </c>
      <c r="M6261" s="90"/>
      <c r="O6261" s="91"/>
      <c r="P6261" s="56"/>
      <c r="Q6261" s="56"/>
      <c r="R6261" s="56"/>
      <c r="S6261" s="56"/>
      <c r="T6261" s="56" t="s">
        <v>33659</v>
      </c>
      <c r="U6261" s="56" t="s">
        <v>33660</v>
      </c>
      <c r="V6261" s="56" t="s">
        <v>33661</v>
      </c>
      <c r="W6261" s="56" t="s">
        <v>7566</v>
      </c>
      <c r="X6261" s="56" t="s">
        <v>3285</v>
      </c>
      <c r="Y6261" s="56"/>
      <c r="Z6261" s="56" t="s">
        <v>33662</v>
      </c>
      <c r="AA6261" s="56" t="s">
        <v>33663</v>
      </c>
      <c r="AB6261" s="56" t="s">
        <v>33659</v>
      </c>
      <c r="AC6261" s="56" t="s">
        <v>7326</v>
      </c>
      <c r="AD6261" s="90" t="str">
        <f t="shared" si="195"/>
        <v>NA</v>
      </c>
      <c r="AE6261" s="90"/>
      <c r="AF6261" s="90"/>
      <c r="AG6261" s="90"/>
    </row>
    <row r="6262" spans="1:33">
      <c r="A6262" s="56" t="s">
        <v>38016</v>
      </c>
      <c r="B6262" s="56" t="s">
        <v>38017</v>
      </c>
      <c r="C6262" s="56" t="s">
        <v>38018</v>
      </c>
      <c r="D6262" s="56" t="s">
        <v>7717</v>
      </c>
      <c r="E6262" s="56" t="s">
        <v>329</v>
      </c>
      <c r="F6262" s="56" t="s">
        <v>22</v>
      </c>
      <c r="G6262" s="56"/>
      <c r="H6262" s="56" t="s">
        <v>38015</v>
      </c>
      <c r="I6262" s="56" t="s">
        <v>7754</v>
      </c>
      <c r="J6262" s="56" t="s">
        <v>38019</v>
      </c>
      <c r="K6262" s="56" t="s">
        <v>87</v>
      </c>
      <c r="L6262" s="90" t="str">
        <f t="shared" si="194"/>
        <v>NA</v>
      </c>
      <c r="M6262" s="90"/>
      <c r="O6262" s="91"/>
      <c r="P6262" s="56"/>
      <c r="Q6262" s="56"/>
      <c r="R6262" s="56"/>
      <c r="S6262" s="56"/>
      <c r="T6262" s="56" t="s">
        <v>33664</v>
      </c>
      <c r="U6262" s="56" t="s">
        <v>33665</v>
      </c>
      <c r="V6262" s="56" t="s">
        <v>33666</v>
      </c>
      <c r="W6262" s="56" t="s">
        <v>7566</v>
      </c>
      <c r="X6262" s="56" t="s">
        <v>33667</v>
      </c>
      <c r="Y6262" s="56"/>
      <c r="Z6262" s="56" t="s">
        <v>33668</v>
      </c>
      <c r="AA6262" s="56" t="s">
        <v>33669</v>
      </c>
      <c r="AB6262" s="56"/>
      <c r="AC6262" s="56" t="s">
        <v>7326</v>
      </c>
      <c r="AD6262" s="90" t="str">
        <f t="shared" si="195"/>
        <v>NA</v>
      </c>
      <c r="AE6262" s="90"/>
      <c r="AF6262" s="90"/>
      <c r="AG6262" s="90"/>
    </row>
    <row r="6263" spans="1:33">
      <c r="A6263" s="56" t="s">
        <v>38020</v>
      </c>
      <c r="B6263" s="56" t="s">
        <v>38021</v>
      </c>
      <c r="C6263" s="56" t="s">
        <v>38022</v>
      </c>
      <c r="D6263" s="56" t="s">
        <v>7717</v>
      </c>
      <c r="E6263" s="56" t="s">
        <v>329</v>
      </c>
      <c r="F6263" s="56" t="s">
        <v>22</v>
      </c>
      <c r="G6263" s="56"/>
      <c r="H6263" s="56" t="s">
        <v>38015</v>
      </c>
      <c r="I6263" s="56" t="s">
        <v>7754</v>
      </c>
      <c r="J6263" s="56" t="s">
        <v>38023</v>
      </c>
      <c r="K6263" s="56" t="s">
        <v>87</v>
      </c>
      <c r="L6263" s="90" t="str">
        <f t="shared" si="194"/>
        <v>NA</v>
      </c>
      <c r="M6263" s="90"/>
      <c r="O6263" s="91"/>
      <c r="P6263" s="56"/>
      <c r="Q6263" s="56"/>
      <c r="R6263" s="56"/>
      <c r="S6263" s="56"/>
      <c r="T6263" s="56" t="s">
        <v>33670</v>
      </c>
      <c r="U6263" s="56" t="s">
        <v>33671</v>
      </c>
      <c r="V6263" s="56" t="s">
        <v>33672</v>
      </c>
      <c r="W6263" s="56" t="s">
        <v>7566</v>
      </c>
      <c r="X6263" s="56" t="s">
        <v>33673</v>
      </c>
      <c r="Y6263" s="56"/>
      <c r="Z6263" s="56" t="s">
        <v>33674</v>
      </c>
      <c r="AA6263" s="56" t="s">
        <v>33675</v>
      </c>
      <c r="AB6263" s="56"/>
      <c r="AC6263" s="56" t="s">
        <v>87</v>
      </c>
      <c r="AD6263" s="90" t="str">
        <f t="shared" si="195"/>
        <v>NA</v>
      </c>
      <c r="AE6263" s="90"/>
      <c r="AF6263" s="90"/>
      <c r="AG6263" s="90"/>
    </row>
    <row r="6264" spans="1:33">
      <c r="A6264" s="56" t="s">
        <v>38024</v>
      </c>
      <c r="B6264" s="56" t="s">
        <v>38025</v>
      </c>
      <c r="C6264" s="56" t="s">
        <v>38026</v>
      </c>
      <c r="D6264" s="56" t="s">
        <v>7717</v>
      </c>
      <c r="E6264" s="56" t="s">
        <v>329</v>
      </c>
      <c r="F6264" s="56" t="s">
        <v>22</v>
      </c>
      <c r="G6264" s="56"/>
      <c r="H6264" s="56" t="s">
        <v>38015</v>
      </c>
      <c r="I6264" s="56" t="s">
        <v>7754</v>
      </c>
      <c r="J6264" s="56" t="s">
        <v>38027</v>
      </c>
      <c r="K6264" s="56" t="s">
        <v>87</v>
      </c>
      <c r="L6264" s="90" t="str">
        <f t="shared" si="194"/>
        <v>NA</v>
      </c>
      <c r="M6264" s="90"/>
      <c r="O6264" s="91"/>
      <c r="P6264" s="56"/>
      <c r="Q6264" s="56"/>
      <c r="R6264" s="56"/>
      <c r="S6264" s="56"/>
      <c r="T6264" s="56" t="s">
        <v>33676</v>
      </c>
      <c r="U6264" s="56" t="s">
        <v>33677</v>
      </c>
      <c r="V6264" s="56" t="s">
        <v>33678</v>
      </c>
      <c r="W6264" s="56" t="s">
        <v>7566</v>
      </c>
      <c r="X6264" s="56" t="s">
        <v>33673</v>
      </c>
      <c r="Y6264" s="56"/>
      <c r="Z6264" s="56" t="s">
        <v>33674</v>
      </c>
      <c r="AA6264" s="56" t="s">
        <v>33675</v>
      </c>
      <c r="AB6264" s="56" t="s">
        <v>33679</v>
      </c>
      <c r="AC6264" s="56" t="s">
        <v>87</v>
      </c>
      <c r="AD6264" s="90" t="str">
        <f t="shared" si="195"/>
        <v>NA</v>
      </c>
      <c r="AE6264" s="90"/>
      <c r="AF6264" s="90"/>
      <c r="AG6264" s="90"/>
    </row>
    <row r="6265" spans="1:33">
      <c r="A6265" s="56" t="s">
        <v>38028</v>
      </c>
      <c r="B6265" s="56" t="s">
        <v>38029</v>
      </c>
      <c r="C6265" s="56" t="s">
        <v>38030</v>
      </c>
      <c r="D6265" s="56" t="s">
        <v>7717</v>
      </c>
      <c r="E6265" s="56" t="s">
        <v>2110</v>
      </c>
      <c r="F6265" s="56" t="s">
        <v>22</v>
      </c>
      <c r="G6265" s="56"/>
      <c r="H6265" s="56" t="s">
        <v>38031</v>
      </c>
      <c r="I6265" s="56" t="s">
        <v>38032</v>
      </c>
      <c r="J6265" s="56" t="s">
        <v>38033</v>
      </c>
      <c r="K6265" s="56" t="s">
        <v>87</v>
      </c>
      <c r="L6265" s="90" t="str">
        <f t="shared" si="194"/>
        <v>NA</v>
      </c>
      <c r="M6265" s="90"/>
      <c r="O6265" s="91"/>
      <c r="P6265" s="56"/>
      <c r="Q6265" s="56"/>
      <c r="R6265" s="56"/>
      <c r="S6265" s="56"/>
      <c r="T6265" s="56" t="s">
        <v>33680</v>
      </c>
      <c r="U6265" s="56" t="s">
        <v>33681</v>
      </c>
      <c r="V6265" s="56" t="s">
        <v>33682</v>
      </c>
      <c r="W6265" s="56" t="s">
        <v>7566</v>
      </c>
      <c r="X6265" s="56" t="s">
        <v>33683</v>
      </c>
      <c r="Y6265" s="56"/>
      <c r="Z6265" s="56" t="s">
        <v>33684</v>
      </c>
      <c r="AA6265" s="56" t="s">
        <v>33685</v>
      </c>
      <c r="AB6265" s="56" t="s">
        <v>33686</v>
      </c>
      <c r="AC6265" s="56" t="s">
        <v>7326</v>
      </c>
      <c r="AD6265" s="90" t="str">
        <f t="shared" si="195"/>
        <v>NA</v>
      </c>
      <c r="AE6265" s="90"/>
      <c r="AF6265" s="90"/>
      <c r="AG6265" s="90"/>
    </row>
    <row r="6266" spans="1:33">
      <c r="A6266" s="56" t="s">
        <v>38034</v>
      </c>
      <c r="B6266" s="56" t="s">
        <v>38035</v>
      </c>
      <c r="C6266" s="56" t="s">
        <v>38036</v>
      </c>
      <c r="D6266" s="56" t="s">
        <v>7717</v>
      </c>
      <c r="E6266" s="56" t="s">
        <v>2129</v>
      </c>
      <c r="F6266" s="56" t="s">
        <v>22</v>
      </c>
      <c r="G6266" s="56"/>
      <c r="H6266" s="56" t="s">
        <v>38037</v>
      </c>
      <c r="I6266" s="56" t="s">
        <v>38038</v>
      </c>
      <c r="J6266" s="56" t="s">
        <v>38039</v>
      </c>
      <c r="K6266" s="56" t="s">
        <v>87</v>
      </c>
      <c r="L6266" s="90" t="str">
        <f t="shared" si="194"/>
        <v>NA</v>
      </c>
      <c r="M6266" s="90"/>
      <c r="O6266" s="91"/>
      <c r="P6266" s="56"/>
      <c r="Q6266" s="56"/>
      <c r="R6266" s="56"/>
      <c r="S6266" s="56"/>
      <c r="T6266" s="56" t="s">
        <v>33687</v>
      </c>
      <c r="U6266" s="56" t="s">
        <v>33688</v>
      </c>
      <c r="V6266" s="56" t="s">
        <v>33689</v>
      </c>
      <c r="W6266" s="56" t="s">
        <v>7566</v>
      </c>
      <c r="X6266" s="56" t="s">
        <v>33690</v>
      </c>
      <c r="Y6266" s="56"/>
      <c r="Z6266" s="56" t="s">
        <v>33691</v>
      </c>
      <c r="AA6266" s="56" t="s">
        <v>33692</v>
      </c>
      <c r="AB6266" s="56"/>
      <c r="AC6266" s="56" t="s">
        <v>7326</v>
      </c>
      <c r="AD6266" s="90" t="str">
        <f t="shared" si="195"/>
        <v>NA</v>
      </c>
      <c r="AE6266" s="90"/>
      <c r="AF6266" s="90"/>
      <c r="AG6266" s="90"/>
    </row>
    <row r="6267" spans="1:33">
      <c r="A6267" s="56" t="s">
        <v>38040</v>
      </c>
      <c r="B6267" s="56" t="s">
        <v>38041</v>
      </c>
      <c r="C6267" s="56" t="s">
        <v>38042</v>
      </c>
      <c r="D6267" s="56" t="s">
        <v>7717</v>
      </c>
      <c r="E6267" s="56" t="s">
        <v>2129</v>
      </c>
      <c r="F6267" s="56" t="s">
        <v>22</v>
      </c>
      <c r="G6267" s="56"/>
      <c r="H6267" s="56" t="s">
        <v>38037</v>
      </c>
      <c r="I6267" s="56" t="s">
        <v>38038</v>
      </c>
      <c r="J6267" s="56" t="s">
        <v>38040</v>
      </c>
      <c r="K6267" s="56" t="s">
        <v>87</v>
      </c>
      <c r="L6267" s="90" t="str">
        <f t="shared" si="194"/>
        <v>NA</v>
      </c>
      <c r="M6267" s="90"/>
      <c r="O6267" s="91"/>
      <c r="P6267" s="56"/>
      <c r="Q6267" s="56"/>
      <c r="R6267" s="56"/>
      <c r="S6267" s="56"/>
      <c r="T6267" s="56" t="s">
        <v>33693</v>
      </c>
      <c r="U6267" s="56" t="s">
        <v>33694</v>
      </c>
      <c r="V6267" s="56" t="s">
        <v>33695</v>
      </c>
      <c r="W6267" s="56" t="s">
        <v>7566</v>
      </c>
      <c r="X6267" s="56" t="s">
        <v>33696</v>
      </c>
      <c r="Y6267" s="56"/>
      <c r="Z6267" s="56" t="s">
        <v>33697</v>
      </c>
      <c r="AA6267" s="56" t="s">
        <v>33698</v>
      </c>
      <c r="AB6267" s="56" t="s">
        <v>33699</v>
      </c>
      <c r="AC6267" s="56" t="s">
        <v>7326</v>
      </c>
      <c r="AD6267" s="90" t="str">
        <f t="shared" si="195"/>
        <v>NA</v>
      </c>
      <c r="AE6267" s="90"/>
      <c r="AF6267" s="90"/>
      <c r="AG6267" s="90"/>
    </row>
    <row r="6268" spans="1:33">
      <c r="A6268" s="56" t="s">
        <v>38043</v>
      </c>
      <c r="B6268" s="56" t="s">
        <v>38044</v>
      </c>
      <c r="C6268" s="56" t="s">
        <v>38045</v>
      </c>
      <c r="D6268" s="56" t="s">
        <v>7717</v>
      </c>
      <c r="E6268" s="56" t="s">
        <v>2138</v>
      </c>
      <c r="F6268" s="56" t="s">
        <v>22</v>
      </c>
      <c r="G6268" s="56"/>
      <c r="H6268" s="56" t="s">
        <v>38046</v>
      </c>
      <c r="I6268" s="56" t="s">
        <v>38047</v>
      </c>
      <c r="J6268" s="56" t="s">
        <v>38048</v>
      </c>
      <c r="K6268" s="56" t="s">
        <v>87</v>
      </c>
      <c r="L6268" s="90" t="str">
        <f t="shared" si="194"/>
        <v>NA</v>
      </c>
      <c r="M6268" s="90"/>
      <c r="O6268" s="91"/>
      <c r="P6268" s="56"/>
      <c r="Q6268" s="56"/>
      <c r="R6268" s="56"/>
      <c r="S6268" s="56"/>
      <c r="T6268" s="56" t="s">
        <v>33700</v>
      </c>
      <c r="U6268" s="56" t="s">
        <v>33701</v>
      </c>
      <c r="V6268" s="56" t="s">
        <v>33702</v>
      </c>
      <c r="W6268" s="56" t="s">
        <v>7566</v>
      </c>
      <c r="X6268" s="56" t="s">
        <v>125</v>
      </c>
      <c r="Y6268" s="56"/>
      <c r="Z6268" s="56" t="s">
        <v>33703</v>
      </c>
      <c r="AA6268" s="56" t="s">
        <v>33704</v>
      </c>
      <c r="AB6268" s="56"/>
      <c r="AC6268" s="56" t="s">
        <v>7326</v>
      </c>
      <c r="AD6268" s="90" t="str">
        <f t="shared" si="195"/>
        <v>NA</v>
      </c>
      <c r="AE6268" s="90"/>
      <c r="AF6268" s="90"/>
      <c r="AG6268" s="90"/>
    </row>
    <row r="6269" spans="1:33">
      <c r="A6269" s="56" t="s">
        <v>38049</v>
      </c>
      <c r="B6269" s="56" t="s">
        <v>38050</v>
      </c>
      <c r="C6269" s="56" t="s">
        <v>38051</v>
      </c>
      <c r="D6269" s="56" t="s">
        <v>7717</v>
      </c>
      <c r="E6269" s="56" t="s">
        <v>2138</v>
      </c>
      <c r="F6269" s="56" t="s">
        <v>22</v>
      </c>
      <c r="G6269" s="56"/>
      <c r="H6269" s="56" t="s">
        <v>38046</v>
      </c>
      <c r="I6269" s="56" t="s">
        <v>38047</v>
      </c>
      <c r="J6269" s="56"/>
      <c r="K6269" s="56" t="s">
        <v>87</v>
      </c>
      <c r="L6269" s="90" t="str">
        <f t="shared" si="194"/>
        <v>NA</v>
      </c>
      <c r="M6269" s="90"/>
      <c r="O6269" s="91"/>
      <c r="P6269" s="56"/>
      <c r="Q6269" s="56"/>
      <c r="R6269" s="56"/>
      <c r="S6269" s="56"/>
      <c r="T6269" s="56" t="s">
        <v>33705</v>
      </c>
      <c r="U6269" s="56" t="s">
        <v>33706</v>
      </c>
      <c r="V6269" s="56" t="s">
        <v>33707</v>
      </c>
      <c r="W6269" s="56" t="s">
        <v>7566</v>
      </c>
      <c r="X6269" s="56" t="s">
        <v>125</v>
      </c>
      <c r="Y6269" s="56"/>
      <c r="Z6269" s="56" t="s">
        <v>33703</v>
      </c>
      <c r="AA6269" s="56" t="s">
        <v>33704</v>
      </c>
      <c r="AB6269" s="56" t="s">
        <v>33708</v>
      </c>
      <c r="AC6269" s="56" t="s">
        <v>87</v>
      </c>
      <c r="AD6269" s="90" t="str">
        <f t="shared" si="195"/>
        <v>NA</v>
      </c>
      <c r="AE6269" s="90"/>
      <c r="AF6269" s="90"/>
      <c r="AG6269" s="90"/>
    </row>
    <row r="6270" spans="1:33">
      <c r="A6270" s="56" t="s">
        <v>38052</v>
      </c>
      <c r="B6270" s="56" t="s">
        <v>38053</v>
      </c>
      <c r="C6270" s="56" t="s">
        <v>38054</v>
      </c>
      <c r="D6270" s="56" t="s">
        <v>7717</v>
      </c>
      <c r="E6270" s="56" t="s">
        <v>2146</v>
      </c>
      <c r="F6270" s="56" t="s">
        <v>22</v>
      </c>
      <c r="G6270" s="56"/>
      <c r="H6270" s="56" t="s">
        <v>38055</v>
      </c>
      <c r="I6270" s="56" t="s">
        <v>38056</v>
      </c>
      <c r="J6270" s="56"/>
      <c r="K6270" s="56" t="s">
        <v>87</v>
      </c>
      <c r="L6270" s="90" t="str">
        <f t="shared" si="194"/>
        <v>NA</v>
      </c>
      <c r="M6270" s="90"/>
      <c r="O6270" s="91"/>
      <c r="P6270" s="56"/>
      <c r="Q6270" s="56"/>
      <c r="R6270" s="56"/>
      <c r="S6270" s="56"/>
      <c r="T6270" s="56" t="s">
        <v>33709</v>
      </c>
      <c r="U6270" s="56" t="s">
        <v>33710</v>
      </c>
      <c r="V6270" s="56" t="s">
        <v>33711</v>
      </c>
      <c r="W6270" s="56" t="s">
        <v>7566</v>
      </c>
      <c r="X6270" s="56" t="s">
        <v>125</v>
      </c>
      <c r="Y6270" s="56"/>
      <c r="Z6270" s="56" t="s">
        <v>33703</v>
      </c>
      <c r="AA6270" s="56" t="s">
        <v>33704</v>
      </c>
      <c r="AB6270" s="56"/>
      <c r="AC6270" s="56" t="s">
        <v>87</v>
      </c>
      <c r="AD6270" s="90" t="str">
        <f t="shared" si="195"/>
        <v>NA</v>
      </c>
      <c r="AE6270" s="90"/>
      <c r="AF6270" s="90"/>
      <c r="AG6270" s="90"/>
    </row>
    <row r="6271" spans="1:33">
      <c r="A6271" s="56" t="s">
        <v>38057</v>
      </c>
      <c r="B6271" s="56" t="s">
        <v>38058</v>
      </c>
      <c r="C6271" s="56" t="s">
        <v>38059</v>
      </c>
      <c r="D6271" s="56" t="s">
        <v>7717</v>
      </c>
      <c r="E6271" s="56" t="s">
        <v>2156</v>
      </c>
      <c r="F6271" s="56" t="s">
        <v>22</v>
      </c>
      <c r="G6271" s="56"/>
      <c r="H6271" s="56" t="s">
        <v>38060</v>
      </c>
      <c r="I6271" s="56" t="s">
        <v>38061</v>
      </c>
      <c r="J6271" s="56" t="s">
        <v>38062</v>
      </c>
      <c r="K6271" s="56" t="s">
        <v>87</v>
      </c>
      <c r="L6271" s="90" t="str">
        <f t="shared" si="194"/>
        <v>NA</v>
      </c>
      <c r="M6271" s="90"/>
      <c r="O6271" s="91"/>
      <c r="P6271" s="56"/>
      <c r="Q6271" s="56"/>
      <c r="R6271" s="56"/>
      <c r="S6271" s="56"/>
      <c r="T6271" s="56" t="s">
        <v>33712</v>
      </c>
      <c r="U6271" s="56" t="s">
        <v>33713</v>
      </c>
      <c r="V6271" s="56" t="s">
        <v>33714</v>
      </c>
      <c r="W6271" s="56" t="s">
        <v>7566</v>
      </c>
      <c r="X6271" s="56" t="s">
        <v>125</v>
      </c>
      <c r="Y6271" s="56"/>
      <c r="Z6271" s="56" t="s">
        <v>33703</v>
      </c>
      <c r="AA6271" s="56" t="s">
        <v>33704</v>
      </c>
      <c r="AB6271" s="56" t="s">
        <v>33712</v>
      </c>
      <c r="AC6271" s="56" t="s">
        <v>87</v>
      </c>
      <c r="AD6271" s="90" t="str">
        <f t="shared" si="195"/>
        <v>NA</v>
      </c>
      <c r="AE6271" s="90"/>
      <c r="AF6271" s="90"/>
      <c r="AG6271" s="90"/>
    </row>
    <row r="6272" spans="1:33">
      <c r="A6272" s="56" t="s">
        <v>38063</v>
      </c>
      <c r="B6272" s="56" t="s">
        <v>38064</v>
      </c>
      <c r="C6272" s="56" t="s">
        <v>38065</v>
      </c>
      <c r="D6272" s="56" t="s">
        <v>7717</v>
      </c>
      <c r="E6272" s="56" t="s">
        <v>2166</v>
      </c>
      <c r="F6272" s="56" t="s">
        <v>22</v>
      </c>
      <c r="G6272" s="56"/>
      <c r="H6272" s="56" t="s">
        <v>38066</v>
      </c>
      <c r="I6272" s="56" t="s">
        <v>38067</v>
      </c>
      <c r="J6272" s="56" t="s">
        <v>38068</v>
      </c>
      <c r="K6272" s="56" t="s">
        <v>87</v>
      </c>
      <c r="L6272" s="90" t="str">
        <f t="shared" si="194"/>
        <v>NA</v>
      </c>
      <c r="M6272" s="90"/>
      <c r="O6272" s="91"/>
      <c r="P6272" s="56"/>
      <c r="Q6272" s="56"/>
      <c r="R6272" s="56"/>
      <c r="S6272" s="56"/>
      <c r="T6272" s="56" t="s">
        <v>33715</v>
      </c>
      <c r="U6272" s="56" t="s">
        <v>33716</v>
      </c>
      <c r="V6272" s="56" t="s">
        <v>33717</v>
      </c>
      <c r="W6272" s="56" t="s">
        <v>7566</v>
      </c>
      <c r="X6272" s="56" t="s">
        <v>125</v>
      </c>
      <c r="Y6272" s="56"/>
      <c r="Z6272" s="56" t="s">
        <v>33703</v>
      </c>
      <c r="AA6272" s="56" t="s">
        <v>33704</v>
      </c>
      <c r="AB6272" s="56" t="s">
        <v>33718</v>
      </c>
      <c r="AC6272" s="56" t="s">
        <v>87</v>
      </c>
      <c r="AD6272" s="90" t="str">
        <f t="shared" si="195"/>
        <v>NA</v>
      </c>
      <c r="AE6272" s="90"/>
      <c r="AF6272" s="90"/>
      <c r="AG6272" s="90"/>
    </row>
    <row r="6273" spans="1:33">
      <c r="A6273" s="56" t="s">
        <v>38069</v>
      </c>
      <c r="B6273" s="56" t="s">
        <v>38070</v>
      </c>
      <c r="C6273" s="56" t="s">
        <v>38071</v>
      </c>
      <c r="D6273" s="56" t="s">
        <v>7717</v>
      </c>
      <c r="E6273" s="56" t="s">
        <v>8527</v>
      </c>
      <c r="F6273" s="56" t="s">
        <v>22</v>
      </c>
      <c r="G6273" s="56"/>
      <c r="H6273" s="56" t="s">
        <v>38072</v>
      </c>
      <c r="I6273" s="56" t="s">
        <v>38073</v>
      </c>
      <c r="J6273" s="56" t="s">
        <v>38074</v>
      </c>
      <c r="K6273" s="56" t="s">
        <v>87</v>
      </c>
      <c r="L6273" s="90" t="str">
        <f t="shared" si="194"/>
        <v>NA</v>
      </c>
      <c r="M6273" s="90"/>
      <c r="O6273" s="91"/>
      <c r="P6273" s="56"/>
      <c r="Q6273" s="56"/>
      <c r="R6273" s="56"/>
      <c r="S6273" s="56"/>
      <c r="T6273" s="56" t="s">
        <v>33719</v>
      </c>
      <c r="U6273" s="56" t="s">
        <v>33720</v>
      </c>
      <c r="V6273" s="56" t="s">
        <v>33721</v>
      </c>
      <c r="W6273" s="56" t="s">
        <v>7566</v>
      </c>
      <c r="X6273" s="56" t="s">
        <v>33722</v>
      </c>
      <c r="Y6273" s="56"/>
      <c r="Z6273" s="56" t="s">
        <v>33723</v>
      </c>
      <c r="AA6273" s="56" t="s">
        <v>33724</v>
      </c>
      <c r="AB6273" s="56" t="s">
        <v>33719</v>
      </c>
      <c r="AC6273" s="56" t="s">
        <v>7326</v>
      </c>
      <c r="AD6273" s="90" t="str">
        <f t="shared" si="195"/>
        <v>NA</v>
      </c>
      <c r="AE6273" s="90"/>
      <c r="AF6273" s="90"/>
      <c r="AG6273" s="90"/>
    </row>
    <row r="6274" spans="1:33">
      <c r="A6274" s="56" t="s">
        <v>38075</v>
      </c>
      <c r="B6274" s="56" t="s">
        <v>38076</v>
      </c>
      <c r="C6274" s="56" t="s">
        <v>38077</v>
      </c>
      <c r="D6274" s="56" t="s">
        <v>7717</v>
      </c>
      <c r="E6274" s="56" t="s">
        <v>36428</v>
      </c>
      <c r="F6274" s="56" t="s">
        <v>22</v>
      </c>
      <c r="G6274" s="56"/>
      <c r="H6274" s="56" t="s">
        <v>38078</v>
      </c>
      <c r="I6274" s="56" t="s">
        <v>38079</v>
      </c>
      <c r="J6274" s="56" t="s">
        <v>38080</v>
      </c>
      <c r="K6274" s="56" t="s">
        <v>87</v>
      </c>
      <c r="L6274" s="90" t="str">
        <f t="shared" si="194"/>
        <v>NA</v>
      </c>
      <c r="M6274" s="90"/>
      <c r="O6274" s="91"/>
      <c r="P6274" s="56"/>
      <c r="Q6274" s="56"/>
      <c r="R6274" s="56"/>
      <c r="S6274" s="56"/>
      <c r="T6274" s="56" t="s">
        <v>33725</v>
      </c>
      <c r="U6274" s="56" t="s">
        <v>33726</v>
      </c>
      <c r="V6274" s="56" t="s">
        <v>16849</v>
      </c>
      <c r="W6274" s="56" t="s">
        <v>7566</v>
      </c>
      <c r="X6274" s="56" t="s">
        <v>7292</v>
      </c>
      <c r="Y6274" s="56"/>
      <c r="Z6274" s="56" t="s">
        <v>33727</v>
      </c>
      <c r="AA6274" s="56" t="s">
        <v>33728</v>
      </c>
      <c r="AB6274" s="56"/>
      <c r="AC6274" s="56" t="s">
        <v>7326</v>
      </c>
      <c r="AD6274" s="90" t="str">
        <f t="shared" si="195"/>
        <v>NA</v>
      </c>
      <c r="AE6274" s="90"/>
      <c r="AF6274" s="90"/>
      <c r="AG6274" s="90"/>
    </row>
    <row r="6275" spans="1:33">
      <c r="A6275" s="56" t="s">
        <v>38081</v>
      </c>
      <c r="B6275" s="56" t="s">
        <v>38082</v>
      </c>
      <c r="C6275" s="56" t="s">
        <v>38083</v>
      </c>
      <c r="D6275" s="56" t="s">
        <v>7717</v>
      </c>
      <c r="E6275" s="56" t="s">
        <v>6549</v>
      </c>
      <c r="F6275" s="56" t="s">
        <v>22</v>
      </c>
      <c r="G6275" s="56"/>
      <c r="H6275" s="56" t="s">
        <v>38084</v>
      </c>
      <c r="I6275" s="56" t="s">
        <v>38085</v>
      </c>
      <c r="J6275" s="56" t="s">
        <v>38086</v>
      </c>
      <c r="K6275" s="56" t="s">
        <v>87</v>
      </c>
      <c r="L6275" s="90" t="str">
        <f t="shared" ref="L6275:L6338" si="196">IF($P$3&lt;&gt;"",IF(ISNUMBER(SEARCH("*"&amp;$P$3&amp;"*", A6275)),A6275, IF(ISNUMBER(SEARCH("*"&amp;$P$3&amp;"*", H6275)),A6275, IF(ISNUMBER(SEARCH("*"&amp;$P$3&amp;"*", G6275)),A6275, IF(ISNUMBER(SEARCH("*"&amp;$P$3&amp;"*", J6275)),A6275,  IF(ISNUMBER(SEARCH("*"&amp;$P$3&amp;"*", E6275)),A6275, "NA"))))),"NA")</f>
        <v>NA</v>
      </c>
      <c r="M6275" s="90"/>
      <c r="O6275" s="91"/>
      <c r="P6275" s="56"/>
      <c r="Q6275" s="56"/>
      <c r="R6275" s="56"/>
      <c r="S6275" s="56"/>
      <c r="T6275" s="56" t="s">
        <v>33729</v>
      </c>
      <c r="U6275" s="56" t="s">
        <v>33730</v>
      </c>
      <c r="V6275" s="56" t="s">
        <v>33731</v>
      </c>
      <c r="W6275" s="56" t="s">
        <v>7566</v>
      </c>
      <c r="X6275" s="56" t="s">
        <v>7292</v>
      </c>
      <c r="Y6275" s="56"/>
      <c r="Z6275" s="56" t="s">
        <v>33732</v>
      </c>
      <c r="AA6275" s="56" t="s">
        <v>33728</v>
      </c>
      <c r="AB6275" s="56"/>
      <c r="AC6275" s="56" t="s">
        <v>87</v>
      </c>
      <c r="AD6275" s="90" t="str">
        <f t="shared" ref="AD6275:AD6338" si="197">IF($P$19&lt;&gt;"",IF(ISNUMBER(SEARCH($P$19, V6275)),T6275, "NA"),"NA")</f>
        <v>NA</v>
      </c>
      <c r="AE6275" s="90"/>
      <c r="AF6275" s="90"/>
      <c r="AG6275" s="90"/>
    </row>
    <row r="6276" spans="1:33">
      <c r="A6276" s="56" t="s">
        <v>38087</v>
      </c>
      <c r="B6276" s="56" t="s">
        <v>38088</v>
      </c>
      <c r="C6276" s="56" t="s">
        <v>38089</v>
      </c>
      <c r="D6276" s="56" t="s">
        <v>7717</v>
      </c>
      <c r="E6276" s="56" t="s">
        <v>2179</v>
      </c>
      <c r="F6276" s="56" t="s">
        <v>22</v>
      </c>
      <c r="G6276" s="56"/>
      <c r="H6276" s="56" t="s">
        <v>38090</v>
      </c>
      <c r="I6276" s="56" t="s">
        <v>38091</v>
      </c>
      <c r="J6276" s="56" t="s">
        <v>38092</v>
      </c>
      <c r="K6276" s="56" t="s">
        <v>87</v>
      </c>
      <c r="L6276" s="90" t="str">
        <f t="shared" si="196"/>
        <v>NA</v>
      </c>
      <c r="M6276" s="90"/>
      <c r="O6276" s="91"/>
      <c r="P6276" s="56"/>
      <c r="Q6276" s="56"/>
      <c r="R6276" s="56"/>
      <c r="S6276" s="56"/>
      <c r="T6276" s="56" t="s">
        <v>33733</v>
      </c>
      <c r="U6276" s="56" t="s">
        <v>33734</v>
      </c>
      <c r="V6276" s="56" t="s">
        <v>33735</v>
      </c>
      <c r="W6276" s="56" t="s">
        <v>7566</v>
      </c>
      <c r="X6276" s="56" t="s">
        <v>7292</v>
      </c>
      <c r="Y6276" s="56"/>
      <c r="Z6276" s="56" t="s">
        <v>33727</v>
      </c>
      <c r="AA6276" s="56" t="s">
        <v>33728</v>
      </c>
      <c r="AB6276" s="56" t="s">
        <v>33736</v>
      </c>
      <c r="AC6276" s="56" t="s">
        <v>87</v>
      </c>
      <c r="AD6276" s="90" t="str">
        <f t="shared" si="197"/>
        <v>NA</v>
      </c>
      <c r="AE6276" s="90"/>
      <c r="AF6276" s="90"/>
      <c r="AG6276" s="90"/>
    </row>
    <row r="6277" spans="1:33">
      <c r="A6277" s="56" t="s">
        <v>38093</v>
      </c>
      <c r="B6277" s="56" t="s">
        <v>38094</v>
      </c>
      <c r="C6277" s="56" t="s">
        <v>38095</v>
      </c>
      <c r="D6277" s="56" t="s">
        <v>7717</v>
      </c>
      <c r="E6277" s="56" t="s">
        <v>2179</v>
      </c>
      <c r="F6277" s="56" t="s">
        <v>22</v>
      </c>
      <c r="G6277" s="56"/>
      <c r="H6277" s="56" t="s">
        <v>38090</v>
      </c>
      <c r="I6277" s="56" t="s">
        <v>38091</v>
      </c>
      <c r="J6277" s="56"/>
      <c r="K6277" s="56" t="s">
        <v>87</v>
      </c>
      <c r="L6277" s="90" t="str">
        <f t="shared" si="196"/>
        <v>NA</v>
      </c>
      <c r="M6277" s="90"/>
      <c r="O6277" s="91"/>
      <c r="P6277" s="56"/>
      <c r="Q6277" s="56"/>
      <c r="R6277" s="56"/>
      <c r="S6277" s="56"/>
      <c r="T6277" s="56" t="s">
        <v>33737</v>
      </c>
      <c r="U6277" s="56" t="s">
        <v>33738</v>
      </c>
      <c r="V6277" s="56" t="s">
        <v>33739</v>
      </c>
      <c r="W6277" s="56" t="s">
        <v>7566</v>
      </c>
      <c r="X6277" s="56" t="s">
        <v>33740</v>
      </c>
      <c r="Y6277" s="56"/>
      <c r="Z6277" s="56" t="s">
        <v>33741</v>
      </c>
      <c r="AA6277" s="56" t="s">
        <v>33742</v>
      </c>
      <c r="AB6277" s="56" t="s">
        <v>33743</v>
      </c>
      <c r="AC6277" s="56" t="s">
        <v>7326</v>
      </c>
      <c r="AD6277" s="90" t="str">
        <f t="shared" si="197"/>
        <v>NA</v>
      </c>
      <c r="AE6277" s="90"/>
      <c r="AF6277" s="90"/>
      <c r="AG6277" s="90"/>
    </row>
    <row r="6278" spans="1:33">
      <c r="A6278" s="56" t="s">
        <v>38096</v>
      </c>
      <c r="B6278" s="56" t="s">
        <v>38097</v>
      </c>
      <c r="C6278" s="56" t="s">
        <v>38098</v>
      </c>
      <c r="D6278" s="56" t="s">
        <v>7717</v>
      </c>
      <c r="E6278" s="56" t="s">
        <v>2179</v>
      </c>
      <c r="F6278" s="56" t="s">
        <v>22</v>
      </c>
      <c r="G6278" s="56"/>
      <c r="H6278" s="56" t="s">
        <v>38090</v>
      </c>
      <c r="I6278" s="56" t="s">
        <v>38091</v>
      </c>
      <c r="J6278" s="56" t="s">
        <v>38096</v>
      </c>
      <c r="K6278" s="56" t="s">
        <v>87</v>
      </c>
      <c r="L6278" s="90" t="str">
        <f t="shared" si="196"/>
        <v>NA</v>
      </c>
      <c r="M6278" s="90"/>
      <c r="O6278" s="91"/>
      <c r="P6278" s="56"/>
      <c r="Q6278" s="56"/>
      <c r="R6278" s="56"/>
      <c r="S6278" s="56"/>
      <c r="T6278" s="56" t="s">
        <v>33744</v>
      </c>
      <c r="U6278" s="56" t="s">
        <v>33745</v>
      </c>
      <c r="V6278" s="56" t="s">
        <v>33746</v>
      </c>
      <c r="W6278" s="56" t="s">
        <v>7566</v>
      </c>
      <c r="X6278" s="56" t="s">
        <v>33747</v>
      </c>
      <c r="Y6278" s="56"/>
      <c r="Z6278" s="56" t="s">
        <v>33748</v>
      </c>
      <c r="AA6278" s="56" t="s">
        <v>33749</v>
      </c>
      <c r="AB6278" s="56" t="s">
        <v>33744</v>
      </c>
      <c r="AC6278" s="56" t="s">
        <v>7326</v>
      </c>
      <c r="AD6278" s="90" t="str">
        <f t="shared" si="197"/>
        <v>NA</v>
      </c>
      <c r="AE6278" s="90"/>
      <c r="AF6278" s="90"/>
      <c r="AG6278" s="90"/>
    </row>
    <row r="6279" spans="1:33">
      <c r="A6279" s="56" t="s">
        <v>38099</v>
      </c>
      <c r="B6279" s="56" t="s">
        <v>38100</v>
      </c>
      <c r="C6279" s="56" t="s">
        <v>38101</v>
      </c>
      <c r="D6279" s="56" t="s">
        <v>7717</v>
      </c>
      <c r="E6279" s="56" t="s">
        <v>2179</v>
      </c>
      <c r="F6279" s="56" t="s">
        <v>22</v>
      </c>
      <c r="G6279" s="56"/>
      <c r="H6279" s="56" t="s">
        <v>38090</v>
      </c>
      <c r="I6279" s="56" t="s">
        <v>38091</v>
      </c>
      <c r="J6279" s="56" t="s">
        <v>38102</v>
      </c>
      <c r="K6279" s="56" t="s">
        <v>87</v>
      </c>
      <c r="L6279" s="90" t="str">
        <f t="shared" si="196"/>
        <v>NA</v>
      </c>
      <c r="M6279" s="90"/>
      <c r="O6279" s="91"/>
      <c r="P6279" s="56"/>
      <c r="Q6279" s="56"/>
      <c r="R6279" s="56"/>
      <c r="S6279" s="56"/>
      <c r="T6279" s="56" t="s">
        <v>33750</v>
      </c>
      <c r="U6279" s="56" t="s">
        <v>33751</v>
      </c>
      <c r="V6279" s="56" t="s">
        <v>33752</v>
      </c>
      <c r="W6279" s="56" t="s">
        <v>7566</v>
      </c>
      <c r="X6279" s="56" t="s">
        <v>33753</v>
      </c>
      <c r="Y6279" s="56"/>
      <c r="Z6279" s="56" t="s">
        <v>33754</v>
      </c>
      <c r="AA6279" s="56" t="s">
        <v>33755</v>
      </c>
      <c r="AB6279" s="56" t="s">
        <v>33750</v>
      </c>
      <c r="AC6279" s="56" t="s">
        <v>7326</v>
      </c>
      <c r="AD6279" s="90" t="str">
        <f t="shared" si="197"/>
        <v>NA</v>
      </c>
      <c r="AE6279" s="90"/>
      <c r="AF6279" s="90"/>
      <c r="AG6279" s="90"/>
    </row>
    <row r="6280" spans="1:33">
      <c r="A6280" s="56" t="s">
        <v>38103</v>
      </c>
      <c r="B6280" s="56" t="s">
        <v>38104</v>
      </c>
      <c r="C6280" s="56" t="s">
        <v>38105</v>
      </c>
      <c r="D6280" s="56" t="s">
        <v>7717</v>
      </c>
      <c r="E6280" s="56" t="s">
        <v>2179</v>
      </c>
      <c r="F6280" s="56" t="s">
        <v>22</v>
      </c>
      <c r="G6280" s="56"/>
      <c r="H6280" s="56" t="s">
        <v>38090</v>
      </c>
      <c r="I6280" s="56" t="s">
        <v>38091</v>
      </c>
      <c r="J6280" s="56" t="s">
        <v>38103</v>
      </c>
      <c r="K6280" s="56" t="s">
        <v>87</v>
      </c>
      <c r="L6280" s="90" t="str">
        <f t="shared" si="196"/>
        <v>NA</v>
      </c>
      <c r="M6280" s="90"/>
      <c r="O6280" s="91"/>
      <c r="P6280" s="56"/>
      <c r="Q6280" s="56"/>
      <c r="R6280" s="56"/>
      <c r="S6280" s="56"/>
      <c r="T6280" s="56" t="s">
        <v>33756</v>
      </c>
      <c r="U6280" s="56" t="s">
        <v>33757</v>
      </c>
      <c r="V6280" s="56" t="s">
        <v>33758</v>
      </c>
      <c r="W6280" s="56" t="s">
        <v>7566</v>
      </c>
      <c r="X6280" s="56" t="s">
        <v>33759</v>
      </c>
      <c r="Y6280" s="56"/>
      <c r="Z6280" s="56" t="s">
        <v>33760</v>
      </c>
      <c r="AA6280" s="56" t="s">
        <v>33761</v>
      </c>
      <c r="AB6280" s="56"/>
      <c r="AC6280" s="56" t="s">
        <v>7326</v>
      </c>
      <c r="AD6280" s="90" t="str">
        <f t="shared" si="197"/>
        <v>NA</v>
      </c>
      <c r="AE6280" s="90"/>
      <c r="AF6280" s="90"/>
      <c r="AG6280" s="90"/>
    </row>
    <row r="6281" spans="1:33">
      <c r="A6281" s="56" t="s">
        <v>38106</v>
      </c>
      <c r="B6281" s="56" t="s">
        <v>38107</v>
      </c>
      <c r="C6281" s="56" t="s">
        <v>38108</v>
      </c>
      <c r="D6281" s="56" t="s">
        <v>7717</v>
      </c>
      <c r="E6281" s="56" t="s">
        <v>2179</v>
      </c>
      <c r="F6281" s="56" t="s">
        <v>22</v>
      </c>
      <c r="G6281" s="56"/>
      <c r="H6281" s="56" t="s">
        <v>38090</v>
      </c>
      <c r="I6281" s="56" t="s">
        <v>38091</v>
      </c>
      <c r="J6281" s="56" t="s">
        <v>38106</v>
      </c>
      <c r="K6281" s="56" t="s">
        <v>87</v>
      </c>
      <c r="L6281" s="90" t="str">
        <f t="shared" si="196"/>
        <v>NA</v>
      </c>
      <c r="M6281" s="90"/>
      <c r="O6281" s="91"/>
      <c r="P6281" s="56"/>
      <c r="Q6281" s="56"/>
      <c r="R6281" s="56"/>
      <c r="S6281" s="56"/>
      <c r="T6281" s="56" t="s">
        <v>33762</v>
      </c>
      <c r="U6281" s="56" t="s">
        <v>33763</v>
      </c>
      <c r="V6281" s="56" t="s">
        <v>33764</v>
      </c>
      <c r="W6281" s="56" t="s">
        <v>7566</v>
      </c>
      <c r="X6281" s="56" t="s">
        <v>33765</v>
      </c>
      <c r="Y6281" s="56"/>
      <c r="Z6281" s="56" t="s">
        <v>33766</v>
      </c>
      <c r="AA6281" s="56" t="s">
        <v>33767</v>
      </c>
      <c r="AB6281" s="56" t="s">
        <v>33762</v>
      </c>
      <c r="AC6281" s="56" t="s">
        <v>7326</v>
      </c>
      <c r="AD6281" s="90" t="str">
        <f t="shared" si="197"/>
        <v>NA</v>
      </c>
      <c r="AE6281" s="90"/>
      <c r="AF6281" s="90"/>
      <c r="AG6281" s="90"/>
    </row>
    <row r="6282" spans="1:33">
      <c r="A6282" s="56" t="s">
        <v>38109</v>
      </c>
      <c r="B6282" s="56" t="s">
        <v>38110</v>
      </c>
      <c r="C6282" s="56" t="s">
        <v>38111</v>
      </c>
      <c r="D6282" s="56" t="s">
        <v>7717</v>
      </c>
      <c r="E6282" s="56" t="s">
        <v>2179</v>
      </c>
      <c r="F6282" s="56" t="s">
        <v>22</v>
      </c>
      <c r="G6282" s="56"/>
      <c r="H6282" s="56" t="s">
        <v>38090</v>
      </c>
      <c r="I6282" s="56" t="s">
        <v>38091</v>
      </c>
      <c r="J6282" s="56" t="s">
        <v>38112</v>
      </c>
      <c r="K6282" s="56" t="s">
        <v>87</v>
      </c>
      <c r="L6282" s="90" t="str">
        <f t="shared" si="196"/>
        <v>NA</v>
      </c>
      <c r="M6282" s="90"/>
      <c r="O6282" s="91"/>
      <c r="P6282" s="56"/>
      <c r="Q6282" s="56"/>
      <c r="R6282" s="56"/>
      <c r="S6282" s="56"/>
      <c r="T6282" s="56" t="s">
        <v>33768</v>
      </c>
      <c r="U6282" s="56" t="s">
        <v>33769</v>
      </c>
      <c r="V6282" s="56" t="s">
        <v>33770</v>
      </c>
      <c r="W6282" s="56" t="s">
        <v>7566</v>
      </c>
      <c r="X6282" s="56" t="s">
        <v>33771</v>
      </c>
      <c r="Y6282" s="56"/>
      <c r="Z6282" s="56" t="s">
        <v>33772</v>
      </c>
      <c r="AA6282" s="56" t="s">
        <v>33773</v>
      </c>
      <c r="AB6282" s="56" t="s">
        <v>33768</v>
      </c>
      <c r="AC6282" s="56" t="s">
        <v>7326</v>
      </c>
      <c r="AD6282" s="90" t="str">
        <f t="shared" si="197"/>
        <v>NA</v>
      </c>
      <c r="AE6282" s="90"/>
      <c r="AF6282" s="90"/>
      <c r="AG6282" s="90"/>
    </row>
    <row r="6283" spans="1:33">
      <c r="A6283" s="56" t="s">
        <v>38113</v>
      </c>
      <c r="B6283" s="56" t="s">
        <v>38114</v>
      </c>
      <c r="C6283" s="56" t="s">
        <v>38115</v>
      </c>
      <c r="D6283" s="56" t="s">
        <v>7717</v>
      </c>
      <c r="E6283" s="56" t="s">
        <v>2179</v>
      </c>
      <c r="F6283" s="56" t="s">
        <v>22</v>
      </c>
      <c r="G6283" s="56"/>
      <c r="H6283" s="56" t="s">
        <v>38090</v>
      </c>
      <c r="I6283" s="56" t="s">
        <v>38091</v>
      </c>
      <c r="J6283" s="56" t="s">
        <v>38116</v>
      </c>
      <c r="K6283" s="56" t="s">
        <v>87</v>
      </c>
      <c r="L6283" s="90" t="str">
        <f t="shared" si="196"/>
        <v>NA</v>
      </c>
      <c r="M6283" s="90"/>
      <c r="O6283" s="91"/>
      <c r="P6283" s="56"/>
      <c r="Q6283" s="56"/>
      <c r="R6283" s="56"/>
      <c r="S6283" s="56"/>
      <c r="T6283" s="56" t="s">
        <v>33774</v>
      </c>
      <c r="U6283" s="56" t="s">
        <v>33775</v>
      </c>
      <c r="V6283" s="56" t="s">
        <v>33776</v>
      </c>
      <c r="W6283" s="56" t="s">
        <v>7566</v>
      </c>
      <c r="X6283" s="56" t="s">
        <v>1571</v>
      </c>
      <c r="Y6283" s="56"/>
      <c r="Z6283" s="56" t="s">
        <v>33777</v>
      </c>
      <c r="AA6283" s="56" t="s">
        <v>33778</v>
      </c>
      <c r="AB6283" s="56" t="s">
        <v>33774</v>
      </c>
      <c r="AC6283" s="56" t="s">
        <v>7326</v>
      </c>
      <c r="AD6283" s="90" t="str">
        <f t="shared" si="197"/>
        <v>NA</v>
      </c>
      <c r="AE6283" s="90"/>
      <c r="AF6283" s="90"/>
      <c r="AG6283" s="90"/>
    </row>
    <row r="6284" spans="1:33">
      <c r="A6284" s="56" t="s">
        <v>38117</v>
      </c>
      <c r="B6284" s="56" t="s">
        <v>38118</v>
      </c>
      <c r="C6284" s="56" t="s">
        <v>38119</v>
      </c>
      <c r="D6284" s="56" t="s">
        <v>7717</v>
      </c>
      <c r="E6284" s="56" t="s">
        <v>2179</v>
      </c>
      <c r="F6284" s="56" t="s">
        <v>22</v>
      </c>
      <c r="G6284" s="56"/>
      <c r="H6284" s="56" t="s">
        <v>38090</v>
      </c>
      <c r="I6284" s="56" t="s">
        <v>38091</v>
      </c>
      <c r="J6284" s="56" t="s">
        <v>38117</v>
      </c>
      <c r="K6284" s="56" t="s">
        <v>87</v>
      </c>
      <c r="L6284" s="90" t="str">
        <f t="shared" si="196"/>
        <v>NA</v>
      </c>
      <c r="M6284" s="90"/>
      <c r="O6284" s="91"/>
      <c r="P6284" s="56"/>
      <c r="Q6284" s="56"/>
      <c r="R6284" s="56"/>
      <c r="S6284" s="56"/>
      <c r="T6284" s="56" t="s">
        <v>33779</v>
      </c>
      <c r="U6284" s="56" t="s">
        <v>33780</v>
      </c>
      <c r="V6284" s="56" t="s">
        <v>33781</v>
      </c>
      <c r="W6284" s="56" t="s">
        <v>7566</v>
      </c>
      <c r="X6284" s="56" t="s">
        <v>33782</v>
      </c>
      <c r="Y6284" s="56"/>
      <c r="Z6284" s="56" t="s">
        <v>33783</v>
      </c>
      <c r="AA6284" s="56" t="s">
        <v>33784</v>
      </c>
      <c r="AB6284" s="56"/>
      <c r="AC6284" s="56" t="s">
        <v>7326</v>
      </c>
      <c r="AD6284" s="90" t="str">
        <f t="shared" si="197"/>
        <v>NA</v>
      </c>
      <c r="AE6284" s="90"/>
      <c r="AF6284" s="90"/>
      <c r="AG6284" s="90"/>
    </row>
    <row r="6285" spans="1:33">
      <c r="A6285" s="56" t="s">
        <v>38120</v>
      </c>
      <c r="B6285" s="56" t="s">
        <v>38121</v>
      </c>
      <c r="C6285" s="56" t="s">
        <v>38122</v>
      </c>
      <c r="D6285" s="56" t="s">
        <v>7717</v>
      </c>
      <c r="E6285" s="56" t="s">
        <v>2188</v>
      </c>
      <c r="F6285" s="56" t="s">
        <v>22</v>
      </c>
      <c r="G6285" s="56"/>
      <c r="H6285" s="56" t="s">
        <v>38123</v>
      </c>
      <c r="I6285" s="56" t="s">
        <v>38124</v>
      </c>
      <c r="J6285" s="56" t="s">
        <v>38125</v>
      </c>
      <c r="K6285" s="56" t="s">
        <v>87</v>
      </c>
      <c r="L6285" s="90" t="str">
        <f t="shared" si="196"/>
        <v>NA</v>
      </c>
      <c r="M6285" s="90"/>
      <c r="O6285" s="91"/>
      <c r="P6285" s="56"/>
      <c r="Q6285" s="56"/>
      <c r="R6285" s="56"/>
      <c r="S6285" s="56"/>
      <c r="T6285" s="56" t="s">
        <v>33785</v>
      </c>
      <c r="U6285" s="56" t="s">
        <v>33786</v>
      </c>
      <c r="V6285" s="56" t="s">
        <v>33787</v>
      </c>
      <c r="W6285" s="56" t="s">
        <v>7566</v>
      </c>
      <c r="X6285" s="56" t="s">
        <v>33788</v>
      </c>
      <c r="Y6285" s="56"/>
      <c r="Z6285" s="56" t="s">
        <v>33789</v>
      </c>
      <c r="AA6285" s="56" t="s">
        <v>33790</v>
      </c>
      <c r="AB6285" s="56"/>
      <c r="AC6285" s="56" t="s">
        <v>7326</v>
      </c>
      <c r="AD6285" s="90" t="str">
        <f t="shared" si="197"/>
        <v>NA</v>
      </c>
      <c r="AE6285" s="90"/>
      <c r="AF6285" s="90"/>
      <c r="AG6285" s="90"/>
    </row>
    <row r="6286" spans="1:33">
      <c r="A6286" s="56" t="s">
        <v>38126</v>
      </c>
      <c r="B6286" s="56" t="s">
        <v>38127</v>
      </c>
      <c r="C6286" s="56" t="s">
        <v>38128</v>
      </c>
      <c r="D6286" s="56" t="s">
        <v>7717</v>
      </c>
      <c r="E6286" s="56" t="s">
        <v>477</v>
      </c>
      <c r="F6286" s="56" t="s">
        <v>22</v>
      </c>
      <c r="G6286" s="56"/>
      <c r="H6286" s="56" t="s">
        <v>38129</v>
      </c>
      <c r="I6286" s="56" t="s">
        <v>38130</v>
      </c>
      <c r="J6286" s="56" t="s">
        <v>38131</v>
      </c>
      <c r="K6286" s="56" t="s">
        <v>87</v>
      </c>
      <c r="L6286" s="90" t="str">
        <f t="shared" si="196"/>
        <v>NA</v>
      </c>
      <c r="M6286" s="90"/>
      <c r="O6286" s="91"/>
      <c r="P6286" s="56"/>
      <c r="Q6286" s="56"/>
      <c r="R6286" s="56"/>
      <c r="S6286" s="56"/>
      <c r="T6286" s="56" t="s">
        <v>33791</v>
      </c>
      <c r="U6286" s="56" t="s">
        <v>33792</v>
      </c>
      <c r="V6286" s="56" t="s">
        <v>33793</v>
      </c>
      <c r="W6286" s="56" t="s">
        <v>7566</v>
      </c>
      <c r="X6286" s="56" t="s">
        <v>33794</v>
      </c>
      <c r="Y6286" s="56"/>
      <c r="Z6286" s="56" t="s">
        <v>33795</v>
      </c>
      <c r="AA6286" s="56" t="s">
        <v>33796</v>
      </c>
      <c r="AB6286" s="56" t="s">
        <v>33791</v>
      </c>
      <c r="AC6286" s="56" t="s">
        <v>7326</v>
      </c>
      <c r="AD6286" s="90" t="str">
        <f t="shared" si="197"/>
        <v>NA</v>
      </c>
      <c r="AE6286" s="90"/>
      <c r="AF6286" s="90"/>
      <c r="AG6286" s="90"/>
    </row>
    <row r="6287" spans="1:33">
      <c r="A6287" s="56" t="s">
        <v>38132</v>
      </c>
      <c r="B6287" s="56" t="s">
        <v>38133</v>
      </c>
      <c r="C6287" s="56" t="s">
        <v>38134</v>
      </c>
      <c r="D6287" s="56" t="s">
        <v>7717</v>
      </c>
      <c r="E6287" s="56" t="s">
        <v>6639</v>
      </c>
      <c r="F6287" s="56" t="s">
        <v>22</v>
      </c>
      <c r="G6287" s="56"/>
      <c r="H6287" s="56" t="s">
        <v>38135</v>
      </c>
      <c r="I6287" s="56" t="s">
        <v>38136</v>
      </c>
      <c r="J6287" s="56" t="s">
        <v>38137</v>
      </c>
      <c r="K6287" s="56" t="s">
        <v>87</v>
      </c>
      <c r="L6287" s="90" t="str">
        <f t="shared" si="196"/>
        <v>NA</v>
      </c>
      <c r="M6287" s="90"/>
      <c r="O6287" s="91"/>
      <c r="P6287" s="56"/>
      <c r="Q6287" s="56"/>
      <c r="R6287" s="56"/>
      <c r="S6287" s="56"/>
      <c r="T6287" s="56" t="s">
        <v>33797</v>
      </c>
      <c r="U6287" s="56" t="s">
        <v>33798</v>
      </c>
      <c r="V6287" s="56" t="s">
        <v>33799</v>
      </c>
      <c r="W6287" s="56" t="s">
        <v>7566</v>
      </c>
      <c r="X6287" s="56" t="s">
        <v>33794</v>
      </c>
      <c r="Y6287" s="56"/>
      <c r="Z6287" s="56" t="s">
        <v>33800</v>
      </c>
      <c r="AA6287" s="56" t="s">
        <v>33796</v>
      </c>
      <c r="AB6287" s="56" t="s">
        <v>33801</v>
      </c>
      <c r="AC6287" s="56" t="s">
        <v>87</v>
      </c>
      <c r="AD6287" s="90" t="str">
        <f t="shared" si="197"/>
        <v>NA</v>
      </c>
      <c r="AE6287" s="90"/>
      <c r="AF6287" s="90"/>
      <c r="AG6287" s="90"/>
    </row>
    <row r="6288" spans="1:33">
      <c r="A6288" s="56" t="s">
        <v>38138</v>
      </c>
      <c r="B6288" s="56" t="s">
        <v>38139</v>
      </c>
      <c r="C6288" s="56" t="s">
        <v>38140</v>
      </c>
      <c r="D6288" s="56" t="s">
        <v>7717</v>
      </c>
      <c r="E6288" s="56" t="s">
        <v>2237</v>
      </c>
      <c r="F6288" s="56" t="s">
        <v>22</v>
      </c>
      <c r="G6288" s="56"/>
      <c r="H6288" s="56" t="s">
        <v>38141</v>
      </c>
      <c r="I6288" s="56" t="s">
        <v>38142</v>
      </c>
      <c r="J6288" s="56" t="s">
        <v>38143</v>
      </c>
      <c r="K6288" s="56" t="s">
        <v>87</v>
      </c>
      <c r="L6288" s="90" t="str">
        <f t="shared" si="196"/>
        <v>NA</v>
      </c>
      <c r="M6288" s="90"/>
      <c r="O6288" s="91"/>
      <c r="P6288" s="56"/>
      <c r="Q6288" s="56"/>
      <c r="R6288" s="56"/>
      <c r="S6288" s="56"/>
      <c r="T6288" s="56" t="s">
        <v>33802</v>
      </c>
      <c r="U6288" s="56" t="s">
        <v>33803</v>
      </c>
      <c r="V6288" s="56" t="s">
        <v>33804</v>
      </c>
      <c r="W6288" s="56" t="s">
        <v>7566</v>
      </c>
      <c r="X6288" s="56" t="s">
        <v>6783</v>
      </c>
      <c r="Y6288" s="56"/>
      <c r="Z6288" s="56" t="s">
        <v>33805</v>
      </c>
      <c r="AA6288" s="56" t="s">
        <v>33806</v>
      </c>
      <c r="AB6288" s="56" t="s">
        <v>33802</v>
      </c>
      <c r="AC6288" s="56" t="s">
        <v>7326</v>
      </c>
      <c r="AD6288" s="90" t="str">
        <f t="shared" si="197"/>
        <v>NA</v>
      </c>
      <c r="AE6288" s="90"/>
      <c r="AF6288" s="90"/>
      <c r="AG6288" s="90"/>
    </row>
    <row r="6289" spans="1:33">
      <c r="A6289" s="56" t="s">
        <v>38144</v>
      </c>
      <c r="B6289" s="56" t="s">
        <v>38145</v>
      </c>
      <c r="C6289" s="56" t="s">
        <v>38146</v>
      </c>
      <c r="D6289" s="56" t="s">
        <v>7717</v>
      </c>
      <c r="E6289" s="56" t="s">
        <v>2275</v>
      </c>
      <c r="F6289" s="56" t="s">
        <v>22</v>
      </c>
      <c r="G6289" s="56"/>
      <c r="H6289" s="56" t="s">
        <v>38147</v>
      </c>
      <c r="I6289" s="56" t="s">
        <v>38148</v>
      </c>
      <c r="J6289" s="56" t="s">
        <v>38149</v>
      </c>
      <c r="K6289" s="56" t="s">
        <v>87</v>
      </c>
      <c r="L6289" s="90" t="str">
        <f t="shared" si="196"/>
        <v>NA</v>
      </c>
      <c r="M6289" s="90"/>
      <c r="O6289" s="91"/>
      <c r="P6289" s="56"/>
      <c r="Q6289" s="56"/>
      <c r="R6289" s="56"/>
      <c r="S6289" s="56"/>
      <c r="T6289" s="56" t="s">
        <v>33807</v>
      </c>
      <c r="U6289" s="56" t="s">
        <v>33808</v>
      </c>
      <c r="V6289" s="56" t="s">
        <v>33809</v>
      </c>
      <c r="W6289" s="56" t="s">
        <v>7566</v>
      </c>
      <c r="X6289" s="56" t="s">
        <v>33810</v>
      </c>
      <c r="Y6289" s="56"/>
      <c r="Z6289" s="56" t="s">
        <v>33811</v>
      </c>
      <c r="AA6289" s="56" t="s">
        <v>33812</v>
      </c>
      <c r="AB6289" s="56" t="s">
        <v>33807</v>
      </c>
      <c r="AC6289" s="56" t="s">
        <v>7326</v>
      </c>
      <c r="AD6289" s="90" t="str">
        <f t="shared" si="197"/>
        <v>NA</v>
      </c>
      <c r="AE6289" s="90"/>
      <c r="AF6289" s="90"/>
      <c r="AG6289" s="90"/>
    </row>
    <row r="6290" spans="1:33">
      <c r="A6290" s="56" t="s">
        <v>38150</v>
      </c>
      <c r="B6290" s="56" t="s">
        <v>38151</v>
      </c>
      <c r="C6290" s="56" t="s">
        <v>38152</v>
      </c>
      <c r="D6290" s="56" t="s">
        <v>7717</v>
      </c>
      <c r="E6290" s="56" t="s">
        <v>38153</v>
      </c>
      <c r="F6290" s="56" t="s">
        <v>22</v>
      </c>
      <c r="G6290" s="56"/>
      <c r="H6290" s="56" t="s">
        <v>38154</v>
      </c>
      <c r="I6290" s="56" t="s">
        <v>38155</v>
      </c>
      <c r="J6290" s="56" t="s">
        <v>38156</v>
      </c>
      <c r="K6290" s="56" t="s">
        <v>87</v>
      </c>
      <c r="L6290" s="90" t="str">
        <f t="shared" si="196"/>
        <v>NA</v>
      </c>
      <c r="M6290" s="90"/>
      <c r="O6290" s="91"/>
      <c r="P6290" s="56"/>
      <c r="Q6290" s="56"/>
      <c r="R6290" s="56"/>
      <c r="S6290" s="56"/>
      <c r="T6290" s="56" t="s">
        <v>33813</v>
      </c>
      <c r="U6290" s="56" t="s">
        <v>33814</v>
      </c>
      <c r="V6290" s="56" t="s">
        <v>33815</v>
      </c>
      <c r="W6290" s="56" t="s">
        <v>7566</v>
      </c>
      <c r="X6290" s="56" t="s">
        <v>33816</v>
      </c>
      <c r="Y6290" s="56"/>
      <c r="Z6290" s="56" t="s">
        <v>33817</v>
      </c>
      <c r="AA6290" s="56" t="s">
        <v>33818</v>
      </c>
      <c r="AB6290" s="56" t="s">
        <v>33813</v>
      </c>
      <c r="AC6290" s="56" t="s">
        <v>7326</v>
      </c>
      <c r="AD6290" s="90" t="str">
        <f t="shared" si="197"/>
        <v>NA</v>
      </c>
      <c r="AE6290" s="90"/>
      <c r="AF6290" s="90"/>
      <c r="AG6290" s="90"/>
    </row>
    <row r="6291" spans="1:33">
      <c r="A6291" s="56" t="s">
        <v>38157</v>
      </c>
      <c r="B6291" s="56" t="s">
        <v>38158</v>
      </c>
      <c r="C6291" s="56" t="s">
        <v>38159</v>
      </c>
      <c r="D6291" s="56" t="s">
        <v>7717</v>
      </c>
      <c r="E6291" s="56" t="s">
        <v>18112</v>
      </c>
      <c r="F6291" s="56" t="s">
        <v>22</v>
      </c>
      <c r="G6291" s="56"/>
      <c r="H6291" s="56" t="s">
        <v>38160</v>
      </c>
      <c r="I6291" s="56" t="s">
        <v>38161</v>
      </c>
      <c r="J6291" s="56" t="s">
        <v>38162</v>
      </c>
      <c r="K6291" s="56" t="s">
        <v>87</v>
      </c>
      <c r="L6291" s="90" t="str">
        <f t="shared" si="196"/>
        <v>NA</v>
      </c>
      <c r="M6291" s="90"/>
      <c r="O6291" s="91"/>
      <c r="P6291" s="56"/>
      <c r="Q6291" s="56"/>
      <c r="R6291" s="56"/>
      <c r="S6291" s="56"/>
      <c r="T6291" s="56" t="s">
        <v>33819</v>
      </c>
      <c r="U6291" s="56" t="s">
        <v>33820</v>
      </c>
      <c r="V6291" s="56" t="s">
        <v>33821</v>
      </c>
      <c r="W6291" s="56" t="s">
        <v>7566</v>
      </c>
      <c r="X6291" s="56" t="s">
        <v>33822</v>
      </c>
      <c r="Y6291" s="56"/>
      <c r="Z6291" s="56" t="s">
        <v>33823</v>
      </c>
      <c r="AA6291" s="56" t="s">
        <v>33824</v>
      </c>
      <c r="AB6291" s="56" t="s">
        <v>33819</v>
      </c>
      <c r="AC6291" s="56" t="s">
        <v>7326</v>
      </c>
      <c r="AD6291" s="90" t="str">
        <f t="shared" si="197"/>
        <v>NA</v>
      </c>
      <c r="AE6291" s="90"/>
      <c r="AF6291" s="90"/>
      <c r="AG6291" s="90"/>
    </row>
    <row r="6292" spans="1:33">
      <c r="A6292" s="56" t="s">
        <v>38163</v>
      </c>
      <c r="B6292" s="56" t="s">
        <v>38164</v>
      </c>
      <c r="C6292" s="56" t="s">
        <v>38165</v>
      </c>
      <c r="D6292" s="56" t="s">
        <v>7717</v>
      </c>
      <c r="E6292" s="56" t="s">
        <v>2312</v>
      </c>
      <c r="F6292" s="56" t="s">
        <v>22</v>
      </c>
      <c r="G6292" s="56"/>
      <c r="H6292" s="56" t="s">
        <v>38166</v>
      </c>
      <c r="I6292" s="56" t="s">
        <v>38167</v>
      </c>
      <c r="J6292" s="56" t="s">
        <v>38168</v>
      </c>
      <c r="K6292" s="56" t="s">
        <v>87</v>
      </c>
      <c r="L6292" s="90" t="str">
        <f t="shared" si="196"/>
        <v>NA</v>
      </c>
      <c r="M6292" s="90"/>
      <c r="O6292" s="91"/>
      <c r="P6292" s="56"/>
      <c r="Q6292" s="56"/>
      <c r="R6292" s="56"/>
      <c r="S6292" s="56"/>
      <c r="T6292" s="56" t="s">
        <v>33825</v>
      </c>
      <c r="U6292" s="56" t="s">
        <v>33826</v>
      </c>
      <c r="V6292" s="56" t="s">
        <v>33827</v>
      </c>
      <c r="W6292" s="56" t="s">
        <v>7566</v>
      </c>
      <c r="X6292" s="56" t="s">
        <v>33828</v>
      </c>
      <c r="Y6292" s="56"/>
      <c r="Z6292" s="56" t="s">
        <v>33829</v>
      </c>
      <c r="AA6292" s="56" t="s">
        <v>33830</v>
      </c>
      <c r="AB6292" s="56" t="s">
        <v>33831</v>
      </c>
      <c r="AC6292" s="56" t="s">
        <v>87</v>
      </c>
      <c r="AD6292" s="90" t="str">
        <f t="shared" si="197"/>
        <v>NA</v>
      </c>
      <c r="AE6292" s="90"/>
      <c r="AF6292" s="90"/>
      <c r="AG6292" s="90"/>
    </row>
    <row r="6293" spans="1:33">
      <c r="A6293" s="56" t="s">
        <v>38169</v>
      </c>
      <c r="B6293" s="56" t="s">
        <v>38170</v>
      </c>
      <c r="C6293" s="56" t="s">
        <v>38171</v>
      </c>
      <c r="D6293" s="56" t="s">
        <v>7717</v>
      </c>
      <c r="E6293" s="56" t="s">
        <v>2312</v>
      </c>
      <c r="F6293" s="56" t="s">
        <v>22</v>
      </c>
      <c r="G6293" s="56"/>
      <c r="H6293" s="56" t="s">
        <v>38166</v>
      </c>
      <c r="I6293" s="56" t="s">
        <v>38167</v>
      </c>
      <c r="J6293" s="56" t="s">
        <v>38172</v>
      </c>
      <c r="K6293" s="56" t="s">
        <v>87</v>
      </c>
      <c r="L6293" s="90" t="str">
        <f t="shared" si="196"/>
        <v>NA</v>
      </c>
      <c r="M6293" s="90"/>
      <c r="O6293" s="91"/>
      <c r="P6293" s="56"/>
      <c r="Q6293" s="56"/>
      <c r="R6293" s="56"/>
      <c r="S6293" s="56"/>
      <c r="T6293" s="56" t="s">
        <v>33832</v>
      </c>
      <c r="U6293" s="56" t="s">
        <v>33833</v>
      </c>
      <c r="V6293" s="56" t="s">
        <v>33834</v>
      </c>
      <c r="W6293" s="56" t="s">
        <v>7566</v>
      </c>
      <c r="X6293" s="56" t="s">
        <v>33835</v>
      </c>
      <c r="Y6293" s="56"/>
      <c r="Z6293" s="56" t="s">
        <v>33836</v>
      </c>
      <c r="AA6293" s="56" t="s">
        <v>33837</v>
      </c>
      <c r="AB6293" s="56" t="s">
        <v>33838</v>
      </c>
      <c r="AC6293" s="56" t="s">
        <v>7326</v>
      </c>
      <c r="AD6293" s="90" t="str">
        <f t="shared" si="197"/>
        <v>NA</v>
      </c>
      <c r="AE6293" s="90"/>
      <c r="AF6293" s="90"/>
      <c r="AG6293" s="90"/>
    </row>
    <row r="6294" spans="1:33">
      <c r="A6294" s="56" t="s">
        <v>38173</v>
      </c>
      <c r="B6294" s="56" t="s">
        <v>38174</v>
      </c>
      <c r="C6294" s="56" t="s">
        <v>38175</v>
      </c>
      <c r="D6294" s="56" t="s">
        <v>7717</v>
      </c>
      <c r="E6294" s="56" t="s">
        <v>230</v>
      </c>
      <c r="F6294" s="56" t="s">
        <v>22</v>
      </c>
      <c r="G6294" s="56"/>
      <c r="H6294" s="56" t="s">
        <v>38176</v>
      </c>
      <c r="I6294" s="56" t="s">
        <v>38177</v>
      </c>
      <c r="J6294" s="56"/>
      <c r="K6294" s="56" t="s">
        <v>87</v>
      </c>
      <c r="L6294" s="90" t="str">
        <f t="shared" si="196"/>
        <v>NA</v>
      </c>
      <c r="M6294" s="90"/>
      <c r="O6294" s="91"/>
      <c r="P6294" s="56"/>
      <c r="Q6294" s="56"/>
      <c r="R6294" s="56"/>
      <c r="S6294" s="56"/>
      <c r="T6294" s="56" t="s">
        <v>33839</v>
      </c>
      <c r="U6294" s="56" t="s">
        <v>33840</v>
      </c>
      <c r="V6294" s="56" t="s">
        <v>17398</v>
      </c>
      <c r="W6294" s="56" t="s">
        <v>7566</v>
      </c>
      <c r="X6294" s="56" t="s">
        <v>207</v>
      </c>
      <c r="Y6294" s="56"/>
      <c r="Z6294" s="56" t="s">
        <v>33841</v>
      </c>
      <c r="AA6294" s="56" t="s">
        <v>33842</v>
      </c>
      <c r="AB6294" s="56" t="s">
        <v>33839</v>
      </c>
      <c r="AC6294" s="56" t="s">
        <v>7326</v>
      </c>
      <c r="AD6294" s="90" t="str">
        <f t="shared" si="197"/>
        <v>NA</v>
      </c>
      <c r="AE6294" s="90"/>
      <c r="AF6294" s="90"/>
      <c r="AG6294" s="90"/>
    </row>
    <row r="6295" spans="1:33">
      <c r="A6295" s="56" t="s">
        <v>56431</v>
      </c>
      <c r="B6295" s="56" t="s">
        <v>38178</v>
      </c>
      <c r="C6295" s="56" t="s">
        <v>38179</v>
      </c>
      <c r="D6295" s="56" t="s">
        <v>7717</v>
      </c>
      <c r="E6295" s="56" t="s">
        <v>230</v>
      </c>
      <c r="F6295" s="56" t="s">
        <v>22</v>
      </c>
      <c r="G6295" s="56"/>
      <c r="H6295" s="56" t="s">
        <v>38176</v>
      </c>
      <c r="I6295" s="56" t="s">
        <v>38177</v>
      </c>
      <c r="J6295" s="56"/>
      <c r="K6295" s="56" t="s">
        <v>87</v>
      </c>
      <c r="L6295" s="90" t="str">
        <f t="shared" si="196"/>
        <v>NA</v>
      </c>
      <c r="M6295" s="90"/>
      <c r="O6295" s="91"/>
      <c r="P6295" s="56"/>
      <c r="Q6295" s="56"/>
      <c r="R6295" s="56"/>
      <c r="S6295" s="56"/>
      <c r="T6295" s="56" t="s">
        <v>33843</v>
      </c>
      <c r="U6295" s="56" t="s">
        <v>33844</v>
      </c>
      <c r="V6295" s="56" t="s">
        <v>33845</v>
      </c>
      <c r="W6295" s="56" t="s">
        <v>7566</v>
      </c>
      <c r="X6295" s="56" t="s">
        <v>207</v>
      </c>
      <c r="Y6295" s="56"/>
      <c r="Z6295" s="56" t="s">
        <v>33846</v>
      </c>
      <c r="AA6295" s="56" t="s">
        <v>33842</v>
      </c>
      <c r="AB6295" s="56" t="s">
        <v>33843</v>
      </c>
      <c r="AC6295" s="56" t="s">
        <v>7326</v>
      </c>
      <c r="AD6295" s="90" t="str">
        <f t="shared" si="197"/>
        <v>NA</v>
      </c>
      <c r="AE6295" s="90"/>
      <c r="AF6295" s="90"/>
      <c r="AG6295" s="90"/>
    </row>
    <row r="6296" spans="1:33">
      <c r="A6296" s="56" t="s">
        <v>38180</v>
      </c>
      <c r="B6296" s="56" t="s">
        <v>38181</v>
      </c>
      <c r="C6296" s="56" t="s">
        <v>38182</v>
      </c>
      <c r="D6296" s="56" t="s">
        <v>7717</v>
      </c>
      <c r="E6296" s="56" t="s">
        <v>230</v>
      </c>
      <c r="F6296" s="56" t="s">
        <v>22</v>
      </c>
      <c r="G6296" s="56"/>
      <c r="H6296" s="56" t="s">
        <v>38176</v>
      </c>
      <c r="I6296" s="56" t="s">
        <v>38177</v>
      </c>
      <c r="J6296" s="56" t="s">
        <v>38183</v>
      </c>
      <c r="K6296" s="56" t="s">
        <v>87</v>
      </c>
      <c r="L6296" s="90" t="str">
        <f t="shared" si="196"/>
        <v>NA</v>
      </c>
      <c r="M6296" s="90"/>
      <c r="O6296" s="91"/>
      <c r="P6296" s="56"/>
      <c r="Q6296" s="56"/>
      <c r="R6296" s="56"/>
      <c r="S6296" s="56"/>
      <c r="T6296" s="56" t="s">
        <v>33847</v>
      </c>
      <c r="U6296" s="56" t="s">
        <v>33848</v>
      </c>
      <c r="V6296" s="56" t="s">
        <v>33849</v>
      </c>
      <c r="W6296" s="56" t="s">
        <v>7566</v>
      </c>
      <c r="X6296" s="56" t="s">
        <v>207</v>
      </c>
      <c r="Y6296" s="56"/>
      <c r="Z6296" s="56" t="s">
        <v>33850</v>
      </c>
      <c r="AA6296" s="56" t="s">
        <v>33842</v>
      </c>
      <c r="AB6296" s="56" t="s">
        <v>33851</v>
      </c>
      <c r="AC6296" s="56" t="s">
        <v>87</v>
      </c>
      <c r="AD6296" s="90" t="str">
        <f t="shared" si="197"/>
        <v>NA</v>
      </c>
      <c r="AE6296" s="90"/>
      <c r="AF6296" s="90"/>
      <c r="AG6296" s="90"/>
    </row>
    <row r="6297" spans="1:33">
      <c r="A6297" s="56" t="s">
        <v>38184</v>
      </c>
      <c r="B6297" s="56" t="s">
        <v>38185</v>
      </c>
      <c r="C6297" s="56" t="s">
        <v>38186</v>
      </c>
      <c r="D6297" s="56" t="s">
        <v>7717</v>
      </c>
      <c r="E6297" s="56" t="s">
        <v>230</v>
      </c>
      <c r="F6297" s="56" t="s">
        <v>22</v>
      </c>
      <c r="G6297" s="56"/>
      <c r="H6297" s="56" t="s">
        <v>38176</v>
      </c>
      <c r="I6297" s="56" t="s">
        <v>38177</v>
      </c>
      <c r="J6297" s="56"/>
      <c r="K6297" s="56" t="s">
        <v>87</v>
      </c>
      <c r="L6297" s="90" t="str">
        <f t="shared" si="196"/>
        <v>NA</v>
      </c>
      <c r="M6297" s="90"/>
      <c r="O6297" s="91"/>
      <c r="P6297" s="56"/>
      <c r="Q6297" s="56"/>
      <c r="R6297" s="56"/>
      <c r="S6297" s="56"/>
      <c r="T6297" s="56" t="s">
        <v>33852</v>
      </c>
      <c r="U6297" s="56" t="s">
        <v>33853</v>
      </c>
      <c r="V6297" s="56" t="s">
        <v>33854</v>
      </c>
      <c r="W6297" s="56" t="s">
        <v>7566</v>
      </c>
      <c r="X6297" s="56" t="s">
        <v>207</v>
      </c>
      <c r="Y6297" s="56"/>
      <c r="Z6297" s="56" t="s">
        <v>33850</v>
      </c>
      <c r="AA6297" s="56" t="s">
        <v>33842</v>
      </c>
      <c r="AB6297" s="56" t="s">
        <v>33852</v>
      </c>
      <c r="AC6297" s="56" t="s">
        <v>87</v>
      </c>
      <c r="AD6297" s="90" t="str">
        <f t="shared" si="197"/>
        <v>NA</v>
      </c>
      <c r="AE6297" s="90"/>
      <c r="AF6297" s="90"/>
      <c r="AG6297" s="90"/>
    </row>
    <row r="6298" spans="1:33">
      <c r="A6298" s="56" t="s">
        <v>38187</v>
      </c>
      <c r="B6298" s="56" t="s">
        <v>38188</v>
      </c>
      <c r="C6298" s="56" t="s">
        <v>38189</v>
      </c>
      <c r="D6298" s="56" t="s">
        <v>7717</v>
      </c>
      <c r="E6298" s="56" t="s">
        <v>230</v>
      </c>
      <c r="F6298" s="56" t="s">
        <v>22</v>
      </c>
      <c r="G6298" s="56"/>
      <c r="H6298" s="56" t="s">
        <v>38176</v>
      </c>
      <c r="I6298" s="56" t="s">
        <v>38177</v>
      </c>
      <c r="J6298" s="56"/>
      <c r="K6298" s="56" t="s">
        <v>87</v>
      </c>
      <c r="L6298" s="90" t="str">
        <f t="shared" si="196"/>
        <v>NA</v>
      </c>
      <c r="M6298" s="90"/>
      <c r="O6298" s="91"/>
      <c r="P6298" s="56"/>
      <c r="Q6298" s="56"/>
      <c r="R6298" s="56"/>
      <c r="S6298" s="56"/>
      <c r="T6298" s="56" t="s">
        <v>33855</v>
      </c>
      <c r="U6298" s="56" t="s">
        <v>33856</v>
      </c>
      <c r="V6298" s="56" t="s">
        <v>33857</v>
      </c>
      <c r="W6298" s="56" t="s">
        <v>7566</v>
      </c>
      <c r="X6298" s="56" t="s">
        <v>207</v>
      </c>
      <c r="Y6298" s="56"/>
      <c r="Z6298" s="56" t="s">
        <v>33858</v>
      </c>
      <c r="AA6298" s="56" t="s">
        <v>33842</v>
      </c>
      <c r="AB6298" s="56" t="s">
        <v>33859</v>
      </c>
      <c r="AC6298" s="56" t="s">
        <v>87</v>
      </c>
      <c r="AD6298" s="90" t="str">
        <f t="shared" si="197"/>
        <v>NA</v>
      </c>
      <c r="AE6298" s="90"/>
      <c r="AF6298" s="90"/>
      <c r="AG6298" s="90"/>
    </row>
    <row r="6299" spans="1:33">
      <c r="A6299" s="56" t="s">
        <v>38190</v>
      </c>
      <c r="B6299" s="56" t="s">
        <v>38191</v>
      </c>
      <c r="C6299" s="56" t="s">
        <v>38192</v>
      </c>
      <c r="D6299" s="56" t="s">
        <v>7717</v>
      </c>
      <c r="E6299" s="56" t="s">
        <v>230</v>
      </c>
      <c r="F6299" s="56" t="s">
        <v>22</v>
      </c>
      <c r="G6299" s="56"/>
      <c r="H6299" s="56" t="s">
        <v>38176</v>
      </c>
      <c r="I6299" s="56" t="s">
        <v>38177</v>
      </c>
      <c r="J6299" s="56"/>
      <c r="K6299" s="56" t="s">
        <v>87</v>
      </c>
      <c r="L6299" s="90" t="str">
        <f t="shared" si="196"/>
        <v>NA</v>
      </c>
      <c r="M6299" s="90"/>
      <c r="O6299" s="91"/>
      <c r="P6299" s="56"/>
      <c r="Q6299" s="56"/>
      <c r="R6299" s="56"/>
      <c r="S6299" s="56"/>
      <c r="T6299" s="56" t="s">
        <v>56414</v>
      </c>
      <c r="U6299" s="56" t="s">
        <v>33860</v>
      </c>
      <c r="V6299" s="56" t="s">
        <v>33861</v>
      </c>
      <c r="W6299" s="56" t="s">
        <v>7566</v>
      </c>
      <c r="X6299" s="56" t="s">
        <v>207</v>
      </c>
      <c r="Y6299" s="56"/>
      <c r="Z6299" s="56" t="s">
        <v>33850</v>
      </c>
      <c r="AA6299" s="56" t="s">
        <v>33842</v>
      </c>
      <c r="AB6299" s="56" t="s">
        <v>33862</v>
      </c>
      <c r="AC6299" s="56" t="s">
        <v>87</v>
      </c>
      <c r="AD6299" s="90" t="str">
        <f t="shared" si="197"/>
        <v>NA</v>
      </c>
      <c r="AE6299" s="90"/>
      <c r="AF6299" s="90"/>
      <c r="AG6299" s="90"/>
    </row>
    <row r="6300" spans="1:33">
      <c r="A6300" s="56" t="s">
        <v>38193</v>
      </c>
      <c r="B6300" s="56" t="s">
        <v>38194</v>
      </c>
      <c r="C6300" s="56" t="s">
        <v>38195</v>
      </c>
      <c r="D6300" s="56" t="s">
        <v>7717</v>
      </c>
      <c r="E6300" s="56" t="s">
        <v>230</v>
      </c>
      <c r="F6300" s="56" t="s">
        <v>22</v>
      </c>
      <c r="G6300" s="56"/>
      <c r="H6300" s="56" t="s">
        <v>38176</v>
      </c>
      <c r="I6300" s="56" t="s">
        <v>38177</v>
      </c>
      <c r="J6300" s="56" t="s">
        <v>38196</v>
      </c>
      <c r="K6300" s="56" t="s">
        <v>87</v>
      </c>
      <c r="L6300" s="90" t="str">
        <f t="shared" si="196"/>
        <v>NA</v>
      </c>
      <c r="M6300" s="90"/>
      <c r="O6300" s="91"/>
      <c r="P6300" s="56"/>
      <c r="Q6300" s="56"/>
      <c r="R6300" s="56"/>
      <c r="S6300" s="56"/>
      <c r="T6300" s="56" t="s">
        <v>33863</v>
      </c>
      <c r="U6300" s="56" t="s">
        <v>33864</v>
      </c>
      <c r="V6300" s="56" t="s">
        <v>33865</v>
      </c>
      <c r="W6300" s="56" t="s">
        <v>7566</v>
      </c>
      <c r="X6300" s="56" t="s">
        <v>207</v>
      </c>
      <c r="Y6300" s="56"/>
      <c r="Z6300" s="56" t="s">
        <v>33850</v>
      </c>
      <c r="AA6300" s="56" t="s">
        <v>33842</v>
      </c>
      <c r="AB6300" s="56"/>
      <c r="AC6300" s="56" t="s">
        <v>87</v>
      </c>
      <c r="AD6300" s="90" t="str">
        <f t="shared" si="197"/>
        <v>NA</v>
      </c>
      <c r="AE6300" s="90"/>
      <c r="AF6300" s="90"/>
      <c r="AG6300" s="90"/>
    </row>
    <row r="6301" spans="1:33">
      <c r="A6301" s="56" t="s">
        <v>38197</v>
      </c>
      <c r="B6301" s="56" t="s">
        <v>38198</v>
      </c>
      <c r="C6301" s="56" t="s">
        <v>38199</v>
      </c>
      <c r="D6301" s="56" t="s">
        <v>7717</v>
      </c>
      <c r="E6301" s="56" t="s">
        <v>230</v>
      </c>
      <c r="F6301" s="56" t="s">
        <v>22</v>
      </c>
      <c r="G6301" s="56"/>
      <c r="H6301" s="56" t="s">
        <v>38176</v>
      </c>
      <c r="I6301" s="56" t="s">
        <v>38177</v>
      </c>
      <c r="J6301" s="56" t="s">
        <v>38200</v>
      </c>
      <c r="K6301" s="56" t="s">
        <v>87</v>
      </c>
      <c r="L6301" s="90" t="str">
        <f t="shared" si="196"/>
        <v>NA</v>
      </c>
      <c r="M6301" s="90"/>
      <c r="O6301" s="91"/>
      <c r="P6301" s="56"/>
      <c r="Q6301" s="56"/>
      <c r="R6301" s="56"/>
      <c r="S6301" s="56"/>
      <c r="T6301" s="56" t="s">
        <v>33866</v>
      </c>
      <c r="U6301" s="56" t="s">
        <v>33867</v>
      </c>
      <c r="V6301" s="56" t="s">
        <v>33868</v>
      </c>
      <c r="W6301" s="56" t="s">
        <v>7566</v>
      </c>
      <c r="X6301" s="56" t="s">
        <v>207</v>
      </c>
      <c r="Y6301" s="56"/>
      <c r="Z6301" s="56" t="s">
        <v>33850</v>
      </c>
      <c r="AA6301" s="56" t="s">
        <v>33842</v>
      </c>
      <c r="AB6301" s="56" t="s">
        <v>33869</v>
      </c>
      <c r="AC6301" s="56" t="s">
        <v>87</v>
      </c>
      <c r="AD6301" s="90" t="str">
        <f t="shared" si="197"/>
        <v>NA</v>
      </c>
      <c r="AE6301" s="90"/>
      <c r="AF6301" s="90"/>
      <c r="AG6301" s="90"/>
    </row>
    <row r="6302" spans="1:33">
      <c r="A6302" s="56" t="s">
        <v>38201</v>
      </c>
      <c r="B6302" s="56" t="s">
        <v>38202</v>
      </c>
      <c r="C6302" s="56" t="s">
        <v>38203</v>
      </c>
      <c r="D6302" s="56" t="s">
        <v>7717</v>
      </c>
      <c r="E6302" s="56" t="s">
        <v>2398</v>
      </c>
      <c r="F6302" s="56" t="s">
        <v>22</v>
      </c>
      <c r="G6302" s="56"/>
      <c r="H6302" s="56" t="s">
        <v>38204</v>
      </c>
      <c r="I6302" s="56" t="s">
        <v>38205</v>
      </c>
      <c r="J6302" s="56"/>
      <c r="K6302" s="56" t="s">
        <v>87</v>
      </c>
      <c r="L6302" s="90" t="str">
        <f t="shared" si="196"/>
        <v>NA</v>
      </c>
      <c r="M6302" s="90"/>
      <c r="O6302" s="91"/>
      <c r="P6302" s="56"/>
      <c r="Q6302" s="56"/>
      <c r="R6302" s="56"/>
      <c r="S6302" s="56"/>
      <c r="T6302" s="56" t="s">
        <v>33870</v>
      </c>
      <c r="U6302" s="56" t="s">
        <v>33871</v>
      </c>
      <c r="V6302" s="56" t="s">
        <v>33872</v>
      </c>
      <c r="W6302" s="56" t="s">
        <v>7566</v>
      </c>
      <c r="X6302" s="56" t="s">
        <v>207</v>
      </c>
      <c r="Y6302" s="56"/>
      <c r="Z6302" s="56" t="s">
        <v>33850</v>
      </c>
      <c r="AA6302" s="56" t="s">
        <v>33842</v>
      </c>
      <c r="AB6302" s="56"/>
      <c r="AC6302" s="56" t="s">
        <v>87</v>
      </c>
      <c r="AD6302" s="90" t="str">
        <f t="shared" si="197"/>
        <v>NA</v>
      </c>
      <c r="AE6302" s="90"/>
      <c r="AF6302" s="90"/>
      <c r="AG6302" s="90"/>
    </row>
    <row r="6303" spans="1:33">
      <c r="A6303" s="56" t="s">
        <v>38206</v>
      </c>
      <c r="B6303" s="56" t="s">
        <v>38207</v>
      </c>
      <c r="C6303" s="56" t="s">
        <v>38208</v>
      </c>
      <c r="D6303" s="56" t="s">
        <v>7717</v>
      </c>
      <c r="E6303" s="56" t="s">
        <v>36523</v>
      </c>
      <c r="F6303" s="56" t="s">
        <v>22</v>
      </c>
      <c r="G6303" s="56"/>
      <c r="H6303" s="56" t="s">
        <v>38209</v>
      </c>
      <c r="I6303" s="56" t="s">
        <v>38210</v>
      </c>
      <c r="J6303" s="56" t="s">
        <v>38206</v>
      </c>
      <c r="K6303" s="56" t="s">
        <v>87</v>
      </c>
      <c r="L6303" s="90" t="str">
        <f t="shared" si="196"/>
        <v>NA</v>
      </c>
      <c r="M6303" s="90"/>
      <c r="O6303" s="91"/>
      <c r="P6303" s="56"/>
      <c r="Q6303" s="56"/>
      <c r="R6303" s="56"/>
      <c r="S6303" s="56"/>
      <c r="T6303" s="56" t="s">
        <v>33873</v>
      </c>
      <c r="U6303" s="56" t="s">
        <v>33874</v>
      </c>
      <c r="V6303" s="56" t="s">
        <v>33875</v>
      </c>
      <c r="W6303" s="56" t="s">
        <v>7566</v>
      </c>
      <c r="X6303" s="56" t="s">
        <v>33876</v>
      </c>
      <c r="Y6303" s="56"/>
      <c r="Z6303" s="56" t="s">
        <v>33877</v>
      </c>
      <c r="AA6303" s="56" t="s">
        <v>33878</v>
      </c>
      <c r="AB6303" s="56" t="s">
        <v>33873</v>
      </c>
      <c r="AC6303" s="56" t="s">
        <v>7326</v>
      </c>
      <c r="AD6303" s="90" t="str">
        <f t="shared" si="197"/>
        <v>NA</v>
      </c>
      <c r="AE6303" s="90"/>
      <c r="AF6303" s="90"/>
      <c r="AG6303" s="90"/>
    </row>
    <row r="6304" spans="1:33">
      <c r="A6304" s="56" t="s">
        <v>38211</v>
      </c>
      <c r="B6304" s="56" t="s">
        <v>38212</v>
      </c>
      <c r="C6304" s="56" t="s">
        <v>38213</v>
      </c>
      <c r="D6304" s="56" t="s">
        <v>7717</v>
      </c>
      <c r="E6304" s="56" t="s">
        <v>2456</v>
      </c>
      <c r="F6304" s="56" t="s">
        <v>22</v>
      </c>
      <c r="G6304" s="56"/>
      <c r="H6304" s="56" t="s">
        <v>38214</v>
      </c>
      <c r="I6304" s="56" t="s">
        <v>38215</v>
      </c>
      <c r="J6304" s="56" t="s">
        <v>38216</v>
      </c>
      <c r="K6304" s="56" t="s">
        <v>87</v>
      </c>
      <c r="L6304" s="90" t="str">
        <f t="shared" si="196"/>
        <v>NA</v>
      </c>
      <c r="M6304" s="90"/>
      <c r="O6304" s="91"/>
      <c r="P6304" s="56"/>
      <c r="Q6304" s="56"/>
      <c r="R6304" s="56"/>
      <c r="S6304" s="56"/>
      <c r="T6304" s="56" t="s">
        <v>33879</v>
      </c>
      <c r="U6304" s="56" t="s">
        <v>33880</v>
      </c>
      <c r="V6304" s="56" t="s">
        <v>33881</v>
      </c>
      <c r="W6304" s="56" t="s">
        <v>7566</v>
      </c>
      <c r="X6304" s="56" t="s">
        <v>33882</v>
      </c>
      <c r="Y6304" s="56"/>
      <c r="Z6304" s="56" t="s">
        <v>33883</v>
      </c>
      <c r="AA6304" s="56" t="s">
        <v>33884</v>
      </c>
      <c r="AB6304" s="56" t="s">
        <v>33879</v>
      </c>
      <c r="AC6304" s="56" t="s">
        <v>7326</v>
      </c>
      <c r="AD6304" s="90" t="str">
        <f t="shared" si="197"/>
        <v>NA</v>
      </c>
      <c r="AE6304" s="90"/>
      <c r="AF6304" s="90"/>
      <c r="AG6304" s="90"/>
    </row>
    <row r="6305" spans="1:33">
      <c r="A6305" s="56" t="s">
        <v>38217</v>
      </c>
      <c r="B6305" s="56" t="s">
        <v>38218</v>
      </c>
      <c r="C6305" s="56" t="s">
        <v>38219</v>
      </c>
      <c r="D6305" s="56" t="s">
        <v>7717</v>
      </c>
      <c r="E6305" s="56" t="s">
        <v>2456</v>
      </c>
      <c r="F6305" s="56" t="s">
        <v>22</v>
      </c>
      <c r="G6305" s="56"/>
      <c r="H6305" s="56" t="s">
        <v>38214</v>
      </c>
      <c r="I6305" s="56" t="s">
        <v>38215</v>
      </c>
      <c r="J6305" s="56" t="s">
        <v>38220</v>
      </c>
      <c r="K6305" s="56" t="s">
        <v>87</v>
      </c>
      <c r="L6305" s="90" t="str">
        <f t="shared" si="196"/>
        <v>NA</v>
      </c>
      <c r="M6305" s="90"/>
      <c r="O6305" s="91"/>
      <c r="P6305" s="56"/>
      <c r="Q6305" s="56"/>
      <c r="R6305" s="56"/>
      <c r="S6305" s="56"/>
      <c r="T6305" s="56" t="s">
        <v>33885</v>
      </c>
      <c r="U6305" s="56" t="s">
        <v>33886</v>
      </c>
      <c r="V6305" s="56" t="s">
        <v>33887</v>
      </c>
      <c r="W6305" s="56" t="s">
        <v>7566</v>
      </c>
      <c r="X6305" s="56" t="s">
        <v>6792</v>
      </c>
      <c r="Y6305" s="56"/>
      <c r="Z6305" s="56" t="s">
        <v>33888</v>
      </c>
      <c r="AA6305" s="56" t="s">
        <v>33889</v>
      </c>
      <c r="AB6305" s="56" t="s">
        <v>33885</v>
      </c>
      <c r="AC6305" s="56" t="s">
        <v>7326</v>
      </c>
      <c r="AD6305" s="90" t="str">
        <f t="shared" si="197"/>
        <v>NA</v>
      </c>
      <c r="AE6305" s="90"/>
      <c r="AF6305" s="90"/>
      <c r="AG6305" s="90"/>
    </row>
    <row r="6306" spans="1:33">
      <c r="A6306" s="56" t="s">
        <v>38221</v>
      </c>
      <c r="B6306" s="56" t="s">
        <v>38222</v>
      </c>
      <c r="C6306" s="56" t="s">
        <v>38223</v>
      </c>
      <c r="D6306" s="56" t="s">
        <v>7717</v>
      </c>
      <c r="E6306" s="56" t="s">
        <v>2475</v>
      </c>
      <c r="F6306" s="56" t="s">
        <v>22</v>
      </c>
      <c r="G6306" s="56"/>
      <c r="H6306" s="56" t="s">
        <v>38224</v>
      </c>
      <c r="I6306" s="56" t="s">
        <v>38225</v>
      </c>
      <c r="J6306" s="56" t="s">
        <v>38226</v>
      </c>
      <c r="K6306" s="56" t="s">
        <v>87</v>
      </c>
      <c r="L6306" s="90" t="str">
        <f t="shared" si="196"/>
        <v>NA</v>
      </c>
      <c r="M6306" s="90"/>
      <c r="O6306" s="91"/>
      <c r="P6306" s="56"/>
      <c r="Q6306" s="56"/>
      <c r="R6306" s="56"/>
      <c r="S6306" s="56"/>
      <c r="T6306" s="56" t="s">
        <v>33890</v>
      </c>
      <c r="U6306" s="56" t="s">
        <v>33891</v>
      </c>
      <c r="V6306" s="56" t="s">
        <v>33892</v>
      </c>
      <c r="W6306" s="56" t="s">
        <v>7566</v>
      </c>
      <c r="X6306" s="56" t="s">
        <v>33893</v>
      </c>
      <c r="Y6306" s="56"/>
      <c r="Z6306" s="56" t="s">
        <v>33894</v>
      </c>
      <c r="AA6306" s="56" t="s">
        <v>33895</v>
      </c>
      <c r="AB6306" s="56" t="s">
        <v>33896</v>
      </c>
      <c r="AC6306" s="56" t="s">
        <v>7326</v>
      </c>
      <c r="AD6306" s="90" t="str">
        <f t="shared" si="197"/>
        <v>NA</v>
      </c>
      <c r="AE6306" s="90"/>
      <c r="AF6306" s="90"/>
      <c r="AG6306" s="90"/>
    </row>
    <row r="6307" spans="1:33">
      <c r="A6307" s="56" t="s">
        <v>38227</v>
      </c>
      <c r="B6307" s="56" t="s">
        <v>38228</v>
      </c>
      <c r="C6307" s="56" t="s">
        <v>38229</v>
      </c>
      <c r="D6307" s="56" t="s">
        <v>7717</v>
      </c>
      <c r="E6307" s="56" t="s">
        <v>2475</v>
      </c>
      <c r="F6307" s="56" t="s">
        <v>22</v>
      </c>
      <c r="G6307" s="56"/>
      <c r="H6307" s="56" t="s">
        <v>38224</v>
      </c>
      <c r="I6307" s="56" t="s">
        <v>38225</v>
      </c>
      <c r="J6307" s="56"/>
      <c r="K6307" s="56" t="s">
        <v>87</v>
      </c>
      <c r="L6307" s="90" t="str">
        <f t="shared" si="196"/>
        <v>NA</v>
      </c>
      <c r="M6307" s="90"/>
      <c r="O6307" s="91"/>
      <c r="P6307" s="56"/>
      <c r="Q6307" s="56"/>
      <c r="R6307" s="56"/>
      <c r="S6307" s="56"/>
      <c r="T6307" s="56" t="s">
        <v>33897</v>
      </c>
      <c r="U6307" s="56" t="s">
        <v>33898</v>
      </c>
      <c r="V6307" s="56" t="s">
        <v>33899</v>
      </c>
      <c r="W6307" s="56" t="s">
        <v>7566</v>
      </c>
      <c r="X6307" s="56" t="s">
        <v>33900</v>
      </c>
      <c r="Y6307" s="56"/>
      <c r="Z6307" s="56" t="s">
        <v>33901</v>
      </c>
      <c r="AA6307" s="56" t="s">
        <v>33902</v>
      </c>
      <c r="AB6307" s="56" t="s">
        <v>33903</v>
      </c>
      <c r="AC6307" s="56" t="s">
        <v>7326</v>
      </c>
      <c r="AD6307" s="90" t="str">
        <f t="shared" si="197"/>
        <v>NA</v>
      </c>
      <c r="AE6307" s="90"/>
      <c r="AF6307" s="90"/>
      <c r="AG6307" s="90"/>
    </row>
    <row r="6308" spans="1:33">
      <c r="A6308" s="56" t="s">
        <v>38230</v>
      </c>
      <c r="B6308" s="56" t="s">
        <v>38231</v>
      </c>
      <c r="C6308" s="56" t="s">
        <v>38232</v>
      </c>
      <c r="D6308" s="56" t="s">
        <v>7717</v>
      </c>
      <c r="E6308" s="56" t="s">
        <v>2475</v>
      </c>
      <c r="F6308" s="56" t="s">
        <v>22</v>
      </c>
      <c r="G6308" s="56"/>
      <c r="H6308" s="56" t="s">
        <v>38224</v>
      </c>
      <c r="I6308" s="56" t="s">
        <v>38225</v>
      </c>
      <c r="J6308" s="56" t="s">
        <v>38230</v>
      </c>
      <c r="K6308" s="56" t="s">
        <v>87</v>
      </c>
      <c r="L6308" s="90" t="str">
        <f t="shared" si="196"/>
        <v>NA</v>
      </c>
      <c r="M6308" s="90"/>
      <c r="O6308" s="91"/>
      <c r="P6308" s="56"/>
      <c r="Q6308" s="56"/>
      <c r="R6308" s="56"/>
      <c r="S6308" s="56"/>
      <c r="T6308" s="56" t="s">
        <v>33904</v>
      </c>
      <c r="U6308" s="56" t="s">
        <v>33905</v>
      </c>
      <c r="V6308" s="56" t="s">
        <v>33906</v>
      </c>
      <c r="W6308" s="56" t="s">
        <v>7566</v>
      </c>
      <c r="X6308" s="56" t="s">
        <v>3390</v>
      </c>
      <c r="Y6308" s="56"/>
      <c r="Z6308" s="56" t="s">
        <v>33907</v>
      </c>
      <c r="AA6308" s="56" t="s">
        <v>33908</v>
      </c>
      <c r="AB6308" s="56" t="s">
        <v>33904</v>
      </c>
      <c r="AC6308" s="56" t="s">
        <v>7326</v>
      </c>
      <c r="AD6308" s="90" t="str">
        <f t="shared" si="197"/>
        <v>NA</v>
      </c>
      <c r="AE6308" s="90"/>
      <c r="AF6308" s="90"/>
      <c r="AG6308" s="90"/>
    </row>
    <row r="6309" spans="1:33">
      <c r="A6309" s="56" t="s">
        <v>38233</v>
      </c>
      <c r="B6309" s="56" t="s">
        <v>38234</v>
      </c>
      <c r="C6309" s="56" t="s">
        <v>38235</v>
      </c>
      <c r="D6309" s="56" t="s">
        <v>7717</v>
      </c>
      <c r="E6309" s="56" t="s">
        <v>514</v>
      </c>
      <c r="F6309" s="56" t="s">
        <v>22</v>
      </c>
      <c r="G6309" s="56"/>
      <c r="H6309" s="56" t="s">
        <v>38236</v>
      </c>
      <c r="I6309" s="56" t="s">
        <v>38237</v>
      </c>
      <c r="J6309" s="56" t="s">
        <v>38233</v>
      </c>
      <c r="K6309" s="56" t="s">
        <v>87</v>
      </c>
      <c r="L6309" s="90" t="str">
        <f t="shared" si="196"/>
        <v>NA</v>
      </c>
      <c r="M6309" s="90"/>
      <c r="O6309" s="91"/>
      <c r="P6309" s="56"/>
      <c r="Q6309" s="56"/>
      <c r="R6309" s="56"/>
      <c r="S6309" s="56"/>
      <c r="T6309" s="56" t="s">
        <v>33909</v>
      </c>
      <c r="U6309" s="56" t="s">
        <v>33910</v>
      </c>
      <c r="V6309" s="56" t="s">
        <v>33911</v>
      </c>
      <c r="W6309" s="56" t="s">
        <v>7566</v>
      </c>
      <c r="X6309" s="56" t="s">
        <v>33912</v>
      </c>
      <c r="Y6309" s="56"/>
      <c r="Z6309" s="56" t="s">
        <v>33913</v>
      </c>
      <c r="AA6309" s="56" t="s">
        <v>33914</v>
      </c>
      <c r="AB6309" s="56" t="s">
        <v>33915</v>
      </c>
      <c r="AC6309" s="56" t="s">
        <v>7326</v>
      </c>
      <c r="AD6309" s="90" t="str">
        <f t="shared" si="197"/>
        <v>NA</v>
      </c>
      <c r="AE6309" s="90"/>
      <c r="AF6309" s="90"/>
      <c r="AG6309" s="90"/>
    </row>
    <row r="6310" spans="1:33">
      <c r="A6310" s="56" t="s">
        <v>38238</v>
      </c>
      <c r="B6310" s="56" t="s">
        <v>38239</v>
      </c>
      <c r="C6310" s="56" t="s">
        <v>38240</v>
      </c>
      <c r="D6310" s="56" t="s">
        <v>7717</v>
      </c>
      <c r="E6310" s="56" t="s">
        <v>2505</v>
      </c>
      <c r="F6310" s="56" t="s">
        <v>22</v>
      </c>
      <c r="G6310" s="56"/>
      <c r="H6310" s="56" t="s">
        <v>38241</v>
      </c>
      <c r="I6310" s="56" t="s">
        <v>38242</v>
      </c>
      <c r="J6310" s="56"/>
      <c r="K6310" s="56" t="s">
        <v>87</v>
      </c>
      <c r="L6310" s="90" t="str">
        <f t="shared" si="196"/>
        <v>NA</v>
      </c>
      <c r="M6310" s="90"/>
      <c r="O6310" s="91"/>
      <c r="P6310" s="56"/>
      <c r="Q6310" s="56"/>
      <c r="R6310" s="56"/>
      <c r="S6310" s="56"/>
      <c r="T6310" s="56" t="s">
        <v>33916</v>
      </c>
      <c r="U6310" s="56" t="s">
        <v>33917</v>
      </c>
      <c r="V6310" s="56" t="s">
        <v>33918</v>
      </c>
      <c r="W6310" s="56" t="s">
        <v>7566</v>
      </c>
      <c r="X6310" s="56" t="s">
        <v>33919</v>
      </c>
      <c r="Y6310" s="56"/>
      <c r="Z6310" s="56" t="s">
        <v>33920</v>
      </c>
      <c r="AA6310" s="56" t="s">
        <v>33921</v>
      </c>
      <c r="AB6310" s="56" t="s">
        <v>33922</v>
      </c>
      <c r="AC6310" s="56" t="s">
        <v>7326</v>
      </c>
      <c r="AD6310" s="90" t="str">
        <f t="shared" si="197"/>
        <v>NA</v>
      </c>
      <c r="AE6310" s="90"/>
      <c r="AF6310" s="90"/>
      <c r="AG6310" s="90"/>
    </row>
    <row r="6311" spans="1:33">
      <c r="A6311" s="56" t="s">
        <v>38243</v>
      </c>
      <c r="B6311" s="56" t="s">
        <v>38244</v>
      </c>
      <c r="C6311" s="56" t="s">
        <v>38245</v>
      </c>
      <c r="D6311" s="56" t="s">
        <v>7717</v>
      </c>
      <c r="E6311" s="56" t="s">
        <v>2505</v>
      </c>
      <c r="F6311" s="56" t="s">
        <v>22</v>
      </c>
      <c r="G6311" s="56"/>
      <c r="H6311" s="56" t="s">
        <v>38241</v>
      </c>
      <c r="I6311" s="56" t="s">
        <v>38242</v>
      </c>
      <c r="J6311" s="56"/>
      <c r="K6311" s="56" t="s">
        <v>87</v>
      </c>
      <c r="L6311" s="90" t="str">
        <f t="shared" si="196"/>
        <v>NA</v>
      </c>
      <c r="M6311" s="90"/>
      <c r="O6311" s="91"/>
      <c r="P6311" s="56"/>
      <c r="Q6311" s="56"/>
      <c r="R6311" s="56"/>
      <c r="S6311" s="56"/>
      <c r="T6311" s="56" t="s">
        <v>33923</v>
      </c>
      <c r="U6311" s="56" t="s">
        <v>33924</v>
      </c>
      <c r="V6311" s="56" t="s">
        <v>33925</v>
      </c>
      <c r="W6311" s="56" t="s">
        <v>7566</v>
      </c>
      <c r="X6311" s="56" t="s">
        <v>33926</v>
      </c>
      <c r="Y6311" s="56"/>
      <c r="Z6311" s="56" t="s">
        <v>33927</v>
      </c>
      <c r="AA6311" s="56" t="s">
        <v>33928</v>
      </c>
      <c r="AB6311" s="56" t="s">
        <v>25059</v>
      </c>
      <c r="AC6311" s="56" t="s">
        <v>7326</v>
      </c>
      <c r="AD6311" s="90" t="str">
        <f t="shared" si="197"/>
        <v>NA</v>
      </c>
      <c r="AE6311" s="90"/>
      <c r="AF6311" s="90"/>
      <c r="AG6311" s="90"/>
    </row>
    <row r="6312" spans="1:33">
      <c r="A6312" s="56" t="s">
        <v>38246</v>
      </c>
      <c r="B6312" s="56" t="s">
        <v>38247</v>
      </c>
      <c r="C6312" s="56" t="s">
        <v>38248</v>
      </c>
      <c r="D6312" s="56" t="s">
        <v>7717</v>
      </c>
      <c r="E6312" s="56" t="s">
        <v>2527</v>
      </c>
      <c r="F6312" s="56" t="s">
        <v>22</v>
      </c>
      <c r="G6312" s="56"/>
      <c r="H6312" s="56" t="s">
        <v>38249</v>
      </c>
      <c r="I6312" s="56" t="s">
        <v>38250</v>
      </c>
      <c r="J6312" s="56" t="s">
        <v>38251</v>
      </c>
      <c r="K6312" s="56" t="s">
        <v>87</v>
      </c>
      <c r="L6312" s="90" t="str">
        <f t="shared" si="196"/>
        <v>NA</v>
      </c>
      <c r="M6312" s="90"/>
      <c r="O6312" s="91"/>
      <c r="P6312" s="56"/>
      <c r="Q6312" s="56"/>
      <c r="R6312" s="56"/>
      <c r="S6312" s="56"/>
      <c r="T6312" s="56" t="s">
        <v>33929</v>
      </c>
      <c r="U6312" s="56" t="s">
        <v>33930</v>
      </c>
      <c r="V6312" s="56" t="s">
        <v>33931</v>
      </c>
      <c r="W6312" s="56" t="s">
        <v>7566</v>
      </c>
      <c r="X6312" s="56" t="s">
        <v>33932</v>
      </c>
      <c r="Y6312" s="56"/>
      <c r="Z6312" s="56" t="s">
        <v>33933</v>
      </c>
      <c r="AA6312" s="56" t="s">
        <v>33934</v>
      </c>
      <c r="AB6312" s="56" t="s">
        <v>33935</v>
      </c>
      <c r="AC6312" s="56" t="s">
        <v>7326</v>
      </c>
      <c r="AD6312" s="90" t="str">
        <f t="shared" si="197"/>
        <v>NA</v>
      </c>
      <c r="AE6312" s="90"/>
      <c r="AF6312" s="90"/>
      <c r="AG6312" s="90"/>
    </row>
    <row r="6313" spans="1:33">
      <c r="A6313" s="56" t="s">
        <v>38252</v>
      </c>
      <c r="B6313" s="56" t="s">
        <v>38253</v>
      </c>
      <c r="C6313" s="56" t="s">
        <v>38254</v>
      </c>
      <c r="D6313" s="56" t="s">
        <v>7717</v>
      </c>
      <c r="E6313" s="56" t="s">
        <v>2537</v>
      </c>
      <c r="F6313" s="56" t="s">
        <v>22</v>
      </c>
      <c r="G6313" s="56"/>
      <c r="H6313" s="56" t="s">
        <v>38255</v>
      </c>
      <c r="I6313" s="56" t="s">
        <v>38256</v>
      </c>
      <c r="J6313" s="56" t="s">
        <v>38257</v>
      </c>
      <c r="K6313" s="56" t="s">
        <v>87</v>
      </c>
      <c r="L6313" s="90" t="str">
        <f t="shared" si="196"/>
        <v>NA</v>
      </c>
      <c r="M6313" s="90"/>
      <c r="O6313" s="91"/>
      <c r="P6313" s="56"/>
      <c r="Q6313" s="56"/>
      <c r="R6313" s="56"/>
      <c r="S6313" s="56"/>
      <c r="T6313" s="56" t="s">
        <v>33936</v>
      </c>
      <c r="U6313" s="56" t="s">
        <v>33937</v>
      </c>
      <c r="V6313" s="56" t="s">
        <v>33938</v>
      </c>
      <c r="W6313" s="56" t="s">
        <v>7566</v>
      </c>
      <c r="X6313" s="56" t="s">
        <v>33939</v>
      </c>
      <c r="Y6313" s="56"/>
      <c r="Z6313" s="56" t="s">
        <v>33940</v>
      </c>
      <c r="AA6313" s="56" t="s">
        <v>33941</v>
      </c>
      <c r="AB6313" s="56" t="s">
        <v>33942</v>
      </c>
      <c r="AC6313" s="56" t="s">
        <v>7326</v>
      </c>
      <c r="AD6313" s="90" t="str">
        <f t="shared" si="197"/>
        <v>NA</v>
      </c>
      <c r="AE6313" s="90"/>
      <c r="AF6313" s="90"/>
      <c r="AG6313" s="90"/>
    </row>
    <row r="6314" spans="1:33">
      <c r="A6314" s="56" t="s">
        <v>38258</v>
      </c>
      <c r="B6314" s="56" t="s">
        <v>38259</v>
      </c>
      <c r="C6314" s="56" t="s">
        <v>38260</v>
      </c>
      <c r="D6314" s="56" t="s">
        <v>7717</v>
      </c>
      <c r="E6314" s="56" t="s">
        <v>38261</v>
      </c>
      <c r="F6314" s="56" t="s">
        <v>22</v>
      </c>
      <c r="G6314" s="56"/>
      <c r="H6314" s="56" t="s">
        <v>38262</v>
      </c>
      <c r="I6314" s="56" t="s">
        <v>38263</v>
      </c>
      <c r="J6314" s="56" t="s">
        <v>38264</v>
      </c>
      <c r="K6314" s="56" t="s">
        <v>87</v>
      </c>
      <c r="L6314" s="90" t="str">
        <f t="shared" si="196"/>
        <v>NA</v>
      </c>
      <c r="M6314" s="90"/>
      <c r="O6314" s="91"/>
      <c r="P6314" s="56"/>
      <c r="Q6314" s="56"/>
      <c r="R6314" s="56"/>
      <c r="S6314" s="56"/>
      <c r="T6314" s="56" t="s">
        <v>33943</v>
      </c>
      <c r="U6314" s="56" t="s">
        <v>33944</v>
      </c>
      <c r="V6314" s="56" t="s">
        <v>33945</v>
      </c>
      <c r="W6314" s="56" t="s">
        <v>7566</v>
      </c>
      <c r="X6314" s="56" t="s">
        <v>33946</v>
      </c>
      <c r="Y6314" s="56"/>
      <c r="Z6314" s="56" t="s">
        <v>33947</v>
      </c>
      <c r="AA6314" s="56" t="s">
        <v>33948</v>
      </c>
      <c r="AB6314" s="56" t="s">
        <v>33949</v>
      </c>
      <c r="AC6314" s="56" t="s">
        <v>7326</v>
      </c>
      <c r="AD6314" s="90" t="str">
        <f t="shared" si="197"/>
        <v>NA</v>
      </c>
      <c r="AE6314" s="90"/>
      <c r="AF6314" s="90"/>
      <c r="AG6314" s="90"/>
    </row>
    <row r="6315" spans="1:33">
      <c r="A6315" s="56" t="s">
        <v>38265</v>
      </c>
      <c r="B6315" s="56" t="s">
        <v>38266</v>
      </c>
      <c r="C6315" s="56" t="s">
        <v>38267</v>
      </c>
      <c r="D6315" s="56" t="s">
        <v>7717</v>
      </c>
      <c r="E6315" s="56" t="s">
        <v>18827</v>
      </c>
      <c r="F6315" s="56" t="s">
        <v>22</v>
      </c>
      <c r="G6315" s="56"/>
      <c r="H6315" s="56" t="s">
        <v>38268</v>
      </c>
      <c r="I6315" s="56" t="s">
        <v>38269</v>
      </c>
      <c r="J6315" s="56" t="s">
        <v>38270</v>
      </c>
      <c r="K6315" s="56" t="s">
        <v>87</v>
      </c>
      <c r="L6315" s="90" t="str">
        <f t="shared" si="196"/>
        <v>NA</v>
      </c>
      <c r="M6315" s="90"/>
      <c r="O6315" s="91"/>
      <c r="P6315" s="56"/>
      <c r="Q6315" s="56"/>
      <c r="R6315" s="56"/>
      <c r="S6315" s="56"/>
      <c r="T6315" s="56" t="s">
        <v>33950</v>
      </c>
      <c r="U6315" s="56" t="s">
        <v>33951</v>
      </c>
      <c r="V6315" s="56" t="s">
        <v>33952</v>
      </c>
      <c r="W6315" s="56" t="s">
        <v>7566</v>
      </c>
      <c r="X6315" s="56" t="s">
        <v>33953</v>
      </c>
      <c r="Y6315" s="56"/>
      <c r="Z6315" s="56" t="s">
        <v>33954</v>
      </c>
      <c r="AA6315" s="56" t="s">
        <v>33955</v>
      </c>
      <c r="AB6315" s="56" t="s">
        <v>33956</v>
      </c>
      <c r="AC6315" s="56" t="s">
        <v>7326</v>
      </c>
      <c r="AD6315" s="90" t="str">
        <f t="shared" si="197"/>
        <v>NA</v>
      </c>
      <c r="AE6315" s="90"/>
      <c r="AF6315" s="90"/>
      <c r="AG6315" s="90"/>
    </row>
    <row r="6316" spans="1:33">
      <c r="A6316" s="56" t="s">
        <v>38271</v>
      </c>
      <c r="B6316" s="56" t="s">
        <v>38272</v>
      </c>
      <c r="C6316" s="56" t="s">
        <v>38273</v>
      </c>
      <c r="D6316" s="56" t="s">
        <v>7717</v>
      </c>
      <c r="E6316" s="56" t="s">
        <v>521</v>
      </c>
      <c r="F6316" s="56" t="s">
        <v>22</v>
      </c>
      <c r="G6316" s="56"/>
      <c r="H6316" s="56" t="s">
        <v>38274</v>
      </c>
      <c r="I6316" s="56" t="s">
        <v>38275</v>
      </c>
      <c r="J6316" s="56" t="s">
        <v>38276</v>
      </c>
      <c r="K6316" s="56" t="s">
        <v>87</v>
      </c>
      <c r="L6316" s="90" t="str">
        <f t="shared" si="196"/>
        <v>NA</v>
      </c>
      <c r="M6316" s="90"/>
      <c r="O6316" s="91"/>
      <c r="P6316" s="56"/>
      <c r="Q6316" s="56"/>
      <c r="R6316" s="56"/>
      <c r="S6316" s="56"/>
      <c r="T6316" s="56" t="s">
        <v>33957</v>
      </c>
      <c r="U6316" s="56" t="s">
        <v>33958</v>
      </c>
      <c r="V6316" s="56" t="s">
        <v>33959</v>
      </c>
      <c r="W6316" s="56" t="s">
        <v>7566</v>
      </c>
      <c r="X6316" s="56" t="s">
        <v>33960</v>
      </c>
      <c r="Y6316" s="56"/>
      <c r="Z6316" s="56" t="s">
        <v>33961</v>
      </c>
      <c r="AA6316" s="56" t="s">
        <v>33962</v>
      </c>
      <c r="AB6316" s="56" t="s">
        <v>33963</v>
      </c>
      <c r="AC6316" s="56" t="s">
        <v>87</v>
      </c>
      <c r="AD6316" s="90" t="str">
        <f t="shared" si="197"/>
        <v>NA</v>
      </c>
      <c r="AE6316" s="90"/>
      <c r="AF6316" s="90"/>
      <c r="AG6316" s="90"/>
    </row>
    <row r="6317" spans="1:33">
      <c r="A6317" s="56" t="s">
        <v>38277</v>
      </c>
      <c r="B6317" s="56" t="s">
        <v>38278</v>
      </c>
      <c r="C6317" s="56" t="s">
        <v>38279</v>
      </c>
      <c r="D6317" s="56" t="s">
        <v>7717</v>
      </c>
      <c r="E6317" s="56" t="s">
        <v>521</v>
      </c>
      <c r="F6317" s="56" t="s">
        <v>22</v>
      </c>
      <c r="G6317" s="56"/>
      <c r="H6317" s="56" t="s">
        <v>38274</v>
      </c>
      <c r="I6317" s="56" t="s">
        <v>38275</v>
      </c>
      <c r="J6317" s="56" t="s">
        <v>38280</v>
      </c>
      <c r="K6317" s="56" t="s">
        <v>87</v>
      </c>
      <c r="L6317" s="90" t="str">
        <f t="shared" si="196"/>
        <v>NA</v>
      </c>
      <c r="M6317" s="90"/>
      <c r="O6317" s="91"/>
      <c r="P6317" s="56"/>
      <c r="Q6317" s="56"/>
      <c r="R6317" s="56"/>
      <c r="S6317" s="56"/>
      <c r="T6317" s="56" t="s">
        <v>33964</v>
      </c>
      <c r="U6317" s="56" t="s">
        <v>33965</v>
      </c>
      <c r="V6317" s="56" t="s">
        <v>33966</v>
      </c>
      <c r="W6317" s="56" t="s">
        <v>7566</v>
      </c>
      <c r="X6317" s="56" t="s">
        <v>33967</v>
      </c>
      <c r="Y6317" s="56"/>
      <c r="Z6317" s="56" t="s">
        <v>33968</v>
      </c>
      <c r="AA6317" s="56" t="s">
        <v>33969</v>
      </c>
      <c r="AB6317" s="56" t="s">
        <v>33970</v>
      </c>
      <c r="AC6317" s="56" t="s">
        <v>7326</v>
      </c>
      <c r="AD6317" s="90" t="str">
        <f t="shared" si="197"/>
        <v>NA</v>
      </c>
      <c r="AE6317" s="90"/>
      <c r="AF6317" s="90"/>
      <c r="AG6317" s="90"/>
    </row>
    <row r="6318" spans="1:33">
      <c r="A6318" s="56" t="s">
        <v>38281</v>
      </c>
      <c r="B6318" s="56" t="s">
        <v>38282</v>
      </c>
      <c r="C6318" s="56" t="s">
        <v>38283</v>
      </c>
      <c r="D6318" s="56" t="s">
        <v>7717</v>
      </c>
      <c r="E6318" s="56" t="s">
        <v>2584</v>
      </c>
      <c r="F6318" s="56" t="s">
        <v>22</v>
      </c>
      <c r="G6318" s="56"/>
      <c r="H6318" s="56" t="s">
        <v>38284</v>
      </c>
      <c r="I6318" s="56" t="s">
        <v>38285</v>
      </c>
      <c r="J6318" s="56"/>
      <c r="K6318" s="56" t="s">
        <v>87</v>
      </c>
      <c r="L6318" s="90" t="str">
        <f t="shared" si="196"/>
        <v>NA</v>
      </c>
      <c r="M6318" s="90"/>
      <c r="O6318" s="91"/>
      <c r="P6318" s="56"/>
      <c r="Q6318" s="56"/>
      <c r="R6318" s="56"/>
      <c r="S6318" s="56"/>
      <c r="T6318" s="56" t="s">
        <v>56415</v>
      </c>
      <c r="U6318" s="56" t="s">
        <v>33971</v>
      </c>
      <c r="V6318" s="56" t="s">
        <v>33972</v>
      </c>
      <c r="W6318" s="56" t="s">
        <v>7566</v>
      </c>
      <c r="X6318" s="56" t="s">
        <v>6847</v>
      </c>
      <c r="Y6318" s="56"/>
      <c r="Z6318" s="56" t="s">
        <v>33973</v>
      </c>
      <c r="AA6318" s="56" t="s">
        <v>33974</v>
      </c>
      <c r="AB6318" s="56" t="s">
        <v>33975</v>
      </c>
      <c r="AC6318" s="56" t="s">
        <v>7326</v>
      </c>
      <c r="AD6318" s="90" t="str">
        <f t="shared" si="197"/>
        <v>NA</v>
      </c>
      <c r="AE6318" s="90"/>
      <c r="AF6318" s="90"/>
      <c r="AG6318" s="90"/>
    </row>
    <row r="6319" spans="1:33">
      <c r="A6319" s="56" t="s">
        <v>56432</v>
      </c>
      <c r="B6319" s="56" t="s">
        <v>38286</v>
      </c>
      <c r="C6319" s="56" t="s">
        <v>38287</v>
      </c>
      <c r="D6319" s="56" t="s">
        <v>7717</v>
      </c>
      <c r="E6319" s="56" t="s">
        <v>2584</v>
      </c>
      <c r="F6319" s="56" t="s">
        <v>22</v>
      </c>
      <c r="G6319" s="56"/>
      <c r="H6319" s="56" t="s">
        <v>38284</v>
      </c>
      <c r="I6319" s="56" t="s">
        <v>38285</v>
      </c>
      <c r="J6319" s="56" t="s">
        <v>38288</v>
      </c>
      <c r="K6319" s="56" t="s">
        <v>87</v>
      </c>
      <c r="L6319" s="90" t="str">
        <f t="shared" si="196"/>
        <v>NA</v>
      </c>
      <c r="M6319" s="90"/>
      <c r="O6319" s="91"/>
      <c r="P6319" s="56"/>
      <c r="Q6319" s="56"/>
      <c r="R6319" s="56"/>
      <c r="S6319" s="56"/>
      <c r="T6319" s="56" t="s">
        <v>33976</v>
      </c>
      <c r="U6319" s="56" t="s">
        <v>33977</v>
      </c>
      <c r="V6319" s="56" t="s">
        <v>25135</v>
      </c>
      <c r="W6319" s="56" t="s">
        <v>7566</v>
      </c>
      <c r="X6319" s="56" t="s">
        <v>6847</v>
      </c>
      <c r="Y6319" s="56"/>
      <c r="Z6319" s="56" t="s">
        <v>33978</v>
      </c>
      <c r="AA6319" s="56" t="s">
        <v>33974</v>
      </c>
      <c r="AB6319" s="56" t="s">
        <v>33979</v>
      </c>
      <c r="AC6319" s="56" t="s">
        <v>7326</v>
      </c>
      <c r="AD6319" s="90" t="str">
        <f t="shared" si="197"/>
        <v>NA</v>
      </c>
      <c r="AE6319" s="90"/>
      <c r="AF6319" s="90"/>
      <c r="AG6319" s="90"/>
    </row>
    <row r="6320" spans="1:33">
      <c r="A6320" s="56" t="s">
        <v>38289</v>
      </c>
      <c r="B6320" s="56" t="s">
        <v>38290</v>
      </c>
      <c r="C6320" s="56" t="s">
        <v>38291</v>
      </c>
      <c r="D6320" s="56" t="s">
        <v>7717</v>
      </c>
      <c r="E6320" s="56" t="s">
        <v>2606</v>
      </c>
      <c r="F6320" s="56" t="s">
        <v>22</v>
      </c>
      <c r="G6320" s="56"/>
      <c r="H6320" s="56" t="s">
        <v>38292</v>
      </c>
      <c r="I6320" s="56" t="s">
        <v>38293</v>
      </c>
      <c r="J6320" s="56"/>
      <c r="K6320" s="56" t="s">
        <v>87</v>
      </c>
      <c r="L6320" s="90" t="str">
        <f t="shared" si="196"/>
        <v>NA</v>
      </c>
      <c r="M6320" s="90"/>
      <c r="O6320" s="91"/>
      <c r="P6320" s="56"/>
      <c r="Q6320" s="56"/>
      <c r="R6320" s="56"/>
      <c r="S6320" s="56"/>
      <c r="T6320" s="56" t="s">
        <v>33980</v>
      </c>
      <c r="U6320" s="56" t="s">
        <v>33981</v>
      </c>
      <c r="V6320" s="56" t="s">
        <v>33982</v>
      </c>
      <c r="W6320" s="56" t="s">
        <v>7566</v>
      </c>
      <c r="X6320" s="56" t="s">
        <v>6847</v>
      </c>
      <c r="Y6320" s="56"/>
      <c r="Z6320" s="56" t="s">
        <v>33983</v>
      </c>
      <c r="AA6320" s="56" t="s">
        <v>33974</v>
      </c>
      <c r="AB6320" s="56" t="s">
        <v>33980</v>
      </c>
      <c r="AC6320" s="56" t="s">
        <v>7326</v>
      </c>
      <c r="AD6320" s="90" t="str">
        <f t="shared" si="197"/>
        <v>NA</v>
      </c>
      <c r="AE6320" s="90"/>
      <c r="AF6320" s="90"/>
      <c r="AG6320" s="90"/>
    </row>
    <row r="6321" spans="1:33">
      <c r="A6321" s="56" t="s">
        <v>38294</v>
      </c>
      <c r="B6321" s="56" t="s">
        <v>38295</v>
      </c>
      <c r="C6321" s="56" t="s">
        <v>38296</v>
      </c>
      <c r="D6321" s="56" t="s">
        <v>7717</v>
      </c>
      <c r="E6321" s="56" t="s">
        <v>172</v>
      </c>
      <c r="F6321" s="56" t="s">
        <v>22</v>
      </c>
      <c r="G6321" s="56"/>
      <c r="H6321" s="56" t="s">
        <v>38297</v>
      </c>
      <c r="I6321" s="56" t="s">
        <v>38298</v>
      </c>
      <c r="J6321" s="56" t="s">
        <v>38299</v>
      </c>
      <c r="K6321" s="56" t="s">
        <v>87</v>
      </c>
      <c r="L6321" s="90" t="str">
        <f t="shared" si="196"/>
        <v>NA</v>
      </c>
      <c r="M6321" s="90"/>
      <c r="O6321" s="91"/>
      <c r="P6321" s="56"/>
      <c r="Q6321" s="56"/>
      <c r="R6321" s="56"/>
      <c r="S6321" s="56"/>
      <c r="T6321" s="56" t="s">
        <v>24600</v>
      </c>
      <c r="U6321" s="56" t="s">
        <v>33984</v>
      </c>
      <c r="V6321" s="56" t="s">
        <v>33985</v>
      </c>
      <c r="W6321" s="56" t="s">
        <v>7566</v>
      </c>
      <c r="X6321" s="56" t="s">
        <v>6847</v>
      </c>
      <c r="Y6321" s="56"/>
      <c r="Z6321" s="56" t="s">
        <v>33973</v>
      </c>
      <c r="AA6321" s="56" t="s">
        <v>33974</v>
      </c>
      <c r="AB6321" s="56" t="s">
        <v>33986</v>
      </c>
      <c r="AC6321" s="56" t="s">
        <v>7326</v>
      </c>
      <c r="AD6321" s="90" t="str">
        <f t="shared" si="197"/>
        <v>NA</v>
      </c>
      <c r="AE6321" s="90"/>
      <c r="AF6321" s="90"/>
      <c r="AG6321" s="90"/>
    </row>
    <row r="6322" spans="1:33">
      <c r="A6322" s="56" t="s">
        <v>38300</v>
      </c>
      <c r="B6322" s="56" t="s">
        <v>38301</v>
      </c>
      <c r="C6322" s="56" t="s">
        <v>38302</v>
      </c>
      <c r="D6322" s="56" t="s">
        <v>7717</v>
      </c>
      <c r="E6322" s="56" t="s">
        <v>172</v>
      </c>
      <c r="F6322" s="56" t="s">
        <v>22</v>
      </c>
      <c r="G6322" s="56"/>
      <c r="H6322" s="56" t="s">
        <v>38297</v>
      </c>
      <c r="I6322" s="56" t="s">
        <v>38298</v>
      </c>
      <c r="J6322" s="56" t="s">
        <v>38300</v>
      </c>
      <c r="K6322" s="56" t="s">
        <v>87</v>
      </c>
      <c r="L6322" s="90" t="str">
        <f t="shared" si="196"/>
        <v>NA</v>
      </c>
      <c r="M6322" s="90"/>
      <c r="O6322" s="91"/>
      <c r="P6322" s="56"/>
      <c r="Q6322" s="56"/>
      <c r="R6322" s="56"/>
      <c r="S6322" s="56"/>
      <c r="T6322" s="56" t="s">
        <v>33987</v>
      </c>
      <c r="U6322" s="56" t="s">
        <v>33988</v>
      </c>
      <c r="V6322" s="56" t="s">
        <v>33989</v>
      </c>
      <c r="W6322" s="56" t="s">
        <v>7566</v>
      </c>
      <c r="X6322" s="56" t="s">
        <v>6847</v>
      </c>
      <c r="Y6322" s="56"/>
      <c r="Z6322" s="56" t="s">
        <v>33990</v>
      </c>
      <c r="AA6322" s="56" t="s">
        <v>33974</v>
      </c>
      <c r="AB6322" s="56"/>
      <c r="AC6322" s="56" t="s">
        <v>87</v>
      </c>
      <c r="AD6322" s="90" t="str">
        <f t="shared" si="197"/>
        <v>NA</v>
      </c>
      <c r="AE6322" s="90"/>
      <c r="AF6322" s="90"/>
      <c r="AG6322" s="90"/>
    </row>
    <row r="6323" spans="1:33">
      <c r="A6323" s="56" t="s">
        <v>38303</v>
      </c>
      <c r="B6323" s="56" t="s">
        <v>38304</v>
      </c>
      <c r="C6323" s="56" t="s">
        <v>38305</v>
      </c>
      <c r="D6323" s="56" t="s">
        <v>7717</v>
      </c>
      <c r="E6323" s="56" t="s">
        <v>172</v>
      </c>
      <c r="F6323" s="56" t="s">
        <v>22</v>
      </c>
      <c r="G6323" s="56"/>
      <c r="H6323" s="56" t="s">
        <v>38297</v>
      </c>
      <c r="I6323" s="56" t="s">
        <v>38298</v>
      </c>
      <c r="J6323" s="56"/>
      <c r="K6323" s="56" t="s">
        <v>87</v>
      </c>
      <c r="L6323" s="90" t="str">
        <f t="shared" si="196"/>
        <v>NA</v>
      </c>
      <c r="M6323" s="90"/>
      <c r="O6323" s="91"/>
      <c r="P6323" s="56"/>
      <c r="Q6323" s="56"/>
      <c r="R6323" s="56"/>
      <c r="S6323" s="56"/>
      <c r="T6323" s="56" t="s">
        <v>33991</v>
      </c>
      <c r="U6323" s="56" t="s">
        <v>33992</v>
      </c>
      <c r="V6323" s="56" t="s">
        <v>33993</v>
      </c>
      <c r="W6323" s="56" t="s">
        <v>7566</v>
      </c>
      <c r="X6323" s="56" t="s">
        <v>6847</v>
      </c>
      <c r="Y6323" s="56"/>
      <c r="Z6323" s="56" t="s">
        <v>33990</v>
      </c>
      <c r="AA6323" s="56" t="s">
        <v>33974</v>
      </c>
      <c r="AB6323" s="56"/>
      <c r="AC6323" s="56" t="s">
        <v>87</v>
      </c>
      <c r="AD6323" s="90" t="str">
        <f t="shared" si="197"/>
        <v>NA</v>
      </c>
      <c r="AE6323" s="90"/>
      <c r="AF6323" s="90"/>
      <c r="AG6323" s="90"/>
    </row>
    <row r="6324" spans="1:33">
      <c r="A6324" s="56" t="s">
        <v>38306</v>
      </c>
      <c r="B6324" s="56" t="s">
        <v>38307</v>
      </c>
      <c r="C6324" s="56" t="s">
        <v>38308</v>
      </c>
      <c r="D6324" s="56" t="s">
        <v>7717</v>
      </c>
      <c r="E6324" s="56" t="s">
        <v>7071</v>
      </c>
      <c r="F6324" s="56" t="s">
        <v>22</v>
      </c>
      <c r="G6324" s="56"/>
      <c r="H6324" s="56" t="s">
        <v>38309</v>
      </c>
      <c r="I6324" s="56" t="s">
        <v>38310</v>
      </c>
      <c r="J6324" s="56" t="s">
        <v>38311</v>
      </c>
      <c r="K6324" s="56" t="s">
        <v>87</v>
      </c>
      <c r="L6324" s="90" t="str">
        <f t="shared" si="196"/>
        <v>NA</v>
      </c>
      <c r="M6324" s="90"/>
      <c r="O6324" s="91"/>
      <c r="P6324" s="56"/>
      <c r="Q6324" s="56"/>
      <c r="R6324" s="56"/>
      <c r="S6324" s="56"/>
      <c r="T6324" s="56" t="s">
        <v>33994</v>
      </c>
      <c r="U6324" s="56" t="s">
        <v>33995</v>
      </c>
      <c r="V6324" s="56" t="s">
        <v>33996</v>
      </c>
      <c r="W6324" s="56" t="s">
        <v>7566</v>
      </c>
      <c r="X6324" s="56" t="s">
        <v>6847</v>
      </c>
      <c r="Y6324" s="56"/>
      <c r="Z6324" s="56" t="s">
        <v>33983</v>
      </c>
      <c r="AA6324" s="56" t="s">
        <v>33974</v>
      </c>
      <c r="AB6324" s="56" t="s">
        <v>33997</v>
      </c>
      <c r="AC6324" s="56" t="s">
        <v>87</v>
      </c>
      <c r="AD6324" s="90" t="str">
        <f t="shared" si="197"/>
        <v>NA</v>
      </c>
      <c r="AE6324" s="90"/>
      <c r="AF6324" s="90"/>
      <c r="AG6324" s="90"/>
    </row>
    <row r="6325" spans="1:33">
      <c r="A6325" s="56" t="s">
        <v>38312</v>
      </c>
      <c r="B6325" s="56" t="s">
        <v>38313</v>
      </c>
      <c r="C6325" s="56" t="s">
        <v>38314</v>
      </c>
      <c r="D6325" s="56" t="s">
        <v>7717</v>
      </c>
      <c r="E6325" s="56" t="s">
        <v>2628</v>
      </c>
      <c r="F6325" s="56" t="s">
        <v>22</v>
      </c>
      <c r="G6325" s="56"/>
      <c r="H6325" s="56" t="s">
        <v>38315</v>
      </c>
      <c r="I6325" s="56" t="s">
        <v>38316</v>
      </c>
      <c r="J6325" s="56"/>
      <c r="K6325" s="56" t="s">
        <v>87</v>
      </c>
      <c r="L6325" s="90" t="str">
        <f t="shared" si="196"/>
        <v>NA</v>
      </c>
      <c r="M6325" s="90"/>
      <c r="O6325" s="91"/>
      <c r="P6325" s="56"/>
      <c r="Q6325" s="56"/>
      <c r="R6325" s="56"/>
      <c r="S6325" s="56"/>
      <c r="T6325" s="56" t="s">
        <v>33998</v>
      </c>
      <c r="U6325" s="56" t="s">
        <v>33999</v>
      </c>
      <c r="V6325" s="56" t="s">
        <v>34000</v>
      </c>
      <c r="W6325" s="56" t="s">
        <v>7566</v>
      </c>
      <c r="X6325" s="56" t="s">
        <v>6847</v>
      </c>
      <c r="Y6325" s="56"/>
      <c r="Z6325" s="56" t="s">
        <v>33983</v>
      </c>
      <c r="AA6325" s="56" t="s">
        <v>33974</v>
      </c>
      <c r="AB6325" s="56" t="s">
        <v>34001</v>
      </c>
      <c r="AC6325" s="56" t="s">
        <v>87</v>
      </c>
      <c r="AD6325" s="90" t="str">
        <f t="shared" si="197"/>
        <v>NA</v>
      </c>
      <c r="AE6325" s="90"/>
      <c r="AF6325" s="90"/>
      <c r="AG6325" s="90"/>
    </row>
    <row r="6326" spans="1:33">
      <c r="A6326" s="56" t="s">
        <v>38317</v>
      </c>
      <c r="B6326" s="56" t="s">
        <v>38318</v>
      </c>
      <c r="C6326" s="56" t="s">
        <v>38319</v>
      </c>
      <c r="D6326" s="56" t="s">
        <v>7717</v>
      </c>
      <c r="E6326" s="56" t="s">
        <v>2638</v>
      </c>
      <c r="F6326" s="56" t="s">
        <v>22</v>
      </c>
      <c r="G6326" s="56"/>
      <c r="H6326" s="56" t="s">
        <v>38320</v>
      </c>
      <c r="I6326" s="56" t="s">
        <v>38321</v>
      </c>
      <c r="J6326" s="56"/>
      <c r="K6326" s="56" t="s">
        <v>87</v>
      </c>
      <c r="L6326" s="90" t="str">
        <f t="shared" si="196"/>
        <v>NA</v>
      </c>
      <c r="M6326" s="90"/>
      <c r="O6326" s="91"/>
      <c r="P6326" s="56"/>
      <c r="Q6326" s="56"/>
      <c r="R6326" s="56"/>
      <c r="S6326" s="56"/>
      <c r="T6326" s="56" t="s">
        <v>34002</v>
      </c>
      <c r="U6326" s="56" t="s">
        <v>34003</v>
      </c>
      <c r="V6326" s="56" t="s">
        <v>34004</v>
      </c>
      <c r="W6326" s="56" t="s">
        <v>7566</v>
      </c>
      <c r="X6326" s="56" t="s">
        <v>6847</v>
      </c>
      <c r="Y6326" s="56"/>
      <c r="Z6326" s="56" t="s">
        <v>33983</v>
      </c>
      <c r="AA6326" s="56" t="s">
        <v>33974</v>
      </c>
      <c r="AB6326" s="56" t="s">
        <v>34005</v>
      </c>
      <c r="AC6326" s="56" t="s">
        <v>87</v>
      </c>
      <c r="AD6326" s="90" t="str">
        <f t="shared" si="197"/>
        <v>NA</v>
      </c>
      <c r="AE6326" s="90"/>
      <c r="AF6326" s="90"/>
      <c r="AG6326" s="90"/>
    </row>
    <row r="6327" spans="1:33">
      <c r="A6327" s="56" t="s">
        <v>38322</v>
      </c>
      <c r="B6327" s="56" t="s">
        <v>38323</v>
      </c>
      <c r="C6327" s="56" t="s">
        <v>38324</v>
      </c>
      <c r="D6327" s="56" t="s">
        <v>7717</v>
      </c>
      <c r="E6327" s="56" t="s">
        <v>8678</v>
      </c>
      <c r="F6327" s="56" t="s">
        <v>22</v>
      </c>
      <c r="G6327" s="56"/>
      <c r="H6327" s="56" t="s">
        <v>38325</v>
      </c>
      <c r="I6327" s="56" t="s">
        <v>38326</v>
      </c>
      <c r="J6327" s="56"/>
      <c r="K6327" s="56" t="s">
        <v>87</v>
      </c>
      <c r="L6327" s="90" t="str">
        <f t="shared" si="196"/>
        <v>NA</v>
      </c>
      <c r="M6327" s="90"/>
      <c r="O6327" s="91"/>
      <c r="P6327" s="56"/>
      <c r="Q6327" s="56"/>
      <c r="R6327" s="56"/>
      <c r="S6327" s="56"/>
      <c r="T6327" s="56" t="s">
        <v>34006</v>
      </c>
      <c r="U6327" s="56" t="s">
        <v>34007</v>
      </c>
      <c r="V6327" s="56" t="s">
        <v>34008</v>
      </c>
      <c r="W6327" s="56" t="s">
        <v>7566</v>
      </c>
      <c r="X6327" s="56" t="s">
        <v>6847</v>
      </c>
      <c r="Y6327" s="56"/>
      <c r="Z6327" s="56" t="s">
        <v>33983</v>
      </c>
      <c r="AA6327" s="56" t="s">
        <v>33974</v>
      </c>
      <c r="AB6327" s="56" t="s">
        <v>34009</v>
      </c>
      <c r="AC6327" s="56" t="s">
        <v>87</v>
      </c>
      <c r="AD6327" s="90" t="str">
        <f t="shared" si="197"/>
        <v>NA</v>
      </c>
      <c r="AE6327" s="90"/>
      <c r="AF6327" s="90"/>
      <c r="AG6327" s="90"/>
    </row>
    <row r="6328" spans="1:33">
      <c r="A6328" s="56" t="s">
        <v>38327</v>
      </c>
      <c r="B6328" s="56" t="s">
        <v>38328</v>
      </c>
      <c r="C6328" s="56" t="s">
        <v>38329</v>
      </c>
      <c r="D6328" s="56" t="s">
        <v>7717</v>
      </c>
      <c r="E6328" s="56" t="s">
        <v>2688</v>
      </c>
      <c r="F6328" s="56" t="s">
        <v>22</v>
      </c>
      <c r="G6328" s="56"/>
      <c r="H6328" s="56" t="s">
        <v>38330</v>
      </c>
      <c r="I6328" s="56" t="s">
        <v>38331</v>
      </c>
      <c r="J6328" s="56"/>
      <c r="K6328" s="56" t="s">
        <v>87</v>
      </c>
      <c r="L6328" s="90" t="str">
        <f t="shared" si="196"/>
        <v>NA</v>
      </c>
      <c r="M6328" s="90"/>
      <c r="O6328" s="91"/>
      <c r="P6328" s="56"/>
      <c r="Q6328" s="56"/>
      <c r="R6328" s="56"/>
      <c r="S6328" s="56"/>
      <c r="T6328" s="56" t="s">
        <v>34010</v>
      </c>
      <c r="U6328" s="56" t="s">
        <v>34011</v>
      </c>
      <c r="V6328" s="56" t="s">
        <v>34012</v>
      </c>
      <c r="W6328" s="56" t="s">
        <v>7566</v>
      </c>
      <c r="X6328" s="56" t="s">
        <v>34013</v>
      </c>
      <c r="Y6328" s="56"/>
      <c r="Z6328" s="56" t="s">
        <v>34014</v>
      </c>
      <c r="AA6328" s="56" t="s">
        <v>34015</v>
      </c>
      <c r="AB6328" s="56"/>
      <c r="AC6328" s="56" t="s">
        <v>7326</v>
      </c>
      <c r="AD6328" s="90" t="str">
        <f t="shared" si="197"/>
        <v>NA</v>
      </c>
      <c r="AE6328" s="90"/>
      <c r="AF6328" s="90"/>
      <c r="AG6328" s="90"/>
    </row>
    <row r="6329" spans="1:33">
      <c r="A6329" s="56" t="s">
        <v>38332</v>
      </c>
      <c r="B6329" s="56" t="s">
        <v>38333</v>
      </c>
      <c r="C6329" s="56" t="s">
        <v>38329</v>
      </c>
      <c r="D6329" s="56" t="s">
        <v>7717</v>
      </c>
      <c r="E6329" s="56" t="s">
        <v>2688</v>
      </c>
      <c r="F6329" s="56" t="s">
        <v>22</v>
      </c>
      <c r="G6329" s="56"/>
      <c r="H6329" s="56" t="s">
        <v>38330</v>
      </c>
      <c r="I6329" s="56" t="s">
        <v>38331</v>
      </c>
      <c r="J6329" s="56"/>
      <c r="K6329" s="56" t="s">
        <v>87</v>
      </c>
      <c r="L6329" s="90" t="str">
        <f t="shared" si="196"/>
        <v>NA</v>
      </c>
      <c r="M6329" s="90"/>
      <c r="O6329" s="91"/>
      <c r="P6329" s="56"/>
      <c r="Q6329" s="56"/>
      <c r="R6329" s="56"/>
      <c r="S6329" s="56"/>
      <c r="T6329" s="56" t="s">
        <v>34016</v>
      </c>
      <c r="U6329" s="56" t="s">
        <v>34017</v>
      </c>
      <c r="V6329" s="56" t="s">
        <v>25135</v>
      </c>
      <c r="W6329" s="56" t="s">
        <v>7566</v>
      </c>
      <c r="X6329" s="56" t="s">
        <v>13893</v>
      </c>
      <c r="Y6329" s="56"/>
      <c r="Z6329" s="56" t="s">
        <v>34018</v>
      </c>
      <c r="AA6329" s="56" t="s">
        <v>34019</v>
      </c>
      <c r="AB6329" s="56"/>
      <c r="AC6329" s="56" t="s">
        <v>7326</v>
      </c>
      <c r="AD6329" s="90" t="str">
        <f t="shared" si="197"/>
        <v>NA</v>
      </c>
      <c r="AE6329" s="90"/>
      <c r="AF6329" s="90"/>
      <c r="AG6329" s="90"/>
    </row>
    <row r="6330" spans="1:33">
      <c r="A6330" s="56" t="s">
        <v>38281</v>
      </c>
      <c r="B6330" s="56" t="s">
        <v>38334</v>
      </c>
      <c r="C6330" s="56" t="s">
        <v>38335</v>
      </c>
      <c r="D6330" s="56" t="s">
        <v>7717</v>
      </c>
      <c r="E6330" s="56" t="s">
        <v>2688</v>
      </c>
      <c r="F6330" s="56" t="s">
        <v>22</v>
      </c>
      <c r="G6330" s="56"/>
      <c r="H6330" s="56" t="s">
        <v>38330</v>
      </c>
      <c r="I6330" s="56" t="s">
        <v>38331</v>
      </c>
      <c r="J6330" s="56" t="s">
        <v>38336</v>
      </c>
      <c r="K6330" s="56" t="s">
        <v>87</v>
      </c>
      <c r="L6330" s="90" t="str">
        <f t="shared" si="196"/>
        <v>NA</v>
      </c>
      <c r="M6330" s="90"/>
      <c r="O6330" s="91"/>
      <c r="P6330" s="56"/>
      <c r="Q6330" s="56"/>
      <c r="R6330" s="56"/>
      <c r="S6330" s="56"/>
      <c r="T6330" s="56" t="s">
        <v>34020</v>
      </c>
      <c r="U6330" s="56" t="s">
        <v>34021</v>
      </c>
      <c r="V6330" s="56" t="s">
        <v>34022</v>
      </c>
      <c r="W6330" s="56" t="s">
        <v>7566</v>
      </c>
      <c r="X6330" s="56" t="s">
        <v>13893</v>
      </c>
      <c r="Y6330" s="56"/>
      <c r="Z6330" s="56" t="s">
        <v>34023</v>
      </c>
      <c r="AA6330" s="56" t="s">
        <v>34019</v>
      </c>
      <c r="AB6330" s="56" t="s">
        <v>34024</v>
      </c>
      <c r="AC6330" s="56" t="s">
        <v>7326</v>
      </c>
      <c r="AD6330" s="90" t="str">
        <f t="shared" si="197"/>
        <v>NA</v>
      </c>
      <c r="AE6330" s="90"/>
      <c r="AF6330" s="90"/>
      <c r="AG6330" s="90"/>
    </row>
    <row r="6331" spans="1:33">
      <c r="A6331" s="56" t="s">
        <v>38337</v>
      </c>
      <c r="B6331" s="56" t="s">
        <v>38338</v>
      </c>
      <c r="C6331" s="56" t="s">
        <v>38339</v>
      </c>
      <c r="D6331" s="56" t="s">
        <v>7717</v>
      </c>
      <c r="E6331" s="56" t="s">
        <v>2688</v>
      </c>
      <c r="F6331" s="56" t="s">
        <v>22</v>
      </c>
      <c r="G6331" s="56"/>
      <c r="H6331" s="56" t="s">
        <v>38330</v>
      </c>
      <c r="I6331" s="56" t="s">
        <v>38331</v>
      </c>
      <c r="J6331" s="56" t="s">
        <v>38340</v>
      </c>
      <c r="K6331" s="56" t="s">
        <v>87</v>
      </c>
      <c r="L6331" s="90" t="str">
        <f t="shared" si="196"/>
        <v>NA</v>
      </c>
      <c r="M6331" s="90"/>
      <c r="O6331" s="91"/>
      <c r="P6331" s="56"/>
      <c r="Q6331" s="56"/>
      <c r="R6331" s="56"/>
      <c r="S6331" s="56"/>
      <c r="T6331" s="56" t="s">
        <v>34025</v>
      </c>
      <c r="U6331" s="56" t="s">
        <v>34026</v>
      </c>
      <c r="V6331" s="56" t="s">
        <v>34027</v>
      </c>
      <c r="W6331" s="56" t="s">
        <v>7566</v>
      </c>
      <c r="X6331" s="56" t="s">
        <v>13910</v>
      </c>
      <c r="Y6331" s="56"/>
      <c r="Z6331" s="56" t="s">
        <v>34028</v>
      </c>
      <c r="AA6331" s="56" t="s">
        <v>34029</v>
      </c>
      <c r="AB6331" s="56" t="s">
        <v>34025</v>
      </c>
      <c r="AC6331" s="56" t="s">
        <v>7326</v>
      </c>
      <c r="AD6331" s="90" t="str">
        <f t="shared" si="197"/>
        <v>NA</v>
      </c>
      <c r="AE6331" s="90"/>
      <c r="AF6331" s="90"/>
      <c r="AG6331" s="90"/>
    </row>
    <row r="6332" spans="1:33">
      <c r="A6332" s="56" t="s">
        <v>38341</v>
      </c>
      <c r="B6332" s="56" t="s">
        <v>38342</v>
      </c>
      <c r="C6332" s="56" t="s">
        <v>38343</v>
      </c>
      <c r="D6332" s="56" t="s">
        <v>7717</v>
      </c>
      <c r="E6332" s="56" t="s">
        <v>2688</v>
      </c>
      <c r="F6332" s="56" t="s">
        <v>22</v>
      </c>
      <c r="G6332" s="56"/>
      <c r="H6332" s="56" t="s">
        <v>38330</v>
      </c>
      <c r="I6332" s="56" t="s">
        <v>38331</v>
      </c>
      <c r="J6332" s="56" t="s">
        <v>38344</v>
      </c>
      <c r="K6332" s="56" t="s">
        <v>87</v>
      </c>
      <c r="L6332" s="90" t="str">
        <f t="shared" si="196"/>
        <v>NA</v>
      </c>
      <c r="M6332" s="90"/>
      <c r="O6332" s="91"/>
      <c r="P6332" s="56"/>
      <c r="Q6332" s="56"/>
      <c r="R6332" s="56"/>
      <c r="S6332" s="56"/>
      <c r="T6332" s="56" t="s">
        <v>34030</v>
      </c>
      <c r="U6332" s="56" t="s">
        <v>34031</v>
      </c>
      <c r="V6332" s="56" t="s">
        <v>34032</v>
      </c>
      <c r="W6332" s="56" t="s">
        <v>7566</v>
      </c>
      <c r="X6332" s="56" t="s">
        <v>6855</v>
      </c>
      <c r="Y6332" s="56"/>
      <c r="Z6332" s="56" t="s">
        <v>34033</v>
      </c>
      <c r="AA6332" s="56" t="s">
        <v>34034</v>
      </c>
      <c r="AB6332" s="56" t="s">
        <v>34035</v>
      </c>
      <c r="AC6332" s="56" t="s">
        <v>7326</v>
      </c>
      <c r="AD6332" s="90" t="str">
        <f t="shared" si="197"/>
        <v>NA</v>
      </c>
      <c r="AE6332" s="90"/>
      <c r="AF6332" s="90"/>
      <c r="AG6332" s="90"/>
    </row>
    <row r="6333" spans="1:33">
      <c r="A6333" s="56" t="s">
        <v>38345</v>
      </c>
      <c r="B6333" s="56" t="s">
        <v>38346</v>
      </c>
      <c r="C6333" s="56" t="s">
        <v>38347</v>
      </c>
      <c r="D6333" s="56" t="s">
        <v>7717</v>
      </c>
      <c r="E6333" s="56" t="s">
        <v>2688</v>
      </c>
      <c r="F6333" s="56" t="s">
        <v>22</v>
      </c>
      <c r="G6333" s="56"/>
      <c r="H6333" s="56" t="s">
        <v>38330</v>
      </c>
      <c r="I6333" s="56" t="s">
        <v>38331</v>
      </c>
      <c r="J6333" s="56" t="s">
        <v>38348</v>
      </c>
      <c r="K6333" s="56" t="s">
        <v>87</v>
      </c>
      <c r="L6333" s="90" t="str">
        <f t="shared" si="196"/>
        <v>NA</v>
      </c>
      <c r="M6333" s="90"/>
      <c r="O6333" s="91"/>
      <c r="P6333" s="56"/>
      <c r="Q6333" s="56"/>
      <c r="R6333" s="56"/>
      <c r="S6333" s="56"/>
      <c r="T6333" s="56" t="s">
        <v>34036</v>
      </c>
      <c r="U6333" s="56" t="s">
        <v>34037</v>
      </c>
      <c r="V6333" s="56" t="s">
        <v>34038</v>
      </c>
      <c r="W6333" s="56" t="s">
        <v>7566</v>
      </c>
      <c r="X6333" s="56" t="s">
        <v>34039</v>
      </c>
      <c r="Y6333" s="56"/>
      <c r="Z6333" s="56" t="s">
        <v>34040</v>
      </c>
      <c r="AA6333" s="56" t="s">
        <v>34041</v>
      </c>
      <c r="AB6333" s="56" t="s">
        <v>34042</v>
      </c>
      <c r="AC6333" s="56" t="s">
        <v>7326</v>
      </c>
      <c r="AD6333" s="90" t="str">
        <f t="shared" si="197"/>
        <v>NA</v>
      </c>
      <c r="AE6333" s="90"/>
      <c r="AF6333" s="90"/>
      <c r="AG6333" s="90"/>
    </row>
    <row r="6334" spans="1:33">
      <c r="A6334" s="56" t="s">
        <v>38349</v>
      </c>
      <c r="B6334" s="56" t="s">
        <v>38350</v>
      </c>
      <c r="C6334" s="56" t="s">
        <v>38351</v>
      </c>
      <c r="D6334" s="56" t="s">
        <v>7717</v>
      </c>
      <c r="E6334" s="56" t="s">
        <v>2688</v>
      </c>
      <c r="F6334" s="56" t="s">
        <v>22</v>
      </c>
      <c r="G6334" s="56"/>
      <c r="H6334" s="56" t="s">
        <v>38330</v>
      </c>
      <c r="I6334" s="56" t="s">
        <v>38331</v>
      </c>
      <c r="J6334" s="56" t="s">
        <v>38349</v>
      </c>
      <c r="K6334" s="56" t="s">
        <v>87</v>
      </c>
      <c r="L6334" s="90" t="str">
        <f t="shared" si="196"/>
        <v>NA</v>
      </c>
      <c r="M6334" s="90"/>
      <c r="O6334" s="91"/>
      <c r="P6334" s="56"/>
      <c r="Q6334" s="56"/>
      <c r="R6334" s="56"/>
      <c r="S6334" s="56"/>
      <c r="T6334" s="56" t="s">
        <v>56416</v>
      </c>
      <c r="U6334" s="56" t="s">
        <v>34043</v>
      </c>
      <c r="V6334" s="56" t="s">
        <v>34044</v>
      </c>
      <c r="W6334" s="56" t="s">
        <v>7566</v>
      </c>
      <c r="X6334" s="56" t="s">
        <v>34045</v>
      </c>
      <c r="Y6334" s="56"/>
      <c r="Z6334" s="56" t="s">
        <v>34046</v>
      </c>
      <c r="AA6334" s="56" t="s">
        <v>34047</v>
      </c>
      <c r="AB6334" s="56"/>
      <c r="AC6334" s="56" t="s">
        <v>7326</v>
      </c>
      <c r="AD6334" s="90" t="str">
        <f t="shared" si="197"/>
        <v>NA</v>
      </c>
      <c r="AE6334" s="90"/>
      <c r="AF6334" s="90"/>
      <c r="AG6334" s="90"/>
    </row>
    <row r="6335" spans="1:33">
      <c r="A6335" s="56" t="s">
        <v>38352</v>
      </c>
      <c r="B6335" s="56" t="s">
        <v>38353</v>
      </c>
      <c r="C6335" s="56" t="s">
        <v>38354</v>
      </c>
      <c r="D6335" s="56" t="s">
        <v>7717</v>
      </c>
      <c r="E6335" s="56" t="s">
        <v>2688</v>
      </c>
      <c r="F6335" s="56" t="s">
        <v>22</v>
      </c>
      <c r="G6335" s="56"/>
      <c r="H6335" s="56" t="s">
        <v>38330</v>
      </c>
      <c r="I6335" s="56" t="s">
        <v>38331</v>
      </c>
      <c r="J6335" s="56" t="s">
        <v>38352</v>
      </c>
      <c r="K6335" s="56" t="s">
        <v>87</v>
      </c>
      <c r="L6335" s="90" t="str">
        <f t="shared" si="196"/>
        <v>NA</v>
      </c>
      <c r="M6335" s="90"/>
      <c r="O6335" s="91"/>
      <c r="P6335" s="56"/>
      <c r="Q6335" s="56"/>
      <c r="R6335" s="56"/>
      <c r="S6335" s="56"/>
      <c r="T6335" s="56" t="s">
        <v>56417</v>
      </c>
      <c r="U6335" s="56" t="s">
        <v>34048</v>
      </c>
      <c r="V6335" s="56" t="s">
        <v>34049</v>
      </c>
      <c r="W6335" s="56" t="s">
        <v>7566</v>
      </c>
      <c r="X6335" s="56" t="s">
        <v>6870</v>
      </c>
      <c r="Y6335" s="56"/>
      <c r="Z6335" s="56" t="s">
        <v>34050</v>
      </c>
      <c r="AA6335" s="56" t="s">
        <v>34051</v>
      </c>
      <c r="AB6335" s="56" t="s">
        <v>34052</v>
      </c>
      <c r="AC6335" s="56" t="s">
        <v>7326</v>
      </c>
      <c r="AD6335" s="90" t="str">
        <f t="shared" si="197"/>
        <v>NA</v>
      </c>
      <c r="AE6335" s="90"/>
      <c r="AF6335" s="90"/>
      <c r="AG6335" s="90"/>
    </row>
    <row r="6336" spans="1:33">
      <c r="A6336" s="56" t="s">
        <v>38355</v>
      </c>
      <c r="B6336" s="56" t="s">
        <v>38356</v>
      </c>
      <c r="C6336" s="56" t="s">
        <v>38357</v>
      </c>
      <c r="D6336" s="56" t="s">
        <v>7717</v>
      </c>
      <c r="E6336" s="56" t="s">
        <v>2688</v>
      </c>
      <c r="F6336" s="56" t="s">
        <v>22</v>
      </c>
      <c r="G6336" s="56"/>
      <c r="H6336" s="56" t="s">
        <v>38330</v>
      </c>
      <c r="I6336" s="56" t="s">
        <v>38331</v>
      </c>
      <c r="J6336" s="56" t="s">
        <v>38074</v>
      </c>
      <c r="K6336" s="56" t="s">
        <v>87</v>
      </c>
      <c r="L6336" s="90" t="str">
        <f t="shared" si="196"/>
        <v>NA</v>
      </c>
      <c r="M6336" s="90"/>
      <c r="O6336" s="91"/>
      <c r="P6336" s="56"/>
      <c r="Q6336" s="56"/>
      <c r="R6336" s="56"/>
      <c r="S6336" s="56"/>
      <c r="T6336" s="56" t="s">
        <v>34053</v>
      </c>
      <c r="U6336" s="56" t="s">
        <v>34054</v>
      </c>
      <c r="V6336" s="56" t="s">
        <v>34055</v>
      </c>
      <c r="W6336" s="56" t="s">
        <v>7566</v>
      </c>
      <c r="X6336" s="56" t="s">
        <v>6870</v>
      </c>
      <c r="Y6336" s="56"/>
      <c r="Z6336" s="56" t="s">
        <v>34056</v>
      </c>
      <c r="AA6336" s="56" t="s">
        <v>34051</v>
      </c>
      <c r="AB6336" s="56" t="s">
        <v>25191</v>
      </c>
      <c r="AC6336" s="56" t="s">
        <v>87</v>
      </c>
      <c r="AD6336" s="90" t="str">
        <f t="shared" si="197"/>
        <v>NA</v>
      </c>
      <c r="AE6336" s="90"/>
      <c r="AF6336" s="90"/>
      <c r="AG6336" s="90"/>
    </row>
    <row r="6337" spans="1:33">
      <c r="A6337" s="56" t="s">
        <v>38358</v>
      </c>
      <c r="B6337" s="56" t="s">
        <v>38359</v>
      </c>
      <c r="C6337" s="56" t="s">
        <v>38360</v>
      </c>
      <c r="D6337" s="56" t="s">
        <v>7717</v>
      </c>
      <c r="E6337" s="56" t="s">
        <v>7228</v>
      </c>
      <c r="F6337" s="56" t="s">
        <v>22</v>
      </c>
      <c r="G6337" s="56"/>
      <c r="H6337" s="56" t="s">
        <v>38361</v>
      </c>
      <c r="I6337" s="56" t="s">
        <v>38362</v>
      </c>
      <c r="J6337" s="56" t="s">
        <v>38358</v>
      </c>
      <c r="K6337" s="56" t="s">
        <v>87</v>
      </c>
      <c r="L6337" s="90" t="str">
        <f t="shared" si="196"/>
        <v>NA</v>
      </c>
      <c r="M6337" s="90"/>
      <c r="O6337" s="91"/>
      <c r="P6337" s="56"/>
      <c r="Q6337" s="56"/>
      <c r="R6337" s="56"/>
      <c r="S6337" s="56"/>
      <c r="T6337" s="56" t="s">
        <v>34057</v>
      </c>
      <c r="U6337" s="56" t="s">
        <v>34058</v>
      </c>
      <c r="V6337" s="56" t="s">
        <v>34059</v>
      </c>
      <c r="W6337" s="56" t="s">
        <v>7566</v>
      </c>
      <c r="X6337" s="56" t="s">
        <v>34060</v>
      </c>
      <c r="Y6337" s="56"/>
      <c r="Z6337" s="56" t="s">
        <v>34061</v>
      </c>
      <c r="AA6337" s="56" t="s">
        <v>34062</v>
      </c>
      <c r="AB6337" s="56" t="s">
        <v>34063</v>
      </c>
      <c r="AC6337" s="56" t="s">
        <v>7326</v>
      </c>
      <c r="AD6337" s="90" t="str">
        <f t="shared" si="197"/>
        <v>NA</v>
      </c>
      <c r="AE6337" s="90"/>
      <c r="AF6337" s="90"/>
      <c r="AG6337" s="90"/>
    </row>
    <row r="6338" spans="1:33">
      <c r="A6338" s="56" t="s">
        <v>38363</v>
      </c>
      <c r="B6338" s="56" t="s">
        <v>38364</v>
      </c>
      <c r="C6338" s="56" t="s">
        <v>38365</v>
      </c>
      <c r="D6338" s="56" t="s">
        <v>7717</v>
      </c>
      <c r="E6338" s="56" t="s">
        <v>7263</v>
      </c>
      <c r="F6338" s="56" t="s">
        <v>22</v>
      </c>
      <c r="G6338" s="56"/>
      <c r="H6338" s="56" t="s">
        <v>38366</v>
      </c>
      <c r="I6338" s="56" t="s">
        <v>38367</v>
      </c>
      <c r="J6338" s="56" t="s">
        <v>38368</v>
      </c>
      <c r="K6338" s="56" t="s">
        <v>87</v>
      </c>
      <c r="L6338" s="90" t="str">
        <f t="shared" si="196"/>
        <v>NA</v>
      </c>
      <c r="M6338" s="90"/>
      <c r="O6338" s="91"/>
      <c r="P6338" s="56"/>
      <c r="Q6338" s="56"/>
      <c r="R6338" s="56"/>
      <c r="S6338" s="56"/>
      <c r="T6338" s="56" t="s">
        <v>34064</v>
      </c>
      <c r="U6338" s="56" t="s">
        <v>34065</v>
      </c>
      <c r="V6338" s="56" t="s">
        <v>34066</v>
      </c>
      <c r="W6338" s="56" t="s">
        <v>7566</v>
      </c>
      <c r="X6338" s="56" t="s">
        <v>34067</v>
      </c>
      <c r="Y6338" s="56"/>
      <c r="Z6338" s="56" t="s">
        <v>34068</v>
      </c>
      <c r="AA6338" s="56" t="s">
        <v>34069</v>
      </c>
      <c r="AB6338" s="56"/>
      <c r="AC6338" s="56" t="s">
        <v>87</v>
      </c>
      <c r="AD6338" s="90" t="str">
        <f t="shared" si="197"/>
        <v>NA</v>
      </c>
      <c r="AE6338" s="90"/>
      <c r="AF6338" s="90"/>
      <c r="AG6338" s="90"/>
    </row>
    <row r="6339" spans="1:33">
      <c r="A6339" s="56" t="s">
        <v>38369</v>
      </c>
      <c r="B6339" s="56" t="s">
        <v>38370</v>
      </c>
      <c r="C6339" s="56" t="s">
        <v>38371</v>
      </c>
      <c r="D6339" s="56" t="s">
        <v>7717</v>
      </c>
      <c r="E6339" s="56" t="s">
        <v>2711</v>
      </c>
      <c r="F6339" s="56" t="s">
        <v>22</v>
      </c>
      <c r="G6339" s="56"/>
      <c r="H6339" s="56" t="s">
        <v>38372</v>
      </c>
      <c r="I6339" s="56" t="s">
        <v>38373</v>
      </c>
      <c r="J6339" s="56"/>
      <c r="K6339" s="56" t="s">
        <v>87</v>
      </c>
      <c r="L6339" s="90" t="str">
        <f t="shared" ref="L6339:L6402" si="198">IF($P$3&lt;&gt;"",IF(ISNUMBER(SEARCH("*"&amp;$P$3&amp;"*", A6339)),A6339, IF(ISNUMBER(SEARCH("*"&amp;$P$3&amp;"*", H6339)),A6339, IF(ISNUMBER(SEARCH("*"&amp;$P$3&amp;"*", G6339)),A6339, IF(ISNUMBER(SEARCH("*"&amp;$P$3&amp;"*", J6339)),A6339,  IF(ISNUMBER(SEARCH("*"&amp;$P$3&amp;"*", E6339)),A6339, "NA"))))),"NA")</f>
        <v>NA</v>
      </c>
      <c r="M6339" s="90"/>
      <c r="O6339" s="91"/>
      <c r="P6339" s="56"/>
      <c r="Q6339" s="56"/>
      <c r="R6339" s="56"/>
      <c r="S6339" s="56"/>
      <c r="T6339" s="56" t="s">
        <v>34070</v>
      </c>
      <c r="U6339" s="56" t="s">
        <v>34071</v>
      </c>
      <c r="V6339" s="56" t="s">
        <v>34072</v>
      </c>
      <c r="W6339" s="56" t="s">
        <v>7566</v>
      </c>
      <c r="X6339" s="56" t="s">
        <v>34073</v>
      </c>
      <c r="Y6339" s="56"/>
      <c r="Z6339" s="56" t="s">
        <v>34074</v>
      </c>
      <c r="AA6339" s="56" t="s">
        <v>34075</v>
      </c>
      <c r="AB6339" s="56" t="s">
        <v>34076</v>
      </c>
      <c r="AC6339" s="56" t="s">
        <v>7326</v>
      </c>
      <c r="AD6339" s="90" t="str">
        <f t="shared" ref="AD6339:AD6402" si="199">IF($P$19&lt;&gt;"",IF(ISNUMBER(SEARCH($P$19, V6339)),T6339, "NA"),"NA")</f>
        <v>NA</v>
      </c>
      <c r="AE6339" s="90"/>
      <c r="AF6339" s="90"/>
      <c r="AG6339" s="90"/>
    </row>
    <row r="6340" spans="1:33">
      <c r="A6340" s="56" t="s">
        <v>38374</v>
      </c>
      <c r="B6340" s="56" t="s">
        <v>38375</v>
      </c>
      <c r="C6340" s="56" t="s">
        <v>38376</v>
      </c>
      <c r="D6340" s="56" t="s">
        <v>7717</v>
      </c>
      <c r="E6340" s="56" t="s">
        <v>2711</v>
      </c>
      <c r="F6340" s="56" t="s">
        <v>22</v>
      </c>
      <c r="G6340" s="56"/>
      <c r="H6340" s="56" t="s">
        <v>38372</v>
      </c>
      <c r="I6340" s="56" t="s">
        <v>38373</v>
      </c>
      <c r="J6340" s="56" t="s">
        <v>38377</v>
      </c>
      <c r="K6340" s="56" t="s">
        <v>87</v>
      </c>
      <c r="L6340" s="90" t="str">
        <f t="shared" si="198"/>
        <v>NA</v>
      </c>
      <c r="M6340" s="90"/>
      <c r="O6340" s="91"/>
      <c r="P6340" s="56"/>
      <c r="Q6340" s="56"/>
      <c r="R6340" s="56"/>
      <c r="S6340" s="56"/>
      <c r="T6340" s="56" t="s">
        <v>34077</v>
      </c>
      <c r="U6340" s="56" t="s">
        <v>34078</v>
      </c>
      <c r="V6340" s="56" t="s">
        <v>34079</v>
      </c>
      <c r="W6340" s="56" t="s">
        <v>7566</v>
      </c>
      <c r="X6340" s="56" t="s">
        <v>34080</v>
      </c>
      <c r="Y6340" s="56"/>
      <c r="Z6340" s="56" t="s">
        <v>34081</v>
      </c>
      <c r="AA6340" s="56" t="s">
        <v>34082</v>
      </c>
      <c r="AB6340" s="56" t="s">
        <v>34083</v>
      </c>
      <c r="AC6340" s="56" t="s">
        <v>7326</v>
      </c>
      <c r="AD6340" s="90" t="str">
        <f t="shared" si="199"/>
        <v>NA</v>
      </c>
      <c r="AE6340" s="90"/>
      <c r="AF6340" s="90"/>
      <c r="AG6340" s="90"/>
    </row>
    <row r="6341" spans="1:33">
      <c r="A6341" s="56" t="s">
        <v>38378</v>
      </c>
      <c r="B6341" s="56" t="s">
        <v>38379</v>
      </c>
      <c r="C6341" s="56" t="s">
        <v>38380</v>
      </c>
      <c r="D6341" s="56" t="s">
        <v>7717</v>
      </c>
      <c r="E6341" s="56" t="s">
        <v>2711</v>
      </c>
      <c r="F6341" s="56" t="s">
        <v>22</v>
      </c>
      <c r="G6341" s="56"/>
      <c r="H6341" s="56" t="s">
        <v>38372</v>
      </c>
      <c r="I6341" s="56" t="s">
        <v>38373</v>
      </c>
      <c r="J6341" s="56"/>
      <c r="K6341" s="56" t="s">
        <v>87</v>
      </c>
      <c r="L6341" s="90" t="str">
        <f t="shared" si="198"/>
        <v>NA</v>
      </c>
      <c r="M6341" s="90"/>
      <c r="O6341" s="91"/>
      <c r="P6341" s="56"/>
      <c r="Q6341" s="56"/>
      <c r="R6341" s="56"/>
      <c r="S6341" s="56"/>
      <c r="T6341" s="56" t="s">
        <v>34084</v>
      </c>
      <c r="U6341" s="56" t="s">
        <v>34085</v>
      </c>
      <c r="V6341" s="56" t="s">
        <v>34086</v>
      </c>
      <c r="W6341" s="56" t="s">
        <v>7566</v>
      </c>
      <c r="X6341" s="56" t="s">
        <v>34087</v>
      </c>
      <c r="Y6341" s="56"/>
      <c r="Z6341" s="56" t="s">
        <v>34088</v>
      </c>
      <c r="AA6341" s="56" t="s">
        <v>34089</v>
      </c>
      <c r="AB6341" s="56" t="s">
        <v>34090</v>
      </c>
      <c r="AC6341" s="56" t="s">
        <v>7326</v>
      </c>
      <c r="AD6341" s="90" t="str">
        <f t="shared" si="199"/>
        <v>NA</v>
      </c>
      <c r="AE6341" s="90"/>
      <c r="AF6341" s="90"/>
      <c r="AG6341" s="90"/>
    </row>
    <row r="6342" spans="1:33">
      <c r="A6342" s="56" t="s">
        <v>38381</v>
      </c>
      <c r="B6342" s="56" t="s">
        <v>38382</v>
      </c>
      <c r="C6342" s="56" t="s">
        <v>38383</v>
      </c>
      <c r="D6342" s="56" t="s">
        <v>7717</v>
      </c>
      <c r="E6342" s="56" t="s">
        <v>2711</v>
      </c>
      <c r="F6342" s="56" t="s">
        <v>22</v>
      </c>
      <c r="G6342" s="56"/>
      <c r="H6342" s="56" t="s">
        <v>38372</v>
      </c>
      <c r="I6342" s="56" t="s">
        <v>38373</v>
      </c>
      <c r="J6342" s="56"/>
      <c r="K6342" s="56" t="s">
        <v>87</v>
      </c>
      <c r="L6342" s="90" t="str">
        <f t="shared" si="198"/>
        <v>NA</v>
      </c>
      <c r="M6342" s="90"/>
      <c r="O6342" s="91"/>
      <c r="P6342" s="56"/>
      <c r="Q6342" s="56"/>
      <c r="R6342" s="56"/>
      <c r="S6342" s="56"/>
      <c r="T6342" s="56" t="s">
        <v>34091</v>
      </c>
      <c r="U6342" s="56" t="s">
        <v>34092</v>
      </c>
      <c r="V6342" s="56" t="s">
        <v>25135</v>
      </c>
      <c r="W6342" s="56" t="s">
        <v>7566</v>
      </c>
      <c r="X6342" s="56" t="s">
        <v>6888</v>
      </c>
      <c r="Y6342" s="56"/>
      <c r="Z6342" s="56" t="s">
        <v>34093</v>
      </c>
      <c r="AA6342" s="56" t="s">
        <v>34094</v>
      </c>
      <c r="AB6342" s="56" t="s">
        <v>34095</v>
      </c>
      <c r="AC6342" s="56" t="s">
        <v>7326</v>
      </c>
      <c r="AD6342" s="90" t="str">
        <f t="shared" si="199"/>
        <v>NA</v>
      </c>
      <c r="AE6342" s="90"/>
      <c r="AF6342" s="90"/>
      <c r="AG6342" s="90"/>
    </row>
    <row r="6343" spans="1:33">
      <c r="A6343" s="56" t="s">
        <v>38384</v>
      </c>
      <c r="B6343" s="56" t="s">
        <v>38385</v>
      </c>
      <c r="C6343" s="56" t="s">
        <v>38386</v>
      </c>
      <c r="D6343" s="56" t="s">
        <v>7717</v>
      </c>
      <c r="E6343" s="56" t="s">
        <v>2711</v>
      </c>
      <c r="F6343" s="56" t="s">
        <v>22</v>
      </c>
      <c r="G6343" s="56"/>
      <c r="H6343" s="56" t="s">
        <v>38372</v>
      </c>
      <c r="I6343" s="56" t="s">
        <v>38373</v>
      </c>
      <c r="J6343" s="56" t="s">
        <v>38387</v>
      </c>
      <c r="K6343" s="56" t="s">
        <v>87</v>
      </c>
      <c r="L6343" s="90" t="str">
        <f t="shared" si="198"/>
        <v>NA</v>
      </c>
      <c r="M6343" s="90"/>
      <c r="O6343" s="91"/>
      <c r="P6343" s="56"/>
      <c r="Q6343" s="56"/>
      <c r="R6343" s="56"/>
      <c r="S6343" s="56"/>
      <c r="T6343" s="56" t="s">
        <v>34096</v>
      </c>
      <c r="U6343" s="56" t="s">
        <v>34097</v>
      </c>
      <c r="V6343" s="56" t="s">
        <v>34098</v>
      </c>
      <c r="W6343" s="56" t="s">
        <v>7566</v>
      </c>
      <c r="X6343" s="56" t="s">
        <v>34099</v>
      </c>
      <c r="Y6343" s="56"/>
      <c r="Z6343" s="56" t="s">
        <v>34100</v>
      </c>
      <c r="AA6343" s="56" t="s">
        <v>34101</v>
      </c>
      <c r="AB6343" s="56" t="s">
        <v>34102</v>
      </c>
      <c r="AC6343" s="56" t="s">
        <v>7326</v>
      </c>
      <c r="AD6343" s="90" t="str">
        <f t="shared" si="199"/>
        <v>NA</v>
      </c>
      <c r="AE6343" s="90"/>
      <c r="AF6343" s="90"/>
      <c r="AG6343" s="90"/>
    </row>
    <row r="6344" spans="1:33">
      <c r="A6344" s="56" t="s">
        <v>38388</v>
      </c>
      <c r="B6344" s="56" t="s">
        <v>38389</v>
      </c>
      <c r="C6344" s="56" t="s">
        <v>38390</v>
      </c>
      <c r="D6344" s="56" t="s">
        <v>7717</v>
      </c>
      <c r="E6344" s="56" t="s">
        <v>2748</v>
      </c>
      <c r="F6344" s="56" t="s">
        <v>22</v>
      </c>
      <c r="G6344" s="56"/>
      <c r="H6344" s="56" t="s">
        <v>38391</v>
      </c>
      <c r="I6344" s="56" t="s">
        <v>38392</v>
      </c>
      <c r="J6344" s="56"/>
      <c r="K6344" s="56" t="s">
        <v>87</v>
      </c>
      <c r="L6344" s="90" t="str">
        <f t="shared" si="198"/>
        <v>NA</v>
      </c>
      <c r="M6344" s="90"/>
      <c r="O6344" s="91"/>
      <c r="P6344" s="56"/>
      <c r="Q6344" s="56"/>
      <c r="R6344" s="56"/>
      <c r="S6344" s="56"/>
      <c r="T6344" s="56" t="s">
        <v>34103</v>
      </c>
      <c r="U6344" s="56" t="s">
        <v>34104</v>
      </c>
      <c r="V6344" s="56" t="s">
        <v>34105</v>
      </c>
      <c r="W6344" s="56" t="s">
        <v>7566</v>
      </c>
      <c r="X6344" s="56" t="s">
        <v>34106</v>
      </c>
      <c r="Y6344" s="56"/>
      <c r="Z6344" s="56" t="s">
        <v>34107</v>
      </c>
      <c r="AA6344" s="56" t="s">
        <v>34108</v>
      </c>
      <c r="AB6344" s="56" t="s">
        <v>34109</v>
      </c>
      <c r="AC6344" s="56" t="s">
        <v>7326</v>
      </c>
      <c r="AD6344" s="90" t="str">
        <f t="shared" si="199"/>
        <v>NA</v>
      </c>
      <c r="AE6344" s="90"/>
      <c r="AF6344" s="90"/>
      <c r="AG6344" s="90"/>
    </row>
    <row r="6345" spans="1:33">
      <c r="A6345" s="56" t="s">
        <v>38393</v>
      </c>
      <c r="B6345" s="56" t="s">
        <v>38394</v>
      </c>
      <c r="C6345" s="56" t="s">
        <v>38395</v>
      </c>
      <c r="D6345" s="56" t="s">
        <v>7717</v>
      </c>
      <c r="E6345" s="56" t="s">
        <v>2748</v>
      </c>
      <c r="F6345" s="56" t="s">
        <v>22</v>
      </c>
      <c r="G6345" s="56"/>
      <c r="H6345" s="56" t="s">
        <v>38396</v>
      </c>
      <c r="I6345" s="56" t="s">
        <v>38392</v>
      </c>
      <c r="J6345" s="56"/>
      <c r="K6345" s="56" t="s">
        <v>87</v>
      </c>
      <c r="L6345" s="90" t="str">
        <f t="shared" si="198"/>
        <v>NA</v>
      </c>
      <c r="M6345" s="90"/>
      <c r="O6345" s="91"/>
      <c r="P6345" s="56"/>
      <c r="Q6345" s="56"/>
      <c r="R6345" s="56"/>
      <c r="S6345" s="56"/>
      <c r="T6345" s="56" t="s">
        <v>34110</v>
      </c>
      <c r="U6345" s="56" t="s">
        <v>34111</v>
      </c>
      <c r="V6345" s="56" t="s">
        <v>34112</v>
      </c>
      <c r="W6345" s="56" t="s">
        <v>7566</v>
      </c>
      <c r="X6345" s="56" t="s">
        <v>34113</v>
      </c>
      <c r="Y6345" s="56"/>
      <c r="Z6345" s="56" t="s">
        <v>34114</v>
      </c>
      <c r="AA6345" s="56" t="s">
        <v>34115</v>
      </c>
      <c r="AB6345" s="56" t="s">
        <v>34116</v>
      </c>
      <c r="AC6345" s="56" t="s">
        <v>7326</v>
      </c>
      <c r="AD6345" s="90" t="str">
        <f t="shared" si="199"/>
        <v>NA</v>
      </c>
      <c r="AE6345" s="90"/>
      <c r="AF6345" s="90"/>
      <c r="AG6345" s="90"/>
    </row>
    <row r="6346" spans="1:33">
      <c r="A6346" s="56" t="s">
        <v>38397</v>
      </c>
      <c r="B6346" s="56" t="s">
        <v>38398</v>
      </c>
      <c r="C6346" s="56" t="s">
        <v>38399</v>
      </c>
      <c r="D6346" s="56" t="s">
        <v>7717</v>
      </c>
      <c r="E6346" s="56" t="s">
        <v>2748</v>
      </c>
      <c r="F6346" s="56" t="s">
        <v>22</v>
      </c>
      <c r="G6346" s="56"/>
      <c r="H6346" s="56" t="s">
        <v>38396</v>
      </c>
      <c r="I6346" s="56" t="s">
        <v>38392</v>
      </c>
      <c r="J6346" s="56"/>
      <c r="K6346" s="56" t="s">
        <v>87</v>
      </c>
      <c r="L6346" s="90" t="str">
        <f t="shared" si="198"/>
        <v>NA</v>
      </c>
      <c r="M6346" s="90"/>
      <c r="O6346" s="91"/>
      <c r="P6346" s="56"/>
      <c r="Q6346" s="56"/>
      <c r="R6346" s="56"/>
      <c r="S6346" s="56"/>
      <c r="T6346" s="56" t="s">
        <v>26504</v>
      </c>
      <c r="U6346" s="56" t="s">
        <v>34117</v>
      </c>
      <c r="V6346" s="56" t="s">
        <v>34118</v>
      </c>
      <c r="W6346" s="56" t="s">
        <v>7566</v>
      </c>
      <c r="X6346" s="56" t="s">
        <v>34119</v>
      </c>
      <c r="Y6346" s="56"/>
      <c r="Z6346" s="56" t="s">
        <v>34120</v>
      </c>
      <c r="AA6346" s="56" t="s">
        <v>34121</v>
      </c>
      <c r="AB6346" s="56" t="s">
        <v>34122</v>
      </c>
      <c r="AC6346" s="56" t="s">
        <v>7326</v>
      </c>
      <c r="AD6346" s="90" t="str">
        <f t="shared" si="199"/>
        <v>NA</v>
      </c>
      <c r="AE6346" s="90"/>
      <c r="AF6346" s="90"/>
      <c r="AG6346" s="90"/>
    </row>
    <row r="6347" spans="1:33">
      <c r="A6347" s="56" t="s">
        <v>38400</v>
      </c>
      <c r="B6347" s="56" t="s">
        <v>38401</v>
      </c>
      <c r="C6347" s="56" t="s">
        <v>38390</v>
      </c>
      <c r="D6347" s="56" t="s">
        <v>7717</v>
      </c>
      <c r="E6347" s="56" t="s">
        <v>2757</v>
      </c>
      <c r="F6347" s="56" t="s">
        <v>22</v>
      </c>
      <c r="G6347" s="56"/>
      <c r="H6347" s="56" t="s">
        <v>38402</v>
      </c>
      <c r="I6347" s="56" t="s">
        <v>38403</v>
      </c>
      <c r="J6347" s="56" t="s">
        <v>38404</v>
      </c>
      <c r="K6347" s="56" t="s">
        <v>87</v>
      </c>
      <c r="L6347" s="90" t="str">
        <f t="shared" si="198"/>
        <v>NA</v>
      </c>
      <c r="M6347" s="90"/>
      <c r="O6347" s="91"/>
      <c r="P6347" s="56"/>
      <c r="Q6347" s="56"/>
      <c r="R6347" s="56"/>
      <c r="S6347" s="56"/>
      <c r="T6347" s="56" t="s">
        <v>34123</v>
      </c>
      <c r="U6347" s="56" t="s">
        <v>34124</v>
      </c>
      <c r="V6347" s="56" t="s">
        <v>34125</v>
      </c>
      <c r="W6347" s="56" t="s">
        <v>7566</v>
      </c>
      <c r="X6347" s="56" t="s">
        <v>6897</v>
      </c>
      <c r="Y6347" s="56"/>
      <c r="Z6347" s="56" t="s">
        <v>34126</v>
      </c>
      <c r="AA6347" s="56" t="s">
        <v>34127</v>
      </c>
      <c r="AB6347" s="56"/>
      <c r="AC6347" s="56" t="s">
        <v>7326</v>
      </c>
      <c r="AD6347" s="90" t="str">
        <f t="shared" si="199"/>
        <v>NA</v>
      </c>
      <c r="AE6347" s="90"/>
      <c r="AF6347" s="90"/>
      <c r="AG6347" s="90"/>
    </row>
    <row r="6348" spans="1:33">
      <c r="A6348" s="56" t="s">
        <v>38405</v>
      </c>
      <c r="B6348" s="56" t="s">
        <v>38406</v>
      </c>
      <c r="C6348" s="56" t="s">
        <v>38407</v>
      </c>
      <c r="D6348" s="56" t="s">
        <v>7717</v>
      </c>
      <c r="E6348" s="56" t="s">
        <v>2784</v>
      </c>
      <c r="F6348" s="56" t="s">
        <v>22</v>
      </c>
      <c r="G6348" s="56"/>
      <c r="H6348" s="56" t="s">
        <v>38408</v>
      </c>
      <c r="I6348" s="56" t="s">
        <v>38409</v>
      </c>
      <c r="J6348" s="56" t="s">
        <v>38410</v>
      </c>
      <c r="K6348" s="56" t="s">
        <v>87</v>
      </c>
      <c r="L6348" s="90" t="str">
        <f t="shared" si="198"/>
        <v>NA</v>
      </c>
      <c r="M6348" s="90"/>
      <c r="O6348" s="91"/>
      <c r="P6348" s="56"/>
      <c r="Q6348" s="56"/>
      <c r="R6348" s="56"/>
      <c r="S6348" s="56"/>
      <c r="T6348" s="56" t="s">
        <v>34128</v>
      </c>
      <c r="U6348" s="56" t="s">
        <v>34129</v>
      </c>
      <c r="V6348" s="56" t="s">
        <v>34130</v>
      </c>
      <c r="W6348" s="56" t="s">
        <v>7566</v>
      </c>
      <c r="X6348" s="56" t="s">
        <v>34131</v>
      </c>
      <c r="Y6348" s="56"/>
      <c r="Z6348" s="56" t="s">
        <v>34132</v>
      </c>
      <c r="AA6348" s="56" t="s">
        <v>34133</v>
      </c>
      <c r="AB6348" s="56" t="s">
        <v>34134</v>
      </c>
      <c r="AC6348" s="56" t="s">
        <v>7326</v>
      </c>
      <c r="AD6348" s="90" t="str">
        <f t="shared" si="199"/>
        <v>NA</v>
      </c>
      <c r="AE6348" s="90"/>
      <c r="AF6348" s="90"/>
      <c r="AG6348" s="90"/>
    </row>
    <row r="6349" spans="1:33">
      <c r="A6349" s="56" t="s">
        <v>38411</v>
      </c>
      <c r="B6349" s="56" t="s">
        <v>38412</v>
      </c>
      <c r="C6349" s="56" t="s">
        <v>38413</v>
      </c>
      <c r="D6349" s="56" t="s">
        <v>7717</v>
      </c>
      <c r="E6349" s="56" t="s">
        <v>2784</v>
      </c>
      <c r="F6349" s="56" t="s">
        <v>22</v>
      </c>
      <c r="G6349" s="56"/>
      <c r="H6349" s="56" t="s">
        <v>38408</v>
      </c>
      <c r="I6349" s="56" t="s">
        <v>38409</v>
      </c>
      <c r="J6349" s="56" t="s">
        <v>38411</v>
      </c>
      <c r="K6349" s="56" t="s">
        <v>87</v>
      </c>
      <c r="L6349" s="90" t="str">
        <f t="shared" si="198"/>
        <v>NA</v>
      </c>
      <c r="M6349" s="90"/>
      <c r="O6349" s="91"/>
      <c r="P6349" s="56"/>
      <c r="Q6349" s="56"/>
      <c r="R6349" s="56"/>
      <c r="S6349" s="56"/>
      <c r="T6349" s="56" t="s">
        <v>34135</v>
      </c>
      <c r="U6349" s="56" t="s">
        <v>34136</v>
      </c>
      <c r="V6349" s="56" t="s">
        <v>34137</v>
      </c>
      <c r="W6349" s="56" t="s">
        <v>7566</v>
      </c>
      <c r="X6349" s="56" t="s">
        <v>34138</v>
      </c>
      <c r="Y6349" s="56"/>
      <c r="Z6349" s="56" t="s">
        <v>34139</v>
      </c>
      <c r="AA6349" s="56" t="s">
        <v>34140</v>
      </c>
      <c r="AB6349" s="56" t="s">
        <v>34141</v>
      </c>
      <c r="AC6349" s="56" t="s">
        <v>7326</v>
      </c>
      <c r="AD6349" s="90" t="str">
        <f t="shared" si="199"/>
        <v>NA</v>
      </c>
      <c r="AE6349" s="90"/>
      <c r="AF6349" s="90"/>
      <c r="AG6349" s="90"/>
    </row>
    <row r="6350" spans="1:33">
      <c r="A6350" s="56" t="s">
        <v>38414</v>
      </c>
      <c r="B6350" s="56" t="s">
        <v>38415</v>
      </c>
      <c r="C6350" s="56" t="s">
        <v>38416</v>
      </c>
      <c r="D6350" s="56" t="s">
        <v>7717</v>
      </c>
      <c r="E6350" s="56" t="s">
        <v>2797</v>
      </c>
      <c r="F6350" s="56" t="s">
        <v>22</v>
      </c>
      <c r="G6350" s="56"/>
      <c r="H6350" s="56" t="s">
        <v>38417</v>
      </c>
      <c r="I6350" s="56" t="s">
        <v>38418</v>
      </c>
      <c r="J6350" s="56" t="s">
        <v>38419</v>
      </c>
      <c r="K6350" s="56" t="s">
        <v>87</v>
      </c>
      <c r="L6350" s="90" t="str">
        <f t="shared" si="198"/>
        <v>NA</v>
      </c>
      <c r="M6350" s="90"/>
      <c r="O6350" s="91"/>
      <c r="P6350" s="56"/>
      <c r="Q6350" s="56"/>
      <c r="R6350" s="56"/>
      <c r="S6350" s="56"/>
      <c r="T6350" s="56" t="s">
        <v>34142</v>
      </c>
      <c r="U6350" s="56" t="s">
        <v>34143</v>
      </c>
      <c r="V6350" s="56" t="s">
        <v>25135</v>
      </c>
      <c r="W6350" s="56" t="s">
        <v>7566</v>
      </c>
      <c r="X6350" s="56" t="s">
        <v>13953</v>
      </c>
      <c r="Y6350" s="56"/>
      <c r="Z6350" s="56" t="s">
        <v>34144</v>
      </c>
      <c r="AA6350" s="56" t="s">
        <v>34145</v>
      </c>
      <c r="AB6350" s="56" t="s">
        <v>34146</v>
      </c>
      <c r="AC6350" s="56" t="s">
        <v>7326</v>
      </c>
      <c r="AD6350" s="90" t="str">
        <f t="shared" si="199"/>
        <v>NA</v>
      </c>
      <c r="AE6350" s="90"/>
      <c r="AF6350" s="90"/>
      <c r="AG6350" s="90"/>
    </row>
    <row r="6351" spans="1:33">
      <c r="A6351" s="56" t="s">
        <v>38420</v>
      </c>
      <c r="B6351" s="56" t="s">
        <v>38421</v>
      </c>
      <c r="C6351" s="56" t="s">
        <v>38416</v>
      </c>
      <c r="D6351" s="56" t="s">
        <v>7717</v>
      </c>
      <c r="E6351" s="56" t="s">
        <v>2797</v>
      </c>
      <c r="F6351" s="56" t="s">
        <v>22</v>
      </c>
      <c r="G6351" s="56"/>
      <c r="H6351" s="56" t="s">
        <v>38417</v>
      </c>
      <c r="I6351" s="56" t="s">
        <v>38418</v>
      </c>
      <c r="J6351" s="56" t="s">
        <v>38422</v>
      </c>
      <c r="K6351" s="56" t="s">
        <v>87</v>
      </c>
      <c r="L6351" s="90" t="str">
        <f t="shared" si="198"/>
        <v>NA</v>
      </c>
      <c r="M6351" s="90"/>
      <c r="O6351" s="91"/>
      <c r="P6351" s="56"/>
      <c r="Q6351" s="56"/>
      <c r="R6351" s="56"/>
      <c r="S6351" s="56"/>
      <c r="T6351" s="56" t="s">
        <v>34147</v>
      </c>
      <c r="U6351" s="56" t="s">
        <v>34148</v>
      </c>
      <c r="V6351" s="56" t="s">
        <v>34149</v>
      </c>
      <c r="W6351" s="56" t="s">
        <v>7566</v>
      </c>
      <c r="X6351" s="56" t="s">
        <v>34150</v>
      </c>
      <c r="Y6351" s="56"/>
      <c r="Z6351" s="56" t="s">
        <v>34151</v>
      </c>
      <c r="AA6351" s="56" t="s">
        <v>34152</v>
      </c>
      <c r="AB6351" s="56" t="s">
        <v>34153</v>
      </c>
      <c r="AC6351" s="56" t="s">
        <v>7326</v>
      </c>
      <c r="AD6351" s="90" t="str">
        <f t="shared" si="199"/>
        <v>NA</v>
      </c>
      <c r="AE6351" s="90"/>
      <c r="AF6351" s="90"/>
      <c r="AG6351" s="90"/>
    </row>
    <row r="6352" spans="1:33">
      <c r="A6352" s="56" t="s">
        <v>38423</v>
      </c>
      <c r="B6352" s="56" t="s">
        <v>38424</v>
      </c>
      <c r="C6352" s="56" t="s">
        <v>38425</v>
      </c>
      <c r="D6352" s="56" t="s">
        <v>7717</v>
      </c>
      <c r="E6352" s="56" t="s">
        <v>2797</v>
      </c>
      <c r="F6352" s="56" t="s">
        <v>22</v>
      </c>
      <c r="G6352" s="56"/>
      <c r="H6352" s="56" t="s">
        <v>38417</v>
      </c>
      <c r="I6352" s="56" t="s">
        <v>38418</v>
      </c>
      <c r="J6352" s="56" t="s">
        <v>38423</v>
      </c>
      <c r="K6352" s="56" t="s">
        <v>87</v>
      </c>
      <c r="L6352" s="90" t="str">
        <f t="shared" si="198"/>
        <v>NA</v>
      </c>
      <c r="M6352" s="90"/>
      <c r="O6352" s="91"/>
      <c r="P6352" s="56"/>
      <c r="Q6352" s="56"/>
      <c r="R6352" s="56"/>
      <c r="S6352" s="56"/>
      <c r="T6352" s="56" t="s">
        <v>34154</v>
      </c>
      <c r="U6352" s="56" t="s">
        <v>34155</v>
      </c>
      <c r="V6352" s="56" t="s">
        <v>34156</v>
      </c>
      <c r="W6352" s="56" t="s">
        <v>7566</v>
      </c>
      <c r="X6352" s="56" t="s">
        <v>6918</v>
      </c>
      <c r="Y6352" s="56"/>
      <c r="Z6352" s="56" t="s">
        <v>34157</v>
      </c>
      <c r="AA6352" s="56" t="s">
        <v>34158</v>
      </c>
      <c r="AB6352" s="56" t="s">
        <v>34159</v>
      </c>
      <c r="AC6352" s="56" t="s">
        <v>7326</v>
      </c>
      <c r="AD6352" s="90" t="str">
        <f t="shared" si="199"/>
        <v>NA</v>
      </c>
      <c r="AE6352" s="90"/>
      <c r="AF6352" s="90"/>
      <c r="AG6352" s="90"/>
    </row>
    <row r="6353" spans="1:33">
      <c r="A6353" s="56" t="s">
        <v>38426</v>
      </c>
      <c r="B6353" s="56" t="s">
        <v>38427</v>
      </c>
      <c r="C6353" s="56" t="s">
        <v>38428</v>
      </c>
      <c r="D6353" s="56" t="s">
        <v>7717</v>
      </c>
      <c r="E6353" s="56" t="s">
        <v>2797</v>
      </c>
      <c r="F6353" s="56" t="s">
        <v>22</v>
      </c>
      <c r="G6353" s="56"/>
      <c r="H6353" s="56" t="s">
        <v>38417</v>
      </c>
      <c r="I6353" s="56" t="s">
        <v>38418</v>
      </c>
      <c r="J6353" s="56" t="s">
        <v>38429</v>
      </c>
      <c r="K6353" s="56" t="s">
        <v>87</v>
      </c>
      <c r="L6353" s="90" t="str">
        <f t="shared" si="198"/>
        <v>NA</v>
      </c>
      <c r="M6353" s="90"/>
      <c r="O6353" s="91"/>
      <c r="P6353" s="56"/>
      <c r="Q6353" s="56"/>
      <c r="R6353" s="56"/>
      <c r="S6353" s="56"/>
      <c r="T6353" s="56" t="s">
        <v>17592</v>
      </c>
      <c r="U6353" s="56" t="s">
        <v>34160</v>
      </c>
      <c r="V6353" s="56" t="s">
        <v>34161</v>
      </c>
      <c r="W6353" s="56" t="s">
        <v>7566</v>
      </c>
      <c r="X6353" s="56" t="s">
        <v>34162</v>
      </c>
      <c r="Y6353" s="56"/>
      <c r="Z6353" s="56" t="s">
        <v>34163</v>
      </c>
      <c r="AA6353" s="56" t="s">
        <v>34164</v>
      </c>
      <c r="AB6353" s="56" t="s">
        <v>17592</v>
      </c>
      <c r="AC6353" s="56" t="s">
        <v>7326</v>
      </c>
      <c r="AD6353" s="90" t="str">
        <f t="shared" si="199"/>
        <v>NA</v>
      </c>
      <c r="AE6353" s="90"/>
      <c r="AF6353" s="90"/>
      <c r="AG6353" s="90"/>
    </row>
    <row r="6354" spans="1:33">
      <c r="A6354" s="56" t="s">
        <v>38430</v>
      </c>
      <c r="B6354" s="56" t="s">
        <v>38431</v>
      </c>
      <c r="C6354" s="56" t="s">
        <v>38428</v>
      </c>
      <c r="D6354" s="56" t="s">
        <v>7717</v>
      </c>
      <c r="E6354" s="56" t="s">
        <v>2797</v>
      </c>
      <c r="F6354" s="56" t="s">
        <v>22</v>
      </c>
      <c r="G6354" s="56"/>
      <c r="H6354" s="56" t="s">
        <v>38417</v>
      </c>
      <c r="I6354" s="56" t="s">
        <v>38418</v>
      </c>
      <c r="J6354" s="56" t="s">
        <v>38432</v>
      </c>
      <c r="K6354" s="56" t="s">
        <v>87</v>
      </c>
      <c r="L6354" s="90" t="str">
        <f t="shared" si="198"/>
        <v>NA</v>
      </c>
      <c r="M6354" s="90"/>
      <c r="O6354" s="91"/>
      <c r="P6354" s="56"/>
      <c r="Q6354" s="56"/>
      <c r="R6354" s="56"/>
      <c r="S6354" s="56"/>
      <c r="T6354" s="56" t="s">
        <v>34165</v>
      </c>
      <c r="U6354" s="56" t="s">
        <v>34166</v>
      </c>
      <c r="V6354" s="56" t="s">
        <v>34167</v>
      </c>
      <c r="W6354" s="56" t="s">
        <v>7566</v>
      </c>
      <c r="X6354" s="56" t="s">
        <v>34168</v>
      </c>
      <c r="Y6354" s="56"/>
      <c r="Z6354" s="56" t="s">
        <v>34169</v>
      </c>
      <c r="AA6354" s="56" t="s">
        <v>34170</v>
      </c>
      <c r="AB6354" s="56" t="s">
        <v>34171</v>
      </c>
      <c r="AC6354" s="56" t="s">
        <v>7326</v>
      </c>
      <c r="AD6354" s="90" t="str">
        <f t="shared" si="199"/>
        <v>NA</v>
      </c>
      <c r="AE6354" s="90"/>
      <c r="AF6354" s="90"/>
      <c r="AG6354" s="90"/>
    </row>
    <row r="6355" spans="1:33">
      <c r="A6355" s="56" t="s">
        <v>38433</v>
      </c>
      <c r="B6355" s="56" t="s">
        <v>38434</v>
      </c>
      <c r="C6355" s="56" t="s">
        <v>38435</v>
      </c>
      <c r="D6355" s="56" t="s">
        <v>7717</v>
      </c>
      <c r="E6355" s="56" t="s">
        <v>38436</v>
      </c>
      <c r="F6355" s="56" t="s">
        <v>22</v>
      </c>
      <c r="G6355" s="56"/>
      <c r="H6355" s="56" t="s">
        <v>38437</v>
      </c>
      <c r="I6355" s="56" t="s">
        <v>38438</v>
      </c>
      <c r="J6355" s="56" t="s">
        <v>38433</v>
      </c>
      <c r="K6355" s="56" t="s">
        <v>87</v>
      </c>
      <c r="L6355" s="90" t="str">
        <f t="shared" si="198"/>
        <v>NA</v>
      </c>
      <c r="M6355" s="90"/>
      <c r="O6355" s="91"/>
      <c r="P6355" s="56"/>
      <c r="Q6355" s="56"/>
      <c r="R6355" s="56"/>
      <c r="S6355" s="56"/>
      <c r="T6355" s="56" t="s">
        <v>34172</v>
      </c>
      <c r="U6355" s="56" t="s">
        <v>34173</v>
      </c>
      <c r="V6355" s="56" t="s">
        <v>34174</v>
      </c>
      <c r="W6355" s="56" t="s">
        <v>7566</v>
      </c>
      <c r="X6355" s="56" t="s">
        <v>34175</v>
      </c>
      <c r="Y6355" s="56"/>
      <c r="Z6355" s="56" t="s">
        <v>34176</v>
      </c>
      <c r="AA6355" s="56" t="s">
        <v>34177</v>
      </c>
      <c r="AB6355" s="56" t="s">
        <v>34172</v>
      </c>
      <c r="AC6355" s="56" t="s">
        <v>7326</v>
      </c>
      <c r="AD6355" s="90" t="str">
        <f t="shared" si="199"/>
        <v>NA</v>
      </c>
      <c r="AE6355" s="90"/>
      <c r="AF6355" s="90"/>
      <c r="AG6355" s="90"/>
    </row>
    <row r="6356" spans="1:33">
      <c r="A6356" s="56" t="s">
        <v>38439</v>
      </c>
      <c r="B6356" s="56" t="s">
        <v>38440</v>
      </c>
      <c r="C6356" s="56" t="s">
        <v>38435</v>
      </c>
      <c r="D6356" s="56" t="s">
        <v>7717</v>
      </c>
      <c r="E6356" s="56" t="s">
        <v>38436</v>
      </c>
      <c r="F6356" s="56" t="s">
        <v>22</v>
      </c>
      <c r="G6356" s="56"/>
      <c r="H6356" s="56" t="s">
        <v>38437</v>
      </c>
      <c r="I6356" s="56" t="s">
        <v>38438</v>
      </c>
      <c r="J6356" s="56" t="s">
        <v>38439</v>
      </c>
      <c r="K6356" s="56" t="s">
        <v>87</v>
      </c>
      <c r="L6356" s="90" t="str">
        <f t="shared" si="198"/>
        <v>NA</v>
      </c>
      <c r="M6356" s="90"/>
      <c r="O6356" s="91"/>
      <c r="P6356" s="56"/>
      <c r="Q6356" s="56"/>
      <c r="R6356" s="56"/>
      <c r="S6356" s="56"/>
      <c r="T6356" s="56" t="s">
        <v>34178</v>
      </c>
      <c r="U6356" s="56" t="s">
        <v>34179</v>
      </c>
      <c r="V6356" s="56" t="s">
        <v>34180</v>
      </c>
      <c r="W6356" s="56" t="s">
        <v>7566</v>
      </c>
      <c r="X6356" s="56" t="s">
        <v>34181</v>
      </c>
      <c r="Y6356" s="56"/>
      <c r="Z6356" s="56" t="s">
        <v>34182</v>
      </c>
      <c r="AA6356" s="56" t="s">
        <v>34183</v>
      </c>
      <c r="AB6356" s="56"/>
      <c r="AC6356" s="56" t="s">
        <v>7326</v>
      </c>
      <c r="AD6356" s="90" t="str">
        <f t="shared" si="199"/>
        <v>NA</v>
      </c>
      <c r="AE6356" s="90"/>
      <c r="AF6356" s="90"/>
      <c r="AG6356" s="90"/>
    </row>
    <row r="6357" spans="1:33">
      <c r="A6357" s="56" t="s">
        <v>38441</v>
      </c>
      <c r="B6357" s="56" t="s">
        <v>38442</v>
      </c>
      <c r="C6357" s="56" t="s">
        <v>38443</v>
      </c>
      <c r="D6357" s="56" t="s">
        <v>7717</v>
      </c>
      <c r="E6357" s="56" t="s">
        <v>362</v>
      </c>
      <c r="F6357" s="56" t="s">
        <v>22</v>
      </c>
      <c r="G6357" s="56"/>
      <c r="H6357" s="56" t="s">
        <v>38444</v>
      </c>
      <c r="I6357" s="56" t="s">
        <v>38445</v>
      </c>
      <c r="J6357" s="56" t="s">
        <v>38441</v>
      </c>
      <c r="K6357" s="56" t="s">
        <v>87</v>
      </c>
      <c r="L6357" s="90" t="str">
        <f t="shared" si="198"/>
        <v>NA</v>
      </c>
      <c r="M6357" s="90"/>
      <c r="O6357" s="91"/>
      <c r="P6357" s="56"/>
      <c r="Q6357" s="56"/>
      <c r="R6357" s="56"/>
      <c r="S6357" s="56"/>
      <c r="T6357" s="56" t="s">
        <v>34184</v>
      </c>
      <c r="U6357" s="56" t="s">
        <v>34185</v>
      </c>
      <c r="V6357" s="56" t="s">
        <v>34186</v>
      </c>
      <c r="W6357" s="56" t="s">
        <v>7566</v>
      </c>
      <c r="X6357" s="56" t="s">
        <v>34187</v>
      </c>
      <c r="Y6357" s="56"/>
      <c r="Z6357" s="56" t="s">
        <v>34188</v>
      </c>
      <c r="AA6357" s="56" t="s">
        <v>34189</v>
      </c>
      <c r="AB6357" s="56" t="s">
        <v>34190</v>
      </c>
      <c r="AC6357" s="56" t="s">
        <v>7326</v>
      </c>
      <c r="AD6357" s="90" t="str">
        <f t="shared" si="199"/>
        <v>NA</v>
      </c>
      <c r="AE6357" s="90"/>
      <c r="AF6357" s="90"/>
      <c r="AG6357" s="90"/>
    </row>
    <row r="6358" spans="1:33">
      <c r="A6358" s="56" t="s">
        <v>38446</v>
      </c>
      <c r="B6358" s="56" t="s">
        <v>38447</v>
      </c>
      <c r="C6358" s="56" t="s">
        <v>38448</v>
      </c>
      <c r="D6358" s="56" t="s">
        <v>7717</v>
      </c>
      <c r="E6358" s="56" t="s">
        <v>362</v>
      </c>
      <c r="F6358" s="56" t="s">
        <v>22</v>
      </c>
      <c r="G6358" s="56"/>
      <c r="H6358" s="56" t="s">
        <v>38444</v>
      </c>
      <c r="I6358" s="56" t="s">
        <v>38445</v>
      </c>
      <c r="J6358" s="56" t="s">
        <v>38449</v>
      </c>
      <c r="K6358" s="56" t="s">
        <v>87</v>
      </c>
      <c r="L6358" s="90" t="str">
        <f t="shared" si="198"/>
        <v>NA</v>
      </c>
      <c r="M6358" s="90"/>
      <c r="O6358" s="91"/>
      <c r="P6358" s="56"/>
      <c r="Q6358" s="56"/>
      <c r="R6358" s="56"/>
      <c r="S6358" s="56"/>
      <c r="T6358" s="56" t="s">
        <v>34191</v>
      </c>
      <c r="U6358" s="56" t="s">
        <v>34192</v>
      </c>
      <c r="V6358" s="56" t="s">
        <v>34193</v>
      </c>
      <c r="W6358" s="56" t="s">
        <v>7566</v>
      </c>
      <c r="X6358" s="56" t="s">
        <v>34194</v>
      </c>
      <c r="Y6358" s="56"/>
      <c r="Z6358" s="56" t="s">
        <v>34195</v>
      </c>
      <c r="AA6358" s="56" t="s">
        <v>34196</v>
      </c>
      <c r="AB6358" s="56" t="s">
        <v>34197</v>
      </c>
      <c r="AC6358" s="56" t="s">
        <v>7326</v>
      </c>
      <c r="AD6358" s="90" t="str">
        <f t="shared" si="199"/>
        <v>NA</v>
      </c>
      <c r="AE6358" s="90"/>
      <c r="AF6358" s="90"/>
      <c r="AG6358" s="90"/>
    </row>
    <row r="6359" spans="1:33">
      <c r="A6359" s="56" t="s">
        <v>38450</v>
      </c>
      <c r="B6359" s="56" t="s">
        <v>38451</v>
      </c>
      <c r="C6359" s="56" t="s">
        <v>38443</v>
      </c>
      <c r="D6359" s="56" t="s">
        <v>7717</v>
      </c>
      <c r="E6359" s="56" t="s">
        <v>362</v>
      </c>
      <c r="F6359" s="56" t="s">
        <v>22</v>
      </c>
      <c r="G6359" s="56"/>
      <c r="H6359" s="56" t="s">
        <v>38444</v>
      </c>
      <c r="I6359" s="56" t="s">
        <v>38445</v>
      </c>
      <c r="J6359" s="56" t="s">
        <v>38450</v>
      </c>
      <c r="K6359" s="56" t="s">
        <v>87</v>
      </c>
      <c r="L6359" s="90" t="str">
        <f t="shared" si="198"/>
        <v>NA</v>
      </c>
      <c r="M6359" s="90"/>
      <c r="O6359" s="91"/>
      <c r="P6359" s="56"/>
      <c r="Q6359" s="56"/>
      <c r="R6359" s="56"/>
      <c r="S6359" s="56"/>
      <c r="T6359" s="56" t="s">
        <v>34198</v>
      </c>
      <c r="U6359" s="56" t="s">
        <v>34199</v>
      </c>
      <c r="V6359" s="56" t="s">
        <v>34200</v>
      </c>
      <c r="W6359" s="56" t="s">
        <v>7566</v>
      </c>
      <c r="X6359" s="56" t="s">
        <v>34201</v>
      </c>
      <c r="Y6359" s="56"/>
      <c r="Z6359" s="56" t="s">
        <v>34202</v>
      </c>
      <c r="AA6359" s="56" t="s">
        <v>34203</v>
      </c>
      <c r="AB6359" s="56" t="s">
        <v>34198</v>
      </c>
      <c r="AC6359" s="56" t="s">
        <v>7326</v>
      </c>
      <c r="AD6359" s="90" t="str">
        <f t="shared" si="199"/>
        <v>NA</v>
      </c>
      <c r="AE6359" s="90"/>
      <c r="AF6359" s="90"/>
      <c r="AG6359" s="90"/>
    </row>
    <row r="6360" spans="1:33">
      <c r="A6360" s="56" t="s">
        <v>38452</v>
      </c>
      <c r="B6360" s="56" t="s">
        <v>38453</v>
      </c>
      <c r="C6360" s="56" t="s">
        <v>38454</v>
      </c>
      <c r="D6360" s="56" t="s">
        <v>7717</v>
      </c>
      <c r="E6360" s="56" t="s">
        <v>362</v>
      </c>
      <c r="F6360" s="56" t="s">
        <v>22</v>
      </c>
      <c r="G6360" s="56"/>
      <c r="H6360" s="56" t="s">
        <v>38444</v>
      </c>
      <c r="I6360" s="56" t="s">
        <v>38445</v>
      </c>
      <c r="J6360" s="56" t="s">
        <v>38455</v>
      </c>
      <c r="K6360" s="56" t="s">
        <v>87</v>
      </c>
      <c r="L6360" s="90" t="str">
        <f t="shared" si="198"/>
        <v>NA</v>
      </c>
      <c r="M6360" s="90"/>
      <c r="O6360" s="91"/>
      <c r="P6360" s="56"/>
      <c r="Q6360" s="56"/>
      <c r="R6360" s="56"/>
      <c r="S6360" s="56"/>
      <c r="T6360" s="56" t="s">
        <v>34204</v>
      </c>
      <c r="U6360" s="56" t="s">
        <v>34205</v>
      </c>
      <c r="V6360" s="56" t="s">
        <v>34206</v>
      </c>
      <c r="W6360" s="56" t="s">
        <v>7566</v>
      </c>
      <c r="X6360" s="56" t="s">
        <v>34207</v>
      </c>
      <c r="Y6360" s="56"/>
      <c r="Z6360" s="56" t="s">
        <v>34208</v>
      </c>
      <c r="AA6360" s="56" t="s">
        <v>34209</v>
      </c>
      <c r="AB6360" s="56" t="s">
        <v>34204</v>
      </c>
      <c r="AC6360" s="56" t="s">
        <v>7326</v>
      </c>
      <c r="AD6360" s="90" t="str">
        <f t="shared" si="199"/>
        <v>NA</v>
      </c>
      <c r="AE6360" s="90"/>
      <c r="AF6360" s="90"/>
      <c r="AG6360" s="90"/>
    </row>
    <row r="6361" spans="1:33">
      <c r="A6361" s="56" t="s">
        <v>38456</v>
      </c>
      <c r="B6361" s="56" t="s">
        <v>38457</v>
      </c>
      <c r="C6361" s="56" t="s">
        <v>38454</v>
      </c>
      <c r="D6361" s="56" t="s">
        <v>7717</v>
      </c>
      <c r="E6361" s="56" t="s">
        <v>362</v>
      </c>
      <c r="F6361" s="56" t="s">
        <v>22</v>
      </c>
      <c r="G6361" s="56"/>
      <c r="H6361" s="56" t="s">
        <v>38444</v>
      </c>
      <c r="I6361" s="56" t="s">
        <v>38445</v>
      </c>
      <c r="J6361" s="56" t="s">
        <v>38458</v>
      </c>
      <c r="K6361" s="56" t="s">
        <v>87</v>
      </c>
      <c r="L6361" s="90" t="str">
        <f t="shared" si="198"/>
        <v>NA</v>
      </c>
      <c r="M6361" s="90"/>
      <c r="O6361" s="91"/>
      <c r="P6361" s="56"/>
      <c r="Q6361" s="56"/>
      <c r="R6361" s="56"/>
      <c r="S6361" s="56"/>
      <c r="T6361" s="56" t="s">
        <v>34210</v>
      </c>
      <c r="U6361" s="56" t="s">
        <v>34211</v>
      </c>
      <c r="V6361" s="56" t="s">
        <v>34212</v>
      </c>
      <c r="W6361" s="56" t="s">
        <v>7566</v>
      </c>
      <c r="X6361" s="56" t="s">
        <v>34213</v>
      </c>
      <c r="Y6361" s="56"/>
      <c r="Z6361" s="56" t="s">
        <v>34214</v>
      </c>
      <c r="AA6361" s="56" t="s">
        <v>34215</v>
      </c>
      <c r="AB6361" s="56" t="s">
        <v>34210</v>
      </c>
      <c r="AC6361" s="56" t="s">
        <v>7326</v>
      </c>
      <c r="AD6361" s="90" t="str">
        <f t="shared" si="199"/>
        <v>NA</v>
      </c>
      <c r="AE6361" s="90"/>
      <c r="AF6361" s="90"/>
      <c r="AG6361" s="90"/>
    </row>
    <row r="6362" spans="1:33">
      <c r="A6362" s="56" t="s">
        <v>38459</v>
      </c>
      <c r="B6362" s="56" t="s">
        <v>38460</v>
      </c>
      <c r="C6362" s="56" t="s">
        <v>38461</v>
      </c>
      <c r="D6362" s="56" t="s">
        <v>7717</v>
      </c>
      <c r="E6362" s="56" t="s">
        <v>362</v>
      </c>
      <c r="F6362" s="56" t="s">
        <v>22</v>
      </c>
      <c r="G6362" s="56"/>
      <c r="H6362" s="56" t="s">
        <v>38444</v>
      </c>
      <c r="I6362" s="56" t="s">
        <v>38445</v>
      </c>
      <c r="J6362" s="56" t="s">
        <v>38462</v>
      </c>
      <c r="K6362" s="56" t="s">
        <v>87</v>
      </c>
      <c r="L6362" s="90" t="str">
        <f t="shared" si="198"/>
        <v>NA</v>
      </c>
      <c r="M6362" s="90"/>
      <c r="O6362" s="91"/>
      <c r="P6362" s="56"/>
      <c r="Q6362" s="56"/>
      <c r="R6362" s="56"/>
      <c r="S6362" s="56"/>
      <c r="T6362" s="56" t="s">
        <v>34216</v>
      </c>
      <c r="U6362" s="56" t="s">
        <v>34217</v>
      </c>
      <c r="V6362" s="56" t="s">
        <v>34218</v>
      </c>
      <c r="W6362" s="56" t="s">
        <v>7566</v>
      </c>
      <c r="X6362" s="56" t="s">
        <v>34219</v>
      </c>
      <c r="Y6362" s="56"/>
      <c r="Z6362" s="56" t="s">
        <v>34220</v>
      </c>
      <c r="AA6362" s="56" t="s">
        <v>34221</v>
      </c>
      <c r="AB6362" s="56"/>
      <c r="AC6362" s="56" t="s">
        <v>7326</v>
      </c>
      <c r="AD6362" s="90" t="str">
        <f t="shared" si="199"/>
        <v>NA</v>
      </c>
      <c r="AE6362" s="90"/>
      <c r="AF6362" s="90"/>
      <c r="AG6362" s="90"/>
    </row>
    <row r="6363" spans="1:33">
      <c r="A6363" s="56" t="s">
        <v>38463</v>
      </c>
      <c r="B6363" s="56" t="s">
        <v>38464</v>
      </c>
      <c r="C6363" s="56" t="s">
        <v>38461</v>
      </c>
      <c r="D6363" s="56" t="s">
        <v>7717</v>
      </c>
      <c r="E6363" s="56" t="s">
        <v>362</v>
      </c>
      <c r="F6363" s="56" t="s">
        <v>22</v>
      </c>
      <c r="G6363" s="56"/>
      <c r="H6363" s="56" t="s">
        <v>38444</v>
      </c>
      <c r="I6363" s="56" t="s">
        <v>38445</v>
      </c>
      <c r="J6363" s="56" t="s">
        <v>38465</v>
      </c>
      <c r="K6363" s="56" t="s">
        <v>87</v>
      </c>
      <c r="L6363" s="90" t="str">
        <f t="shared" si="198"/>
        <v>NA</v>
      </c>
      <c r="M6363" s="90"/>
      <c r="O6363" s="91"/>
      <c r="P6363" s="56"/>
      <c r="Q6363" s="56"/>
      <c r="R6363" s="56"/>
      <c r="S6363" s="56"/>
      <c r="T6363" s="56" t="s">
        <v>34222</v>
      </c>
      <c r="U6363" s="56" t="s">
        <v>34223</v>
      </c>
      <c r="V6363" s="56" t="s">
        <v>34224</v>
      </c>
      <c r="W6363" s="56" t="s">
        <v>7566</v>
      </c>
      <c r="X6363" s="56" t="s">
        <v>34225</v>
      </c>
      <c r="Y6363" s="56"/>
      <c r="Z6363" s="56" t="s">
        <v>34226</v>
      </c>
      <c r="AA6363" s="56" t="s">
        <v>34227</v>
      </c>
      <c r="AB6363" s="56" t="s">
        <v>34228</v>
      </c>
      <c r="AC6363" s="56" t="s">
        <v>7326</v>
      </c>
      <c r="AD6363" s="90" t="str">
        <f t="shared" si="199"/>
        <v>NA</v>
      </c>
      <c r="AE6363" s="90"/>
      <c r="AF6363" s="90"/>
      <c r="AG6363" s="90"/>
    </row>
    <row r="6364" spans="1:33">
      <c r="A6364" s="56" t="s">
        <v>38466</v>
      </c>
      <c r="B6364" s="56" t="s">
        <v>38467</v>
      </c>
      <c r="C6364" s="56" t="s">
        <v>38468</v>
      </c>
      <c r="D6364" s="56" t="s">
        <v>7717</v>
      </c>
      <c r="E6364" s="56" t="s">
        <v>362</v>
      </c>
      <c r="F6364" s="56" t="s">
        <v>22</v>
      </c>
      <c r="G6364" s="56"/>
      <c r="H6364" s="56" t="s">
        <v>38444</v>
      </c>
      <c r="I6364" s="56" t="s">
        <v>38445</v>
      </c>
      <c r="J6364" s="56" t="s">
        <v>38466</v>
      </c>
      <c r="K6364" s="56" t="s">
        <v>87</v>
      </c>
      <c r="L6364" s="90" t="str">
        <f t="shared" si="198"/>
        <v>NA</v>
      </c>
      <c r="M6364" s="90"/>
      <c r="O6364" s="91"/>
      <c r="P6364" s="56"/>
      <c r="Q6364" s="56"/>
      <c r="R6364" s="56"/>
      <c r="S6364" s="56"/>
      <c r="T6364" s="56" t="s">
        <v>34229</v>
      </c>
      <c r="U6364" s="56" t="s">
        <v>34230</v>
      </c>
      <c r="V6364" s="56" t="s">
        <v>34231</v>
      </c>
      <c r="W6364" s="56" t="s">
        <v>7566</v>
      </c>
      <c r="X6364" s="56" t="s">
        <v>11500</v>
      </c>
      <c r="Y6364" s="56"/>
      <c r="Z6364" s="56" t="s">
        <v>34232</v>
      </c>
      <c r="AA6364" s="56" t="s">
        <v>34233</v>
      </c>
      <c r="AB6364" s="56" t="s">
        <v>34229</v>
      </c>
      <c r="AC6364" s="56" t="s">
        <v>7326</v>
      </c>
      <c r="AD6364" s="90" t="str">
        <f t="shared" si="199"/>
        <v>NA</v>
      </c>
      <c r="AE6364" s="90"/>
      <c r="AF6364" s="90"/>
      <c r="AG6364" s="90"/>
    </row>
    <row r="6365" spans="1:33">
      <c r="A6365" s="56" t="s">
        <v>38469</v>
      </c>
      <c r="B6365" s="56" t="s">
        <v>38470</v>
      </c>
      <c r="C6365" s="56" t="s">
        <v>38471</v>
      </c>
      <c r="D6365" s="56" t="s">
        <v>7717</v>
      </c>
      <c r="E6365" s="56" t="s">
        <v>362</v>
      </c>
      <c r="F6365" s="56" t="s">
        <v>22</v>
      </c>
      <c r="G6365" s="56"/>
      <c r="H6365" s="56" t="s">
        <v>38444</v>
      </c>
      <c r="I6365" s="56" t="s">
        <v>38445</v>
      </c>
      <c r="J6365" s="56" t="s">
        <v>38469</v>
      </c>
      <c r="K6365" s="56" t="s">
        <v>87</v>
      </c>
      <c r="L6365" s="90" t="str">
        <f t="shared" si="198"/>
        <v>NA</v>
      </c>
      <c r="M6365" s="90"/>
      <c r="O6365" s="91"/>
      <c r="P6365" s="56"/>
      <c r="Q6365" s="56"/>
      <c r="R6365" s="56"/>
      <c r="S6365" s="56"/>
      <c r="T6365" s="56" t="s">
        <v>34234</v>
      </c>
      <c r="U6365" s="56" t="s">
        <v>34235</v>
      </c>
      <c r="V6365" s="56" t="s">
        <v>34236</v>
      </c>
      <c r="W6365" s="56" t="s">
        <v>7566</v>
      </c>
      <c r="X6365" s="56" t="s">
        <v>11500</v>
      </c>
      <c r="Y6365" s="56"/>
      <c r="Z6365" s="56" t="s">
        <v>34237</v>
      </c>
      <c r="AA6365" s="56" t="s">
        <v>34233</v>
      </c>
      <c r="AB6365" s="56"/>
      <c r="AC6365" s="56" t="s">
        <v>87</v>
      </c>
      <c r="AD6365" s="90" t="str">
        <f t="shared" si="199"/>
        <v>NA</v>
      </c>
      <c r="AE6365" s="90"/>
      <c r="AF6365" s="90"/>
      <c r="AG6365" s="90"/>
    </row>
    <row r="6366" spans="1:33">
      <c r="A6366" s="56" t="s">
        <v>38472</v>
      </c>
      <c r="B6366" s="56" t="s">
        <v>38473</v>
      </c>
      <c r="C6366" s="56" t="s">
        <v>38474</v>
      </c>
      <c r="D6366" s="56" t="s">
        <v>7717</v>
      </c>
      <c r="E6366" s="56" t="s">
        <v>38475</v>
      </c>
      <c r="F6366" s="56" t="s">
        <v>22</v>
      </c>
      <c r="G6366" s="56"/>
      <c r="H6366" s="56" t="s">
        <v>38476</v>
      </c>
      <c r="I6366" s="56" t="s">
        <v>38477</v>
      </c>
      <c r="J6366" s="56" t="s">
        <v>38478</v>
      </c>
      <c r="K6366" s="56" t="s">
        <v>87</v>
      </c>
      <c r="L6366" s="90" t="str">
        <f t="shared" si="198"/>
        <v>NA</v>
      </c>
      <c r="M6366" s="90"/>
      <c r="O6366" s="91"/>
      <c r="P6366" s="56"/>
      <c r="Q6366" s="56"/>
      <c r="R6366" s="56"/>
      <c r="S6366" s="56"/>
      <c r="T6366" s="56" t="s">
        <v>34238</v>
      </c>
      <c r="U6366" s="56" t="s">
        <v>34239</v>
      </c>
      <c r="V6366" s="56" t="s">
        <v>34240</v>
      </c>
      <c r="W6366" s="56" t="s">
        <v>7566</v>
      </c>
      <c r="X6366" s="56" t="s">
        <v>11500</v>
      </c>
      <c r="Y6366" s="56"/>
      <c r="Z6366" s="56" t="s">
        <v>34241</v>
      </c>
      <c r="AA6366" s="56" t="s">
        <v>34233</v>
      </c>
      <c r="AB6366" s="56" t="s">
        <v>15247</v>
      </c>
      <c r="AC6366" s="56" t="s">
        <v>87</v>
      </c>
      <c r="AD6366" s="90" t="str">
        <f t="shared" si="199"/>
        <v>NA</v>
      </c>
      <c r="AE6366" s="90"/>
      <c r="AF6366" s="90"/>
      <c r="AG6366" s="90"/>
    </row>
    <row r="6367" spans="1:33">
      <c r="A6367" s="56" t="s">
        <v>38479</v>
      </c>
      <c r="B6367" s="56" t="s">
        <v>38480</v>
      </c>
      <c r="C6367" s="56" t="s">
        <v>38481</v>
      </c>
      <c r="D6367" s="56" t="s">
        <v>7717</v>
      </c>
      <c r="E6367" s="56" t="s">
        <v>2892</v>
      </c>
      <c r="F6367" s="56" t="s">
        <v>22</v>
      </c>
      <c r="G6367" s="56"/>
      <c r="H6367" s="56" t="s">
        <v>38482</v>
      </c>
      <c r="I6367" s="56" t="s">
        <v>38483</v>
      </c>
      <c r="J6367" s="56" t="s">
        <v>38484</v>
      </c>
      <c r="K6367" s="56" t="s">
        <v>87</v>
      </c>
      <c r="L6367" s="90" t="str">
        <f t="shared" si="198"/>
        <v>NA</v>
      </c>
      <c r="M6367" s="90"/>
      <c r="O6367" s="91"/>
      <c r="P6367" s="56"/>
      <c r="Q6367" s="56"/>
      <c r="R6367" s="56"/>
      <c r="S6367" s="56"/>
      <c r="T6367" s="56" t="s">
        <v>34242</v>
      </c>
      <c r="U6367" s="56" t="s">
        <v>34243</v>
      </c>
      <c r="V6367" s="56" t="s">
        <v>34244</v>
      </c>
      <c r="W6367" s="56" t="s">
        <v>7566</v>
      </c>
      <c r="X6367" s="56" t="s">
        <v>34245</v>
      </c>
      <c r="Y6367" s="56"/>
      <c r="Z6367" s="56" t="s">
        <v>34246</v>
      </c>
      <c r="AA6367" s="56" t="s">
        <v>34247</v>
      </c>
      <c r="AB6367" s="56"/>
      <c r="AC6367" s="56" t="s">
        <v>87</v>
      </c>
      <c r="AD6367" s="90" t="str">
        <f t="shared" si="199"/>
        <v>NA</v>
      </c>
      <c r="AE6367" s="90"/>
      <c r="AF6367" s="90"/>
      <c r="AG6367" s="90"/>
    </row>
    <row r="6368" spans="1:33">
      <c r="A6368" s="56" t="s">
        <v>38485</v>
      </c>
      <c r="B6368" s="56" t="s">
        <v>38486</v>
      </c>
      <c r="C6368" s="56" t="s">
        <v>38487</v>
      </c>
      <c r="D6368" s="56" t="s">
        <v>7717</v>
      </c>
      <c r="E6368" s="56" t="s">
        <v>2892</v>
      </c>
      <c r="F6368" s="56" t="s">
        <v>22</v>
      </c>
      <c r="G6368" s="56"/>
      <c r="H6368" s="56" t="s">
        <v>38488</v>
      </c>
      <c r="I6368" s="56" t="s">
        <v>38483</v>
      </c>
      <c r="J6368" s="56" t="s">
        <v>38485</v>
      </c>
      <c r="K6368" s="56" t="s">
        <v>87</v>
      </c>
      <c r="L6368" s="90" t="str">
        <f t="shared" si="198"/>
        <v>NA</v>
      </c>
      <c r="M6368" s="90"/>
      <c r="O6368" s="91"/>
      <c r="P6368" s="56"/>
      <c r="Q6368" s="56"/>
      <c r="R6368" s="56"/>
      <c r="S6368" s="56"/>
      <c r="T6368" s="56" t="s">
        <v>34248</v>
      </c>
      <c r="U6368" s="56" t="s">
        <v>34249</v>
      </c>
      <c r="V6368" s="56" t="s">
        <v>34250</v>
      </c>
      <c r="W6368" s="56" t="s">
        <v>7566</v>
      </c>
      <c r="X6368" s="56" t="s">
        <v>34251</v>
      </c>
      <c r="Y6368" s="56"/>
      <c r="Z6368" s="56" t="s">
        <v>34252</v>
      </c>
      <c r="AA6368" s="56" t="s">
        <v>34253</v>
      </c>
      <c r="AB6368" s="56"/>
      <c r="AC6368" s="56" t="s">
        <v>87</v>
      </c>
      <c r="AD6368" s="90" t="str">
        <f t="shared" si="199"/>
        <v>NA</v>
      </c>
      <c r="AE6368" s="90"/>
      <c r="AF6368" s="90"/>
      <c r="AG6368" s="90"/>
    </row>
    <row r="6369" spans="1:33">
      <c r="A6369" s="56" t="s">
        <v>38489</v>
      </c>
      <c r="B6369" s="56" t="s">
        <v>38490</v>
      </c>
      <c r="C6369" s="56" t="s">
        <v>38491</v>
      </c>
      <c r="D6369" s="56" t="s">
        <v>7717</v>
      </c>
      <c r="E6369" s="56" t="s">
        <v>391</v>
      </c>
      <c r="F6369" s="56" t="s">
        <v>22</v>
      </c>
      <c r="G6369" s="56"/>
      <c r="H6369" s="56" t="s">
        <v>38492</v>
      </c>
      <c r="I6369" s="56" t="s">
        <v>7719</v>
      </c>
      <c r="J6369" s="56" t="s">
        <v>38489</v>
      </c>
      <c r="K6369" s="56" t="s">
        <v>87</v>
      </c>
      <c r="L6369" s="90" t="str">
        <f t="shared" si="198"/>
        <v>NA</v>
      </c>
      <c r="M6369" s="90"/>
      <c r="O6369" s="91"/>
      <c r="P6369" s="56"/>
      <c r="Q6369" s="56"/>
      <c r="R6369" s="56"/>
      <c r="S6369" s="56"/>
      <c r="T6369" s="56" t="s">
        <v>34254</v>
      </c>
      <c r="U6369" s="56" t="s">
        <v>34255</v>
      </c>
      <c r="V6369" s="56" t="s">
        <v>34256</v>
      </c>
      <c r="W6369" s="56" t="s">
        <v>7566</v>
      </c>
      <c r="X6369" s="56" t="s">
        <v>34251</v>
      </c>
      <c r="Y6369" s="56"/>
      <c r="Z6369" s="56" t="s">
        <v>34252</v>
      </c>
      <c r="AA6369" s="56" t="s">
        <v>34253</v>
      </c>
      <c r="AB6369" s="56"/>
      <c r="AC6369" s="56" t="s">
        <v>87</v>
      </c>
      <c r="AD6369" s="90" t="str">
        <f t="shared" si="199"/>
        <v>NA</v>
      </c>
      <c r="AE6369" s="90"/>
      <c r="AF6369" s="90"/>
      <c r="AG6369" s="90"/>
    </row>
    <row r="6370" spans="1:33">
      <c r="A6370" s="56" t="s">
        <v>38493</v>
      </c>
      <c r="B6370" s="56" t="s">
        <v>38494</v>
      </c>
      <c r="C6370" s="56" t="s">
        <v>38491</v>
      </c>
      <c r="D6370" s="56" t="s">
        <v>7717</v>
      </c>
      <c r="E6370" s="56" t="s">
        <v>391</v>
      </c>
      <c r="F6370" s="56" t="s">
        <v>22</v>
      </c>
      <c r="G6370" s="56"/>
      <c r="H6370" s="56" t="s">
        <v>38492</v>
      </c>
      <c r="I6370" s="56" t="s">
        <v>7719</v>
      </c>
      <c r="J6370" s="56" t="s">
        <v>38495</v>
      </c>
      <c r="K6370" s="56" t="s">
        <v>87</v>
      </c>
      <c r="L6370" s="90" t="str">
        <f t="shared" si="198"/>
        <v>NA</v>
      </c>
      <c r="M6370" s="90"/>
      <c r="O6370" s="91"/>
      <c r="P6370" s="56"/>
      <c r="Q6370" s="56"/>
      <c r="R6370" s="56"/>
      <c r="S6370" s="56"/>
      <c r="T6370" s="56" t="s">
        <v>34257</v>
      </c>
      <c r="U6370" s="56" t="s">
        <v>34258</v>
      </c>
      <c r="V6370" s="56" t="s">
        <v>34259</v>
      </c>
      <c r="W6370" s="56" t="s">
        <v>7566</v>
      </c>
      <c r="X6370" s="56" t="s">
        <v>34260</v>
      </c>
      <c r="Y6370" s="56"/>
      <c r="Z6370" s="56" t="s">
        <v>34261</v>
      </c>
      <c r="AA6370" s="56" t="s">
        <v>34262</v>
      </c>
      <c r="AB6370" s="56" t="s">
        <v>34257</v>
      </c>
      <c r="AC6370" s="56" t="s">
        <v>7326</v>
      </c>
      <c r="AD6370" s="90" t="str">
        <f t="shared" si="199"/>
        <v>NA</v>
      </c>
      <c r="AE6370" s="90"/>
      <c r="AF6370" s="90"/>
      <c r="AG6370" s="90"/>
    </row>
    <row r="6371" spans="1:33">
      <c r="A6371" s="56" t="s">
        <v>38496</v>
      </c>
      <c r="B6371" s="56" t="s">
        <v>38497</v>
      </c>
      <c r="C6371" s="56" t="s">
        <v>38481</v>
      </c>
      <c r="D6371" s="56" t="s">
        <v>7717</v>
      </c>
      <c r="E6371" s="56" t="s">
        <v>391</v>
      </c>
      <c r="F6371" s="56" t="s">
        <v>22</v>
      </c>
      <c r="G6371" s="56"/>
      <c r="H6371" s="56" t="s">
        <v>38498</v>
      </c>
      <c r="I6371" s="56" t="s">
        <v>7719</v>
      </c>
      <c r="J6371" s="56" t="s">
        <v>38499</v>
      </c>
      <c r="K6371" s="56" t="s">
        <v>87</v>
      </c>
      <c r="L6371" s="90" t="str">
        <f t="shared" si="198"/>
        <v>NA</v>
      </c>
      <c r="M6371" s="90"/>
      <c r="O6371" s="91"/>
      <c r="P6371" s="56"/>
      <c r="Q6371" s="56"/>
      <c r="R6371" s="56"/>
      <c r="S6371" s="56"/>
      <c r="T6371" s="56" t="s">
        <v>34263</v>
      </c>
      <c r="U6371" s="56" t="s">
        <v>34264</v>
      </c>
      <c r="V6371" s="56" t="s">
        <v>34265</v>
      </c>
      <c r="W6371" s="56" t="s">
        <v>7566</v>
      </c>
      <c r="X6371" s="56" t="s">
        <v>34266</v>
      </c>
      <c r="Y6371" s="56"/>
      <c r="Z6371" s="56" t="s">
        <v>34267</v>
      </c>
      <c r="AA6371" s="56" t="s">
        <v>34268</v>
      </c>
      <c r="AB6371" s="56"/>
      <c r="AC6371" s="56" t="s">
        <v>7326</v>
      </c>
      <c r="AD6371" s="90" t="str">
        <f t="shared" si="199"/>
        <v>NA</v>
      </c>
      <c r="AE6371" s="90"/>
      <c r="AF6371" s="90"/>
      <c r="AG6371" s="90"/>
    </row>
    <row r="6372" spans="1:33">
      <c r="A6372" s="56" t="s">
        <v>38500</v>
      </c>
      <c r="B6372" s="56" t="s">
        <v>38501</v>
      </c>
      <c r="C6372" s="56" t="s">
        <v>38502</v>
      </c>
      <c r="D6372" s="56" t="s">
        <v>7717</v>
      </c>
      <c r="E6372" s="56" t="s">
        <v>391</v>
      </c>
      <c r="F6372" s="56" t="s">
        <v>22</v>
      </c>
      <c r="G6372" s="56"/>
      <c r="H6372" s="56" t="s">
        <v>38492</v>
      </c>
      <c r="I6372" s="56" t="s">
        <v>7719</v>
      </c>
      <c r="J6372" s="56" t="s">
        <v>38503</v>
      </c>
      <c r="K6372" s="56" t="s">
        <v>87</v>
      </c>
      <c r="L6372" s="90" t="str">
        <f t="shared" si="198"/>
        <v>NA</v>
      </c>
      <c r="M6372" s="90"/>
      <c r="O6372" s="91"/>
      <c r="P6372" s="56"/>
      <c r="Q6372" s="56"/>
      <c r="R6372" s="56"/>
      <c r="S6372" s="56"/>
      <c r="T6372" s="56" t="s">
        <v>34269</v>
      </c>
      <c r="U6372" s="56" t="s">
        <v>34270</v>
      </c>
      <c r="V6372" s="56" t="s">
        <v>34271</v>
      </c>
      <c r="W6372" s="56" t="s">
        <v>7566</v>
      </c>
      <c r="X6372" s="56" t="s">
        <v>34272</v>
      </c>
      <c r="Y6372" s="56"/>
      <c r="Z6372" s="56" t="s">
        <v>34273</v>
      </c>
      <c r="AA6372" s="56" t="s">
        <v>34274</v>
      </c>
      <c r="AB6372" s="56"/>
      <c r="AC6372" s="56" t="s">
        <v>7326</v>
      </c>
      <c r="AD6372" s="90" t="str">
        <f t="shared" si="199"/>
        <v>NA</v>
      </c>
      <c r="AE6372" s="90"/>
      <c r="AF6372" s="90"/>
      <c r="AG6372" s="90"/>
    </row>
    <row r="6373" spans="1:33">
      <c r="A6373" s="56" t="s">
        <v>38504</v>
      </c>
      <c r="B6373" s="56" t="s">
        <v>38505</v>
      </c>
      <c r="C6373" s="56" t="s">
        <v>38506</v>
      </c>
      <c r="D6373" s="56" t="s">
        <v>7717</v>
      </c>
      <c r="E6373" s="56" t="s">
        <v>391</v>
      </c>
      <c r="F6373" s="56" t="s">
        <v>22</v>
      </c>
      <c r="G6373" s="56"/>
      <c r="H6373" s="56" t="s">
        <v>38492</v>
      </c>
      <c r="I6373" s="56" t="s">
        <v>7719</v>
      </c>
      <c r="J6373" s="56" t="s">
        <v>38507</v>
      </c>
      <c r="K6373" s="56" t="s">
        <v>87</v>
      </c>
      <c r="L6373" s="90" t="str">
        <f t="shared" si="198"/>
        <v>NA</v>
      </c>
      <c r="M6373" s="90"/>
      <c r="O6373" s="91"/>
      <c r="P6373" s="56"/>
      <c r="Q6373" s="56"/>
      <c r="R6373" s="56"/>
      <c r="S6373" s="56"/>
      <c r="T6373" s="56" t="s">
        <v>34275</v>
      </c>
      <c r="U6373" s="56" t="s">
        <v>34276</v>
      </c>
      <c r="V6373" s="56" t="s">
        <v>34277</v>
      </c>
      <c r="W6373" s="56" t="s">
        <v>7566</v>
      </c>
      <c r="X6373" s="56" t="s">
        <v>34278</v>
      </c>
      <c r="Y6373" s="56"/>
      <c r="Z6373" s="56" t="s">
        <v>34279</v>
      </c>
      <c r="AA6373" s="56" t="s">
        <v>34280</v>
      </c>
      <c r="AB6373" s="56"/>
      <c r="AC6373" s="56" t="s">
        <v>7326</v>
      </c>
      <c r="AD6373" s="90" t="str">
        <f t="shared" si="199"/>
        <v>NA</v>
      </c>
      <c r="AE6373" s="90"/>
      <c r="AF6373" s="90"/>
      <c r="AG6373" s="90"/>
    </row>
    <row r="6374" spans="1:33">
      <c r="A6374" s="56" t="s">
        <v>38508</v>
      </c>
      <c r="B6374" s="56" t="s">
        <v>38509</v>
      </c>
      <c r="C6374" s="56" t="s">
        <v>38506</v>
      </c>
      <c r="D6374" s="56" t="s">
        <v>7717</v>
      </c>
      <c r="E6374" s="56" t="s">
        <v>391</v>
      </c>
      <c r="F6374" s="56" t="s">
        <v>22</v>
      </c>
      <c r="G6374" s="56"/>
      <c r="H6374" s="56" t="s">
        <v>38492</v>
      </c>
      <c r="I6374" s="56" t="s">
        <v>7719</v>
      </c>
      <c r="J6374" s="56" t="s">
        <v>38510</v>
      </c>
      <c r="K6374" s="56" t="s">
        <v>87</v>
      </c>
      <c r="L6374" s="90" t="str">
        <f t="shared" si="198"/>
        <v>NA</v>
      </c>
      <c r="M6374" s="90"/>
      <c r="O6374" s="91"/>
      <c r="P6374" s="56"/>
      <c r="Q6374" s="56"/>
      <c r="R6374" s="56"/>
      <c r="S6374" s="56"/>
      <c r="T6374" s="56" t="s">
        <v>34281</v>
      </c>
      <c r="U6374" s="56" t="s">
        <v>34282</v>
      </c>
      <c r="V6374" s="56" t="s">
        <v>34283</v>
      </c>
      <c r="W6374" s="56" t="s">
        <v>7566</v>
      </c>
      <c r="X6374" s="56" t="s">
        <v>34278</v>
      </c>
      <c r="Y6374" s="56"/>
      <c r="Z6374" s="56" t="s">
        <v>34284</v>
      </c>
      <c r="AA6374" s="56" t="s">
        <v>34280</v>
      </c>
      <c r="AB6374" s="56" t="s">
        <v>34285</v>
      </c>
      <c r="AC6374" s="56" t="s">
        <v>87</v>
      </c>
      <c r="AD6374" s="90" t="str">
        <f t="shared" si="199"/>
        <v>NA</v>
      </c>
      <c r="AE6374" s="90"/>
      <c r="AF6374" s="90"/>
      <c r="AG6374" s="90"/>
    </row>
    <row r="6375" spans="1:33">
      <c r="A6375" s="56" t="s">
        <v>38511</v>
      </c>
      <c r="B6375" s="56" t="s">
        <v>38512</v>
      </c>
      <c r="C6375" s="56" t="s">
        <v>38513</v>
      </c>
      <c r="D6375" s="56" t="s">
        <v>7717</v>
      </c>
      <c r="E6375" s="56" t="s">
        <v>391</v>
      </c>
      <c r="F6375" s="56" t="s">
        <v>22</v>
      </c>
      <c r="G6375" s="56"/>
      <c r="H6375" s="56" t="s">
        <v>38492</v>
      </c>
      <c r="I6375" s="56" t="s">
        <v>7719</v>
      </c>
      <c r="J6375" s="56" t="s">
        <v>38514</v>
      </c>
      <c r="K6375" s="56" t="s">
        <v>87</v>
      </c>
      <c r="L6375" s="90" t="str">
        <f t="shared" si="198"/>
        <v>NA</v>
      </c>
      <c r="M6375" s="90"/>
      <c r="O6375" s="91"/>
      <c r="P6375" s="56"/>
      <c r="Q6375" s="56"/>
      <c r="R6375" s="56"/>
      <c r="S6375" s="56"/>
      <c r="T6375" s="56" t="s">
        <v>34286</v>
      </c>
      <c r="U6375" s="56" t="s">
        <v>34287</v>
      </c>
      <c r="V6375" s="56" t="s">
        <v>34288</v>
      </c>
      <c r="W6375" s="56" t="s">
        <v>7566</v>
      </c>
      <c r="X6375" s="56" t="s">
        <v>11516</v>
      </c>
      <c r="Y6375" s="56"/>
      <c r="Z6375" s="56" t="s">
        <v>34289</v>
      </c>
      <c r="AA6375" s="56" t="s">
        <v>34290</v>
      </c>
      <c r="AB6375" s="56" t="s">
        <v>34291</v>
      </c>
      <c r="AC6375" s="56" t="s">
        <v>7326</v>
      </c>
      <c r="AD6375" s="90" t="str">
        <f t="shared" si="199"/>
        <v>NA</v>
      </c>
      <c r="AE6375" s="90"/>
      <c r="AF6375" s="90"/>
      <c r="AG6375" s="90"/>
    </row>
    <row r="6376" spans="1:33">
      <c r="A6376" s="56" t="s">
        <v>38515</v>
      </c>
      <c r="B6376" s="56" t="s">
        <v>38516</v>
      </c>
      <c r="C6376" s="56" t="s">
        <v>38513</v>
      </c>
      <c r="D6376" s="56" t="s">
        <v>7717</v>
      </c>
      <c r="E6376" s="56" t="s">
        <v>391</v>
      </c>
      <c r="F6376" s="56" t="s">
        <v>22</v>
      </c>
      <c r="G6376" s="56"/>
      <c r="H6376" s="56" t="s">
        <v>38492</v>
      </c>
      <c r="I6376" s="56" t="s">
        <v>7719</v>
      </c>
      <c r="J6376" s="56" t="s">
        <v>38517</v>
      </c>
      <c r="K6376" s="56" t="s">
        <v>87</v>
      </c>
      <c r="L6376" s="90" t="str">
        <f t="shared" si="198"/>
        <v>NA</v>
      </c>
      <c r="M6376" s="90"/>
      <c r="O6376" s="91"/>
      <c r="P6376" s="56"/>
      <c r="Q6376" s="56"/>
      <c r="R6376" s="56"/>
      <c r="S6376" s="56"/>
      <c r="T6376" s="56" t="s">
        <v>34292</v>
      </c>
      <c r="U6376" s="56" t="s">
        <v>34293</v>
      </c>
      <c r="V6376" s="56" t="s">
        <v>34294</v>
      </c>
      <c r="W6376" s="56" t="s">
        <v>7566</v>
      </c>
      <c r="X6376" s="56" t="s">
        <v>11516</v>
      </c>
      <c r="Y6376" s="56"/>
      <c r="Z6376" s="56" t="s">
        <v>34289</v>
      </c>
      <c r="AA6376" s="56" t="s">
        <v>34290</v>
      </c>
      <c r="AB6376" s="56" t="s">
        <v>34292</v>
      </c>
      <c r="AC6376" s="56" t="s">
        <v>7326</v>
      </c>
      <c r="AD6376" s="90" t="str">
        <f t="shared" si="199"/>
        <v>NA</v>
      </c>
      <c r="AE6376" s="90"/>
      <c r="AF6376" s="90"/>
      <c r="AG6376" s="90"/>
    </row>
    <row r="6377" spans="1:33">
      <c r="A6377" s="56" t="s">
        <v>38518</v>
      </c>
      <c r="B6377" s="56" t="s">
        <v>38519</v>
      </c>
      <c r="C6377" s="56" t="s">
        <v>38520</v>
      </c>
      <c r="D6377" s="56" t="s">
        <v>7717</v>
      </c>
      <c r="E6377" s="56" t="s">
        <v>391</v>
      </c>
      <c r="F6377" s="56" t="s">
        <v>22</v>
      </c>
      <c r="G6377" s="56"/>
      <c r="H6377" s="56" t="s">
        <v>38492</v>
      </c>
      <c r="I6377" s="56" t="s">
        <v>7719</v>
      </c>
      <c r="J6377" s="56" t="s">
        <v>38521</v>
      </c>
      <c r="K6377" s="56" t="s">
        <v>87</v>
      </c>
      <c r="L6377" s="90" t="str">
        <f t="shared" si="198"/>
        <v>NA</v>
      </c>
      <c r="M6377" s="90"/>
      <c r="O6377" s="91"/>
      <c r="P6377" s="56"/>
      <c r="Q6377" s="56"/>
      <c r="R6377" s="56"/>
      <c r="S6377" s="56"/>
      <c r="T6377" s="56" t="s">
        <v>34295</v>
      </c>
      <c r="U6377" s="56" t="s">
        <v>34296</v>
      </c>
      <c r="V6377" s="56" t="s">
        <v>34297</v>
      </c>
      <c r="W6377" s="56" t="s">
        <v>7566</v>
      </c>
      <c r="X6377" s="56" t="s">
        <v>11516</v>
      </c>
      <c r="Y6377" s="56"/>
      <c r="Z6377" s="56" t="s">
        <v>34289</v>
      </c>
      <c r="AA6377" s="56" t="s">
        <v>34290</v>
      </c>
      <c r="AB6377" s="56" t="s">
        <v>34295</v>
      </c>
      <c r="AC6377" s="56" t="s">
        <v>7326</v>
      </c>
      <c r="AD6377" s="90" t="str">
        <f t="shared" si="199"/>
        <v>NA</v>
      </c>
      <c r="AE6377" s="90"/>
      <c r="AF6377" s="90"/>
      <c r="AG6377" s="90"/>
    </row>
    <row r="6378" spans="1:33">
      <c r="A6378" s="56" t="s">
        <v>38522</v>
      </c>
      <c r="B6378" s="56" t="s">
        <v>38523</v>
      </c>
      <c r="C6378" s="56" t="s">
        <v>38524</v>
      </c>
      <c r="D6378" s="56" t="s">
        <v>7717</v>
      </c>
      <c r="E6378" s="56" t="s">
        <v>391</v>
      </c>
      <c r="F6378" s="56" t="s">
        <v>22</v>
      </c>
      <c r="G6378" s="56"/>
      <c r="H6378" s="56" t="s">
        <v>38492</v>
      </c>
      <c r="I6378" s="56" t="s">
        <v>7719</v>
      </c>
      <c r="J6378" s="56" t="s">
        <v>38525</v>
      </c>
      <c r="K6378" s="56" t="s">
        <v>87</v>
      </c>
      <c r="L6378" s="90" t="str">
        <f t="shared" si="198"/>
        <v>NA</v>
      </c>
      <c r="M6378" s="90"/>
      <c r="O6378" s="91"/>
      <c r="P6378" s="56"/>
      <c r="Q6378" s="56"/>
      <c r="R6378" s="56"/>
      <c r="S6378" s="56"/>
      <c r="T6378" s="56" t="s">
        <v>34298</v>
      </c>
      <c r="U6378" s="56" t="s">
        <v>34299</v>
      </c>
      <c r="V6378" s="56" t="s">
        <v>31635</v>
      </c>
      <c r="W6378" s="56" t="s">
        <v>7566</v>
      </c>
      <c r="X6378" s="56" t="s">
        <v>34300</v>
      </c>
      <c r="Y6378" s="56"/>
      <c r="Z6378" s="56" t="s">
        <v>34301</v>
      </c>
      <c r="AA6378" s="56" t="s">
        <v>34302</v>
      </c>
      <c r="AB6378" s="56" t="s">
        <v>34303</v>
      </c>
      <c r="AC6378" s="56" t="s">
        <v>7326</v>
      </c>
      <c r="AD6378" s="90" t="str">
        <f t="shared" si="199"/>
        <v>NA</v>
      </c>
      <c r="AE6378" s="90"/>
      <c r="AF6378" s="90"/>
      <c r="AG6378" s="90"/>
    </row>
    <row r="6379" spans="1:33">
      <c r="A6379" s="56" t="s">
        <v>38526</v>
      </c>
      <c r="B6379" s="56" t="s">
        <v>38527</v>
      </c>
      <c r="C6379" s="56" t="s">
        <v>38528</v>
      </c>
      <c r="D6379" s="56" t="s">
        <v>7717</v>
      </c>
      <c r="E6379" s="56" t="s">
        <v>391</v>
      </c>
      <c r="F6379" s="56" t="s">
        <v>22</v>
      </c>
      <c r="G6379" s="56"/>
      <c r="H6379" s="56" t="s">
        <v>38492</v>
      </c>
      <c r="I6379" s="56" t="s">
        <v>7719</v>
      </c>
      <c r="J6379" s="56"/>
      <c r="K6379" s="56" t="s">
        <v>87</v>
      </c>
      <c r="L6379" s="90" t="str">
        <f t="shared" si="198"/>
        <v>NA</v>
      </c>
      <c r="M6379" s="90"/>
      <c r="O6379" s="91"/>
      <c r="P6379" s="56"/>
      <c r="Q6379" s="56"/>
      <c r="R6379" s="56"/>
      <c r="S6379" s="56"/>
      <c r="T6379" s="56" t="s">
        <v>34304</v>
      </c>
      <c r="U6379" s="56" t="s">
        <v>34305</v>
      </c>
      <c r="V6379" s="56" t="s">
        <v>34306</v>
      </c>
      <c r="W6379" s="56" t="s">
        <v>7566</v>
      </c>
      <c r="X6379" s="56" t="s">
        <v>34307</v>
      </c>
      <c r="Y6379" s="56"/>
      <c r="Z6379" s="56" t="s">
        <v>34308</v>
      </c>
      <c r="AA6379" s="56" t="s">
        <v>34309</v>
      </c>
      <c r="AB6379" s="56"/>
      <c r="AC6379" s="56" t="s">
        <v>87</v>
      </c>
      <c r="AD6379" s="90" t="str">
        <f t="shared" si="199"/>
        <v>NA</v>
      </c>
      <c r="AE6379" s="90"/>
      <c r="AF6379" s="90"/>
      <c r="AG6379" s="90"/>
    </row>
    <row r="6380" spans="1:33">
      <c r="A6380" s="56" t="s">
        <v>38529</v>
      </c>
      <c r="B6380" s="56" t="s">
        <v>38530</v>
      </c>
      <c r="C6380" s="56" t="s">
        <v>38531</v>
      </c>
      <c r="D6380" s="56" t="s">
        <v>7717</v>
      </c>
      <c r="E6380" s="56" t="s">
        <v>391</v>
      </c>
      <c r="F6380" s="56" t="s">
        <v>22</v>
      </c>
      <c r="G6380" s="56"/>
      <c r="H6380" s="56" t="s">
        <v>38492</v>
      </c>
      <c r="I6380" s="56" t="s">
        <v>7719</v>
      </c>
      <c r="J6380" s="56" t="s">
        <v>38532</v>
      </c>
      <c r="K6380" s="56" t="s">
        <v>87</v>
      </c>
      <c r="L6380" s="90" t="str">
        <f t="shared" si="198"/>
        <v>NA</v>
      </c>
      <c r="M6380" s="90"/>
      <c r="O6380" s="91"/>
      <c r="P6380" s="56"/>
      <c r="Q6380" s="56"/>
      <c r="R6380" s="56"/>
      <c r="S6380" s="56"/>
      <c r="T6380" s="56" t="s">
        <v>34310</v>
      </c>
      <c r="U6380" s="56" t="s">
        <v>34311</v>
      </c>
      <c r="V6380" s="56" t="s">
        <v>34312</v>
      </c>
      <c r="W6380" s="56" t="s">
        <v>7566</v>
      </c>
      <c r="X6380" s="56" t="s">
        <v>34313</v>
      </c>
      <c r="Y6380" s="56"/>
      <c r="Z6380" s="56" t="s">
        <v>34314</v>
      </c>
      <c r="AA6380" s="56" t="s">
        <v>34315</v>
      </c>
      <c r="AB6380" s="56" t="s">
        <v>34316</v>
      </c>
      <c r="AC6380" s="56" t="s">
        <v>7326</v>
      </c>
      <c r="AD6380" s="90" t="str">
        <f t="shared" si="199"/>
        <v>NA</v>
      </c>
      <c r="AE6380" s="90"/>
      <c r="AF6380" s="90"/>
      <c r="AG6380" s="90"/>
    </row>
    <row r="6381" spans="1:33">
      <c r="A6381" s="56" t="s">
        <v>38533</v>
      </c>
      <c r="B6381" s="56" t="s">
        <v>38534</v>
      </c>
      <c r="C6381" s="56" t="s">
        <v>38535</v>
      </c>
      <c r="D6381" s="56" t="s">
        <v>7717</v>
      </c>
      <c r="E6381" s="56" t="s">
        <v>391</v>
      </c>
      <c r="F6381" s="56" t="s">
        <v>22</v>
      </c>
      <c r="G6381" s="56"/>
      <c r="H6381" s="56" t="s">
        <v>38492</v>
      </c>
      <c r="I6381" s="56" t="s">
        <v>7719</v>
      </c>
      <c r="J6381" s="56" t="s">
        <v>38536</v>
      </c>
      <c r="K6381" s="56" t="s">
        <v>87</v>
      </c>
      <c r="L6381" s="90" t="str">
        <f t="shared" si="198"/>
        <v>NA</v>
      </c>
      <c r="M6381" s="90"/>
      <c r="O6381" s="91"/>
      <c r="P6381" s="56"/>
      <c r="Q6381" s="56"/>
      <c r="R6381" s="56"/>
      <c r="S6381" s="56"/>
      <c r="T6381" s="56" t="s">
        <v>34317</v>
      </c>
      <c r="U6381" s="56" t="s">
        <v>34318</v>
      </c>
      <c r="V6381" s="56" t="s">
        <v>34319</v>
      </c>
      <c r="W6381" s="56" t="s">
        <v>7566</v>
      </c>
      <c r="X6381" s="56" t="s">
        <v>34313</v>
      </c>
      <c r="Y6381" s="56"/>
      <c r="Z6381" s="56" t="s">
        <v>34320</v>
      </c>
      <c r="AA6381" s="56" t="s">
        <v>34315</v>
      </c>
      <c r="AB6381" s="56" t="s">
        <v>34321</v>
      </c>
      <c r="AC6381" s="56" t="s">
        <v>87</v>
      </c>
      <c r="AD6381" s="90" t="str">
        <f t="shared" si="199"/>
        <v>NA</v>
      </c>
      <c r="AE6381" s="90"/>
      <c r="AF6381" s="90"/>
      <c r="AG6381" s="90"/>
    </row>
    <row r="6382" spans="1:33">
      <c r="A6382" s="56" t="s">
        <v>38537</v>
      </c>
      <c r="B6382" s="56" t="s">
        <v>38538</v>
      </c>
      <c r="C6382" s="56" t="s">
        <v>38539</v>
      </c>
      <c r="D6382" s="56" t="s">
        <v>7717</v>
      </c>
      <c r="E6382" s="56" t="s">
        <v>391</v>
      </c>
      <c r="F6382" s="56" t="s">
        <v>22</v>
      </c>
      <c r="G6382" s="56"/>
      <c r="H6382" s="56" t="s">
        <v>38492</v>
      </c>
      <c r="I6382" s="56" t="s">
        <v>7719</v>
      </c>
      <c r="J6382" s="56" t="s">
        <v>38540</v>
      </c>
      <c r="K6382" s="56" t="s">
        <v>87</v>
      </c>
      <c r="L6382" s="90" t="str">
        <f t="shared" si="198"/>
        <v>NA</v>
      </c>
      <c r="M6382" s="90"/>
      <c r="O6382" s="91"/>
      <c r="P6382" s="56"/>
      <c r="Q6382" s="56"/>
      <c r="R6382" s="56"/>
      <c r="S6382" s="56"/>
      <c r="T6382" s="56" t="s">
        <v>34322</v>
      </c>
      <c r="U6382" s="56" t="s">
        <v>34323</v>
      </c>
      <c r="V6382" s="56" t="s">
        <v>31128</v>
      </c>
      <c r="W6382" s="56" t="s">
        <v>7566</v>
      </c>
      <c r="X6382" s="56" t="s">
        <v>34324</v>
      </c>
      <c r="Y6382" s="56"/>
      <c r="Z6382" s="56" t="s">
        <v>34325</v>
      </c>
      <c r="AA6382" s="56" t="s">
        <v>34326</v>
      </c>
      <c r="AB6382" s="56"/>
      <c r="AC6382" s="56" t="s">
        <v>7326</v>
      </c>
      <c r="AD6382" s="90" t="str">
        <f t="shared" si="199"/>
        <v>NA</v>
      </c>
      <c r="AE6382" s="90"/>
      <c r="AF6382" s="90"/>
      <c r="AG6382" s="90"/>
    </row>
    <row r="6383" spans="1:33">
      <c r="A6383" s="56" t="s">
        <v>38541</v>
      </c>
      <c r="B6383" s="56" t="s">
        <v>38542</v>
      </c>
      <c r="C6383" s="56" t="s">
        <v>38543</v>
      </c>
      <c r="D6383" s="56" t="s">
        <v>7717</v>
      </c>
      <c r="E6383" s="56" t="s">
        <v>391</v>
      </c>
      <c r="F6383" s="56" t="s">
        <v>22</v>
      </c>
      <c r="G6383" s="56"/>
      <c r="H6383" s="56" t="s">
        <v>38492</v>
      </c>
      <c r="I6383" s="56" t="s">
        <v>7719</v>
      </c>
      <c r="J6383" s="56" t="s">
        <v>38544</v>
      </c>
      <c r="K6383" s="56" t="s">
        <v>87</v>
      </c>
      <c r="L6383" s="90" t="str">
        <f t="shared" si="198"/>
        <v>NA</v>
      </c>
      <c r="M6383" s="90"/>
      <c r="O6383" s="91"/>
      <c r="P6383" s="56"/>
      <c r="Q6383" s="56"/>
      <c r="R6383" s="56"/>
      <c r="S6383" s="56"/>
      <c r="T6383" s="56" t="s">
        <v>34327</v>
      </c>
      <c r="U6383" s="56" t="s">
        <v>34328</v>
      </c>
      <c r="V6383" s="56" t="s">
        <v>8264</v>
      </c>
      <c r="W6383" s="56" t="s">
        <v>7566</v>
      </c>
      <c r="X6383" s="56" t="s">
        <v>34329</v>
      </c>
      <c r="Y6383" s="56"/>
      <c r="Z6383" s="56" t="s">
        <v>34330</v>
      </c>
      <c r="AA6383" s="56" t="s">
        <v>34331</v>
      </c>
      <c r="AB6383" s="56"/>
      <c r="AC6383" s="56" t="s">
        <v>7326</v>
      </c>
      <c r="AD6383" s="90" t="str">
        <f t="shared" si="199"/>
        <v>NA</v>
      </c>
      <c r="AE6383" s="90"/>
      <c r="AF6383" s="90"/>
      <c r="AG6383" s="90"/>
    </row>
    <row r="6384" spans="1:33">
      <c r="A6384" s="56" t="s">
        <v>38545</v>
      </c>
      <c r="B6384" s="56" t="s">
        <v>38546</v>
      </c>
      <c r="C6384" s="56" t="s">
        <v>38547</v>
      </c>
      <c r="D6384" s="56" t="s">
        <v>7717</v>
      </c>
      <c r="E6384" s="56" t="s">
        <v>391</v>
      </c>
      <c r="F6384" s="56" t="s">
        <v>22</v>
      </c>
      <c r="G6384" s="56"/>
      <c r="H6384" s="56" t="s">
        <v>38492</v>
      </c>
      <c r="I6384" s="56" t="s">
        <v>7719</v>
      </c>
      <c r="J6384" s="56" t="s">
        <v>38548</v>
      </c>
      <c r="K6384" s="56" t="s">
        <v>87</v>
      </c>
      <c r="L6384" s="90" t="str">
        <f t="shared" si="198"/>
        <v>NA</v>
      </c>
      <c r="M6384" s="90"/>
      <c r="O6384" s="91"/>
      <c r="P6384" s="56"/>
      <c r="Q6384" s="56"/>
      <c r="R6384" s="56"/>
      <c r="S6384" s="56"/>
      <c r="T6384" s="56" t="s">
        <v>18289</v>
      </c>
      <c r="U6384" s="56" t="s">
        <v>34332</v>
      </c>
      <c r="V6384" s="56" t="s">
        <v>34333</v>
      </c>
      <c r="W6384" s="56" t="s">
        <v>7566</v>
      </c>
      <c r="X6384" s="56" t="s">
        <v>14029</v>
      </c>
      <c r="Y6384" s="56"/>
      <c r="Z6384" s="56" t="s">
        <v>34334</v>
      </c>
      <c r="AA6384" s="56" t="s">
        <v>34335</v>
      </c>
      <c r="AB6384" s="56"/>
      <c r="AC6384" s="56" t="s">
        <v>87</v>
      </c>
      <c r="AD6384" s="90" t="str">
        <f t="shared" si="199"/>
        <v>NA</v>
      </c>
      <c r="AE6384" s="90"/>
      <c r="AF6384" s="90"/>
      <c r="AG6384" s="90"/>
    </row>
    <row r="6385" spans="1:33">
      <c r="A6385" s="56" t="s">
        <v>38549</v>
      </c>
      <c r="B6385" s="56" t="s">
        <v>38550</v>
      </c>
      <c r="C6385" s="56" t="s">
        <v>38551</v>
      </c>
      <c r="D6385" s="56" t="s">
        <v>7717</v>
      </c>
      <c r="E6385" s="56" t="s">
        <v>391</v>
      </c>
      <c r="F6385" s="56" t="s">
        <v>22</v>
      </c>
      <c r="G6385" s="56"/>
      <c r="H6385" s="56" t="s">
        <v>38492</v>
      </c>
      <c r="I6385" s="56" t="s">
        <v>7719</v>
      </c>
      <c r="J6385" s="56" t="s">
        <v>38552</v>
      </c>
      <c r="K6385" s="56" t="s">
        <v>87</v>
      </c>
      <c r="L6385" s="90" t="str">
        <f t="shared" si="198"/>
        <v>NA</v>
      </c>
      <c r="M6385" s="90"/>
      <c r="O6385" s="91"/>
      <c r="P6385" s="56"/>
      <c r="Q6385" s="56"/>
      <c r="R6385" s="56"/>
      <c r="S6385" s="56"/>
      <c r="T6385" s="56" t="s">
        <v>34336</v>
      </c>
      <c r="U6385" s="56" t="s">
        <v>34337</v>
      </c>
      <c r="V6385" s="56" t="s">
        <v>34338</v>
      </c>
      <c r="W6385" s="56" t="s">
        <v>7566</v>
      </c>
      <c r="X6385" s="56" t="s">
        <v>483</v>
      </c>
      <c r="Y6385" s="56"/>
      <c r="Z6385" s="56" t="s">
        <v>34339</v>
      </c>
      <c r="AA6385" s="56" t="s">
        <v>34340</v>
      </c>
      <c r="AB6385" s="56" t="s">
        <v>34341</v>
      </c>
      <c r="AC6385" s="56" t="s">
        <v>7326</v>
      </c>
      <c r="AD6385" s="90" t="str">
        <f t="shared" si="199"/>
        <v>NA</v>
      </c>
      <c r="AE6385" s="90"/>
      <c r="AF6385" s="90"/>
      <c r="AG6385" s="90"/>
    </row>
    <row r="6386" spans="1:33">
      <c r="A6386" s="56" t="s">
        <v>38553</v>
      </c>
      <c r="B6386" s="56" t="s">
        <v>38554</v>
      </c>
      <c r="C6386" s="56" t="s">
        <v>38555</v>
      </c>
      <c r="D6386" s="56" t="s">
        <v>7717</v>
      </c>
      <c r="E6386" s="56" t="s">
        <v>391</v>
      </c>
      <c r="F6386" s="56" t="s">
        <v>22</v>
      </c>
      <c r="G6386" s="56"/>
      <c r="H6386" s="56" t="s">
        <v>38492</v>
      </c>
      <c r="I6386" s="56" t="s">
        <v>7719</v>
      </c>
      <c r="J6386" s="56" t="s">
        <v>38556</v>
      </c>
      <c r="K6386" s="56" t="s">
        <v>87</v>
      </c>
      <c r="L6386" s="90" t="str">
        <f t="shared" si="198"/>
        <v>NA</v>
      </c>
      <c r="M6386" s="90"/>
      <c r="O6386" s="91"/>
      <c r="P6386" s="56"/>
      <c r="Q6386" s="56"/>
      <c r="R6386" s="56"/>
      <c r="S6386" s="56"/>
      <c r="T6386" s="56" t="s">
        <v>34342</v>
      </c>
      <c r="U6386" s="56" t="s">
        <v>34343</v>
      </c>
      <c r="V6386" s="56" t="s">
        <v>34344</v>
      </c>
      <c r="W6386" s="56" t="s">
        <v>7566</v>
      </c>
      <c r="X6386" s="56" t="s">
        <v>483</v>
      </c>
      <c r="Y6386" s="56"/>
      <c r="Z6386" s="56" t="s">
        <v>34339</v>
      </c>
      <c r="AA6386" s="56" t="s">
        <v>34340</v>
      </c>
      <c r="AB6386" s="56" t="s">
        <v>34345</v>
      </c>
      <c r="AC6386" s="56" t="s">
        <v>7326</v>
      </c>
      <c r="AD6386" s="90" t="str">
        <f t="shared" si="199"/>
        <v>NA</v>
      </c>
      <c r="AE6386" s="90"/>
      <c r="AF6386" s="90"/>
      <c r="AG6386" s="90"/>
    </row>
    <row r="6387" spans="1:33">
      <c r="A6387" s="56" t="s">
        <v>38557</v>
      </c>
      <c r="B6387" s="56" t="s">
        <v>38558</v>
      </c>
      <c r="C6387" s="56" t="s">
        <v>38559</v>
      </c>
      <c r="D6387" s="56" t="s">
        <v>7717</v>
      </c>
      <c r="E6387" s="56" t="s">
        <v>391</v>
      </c>
      <c r="F6387" s="56" t="s">
        <v>22</v>
      </c>
      <c r="G6387" s="56"/>
      <c r="H6387" s="56" t="s">
        <v>38492</v>
      </c>
      <c r="I6387" s="56" t="s">
        <v>7719</v>
      </c>
      <c r="J6387" s="56" t="s">
        <v>38560</v>
      </c>
      <c r="K6387" s="56" t="s">
        <v>87</v>
      </c>
      <c r="L6387" s="90" t="str">
        <f t="shared" si="198"/>
        <v>NA</v>
      </c>
      <c r="M6387" s="90"/>
      <c r="O6387" s="91"/>
      <c r="P6387" s="56"/>
      <c r="Q6387" s="56"/>
      <c r="R6387" s="56"/>
      <c r="S6387" s="56"/>
      <c r="T6387" s="56" t="s">
        <v>34346</v>
      </c>
      <c r="U6387" s="56" t="s">
        <v>34347</v>
      </c>
      <c r="V6387" s="56" t="s">
        <v>10869</v>
      </c>
      <c r="W6387" s="56" t="s">
        <v>7566</v>
      </c>
      <c r="X6387" s="56" t="s">
        <v>483</v>
      </c>
      <c r="Y6387" s="56"/>
      <c r="Z6387" s="56" t="s">
        <v>34348</v>
      </c>
      <c r="AA6387" s="56" t="s">
        <v>34340</v>
      </c>
      <c r="AB6387" s="56" t="s">
        <v>34346</v>
      </c>
      <c r="AC6387" s="56" t="s">
        <v>7326</v>
      </c>
      <c r="AD6387" s="90" t="str">
        <f t="shared" si="199"/>
        <v>NA</v>
      </c>
      <c r="AE6387" s="90"/>
      <c r="AF6387" s="90"/>
      <c r="AG6387" s="90"/>
    </row>
    <row r="6388" spans="1:33">
      <c r="A6388" s="56" t="s">
        <v>38561</v>
      </c>
      <c r="B6388" s="56" t="s">
        <v>38562</v>
      </c>
      <c r="C6388" s="56" t="s">
        <v>38563</v>
      </c>
      <c r="D6388" s="56" t="s">
        <v>7717</v>
      </c>
      <c r="E6388" s="56" t="s">
        <v>391</v>
      </c>
      <c r="F6388" s="56" t="s">
        <v>22</v>
      </c>
      <c r="G6388" s="56"/>
      <c r="H6388" s="56" t="s">
        <v>38492</v>
      </c>
      <c r="I6388" s="56" t="s">
        <v>7719</v>
      </c>
      <c r="J6388" s="56" t="s">
        <v>38564</v>
      </c>
      <c r="K6388" s="56" t="s">
        <v>87</v>
      </c>
      <c r="L6388" s="90" t="str">
        <f t="shared" si="198"/>
        <v>NA</v>
      </c>
      <c r="M6388" s="90"/>
      <c r="O6388" s="91"/>
      <c r="P6388" s="56"/>
      <c r="Q6388" s="56"/>
      <c r="R6388" s="56"/>
      <c r="S6388" s="56"/>
      <c r="T6388" s="56" t="s">
        <v>34349</v>
      </c>
      <c r="U6388" s="56" t="s">
        <v>34350</v>
      </c>
      <c r="V6388" s="56" t="s">
        <v>34351</v>
      </c>
      <c r="W6388" s="56" t="s">
        <v>7566</v>
      </c>
      <c r="X6388" s="56" t="s">
        <v>34352</v>
      </c>
      <c r="Y6388" s="56"/>
      <c r="Z6388" s="56" t="s">
        <v>34353</v>
      </c>
      <c r="AA6388" s="56" t="s">
        <v>34354</v>
      </c>
      <c r="AB6388" s="56" t="s">
        <v>34349</v>
      </c>
      <c r="AC6388" s="56" t="s">
        <v>87</v>
      </c>
      <c r="AD6388" s="90" t="str">
        <f t="shared" si="199"/>
        <v>NA</v>
      </c>
      <c r="AE6388" s="90"/>
      <c r="AF6388" s="90"/>
      <c r="AG6388" s="90"/>
    </row>
    <row r="6389" spans="1:33">
      <c r="A6389" s="56" t="s">
        <v>38565</v>
      </c>
      <c r="B6389" s="56" t="s">
        <v>38566</v>
      </c>
      <c r="C6389" s="56" t="s">
        <v>38567</v>
      </c>
      <c r="D6389" s="56" t="s">
        <v>7717</v>
      </c>
      <c r="E6389" s="56" t="s">
        <v>391</v>
      </c>
      <c r="F6389" s="56" t="s">
        <v>22</v>
      </c>
      <c r="G6389" s="56"/>
      <c r="H6389" s="56" t="s">
        <v>38492</v>
      </c>
      <c r="I6389" s="56" t="s">
        <v>7719</v>
      </c>
      <c r="J6389" s="56" t="s">
        <v>38568</v>
      </c>
      <c r="K6389" s="56" t="s">
        <v>87</v>
      </c>
      <c r="L6389" s="90" t="str">
        <f t="shared" si="198"/>
        <v>NA</v>
      </c>
      <c r="M6389" s="90"/>
      <c r="O6389" s="91"/>
      <c r="P6389" s="56"/>
      <c r="Q6389" s="56"/>
      <c r="R6389" s="56"/>
      <c r="S6389" s="56"/>
      <c r="T6389" s="56" t="s">
        <v>34355</v>
      </c>
      <c r="U6389" s="56" t="s">
        <v>34356</v>
      </c>
      <c r="V6389" s="56" t="s">
        <v>34357</v>
      </c>
      <c r="W6389" s="56" t="s">
        <v>7566</v>
      </c>
      <c r="X6389" s="56" t="s">
        <v>3427</v>
      </c>
      <c r="Y6389" s="56"/>
      <c r="Z6389" s="56" t="s">
        <v>34358</v>
      </c>
      <c r="AA6389" s="56" t="s">
        <v>34359</v>
      </c>
      <c r="AB6389" s="56"/>
      <c r="AC6389" s="56" t="s">
        <v>7326</v>
      </c>
      <c r="AD6389" s="90" t="str">
        <f t="shared" si="199"/>
        <v>NA</v>
      </c>
      <c r="AE6389" s="90"/>
      <c r="AF6389" s="90"/>
      <c r="AG6389" s="90"/>
    </row>
    <row r="6390" spans="1:33">
      <c r="A6390" s="56" t="s">
        <v>38569</v>
      </c>
      <c r="B6390" s="56" t="s">
        <v>38570</v>
      </c>
      <c r="C6390" s="56" t="s">
        <v>38571</v>
      </c>
      <c r="D6390" s="56" t="s">
        <v>7717</v>
      </c>
      <c r="E6390" s="56" t="s">
        <v>20284</v>
      </c>
      <c r="F6390" s="56" t="s">
        <v>22</v>
      </c>
      <c r="G6390" s="56"/>
      <c r="H6390" s="56" t="s">
        <v>38572</v>
      </c>
      <c r="I6390" s="56" t="s">
        <v>38573</v>
      </c>
      <c r="J6390" s="56" t="s">
        <v>38569</v>
      </c>
      <c r="K6390" s="56" t="s">
        <v>87</v>
      </c>
      <c r="L6390" s="90" t="str">
        <f t="shared" si="198"/>
        <v>NA</v>
      </c>
      <c r="M6390" s="90"/>
      <c r="O6390" s="91"/>
      <c r="P6390" s="56"/>
      <c r="Q6390" s="56"/>
      <c r="R6390" s="56"/>
      <c r="S6390" s="56"/>
      <c r="T6390" s="56" t="s">
        <v>34360</v>
      </c>
      <c r="U6390" s="56" t="s">
        <v>34361</v>
      </c>
      <c r="V6390" s="56" t="s">
        <v>34362</v>
      </c>
      <c r="W6390" s="56" t="s">
        <v>7566</v>
      </c>
      <c r="X6390" s="56" t="s">
        <v>3427</v>
      </c>
      <c r="Y6390" s="56"/>
      <c r="Z6390" s="56" t="s">
        <v>34363</v>
      </c>
      <c r="AA6390" s="56" t="s">
        <v>34359</v>
      </c>
      <c r="AB6390" s="56"/>
      <c r="AC6390" s="56" t="s">
        <v>87</v>
      </c>
      <c r="AD6390" s="90" t="str">
        <f t="shared" si="199"/>
        <v>NA</v>
      </c>
      <c r="AE6390" s="90"/>
      <c r="AF6390" s="90"/>
      <c r="AG6390" s="90"/>
    </row>
    <row r="6391" spans="1:33">
      <c r="A6391" s="56" t="s">
        <v>38574</v>
      </c>
      <c r="B6391" s="56" t="s">
        <v>38575</v>
      </c>
      <c r="C6391" s="56" t="s">
        <v>38576</v>
      </c>
      <c r="D6391" s="56" t="s">
        <v>7717</v>
      </c>
      <c r="E6391" s="56" t="s">
        <v>2904</v>
      </c>
      <c r="F6391" s="56" t="s">
        <v>22</v>
      </c>
      <c r="G6391" s="56"/>
      <c r="H6391" s="56" t="s">
        <v>38577</v>
      </c>
      <c r="I6391" s="56" t="s">
        <v>38578</v>
      </c>
      <c r="J6391" s="56" t="s">
        <v>38579</v>
      </c>
      <c r="K6391" s="56" t="s">
        <v>87</v>
      </c>
      <c r="L6391" s="90" t="str">
        <f t="shared" si="198"/>
        <v>NA</v>
      </c>
      <c r="M6391" s="90"/>
      <c r="O6391" s="91"/>
      <c r="P6391" s="56"/>
      <c r="Q6391" s="56"/>
      <c r="R6391" s="56"/>
      <c r="S6391" s="56"/>
      <c r="T6391" s="56" t="s">
        <v>34364</v>
      </c>
      <c r="U6391" s="56" t="s">
        <v>34365</v>
      </c>
      <c r="V6391" s="56" t="s">
        <v>34366</v>
      </c>
      <c r="W6391" s="56" t="s">
        <v>7566</v>
      </c>
      <c r="X6391" s="56" t="s">
        <v>34367</v>
      </c>
      <c r="Y6391" s="56"/>
      <c r="Z6391" s="56" t="s">
        <v>34368</v>
      </c>
      <c r="AA6391" s="56" t="s">
        <v>34369</v>
      </c>
      <c r="AB6391" s="56"/>
      <c r="AC6391" s="56" t="s">
        <v>7326</v>
      </c>
      <c r="AD6391" s="90" t="str">
        <f t="shared" si="199"/>
        <v>NA</v>
      </c>
      <c r="AE6391" s="90"/>
      <c r="AF6391" s="90"/>
      <c r="AG6391" s="90"/>
    </row>
    <row r="6392" spans="1:33">
      <c r="A6392" s="56" t="s">
        <v>38580</v>
      </c>
      <c r="B6392" s="56" t="s">
        <v>38581</v>
      </c>
      <c r="C6392" s="56" t="s">
        <v>38582</v>
      </c>
      <c r="D6392" s="56" t="s">
        <v>7717</v>
      </c>
      <c r="E6392" s="56" t="s">
        <v>2904</v>
      </c>
      <c r="F6392" s="56" t="s">
        <v>22</v>
      </c>
      <c r="G6392" s="56"/>
      <c r="H6392" s="56" t="s">
        <v>38577</v>
      </c>
      <c r="I6392" s="56" t="s">
        <v>38578</v>
      </c>
      <c r="J6392" s="56" t="s">
        <v>38583</v>
      </c>
      <c r="K6392" s="56" t="s">
        <v>87</v>
      </c>
      <c r="L6392" s="90" t="str">
        <f t="shared" si="198"/>
        <v>NA</v>
      </c>
      <c r="M6392" s="90"/>
      <c r="O6392" s="91"/>
      <c r="P6392" s="56"/>
      <c r="Q6392" s="56"/>
      <c r="R6392" s="56"/>
      <c r="S6392" s="56"/>
      <c r="T6392" s="56" t="s">
        <v>34370</v>
      </c>
      <c r="U6392" s="56" t="s">
        <v>34371</v>
      </c>
      <c r="V6392" s="56" t="s">
        <v>34372</v>
      </c>
      <c r="W6392" s="56" t="s">
        <v>7566</v>
      </c>
      <c r="X6392" s="56" t="s">
        <v>11533</v>
      </c>
      <c r="Y6392" s="56"/>
      <c r="Z6392" s="56" t="s">
        <v>34373</v>
      </c>
      <c r="AA6392" s="56" t="s">
        <v>34374</v>
      </c>
      <c r="AB6392" s="56" t="s">
        <v>34375</v>
      </c>
      <c r="AC6392" s="56" t="s">
        <v>7326</v>
      </c>
      <c r="AD6392" s="90" t="str">
        <f t="shared" si="199"/>
        <v>NA</v>
      </c>
      <c r="AE6392" s="90"/>
      <c r="AF6392" s="90"/>
      <c r="AG6392" s="90"/>
    </row>
    <row r="6393" spans="1:33">
      <c r="A6393" s="56" t="s">
        <v>38584</v>
      </c>
      <c r="B6393" s="56" t="s">
        <v>38585</v>
      </c>
      <c r="C6393" s="56" t="s">
        <v>38586</v>
      </c>
      <c r="D6393" s="56" t="s">
        <v>7717</v>
      </c>
      <c r="E6393" s="56" t="s">
        <v>38587</v>
      </c>
      <c r="F6393" s="56" t="s">
        <v>22</v>
      </c>
      <c r="G6393" s="56"/>
      <c r="H6393" s="56" t="s">
        <v>38588</v>
      </c>
      <c r="I6393" s="56" t="s">
        <v>38589</v>
      </c>
      <c r="J6393" s="56" t="s">
        <v>38584</v>
      </c>
      <c r="K6393" s="56" t="s">
        <v>87</v>
      </c>
      <c r="L6393" s="90" t="str">
        <f t="shared" si="198"/>
        <v>NA</v>
      </c>
      <c r="M6393" s="90"/>
      <c r="O6393" s="91"/>
      <c r="P6393" s="56"/>
      <c r="Q6393" s="56"/>
      <c r="R6393" s="56"/>
      <c r="S6393" s="56"/>
      <c r="T6393" s="56" t="s">
        <v>34376</v>
      </c>
      <c r="U6393" s="56" t="s">
        <v>34377</v>
      </c>
      <c r="V6393" s="56" t="s">
        <v>34378</v>
      </c>
      <c r="W6393" s="56" t="s">
        <v>7566</v>
      </c>
      <c r="X6393" s="56" t="s">
        <v>11533</v>
      </c>
      <c r="Y6393" s="56"/>
      <c r="Z6393" s="56" t="s">
        <v>34373</v>
      </c>
      <c r="AA6393" s="56" t="s">
        <v>34374</v>
      </c>
      <c r="AB6393" s="56" t="s">
        <v>34376</v>
      </c>
      <c r="AC6393" s="56" t="s">
        <v>7326</v>
      </c>
      <c r="AD6393" s="90" t="str">
        <f t="shared" si="199"/>
        <v>NA</v>
      </c>
      <c r="AE6393" s="90"/>
      <c r="AF6393" s="90"/>
      <c r="AG6393" s="90"/>
    </row>
    <row r="6394" spans="1:33">
      <c r="A6394" s="56" t="s">
        <v>38590</v>
      </c>
      <c r="B6394" s="56" t="s">
        <v>38591</v>
      </c>
      <c r="C6394" s="56" t="s">
        <v>38592</v>
      </c>
      <c r="D6394" s="56" t="s">
        <v>7717</v>
      </c>
      <c r="E6394" s="56" t="s">
        <v>3019</v>
      </c>
      <c r="F6394" s="56" t="s">
        <v>22</v>
      </c>
      <c r="G6394" s="56"/>
      <c r="H6394" s="56" t="s">
        <v>38593</v>
      </c>
      <c r="I6394" s="56" t="s">
        <v>38594</v>
      </c>
      <c r="J6394" s="56" t="s">
        <v>38595</v>
      </c>
      <c r="K6394" s="56" t="s">
        <v>87</v>
      </c>
      <c r="L6394" s="90" t="str">
        <f t="shared" si="198"/>
        <v>NA</v>
      </c>
      <c r="M6394" s="90"/>
      <c r="O6394" s="91"/>
      <c r="P6394" s="56"/>
      <c r="Q6394" s="56"/>
      <c r="R6394" s="56"/>
      <c r="S6394" s="56"/>
      <c r="T6394" s="56" t="s">
        <v>34379</v>
      </c>
      <c r="U6394" s="56" t="s">
        <v>34380</v>
      </c>
      <c r="V6394" s="56" t="s">
        <v>34381</v>
      </c>
      <c r="W6394" s="56" t="s">
        <v>7566</v>
      </c>
      <c r="X6394" s="56" t="s">
        <v>11533</v>
      </c>
      <c r="Y6394" s="56"/>
      <c r="Z6394" s="56" t="s">
        <v>34373</v>
      </c>
      <c r="AA6394" s="56" t="s">
        <v>34374</v>
      </c>
      <c r="AB6394" s="56" t="s">
        <v>34379</v>
      </c>
      <c r="AC6394" s="56" t="s">
        <v>7326</v>
      </c>
      <c r="AD6394" s="90" t="str">
        <f t="shared" si="199"/>
        <v>NA</v>
      </c>
      <c r="AE6394" s="90"/>
      <c r="AF6394" s="90"/>
      <c r="AG6394" s="90"/>
    </row>
    <row r="6395" spans="1:33">
      <c r="A6395" s="56" t="s">
        <v>38596</v>
      </c>
      <c r="B6395" s="56" t="s">
        <v>38597</v>
      </c>
      <c r="C6395" s="56" t="s">
        <v>38598</v>
      </c>
      <c r="D6395" s="56" t="s">
        <v>7717</v>
      </c>
      <c r="E6395" s="56" t="s">
        <v>1009</v>
      </c>
      <c r="F6395" s="56" t="s">
        <v>22</v>
      </c>
      <c r="G6395" s="56"/>
      <c r="H6395" s="56" t="s">
        <v>38599</v>
      </c>
      <c r="I6395" s="56" t="s">
        <v>38600</v>
      </c>
      <c r="J6395" s="56" t="s">
        <v>38596</v>
      </c>
      <c r="K6395" s="56" t="s">
        <v>87</v>
      </c>
      <c r="L6395" s="90" t="str">
        <f t="shared" si="198"/>
        <v>NA</v>
      </c>
      <c r="M6395" s="90"/>
      <c r="O6395" s="91"/>
      <c r="P6395" s="56"/>
      <c r="Q6395" s="56"/>
      <c r="R6395" s="56"/>
      <c r="S6395" s="56"/>
      <c r="T6395" s="56" t="s">
        <v>34382</v>
      </c>
      <c r="U6395" s="56" t="s">
        <v>34383</v>
      </c>
      <c r="V6395" s="56" t="s">
        <v>34384</v>
      </c>
      <c r="W6395" s="56" t="s">
        <v>7566</v>
      </c>
      <c r="X6395" s="56" t="s">
        <v>11533</v>
      </c>
      <c r="Y6395" s="56"/>
      <c r="Z6395" s="56" t="s">
        <v>34385</v>
      </c>
      <c r="AA6395" s="56" t="s">
        <v>34374</v>
      </c>
      <c r="AB6395" s="56" t="s">
        <v>34386</v>
      </c>
      <c r="AC6395" s="56" t="s">
        <v>87</v>
      </c>
      <c r="AD6395" s="90" t="str">
        <f t="shared" si="199"/>
        <v>NA</v>
      </c>
      <c r="AE6395" s="90"/>
      <c r="AF6395" s="90"/>
      <c r="AG6395" s="90"/>
    </row>
    <row r="6396" spans="1:33">
      <c r="A6396" s="56" t="s">
        <v>38601</v>
      </c>
      <c r="B6396" s="56" t="s">
        <v>38602</v>
      </c>
      <c r="C6396" s="56" t="s">
        <v>38603</v>
      </c>
      <c r="D6396" s="56" t="s">
        <v>7717</v>
      </c>
      <c r="E6396" s="56" t="s">
        <v>1009</v>
      </c>
      <c r="F6396" s="56" t="s">
        <v>22</v>
      </c>
      <c r="G6396" s="56"/>
      <c r="H6396" s="56" t="s">
        <v>38599</v>
      </c>
      <c r="I6396" s="56" t="s">
        <v>38600</v>
      </c>
      <c r="J6396" s="56" t="s">
        <v>38604</v>
      </c>
      <c r="K6396" s="56" t="s">
        <v>87</v>
      </c>
      <c r="L6396" s="90" t="str">
        <f t="shared" si="198"/>
        <v>NA</v>
      </c>
      <c r="M6396" s="90"/>
      <c r="O6396" s="91"/>
      <c r="P6396" s="56"/>
      <c r="Q6396" s="56"/>
      <c r="R6396" s="56"/>
      <c r="S6396" s="56"/>
      <c r="T6396" s="56" t="s">
        <v>34387</v>
      </c>
      <c r="U6396" s="56" t="s">
        <v>34388</v>
      </c>
      <c r="V6396" s="56" t="s">
        <v>34389</v>
      </c>
      <c r="W6396" s="56" t="s">
        <v>7566</v>
      </c>
      <c r="X6396" s="56" t="s">
        <v>34390</v>
      </c>
      <c r="Y6396" s="56"/>
      <c r="Z6396" s="56" t="s">
        <v>34391</v>
      </c>
      <c r="AA6396" s="56" t="s">
        <v>34392</v>
      </c>
      <c r="AB6396" s="56"/>
      <c r="AC6396" s="56" t="s">
        <v>87</v>
      </c>
      <c r="AD6396" s="90" t="str">
        <f t="shared" si="199"/>
        <v>NA</v>
      </c>
      <c r="AE6396" s="90"/>
      <c r="AF6396" s="90"/>
      <c r="AG6396" s="90"/>
    </row>
    <row r="6397" spans="1:33">
      <c r="A6397" s="56" t="s">
        <v>38605</v>
      </c>
      <c r="B6397" s="56" t="s">
        <v>38606</v>
      </c>
      <c r="C6397" s="56" t="s">
        <v>38603</v>
      </c>
      <c r="D6397" s="56" t="s">
        <v>7717</v>
      </c>
      <c r="E6397" s="56" t="s">
        <v>1009</v>
      </c>
      <c r="F6397" s="56" t="s">
        <v>22</v>
      </c>
      <c r="G6397" s="56"/>
      <c r="H6397" s="56" t="s">
        <v>38599</v>
      </c>
      <c r="I6397" s="56" t="s">
        <v>38600</v>
      </c>
      <c r="J6397" s="56" t="s">
        <v>38605</v>
      </c>
      <c r="K6397" s="56" t="s">
        <v>87</v>
      </c>
      <c r="L6397" s="90" t="str">
        <f t="shared" si="198"/>
        <v>NA</v>
      </c>
      <c r="M6397" s="90"/>
      <c r="O6397" s="91"/>
      <c r="P6397" s="56"/>
      <c r="Q6397" s="56"/>
      <c r="R6397" s="56"/>
      <c r="S6397" s="56"/>
      <c r="T6397" s="56" t="s">
        <v>34393</v>
      </c>
      <c r="U6397" s="56" t="s">
        <v>34394</v>
      </c>
      <c r="V6397" s="56" t="s">
        <v>34395</v>
      </c>
      <c r="W6397" s="56" t="s">
        <v>7566</v>
      </c>
      <c r="X6397" s="56" t="s">
        <v>34396</v>
      </c>
      <c r="Y6397" s="56"/>
      <c r="Z6397" s="56" t="s">
        <v>34397</v>
      </c>
      <c r="AA6397" s="56" t="s">
        <v>34398</v>
      </c>
      <c r="AB6397" s="56"/>
      <c r="AC6397" s="56" t="s">
        <v>7326</v>
      </c>
      <c r="AD6397" s="90" t="str">
        <f t="shared" si="199"/>
        <v>NA</v>
      </c>
      <c r="AE6397" s="90"/>
      <c r="AF6397" s="90"/>
      <c r="AG6397" s="90"/>
    </row>
    <row r="6398" spans="1:33">
      <c r="A6398" s="56" t="s">
        <v>38607</v>
      </c>
      <c r="B6398" s="56" t="s">
        <v>38608</v>
      </c>
      <c r="C6398" s="56" t="s">
        <v>38609</v>
      </c>
      <c r="D6398" s="56" t="s">
        <v>7717</v>
      </c>
      <c r="E6398" s="56" t="s">
        <v>1009</v>
      </c>
      <c r="F6398" s="56" t="s">
        <v>22</v>
      </c>
      <c r="G6398" s="56"/>
      <c r="H6398" s="56" t="s">
        <v>38599</v>
      </c>
      <c r="I6398" s="56" t="s">
        <v>38600</v>
      </c>
      <c r="J6398" s="56" t="s">
        <v>38610</v>
      </c>
      <c r="K6398" s="56" t="s">
        <v>87</v>
      </c>
      <c r="L6398" s="90" t="str">
        <f t="shared" si="198"/>
        <v>NA</v>
      </c>
      <c r="M6398" s="90"/>
      <c r="O6398" s="91"/>
      <c r="P6398" s="56"/>
      <c r="Q6398" s="56"/>
      <c r="R6398" s="56"/>
      <c r="S6398" s="56"/>
      <c r="T6398" s="56" t="s">
        <v>34399</v>
      </c>
      <c r="U6398" s="56" t="s">
        <v>34400</v>
      </c>
      <c r="V6398" s="56" t="s">
        <v>34401</v>
      </c>
      <c r="W6398" s="56" t="s">
        <v>7566</v>
      </c>
      <c r="X6398" s="56" t="s">
        <v>34402</v>
      </c>
      <c r="Y6398" s="56"/>
      <c r="Z6398" s="56" t="s">
        <v>34403</v>
      </c>
      <c r="AA6398" s="56" t="s">
        <v>34404</v>
      </c>
      <c r="AB6398" s="56"/>
      <c r="AC6398" s="56" t="s">
        <v>87</v>
      </c>
      <c r="AD6398" s="90" t="str">
        <f t="shared" si="199"/>
        <v>NA</v>
      </c>
      <c r="AE6398" s="90"/>
      <c r="AF6398" s="90"/>
      <c r="AG6398" s="90"/>
    </row>
    <row r="6399" spans="1:33">
      <c r="A6399" s="56" t="s">
        <v>38611</v>
      </c>
      <c r="B6399" s="56" t="s">
        <v>38612</v>
      </c>
      <c r="C6399" s="56" t="s">
        <v>38613</v>
      </c>
      <c r="D6399" s="56" t="s">
        <v>7717</v>
      </c>
      <c r="E6399" s="56" t="s">
        <v>1009</v>
      </c>
      <c r="F6399" s="56" t="s">
        <v>22</v>
      </c>
      <c r="G6399" s="56"/>
      <c r="H6399" s="56" t="s">
        <v>38599</v>
      </c>
      <c r="I6399" s="56" t="s">
        <v>38600</v>
      </c>
      <c r="J6399" s="56" t="s">
        <v>38614</v>
      </c>
      <c r="K6399" s="56" t="s">
        <v>87</v>
      </c>
      <c r="L6399" s="90" t="str">
        <f t="shared" si="198"/>
        <v>NA</v>
      </c>
      <c r="M6399" s="90"/>
      <c r="O6399" s="91"/>
      <c r="P6399" s="56"/>
      <c r="Q6399" s="56"/>
      <c r="R6399" s="56"/>
      <c r="S6399" s="56"/>
      <c r="T6399" s="56" t="s">
        <v>34405</v>
      </c>
      <c r="U6399" s="56" t="s">
        <v>34406</v>
      </c>
      <c r="V6399" s="56" t="s">
        <v>34407</v>
      </c>
      <c r="W6399" s="56" t="s">
        <v>7566</v>
      </c>
      <c r="X6399" s="56" t="s">
        <v>34408</v>
      </c>
      <c r="Y6399" s="56"/>
      <c r="Z6399" s="56" t="s">
        <v>34409</v>
      </c>
      <c r="AA6399" s="56" t="s">
        <v>34410</v>
      </c>
      <c r="AB6399" s="56" t="s">
        <v>34411</v>
      </c>
      <c r="AC6399" s="56" t="s">
        <v>7326</v>
      </c>
      <c r="AD6399" s="90" t="str">
        <f t="shared" si="199"/>
        <v>NA</v>
      </c>
      <c r="AE6399" s="90"/>
      <c r="AF6399" s="90"/>
      <c r="AG6399" s="90"/>
    </row>
    <row r="6400" spans="1:33">
      <c r="A6400" s="56" t="s">
        <v>38615</v>
      </c>
      <c r="B6400" s="56" t="s">
        <v>38616</v>
      </c>
      <c r="C6400" s="56" t="s">
        <v>38617</v>
      </c>
      <c r="D6400" s="56" t="s">
        <v>7717</v>
      </c>
      <c r="E6400" s="56" t="s">
        <v>1009</v>
      </c>
      <c r="F6400" s="56" t="s">
        <v>22</v>
      </c>
      <c r="G6400" s="56"/>
      <c r="H6400" s="56" t="s">
        <v>38599</v>
      </c>
      <c r="I6400" s="56" t="s">
        <v>38600</v>
      </c>
      <c r="J6400" s="56" t="s">
        <v>38618</v>
      </c>
      <c r="K6400" s="56" t="s">
        <v>87</v>
      </c>
      <c r="L6400" s="90" t="str">
        <f t="shared" si="198"/>
        <v>NA</v>
      </c>
      <c r="M6400" s="90"/>
      <c r="O6400" s="91"/>
      <c r="P6400" s="56"/>
      <c r="Q6400" s="56"/>
      <c r="R6400" s="56"/>
      <c r="S6400" s="56"/>
      <c r="T6400" s="56" t="s">
        <v>56418</v>
      </c>
      <c r="U6400" s="56" t="s">
        <v>34412</v>
      </c>
      <c r="V6400" s="56" t="s">
        <v>34413</v>
      </c>
      <c r="W6400" s="56" t="s">
        <v>7566</v>
      </c>
      <c r="X6400" s="56" t="s">
        <v>34408</v>
      </c>
      <c r="Y6400" s="56"/>
      <c r="Z6400" s="56" t="s">
        <v>34414</v>
      </c>
      <c r="AA6400" s="56" t="s">
        <v>34410</v>
      </c>
      <c r="AB6400" s="56" t="s">
        <v>34415</v>
      </c>
      <c r="AC6400" s="56" t="s">
        <v>87</v>
      </c>
      <c r="AD6400" s="90" t="str">
        <f t="shared" si="199"/>
        <v>NA</v>
      </c>
      <c r="AE6400" s="90"/>
      <c r="AF6400" s="90"/>
      <c r="AG6400" s="90"/>
    </row>
    <row r="6401" spans="1:33">
      <c r="A6401" s="56" t="s">
        <v>38619</v>
      </c>
      <c r="B6401" s="56" t="s">
        <v>38620</v>
      </c>
      <c r="C6401" s="56" t="s">
        <v>38621</v>
      </c>
      <c r="D6401" s="56" t="s">
        <v>7717</v>
      </c>
      <c r="E6401" s="56" t="s">
        <v>1009</v>
      </c>
      <c r="F6401" s="56" t="s">
        <v>22</v>
      </c>
      <c r="G6401" s="56"/>
      <c r="H6401" s="56" t="s">
        <v>38599</v>
      </c>
      <c r="I6401" s="56" t="s">
        <v>38600</v>
      </c>
      <c r="J6401" s="56" t="s">
        <v>38619</v>
      </c>
      <c r="K6401" s="56" t="s">
        <v>87</v>
      </c>
      <c r="L6401" s="90" t="str">
        <f t="shared" si="198"/>
        <v>NA</v>
      </c>
      <c r="M6401" s="90"/>
      <c r="O6401" s="91"/>
      <c r="P6401" s="56"/>
      <c r="Q6401" s="56"/>
      <c r="R6401" s="56"/>
      <c r="S6401" s="56"/>
      <c r="T6401" s="56" t="s">
        <v>34416</v>
      </c>
      <c r="U6401" s="56" t="s">
        <v>34417</v>
      </c>
      <c r="V6401" s="56" t="s">
        <v>34418</v>
      </c>
      <c r="W6401" s="56" t="s">
        <v>7566</v>
      </c>
      <c r="X6401" s="56" t="s">
        <v>34419</v>
      </c>
      <c r="Y6401" s="56"/>
      <c r="Z6401" s="56" t="s">
        <v>34420</v>
      </c>
      <c r="AA6401" s="56" t="s">
        <v>34421</v>
      </c>
      <c r="AB6401" s="56"/>
      <c r="AC6401" s="56" t="s">
        <v>87</v>
      </c>
      <c r="AD6401" s="90" t="str">
        <f t="shared" si="199"/>
        <v>NA</v>
      </c>
      <c r="AE6401" s="90"/>
      <c r="AF6401" s="90"/>
      <c r="AG6401" s="90"/>
    </row>
    <row r="6402" spans="1:33">
      <c r="A6402" s="56" t="s">
        <v>38622</v>
      </c>
      <c r="B6402" s="56" t="s">
        <v>38623</v>
      </c>
      <c r="C6402" s="56" t="s">
        <v>38624</v>
      </c>
      <c r="D6402" s="56" t="s">
        <v>7717</v>
      </c>
      <c r="E6402" s="56" t="s">
        <v>1009</v>
      </c>
      <c r="F6402" s="56" t="s">
        <v>22</v>
      </c>
      <c r="G6402" s="56"/>
      <c r="H6402" s="56" t="s">
        <v>38599</v>
      </c>
      <c r="I6402" s="56" t="s">
        <v>38600</v>
      </c>
      <c r="J6402" s="56" t="s">
        <v>38622</v>
      </c>
      <c r="K6402" s="56" t="s">
        <v>87</v>
      </c>
      <c r="L6402" s="90" t="str">
        <f t="shared" si="198"/>
        <v>NA</v>
      </c>
      <c r="M6402" s="90"/>
      <c r="O6402" s="91"/>
      <c r="P6402" s="56"/>
      <c r="Q6402" s="56"/>
      <c r="R6402" s="56"/>
      <c r="S6402" s="56"/>
      <c r="T6402" s="56" t="s">
        <v>34422</v>
      </c>
      <c r="U6402" s="56" t="s">
        <v>34423</v>
      </c>
      <c r="V6402" s="56" t="s">
        <v>34424</v>
      </c>
      <c r="W6402" s="56" t="s">
        <v>7566</v>
      </c>
      <c r="X6402" s="56" t="s">
        <v>14125</v>
      </c>
      <c r="Y6402" s="56"/>
      <c r="Z6402" s="56" t="s">
        <v>34425</v>
      </c>
      <c r="AA6402" s="56" t="s">
        <v>34426</v>
      </c>
      <c r="AB6402" s="56" t="s">
        <v>34427</v>
      </c>
      <c r="AC6402" s="56" t="s">
        <v>7326</v>
      </c>
      <c r="AD6402" s="90" t="str">
        <f t="shared" si="199"/>
        <v>NA</v>
      </c>
      <c r="AE6402" s="90"/>
      <c r="AF6402" s="90"/>
      <c r="AG6402" s="90"/>
    </row>
    <row r="6403" spans="1:33">
      <c r="A6403" s="56" t="s">
        <v>38625</v>
      </c>
      <c r="B6403" s="56" t="s">
        <v>38626</v>
      </c>
      <c r="C6403" s="56" t="s">
        <v>38627</v>
      </c>
      <c r="D6403" s="56" t="s">
        <v>7717</v>
      </c>
      <c r="E6403" s="56" t="s">
        <v>1009</v>
      </c>
      <c r="F6403" s="56" t="s">
        <v>22</v>
      </c>
      <c r="G6403" s="56"/>
      <c r="H6403" s="56" t="s">
        <v>38599</v>
      </c>
      <c r="I6403" s="56" t="s">
        <v>38600</v>
      </c>
      <c r="J6403" s="56" t="s">
        <v>38625</v>
      </c>
      <c r="K6403" s="56" t="s">
        <v>87</v>
      </c>
      <c r="L6403" s="90" t="str">
        <f t="shared" ref="L6403:L6466" si="200">IF($P$3&lt;&gt;"",IF(ISNUMBER(SEARCH("*"&amp;$P$3&amp;"*", A6403)),A6403, IF(ISNUMBER(SEARCH("*"&amp;$P$3&amp;"*", H6403)),A6403, IF(ISNUMBER(SEARCH("*"&amp;$P$3&amp;"*", G6403)),A6403, IF(ISNUMBER(SEARCH("*"&amp;$P$3&amp;"*", J6403)),A6403,  IF(ISNUMBER(SEARCH("*"&amp;$P$3&amp;"*", E6403)),A6403, "NA"))))),"NA")</f>
        <v>NA</v>
      </c>
      <c r="M6403" s="90"/>
      <c r="O6403" s="91"/>
      <c r="P6403" s="56"/>
      <c r="Q6403" s="56"/>
      <c r="R6403" s="56"/>
      <c r="S6403" s="56"/>
      <c r="T6403" s="56" t="s">
        <v>34428</v>
      </c>
      <c r="U6403" s="56" t="s">
        <v>34429</v>
      </c>
      <c r="V6403" s="56" t="s">
        <v>34430</v>
      </c>
      <c r="W6403" s="56" t="s">
        <v>7566</v>
      </c>
      <c r="X6403" s="56" t="s">
        <v>14125</v>
      </c>
      <c r="Y6403" s="56"/>
      <c r="Z6403" s="56" t="s">
        <v>34431</v>
      </c>
      <c r="AA6403" s="56" t="s">
        <v>34426</v>
      </c>
      <c r="AB6403" s="56"/>
      <c r="AC6403" s="56" t="s">
        <v>87</v>
      </c>
      <c r="AD6403" s="90" t="str">
        <f t="shared" ref="AD6403:AD6466" si="201">IF($P$19&lt;&gt;"",IF(ISNUMBER(SEARCH($P$19, V6403)),T6403, "NA"),"NA")</f>
        <v>NA</v>
      </c>
      <c r="AE6403" s="90"/>
      <c r="AF6403" s="90"/>
      <c r="AG6403" s="90"/>
    </row>
    <row r="6404" spans="1:33">
      <c r="A6404" s="56" t="s">
        <v>38628</v>
      </c>
      <c r="B6404" s="56" t="s">
        <v>38629</v>
      </c>
      <c r="C6404" s="56" t="s">
        <v>38630</v>
      </c>
      <c r="D6404" s="56" t="s">
        <v>7717</v>
      </c>
      <c r="E6404" s="56" t="s">
        <v>20570</v>
      </c>
      <c r="F6404" s="56" t="s">
        <v>22</v>
      </c>
      <c r="G6404" s="56"/>
      <c r="H6404" s="56" t="s">
        <v>38631</v>
      </c>
      <c r="I6404" s="56" t="s">
        <v>38632</v>
      </c>
      <c r="J6404" s="56" t="s">
        <v>38633</v>
      </c>
      <c r="K6404" s="56" t="s">
        <v>87</v>
      </c>
      <c r="L6404" s="90" t="str">
        <f t="shared" si="200"/>
        <v>NA</v>
      </c>
      <c r="M6404" s="90"/>
      <c r="O6404" s="91"/>
      <c r="P6404" s="56"/>
      <c r="Q6404" s="56"/>
      <c r="R6404" s="56"/>
      <c r="S6404" s="56"/>
      <c r="T6404" s="56" t="s">
        <v>56419</v>
      </c>
      <c r="U6404" s="56" t="s">
        <v>34432</v>
      </c>
      <c r="V6404" s="56" t="s">
        <v>34433</v>
      </c>
      <c r="W6404" s="56" t="s">
        <v>7566</v>
      </c>
      <c r="X6404" s="56" t="s">
        <v>14125</v>
      </c>
      <c r="Y6404" s="56"/>
      <c r="Z6404" s="56" t="s">
        <v>34434</v>
      </c>
      <c r="AA6404" s="56" t="s">
        <v>34426</v>
      </c>
      <c r="AB6404" s="56" t="s">
        <v>13374</v>
      </c>
      <c r="AC6404" s="56" t="s">
        <v>87</v>
      </c>
      <c r="AD6404" s="90" t="str">
        <f t="shared" si="201"/>
        <v>NA</v>
      </c>
      <c r="AE6404" s="90"/>
      <c r="AF6404" s="90"/>
      <c r="AG6404" s="90"/>
    </row>
    <row r="6405" spans="1:33">
      <c r="A6405" s="56" t="s">
        <v>38634</v>
      </c>
      <c r="B6405" s="56" t="s">
        <v>38635</v>
      </c>
      <c r="C6405" s="56" t="s">
        <v>38636</v>
      </c>
      <c r="D6405" s="56" t="s">
        <v>7717</v>
      </c>
      <c r="E6405" s="56" t="s">
        <v>7571</v>
      </c>
      <c r="F6405" s="56" t="s">
        <v>22</v>
      </c>
      <c r="G6405" s="56"/>
      <c r="H6405" s="56" t="s">
        <v>38637</v>
      </c>
      <c r="I6405" s="56" t="s">
        <v>38638</v>
      </c>
      <c r="J6405" s="56" t="s">
        <v>38639</v>
      </c>
      <c r="K6405" s="56" t="s">
        <v>87</v>
      </c>
      <c r="L6405" s="90" t="str">
        <f t="shared" si="200"/>
        <v>NA</v>
      </c>
      <c r="M6405" s="90"/>
      <c r="O6405" s="91"/>
      <c r="P6405" s="56"/>
      <c r="Q6405" s="56"/>
      <c r="R6405" s="56"/>
      <c r="S6405" s="56"/>
      <c r="T6405" s="56" t="s">
        <v>34435</v>
      </c>
      <c r="U6405" s="56" t="s">
        <v>34436</v>
      </c>
      <c r="V6405" s="56" t="s">
        <v>34437</v>
      </c>
      <c r="W6405" s="56" t="s">
        <v>7566</v>
      </c>
      <c r="X6405" s="56" t="s">
        <v>34438</v>
      </c>
      <c r="Y6405" s="56"/>
      <c r="Z6405" s="56" t="s">
        <v>34439</v>
      </c>
      <c r="AA6405" s="56" t="s">
        <v>34440</v>
      </c>
      <c r="AB6405" s="56" t="s">
        <v>34441</v>
      </c>
      <c r="AC6405" s="56" t="s">
        <v>87</v>
      </c>
      <c r="AD6405" s="90" t="str">
        <f t="shared" si="201"/>
        <v>NA</v>
      </c>
      <c r="AE6405" s="90"/>
      <c r="AF6405" s="90"/>
      <c r="AG6405" s="90"/>
    </row>
    <row r="6406" spans="1:33">
      <c r="A6406" s="56" t="s">
        <v>38640</v>
      </c>
      <c r="B6406" s="56" t="s">
        <v>38641</v>
      </c>
      <c r="C6406" s="56" t="s">
        <v>38642</v>
      </c>
      <c r="D6406" s="56" t="s">
        <v>7717</v>
      </c>
      <c r="E6406" s="56" t="s">
        <v>7571</v>
      </c>
      <c r="F6406" s="56" t="s">
        <v>22</v>
      </c>
      <c r="G6406" s="56"/>
      <c r="H6406" s="56" t="s">
        <v>38637</v>
      </c>
      <c r="I6406" s="56" t="s">
        <v>38638</v>
      </c>
      <c r="J6406" s="56" t="s">
        <v>38643</v>
      </c>
      <c r="K6406" s="56" t="s">
        <v>87</v>
      </c>
      <c r="L6406" s="90" t="str">
        <f t="shared" si="200"/>
        <v>NA</v>
      </c>
      <c r="M6406" s="90"/>
      <c r="O6406" s="91"/>
      <c r="P6406" s="56"/>
      <c r="Q6406" s="56"/>
      <c r="R6406" s="56"/>
      <c r="S6406" s="56"/>
      <c r="T6406" s="56" t="s">
        <v>34442</v>
      </c>
      <c r="U6406" s="56" t="s">
        <v>34443</v>
      </c>
      <c r="V6406" s="56" t="s">
        <v>34444</v>
      </c>
      <c r="W6406" s="56" t="s">
        <v>7566</v>
      </c>
      <c r="X6406" s="56" t="s">
        <v>11547</v>
      </c>
      <c r="Y6406" s="56"/>
      <c r="Z6406" s="56" t="s">
        <v>34445</v>
      </c>
      <c r="AA6406" s="56" t="s">
        <v>34446</v>
      </c>
      <c r="AB6406" s="56"/>
      <c r="AC6406" s="56" t="s">
        <v>7326</v>
      </c>
      <c r="AD6406" s="90" t="str">
        <f t="shared" si="201"/>
        <v>NA</v>
      </c>
      <c r="AE6406" s="90"/>
      <c r="AF6406" s="90"/>
      <c r="AG6406" s="90"/>
    </row>
    <row r="6407" spans="1:33">
      <c r="A6407" s="56" t="s">
        <v>38644</v>
      </c>
      <c r="B6407" s="56" t="s">
        <v>38645</v>
      </c>
      <c r="C6407" s="56" t="s">
        <v>38646</v>
      </c>
      <c r="D6407" s="56" t="s">
        <v>7717</v>
      </c>
      <c r="E6407" s="56" t="s">
        <v>3032</v>
      </c>
      <c r="F6407" s="56" t="s">
        <v>22</v>
      </c>
      <c r="G6407" s="56"/>
      <c r="H6407" s="56" t="s">
        <v>38647</v>
      </c>
      <c r="I6407" s="56" t="s">
        <v>38648</v>
      </c>
      <c r="J6407" s="56" t="s">
        <v>38649</v>
      </c>
      <c r="K6407" s="56" t="s">
        <v>87</v>
      </c>
      <c r="L6407" s="90" t="str">
        <f t="shared" si="200"/>
        <v>NA</v>
      </c>
      <c r="M6407" s="90"/>
      <c r="O6407" s="91"/>
      <c r="P6407" s="56"/>
      <c r="Q6407" s="56"/>
      <c r="R6407" s="56"/>
      <c r="S6407" s="56"/>
      <c r="T6407" s="56" t="s">
        <v>32229</v>
      </c>
      <c r="U6407" s="56" t="s">
        <v>34447</v>
      </c>
      <c r="V6407" s="56" t="s">
        <v>34448</v>
      </c>
      <c r="W6407" s="56" t="s">
        <v>7566</v>
      </c>
      <c r="X6407" s="56" t="s">
        <v>11547</v>
      </c>
      <c r="Y6407" s="56"/>
      <c r="Z6407" s="56" t="s">
        <v>34445</v>
      </c>
      <c r="AA6407" s="56" t="s">
        <v>34446</v>
      </c>
      <c r="AB6407" s="56"/>
      <c r="AC6407" s="56" t="s">
        <v>7326</v>
      </c>
      <c r="AD6407" s="90" t="str">
        <f t="shared" si="201"/>
        <v>NA</v>
      </c>
      <c r="AE6407" s="90"/>
      <c r="AF6407" s="90"/>
      <c r="AG6407" s="90"/>
    </row>
    <row r="6408" spans="1:33">
      <c r="A6408" s="56" t="s">
        <v>38650</v>
      </c>
      <c r="B6408" s="56" t="s">
        <v>38651</v>
      </c>
      <c r="C6408" s="56" t="s">
        <v>38652</v>
      </c>
      <c r="D6408" s="56" t="s">
        <v>7717</v>
      </c>
      <c r="E6408" s="56" t="s">
        <v>3032</v>
      </c>
      <c r="F6408" s="56" t="s">
        <v>22</v>
      </c>
      <c r="G6408" s="56"/>
      <c r="H6408" s="56" t="s">
        <v>38647</v>
      </c>
      <c r="I6408" s="56" t="s">
        <v>38648</v>
      </c>
      <c r="J6408" s="56" t="s">
        <v>38650</v>
      </c>
      <c r="K6408" s="56" t="s">
        <v>87</v>
      </c>
      <c r="L6408" s="90" t="str">
        <f t="shared" si="200"/>
        <v>NA</v>
      </c>
      <c r="M6408" s="90"/>
      <c r="O6408" s="91"/>
      <c r="P6408" s="56"/>
      <c r="Q6408" s="56"/>
      <c r="R6408" s="56"/>
      <c r="S6408" s="56"/>
      <c r="T6408" s="56" t="s">
        <v>34449</v>
      </c>
      <c r="U6408" s="56" t="s">
        <v>34450</v>
      </c>
      <c r="V6408" s="56" t="s">
        <v>34451</v>
      </c>
      <c r="W6408" s="56" t="s">
        <v>7566</v>
      </c>
      <c r="X6408" s="56" t="s">
        <v>11558</v>
      </c>
      <c r="Y6408" s="56"/>
      <c r="Z6408" s="56" t="s">
        <v>34452</v>
      </c>
      <c r="AA6408" s="56" t="s">
        <v>34453</v>
      </c>
      <c r="AB6408" s="56" t="s">
        <v>34449</v>
      </c>
      <c r="AC6408" s="56" t="s">
        <v>7326</v>
      </c>
      <c r="AD6408" s="90" t="str">
        <f t="shared" si="201"/>
        <v>NA</v>
      </c>
      <c r="AE6408" s="90"/>
      <c r="AF6408" s="90"/>
      <c r="AG6408" s="90"/>
    </row>
    <row r="6409" spans="1:33">
      <c r="A6409" s="56" t="s">
        <v>38653</v>
      </c>
      <c r="B6409" s="56" t="s">
        <v>38654</v>
      </c>
      <c r="C6409" s="56" t="s">
        <v>38652</v>
      </c>
      <c r="D6409" s="56" t="s">
        <v>7717</v>
      </c>
      <c r="E6409" s="56" t="s">
        <v>3032</v>
      </c>
      <c r="F6409" s="56" t="s">
        <v>22</v>
      </c>
      <c r="G6409" s="56"/>
      <c r="H6409" s="56" t="s">
        <v>38647</v>
      </c>
      <c r="I6409" s="56" t="s">
        <v>38648</v>
      </c>
      <c r="J6409" s="56" t="s">
        <v>38655</v>
      </c>
      <c r="K6409" s="56" t="s">
        <v>87</v>
      </c>
      <c r="L6409" s="90" t="str">
        <f t="shared" si="200"/>
        <v>NA</v>
      </c>
      <c r="M6409" s="90"/>
      <c r="O6409" s="91"/>
      <c r="P6409" s="56"/>
      <c r="Q6409" s="56"/>
      <c r="R6409" s="56"/>
      <c r="S6409" s="56"/>
      <c r="T6409" s="56" t="s">
        <v>34454</v>
      </c>
      <c r="U6409" s="56" t="s">
        <v>34455</v>
      </c>
      <c r="V6409" s="56" t="s">
        <v>34456</v>
      </c>
      <c r="W6409" s="56" t="s">
        <v>7566</v>
      </c>
      <c r="X6409" s="56" t="s">
        <v>11558</v>
      </c>
      <c r="Y6409" s="56"/>
      <c r="Z6409" s="56" t="s">
        <v>34457</v>
      </c>
      <c r="AA6409" s="56" t="s">
        <v>34453</v>
      </c>
      <c r="AB6409" s="56" t="s">
        <v>34458</v>
      </c>
      <c r="AC6409" s="56" t="s">
        <v>87</v>
      </c>
      <c r="AD6409" s="90" t="str">
        <f t="shared" si="201"/>
        <v>NA</v>
      </c>
      <c r="AE6409" s="90"/>
      <c r="AF6409" s="90"/>
      <c r="AG6409" s="90"/>
    </row>
    <row r="6410" spans="1:33">
      <c r="A6410" s="56" t="s">
        <v>38656</v>
      </c>
      <c r="B6410" s="56" t="s">
        <v>38657</v>
      </c>
      <c r="C6410" s="56" t="s">
        <v>38658</v>
      </c>
      <c r="D6410" s="56" t="s">
        <v>7717</v>
      </c>
      <c r="E6410" s="56" t="s">
        <v>3032</v>
      </c>
      <c r="F6410" s="56" t="s">
        <v>22</v>
      </c>
      <c r="G6410" s="56"/>
      <c r="H6410" s="56" t="s">
        <v>38647</v>
      </c>
      <c r="I6410" s="56" t="s">
        <v>38648</v>
      </c>
      <c r="J6410" s="56" t="s">
        <v>38659</v>
      </c>
      <c r="K6410" s="56" t="s">
        <v>87</v>
      </c>
      <c r="L6410" s="90" t="str">
        <f t="shared" si="200"/>
        <v>NA</v>
      </c>
      <c r="M6410" s="90"/>
      <c r="O6410" s="91"/>
      <c r="P6410" s="56"/>
      <c r="Q6410" s="56"/>
      <c r="R6410" s="56"/>
      <c r="S6410" s="56"/>
      <c r="T6410" s="56" t="s">
        <v>34459</v>
      </c>
      <c r="U6410" s="56" t="s">
        <v>34460</v>
      </c>
      <c r="V6410" s="56" t="s">
        <v>34461</v>
      </c>
      <c r="W6410" s="56" t="s">
        <v>7566</v>
      </c>
      <c r="X6410" s="56" t="s">
        <v>34462</v>
      </c>
      <c r="Y6410" s="56"/>
      <c r="Z6410" s="56" t="s">
        <v>34463</v>
      </c>
      <c r="AA6410" s="56" t="s">
        <v>34464</v>
      </c>
      <c r="AB6410" s="56"/>
      <c r="AC6410" s="56" t="s">
        <v>87</v>
      </c>
      <c r="AD6410" s="90" t="str">
        <f t="shared" si="201"/>
        <v>NA</v>
      </c>
      <c r="AE6410" s="90"/>
      <c r="AF6410" s="90"/>
      <c r="AG6410" s="90"/>
    </row>
    <row r="6411" spans="1:33">
      <c r="A6411" s="56" t="s">
        <v>38660</v>
      </c>
      <c r="B6411" s="56" t="s">
        <v>38661</v>
      </c>
      <c r="C6411" s="56" t="s">
        <v>38662</v>
      </c>
      <c r="D6411" s="56" t="s">
        <v>7717</v>
      </c>
      <c r="E6411" s="56" t="s">
        <v>241</v>
      </c>
      <c r="F6411" s="56" t="s">
        <v>22</v>
      </c>
      <c r="G6411" s="56"/>
      <c r="H6411" s="56" t="s">
        <v>38663</v>
      </c>
      <c r="I6411" s="56" t="s">
        <v>7794</v>
      </c>
      <c r="J6411" s="56" t="s">
        <v>38664</v>
      </c>
      <c r="K6411" s="56" t="s">
        <v>87</v>
      </c>
      <c r="L6411" s="90" t="str">
        <f t="shared" si="200"/>
        <v>NA</v>
      </c>
      <c r="M6411" s="90"/>
      <c r="O6411" s="91"/>
      <c r="P6411" s="56"/>
      <c r="Q6411" s="56"/>
      <c r="R6411" s="56"/>
      <c r="S6411" s="56"/>
      <c r="T6411" s="56" t="s">
        <v>34465</v>
      </c>
      <c r="U6411" s="56" t="s">
        <v>34466</v>
      </c>
      <c r="V6411" s="56" t="s">
        <v>34467</v>
      </c>
      <c r="W6411" s="56" t="s">
        <v>7566</v>
      </c>
      <c r="X6411" s="56" t="s">
        <v>34468</v>
      </c>
      <c r="Y6411" s="56"/>
      <c r="Z6411" s="56" t="s">
        <v>34469</v>
      </c>
      <c r="AA6411" s="56" t="s">
        <v>34470</v>
      </c>
      <c r="AB6411" s="56" t="s">
        <v>34471</v>
      </c>
      <c r="AC6411" s="56" t="s">
        <v>87</v>
      </c>
      <c r="AD6411" s="90" t="str">
        <f t="shared" si="201"/>
        <v>NA</v>
      </c>
      <c r="AE6411" s="90"/>
      <c r="AF6411" s="90"/>
      <c r="AG6411" s="90"/>
    </row>
    <row r="6412" spans="1:33">
      <c r="A6412" s="56" t="s">
        <v>38665</v>
      </c>
      <c r="B6412" s="56" t="s">
        <v>38666</v>
      </c>
      <c r="C6412" s="56" t="s">
        <v>38667</v>
      </c>
      <c r="D6412" s="56" t="s">
        <v>7717</v>
      </c>
      <c r="E6412" s="56" t="s">
        <v>241</v>
      </c>
      <c r="F6412" s="56" t="s">
        <v>22</v>
      </c>
      <c r="G6412" s="56"/>
      <c r="H6412" s="56" t="s">
        <v>38663</v>
      </c>
      <c r="I6412" s="56" t="s">
        <v>7794</v>
      </c>
      <c r="J6412" s="56" t="s">
        <v>38668</v>
      </c>
      <c r="K6412" s="56" t="s">
        <v>87</v>
      </c>
      <c r="L6412" s="90" t="str">
        <f t="shared" si="200"/>
        <v>NA</v>
      </c>
      <c r="M6412" s="90"/>
      <c r="O6412" s="91"/>
      <c r="P6412" s="56"/>
      <c r="Q6412" s="56"/>
      <c r="R6412" s="56"/>
      <c r="S6412" s="56"/>
      <c r="T6412" s="56" t="s">
        <v>34472</v>
      </c>
      <c r="U6412" s="56" t="s">
        <v>34473</v>
      </c>
      <c r="V6412" s="56" t="s">
        <v>34474</v>
      </c>
      <c r="W6412" s="56" t="s">
        <v>7566</v>
      </c>
      <c r="X6412" s="56" t="s">
        <v>34475</v>
      </c>
      <c r="Y6412" s="56"/>
      <c r="Z6412" s="56" t="s">
        <v>34476</v>
      </c>
      <c r="AA6412" s="56" t="s">
        <v>34477</v>
      </c>
      <c r="AB6412" s="56" t="s">
        <v>34478</v>
      </c>
      <c r="AC6412" s="56" t="s">
        <v>7326</v>
      </c>
      <c r="AD6412" s="90" t="str">
        <f t="shared" si="201"/>
        <v>NA</v>
      </c>
      <c r="AE6412" s="90"/>
      <c r="AF6412" s="90"/>
      <c r="AG6412" s="90"/>
    </row>
    <row r="6413" spans="1:33">
      <c r="A6413" s="56" t="s">
        <v>38669</v>
      </c>
      <c r="B6413" s="56" t="s">
        <v>38670</v>
      </c>
      <c r="C6413" s="56" t="s">
        <v>38671</v>
      </c>
      <c r="D6413" s="56" t="s">
        <v>7717</v>
      </c>
      <c r="E6413" s="56" t="s">
        <v>241</v>
      </c>
      <c r="F6413" s="56" t="s">
        <v>22</v>
      </c>
      <c r="G6413" s="56"/>
      <c r="H6413" s="56" t="s">
        <v>38663</v>
      </c>
      <c r="I6413" s="56" t="s">
        <v>7794</v>
      </c>
      <c r="J6413" s="56" t="s">
        <v>38672</v>
      </c>
      <c r="K6413" s="56" t="s">
        <v>87</v>
      </c>
      <c r="L6413" s="90" t="str">
        <f t="shared" si="200"/>
        <v>NA</v>
      </c>
      <c r="M6413" s="90"/>
      <c r="O6413" s="91"/>
      <c r="P6413" s="56"/>
      <c r="Q6413" s="56"/>
      <c r="R6413" s="56"/>
      <c r="S6413" s="56"/>
      <c r="T6413" s="56" t="s">
        <v>34479</v>
      </c>
      <c r="U6413" s="56" t="s">
        <v>34480</v>
      </c>
      <c r="V6413" s="56" t="s">
        <v>34481</v>
      </c>
      <c r="W6413" s="56" t="s">
        <v>7566</v>
      </c>
      <c r="X6413" s="56" t="s">
        <v>34482</v>
      </c>
      <c r="Y6413" s="56"/>
      <c r="Z6413" s="56" t="s">
        <v>34483</v>
      </c>
      <c r="AA6413" s="56" t="s">
        <v>34484</v>
      </c>
      <c r="AB6413" s="56" t="s">
        <v>34485</v>
      </c>
      <c r="AC6413" s="56" t="s">
        <v>7326</v>
      </c>
      <c r="AD6413" s="90" t="str">
        <f t="shared" si="201"/>
        <v>NA</v>
      </c>
      <c r="AE6413" s="90"/>
      <c r="AF6413" s="90"/>
      <c r="AG6413" s="90"/>
    </row>
    <row r="6414" spans="1:33">
      <c r="A6414" s="56" t="s">
        <v>38673</v>
      </c>
      <c r="B6414" s="56" t="s">
        <v>38674</v>
      </c>
      <c r="C6414" s="56" t="s">
        <v>38675</v>
      </c>
      <c r="D6414" s="56" t="s">
        <v>7717</v>
      </c>
      <c r="E6414" s="56" t="s">
        <v>3074</v>
      </c>
      <c r="F6414" s="56" t="s">
        <v>22</v>
      </c>
      <c r="G6414" s="56"/>
      <c r="H6414" s="56" t="s">
        <v>38676</v>
      </c>
      <c r="I6414" s="56" t="s">
        <v>38677</v>
      </c>
      <c r="J6414" s="56" t="s">
        <v>38673</v>
      </c>
      <c r="K6414" s="56" t="s">
        <v>87</v>
      </c>
      <c r="L6414" s="90" t="str">
        <f t="shared" si="200"/>
        <v>NA</v>
      </c>
      <c r="M6414" s="90"/>
      <c r="O6414" s="91"/>
      <c r="P6414" s="56"/>
      <c r="Q6414" s="56"/>
      <c r="R6414" s="56"/>
      <c r="S6414" s="56"/>
      <c r="T6414" s="56" t="s">
        <v>23360</v>
      </c>
      <c r="U6414" s="56" t="s">
        <v>34486</v>
      </c>
      <c r="V6414" s="56" t="s">
        <v>34487</v>
      </c>
      <c r="W6414" s="56" t="s">
        <v>7566</v>
      </c>
      <c r="X6414" s="56" t="s">
        <v>8701</v>
      </c>
      <c r="Y6414" s="56"/>
      <c r="Z6414" s="56" t="s">
        <v>23363</v>
      </c>
      <c r="AA6414" s="56" t="s">
        <v>23364</v>
      </c>
      <c r="AB6414" s="56"/>
      <c r="AC6414" s="56" t="s">
        <v>7326</v>
      </c>
      <c r="AD6414" s="90" t="str">
        <f t="shared" si="201"/>
        <v>NA</v>
      </c>
      <c r="AE6414" s="90"/>
      <c r="AF6414" s="90"/>
      <c r="AG6414" s="90"/>
    </row>
    <row r="6415" spans="1:33">
      <c r="A6415" s="56" t="s">
        <v>38678</v>
      </c>
      <c r="B6415" s="56" t="s">
        <v>38679</v>
      </c>
      <c r="C6415" s="56" t="s">
        <v>38675</v>
      </c>
      <c r="D6415" s="56" t="s">
        <v>7717</v>
      </c>
      <c r="E6415" s="56" t="s">
        <v>3074</v>
      </c>
      <c r="F6415" s="56" t="s">
        <v>22</v>
      </c>
      <c r="G6415" s="56"/>
      <c r="H6415" s="56" t="s">
        <v>38676</v>
      </c>
      <c r="I6415" s="56" t="s">
        <v>38677</v>
      </c>
      <c r="J6415" s="56" t="s">
        <v>38680</v>
      </c>
      <c r="K6415" s="56" t="s">
        <v>87</v>
      </c>
      <c r="L6415" s="90" t="str">
        <f t="shared" si="200"/>
        <v>NA</v>
      </c>
      <c r="M6415" s="90"/>
      <c r="O6415" s="91"/>
      <c r="P6415" s="56"/>
      <c r="Q6415" s="56"/>
      <c r="R6415" s="56"/>
      <c r="S6415" s="56"/>
      <c r="T6415" s="56" t="s">
        <v>34488</v>
      </c>
      <c r="U6415" s="56" t="s">
        <v>34489</v>
      </c>
      <c r="V6415" s="56" t="s">
        <v>34490</v>
      </c>
      <c r="W6415" s="56" t="s">
        <v>7566</v>
      </c>
      <c r="X6415" s="56" t="s">
        <v>14169</v>
      </c>
      <c r="Y6415" s="56"/>
      <c r="Z6415" s="56" t="s">
        <v>34491</v>
      </c>
      <c r="AA6415" s="56" t="s">
        <v>34492</v>
      </c>
      <c r="AB6415" s="56"/>
      <c r="AC6415" s="56" t="s">
        <v>87</v>
      </c>
      <c r="AD6415" s="90" t="str">
        <f t="shared" si="201"/>
        <v>NA</v>
      </c>
      <c r="AE6415" s="90"/>
      <c r="AF6415" s="90"/>
      <c r="AG6415" s="90"/>
    </row>
    <row r="6416" spans="1:33">
      <c r="A6416" s="56" t="s">
        <v>38681</v>
      </c>
      <c r="B6416" s="56" t="s">
        <v>38682</v>
      </c>
      <c r="C6416" s="56" t="s">
        <v>38683</v>
      </c>
      <c r="D6416" s="56" t="s">
        <v>7717</v>
      </c>
      <c r="E6416" s="56" t="s">
        <v>3074</v>
      </c>
      <c r="F6416" s="56" t="s">
        <v>22</v>
      </c>
      <c r="G6416" s="56"/>
      <c r="H6416" s="56" t="s">
        <v>38676</v>
      </c>
      <c r="I6416" s="56" t="s">
        <v>38677</v>
      </c>
      <c r="J6416" s="56" t="s">
        <v>38684</v>
      </c>
      <c r="K6416" s="56" t="s">
        <v>87</v>
      </c>
      <c r="L6416" s="90" t="str">
        <f t="shared" si="200"/>
        <v>NA</v>
      </c>
      <c r="M6416" s="90"/>
      <c r="O6416" s="91"/>
      <c r="P6416" s="56"/>
      <c r="Q6416" s="56"/>
      <c r="R6416" s="56"/>
      <c r="S6416" s="56"/>
      <c r="T6416" s="56" t="s">
        <v>34493</v>
      </c>
      <c r="U6416" s="56" t="s">
        <v>34494</v>
      </c>
      <c r="V6416" s="56" t="s">
        <v>34495</v>
      </c>
      <c r="W6416" s="56" t="s">
        <v>7566</v>
      </c>
      <c r="X6416" s="56" t="s">
        <v>34496</v>
      </c>
      <c r="Y6416" s="56"/>
      <c r="Z6416" s="56" t="s">
        <v>34497</v>
      </c>
      <c r="AA6416" s="56" t="s">
        <v>34498</v>
      </c>
      <c r="AB6416" s="56" t="s">
        <v>34499</v>
      </c>
      <c r="AC6416" s="56" t="s">
        <v>7326</v>
      </c>
      <c r="AD6416" s="90" t="str">
        <f t="shared" si="201"/>
        <v>NA</v>
      </c>
      <c r="AE6416" s="90"/>
      <c r="AF6416" s="90"/>
      <c r="AG6416" s="90"/>
    </row>
    <row r="6417" spans="1:33">
      <c r="A6417" s="56" t="s">
        <v>38685</v>
      </c>
      <c r="B6417" s="56" t="s">
        <v>38686</v>
      </c>
      <c r="C6417" s="56" t="s">
        <v>38687</v>
      </c>
      <c r="D6417" s="56" t="s">
        <v>7717</v>
      </c>
      <c r="E6417" s="56" t="s">
        <v>3074</v>
      </c>
      <c r="F6417" s="56" t="s">
        <v>22</v>
      </c>
      <c r="G6417" s="56"/>
      <c r="H6417" s="56" t="s">
        <v>38676</v>
      </c>
      <c r="I6417" s="56" t="s">
        <v>38677</v>
      </c>
      <c r="J6417" s="56" t="s">
        <v>38688</v>
      </c>
      <c r="K6417" s="56" t="s">
        <v>87</v>
      </c>
      <c r="L6417" s="90" t="str">
        <f t="shared" si="200"/>
        <v>NA</v>
      </c>
      <c r="M6417" s="90"/>
      <c r="O6417" s="91"/>
      <c r="P6417" s="56"/>
      <c r="Q6417" s="56"/>
      <c r="R6417" s="56"/>
      <c r="S6417" s="56"/>
      <c r="T6417" s="56" t="s">
        <v>34500</v>
      </c>
      <c r="U6417" s="56" t="s">
        <v>34501</v>
      </c>
      <c r="V6417" s="56" t="s">
        <v>34502</v>
      </c>
      <c r="W6417" s="56" t="s">
        <v>7566</v>
      </c>
      <c r="X6417" s="56" t="s">
        <v>34503</v>
      </c>
      <c r="Y6417" s="56"/>
      <c r="Z6417" s="56" t="s">
        <v>34504</v>
      </c>
      <c r="AA6417" s="56" t="s">
        <v>34505</v>
      </c>
      <c r="AB6417" s="56" t="s">
        <v>34506</v>
      </c>
      <c r="AC6417" s="56" t="s">
        <v>7326</v>
      </c>
      <c r="AD6417" s="90" t="str">
        <f t="shared" si="201"/>
        <v>NA</v>
      </c>
      <c r="AE6417" s="90"/>
      <c r="AF6417" s="90"/>
      <c r="AG6417" s="90"/>
    </row>
    <row r="6418" spans="1:33">
      <c r="A6418" s="56" t="s">
        <v>38689</v>
      </c>
      <c r="B6418" s="56" t="s">
        <v>38690</v>
      </c>
      <c r="C6418" s="56" t="s">
        <v>38691</v>
      </c>
      <c r="D6418" s="56" t="s">
        <v>7717</v>
      </c>
      <c r="E6418" s="56" t="s">
        <v>3074</v>
      </c>
      <c r="F6418" s="56" t="s">
        <v>22</v>
      </c>
      <c r="G6418" s="56"/>
      <c r="H6418" s="56" t="s">
        <v>38676</v>
      </c>
      <c r="I6418" s="56" t="s">
        <v>38677</v>
      </c>
      <c r="J6418" s="56" t="s">
        <v>38692</v>
      </c>
      <c r="K6418" s="56" t="s">
        <v>87</v>
      </c>
      <c r="L6418" s="90" t="str">
        <f t="shared" si="200"/>
        <v>NA</v>
      </c>
      <c r="M6418" s="90"/>
      <c r="O6418" s="91"/>
      <c r="P6418" s="56"/>
      <c r="Q6418" s="56"/>
      <c r="R6418" s="56"/>
      <c r="S6418" s="56"/>
      <c r="T6418" s="56" t="s">
        <v>34507</v>
      </c>
      <c r="U6418" s="56" t="s">
        <v>34508</v>
      </c>
      <c r="V6418" s="56" t="s">
        <v>34509</v>
      </c>
      <c r="W6418" s="56" t="s">
        <v>7566</v>
      </c>
      <c r="X6418" s="56" t="s">
        <v>34503</v>
      </c>
      <c r="Y6418" s="56"/>
      <c r="Z6418" s="56" t="s">
        <v>34504</v>
      </c>
      <c r="AA6418" s="56" t="s">
        <v>34505</v>
      </c>
      <c r="AB6418" s="56" t="s">
        <v>34510</v>
      </c>
      <c r="AC6418" s="56" t="s">
        <v>7326</v>
      </c>
      <c r="AD6418" s="90" t="str">
        <f t="shared" si="201"/>
        <v>NA</v>
      </c>
      <c r="AE6418" s="90"/>
      <c r="AF6418" s="90"/>
      <c r="AG6418" s="90"/>
    </row>
    <row r="6419" spans="1:33">
      <c r="A6419" s="56" t="s">
        <v>38693</v>
      </c>
      <c r="B6419" s="56" t="s">
        <v>38694</v>
      </c>
      <c r="C6419" s="56" t="s">
        <v>38695</v>
      </c>
      <c r="D6419" s="56" t="s">
        <v>7717</v>
      </c>
      <c r="E6419" s="56" t="s">
        <v>7685</v>
      </c>
      <c r="F6419" s="56" t="s">
        <v>22</v>
      </c>
      <c r="G6419" s="56"/>
      <c r="H6419" s="56" t="s">
        <v>38696</v>
      </c>
      <c r="I6419" s="56" t="s">
        <v>38697</v>
      </c>
      <c r="J6419" s="56" t="s">
        <v>38693</v>
      </c>
      <c r="K6419" s="56" t="s">
        <v>87</v>
      </c>
      <c r="L6419" s="90" t="str">
        <f t="shared" si="200"/>
        <v>NA</v>
      </c>
      <c r="M6419" s="90"/>
      <c r="O6419" s="91"/>
      <c r="P6419" s="56"/>
      <c r="Q6419" s="56"/>
      <c r="R6419" s="56"/>
      <c r="S6419" s="56"/>
      <c r="T6419" s="56" t="s">
        <v>34511</v>
      </c>
      <c r="U6419" s="56" t="s">
        <v>34512</v>
      </c>
      <c r="V6419" s="56" t="s">
        <v>34513</v>
      </c>
      <c r="W6419" s="56" t="s">
        <v>7566</v>
      </c>
      <c r="X6419" s="56" t="s">
        <v>11571</v>
      </c>
      <c r="Y6419" s="56"/>
      <c r="Z6419" s="56" t="s">
        <v>34514</v>
      </c>
      <c r="AA6419" s="56" t="s">
        <v>34515</v>
      </c>
      <c r="AB6419" s="56" t="s">
        <v>34516</v>
      </c>
      <c r="AC6419" s="56" t="s">
        <v>87</v>
      </c>
      <c r="AD6419" s="90" t="str">
        <f t="shared" si="201"/>
        <v>NA</v>
      </c>
      <c r="AE6419" s="90"/>
      <c r="AF6419" s="90"/>
      <c r="AG6419" s="90"/>
    </row>
    <row r="6420" spans="1:33">
      <c r="A6420" s="56" t="s">
        <v>38698</v>
      </c>
      <c r="B6420" s="56" t="s">
        <v>38699</v>
      </c>
      <c r="C6420" s="56" t="s">
        <v>38700</v>
      </c>
      <c r="D6420" s="56" t="s">
        <v>7717</v>
      </c>
      <c r="E6420" s="56" t="s">
        <v>3095</v>
      </c>
      <c r="F6420" s="56" t="s">
        <v>22</v>
      </c>
      <c r="G6420" s="56"/>
      <c r="H6420" s="56" t="s">
        <v>38701</v>
      </c>
      <c r="I6420" s="56" t="s">
        <v>38702</v>
      </c>
      <c r="J6420" s="56" t="s">
        <v>38703</v>
      </c>
      <c r="K6420" s="56" t="s">
        <v>87</v>
      </c>
      <c r="L6420" s="90" t="str">
        <f t="shared" si="200"/>
        <v>NA</v>
      </c>
      <c r="M6420" s="90"/>
      <c r="O6420" s="91"/>
      <c r="P6420" s="56"/>
      <c r="Q6420" s="56"/>
      <c r="R6420" s="56"/>
      <c r="S6420" s="56"/>
      <c r="T6420" s="56" t="s">
        <v>34517</v>
      </c>
      <c r="U6420" s="56" t="s">
        <v>34518</v>
      </c>
      <c r="V6420" s="56" t="s">
        <v>34519</v>
      </c>
      <c r="W6420" s="56" t="s">
        <v>7566</v>
      </c>
      <c r="X6420" s="56" t="s">
        <v>34520</v>
      </c>
      <c r="Y6420" s="56"/>
      <c r="Z6420" s="56" t="s">
        <v>34521</v>
      </c>
      <c r="AA6420" s="56" t="s">
        <v>34522</v>
      </c>
      <c r="AB6420" s="56" t="s">
        <v>34517</v>
      </c>
      <c r="AC6420" s="56" t="s">
        <v>7326</v>
      </c>
      <c r="AD6420" s="90" t="str">
        <f t="shared" si="201"/>
        <v>NA</v>
      </c>
      <c r="AE6420" s="90"/>
      <c r="AF6420" s="90"/>
      <c r="AG6420" s="90"/>
    </row>
    <row r="6421" spans="1:33">
      <c r="A6421" s="56" t="s">
        <v>38704</v>
      </c>
      <c r="B6421" s="56" t="s">
        <v>38705</v>
      </c>
      <c r="C6421" s="56" t="s">
        <v>38706</v>
      </c>
      <c r="D6421" s="56" t="s">
        <v>7717</v>
      </c>
      <c r="E6421" s="56" t="s">
        <v>3095</v>
      </c>
      <c r="F6421" s="56" t="s">
        <v>22</v>
      </c>
      <c r="G6421" s="56"/>
      <c r="H6421" s="56" t="s">
        <v>38701</v>
      </c>
      <c r="I6421" s="56" t="s">
        <v>38702</v>
      </c>
      <c r="J6421" s="56" t="s">
        <v>38707</v>
      </c>
      <c r="K6421" s="56" t="s">
        <v>87</v>
      </c>
      <c r="L6421" s="90" t="str">
        <f t="shared" si="200"/>
        <v>NA</v>
      </c>
      <c r="M6421" s="90"/>
      <c r="O6421" s="91"/>
      <c r="P6421" s="56"/>
      <c r="Q6421" s="56"/>
      <c r="R6421" s="56"/>
      <c r="S6421" s="56"/>
      <c r="T6421" s="56" t="s">
        <v>34523</v>
      </c>
      <c r="U6421" s="56" t="s">
        <v>34524</v>
      </c>
      <c r="V6421" s="56" t="s">
        <v>34525</v>
      </c>
      <c r="W6421" s="56" t="s">
        <v>7566</v>
      </c>
      <c r="X6421" s="56" t="s">
        <v>34520</v>
      </c>
      <c r="Y6421" s="56"/>
      <c r="Z6421" s="56" t="s">
        <v>34521</v>
      </c>
      <c r="AA6421" s="56" t="s">
        <v>34522</v>
      </c>
      <c r="AB6421" s="56" t="s">
        <v>34523</v>
      </c>
      <c r="AC6421" s="56" t="s">
        <v>7326</v>
      </c>
      <c r="AD6421" s="90" t="str">
        <f t="shared" si="201"/>
        <v>NA</v>
      </c>
      <c r="AE6421" s="90"/>
      <c r="AF6421" s="90"/>
      <c r="AG6421" s="90"/>
    </row>
    <row r="6422" spans="1:33">
      <c r="A6422" s="56" t="s">
        <v>38708</v>
      </c>
      <c r="B6422" s="56" t="s">
        <v>38709</v>
      </c>
      <c r="C6422" s="56" t="s">
        <v>38710</v>
      </c>
      <c r="D6422" s="56" t="s">
        <v>7717</v>
      </c>
      <c r="E6422" s="56" t="s">
        <v>9069</v>
      </c>
      <c r="F6422" s="56" t="s">
        <v>22</v>
      </c>
      <c r="G6422" s="56"/>
      <c r="H6422" s="56" t="s">
        <v>38711</v>
      </c>
      <c r="I6422" s="56" t="s">
        <v>38712</v>
      </c>
      <c r="J6422" s="56" t="s">
        <v>38713</v>
      </c>
      <c r="K6422" s="56" t="s">
        <v>87</v>
      </c>
      <c r="L6422" s="90" t="str">
        <f t="shared" si="200"/>
        <v>NA</v>
      </c>
      <c r="M6422" s="90"/>
      <c r="O6422" s="91"/>
      <c r="P6422" s="56"/>
      <c r="Q6422" s="56"/>
      <c r="R6422" s="56"/>
      <c r="S6422" s="56"/>
      <c r="T6422" s="56" t="s">
        <v>34526</v>
      </c>
      <c r="U6422" s="56" t="s">
        <v>34527</v>
      </c>
      <c r="V6422" s="56" t="s">
        <v>34528</v>
      </c>
      <c r="W6422" s="56" t="s">
        <v>7566</v>
      </c>
      <c r="X6422" s="56" t="s">
        <v>34520</v>
      </c>
      <c r="Y6422" s="56"/>
      <c r="Z6422" s="56" t="s">
        <v>34529</v>
      </c>
      <c r="AA6422" s="56" t="s">
        <v>34522</v>
      </c>
      <c r="AB6422" s="56"/>
      <c r="AC6422" s="56" t="s">
        <v>87</v>
      </c>
      <c r="AD6422" s="90" t="str">
        <f t="shared" si="201"/>
        <v>NA</v>
      </c>
      <c r="AE6422" s="90"/>
      <c r="AF6422" s="90"/>
      <c r="AG6422" s="90"/>
    </row>
    <row r="6423" spans="1:33">
      <c r="A6423" s="56" t="s">
        <v>38714</v>
      </c>
      <c r="B6423" s="56" t="s">
        <v>38715</v>
      </c>
      <c r="C6423" s="56" t="s">
        <v>38716</v>
      </c>
      <c r="D6423" s="56" t="s">
        <v>7717</v>
      </c>
      <c r="E6423" s="56" t="s">
        <v>1154</v>
      </c>
      <c r="F6423" s="56" t="s">
        <v>22</v>
      </c>
      <c r="G6423" s="56"/>
      <c r="H6423" s="56" t="s">
        <v>38717</v>
      </c>
      <c r="I6423" s="56" t="s">
        <v>7735</v>
      </c>
      <c r="J6423" s="56" t="s">
        <v>38714</v>
      </c>
      <c r="K6423" s="56" t="s">
        <v>87</v>
      </c>
      <c r="L6423" s="90" t="str">
        <f t="shared" si="200"/>
        <v>NA</v>
      </c>
      <c r="M6423" s="90"/>
      <c r="O6423" s="91"/>
      <c r="P6423" s="56"/>
      <c r="Q6423" s="56"/>
      <c r="R6423" s="56"/>
      <c r="S6423" s="56"/>
      <c r="T6423" s="56" t="s">
        <v>34530</v>
      </c>
      <c r="U6423" s="56" t="s">
        <v>34531</v>
      </c>
      <c r="V6423" s="56" t="s">
        <v>34532</v>
      </c>
      <c r="W6423" s="56" t="s">
        <v>7566</v>
      </c>
      <c r="X6423" s="56" t="s">
        <v>34533</v>
      </c>
      <c r="Y6423" s="56"/>
      <c r="Z6423" s="56" t="s">
        <v>34534</v>
      </c>
      <c r="AA6423" s="56" t="s">
        <v>34535</v>
      </c>
      <c r="AB6423" s="56" t="s">
        <v>34530</v>
      </c>
      <c r="AC6423" s="56" t="s">
        <v>7326</v>
      </c>
      <c r="AD6423" s="90" t="str">
        <f t="shared" si="201"/>
        <v>NA</v>
      </c>
      <c r="AE6423" s="90"/>
      <c r="AF6423" s="90"/>
      <c r="AG6423" s="90"/>
    </row>
    <row r="6424" spans="1:33">
      <c r="A6424" s="56" t="s">
        <v>38718</v>
      </c>
      <c r="B6424" s="56" t="s">
        <v>38719</v>
      </c>
      <c r="C6424" s="56" t="s">
        <v>38716</v>
      </c>
      <c r="D6424" s="56" t="s">
        <v>7717</v>
      </c>
      <c r="E6424" s="56" t="s">
        <v>1154</v>
      </c>
      <c r="F6424" s="56" t="s">
        <v>22</v>
      </c>
      <c r="G6424" s="56"/>
      <c r="H6424" s="56" t="s">
        <v>38717</v>
      </c>
      <c r="I6424" s="56" t="s">
        <v>7735</v>
      </c>
      <c r="J6424" s="56" t="s">
        <v>38718</v>
      </c>
      <c r="K6424" s="56" t="s">
        <v>87</v>
      </c>
      <c r="L6424" s="90" t="str">
        <f t="shared" si="200"/>
        <v>NA</v>
      </c>
      <c r="M6424" s="90"/>
      <c r="O6424" s="91"/>
      <c r="P6424" s="56"/>
      <c r="Q6424" s="56"/>
      <c r="R6424" s="56"/>
      <c r="S6424" s="56"/>
      <c r="T6424" s="56" t="s">
        <v>34536</v>
      </c>
      <c r="U6424" s="56" t="s">
        <v>34537</v>
      </c>
      <c r="V6424" s="56" t="s">
        <v>34538</v>
      </c>
      <c r="W6424" s="56" t="s">
        <v>7566</v>
      </c>
      <c r="X6424" s="56" t="s">
        <v>34539</v>
      </c>
      <c r="Y6424" s="56"/>
      <c r="Z6424" s="56" t="s">
        <v>34540</v>
      </c>
      <c r="AA6424" s="56" t="s">
        <v>34541</v>
      </c>
      <c r="AB6424" s="56"/>
      <c r="AC6424" s="56" t="s">
        <v>7326</v>
      </c>
      <c r="AD6424" s="90" t="str">
        <f t="shared" si="201"/>
        <v>NA</v>
      </c>
      <c r="AE6424" s="90"/>
      <c r="AF6424" s="90"/>
      <c r="AG6424" s="90"/>
    </row>
    <row r="6425" spans="1:33">
      <c r="A6425" s="56" t="s">
        <v>38720</v>
      </c>
      <c r="B6425" s="56" t="s">
        <v>38721</v>
      </c>
      <c r="C6425" s="56" t="s">
        <v>7733</v>
      </c>
      <c r="D6425" s="56" t="s">
        <v>7717</v>
      </c>
      <c r="E6425" s="56" t="s">
        <v>1154</v>
      </c>
      <c r="F6425" s="56" t="s">
        <v>22</v>
      </c>
      <c r="G6425" s="56"/>
      <c r="H6425" s="56" t="s">
        <v>38717</v>
      </c>
      <c r="I6425" s="56" t="s">
        <v>7735</v>
      </c>
      <c r="J6425" s="56" t="s">
        <v>38722</v>
      </c>
      <c r="K6425" s="56" t="s">
        <v>87</v>
      </c>
      <c r="L6425" s="90" t="str">
        <f t="shared" si="200"/>
        <v>NA</v>
      </c>
      <c r="M6425" s="90"/>
      <c r="O6425" s="91"/>
      <c r="P6425" s="56"/>
      <c r="Q6425" s="56"/>
      <c r="R6425" s="56"/>
      <c r="S6425" s="56"/>
      <c r="T6425" s="56" t="s">
        <v>34542</v>
      </c>
      <c r="U6425" s="56" t="s">
        <v>34543</v>
      </c>
      <c r="V6425" s="56" t="s">
        <v>34544</v>
      </c>
      <c r="W6425" s="56" t="s">
        <v>7566</v>
      </c>
      <c r="X6425" s="56" t="s">
        <v>34545</v>
      </c>
      <c r="Y6425" s="56"/>
      <c r="Z6425" s="56" t="s">
        <v>34546</v>
      </c>
      <c r="AA6425" s="56" t="s">
        <v>34547</v>
      </c>
      <c r="AB6425" s="56"/>
      <c r="AC6425" s="56" t="s">
        <v>87</v>
      </c>
      <c r="AD6425" s="90" t="str">
        <f t="shared" si="201"/>
        <v>NA</v>
      </c>
      <c r="AE6425" s="90"/>
      <c r="AF6425" s="90"/>
      <c r="AG6425" s="90"/>
    </row>
    <row r="6426" spans="1:33">
      <c r="A6426" s="56" t="s">
        <v>38723</v>
      </c>
      <c r="B6426" s="56" t="s">
        <v>38724</v>
      </c>
      <c r="C6426" s="56" t="s">
        <v>38725</v>
      </c>
      <c r="D6426" s="56" t="s">
        <v>7717</v>
      </c>
      <c r="E6426" s="56" t="s">
        <v>1167</v>
      </c>
      <c r="F6426" s="56" t="s">
        <v>22</v>
      </c>
      <c r="G6426" s="56"/>
      <c r="H6426" s="56" t="s">
        <v>38726</v>
      </c>
      <c r="I6426" s="56" t="s">
        <v>38727</v>
      </c>
      <c r="J6426" s="56" t="s">
        <v>38728</v>
      </c>
      <c r="K6426" s="56" t="s">
        <v>87</v>
      </c>
      <c r="L6426" s="90" t="str">
        <f t="shared" si="200"/>
        <v>NA</v>
      </c>
      <c r="M6426" s="90"/>
      <c r="O6426" s="91"/>
      <c r="P6426" s="56"/>
      <c r="Q6426" s="56"/>
      <c r="R6426" s="56"/>
      <c r="S6426" s="56"/>
      <c r="T6426" s="56" t="s">
        <v>34548</v>
      </c>
      <c r="U6426" s="56" t="s">
        <v>34549</v>
      </c>
      <c r="V6426" s="56" t="s">
        <v>34550</v>
      </c>
      <c r="W6426" s="56" t="s">
        <v>7566</v>
      </c>
      <c r="X6426" s="56" t="s">
        <v>34551</v>
      </c>
      <c r="Y6426" s="56"/>
      <c r="Z6426" s="56" t="s">
        <v>34552</v>
      </c>
      <c r="AA6426" s="56" t="s">
        <v>34553</v>
      </c>
      <c r="AB6426" s="56"/>
      <c r="AC6426" s="56" t="s">
        <v>87</v>
      </c>
      <c r="AD6426" s="90" t="str">
        <f t="shared" si="201"/>
        <v>NA</v>
      </c>
      <c r="AE6426" s="90"/>
      <c r="AF6426" s="90"/>
      <c r="AG6426" s="90"/>
    </row>
    <row r="6427" spans="1:33">
      <c r="A6427" s="56" t="s">
        <v>38729</v>
      </c>
      <c r="B6427" s="56" t="s">
        <v>38730</v>
      </c>
      <c r="C6427" s="56" t="s">
        <v>38731</v>
      </c>
      <c r="D6427" s="56" t="s">
        <v>7717</v>
      </c>
      <c r="E6427" s="56" t="s">
        <v>1167</v>
      </c>
      <c r="F6427" s="56" t="s">
        <v>22</v>
      </c>
      <c r="G6427" s="56"/>
      <c r="H6427" s="56" t="s">
        <v>38726</v>
      </c>
      <c r="I6427" s="56" t="s">
        <v>38727</v>
      </c>
      <c r="J6427" s="56" t="s">
        <v>38729</v>
      </c>
      <c r="K6427" s="56" t="s">
        <v>87</v>
      </c>
      <c r="L6427" s="90" t="str">
        <f t="shared" si="200"/>
        <v>NA</v>
      </c>
      <c r="M6427" s="90"/>
      <c r="O6427" s="91"/>
      <c r="P6427" s="56"/>
      <c r="Q6427" s="56"/>
      <c r="R6427" s="56"/>
      <c r="S6427" s="56"/>
      <c r="T6427" s="56" t="s">
        <v>34554</v>
      </c>
      <c r="U6427" s="56" t="s">
        <v>34555</v>
      </c>
      <c r="V6427" s="56" t="s">
        <v>34556</v>
      </c>
      <c r="W6427" s="56" t="s">
        <v>7566</v>
      </c>
      <c r="X6427" s="56" t="s">
        <v>14178</v>
      </c>
      <c r="Y6427" s="56"/>
      <c r="Z6427" s="56" t="s">
        <v>34557</v>
      </c>
      <c r="AA6427" s="56" t="s">
        <v>34558</v>
      </c>
      <c r="AB6427" s="56" t="s">
        <v>34554</v>
      </c>
      <c r="AC6427" s="56" t="s">
        <v>7326</v>
      </c>
      <c r="AD6427" s="90" t="str">
        <f t="shared" si="201"/>
        <v>NA</v>
      </c>
      <c r="AE6427" s="90"/>
      <c r="AF6427" s="90"/>
      <c r="AG6427" s="90"/>
    </row>
    <row r="6428" spans="1:33">
      <c r="A6428" s="56" t="s">
        <v>38732</v>
      </c>
      <c r="B6428" s="56" t="s">
        <v>38733</v>
      </c>
      <c r="C6428" s="56" t="s">
        <v>38731</v>
      </c>
      <c r="D6428" s="56" t="s">
        <v>7717</v>
      </c>
      <c r="E6428" s="56" t="s">
        <v>1167</v>
      </c>
      <c r="F6428" s="56" t="s">
        <v>22</v>
      </c>
      <c r="G6428" s="56"/>
      <c r="H6428" s="56" t="s">
        <v>38726</v>
      </c>
      <c r="I6428" s="56" t="s">
        <v>38727</v>
      </c>
      <c r="J6428" s="56" t="s">
        <v>38732</v>
      </c>
      <c r="K6428" s="56" t="s">
        <v>87</v>
      </c>
      <c r="L6428" s="90" t="str">
        <f t="shared" si="200"/>
        <v>NA</v>
      </c>
      <c r="M6428" s="90"/>
      <c r="O6428" s="91"/>
      <c r="P6428" s="56"/>
      <c r="Q6428" s="56"/>
      <c r="R6428" s="56"/>
      <c r="S6428" s="56"/>
      <c r="T6428" s="56" t="s">
        <v>34559</v>
      </c>
      <c r="U6428" s="56" t="s">
        <v>34560</v>
      </c>
      <c r="V6428" s="56" t="s">
        <v>34561</v>
      </c>
      <c r="W6428" s="56" t="s">
        <v>7566</v>
      </c>
      <c r="X6428" s="56" t="s">
        <v>11581</v>
      </c>
      <c r="Y6428" s="56"/>
      <c r="Z6428" s="56" t="s">
        <v>34562</v>
      </c>
      <c r="AA6428" s="56" t="s">
        <v>34563</v>
      </c>
      <c r="AB6428" s="56"/>
      <c r="AC6428" s="56" t="s">
        <v>87</v>
      </c>
      <c r="AD6428" s="90" t="str">
        <f t="shared" si="201"/>
        <v>NA</v>
      </c>
      <c r="AE6428" s="90"/>
      <c r="AF6428" s="90"/>
      <c r="AG6428" s="90"/>
    </row>
    <row r="6429" spans="1:33">
      <c r="A6429" s="56" t="s">
        <v>38734</v>
      </c>
      <c r="B6429" s="56" t="s">
        <v>38735</v>
      </c>
      <c r="C6429" s="56" t="s">
        <v>38725</v>
      </c>
      <c r="D6429" s="56" t="s">
        <v>7717</v>
      </c>
      <c r="E6429" s="56" t="s">
        <v>1167</v>
      </c>
      <c r="F6429" s="56" t="s">
        <v>22</v>
      </c>
      <c r="G6429" s="56"/>
      <c r="H6429" s="56" t="s">
        <v>38726</v>
      </c>
      <c r="I6429" s="56" t="s">
        <v>38727</v>
      </c>
      <c r="J6429" s="56" t="s">
        <v>38734</v>
      </c>
      <c r="K6429" s="56" t="s">
        <v>87</v>
      </c>
      <c r="L6429" s="90" t="str">
        <f t="shared" si="200"/>
        <v>NA</v>
      </c>
      <c r="M6429" s="90"/>
      <c r="O6429" s="91"/>
      <c r="P6429" s="56"/>
      <c r="Q6429" s="56"/>
      <c r="R6429" s="56"/>
      <c r="S6429" s="56"/>
      <c r="T6429" s="56" t="s">
        <v>34564</v>
      </c>
      <c r="U6429" s="56" t="s">
        <v>34565</v>
      </c>
      <c r="V6429" s="56" t="s">
        <v>34566</v>
      </c>
      <c r="W6429" s="56" t="s">
        <v>7566</v>
      </c>
      <c r="X6429" s="56" t="s">
        <v>11596</v>
      </c>
      <c r="Y6429" s="56"/>
      <c r="Z6429" s="56" t="s">
        <v>34567</v>
      </c>
      <c r="AA6429" s="56" t="s">
        <v>34568</v>
      </c>
      <c r="AB6429" s="56"/>
      <c r="AC6429" s="56" t="s">
        <v>87</v>
      </c>
      <c r="AD6429" s="90" t="str">
        <f t="shared" si="201"/>
        <v>NA</v>
      </c>
      <c r="AE6429" s="90"/>
      <c r="AF6429" s="90"/>
      <c r="AG6429" s="90"/>
    </row>
    <row r="6430" spans="1:33">
      <c r="A6430" s="56" t="s">
        <v>38736</v>
      </c>
      <c r="B6430" s="56" t="s">
        <v>38737</v>
      </c>
      <c r="C6430" s="56" t="s">
        <v>38738</v>
      </c>
      <c r="D6430" s="56" t="s">
        <v>7717</v>
      </c>
      <c r="E6430" s="56" t="s">
        <v>21</v>
      </c>
      <c r="F6430" s="56" t="s">
        <v>22</v>
      </c>
      <c r="G6430" s="56"/>
      <c r="H6430" s="56" t="s">
        <v>38739</v>
      </c>
      <c r="I6430" s="56" t="s">
        <v>38740</v>
      </c>
      <c r="J6430" s="56" t="s">
        <v>38741</v>
      </c>
      <c r="K6430" s="56" t="s">
        <v>87</v>
      </c>
      <c r="L6430" s="90" t="str">
        <f t="shared" si="200"/>
        <v>NA</v>
      </c>
      <c r="M6430" s="90"/>
      <c r="O6430" s="91"/>
      <c r="P6430" s="56"/>
      <c r="Q6430" s="56"/>
      <c r="R6430" s="56"/>
      <c r="S6430" s="56"/>
      <c r="T6430" s="56" t="s">
        <v>34569</v>
      </c>
      <c r="U6430" s="56" t="s">
        <v>34570</v>
      </c>
      <c r="V6430" s="56" t="s">
        <v>34571</v>
      </c>
      <c r="W6430" s="56" t="s">
        <v>7566</v>
      </c>
      <c r="X6430" s="56" t="s">
        <v>34572</v>
      </c>
      <c r="Y6430" s="56"/>
      <c r="Z6430" s="56" t="s">
        <v>34573</v>
      </c>
      <c r="AA6430" s="56" t="s">
        <v>34574</v>
      </c>
      <c r="AB6430" s="56"/>
      <c r="AC6430" s="56" t="s">
        <v>87</v>
      </c>
      <c r="AD6430" s="90" t="str">
        <f t="shared" si="201"/>
        <v>NA</v>
      </c>
      <c r="AE6430" s="90"/>
      <c r="AF6430" s="90"/>
      <c r="AG6430" s="90"/>
    </row>
    <row r="6431" spans="1:33">
      <c r="A6431" s="56" t="s">
        <v>38742</v>
      </c>
      <c r="B6431" s="56" t="s">
        <v>38743</v>
      </c>
      <c r="C6431" s="56" t="s">
        <v>38738</v>
      </c>
      <c r="D6431" s="56" t="s">
        <v>7717</v>
      </c>
      <c r="E6431" s="56" t="s">
        <v>21</v>
      </c>
      <c r="F6431" s="56" t="s">
        <v>22</v>
      </c>
      <c r="G6431" s="56"/>
      <c r="H6431" s="56" t="s">
        <v>38739</v>
      </c>
      <c r="I6431" s="56" t="s">
        <v>38740</v>
      </c>
      <c r="J6431" s="56" t="s">
        <v>38744</v>
      </c>
      <c r="K6431" s="56" t="s">
        <v>87</v>
      </c>
      <c r="L6431" s="90" t="str">
        <f t="shared" si="200"/>
        <v>NA</v>
      </c>
      <c r="M6431" s="90"/>
      <c r="O6431" s="91"/>
      <c r="P6431" s="56"/>
      <c r="Q6431" s="56"/>
      <c r="R6431" s="56"/>
      <c r="S6431" s="56"/>
      <c r="T6431" s="56" t="s">
        <v>34575</v>
      </c>
      <c r="U6431" s="56" t="s">
        <v>34576</v>
      </c>
      <c r="V6431" s="56" t="s">
        <v>34577</v>
      </c>
      <c r="W6431" s="56" t="s">
        <v>7566</v>
      </c>
      <c r="X6431" s="56" t="s">
        <v>34572</v>
      </c>
      <c r="Y6431" s="56"/>
      <c r="Z6431" s="56" t="s">
        <v>34578</v>
      </c>
      <c r="AA6431" s="56" t="s">
        <v>34574</v>
      </c>
      <c r="AB6431" s="56" t="s">
        <v>34575</v>
      </c>
      <c r="AC6431" s="56" t="s">
        <v>87</v>
      </c>
      <c r="AD6431" s="90" t="str">
        <f t="shared" si="201"/>
        <v>NA</v>
      </c>
      <c r="AE6431" s="90"/>
      <c r="AF6431" s="90"/>
      <c r="AG6431" s="90"/>
    </row>
    <row r="6432" spans="1:33">
      <c r="A6432" s="56" t="s">
        <v>38745</v>
      </c>
      <c r="B6432" s="56" t="s">
        <v>38746</v>
      </c>
      <c r="C6432" s="56" t="s">
        <v>38747</v>
      </c>
      <c r="D6432" s="56" t="s">
        <v>7717</v>
      </c>
      <c r="E6432" s="56" t="s">
        <v>21</v>
      </c>
      <c r="F6432" s="56" t="s">
        <v>22</v>
      </c>
      <c r="G6432" s="56"/>
      <c r="H6432" s="56" t="s">
        <v>38739</v>
      </c>
      <c r="I6432" s="56" t="s">
        <v>38740</v>
      </c>
      <c r="J6432" s="56" t="s">
        <v>38748</v>
      </c>
      <c r="K6432" s="56" t="s">
        <v>87</v>
      </c>
      <c r="L6432" s="90" t="str">
        <f t="shared" si="200"/>
        <v>NA</v>
      </c>
      <c r="M6432" s="90"/>
      <c r="O6432" s="91"/>
      <c r="P6432" s="56"/>
      <c r="Q6432" s="56"/>
      <c r="R6432" s="56"/>
      <c r="S6432" s="56"/>
      <c r="T6432" s="56" t="s">
        <v>34579</v>
      </c>
      <c r="U6432" s="56" t="s">
        <v>34580</v>
      </c>
      <c r="V6432" s="56" t="s">
        <v>34581</v>
      </c>
      <c r="W6432" s="56" t="s">
        <v>7566</v>
      </c>
      <c r="X6432" s="56" t="s">
        <v>34582</v>
      </c>
      <c r="Y6432" s="56"/>
      <c r="Z6432" s="56" t="s">
        <v>34583</v>
      </c>
      <c r="AA6432" s="56" t="s">
        <v>34584</v>
      </c>
      <c r="AB6432" s="56"/>
      <c r="AC6432" s="56" t="s">
        <v>7326</v>
      </c>
      <c r="AD6432" s="90" t="str">
        <f t="shared" si="201"/>
        <v>NA</v>
      </c>
      <c r="AE6432" s="90"/>
      <c r="AF6432" s="90"/>
      <c r="AG6432" s="90"/>
    </row>
    <row r="6433" spans="1:33">
      <c r="A6433" s="56" t="s">
        <v>38749</v>
      </c>
      <c r="B6433" s="56" t="s">
        <v>38750</v>
      </c>
      <c r="C6433" s="56" t="s">
        <v>38751</v>
      </c>
      <c r="D6433" s="56" t="s">
        <v>7717</v>
      </c>
      <c r="E6433" s="56" t="s">
        <v>21</v>
      </c>
      <c r="F6433" s="56" t="s">
        <v>22</v>
      </c>
      <c r="G6433" s="56"/>
      <c r="H6433" s="56" t="s">
        <v>38739</v>
      </c>
      <c r="I6433" s="56" t="s">
        <v>38740</v>
      </c>
      <c r="J6433" s="56" t="s">
        <v>38749</v>
      </c>
      <c r="K6433" s="56" t="s">
        <v>87</v>
      </c>
      <c r="L6433" s="90" t="str">
        <f t="shared" si="200"/>
        <v>NA</v>
      </c>
      <c r="M6433" s="90"/>
      <c r="O6433" s="91"/>
      <c r="P6433" s="56"/>
      <c r="Q6433" s="56"/>
      <c r="R6433" s="56"/>
      <c r="S6433" s="56"/>
      <c r="T6433" s="56" t="s">
        <v>34585</v>
      </c>
      <c r="U6433" s="56" t="s">
        <v>34586</v>
      </c>
      <c r="V6433" s="56" t="s">
        <v>34587</v>
      </c>
      <c r="W6433" s="56" t="s">
        <v>7566</v>
      </c>
      <c r="X6433" s="56" t="s">
        <v>34582</v>
      </c>
      <c r="Y6433" s="56"/>
      <c r="Z6433" s="56" t="s">
        <v>34588</v>
      </c>
      <c r="AA6433" s="56" t="s">
        <v>34584</v>
      </c>
      <c r="AB6433" s="56" t="s">
        <v>34585</v>
      </c>
      <c r="AC6433" s="56" t="s">
        <v>7326</v>
      </c>
      <c r="AD6433" s="90" t="str">
        <f t="shared" si="201"/>
        <v>NA</v>
      </c>
      <c r="AE6433" s="90"/>
      <c r="AF6433" s="90"/>
      <c r="AG6433" s="90"/>
    </row>
    <row r="6434" spans="1:33">
      <c r="A6434" s="56" t="s">
        <v>38752</v>
      </c>
      <c r="B6434" s="56" t="s">
        <v>38753</v>
      </c>
      <c r="C6434" s="56" t="s">
        <v>38754</v>
      </c>
      <c r="D6434" s="56" t="s">
        <v>7717</v>
      </c>
      <c r="E6434" s="56" t="s">
        <v>21</v>
      </c>
      <c r="F6434" s="56" t="s">
        <v>22</v>
      </c>
      <c r="G6434" s="56"/>
      <c r="H6434" s="56" t="s">
        <v>38739</v>
      </c>
      <c r="I6434" s="56" t="s">
        <v>38740</v>
      </c>
      <c r="J6434" s="56" t="s">
        <v>38755</v>
      </c>
      <c r="K6434" s="56" t="s">
        <v>87</v>
      </c>
      <c r="L6434" s="90" t="str">
        <f t="shared" si="200"/>
        <v>NA</v>
      </c>
      <c r="M6434" s="90"/>
      <c r="O6434" s="91"/>
      <c r="P6434" s="56"/>
      <c r="Q6434" s="56"/>
      <c r="R6434" s="56"/>
      <c r="S6434" s="56"/>
      <c r="T6434" s="56" t="s">
        <v>34589</v>
      </c>
      <c r="U6434" s="56" t="s">
        <v>34590</v>
      </c>
      <c r="V6434" s="56" t="s">
        <v>34591</v>
      </c>
      <c r="W6434" s="56" t="s">
        <v>7566</v>
      </c>
      <c r="X6434" s="56" t="s">
        <v>3452</v>
      </c>
      <c r="Y6434" s="56"/>
      <c r="Z6434" s="56" t="s">
        <v>34592</v>
      </c>
      <c r="AA6434" s="56" t="s">
        <v>34593</v>
      </c>
      <c r="AB6434" s="56" t="s">
        <v>34594</v>
      </c>
      <c r="AC6434" s="56" t="s">
        <v>7326</v>
      </c>
      <c r="AD6434" s="90" t="str">
        <f t="shared" si="201"/>
        <v>NA</v>
      </c>
      <c r="AE6434" s="90"/>
      <c r="AF6434" s="90"/>
      <c r="AG6434" s="90"/>
    </row>
    <row r="6435" spans="1:33">
      <c r="A6435" s="56" t="s">
        <v>38756</v>
      </c>
      <c r="B6435" s="56" t="s">
        <v>38757</v>
      </c>
      <c r="C6435" s="56" t="s">
        <v>38747</v>
      </c>
      <c r="D6435" s="56" t="s">
        <v>7717</v>
      </c>
      <c r="E6435" s="56" t="s">
        <v>21</v>
      </c>
      <c r="F6435" s="56" t="s">
        <v>22</v>
      </c>
      <c r="G6435" s="56"/>
      <c r="H6435" s="56" t="s">
        <v>38739</v>
      </c>
      <c r="I6435" s="56" t="s">
        <v>38740</v>
      </c>
      <c r="J6435" s="56" t="s">
        <v>38756</v>
      </c>
      <c r="K6435" s="56" t="s">
        <v>87</v>
      </c>
      <c r="L6435" s="90" t="str">
        <f t="shared" si="200"/>
        <v>NA</v>
      </c>
      <c r="M6435" s="90"/>
      <c r="O6435" s="91"/>
      <c r="P6435" s="56"/>
      <c r="Q6435" s="56"/>
      <c r="R6435" s="56"/>
      <c r="S6435" s="56"/>
      <c r="T6435" s="56" t="s">
        <v>34595</v>
      </c>
      <c r="U6435" s="56" t="s">
        <v>34596</v>
      </c>
      <c r="V6435" s="56" t="s">
        <v>34597</v>
      </c>
      <c r="W6435" s="56" t="s">
        <v>7566</v>
      </c>
      <c r="X6435" s="56" t="s">
        <v>3452</v>
      </c>
      <c r="Y6435" s="56"/>
      <c r="Z6435" s="56" t="s">
        <v>34598</v>
      </c>
      <c r="AA6435" s="56" t="s">
        <v>34593</v>
      </c>
      <c r="AB6435" s="56" t="s">
        <v>34599</v>
      </c>
      <c r="AC6435" s="56" t="s">
        <v>87</v>
      </c>
      <c r="AD6435" s="90" t="str">
        <f t="shared" si="201"/>
        <v>NA</v>
      </c>
      <c r="AE6435" s="90"/>
      <c r="AF6435" s="90"/>
      <c r="AG6435" s="90"/>
    </row>
    <row r="6436" spans="1:33">
      <c r="A6436" s="56" t="s">
        <v>38758</v>
      </c>
      <c r="B6436" s="56" t="s">
        <v>38759</v>
      </c>
      <c r="C6436" s="56" t="s">
        <v>38760</v>
      </c>
      <c r="D6436" s="56" t="s">
        <v>7717</v>
      </c>
      <c r="E6436" s="56" t="s">
        <v>21</v>
      </c>
      <c r="F6436" s="56" t="s">
        <v>22</v>
      </c>
      <c r="G6436" s="56"/>
      <c r="H6436" s="56" t="s">
        <v>38739</v>
      </c>
      <c r="I6436" s="56" t="s">
        <v>38740</v>
      </c>
      <c r="J6436" s="56" t="s">
        <v>38761</v>
      </c>
      <c r="K6436" s="56" t="s">
        <v>87</v>
      </c>
      <c r="L6436" s="90" t="str">
        <f t="shared" si="200"/>
        <v>NA</v>
      </c>
      <c r="M6436" s="90"/>
      <c r="O6436" s="91"/>
      <c r="P6436" s="56"/>
      <c r="Q6436" s="56"/>
      <c r="R6436" s="56"/>
      <c r="S6436" s="56"/>
      <c r="T6436" s="56" t="s">
        <v>34600</v>
      </c>
      <c r="U6436" s="56" t="s">
        <v>34601</v>
      </c>
      <c r="V6436" s="56" t="s">
        <v>34602</v>
      </c>
      <c r="W6436" s="56" t="s">
        <v>7566</v>
      </c>
      <c r="X6436" s="56" t="s">
        <v>3452</v>
      </c>
      <c r="Y6436" s="56"/>
      <c r="Z6436" s="56" t="s">
        <v>34598</v>
      </c>
      <c r="AA6436" s="56" t="s">
        <v>34593</v>
      </c>
      <c r="AB6436" s="56" t="s">
        <v>34603</v>
      </c>
      <c r="AC6436" s="56" t="s">
        <v>87</v>
      </c>
      <c r="AD6436" s="90" t="str">
        <f t="shared" si="201"/>
        <v>NA</v>
      </c>
      <c r="AE6436" s="90"/>
      <c r="AF6436" s="90"/>
      <c r="AG6436" s="90"/>
    </row>
    <row r="6437" spans="1:33">
      <c r="A6437" s="56" t="s">
        <v>38762</v>
      </c>
      <c r="B6437" s="56" t="s">
        <v>38763</v>
      </c>
      <c r="C6437" s="56" t="s">
        <v>38764</v>
      </c>
      <c r="D6437" s="56" t="s">
        <v>7717</v>
      </c>
      <c r="E6437" s="56" t="s">
        <v>21</v>
      </c>
      <c r="F6437" s="56" t="s">
        <v>22</v>
      </c>
      <c r="G6437" s="56"/>
      <c r="H6437" s="56" t="s">
        <v>38739</v>
      </c>
      <c r="I6437" s="56" t="s">
        <v>38740</v>
      </c>
      <c r="J6437" s="56" t="s">
        <v>38765</v>
      </c>
      <c r="K6437" s="56" t="s">
        <v>87</v>
      </c>
      <c r="L6437" s="90" t="str">
        <f t="shared" si="200"/>
        <v>NA</v>
      </c>
      <c r="M6437" s="90"/>
      <c r="O6437" s="91"/>
      <c r="P6437" s="56"/>
      <c r="Q6437" s="56"/>
      <c r="R6437" s="56"/>
      <c r="S6437" s="56"/>
      <c r="T6437" s="56" t="s">
        <v>34604</v>
      </c>
      <c r="U6437" s="56" t="s">
        <v>34605</v>
      </c>
      <c r="V6437" s="56" t="s">
        <v>34606</v>
      </c>
      <c r="W6437" s="56" t="s">
        <v>7566</v>
      </c>
      <c r="X6437" s="56" t="s">
        <v>34607</v>
      </c>
      <c r="Y6437" s="56"/>
      <c r="Z6437" s="56" t="s">
        <v>34608</v>
      </c>
      <c r="AA6437" s="56" t="s">
        <v>34609</v>
      </c>
      <c r="AB6437" s="56" t="s">
        <v>34610</v>
      </c>
      <c r="AC6437" s="56" t="s">
        <v>87</v>
      </c>
      <c r="AD6437" s="90" t="str">
        <f t="shared" si="201"/>
        <v>NA</v>
      </c>
      <c r="AE6437" s="90"/>
      <c r="AF6437" s="90"/>
      <c r="AG6437" s="90"/>
    </row>
    <row r="6438" spans="1:33">
      <c r="A6438" s="56" t="s">
        <v>38766</v>
      </c>
      <c r="B6438" s="56" t="s">
        <v>38767</v>
      </c>
      <c r="C6438" s="56" t="s">
        <v>38768</v>
      </c>
      <c r="D6438" s="56" t="s">
        <v>7717</v>
      </c>
      <c r="E6438" s="56" t="s">
        <v>21</v>
      </c>
      <c r="F6438" s="56" t="s">
        <v>22</v>
      </c>
      <c r="G6438" s="56"/>
      <c r="H6438" s="56" t="s">
        <v>38739</v>
      </c>
      <c r="I6438" s="56" t="s">
        <v>38740</v>
      </c>
      <c r="J6438" s="56" t="s">
        <v>38766</v>
      </c>
      <c r="K6438" s="56" t="s">
        <v>87</v>
      </c>
      <c r="L6438" s="90" t="str">
        <f t="shared" si="200"/>
        <v>NA</v>
      </c>
      <c r="M6438" s="90"/>
      <c r="O6438" s="91"/>
      <c r="P6438" s="56"/>
      <c r="Q6438" s="56"/>
      <c r="R6438" s="56"/>
      <c r="S6438" s="56"/>
      <c r="T6438" s="56" t="s">
        <v>34611</v>
      </c>
      <c r="U6438" s="56" t="s">
        <v>34612</v>
      </c>
      <c r="V6438" s="56" t="s">
        <v>34613</v>
      </c>
      <c r="W6438" s="56" t="s">
        <v>7566</v>
      </c>
      <c r="X6438" s="56" t="s">
        <v>34614</v>
      </c>
      <c r="Y6438" s="56"/>
      <c r="Z6438" s="56" t="s">
        <v>34615</v>
      </c>
      <c r="AA6438" s="56" t="s">
        <v>34616</v>
      </c>
      <c r="AB6438" s="56" t="s">
        <v>34611</v>
      </c>
      <c r="AC6438" s="56" t="s">
        <v>87</v>
      </c>
      <c r="AD6438" s="90" t="str">
        <f t="shared" si="201"/>
        <v>NA</v>
      </c>
      <c r="AE6438" s="90"/>
      <c r="AF6438" s="90"/>
      <c r="AG6438" s="90"/>
    </row>
    <row r="6439" spans="1:33">
      <c r="A6439" s="56" t="s">
        <v>38769</v>
      </c>
      <c r="B6439" s="56" t="s">
        <v>38770</v>
      </c>
      <c r="C6439" s="56" t="s">
        <v>38771</v>
      </c>
      <c r="D6439" s="56" t="s">
        <v>7717</v>
      </c>
      <c r="E6439" s="56" t="s">
        <v>21</v>
      </c>
      <c r="F6439" s="56" t="s">
        <v>22</v>
      </c>
      <c r="G6439" s="56"/>
      <c r="H6439" s="56" t="s">
        <v>38739</v>
      </c>
      <c r="I6439" s="56" t="s">
        <v>38740</v>
      </c>
      <c r="J6439" s="56" t="s">
        <v>38769</v>
      </c>
      <c r="K6439" s="56" t="s">
        <v>87</v>
      </c>
      <c r="L6439" s="90" t="str">
        <f t="shared" si="200"/>
        <v>NA</v>
      </c>
      <c r="M6439" s="90"/>
      <c r="O6439" s="91"/>
      <c r="P6439" s="56"/>
      <c r="Q6439" s="56"/>
      <c r="R6439" s="56"/>
      <c r="S6439" s="56"/>
      <c r="T6439" s="56" t="s">
        <v>34617</v>
      </c>
      <c r="U6439" s="56" t="s">
        <v>34618</v>
      </c>
      <c r="V6439" s="56" t="s">
        <v>34619</v>
      </c>
      <c r="W6439" s="56" t="s">
        <v>7566</v>
      </c>
      <c r="X6439" s="56" t="s">
        <v>34614</v>
      </c>
      <c r="Y6439" s="56"/>
      <c r="Z6439" s="56" t="s">
        <v>34620</v>
      </c>
      <c r="AA6439" s="56" t="s">
        <v>34616</v>
      </c>
      <c r="AB6439" s="56" t="s">
        <v>34621</v>
      </c>
      <c r="AC6439" s="56" t="s">
        <v>87</v>
      </c>
      <c r="AD6439" s="90" t="str">
        <f t="shared" si="201"/>
        <v>NA</v>
      </c>
      <c r="AE6439" s="90"/>
      <c r="AF6439" s="90"/>
      <c r="AG6439" s="90"/>
    </row>
    <row r="6440" spans="1:33">
      <c r="A6440" s="56" t="s">
        <v>38772</v>
      </c>
      <c r="B6440" s="56" t="s">
        <v>38773</v>
      </c>
      <c r="C6440" s="56" t="s">
        <v>38774</v>
      </c>
      <c r="D6440" s="56" t="s">
        <v>7717</v>
      </c>
      <c r="E6440" s="56" t="s">
        <v>21</v>
      </c>
      <c r="F6440" s="56" t="s">
        <v>22</v>
      </c>
      <c r="G6440" s="56"/>
      <c r="H6440" s="56" t="s">
        <v>38739</v>
      </c>
      <c r="I6440" s="56" t="s">
        <v>38740</v>
      </c>
      <c r="J6440" s="56" t="s">
        <v>38775</v>
      </c>
      <c r="K6440" s="56" t="s">
        <v>87</v>
      </c>
      <c r="L6440" s="90" t="str">
        <f t="shared" si="200"/>
        <v>NA</v>
      </c>
      <c r="M6440" s="90"/>
      <c r="O6440" s="91"/>
      <c r="P6440" s="56"/>
      <c r="Q6440" s="56"/>
      <c r="R6440" s="56"/>
      <c r="S6440" s="56"/>
      <c r="T6440" s="56" t="s">
        <v>34622</v>
      </c>
      <c r="U6440" s="56" t="s">
        <v>34623</v>
      </c>
      <c r="V6440" s="56" t="s">
        <v>34624</v>
      </c>
      <c r="W6440" s="56" t="s">
        <v>7566</v>
      </c>
      <c r="X6440" s="56" t="s">
        <v>34625</v>
      </c>
      <c r="Y6440" s="56"/>
      <c r="Z6440" s="56" t="s">
        <v>34626</v>
      </c>
      <c r="AA6440" s="56" t="s">
        <v>34627</v>
      </c>
      <c r="AB6440" s="56" t="s">
        <v>34622</v>
      </c>
      <c r="AC6440" s="56" t="s">
        <v>7326</v>
      </c>
      <c r="AD6440" s="90" t="str">
        <f t="shared" si="201"/>
        <v>NA</v>
      </c>
      <c r="AE6440" s="90"/>
      <c r="AF6440" s="90"/>
      <c r="AG6440" s="90"/>
    </row>
    <row r="6441" spans="1:33">
      <c r="A6441" s="56" t="s">
        <v>38776</v>
      </c>
      <c r="B6441" s="56" t="s">
        <v>38777</v>
      </c>
      <c r="C6441" s="56" t="s">
        <v>38778</v>
      </c>
      <c r="D6441" s="56" t="s">
        <v>7717</v>
      </c>
      <c r="E6441" s="56" t="s">
        <v>21</v>
      </c>
      <c r="F6441" s="56" t="s">
        <v>22</v>
      </c>
      <c r="G6441" s="56"/>
      <c r="H6441" s="56" t="s">
        <v>38739</v>
      </c>
      <c r="I6441" s="56" t="s">
        <v>38740</v>
      </c>
      <c r="J6441" s="56" t="s">
        <v>37844</v>
      </c>
      <c r="K6441" s="56" t="s">
        <v>87</v>
      </c>
      <c r="L6441" s="90" t="str">
        <f t="shared" si="200"/>
        <v>NA</v>
      </c>
      <c r="M6441" s="90"/>
      <c r="O6441" s="91"/>
      <c r="P6441" s="56"/>
      <c r="Q6441" s="56"/>
      <c r="R6441" s="56"/>
      <c r="S6441" s="56"/>
      <c r="T6441" s="56" t="s">
        <v>34628</v>
      </c>
      <c r="U6441" s="56" t="s">
        <v>34629</v>
      </c>
      <c r="V6441" s="56" t="s">
        <v>34630</v>
      </c>
      <c r="W6441" s="56" t="s">
        <v>7566</v>
      </c>
      <c r="X6441" s="56" t="s">
        <v>34625</v>
      </c>
      <c r="Y6441" s="56"/>
      <c r="Z6441" s="56" t="s">
        <v>34626</v>
      </c>
      <c r="AA6441" s="56" t="s">
        <v>34627</v>
      </c>
      <c r="AB6441" s="56" t="s">
        <v>34628</v>
      </c>
      <c r="AC6441" s="56" t="s">
        <v>7326</v>
      </c>
      <c r="AD6441" s="90" t="str">
        <f t="shared" si="201"/>
        <v>NA</v>
      </c>
      <c r="AE6441" s="90"/>
      <c r="AF6441" s="90"/>
      <c r="AG6441" s="90"/>
    </row>
    <row r="6442" spans="1:33">
      <c r="A6442" s="56" t="s">
        <v>38779</v>
      </c>
      <c r="B6442" s="56" t="s">
        <v>38780</v>
      </c>
      <c r="C6442" s="56" t="s">
        <v>38781</v>
      </c>
      <c r="D6442" s="56" t="s">
        <v>7717</v>
      </c>
      <c r="E6442" s="56" t="s">
        <v>38782</v>
      </c>
      <c r="F6442" s="56" t="s">
        <v>22</v>
      </c>
      <c r="G6442" s="56"/>
      <c r="H6442" s="56" t="s">
        <v>38783</v>
      </c>
      <c r="I6442" s="56" t="s">
        <v>38784</v>
      </c>
      <c r="J6442" s="56" t="s">
        <v>38785</v>
      </c>
      <c r="K6442" s="56" t="s">
        <v>87</v>
      </c>
      <c r="L6442" s="90" t="str">
        <f t="shared" si="200"/>
        <v>NA</v>
      </c>
      <c r="M6442" s="90"/>
      <c r="O6442" s="91"/>
      <c r="P6442" s="56"/>
      <c r="Q6442" s="56"/>
      <c r="R6442" s="56"/>
      <c r="S6442" s="56"/>
      <c r="T6442" s="56" t="s">
        <v>34631</v>
      </c>
      <c r="U6442" s="56" t="s">
        <v>34632</v>
      </c>
      <c r="V6442" s="56" t="s">
        <v>34633</v>
      </c>
      <c r="W6442" s="56" t="s">
        <v>7566</v>
      </c>
      <c r="X6442" s="56" t="s">
        <v>34634</v>
      </c>
      <c r="Y6442" s="56"/>
      <c r="Z6442" s="56" t="s">
        <v>34635</v>
      </c>
      <c r="AA6442" s="56" t="s">
        <v>34636</v>
      </c>
      <c r="AB6442" s="56" t="s">
        <v>34637</v>
      </c>
      <c r="AC6442" s="56" t="s">
        <v>87</v>
      </c>
      <c r="AD6442" s="90" t="str">
        <f t="shared" si="201"/>
        <v>NA</v>
      </c>
      <c r="AE6442" s="90"/>
      <c r="AF6442" s="90"/>
      <c r="AG6442" s="90"/>
    </row>
    <row r="6443" spans="1:33">
      <c r="A6443" s="56" t="s">
        <v>38786</v>
      </c>
      <c r="B6443" s="56" t="s">
        <v>38787</v>
      </c>
      <c r="C6443" s="56" t="s">
        <v>38788</v>
      </c>
      <c r="D6443" s="56" t="s">
        <v>7717</v>
      </c>
      <c r="E6443" s="56" t="s">
        <v>3200</v>
      </c>
      <c r="F6443" s="56" t="s">
        <v>22</v>
      </c>
      <c r="G6443" s="56"/>
      <c r="H6443" s="56" t="s">
        <v>38789</v>
      </c>
      <c r="I6443" s="56" t="s">
        <v>38790</v>
      </c>
      <c r="J6443" s="56" t="s">
        <v>38791</v>
      </c>
      <c r="K6443" s="56" t="s">
        <v>87</v>
      </c>
      <c r="L6443" s="90" t="str">
        <f t="shared" si="200"/>
        <v>NA</v>
      </c>
      <c r="M6443" s="90"/>
      <c r="O6443" s="91"/>
      <c r="P6443" s="56"/>
      <c r="Q6443" s="56"/>
      <c r="R6443" s="56"/>
      <c r="S6443" s="56"/>
      <c r="T6443" s="56" t="s">
        <v>34638</v>
      </c>
      <c r="U6443" s="56" t="s">
        <v>34639</v>
      </c>
      <c r="V6443" s="56" t="s">
        <v>34640</v>
      </c>
      <c r="W6443" s="56" t="s">
        <v>7566</v>
      </c>
      <c r="X6443" s="56" t="s">
        <v>3478</v>
      </c>
      <c r="Y6443" s="56"/>
      <c r="Z6443" s="56" t="s">
        <v>34641</v>
      </c>
      <c r="AA6443" s="56" t="s">
        <v>34642</v>
      </c>
      <c r="AB6443" s="56"/>
      <c r="AC6443" s="56" t="s">
        <v>87</v>
      </c>
      <c r="AD6443" s="90" t="str">
        <f t="shared" si="201"/>
        <v>NA</v>
      </c>
      <c r="AE6443" s="90"/>
      <c r="AF6443" s="90"/>
      <c r="AG6443" s="90"/>
    </row>
    <row r="6444" spans="1:33">
      <c r="A6444" s="56" t="s">
        <v>38792</v>
      </c>
      <c r="B6444" s="56" t="s">
        <v>38793</v>
      </c>
      <c r="C6444" s="56" t="s">
        <v>38794</v>
      </c>
      <c r="D6444" s="56" t="s">
        <v>7717</v>
      </c>
      <c r="E6444" s="56" t="s">
        <v>3200</v>
      </c>
      <c r="F6444" s="56" t="s">
        <v>22</v>
      </c>
      <c r="G6444" s="56"/>
      <c r="H6444" s="56" t="s">
        <v>38789</v>
      </c>
      <c r="I6444" s="56" t="s">
        <v>38790</v>
      </c>
      <c r="J6444" s="56" t="s">
        <v>38792</v>
      </c>
      <c r="K6444" s="56" t="s">
        <v>87</v>
      </c>
      <c r="L6444" s="90" t="str">
        <f t="shared" si="200"/>
        <v>NA</v>
      </c>
      <c r="M6444" s="90"/>
      <c r="O6444" s="91"/>
      <c r="P6444" s="56"/>
      <c r="Q6444" s="56"/>
      <c r="R6444" s="56"/>
      <c r="S6444" s="56"/>
      <c r="T6444" s="56" t="s">
        <v>34643</v>
      </c>
      <c r="U6444" s="56" t="s">
        <v>34644</v>
      </c>
      <c r="V6444" s="56" t="s">
        <v>34645</v>
      </c>
      <c r="W6444" s="56" t="s">
        <v>7566</v>
      </c>
      <c r="X6444" s="56" t="s">
        <v>3491</v>
      </c>
      <c r="Y6444" s="56"/>
      <c r="Z6444" s="56" t="s">
        <v>34646</v>
      </c>
      <c r="AA6444" s="56" t="s">
        <v>34647</v>
      </c>
      <c r="AB6444" s="56"/>
      <c r="AC6444" s="56" t="s">
        <v>7326</v>
      </c>
      <c r="AD6444" s="90" t="str">
        <f t="shared" si="201"/>
        <v>NA</v>
      </c>
      <c r="AE6444" s="90"/>
      <c r="AF6444" s="90"/>
      <c r="AG6444" s="90"/>
    </row>
    <row r="6445" spans="1:33">
      <c r="A6445" s="56" t="s">
        <v>38795</v>
      </c>
      <c r="B6445" s="56" t="s">
        <v>38796</v>
      </c>
      <c r="C6445" s="56" t="s">
        <v>38797</v>
      </c>
      <c r="D6445" s="56" t="s">
        <v>7717</v>
      </c>
      <c r="E6445" s="56" t="s">
        <v>3200</v>
      </c>
      <c r="F6445" s="56" t="s">
        <v>22</v>
      </c>
      <c r="G6445" s="56"/>
      <c r="H6445" s="56" t="s">
        <v>38789</v>
      </c>
      <c r="I6445" s="56" t="s">
        <v>38790</v>
      </c>
      <c r="J6445" s="56"/>
      <c r="K6445" s="56" t="s">
        <v>87</v>
      </c>
      <c r="L6445" s="90" t="str">
        <f t="shared" si="200"/>
        <v>NA</v>
      </c>
      <c r="M6445" s="90"/>
      <c r="O6445" s="91"/>
      <c r="P6445" s="56"/>
      <c r="Q6445" s="56"/>
      <c r="R6445" s="56"/>
      <c r="S6445" s="56"/>
      <c r="T6445" s="56" t="s">
        <v>34648</v>
      </c>
      <c r="U6445" s="56" t="s">
        <v>34649</v>
      </c>
      <c r="V6445" s="56" t="s">
        <v>34650</v>
      </c>
      <c r="W6445" s="56" t="s">
        <v>7566</v>
      </c>
      <c r="X6445" s="56" t="s">
        <v>3491</v>
      </c>
      <c r="Y6445" s="56"/>
      <c r="Z6445" s="56" t="s">
        <v>34651</v>
      </c>
      <c r="AA6445" s="56" t="s">
        <v>34647</v>
      </c>
      <c r="AB6445" s="56" t="s">
        <v>34652</v>
      </c>
      <c r="AC6445" s="56" t="s">
        <v>87</v>
      </c>
      <c r="AD6445" s="90" t="str">
        <f t="shared" si="201"/>
        <v>NA</v>
      </c>
      <c r="AE6445" s="90"/>
      <c r="AF6445" s="90"/>
      <c r="AG6445" s="90"/>
    </row>
    <row r="6446" spans="1:33">
      <c r="A6446" s="56" t="s">
        <v>38798</v>
      </c>
      <c r="B6446" s="56" t="s">
        <v>38799</v>
      </c>
      <c r="C6446" s="56" t="s">
        <v>38800</v>
      </c>
      <c r="D6446" s="56" t="s">
        <v>7717</v>
      </c>
      <c r="E6446" s="56" t="s">
        <v>3247</v>
      </c>
      <c r="F6446" s="56" t="s">
        <v>22</v>
      </c>
      <c r="G6446" s="56"/>
      <c r="H6446" s="56" t="s">
        <v>38801</v>
      </c>
      <c r="I6446" s="56" t="s">
        <v>38802</v>
      </c>
      <c r="J6446" s="56" t="s">
        <v>38798</v>
      </c>
      <c r="K6446" s="56" t="s">
        <v>87</v>
      </c>
      <c r="L6446" s="90" t="str">
        <f t="shared" si="200"/>
        <v>NA</v>
      </c>
      <c r="M6446" s="90"/>
      <c r="O6446" s="91"/>
      <c r="P6446" s="56"/>
      <c r="Q6446" s="56"/>
      <c r="R6446" s="56"/>
      <c r="S6446" s="56"/>
      <c r="T6446" s="56" t="s">
        <v>34653</v>
      </c>
      <c r="U6446" s="56" t="s">
        <v>34654</v>
      </c>
      <c r="V6446" s="56" t="s">
        <v>34655</v>
      </c>
      <c r="W6446" s="56" t="s">
        <v>7566</v>
      </c>
      <c r="X6446" s="56" t="s">
        <v>11631</v>
      </c>
      <c r="Y6446" s="56"/>
      <c r="Z6446" s="56" t="s">
        <v>34656</v>
      </c>
      <c r="AA6446" s="56" t="s">
        <v>34657</v>
      </c>
      <c r="AB6446" s="56" t="s">
        <v>34658</v>
      </c>
      <c r="AC6446" s="56" t="s">
        <v>87</v>
      </c>
      <c r="AD6446" s="90" t="str">
        <f t="shared" si="201"/>
        <v>NA</v>
      </c>
      <c r="AE6446" s="90"/>
      <c r="AF6446" s="90"/>
      <c r="AG6446" s="90"/>
    </row>
    <row r="6447" spans="1:33">
      <c r="A6447" s="56" t="s">
        <v>38803</v>
      </c>
      <c r="B6447" s="56" t="s">
        <v>38804</v>
      </c>
      <c r="C6447" s="56" t="s">
        <v>38805</v>
      </c>
      <c r="D6447" s="56" t="s">
        <v>7717</v>
      </c>
      <c r="E6447" s="56" t="s">
        <v>3247</v>
      </c>
      <c r="F6447" s="56" t="s">
        <v>22</v>
      </c>
      <c r="G6447" s="56"/>
      <c r="H6447" s="56" t="s">
        <v>38801</v>
      </c>
      <c r="I6447" s="56" t="s">
        <v>38802</v>
      </c>
      <c r="J6447" s="56" t="s">
        <v>38806</v>
      </c>
      <c r="K6447" s="56" t="s">
        <v>87</v>
      </c>
      <c r="L6447" s="90" t="str">
        <f t="shared" si="200"/>
        <v>NA</v>
      </c>
      <c r="M6447" s="90"/>
      <c r="O6447" s="91"/>
      <c r="P6447" s="56"/>
      <c r="Q6447" s="56"/>
      <c r="R6447" s="56"/>
      <c r="S6447" s="56"/>
      <c r="T6447" s="56" t="s">
        <v>34659</v>
      </c>
      <c r="U6447" s="56" t="s">
        <v>34660</v>
      </c>
      <c r="V6447" s="56" t="s">
        <v>34661</v>
      </c>
      <c r="W6447" s="56" t="s">
        <v>7566</v>
      </c>
      <c r="X6447" s="56" t="s">
        <v>11631</v>
      </c>
      <c r="Y6447" s="56"/>
      <c r="Z6447" s="56" t="s">
        <v>34656</v>
      </c>
      <c r="AA6447" s="56" t="s">
        <v>34657</v>
      </c>
      <c r="AB6447" s="56"/>
      <c r="AC6447" s="56" t="s">
        <v>87</v>
      </c>
      <c r="AD6447" s="90" t="str">
        <f t="shared" si="201"/>
        <v>NA</v>
      </c>
      <c r="AE6447" s="90"/>
      <c r="AF6447" s="90"/>
      <c r="AG6447" s="90"/>
    </row>
    <row r="6448" spans="1:33">
      <c r="A6448" s="56" t="s">
        <v>38807</v>
      </c>
      <c r="B6448" s="56" t="s">
        <v>38808</v>
      </c>
      <c r="C6448" s="56" t="s">
        <v>38809</v>
      </c>
      <c r="D6448" s="56" t="s">
        <v>7717</v>
      </c>
      <c r="E6448" s="56" t="s">
        <v>3247</v>
      </c>
      <c r="F6448" s="56" t="s">
        <v>22</v>
      </c>
      <c r="G6448" s="56"/>
      <c r="H6448" s="56" t="s">
        <v>38801</v>
      </c>
      <c r="I6448" s="56" t="s">
        <v>38802</v>
      </c>
      <c r="J6448" s="56" t="s">
        <v>38807</v>
      </c>
      <c r="K6448" s="56" t="s">
        <v>87</v>
      </c>
      <c r="L6448" s="90" t="str">
        <f t="shared" si="200"/>
        <v>NA</v>
      </c>
      <c r="M6448" s="90"/>
      <c r="O6448" s="91"/>
      <c r="P6448" s="56"/>
      <c r="Q6448" s="56"/>
      <c r="R6448" s="56"/>
      <c r="S6448" s="56"/>
      <c r="T6448" s="56" t="s">
        <v>34662</v>
      </c>
      <c r="U6448" s="56" t="s">
        <v>34663</v>
      </c>
      <c r="V6448" s="56" t="s">
        <v>34664</v>
      </c>
      <c r="W6448" s="56" t="s">
        <v>7566</v>
      </c>
      <c r="X6448" s="56" t="s">
        <v>11631</v>
      </c>
      <c r="Y6448" s="56"/>
      <c r="Z6448" s="56" t="s">
        <v>34665</v>
      </c>
      <c r="AA6448" s="56" t="s">
        <v>34657</v>
      </c>
      <c r="AB6448" s="56"/>
      <c r="AC6448" s="56" t="s">
        <v>87</v>
      </c>
      <c r="AD6448" s="90" t="str">
        <f t="shared" si="201"/>
        <v>NA</v>
      </c>
      <c r="AE6448" s="90"/>
      <c r="AF6448" s="90"/>
      <c r="AG6448" s="90"/>
    </row>
    <row r="6449" spans="1:33">
      <c r="A6449" s="56" t="s">
        <v>38810</v>
      </c>
      <c r="B6449" s="56" t="s">
        <v>38811</v>
      </c>
      <c r="C6449" s="56" t="s">
        <v>38812</v>
      </c>
      <c r="D6449" s="56" t="s">
        <v>7717</v>
      </c>
      <c r="E6449" s="56" t="s">
        <v>3247</v>
      </c>
      <c r="F6449" s="56" t="s">
        <v>22</v>
      </c>
      <c r="G6449" s="56"/>
      <c r="H6449" s="56" t="s">
        <v>38801</v>
      </c>
      <c r="I6449" s="56" t="s">
        <v>38802</v>
      </c>
      <c r="J6449" s="56"/>
      <c r="K6449" s="56" t="s">
        <v>87</v>
      </c>
      <c r="L6449" s="90" t="str">
        <f t="shared" si="200"/>
        <v>NA</v>
      </c>
      <c r="M6449" s="90"/>
      <c r="O6449" s="91"/>
      <c r="P6449" s="56"/>
      <c r="Q6449" s="56"/>
      <c r="R6449" s="56"/>
      <c r="S6449" s="56"/>
      <c r="T6449" s="56" t="s">
        <v>34666</v>
      </c>
      <c r="U6449" s="56" t="s">
        <v>34667</v>
      </c>
      <c r="V6449" s="56" t="s">
        <v>34668</v>
      </c>
      <c r="W6449" s="56" t="s">
        <v>7566</v>
      </c>
      <c r="X6449" s="56" t="s">
        <v>34669</v>
      </c>
      <c r="Y6449" s="56"/>
      <c r="Z6449" s="56" t="s">
        <v>34670</v>
      </c>
      <c r="AA6449" s="56" t="s">
        <v>34671</v>
      </c>
      <c r="AB6449" s="56" t="s">
        <v>34666</v>
      </c>
      <c r="AC6449" s="56" t="s">
        <v>7326</v>
      </c>
      <c r="AD6449" s="90" t="str">
        <f t="shared" si="201"/>
        <v>NA</v>
      </c>
      <c r="AE6449" s="90"/>
      <c r="AF6449" s="90"/>
      <c r="AG6449" s="90"/>
    </row>
    <row r="6450" spans="1:33">
      <c r="A6450" s="56" t="s">
        <v>38813</v>
      </c>
      <c r="B6450" s="56" t="s">
        <v>38814</v>
      </c>
      <c r="C6450" s="56" t="s">
        <v>38815</v>
      </c>
      <c r="D6450" s="56" t="s">
        <v>7717</v>
      </c>
      <c r="E6450" s="56" t="s">
        <v>194</v>
      </c>
      <c r="F6450" s="56" t="s">
        <v>22</v>
      </c>
      <c r="G6450" s="56"/>
      <c r="H6450" s="56" t="s">
        <v>38816</v>
      </c>
      <c r="I6450" s="56" t="s">
        <v>38817</v>
      </c>
      <c r="J6450" s="56" t="s">
        <v>38818</v>
      </c>
      <c r="K6450" s="56" t="s">
        <v>87</v>
      </c>
      <c r="L6450" s="90" t="str">
        <f t="shared" si="200"/>
        <v>NA</v>
      </c>
      <c r="M6450" s="90"/>
      <c r="O6450" s="91"/>
      <c r="P6450" s="56"/>
      <c r="Q6450" s="56"/>
      <c r="R6450" s="56"/>
      <c r="S6450" s="56"/>
      <c r="T6450" s="56" t="s">
        <v>34672</v>
      </c>
      <c r="U6450" s="56" t="s">
        <v>34673</v>
      </c>
      <c r="V6450" s="56" t="s">
        <v>34674</v>
      </c>
      <c r="W6450" s="56" t="s">
        <v>7566</v>
      </c>
      <c r="X6450" s="56" t="s">
        <v>34669</v>
      </c>
      <c r="Y6450" s="56"/>
      <c r="Z6450" s="56" t="s">
        <v>34675</v>
      </c>
      <c r="AA6450" s="56" t="s">
        <v>34671</v>
      </c>
      <c r="AB6450" s="56" t="s">
        <v>34672</v>
      </c>
      <c r="AC6450" s="56" t="s">
        <v>7326</v>
      </c>
      <c r="AD6450" s="90" t="str">
        <f t="shared" si="201"/>
        <v>NA</v>
      </c>
      <c r="AE6450" s="90"/>
      <c r="AF6450" s="90"/>
      <c r="AG6450" s="90"/>
    </row>
    <row r="6451" spans="1:33">
      <c r="A6451" s="56" t="s">
        <v>38819</v>
      </c>
      <c r="B6451" s="56" t="s">
        <v>38820</v>
      </c>
      <c r="C6451" s="56" t="s">
        <v>38821</v>
      </c>
      <c r="D6451" s="56" t="s">
        <v>7717</v>
      </c>
      <c r="E6451" s="56" t="s">
        <v>194</v>
      </c>
      <c r="F6451" s="56" t="s">
        <v>22</v>
      </c>
      <c r="G6451" s="56"/>
      <c r="H6451" s="56" t="s">
        <v>38816</v>
      </c>
      <c r="I6451" s="56" t="s">
        <v>38817</v>
      </c>
      <c r="J6451" s="56" t="s">
        <v>38822</v>
      </c>
      <c r="K6451" s="56" t="s">
        <v>87</v>
      </c>
      <c r="L6451" s="90" t="str">
        <f t="shared" si="200"/>
        <v>NA</v>
      </c>
      <c r="M6451" s="90"/>
      <c r="O6451" s="91"/>
      <c r="P6451" s="56"/>
      <c r="Q6451" s="56"/>
      <c r="R6451" s="56"/>
      <c r="S6451" s="56"/>
      <c r="T6451" s="56" t="s">
        <v>34676</v>
      </c>
      <c r="U6451" s="56" t="s">
        <v>34677</v>
      </c>
      <c r="V6451" s="56" t="s">
        <v>34678</v>
      </c>
      <c r="W6451" s="56" t="s">
        <v>7566</v>
      </c>
      <c r="X6451" s="56" t="s">
        <v>34669</v>
      </c>
      <c r="Y6451" s="56"/>
      <c r="Z6451" s="56" t="s">
        <v>34675</v>
      </c>
      <c r="AA6451" s="56" t="s">
        <v>34671</v>
      </c>
      <c r="AB6451" s="56" t="s">
        <v>34679</v>
      </c>
      <c r="AC6451" s="56" t="s">
        <v>7326</v>
      </c>
      <c r="AD6451" s="90" t="str">
        <f t="shared" si="201"/>
        <v>NA</v>
      </c>
      <c r="AE6451" s="90"/>
      <c r="AF6451" s="90"/>
      <c r="AG6451" s="90"/>
    </row>
    <row r="6452" spans="1:33">
      <c r="A6452" s="56" t="s">
        <v>38823</v>
      </c>
      <c r="B6452" s="56" t="s">
        <v>38824</v>
      </c>
      <c r="C6452" s="56" t="s">
        <v>38825</v>
      </c>
      <c r="D6452" s="56" t="s">
        <v>7717</v>
      </c>
      <c r="E6452" s="56" t="s">
        <v>194</v>
      </c>
      <c r="F6452" s="56" t="s">
        <v>22</v>
      </c>
      <c r="G6452" s="56"/>
      <c r="H6452" s="56" t="s">
        <v>38816</v>
      </c>
      <c r="I6452" s="56" t="s">
        <v>38817</v>
      </c>
      <c r="J6452" s="56" t="s">
        <v>38826</v>
      </c>
      <c r="K6452" s="56" t="s">
        <v>87</v>
      </c>
      <c r="L6452" s="90" t="str">
        <f t="shared" si="200"/>
        <v>NA</v>
      </c>
      <c r="M6452" s="90"/>
      <c r="O6452" s="91"/>
      <c r="P6452" s="56"/>
      <c r="Q6452" s="56"/>
      <c r="R6452" s="56"/>
      <c r="S6452" s="56"/>
      <c r="T6452" s="56" t="s">
        <v>56420</v>
      </c>
      <c r="U6452" s="56" t="s">
        <v>34680</v>
      </c>
      <c r="V6452" s="56" t="s">
        <v>34681</v>
      </c>
      <c r="W6452" s="56" t="s">
        <v>7566</v>
      </c>
      <c r="X6452" s="56" t="s">
        <v>34669</v>
      </c>
      <c r="Y6452" s="56"/>
      <c r="Z6452" s="56" t="s">
        <v>34682</v>
      </c>
      <c r="AA6452" s="56" t="s">
        <v>34671</v>
      </c>
      <c r="AB6452" s="56"/>
      <c r="AC6452" s="56" t="s">
        <v>87</v>
      </c>
      <c r="AD6452" s="90" t="str">
        <f t="shared" si="201"/>
        <v>NA</v>
      </c>
      <c r="AE6452" s="90"/>
      <c r="AF6452" s="90"/>
      <c r="AG6452" s="90"/>
    </row>
    <row r="6453" spans="1:33">
      <c r="A6453" s="56" t="s">
        <v>38827</v>
      </c>
      <c r="B6453" s="56" t="s">
        <v>38828</v>
      </c>
      <c r="C6453" s="56" t="s">
        <v>38825</v>
      </c>
      <c r="D6453" s="56" t="s">
        <v>7717</v>
      </c>
      <c r="E6453" s="56" t="s">
        <v>194</v>
      </c>
      <c r="F6453" s="56" t="s">
        <v>22</v>
      </c>
      <c r="G6453" s="56"/>
      <c r="H6453" s="56" t="s">
        <v>38816</v>
      </c>
      <c r="I6453" s="56" t="s">
        <v>38817</v>
      </c>
      <c r="J6453" s="56" t="s">
        <v>38829</v>
      </c>
      <c r="K6453" s="56" t="s">
        <v>87</v>
      </c>
      <c r="L6453" s="90" t="str">
        <f t="shared" si="200"/>
        <v>NA</v>
      </c>
      <c r="M6453" s="90"/>
      <c r="O6453" s="91"/>
      <c r="P6453" s="56"/>
      <c r="Q6453" s="56"/>
      <c r="R6453" s="56"/>
      <c r="S6453" s="56"/>
      <c r="T6453" s="56" t="s">
        <v>56421</v>
      </c>
      <c r="U6453" s="56" t="s">
        <v>34683</v>
      </c>
      <c r="V6453" s="56" t="s">
        <v>10869</v>
      </c>
      <c r="W6453" s="56" t="s">
        <v>7566</v>
      </c>
      <c r="X6453" s="56" t="s">
        <v>3527</v>
      </c>
      <c r="Y6453" s="56"/>
      <c r="Z6453" s="56" t="s">
        <v>34684</v>
      </c>
      <c r="AA6453" s="56" t="s">
        <v>34685</v>
      </c>
      <c r="AB6453" s="56" t="s">
        <v>34686</v>
      </c>
      <c r="AC6453" s="56" t="s">
        <v>7326</v>
      </c>
      <c r="AD6453" s="90" t="str">
        <f t="shared" si="201"/>
        <v>NA</v>
      </c>
      <c r="AE6453" s="90"/>
      <c r="AF6453" s="90"/>
      <c r="AG6453" s="90"/>
    </row>
    <row r="6454" spans="1:33">
      <c r="A6454" s="56" t="s">
        <v>38823</v>
      </c>
      <c r="B6454" s="56" t="s">
        <v>38830</v>
      </c>
      <c r="C6454" s="56" t="s">
        <v>38825</v>
      </c>
      <c r="D6454" s="56" t="s">
        <v>7717</v>
      </c>
      <c r="E6454" s="56" t="s">
        <v>194</v>
      </c>
      <c r="F6454" s="56" t="s">
        <v>22</v>
      </c>
      <c r="G6454" s="56"/>
      <c r="H6454" s="56" t="s">
        <v>38816</v>
      </c>
      <c r="I6454" s="56" t="s">
        <v>38817</v>
      </c>
      <c r="J6454" s="56" t="s">
        <v>38826</v>
      </c>
      <c r="K6454" s="56" t="s">
        <v>87</v>
      </c>
      <c r="L6454" s="90" t="str">
        <f t="shared" si="200"/>
        <v>NA</v>
      </c>
      <c r="M6454" s="90"/>
      <c r="O6454" s="91"/>
      <c r="P6454" s="56"/>
      <c r="Q6454" s="56"/>
      <c r="R6454" s="56"/>
      <c r="S6454" s="56"/>
      <c r="T6454" s="56" t="s">
        <v>34687</v>
      </c>
      <c r="U6454" s="56" t="s">
        <v>34688</v>
      </c>
      <c r="V6454" s="56" t="s">
        <v>34689</v>
      </c>
      <c r="W6454" s="56" t="s">
        <v>7566</v>
      </c>
      <c r="X6454" s="56" t="s">
        <v>3527</v>
      </c>
      <c r="Y6454" s="56"/>
      <c r="Z6454" s="56" t="s">
        <v>34690</v>
      </c>
      <c r="AA6454" s="56" t="s">
        <v>34685</v>
      </c>
      <c r="AB6454" s="56"/>
      <c r="AC6454" s="56" t="s">
        <v>87</v>
      </c>
      <c r="AD6454" s="90" t="str">
        <f t="shared" si="201"/>
        <v>NA</v>
      </c>
      <c r="AE6454" s="90"/>
      <c r="AF6454" s="90"/>
      <c r="AG6454" s="90"/>
    </row>
    <row r="6455" spans="1:33">
      <c r="A6455" s="56" t="s">
        <v>38831</v>
      </c>
      <c r="B6455" s="56" t="s">
        <v>38832</v>
      </c>
      <c r="C6455" s="56" t="s">
        <v>38815</v>
      </c>
      <c r="D6455" s="56" t="s">
        <v>7717</v>
      </c>
      <c r="E6455" s="56" t="s">
        <v>194</v>
      </c>
      <c r="F6455" s="56" t="s">
        <v>22</v>
      </c>
      <c r="G6455" s="56"/>
      <c r="H6455" s="56" t="s">
        <v>38816</v>
      </c>
      <c r="I6455" s="56" t="s">
        <v>38817</v>
      </c>
      <c r="J6455" s="56" t="s">
        <v>38833</v>
      </c>
      <c r="K6455" s="56" t="s">
        <v>87</v>
      </c>
      <c r="L6455" s="90" t="str">
        <f t="shared" si="200"/>
        <v>NA</v>
      </c>
      <c r="M6455" s="90"/>
      <c r="O6455" s="91"/>
      <c r="P6455" s="56"/>
      <c r="Q6455" s="56"/>
      <c r="R6455" s="56"/>
      <c r="S6455" s="56"/>
      <c r="T6455" s="56" t="s">
        <v>34691</v>
      </c>
      <c r="U6455" s="56" t="s">
        <v>34692</v>
      </c>
      <c r="V6455" s="56" t="s">
        <v>34693</v>
      </c>
      <c r="W6455" s="56" t="s">
        <v>7566</v>
      </c>
      <c r="X6455" s="56" t="s">
        <v>11648</v>
      </c>
      <c r="Y6455" s="56"/>
      <c r="Z6455" s="56" t="s">
        <v>34694</v>
      </c>
      <c r="AA6455" s="56" t="s">
        <v>34695</v>
      </c>
      <c r="AB6455" s="56"/>
      <c r="AC6455" s="56" t="s">
        <v>87</v>
      </c>
      <c r="AD6455" s="90" t="str">
        <f t="shared" si="201"/>
        <v>NA</v>
      </c>
      <c r="AE6455" s="90"/>
      <c r="AF6455" s="90"/>
      <c r="AG6455" s="90"/>
    </row>
    <row r="6456" spans="1:33">
      <c r="A6456" s="56" t="s">
        <v>38834</v>
      </c>
      <c r="B6456" s="56" t="s">
        <v>38835</v>
      </c>
      <c r="C6456" s="56" t="s">
        <v>38836</v>
      </c>
      <c r="D6456" s="56" t="s">
        <v>7717</v>
      </c>
      <c r="E6456" s="56" t="s">
        <v>194</v>
      </c>
      <c r="F6456" s="56" t="s">
        <v>22</v>
      </c>
      <c r="G6456" s="56"/>
      <c r="H6456" s="56" t="s">
        <v>38816</v>
      </c>
      <c r="I6456" s="56" t="s">
        <v>38817</v>
      </c>
      <c r="J6456" s="56" t="s">
        <v>38837</v>
      </c>
      <c r="K6456" s="56" t="s">
        <v>87</v>
      </c>
      <c r="L6456" s="90" t="str">
        <f t="shared" si="200"/>
        <v>NA</v>
      </c>
      <c r="M6456" s="90"/>
      <c r="O6456" s="91"/>
      <c r="P6456" s="56"/>
      <c r="Q6456" s="56"/>
      <c r="R6456" s="56"/>
      <c r="S6456" s="56"/>
      <c r="T6456" s="56" t="s">
        <v>34696</v>
      </c>
      <c r="U6456" s="56" t="s">
        <v>34697</v>
      </c>
      <c r="V6456" s="56" t="s">
        <v>34698</v>
      </c>
      <c r="W6456" s="56" t="s">
        <v>7566</v>
      </c>
      <c r="X6456" s="56" t="s">
        <v>11648</v>
      </c>
      <c r="Y6456" s="56"/>
      <c r="Z6456" s="56" t="s">
        <v>34699</v>
      </c>
      <c r="AA6456" s="56" t="s">
        <v>34695</v>
      </c>
      <c r="AB6456" s="56"/>
      <c r="AC6456" s="56" t="s">
        <v>87</v>
      </c>
      <c r="AD6456" s="90" t="str">
        <f t="shared" si="201"/>
        <v>NA</v>
      </c>
      <c r="AE6456" s="90"/>
      <c r="AF6456" s="90"/>
      <c r="AG6456" s="90"/>
    </row>
    <row r="6457" spans="1:33">
      <c r="A6457" s="56" t="s">
        <v>38838</v>
      </c>
      <c r="B6457" s="56" t="s">
        <v>38839</v>
      </c>
      <c r="C6457" s="56" t="s">
        <v>38840</v>
      </c>
      <c r="D6457" s="56" t="s">
        <v>7717</v>
      </c>
      <c r="E6457" s="56" t="s">
        <v>194</v>
      </c>
      <c r="F6457" s="56" t="s">
        <v>22</v>
      </c>
      <c r="G6457" s="56"/>
      <c r="H6457" s="56" t="s">
        <v>38816</v>
      </c>
      <c r="I6457" s="56" t="s">
        <v>38817</v>
      </c>
      <c r="J6457" s="56" t="s">
        <v>38838</v>
      </c>
      <c r="K6457" s="56" t="s">
        <v>87</v>
      </c>
      <c r="L6457" s="90" t="str">
        <f t="shared" si="200"/>
        <v>NA</v>
      </c>
      <c r="M6457" s="90"/>
      <c r="O6457" s="91"/>
      <c r="P6457" s="56"/>
      <c r="Q6457" s="56"/>
      <c r="R6457" s="56"/>
      <c r="S6457" s="56"/>
      <c r="T6457" s="56" t="s">
        <v>34700</v>
      </c>
      <c r="U6457" s="56" t="s">
        <v>34701</v>
      </c>
      <c r="V6457" s="56" t="s">
        <v>34702</v>
      </c>
      <c r="W6457" s="56" t="s">
        <v>7566</v>
      </c>
      <c r="X6457" s="56" t="s">
        <v>11648</v>
      </c>
      <c r="Y6457" s="56"/>
      <c r="Z6457" s="56" t="s">
        <v>34694</v>
      </c>
      <c r="AA6457" s="56" t="s">
        <v>34695</v>
      </c>
      <c r="AB6457" s="56"/>
      <c r="AC6457" s="56" t="s">
        <v>87</v>
      </c>
      <c r="AD6457" s="90" t="str">
        <f t="shared" si="201"/>
        <v>NA</v>
      </c>
      <c r="AE6457" s="90"/>
      <c r="AF6457" s="90"/>
      <c r="AG6457" s="90"/>
    </row>
    <row r="6458" spans="1:33">
      <c r="A6458" s="56" t="s">
        <v>38813</v>
      </c>
      <c r="B6458" s="56" t="s">
        <v>38841</v>
      </c>
      <c r="C6458" s="56" t="s">
        <v>38840</v>
      </c>
      <c r="D6458" s="56" t="s">
        <v>7717</v>
      </c>
      <c r="E6458" s="56" t="s">
        <v>194</v>
      </c>
      <c r="F6458" s="56" t="s">
        <v>22</v>
      </c>
      <c r="G6458" s="56"/>
      <c r="H6458" s="56" t="s">
        <v>38816</v>
      </c>
      <c r="I6458" s="56" t="s">
        <v>38817</v>
      </c>
      <c r="J6458" s="56" t="s">
        <v>38842</v>
      </c>
      <c r="K6458" s="56" t="s">
        <v>87</v>
      </c>
      <c r="L6458" s="90" t="str">
        <f t="shared" si="200"/>
        <v>NA</v>
      </c>
      <c r="M6458" s="90"/>
      <c r="O6458" s="91"/>
      <c r="P6458" s="56"/>
      <c r="Q6458" s="56"/>
      <c r="R6458" s="56"/>
      <c r="S6458" s="56"/>
      <c r="T6458" s="56" t="s">
        <v>34703</v>
      </c>
      <c r="U6458" s="56" t="s">
        <v>34704</v>
      </c>
      <c r="V6458" s="56" t="s">
        <v>34705</v>
      </c>
      <c r="W6458" s="56" t="s">
        <v>7566</v>
      </c>
      <c r="X6458" s="56" t="s">
        <v>34706</v>
      </c>
      <c r="Y6458" s="56"/>
      <c r="Z6458" s="56" t="s">
        <v>34707</v>
      </c>
      <c r="AA6458" s="56" t="s">
        <v>34708</v>
      </c>
      <c r="AB6458" s="56"/>
      <c r="AC6458" s="56" t="s">
        <v>87</v>
      </c>
      <c r="AD6458" s="90" t="str">
        <f t="shared" si="201"/>
        <v>NA</v>
      </c>
      <c r="AE6458" s="90"/>
      <c r="AF6458" s="90"/>
      <c r="AG6458" s="90"/>
    </row>
    <row r="6459" spans="1:33">
      <c r="A6459" s="56" t="s">
        <v>38843</v>
      </c>
      <c r="B6459" s="56" t="s">
        <v>38844</v>
      </c>
      <c r="C6459" s="56" t="s">
        <v>38845</v>
      </c>
      <c r="D6459" s="56" t="s">
        <v>7717</v>
      </c>
      <c r="E6459" s="56" t="s">
        <v>194</v>
      </c>
      <c r="F6459" s="56" t="s">
        <v>22</v>
      </c>
      <c r="G6459" s="56"/>
      <c r="H6459" s="56" t="s">
        <v>38816</v>
      </c>
      <c r="I6459" s="56" t="s">
        <v>38817</v>
      </c>
      <c r="J6459" s="56" t="s">
        <v>38843</v>
      </c>
      <c r="K6459" s="56" t="s">
        <v>87</v>
      </c>
      <c r="L6459" s="90" t="str">
        <f t="shared" si="200"/>
        <v>NA</v>
      </c>
      <c r="M6459" s="90"/>
      <c r="O6459" s="91"/>
      <c r="P6459" s="56"/>
      <c r="Q6459" s="56"/>
      <c r="R6459" s="56"/>
      <c r="S6459" s="56"/>
      <c r="T6459" s="56" t="s">
        <v>34709</v>
      </c>
      <c r="U6459" s="56" t="s">
        <v>34710</v>
      </c>
      <c r="V6459" s="56" t="s">
        <v>34711</v>
      </c>
      <c r="W6459" s="56" t="s">
        <v>7566</v>
      </c>
      <c r="X6459" s="56" t="s">
        <v>34706</v>
      </c>
      <c r="Y6459" s="56"/>
      <c r="Z6459" s="56" t="s">
        <v>34712</v>
      </c>
      <c r="AA6459" s="56" t="s">
        <v>34708</v>
      </c>
      <c r="AB6459" s="56" t="s">
        <v>34713</v>
      </c>
      <c r="AC6459" s="56" t="s">
        <v>87</v>
      </c>
      <c r="AD6459" s="90" t="str">
        <f t="shared" si="201"/>
        <v>NA</v>
      </c>
      <c r="AE6459" s="90"/>
      <c r="AF6459" s="90"/>
      <c r="AG6459" s="90"/>
    </row>
    <row r="6460" spans="1:33">
      <c r="A6460" s="56" t="s">
        <v>38846</v>
      </c>
      <c r="B6460" s="56" t="s">
        <v>38847</v>
      </c>
      <c r="C6460" s="56" t="s">
        <v>38848</v>
      </c>
      <c r="D6460" s="56" t="s">
        <v>7717</v>
      </c>
      <c r="E6460" s="56" t="s">
        <v>194</v>
      </c>
      <c r="F6460" s="56" t="s">
        <v>22</v>
      </c>
      <c r="G6460" s="56"/>
      <c r="H6460" s="56" t="s">
        <v>38816</v>
      </c>
      <c r="I6460" s="56" t="s">
        <v>38817</v>
      </c>
      <c r="J6460" s="56" t="s">
        <v>38849</v>
      </c>
      <c r="K6460" s="56" t="s">
        <v>87</v>
      </c>
      <c r="L6460" s="90" t="str">
        <f t="shared" si="200"/>
        <v>NA</v>
      </c>
      <c r="M6460" s="90"/>
      <c r="O6460" s="91"/>
      <c r="P6460" s="56"/>
      <c r="Q6460" s="56"/>
      <c r="R6460" s="56"/>
      <c r="S6460" s="56"/>
      <c r="T6460" s="56" t="s">
        <v>34714</v>
      </c>
      <c r="U6460" s="56" t="s">
        <v>34715</v>
      </c>
      <c r="V6460" s="56" t="s">
        <v>34716</v>
      </c>
      <c r="W6460" s="56" t="s">
        <v>7566</v>
      </c>
      <c r="X6460" s="56" t="s">
        <v>11663</v>
      </c>
      <c r="Y6460" s="56"/>
      <c r="Z6460" s="56" t="s">
        <v>34717</v>
      </c>
      <c r="AA6460" s="56" t="s">
        <v>34718</v>
      </c>
      <c r="AB6460" s="56" t="s">
        <v>34719</v>
      </c>
      <c r="AC6460" s="56" t="s">
        <v>7326</v>
      </c>
      <c r="AD6460" s="90" t="str">
        <f t="shared" si="201"/>
        <v>NA</v>
      </c>
      <c r="AE6460" s="90"/>
      <c r="AF6460" s="90"/>
      <c r="AG6460" s="90"/>
    </row>
    <row r="6461" spans="1:33">
      <c r="A6461" s="56" t="s">
        <v>38850</v>
      </c>
      <c r="B6461" s="56" t="s">
        <v>38851</v>
      </c>
      <c r="C6461" s="56" t="s">
        <v>38852</v>
      </c>
      <c r="D6461" s="56" t="s">
        <v>7717</v>
      </c>
      <c r="E6461" s="56" t="s">
        <v>194</v>
      </c>
      <c r="F6461" s="56" t="s">
        <v>22</v>
      </c>
      <c r="G6461" s="56"/>
      <c r="H6461" s="56" t="s">
        <v>38816</v>
      </c>
      <c r="I6461" s="56" t="s">
        <v>38817</v>
      </c>
      <c r="J6461" s="56" t="s">
        <v>38850</v>
      </c>
      <c r="K6461" s="56" t="s">
        <v>87</v>
      </c>
      <c r="L6461" s="90" t="str">
        <f t="shared" si="200"/>
        <v>NA</v>
      </c>
      <c r="M6461" s="90"/>
      <c r="O6461" s="91"/>
      <c r="P6461" s="56"/>
      <c r="Q6461" s="56"/>
      <c r="R6461" s="56"/>
      <c r="S6461" s="56"/>
      <c r="T6461" s="56" t="s">
        <v>34720</v>
      </c>
      <c r="U6461" s="56" t="s">
        <v>34721</v>
      </c>
      <c r="V6461" s="56" t="s">
        <v>34722</v>
      </c>
      <c r="W6461" s="56" t="s">
        <v>7566</v>
      </c>
      <c r="X6461" s="56" t="s">
        <v>11663</v>
      </c>
      <c r="Y6461" s="56"/>
      <c r="Z6461" s="56" t="s">
        <v>34723</v>
      </c>
      <c r="AA6461" s="56" t="s">
        <v>34718</v>
      </c>
      <c r="AB6461" s="56" t="s">
        <v>34724</v>
      </c>
      <c r="AC6461" s="56" t="s">
        <v>87</v>
      </c>
      <c r="AD6461" s="90" t="str">
        <f t="shared" si="201"/>
        <v>NA</v>
      </c>
      <c r="AE6461" s="90"/>
      <c r="AF6461" s="90"/>
      <c r="AG6461" s="90"/>
    </row>
    <row r="6462" spans="1:33">
      <c r="A6462" s="56" t="s">
        <v>38853</v>
      </c>
      <c r="B6462" s="56" t="s">
        <v>38854</v>
      </c>
      <c r="C6462" s="56" t="s">
        <v>38855</v>
      </c>
      <c r="D6462" s="56" t="s">
        <v>7717</v>
      </c>
      <c r="E6462" s="56" t="s">
        <v>194</v>
      </c>
      <c r="F6462" s="56" t="s">
        <v>22</v>
      </c>
      <c r="G6462" s="56"/>
      <c r="H6462" s="56" t="s">
        <v>38816</v>
      </c>
      <c r="I6462" s="56" t="s">
        <v>38817</v>
      </c>
      <c r="J6462" s="56" t="s">
        <v>38856</v>
      </c>
      <c r="K6462" s="56" t="s">
        <v>87</v>
      </c>
      <c r="L6462" s="90" t="str">
        <f t="shared" si="200"/>
        <v>NA</v>
      </c>
      <c r="M6462" s="90"/>
      <c r="O6462" s="91"/>
      <c r="P6462" s="56"/>
      <c r="Q6462" s="56"/>
      <c r="R6462" s="56"/>
      <c r="S6462" s="56"/>
      <c r="T6462" s="56" t="s">
        <v>34725</v>
      </c>
      <c r="U6462" s="56" t="s">
        <v>34726</v>
      </c>
      <c r="V6462" s="56" t="s">
        <v>10869</v>
      </c>
      <c r="W6462" s="56" t="s">
        <v>7566</v>
      </c>
      <c r="X6462" s="56" t="s">
        <v>11675</v>
      </c>
      <c r="Y6462" s="56"/>
      <c r="Z6462" s="56" t="s">
        <v>34727</v>
      </c>
      <c r="AA6462" s="56" t="s">
        <v>34728</v>
      </c>
      <c r="AB6462" s="56" t="s">
        <v>34725</v>
      </c>
      <c r="AC6462" s="56" t="s">
        <v>7326</v>
      </c>
      <c r="AD6462" s="90" t="str">
        <f t="shared" si="201"/>
        <v>NA</v>
      </c>
      <c r="AE6462" s="90"/>
      <c r="AF6462" s="90"/>
      <c r="AG6462" s="90"/>
    </row>
    <row r="6463" spans="1:33">
      <c r="A6463" s="56" t="s">
        <v>38857</v>
      </c>
      <c r="B6463" s="56" t="s">
        <v>38858</v>
      </c>
      <c r="C6463" s="56" t="s">
        <v>38859</v>
      </c>
      <c r="D6463" s="56" t="s">
        <v>7717</v>
      </c>
      <c r="E6463" s="56" t="s">
        <v>194</v>
      </c>
      <c r="F6463" s="56" t="s">
        <v>22</v>
      </c>
      <c r="G6463" s="56"/>
      <c r="H6463" s="56" t="s">
        <v>38816</v>
      </c>
      <c r="I6463" s="56" t="s">
        <v>38817</v>
      </c>
      <c r="J6463" s="56"/>
      <c r="K6463" s="56" t="s">
        <v>87</v>
      </c>
      <c r="L6463" s="90" t="str">
        <f t="shared" si="200"/>
        <v>NA</v>
      </c>
      <c r="M6463" s="90"/>
      <c r="O6463" s="91"/>
      <c r="P6463" s="56"/>
      <c r="Q6463" s="56"/>
      <c r="R6463" s="56"/>
      <c r="S6463" s="56"/>
      <c r="T6463" s="56" t="s">
        <v>34729</v>
      </c>
      <c r="U6463" s="56" t="s">
        <v>34730</v>
      </c>
      <c r="V6463" s="56" t="s">
        <v>34731</v>
      </c>
      <c r="W6463" s="56" t="s">
        <v>7566</v>
      </c>
      <c r="X6463" s="56" t="s">
        <v>3541</v>
      </c>
      <c r="Y6463" s="56"/>
      <c r="Z6463" s="56" t="s">
        <v>34732</v>
      </c>
      <c r="AA6463" s="56" t="s">
        <v>34733</v>
      </c>
      <c r="AB6463" s="56"/>
      <c r="AC6463" s="56" t="s">
        <v>7326</v>
      </c>
      <c r="AD6463" s="90" t="str">
        <f t="shared" si="201"/>
        <v>NA</v>
      </c>
      <c r="AE6463" s="90"/>
      <c r="AF6463" s="90"/>
      <c r="AG6463" s="90"/>
    </row>
    <row r="6464" spans="1:33">
      <c r="A6464" s="56" t="s">
        <v>38860</v>
      </c>
      <c r="B6464" s="56" t="s">
        <v>38861</v>
      </c>
      <c r="C6464" s="56" t="s">
        <v>38862</v>
      </c>
      <c r="D6464" s="56" t="s">
        <v>7717</v>
      </c>
      <c r="E6464" s="56" t="s">
        <v>194</v>
      </c>
      <c r="F6464" s="56" t="s">
        <v>22</v>
      </c>
      <c r="G6464" s="56"/>
      <c r="H6464" s="56" t="s">
        <v>38816</v>
      </c>
      <c r="I6464" s="56" t="s">
        <v>38817</v>
      </c>
      <c r="J6464" s="56" t="s">
        <v>38074</v>
      </c>
      <c r="K6464" s="56" t="s">
        <v>87</v>
      </c>
      <c r="L6464" s="90" t="str">
        <f t="shared" si="200"/>
        <v>NA</v>
      </c>
      <c r="M6464" s="90"/>
      <c r="O6464" s="91"/>
      <c r="P6464" s="56"/>
      <c r="Q6464" s="56"/>
      <c r="R6464" s="56"/>
      <c r="S6464" s="56"/>
      <c r="T6464" s="56" t="s">
        <v>34734</v>
      </c>
      <c r="U6464" s="56" t="s">
        <v>34735</v>
      </c>
      <c r="V6464" s="56" t="s">
        <v>34736</v>
      </c>
      <c r="W6464" s="56" t="s">
        <v>7566</v>
      </c>
      <c r="X6464" s="56" t="s">
        <v>3541</v>
      </c>
      <c r="Y6464" s="56"/>
      <c r="Z6464" s="56" t="s">
        <v>34737</v>
      </c>
      <c r="AA6464" s="56" t="s">
        <v>34733</v>
      </c>
      <c r="AB6464" s="56" t="s">
        <v>34734</v>
      </c>
      <c r="AC6464" s="56" t="s">
        <v>7326</v>
      </c>
      <c r="AD6464" s="90" t="str">
        <f t="shared" si="201"/>
        <v>NA</v>
      </c>
      <c r="AE6464" s="90"/>
      <c r="AF6464" s="90"/>
      <c r="AG6464" s="90"/>
    </row>
    <row r="6465" spans="1:33">
      <c r="A6465" s="56" t="s">
        <v>38863</v>
      </c>
      <c r="B6465" s="56" t="s">
        <v>38864</v>
      </c>
      <c r="C6465" s="56" t="s">
        <v>38042</v>
      </c>
      <c r="D6465" s="56" t="s">
        <v>7717</v>
      </c>
      <c r="E6465" s="56" t="s">
        <v>3259</v>
      </c>
      <c r="F6465" s="56" t="s">
        <v>22</v>
      </c>
      <c r="G6465" s="56"/>
      <c r="H6465" s="56" t="s">
        <v>38865</v>
      </c>
      <c r="I6465" s="56" t="s">
        <v>38866</v>
      </c>
      <c r="J6465" s="56" t="s">
        <v>38867</v>
      </c>
      <c r="K6465" s="56" t="s">
        <v>87</v>
      </c>
      <c r="L6465" s="90" t="str">
        <f t="shared" si="200"/>
        <v>NA</v>
      </c>
      <c r="M6465" s="90"/>
      <c r="O6465" s="91"/>
      <c r="P6465" s="56"/>
      <c r="Q6465" s="56"/>
      <c r="R6465" s="56"/>
      <c r="S6465" s="56"/>
      <c r="T6465" s="56" t="s">
        <v>34738</v>
      </c>
      <c r="U6465" s="56" t="s">
        <v>34739</v>
      </c>
      <c r="V6465" s="56" t="s">
        <v>34740</v>
      </c>
      <c r="W6465" s="56" t="s">
        <v>7566</v>
      </c>
      <c r="X6465" s="56" t="s">
        <v>3541</v>
      </c>
      <c r="Y6465" s="56"/>
      <c r="Z6465" s="56" t="s">
        <v>34741</v>
      </c>
      <c r="AA6465" s="56" t="s">
        <v>34733</v>
      </c>
      <c r="AB6465" s="56"/>
      <c r="AC6465" s="56" t="s">
        <v>87</v>
      </c>
      <c r="AD6465" s="90" t="str">
        <f t="shared" si="201"/>
        <v>NA</v>
      </c>
      <c r="AE6465" s="90"/>
      <c r="AF6465" s="90"/>
      <c r="AG6465" s="90"/>
    </row>
    <row r="6466" spans="1:33">
      <c r="A6466" s="56" t="s">
        <v>38868</v>
      </c>
      <c r="B6466" s="56" t="s">
        <v>38869</v>
      </c>
      <c r="C6466" s="56" t="s">
        <v>38042</v>
      </c>
      <c r="D6466" s="56" t="s">
        <v>7717</v>
      </c>
      <c r="E6466" s="56" t="s">
        <v>3259</v>
      </c>
      <c r="F6466" s="56" t="s">
        <v>22</v>
      </c>
      <c r="G6466" s="56"/>
      <c r="H6466" s="56" t="s">
        <v>38865</v>
      </c>
      <c r="I6466" s="56" t="s">
        <v>38866</v>
      </c>
      <c r="J6466" s="56" t="s">
        <v>38870</v>
      </c>
      <c r="K6466" s="56" t="s">
        <v>87</v>
      </c>
      <c r="L6466" s="90" t="str">
        <f t="shared" si="200"/>
        <v>NA</v>
      </c>
      <c r="M6466" s="90"/>
      <c r="O6466" s="91"/>
      <c r="P6466" s="56"/>
      <c r="Q6466" s="56"/>
      <c r="R6466" s="56"/>
      <c r="S6466" s="56"/>
      <c r="T6466" s="56" t="s">
        <v>34742</v>
      </c>
      <c r="U6466" s="56" t="s">
        <v>34743</v>
      </c>
      <c r="V6466" s="56" t="s">
        <v>34744</v>
      </c>
      <c r="W6466" s="56" t="s">
        <v>7566</v>
      </c>
      <c r="X6466" s="56" t="s">
        <v>3541</v>
      </c>
      <c r="Y6466" s="56"/>
      <c r="Z6466" s="56" t="s">
        <v>34745</v>
      </c>
      <c r="AA6466" s="56" t="s">
        <v>34733</v>
      </c>
      <c r="AB6466" s="56"/>
      <c r="AC6466" s="56" t="s">
        <v>87</v>
      </c>
      <c r="AD6466" s="90" t="str">
        <f t="shared" si="201"/>
        <v>NA</v>
      </c>
      <c r="AE6466" s="90"/>
      <c r="AF6466" s="90"/>
      <c r="AG6466" s="90"/>
    </row>
    <row r="6467" spans="1:33">
      <c r="A6467" s="56" t="s">
        <v>38871</v>
      </c>
      <c r="B6467" s="56" t="s">
        <v>38872</v>
      </c>
      <c r="C6467" s="56" t="s">
        <v>38042</v>
      </c>
      <c r="D6467" s="56" t="s">
        <v>7717</v>
      </c>
      <c r="E6467" s="56" t="s">
        <v>3259</v>
      </c>
      <c r="F6467" s="56" t="s">
        <v>22</v>
      </c>
      <c r="G6467" s="56"/>
      <c r="H6467" s="56" t="s">
        <v>38865</v>
      </c>
      <c r="I6467" s="56" t="s">
        <v>38866</v>
      </c>
      <c r="J6467" s="56" t="s">
        <v>38873</v>
      </c>
      <c r="K6467" s="56" t="s">
        <v>87</v>
      </c>
      <c r="L6467" s="90" t="str">
        <f t="shared" ref="L6467:L6530" si="202">IF($P$3&lt;&gt;"",IF(ISNUMBER(SEARCH("*"&amp;$P$3&amp;"*", A6467)),A6467, IF(ISNUMBER(SEARCH("*"&amp;$P$3&amp;"*", H6467)),A6467, IF(ISNUMBER(SEARCH("*"&amp;$P$3&amp;"*", G6467)),A6467, IF(ISNUMBER(SEARCH("*"&amp;$P$3&amp;"*", J6467)),A6467,  IF(ISNUMBER(SEARCH("*"&amp;$P$3&amp;"*", E6467)),A6467, "NA"))))),"NA")</f>
        <v>NA</v>
      </c>
      <c r="M6467" s="90"/>
      <c r="O6467" s="91"/>
      <c r="P6467" s="56"/>
      <c r="Q6467" s="56"/>
      <c r="R6467" s="56"/>
      <c r="S6467" s="56"/>
      <c r="T6467" s="56" t="s">
        <v>34746</v>
      </c>
      <c r="U6467" s="56" t="s">
        <v>34747</v>
      </c>
      <c r="V6467" s="56" t="s">
        <v>34748</v>
      </c>
      <c r="W6467" s="56" t="s">
        <v>7566</v>
      </c>
      <c r="X6467" s="56" t="s">
        <v>3541</v>
      </c>
      <c r="Y6467" s="56"/>
      <c r="Z6467" s="56" t="s">
        <v>34741</v>
      </c>
      <c r="AA6467" s="56" t="s">
        <v>34733</v>
      </c>
      <c r="AB6467" s="56"/>
      <c r="AC6467" s="56" t="s">
        <v>87</v>
      </c>
      <c r="AD6467" s="90" t="str">
        <f t="shared" ref="AD6467:AD6530" si="203">IF($P$19&lt;&gt;"",IF(ISNUMBER(SEARCH($P$19, V6467)),T6467, "NA"),"NA")</f>
        <v>NA</v>
      </c>
      <c r="AE6467" s="90"/>
      <c r="AF6467" s="90"/>
      <c r="AG6467" s="90"/>
    </row>
    <row r="6468" spans="1:33">
      <c r="A6468" s="56" t="s">
        <v>38874</v>
      </c>
      <c r="B6468" s="56" t="s">
        <v>38875</v>
      </c>
      <c r="C6468" s="56" t="s">
        <v>38042</v>
      </c>
      <c r="D6468" s="56" t="s">
        <v>7717</v>
      </c>
      <c r="E6468" s="56" t="s">
        <v>3259</v>
      </c>
      <c r="F6468" s="56" t="s">
        <v>22</v>
      </c>
      <c r="G6468" s="56"/>
      <c r="H6468" s="56" t="s">
        <v>38865</v>
      </c>
      <c r="I6468" s="56" t="s">
        <v>38866</v>
      </c>
      <c r="J6468" s="56" t="s">
        <v>38876</v>
      </c>
      <c r="K6468" s="56" t="s">
        <v>87</v>
      </c>
      <c r="L6468" s="90" t="str">
        <f t="shared" si="202"/>
        <v>NA</v>
      </c>
      <c r="M6468" s="90"/>
      <c r="O6468" s="91"/>
      <c r="P6468" s="56"/>
      <c r="Q6468" s="56"/>
      <c r="R6468" s="56"/>
      <c r="S6468" s="56"/>
      <c r="T6468" s="56" t="s">
        <v>34749</v>
      </c>
      <c r="U6468" s="56" t="s">
        <v>34750</v>
      </c>
      <c r="V6468" s="56" t="s">
        <v>34751</v>
      </c>
      <c r="W6468" s="56" t="s">
        <v>7566</v>
      </c>
      <c r="X6468" s="56" t="s">
        <v>7036</v>
      </c>
      <c r="Y6468" s="56"/>
      <c r="Z6468" s="56" t="s">
        <v>34752</v>
      </c>
      <c r="AA6468" s="56" t="s">
        <v>34753</v>
      </c>
      <c r="AB6468" s="56" t="s">
        <v>34754</v>
      </c>
      <c r="AC6468" s="56" t="s">
        <v>87</v>
      </c>
      <c r="AD6468" s="90" t="str">
        <f t="shared" si="203"/>
        <v>NA</v>
      </c>
      <c r="AE6468" s="90"/>
      <c r="AF6468" s="90"/>
      <c r="AG6468" s="90"/>
    </row>
    <row r="6469" spans="1:33">
      <c r="A6469" s="56" t="s">
        <v>38877</v>
      </c>
      <c r="B6469" s="56" t="s">
        <v>38878</v>
      </c>
      <c r="C6469" s="56" t="s">
        <v>38879</v>
      </c>
      <c r="D6469" s="56" t="s">
        <v>7717</v>
      </c>
      <c r="E6469" s="56" t="s">
        <v>3259</v>
      </c>
      <c r="F6469" s="56" t="s">
        <v>22</v>
      </c>
      <c r="G6469" s="56"/>
      <c r="H6469" s="56" t="s">
        <v>38865</v>
      </c>
      <c r="I6469" s="56" t="s">
        <v>38866</v>
      </c>
      <c r="J6469" s="56"/>
      <c r="K6469" s="56" t="s">
        <v>87</v>
      </c>
      <c r="L6469" s="90" t="str">
        <f t="shared" si="202"/>
        <v>NA</v>
      </c>
      <c r="M6469" s="90"/>
      <c r="O6469" s="91"/>
      <c r="P6469" s="56"/>
      <c r="Q6469" s="56"/>
      <c r="R6469" s="56"/>
      <c r="S6469" s="56"/>
      <c r="T6469" s="56" t="s">
        <v>34755</v>
      </c>
      <c r="U6469" s="56" t="s">
        <v>34756</v>
      </c>
      <c r="V6469" s="56" t="s">
        <v>34757</v>
      </c>
      <c r="W6469" s="56" t="s">
        <v>7566</v>
      </c>
      <c r="X6469" s="56" t="s">
        <v>7036</v>
      </c>
      <c r="Y6469" s="56"/>
      <c r="Z6469" s="56" t="s">
        <v>34758</v>
      </c>
      <c r="AA6469" s="56" t="s">
        <v>34753</v>
      </c>
      <c r="AB6469" s="56"/>
      <c r="AC6469" s="56" t="s">
        <v>87</v>
      </c>
      <c r="AD6469" s="90" t="str">
        <f t="shared" si="203"/>
        <v>NA</v>
      </c>
      <c r="AE6469" s="90"/>
      <c r="AF6469" s="90"/>
      <c r="AG6469" s="90"/>
    </row>
    <row r="6470" spans="1:33">
      <c r="A6470" s="56" t="s">
        <v>38880</v>
      </c>
      <c r="B6470" s="56" t="s">
        <v>38881</v>
      </c>
      <c r="C6470" s="56" t="s">
        <v>38879</v>
      </c>
      <c r="D6470" s="56" t="s">
        <v>7717</v>
      </c>
      <c r="E6470" s="56" t="s">
        <v>3259</v>
      </c>
      <c r="F6470" s="56" t="s">
        <v>22</v>
      </c>
      <c r="G6470" s="56"/>
      <c r="H6470" s="56" t="s">
        <v>38865</v>
      </c>
      <c r="I6470" s="56" t="s">
        <v>38866</v>
      </c>
      <c r="J6470" s="56"/>
      <c r="K6470" s="56" t="s">
        <v>87</v>
      </c>
      <c r="L6470" s="90" t="str">
        <f t="shared" si="202"/>
        <v>NA</v>
      </c>
      <c r="M6470" s="90"/>
      <c r="O6470" s="91"/>
      <c r="P6470" s="56"/>
      <c r="Q6470" s="56"/>
      <c r="R6470" s="56"/>
      <c r="S6470" s="56"/>
      <c r="T6470" s="56" t="s">
        <v>34759</v>
      </c>
      <c r="U6470" s="56" t="s">
        <v>34760</v>
      </c>
      <c r="V6470" s="56" t="s">
        <v>34761</v>
      </c>
      <c r="W6470" s="56" t="s">
        <v>7566</v>
      </c>
      <c r="X6470" s="56" t="s">
        <v>7036</v>
      </c>
      <c r="Y6470" s="56"/>
      <c r="Z6470" s="56" t="s">
        <v>34758</v>
      </c>
      <c r="AA6470" s="56" t="s">
        <v>34753</v>
      </c>
      <c r="AB6470" s="56" t="s">
        <v>34759</v>
      </c>
      <c r="AC6470" s="56" t="s">
        <v>87</v>
      </c>
      <c r="AD6470" s="90" t="str">
        <f t="shared" si="203"/>
        <v>NA</v>
      </c>
      <c r="AE6470" s="90"/>
      <c r="AF6470" s="90"/>
      <c r="AG6470" s="90"/>
    </row>
    <row r="6471" spans="1:33">
      <c r="A6471" s="56" t="s">
        <v>38882</v>
      </c>
      <c r="B6471" s="56" t="s">
        <v>38883</v>
      </c>
      <c r="C6471" s="56" t="s">
        <v>38884</v>
      </c>
      <c r="D6471" s="56" t="s">
        <v>7717</v>
      </c>
      <c r="E6471" s="56" t="s">
        <v>3259</v>
      </c>
      <c r="F6471" s="56" t="s">
        <v>22</v>
      </c>
      <c r="G6471" s="56"/>
      <c r="H6471" s="56" t="s">
        <v>38865</v>
      </c>
      <c r="I6471" s="56" t="s">
        <v>38866</v>
      </c>
      <c r="J6471" s="56"/>
      <c r="K6471" s="56" t="s">
        <v>87</v>
      </c>
      <c r="L6471" s="90" t="str">
        <f t="shared" si="202"/>
        <v>NA</v>
      </c>
      <c r="M6471" s="90"/>
      <c r="O6471" s="91"/>
      <c r="P6471" s="56"/>
      <c r="Q6471" s="56"/>
      <c r="R6471" s="56"/>
      <c r="S6471" s="56"/>
      <c r="T6471" s="56" t="s">
        <v>34762</v>
      </c>
      <c r="U6471" s="56" t="s">
        <v>34763</v>
      </c>
      <c r="V6471" s="56" t="s">
        <v>34764</v>
      </c>
      <c r="W6471" s="56" t="s">
        <v>7566</v>
      </c>
      <c r="X6471" s="56" t="s">
        <v>7036</v>
      </c>
      <c r="Y6471" s="56"/>
      <c r="Z6471" s="56" t="s">
        <v>34758</v>
      </c>
      <c r="AA6471" s="56" t="s">
        <v>34753</v>
      </c>
      <c r="AB6471" s="56" t="s">
        <v>34765</v>
      </c>
      <c r="AC6471" s="56" t="s">
        <v>87</v>
      </c>
      <c r="AD6471" s="90" t="str">
        <f t="shared" si="203"/>
        <v>NA</v>
      </c>
      <c r="AE6471" s="90"/>
      <c r="AF6471" s="90"/>
      <c r="AG6471" s="90"/>
    </row>
    <row r="6472" spans="1:33">
      <c r="A6472" s="56" t="s">
        <v>38885</v>
      </c>
      <c r="B6472" s="56" t="s">
        <v>38886</v>
      </c>
      <c r="C6472" s="56" t="s">
        <v>38887</v>
      </c>
      <c r="D6472" s="56" t="s">
        <v>7717</v>
      </c>
      <c r="E6472" s="56" t="s">
        <v>38888</v>
      </c>
      <c r="F6472" s="56" t="s">
        <v>22</v>
      </c>
      <c r="G6472" s="56"/>
      <c r="H6472" s="56" t="s">
        <v>38889</v>
      </c>
      <c r="I6472" s="56" t="s">
        <v>38890</v>
      </c>
      <c r="J6472" s="56" t="s">
        <v>38891</v>
      </c>
      <c r="K6472" s="56" t="s">
        <v>87</v>
      </c>
      <c r="L6472" s="90" t="str">
        <f t="shared" si="202"/>
        <v>NA</v>
      </c>
      <c r="M6472" s="90"/>
      <c r="O6472" s="91"/>
      <c r="P6472" s="56"/>
      <c r="Q6472" s="56"/>
      <c r="R6472" s="56"/>
      <c r="S6472" s="56"/>
      <c r="T6472" s="56" t="s">
        <v>34766</v>
      </c>
      <c r="U6472" s="56" t="s">
        <v>34767</v>
      </c>
      <c r="V6472" s="56" t="s">
        <v>34768</v>
      </c>
      <c r="W6472" s="56" t="s">
        <v>7566</v>
      </c>
      <c r="X6472" s="56" t="s">
        <v>7036</v>
      </c>
      <c r="Y6472" s="56"/>
      <c r="Z6472" s="56" t="s">
        <v>34758</v>
      </c>
      <c r="AA6472" s="56" t="s">
        <v>34753</v>
      </c>
      <c r="AB6472" s="56"/>
      <c r="AC6472" s="56" t="s">
        <v>87</v>
      </c>
      <c r="AD6472" s="90" t="str">
        <f t="shared" si="203"/>
        <v>NA</v>
      </c>
      <c r="AE6472" s="90"/>
      <c r="AF6472" s="90"/>
      <c r="AG6472" s="90"/>
    </row>
    <row r="6473" spans="1:33">
      <c r="A6473" s="56" t="s">
        <v>38892</v>
      </c>
      <c r="B6473" s="56" t="s">
        <v>38893</v>
      </c>
      <c r="C6473" s="56" t="s">
        <v>38894</v>
      </c>
      <c r="D6473" s="56" t="s">
        <v>7717</v>
      </c>
      <c r="E6473" s="56" t="s">
        <v>3268</v>
      </c>
      <c r="F6473" s="56" t="s">
        <v>22</v>
      </c>
      <c r="G6473" s="56"/>
      <c r="H6473" s="56" t="s">
        <v>38895</v>
      </c>
      <c r="I6473" s="56" t="s">
        <v>38896</v>
      </c>
      <c r="J6473" s="56" t="s">
        <v>38897</v>
      </c>
      <c r="K6473" s="56" t="s">
        <v>87</v>
      </c>
      <c r="L6473" s="90" t="str">
        <f t="shared" si="202"/>
        <v>NA</v>
      </c>
      <c r="M6473" s="90"/>
      <c r="O6473" s="91"/>
      <c r="P6473" s="56"/>
      <c r="Q6473" s="56"/>
      <c r="R6473" s="56"/>
      <c r="S6473" s="56"/>
      <c r="T6473" s="56" t="s">
        <v>34769</v>
      </c>
      <c r="U6473" s="56" t="s">
        <v>34770</v>
      </c>
      <c r="V6473" s="56" t="s">
        <v>34771</v>
      </c>
      <c r="W6473" s="56" t="s">
        <v>7566</v>
      </c>
      <c r="X6473" s="56" t="s">
        <v>14267</v>
      </c>
      <c r="Y6473" s="56"/>
      <c r="Z6473" s="56" t="s">
        <v>34772</v>
      </c>
      <c r="AA6473" s="56" t="s">
        <v>34773</v>
      </c>
      <c r="AB6473" s="56" t="s">
        <v>34769</v>
      </c>
      <c r="AC6473" s="56" t="s">
        <v>7326</v>
      </c>
      <c r="AD6473" s="90" t="str">
        <f t="shared" si="203"/>
        <v>NA</v>
      </c>
      <c r="AE6473" s="90"/>
      <c r="AF6473" s="90"/>
      <c r="AG6473" s="90"/>
    </row>
    <row r="6474" spans="1:33">
      <c r="A6474" s="56" t="s">
        <v>38898</v>
      </c>
      <c r="B6474" s="56" t="s">
        <v>38899</v>
      </c>
      <c r="C6474" s="56" t="s">
        <v>38273</v>
      </c>
      <c r="D6474" s="56" t="s">
        <v>7717</v>
      </c>
      <c r="E6474" s="56" t="s">
        <v>3301</v>
      </c>
      <c r="F6474" s="56" t="s">
        <v>22</v>
      </c>
      <c r="G6474" s="56"/>
      <c r="H6474" s="56" t="s">
        <v>38900</v>
      </c>
      <c r="I6474" s="56" t="s">
        <v>38901</v>
      </c>
      <c r="J6474" s="56" t="s">
        <v>38902</v>
      </c>
      <c r="K6474" s="56" t="s">
        <v>87</v>
      </c>
      <c r="L6474" s="90" t="str">
        <f t="shared" si="202"/>
        <v>NA</v>
      </c>
      <c r="M6474" s="90"/>
      <c r="O6474" s="91"/>
      <c r="P6474" s="56"/>
      <c r="Q6474" s="56"/>
      <c r="R6474" s="56"/>
      <c r="S6474" s="56"/>
      <c r="T6474" s="56" t="s">
        <v>34774</v>
      </c>
      <c r="U6474" s="56" t="s">
        <v>34775</v>
      </c>
      <c r="V6474" s="56" t="s">
        <v>34776</v>
      </c>
      <c r="W6474" s="56" t="s">
        <v>7566</v>
      </c>
      <c r="X6474" s="56" t="s">
        <v>7044</v>
      </c>
      <c r="Y6474" s="56"/>
      <c r="Z6474" s="56" t="s">
        <v>34777</v>
      </c>
      <c r="AA6474" s="56" t="s">
        <v>34778</v>
      </c>
      <c r="AB6474" s="56" t="s">
        <v>34779</v>
      </c>
      <c r="AC6474" s="56" t="s">
        <v>7326</v>
      </c>
      <c r="AD6474" s="90" t="str">
        <f t="shared" si="203"/>
        <v>NA</v>
      </c>
      <c r="AE6474" s="90"/>
      <c r="AF6474" s="90"/>
      <c r="AG6474" s="90"/>
    </row>
    <row r="6475" spans="1:33">
      <c r="A6475" s="56" t="s">
        <v>38903</v>
      </c>
      <c r="B6475" s="56" t="s">
        <v>38904</v>
      </c>
      <c r="C6475" s="56" t="s">
        <v>38905</v>
      </c>
      <c r="D6475" s="56" t="s">
        <v>7717</v>
      </c>
      <c r="E6475" s="56" t="s">
        <v>3301</v>
      </c>
      <c r="F6475" s="56" t="s">
        <v>22</v>
      </c>
      <c r="G6475" s="56"/>
      <c r="H6475" s="56" t="s">
        <v>38900</v>
      </c>
      <c r="I6475" s="56" t="s">
        <v>38901</v>
      </c>
      <c r="J6475" s="56"/>
      <c r="K6475" s="56" t="s">
        <v>87</v>
      </c>
      <c r="L6475" s="90" t="str">
        <f t="shared" si="202"/>
        <v>NA</v>
      </c>
      <c r="M6475" s="90"/>
      <c r="O6475" s="91"/>
      <c r="P6475" s="56"/>
      <c r="Q6475" s="56"/>
      <c r="R6475" s="56"/>
      <c r="S6475" s="56"/>
      <c r="T6475" s="56" t="s">
        <v>34780</v>
      </c>
      <c r="U6475" s="56" t="s">
        <v>34781</v>
      </c>
      <c r="V6475" s="56" t="s">
        <v>34782</v>
      </c>
      <c r="W6475" s="56" t="s">
        <v>7566</v>
      </c>
      <c r="X6475" s="56" t="s">
        <v>7044</v>
      </c>
      <c r="Y6475" s="56"/>
      <c r="Z6475" s="56" t="s">
        <v>34783</v>
      </c>
      <c r="AA6475" s="56" t="s">
        <v>34778</v>
      </c>
      <c r="AB6475" s="56"/>
      <c r="AC6475" s="56" t="s">
        <v>87</v>
      </c>
      <c r="AD6475" s="90" t="str">
        <f t="shared" si="203"/>
        <v>NA</v>
      </c>
      <c r="AE6475" s="90"/>
      <c r="AF6475" s="90"/>
      <c r="AG6475" s="90"/>
    </row>
    <row r="6476" spans="1:33">
      <c r="A6476" s="56" t="s">
        <v>38906</v>
      </c>
      <c r="B6476" s="56" t="s">
        <v>38907</v>
      </c>
      <c r="C6476" s="56" t="s">
        <v>38908</v>
      </c>
      <c r="D6476" s="56" t="s">
        <v>7717</v>
      </c>
      <c r="E6476" s="56" t="s">
        <v>1425</v>
      </c>
      <c r="F6476" s="56" t="s">
        <v>22</v>
      </c>
      <c r="G6476" s="56"/>
      <c r="H6476" s="56" t="s">
        <v>38909</v>
      </c>
      <c r="I6476" s="56" t="s">
        <v>38910</v>
      </c>
      <c r="J6476" s="56"/>
      <c r="K6476" s="56" t="s">
        <v>87</v>
      </c>
      <c r="L6476" s="90" t="str">
        <f t="shared" si="202"/>
        <v>NA</v>
      </c>
      <c r="M6476" s="90"/>
      <c r="O6476" s="91"/>
      <c r="P6476" s="56"/>
      <c r="Q6476" s="56"/>
      <c r="R6476" s="56"/>
      <c r="S6476" s="56"/>
      <c r="T6476" s="56" t="s">
        <v>34784</v>
      </c>
      <c r="U6476" s="56" t="s">
        <v>34785</v>
      </c>
      <c r="V6476" s="56" t="s">
        <v>34786</v>
      </c>
      <c r="W6476" s="56" t="s">
        <v>7566</v>
      </c>
      <c r="X6476" s="56" t="s">
        <v>7044</v>
      </c>
      <c r="Y6476" s="56"/>
      <c r="Z6476" s="56" t="s">
        <v>34777</v>
      </c>
      <c r="AA6476" s="56" t="s">
        <v>34778</v>
      </c>
      <c r="AB6476" s="56" t="s">
        <v>34784</v>
      </c>
      <c r="AC6476" s="56" t="s">
        <v>87</v>
      </c>
      <c r="AD6476" s="90" t="str">
        <f t="shared" si="203"/>
        <v>NA</v>
      </c>
      <c r="AE6476" s="90"/>
      <c r="AF6476" s="90"/>
      <c r="AG6476" s="90"/>
    </row>
    <row r="6477" spans="1:33">
      <c r="A6477" s="56" t="s">
        <v>38911</v>
      </c>
      <c r="B6477" s="56" t="s">
        <v>38912</v>
      </c>
      <c r="C6477" s="56" t="s">
        <v>38913</v>
      </c>
      <c r="D6477" s="56" t="s">
        <v>7717</v>
      </c>
      <c r="E6477" s="56" t="s">
        <v>3397</v>
      </c>
      <c r="F6477" s="56" t="s">
        <v>22</v>
      </c>
      <c r="G6477" s="56"/>
      <c r="H6477" s="56" t="s">
        <v>38914</v>
      </c>
      <c r="I6477" s="56" t="s">
        <v>38915</v>
      </c>
      <c r="J6477" s="56" t="s">
        <v>38911</v>
      </c>
      <c r="K6477" s="56" t="s">
        <v>87</v>
      </c>
      <c r="L6477" s="90" t="str">
        <f t="shared" si="202"/>
        <v>NA</v>
      </c>
      <c r="M6477" s="90"/>
      <c r="O6477" s="91"/>
      <c r="P6477" s="56"/>
      <c r="Q6477" s="56"/>
      <c r="R6477" s="56"/>
      <c r="S6477" s="56"/>
      <c r="T6477" s="56" t="s">
        <v>34787</v>
      </c>
      <c r="U6477" s="56" t="s">
        <v>34788</v>
      </c>
      <c r="V6477" s="56" t="s">
        <v>34789</v>
      </c>
      <c r="W6477" s="56" t="s">
        <v>7566</v>
      </c>
      <c r="X6477" s="56" t="s">
        <v>7056</v>
      </c>
      <c r="Y6477" s="56"/>
      <c r="Z6477" s="56" t="s">
        <v>34790</v>
      </c>
      <c r="AA6477" s="56" t="s">
        <v>34791</v>
      </c>
      <c r="AB6477" s="56" t="s">
        <v>34787</v>
      </c>
      <c r="AC6477" s="56" t="s">
        <v>7326</v>
      </c>
      <c r="AD6477" s="90" t="str">
        <f t="shared" si="203"/>
        <v>NA</v>
      </c>
      <c r="AE6477" s="90"/>
      <c r="AF6477" s="90"/>
      <c r="AG6477" s="90"/>
    </row>
    <row r="6478" spans="1:33">
      <c r="A6478" s="56" t="s">
        <v>38916</v>
      </c>
      <c r="B6478" s="56" t="s">
        <v>38917</v>
      </c>
      <c r="C6478" s="56" t="s">
        <v>38273</v>
      </c>
      <c r="D6478" s="56" t="s">
        <v>7717</v>
      </c>
      <c r="E6478" s="56" t="s">
        <v>321</v>
      </c>
      <c r="F6478" s="56" t="s">
        <v>22</v>
      </c>
      <c r="G6478" s="56"/>
      <c r="H6478" s="56" t="s">
        <v>38918</v>
      </c>
      <c r="I6478" s="56" t="s">
        <v>38919</v>
      </c>
      <c r="J6478" s="56" t="s">
        <v>38916</v>
      </c>
      <c r="K6478" s="56" t="s">
        <v>87</v>
      </c>
      <c r="L6478" s="90" t="str">
        <f t="shared" si="202"/>
        <v>NA</v>
      </c>
      <c r="M6478" s="90"/>
      <c r="O6478" s="91"/>
      <c r="P6478" s="56"/>
      <c r="Q6478" s="56"/>
      <c r="R6478" s="56"/>
      <c r="S6478" s="56"/>
      <c r="T6478" s="56" t="s">
        <v>34792</v>
      </c>
      <c r="U6478" s="56" t="s">
        <v>34793</v>
      </c>
      <c r="V6478" s="56" t="s">
        <v>34794</v>
      </c>
      <c r="W6478" s="56" t="s">
        <v>7566</v>
      </c>
      <c r="X6478" s="56" t="s">
        <v>7056</v>
      </c>
      <c r="Y6478" s="56"/>
      <c r="Z6478" s="56" t="s">
        <v>34795</v>
      </c>
      <c r="AA6478" s="56" t="s">
        <v>34791</v>
      </c>
      <c r="AB6478" s="56" t="s">
        <v>34796</v>
      </c>
      <c r="AC6478" s="56" t="s">
        <v>87</v>
      </c>
      <c r="AD6478" s="90" t="str">
        <f t="shared" si="203"/>
        <v>NA</v>
      </c>
      <c r="AE6478" s="90"/>
      <c r="AF6478" s="90"/>
      <c r="AG6478" s="90"/>
    </row>
    <row r="6479" spans="1:33">
      <c r="A6479" s="56" t="s">
        <v>38920</v>
      </c>
      <c r="B6479" s="56" t="s">
        <v>38921</v>
      </c>
      <c r="C6479" s="56" t="s">
        <v>38922</v>
      </c>
      <c r="D6479" s="56" t="s">
        <v>7717</v>
      </c>
      <c r="E6479" s="56" t="s">
        <v>321</v>
      </c>
      <c r="F6479" s="56" t="s">
        <v>22</v>
      </c>
      <c r="G6479" s="56"/>
      <c r="H6479" s="56" t="s">
        <v>38918</v>
      </c>
      <c r="I6479" s="56" t="s">
        <v>38919</v>
      </c>
      <c r="J6479" s="56"/>
      <c r="K6479" s="56" t="s">
        <v>87</v>
      </c>
      <c r="L6479" s="90" t="str">
        <f t="shared" si="202"/>
        <v>NA</v>
      </c>
      <c r="M6479" s="90"/>
      <c r="O6479" s="91"/>
      <c r="P6479" s="56"/>
      <c r="Q6479" s="56"/>
      <c r="R6479" s="56"/>
      <c r="S6479" s="56"/>
      <c r="T6479" s="56" t="s">
        <v>34797</v>
      </c>
      <c r="U6479" s="56" t="s">
        <v>34798</v>
      </c>
      <c r="V6479" s="56" t="s">
        <v>34799</v>
      </c>
      <c r="W6479" s="56" t="s">
        <v>7566</v>
      </c>
      <c r="X6479" s="56" t="s">
        <v>14300</v>
      </c>
      <c r="Y6479" s="56"/>
      <c r="Z6479" s="56" t="s">
        <v>34800</v>
      </c>
      <c r="AA6479" s="56" t="s">
        <v>34801</v>
      </c>
      <c r="AB6479" s="56"/>
      <c r="AC6479" s="56" t="s">
        <v>87</v>
      </c>
      <c r="AD6479" s="90" t="str">
        <f t="shared" si="203"/>
        <v>NA</v>
      </c>
      <c r="AE6479" s="90"/>
      <c r="AF6479" s="90"/>
      <c r="AG6479" s="90"/>
    </row>
    <row r="6480" spans="1:33">
      <c r="A6480" s="56" t="s">
        <v>38923</v>
      </c>
      <c r="B6480" s="56" t="s">
        <v>38924</v>
      </c>
      <c r="C6480" s="56" t="s">
        <v>38925</v>
      </c>
      <c r="D6480" s="56" t="s">
        <v>7717</v>
      </c>
      <c r="E6480" s="56" t="s">
        <v>321</v>
      </c>
      <c r="F6480" s="56" t="s">
        <v>22</v>
      </c>
      <c r="G6480" s="56"/>
      <c r="H6480" s="56" t="s">
        <v>38918</v>
      </c>
      <c r="I6480" s="56" t="s">
        <v>38919</v>
      </c>
      <c r="J6480" s="56"/>
      <c r="K6480" s="56" t="s">
        <v>87</v>
      </c>
      <c r="L6480" s="90" t="str">
        <f t="shared" si="202"/>
        <v>NA</v>
      </c>
      <c r="M6480" s="90"/>
      <c r="O6480" s="91"/>
      <c r="P6480" s="56"/>
      <c r="Q6480" s="56"/>
      <c r="R6480" s="56"/>
      <c r="S6480" s="56"/>
      <c r="T6480" s="56" t="s">
        <v>34802</v>
      </c>
      <c r="U6480" s="56" t="s">
        <v>34803</v>
      </c>
      <c r="V6480" s="56" t="s">
        <v>34804</v>
      </c>
      <c r="W6480" s="56" t="s">
        <v>7566</v>
      </c>
      <c r="X6480" s="56" t="s">
        <v>14300</v>
      </c>
      <c r="Y6480" s="56"/>
      <c r="Z6480" s="56" t="s">
        <v>34805</v>
      </c>
      <c r="AA6480" s="56" t="s">
        <v>34801</v>
      </c>
      <c r="AB6480" s="56" t="s">
        <v>34802</v>
      </c>
      <c r="AC6480" s="56" t="s">
        <v>87</v>
      </c>
      <c r="AD6480" s="90" t="str">
        <f t="shared" si="203"/>
        <v>NA</v>
      </c>
      <c r="AE6480" s="90"/>
      <c r="AF6480" s="90"/>
      <c r="AG6480" s="90"/>
    </row>
    <row r="6481" spans="1:33">
      <c r="A6481" s="56" t="s">
        <v>38926</v>
      </c>
      <c r="B6481" s="56" t="s">
        <v>38927</v>
      </c>
      <c r="C6481" s="56" t="s">
        <v>38928</v>
      </c>
      <c r="D6481" s="56" t="s">
        <v>7717</v>
      </c>
      <c r="E6481" s="56" t="s">
        <v>321</v>
      </c>
      <c r="F6481" s="56" t="s">
        <v>22</v>
      </c>
      <c r="G6481" s="56"/>
      <c r="H6481" s="56" t="s">
        <v>38918</v>
      </c>
      <c r="I6481" s="56" t="s">
        <v>38919</v>
      </c>
      <c r="J6481" s="56" t="s">
        <v>38929</v>
      </c>
      <c r="K6481" s="56" t="s">
        <v>87</v>
      </c>
      <c r="L6481" s="90" t="str">
        <f t="shared" si="202"/>
        <v>NA</v>
      </c>
      <c r="M6481" s="90"/>
      <c r="O6481" s="91"/>
      <c r="P6481" s="56"/>
      <c r="Q6481" s="56"/>
      <c r="R6481" s="56"/>
      <c r="S6481" s="56"/>
      <c r="T6481" s="56" t="s">
        <v>34806</v>
      </c>
      <c r="U6481" s="56" t="s">
        <v>34807</v>
      </c>
      <c r="V6481" s="56" t="s">
        <v>34808</v>
      </c>
      <c r="W6481" s="56" t="s">
        <v>7566</v>
      </c>
      <c r="X6481" s="56" t="s">
        <v>7526</v>
      </c>
      <c r="Y6481" s="56"/>
      <c r="Z6481" s="56" t="s">
        <v>34809</v>
      </c>
      <c r="AA6481" s="56" t="s">
        <v>34810</v>
      </c>
      <c r="AB6481" s="56" t="s">
        <v>34811</v>
      </c>
      <c r="AC6481" s="56" t="s">
        <v>7326</v>
      </c>
      <c r="AD6481" s="90" t="str">
        <f t="shared" si="203"/>
        <v>NA</v>
      </c>
      <c r="AE6481" s="90"/>
      <c r="AF6481" s="90"/>
      <c r="AG6481" s="90"/>
    </row>
    <row r="6482" spans="1:33">
      <c r="A6482" s="56" t="s">
        <v>38930</v>
      </c>
      <c r="B6482" s="56" t="s">
        <v>38931</v>
      </c>
      <c r="C6482" s="56" t="s">
        <v>38932</v>
      </c>
      <c r="D6482" s="56" t="s">
        <v>7717</v>
      </c>
      <c r="E6482" s="56" t="s">
        <v>3435</v>
      </c>
      <c r="F6482" s="56" t="s">
        <v>22</v>
      </c>
      <c r="G6482" s="56"/>
      <c r="H6482" s="56" t="s">
        <v>38933</v>
      </c>
      <c r="I6482" s="56" t="s">
        <v>38934</v>
      </c>
      <c r="J6482" s="56" t="s">
        <v>38930</v>
      </c>
      <c r="K6482" s="56" t="s">
        <v>87</v>
      </c>
      <c r="L6482" s="90" t="str">
        <f t="shared" si="202"/>
        <v>NA</v>
      </c>
      <c r="M6482" s="90"/>
      <c r="O6482" s="91"/>
      <c r="P6482" s="56"/>
      <c r="Q6482" s="56"/>
      <c r="R6482" s="56"/>
      <c r="S6482" s="56"/>
      <c r="T6482" s="56" t="s">
        <v>34812</v>
      </c>
      <c r="U6482" s="56" t="s">
        <v>34813</v>
      </c>
      <c r="V6482" s="56" t="s">
        <v>31635</v>
      </c>
      <c r="W6482" s="56" t="s">
        <v>7566</v>
      </c>
      <c r="X6482" s="56" t="s">
        <v>7526</v>
      </c>
      <c r="Y6482" s="56"/>
      <c r="Z6482" s="56" t="s">
        <v>34814</v>
      </c>
      <c r="AA6482" s="56" t="s">
        <v>34810</v>
      </c>
      <c r="AB6482" s="56" t="s">
        <v>34815</v>
      </c>
      <c r="AC6482" s="56" t="s">
        <v>7326</v>
      </c>
      <c r="AD6482" s="90" t="str">
        <f t="shared" si="203"/>
        <v>NA</v>
      </c>
      <c r="AE6482" s="90"/>
      <c r="AF6482" s="90"/>
      <c r="AG6482" s="90"/>
    </row>
    <row r="6483" spans="1:33">
      <c r="A6483" s="56" t="s">
        <v>38935</v>
      </c>
      <c r="B6483" s="56" t="s">
        <v>38936</v>
      </c>
      <c r="C6483" s="56" t="s">
        <v>38937</v>
      </c>
      <c r="D6483" s="56" t="s">
        <v>7717</v>
      </c>
      <c r="E6483" s="56" t="s">
        <v>3435</v>
      </c>
      <c r="F6483" s="56" t="s">
        <v>22</v>
      </c>
      <c r="G6483" s="56"/>
      <c r="H6483" s="56" t="s">
        <v>38933</v>
      </c>
      <c r="I6483" s="56" t="s">
        <v>38934</v>
      </c>
      <c r="J6483" s="56" t="s">
        <v>38935</v>
      </c>
      <c r="K6483" s="56" t="s">
        <v>87</v>
      </c>
      <c r="L6483" s="90" t="str">
        <f t="shared" si="202"/>
        <v>NA</v>
      </c>
      <c r="M6483" s="90"/>
      <c r="O6483" s="91"/>
      <c r="P6483" s="56"/>
      <c r="Q6483" s="56"/>
      <c r="R6483" s="56"/>
      <c r="S6483" s="56"/>
      <c r="T6483" s="56" t="s">
        <v>34816</v>
      </c>
      <c r="U6483" s="56" t="s">
        <v>34817</v>
      </c>
      <c r="V6483" s="56" t="s">
        <v>34818</v>
      </c>
      <c r="W6483" s="56" t="s">
        <v>7566</v>
      </c>
      <c r="X6483" s="56" t="s">
        <v>34819</v>
      </c>
      <c r="Y6483" s="56"/>
      <c r="Z6483" s="56" t="s">
        <v>34820</v>
      </c>
      <c r="AA6483" s="56" t="s">
        <v>34821</v>
      </c>
      <c r="AB6483" s="56" t="s">
        <v>34816</v>
      </c>
      <c r="AC6483" s="56" t="s">
        <v>7326</v>
      </c>
      <c r="AD6483" s="90" t="str">
        <f t="shared" si="203"/>
        <v>NA</v>
      </c>
      <c r="AE6483" s="90"/>
      <c r="AF6483" s="90"/>
      <c r="AG6483" s="90"/>
    </row>
    <row r="6484" spans="1:33">
      <c r="A6484" s="56" t="s">
        <v>38938</v>
      </c>
      <c r="B6484" s="56" t="s">
        <v>38939</v>
      </c>
      <c r="C6484" s="56" t="s">
        <v>38940</v>
      </c>
      <c r="D6484" s="56" t="s">
        <v>7717</v>
      </c>
      <c r="E6484" s="56" t="s">
        <v>3435</v>
      </c>
      <c r="F6484" s="56" t="s">
        <v>22</v>
      </c>
      <c r="G6484" s="56"/>
      <c r="H6484" s="56" t="s">
        <v>38933</v>
      </c>
      <c r="I6484" s="56" t="s">
        <v>38934</v>
      </c>
      <c r="J6484" s="56" t="s">
        <v>38941</v>
      </c>
      <c r="K6484" s="56" t="s">
        <v>87</v>
      </c>
      <c r="L6484" s="90" t="str">
        <f t="shared" si="202"/>
        <v>NA</v>
      </c>
      <c r="M6484" s="90"/>
      <c r="O6484" s="91"/>
      <c r="P6484" s="56"/>
      <c r="Q6484" s="56"/>
      <c r="R6484" s="56"/>
      <c r="S6484" s="56"/>
      <c r="T6484" s="56" t="s">
        <v>34822</v>
      </c>
      <c r="U6484" s="56" t="s">
        <v>34823</v>
      </c>
      <c r="V6484" s="56" t="s">
        <v>34824</v>
      </c>
      <c r="W6484" s="56" t="s">
        <v>7566</v>
      </c>
      <c r="X6484" s="56" t="s">
        <v>34819</v>
      </c>
      <c r="Y6484" s="56"/>
      <c r="Z6484" s="56" t="s">
        <v>34825</v>
      </c>
      <c r="AA6484" s="56" t="s">
        <v>34821</v>
      </c>
      <c r="AB6484" s="56" t="s">
        <v>34826</v>
      </c>
      <c r="AC6484" s="56" t="s">
        <v>87</v>
      </c>
      <c r="AD6484" s="90" t="str">
        <f t="shared" si="203"/>
        <v>NA</v>
      </c>
      <c r="AE6484" s="90"/>
      <c r="AF6484" s="90"/>
      <c r="AG6484" s="90"/>
    </row>
    <row r="6485" spans="1:33">
      <c r="A6485" s="56" t="s">
        <v>38942</v>
      </c>
      <c r="B6485" s="56" t="s">
        <v>38943</v>
      </c>
      <c r="C6485" s="56" t="s">
        <v>38944</v>
      </c>
      <c r="D6485" s="56" t="s">
        <v>7717</v>
      </c>
      <c r="E6485" s="56" t="s">
        <v>3435</v>
      </c>
      <c r="F6485" s="56" t="s">
        <v>22</v>
      </c>
      <c r="G6485" s="56"/>
      <c r="H6485" s="56" t="s">
        <v>38933</v>
      </c>
      <c r="I6485" s="56" t="s">
        <v>38934</v>
      </c>
      <c r="J6485" s="56" t="s">
        <v>38945</v>
      </c>
      <c r="K6485" s="56" t="s">
        <v>87</v>
      </c>
      <c r="L6485" s="90" t="str">
        <f t="shared" si="202"/>
        <v>NA</v>
      </c>
      <c r="M6485" s="90"/>
      <c r="O6485" s="91"/>
      <c r="P6485" s="56"/>
      <c r="Q6485" s="56"/>
      <c r="R6485" s="56"/>
      <c r="S6485" s="56"/>
      <c r="T6485" s="56" t="s">
        <v>34827</v>
      </c>
      <c r="U6485" s="56" t="s">
        <v>34828</v>
      </c>
      <c r="V6485" s="56" t="s">
        <v>34829</v>
      </c>
      <c r="W6485" s="56" t="s">
        <v>7566</v>
      </c>
      <c r="X6485" s="56" t="s">
        <v>11733</v>
      </c>
      <c r="Y6485" s="56"/>
      <c r="Z6485" s="56" t="s">
        <v>34830</v>
      </c>
      <c r="AA6485" s="56" t="s">
        <v>34831</v>
      </c>
      <c r="AB6485" s="56" t="s">
        <v>34832</v>
      </c>
      <c r="AC6485" s="56" t="s">
        <v>7326</v>
      </c>
      <c r="AD6485" s="90" t="str">
        <f t="shared" si="203"/>
        <v>NA</v>
      </c>
      <c r="AE6485" s="90"/>
      <c r="AF6485" s="90"/>
      <c r="AG6485" s="90"/>
    </row>
    <row r="6486" spans="1:33">
      <c r="A6486" s="56" t="s">
        <v>38946</v>
      </c>
      <c r="B6486" s="56" t="s">
        <v>38947</v>
      </c>
      <c r="C6486" s="56" t="s">
        <v>38937</v>
      </c>
      <c r="D6486" s="56" t="s">
        <v>7717</v>
      </c>
      <c r="E6486" s="56" t="s">
        <v>38948</v>
      </c>
      <c r="F6486" s="56" t="s">
        <v>22</v>
      </c>
      <c r="G6486" s="56"/>
      <c r="H6486" s="56" t="s">
        <v>38949</v>
      </c>
      <c r="I6486" s="56" t="s">
        <v>38950</v>
      </c>
      <c r="J6486" s="56" t="s">
        <v>38946</v>
      </c>
      <c r="K6486" s="56" t="s">
        <v>87</v>
      </c>
      <c r="L6486" s="90" t="str">
        <f t="shared" si="202"/>
        <v>NA</v>
      </c>
      <c r="M6486" s="90"/>
      <c r="O6486" s="91"/>
      <c r="P6486" s="56"/>
      <c r="Q6486" s="56"/>
      <c r="R6486" s="56"/>
      <c r="S6486" s="56"/>
      <c r="T6486" s="56" t="s">
        <v>34833</v>
      </c>
      <c r="U6486" s="56" t="s">
        <v>34834</v>
      </c>
      <c r="V6486" s="56" t="s">
        <v>34835</v>
      </c>
      <c r="W6486" s="56" t="s">
        <v>7566</v>
      </c>
      <c r="X6486" s="56" t="s">
        <v>11733</v>
      </c>
      <c r="Y6486" s="56"/>
      <c r="Z6486" s="56" t="s">
        <v>34830</v>
      </c>
      <c r="AA6486" s="56" t="s">
        <v>34831</v>
      </c>
      <c r="AB6486" s="56" t="s">
        <v>34833</v>
      </c>
      <c r="AC6486" s="56" t="s">
        <v>7326</v>
      </c>
      <c r="AD6486" s="90" t="str">
        <f t="shared" si="203"/>
        <v>NA</v>
      </c>
      <c r="AE6486" s="90"/>
      <c r="AF6486" s="90"/>
      <c r="AG6486" s="90"/>
    </row>
    <row r="6487" spans="1:33">
      <c r="A6487" s="56" t="s">
        <v>38951</v>
      </c>
      <c r="B6487" s="56" t="s">
        <v>38952</v>
      </c>
      <c r="C6487" s="56" t="s">
        <v>38953</v>
      </c>
      <c r="D6487" s="56" t="s">
        <v>7717</v>
      </c>
      <c r="E6487" s="56" t="s">
        <v>341</v>
      </c>
      <c r="F6487" s="56" t="s">
        <v>22</v>
      </c>
      <c r="G6487" s="56"/>
      <c r="H6487" s="56" t="s">
        <v>38954</v>
      </c>
      <c r="I6487" s="56" t="s">
        <v>38955</v>
      </c>
      <c r="J6487" s="56" t="s">
        <v>38951</v>
      </c>
      <c r="K6487" s="56" t="s">
        <v>87</v>
      </c>
      <c r="L6487" s="90" t="str">
        <f t="shared" si="202"/>
        <v>NA</v>
      </c>
      <c r="M6487" s="90"/>
      <c r="O6487" s="91"/>
      <c r="P6487" s="56"/>
      <c r="Q6487" s="56"/>
      <c r="R6487" s="56"/>
      <c r="S6487" s="56"/>
      <c r="T6487" s="56" t="s">
        <v>34836</v>
      </c>
      <c r="U6487" s="56" t="s">
        <v>34837</v>
      </c>
      <c r="V6487" s="56" t="s">
        <v>34838</v>
      </c>
      <c r="W6487" s="56" t="s">
        <v>7566</v>
      </c>
      <c r="X6487" s="56" t="s">
        <v>11742</v>
      </c>
      <c r="Y6487" s="56"/>
      <c r="Z6487" s="56" t="s">
        <v>34839</v>
      </c>
      <c r="AA6487" s="56" t="s">
        <v>34840</v>
      </c>
      <c r="AB6487" s="56"/>
      <c r="AC6487" s="56" t="s">
        <v>7326</v>
      </c>
      <c r="AD6487" s="90" t="str">
        <f t="shared" si="203"/>
        <v>NA</v>
      </c>
      <c r="AE6487" s="90"/>
      <c r="AF6487" s="90"/>
      <c r="AG6487" s="90"/>
    </row>
    <row r="6488" spans="1:33">
      <c r="A6488" s="56" t="s">
        <v>38956</v>
      </c>
      <c r="B6488" s="56" t="s">
        <v>38957</v>
      </c>
      <c r="C6488" s="56" t="s">
        <v>38958</v>
      </c>
      <c r="D6488" s="56" t="s">
        <v>7717</v>
      </c>
      <c r="E6488" s="56" t="s">
        <v>341</v>
      </c>
      <c r="F6488" s="56" t="s">
        <v>22</v>
      </c>
      <c r="G6488" s="56"/>
      <c r="H6488" s="56" t="s">
        <v>38954</v>
      </c>
      <c r="I6488" s="56" t="s">
        <v>38955</v>
      </c>
      <c r="J6488" s="56" t="s">
        <v>38956</v>
      </c>
      <c r="K6488" s="56" t="s">
        <v>87</v>
      </c>
      <c r="L6488" s="90" t="str">
        <f t="shared" si="202"/>
        <v>NA</v>
      </c>
      <c r="M6488" s="90"/>
      <c r="O6488" s="91"/>
      <c r="P6488" s="56"/>
      <c r="Q6488" s="56"/>
      <c r="R6488" s="56"/>
      <c r="S6488" s="56"/>
      <c r="T6488" s="56" t="s">
        <v>34841</v>
      </c>
      <c r="U6488" s="56" t="s">
        <v>34842</v>
      </c>
      <c r="V6488" s="56" t="s">
        <v>34843</v>
      </c>
      <c r="W6488" s="56" t="s">
        <v>7566</v>
      </c>
      <c r="X6488" s="56" t="s">
        <v>11742</v>
      </c>
      <c r="Y6488" s="56"/>
      <c r="Z6488" s="56" t="s">
        <v>34844</v>
      </c>
      <c r="AA6488" s="56" t="s">
        <v>34840</v>
      </c>
      <c r="AB6488" s="56"/>
      <c r="AC6488" s="56" t="s">
        <v>87</v>
      </c>
      <c r="AD6488" s="90" t="str">
        <f t="shared" si="203"/>
        <v>NA</v>
      </c>
      <c r="AE6488" s="90"/>
      <c r="AF6488" s="90"/>
      <c r="AG6488" s="90"/>
    </row>
    <row r="6489" spans="1:33">
      <c r="A6489" s="56" t="s">
        <v>38959</v>
      </c>
      <c r="B6489" s="56" t="s">
        <v>38960</v>
      </c>
      <c r="C6489" s="56" t="s">
        <v>38961</v>
      </c>
      <c r="D6489" s="56" t="s">
        <v>7717</v>
      </c>
      <c r="E6489" s="56" t="s">
        <v>22216</v>
      </c>
      <c r="F6489" s="56" t="s">
        <v>22</v>
      </c>
      <c r="G6489" s="56"/>
      <c r="H6489" s="56" t="s">
        <v>38962</v>
      </c>
      <c r="I6489" s="56" t="s">
        <v>38963</v>
      </c>
      <c r="J6489" s="56"/>
      <c r="K6489" s="56" t="s">
        <v>87</v>
      </c>
      <c r="L6489" s="90" t="str">
        <f t="shared" si="202"/>
        <v>NA</v>
      </c>
      <c r="M6489" s="90"/>
      <c r="O6489" s="91"/>
      <c r="P6489" s="56"/>
      <c r="Q6489" s="56"/>
      <c r="R6489" s="56"/>
      <c r="S6489" s="56"/>
      <c r="T6489" s="56" t="s">
        <v>34845</v>
      </c>
      <c r="U6489" s="56" t="s">
        <v>34846</v>
      </c>
      <c r="V6489" s="56" t="s">
        <v>34847</v>
      </c>
      <c r="W6489" s="56" t="s">
        <v>7566</v>
      </c>
      <c r="X6489" s="56" t="s">
        <v>11742</v>
      </c>
      <c r="Y6489" s="56"/>
      <c r="Z6489" s="56" t="s">
        <v>34844</v>
      </c>
      <c r="AA6489" s="56" t="s">
        <v>34840</v>
      </c>
      <c r="AB6489" s="56"/>
      <c r="AC6489" s="56" t="s">
        <v>87</v>
      </c>
      <c r="AD6489" s="90" t="str">
        <f t="shared" si="203"/>
        <v>NA</v>
      </c>
      <c r="AE6489" s="90"/>
      <c r="AF6489" s="90"/>
      <c r="AG6489" s="90"/>
    </row>
    <row r="6490" spans="1:33">
      <c r="A6490" s="56" t="s">
        <v>38964</v>
      </c>
      <c r="B6490" s="56" t="s">
        <v>38965</v>
      </c>
      <c r="C6490" s="56" t="s">
        <v>38966</v>
      </c>
      <c r="D6490" s="56" t="s">
        <v>7717</v>
      </c>
      <c r="E6490" s="56" t="s">
        <v>3509</v>
      </c>
      <c r="F6490" s="56" t="s">
        <v>22</v>
      </c>
      <c r="G6490" s="56"/>
      <c r="H6490" s="56" t="s">
        <v>38967</v>
      </c>
      <c r="I6490" s="56" t="s">
        <v>38968</v>
      </c>
      <c r="J6490" s="56" t="s">
        <v>38964</v>
      </c>
      <c r="K6490" s="56" t="s">
        <v>87</v>
      </c>
      <c r="L6490" s="90" t="str">
        <f t="shared" si="202"/>
        <v>NA</v>
      </c>
      <c r="M6490" s="90"/>
      <c r="O6490" s="91"/>
      <c r="P6490" s="56"/>
      <c r="Q6490" s="56"/>
      <c r="R6490" s="56"/>
      <c r="S6490" s="56"/>
      <c r="T6490" s="56" t="s">
        <v>34848</v>
      </c>
      <c r="U6490" s="56" t="s">
        <v>34849</v>
      </c>
      <c r="V6490" s="56" t="s">
        <v>34850</v>
      </c>
      <c r="W6490" s="56" t="s">
        <v>7566</v>
      </c>
      <c r="X6490" s="56" t="s">
        <v>11742</v>
      </c>
      <c r="Y6490" s="56"/>
      <c r="Z6490" s="56" t="s">
        <v>34851</v>
      </c>
      <c r="AA6490" s="56" t="s">
        <v>34840</v>
      </c>
      <c r="AB6490" s="56"/>
      <c r="AC6490" s="56" t="s">
        <v>87</v>
      </c>
      <c r="AD6490" s="90" t="str">
        <f t="shared" si="203"/>
        <v>NA</v>
      </c>
      <c r="AE6490" s="90"/>
      <c r="AF6490" s="90"/>
      <c r="AG6490" s="90"/>
    </row>
    <row r="6491" spans="1:33">
      <c r="A6491" s="56" t="s">
        <v>38969</v>
      </c>
      <c r="B6491" s="56" t="s">
        <v>38970</v>
      </c>
      <c r="C6491" s="56" t="s">
        <v>38971</v>
      </c>
      <c r="D6491" s="56" t="s">
        <v>7717</v>
      </c>
      <c r="E6491" s="56" t="s">
        <v>3521</v>
      </c>
      <c r="F6491" s="56" t="s">
        <v>22</v>
      </c>
      <c r="G6491" s="56"/>
      <c r="H6491" s="56" t="s">
        <v>38972</v>
      </c>
      <c r="I6491" s="56" t="s">
        <v>38973</v>
      </c>
      <c r="J6491" s="56" t="s">
        <v>38974</v>
      </c>
      <c r="K6491" s="56" t="s">
        <v>87</v>
      </c>
      <c r="L6491" s="90" t="str">
        <f t="shared" si="202"/>
        <v>NA</v>
      </c>
      <c r="M6491" s="90"/>
      <c r="O6491" s="91"/>
      <c r="P6491" s="56"/>
      <c r="Q6491" s="56"/>
      <c r="R6491" s="56"/>
      <c r="S6491" s="56"/>
      <c r="T6491" s="56" t="s">
        <v>34852</v>
      </c>
      <c r="U6491" s="56" t="s">
        <v>34853</v>
      </c>
      <c r="V6491" s="56" t="s">
        <v>31635</v>
      </c>
      <c r="W6491" s="56" t="s">
        <v>7566</v>
      </c>
      <c r="X6491" s="56" t="s">
        <v>7065</v>
      </c>
      <c r="Y6491" s="56"/>
      <c r="Z6491" s="56" t="s">
        <v>34854</v>
      </c>
      <c r="AA6491" s="56" t="s">
        <v>34855</v>
      </c>
      <c r="AB6491" s="56" t="s">
        <v>34856</v>
      </c>
      <c r="AC6491" s="56" t="s">
        <v>7326</v>
      </c>
      <c r="AD6491" s="90" t="str">
        <f t="shared" si="203"/>
        <v>NA</v>
      </c>
      <c r="AE6491" s="90"/>
      <c r="AF6491" s="90"/>
      <c r="AG6491" s="90"/>
    </row>
    <row r="6492" spans="1:33">
      <c r="A6492" s="56" t="s">
        <v>38975</v>
      </c>
      <c r="B6492" s="56" t="s">
        <v>38976</v>
      </c>
      <c r="C6492" s="56" t="s">
        <v>38937</v>
      </c>
      <c r="D6492" s="56" t="s">
        <v>7717</v>
      </c>
      <c r="E6492" s="56" t="s">
        <v>9304</v>
      </c>
      <c r="F6492" s="56" t="s">
        <v>22</v>
      </c>
      <c r="G6492" s="56"/>
      <c r="H6492" s="56" t="s">
        <v>38977</v>
      </c>
      <c r="I6492" s="56" t="s">
        <v>38978</v>
      </c>
      <c r="J6492" s="56" t="s">
        <v>38975</v>
      </c>
      <c r="K6492" s="56" t="s">
        <v>87</v>
      </c>
      <c r="L6492" s="90" t="str">
        <f t="shared" si="202"/>
        <v>NA</v>
      </c>
      <c r="M6492" s="90"/>
      <c r="O6492" s="91"/>
      <c r="P6492" s="56"/>
      <c r="Q6492" s="56"/>
      <c r="R6492" s="56"/>
      <c r="S6492" s="56"/>
      <c r="T6492" s="56" t="s">
        <v>34857</v>
      </c>
      <c r="U6492" s="56" t="s">
        <v>34858</v>
      </c>
      <c r="V6492" s="56" t="s">
        <v>34859</v>
      </c>
      <c r="W6492" s="56" t="s">
        <v>7566</v>
      </c>
      <c r="X6492" s="56" t="s">
        <v>7065</v>
      </c>
      <c r="Y6492" s="56"/>
      <c r="Z6492" s="56" t="s">
        <v>34860</v>
      </c>
      <c r="AA6492" s="56" t="s">
        <v>34855</v>
      </c>
      <c r="AB6492" s="56" t="s">
        <v>34857</v>
      </c>
      <c r="AC6492" s="56" t="s">
        <v>87</v>
      </c>
      <c r="AD6492" s="90" t="str">
        <f t="shared" si="203"/>
        <v>NA</v>
      </c>
      <c r="AE6492" s="90"/>
      <c r="AF6492" s="90"/>
      <c r="AG6492" s="90"/>
    </row>
    <row r="6493" spans="1:33">
      <c r="A6493" s="56" t="s">
        <v>38979</v>
      </c>
      <c r="B6493" s="56" t="s">
        <v>38980</v>
      </c>
      <c r="C6493" s="56" t="s">
        <v>38981</v>
      </c>
      <c r="D6493" s="56" t="s">
        <v>7717</v>
      </c>
      <c r="E6493" s="56" t="s">
        <v>3535</v>
      </c>
      <c r="F6493" s="56" t="s">
        <v>22</v>
      </c>
      <c r="G6493" s="56"/>
      <c r="H6493" s="56" t="s">
        <v>38982</v>
      </c>
      <c r="I6493" s="56" t="s">
        <v>38983</v>
      </c>
      <c r="J6493" s="56" t="s">
        <v>38979</v>
      </c>
      <c r="K6493" s="56" t="s">
        <v>87</v>
      </c>
      <c r="L6493" s="90" t="str">
        <f t="shared" si="202"/>
        <v>NA</v>
      </c>
      <c r="M6493" s="90"/>
      <c r="O6493" s="91"/>
      <c r="P6493" s="56"/>
      <c r="Q6493" s="56"/>
      <c r="R6493" s="56"/>
      <c r="S6493" s="56"/>
      <c r="T6493" s="56" t="s">
        <v>34861</v>
      </c>
      <c r="U6493" s="56" t="s">
        <v>34862</v>
      </c>
      <c r="V6493" s="56" t="s">
        <v>34863</v>
      </c>
      <c r="W6493" s="56" t="s">
        <v>7566</v>
      </c>
      <c r="X6493" s="56" t="s">
        <v>7065</v>
      </c>
      <c r="Y6493" s="56"/>
      <c r="Z6493" s="56" t="s">
        <v>34864</v>
      </c>
      <c r="AA6493" s="56" t="s">
        <v>34855</v>
      </c>
      <c r="AB6493" s="56" t="s">
        <v>34865</v>
      </c>
      <c r="AC6493" s="56" t="s">
        <v>87</v>
      </c>
      <c r="AD6493" s="90" t="str">
        <f t="shared" si="203"/>
        <v>NA</v>
      </c>
      <c r="AE6493" s="90"/>
      <c r="AF6493" s="90"/>
      <c r="AG6493" s="90"/>
    </row>
    <row r="6494" spans="1:33">
      <c r="A6494" s="56" t="s">
        <v>38984</v>
      </c>
      <c r="B6494" s="56" t="s">
        <v>38985</v>
      </c>
      <c r="C6494" s="56" t="s">
        <v>38937</v>
      </c>
      <c r="D6494" s="56" t="s">
        <v>7717</v>
      </c>
      <c r="E6494" s="56" t="s">
        <v>1616</v>
      </c>
      <c r="F6494" s="56" t="s">
        <v>22</v>
      </c>
      <c r="G6494" s="56"/>
      <c r="H6494" s="56" t="s">
        <v>38986</v>
      </c>
      <c r="I6494" s="56" t="s">
        <v>38987</v>
      </c>
      <c r="J6494" s="56" t="s">
        <v>38984</v>
      </c>
      <c r="K6494" s="56" t="s">
        <v>87</v>
      </c>
      <c r="L6494" s="90" t="str">
        <f t="shared" si="202"/>
        <v>NA</v>
      </c>
      <c r="M6494" s="90"/>
      <c r="O6494" s="91"/>
      <c r="P6494" s="56"/>
      <c r="Q6494" s="56"/>
      <c r="R6494" s="56"/>
      <c r="S6494" s="56"/>
      <c r="T6494" s="56" t="s">
        <v>34866</v>
      </c>
      <c r="U6494" s="56" t="s">
        <v>34867</v>
      </c>
      <c r="V6494" s="56" t="s">
        <v>34868</v>
      </c>
      <c r="W6494" s="56" t="s">
        <v>7566</v>
      </c>
      <c r="X6494" s="56" t="s">
        <v>11760</v>
      </c>
      <c r="Y6494" s="56"/>
      <c r="Z6494" s="56" t="s">
        <v>34869</v>
      </c>
      <c r="AA6494" s="56" t="s">
        <v>34870</v>
      </c>
      <c r="AB6494" s="56" t="s">
        <v>34866</v>
      </c>
      <c r="AC6494" s="56" t="s">
        <v>7326</v>
      </c>
      <c r="AD6494" s="90" t="str">
        <f t="shared" si="203"/>
        <v>NA</v>
      </c>
      <c r="AE6494" s="90"/>
      <c r="AF6494" s="90"/>
      <c r="AG6494" s="90"/>
    </row>
    <row r="6495" spans="1:33">
      <c r="A6495" s="56" t="s">
        <v>38988</v>
      </c>
      <c r="B6495" s="56" t="s">
        <v>38989</v>
      </c>
      <c r="C6495" s="56" t="s">
        <v>7725</v>
      </c>
      <c r="D6495" s="56" t="s">
        <v>7717</v>
      </c>
      <c r="E6495" s="56" t="s">
        <v>1616</v>
      </c>
      <c r="F6495" s="56" t="s">
        <v>22</v>
      </c>
      <c r="G6495" s="56"/>
      <c r="H6495" s="56" t="s">
        <v>38986</v>
      </c>
      <c r="I6495" s="56" t="s">
        <v>38987</v>
      </c>
      <c r="J6495" s="56" t="s">
        <v>38988</v>
      </c>
      <c r="K6495" s="56" t="s">
        <v>87</v>
      </c>
      <c r="L6495" s="90" t="str">
        <f t="shared" si="202"/>
        <v>NA</v>
      </c>
      <c r="M6495" s="90"/>
      <c r="O6495" s="91"/>
      <c r="P6495" s="56"/>
      <c r="Q6495" s="56"/>
      <c r="R6495" s="56"/>
      <c r="S6495" s="56"/>
      <c r="T6495" s="56" t="s">
        <v>34871</v>
      </c>
      <c r="U6495" s="56" t="s">
        <v>34872</v>
      </c>
      <c r="V6495" s="56" t="s">
        <v>34873</v>
      </c>
      <c r="W6495" s="56" t="s">
        <v>7566</v>
      </c>
      <c r="X6495" s="56" t="s">
        <v>3554</v>
      </c>
      <c r="Y6495" s="56"/>
      <c r="Z6495" s="56" t="s">
        <v>34874</v>
      </c>
      <c r="AA6495" s="56" t="s">
        <v>34875</v>
      </c>
      <c r="AB6495" s="56" t="s">
        <v>34876</v>
      </c>
      <c r="AC6495" s="56" t="s">
        <v>7326</v>
      </c>
      <c r="AD6495" s="90" t="str">
        <f t="shared" si="203"/>
        <v>NA</v>
      </c>
      <c r="AE6495" s="90"/>
      <c r="AF6495" s="90"/>
      <c r="AG6495" s="90"/>
    </row>
    <row r="6496" spans="1:33">
      <c r="A6496" s="56" t="s">
        <v>38990</v>
      </c>
      <c r="B6496" s="56" t="s">
        <v>38991</v>
      </c>
      <c r="C6496" s="56" t="s">
        <v>38992</v>
      </c>
      <c r="D6496" s="56" t="s">
        <v>7717</v>
      </c>
      <c r="E6496" s="56" t="s">
        <v>3562</v>
      </c>
      <c r="F6496" s="56" t="s">
        <v>22</v>
      </c>
      <c r="G6496" s="56"/>
      <c r="H6496" s="56" t="s">
        <v>38993</v>
      </c>
      <c r="I6496" s="56" t="s">
        <v>38994</v>
      </c>
      <c r="J6496" s="56" t="s">
        <v>38990</v>
      </c>
      <c r="K6496" s="56" t="s">
        <v>87</v>
      </c>
      <c r="L6496" s="90" t="str">
        <f t="shared" si="202"/>
        <v>NA</v>
      </c>
      <c r="M6496" s="90"/>
      <c r="O6496" s="91"/>
      <c r="P6496" s="56"/>
      <c r="Q6496" s="56"/>
      <c r="R6496" s="56"/>
      <c r="S6496" s="56"/>
      <c r="T6496" s="56" t="s">
        <v>34877</v>
      </c>
      <c r="U6496" s="56" t="s">
        <v>34878</v>
      </c>
      <c r="V6496" s="56" t="s">
        <v>34879</v>
      </c>
      <c r="W6496" s="56" t="s">
        <v>7566</v>
      </c>
      <c r="X6496" s="56" t="s">
        <v>3568</v>
      </c>
      <c r="Y6496" s="56"/>
      <c r="Z6496" s="56" t="s">
        <v>34880</v>
      </c>
      <c r="AA6496" s="56" t="s">
        <v>34881</v>
      </c>
      <c r="AB6496" s="56" t="s">
        <v>34882</v>
      </c>
      <c r="AC6496" s="56" t="s">
        <v>87</v>
      </c>
      <c r="AD6496" s="90" t="str">
        <f t="shared" si="203"/>
        <v>NA</v>
      </c>
      <c r="AE6496" s="90"/>
      <c r="AF6496" s="90"/>
      <c r="AG6496" s="90"/>
    </row>
    <row r="6497" spans="1:33">
      <c r="A6497" s="56" t="s">
        <v>38995</v>
      </c>
      <c r="B6497" s="56" t="s">
        <v>38996</v>
      </c>
      <c r="C6497" s="56" t="s">
        <v>38937</v>
      </c>
      <c r="D6497" s="56" t="s">
        <v>7717</v>
      </c>
      <c r="E6497" s="56" t="s">
        <v>573</v>
      </c>
      <c r="F6497" s="56" t="s">
        <v>22</v>
      </c>
      <c r="G6497" s="56"/>
      <c r="H6497" s="56" t="s">
        <v>38997</v>
      </c>
      <c r="I6497" s="56" t="s">
        <v>38998</v>
      </c>
      <c r="J6497" s="56" t="s">
        <v>38995</v>
      </c>
      <c r="K6497" s="56" t="s">
        <v>87</v>
      </c>
      <c r="L6497" s="90" t="str">
        <f t="shared" si="202"/>
        <v>NA</v>
      </c>
      <c r="M6497" s="90"/>
      <c r="O6497" s="91"/>
      <c r="P6497" s="56"/>
      <c r="Q6497" s="56"/>
      <c r="R6497" s="56"/>
      <c r="S6497" s="56"/>
      <c r="T6497" s="56" t="s">
        <v>34883</v>
      </c>
      <c r="U6497" s="56" t="s">
        <v>34884</v>
      </c>
      <c r="V6497" s="56" t="s">
        <v>34885</v>
      </c>
      <c r="W6497" s="56" t="s">
        <v>7566</v>
      </c>
      <c r="X6497" s="56" t="s">
        <v>34886</v>
      </c>
      <c r="Y6497" s="56"/>
      <c r="Z6497" s="56" t="s">
        <v>34887</v>
      </c>
      <c r="AA6497" s="56" t="s">
        <v>34888</v>
      </c>
      <c r="AB6497" s="56" t="s">
        <v>34889</v>
      </c>
      <c r="AC6497" s="56" t="s">
        <v>7326</v>
      </c>
      <c r="AD6497" s="90" t="str">
        <f t="shared" si="203"/>
        <v>NA</v>
      </c>
      <c r="AE6497" s="90"/>
      <c r="AF6497" s="90"/>
      <c r="AG6497" s="90"/>
    </row>
    <row r="6498" spans="1:33">
      <c r="A6498" s="56" t="s">
        <v>38999</v>
      </c>
      <c r="B6498" s="56" t="s">
        <v>39000</v>
      </c>
      <c r="C6498" s="56" t="s">
        <v>39001</v>
      </c>
      <c r="D6498" s="56" t="s">
        <v>7717</v>
      </c>
      <c r="E6498" s="56" t="s">
        <v>573</v>
      </c>
      <c r="F6498" s="56" t="s">
        <v>22</v>
      </c>
      <c r="G6498" s="56"/>
      <c r="H6498" s="56" t="s">
        <v>38997</v>
      </c>
      <c r="I6498" s="56" t="s">
        <v>38998</v>
      </c>
      <c r="J6498" s="56" t="s">
        <v>38999</v>
      </c>
      <c r="K6498" s="56" t="s">
        <v>87</v>
      </c>
      <c r="L6498" s="90" t="str">
        <f t="shared" si="202"/>
        <v>NA</v>
      </c>
      <c r="M6498" s="90"/>
      <c r="O6498" s="91"/>
      <c r="P6498" s="56"/>
      <c r="Q6498" s="56"/>
      <c r="R6498" s="56"/>
      <c r="S6498" s="56"/>
      <c r="T6498" s="56" t="s">
        <v>34890</v>
      </c>
      <c r="U6498" s="56" t="s">
        <v>34891</v>
      </c>
      <c r="V6498" s="56" t="s">
        <v>34892</v>
      </c>
      <c r="W6498" s="56" t="s">
        <v>7566</v>
      </c>
      <c r="X6498" s="56" t="s">
        <v>34893</v>
      </c>
      <c r="Y6498" s="56"/>
      <c r="Z6498" s="56" t="s">
        <v>34894</v>
      </c>
      <c r="AA6498" s="56" t="s">
        <v>34895</v>
      </c>
      <c r="AB6498" s="56" t="s">
        <v>34890</v>
      </c>
      <c r="AC6498" s="56" t="s">
        <v>7326</v>
      </c>
      <c r="AD6498" s="90" t="str">
        <f t="shared" si="203"/>
        <v>NA</v>
      </c>
      <c r="AE6498" s="90"/>
      <c r="AF6498" s="90"/>
      <c r="AG6498" s="90"/>
    </row>
    <row r="6499" spans="1:33">
      <c r="A6499" s="56" t="s">
        <v>39002</v>
      </c>
      <c r="B6499" s="56" t="s">
        <v>39003</v>
      </c>
      <c r="C6499" s="56" t="s">
        <v>39004</v>
      </c>
      <c r="D6499" s="56" t="s">
        <v>7717</v>
      </c>
      <c r="E6499" s="56" t="s">
        <v>573</v>
      </c>
      <c r="F6499" s="56" t="s">
        <v>22</v>
      </c>
      <c r="G6499" s="56"/>
      <c r="H6499" s="56" t="s">
        <v>38997</v>
      </c>
      <c r="I6499" s="56" t="s">
        <v>38998</v>
      </c>
      <c r="J6499" s="56"/>
      <c r="K6499" s="56" t="s">
        <v>87</v>
      </c>
      <c r="L6499" s="90" t="str">
        <f t="shared" si="202"/>
        <v>NA</v>
      </c>
      <c r="M6499" s="90"/>
      <c r="O6499" s="91"/>
      <c r="P6499" s="56"/>
      <c r="Q6499" s="56"/>
      <c r="R6499" s="56"/>
      <c r="S6499" s="56"/>
      <c r="T6499" s="56" t="s">
        <v>34896</v>
      </c>
      <c r="U6499" s="56" t="s">
        <v>34897</v>
      </c>
      <c r="V6499" s="56" t="s">
        <v>34898</v>
      </c>
      <c r="W6499" s="56" t="s">
        <v>7566</v>
      </c>
      <c r="X6499" s="56" t="s">
        <v>34893</v>
      </c>
      <c r="Y6499" s="56"/>
      <c r="Z6499" s="56" t="s">
        <v>34894</v>
      </c>
      <c r="AA6499" s="56" t="s">
        <v>34895</v>
      </c>
      <c r="AB6499" s="56" t="s">
        <v>34899</v>
      </c>
      <c r="AC6499" s="56" t="s">
        <v>7326</v>
      </c>
      <c r="AD6499" s="90" t="str">
        <f t="shared" si="203"/>
        <v>NA</v>
      </c>
      <c r="AE6499" s="90"/>
      <c r="AF6499" s="90"/>
      <c r="AG6499" s="90"/>
    </row>
    <row r="6500" spans="1:33">
      <c r="A6500" s="56" t="s">
        <v>39005</v>
      </c>
      <c r="B6500" s="56" t="s">
        <v>39006</v>
      </c>
      <c r="C6500" s="56" t="s">
        <v>39007</v>
      </c>
      <c r="D6500" s="56" t="s">
        <v>7717</v>
      </c>
      <c r="E6500" s="56" t="s">
        <v>3576</v>
      </c>
      <c r="F6500" s="56" t="s">
        <v>22</v>
      </c>
      <c r="G6500" s="56"/>
      <c r="H6500" s="56" t="s">
        <v>39008</v>
      </c>
      <c r="I6500" s="56" t="s">
        <v>39009</v>
      </c>
      <c r="J6500" s="56"/>
      <c r="K6500" s="56" t="s">
        <v>87</v>
      </c>
      <c r="L6500" s="90" t="str">
        <f t="shared" si="202"/>
        <v>NA</v>
      </c>
      <c r="M6500" s="90"/>
      <c r="O6500" s="91"/>
      <c r="P6500" s="56"/>
      <c r="Q6500" s="56"/>
      <c r="R6500" s="56"/>
      <c r="S6500" s="56"/>
      <c r="T6500" s="56" t="s">
        <v>34900</v>
      </c>
      <c r="U6500" s="56" t="s">
        <v>34901</v>
      </c>
      <c r="V6500" s="56" t="s">
        <v>34902</v>
      </c>
      <c r="W6500" s="56" t="s">
        <v>7566</v>
      </c>
      <c r="X6500" s="56" t="s">
        <v>34903</v>
      </c>
      <c r="Y6500" s="56"/>
      <c r="Z6500" s="56" t="s">
        <v>34904</v>
      </c>
      <c r="AA6500" s="56" t="s">
        <v>34905</v>
      </c>
      <c r="AB6500" s="56" t="s">
        <v>34900</v>
      </c>
      <c r="AC6500" s="56" t="s">
        <v>7326</v>
      </c>
      <c r="AD6500" s="90" t="str">
        <f t="shared" si="203"/>
        <v>NA</v>
      </c>
      <c r="AE6500" s="90"/>
      <c r="AF6500" s="90"/>
      <c r="AG6500" s="90"/>
    </row>
    <row r="6501" spans="1:33">
      <c r="A6501" s="56" t="s">
        <v>39010</v>
      </c>
      <c r="B6501" s="56" t="s">
        <v>39011</v>
      </c>
      <c r="C6501" s="56" t="s">
        <v>39012</v>
      </c>
      <c r="D6501" s="56" t="s">
        <v>7717</v>
      </c>
      <c r="E6501" s="56" t="s">
        <v>3576</v>
      </c>
      <c r="F6501" s="56" t="s">
        <v>22</v>
      </c>
      <c r="G6501" s="56"/>
      <c r="H6501" s="56" t="s">
        <v>39008</v>
      </c>
      <c r="I6501" s="56" t="s">
        <v>39009</v>
      </c>
      <c r="J6501" s="56"/>
      <c r="K6501" s="56" t="s">
        <v>87</v>
      </c>
      <c r="L6501" s="90" t="str">
        <f t="shared" si="202"/>
        <v>NA</v>
      </c>
      <c r="M6501" s="90"/>
      <c r="O6501" s="91"/>
      <c r="P6501" s="56"/>
      <c r="Q6501" s="56"/>
      <c r="R6501" s="56"/>
      <c r="S6501" s="56"/>
      <c r="T6501" s="56" t="s">
        <v>17034</v>
      </c>
      <c r="U6501" s="56" t="s">
        <v>34906</v>
      </c>
      <c r="V6501" s="56" t="s">
        <v>34907</v>
      </c>
      <c r="W6501" s="56" t="s">
        <v>7566</v>
      </c>
      <c r="X6501" s="56" t="s">
        <v>34903</v>
      </c>
      <c r="Y6501" s="56"/>
      <c r="Z6501" s="56" t="s">
        <v>34904</v>
      </c>
      <c r="AA6501" s="56" t="s">
        <v>34905</v>
      </c>
      <c r="AB6501" s="56" t="s">
        <v>17034</v>
      </c>
      <c r="AC6501" s="56" t="s">
        <v>7326</v>
      </c>
      <c r="AD6501" s="90" t="str">
        <f t="shared" si="203"/>
        <v>NA</v>
      </c>
      <c r="AE6501" s="90"/>
      <c r="AF6501" s="90"/>
      <c r="AG6501" s="90"/>
    </row>
    <row r="6502" spans="1:33">
      <c r="A6502" s="56" t="s">
        <v>39013</v>
      </c>
      <c r="B6502" s="56" t="s">
        <v>39014</v>
      </c>
      <c r="C6502" s="56" t="s">
        <v>39015</v>
      </c>
      <c r="D6502" s="56" t="s">
        <v>7717</v>
      </c>
      <c r="E6502" s="56" t="s">
        <v>3576</v>
      </c>
      <c r="F6502" s="56" t="s">
        <v>22</v>
      </c>
      <c r="G6502" s="56"/>
      <c r="H6502" s="56" t="s">
        <v>39008</v>
      </c>
      <c r="I6502" s="56" t="s">
        <v>39009</v>
      </c>
      <c r="J6502" s="56" t="s">
        <v>39016</v>
      </c>
      <c r="K6502" s="56" t="s">
        <v>87</v>
      </c>
      <c r="L6502" s="90" t="str">
        <f t="shared" si="202"/>
        <v>NA</v>
      </c>
      <c r="M6502" s="90"/>
      <c r="O6502" s="91"/>
      <c r="P6502" s="56"/>
      <c r="Q6502" s="56"/>
      <c r="R6502" s="56"/>
      <c r="S6502" s="56"/>
      <c r="T6502" s="56" t="s">
        <v>34908</v>
      </c>
      <c r="U6502" s="56" t="s">
        <v>34909</v>
      </c>
      <c r="V6502" s="56" t="s">
        <v>30869</v>
      </c>
      <c r="W6502" s="56" t="s">
        <v>7566</v>
      </c>
      <c r="X6502" s="56" t="s">
        <v>34903</v>
      </c>
      <c r="Y6502" s="56"/>
      <c r="Z6502" s="56" t="s">
        <v>34910</v>
      </c>
      <c r="AA6502" s="56" t="s">
        <v>34905</v>
      </c>
      <c r="AB6502" s="56" t="s">
        <v>34908</v>
      </c>
      <c r="AC6502" s="56" t="s">
        <v>7326</v>
      </c>
      <c r="AD6502" s="90" t="str">
        <f t="shared" si="203"/>
        <v>NA</v>
      </c>
      <c r="AE6502" s="90"/>
      <c r="AF6502" s="90"/>
      <c r="AG6502" s="90"/>
    </row>
    <row r="6503" spans="1:33">
      <c r="A6503" s="56" t="s">
        <v>39017</v>
      </c>
      <c r="B6503" s="56" t="s">
        <v>39018</v>
      </c>
      <c r="C6503" s="56" t="s">
        <v>39019</v>
      </c>
      <c r="D6503" s="56" t="s">
        <v>7717</v>
      </c>
      <c r="E6503" s="56" t="s">
        <v>3576</v>
      </c>
      <c r="F6503" s="56" t="s">
        <v>22</v>
      </c>
      <c r="G6503" s="56"/>
      <c r="H6503" s="56" t="s">
        <v>39008</v>
      </c>
      <c r="I6503" s="56" t="s">
        <v>39009</v>
      </c>
      <c r="J6503" s="56"/>
      <c r="K6503" s="56" t="s">
        <v>87</v>
      </c>
      <c r="L6503" s="90" t="str">
        <f t="shared" si="202"/>
        <v>NA</v>
      </c>
      <c r="M6503" s="90"/>
      <c r="O6503" s="91"/>
      <c r="P6503" s="56"/>
      <c r="Q6503" s="56"/>
      <c r="R6503" s="56"/>
      <c r="S6503" s="56"/>
      <c r="T6503" s="56" t="s">
        <v>34911</v>
      </c>
      <c r="U6503" s="56" t="s">
        <v>34912</v>
      </c>
      <c r="V6503" s="56" t="s">
        <v>34913</v>
      </c>
      <c r="W6503" s="56" t="s">
        <v>7566</v>
      </c>
      <c r="X6503" s="56" t="s">
        <v>34914</v>
      </c>
      <c r="Y6503" s="56"/>
      <c r="Z6503" s="56" t="s">
        <v>34915</v>
      </c>
      <c r="AA6503" s="56" t="s">
        <v>34916</v>
      </c>
      <c r="AB6503" s="56"/>
      <c r="AC6503" s="56" t="s">
        <v>87</v>
      </c>
      <c r="AD6503" s="90" t="str">
        <f t="shared" si="203"/>
        <v>NA</v>
      </c>
      <c r="AE6503" s="90"/>
      <c r="AF6503" s="90"/>
      <c r="AG6503" s="90"/>
    </row>
    <row r="6504" spans="1:33">
      <c r="A6504" s="56" t="s">
        <v>39020</v>
      </c>
      <c r="B6504" s="56" t="s">
        <v>39021</v>
      </c>
      <c r="C6504" s="56" t="s">
        <v>39022</v>
      </c>
      <c r="D6504" s="56" t="s">
        <v>7717</v>
      </c>
      <c r="E6504" s="56" t="s">
        <v>3590</v>
      </c>
      <c r="F6504" s="56" t="s">
        <v>22</v>
      </c>
      <c r="G6504" s="56"/>
      <c r="H6504" s="56" t="s">
        <v>39023</v>
      </c>
      <c r="I6504" s="56" t="s">
        <v>39024</v>
      </c>
      <c r="J6504" s="56"/>
      <c r="K6504" s="56" t="s">
        <v>87</v>
      </c>
      <c r="L6504" s="90" t="str">
        <f t="shared" si="202"/>
        <v>NA</v>
      </c>
      <c r="M6504" s="90"/>
      <c r="O6504" s="91"/>
      <c r="P6504" s="56"/>
      <c r="Q6504" s="56"/>
      <c r="R6504" s="56"/>
      <c r="S6504" s="56"/>
      <c r="T6504" s="56" t="s">
        <v>34917</v>
      </c>
      <c r="U6504" s="56" t="s">
        <v>34918</v>
      </c>
      <c r="V6504" s="56" t="s">
        <v>34919</v>
      </c>
      <c r="W6504" s="56" t="s">
        <v>7566</v>
      </c>
      <c r="X6504" s="56" t="s">
        <v>34914</v>
      </c>
      <c r="Y6504" s="56"/>
      <c r="Z6504" s="56" t="s">
        <v>34915</v>
      </c>
      <c r="AA6504" s="56" t="s">
        <v>34916</v>
      </c>
      <c r="AB6504" s="56" t="s">
        <v>34920</v>
      </c>
      <c r="AC6504" s="56" t="s">
        <v>87</v>
      </c>
      <c r="AD6504" s="90" t="str">
        <f t="shared" si="203"/>
        <v>NA</v>
      </c>
      <c r="AE6504" s="90"/>
      <c r="AF6504" s="90"/>
      <c r="AG6504" s="90"/>
    </row>
    <row r="6505" spans="1:33">
      <c r="A6505" s="56" t="s">
        <v>39025</v>
      </c>
      <c r="B6505" s="56" t="s">
        <v>39026</v>
      </c>
      <c r="C6505" s="56" t="s">
        <v>39027</v>
      </c>
      <c r="D6505" s="56" t="s">
        <v>7717</v>
      </c>
      <c r="E6505" s="56" t="s">
        <v>3611</v>
      </c>
      <c r="F6505" s="56" t="s">
        <v>22</v>
      </c>
      <c r="G6505" s="56"/>
      <c r="H6505" s="56" t="s">
        <v>39028</v>
      </c>
      <c r="I6505" s="56" t="s">
        <v>39029</v>
      </c>
      <c r="J6505" s="56"/>
      <c r="K6505" s="56" t="s">
        <v>87</v>
      </c>
      <c r="L6505" s="90" t="str">
        <f t="shared" si="202"/>
        <v>NA</v>
      </c>
      <c r="M6505" s="90"/>
      <c r="O6505" s="91"/>
      <c r="P6505" s="56"/>
      <c r="Q6505" s="56"/>
      <c r="R6505" s="56"/>
      <c r="S6505" s="56"/>
      <c r="T6505" s="56" t="s">
        <v>34921</v>
      </c>
      <c r="U6505" s="56" t="s">
        <v>34922</v>
      </c>
      <c r="V6505" s="56" t="s">
        <v>34923</v>
      </c>
      <c r="W6505" s="56" t="s">
        <v>7566</v>
      </c>
      <c r="X6505" s="56" t="s">
        <v>11797</v>
      </c>
      <c r="Y6505" s="56"/>
      <c r="Z6505" s="56" t="s">
        <v>34924</v>
      </c>
      <c r="AA6505" s="56" t="s">
        <v>34925</v>
      </c>
      <c r="AB6505" s="56"/>
      <c r="AC6505" s="56" t="s">
        <v>7326</v>
      </c>
      <c r="AD6505" s="90" t="str">
        <f t="shared" si="203"/>
        <v>NA</v>
      </c>
      <c r="AE6505" s="90"/>
      <c r="AF6505" s="90"/>
      <c r="AG6505" s="90"/>
    </row>
    <row r="6506" spans="1:33">
      <c r="A6506" s="56" t="s">
        <v>39030</v>
      </c>
      <c r="B6506" s="56" t="s">
        <v>39031</v>
      </c>
      <c r="C6506" s="56" t="s">
        <v>39032</v>
      </c>
      <c r="D6506" s="56" t="s">
        <v>7717</v>
      </c>
      <c r="E6506" s="56" t="s">
        <v>8297</v>
      </c>
      <c r="F6506" s="56" t="s">
        <v>22</v>
      </c>
      <c r="G6506" s="56"/>
      <c r="H6506" s="56" t="s">
        <v>39033</v>
      </c>
      <c r="I6506" s="56" t="s">
        <v>39034</v>
      </c>
      <c r="J6506" s="56" t="s">
        <v>39030</v>
      </c>
      <c r="K6506" s="56" t="s">
        <v>87</v>
      </c>
      <c r="L6506" s="90" t="str">
        <f t="shared" si="202"/>
        <v>NA</v>
      </c>
      <c r="M6506" s="90"/>
      <c r="O6506" s="91"/>
      <c r="P6506" s="56"/>
      <c r="Q6506" s="56"/>
      <c r="R6506" s="56"/>
      <c r="S6506" s="56"/>
      <c r="T6506" s="56" t="s">
        <v>34926</v>
      </c>
      <c r="U6506" s="56" t="s">
        <v>34927</v>
      </c>
      <c r="V6506" s="56" t="s">
        <v>34928</v>
      </c>
      <c r="W6506" s="56" t="s">
        <v>7566</v>
      </c>
      <c r="X6506" s="56" t="s">
        <v>11797</v>
      </c>
      <c r="Y6506" s="56"/>
      <c r="Z6506" s="56" t="s">
        <v>34929</v>
      </c>
      <c r="AA6506" s="56" t="s">
        <v>34925</v>
      </c>
      <c r="AB6506" s="56"/>
      <c r="AC6506" s="56" t="s">
        <v>87</v>
      </c>
      <c r="AD6506" s="90" t="str">
        <f t="shared" si="203"/>
        <v>NA</v>
      </c>
      <c r="AE6506" s="90"/>
      <c r="AF6506" s="90"/>
      <c r="AG6506" s="90"/>
    </row>
    <row r="6507" spans="1:33">
      <c r="A6507" s="56" t="s">
        <v>39035</v>
      </c>
      <c r="B6507" s="56" t="s">
        <v>39036</v>
      </c>
      <c r="C6507" s="56" t="s">
        <v>39032</v>
      </c>
      <c r="D6507" s="56" t="s">
        <v>7717</v>
      </c>
      <c r="E6507" s="56" t="s">
        <v>8297</v>
      </c>
      <c r="F6507" s="56" t="s">
        <v>22</v>
      </c>
      <c r="G6507" s="56"/>
      <c r="H6507" s="56" t="s">
        <v>39033</v>
      </c>
      <c r="I6507" s="56" t="s">
        <v>39034</v>
      </c>
      <c r="J6507" s="56" t="s">
        <v>39035</v>
      </c>
      <c r="K6507" s="56" t="s">
        <v>87</v>
      </c>
      <c r="L6507" s="90" t="str">
        <f t="shared" si="202"/>
        <v>NA</v>
      </c>
      <c r="M6507" s="90"/>
      <c r="O6507" s="91"/>
      <c r="P6507" s="56"/>
      <c r="Q6507" s="56"/>
      <c r="R6507" s="56"/>
      <c r="S6507" s="56"/>
      <c r="T6507" s="56" t="s">
        <v>34930</v>
      </c>
      <c r="U6507" s="56" t="s">
        <v>34931</v>
      </c>
      <c r="V6507" s="56" t="s">
        <v>31635</v>
      </c>
      <c r="W6507" s="56" t="s">
        <v>7566</v>
      </c>
      <c r="X6507" s="56" t="s">
        <v>7078</v>
      </c>
      <c r="Y6507" s="56"/>
      <c r="Z6507" s="56" t="s">
        <v>34932</v>
      </c>
      <c r="AA6507" s="56" t="s">
        <v>34933</v>
      </c>
      <c r="AB6507" s="56"/>
      <c r="AC6507" s="56" t="s">
        <v>7326</v>
      </c>
      <c r="AD6507" s="90" t="str">
        <f t="shared" si="203"/>
        <v>NA</v>
      </c>
      <c r="AE6507" s="90"/>
      <c r="AF6507" s="90"/>
      <c r="AG6507" s="90"/>
    </row>
    <row r="6508" spans="1:33">
      <c r="A6508" s="56" t="s">
        <v>39037</v>
      </c>
      <c r="B6508" s="56" t="s">
        <v>39038</v>
      </c>
      <c r="C6508" s="56" t="s">
        <v>39039</v>
      </c>
      <c r="D6508" s="56" t="s">
        <v>7717</v>
      </c>
      <c r="E6508" s="56" t="s">
        <v>621</v>
      </c>
      <c r="F6508" s="56" t="s">
        <v>22</v>
      </c>
      <c r="G6508" s="56"/>
      <c r="H6508" s="56" t="s">
        <v>39040</v>
      </c>
      <c r="I6508" s="56" t="s">
        <v>39041</v>
      </c>
      <c r="J6508" s="56" t="s">
        <v>39037</v>
      </c>
      <c r="K6508" s="56" t="s">
        <v>87</v>
      </c>
      <c r="L6508" s="90" t="str">
        <f t="shared" si="202"/>
        <v>NA</v>
      </c>
      <c r="M6508" s="90"/>
      <c r="O6508" s="91"/>
      <c r="P6508" s="56"/>
      <c r="Q6508" s="56"/>
      <c r="R6508" s="56"/>
      <c r="S6508" s="56"/>
      <c r="T6508" s="56" t="s">
        <v>34934</v>
      </c>
      <c r="U6508" s="56" t="s">
        <v>34935</v>
      </c>
      <c r="V6508" s="56" t="s">
        <v>34936</v>
      </c>
      <c r="W6508" s="56" t="s">
        <v>7566</v>
      </c>
      <c r="X6508" s="56" t="s">
        <v>7078</v>
      </c>
      <c r="Y6508" s="56"/>
      <c r="Z6508" s="56" t="s">
        <v>34937</v>
      </c>
      <c r="AA6508" s="56" t="s">
        <v>34933</v>
      </c>
      <c r="AB6508" s="56" t="s">
        <v>34934</v>
      </c>
      <c r="AC6508" s="56" t="s">
        <v>7326</v>
      </c>
      <c r="AD6508" s="90" t="str">
        <f t="shared" si="203"/>
        <v>NA</v>
      </c>
      <c r="AE6508" s="90"/>
      <c r="AF6508" s="90"/>
      <c r="AG6508" s="90"/>
    </row>
    <row r="6509" spans="1:33">
      <c r="A6509" s="56" t="s">
        <v>39042</v>
      </c>
      <c r="B6509" s="56" t="s">
        <v>39043</v>
      </c>
      <c r="C6509" s="56" t="s">
        <v>39044</v>
      </c>
      <c r="D6509" s="56" t="s">
        <v>7717</v>
      </c>
      <c r="E6509" s="56" t="s">
        <v>8425</v>
      </c>
      <c r="F6509" s="56" t="s">
        <v>22</v>
      </c>
      <c r="G6509" s="56"/>
      <c r="H6509" s="56" t="s">
        <v>39045</v>
      </c>
      <c r="I6509" s="56" t="s">
        <v>39046</v>
      </c>
      <c r="J6509" s="56" t="s">
        <v>39042</v>
      </c>
      <c r="K6509" s="56" t="s">
        <v>87</v>
      </c>
      <c r="L6509" s="90" t="str">
        <f t="shared" si="202"/>
        <v>NA</v>
      </c>
      <c r="M6509" s="90"/>
      <c r="O6509" s="91"/>
      <c r="P6509" s="56"/>
      <c r="Q6509" s="56"/>
      <c r="R6509" s="56"/>
      <c r="S6509" s="56"/>
      <c r="T6509" s="56" t="s">
        <v>34938</v>
      </c>
      <c r="U6509" s="56" t="s">
        <v>34939</v>
      </c>
      <c r="V6509" s="56" t="s">
        <v>34940</v>
      </c>
      <c r="W6509" s="56" t="s">
        <v>7566</v>
      </c>
      <c r="X6509" s="56" t="s">
        <v>7086</v>
      </c>
      <c r="Y6509" s="56"/>
      <c r="Z6509" s="56" t="s">
        <v>27988</v>
      </c>
      <c r="AA6509" s="56" t="s">
        <v>27989</v>
      </c>
      <c r="AB6509" s="56" t="s">
        <v>34938</v>
      </c>
      <c r="AC6509" s="56" t="s">
        <v>7326</v>
      </c>
      <c r="AD6509" s="90" t="str">
        <f t="shared" si="203"/>
        <v>NA</v>
      </c>
      <c r="AE6509" s="90"/>
      <c r="AF6509" s="90"/>
      <c r="AG6509" s="90"/>
    </row>
    <row r="6510" spans="1:33">
      <c r="A6510" s="56" t="s">
        <v>39047</v>
      </c>
      <c r="B6510" s="56" t="s">
        <v>39048</v>
      </c>
      <c r="C6510" s="56" t="s">
        <v>39044</v>
      </c>
      <c r="D6510" s="56" t="s">
        <v>7717</v>
      </c>
      <c r="E6510" s="56" t="s">
        <v>8425</v>
      </c>
      <c r="F6510" s="56" t="s">
        <v>22</v>
      </c>
      <c r="G6510" s="56"/>
      <c r="H6510" s="56" t="s">
        <v>39045</v>
      </c>
      <c r="I6510" s="56" t="s">
        <v>39046</v>
      </c>
      <c r="J6510" s="56" t="s">
        <v>39047</v>
      </c>
      <c r="K6510" s="56" t="s">
        <v>87</v>
      </c>
      <c r="L6510" s="90" t="str">
        <f t="shared" si="202"/>
        <v>NA</v>
      </c>
      <c r="M6510" s="90"/>
      <c r="O6510" s="91"/>
      <c r="P6510" s="56"/>
      <c r="Q6510" s="56"/>
      <c r="R6510" s="56"/>
      <c r="S6510" s="56"/>
      <c r="T6510" s="56" t="s">
        <v>34941</v>
      </c>
      <c r="U6510" s="56" t="s">
        <v>34942</v>
      </c>
      <c r="V6510" s="56" t="s">
        <v>10869</v>
      </c>
      <c r="W6510" s="56" t="s">
        <v>7566</v>
      </c>
      <c r="X6510" s="56" t="s">
        <v>7086</v>
      </c>
      <c r="Y6510" s="56"/>
      <c r="Z6510" s="56" t="s">
        <v>34943</v>
      </c>
      <c r="AA6510" s="56" t="s">
        <v>27989</v>
      </c>
      <c r="AB6510" s="56" t="s">
        <v>34941</v>
      </c>
      <c r="AC6510" s="56" t="s">
        <v>7326</v>
      </c>
      <c r="AD6510" s="90" t="str">
        <f t="shared" si="203"/>
        <v>NA</v>
      </c>
      <c r="AE6510" s="90"/>
      <c r="AF6510" s="90"/>
      <c r="AG6510" s="90"/>
    </row>
    <row r="6511" spans="1:33">
      <c r="A6511" s="56" t="s">
        <v>39049</v>
      </c>
      <c r="B6511" s="56" t="s">
        <v>39050</v>
      </c>
      <c r="C6511" s="56" t="s">
        <v>39051</v>
      </c>
      <c r="D6511" s="56" t="s">
        <v>7717</v>
      </c>
      <c r="E6511" s="56" t="s">
        <v>3655</v>
      </c>
      <c r="F6511" s="56" t="s">
        <v>22</v>
      </c>
      <c r="G6511" s="56"/>
      <c r="H6511" s="56" t="s">
        <v>39052</v>
      </c>
      <c r="I6511" s="56" t="s">
        <v>39053</v>
      </c>
      <c r="J6511" s="56"/>
      <c r="K6511" s="56" t="s">
        <v>87</v>
      </c>
      <c r="L6511" s="90" t="str">
        <f t="shared" si="202"/>
        <v>NA</v>
      </c>
      <c r="M6511" s="90"/>
      <c r="O6511" s="91"/>
      <c r="P6511" s="56"/>
      <c r="Q6511" s="56"/>
      <c r="R6511" s="56"/>
      <c r="S6511" s="56"/>
      <c r="T6511" s="56" t="s">
        <v>34944</v>
      </c>
      <c r="U6511" s="56" t="s">
        <v>34945</v>
      </c>
      <c r="V6511" s="56" t="s">
        <v>34946</v>
      </c>
      <c r="W6511" s="56" t="s">
        <v>7566</v>
      </c>
      <c r="X6511" s="56" t="s">
        <v>7086</v>
      </c>
      <c r="Y6511" s="56"/>
      <c r="Z6511" s="56" t="s">
        <v>34947</v>
      </c>
      <c r="AA6511" s="56" t="s">
        <v>27989</v>
      </c>
      <c r="AB6511" s="56"/>
      <c r="AC6511" s="56" t="s">
        <v>87</v>
      </c>
      <c r="AD6511" s="90" t="str">
        <f t="shared" si="203"/>
        <v>NA</v>
      </c>
      <c r="AE6511" s="90"/>
      <c r="AF6511" s="90"/>
      <c r="AG6511" s="90"/>
    </row>
    <row r="6512" spans="1:33">
      <c r="A6512" s="56" t="s">
        <v>39054</v>
      </c>
      <c r="B6512" s="56" t="s">
        <v>39055</v>
      </c>
      <c r="C6512" s="56" t="s">
        <v>39056</v>
      </c>
      <c r="D6512" s="56" t="s">
        <v>7717</v>
      </c>
      <c r="E6512" s="56" t="s">
        <v>3655</v>
      </c>
      <c r="F6512" s="56" t="s">
        <v>22</v>
      </c>
      <c r="G6512" s="56"/>
      <c r="H6512" s="56" t="s">
        <v>39052</v>
      </c>
      <c r="I6512" s="56" t="s">
        <v>39053</v>
      </c>
      <c r="J6512" s="56"/>
      <c r="K6512" s="56" t="s">
        <v>87</v>
      </c>
      <c r="L6512" s="90" t="str">
        <f t="shared" si="202"/>
        <v>NA</v>
      </c>
      <c r="M6512" s="90"/>
      <c r="O6512" s="91"/>
      <c r="P6512" s="56"/>
      <c r="Q6512" s="56"/>
      <c r="R6512" s="56"/>
      <c r="S6512" s="56"/>
      <c r="T6512" s="56" t="s">
        <v>34948</v>
      </c>
      <c r="U6512" s="56" t="s">
        <v>34949</v>
      </c>
      <c r="V6512" s="56" t="s">
        <v>34950</v>
      </c>
      <c r="W6512" s="56" t="s">
        <v>7566</v>
      </c>
      <c r="X6512" s="56" t="s">
        <v>7086</v>
      </c>
      <c r="Y6512" s="56"/>
      <c r="Z6512" s="56" t="s">
        <v>34947</v>
      </c>
      <c r="AA6512" s="56" t="s">
        <v>27989</v>
      </c>
      <c r="AB6512" s="56"/>
      <c r="AC6512" s="56" t="s">
        <v>87</v>
      </c>
      <c r="AD6512" s="90" t="str">
        <f t="shared" si="203"/>
        <v>NA</v>
      </c>
      <c r="AE6512" s="90"/>
      <c r="AF6512" s="90"/>
      <c r="AG6512" s="90"/>
    </row>
    <row r="6513" spans="1:33">
      <c r="A6513" s="56" t="s">
        <v>39057</v>
      </c>
      <c r="B6513" s="56" t="s">
        <v>39058</v>
      </c>
      <c r="C6513" s="56" t="s">
        <v>39059</v>
      </c>
      <c r="D6513" s="56" t="s">
        <v>7717</v>
      </c>
      <c r="E6513" s="56" t="s">
        <v>3655</v>
      </c>
      <c r="F6513" s="56" t="s">
        <v>22</v>
      </c>
      <c r="G6513" s="56"/>
      <c r="H6513" s="56" t="s">
        <v>39052</v>
      </c>
      <c r="I6513" s="56" t="s">
        <v>39053</v>
      </c>
      <c r="J6513" s="56" t="s">
        <v>39060</v>
      </c>
      <c r="K6513" s="56" t="s">
        <v>87</v>
      </c>
      <c r="L6513" s="90" t="str">
        <f t="shared" si="202"/>
        <v>NA</v>
      </c>
      <c r="M6513" s="90"/>
      <c r="O6513" s="91"/>
      <c r="P6513" s="56"/>
      <c r="Q6513" s="56"/>
      <c r="R6513" s="56"/>
      <c r="S6513" s="56"/>
      <c r="T6513" s="56" t="s">
        <v>34951</v>
      </c>
      <c r="U6513" s="56" t="s">
        <v>34952</v>
      </c>
      <c r="V6513" s="56" t="s">
        <v>34953</v>
      </c>
      <c r="W6513" s="56" t="s">
        <v>7566</v>
      </c>
      <c r="X6513" s="56" t="s">
        <v>7086</v>
      </c>
      <c r="Y6513" s="56"/>
      <c r="Z6513" s="56" t="s">
        <v>34954</v>
      </c>
      <c r="AA6513" s="56" t="s">
        <v>27989</v>
      </c>
      <c r="AB6513" s="56"/>
      <c r="AC6513" s="56" t="s">
        <v>87</v>
      </c>
      <c r="AD6513" s="90" t="str">
        <f t="shared" si="203"/>
        <v>NA</v>
      </c>
      <c r="AE6513" s="90"/>
      <c r="AF6513" s="90"/>
      <c r="AG6513" s="90"/>
    </row>
    <row r="6514" spans="1:33">
      <c r="A6514" s="56" t="s">
        <v>39061</v>
      </c>
      <c r="B6514" s="56" t="s">
        <v>39062</v>
      </c>
      <c r="C6514" s="56" t="s">
        <v>38273</v>
      </c>
      <c r="D6514" s="56" t="s">
        <v>7717</v>
      </c>
      <c r="E6514" s="56" t="s">
        <v>9361</v>
      </c>
      <c r="F6514" s="56" t="s">
        <v>22</v>
      </c>
      <c r="G6514" s="56"/>
      <c r="H6514" s="56" t="s">
        <v>39063</v>
      </c>
      <c r="I6514" s="56" t="s">
        <v>39064</v>
      </c>
      <c r="J6514" s="56" t="s">
        <v>39065</v>
      </c>
      <c r="K6514" s="56" t="s">
        <v>87</v>
      </c>
      <c r="L6514" s="90" t="str">
        <f t="shared" si="202"/>
        <v>NA</v>
      </c>
      <c r="M6514" s="90"/>
      <c r="O6514" s="91"/>
      <c r="P6514" s="56"/>
      <c r="Q6514" s="56"/>
      <c r="R6514" s="56"/>
      <c r="S6514" s="56"/>
      <c r="T6514" s="56" t="s">
        <v>34955</v>
      </c>
      <c r="U6514" s="56" t="s">
        <v>34956</v>
      </c>
      <c r="V6514" s="56" t="s">
        <v>34957</v>
      </c>
      <c r="W6514" s="56" t="s">
        <v>7566</v>
      </c>
      <c r="X6514" s="56" t="s">
        <v>7086</v>
      </c>
      <c r="Y6514" s="56"/>
      <c r="Z6514" s="56" t="s">
        <v>34947</v>
      </c>
      <c r="AA6514" s="56" t="s">
        <v>27989</v>
      </c>
      <c r="AB6514" s="56" t="s">
        <v>34955</v>
      </c>
      <c r="AC6514" s="56" t="s">
        <v>87</v>
      </c>
      <c r="AD6514" s="90" t="str">
        <f t="shared" si="203"/>
        <v>NA</v>
      </c>
      <c r="AE6514" s="90"/>
      <c r="AF6514" s="90"/>
      <c r="AG6514" s="90"/>
    </row>
    <row r="6515" spans="1:33">
      <c r="A6515" s="56" t="s">
        <v>39066</v>
      </c>
      <c r="B6515" s="56" t="s">
        <v>39067</v>
      </c>
      <c r="C6515" s="56" t="s">
        <v>39068</v>
      </c>
      <c r="D6515" s="56" t="s">
        <v>7717</v>
      </c>
      <c r="E6515" s="56" t="s">
        <v>39069</v>
      </c>
      <c r="F6515" s="56" t="s">
        <v>22</v>
      </c>
      <c r="G6515" s="56"/>
      <c r="H6515" s="56" t="s">
        <v>39070</v>
      </c>
      <c r="I6515" s="56" t="s">
        <v>39071</v>
      </c>
      <c r="J6515" s="56"/>
      <c r="K6515" s="56" t="s">
        <v>87</v>
      </c>
      <c r="L6515" s="90" t="str">
        <f t="shared" si="202"/>
        <v>NA</v>
      </c>
      <c r="M6515" s="90"/>
      <c r="O6515" s="91"/>
      <c r="P6515" s="56"/>
      <c r="Q6515" s="56"/>
      <c r="R6515" s="56"/>
      <c r="S6515" s="56"/>
      <c r="T6515" s="56" t="s">
        <v>34958</v>
      </c>
      <c r="U6515" s="56" t="s">
        <v>34959</v>
      </c>
      <c r="V6515" s="56" t="s">
        <v>34960</v>
      </c>
      <c r="W6515" s="56" t="s">
        <v>7566</v>
      </c>
      <c r="X6515" s="56" t="s">
        <v>7086</v>
      </c>
      <c r="Y6515" s="56"/>
      <c r="Z6515" s="56" t="s">
        <v>34947</v>
      </c>
      <c r="AA6515" s="56" t="s">
        <v>27989</v>
      </c>
      <c r="AB6515" s="56" t="s">
        <v>34958</v>
      </c>
      <c r="AC6515" s="56" t="s">
        <v>87</v>
      </c>
      <c r="AD6515" s="90" t="str">
        <f t="shared" si="203"/>
        <v>NA</v>
      </c>
      <c r="AE6515" s="90"/>
      <c r="AF6515" s="90"/>
      <c r="AG6515" s="90"/>
    </row>
    <row r="6516" spans="1:33">
      <c r="A6516" s="56" t="s">
        <v>39072</v>
      </c>
      <c r="B6516" s="56" t="s">
        <v>39073</v>
      </c>
      <c r="C6516" s="56" t="s">
        <v>39074</v>
      </c>
      <c r="D6516" s="56" t="s">
        <v>7717</v>
      </c>
      <c r="E6516" s="56" t="s">
        <v>3681</v>
      </c>
      <c r="F6516" s="56" t="s">
        <v>22</v>
      </c>
      <c r="G6516" s="56"/>
      <c r="H6516" s="56" t="s">
        <v>39075</v>
      </c>
      <c r="I6516" s="56" t="s">
        <v>39076</v>
      </c>
      <c r="J6516" s="56" t="s">
        <v>39072</v>
      </c>
      <c r="K6516" s="56" t="s">
        <v>87</v>
      </c>
      <c r="L6516" s="90" t="str">
        <f t="shared" si="202"/>
        <v>NA</v>
      </c>
      <c r="M6516" s="90"/>
      <c r="O6516" s="91"/>
      <c r="P6516" s="56"/>
      <c r="Q6516" s="56"/>
      <c r="R6516" s="56"/>
      <c r="S6516" s="56"/>
      <c r="T6516" s="56" t="s">
        <v>34961</v>
      </c>
      <c r="U6516" s="56" t="s">
        <v>34962</v>
      </c>
      <c r="V6516" s="56" t="s">
        <v>34963</v>
      </c>
      <c r="W6516" s="56" t="s">
        <v>7566</v>
      </c>
      <c r="X6516" s="56" t="s">
        <v>7086</v>
      </c>
      <c r="Y6516" s="56"/>
      <c r="Z6516" s="56" t="s">
        <v>34947</v>
      </c>
      <c r="AA6516" s="56" t="s">
        <v>27989</v>
      </c>
      <c r="AB6516" s="56"/>
      <c r="AC6516" s="56" t="s">
        <v>87</v>
      </c>
      <c r="AD6516" s="90" t="str">
        <f t="shared" si="203"/>
        <v>NA</v>
      </c>
      <c r="AE6516" s="90"/>
      <c r="AF6516" s="90"/>
      <c r="AG6516" s="90"/>
    </row>
    <row r="6517" spans="1:33">
      <c r="A6517" s="56" t="s">
        <v>39077</v>
      </c>
      <c r="B6517" s="56" t="s">
        <v>39078</v>
      </c>
      <c r="C6517" s="56" t="s">
        <v>39079</v>
      </c>
      <c r="D6517" s="56" t="s">
        <v>7717</v>
      </c>
      <c r="E6517" s="56" t="s">
        <v>3692</v>
      </c>
      <c r="F6517" s="56" t="s">
        <v>22</v>
      </c>
      <c r="G6517" s="56"/>
      <c r="H6517" s="56" t="s">
        <v>39080</v>
      </c>
      <c r="I6517" s="56" t="s">
        <v>39081</v>
      </c>
      <c r="J6517" s="56" t="s">
        <v>39082</v>
      </c>
      <c r="K6517" s="56" t="s">
        <v>87</v>
      </c>
      <c r="L6517" s="90" t="str">
        <f t="shared" si="202"/>
        <v>NA</v>
      </c>
      <c r="M6517" s="90"/>
      <c r="O6517" s="91"/>
      <c r="P6517" s="56"/>
      <c r="Q6517" s="56"/>
      <c r="R6517" s="56"/>
      <c r="S6517" s="56"/>
      <c r="T6517" s="56" t="s">
        <v>34964</v>
      </c>
      <c r="U6517" s="56" t="s">
        <v>34965</v>
      </c>
      <c r="V6517" s="56" t="s">
        <v>34966</v>
      </c>
      <c r="W6517" s="56" t="s">
        <v>7566</v>
      </c>
      <c r="X6517" s="56" t="s">
        <v>7086</v>
      </c>
      <c r="Y6517" s="56"/>
      <c r="Z6517" s="56" t="s">
        <v>34954</v>
      </c>
      <c r="AA6517" s="56" t="s">
        <v>27989</v>
      </c>
      <c r="AB6517" s="56" t="s">
        <v>34967</v>
      </c>
      <c r="AC6517" s="56" t="s">
        <v>87</v>
      </c>
      <c r="AD6517" s="90" t="str">
        <f t="shared" si="203"/>
        <v>NA</v>
      </c>
      <c r="AE6517" s="90"/>
      <c r="AF6517" s="90"/>
      <c r="AG6517" s="90"/>
    </row>
    <row r="6518" spans="1:33">
      <c r="A6518" s="56" t="s">
        <v>39083</v>
      </c>
      <c r="B6518" s="56" t="s">
        <v>39084</v>
      </c>
      <c r="C6518" s="56" t="s">
        <v>39085</v>
      </c>
      <c r="D6518" s="56" t="s">
        <v>7717</v>
      </c>
      <c r="E6518" s="56" t="s">
        <v>8521</v>
      </c>
      <c r="F6518" s="56" t="s">
        <v>22</v>
      </c>
      <c r="G6518" s="56"/>
      <c r="H6518" s="56" t="s">
        <v>39086</v>
      </c>
      <c r="I6518" s="56" t="s">
        <v>39087</v>
      </c>
      <c r="J6518" s="56" t="s">
        <v>39083</v>
      </c>
      <c r="K6518" s="56" t="s">
        <v>87</v>
      </c>
      <c r="L6518" s="90" t="str">
        <f t="shared" si="202"/>
        <v>NA</v>
      </c>
      <c r="M6518" s="90"/>
      <c r="O6518" s="91"/>
      <c r="P6518" s="56"/>
      <c r="Q6518" s="56"/>
      <c r="R6518" s="56"/>
      <c r="S6518" s="56"/>
      <c r="T6518" s="56" t="s">
        <v>34968</v>
      </c>
      <c r="U6518" s="56" t="s">
        <v>34969</v>
      </c>
      <c r="V6518" s="56" t="s">
        <v>34970</v>
      </c>
      <c r="W6518" s="56" t="s">
        <v>7566</v>
      </c>
      <c r="X6518" s="56" t="s">
        <v>7086</v>
      </c>
      <c r="Y6518" s="56"/>
      <c r="Z6518" s="56" t="s">
        <v>34954</v>
      </c>
      <c r="AA6518" s="56" t="s">
        <v>27989</v>
      </c>
      <c r="AB6518" s="56"/>
      <c r="AC6518" s="56" t="s">
        <v>87</v>
      </c>
      <c r="AD6518" s="90" t="str">
        <f t="shared" si="203"/>
        <v>NA</v>
      </c>
      <c r="AE6518" s="90"/>
      <c r="AF6518" s="90"/>
      <c r="AG6518" s="90"/>
    </row>
    <row r="6519" spans="1:33">
      <c r="A6519" s="56" t="s">
        <v>39088</v>
      </c>
      <c r="B6519" s="56" t="s">
        <v>39089</v>
      </c>
      <c r="C6519" s="56" t="s">
        <v>39090</v>
      </c>
      <c r="D6519" s="56" t="s">
        <v>7717</v>
      </c>
      <c r="E6519" s="56" t="s">
        <v>8547</v>
      </c>
      <c r="F6519" s="56" t="s">
        <v>22</v>
      </c>
      <c r="G6519" s="56"/>
      <c r="H6519" s="56" t="s">
        <v>39091</v>
      </c>
      <c r="I6519" s="56" t="s">
        <v>39092</v>
      </c>
      <c r="J6519" s="56" t="s">
        <v>39093</v>
      </c>
      <c r="K6519" s="56" t="s">
        <v>87</v>
      </c>
      <c r="L6519" s="90" t="str">
        <f t="shared" si="202"/>
        <v>NA</v>
      </c>
      <c r="M6519" s="90"/>
      <c r="O6519" s="91"/>
      <c r="P6519" s="56"/>
      <c r="Q6519" s="56"/>
      <c r="R6519" s="56"/>
      <c r="S6519" s="56"/>
      <c r="T6519" s="56" t="s">
        <v>34971</v>
      </c>
      <c r="U6519" s="56" t="s">
        <v>34972</v>
      </c>
      <c r="V6519" s="56" t="s">
        <v>34973</v>
      </c>
      <c r="W6519" s="56" t="s">
        <v>7566</v>
      </c>
      <c r="X6519" s="56" t="s">
        <v>34974</v>
      </c>
      <c r="Y6519" s="56"/>
      <c r="Z6519" s="56" t="s">
        <v>34975</v>
      </c>
      <c r="AA6519" s="56" t="s">
        <v>34976</v>
      </c>
      <c r="AB6519" s="56"/>
      <c r="AC6519" s="56" t="s">
        <v>7326</v>
      </c>
      <c r="AD6519" s="90" t="str">
        <f t="shared" si="203"/>
        <v>NA</v>
      </c>
      <c r="AE6519" s="90"/>
      <c r="AF6519" s="90"/>
      <c r="AG6519" s="90"/>
    </row>
    <row r="6520" spans="1:33">
      <c r="A6520" s="56" t="s">
        <v>39094</v>
      </c>
      <c r="B6520" s="56" t="s">
        <v>39095</v>
      </c>
      <c r="C6520" s="56" t="s">
        <v>39096</v>
      </c>
      <c r="D6520" s="56" t="s">
        <v>7717</v>
      </c>
      <c r="E6520" s="56" t="s">
        <v>3769</v>
      </c>
      <c r="F6520" s="56" t="s">
        <v>22</v>
      </c>
      <c r="G6520" s="56"/>
      <c r="H6520" s="56" t="s">
        <v>39097</v>
      </c>
      <c r="I6520" s="56" t="s">
        <v>39098</v>
      </c>
      <c r="J6520" s="56" t="s">
        <v>39099</v>
      </c>
      <c r="K6520" s="56" t="s">
        <v>87</v>
      </c>
      <c r="L6520" s="90" t="str">
        <f t="shared" si="202"/>
        <v>NA</v>
      </c>
      <c r="M6520" s="90"/>
      <c r="O6520" s="91"/>
      <c r="P6520" s="56"/>
      <c r="Q6520" s="56"/>
      <c r="R6520" s="56"/>
      <c r="S6520" s="56"/>
      <c r="T6520" s="56" t="s">
        <v>34977</v>
      </c>
      <c r="U6520" s="56" t="s">
        <v>34978</v>
      </c>
      <c r="V6520" s="56" t="s">
        <v>34979</v>
      </c>
      <c r="W6520" s="56" t="s">
        <v>7566</v>
      </c>
      <c r="X6520" s="56" t="s">
        <v>34980</v>
      </c>
      <c r="Y6520" s="56"/>
      <c r="Z6520" s="56" t="s">
        <v>34981</v>
      </c>
      <c r="AA6520" s="56" t="s">
        <v>34982</v>
      </c>
      <c r="AB6520" s="56" t="s">
        <v>34977</v>
      </c>
      <c r="AC6520" s="56" t="s">
        <v>7326</v>
      </c>
      <c r="AD6520" s="90" t="str">
        <f t="shared" si="203"/>
        <v>NA</v>
      </c>
      <c r="AE6520" s="90"/>
      <c r="AF6520" s="90"/>
      <c r="AG6520" s="90"/>
    </row>
    <row r="6521" spans="1:33">
      <c r="A6521" s="56" t="s">
        <v>39100</v>
      </c>
      <c r="B6521" s="56" t="s">
        <v>39101</v>
      </c>
      <c r="C6521" s="56" t="s">
        <v>39102</v>
      </c>
      <c r="D6521" s="56" t="s">
        <v>7717</v>
      </c>
      <c r="E6521" s="56" t="s">
        <v>3769</v>
      </c>
      <c r="F6521" s="56" t="s">
        <v>22</v>
      </c>
      <c r="G6521" s="56"/>
      <c r="H6521" s="56" t="s">
        <v>39097</v>
      </c>
      <c r="I6521" s="56" t="s">
        <v>39098</v>
      </c>
      <c r="J6521" s="56" t="s">
        <v>39100</v>
      </c>
      <c r="K6521" s="56" t="s">
        <v>87</v>
      </c>
      <c r="L6521" s="90" t="str">
        <f t="shared" si="202"/>
        <v>NA</v>
      </c>
      <c r="M6521" s="90"/>
      <c r="O6521" s="91"/>
      <c r="P6521" s="56"/>
      <c r="Q6521" s="56"/>
      <c r="R6521" s="56"/>
      <c r="S6521" s="56"/>
      <c r="T6521" s="56" t="s">
        <v>34983</v>
      </c>
      <c r="U6521" s="56" t="s">
        <v>34984</v>
      </c>
      <c r="V6521" s="56" t="s">
        <v>34985</v>
      </c>
      <c r="W6521" s="56" t="s">
        <v>7566</v>
      </c>
      <c r="X6521" s="56" t="s">
        <v>34980</v>
      </c>
      <c r="Y6521" s="56"/>
      <c r="Z6521" s="56" t="s">
        <v>34986</v>
      </c>
      <c r="AA6521" s="56" t="s">
        <v>34982</v>
      </c>
      <c r="AB6521" s="56" t="s">
        <v>34987</v>
      </c>
      <c r="AC6521" s="56" t="s">
        <v>87</v>
      </c>
      <c r="AD6521" s="90" t="str">
        <f t="shared" si="203"/>
        <v>NA</v>
      </c>
      <c r="AE6521" s="90"/>
      <c r="AF6521" s="90"/>
      <c r="AG6521" s="90"/>
    </row>
    <row r="6522" spans="1:33">
      <c r="A6522" s="56" t="s">
        <v>39103</v>
      </c>
      <c r="B6522" s="56" t="s">
        <v>39104</v>
      </c>
      <c r="C6522" s="56" t="s">
        <v>39105</v>
      </c>
      <c r="D6522" s="56" t="s">
        <v>7717</v>
      </c>
      <c r="E6522" s="56" t="s">
        <v>3781</v>
      </c>
      <c r="F6522" s="56" t="s">
        <v>22</v>
      </c>
      <c r="G6522" s="56"/>
      <c r="H6522" s="56" t="s">
        <v>39106</v>
      </c>
      <c r="I6522" s="56" t="s">
        <v>39107</v>
      </c>
      <c r="J6522" s="56"/>
      <c r="K6522" s="56" t="s">
        <v>87</v>
      </c>
      <c r="L6522" s="90" t="str">
        <f t="shared" si="202"/>
        <v>NA</v>
      </c>
      <c r="M6522" s="90"/>
      <c r="O6522" s="91"/>
      <c r="P6522" s="56"/>
      <c r="Q6522" s="56"/>
      <c r="R6522" s="56"/>
      <c r="S6522" s="56"/>
      <c r="T6522" s="56" t="s">
        <v>34988</v>
      </c>
      <c r="U6522" s="56" t="s">
        <v>34989</v>
      </c>
      <c r="V6522" s="56" t="s">
        <v>34990</v>
      </c>
      <c r="W6522" s="56" t="s">
        <v>7566</v>
      </c>
      <c r="X6522" s="56" t="s">
        <v>34980</v>
      </c>
      <c r="Y6522" s="56"/>
      <c r="Z6522" s="56" t="s">
        <v>34991</v>
      </c>
      <c r="AA6522" s="56" t="s">
        <v>34982</v>
      </c>
      <c r="AB6522" s="56" t="s">
        <v>34992</v>
      </c>
      <c r="AC6522" s="56" t="s">
        <v>87</v>
      </c>
      <c r="AD6522" s="90" t="str">
        <f t="shared" si="203"/>
        <v>NA</v>
      </c>
      <c r="AE6522" s="90"/>
      <c r="AF6522" s="90"/>
      <c r="AG6522" s="90"/>
    </row>
    <row r="6523" spans="1:33">
      <c r="A6523" s="56" t="s">
        <v>39108</v>
      </c>
      <c r="B6523" s="56" t="s">
        <v>39109</v>
      </c>
      <c r="C6523" s="56" t="s">
        <v>39110</v>
      </c>
      <c r="D6523" s="56" t="s">
        <v>7717</v>
      </c>
      <c r="E6523" s="56" t="s">
        <v>3781</v>
      </c>
      <c r="F6523" s="56" t="s">
        <v>22</v>
      </c>
      <c r="G6523" s="56"/>
      <c r="H6523" s="56" t="s">
        <v>39106</v>
      </c>
      <c r="I6523" s="56" t="s">
        <v>39107</v>
      </c>
      <c r="J6523" s="56" t="s">
        <v>39111</v>
      </c>
      <c r="K6523" s="56" t="s">
        <v>87</v>
      </c>
      <c r="L6523" s="90" t="str">
        <f t="shared" si="202"/>
        <v>NA</v>
      </c>
      <c r="M6523" s="90"/>
      <c r="O6523" s="91"/>
      <c r="P6523" s="56"/>
      <c r="Q6523" s="56"/>
      <c r="R6523" s="56"/>
      <c r="S6523" s="56"/>
      <c r="T6523" s="56" t="s">
        <v>34993</v>
      </c>
      <c r="U6523" s="56" t="s">
        <v>34994</v>
      </c>
      <c r="V6523" s="56" t="s">
        <v>34995</v>
      </c>
      <c r="W6523" s="56" t="s">
        <v>7566</v>
      </c>
      <c r="X6523" s="56" t="s">
        <v>34996</v>
      </c>
      <c r="Y6523" s="56"/>
      <c r="Z6523" s="56" t="s">
        <v>34997</v>
      </c>
      <c r="AA6523" s="56" t="s">
        <v>34998</v>
      </c>
      <c r="AB6523" s="56" t="s">
        <v>34993</v>
      </c>
      <c r="AC6523" s="56" t="s">
        <v>7326</v>
      </c>
      <c r="AD6523" s="90" t="str">
        <f t="shared" si="203"/>
        <v>NA</v>
      </c>
      <c r="AE6523" s="90"/>
      <c r="AF6523" s="90"/>
      <c r="AG6523" s="90"/>
    </row>
    <row r="6524" spans="1:33">
      <c r="A6524" s="56" t="s">
        <v>39112</v>
      </c>
      <c r="B6524" s="56" t="s">
        <v>39113</v>
      </c>
      <c r="C6524" s="56" t="s">
        <v>39114</v>
      </c>
      <c r="D6524" s="56" t="s">
        <v>7717</v>
      </c>
      <c r="E6524" s="56" t="s">
        <v>1665</v>
      </c>
      <c r="F6524" s="56" t="s">
        <v>22</v>
      </c>
      <c r="G6524" s="56"/>
      <c r="H6524" s="56" t="s">
        <v>39115</v>
      </c>
      <c r="I6524" s="56" t="s">
        <v>39116</v>
      </c>
      <c r="J6524" s="56"/>
      <c r="K6524" s="56" t="s">
        <v>87</v>
      </c>
      <c r="L6524" s="90" t="str">
        <f t="shared" si="202"/>
        <v>NA</v>
      </c>
      <c r="M6524" s="90"/>
      <c r="O6524" s="91"/>
      <c r="P6524" s="56"/>
      <c r="Q6524" s="56"/>
      <c r="R6524" s="56"/>
      <c r="S6524" s="56"/>
      <c r="T6524" s="56" t="s">
        <v>34999</v>
      </c>
      <c r="U6524" s="56" t="s">
        <v>35000</v>
      </c>
      <c r="V6524" s="56" t="s">
        <v>35001</v>
      </c>
      <c r="W6524" s="56" t="s">
        <v>7566</v>
      </c>
      <c r="X6524" s="56" t="s">
        <v>35002</v>
      </c>
      <c r="Y6524" s="56"/>
      <c r="Z6524" s="56" t="s">
        <v>35003</v>
      </c>
      <c r="AA6524" s="56" t="s">
        <v>35004</v>
      </c>
      <c r="AB6524" s="56" t="s">
        <v>34999</v>
      </c>
      <c r="AC6524" s="56" t="s">
        <v>7326</v>
      </c>
      <c r="AD6524" s="90" t="str">
        <f t="shared" si="203"/>
        <v>NA</v>
      </c>
      <c r="AE6524" s="90"/>
      <c r="AF6524" s="90"/>
      <c r="AG6524" s="90"/>
    </row>
    <row r="6525" spans="1:33">
      <c r="A6525" s="56" t="s">
        <v>39117</v>
      </c>
      <c r="B6525" s="56" t="s">
        <v>39118</v>
      </c>
      <c r="C6525" s="56" t="s">
        <v>39119</v>
      </c>
      <c r="D6525" s="56" t="s">
        <v>7717</v>
      </c>
      <c r="E6525" s="56" t="s">
        <v>309</v>
      </c>
      <c r="F6525" s="56" t="s">
        <v>22</v>
      </c>
      <c r="G6525" s="56"/>
      <c r="H6525" s="56" t="s">
        <v>39120</v>
      </c>
      <c r="I6525" s="56" t="s">
        <v>39121</v>
      </c>
      <c r="J6525" s="56" t="s">
        <v>39122</v>
      </c>
      <c r="K6525" s="56" t="s">
        <v>87</v>
      </c>
      <c r="L6525" s="90" t="str">
        <f t="shared" si="202"/>
        <v>NA</v>
      </c>
      <c r="M6525" s="90"/>
      <c r="O6525" s="91"/>
      <c r="P6525" s="56"/>
      <c r="Q6525" s="56"/>
      <c r="R6525" s="56"/>
      <c r="S6525" s="56"/>
      <c r="T6525" s="56" t="s">
        <v>35005</v>
      </c>
      <c r="U6525" s="56" t="s">
        <v>35006</v>
      </c>
      <c r="V6525" s="56" t="s">
        <v>30869</v>
      </c>
      <c r="W6525" s="56" t="s">
        <v>7566</v>
      </c>
      <c r="X6525" s="56" t="s">
        <v>35002</v>
      </c>
      <c r="Y6525" s="56"/>
      <c r="Z6525" s="56" t="s">
        <v>35007</v>
      </c>
      <c r="AA6525" s="56" t="s">
        <v>35004</v>
      </c>
      <c r="AB6525" s="56" t="s">
        <v>35005</v>
      </c>
      <c r="AC6525" s="56" t="s">
        <v>7326</v>
      </c>
      <c r="AD6525" s="90" t="str">
        <f t="shared" si="203"/>
        <v>NA</v>
      </c>
      <c r="AE6525" s="90"/>
      <c r="AF6525" s="90"/>
      <c r="AG6525" s="90"/>
    </row>
    <row r="6526" spans="1:33">
      <c r="A6526" s="56" t="s">
        <v>39123</v>
      </c>
      <c r="B6526" s="56" t="s">
        <v>39124</v>
      </c>
      <c r="C6526" s="56" t="s">
        <v>39125</v>
      </c>
      <c r="D6526" s="56" t="s">
        <v>7717</v>
      </c>
      <c r="E6526" s="56" t="s">
        <v>309</v>
      </c>
      <c r="F6526" s="56" t="s">
        <v>22</v>
      </c>
      <c r="G6526" s="56"/>
      <c r="H6526" s="56" t="s">
        <v>39120</v>
      </c>
      <c r="I6526" s="56" t="s">
        <v>39121</v>
      </c>
      <c r="J6526" s="56" t="s">
        <v>39126</v>
      </c>
      <c r="K6526" s="56" t="s">
        <v>87</v>
      </c>
      <c r="L6526" s="90" t="str">
        <f t="shared" si="202"/>
        <v>NA</v>
      </c>
      <c r="M6526" s="90"/>
      <c r="O6526" s="91"/>
      <c r="P6526" s="56"/>
      <c r="Q6526" s="56"/>
      <c r="R6526" s="56"/>
      <c r="S6526" s="56"/>
      <c r="T6526" s="56" t="s">
        <v>35008</v>
      </c>
      <c r="U6526" s="56" t="s">
        <v>35009</v>
      </c>
      <c r="V6526" s="56" t="s">
        <v>35010</v>
      </c>
      <c r="W6526" s="56" t="s">
        <v>7566</v>
      </c>
      <c r="X6526" s="56" t="s">
        <v>35002</v>
      </c>
      <c r="Y6526" s="56"/>
      <c r="Z6526" s="56" t="s">
        <v>35011</v>
      </c>
      <c r="AA6526" s="56" t="s">
        <v>35004</v>
      </c>
      <c r="AB6526" s="56" t="s">
        <v>35008</v>
      </c>
      <c r="AC6526" s="56" t="s">
        <v>87</v>
      </c>
      <c r="AD6526" s="90" t="str">
        <f t="shared" si="203"/>
        <v>NA</v>
      </c>
      <c r="AE6526" s="90"/>
      <c r="AF6526" s="90"/>
      <c r="AG6526" s="90"/>
    </row>
    <row r="6527" spans="1:33">
      <c r="A6527" s="56" t="s">
        <v>39127</v>
      </c>
      <c r="B6527" s="56" t="s">
        <v>39128</v>
      </c>
      <c r="C6527" s="56" t="s">
        <v>39129</v>
      </c>
      <c r="D6527" s="56" t="s">
        <v>7717</v>
      </c>
      <c r="E6527" s="56" t="s">
        <v>309</v>
      </c>
      <c r="F6527" s="56" t="s">
        <v>22</v>
      </c>
      <c r="G6527" s="56"/>
      <c r="H6527" s="56" t="s">
        <v>39120</v>
      </c>
      <c r="I6527" s="56" t="s">
        <v>39121</v>
      </c>
      <c r="J6527" s="56" t="s">
        <v>39127</v>
      </c>
      <c r="K6527" s="56" t="s">
        <v>87</v>
      </c>
      <c r="L6527" s="90" t="str">
        <f t="shared" si="202"/>
        <v>NA</v>
      </c>
      <c r="M6527" s="90"/>
      <c r="O6527" s="91"/>
      <c r="P6527" s="56"/>
      <c r="Q6527" s="56"/>
      <c r="R6527" s="56"/>
      <c r="S6527" s="56"/>
      <c r="T6527" s="56" t="s">
        <v>35012</v>
      </c>
      <c r="U6527" s="56" t="s">
        <v>35013</v>
      </c>
      <c r="V6527" s="56" t="s">
        <v>35014</v>
      </c>
      <c r="W6527" s="56" t="s">
        <v>7566</v>
      </c>
      <c r="X6527" s="56" t="s">
        <v>35002</v>
      </c>
      <c r="Y6527" s="56"/>
      <c r="Z6527" s="56" t="s">
        <v>35011</v>
      </c>
      <c r="AA6527" s="56" t="s">
        <v>35004</v>
      </c>
      <c r="AB6527" s="56" t="s">
        <v>35015</v>
      </c>
      <c r="AC6527" s="56" t="s">
        <v>87</v>
      </c>
      <c r="AD6527" s="90" t="str">
        <f t="shared" si="203"/>
        <v>NA</v>
      </c>
      <c r="AE6527" s="90"/>
      <c r="AF6527" s="90"/>
      <c r="AG6527" s="90"/>
    </row>
    <row r="6528" spans="1:33">
      <c r="A6528" s="56" t="s">
        <v>39130</v>
      </c>
      <c r="B6528" s="56" t="s">
        <v>39131</v>
      </c>
      <c r="C6528" s="56" t="s">
        <v>39132</v>
      </c>
      <c r="D6528" s="56" t="s">
        <v>7717</v>
      </c>
      <c r="E6528" s="56" t="s">
        <v>309</v>
      </c>
      <c r="F6528" s="56" t="s">
        <v>22</v>
      </c>
      <c r="G6528" s="56"/>
      <c r="H6528" s="56" t="s">
        <v>39120</v>
      </c>
      <c r="I6528" s="56" t="s">
        <v>39121</v>
      </c>
      <c r="J6528" s="56" t="s">
        <v>39130</v>
      </c>
      <c r="K6528" s="56" t="s">
        <v>87</v>
      </c>
      <c r="L6528" s="90" t="str">
        <f t="shared" si="202"/>
        <v>NA</v>
      </c>
      <c r="M6528" s="90"/>
      <c r="O6528" s="91"/>
      <c r="P6528" s="56"/>
      <c r="Q6528" s="56"/>
      <c r="R6528" s="56"/>
      <c r="S6528" s="56"/>
      <c r="T6528" s="56" t="s">
        <v>35016</v>
      </c>
      <c r="U6528" s="56" t="s">
        <v>35017</v>
      </c>
      <c r="V6528" s="56" t="s">
        <v>35018</v>
      </c>
      <c r="W6528" s="56" t="s">
        <v>7566</v>
      </c>
      <c r="X6528" s="56" t="s">
        <v>35002</v>
      </c>
      <c r="Y6528" s="56"/>
      <c r="Z6528" s="56" t="s">
        <v>35011</v>
      </c>
      <c r="AA6528" s="56" t="s">
        <v>35004</v>
      </c>
      <c r="AB6528" s="56"/>
      <c r="AC6528" s="56" t="s">
        <v>87</v>
      </c>
      <c r="AD6528" s="90" t="str">
        <f t="shared" si="203"/>
        <v>NA</v>
      </c>
      <c r="AE6528" s="90"/>
      <c r="AF6528" s="90"/>
      <c r="AG6528" s="90"/>
    </row>
    <row r="6529" spans="1:33">
      <c r="A6529" s="56" t="s">
        <v>39133</v>
      </c>
      <c r="B6529" s="56" t="s">
        <v>39134</v>
      </c>
      <c r="C6529" s="56" t="s">
        <v>39135</v>
      </c>
      <c r="D6529" s="56" t="s">
        <v>7717</v>
      </c>
      <c r="E6529" s="56" t="s">
        <v>1697</v>
      </c>
      <c r="F6529" s="56" t="s">
        <v>22</v>
      </c>
      <c r="G6529" s="56"/>
      <c r="H6529" s="56" t="s">
        <v>39136</v>
      </c>
      <c r="I6529" s="56" t="s">
        <v>39137</v>
      </c>
      <c r="J6529" s="56" t="s">
        <v>39138</v>
      </c>
      <c r="K6529" s="56" t="s">
        <v>87</v>
      </c>
      <c r="L6529" s="90" t="str">
        <f t="shared" si="202"/>
        <v>NA</v>
      </c>
      <c r="M6529" s="90"/>
      <c r="O6529" s="91"/>
      <c r="P6529" s="56"/>
      <c r="Q6529" s="56"/>
      <c r="R6529" s="56"/>
      <c r="S6529" s="56"/>
      <c r="T6529" s="56" t="s">
        <v>35019</v>
      </c>
      <c r="U6529" s="56" t="s">
        <v>35020</v>
      </c>
      <c r="V6529" s="56" t="s">
        <v>35021</v>
      </c>
      <c r="W6529" s="56" t="s">
        <v>7566</v>
      </c>
      <c r="X6529" s="56" t="s">
        <v>35002</v>
      </c>
      <c r="Y6529" s="56"/>
      <c r="Z6529" s="56" t="s">
        <v>35011</v>
      </c>
      <c r="AA6529" s="56" t="s">
        <v>35004</v>
      </c>
      <c r="AB6529" s="56"/>
      <c r="AC6529" s="56" t="s">
        <v>87</v>
      </c>
      <c r="AD6529" s="90" t="str">
        <f t="shared" si="203"/>
        <v>NA</v>
      </c>
      <c r="AE6529" s="90"/>
      <c r="AF6529" s="90"/>
      <c r="AG6529" s="90"/>
    </row>
    <row r="6530" spans="1:33">
      <c r="A6530" s="56" t="s">
        <v>39139</v>
      </c>
      <c r="B6530" s="56" t="s">
        <v>39140</v>
      </c>
      <c r="C6530" s="56" t="s">
        <v>39135</v>
      </c>
      <c r="D6530" s="56" t="s">
        <v>7717</v>
      </c>
      <c r="E6530" s="56" t="s">
        <v>1697</v>
      </c>
      <c r="F6530" s="56" t="s">
        <v>22</v>
      </c>
      <c r="G6530" s="56"/>
      <c r="H6530" s="56" t="s">
        <v>39136</v>
      </c>
      <c r="I6530" s="56" t="s">
        <v>39137</v>
      </c>
      <c r="J6530" s="56" t="s">
        <v>39139</v>
      </c>
      <c r="K6530" s="56" t="s">
        <v>87</v>
      </c>
      <c r="L6530" s="90" t="str">
        <f t="shared" si="202"/>
        <v>NA</v>
      </c>
      <c r="M6530" s="90"/>
      <c r="O6530" s="91"/>
      <c r="P6530" s="56"/>
      <c r="Q6530" s="56"/>
      <c r="R6530" s="56"/>
      <c r="S6530" s="56"/>
      <c r="T6530" s="56" t="s">
        <v>35022</v>
      </c>
      <c r="U6530" s="56" t="s">
        <v>35023</v>
      </c>
      <c r="V6530" s="56" t="s">
        <v>35024</v>
      </c>
      <c r="W6530" s="56" t="s">
        <v>7566</v>
      </c>
      <c r="X6530" s="56" t="s">
        <v>35002</v>
      </c>
      <c r="Y6530" s="56"/>
      <c r="Z6530" s="56" t="s">
        <v>35025</v>
      </c>
      <c r="AA6530" s="56" t="s">
        <v>35004</v>
      </c>
      <c r="AB6530" s="56"/>
      <c r="AC6530" s="56" t="s">
        <v>87</v>
      </c>
      <c r="AD6530" s="90" t="str">
        <f t="shared" si="203"/>
        <v>NA</v>
      </c>
      <c r="AE6530" s="90"/>
      <c r="AF6530" s="90"/>
      <c r="AG6530" s="90"/>
    </row>
    <row r="6531" spans="1:33">
      <c r="A6531" s="56" t="s">
        <v>39141</v>
      </c>
      <c r="B6531" s="56" t="s">
        <v>39142</v>
      </c>
      <c r="C6531" s="56" t="s">
        <v>39119</v>
      </c>
      <c r="D6531" s="56" t="s">
        <v>7717</v>
      </c>
      <c r="E6531" s="56" t="s">
        <v>1697</v>
      </c>
      <c r="F6531" s="56" t="s">
        <v>22</v>
      </c>
      <c r="G6531" s="56"/>
      <c r="H6531" s="56" t="s">
        <v>39136</v>
      </c>
      <c r="I6531" s="56" t="s">
        <v>39137</v>
      </c>
      <c r="J6531" s="56" t="s">
        <v>39141</v>
      </c>
      <c r="K6531" s="56" t="s">
        <v>87</v>
      </c>
      <c r="L6531" s="90" t="str">
        <f t="shared" ref="L6531:L6594" si="204">IF($P$3&lt;&gt;"",IF(ISNUMBER(SEARCH("*"&amp;$P$3&amp;"*", A6531)),A6531, IF(ISNUMBER(SEARCH("*"&amp;$P$3&amp;"*", H6531)),A6531, IF(ISNUMBER(SEARCH("*"&amp;$P$3&amp;"*", G6531)),A6531, IF(ISNUMBER(SEARCH("*"&amp;$P$3&amp;"*", J6531)),A6531,  IF(ISNUMBER(SEARCH("*"&amp;$P$3&amp;"*", E6531)),A6531, "NA"))))),"NA")</f>
        <v>NA</v>
      </c>
      <c r="M6531" s="90"/>
      <c r="O6531" s="91"/>
      <c r="P6531" s="56"/>
      <c r="Q6531" s="56"/>
      <c r="R6531" s="56"/>
      <c r="S6531" s="56"/>
      <c r="T6531" s="56" t="s">
        <v>35026</v>
      </c>
      <c r="U6531" s="56" t="s">
        <v>35027</v>
      </c>
      <c r="V6531" s="56" t="s">
        <v>35028</v>
      </c>
      <c r="W6531" s="56" t="s">
        <v>7566</v>
      </c>
      <c r="X6531" s="56" t="s">
        <v>35002</v>
      </c>
      <c r="Y6531" s="56"/>
      <c r="Z6531" s="56" t="s">
        <v>35025</v>
      </c>
      <c r="AA6531" s="56" t="s">
        <v>35004</v>
      </c>
      <c r="AB6531" s="56" t="s">
        <v>35029</v>
      </c>
      <c r="AC6531" s="56" t="s">
        <v>87</v>
      </c>
      <c r="AD6531" s="90" t="str">
        <f t="shared" ref="AD6531:AD6594" si="205">IF($P$19&lt;&gt;"",IF(ISNUMBER(SEARCH($P$19, V6531)),T6531, "NA"),"NA")</f>
        <v>NA</v>
      </c>
      <c r="AE6531" s="90"/>
      <c r="AF6531" s="90"/>
      <c r="AG6531" s="90"/>
    </row>
    <row r="6532" spans="1:33">
      <c r="A6532" s="56" t="s">
        <v>39143</v>
      </c>
      <c r="B6532" s="56" t="s">
        <v>39144</v>
      </c>
      <c r="C6532" s="56" t="s">
        <v>39145</v>
      </c>
      <c r="D6532" s="56" t="s">
        <v>7717</v>
      </c>
      <c r="E6532" s="56" t="s">
        <v>1697</v>
      </c>
      <c r="F6532" s="56" t="s">
        <v>22</v>
      </c>
      <c r="G6532" s="56"/>
      <c r="H6532" s="56" t="s">
        <v>39136</v>
      </c>
      <c r="I6532" s="56" t="s">
        <v>39137</v>
      </c>
      <c r="J6532" s="56" t="s">
        <v>39143</v>
      </c>
      <c r="K6532" s="56" t="s">
        <v>87</v>
      </c>
      <c r="L6532" s="90" t="str">
        <f t="shared" si="204"/>
        <v>NA</v>
      </c>
      <c r="M6532" s="90"/>
      <c r="O6532" s="91"/>
      <c r="P6532" s="56"/>
      <c r="Q6532" s="56"/>
      <c r="R6532" s="56"/>
      <c r="S6532" s="56"/>
      <c r="T6532" s="56" t="s">
        <v>35030</v>
      </c>
      <c r="U6532" s="56" t="s">
        <v>35031</v>
      </c>
      <c r="V6532" s="56" t="s">
        <v>35032</v>
      </c>
      <c r="W6532" s="56" t="s">
        <v>7566</v>
      </c>
      <c r="X6532" s="56" t="s">
        <v>35033</v>
      </c>
      <c r="Y6532" s="56"/>
      <c r="Z6532" s="56" t="s">
        <v>35034</v>
      </c>
      <c r="AA6532" s="56" t="s">
        <v>35035</v>
      </c>
      <c r="AB6532" s="56" t="s">
        <v>35036</v>
      </c>
      <c r="AC6532" s="56" t="s">
        <v>7326</v>
      </c>
      <c r="AD6532" s="90" t="str">
        <f t="shared" si="205"/>
        <v>NA</v>
      </c>
      <c r="AE6532" s="90"/>
      <c r="AF6532" s="90"/>
      <c r="AG6532" s="90"/>
    </row>
    <row r="6533" spans="1:33">
      <c r="A6533" s="56" t="s">
        <v>39146</v>
      </c>
      <c r="B6533" s="56" t="s">
        <v>39147</v>
      </c>
      <c r="C6533" s="56" t="s">
        <v>39148</v>
      </c>
      <c r="D6533" s="56" t="s">
        <v>7717</v>
      </c>
      <c r="E6533" s="56" t="s">
        <v>23045</v>
      </c>
      <c r="F6533" s="56" t="s">
        <v>22</v>
      </c>
      <c r="G6533" s="56"/>
      <c r="H6533" s="56" t="s">
        <v>39149</v>
      </c>
      <c r="I6533" s="56" t="s">
        <v>39150</v>
      </c>
      <c r="J6533" s="56" t="s">
        <v>39151</v>
      </c>
      <c r="K6533" s="56" t="s">
        <v>87</v>
      </c>
      <c r="L6533" s="90" t="str">
        <f t="shared" si="204"/>
        <v>NA</v>
      </c>
      <c r="M6533" s="90"/>
      <c r="O6533" s="91"/>
      <c r="P6533" s="56"/>
      <c r="Q6533" s="56"/>
      <c r="R6533" s="56"/>
      <c r="S6533" s="56"/>
      <c r="T6533" s="56" t="s">
        <v>35037</v>
      </c>
      <c r="U6533" s="56" t="s">
        <v>35038</v>
      </c>
      <c r="V6533" s="56" t="s">
        <v>35039</v>
      </c>
      <c r="W6533" s="56" t="s">
        <v>7566</v>
      </c>
      <c r="X6533" s="56" t="s">
        <v>35040</v>
      </c>
      <c r="Y6533" s="56"/>
      <c r="Z6533" s="56" t="s">
        <v>35041</v>
      </c>
      <c r="AA6533" s="56" t="s">
        <v>35042</v>
      </c>
      <c r="AB6533" s="56" t="s">
        <v>35043</v>
      </c>
      <c r="AC6533" s="56" t="s">
        <v>7326</v>
      </c>
      <c r="AD6533" s="90" t="str">
        <f t="shared" si="205"/>
        <v>NA</v>
      </c>
      <c r="AE6533" s="90"/>
      <c r="AF6533" s="90"/>
      <c r="AG6533" s="90"/>
    </row>
    <row r="6534" spans="1:33">
      <c r="A6534" s="56" t="s">
        <v>39152</v>
      </c>
      <c r="B6534" s="56" t="s">
        <v>39153</v>
      </c>
      <c r="C6534" s="56" t="s">
        <v>39154</v>
      </c>
      <c r="D6534" s="56" t="s">
        <v>7717</v>
      </c>
      <c r="E6534" s="56" t="s">
        <v>3831</v>
      </c>
      <c r="F6534" s="56" t="s">
        <v>22</v>
      </c>
      <c r="G6534" s="56"/>
      <c r="H6534" s="56" t="s">
        <v>39155</v>
      </c>
      <c r="I6534" s="56" t="s">
        <v>39156</v>
      </c>
      <c r="J6534" s="56"/>
      <c r="K6534" s="56" t="s">
        <v>87</v>
      </c>
      <c r="L6534" s="90" t="str">
        <f t="shared" si="204"/>
        <v>NA</v>
      </c>
      <c r="M6534" s="90"/>
      <c r="O6534" s="91"/>
      <c r="P6534" s="56"/>
      <c r="Q6534" s="56"/>
      <c r="R6534" s="56"/>
      <c r="S6534" s="56"/>
      <c r="T6534" s="56" t="s">
        <v>35044</v>
      </c>
      <c r="U6534" s="56" t="s">
        <v>35045</v>
      </c>
      <c r="V6534" s="56" t="s">
        <v>31635</v>
      </c>
      <c r="W6534" s="56" t="s">
        <v>7566</v>
      </c>
      <c r="X6534" s="56" t="s">
        <v>35046</v>
      </c>
      <c r="Y6534" s="56"/>
      <c r="Z6534" s="56" t="s">
        <v>35047</v>
      </c>
      <c r="AA6534" s="56" t="s">
        <v>35048</v>
      </c>
      <c r="AB6534" s="56" t="s">
        <v>35049</v>
      </c>
      <c r="AC6534" s="56" t="s">
        <v>7326</v>
      </c>
      <c r="AD6534" s="90" t="str">
        <f t="shared" si="205"/>
        <v>NA</v>
      </c>
      <c r="AE6534" s="90"/>
      <c r="AF6534" s="90"/>
      <c r="AG6534" s="90"/>
    </row>
    <row r="6535" spans="1:33">
      <c r="A6535" s="56" t="s">
        <v>39157</v>
      </c>
      <c r="B6535" s="56" t="s">
        <v>39158</v>
      </c>
      <c r="C6535" s="56" t="s">
        <v>39159</v>
      </c>
      <c r="D6535" s="56" t="s">
        <v>7717</v>
      </c>
      <c r="E6535" s="56" t="s">
        <v>552</v>
      </c>
      <c r="F6535" s="56" t="s">
        <v>22</v>
      </c>
      <c r="G6535" s="56"/>
      <c r="H6535" s="56" t="s">
        <v>39160</v>
      </c>
      <c r="I6535" s="56" t="s">
        <v>39161</v>
      </c>
      <c r="J6535" s="56" t="s">
        <v>39162</v>
      </c>
      <c r="K6535" s="56" t="s">
        <v>87</v>
      </c>
      <c r="L6535" s="90" t="str">
        <f t="shared" si="204"/>
        <v>NA</v>
      </c>
      <c r="M6535" s="90"/>
      <c r="O6535" s="91"/>
      <c r="P6535" s="56"/>
      <c r="Q6535" s="56"/>
      <c r="R6535" s="56"/>
      <c r="S6535" s="56"/>
      <c r="T6535" s="56" t="s">
        <v>35050</v>
      </c>
      <c r="U6535" s="56" t="s">
        <v>35051</v>
      </c>
      <c r="V6535" s="56" t="s">
        <v>35052</v>
      </c>
      <c r="W6535" s="56" t="s">
        <v>7566</v>
      </c>
      <c r="X6535" s="56" t="s">
        <v>35053</v>
      </c>
      <c r="Y6535" s="56"/>
      <c r="Z6535" s="56" t="s">
        <v>35054</v>
      </c>
      <c r="AA6535" s="56" t="s">
        <v>35055</v>
      </c>
      <c r="AB6535" s="56" t="s">
        <v>35050</v>
      </c>
      <c r="AC6535" s="56" t="s">
        <v>7326</v>
      </c>
      <c r="AD6535" s="90" t="str">
        <f t="shared" si="205"/>
        <v>NA</v>
      </c>
      <c r="AE6535" s="90"/>
      <c r="AF6535" s="90"/>
      <c r="AG6535" s="90"/>
    </row>
    <row r="6536" spans="1:33">
      <c r="A6536" s="56" t="s">
        <v>39163</v>
      </c>
      <c r="B6536" s="56" t="s">
        <v>39164</v>
      </c>
      <c r="C6536" s="56" t="s">
        <v>39165</v>
      </c>
      <c r="D6536" s="56" t="s">
        <v>7717</v>
      </c>
      <c r="E6536" s="56" t="s">
        <v>552</v>
      </c>
      <c r="F6536" s="56" t="s">
        <v>22</v>
      </c>
      <c r="G6536" s="56"/>
      <c r="H6536" s="56" t="s">
        <v>39160</v>
      </c>
      <c r="I6536" s="56" t="s">
        <v>39161</v>
      </c>
      <c r="J6536" s="56"/>
      <c r="K6536" s="56" t="s">
        <v>87</v>
      </c>
      <c r="L6536" s="90" t="str">
        <f t="shared" si="204"/>
        <v>NA</v>
      </c>
      <c r="M6536" s="90"/>
      <c r="O6536" s="91"/>
      <c r="P6536" s="56"/>
      <c r="Q6536" s="56"/>
      <c r="R6536" s="56"/>
      <c r="S6536" s="56"/>
      <c r="T6536" s="56" t="s">
        <v>35056</v>
      </c>
      <c r="U6536" s="56" t="s">
        <v>35057</v>
      </c>
      <c r="V6536" s="56" t="s">
        <v>35058</v>
      </c>
      <c r="W6536" s="56" t="s">
        <v>7566</v>
      </c>
      <c r="X6536" s="56" t="s">
        <v>11805</v>
      </c>
      <c r="Y6536" s="56"/>
      <c r="Z6536" s="56" t="s">
        <v>35059</v>
      </c>
      <c r="AA6536" s="56" t="s">
        <v>35060</v>
      </c>
      <c r="AB6536" s="56"/>
      <c r="AC6536" s="56" t="s">
        <v>87</v>
      </c>
      <c r="AD6536" s="90" t="str">
        <f t="shared" si="205"/>
        <v>NA</v>
      </c>
      <c r="AE6536" s="90"/>
      <c r="AF6536" s="90"/>
      <c r="AG6536" s="90"/>
    </row>
    <row r="6537" spans="1:33">
      <c r="A6537" s="56" t="s">
        <v>39166</v>
      </c>
      <c r="B6537" s="56" t="s">
        <v>39167</v>
      </c>
      <c r="C6537" s="56" t="s">
        <v>39168</v>
      </c>
      <c r="D6537" s="56" t="s">
        <v>7717</v>
      </c>
      <c r="E6537" s="56" t="s">
        <v>552</v>
      </c>
      <c r="F6537" s="56" t="s">
        <v>22</v>
      </c>
      <c r="G6537" s="56"/>
      <c r="H6537" s="56" t="s">
        <v>39160</v>
      </c>
      <c r="I6537" s="56" t="s">
        <v>39161</v>
      </c>
      <c r="J6537" s="56" t="s">
        <v>39166</v>
      </c>
      <c r="K6537" s="56" t="s">
        <v>87</v>
      </c>
      <c r="L6537" s="90" t="str">
        <f t="shared" si="204"/>
        <v>NA</v>
      </c>
      <c r="M6537" s="90"/>
      <c r="O6537" s="91"/>
      <c r="P6537" s="56"/>
      <c r="Q6537" s="56"/>
      <c r="R6537" s="56"/>
      <c r="S6537" s="56"/>
      <c r="T6537" s="56" t="s">
        <v>35061</v>
      </c>
      <c r="U6537" s="56" t="s">
        <v>35062</v>
      </c>
      <c r="V6537" s="56" t="s">
        <v>35063</v>
      </c>
      <c r="W6537" s="56" t="s">
        <v>7566</v>
      </c>
      <c r="X6537" s="56" t="s">
        <v>11805</v>
      </c>
      <c r="Y6537" s="56"/>
      <c r="Z6537" s="56" t="s">
        <v>35059</v>
      </c>
      <c r="AA6537" s="56" t="s">
        <v>35060</v>
      </c>
      <c r="AB6537" s="56" t="s">
        <v>19308</v>
      </c>
      <c r="AC6537" s="56" t="s">
        <v>87</v>
      </c>
      <c r="AD6537" s="90" t="str">
        <f t="shared" si="205"/>
        <v>NA</v>
      </c>
      <c r="AE6537" s="90"/>
      <c r="AF6537" s="90"/>
      <c r="AG6537" s="90"/>
    </row>
    <row r="6538" spans="1:33">
      <c r="A6538" s="56" t="s">
        <v>39169</v>
      </c>
      <c r="B6538" s="56" t="s">
        <v>39170</v>
      </c>
      <c r="C6538" s="56" t="s">
        <v>39171</v>
      </c>
      <c r="D6538" s="56" t="s">
        <v>7717</v>
      </c>
      <c r="E6538" s="56" t="s">
        <v>552</v>
      </c>
      <c r="F6538" s="56" t="s">
        <v>22</v>
      </c>
      <c r="G6538" s="56"/>
      <c r="H6538" s="56" t="s">
        <v>39160</v>
      </c>
      <c r="I6538" s="56" t="s">
        <v>39161</v>
      </c>
      <c r="J6538" s="56"/>
      <c r="K6538" s="56" t="s">
        <v>87</v>
      </c>
      <c r="L6538" s="90" t="str">
        <f t="shared" si="204"/>
        <v>NA</v>
      </c>
      <c r="M6538" s="90"/>
      <c r="O6538" s="91"/>
      <c r="P6538" s="56"/>
      <c r="Q6538" s="56"/>
      <c r="R6538" s="56"/>
      <c r="S6538" s="56"/>
      <c r="T6538" s="56" t="s">
        <v>35064</v>
      </c>
      <c r="U6538" s="56" t="s">
        <v>35065</v>
      </c>
      <c r="V6538" s="56" t="s">
        <v>35066</v>
      </c>
      <c r="W6538" s="56" t="s">
        <v>7566</v>
      </c>
      <c r="X6538" s="56" t="s">
        <v>271</v>
      </c>
      <c r="Y6538" s="56"/>
      <c r="Z6538" s="56" t="s">
        <v>35067</v>
      </c>
      <c r="AA6538" s="56" t="s">
        <v>35068</v>
      </c>
      <c r="AB6538" s="56" t="s">
        <v>35069</v>
      </c>
      <c r="AC6538" s="56" t="s">
        <v>7326</v>
      </c>
      <c r="AD6538" s="90" t="str">
        <f t="shared" si="205"/>
        <v>NA</v>
      </c>
      <c r="AE6538" s="90"/>
      <c r="AF6538" s="90"/>
      <c r="AG6538" s="90"/>
    </row>
    <row r="6539" spans="1:33">
      <c r="A6539" s="56" t="s">
        <v>39172</v>
      </c>
      <c r="B6539" s="56" t="s">
        <v>39173</v>
      </c>
      <c r="C6539" s="56" t="s">
        <v>39174</v>
      </c>
      <c r="D6539" s="56" t="s">
        <v>7717</v>
      </c>
      <c r="E6539" s="56" t="s">
        <v>552</v>
      </c>
      <c r="F6539" s="56" t="s">
        <v>22</v>
      </c>
      <c r="G6539" s="56"/>
      <c r="H6539" s="56" t="s">
        <v>39160</v>
      </c>
      <c r="I6539" s="56" t="s">
        <v>39161</v>
      </c>
      <c r="J6539" s="56" t="s">
        <v>39175</v>
      </c>
      <c r="K6539" s="56" t="s">
        <v>87</v>
      </c>
      <c r="L6539" s="90" t="str">
        <f t="shared" si="204"/>
        <v>NA</v>
      </c>
      <c r="M6539" s="90"/>
      <c r="O6539" s="91"/>
      <c r="P6539" s="56"/>
      <c r="Q6539" s="56"/>
      <c r="R6539" s="56"/>
      <c r="S6539" s="56"/>
      <c r="T6539" s="56" t="s">
        <v>35070</v>
      </c>
      <c r="U6539" s="56" t="s">
        <v>35071</v>
      </c>
      <c r="V6539" s="56" t="s">
        <v>35072</v>
      </c>
      <c r="W6539" s="56" t="s">
        <v>7566</v>
      </c>
      <c r="X6539" s="56" t="s">
        <v>271</v>
      </c>
      <c r="Y6539" s="56"/>
      <c r="Z6539" s="56" t="s">
        <v>35073</v>
      </c>
      <c r="AA6539" s="56" t="s">
        <v>35068</v>
      </c>
      <c r="AB6539" s="56"/>
      <c r="AC6539" s="56" t="s">
        <v>87</v>
      </c>
      <c r="AD6539" s="90" t="str">
        <f t="shared" si="205"/>
        <v>NA</v>
      </c>
      <c r="AE6539" s="90"/>
      <c r="AF6539" s="90"/>
      <c r="AG6539" s="90"/>
    </row>
    <row r="6540" spans="1:33">
      <c r="A6540" s="56" t="s">
        <v>39176</v>
      </c>
      <c r="B6540" s="56" t="s">
        <v>39177</v>
      </c>
      <c r="C6540" s="56" t="s">
        <v>39178</v>
      </c>
      <c r="D6540" s="56" t="s">
        <v>7717</v>
      </c>
      <c r="E6540" s="56" t="s">
        <v>552</v>
      </c>
      <c r="F6540" s="56" t="s">
        <v>22</v>
      </c>
      <c r="G6540" s="56"/>
      <c r="H6540" s="56" t="s">
        <v>39160</v>
      </c>
      <c r="I6540" s="56" t="s">
        <v>39161</v>
      </c>
      <c r="J6540" s="56" t="s">
        <v>39176</v>
      </c>
      <c r="K6540" s="56" t="s">
        <v>87</v>
      </c>
      <c r="L6540" s="90" t="str">
        <f t="shared" si="204"/>
        <v>NA</v>
      </c>
      <c r="M6540" s="90"/>
      <c r="O6540" s="91"/>
      <c r="P6540" s="56"/>
      <c r="Q6540" s="56"/>
      <c r="R6540" s="56"/>
      <c r="S6540" s="56"/>
      <c r="T6540" s="56" t="s">
        <v>35074</v>
      </c>
      <c r="U6540" s="56" t="s">
        <v>35075</v>
      </c>
      <c r="V6540" s="56" t="s">
        <v>10869</v>
      </c>
      <c r="W6540" s="56" t="s">
        <v>7566</v>
      </c>
      <c r="X6540" s="56" t="s">
        <v>11825</v>
      </c>
      <c r="Y6540" s="56"/>
      <c r="Z6540" s="56" t="s">
        <v>35076</v>
      </c>
      <c r="AA6540" s="56" t="s">
        <v>35077</v>
      </c>
      <c r="AB6540" s="56" t="s">
        <v>35074</v>
      </c>
      <c r="AC6540" s="56" t="s">
        <v>7326</v>
      </c>
      <c r="AD6540" s="90" t="str">
        <f t="shared" si="205"/>
        <v>NA</v>
      </c>
      <c r="AE6540" s="90"/>
      <c r="AF6540" s="90"/>
      <c r="AG6540" s="90"/>
    </row>
    <row r="6541" spans="1:33">
      <c r="A6541" s="56" t="s">
        <v>39179</v>
      </c>
      <c r="B6541" s="56" t="s">
        <v>39180</v>
      </c>
      <c r="C6541" s="56" t="s">
        <v>39181</v>
      </c>
      <c r="D6541" s="56" t="s">
        <v>7717</v>
      </c>
      <c r="E6541" s="56" t="s">
        <v>3864</v>
      </c>
      <c r="F6541" s="56" t="s">
        <v>22</v>
      </c>
      <c r="G6541" s="56"/>
      <c r="H6541" s="56" t="s">
        <v>39182</v>
      </c>
      <c r="I6541" s="56" t="s">
        <v>39183</v>
      </c>
      <c r="J6541" s="56"/>
      <c r="K6541" s="56" t="s">
        <v>87</v>
      </c>
      <c r="L6541" s="90" t="str">
        <f t="shared" si="204"/>
        <v>NA</v>
      </c>
      <c r="M6541" s="90"/>
      <c r="O6541" s="91"/>
      <c r="P6541" s="56"/>
      <c r="Q6541" s="56"/>
      <c r="R6541" s="56"/>
      <c r="S6541" s="56"/>
      <c r="T6541" s="56" t="s">
        <v>35078</v>
      </c>
      <c r="U6541" s="56" t="s">
        <v>35079</v>
      </c>
      <c r="V6541" s="56" t="s">
        <v>35080</v>
      </c>
      <c r="W6541" s="56" t="s">
        <v>7566</v>
      </c>
      <c r="X6541" s="56" t="s">
        <v>11825</v>
      </c>
      <c r="Y6541" s="56"/>
      <c r="Z6541" s="56" t="s">
        <v>35081</v>
      </c>
      <c r="AA6541" s="56" t="s">
        <v>35077</v>
      </c>
      <c r="AB6541" s="56" t="s">
        <v>35082</v>
      </c>
      <c r="AC6541" s="56" t="s">
        <v>87</v>
      </c>
      <c r="AD6541" s="90" t="str">
        <f t="shared" si="205"/>
        <v>NA</v>
      </c>
      <c r="AE6541" s="90"/>
      <c r="AF6541" s="90"/>
      <c r="AG6541" s="90"/>
    </row>
    <row r="6542" spans="1:33">
      <c r="A6542" s="56" t="s">
        <v>39184</v>
      </c>
      <c r="B6542" s="56" t="s">
        <v>39185</v>
      </c>
      <c r="C6542" s="56" t="s">
        <v>39186</v>
      </c>
      <c r="D6542" s="56" t="s">
        <v>7717</v>
      </c>
      <c r="E6542" s="56" t="s">
        <v>1741</v>
      </c>
      <c r="F6542" s="56" t="s">
        <v>22</v>
      </c>
      <c r="G6542" s="56"/>
      <c r="H6542" s="56" t="s">
        <v>39187</v>
      </c>
      <c r="I6542" s="56" t="s">
        <v>39188</v>
      </c>
      <c r="J6542" s="56" t="s">
        <v>39189</v>
      </c>
      <c r="K6542" s="56" t="s">
        <v>87</v>
      </c>
      <c r="L6542" s="90" t="str">
        <f t="shared" si="204"/>
        <v>NA</v>
      </c>
      <c r="M6542" s="90"/>
      <c r="O6542" s="91"/>
      <c r="P6542" s="56"/>
      <c r="Q6542" s="56"/>
      <c r="R6542" s="56"/>
      <c r="S6542" s="56"/>
      <c r="T6542" s="56" t="s">
        <v>35083</v>
      </c>
      <c r="U6542" s="56" t="s">
        <v>35084</v>
      </c>
      <c r="V6542" s="56" t="s">
        <v>35085</v>
      </c>
      <c r="W6542" s="56" t="s">
        <v>7566</v>
      </c>
      <c r="X6542" s="56" t="s">
        <v>11833</v>
      </c>
      <c r="Y6542" s="56"/>
      <c r="Z6542" s="56" t="s">
        <v>35086</v>
      </c>
      <c r="AA6542" s="56" t="s">
        <v>35087</v>
      </c>
      <c r="AB6542" s="56" t="s">
        <v>35088</v>
      </c>
      <c r="AC6542" s="56" t="s">
        <v>87</v>
      </c>
      <c r="AD6542" s="90" t="str">
        <f t="shared" si="205"/>
        <v>NA</v>
      </c>
      <c r="AE6542" s="90"/>
      <c r="AF6542" s="90"/>
      <c r="AG6542" s="90"/>
    </row>
    <row r="6543" spans="1:33">
      <c r="A6543" s="56" t="s">
        <v>39190</v>
      </c>
      <c r="B6543" s="56" t="s">
        <v>39191</v>
      </c>
      <c r="C6543" s="56" t="s">
        <v>39192</v>
      </c>
      <c r="D6543" s="56" t="s">
        <v>7717</v>
      </c>
      <c r="E6543" s="56" t="s">
        <v>23217</v>
      </c>
      <c r="F6543" s="56" t="s">
        <v>22</v>
      </c>
      <c r="G6543" s="56"/>
      <c r="H6543" s="56" t="s">
        <v>39193</v>
      </c>
      <c r="I6543" s="56" t="s">
        <v>39194</v>
      </c>
      <c r="J6543" s="56" t="s">
        <v>39190</v>
      </c>
      <c r="K6543" s="56" t="s">
        <v>87</v>
      </c>
      <c r="L6543" s="90" t="str">
        <f t="shared" si="204"/>
        <v>NA</v>
      </c>
      <c r="M6543" s="90"/>
      <c r="O6543" s="91"/>
      <c r="P6543" s="56"/>
      <c r="Q6543" s="56"/>
      <c r="R6543" s="56"/>
      <c r="S6543" s="56"/>
      <c r="T6543" s="56" t="s">
        <v>35089</v>
      </c>
      <c r="U6543" s="56" t="s">
        <v>35090</v>
      </c>
      <c r="V6543" s="56" t="s">
        <v>35091</v>
      </c>
      <c r="W6543" s="56" t="s">
        <v>7566</v>
      </c>
      <c r="X6543" s="56" t="s">
        <v>35092</v>
      </c>
      <c r="Y6543" s="56"/>
      <c r="Z6543" s="56" t="s">
        <v>35093</v>
      </c>
      <c r="AA6543" s="56" t="s">
        <v>35094</v>
      </c>
      <c r="AB6543" s="56" t="s">
        <v>35095</v>
      </c>
      <c r="AC6543" s="56" t="s">
        <v>7326</v>
      </c>
      <c r="AD6543" s="90" t="str">
        <f t="shared" si="205"/>
        <v>NA</v>
      </c>
      <c r="AE6543" s="90"/>
      <c r="AF6543" s="90"/>
      <c r="AG6543" s="90"/>
    </row>
    <row r="6544" spans="1:33">
      <c r="A6544" s="56" t="s">
        <v>39195</v>
      </c>
      <c r="B6544" s="56" t="s">
        <v>39196</v>
      </c>
      <c r="C6544" s="56" t="s">
        <v>39197</v>
      </c>
      <c r="D6544" s="56" t="s">
        <v>7717</v>
      </c>
      <c r="E6544" s="56" t="s">
        <v>23223</v>
      </c>
      <c r="F6544" s="56" t="s">
        <v>22</v>
      </c>
      <c r="G6544" s="56"/>
      <c r="H6544" s="56" t="s">
        <v>39198</v>
      </c>
      <c r="I6544" s="56" t="s">
        <v>39199</v>
      </c>
      <c r="J6544" s="56" t="s">
        <v>39200</v>
      </c>
      <c r="K6544" s="56" t="s">
        <v>87</v>
      </c>
      <c r="L6544" s="90" t="str">
        <f t="shared" si="204"/>
        <v>NA</v>
      </c>
      <c r="M6544" s="90"/>
      <c r="O6544" s="91"/>
      <c r="P6544" s="56"/>
      <c r="Q6544" s="56"/>
      <c r="R6544" s="56"/>
      <c r="S6544" s="56"/>
      <c r="T6544" s="56" t="s">
        <v>35096</v>
      </c>
      <c r="U6544" s="56" t="s">
        <v>35097</v>
      </c>
      <c r="V6544" s="56" t="s">
        <v>35098</v>
      </c>
      <c r="W6544" s="56" t="s">
        <v>7566</v>
      </c>
      <c r="X6544" s="56" t="s">
        <v>35092</v>
      </c>
      <c r="Y6544" s="56"/>
      <c r="Z6544" s="56" t="s">
        <v>35099</v>
      </c>
      <c r="AA6544" s="56" t="s">
        <v>35094</v>
      </c>
      <c r="AB6544" s="56" t="s">
        <v>35100</v>
      </c>
      <c r="AC6544" s="56" t="s">
        <v>87</v>
      </c>
      <c r="AD6544" s="90" t="str">
        <f t="shared" si="205"/>
        <v>NA</v>
      </c>
      <c r="AE6544" s="90"/>
      <c r="AF6544" s="90"/>
      <c r="AG6544" s="90"/>
    </row>
    <row r="6545" spans="1:33">
      <c r="A6545" s="56" t="s">
        <v>39201</v>
      </c>
      <c r="B6545" s="56" t="s">
        <v>39202</v>
      </c>
      <c r="C6545" s="56" t="s">
        <v>39203</v>
      </c>
      <c r="D6545" s="56" t="s">
        <v>7717</v>
      </c>
      <c r="E6545" s="56" t="s">
        <v>297</v>
      </c>
      <c r="F6545" s="56" t="s">
        <v>22</v>
      </c>
      <c r="G6545" s="56"/>
      <c r="H6545" s="56" t="s">
        <v>39204</v>
      </c>
      <c r="I6545" s="56" t="s">
        <v>39205</v>
      </c>
      <c r="J6545" s="56" t="s">
        <v>39206</v>
      </c>
      <c r="K6545" s="56" t="s">
        <v>87</v>
      </c>
      <c r="L6545" s="90" t="str">
        <f t="shared" si="204"/>
        <v>NA</v>
      </c>
      <c r="M6545" s="90"/>
      <c r="O6545" s="91"/>
      <c r="P6545" s="56"/>
      <c r="Q6545" s="56"/>
      <c r="R6545" s="56"/>
      <c r="S6545" s="56"/>
      <c r="T6545" s="56" t="s">
        <v>35101</v>
      </c>
      <c r="U6545" s="56" t="s">
        <v>35102</v>
      </c>
      <c r="V6545" s="56" t="s">
        <v>35103</v>
      </c>
      <c r="W6545" s="56" t="s">
        <v>7566</v>
      </c>
      <c r="X6545" s="56" t="s">
        <v>35092</v>
      </c>
      <c r="Y6545" s="56"/>
      <c r="Z6545" s="56" t="s">
        <v>35099</v>
      </c>
      <c r="AA6545" s="56" t="s">
        <v>35094</v>
      </c>
      <c r="AB6545" s="56" t="s">
        <v>35101</v>
      </c>
      <c r="AC6545" s="56" t="s">
        <v>87</v>
      </c>
      <c r="AD6545" s="90" t="str">
        <f t="shared" si="205"/>
        <v>NA</v>
      </c>
      <c r="AE6545" s="90"/>
      <c r="AF6545" s="90"/>
      <c r="AG6545" s="90"/>
    </row>
    <row r="6546" spans="1:33">
      <c r="A6546" s="56" t="s">
        <v>39207</v>
      </c>
      <c r="B6546" s="56" t="s">
        <v>39208</v>
      </c>
      <c r="C6546" s="56" t="s">
        <v>39209</v>
      </c>
      <c r="D6546" s="56" t="s">
        <v>7717</v>
      </c>
      <c r="E6546" s="56" t="s">
        <v>297</v>
      </c>
      <c r="F6546" s="56" t="s">
        <v>22</v>
      </c>
      <c r="G6546" s="56"/>
      <c r="H6546" s="56" t="s">
        <v>39204</v>
      </c>
      <c r="I6546" s="56" t="s">
        <v>39205</v>
      </c>
      <c r="J6546" s="56" t="s">
        <v>39210</v>
      </c>
      <c r="K6546" s="56" t="s">
        <v>87</v>
      </c>
      <c r="L6546" s="90" t="str">
        <f t="shared" si="204"/>
        <v>NA</v>
      </c>
      <c r="M6546" s="90"/>
      <c r="O6546" s="91"/>
      <c r="P6546" s="56"/>
      <c r="Q6546" s="56"/>
      <c r="R6546" s="56"/>
      <c r="S6546" s="56"/>
      <c r="T6546" s="56" t="s">
        <v>35104</v>
      </c>
      <c r="U6546" s="56" t="s">
        <v>35105</v>
      </c>
      <c r="V6546" s="56" t="s">
        <v>35106</v>
      </c>
      <c r="W6546" s="56" t="s">
        <v>7566</v>
      </c>
      <c r="X6546" s="56" t="s">
        <v>35107</v>
      </c>
      <c r="Y6546" s="56"/>
      <c r="Z6546" s="56" t="s">
        <v>35108</v>
      </c>
      <c r="AA6546" s="56" t="s">
        <v>35109</v>
      </c>
      <c r="AB6546" s="56" t="s">
        <v>35104</v>
      </c>
      <c r="AC6546" s="56" t="s">
        <v>7326</v>
      </c>
      <c r="AD6546" s="90" t="str">
        <f t="shared" si="205"/>
        <v>NA</v>
      </c>
      <c r="AE6546" s="90"/>
      <c r="AF6546" s="90"/>
      <c r="AG6546" s="90"/>
    </row>
    <row r="6547" spans="1:33">
      <c r="A6547" s="56" t="s">
        <v>39211</v>
      </c>
      <c r="B6547" s="56" t="s">
        <v>39212</v>
      </c>
      <c r="C6547" s="56" t="s">
        <v>39213</v>
      </c>
      <c r="D6547" s="56" t="s">
        <v>7717</v>
      </c>
      <c r="E6547" s="56" t="s">
        <v>297</v>
      </c>
      <c r="F6547" s="56" t="s">
        <v>22</v>
      </c>
      <c r="G6547" s="56"/>
      <c r="H6547" s="56" t="s">
        <v>39204</v>
      </c>
      <c r="I6547" s="56" t="s">
        <v>39205</v>
      </c>
      <c r="J6547" s="56" t="s">
        <v>39214</v>
      </c>
      <c r="K6547" s="56" t="s">
        <v>87</v>
      </c>
      <c r="L6547" s="90" t="str">
        <f t="shared" si="204"/>
        <v>NA</v>
      </c>
      <c r="M6547" s="90"/>
      <c r="O6547" s="91"/>
      <c r="P6547" s="56"/>
      <c r="Q6547" s="56"/>
      <c r="R6547" s="56"/>
      <c r="S6547" s="56"/>
      <c r="T6547" s="56" t="s">
        <v>35110</v>
      </c>
      <c r="U6547" s="56" t="s">
        <v>35111</v>
      </c>
      <c r="V6547" s="56" t="s">
        <v>35112</v>
      </c>
      <c r="W6547" s="56" t="s">
        <v>7566</v>
      </c>
      <c r="X6547" s="56" t="s">
        <v>35113</v>
      </c>
      <c r="Y6547" s="56"/>
      <c r="Z6547" s="56" t="s">
        <v>35114</v>
      </c>
      <c r="AA6547" s="56" t="s">
        <v>35115</v>
      </c>
      <c r="AB6547" s="56" t="s">
        <v>35110</v>
      </c>
      <c r="AC6547" s="56" t="s">
        <v>87</v>
      </c>
      <c r="AD6547" s="90" t="str">
        <f t="shared" si="205"/>
        <v>NA</v>
      </c>
      <c r="AE6547" s="90"/>
      <c r="AF6547" s="90"/>
      <c r="AG6547" s="90"/>
    </row>
    <row r="6548" spans="1:33">
      <c r="A6548" s="56" t="s">
        <v>39215</v>
      </c>
      <c r="B6548" s="56" t="s">
        <v>39216</v>
      </c>
      <c r="C6548" s="56" t="s">
        <v>39217</v>
      </c>
      <c r="D6548" s="56" t="s">
        <v>7717</v>
      </c>
      <c r="E6548" s="56" t="s">
        <v>297</v>
      </c>
      <c r="F6548" s="56" t="s">
        <v>22</v>
      </c>
      <c r="G6548" s="56"/>
      <c r="H6548" s="56" t="s">
        <v>39204</v>
      </c>
      <c r="I6548" s="56" t="s">
        <v>39205</v>
      </c>
      <c r="J6548" s="56" t="s">
        <v>39215</v>
      </c>
      <c r="K6548" s="56" t="s">
        <v>87</v>
      </c>
      <c r="L6548" s="90" t="str">
        <f t="shared" si="204"/>
        <v>NA</v>
      </c>
      <c r="M6548" s="90"/>
      <c r="O6548" s="91"/>
      <c r="P6548" s="56"/>
      <c r="Q6548" s="56"/>
      <c r="R6548" s="56"/>
      <c r="S6548" s="56"/>
      <c r="T6548" s="56" t="s">
        <v>35116</v>
      </c>
      <c r="U6548" s="56" t="s">
        <v>35117</v>
      </c>
      <c r="V6548" s="56" t="s">
        <v>35118</v>
      </c>
      <c r="W6548" s="56" t="s">
        <v>7566</v>
      </c>
      <c r="X6548" s="56" t="s">
        <v>35119</v>
      </c>
      <c r="Y6548" s="56"/>
      <c r="Z6548" s="56" t="s">
        <v>35120</v>
      </c>
      <c r="AA6548" s="56" t="s">
        <v>35121</v>
      </c>
      <c r="AB6548" s="56" t="s">
        <v>35122</v>
      </c>
      <c r="AC6548" s="56" t="s">
        <v>87</v>
      </c>
      <c r="AD6548" s="90" t="str">
        <f t="shared" si="205"/>
        <v>NA</v>
      </c>
      <c r="AE6548" s="90"/>
      <c r="AF6548" s="90"/>
      <c r="AG6548" s="90"/>
    </row>
    <row r="6549" spans="1:33">
      <c r="A6549" s="56" t="s">
        <v>39218</v>
      </c>
      <c r="B6549" s="56" t="s">
        <v>39219</v>
      </c>
      <c r="C6549" s="56" t="s">
        <v>39220</v>
      </c>
      <c r="D6549" s="56" t="s">
        <v>7717</v>
      </c>
      <c r="E6549" s="56" t="s">
        <v>297</v>
      </c>
      <c r="F6549" s="56" t="s">
        <v>22</v>
      </c>
      <c r="G6549" s="56"/>
      <c r="H6549" s="56" t="s">
        <v>39204</v>
      </c>
      <c r="I6549" s="56" t="s">
        <v>39205</v>
      </c>
      <c r="J6549" s="56" t="s">
        <v>39221</v>
      </c>
      <c r="K6549" s="56" t="s">
        <v>87</v>
      </c>
      <c r="L6549" s="90" t="str">
        <f t="shared" si="204"/>
        <v>NA</v>
      </c>
      <c r="M6549" s="90"/>
      <c r="O6549" s="91"/>
      <c r="P6549" s="56"/>
      <c r="Q6549" s="56"/>
      <c r="R6549" s="56"/>
      <c r="S6549" s="56"/>
      <c r="T6549" s="56" t="s">
        <v>35123</v>
      </c>
      <c r="U6549" s="56" t="s">
        <v>35124</v>
      </c>
      <c r="V6549" s="56" t="s">
        <v>35125</v>
      </c>
      <c r="W6549" s="56" t="s">
        <v>7566</v>
      </c>
      <c r="X6549" s="56" t="s">
        <v>11861</v>
      </c>
      <c r="Y6549" s="56"/>
      <c r="Z6549" s="56" t="s">
        <v>35126</v>
      </c>
      <c r="AA6549" s="56" t="s">
        <v>35127</v>
      </c>
      <c r="AB6549" s="56"/>
      <c r="AC6549" s="56" t="s">
        <v>87</v>
      </c>
      <c r="AD6549" s="90" t="str">
        <f t="shared" si="205"/>
        <v>NA</v>
      </c>
      <c r="AE6549" s="90"/>
      <c r="AF6549" s="90"/>
      <c r="AG6549" s="90"/>
    </row>
    <row r="6550" spans="1:33">
      <c r="A6550" s="56" t="s">
        <v>39222</v>
      </c>
      <c r="B6550" s="56" t="s">
        <v>39223</v>
      </c>
      <c r="C6550" s="56" t="s">
        <v>39213</v>
      </c>
      <c r="D6550" s="56" t="s">
        <v>7717</v>
      </c>
      <c r="E6550" s="56" t="s">
        <v>297</v>
      </c>
      <c r="F6550" s="56" t="s">
        <v>22</v>
      </c>
      <c r="G6550" s="56"/>
      <c r="H6550" s="56" t="s">
        <v>39204</v>
      </c>
      <c r="I6550" s="56" t="s">
        <v>39205</v>
      </c>
      <c r="J6550" s="56" t="s">
        <v>39224</v>
      </c>
      <c r="K6550" s="56" t="s">
        <v>87</v>
      </c>
      <c r="L6550" s="90" t="str">
        <f t="shared" si="204"/>
        <v>NA</v>
      </c>
      <c r="M6550" s="90"/>
      <c r="O6550" s="91"/>
      <c r="P6550" s="56"/>
      <c r="Q6550" s="56"/>
      <c r="R6550" s="56"/>
      <c r="S6550" s="56"/>
      <c r="T6550" s="56" t="s">
        <v>35128</v>
      </c>
      <c r="U6550" s="56" t="s">
        <v>35129</v>
      </c>
      <c r="V6550" s="56" t="s">
        <v>35130</v>
      </c>
      <c r="W6550" s="56" t="s">
        <v>7566</v>
      </c>
      <c r="X6550" s="56" t="s">
        <v>35131</v>
      </c>
      <c r="Y6550" s="56"/>
      <c r="Z6550" s="56" t="s">
        <v>35132</v>
      </c>
      <c r="AA6550" s="56" t="s">
        <v>35133</v>
      </c>
      <c r="AB6550" s="56" t="s">
        <v>35134</v>
      </c>
      <c r="AC6550" s="56" t="s">
        <v>87</v>
      </c>
      <c r="AD6550" s="90" t="str">
        <f t="shared" si="205"/>
        <v>NA</v>
      </c>
      <c r="AE6550" s="90"/>
      <c r="AF6550" s="90"/>
      <c r="AG6550" s="90"/>
    </row>
    <row r="6551" spans="1:33">
      <c r="A6551" s="56" t="s">
        <v>39225</v>
      </c>
      <c r="B6551" s="56" t="s">
        <v>39226</v>
      </c>
      <c r="C6551" s="56" t="s">
        <v>39227</v>
      </c>
      <c r="D6551" s="56" t="s">
        <v>7717</v>
      </c>
      <c r="E6551" s="56" t="s">
        <v>297</v>
      </c>
      <c r="F6551" s="56" t="s">
        <v>22</v>
      </c>
      <c r="G6551" s="56"/>
      <c r="H6551" s="56" t="s">
        <v>39204</v>
      </c>
      <c r="I6551" s="56" t="s">
        <v>39205</v>
      </c>
      <c r="J6551" s="56" t="s">
        <v>39228</v>
      </c>
      <c r="K6551" s="56" t="s">
        <v>87</v>
      </c>
      <c r="L6551" s="90" t="str">
        <f t="shared" si="204"/>
        <v>NA</v>
      </c>
      <c r="M6551" s="90"/>
      <c r="O6551" s="91"/>
      <c r="P6551" s="56"/>
      <c r="Q6551" s="56"/>
      <c r="R6551" s="56"/>
      <c r="S6551" s="56"/>
      <c r="T6551" s="56" t="s">
        <v>35135</v>
      </c>
      <c r="U6551" s="56" t="s">
        <v>35136</v>
      </c>
      <c r="V6551" s="56" t="s">
        <v>31635</v>
      </c>
      <c r="W6551" s="56" t="s">
        <v>7566</v>
      </c>
      <c r="X6551" s="56" t="s">
        <v>11870</v>
      </c>
      <c r="Y6551" s="56"/>
      <c r="Z6551" s="56" t="s">
        <v>35137</v>
      </c>
      <c r="AA6551" s="56" t="s">
        <v>35138</v>
      </c>
      <c r="AB6551" s="56" t="s">
        <v>35139</v>
      </c>
      <c r="AC6551" s="56" t="s">
        <v>7326</v>
      </c>
      <c r="AD6551" s="90" t="str">
        <f t="shared" si="205"/>
        <v>NA</v>
      </c>
      <c r="AE6551" s="90"/>
      <c r="AF6551" s="90"/>
      <c r="AG6551" s="90"/>
    </row>
    <row r="6552" spans="1:33">
      <c r="A6552" s="56" t="s">
        <v>39229</v>
      </c>
      <c r="B6552" s="56" t="s">
        <v>39230</v>
      </c>
      <c r="C6552" s="56" t="s">
        <v>39231</v>
      </c>
      <c r="D6552" s="56" t="s">
        <v>7717</v>
      </c>
      <c r="E6552" s="56" t="s">
        <v>297</v>
      </c>
      <c r="F6552" s="56" t="s">
        <v>22</v>
      </c>
      <c r="G6552" s="56"/>
      <c r="H6552" s="56" t="s">
        <v>39204</v>
      </c>
      <c r="I6552" s="56" t="s">
        <v>39205</v>
      </c>
      <c r="J6552" s="56" t="s">
        <v>39232</v>
      </c>
      <c r="K6552" s="56" t="s">
        <v>87</v>
      </c>
      <c r="L6552" s="90" t="str">
        <f t="shared" si="204"/>
        <v>NA</v>
      </c>
      <c r="M6552" s="90"/>
      <c r="O6552" s="91"/>
      <c r="P6552" s="56"/>
      <c r="Q6552" s="56"/>
      <c r="R6552" s="56"/>
      <c r="S6552" s="56"/>
      <c r="T6552" s="56" t="s">
        <v>35140</v>
      </c>
      <c r="U6552" s="56" t="s">
        <v>35141</v>
      </c>
      <c r="V6552" s="56" t="s">
        <v>35142</v>
      </c>
      <c r="W6552" s="56" t="s">
        <v>7566</v>
      </c>
      <c r="X6552" s="56" t="s">
        <v>11870</v>
      </c>
      <c r="Y6552" s="56"/>
      <c r="Z6552" s="56" t="s">
        <v>35143</v>
      </c>
      <c r="AA6552" s="56" t="s">
        <v>35138</v>
      </c>
      <c r="AB6552" s="56" t="s">
        <v>35140</v>
      </c>
      <c r="AC6552" s="56" t="s">
        <v>7326</v>
      </c>
      <c r="AD6552" s="90" t="str">
        <f t="shared" si="205"/>
        <v>NA</v>
      </c>
      <c r="AE6552" s="90"/>
      <c r="AF6552" s="90"/>
      <c r="AG6552" s="90"/>
    </row>
    <row r="6553" spans="1:33">
      <c r="A6553" s="56" t="s">
        <v>39233</v>
      </c>
      <c r="B6553" s="56" t="s">
        <v>39234</v>
      </c>
      <c r="C6553" s="56" t="s">
        <v>39235</v>
      </c>
      <c r="D6553" s="56" t="s">
        <v>7717</v>
      </c>
      <c r="E6553" s="56" t="s">
        <v>297</v>
      </c>
      <c r="F6553" s="56" t="s">
        <v>22</v>
      </c>
      <c r="G6553" s="56"/>
      <c r="H6553" s="56" t="s">
        <v>39204</v>
      </c>
      <c r="I6553" s="56" t="s">
        <v>39205</v>
      </c>
      <c r="J6553" s="56" t="s">
        <v>39236</v>
      </c>
      <c r="K6553" s="56" t="s">
        <v>87</v>
      </c>
      <c r="L6553" s="90" t="str">
        <f t="shared" si="204"/>
        <v>NA</v>
      </c>
      <c r="M6553" s="90"/>
      <c r="O6553" s="91"/>
      <c r="P6553" s="56"/>
      <c r="Q6553" s="56"/>
      <c r="R6553" s="56"/>
      <c r="S6553" s="56"/>
      <c r="T6553" s="56" t="s">
        <v>35144</v>
      </c>
      <c r="U6553" s="56" t="s">
        <v>35145</v>
      </c>
      <c r="V6553" s="56" t="s">
        <v>35146</v>
      </c>
      <c r="W6553" s="56" t="s">
        <v>7566</v>
      </c>
      <c r="X6553" s="56" t="s">
        <v>11870</v>
      </c>
      <c r="Y6553" s="56"/>
      <c r="Z6553" s="56" t="s">
        <v>35147</v>
      </c>
      <c r="AA6553" s="56" t="s">
        <v>35138</v>
      </c>
      <c r="AB6553" s="56"/>
      <c r="AC6553" s="56" t="s">
        <v>87</v>
      </c>
      <c r="AD6553" s="90" t="str">
        <f t="shared" si="205"/>
        <v>NA</v>
      </c>
      <c r="AE6553" s="90"/>
      <c r="AF6553" s="90"/>
      <c r="AG6553" s="90"/>
    </row>
    <row r="6554" spans="1:33">
      <c r="A6554" s="56" t="s">
        <v>39237</v>
      </c>
      <c r="B6554" s="56" t="s">
        <v>39238</v>
      </c>
      <c r="C6554" s="56" t="s">
        <v>39239</v>
      </c>
      <c r="D6554" s="56" t="s">
        <v>7717</v>
      </c>
      <c r="E6554" s="56" t="s">
        <v>3917</v>
      </c>
      <c r="F6554" s="56" t="s">
        <v>22</v>
      </c>
      <c r="G6554" s="56"/>
      <c r="H6554" s="56" t="s">
        <v>39240</v>
      </c>
      <c r="I6554" s="56" t="s">
        <v>39241</v>
      </c>
      <c r="J6554" s="56" t="s">
        <v>39242</v>
      </c>
      <c r="K6554" s="56" t="s">
        <v>87</v>
      </c>
      <c r="L6554" s="90" t="str">
        <f t="shared" si="204"/>
        <v>NA</v>
      </c>
      <c r="M6554" s="90"/>
      <c r="O6554" s="91"/>
      <c r="P6554" s="56"/>
      <c r="Q6554" s="56"/>
      <c r="R6554" s="56"/>
      <c r="S6554" s="56"/>
      <c r="T6554" s="56" t="s">
        <v>27656</v>
      </c>
      <c r="U6554" s="56" t="s">
        <v>35148</v>
      </c>
      <c r="V6554" s="56" t="s">
        <v>35149</v>
      </c>
      <c r="W6554" s="56" t="s">
        <v>7566</v>
      </c>
      <c r="X6554" s="56" t="s">
        <v>7931</v>
      </c>
      <c r="Y6554" s="56"/>
      <c r="Z6554" s="56" t="s">
        <v>35150</v>
      </c>
      <c r="AA6554" s="56" t="s">
        <v>35151</v>
      </c>
      <c r="AB6554" s="56"/>
      <c r="AC6554" s="56" t="s">
        <v>7326</v>
      </c>
      <c r="AD6554" s="90" t="str">
        <f t="shared" si="205"/>
        <v>NA</v>
      </c>
      <c r="AE6554" s="90"/>
      <c r="AF6554" s="90"/>
      <c r="AG6554" s="90"/>
    </row>
    <row r="6555" spans="1:33">
      <c r="A6555" s="56" t="s">
        <v>39243</v>
      </c>
      <c r="B6555" s="56" t="s">
        <v>39244</v>
      </c>
      <c r="C6555" s="56" t="s">
        <v>39245</v>
      </c>
      <c r="D6555" s="56" t="s">
        <v>7717</v>
      </c>
      <c r="E6555" s="56" t="s">
        <v>39246</v>
      </c>
      <c r="F6555" s="56" t="s">
        <v>22</v>
      </c>
      <c r="G6555" s="56"/>
      <c r="H6555" s="56" t="s">
        <v>39247</v>
      </c>
      <c r="I6555" s="56" t="s">
        <v>39248</v>
      </c>
      <c r="J6555" s="56" t="s">
        <v>39249</v>
      </c>
      <c r="K6555" s="56" t="s">
        <v>87</v>
      </c>
      <c r="L6555" s="90" t="str">
        <f t="shared" si="204"/>
        <v>NA</v>
      </c>
      <c r="M6555" s="90"/>
      <c r="O6555" s="91"/>
      <c r="P6555" s="56"/>
      <c r="Q6555" s="56"/>
      <c r="R6555" s="56"/>
      <c r="S6555" s="56"/>
      <c r="T6555" s="56" t="s">
        <v>35152</v>
      </c>
      <c r="U6555" s="56" t="s">
        <v>35153</v>
      </c>
      <c r="V6555" s="56" t="s">
        <v>35154</v>
      </c>
      <c r="W6555" s="56" t="s">
        <v>7566</v>
      </c>
      <c r="X6555" s="56" t="s">
        <v>14398</v>
      </c>
      <c r="Y6555" s="56"/>
      <c r="Z6555" s="56" t="s">
        <v>35155</v>
      </c>
      <c r="AA6555" s="56" t="s">
        <v>35156</v>
      </c>
      <c r="AB6555" s="56"/>
      <c r="AC6555" s="56" t="s">
        <v>87</v>
      </c>
      <c r="AD6555" s="90" t="str">
        <f t="shared" si="205"/>
        <v>NA</v>
      </c>
      <c r="AE6555" s="90"/>
      <c r="AF6555" s="90"/>
      <c r="AG6555" s="90"/>
    </row>
    <row r="6556" spans="1:33">
      <c r="A6556" s="56" t="s">
        <v>39250</v>
      </c>
      <c r="B6556" s="56" t="s">
        <v>39251</v>
      </c>
      <c r="C6556" s="56" t="s">
        <v>39252</v>
      </c>
      <c r="D6556" s="56" t="s">
        <v>7717</v>
      </c>
      <c r="E6556" s="56" t="s">
        <v>1934</v>
      </c>
      <c r="F6556" s="56" t="s">
        <v>22</v>
      </c>
      <c r="G6556" s="56"/>
      <c r="H6556" s="56" t="s">
        <v>39253</v>
      </c>
      <c r="I6556" s="56" t="s">
        <v>39254</v>
      </c>
      <c r="J6556" s="56" t="s">
        <v>39255</v>
      </c>
      <c r="K6556" s="56" t="s">
        <v>87</v>
      </c>
      <c r="L6556" s="90" t="str">
        <f t="shared" si="204"/>
        <v>NA</v>
      </c>
      <c r="M6556" s="90"/>
      <c r="O6556" s="91"/>
      <c r="P6556" s="56"/>
      <c r="Q6556" s="56"/>
      <c r="R6556" s="56"/>
      <c r="S6556" s="56"/>
      <c r="T6556" s="56" t="s">
        <v>35157</v>
      </c>
      <c r="U6556" s="56" t="s">
        <v>35158</v>
      </c>
      <c r="V6556" s="56" t="s">
        <v>31635</v>
      </c>
      <c r="W6556" s="56" t="s">
        <v>7566</v>
      </c>
      <c r="X6556" s="56" t="s">
        <v>471</v>
      </c>
      <c r="Y6556" s="56"/>
      <c r="Z6556" s="56" t="s">
        <v>35159</v>
      </c>
      <c r="AA6556" s="56" t="s">
        <v>35160</v>
      </c>
      <c r="AB6556" s="56" t="s">
        <v>35161</v>
      </c>
      <c r="AC6556" s="56" t="s">
        <v>7326</v>
      </c>
      <c r="AD6556" s="90" t="str">
        <f t="shared" si="205"/>
        <v>NA</v>
      </c>
      <c r="AE6556" s="90"/>
      <c r="AF6556" s="90"/>
      <c r="AG6556" s="90"/>
    </row>
    <row r="6557" spans="1:33">
      <c r="A6557" s="56" t="s">
        <v>39256</v>
      </c>
      <c r="B6557" s="56" t="s">
        <v>39257</v>
      </c>
      <c r="C6557" s="56" t="s">
        <v>39231</v>
      </c>
      <c r="D6557" s="56" t="s">
        <v>7717</v>
      </c>
      <c r="E6557" s="56" t="s">
        <v>1934</v>
      </c>
      <c r="F6557" s="56" t="s">
        <v>22</v>
      </c>
      <c r="G6557" s="56"/>
      <c r="H6557" s="56" t="s">
        <v>39253</v>
      </c>
      <c r="I6557" s="56" t="s">
        <v>39254</v>
      </c>
      <c r="J6557" s="56" t="s">
        <v>39258</v>
      </c>
      <c r="K6557" s="56" t="s">
        <v>87</v>
      </c>
      <c r="L6557" s="90" t="str">
        <f t="shared" si="204"/>
        <v>NA</v>
      </c>
      <c r="M6557" s="90"/>
      <c r="O6557" s="91"/>
      <c r="P6557" s="56"/>
      <c r="Q6557" s="56"/>
      <c r="R6557" s="56"/>
      <c r="S6557" s="56"/>
      <c r="T6557" s="56" t="s">
        <v>35162</v>
      </c>
      <c r="U6557" s="56" t="s">
        <v>35163</v>
      </c>
      <c r="V6557" s="56" t="s">
        <v>35164</v>
      </c>
      <c r="W6557" s="56" t="s">
        <v>7566</v>
      </c>
      <c r="X6557" s="56" t="s">
        <v>471</v>
      </c>
      <c r="Y6557" s="56"/>
      <c r="Z6557" s="56" t="s">
        <v>35165</v>
      </c>
      <c r="AA6557" s="56" t="s">
        <v>35160</v>
      </c>
      <c r="AB6557" s="56" t="s">
        <v>35166</v>
      </c>
      <c r="AC6557" s="56" t="s">
        <v>7326</v>
      </c>
      <c r="AD6557" s="90" t="str">
        <f t="shared" si="205"/>
        <v>NA</v>
      </c>
      <c r="AE6557" s="90"/>
      <c r="AF6557" s="90"/>
      <c r="AG6557" s="90"/>
    </row>
    <row r="6558" spans="1:33">
      <c r="A6558" s="56" t="s">
        <v>39259</v>
      </c>
      <c r="B6558" s="56" t="s">
        <v>39260</v>
      </c>
      <c r="C6558" s="56" t="s">
        <v>39261</v>
      </c>
      <c r="D6558" s="56" t="s">
        <v>7717</v>
      </c>
      <c r="E6558" s="56" t="s">
        <v>1934</v>
      </c>
      <c r="F6558" s="56" t="s">
        <v>22</v>
      </c>
      <c r="G6558" s="56"/>
      <c r="H6558" s="56" t="s">
        <v>39253</v>
      </c>
      <c r="I6558" s="56" t="s">
        <v>39254</v>
      </c>
      <c r="J6558" s="56" t="s">
        <v>39262</v>
      </c>
      <c r="K6558" s="56" t="s">
        <v>87</v>
      </c>
      <c r="L6558" s="90" t="str">
        <f t="shared" si="204"/>
        <v>NA</v>
      </c>
      <c r="M6558" s="90"/>
      <c r="O6558" s="91"/>
      <c r="P6558" s="56"/>
      <c r="Q6558" s="56"/>
      <c r="R6558" s="56"/>
      <c r="S6558" s="56"/>
      <c r="T6558" s="56" t="s">
        <v>35167</v>
      </c>
      <c r="U6558" s="56" t="s">
        <v>35168</v>
      </c>
      <c r="V6558" s="56" t="s">
        <v>35169</v>
      </c>
      <c r="W6558" s="56" t="s">
        <v>7566</v>
      </c>
      <c r="X6558" s="56" t="s">
        <v>471</v>
      </c>
      <c r="Y6558" s="56"/>
      <c r="Z6558" s="56" t="s">
        <v>35165</v>
      </c>
      <c r="AA6558" s="56" t="s">
        <v>35160</v>
      </c>
      <c r="AB6558" s="56" t="s">
        <v>35170</v>
      </c>
      <c r="AC6558" s="56" t="s">
        <v>7326</v>
      </c>
      <c r="AD6558" s="90" t="str">
        <f t="shared" si="205"/>
        <v>NA</v>
      </c>
      <c r="AE6558" s="90"/>
      <c r="AF6558" s="90"/>
      <c r="AG6558" s="90"/>
    </row>
    <row r="6559" spans="1:33">
      <c r="A6559" s="56" t="s">
        <v>39263</v>
      </c>
      <c r="B6559" s="56" t="s">
        <v>39264</v>
      </c>
      <c r="C6559" s="56" t="s">
        <v>39261</v>
      </c>
      <c r="D6559" s="56" t="s">
        <v>7717</v>
      </c>
      <c r="E6559" s="56" t="s">
        <v>1934</v>
      </c>
      <c r="F6559" s="56" t="s">
        <v>22</v>
      </c>
      <c r="G6559" s="56"/>
      <c r="H6559" s="56" t="s">
        <v>39253</v>
      </c>
      <c r="I6559" s="56" t="s">
        <v>39254</v>
      </c>
      <c r="J6559" s="56" t="s">
        <v>39265</v>
      </c>
      <c r="K6559" s="56" t="s">
        <v>87</v>
      </c>
      <c r="L6559" s="90" t="str">
        <f t="shared" si="204"/>
        <v>NA</v>
      </c>
      <c r="M6559" s="90"/>
      <c r="O6559" s="91"/>
      <c r="P6559" s="56"/>
      <c r="Q6559" s="56"/>
      <c r="R6559" s="56"/>
      <c r="S6559" s="56"/>
      <c r="T6559" s="56" t="s">
        <v>35171</v>
      </c>
      <c r="U6559" s="56" t="s">
        <v>35172</v>
      </c>
      <c r="V6559" s="56" t="s">
        <v>35173</v>
      </c>
      <c r="W6559" s="56" t="s">
        <v>7566</v>
      </c>
      <c r="X6559" s="56" t="s">
        <v>471</v>
      </c>
      <c r="Y6559" s="56"/>
      <c r="Z6559" s="56" t="s">
        <v>35174</v>
      </c>
      <c r="AA6559" s="56" t="s">
        <v>35160</v>
      </c>
      <c r="AB6559" s="56" t="s">
        <v>35175</v>
      </c>
      <c r="AC6559" s="56" t="s">
        <v>87</v>
      </c>
      <c r="AD6559" s="90" t="str">
        <f t="shared" si="205"/>
        <v>NA</v>
      </c>
      <c r="AE6559" s="90"/>
      <c r="AF6559" s="90"/>
      <c r="AG6559" s="90"/>
    </row>
    <row r="6560" spans="1:33">
      <c r="A6560" s="56" t="s">
        <v>39266</v>
      </c>
      <c r="B6560" s="56" t="s">
        <v>39267</v>
      </c>
      <c r="C6560" s="56" t="s">
        <v>39231</v>
      </c>
      <c r="D6560" s="56" t="s">
        <v>7717</v>
      </c>
      <c r="E6560" s="56" t="s">
        <v>1934</v>
      </c>
      <c r="F6560" s="56" t="s">
        <v>22</v>
      </c>
      <c r="G6560" s="56"/>
      <c r="H6560" s="56" t="s">
        <v>39253</v>
      </c>
      <c r="I6560" s="56" t="s">
        <v>39254</v>
      </c>
      <c r="J6560" s="56" t="s">
        <v>39268</v>
      </c>
      <c r="K6560" s="56" t="s">
        <v>87</v>
      </c>
      <c r="L6560" s="90" t="str">
        <f t="shared" si="204"/>
        <v>NA</v>
      </c>
      <c r="M6560" s="90"/>
      <c r="O6560" s="91"/>
      <c r="P6560" s="56"/>
      <c r="Q6560" s="56"/>
      <c r="R6560" s="56"/>
      <c r="S6560" s="56"/>
      <c r="T6560" s="56" t="s">
        <v>35176</v>
      </c>
      <c r="U6560" s="56" t="s">
        <v>35177</v>
      </c>
      <c r="V6560" s="56" t="s">
        <v>35178</v>
      </c>
      <c r="W6560" s="56" t="s">
        <v>7566</v>
      </c>
      <c r="X6560" s="56" t="s">
        <v>14426</v>
      </c>
      <c r="Y6560" s="56"/>
      <c r="Z6560" s="56" t="s">
        <v>35179</v>
      </c>
      <c r="AA6560" s="56" t="s">
        <v>35180</v>
      </c>
      <c r="AB6560" s="56" t="s">
        <v>35181</v>
      </c>
      <c r="AC6560" s="56" t="s">
        <v>7326</v>
      </c>
      <c r="AD6560" s="90" t="str">
        <f t="shared" si="205"/>
        <v>NA</v>
      </c>
      <c r="AE6560" s="90"/>
      <c r="AF6560" s="90"/>
      <c r="AG6560" s="90"/>
    </row>
    <row r="6561" spans="1:33">
      <c r="A6561" s="56" t="s">
        <v>39269</v>
      </c>
      <c r="B6561" s="56" t="s">
        <v>39270</v>
      </c>
      <c r="C6561" s="56" t="s">
        <v>39271</v>
      </c>
      <c r="D6561" s="56" t="s">
        <v>7717</v>
      </c>
      <c r="E6561" s="56" t="s">
        <v>1934</v>
      </c>
      <c r="F6561" s="56" t="s">
        <v>22</v>
      </c>
      <c r="G6561" s="56"/>
      <c r="H6561" s="56" t="s">
        <v>39253</v>
      </c>
      <c r="I6561" s="56" t="s">
        <v>39254</v>
      </c>
      <c r="J6561" s="56" t="s">
        <v>39272</v>
      </c>
      <c r="K6561" s="56" t="s">
        <v>87</v>
      </c>
      <c r="L6561" s="90" t="str">
        <f t="shared" si="204"/>
        <v>NA</v>
      </c>
      <c r="M6561" s="90"/>
      <c r="O6561" s="91"/>
      <c r="P6561" s="56"/>
      <c r="Q6561" s="56"/>
      <c r="R6561" s="56"/>
      <c r="S6561" s="56"/>
      <c r="T6561" s="56" t="s">
        <v>35182</v>
      </c>
      <c r="U6561" s="56" t="s">
        <v>35183</v>
      </c>
      <c r="V6561" s="56" t="s">
        <v>31635</v>
      </c>
      <c r="W6561" s="56" t="s">
        <v>7566</v>
      </c>
      <c r="X6561" s="56" t="s">
        <v>14426</v>
      </c>
      <c r="Y6561" s="56"/>
      <c r="Z6561" s="56" t="s">
        <v>35184</v>
      </c>
      <c r="AA6561" s="56" t="s">
        <v>35180</v>
      </c>
      <c r="AB6561" s="56" t="s">
        <v>35185</v>
      </c>
      <c r="AC6561" s="56" t="s">
        <v>7326</v>
      </c>
      <c r="AD6561" s="90" t="str">
        <f t="shared" si="205"/>
        <v>NA</v>
      </c>
      <c r="AE6561" s="90"/>
      <c r="AF6561" s="90"/>
      <c r="AG6561" s="90"/>
    </row>
    <row r="6562" spans="1:33">
      <c r="A6562" s="56" t="s">
        <v>39273</v>
      </c>
      <c r="B6562" s="56" t="s">
        <v>39274</v>
      </c>
      <c r="C6562" s="56" t="s">
        <v>39275</v>
      </c>
      <c r="D6562" s="56" t="s">
        <v>7717</v>
      </c>
      <c r="E6562" s="56" t="s">
        <v>3948</v>
      </c>
      <c r="F6562" s="56" t="s">
        <v>22</v>
      </c>
      <c r="G6562" s="56"/>
      <c r="H6562" s="56" t="s">
        <v>39276</v>
      </c>
      <c r="I6562" s="56" t="s">
        <v>39277</v>
      </c>
      <c r="J6562" s="56" t="s">
        <v>39210</v>
      </c>
      <c r="K6562" s="56" t="s">
        <v>87</v>
      </c>
      <c r="L6562" s="90" t="str">
        <f t="shared" si="204"/>
        <v>NA</v>
      </c>
      <c r="M6562" s="90"/>
      <c r="O6562" s="91"/>
      <c r="P6562" s="56"/>
      <c r="Q6562" s="56"/>
      <c r="R6562" s="56"/>
      <c r="S6562" s="56"/>
      <c r="T6562" s="56" t="s">
        <v>35186</v>
      </c>
      <c r="U6562" s="56" t="s">
        <v>35187</v>
      </c>
      <c r="V6562" s="56" t="s">
        <v>35188</v>
      </c>
      <c r="W6562" s="56" t="s">
        <v>7566</v>
      </c>
      <c r="X6562" s="56" t="s">
        <v>14426</v>
      </c>
      <c r="Y6562" s="56"/>
      <c r="Z6562" s="56" t="s">
        <v>35189</v>
      </c>
      <c r="AA6562" s="56" t="s">
        <v>35180</v>
      </c>
      <c r="AB6562" s="56" t="s">
        <v>35190</v>
      </c>
      <c r="AC6562" s="56" t="s">
        <v>87</v>
      </c>
      <c r="AD6562" s="90" t="str">
        <f t="shared" si="205"/>
        <v>NA</v>
      </c>
      <c r="AE6562" s="90"/>
      <c r="AF6562" s="90"/>
      <c r="AG6562" s="90"/>
    </row>
    <row r="6563" spans="1:33">
      <c r="A6563" s="56" t="s">
        <v>39278</v>
      </c>
      <c r="B6563" s="56" t="s">
        <v>39279</v>
      </c>
      <c r="C6563" s="56" t="s">
        <v>39280</v>
      </c>
      <c r="D6563" s="56" t="s">
        <v>7717</v>
      </c>
      <c r="E6563" s="56" t="s">
        <v>3948</v>
      </c>
      <c r="F6563" s="56" t="s">
        <v>22</v>
      </c>
      <c r="G6563" s="56"/>
      <c r="H6563" s="56" t="s">
        <v>39276</v>
      </c>
      <c r="I6563" s="56" t="s">
        <v>39277</v>
      </c>
      <c r="J6563" s="56" t="s">
        <v>39281</v>
      </c>
      <c r="K6563" s="56" t="s">
        <v>87</v>
      </c>
      <c r="L6563" s="90" t="str">
        <f t="shared" si="204"/>
        <v>NA</v>
      </c>
      <c r="M6563" s="90"/>
      <c r="O6563" s="91"/>
      <c r="P6563" s="56"/>
      <c r="Q6563" s="56"/>
      <c r="R6563" s="56"/>
      <c r="S6563" s="56"/>
      <c r="T6563" s="56" t="s">
        <v>56422</v>
      </c>
      <c r="U6563" s="56" t="s">
        <v>35191</v>
      </c>
      <c r="V6563" s="56" t="s">
        <v>35192</v>
      </c>
      <c r="W6563" s="56" t="s">
        <v>7566</v>
      </c>
      <c r="X6563" s="56" t="s">
        <v>14426</v>
      </c>
      <c r="Y6563" s="56"/>
      <c r="Z6563" s="56" t="s">
        <v>35189</v>
      </c>
      <c r="AA6563" s="56" t="s">
        <v>35180</v>
      </c>
      <c r="AB6563" s="56" t="s">
        <v>35193</v>
      </c>
      <c r="AC6563" s="56" t="s">
        <v>87</v>
      </c>
      <c r="AD6563" s="90" t="str">
        <f t="shared" si="205"/>
        <v>NA</v>
      </c>
      <c r="AE6563" s="90"/>
      <c r="AF6563" s="90"/>
      <c r="AG6563" s="90"/>
    </row>
    <row r="6564" spans="1:33">
      <c r="A6564" s="56" t="s">
        <v>39282</v>
      </c>
      <c r="B6564" s="56" t="s">
        <v>39283</v>
      </c>
      <c r="C6564" s="56" t="s">
        <v>39284</v>
      </c>
      <c r="D6564" s="56" t="s">
        <v>7717</v>
      </c>
      <c r="E6564" s="56" t="s">
        <v>3948</v>
      </c>
      <c r="F6564" s="56" t="s">
        <v>22</v>
      </c>
      <c r="G6564" s="56"/>
      <c r="H6564" s="56" t="s">
        <v>39276</v>
      </c>
      <c r="I6564" s="56" t="s">
        <v>39277</v>
      </c>
      <c r="J6564" s="56" t="s">
        <v>39285</v>
      </c>
      <c r="K6564" s="56" t="s">
        <v>87</v>
      </c>
      <c r="L6564" s="90" t="str">
        <f t="shared" si="204"/>
        <v>NA</v>
      </c>
      <c r="M6564" s="90"/>
      <c r="O6564" s="91"/>
      <c r="P6564" s="56"/>
      <c r="Q6564" s="56"/>
      <c r="R6564" s="56"/>
      <c r="S6564" s="56"/>
      <c r="T6564" s="56" t="s">
        <v>35194</v>
      </c>
      <c r="U6564" s="56" t="s">
        <v>35195</v>
      </c>
      <c r="V6564" s="56" t="s">
        <v>35196</v>
      </c>
      <c r="W6564" s="56" t="s">
        <v>7566</v>
      </c>
      <c r="X6564" s="56" t="s">
        <v>3637</v>
      </c>
      <c r="Y6564" s="56"/>
      <c r="Z6564" s="56" t="s">
        <v>35197</v>
      </c>
      <c r="AA6564" s="56" t="s">
        <v>35198</v>
      </c>
      <c r="AB6564" s="56" t="s">
        <v>35194</v>
      </c>
      <c r="AC6564" s="56" t="s">
        <v>7326</v>
      </c>
      <c r="AD6564" s="90" t="str">
        <f t="shared" si="205"/>
        <v>NA</v>
      </c>
      <c r="AE6564" s="90"/>
      <c r="AF6564" s="90"/>
      <c r="AG6564" s="90"/>
    </row>
    <row r="6565" spans="1:33">
      <c r="A6565" s="56" t="s">
        <v>39286</v>
      </c>
      <c r="B6565" s="56" t="s">
        <v>39287</v>
      </c>
      <c r="C6565" s="56" t="s">
        <v>39288</v>
      </c>
      <c r="D6565" s="56" t="s">
        <v>7717</v>
      </c>
      <c r="E6565" s="56" t="s">
        <v>3958</v>
      </c>
      <c r="F6565" s="56" t="s">
        <v>22</v>
      </c>
      <c r="G6565" s="56"/>
      <c r="H6565" s="56" t="s">
        <v>39289</v>
      </c>
      <c r="I6565" s="56" t="s">
        <v>39290</v>
      </c>
      <c r="J6565" s="56" t="s">
        <v>39291</v>
      </c>
      <c r="K6565" s="56" t="s">
        <v>87</v>
      </c>
      <c r="L6565" s="90" t="str">
        <f t="shared" si="204"/>
        <v>NA</v>
      </c>
      <c r="M6565" s="90"/>
      <c r="O6565" s="91"/>
      <c r="P6565" s="56"/>
      <c r="Q6565" s="56"/>
      <c r="R6565" s="56"/>
      <c r="S6565" s="56"/>
      <c r="T6565" s="56" t="s">
        <v>35199</v>
      </c>
      <c r="U6565" s="56" t="s">
        <v>35200</v>
      </c>
      <c r="V6565" s="56" t="s">
        <v>35201</v>
      </c>
      <c r="W6565" s="56" t="s">
        <v>7566</v>
      </c>
      <c r="X6565" s="56" t="s">
        <v>35202</v>
      </c>
      <c r="Y6565" s="56"/>
      <c r="Z6565" s="56" t="s">
        <v>35203</v>
      </c>
      <c r="AA6565" s="56" t="s">
        <v>35204</v>
      </c>
      <c r="AB6565" s="56" t="s">
        <v>35205</v>
      </c>
      <c r="AC6565" s="56" t="s">
        <v>87</v>
      </c>
      <c r="AD6565" s="90" t="str">
        <f t="shared" si="205"/>
        <v>NA</v>
      </c>
      <c r="AE6565" s="90"/>
      <c r="AF6565" s="90"/>
      <c r="AG6565" s="90"/>
    </row>
    <row r="6566" spans="1:33">
      <c r="A6566" s="56" t="s">
        <v>39292</v>
      </c>
      <c r="B6566" s="56" t="s">
        <v>39293</v>
      </c>
      <c r="C6566" s="56" t="s">
        <v>39294</v>
      </c>
      <c r="D6566" s="56" t="s">
        <v>7717</v>
      </c>
      <c r="E6566" s="56" t="s">
        <v>3980</v>
      </c>
      <c r="F6566" s="56" t="s">
        <v>22</v>
      </c>
      <c r="G6566" s="56"/>
      <c r="H6566" s="56" t="s">
        <v>39295</v>
      </c>
      <c r="I6566" s="56" t="s">
        <v>39296</v>
      </c>
      <c r="J6566" s="56"/>
      <c r="K6566" s="56" t="s">
        <v>87</v>
      </c>
      <c r="L6566" s="90" t="str">
        <f t="shared" si="204"/>
        <v>NA</v>
      </c>
      <c r="M6566" s="90"/>
      <c r="O6566" s="91"/>
      <c r="P6566" s="56"/>
      <c r="Q6566" s="56"/>
      <c r="R6566" s="56"/>
      <c r="S6566" s="56"/>
      <c r="T6566" s="56" t="s">
        <v>35206</v>
      </c>
      <c r="U6566" s="56" t="s">
        <v>35207</v>
      </c>
      <c r="V6566" s="56" t="s">
        <v>35208</v>
      </c>
      <c r="W6566" s="56" t="s">
        <v>7566</v>
      </c>
      <c r="X6566" s="56" t="s">
        <v>3661</v>
      </c>
      <c r="Y6566" s="56" t="s">
        <v>35209</v>
      </c>
      <c r="Z6566" s="56" t="s">
        <v>35210</v>
      </c>
      <c r="AA6566" s="56" t="s">
        <v>35211</v>
      </c>
      <c r="AB6566" s="56" t="s">
        <v>35212</v>
      </c>
      <c r="AC6566" s="56" t="s">
        <v>87</v>
      </c>
      <c r="AD6566" s="90" t="str">
        <f t="shared" si="205"/>
        <v>NA</v>
      </c>
      <c r="AE6566" s="90"/>
      <c r="AF6566" s="90"/>
      <c r="AG6566" s="90"/>
    </row>
    <row r="6567" spans="1:33">
      <c r="A6567" s="56" t="s">
        <v>56433</v>
      </c>
      <c r="B6567" s="56" t="s">
        <v>39297</v>
      </c>
      <c r="C6567" s="56" t="s">
        <v>39298</v>
      </c>
      <c r="D6567" s="56" t="s">
        <v>7717</v>
      </c>
      <c r="E6567" s="56" t="s">
        <v>1946</v>
      </c>
      <c r="F6567" s="56" t="s">
        <v>22</v>
      </c>
      <c r="G6567" s="56"/>
      <c r="H6567" s="56" t="s">
        <v>39299</v>
      </c>
      <c r="I6567" s="56" t="s">
        <v>39300</v>
      </c>
      <c r="J6567" s="56"/>
      <c r="K6567" s="56" t="s">
        <v>87</v>
      </c>
      <c r="L6567" s="90" t="str">
        <f t="shared" si="204"/>
        <v>NA</v>
      </c>
      <c r="M6567" s="90"/>
      <c r="O6567" s="91"/>
      <c r="P6567" s="56"/>
      <c r="Q6567" s="56"/>
      <c r="R6567" s="56"/>
      <c r="S6567" s="56"/>
      <c r="T6567" s="56" t="s">
        <v>35213</v>
      </c>
      <c r="U6567" s="56" t="s">
        <v>35214</v>
      </c>
      <c r="V6567" s="56" t="s">
        <v>35215</v>
      </c>
      <c r="W6567" s="56" t="s">
        <v>7566</v>
      </c>
      <c r="X6567" s="56" t="s">
        <v>3661</v>
      </c>
      <c r="Y6567" s="56" t="s">
        <v>35209</v>
      </c>
      <c r="Z6567" s="56" t="s">
        <v>35216</v>
      </c>
      <c r="AA6567" s="56" t="s">
        <v>35211</v>
      </c>
      <c r="AB6567" s="56" t="s">
        <v>35217</v>
      </c>
      <c r="AC6567" s="56" t="s">
        <v>87</v>
      </c>
      <c r="AD6567" s="90" t="str">
        <f t="shared" si="205"/>
        <v>NA</v>
      </c>
      <c r="AE6567" s="90"/>
      <c r="AF6567" s="90"/>
      <c r="AG6567" s="90"/>
    </row>
    <row r="6568" spans="1:33">
      <c r="A6568" s="56" t="s">
        <v>39301</v>
      </c>
      <c r="B6568" s="56" t="s">
        <v>39302</v>
      </c>
      <c r="C6568" s="56" t="s">
        <v>39303</v>
      </c>
      <c r="D6568" s="56" t="s">
        <v>7717</v>
      </c>
      <c r="E6568" s="56" t="s">
        <v>1946</v>
      </c>
      <c r="F6568" s="56" t="s">
        <v>22</v>
      </c>
      <c r="G6568" s="56"/>
      <c r="H6568" s="56" t="s">
        <v>39299</v>
      </c>
      <c r="I6568" s="56" t="s">
        <v>39300</v>
      </c>
      <c r="J6568" s="56" t="s">
        <v>39304</v>
      </c>
      <c r="K6568" s="56" t="s">
        <v>87</v>
      </c>
      <c r="L6568" s="90" t="str">
        <f t="shared" si="204"/>
        <v>NA</v>
      </c>
      <c r="M6568" s="90"/>
      <c r="O6568" s="91"/>
      <c r="P6568" s="56"/>
      <c r="Q6568" s="56"/>
      <c r="R6568" s="56"/>
      <c r="S6568" s="56"/>
      <c r="T6568" s="56" t="s">
        <v>35218</v>
      </c>
      <c r="U6568" s="56" t="s">
        <v>35219</v>
      </c>
      <c r="V6568" s="56" t="s">
        <v>35220</v>
      </c>
      <c r="W6568" s="56" t="s">
        <v>7566</v>
      </c>
      <c r="X6568" s="56" t="s">
        <v>35221</v>
      </c>
      <c r="Y6568" s="56"/>
      <c r="Z6568" s="56" t="s">
        <v>35222</v>
      </c>
      <c r="AA6568" s="56" t="s">
        <v>35223</v>
      </c>
      <c r="AB6568" s="56"/>
      <c r="AC6568" s="56" t="s">
        <v>87</v>
      </c>
      <c r="AD6568" s="90" t="str">
        <f t="shared" si="205"/>
        <v>NA</v>
      </c>
      <c r="AE6568" s="90"/>
      <c r="AF6568" s="90"/>
      <c r="AG6568" s="90"/>
    </row>
    <row r="6569" spans="1:33">
      <c r="A6569" s="56" t="s">
        <v>39305</v>
      </c>
      <c r="B6569" s="56" t="s">
        <v>39306</v>
      </c>
      <c r="C6569" s="56" t="s">
        <v>39307</v>
      </c>
      <c r="D6569" s="56" t="s">
        <v>7717</v>
      </c>
      <c r="E6569" s="56" t="s">
        <v>9542</v>
      </c>
      <c r="F6569" s="56" t="s">
        <v>22</v>
      </c>
      <c r="G6569" s="56"/>
      <c r="H6569" s="56" t="s">
        <v>39308</v>
      </c>
      <c r="I6569" s="56" t="s">
        <v>39309</v>
      </c>
      <c r="J6569" s="56" t="s">
        <v>39310</v>
      </c>
      <c r="K6569" s="56" t="s">
        <v>87</v>
      </c>
      <c r="L6569" s="90" t="str">
        <f t="shared" si="204"/>
        <v>NA</v>
      </c>
      <c r="M6569" s="90"/>
      <c r="O6569" s="91"/>
      <c r="P6569" s="56"/>
      <c r="Q6569" s="56"/>
      <c r="R6569" s="56"/>
      <c r="S6569" s="56"/>
      <c r="T6569" s="56" t="s">
        <v>35224</v>
      </c>
      <c r="U6569" s="56" t="s">
        <v>35225</v>
      </c>
      <c r="V6569" s="56" t="s">
        <v>35226</v>
      </c>
      <c r="W6569" s="56" t="s">
        <v>7566</v>
      </c>
      <c r="X6569" s="56" t="s">
        <v>35227</v>
      </c>
      <c r="Y6569" s="56"/>
      <c r="Z6569" s="56" t="s">
        <v>35228</v>
      </c>
      <c r="AA6569" s="56" t="s">
        <v>35229</v>
      </c>
      <c r="AB6569" s="56" t="s">
        <v>35230</v>
      </c>
      <c r="AC6569" s="56" t="s">
        <v>7326</v>
      </c>
      <c r="AD6569" s="90" t="str">
        <f t="shared" si="205"/>
        <v>NA</v>
      </c>
      <c r="AE6569" s="90"/>
      <c r="AF6569" s="90"/>
      <c r="AG6569" s="90"/>
    </row>
    <row r="6570" spans="1:33">
      <c r="A6570" s="56" t="s">
        <v>39311</v>
      </c>
      <c r="B6570" s="56" t="s">
        <v>39312</v>
      </c>
      <c r="C6570" s="56" t="s">
        <v>39313</v>
      </c>
      <c r="D6570" s="56" t="s">
        <v>7717</v>
      </c>
      <c r="E6570" s="56" t="s">
        <v>134</v>
      </c>
      <c r="F6570" s="56" t="s">
        <v>22</v>
      </c>
      <c r="G6570" s="56"/>
      <c r="H6570" s="56" t="s">
        <v>39314</v>
      </c>
      <c r="I6570" s="56" t="s">
        <v>39315</v>
      </c>
      <c r="J6570" s="56" t="s">
        <v>39316</v>
      </c>
      <c r="K6570" s="56" t="s">
        <v>87</v>
      </c>
      <c r="L6570" s="90" t="str">
        <f t="shared" si="204"/>
        <v>NA</v>
      </c>
      <c r="M6570" s="90"/>
      <c r="O6570" s="91"/>
      <c r="P6570" s="56"/>
      <c r="Q6570" s="56"/>
      <c r="R6570" s="56"/>
      <c r="S6570" s="56"/>
      <c r="T6570" s="56" t="s">
        <v>35231</v>
      </c>
      <c r="U6570" s="56" t="s">
        <v>35232</v>
      </c>
      <c r="V6570" s="56" t="s">
        <v>35233</v>
      </c>
      <c r="W6570" s="56" t="s">
        <v>7566</v>
      </c>
      <c r="X6570" s="56" t="s">
        <v>35234</v>
      </c>
      <c r="Y6570" s="56"/>
      <c r="Z6570" s="56" t="s">
        <v>35235</v>
      </c>
      <c r="AA6570" s="56" t="s">
        <v>35236</v>
      </c>
      <c r="AB6570" s="56" t="s">
        <v>35231</v>
      </c>
      <c r="AC6570" s="56" t="s">
        <v>7326</v>
      </c>
      <c r="AD6570" s="90" t="str">
        <f t="shared" si="205"/>
        <v>NA</v>
      </c>
      <c r="AE6570" s="90"/>
      <c r="AF6570" s="90"/>
      <c r="AG6570" s="90"/>
    </row>
    <row r="6571" spans="1:33">
      <c r="A6571" s="56" t="s">
        <v>39317</v>
      </c>
      <c r="B6571" s="56" t="s">
        <v>39318</v>
      </c>
      <c r="C6571" s="56" t="s">
        <v>38273</v>
      </c>
      <c r="D6571" s="56" t="s">
        <v>7717</v>
      </c>
      <c r="E6571" s="56" t="s">
        <v>134</v>
      </c>
      <c r="F6571" s="56" t="s">
        <v>22</v>
      </c>
      <c r="G6571" s="56"/>
      <c r="H6571" s="56" t="s">
        <v>39314</v>
      </c>
      <c r="I6571" s="56" t="s">
        <v>39315</v>
      </c>
      <c r="J6571" s="56" t="s">
        <v>39319</v>
      </c>
      <c r="K6571" s="56" t="s">
        <v>87</v>
      </c>
      <c r="L6571" s="90" t="str">
        <f t="shared" si="204"/>
        <v>NA</v>
      </c>
      <c r="M6571" s="90"/>
      <c r="O6571" s="91"/>
      <c r="P6571" s="56"/>
      <c r="Q6571" s="56"/>
      <c r="R6571" s="56"/>
      <c r="S6571" s="56"/>
      <c r="T6571" s="56" t="s">
        <v>35237</v>
      </c>
      <c r="U6571" s="56" t="s">
        <v>35238</v>
      </c>
      <c r="V6571" s="56" t="s">
        <v>35239</v>
      </c>
      <c r="W6571" s="56" t="s">
        <v>7566</v>
      </c>
      <c r="X6571" s="56" t="s">
        <v>35234</v>
      </c>
      <c r="Y6571" s="56"/>
      <c r="Z6571" s="56" t="s">
        <v>35240</v>
      </c>
      <c r="AA6571" s="56" t="s">
        <v>35236</v>
      </c>
      <c r="AB6571" s="56"/>
      <c r="AC6571" s="56" t="s">
        <v>87</v>
      </c>
      <c r="AD6571" s="90" t="str">
        <f t="shared" si="205"/>
        <v>NA</v>
      </c>
      <c r="AE6571" s="90"/>
      <c r="AF6571" s="90"/>
      <c r="AG6571" s="90"/>
    </row>
    <row r="6572" spans="1:33">
      <c r="A6572" s="56" t="s">
        <v>39320</v>
      </c>
      <c r="B6572" s="56" t="s">
        <v>39321</v>
      </c>
      <c r="C6572" s="56" t="s">
        <v>39322</v>
      </c>
      <c r="D6572" s="56" t="s">
        <v>7717</v>
      </c>
      <c r="E6572" s="56" t="s">
        <v>134</v>
      </c>
      <c r="F6572" s="56" t="s">
        <v>22</v>
      </c>
      <c r="G6572" s="56"/>
      <c r="H6572" s="56" t="s">
        <v>39314</v>
      </c>
      <c r="I6572" s="56" t="s">
        <v>39315</v>
      </c>
      <c r="J6572" s="56" t="s">
        <v>39320</v>
      </c>
      <c r="K6572" s="56" t="s">
        <v>87</v>
      </c>
      <c r="L6572" s="90" t="str">
        <f t="shared" si="204"/>
        <v>NA</v>
      </c>
      <c r="M6572" s="90"/>
      <c r="O6572" s="91"/>
      <c r="P6572" s="56"/>
      <c r="Q6572" s="56"/>
      <c r="R6572" s="56"/>
      <c r="S6572" s="56"/>
      <c r="T6572" s="56" t="s">
        <v>35241</v>
      </c>
      <c r="U6572" s="56" t="s">
        <v>35242</v>
      </c>
      <c r="V6572" s="56" t="s">
        <v>35243</v>
      </c>
      <c r="W6572" s="56" t="s">
        <v>7566</v>
      </c>
      <c r="X6572" s="56" t="s">
        <v>35244</v>
      </c>
      <c r="Y6572" s="56"/>
      <c r="Z6572" s="56" t="s">
        <v>35245</v>
      </c>
      <c r="AA6572" s="56" t="s">
        <v>35246</v>
      </c>
      <c r="AB6572" s="56" t="s">
        <v>35247</v>
      </c>
      <c r="AC6572" s="56" t="s">
        <v>7326</v>
      </c>
      <c r="AD6572" s="90" t="str">
        <f t="shared" si="205"/>
        <v>NA</v>
      </c>
      <c r="AE6572" s="90"/>
      <c r="AF6572" s="90"/>
      <c r="AG6572" s="90"/>
    </row>
    <row r="6573" spans="1:33">
      <c r="A6573" s="56" t="s">
        <v>39323</v>
      </c>
      <c r="B6573" s="56" t="s">
        <v>39324</v>
      </c>
      <c r="C6573" s="56" t="s">
        <v>39325</v>
      </c>
      <c r="D6573" s="56" t="s">
        <v>7717</v>
      </c>
      <c r="E6573" s="56" t="s">
        <v>9551</v>
      </c>
      <c r="F6573" s="56" t="s">
        <v>22</v>
      </c>
      <c r="G6573" s="56"/>
      <c r="H6573" s="56" t="s">
        <v>39326</v>
      </c>
      <c r="I6573" s="56" t="s">
        <v>39327</v>
      </c>
      <c r="J6573" s="56" t="s">
        <v>39323</v>
      </c>
      <c r="K6573" s="56" t="s">
        <v>87</v>
      </c>
      <c r="L6573" s="90" t="str">
        <f t="shared" si="204"/>
        <v>NA</v>
      </c>
      <c r="M6573" s="90"/>
      <c r="O6573" s="91"/>
      <c r="P6573" s="56"/>
      <c r="Q6573" s="56"/>
      <c r="R6573" s="56"/>
      <c r="S6573" s="56"/>
      <c r="T6573" s="56" t="s">
        <v>35248</v>
      </c>
      <c r="U6573" s="56" t="s">
        <v>35249</v>
      </c>
      <c r="V6573" s="56" t="s">
        <v>35250</v>
      </c>
      <c r="W6573" s="56" t="s">
        <v>7566</v>
      </c>
      <c r="X6573" s="56" t="s">
        <v>11902</v>
      </c>
      <c r="Y6573" s="56"/>
      <c r="Z6573" s="56" t="s">
        <v>35251</v>
      </c>
      <c r="AA6573" s="56" t="s">
        <v>35252</v>
      </c>
      <c r="AB6573" s="56" t="s">
        <v>35253</v>
      </c>
      <c r="AC6573" s="56" t="s">
        <v>7326</v>
      </c>
      <c r="AD6573" s="90" t="str">
        <f t="shared" si="205"/>
        <v>NA</v>
      </c>
      <c r="AE6573" s="90"/>
      <c r="AF6573" s="90"/>
      <c r="AG6573" s="90"/>
    </row>
    <row r="6574" spans="1:33">
      <c r="A6574" s="56" t="s">
        <v>39328</v>
      </c>
      <c r="B6574" s="56" t="s">
        <v>39329</v>
      </c>
      <c r="C6574" s="56" t="s">
        <v>39330</v>
      </c>
      <c r="D6574" s="56" t="s">
        <v>7717</v>
      </c>
      <c r="E6574" s="56" t="s">
        <v>4032</v>
      </c>
      <c r="F6574" s="56" t="s">
        <v>22</v>
      </c>
      <c r="G6574" s="56"/>
      <c r="H6574" s="56" t="s">
        <v>39331</v>
      </c>
      <c r="I6574" s="56" t="s">
        <v>39332</v>
      </c>
      <c r="J6574" s="56" t="s">
        <v>39333</v>
      </c>
      <c r="K6574" s="56" t="s">
        <v>87</v>
      </c>
      <c r="L6574" s="90" t="str">
        <f t="shared" si="204"/>
        <v>NA</v>
      </c>
      <c r="M6574" s="90"/>
      <c r="O6574" s="91"/>
      <c r="P6574" s="56"/>
      <c r="Q6574" s="56"/>
      <c r="R6574" s="56"/>
      <c r="S6574" s="56"/>
      <c r="T6574" s="56" t="s">
        <v>35254</v>
      </c>
      <c r="U6574" s="56" t="s">
        <v>35255</v>
      </c>
      <c r="V6574" s="56" t="s">
        <v>35256</v>
      </c>
      <c r="W6574" s="56" t="s">
        <v>7566</v>
      </c>
      <c r="X6574" s="56" t="s">
        <v>11902</v>
      </c>
      <c r="Y6574" s="56"/>
      <c r="Z6574" s="56" t="s">
        <v>35251</v>
      </c>
      <c r="AA6574" s="56" t="s">
        <v>35252</v>
      </c>
      <c r="AB6574" s="56" t="s">
        <v>35254</v>
      </c>
      <c r="AC6574" s="56" t="s">
        <v>7326</v>
      </c>
      <c r="AD6574" s="90" t="str">
        <f t="shared" si="205"/>
        <v>NA</v>
      </c>
      <c r="AE6574" s="90"/>
      <c r="AF6574" s="90"/>
      <c r="AG6574" s="90"/>
    </row>
    <row r="6575" spans="1:33">
      <c r="A6575" s="56" t="s">
        <v>39334</v>
      </c>
      <c r="B6575" s="56" t="s">
        <v>39335</v>
      </c>
      <c r="C6575" s="56" t="s">
        <v>39336</v>
      </c>
      <c r="D6575" s="56" t="s">
        <v>7717</v>
      </c>
      <c r="E6575" s="56" t="s">
        <v>4040</v>
      </c>
      <c r="F6575" s="56" t="s">
        <v>22</v>
      </c>
      <c r="G6575" s="56"/>
      <c r="H6575" s="56" t="s">
        <v>39337</v>
      </c>
      <c r="I6575" s="56" t="s">
        <v>39338</v>
      </c>
      <c r="J6575" s="56" t="s">
        <v>39334</v>
      </c>
      <c r="K6575" s="56" t="s">
        <v>87</v>
      </c>
      <c r="L6575" s="90" t="str">
        <f t="shared" si="204"/>
        <v>NA</v>
      </c>
      <c r="M6575" s="90"/>
      <c r="O6575" s="91"/>
      <c r="P6575" s="56"/>
      <c r="Q6575" s="56"/>
      <c r="R6575" s="56"/>
      <c r="S6575" s="56"/>
      <c r="T6575" s="56" t="s">
        <v>35257</v>
      </c>
      <c r="U6575" s="56" t="s">
        <v>35258</v>
      </c>
      <c r="V6575" s="56" t="s">
        <v>35259</v>
      </c>
      <c r="W6575" s="56" t="s">
        <v>7566</v>
      </c>
      <c r="X6575" s="56" t="s">
        <v>11902</v>
      </c>
      <c r="Y6575" s="56"/>
      <c r="Z6575" s="56" t="s">
        <v>35251</v>
      </c>
      <c r="AA6575" s="56" t="s">
        <v>35252</v>
      </c>
      <c r="AB6575" s="56" t="s">
        <v>35257</v>
      </c>
      <c r="AC6575" s="56" t="s">
        <v>7326</v>
      </c>
      <c r="AD6575" s="90" t="str">
        <f t="shared" si="205"/>
        <v>NA</v>
      </c>
      <c r="AE6575" s="90"/>
      <c r="AF6575" s="90"/>
      <c r="AG6575" s="90"/>
    </row>
    <row r="6576" spans="1:33">
      <c r="A6576" s="56" t="s">
        <v>39339</v>
      </c>
      <c r="B6576" s="56" t="s">
        <v>39340</v>
      </c>
      <c r="C6576" s="56" t="s">
        <v>39341</v>
      </c>
      <c r="D6576" s="56" t="s">
        <v>7717</v>
      </c>
      <c r="E6576" s="56" t="s">
        <v>4040</v>
      </c>
      <c r="F6576" s="56" t="s">
        <v>22</v>
      </c>
      <c r="G6576" s="56"/>
      <c r="H6576" s="56" t="s">
        <v>39337</v>
      </c>
      <c r="I6576" s="56" t="s">
        <v>39338</v>
      </c>
      <c r="J6576" s="56" t="s">
        <v>39342</v>
      </c>
      <c r="K6576" s="56" t="s">
        <v>87</v>
      </c>
      <c r="L6576" s="90" t="str">
        <f t="shared" si="204"/>
        <v>NA</v>
      </c>
      <c r="M6576" s="90"/>
      <c r="O6576" s="91"/>
      <c r="P6576" s="56"/>
      <c r="Q6576" s="56"/>
      <c r="R6576" s="56"/>
      <c r="S6576" s="56"/>
      <c r="T6576" s="56" t="s">
        <v>35260</v>
      </c>
      <c r="U6576" s="56" t="s">
        <v>35261</v>
      </c>
      <c r="V6576" s="56" t="s">
        <v>35262</v>
      </c>
      <c r="W6576" s="56" t="s">
        <v>7566</v>
      </c>
      <c r="X6576" s="56" t="s">
        <v>35263</v>
      </c>
      <c r="Y6576" s="56"/>
      <c r="Z6576" s="56" t="s">
        <v>35264</v>
      </c>
      <c r="AA6576" s="56" t="s">
        <v>35265</v>
      </c>
      <c r="AB6576" s="56" t="s">
        <v>35260</v>
      </c>
      <c r="AC6576" s="56" t="s">
        <v>7326</v>
      </c>
      <c r="AD6576" s="90" t="str">
        <f t="shared" si="205"/>
        <v>NA</v>
      </c>
      <c r="AE6576" s="90"/>
      <c r="AF6576" s="90"/>
      <c r="AG6576" s="90"/>
    </row>
    <row r="6577" spans="1:33">
      <c r="A6577" s="56" t="s">
        <v>39343</v>
      </c>
      <c r="B6577" s="56" t="s">
        <v>39344</v>
      </c>
      <c r="C6577" s="56" t="s">
        <v>39345</v>
      </c>
      <c r="D6577" s="56" t="s">
        <v>7717</v>
      </c>
      <c r="E6577" s="56" t="s">
        <v>4052</v>
      </c>
      <c r="F6577" s="56" t="s">
        <v>22</v>
      </c>
      <c r="G6577" s="56"/>
      <c r="H6577" s="56" t="s">
        <v>39346</v>
      </c>
      <c r="I6577" s="56" t="s">
        <v>39347</v>
      </c>
      <c r="J6577" s="56" t="s">
        <v>39343</v>
      </c>
      <c r="K6577" s="56" t="s">
        <v>87</v>
      </c>
      <c r="L6577" s="90" t="str">
        <f t="shared" si="204"/>
        <v>NA</v>
      </c>
      <c r="M6577" s="90"/>
      <c r="O6577" s="91"/>
      <c r="P6577" s="56"/>
      <c r="Q6577" s="56"/>
      <c r="R6577" s="56"/>
      <c r="S6577" s="56"/>
      <c r="T6577" s="56" t="s">
        <v>35266</v>
      </c>
      <c r="U6577" s="56" t="s">
        <v>35267</v>
      </c>
      <c r="V6577" s="56" t="s">
        <v>35268</v>
      </c>
      <c r="W6577" s="56" t="s">
        <v>7566</v>
      </c>
      <c r="X6577" s="56" t="s">
        <v>35269</v>
      </c>
      <c r="Y6577" s="56"/>
      <c r="Z6577" s="56" t="s">
        <v>35270</v>
      </c>
      <c r="AA6577" s="56" t="s">
        <v>35271</v>
      </c>
      <c r="AB6577" s="56" t="s">
        <v>35272</v>
      </c>
      <c r="AC6577" s="56" t="s">
        <v>7326</v>
      </c>
      <c r="AD6577" s="90" t="str">
        <f t="shared" si="205"/>
        <v>NA</v>
      </c>
      <c r="AE6577" s="90"/>
      <c r="AF6577" s="90"/>
      <c r="AG6577" s="90"/>
    </row>
    <row r="6578" spans="1:33">
      <c r="A6578" s="56" t="s">
        <v>39348</v>
      </c>
      <c r="B6578" s="56" t="s">
        <v>39349</v>
      </c>
      <c r="C6578" s="56" t="s">
        <v>39350</v>
      </c>
      <c r="D6578" s="56" t="s">
        <v>7717</v>
      </c>
      <c r="E6578" s="56" t="s">
        <v>4062</v>
      </c>
      <c r="F6578" s="56" t="s">
        <v>22</v>
      </c>
      <c r="G6578" s="56"/>
      <c r="H6578" s="56" t="s">
        <v>39351</v>
      </c>
      <c r="I6578" s="56" t="s">
        <v>39352</v>
      </c>
      <c r="J6578" s="56" t="s">
        <v>39353</v>
      </c>
      <c r="K6578" s="56" t="s">
        <v>87</v>
      </c>
      <c r="L6578" s="90" t="str">
        <f t="shared" si="204"/>
        <v>NA</v>
      </c>
      <c r="M6578" s="90"/>
      <c r="O6578" s="91"/>
      <c r="P6578" s="56"/>
      <c r="Q6578" s="56"/>
      <c r="R6578" s="56"/>
      <c r="S6578" s="56"/>
      <c r="T6578" s="56" t="s">
        <v>35273</v>
      </c>
      <c r="U6578" s="56" t="s">
        <v>35274</v>
      </c>
      <c r="V6578" s="56" t="s">
        <v>31635</v>
      </c>
      <c r="W6578" s="56" t="s">
        <v>7566</v>
      </c>
      <c r="X6578" s="56" t="s">
        <v>3686</v>
      </c>
      <c r="Y6578" s="56"/>
      <c r="Z6578" s="56" t="s">
        <v>35275</v>
      </c>
      <c r="AA6578" s="56" t="s">
        <v>35276</v>
      </c>
      <c r="AB6578" s="56" t="s">
        <v>35277</v>
      </c>
      <c r="AC6578" s="56" t="s">
        <v>7326</v>
      </c>
      <c r="AD6578" s="90" t="str">
        <f t="shared" si="205"/>
        <v>NA</v>
      </c>
      <c r="AE6578" s="90"/>
      <c r="AF6578" s="90"/>
      <c r="AG6578" s="90"/>
    </row>
    <row r="6579" spans="1:33">
      <c r="A6579" s="56" t="s">
        <v>39354</v>
      </c>
      <c r="B6579" s="56" t="s">
        <v>39355</v>
      </c>
      <c r="C6579" s="56" t="s">
        <v>39356</v>
      </c>
      <c r="D6579" s="56" t="s">
        <v>7717</v>
      </c>
      <c r="E6579" s="56" t="s">
        <v>36687</v>
      </c>
      <c r="F6579" s="56" t="s">
        <v>22</v>
      </c>
      <c r="G6579" s="56"/>
      <c r="H6579" s="56" t="s">
        <v>39357</v>
      </c>
      <c r="I6579" s="56" t="s">
        <v>39358</v>
      </c>
      <c r="J6579" s="56" t="s">
        <v>39359</v>
      </c>
      <c r="K6579" s="56" t="s">
        <v>87</v>
      </c>
      <c r="L6579" s="90" t="str">
        <f t="shared" si="204"/>
        <v>NA</v>
      </c>
      <c r="M6579" s="90"/>
      <c r="O6579" s="91"/>
      <c r="P6579" s="56"/>
      <c r="Q6579" s="56"/>
      <c r="R6579" s="56"/>
      <c r="S6579" s="56"/>
      <c r="T6579" s="56" t="s">
        <v>35278</v>
      </c>
      <c r="U6579" s="56" t="s">
        <v>35279</v>
      </c>
      <c r="V6579" s="56" t="s">
        <v>35280</v>
      </c>
      <c r="W6579" s="56" t="s">
        <v>7566</v>
      </c>
      <c r="X6579" s="56" t="s">
        <v>3686</v>
      </c>
      <c r="Y6579" s="56"/>
      <c r="Z6579" s="56" t="s">
        <v>35281</v>
      </c>
      <c r="AA6579" s="56" t="s">
        <v>35276</v>
      </c>
      <c r="AB6579" s="56" t="s">
        <v>35282</v>
      </c>
      <c r="AC6579" s="56" t="s">
        <v>87</v>
      </c>
      <c r="AD6579" s="90" t="str">
        <f t="shared" si="205"/>
        <v>NA</v>
      </c>
      <c r="AE6579" s="90"/>
      <c r="AF6579" s="90"/>
      <c r="AG6579" s="90"/>
    </row>
    <row r="6580" spans="1:33">
      <c r="A6580" s="56" t="s">
        <v>39360</v>
      </c>
      <c r="B6580" s="56" t="s">
        <v>39361</v>
      </c>
      <c r="C6580" s="56" t="s">
        <v>39362</v>
      </c>
      <c r="D6580" s="56" t="s">
        <v>7717</v>
      </c>
      <c r="E6580" s="56" t="s">
        <v>430</v>
      </c>
      <c r="F6580" s="56" t="s">
        <v>22</v>
      </c>
      <c r="G6580" s="56"/>
      <c r="H6580" s="56" t="s">
        <v>39363</v>
      </c>
      <c r="I6580" s="56" t="s">
        <v>39364</v>
      </c>
      <c r="J6580" s="56" t="s">
        <v>39365</v>
      </c>
      <c r="K6580" s="56" t="s">
        <v>87</v>
      </c>
      <c r="L6580" s="90" t="str">
        <f t="shared" si="204"/>
        <v>NA</v>
      </c>
      <c r="M6580" s="90"/>
      <c r="O6580" s="91"/>
      <c r="P6580" s="56"/>
      <c r="Q6580" s="56"/>
      <c r="R6580" s="56"/>
      <c r="S6580" s="56"/>
      <c r="T6580" s="56" t="s">
        <v>35283</v>
      </c>
      <c r="U6580" s="56" t="s">
        <v>35284</v>
      </c>
      <c r="V6580" s="56" t="s">
        <v>35285</v>
      </c>
      <c r="W6580" s="56" t="s">
        <v>7566</v>
      </c>
      <c r="X6580" s="56" t="s">
        <v>3686</v>
      </c>
      <c r="Y6580" s="56"/>
      <c r="Z6580" s="56" t="s">
        <v>35281</v>
      </c>
      <c r="AA6580" s="56" t="s">
        <v>35276</v>
      </c>
      <c r="AB6580" s="56" t="s">
        <v>35286</v>
      </c>
      <c r="AC6580" s="56" t="s">
        <v>87</v>
      </c>
      <c r="AD6580" s="90" t="str">
        <f t="shared" si="205"/>
        <v>NA</v>
      </c>
      <c r="AE6580" s="90"/>
      <c r="AF6580" s="90"/>
      <c r="AG6580" s="90"/>
    </row>
    <row r="6581" spans="1:33">
      <c r="A6581" s="56" t="s">
        <v>39366</v>
      </c>
      <c r="B6581" s="56" t="s">
        <v>39367</v>
      </c>
      <c r="C6581" s="56" t="s">
        <v>39368</v>
      </c>
      <c r="D6581" s="56" t="s">
        <v>7717</v>
      </c>
      <c r="E6581" s="56" t="s">
        <v>430</v>
      </c>
      <c r="F6581" s="56" t="s">
        <v>22</v>
      </c>
      <c r="G6581" s="56"/>
      <c r="H6581" s="56" t="s">
        <v>39363</v>
      </c>
      <c r="I6581" s="56" t="s">
        <v>39364</v>
      </c>
      <c r="J6581" s="56" t="s">
        <v>39369</v>
      </c>
      <c r="K6581" s="56" t="s">
        <v>87</v>
      </c>
      <c r="L6581" s="90" t="str">
        <f t="shared" si="204"/>
        <v>NA</v>
      </c>
      <c r="M6581" s="90"/>
      <c r="O6581" s="91"/>
      <c r="P6581" s="56"/>
      <c r="Q6581" s="56"/>
      <c r="R6581" s="56"/>
      <c r="S6581" s="56"/>
      <c r="T6581" s="56" t="s">
        <v>35287</v>
      </c>
      <c r="U6581" s="56" t="s">
        <v>35288</v>
      </c>
      <c r="V6581" s="56" t="s">
        <v>35289</v>
      </c>
      <c r="W6581" s="56" t="s">
        <v>7566</v>
      </c>
      <c r="X6581" s="56" t="s">
        <v>35290</v>
      </c>
      <c r="Y6581" s="56"/>
      <c r="Z6581" s="56" t="s">
        <v>35291</v>
      </c>
      <c r="AA6581" s="56" t="s">
        <v>35292</v>
      </c>
      <c r="AB6581" s="56"/>
      <c r="AC6581" s="56" t="s">
        <v>87</v>
      </c>
      <c r="AD6581" s="90" t="str">
        <f t="shared" si="205"/>
        <v>NA</v>
      </c>
      <c r="AE6581" s="90"/>
      <c r="AF6581" s="90"/>
      <c r="AG6581" s="90"/>
    </row>
    <row r="6582" spans="1:33">
      <c r="A6582" s="56" t="s">
        <v>37440</v>
      </c>
      <c r="B6582" s="56" t="s">
        <v>39370</v>
      </c>
      <c r="C6582" s="56" t="s">
        <v>39371</v>
      </c>
      <c r="D6582" s="56" t="s">
        <v>7717</v>
      </c>
      <c r="E6582" s="56" t="s">
        <v>430</v>
      </c>
      <c r="F6582" s="56" t="s">
        <v>22</v>
      </c>
      <c r="G6582" s="56"/>
      <c r="H6582" s="56" t="s">
        <v>39363</v>
      </c>
      <c r="I6582" s="56" t="s">
        <v>39364</v>
      </c>
      <c r="J6582" s="56" t="s">
        <v>37440</v>
      </c>
      <c r="K6582" s="56" t="s">
        <v>87</v>
      </c>
      <c r="L6582" s="90" t="str">
        <f t="shared" si="204"/>
        <v>NA</v>
      </c>
      <c r="M6582" s="90"/>
      <c r="O6582" s="91"/>
      <c r="P6582" s="56"/>
      <c r="Q6582" s="56"/>
      <c r="R6582" s="56"/>
      <c r="S6582" s="56"/>
      <c r="T6582" s="56" t="s">
        <v>35293</v>
      </c>
      <c r="U6582" s="56" t="s">
        <v>35294</v>
      </c>
      <c r="V6582" s="56" t="s">
        <v>35295</v>
      </c>
      <c r="W6582" s="56" t="s">
        <v>7566</v>
      </c>
      <c r="X6582" s="56" t="s">
        <v>35296</v>
      </c>
      <c r="Y6582" s="56"/>
      <c r="Z6582" s="56" t="s">
        <v>35297</v>
      </c>
      <c r="AA6582" s="56" t="s">
        <v>35298</v>
      </c>
      <c r="AB6582" s="56"/>
      <c r="AC6582" s="56" t="s">
        <v>87</v>
      </c>
      <c r="AD6582" s="90" t="str">
        <f t="shared" si="205"/>
        <v>NA</v>
      </c>
      <c r="AE6582" s="90"/>
      <c r="AF6582" s="90"/>
      <c r="AG6582" s="90"/>
    </row>
    <row r="6583" spans="1:33">
      <c r="A6583" s="56" t="s">
        <v>39372</v>
      </c>
      <c r="B6583" s="56" t="s">
        <v>39373</v>
      </c>
      <c r="C6583" s="56" t="s">
        <v>39374</v>
      </c>
      <c r="D6583" s="56" t="s">
        <v>7717</v>
      </c>
      <c r="E6583" s="56" t="s">
        <v>1998</v>
      </c>
      <c r="F6583" s="56" t="s">
        <v>22</v>
      </c>
      <c r="G6583" s="56"/>
      <c r="H6583" s="56" t="s">
        <v>39375</v>
      </c>
      <c r="I6583" s="56" t="s">
        <v>39376</v>
      </c>
      <c r="J6583" s="56" t="s">
        <v>39377</v>
      </c>
      <c r="K6583" s="56" t="s">
        <v>87</v>
      </c>
      <c r="L6583" s="90" t="str">
        <f t="shared" si="204"/>
        <v>NA</v>
      </c>
      <c r="M6583" s="90"/>
      <c r="O6583" s="91"/>
      <c r="P6583" s="56"/>
      <c r="Q6583" s="56"/>
      <c r="R6583" s="56"/>
      <c r="S6583" s="56"/>
      <c r="T6583" s="56" t="s">
        <v>35299</v>
      </c>
      <c r="U6583" s="56" t="s">
        <v>35300</v>
      </c>
      <c r="V6583" s="56" t="s">
        <v>35301</v>
      </c>
      <c r="W6583" s="56" t="s">
        <v>7566</v>
      </c>
      <c r="X6583" s="56" t="s">
        <v>35302</v>
      </c>
      <c r="Y6583" s="56"/>
      <c r="Z6583" s="56" t="s">
        <v>35303</v>
      </c>
      <c r="AA6583" s="56" t="s">
        <v>35304</v>
      </c>
      <c r="AB6583" s="56" t="s">
        <v>35305</v>
      </c>
      <c r="AC6583" s="56" t="s">
        <v>87</v>
      </c>
      <c r="AD6583" s="90" t="str">
        <f t="shared" si="205"/>
        <v>NA</v>
      </c>
      <c r="AE6583" s="90"/>
      <c r="AF6583" s="90"/>
      <c r="AG6583" s="90"/>
    </row>
    <row r="6584" spans="1:33">
      <c r="A6584" s="56" t="s">
        <v>39378</v>
      </c>
      <c r="B6584" s="56" t="s">
        <v>39379</v>
      </c>
      <c r="C6584" s="56" t="s">
        <v>39380</v>
      </c>
      <c r="D6584" s="56" t="s">
        <v>7717</v>
      </c>
      <c r="E6584" s="56" t="s">
        <v>1998</v>
      </c>
      <c r="F6584" s="56" t="s">
        <v>22</v>
      </c>
      <c r="G6584" s="56"/>
      <c r="H6584" s="56" t="s">
        <v>39375</v>
      </c>
      <c r="I6584" s="56" t="s">
        <v>39376</v>
      </c>
      <c r="J6584" s="56" t="s">
        <v>39378</v>
      </c>
      <c r="K6584" s="56" t="s">
        <v>87</v>
      </c>
      <c r="L6584" s="90" t="str">
        <f t="shared" si="204"/>
        <v>NA</v>
      </c>
      <c r="M6584" s="90"/>
      <c r="O6584" s="91"/>
      <c r="P6584" s="56"/>
      <c r="Q6584" s="56"/>
      <c r="R6584" s="56"/>
      <c r="S6584" s="56"/>
      <c r="T6584" s="56" t="s">
        <v>35306</v>
      </c>
      <c r="U6584" s="56" t="s">
        <v>35307</v>
      </c>
      <c r="V6584" s="56" t="s">
        <v>35308</v>
      </c>
      <c r="W6584" s="56" t="s">
        <v>7566</v>
      </c>
      <c r="X6584" s="56" t="s">
        <v>35302</v>
      </c>
      <c r="Y6584" s="56"/>
      <c r="Z6584" s="56" t="s">
        <v>35303</v>
      </c>
      <c r="AA6584" s="56" t="s">
        <v>35304</v>
      </c>
      <c r="AB6584" s="56" t="s">
        <v>35309</v>
      </c>
      <c r="AC6584" s="56" t="s">
        <v>87</v>
      </c>
      <c r="AD6584" s="90" t="str">
        <f t="shared" si="205"/>
        <v>NA</v>
      </c>
      <c r="AE6584" s="90"/>
      <c r="AF6584" s="90"/>
      <c r="AG6584" s="90"/>
    </row>
    <row r="6585" spans="1:33">
      <c r="A6585" s="56" t="s">
        <v>39381</v>
      </c>
      <c r="B6585" s="56" t="s">
        <v>39382</v>
      </c>
      <c r="C6585" s="56" t="s">
        <v>39383</v>
      </c>
      <c r="D6585" s="56" t="s">
        <v>7717</v>
      </c>
      <c r="E6585" s="56" t="s">
        <v>23941</v>
      </c>
      <c r="F6585" s="56" t="s">
        <v>22</v>
      </c>
      <c r="G6585" s="56"/>
      <c r="H6585" s="56" t="s">
        <v>39384</v>
      </c>
      <c r="I6585" s="56" t="s">
        <v>39385</v>
      </c>
      <c r="J6585" s="56" t="s">
        <v>39386</v>
      </c>
      <c r="K6585" s="56" t="s">
        <v>87</v>
      </c>
      <c r="L6585" s="90" t="str">
        <f t="shared" si="204"/>
        <v>NA</v>
      </c>
      <c r="M6585" s="90"/>
      <c r="O6585" s="91"/>
      <c r="P6585" s="56"/>
      <c r="Q6585" s="56"/>
      <c r="R6585" s="56"/>
      <c r="S6585" s="56"/>
      <c r="T6585" s="56" t="s">
        <v>35310</v>
      </c>
      <c r="U6585" s="56" t="s">
        <v>35311</v>
      </c>
      <c r="V6585" s="56" t="s">
        <v>35312</v>
      </c>
      <c r="W6585" s="56" t="s">
        <v>7566</v>
      </c>
      <c r="X6585" s="56" t="s">
        <v>35302</v>
      </c>
      <c r="Y6585" s="56"/>
      <c r="Z6585" s="56" t="s">
        <v>35303</v>
      </c>
      <c r="AA6585" s="56" t="s">
        <v>35304</v>
      </c>
      <c r="AB6585" s="56" t="s">
        <v>35313</v>
      </c>
      <c r="AC6585" s="56" t="s">
        <v>87</v>
      </c>
      <c r="AD6585" s="90" t="str">
        <f t="shared" si="205"/>
        <v>NA</v>
      </c>
      <c r="AE6585" s="90"/>
      <c r="AF6585" s="90"/>
      <c r="AG6585" s="90"/>
    </row>
    <row r="6586" spans="1:33">
      <c r="A6586" s="56" t="s">
        <v>39387</v>
      </c>
      <c r="B6586" s="56" t="s">
        <v>39388</v>
      </c>
      <c r="C6586" s="56" t="s">
        <v>39389</v>
      </c>
      <c r="D6586" s="56" t="s">
        <v>7717</v>
      </c>
      <c r="E6586" s="56" t="s">
        <v>4130</v>
      </c>
      <c r="F6586" s="56" t="s">
        <v>22</v>
      </c>
      <c r="G6586" s="56"/>
      <c r="H6586" s="56" t="s">
        <v>39390</v>
      </c>
      <c r="I6586" s="56" t="s">
        <v>39391</v>
      </c>
      <c r="J6586" s="56" t="s">
        <v>39392</v>
      </c>
      <c r="K6586" s="56" t="s">
        <v>87</v>
      </c>
      <c r="L6586" s="90" t="str">
        <f t="shared" si="204"/>
        <v>NA</v>
      </c>
      <c r="M6586" s="90"/>
      <c r="O6586" s="91"/>
      <c r="P6586" s="56"/>
      <c r="Q6586" s="56"/>
      <c r="R6586" s="56"/>
      <c r="S6586" s="56"/>
      <c r="T6586" s="56" t="s">
        <v>35314</v>
      </c>
      <c r="U6586" s="56" t="s">
        <v>35315</v>
      </c>
      <c r="V6586" s="56" t="s">
        <v>35316</v>
      </c>
      <c r="W6586" s="56" t="s">
        <v>7566</v>
      </c>
      <c r="X6586" s="56" t="s">
        <v>491</v>
      </c>
      <c r="Y6586" s="56"/>
      <c r="Z6586" s="56" t="s">
        <v>35317</v>
      </c>
      <c r="AA6586" s="56" t="s">
        <v>35318</v>
      </c>
      <c r="AB6586" s="56" t="s">
        <v>35314</v>
      </c>
      <c r="AC6586" s="56" t="s">
        <v>7326</v>
      </c>
      <c r="AD6586" s="90" t="str">
        <f t="shared" si="205"/>
        <v>NA</v>
      </c>
      <c r="AE6586" s="90"/>
      <c r="AF6586" s="90"/>
      <c r="AG6586" s="90"/>
    </row>
    <row r="6587" spans="1:33">
      <c r="A6587" s="56" t="s">
        <v>39393</v>
      </c>
      <c r="B6587" s="56" t="s">
        <v>39394</v>
      </c>
      <c r="C6587" s="56" t="s">
        <v>39395</v>
      </c>
      <c r="D6587" s="56" t="s">
        <v>7717</v>
      </c>
      <c r="E6587" s="56" t="s">
        <v>4130</v>
      </c>
      <c r="F6587" s="56" t="s">
        <v>22</v>
      </c>
      <c r="G6587" s="56"/>
      <c r="H6587" s="56" t="s">
        <v>39390</v>
      </c>
      <c r="I6587" s="56" t="s">
        <v>39391</v>
      </c>
      <c r="J6587" s="56" t="s">
        <v>39396</v>
      </c>
      <c r="K6587" s="56" t="s">
        <v>87</v>
      </c>
      <c r="L6587" s="90" t="str">
        <f t="shared" si="204"/>
        <v>NA</v>
      </c>
      <c r="M6587" s="90"/>
      <c r="O6587" s="91"/>
      <c r="P6587" s="56"/>
      <c r="Q6587" s="56"/>
      <c r="R6587" s="56"/>
      <c r="S6587" s="56"/>
      <c r="T6587" s="56" t="s">
        <v>35319</v>
      </c>
      <c r="U6587" s="56" t="s">
        <v>35320</v>
      </c>
      <c r="V6587" s="56" t="s">
        <v>35321</v>
      </c>
      <c r="W6587" s="56" t="s">
        <v>7566</v>
      </c>
      <c r="X6587" s="56" t="s">
        <v>35322</v>
      </c>
      <c r="Y6587" s="56"/>
      <c r="Z6587" s="56" t="s">
        <v>35323</v>
      </c>
      <c r="AA6587" s="56" t="s">
        <v>35324</v>
      </c>
      <c r="AB6587" s="56" t="s">
        <v>35325</v>
      </c>
      <c r="AC6587" s="56" t="s">
        <v>7326</v>
      </c>
      <c r="AD6587" s="90" t="str">
        <f t="shared" si="205"/>
        <v>NA</v>
      </c>
      <c r="AE6587" s="90"/>
      <c r="AF6587" s="90"/>
      <c r="AG6587" s="90"/>
    </row>
    <row r="6588" spans="1:33">
      <c r="A6588" s="56" t="s">
        <v>39397</v>
      </c>
      <c r="B6588" s="56" t="s">
        <v>39398</v>
      </c>
      <c r="C6588" s="56" t="s">
        <v>39395</v>
      </c>
      <c r="D6588" s="56" t="s">
        <v>7717</v>
      </c>
      <c r="E6588" s="56" t="s">
        <v>4130</v>
      </c>
      <c r="F6588" s="56" t="s">
        <v>22</v>
      </c>
      <c r="G6588" s="56"/>
      <c r="H6588" s="56" t="s">
        <v>39390</v>
      </c>
      <c r="I6588" s="56" t="s">
        <v>39391</v>
      </c>
      <c r="J6588" s="56" t="s">
        <v>39397</v>
      </c>
      <c r="K6588" s="56" t="s">
        <v>87</v>
      </c>
      <c r="L6588" s="90" t="str">
        <f t="shared" si="204"/>
        <v>NA</v>
      </c>
      <c r="M6588" s="90"/>
      <c r="O6588" s="91"/>
      <c r="P6588" s="56"/>
      <c r="Q6588" s="56"/>
      <c r="R6588" s="56"/>
      <c r="S6588" s="56"/>
      <c r="T6588" s="56" t="s">
        <v>35326</v>
      </c>
      <c r="U6588" s="56" t="s">
        <v>35327</v>
      </c>
      <c r="V6588" s="56" t="s">
        <v>35328</v>
      </c>
      <c r="W6588" s="56" t="s">
        <v>7566</v>
      </c>
      <c r="X6588" s="56" t="s">
        <v>35329</v>
      </c>
      <c r="Y6588" s="56"/>
      <c r="Z6588" s="56" t="s">
        <v>35330</v>
      </c>
      <c r="AA6588" s="56" t="s">
        <v>35331</v>
      </c>
      <c r="AB6588" s="56" t="s">
        <v>35326</v>
      </c>
      <c r="AC6588" s="56" t="s">
        <v>7326</v>
      </c>
      <c r="AD6588" s="90" t="str">
        <f t="shared" si="205"/>
        <v>NA</v>
      </c>
      <c r="AE6588" s="90"/>
      <c r="AF6588" s="90"/>
      <c r="AG6588" s="90"/>
    </row>
    <row r="6589" spans="1:33">
      <c r="A6589" s="56" t="s">
        <v>39399</v>
      </c>
      <c r="B6589" s="56" t="s">
        <v>39400</v>
      </c>
      <c r="C6589" s="56" t="s">
        <v>39401</v>
      </c>
      <c r="D6589" s="56" t="s">
        <v>7717</v>
      </c>
      <c r="E6589" s="56" t="s">
        <v>4163</v>
      </c>
      <c r="F6589" s="56" t="s">
        <v>22</v>
      </c>
      <c r="G6589" s="56"/>
      <c r="H6589" s="56" t="s">
        <v>39402</v>
      </c>
      <c r="I6589" s="56" t="s">
        <v>39403</v>
      </c>
      <c r="J6589" s="56" t="s">
        <v>39404</v>
      </c>
      <c r="K6589" s="56" t="s">
        <v>87</v>
      </c>
      <c r="L6589" s="90" t="str">
        <f t="shared" si="204"/>
        <v>NA</v>
      </c>
      <c r="M6589" s="90"/>
      <c r="O6589" s="91"/>
      <c r="P6589" s="56"/>
      <c r="Q6589" s="56"/>
      <c r="R6589" s="56"/>
      <c r="S6589" s="56"/>
      <c r="T6589" s="56" t="s">
        <v>35332</v>
      </c>
      <c r="U6589" s="56" t="s">
        <v>35333</v>
      </c>
      <c r="V6589" s="56" t="s">
        <v>35334</v>
      </c>
      <c r="W6589" s="56" t="s">
        <v>7566</v>
      </c>
      <c r="X6589" s="56" t="s">
        <v>14521</v>
      </c>
      <c r="Y6589" s="56"/>
      <c r="Z6589" s="56" t="s">
        <v>35335</v>
      </c>
      <c r="AA6589" s="56" t="s">
        <v>35336</v>
      </c>
      <c r="AB6589" s="56" t="s">
        <v>35332</v>
      </c>
      <c r="AC6589" s="56" t="s">
        <v>7326</v>
      </c>
      <c r="AD6589" s="90" t="str">
        <f t="shared" si="205"/>
        <v>NA</v>
      </c>
      <c r="AE6589" s="90"/>
      <c r="AF6589" s="90"/>
      <c r="AG6589" s="90"/>
    </row>
    <row r="6590" spans="1:33">
      <c r="A6590" s="56" t="s">
        <v>39405</v>
      </c>
      <c r="B6590" s="56" t="s">
        <v>39406</v>
      </c>
      <c r="C6590" s="56" t="s">
        <v>39401</v>
      </c>
      <c r="D6590" s="56" t="s">
        <v>7717</v>
      </c>
      <c r="E6590" s="56" t="s">
        <v>4163</v>
      </c>
      <c r="F6590" s="56" t="s">
        <v>22</v>
      </c>
      <c r="G6590" s="56"/>
      <c r="H6590" s="56" t="s">
        <v>39402</v>
      </c>
      <c r="I6590" s="56" t="s">
        <v>39403</v>
      </c>
      <c r="J6590" s="56" t="s">
        <v>39405</v>
      </c>
      <c r="K6590" s="56" t="s">
        <v>87</v>
      </c>
      <c r="L6590" s="90" t="str">
        <f t="shared" si="204"/>
        <v>NA</v>
      </c>
      <c r="M6590" s="90"/>
      <c r="O6590" s="91"/>
      <c r="P6590" s="56"/>
      <c r="Q6590" s="56"/>
      <c r="R6590" s="56"/>
      <c r="S6590" s="56"/>
      <c r="T6590" s="56" t="s">
        <v>35337</v>
      </c>
      <c r="U6590" s="56" t="s">
        <v>35338</v>
      </c>
      <c r="V6590" s="56" t="s">
        <v>35339</v>
      </c>
      <c r="W6590" s="56" t="s">
        <v>7566</v>
      </c>
      <c r="X6590" s="56" t="s">
        <v>35340</v>
      </c>
      <c r="Y6590" s="56"/>
      <c r="Z6590" s="56" t="s">
        <v>35341</v>
      </c>
      <c r="AA6590" s="56" t="s">
        <v>35342</v>
      </c>
      <c r="AB6590" s="56" t="s">
        <v>35337</v>
      </c>
      <c r="AC6590" s="56" t="s">
        <v>7326</v>
      </c>
      <c r="AD6590" s="90" t="str">
        <f t="shared" si="205"/>
        <v>NA</v>
      </c>
      <c r="AE6590" s="90"/>
      <c r="AF6590" s="90"/>
      <c r="AG6590" s="90"/>
    </row>
    <row r="6591" spans="1:33">
      <c r="A6591" s="56" t="s">
        <v>39407</v>
      </c>
      <c r="B6591" s="56" t="s">
        <v>39408</v>
      </c>
      <c r="C6591" s="56" t="s">
        <v>39409</v>
      </c>
      <c r="D6591" s="56" t="s">
        <v>7717</v>
      </c>
      <c r="E6591" s="56" t="s">
        <v>4172</v>
      </c>
      <c r="F6591" s="56" t="s">
        <v>22</v>
      </c>
      <c r="G6591" s="56"/>
      <c r="H6591" s="56" t="s">
        <v>39410</v>
      </c>
      <c r="I6591" s="56" t="s">
        <v>39411</v>
      </c>
      <c r="J6591" s="56" t="s">
        <v>39407</v>
      </c>
      <c r="K6591" s="56" t="s">
        <v>87</v>
      </c>
      <c r="L6591" s="90" t="str">
        <f t="shared" si="204"/>
        <v>NA</v>
      </c>
      <c r="M6591" s="90"/>
      <c r="O6591" s="91"/>
      <c r="P6591" s="56"/>
      <c r="Q6591" s="56"/>
      <c r="R6591" s="56"/>
      <c r="S6591" s="56"/>
      <c r="T6591" s="56" t="s">
        <v>35343</v>
      </c>
      <c r="U6591" s="56" t="s">
        <v>35344</v>
      </c>
      <c r="V6591" s="56" t="s">
        <v>35345</v>
      </c>
      <c r="W6591" s="56" t="s">
        <v>7566</v>
      </c>
      <c r="X6591" s="56" t="s">
        <v>35340</v>
      </c>
      <c r="Y6591" s="56"/>
      <c r="Z6591" s="56" t="s">
        <v>35346</v>
      </c>
      <c r="AA6591" s="56" t="s">
        <v>35342</v>
      </c>
      <c r="AB6591" s="56"/>
      <c r="AC6591" s="56" t="s">
        <v>87</v>
      </c>
      <c r="AD6591" s="90" t="str">
        <f t="shared" si="205"/>
        <v>NA</v>
      </c>
      <c r="AE6591" s="90"/>
      <c r="AF6591" s="90"/>
      <c r="AG6591" s="90"/>
    </row>
    <row r="6592" spans="1:33">
      <c r="A6592" s="56" t="s">
        <v>39412</v>
      </c>
      <c r="B6592" s="56" t="s">
        <v>39413</v>
      </c>
      <c r="C6592" s="56" t="s">
        <v>39414</v>
      </c>
      <c r="D6592" s="56" t="s">
        <v>7717</v>
      </c>
      <c r="E6592" s="56" t="s">
        <v>36716</v>
      </c>
      <c r="F6592" s="56" t="s">
        <v>22</v>
      </c>
      <c r="G6592" s="56"/>
      <c r="H6592" s="56" t="s">
        <v>39415</v>
      </c>
      <c r="I6592" s="56" t="s">
        <v>39416</v>
      </c>
      <c r="J6592" s="56" t="s">
        <v>39417</v>
      </c>
      <c r="K6592" s="56" t="s">
        <v>87</v>
      </c>
      <c r="L6592" s="90" t="str">
        <f t="shared" si="204"/>
        <v>NA</v>
      </c>
      <c r="M6592" s="90"/>
      <c r="O6592" s="91"/>
      <c r="P6592" s="56"/>
      <c r="Q6592" s="56"/>
      <c r="R6592" s="56"/>
      <c r="S6592" s="56"/>
      <c r="T6592" s="56" t="s">
        <v>35347</v>
      </c>
      <c r="U6592" s="56" t="s">
        <v>35348</v>
      </c>
      <c r="V6592" s="56" t="s">
        <v>35349</v>
      </c>
      <c r="W6592" s="56" t="s">
        <v>7566</v>
      </c>
      <c r="X6592" s="56" t="s">
        <v>14532</v>
      </c>
      <c r="Y6592" s="56"/>
      <c r="Z6592" s="56" t="s">
        <v>35350</v>
      </c>
      <c r="AA6592" s="56" t="s">
        <v>35351</v>
      </c>
      <c r="AB6592" s="56"/>
      <c r="AC6592" s="56" t="s">
        <v>7326</v>
      </c>
      <c r="AD6592" s="90" t="str">
        <f t="shared" si="205"/>
        <v>NA</v>
      </c>
      <c r="AE6592" s="90"/>
      <c r="AF6592" s="90"/>
      <c r="AG6592" s="90"/>
    </row>
    <row r="6593" spans="1:33">
      <c r="A6593" s="56" t="s">
        <v>39418</v>
      </c>
      <c r="B6593" s="56" t="s">
        <v>39419</v>
      </c>
      <c r="C6593" s="56" t="s">
        <v>39420</v>
      </c>
      <c r="D6593" s="56" t="s">
        <v>7717</v>
      </c>
      <c r="E6593" s="56" t="s">
        <v>145</v>
      </c>
      <c r="F6593" s="56" t="s">
        <v>22</v>
      </c>
      <c r="G6593" s="56"/>
      <c r="H6593" s="56" t="s">
        <v>39421</v>
      </c>
      <c r="I6593" s="56" t="s">
        <v>7763</v>
      </c>
      <c r="J6593" s="56" t="s">
        <v>39422</v>
      </c>
      <c r="K6593" s="56" t="s">
        <v>87</v>
      </c>
      <c r="L6593" s="90" t="str">
        <f t="shared" si="204"/>
        <v>NA</v>
      </c>
      <c r="M6593" s="90"/>
      <c r="O6593" s="91"/>
      <c r="P6593" s="56"/>
      <c r="Q6593" s="56"/>
      <c r="R6593" s="56"/>
      <c r="S6593" s="56"/>
      <c r="T6593" s="56" t="s">
        <v>35352</v>
      </c>
      <c r="U6593" s="56" t="s">
        <v>35353</v>
      </c>
      <c r="V6593" s="56" t="s">
        <v>35354</v>
      </c>
      <c r="W6593" s="56" t="s">
        <v>7566</v>
      </c>
      <c r="X6593" s="56" t="s">
        <v>14561</v>
      </c>
      <c r="Y6593" s="56"/>
      <c r="Z6593" s="56" t="s">
        <v>35355</v>
      </c>
      <c r="AA6593" s="56" t="s">
        <v>35356</v>
      </c>
      <c r="AB6593" s="56" t="s">
        <v>35352</v>
      </c>
      <c r="AC6593" s="56" t="s">
        <v>7326</v>
      </c>
      <c r="AD6593" s="90" t="str">
        <f t="shared" si="205"/>
        <v>NA</v>
      </c>
      <c r="AE6593" s="90"/>
      <c r="AF6593" s="90"/>
      <c r="AG6593" s="90"/>
    </row>
    <row r="6594" spans="1:33">
      <c r="A6594" s="56" t="s">
        <v>39423</v>
      </c>
      <c r="B6594" s="56" t="s">
        <v>39424</v>
      </c>
      <c r="C6594" s="56" t="s">
        <v>39425</v>
      </c>
      <c r="D6594" s="56" t="s">
        <v>7717</v>
      </c>
      <c r="E6594" s="56" t="s">
        <v>145</v>
      </c>
      <c r="F6594" s="56" t="s">
        <v>22</v>
      </c>
      <c r="G6594" s="56"/>
      <c r="H6594" s="56" t="s">
        <v>39421</v>
      </c>
      <c r="I6594" s="56" t="s">
        <v>7763</v>
      </c>
      <c r="J6594" s="56" t="s">
        <v>39426</v>
      </c>
      <c r="K6594" s="56" t="s">
        <v>87</v>
      </c>
      <c r="L6594" s="90" t="str">
        <f t="shared" si="204"/>
        <v>NA</v>
      </c>
      <c r="M6594" s="90"/>
      <c r="O6594" s="91"/>
      <c r="P6594" s="56"/>
      <c r="Q6594" s="56"/>
      <c r="R6594" s="56"/>
      <c r="S6594" s="56"/>
      <c r="T6594" s="56" t="s">
        <v>35357</v>
      </c>
      <c r="U6594" s="56" t="s">
        <v>35358</v>
      </c>
      <c r="V6594" s="56" t="s">
        <v>35359</v>
      </c>
      <c r="W6594" s="56" t="s">
        <v>7566</v>
      </c>
      <c r="X6594" s="56" t="s">
        <v>14561</v>
      </c>
      <c r="Y6594" s="56"/>
      <c r="Z6594" s="56" t="s">
        <v>35360</v>
      </c>
      <c r="AA6594" s="56" t="s">
        <v>35356</v>
      </c>
      <c r="AB6594" s="56" t="s">
        <v>35361</v>
      </c>
      <c r="AC6594" s="56" t="s">
        <v>87</v>
      </c>
      <c r="AD6594" s="90" t="str">
        <f t="shared" si="205"/>
        <v>NA</v>
      </c>
      <c r="AE6594" s="90"/>
      <c r="AF6594" s="90"/>
      <c r="AG6594" s="90"/>
    </row>
    <row r="6595" spans="1:33">
      <c r="A6595" s="56" t="s">
        <v>39427</v>
      </c>
      <c r="B6595" s="56" t="s">
        <v>39428</v>
      </c>
      <c r="C6595" s="56" t="s">
        <v>39429</v>
      </c>
      <c r="D6595" s="56" t="s">
        <v>7717</v>
      </c>
      <c r="E6595" s="56" t="s">
        <v>145</v>
      </c>
      <c r="F6595" s="56" t="s">
        <v>22</v>
      </c>
      <c r="G6595" s="56"/>
      <c r="H6595" s="56" t="s">
        <v>39421</v>
      </c>
      <c r="I6595" s="56" t="s">
        <v>7763</v>
      </c>
      <c r="J6595" s="56" t="s">
        <v>39427</v>
      </c>
      <c r="K6595" s="56" t="s">
        <v>87</v>
      </c>
      <c r="L6595" s="90" t="str">
        <f t="shared" ref="L6595:L6658" si="206">IF($P$3&lt;&gt;"",IF(ISNUMBER(SEARCH("*"&amp;$P$3&amp;"*", A6595)),A6595, IF(ISNUMBER(SEARCH("*"&amp;$P$3&amp;"*", H6595)),A6595, IF(ISNUMBER(SEARCH("*"&amp;$P$3&amp;"*", G6595)),A6595, IF(ISNUMBER(SEARCH("*"&amp;$P$3&amp;"*", J6595)),A6595,  IF(ISNUMBER(SEARCH("*"&amp;$P$3&amp;"*", E6595)),A6595, "NA"))))),"NA")</f>
        <v>NA</v>
      </c>
      <c r="M6595" s="90"/>
      <c r="O6595" s="91"/>
      <c r="P6595" s="56"/>
      <c r="Q6595" s="56"/>
      <c r="R6595" s="56"/>
      <c r="S6595" s="56"/>
      <c r="T6595" s="56" t="s">
        <v>35362</v>
      </c>
      <c r="U6595" s="56" t="s">
        <v>35363</v>
      </c>
      <c r="V6595" s="56" t="s">
        <v>35364</v>
      </c>
      <c r="W6595" s="56" t="s">
        <v>7566</v>
      </c>
      <c r="X6595" s="56" t="s">
        <v>35365</v>
      </c>
      <c r="Y6595" s="56"/>
      <c r="Z6595" s="56" t="s">
        <v>35366</v>
      </c>
      <c r="AA6595" s="56" t="s">
        <v>35367</v>
      </c>
      <c r="AB6595" s="56" t="s">
        <v>35362</v>
      </c>
      <c r="AC6595" s="56" t="s">
        <v>7326</v>
      </c>
      <c r="AD6595" s="90" t="str">
        <f t="shared" ref="AD6595:AD6658" si="207">IF($P$19&lt;&gt;"",IF(ISNUMBER(SEARCH($P$19, V6595)),T6595, "NA"),"NA")</f>
        <v>NA</v>
      </c>
      <c r="AE6595" s="90"/>
      <c r="AF6595" s="90"/>
      <c r="AG6595" s="90"/>
    </row>
    <row r="6596" spans="1:33">
      <c r="A6596" s="56" t="s">
        <v>39430</v>
      </c>
      <c r="B6596" s="56" t="s">
        <v>39431</v>
      </c>
      <c r="C6596" s="56" t="s">
        <v>39432</v>
      </c>
      <c r="D6596" s="56" t="s">
        <v>7717</v>
      </c>
      <c r="E6596" s="56" t="s">
        <v>145</v>
      </c>
      <c r="F6596" s="56" t="s">
        <v>22</v>
      </c>
      <c r="G6596" s="56"/>
      <c r="H6596" s="56" t="s">
        <v>39421</v>
      </c>
      <c r="I6596" s="56" t="s">
        <v>7763</v>
      </c>
      <c r="J6596" s="56" t="s">
        <v>39433</v>
      </c>
      <c r="K6596" s="56" t="s">
        <v>87</v>
      </c>
      <c r="L6596" s="90" t="str">
        <f t="shared" si="206"/>
        <v>NA</v>
      </c>
      <c r="M6596" s="90"/>
      <c r="O6596" s="91"/>
      <c r="P6596" s="56"/>
      <c r="Q6596" s="56"/>
      <c r="R6596" s="56"/>
      <c r="S6596" s="56"/>
      <c r="T6596" s="56" t="s">
        <v>35368</v>
      </c>
      <c r="U6596" s="56" t="s">
        <v>35369</v>
      </c>
      <c r="V6596" s="56" t="s">
        <v>35370</v>
      </c>
      <c r="W6596" s="56" t="s">
        <v>7566</v>
      </c>
      <c r="X6596" s="56" t="s">
        <v>35365</v>
      </c>
      <c r="Y6596" s="56"/>
      <c r="Z6596" s="56" t="s">
        <v>35366</v>
      </c>
      <c r="AA6596" s="56" t="s">
        <v>35367</v>
      </c>
      <c r="AB6596" s="56" t="s">
        <v>35368</v>
      </c>
      <c r="AC6596" s="56" t="s">
        <v>7326</v>
      </c>
      <c r="AD6596" s="90" t="str">
        <f t="shared" si="207"/>
        <v>NA</v>
      </c>
      <c r="AE6596" s="90"/>
      <c r="AF6596" s="90"/>
      <c r="AG6596" s="90"/>
    </row>
    <row r="6597" spans="1:33">
      <c r="A6597" s="56" t="s">
        <v>39434</v>
      </c>
      <c r="B6597" s="56" t="s">
        <v>39435</v>
      </c>
      <c r="C6597" s="56" t="s">
        <v>39436</v>
      </c>
      <c r="D6597" s="56" t="s">
        <v>7717</v>
      </c>
      <c r="E6597" s="56" t="s">
        <v>4203</v>
      </c>
      <c r="F6597" s="56" t="s">
        <v>22</v>
      </c>
      <c r="G6597" s="56"/>
      <c r="H6597" s="56" t="s">
        <v>39437</v>
      </c>
      <c r="I6597" s="56" t="s">
        <v>39438</v>
      </c>
      <c r="J6597" s="56" t="s">
        <v>39439</v>
      </c>
      <c r="K6597" s="56" t="s">
        <v>87</v>
      </c>
      <c r="L6597" s="90" t="str">
        <f t="shared" si="206"/>
        <v>NA</v>
      </c>
      <c r="M6597" s="90"/>
      <c r="O6597" s="91"/>
      <c r="P6597" s="56"/>
      <c r="Q6597" s="56"/>
      <c r="R6597" s="56"/>
      <c r="S6597" s="56"/>
      <c r="T6597" s="56" t="s">
        <v>35371</v>
      </c>
      <c r="U6597" s="56" t="s">
        <v>35372</v>
      </c>
      <c r="V6597" s="56" t="s">
        <v>35373</v>
      </c>
      <c r="W6597" s="56" t="s">
        <v>7566</v>
      </c>
      <c r="X6597" s="56" t="s">
        <v>35374</v>
      </c>
      <c r="Y6597" s="56"/>
      <c r="Z6597" s="56" t="s">
        <v>35375</v>
      </c>
      <c r="AA6597" s="56" t="s">
        <v>35376</v>
      </c>
      <c r="AB6597" s="56"/>
      <c r="AC6597" s="56" t="s">
        <v>7326</v>
      </c>
      <c r="AD6597" s="90" t="str">
        <f t="shared" si="207"/>
        <v>NA</v>
      </c>
      <c r="AE6597" s="90"/>
      <c r="AF6597" s="90"/>
      <c r="AG6597" s="90"/>
    </row>
    <row r="6598" spans="1:33">
      <c r="A6598" s="56" t="s">
        <v>39440</v>
      </c>
      <c r="B6598" s="56" t="s">
        <v>39441</v>
      </c>
      <c r="C6598" s="56" t="s">
        <v>39442</v>
      </c>
      <c r="D6598" s="56" t="s">
        <v>7717</v>
      </c>
      <c r="E6598" s="56" t="s">
        <v>2029</v>
      </c>
      <c r="F6598" s="56" t="s">
        <v>22</v>
      </c>
      <c r="G6598" s="56"/>
      <c r="H6598" s="56" t="s">
        <v>39443</v>
      </c>
      <c r="I6598" s="56" t="s">
        <v>39444</v>
      </c>
      <c r="J6598" s="56" t="s">
        <v>39445</v>
      </c>
      <c r="K6598" s="56" t="s">
        <v>87</v>
      </c>
      <c r="L6598" s="90" t="str">
        <f t="shared" si="206"/>
        <v>NA</v>
      </c>
      <c r="M6598" s="90"/>
      <c r="O6598" s="91"/>
      <c r="P6598" s="56"/>
      <c r="Q6598" s="56"/>
      <c r="R6598" s="56"/>
      <c r="S6598" s="56"/>
      <c r="T6598" s="56" t="s">
        <v>35377</v>
      </c>
      <c r="U6598" s="56" t="s">
        <v>35378</v>
      </c>
      <c r="V6598" s="56" t="s">
        <v>35379</v>
      </c>
      <c r="W6598" s="56" t="s">
        <v>7566</v>
      </c>
      <c r="X6598" s="56" t="s">
        <v>35374</v>
      </c>
      <c r="Y6598" s="56"/>
      <c r="Z6598" s="56" t="s">
        <v>35380</v>
      </c>
      <c r="AA6598" s="56" t="s">
        <v>35376</v>
      </c>
      <c r="AB6598" s="56" t="s">
        <v>35381</v>
      </c>
      <c r="AC6598" s="56" t="s">
        <v>87</v>
      </c>
      <c r="AD6598" s="90" t="str">
        <f t="shared" si="207"/>
        <v>NA</v>
      </c>
      <c r="AE6598" s="90"/>
      <c r="AF6598" s="90"/>
      <c r="AG6598" s="90"/>
    </row>
    <row r="6599" spans="1:33">
      <c r="A6599" s="56" t="s">
        <v>39446</v>
      </c>
      <c r="B6599" s="56" t="s">
        <v>39447</v>
      </c>
      <c r="C6599" s="56" t="s">
        <v>39448</v>
      </c>
      <c r="D6599" s="56" t="s">
        <v>7717</v>
      </c>
      <c r="E6599" s="56" t="s">
        <v>4238</v>
      </c>
      <c r="F6599" s="56" t="s">
        <v>22</v>
      </c>
      <c r="G6599" s="56"/>
      <c r="H6599" s="56" t="s">
        <v>39449</v>
      </c>
      <c r="I6599" s="56" t="s">
        <v>39450</v>
      </c>
      <c r="J6599" s="56"/>
      <c r="K6599" s="56" t="s">
        <v>87</v>
      </c>
      <c r="L6599" s="90" t="str">
        <f t="shared" si="206"/>
        <v>NA</v>
      </c>
      <c r="M6599" s="90"/>
      <c r="O6599" s="91"/>
      <c r="P6599" s="56"/>
      <c r="Q6599" s="56"/>
      <c r="R6599" s="56"/>
      <c r="S6599" s="56"/>
      <c r="T6599" s="56" t="s">
        <v>35382</v>
      </c>
      <c r="U6599" s="56" t="s">
        <v>35383</v>
      </c>
      <c r="V6599" s="56" t="s">
        <v>35384</v>
      </c>
      <c r="W6599" s="56" t="s">
        <v>7566</v>
      </c>
      <c r="X6599" s="56" t="s">
        <v>11963</v>
      </c>
      <c r="Y6599" s="56"/>
      <c r="Z6599" s="56" t="s">
        <v>35385</v>
      </c>
      <c r="AA6599" s="56" t="s">
        <v>35386</v>
      </c>
      <c r="AB6599" s="56" t="s">
        <v>35387</v>
      </c>
      <c r="AC6599" s="56" t="s">
        <v>7326</v>
      </c>
      <c r="AD6599" s="90" t="str">
        <f t="shared" si="207"/>
        <v>NA</v>
      </c>
      <c r="AE6599" s="90"/>
      <c r="AF6599" s="90"/>
      <c r="AG6599" s="90"/>
    </row>
    <row r="6600" spans="1:33">
      <c r="A6600" s="56" t="s">
        <v>39451</v>
      </c>
      <c r="B6600" s="56" t="s">
        <v>39452</v>
      </c>
      <c r="C6600" s="56" t="s">
        <v>39453</v>
      </c>
      <c r="D6600" s="56" t="s">
        <v>7717</v>
      </c>
      <c r="E6600" s="56" t="s">
        <v>4238</v>
      </c>
      <c r="F6600" s="56" t="s">
        <v>22</v>
      </c>
      <c r="G6600" s="56"/>
      <c r="H6600" s="56" t="s">
        <v>39449</v>
      </c>
      <c r="I6600" s="56" t="s">
        <v>39450</v>
      </c>
      <c r="J6600" s="56" t="s">
        <v>39454</v>
      </c>
      <c r="K6600" s="56" t="s">
        <v>87</v>
      </c>
      <c r="L6600" s="90" t="str">
        <f t="shared" si="206"/>
        <v>NA</v>
      </c>
      <c r="M6600" s="90"/>
      <c r="O6600" s="91"/>
      <c r="P6600" s="56"/>
      <c r="Q6600" s="56"/>
      <c r="R6600" s="56"/>
      <c r="S6600" s="56"/>
      <c r="T6600" s="56" t="s">
        <v>35388</v>
      </c>
      <c r="U6600" s="56" t="s">
        <v>35389</v>
      </c>
      <c r="V6600" s="56" t="s">
        <v>35390</v>
      </c>
      <c r="W6600" s="56" t="s">
        <v>7566</v>
      </c>
      <c r="X6600" s="56" t="s">
        <v>35391</v>
      </c>
      <c r="Y6600" s="56"/>
      <c r="Z6600" s="56" t="s">
        <v>35392</v>
      </c>
      <c r="AA6600" s="56" t="s">
        <v>35393</v>
      </c>
      <c r="AB6600" s="56" t="s">
        <v>35394</v>
      </c>
      <c r="AC6600" s="56" t="s">
        <v>7326</v>
      </c>
      <c r="AD6600" s="90" t="str">
        <f t="shared" si="207"/>
        <v>NA</v>
      </c>
      <c r="AE6600" s="90"/>
      <c r="AF6600" s="90"/>
      <c r="AG6600" s="90"/>
    </row>
    <row r="6601" spans="1:33">
      <c r="A6601" s="56" t="s">
        <v>39455</v>
      </c>
      <c r="B6601" s="56" t="s">
        <v>39456</v>
      </c>
      <c r="C6601" s="56" t="s">
        <v>39457</v>
      </c>
      <c r="D6601" s="56" t="s">
        <v>7717</v>
      </c>
      <c r="E6601" s="56" t="s">
        <v>24287</v>
      </c>
      <c r="F6601" s="56" t="s">
        <v>22</v>
      </c>
      <c r="G6601" s="56"/>
      <c r="H6601" s="56" t="s">
        <v>39458</v>
      </c>
      <c r="I6601" s="56" t="s">
        <v>39459</v>
      </c>
      <c r="J6601" s="56" t="s">
        <v>39460</v>
      </c>
      <c r="K6601" s="56" t="s">
        <v>87</v>
      </c>
      <c r="L6601" s="90" t="str">
        <f t="shared" si="206"/>
        <v>NA</v>
      </c>
      <c r="M6601" s="90"/>
      <c r="O6601" s="91"/>
      <c r="P6601" s="56"/>
      <c r="Q6601" s="56"/>
      <c r="R6601" s="56"/>
      <c r="S6601" s="56"/>
      <c r="T6601" s="56" t="s">
        <v>35395</v>
      </c>
      <c r="U6601" s="56" t="s">
        <v>35396</v>
      </c>
      <c r="V6601" s="56" t="s">
        <v>35397</v>
      </c>
      <c r="W6601" s="56" t="s">
        <v>7566</v>
      </c>
      <c r="X6601" s="56" t="s">
        <v>7127</v>
      </c>
      <c r="Y6601" s="56"/>
      <c r="Z6601" s="56" t="s">
        <v>35398</v>
      </c>
      <c r="AA6601" s="56" t="s">
        <v>35399</v>
      </c>
      <c r="AB6601" s="56" t="s">
        <v>35400</v>
      </c>
      <c r="AC6601" s="56" t="s">
        <v>7326</v>
      </c>
      <c r="AD6601" s="90" t="str">
        <f t="shared" si="207"/>
        <v>NA</v>
      </c>
      <c r="AE6601" s="90"/>
      <c r="AF6601" s="90"/>
      <c r="AG6601" s="90"/>
    </row>
    <row r="6602" spans="1:33">
      <c r="A6602" s="56" t="s">
        <v>39461</v>
      </c>
      <c r="B6602" s="56" t="s">
        <v>39462</v>
      </c>
      <c r="C6602" s="56" t="s">
        <v>39463</v>
      </c>
      <c r="D6602" s="56" t="s">
        <v>7717</v>
      </c>
      <c r="E6602" s="56" t="s">
        <v>4257</v>
      </c>
      <c r="F6602" s="56" t="s">
        <v>22</v>
      </c>
      <c r="G6602" s="56"/>
      <c r="H6602" s="56" t="s">
        <v>39464</v>
      </c>
      <c r="I6602" s="56" t="s">
        <v>39465</v>
      </c>
      <c r="J6602" s="56" t="s">
        <v>39466</v>
      </c>
      <c r="K6602" s="56" t="s">
        <v>87</v>
      </c>
      <c r="L6602" s="90" t="str">
        <f t="shared" si="206"/>
        <v>NA</v>
      </c>
      <c r="M6602" s="90"/>
      <c r="O6602" s="91"/>
      <c r="P6602" s="56"/>
      <c r="Q6602" s="56"/>
      <c r="R6602" s="56"/>
      <c r="S6602" s="56"/>
      <c r="T6602" s="56" t="s">
        <v>35401</v>
      </c>
      <c r="U6602" s="56" t="s">
        <v>35402</v>
      </c>
      <c r="V6602" s="56" t="s">
        <v>35403</v>
      </c>
      <c r="W6602" s="56" t="s">
        <v>7566</v>
      </c>
      <c r="X6602" s="56" t="s">
        <v>35404</v>
      </c>
      <c r="Y6602" s="56"/>
      <c r="Z6602" s="56" t="s">
        <v>35405</v>
      </c>
      <c r="AA6602" s="56" t="s">
        <v>35406</v>
      </c>
      <c r="AB6602" s="56" t="s">
        <v>35401</v>
      </c>
      <c r="AC6602" s="56" t="s">
        <v>7326</v>
      </c>
      <c r="AD6602" s="90" t="str">
        <f t="shared" si="207"/>
        <v>NA</v>
      </c>
      <c r="AE6602" s="90"/>
      <c r="AF6602" s="90"/>
      <c r="AG6602" s="90"/>
    </row>
    <row r="6603" spans="1:33">
      <c r="A6603" s="56" t="s">
        <v>39467</v>
      </c>
      <c r="B6603" s="56" t="s">
        <v>39468</v>
      </c>
      <c r="C6603" s="56" t="s">
        <v>39469</v>
      </c>
      <c r="D6603" s="56" t="s">
        <v>7717</v>
      </c>
      <c r="E6603" s="56" t="s">
        <v>4257</v>
      </c>
      <c r="F6603" s="56" t="s">
        <v>22</v>
      </c>
      <c r="G6603" s="56"/>
      <c r="H6603" s="56" t="s">
        <v>39470</v>
      </c>
      <c r="I6603" s="56" t="s">
        <v>39465</v>
      </c>
      <c r="J6603" s="56" t="s">
        <v>39471</v>
      </c>
      <c r="K6603" s="56" t="s">
        <v>87</v>
      </c>
      <c r="L6603" s="90" t="str">
        <f t="shared" si="206"/>
        <v>NA</v>
      </c>
      <c r="M6603" s="90"/>
      <c r="O6603" s="91"/>
      <c r="P6603" s="56"/>
      <c r="Q6603" s="56"/>
      <c r="R6603" s="56"/>
      <c r="S6603" s="56"/>
      <c r="T6603" s="56" t="s">
        <v>35407</v>
      </c>
      <c r="U6603" s="56" t="s">
        <v>35408</v>
      </c>
      <c r="V6603" s="56" t="s">
        <v>35409</v>
      </c>
      <c r="W6603" s="56" t="s">
        <v>7566</v>
      </c>
      <c r="X6603" s="56" t="s">
        <v>35410</v>
      </c>
      <c r="Y6603" s="56"/>
      <c r="Z6603" s="56" t="s">
        <v>35411</v>
      </c>
      <c r="AA6603" s="56" t="s">
        <v>35412</v>
      </c>
      <c r="AB6603" s="56" t="s">
        <v>35407</v>
      </c>
      <c r="AC6603" s="56" t="s">
        <v>7326</v>
      </c>
      <c r="AD6603" s="90" t="str">
        <f t="shared" si="207"/>
        <v>NA</v>
      </c>
      <c r="AE6603" s="90"/>
      <c r="AF6603" s="90"/>
      <c r="AG6603" s="90"/>
    </row>
    <row r="6604" spans="1:33">
      <c r="A6604" s="56" t="s">
        <v>39472</v>
      </c>
      <c r="B6604" s="56" t="s">
        <v>39473</v>
      </c>
      <c r="C6604" s="56" t="s">
        <v>39474</v>
      </c>
      <c r="D6604" s="56" t="s">
        <v>7717</v>
      </c>
      <c r="E6604" s="56" t="s">
        <v>9021</v>
      </c>
      <c r="F6604" s="56" t="s">
        <v>22</v>
      </c>
      <c r="G6604" s="56"/>
      <c r="H6604" s="56" t="s">
        <v>39475</v>
      </c>
      <c r="I6604" s="56" t="s">
        <v>39476</v>
      </c>
      <c r="J6604" s="56"/>
      <c r="K6604" s="56" t="s">
        <v>87</v>
      </c>
      <c r="L6604" s="90" t="str">
        <f t="shared" si="206"/>
        <v>NA</v>
      </c>
      <c r="M6604" s="90"/>
      <c r="O6604" s="91"/>
      <c r="P6604" s="56"/>
      <c r="Q6604" s="56"/>
      <c r="R6604" s="56"/>
      <c r="S6604" s="56"/>
      <c r="T6604" s="56" t="s">
        <v>35413</v>
      </c>
      <c r="U6604" s="56" t="s">
        <v>35414</v>
      </c>
      <c r="V6604" s="56" t="s">
        <v>35316</v>
      </c>
      <c r="W6604" s="56" t="s">
        <v>7566</v>
      </c>
      <c r="X6604" s="56" t="s">
        <v>35410</v>
      </c>
      <c r="Y6604" s="56"/>
      <c r="Z6604" s="56" t="s">
        <v>35415</v>
      </c>
      <c r="AA6604" s="56" t="s">
        <v>35412</v>
      </c>
      <c r="AB6604" s="56"/>
      <c r="AC6604" s="56" t="s">
        <v>7326</v>
      </c>
      <c r="AD6604" s="90" t="str">
        <f t="shared" si="207"/>
        <v>NA</v>
      </c>
      <c r="AE6604" s="90"/>
      <c r="AF6604" s="90"/>
      <c r="AG6604" s="90"/>
    </row>
    <row r="6605" spans="1:33">
      <c r="A6605" s="56" t="s">
        <v>39477</v>
      </c>
      <c r="B6605" s="56" t="s">
        <v>39478</v>
      </c>
      <c r="C6605" s="56" t="s">
        <v>39479</v>
      </c>
      <c r="D6605" s="56" t="s">
        <v>7717</v>
      </c>
      <c r="E6605" s="56" t="s">
        <v>9604</v>
      </c>
      <c r="F6605" s="56" t="s">
        <v>22</v>
      </c>
      <c r="G6605" s="56"/>
      <c r="H6605" s="56" t="s">
        <v>39480</v>
      </c>
      <c r="I6605" s="56" t="s">
        <v>39481</v>
      </c>
      <c r="J6605" s="56" t="s">
        <v>39482</v>
      </c>
      <c r="K6605" s="56" t="s">
        <v>87</v>
      </c>
      <c r="L6605" s="90" t="str">
        <f t="shared" si="206"/>
        <v>NA</v>
      </c>
      <c r="M6605" s="90"/>
      <c r="O6605" s="91"/>
      <c r="P6605" s="56"/>
      <c r="Q6605" s="56"/>
      <c r="R6605" s="56"/>
      <c r="S6605" s="56"/>
      <c r="T6605" s="56" t="s">
        <v>35416</v>
      </c>
      <c r="U6605" s="56" t="s">
        <v>35417</v>
      </c>
      <c r="V6605" s="56" t="s">
        <v>35418</v>
      </c>
      <c r="W6605" s="56" t="s">
        <v>7566</v>
      </c>
      <c r="X6605" s="56" t="s">
        <v>14591</v>
      </c>
      <c r="Y6605" s="56"/>
      <c r="Z6605" s="56" t="s">
        <v>35419</v>
      </c>
      <c r="AA6605" s="56" t="s">
        <v>35420</v>
      </c>
      <c r="AB6605" s="56" t="s">
        <v>35421</v>
      </c>
      <c r="AC6605" s="56" t="s">
        <v>7326</v>
      </c>
      <c r="AD6605" s="90" t="str">
        <f t="shared" si="207"/>
        <v>NA</v>
      </c>
      <c r="AE6605" s="90"/>
      <c r="AF6605" s="90"/>
      <c r="AG6605" s="90"/>
    </row>
    <row r="6606" spans="1:33">
      <c r="A6606" s="56" t="s">
        <v>39483</v>
      </c>
      <c r="B6606" s="56" t="s">
        <v>39484</v>
      </c>
      <c r="C6606" s="56" t="s">
        <v>39485</v>
      </c>
      <c r="D6606" s="56" t="s">
        <v>7717</v>
      </c>
      <c r="E6606" s="56" t="s">
        <v>9038</v>
      </c>
      <c r="F6606" s="56" t="s">
        <v>22</v>
      </c>
      <c r="G6606" s="56"/>
      <c r="H6606" s="56" t="s">
        <v>39486</v>
      </c>
      <c r="I6606" s="56" t="s">
        <v>39487</v>
      </c>
      <c r="J6606" s="56"/>
      <c r="K6606" s="56" t="s">
        <v>87</v>
      </c>
      <c r="L6606" s="90" t="str">
        <f t="shared" si="206"/>
        <v>NA</v>
      </c>
      <c r="M6606" s="90"/>
      <c r="O6606" s="91"/>
      <c r="P6606" s="56"/>
      <c r="Q6606" s="56"/>
      <c r="R6606" s="56"/>
      <c r="S6606" s="56"/>
      <c r="T6606" s="56" t="s">
        <v>35422</v>
      </c>
      <c r="U6606" s="56" t="s">
        <v>35423</v>
      </c>
      <c r="V6606" s="56" t="s">
        <v>35424</v>
      </c>
      <c r="W6606" s="56" t="s">
        <v>7566</v>
      </c>
      <c r="X6606" s="56" t="s">
        <v>7135</v>
      </c>
      <c r="Y6606" s="56"/>
      <c r="Z6606" s="56" t="s">
        <v>35425</v>
      </c>
      <c r="AA6606" s="56" t="s">
        <v>35426</v>
      </c>
      <c r="AB6606" s="56"/>
      <c r="AC6606" s="56" t="s">
        <v>87</v>
      </c>
      <c r="AD6606" s="90" t="str">
        <f t="shared" si="207"/>
        <v>NA</v>
      </c>
      <c r="AE6606" s="90"/>
      <c r="AF6606" s="90"/>
      <c r="AG6606" s="90"/>
    </row>
    <row r="6607" spans="1:33">
      <c r="A6607" s="56" t="s">
        <v>39488</v>
      </c>
      <c r="B6607" s="56" t="s">
        <v>39489</v>
      </c>
      <c r="C6607" s="56" t="s">
        <v>39490</v>
      </c>
      <c r="D6607" s="56" t="s">
        <v>7717</v>
      </c>
      <c r="E6607" s="56" t="s">
        <v>4278</v>
      </c>
      <c r="F6607" s="56" t="s">
        <v>22</v>
      </c>
      <c r="G6607" s="56"/>
      <c r="H6607" s="56" t="s">
        <v>39491</v>
      </c>
      <c r="I6607" s="56" t="s">
        <v>39492</v>
      </c>
      <c r="J6607" s="56"/>
      <c r="K6607" s="56" t="s">
        <v>87</v>
      </c>
      <c r="L6607" s="90" t="str">
        <f t="shared" si="206"/>
        <v>NA</v>
      </c>
      <c r="M6607" s="90"/>
      <c r="O6607" s="91"/>
      <c r="P6607" s="56"/>
      <c r="Q6607" s="56"/>
      <c r="R6607" s="56"/>
      <c r="S6607" s="56"/>
      <c r="T6607" s="56" t="s">
        <v>35427</v>
      </c>
      <c r="U6607" s="56" t="s">
        <v>35428</v>
      </c>
      <c r="V6607" s="56" t="s">
        <v>35429</v>
      </c>
      <c r="W6607" s="56" t="s">
        <v>7566</v>
      </c>
      <c r="X6607" s="56" t="s">
        <v>35430</v>
      </c>
      <c r="Y6607" s="56"/>
      <c r="Z6607" s="56" t="s">
        <v>35431</v>
      </c>
      <c r="AA6607" s="56" t="s">
        <v>35432</v>
      </c>
      <c r="AB6607" s="56" t="s">
        <v>35433</v>
      </c>
      <c r="AC6607" s="56" t="s">
        <v>7326</v>
      </c>
      <c r="AD6607" s="90" t="str">
        <f t="shared" si="207"/>
        <v>NA</v>
      </c>
      <c r="AE6607" s="90"/>
      <c r="AF6607" s="90"/>
      <c r="AG6607" s="90"/>
    </row>
    <row r="6608" spans="1:33">
      <c r="A6608" s="56" t="s">
        <v>39493</v>
      </c>
      <c r="B6608" s="56" t="s">
        <v>39494</v>
      </c>
      <c r="C6608" s="56" t="s">
        <v>39495</v>
      </c>
      <c r="D6608" s="56" t="s">
        <v>7717</v>
      </c>
      <c r="E6608" s="56" t="s">
        <v>4278</v>
      </c>
      <c r="F6608" s="56" t="s">
        <v>22</v>
      </c>
      <c r="G6608" s="56"/>
      <c r="H6608" s="56" t="s">
        <v>39491</v>
      </c>
      <c r="I6608" s="56" t="s">
        <v>39492</v>
      </c>
      <c r="J6608" s="56" t="s">
        <v>39496</v>
      </c>
      <c r="K6608" s="56" t="s">
        <v>87</v>
      </c>
      <c r="L6608" s="90" t="str">
        <f t="shared" si="206"/>
        <v>NA</v>
      </c>
      <c r="M6608" s="90"/>
      <c r="O6608" s="91"/>
      <c r="P6608" s="56"/>
      <c r="Q6608" s="56"/>
      <c r="R6608" s="56"/>
      <c r="S6608" s="56"/>
      <c r="T6608" s="56" t="s">
        <v>35434</v>
      </c>
      <c r="U6608" s="56" t="s">
        <v>35435</v>
      </c>
      <c r="V6608" s="56" t="s">
        <v>35436</v>
      </c>
      <c r="W6608" s="56" t="s">
        <v>7566</v>
      </c>
      <c r="X6608" s="56" t="s">
        <v>35430</v>
      </c>
      <c r="Y6608" s="56"/>
      <c r="Z6608" s="56" t="s">
        <v>35437</v>
      </c>
      <c r="AA6608" s="56" t="s">
        <v>35432</v>
      </c>
      <c r="AB6608" s="56"/>
      <c r="AC6608" s="56" t="s">
        <v>87</v>
      </c>
      <c r="AD6608" s="90" t="str">
        <f t="shared" si="207"/>
        <v>NA</v>
      </c>
      <c r="AE6608" s="90"/>
      <c r="AF6608" s="90"/>
      <c r="AG6608" s="90"/>
    </row>
    <row r="6609" spans="1:33">
      <c r="A6609" s="56" t="s">
        <v>38772</v>
      </c>
      <c r="B6609" s="56" t="s">
        <v>39497</v>
      </c>
      <c r="C6609" s="56" t="s">
        <v>39498</v>
      </c>
      <c r="D6609" s="56" t="s">
        <v>7717</v>
      </c>
      <c r="E6609" s="56" t="s">
        <v>4278</v>
      </c>
      <c r="F6609" s="56" t="s">
        <v>22</v>
      </c>
      <c r="G6609" s="56"/>
      <c r="H6609" s="56" t="s">
        <v>39491</v>
      </c>
      <c r="I6609" s="56" t="s">
        <v>39492</v>
      </c>
      <c r="J6609" s="56" t="s">
        <v>39499</v>
      </c>
      <c r="K6609" s="56" t="s">
        <v>87</v>
      </c>
      <c r="L6609" s="90" t="str">
        <f t="shared" si="206"/>
        <v>NA</v>
      </c>
      <c r="M6609" s="90"/>
      <c r="O6609" s="91"/>
      <c r="P6609" s="56"/>
      <c r="Q6609" s="56"/>
      <c r="R6609" s="56"/>
      <c r="S6609" s="56"/>
      <c r="T6609" s="56" t="s">
        <v>35438</v>
      </c>
      <c r="U6609" s="56" t="s">
        <v>35439</v>
      </c>
      <c r="V6609" s="56" t="s">
        <v>35440</v>
      </c>
      <c r="W6609" s="56" t="s">
        <v>7566</v>
      </c>
      <c r="X6609" s="56" t="s">
        <v>35430</v>
      </c>
      <c r="Y6609" s="56"/>
      <c r="Z6609" s="56" t="s">
        <v>35441</v>
      </c>
      <c r="AA6609" s="56" t="s">
        <v>35432</v>
      </c>
      <c r="AB6609" s="56" t="s">
        <v>35442</v>
      </c>
      <c r="AC6609" s="56" t="s">
        <v>87</v>
      </c>
      <c r="AD6609" s="90" t="str">
        <f t="shared" si="207"/>
        <v>NA</v>
      </c>
      <c r="AE6609" s="90"/>
      <c r="AF6609" s="90"/>
      <c r="AG6609" s="90"/>
    </row>
    <row r="6610" spans="1:33">
      <c r="A6610" s="56" t="s">
        <v>39500</v>
      </c>
      <c r="B6610" s="56" t="s">
        <v>39501</v>
      </c>
      <c r="C6610" s="56" t="s">
        <v>39485</v>
      </c>
      <c r="D6610" s="56" t="s">
        <v>7717</v>
      </c>
      <c r="E6610" s="56" t="s">
        <v>4294</v>
      </c>
      <c r="F6610" s="56" t="s">
        <v>22</v>
      </c>
      <c r="G6610" s="56"/>
      <c r="H6610" s="56" t="s">
        <v>39502</v>
      </c>
      <c r="I6610" s="56" t="s">
        <v>39503</v>
      </c>
      <c r="J6610" s="56"/>
      <c r="K6610" s="56" t="s">
        <v>87</v>
      </c>
      <c r="L6610" s="90" t="str">
        <f t="shared" si="206"/>
        <v>NA</v>
      </c>
      <c r="M6610" s="90"/>
      <c r="O6610" s="91"/>
      <c r="P6610" s="56"/>
      <c r="Q6610" s="56"/>
      <c r="R6610" s="56"/>
      <c r="S6610" s="56"/>
      <c r="T6610" s="56" t="s">
        <v>35443</v>
      </c>
      <c r="U6610" s="56" t="s">
        <v>35444</v>
      </c>
      <c r="V6610" s="56" t="s">
        <v>10869</v>
      </c>
      <c r="W6610" s="56" t="s">
        <v>7566</v>
      </c>
      <c r="X6610" s="56" t="s">
        <v>705</v>
      </c>
      <c r="Y6610" s="56"/>
      <c r="Z6610" s="56" t="s">
        <v>35445</v>
      </c>
      <c r="AA6610" s="56" t="s">
        <v>35446</v>
      </c>
      <c r="AB6610" s="56" t="s">
        <v>35443</v>
      </c>
      <c r="AC6610" s="56" t="s">
        <v>7326</v>
      </c>
      <c r="AD6610" s="90" t="str">
        <f t="shared" si="207"/>
        <v>NA</v>
      </c>
      <c r="AE6610" s="90"/>
      <c r="AF6610" s="90"/>
      <c r="AG6610" s="90"/>
    </row>
    <row r="6611" spans="1:33">
      <c r="A6611" s="56" t="s">
        <v>39504</v>
      </c>
      <c r="B6611" s="56" t="s">
        <v>39505</v>
      </c>
      <c r="C6611" s="56" t="s">
        <v>39506</v>
      </c>
      <c r="D6611" s="56" t="s">
        <v>7717</v>
      </c>
      <c r="E6611" s="56" t="s">
        <v>24460</v>
      </c>
      <c r="F6611" s="56" t="s">
        <v>22</v>
      </c>
      <c r="G6611" s="56"/>
      <c r="H6611" s="56" t="s">
        <v>39507</v>
      </c>
      <c r="I6611" s="56" t="s">
        <v>39508</v>
      </c>
      <c r="J6611" s="56"/>
      <c r="K6611" s="56" t="s">
        <v>87</v>
      </c>
      <c r="L6611" s="90" t="str">
        <f t="shared" si="206"/>
        <v>NA</v>
      </c>
      <c r="M6611" s="90"/>
      <c r="O6611" s="91"/>
      <c r="P6611" s="56"/>
      <c r="Q6611" s="56"/>
      <c r="R6611" s="56"/>
      <c r="S6611" s="56"/>
      <c r="T6611" s="56" t="s">
        <v>35447</v>
      </c>
      <c r="U6611" s="56" t="s">
        <v>35448</v>
      </c>
      <c r="V6611" s="56" t="s">
        <v>35449</v>
      </c>
      <c r="W6611" s="56" t="s">
        <v>7566</v>
      </c>
      <c r="X6611" s="56" t="s">
        <v>35450</v>
      </c>
      <c r="Y6611" s="56"/>
      <c r="Z6611" s="56" t="s">
        <v>35451</v>
      </c>
      <c r="AA6611" s="56" t="s">
        <v>35452</v>
      </c>
      <c r="AB6611" s="56" t="s">
        <v>35447</v>
      </c>
      <c r="AC6611" s="56" t="s">
        <v>87</v>
      </c>
      <c r="AD6611" s="90" t="str">
        <f t="shared" si="207"/>
        <v>NA</v>
      </c>
      <c r="AE6611" s="90"/>
      <c r="AF6611" s="90"/>
      <c r="AG6611" s="90"/>
    </row>
    <row r="6612" spans="1:33">
      <c r="A6612" s="56" t="s">
        <v>39509</v>
      </c>
      <c r="B6612" s="56" t="s">
        <v>39510</v>
      </c>
      <c r="C6612" s="56" t="s">
        <v>39511</v>
      </c>
      <c r="D6612" s="56" t="s">
        <v>7717</v>
      </c>
      <c r="E6612" s="56" t="s">
        <v>4337</v>
      </c>
      <c r="F6612" s="56" t="s">
        <v>22</v>
      </c>
      <c r="G6612" s="56"/>
      <c r="H6612" s="56" t="s">
        <v>39512</v>
      </c>
      <c r="I6612" s="56" t="s">
        <v>39513</v>
      </c>
      <c r="J6612" s="56"/>
      <c r="K6612" s="56" t="s">
        <v>87</v>
      </c>
      <c r="L6612" s="90" t="str">
        <f t="shared" si="206"/>
        <v>NA</v>
      </c>
      <c r="M6612" s="90"/>
      <c r="O6612" s="91"/>
      <c r="P6612" s="56"/>
      <c r="Q6612" s="56"/>
      <c r="R6612" s="56"/>
      <c r="S6612" s="56"/>
      <c r="T6612" s="56" t="s">
        <v>35453</v>
      </c>
      <c r="U6612" s="56" t="s">
        <v>35454</v>
      </c>
      <c r="V6612" s="56" t="s">
        <v>35455</v>
      </c>
      <c r="W6612" s="56" t="s">
        <v>7566</v>
      </c>
      <c r="X6612" s="56" t="s">
        <v>35456</v>
      </c>
      <c r="Y6612" s="56"/>
      <c r="Z6612" s="56" t="s">
        <v>35457</v>
      </c>
      <c r="AA6612" s="56" t="s">
        <v>35458</v>
      </c>
      <c r="AB6612" s="56"/>
      <c r="AC6612" s="56" t="s">
        <v>87</v>
      </c>
      <c r="AD6612" s="90" t="str">
        <f t="shared" si="207"/>
        <v>NA</v>
      </c>
      <c r="AE6612" s="90"/>
      <c r="AF6612" s="90"/>
      <c r="AG6612" s="90"/>
    </row>
    <row r="6613" spans="1:33">
      <c r="A6613" s="56" t="s">
        <v>39514</v>
      </c>
      <c r="B6613" s="56" t="s">
        <v>39515</v>
      </c>
      <c r="C6613" s="56" t="s">
        <v>39516</v>
      </c>
      <c r="D6613" s="56" t="s">
        <v>7717</v>
      </c>
      <c r="E6613" s="56" t="s">
        <v>4347</v>
      </c>
      <c r="F6613" s="56" t="s">
        <v>22</v>
      </c>
      <c r="G6613" s="56"/>
      <c r="H6613" s="56" t="s">
        <v>39517</v>
      </c>
      <c r="I6613" s="56" t="s">
        <v>39518</v>
      </c>
      <c r="J6613" s="56" t="s">
        <v>39519</v>
      </c>
      <c r="K6613" s="56" t="s">
        <v>87</v>
      </c>
      <c r="L6613" s="90" t="str">
        <f t="shared" si="206"/>
        <v>NA</v>
      </c>
      <c r="M6613" s="90"/>
      <c r="O6613" s="91"/>
      <c r="P6613" s="56"/>
      <c r="Q6613" s="56"/>
      <c r="R6613" s="56"/>
      <c r="S6613" s="56"/>
      <c r="T6613" s="56" t="s">
        <v>35459</v>
      </c>
      <c r="U6613" s="56" t="s">
        <v>35460</v>
      </c>
      <c r="V6613" s="56" t="s">
        <v>35461</v>
      </c>
      <c r="W6613" s="56" t="s">
        <v>7566</v>
      </c>
      <c r="X6613" s="56" t="s">
        <v>35462</v>
      </c>
      <c r="Y6613" s="56"/>
      <c r="Z6613" s="56" t="s">
        <v>35463</v>
      </c>
      <c r="AA6613" s="56" t="s">
        <v>35464</v>
      </c>
      <c r="AB6613" s="56" t="s">
        <v>35459</v>
      </c>
      <c r="AC6613" s="56" t="s">
        <v>7326</v>
      </c>
      <c r="AD6613" s="90" t="str">
        <f t="shared" si="207"/>
        <v>NA</v>
      </c>
      <c r="AE6613" s="90"/>
      <c r="AF6613" s="90"/>
      <c r="AG6613" s="90"/>
    </row>
    <row r="6614" spans="1:33">
      <c r="A6614" s="56" t="s">
        <v>39520</v>
      </c>
      <c r="B6614" s="56" t="s">
        <v>39521</v>
      </c>
      <c r="C6614" s="56" t="s">
        <v>39522</v>
      </c>
      <c r="D6614" s="56" t="s">
        <v>7717</v>
      </c>
      <c r="E6614" s="56" t="s">
        <v>4357</v>
      </c>
      <c r="F6614" s="56" t="s">
        <v>22</v>
      </c>
      <c r="G6614" s="56"/>
      <c r="H6614" s="56" t="s">
        <v>39523</v>
      </c>
      <c r="I6614" s="56" t="s">
        <v>39524</v>
      </c>
      <c r="J6614" s="56" t="s">
        <v>39525</v>
      </c>
      <c r="K6614" s="56" t="s">
        <v>87</v>
      </c>
      <c r="L6614" s="90" t="str">
        <f t="shared" si="206"/>
        <v>NA</v>
      </c>
      <c r="M6614" s="90"/>
      <c r="O6614" s="91"/>
      <c r="P6614" s="56"/>
      <c r="Q6614" s="56"/>
      <c r="R6614" s="56"/>
      <c r="S6614" s="56"/>
      <c r="T6614" s="56" t="s">
        <v>35465</v>
      </c>
      <c r="U6614" s="56" t="s">
        <v>35466</v>
      </c>
      <c r="V6614" s="56" t="s">
        <v>35467</v>
      </c>
      <c r="W6614" s="56" t="s">
        <v>7566</v>
      </c>
      <c r="X6614" s="56" t="s">
        <v>35468</v>
      </c>
      <c r="Y6614" s="56"/>
      <c r="Z6614" s="56" t="s">
        <v>35469</v>
      </c>
      <c r="AA6614" s="56" t="s">
        <v>35470</v>
      </c>
      <c r="AB6614" s="56"/>
      <c r="AC6614" s="56" t="s">
        <v>87</v>
      </c>
      <c r="AD6614" s="90" t="str">
        <f t="shared" si="207"/>
        <v>NA</v>
      </c>
      <c r="AE6614" s="90"/>
      <c r="AF6614" s="90"/>
      <c r="AG6614" s="90"/>
    </row>
    <row r="6615" spans="1:33">
      <c r="A6615" s="56" t="s">
        <v>39526</v>
      </c>
      <c r="B6615" s="56" t="s">
        <v>39527</v>
      </c>
      <c r="C6615" s="56" t="s">
        <v>39522</v>
      </c>
      <c r="D6615" s="56" t="s">
        <v>7717</v>
      </c>
      <c r="E6615" s="56" t="s">
        <v>4357</v>
      </c>
      <c r="F6615" s="56" t="s">
        <v>22</v>
      </c>
      <c r="G6615" s="56"/>
      <c r="H6615" s="56" t="s">
        <v>39523</v>
      </c>
      <c r="I6615" s="56" t="s">
        <v>39524</v>
      </c>
      <c r="J6615" s="56" t="s">
        <v>39528</v>
      </c>
      <c r="K6615" s="56" t="s">
        <v>87</v>
      </c>
      <c r="L6615" s="90" t="str">
        <f t="shared" si="206"/>
        <v>NA</v>
      </c>
      <c r="M6615" s="90"/>
      <c r="O6615" s="91"/>
      <c r="P6615" s="56"/>
      <c r="Q6615" s="56"/>
      <c r="R6615" s="56"/>
      <c r="S6615" s="56"/>
      <c r="T6615" s="56" t="s">
        <v>35471</v>
      </c>
      <c r="U6615" s="56" t="s">
        <v>35472</v>
      </c>
      <c r="V6615" s="56" t="s">
        <v>35473</v>
      </c>
      <c r="W6615" s="56" t="s">
        <v>7566</v>
      </c>
      <c r="X6615" s="56" t="s">
        <v>35474</v>
      </c>
      <c r="Y6615" s="56"/>
      <c r="Z6615" s="56" t="s">
        <v>35475</v>
      </c>
      <c r="AA6615" s="56" t="s">
        <v>35476</v>
      </c>
      <c r="AB6615" s="56" t="s">
        <v>35471</v>
      </c>
      <c r="AC6615" s="56" t="s">
        <v>7326</v>
      </c>
      <c r="AD6615" s="90" t="str">
        <f t="shared" si="207"/>
        <v>NA</v>
      </c>
      <c r="AE6615" s="90"/>
      <c r="AF6615" s="90"/>
      <c r="AG6615" s="90"/>
    </row>
    <row r="6616" spans="1:33">
      <c r="A6616" s="56" t="s">
        <v>39529</v>
      </c>
      <c r="B6616" s="56" t="s">
        <v>39530</v>
      </c>
      <c r="C6616" s="56" t="s">
        <v>39531</v>
      </c>
      <c r="D6616" s="56" t="s">
        <v>7717</v>
      </c>
      <c r="E6616" s="56" t="s">
        <v>372</v>
      </c>
      <c r="F6616" s="56" t="s">
        <v>22</v>
      </c>
      <c r="G6616" s="56"/>
      <c r="H6616" s="56" t="s">
        <v>39532</v>
      </c>
      <c r="I6616" s="56" t="s">
        <v>39533</v>
      </c>
      <c r="J6616" s="56" t="s">
        <v>39534</v>
      </c>
      <c r="K6616" s="56" t="s">
        <v>87</v>
      </c>
      <c r="L6616" s="90" t="str">
        <f t="shared" si="206"/>
        <v>NA</v>
      </c>
      <c r="M6616" s="90"/>
      <c r="O6616" s="91"/>
      <c r="P6616" s="56"/>
      <c r="Q6616" s="56"/>
      <c r="R6616" s="56"/>
      <c r="S6616" s="56"/>
      <c r="T6616" s="56" t="s">
        <v>35477</v>
      </c>
      <c r="U6616" s="56" t="s">
        <v>35478</v>
      </c>
      <c r="V6616" s="56" t="s">
        <v>35479</v>
      </c>
      <c r="W6616" s="56" t="s">
        <v>7566</v>
      </c>
      <c r="X6616" s="56" t="s">
        <v>14656</v>
      </c>
      <c r="Y6616" s="56"/>
      <c r="Z6616" s="56" t="s">
        <v>35480</v>
      </c>
      <c r="AA6616" s="56" t="s">
        <v>35481</v>
      </c>
      <c r="AB6616" s="56" t="s">
        <v>35482</v>
      </c>
      <c r="AC6616" s="56" t="s">
        <v>87</v>
      </c>
      <c r="AD6616" s="90" t="str">
        <f t="shared" si="207"/>
        <v>NA</v>
      </c>
      <c r="AE6616" s="90"/>
      <c r="AF6616" s="90"/>
      <c r="AG6616" s="90"/>
    </row>
    <row r="6617" spans="1:33">
      <c r="A6617" s="56" t="s">
        <v>39535</v>
      </c>
      <c r="B6617" s="56" t="s">
        <v>39536</v>
      </c>
      <c r="C6617" s="56" t="s">
        <v>39537</v>
      </c>
      <c r="D6617" s="56" t="s">
        <v>7717</v>
      </c>
      <c r="E6617" s="56" t="s">
        <v>4418</v>
      </c>
      <c r="F6617" s="56" t="s">
        <v>22</v>
      </c>
      <c r="G6617" s="56"/>
      <c r="H6617" s="56" t="s">
        <v>39538</v>
      </c>
      <c r="I6617" s="56" t="s">
        <v>39539</v>
      </c>
      <c r="J6617" s="56" t="s">
        <v>39540</v>
      </c>
      <c r="K6617" s="56" t="s">
        <v>87</v>
      </c>
      <c r="L6617" s="90" t="str">
        <f t="shared" si="206"/>
        <v>NA</v>
      </c>
      <c r="M6617" s="90"/>
      <c r="O6617" s="91"/>
      <c r="P6617" s="56"/>
      <c r="Q6617" s="56"/>
      <c r="R6617" s="56"/>
      <c r="S6617" s="56"/>
      <c r="T6617" s="56" t="s">
        <v>35483</v>
      </c>
      <c r="U6617" s="56" t="s">
        <v>35484</v>
      </c>
      <c r="V6617" s="56" t="s">
        <v>35485</v>
      </c>
      <c r="W6617" s="56" t="s">
        <v>7566</v>
      </c>
      <c r="X6617" s="56" t="s">
        <v>35486</v>
      </c>
      <c r="Y6617" s="56"/>
      <c r="Z6617" s="56" t="s">
        <v>35487</v>
      </c>
      <c r="AA6617" s="56" t="s">
        <v>35488</v>
      </c>
      <c r="AB6617" s="56" t="s">
        <v>35483</v>
      </c>
      <c r="AC6617" s="56" t="s">
        <v>7326</v>
      </c>
      <c r="AD6617" s="90" t="str">
        <f t="shared" si="207"/>
        <v>NA</v>
      </c>
      <c r="AE6617" s="90"/>
      <c r="AF6617" s="90"/>
      <c r="AG6617" s="90"/>
    </row>
    <row r="6618" spans="1:33">
      <c r="A6618" s="56" t="s">
        <v>39541</v>
      </c>
      <c r="B6618" s="56" t="s">
        <v>39542</v>
      </c>
      <c r="C6618" s="56" t="s">
        <v>39543</v>
      </c>
      <c r="D6618" s="56" t="s">
        <v>7717</v>
      </c>
      <c r="E6618" s="56" t="s">
        <v>4418</v>
      </c>
      <c r="F6618" s="56" t="s">
        <v>22</v>
      </c>
      <c r="G6618" s="56"/>
      <c r="H6618" s="56" t="s">
        <v>39538</v>
      </c>
      <c r="I6618" s="56" t="s">
        <v>39539</v>
      </c>
      <c r="J6618" s="56"/>
      <c r="K6618" s="56" t="s">
        <v>87</v>
      </c>
      <c r="L6618" s="90" t="str">
        <f t="shared" si="206"/>
        <v>NA</v>
      </c>
      <c r="M6618" s="90"/>
      <c r="O6618" s="91"/>
      <c r="P6618" s="56"/>
      <c r="Q6618" s="56"/>
      <c r="R6618" s="56"/>
      <c r="S6618" s="56"/>
      <c r="T6618" s="56" t="s">
        <v>35489</v>
      </c>
      <c r="U6618" s="56" t="s">
        <v>35490</v>
      </c>
      <c r="V6618" s="56" t="s">
        <v>35491</v>
      </c>
      <c r="W6618" s="56" t="s">
        <v>7566</v>
      </c>
      <c r="X6618" s="56" t="s">
        <v>35492</v>
      </c>
      <c r="Y6618" s="56"/>
      <c r="Z6618" s="56" t="s">
        <v>35493</v>
      </c>
      <c r="AA6618" s="56" t="s">
        <v>35494</v>
      </c>
      <c r="AB6618" s="56"/>
      <c r="AC6618" s="56" t="s">
        <v>87</v>
      </c>
      <c r="AD6618" s="90" t="str">
        <f t="shared" si="207"/>
        <v>NA</v>
      </c>
      <c r="AE6618" s="90"/>
      <c r="AF6618" s="90"/>
      <c r="AG6618" s="90"/>
    </row>
    <row r="6619" spans="1:33">
      <c r="A6619" s="56" t="s">
        <v>39544</v>
      </c>
      <c r="B6619" s="56" t="s">
        <v>39545</v>
      </c>
      <c r="C6619" s="56" t="s">
        <v>39543</v>
      </c>
      <c r="D6619" s="56" t="s">
        <v>7717</v>
      </c>
      <c r="E6619" s="56" t="s">
        <v>4418</v>
      </c>
      <c r="F6619" s="56" t="s">
        <v>22</v>
      </c>
      <c r="G6619" s="56"/>
      <c r="H6619" s="56" t="s">
        <v>39538</v>
      </c>
      <c r="I6619" s="56" t="s">
        <v>39539</v>
      </c>
      <c r="J6619" s="56" t="s">
        <v>39546</v>
      </c>
      <c r="K6619" s="56" t="s">
        <v>87</v>
      </c>
      <c r="L6619" s="90" t="str">
        <f t="shared" si="206"/>
        <v>NA</v>
      </c>
      <c r="M6619" s="90"/>
      <c r="O6619" s="91"/>
      <c r="P6619" s="56"/>
      <c r="Q6619" s="56"/>
      <c r="R6619" s="56"/>
      <c r="S6619" s="56"/>
      <c r="T6619" s="56" t="s">
        <v>35495</v>
      </c>
      <c r="U6619" s="56" t="s">
        <v>35496</v>
      </c>
      <c r="V6619" s="56" t="s">
        <v>35497</v>
      </c>
      <c r="W6619" s="56" t="s">
        <v>7566</v>
      </c>
      <c r="X6619" s="56" t="s">
        <v>35498</v>
      </c>
      <c r="Y6619" s="56"/>
      <c r="Z6619" s="56" t="s">
        <v>35499</v>
      </c>
      <c r="AA6619" s="56" t="s">
        <v>35500</v>
      </c>
      <c r="AB6619" s="56" t="s">
        <v>35501</v>
      </c>
      <c r="AC6619" s="56" t="s">
        <v>7326</v>
      </c>
      <c r="AD6619" s="90" t="str">
        <f t="shared" si="207"/>
        <v>NA</v>
      </c>
      <c r="AE6619" s="90"/>
      <c r="AF6619" s="90"/>
      <c r="AG6619" s="90"/>
    </row>
    <row r="6620" spans="1:33">
      <c r="A6620" s="56" t="s">
        <v>39547</v>
      </c>
      <c r="B6620" s="56" t="s">
        <v>39548</v>
      </c>
      <c r="C6620" s="56" t="s">
        <v>39543</v>
      </c>
      <c r="D6620" s="56" t="s">
        <v>7717</v>
      </c>
      <c r="E6620" s="56" t="s">
        <v>4418</v>
      </c>
      <c r="F6620" s="56" t="s">
        <v>22</v>
      </c>
      <c r="G6620" s="56"/>
      <c r="H6620" s="56" t="s">
        <v>39538</v>
      </c>
      <c r="I6620" s="56" t="s">
        <v>39539</v>
      </c>
      <c r="J6620" s="56" t="s">
        <v>39549</v>
      </c>
      <c r="K6620" s="56" t="s">
        <v>87</v>
      </c>
      <c r="L6620" s="90" t="str">
        <f t="shared" si="206"/>
        <v>NA</v>
      </c>
      <c r="M6620" s="90"/>
      <c r="O6620" s="91"/>
      <c r="P6620" s="56"/>
      <c r="Q6620" s="56"/>
      <c r="R6620" s="56"/>
      <c r="S6620" s="56"/>
      <c r="T6620" s="56" t="s">
        <v>35502</v>
      </c>
      <c r="U6620" s="56" t="s">
        <v>35503</v>
      </c>
      <c r="V6620" s="56" t="s">
        <v>35504</v>
      </c>
      <c r="W6620" s="56" t="s">
        <v>7566</v>
      </c>
      <c r="X6620" s="56" t="s">
        <v>3709</v>
      </c>
      <c r="Y6620" s="56"/>
      <c r="Z6620" s="56" t="s">
        <v>35505</v>
      </c>
      <c r="AA6620" s="56" t="s">
        <v>35506</v>
      </c>
      <c r="AB6620" s="56" t="s">
        <v>35507</v>
      </c>
      <c r="AC6620" s="56" t="s">
        <v>7326</v>
      </c>
      <c r="AD6620" s="90" t="str">
        <f t="shared" si="207"/>
        <v>NA</v>
      </c>
      <c r="AE6620" s="90"/>
      <c r="AF6620" s="90"/>
      <c r="AG6620" s="90"/>
    </row>
    <row r="6621" spans="1:33">
      <c r="A6621" s="56" t="s">
        <v>39550</v>
      </c>
      <c r="B6621" s="56" t="s">
        <v>39551</v>
      </c>
      <c r="C6621" s="56" t="s">
        <v>39552</v>
      </c>
      <c r="D6621" s="56" t="s">
        <v>7717</v>
      </c>
      <c r="E6621" s="56" t="s">
        <v>4418</v>
      </c>
      <c r="F6621" s="56" t="s">
        <v>22</v>
      </c>
      <c r="G6621" s="56"/>
      <c r="H6621" s="56" t="s">
        <v>39538</v>
      </c>
      <c r="I6621" s="56" t="s">
        <v>39539</v>
      </c>
      <c r="J6621" s="56"/>
      <c r="K6621" s="56" t="s">
        <v>87</v>
      </c>
      <c r="L6621" s="90" t="str">
        <f t="shared" si="206"/>
        <v>NA</v>
      </c>
      <c r="M6621" s="90"/>
      <c r="O6621" s="91"/>
      <c r="P6621" s="56"/>
      <c r="Q6621" s="56"/>
      <c r="R6621" s="56"/>
      <c r="S6621" s="56"/>
      <c r="T6621" s="56" t="s">
        <v>35508</v>
      </c>
      <c r="U6621" s="56" t="s">
        <v>35509</v>
      </c>
      <c r="V6621" s="56" t="s">
        <v>35510</v>
      </c>
      <c r="W6621" s="56" t="s">
        <v>7566</v>
      </c>
      <c r="X6621" s="56" t="s">
        <v>3709</v>
      </c>
      <c r="Y6621" s="56"/>
      <c r="Z6621" s="56" t="s">
        <v>35511</v>
      </c>
      <c r="AA6621" s="56" t="s">
        <v>35506</v>
      </c>
      <c r="AB6621" s="56" t="s">
        <v>35512</v>
      </c>
      <c r="AC6621" s="56" t="s">
        <v>7326</v>
      </c>
      <c r="AD6621" s="90" t="str">
        <f t="shared" si="207"/>
        <v>NA</v>
      </c>
      <c r="AE6621" s="90"/>
      <c r="AF6621" s="90"/>
      <c r="AG6621" s="90"/>
    </row>
    <row r="6622" spans="1:33">
      <c r="A6622" s="56" t="s">
        <v>39553</v>
      </c>
      <c r="B6622" s="56" t="s">
        <v>39554</v>
      </c>
      <c r="C6622" s="56" t="s">
        <v>39543</v>
      </c>
      <c r="D6622" s="56" t="s">
        <v>7717</v>
      </c>
      <c r="E6622" s="56" t="s">
        <v>4434</v>
      </c>
      <c r="F6622" s="56" t="s">
        <v>22</v>
      </c>
      <c r="G6622" s="56"/>
      <c r="H6622" s="56" t="s">
        <v>39555</v>
      </c>
      <c r="I6622" s="56" t="s">
        <v>39556</v>
      </c>
      <c r="J6622" s="56" t="s">
        <v>39557</v>
      </c>
      <c r="K6622" s="56" t="s">
        <v>87</v>
      </c>
      <c r="L6622" s="90" t="str">
        <f t="shared" si="206"/>
        <v>NA</v>
      </c>
      <c r="M6622" s="90"/>
      <c r="O6622" s="91"/>
      <c r="P6622" s="56"/>
      <c r="Q6622" s="56"/>
      <c r="R6622" s="56"/>
      <c r="S6622" s="56"/>
      <c r="T6622" s="56" t="s">
        <v>35513</v>
      </c>
      <c r="U6622" s="56" t="s">
        <v>35514</v>
      </c>
      <c r="V6622" s="56" t="s">
        <v>35515</v>
      </c>
      <c r="W6622" s="56" t="s">
        <v>7566</v>
      </c>
      <c r="X6622" s="56" t="s">
        <v>3709</v>
      </c>
      <c r="Y6622" s="56"/>
      <c r="Z6622" s="56" t="s">
        <v>35516</v>
      </c>
      <c r="AA6622" s="56" t="s">
        <v>35506</v>
      </c>
      <c r="AB6622" s="56" t="s">
        <v>35517</v>
      </c>
      <c r="AC6622" s="56" t="s">
        <v>87</v>
      </c>
      <c r="AD6622" s="90" t="str">
        <f t="shared" si="207"/>
        <v>NA</v>
      </c>
      <c r="AE6622" s="90"/>
      <c r="AF6622" s="90"/>
      <c r="AG6622" s="90"/>
    </row>
    <row r="6623" spans="1:33">
      <c r="A6623" s="56" t="s">
        <v>39558</v>
      </c>
      <c r="B6623" s="56" t="s">
        <v>39559</v>
      </c>
      <c r="C6623" s="56" t="s">
        <v>39560</v>
      </c>
      <c r="D6623" s="56" t="s">
        <v>7717</v>
      </c>
      <c r="E6623" s="56" t="s">
        <v>4451</v>
      </c>
      <c r="F6623" s="56" t="s">
        <v>22</v>
      </c>
      <c r="G6623" s="56"/>
      <c r="H6623" s="56" t="s">
        <v>39561</v>
      </c>
      <c r="I6623" s="56" t="s">
        <v>39562</v>
      </c>
      <c r="J6623" s="56"/>
      <c r="K6623" s="56" t="s">
        <v>87</v>
      </c>
      <c r="L6623" s="90" t="str">
        <f t="shared" si="206"/>
        <v>NA</v>
      </c>
      <c r="M6623" s="90"/>
      <c r="O6623" s="91"/>
      <c r="P6623" s="56"/>
      <c r="Q6623" s="56"/>
      <c r="R6623" s="56"/>
      <c r="S6623" s="56"/>
      <c r="T6623" s="56" t="s">
        <v>35518</v>
      </c>
      <c r="U6623" s="56" t="s">
        <v>35519</v>
      </c>
      <c r="V6623" s="56" t="s">
        <v>35520</v>
      </c>
      <c r="W6623" s="56" t="s">
        <v>7566</v>
      </c>
      <c r="X6623" s="56" t="s">
        <v>3709</v>
      </c>
      <c r="Y6623" s="56"/>
      <c r="Z6623" s="56" t="s">
        <v>35521</v>
      </c>
      <c r="AA6623" s="56" t="s">
        <v>35506</v>
      </c>
      <c r="AB6623" s="56" t="s">
        <v>35518</v>
      </c>
      <c r="AC6623" s="56" t="s">
        <v>87</v>
      </c>
      <c r="AD6623" s="90" t="str">
        <f t="shared" si="207"/>
        <v>NA</v>
      </c>
      <c r="AE6623" s="90"/>
      <c r="AF6623" s="90"/>
      <c r="AG6623" s="90"/>
    </row>
    <row r="6624" spans="1:33">
      <c r="A6624" s="56" t="s">
        <v>56434</v>
      </c>
      <c r="B6624" s="56" t="s">
        <v>39563</v>
      </c>
      <c r="C6624" s="56" t="s">
        <v>39564</v>
      </c>
      <c r="D6624" s="56" t="s">
        <v>7717</v>
      </c>
      <c r="E6624" s="56" t="s">
        <v>4451</v>
      </c>
      <c r="F6624" s="56" t="s">
        <v>22</v>
      </c>
      <c r="G6624" s="56"/>
      <c r="H6624" s="56" t="s">
        <v>39561</v>
      </c>
      <c r="I6624" s="56" t="s">
        <v>39562</v>
      </c>
      <c r="J6624" s="56"/>
      <c r="K6624" s="56" t="s">
        <v>87</v>
      </c>
      <c r="L6624" s="90" t="str">
        <f t="shared" si="206"/>
        <v>NA</v>
      </c>
      <c r="M6624" s="90"/>
      <c r="O6624" s="91"/>
      <c r="P6624" s="56"/>
      <c r="Q6624" s="56"/>
      <c r="R6624" s="56"/>
      <c r="S6624" s="56"/>
      <c r="T6624" s="56" t="s">
        <v>35522</v>
      </c>
      <c r="U6624" s="56" t="s">
        <v>35523</v>
      </c>
      <c r="V6624" s="56" t="s">
        <v>35524</v>
      </c>
      <c r="W6624" s="56" t="s">
        <v>7566</v>
      </c>
      <c r="X6624" s="56" t="s">
        <v>3709</v>
      </c>
      <c r="Y6624" s="56"/>
      <c r="Z6624" s="56" t="s">
        <v>35521</v>
      </c>
      <c r="AA6624" s="56" t="s">
        <v>35506</v>
      </c>
      <c r="AB6624" s="56" t="s">
        <v>35525</v>
      </c>
      <c r="AC6624" s="56" t="s">
        <v>87</v>
      </c>
      <c r="AD6624" s="90" t="str">
        <f t="shared" si="207"/>
        <v>NA</v>
      </c>
      <c r="AE6624" s="90"/>
      <c r="AF6624" s="90"/>
      <c r="AG6624" s="90"/>
    </row>
    <row r="6625" spans="1:33">
      <c r="A6625" s="56" t="s">
        <v>39565</v>
      </c>
      <c r="B6625" s="56" t="s">
        <v>39566</v>
      </c>
      <c r="C6625" s="56" t="s">
        <v>39567</v>
      </c>
      <c r="D6625" s="56" t="s">
        <v>7717</v>
      </c>
      <c r="E6625" s="56" t="s">
        <v>4510</v>
      </c>
      <c r="F6625" s="56" t="s">
        <v>22</v>
      </c>
      <c r="G6625" s="56"/>
      <c r="H6625" s="56" t="s">
        <v>39568</v>
      </c>
      <c r="I6625" s="56" t="s">
        <v>39569</v>
      </c>
      <c r="J6625" s="56" t="s">
        <v>39570</v>
      </c>
      <c r="K6625" s="56" t="s">
        <v>87</v>
      </c>
      <c r="L6625" s="90" t="str">
        <f t="shared" si="206"/>
        <v>NA</v>
      </c>
      <c r="M6625" s="90"/>
      <c r="O6625" s="91"/>
      <c r="P6625" s="56"/>
      <c r="Q6625" s="56"/>
      <c r="R6625" s="56"/>
      <c r="S6625" s="56"/>
      <c r="T6625" s="56" t="s">
        <v>35526</v>
      </c>
      <c r="U6625" s="56" t="s">
        <v>35527</v>
      </c>
      <c r="V6625" s="56" t="s">
        <v>35528</v>
      </c>
      <c r="W6625" s="56" t="s">
        <v>7566</v>
      </c>
      <c r="X6625" s="56" t="s">
        <v>3709</v>
      </c>
      <c r="Y6625" s="56"/>
      <c r="Z6625" s="56" t="s">
        <v>35516</v>
      </c>
      <c r="AA6625" s="56" t="s">
        <v>35506</v>
      </c>
      <c r="AB6625" s="56"/>
      <c r="AC6625" s="56" t="s">
        <v>87</v>
      </c>
      <c r="AD6625" s="90" t="str">
        <f t="shared" si="207"/>
        <v>NA</v>
      </c>
      <c r="AE6625" s="90"/>
      <c r="AF6625" s="90"/>
      <c r="AG6625" s="90"/>
    </row>
    <row r="6626" spans="1:33">
      <c r="A6626" s="56" t="s">
        <v>39571</v>
      </c>
      <c r="B6626" s="56" t="s">
        <v>39572</v>
      </c>
      <c r="C6626" s="56" t="s">
        <v>39573</v>
      </c>
      <c r="D6626" s="56" t="s">
        <v>7717</v>
      </c>
      <c r="E6626" s="56" t="s">
        <v>4510</v>
      </c>
      <c r="F6626" s="56" t="s">
        <v>22</v>
      </c>
      <c r="G6626" s="56"/>
      <c r="H6626" s="56" t="s">
        <v>39568</v>
      </c>
      <c r="I6626" s="56" t="s">
        <v>39569</v>
      </c>
      <c r="J6626" s="56" t="s">
        <v>39571</v>
      </c>
      <c r="K6626" s="56" t="s">
        <v>87</v>
      </c>
      <c r="L6626" s="90" t="str">
        <f t="shared" si="206"/>
        <v>NA</v>
      </c>
      <c r="M6626" s="90"/>
      <c r="O6626" s="91"/>
      <c r="P6626" s="56"/>
      <c r="Q6626" s="56"/>
      <c r="R6626" s="56"/>
      <c r="S6626" s="56"/>
      <c r="T6626" s="56" t="s">
        <v>35529</v>
      </c>
      <c r="U6626" s="56" t="s">
        <v>35530</v>
      </c>
      <c r="V6626" s="56" t="s">
        <v>35531</v>
      </c>
      <c r="W6626" s="56" t="s">
        <v>7566</v>
      </c>
      <c r="X6626" s="56" t="s">
        <v>3709</v>
      </c>
      <c r="Y6626" s="56"/>
      <c r="Z6626" s="56" t="s">
        <v>35516</v>
      </c>
      <c r="AA6626" s="56" t="s">
        <v>35506</v>
      </c>
      <c r="AB6626" s="56" t="s">
        <v>35532</v>
      </c>
      <c r="AC6626" s="56" t="s">
        <v>87</v>
      </c>
      <c r="AD6626" s="90" t="str">
        <f t="shared" si="207"/>
        <v>NA</v>
      </c>
      <c r="AE6626" s="90"/>
      <c r="AF6626" s="90"/>
      <c r="AG6626" s="90"/>
    </row>
    <row r="6627" spans="1:33">
      <c r="A6627" s="56" t="s">
        <v>39574</v>
      </c>
      <c r="B6627" s="56" t="s">
        <v>39575</v>
      </c>
      <c r="C6627" s="56" t="s">
        <v>39576</v>
      </c>
      <c r="D6627" s="56" t="s">
        <v>7717</v>
      </c>
      <c r="E6627" s="56" t="s">
        <v>24935</v>
      </c>
      <c r="F6627" s="56" t="s">
        <v>22</v>
      </c>
      <c r="G6627" s="56"/>
      <c r="H6627" s="56" t="s">
        <v>39577</v>
      </c>
      <c r="I6627" s="56" t="s">
        <v>39578</v>
      </c>
      <c r="J6627" s="56" t="s">
        <v>39579</v>
      </c>
      <c r="K6627" s="56" t="s">
        <v>87</v>
      </c>
      <c r="L6627" s="90" t="str">
        <f t="shared" si="206"/>
        <v>NA</v>
      </c>
      <c r="M6627" s="90"/>
      <c r="O6627" s="91"/>
      <c r="P6627" s="56"/>
      <c r="Q6627" s="56"/>
      <c r="R6627" s="56"/>
      <c r="S6627" s="56"/>
      <c r="T6627" s="56" t="s">
        <v>35533</v>
      </c>
      <c r="U6627" s="56" t="s">
        <v>35534</v>
      </c>
      <c r="V6627" s="56" t="s">
        <v>35535</v>
      </c>
      <c r="W6627" s="56" t="s">
        <v>7566</v>
      </c>
      <c r="X6627" s="56" t="s">
        <v>3750</v>
      </c>
      <c r="Y6627" s="56"/>
      <c r="Z6627" s="56" t="s">
        <v>35536</v>
      </c>
      <c r="AA6627" s="56" t="s">
        <v>35537</v>
      </c>
      <c r="AB6627" s="56" t="s">
        <v>35538</v>
      </c>
      <c r="AC6627" s="56" t="s">
        <v>87</v>
      </c>
      <c r="AD6627" s="90" t="str">
        <f t="shared" si="207"/>
        <v>NA</v>
      </c>
      <c r="AE6627" s="90"/>
      <c r="AF6627" s="90"/>
      <c r="AG6627" s="90"/>
    </row>
    <row r="6628" spans="1:33">
      <c r="A6628" s="56" t="s">
        <v>39580</v>
      </c>
      <c r="B6628" s="56" t="s">
        <v>39581</v>
      </c>
      <c r="C6628" s="56" t="s">
        <v>39582</v>
      </c>
      <c r="D6628" s="56" t="s">
        <v>7717</v>
      </c>
      <c r="E6628" s="56" t="s">
        <v>24961</v>
      </c>
      <c r="F6628" s="56" t="s">
        <v>22</v>
      </c>
      <c r="G6628" s="56"/>
      <c r="H6628" s="56" t="s">
        <v>39583</v>
      </c>
      <c r="I6628" s="56" t="s">
        <v>39584</v>
      </c>
      <c r="J6628" s="56" t="s">
        <v>39585</v>
      </c>
      <c r="K6628" s="56" t="s">
        <v>87</v>
      </c>
      <c r="L6628" s="90" t="str">
        <f t="shared" si="206"/>
        <v>NA</v>
      </c>
      <c r="M6628" s="90"/>
      <c r="O6628" s="91"/>
      <c r="P6628" s="56"/>
      <c r="Q6628" s="56"/>
      <c r="R6628" s="56"/>
      <c r="S6628" s="56"/>
      <c r="T6628" s="56" t="s">
        <v>35539</v>
      </c>
      <c r="U6628" s="56" t="s">
        <v>35540</v>
      </c>
      <c r="V6628" s="56" t="s">
        <v>35541</v>
      </c>
      <c r="W6628" s="56" t="s">
        <v>7566</v>
      </c>
      <c r="X6628" s="56" t="s">
        <v>35542</v>
      </c>
      <c r="Y6628" s="56"/>
      <c r="Z6628" s="56" t="s">
        <v>35543</v>
      </c>
      <c r="AA6628" s="56" t="s">
        <v>35544</v>
      </c>
      <c r="AB6628" s="56" t="s">
        <v>35545</v>
      </c>
      <c r="AC6628" s="56" t="s">
        <v>87</v>
      </c>
      <c r="AD6628" s="90" t="str">
        <f t="shared" si="207"/>
        <v>NA</v>
      </c>
      <c r="AE6628" s="90"/>
      <c r="AF6628" s="90"/>
      <c r="AG6628" s="90"/>
    </row>
    <row r="6629" spans="1:33">
      <c r="A6629" s="56" t="s">
        <v>39586</v>
      </c>
      <c r="B6629" s="56" t="s">
        <v>39587</v>
      </c>
      <c r="C6629" s="56" t="s">
        <v>39588</v>
      </c>
      <c r="D6629" s="56" t="s">
        <v>7717</v>
      </c>
      <c r="E6629" s="56" t="s">
        <v>182</v>
      </c>
      <c r="F6629" s="56" t="s">
        <v>22</v>
      </c>
      <c r="G6629" s="56"/>
      <c r="H6629" s="56" t="s">
        <v>39589</v>
      </c>
      <c r="I6629" s="56" t="s">
        <v>39590</v>
      </c>
      <c r="J6629" s="56" t="s">
        <v>39591</v>
      </c>
      <c r="K6629" s="56" t="s">
        <v>87</v>
      </c>
      <c r="L6629" s="90" t="str">
        <f t="shared" si="206"/>
        <v>NA</v>
      </c>
      <c r="M6629" s="90"/>
      <c r="O6629" s="91"/>
      <c r="P6629" s="56"/>
      <c r="Q6629" s="56"/>
      <c r="R6629" s="56"/>
      <c r="S6629" s="56"/>
      <c r="T6629" s="56" t="s">
        <v>35546</v>
      </c>
      <c r="U6629" s="56" t="s">
        <v>35547</v>
      </c>
      <c r="V6629" s="56" t="s">
        <v>35548</v>
      </c>
      <c r="W6629" s="56" t="s">
        <v>7566</v>
      </c>
      <c r="X6629" s="56" t="s">
        <v>35542</v>
      </c>
      <c r="Y6629" s="56"/>
      <c r="Z6629" s="56" t="s">
        <v>35549</v>
      </c>
      <c r="AA6629" s="56" t="s">
        <v>35544</v>
      </c>
      <c r="AB6629" s="56" t="s">
        <v>35550</v>
      </c>
      <c r="AC6629" s="56" t="s">
        <v>87</v>
      </c>
      <c r="AD6629" s="90" t="str">
        <f t="shared" si="207"/>
        <v>NA</v>
      </c>
      <c r="AE6629" s="90"/>
      <c r="AF6629" s="90"/>
      <c r="AG6629" s="90"/>
    </row>
    <row r="6630" spans="1:33">
      <c r="A6630" s="56" t="s">
        <v>39592</v>
      </c>
      <c r="B6630" s="56" t="s">
        <v>39593</v>
      </c>
      <c r="C6630" s="56" t="s">
        <v>39594</v>
      </c>
      <c r="D6630" s="56" t="s">
        <v>7717</v>
      </c>
      <c r="E6630" s="56" t="s">
        <v>182</v>
      </c>
      <c r="F6630" s="56" t="s">
        <v>22</v>
      </c>
      <c r="G6630" s="56"/>
      <c r="H6630" s="56" t="s">
        <v>39589</v>
      </c>
      <c r="I6630" s="56" t="s">
        <v>39590</v>
      </c>
      <c r="J6630" s="56" t="s">
        <v>39595</v>
      </c>
      <c r="K6630" s="56" t="s">
        <v>87</v>
      </c>
      <c r="L6630" s="90" t="str">
        <f t="shared" si="206"/>
        <v>NA</v>
      </c>
      <c r="M6630" s="90"/>
      <c r="O6630" s="91"/>
      <c r="P6630" s="56"/>
      <c r="Q6630" s="56"/>
      <c r="R6630" s="56"/>
      <c r="S6630" s="56"/>
      <c r="T6630" s="56" t="s">
        <v>11417</v>
      </c>
      <c r="U6630" s="56" t="s">
        <v>35551</v>
      </c>
      <c r="V6630" s="56" t="s">
        <v>35552</v>
      </c>
      <c r="W6630" s="56" t="s">
        <v>7566</v>
      </c>
      <c r="X6630" s="56" t="s">
        <v>3762</v>
      </c>
      <c r="Y6630" s="56"/>
      <c r="Z6630" s="56" t="s">
        <v>35553</v>
      </c>
      <c r="AA6630" s="56" t="s">
        <v>35554</v>
      </c>
      <c r="AB6630" s="56"/>
      <c r="AC6630" s="56" t="s">
        <v>7326</v>
      </c>
      <c r="AD6630" s="90" t="str">
        <f t="shared" si="207"/>
        <v>NA</v>
      </c>
      <c r="AE6630" s="90"/>
      <c r="AF6630" s="90"/>
      <c r="AG6630" s="90"/>
    </row>
    <row r="6631" spans="1:33">
      <c r="A6631" s="56" t="s">
        <v>39596</v>
      </c>
      <c r="B6631" s="56" t="s">
        <v>39597</v>
      </c>
      <c r="C6631" s="56" t="s">
        <v>39594</v>
      </c>
      <c r="D6631" s="56" t="s">
        <v>7717</v>
      </c>
      <c r="E6631" s="56" t="s">
        <v>182</v>
      </c>
      <c r="F6631" s="56" t="s">
        <v>22</v>
      </c>
      <c r="G6631" s="56"/>
      <c r="H6631" s="56" t="s">
        <v>39589</v>
      </c>
      <c r="I6631" s="56" t="s">
        <v>39590</v>
      </c>
      <c r="J6631" s="56"/>
      <c r="K6631" s="56" t="s">
        <v>87</v>
      </c>
      <c r="L6631" s="90" t="str">
        <f t="shared" si="206"/>
        <v>NA</v>
      </c>
      <c r="M6631" s="90"/>
      <c r="O6631" s="91"/>
      <c r="P6631" s="56"/>
      <c r="Q6631" s="56"/>
      <c r="R6631" s="56"/>
      <c r="S6631" s="56"/>
      <c r="T6631" s="56" t="s">
        <v>35555</v>
      </c>
      <c r="U6631" s="56" t="s">
        <v>35556</v>
      </c>
      <c r="V6631" s="56" t="s">
        <v>35557</v>
      </c>
      <c r="W6631" s="56" t="s">
        <v>7566</v>
      </c>
      <c r="X6631" s="56" t="s">
        <v>3762</v>
      </c>
      <c r="Y6631" s="56"/>
      <c r="Z6631" s="56" t="s">
        <v>35558</v>
      </c>
      <c r="AA6631" s="56" t="s">
        <v>35554</v>
      </c>
      <c r="AB6631" s="56" t="s">
        <v>35559</v>
      </c>
      <c r="AC6631" s="56" t="s">
        <v>7326</v>
      </c>
      <c r="AD6631" s="90" t="str">
        <f t="shared" si="207"/>
        <v>NA</v>
      </c>
      <c r="AE6631" s="90"/>
      <c r="AF6631" s="90"/>
      <c r="AG6631" s="90"/>
    </row>
    <row r="6632" spans="1:33">
      <c r="A6632" s="56" t="s">
        <v>39598</v>
      </c>
      <c r="B6632" s="56" t="s">
        <v>39599</v>
      </c>
      <c r="C6632" s="56" t="s">
        <v>39600</v>
      </c>
      <c r="D6632" s="56" t="s">
        <v>7717</v>
      </c>
      <c r="E6632" s="56" t="s">
        <v>182</v>
      </c>
      <c r="F6632" s="56" t="s">
        <v>22</v>
      </c>
      <c r="G6632" s="56"/>
      <c r="H6632" s="56" t="s">
        <v>39589</v>
      </c>
      <c r="I6632" s="56" t="s">
        <v>39590</v>
      </c>
      <c r="J6632" s="56" t="s">
        <v>39601</v>
      </c>
      <c r="K6632" s="56" t="s">
        <v>87</v>
      </c>
      <c r="L6632" s="90" t="str">
        <f t="shared" si="206"/>
        <v>NA</v>
      </c>
      <c r="M6632" s="90"/>
      <c r="O6632" s="91"/>
      <c r="P6632" s="56"/>
      <c r="Q6632" s="56"/>
      <c r="R6632" s="56"/>
      <c r="S6632" s="56"/>
      <c r="T6632" s="56" t="s">
        <v>35560</v>
      </c>
      <c r="U6632" s="56" t="s">
        <v>35561</v>
      </c>
      <c r="V6632" s="56" t="s">
        <v>35562</v>
      </c>
      <c r="W6632" s="56" t="s">
        <v>7566</v>
      </c>
      <c r="X6632" s="56" t="s">
        <v>3762</v>
      </c>
      <c r="Y6632" s="56"/>
      <c r="Z6632" s="56" t="s">
        <v>35553</v>
      </c>
      <c r="AA6632" s="56" t="s">
        <v>35554</v>
      </c>
      <c r="AB6632" s="56" t="s">
        <v>13374</v>
      </c>
      <c r="AC6632" s="56" t="s">
        <v>87</v>
      </c>
      <c r="AD6632" s="90" t="str">
        <f t="shared" si="207"/>
        <v>NA</v>
      </c>
      <c r="AE6632" s="90"/>
      <c r="AF6632" s="90"/>
      <c r="AG6632" s="90"/>
    </row>
    <row r="6633" spans="1:33">
      <c r="A6633" s="56" t="s">
        <v>39602</v>
      </c>
      <c r="B6633" s="56" t="s">
        <v>39603</v>
      </c>
      <c r="C6633" s="56" t="s">
        <v>39604</v>
      </c>
      <c r="D6633" s="56" t="s">
        <v>7717</v>
      </c>
      <c r="E6633" s="56" t="s">
        <v>182</v>
      </c>
      <c r="F6633" s="56" t="s">
        <v>22</v>
      </c>
      <c r="G6633" s="56"/>
      <c r="H6633" s="56" t="s">
        <v>39589</v>
      </c>
      <c r="I6633" s="56" t="s">
        <v>39590</v>
      </c>
      <c r="J6633" s="56" t="s">
        <v>39605</v>
      </c>
      <c r="K6633" s="56" t="s">
        <v>87</v>
      </c>
      <c r="L6633" s="90" t="str">
        <f t="shared" si="206"/>
        <v>NA</v>
      </c>
      <c r="M6633" s="90"/>
      <c r="O6633" s="91"/>
      <c r="P6633" s="56"/>
      <c r="Q6633" s="56"/>
      <c r="R6633" s="56"/>
      <c r="S6633" s="56"/>
      <c r="T6633" s="56" t="s">
        <v>35563</v>
      </c>
      <c r="U6633" s="56" t="s">
        <v>35564</v>
      </c>
      <c r="V6633" s="56" t="s">
        <v>35504</v>
      </c>
      <c r="W6633" s="56" t="s">
        <v>7566</v>
      </c>
      <c r="X6633" s="56" t="s">
        <v>7170</v>
      </c>
      <c r="Y6633" s="56"/>
      <c r="Z6633" s="56" t="s">
        <v>35565</v>
      </c>
      <c r="AA6633" s="56" t="s">
        <v>35566</v>
      </c>
      <c r="AB6633" s="56" t="s">
        <v>35567</v>
      </c>
      <c r="AC6633" s="56" t="s">
        <v>7326</v>
      </c>
      <c r="AD6633" s="90" t="str">
        <f t="shared" si="207"/>
        <v>NA</v>
      </c>
      <c r="AE6633" s="90"/>
      <c r="AF6633" s="90"/>
      <c r="AG6633" s="90"/>
    </row>
    <row r="6634" spans="1:33">
      <c r="A6634" s="56" t="s">
        <v>39606</v>
      </c>
      <c r="B6634" s="56" t="s">
        <v>39607</v>
      </c>
      <c r="C6634" s="56" t="s">
        <v>39608</v>
      </c>
      <c r="D6634" s="56" t="s">
        <v>7717</v>
      </c>
      <c r="E6634" s="56" t="s">
        <v>182</v>
      </c>
      <c r="F6634" s="56" t="s">
        <v>22</v>
      </c>
      <c r="G6634" s="56"/>
      <c r="H6634" s="56" t="s">
        <v>39589</v>
      </c>
      <c r="I6634" s="56" t="s">
        <v>39590</v>
      </c>
      <c r="J6634" s="56"/>
      <c r="K6634" s="56" t="s">
        <v>87</v>
      </c>
      <c r="L6634" s="90" t="str">
        <f t="shared" si="206"/>
        <v>NA</v>
      </c>
      <c r="M6634" s="90"/>
      <c r="O6634" s="91"/>
      <c r="P6634" s="56"/>
      <c r="Q6634" s="56"/>
      <c r="R6634" s="56"/>
      <c r="S6634" s="56"/>
      <c r="T6634" s="56" t="s">
        <v>35568</v>
      </c>
      <c r="U6634" s="56" t="s">
        <v>35569</v>
      </c>
      <c r="V6634" s="56" t="s">
        <v>35570</v>
      </c>
      <c r="W6634" s="56" t="s">
        <v>7566</v>
      </c>
      <c r="X6634" s="56" t="s">
        <v>7170</v>
      </c>
      <c r="Y6634" s="56"/>
      <c r="Z6634" s="56" t="s">
        <v>35571</v>
      </c>
      <c r="AA6634" s="56" t="s">
        <v>35566</v>
      </c>
      <c r="AB6634" s="56"/>
      <c r="AC6634" s="56" t="s">
        <v>87</v>
      </c>
      <c r="AD6634" s="90" t="str">
        <f t="shared" si="207"/>
        <v>NA</v>
      </c>
      <c r="AE6634" s="90"/>
      <c r="AF6634" s="90"/>
      <c r="AG6634" s="90"/>
    </row>
    <row r="6635" spans="1:33">
      <c r="A6635" s="56" t="s">
        <v>39609</v>
      </c>
      <c r="B6635" s="56" t="s">
        <v>39610</v>
      </c>
      <c r="C6635" s="56" t="s">
        <v>39611</v>
      </c>
      <c r="D6635" s="56" t="s">
        <v>7717</v>
      </c>
      <c r="E6635" s="56" t="s">
        <v>182</v>
      </c>
      <c r="F6635" s="56" t="s">
        <v>22</v>
      </c>
      <c r="G6635" s="56"/>
      <c r="H6635" s="56" t="s">
        <v>39589</v>
      </c>
      <c r="I6635" s="56" t="s">
        <v>39590</v>
      </c>
      <c r="J6635" s="56" t="s">
        <v>39612</v>
      </c>
      <c r="K6635" s="56" t="s">
        <v>87</v>
      </c>
      <c r="L6635" s="90" t="str">
        <f t="shared" si="206"/>
        <v>NA</v>
      </c>
      <c r="M6635" s="90"/>
      <c r="O6635" s="91"/>
      <c r="P6635" s="56"/>
      <c r="Q6635" s="56"/>
      <c r="R6635" s="56"/>
      <c r="S6635" s="56"/>
      <c r="T6635" s="56" t="s">
        <v>35572</v>
      </c>
      <c r="U6635" s="56" t="s">
        <v>35573</v>
      </c>
      <c r="V6635" s="56" t="s">
        <v>35574</v>
      </c>
      <c r="W6635" s="56" t="s">
        <v>7566</v>
      </c>
      <c r="X6635" s="56" t="s">
        <v>35575</v>
      </c>
      <c r="Y6635" s="56"/>
      <c r="Z6635" s="56" t="s">
        <v>35576</v>
      </c>
      <c r="AA6635" s="56" t="s">
        <v>35577</v>
      </c>
      <c r="AB6635" s="56" t="s">
        <v>35578</v>
      </c>
      <c r="AC6635" s="56" t="s">
        <v>87</v>
      </c>
      <c r="AD6635" s="90" t="str">
        <f t="shared" si="207"/>
        <v>NA</v>
      </c>
      <c r="AE6635" s="90"/>
      <c r="AF6635" s="90"/>
      <c r="AG6635" s="90"/>
    </row>
    <row r="6636" spans="1:33">
      <c r="A6636" s="56" t="s">
        <v>39613</v>
      </c>
      <c r="B6636" s="56" t="s">
        <v>39614</v>
      </c>
      <c r="C6636" s="56" t="s">
        <v>39615</v>
      </c>
      <c r="D6636" s="56" t="s">
        <v>7717</v>
      </c>
      <c r="E6636" s="56" t="s">
        <v>4577</v>
      </c>
      <c r="F6636" s="56" t="s">
        <v>22</v>
      </c>
      <c r="G6636" s="56"/>
      <c r="H6636" s="56" t="s">
        <v>39616</v>
      </c>
      <c r="I6636" s="56" t="s">
        <v>39617</v>
      </c>
      <c r="J6636" s="56" t="s">
        <v>39618</v>
      </c>
      <c r="K6636" s="56" t="s">
        <v>87</v>
      </c>
      <c r="L6636" s="90" t="str">
        <f t="shared" si="206"/>
        <v>NA</v>
      </c>
      <c r="M6636" s="90"/>
      <c r="O6636" s="91"/>
      <c r="P6636" s="56"/>
      <c r="Q6636" s="56"/>
      <c r="R6636" s="56"/>
      <c r="S6636" s="56"/>
      <c r="T6636" s="56" t="s">
        <v>35579</v>
      </c>
      <c r="U6636" s="56" t="s">
        <v>35580</v>
      </c>
      <c r="V6636" s="56" t="s">
        <v>35581</v>
      </c>
      <c r="W6636" s="56" t="s">
        <v>7566</v>
      </c>
      <c r="X6636" s="56" t="s">
        <v>35582</v>
      </c>
      <c r="Y6636" s="56"/>
      <c r="Z6636" s="56" t="s">
        <v>35583</v>
      </c>
      <c r="AA6636" s="56" t="s">
        <v>35584</v>
      </c>
      <c r="AB6636" s="56" t="s">
        <v>35585</v>
      </c>
      <c r="AC6636" s="56" t="s">
        <v>7326</v>
      </c>
      <c r="AD6636" s="90" t="str">
        <f t="shared" si="207"/>
        <v>NA</v>
      </c>
      <c r="AE6636" s="90"/>
      <c r="AF6636" s="90"/>
      <c r="AG6636" s="90"/>
    </row>
    <row r="6637" spans="1:33">
      <c r="A6637" s="56" t="s">
        <v>39619</v>
      </c>
      <c r="B6637" s="56" t="s">
        <v>39620</v>
      </c>
      <c r="C6637" s="56" t="s">
        <v>39621</v>
      </c>
      <c r="D6637" s="56" t="s">
        <v>7717</v>
      </c>
      <c r="E6637" s="56" t="s">
        <v>4598</v>
      </c>
      <c r="F6637" s="56" t="s">
        <v>22</v>
      </c>
      <c r="G6637" s="56"/>
      <c r="H6637" s="56" t="s">
        <v>39622</v>
      </c>
      <c r="I6637" s="56" t="s">
        <v>39623</v>
      </c>
      <c r="J6637" s="56" t="s">
        <v>39624</v>
      </c>
      <c r="K6637" s="56" t="s">
        <v>87</v>
      </c>
      <c r="L6637" s="90" t="str">
        <f t="shared" si="206"/>
        <v>NA</v>
      </c>
      <c r="M6637" s="90"/>
      <c r="O6637" s="91"/>
      <c r="P6637" s="56"/>
      <c r="Q6637" s="56"/>
      <c r="R6637" s="56"/>
      <c r="S6637" s="56"/>
      <c r="T6637" s="56" t="s">
        <v>35586</v>
      </c>
      <c r="U6637" s="56" t="s">
        <v>35587</v>
      </c>
      <c r="V6637" s="56" t="s">
        <v>35588</v>
      </c>
      <c r="W6637" s="56" t="s">
        <v>7566</v>
      </c>
      <c r="X6637" s="56" t="s">
        <v>3775</v>
      </c>
      <c r="Y6637" s="56"/>
      <c r="Z6637" s="56" t="s">
        <v>35589</v>
      </c>
      <c r="AA6637" s="56" t="s">
        <v>35590</v>
      </c>
      <c r="AB6637" s="56" t="s">
        <v>35591</v>
      </c>
      <c r="AC6637" s="56" t="s">
        <v>7326</v>
      </c>
      <c r="AD6637" s="90" t="str">
        <f t="shared" si="207"/>
        <v>NA</v>
      </c>
      <c r="AE6637" s="90"/>
      <c r="AF6637" s="90"/>
      <c r="AG6637" s="90"/>
    </row>
    <row r="6638" spans="1:33">
      <c r="A6638" s="56" t="s">
        <v>39625</v>
      </c>
      <c r="B6638" s="56" t="s">
        <v>39626</v>
      </c>
      <c r="C6638" s="56" t="s">
        <v>39588</v>
      </c>
      <c r="D6638" s="56" t="s">
        <v>7717</v>
      </c>
      <c r="E6638" s="56" t="s">
        <v>2172</v>
      </c>
      <c r="F6638" s="56" t="s">
        <v>22</v>
      </c>
      <c r="G6638" s="56"/>
      <c r="H6638" s="56" t="s">
        <v>39627</v>
      </c>
      <c r="I6638" s="56" t="s">
        <v>39628</v>
      </c>
      <c r="J6638" s="56" t="s">
        <v>39629</v>
      </c>
      <c r="K6638" s="56" t="s">
        <v>87</v>
      </c>
      <c r="L6638" s="90" t="str">
        <f t="shared" si="206"/>
        <v>NA</v>
      </c>
      <c r="M6638" s="90"/>
      <c r="O6638" s="91"/>
      <c r="P6638" s="56"/>
      <c r="Q6638" s="56"/>
      <c r="R6638" s="56"/>
      <c r="S6638" s="56"/>
      <c r="T6638" s="56" t="s">
        <v>35592</v>
      </c>
      <c r="U6638" s="56" t="s">
        <v>35593</v>
      </c>
      <c r="V6638" s="56" t="s">
        <v>35504</v>
      </c>
      <c r="W6638" s="56" t="s">
        <v>7566</v>
      </c>
      <c r="X6638" s="56" t="s">
        <v>3775</v>
      </c>
      <c r="Y6638" s="56"/>
      <c r="Z6638" s="56" t="s">
        <v>35589</v>
      </c>
      <c r="AA6638" s="56" t="s">
        <v>35590</v>
      </c>
      <c r="AB6638" s="56" t="s">
        <v>35594</v>
      </c>
      <c r="AC6638" s="56" t="s">
        <v>7326</v>
      </c>
      <c r="AD6638" s="90" t="str">
        <f t="shared" si="207"/>
        <v>NA</v>
      </c>
      <c r="AE6638" s="90"/>
      <c r="AF6638" s="90"/>
      <c r="AG6638" s="90"/>
    </row>
    <row r="6639" spans="1:33">
      <c r="A6639" s="56" t="s">
        <v>39630</v>
      </c>
      <c r="B6639" s="56" t="s">
        <v>39631</v>
      </c>
      <c r="C6639" s="56" t="s">
        <v>39632</v>
      </c>
      <c r="D6639" s="56" t="s">
        <v>7717</v>
      </c>
      <c r="E6639" s="56" t="s">
        <v>2172</v>
      </c>
      <c r="F6639" s="56" t="s">
        <v>22</v>
      </c>
      <c r="G6639" s="56"/>
      <c r="H6639" s="56" t="s">
        <v>39627</v>
      </c>
      <c r="I6639" s="56" t="s">
        <v>39628</v>
      </c>
      <c r="J6639" s="56" t="s">
        <v>39633</v>
      </c>
      <c r="K6639" s="56" t="s">
        <v>87</v>
      </c>
      <c r="L6639" s="90" t="str">
        <f t="shared" si="206"/>
        <v>NA</v>
      </c>
      <c r="M6639" s="90"/>
      <c r="O6639" s="91"/>
      <c r="P6639" s="56"/>
      <c r="Q6639" s="56"/>
      <c r="R6639" s="56"/>
      <c r="S6639" s="56"/>
      <c r="T6639" s="56" t="s">
        <v>35595</v>
      </c>
      <c r="U6639" s="56" t="s">
        <v>35596</v>
      </c>
      <c r="V6639" s="56" t="s">
        <v>35597</v>
      </c>
      <c r="W6639" s="56" t="s">
        <v>7566</v>
      </c>
      <c r="X6639" s="56" t="s">
        <v>35598</v>
      </c>
      <c r="Y6639" s="56"/>
      <c r="Z6639" s="56" t="s">
        <v>35599</v>
      </c>
      <c r="AA6639" s="56" t="s">
        <v>35600</v>
      </c>
      <c r="AB6639" s="56" t="s">
        <v>35595</v>
      </c>
      <c r="AC6639" s="56" t="s">
        <v>7326</v>
      </c>
      <c r="AD6639" s="90" t="str">
        <f t="shared" si="207"/>
        <v>NA</v>
      </c>
      <c r="AE6639" s="90"/>
      <c r="AF6639" s="90"/>
      <c r="AG6639" s="90"/>
    </row>
    <row r="6640" spans="1:33">
      <c r="A6640" s="56" t="s">
        <v>39634</v>
      </c>
      <c r="B6640" s="56" t="s">
        <v>39635</v>
      </c>
      <c r="C6640" s="56" t="s">
        <v>39636</v>
      </c>
      <c r="D6640" s="56" t="s">
        <v>7717</v>
      </c>
      <c r="E6640" s="56" t="s">
        <v>2172</v>
      </c>
      <c r="F6640" s="56" t="s">
        <v>22</v>
      </c>
      <c r="G6640" s="56"/>
      <c r="H6640" s="56" t="s">
        <v>39627</v>
      </c>
      <c r="I6640" s="56" t="s">
        <v>39628</v>
      </c>
      <c r="J6640" s="56" t="s">
        <v>39637</v>
      </c>
      <c r="K6640" s="56" t="s">
        <v>87</v>
      </c>
      <c r="L6640" s="90" t="str">
        <f t="shared" si="206"/>
        <v>NA</v>
      </c>
      <c r="M6640" s="90"/>
      <c r="O6640" s="91"/>
      <c r="P6640" s="56"/>
      <c r="Q6640" s="56"/>
      <c r="R6640" s="56"/>
      <c r="S6640" s="56"/>
      <c r="T6640" s="56" t="s">
        <v>35601</v>
      </c>
      <c r="U6640" s="56" t="s">
        <v>35602</v>
      </c>
      <c r="V6640" s="56" t="s">
        <v>35603</v>
      </c>
      <c r="W6640" s="56" t="s">
        <v>7566</v>
      </c>
      <c r="X6640" s="56" t="s">
        <v>3847</v>
      </c>
      <c r="Y6640" s="56"/>
      <c r="Z6640" s="56" t="s">
        <v>35604</v>
      </c>
      <c r="AA6640" s="56" t="s">
        <v>35605</v>
      </c>
      <c r="AB6640" s="56" t="s">
        <v>35606</v>
      </c>
      <c r="AC6640" s="56" t="s">
        <v>7326</v>
      </c>
      <c r="AD6640" s="90" t="str">
        <f t="shared" si="207"/>
        <v>NA</v>
      </c>
      <c r="AE6640" s="90"/>
      <c r="AF6640" s="90"/>
      <c r="AG6640" s="90"/>
    </row>
    <row r="6641" spans="1:33">
      <c r="A6641" s="56" t="s">
        <v>39638</v>
      </c>
      <c r="B6641" s="56" t="s">
        <v>39639</v>
      </c>
      <c r="C6641" s="56" t="s">
        <v>39640</v>
      </c>
      <c r="D6641" s="56" t="s">
        <v>7717</v>
      </c>
      <c r="E6641" s="56" t="s">
        <v>25161</v>
      </c>
      <c r="F6641" s="56" t="s">
        <v>22</v>
      </c>
      <c r="G6641" s="56"/>
      <c r="H6641" s="56" t="s">
        <v>39641</v>
      </c>
      <c r="I6641" s="56" t="s">
        <v>39642</v>
      </c>
      <c r="J6641" s="56" t="s">
        <v>39638</v>
      </c>
      <c r="K6641" s="56" t="s">
        <v>87</v>
      </c>
      <c r="L6641" s="90" t="str">
        <f t="shared" si="206"/>
        <v>NA</v>
      </c>
      <c r="M6641" s="90"/>
      <c r="O6641" s="91"/>
      <c r="P6641" s="56"/>
      <c r="Q6641" s="56"/>
      <c r="R6641" s="56"/>
      <c r="S6641" s="56"/>
      <c r="T6641" s="56" t="s">
        <v>35607</v>
      </c>
      <c r="U6641" s="56" t="s">
        <v>35608</v>
      </c>
      <c r="V6641" s="56" t="s">
        <v>35609</v>
      </c>
      <c r="W6641" s="56" t="s">
        <v>7566</v>
      </c>
      <c r="X6641" s="56" t="s">
        <v>3847</v>
      </c>
      <c r="Y6641" s="56"/>
      <c r="Z6641" s="56" t="s">
        <v>35610</v>
      </c>
      <c r="AA6641" s="56" t="s">
        <v>35605</v>
      </c>
      <c r="AB6641" s="56"/>
      <c r="AC6641" s="56" t="s">
        <v>87</v>
      </c>
      <c r="AD6641" s="90" t="str">
        <f t="shared" si="207"/>
        <v>NA</v>
      </c>
      <c r="AE6641" s="90"/>
      <c r="AF6641" s="90"/>
      <c r="AG6641" s="90"/>
    </row>
    <row r="6642" spans="1:33">
      <c r="A6642" s="56" t="s">
        <v>39643</v>
      </c>
      <c r="B6642" s="56" t="s">
        <v>39644</v>
      </c>
      <c r="C6642" s="56" t="s">
        <v>39645</v>
      </c>
      <c r="D6642" s="56" t="s">
        <v>7717</v>
      </c>
      <c r="E6642" s="56" t="s">
        <v>4608</v>
      </c>
      <c r="F6642" s="56" t="s">
        <v>22</v>
      </c>
      <c r="G6642" s="56"/>
      <c r="H6642" s="56" t="s">
        <v>39646</v>
      </c>
      <c r="I6642" s="56" t="s">
        <v>39647</v>
      </c>
      <c r="J6642" s="56" t="s">
        <v>39648</v>
      </c>
      <c r="K6642" s="56" t="s">
        <v>87</v>
      </c>
      <c r="L6642" s="90" t="str">
        <f t="shared" si="206"/>
        <v>NA</v>
      </c>
      <c r="M6642" s="90"/>
      <c r="O6642" s="91"/>
      <c r="P6642" s="56"/>
      <c r="Q6642" s="56"/>
      <c r="R6642" s="56"/>
      <c r="S6642" s="56"/>
      <c r="T6642" s="56" t="s">
        <v>35611</v>
      </c>
      <c r="U6642" s="56" t="s">
        <v>35612</v>
      </c>
      <c r="V6642" s="56" t="s">
        <v>35613</v>
      </c>
      <c r="W6642" s="56" t="s">
        <v>7566</v>
      </c>
      <c r="X6642" s="56" t="s">
        <v>3847</v>
      </c>
      <c r="Y6642" s="56"/>
      <c r="Z6642" s="56" t="s">
        <v>35614</v>
      </c>
      <c r="AA6642" s="56" t="s">
        <v>35605</v>
      </c>
      <c r="AB6642" s="56" t="s">
        <v>35615</v>
      </c>
      <c r="AC6642" s="56" t="s">
        <v>87</v>
      </c>
      <c r="AD6642" s="90" t="str">
        <f t="shared" si="207"/>
        <v>NA</v>
      </c>
      <c r="AE6642" s="90"/>
      <c r="AF6642" s="90"/>
      <c r="AG6642" s="90"/>
    </row>
    <row r="6643" spans="1:33">
      <c r="A6643" s="56" t="s">
        <v>39649</v>
      </c>
      <c r="B6643" s="56" t="s">
        <v>39650</v>
      </c>
      <c r="C6643" s="56" t="s">
        <v>39645</v>
      </c>
      <c r="D6643" s="56" t="s">
        <v>7717</v>
      </c>
      <c r="E6643" s="56" t="s">
        <v>4608</v>
      </c>
      <c r="F6643" s="56" t="s">
        <v>22</v>
      </c>
      <c r="G6643" s="56"/>
      <c r="H6643" s="56" t="s">
        <v>39646</v>
      </c>
      <c r="I6643" s="56" t="s">
        <v>39647</v>
      </c>
      <c r="J6643" s="56" t="s">
        <v>39651</v>
      </c>
      <c r="K6643" s="56" t="s">
        <v>87</v>
      </c>
      <c r="L6643" s="90" t="str">
        <f t="shared" si="206"/>
        <v>NA</v>
      </c>
      <c r="M6643" s="90"/>
      <c r="O6643" s="91"/>
      <c r="P6643" s="56"/>
      <c r="Q6643" s="56"/>
      <c r="R6643" s="56"/>
      <c r="S6643" s="56"/>
      <c r="T6643" s="56" t="s">
        <v>35616</v>
      </c>
      <c r="U6643" s="56" t="s">
        <v>35617</v>
      </c>
      <c r="V6643" s="56" t="s">
        <v>35618</v>
      </c>
      <c r="W6643" s="56" t="s">
        <v>7566</v>
      </c>
      <c r="X6643" s="56" t="s">
        <v>3847</v>
      </c>
      <c r="Y6643" s="56"/>
      <c r="Z6643" s="56" t="s">
        <v>35614</v>
      </c>
      <c r="AA6643" s="56" t="s">
        <v>35605</v>
      </c>
      <c r="AB6643" s="56" t="s">
        <v>35619</v>
      </c>
      <c r="AC6643" s="56" t="s">
        <v>87</v>
      </c>
      <c r="AD6643" s="90" t="str">
        <f t="shared" si="207"/>
        <v>NA</v>
      </c>
      <c r="AE6643" s="90"/>
      <c r="AF6643" s="90"/>
      <c r="AG6643" s="90"/>
    </row>
    <row r="6644" spans="1:33">
      <c r="A6644" s="56" t="s">
        <v>39652</v>
      </c>
      <c r="B6644" s="56" t="s">
        <v>39653</v>
      </c>
      <c r="C6644" s="56" t="s">
        <v>39654</v>
      </c>
      <c r="D6644" s="56" t="s">
        <v>7717</v>
      </c>
      <c r="E6644" s="56" t="s">
        <v>4608</v>
      </c>
      <c r="F6644" s="56" t="s">
        <v>22</v>
      </c>
      <c r="G6644" s="56"/>
      <c r="H6644" s="56" t="s">
        <v>39646</v>
      </c>
      <c r="I6644" s="56" t="s">
        <v>39647</v>
      </c>
      <c r="J6644" s="56" t="s">
        <v>39655</v>
      </c>
      <c r="K6644" s="56" t="s">
        <v>87</v>
      </c>
      <c r="L6644" s="90" t="str">
        <f t="shared" si="206"/>
        <v>NA</v>
      </c>
      <c r="M6644" s="90"/>
      <c r="O6644" s="91"/>
      <c r="P6644" s="56"/>
      <c r="Q6644" s="56"/>
      <c r="R6644" s="56"/>
      <c r="S6644" s="56"/>
      <c r="T6644" s="56" t="s">
        <v>35620</v>
      </c>
      <c r="U6644" s="56" t="s">
        <v>35621</v>
      </c>
      <c r="V6644" s="56" t="s">
        <v>35622</v>
      </c>
      <c r="W6644" s="56" t="s">
        <v>7566</v>
      </c>
      <c r="X6644" s="56" t="s">
        <v>35623</v>
      </c>
      <c r="Y6644" s="56"/>
      <c r="Z6644" s="56" t="s">
        <v>35624</v>
      </c>
      <c r="AA6644" s="56" t="s">
        <v>35625</v>
      </c>
      <c r="AB6644" s="56" t="s">
        <v>35626</v>
      </c>
      <c r="AC6644" s="56" t="s">
        <v>7326</v>
      </c>
      <c r="AD6644" s="90" t="str">
        <f t="shared" si="207"/>
        <v>NA</v>
      </c>
      <c r="AE6644" s="90"/>
      <c r="AF6644" s="90"/>
      <c r="AG6644" s="90"/>
    </row>
    <row r="6645" spans="1:33">
      <c r="A6645" s="56" t="s">
        <v>39656</v>
      </c>
      <c r="B6645" s="56" t="s">
        <v>39657</v>
      </c>
      <c r="C6645" s="56" t="s">
        <v>39658</v>
      </c>
      <c r="D6645" s="56" t="s">
        <v>7717</v>
      </c>
      <c r="E6645" s="56" t="s">
        <v>4626</v>
      </c>
      <c r="F6645" s="56" t="s">
        <v>22</v>
      </c>
      <c r="G6645" s="56"/>
      <c r="H6645" s="56" t="s">
        <v>39659</v>
      </c>
      <c r="I6645" s="56" t="s">
        <v>39660</v>
      </c>
      <c r="J6645" s="56" t="s">
        <v>39661</v>
      </c>
      <c r="K6645" s="56" t="s">
        <v>87</v>
      </c>
      <c r="L6645" s="90" t="str">
        <f t="shared" si="206"/>
        <v>NA</v>
      </c>
      <c r="M6645" s="90"/>
      <c r="O6645" s="91"/>
      <c r="P6645" s="56"/>
      <c r="Q6645" s="56"/>
      <c r="R6645" s="56"/>
      <c r="S6645" s="56"/>
      <c r="T6645" s="56" t="s">
        <v>35627</v>
      </c>
      <c r="U6645" s="56" t="s">
        <v>35628</v>
      </c>
      <c r="V6645" s="56" t="s">
        <v>35504</v>
      </c>
      <c r="W6645" s="56" t="s">
        <v>7566</v>
      </c>
      <c r="X6645" s="56" t="s">
        <v>35623</v>
      </c>
      <c r="Y6645" s="56"/>
      <c r="Z6645" s="56" t="s">
        <v>35624</v>
      </c>
      <c r="AA6645" s="56" t="s">
        <v>35625</v>
      </c>
      <c r="AB6645" s="56" t="s">
        <v>35627</v>
      </c>
      <c r="AC6645" s="56" t="s">
        <v>7326</v>
      </c>
      <c r="AD6645" s="90" t="str">
        <f t="shared" si="207"/>
        <v>NA</v>
      </c>
      <c r="AE6645" s="90"/>
      <c r="AF6645" s="90"/>
      <c r="AG6645" s="90"/>
    </row>
    <row r="6646" spans="1:33">
      <c r="A6646" s="56" t="s">
        <v>39662</v>
      </c>
      <c r="B6646" s="56" t="s">
        <v>39663</v>
      </c>
      <c r="C6646" s="56" t="s">
        <v>39664</v>
      </c>
      <c r="D6646" s="56" t="s">
        <v>7717</v>
      </c>
      <c r="E6646" s="56" t="s">
        <v>4626</v>
      </c>
      <c r="F6646" s="56" t="s">
        <v>22</v>
      </c>
      <c r="G6646" s="56"/>
      <c r="H6646" s="56" t="s">
        <v>39659</v>
      </c>
      <c r="I6646" s="56" t="s">
        <v>39660</v>
      </c>
      <c r="J6646" s="56" t="s">
        <v>39665</v>
      </c>
      <c r="K6646" s="56" t="s">
        <v>87</v>
      </c>
      <c r="L6646" s="90" t="str">
        <f t="shared" si="206"/>
        <v>NA</v>
      </c>
      <c r="M6646" s="90"/>
      <c r="O6646" s="91"/>
      <c r="P6646" s="56"/>
      <c r="Q6646" s="56"/>
      <c r="R6646" s="56"/>
      <c r="S6646" s="56"/>
      <c r="T6646" s="56" t="s">
        <v>35629</v>
      </c>
      <c r="U6646" s="56" t="s">
        <v>35630</v>
      </c>
      <c r="V6646" s="56" t="s">
        <v>35631</v>
      </c>
      <c r="W6646" s="56" t="s">
        <v>7566</v>
      </c>
      <c r="X6646" s="56" t="s">
        <v>35623</v>
      </c>
      <c r="Y6646" s="56"/>
      <c r="Z6646" s="56" t="s">
        <v>35632</v>
      </c>
      <c r="AA6646" s="56" t="s">
        <v>35625</v>
      </c>
      <c r="AB6646" s="56" t="s">
        <v>35633</v>
      </c>
      <c r="AC6646" s="56" t="s">
        <v>7326</v>
      </c>
      <c r="AD6646" s="90" t="str">
        <f t="shared" si="207"/>
        <v>NA</v>
      </c>
      <c r="AE6646" s="90"/>
      <c r="AF6646" s="90"/>
      <c r="AG6646" s="90"/>
    </row>
    <row r="6647" spans="1:33">
      <c r="A6647" s="56" t="s">
        <v>39666</v>
      </c>
      <c r="B6647" s="56" t="s">
        <v>39667</v>
      </c>
      <c r="C6647" s="56" t="s">
        <v>39668</v>
      </c>
      <c r="D6647" s="56" t="s">
        <v>7717</v>
      </c>
      <c r="E6647" s="56" t="s">
        <v>25385</v>
      </c>
      <c r="F6647" s="56" t="s">
        <v>22</v>
      </c>
      <c r="G6647" s="56"/>
      <c r="H6647" s="56" t="s">
        <v>39669</v>
      </c>
      <c r="I6647" s="56" t="s">
        <v>39670</v>
      </c>
      <c r="J6647" s="56" t="s">
        <v>39666</v>
      </c>
      <c r="K6647" s="56" t="s">
        <v>87</v>
      </c>
      <c r="L6647" s="90" t="str">
        <f t="shared" si="206"/>
        <v>NA</v>
      </c>
      <c r="M6647" s="90"/>
      <c r="O6647" s="91"/>
      <c r="P6647" s="56"/>
      <c r="Q6647" s="56"/>
      <c r="R6647" s="56"/>
      <c r="S6647" s="56"/>
      <c r="T6647" s="56" t="s">
        <v>35634</v>
      </c>
      <c r="U6647" s="56" t="s">
        <v>35635</v>
      </c>
      <c r="V6647" s="56" t="s">
        <v>35636</v>
      </c>
      <c r="W6647" s="56" t="s">
        <v>7566</v>
      </c>
      <c r="X6647" s="56" t="s">
        <v>35637</v>
      </c>
      <c r="Y6647" s="56"/>
      <c r="Z6647" s="56" t="s">
        <v>35638</v>
      </c>
      <c r="AA6647" s="56" t="s">
        <v>35639</v>
      </c>
      <c r="AB6647" s="56" t="s">
        <v>35634</v>
      </c>
      <c r="AC6647" s="56" t="s">
        <v>87</v>
      </c>
      <c r="AD6647" s="90" t="str">
        <f t="shared" si="207"/>
        <v>NA</v>
      </c>
      <c r="AE6647" s="90"/>
      <c r="AF6647" s="90"/>
      <c r="AG6647" s="90"/>
    </row>
    <row r="6648" spans="1:33">
      <c r="A6648" s="56" t="s">
        <v>39671</v>
      </c>
      <c r="B6648" s="56" t="s">
        <v>39672</v>
      </c>
      <c r="C6648" s="56" t="s">
        <v>39673</v>
      </c>
      <c r="D6648" s="56" t="s">
        <v>7717</v>
      </c>
      <c r="E6648" s="56" t="s">
        <v>25385</v>
      </c>
      <c r="F6648" s="56" t="s">
        <v>22</v>
      </c>
      <c r="G6648" s="56"/>
      <c r="H6648" s="56" t="s">
        <v>39669</v>
      </c>
      <c r="I6648" s="56" t="s">
        <v>39670</v>
      </c>
      <c r="J6648" s="56"/>
      <c r="K6648" s="56" t="s">
        <v>87</v>
      </c>
      <c r="L6648" s="90" t="str">
        <f t="shared" si="206"/>
        <v>NA</v>
      </c>
      <c r="M6648" s="90"/>
      <c r="O6648" s="91"/>
      <c r="P6648" s="56"/>
      <c r="Q6648" s="56"/>
      <c r="R6648" s="56"/>
      <c r="S6648" s="56"/>
      <c r="T6648" s="56" t="s">
        <v>35640</v>
      </c>
      <c r="U6648" s="56" t="s">
        <v>35641</v>
      </c>
      <c r="V6648" s="56" t="s">
        <v>35642</v>
      </c>
      <c r="W6648" s="56" t="s">
        <v>7566</v>
      </c>
      <c r="X6648" s="56" t="s">
        <v>35637</v>
      </c>
      <c r="Y6648" s="56"/>
      <c r="Z6648" s="56" t="s">
        <v>35638</v>
      </c>
      <c r="AA6648" s="56" t="s">
        <v>35639</v>
      </c>
      <c r="AB6648" s="56" t="s">
        <v>35640</v>
      </c>
      <c r="AC6648" s="56" t="s">
        <v>87</v>
      </c>
      <c r="AD6648" s="90" t="str">
        <f t="shared" si="207"/>
        <v>NA</v>
      </c>
      <c r="AE6648" s="90"/>
      <c r="AF6648" s="90"/>
      <c r="AG6648" s="90"/>
    </row>
    <row r="6649" spans="1:33">
      <c r="A6649" s="56" t="s">
        <v>39674</v>
      </c>
      <c r="B6649" s="56" t="s">
        <v>39675</v>
      </c>
      <c r="C6649" s="56" t="s">
        <v>39676</v>
      </c>
      <c r="D6649" s="56" t="s">
        <v>7717</v>
      </c>
      <c r="E6649" s="56" t="s">
        <v>4650</v>
      </c>
      <c r="F6649" s="56" t="s">
        <v>22</v>
      </c>
      <c r="G6649" s="56"/>
      <c r="H6649" s="56" t="s">
        <v>39677</v>
      </c>
      <c r="I6649" s="56" t="s">
        <v>39678</v>
      </c>
      <c r="J6649" s="56" t="s">
        <v>39674</v>
      </c>
      <c r="K6649" s="56" t="s">
        <v>87</v>
      </c>
      <c r="L6649" s="90" t="str">
        <f t="shared" si="206"/>
        <v>NA</v>
      </c>
      <c r="M6649" s="90"/>
      <c r="O6649" s="91"/>
      <c r="P6649" s="56"/>
      <c r="Q6649" s="56"/>
      <c r="R6649" s="56"/>
      <c r="S6649" s="56"/>
      <c r="T6649" s="56" t="s">
        <v>35643</v>
      </c>
      <c r="U6649" s="56" t="s">
        <v>35644</v>
      </c>
      <c r="V6649" s="56" t="s">
        <v>35645</v>
      </c>
      <c r="W6649" s="56" t="s">
        <v>7566</v>
      </c>
      <c r="X6649" s="56" t="s">
        <v>112</v>
      </c>
      <c r="Y6649" s="56"/>
      <c r="Z6649" s="56" t="s">
        <v>35646</v>
      </c>
      <c r="AA6649" s="56" t="s">
        <v>35647</v>
      </c>
      <c r="AB6649" s="56"/>
      <c r="AC6649" s="56" t="s">
        <v>87</v>
      </c>
      <c r="AD6649" s="90" t="str">
        <f t="shared" si="207"/>
        <v>NA</v>
      </c>
      <c r="AE6649" s="90"/>
      <c r="AF6649" s="90"/>
      <c r="AG6649" s="90"/>
    </row>
    <row r="6650" spans="1:33">
      <c r="A6650" s="56" t="s">
        <v>39679</v>
      </c>
      <c r="B6650" s="56" t="s">
        <v>39680</v>
      </c>
      <c r="C6650" s="56" t="s">
        <v>39681</v>
      </c>
      <c r="D6650" s="56" t="s">
        <v>7717</v>
      </c>
      <c r="E6650" s="56" t="s">
        <v>9564</v>
      </c>
      <c r="F6650" s="56" t="s">
        <v>22</v>
      </c>
      <c r="G6650" s="56"/>
      <c r="H6650" s="56" t="s">
        <v>39682</v>
      </c>
      <c r="I6650" s="56" t="s">
        <v>39683</v>
      </c>
      <c r="J6650" s="56"/>
      <c r="K6650" s="56" t="s">
        <v>87</v>
      </c>
      <c r="L6650" s="90" t="str">
        <f t="shared" si="206"/>
        <v>NA</v>
      </c>
      <c r="M6650" s="90"/>
      <c r="O6650" s="91"/>
      <c r="P6650" s="56"/>
      <c r="Q6650" s="56"/>
      <c r="R6650" s="56"/>
      <c r="S6650" s="56"/>
      <c r="T6650" s="56" t="s">
        <v>35648</v>
      </c>
      <c r="U6650" s="56" t="s">
        <v>35649</v>
      </c>
      <c r="V6650" s="56" t="s">
        <v>35650</v>
      </c>
      <c r="W6650" s="56" t="s">
        <v>7566</v>
      </c>
      <c r="X6650" s="56" t="s">
        <v>35651</v>
      </c>
      <c r="Y6650" s="56"/>
      <c r="Z6650" s="56" t="s">
        <v>35652</v>
      </c>
      <c r="AA6650" s="56" t="s">
        <v>35653</v>
      </c>
      <c r="AB6650" s="56" t="s">
        <v>35654</v>
      </c>
      <c r="AC6650" s="56" t="s">
        <v>7326</v>
      </c>
      <c r="AD6650" s="90" t="str">
        <f t="shared" si="207"/>
        <v>NA</v>
      </c>
      <c r="AE6650" s="90"/>
      <c r="AF6650" s="90"/>
      <c r="AG6650" s="90"/>
    </row>
    <row r="6651" spans="1:33">
      <c r="A6651" s="56" t="s">
        <v>39684</v>
      </c>
      <c r="B6651" s="56" t="s">
        <v>39685</v>
      </c>
      <c r="C6651" s="56" t="s">
        <v>39686</v>
      </c>
      <c r="D6651" s="56" t="s">
        <v>7717</v>
      </c>
      <c r="E6651" s="56" t="s">
        <v>4685</v>
      </c>
      <c r="F6651" s="56" t="s">
        <v>22</v>
      </c>
      <c r="G6651" s="56"/>
      <c r="H6651" s="56" t="s">
        <v>39687</v>
      </c>
      <c r="I6651" s="56" t="s">
        <v>39688</v>
      </c>
      <c r="J6651" s="56"/>
      <c r="K6651" s="56" t="s">
        <v>87</v>
      </c>
      <c r="L6651" s="90" t="str">
        <f t="shared" si="206"/>
        <v>NA</v>
      </c>
      <c r="M6651" s="90"/>
      <c r="O6651" s="91"/>
      <c r="P6651" s="56"/>
      <c r="Q6651" s="56"/>
      <c r="R6651" s="56"/>
      <c r="S6651" s="56"/>
      <c r="T6651" s="56" t="s">
        <v>35655</v>
      </c>
      <c r="U6651" s="56" t="s">
        <v>35656</v>
      </c>
      <c r="V6651" s="56" t="s">
        <v>35657</v>
      </c>
      <c r="W6651" s="56" t="s">
        <v>7566</v>
      </c>
      <c r="X6651" s="56" t="s">
        <v>35651</v>
      </c>
      <c r="Y6651" s="56"/>
      <c r="Z6651" s="56" t="s">
        <v>35658</v>
      </c>
      <c r="AA6651" s="56" t="s">
        <v>35653</v>
      </c>
      <c r="AB6651" s="56" t="s">
        <v>35659</v>
      </c>
      <c r="AC6651" s="56" t="s">
        <v>7326</v>
      </c>
      <c r="AD6651" s="90" t="str">
        <f t="shared" si="207"/>
        <v>NA</v>
      </c>
      <c r="AE6651" s="90"/>
      <c r="AF6651" s="90"/>
      <c r="AG6651" s="90"/>
    </row>
    <row r="6652" spans="1:33">
      <c r="A6652" s="56" t="s">
        <v>39689</v>
      </c>
      <c r="B6652" s="56" t="s">
        <v>39690</v>
      </c>
      <c r="C6652" s="56" t="s">
        <v>39691</v>
      </c>
      <c r="D6652" s="56" t="s">
        <v>7717</v>
      </c>
      <c r="E6652" s="56" t="s">
        <v>9586</v>
      </c>
      <c r="F6652" s="56" t="s">
        <v>22</v>
      </c>
      <c r="G6652" s="56"/>
      <c r="H6652" s="56" t="s">
        <v>39692</v>
      </c>
      <c r="I6652" s="56" t="s">
        <v>39693</v>
      </c>
      <c r="J6652" s="56" t="s">
        <v>39694</v>
      </c>
      <c r="K6652" s="56" t="s">
        <v>87</v>
      </c>
      <c r="L6652" s="90" t="str">
        <f t="shared" si="206"/>
        <v>NA</v>
      </c>
      <c r="M6652" s="90"/>
      <c r="O6652" s="91"/>
      <c r="P6652" s="56"/>
      <c r="Q6652" s="56"/>
      <c r="R6652" s="56"/>
      <c r="S6652" s="56"/>
      <c r="T6652" s="56" t="s">
        <v>56423</v>
      </c>
      <c r="U6652" s="56" t="s">
        <v>35660</v>
      </c>
      <c r="V6652" s="56" t="s">
        <v>35661</v>
      </c>
      <c r="W6652" s="56" t="s">
        <v>7566</v>
      </c>
      <c r="X6652" s="56" t="s">
        <v>3611</v>
      </c>
      <c r="Y6652" s="56"/>
      <c r="Z6652" s="56" t="s">
        <v>22465</v>
      </c>
      <c r="AA6652" s="56" t="s">
        <v>22466</v>
      </c>
      <c r="AB6652" s="56" t="s">
        <v>35662</v>
      </c>
      <c r="AC6652" s="56" t="s">
        <v>7326</v>
      </c>
      <c r="AD6652" s="90" t="str">
        <f t="shared" si="207"/>
        <v>NA</v>
      </c>
      <c r="AE6652" s="90"/>
      <c r="AF6652" s="90"/>
      <c r="AG6652" s="90"/>
    </row>
    <row r="6653" spans="1:33">
      <c r="A6653" s="56" t="s">
        <v>39695</v>
      </c>
      <c r="B6653" s="56" t="s">
        <v>39696</v>
      </c>
      <c r="C6653" s="56" t="s">
        <v>39697</v>
      </c>
      <c r="D6653" s="56" t="s">
        <v>7717</v>
      </c>
      <c r="E6653" s="56" t="s">
        <v>36873</v>
      </c>
      <c r="F6653" s="56" t="s">
        <v>22</v>
      </c>
      <c r="G6653" s="56"/>
      <c r="H6653" s="56" t="s">
        <v>39698</v>
      </c>
      <c r="I6653" s="56" t="s">
        <v>39699</v>
      </c>
      <c r="J6653" s="56" t="s">
        <v>39695</v>
      </c>
      <c r="K6653" s="56" t="s">
        <v>87</v>
      </c>
      <c r="L6653" s="90" t="str">
        <f t="shared" si="206"/>
        <v>NA</v>
      </c>
      <c r="M6653" s="90"/>
      <c r="O6653" s="91"/>
      <c r="P6653" s="56"/>
      <c r="Q6653" s="56"/>
      <c r="R6653" s="56"/>
      <c r="S6653" s="56"/>
      <c r="T6653" s="56" t="s">
        <v>35663</v>
      </c>
      <c r="U6653" s="56" t="s">
        <v>35664</v>
      </c>
      <c r="V6653" s="56" t="s">
        <v>35665</v>
      </c>
      <c r="W6653" s="56" t="s">
        <v>7566</v>
      </c>
      <c r="X6653" s="56" t="s">
        <v>35666</v>
      </c>
      <c r="Y6653" s="56"/>
      <c r="Z6653" s="56" t="s">
        <v>35667</v>
      </c>
      <c r="AA6653" s="56" t="s">
        <v>35668</v>
      </c>
      <c r="AB6653" s="56" t="s">
        <v>35663</v>
      </c>
      <c r="AC6653" s="56" t="s">
        <v>7326</v>
      </c>
      <c r="AD6653" s="90" t="str">
        <f t="shared" si="207"/>
        <v>NA</v>
      </c>
      <c r="AE6653" s="90"/>
      <c r="AF6653" s="90"/>
      <c r="AG6653" s="90"/>
    </row>
    <row r="6654" spans="1:33">
      <c r="A6654" s="56" t="s">
        <v>39700</v>
      </c>
      <c r="B6654" s="56" t="s">
        <v>39701</v>
      </c>
      <c r="C6654" s="56" t="s">
        <v>39702</v>
      </c>
      <c r="D6654" s="56" t="s">
        <v>7717</v>
      </c>
      <c r="E6654" s="56" t="s">
        <v>4694</v>
      </c>
      <c r="F6654" s="56" t="s">
        <v>22</v>
      </c>
      <c r="G6654" s="56"/>
      <c r="H6654" s="56" t="s">
        <v>39703</v>
      </c>
      <c r="I6654" s="56" t="s">
        <v>39704</v>
      </c>
      <c r="J6654" s="56" t="s">
        <v>38074</v>
      </c>
      <c r="K6654" s="56" t="s">
        <v>87</v>
      </c>
      <c r="L6654" s="90" t="str">
        <f t="shared" si="206"/>
        <v>NA</v>
      </c>
      <c r="M6654" s="90"/>
      <c r="O6654" s="91"/>
      <c r="P6654" s="56"/>
      <c r="Q6654" s="56"/>
      <c r="R6654" s="56"/>
      <c r="S6654" s="56"/>
      <c r="T6654" s="56" t="s">
        <v>35669</v>
      </c>
      <c r="U6654" s="56" t="s">
        <v>35670</v>
      </c>
      <c r="V6654" s="56" t="s">
        <v>35671</v>
      </c>
      <c r="W6654" s="56" t="s">
        <v>7566</v>
      </c>
      <c r="X6654" s="56" t="s">
        <v>35672</v>
      </c>
      <c r="Y6654" s="56"/>
      <c r="Z6654" s="56" t="s">
        <v>35673</v>
      </c>
      <c r="AA6654" s="56" t="s">
        <v>35674</v>
      </c>
      <c r="AB6654" s="56"/>
      <c r="AC6654" s="56" t="s">
        <v>87</v>
      </c>
      <c r="AD6654" s="90" t="str">
        <f t="shared" si="207"/>
        <v>NA</v>
      </c>
      <c r="AE6654" s="90"/>
      <c r="AF6654" s="90"/>
      <c r="AG6654" s="90"/>
    </row>
    <row r="6655" spans="1:33">
      <c r="A6655" s="56" t="s">
        <v>39705</v>
      </c>
      <c r="B6655" s="56" t="s">
        <v>39706</v>
      </c>
      <c r="C6655" s="56" t="s">
        <v>39707</v>
      </c>
      <c r="D6655" s="56" t="s">
        <v>7717</v>
      </c>
      <c r="E6655" s="56" t="s">
        <v>36887</v>
      </c>
      <c r="F6655" s="56" t="s">
        <v>22</v>
      </c>
      <c r="G6655" s="56"/>
      <c r="H6655" s="56" t="s">
        <v>39708</v>
      </c>
      <c r="I6655" s="56" t="s">
        <v>39709</v>
      </c>
      <c r="J6655" s="56"/>
      <c r="K6655" s="56" t="s">
        <v>87</v>
      </c>
      <c r="L6655" s="90" t="str">
        <f t="shared" si="206"/>
        <v>NA</v>
      </c>
      <c r="M6655" s="90"/>
      <c r="O6655" s="91"/>
      <c r="P6655" s="56"/>
      <c r="Q6655" s="56"/>
      <c r="R6655" s="56"/>
      <c r="S6655" s="56"/>
      <c r="T6655" s="56" t="s">
        <v>56424</v>
      </c>
      <c r="U6655" s="56" t="s">
        <v>35676</v>
      </c>
      <c r="V6655" s="56" t="s">
        <v>35677</v>
      </c>
      <c r="W6655" s="56" t="s">
        <v>7566</v>
      </c>
      <c r="X6655" s="56" t="s">
        <v>32428</v>
      </c>
      <c r="Y6655" s="56"/>
      <c r="Z6655" s="56" t="s">
        <v>32429</v>
      </c>
      <c r="AA6655" s="56" t="s">
        <v>32430</v>
      </c>
      <c r="AB6655" s="56" t="s">
        <v>35675</v>
      </c>
      <c r="AC6655" s="56" t="s">
        <v>7326</v>
      </c>
      <c r="AD6655" s="90" t="str">
        <f t="shared" si="207"/>
        <v>NA</v>
      </c>
      <c r="AE6655" s="90"/>
      <c r="AF6655" s="90"/>
      <c r="AG6655" s="90"/>
    </row>
    <row r="6656" spans="1:33">
      <c r="A6656" s="56" t="s">
        <v>39710</v>
      </c>
      <c r="B6656" s="56" t="s">
        <v>39711</v>
      </c>
      <c r="C6656" s="56" t="s">
        <v>39712</v>
      </c>
      <c r="D6656" s="56" t="s">
        <v>7717</v>
      </c>
      <c r="E6656" s="56" t="s">
        <v>2213</v>
      </c>
      <c r="F6656" s="56" t="s">
        <v>22</v>
      </c>
      <c r="G6656" s="56"/>
      <c r="H6656" s="56" t="s">
        <v>39713</v>
      </c>
      <c r="I6656" s="56" t="s">
        <v>39714</v>
      </c>
      <c r="J6656" s="56" t="s">
        <v>39715</v>
      </c>
      <c r="K6656" s="56" t="s">
        <v>87</v>
      </c>
      <c r="L6656" s="90" t="str">
        <f t="shared" si="206"/>
        <v>NA</v>
      </c>
      <c r="M6656" s="90"/>
      <c r="O6656" s="91"/>
      <c r="P6656" s="56"/>
      <c r="Q6656" s="56"/>
      <c r="R6656" s="56"/>
      <c r="S6656" s="56"/>
      <c r="T6656" s="56" t="s">
        <v>35678</v>
      </c>
      <c r="U6656" s="56" t="s">
        <v>35679</v>
      </c>
      <c r="V6656" s="56" t="s">
        <v>35680</v>
      </c>
      <c r="W6656" s="56" t="s">
        <v>7566</v>
      </c>
      <c r="X6656" s="56" t="s">
        <v>3796</v>
      </c>
      <c r="Y6656" s="56"/>
      <c r="Z6656" s="56" t="s">
        <v>35681</v>
      </c>
      <c r="AA6656" s="56" t="s">
        <v>35682</v>
      </c>
      <c r="AB6656" s="56"/>
      <c r="AC6656" s="56" t="s">
        <v>7326</v>
      </c>
      <c r="AD6656" s="90" t="str">
        <f t="shared" si="207"/>
        <v>NA</v>
      </c>
      <c r="AE6656" s="90"/>
      <c r="AF6656" s="90"/>
      <c r="AG6656" s="90"/>
    </row>
    <row r="6657" spans="1:33">
      <c r="A6657" s="56" t="s">
        <v>39716</v>
      </c>
      <c r="B6657" s="56" t="s">
        <v>39717</v>
      </c>
      <c r="C6657" s="56" t="s">
        <v>39718</v>
      </c>
      <c r="D6657" s="56" t="s">
        <v>7717</v>
      </c>
      <c r="E6657" s="56" t="s">
        <v>2213</v>
      </c>
      <c r="F6657" s="56" t="s">
        <v>22</v>
      </c>
      <c r="G6657" s="56"/>
      <c r="H6657" s="56" t="s">
        <v>39713</v>
      </c>
      <c r="I6657" s="56" t="s">
        <v>39714</v>
      </c>
      <c r="J6657" s="56" t="s">
        <v>39716</v>
      </c>
      <c r="K6657" s="56" t="s">
        <v>87</v>
      </c>
      <c r="L6657" s="90" t="str">
        <f t="shared" si="206"/>
        <v>NA</v>
      </c>
      <c r="M6657" s="90"/>
      <c r="O6657" s="91"/>
      <c r="P6657" s="56"/>
      <c r="Q6657" s="56"/>
      <c r="R6657" s="56"/>
      <c r="S6657" s="56"/>
      <c r="T6657" s="56" t="s">
        <v>35683</v>
      </c>
      <c r="U6657" s="56" t="s">
        <v>35684</v>
      </c>
      <c r="V6657" s="56" t="s">
        <v>35685</v>
      </c>
      <c r="W6657" s="56" t="s">
        <v>7566</v>
      </c>
      <c r="X6657" s="56" t="s">
        <v>7202</v>
      </c>
      <c r="Y6657" s="56"/>
      <c r="Z6657" s="56" t="s">
        <v>35686</v>
      </c>
      <c r="AA6657" s="56" t="s">
        <v>35687</v>
      </c>
      <c r="AB6657" s="56" t="s">
        <v>35688</v>
      </c>
      <c r="AC6657" s="56" t="s">
        <v>87</v>
      </c>
      <c r="AD6657" s="90" t="str">
        <f t="shared" si="207"/>
        <v>NA</v>
      </c>
      <c r="AE6657" s="90"/>
      <c r="AF6657" s="90"/>
      <c r="AG6657" s="90"/>
    </row>
    <row r="6658" spans="1:33">
      <c r="A6658" s="56" t="s">
        <v>39719</v>
      </c>
      <c r="B6658" s="56" t="s">
        <v>39720</v>
      </c>
      <c r="C6658" s="56" t="s">
        <v>39721</v>
      </c>
      <c r="D6658" s="56" t="s">
        <v>7717</v>
      </c>
      <c r="E6658" s="56" t="s">
        <v>2213</v>
      </c>
      <c r="F6658" s="56" t="s">
        <v>22</v>
      </c>
      <c r="G6658" s="56"/>
      <c r="H6658" s="56" t="s">
        <v>39713</v>
      </c>
      <c r="I6658" s="56" t="s">
        <v>39714</v>
      </c>
      <c r="J6658" s="56"/>
      <c r="K6658" s="56" t="s">
        <v>87</v>
      </c>
      <c r="L6658" s="90" t="str">
        <f t="shared" si="206"/>
        <v>NA</v>
      </c>
      <c r="M6658" s="90"/>
      <c r="O6658" s="91"/>
      <c r="P6658" s="56"/>
      <c r="Q6658" s="56"/>
      <c r="R6658" s="56"/>
      <c r="S6658" s="56"/>
      <c r="T6658" s="56" t="s">
        <v>35689</v>
      </c>
      <c r="U6658" s="56" t="s">
        <v>35690</v>
      </c>
      <c r="V6658" s="56" t="s">
        <v>35691</v>
      </c>
      <c r="W6658" s="56" t="s">
        <v>7566</v>
      </c>
      <c r="X6658" s="56" t="s">
        <v>35692</v>
      </c>
      <c r="Y6658" s="56"/>
      <c r="Z6658" s="56" t="s">
        <v>35693</v>
      </c>
      <c r="AA6658" s="56" t="s">
        <v>35694</v>
      </c>
      <c r="AB6658" s="56" t="s">
        <v>35695</v>
      </c>
      <c r="AC6658" s="56" t="s">
        <v>7326</v>
      </c>
      <c r="AD6658" s="90" t="str">
        <f t="shared" si="207"/>
        <v>NA</v>
      </c>
      <c r="AE6658" s="90"/>
      <c r="AF6658" s="90"/>
      <c r="AG6658" s="90"/>
    </row>
    <row r="6659" spans="1:33">
      <c r="A6659" s="56" t="s">
        <v>39722</v>
      </c>
      <c r="B6659" s="56" t="s">
        <v>39723</v>
      </c>
      <c r="C6659" s="56" t="s">
        <v>39724</v>
      </c>
      <c r="D6659" s="56" t="s">
        <v>7717</v>
      </c>
      <c r="E6659" s="56" t="s">
        <v>4756</v>
      </c>
      <c r="F6659" s="56" t="s">
        <v>22</v>
      </c>
      <c r="G6659" s="56"/>
      <c r="H6659" s="56" t="s">
        <v>39725</v>
      </c>
      <c r="I6659" s="56" t="s">
        <v>39726</v>
      </c>
      <c r="J6659" s="56"/>
      <c r="K6659" s="56" t="s">
        <v>87</v>
      </c>
      <c r="L6659" s="90" t="str">
        <f t="shared" ref="L6659:L6722" si="208">IF($P$3&lt;&gt;"",IF(ISNUMBER(SEARCH("*"&amp;$P$3&amp;"*", A6659)),A6659, IF(ISNUMBER(SEARCH("*"&amp;$P$3&amp;"*", H6659)),A6659, IF(ISNUMBER(SEARCH("*"&amp;$P$3&amp;"*", G6659)),A6659, IF(ISNUMBER(SEARCH("*"&amp;$P$3&amp;"*", J6659)),A6659,  IF(ISNUMBER(SEARCH("*"&amp;$P$3&amp;"*", E6659)),A6659, "NA"))))),"NA")</f>
        <v>NA</v>
      </c>
      <c r="M6659" s="90"/>
      <c r="O6659" s="91"/>
      <c r="P6659" s="56"/>
      <c r="Q6659" s="56"/>
      <c r="R6659" s="56"/>
      <c r="S6659" s="56"/>
      <c r="T6659" s="56" t="s">
        <v>35696</v>
      </c>
      <c r="U6659" s="56" t="s">
        <v>35697</v>
      </c>
      <c r="V6659" s="56" t="s">
        <v>35698</v>
      </c>
      <c r="W6659" s="56" t="s">
        <v>7566</v>
      </c>
      <c r="X6659" s="56" t="s">
        <v>35692</v>
      </c>
      <c r="Y6659" s="56"/>
      <c r="Z6659" s="56" t="s">
        <v>35699</v>
      </c>
      <c r="AA6659" s="56" t="s">
        <v>35694</v>
      </c>
      <c r="AB6659" s="56"/>
      <c r="AC6659" s="56" t="s">
        <v>7326</v>
      </c>
      <c r="AD6659" s="90" t="str">
        <f t="shared" ref="AD6659:AD6722" si="209">IF($P$19&lt;&gt;"",IF(ISNUMBER(SEARCH($P$19, V6659)),T6659, "NA"),"NA")</f>
        <v>NA</v>
      </c>
      <c r="AE6659" s="90"/>
      <c r="AF6659" s="90"/>
      <c r="AG6659" s="90"/>
    </row>
    <row r="6660" spans="1:33">
      <c r="A6660" s="56" t="s">
        <v>39727</v>
      </c>
      <c r="B6660" s="56" t="s">
        <v>39728</v>
      </c>
      <c r="C6660" s="56" t="s">
        <v>39729</v>
      </c>
      <c r="D6660" s="56" t="s">
        <v>7717</v>
      </c>
      <c r="E6660" s="56" t="s">
        <v>9912</v>
      </c>
      <c r="F6660" s="56" t="s">
        <v>22</v>
      </c>
      <c r="G6660" s="56"/>
      <c r="H6660" s="56" t="s">
        <v>39730</v>
      </c>
      <c r="I6660" s="56" t="s">
        <v>39731</v>
      </c>
      <c r="J6660" s="56" t="s">
        <v>39732</v>
      </c>
      <c r="K6660" s="56" t="s">
        <v>87</v>
      </c>
      <c r="L6660" s="90" t="str">
        <f t="shared" si="208"/>
        <v>NA</v>
      </c>
      <c r="M6660" s="90"/>
      <c r="O6660" s="91"/>
      <c r="P6660" s="56"/>
      <c r="Q6660" s="56"/>
      <c r="R6660" s="56"/>
      <c r="S6660" s="56"/>
      <c r="T6660" s="56" t="s">
        <v>56425</v>
      </c>
      <c r="U6660" s="56" t="s">
        <v>35700</v>
      </c>
      <c r="V6660" s="56" t="s">
        <v>35691</v>
      </c>
      <c r="W6660" s="56" t="s">
        <v>7566</v>
      </c>
      <c r="X6660" s="56" t="s">
        <v>282</v>
      </c>
      <c r="Y6660" s="56"/>
      <c r="Z6660" s="56" t="s">
        <v>35701</v>
      </c>
      <c r="AA6660" s="56" t="s">
        <v>35702</v>
      </c>
      <c r="AB6660" s="56" t="s">
        <v>35703</v>
      </c>
      <c r="AC6660" s="56" t="s">
        <v>7326</v>
      </c>
      <c r="AD6660" s="90" t="str">
        <f t="shared" si="209"/>
        <v>NA</v>
      </c>
      <c r="AE6660" s="90"/>
      <c r="AF6660" s="90"/>
      <c r="AG6660" s="90"/>
    </row>
    <row r="6661" spans="1:33">
      <c r="A6661" s="56" t="s">
        <v>39733</v>
      </c>
      <c r="B6661" s="56" t="s">
        <v>39734</v>
      </c>
      <c r="C6661" s="56" t="s">
        <v>39735</v>
      </c>
      <c r="D6661" s="56" t="s">
        <v>7717</v>
      </c>
      <c r="E6661" s="56" t="s">
        <v>4821</v>
      </c>
      <c r="F6661" s="56" t="s">
        <v>22</v>
      </c>
      <c r="G6661" s="56"/>
      <c r="H6661" s="56" t="s">
        <v>39736</v>
      </c>
      <c r="I6661" s="56" t="s">
        <v>39737</v>
      </c>
      <c r="J6661" s="56"/>
      <c r="K6661" s="56" t="s">
        <v>87</v>
      </c>
      <c r="L6661" s="90" t="str">
        <f t="shared" si="208"/>
        <v>NA</v>
      </c>
      <c r="M6661" s="90"/>
      <c r="O6661" s="91"/>
      <c r="P6661" s="56"/>
      <c r="Q6661" s="56"/>
      <c r="R6661" s="56"/>
      <c r="S6661" s="56"/>
      <c r="T6661" s="56" t="s">
        <v>35704</v>
      </c>
      <c r="U6661" s="56" t="s">
        <v>35705</v>
      </c>
      <c r="V6661" s="56" t="s">
        <v>35691</v>
      </c>
      <c r="W6661" s="56" t="s">
        <v>7566</v>
      </c>
      <c r="X6661" s="56" t="s">
        <v>282</v>
      </c>
      <c r="Y6661" s="56"/>
      <c r="Z6661" s="56" t="s">
        <v>35701</v>
      </c>
      <c r="AA6661" s="56" t="s">
        <v>35702</v>
      </c>
      <c r="AB6661" s="56" t="s">
        <v>35706</v>
      </c>
      <c r="AC6661" s="56" t="s">
        <v>7326</v>
      </c>
      <c r="AD6661" s="90" t="str">
        <f t="shared" si="209"/>
        <v>NA</v>
      </c>
      <c r="AE6661" s="90"/>
      <c r="AF6661" s="90"/>
      <c r="AG6661" s="90"/>
    </row>
    <row r="6662" spans="1:33">
      <c r="A6662" s="56" t="s">
        <v>39738</v>
      </c>
      <c r="B6662" s="56" t="s">
        <v>39739</v>
      </c>
      <c r="C6662" s="56" t="s">
        <v>39740</v>
      </c>
      <c r="D6662" s="56" t="s">
        <v>7717</v>
      </c>
      <c r="E6662" s="56" t="s">
        <v>9935</v>
      </c>
      <c r="F6662" s="56" t="s">
        <v>22</v>
      </c>
      <c r="G6662" s="56"/>
      <c r="H6662" s="56" t="s">
        <v>39741</v>
      </c>
      <c r="I6662" s="56" t="s">
        <v>39742</v>
      </c>
      <c r="J6662" s="56" t="s">
        <v>39743</v>
      </c>
      <c r="K6662" s="56" t="s">
        <v>87</v>
      </c>
      <c r="L6662" s="90" t="str">
        <f t="shared" si="208"/>
        <v>NA</v>
      </c>
      <c r="M6662" s="90"/>
      <c r="O6662" s="91"/>
      <c r="P6662" s="56"/>
      <c r="Q6662" s="56"/>
      <c r="R6662" s="56"/>
      <c r="S6662" s="56"/>
      <c r="T6662" s="56" t="s">
        <v>35707</v>
      </c>
      <c r="U6662" s="56" t="s">
        <v>35708</v>
      </c>
      <c r="V6662" s="56" t="s">
        <v>35709</v>
      </c>
      <c r="W6662" s="56" t="s">
        <v>7566</v>
      </c>
      <c r="X6662" s="56" t="s">
        <v>282</v>
      </c>
      <c r="Y6662" s="56"/>
      <c r="Z6662" s="56" t="s">
        <v>35710</v>
      </c>
      <c r="AA6662" s="56" t="s">
        <v>35702</v>
      </c>
      <c r="AB6662" s="56"/>
      <c r="AC6662" s="56" t="s">
        <v>87</v>
      </c>
      <c r="AD6662" s="90" t="str">
        <f t="shared" si="209"/>
        <v>NA</v>
      </c>
      <c r="AE6662" s="90"/>
      <c r="AF6662" s="90"/>
      <c r="AG6662" s="90"/>
    </row>
    <row r="6663" spans="1:33">
      <c r="A6663" s="56" t="s">
        <v>37440</v>
      </c>
      <c r="B6663" s="56" t="s">
        <v>39744</v>
      </c>
      <c r="C6663" s="56" t="s">
        <v>39745</v>
      </c>
      <c r="D6663" s="56" t="s">
        <v>7717</v>
      </c>
      <c r="E6663" s="56" t="s">
        <v>9935</v>
      </c>
      <c r="F6663" s="56" t="s">
        <v>22</v>
      </c>
      <c r="G6663" s="56"/>
      <c r="H6663" s="56" t="s">
        <v>39741</v>
      </c>
      <c r="I6663" s="56" t="s">
        <v>39742</v>
      </c>
      <c r="J6663" s="56"/>
      <c r="K6663" s="56" t="s">
        <v>87</v>
      </c>
      <c r="L6663" s="90" t="str">
        <f t="shared" si="208"/>
        <v>NA</v>
      </c>
      <c r="M6663" s="90"/>
      <c r="O6663" s="91"/>
      <c r="P6663" s="56"/>
      <c r="Q6663" s="56"/>
      <c r="R6663" s="56"/>
      <c r="S6663" s="56"/>
      <c r="T6663" s="56" t="s">
        <v>35711</v>
      </c>
      <c r="U6663" s="56" t="s">
        <v>35712</v>
      </c>
      <c r="V6663" s="56" t="s">
        <v>35713</v>
      </c>
      <c r="W6663" s="56" t="s">
        <v>7566</v>
      </c>
      <c r="X6663" s="56" t="s">
        <v>282</v>
      </c>
      <c r="Y6663" s="56"/>
      <c r="Z6663" s="56" t="s">
        <v>35701</v>
      </c>
      <c r="AA6663" s="56" t="s">
        <v>35702</v>
      </c>
      <c r="AB6663" s="56" t="s">
        <v>35714</v>
      </c>
      <c r="AC6663" s="56" t="s">
        <v>87</v>
      </c>
      <c r="AD6663" s="90" t="str">
        <f t="shared" si="209"/>
        <v>NA</v>
      </c>
      <c r="AE6663" s="90"/>
      <c r="AF6663" s="90"/>
      <c r="AG6663" s="90"/>
    </row>
    <row r="6664" spans="1:33">
      <c r="A6664" s="56" t="s">
        <v>39746</v>
      </c>
      <c r="B6664" s="56" t="s">
        <v>39747</v>
      </c>
      <c r="C6664" s="56" t="s">
        <v>39748</v>
      </c>
      <c r="D6664" s="56" t="s">
        <v>7717</v>
      </c>
      <c r="E6664" s="56" t="s">
        <v>4831</v>
      </c>
      <c r="F6664" s="56" t="s">
        <v>22</v>
      </c>
      <c r="G6664" s="56"/>
      <c r="H6664" s="56" t="s">
        <v>39749</v>
      </c>
      <c r="I6664" s="56" t="s">
        <v>39750</v>
      </c>
      <c r="J6664" s="56" t="s">
        <v>39751</v>
      </c>
      <c r="K6664" s="56" t="s">
        <v>87</v>
      </c>
      <c r="L6664" s="90" t="str">
        <f t="shared" si="208"/>
        <v>NA</v>
      </c>
      <c r="M6664" s="90"/>
      <c r="O6664" s="91"/>
      <c r="P6664" s="56"/>
      <c r="Q6664" s="56"/>
      <c r="R6664" s="56"/>
      <c r="S6664" s="56"/>
      <c r="T6664" s="56" t="s">
        <v>35715</v>
      </c>
      <c r="U6664" s="56" t="s">
        <v>35716</v>
      </c>
      <c r="V6664" s="56" t="s">
        <v>35717</v>
      </c>
      <c r="W6664" s="56" t="s">
        <v>7566</v>
      </c>
      <c r="X6664" s="56" t="s">
        <v>282</v>
      </c>
      <c r="Y6664" s="56"/>
      <c r="Z6664" s="56" t="s">
        <v>35710</v>
      </c>
      <c r="AA6664" s="56" t="s">
        <v>35702</v>
      </c>
      <c r="AB6664" s="56"/>
      <c r="AC6664" s="56" t="s">
        <v>87</v>
      </c>
      <c r="AD6664" s="90" t="str">
        <f t="shared" si="209"/>
        <v>NA</v>
      </c>
      <c r="AE6664" s="90"/>
      <c r="AF6664" s="90"/>
      <c r="AG6664" s="90"/>
    </row>
    <row r="6665" spans="1:33">
      <c r="A6665" s="56" t="s">
        <v>39752</v>
      </c>
      <c r="B6665" s="56" t="s">
        <v>39753</v>
      </c>
      <c r="C6665" s="56" t="s">
        <v>39754</v>
      </c>
      <c r="D6665" s="56" t="s">
        <v>7717</v>
      </c>
      <c r="E6665" s="56" t="s">
        <v>4831</v>
      </c>
      <c r="F6665" s="56" t="s">
        <v>22</v>
      </c>
      <c r="G6665" s="56"/>
      <c r="H6665" s="56" t="s">
        <v>39749</v>
      </c>
      <c r="I6665" s="56" t="s">
        <v>39750</v>
      </c>
      <c r="J6665" s="56" t="s">
        <v>39755</v>
      </c>
      <c r="K6665" s="56" t="s">
        <v>87</v>
      </c>
      <c r="L6665" s="90" t="str">
        <f t="shared" si="208"/>
        <v>NA</v>
      </c>
      <c r="M6665" s="90"/>
      <c r="O6665" s="91"/>
      <c r="P6665" s="56"/>
      <c r="Q6665" s="56"/>
      <c r="R6665" s="56"/>
      <c r="S6665" s="56"/>
      <c r="T6665" s="56" t="s">
        <v>35718</v>
      </c>
      <c r="U6665" s="56" t="s">
        <v>35719</v>
      </c>
      <c r="V6665" s="56" t="s">
        <v>35720</v>
      </c>
      <c r="W6665" s="56" t="s">
        <v>7566</v>
      </c>
      <c r="X6665" s="56" t="s">
        <v>282</v>
      </c>
      <c r="Y6665" s="56"/>
      <c r="Z6665" s="56" t="s">
        <v>35701</v>
      </c>
      <c r="AA6665" s="56" t="s">
        <v>35702</v>
      </c>
      <c r="AB6665" s="56"/>
      <c r="AC6665" s="56" t="s">
        <v>87</v>
      </c>
      <c r="AD6665" s="90" t="str">
        <f t="shared" si="209"/>
        <v>NA</v>
      </c>
      <c r="AE6665" s="90"/>
      <c r="AF6665" s="90"/>
      <c r="AG6665" s="90"/>
    </row>
    <row r="6666" spans="1:33">
      <c r="A6666" s="56" t="s">
        <v>39756</v>
      </c>
      <c r="B6666" s="56" t="s">
        <v>39757</v>
      </c>
      <c r="C6666" s="56" t="s">
        <v>39758</v>
      </c>
      <c r="D6666" s="56" t="s">
        <v>7717</v>
      </c>
      <c r="E6666" s="56" t="s">
        <v>4831</v>
      </c>
      <c r="F6666" s="56" t="s">
        <v>22</v>
      </c>
      <c r="G6666" s="56"/>
      <c r="H6666" s="56" t="s">
        <v>39749</v>
      </c>
      <c r="I6666" s="56" t="s">
        <v>39750</v>
      </c>
      <c r="J6666" s="56" t="s">
        <v>39759</v>
      </c>
      <c r="K6666" s="56" t="s">
        <v>87</v>
      </c>
      <c r="L6666" s="90" t="str">
        <f t="shared" si="208"/>
        <v>NA</v>
      </c>
      <c r="M6666" s="90"/>
      <c r="O6666" s="91"/>
      <c r="P6666" s="56"/>
      <c r="Q6666" s="56"/>
      <c r="R6666" s="56"/>
      <c r="S6666" s="56"/>
      <c r="T6666" s="56" t="s">
        <v>35721</v>
      </c>
      <c r="U6666" s="56" t="s">
        <v>35722</v>
      </c>
      <c r="V6666" s="56" t="s">
        <v>35723</v>
      </c>
      <c r="W6666" s="56" t="s">
        <v>7566</v>
      </c>
      <c r="X6666" s="56" t="s">
        <v>282</v>
      </c>
      <c r="Y6666" s="56"/>
      <c r="Z6666" s="56" t="s">
        <v>35701</v>
      </c>
      <c r="AA6666" s="56" t="s">
        <v>35702</v>
      </c>
      <c r="AB6666" s="56" t="s">
        <v>35724</v>
      </c>
      <c r="AC6666" s="56" t="s">
        <v>87</v>
      </c>
      <c r="AD6666" s="90" t="str">
        <f t="shared" si="209"/>
        <v>NA</v>
      </c>
      <c r="AE6666" s="90"/>
      <c r="AF6666" s="90"/>
      <c r="AG6666" s="90"/>
    </row>
    <row r="6667" spans="1:33">
      <c r="A6667" s="56" t="s">
        <v>39760</v>
      </c>
      <c r="B6667" s="56" t="s">
        <v>39761</v>
      </c>
      <c r="C6667" s="56" t="s">
        <v>39762</v>
      </c>
      <c r="D6667" s="56" t="s">
        <v>7717</v>
      </c>
      <c r="E6667" s="56" t="s">
        <v>4831</v>
      </c>
      <c r="F6667" s="56" t="s">
        <v>22</v>
      </c>
      <c r="G6667" s="56"/>
      <c r="H6667" s="56" t="s">
        <v>39749</v>
      </c>
      <c r="I6667" s="56" t="s">
        <v>39750</v>
      </c>
      <c r="J6667" s="56" t="s">
        <v>39763</v>
      </c>
      <c r="K6667" s="56" t="s">
        <v>87</v>
      </c>
      <c r="L6667" s="90" t="str">
        <f t="shared" si="208"/>
        <v>NA</v>
      </c>
      <c r="M6667" s="90"/>
      <c r="O6667" s="91"/>
      <c r="P6667" s="56"/>
      <c r="Q6667" s="56"/>
      <c r="R6667" s="56"/>
      <c r="S6667" s="56"/>
      <c r="T6667" s="56" t="s">
        <v>35725</v>
      </c>
      <c r="U6667" s="56" t="s">
        <v>35726</v>
      </c>
      <c r="V6667" s="56" t="s">
        <v>35727</v>
      </c>
      <c r="W6667" s="56" t="s">
        <v>7566</v>
      </c>
      <c r="X6667" s="56" t="s">
        <v>282</v>
      </c>
      <c r="Y6667" s="56"/>
      <c r="Z6667" s="56" t="s">
        <v>35701</v>
      </c>
      <c r="AA6667" s="56" t="s">
        <v>35702</v>
      </c>
      <c r="AB6667" s="56" t="s">
        <v>35728</v>
      </c>
      <c r="AC6667" s="56" t="s">
        <v>87</v>
      </c>
      <c r="AD6667" s="90" t="str">
        <f t="shared" si="209"/>
        <v>NA</v>
      </c>
      <c r="AE6667" s="90"/>
      <c r="AF6667" s="90"/>
      <c r="AG6667" s="90"/>
    </row>
    <row r="6668" spans="1:33">
      <c r="A6668" s="56" t="s">
        <v>39764</v>
      </c>
      <c r="B6668" s="56" t="s">
        <v>39765</v>
      </c>
      <c r="C6668" s="56" t="s">
        <v>39766</v>
      </c>
      <c r="D6668" s="56" t="s">
        <v>7717</v>
      </c>
      <c r="E6668" s="56" t="s">
        <v>4831</v>
      </c>
      <c r="F6668" s="56" t="s">
        <v>22</v>
      </c>
      <c r="G6668" s="56"/>
      <c r="H6668" s="56" t="s">
        <v>39749</v>
      </c>
      <c r="I6668" s="56" t="s">
        <v>39750</v>
      </c>
      <c r="J6668" s="56" t="s">
        <v>39767</v>
      </c>
      <c r="K6668" s="56" t="s">
        <v>87</v>
      </c>
      <c r="L6668" s="90" t="str">
        <f t="shared" si="208"/>
        <v>NA</v>
      </c>
      <c r="M6668" s="90"/>
      <c r="O6668" s="91"/>
      <c r="P6668" s="56"/>
      <c r="Q6668" s="56"/>
      <c r="R6668" s="56"/>
      <c r="S6668" s="56"/>
      <c r="T6668" s="56" t="s">
        <v>35729</v>
      </c>
      <c r="U6668" s="56" t="s">
        <v>35730</v>
      </c>
      <c r="V6668" s="56" t="s">
        <v>35731</v>
      </c>
      <c r="W6668" s="56" t="s">
        <v>7566</v>
      </c>
      <c r="X6668" s="56" t="s">
        <v>282</v>
      </c>
      <c r="Y6668" s="56"/>
      <c r="Z6668" s="56" t="s">
        <v>35710</v>
      </c>
      <c r="AA6668" s="56" t="s">
        <v>35702</v>
      </c>
      <c r="AB6668" s="56" t="s">
        <v>35729</v>
      </c>
      <c r="AC6668" s="56" t="s">
        <v>87</v>
      </c>
      <c r="AD6668" s="90" t="str">
        <f t="shared" si="209"/>
        <v>NA</v>
      </c>
      <c r="AE6668" s="90"/>
      <c r="AF6668" s="90"/>
      <c r="AG6668" s="90"/>
    </row>
    <row r="6669" spans="1:33">
      <c r="A6669" s="56" t="s">
        <v>39768</v>
      </c>
      <c r="B6669" s="56" t="s">
        <v>39769</v>
      </c>
      <c r="C6669" s="56" t="s">
        <v>39770</v>
      </c>
      <c r="D6669" s="56" t="s">
        <v>7717</v>
      </c>
      <c r="E6669" s="56" t="s">
        <v>4844</v>
      </c>
      <c r="F6669" s="56" t="s">
        <v>22</v>
      </c>
      <c r="G6669" s="56"/>
      <c r="H6669" s="56" t="s">
        <v>39771</v>
      </c>
      <c r="I6669" s="56" t="s">
        <v>39772</v>
      </c>
      <c r="J6669" s="56" t="s">
        <v>39768</v>
      </c>
      <c r="K6669" s="56" t="s">
        <v>87</v>
      </c>
      <c r="L6669" s="90" t="str">
        <f t="shared" si="208"/>
        <v>NA</v>
      </c>
      <c r="M6669" s="90"/>
      <c r="O6669" s="91"/>
      <c r="P6669" s="56"/>
      <c r="Q6669" s="56"/>
      <c r="R6669" s="56"/>
      <c r="S6669" s="56"/>
      <c r="T6669" s="56" t="s">
        <v>35732</v>
      </c>
      <c r="U6669" s="56" t="s">
        <v>35733</v>
      </c>
      <c r="V6669" s="56" t="s">
        <v>35734</v>
      </c>
      <c r="W6669" s="56" t="s">
        <v>7566</v>
      </c>
      <c r="X6669" s="56" t="s">
        <v>7211</v>
      </c>
      <c r="Y6669" s="56"/>
      <c r="Z6669" s="56" t="s">
        <v>35735</v>
      </c>
      <c r="AA6669" s="56" t="s">
        <v>35736</v>
      </c>
      <c r="AB6669" s="56"/>
      <c r="AC6669" s="56" t="s">
        <v>87</v>
      </c>
      <c r="AD6669" s="90" t="str">
        <f t="shared" si="209"/>
        <v>NA</v>
      </c>
      <c r="AE6669" s="90"/>
      <c r="AF6669" s="90"/>
      <c r="AG6669" s="90"/>
    </row>
    <row r="6670" spans="1:33">
      <c r="A6670" s="56" t="s">
        <v>39773</v>
      </c>
      <c r="B6670" s="56" t="s">
        <v>39774</v>
      </c>
      <c r="C6670" s="56" t="s">
        <v>39775</v>
      </c>
      <c r="D6670" s="56" t="s">
        <v>7717</v>
      </c>
      <c r="E6670" s="56" t="s">
        <v>4854</v>
      </c>
      <c r="F6670" s="56" t="s">
        <v>22</v>
      </c>
      <c r="G6670" s="56"/>
      <c r="H6670" s="56" t="s">
        <v>39776</v>
      </c>
      <c r="I6670" s="56" t="s">
        <v>39777</v>
      </c>
      <c r="J6670" s="56" t="s">
        <v>39778</v>
      </c>
      <c r="K6670" s="56" t="s">
        <v>87</v>
      </c>
      <c r="L6670" s="90" t="str">
        <f t="shared" si="208"/>
        <v>NA</v>
      </c>
      <c r="M6670" s="90"/>
      <c r="O6670" s="91"/>
      <c r="P6670" s="56"/>
      <c r="Q6670" s="56"/>
      <c r="R6670" s="56"/>
      <c r="S6670" s="56"/>
      <c r="T6670" s="56" t="s">
        <v>35737</v>
      </c>
      <c r="U6670" s="56" t="s">
        <v>35738</v>
      </c>
      <c r="V6670" s="56" t="s">
        <v>35739</v>
      </c>
      <c r="W6670" s="56" t="s">
        <v>7566</v>
      </c>
      <c r="X6670" s="56" t="s">
        <v>3847</v>
      </c>
      <c r="Y6670" s="56"/>
      <c r="Z6670" s="56" t="s">
        <v>35614</v>
      </c>
      <c r="AA6670" s="56" t="s">
        <v>35605</v>
      </c>
      <c r="AB6670" s="56" t="s">
        <v>35740</v>
      </c>
      <c r="AC6670" s="56" t="s">
        <v>7326</v>
      </c>
      <c r="AD6670" s="90" t="str">
        <f t="shared" si="209"/>
        <v>NA</v>
      </c>
      <c r="AE6670" s="90"/>
      <c r="AF6670" s="90"/>
      <c r="AG6670" s="90"/>
    </row>
    <row r="6671" spans="1:33">
      <c r="A6671" s="56" t="s">
        <v>39779</v>
      </c>
      <c r="B6671" s="56" t="s">
        <v>39780</v>
      </c>
      <c r="C6671" s="56" t="s">
        <v>39781</v>
      </c>
      <c r="D6671" s="56" t="s">
        <v>7717</v>
      </c>
      <c r="E6671" s="56" t="s">
        <v>4854</v>
      </c>
      <c r="F6671" s="56" t="s">
        <v>22</v>
      </c>
      <c r="G6671" s="56"/>
      <c r="H6671" s="56" t="s">
        <v>39776</v>
      </c>
      <c r="I6671" s="56" t="s">
        <v>39777</v>
      </c>
      <c r="J6671" s="56" t="s">
        <v>39779</v>
      </c>
      <c r="K6671" s="56" t="s">
        <v>87</v>
      </c>
      <c r="L6671" s="90" t="str">
        <f t="shared" si="208"/>
        <v>NA</v>
      </c>
      <c r="M6671" s="90"/>
      <c r="O6671" s="91"/>
      <c r="P6671" s="56"/>
      <c r="Q6671" s="56"/>
      <c r="R6671" s="56"/>
      <c r="S6671" s="56"/>
      <c r="T6671" s="56" t="s">
        <v>35741</v>
      </c>
      <c r="U6671" s="56" t="s">
        <v>35742</v>
      </c>
      <c r="V6671" s="56" t="s">
        <v>35743</v>
      </c>
      <c r="W6671" s="56" t="s">
        <v>7566</v>
      </c>
      <c r="X6671" s="56" t="s">
        <v>3847</v>
      </c>
      <c r="Y6671" s="56"/>
      <c r="Z6671" s="56" t="s">
        <v>35614</v>
      </c>
      <c r="AA6671" s="56" t="s">
        <v>35605</v>
      </c>
      <c r="AB6671" s="56" t="s">
        <v>35744</v>
      </c>
      <c r="AC6671" s="56" t="s">
        <v>87</v>
      </c>
      <c r="AD6671" s="90" t="str">
        <f t="shared" si="209"/>
        <v>NA</v>
      </c>
      <c r="AE6671" s="90"/>
      <c r="AF6671" s="90"/>
      <c r="AG6671" s="90"/>
    </row>
    <row r="6672" spans="1:33">
      <c r="A6672" s="56" t="s">
        <v>39782</v>
      </c>
      <c r="B6672" s="56" t="s">
        <v>39783</v>
      </c>
      <c r="C6672" s="56" t="s">
        <v>39784</v>
      </c>
      <c r="D6672" s="56" t="s">
        <v>7717</v>
      </c>
      <c r="E6672" s="56" t="s">
        <v>9806</v>
      </c>
      <c r="F6672" s="56" t="s">
        <v>22</v>
      </c>
      <c r="G6672" s="56"/>
      <c r="H6672" s="56" t="s">
        <v>39785</v>
      </c>
      <c r="I6672" s="56" t="s">
        <v>39786</v>
      </c>
      <c r="J6672" s="56" t="s">
        <v>39782</v>
      </c>
      <c r="K6672" s="56" t="s">
        <v>87</v>
      </c>
      <c r="L6672" s="90" t="str">
        <f t="shared" si="208"/>
        <v>NA</v>
      </c>
      <c r="M6672" s="90"/>
      <c r="O6672" s="91"/>
      <c r="P6672" s="56"/>
      <c r="Q6672" s="56"/>
      <c r="R6672" s="56"/>
      <c r="S6672" s="56"/>
      <c r="T6672" s="56" t="s">
        <v>35745</v>
      </c>
      <c r="U6672" s="56" t="s">
        <v>35746</v>
      </c>
      <c r="V6672" s="56" t="s">
        <v>35747</v>
      </c>
      <c r="W6672" s="56" t="s">
        <v>7566</v>
      </c>
      <c r="X6672" s="56" t="s">
        <v>3847</v>
      </c>
      <c r="Y6672" s="56"/>
      <c r="Z6672" s="56" t="s">
        <v>35614</v>
      </c>
      <c r="AA6672" s="56" t="s">
        <v>35605</v>
      </c>
      <c r="AB6672" s="56" t="s">
        <v>35748</v>
      </c>
      <c r="AC6672" s="56" t="s">
        <v>87</v>
      </c>
      <c r="AD6672" s="90" t="str">
        <f t="shared" si="209"/>
        <v>NA</v>
      </c>
      <c r="AE6672" s="90"/>
      <c r="AF6672" s="90"/>
      <c r="AG6672" s="90"/>
    </row>
    <row r="6673" spans="1:33">
      <c r="A6673" s="56" t="s">
        <v>39787</v>
      </c>
      <c r="B6673" s="56" t="s">
        <v>39788</v>
      </c>
      <c r="C6673" s="56" t="s">
        <v>39789</v>
      </c>
      <c r="D6673" s="56" t="s">
        <v>7717</v>
      </c>
      <c r="E6673" s="56" t="s">
        <v>4862</v>
      </c>
      <c r="F6673" s="56" t="s">
        <v>22</v>
      </c>
      <c r="G6673" s="56"/>
      <c r="H6673" s="56" t="s">
        <v>39790</v>
      </c>
      <c r="I6673" s="56" t="s">
        <v>39791</v>
      </c>
      <c r="J6673" s="56"/>
      <c r="K6673" s="56" t="s">
        <v>87</v>
      </c>
      <c r="L6673" s="90" t="str">
        <f t="shared" si="208"/>
        <v>NA</v>
      </c>
      <c r="M6673" s="90"/>
      <c r="O6673" s="91"/>
      <c r="P6673" s="56"/>
      <c r="Q6673" s="56"/>
      <c r="R6673" s="56"/>
      <c r="S6673" s="56"/>
      <c r="T6673" s="56" t="s">
        <v>35749</v>
      </c>
      <c r="U6673" s="56" t="s">
        <v>35750</v>
      </c>
      <c r="V6673" s="56" t="s">
        <v>35751</v>
      </c>
      <c r="W6673" s="56" t="s">
        <v>7566</v>
      </c>
      <c r="X6673" s="56" t="s">
        <v>3847</v>
      </c>
      <c r="Y6673" s="56"/>
      <c r="Z6673" s="56" t="s">
        <v>35614</v>
      </c>
      <c r="AA6673" s="56" t="s">
        <v>35605</v>
      </c>
      <c r="AB6673" s="56"/>
      <c r="AC6673" s="56" t="s">
        <v>87</v>
      </c>
      <c r="AD6673" s="90" t="str">
        <f t="shared" si="209"/>
        <v>NA</v>
      </c>
      <c r="AE6673" s="90"/>
      <c r="AF6673" s="90"/>
      <c r="AG6673" s="90"/>
    </row>
    <row r="6674" spans="1:33">
      <c r="A6674" s="56" t="s">
        <v>39792</v>
      </c>
      <c r="B6674" s="56" t="s">
        <v>39793</v>
      </c>
      <c r="C6674" s="56" t="s">
        <v>39794</v>
      </c>
      <c r="D6674" s="56" t="s">
        <v>7717</v>
      </c>
      <c r="E6674" s="56" t="s">
        <v>4871</v>
      </c>
      <c r="F6674" s="56" t="s">
        <v>22</v>
      </c>
      <c r="G6674" s="56"/>
      <c r="H6674" s="56" t="s">
        <v>39795</v>
      </c>
      <c r="I6674" s="56" t="s">
        <v>39796</v>
      </c>
      <c r="J6674" s="56" t="s">
        <v>39792</v>
      </c>
      <c r="K6674" s="56" t="s">
        <v>87</v>
      </c>
      <c r="L6674" s="90" t="str">
        <f t="shared" si="208"/>
        <v>NA</v>
      </c>
      <c r="M6674" s="90"/>
      <c r="O6674" s="91"/>
      <c r="P6674" s="56"/>
      <c r="Q6674" s="56"/>
      <c r="R6674" s="56"/>
      <c r="S6674" s="56"/>
      <c r="T6674" s="56" t="s">
        <v>35752</v>
      </c>
      <c r="U6674" s="56" t="s">
        <v>35753</v>
      </c>
      <c r="V6674" s="56" t="s">
        <v>35754</v>
      </c>
      <c r="W6674" s="56" t="s">
        <v>7566</v>
      </c>
      <c r="X6674" s="56" t="s">
        <v>3847</v>
      </c>
      <c r="Y6674" s="56"/>
      <c r="Z6674" s="56" t="s">
        <v>35610</v>
      </c>
      <c r="AA6674" s="56" t="s">
        <v>35605</v>
      </c>
      <c r="AB6674" s="56" t="s">
        <v>35752</v>
      </c>
      <c r="AC6674" s="56" t="s">
        <v>87</v>
      </c>
      <c r="AD6674" s="90" t="str">
        <f t="shared" si="209"/>
        <v>NA</v>
      </c>
      <c r="AE6674" s="90"/>
      <c r="AF6674" s="90"/>
      <c r="AG6674" s="90"/>
    </row>
    <row r="6675" spans="1:33">
      <c r="A6675" s="56" t="s">
        <v>39797</v>
      </c>
      <c r="B6675" s="56" t="s">
        <v>39798</v>
      </c>
      <c r="C6675" s="56" t="s">
        <v>39799</v>
      </c>
      <c r="D6675" s="56" t="s">
        <v>7717</v>
      </c>
      <c r="E6675" s="56" t="s">
        <v>4871</v>
      </c>
      <c r="F6675" s="56" t="s">
        <v>22</v>
      </c>
      <c r="G6675" s="56"/>
      <c r="H6675" s="56" t="s">
        <v>39795</v>
      </c>
      <c r="I6675" s="56" t="s">
        <v>39796</v>
      </c>
      <c r="J6675" s="56" t="s">
        <v>39797</v>
      </c>
      <c r="K6675" s="56" t="s">
        <v>87</v>
      </c>
      <c r="L6675" s="90" t="str">
        <f t="shared" si="208"/>
        <v>NA</v>
      </c>
      <c r="M6675" s="90"/>
      <c r="O6675" s="91"/>
      <c r="P6675" s="56"/>
      <c r="Q6675" s="56"/>
      <c r="R6675" s="56"/>
      <c r="S6675" s="56"/>
      <c r="T6675" s="56" t="s">
        <v>35755</v>
      </c>
      <c r="U6675" s="56" t="s">
        <v>35756</v>
      </c>
      <c r="V6675" s="56" t="s">
        <v>35757</v>
      </c>
      <c r="W6675" s="56" t="s">
        <v>7566</v>
      </c>
      <c r="X6675" s="56" t="s">
        <v>3847</v>
      </c>
      <c r="Y6675" s="56"/>
      <c r="Z6675" s="56" t="s">
        <v>35614</v>
      </c>
      <c r="AA6675" s="56" t="s">
        <v>35605</v>
      </c>
      <c r="AB6675" s="56" t="s">
        <v>35758</v>
      </c>
      <c r="AC6675" s="56" t="s">
        <v>87</v>
      </c>
      <c r="AD6675" s="90" t="str">
        <f t="shared" si="209"/>
        <v>NA</v>
      </c>
      <c r="AE6675" s="90"/>
      <c r="AF6675" s="90"/>
      <c r="AG6675" s="90"/>
    </row>
    <row r="6676" spans="1:33">
      <c r="A6676" s="56" t="s">
        <v>39800</v>
      </c>
      <c r="B6676" s="56" t="s">
        <v>39801</v>
      </c>
      <c r="C6676" s="56" t="s">
        <v>39802</v>
      </c>
      <c r="D6676" s="56" t="s">
        <v>7717</v>
      </c>
      <c r="E6676" s="56" t="s">
        <v>26258</v>
      </c>
      <c r="F6676" s="56" t="s">
        <v>22</v>
      </c>
      <c r="G6676" s="56"/>
      <c r="H6676" s="56" t="s">
        <v>39803</v>
      </c>
      <c r="I6676" s="56" t="s">
        <v>39804</v>
      </c>
      <c r="J6676" s="56" t="s">
        <v>39805</v>
      </c>
      <c r="K6676" s="56" t="s">
        <v>87</v>
      </c>
      <c r="L6676" s="90" t="str">
        <f t="shared" si="208"/>
        <v>NA</v>
      </c>
      <c r="M6676" s="90"/>
      <c r="O6676" s="91"/>
      <c r="P6676" s="56"/>
      <c r="Q6676" s="56"/>
      <c r="R6676" s="56"/>
      <c r="S6676" s="56"/>
      <c r="T6676" s="56" t="s">
        <v>35759</v>
      </c>
      <c r="U6676" s="56" t="s">
        <v>35760</v>
      </c>
      <c r="V6676" s="56" t="s">
        <v>35691</v>
      </c>
      <c r="W6676" s="56" t="s">
        <v>7566</v>
      </c>
      <c r="X6676" s="56" t="s">
        <v>35761</v>
      </c>
      <c r="Y6676" s="56"/>
      <c r="Z6676" s="56" t="s">
        <v>35762</v>
      </c>
      <c r="AA6676" s="56" t="s">
        <v>35763</v>
      </c>
      <c r="AB6676" s="56" t="s">
        <v>35764</v>
      </c>
      <c r="AC6676" s="56" t="s">
        <v>7326</v>
      </c>
      <c r="AD6676" s="90" t="str">
        <f t="shared" si="209"/>
        <v>NA</v>
      </c>
      <c r="AE6676" s="90"/>
      <c r="AF6676" s="90"/>
      <c r="AG6676" s="90"/>
    </row>
    <row r="6677" spans="1:33">
      <c r="A6677" s="56" t="s">
        <v>39806</v>
      </c>
      <c r="B6677" s="56" t="s">
        <v>39807</v>
      </c>
      <c r="C6677" s="56" t="s">
        <v>39808</v>
      </c>
      <c r="D6677" s="56" t="s">
        <v>7717</v>
      </c>
      <c r="E6677" s="56" t="s">
        <v>4884</v>
      </c>
      <c r="F6677" s="56" t="s">
        <v>22</v>
      </c>
      <c r="G6677" s="56"/>
      <c r="H6677" s="56" t="s">
        <v>39809</v>
      </c>
      <c r="I6677" s="56" t="s">
        <v>39810</v>
      </c>
      <c r="J6677" s="56"/>
      <c r="K6677" s="56" t="s">
        <v>87</v>
      </c>
      <c r="L6677" s="90" t="str">
        <f t="shared" si="208"/>
        <v>NA</v>
      </c>
      <c r="M6677" s="90"/>
      <c r="O6677" s="91"/>
      <c r="P6677" s="56"/>
      <c r="Q6677" s="56"/>
      <c r="R6677" s="56"/>
      <c r="S6677" s="56"/>
      <c r="T6677" s="56" t="s">
        <v>35765</v>
      </c>
      <c r="U6677" s="56" t="s">
        <v>35766</v>
      </c>
      <c r="V6677" s="56" t="s">
        <v>35767</v>
      </c>
      <c r="W6677" s="56" t="s">
        <v>7566</v>
      </c>
      <c r="X6677" s="56" t="s">
        <v>35761</v>
      </c>
      <c r="Y6677" s="56"/>
      <c r="Z6677" s="56" t="s">
        <v>35768</v>
      </c>
      <c r="AA6677" s="56" t="s">
        <v>35763</v>
      </c>
      <c r="AB6677" s="56" t="s">
        <v>35769</v>
      </c>
      <c r="AC6677" s="56" t="s">
        <v>87</v>
      </c>
      <c r="AD6677" s="90" t="str">
        <f t="shared" si="209"/>
        <v>NA</v>
      </c>
      <c r="AE6677" s="90"/>
      <c r="AF6677" s="90"/>
      <c r="AG6677" s="90"/>
    </row>
    <row r="6678" spans="1:33">
      <c r="A6678" s="56" t="s">
        <v>39811</v>
      </c>
      <c r="B6678" s="56" t="s">
        <v>39812</v>
      </c>
      <c r="C6678" s="56" t="s">
        <v>39813</v>
      </c>
      <c r="D6678" s="56" t="s">
        <v>7717</v>
      </c>
      <c r="E6678" s="56" t="s">
        <v>4895</v>
      </c>
      <c r="F6678" s="56" t="s">
        <v>22</v>
      </c>
      <c r="G6678" s="56"/>
      <c r="H6678" s="56" t="s">
        <v>39814</v>
      </c>
      <c r="I6678" s="56" t="s">
        <v>39815</v>
      </c>
      <c r="J6678" s="56" t="s">
        <v>39816</v>
      </c>
      <c r="K6678" s="56" t="s">
        <v>87</v>
      </c>
      <c r="L6678" s="90" t="str">
        <f t="shared" si="208"/>
        <v>NA</v>
      </c>
      <c r="M6678" s="90"/>
      <c r="O6678" s="91"/>
      <c r="P6678" s="56"/>
      <c r="Q6678" s="56"/>
      <c r="R6678" s="56"/>
      <c r="S6678" s="56"/>
      <c r="T6678" s="56" t="s">
        <v>35770</v>
      </c>
      <c r="U6678" s="56" t="s">
        <v>35771</v>
      </c>
      <c r="V6678" s="56" t="s">
        <v>35772</v>
      </c>
      <c r="W6678" s="56" t="s">
        <v>7566</v>
      </c>
      <c r="X6678" s="56" t="s">
        <v>35773</v>
      </c>
      <c r="Y6678" s="56"/>
      <c r="Z6678" s="56" t="s">
        <v>35774</v>
      </c>
      <c r="AA6678" s="56" t="s">
        <v>35775</v>
      </c>
      <c r="AB6678" s="56" t="s">
        <v>35776</v>
      </c>
      <c r="AC6678" s="56" t="s">
        <v>7326</v>
      </c>
      <c r="AD6678" s="90" t="str">
        <f t="shared" si="209"/>
        <v>NA</v>
      </c>
      <c r="AE6678" s="90"/>
      <c r="AF6678" s="90"/>
      <c r="AG6678" s="90"/>
    </row>
    <row r="6679" spans="1:33">
      <c r="A6679" s="56" t="s">
        <v>39817</v>
      </c>
      <c r="B6679" s="56" t="s">
        <v>39818</v>
      </c>
      <c r="C6679" s="56" t="s">
        <v>39819</v>
      </c>
      <c r="D6679" s="56" t="s">
        <v>7717</v>
      </c>
      <c r="E6679" s="56" t="s">
        <v>4907</v>
      </c>
      <c r="F6679" s="56" t="s">
        <v>22</v>
      </c>
      <c r="G6679" s="56"/>
      <c r="H6679" s="56" t="s">
        <v>39820</v>
      </c>
      <c r="I6679" s="56" t="s">
        <v>39821</v>
      </c>
      <c r="J6679" s="56" t="s">
        <v>39822</v>
      </c>
      <c r="K6679" s="56" t="s">
        <v>87</v>
      </c>
      <c r="L6679" s="90" t="str">
        <f t="shared" si="208"/>
        <v>NA</v>
      </c>
      <c r="M6679" s="90"/>
      <c r="O6679" s="91"/>
      <c r="P6679" s="56"/>
      <c r="Q6679" s="56"/>
      <c r="R6679" s="56"/>
      <c r="S6679" s="56"/>
      <c r="T6679" s="56" t="s">
        <v>35777</v>
      </c>
      <c r="U6679" s="56" t="s">
        <v>35778</v>
      </c>
      <c r="V6679" s="56" t="s">
        <v>35691</v>
      </c>
      <c r="W6679" s="56" t="s">
        <v>7566</v>
      </c>
      <c r="X6679" s="56" t="s">
        <v>35779</v>
      </c>
      <c r="Y6679" s="56"/>
      <c r="Z6679" s="56" t="s">
        <v>35780</v>
      </c>
      <c r="AA6679" s="56" t="s">
        <v>35781</v>
      </c>
      <c r="AB6679" s="56" t="s">
        <v>35782</v>
      </c>
      <c r="AC6679" s="56" t="s">
        <v>7326</v>
      </c>
      <c r="AD6679" s="90" t="str">
        <f t="shared" si="209"/>
        <v>NA</v>
      </c>
      <c r="AE6679" s="90"/>
      <c r="AF6679" s="90"/>
      <c r="AG6679" s="90"/>
    </row>
    <row r="6680" spans="1:33">
      <c r="A6680" s="56" t="s">
        <v>39823</v>
      </c>
      <c r="B6680" s="56" t="s">
        <v>39824</v>
      </c>
      <c r="C6680" s="56" t="s">
        <v>39825</v>
      </c>
      <c r="D6680" s="56" t="s">
        <v>7717</v>
      </c>
      <c r="E6680" s="56" t="s">
        <v>4907</v>
      </c>
      <c r="F6680" s="56" t="s">
        <v>22</v>
      </c>
      <c r="G6680" s="56"/>
      <c r="H6680" s="56" t="s">
        <v>39820</v>
      </c>
      <c r="I6680" s="56" t="s">
        <v>39821</v>
      </c>
      <c r="J6680" s="56" t="s">
        <v>39826</v>
      </c>
      <c r="K6680" s="56" t="s">
        <v>87</v>
      </c>
      <c r="L6680" s="90" t="str">
        <f t="shared" si="208"/>
        <v>NA</v>
      </c>
      <c r="M6680" s="90"/>
      <c r="O6680" s="91"/>
      <c r="P6680" s="56"/>
      <c r="Q6680" s="56"/>
      <c r="R6680" s="56"/>
      <c r="S6680" s="56"/>
      <c r="T6680" s="56" t="s">
        <v>35783</v>
      </c>
      <c r="U6680" s="56" t="s">
        <v>35784</v>
      </c>
      <c r="V6680" s="56" t="s">
        <v>35785</v>
      </c>
      <c r="W6680" s="56" t="s">
        <v>7566</v>
      </c>
      <c r="X6680" s="56" t="s">
        <v>35779</v>
      </c>
      <c r="Y6680" s="56"/>
      <c r="Z6680" s="56" t="s">
        <v>35786</v>
      </c>
      <c r="AA6680" s="56" t="s">
        <v>35781</v>
      </c>
      <c r="AB6680" s="56" t="s">
        <v>35787</v>
      </c>
      <c r="AC6680" s="56" t="s">
        <v>87</v>
      </c>
      <c r="AD6680" s="90" t="str">
        <f t="shared" si="209"/>
        <v>NA</v>
      </c>
      <c r="AE6680" s="90"/>
      <c r="AF6680" s="90"/>
      <c r="AG6680" s="90"/>
    </row>
    <row r="6681" spans="1:33">
      <c r="A6681" s="56" t="s">
        <v>39827</v>
      </c>
      <c r="B6681" s="56" t="s">
        <v>39828</v>
      </c>
      <c r="C6681" s="56" t="s">
        <v>39829</v>
      </c>
      <c r="D6681" s="56" t="s">
        <v>7717</v>
      </c>
      <c r="E6681" s="56" t="s">
        <v>4907</v>
      </c>
      <c r="F6681" s="56" t="s">
        <v>22</v>
      </c>
      <c r="G6681" s="56"/>
      <c r="H6681" s="56" t="s">
        <v>39820</v>
      </c>
      <c r="I6681" s="56" t="s">
        <v>39821</v>
      </c>
      <c r="J6681" s="56"/>
      <c r="K6681" s="56" t="s">
        <v>87</v>
      </c>
      <c r="L6681" s="90" t="str">
        <f t="shared" si="208"/>
        <v>NA</v>
      </c>
      <c r="M6681" s="90"/>
      <c r="O6681" s="91"/>
      <c r="P6681" s="56"/>
      <c r="Q6681" s="56"/>
      <c r="R6681" s="56"/>
      <c r="S6681" s="56"/>
      <c r="T6681" s="56" t="s">
        <v>35788</v>
      </c>
      <c r="U6681" s="56" t="s">
        <v>35789</v>
      </c>
      <c r="V6681" s="56" t="s">
        <v>35790</v>
      </c>
      <c r="W6681" s="56" t="s">
        <v>7566</v>
      </c>
      <c r="X6681" s="56" t="s">
        <v>3903</v>
      </c>
      <c r="Y6681" s="56"/>
      <c r="Z6681" s="56" t="s">
        <v>35791</v>
      </c>
      <c r="AA6681" s="56" t="s">
        <v>35792</v>
      </c>
      <c r="AB6681" s="56" t="s">
        <v>35788</v>
      </c>
      <c r="AC6681" s="56" t="s">
        <v>87</v>
      </c>
      <c r="AD6681" s="90" t="str">
        <f t="shared" si="209"/>
        <v>NA</v>
      </c>
      <c r="AE6681" s="90"/>
      <c r="AF6681" s="90"/>
      <c r="AG6681" s="90"/>
    </row>
    <row r="6682" spans="1:33">
      <c r="A6682" s="56" t="s">
        <v>39830</v>
      </c>
      <c r="B6682" s="56" t="s">
        <v>39831</v>
      </c>
      <c r="C6682" s="56" t="s">
        <v>39832</v>
      </c>
      <c r="D6682" s="56" t="s">
        <v>7717</v>
      </c>
      <c r="E6682" s="56" t="s">
        <v>4929</v>
      </c>
      <c r="F6682" s="56" t="s">
        <v>22</v>
      </c>
      <c r="G6682" s="56"/>
      <c r="H6682" s="56" t="s">
        <v>39833</v>
      </c>
      <c r="I6682" s="56" t="s">
        <v>39834</v>
      </c>
      <c r="J6682" s="56" t="s">
        <v>39835</v>
      </c>
      <c r="K6682" s="56" t="s">
        <v>87</v>
      </c>
      <c r="L6682" s="90" t="str">
        <f t="shared" si="208"/>
        <v>NA</v>
      </c>
      <c r="M6682" s="90"/>
      <c r="O6682" s="91"/>
      <c r="P6682" s="56"/>
      <c r="Q6682" s="56"/>
      <c r="R6682" s="56"/>
      <c r="S6682" s="56"/>
      <c r="T6682" s="56" t="s">
        <v>35793</v>
      </c>
      <c r="U6682" s="56" t="s">
        <v>35794</v>
      </c>
      <c r="V6682" s="56" t="s">
        <v>35795</v>
      </c>
      <c r="W6682" s="56" t="s">
        <v>7566</v>
      </c>
      <c r="X6682" s="56" t="s">
        <v>35796</v>
      </c>
      <c r="Y6682" s="56"/>
      <c r="Z6682" s="56" t="s">
        <v>35797</v>
      </c>
      <c r="AA6682" s="56" t="s">
        <v>35798</v>
      </c>
      <c r="AB6682" s="56" t="s">
        <v>35799</v>
      </c>
      <c r="AC6682" s="56" t="s">
        <v>7326</v>
      </c>
      <c r="AD6682" s="90" t="str">
        <f t="shared" si="209"/>
        <v>NA</v>
      </c>
      <c r="AE6682" s="90"/>
      <c r="AF6682" s="90"/>
      <c r="AG6682" s="90"/>
    </row>
    <row r="6683" spans="1:33">
      <c r="A6683" s="56" t="s">
        <v>39836</v>
      </c>
      <c r="B6683" s="56" t="s">
        <v>39837</v>
      </c>
      <c r="C6683" s="56" t="s">
        <v>39838</v>
      </c>
      <c r="D6683" s="56" t="s">
        <v>7717</v>
      </c>
      <c r="E6683" s="56" t="s">
        <v>4950</v>
      </c>
      <c r="F6683" s="56" t="s">
        <v>22</v>
      </c>
      <c r="G6683" s="56"/>
      <c r="H6683" s="56" t="s">
        <v>39839</v>
      </c>
      <c r="I6683" s="56" t="s">
        <v>39840</v>
      </c>
      <c r="J6683" s="56" t="s">
        <v>39836</v>
      </c>
      <c r="K6683" s="56" t="s">
        <v>87</v>
      </c>
      <c r="L6683" s="90" t="str">
        <f t="shared" si="208"/>
        <v>NA</v>
      </c>
      <c r="M6683" s="90"/>
      <c r="O6683" s="91"/>
      <c r="P6683" s="56"/>
      <c r="Q6683" s="56"/>
      <c r="R6683" s="56"/>
      <c r="S6683" s="56"/>
      <c r="T6683" s="56" t="s">
        <v>35800</v>
      </c>
      <c r="U6683" s="56" t="s">
        <v>35801</v>
      </c>
      <c r="V6683" s="56" t="s">
        <v>35802</v>
      </c>
      <c r="W6683" s="56" t="s">
        <v>7566</v>
      </c>
      <c r="X6683" s="56" t="s">
        <v>12041</v>
      </c>
      <c r="Y6683" s="56"/>
      <c r="Z6683" s="56" t="s">
        <v>35803</v>
      </c>
      <c r="AA6683" s="56" t="s">
        <v>35804</v>
      </c>
      <c r="AB6683" s="56"/>
      <c r="AC6683" s="56" t="s">
        <v>87</v>
      </c>
      <c r="AD6683" s="90" t="str">
        <f t="shared" si="209"/>
        <v>NA</v>
      </c>
      <c r="AE6683" s="90"/>
      <c r="AF6683" s="90"/>
      <c r="AG6683" s="90"/>
    </row>
    <row r="6684" spans="1:33">
      <c r="A6684" s="56" t="s">
        <v>39841</v>
      </c>
      <c r="B6684" s="56" t="s">
        <v>39842</v>
      </c>
      <c r="C6684" s="56" t="s">
        <v>39843</v>
      </c>
      <c r="D6684" s="56" t="s">
        <v>7717</v>
      </c>
      <c r="E6684" s="56" t="s">
        <v>10014</v>
      </c>
      <c r="F6684" s="56" t="s">
        <v>22</v>
      </c>
      <c r="G6684" s="56"/>
      <c r="H6684" s="56" t="s">
        <v>39844</v>
      </c>
      <c r="I6684" s="56" t="s">
        <v>39845</v>
      </c>
      <c r="J6684" s="56" t="s">
        <v>39841</v>
      </c>
      <c r="K6684" s="56" t="s">
        <v>87</v>
      </c>
      <c r="L6684" s="90" t="str">
        <f t="shared" si="208"/>
        <v>NA</v>
      </c>
      <c r="M6684" s="90"/>
      <c r="O6684" s="91"/>
      <c r="P6684" s="56"/>
      <c r="Q6684" s="56"/>
      <c r="R6684" s="56"/>
      <c r="S6684" s="56"/>
      <c r="T6684" s="56" t="s">
        <v>35805</v>
      </c>
      <c r="U6684" s="56" t="s">
        <v>35806</v>
      </c>
      <c r="V6684" s="56" t="s">
        <v>35691</v>
      </c>
      <c r="W6684" s="56" t="s">
        <v>7566</v>
      </c>
      <c r="X6684" s="56" t="s">
        <v>3882</v>
      </c>
      <c r="Y6684" s="56"/>
      <c r="Z6684" s="56" t="s">
        <v>14384</v>
      </c>
      <c r="AA6684" s="56" t="s">
        <v>14374</v>
      </c>
      <c r="AB6684" s="56" t="s">
        <v>35805</v>
      </c>
      <c r="AC6684" s="56" t="s">
        <v>7326</v>
      </c>
      <c r="AD6684" s="90" t="str">
        <f t="shared" si="209"/>
        <v>NA</v>
      </c>
      <c r="AE6684" s="90"/>
      <c r="AF6684" s="90"/>
      <c r="AG6684" s="90"/>
    </row>
    <row r="6685" spans="1:33">
      <c r="A6685" s="56" t="s">
        <v>39846</v>
      </c>
      <c r="B6685" s="56" t="s">
        <v>39847</v>
      </c>
      <c r="C6685" s="56" t="s">
        <v>39848</v>
      </c>
      <c r="D6685" s="56" t="s">
        <v>7717</v>
      </c>
      <c r="E6685" s="56" t="s">
        <v>154</v>
      </c>
      <c r="F6685" s="56" t="s">
        <v>22</v>
      </c>
      <c r="G6685" s="56"/>
      <c r="H6685" s="56" t="s">
        <v>39849</v>
      </c>
      <c r="I6685" s="56" t="s">
        <v>7745</v>
      </c>
      <c r="J6685" s="56" t="s">
        <v>39846</v>
      </c>
      <c r="K6685" s="56" t="s">
        <v>87</v>
      </c>
      <c r="L6685" s="90" t="str">
        <f t="shared" si="208"/>
        <v>NA</v>
      </c>
      <c r="M6685" s="90"/>
      <c r="O6685" s="91"/>
      <c r="P6685" s="56"/>
      <c r="Q6685" s="56"/>
      <c r="R6685" s="56"/>
      <c r="S6685" s="56"/>
      <c r="T6685" s="56" t="s">
        <v>35807</v>
      </c>
      <c r="U6685" s="56" t="s">
        <v>35808</v>
      </c>
      <c r="V6685" s="56" t="s">
        <v>35809</v>
      </c>
      <c r="W6685" s="56" t="s">
        <v>7566</v>
      </c>
      <c r="X6685" s="56" t="s">
        <v>3882</v>
      </c>
      <c r="Y6685" s="56"/>
      <c r="Z6685" s="56" t="s">
        <v>35810</v>
      </c>
      <c r="AA6685" s="56" t="s">
        <v>14374</v>
      </c>
      <c r="AB6685" s="56"/>
      <c r="AC6685" s="56" t="s">
        <v>87</v>
      </c>
      <c r="AD6685" s="90" t="str">
        <f t="shared" si="209"/>
        <v>NA</v>
      </c>
      <c r="AE6685" s="90"/>
      <c r="AF6685" s="90"/>
      <c r="AG6685" s="90"/>
    </row>
    <row r="6686" spans="1:33">
      <c r="A6686" s="56" t="s">
        <v>39850</v>
      </c>
      <c r="B6686" s="56" t="s">
        <v>39851</v>
      </c>
      <c r="C6686" s="56" t="s">
        <v>39852</v>
      </c>
      <c r="D6686" s="56" t="s">
        <v>7717</v>
      </c>
      <c r="E6686" s="56" t="s">
        <v>154</v>
      </c>
      <c r="F6686" s="56" t="s">
        <v>22</v>
      </c>
      <c r="G6686" s="56"/>
      <c r="H6686" s="56" t="s">
        <v>39849</v>
      </c>
      <c r="I6686" s="56" t="s">
        <v>7745</v>
      </c>
      <c r="J6686" s="56" t="s">
        <v>39850</v>
      </c>
      <c r="K6686" s="56" t="s">
        <v>87</v>
      </c>
      <c r="L6686" s="90" t="str">
        <f t="shared" si="208"/>
        <v>NA</v>
      </c>
      <c r="M6686" s="90"/>
      <c r="O6686" s="91"/>
      <c r="P6686" s="56"/>
      <c r="Q6686" s="56"/>
      <c r="R6686" s="56"/>
      <c r="S6686" s="56"/>
      <c r="T6686" s="56" t="s">
        <v>35811</v>
      </c>
      <c r="U6686" s="56" t="s">
        <v>35812</v>
      </c>
      <c r="V6686" s="56" t="s">
        <v>35813</v>
      </c>
      <c r="W6686" s="56" t="s">
        <v>7566</v>
      </c>
      <c r="X6686" s="56" t="s">
        <v>439</v>
      </c>
      <c r="Y6686" s="56"/>
      <c r="Z6686" s="56" t="s">
        <v>35814</v>
      </c>
      <c r="AA6686" s="56" t="s">
        <v>35815</v>
      </c>
      <c r="AB6686" s="56" t="s">
        <v>35811</v>
      </c>
      <c r="AC6686" s="56" t="s">
        <v>7326</v>
      </c>
      <c r="AD6686" s="90" t="str">
        <f t="shared" si="209"/>
        <v>NA</v>
      </c>
      <c r="AE6686" s="90"/>
      <c r="AF6686" s="90"/>
      <c r="AG6686" s="90"/>
    </row>
    <row r="6687" spans="1:33">
      <c r="A6687" s="56" t="s">
        <v>39853</v>
      </c>
      <c r="B6687" s="56" t="s">
        <v>39854</v>
      </c>
      <c r="C6687" s="56" t="s">
        <v>39855</v>
      </c>
      <c r="D6687" s="56" t="s">
        <v>7717</v>
      </c>
      <c r="E6687" s="56" t="s">
        <v>154</v>
      </c>
      <c r="F6687" s="56" t="s">
        <v>22</v>
      </c>
      <c r="G6687" s="56"/>
      <c r="H6687" s="56" t="s">
        <v>39849</v>
      </c>
      <c r="I6687" s="56" t="s">
        <v>7745</v>
      </c>
      <c r="J6687" s="56" t="s">
        <v>39856</v>
      </c>
      <c r="K6687" s="56" t="s">
        <v>87</v>
      </c>
      <c r="L6687" s="90" t="str">
        <f t="shared" si="208"/>
        <v>NA</v>
      </c>
      <c r="M6687" s="90"/>
      <c r="O6687" s="91"/>
      <c r="P6687" s="56"/>
      <c r="Q6687" s="56"/>
      <c r="R6687" s="56"/>
      <c r="S6687" s="56"/>
      <c r="T6687" s="56" t="s">
        <v>35816</v>
      </c>
      <c r="U6687" s="56" t="s">
        <v>35817</v>
      </c>
      <c r="V6687" s="56" t="s">
        <v>35818</v>
      </c>
      <c r="W6687" s="56" t="s">
        <v>7566</v>
      </c>
      <c r="X6687" s="56" t="s">
        <v>439</v>
      </c>
      <c r="Y6687" s="56"/>
      <c r="Z6687" s="56" t="s">
        <v>35819</v>
      </c>
      <c r="AA6687" s="56" t="s">
        <v>35815</v>
      </c>
      <c r="AB6687" s="56"/>
      <c r="AC6687" s="56" t="s">
        <v>7326</v>
      </c>
      <c r="AD6687" s="90" t="str">
        <f t="shared" si="209"/>
        <v>NA</v>
      </c>
      <c r="AE6687" s="90"/>
      <c r="AF6687" s="90"/>
      <c r="AG6687" s="90"/>
    </row>
    <row r="6688" spans="1:33">
      <c r="A6688" s="56" t="s">
        <v>39857</v>
      </c>
      <c r="B6688" s="56" t="s">
        <v>39858</v>
      </c>
      <c r="C6688" s="56" t="s">
        <v>39859</v>
      </c>
      <c r="D6688" s="56" t="s">
        <v>7717</v>
      </c>
      <c r="E6688" s="56" t="s">
        <v>154</v>
      </c>
      <c r="F6688" s="56" t="s">
        <v>22</v>
      </c>
      <c r="G6688" s="56"/>
      <c r="H6688" s="56" t="s">
        <v>39849</v>
      </c>
      <c r="I6688" s="56" t="s">
        <v>7745</v>
      </c>
      <c r="J6688" s="56" t="s">
        <v>39860</v>
      </c>
      <c r="K6688" s="56" t="s">
        <v>87</v>
      </c>
      <c r="L6688" s="90" t="str">
        <f t="shared" si="208"/>
        <v>NA</v>
      </c>
      <c r="M6688" s="90"/>
      <c r="O6688" s="91"/>
      <c r="P6688" s="56"/>
      <c r="Q6688" s="56"/>
      <c r="R6688" s="56"/>
      <c r="S6688" s="56"/>
      <c r="T6688" s="56" t="s">
        <v>35820</v>
      </c>
      <c r="U6688" s="56" t="s">
        <v>35821</v>
      </c>
      <c r="V6688" s="56" t="s">
        <v>35822</v>
      </c>
      <c r="W6688" s="56" t="s">
        <v>7566</v>
      </c>
      <c r="X6688" s="56" t="s">
        <v>439</v>
      </c>
      <c r="Y6688" s="56"/>
      <c r="Z6688" s="56" t="s">
        <v>35823</v>
      </c>
      <c r="AA6688" s="56" t="s">
        <v>35815</v>
      </c>
      <c r="AB6688" s="56" t="s">
        <v>35824</v>
      </c>
      <c r="AC6688" s="56" t="s">
        <v>87</v>
      </c>
      <c r="AD6688" s="90" t="str">
        <f t="shared" si="209"/>
        <v>NA</v>
      </c>
      <c r="AE6688" s="90"/>
      <c r="AF6688" s="90"/>
      <c r="AG6688" s="90"/>
    </row>
    <row r="6689" spans="1:33">
      <c r="A6689" s="56" t="s">
        <v>39861</v>
      </c>
      <c r="B6689" s="56" t="s">
        <v>39862</v>
      </c>
      <c r="C6689" s="56" t="s">
        <v>39863</v>
      </c>
      <c r="D6689" s="56" t="s">
        <v>7717</v>
      </c>
      <c r="E6689" s="56" t="s">
        <v>154</v>
      </c>
      <c r="F6689" s="56" t="s">
        <v>22</v>
      </c>
      <c r="G6689" s="56"/>
      <c r="H6689" s="56" t="s">
        <v>39849</v>
      </c>
      <c r="I6689" s="56" t="s">
        <v>7745</v>
      </c>
      <c r="J6689" s="56" t="s">
        <v>39864</v>
      </c>
      <c r="K6689" s="56" t="s">
        <v>87</v>
      </c>
      <c r="L6689" s="90" t="str">
        <f t="shared" si="208"/>
        <v>NA</v>
      </c>
      <c r="M6689" s="90"/>
      <c r="O6689" s="91"/>
      <c r="P6689" s="56"/>
      <c r="Q6689" s="56"/>
      <c r="R6689" s="56"/>
      <c r="S6689" s="56"/>
      <c r="T6689" s="56" t="s">
        <v>35825</v>
      </c>
      <c r="U6689" s="56" t="s">
        <v>35826</v>
      </c>
      <c r="V6689" s="56" t="s">
        <v>35827</v>
      </c>
      <c r="W6689" s="56" t="s">
        <v>7566</v>
      </c>
      <c r="X6689" s="56" t="s">
        <v>439</v>
      </c>
      <c r="Y6689" s="56"/>
      <c r="Z6689" s="56" t="s">
        <v>35828</v>
      </c>
      <c r="AA6689" s="56" t="s">
        <v>35815</v>
      </c>
      <c r="AB6689" s="56"/>
      <c r="AC6689" s="56" t="s">
        <v>87</v>
      </c>
      <c r="AD6689" s="90" t="str">
        <f t="shared" si="209"/>
        <v>NA</v>
      </c>
      <c r="AE6689" s="90"/>
      <c r="AF6689" s="90"/>
      <c r="AG6689" s="90"/>
    </row>
    <row r="6690" spans="1:33">
      <c r="A6690" s="56" t="s">
        <v>39865</v>
      </c>
      <c r="B6690" s="56" t="s">
        <v>39866</v>
      </c>
      <c r="C6690" s="56" t="s">
        <v>39867</v>
      </c>
      <c r="D6690" s="56" t="s">
        <v>7717</v>
      </c>
      <c r="E6690" s="56" t="s">
        <v>154</v>
      </c>
      <c r="F6690" s="56" t="s">
        <v>22</v>
      </c>
      <c r="G6690" s="56"/>
      <c r="H6690" s="56" t="s">
        <v>39849</v>
      </c>
      <c r="I6690" s="56" t="s">
        <v>7745</v>
      </c>
      <c r="J6690" s="56" t="s">
        <v>39868</v>
      </c>
      <c r="K6690" s="56" t="s">
        <v>87</v>
      </c>
      <c r="L6690" s="90" t="str">
        <f t="shared" si="208"/>
        <v>NA</v>
      </c>
      <c r="M6690" s="90"/>
      <c r="O6690" s="91"/>
      <c r="P6690" s="56"/>
      <c r="Q6690" s="56"/>
      <c r="R6690" s="56"/>
      <c r="S6690" s="56"/>
      <c r="T6690" s="56" t="s">
        <v>35829</v>
      </c>
      <c r="U6690" s="56" t="s">
        <v>35830</v>
      </c>
      <c r="V6690" s="56" t="s">
        <v>35831</v>
      </c>
      <c r="W6690" s="56" t="s">
        <v>7566</v>
      </c>
      <c r="X6690" s="56" t="s">
        <v>439</v>
      </c>
      <c r="Y6690" s="56"/>
      <c r="Z6690" s="56" t="s">
        <v>35819</v>
      </c>
      <c r="AA6690" s="56" t="s">
        <v>35815</v>
      </c>
      <c r="AB6690" s="56"/>
      <c r="AC6690" s="56" t="s">
        <v>87</v>
      </c>
      <c r="AD6690" s="90" t="str">
        <f t="shared" si="209"/>
        <v>NA</v>
      </c>
      <c r="AE6690" s="90"/>
      <c r="AF6690" s="90"/>
      <c r="AG6690" s="90"/>
    </row>
    <row r="6691" spans="1:33">
      <c r="A6691" s="56" t="s">
        <v>39869</v>
      </c>
      <c r="B6691" s="56" t="s">
        <v>39870</v>
      </c>
      <c r="C6691" s="56" t="s">
        <v>39871</v>
      </c>
      <c r="D6691" s="56" t="s">
        <v>7717</v>
      </c>
      <c r="E6691" s="56" t="s">
        <v>154</v>
      </c>
      <c r="F6691" s="56" t="s">
        <v>22</v>
      </c>
      <c r="G6691" s="56"/>
      <c r="H6691" s="56" t="s">
        <v>39849</v>
      </c>
      <c r="I6691" s="56" t="s">
        <v>7745</v>
      </c>
      <c r="J6691" s="56" t="s">
        <v>39869</v>
      </c>
      <c r="K6691" s="56" t="s">
        <v>87</v>
      </c>
      <c r="L6691" s="90" t="str">
        <f t="shared" si="208"/>
        <v>NA</v>
      </c>
      <c r="M6691" s="90"/>
      <c r="O6691" s="91"/>
      <c r="P6691" s="56"/>
      <c r="Q6691" s="56"/>
      <c r="R6691" s="56"/>
      <c r="S6691" s="56"/>
      <c r="T6691" s="56" t="s">
        <v>35832</v>
      </c>
      <c r="U6691" s="56" t="s">
        <v>35833</v>
      </c>
      <c r="V6691" s="56" t="s">
        <v>35813</v>
      </c>
      <c r="W6691" s="56" t="s">
        <v>7566</v>
      </c>
      <c r="X6691" s="56" t="s">
        <v>7270</v>
      </c>
      <c r="Y6691" s="56"/>
      <c r="Z6691" s="56" t="s">
        <v>35834</v>
      </c>
      <c r="AA6691" s="56" t="s">
        <v>35835</v>
      </c>
      <c r="AB6691" s="56" t="s">
        <v>35836</v>
      </c>
      <c r="AC6691" s="56" t="s">
        <v>7326</v>
      </c>
      <c r="AD6691" s="90" t="str">
        <f t="shared" si="209"/>
        <v>NA</v>
      </c>
      <c r="AE6691" s="90"/>
      <c r="AF6691" s="90"/>
      <c r="AG6691" s="90"/>
    </row>
    <row r="6692" spans="1:33">
      <c r="A6692" s="56" t="s">
        <v>39872</v>
      </c>
      <c r="B6692" s="56" t="s">
        <v>39873</v>
      </c>
      <c r="C6692" s="56" t="s">
        <v>39874</v>
      </c>
      <c r="D6692" s="56" t="s">
        <v>7717</v>
      </c>
      <c r="E6692" s="56" t="s">
        <v>154</v>
      </c>
      <c r="F6692" s="56" t="s">
        <v>22</v>
      </c>
      <c r="G6692" s="56"/>
      <c r="H6692" s="56" t="s">
        <v>39849</v>
      </c>
      <c r="I6692" s="56" t="s">
        <v>7745</v>
      </c>
      <c r="J6692" s="56" t="s">
        <v>39872</v>
      </c>
      <c r="K6692" s="56" t="s">
        <v>87</v>
      </c>
      <c r="L6692" s="90" t="str">
        <f t="shared" si="208"/>
        <v>NA</v>
      </c>
      <c r="M6692" s="90"/>
      <c r="O6692" s="91"/>
      <c r="P6692" s="56"/>
      <c r="Q6692" s="56"/>
      <c r="R6692" s="56"/>
      <c r="S6692" s="56"/>
      <c r="T6692" s="56" t="s">
        <v>35837</v>
      </c>
      <c r="U6692" s="56" t="s">
        <v>35838</v>
      </c>
      <c r="V6692" s="56" t="s">
        <v>35839</v>
      </c>
      <c r="W6692" s="56" t="s">
        <v>7566</v>
      </c>
      <c r="X6692" s="56" t="s">
        <v>35840</v>
      </c>
      <c r="Y6692" s="56"/>
      <c r="Z6692" s="56" t="s">
        <v>35841</v>
      </c>
      <c r="AA6692" s="56" t="s">
        <v>35842</v>
      </c>
      <c r="AB6692" s="56" t="s">
        <v>35843</v>
      </c>
      <c r="AC6692" s="56" t="s">
        <v>7326</v>
      </c>
      <c r="AD6692" s="90" t="str">
        <f t="shared" si="209"/>
        <v>NA</v>
      </c>
      <c r="AE6692" s="90"/>
      <c r="AF6692" s="90"/>
      <c r="AG6692" s="90"/>
    </row>
    <row r="6693" spans="1:33">
      <c r="A6693" s="56" t="s">
        <v>38843</v>
      </c>
      <c r="B6693" s="56" t="s">
        <v>39875</v>
      </c>
      <c r="C6693" s="56" t="s">
        <v>38845</v>
      </c>
      <c r="D6693" s="56" t="s">
        <v>7717</v>
      </c>
      <c r="E6693" s="56" t="s">
        <v>2403</v>
      </c>
      <c r="F6693" s="56" t="s">
        <v>22</v>
      </c>
      <c r="G6693" s="56"/>
      <c r="H6693" s="56" t="s">
        <v>39876</v>
      </c>
      <c r="I6693" s="56" t="s">
        <v>39877</v>
      </c>
      <c r="J6693" s="56" t="s">
        <v>38843</v>
      </c>
      <c r="K6693" s="56" t="s">
        <v>87</v>
      </c>
      <c r="L6693" s="90" t="str">
        <f t="shared" si="208"/>
        <v>NA</v>
      </c>
      <c r="M6693" s="90"/>
      <c r="O6693" s="91"/>
      <c r="P6693" s="56"/>
      <c r="Q6693" s="56"/>
      <c r="R6693" s="56"/>
      <c r="S6693" s="56"/>
      <c r="T6693" s="56" t="s">
        <v>35844</v>
      </c>
      <c r="U6693" s="56" t="s">
        <v>35845</v>
      </c>
      <c r="V6693" s="56" t="s">
        <v>35846</v>
      </c>
      <c r="W6693" s="56" t="s">
        <v>7566</v>
      </c>
      <c r="X6693" s="56" t="s">
        <v>35840</v>
      </c>
      <c r="Y6693" s="56"/>
      <c r="Z6693" s="56" t="s">
        <v>35841</v>
      </c>
      <c r="AA6693" s="56" t="s">
        <v>35842</v>
      </c>
      <c r="AB6693" s="56"/>
      <c r="AC6693" s="56" t="s">
        <v>87</v>
      </c>
      <c r="AD6693" s="90" t="str">
        <f t="shared" si="209"/>
        <v>NA</v>
      </c>
      <c r="AE6693" s="90"/>
      <c r="AF6693" s="90"/>
      <c r="AG6693" s="90"/>
    </row>
    <row r="6694" spans="1:33">
      <c r="A6694" s="56" t="s">
        <v>39878</v>
      </c>
      <c r="B6694" s="56" t="s">
        <v>39879</v>
      </c>
      <c r="C6694" s="56" t="s">
        <v>39880</v>
      </c>
      <c r="D6694" s="56" t="s">
        <v>7717</v>
      </c>
      <c r="E6694" s="56" t="s">
        <v>2403</v>
      </c>
      <c r="F6694" s="56" t="s">
        <v>22</v>
      </c>
      <c r="G6694" s="56"/>
      <c r="H6694" s="56" t="s">
        <v>39876</v>
      </c>
      <c r="I6694" s="56" t="s">
        <v>39877</v>
      </c>
      <c r="J6694" s="56" t="s">
        <v>39878</v>
      </c>
      <c r="K6694" s="56" t="s">
        <v>87</v>
      </c>
      <c r="L6694" s="90" t="str">
        <f t="shared" si="208"/>
        <v>NA</v>
      </c>
      <c r="M6694" s="90"/>
      <c r="O6694" s="91"/>
      <c r="P6694" s="56"/>
      <c r="Q6694" s="56"/>
      <c r="R6694" s="56"/>
      <c r="S6694" s="56"/>
      <c r="T6694" s="56" t="s">
        <v>35847</v>
      </c>
      <c r="U6694" s="56" t="s">
        <v>35848</v>
      </c>
      <c r="V6694" s="56" t="s">
        <v>35849</v>
      </c>
      <c r="W6694" s="56" t="s">
        <v>7566</v>
      </c>
      <c r="X6694" s="56" t="s">
        <v>35850</v>
      </c>
      <c r="Y6694" s="56"/>
      <c r="Z6694" s="56" t="s">
        <v>35851</v>
      </c>
      <c r="AA6694" s="56" t="s">
        <v>35852</v>
      </c>
      <c r="AB6694" s="56"/>
      <c r="AC6694" s="56" t="s">
        <v>7326</v>
      </c>
      <c r="AD6694" s="90" t="str">
        <f t="shared" si="209"/>
        <v>NA</v>
      </c>
      <c r="AE6694" s="90"/>
      <c r="AF6694" s="90"/>
      <c r="AG6694" s="90"/>
    </row>
    <row r="6695" spans="1:33">
      <c r="A6695" s="56" t="s">
        <v>39881</v>
      </c>
      <c r="B6695" s="56" t="s">
        <v>39882</v>
      </c>
      <c r="C6695" s="56" t="s">
        <v>39808</v>
      </c>
      <c r="D6695" s="56" t="s">
        <v>7717</v>
      </c>
      <c r="E6695" s="56" t="s">
        <v>4999</v>
      </c>
      <c r="F6695" s="56" t="s">
        <v>22</v>
      </c>
      <c r="G6695" s="56"/>
      <c r="H6695" s="56" t="s">
        <v>39883</v>
      </c>
      <c r="I6695" s="56" t="s">
        <v>39884</v>
      </c>
      <c r="J6695" s="56"/>
      <c r="K6695" s="56" t="s">
        <v>87</v>
      </c>
      <c r="L6695" s="90" t="str">
        <f t="shared" si="208"/>
        <v>NA</v>
      </c>
      <c r="M6695" s="90"/>
      <c r="O6695" s="91"/>
      <c r="P6695" s="56"/>
      <c r="Q6695" s="56"/>
      <c r="R6695" s="56"/>
      <c r="S6695" s="56"/>
      <c r="T6695" s="56" t="s">
        <v>35853</v>
      </c>
      <c r="U6695" s="56" t="s">
        <v>35854</v>
      </c>
      <c r="V6695" s="56" t="s">
        <v>35855</v>
      </c>
      <c r="W6695" s="56" t="s">
        <v>7566</v>
      </c>
      <c r="X6695" s="56" t="s">
        <v>35856</v>
      </c>
      <c r="Y6695" s="56"/>
      <c r="Z6695" s="56" t="s">
        <v>35857</v>
      </c>
      <c r="AA6695" s="56" t="s">
        <v>35858</v>
      </c>
      <c r="AB6695" s="56"/>
      <c r="AC6695" s="56" t="s">
        <v>87</v>
      </c>
      <c r="AD6695" s="90" t="str">
        <f t="shared" si="209"/>
        <v>NA</v>
      </c>
      <c r="AE6695" s="90"/>
      <c r="AF6695" s="90"/>
      <c r="AG6695" s="90"/>
    </row>
    <row r="6696" spans="1:33">
      <c r="A6696" s="56" t="s">
        <v>39885</v>
      </c>
      <c r="B6696" s="56" t="s">
        <v>39886</v>
      </c>
      <c r="C6696" s="56" t="s">
        <v>39887</v>
      </c>
      <c r="D6696" s="56" t="s">
        <v>7717</v>
      </c>
      <c r="E6696" s="56" t="s">
        <v>4999</v>
      </c>
      <c r="F6696" s="56" t="s">
        <v>22</v>
      </c>
      <c r="G6696" s="56"/>
      <c r="H6696" s="56" t="s">
        <v>39883</v>
      </c>
      <c r="I6696" s="56" t="s">
        <v>39884</v>
      </c>
      <c r="J6696" s="56" t="s">
        <v>39885</v>
      </c>
      <c r="K6696" s="56" t="s">
        <v>87</v>
      </c>
      <c r="L6696" s="90" t="str">
        <f t="shared" si="208"/>
        <v>NA</v>
      </c>
      <c r="M6696" s="90"/>
      <c r="O6696" s="91"/>
      <c r="P6696" s="56"/>
      <c r="Q6696" s="56"/>
      <c r="R6696" s="56"/>
      <c r="S6696" s="56"/>
      <c r="T6696" s="56" t="s">
        <v>35859</v>
      </c>
      <c r="U6696" s="56" t="s">
        <v>35860</v>
      </c>
      <c r="V6696" s="56" t="s">
        <v>35813</v>
      </c>
      <c r="W6696" s="56" t="s">
        <v>7566</v>
      </c>
      <c r="X6696" s="56" t="s">
        <v>7282</v>
      </c>
      <c r="Y6696" s="56"/>
      <c r="Z6696" s="56" t="s">
        <v>35861</v>
      </c>
      <c r="AA6696" s="56" t="s">
        <v>35862</v>
      </c>
      <c r="AB6696" s="56" t="s">
        <v>35863</v>
      </c>
      <c r="AC6696" s="56" t="s">
        <v>7326</v>
      </c>
      <c r="AD6696" s="90" t="str">
        <f t="shared" si="209"/>
        <v>NA</v>
      </c>
      <c r="AE6696" s="90"/>
      <c r="AF6696" s="90"/>
      <c r="AG6696" s="90"/>
    </row>
    <row r="6697" spans="1:33">
      <c r="A6697" s="56" t="s">
        <v>39888</v>
      </c>
      <c r="B6697" s="56" t="s">
        <v>39889</v>
      </c>
      <c r="C6697" s="56" t="s">
        <v>39887</v>
      </c>
      <c r="D6697" s="56" t="s">
        <v>7717</v>
      </c>
      <c r="E6697" s="56" t="s">
        <v>4999</v>
      </c>
      <c r="F6697" s="56" t="s">
        <v>22</v>
      </c>
      <c r="G6697" s="56"/>
      <c r="H6697" s="56" t="s">
        <v>39883</v>
      </c>
      <c r="I6697" s="56" t="s">
        <v>39884</v>
      </c>
      <c r="J6697" s="56"/>
      <c r="K6697" s="56" t="s">
        <v>87</v>
      </c>
      <c r="L6697" s="90" t="str">
        <f t="shared" si="208"/>
        <v>NA</v>
      </c>
      <c r="M6697" s="90"/>
      <c r="O6697" s="91"/>
      <c r="P6697" s="56"/>
      <c r="Q6697" s="56"/>
      <c r="R6697" s="56"/>
      <c r="S6697" s="56"/>
      <c r="T6697" s="56" t="s">
        <v>35864</v>
      </c>
      <c r="U6697" s="56" t="s">
        <v>35865</v>
      </c>
      <c r="V6697" s="56" t="s">
        <v>35866</v>
      </c>
      <c r="W6697" s="56" t="s">
        <v>7566</v>
      </c>
      <c r="X6697" s="56" t="s">
        <v>7282</v>
      </c>
      <c r="Y6697" s="56"/>
      <c r="Z6697" s="56" t="s">
        <v>35867</v>
      </c>
      <c r="AA6697" s="56" t="s">
        <v>35862</v>
      </c>
      <c r="AB6697" s="56"/>
      <c r="AC6697" s="56" t="s">
        <v>87</v>
      </c>
      <c r="AD6697" s="90" t="str">
        <f t="shared" si="209"/>
        <v>NA</v>
      </c>
      <c r="AE6697" s="90"/>
      <c r="AF6697" s="90"/>
      <c r="AG6697" s="90"/>
    </row>
    <row r="6698" spans="1:33">
      <c r="A6698" s="56" t="s">
        <v>39890</v>
      </c>
      <c r="B6698" s="56" t="s">
        <v>39891</v>
      </c>
      <c r="C6698" s="56" t="s">
        <v>39892</v>
      </c>
      <c r="D6698" s="56" t="s">
        <v>7717</v>
      </c>
      <c r="E6698" s="56" t="s">
        <v>2413</v>
      </c>
      <c r="F6698" s="56" t="s">
        <v>22</v>
      </c>
      <c r="G6698" s="56"/>
      <c r="H6698" s="56" t="s">
        <v>39893</v>
      </c>
      <c r="I6698" s="56" t="s">
        <v>39894</v>
      </c>
      <c r="J6698" s="56" t="s">
        <v>39895</v>
      </c>
      <c r="K6698" s="56" t="s">
        <v>87</v>
      </c>
      <c r="L6698" s="90" t="str">
        <f t="shared" si="208"/>
        <v>NA</v>
      </c>
      <c r="M6698" s="90"/>
      <c r="O6698" s="91"/>
      <c r="P6698" s="56"/>
      <c r="Q6698" s="56"/>
      <c r="R6698" s="56"/>
      <c r="S6698" s="56"/>
      <c r="T6698" s="56" t="s">
        <v>35868</v>
      </c>
      <c r="U6698" s="56" t="s">
        <v>35869</v>
      </c>
      <c r="V6698" s="56" t="s">
        <v>35870</v>
      </c>
      <c r="W6698" s="56" t="s">
        <v>7566</v>
      </c>
      <c r="X6698" s="56" t="s">
        <v>35871</v>
      </c>
      <c r="Y6698" s="56"/>
      <c r="Z6698" s="56" t="s">
        <v>35872</v>
      </c>
      <c r="AA6698" s="56" t="s">
        <v>35873</v>
      </c>
      <c r="AB6698" s="56" t="s">
        <v>35874</v>
      </c>
      <c r="AC6698" s="56" t="s">
        <v>7326</v>
      </c>
      <c r="AD6698" s="90" t="str">
        <f t="shared" si="209"/>
        <v>NA</v>
      </c>
      <c r="AE6698" s="90"/>
      <c r="AF6698" s="90"/>
      <c r="AG6698" s="90"/>
    </row>
    <row r="6699" spans="1:33">
      <c r="A6699" s="56" t="s">
        <v>39896</v>
      </c>
      <c r="B6699" s="56" t="s">
        <v>39897</v>
      </c>
      <c r="C6699" s="56" t="s">
        <v>39898</v>
      </c>
      <c r="D6699" s="56" t="s">
        <v>7717</v>
      </c>
      <c r="E6699" s="56" t="s">
        <v>2413</v>
      </c>
      <c r="F6699" s="56" t="s">
        <v>22</v>
      </c>
      <c r="G6699" s="56"/>
      <c r="H6699" s="56" t="s">
        <v>39899</v>
      </c>
      <c r="I6699" s="56" t="s">
        <v>39894</v>
      </c>
      <c r="J6699" s="56" t="s">
        <v>39900</v>
      </c>
      <c r="K6699" s="56" t="s">
        <v>87</v>
      </c>
      <c r="L6699" s="90" t="str">
        <f t="shared" si="208"/>
        <v>NA</v>
      </c>
      <c r="M6699" s="90"/>
      <c r="O6699" s="91"/>
      <c r="P6699" s="56"/>
      <c r="Q6699" s="56"/>
      <c r="R6699" s="56"/>
      <c r="S6699" s="56"/>
      <c r="T6699" s="56" t="s">
        <v>35875</v>
      </c>
      <c r="U6699" s="56" t="s">
        <v>35876</v>
      </c>
      <c r="V6699" s="56" t="s">
        <v>35877</v>
      </c>
      <c r="W6699" s="56" t="s">
        <v>7566</v>
      </c>
      <c r="X6699" s="56" t="s">
        <v>35878</v>
      </c>
      <c r="Y6699" s="56"/>
      <c r="Z6699" s="56" t="s">
        <v>35879</v>
      </c>
      <c r="AA6699" s="56" t="s">
        <v>35880</v>
      </c>
      <c r="AB6699" s="56" t="s">
        <v>35881</v>
      </c>
      <c r="AC6699" s="56" t="s">
        <v>7326</v>
      </c>
      <c r="AD6699" s="90" t="str">
        <f t="shared" si="209"/>
        <v>NA</v>
      </c>
      <c r="AE6699" s="90"/>
      <c r="AF6699" s="90"/>
      <c r="AG6699" s="90"/>
    </row>
    <row r="6700" spans="1:33">
      <c r="A6700" s="56" t="s">
        <v>39901</v>
      </c>
      <c r="B6700" s="56" t="s">
        <v>39902</v>
      </c>
      <c r="C6700" s="56" t="s">
        <v>39903</v>
      </c>
      <c r="D6700" s="56" t="s">
        <v>7717</v>
      </c>
      <c r="E6700" s="56" t="s">
        <v>2413</v>
      </c>
      <c r="F6700" s="56" t="s">
        <v>22</v>
      </c>
      <c r="G6700" s="56"/>
      <c r="H6700" s="56" t="s">
        <v>39899</v>
      </c>
      <c r="I6700" s="56" t="s">
        <v>39894</v>
      </c>
      <c r="J6700" s="56" t="s">
        <v>39904</v>
      </c>
      <c r="K6700" s="56" t="s">
        <v>87</v>
      </c>
      <c r="L6700" s="90" t="str">
        <f t="shared" si="208"/>
        <v>NA</v>
      </c>
      <c r="M6700" s="90"/>
      <c r="O6700" s="91"/>
      <c r="P6700" s="56"/>
      <c r="Q6700" s="56"/>
      <c r="R6700" s="56"/>
      <c r="S6700" s="56"/>
      <c r="T6700" s="56" t="s">
        <v>35882</v>
      </c>
      <c r="U6700" s="56" t="s">
        <v>35883</v>
      </c>
      <c r="V6700" s="56" t="s">
        <v>35884</v>
      </c>
      <c r="W6700" s="56" t="s">
        <v>7566</v>
      </c>
      <c r="X6700" s="56" t="s">
        <v>35885</v>
      </c>
      <c r="Y6700" s="56"/>
      <c r="Z6700" s="56" t="s">
        <v>35886</v>
      </c>
      <c r="AA6700" s="56" t="s">
        <v>35887</v>
      </c>
      <c r="AB6700" s="56" t="s">
        <v>35888</v>
      </c>
      <c r="AC6700" s="56" t="s">
        <v>7326</v>
      </c>
      <c r="AD6700" s="90" t="str">
        <f t="shared" si="209"/>
        <v>NA</v>
      </c>
      <c r="AE6700" s="90"/>
      <c r="AF6700" s="90"/>
      <c r="AG6700" s="90"/>
    </row>
    <row r="6701" spans="1:33">
      <c r="A6701" s="56" t="s">
        <v>39905</v>
      </c>
      <c r="B6701" s="56" t="s">
        <v>39906</v>
      </c>
      <c r="C6701" s="56" t="s">
        <v>39907</v>
      </c>
      <c r="D6701" s="56" t="s">
        <v>7717</v>
      </c>
      <c r="E6701" s="56" t="s">
        <v>26892</v>
      </c>
      <c r="F6701" s="56" t="s">
        <v>22</v>
      </c>
      <c r="G6701" s="56"/>
      <c r="H6701" s="56" t="s">
        <v>39908</v>
      </c>
      <c r="I6701" s="56" t="s">
        <v>39909</v>
      </c>
      <c r="J6701" s="56" t="s">
        <v>39910</v>
      </c>
      <c r="K6701" s="56" t="s">
        <v>87</v>
      </c>
      <c r="L6701" s="90" t="str">
        <f t="shared" si="208"/>
        <v>NA</v>
      </c>
      <c r="M6701" s="90"/>
      <c r="O6701" s="91"/>
      <c r="P6701" s="56"/>
      <c r="Q6701" s="56"/>
      <c r="R6701" s="56"/>
      <c r="S6701" s="56"/>
      <c r="T6701" s="56" t="s">
        <v>35889</v>
      </c>
      <c r="U6701" s="56" t="s">
        <v>35890</v>
      </c>
      <c r="V6701" s="56" t="s">
        <v>35891</v>
      </c>
      <c r="W6701" s="56" t="s">
        <v>7566</v>
      </c>
      <c r="X6701" s="56" t="s">
        <v>35885</v>
      </c>
      <c r="Y6701" s="56"/>
      <c r="Z6701" s="56" t="s">
        <v>35892</v>
      </c>
      <c r="AA6701" s="56" t="s">
        <v>35887</v>
      </c>
      <c r="AB6701" s="56" t="s">
        <v>35889</v>
      </c>
      <c r="AC6701" s="56" t="s">
        <v>87</v>
      </c>
      <c r="AD6701" s="90" t="str">
        <f t="shared" si="209"/>
        <v>NA</v>
      </c>
      <c r="AE6701" s="90"/>
      <c r="AF6701" s="90"/>
      <c r="AG6701" s="90"/>
    </row>
    <row r="6702" spans="1:33">
      <c r="A6702" s="56" t="s">
        <v>39911</v>
      </c>
      <c r="B6702" s="56" t="s">
        <v>39912</v>
      </c>
      <c r="C6702" s="56" t="s">
        <v>39913</v>
      </c>
      <c r="D6702" s="56" t="s">
        <v>7717</v>
      </c>
      <c r="E6702" s="56" t="s">
        <v>508</v>
      </c>
      <c r="F6702" s="56" t="s">
        <v>22</v>
      </c>
      <c r="G6702" s="56"/>
      <c r="H6702" s="56" t="s">
        <v>39914</v>
      </c>
      <c r="I6702" s="56" t="s">
        <v>39915</v>
      </c>
      <c r="J6702" s="56" t="s">
        <v>39916</v>
      </c>
      <c r="K6702" s="56" t="s">
        <v>87</v>
      </c>
      <c r="L6702" s="90" t="str">
        <f t="shared" si="208"/>
        <v>NA</v>
      </c>
      <c r="M6702" s="90"/>
      <c r="O6702" s="91"/>
      <c r="P6702" s="56"/>
      <c r="Q6702" s="56"/>
      <c r="R6702" s="56"/>
      <c r="S6702" s="56"/>
      <c r="T6702" s="56" t="s">
        <v>35893</v>
      </c>
      <c r="U6702" s="56" t="s">
        <v>35894</v>
      </c>
      <c r="V6702" s="56" t="s">
        <v>35895</v>
      </c>
      <c r="W6702" s="56" t="s">
        <v>7566</v>
      </c>
      <c r="X6702" s="56" t="s">
        <v>12078</v>
      </c>
      <c r="Y6702" s="56"/>
      <c r="Z6702" s="56" t="s">
        <v>35896</v>
      </c>
      <c r="AA6702" s="56" t="s">
        <v>35897</v>
      </c>
      <c r="AB6702" s="56" t="s">
        <v>35893</v>
      </c>
      <c r="AC6702" s="56" t="s">
        <v>7326</v>
      </c>
      <c r="AD6702" s="90" t="str">
        <f t="shared" si="209"/>
        <v>NA</v>
      </c>
      <c r="AE6702" s="90"/>
      <c r="AF6702" s="90"/>
      <c r="AG6702" s="90"/>
    </row>
    <row r="6703" spans="1:33">
      <c r="A6703" s="56" t="s">
        <v>39917</v>
      </c>
      <c r="B6703" s="56" t="s">
        <v>39918</v>
      </c>
      <c r="C6703" s="56" t="s">
        <v>39919</v>
      </c>
      <c r="D6703" s="56" t="s">
        <v>7717</v>
      </c>
      <c r="E6703" s="56" t="s">
        <v>508</v>
      </c>
      <c r="F6703" s="56" t="s">
        <v>22</v>
      </c>
      <c r="G6703" s="56"/>
      <c r="H6703" s="56" t="s">
        <v>39914</v>
      </c>
      <c r="I6703" s="56" t="s">
        <v>39915</v>
      </c>
      <c r="J6703" s="56" t="s">
        <v>39920</v>
      </c>
      <c r="K6703" s="56" t="s">
        <v>87</v>
      </c>
      <c r="L6703" s="90" t="str">
        <f t="shared" si="208"/>
        <v>NA</v>
      </c>
      <c r="M6703" s="90"/>
      <c r="O6703" s="91"/>
      <c r="P6703" s="56"/>
      <c r="Q6703" s="56"/>
      <c r="R6703" s="56"/>
      <c r="S6703" s="56"/>
      <c r="T6703" s="56" t="s">
        <v>35898</v>
      </c>
      <c r="U6703" s="56" t="s">
        <v>35899</v>
      </c>
      <c r="V6703" s="56" t="s">
        <v>35900</v>
      </c>
      <c r="W6703" s="56" t="s">
        <v>7566</v>
      </c>
      <c r="X6703" s="56" t="s">
        <v>12078</v>
      </c>
      <c r="Y6703" s="56"/>
      <c r="Z6703" s="56" t="s">
        <v>35896</v>
      </c>
      <c r="AA6703" s="56" t="s">
        <v>35897</v>
      </c>
      <c r="AB6703" s="56" t="s">
        <v>35898</v>
      </c>
      <c r="AC6703" s="56" t="s">
        <v>7326</v>
      </c>
      <c r="AD6703" s="90" t="str">
        <f t="shared" si="209"/>
        <v>NA</v>
      </c>
      <c r="AE6703" s="90"/>
      <c r="AF6703" s="90"/>
      <c r="AG6703" s="90"/>
    </row>
    <row r="6704" spans="1:33">
      <c r="A6704" s="56" t="s">
        <v>39921</v>
      </c>
      <c r="B6704" s="56" t="s">
        <v>39922</v>
      </c>
      <c r="C6704" s="56" t="s">
        <v>39808</v>
      </c>
      <c r="D6704" s="56" t="s">
        <v>7717</v>
      </c>
      <c r="E6704" s="56" t="s">
        <v>508</v>
      </c>
      <c r="F6704" s="56" t="s">
        <v>22</v>
      </c>
      <c r="G6704" s="56"/>
      <c r="H6704" s="56" t="s">
        <v>39914</v>
      </c>
      <c r="I6704" s="56" t="s">
        <v>39915</v>
      </c>
      <c r="J6704" s="56" t="s">
        <v>39923</v>
      </c>
      <c r="K6704" s="56" t="s">
        <v>87</v>
      </c>
      <c r="L6704" s="90" t="str">
        <f t="shared" si="208"/>
        <v>NA</v>
      </c>
      <c r="M6704" s="90"/>
      <c r="O6704" s="91"/>
      <c r="P6704" s="56"/>
      <c r="Q6704" s="56"/>
      <c r="R6704" s="56"/>
      <c r="S6704" s="56"/>
      <c r="T6704" s="56" t="s">
        <v>35901</v>
      </c>
      <c r="U6704" s="56" t="s">
        <v>35902</v>
      </c>
      <c r="V6704" s="56" t="s">
        <v>35903</v>
      </c>
      <c r="W6704" s="56" t="s">
        <v>7566</v>
      </c>
      <c r="X6704" s="56" t="s">
        <v>35904</v>
      </c>
      <c r="Y6704" s="56"/>
      <c r="Z6704" s="56" t="s">
        <v>35905</v>
      </c>
      <c r="AA6704" s="56" t="s">
        <v>35906</v>
      </c>
      <c r="AB6704" s="56" t="s">
        <v>35907</v>
      </c>
      <c r="AC6704" s="56" t="s">
        <v>7326</v>
      </c>
      <c r="AD6704" s="90" t="str">
        <f t="shared" si="209"/>
        <v>NA</v>
      </c>
      <c r="AE6704" s="90"/>
      <c r="AF6704" s="90"/>
      <c r="AG6704" s="90"/>
    </row>
    <row r="6705" spans="1:33">
      <c r="A6705" s="56" t="s">
        <v>39924</v>
      </c>
      <c r="B6705" s="56" t="s">
        <v>39925</v>
      </c>
      <c r="C6705" s="56" t="s">
        <v>39808</v>
      </c>
      <c r="D6705" s="56" t="s">
        <v>7717</v>
      </c>
      <c r="E6705" s="56" t="s">
        <v>508</v>
      </c>
      <c r="F6705" s="56" t="s">
        <v>22</v>
      </c>
      <c r="G6705" s="56"/>
      <c r="H6705" s="56" t="s">
        <v>39914</v>
      </c>
      <c r="I6705" s="56" t="s">
        <v>39915</v>
      </c>
      <c r="J6705" s="56" t="s">
        <v>39926</v>
      </c>
      <c r="K6705" s="56" t="s">
        <v>87</v>
      </c>
      <c r="L6705" s="90" t="str">
        <f t="shared" si="208"/>
        <v>NA</v>
      </c>
      <c r="M6705" s="90"/>
      <c r="O6705" s="91"/>
      <c r="P6705" s="56"/>
      <c r="Q6705" s="56"/>
      <c r="R6705" s="56"/>
      <c r="S6705" s="56"/>
      <c r="T6705" s="56" t="s">
        <v>35908</v>
      </c>
      <c r="U6705" s="56" t="s">
        <v>35909</v>
      </c>
      <c r="V6705" s="56" t="s">
        <v>35910</v>
      </c>
      <c r="W6705" s="56" t="s">
        <v>7566</v>
      </c>
      <c r="X6705" s="56" t="s">
        <v>35904</v>
      </c>
      <c r="Y6705" s="56"/>
      <c r="Z6705" s="56" t="s">
        <v>35911</v>
      </c>
      <c r="AA6705" s="56" t="s">
        <v>35906</v>
      </c>
      <c r="AB6705" s="56" t="s">
        <v>35912</v>
      </c>
      <c r="AC6705" s="56" t="s">
        <v>7326</v>
      </c>
      <c r="AD6705" s="90" t="str">
        <f t="shared" si="209"/>
        <v>NA</v>
      </c>
      <c r="AE6705" s="90"/>
      <c r="AF6705" s="90"/>
      <c r="AG6705" s="90"/>
    </row>
    <row r="6706" spans="1:33">
      <c r="A6706" s="56" t="s">
        <v>39927</v>
      </c>
      <c r="B6706" s="56" t="s">
        <v>39928</v>
      </c>
      <c r="C6706" s="56" t="s">
        <v>39929</v>
      </c>
      <c r="D6706" s="56" t="s">
        <v>7717</v>
      </c>
      <c r="E6706" s="56" t="s">
        <v>508</v>
      </c>
      <c r="F6706" s="56" t="s">
        <v>22</v>
      </c>
      <c r="G6706" s="56"/>
      <c r="H6706" s="56" t="s">
        <v>39914</v>
      </c>
      <c r="I6706" s="56" t="s">
        <v>39915</v>
      </c>
      <c r="J6706" s="56" t="s">
        <v>39930</v>
      </c>
      <c r="K6706" s="56" t="s">
        <v>87</v>
      </c>
      <c r="L6706" s="90" t="str">
        <f t="shared" si="208"/>
        <v>NA</v>
      </c>
      <c r="M6706" s="90"/>
      <c r="O6706" s="91"/>
      <c r="P6706" s="56"/>
      <c r="Q6706" s="56"/>
      <c r="R6706" s="56"/>
      <c r="S6706" s="56"/>
      <c r="T6706" s="56" t="s">
        <v>35913</v>
      </c>
      <c r="U6706" s="56" t="s">
        <v>35914</v>
      </c>
      <c r="V6706" s="56" t="s">
        <v>35903</v>
      </c>
      <c r="W6706" s="56" t="s">
        <v>7566</v>
      </c>
      <c r="X6706" s="56" t="s">
        <v>14778</v>
      </c>
      <c r="Y6706" s="56"/>
      <c r="Z6706" s="56" t="s">
        <v>28887</v>
      </c>
      <c r="AA6706" s="56" t="s">
        <v>28888</v>
      </c>
      <c r="AB6706" s="56" t="s">
        <v>35915</v>
      </c>
      <c r="AC6706" s="56" t="s">
        <v>7326</v>
      </c>
      <c r="AD6706" s="90" t="str">
        <f t="shared" si="209"/>
        <v>NA</v>
      </c>
      <c r="AE6706" s="90"/>
      <c r="AF6706" s="90"/>
      <c r="AG6706" s="90"/>
    </row>
    <row r="6707" spans="1:33">
      <c r="A6707" s="56" t="s">
        <v>39931</v>
      </c>
      <c r="B6707" s="56" t="s">
        <v>39932</v>
      </c>
      <c r="C6707" s="56" t="s">
        <v>39933</v>
      </c>
      <c r="D6707" s="56" t="s">
        <v>7717</v>
      </c>
      <c r="E6707" s="56" t="s">
        <v>508</v>
      </c>
      <c r="F6707" s="56" t="s">
        <v>22</v>
      </c>
      <c r="G6707" s="56"/>
      <c r="H6707" s="56" t="s">
        <v>39914</v>
      </c>
      <c r="I6707" s="56" t="s">
        <v>39915</v>
      </c>
      <c r="J6707" s="56" t="s">
        <v>39934</v>
      </c>
      <c r="K6707" s="56" t="s">
        <v>87</v>
      </c>
      <c r="L6707" s="90" t="str">
        <f t="shared" si="208"/>
        <v>NA</v>
      </c>
      <c r="M6707" s="90"/>
      <c r="O6707" s="91"/>
      <c r="P6707" s="56"/>
      <c r="Q6707" s="56"/>
      <c r="R6707" s="56"/>
      <c r="S6707" s="56"/>
      <c r="T6707" s="56" t="s">
        <v>35916</v>
      </c>
      <c r="U6707" s="56" t="s">
        <v>35917</v>
      </c>
      <c r="V6707" s="56" t="s">
        <v>35895</v>
      </c>
      <c r="W6707" s="56" t="s">
        <v>7566</v>
      </c>
      <c r="X6707" s="56" t="s">
        <v>271</v>
      </c>
      <c r="Y6707" s="56"/>
      <c r="Z6707" s="56" t="s">
        <v>35918</v>
      </c>
      <c r="AA6707" s="56" t="s">
        <v>35068</v>
      </c>
      <c r="AB6707" s="56" t="s">
        <v>35916</v>
      </c>
      <c r="AC6707" s="56" t="s">
        <v>7326</v>
      </c>
      <c r="AD6707" s="90" t="str">
        <f t="shared" si="209"/>
        <v>NA</v>
      </c>
      <c r="AE6707" s="90"/>
      <c r="AF6707" s="90"/>
      <c r="AG6707" s="90"/>
    </row>
    <row r="6708" spans="1:33">
      <c r="A6708" s="56" t="s">
        <v>39935</v>
      </c>
      <c r="B6708" s="56" t="s">
        <v>39936</v>
      </c>
      <c r="C6708" s="56" t="s">
        <v>39937</v>
      </c>
      <c r="D6708" s="56" t="s">
        <v>7717</v>
      </c>
      <c r="E6708" s="56" t="s">
        <v>508</v>
      </c>
      <c r="F6708" s="56" t="s">
        <v>22</v>
      </c>
      <c r="G6708" s="56"/>
      <c r="H6708" s="56" t="s">
        <v>39914</v>
      </c>
      <c r="I6708" s="56" t="s">
        <v>39915</v>
      </c>
      <c r="J6708" s="56" t="s">
        <v>39938</v>
      </c>
      <c r="K6708" s="56" t="s">
        <v>87</v>
      </c>
      <c r="L6708" s="90" t="str">
        <f t="shared" si="208"/>
        <v>NA</v>
      </c>
      <c r="M6708" s="90"/>
      <c r="O6708" s="91"/>
      <c r="P6708" s="56"/>
      <c r="Q6708" s="56"/>
      <c r="R6708" s="56"/>
      <c r="S6708" s="56"/>
      <c r="T6708" s="56" t="s">
        <v>25059</v>
      </c>
      <c r="U6708" s="56" t="s">
        <v>35919</v>
      </c>
      <c r="V6708" s="56" t="s">
        <v>35920</v>
      </c>
      <c r="W6708" s="56" t="s">
        <v>7566</v>
      </c>
      <c r="X6708" s="56" t="s">
        <v>271</v>
      </c>
      <c r="Y6708" s="56"/>
      <c r="Z6708" s="56" t="s">
        <v>35921</v>
      </c>
      <c r="AA6708" s="56" t="s">
        <v>35068</v>
      </c>
      <c r="AB6708" s="56" t="s">
        <v>35922</v>
      </c>
      <c r="AC6708" s="56" t="s">
        <v>7326</v>
      </c>
      <c r="AD6708" s="90" t="str">
        <f t="shared" si="209"/>
        <v>NA</v>
      </c>
      <c r="AE6708" s="90"/>
      <c r="AF6708" s="90"/>
      <c r="AG6708" s="90"/>
    </row>
    <row r="6709" spans="1:33">
      <c r="A6709" s="56" t="s">
        <v>39939</v>
      </c>
      <c r="B6709" s="56" t="s">
        <v>39940</v>
      </c>
      <c r="C6709" s="56" t="s">
        <v>39941</v>
      </c>
      <c r="D6709" s="56" t="s">
        <v>7717</v>
      </c>
      <c r="E6709" s="56" t="s">
        <v>5110</v>
      </c>
      <c r="F6709" s="56" t="s">
        <v>22</v>
      </c>
      <c r="G6709" s="56"/>
      <c r="H6709" s="56" t="s">
        <v>39942</v>
      </c>
      <c r="I6709" s="56" t="s">
        <v>39943</v>
      </c>
      <c r="J6709" s="56"/>
      <c r="K6709" s="56" t="s">
        <v>87</v>
      </c>
      <c r="L6709" s="90" t="str">
        <f t="shared" si="208"/>
        <v>NA</v>
      </c>
      <c r="M6709" s="90"/>
      <c r="O6709" s="91"/>
      <c r="P6709" s="56"/>
      <c r="Q6709" s="56"/>
      <c r="R6709" s="56"/>
      <c r="S6709" s="56"/>
      <c r="T6709" s="56" t="s">
        <v>25059</v>
      </c>
      <c r="U6709" s="56" t="s">
        <v>35923</v>
      </c>
      <c r="V6709" s="56" t="s">
        <v>35924</v>
      </c>
      <c r="W6709" s="56" t="s">
        <v>7566</v>
      </c>
      <c r="X6709" s="56" t="s">
        <v>271</v>
      </c>
      <c r="Y6709" s="56"/>
      <c r="Z6709" s="56" t="s">
        <v>35921</v>
      </c>
      <c r="AA6709" s="56" t="s">
        <v>35068</v>
      </c>
      <c r="AB6709" s="56" t="s">
        <v>35925</v>
      </c>
      <c r="AC6709" s="56" t="s">
        <v>7326</v>
      </c>
      <c r="AD6709" s="90" t="str">
        <f t="shared" si="209"/>
        <v>NA</v>
      </c>
      <c r="AE6709" s="90"/>
      <c r="AF6709" s="90"/>
      <c r="AG6709" s="90"/>
    </row>
    <row r="6710" spans="1:33">
      <c r="A6710" s="56" t="s">
        <v>39944</v>
      </c>
      <c r="B6710" s="56" t="s">
        <v>39945</v>
      </c>
      <c r="C6710" s="56" t="s">
        <v>39946</v>
      </c>
      <c r="D6710" s="56" t="s">
        <v>7717</v>
      </c>
      <c r="E6710" s="56" t="s">
        <v>5110</v>
      </c>
      <c r="F6710" s="56" t="s">
        <v>22</v>
      </c>
      <c r="G6710" s="56"/>
      <c r="H6710" s="56" t="s">
        <v>39942</v>
      </c>
      <c r="I6710" s="56" t="s">
        <v>39943</v>
      </c>
      <c r="J6710" s="56"/>
      <c r="K6710" s="56" t="s">
        <v>87</v>
      </c>
      <c r="L6710" s="90" t="str">
        <f t="shared" si="208"/>
        <v>NA</v>
      </c>
      <c r="M6710" s="90"/>
      <c r="O6710" s="91"/>
      <c r="P6710" s="56"/>
      <c r="Q6710" s="56"/>
      <c r="R6710" s="56"/>
      <c r="S6710" s="56"/>
      <c r="T6710" s="56" t="s">
        <v>35926</v>
      </c>
      <c r="U6710" s="56" t="s">
        <v>35927</v>
      </c>
      <c r="V6710" s="56" t="s">
        <v>35895</v>
      </c>
      <c r="W6710" s="56" t="s">
        <v>7566</v>
      </c>
      <c r="X6710" s="56" t="s">
        <v>271</v>
      </c>
      <c r="Y6710" s="56"/>
      <c r="Z6710" s="56" t="s">
        <v>35918</v>
      </c>
      <c r="AA6710" s="56" t="s">
        <v>35068</v>
      </c>
      <c r="AB6710" s="56" t="s">
        <v>35926</v>
      </c>
      <c r="AC6710" s="56" t="s">
        <v>7326</v>
      </c>
      <c r="AD6710" s="90" t="str">
        <f t="shared" si="209"/>
        <v>NA</v>
      </c>
      <c r="AE6710" s="90"/>
      <c r="AF6710" s="90"/>
      <c r="AG6710" s="90"/>
    </row>
    <row r="6711" spans="1:33">
      <c r="A6711" s="56" t="s">
        <v>39947</v>
      </c>
      <c r="B6711" s="56" t="s">
        <v>39948</v>
      </c>
      <c r="C6711" s="56" t="s">
        <v>39949</v>
      </c>
      <c r="D6711" s="56" t="s">
        <v>7717</v>
      </c>
      <c r="E6711" s="56" t="s">
        <v>5110</v>
      </c>
      <c r="F6711" s="56" t="s">
        <v>22</v>
      </c>
      <c r="G6711" s="56"/>
      <c r="H6711" s="56" t="s">
        <v>39942</v>
      </c>
      <c r="I6711" s="56" t="s">
        <v>39943</v>
      </c>
      <c r="J6711" s="56" t="s">
        <v>39950</v>
      </c>
      <c r="K6711" s="56" t="s">
        <v>87</v>
      </c>
      <c r="L6711" s="90" t="str">
        <f t="shared" si="208"/>
        <v>NA</v>
      </c>
      <c r="M6711" s="90"/>
      <c r="O6711" s="91"/>
      <c r="P6711" s="56"/>
      <c r="Q6711" s="56"/>
      <c r="R6711" s="56"/>
      <c r="S6711" s="56"/>
      <c r="T6711" s="56" t="s">
        <v>35928</v>
      </c>
      <c r="U6711" s="56" t="s">
        <v>35929</v>
      </c>
      <c r="V6711" s="56" t="s">
        <v>35930</v>
      </c>
      <c r="W6711" s="56" t="s">
        <v>7566</v>
      </c>
      <c r="X6711" s="56" t="s">
        <v>271</v>
      </c>
      <c r="Y6711" s="56"/>
      <c r="Z6711" s="56" t="s">
        <v>35067</v>
      </c>
      <c r="AA6711" s="56" t="s">
        <v>35068</v>
      </c>
      <c r="AB6711" s="56" t="s">
        <v>35928</v>
      </c>
      <c r="AC6711" s="56" t="s">
        <v>7326</v>
      </c>
      <c r="AD6711" s="90" t="str">
        <f t="shared" si="209"/>
        <v>NA</v>
      </c>
      <c r="AE6711" s="90"/>
      <c r="AF6711" s="90"/>
      <c r="AG6711" s="90"/>
    </row>
    <row r="6712" spans="1:33">
      <c r="A6712" s="56" t="s">
        <v>39951</v>
      </c>
      <c r="B6712" s="56" t="s">
        <v>39952</v>
      </c>
      <c r="C6712" s="56" t="s">
        <v>39953</v>
      </c>
      <c r="D6712" s="56" t="s">
        <v>7717</v>
      </c>
      <c r="E6712" s="56" t="s">
        <v>5110</v>
      </c>
      <c r="F6712" s="56" t="s">
        <v>22</v>
      </c>
      <c r="G6712" s="56"/>
      <c r="H6712" s="56" t="s">
        <v>39942</v>
      </c>
      <c r="I6712" s="56" t="s">
        <v>39943</v>
      </c>
      <c r="J6712" s="56" t="s">
        <v>39951</v>
      </c>
      <c r="K6712" s="56" t="s">
        <v>87</v>
      </c>
      <c r="L6712" s="90" t="str">
        <f t="shared" si="208"/>
        <v>NA</v>
      </c>
      <c r="M6712" s="90"/>
      <c r="O6712" s="91"/>
      <c r="P6712" s="56"/>
      <c r="Q6712" s="56"/>
      <c r="R6712" s="56"/>
      <c r="S6712" s="56"/>
      <c r="T6712" s="56" t="s">
        <v>35931</v>
      </c>
      <c r="U6712" s="56" t="s">
        <v>35932</v>
      </c>
      <c r="V6712" s="56" t="s">
        <v>35933</v>
      </c>
      <c r="W6712" s="56" t="s">
        <v>7566</v>
      </c>
      <c r="X6712" s="56" t="s">
        <v>271</v>
      </c>
      <c r="Y6712" s="56"/>
      <c r="Z6712" s="56" t="s">
        <v>35067</v>
      </c>
      <c r="AA6712" s="56" t="s">
        <v>35068</v>
      </c>
      <c r="AB6712" s="56" t="s">
        <v>35931</v>
      </c>
      <c r="AC6712" s="56" t="s">
        <v>7326</v>
      </c>
      <c r="AD6712" s="90" t="str">
        <f t="shared" si="209"/>
        <v>NA</v>
      </c>
      <c r="AE6712" s="90"/>
      <c r="AF6712" s="90"/>
      <c r="AG6712" s="90"/>
    </row>
    <row r="6713" spans="1:33">
      <c r="A6713" s="56" t="s">
        <v>37440</v>
      </c>
      <c r="B6713" s="56" t="s">
        <v>39954</v>
      </c>
      <c r="C6713" s="56" t="s">
        <v>39955</v>
      </c>
      <c r="D6713" s="56" t="s">
        <v>7717</v>
      </c>
      <c r="E6713" s="56" t="s">
        <v>5110</v>
      </c>
      <c r="F6713" s="56" t="s">
        <v>22</v>
      </c>
      <c r="G6713" s="56"/>
      <c r="H6713" s="56" t="s">
        <v>39942</v>
      </c>
      <c r="I6713" s="56" t="s">
        <v>39943</v>
      </c>
      <c r="J6713" s="56"/>
      <c r="K6713" s="56" t="s">
        <v>87</v>
      </c>
      <c r="L6713" s="90" t="str">
        <f t="shared" si="208"/>
        <v>NA</v>
      </c>
      <c r="M6713" s="90"/>
      <c r="O6713" s="91"/>
      <c r="P6713" s="56"/>
      <c r="Q6713" s="56"/>
      <c r="R6713" s="56"/>
      <c r="S6713" s="56"/>
      <c r="T6713" s="56" t="s">
        <v>35934</v>
      </c>
      <c r="U6713" s="56" t="s">
        <v>35935</v>
      </c>
      <c r="V6713" s="56" t="s">
        <v>35903</v>
      </c>
      <c r="W6713" s="56" t="s">
        <v>7566</v>
      </c>
      <c r="X6713" s="56" t="s">
        <v>271</v>
      </c>
      <c r="Y6713" s="56"/>
      <c r="Z6713" s="56" t="s">
        <v>35918</v>
      </c>
      <c r="AA6713" s="56" t="s">
        <v>35068</v>
      </c>
      <c r="AB6713" s="56" t="s">
        <v>35934</v>
      </c>
      <c r="AC6713" s="56" t="s">
        <v>7326</v>
      </c>
      <c r="AD6713" s="90" t="str">
        <f t="shared" si="209"/>
        <v>NA</v>
      </c>
      <c r="AE6713" s="90"/>
      <c r="AF6713" s="90"/>
      <c r="AG6713" s="90"/>
    </row>
    <row r="6714" spans="1:33">
      <c r="A6714" s="56" t="s">
        <v>39956</v>
      </c>
      <c r="B6714" s="56" t="s">
        <v>39957</v>
      </c>
      <c r="C6714" s="56" t="s">
        <v>39958</v>
      </c>
      <c r="D6714" s="56" t="s">
        <v>7717</v>
      </c>
      <c r="E6714" s="56" t="s">
        <v>27161</v>
      </c>
      <c r="F6714" s="56" t="s">
        <v>22</v>
      </c>
      <c r="G6714" s="56"/>
      <c r="H6714" s="56" t="s">
        <v>39959</v>
      </c>
      <c r="I6714" s="56" t="s">
        <v>39960</v>
      </c>
      <c r="J6714" s="56"/>
      <c r="K6714" s="56" t="s">
        <v>87</v>
      </c>
      <c r="L6714" s="90" t="str">
        <f t="shared" si="208"/>
        <v>NA</v>
      </c>
      <c r="M6714" s="90"/>
      <c r="O6714" s="91"/>
      <c r="P6714" s="56"/>
      <c r="Q6714" s="56"/>
      <c r="R6714" s="56"/>
      <c r="S6714" s="56"/>
      <c r="T6714" s="56" t="s">
        <v>35936</v>
      </c>
      <c r="U6714" s="56" t="s">
        <v>35937</v>
      </c>
      <c r="V6714" s="56" t="s">
        <v>35938</v>
      </c>
      <c r="W6714" s="56" t="s">
        <v>7566</v>
      </c>
      <c r="X6714" s="56" t="s">
        <v>271</v>
      </c>
      <c r="Y6714" s="56"/>
      <c r="Z6714" s="56" t="s">
        <v>35918</v>
      </c>
      <c r="AA6714" s="56" t="s">
        <v>35068</v>
      </c>
      <c r="AB6714" s="56" t="s">
        <v>35939</v>
      </c>
      <c r="AC6714" s="56" t="s">
        <v>87</v>
      </c>
      <c r="AD6714" s="90" t="str">
        <f t="shared" si="209"/>
        <v>NA</v>
      </c>
      <c r="AE6714" s="90"/>
      <c r="AF6714" s="90"/>
      <c r="AG6714" s="90"/>
    </row>
    <row r="6715" spans="1:33">
      <c r="A6715" s="56" t="s">
        <v>39961</v>
      </c>
      <c r="B6715" s="56" t="s">
        <v>39962</v>
      </c>
      <c r="C6715" s="56" t="s">
        <v>39963</v>
      </c>
      <c r="D6715" s="56" t="s">
        <v>7717</v>
      </c>
      <c r="E6715" s="56" t="s">
        <v>5127</v>
      </c>
      <c r="F6715" s="56" t="s">
        <v>22</v>
      </c>
      <c r="G6715" s="56"/>
      <c r="H6715" s="56" t="s">
        <v>39964</v>
      </c>
      <c r="I6715" s="56" t="s">
        <v>39965</v>
      </c>
      <c r="J6715" s="56"/>
      <c r="K6715" s="56" t="s">
        <v>87</v>
      </c>
      <c r="L6715" s="90" t="str">
        <f t="shared" si="208"/>
        <v>NA</v>
      </c>
      <c r="M6715" s="90"/>
      <c r="O6715" s="91"/>
      <c r="P6715" s="56"/>
      <c r="Q6715" s="56"/>
      <c r="R6715" s="56"/>
      <c r="S6715" s="56"/>
      <c r="T6715" s="56" t="s">
        <v>35940</v>
      </c>
      <c r="U6715" s="56" t="s">
        <v>35941</v>
      </c>
      <c r="V6715" s="56" t="s">
        <v>35942</v>
      </c>
      <c r="W6715" s="56" t="s">
        <v>7566</v>
      </c>
      <c r="X6715" s="56" t="s">
        <v>271</v>
      </c>
      <c r="Y6715" s="56"/>
      <c r="Z6715" s="56" t="s">
        <v>35918</v>
      </c>
      <c r="AA6715" s="56" t="s">
        <v>35068</v>
      </c>
      <c r="AB6715" s="56" t="s">
        <v>35943</v>
      </c>
      <c r="AC6715" s="56" t="s">
        <v>87</v>
      </c>
      <c r="AD6715" s="90" t="str">
        <f t="shared" si="209"/>
        <v>NA</v>
      </c>
      <c r="AE6715" s="90"/>
      <c r="AF6715" s="90"/>
      <c r="AG6715" s="90"/>
    </row>
    <row r="6716" spans="1:33">
      <c r="A6716" s="56" t="s">
        <v>39966</v>
      </c>
      <c r="B6716" s="56" t="s">
        <v>39967</v>
      </c>
      <c r="C6716" s="56" t="s">
        <v>39968</v>
      </c>
      <c r="D6716" s="56" t="s">
        <v>7717</v>
      </c>
      <c r="E6716" s="56" t="s">
        <v>5127</v>
      </c>
      <c r="F6716" s="56" t="s">
        <v>22</v>
      </c>
      <c r="G6716" s="56"/>
      <c r="H6716" s="56" t="s">
        <v>39964</v>
      </c>
      <c r="I6716" s="56" t="s">
        <v>39965</v>
      </c>
      <c r="J6716" s="56" t="s">
        <v>39961</v>
      </c>
      <c r="K6716" s="56" t="s">
        <v>87</v>
      </c>
      <c r="L6716" s="90" t="str">
        <f t="shared" si="208"/>
        <v>NA</v>
      </c>
      <c r="M6716" s="90"/>
      <c r="O6716" s="91"/>
      <c r="P6716" s="56"/>
      <c r="Q6716" s="56"/>
      <c r="R6716" s="56"/>
      <c r="S6716" s="56"/>
      <c r="T6716" s="56" t="s">
        <v>35944</v>
      </c>
      <c r="U6716" s="56" t="s">
        <v>35945</v>
      </c>
      <c r="V6716" s="56" t="s">
        <v>35895</v>
      </c>
      <c r="W6716" s="56" t="s">
        <v>7566</v>
      </c>
      <c r="X6716" s="56" t="s">
        <v>3903</v>
      </c>
      <c r="Y6716" s="56"/>
      <c r="Z6716" s="56" t="s">
        <v>35946</v>
      </c>
      <c r="AA6716" s="56" t="s">
        <v>35792</v>
      </c>
      <c r="AB6716" s="56" t="s">
        <v>35944</v>
      </c>
      <c r="AC6716" s="56" t="s">
        <v>7326</v>
      </c>
      <c r="AD6716" s="90" t="str">
        <f t="shared" si="209"/>
        <v>NA</v>
      </c>
      <c r="AE6716" s="90"/>
      <c r="AF6716" s="90"/>
      <c r="AG6716" s="90"/>
    </row>
    <row r="6717" spans="1:33">
      <c r="A6717" s="56" t="s">
        <v>39969</v>
      </c>
      <c r="B6717" s="56" t="s">
        <v>39970</v>
      </c>
      <c r="C6717" s="56" t="s">
        <v>39971</v>
      </c>
      <c r="D6717" s="56" t="s">
        <v>7717</v>
      </c>
      <c r="E6717" s="56" t="s">
        <v>5138</v>
      </c>
      <c r="F6717" s="56" t="s">
        <v>22</v>
      </c>
      <c r="G6717" s="56"/>
      <c r="H6717" s="56" t="s">
        <v>39972</v>
      </c>
      <c r="I6717" s="56" t="s">
        <v>39973</v>
      </c>
      <c r="J6717" s="56" t="s">
        <v>39969</v>
      </c>
      <c r="K6717" s="56" t="s">
        <v>87</v>
      </c>
      <c r="L6717" s="90" t="str">
        <f t="shared" si="208"/>
        <v>NA</v>
      </c>
      <c r="M6717" s="90"/>
      <c r="O6717" s="91"/>
      <c r="P6717" s="56"/>
      <c r="Q6717" s="56"/>
      <c r="R6717" s="56"/>
      <c r="S6717" s="56"/>
      <c r="T6717" s="56" t="s">
        <v>35947</v>
      </c>
      <c r="U6717" s="56" t="s">
        <v>35948</v>
      </c>
      <c r="V6717" s="56" t="s">
        <v>35895</v>
      </c>
      <c r="W6717" s="56" t="s">
        <v>7566</v>
      </c>
      <c r="X6717" s="56" t="s">
        <v>35949</v>
      </c>
      <c r="Y6717" s="56"/>
      <c r="Z6717" s="56" t="s">
        <v>35950</v>
      </c>
      <c r="AA6717" s="56" t="s">
        <v>35951</v>
      </c>
      <c r="AB6717" s="56" t="s">
        <v>35947</v>
      </c>
      <c r="AC6717" s="56" t="s">
        <v>7326</v>
      </c>
      <c r="AD6717" s="90" t="str">
        <f t="shared" si="209"/>
        <v>NA</v>
      </c>
      <c r="AE6717" s="90"/>
      <c r="AF6717" s="90"/>
      <c r="AG6717" s="90"/>
    </row>
    <row r="6718" spans="1:33">
      <c r="A6718" s="56" t="s">
        <v>39974</v>
      </c>
      <c r="B6718" s="56" t="s">
        <v>39975</v>
      </c>
      <c r="C6718" s="56" t="s">
        <v>39976</v>
      </c>
      <c r="D6718" s="56" t="s">
        <v>7717</v>
      </c>
      <c r="E6718" s="56" t="s">
        <v>5147</v>
      </c>
      <c r="F6718" s="56" t="s">
        <v>22</v>
      </c>
      <c r="G6718" s="56"/>
      <c r="H6718" s="56" t="s">
        <v>39977</v>
      </c>
      <c r="I6718" s="56" t="s">
        <v>39978</v>
      </c>
      <c r="J6718" s="56" t="s">
        <v>39979</v>
      </c>
      <c r="K6718" s="56" t="s">
        <v>87</v>
      </c>
      <c r="L6718" s="90" t="str">
        <f t="shared" si="208"/>
        <v>NA</v>
      </c>
      <c r="M6718" s="90"/>
      <c r="O6718" s="91"/>
      <c r="P6718" s="56"/>
      <c r="Q6718" s="56"/>
      <c r="R6718" s="56"/>
      <c r="S6718" s="56"/>
      <c r="T6718" s="56" t="s">
        <v>35952</v>
      </c>
      <c r="U6718" s="56" t="s">
        <v>35953</v>
      </c>
      <c r="V6718" s="56" t="s">
        <v>35895</v>
      </c>
      <c r="W6718" s="56" t="s">
        <v>7566</v>
      </c>
      <c r="X6718" s="56" t="s">
        <v>3923</v>
      </c>
      <c r="Y6718" s="56"/>
      <c r="Z6718" s="56" t="s">
        <v>35954</v>
      </c>
      <c r="AA6718" s="56" t="s">
        <v>35955</v>
      </c>
      <c r="AB6718" s="56" t="s">
        <v>35952</v>
      </c>
      <c r="AC6718" s="56" t="s">
        <v>7326</v>
      </c>
      <c r="AD6718" s="90" t="str">
        <f t="shared" si="209"/>
        <v>NA</v>
      </c>
      <c r="AE6718" s="90"/>
      <c r="AF6718" s="90"/>
      <c r="AG6718" s="90"/>
    </row>
    <row r="6719" spans="1:33">
      <c r="A6719" s="56" t="s">
        <v>39980</v>
      </c>
      <c r="B6719" s="56" t="s">
        <v>39981</v>
      </c>
      <c r="C6719" s="56" t="s">
        <v>39982</v>
      </c>
      <c r="D6719" s="56" t="s">
        <v>7717</v>
      </c>
      <c r="E6719" s="56" t="s">
        <v>10151</v>
      </c>
      <c r="F6719" s="56" t="s">
        <v>22</v>
      </c>
      <c r="G6719" s="56"/>
      <c r="H6719" s="56" t="s">
        <v>39983</v>
      </c>
      <c r="I6719" s="56" t="s">
        <v>39984</v>
      </c>
      <c r="J6719" s="56"/>
      <c r="K6719" s="56" t="s">
        <v>87</v>
      </c>
      <c r="L6719" s="90" t="str">
        <f t="shared" si="208"/>
        <v>NA</v>
      </c>
      <c r="M6719" s="90"/>
      <c r="O6719" s="91"/>
      <c r="P6719" s="56"/>
      <c r="Q6719" s="56"/>
      <c r="R6719" s="56"/>
      <c r="S6719" s="56"/>
      <c r="T6719" s="56" t="s">
        <v>35956</v>
      </c>
      <c r="U6719" s="56" t="s">
        <v>35957</v>
      </c>
      <c r="V6719" s="56" t="s">
        <v>35958</v>
      </c>
      <c r="W6719" s="56" t="s">
        <v>7566</v>
      </c>
      <c r="X6719" s="56" t="s">
        <v>3923</v>
      </c>
      <c r="Y6719" s="56"/>
      <c r="Z6719" s="56" t="s">
        <v>35959</v>
      </c>
      <c r="AA6719" s="56" t="s">
        <v>35955</v>
      </c>
      <c r="AB6719" s="56" t="s">
        <v>35960</v>
      </c>
      <c r="AC6719" s="56" t="s">
        <v>7326</v>
      </c>
      <c r="AD6719" s="90" t="str">
        <f t="shared" si="209"/>
        <v>NA</v>
      </c>
      <c r="AE6719" s="90"/>
      <c r="AF6719" s="90"/>
      <c r="AG6719" s="90"/>
    </row>
    <row r="6720" spans="1:33">
      <c r="A6720" s="56" t="s">
        <v>39985</v>
      </c>
      <c r="B6720" s="56" t="s">
        <v>39986</v>
      </c>
      <c r="C6720" s="56" t="s">
        <v>39987</v>
      </c>
      <c r="D6720" s="56" t="s">
        <v>7717</v>
      </c>
      <c r="E6720" s="56" t="s">
        <v>10163</v>
      </c>
      <c r="F6720" s="56" t="s">
        <v>22</v>
      </c>
      <c r="G6720" s="56"/>
      <c r="H6720" s="56" t="s">
        <v>39988</v>
      </c>
      <c r="I6720" s="56" t="s">
        <v>39989</v>
      </c>
      <c r="J6720" s="56"/>
      <c r="K6720" s="56" t="s">
        <v>87</v>
      </c>
      <c r="L6720" s="90" t="str">
        <f t="shared" si="208"/>
        <v>NA</v>
      </c>
      <c r="M6720" s="90"/>
      <c r="O6720" s="91"/>
      <c r="P6720" s="56"/>
      <c r="Q6720" s="56"/>
      <c r="R6720" s="56"/>
      <c r="S6720" s="56"/>
      <c r="T6720" s="56" t="s">
        <v>35961</v>
      </c>
      <c r="U6720" s="56" t="s">
        <v>35962</v>
      </c>
      <c r="V6720" s="56" t="s">
        <v>35963</v>
      </c>
      <c r="W6720" s="56" t="s">
        <v>7566</v>
      </c>
      <c r="X6720" s="56" t="s">
        <v>3923</v>
      </c>
      <c r="Y6720" s="56"/>
      <c r="Z6720" s="56" t="s">
        <v>35964</v>
      </c>
      <c r="AA6720" s="56" t="s">
        <v>35955</v>
      </c>
      <c r="AB6720" s="56" t="s">
        <v>35961</v>
      </c>
      <c r="AC6720" s="56" t="s">
        <v>87</v>
      </c>
      <c r="AD6720" s="90" t="str">
        <f t="shared" si="209"/>
        <v>NA</v>
      </c>
      <c r="AE6720" s="90"/>
      <c r="AF6720" s="90"/>
      <c r="AG6720" s="90"/>
    </row>
    <row r="6721" spans="1:33">
      <c r="A6721" s="56" t="s">
        <v>39990</v>
      </c>
      <c r="B6721" s="56" t="s">
        <v>39991</v>
      </c>
      <c r="C6721" s="56" t="s">
        <v>39992</v>
      </c>
      <c r="D6721" s="56" t="s">
        <v>7717</v>
      </c>
      <c r="E6721" s="56" t="s">
        <v>5199</v>
      </c>
      <c r="F6721" s="56" t="s">
        <v>22</v>
      </c>
      <c r="G6721" s="56"/>
      <c r="H6721" s="56" t="s">
        <v>39993</v>
      </c>
      <c r="I6721" s="56" t="s">
        <v>39994</v>
      </c>
      <c r="J6721" s="56"/>
      <c r="K6721" s="56" t="s">
        <v>87</v>
      </c>
      <c r="L6721" s="90" t="str">
        <f t="shared" si="208"/>
        <v>NA</v>
      </c>
      <c r="M6721" s="90"/>
      <c r="O6721" s="91"/>
      <c r="P6721" s="56"/>
      <c r="Q6721" s="56"/>
      <c r="R6721" s="56"/>
      <c r="S6721" s="56"/>
      <c r="T6721" s="56" t="s">
        <v>35965</v>
      </c>
      <c r="U6721" s="56" t="s">
        <v>35966</v>
      </c>
      <c r="V6721" s="56" t="s">
        <v>35903</v>
      </c>
      <c r="W6721" s="56" t="s">
        <v>7566</v>
      </c>
      <c r="X6721" s="56" t="s">
        <v>7302</v>
      </c>
      <c r="Y6721" s="56"/>
      <c r="Z6721" s="56" t="s">
        <v>35967</v>
      </c>
      <c r="AA6721" s="56" t="s">
        <v>35968</v>
      </c>
      <c r="AB6721" s="56" t="s">
        <v>35969</v>
      </c>
      <c r="AC6721" s="56" t="s">
        <v>7326</v>
      </c>
      <c r="AD6721" s="90" t="str">
        <f t="shared" si="209"/>
        <v>NA</v>
      </c>
      <c r="AE6721" s="90"/>
      <c r="AF6721" s="90"/>
      <c r="AG6721" s="90"/>
    </row>
    <row r="6722" spans="1:33">
      <c r="A6722" s="56" t="s">
        <v>39995</v>
      </c>
      <c r="B6722" s="56" t="s">
        <v>39996</v>
      </c>
      <c r="C6722" s="56" t="s">
        <v>39997</v>
      </c>
      <c r="D6722" s="56" t="s">
        <v>7717</v>
      </c>
      <c r="E6722" s="56" t="s">
        <v>5209</v>
      </c>
      <c r="F6722" s="56" t="s">
        <v>22</v>
      </c>
      <c r="G6722" s="56"/>
      <c r="H6722" s="56" t="s">
        <v>39998</v>
      </c>
      <c r="I6722" s="56" t="s">
        <v>39999</v>
      </c>
      <c r="J6722" s="56"/>
      <c r="K6722" s="56" t="s">
        <v>87</v>
      </c>
      <c r="L6722" s="90" t="str">
        <f t="shared" si="208"/>
        <v>NA</v>
      </c>
      <c r="M6722" s="90"/>
      <c r="O6722" s="91"/>
      <c r="P6722" s="56"/>
      <c r="Q6722" s="56"/>
      <c r="R6722" s="56"/>
      <c r="S6722" s="56"/>
      <c r="T6722" s="56" t="s">
        <v>35970</v>
      </c>
      <c r="U6722" s="56" t="s">
        <v>35971</v>
      </c>
      <c r="V6722" s="56" t="s">
        <v>35895</v>
      </c>
      <c r="W6722" s="56" t="s">
        <v>7566</v>
      </c>
      <c r="X6722" s="56" t="s">
        <v>7302</v>
      </c>
      <c r="Y6722" s="56"/>
      <c r="Z6722" s="56" t="s">
        <v>35967</v>
      </c>
      <c r="AA6722" s="56" t="s">
        <v>35968</v>
      </c>
      <c r="AB6722" s="56" t="s">
        <v>35970</v>
      </c>
      <c r="AC6722" s="56" t="s">
        <v>7326</v>
      </c>
      <c r="AD6722" s="90" t="str">
        <f t="shared" si="209"/>
        <v>NA</v>
      </c>
      <c r="AE6722" s="90"/>
      <c r="AF6722" s="90"/>
      <c r="AG6722" s="90"/>
    </row>
    <row r="6723" spans="1:33">
      <c r="A6723" s="56" t="s">
        <v>40000</v>
      </c>
      <c r="B6723" s="56" t="s">
        <v>40001</v>
      </c>
      <c r="C6723" s="56" t="s">
        <v>40002</v>
      </c>
      <c r="D6723" s="56" t="s">
        <v>7717</v>
      </c>
      <c r="E6723" s="56" t="s">
        <v>5238</v>
      </c>
      <c r="F6723" s="56" t="s">
        <v>22</v>
      </c>
      <c r="G6723" s="56"/>
      <c r="H6723" s="56" t="s">
        <v>40003</v>
      </c>
      <c r="I6723" s="56" t="s">
        <v>40004</v>
      </c>
      <c r="J6723" s="56" t="s">
        <v>40005</v>
      </c>
      <c r="K6723" s="56" t="s">
        <v>87</v>
      </c>
      <c r="L6723" s="90" t="str">
        <f t="shared" ref="L6723:L6786" si="210">IF($P$3&lt;&gt;"",IF(ISNUMBER(SEARCH("*"&amp;$P$3&amp;"*", A6723)),A6723, IF(ISNUMBER(SEARCH("*"&amp;$P$3&amp;"*", H6723)),A6723, IF(ISNUMBER(SEARCH("*"&amp;$P$3&amp;"*", G6723)),A6723, IF(ISNUMBER(SEARCH("*"&amp;$P$3&amp;"*", J6723)),A6723,  IF(ISNUMBER(SEARCH("*"&amp;$P$3&amp;"*", E6723)),A6723, "NA"))))),"NA")</f>
        <v>NA</v>
      </c>
      <c r="M6723" s="90"/>
      <c r="O6723" s="91"/>
      <c r="P6723" s="56"/>
      <c r="Q6723" s="56"/>
      <c r="R6723" s="56"/>
      <c r="S6723" s="56"/>
      <c r="T6723" s="56" t="s">
        <v>35972</v>
      </c>
      <c r="U6723" s="56" t="s">
        <v>35973</v>
      </c>
      <c r="V6723" s="56" t="s">
        <v>35895</v>
      </c>
      <c r="W6723" s="56" t="s">
        <v>7566</v>
      </c>
      <c r="X6723" s="56" t="s">
        <v>7302</v>
      </c>
      <c r="Y6723" s="56"/>
      <c r="Z6723" s="56" t="s">
        <v>35967</v>
      </c>
      <c r="AA6723" s="56" t="s">
        <v>35968</v>
      </c>
      <c r="AB6723" s="56" t="s">
        <v>35972</v>
      </c>
      <c r="AC6723" s="56" t="s">
        <v>7326</v>
      </c>
      <c r="AD6723" s="90" t="str">
        <f t="shared" ref="AD6723:AD6786" si="211">IF($P$19&lt;&gt;"",IF(ISNUMBER(SEARCH($P$19, V6723)),T6723, "NA"),"NA")</f>
        <v>NA</v>
      </c>
      <c r="AE6723" s="90"/>
      <c r="AF6723" s="90"/>
      <c r="AG6723" s="90"/>
    </row>
    <row r="6724" spans="1:33">
      <c r="A6724" s="56" t="s">
        <v>37440</v>
      </c>
      <c r="B6724" s="56" t="s">
        <v>40006</v>
      </c>
      <c r="C6724" s="56" t="s">
        <v>40007</v>
      </c>
      <c r="D6724" s="56" t="s">
        <v>7717</v>
      </c>
      <c r="E6724" s="56" t="s">
        <v>5296</v>
      </c>
      <c r="F6724" s="56" t="s">
        <v>22</v>
      </c>
      <c r="G6724" s="56"/>
      <c r="H6724" s="56" t="s">
        <v>40008</v>
      </c>
      <c r="I6724" s="56" t="s">
        <v>40009</v>
      </c>
      <c r="J6724" s="56"/>
      <c r="K6724" s="56" t="s">
        <v>87</v>
      </c>
      <c r="L6724" s="90" t="str">
        <f t="shared" si="210"/>
        <v>NA</v>
      </c>
      <c r="M6724" s="90"/>
      <c r="O6724" s="91"/>
      <c r="P6724" s="56"/>
      <c r="Q6724" s="56"/>
      <c r="R6724" s="56"/>
      <c r="S6724" s="56"/>
      <c r="T6724" s="56" t="s">
        <v>35974</v>
      </c>
      <c r="U6724" s="56" t="s">
        <v>35975</v>
      </c>
      <c r="V6724" s="56" t="s">
        <v>35976</v>
      </c>
      <c r="W6724" s="56" t="s">
        <v>7566</v>
      </c>
      <c r="X6724" s="56" t="s">
        <v>7302</v>
      </c>
      <c r="Y6724" s="56"/>
      <c r="Z6724" s="56" t="s">
        <v>35967</v>
      </c>
      <c r="AA6724" s="56" t="s">
        <v>35968</v>
      </c>
      <c r="AB6724" s="56" t="s">
        <v>35977</v>
      </c>
      <c r="AC6724" s="56" t="s">
        <v>7326</v>
      </c>
      <c r="AD6724" s="90" t="str">
        <f t="shared" si="211"/>
        <v>NA</v>
      </c>
      <c r="AE6724" s="90"/>
      <c r="AF6724" s="90"/>
      <c r="AG6724" s="90"/>
    </row>
    <row r="6725" spans="1:33">
      <c r="A6725" s="56" t="s">
        <v>40010</v>
      </c>
      <c r="B6725" s="56" t="s">
        <v>40011</v>
      </c>
      <c r="C6725" s="56" t="s">
        <v>40012</v>
      </c>
      <c r="D6725" s="56" t="s">
        <v>7717</v>
      </c>
      <c r="E6725" s="56" t="s">
        <v>2437</v>
      </c>
      <c r="F6725" s="56" t="s">
        <v>22</v>
      </c>
      <c r="G6725" s="56"/>
      <c r="H6725" s="56" t="s">
        <v>40013</v>
      </c>
      <c r="I6725" s="56" t="s">
        <v>40014</v>
      </c>
      <c r="J6725" s="56" t="s">
        <v>40015</v>
      </c>
      <c r="K6725" s="56" t="s">
        <v>87</v>
      </c>
      <c r="L6725" s="90" t="str">
        <f t="shared" si="210"/>
        <v>NA</v>
      </c>
      <c r="M6725" s="90"/>
      <c r="O6725" s="91"/>
      <c r="P6725" s="56"/>
      <c r="Q6725" s="56"/>
      <c r="R6725" s="56"/>
      <c r="S6725" s="56"/>
      <c r="T6725" s="56" t="s">
        <v>35978</v>
      </c>
      <c r="U6725" s="56" t="s">
        <v>35979</v>
      </c>
      <c r="V6725" s="56" t="s">
        <v>35980</v>
      </c>
      <c r="W6725" s="56" t="s">
        <v>7566</v>
      </c>
      <c r="X6725" s="56" t="s">
        <v>7302</v>
      </c>
      <c r="Y6725" s="56"/>
      <c r="Z6725" s="56" t="s">
        <v>35967</v>
      </c>
      <c r="AA6725" s="56" t="s">
        <v>35968</v>
      </c>
      <c r="AB6725" s="56" t="s">
        <v>35978</v>
      </c>
      <c r="AC6725" s="56" t="s">
        <v>7326</v>
      </c>
      <c r="AD6725" s="90" t="str">
        <f t="shared" si="211"/>
        <v>NA</v>
      </c>
      <c r="AE6725" s="90"/>
      <c r="AF6725" s="90"/>
      <c r="AG6725" s="90"/>
    </row>
    <row r="6726" spans="1:33">
      <c r="A6726" s="56" t="s">
        <v>40016</v>
      </c>
      <c r="B6726" s="56" t="s">
        <v>40017</v>
      </c>
      <c r="C6726" s="56" t="s">
        <v>40018</v>
      </c>
      <c r="D6726" s="56" t="s">
        <v>7717</v>
      </c>
      <c r="E6726" s="56" t="s">
        <v>5333</v>
      </c>
      <c r="F6726" s="56" t="s">
        <v>22</v>
      </c>
      <c r="G6726" s="56"/>
      <c r="H6726" s="56" t="s">
        <v>40019</v>
      </c>
      <c r="I6726" s="56" t="s">
        <v>40020</v>
      </c>
      <c r="J6726" s="56" t="s">
        <v>40021</v>
      </c>
      <c r="K6726" s="56" t="s">
        <v>87</v>
      </c>
      <c r="L6726" s="90" t="str">
        <f t="shared" si="210"/>
        <v>NA</v>
      </c>
      <c r="M6726" s="90"/>
      <c r="O6726" s="91"/>
      <c r="P6726" s="56"/>
      <c r="Q6726" s="56"/>
      <c r="R6726" s="56"/>
      <c r="S6726" s="56"/>
      <c r="T6726" s="56" t="s">
        <v>35981</v>
      </c>
      <c r="U6726" s="56" t="s">
        <v>35982</v>
      </c>
      <c r="V6726" s="56" t="s">
        <v>35983</v>
      </c>
      <c r="W6726" s="56" t="s">
        <v>7566</v>
      </c>
      <c r="X6726" s="56" t="s">
        <v>7302</v>
      </c>
      <c r="Y6726" s="56"/>
      <c r="Z6726" s="56" t="s">
        <v>35984</v>
      </c>
      <c r="AA6726" s="56" t="s">
        <v>35968</v>
      </c>
      <c r="AB6726" s="56" t="s">
        <v>35985</v>
      </c>
      <c r="AC6726" s="56" t="s">
        <v>7326</v>
      </c>
      <c r="AD6726" s="90" t="str">
        <f t="shared" si="211"/>
        <v>NA</v>
      </c>
      <c r="AE6726" s="90"/>
      <c r="AF6726" s="90"/>
      <c r="AG6726" s="90"/>
    </row>
    <row r="6727" spans="1:33">
      <c r="A6727" s="56" t="s">
        <v>40022</v>
      </c>
      <c r="B6727" s="56" t="s">
        <v>40023</v>
      </c>
      <c r="C6727" s="56" t="s">
        <v>40024</v>
      </c>
      <c r="D6727" s="56" t="s">
        <v>7717</v>
      </c>
      <c r="E6727" s="56" t="s">
        <v>5333</v>
      </c>
      <c r="F6727" s="56" t="s">
        <v>22</v>
      </c>
      <c r="G6727" s="56"/>
      <c r="H6727" s="56" t="s">
        <v>40019</v>
      </c>
      <c r="I6727" s="56" t="s">
        <v>40020</v>
      </c>
      <c r="J6727" s="56" t="s">
        <v>40022</v>
      </c>
      <c r="K6727" s="56" t="s">
        <v>87</v>
      </c>
      <c r="L6727" s="90" t="str">
        <f t="shared" si="210"/>
        <v>NA</v>
      </c>
      <c r="M6727" s="90"/>
      <c r="O6727" s="91"/>
      <c r="P6727" s="56"/>
      <c r="Q6727" s="56"/>
      <c r="R6727" s="56"/>
      <c r="S6727" s="56"/>
      <c r="T6727" s="56" t="s">
        <v>35986</v>
      </c>
      <c r="U6727" s="56" t="s">
        <v>35987</v>
      </c>
      <c r="V6727" s="56" t="s">
        <v>35988</v>
      </c>
      <c r="W6727" s="56" t="s">
        <v>7566</v>
      </c>
      <c r="X6727" s="56" t="s">
        <v>7302</v>
      </c>
      <c r="Y6727" s="56"/>
      <c r="Z6727" s="56" t="s">
        <v>35989</v>
      </c>
      <c r="AA6727" s="56" t="s">
        <v>35968</v>
      </c>
      <c r="AB6727" s="56"/>
      <c r="AC6727" s="56" t="s">
        <v>87</v>
      </c>
      <c r="AD6727" s="90" t="str">
        <f t="shared" si="211"/>
        <v>NA</v>
      </c>
      <c r="AE6727" s="90"/>
      <c r="AF6727" s="90"/>
      <c r="AG6727" s="90"/>
    </row>
    <row r="6728" spans="1:33">
      <c r="A6728" s="56" t="s">
        <v>40025</v>
      </c>
      <c r="B6728" s="56" t="s">
        <v>40026</v>
      </c>
      <c r="C6728" s="56" t="s">
        <v>40027</v>
      </c>
      <c r="D6728" s="56" t="s">
        <v>7717</v>
      </c>
      <c r="E6728" s="56" t="s">
        <v>5333</v>
      </c>
      <c r="F6728" s="56" t="s">
        <v>22</v>
      </c>
      <c r="G6728" s="56"/>
      <c r="H6728" s="56" t="s">
        <v>40019</v>
      </c>
      <c r="I6728" s="56" t="s">
        <v>40020</v>
      </c>
      <c r="J6728" s="56" t="s">
        <v>40028</v>
      </c>
      <c r="K6728" s="56" t="s">
        <v>87</v>
      </c>
      <c r="L6728" s="90" t="str">
        <f t="shared" si="210"/>
        <v>NA</v>
      </c>
      <c r="M6728" s="90"/>
      <c r="O6728" s="91"/>
      <c r="P6728" s="56"/>
      <c r="Q6728" s="56"/>
      <c r="R6728" s="56"/>
      <c r="S6728" s="56"/>
      <c r="T6728" s="56" t="s">
        <v>35990</v>
      </c>
      <c r="U6728" s="56" t="s">
        <v>35991</v>
      </c>
      <c r="V6728" s="56" t="s">
        <v>35992</v>
      </c>
      <c r="W6728" s="56" t="s">
        <v>7566</v>
      </c>
      <c r="X6728" s="56" t="s">
        <v>7302</v>
      </c>
      <c r="Y6728" s="56"/>
      <c r="Z6728" s="56" t="s">
        <v>35989</v>
      </c>
      <c r="AA6728" s="56" t="s">
        <v>35968</v>
      </c>
      <c r="AB6728" s="56" t="s">
        <v>35990</v>
      </c>
      <c r="AC6728" s="56" t="s">
        <v>87</v>
      </c>
      <c r="AD6728" s="90" t="str">
        <f t="shared" si="211"/>
        <v>NA</v>
      </c>
      <c r="AE6728" s="90"/>
      <c r="AF6728" s="90"/>
      <c r="AG6728" s="90"/>
    </row>
    <row r="6729" spans="1:33">
      <c r="A6729" s="56" t="s">
        <v>40029</v>
      </c>
      <c r="B6729" s="56" t="s">
        <v>40030</v>
      </c>
      <c r="C6729" s="56" t="s">
        <v>40031</v>
      </c>
      <c r="D6729" s="56" t="s">
        <v>7717</v>
      </c>
      <c r="E6729" s="56" t="s">
        <v>5345</v>
      </c>
      <c r="F6729" s="56" t="s">
        <v>22</v>
      </c>
      <c r="G6729" s="56"/>
      <c r="H6729" s="56" t="s">
        <v>40032</v>
      </c>
      <c r="I6729" s="56" t="s">
        <v>40033</v>
      </c>
      <c r="J6729" s="56" t="s">
        <v>40034</v>
      </c>
      <c r="K6729" s="56" t="s">
        <v>87</v>
      </c>
      <c r="L6729" s="90" t="str">
        <f t="shared" si="210"/>
        <v>NA</v>
      </c>
      <c r="M6729" s="90"/>
      <c r="O6729" s="91"/>
      <c r="P6729" s="56"/>
      <c r="Q6729" s="56"/>
      <c r="R6729" s="56"/>
      <c r="S6729" s="56"/>
      <c r="T6729" s="56" t="s">
        <v>35993</v>
      </c>
      <c r="U6729" s="56" t="s">
        <v>35994</v>
      </c>
      <c r="V6729" s="56" t="s">
        <v>35895</v>
      </c>
      <c r="W6729" s="56" t="s">
        <v>7566</v>
      </c>
      <c r="X6729" s="56" t="s">
        <v>3973</v>
      </c>
      <c r="Y6729" s="56"/>
      <c r="Z6729" s="56" t="s">
        <v>35995</v>
      </c>
      <c r="AA6729" s="56" t="s">
        <v>35996</v>
      </c>
      <c r="AB6729" s="56" t="s">
        <v>35993</v>
      </c>
      <c r="AC6729" s="56" t="s">
        <v>7326</v>
      </c>
      <c r="AD6729" s="90" t="str">
        <f t="shared" si="211"/>
        <v>NA</v>
      </c>
      <c r="AE6729" s="90"/>
      <c r="AF6729" s="90"/>
      <c r="AG6729" s="90"/>
    </row>
    <row r="6730" spans="1:33">
      <c r="A6730" s="56" t="s">
        <v>40035</v>
      </c>
      <c r="B6730" s="56" t="s">
        <v>40036</v>
      </c>
      <c r="C6730" s="56" t="s">
        <v>40037</v>
      </c>
      <c r="D6730" s="56" t="s">
        <v>7717</v>
      </c>
      <c r="E6730" s="56" t="s">
        <v>5345</v>
      </c>
      <c r="F6730" s="56" t="s">
        <v>22</v>
      </c>
      <c r="G6730" s="56"/>
      <c r="H6730" s="56" t="s">
        <v>40032</v>
      </c>
      <c r="I6730" s="56" t="s">
        <v>40033</v>
      </c>
      <c r="J6730" s="56" t="s">
        <v>40035</v>
      </c>
      <c r="K6730" s="56" t="s">
        <v>87</v>
      </c>
      <c r="L6730" s="90" t="str">
        <f t="shared" si="210"/>
        <v>NA</v>
      </c>
      <c r="M6730" s="90"/>
      <c r="O6730" s="91"/>
      <c r="P6730" s="56"/>
      <c r="Q6730" s="56"/>
      <c r="R6730" s="56"/>
      <c r="S6730" s="56"/>
      <c r="T6730" s="56" t="s">
        <v>35997</v>
      </c>
      <c r="U6730" s="56" t="s">
        <v>35998</v>
      </c>
      <c r="V6730" s="56" t="s">
        <v>35999</v>
      </c>
      <c r="W6730" s="56" t="s">
        <v>7566</v>
      </c>
      <c r="X6730" s="56" t="s">
        <v>3973</v>
      </c>
      <c r="Y6730" s="56"/>
      <c r="Z6730" s="56" t="s">
        <v>36000</v>
      </c>
      <c r="AA6730" s="56" t="s">
        <v>35996</v>
      </c>
      <c r="AB6730" s="56" t="s">
        <v>36001</v>
      </c>
      <c r="AC6730" s="56" t="s">
        <v>7326</v>
      </c>
      <c r="AD6730" s="90" t="str">
        <f t="shared" si="211"/>
        <v>NA</v>
      </c>
      <c r="AE6730" s="90"/>
      <c r="AF6730" s="90"/>
      <c r="AG6730" s="90"/>
    </row>
    <row r="6731" spans="1:33">
      <c r="A6731" s="56" t="s">
        <v>40038</v>
      </c>
      <c r="B6731" s="56" t="s">
        <v>40039</v>
      </c>
      <c r="C6731" s="56" t="s">
        <v>40040</v>
      </c>
      <c r="D6731" s="56" t="s">
        <v>7717</v>
      </c>
      <c r="E6731" s="56" t="s">
        <v>5345</v>
      </c>
      <c r="F6731" s="56" t="s">
        <v>22</v>
      </c>
      <c r="G6731" s="56"/>
      <c r="H6731" s="56" t="s">
        <v>40032</v>
      </c>
      <c r="I6731" s="56" t="s">
        <v>40033</v>
      </c>
      <c r="J6731" s="56" t="s">
        <v>40041</v>
      </c>
      <c r="K6731" s="56" t="s">
        <v>87</v>
      </c>
      <c r="L6731" s="90" t="str">
        <f t="shared" si="210"/>
        <v>NA</v>
      </c>
      <c r="M6731" s="90"/>
      <c r="O6731" s="91"/>
      <c r="P6731" s="56"/>
      <c r="Q6731" s="56"/>
      <c r="R6731" s="56"/>
      <c r="S6731" s="56"/>
      <c r="T6731" s="56" t="s">
        <v>36002</v>
      </c>
      <c r="U6731" s="56" t="s">
        <v>36003</v>
      </c>
      <c r="V6731" s="56" t="s">
        <v>36004</v>
      </c>
      <c r="W6731" s="56" t="s">
        <v>7566</v>
      </c>
      <c r="X6731" s="56" t="s">
        <v>3973</v>
      </c>
      <c r="Y6731" s="56"/>
      <c r="Z6731" s="56" t="s">
        <v>36005</v>
      </c>
      <c r="AA6731" s="56" t="s">
        <v>35996</v>
      </c>
      <c r="AB6731" s="56" t="s">
        <v>36002</v>
      </c>
      <c r="AC6731" s="56" t="s">
        <v>7326</v>
      </c>
      <c r="AD6731" s="90" t="str">
        <f t="shared" si="211"/>
        <v>NA</v>
      </c>
      <c r="AE6731" s="90"/>
      <c r="AF6731" s="90"/>
      <c r="AG6731" s="90"/>
    </row>
    <row r="6732" spans="1:33">
      <c r="A6732" s="56" t="s">
        <v>40042</v>
      </c>
      <c r="B6732" s="56" t="s">
        <v>40043</v>
      </c>
      <c r="C6732" s="56" t="s">
        <v>40044</v>
      </c>
      <c r="D6732" s="56" t="s">
        <v>7717</v>
      </c>
      <c r="E6732" s="56" t="s">
        <v>5345</v>
      </c>
      <c r="F6732" s="56" t="s">
        <v>22</v>
      </c>
      <c r="G6732" s="56"/>
      <c r="H6732" s="56" t="s">
        <v>40032</v>
      </c>
      <c r="I6732" s="56" t="s">
        <v>40033</v>
      </c>
      <c r="J6732" s="56" t="s">
        <v>40045</v>
      </c>
      <c r="K6732" s="56" t="s">
        <v>87</v>
      </c>
      <c r="L6732" s="90" t="str">
        <f t="shared" si="210"/>
        <v>NA</v>
      </c>
      <c r="M6732" s="90"/>
      <c r="O6732" s="91"/>
      <c r="P6732" s="56"/>
      <c r="Q6732" s="56"/>
      <c r="R6732" s="56"/>
      <c r="S6732" s="56"/>
      <c r="T6732" s="56" t="s">
        <v>36006</v>
      </c>
      <c r="U6732" s="56" t="s">
        <v>36007</v>
      </c>
      <c r="V6732" s="56" t="s">
        <v>36008</v>
      </c>
      <c r="W6732" s="56" t="s">
        <v>7566</v>
      </c>
      <c r="X6732" s="56" t="s">
        <v>36009</v>
      </c>
      <c r="Y6732" s="56"/>
      <c r="Z6732" s="56" t="s">
        <v>36010</v>
      </c>
      <c r="AA6732" s="56" t="s">
        <v>36011</v>
      </c>
      <c r="AB6732" s="56" t="s">
        <v>36006</v>
      </c>
      <c r="AC6732" s="56" t="s">
        <v>7326</v>
      </c>
      <c r="AD6732" s="90" t="str">
        <f t="shared" si="211"/>
        <v>NA</v>
      </c>
      <c r="AE6732" s="90"/>
      <c r="AF6732" s="90"/>
      <c r="AG6732" s="90"/>
    </row>
    <row r="6733" spans="1:33">
      <c r="A6733" s="56" t="s">
        <v>40046</v>
      </c>
      <c r="B6733" s="56" t="s">
        <v>40047</v>
      </c>
      <c r="C6733" s="56" t="s">
        <v>40048</v>
      </c>
      <c r="D6733" s="56" t="s">
        <v>7717</v>
      </c>
      <c r="E6733" s="56" t="s">
        <v>5345</v>
      </c>
      <c r="F6733" s="56" t="s">
        <v>22</v>
      </c>
      <c r="G6733" s="56"/>
      <c r="H6733" s="56" t="s">
        <v>40032</v>
      </c>
      <c r="I6733" s="56" t="s">
        <v>40033</v>
      </c>
      <c r="J6733" s="56" t="s">
        <v>40049</v>
      </c>
      <c r="K6733" s="56" t="s">
        <v>87</v>
      </c>
      <c r="L6733" s="90" t="str">
        <f t="shared" si="210"/>
        <v>NA</v>
      </c>
      <c r="M6733" s="90"/>
      <c r="O6733" s="91"/>
      <c r="P6733" s="56"/>
      <c r="Q6733" s="56"/>
      <c r="R6733" s="56"/>
      <c r="S6733" s="56"/>
      <c r="T6733" s="56" t="s">
        <v>36012</v>
      </c>
      <c r="U6733" s="56" t="s">
        <v>36013</v>
      </c>
      <c r="V6733" s="56" t="s">
        <v>36014</v>
      </c>
      <c r="W6733" s="56" t="s">
        <v>7566</v>
      </c>
      <c r="X6733" s="56" t="s">
        <v>36009</v>
      </c>
      <c r="Y6733" s="56"/>
      <c r="Z6733" s="56" t="s">
        <v>36015</v>
      </c>
      <c r="AA6733" s="56" t="s">
        <v>36011</v>
      </c>
      <c r="AB6733" s="56" t="s">
        <v>36012</v>
      </c>
      <c r="AC6733" s="56" t="s">
        <v>7326</v>
      </c>
      <c r="AD6733" s="90" t="str">
        <f t="shared" si="211"/>
        <v>NA</v>
      </c>
      <c r="AE6733" s="90"/>
      <c r="AF6733" s="90"/>
      <c r="AG6733" s="90"/>
    </row>
    <row r="6734" spans="1:33">
      <c r="A6734" s="56" t="s">
        <v>40050</v>
      </c>
      <c r="B6734" s="56" t="s">
        <v>40051</v>
      </c>
      <c r="C6734" s="56" t="s">
        <v>40052</v>
      </c>
      <c r="D6734" s="56" t="s">
        <v>7717</v>
      </c>
      <c r="E6734" s="56" t="s">
        <v>5345</v>
      </c>
      <c r="F6734" s="56" t="s">
        <v>22</v>
      </c>
      <c r="G6734" s="56"/>
      <c r="H6734" s="56" t="s">
        <v>40032</v>
      </c>
      <c r="I6734" s="56" t="s">
        <v>40033</v>
      </c>
      <c r="J6734" s="56" t="s">
        <v>40053</v>
      </c>
      <c r="K6734" s="56" t="s">
        <v>87</v>
      </c>
      <c r="L6734" s="90" t="str">
        <f t="shared" si="210"/>
        <v>NA</v>
      </c>
      <c r="M6734" s="90"/>
      <c r="O6734" s="91"/>
      <c r="P6734" s="56"/>
      <c r="Q6734" s="56"/>
      <c r="R6734" s="56"/>
      <c r="S6734" s="56"/>
      <c r="T6734" s="56" t="s">
        <v>36016</v>
      </c>
      <c r="U6734" s="56" t="s">
        <v>36017</v>
      </c>
      <c r="V6734" s="56" t="s">
        <v>35903</v>
      </c>
      <c r="W6734" s="56" t="s">
        <v>7566</v>
      </c>
      <c r="X6734" s="56" t="s">
        <v>35796</v>
      </c>
      <c r="Y6734" s="56"/>
      <c r="Z6734" s="56" t="s">
        <v>36018</v>
      </c>
      <c r="AA6734" s="56" t="s">
        <v>35798</v>
      </c>
      <c r="AB6734" s="56" t="s">
        <v>36019</v>
      </c>
      <c r="AC6734" s="56" t="s">
        <v>7326</v>
      </c>
      <c r="AD6734" s="90" t="str">
        <f t="shared" si="211"/>
        <v>NA</v>
      </c>
      <c r="AE6734" s="90"/>
      <c r="AF6734" s="90"/>
      <c r="AG6734" s="90"/>
    </row>
    <row r="6735" spans="1:33">
      <c r="A6735" s="56" t="s">
        <v>40054</v>
      </c>
      <c r="B6735" s="56" t="s">
        <v>40055</v>
      </c>
      <c r="C6735" s="56" t="s">
        <v>39808</v>
      </c>
      <c r="D6735" s="56" t="s">
        <v>7717</v>
      </c>
      <c r="E6735" s="56" t="s">
        <v>27802</v>
      </c>
      <c r="F6735" s="56" t="s">
        <v>22</v>
      </c>
      <c r="G6735" s="56"/>
      <c r="H6735" s="56" t="s">
        <v>40056</v>
      </c>
      <c r="I6735" s="56" t="s">
        <v>40057</v>
      </c>
      <c r="J6735" s="56" t="s">
        <v>40054</v>
      </c>
      <c r="K6735" s="56" t="s">
        <v>87</v>
      </c>
      <c r="L6735" s="90" t="str">
        <f t="shared" si="210"/>
        <v>NA</v>
      </c>
      <c r="M6735" s="90"/>
      <c r="O6735" s="91"/>
      <c r="P6735" s="56"/>
      <c r="Q6735" s="56"/>
      <c r="R6735" s="56"/>
      <c r="S6735" s="56"/>
      <c r="T6735" s="56" t="s">
        <v>15244</v>
      </c>
      <c r="U6735" s="56" t="s">
        <v>36020</v>
      </c>
      <c r="V6735" s="56" t="s">
        <v>36021</v>
      </c>
      <c r="W6735" s="56" t="s">
        <v>7566</v>
      </c>
      <c r="X6735" s="56" t="s">
        <v>35796</v>
      </c>
      <c r="Y6735" s="56"/>
      <c r="Z6735" s="56" t="s">
        <v>36018</v>
      </c>
      <c r="AA6735" s="56" t="s">
        <v>35798</v>
      </c>
      <c r="AB6735" s="56" t="s">
        <v>36022</v>
      </c>
      <c r="AC6735" s="56" t="s">
        <v>87</v>
      </c>
      <c r="AD6735" s="90" t="str">
        <f t="shared" si="211"/>
        <v>NA</v>
      </c>
      <c r="AE6735" s="90"/>
      <c r="AF6735" s="90"/>
      <c r="AG6735" s="90"/>
    </row>
    <row r="6736" spans="1:33">
      <c r="A6736" s="56" t="s">
        <v>40058</v>
      </c>
      <c r="B6736" s="56" t="s">
        <v>40059</v>
      </c>
      <c r="C6736" s="56" t="s">
        <v>40060</v>
      </c>
      <c r="D6736" s="56" t="s">
        <v>7717</v>
      </c>
      <c r="E6736" s="56" t="s">
        <v>5362</v>
      </c>
      <c r="F6736" s="56" t="s">
        <v>22</v>
      </c>
      <c r="G6736" s="56"/>
      <c r="H6736" s="56" t="s">
        <v>40061</v>
      </c>
      <c r="I6736" s="56" t="s">
        <v>40062</v>
      </c>
      <c r="J6736" s="56" t="s">
        <v>40058</v>
      </c>
      <c r="K6736" s="56" t="s">
        <v>87</v>
      </c>
      <c r="L6736" s="90" t="str">
        <f t="shared" si="210"/>
        <v>NA</v>
      </c>
      <c r="M6736" s="90"/>
      <c r="O6736" s="91"/>
      <c r="P6736" s="56"/>
      <c r="Q6736" s="56"/>
      <c r="R6736" s="56"/>
      <c r="S6736" s="56"/>
      <c r="T6736" s="56" t="s">
        <v>36023</v>
      </c>
      <c r="U6736" s="56" t="s">
        <v>36024</v>
      </c>
      <c r="V6736" s="56" t="s">
        <v>36025</v>
      </c>
      <c r="W6736" s="56" t="s">
        <v>7566</v>
      </c>
      <c r="X6736" s="56" t="s">
        <v>36026</v>
      </c>
      <c r="Y6736" s="56"/>
      <c r="Z6736" s="56" t="s">
        <v>36027</v>
      </c>
      <c r="AA6736" s="56" t="s">
        <v>36028</v>
      </c>
      <c r="AB6736" s="56" t="s">
        <v>36029</v>
      </c>
      <c r="AC6736" s="56" t="s">
        <v>7326</v>
      </c>
      <c r="AD6736" s="90" t="str">
        <f t="shared" si="211"/>
        <v>NA</v>
      </c>
      <c r="AE6736" s="90"/>
      <c r="AF6736" s="90"/>
      <c r="AG6736" s="90"/>
    </row>
    <row r="6737" spans="1:33">
      <c r="A6737" s="56" t="s">
        <v>40063</v>
      </c>
      <c r="B6737" s="56" t="s">
        <v>40064</v>
      </c>
      <c r="C6737" s="56" t="s">
        <v>39808</v>
      </c>
      <c r="D6737" s="56" t="s">
        <v>7717</v>
      </c>
      <c r="E6737" s="56" t="s">
        <v>5362</v>
      </c>
      <c r="F6737" s="56" t="s">
        <v>22</v>
      </c>
      <c r="G6737" s="56"/>
      <c r="H6737" s="56" t="s">
        <v>40061</v>
      </c>
      <c r="I6737" s="56" t="s">
        <v>40062</v>
      </c>
      <c r="J6737" s="56" t="s">
        <v>40065</v>
      </c>
      <c r="K6737" s="56" t="s">
        <v>87</v>
      </c>
      <c r="L6737" s="90" t="str">
        <f t="shared" si="210"/>
        <v>NA</v>
      </c>
      <c r="M6737" s="90"/>
      <c r="O6737" s="91"/>
      <c r="P6737" s="56"/>
      <c r="Q6737" s="56"/>
      <c r="R6737" s="56"/>
      <c r="S6737" s="56"/>
      <c r="T6737" s="56" t="s">
        <v>36030</v>
      </c>
      <c r="U6737" s="56" t="s">
        <v>36031</v>
      </c>
      <c r="V6737" s="56" t="s">
        <v>35895</v>
      </c>
      <c r="W6737" s="56" t="s">
        <v>7566</v>
      </c>
      <c r="X6737" s="56" t="s">
        <v>36032</v>
      </c>
      <c r="Y6737" s="56"/>
      <c r="Z6737" s="56" t="s">
        <v>36033</v>
      </c>
      <c r="AA6737" s="56" t="s">
        <v>36034</v>
      </c>
      <c r="AB6737" s="56" t="s">
        <v>36030</v>
      </c>
      <c r="AC6737" s="56" t="s">
        <v>7326</v>
      </c>
      <c r="AD6737" s="90" t="str">
        <f t="shared" si="211"/>
        <v>NA</v>
      </c>
      <c r="AE6737" s="90"/>
      <c r="AF6737" s="90"/>
      <c r="AG6737" s="90"/>
    </row>
    <row r="6738" spans="1:33">
      <c r="A6738" s="56" t="s">
        <v>40066</v>
      </c>
      <c r="B6738" s="56" t="s">
        <v>40067</v>
      </c>
      <c r="C6738" s="56" t="s">
        <v>40068</v>
      </c>
      <c r="D6738" s="56" t="s">
        <v>7717</v>
      </c>
      <c r="E6738" s="56" t="s">
        <v>533</v>
      </c>
      <c r="F6738" s="56" t="s">
        <v>22</v>
      </c>
      <c r="G6738" s="56"/>
      <c r="H6738" s="56" t="s">
        <v>40069</v>
      </c>
      <c r="I6738" s="56" t="s">
        <v>40070</v>
      </c>
      <c r="J6738" s="56" t="s">
        <v>40071</v>
      </c>
      <c r="K6738" s="56" t="s">
        <v>87</v>
      </c>
      <c r="L6738" s="90" t="str">
        <f t="shared" si="210"/>
        <v>NA</v>
      </c>
      <c r="M6738" s="90"/>
      <c r="O6738" s="91"/>
      <c r="P6738" s="56"/>
      <c r="Q6738" s="56"/>
      <c r="R6738" s="56"/>
      <c r="S6738" s="56"/>
      <c r="T6738" s="56" t="s">
        <v>36035</v>
      </c>
      <c r="U6738" s="56" t="s">
        <v>36036</v>
      </c>
      <c r="V6738" s="56" t="s">
        <v>35895</v>
      </c>
      <c r="W6738" s="56" t="s">
        <v>7566</v>
      </c>
      <c r="X6738" s="56" t="s">
        <v>4018</v>
      </c>
      <c r="Y6738" s="56"/>
      <c r="Z6738" s="56" t="s">
        <v>36037</v>
      </c>
      <c r="AA6738" s="56" t="s">
        <v>36038</v>
      </c>
      <c r="AB6738" s="56" t="s">
        <v>36035</v>
      </c>
      <c r="AC6738" s="56" t="s">
        <v>7326</v>
      </c>
      <c r="AD6738" s="90" t="str">
        <f t="shared" si="211"/>
        <v>NA</v>
      </c>
      <c r="AE6738" s="90"/>
      <c r="AF6738" s="90"/>
      <c r="AG6738" s="90"/>
    </row>
    <row r="6739" spans="1:33">
      <c r="A6739" s="56" t="s">
        <v>40072</v>
      </c>
      <c r="B6739" s="56" t="s">
        <v>40073</v>
      </c>
      <c r="C6739" s="56" t="s">
        <v>40074</v>
      </c>
      <c r="D6739" s="56" t="s">
        <v>7717</v>
      </c>
      <c r="E6739" s="56" t="s">
        <v>533</v>
      </c>
      <c r="F6739" s="56" t="s">
        <v>22</v>
      </c>
      <c r="G6739" s="56"/>
      <c r="H6739" s="56" t="s">
        <v>40075</v>
      </c>
      <c r="I6739" s="56" t="s">
        <v>40070</v>
      </c>
      <c r="J6739" s="56" t="s">
        <v>40076</v>
      </c>
      <c r="K6739" s="56" t="s">
        <v>87</v>
      </c>
      <c r="L6739" s="90" t="str">
        <f t="shared" si="210"/>
        <v>NA</v>
      </c>
      <c r="M6739" s="90"/>
      <c r="O6739" s="91"/>
      <c r="P6739" s="56"/>
      <c r="Q6739" s="56"/>
      <c r="R6739" s="56"/>
      <c r="S6739" s="56"/>
      <c r="T6739" s="56" t="s">
        <v>36039</v>
      </c>
      <c r="U6739" s="56" t="s">
        <v>36040</v>
      </c>
      <c r="V6739" s="56" t="s">
        <v>36041</v>
      </c>
      <c r="W6739" s="56" t="s">
        <v>7566</v>
      </c>
      <c r="X6739" s="56" t="s">
        <v>4018</v>
      </c>
      <c r="Y6739" s="56"/>
      <c r="Z6739" s="56" t="s">
        <v>36042</v>
      </c>
      <c r="AA6739" s="56" t="s">
        <v>36038</v>
      </c>
      <c r="AB6739" s="56" t="s">
        <v>36039</v>
      </c>
      <c r="AC6739" s="56" t="s">
        <v>7326</v>
      </c>
      <c r="AD6739" s="90" t="str">
        <f t="shared" si="211"/>
        <v>NA</v>
      </c>
      <c r="AE6739" s="90"/>
      <c r="AF6739" s="90"/>
      <c r="AG6739" s="90"/>
    </row>
    <row r="6740" spans="1:33">
      <c r="A6740" s="56" t="s">
        <v>40077</v>
      </c>
      <c r="B6740" s="56" t="s">
        <v>40078</v>
      </c>
      <c r="C6740" s="56" t="s">
        <v>40079</v>
      </c>
      <c r="D6740" s="56" t="s">
        <v>7717</v>
      </c>
      <c r="E6740" s="56" t="s">
        <v>533</v>
      </c>
      <c r="F6740" s="56" t="s">
        <v>22</v>
      </c>
      <c r="G6740" s="56"/>
      <c r="H6740" s="56" t="s">
        <v>40069</v>
      </c>
      <c r="I6740" s="56" t="s">
        <v>40070</v>
      </c>
      <c r="J6740" s="56" t="s">
        <v>40080</v>
      </c>
      <c r="K6740" s="56" t="s">
        <v>87</v>
      </c>
      <c r="L6740" s="90" t="str">
        <f t="shared" si="210"/>
        <v>NA</v>
      </c>
      <c r="M6740" s="90"/>
      <c r="O6740" s="91"/>
      <c r="P6740" s="56"/>
      <c r="Q6740" s="56"/>
      <c r="R6740" s="56"/>
      <c r="S6740" s="56"/>
      <c r="T6740" s="56" t="s">
        <v>36043</v>
      </c>
      <c r="U6740" s="56" t="s">
        <v>36044</v>
      </c>
      <c r="V6740" s="56" t="s">
        <v>36045</v>
      </c>
      <c r="W6740" s="56" t="s">
        <v>7566</v>
      </c>
      <c r="X6740" s="56" t="s">
        <v>4018</v>
      </c>
      <c r="Y6740" s="56"/>
      <c r="Z6740" s="56" t="s">
        <v>36046</v>
      </c>
      <c r="AA6740" s="56" t="s">
        <v>36038</v>
      </c>
      <c r="AB6740" s="56" t="s">
        <v>36047</v>
      </c>
      <c r="AC6740" s="56" t="s">
        <v>87</v>
      </c>
      <c r="AD6740" s="90" t="str">
        <f t="shared" si="211"/>
        <v>NA</v>
      </c>
      <c r="AE6740" s="90"/>
      <c r="AF6740" s="90"/>
      <c r="AG6740" s="90"/>
    </row>
    <row r="6741" spans="1:33">
      <c r="A6741" s="56" t="s">
        <v>40081</v>
      </c>
      <c r="B6741" s="56" t="s">
        <v>40082</v>
      </c>
      <c r="C6741" s="56" t="s">
        <v>40083</v>
      </c>
      <c r="D6741" s="56" t="s">
        <v>7717</v>
      </c>
      <c r="E6741" s="56" t="s">
        <v>533</v>
      </c>
      <c r="F6741" s="56" t="s">
        <v>22</v>
      </c>
      <c r="G6741" s="56"/>
      <c r="H6741" s="56" t="s">
        <v>40069</v>
      </c>
      <c r="I6741" s="56" t="s">
        <v>40070</v>
      </c>
      <c r="J6741" s="56" t="s">
        <v>40081</v>
      </c>
      <c r="K6741" s="56" t="s">
        <v>87</v>
      </c>
      <c r="L6741" s="90" t="str">
        <f t="shared" si="210"/>
        <v>NA</v>
      </c>
      <c r="M6741" s="90"/>
      <c r="O6741" s="91"/>
      <c r="P6741" s="56"/>
      <c r="Q6741" s="56"/>
      <c r="R6741" s="56"/>
      <c r="S6741" s="56"/>
      <c r="T6741" s="56" t="s">
        <v>36048</v>
      </c>
      <c r="U6741" s="56" t="s">
        <v>36049</v>
      </c>
      <c r="V6741" s="56" t="s">
        <v>36050</v>
      </c>
      <c r="W6741" s="56" t="s">
        <v>7566</v>
      </c>
      <c r="X6741" s="56" t="s">
        <v>4018</v>
      </c>
      <c r="Y6741" s="56"/>
      <c r="Z6741" s="56" t="s">
        <v>36037</v>
      </c>
      <c r="AA6741" s="56" t="s">
        <v>36038</v>
      </c>
      <c r="AB6741" s="56" t="s">
        <v>36048</v>
      </c>
      <c r="AC6741" s="56" t="s">
        <v>87</v>
      </c>
      <c r="AD6741" s="90" t="str">
        <f t="shared" si="211"/>
        <v>NA</v>
      </c>
      <c r="AE6741" s="90"/>
      <c r="AF6741" s="90"/>
      <c r="AG6741" s="90"/>
    </row>
    <row r="6742" spans="1:33">
      <c r="A6742" s="56" t="s">
        <v>39752</v>
      </c>
      <c r="B6742" s="56" t="s">
        <v>40084</v>
      </c>
      <c r="C6742" s="56" t="s">
        <v>40085</v>
      </c>
      <c r="D6742" s="56" t="s">
        <v>7717</v>
      </c>
      <c r="E6742" s="56" t="s">
        <v>533</v>
      </c>
      <c r="F6742" s="56" t="s">
        <v>22</v>
      </c>
      <c r="G6742" s="56"/>
      <c r="H6742" s="56" t="s">
        <v>40069</v>
      </c>
      <c r="I6742" s="56" t="s">
        <v>40070</v>
      </c>
      <c r="J6742" s="56" t="s">
        <v>40086</v>
      </c>
      <c r="K6742" s="56" t="s">
        <v>87</v>
      </c>
      <c r="L6742" s="90" t="str">
        <f t="shared" si="210"/>
        <v>NA</v>
      </c>
      <c r="M6742" s="90"/>
      <c r="O6742" s="91"/>
      <c r="P6742" s="56"/>
      <c r="Q6742" s="56"/>
      <c r="R6742" s="56"/>
      <c r="S6742" s="56"/>
      <c r="T6742" s="56" t="s">
        <v>36051</v>
      </c>
      <c r="U6742" s="56" t="s">
        <v>36052</v>
      </c>
      <c r="V6742" s="56" t="s">
        <v>36053</v>
      </c>
      <c r="W6742" s="56" t="s">
        <v>7566</v>
      </c>
      <c r="X6742" s="56" t="s">
        <v>4046</v>
      </c>
      <c r="Y6742" s="56"/>
      <c r="Z6742" s="56" t="s">
        <v>36054</v>
      </c>
      <c r="AA6742" s="56" t="s">
        <v>36055</v>
      </c>
      <c r="AB6742" s="56" t="s">
        <v>36051</v>
      </c>
      <c r="AC6742" s="56" t="s">
        <v>7326</v>
      </c>
      <c r="AD6742" s="90" t="str">
        <f t="shared" si="211"/>
        <v>NA</v>
      </c>
      <c r="AE6742" s="90"/>
      <c r="AF6742" s="90"/>
      <c r="AG6742" s="90"/>
    </row>
    <row r="6743" spans="1:33">
      <c r="A6743" s="56" t="s">
        <v>40087</v>
      </c>
      <c r="B6743" s="56" t="s">
        <v>40088</v>
      </c>
      <c r="C6743" s="56" t="s">
        <v>40089</v>
      </c>
      <c r="D6743" s="56" t="s">
        <v>7717</v>
      </c>
      <c r="E6743" s="56" t="s">
        <v>533</v>
      </c>
      <c r="F6743" s="56" t="s">
        <v>22</v>
      </c>
      <c r="G6743" s="56"/>
      <c r="H6743" s="56" t="s">
        <v>40069</v>
      </c>
      <c r="I6743" s="56" t="s">
        <v>40070</v>
      </c>
      <c r="J6743" s="56" t="s">
        <v>40087</v>
      </c>
      <c r="K6743" s="56" t="s">
        <v>87</v>
      </c>
      <c r="L6743" s="90" t="str">
        <f t="shared" si="210"/>
        <v>NA</v>
      </c>
      <c r="M6743" s="90"/>
      <c r="O6743" s="91"/>
      <c r="P6743" s="56"/>
      <c r="Q6743" s="56"/>
      <c r="R6743" s="56"/>
      <c r="S6743" s="56"/>
      <c r="T6743" s="56" t="s">
        <v>36056</v>
      </c>
      <c r="U6743" s="56" t="s">
        <v>36057</v>
      </c>
      <c r="V6743" s="56" t="s">
        <v>36058</v>
      </c>
      <c r="W6743" s="56" t="s">
        <v>7566</v>
      </c>
      <c r="X6743" s="56" t="s">
        <v>36059</v>
      </c>
      <c r="Y6743" s="56"/>
      <c r="Z6743" s="56" t="s">
        <v>36060</v>
      </c>
      <c r="AA6743" s="56" t="s">
        <v>36061</v>
      </c>
      <c r="AB6743" s="56" t="s">
        <v>36062</v>
      </c>
      <c r="AC6743" s="56" t="s">
        <v>7326</v>
      </c>
      <c r="AD6743" s="90" t="str">
        <f t="shared" si="211"/>
        <v>NA</v>
      </c>
      <c r="AE6743" s="90"/>
      <c r="AF6743" s="90"/>
      <c r="AG6743" s="90"/>
    </row>
    <row r="6744" spans="1:33">
      <c r="A6744" s="56" t="s">
        <v>40090</v>
      </c>
      <c r="B6744" s="56" t="s">
        <v>40091</v>
      </c>
      <c r="C6744" s="56" t="s">
        <v>39808</v>
      </c>
      <c r="D6744" s="56" t="s">
        <v>7717</v>
      </c>
      <c r="E6744" s="56" t="s">
        <v>10241</v>
      </c>
      <c r="F6744" s="56" t="s">
        <v>22</v>
      </c>
      <c r="G6744" s="56"/>
      <c r="H6744" s="56" t="s">
        <v>40092</v>
      </c>
      <c r="I6744" s="56" t="s">
        <v>40093</v>
      </c>
      <c r="J6744" s="56" t="s">
        <v>40090</v>
      </c>
      <c r="K6744" s="56" t="s">
        <v>87</v>
      </c>
      <c r="L6744" s="90" t="str">
        <f t="shared" si="210"/>
        <v>NA</v>
      </c>
      <c r="M6744" s="90"/>
      <c r="O6744" s="91"/>
      <c r="P6744" s="56"/>
      <c r="Q6744" s="56"/>
      <c r="R6744" s="56"/>
      <c r="S6744" s="56"/>
      <c r="T6744" s="56" t="s">
        <v>36063</v>
      </c>
      <c r="U6744" s="56" t="s">
        <v>36064</v>
      </c>
      <c r="V6744" s="56" t="s">
        <v>36065</v>
      </c>
      <c r="W6744" s="56" t="s">
        <v>7566</v>
      </c>
      <c r="X6744" s="56" t="s">
        <v>14834</v>
      </c>
      <c r="Y6744" s="56"/>
      <c r="Z6744" s="56" t="s">
        <v>36066</v>
      </c>
      <c r="AA6744" s="56" t="s">
        <v>36067</v>
      </c>
      <c r="AB6744" s="56"/>
      <c r="AC6744" s="56" t="s">
        <v>7326</v>
      </c>
      <c r="AD6744" s="90" t="str">
        <f t="shared" si="211"/>
        <v>NA</v>
      </c>
      <c r="AE6744" s="90"/>
      <c r="AF6744" s="90"/>
      <c r="AG6744" s="90"/>
    </row>
    <row r="6745" spans="1:33">
      <c r="A6745" s="56" t="s">
        <v>40094</v>
      </c>
      <c r="B6745" s="56" t="s">
        <v>40095</v>
      </c>
      <c r="C6745" s="56" t="s">
        <v>40096</v>
      </c>
      <c r="D6745" s="56" t="s">
        <v>7717</v>
      </c>
      <c r="E6745" s="56" t="s">
        <v>10250</v>
      </c>
      <c r="F6745" s="56" t="s">
        <v>22</v>
      </c>
      <c r="G6745" s="56"/>
      <c r="H6745" s="56" t="s">
        <v>40097</v>
      </c>
      <c r="I6745" s="56" t="s">
        <v>40098</v>
      </c>
      <c r="J6745" s="56" t="s">
        <v>40099</v>
      </c>
      <c r="K6745" s="56" t="s">
        <v>87</v>
      </c>
      <c r="L6745" s="90" t="str">
        <f t="shared" si="210"/>
        <v>NA</v>
      </c>
      <c r="M6745" s="90"/>
      <c r="O6745" s="91"/>
      <c r="P6745" s="56"/>
      <c r="Q6745" s="56"/>
      <c r="R6745" s="56"/>
      <c r="S6745" s="56"/>
      <c r="T6745" s="56" t="s">
        <v>36068</v>
      </c>
      <c r="U6745" s="56" t="s">
        <v>36069</v>
      </c>
      <c r="V6745" s="56" t="s">
        <v>36070</v>
      </c>
      <c r="W6745" s="56" t="s">
        <v>7566</v>
      </c>
      <c r="X6745" s="56" t="s">
        <v>7311</v>
      </c>
      <c r="Y6745" s="56"/>
      <c r="Z6745" s="56" t="s">
        <v>36071</v>
      </c>
      <c r="AA6745" s="56" t="s">
        <v>36072</v>
      </c>
      <c r="AB6745" s="56" t="s">
        <v>36073</v>
      </c>
      <c r="AC6745" s="56" t="s">
        <v>7326</v>
      </c>
      <c r="AD6745" s="90" t="str">
        <f t="shared" si="211"/>
        <v>NA</v>
      </c>
      <c r="AE6745" s="90"/>
      <c r="AF6745" s="90"/>
      <c r="AG6745" s="90"/>
    </row>
    <row r="6746" spans="1:33">
      <c r="A6746" s="56" t="s">
        <v>40100</v>
      </c>
      <c r="B6746" s="56" t="s">
        <v>40101</v>
      </c>
      <c r="C6746" s="56" t="s">
        <v>40102</v>
      </c>
      <c r="D6746" s="56" t="s">
        <v>7717</v>
      </c>
      <c r="E6746" s="56" t="s">
        <v>10250</v>
      </c>
      <c r="F6746" s="56" t="s">
        <v>22</v>
      </c>
      <c r="G6746" s="56"/>
      <c r="H6746" s="56" t="s">
        <v>40097</v>
      </c>
      <c r="I6746" s="56" t="s">
        <v>40098</v>
      </c>
      <c r="J6746" s="56" t="s">
        <v>40103</v>
      </c>
      <c r="K6746" s="56" t="s">
        <v>87</v>
      </c>
      <c r="L6746" s="90" t="str">
        <f t="shared" si="210"/>
        <v>NA</v>
      </c>
      <c r="M6746" s="90"/>
      <c r="O6746" s="91"/>
      <c r="P6746" s="56"/>
      <c r="Q6746" s="56"/>
      <c r="R6746" s="56"/>
      <c r="S6746" s="56"/>
      <c r="T6746" s="56" t="s">
        <v>36074</v>
      </c>
      <c r="U6746" s="56" t="s">
        <v>36075</v>
      </c>
      <c r="V6746" s="56" t="s">
        <v>36076</v>
      </c>
      <c r="W6746" s="56" t="s">
        <v>7566</v>
      </c>
      <c r="X6746" s="56" t="s">
        <v>7311</v>
      </c>
      <c r="Y6746" s="56"/>
      <c r="Z6746" s="56" t="s">
        <v>36071</v>
      </c>
      <c r="AA6746" s="56" t="s">
        <v>36072</v>
      </c>
      <c r="AB6746" s="56" t="s">
        <v>15755</v>
      </c>
      <c r="AC6746" s="56" t="s">
        <v>7326</v>
      </c>
      <c r="AD6746" s="90" t="str">
        <f t="shared" si="211"/>
        <v>NA</v>
      </c>
      <c r="AE6746" s="90"/>
      <c r="AF6746" s="90"/>
      <c r="AG6746" s="90"/>
    </row>
    <row r="6747" spans="1:33">
      <c r="A6747" s="56" t="s">
        <v>40104</v>
      </c>
      <c r="B6747" s="56" t="s">
        <v>40105</v>
      </c>
      <c r="C6747" s="56" t="s">
        <v>40106</v>
      </c>
      <c r="D6747" s="56" t="s">
        <v>7717</v>
      </c>
      <c r="E6747" s="56" t="s">
        <v>10258</v>
      </c>
      <c r="F6747" s="56" t="s">
        <v>22</v>
      </c>
      <c r="G6747" s="56"/>
      <c r="H6747" s="56" t="s">
        <v>40107</v>
      </c>
      <c r="I6747" s="56" t="s">
        <v>40108</v>
      </c>
      <c r="J6747" s="56" t="s">
        <v>40104</v>
      </c>
      <c r="K6747" s="56" t="s">
        <v>87</v>
      </c>
      <c r="L6747" s="90" t="str">
        <f t="shared" si="210"/>
        <v>NA</v>
      </c>
      <c r="M6747" s="90"/>
      <c r="O6747" s="91"/>
      <c r="P6747" s="56"/>
      <c r="Q6747" s="56"/>
      <c r="R6747" s="56"/>
      <c r="S6747" s="56"/>
      <c r="T6747" s="56" t="s">
        <v>36077</v>
      </c>
      <c r="U6747" s="56" t="s">
        <v>36078</v>
      </c>
      <c r="V6747" s="56" t="s">
        <v>36079</v>
      </c>
      <c r="W6747" s="56" t="s">
        <v>7566</v>
      </c>
      <c r="X6747" s="56" t="s">
        <v>7311</v>
      </c>
      <c r="Y6747" s="56"/>
      <c r="Z6747" s="56" t="s">
        <v>36080</v>
      </c>
      <c r="AA6747" s="56" t="s">
        <v>36072</v>
      </c>
      <c r="AB6747" s="56" t="s">
        <v>36081</v>
      </c>
      <c r="AC6747" s="56" t="s">
        <v>87</v>
      </c>
      <c r="AD6747" s="90" t="str">
        <f t="shared" si="211"/>
        <v>NA</v>
      </c>
      <c r="AE6747" s="90"/>
      <c r="AF6747" s="90"/>
      <c r="AG6747" s="90"/>
    </row>
    <row r="6748" spans="1:33">
      <c r="A6748" s="56" t="s">
        <v>40109</v>
      </c>
      <c r="B6748" s="56" t="s">
        <v>40110</v>
      </c>
      <c r="C6748" s="56" t="s">
        <v>40106</v>
      </c>
      <c r="D6748" s="56" t="s">
        <v>7717</v>
      </c>
      <c r="E6748" s="56" t="s">
        <v>10258</v>
      </c>
      <c r="F6748" s="56" t="s">
        <v>22</v>
      </c>
      <c r="G6748" s="56"/>
      <c r="H6748" s="56" t="s">
        <v>40107</v>
      </c>
      <c r="I6748" s="56" t="s">
        <v>40108</v>
      </c>
      <c r="J6748" s="56" t="s">
        <v>40111</v>
      </c>
      <c r="K6748" s="56" t="s">
        <v>87</v>
      </c>
      <c r="L6748" s="90" t="str">
        <f t="shared" si="210"/>
        <v>NA</v>
      </c>
      <c r="M6748" s="90"/>
      <c r="O6748" s="91"/>
      <c r="P6748" s="56"/>
      <c r="Q6748" s="56"/>
      <c r="R6748" s="56"/>
      <c r="S6748" s="56"/>
      <c r="T6748" s="56" t="s">
        <v>36082</v>
      </c>
      <c r="U6748" s="56" t="s">
        <v>36083</v>
      </c>
      <c r="V6748" s="56" t="s">
        <v>36084</v>
      </c>
      <c r="W6748" s="56" t="s">
        <v>7566</v>
      </c>
      <c r="X6748" s="56" t="s">
        <v>7311</v>
      </c>
      <c r="Y6748" s="56"/>
      <c r="Z6748" s="56" t="s">
        <v>36080</v>
      </c>
      <c r="AA6748" s="56" t="s">
        <v>36072</v>
      </c>
      <c r="AB6748" s="56" t="s">
        <v>36085</v>
      </c>
      <c r="AC6748" s="56" t="s">
        <v>87</v>
      </c>
      <c r="AD6748" s="90" t="str">
        <f t="shared" si="211"/>
        <v>NA</v>
      </c>
      <c r="AE6748" s="90"/>
      <c r="AF6748" s="90"/>
      <c r="AG6748" s="90"/>
    </row>
    <row r="6749" spans="1:33">
      <c r="A6749" s="56" t="s">
        <v>40112</v>
      </c>
      <c r="B6749" s="56" t="s">
        <v>40113</v>
      </c>
      <c r="C6749" s="56" t="s">
        <v>40114</v>
      </c>
      <c r="D6749" s="56" t="s">
        <v>7717</v>
      </c>
      <c r="E6749" s="56" t="s">
        <v>10258</v>
      </c>
      <c r="F6749" s="56" t="s">
        <v>22</v>
      </c>
      <c r="G6749" s="56"/>
      <c r="H6749" s="56" t="s">
        <v>40107</v>
      </c>
      <c r="I6749" s="56" t="s">
        <v>40108</v>
      </c>
      <c r="J6749" s="56" t="s">
        <v>40115</v>
      </c>
      <c r="K6749" s="56" t="s">
        <v>87</v>
      </c>
      <c r="L6749" s="90" t="str">
        <f t="shared" si="210"/>
        <v>NA</v>
      </c>
      <c r="M6749" s="90"/>
      <c r="O6749" s="91"/>
      <c r="P6749" s="56"/>
      <c r="Q6749" s="56"/>
      <c r="R6749" s="56"/>
      <c r="S6749" s="56"/>
      <c r="T6749" s="56" t="s">
        <v>36086</v>
      </c>
      <c r="U6749" s="56" t="s">
        <v>36087</v>
      </c>
      <c r="V6749" s="56" t="s">
        <v>36088</v>
      </c>
      <c r="W6749" s="56" t="s">
        <v>7566</v>
      </c>
      <c r="X6749" s="56" t="s">
        <v>7311</v>
      </c>
      <c r="Y6749" s="56"/>
      <c r="Z6749" s="56" t="s">
        <v>36089</v>
      </c>
      <c r="AA6749" s="56" t="s">
        <v>36072</v>
      </c>
      <c r="AB6749" s="56"/>
      <c r="AC6749" s="56" t="s">
        <v>87</v>
      </c>
      <c r="AD6749" s="90" t="str">
        <f t="shared" si="211"/>
        <v>NA</v>
      </c>
      <c r="AE6749" s="90"/>
      <c r="AF6749" s="90"/>
      <c r="AG6749" s="90"/>
    </row>
    <row r="6750" spans="1:33">
      <c r="A6750" s="56" t="s">
        <v>40116</v>
      </c>
      <c r="B6750" s="56" t="s">
        <v>40117</v>
      </c>
      <c r="C6750" s="56" t="s">
        <v>40118</v>
      </c>
      <c r="D6750" s="56" t="s">
        <v>7717</v>
      </c>
      <c r="E6750" s="56" t="s">
        <v>10274</v>
      </c>
      <c r="F6750" s="56" t="s">
        <v>22</v>
      </c>
      <c r="G6750" s="56"/>
      <c r="H6750" s="56" t="s">
        <v>40119</v>
      </c>
      <c r="I6750" s="56" t="s">
        <v>40120</v>
      </c>
      <c r="J6750" s="56" t="s">
        <v>40116</v>
      </c>
      <c r="K6750" s="56" t="s">
        <v>87</v>
      </c>
      <c r="L6750" s="90" t="str">
        <f t="shared" si="210"/>
        <v>NA</v>
      </c>
      <c r="M6750" s="90"/>
      <c r="O6750" s="91"/>
      <c r="P6750" s="56"/>
      <c r="Q6750" s="56"/>
      <c r="R6750" s="56"/>
      <c r="S6750" s="56"/>
      <c r="T6750" s="56" t="s">
        <v>36090</v>
      </c>
      <c r="U6750" s="56" t="s">
        <v>36091</v>
      </c>
      <c r="V6750" s="56" t="s">
        <v>36092</v>
      </c>
      <c r="W6750" s="56" t="s">
        <v>7566</v>
      </c>
      <c r="X6750" s="56" t="s">
        <v>7311</v>
      </c>
      <c r="Y6750" s="56"/>
      <c r="Z6750" s="56" t="s">
        <v>36089</v>
      </c>
      <c r="AA6750" s="56" t="s">
        <v>36072</v>
      </c>
      <c r="AB6750" s="56" t="s">
        <v>36093</v>
      </c>
      <c r="AC6750" s="56" t="s">
        <v>87</v>
      </c>
      <c r="AD6750" s="90" t="str">
        <f t="shared" si="211"/>
        <v>NA</v>
      </c>
      <c r="AE6750" s="90"/>
      <c r="AF6750" s="90"/>
      <c r="AG6750" s="90"/>
    </row>
    <row r="6751" spans="1:33">
      <c r="A6751" s="56" t="s">
        <v>40121</v>
      </c>
      <c r="B6751" s="56" t="s">
        <v>40122</v>
      </c>
      <c r="C6751" s="56" t="s">
        <v>40123</v>
      </c>
      <c r="D6751" s="56" t="s">
        <v>7717</v>
      </c>
      <c r="E6751" s="56" t="s">
        <v>5409</v>
      </c>
      <c r="F6751" s="56" t="s">
        <v>22</v>
      </c>
      <c r="G6751" s="56"/>
      <c r="H6751" s="56" t="s">
        <v>40124</v>
      </c>
      <c r="I6751" s="56" t="s">
        <v>40125</v>
      </c>
      <c r="J6751" s="56" t="s">
        <v>40121</v>
      </c>
      <c r="K6751" s="56" t="s">
        <v>87</v>
      </c>
      <c r="L6751" s="90" t="str">
        <f t="shared" si="210"/>
        <v>NA</v>
      </c>
      <c r="M6751" s="90"/>
      <c r="O6751" s="91"/>
      <c r="P6751" s="56"/>
      <c r="Q6751" s="56"/>
      <c r="R6751" s="56"/>
      <c r="S6751" s="56"/>
      <c r="T6751" s="56" t="s">
        <v>36094</v>
      </c>
      <c r="U6751" s="56" t="s">
        <v>36095</v>
      </c>
      <c r="V6751" s="56" t="s">
        <v>36096</v>
      </c>
      <c r="W6751" s="56" t="s">
        <v>7622</v>
      </c>
      <c r="X6751" s="56" t="s">
        <v>36097</v>
      </c>
      <c r="Y6751" s="56"/>
      <c r="Z6751" s="56" t="s">
        <v>36098</v>
      </c>
      <c r="AA6751" s="56" t="s">
        <v>36099</v>
      </c>
      <c r="AB6751" s="56" t="s">
        <v>36100</v>
      </c>
      <c r="AC6751" s="56" t="s">
        <v>87</v>
      </c>
      <c r="AD6751" s="90" t="str">
        <f t="shared" si="211"/>
        <v>NA</v>
      </c>
      <c r="AE6751" s="90"/>
      <c r="AF6751" s="90"/>
      <c r="AG6751" s="90"/>
    </row>
    <row r="6752" spans="1:33">
      <c r="A6752" s="56" t="s">
        <v>40126</v>
      </c>
      <c r="B6752" s="56" t="s">
        <v>40127</v>
      </c>
      <c r="C6752" s="56" t="s">
        <v>40128</v>
      </c>
      <c r="D6752" s="56" t="s">
        <v>7717</v>
      </c>
      <c r="E6752" s="56" t="s">
        <v>2449</v>
      </c>
      <c r="F6752" s="56" t="s">
        <v>22</v>
      </c>
      <c r="G6752" s="56"/>
      <c r="H6752" s="56" t="s">
        <v>40129</v>
      </c>
      <c r="I6752" s="56" t="s">
        <v>40130</v>
      </c>
      <c r="J6752" s="56"/>
      <c r="K6752" s="56" t="s">
        <v>87</v>
      </c>
      <c r="L6752" s="90" t="str">
        <f t="shared" si="210"/>
        <v>NA</v>
      </c>
      <c r="M6752" s="90"/>
      <c r="O6752" s="91"/>
      <c r="P6752" s="56"/>
      <c r="Q6752" s="56"/>
      <c r="R6752" s="56"/>
      <c r="S6752" s="56"/>
      <c r="T6752" s="56" t="s">
        <v>36101</v>
      </c>
      <c r="U6752" s="56" t="s">
        <v>36102</v>
      </c>
      <c r="V6752" s="56" t="s">
        <v>36103</v>
      </c>
      <c r="W6752" s="56" t="s">
        <v>7622</v>
      </c>
      <c r="X6752" s="56" t="s">
        <v>13136</v>
      </c>
      <c r="Y6752" s="56"/>
      <c r="Z6752" s="56" t="s">
        <v>36104</v>
      </c>
      <c r="AA6752" s="56" t="s">
        <v>36105</v>
      </c>
      <c r="AB6752" s="56" t="s">
        <v>36106</v>
      </c>
      <c r="AC6752" s="56" t="s">
        <v>7326</v>
      </c>
      <c r="AD6752" s="90" t="str">
        <f t="shared" si="211"/>
        <v>NA</v>
      </c>
      <c r="AE6752" s="90"/>
      <c r="AF6752" s="90"/>
      <c r="AG6752" s="90"/>
    </row>
    <row r="6753" spans="1:33">
      <c r="A6753" s="56" t="s">
        <v>40131</v>
      </c>
      <c r="B6753" s="56" t="s">
        <v>40132</v>
      </c>
      <c r="C6753" s="56" t="s">
        <v>40133</v>
      </c>
      <c r="D6753" s="56" t="s">
        <v>7717</v>
      </c>
      <c r="E6753" s="56" t="s">
        <v>2449</v>
      </c>
      <c r="F6753" s="56" t="s">
        <v>22</v>
      </c>
      <c r="G6753" s="56"/>
      <c r="H6753" s="56" t="s">
        <v>40129</v>
      </c>
      <c r="I6753" s="56" t="s">
        <v>40130</v>
      </c>
      <c r="J6753" s="56" t="s">
        <v>40134</v>
      </c>
      <c r="K6753" s="56" t="s">
        <v>87</v>
      </c>
      <c r="L6753" s="90" t="str">
        <f t="shared" si="210"/>
        <v>NA</v>
      </c>
      <c r="M6753" s="90"/>
      <c r="O6753" s="91"/>
      <c r="P6753" s="56"/>
      <c r="Q6753" s="56"/>
      <c r="R6753" s="56"/>
      <c r="S6753" s="56"/>
      <c r="T6753" s="56" t="s">
        <v>36107</v>
      </c>
      <c r="U6753" s="56" t="s">
        <v>36108</v>
      </c>
      <c r="V6753" s="56" t="s">
        <v>36103</v>
      </c>
      <c r="W6753" s="56" t="s">
        <v>7622</v>
      </c>
      <c r="X6753" s="56" t="s">
        <v>13136</v>
      </c>
      <c r="Y6753" s="56"/>
      <c r="Z6753" s="56" t="s">
        <v>36109</v>
      </c>
      <c r="AA6753" s="56" t="s">
        <v>36105</v>
      </c>
      <c r="AB6753" s="56" t="s">
        <v>36110</v>
      </c>
      <c r="AC6753" s="56" t="s">
        <v>7326</v>
      </c>
      <c r="AD6753" s="90" t="str">
        <f t="shared" si="211"/>
        <v>NA</v>
      </c>
      <c r="AE6753" s="90"/>
      <c r="AF6753" s="90"/>
      <c r="AG6753" s="90"/>
    </row>
    <row r="6754" spans="1:33">
      <c r="A6754" s="56" t="s">
        <v>40135</v>
      </c>
      <c r="B6754" s="56" t="s">
        <v>40136</v>
      </c>
      <c r="C6754" s="56" t="s">
        <v>40137</v>
      </c>
      <c r="D6754" s="56" t="s">
        <v>7717</v>
      </c>
      <c r="E6754" s="56" t="s">
        <v>261</v>
      </c>
      <c r="F6754" s="56" t="s">
        <v>22</v>
      </c>
      <c r="G6754" s="56"/>
      <c r="H6754" s="56" t="s">
        <v>40138</v>
      </c>
      <c r="I6754" s="56" t="s">
        <v>40139</v>
      </c>
      <c r="J6754" s="56"/>
      <c r="K6754" s="56" t="s">
        <v>87</v>
      </c>
      <c r="L6754" s="90" t="str">
        <f t="shared" si="210"/>
        <v>NA</v>
      </c>
      <c r="M6754" s="90"/>
      <c r="O6754" s="91"/>
      <c r="P6754" s="56"/>
      <c r="Q6754" s="56"/>
      <c r="R6754" s="56"/>
      <c r="S6754" s="56"/>
      <c r="T6754" s="56" t="s">
        <v>36111</v>
      </c>
      <c r="U6754" s="56" t="s">
        <v>36112</v>
      </c>
      <c r="V6754" s="56" t="s">
        <v>36103</v>
      </c>
      <c r="W6754" s="56" t="s">
        <v>7622</v>
      </c>
      <c r="X6754" s="56" t="s">
        <v>36113</v>
      </c>
      <c r="Y6754" s="56"/>
      <c r="Z6754" s="56" t="s">
        <v>36114</v>
      </c>
      <c r="AA6754" s="56" t="s">
        <v>36115</v>
      </c>
      <c r="AB6754" s="56" t="s">
        <v>36116</v>
      </c>
      <c r="AC6754" s="56" t="s">
        <v>7326</v>
      </c>
      <c r="AD6754" s="90" t="str">
        <f t="shared" si="211"/>
        <v>NA</v>
      </c>
      <c r="AE6754" s="90"/>
      <c r="AF6754" s="90"/>
      <c r="AG6754" s="90"/>
    </row>
    <row r="6755" spans="1:33">
      <c r="A6755" s="56" t="s">
        <v>40140</v>
      </c>
      <c r="B6755" s="56" t="s">
        <v>40141</v>
      </c>
      <c r="C6755" s="56" t="s">
        <v>37480</v>
      </c>
      <c r="D6755" s="56" t="s">
        <v>7717</v>
      </c>
      <c r="E6755" s="56" t="s">
        <v>261</v>
      </c>
      <c r="F6755" s="56" t="s">
        <v>22</v>
      </c>
      <c r="G6755" s="56"/>
      <c r="H6755" s="56" t="s">
        <v>40138</v>
      </c>
      <c r="I6755" s="56" t="s">
        <v>40139</v>
      </c>
      <c r="J6755" s="56" t="s">
        <v>40142</v>
      </c>
      <c r="K6755" s="56" t="s">
        <v>87</v>
      </c>
      <c r="L6755" s="90" t="str">
        <f t="shared" si="210"/>
        <v>NA</v>
      </c>
      <c r="M6755" s="90"/>
      <c r="O6755" s="91"/>
      <c r="P6755" s="56"/>
      <c r="Q6755" s="56"/>
      <c r="R6755" s="56"/>
      <c r="S6755" s="56"/>
      <c r="T6755" s="56" t="s">
        <v>36117</v>
      </c>
      <c r="U6755" s="56" t="s">
        <v>36118</v>
      </c>
      <c r="V6755" s="56" t="s">
        <v>36103</v>
      </c>
      <c r="W6755" s="56" t="s">
        <v>7622</v>
      </c>
      <c r="X6755" s="56" t="s">
        <v>36119</v>
      </c>
      <c r="Y6755" s="56"/>
      <c r="Z6755" s="56" t="s">
        <v>36120</v>
      </c>
      <c r="AA6755" s="56" t="s">
        <v>36121</v>
      </c>
      <c r="AB6755" s="56" t="s">
        <v>36122</v>
      </c>
      <c r="AC6755" s="56" t="s">
        <v>7326</v>
      </c>
      <c r="AD6755" s="90" t="str">
        <f t="shared" si="211"/>
        <v>NA</v>
      </c>
      <c r="AE6755" s="90"/>
      <c r="AF6755" s="90"/>
      <c r="AG6755" s="90"/>
    </row>
    <row r="6756" spans="1:33">
      <c r="A6756" s="56" t="s">
        <v>40143</v>
      </c>
      <c r="B6756" s="56" t="s">
        <v>40144</v>
      </c>
      <c r="C6756" s="56" t="s">
        <v>40145</v>
      </c>
      <c r="D6756" s="56" t="s">
        <v>7717</v>
      </c>
      <c r="E6756" s="56" t="s">
        <v>261</v>
      </c>
      <c r="F6756" s="56" t="s">
        <v>22</v>
      </c>
      <c r="G6756" s="56"/>
      <c r="H6756" s="56" t="s">
        <v>40138</v>
      </c>
      <c r="I6756" s="56" t="s">
        <v>40139</v>
      </c>
      <c r="J6756" s="56" t="s">
        <v>40146</v>
      </c>
      <c r="K6756" s="56" t="s">
        <v>87</v>
      </c>
      <c r="L6756" s="90" t="str">
        <f t="shared" si="210"/>
        <v>NA</v>
      </c>
      <c r="M6756" s="90"/>
      <c r="O6756" s="91"/>
      <c r="P6756" s="56"/>
      <c r="Q6756" s="56"/>
      <c r="R6756" s="56"/>
      <c r="S6756" s="56"/>
      <c r="T6756" s="56" t="s">
        <v>36123</v>
      </c>
      <c r="U6756" s="56" t="s">
        <v>36124</v>
      </c>
      <c r="V6756" s="56" t="s">
        <v>36103</v>
      </c>
      <c r="W6756" s="56" t="s">
        <v>7622</v>
      </c>
      <c r="X6756" s="56" t="s">
        <v>13248</v>
      </c>
      <c r="Y6756" s="56"/>
      <c r="Z6756" s="56" t="s">
        <v>36125</v>
      </c>
      <c r="AA6756" s="56" t="s">
        <v>36126</v>
      </c>
      <c r="AB6756" s="56" t="s">
        <v>36127</v>
      </c>
      <c r="AC6756" s="56" t="s">
        <v>7326</v>
      </c>
      <c r="AD6756" s="90" t="str">
        <f t="shared" si="211"/>
        <v>NA</v>
      </c>
      <c r="AE6756" s="90"/>
      <c r="AF6756" s="90"/>
      <c r="AG6756" s="90"/>
    </row>
    <row r="6757" spans="1:33">
      <c r="A6757" s="56" t="s">
        <v>40147</v>
      </c>
      <c r="B6757" s="56" t="s">
        <v>40148</v>
      </c>
      <c r="C6757" s="56" t="s">
        <v>40149</v>
      </c>
      <c r="D6757" s="56" t="s">
        <v>7717</v>
      </c>
      <c r="E6757" s="56" t="s">
        <v>261</v>
      </c>
      <c r="F6757" s="56" t="s">
        <v>22</v>
      </c>
      <c r="G6757" s="56"/>
      <c r="H6757" s="56" t="s">
        <v>40138</v>
      </c>
      <c r="I6757" s="56" t="s">
        <v>40139</v>
      </c>
      <c r="J6757" s="56"/>
      <c r="K6757" s="56" t="s">
        <v>87</v>
      </c>
      <c r="L6757" s="90" t="str">
        <f t="shared" si="210"/>
        <v>NA</v>
      </c>
      <c r="M6757" s="90"/>
      <c r="O6757" s="91"/>
      <c r="P6757" s="56"/>
      <c r="Q6757" s="56"/>
      <c r="R6757" s="56"/>
      <c r="S6757" s="56"/>
      <c r="T6757" s="56" t="s">
        <v>36128</v>
      </c>
      <c r="U6757" s="56" t="s">
        <v>36129</v>
      </c>
      <c r="V6757" s="56" t="s">
        <v>36103</v>
      </c>
      <c r="W6757" s="56" t="s">
        <v>7622</v>
      </c>
      <c r="X6757" s="56" t="s">
        <v>36130</v>
      </c>
      <c r="Y6757" s="56"/>
      <c r="Z6757" s="56" t="s">
        <v>36131</v>
      </c>
      <c r="AA6757" s="56" t="s">
        <v>36132</v>
      </c>
      <c r="AB6757" s="56" t="s">
        <v>36133</v>
      </c>
      <c r="AC6757" s="56" t="s">
        <v>7326</v>
      </c>
      <c r="AD6757" s="90" t="str">
        <f t="shared" si="211"/>
        <v>NA</v>
      </c>
      <c r="AE6757" s="90"/>
      <c r="AF6757" s="90"/>
      <c r="AG6757" s="90"/>
    </row>
    <row r="6758" spans="1:33">
      <c r="A6758" s="56" t="s">
        <v>40150</v>
      </c>
      <c r="B6758" s="56" t="s">
        <v>40151</v>
      </c>
      <c r="C6758" s="56" t="s">
        <v>40152</v>
      </c>
      <c r="D6758" s="56" t="s">
        <v>7717</v>
      </c>
      <c r="E6758" s="56" t="s">
        <v>261</v>
      </c>
      <c r="F6758" s="56" t="s">
        <v>22</v>
      </c>
      <c r="G6758" s="56"/>
      <c r="H6758" s="56" t="s">
        <v>40138</v>
      </c>
      <c r="I6758" s="56" t="s">
        <v>40139</v>
      </c>
      <c r="J6758" s="56" t="s">
        <v>40150</v>
      </c>
      <c r="K6758" s="56" t="s">
        <v>87</v>
      </c>
      <c r="L6758" s="90" t="str">
        <f t="shared" si="210"/>
        <v>NA</v>
      </c>
      <c r="M6758" s="90"/>
      <c r="O6758" s="91"/>
      <c r="P6758" s="56"/>
      <c r="Q6758" s="56"/>
      <c r="R6758" s="56"/>
      <c r="S6758" s="56"/>
      <c r="T6758" s="56" t="s">
        <v>36134</v>
      </c>
      <c r="U6758" s="56" t="s">
        <v>36135</v>
      </c>
      <c r="V6758" s="56" t="s">
        <v>36103</v>
      </c>
      <c r="W6758" s="56" t="s">
        <v>7622</v>
      </c>
      <c r="X6758" s="56" t="s">
        <v>36136</v>
      </c>
      <c r="Y6758" s="56"/>
      <c r="Z6758" s="56" t="s">
        <v>36137</v>
      </c>
      <c r="AA6758" s="56" t="s">
        <v>36138</v>
      </c>
      <c r="AB6758" s="56" t="s">
        <v>36139</v>
      </c>
      <c r="AC6758" s="56" t="s">
        <v>7326</v>
      </c>
      <c r="AD6758" s="90" t="str">
        <f t="shared" si="211"/>
        <v>NA</v>
      </c>
      <c r="AE6758" s="90"/>
      <c r="AF6758" s="90"/>
      <c r="AG6758" s="90"/>
    </row>
    <row r="6759" spans="1:33">
      <c r="A6759" s="56" t="s">
        <v>40153</v>
      </c>
      <c r="B6759" s="56" t="s">
        <v>40154</v>
      </c>
      <c r="C6759" s="56" t="s">
        <v>40155</v>
      </c>
      <c r="D6759" s="56" t="s">
        <v>7717</v>
      </c>
      <c r="E6759" s="56" t="s">
        <v>40156</v>
      </c>
      <c r="F6759" s="56" t="s">
        <v>22</v>
      </c>
      <c r="G6759" s="56"/>
      <c r="H6759" s="56" t="s">
        <v>40157</v>
      </c>
      <c r="I6759" s="56" t="s">
        <v>40158</v>
      </c>
      <c r="J6759" s="56"/>
      <c r="K6759" s="56" t="s">
        <v>87</v>
      </c>
      <c r="L6759" s="90" t="str">
        <f t="shared" si="210"/>
        <v>NA</v>
      </c>
      <c r="M6759" s="90"/>
      <c r="O6759" s="91"/>
      <c r="P6759" s="56"/>
      <c r="Q6759" s="56"/>
      <c r="R6759" s="56"/>
      <c r="S6759" s="56"/>
      <c r="T6759" s="56" t="s">
        <v>36140</v>
      </c>
      <c r="U6759" s="56" t="s">
        <v>36141</v>
      </c>
      <c r="V6759" s="56" t="s">
        <v>36142</v>
      </c>
      <c r="W6759" s="56" t="s">
        <v>7622</v>
      </c>
      <c r="X6759" s="56" t="s">
        <v>8027</v>
      </c>
      <c r="Y6759" s="56"/>
      <c r="Z6759" s="56" t="s">
        <v>36143</v>
      </c>
      <c r="AA6759" s="56" t="s">
        <v>36144</v>
      </c>
      <c r="AB6759" s="56" t="s">
        <v>36140</v>
      </c>
      <c r="AC6759" s="56" t="s">
        <v>7326</v>
      </c>
      <c r="AD6759" s="90" t="str">
        <f t="shared" si="211"/>
        <v>NA</v>
      </c>
      <c r="AE6759" s="90"/>
      <c r="AF6759" s="90"/>
      <c r="AG6759" s="90"/>
    </row>
    <row r="6760" spans="1:33">
      <c r="A6760" s="56" t="s">
        <v>40159</v>
      </c>
      <c r="B6760" s="56" t="s">
        <v>40160</v>
      </c>
      <c r="C6760" s="56" t="s">
        <v>40161</v>
      </c>
      <c r="D6760" s="56" t="s">
        <v>7717</v>
      </c>
      <c r="E6760" s="56" t="s">
        <v>5426</v>
      </c>
      <c r="F6760" s="56" t="s">
        <v>22</v>
      </c>
      <c r="G6760" s="56"/>
      <c r="H6760" s="56" t="s">
        <v>40162</v>
      </c>
      <c r="I6760" s="56" t="s">
        <v>40163</v>
      </c>
      <c r="J6760" s="56" t="s">
        <v>40164</v>
      </c>
      <c r="K6760" s="56" t="s">
        <v>87</v>
      </c>
      <c r="L6760" s="90" t="str">
        <f t="shared" si="210"/>
        <v>NA</v>
      </c>
      <c r="M6760" s="90"/>
      <c r="O6760" s="91"/>
      <c r="P6760" s="56"/>
      <c r="Q6760" s="56"/>
      <c r="R6760" s="56"/>
      <c r="S6760" s="56"/>
      <c r="T6760" s="56" t="s">
        <v>36145</v>
      </c>
      <c r="U6760" s="56" t="s">
        <v>36146</v>
      </c>
      <c r="V6760" s="56" t="s">
        <v>36142</v>
      </c>
      <c r="W6760" s="56" t="s">
        <v>7622</v>
      </c>
      <c r="X6760" s="56" t="s">
        <v>104</v>
      </c>
      <c r="Y6760" s="56"/>
      <c r="Z6760" s="56" t="s">
        <v>36147</v>
      </c>
      <c r="AA6760" s="56" t="s">
        <v>36148</v>
      </c>
      <c r="AB6760" s="56" t="s">
        <v>36145</v>
      </c>
      <c r="AC6760" s="56" t="s">
        <v>7326</v>
      </c>
      <c r="AD6760" s="90" t="str">
        <f t="shared" si="211"/>
        <v>NA</v>
      </c>
      <c r="AE6760" s="90"/>
      <c r="AF6760" s="90"/>
      <c r="AG6760" s="90"/>
    </row>
    <row r="6761" spans="1:33">
      <c r="A6761" s="56" t="s">
        <v>40165</v>
      </c>
      <c r="B6761" s="56" t="s">
        <v>40166</v>
      </c>
      <c r="C6761" s="56" t="s">
        <v>40167</v>
      </c>
      <c r="D6761" s="56" t="s">
        <v>7717</v>
      </c>
      <c r="E6761" s="56" t="s">
        <v>5446</v>
      </c>
      <c r="F6761" s="56" t="s">
        <v>22</v>
      </c>
      <c r="G6761" s="56"/>
      <c r="H6761" s="56" t="s">
        <v>40168</v>
      </c>
      <c r="I6761" s="56" t="s">
        <v>40169</v>
      </c>
      <c r="J6761" s="56" t="s">
        <v>40170</v>
      </c>
      <c r="K6761" s="56" t="s">
        <v>87</v>
      </c>
      <c r="L6761" s="90" t="str">
        <f t="shared" si="210"/>
        <v>NA</v>
      </c>
      <c r="M6761" s="90"/>
      <c r="O6761" s="91"/>
      <c r="P6761" s="56"/>
      <c r="Q6761" s="56"/>
      <c r="R6761" s="56"/>
      <c r="S6761" s="56"/>
      <c r="T6761" s="56" t="s">
        <v>36149</v>
      </c>
      <c r="U6761" s="56" t="s">
        <v>36150</v>
      </c>
      <c r="V6761" s="56" t="s">
        <v>36142</v>
      </c>
      <c r="W6761" s="56" t="s">
        <v>7622</v>
      </c>
      <c r="X6761" s="56" t="s">
        <v>104</v>
      </c>
      <c r="Y6761" s="56"/>
      <c r="Z6761" s="56" t="s">
        <v>36147</v>
      </c>
      <c r="AA6761" s="56" t="s">
        <v>36148</v>
      </c>
      <c r="AB6761" s="56" t="s">
        <v>36149</v>
      </c>
      <c r="AC6761" s="56" t="s">
        <v>7326</v>
      </c>
      <c r="AD6761" s="90" t="str">
        <f t="shared" si="211"/>
        <v>NA</v>
      </c>
      <c r="AE6761" s="90"/>
      <c r="AF6761" s="90"/>
      <c r="AG6761" s="90"/>
    </row>
    <row r="6762" spans="1:33">
      <c r="A6762" s="56" t="s">
        <v>40171</v>
      </c>
      <c r="B6762" s="56" t="s">
        <v>40172</v>
      </c>
      <c r="C6762" s="56" t="s">
        <v>40173</v>
      </c>
      <c r="D6762" s="56" t="s">
        <v>7717</v>
      </c>
      <c r="E6762" s="56" t="s">
        <v>5456</v>
      </c>
      <c r="F6762" s="56" t="s">
        <v>22</v>
      </c>
      <c r="G6762" s="56"/>
      <c r="H6762" s="56" t="s">
        <v>40174</v>
      </c>
      <c r="I6762" s="56" t="s">
        <v>40175</v>
      </c>
      <c r="J6762" s="56"/>
      <c r="K6762" s="56" t="s">
        <v>87</v>
      </c>
      <c r="L6762" s="90" t="str">
        <f t="shared" si="210"/>
        <v>NA</v>
      </c>
      <c r="M6762" s="90"/>
      <c r="O6762" s="91"/>
      <c r="P6762" s="56"/>
      <c r="Q6762" s="56"/>
      <c r="R6762" s="56"/>
      <c r="S6762" s="56"/>
      <c r="T6762" s="56" t="s">
        <v>36151</v>
      </c>
      <c r="U6762" s="56" t="s">
        <v>36152</v>
      </c>
      <c r="V6762" s="56" t="s">
        <v>36142</v>
      </c>
      <c r="W6762" s="56" t="s">
        <v>7622</v>
      </c>
      <c r="X6762" s="56" t="s">
        <v>118</v>
      </c>
      <c r="Y6762" s="56"/>
      <c r="Z6762" s="56" t="s">
        <v>36153</v>
      </c>
      <c r="AA6762" s="56" t="s">
        <v>36154</v>
      </c>
      <c r="AB6762" s="56" t="s">
        <v>36151</v>
      </c>
      <c r="AC6762" s="56" t="s">
        <v>7326</v>
      </c>
      <c r="AD6762" s="90" t="str">
        <f t="shared" si="211"/>
        <v>NA</v>
      </c>
      <c r="AE6762" s="90"/>
      <c r="AF6762" s="90"/>
      <c r="AG6762" s="90"/>
    </row>
    <row r="6763" spans="1:33">
      <c r="A6763" s="56" t="s">
        <v>40176</v>
      </c>
      <c r="B6763" s="56" t="s">
        <v>40177</v>
      </c>
      <c r="C6763" s="56" t="s">
        <v>40178</v>
      </c>
      <c r="D6763" s="56" t="s">
        <v>7717</v>
      </c>
      <c r="E6763" s="56" t="s">
        <v>5464</v>
      </c>
      <c r="F6763" s="56" t="s">
        <v>22</v>
      </c>
      <c r="G6763" s="56"/>
      <c r="H6763" s="56" t="s">
        <v>40179</v>
      </c>
      <c r="I6763" s="56" t="s">
        <v>40180</v>
      </c>
      <c r="J6763" s="56" t="s">
        <v>40181</v>
      </c>
      <c r="K6763" s="56" t="s">
        <v>87</v>
      </c>
      <c r="L6763" s="90" t="str">
        <f t="shared" si="210"/>
        <v>NA</v>
      </c>
      <c r="M6763" s="90"/>
      <c r="O6763" s="91"/>
      <c r="P6763" s="56"/>
      <c r="Q6763" s="56"/>
      <c r="R6763" s="56"/>
      <c r="S6763" s="56"/>
      <c r="T6763" s="56" t="s">
        <v>36155</v>
      </c>
      <c r="U6763" s="56" t="s">
        <v>36156</v>
      </c>
      <c r="V6763" s="56" t="s">
        <v>36142</v>
      </c>
      <c r="W6763" s="56" t="s">
        <v>7622</v>
      </c>
      <c r="X6763" s="56" t="s">
        <v>118</v>
      </c>
      <c r="Y6763" s="56"/>
      <c r="Z6763" s="56" t="s">
        <v>36153</v>
      </c>
      <c r="AA6763" s="56" t="s">
        <v>36154</v>
      </c>
      <c r="AB6763" s="56" t="s">
        <v>36155</v>
      </c>
      <c r="AC6763" s="56" t="s">
        <v>7326</v>
      </c>
      <c r="AD6763" s="90" t="str">
        <f t="shared" si="211"/>
        <v>NA</v>
      </c>
      <c r="AE6763" s="90"/>
      <c r="AF6763" s="90"/>
      <c r="AG6763" s="90"/>
    </row>
    <row r="6764" spans="1:33">
      <c r="A6764" s="56" t="s">
        <v>40182</v>
      </c>
      <c r="B6764" s="56" t="s">
        <v>40183</v>
      </c>
      <c r="C6764" s="56" t="s">
        <v>40178</v>
      </c>
      <c r="D6764" s="56" t="s">
        <v>7717</v>
      </c>
      <c r="E6764" s="56" t="s">
        <v>5464</v>
      </c>
      <c r="F6764" s="56" t="s">
        <v>22</v>
      </c>
      <c r="G6764" s="56"/>
      <c r="H6764" s="56" t="s">
        <v>40179</v>
      </c>
      <c r="I6764" s="56" t="s">
        <v>40180</v>
      </c>
      <c r="J6764" s="56" t="s">
        <v>40182</v>
      </c>
      <c r="K6764" s="56" t="s">
        <v>87</v>
      </c>
      <c r="L6764" s="90" t="str">
        <f t="shared" si="210"/>
        <v>NA</v>
      </c>
      <c r="M6764" s="90"/>
      <c r="O6764" s="91"/>
      <c r="P6764" s="56"/>
      <c r="Q6764" s="56"/>
      <c r="R6764" s="56"/>
      <c r="S6764" s="56"/>
      <c r="T6764" s="56" t="s">
        <v>36157</v>
      </c>
      <c r="U6764" s="56" t="s">
        <v>36158</v>
      </c>
      <c r="V6764" s="56" t="s">
        <v>36142</v>
      </c>
      <c r="W6764" s="56" t="s">
        <v>7622</v>
      </c>
      <c r="X6764" s="56" t="s">
        <v>118</v>
      </c>
      <c r="Y6764" s="56"/>
      <c r="Z6764" s="56" t="s">
        <v>36153</v>
      </c>
      <c r="AA6764" s="56" t="s">
        <v>36154</v>
      </c>
      <c r="AB6764" s="56" t="s">
        <v>36159</v>
      </c>
      <c r="AC6764" s="56" t="s">
        <v>7326</v>
      </c>
      <c r="AD6764" s="90" t="str">
        <f t="shared" si="211"/>
        <v>NA</v>
      </c>
      <c r="AE6764" s="90"/>
      <c r="AF6764" s="90"/>
      <c r="AG6764" s="90"/>
    </row>
    <row r="6765" spans="1:33">
      <c r="A6765" s="56" t="s">
        <v>40184</v>
      </c>
      <c r="B6765" s="56" t="s">
        <v>40185</v>
      </c>
      <c r="C6765" s="56" t="s">
        <v>40186</v>
      </c>
      <c r="D6765" s="56" t="s">
        <v>7717</v>
      </c>
      <c r="E6765" s="56" t="s">
        <v>5464</v>
      </c>
      <c r="F6765" s="56" t="s">
        <v>22</v>
      </c>
      <c r="G6765" s="56"/>
      <c r="H6765" s="56" t="s">
        <v>40179</v>
      </c>
      <c r="I6765" s="56" t="s">
        <v>40180</v>
      </c>
      <c r="J6765" s="56" t="s">
        <v>40184</v>
      </c>
      <c r="K6765" s="56" t="s">
        <v>87</v>
      </c>
      <c r="L6765" s="90" t="str">
        <f t="shared" si="210"/>
        <v>NA</v>
      </c>
      <c r="M6765" s="90"/>
      <c r="O6765" s="91"/>
      <c r="P6765" s="56"/>
      <c r="Q6765" s="56"/>
      <c r="R6765" s="56"/>
      <c r="S6765" s="56"/>
      <c r="T6765" s="56" t="s">
        <v>36160</v>
      </c>
      <c r="U6765" s="56" t="s">
        <v>36161</v>
      </c>
      <c r="V6765" s="56" t="s">
        <v>36142</v>
      </c>
      <c r="W6765" s="56" t="s">
        <v>7622</v>
      </c>
      <c r="X6765" s="56" t="s">
        <v>118</v>
      </c>
      <c r="Y6765" s="56"/>
      <c r="Z6765" s="56" t="s">
        <v>36153</v>
      </c>
      <c r="AA6765" s="56" t="s">
        <v>36154</v>
      </c>
      <c r="AB6765" s="56" t="s">
        <v>36160</v>
      </c>
      <c r="AC6765" s="56" t="s">
        <v>7326</v>
      </c>
      <c r="AD6765" s="90" t="str">
        <f t="shared" si="211"/>
        <v>NA</v>
      </c>
      <c r="AE6765" s="90"/>
      <c r="AF6765" s="90"/>
      <c r="AG6765" s="90"/>
    </row>
    <row r="6766" spans="1:33">
      <c r="A6766" s="56" t="s">
        <v>40187</v>
      </c>
      <c r="B6766" s="56" t="s">
        <v>40188</v>
      </c>
      <c r="C6766" s="56" t="s">
        <v>40189</v>
      </c>
      <c r="D6766" s="56" t="s">
        <v>7717</v>
      </c>
      <c r="E6766" s="56" t="s">
        <v>5474</v>
      </c>
      <c r="F6766" s="56" t="s">
        <v>22</v>
      </c>
      <c r="G6766" s="56"/>
      <c r="H6766" s="56" t="s">
        <v>40190</v>
      </c>
      <c r="I6766" s="56" t="s">
        <v>40191</v>
      </c>
      <c r="J6766" s="56" t="s">
        <v>40187</v>
      </c>
      <c r="K6766" s="56" t="s">
        <v>87</v>
      </c>
      <c r="L6766" s="90" t="str">
        <f t="shared" si="210"/>
        <v>NA</v>
      </c>
      <c r="M6766" s="90"/>
      <c r="O6766" s="91"/>
      <c r="P6766" s="56"/>
      <c r="Q6766" s="56"/>
      <c r="R6766" s="56"/>
      <c r="S6766" s="56"/>
      <c r="T6766" s="56" t="s">
        <v>36162</v>
      </c>
      <c r="U6766" s="56" t="s">
        <v>36163</v>
      </c>
      <c r="V6766" s="56" t="s">
        <v>36142</v>
      </c>
      <c r="W6766" s="56" t="s">
        <v>7622</v>
      </c>
      <c r="X6766" s="56" t="s">
        <v>118</v>
      </c>
      <c r="Y6766" s="56"/>
      <c r="Z6766" s="56" t="s">
        <v>36153</v>
      </c>
      <c r="AA6766" s="56" t="s">
        <v>36154</v>
      </c>
      <c r="AB6766" s="56" t="s">
        <v>36162</v>
      </c>
      <c r="AC6766" s="56" t="s">
        <v>7326</v>
      </c>
      <c r="AD6766" s="90" t="str">
        <f t="shared" si="211"/>
        <v>NA</v>
      </c>
      <c r="AE6766" s="90"/>
      <c r="AF6766" s="90"/>
      <c r="AG6766" s="90"/>
    </row>
    <row r="6767" spans="1:33">
      <c r="A6767" s="56" t="s">
        <v>40192</v>
      </c>
      <c r="B6767" s="56" t="s">
        <v>40193</v>
      </c>
      <c r="C6767" s="56" t="s">
        <v>40194</v>
      </c>
      <c r="D6767" s="56" t="s">
        <v>7717</v>
      </c>
      <c r="E6767" s="56" t="s">
        <v>5491</v>
      </c>
      <c r="F6767" s="56" t="s">
        <v>22</v>
      </c>
      <c r="G6767" s="56"/>
      <c r="H6767" s="56" t="s">
        <v>40195</v>
      </c>
      <c r="I6767" s="56" t="s">
        <v>40196</v>
      </c>
      <c r="J6767" s="56" t="s">
        <v>40197</v>
      </c>
      <c r="K6767" s="56" t="s">
        <v>87</v>
      </c>
      <c r="L6767" s="90" t="str">
        <f t="shared" si="210"/>
        <v>NA</v>
      </c>
      <c r="M6767" s="90"/>
      <c r="O6767" s="91"/>
      <c r="P6767" s="56"/>
      <c r="Q6767" s="56"/>
      <c r="R6767" s="56"/>
      <c r="S6767" s="56"/>
      <c r="T6767" s="56" t="s">
        <v>36164</v>
      </c>
      <c r="U6767" s="56" t="s">
        <v>36165</v>
      </c>
      <c r="V6767" s="56" t="s">
        <v>36142</v>
      </c>
      <c r="W6767" s="56" t="s">
        <v>7622</v>
      </c>
      <c r="X6767" s="56" t="s">
        <v>14322</v>
      </c>
      <c r="Y6767" s="56"/>
      <c r="Z6767" s="56" t="s">
        <v>36166</v>
      </c>
      <c r="AA6767" s="56" t="s">
        <v>36167</v>
      </c>
      <c r="AB6767" s="56" t="s">
        <v>36168</v>
      </c>
      <c r="AC6767" s="56" t="s">
        <v>7326</v>
      </c>
      <c r="AD6767" s="90" t="str">
        <f t="shared" si="211"/>
        <v>NA</v>
      </c>
      <c r="AE6767" s="90"/>
      <c r="AF6767" s="90"/>
      <c r="AG6767" s="90"/>
    </row>
    <row r="6768" spans="1:33">
      <c r="A6768" s="56" t="s">
        <v>40198</v>
      </c>
      <c r="B6768" s="56" t="s">
        <v>40199</v>
      </c>
      <c r="C6768" s="56" t="s">
        <v>40200</v>
      </c>
      <c r="D6768" s="56" t="s">
        <v>7717</v>
      </c>
      <c r="E6768" s="56" t="s">
        <v>5491</v>
      </c>
      <c r="F6768" s="56" t="s">
        <v>22</v>
      </c>
      <c r="G6768" s="56"/>
      <c r="H6768" s="56" t="s">
        <v>40195</v>
      </c>
      <c r="I6768" s="56" t="s">
        <v>40196</v>
      </c>
      <c r="J6768" s="56" t="s">
        <v>40198</v>
      </c>
      <c r="K6768" s="56" t="s">
        <v>87</v>
      </c>
      <c r="L6768" s="90" t="str">
        <f t="shared" si="210"/>
        <v>NA</v>
      </c>
      <c r="M6768" s="90"/>
      <c r="O6768" s="91"/>
      <c r="P6768" s="56"/>
      <c r="Q6768" s="56"/>
      <c r="R6768" s="56"/>
      <c r="S6768" s="56"/>
      <c r="T6768" s="56" t="s">
        <v>36169</v>
      </c>
      <c r="U6768" s="56" t="s">
        <v>36170</v>
      </c>
      <c r="V6768" s="56" t="s">
        <v>36142</v>
      </c>
      <c r="W6768" s="56" t="s">
        <v>7622</v>
      </c>
      <c r="X6768" s="56" t="s">
        <v>1217</v>
      </c>
      <c r="Y6768" s="56"/>
      <c r="Z6768" s="56" t="s">
        <v>36171</v>
      </c>
      <c r="AA6768" s="56" t="s">
        <v>36172</v>
      </c>
      <c r="AB6768" s="56" t="s">
        <v>36169</v>
      </c>
      <c r="AC6768" s="56" t="s">
        <v>7326</v>
      </c>
      <c r="AD6768" s="90" t="str">
        <f t="shared" si="211"/>
        <v>NA</v>
      </c>
      <c r="AE6768" s="90"/>
      <c r="AF6768" s="90"/>
      <c r="AG6768" s="90"/>
    </row>
    <row r="6769" spans="1:33">
      <c r="A6769" s="56" t="s">
        <v>40201</v>
      </c>
      <c r="B6769" s="56" t="s">
        <v>40202</v>
      </c>
      <c r="C6769" s="56" t="s">
        <v>40203</v>
      </c>
      <c r="D6769" s="56" t="s">
        <v>7717</v>
      </c>
      <c r="E6769" s="56" t="s">
        <v>5500</v>
      </c>
      <c r="F6769" s="56" t="s">
        <v>22</v>
      </c>
      <c r="G6769" s="56"/>
      <c r="H6769" s="56" t="s">
        <v>40204</v>
      </c>
      <c r="I6769" s="56" t="s">
        <v>40205</v>
      </c>
      <c r="J6769" s="56" t="s">
        <v>40206</v>
      </c>
      <c r="K6769" s="56" t="s">
        <v>87</v>
      </c>
      <c r="L6769" s="90" t="str">
        <f t="shared" si="210"/>
        <v>NA</v>
      </c>
      <c r="M6769" s="90"/>
      <c r="O6769" s="91"/>
      <c r="P6769" s="56"/>
      <c r="Q6769" s="56"/>
      <c r="R6769" s="56"/>
      <c r="S6769" s="56"/>
      <c r="T6769" s="56" t="s">
        <v>36173</v>
      </c>
      <c r="U6769" s="56" t="s">
        <v>36174</v>
      </c>
      <c r="V6769" s="56" t="s">
        <v>36142</v>
      </c>
      <c r="W6769" s="56" t="s">
        <v>7622</v>
      </c>
      <c r="X6769" s="56" t="s">
        <v>1217</v>
      </c>
      <c r="Y6769" s="56"/>
      <c r="Z6769" s="56" t="s">
        <v>36175</v>
      </c>
      <c r="AA6769" s="56" t="s">
        <v>36172</v>
      </c>
      <c r="AB6769" s="56" t="s">
        <v>36173</v>
      </c>
      <c r="AC6769" s="56" t="s">
        <v>7326</v>
      </c>
      <c r="AD6769" s="90" t="str">
        <f t="shared" si="211"/>
        <v>NA</v>
      </c>
      <c r="AE6769" s="90"/>
      <c r="AF6769" s="90"/>
      <c r="AG6769" s="90"/>
    </row>
    <row r="6770" spans="1:33">
      <c r="A6770" s="56" t="s">
        <v>40207</v>
      </c>
      <c r="B6770" s="56" t="s">
        <v>40208</v>
      </c>
      <c r="C6770" s="56" t="s">
        <v>40203</v>
      </c>
      <c r="D6770" s="56" t="s">
        <v>7717</v>
      </c>
      <c r="E6770" s="56" t="s">
        <v>5500</v>
      </c>
      <c r="F6770" s="56" t="s">
        <v>22</v>
      </c>
      <c r="G6770" s="56"/>
      <c r="H6770" s="56" t="s">
        <v>40204</v>
      </c>
      <c r="I6770" s="56" t="s">
        <v>40205</v>
      </c>
      <c r="J6770" s="56" t="s">
        <v>40207</v>
      </c>
      <c r="K6770" s="56" t="s">
        <v>87</v>
      </c>
      <c r="L6770" s="90" t="str">
        <f t="shared" si="210"/>
        <v>NA</v>
      </c>
      <c r="M6770" s="90"/>
      <c r="O6770" s="91"/>
      <c r="P6770" s="56"/>
      <c r="Q6770" s="56"/>
      <c r="R6770" s="56"/>
      <c r="S6770" s="56"/>
      <c r="T6770" s="56" t="s">
        <v>36176</v>
      </c>
      <c r="U6770" s="56" t="s">
        <v>36177</v>
      </c>
      <c r="V6770" s="56" t="s">
        <v>36142</v>
      </c>
      <c r="W6770" s="56" t="s">
        <v>7622</v>
      </c>
      <c r="X6770" s="56" t="s">
        <v>1217</v>
      </c>
      <c r="Y6770" s="56"/>
      <c r="Z6770" s="56" t="s">
        <v>36171</v>
      </c>
      <c r="AA6770" s="56" t="s">
        <v>36172</v>
      </c>
      <c r="AB6770" s="56" t="s">
        <v>36176</v>
      </c>
      <c r="AC6770" s="56" t="s">
        <v>7326</v>
      </c>
      <c r="AD6770" s="90" t="str">
        <f t="shared" si="211"/>
        <v>NA</v>
      </c>
      <c r="AE6770" s="90"/>
      <c r="AF6770" s="90"/>
      <c r="AG6770" s="90"/>
    </row>
    <row r="6771" spans="1:33">
      <c r="A6771" s="56" t="s">
        <v>40209</v>
      </c>
      <c r="B6771" s="56" t="s">
        <v>40210</v>
      </c>
      <c r="C6771" s="56" t="s">
        <v>40211</v>
      </c>
      <c r="D6771" s="56" t="s">
        <v>7717</v>
      </c>
      <c r="E6771" s="56" t="s">
        <v>450</v>
      </c>
      <c r="F6771" s="56" t="s">
        <v>22</v>
      </c>
      <c r="G6771" s="56"/>
      <c r="H6771" s="56" t="s">
        <v>40212</v>
      </c>
      <c r="I6771" s="56" t="s">
        <v>40213</v>
      </c>
      <c r="J6771" s="56" t="s">
        <v>40214</v>
      </c>
      <c r="K6771" s="56" t="s">
        <v>87</v>
      </c>
      <c r="L6771" s="90" t="str">
        <f t="shared" si="210"/>
        <v>NA</v>
      </c>
      <c r="M6771" s="90"/>
      <c r="O6771" s="91"/>
      <c r="P6771" s="56"/>
      <c r="Q6771" s="56"/>
      <c r="R6771" s="56"/>
      <c r="S6771" s="56"/>
      <c r="T6771" s="56" t="s">
        <v>36178</v>
      </c>
      <c r="U6771" s="56" t="s">
        <v>36179</v>
      </c>
      <c r="V6771" s="56" t="s">
        <v>36142</v>
      </c>
      <c r="W6771" s="56" t="s">
        <v>7622</v>
      </c>
      <c r="X6771" s="56" t="s">
        <v>1217</v>
      </c>
      <c r="Y6771" s="56"/>
      <c r="Z6771" s="56" t="s">
        <v>36175</v>
      </c>
      <c r="AA6771" s="56" t="s">
        <v>36172</v>
      </c>
      <c r="AB6771" s="56" t="s">
        <v>36178</v>
      </c>
      <c r="AC6771" s="56" t="s">
        <v>7326</v>
      </c>
      <c r="AD6771" s="90" t="str">
        <f t="shared" si="211"/>
        <v>NA</v>
      </c>
      <c r="AE6771" s="90"/>
      <c r="AF6771" s="90"/>
      <c r="AG6771" s="90"/>
    </row>
    <row r="6772" spans="1:33">
      <c r="A6772" s="56" t="s">
        <v>40215</v>
      </c>
      <c r="B6772" s="56" t="s">
        <v>40216</v>
      </c>
      <c r="C6772" s="56" t="s">
        <v>40217</v>
      </c>
      <c r="D6772" s="56" t="s">
        <v>7717</v>
      </c>
      <c r="E6772" s="56" t="s">
        <v>450</v>
      </c>
      <c r="F6772" s="56" t="s">
        <v>22</v>
      </c>
      <c r="G6772" s="56"/>
      <c r="H6772" s="56" t="s">
        <v>40212</v>
      </c>
      <c r="I6772" s="56" t="s">
        <v>40213</v>
      </c>
      <c r="J6772" s="56" t="s">
        <v>40218</v>
      </c>
      <c r="K6772" s="56" t="s">
        <v>87</v>
      </c>
      <c r="L6772" s="90" t="str">
        <f t="shared" si="210"/>
        <v>NA</v>
      </c>
      <c r="M6772" s="90"/>
      <c r="O6772" s="91"/>
      <c r="P6772" s="56"/>
      <c r="Q6772" s="56"/>
      <c r="R6772" s="56"/>
      <c r="S6772" s="56"/>
      <c r="T6772" s="56" t="s">
        <v>36180</v>
      </c>
      <c r="U6772" s="56" t="s">
        <v>36181</v>
      </c>
      <c r="V6772" s="56" t="s">
        <v>36142</v>
      </c>
      <c r="W6772" s="56" t="s">
        <v>7622</v>
      </c>
      <c r="X6772" s="56" t="s">
        <v>1226</v>
      </c>
      <c r="Y6772" s="56"/>
      <c r="Z6772" s="56" t="s">
        <v>36182</v>
      </c>
      <c r="AA6772" s="56" t="s">
        <v>36183</v>
      </c>
      <c r="AB6772" s="56" t="s">
        <v>36180</v>
      </c>
      <c r="AC6772" s="56" t="s">
        <v>7326</v>
      </c>
      <c r="AD6772" s="90" t="str">
        <f t="shared" si="211"/>
        <v>NA</v>
      </c>
      <c r="AE6772" s="90"/>
      <c r="AF6772" s="90"/>
      <c r="AG6772" s="90"/>
    </row>
    <row r="6773" spans="1:33">
      <c r="A6773" s="56" t="s">
        <v>37440</v>
      </c>
      <c r="B6773" s="56" t="s">
        <v>40219</v>
      </c>
      <c r="C6773" s="56" t="s">
        <v>40220</v>
      </c>
      <c r="D6773" s="56" t="s">
        <v>7717</v>
      </c>
      <c r="E6773" s="56" t="s">
        <v>450</v>
      </c>
      <c r="F6773" s="56" t="s">
        <v>22</v>
      </c>
      <c r="G6773" s="56"/>
      <c r="H6773" s="56" t="s">
        <v>40212</v>
      </c>
      <c r="I6773" s="56" t="s">
        <v>40213</v>
      </c>
      <c r="J6773" s="56" t="s">
        <v>37440</v>
      </c>
      <c r="K6773" s="56" t="s">
        <v>87</v>
      </c>
      <c r="L6773" s="90" t="str">
        <f t="shared" si="210"/>
        <v>NA</v>
      </c>
      <c r="M6773" s="90"/>
      <c r="O6773" s="91"/>
      <c r="P6773" s="56"/>
      <c r="Q6773" s="56"/>
      <c r="R6773" s="56"/>
      <c r="S6773" s="56"/>
      <c r="T6773" s="56" t="s">
        <v>36184</v>
      </c>
      <c r="U6773" s="56" t="s">
        <v>36185</v>
      </c>
      <c r="V6773" s="56" t="s">
        <v>36142</v>
      </c>
      <c r="W6773" s="56" t="s">
        <v>7622</v>
      </c>
      <c r="X6773" s="56" t="s">
        <v>1226</v>
      </c>
      <c r="Y6773" s="56"/>
      <c r="Z6773" s="56" t="s">
        <v>36182</v>
      </c>
      <c r="AA6773" s="56" t="s">
        <v>36183</v>
      </c>
      <c r="AB6773" s="56" t="s">
        <v>36184</v>
      </c>
      <c r="AC6773" s="56" t="s">
        <v>7326</v>
      </c>
      <c r="AD6773" s="90" t="str">
        <f t="shared" si="211"/>
        <v>NA</v>
      </c>
      <c r="AE6773" s="90"/>
      <c r="AF6773" s="90"/>
      <c r="AG6773" s="90"/>
    </row>
    <row r="6774" spans="1:33">
      <c r="A6774" s="56" t="s">
        <v>40221</v>
      </c>
      <c r="B6774" s="56" t="s">
        <v>40222</v>
      </c>
      <c r="C6774" s="56" t="s">
        <v>40223</v>
      </c>
      <c r="D6774" s="56" t="s">
        <v>7717</v>
      </c>
      <c r="E6774" s="56" t="s">
        <v>10355</v>
      </c>
      <c r="F6774" s="56" t="s">
        <v>22</v>
      </c>
      <c r="G6774" s="56"/>
      <c r="H6774" s="56" t="s">
        <v>40224</v>
      </c>
      <c r="I6774" s="56" t="s">
        <v>40225</v>
      </c>
      <c r="J6774" s="56" t="s">
        <v>40221</v>
      </c>
      <c r="K6774" s="56" t="s">
        <v>87</v>
      </c>
      <c r="L6774" s="90" t="str">
        <f t="shared" si="210"/>
        <v>NA</v>
      </c>
      <c r="M6774" s="90"/>
      <c r="O6774" s="91"/>
      <c r="P6774" s="56"/>
      <c r="Q6774" s="56"/>
      <c r="R6774" s="56"/>
      <c r="S6774" s="56"/>
      <c r="T6774" s="56" t="s">
        <v>36186</v>
      </c>
      <c r="U6774" s="56" t="s">
        <v>36187</v>
      </c>
      <c r="V6774" s="56" t="s">
        <v>36142</v>
      </c>
      <c r="W6774" s="56" t="s">
        <v>7622</v>
      </c>
      <c r="X6774" s="56" t="s">
        <v>1226</v>
      </c>
      <c r="Y6774" s="56"/>
      <c r="Z6774" s="56" t="s">
        <v>36182</v>
      </c>
      <c r="AA6774" s="56" t="s">
        <v>36183</v>
      </c>
      <c r="AB6774" s="56" t="s">
        <v>36186</v>
      </c>
      <c r="AC6774" s="56" t="s">
        <v>7326</v>
      </c>
      <c r="AD6774" s="90" t="str">
        <f t="shared" si="211"/>
        <v>NA</v>
      </c>
      <c r="AE6774" s="90"/>
      <c r="AF6774" s="90"/>
      <c r="AG6774" s="90"/>
    </row>
    <row r="6775" spans="1:33">
      <c r="A6775" s="56" t="s">
        <v>40226</v>
      </c>
      <c r="B6775" s="56" t="s">
        <v>40227</v>
      </c>
      <c r="C6775" s="56" t="s">
        <v>40223</v>
      </c>
      <c r="D6775" s="56" t="s">
        <v>7717</v>
      </c>
      <c r="E6775" s="56" t="s">
        <v>10355</v>
      </c>
      <c r="F6775" s="56" t="s">
        <v>22</v>
      </c>
      <c r="G6775" s="56"/>
      <c r="H6775" s="56" t="s">
        <v>40224</v>
      </c>
      <c r="I6775" s="56" t="s">
        <v>40225</v>
      </c>
      <c r="J6775" s="56" t="s">
        <v>40226</v>
      </c>
      <c r="K6775" s="56" t="s">
        <v>87</v>
      </c>
      <c r="L6775" s="90" t="str">
        <f t="shared" si="210"/>
        <v>NA</v>
      </c>
      <c r="M6775" s="90"/>
      <c r="O6775" s="91"/>
      <c r="P6775" s="56"/>
      <c r="Q6775" s="56"/>
      <c r="R6775" s="56"/>
      <c r="S6775" s="56"/>
      <c r="T6775" s="56" t="s">
        <v>36188</v>
      </c>
      <c r="U6775" s="56" t="s">
        <v>36189</v>
      </c>
      <c r="V6775" s="56" t="s">
        <v>36142</v>
      </c>
      <c r="W6775" s="56" t="s">
        <v>7622</v>
      </c>
      <c r="X6775" s="56" t="s">
        <v>1236</v>
      </c>
      <c r="Y6775" s="56"/>
      <c r="Z6775" s="56" t="s">
        <v>36190</v>
      </c>
      <c r="AA6775" s="56" t="s">
        <v>36191</v>
      </c>
      <c r="AB6775" s="56"/>
      <c r="AC6775" s="56" t="s">
        <v>7326</v>
      </c>
      <c r="AD6775" s="90" t="str">
        <f t="shared" si="211"/>
        <v>NA</v>
      </c>
      <c r="AE6775" s="90"/>
      <c r="AF6775" s="90"/>
      <c r="AG6775" s="90"/>
    </row>
    <row r="6776" spans="1:33">
      <c r="A6776" s="56" t="s">
        <v>40228</v>
      </c>
      <c r="B6776" s="56" t="s">
        <v>40229</v>
      </c>
      <c r="C6776" s="56" t="s">
        <v>40230</v>
      </c>
      <c r="D6776" s="56" t="s">
        <v>7717</v>
      </c>
      <c r="E6776" s="56" t="s">
        <v>40231</v>
      </c>
      <c r="F6776" s="56" t="s">
        <v>22</v>
      </c>
      <c r="G6776" s="56"/>
      <c r="H6776" s="56" t="s">
        <v>40232</v>
      </c>
      <c r="I6776" s="56" t="s">
        <v>40233</v>
      </c>
      <c r="J6776" s="56" t="s">
        <v>40228</v>
      </c>
      <c r="K6776" s="56" t="s">
        <v>87</v>
      </c>
      <c r="L6776" s="90" t="str">
        <f t="shared" si="210"/>
        <v>NA</v>
      </c>
      <c r="M6776" s="90"/>
      <c r="O6776" s="91"/>
      <c r="P6776" s="56"/>
      <c r="Q6776" s="56"/>
      <c r="R6776" s="56"/>
      <c r="S6776" s="56"/>
      <c r="T6776" s="56" t="s">
        <v>36192</v>
      </c>
      <c r="U6776" s="56" t="s">
        <v>36193</v>
      </c>
      <c r="V6776" s="56" t="s">
        <v>36142</v>
      </c>
      <c r="W6776" s="56" t="s">
        <v>7622</v>
      </c>
      <c r="X6776" s="56" t="s">
        <v>1285</v>
      </c>
      <c r="Y6776" s="56"/>
      <c r="Z6776" s="56" t="s">
        <v>36194</v>
      </c>
      <c r="AA6776" s="56" t="s">
        <v>36195</v>
      </c>
      <c r="AB6776" s="56" t="s">
        <v>36192</v>
      </c>
      <c r="AC6776" s="56" t="s">
        <v>7326</v>
      </c>
      <c r="AD6776" s="90" t="str">
        <f t="shared" si="211"/>
        <v>NA</v>
      </c>
      <c r="AE6776" s="90"/>
      <c r="AF6776" s="90"/>
      <c r="AG6776" s="90"/>
    </row>
    <row r="6777" spans="1:33">
      <c r="A6777" s="56" t="s">
        <v>40234</v>
      </c>
      <c r="B6777" s="56" t="s">
        <v>40235</v>
      </c>
      <c r="C6777" s="56" t="s">
        <v>40236</v>
      </c>
      <c r="D6777" s="56" t="s">
        <v>7717</v>
      </c>
      <c r="E6777" s="56" t="s">
        <v>5545</v>
      </c>
      <c r="F6777" s="56" t="s">
        <v>22</v>
      </c>
      <c r="G6777" s="56"/>
      <c r="H6777" s="56" t="s">
        <v>40237</v>
      </c>
      <c r="I6777" s="56" t="s">
        <v>40238</v>
      </c>
      <c r="J6777" s="56" t="s">
        <v>40239</v>
      </c>
      <c r="K6777" s="56" t="s">
        <v>87</v>
      </c>
      <c r="L6777" s="90" t="str">
        <f t="shared" si="210"/>
        <v>NA</v>
      </c>
      <c r="M6777" s="90"/>
      <c r="O6777" s="91"/>
      <c r="P6777" s="56"/>
      <c r="Q6777" s="56"/>
      <c r="R6777" s="56"/>
      <c r="S6777" s="56"/>
      <c r="T6777" s="56" t="s">
        <v>36196</v>
      </c>
      <c r="U6777" s="56" t="s">
        <v>36197</v>
      </c>
      <c r="V6777" s="56" t="s">
        <v>36142</v>
      </c>
      <c r="W6777" s="56" t="s">
        <v>7622</v>
      </c>
      <c r="X6777" s="56" t="s">
        <v>1285</v>
      </c>
      <c r="Y6777" s="56"/>
      <c r="Z6777" s="56" t="s">
        <v>36194</v>
      </c>
      <c r="AA6777" s="56" t="s">
        <v>36195</v>
      </c>
      <c r="AB6777" s="56" t="s">
        <v>36196</v>
      </c>
      <c r="AC6777" s="56" t="s">
        <v>7326</v>
      </c>
      <c r="AD6777" s="90" t="str">
        <f t="shared" si="211"/>
        <v>NA</v>
      </c>
      <c r="AE6777" s="90"/>
      <c r="AF6777" s="90"/>
      <c r="AG6777" s="90"/>
    </row>
    <row r="6778" spans="1:33">
      <c r="A6778" s="56" t="s">
        <v>40240</v>
      </c>
      <c r="B6778" s="56" t="s">
        <v>40241</v>
      </c>
      <c r="C6778" s="56" t="s">
        <v>40242</v>
      </c>
      <c r="D6778" s="56" t="s">
        <v>7717</v>
      </c>
      <c r="E6778" s="56" t="s">
        <v>10912</v>
      </c>
      <c r="F6778" s="56" t="s">
        <v>22</v>
      </c>
      <c r="G6778" s="56"/>
      <c r="H6778" s="56" t="s">
        <v>40243</v>
      </c>
      <c r="I6778" s="56" t="s">
        <v>40244</v>
      </c>
      <c r="J6778" s="56" t="s">
        <v>40245</v>
      </c>
      <c r="K6778" s="56" t="s">
        <v>87</v>
      </c>
      <c r="L6778" s="90" t="str">
        <f t="shared" si="210"/>
        <v>NA</v>
      </c>
      <c r="M6778" s="90"/>
      <c r="O6778" s="91"/>
      <c r="P6778" s="56"/>
      <c r="Q6778" s="56"/>
      <c r="R6778" s="56"/>
      <c r="S6778" s="56"/>
      <c r="T6778" s="56" t="s">
        <v>36198</v>
      </c>
      <c r="U6778" s="56" t="s">
        <v>36199</v>
      </c>
      <c r="V6778" s="56" t="s">
        <v>36142</v>
      </c>
      <c r="W6778" s="56" t="s">
        <v>7622</v>
      </c>
      <c r="X6778" s="56" t="s">
        <v>1285</v>
      </c>
      <c r="Y6778" s="56"/>
      <c r="Z6778" s="56" t="s">
        <v>36194</v>
      </c>
      <c r="AA6778" s="56" t="s">
        <v>36195</v>
      </c>
      <c r="AB6778" s="56" t="s">
        <v>36198</v>
      </c>
      <c r="AC6778" s="56" t="s">
        <v>7326</v>
      </c>
      <c r="AD6778" s="90" t="str">
        <f t="shared" si="211"/>
        <v>NA</v>
      </c>
      <c r="AE6778" s="90"/>
      <c r="AF6778" s="90"/>
      <c r="AG6778" s="90"/>
    </row>
    <row r="6779" spans="1:33">
      <c r="A6779" s="56" t="s">
        <v>40246</v>
      </c>
      <c r="B6779" s="56" t="s">
        <v>40247</v>
      </c>
      <c r="C6779" s="56" t="s">
        <v>40248</v>
      </c>
      <c r="D6779" s="56" t="s">
        <v>7717</v>
      </c>
      <c r="E6779" s="56" t="s">
        <v>5553</v>
      </c>
      <c r="F6779" s="56" t="s">
        <v>22</v>
      </c>
      <c r="G6779" s="56"/>
      <c r="H6779" s="56" t="s">
        <v>40249</v>
      </c>
      <c r="I6779" s="56" t="s">
        <v>40250</v>
      </c>
      <c r="J6779" s="56" t="s">
        <v>40251</v>
      </c>
      <c r="K6779" s="56" t="s">
        <v>87</v>
      </c>
      <c r="L6779" s="90" t="str">
        <f t="shared" si="210"/>
        <v>NA</v>
      </c>
      <c r="M6779" s="90"/>
      <c r="O6779" s="91"/>
      <c r="P6779" s="56"/>
      <c r="Q6779" s="56"/>
      <c r="R6779" s="56"/>
      <c r="S6779" s="56"/>
      <c r="T6779" s="56" t="s">
        <v>36200</v>
      </c>
      <c r="U6779" s="56" t="s">
        <v>36201</v>
      </c>
      <c r="V6779" s="56" t="s">
        <v>36142</v>
      </c>
      <c r="W6779" s="56" t="s">
        <v>7622</v>
      </c>
      <c r="X6779" s="56" t="s">
        <v>1285</v>
      </c>
      <c r="Y6779" s="56"/>
      <c r="Z6779" s="56" t="s">
        <v>36202</v>
      </c>
      <c r="AA6779" s="56" t="s">
        <v>36195</v>
      </c>
      <c r="AB6779" s="56" t="s">
        <v>36203</v>
      </c>
      <c r="AC6779" s="56" t="s">
        <v>7326</v>
      </c>
      <c r="AD6779" s="90" t="str">
        <f t="shared" si="211"/>
        <v>NA</v>
      </c>
      <c r="AE6779" s="90"/>
      <c r="AF6779" s="90"/>
      <c r="AG6779" s="90"/>
    </row>
    <row r="6780" spans="1:33">
      <c r="A6780" s="56" t="s">
        <v>40252</v>
      </c>
      <c r="B6780" s="56" t="s">
        <v>40253</v>
      </c>
      <c r="C6780" s="56" t="s">
        <v>40248</v>
      </c>
      <c r="D6780" s="56" t="s">
        <v>7717</v>
      </c>
      <c r="E6780" s="56" t="s">
        <v>5553</v>
      </c>
      <c r="F6780" s="56" t="s">
        <v>22</v>
      </c>
      <c r="G6780" s="56"/>
      <c r="H6780" s="56" t="s">
        <v>40249</v>
      </c>
      <c r="I6780" s="56" t="s">
        <v>40250</v>
      </c>
      <c r="J6780" s="56" t="s">
        <v>40254</v>
      </c>
      <c r="K6780" s="56" t="s">
        <v>87</v>
      </c>
      <c r="L6780" s="90" t="str">
        <f t="shared" si="210"/>
        <v>NA</v>
      </c>
      <c r="M6780" s="90"/>
      <c r="O6780" s="91"/>
      <c r="P6780" s="56"/>
      <c r="Q6780" s="56"/>
      <c r="R6780" s="56"/>
      <c r="S6780" s="56"/>
      <c r="T6780" s="56" t="s">
        <v>36204</v>
      </c>
      <c r="U6780" s="56" t="s">
        <v>36205</v>
      </c>
      <c r="V6780" s="56" t="s">
        <v>36206</v>
      </c>
      <c r="W6780" s="56" t="s">
        <v>7622</v>
      </c>
      <c r="X6780" s="56" t="s">
        <v>630</v>
      </c>
      <c r="Y6780" s="56"/>
      <c r="Z6780" s="56" t="s">
        <v>36207</v>
      </c>
      <c r="AA6780" s="56" t="s">
        <v>36208</v>
      </c>
      <c r="AB6780" s="56" t="s">
        <v>36209</v>
      </c>
      <c r="AC6780" s="56" t="s">
        <v>87</v>
      </c>
      <c r="AD6780" s="90" t="str">
        <f t="shared" si="211"/>
        <v>NA</v>
      </c>
      <c r="AE6780" s="90"/>
      <c r="AF6780" s="90"/>
      <c r="AG6780" s="90"/>
    </row>
    <row r="6781" spans="1:33">
      <c r="A6781" s="56" t="s">
        <v>40255</v>
      </c>
      <c r="B6781" s="56" t="s">
        <v>40256</v>
      </c>
      <c r="C6781" s="56" t="s">
        <v>40257</v>
      </c>
      <c r="D6781" s="56" t="s">
        <v>7717</v>
      </c>
      <c r="E6781" s="56" t="s">
        <v>5553</v>
      </c>
      <c r="F6781" s="56" t="s">
        <v>22</v>
      </c>
      <c r="G6781" s="56"/>
      <c r="H6781" s="56" t="s">
        <v>40258</v>
      </c>
      <c r="I6781" s="56" t="s">
        <v>40250</v>
      </c>
      <c r="J6781" s="56" t="s">
        <v>40259</v>
      </c>
      <c r="K6781" s="56" t="s">
        <v>87</v>
      </c>
      <c r="L6781" s="90" t="str">
        <f t="shared" si="210"/>
        <v>NA</v>
      </c>
      <c r="M6781" s="90"/>
      <c r="O6781" s="91"/>
      <c r="P6781" s="56"/>
      <c r="Q6781" s="56"/>
      <c r="R6781" s="56"/>
      <c r="S6781" s="56"/>
      <c r="T6781" s="56" t="s">
        <v>36210</v>
      </c>
      <c r="U6781" s="56" t="s">
        <v>36211</v>
      </c>
      <c r="V6781" s="56" t="s">
        <v>36212</v>
      </c>
      <c r="W6781" s="56" t="s">
        <v>7622</v>
      </c>
      <c r="X6781" s="56" t="s">
        <v>15128</v>
      </c>
      <c r="Y6781" s="56"/>
      <c r="Z6781" s="56" t="s">
        <v>36213</v>
      </c>
      <c r="AA6781" s="56" t="s">
        <v>36214</v>
      </c>
      <c r="AB6781" s="56" t="s">
        <v>36215</v>
      </c>
      <c r="AC6781" s="56" t="s">
        <v>87</v>
      </c>
      <c r="AD6781" s="90" t="str">
        <f t="shared" si="211"/>
        <v>NA</v>
      </c>
      <c r="AE6781" s="90"/>
      <c r="AF6781" s="90"/>
      <c r="AG6781" s="90"/>
    </row>
    <row r="6782" spans="1:33">
      <c r="A6782" s="56" t="s">
        <v>40260</v>
      </c>
      <c r="B6782" s="56" t="s">
        <v>40261</v>
      </c>
      <c r="C6782" s="56" t="s">
        <v>40262</v>
      </c>
      <c r="D6782" s="56" t="s">
        <v>7717</v>
      </c>
      <c r="E6782" s="56" t="s">
        <v>5553</v>
      </c>
      <c r="F6782" s="56" t="s">
        <v>22</v>
      </c>
      <c r="G6782" s="56"/>
      <c r="H6782" s="56" t="s">
        <v>40258</v>
      </c>
      <c r="I6782" s="56" t="s">
        <v>40250</v>
      </c>
      <c r="J6782" s="56" t="s">
        <v>40263</v>
      </c>
      <c r="K6782" s="56" t="s">
        <v>87</v>
      </c>
      <c r="L6782" s="90" t="str">
        <f t="shared" si="210"/>
        <v>NA</v>
      </c>
      <c r="M6782" s="90"/>
      <c r="O6782" s="91"/>
      <c r="P6782" s="56"/>
      <c r="Q6782" s="56"/>
      <c r="R6782" s="56"/>
      <c r="S6782" s="56"/>
      <c r="T6782" s="56" t="s">
        <v>36216</v>
      </c>
      <c r="U6782" s="56" t="s">
        <v>36217</v>
      </c>
      <c r="V6782" s="56" t="s">
        <v>36218</v>
      </c>
      <c r="W6782" s="56" t="s">
        <v>7622</v>
      </c>
      <c r="X6782" s="56" t="s">
        <v>1432</v>
      </c>
      <c r="Y6782" s="56"/>
      <c r="Z6782" s="56" t="s">
        <v>36219</v>
      </c>
      <c r="AA6782" s="56" t="s">
        <v>36220</v>
      </c>
      <c r="AB6782" s="56" t="s">
        <v>36221</v>
      </c>
      <c r="AC6782" s="56" t="s">
        <v>7326</v>
      </c>
      <c r="AD6782" s="90" t="str">
        <f t="shared" si="211"/>
        <v>NA</v>
      </c>
      <c r="AE6782" s="90"/>
      <c r="AF6782" s="90"/>
      <c r="AG6782" s="90"/>
    </row>
    <row r="6783" spans="1:33">
      <c r="A6783" s="56" t="s">
        <v>40264</v>
      </c>
      <c r="B6783" s="56" t="s">
        <v>40265</v>
      </c>
      <c r="C6783" s="56" t="s">
        <v>40266</v>
      </c>
      <c r="D6783" s="56" t="s">
        <v>7717</v>
      </c>
      <c r="E6783" s="56" t="s">
        <v>5553</v>
      </c>
      <c r="F6783" s="56" t="s">
        <v>22</v>
      </c>
      <c r="G6783" s="56"/>
      <c r="H6783" s="56" t="s">
        <v>40258</v>
      </c>
      <c r="I6783" s="56" t="s">
        <v>40250</v>
      </c>
      <c r="J6783" s="56" t="s">
        <v>40267</v>
      </c>
      <c r="K6783" s="56" t="s">
        <v>87</v>
      </c>
      <c r="L6783" s="90" t="str">
        <f t="shared" si="210"/>
        <v>NA</v>
      </c>
      <c r="M6783" s="90"/>
      <c r="O6783" s="91"/>
      <c r="P6783" s="56"/>
      <c r="Q6783" s="56"/>
      <c r="R6783" s="56"/>
      <c r="S6783" s="56"/>
      <c r="T6783" s="56" t="s">
        <v>36222</v>
      </c>
      <c r="U6783" s="56" t="s">
        <v>36223</v>
      </c>
      <c r="V6783" s="56" t="s">
        <v>36218</v>
      </c>
      <c r="W6783" s="56" t="s">
        <v>7622</v>
      </c>
      <c r="X6783" s="56" t="s">
        <v>1432</v>
      </c>
      <c r="Y6783" s="56"/>
      <c r="Z6783" s="56" t="s">
        <v>36219</v>
      </c>
      <c r="AA6783" s="56" t="s">
        <v>36220</v>
      </c>
      <c r="AB6783" s="56" t="s">
        <v>36222</v>
      </c>
      <c r="AC6783" s="56" t="s">
        <v>7326</v>
      </c>
      <c r="AD6783" s="90" t="str">
        <f t="shared" si="211"/>
        <v>NA</v>
      </c>
      <c r="AE6783" s="90"/>
      <c r="AF6783" s="90"/>
      <c r="AG6783" s="90"/>
    </row>
    <row r="6784" spans="1:33">
      <c r="A6784" s="56" t="s">
        <v>40268</v>
      </c>
      <c r="B6784" s="56" t="s">
        <v>40269</v>
      </c>
      <c r="C6784" s="56" t="s">
        <v>40270</v>
      </c>
      <c r="D6784" s="56" t="s">
        <v>7717</v>
      </c>
      <c r="E6784" s="56" t="s">
        <v>5553</v>
      </c>
      <c r="F6784" s="56" t="s">
        <v>22</v>
      </c>
      <c r="G6784" s="56"/>
      <c r="H6784" s="56" t="s">
        <v>40258</v>
      </c>
      <c r="I6784" s="56" t="s">
        <v>40250</v>
      </c>
      <c r="J6784" s="56" t="s">
        <v>40271</v>
      </c>
      <c r="K6784" s="56" t="s">
        <v>87</v>
      </c>
      <c r="L6784" s="90" t="str">
        <f t="shared" si="210"/>
        <v>NA</v>
      </c>
      <c r="M6784" s="90"/>
      <c r="O6784" s="91"/>
      <c r="P6784" s="56"/>
      <c r="Q6784" s="56"/>
      <c r="R6784" s="56"/>
      <c r="S6784" s="56"/>
      <c r="T6784" s="56" t="s">
        <v>36224</v>
      </c>
      <c r="U6784" s="56" t="s">
        <v>36225</v>
      </c>
      <c r="V6784" s="56" t="s">
        <v>36218</v>
      </c>
      <c r="W6784" s="56" t="s">
        <v>7622</v>
      </c>
      <c r="X6784" s="56" t="s">
        <v>1457</v>
      </c>
      <c r="Y6784" s="56"/>
      <c r="Z6784" s="56" t="s">
        <v>36226</v>
      </c>
      <c r="AA6784" s="56" t="s">
        <v>36227</v>
      </c>
      <c r="AB6784" s="56" t="s">
        <v>36224</v>
      </c>
      <c r="AC6784" s="56" t="s">
        <v>7326</v>
      </c>
      <c r="AD6784" s="90" t="str">
        <f t="shared" si="211"/>
        <v>NA</v>
      </c>
      <c r="AE6784" s="90"/>
      <c r="AF6784" s="90"/>
      <c r="AG6784" s="90"/>
    </row>
    <row r="6785" spans="1:33">
      <c r="A6785" s="56" t="s">
        <v>40272</v>
      </c>
      <c r="B6785" s="56" t="s">
        <v>40273</v>
      </c>
      <c r="C6785" s="56" t="s">
        <v>40274</v>
      </c>
      <c r="D6785" s="56" t="s">
        <v>7717</v>
      </c>
      <c r="E6785" s="56" t="s">
        <v>10382</v>
      </c>
      <c r="F6785" s="56" t="s">
        <v>22</v>
      </c>
      <c r="G6785" s="56"/>
      <c r="H6785" s="56" t="s">
        <v>40275</v>
      </c>
      <c r="I6785" s="56" t="s">
        <v>40276</v>
      </c>
      <c r="J6785" s="56" t="s">
        <v>40272</v>
      </c>
      <c r="K6785" s="56" t="s">
        <v>87</v>
      </c>
      <c r="L6785" s="90" t="str">
        <f t="shared" si="210"/>
        <v>NA</v>
      </c>
      <c r="M6785" s="90"/>
      <c r="O6785" s="91"/>
      <c r="P6785" s="56"/>
      <c r="Q6785" s="56"/>
      <c r="R6785" s="56"/>
      <c r="S6785" s="56"/>
      <c r="T6785" s="56" t="s">
        <v>36228</v>
      </c>
      <c r="U6785" s="56" t="s">
        <v>36229</v>
      </c>
      <c r="V6785" s="56" t="s">
        <v>36218</v>
      </c>
      <c r="W6785" s="56" t="s">
        <v>7622</v>
      </c>
      <c r="X6785" s="56" t="s">
        <v>1467</v>
      </c>
      <c r="Y6785" s="56"/>
      <c r="Z6785" s="56" t="s">
        <v>36230</v>
      </c>
      <c r="AA6785" s="56" t="s">
        <v>36231</v>
      </c>
      <c r="AB6785" s="56" t="s">
        <v>36228</v>
      </c>
      <c r="AC6785" s="56" t="s">
        <v>7326</v>
      </c>
      <c r="AD6785" s="90" t="str">
        <f t="shared" si="211"/>
        <v>NA</v>
      </c>
      <c r="AE6785" s="90"/>
      <c r="AF6785" s="90"/>
      <c r="AG6785" s="90"/>
    </row>
    <row r="6786" spans="1:33">
      <c r="A6786" s="56" t="s">
        <v>40277</v>
      </c>
      <c r="B6786" s="56" t="s">
        <v>40278</v>
      </c>
      <c r="C6786" s="56" t="s">
        <v>40279</v>
      </c>
      <c r="D6786" s="56" t="s">
        <v>7717</v>
      </c>
      <c r="E6786" s="56" t="s">
        <v>10967</v>
      </c>
      <c r="F6786" s="56" t="s">
        <v>22</v>
      </c>
      <c r="G6786" s="56"/>
      <c r="H6786" s="56" t="s">
        <v>40280</v>
      </c>
      <c r="I6786" s="56" t="s">
        <v>40281</v>
      </c>
      <c r="J6786" s="56" t="s">
        <v>40282</v>
      </c>
      <c r="K6786" s="56" t="s">
        <v>87</v>
      </c>
      <c r="L6786" s="90" t="str">
        <f t="shared" si="210"/>
        <v>NA</v>
      </c>
      <c r="M6786" s="90"/>
      <c r="O6786" s="91"/>
      <c r="P6786" s="56"/>
      <c r="Q6786" s="56"/>
      <c r="R6786" s="56"/>
      <c r="S6786" s="56"/>
      <c r="T6786" s="56" t="s">
        <v>36232</v>
      </c>
      <c r="U6786" s="56" t="s">
        <v>36233</v>
      </c>
      <c r="V6786" s="56" t="s">
        <v>36218</v>
      </c>
      <c r="W6786" s="56" t="s">
        <v>7622</v>
      </c>
      <c r="X6786" s="56" t="s">
        <v>1467</v>
      </c>
      <c r="Y6786" s="56"/>
      <c r="Z6786" s="56" t="s">
        <v>36230</v>
      </c>
      <c r="AA6786" s="56" t="s">
        <v>36231</v>
      </c>
      <c r="AB6786" s="56" t="s">
        <v>36232</v>
      </c>
      <c r="AC6786" s="56" t="s">
        <v>7326</v>
      </c>
      <c r="AD6786" s="90" t="str">
        <f t="shared" si="211"/>
        <v>NA</v>
      </c>
      <c r="AE6786" s="90"/>
      <c r="AF6786" s="90"/>
      <c r="AG6786" s="90"/>
    </row>
    <row r="6787" spans="1:33">
      <c r="A6787" s="56" t="s">
        <v>40283</v>
      </c>
      <c r="B6787" s="56" t="s">
        <v>40284</v>
      </c>
      <c r="C6787" s="56" t="s">
        <v>40279</v>
      </c>
      <c r="D6787" s="56" t="s">
        <v>7717</v>
      </c>
      <c r="E6787" s="56" t="s">
        <v>10967</v>
      </c>
      <c r="F6787" s="56" t="s">
        <v>22</v>
      </c>
      <c r="G6787" s="56"/>
      <c r="H6787" s="56" t="s">
        <v>40280</v>
      </c>
      <c r="I6787" s="56" t="s">
        <v>40281</v>
      </c>
      <c r="J6787" s="56" t="s">
        <v>40285</v>
      </c>
      <c r="K6787" s="56" t="s">
        <v>87</v>
      </c>
      <c r="L6787" s="90" t="str">
        <f t="shared" ref="L6787:L6850" si="212">IF($P$3&lt;&gt;"",IF(ISNUMBER(SEARCH("*"&amp;$P$3&amp;"*", A6787)),A6787, IF(ISNUMBER(SEARCH("*"&amp;$P$3&amp;"*", H6787)),A6787, IF(ISNUMBER(SEARCH("*"&amp;$P$3&amp;"*", G6787)),A6787, IF(ISNUMBER(SEARCH("*"&amp;$P$3&amp;"*", J6787)),A6787,  IF(ISNUMBER(SEARCH("*"&amp;$P$3&amp;"*", E6787)),A6787, "NA"))))),"NA")</f>
        <v>NA</v>
      </c>
      <c r="M6787" s="90"/>
      <c r="O6787" s="91"/>
      <c r="P6787" s="56"/>
      <c r="Q6787" s="56"/>
      <c r="R6787" s="56"/>
      <c r="S6787" s="56"/>
      <c r="T6787" s="56" t="s">
        <v>36234</v>
      </c>
      <c r="U6787" s="56" t="s">
        <v>36235</v>
      </c>
      <c r="V6787" s="56" t="s">
        <v>36218</v>
      </c>
      <c r="W6787" s="56" t="s">
        <v>7622</v>
      </c>
      <c r="X6787" s="56" t="s">
        <v>1467</v>
      </c>
      <c r="Y6787" s="56"/>
      <c r="Z6787" s="56" t="s">
        <v>36230</v>
      </c>
      <c r="AA6787" s="56" t="s">
        <v>36231</v>
      </c>
      <c r="AB6787" s="56" t="s">
        <v>36236</v>
      </c>
      <c r="AC6787" s="56" t="s">
        <v>7326</v>
      </c>
      <c r="AD6787" s="90" t="str">
        <f t="shared" ref="AD6787:AD6850" si="213">IF($P$19&lt;&gt;"",IF(ISNUMBER(SEARCH($P$19, V6787)),T6787, "NA"),"NA")</f>
        <v>NA</v>
      </c>
      <c r="AE6787" s="90"/>
      <c r="AF6787" s="90"/>
      <c r="AG6787" s="90"/>
    </row>
    <row r="6788" spans="1:33">
      <c r="A6788" s="56" t="s">
        <v>40286</v>
      </c>
      <c r="B6788" s="56" t="s">
        <v>40287</v>
      </c>
      <c r="C6788" s="56" t="s">
        <v>40288</v>
      </c>
      <c r="D6788" s="56" t="s">
        <v>7717</v>
      </c>
      <c r="E6788" s="56" t="s">
        <v>10967</v>
      </c>
      <c r="F6788" s="56" t="s">
        <v>22</v>
      </c>
      <c r="G6788" s="56"/>
      <c r="H6788" s="56" t="s">
        <v>40280</v>
      </c>
      <c r="I6788" s="56" t="s">
        <v>40281</v>
      </c>
      <c r="J6788" s="56" t="s">
        <v>40289</v>
      </c>
      <c r="K6788" s="56" t="s">
        <v>87</v>
      </c>
      <c r="L6788" s="90" t="str">
        <f t="shared" si="212"/>
        <v>NA</v>
      </c>
      <c r="M6788" s="90"/>
      <c r="O6788" s="91"/>
      <c r="P6788" s="56"/>
      <c r="Q6788" s="56"/>
      <c r="R6788" s="56"/>
      <c r="S6788" s="56"/>
      <c r="T6788" s="56" t="s">
        <v>36237</v>
      </c>
      <c r="U6788" s="56" t="s">
        <v>36238</v>
      </c>
      <c r="V6788" s="56" t="s">
        <v>36218</v>
      </c>
      <c r="W6788" s="56" t="s">
        <v>7622</v>
      </c>
      <c r="X6788" s="56" t="s">
        <v>1467</v>
      </c>
      <c r="Y6788" s="56"/>
      <c r="Z6788" s="56" t="s">
        <v>36230</v>
      </c>
      <c r="AA6788" s="56" t="s">
        <v>36231</v>
      </c>
      <c r="AB6788" s="56" t="s">
        <v>36237</v>
      </c>
      <c r="AC6788" s="56" t="s">
        <v>7326</v>
      </c>
      <c r="AD6788" s="90" t="str">
        <f t="shared" si="213"/>
        <v>NA</v>
      </c>
      <c r="AE6788" s="90"/>
      <c r="AF6788" s="90"/>
      <c r="AG6788" s="90"/>
    </row>
    <row r="6789" spans="1:33">
      <c r="A6789" s="56" t="s">
        <v>40290</v>
      </c>
      <c r="B6789" s="56" t="s">
        <v>40291</v>
      </c>
      <c r="C6789" s="56" t="s">
        <v>40279</v>
      </c>
      <c r="D6789" s="56" t="s">
        <v>7717</v>
      </c>
      <c r="E6789" s="56" t="s">
        <v>10967</v>
      </c>
      <c r="F6789" s="56" t="s">
        <v>22</v>
      </c>
      <c r="G6789" s="56"/>
      <c r="H6789" s="56" t="s">
        <v>40280</v>
      </c>
      <c r="I6789" s="56" t="s">
        <v>40281</v>
      </c>
      <c r="J6789" s="56" t="s">
        <v>40290</v>
      </c>
      <c r="K6789" s="56" t="s">
        <v>87</v>
      </c>
      <c r="L6789" s="90" t="str">
        <f t="shared" si="212"/>
        <v>NA</v>
      </c>
      <c r="M6789" s="90"/>
      <c r="O6789" s="91"/>
      <c r="P6789" s="56"/>
      <c r="Q6789" s="56"/>
      <c r="R6789" s="56"/>
      <c r="S6789" s="56"/>
      <c r="T6789" s="56" t="s">
        <v>36239</v>
      </c>
      <c r="U6789" s="56" t="s">
        <v>36240</v>
      </c>
      <c r="V6789" s="56" t="s">
        <v>36218</v>
      </c>
      <c r="W6789" s="56" t="s">
        <v>7622</v>
      </c>
      <c r="X6789" s="56" t="s">
        <v>1480</v>
      </c>
      <c r="Y6789" s="56"/>
      <c r="Z6789" s="56" t="s">
        <v>36241</v>
      </c>
      <c r="AA6789" s="56" t="s">
        <v>36242</v>
      </c>
      <c r="AB6789" s="56" t="s">
        <v>36243</v>
      </c>
      <c r="AC6789" s="56" t="s">
        <v>7326</v>
      </c>
      <c r="AD6789" s="90" t="str">
        <f t="shared" si="213"/>
        <v>NA</v>
      </c>
      <c r="AE6789" s="90"/>
      <c r="AF6789" s="90"/>
      <c r="AG6789" s="90"/>
    </row>
    <row r="6790" spans="1:33">
      <c r="A6790" s="56" t="s">
        <v>40292</v>
      </c>
      <c r="B6790" s="56" t="s">
        <v>40293</v>
      </c>
      <c r="C6790" s="56" t="s">
        <v>40294</v>
      </c>
      <c r="D6790" s="56" t="s">
        <v>7717</v>
      </c>
      <c r="E6790" s="56" t="s">
        <v>10967</v>
      </c>
      <c r="F6790" s="56" t="s">
        <v>22</v>
      </c>
      <c r="G6790" s="56"/>
      <c r="H6790" s="56" t="s">
        <v>40280</v>
      </c>
      <c r="I6790" s="56" t="s">
        <v>40281</v>
      </c>
      <c r="J6790" s="56" t="s">
        <v>40289</v>
      </c>
      <c r="K6790" s="56" t="s">
        <v>87</v>
      </c>
      <c r="L6790" s="90" t="str">
        <f t="shared" si="212"/>
        <v>NA</v>
      </c>
      <c r="M6790" s="90"/>
      <c r="O6790" s="91"/>
      <c r="P6790" s="56"/>
      <c r="Q6790" s="56"/>
      <c r="R6790" s="56"/>
      <c r="S6790" s="56"/>
      <c r="T6790" s="56" t="s">
        <v>36244</v>
      </c>
      <c r="U6790" s="56" t="s">
        <v>36245</v>
      </c>
      <c r="V6790" s="56" t="s">
        <v>36142</v>
      </c>
      <c r="W6790" s="56" t="s">
        <v>7622</v>
      </c>
      <c r="X6790" s="56" t="s">
        <v>1501</v>
      </c>
      <c r="Y6790" s="56"/>
      <c r="Z6790" s="56" t="s">
        <v>36246</v>
      </c>
      <c r="AA6790" s="56" t="s">
        <v>36247</v>
      </c>
      <c r="AB6790" s="56" t="s">
        <v>36248</v>
      </c>
      <c r="AC6790" s="56" t="s">
        <v>7326</v>
      </c>
      <c r="AD6790" s="90" t="str">
        <f t="shared" si="213"/>
        <v>NA</v>
      </c>
      <c r="AE6790" s="90"/>
      <c r="AF6790" s="90"/>
      <c r="AG6790" s="90"/>
    </row>
    <row r="6791" spans="1:33">
      <c r="A6791" s="56" t="s">
        <v>40295</v>
      </c>
      <c r="B6791" s="56" t="s">
        <v>40296</v>
      </c>
      <c r="C6791" s="56" t="s">
        <v>40294</v>
      </c>
      <c r="D6791" s="56" t="s">
        <v>7717</v>
      </c>
      <c r="E6791" s="56" t="s">
        <v>10967</v>
      </c>
      <c r="F6791" s="56" t="s">
        <v>22</v>
      </c>
      <c r="G6791" s="56"/>
      <c r="H6791" s="56" t="s">
        <v>40280</v>
      </c>
      <c r="I6791" s="56" t="s">
        <v>40281</v>
      </c>
      <c r="J6791" s="56" t="s">
        <v>40295</v>
      </c>
      <c r="K6791" s="56" t="s">
        <v>87</v>
      </c>
      <c r="L6791" s="90" t="str">
        <f t="shared" si="212"/>
        <v>NA</v>
      </c>
      <c r="M6791" s="90"/>
      <c r="O6791" s="91"/>
      <c r="P6791" s="56"/>
      <c r="Q6791" s="56"/>
      <c r="R6791" s="56"/>
      <c r="S6791" s="56"/>
      <c r="T6791" s="56" t="s">
        <v>36249</v>
      </c>
      <c r="U6791" s="56" t="s">
        <v>36250</v>
      </c>
      <c r="V6791" s="56" t="s">
        <v>36142</v>
      </c>
      <c r="W6791" s="56" t="s">
        <v>7622</v>
      </c>
      <c r="X6791" s="56" t="s">
        <v>1501</v>
      </c>
      <c r="Y6791" s="56"/>
      <c r="Z6791" s="56" t="s">
        <v>36246</v>
      </c>
      <c r="AA6791" s="56" t="s">
        <v>36247</v>
      </c>
      <c r="AB6791" s="56" t="s">
        <v>36251</v>
      </c>
      <c r="AC6791" s="56" t="s">
        <v>7326</v>
      </c>
      <c r="AD6791" s="90" t="str">
        <f t="shared" si="213"/>
        <v>NA</v>
      </c>
      <c r="AE6791" s="90"/>
      <c r="AF6791" s="90"/>
      <c r="AG6791" s="90"/>
    </row>
    <row r="6792" spans="1:33">
      <c r="A6792" s="56" t="s">
        <v>40297</v>
      </c>
      <c r="B6792" s="56" t="s">
        <v>40298</v>
      </c>
      <c r="C6792" s="56" t="s">
        <v>40299</v>
      </c>
      <c r="D6792" s="56" t="s">
        <v>7717</v>
      </c>
      <c r="E6792" s="56" t="s">
        <v>40300</v>
      </c>
      <c r="F6792" s="56" t="s">
        <v>22</v>
      </c>
      <c r="G6792" s="56"/>
      <c r="H6792" s="56" t="s">
        <v>40301</v>
      </c>
      <c r="I6792" s="56" t="s">
        <v>40302</v>
      </c>
      <c r="J6792" s="56" t="s">
        <v>40303</v>
      </c>
      <c r="K6792" s="56" t="s">
        <v>87</v>
      </c>
      <c r="L6792" s="90" t="str">
        <f t="shared" si="212"/>
        <v>NA</v>
      </c>
      <c r="M6792" s="90"/>
      <c r="O6792" s="91"/>
      <c r="P6792" s="56"/>
      <c r="Q6792" s="56"/>
      <c r="R6792" s="56"/>
      <c r="S6792" s="56"/>
      <c r="T6792" s="56" t="s">
        <v>36252</v>
      </c>
      <c r="U6792" s="56" t="s">
        <v>36253</v>
      </c>
      <c r="V6792" s="56" t="s">
        <v>36142</v>
      </c>
      <c r="W6792" s="56" t="s">
        <v>7622</v>
      </c>
      <c r="X6792" s="56" t="s">
        <v>1501</v>
      </c>
      <c r="Y6792" s="56"/>
      <c r="Z6792" s="56" t="s">
        <v>36246</v>
      </c>
      <c r="AA6792" s="56" t="s">
        <v>36247</v>
      </c>
      <c r="AB6792" s="56" t="s">
        <v>36254</v>
      </c>
      <c r="AC6792" s="56" t="s">
        <v>7326</v>
      </c>
      <c r="AD6792" s="90" t="str">
        <f t="shared" si="213"/>
        <v>NA</v>
      </c>
      <c r="AE6792" s="90"/>
      <c r="AF6792" s="90"/>
      <c r="AG6792" s="90"/>
    </row>
    <row r="6793" spans="1:33">
      <c r="A6793" s="56" t="s">
        <v>40304</v>
      </c>
      <c r="B6793" s="56" t="s">
        <v>40305</v>
      </c>
      <c r="C6793" s="56" t="s">
        <v>40306</v>
      </c>
      <c r="D6793" s="56" t="s">
        <v>7717</v>
      </c>
      <c r="E6793" s="56" t="s">
        <v>5561</v>
      </c>
      <c r="F6793" s="56" t="s">
        <v>22</v>
      </c>
      <c r="G6793" s="56"/>
      <c r="H6793" s="56" t="s">
        <v>40307</v>
      </c>
      <c r="I6793" s="56" t="s">
        <v>40308</v>
      </c>
      <c r="J6793" s="56" t="s">
        <v>40309</v>
      </c>
      <c r="K6793" s="56" t="s">
        <v>87</v>
      </c>
      <c r="L6793" s="90" t="str">
        <f t="shared" si="212"/>
        <v>NA</v>
      </c>
      <c r="M6793" s="90"/>
      <c r="O6793" s="91"/>
      <c r="P6793" s="56"/>
      <c r="Q6793" s="56"/>
      <c r="R6793" s="56"/>
      <c r="S6793" s="56"/>
      <c r="T6793" s="56" t="s">
        <v>36255</v>
      </c>
      <c r="U6793" s="56" t="s">
        <v>36256</v>
      </c>
      <c r="V6793" s="56" t="s">
        <v>36142</v>
      </c>
      <c r="W6793" s="56" t="s">
        <v>7622</v>
      </c>
      <c r="X6793" s="56" t="s">
        <v>1511</v>
      </c>
      <c r="Y6793" s="56"/>
      <c r="Z6793" s="56" t="s">
        <v>36257</v>
      </c>
      <c r="AA6793" s="56" t="s">
        <v>36258</v>
      </c>
      <c r="AB6793" s="56" t="s">
        <v>36259</v>
      </c>
      <c r="AC6793" s="56" t="s">
        <v>7326</v>
      </c>
      <c r="AD6793" s="90" t="str">
        <f t="shared" si="213"/>
        <v>NA</v>
      </c>
      <c r="AE6793" s="90"/>
      <c r="AF6793" s="90"/>
      <c r="AG6793" s="90"/>
    </row>
    <row r="6794" spans="1:33">
      <c r="A6794" s="56" t="s">
        <v>40310</v>
      </c>
      <c r="B6794" s="56" t="s">
        <v>40311</v>
      </c>
      <c r="C6794" s="56" t="s">
        <v>40306</v>
      </c>
      <c r="D6794" s="56" t="s">
        <v>7717</v>
      </c>
      <c r="E6794" s="56" t="s">
        <v>5561</v>
      </c>
      <c r="F6794" s="56" t="s">
        <v>22</v>
      </c>
      <c r="G6794" s="56"/>
      <c r="H6794" s="56" t="s">
        <v>40307</v>
      </c>
      <c r="I6794" s="56" t="s">
        <v>40308</v>
      </c>
      <c r="J6794" s="56" t="s">
        <v>40312</v>
      </c>
      <c r="K6794" s="56" t="s">
        <v>87</v>
      </c>
      <c r="L6794" s="90" t="str">
        <f t="shared" si="212"/>
        <v>NA</v>
      </c>
      <c r="M6794" s="90"/>
      <c r="O6794" s="91"/>
      <c r="P6794" s="56"/>
      <c r="Q6794" s="56"/>
      <c r="R6794" s="56"/>
      <c r="S6794" s="56"/>
      <c r="T6794" s="56" t="s">
        <v>36260</v>
      </c>
      <c r="U6794" s="56" t="s">
        <v>36261</v>
      </c>
      <c r="V6794" s="56" t="s">
        <v>36142</v>
      </c>
      <c r="W6794" s="56" t="s">
        <v>7622</v>
      </c>
      <c r="X6794" s="56" t="s">
        <v>36262</v>
      </c>
      <c r="Y6794" s="56"/>
      <c r="Z6794" s="56" t="s">
        <v>36263</v>
      </c>
      <c r="AA6794" s="56" t="s">
        <v>36264</v>
      </c>
      <c r="AB6794" s="56" t="s">
        <v>36265</v>
      </c>
      <c r="AC6794" s="56" t="s">
        <v>7326</v>
      </c>
      <c r="AD6794" s="90" t="str">
        <f t="shared" si="213"/>
        <v>NA</v>
      </c>
      <c r="AE6794" s="90"/>
      <c r="AF6794" s="90"/>
      <c r="AG6794" s="90"/>
    </row>
    <row r="6795" spans="1:33">
      <c r="A6795" s="56" t="s">
        <v>40313</v>
      </c>
      <c r="B6795" s="56" t="s">
        <v>40314</v>
      </c>
      <c r="C6795" s="56" t="s">
        <v>40315</v>
      </c>
      <c r="D6795" s="56" t="s">
        <v>7717</v>
      </c>
      <c r="E6795" s="56" t="s">
        <v>5561</v>
      </c>
      <c r="F6795" s="56" t="s">
        <v>22</v>
      </c>
      <c r="G6795" s="56"/>
      <c r="H6795" s="56" t="s">
        <v>40307</v>
      </c>
      <c r="I6795" s="56" t="s">
        <v>40308</v>
      </c>
      <c r="J6795" s="56" t="s">
        <v>40313</v>
      </c>
      <c r="K6795" s="56" t="s">
        <v>87</v>
      </c>
      <c r="L6795" s="90" t="str">
        <f t="shared" si="212"/>
        <v>NA</v>
      </c>
      <c r="M6795" s="90"/>
      <c r="O6795" s="91"/>
      <c r="P6795" s="56"/>
      <c r="Q6795" s="56"/>
      <c r="R6795" s="56"/>
      <c r="S6795" s="56"/>
      <c r="T6795" s="56" t="s">
        <v>36266</v>
      </c>
      <c r="U6795" s="56" t="s">
        <v>36267</v>
      </c>
      <c r="V6795" s="56" t="s">
        <v>36142</v>
      </c>
      <c r="W6795" s="56" t="s">
        <v>7622</v>
      </c>
      <c r="X6795" s="56" t="s">
        <v>1530</v>
      </c>
      <c r="Y6795" s="56"/>
      <c r="Z6795" s="56" t="s">
        <v>36268</v>
      </c>
      <c r="AA6795" s="56" t="s">
        <v>36269</v>
      </c>
      <c r="AB6795" s="56" t="s">
        <v>36270</v>
      </c>
      <c r="AC6795" s="56" t="s">
        <v>7326</v>
      </c>
      <c r="AD6795" s="90" t="str">
        <f t="shared" si="213"/>
        <v>NA</v>
      </c>
      <c r="AE6795" s="90"/>
      <c r="AF6795" s="90"/>
      <c r="AG6795" s="90"/>
    </row>
    <row r="6796" spans="1:33">
      <c r="A6796" s="56" t="s">
        <v>40316</v>
      </c>
      <c r="B6796" s="56" t="s">
        <v>40317</v>
      </c>
      <c r="C6796" s="56" t="s">
        <v>40318</v>
      </c>
      <c r="D6796" s="56" t="s">
        <v>7717</v>
      </c>
      <c r="E6796" s="56" t="s">
        <v>5561</v>
      </c>
      <c r="F6796" s="56" t="s">
        <v>22</v>
      </c>
      <c r="G6796" s="56"/>
      <c r="H6796" s="56" t="s">
        <v>40307</v>
      </c>
      <c r="I6796" s="56" t="s">
        <v>40308</v>
      </c>
      <c r="J6796" s="56" t="s">
        <v>40316</v>
      </c>
      <c r="K6796" s="56" t="s">
        <v>87</v>
      </c>
      <c r="L6796" s="90" t="str">
        <f t="shared" si="212"/>
        <v>NA</v>
      </c>
      <c r="M6796" s="90"/>
      <c r="O6796" s="91"/>
      <c r="P6796" s="56"/>
      <c r="Q6796" s="56"/>
      <c r="R6796" s="56"/>
      <c r="S6796" s="56"/>
      <c r="T6796" s="56" t="s">
        <v>36271</v>
      </c>
      <c r="U6796" s="56" t="s">
        <v>36272</v>
      </c>
      <c r="V6796" s="56" t="s">
        <v>36142</v>
      </c>
      <c r="W6796" s="56" t="s">
        <v>7622</v>
      </c>
      <c r="X6796" s="56" t="s">
        <v>1530</v>
      </c>
      <c r="Y6796" s="56"/>
      <c r="Z6796" s="56" t="s">
        <v>36268</v>
      </c>
      <c r="AA6796" s="56" t="s">
        <v>36269</v>
      </c>
      <c r="AB6796" s="56" t="s">
        <v>36273</v>
      </c>
      <c r="AC6796" s="56" t="s">
        <v>7326</v>
      </c>
      <c r="AD6796" s="90" t="str">
        <f t="shared" si="213"/>
        <v>NA</v>
      </c>
      <c r="AE6796" s="90"/>
      <c r="AF6796" s="90"/>
      <c r="AG6796" s="90"/>
    </row>
    <row r="6797" spans="1:33">
      <c r="A6797" s="56" t="s">
        <v>40319</v>
      </c>
      <c r="B6797" s="56" t="s">
        <v>40320</v>
      </c>
      <c r="C6797" s="56" t="s">
        <v>40318</v>
      </c>
      <c r="D6797" s="56" t="s">
        <v>7717</v>
      </c>
      <c r="E6797" s="56" t="s">
        <v>5561</v>
      </c>
      <c r="F6797" s="56" t="s">
        <v>22</v>
      </c>
      <c r="G6797" s="56"/>
      <c r="H6797" s="56" t="s">
        <v>40307</v>
      </c>
      <c r="I6797" s="56" t="s">
        <v>40308</v>
      </c>
      <c r="J6797" s="56" t="s">
        <v>40319</v>
      </c>
      <c r="K6797" s="56" t="s">
        <v>87</v>
      </c>
      <c r="L6797" s="90" t="str">
        <f t="shared" si="212"/>
        <v>NA</v>
      </c>
      <c r="M6797" s="90"/>
      <c r="O6797" s="91"/>
      <c r="P6797" s="56"/>
      <c r="Q6797" s="56"/>
      <c r="R6797" s="56"/>
      <c r="S6797" s="56"/>
      <c r="T6797" s="56" t="s">
        <v>36274</v>
      </c>
      <c r="U6797" s="56" t="s">
        <v>36275</v>
      </c>
      <c r="V6797" s="56" t="s">
        <v>36142</v>
      </c>
      <c r="W6797" s="56" t="s">
        <v>7622</v>
      </c>
      <c r="X6797" s="56" t="s">
        <v>1530</v>
      </c>
      <c r="Y6797" s="56"/>
      <c r="Z6797" s="56" t="s">
        <v>36268</v>
      </c>
      <c r="AA6797" s="56" t="s">
        <v>36269</v>
      </c>
      <c r="AB6797" s="56" t="s">
        <v>36276</v>
      </c>
      <c r="AC6797" s="56" t="s">
        <v>7326</v>
      </c>
      <c r="AD6797" s="90" t="str">
        <f t="shared" si="213"/>
        <v>NA</v>
      </c>
      <c r="AE6797" s="90"/>
      <c r="AF6797" s="90"/>
      <c r="AG6797" s="90"/>
    </row>
    <row r="6798" spans="1:33">
      <c r="A6798" s="56" t="s">
        <v>40321</v>
      </c>
      <c r="B6798" s="56" t="s">
        <v>40322</v>
      </c>
      <c r="C6798" s="56" t="s">
        <v>40315</v>
      </c>
      <c r="D6798" s="56" t="s">
        <v>7717</v>
      </c>
      <c r="E6798" s="56" t="s">
        <v>5561</v>
      </c>
      <c r="F6798" s="56" t="s">
        <v>22</v>
      </c>
      <c r="G6798" s="56"/>
      <c r="H6798" s="56" t="s">
        <v>40307</v>
      </c>
      <c r="I6798" s="56" t="s">
        <v>40308</v>
      </c>
      <c r="J6798" s="56" t="s">
        <v>40321</v>
      </c>
      <c r="K6798" s="56" t="s">
        <v>87</v>
      </c>
      <c r="L6798" s="90" t="str">
        <f t="shared" si="212"/>
        <v>NA</v>
      </c>
      <c r="M6798" s="90"/>
      <c r="O6798" s="91"/>
      <c r="P6798" s="56"/>
      <c r="Q6798" s="56"/>
      <c r="R6798" s="56"/>
      <c r="S6798" s="56"/>
      <c r="T6798" s="56" t="s">
        <v>36277</v>
      </c>
      <c r="U6798" s="56" t="s">
        <v>36278</v>
      </c>
      <c r="V6798" s="56" t="s">
        <v>36142</v>
      </c>
      <c r="W6798" s="56" t="s">
        <v>7622</v>
      </c>
      <c r="X6798" s="56" t="s">
        <v>1530</v>
      </c>
      <c r="Y6798" s="56"/>
      <c r="Z6798" s="56" t="s">
        <v>36268</v>
      </c>
      <c r="AA6798" s="56" t="s">
        <v>36269</v>
      </c>
      <c r="AB6798" s="56" t="s">
        <v>36279</v>
      </c>
      <c r="AC6798" s="56" t="s">
        <v>7326</v>
      </c>
      <c r="AD6798" s="90" t="str">
        <f t="shared" si="213"/>
        <v>NA</v>
      </c>
      <c r="AE6798" s="90"/>
      <c r="AF6798" s="90"/>
      <c r="AG6798" s="90"/>
    </row>
    <row r="6799" spans="1:33">
      <c r="A6799" s="56" t="s">
        <v>40323</v>
      </c>
      <c r="B6799" s="56" t="s">
        <v>40324</v>
      </c>
      <c r="C6799" s="56" t="s">
        <v>40325</v>
      </c>
      <c r="D6799" s="56" t="s">
        <v>7717</v>
      </c>
      <c r="E6799" s="56" t="s">
        <v>5561</v>
      </c>
      <c r="F6799" s="56" t="s">
        <v>22</v>
      </c>
      <c r="G6799" s="56"/>
      <c r="H6799" s="56" t="s">
        <v>40307</v>
      </c>
      <c r="I6799" s="56" t="s">
        <v>40308</v>
      </c>
      <c r="J6799" s="56" t="s">
        <v>40323</v>
      </c>
      <c r="K6799" s="56" t="s">
        <v>87</v>
      </c>
      <c r="L6799" s="90" t="str">
        <f t="shared" si="212"/>
        <v>NA</v>
      </c>
      <c r="M6799" s="90"/>
      <c r="O6799" s="91"/>
      <c r="P6799" s="56"/>
      <c r="Q6799" s="56"/>
      <c r="R6799" s="56"/>
      <c r="S6799" s="56"/>
      <c r="T6799" s="56" t="s">
        <v>36280</v>
      </c>
      <c r="U6799" s="56" t="s">
        <v>36281</v>
      </c>
      <c r="V6799" s="56" t="s">
        <v>36142</v>
      </c>
      <c r="W6799" s="56" t="s">
        <v>7622</v>
      </c>
      <c r="X6799" s="56" t="s">
        <v>1530</v>
      </c>
      <c r="Y6799" s="56"/>
      <c r="Z6799" s="56" t="s">
        <v>36268</v>
      </c>
      <c r="AA6799" s="56" t="s">
        <v>36269</v>
      </c>
      <c r="AB6799" s="56" t="s">
        <v>36282</v>
      </c>
      <c r="AC6799" s="56" t="s">
        <v>7326</v>
      </c>
      <c r="AD6799" s="90" t="str">
        <f t="shared" si="213"/>
        <v>NA</v>
      </c>
      <c r="AE6799" s="90"/>
      <c r="AF6799" s="90"/>
      <c r="AG6799" s="90"/>
    </row>
    <row r="6800" spans="1:33">
      <c r="A6800" s="56" t="s">
        <v>40326</v>
      </c>
      <c r="B6800" s="56" t="s">
        <v>40327</v>
      </c>
      <c r="C6800" s="56" t="s">
        <v>40328</v>
      </c>
      <c r="D6800" s="56" t="s">
        <v>7717</v>
      </c>
      <c r="E6800" s="56" t="s">
        <v>5561</v>
      </c>
      <c r="F6800" s="56" t="s">
        <v>22</v>
      </c>
      <c r="G6800" s="56"/>
      <c r="H6800" s="56" t="s">
        <v>40307</v>
      </c>
      <c r="I6800" s="56" t="s">
        <v>40308</v>
      </c>
      <c r="J6800" s="56" t="s">
        <v>40326</v>
      </c>
      <c r="K6800" s="56" t="s">
        <v>87</v>
      </c>
      <c r="L6800" s="90" t="str">
        <f t="shared" si="212"/>
        <v>NA</v>
      </c>
      <c r="M6800" s="90"/>
      <c r="O6800" s="91"/>
      <c r="P6800" s="56"/>
      <c r="Q6800" s="56"/>
      <c r="R6800" s="56"/>
      <c r="S6800" s="56"/>
      <c r="T6800" s="56" t="s">
        <v>36283</v>
      </c>
      <c r="U6800" s="56" t="s">
        <v>36284</v>
      </c>
      <c r="V6800" s="56" t="s">
        <v>36142</v>
      </c>
      <c r="W6800" s="56" t="s">
        <v>7622</v>
      </c>
      <c r="X6800" s="56" t="s">
        <v>1530</v>
      </c>
      <c r="Y6800" s="56"/>
      <c r="Z6800" s="56" t="s">
        <v>36268</v>
      </c>
      <c r="AA6800" s="56" t="s">
        <v>36269</v>
      </c>
      <c r="AB6800" s="56" t="s">
        <v>36285</v>
      </c>
      <c r="AC6800" s="56" t="s">
        <v>7326</v>
      </c>
      <c r="AD6800" s="90" t="str">
        <f t="shared" si="213"/>
        <v>NA</v>
      </c>
      <c r="AE6800" s="90"/>
      <c r="AF6800" s="90"/>
      <c r="AG6800" s="90"/>
    </row>
    <row r="6801" spans="1:33">
      <c r="A6801" s="56" t="s">
        <v>40329</v>
      </c>
      <c r="B6801" s="56" t="s">
        <v>40330</v>
      </c>
      <c r="C6801" s="56" t="s">
        <v>40331</v>
      </c>
      <c r="D6801" s="56" t="s">
        <v>7717</v>
      </c>
      <c r="E6801" s="56" t="s">
        <v>5561</v>
      </c>
      <c r="F6801" s="56" t="s">
        <v>22</v>
      </c>
      <c r="G6801" s="56"/>
      <c r="H6801" s="56" t="s">
        <v>40307</v>
      </c>
      <c r="I6801" s="56" t="s">
        <v>40308</v>
      </c>
      <c r="J6801" s="56" t="s">
        <v>40332</v>
      </c>
      <c r="K6801" s="56" t="s">
        <v>87</v>
      </c>
      <c r="L6801" s="90" t="str">
        <f t="shared" si="212"/>
        <v>NA</v>
      </c>
      <c r="M6801" s="90"/>
      <c r="O6801" s="91"/>
      <c r="P6801" s="56"/>
      <c r="Q6801" s="56"/>
      <c r="R6801" s="56"/>
      <c r="S6801" s="56"/>
      <c r="T6801" s="56" t="s">
        <v>36286</v>
      </c>
      <c r="U6801" s="56" t="s">
        <v>36287</v>
      </c>
      <c r="V6801" s="56" t="s">
        <v>36142</v>
      </c>
      <c r="W6801" s="56" t="s">
        <v>7622</v>
      </c>
      <c r="X6801" s="56" t="s">
        <v>1530</v>
      </c>
      <c r="Y6801" s="56"/>
      <c r="Z6801" s="56" t="s">
        <v>36268</v>
      </c>
      <c r="AA6801" s="56" t="s">
        <v>36269</v>
      </c>
      <c r="AB6801" s="56" t="s">
        <v>36288</v>
      </c>
      <c r="AC6801" s="56" t="s">
        <v>7326</v>
      </c>
      <c r="AD6801" s="90" t="str">
        <f t="shared" si="213"/>
        <v>NA</v>
      </c>
      <c r="AE6801" s="90"/>
      <c r="AF6801" s="90"/>
      <c r="AG6801" s="90"/>
    </row>
    <row r="6802" spans="1:33">
      <c r="A6802" s="56" t="s">
        <v>40333</v>
      </c>
      <c r="B6802" s="56" t="s">
        <v>40334</v>
      </c>
      <c r="C6802" s="56" t="s">
        <v>40335</v>
      </c>
      <c r="D6802" s="56" t="s">
        <v>7717</v>
      </c>
      <c r="E6802" s="56" t="s">
        <v>28928</v>
      </c>
      <c r="F6802" s="56" t="s">
        <v>22</v>
      </c>
      <c r="G6802" s="56"/>
      <c r="H6802" s="56" t="s">
        <v>40336</v>
      </c>
      <c r="I6802" s="56" t="s">
        <v>40337</v>
      </c>
      <c r="J6802" s="56" t="s">
        <v>40338</v>
      </c>
      <c r="K6802" s="56" t="s">
        <v>87</v>
      </c>
      <c r="L6802" s="90" t="str">
        <f t="shared" si="212"/>
        <v>NA</v>
      </c>
      <c r="M6802" s="90"/>
      <c r="O6802" s="91"/>
      <c r="P6802" s="56"/>
      <c r="Q6802" s="56"/>
      <c r="R6802" s="56"/>
      <c r="S6802" s="56"/>
      <c r="T6802" s="56" t="s">
        <v>36289</v>
      </c>
      <c r="U6802" s="56" t="s">
        <v>36290</v>
      </c>
      <c r="V6802" s="56" t="s">
        <v>36142</v>
      </c>
      <c r="W6802" s="56" t="s">
        <v>7622</v>
      </c>
      <c r="X6802" s="56" t="s">
        <v>1584</v>
      </c>
      <c r="Y6802" s="56"/>
      <c r="Z6802" s="56" t="s">
        <v>36291</v>
      </c>
      <c r="AA6802" s="56" t="s">
        <v>36292</v>
      </c>
      <c r="AB6802" s="56" t="s">
        <v>36293</v>
      </c>
      <c r="AC6802" s="56" t="s">
        <v>7326</v>
      </c>
      <c r="AD6802" s="90" t="str">
        <f t="shared" si="213"/>
        <v>NA</v>
      </c>
      <c r="AE6802" s="90"/>
      <c r="AF6802" s="90"/>
      <c r="AG6802" s="90"/>
    </row>
    <row r="6803" spans="1:33">
      <c r="A6803" s="56" t="s">
        <v>40339</v>
      </c>
      <c r="B6803" s="56" t="s">
        <v>40340</v>
      </c>
      <c r="C6803" s="56" t="s">
        <v>40335</v>
      </c>
      <c r="D6803" s="56" t="s">
        <v>7717</v>
      </c>
      <c r="E6803" s="56" t="s">
        <v>28928</v>
      </c>
      <c r="F6803" s="56" t="s">
        <v>22</v>
      </c>
      <c r="G6803" s="56"/>
      <c r="H6803" s="56" t="s">
        <v>40336</v>
      </c>
      <c r="I6803" s="56" t="s">
        <v>40337</v>
      </c>
      <c r="J6803" s="56" t="s">
        <v>40341</v>
      </c>
      <c r="K6803" s="56" t="s">
        <v>87</v>
      </c>
      <c r="L6803" s="90" t="str">
        <f t="shared" si="212"/>
        <v>NA</v>
      </c>
      <c r="M6803" s="90"/>
      <c r="O6803" s="91"/>
      <c r="P6803" s="56"/>
      <c r="Q6803" s="56"/>
      <c r="R6803" s="56"/>
      <c r="S6803" s="56"/>
      <c r="T6803" s="56" t="s">
        <v>36294</v>
      </c>
      <c r="U6803" s="56" t="s">
        <v>36295</v>
      </c>
      <c r="V6803" s="56" t="s">
        <v>36142</v>
      </c>
      <c r="W6803" s="56" t="s">
        <v>7622</v>
      </c>
      <c r="X6803" s="56" t="s">
        <v>1584</v>
      </c>
      <c r="Y6803" s="56"/>
      <c r="Z6803" s="56" t="s">
        <v>36291</v>
      </c>
      <c r="AA6803" s="56" t="s">
        <v>36292</v>
      </c>
      <c r="AB6803" s="56" t="s">
        <v>36296</v>
      </c>
      <c r="AC6803" s="56" t="s">
        <v>7326</v>
      </c>
      <c r="AD6803" s="90" t="str">
        <f t="shared" si="213"/>
        <v>NA</v>
      </c>
      <c r="AE6803" s="90"/>
      <c r="AF6803" s="90"/>
      <c r="AG6803" s="90"/>
    </row>
    <row r="6804" spans="1:33">
      <c r="A6804" s="56" t="s">
        <v>40342</v>
      </c>
      <c r="B6804" s="56" t="s">
        <v>40343</v>
      </c>
      <c r="C6804" s="56" t="s">
        <v>40344</v>
      </c>
      <c r="D6804" s="56" t="s">
        <v>7717</v>
      </c>
      <c r="E6804" s="56" t="s">
        <v>28928</v>
      </c>
      <c r="F6804" s="56" t="s">
        <v>22</v>
      </c>
      <c r="G6804" s="56"/>
      <c r="H6804" s="56" t="s">
        <v>40336</v>
      </c>
      <c r="I6804" s="56" t="s">
        <v>40337</v>
      </c>
      <c r="J6804" s="56" t="s">
        <v>40345</v>
      </c>
      <c r="K6804" s="56" t="s">
        <v>87</v>
      </c>
      <c r="L6804" s="90" t="str">
        <f t="shared" si="212"/>
        <v>NA</v>
      </c>
      <c r="M6804" s="90"/>
      <c r="O6804" s="91"/>
      <c r="P6804" s="56"/>
      <c r="Q6804" s="56"/>
      <c r="R6804" s="56"/>
      <c r="S6804" s="56"/>
      <c r="T6804" s="56" t="s">
        <v>36297</v>
      </c>
      <c r="U6804" s="56" t="s">
        <v>36298</v>
      </c>
      <c r="V6804" s="56" t="s">
        <v>36142</v>
      </c>
      <c r="W6804" s="56" t="s">
        <v>7622</v>
      </c>
      <c r="X6804" s="56" t="s">
        <v>1584</v>
      </c>
      <c r="Y6804" s="56"/>
      <c r="Z6804" s="56" t="s">
        <v>36291</v>
      </c>
      <c r="AA6804" s="56" t="s">
        <v>36292</v>
      </c>
      <c r="AB6804" s="56" t="s">
        <v>36299</v>
      </c>
      <c r="AC6804" s="56" t="s">
        <v>7326</v>
      </c>
      <c r="AD6804" s="90" t="str">
        <f t="shared" si="213"/>
        <v>NA</v>
      </c>
      <c r="AE6804" s="90"/>
      <c r="AF6804" s="90"/>
      <c r="AG6804" s="90"/>
    </row>
    <row r="6805" spans="1:33">
      <c r="A6805" s="56" t="s">
        <v>40346</v>
      </c>
      <c r="B6805" s="56" t="s">
        <v>40347</v>
      </c>
      <c r="C6805" s="56" t="s">
        <v>40348</v>
      </c>
      <c r="D6805" s="56" t="s">
        <v>7717</v>
      </c>
      <c r="E6805" s="56" t="s">
        <v>5582</v>
      </c>
      <c r="F6805" s="56" t="s">
        <v>22</v>
      </c>
      <c r="G6805" s="56"/>
      <c r="H6805" s="56" t="s">
        <v>40349</v>
      </c>
      <c r="I6805" s="56" t="s">
        <v>40350</v>
      </c>
      <c r="J6805" s="56" t="s">
        <v>40351</v>
      </c>
      <c r="K6805" s="56" t="s">
        <v>87</v>
      </c>
      <c r="L6805" s="90" t="str">
        <f t="shared" si="212"/>
        <v>NA</v>
      </c>
      <c r="M6805" s="90"/>
      <c r="O6805" s="91"/>
      <c r="P6805" s="56"/>
      <c r="Q6805" s="56"/>
      <c r="R6805" s="56"/>
      <c r="S6805" s="56"/>
      <c r="T6805" s="56" t="s">
        <v>36300</v>
      </c>
      <c r="U6805" s="56" t="s">
        <v>36301</v>
      </c>
      <c r="V6805" s="56" t="s">
        <v>36302</v>
      </c>
      <c r="W6805" s="56" t="s">
        <v>7622</v>
      </c>
      <c r="X6805" s="56" t="s">
        <v>1598</v>
      </c>
      <c r="Y6805" s="56"/>
      <c r="Z6805" s="56" t="s">
        <v>36303</v>
      </c>
      <c r="AA6805" s="56" t="s">
        <v>36304</v>
      </c>
      <c r="AB6805" s="56" t="s">
        <v>36300</v>
      </c>
      <c r="AC6805" s="56" t="s">
        <v>87</v>
      </c>
      <c r="AD6805" s="90" t="str">
        <f t="shared" si="213"/>
        <v>NA</v>
      </c>
      <c r="AE6805" s="90"/>
      <c r="AF6805" s="90"/>
      <c r="AG6805" s="90"/>
    </row>
    <row r="6806" spans="1:33">
      <c r="A6806" s="56" t="s">
        <v>40352</v>
      </c>
      <c r="B6806" s="56" t="s">
        <v>40353</v>
      </c>
      <c r="C6806" s="56" t="s">
        <v>40354</v>
      </c>
      <c r="D6806" s="56" t="s">
        <v>7717</v>
      </c>
      <c r="E6806" s="56" t="s">
        <v>5607</v>
      </c>
      <c r="F6806" s="56" t="s">
        <v>22</v>
      </c>
      <c r="G6806" s="56"/>
      <c r="H6806" s="56" t="s">
        <v>40355</v>
      </c>
      <c r="I6806" s="56" t="s">
        <v>40356</v>
      </c>
      <c r="J6806" s="56" t="s">
        <v>40357</v>
      </c>
      <c r="K6806" s="56" t="s">
        <v>87</v>
      </c>
      <c r="L6806" s="90" t="str">
        <f t="shared" si="212"/>
        <v>NA</v>
      </c>
      <c r="M6806" s="90"/>
      <c r="O6806" s="91"/>
      <c r="P6806" s="56"/>
      <c r="Q6806" s="56"/>
      <c r="R6806" s="56"/>
      <c r="S6806" s="56"/>
      <c r="T6806" s="56" t="s">
        <v>36305</v>
      </c>
      <c r="U6806" s="56" t="s">
        <v>36306</v>
      </c>
      <c r="V6806" s="56" t="s">
        <v>36307</v>
      </c>
      <c r="W6806" s="56" t="s">
        <v>7622</v>
      </c>
      <c r="X6806" s="56" t="s">
        <v>16278</v>
      </c>
      <c r="Y6806" s="56"/>
      <c r="Z6806" s="56" t="s">
        <v>36308</v>
      </c>
      <c r="AA6806" s="56" t="s">
        <v>36309</v>
      </c>
      <c r="AB6806" s="56" t="s">
        <v>36305</v>
      </c>
      <c r="AC6806" s="56" t="s">
        <v>87</v>
      </c>
      <c r="AD6806" s="90" t="str">
        <f t="shared" si="213"/>
        <v>NA</v>
      </c>
      <c r="AE6806" s="90"/>
      <c r="AF6806" s="90"/>
      <c r="AG6806" s="90"/>
    </row>
    <row r="6807" spans="1:33">
      <c r="A6807" s="56" t="s">
        <v>40358</v>
      </c>
      <c r="B6807" s="56" t="s">
        <v>40359</v>
      </c>
      <c r="C6807" s="56" t="s">
        <v>40360</v>
      </c>
      <c r="D6807" s="56" t="s">
        <v>7717</v>
      </c>
      <c r="E6807" s="56" t="s">
        <v>5615</v>
      </c>
      <c r="F6807" s="56" t="s">
        <v>22</v>
      </c>
      <c r="G6807" s="56"/>
      <c r="H6807" s="56" t="s">
        <v>40361</v>
      </c>
      <c r="I6807" s="56" t="s">
        <v>40362</v>
      </c>
      <c r="J6807" s="56" t="s">
        <v>40358</v>
      </c>
      <c r="K6807" s="56" t="s">
        <v>87</v>
      </c>
      <c r="L6807" s="90" t="str">
        <f t="shared" si="212"/>
        <v>NA</v>
      </c>
      <c r="M6807" s="90"/>
      <c r="O6807" s="91"/>
      <c r="P6807" s="56"/>
      <c r="Q6807" s="56"/>
      <c r="R6807" s="56"/>
      <c r="S6807" s="56"/>
      <c r="T6807" s="56" t="s">
        <v>36310</v>
      </c>
      <c r="U6807" s="56" t="s">
        <v>36311</v>
      </c>
      <c r="V6807" s="56" t="s">
        <v>36312</v>
      </c>
      <c r="W6807" s="56" t="s">
        <v>7622</v>
      </c>
      <c r="X6807" s="56" t="s">
        <v>348</v>
      </c>
      <c r="Y6807" s="56"/>
      <c r="Z6807" s="56" t="s">
        <v>36308</v>
      </c>
      <c r="AA6807" s="56" t="s">
        <v>36313</v>
      </c>
      <c r="AB6807" s="56" t="s">
        <v>36310</v>
      </c>
      <c r="AC6807" s="56" t="s">
        <v>87</v>
      </c>
      <c r="AD6807" s="90" t="str">
        <f t="shared" si="213"/>
        <v>NA</v>
      </c>
      <c r="AE6807" s="90"/>
      <c r="AF6807" s="90"/>
      <c r="AG6807" s="90"/>
    </row>
    <row r="6808" spans="1:33">
      <c r="A6808" s="56" t="s">
        <v>40363</v>
      </c>
      <c r="B6808" s="56" t="s">
        <v>40364</v>
      </c>
      <c r="C6808" s="56" t="s">
        <v>40365</v>
      </c>
      <c r="D6808" s="56" t="s">
        <v>7717</v>
      </c>
      <c r="E6808" s="56" t="s">
        <v>411</v>
      </c>
      <c r="F6808" s="56" t="s">
        <v>22</v>
      </c>
      <c r="G6808" s="56"/>
      <c r="H6808" s="56" t="s">
        <v>40366</v>
      </c>
      <c r="I6808" s="56" t="s">
        <v>7775</v>
      </c>
      <c r="J6808" s="56" t="s">
        <v>40363</v>
      </c>
      <c r="K6808" s="56" t="s">
        <v>87</v>
      </c>
      <c r="L6808" s="90" t="str">
        <f t="shared" si="212"/>
        <v>NA</v>
      </c>
      <c r="M6808" s="90"/>
      <c r="O6808" s="91"/>
      <c r="P6808" s="56"/>
      <c r="Q6808" s="56"/>
      <c r="R6808" s="56"/>
      <c r="S6808" s="56"/>
      <c r="T6808" s="56" t="s">
        <v>36314</v>
      </c>
      <c r="U6808" s="56" t="s">
        <v>36315</v>
      </c>
      <c r="V6808" s="56" t="s">
        <v>36316</v>
      </c>
      <c r="W6808" s="56" t="s">
        <v>7622</v>
      </c>
      <c r="X6808" s="56" t="s">
        <v>251</v>
      </c>
      <c r="Y6808" s="56"/>
      <c r="Z6808" s="56" t="s">
        <v>36317</v>
      </c>
      <c r="AA6808" s="56" t="s">
        <v>36318</v>
      </c>
      <c r="AB6808" s="56" t="s">
        <v>36319</v>
      </c>
      <c r="AC6808" s="56" t="s">
        <v>87</v>
      </c>
      <c r="AD6808" s="90" t="str">
        <f t="shared" si="213"/>
        <v>NA</v>
      </c>
      <c r="AE6808" s="90"/>
      <c r="AF6808" s="90"/>
      <c r="AG6808" s="90"/>
    </row>
    <row r="6809" spans="1:33">
      <c r="A6809" s="56" t="s">
        <v>40367</v>
      </c>
      <c r="B6809" s="56" t="s">
        <v>40368</v>
      </c>
      <c r="C6809" s="56" t="s">
        <v>7773</v>
      </c>
      <c r="D6809" s="56" t="s">
        <v>7717</v>
      </c>
      <c r="E6809" s="56" t="s">
        <v>411</v>
      </c>
      <c r="F6809" s="56" t="s">
        <v>22</v>
      </c>
      <c r="G6809" s="56"/>
      <c r="H6809" s="56" t="s">
        <v>40366</v>
      </c>
      <c r="I6809" s="56" t="s">
        <v>7775</v>
      </c>
      <c r="J6809" s="56" t="s">
        <v>40369</v>
      </c>
      <c r="K6809" s="56" t="s">
        <v>87</v>
      </c>
      <c r="L6809" s="90" t="str">
        <f t="shared" si="212"/>
        <v>NA</v>
      </c>
      <c r="M6809" s="90"/>
      <c r="O6809" s="91"/>
      <c r="P6809" s="56"/>
      <c r="Q6809" s="56"/>
      <c r="R6809" s="56"/>
      <c r="S6809" s="56"/>
      <c r="T6809" s="56" t="s">
        <v>36320</v>
      </c>
      <c r="U6809" s="56" t="s">
        <v>36321</v>
      </c>
      <c r="V6809" s="56" t="s">
        <v>36322</v>
      </c>
      <c r="W6809" s="56" t="s">
        <v>7622</v>
      </c>
      <c r="X6809" s="56" t="s">
        <v>16881</v>
      </c>
      <c r="Y6809" s="56"/>
      <c r="Z6809" s="56" t="s">
        <v>36323</v>
      </c>
      <c r="AA6809" s="56" t="s">
        <v>36324</v>
      </c>
      <c r="AB6809" s="56" t="s">
        <v>36320</v>
      </c>
      <c r="AC6809" s="56" t="s">
        <v>87</v>
      </c>
      <c r="AD6809" s="90" t="str">
        <f t="shared" si="213"/>
        <v>NA</v>
      </c>
      <c r="AE6809" s="90"/>
      <c r="AF6809" s="90"/>
      <c r="AG6809" s="90"/>
    </row>
    <row r="6810" spans="1:33">
      <c r="A6810" s="56" t="s">
        <v>40370</v>
      </c>
      <c r="B6810" s="56" t="s">
        <v>40371</v>
      </c>
      <c r="C6810" s="56" t="s">
        <v>40372</v>
      </c>
      <c r="D6810" s="56" t="s">
        <v>7717</v>
      </c>
      <c r="E6810" s="56" t="s">
        <v>411</v>
      </c>
      <c r="F6810" s="56" t="s">
        <v>22</v>
      </c>
      <c r="G6810" s="56"/>
      <c r="H6810" s="56" t="s">
        <v>40366</v>
      </c>
      <c r="I6810" s="56" t="s">
        <v>7775</v>
      </c>
      <c r="J6810" s="56" t="s">
        <v>40370</v>
      </c>
      <c r="K6810" s="56" t="s">
        <v>87</v>
      </c>
      <c r="L6810" s="90" t="str">
        <f t="shared" si="212"/>
        <v>NA</v>
      </c>
      <c r="M6810" s="90"/>
      <c r="O6810" s="91"/>
      <c r="P6810" s="56"/>
      <c r="Q6810" s="56"/>
      <c r="R6810" s="56"/>
      <c r="S6810" s="56"/>
      <c r="T6810" s="56" t="s">
        <v>36325</v>
      </c>
      <c r="U6810" s="56" t="s">
        <v>36326</v>
      </c>
      <c r="V6810" s="56" t="s">
        <v>36327</v>
      </c>
      <c r="W6810" s="56" t="s">
        <v>7622</v>
      </c>
      <c r="X6810" s="56" t="s">
        <v>1980</v>
      </c>
      <c r="Y6810" s="56"/>
      <c r="Z6810" s="56" t="s">
        <v>36328</v>
      </c>
      <c r="AA6810" s="56" t="s">
        <v>36329</v>
      </c>
      <c r="AB6810" s="56"/>
      <c r="AC6810" s="56" t="s">
        <v>87</v>
      </c>
      <c r="AD6810" s="90" t="str">
        <f t="shared" si="213"/>
        <v>NA</v>
      </c>
      <c r="AE6810" s="90"/>
      <c r="AF6810" s="90"/>
      <c r="AG6810" s="90"/>
    </row>
    <row r="6811" spans="1:33">
      <c r="A6811" s="56" t="s">
        <v>40373</v>
      </c>
      <c r="B6811" s="56" t="s">
        <v>40374</v>
      </c>
      <c r="C6811" s="56" t="s">
        <v>40372</v>
      </c>
      <c r="D6811" s="56" t="s">
        <v>7717</v>
      </c>
      <c r="E6811" s="56" t="s">
        <v>411</v>
      </c>
      <c r="F6811" s="56" t="s">
        <v>22</v>
      </c>
      <c r="G6811" s="56"/>
      <c r="H6811" s="56" t="s">
        <v>40366</v>
      </c>
      <c r="I6811" s="56" t="s">
        <v>7775</v>
      </c>
      <c r="J6811" s="56" t="s">
        <v>40373</v>
      </c>
      <c r="K6811" s="56" t="s">
        <v>87</v>
      </c>
      <c r="L6811" s="90" t="str">
        <f t="shared" si="212"/>
        <v>NA</v>
      </c>
      <c r="M6811" s="90"/>
      <c r="O6811" s="91"/>
      <c r="P6811" s="56"/>
      <c r="Q6811" s="56"/>
      <c r="R6811" s="56"/>
      <c r="S6811" s="56"/>
      <c r="T6811" s="56" t="s">
        <v>36330</v>
      </c>
      <c r="U6811" s="56" t="s">
        <v>36331</v>
      </c>
      <c r="V6811" s="56" t="s">
        <v>36332</v>
      </c>
      <c r="W6811" s="56" t="s">
        <v>7622</v>
      </c>
      <c r="X6811" s="56" t="s">
        <v>329</v>
      </c>
      <c r="Y6811" s="56"/>
      <c r="Z6811" s="56" t="s">
        <v>36333</v>
      </c>
      <c r="AA6811" s="56" t="s">
        <v>36334</v>
      </c>
      <c r="AB6811" s="56" t="s">
        <v>36330</v>
      </c>
      <c r="AC6811" s="56" t="s">
        <v>87</v>
      </c>
      <c r="AD6811" s="90" t="str">
        <f t="shared" si="213"/>
        <v>NA</v>
      </c>
      <c r="AE6811" s="90"/>
      <c r="AF6811" s="90"/>
      <c r="AG6811" s="90"/>
    </row>
    <row r="6812" spans="1:33">
      <c r="A6812" s="56" t="s">
        <v>40375</v>
      </c>
      <c r="B6812" s="56" t="s">
        <v>40376</v>
      </c>
      <c r="C6812" s="56" t="s">
        <v>40377</v>
      </c>
      <c r="D6812" s="56" t="s">
        <v>7717</v>
      </c>
      <c r="E6812" s="56" t="s">
        <v>411</v>
      </c>
      <c r="F6812" s="56" t="s">
        <v>22</v>
      </c>
      <c r="G6812" s="56"/>
      <c r="H6812" s="56" t="s">
        <v>40366</v>
      </c>
      <c r="I6812" s="56" t="s">
        <v>7775</v>
      </c>
      <c r="J6812" s="56" t="s">
        <v>40375</v>
      </c>
      <c r="K6812" s="56" t="s">
        <v>87</v>
      </c>
      <c r="L6812" s="90" t="str">
        <f t="shared" si="212"/>
        <v>NA</v>
      </c>
      <c r="M6812" s="90"/>
      <c r="O6812" s="91"/>
      <c r="P6812" s="56"/>
      <c r="Q6812" s="56"/>
      <c r="R6812" s="56"/>
      <c r="S6812" s="56"/>
      <c r="T6812" s="56" t="s">
        <v>36335</v>
      </c>
      <c r="U6812" s="56" t="s">
        <v>36336</v>
      </c>
      <c r="V6812" s="56" t="s">
        <v>36337</v>
      </c>
      <c r="W6812" s="56" t="s">
        <v>7622</v>
      </c>
      <c r="X6812" s="56" t="s">
        <v>17655</v>
      </c>
      <c r="Y6812" s="56"/>
      <c r="Z6812" s="56" t="s">
        <v>36338</v>
      </c>
      <c r="AA6812" s="56" t="s">
        <v>36339</v>
      </c>
      <c r="AB6812" s="56"/>
      <c r="AC6812" s="56" t="s">
        <v>7326</v>
      </c>
      <c r="AD6812" s="90" t="str">
        <f t="shared" si="213"/>
        <v>NA</v>
      </c>
      <c r="AE6812" s="90"/>
      <c r="AF6812" s="90"/>
      <c r="AG6812" s="90"/>
    </row>
    <row r="6813" spans="1:33">
      <c r="A6813" s="56" t="s">
        <v>40378</v>
      </c>
      <c r="B6813" s="56" t="s">
        <v>40379</v>
      </c>
      <c r="C6813" s="56" t="s">
        <v>40380</v>
      </c>
      <c r="D6813" s="56" t="s">
        <v>7717</v>
      </c>
      <c r="E6813" s="56" t="s">
        <v>411</v>
      </c>
      <c r="F6813" s="56" t="s">
        <v>22</v>
      </c>
      <c r="G6813" s="56"/>
      <c r="H6813" s="56" t="s">
        <v>40366</v>
      </c>
      <c r="I6813" s="56" t="s">
        <v>7775</v>
      </c>
      <c r="J6813" s="56" t="s">
        <v>40378</v>
      </c>
      <c r="K6813" s="56" t="s">
        <v>87</v>
      </c>
      <c r="L6813" s="90" t="str">
        <f t="shared" si="212"/>
        <v>NA</v>
      </c>
      <c r="M6813" s="90"/>
      <c r="O6813" s="91"/>
      <c r="P6813" s="56"/>
      <c r="Q6813" s="56"/>
      <c r="R6813" s="56"/>
      <c r="S6813" s="56"/>
      <c r="T6813" s="56" t="s">
        <v>36340</v>
      </c>
      <c r="U6813" s="56" t="s">
        <v>36341</v>
      </c>
      <c r="V6813" s="56" t="s">
        <v>36342</v>
      </c>
      <c r="W6813" s="56" t="s">
        <v>7622</v>
      </c>
      <c r="X6813" s="56" t="s">
        <v>17668</v>
      </c>
      <c r="Y6813" s="56"/>
      <c r="Z6813" s="56" t="s">
        <v>36343</v>
      </c>
      <c r="AA6813" s="56" t="s">
        <v>36344</v>
      </c>
      <c r="AB6813" s="56" t="s">
        <v>36345</v>
      </c>
      <c r="AC6813" s="56" t="s">
        <v>7326</v>
      </c>
      <c r="AD6813" s="90" t="str">
        <f t="shared" si="213"/>
        <v>NA</v>
      </c>
      <c r="AE6813" s="90"/>
      <c r="AF6813" s="90"/>
      <c r="AG6813" s="90"/>
    </row>
    <row r="6814" spans="1:33">
      <c r="A6814" s="56" t="s">
        <v>40381</v>
      </c>
      <c r="B6814" s="56" t="s">
        <v>40382</v>
      </c>
      <c r="C6814" s="56" t="s">
        <v>40383</v>
      </c>
      <c r="D6814" s="56" t="s">
        <v>7717</v>
      </c>
      <c r="E6814" s="56" t="s">
        <v>5670</v>
      </c>
      <c r="F6814" s="56" t="s">
        <v>22</v>
      </c>
      <c r="G6814" s="56"/>
      <c r="H6814" s="56" t="s">
        <v>40384</v>
      </c>
      <c r="I6814" s="56" t="s">
        <v>40385</v>
      </c>
      <c r="J6814" s="56" t="s">
        <v>40386</v>
      </c>
      <c r="K6814" s="56" t="s">
        <v>87</v>
      </c>
      <c r="L6814" s="90" t="str">
        <f t="shared" si="212"/>
        <v>NA</v>
      </c>
      <c r="M6814" s="90"/>
      <c r="O6814" s="91"/>
      <c r="P6814" s="56"/>
      <c r="Q6814" s="56"/>
      <c r="R6814" s="56"/>
      <c r="S6814" s="56"/>
      <c r="T6814" s="56" t="s">
        <v>36346</v>
      </c>
      <c r="U6814" s="56" t="s">
        <v>36347</v>
      </c>
      <c r="V6814" s="56" t="s">
        <v>36337</v>
      </c>
      <c r="W6814" s="56" t="s">
        <v>7622</v>
      </c>
      <c r="X6814" s="56" t="s">
        <v>17674</v>
      </c>
      <c r="Y6814" s="56"/>
      <c r="Z6814" s="56" t="s">
        <v>36348</v>
      </c>
      <c r="AA6814" s="56" t="s">
        <v>36349</v>
      </c>
      <c r="AB6814" s="56" t="s">
        <v>36350</v>
      </c>
      <c r="AC6814" s="56" t="s">
        <v>7326</v>
      </c>
      <c r="AD6814" s="90" t="str">
        <f t="shared" si="213"/>
        <v>NA</v>
      </c>
      <c r="AE6814" s="90"/>
      <c r="AF6814" s="90"/>
      <c r="AG6814" s="90"/>
    </row>
    <row r="6815" spans="1:33">
      <c r="A6815" s="56" t="s">
        <v>40387</v>
      </c>
      <c r="B6815" s="56" t="s">
        <v>40388</v>
      </c>
      <c r="C6815" s="56" t="s">
        <v>40389</v>
      </c>
      <c r="D6815" s="56" t="s">
        <v>7717</v>
      </c>
      <c r="E6815" s="56" t="s">
        <v>5670</v>
      </c>
      <c r="F6815" s="56" t="s">
        <v>22</v>
      </c>
      <c r="G6815" s="56"/>
      <c r="H6815" s="56" t="s">
        <v>40384</v>
      </c>
      <c r="I6815" s="56" t="s">
        <v>40385</v>
      </c>
      <c r="J6815" s="56" t="s">
        <v>40387</v>
      </c>
      <c r="K6815" s="56" t="s">
        <v>87</v>
      </c>
      <c r="L6815" s="90" t="str">
        <f t="shared" si="212"/>
        <v>NA</v>
      </c>
      <c r="M6815" s="90"/>
      <c r="O6815" s="91"/>
      <c r="P6815" s="56"/>
      <c r="Q6815" s="56"/>
      <c r="R6815" s="56"/>
      <c r="S6815" s="56"/>
      <c r="T6815" s="56" t="s">
        <v>36351</v>
      </c>
      <c r="U6815" s="56" t="s">
        <v>36352</v>
      </c>
      <c r="V6815" s="56" t="s">
        <v>36342</v>
      </c>
      <c r="W6815" s="56" t="s">
        <v>7622</v>
      </c>
      <c r="X6815" s="56" t="s">
        <v>2129</v>
      </c>
      <c r="Y6815" s="56"/>
      <c r="Z6815" s="56" t="s">
        <v>36353</v>
      </c>
      <c r="AA6815" s="56" t="s">
        <v>36354</v>
      </c>
      <c r="AB6815" s="56"/>
      <c r="AC6815" s="56" t="s">
        <v>7326</v>
      </c>
      <c r="AD6815" s="90" t="str">
        <f t="shared" si="213"/>
        <v>NA</v>
      </c>
      <c r="AE6815" s="90"/>
      <c r="AF6815" s="90"/>
      <c r="AG6815" s="90"/>
    </row>
    <row r="6816" spans="1:33">
      <c r="A6816" s="56" t="s">
        <v>40390</v>
      </c>
      <c r="B6816" s="56" t="s">
        <v>40391</v>
      </c>
      <c r="C6816" s="56" t="s">
        <v>40392</v>
      </c>
      <c r="D6816" s="56" t="s">
        <v>7717</v>
      </c>
      <c r="E6816" s="56" t="s">
        <v>5693</v>
      </c>
      <c r="F6816" s="56" t="s">
        <v>22</v>
      </c>
      <c r="G6816" s="56"/>
      <c r="H6816" s="56" t="s">
        <v>40393</v>
      </c>
      <c r="I6816" s="56" t="s">
        <v>40394</v>
      </c>
      <c r="J6816" s="56" t="s">
        <v>40395</v>
      </c>
      <c r="K6816" s="56" t="s">
        <v>87</v>
      </c>
      <c r="L6816" s="90" t="str">
        <f t="shared" si="212"/>
        <v>NA</v>
      </c>
      <c r="M6816" s="90"/>
      <c r="O6816" s="91"/>
      <c r="P6816" s="56"/>
      <c r="Q6816" s="56"/>
      <c r="R6816" s="56"/>
      <c r="S6816" s="56"/>
      <c r="T6816" s="56" t="s">
        <v>36355</v>
      </c>
      <c r="U6816" s="56" t="s">
        <v>36356</v>
      </c>
      <c r="V6816" s="56" t="s">
        <v>36342</v>
      </c>
      <c r="W6816" s="56" t="s">
        <v>7622</v>
      </c>
      <c r="X6816" s="56" t="s">
        <v>2129</v>
      </c>
      <c r="Y6816" s="56"/>
      <c r="Z6816" s="56" t="s">
        <v>36353</v>
      </c>
      <c r="AA6816" s="56" t="s">
        <v>36354</v>
      </c>
      <c r="AB6816" s="56" t="s">
        <v>36357</v>
      </c>
      <c r="AC6816" s="56" t="s">
        <v>7326</v>
      </c>
      <c r="AD6816" s="90" t="str">
        <f t="shared" si="213"/>
        <v>NA</v>
      </c>
      <c r="AE6816" s="90"/>
      <c r="AF6816" s="90"/>
      <c r="AG6816" s="90"/>
    </row>
    <row r="6817" spans="1:33">
      <c r="A6817" s="56" t="s">
        <v>40396</v>
      </c>
      <c r="B6817" s="56" t="s">
        <v>40397</v>
      </c>
      <c r="C6817" s="56" t="s">
        <v>40398</v>
      </c>
      <c r="D6817" s="56" t="s">
        <v>7717</v>
      </c>
      <c r="E6817" s="56" t="s">
        <v>5702</v>
      </c>
      <c r="F6817" s="56" t="s">
        <v>22</v>
      </c>
      <c r="G6817" s="56"/>
      <c r="H6817" s="56" t="s">
        <v>40399</v>
      </c>
      <c r="I6817" s="56" t="s">
        <v>40400</v>
      </c>
      <c r="J6817" s="56" t="s">
        <v>40401</v>
      </c>
      <c r="K6817" s="56" t="s">
        <v>87</v>
      </c>
      <c r="L6817" s="90" t="str">
        <f t="shared" si="212"/>
        <v>NA</v>
      </c>
      <c r="M6817" s="90"/>
      <c r="O6817" s="91"/>
      <c r="P6817" s="56"/>
      <c r="Q6817" s="56"/>
      <c r="R6817" s="56"/>
      <c r="S6817" s="56"/>
      <c r="T6817" s="56" t="s">
        <v>36358</v>
      </c>
      <c r="U6817" s="56" t="s">
        <v>36359</v>
      </c>
      <c r="V6817" s="56" t="s">
        <v>36342</v>
      </c>
      <c r="W6817" s="56" t="s">
        <v>7622</v>
      </c>
      <c r="X6817" s="56" t="s">
        <v>2129</v>
      </c>
      <c r="Y6817" s="56"/>
      <c r="Z6817" s="56" t="s">
        <v>36353</v>
      </c>
      <c r="AA6817" s="56" t="s">
        <v>36354</v>
      </c>
      <c r="AB6817" s="56" t="s">
        <v>36360</v>
      </c>
      <c r="AC6817" s="56" t="s">
        <v>7326</v>
      </c>
      <c r="AD6817" s="90" t="str">
        <f t="shared" si="213"/>
        <v>NA</v>
      </c>
      <c r="AE6817" s="90"/>
      <c r="AF6817" s="90"/>
      <c r="AG6817" s="90"/>
    </row>
    <row r="6818" spans="1:33">
      <c r="A6818" s="56" t="s">
        <v>40402</v>
      </c>
      <c r="B6818" s="56" t="s">
        <v>40403</v>
      </c>
      <c r="C6818" s="56" t="s">
        <v>40404</v>
      </c>
      <c r="D6818" s="56" t="s">
        <v>7717</v>
      </c>
      <c r="E6818" s="56" t="s">
        <v>3923</v>
      </c>
      <c r="F6818" s="56" t="s">
        <v>22</v>
      </c>
      <c r="G6818" s="56"/>
      <c r="H6818" s="56" t="s">
        <v>40405</v>
      </c>
      <c r="I6818" s="56" t="s">
        <v>40406</v>
      </c>
      <c r="J6818" s="56" t="s">
        <v>40402</v>
      </c>
      <c r="K6818" s="56" t="s">
        <v>87</v>
      </c>
      <c r="L6818" s="90" t="str">
        <f t="shared" si="212"/>
        <v>NA</v>
      </c>
      <c r="M6818" s="90"/>
      <c r="O6818" s="91"/>
      <c r="P6818" s="56"/>
      <c r="Q6818" s="56"/>
      <c r="R6818" s="56"/>
      <c r="S6818" s="56"/>
      <c r="T6818" s="56" t="s">
        <v>36361</v>
      </c>
      <c r="U6818" s="56" t="s">
        <v>36362</v>
      </c>
      <c r="V6818" s="56" t="s">
        <v>36337</v>
      </c>
      <c r="W6818" s="56" t="s">
        <v>7622</v>
      </c>
      <c r="X6818" s="56" t="s">
        <v>2138</v>
      </c>
      <c r="Y6818" s="56"/>
      <c r="Z6818" s="56" t="s">
        <v>36363</v>
      </c>
      <c r="AA6818" s="56" t="s">
        <v>36364</v>
      </c>
      <c r="AB6818" s="56" t="s">
        <v>36365</v>
      </c>
      <c r="AC6818" s="56" t="s">
        <v>7326</v>
      </c>
      <c r="AD6818" s="90" t="str">
        <f t="shared" si="213"/>
        <v>NA</v>
      </c>
      <c r="AE6818" s="90"/>
      <c r="AF6818" s="90"/>
      <c r="AG6818" s="90"/>
    </row>
    <row r="6819" spans="1:33">
      <c r="A6819" s="56" t="s">
        <v>40407</v>
      </c>
      <c r="B6819" s="56" t="s">
        <v>40408</v>
      </c>
      <c r="C6819" s="56" t="s">
        <v>40404</v>
      </c>
      <c r="D6819" s="56" t="s">
        <v>7717</v>
      </c>
      <c r="E6819" s="56" t="s">
        <v>3923</v>
      </c>
      <c r="F6819" s="56" t="s">
        <v>22</v>
      </c>
      <c r="G6819" s="56"/>
      <c r="H6819" s="56" t="s">
        <v>40405</v>
      </c>
      <c r="I6819" s="56" t="s">
        <v>40406</v>
      </c>
      <c r="J6819" s="56" t="s">
        <v>40409</v>
      </c>
      <c r="K6819" s="56" t="s">
        <v>87</v>
      </c>
      <c r="L6819" s="90" t="str">
        <f t="shared" si="212"/>
        <v>NA</v>
      </c>
      <c r="M6819" s="90"/>
      <c r="O6819" s="91"/>
      <c r="P6819" s="56"/>
      <c r="Q6819" s="56"/>
      <c r="R6819" s="56"/>
      <c r="S6819" s="56"/>
      <c r="T6819" s="56" t="s">
        <v>36366</v>
      </c>
      <c r="U6819" s="56" t="s">
        <v>36367</v>
      </c>
      <c r="V6819" s="56" t="s">
        <v>36342</v>
      </c>
      <c r="W6819" s="56" t="s">
        <v>7622</v>
      </c>
      <c r="X6819" s="56" t="s">
        <v>2146</v>
      </c>
      <c r="Y6819" s="56"/>
      <c r="Z6819" s="56" t="s">
        <v>36368</v>
      </c>
      <c r="AA6819" s="56" t="s">
        <v>36369</v>
      </c>
      <c r="AB6819" s="56"/>
      <c r="AC6819" s="56" t="s">
        <v>7326</v>
      </c>
      <c r="AD6819" s="90" t="str">
        <f t="shared" si="213"/>
        <v>NA</v>
      </c>
      <c r="AE6819" s="90"/>
      <c r="AF6819" s="90"/>
      <c r="AG6819" s="90"/>
    </row>
    <row r="6820" spans="1:33">
      <c r="A6820" s="56" t="s">
        <v>40410</v>
      </c>
      <c r="B6820" s="56" t="s">
        <v>40411</v>
      </c>
      <c r="C6820" s="56" t="s">
        <v>40412</v>
      </c>
      <c r="D6820" s="56" t="s">
        <v>7717</v>
      </c>
      <c r="E6820" s="56" t="s">
        <v>3923</v>
      </c>
      <c r="F6820" s="56" t="s">
        <v>22</v>
      </c>
      <c r="G6820" s="56"/>
      <c r="H6820" s="56" t="s">
        <v>40405</v>
      </c>
      <c r="I6820" s="56" t="s">
        <v>40406</v>
      </c>
      <c r="J6820" s="56" t="s">
        <v>40413</v>
      </c>
      <c r="K6820" s="56" t="s">
        <v>87</v>
      </c>
      <c r="L6820" s="90" t="str">
        <f t="shared" si="212"/>
        <v>NA</v>
      </c>
      <c r="M6820" s="90"/>
      <c r="O6820" s="91"/>
      <c r="P6820" s="56"/>
      <c r="Q6820" s="56"/>
      <c r="R6820" s="56"/>
      <c r="S6820" s="56"/>
      <c r="T6820" s="56" t="s">
        <v>36370</v>
      </c>
      <c r="U6820" s="56" t="s">
        <v>36371</v>
      </c>
      <c r="V6820" s="56" t="s">
        <v>36342</v>
      </c>
      <c r="W6820" s="56" t="s">
        <v>7622</v>
      </c>
      <c r="X6820" s="56" t="s">
        <v>2146</v>
      </c>
      <c r="Y6820" s="56"/>
      <c r="Z6820" s="56" t="s">
        <v>36372</v>
      </c>
      <c r="AA6820" s="56" t="s">
        <v>36369</v>
      </c>
      <c r="AB6820" s="56"/>
      <c r="AC6820" s="56" t="s">
        <v>7326</v>
      </c>
      <c r="AD6820" s="90" t="str">
        <f t="shared" si="213"/>
        <v>NA</v>
      </c>
      <c r="AE6820" s="90"/>
      <c r="AF6820" s="90"/>
      <c r="AG6820" s="90"/>
    </row>
    <row r="6821" spans="1:33">
      <c r="A6821" s="56" t="s">
        <v>40414</v>
      </c>
      <c r="B6821" s="56" t="s">
        <v>40415</v>
      </c>
      <c r="C6821" s="56" t="s">
        <v>40412</v>
      </c>
      <c r="D6821" s="56" t="s">
        <v>7717</v>
      </c>
      <c r="E6821" s="56" t="s">
        <v>3923</v>
      </c>
      <c r="F6821" s="56" t="s">
        <v>22</v>
      </c>
      <c r="G6821" s="56"/>
      <c r="H6821" s="56" t="s">
        <v>40405</v>
      </c>
      <c r="I6821" s="56" t="s">
        <v>40406</v>
      </c>
      <c r="J6821" s="56" t="s">
        <v>40416</v>
      </c>
      <c r="K6821" s="56" t="s">
        <v>87</v>
      </c>
      <c r="L6821" s="90" t="str">
        <f t="shared" si="212"/>
        <v>NA</v>
      </c>
      <c r="M6821" s="90"/>
      <c r="O6821" s="91"/>
      <c r="P6821" s="56"/>
      <c r="Q6821" s="56"/>
      <c r="R6821" s="56"/>
      <c r="S6821" s="56"/>
      <c r="T6821" s="56" t="s">
        <v>36373</v>
      </c>
      <c r="U6821" s="56" t="s">
        <v>36374</v>
      </c>
      <c r="V6821" s="56" t="s">
        <v>36342</v>
      </c>
      <c r="W6821" s="56" t="s">
        <v>7622</v>
      </c>
      <c r="X6821" s="56" t="s">
        <v>36375</v>
      </c>
      <c r="Y6821" s="56"/>
      <c r="Z6821" s="56" t="s">
        <v>36376</v>
      </c>
      <c r="AA6821" s="56" t="s">
        <v>36377</v>
      </c>
      <c r="AB6821" s="56" t="s">
        <v>36378</v>
      </c>
      <c r="AC6821" s="56" t="s">
        <v>7326</v>
      </c>
      <c r="AD6821" s="90" t="str">
        <f t="shared" si="213"/>
        <v>NA</v>
      </c>
      <c r="AE6821" s="90"/>
      <c r="AF6821" s="90"/>
      <c r="AG6821" s="90"/>
    </row>
    <row r="6822" spans="1:33">
      <c r="A6822" s="56" t="s">
        <v>40417</v>
      </c>
      <c r="B6822" s="56" t="s">
        <v>40418</v>
      </c>
      <c r="C6822" s="56" t="s">
        <v>40419</v>
      </c>
      <c r="D6822" s="56" t="s">
        <v>7717</v>
      </c>
      <c r="E6822" s="56" t="s">
        <v>2599</v>
      </c>
      <c r="F6822" s="56" t="s">
        <v>22</v>
      </c>
      <c r="G6822" s="56"/>
      <c r="H6822" s="56" t="s">
        <v>40420</v>
      </c>
      <c r="I6822" s="56" t="s">
        <v>40421</v>
      </c>
      <c r="J6822" s="56" t="s">
        <v>40422</v>
      </c>
      <c r="K6822" s="56" t="s">
        <v>87</v>
      </c>
      <c r="L6822" s="90" t="str">
        <f t="shared" si="212"/>
        <v>NA</v>
      </c>
      <c r="M6822" s="90"/>
      <c r="O6822" s="91"/>
      <c r="P6822" s="56"/>
      <c r="Q6822" s="56"/>
      <c r="R6822" s="56"/>
      <c r="S6822" s="56"/>
      <c r="T6822" s="56" t="s">
        <v>36379</v>
      </c>
      <c r="U6822" s="56" t="s">
        <v>36380</v>
      </c>
      <c r="V6822" s="56" t="s">
        <v>36337</v>
      </c>
      <c r="W6822" s="56" t="s">
        <v>7622</v>
      </c>
      <c r="X6822" s="56" t="s">
        <v>2156</v>
      </c>
      <c r="Y6822" s="56"/>
      <c r="Z6822" s="56" t="s">
        <v>36381</v>
      </c>
      <c r="AA6822" s="56" t="s">
        <v>36382</v>
      </c>
      <c r="AB6822" s="56" t="s">
        <v>36383</v>
      </c>
      <c r="AC6822" s="56" t="s">
        <v>7326</v>
      </c>
      <c r="AD6822" s="90" t="str">
        <f t="shared" si="213"/>
        <v>NA</v>
      </c>
      <c r="AE6822" s="90"/>
      <c r="AF6822" s="90"/>
      <c r="AG6822" s="90"/>
    </row>
    <row r="6823" spans="1:33">
      <c r="A6823" s="56" t="s">
        <v>40423</v>
      </c>
      <c r="B6823" s="56" t="s">
        <v>40424</v>
      </c>
      <c r="C6823" s="56" t="s">
        <v>40425</v>
      </c>
      <c r="D6823" s="56" t="s">
        <v>7717</v>
      </c>
      <c r="E6823" s="56" t="s">
        <v>2599</v>
      </c>
      <c r="F6823" s="56" t="s">
        <v>22</v>
      </c>
      <c r="G6823" s="56"/>
      <c r="H6823" s="56" t="s">
        <v>40420</v>
      </c>
      <c r="I6823" s="56" t="s">
        <v>40421</v>
      </c>
      <c r="J6823" s="56" t="s">
        <v>40426</v>
      </c>
      <c r="K6823" s="56" t="s">
        <v>87</v>
      </c>
      <c r="L6823" s="90" t="str">
        <f t="shared" si="212"/>
        <v>NA</v>
      </c>
      <c r="M6823" s="90"/>
      <c r="O6823" s="91"/>
      <c r="P6823" s="56"/>
      <c r="Q6823" s="56"/>
      <c r="R6823" s="56"/>
      <c r="S6823" s="56"/>
      <c r="T6823" s="56" t="s">
        <v>36384</v>
      </c>
      <c r="U6823" s="56" t="s">
        <v>36385</v>
      </c>
      <c r="V6823" s="56" t="s">
        <v>36337</v>
      </c>
      <c r="W6823" s="56" t="s">
        <v>7622</v>
      </c>
      <c r="X6823" s="56" t="s">
        <v>2156</v>
      </c>
      <c r="Y6823" s="56"/>
      <c r="Z6823" s="56" t="s">
        <v>36386</v>
      </c>
      <c r="AA6823" s="56" t="s">
        <v>36382</v>
      </c>
      <c r="AB6823" s="56" t="s">
        <v>36387</v>
      </c>
      <c r="AC6823" s="56" t="s">
        <v>7326</v>
      </c>
      <c r="AD6823" s="90" t="str">
        <f t="shared" si="213"/>
        <v>NA</v>
      </c>
      <c r="AE6823" s="90"/>
      <c r="AF6823" s="90"/>
      <c r="AG6823" s="90"/>
    </row>
    <row r="6824" spans="1:33">
      <c r="A6824" s="56" t="s">
        <v>40427</v>
      </c>
      <c r="B6824" s="56" t="s">
        <v>40428</v>
      </c>
      <c r="C6824" s="56" t="s">
        <v>40429</v>
      </c>
      <c r="D6824" s="56" t="s">
        <v>7717</v>
      </c>
      <c r="E6824" s="56" t="s">
        <v>5799</v>
      </c>
      <c r="F6824" s="56" t="s">
        <v>22</v>
      </c>
      <c r="G6824" s="56"/>
      <c r="H6824" s="56" t="s">
        <v>40430</v>
      </c>
      <c r="I6824" s="56" t="s">
        <v>40431</v>
      </c>
      <c r="J6824" s="56" t="s">
        <v>40427</v>
      </c>
      <c r="K6824" s="56" t="s">
        <v>87</v>
      </c>
      <c r="L6824" s="90" t="str">
        <f t="shared" si="212"/>
        <v>NA</v>
      </c>
      <c r="M6824" s="90"/>
      <c r="O6824" s="91"/>
      <c r="P6824" s="56"/>
      <c r="Q6824" s="56"/>
      <c r="R6824" s="56"/>
      <c r="S6824" s="56"/>
      <c r="T6824" s="56" t="s">
        <v>36388</v>
      </c>
      <c r="U6824" s="56" t="s">
        <v>36389</v>
      </c>
      <c r="V6824" s="56" t="s">
        <v>36390</v>
      </c>
      <c r="W6824" s="56" t="s">
        <v>7622</v>
      </c>
      <c r="X6824" s="56" t="s">
        <v>6497</v>
      </c>
      <c r="Y6824" s="56"/>
      <c r="Z6824" s="56" t="s">
        <v>36391</v>
      </c>
      <c r="AA6824" s="56" t="s">
        <v>36392</v>
      </c>
      <c r="AB6824" s="56" t="s">
        <v>12620</v>
      </c>
      <c r="AC6824" s="56" t="s">
        <v>7326</v>
      </c>
      <c r="AD6824" s="90" t="str">
        <f t="shared" si="213"/>
        <v>NA</v>
      </c>
      <c r="AE6824" s="90"/>
      <c r="AF6824" s="90"/>
      <c r="AG6824" s="90"/>
    </row>
    <row r="6825" spans="1:33">
      <c r="A6825" s="56" t="s">
        <v>40432</v>
      </c>
      <c r="B6825" s="56" t="s">
        <v>40433</v>
      </c>
      <c r="C6825" s="56" t="s">
        <v>40434</v>
      </c>
      <c r="D6825" s="56" t="s">
        <v>7717</v>
      </c>
      <c r="E6825" s="56" t="s">
        <v>7902</v>
      </c>
      <c r="F6825" s="56" t="s">
        <v>22</v>
      </c>
      <c r="G6825" s="56"/>
      <c r="H6825" s="56" t="s">
        <v>40435</v>
      </c>
      <c r="I6825" s="56" t="s">
        <v>40436</v>
      </c>
      <c r="J6825" s="56" t="s">
        <v>40437</v>
      </c>
      <c r="K6825" s="56" t="s">
        <v>87</v>
      </c>
      <c r="L6825" s="90" t="str">
        <f t="shared" si="212"/>
        <v>NA</v>
      </c>
      <c r="M6825" s="90"/>
      <c r="O6825" s="91"/>
      <c r="P6825" s="56"/>
      <c r="Q6825" s="56"/>
      <c r="R6825" s="56"/>
      <c r="S6825" s="56"/>
      <c r="T6825" s="56" t="s">
        <v>36393</v>
      </c>
      <c r="U6825" s="56" t="s">
        <v>36394</v>
      </c>
      <c r="V6825" s="56" t="s">
        <v>36390</v>
      </c>
      <c r="W6825" s="56" t="s">
        <v>7622</v>
      </c>
      <c r="X6825" s="56" t="s">
        <v>6497</v>
      </c>
      <c r="Y6825" s="56"/>
      <c r="Z6825" s="56" t="s">
        <v>36395</v>
      </c>
      <c r="AA6825" s="56" t="s">
        <v>36392</v>
      </c>
      <c r="AB6825" s="56" t="s">
        <v>36396</v>
      </c>
      <c r="AC6825" s="56" t="s">
        <v>7326</v>
      </c>
      <c r="AD6825" s="90" t="str">
        <f t="shared" si="213"/>
        <v>NA</v>
      </c>
      <c r="AE6825" s="90"/>
      <c r="AF6825" s="90"/>
      <c r="AG6825" s="90"/>
    </row>
    <row r="6826" spans="1:33">
      <c r="A6826" s="56" t="s">
        <v>40438</v>
      </c>
      <c r="B6826" s="56" t="s">
        <v>40439</v>
      </c>
      <c r="C6826" s="56" t="s">
        <v>40440</v>
      </c>
      <c r="D6826" s="56" t="s">
        <v>7717</v>
      </c>
      <c r="E6826" s="56" t="s">
        <v>5808</v>
      </c>
      <c r="F6826" s="56" t="s">
        <v>22</v>
      </c>
      <c r="G6826" s="56"/>
      <c r="H6826" s="56" t="s">
        <v>40441</v>
      </c>
      <c r="I6826" s="56" t="s">
        <v>40442</v>
      </c>
      <c r="J6826" s="56" t="s">
        <v>40443</v>
      </c>
      <c r="K6826" s="56" t="s">
        <v>87</v>
      </c>
      <c r="L6826" s="90" t="str">
        <f t="shared" si="212"/>
        <v>NA</v>
      </c>
      <c r="M6826" s="90"/>
      <c r="O6826" s="91"/>
      <c r="P6826" s="56"/>
      <c r="Q6826" s="56"/>
      <c r="R6826" s="56"/>
      <c r="S6826" s="56"/>
      <c r="T6826" s="56" t="s">
        <v>36397</v>
      </c>
      <c r="U6826" s="56" t="s">
        <v>36398</v>
      </c>
      <c r="V6826" s="56" t="s">
        <v>36390</v>
      </c>
      <c r="W6826" s="56" t="s">
        <v>7622</v>
      </c>
      <c r="X6826" s="56" t="s">
        <v>6497</v>
      </c>
      <c r="Y6826" s="56"/>
      <c r="Z6826" s="56" t="s">
        <v>36391</v>
      </c>
      <c r="AA6826" s="56" t="s">
        <v>36392</v>
      </c>
      <c r="AB6826" s="56" t="s">
        <v>36399</v>
      </c>
      <c r="AC6826" s="56" t="s">
        <v>7326</v>
      </c>
      <c r="AD6826" s="90" t="str">
        <f t="shared" si="213"/>
        <v>NA</v>
      </c>
      <c r="AE6826" s="90"/>
      <c r="AF6826" s="90"/>
      <c r="AG6826" s="90"/>
    </row>
    <row r="6827" spans="1:33">
      <c r="A6827" s="56" t="s">
        <v>40444</v>
      </c>
      <c r="B6827" s="56" t="s">
        <v>40445</v>
      </c>
      <c r="C6827" s="56" t="s">
        <v>40446</v>
      </c>
      <c r="D6827" s="56" t="s">
        <v>7717</v>
      </c>
      <c r="E6827" s="56" t="s">
        <v>40447</v>
      </c>
      <c r="F6827" s="56" t="s">
        <v>22</v>
      </c>
      <c r="G6827" s="56"/>
      <c r="H6827" s="56" t="s">
        <v>40448</v>
      </c>
      <c r="I6827" s="56" t="s">
        <v>40449</v>
      </c>
      <c r="J6827" s="56"/>
      <c r="K6827" s="56" t="s">
        <v>87</v>
      </c>
      <c r="L6827" s="90" t="str">
        <f t="shared" si="212"/>
        <v>NA</v>
      </c>
      <c r="M6827" s="90"/>
      <c r="O6827" s="91"/>
      <c r="P6827" s="56"/>
      <c r="Q6827" s="56"/>
      <c r="R6827" s="56"/>
      <c r="S6827" s="56"/>
      <c r="T6827" s="56" t="s">
        <v>36400</v>
      </c>
      <c r="U6827" s="56" t="s">
        <v>36401</v>
      </c>
      <c r="V6827" s="56" t="s">
        <v>36337</v>
      </c>
      <c r="W6827" s="56" t="s">
        <v>7622</v>
      </c>
      <c r="X6827" s="56" t="s">
        <v>17772</v>
      </c>
      <c r="Y6827" s="56"/>
      <c r="Z6827" s="56" t="s">
        <v>36402</v>
      </c>
      <c r="AA6827" s="56" t="s">
        <v>36403</v>
      </c>
      <c r="AB6827" s="56" t="s">
        <v>36404</v>
      </c>
      <c r="AC6827" s="56" t="s">
        <v>7326</v>
      </c>
      <c r="AD6827" s="90" t="str">
        <f t="shared" si="213"/>
        <v>NA</v>
      </c>
      <c r="AE6827" s="90"/>
      <c r="AF6827" s="90"/>
      <c r="AG6827" s="90"/>
    </row>
    <row r="6828" spans="1:33">
      <c r="A6828" s="56" t="s">
        <v>40450</v>
      </c>
      <c r="B6828" s="56" t="s">
        <v>40451</v>
      </c>
      <c r="C6828" s="56" t="s">
        <v>40452</v>
      </c>
      <c r="D6828" s="56" t="s">
        <v>7717</v>
      </c>
      <c r="E6828" s="56" t="s">
        <v>583</v>
      </c>
      <c r="F6828" s="56" t="s">
        <v>22</v>
      </c>
      <c r="G6828" s="56"/>
      <c r="H6828" s="56" t="s">
        <v>40453</v>
      </c>
      <c r="I6828" s="56" t="s">
        <v>40454</v>
      </c>
      <c r="J6828" s="56"/>
      <c r="K6828" s="56" t="s">
        <v>87</v>
      </c>
      <c r="L6828" s="90" t="str">
        <f t="shared" si="212"/>
        <v>NA</v>
      </c>
      <c r="M6828" s="90"/>
      <c r="O6828" s="91"/>
      <c r="P6828" s="56"/>
      <c r="Q6828" s="56"/>
      <c r="R6828" s="56"/>
      <c r="S6828" s="56"/>
      <c r="T6828" s="56" t="s">
        <v>36405</v>
      </c>
      <c r="U6828" s="56" t="s">
        <v>36406</v>
      </c>
      <c r="V6828" s="56" t="s">
        <v>36337</v>
      </c>
      <c r="W6828" s="56" t="s">
        <v>7622</v>
      </c>
      <c r="X6828" s="56" t="s">
        <v>2166</v>
      </c>
      <c r="Y6828" s="56"/>
      <c r="Z6828" s="56" t="s">
        <v>36407</v>
      </c>
      <c r="AA6828" s="56" t="s">
        <v>36408</v>
      </c>
      <c r="AB6828" s="56" t="s">
        <v>36409</v>
      </c>
      <c r="AC6828" s="56" t="s">
        <v>7326</v>
      </c>
      <c r="AD6828" s="90" t="str">
        <f t="shared" si="213"/>
        <v>NA</v>
      </c>
      <c r="AE6828" s="90"/>
      <c r="AF6828" s="90"/>
      <c r="AG6828" s="90"/>
    </row>
    <row r="6829" spans="1:33">
      <c r="A6829" s="56" t="s">
        <v>40455</v>
      </c>
      <c r="B6829" s="56" t="s">
        <v>40456</v>
      </c>
      <c r="C6829" s="56" t="s">
        <v>40457</v>
      </c>
      <c r="D6829" s="56" t="s">
        <v>7717</v>
      </c>
      <c r="E6829" s="56" t="s">
        <v>2728</v>
      </c>
      <c r="F6829" s="56" t="s">
        <v>22</v>
      </c>
      <c r="G6829" s="56"/>
      <c r="H6829" s="56" t="s">
        <v>40458</v>
      </c>
      <c r="I6829" s="56" t="s">
        <v>40459</v>
      </c>
      <c r="J6829" s="56"/>
      <c r="K6829" s="56" t="s">
        <v>87</v>
      </c>
      <c r="L6829" s="90" t="str">
        <f t="shared" si="212"/>
        <v>NA</v>
      </c>
      <c r="M6829" s="90"/>
      <c r="O6829" s="91"/>
      <c r="P6829" s="56"/>
      <c r="Q6829" s="56"/>
      <c r="R6829" s="56"/>
      <c r="S6829" s="56"/>
      <c r="T6829" s="56" t="s">
        <v>36410</v>
      </c>
      <c r="U6829" s="56" t="s">
        <v>36411</v>
      </c>
      <c r="V6829" s="56" t="s">
        <v>36337</v>
      </c>
      <c r="W6829" s="56" t="s">
        <v>7622</v>
      </c>
      <c r="X6829" s="56" t="s">
        <v>2166</v>
      </c>
      <c r="Y6829" s="56"/>
      <c r="Z6829" s="56" t="s">
        <v>36412</v>
      </c>
      <c r="AA6829" s="56" t="s">
        <v>36408</v>
      </c>
      <c r="AB6829" s="56" t="s">
        <v>36410</v>
      </c>
      <c r="AC6829" s="56" t="s">
        <v>7326</v>
      </c>
      <c r="AD6829" s="90" t="str">
        <f t="shared" si="213"/>
        <v>NA</v>
      </c>
      <c r="AE6829" s="90"/>
      <c r="AF6829" s="90"/>
      <c r="AG6829" s="90"/>
    </row>
    <row r="6830" spans="1:33">
      <c r="A6830" s="56" t="s">
        <v>40460</v>
      </c>
      <c r="B6830" s="56" t="s">
        <v>40461</v>
      </c>
      <c r="C6830" s="56" t="s">
        <v>40462</v>
      </c>
      <c r="D6830" s="56" t="s">
        <v>7717</v>
      </c>
      <c r="E6830" s="56" t="s">
        <v>2728</v>
      </c>
      <c r="F6830" s="56" t="s">
        <v>22</v>
      </c>
      <c r="G6830" s="56"/>
      <c r="H6830" s="56" t="s">
        <v>40458</v>
      </c>
      <c r="I6830" s="56" t="s">
        <v>40459</v>
      </c>
      <c r="J6830" s="56"/>
      <c r="K6830" s="56" t="s">
        <v>87</v>
      </c>
      <c r="L6830" s="90" t="str">
        <f t="shared" si="212"/>
        <v>NA</v>
      </c>
      <c r="M6830" s="90"/>
      <c r="O6830" s="91"/>
      <c r="P6830" s="56"/>
      <c r="Q6830" s="56"/>
      <c r="R6830" s="56"/>
      <c r="S6830" s="56"/>
      <c r="T6830" s="56" t="s">
        <v>36413</v>
      </c>
      <c r="U6830" s="56" t="s">
        <v>36414</v>
      </c>
      <c r="V6830" s="56" t="s">
        <v>36337</v>
      </c>
      <c r="W6830" s="56" t="s">
        <v>7622</v>
      </c>
      <c r="X6830" s="56" t="s">
        <v>2166</v>
      </c>
      <c r="Y6830" s="56"/>
      <c r="Z6830" s="56" t="s">
        <v>36415</v>
      </c>
      <c r="AA6830" s="56" t="s">
        <v>36408</v>
      </c>
      <c r="AB6830" s="56"/>
      <c r="AC6830" s="56" t="s">
        <v>7326</v>
      </c>
      <c r="AD6830" s="90" t="str">
        <f t="shared" si="213"/>
        <v>NA</v>
      </c>
      <c r="AE6830" s="90"/>
      <c r="AF6830" s="90"/>
      <c r="AG6830" s="90"/>
    </row>
    <row r="6831" spans="1:33">
      <c r="A6831" s="56" t="s">
        <v>40463</v>
      </c>
      <c r="B6831" s="56" t="s">
        <v>40464</v>
      </c>
      <c r="C6831" s="56" t="s">
        <v>40465</v>
      </c>
      <c r="D6831" s="56" t="s">
        <v>7717</v>
      </c>
      <c r="E6831" s="56" t="s">
        <v>2728</v>
      </c>
      <c r="F6831" s="56" t="s">
        <v>22</v>
      </c>
      <c r="G6831" s="56"/>
      <c r="H6831" s="56" t="s">
        <v>40458</v>
      </c>
      <c r="I6831" s="56" t="s">
        <v>40459</v>
      </c>
      <c r="J6831" s="56" t="s">
        <v>40466</v>
      </c>
      <c r="K6831" s="56" t="s">
        <v>87</v>
      </c>
      <c r="L6831" s="90" t="str">
        <f t="shared" si="212"/>
        <v>NA</v>
      </c>
      <c r="M6831" s="90"/>
      <c r="O6831" s="91"/>
      <c r="P6831" s="56"/>
      <c r="Q6831" s="56"/>
      <c r="R6831" s="56"/>
      <c r="S6831" s="56"/>
      <c r="T6831" s="56" t="s">
        <v>36416</v>
      </c>
      <c r="U6831" s="56" t="s">
        <v>36417</v>
      </c>
      <c r="V6831" s="56" t="s">
        <v>36342</v>
      </c>
      <c r="W6831" s="56" t="s">
        <v>7622</v>
      </c>
      <c r="X6831" s="56" t="s">
        <v>17789</v>
      </c>
      <c r="Y6831" s="56"/>
      <c r="Z6831" s="56" t="s">
        <v>36418</v>
      </c>
      <c r="AA6831" s="56" t="s">
        <v>36419</v>
      </c>
      <c r="AB6831" s="56" t="s">
        <v>36420</v>
      </c>
      <c r="AC6831" s="56" t="s">
        <v>7326</v>
      </c>
      <c r="AD6831" s="90" t="str">
        <f t="shared" si="213"/>
        <v>NA</v>
      </c>
      <c r="AE6831" s="90"/>
      <c r="AF6831" s="90"/>
      <c r="AG6831" s="90"/>
    </row>
    <row r="6832" spans="1:33">
      <c r="A6832" s="56" t="s">
        <v>40467</v>
      </c>
      <c r="B6832" s="56" t="s">
        <v>40468</v>
      </c>
      <c r="C6832" s="56" t="s">
        <v>40469</v>
      </c>
      <c r="D6832" s="56" t="s">
        <v>7717</v>
      </c>
      <c r="E6832" s="56" t="s">
        <v>2728</v>
      </c>
      <c r="F6832" s="56" t="s">
        <v>22</v>
      </c>
      <c r="G6832" s="56"/>
      <c r="H6832" s="56" t="s">
        <v>40458</v>
      </c>
      <c r="I6832" s="56" t="s">
        <v>40459</v>
      </c>
      <c r="J6832" s="56" t="s">
        <v>40467</v>
      </c>
      <c r="K6832" s="56" t="s">
        <v>87</v>
      </c>
      <c r="L6832" s="90" t="str">
        <f t="shared" si="212"/>
        <v>NA</v>
      </c>
      <c r="M6832" s="90"/>
      <c r="O6832" s="91"/>
      <c r="P6832" s="56"/>
      <c r="Q6832" s="56"/>
      <c r="R6832" s="56"/>
      <c r="S6832" s="56"/>
      <c r="T6832" s="56" t="s">
        <v>36421</v>
      </c>
      <c r="U6832" s="56" t="s">
        <v>36422</v>
      </c>
      <c r="V6832" s="56" t="s">
        <v>36342</v>
      </c>
      <c r="W6832" s="56" t="s">
        <v>7622</v>
      </c>
      <c r="X6832" s="56" t="s">
        <v>36423</v>
      </c>
      <c r="Y6832" s="56"/>
      <c r="Z6832" s="56" t="s">
        <v>36424</v>
      </c>
      <c r="AA6832" s="56" t="s">
        <v>36425</v>
      </c>
      <c r="AB6832" s="56" t="s">
        <v>36421</v>
      </c>
      <c r="AC6832" s="56" t="s">
        <v>7326</v>
      </c>
      <c r="AD6832" s="90" t="str">
        <f t="shared" si="213"/>
        <v>NA</v>
      </c>
      <c r="AE6832" s="90"/>
      <c r="AF6832" s="90"/>
      <c r="AG6832" s="90"/>
    </row>
    <row r="6833" spans="1:33">
      <c r="A6833" s="56" t="s">
        <v>40470</v>
      </c>
      <c r="B6833" s="56" t="s">
        <v>40471</v>
      </c>
      <c r="C6833" s="56" t="s">
        <v>40472</v>
      </c>
      <c r="D6833" s="56" t="s">
        <v>7717</v>
      </c>
      <c r="E6833" s="56" t="s">
        <v>31</v>
      </c>
      <c r="F6833" s="56" t="s">
        <v>22</v>
      </c>
      <c r="G6833" s="56"/>
      <c r="H6833" s="56" t="s">
        <v>40473</v>
      </c>
      <c r="I6833" s="56" t="s">
        <v>40474</v>
      </c>
      <c r="J6833" s="56" t="s">
        <v>40470</v>
      </c>
      <c r="K6833" s="56" t="s">
        <v>87</v>
      </c>
      <c r="L6833" s="90" t="str">
        <f t="shared" si="212"/>
        <v>NA</v>
      </c>
      <c r="M6833" s="90"/>
      <c r="O6833" s="91"/>
      <c r="P6833" s="56"/>
      <c r="Q6833" s="56"/>
      <c r="R6833" s="56"/>
      <c r="S6833" s="56"/>
      <c r="T6833" s="56" t="s">
        <v>36426</v>
      </c>
      <c r="U6833" s="56" t="s">
        <v>36427</v>
      </c>
      <c r="V6833" s="56" t="s">
        <v>36390</v>
      </c>
      <c r="W6833" s="56" t="s">
        <v>7622</v>
      </c>
      <c r="X6833" s="56" t="s">
        <v>36428</v>
      </c>
      <c r="Y6833" s="56"/>
      <c r="Z6833" s="56" t="s">
        <v>36429</v>
      </c>
      <c r="AA6833" s="56" t="s">
        <v>36430</v>
      </c>
      <c r="AB6833" s="56" t="s">
        <v>36426</v>
      </c>
      <c r="AC6833" s="56" t="s">
        <v>7326</v>
      </c>
      <c r="AD6833" s="90" t="str">
        <f t="shared" si="213"/>
        <v>NA</v>
      </c>
      <c r="AE6833" s="90"/>
      <c r="AF6833" s="90"/>
      <c r="AG6833" s="90"/>
    </row>
    <row r="6834" spans="1:33">
      <c r="A6834" s="56" t="s">
        <v>40475</v>
      </c>
      <c r="B6834" s="56" t="s">
        <v>40476</v>
      </c>
      <c r="C6834" s="56" t="s">
        <v>40477</v>
      </c>
      <c r="D6834" s="56" t="s">
        <v>7717</v>
      </c>
      <c r="E6834" s="56" t="s">
        <v>31</v>
      </c>
      <c r="F6834" s="56" t="s">
        <v>22</v>
      </c>
      <c r="G6834" s="56"/>
      <c r="H6834" s="56" t="s">
        <v>40473</v>
      </c>
      <c r="I6834" s="56" t="s">
        <v>40474</v>
      </c>
      <c r="J6834" s="56" t="s">
        <v>40475</v>
      </c>
      <c r="K6834" s="56" t="s">
        <v>87</v>
      </c>
      <c r="L6834" s="90" t="str">
        <f t="shared" si="212"/>
        <v>NA</v>
      </c>
      <c r="M6834" s="90"/>
      <c r="O6834" s="91"/>
      <c r="P6834" s="56"/>
      <c r="Q6834" s="56"/>
      <c r="R6834" s="56"/>
      <c r="S6834" s="56"/>
      <c r="T6834" s="56" t="s">
        <v>36431</v>
      </c>
      <c r="U6834" s="56" t="s">
        <v>36432</v>
      </c>
      <c r="V6834" s="56" t="s">
        <v>36342</v>
      </c>
      <c r="W6834" s="56" t="s">
        <v>7622</v>
      </c>
      <c r="X6834" s="56" t="s">
        <v>17852</v>
      </c>
      <c r="Y6834" s="56"/>
      <c r="Z6834" s="56" t="s">
        <v>36433</v>
      </c>
      <c r="AA6834" s="56" t="s">
        <v>36434</v>
      </c>
      <c r="AB6834" s="56" t="s">
        <v>36431</v>
      </c>
      <c r="AC6834" s="56" t="s">
        <v>7326</v>
      </c>
      <c r="AD6834" s="90" t="str">
        <f t="shared" si="213"/>
        <v>NA</v>
      </c>
      <c r="AE6834" s="90"/>
      <c r="AF6834" s="90"/>
      <c r="AG6834" s="90"/>
    </row>
    <row r="6835" spans="1:33">
      <c r="A6835" s="56" t="s">
        <v>40478</v>
      </c>
      <c r="B6835" s="56" t="s">
        <v>40479</v>
      </c>
      <c r="C6835" s="56" t="s">
        <v>40480</v>
      </c>
      <c r="D6835" s="56" t="s">
        <v>7717</v>
      </c>
      <c r="E6835" s="56" t="s">
        <v>31</v>
      </c>
      <c r="F6835" s="56" t="s">
        <v>22</v>
      </c>
      <c r="G6835" s="56"/>
      <c r="H6835" s="56" t="s">
        <v>40473</v>
      </c>
      <c r="I6835" s="56" t="s">
        <v>40474</v>
      </c>
      <c r="J6835" s="56" t="s">
        <v>40481</v>
      </c>
      <c r="K6835" s="56" t="s">
        <v>87</v>
      </c>
      <c r="L6835" s="90" t="str">
        <f t="shared" si="212"/>
        <v>NA</v>
      </c>
      <c r="M6835" s="90"/>
      <c r="O6835" s="91"/>
      <c r="P6835" s="56"/>
      <c r="Q6835" s="56"/>
      <c r="R6835" s="56"/>
      <c r="S6835" s="56"/>
      <c r="T6835" s="56" t="s">
        <v>36435</v>
      </c>
      <c r="U6835" s="56" t="s">
        <v>36436</v>
      </c>
      <c r="V6835" s="56" t="s">
        <v>36337</v>
      </c>
      <c r="W6835" s="56" t="s">
        <v>7622</v>
      </c>
      <c r="X6835" s="56" t="s">
        <v>6549</v>
      </c>
      <c r="Y6835" s="56"/>
      <c r="Z6835" s="56" t="s">
        <v>36437</v>
      </c>
      <c r="AA6835" s="56" t="s">
        <v>36438</v>
      </c>
      <c r="AB6835" s="56" t="s">
        <v>36439</v>
      </c>
      <c r="AC6835" s="56" t="s">
        <v>7326</v>
      </c>
      <c r="AD6835" s="90" t="str">
        <f t="shared" si="213"/>
        <v>NA</v>
      </c>
      <c r="AE6835" s="90"/>
      <c r="AF6835" s="90"/>
      <c r="AG6835" s="90"/>
    </row>
    <row r="6836" spans="1:33">
      <c r="A6836" s="56" t="s">
        <v>40482</v>
      </c>
      <c r="B6836" s="56" t="s">
        <v>40483</v>
      </c>
      <c r="C6836" s="56" t="s">
        <v>40484</v>
      </c>
      <c r="D6836" s="56" t="s">
        <v>7717</v>
      </c>
      <c r="E6836" s="56" t="s">
        <v>31</v>
      </c>
      <c r="F6836" s="56" t="s">
        <v>22</v>
      </c>
      <c r="G6836" s="56"/>
      <c r="H6836" s="56" t="s">
        <v>40473</v>
      </c>
      <c r="I6836" s="56" t="s">
        <v>40474</v>
      </c>
      <c r="J6836" s="56" t="s">
        <v>40482</v>
      </c>
      <c r="K6836" s="56" t="s">
        <v>87</v>
      </c>
      <c r="L6836" s="90" t="str">
        <f t="shared" si="212"/>
        <v>NA</v>
      </c>
      <c r="M6836" s="90"/>
      <c r="O6836" s="91"/>
      <c r="P6836" s="56"/>
      <c r="Q6836" s="56"/>
      <c r="R6836" s="56"/>
      <c r="S6836" s="56"/>
      <c r="T6836" s="56" t="s">
        <v>36440</v>
      </c>
      <c r="U6836" s="56" t="s">
        <v>36441</v>
      </c>
      <c r="V6836" s="56" t="s">
        <v>36390</v>
      </c>
      <c r="W6836" s="56" t="s">
        <v>7622</v>
      </c>
      <c r="X6836" s="56" t="s">
        <v>17869</v>
      </c>
      <c r="Y6836" s="56"/>
      <c r="Z6836" s="56" t="s">
        <v>36442</v>
      </c>
      <c r="AA6836" s="56" t="s">
        <v>36443</v>
      </c>
      <c r="AB6836" s="56" t="s">
        <v>36444</v>
      </c>
      <c r="AC6836" s="56" t="s">
        <v>7326</v>
      </c>
      <c r="AD6836" s="90" t="str">
        <f t="shared" si="213"/>
        <v>NA</v>
      </c>
      <c r="AE6836" s="90"/>
      <c r="AF6836" s="90"/>
      <c r="AG6836" s="90"/>
    </row>
    <row r="6837" spans="1:33">
      <c r="A6837" s="56" t="s">
        <v>40485</v>
      </c>
      <c r="B6837" s="56" t="s">
        <v>40486</v>
      </c>
      <c r="C6837" s="56" t="s">
        <v>40487</v>
      </c>
      <c r="D6837" s="56" t="s">
        <v>7717</v>
      </c>
      <c r="E6837" s="56" t="s">
        <v>31</v>
      </c>
      <c r="F6837" s="56" t="s">
        <v>22</v>
      </c>
      <c r="G6837" s="56"/>
      <c r="H6837" s="56" t="s">
        <v>40473</v>
      </c>
      <c r="I6837" s="56" t="s">
        <v>40474</v>
      </c>
      <c r="J6837" s="56" t="s">
        <v>40485</v>
      </c>
      <c r="K6837" s="56" t="s">
        <v>87</v>
      </c>
      <c r="L6837" s="90" t="str">
        <f t="shared" si="212"/>
        <v>NA</v>
      </c>
      <c r="M6837" s="90"/>
      <c r="O6837" s="91"/>
      <c r="P6837" s="56"/>
      <c r="Q6837" s="56"/>
      <c r="R6837" s="56"/>
      <c r="S6837" s="56"/>
      <c r="T6837" s="56" t="s">
        <v>36445</v>
      </c>
      <c r="U6837" s="56" t="s">
        <v>36446</v>
      </c>
      <c r="V6837" s="56" t="s">
        <v>36390</v>
      </c>
      <c r="W6837" s="56" t="s">
        <v>7622</v>
      </c>
      <c r="X6837" s="56" t="s">
        <v>17869</v>
      </c>
      <c r="Y6837" s="56"/>
      <c r="Z6837" s="56" t="s">
        <v>36442</v>
      </c>
      <c r="AA6837" s="56" t="s">
        <v>36443</v>
      </c>
      <c r="AB6837" s="56" t="s">
        <v>36447</v>
      </c>
      <c r="AC6837" s="56" t="s">
        <v>7326</v>
      </c>
      <c r="AD6837" s="90" t="str">
        <f t="shared" si="213"/>
        <v>NA</v>
      </c>
      <c r="AE6837" s="90"/>
      <c r="AF6837" s="90"/>
      <c r="AG6837" s="90"/>
    </row>
    <row r="6838" spans="1:33">
      <c r="A6838" s="56" t="s">
        <v>40488</v>
      </c>
      <c r="B6838" s="56" t="s">
        <v>40489</v>
      </c>
      <c r="C6838" s="56" t="s">
        <v>40490</v>
      </c>
      <c r="D6838" s="56" t="s">
        <v>7717</v>
      </c>
      <c r="E6838" s="56" t="s">
        <v>31</v>
      </c>
      <c r="F6838" s="56" t="s">
        <v>22</v>
      </c>
      <c r="G6838" s="56"/>
      <c r="H6838" s="56" t="s">
        <v>40473</v>
      </c>
      <c r="I6838" s="56" t="s">
        <v>40474</v>
      </c>
      <c r="J6838" s="56" t="s">
        <v>40488</v>
      </c>
      <c r="K6838" s="56" t="s">
        <v>87</v>
      </c>
      <c r="L6838" s="90" t="str">
        <f t="shared" si="212"/>
        <v>NA</v>
      </c>
      <c r="M6838" s="90"/>
      <c r="O6838" s="91"/>
      <c r="P6838" s="56"/>
      <c r="Q6838" s="56"/>
      <c r="R6838" s="56"/>
      <c r="S6838" s="56"/>
      <c r="T6838" s="56" t="s">
        <v>36448</v>
      </c>
      <c r="U6838" s="56" t="s">
        <v>36449</v>
      </c>
      <c r="V6838" s="56" t="s">
        <v>36390</v>
      </c>
      <c r="W6838" s="56" t="s">
        <v>7622</v>
      </c>
      <c r="X6838" s="56" t="s">
        <v>17869</v>
      </c>
      <c r="Y6838" s="56"/>
      <c r="Z6838" s="56" t="s">
        <v>36450</v>
      </c>
      <c r="AA6838" s="56" t="s">
        <v>36443</v>
      </c>
      <c r="AB6838" s="56" t="s">
        <v>36451</v>
      </c>
      <c r="AC6838" s="56" t="s">
        <v>7326</v>
      </c>
      <c r="AD6838" s="90" t="str">
        <f t="shared" si="213"/>
        <v>NA</v>
      </c>
      <c r="AE6838" s="90"/>
      <c r="AF6838" s="90"/>
      <c r="AG6838" s="90"/>
    </row>
    <row r="6839" spans="1:33">
      <c r="A6839" s="56" t="s">
        <v>40491</v>
      </c>
      <c r="B6839" s="56" t="s">
        <v>40492</v>
      </c>
      <c r="C6839" s="56" t="s">
        <v>7725</v>
      </c>
      <c r="D6839" s="56" t="s">
        <v>7717</v>
      </c>
      <c r="E6839" s="56" t="s">
        <v>2762</v>
      </c>
      <c r="F6839" s="56" t="s">
        <v>22</v>
      </c>
      <c r="G6839" s="56"/>
      <c r="H6839" s="56" t="s">
        <v>40473</v>
      </c>
      <c r="I6839" s="56" t="s">
        <v>7727</v>
      </c>
      <c r="J6839" s="56" t="s">
        <v>40491</v>
      </c>
      <c r="K6839" s="56" t="s">
        <v>87</v>
      </c>
      <c r="L6839" s="90" t="str">
        <f t="shared" si="212"/>
        <v>NA</v>
      </c>
      <c r="M6839" s="90"/>
      <c r="O6839" s="91"/>
      <c r="P6839" s="56"/>
      <c r="Q6839" s="56"/>
      <c r="R6839" s="56"/>
      <c r="S6839" s="56"/>
      <c r="T6839" s="56" t="s">
        <v>36452</v>
      </c>
      <c r="U6839" s="56" t="s">
        <v>36453</v>
      </c>
      <c r="V6839" s="56" t="s">
        <v>36390</v>
      </c>
      <c r="W6839" s="56" t="s">
        <v>7622</v>
      </c>
      <c r="X6839" s="56" t="s">
        <v>17869</v>
      </c>
      <c r="Y6839" s="56"/>
      <c r="Z6839" s="56" t="s">
        <v>36450</v>
      </c>
      <c r="AA6839" s="56" t="s">
        <v>36443</v>
      </c>
      <c r="AB6839" s="56" t="s">
        <v>36454</v>
      </c>
      <c r="AC6839" s="56" t="s">
        <v>7326</v>
      </c>
      <c r="AD6839" s="90" t="str">
        <f t="shared" si="213"/>
        <v>NA</v>
      </c>
      <c r="AE6839" s="90"/>
      <c r="AF6839" s="90"/>
      <c r="AG6839" s="90"/>
    </row>
    <row r="6840" spans="1:33">
      <c r="A6840" s="56" t="s">
        <v>40493</v>
      </c>
      <c r="B6840" s="56" t="s">
        <v>40494</v>
      </c>
      <c r="C6840" s="56" t="s">
        <v>40495</v>
      </c>
      <c r="D6840" s="56" t="s">
        <v>7717</v>
      </c>
      <c r="E6840" s="56" t="s">
        <v>2762</v>
      </c>
      <c r="F6840" s="56" t="s">
        <v>22</v>
      </c>
      <c r="G6840" s="56"/>
      <c r="H6840" s="56" t="s">
        <v>40473</v>
      </c>
      <c r="I6840" s="56" t="s">
        <v>7727</v>
      </c>
      <c r="J6840" s="56" t="s">
        <v>40493</v>
      </c>
      <c r="K6840" s="56" t="s">
        <v>87</v>
      </c>
      <c r="L6840" s="90" t="str">
        <f t="shared" si="212"/>
        <v>NA</v>
      </c>
      <c r="M6840" s="90"/>
      <c r="O6840" s="91"/>
      <c r="P6840" s="56"/>
      <c r="Q6840" s="56"/>
      <c r="R6840" s="56"/>
      <c r="S6840" s="56"/>
      <c r="T6840" s="56" t="s">
        <v>36455</v>
      </c>
      <c r="U6840" s="56" t="s">
        <v>36456</v>
      </c>
      <c r="V6840" s="56" t="s">
        <v>36342</v>
      </c>
      <c r="W6840" s="56" t="s">
        <v>7622</v>
      </c>
      <c r="X6840" s="56" t="s">
        <v>2179</v>
      </c>
      <c r="Y6840" s="56"/>
      <c r="Z6840" s="56" t="s">
        <v>36457</v>
      </c>
      <c r="AA6840" s="56" t="s">
        <v>36458</v>
      </c>
      <c r="AB6840" s="56" t="s">
        <v>36459</v>
      </c>
      <c r="AC6840" s="56" t="s">
        <v>7326</v>
      </c>
      <c r="AD6840" s="90" t="str">
        <f t="shared" si="213"/>
        <v>NA</v>
      </c>
      <c r="AE6840" s="90"/>
      <c r="AF6840" s="90"/>
      <c r="AG6840" s="90"/>
    </row>
    <row r="6841" spans="1:33">
      <c r="A6841" s="56" t="s">
        <v>40496</v>
      </c>
      <c r="B6841" s="56" t="s">
        <v>40497</v>
      </c>
      <c r="C6841" s="56" t="s">
        <v>40498</v>
      </c>
      <c r="D6841" s="56" t="s">
        <v>7717</v>
      </c>
      <c r="E6841" s="56" t="s">
        <v>2762</v>
      </c>
      <c r="F6841" s="56" t="s">
        <v>22</v>
      </c>
      <c r="G6841" s="56"/>
      <c r="H6841" s="56" t="s">
        <v>40473</v>
      </c>
      <c r="I6841" s="56" t="s">
        <v>7727</v>
      </c>
      <c r="J6841" s="56" t="s">
        <v>40496</v>
      </c>
      <c r="K6841" s="56" t="s">
        <v>87</v>
      </c>
      <c r="L6841" s="90" t="str">
        <f t="shared" si="212"/>
        <v>NA</v>
      </c>
      <c r="M6841" s="90"/>
      <c r="O6841" s="91"/>
      <c r="P6841" s="56"/>
      <c r="Q6841" s="56"/>
      <c r="R6841" s="56"/>
      <c r="S6841" s="56"/>
      <c r="T6841" s="56" t="s">
        <v>36460</v>
      </c>
      <c r="U6841" s="56" t="s">
        <v>36461</v>
      </c>
      <c r="V6841" s="56" t="s">
        <v>36342</v>
      </c>
      <c r="W6841" s="56" t="s">
        <v>7622</v>
      </c>
      <c r="X6841" s="56" t="s">
        <v>2179</v>
      </c>
      <c r="Y6841" s="56"/>
      <c r="Z6841" s="56" t="s">
        <v>36457</v>
      </c>
      <c r="AA6841" s="56" t="s">
        <v>36458</v>
      </c>
      <c r="AB6841" s="56"/>
      <c r="AC6841" s="56" t="s">
        <v>7326</v>
      </c>
      <c r="AD6841" s="90" t="str">
        <f t="shared" si="213"/>
        <v>NA</v>
      </c>
      <c r="AE6841" s="90"/>
      <c r="AF6841" s="90"/>
      <c r="AG6841" s="90"/>
    </row>
    <row r="6842" spans="1:33">
      <c r="A6842" s="56" t="s">
        <v>40499</v>
      </c>
      <c r="B6842" s="56" t="s">
        <v>40500</v>
      </c>
      <c r="C6842" s="56" t="s">
        <v>40501</v>
      </c>
      <c r="D6842" s="56" t="s">
        <v>7717</v>
      </c>
      <c r="E6842" s="56" t="s">
        <v>2803</v>
      </c>
      <c r="F6842" s="56" t="s">
        <v>22</v>
      </c>
      <c r="G6842" s="56"/>
      <c r="H6842" s="56" t="s">
        <v>40473</v>
      </c>
      <c r="I6842" s="56" t="s">
        <v>40502</v>
      </c>
      <c r="J6842" s="56" t="s">
        <v>40499</v>
      </c>
      <c r="K6842" s="56" t="s">
        <v>87</v>
      </c>
      <c r="L6842" s="90" t="str">
        <f t="shared" si="212"/>
        <v>NA</v>
      </c>
      <c r="M6842" s="90"/>
      <c r="O6842" s="91"/>
      <c r="P6842" s="56"/>
      <c r="Q6842" s="56"/>
      <c r="R6842" s="56"/>
      <c r="S6842" s="56"/>
      <c r="T6842" s="56" t="s">
        <v>36462</v>
      </c>
      <c r="U6842" s="56" t="s">
        <v>36463</v>
      </c>
      <c r="V6842" s="56" t="s">
        <v>36342</v>
      </c>
      <c r="W6842" s="56" t="s">
        <v>7622</v>
      </c>
      <c r="X6842" s="56" t="s">
        <v>2179</v>
      </c>
      <c r="Y6842" s="56"/>
      <c r="Z6842" s="56" t="s">
        <v>36464</v>
      </c>
      <c r="AA6842" s="56" t="s">
        <v>36458</v>
      </c>
      <c r="AB6842" s="56" t="s">
        <v>36462</v>
      </c>
      <c r="AC6842" s="56" t="s">
        <v>7326</v>
      </c>
      <c r="AD6842" s="90" t="str">
        <f t="shared" si="213"/>
        <v>NA</v>
      </c>
      <c r="AE6842" s="90"/>
      <c r="AF6842" s="90"/>
      <c r="AG6842" s="90"/>
    </row>
    <row r="6843" spans="1:33">
      <c r="A6843" s="56" t="s">
        <v>40503</v>
      </c>
      <c r="B6843" s="56" t="s">
        <v>40504</v>
      </c>
      <c r="C6843" s="56" t="s">
        <v>40505</v>
      </c>
      <c r="D6843" s="56" t="s">
        <v>7717</v>
      </c>
      <c r="E6843" s="56" t="s">
        <v>2815</v>
      </c>
      <c r="F6843" s="56" t="s">
        <v>22</v>
      </c>
      <c r="G6843" s="56"/>
      <c r="H6843" s="56" t="s">
        <v>40473</v>
      </c>
      <c r="I6843" s="56" t="s">
        <v>40506</v>
      </c>
      <c r="J6843" s="56" t="s">
        <v>40507</v>
      </c>
      <c r="K6843" s="56" t="s">
        <v>87</v>
      </c>
      <c r="L6843" s="90" t="str">
        <f t="shared" si="212"/>
        <v>NA</v>
      </c>
      <c r="M6843" s="90"/>
      <c r="O6843" s="91"/>
      <c r="P6843" s="56"/>
      <c r="Q6843" s="56"/>
      <c r="R6843" s="56"/>
      <c r="S6843" s="56"/>
      <c r="T6843" s="56" t="s">
        <v>36465</v>
      </c>
      <c r="U6843" s="56" t="s">
        <v>36466</v>
      </c>
      <c r="V6843" s="56" t="s">
        <v>36342</v>
      </c>
      <c r="W6843" s="56" t="s">
        <v>7622</v>
      </c>
      <c r="X6843" s="56" t="s">
        <v>2179</v>
      </c>
      <c r="Y6843" s="56"/>
      <c r="Z6843" s="56" t="s">
        <v>36464</v>
      </c>
      <c r="AA6843" s="56" t="s">
        <v>36458</v>
      </c>
      <c r="AB6843" s="56" t="s">
        <v>36467</v>
      </c>
      <c r="AC6843" s="56" t="s">
        <v>7326</v>
      </c>
      <c r="AD6843" s="90" t="str">
        <f t="shared" si="213"/>
        <v>NA</v>
      </c>
      <c r="AE6843" s="90"/>
      <c r="AF6843" s="90"/>
      <c r="AG6843" s="90"/>
    </row>
    <row r="6844" spans="1:33">
      <c r="A6844" s="56" t="s">
        <v>40508</v>
      </c>
      <c r="B6844" s="56" t="s">
        <v>40509</v>
      </c>
      <c r="C6844" s="56" t="s">
        <v>7725</v>
      </c>
      <c r="D6844" s="56" t="s">
        <v>7717</v>
      </c>
      <c r="E6844" s="56" t="s">
        <v>2815</v>
      </c>
      <c r="F6844" s="56" t="s">
        <v>22</v>
      </c>
      <c r="G6844" s="56"/>
      <c r="H6844" s="56" t="s">
        <v>40473</v>
      </c>
      <c r="I6844" s="56" t="s">
        <v>40506</v>
      </c>
      <c r="J6844" s="56" t="s">
        <v>40508</v>
      </c>
      <c r="K6844" s="56" t="s">
        <v>87</v>
      </c>
      <c r="L6844" s="90" t="str">
        <f t="shared" si="212"/>
        <v>NA</v>
      </c>
      <c r="M6844" s="90"/>
      <c r="O6844" s="91"/>
      <c r="P6844" s="56"/>
      <c r="Q6844" s="56"/>
      <c r="R6844" s="56"/>
      <c r="S6844" s="56"/>
      <c r="T6844" s="56" t="s">
        <v>36468</v>
      </c>
      <c r="U6844" s="56" t="s">
        <v>36469</v>
      </c>
      <c r="V6844" s="56" t="s">
        <v>36342</v>
      </c>
      <c r="W6844" s="56" t="s">
        <v>7622</v>
      </c>
      <c r="X6844" s="56" t="s">
        <v>2179</v>
      </c>
      <c r="Y6844" s="56"/>
      <c r="Z6844" s="56" t="s">
        <v>36464</v>
      </c>
      <c r="AA6844" s="56" t="s">
        <v>36458</v>
      </c>
      <c r="AB6844" s="56" t="s">
        <v>36360</v>
      </c>
      <c r="AC6844" s="56" t="s">
        <v>7326</v>
      </c>
      <c r="AD6844" s="90" t="str">
        <f t="shared" si="213"/>
        <v>NA</v>
      </c>
      <c r="AE6844" s="90"/>
      <c r="AF6844" s="90"/>
      <c r="AG6844" s="90"/>
    </row>
    <row r="6845" spans="1:33">
      <c r="A6845" s="56" t="s">
        <v>40510</v>
      </c>
      <c r="B6845" s="56" t="s">
        <v>40511</v>
      </c>
      <c r="C6845" s="56" t="s">
        <v>40512</v>
      </c>
      <c r="D6845" s="56" t="s">
        <v>7717</v>
      </c>
      <c r="E6845" s="56" t="s">
        <v>2815</v>
      </c>
      <c r="F6845" s="56" t="s">
        <v>22</v>
      </c>
      <c r="G6845" s="56"/>
      <c r="H6845" s="56" t="s">
        <v>40473</v>
      </c>
      <c r="I6845" s="56" t="s">
        <v>40506</v>
      </c>
      <c r="J6845" s="56" t="s">
        <v>40513</v>
      </c>
      <c r="K6845" s="56" t="s">
        <v>87</v>
      </c>
      <c r="L6845" s="90" t="str">
        <f t="shared" si="212"/>
        <v>NA</v>
      </c>
      <c r="M6845" s="90"/>
      <c r="O6845" s="91"/>
      <c r="P6845" s="56"/>
      <c r="Q6845" s="56"/>
      <c r="R6845" s="56"/>
      <c r="S6845" s="56"/>
      <c r="T6845" s="56" t="s">
        <v>36470</v>
      </c>
      <c r="U6845" s="56" t="s">
        <v>36471</v>
      </c>
      <c r="V6845" s="56" t="s">
        <v>36342</v>
      </c>
      <c r="W6845" s="56" t="s">
        <v>7622</v>
      </c>
      <c r="X6845" s="56" t="s">
        <v>2179</v>
      </c>
      <c r="Y6845" s="56"/>
      <c r="Z6845" s="56" t="s">
        <v>36464</v>
      </c>
      <c r="AA6845" s="56" t="s">
        <v>36458</v>
      </c>
      <c r="AB6845" s="56" t="s">
        <v>36472</v>
      </c>
      <c r="AC6845" s="56" t="s">
        <v>7326</v>
      </c>
      <c r="AD6845" s="90" t="str">
        <f t="shared" si="213"/>
        <v>NA</v>
      </c>
      <c r="AE6845" s="90"/>
      <c r="AF6845" s="90"/>
      <c r="AG6845" s="90"/>
    </row>
    <row r="6846" spans="1:33">
      <c r="A6846" s="56" t="s">
        <v>40514</v>
      </c>
      <c r="B6846" s="56" t="s">
        <v>40515</v>
      </c>
      <c r="C6846" s="56" t="s">
        <v>40516</v>
      </c>
      <c r="D6846" s="56" t="s">
        <v>7717</v>
      </c>
      <c r="E6846" s="56" t="s">
        <v>5841</v>
      </c>
      <c r="F6846" s="56" t="s">
        <v>22</v>
      </c>
      <c r="G6846" s="56"/>
      <c r="H6846" s="56" t="s">
        <v>40517</v>
      </c>
      <c r="I6846" s="56" t="s">
        <v>40518</v>
      </c>
      <c r="J6846" s="56"/>
      <c r="K6846" s="56" t="s">
        <v>87</v>
      </c>
      <c r="L6846" s="90" t="str">
        <f t="shared" si="212"/>
        <v>NA</v>
      </c>
      <c r="M6846" s="90"/>
      <c r="O6846" s="91"/>
      <c r="P6846" s="56"/>
      <c r="Q6846" s="56"/>
      <c r="R6846" s="56"/>
      <c r="S6846" s="56"/>
      <c r="T6846" s="56" t="s">
        <v>36473</v>
      </c>
      <c r="U6846" s="56" t="s">
        <v>36474</v>
      </c>
      <c r="V6846" s="56" t="s">
        <v>36342</v>
      </c>
      <c r="W6846" s="56" t="s">
        <v>7622</v>
      </c>
      <c r="X6846" s="56" t="s">
        <v>2179</v>
      </c>
      <c r="Y6846" s="56"/>
      <c r="Z6846" s="56" t="s">
        <v>36457</v>
      </c>
      <c r="AA6846" s="56" t="s">
        <v>36458</v>
      </c>
      <c r="AB6846" s="56" t="s">
        <v>36475</v>
      </c>
      <c r="AC6846" s="56" t="s">
        <v>7326</v>
      </c>
      <c r="AD6846" s="90" t="str">
        <f t="shared" si="213"/>
        <v>NA</v>
      </c>
      <c r="AE6846" s="90"/>
      <c r="AF6846" s="90"/>
      <c r="AG6846" s="90"/>
    </row>
    <row r="6847" spans="1:33">
      <c r="A6847" s="56" t="s">
        <v>40519</v>
      </c>
      <c r="B6847" s="56" t="s">
        <v>40520</v>
      </c>
      <c r="C6847" s="56" t="s">
        <v>40516</v>
      </c>
      <c r="D6847" s="56" t="s">
        <v>7717</v>
      </c>
      <c r="E6847" s="56" t="s">
        <v>5841</v>
      </c>
      <c r="F6847" s="56" t="s">
        <v>22</v>
      </c>
      <c r="G6847" s="56"/>
      <c r="H6847" s="56" t="s">
        <v>40517</v>
      </c>
      <c r="I6847" s="56" t="s">
        <v>40518</v>
      </c>
      <c r="J6847" s="56"/>
      <c r="K6847" s="56" t="s">
        <v>87</v>
      </c>
      <c r="L6847" s="90" t="str">
        <f t="shared" si="212"/>
        <v>NA</v>
      </c>
      <c r="M6847" s="90"/>
      <c r="O6847" s="91"/>
      <c r="P6847" s="56"/>
      <c r="Q6847" s="56"/>
      <c r="R6847" s="56"/>
      <c r="S6847" s="56"/>
      <c r="T6847" s="56" t="s">
        <v>56426</v>
      </c>
      <c r="U6847" s="56" t="s">
        <v>36476</v>
      </c>
      <c r="V6847" s="56" t="s">
        <v>36342</v>
      </c>
      <c r="W6847" s="56" t="s">
        <v>7622</v>
      </c>
      <c r="X6847" s="56" t="s">
        <v>2179</v>
      </c>
      <c r="Y6847" s="56"/>
      <c r="Z6847" s="56" t="s">
        <v>36457</v>
      </c>
      <c r="AA6847" s="56" t="s">
        <v>36458</v>
      </c>
      <c r="AB6847" s="56" t="s">
        <v>36477</v>
      </c>
      <c r="AC6847" s="56" t="s">
        <v>7326</v>
      </c>
      <c r="AD6847" s="90" t="str">
        <f t="shared" si="213"/>
        <v>NA</v>
      </c>
      <c r="AE6847" s="90"/>
      <c r="AF6847" s="90"/>
      <c r="AG6847" s="90"/>
    </row>
    <row r="6848" spans="1:33">
      <c r="A6848" s="56" t="s">
        <v>40521</v>
      </c>
      <c r="B6848" s="56" t="s">
        <v>40522</v>
      </c>
      <c r="C6848" s="56" t="s">
        <v>40523</v>
      </c>
      <c r="D6848" s="56" t="s">
        <v>7717</v>
      </c>
      <c r="E6848" s="56" t="s">
        <v>5841</v>
      </c>
      <c r="F6848" s="56" t="s">
        <v>22</v>
      </c>
      <c r="G6848" s="56"/>
      <c r="H6848" s="56" t="s">
        <v>40517</v>
      </c>
      <c r="I6848" s="56" t="s">
        <v>40518</v>
      </c>
      <c r="J6848" s="56"/>
      <c r="K6848" s="56" t="s">
        <v>87</v>
      </c>
      <c r="L6848" s="90" t="str">
        <f t="shared" si="212"/>
        <v>NA</v>
      </c>
      <c r="M6848" s="90"/>
      <c r="O6848" s="91"/>
      <c r="P6848" s="56"/>
      <c r="Q6848" s="56"/>
      <c r="R6848" s="56"/>
      <c r="S6848" s="56"/>
      <c r="T6848" s="56" t="s">
        <v>36478</v>
      </c>
      <c r="U6848" s="56" t="s">
        <v>36479</v>
      </c>
      <c r="V6848" s="56" t="s">
        <v>36337</v>
      </c>
      <c r="W6848" s="56" t="s">
        <v>7622</v>
      </c>
      <c r="X6848" s="56" t="s">
        <v>17920</v>
      </c>
      <c r="Y6848" s="56"/>
      <c r="Z6848" s="56" t="s">
        <v>36480</v>
      </c>
      <c r="AA6848" s="56" t="s">
        <v>36481</v>
      </c>
      <c r="AB6848" s="56" t="s">
        <v>36482</v>
      </c>
      <c r="AC6848" s="56" t="s">
        <v>7326</v>
      </c>
      <c r="AD6848" s="90" t="str">
        <f t="shared" si="213"/>
        <v>NA</v>
      </c>
      <c r="AE6848" s="90"/>
      <c r="AF6848" s="90"/>
      <c r="AG6848" s="90"/>
    </row>
    <row r="6849" spans="1:33">
      <c r="A6849" s="56" t="s">
        <v>40524</v>
      </c>
      <c r="B6849" s="56" t="s">
        <v>40525</v>
      </c>
      <c r="C6849" s="56" t="s">
        <v>40526</v>
      </c>
      <c r="D6849" s="56" t="s">
        <v>7717</v>
      </c>
      <c r="E6849" s="56" t="s">
        <v>5861</v>
      </c>
      <c r="F6849" s="56" t="s">
        <v>22</v>
      </c>
      <c r="G6849" s="56"/>
      <c r="H6849" s="56" t="s">
        <v>40527</v>
      </c>
      <c r="I6849" s="56" t="s">
        <v>40528</v>
      </c>
      <c r="J6849" s="56" t="s">
        <v>40524</v>
      </c>
      <c r="K6849" s="56" t="s">
        <v>87</v>
      </c>
      <c r="L6849" s="90" t="str">
        <f t="shared" si="212"/>
        <v>NA</v>
      </c>
      <c r="M6849" s="90"/>
      <c r="O6849" s="91"/>
      <c r="P6849" s="56"/>
      <c r="Q6849" s="56"/>
      <c r="R6849" s="56"/>
      <c r="S6849" s="56"/>
      <c r="T6849" s="56" t="s">
        <v>36483</v>
      </c>
      <c r="U6849" s="56" t="s">
        <v>36484</v>
      </c>
      <c r="V6849" s="56" t="s">
        <v>36337</v>
      </c>
      <c r="W6849" s="56" t="s">
        <v>7622</v>
      </c>
      <c r="X6849" s="56" t="s">
        <v>36485</v>
      </c>
      <c r="Y6849" s="56"/>
      <c r="Z6849" s="56" t="s">
        <v>36486</v>
      </c>
      <c r="AA6849" s="56" t="s">
        <v>36487</v>
      </c>
      <c r="AB6849" s="56" t="s">
        <v>36488</v>
      </c>
      <c r="AC6849" s="56" t="s">
        <v>7326</v>
      </c>
      <c r="AD6849" s="90" t="str">
        <f t="shared" si="213"/>
        <v>NA</v>
      </c>
      <c r="AE6849" s="90"/>
      <c r="AF6849" s="90"/>
      <c r="AG6849" s="90"/>
    </row>
    <row r="6850" spans="1:33">
      <c r="A6850" s="56" t="s">
        <v>38193</v>
      </c>
      <c r="B6850" s="56" t="s">
        <v>40529</v>
      </c>
      <c r="C6850" s="56" t="s">
        <v>40530</v>
      </c>
      <c r="D6850" s="56" t="s">
        <v>7717</v>
      </c>
      <c r="E6850" s="56" t="s">
        <v>5876</v>
      </c>
      <c r="F6850" s="56" t="s">
        <v>22</v>
      </c>
      <c r="G6850" s="56"/>
      <c r="H6850" s="56" t="s">
        <v>40531</v>
      </c>
      <c r="I6850" s="56" t="s">
        <v>40532</v>
      </c>
      <c r="J6850" s="56" t="s">
        <v>38196</v>
      </c>
      <c r="K6850" s="56" t="s">
        <v>87</v>
      </c>
      <c r="L6850" s="90" t="str">
        <f t="shared" si="212"/>
        <v>NA</v>
      </c>
      <c r="M6850" s="90"/>
      <c r="O6850" s="91"/>
      <c r="P6850" s="56"/>
      <c r="Q6850" s="56"/>
      <c r="R6850" s="56"/>
      <c r="S6850" s="56"/>
      <c r="T6850" s="56" t="s">
        <v>56427</v>
      </c>
      <c r="U6850" s="56" t="s">
        <v>36489</v>
      </c>
      <c r="V6850" s="56" t="s">
        <v>36490</v>
      </c>
      <c r="W6850" s="56" t="s">
        <v>7622</v>
      </c>
      <c r="X6850" s="56" t="s">
        <v>18006</v>
      </c>
      <c r="Y6850" s="56"/>
      <c r="Z6850" s="56" t="s">
        <v>36491</v>
      </c>
      <c r="AA6850" s="56" t="s">
        <v>36492</v>
      </c>
      <c r="AB6850" s="56" t="s">
        <v>36493</v>
      </c>
      <c r="AC6850" s="56" t="s">
        <v>87</v>
      </c>
      <c r="AD6850" s="90" t="str">
        <f t="shared" si="213"/>
        <v>NA</v>
      </c>
      <c r="AE6850" s="90"/>
      <c r="AF6850" s="90"/>
      <c r="AG6850" s="90"/>
    </row>
    <row r="6851" spans="1:33">
      <c r="A6851" s="56" t="s">
        <v>40533</v>
      </c>
      <c r="B6851" s="56" t="s">
        <v>40534</v>
      </c>
      <c r="C6851" s="56" t="s">
        <v>40535</v>
      </c>
      <c r="D6851" s="56" t="s">
        <v>7717</v>
      </c>
      <c r="E6851" s="56" t="s">
        <v>29824</v>
      </c>
      <c r="F6851" s="56" t="s">
        <v>22</v>
      </c>
      <c r="G6851" s="56"/>
      <c r="H6851" s="56" t="s">
        <v>40536</v>
      </c>
      <c r="I6851" s="56" t="s">
        <v>40537</v>
      </c>
      <c r="J6851" s="56" t="s">
        <v>40533</v>
      </c>
      <c r="K6851" s="56" t="s">
        <v>87</v>
      </c>
      <c r="L6851" s="90" t="str">
        <f t="shared" ref="L6851:L6914" si="214">IF($P$3&lt;&gt;"",IF(ISNUMBER(SEARCH("*"&amp;$P$3&amp;"*", A6851)),A6851, IF(ISNUMBER(SEARCH("*"&amp;$P$3&amp;"*", H6851)),A6851, IF(ISNUMBER(SEARCH("*"&amp;$P$3&amp;"*", G6851)),A6851, IF(ISNUMBER(SEARCH("*"&amp;$P$3&amp;"*", J6851)),A6851,  IF(ISNUMBER(SEARCH("*"&amp;$P$3&amp;"*", E6851)),A6851, "NA"))))),"NA")</f>
        <v>NA</v>
      </c>
      <c r="M6851" s="90"/>
      <c r="O6851" s="91"/>
      <c r="P6851" s="56"/>
      <c r="Q6851" s="56"/>
      <c r="R6851" s="56"/>
      <c r="S6851" s="56"/>
      <c r="T6851" s="56" t="s">
        <v>36494</v>
      </c>
      <c r="U6851" s="56" t="s">
        <v>36495</v>
      </c>
      <c r="V6851" s="56" t="s">
        <v>36496</v>
      </c>
      <c r="W6851" s="56" t="s">
        <v>7622</v>
      </c>
      <c r="X6851" s="56" t="s">
        <v>18112</v>
      </c>
      <c r="Y6851" s="56"/>
      <c r="Z6851" s="56" t="s">
        <v>36497</v>
      </c>
      <c r="AA6851" s="56" t="s">
        <v>36498</v>
      </c>
      <c r="AB6851" s="56" t="s">
        <v>36499</v>
      </c>
      <c r="AC6851" s="56" t="s">
        <v>87</v>
      </c>
      <c r="AD6851" s="90" t="str">
        <f t="shared" ref="AD6851:AD6914" si="215">IF($P$19&lt;&gt;"",IF(ISNUMBER(SEARCH($P$19, V6851)),T6851, "NA"),"NA")</f>
        <v>NA</v>
      </c>
      <c r="AE6851" s="90"/>
      <c r="AF6851" s="90"/>
      <c r="AG6851" s="90"/>
    </row>
    <row r="6852" spans="1:33">
      <c r="A6852" s="56" t="s">
        <v>40538</v>
      </c>
      <c r="B6852" s="56" t="s">
        <v>40539</v>
      </c>
      <c r="C6852" s="56" t="s">
        <v>40535</v>
      </c>
      <c r="D6852" s="56" t="s">
        <v>7717</v>
      </c>
      <c r="E6852" s="56" t="s">
        <v>29824</v>
      </c>
      <c r="F6852" s="56" t="s">
        <v>22</v>
      </c>
      <c r="G6852" s="56"/>
      <c r="H6852" s="56" t="s">
        <v>40536</v>
      </c>
      <c r="I6852" s="56" t="s">
        <v>40537</v>
      </c>
      <c r="J6852" s="56" t="s">
        <v>40538</v>
      </c>
      <c r="K6852" s="56" t="s">
        <v>87</v>
      </c>
      <c r="L6852" s="90" t="str">
        <f t="shared" si="214"/>
        <v>NA</v>
      </c>
      <c r="M6852" s="90"/>
      <c r="O6852" s="91"/>
      <c r="P6852" s="56"/>
      <c r="Q6852" s="56"/>
      <c r="R6852" s="56"/>
      <c r="S6852" s="56"/>
      <c r="T6852" s="56" t="s">
        <v>36500</v>
      </c>
      <c r="U6852" s="56" t="s">
        <v>36501</v>
      </c>
      <c r="V6852" s="56" t="s">
        <v>36502</v>
      </c>
      <c r="W6852" s="56" t="s">
        <v>7622</v>
      </c>
      <c r="X6852" s="56" t="s">
        <v>6732</v>
      </c>
      <c r="Y6852" s="56"/>
      <c r="Z6852" s="56" t="s">
        <v>36503</v>
      </c>
      <c r="AA6852" s="56" t="s">
        <v>36504</v>
      </c>
      <c r="AB6852" s="56" t="s">
        <v>36500</v>
      </c>
      <c r="AC6852" s="56" t="s">
        <v>7326</v>
      </c>
      <c r="AD6852" s="90" t="str">
        <f t="shared" si="215"/>
        <v>NA</v>
      </c>
      <c r="AE6852" s="90"/>
      <c r="AF6852" s="90"/>
      <c r="AG6852" s="90"/>
    </row>
    <row r="6853" spans="1:33">
      <c r="A6853" s="56" t="s">
        <v>40540</v>
      </c>
      <c r="B6853" s="56" t="s">
        <v>40541</v>
      </c>
      <c r="C6853" s="56" t="s">
        <v>40542</v>
      </c>
      <c r="D6853" s="56" t="s">
        <v>7717</v>
      </c>
      <c r="E6853" s="56" t="s">
        <v>40543</v>
      </c>
      <c r="F6853" s="56" t="s">
        <v>22</v>
      </c>
      <c r="G6853" s="56"/>
      <c r="H6853" s="56" t="s">
        <v>40544</v>
      </c>
      <c r="I6853" s="56" t="s">
        <v>40545</v>
      </c>
      <c r="J6853" s="56" t="s">
        <v>40546</v>
      </c>
      <c r="K6853" s="56" t="s">
        <v>87</v>
      </c>
      <c r="L6853" s="90" t="str">
        <f t="shared" si="214"/>
        <v>NA</v>
      </c>
      <c r="M6853" s="90"/>
      <c r="O6853" s="91"/>
      <c r="P6853" s="56"/>
      <c r="Q6853" s="56"/>
      <c r="R6853" s="56"/>
      <c r="S6853" s="56"/>
      <c r="T6853" s="56" t="s">
        <v>36505</v>
      </c>
      <c r="U6853" s="56" t="s">
        <v>36506</v>
      </c>
      <c r="V6853" s="56" t="s">
        <v>36502</v>
      </c>
      <c r="W6853" s="56" t="s">
        <v>7622</v>
      </c>
      <c r="X6853" s="56" t="s">
        <v>6732</v>
      </c>
      <c r="Y6853" s="56"/>
      <c r="Z6853" s="56" t="s">
        <v>36503</v>
      </c>
      <c r="AA6853" s="56" t="s">
        <v>36504</v>
      </c>
      <c r="AB6853" s="56" t="s">
        <v>36507</v>
      </c>
      <c r="AC6853" s="56" t="s">
        <v>7326</v>
      </c>
      <c r="AD6853" s="90" t="str">
        <f t="shared" si="215"/>
        <v>NA</v>
      </c>
      <c r="AE6853" s="90"/>
      <c r="AF6853" s="90"/>
      <c r="AG6853" s="90"/>
    </row>
    <row r="6854" spans="1:33">
      <c r="A6854" s="56" t="s">
        <v>40547</v>
      </c>
      <c r="B6854" s="56" t="s">
        <v>40548</v>
      </c>
      <c r="C6854" s="56" t="s">
        <v>40549</v>
      </c>
      <c r="D6854" s="56" t="s">
        <v>7717</v>
      </c>
      <c r="E6854" s="56" t="s">
        <v>5931</v>
      </c>
      <c r="F6854" s="56" t="s">
        <v>22</v>
      </c>
      <c r="G6854" s="56"/>
      <c r="H6854" s="56" t="s">
        <v>40550</v>
      </c>
      <c r="I6854" s="56" t="s">
        <v>40551</v>
      </c>
      <c r="J6854" s="56" t="s">
        <v>40552</v>
      </c>
      <c r="K6854" s="56" t="s">
        <v>87</v>
      </c>
      <c r="L6854" s="90" t="str">
        <f t="shared" si="214"/>
        <v>NA</v>
      </c>
      <c r="M6854" s="90"/>
      <c r="O6854" s="91"/>
      <c r="P6854" s="56"/>
      <c r="Q6854" s="56"/>
      <c r="R6854" s="56"/>
      <c r="S6854" s="56"/>
      <c r="T6854" s="56" t="s">
        <v>36508</v>
      </c>
      <c r="U6854" s="56" t="s">
        <v>36509</v>
      </c>
      <c r="V6854" s="56" t="s">
        <v>36510</v>
      </c>
      <c r="W6854" s="56" t="s">
        <v>7622</v>
      </c>
      <c r="X6854" s="56" t="s">
        <v>36511</v>
      </c>
      <c r="Y6854" s="56"/>
      <c r="Z6854" s="56" t="s">
        <v>36512</v>
      </c>
      <c r="AA6854" s="56" t="s">
        <v>36513</v>
      </c>
      <c r="AB6854" s="56"/>
      <c r="AC6854" s="56" t="s">
        <v>87</v>
      </c>
      <c r="AD6854" s="90" t="str">
        <f t="shared" si="215"/>
        <v>NA</v>
      </c>
      <c r="AE6854" s="90"/>
      <c r="AF6854" s="90"/>
      <c r="AG6854" s="90"/>
    </row>
    <row r="6855" spans="1:33">
      <c r="A6855" s="56" t="s">
        <v>40553</v>
      </c>
      <c r="B6855" s="56" t="s">
        <v>40554</v>
      </c>
      <c r="C6855" s="56" t="s">
        <v>40555</v>
      </c>
      <c r="D6855" s="56" t="s">
        <v>7717</v>
      </c>
      <c r="E6855" s="56" t="s">
        <v>5939</v>
      </c>
      <c r="F6855" s="56" t="s">
        <v>22</v>
      </c>
      <c r="G6855" s="56"/>
      <c r="H6855" s="56" t="s">
        <v>40556</v>
      </c>
      <c r="I6855" s="56" t="s">
        <v>40557</v>
      </c>
      <c r="J6855" s="56" t="s">
        <v>40553</v>
      </c>
      <c r="K6855" s="56" t="s">
        <v>87</v>
      </c>
      <c r="L6855" s="90" t="str">
        <f t="shared" si="214"/>
        <v>NA</v>
      </c>
      <c r="M6855" s="90"/>
      <c r="O6855" s="91"/>
      <c r="P6855" s="56"/>
      <c r="Q6855" s="56"/>
      <c r="R6855" s="56"/>
      <c r="S6855" s="56"/>
      <c r="T6855" s="56" t="s">
        <v>36514</v>
      </c>
      <c r="U6855" s="56" t="s">
        <v>36515</v>
      </c>
      <c r="V6855" s="56" t="s">
        <v>36502</v>
      </c>
      <c r="W6855" s="56" t="s">
        <v>7622</v>
      </c>
      <c r="X6855" s="56" t="s">
        <v>36516</v>
      </c>
      <c r="Y6855" s="56"/>
      <c r="Z6855" s="56" t="s">
        <v>36517</v>
      </c>
      <c r="AA6855" s="56" t="s">
        <v>36518</v>
      </c>
      <c r="AB6855" s="56" t="s">
        <v>36519</v>
      </c>
      <c r="AC6855" s="56" t="s">
        <v>7326</v>
      </c>
      <c r="AD6855" s="90" t="str">
        <f t="shared" si="215"/>
        <v>NA</v>
      </c>
      <c r="AE6855" s="90"/>
      <c r="AF6855" s="90"/>
      <c r="AG6855" s="90"/>
    </row>
    <row r="6856" spans="1:33">
      <c r="A6856" s="56" t="s">
        <v>40558</v>
      </c>
      <c r="B6856" s="56" t="s">
        <v>40559</v>
      </c>
      <c r="C6856" s="56" t="s">
        <v>40560</v>
      </c>
      <c r="D6856" s="56" t="s">
        <v>7717</v>
      </c>
      <c r="E6856" s="56" t="s">
        <v>37159</v>
      </c>
      <c r="F6856" s="56" t="s">
        <v>22</v>
      </c>
      <c r="G6856" s="56"/>
      <c r="H6856" s="56" t="s">
        <v>40561</v>
      </c>
      <c r="I6856" s="56" t="s">
        <v>40562</v>
      </c>
      <c r="J6856" s="56" t="s">
        <v>40563</v>
      </c>
      <c r="K6856" s="56" t="s">
        <v>87</v>
      </c>
      <c r="L6856" s="90" t="str">
        <f t="shared" si="214"/>
        <v>NA</v>
      </c>
      <c r="M6856" s="90"/>
      <c r="O6856" s="91"/>
      <c r="P6856" s="56"/>
      <c r="Q6856" s="56"/>
      <c r="R6856" s="56"/>
      <c r="S6856" s="56"/>
      <c r="T6856" s="56" t="s">
        <v>36520</v>
      </c>
      <c r="U6856" s="56" t="s">
        <v>36521</v>
      </c>
      <c r="V6856" s="56" t="s">
        <v>36522</v>
      </c>
      <c r="W6856" s="56" t="s">
        <v>7622</v>
      </c>
      <c r="X6856" s="56" t="s">
        <v>36523</v>
      </c>
      <c r="Y6856" s="56"/>
      <c r="Z6856" s="56" t="s">
        <v>36524</v>
      </c>
      <c r="AA6856" s="56" t="s">
        <v>36525</v>
      </c>
      <c r="AB6856" s="56" t="s">
        <v>36526</v>
      </c>
      <c r="AC6856" s="56" t="s">
        <v>87</v>
      </c>
      <c r="AD6856" s="90" t="str">
        <f t="shared" si="215"/>
        <v>NA</v>
      </c>
      <c r="AE6856" s="90"/>
      <c r="AF6856" s="90"/>
      <c r="AG6856" s="90"/>
    </row>
    <row r="6857" spans="1:33">
      <c r="A6857" s="56" t="s">
        <v>40564</v>
      </c>
      <c r="B6857" s="56" t="s">
        <v>40565</v>
      </c>
      <c r="C6857" s="56" t="s">
        <v>40566</v>
      </c>
      <c r="D6857" s="56" t="s">
        <v>7717</v>
      </c>
      <c r="E6857" s="56" t="s">
        <v>5981</v>
      </c>
      <c r="F6857" s="56" t="s">
        <v>22</v>
      </c>
      <c r="G6857" s="56"/>
      <c r="H6857" s="56" t="s">
        <v>40567</v>
      </c>
      <c r="I6857" s="56" t="s">
        <v>40568</v>
      </c>
      <c r="J6857" s="56" t="s">
        <v>40569</v>
      </c>
      <c r="K6857" s="56" t="s">
        <v>87</v>
      </c>
      <c r="L6857" s="90" t="str">
        <f t="shared" si="214"/>
        <v>NA</v>
      </c>
      <c r="M6857" s="90"/>
      <c r="O6857" s="91"/>
      <c r="P6857" s="56"/>
      <c r="Q6857" s="56"/>
      <c r="R6857" s="56"/>
      <c r="S6857" s="56"/>
      <c r="T6857" s="56" t="s">
        <v>36527</v>
      </c>
      <c r="U6857" s="56" t="s">
        <v>36528</v>
      </c>
      <c r="V6857" s="56" t="s">
        <v>36142</v>
      </c>
      <c r="W6857" s="56" t="s">
        <v>7622</v>
      </c>
      <c r="X6857" s="56" t="s">
        <v>2456</v>
      </c>
      <c r="Y6857" s="56"/>
      <c r="Z6857" s="56" t="s">
        <v>36529</v>
      </c>
      <c r="AA6857" s="56" t="s">
        <v>36530</v>
      </c>
      <c r="AB6857" s="56" t="s">
        <v>36527</v>
      </c>
      <c r="AC6857" s="56" t="s">
        <v>7326</v>
      </c>
      <c r="AD6857" s="90" t="str">
        <f t="shared" si="215"/>
        <v>NA</v>
      </c>
      <c r="AE6857" s="90"/>
      <c r="AF6857" s="90"/>
      <c r="AG6857" s="90"/>
    </row>
    <row r="6858" spans="1:33">
      <c r="A6858" s="56" t="s">
        <v>40570</v>
      </c>
      <c r="B6858" s="56" t="s">
        <v>40571</v>
      </c>
      <c r="C6858" s="56" t="s">
        <v>40572</v>
      </c>
      <c r="D6858" s="56" t="s">
        <v>7717</v>
      </c>
      <c r="E6858" s="56" t="s">
        <v>542</v>
      </c>
      <c r="F6858" s="56" t="s">
        <v>22</v>
      </c>
      <c r="G6858" s="56"/>
      <c r="H6858" s="56" t="s">
        <v>40573</v>
      </c>
      <c r="I6858" s="56" t="s">
        <v>40574</v>
      </c>
      <c r="J6858" s="56" t="s">
        <v>40575</v>
      </c>
      <c r="K6858" s="56" t="s">
        <v>87</v>
      </c>
      <c r="L6858" s="90" t="str">
        <f t="shared" si="214"/>
        <v>NA</v>
      </c>
      <c r="M6858" s="90"/>
      <c r="O6858" s="91"/>
      <c r="P6858" s="56"/>
      <c r="Q6858" s="56"/>
      <c r="R6858" s="56"/>
      <c r="S6858" s="56"/>
      <c r="T6858" s="56" t="s">
        <v>36531</v>
      </c>
      <c r="U6858" s="56" t="s">
        <v>36532</v>
      </c>
      <c r="V6858" s="56" t="s">
        <v>36142</v>
      </c>
      <c r="W6858" s="56" t="s">
        <v>7622</v>
      </c>
      <c r="X6858" s="56" t="s">
        <v>2456</v>
      </c>
      <c r="Y6858" s="56"/>
      <c r="Z6858" s="56" t="s">
        <v>36529</v>
      </c>
      <c r="AA6858" s="56" t="s">
        <v>36530</v>
      </c>
      <c r="AB6858" s="56" t="s">
        <v>36531</v>
      </c>
      <c r="AC6858" s="56" t="s">
        <v>7326</v>
      </c>
      <c r="AD6858" s="90" t="str">
        <f t="shared" si="215"/>
        <v>NA</v>
      </c>
      <c r="AE6858" s="90"/>
      <c r="AF6858" s="90"/>
      <c r="AG6858" s="90"/>
    </row>
    <row r="6859" spans="1:33">
      <c r="A6859" s="56" t="s">
        <v>40576</v>
      </c>
      <c r="B6859" s="56" t="s">
        <v>40577</v>
      </c>
      <c r="C6859" s="56" t="s">
        <v>40578</v>
      </c>
      <c r="D6859" s="56" t="s">
        <v>7717</v>
      </c>
      <c r="E6859" s="56" t="s">
        <v>542</v>
      </c>
      <c r="F6859" s="56" t="s">
        <v>22</v>
      </c>
      <c r="G6859" s="56"/>
      <c r="H6859" s="56" t="s">
        <v>40573</v>
      </c>
      <c r="I6859" s="56" t="s">
        <v>40574</v>
      </c>
      <c r="J6859" s="56" t="s">
        <v>40579</v>
      </c>
      <c r="K6859" s="56" t="s">
        <v>87</v>
      </c>
      <c r="L6859" s="90" t="str">
        <f t="shared" si="214"/>
        <v>NA</v>
      </c>
      <c r="M6859" s="90"/>
      <c r="O6859" s="91"/>
      <c r="P6859" s="56"/>
      <c r="Q6859" s="56"/>
      <c r="R6859" s="56"/>
      <c r="S6859" s="56"/>
      <c r="T6859" s="56" t="s">
        <v>36533</v>
      </c>
      <c r="U6859" s="56" t="s">
        <v>36534</v>
      </c>
      <c r="V6859" s="56" t="s">
        <v>36535</v>
      </c>
      <c r="W6859" s="56" t="s">
        <v>7622</v>
      </c>
      <c r="X6859" s="56" t="s">
        <v>2527</v>
      </c>
      <c r="Y6859" s="56"/>
      <c r="Z6859" s="56" t="s">
        <v>36536</v>
      </c>
      <c r="AA6859" s="56" t="s">
        <v>36537</v>
      </c>
      <c r="AB6859" s="56" t="s">
        <v>36538</v>
      </c>
      <c r="AC6859" s="56" t="s">
        <v>87</v>
      </c>
      <c r="AD6859" s="90" t="str">
        <f t="shared" si="215"/>
        <v>NA</v>
      </c>
      <c r="AE6859" s="90"/>
      <c r="AF6859" s="90"/>
      <c r="AG6859" s="90"/>
    </row>
    <row r="6860" spans="1:33">
      <c r="A6860" s="56" t="s">
        <v>40580</v>
      </c>
      <c r="B6860" s="56" t="s">
        <v>40581</v>
      </c>
      <c r="C6860" s="56" t="s">
        <v>40582</v>
      </c>
      <c r="D6860" s="56" t="s">
        <v>7717</v>
      </c>
      <c r="E6860" s="56" t="s">
        <v>542</v>
      </c>
      <c r="F6860" s="56" t="s">
        <v>22</v>
      </c>
      <c r="G6860" s="56"/>
      <c r="H6860" s="56" t="s">
        <v>40573</v>
      </c>
      <c r="I6860" s="56" t="s">
        <v>40574</v>
      </c>
      <c r="J6860" s="56" t="s">
        <v>40583</v>
      </c>
      <c r="K6860" s="56" t="s">
        <v>87</v>
      </c>
      <c r="L6860" s="90" t="str">
        <f t="shared" si="214"/>
        <v>NA</v>
      </c>
      <c r="M6860" s="90"/>
      <c r="O6860" s="91"/>
      <c r="P6860" s="56"/>
      <c r="Q6860" s="56"/>
      <c r="R6860" s="56"/>
      <c r="S6860" s="56"/>
      <c r="T6860" s="56" t="s">
        <v>36539</v>
      </c>
      <c r="U6860" s="56" t="s">
        <v>36540</v>
      </c>
      <c r="V6860" s="56" t="s">
        <v>36541</v>
      </c>
      <c r="W6860" s="56" t="s">
        <v>7622</v>
      </c>
      <c r="X6860" s="56" t="s">
        <v>18827</v>
      </c>
      <c r="Y6860" s="56"/>
      <c r="Z6860" s="56" t="s">
        <v>36542</v>
      </c>
      <c r="AA6860" s="56" t="s">
        <v>36543</v>
      </c>
      <c r="AB6860" s="56" t="s">
        <v>36544</v>
      </c>
      <c r="AC6860" s="56" t="s">
        <v>87</v>
      </c>
      <c r="AD6860" s="90" t="str">
        <f t="shared" si="215"/>
        <v>NA</v>
      </c>
      <c r="AE6860" s="90"/>
      <c r="AF6860" s="90"/>
      <c r="AG6860" s="90"/>
    </row>
    <row r="6861" spans="1:33">
      <c r="A6861" s="56" t="s">
        <v>40584</v>
      </c>
      <c r="B6861" s="56" t="s">
        <v>40585</v>
      </c>
      <c r="C6861" s="56" t="s">
        <v>40586</v>
      </c>
      <c r="D6861" s="56" t="s">
        <v>7717</v>
      </c>
      <c r="E6861" s="56" t="s">
        <v>6011</v>
      </c>
      <c r="F6861" s="56" t="s">
        <v>22</v>
      </c>
      <c r="G6861" s="56"/>
      <c r="H6861" s="56" t="s">
        <v>40587</v>
      </c>
      <c r="I6861" s="56" t="s">
        <v>40588</v>
      </c>
      <c r="J6861" s="56" t="s">
        <v>40589</v>
      </c>
      <c r="K6861" s="56" t="s">
        <v>87</v>
      </c>
      <c r="L6861" s="90" t="str">
        <f t="shared" si="214"/>
        <v>NA</v>
      </c>
      <c r="M6861" s="90"/>
      <c r="O6861" s="91"/>
      <c r="P6861" s="56"/>
      <c r="Q6861" s="56"/>
      <c r="R6861" s="56"/>
      <c r="S6861" s="56"/>
      <c r="T6861" s="56" t="s">
        <v>36545</v>
      </c>
      <c r="U6861" s="56" t="s">
        <v>36546</v>
      </c>
      <c r="V6861" s="56" t="s">
        <v>36547</v>
      </c>
      <c r="W6861" s="56" t="s">
        <v>7622</v>
      </c>
      <c r="X6861" s="56" t="s">
        <v>2688</v>
      </c>
      <c r="Y6861" s="56"/>
      <c r="Z6861" s="56" t="s">
        <v>36548</v>
      </c>
      <c r="AA6861" s="56" t="s">
        <v>36549</v>
      </c>
      <c r="AB6861" s="56" t="s">
        <v>36550</v>
      </c>
      <c r="AC6861" s="56" t="s">
        <v>87</v>
      </c>
      <c r="AD6861" s="90" t="str">
        <f t="shared" si="215"/>
        <v>NA</v>
      </c>
      <c r="AE6861" s="90"/>
      <c r="AF6861" s="90"/>
      <c r="AG6861" s="90"/>
    </row>
    <row r="6862" spans="1:33">
      <c r="A6862" s="56" t="s">
        <v>40590</v>
      </c>
      <c r="B6862" s="56" t="s">
        <v>40591</v>
      </c>
      <c r="C6862" s="56" t="s">
        <v>40592</v>
      </c>
      <c r="D6862" s="56" t="s">
        <v>7717</v>
      </c>
      <c r="E6862" s="56" t="s">
        <v>6011</v>
      </c>
      <c r="F6862" s="56" t="s">
        <v>22</v>
      </c>
      <c r="G6862" s="56"/>
      <c r="H6862" s="56" t="s">
        <v>40587</v>
      </c>
      <c r="I6862" s="56" t="s">
        <v>40588</v>
      </c>
      <c r="J6862" s="56" t="s">
        <v>40590</v>
      </c>
      <c r="K6862" s="56" t="s">
        <v>87</v>
      </c>
      <c r="L6862" s="90" t="str">
        <f t="shared" si="214"/>
        <v>NA</v>
      </c>
      <c r="M6862" s="90"/>
      <c r="O6862" s="91"/>
      <c r="P6862" s="56"/>
      <c r="Q6862" s="56"/>
      <c r="R6862" s="56"/>
      <c r="S6862" s="56"/>
      <c r="T6862" s="56" t="s">
        <v>36551</v>
      </c>
      <c r="U6862" s="56" t="s">
        <v>36552</v>
      </c>
      <c r="V6862" s="56" t="s">
        <v>36553</v>
      </c>
      <c r="W6862" s="56" t="s">
        <v>7622</v>
      </c>
      <c r="X6862" s="56" t="s">
        <v>2711</v>
      </c>
      <c r="Y6862" s="56"/>
      <c r="Z6862" s="56" t="s">
        <v>36554</v>
      </c>
      <c r="AA6862" s="56" t="s">
        <v>36555</v>
      </c>
      <c r="AB6862" s="56" t="s">
        <v>36556</v>
      </c>
      <c r="AC6862" s="56" t="s">
        <v>87</v>
      </c>
      <c r="AD6862" s="90" t="str">
        <f t="shared" si="215"/>
        <v>NA</v>
      </c>
      <c r="AE6862" s="90"/>
      <c r="AF6862" s="90"/>
      <c r="AG6862" s="90"/>
    </row>
    <row r="6863" spans="1:33">
      <c r="A6863" s="56" t="s">
        <v>40593</v>
      </c>
      <c r="B6863" s="56" t="s">
        <v>40594</v>
      </c>
      <c r="C6863" s="56" t="s">
        <v>40595</v>
      </c>
      <c r="D6863" s="56" t="s">
        <v>7717</v>
      </c>
      <c r="E6863" s="56" t="s">
        <v>11611</v>
      </c>
      <c r="F6863" s="56" t="s">
        <v>22</v>
      </c>
      <c r="G6863" s="56"/>
      <c r="H6863" s="56" t="s">
        <v>40596</v>
      </c>
      <c r="I6863" s="56" t="s">
        <v>40597</v>
      </c>
      <c r="J6863" s="56" t="s">
        <v>40593</v>
      </c>
      <c r="K6863" s="56" t="s">
        <v>87</v>
      </c>
      <c r="L6863" s="90" t="str">
        <f t="shared" si="214"/>
        <v>NA</v>
      </c>
      <c r="M6863" s="90"/>
      <c r="O6863" s="91"/>
      <c r="P6863" s="56"/>
      <c r="Q6863" s="56"/>
      <c r="R6863" s="56"/>
      <c r="S6863" s="56"/>
      <c r="T6863" s="56" t="s">
        <v>36557</v>
      </c>
      <c r="U6863" s="56" t="s">
        <v>36558</v>
      </c>
      <c r="V6863" s="56" t="s">
        <v>36559</v>
      </c>
      <c r="W6863" s="56" t="s">
        <v>7622</v>
      </c>
      <c r="X6863" s="56" t="s">
        <v>2835</v>
      </c>
      <c r="Y6863" s="56"/>
      <c r="Z6863" s="56" t="s">
        <v>36560</v>
      </c>
      <c r="AA6863" s="56" t="s">
        <v>36561</v>
      </c>
      <c r="AB6863" s="56" t="s">
        <v>36562</v>
      </c>
      <c r="AC6863" s="56" t="s">
        <v>87</v>
      </c>
      <c r="AD6863" s="90" t="str">
        <f t="shared" si="215"/>
        <v>NA</v>
      </c>
      <c r="AE6863" s="90"/>
      <c r="AF6863" s="90"/>
      <c r="AG6863" s="90"/>
    </row>
    <row r="6864" spans="1:33">
      <c r="A6864" s="56" t="s">
        <v>40598</v>
      </c>
      <c r="B6864" s="56" t="s">
        <v>40599</v>
      </c>
      <c r="C6864" s="56" t="s">
        <v>40600</v>
      </c>
      <c r="D6864" s="56" t="s">
        <v>7717</v>
      </c>
      <c r="E6864" s="56" t="s">
        <v>6019</v>
      </c>
      <c r="F6864" s="56" t="s">
        <v>22</v>
      </c>
      <c r="G6864" s="56"/>
      <c r="H6864" s="56" t="s">
        <v>40601</v>
      </c>
      <c r="I6864" s="56" t="s">
        <v>40602</v>
      </c>
      <c r="J6864" s="56" t="s">
        <v>40598</v>
      </c>
      <c r="K6864" s="56" t="s">
        <v>87</v>
      </c>
      <c r="L6864" s="90" t="str">
        <f t="shared" si="214"/>
        <v>NA</v>
      </c>
      <c r="M6864" s="90"/>
      <c r="O6864" s="91"/>
      <c r="P6864" s="56"/>
      <c r="Q6864" s="56"/>
      <c r="R6864" s="56"/>
      <c r="S6864" s="56"/>
      <c r="T6864" s="56" t="s">
        <v>36563</v>
      </c>
      <c r="U6864" s="56" t="s">
        <v>36564</v>
      </c>
      <c r="V6864" s="56" t="s">
        <v>5544</v>
      </c>
      <c r="W6864" s="56" t="s">
        <v>7622</v>
      </c>
      <c r="X6864" s="56" t="s">
        <v>2892</v>
      </c>
      <c r="Y6864" s="56"/>
      <c r="Z6864" s="56" t="s">
        <v>36565</v>
      </c>
      <c r="AA6864" s="56" t="s">
        <v>36566</v>
      </c>
      <c r="AB6864" s="56" t="s">
        <v>36567</v>
      </c>
      <c r="AC6864" s="56" t="s">
        <v>7326</v>
      </c>
      <c r="AD6864" s="90" t="str">
        <f t="shared" si="215"/>
        <v>NA</v>
      </c>
      <c r="AE6864" s="90"/>
      <c r="AF6864" s="90"/>
      <c r="AG6864" s="90"/>
    </row>
    <row r="6865" spans="1:33">
      <c r="A6865" s="56" t="s">
        <v>40603</v>
      </c>
      <c r="B6865" s="56" t="s">
        <v>40604</v>
      </c>
      <c r="C6865" s="56" t="s">
        <v>40605</v>
      </c>
      <c r="D6865" s="56" t="s">
        <v>7717</v>
      </c>
      <c r="E6865" s="56" t="s">
        <v>6036</v>
      </c>
      <c r="F6865" s="56" t="s">
        <v>22</v>
      </c>
      <c r="G6865" s="56"/>
      <c r="H6865" s="56" t="s">
        <v>40606</v>
      </c>
      <c r="I6865" s="56" t="s">
        <v>40607</v>
      </c>
      <c r="J6865" s="56" t="s">
        <v>40603</v>
      </c>
      <c r="K6865" s="56" t="s">
        <v>87</v>
      </c>
      <c r="L6865" s="90" t="str">
        <f t="shared" si="214"/>
        <v>NA</v>
      </c>
      <c r="M6865" s="90"/>
      <c r="O6865" s="91"/>
      <c r="P6865" s="56"/>
      <c r="Q6865" s="56"/>
      <c r="R6865" s="56"/>
      <c r="S6865" s="56"/>
      <c r="T6865" s="56" t="s">
        <v>36568</v>
      </c>
      <c r="U6865" s="56" t="s">
        <v>36569</v>
      </c>
      <c r="V6865" s="56" t="s">
        <v>36570</v>
      </c>
      <c r="W6865" s="56" t="s">
        <v>7622</v>
      </c>
      <c r="X6865" s="56" t="s">
        <v>391</v>
      </c>
      <c r="Y6865" s="56"/>
      <c r="Z6865" s="56" t="s">
        <v>36571</v>
      </c>
      <c r="AA6865" s="56" t="s">
        <v>36572</v>
      </c>
      <c r="AB6865" s="56" t="s">
        <v>36573</v>
      </c>
      <c r="AC6865" s="56" t="s">
        <v>87</v>
      </c>
      <c r="AD6865" s="90" t="str">
        <f t="shared" si="215"/>
        <v>NA</v>
      </c>
      <c r="AE6865" s="90"/>
      <c r="AF6865" s="90"/>
      <c r="AG6865" s="90"/>
    </row>
    <row r="6866" spans="1:33">
      <c r="A6866" s="56" t="s">
        <v>40608</v>
      </c>
      <c r="B6866" s="56" t="s">
        <v>40609</v>
      </c>
      <c r="C6866" s="56" t="s">
        <v>40610</v>
      </c>
      <c r="D6866" s="56" t="s">
        <v>7717</v>
      </c>
      <c r="E6866" s="56" t="s">
        <v>6036</v>
      </c>
      <c r="F6866" s="56" t="s">
        <v>22</v>
      </c>
      <c r="G6866" s="56"/>
      <c r="H6866" s="56" t="s">
        <v>40606</v>
      </c>
      <c r="I6866" s="56" t="s">
        <v>40607</v>
      </c>
      <c r="J6866" s="56" t="s">
        <v>40608</v>
      </c>
      <c r="K6866" s="56" t="s">
        <v>87</v>
      </c>
      <c r="L6866" s="90" t="str">
        <f t="shared" si="214"/>
        <v>NA</v>
      </c>
      <c r="M6866" s="90"/>
      <c r="O6866" s="91"/>
      <c r="P6866" s="56"/>
      <c r="Q6866" s="56"/>
      <c r="R6866" s="56"/>
      <c r="S6866" s="56"/>
      <c r="T6866" s="56" t="s">
        <v>36574</v>
      </c>
      <c r="U6866" s="56" t="s">
        <v>36575</v>
      </c>
      <c r="V6866" s="56" t="s">
        <v>36576</v>
      </c>
      <c r="W6866" s="56" t="s">
        <v>7622</v>
      </c>
      <c r="X6866" s="56" t="s">
        <v>2904</v>
      </c>
      <c r="Y6866" s="56"/>
      <c r="Z6866" s="56" t="s">
        <v>36577</v>
      </c>
      <c r="AA6866" s="56" t="s">
        <v>36578</v>
      </c>
      <c r="AB6866" s="56" t="s">
        <v>36579</v>
      </c>
      <c r="AC6866" s="56" t="s">
        <v>87</v>
      </c>
      <c r="AD6866" s="90" t="str">
        <f t="shared" si="215"/>
        <v>NA</v>
      </c>
      <c r="AE6866" s="90"/>
      <c r="AF6866" s="90"/>
      <c r="AG6866" s="90"/>
    </row>
    <row r="6867" spans="1:33">
      <c r="A6867" s="56" t="s">
        <v>40611</v>
      </c>
      <c r="B6867" s="56" t="s">
        <v>40612</v>
      </c>
      <c r="C6867" s="56" t="s">
        <v>40613</v>
      </c>
      <c r="D6867" s="56" t="s">
        <v>7717</v>
      </c>
      <c r="E6867" s="56" t="s">
        <v>6036</v>
      </c>
      <c r="F6867" s="56" t="s">
        <v>22</v>
      </c>
      <c r="G6867" s="56"/>
      <c r="H6867" s="56" t="s">
        <v>40606</v>
      </c>
      <c r="I6867" s="56" t="s">
        <v>40607</v>
      </c>
      <c r="J6867" s="56" t="s">
        <v>40611</v>
      </c>
      <c r="K6867" s="56" t="s">
        <v>87</v>
      </c>
      <c r="L6867" s="90" t="str">
        <f t="shared" si="214"/>
        <v>NA</v>
      </c>
      <c r="M6867" s="90"/>
      <c r="O6867" s="91"/>
      <c r="P6867" s="56"/>
      <c r="Q6867" s="56"/>
      <c r="R6867" s="56"/>
      <c r="S6867" s="56"/>
      <c r="T6867" s="56" t="s">
        <v>36580</v>
      </c>
      <c r="U6867" s="56" t="s">
        <v>36581</v>
      </c>
      <c r="V6867" s="56" t="s">
        <v>36582</v>
      </c>
      <c r="W6867" s="56" t="s">
        <v>7622</v>
      </c>
      <c r="X6867" s="56" t="s">
        <v>20570</v>
      </c>
      <c r="Y6867" s="56"/>
      <c r="Z6867" s="56" t="s">
        <v>36583</v>
      </c>
      <c r="AA6867" s="56" t="s">
        <v>36584</v>
      </c>
      <c r="AB6867" s="56" t="s">
        <v>36580</v>
      </c>
      <c r="AC6867" s="56" t="s">
        <v>87</v>
      </c>
      <c r="AD6867" s="90" t="str">
        <f t="shared" si="215"/>
        <v>NA</v>
      </c>
      <c r="AE6867" s="90"/>
      <c r="AF6867" s="90"/>
      <c r="AG6867" s="90"/>
    </row>
    <row r="6868" spans="1:33">
      <c r="A6868" s="56" t="s">
        <v>40614</v>
      </c>
      <c r="B6868" s="56" t="s">
        <v>40615</v>
      </c>
      <c r="C6868" s="56" t="s">
        <v>40616</v>
      </c>
      <c r="D6868" s="56" t="s">
        <v>7717</v>
      </c>
      <c r="E6868" s="56" t="s">
        <v>10753</v>
      </c>
      <c r="F6868" s="56" t="s">
        <v>22</v>
      </c>
      <c r="G6868" s="56"/>
      <c r="H6868" s="56" t="s">
        <v>40617</v>
      </c>
      <c r="I6868" s="56" t="s">
        <v>40618</v>
      </c>
      <c r="J6868" s="56"/>
      <c r="K6868" s="56" t="s">
        <v>87</v>
      </c>
      <c r="L6868" s="90" t="str">
        <f t="shared" si="214"/>
        <v>NA</v>
      </c>
      <c r="M6868" s="90"/>
      <c r="O6868" s="91"/>
      <c r="P6868" s="56"/>
      <c r="Q6868" s="56"/>
      <c r="R6868" s="56"/>
      <c r="S6868" s="56"/>
      <c r="T6868" s="56" t="s">
        <v>36585</v>
      </c>
      <c r="U6868" s="56" t="s">
        <v>36586</v>
      </c>
      <c r="V6868" s="56" t="s">
        <v>36587</v>
      </c>
      <c r="W6868" s="56" t="s">
        <v>7622</v>
      </c>
      <c r="X6868" s="56" t="s">
        <v>194</v>
      </c>
      <c r="Y6868" s="56"/>
      <c r="Z6868" s="56" t="s">
        <v>36588</v>
      </c>
      <c r="AA6868" s="56" t="s">
        <v>36589</v>
      </c>
      <c r="AB6868" s="56" t="s">
        <v>36590</v>
      </c>
      <c r="AC6868" s="56" t="s">
        <v>87</v>
      </c>
      <c r="AD6868" s="90" t="str">
        <f t="shared" si="215"/>
        <v>NA</v>
      </c>
      <c r="AE6868" s="90"/>
      <c r="AF6868" s="90"/>
      <c r="AG6868" s="90"/>
    </row>
    <row r="6869" spans="1:33">
      <c r="A6869" s="56" t="s">
        <v>40619</v>
      </c>
      <c r="B6869" s="56" t="s">
        <v>40620</v>
      </c>
      <c r="C6869" s="56" t="s">
        <v>40621</v>
      </c>
      <c r="D6869" s="56" t="s">
        <v>7717</v>
      </c>
      <c r="E6869" s="56" t="s">
        <v>10753</v>
      </c>
      <c r="F6869" s="56" t="s">
        <v>22</v>
      </c>
      <c r="G6869" s="56"/>
      <c r="H6869" s="56" t="s">
        <v>40617</v>
      </c>
      <c r="I6869" s="56" t="s">
        <v>40618</v>
      </c>
      <c r="J6869" s="56" t="s">
        <v>40619</v>
      </c>
      <c r="K6869" s="56" t="s">
        <v>87</v>
      </c>
      <c r="L6869" s="90" t="str">
        <f t="shared" si="214"/>
        <v>NA</v>
      </c>
      <c r="M6869" s="90"/>
      <c r="O6869" s="91"/>
      <c r="P6869" s="56"/>
      <c r="Q6869" s="56"/>
      <c r="R6869" s="56"/>
      <c r="S6869" s="56"/>
      <c r="T6869" s="56" t="s">
        <v>36591</v>
      </c>
      <c r="U6869" s="56" t="s">
        <v>36592</v>
      </c>
      <c r="V6869" s="56" t="s">
        <v>36593</v>
      </c>
      <c r="W6869" s="56" t="s">
        <v>7622</v>
      </c>
      <c r="X6869" s="56" t="s">
        <v>3435</v>
      </c>
      <c r="Y6869" s="56"/>
      <c r="Z6869" s="56" t="s">
        <v>36594</v>
      </c>
      <c r="AA6869" s="56" t="s">
        <v>36595</v>
      </c>
      <c r="AB6869" s="56" t="s">
        <v>36591</v>
      </c>
      <c r="AC6869" s="56" t="s">
        <v>7326</v>
      </c>
      <c r="AD6869" s="90" t="str">
        <f t="shared" si="215"/>
        <v>NA</v>
      </c>
      <c r="AE6869" s="90"/>
      <c r="AF6869" s="90"/>
      <c r="AG6869" s="90"/>
    </row>
    <row r="6870" spans="1:33">
      <c r="A6870" s="56" t="s">
        <v>40622</v>
      </c>
      <c r="B6870" s="56" t="s">
        <v>40623</v>
      </c>
      <c r="C6870" s="56" t="s">
        <v>40624</v>
      </c>
      <c r="D6870" s="56" t="s">
        <v>7717</v>
      </c>
      <c r="E6870" s="56" t="s">
        <v>10753</v>
      </c>
      <c r="F6870" s="56" t="s">
        <v>22</v>
      </c>
      <c r="G6870" s="56"/>
      <c r="H6870" s="56" t="s">
        <v>40617</v>
      </c>
      <c r="I6870" s="56" t="s">
        <v>40618</v>
      </c>
      <c r="J6870" s="56" t="s">
        <v>40622</v>
      </c>
      <c r="K6870" s="56" t="s">
        <v>87</v>
      </c>
      <c r="L6870" s="90" t="str">
        <f t="shared" si="214"/>
        <v>NA</v>
      </c>
      <c r="M6870" s="90"/>
      <c r="O6870" s="91"/>
      <c r="P6870" s="56"/>
      <c r="Q6870" s="56"/>
      <c r="R6870" s="56"/>
      <c r="S6870" s="56"/>
      <c r="T6870" s="56" t="s">
        <v>36596</v>
      </c>
      <c r="U6870" s="56" t="s">
        <v>36597</v>
      </c>
      <c r="V6870" s="56" t="s">
        <v>36593</v>
      </c>
      <c r="W6870" s="56" t="s">
        <v>7622</v>
      </c>
      <c r="X6870" s="56" t="s">
        <v>3435</v>
      </c>
      <c r="Y6870" s="56"/>
      <c r="Z6870" s="56" t="s">
        <v>36594</v>
      </c>
      <c r="AA6870" s="56" t="s">
        <v>36595</v>
      </c>
      <c r="AB6870" s="56"/>
      <c r="AC6870" s="56" t="s">
        <v>7326</v>
      </c>
      <c r="AD6870" s="90" t="str">
        <f t="shared" si="215"/>
        <v>NA</v>
      </c>
      <c r="AE6870" s="90"/>
      <c r="AF6870" s="90"/>
      <c r="AG6870" s="90"/>
    </row>
    <row r="6871" spans="1:33">
      <c r="A6871" s="56" t="s">
        <v>40625</v>
      </c>
      <c r="B6871" s="56" t="s">
        <v>40626</v>
      </c>
      <c r="C6871" s="56" t="s">
        <v>40627</v>
      </c>
      <c r="D6871" s="56" t="s">
        <v>7717</v>
      </c>
      <c r="E6871" s="56" t="s">
        <v>10753</v>
      </c>
      <c r="F6871" s="56" t="s">
        <v>22</v>
      </c>
      <c r="G6871" s="56"/>
      <c r="H6871" s="56" t="s">
        <v>40617</v>
      </c>
      <c r="I6871" s="56" t="s">
        <v>40618</v>
      </c>
      <c r="J6871" s="56" t="s">
        <v>40625</v>
      </c>
      <c r="K6871" s="56" t="s">
        <v>87</v>
      </c>
      <c r="L6871" s="90" t="str">
        <f t="shared" si="214"/>
        <v>NA</v>
      </c>
      <c r="M6871" s="90"/>
      <c r="O6871" s="91"/>
      <c r="P6871" s="56"/>
      <c r="Q6871" s="56"/>
      <c r="R6871" s="56"/>
      <c r="S6871" s="56"/>
      <c r="T6871" s="56" t="s">
        <v>36598</v>
      </c>
      <c r="U6871" s="56" t="s">
        <v>36599</v>
      </c>
      <c r="V6871" s="56" t="s">
        <v>36600</v>
      </c>
      <c r="W6871" s="56" t="s">
        <v>7622</v>
      </c>
      <c r="X6871" s="56" t="s">
        <v>22216</v>
      </c>
      <c r="Y6871" s="56"/>
      <c r="Z6871" s="56" t="s">
        <v>36601</v>
      </c>
      <c r="AA6871" s="56" t="s">
        <v>36602</v>
      </c>
      <c r="AB6871" s="56" t="s">
        <v>36603</v>
      </c>
      <c r="AC6871" s="56" t="s">
        <v>87</v>
      </c>
      <c r="AD6871" s="90" t="str">
        <f t="shared" si="215"/>
        <v>NA</v>
      </c>
      <c r="AE6871" s="90"/>
      <c r="AF6871" s="90"/>
      <c r="AG6871" s="90"/>
    </row>
    <row r="6872" spans="1:33">
      <c r="A6872" s="56" t="s">
        <v>40628</v>
      </c>
      <c r="B6872" s="56" t="s">
        <v>40629</v>
      </c>
      <c r="C6872" s="56" t="s">
        <v>40630</v>
      </c>
      <c r="D6872" s="56" t="s">
        <v>7717</v>
      </c>
      <c r="E6872" s="56" t="s">
        <v>10753</v>
      </c>
      <c r="F6872" s="56" t="s">
        <v>22</v>
      </c>
      <c r="G6872" s="56"/>
      <c r="H6872" s="56" t="s">
        <v>40617</v>
      </c>
      <c r="I6872" s="56" t="s">
        <v>40618</v>
      </c>
      <c r="J6872" s="56" t="s">
        <v>40628</v>
      </c>
      <c r="K6872" s="56" t="s">
        <v>87</v>
      </c>
      <c r="L6872" s="90" t="str">
        <f t="shared" si="214"/>
        <v>NA</v>
      </c>
      <c r="M6872" s="90"/>
      <c r="O6872" s="91"/>
      <c r="P6872" s="56"/>
      <c r="Q6872" s="56"/>
      <c r="R6872" s="56"/>
      <c r="S6872" s="56"/>
      <c r="T6872" s="56" t="s">
        <v>36604</v>
      </c>
      <c r="U6872" s="56" t="s">
        <v>36605</v>
      </c>
      <c r="V6872" s="56" t="s">
        <v>36593</v>
      </c>
      <c r="W6872" s="56" t="s">
        <v>7622</v>
      </c>
      <c r="X6872" s="56" t="s">
        <v>3548</v>
      </c>
      <c r="Y6872" s="56"/>
      <c r="Z6872" s="56" t="s">
        <v>36606</v>
      </c>
      <c r="AA6872" s="56" t="s">
        <v>36607</v>
      </c>
      <c r="AB6872" s="56"/>
      <c r="AC6872" s="56" t="s">
        <v>7326</v>
      </c>
      <c r="AD6872" s="90" t="str">
        <f t="shared" si="215"/>
        <v>NA</v>
      </c>
      <c r="AE6872" s="90"/>
      <c r="AF6872" s="90"/>
      <c r="AG6872" s="90"/>
    </row>
    <row r="6873" spans="1:33">
      <c r="A6873" s="56" t="s">
        <v>40631</v>
      </c>
      <c r="B6873" s="56" t="s">
        <v>40632</v>
      </c>
      <c r="C6873" s="56" t="s">
        <v>40633</v>
      </c>
      <c r="D6873" s="56" t="s">
        <v>7717</v>
      </c>
      <c r="E6873" s="56" t="s">
        <v>10761</v>
      </c>
      <c r="F6873" s="56" t="s">
        <v>22</v>
      </c>
      <c r="G6873" s="56"/>
      <c r="H6873" s="56" t="s">
        <v>40634</v>
      </c>
      <c r="I6873" s="56" t="s">
        <v>40635</v>
      </c>
      <c r="J6873" s="56" t="s">
        <v>40631</v>
      </c>
      <c r="K6873" s="56" t="s">
        <v>87</v>
      </c>
      <c r="L6873" s="90" t="str">
        <f t="shared" si="214"/>
        <v>NA</v>
      </c>
      <c r="M6873" s="90"/>
      <c r="O6873" s="91"/>
      <c r="P6873" s="56"/>
      <c r="Q6873" s="56"/>
      <c r="R6873" s="56"/>
      <c r="S6873" s="56"/>
      <c r="T6873" s="56" t="s">
        <v>36608</v>
      </c>
      <c r="U6873" s="56" t="s">
        <v>36609</v>
      </c>
      <c r="V6873" s="56" t="s">
        <v>36593</v>
      </c>
      <c r="W6873" s="56" t="s">
        <v>7622</v>
      </c>
      <c r="X6873" s="56" t="s">
        <v>573</v>
      </c>
      <c r="Y6873" s="56"/>
      <c r="Z6873" s="56" t="s">
        <v>36610</v>
      </c>
      <c r="AA6873" s="56" t="s">
        <v>36611</v>
      </c>
      <c r="AB6873" s="56" t="s">
        <v>36608</v>
      </c>
      <c r="AC6873" s="56" t="s">
        <v>7326</v>
      </c>
      <c r="AD6873" s="90" t="str">
        <f t="shared" si="215"/>
        <v>NA</v>
      </c>
      <c r="AE6873" s="90"/>
      <c r="AF6873" s="90"/>
      <c r="AG6873" s="90"/>
    </row>
    <row r="6874" spans="1:33">
      <c r="A6874" s="56" t="s">
        <v>40636</v>
      </c>
      <c r="B6874" s="56" t="s">
        <v>40637</v>
      </c>
      <c r="C6874" s="56" t="s">
        <v>40638</v>
      </c>
      <c r="D6874" s="56" t="s">
        <v>7717</v>
      </c>
      <c r="E6874" s="56" t="s">
        <v>10761</v>
      </c>
      <c r="F6874" s="56" t="s">
        <v>22</v>
      </c>
      <c r="G6874" s="56"/>
      <c r="H6874" s="56" t="s">
        <v>40634</v>
      </c>
      <c r="I6874" s="56" t="s">
        <v>40635</v>
      </c>
      <c r="J6874" s="56" t="s">
        <v>40636</v>
      </c>
      <c r="K6874" s="56" t="s">
        <v>87</v>
      </c>
      <c r="L6874" s="90" t="str">
        <f t="shared" si="214"/>
        <v>NA</v>
      </c>
      <c r="M6874" s="90"/>
      <c r="O6874" s="91"/>
      <c r="P6874" s="56"/>
      <c r="Q6874" s="56"/>
      <c r="R6874" s="56"/>
      <c r="S6874" s="56"/>
      <c r="T6874" s="56" t="s">
        <v>36612</v>
      </c>
      <c r="U6874" s="56" t="s">
        <v>36613</v>
      </c>
      <c r="V6874" s="56" t="s">
        <v>36593</v>
      </c>
      <c r="W6874" s="56" t="s">
        <v>7622</v>
      </c>
      <c r="X6874" s="56" t="s">
        <v>573</v>
      </c>
      <c r="Y6874" s="56"/>
      <c r="Z6874" s="56" t="s">
        <v>36610</v>
      </c>
      <c r="AA6874" s="56" t="s">
        <v>36611</v>
      </c>
      <c r="AB6874" s="56" t="s">
        <v>36612</v>
      </c>
      <c r="AC6874" s="56" t="s">
        <v>7326</v>
      </c>
      <c r="AD6874" s="90" t="str">
        <f t="shared" si="215"/>
        <v>NA</v>
      </c>
      <c r="AE6874" s="90"/>
      <c r="AF6874" s="90"/>
      <c r="AG6874" s="90"/>
    </row>
    <row r="6875" spans="1:33">
      <c r="A6875" s="56" t="s">
        <v>40639</v>
      </c>
      <c r="B6875" s="56" t="s">
        <v>40640</v>
      </c>
      <c r="C6875" s="56" t="s">
        <v>40641</v>
      </c>
      <c r="D6875" s="56" t="s">
        <v>7717</v>
      </c>
      <c r="E6875" s="56" t="s">
        <v>10777</v>
      </c>
      <c r="F6875" s="56" t="s">
        <v>22</v>
      </c>
      <c r="G6875" s="56"/>
      <c r="H6875" s="56" t="s">
        <v>40642</v>
      </c>
      <c r="I6875" s="56" t="s">
        <v>40643</v>
      </c>
      <c r="J6875" s="56" t="s">
        <v>40644</v>
      </c>
      <c r="K6875" s="56" t="s">
        <v>87</v>
      </c>
      <c r="L6875" s="90" t="str">
        <f t="shared" si="214"/>
        <v>NA</v>
      </c>
      <c r="M6875" s="90"/>
      <c r="O6875" s="91"/>
      <c r="P6875" s="56"/>
      <c r="Q6875" s="56"/>
      <c r="R6875" s="56"/>
      <c r="S6875" s="56"/>
      <c r="T6875" s="56" t="s">
        <v>36614</v>
      </c>
      <c r="U6875" s="56" t="s">
        <v>36615</v>
      </c>
      <c r="V6875" s="56" t="s">
        <v>36593</v>
      </c>
      <c r="W6875" s="56" t="s">
        <v>7622</v>
      </c>
      <c r="X6875" s="56" t="s">
        <v>22337</v>
      </c>
      <c r="Y6875" s="56"/>
      <c r="Z6875" s="56" t="s">
        <v>36616</v>
      </c>
      <c r="AA6875" s="56" t="s">
        <v>36617</v>
      </c>
      <c r="AB6875" s="56" t="s">
        <v>36614</v>
      </c>
      <c r="AC6875" s="56" t="s">
        <v>7326</v>
      </c>
      <c r="AD6875" s="90" t="str">
        <f t="shared" si="215"/>
        <v>NA</v>
      </c>
      <c r="AE6875" s="90"/>
      <c r="AF6875" s="90"/>
      <c r="AG6875" s="90"/>
    </row>
    <row r="6876" spans="1:33">
      <c r="A6876" s="56" t="s">
        <v>40645</v>
      </c>
      <c r="B6876" s="56" t="s">
        <v>40646</v>
      </c>
      <c r="C6876" s="56" t="s">
        <v>40633</v>
      </c>
      <c r="D6876" s="56" t="s">
        <v>7717</v>
      </c>
      <c r="E6876" s="56" t="s">
        <v>6064</v>
      </c>
      <c r="F6876" s="56" t="s">
        <v>22</v>
      </c>
      <c r="G6876" s="56"/>
      <c r="H6876" s="56" t="s">
        <v>40647</v>
      </c>
      <c r="I6876" s="56" t="s">
        <v>40648</v>
      </c>
      <c r="J6876" s="56" t="s">
        <v>40649</v>
      </c>
      <c r="K6876" s="56" t="s">
        <v>87</v>
      </c>
      <c r="L6876" s="90" t="str">
        <f t="shared" si="214"/>
        <v>NA</v>
      </c>
      <c r="M6876" s="90"/>
      <c r="O6876" s="91"/>
      <c r="P6876" s="56"/>
      <c r="Q6876" s="56"/>
      <c r="R6876" s="56"/>
      <c r="S6876" s="56"/>
      <c r="T6876" s="56" t="s">
        <v>36618</v>
      </c>
      <c r="U6876" s="56" t="s">
        <v>36619</v>
      </c>
      <c r="V6876" s="56" t="s">
        <v>36620</v>
      </c>
      <c r="W6876" s="56" t="s">
        <v>7622</v>
      </c>
      <c r="X6876" s="56" t="s">
        <v>3576</v>
      </c>
      <c r="Y6876" s="56"/>
      <c r="Z6876" s="56" t="s">
        <v>36621</v>
      </c>
      <c r="AA6876" s="56" t="s">
        <v>36622</v>
      </c>
      <c r="AB6876" s="56" t="s">
        <v>36623</v>
      </c>
      <c r="AC6876" s="56" t="s">
        <v>87</v>
      </c>
      <c r="AD6876" s="90" t="str">
        <f t="shared" si="215"/>
        <v>NA</v>
      </c>
      <c r="AE6876" s="90"/>
      <c r="AF6876" s="90"/>
      <c r="AG6876" s="90"/>
    </row>
    <row r="6877" spans="1:33">
      <c r="A6877" s="56" t="s">
        <v>40650</v>
      </c>
      <c r="B6877" s="56" t="s">
        <v>40651</v>
      </c>
      <c r="C6877" s="56" t="s">
        <v>40638</v>
      </c>
      <c r="D6877" s="56" t="s">
        <v>7717</v>
      </c>
      <c r="E6877" s="56" t="s">
        <v>6064</v>
      </c>
      <c r="F6877" s="56" t="s">
        <v>22</v>
      </c>
      <c r="G6877" s="56"/>
      <c r="H6877" s="56" t="s">
        <v>40647</v>
      </c>
      <c r="I6877" s="56" t="s">
        <v>40648</v>
      </c>
      <c r="J6877" s="56" t="s">
        <v>40650</v>
      </c>
      <c r="K6877" s="56" t="s">
        <v>87</v>
      </c>
      <c r="L6877" s="90" t="str">
        <f t="shared" si="214"/>
        <v>NA</v>
      </c>
      <c r="M6877" s="90"/>
      <c r="O6877" s="91"/>
      <c r="P6877" s="56"/>
      <c r="Q6877" s="56"/>
      <c r="R6877" s="56"/>
      <c r="S6877" s="56"/>
      <c r="T6877" s="56" t="s">
        <v>11511</v>
      </c>
      <c r="U6877" s="56" t="s">
        <v>36624</v>
      </c>
      <c r="V6877" s="56" t="s">
        <v>36142</v>
      </c>
      <c r="W6877" s="56" t="s">
        <v>7622</v>
      </c>
      <c r="X6877" s="56" t="s">
        <v>3831</v>
      </c>
      <c r="Y6877" s="56"/>
      <c r="Z6877" s="56" t="s">
        <v>36625</v>
      </c>
      <c r="AA6877" s="56" t="s">
        <v>36626</v>
      </c>
      <c r="AB6877" s="56" t="s">
        <v>11511</v>
      </c>
      <c r="AC6877" s="56" t="s">
        <v>7326</v>
      </c>
      <c r="AD6877" s="90" t="str">
        <f t="shared" si="215"/>
        <v>NA</v>
      </c>
      <c r="AE6877" s="90"/>
      <c r="AF6877" s="90"/>
      <c r="AG6877" s="90"/>
    </row>
    <row r="6878" spans="1:33">
      <c r="A6878" s="56" t="s">
        <v>40652</v>
      </c>
      <c r="B6878" s="56" t="s">
        <v>40653</v>
      </c>
      <c r="C6878" s="56" t="s">
        <v>40654</v>
      </c>
      <c r="D6878" s="56" t="s">
        <v>7717</v>
      </c>
      <c r="E6878" s="56" t="s">
        <v>6064</v>
      </c>
      <c r="F6878" s="56" t="s">
        <v>22</v>
      </c>
      <c r="G6878" s="56"/>
      <c r="H6878" s="56" t="s">
        <v>40647</v>
      </c>
      <c r="I6878" s="56" t="s">
        <v>40648</v>
      </c>
      <c r="J6878" s="56" t="s">
        <v>40655</v>
      </c>
      <c r="K6878" s="56" t="s">
        <v>87</v>
      </c>
      <c r="L6878" s="90" t="str">
        <f t="shared" si="214"/>
        <v>NA</v>
      </c>
      <c r="M6878" s="90"/>
      <c r="O6878" s="91"/>
      <c r="P6878" s="56"/>
      <c r="Q6878" s="56"/>
      <c r="R6878" s="56"/>
      <c r="S6878" s="56"/>
      <c r="T6878" s="56" t="s">
        <v>36399</v>
      </c>
      <c r="U6878" s="56" t="s">
        <v>36627</v>
      </c>
      <c r="V6878" s="56" t="s">
        <v>36142</v>
      </c>
      <c r="W6878" s="56" t="s">
        <v>7622</v>
      </c>
      <c r="X6878" s="56" t="s">
        <v>3831</v>
      </c>
      <c r="Y6878" s="56"/>
      <c r="Z6878" s="56" t="s">
        <v>36625</v>
      </c>
      <c r="AA6878" s="56" t="s">
        <v>36626</v>
      </c>
      <c r="AB6878" s="56" t="s">
        <v>36399</v>
      </c>
      <c r="AC6878" s="56" t="s">
        <v>7326</v>
      </c>
      <c r="AD6878" s="90" t="str">
        <f t="shared" si="215"/>
        <v>NA</v>
      </c>
      <c r="AE6878" s="90"/>
      <c r="AF6878" s="90"/>
      <c r="AG6878" s="90"/>
    </row>
    <row r="6879" spans="1:33">
      <c r="A6879" s="56" t="s">
        <v>40656</v>
      </c>
      <c r="B6879" s="56" t="s">
        <v>40657</v>
      </c>
      <c r="C6879" s="56" t="s">
        <v>40658</v>
      </c>
      <c r="D6879" s="56" t="s">
        <v>7717</v>
      </c>
      <c r="E6879" s="56" t="s">
        <v>6064</v>
      </c>
      <c r="F6879" s="56" t="s">
        <v>22</v>
      </c>
      <c r="G6879" s="56"/>
      <c r="H6879" s="56" t="s">
        <v>40647</v>
      </c>
      <c r="I6879" s="56" t="s">
        <v>40648</v>
      </c>
      <c r="J6879" s="56" t="s">
        <v>40656</v>
      </c>
      <c r="K6879" s="56" t="s">
        <v>87</v>
      </c>
      <c r="L6879" s="90" t="str">
        <f t="shared" si="214"/>
        <v>NA</v>
      </c>
      <c r="M6879" s="90"/>
      <c r="O6879" s="91"/>
      <c r="P6879" s="56"/>
      <c r="Q6879" s="56"/>
      <c r="R6879" s="56"/>
      <c r="S6879" s="56"/>
      <c r="T6879" s="56" t="s">
        <v>36628</v>
      </c>
      <c r="U6879" s="56" t="s">
        <v>36629</v>
      </c>
      <c r="V6879" s="56" t="s">
        <v>36142</v>
      </c>
      <c r="W6879" s="56" t="s">
        <v>7622</v>
      </c>
      <c r="X6879" s="56" t="s">
        <v>36630</v>
      </c>
      <c r="Y6879" s="56"/>
      <c r="Z6879" s="56" t="s">
        <v>36631</v>
      </c>
      <c r="AA6879" s="56" t="s">
        <v>36632</v>
      </c>
      <c r="AB6879" s="56" t="s">
        <v>36628</v>
      </c>
      <c r="AC6879" s="56" t="s">
        <v>7326</v>
      </c>
      <c r="AD6879" s="90" t="str">
        <f t="shared" si="215"/>
        <v>NA</v>
      </c>
      <c r="AE6879" s="90"/>
      <c r="AF6879" s="90"/>
      <c r="AG6879" s="90"/>
    </row>
    <row r="6880" spans="1:33">
      <c r="A6880" s="56" t="s">
        <v>40659</v>
      </c>
      <c r="B6880" s="56" t="s">
        <v>40660</v>
      </c>
      <c r="C6880" s="56" t="s">
        <v>40661</v>
      </c>
      <c r="D6880" s="56" t="s">
        <v>7717</v>
      </c>
      <c r="E6880" s="56" t="s">
        <v>500</v>
      </c>
      <c r="F6880" s="56" t="s">
        <v>22</v>
      </c>
      <c r="G6880" s="56"/>
      <c r="H6880" s="56" t="s">
        <v>40662</v>
      </c>
      <c r="I6880" s="56" t="s">
        <v>40663</v>
      </c>
      <c r="J6880" s="56" t="s">
        <v>40659</v>
      </c>
      <c r="K6880" s="56" t="s">
        <v>87</v>
      </c>
      <c r="L6880" s="90" t="str">
        <f t="shared" si="214"/>
        <v>NA</v>
      </c>
      <c r="M6880" s="90"/>
      <c r="O6880" s="91"/>
      <c r="P6880" s="56"/>
      <c r="Q6880" s="56"/>
      <c r="R6880" s="56"/>
      <c r="S6880" s="56"/>
      <c r="T6880" s="56" t="s">
        <v>11511</v>
      </c>
      <c r="U6880" s="56" t="s">
        <v>36633</v>
      </c>
      <c r="V6880" s="56" t="s">
        <v>36142</v>
      </c>
      <c r="W6880" s="56" t="s">
        <v>7622</v>
      </c>
      <c r="X6880" s="56" t="s">
        <v>23125</v>
      </c>
      <c r="Y6880" s="56"/>
      <c r="Z6880" s="56" t="s">
        <v>36634</v>
      </c>
      <c r="AA6880" s="56" t="s">
        <v>36635</v>
      </c>
      <c r="AB6880" s="56" t="s">
        <v>11511</v>
      </c>
      <c r="AC6880" s="56" t="s">
        <v>7326</v>
      </c>
      <c r="AD6880" s="90" t="str">
        <f t="shared" si="215"/>
        <v>NA</v>
      </c>
      <c r="AE6880" s="90"/>
      <c r="AF6880" s="90"/>
      <c r="AG6880" s="90"/>
    </row>
    <row r="6881" spans="1:33">
      <c r="A6881" s="56" t="s">
        <v>40664</v>
      </c>
      <c r="B6881" s="56" t="s">
        <v>40665</v>
      </c>
      <c r="C6881" s="56" t="s">
        <v>40666</v>
      </c>
      <c r="D6881" s="56" t="s">
        <v>7717</v>
      </c>
      <c r="E6881" s="56" t="s">
        <v>500</v>
      </c>
      <c r="F6881" s="56" t="s">
        <v>22</v>
      </c>
      <c r="G6881" s="56"/>
      <c r="H6881" s="56" t="s">
        <v>40662</v>
      </c>
      <c r="I6881" s="56" t="s">
        <v>40663</v>
      </c>
      <c r="J6881" s="56" t="s">
        <v>40667</v>
      </c>
      <c r="K6881" s="56" t="s">
        <v>87</v>
      </c>
      <c r="L6881" s="90" t="str">
        <f t="shared" si="214"/>
        <v>NA</v>
      </c>
      <c r="M6881" s="90"/>
      <c r="O6881" s="91"/>
      <c r="P6881" s="56"/>
      <c r="Q6881" s="56"/>
      <c r="R6881" s="56"/>
      <c r="S6881" s="56"/>
      <c r="T6881" s="56" t="s">
        <v>36399</v>
      </c>
      <c r="U6881" s="56" t="s">
        <v>36636</v>
      </c>
      <c r="V6881" s="56" t="s">
        <v>36142</v>
      </c>
      <c r="W6881" s="56" t="s">
        <v>7622</v>
      </c>
      <c r="X6881" s="56" t="s">
        <v>23125</v>
      </c>
      <c r="Y6881" s="56"/>
      <c r="Z6881" s="56" t="s">
        <v>36634</v>
      </c>
      <c r="AA6881" s="56" t="s">
        <v>36635</v>
      </c>
      <c r="AB6881" s="56" t="s">
        <v>36399</v>
      </c>
      <c r="AC6881" s="56" t="s">
        <v>7326</v>
      </c>
      <c r="AD6881" s="90" t="str">
        <f t="shared" si="215"/>
        <v>NA</v>
      </c>
      <c r="AE6881" s="90"/>
      <c r="AF6881" s="90"/>
      <c r="AG6881" s="90"/>
    </row>
    <row r="6882" spans="1:33">
      <c r="A6882" s="56" t="s">
        <v>40668</v>
      </c>
      <c r="B6882" s="56" t="s">
        <v>40669</v>
      </c>
      <c r="C6882" s="56" t="s">
        <v>40670</v>
      </c>
      <c r="D6882" s="56" t="s">
        <v>7717</v>
      </c>
      <c r="E6882" s="56" t="s">
        <v>500</v>
      </c>
      <c r="F6882" s="56" t="s">
        <v>22</v>
      </c>
      <c r="G6882" s="56"/>
      <c r="H6882" s="56" t="s">
        <v>40662</v>
      </c>
      <c r="I6882" s="56" t="s">
        <v>40663</v>
      </c>
      <c r="J6882" s="56" t="s">
        <v>40671</v>
      </c>
      <c r="K6882" s="56" t="s">
        <v>87</v>
      </c>
      <c r="L6882" s="90" t="str">
        <f t="shared" si="214"/>
        <v>NA</v>
      </c>
      <c r="M6882" s="90"/>
      <c r="O6882" s="91"/>
      <c r="P6882" s="56"/>
      <c r="Q6882" s="56"/>
      <c r="R6882" s="56"/>
      <c r="S6882" s="56"/>
      <c r="T6882" s="56" t="s">
        <v>36637</v>
      </c>
      <c r="U6882" s="56" t="s">
        <v>36638</v>
      </c>
      <c r="V6882" s="56" t="s">
        <v>36142</v>
      </c>
      <c r="W6882" s="56" t="s">
        <v>7622</v>
      </c>
      <c r="X6882" s="56" t="s">
        <v>552</v>
      </c>
      <c r="Y6882" s="56"/>
      <c r="Z6882" s="56" t="s">
        <v>36639</v>
      </c>
      <c r="AA6882" s="56" t="s">
        <v>36640</v>
      </c>
      <c r="AB6882" s="56" t="s">
        <v>36641</v>
      </c>
      <c r="AC6882" s="56" t="s">
        <v>7326</v>
      </c>
      <c r="AD6882" s="90" t="str">
        <f t="shared" si="215"/>
        <v>NA</v>
      </c>
      <c r="AE6882" s="90"/>
      <c r="AF6882" s="90"/>
      <c r="AG6882" s="90"/>
    </row>
    <row r="6883" spans="1:33">
      <c r="A6883" s="56" t="s">
        <v>40672</v>
      </c>
      <c r="B6883" s="56" t="s">
        <v>40673</v>
      </c>
      <c r="C6883" s="56" t="s">
        <v>40674</v>
      </c>
      <c r="D6883" s="56" t="s">
        <v>7717</v>
      </c>
      <c r="E6883" s="56" t="s">
        <v>6073</v>
      </c>
      <c r="F6883" s="56" t="s">
        <v>22</v>
      </c>
      <c r="G6883" s="56"/>
      <c r="H6883" s="56" t="s">
        <v>40675</v>
      </c>
      <c r="I6883" s="56" t="s">
        <v>40676</v>
      </c>
      <c r="J6883" s="56" t="s">
        <v>40677</v>
      </c>
      <c r="K6883" s="56" t="s">
        <v>87</v>
      </c>
      <c r="L6883" s="90" t="str">
        <f t="shared" si="214"/>
        <v>NA</v>
      </c>
      <c r="M6883" s="90"/>
      <c r="O6883" s="91"/>
      <c r="P6883" s="56"/>
      <c r="Q6883" s="56"/>
      <c r="R6883" s="56"/>
      <c r="S6883" s="56"/>
      <c r="T6883" s="56" t="s">
        <v>36642</v>
      </c>
      <c r="U6883" s="56" t="s">
        <v>36643</v>
      </c>
      <c r="V6883" s="56" t="s">
        <v>36142</v>
      </c>
      <c r="W6883" s="56" t="s">
        <v>7622</v>
      </c>
      <c r="X6883" s="56" t="s">
        <v>552</v>
      </c>
      <c r="Y6883" s="56"/>
      <c r="Z6883" s="56" t="s">
        <v>36644</v>
      </c>
      <c r="AA6883" s="56" t="s">
        <v>36640</v>
      </c>
      <c r="AB6883" s="56" t="s">
        <v>36642</v>
      </c>
      <c r="AC6883" s="56" t="s">
        <v>7326</v>
      </c>
      <c r="AD6883" s="90" t="str">
        <f t="shared" si="215"/>
        <v>NA</v>
      </c>
      <c r="AE6883" s="90"/>
      <c r="AF6883" s="90"/>
      <c r="AG6883" s="90"/>
    </row>
    <row r="6884" spans="1:33">
      <c r="A6884" s="56" t="s">
        <v>40678</v>
      </c>
      <c r="B6884" s="56" t="s">
        <v>40679</v>
      </c>
      <c r="C6884" s="56" t="s">
        <v>40680</v>
      </c>
      <c r="D6884" s="56" t="s">
        <v>7717</v>
      </c>
      <c r="E6884" s="56" t="s">
        <v>6085</v>
      </c>
      <c r="F6884" s="56" t="s">
        <v>22</v>
      </c>
      <c r="G6884" s="56"/>
      <c r="H6884" s="56" t="s">
        <v>40681</v>
      </c>
      <c r="I6884" s="56" t="s">
        <v>40682</v>
      </c>
      <c r="J6884" s="56" t="s">
        <v>40683</v>
      </c>
      <c r="K6884" s="56" t="s">
        <v>87</v>
      </c>
      <c r="L6884" s="90" t="str">
        <f t="shared" si="214"/>
        <v>NA</v>
      </c>
      <c r="M6884" s="90"/>
      <c r="O6884" s="91"/>
      <c r="P6884" s="56"/>
      <c r="Q6884" s="56"/>
      <c r="R6884" s="56"/>
      <c r="S6884" s="56"/>
      <c r="T6884" s="56" t="s">
        <v>36645</v>
      </c>
      <c r="U6884" s="56" t="s">
        <v>36646</v>
      </c>
      <c r="V6884" s="56" t="s">
        <v>36647</v>
      </c>
      <c r="W6884" s="56" t="s">
        <v>7622</v>
      </c>
      <c r="X6884" s="56" t="s">
        <v>23217</v>
      </c>
      <c r="Y6884" s="56"/>
      <c r="Z6884" s="56" t="s">
        <v>36648</v>
      </c>
      <c r="AA6884" s="56" t="s">
        <v>36649</v>
      </c>
      <c r="AB6884" s="56" t="s">
        <v>36650</v>
      </c>
      <c r="AC6884" s="56" t="s">
        <v>87</v>
      </c>
      <c r="AD6884" s="90" t="str">
        <f t="shared" si="215"/>
        <v>NA</v>
      </c>
      <c r="AE6884" s="90"/>
      <c r="AF6884" s="90"/>
      <c r="AG6884" s="90"/>
    </row>
    <row r="6885" spans="1:33">
      <c r="A6885" s="56" t="s">
        <v>40684</v>
      </c>
      <c r="B6885" s="56" t="s">
        <v>40685</v>
      </c>
      <c r="C6885" s="56" t="s">
        <v>40686</v>
      </c>
      <c r="D6885" s="56" t="s">
        <v>7717</v>
      </c>
      <c r="E6885" s="56" t="s">
        <v>6102</v>
      </c>
      <c r="F6885" s="56" t="s">
        <v>22</v>
      </c>
      <c r="G6885" s="56"/>
      <c r="H6885" s="56" t="s">
        <v>40687</v>
      </c>
      <c r="I6885" s="56" t="s">
        <v>40688</v>
      </c>
      <c r="J6885" s="56" t="s">
        <v>40689</v>
      </c>
      <c r="K6885" s="56" t="s">
        <v>87</v>
      </c>
      <c r="L6885" s="90" t="str">
        <f t="shared" si="214"/>
        <v>NA</v>
      </c>
      <c r="M6885" s="90"/>
      <c r="O6885" s="91"/>
      <c r="P6885" s="56"/>
      <c r="Q6885" s="56"/>
      <c r="R6885" s="56"/>
      <c r="S6885" s="56"/>
      <c r="T6885" s="56" t="s">
        <v>36651</v>
      </c>
      <c r="U6885" s="56" t="s">
        <v>36652</v>
      </c>
      <c r="V6885" s="56" t="s">
        <v>36653</v>
      </c>
      <c r="W6885" s="56" t="s">
        <v>7622</v>
      </c>
      <c r="X6885" s="56" t="s">
        <v>23223</v>
      </c>
      <c r="Y6885" s="56"/>
      <c r="Z6885" s="56" t="s">
        <v>36654</v>
      </c>
      <c r="AA6885" s="56" t="s">
        <v>36655</v>
      </c>
      <c r="AB6885" s="56" t="s">
        <v>36656</v>
      </c>
      <c r="AC6885" s="56" t="s">
        <v>87</v>
      </c>
      <c r="AD6885" s="90" t="str">
        <f t="shared" si="215"/>
        <v>NA</v>
      </c>
      <c r="AE6885" s="90"/>
      <c r="AF6885" s="90"/>
      <c r="AG6885" s="90"/>
    </row>
    <row r="6886" spans="1:33">
      <c r="A6886" s="56" t="s">
        <v>40690</v>
      </c>
      <c r="B6886" s="56" t="s">
        <v>40691</v>
      </c>
      <c r="C6886" s="56" t="s">
        <v>40692</v>
      </c>
      <c r="D6886" s="56" t="s">
        <v>7717</v>
      </c>
      <c r="E6886" s="56" t="s">
        <v>6110</v>
      </c>
      <c r="F6886" s="56" t="s">
        <v>22</v>
      </c>
      <c r="G6886" s="56"/>
      <c r="H6886" s="56" t="s">
        <v>40693</v>
      </c>
      <c r="I6886" s="56" t="s">
        <v>40694</v>
      </c>
      <c r="J6886" s="56" t="s">
        <v>40690</v>
      </c>
      <c r="K6886" s="56" t="s">
        <v>87</v>
      </c>
      <c r="L6886" s="90" t="str">
        <f t="shared" si="214"/>
        <v>NA</v>
      </c>
      <c r="M6886" s="90"/>
      <c r="O6886" s="91"/>
      <c r="P6886" s="56"/>
      <c r="Q6886" s="56"/>
      <c r="R6886" s="56"/>
      <c r="S6886" s="56"/>
      <c r="T6886" s="56" t="s">
        <v>36657</v>
      </c>
      <c r="U6886" s="56" t="s">
        <v>36658</v>
      </c>
      <c r="V6886" s="56" t="s">
        <v>36659</v>
      </c>
      <c r="W6886" s="56" t="s">
        <v>7622</v>
      </c>
      <c r="X6886" s="56" t="s">
        <v>23532</v>
      </c>
      <c r="Y6886" s="56"/>
      <c r="Z6886" s="56" t="s">
        <v>36660</v>
      </c>
      <c r="AA6886" s="56" t="s">
        <v>36661</v>
      </c>
      <c r="AB6886" s="56"/>
      <c r="AC6886" s="56" t="s">
        <v>87</v>
      </c>
      <c r="AD6886" s="90" t="str">
        <f t="shared" si="215"/>
        <v>NA</v>
      </c>
      <c r="AE6886" s="90"/>
      <c r="AF6886" s="90"/>
      <c r="AG6886" s="90"/>
    </row>
    <row r="6887" spans="1:33">
      <c r="A6887" s="56" t="s">
        <v>40695</v>
      </c>
      <c r="B6887" s="56" t="s">
        <v>40696</v>
      </c>
      <c r="C6887" s="56" t="s">
        <v>40697</v>
      </c>
      <c r="D6887" s="56" t="s">
        <v>7717</v>
      </c>
      <c r="E6887" s="56" t="s">
        <v>30708</v>
      </c>
      <c r="F6887" s="56" t="s">
        <v>22</v>
      </c>
      <c r="G6887" s="56"/>
      <c r="H6887" s="56" t="s">
        <v>40698</v>
      </c>
      <c r="I6887" s="56" t="s">
        <v>40699</v>
      </c>
      <c r="J6887" s="56" t="s">
        <v>39493</v>
      </c>
      <c r="K6887" s="56" t="s">
        <v>87</v>
      </c>
      <c r="L6887" s="90" t="str">
        <f t="shared" si="214"/>
        <v>NA</v>
      </c>
      <c r="M6887" s="90"/>
      <c r="O6887" s="91"/>
      <c r="P6887" s="56"/>
      <c r="Q6887" s="56"/>
      <c r="R6887" s="56"/>
      <c r="S6887" s="56"/>
      <c r="T6887" s="56" t="s">
        <v>36662</v>
      </c>
      <c r="U6887" s="56" t="s">
        <v>36663</v>
      </c>
      <c r="V6887" s="56" t="s">
        <v>36664</v>
      </c>
      <c r="W6887" s="56" t="s">
        <v>7622</v>
      </c>
      <c r="X6887" s="56" t="s">
        <v>4040</v>
      </c>
      <c r="Y6887" s="56"/>
      <c r="Z6887" s="56" t="s">
        <v>36665</v>
      </c>
      <c r="AA6887" s="56" t="s">
        <v>36666</v>
      </c>
      <c r="AB6887" s="56" t="s">
        <v>36667</v>
      </c>
      <c r="AC6887" s="56" t="s">
        <v>7326</v>
      </c>
      <c r="AD6887" s="90" t="str">
        <f t="shared" si="215"/>
        <v>NA</v>
      </c>
      <c r="AE6887" s="90"/>
      <c r="AF6887" s="90"/>
      <c r="AG6887" s="90"/>
    </row>
    <row r="6888" spans="1:33">
      <c r="A6888" s="56" t="s">
        <v>40700</v>
      </c>
      <c r="B6888" s="56" t="s">
        <v>40701</v>
      </c>
      <c r="C6888" s="56" t="s">
        <v>40702</v>
      </c>
      <c r="D6888" s="56" t="s">
        <v>7717</v>
      </c>
      <c r="E6888" s="56" t="s">
        <v>2841</v>
      </c>
      <c r="F6888" s="56" t="s">
        <v>22</v>
      </c>
      <c r="G6888" s="56"/>
      <c r="H6888" s="56" t="s">
        <v>40698</v>
      </c>
      <c r="I6888" s="56" t="s">
        <v>40703</v>
      </c>
      <c r="J6888" s="56" t="s">
        <v>40704</v>
      </c>
      <c r="K6888" s="56" t="s">
        <v>87</v>
      </c>
      <c r="L6888" s="90" t="str">
        <f t="shared" si="214"/>
        <v>NA</v>
      </c>
      <c r="M6888" s="90"/>
      <c r="O6888" s="91"/>
      <c r="P6888" s="56"/>
      <c r="Q6888" s="56"/>
      <c r="R6888" s="56"/>
      <c r="S6888" s="56"/>
      <c r="T6888" s="56" t="s">
        <v>36668</v>
      </c>
      <c r="U6888" s="56" t="s">
        <v>36669</v>
      </c>
      <c r="V6888" s="56" t="s">
        <v>36664</v>
      </c>
      <c r="W6888" s="56" t="s">
        <v>7622</v>
      </c>
      <c r="X6888" s="56" t="s">
        <v>4040</v>
      </c>
      <c r="Y6888" s="56"/>
      <c r="Z6888" s="56" t="s">
        <v>36665</v>
      </c>
      <c r="AA6888" s="56" t="s">
        <v>36666</v>
      </c>
      <c r="AB6888" s="56" t="s">
        <v>36670</v>
      </c>
      <c r="AC6888" s="56" t="s">
        <v>7326</v>
      </c>
      <c r="AD6888" s="90" t="str">
        <f t="shared" si="215"/>
        <v>NA</v>
      </c>
      <c r="AE6888" s="90"/>
      <c r="AF6888" s="90"/>
      <c r="AG6888" s="90"/>
    </row>
    <row r="6889" spans="1:33">
      <c r="A6889" s="56" t="s">
        <v>40705</v>
      </c>
      <c r="B6889" s="56" t="s">
        <v>40706</v>
      </c>
      <c r="C6889" s="56" t="s">
        <v>40707</v>
      </c>
      <c r="D6889" s="56" t="s">
        <v>7717</v>
      </c>
      <c r="E6889" s="56" t="s">
        <v>2841</v>
      </c>
      <c r="F6889" s="56" t="s">
        <v>22</v>
      </c>
      <c r="G6889" s="56"/>
      <c r="H6889" s="56" t="s">
        <v>40698</v>
      </c>
      <c r="I6889" s="56" t="s">
        <v>40703</v>
      </c>
      <c r="J6889" s="56" t="s">
        <v>40708</v>
      </c>
      <c r="K6889" s="56" t="s">
        <v>87</v>
      </c>
      <c r="L6889" s="90" t="str">
        <f t="shared" si="214"/>
        <v>NA</v>
      </c>
      <c r="M6889" s="90"/>
      <c r="O6889" s="91"/>
      <c r="P6889" s="56"/>
      <c r="Q6889" s="56"/>
      <c r="R6889" s="56"/>
      <c r="S6889" s="56"/>
      <c r="T6889" s="56" t="s">
        <v>36671</v>
      </c>
      <c r="U6889" s="56" t="s">
        <v>36672</v>
      </c>
      <c r="V6889" s="56" t="s">
        <v>36664</v>
      </c>
      <c r="W6889" s="56" t="s">
        <v>7622</v>
      </c>
      <c r="X6889" s="56" t="s">
        <v>4040</v>
      </c>
      <c r="Y6889" s="56"/>
      <c r="Z6889" s="56" t="s">
        <v>36665</v>
      </c>
      <c r="AA6889" s="56" t="s">
        <v>36666</v>
      </c>
      <c r="AB6889" s="56" t="s">
        <v>36673</v>
      </c>
      <c r="AC6889" s="56" t="s">
        <v>7326</v>
      </c>
      <c r="AD6889" s="90" t="str">
        <f t="shared" si="215"/>
        <v>NA</v>
      </c>
      <c r="AE6889" s="90"/>
      <c r="AF6889" s="90"/>
      <c r="AG6889" s="90"/>
    </row>
    <row r="6890" spans="1:33">
      <c r="A6890" s="56" t="s">
        <v>40709</v>
      </c>
      <c r="B6890" s="56" t="s">
        <v>40710</v>
      </c>
      <c r="C6890" s="56" t="s">
        <v>40711</v>
      </c>
      <c r="D6890" s="56" t="s">
        <v>7717</v>
      </c>
      <c r="E6890" s="56" t="s">
        <v>2855</v>
      </c>
      <c r="F6890" s="56" t="s">
        <v>22</v>
      </c>
      <c r="G6890" s="56"/>
      <c r="H6890" s="56" t="s">
        <v>40698</v>
      </c>
      <c r="I6890" s="56" t="s">
        <v>40712</v>
      </c>
      <c r="J6890" s="56" t="s">
        <v>39493</v>
      </c>
      <c r="K6890" s="56" t="s">
        <v>87</v>
      </c>
      <c r="L6890" s="90" t="str">
        <f t="shared" si="214"/>
        <v>NA</v>
      </c>
      <c r="M6890" s="90"/>
      <c r="O6890" s="91"/>
      <c r="P6890" s="56"/>
      <c r="Q6890" s="56"/>
      <c r="R6890" s="56"/>
      <c r="S6890" s="56"/>
      <c r="T6890" s="56" t="s">
        <v>36674</v>
      </c>
      <c r="U6890" s="56" t="s">
        <v>36675</v>
      </c>
      <c r="V6890" s="56" t="s">
        <v>36664</v>
      </c>
      <c r="W6890" s="56" t="s">
        <v>7622</v>
      </c>
      <c r="X6890" s="56" t="s">
        <v>4040</v>
      </c>
      <c r="Y6890" s="56"/>
      <c r="Z6890" s="56" t="s">
        <v>36665</v>
      </c>
      <c r="AA6890" s="56" t="s">
        <v>36666</v>
      </c>
      <c r="AB6890" s="56" t="s">
        <v>36676</v>
      </c>
      <c r="AC6890" s="56" t="s">
        <v>7326</v>
      </c>
      <c r="AD6890" s="90" t="str">
        <f t="shared" si="215"/>
        <v>NA</v>
      </c>
      <c r="AE6890" s="90"/>
      <c r="AF6890" s="90"/>
      <c r="AG6890" s="90"/>
    </row>
    <row r="6891" spans="1:33">
      <c r="A6891" s="56" t="s">
        <v>40713</v>
      </c>
      <c r="B6891" s="56" t="s">
        <v>40714</v>
      </c>
      <c r="C6891" s="56" t="s">
        <v>10816</v>
      </c>
      <c r="D6891" s="56" t="s">
        <v>7717</v>
      </c>
      <c r="E6891" s="56" t="s">
        <v>10817</v>
      </c>
      <c r="F6891" s="56" t="s">
        <v>22</v>
      </c>
      <c r="G6891" s="56"/>
      <c r="H6891" s="56" t="s">
        <v>40698</v>
      </c>
      <c r="I6891" s="56" t="s">
        <v>40715</v>
      </c>
      <c r="J6891" s="56" t="s">
        <v>40713</v>
      </c>
      <c r="K6891" s="56" t="s">
        <v>87</v>
      </c>
      <c r="L6891" s="90" t="str">
        <f t="shared" si="214"/>
        <v>NA</v>
      </c>
      <c r="M6891" s="90"/>
      <c r="O6891" s="91"/>
      <c r="P6891" s="56"/>
      <c r="Q6891" s="56"/>
      <c r="R6891" s="56"/>
      <c r="S6891" s="56"/>
      <c r="T6891" s="56" t="s">
        <v>36677</v>
      </c>
      <c r="U6891" s="56" t="s">
        <v>36678</v>
      </c>
      <c r="V6891" s="56" t="s">
        <v>36664</v>
      </c>
      <c r="W6891" s="56" t="s">
        <v>7622</v>
      </c>
      <c r="X6891" s="56" t="s">
        <v>4052</v>
      </c>
      <c r="Y6891" s="56"/>
      <c r="Z6891" s="56" t="s">
        <v>36679</v>
      </c>
      <c r="AA6891" s="56" t="s">
        <v>36680</v>
      </c>
      <c r="AB6891" s="56" t="s">
        <v>36681</v>
      </c>
      <c r="AC6891" s="56" t="s">
        <v>7326</v>
      </c>
      <c r="AD6891" s="90" t="str">
        <f t="shared" si="215"/>
        <v>NA</v>
      </c>
      <c r="AE6891" s="90"/>
      <c r="AF6891" s="90"/>
      <c r="AG6891" s="90"/>
    </row>
    <row r="6892" spans="1:33">
      <c r="A6892" s="56" t="s">
        <v>40716</v>
      </c>
      <c r="B6892" s="56" t="s">
        <v>40717</v>
      </c>
      <c r="C6892" s="56" t="s">
        <v>40718</v>
      </c>
      <c r="D6892" s="56" t="s">
        <v>7717</v>
      </c>
      <c r="E6892" s="56" t="s">
        <v>10833</v>
      </c>
      <c r="F6892" s="56" t="s">
        <v>22</v>
      </c>
      <c r="G6892" s="56"/>
      <c r="H6892" s="56" t="s">
        <v>40698</v>
      </c>
      <c r="I6892" s="56" t="s">
        <v>40719</v>
      </c>
      <c r="J6892" s="56" t="s">
        <v>40720</v>
      </c>
      <c r="K6892" s="56" t="s">
        <v>87</v>
      </c>
      <c r="L6892" s="90" t="str">
        <f t="shared" si="214"/>
        <v>NA</v>
      </c>
      <c r="M6892" s="90"/>
      <c r="O6892" s="91"/>
      <c r="P6892" s="56"/>
      <c r="Q6892" s="56"/>
      <c r="R6892" s="56"/>
      <c r="S6892" s="56"/>
      <c r="T6892" s="56" t="s">
        <v>36682</v>
      </c>
      <c r="U6892" s="56" t="s">
        <v>36683</v>
      </c>
      <c r="V6892" s="56" t="s">
        <v>36664</v>
      </c>
      <c r="W6892" s="56" t="s">
        <v>7622</v>
      </c>
      <c r="X6892" s="56" t="s">
        <v>4052</v>
      </c>
      <c r="Y6892" s="56"/>
      <c r="Z6892" s="56" t="s">
        <v>36679</v>
      </c>
      <c r="AA6892" s="56" t="s">
        <v>36680</v>
      </c>
      <c r="AB6892" s="56" t="s">
        <v>36684</v>
      </c>
      <c r="AC6892" s="56" t="s">
        <v>7326</v>
      </c>
      <c r="AD6892" s="90" t="str">
        <f t="shared" si="215"/>
        <v>NA</v>
      </c>
      <c r="AE6892" s="90"/>
      <c r="AF6892" s="90"/>
      <c r="AG6892" s="90"/>
    </row>
    <row r="6893" spans="1:33">
      <c r="A6893" s="56" t="s">
        <v>40721</v>
      </c>
      <c r="B6893" s="56" t="s">
        <v>40722</v>
      </c>
      <c r="C6893" s="56" t="s">
        <v>40723</v>
      </c>
      <c r="D6893" s="56" t="s">
        <v>7717</v>
      </c>
      <c r="E6893" s="56" t="s">
        <v>97</v>
      </c>
      <c r="F6893" s="56" t="s">
        <v>22</v>
      </c>
      <c r="G6893" s="56"/>
      <c r="H6893" s="56" t="s">
        <v>40698</v>
      </c>
      <c r="I6893" s="56" t="s">
        <v>40724</v>
      </c>
      <c r="J6893" s="56" t="s">
        <v>40725</v>
      </c>
      <c r="K6893" s="56" t="s">
        <v>87</v>
      </c>
      <c r="L6893" s="90" t="str">
        <f t="shared" si="214"/>
        <v>NA</v>
      </c>
      <c r="M6893" s="90"/>
      <c r="O6893" s="91"/>
      <c r="P6893" s="56"/>
      <c r="Q6893" s="56"/>
      <c r="R6893" s="56"/>
      <c r="S6893" s="56"/>
      <c r="T6893" s="56" t="s">
        <v>36685</v>
      </c>
      <c r="U6893" s="56" t="s">
        <v>36686</v>
      </c>
      <c r="V6893" s="56" t="s">
        <v>36664</v>
      </c>
      <c r="W6893" s="56" t="s">
        <v>7622</v>
      </c>
      <c r="X6893" s="56" t="s">
        <v>36687</v>
      </c>
      <c r="Y6893" s="56"/>
      <c r="Z6893" s="56" t="s">
        <v>36688</v>
      </c>
      <c r="AA6893" s="56" t="s">
        <v>36689</v>
      </c>
      <c r="AB6893" s="56" t="s">
        <v>36690</v>
      </c>
      <c r="AC6893" s="56" t="s">
        <v>7326</v>
      </c>
      <c r="AD6893" s="90" t="str">
        <f t="shared" si="215"/>
        <v>NA</v>
      </c>
      <c r="AE6893" s="90"/>
      <c r="AF6893" s="90"/>
      <c r="AG6893" s="90"/>
    </row>
    <row r="6894" spans="1:33">
      <c r="A6894" s="56" t="s">
        <v>40726</v>
      </c>
      <c r="B6894" s="56" t="s">
        <v>40727</v>
      </c>
      <c r="C6894" s="56" t="s">
        <v>40728</v>
      </c>
      <c r="D6894" s="56" t="s">
        <v>7717</v>
      </c>
      <c r="E6894" s="56" t="s">
        <v>97</v>
      </c>
      <c r="F6894" s="56" t="s">
        <v>22</v>
      </c>
      <c r="G6894" s="56"/>
      <c r="H6894" s="56" t="s">
        <v>40729</v>
      </c>
      <c r="I6894" s="56" t="s">
        <v>40724</v>
      </c>
      <c r="J6894" s="56" t="s">
        <v>40730</v>
      </c>
      <c r="K6894" s="56" t="s">
        <v>87</v>
      </c>
      <c r="L6894" s="90" t="str">
        <f t="shared" si="214"/>
        <v>NA</v>
      </c>
      <c r="M6894" s="90"/>
      <c r="O6894" s="91"/>
      <c r="P6894" s="56"/>
      <c r="Q6894" s="56"/>
      <c r="R6894" s="56"/>
      <c r="S6894" s="56"/>
      <c r="T6894" s="56" t="s">
        <v>36691</v>
      </c>
      <c r="U6894" s="56" t="s">
        <v>36692</v>
      </c>
      <c r="V6894" s="56" t="s">
        <v>36664</v>
      </c>
      <c r="W6894" s="56" t="s">
        <v>7622</v>
      </c>
      <c r="X6894" s="56" t="s">
        <v>36687</v>
      </c>
      <c r="Y6894" s="56"/>
      <c r="Z6894" s="56" t="s">
        <v>36688</v>
      </c>
      <c r="AA6894" s="56" t="s">
        <v>36689</v>
      </c>
      <c r="AB6894" s="56" t="s">
        <v>36693</v>
      </c>
      <c r="AC6894" s="56" t="s">
        <v>7326</v>
      </c>
      <c r="AD6894" s="90" t="str">
        <f t="shared" si="215"/>
        <v>NA</v>
      </c>
      <c r="AE6894" s="90"/>
      <c r="AF6894" s="90"/>
      <c r="AG6894" s="90"/>
    </row>
    <row r="6895" spans="1:33">
      <c r="A6895" s="56" t="s">
        <v>40731</v>
      </c>
      <c r="B6895" s="56" t="s">
        <v>40732</v>
      </c>
      <c r="C6895" s="56" t="s">
        <v>40711</v>
      </c>
      <c r="D6895" s="56" t="s">
        <v>7717</v>
      </c>
      <c r="E6895" s="56" t="s">
        <v>2980</v>
      </c>
      <c r="F6895" s="56" t="s">
        <v>22</v>
      </c>
      <c r="G6895" s="56"/>
      <c r="H6895" s="56" t="s">
        <v>40698</v>
      </c>
      <c r="I6895" s="56" t="s">
        <v>7803</v>
      </c>
      <c r="J6895" s="56" t="s">
        <v>39493</v>
      </c>
      <c r="K6895" s="56" t="s">
        <v>87</v>
      </c>
      <c r="L6895" s="90" t="str">
        <f t="shared" si="214"/>
        <v>NA</v>
      </c>
      <c r="M6895" s="90"/>
      <c r="O6895" s="91"/>
      <c r="P6895" s="56"/>
      <c r="Q6895" s="56"/>
      <c r="R6895" s="56"/>
      <c r="S6895" s="56"/>
      <c r="T6895" s="56" t="s">
        <v>36694</v>
      </c>
      <c r="U6895" s="56" t="s">
        <v>36695</v>
      </c>
      <c r="V6895" s="56" t="s">
        <v>36664</v>
      </c>
      <c r="W6895" s="56" t="s">
        <v>7622</v>
      </c>
      <c r="X6895" s="56" t="s">
        <v>4082</v>
      </c>
      <c r="Y6895" s="56"/>
      <c r="Z6895" s="56" t="s">
        <v>36696</v>
      </c>
      <c r="AA6895" s="56" t="s">
        <v>36697</v>
      </c>
      <c r="AB6895" s="56" t="s">
        <v>36698</v>
      </c>
      <c r="AC6895" s="56" t="s">
        <v>7326</v>
      </c>
      <c r="AD6895" s="90" t="str">
        <f t="shared" si="215"/>
        <v>NA</v>
      </c>
      <c r="AE6895" s="90"/>
      <c r="AF6895" s="90"/>
      <c r="AG6895" s="90"/>
    </row>
    <row r="6896" spans="1:33">
      <c r="A6896" s="56" t="s">
        <v>40733</v>
      </c>
      <c r="B6896" s="56" t="s">
        <v>40734</v>
      </c>
      <c r="C6896" s="56" t="s">
        <v>40735</v>
      </c>
      <c r="D6896" s="56" t="s">
        <v>7717</v>
      </c>
      <c r="E6896" s="56" t="s">
        <v>2980</v>
      </c>
      <c r="F6896" s="56" t="s">
        <v>22</v>
      </c>
      <c r="G6896" s="56"/>
      <c r="H6896" s="56" t="s">
        <v>40698</v>
      </c>
      <c r="I6896" s="56" t="s">
        <v>7803</v>
      </c>
      <c r="J6896" s="56" t="s">
        <v>40733</v>
      </c>
      <c r="K6896" s="56" t="s">
        <v>87</v>
      </c>
      <c r="L6896" s="90" t="str">
        <f t="shared" si="214"/>
        <v>NA</v>
      </c>
      <c r="M6896" s="90"/>
      <c r="O6896" s="91"/>
      <c r="P6896" s="56"/>
      <c r="Q6896" s="56"/>
      <c r="R6896" s="56"/>
      <c r="S6896" s="56"/>
      <c r="T6896" s="56" t="s">
        <v>36699</v>
      </c>
      <c r="U6896" s="56" t="s">
        <v>36700</v>
      </c>
      <c r="V6896" s="56" t="s">
        <v>36664</v>
      </c>
      <c r="W6896" s="56" t="s">
        <v>7622</v>
      </c>
      <c r="X6896" s="56" t="s">
        <v>4082</v>
      </c>
      <c r="Y6896" s="56"/>
      <c r="Z6896" s="56" t="s">
        <v>36696</v>
      </c>
      <c r="AA6896" s="56" t="s">
        <v>36697</v>
      </c>
      <c r="AB6896" s="56" t="s">
        <v>36701</v>
      </c>
      <c r="AC6896" s="56" t="s">
        <v>7326</v>
      </c>
      <c r="AD6896" s="90" t="str">
        <f t="shared" si="215"/>
        <v>NA</v>
      </c>
      <c r="AE6896" s="90"/>
      <c r="AF6896" s="90"/>
      <c r="AG6896" s="90"/>
    </row>
    <row r="6897" spans="1:33">
      <c r="A6897" s="56" t="s">
        <v>40736</v>
      </c>
      <c r="B6897" s="56" t="s">
        <v>40737</v>
      </c>
      <c r="C6897" s="56" t="s">
        <v>40738</v>
      </c>
      <c r="D6897" s="56" t="s">
        <v>7717</v>
      </c>
      <c r="E6897" s="56" t="s">
        <v>2980</v>
      </c>
      <c r="F6897" s="56" t="s">
        <v>22</v>
      </c>
      <c r="G6897" s="56"/>
      <c r="H6897" s="56" t="s">
        <v>40698</v>
      </c>
      <c r="I6897" s="56" t="s">
        <v>7803</v>
      </c>
      <c r="J6897" s="56" t="s">
        <v>40739</v>
      </c>
      <c r="K6897" s="56" t="s">
        <v>87</v>
      </c>
      <c r="L6897" s="90" t="str">
        <f t="shared" si="214"/>
        <v>NA</v>
      </c>
      <c r="M6897" s="90"/>
      <c r="O6897" s="91"/>
      <c r="P6897" s="56"/>
      <c r="Q6897" s="56"/>
      <c r="R6897" s="56"/>
      <c r="S6897" s="56"/>
      <c r="T6897" s="56" t="s">
        <v>36702</v>
      </c>
      <c r="U6897" s="56" t="s">
        <v>36703</v>
      </c>
      <c r="V6897" s="56" t="s">
        <v>36664</v>
      </c>
      <c r="W6897" s="56" t="s">
        <v>7622</v>
      </c>
      <c r="X6897" s="56" t="s">
        <v>23797</v>
      </c>
      <c r="Y6897" s="56"/>
      <c r="Z6897" s="56" t="s">
        <v>36704</v>
      </c>
      <c r="AA6897" s="56" t="s">
        <v>36705</v>
      </c>
      <c r="AB6897" s="56" t="s">
        <v>36706</v>
      </c>
      <c r="AC6897" s="56" t="s">
        <v>7326</v>
      </c>
      <c r="AD6897" s="90" t="str">
        <f t="shared" si="215"/>
        <v>NA</v>
      </c>
      <c r="AE6897" s="90"/>
      <c r="AF6897" s="90"/>
      <c r="AG6897" s="90"/>
    </row>
    <row r="6898" spans="1:33">
      <c r="A6898" s="56" t="s">
        <v>40740</v>
      </c>
      <c r="B6898" s="56" t="s">
        <v>40741</v>
      </c>
      <c r="C6898" s="56" t="s">
        <v>40742</v>
      </c>
      <c r="D6898" s="56" t="s">
        <v>7717</v>
      </c>
      <c r="E6898" s="56" t="s">
        <v>692</v>
      </c>
      <c r="F6898" s="56" t="s">
        <v>22</v>
      </c>
      <c r="G6898" s="56"/>
      <c r="H6898" s="56" t="s">
        <v>40698</v>
      </c>
      <c r="I6898" s="56" t="s">
        <v>40743</v>
      </c>
      <c r="J6898" s="56" t="s">
        <v>39493</v>
      </c>
      <c r="K6898" s="56" t="s">
        <v>87</v>
      </c>
      <c r="L6898" s="90" t="str">
        <f t="shared" si="214"/>
        <v>NA</v>
      </c>
      <c r="M6898" s="90"/>
      <c r="O6898" s="91"/>
      <c r="P6898" s="56"/>
      <c r="Q6898" s="56"/>
      <c r="R6898" s="56"/>
      <c r="S6898" s="56"/>
      <c r="T6898" s="56" t="s">
        <v>36707</v>
      </c>
      <c r="U6898" s="56" t="s">
        <v>36708</v>
      </c>
      <c r="V6898" s="56" t="s">
        <v>36709</v>
      </c>
      <c r="W6898" s="56" t="s">
        <v>7622</v>
      </c>
      <c r="X6898" s="56" t="s">
        <v>430</v>
      </c>
      <c r="Y6898" s="56"/>
      <c r="Z6898" s="56" t="s">
        <v>36710</v>
      </c>
      <c r="AA6898" s="56" t="s">
        <v>36711</v>
      </c>
      <c r="AB6898" s="56" t="s">
        <v>36712</v>
      </c>
      <c r="AC6898" s="56" t="s">
        <v>87</v>
      </c>
      <c r="AD6898" s="90" t="str">
        <f t="shared" si="215"/>
        <v>NA</v>
      </c>
      <c r="AE6898" s="90"/>
      <c r="AF6898" s="90"/>
      <c r="AG6898" s="90"/>
    </row>
    <row r="6899" spans="1:33">
      <c r="A6899" s="56" t="s">
        <v>40744</v>
      </c>
      <c r="B6899" s="56" t="s">
        <v>40745</v>
      </c>
      <c r="C6899" s="56" t="s">
        <v>40746</v>
      </c>
      <c r="D6899" s="56" t="s">
        <v>7717</v>
      </c>
      <c r="E6899" s="56" t="s">
        <v>692</v>
      </c>
      <c r="F6899" s="56" t="s">
        <v>22</v>
      </c>
      <c r="G6899" s="56"/>
      <c r="H6899" s="56" t="s">
        <v>40698</v>
      </c>
      <c r="I6899" s="56" t="s">
        <v>40743</v>
      </c>
      <c r="J6899" s="56" t="s">
        <v>40747</v>
      </c>
      <c r="K6899" s="56" t="s">
        <v>87</v>
      </c>
      <c r="L6899" s="90" t="str">
        <f t="shared" si="214"/>
        <v>NA</v>
      </c>
      <c r="M6899" s="90"/>
      <c r="O6899" s="91"/>
      <c r="P6899" s="56"/>
      <c r="Q6899" s="56"/>
      <c r="R6899" s="56"/>
      <c r="S6899" s="56"/>
      <c r="T6899" s="56" t="s">
        <v>36713</v>
      </c>
      <c r="U6899" s="56" t="s">
        <v>36714</v>
      </c>
      <c r="V6899" s="56" t="s">
        <v>36715</v>
      </c>
      <c r="W6899" s="56" t="s">
        <v>7622</v>
      </c>
      <c r="X6899" s="56" t="s">
        <v>36716</v>
      </c>
      <c r="Y6899" s="56"/>
      <c r="Z6899" s="56" t="s">
        <v>36717</v>
      </c>
      <c r="AA6899" s="56" t="s">
        <v>36718</v>
      </c>
      <c r="AB6899" s="56" t="s">
        <v>36719</v>
      </c>
      <c r="AC6899" s="56" t="s">
        <v>87</v>
      </c>
      <c r="AD6899" s="90" t="str">
        <f t="shared" si="215"/>
        <v>NA</v>
      </c>
      <c r="AE6899" s="90"/>
      <c r="AF6899" s="90"/>
      <c r="AG6899" s="90"/>
    </row>
    <row r="6900" spans="1:33">
      <c r="A6900" s="56" t="s">
        <v>40748</v>
      </c>
      <c r="B6900" s="56" t="s">
        <v>40749</v>
      </c>
      <c r="C6900" s="56" t="s">
        <v>40702</v>
      </c>
      <c r="D6900" s="56" t="s">
        <v>7717</v>
      </c>
      <c r="E6900" s="56" t="s">
        <v>692</v>
      </c>
      <c r="F6900" s="56" t="s">
        <v>22</v>
      </c>
      <c r="G6900" s="56"/>
      <c r="H6900" s="56" t="s">
        <v>40698</v>
      </c>
      <c r="I6900" s="56" t="s">
        <v>40743</v>
      </c>
      <c r="J6900" s="56" t="s">
        <v>40748</v>
      </c>
      <c r="K6900" s="56" t="s">
        <v>87</v>
      </c>
      <c r="L6900" s="90" t="str">
        <f t="shared" si="214"/>
        <v>NA</v>
      </c>
      <c r="M6900" s="90"/>
      <c r="O6900" s="91"/>
      <c r="P6900" s="56"/>
      <c r="Q6900" s="56"/>
      <c r="R6900" s="56"/>
      <c r="S6900" s="56"/>
      <c r="T6900" s="56" t="s">
        <v>36720</v>
      </c>
      <c r="U6900" s="56" t="s">
        <v>36721</v>
      </c>
      <c r="V6900" s="56" t="s">
        <v>36722</v>
      </c>
      <c r="W6900" s="56" t="s">
        <v>7622</v>
      </c>
      <c r="X6900" s="56" t="s">
        <v>36723</v>
      </c>
      <c r="Y6900" s="56"/>
      <c r="Z6900" s="56" t="s">
        <v>36724</v>
      </c>
      <c r="AA6900" s="56" t="s">
        <v>36725</v>
      </c>
      <c r="AB6900" s="56" t="s">
        <v>36726</v>
      </c>
      <c r="AC6900" s="56" t="s">
        <v>87</v>
      </c>
      <c r="AD6900" s="90" t="str">
        <f t="shared" si="215"/>
        <v>NA</v>
      </c>
      <c r="AE6900" s="90"/>
      <c r="AF6900" s="90"/>
      <c r="AG6900" s="90"/>
    </row>
    <row r="6901" spans="1:33">
      <c r="A6901" s="56" t="s">
        <v>56435</v>
      </c>
      <c r="B6901" s="56" t="s">
        <v>40750</v>
      </c>
      <c r="C6901" s="56" t="s">
        <v>40751</v>
      </c>
      <c r="D6901" s="56" t="s">
        <v>7717</v>
      </c>
      <c r="E6901" s="56" t="s">
        <v>692</v>
      </c>
      <c r="F6901" s="56" t="s">
        <v>22</v>
      </c>
      <c r="G6901" s="56"/>
      <c r="H6901" s="56" t="s">
        <v>40698</v>
      </c>
      <c r="I6901" s="56" t="s">
        <v>40743</v>
      </c>
      <c r="J6901" s="56"/>
      <c r="K6901" s="56" t="s">
        <v>87</v>
      </c>
      <c r="L6901" s="90" t="str">
        <f t="shared" si="214"/>
        <v>NA</v>
      </c>
      <c r="M6901" s="90"/>
      <c r="O6901" s="91"/>
      <c r="P6901" s="56"/>
      <c r="Q6901" s="56"/>
      <c r="R6901" s="56"/>
      <c r="S6901" s="56"/>
      <c r="T6901" s="56" t="s">
        <v>36727</v>
      </c>
      <c r="U6901" s="56" t="s">
        <v>36728</v>
      </c>
      <c r="V6901" s="56" t="s">
        <v>36729</v>
      </c>
      <c r="W6901" s="56" t="s">
        <v>7622</v>
      </c>
      <c r="X6901" s="56" t="s">
        <v>4266</v>
      </c>
      <c r="Y6901" s="56"/>
      <c r="Z6901" s="56" t="s">
        <v>36730</v>
      </c>
      <c r="AA6901" s="56" t="s">
        <v>36731</v>
      </c>
      <c r="AB6901" s="56" t="s">
        <v>36732</v>
      </c>
      <c r="AC6901" s="56" t="s">
        <v>7326</v>
      </c>
      <c r="AD6901" s="90" t="str">
        <f t="shared" si="215"/>
        <v>NA</v>
      </c>
      <c r="AE6901" s="90"/>
      <c r="AF6901" s="90"/>
      <c r="AG6901" s="90"/>
    </row>
    <row r="6902" spans="1:33">
      <c r="A6902" s="56" t="s">
        <v>40752</v>
      </c>
      <c r="B6902" s="56" t="s">
        <v>40753</v>
      </c>
      <c r="C6902" s="56" t="s">
        <v>40754</v>
      </c>
      <c r="D6902" s="56" t="s">
        <v>7717</v>
      </c>
      <c r="E6902" s="56" t="s">
        <v>692</v>
      </c>
      <c r="F6902" s="56" t="s">
        <v>22</v>
      </c>
      <c r="G6902" s="56"/>
      <c r="H6902" s="56" t="s">
        <v>40698</v>
      </c>
      <c r="I6902" s="56" t="s">
        <v>40743</v>
      </c>
      <c r="J6902" s="56" t="s">
        <v>40755</v>
      </c>
      <c r="K6902" s="56" t="s">
        <v>87</v>
      </c>
      <c r="L6902" s="90" t="str">
        <f t="shared" si="214"/>
        <v>NA</v>
      </c>
      <c r="M6902" s="90"/>
      <c r="O6902" s="91"/>
      <c r="P6902" s="56"/>
      <c r="Q6902" s="56"/>
      <c r="R6902" s="56"/>
      <c r="S6902" s="56"/>
      <c r="T6902" s="56" t="s">
        <v>36733</v>
      </c>
      <c r="U6902" s="56" t="s">
        <v>36734</v>
      </c>
      <c r="V6902" s="56" t="s">
        <v>36729</v>
      </c>
      <c r="W6902" s="56" t="s">
        <v>7622</v>
      </c>
      <c r="X6902" s="56" t="s">
        <v>36735</v>
      </c>
      <c r="Y6902" s="56"/>
      <c r="Z6902" s="56" t="s">
        <v>36736</v>
      </c>
      <c r="AA6902" s="56" t="s">
        <v>36737</v>
      </c>
      <c r="AB6902" s="56" t="s">
        <v>36738</v>
      </c>
      <c r="AC6902" s="56" t="s">
        <v>7326</v>
      </c>
      <c r="AD6902" s="90" t="str">
        <f t="shared" si="215"/>
        <v>NA</v>
      </c>
      <c r="AE6902" s="90"/>
      <c r="AF6902" s="90"/>
      <c r="AG6902" s="90"/>
    </row>
    <row r="6903" spans="1:33">
      <c r="A6903" s="56" t="s">
        <v>40756</v>
      </c>
      <c r="B6903" s="56" t="s">
        <v>40757</v>
      </c>
      <c r="C6903" s="56" t="s">
        <v>40758</v>
      </c>
      <c r="D6903" s="56" t="s">
        <v>7717</v>
      </c>
      <c r="E6903" s="56" t="s">
        <v>692</v>
      </c>
      <c r="F6903" s="56" t="s">
        <v>22</v>
      </c>
      <c r="G6903" s="56"/>
      <c r="H6903" s="56" t="s">
        <v>40698</v>
      </c>
      <c r="I6903" s="56" t="s">
        <v>40743</v>
      </c>
      <c r="J6903" s="56" t="s">
        <v>40759</v>
      </c>
      <c r="K6903" s="56" t="s">
        <v>87</v>
      </c>
      <c r="L6903" s="90" t="str">
        <f t="shared" si="214"/>
        <v>NA</v>
      </c>
      <c r="M6903" s="90"/>
      <c r="O6903" s="91"/>
      <c r="P6903" s="56"/>
      <c r="Q6903" s="56"/>
      <c r="R6903" s="56"/>
      <c r="S6903" s="56"/>
      <c r="T6903" s="56" t="s">
        <v>36739</v>
      </c>
      <c r="U6903" s="56" t="s">
        <v>36740</v>
      </c>
      <c r="V6903" s="56" t="s">
        <v>36729</v>
      </c>
      <c r="W6903" s="56" t="s">
        <v>7622</v>
      </c>
      <c r="X6903" s="56" t="s">
        <v>36735</v>
      </c>
      <c r="Y6903" s="56"/>
      <c r="Z6903" s="56" t="s">
        <v>36741</v>
      </c>
      <c r="AA6903" s="56" t="s">
        <v>36737</v>
      </c>
      <c r="AB6903" s="56"/>
      <c r="AC6903" s="56" t="s">
        <v>7326</v>
      </c>
      <c r="AD6903" s="90" t="str">
        <f t="shared" si="215"/>
        <v>NA</v>
      </c>
      <c r="AE6903" s="90"/>
      <c r="AF6903" s="90"/>
      <c r="AG6903" s="90"/>
    </row>
    <row r="6904" spans="1:33">
      <c r="A6904" s="56" t="s">
        <v>40760</v>
      </c>
      <c r="B6904" s="56" t="s">
        <v>40761</v>
      </c>
      <c r="C6904" s="56" t="s">
        <v>40762</v>
      </c>
      <c r="D6904" s="56" t="s">
        <v>7717</v>
      </c>
      <c r="E6904" s="56" t="s">
        <v>692</v>
      </c>
      <c r="F6904" s="56" t="s">
        <v>22</v>
      </c>
      <c r="G6904" s="56"/>
      <c r="H6904" s="56" t="s">
        <v>40698</v>
      </c>
      <c r="I6904" s="56" t="s">
        <v>40743</v>
      </c>
      <c r="J6904" s="56" t="s">
        <v>40763</v>
      </c>
      <c r="K6904" s="56" t="s">
        <v>87</v>
      </c>
      <c r="L6904" s="90" t="str">
        <f t="shared" si="214"/>
        <v>NA</v>
      </c>
      <c r="M6904" s="90"/>
      <c r="O6904" s="91"/>
      <c r="P6904" s="56"/>
      <c r="Q6904" s="56"/>
      <c r="R6904" s="56"/>
      <c r="S6904" s="56"/>
      <c r="T6904" s="56" t="s">
        <v>36742</v>
      </c>
      <c r="U6904" s="56" t="s">
        <v>36743</v>
      </c>
      <c r="V6904" s="56" t="s">
        <v>36729</v>
      </c>
      <c r="W6904" s="56" t="s">
        <v>7622</v>
      </c>
      <c r="X6904" s="56" t="s">
        <v>36735</v>
      </c>
      <c r="Y6904" s="56"/>
      <c r="Z6904" s="56" t="s">
        <v>36736</v>
      </c>
      <c r="AA6904" s="56" t="s">
        <v>36737</v>
      </c>
      <c r="AB6904" s="56"/>
      <c r="AC6904" s="56" t="s">
        <v>7326</v>
      </c>
      <c r="AD6904" s="90" t="str">
        <f t="shared" si="215"/>
        <v>NA</v>
      </c>
      <c r="AE6904" s="90"/>
      <c r="AF6904" s="90"/>
      <c r="AG6904" s="90"/>
    </row>
    <row r="6905" spans="1:33">
      <c r="A6905" s="56" t="s">
        <v>40764</v>
      </c>
      <c r="B6905" s="56" t="s">
        <v>40765</v>
      </c>
      <c r="C6905" s="56" t="s">
        <v>40766</v>
      </c>
      <c r="D6905" s="56" t="s">
        <v>7717</v>
      </c>
      <c r="E6905" s="56" t="s">
        <v>692</v>
      </c>
      <c r="F6905" s="56" t="s">
        <v>22</v>
      </c>
      <c r="G6905" s="56"/>
      <c r="H6905" s="56" t="s">
        <v>40698</v>
      </c>
      <c r="I6905" s="56" t="s">
        <v>40743</v>
      </c>
      <c r="J6905" s="56" t="s">
        <v>40767</v>
      </c>
      <c r="K6905" s="56" t="s">
        <v>87</v>
      </c>
      <c r="L6905" s="90" t="str">
        <f t="shared" si="214"/>
        <v>NA</v>
      </c>
      <c r="M6905" s="90"/>
      <c r="O6905" s="91"/>
      <c r="P6905" s="56"/>
      <c r="Q6905" s="56"/>
      <c r="R6905" s="56"/>
      <c r="S6905" s="56"/>
      <c r="T6905" s="56" t="s">
        <v>56428</v>
      </c>
      <c r="U6905" s="56" t="s">
        <v>36744</v>
      </c>
      <c r="V6905" s="56" t="s">
        <v>36729</v>
      </c>
      <c r="W6905" s="56" t="s">
        <v>7622</v>
      </c>
      <c r="X6905" s="56" t="s">
        <v>4278</v>
      </c>
      <c r="Y6905" s="56"/>
      <c r="Z6905" s="56" t="s">
        <v>36745</v>
      </c>
      <c r="AA6905" s="56" t="s">
        <v>36746</v>
      </c>
      <c r="AB6905" s="56" t="s">
        <v>36747</v>
      </c>
      <c r="AC6905" s="56" t="s">
        <v>7326</v>
      </c>
      <c r="AD6905" s="90" t="str">
        <f t="shared" si="215"/>
        <v>NA</v>
      </c>
      <c r="AE6905" s="90"/>
      <c r="AF6905" s="90"/>
      <c r="AG6905" s="90"/>
    </row>
    <row r="6906" spans="1:33">
      <c r="A6906" s="56" t="s">
        <v>40768</v>
      </c>
      <c r="B6906" s="56" t="s">
        <v>40769</v>
      </c>
      <c r="C6906" s="56" t="s">
        <v>40770</v>
      </c>
      <c r="D6906" s="56" t="s">
        <v>7717</v>
      </c>
      <c r="E6906" s="56" t="s">
        <v>692</v>
      </c>
      <c r="F6906" s="56" t="s">
        <v>22</v>
      </c>
      <c r="G6906" s="56"/>
      <c r="H6906" s="56" t="s">
        <v>40698</v>
      </c>
      <c r="I6906" s="56" t="s">
        <v>40743</v>
      </c>
      <c r="J6906" s="56" t="s">
        <v>40771</v>
      </c>
      <c r="K6906" s="56" t="s">
        <v>87</v>
      </c>
      <c r="L6906" s="90" t="str">
        <f t="shared" si="214"/>
        <v>NA</v>
      </c>
      <c r="M6906" s="90"/>
      <c r="O6906" s="91"/>
      <c r="P6906" s="56"/>
      <c r="Q6906" s="56"/>
      <c r="R6906" s="56"/>
      <c r="S6906" s="56"/>
      <c r="T6906" s="56" t="s">
        <v>36748</v>
      </c>
      <c r="U6906" s="56" t="s">
        <v>36749</v>
      </c>
      <c r="V6906" s="56" t="s">
        <v>36729</v>
      </c>
      <c r="W6906" s="56" t="s">
        <v>7622</v>
      </c>
      <c r="X6906" s="56" t="s">
        <v>4278</v>
      </c>
      <c r="Y6906" s="56"/>
      <c r="Z6906" s="56" t="s">
        <v>36745</v>
      </c>
      <c r="AA6906" s="56" t="s">
        <v>36746</v>
      </c>
      <c r="AB6906" s="56" t="s">
        <v>36748</v>
      </c>
      <c r="AC6906" s="56" t="s">
        <v>7326</v>
      </c>
      <c r="AD6906" s="90" t="str">
        <f t="shared" si="215"/>
        <v>NA</v>
      </c>
      <c r="AE6906" s="90"/>
      <c r="AF6906" s="90"/>
      <c r="AG6906" s="90"/>
    </row>
    <row r="6907" spans="1:33">
      <c r="A6907" s="56" t="s">
        <v>40772</v>
      </c>
      <c r="B6907" s="56" t="s">
        <v>40773</v>
      </c>
      <c r="C6907" s="56" t="s">
        <v>40711</v>
      </c>
      <c r="D6907" s="56" t="s">
        <v>7717</v>
      </c>
      <c r="E6907" s="56" t="s">
        <v>3025</v>
      </c>
      <c r="F6907" s="56" t="s">
        <v>22</v>
      </c>
      <c r="G6907" s="56"/>
      <c r="H6907" s="56" t="s">
        <v>40698</v>
      </c>
      <c r="I6907" s="56" t="s">
        <v>40774</v>
      </c>
      <c r="J6907" s="56" t="s">
        <v>39493</v>
      </c>
      <c r="K6907" s="56" t="s">
        <v>87</v>
      </c>
      <c r="L6907" s="90" t="str">
        <f t="shared" si="214"/>
        <v>NA</v>
      </c>
      <c r="M6907" s="90"/>
      <c r="O6907" s="91"/>
      <c r="P6907" s="56"/>
      <c r="Q6907" s="56"/>
      <c r="R6907" s="56"/>
      <c r="S6907" s="56"/>
      <c r="T6907" s="56" t="s">
        <v>36750</v>
      </c>
      <c r="U6907" s="56" t="s">
        <v>36751</v>
      </c>
      <c r="V6907" s="56" t="s">
        <v>36729</v>
      </c>
      <c r="W6907" s="56" t="s">
        <v>7622</v>
      </c>
      <c r="X6907" s="56" t="s">
        <v>4278</v>
      </c>
      <c r="Y6907" s="56"/>
      <c r="Z6907" s="56" t="s">
        <v>36752</v>
      </c>
      <c r="AA6907" s="56" t="s">
        <v>36746</v>
      </c>
      <c r="AB6907" s="56" t="s">
        <v>36753</v>
      </c>
      <c r="AC6907" s="56" t="s">
        <v>7326</v>
      </c>
      <c r="AD6907" s="90" t="str">
        <f t="shared" si="215"/>
        <v>NA</v>
      </c>
      <c r="AE6907" s="90"/>
      <c r="AF6907" s="90"/>
      <c r="AG6907" s="90"/>
    </row>
    <row r="6908" spans="1:33">
      <c r="A6908" s="56" t="s">
        <v>40775</v>
      </c>
      <c r="B6908" s="56" t="s">
        <v>40776</v>
      </c>
      <c r="C6908" s="56" t="s">
        <v>40777</v>
      </c>
      <c r="D6908" s="56" t="s">
        <v>7717</v>
      </c>
      <c r="E6908" s="56" t="s">
        <v>3025</v>
      </c>
      <c r="F6908" s="56" t="s">
        <v>22</v>
      </c>
      <c r="G6908" s="56"/>
      <c r="H6908" s="56" t="s">
        <v>40698</v>
      </c>
      <c r="I6908" s="56" t="s">
        <v>40774</v>
      </c>
      <c r="J6908" s="56" t="s">
        <v>40778</v>
      </c>
      <c r="K6908" s="56" t="s">
        <v>87</v>
      </c>
      <c r="L6908" s="90" t="str">
        <f t="shared" si="214"/>
        <v>NA</v>
      </c>
      <c r="M6908" s="90"/>
      <c r="O6908" s="91"/>
      <c r="P6908" s="56"/>
      <c r="Q6908" s="56"/>
      <c r="R6908" s="56"/>
      <c r="S6908" s="56"/>
      <c r="T6908" s="56" t="s">
        <v>36754</v>
      </c>
      <c r="U6908" s="56" t="s">
        <v>36755</v>
      </c>
      <c r="V6908" s="56" t="s">
        <v>36729</v>
      </c>
      <c r="W6908" s="56" t="s">
        <v>7622</v>
      </c>
      <c r="X6908" s="56" t="s">
        <v>4278</v>
      </c>
      <c r="Y6908" s="56"/>
      <c r="Z6908" s="56" t="s">
        <v>36745</v>
      </c>
      <c r="AA6908" s="56" t="s">
        <v>36746</v>
      </c>
      <c r="AB6908" s="56"/>
      <c r="AC6908" s="56" t="s">
        <v>7326</v>
      </c>
      <c r="AD6908" s="90" t="str">
        <f t="shared" si="215"/>
        <v>NA</v>
      </c>
      <c r="AE6908" s="90"/>
      <c r="AF6908" s="90"/>
      <c r="AG6908" s="90"/>
    </row>
    <row r="6909" spans="1:33">
      <c r="A6909" s="56" t="s">
        <v>40779</v>
      </c>
      <c r="B6909" s="56" t="s">
        <v>40780</v>
      </c>
      <c r="C6909" s="56" t="s">
        <v>40781</v>
      </c>
      <c r="D6909" s="56" t="s">
        <v>7717</v>
      </c>
      <c r="E6909" s="56" t="s">
        <v>3025</v>
      </c>
      <c r="F6909" s="56" t="s">
        <v>22</v>
      </c>
      <c r="G6909" s="56"/>
      <c r="H6909" s="56" t="s">
        <v>40698</v>
      </c>
      <c r="I6909" s="56" t="s">
        <v>40774</v>
      </c>
      <c r="J6909" s="56" t="s">
        <v>40779</v>
      </c>
      <c r="K6909" s="56" t="s">
        <v>87</v>
      </c>
      <c r="L6909" s="90" t="str">
        <f t="shared" si="214"/>
        <v>NA</v>
      </c>
      <c r="M6909" s="90"/>
      <c r="O6909" s="91"/>
      <c r="P6909" s="56"/>
      <c r="Q6909" s="56"/>
      <c r="R6909" s="56"/>
      <c r="S6909" s="56"/>
      <c r="T6909" s="56" t="s">
        <v>36756</v>
      </c>
      <c r="U6909" s="56" t="s">
        <v>36757</v>
      </c>
      <c r="V6909" s="56" t="s">
        <v>36729</v>
      </c>
      <c r="W6909" s="56" t="s">
        <v>7622</v>
      </c>
      <c r="X6909" s="56" t="s">
        <v>4278</v>
      </c>
      <c r="Y6909" s="56"/>
      <c r="Z6909" s="56" t="s">
        <v>36745</v>
      </c>
      <c r="AA6909" s="56" t="s">
        <v>36746</v>
      </c>
      <c r="AB6909" s="56" t="s">
        <v>36758</v>
      </c>
      <c r="AC6909" s="56" t="s">
        <v>7326</v>
      </c>
      <c r="AD6909" s="90" t="str">
        <f t="shared" si="215"/>
        <v>NA</v>
      </c>
      <c r="AE6909" s="90"/>
      <c r="AF6909" s="90"/>
      <c r="AG6909" s="90"/>
    </row>
    <row r="6910" spans="1:33">
      <c r="A6910" s="56" t="s">
        <v>40782</v>
      </c>
      <c r="B6910" s="56" t="s">
        <v>40783</v>
      </c>
      <c r="C6910" s="56" t="s">
        <v>40784</v>
      </c>
      <c r="D6910" s="56" t="s">
        <v>7717</v>
      </c>
      <c r="E6910" s="56" t="s">
        <v>3058</v>
      </c>
      <c r="F6910" s="56" t="s">
        <v>22</v>
      </c>
      <c r="G6910" s="56"/>
      <c r="H6910" s="56" t="s">
        <v>40698</v>
      </c>
      <c r="I6910" s="56" t="s">
        <v>40785</v>
      </c>
      <c r="J6910" s="56" t="s">
        <v>39493</v>
      </c>
      <c r="K6910" s="56" t="s">
        <v>87</v>
      </c>
      <c r="L6910" s="90" t="str">
        <f t="shared" si="214"/>
        <v>NA</v>
      </c>
      <c r="M6910" s="90"/>
      <c r="O6910" s="91"/>
      <c r="P6910" s="56"/>
      <c r="Q6910" s="56"/>
      <c r="R6910" s="56"/>
      <c r="S6910" s="56"/>
      <c r="T6910" s="56" t="s">
        <v>36759</v>
      </c>
      <c r="U6910" s="56" t="s">
        <v>36760</v>
      </c>
      <c r="V6910" s="56" t="s">
        <v>36729</v>
      </c>
      <c r="W6910" s="56" t="s">
        <v>7622</v>
      </c>
      <c r="X6910" s="56" t="s">
        <v>4278</v>
      </c>
      <c r="Y6910" s="56"/>
      <c r="Z6910" s="56" t="s">
        <v>36745</v>
      </c>
      <c r="AA6910" s="56" t="s">
        <v>36746</v>
      </c>
      <c r="AB6910" s="56"/>
      <c r="AC6910" s="56" t="s">
        <v>7326</v>
      </c>
      <c r="AD6910" s="90" t="str">
        <f t="shared" si="215"/>
        <v>NA</v>
      </c>
      <c r="AE6910" s="90"/>
      <c r="AF6910" s="90"/>
      <c r="AG6910" s="90"/>
    </row>
    <row r="6911" spans="1:33">
      <c r="A6911" s="56" t="s">
        <v>40786</v>
      </c>
      <c r="B6911" s="56" t="s">
        <v>40787</v>
      </c>
      <c r="C6911" s="56" t="s">
        <v>40788</v>
      </c>
      <c r="D6911" s="56" t="s">
        <v>7717</v>
      </c>
      <c r="E6911" s="56" t="s">
        <v>10941</v>
      </c>
      <c r="F6911" s="56" t="s">
        <v>22</v>
      </c>
      <c r="G6911" s="56"/>
      <c r="H6911" s="56" t="s">
        <v>40698</v>
      </c>
      <c r="I6911" s="56" t="s">
        <v>40789</v>
      </c>
      <c r="J6911" s="56" t="s">
        <v>40790</v>
      </c>
      <c r="K6911" s="56" t="s">
        <v>87</v>
      </c>
      <c r="L6911" s="90" t="str">
        <f t="shared" si="214"/>
        <v>NA</v>
      </c>
      <c r="M6911" s="90"/>
      <c r="O6911" s="91"/>
      <c r="P6911" s="56"/>
      <c r="Q6911" s="56"/>
      <c r="R6911" s="56"/>
      <c r="S6911" s="56"/>
      <c r="T6911" s="56" t="s">
        <v>36761</v>
      </c>
      <c r="U6911" s="56" t="s">
        <v>36762</v>
      </c>
      <c r="V6911" s="56" t="s">
        <v>36729</v>
      </c>
      <c r="W6911" s="56" t="s">
        <v>7622</v>
      </c>
      <c r="X6911" s="56" t="s">
        <v>24603</v>
      </c>
      <c r="Y6911" s="56"/>
      <c r="Z6911" s="56" t="s">
        <v>36763</v>
      </c>
      <c r="AA6911" s="56" t="s">
        <v>36764</v>
      </c>
      <c r="AB6911" s="56"/>
      <c r="AC6911" s="56" t="s">
        <v>7326</v>
      </c>
      <c r="AD6911" s="90" t="str">
        <f t="shared" si="215"/>
        <v>NA</v>
      </c>
      <c r="AE6911" s="90"/>
      <c r="AF6911" s="90"/>
      <c r="AG6911" s="90"/>
    </row>
    <row r="6912" spans="1:33">
      <c r="A6912" s="56" t="s">
        <v>40791</v>
      </c>
      <c r="B6912" s="56" t="s">
        <v>40792</v>
      </c>
      <c r="C6912" s="56" t="s">
        <v>40793</v>
      </c>
      <c r="D6912" s="56" t="s">
        <v>7717</v>
      </c>
      <c r="E6912" s="56" t="s">
        <v>10941</v>
      </c>
      <c r="F6912" s="56" t="s">
        <v>22</v>
      </c>
      <c r="G6912" s="56"/>
      <c r="H6912" s="56" t="s">
        <v>40698</v>
      </c>
      <c r="I6912" s="56" t="s">
        <v>40789</v>
      </c>
      <c r="J6912" s="56" t="s">
        <v>40794</v>
      </c>
      <c r="K6912" s="56" t="s">
        <v>87</v>
      </c>
      <c r="L6912" s="90" t="str">
        <f t="shared" si="214"/>
        <v>NA</v>
      </c>
      <c r="M6912" s="90"/>
      <c r="O6912" s="91"/>
      <c r="P6912" s="56"/>
      <c r="Q6912" s="56"/>
      <c r="R6912" s="56"/>
      <c r="S6912" s="56"/>
      <c r="T6912" s="56" t="s">
        <v>36739</v>
      </c>
      <c r="U6912" s="56" t="s">
        <v>36765</v>
      </c>
      <c r="V6912" s="56" t="s">
        <v>36729</v>
      </c>
      <c r="W6912" s="56" t="s">
        <v>7622</v>
      </c>
      <c r="X6912" s="56" t="s">
        <v>4286</v>
      </c>
      <c r="Y6912" s="56"/>
      <c r="Z6912" s="56" t="s">
        <v>36766</v>
      </c>
      <c r="AA6912" s="56" t="s">
        <v>36767</v>
      </c>
      <c r="AB6912" s="56" t="s">
        <v>36768</v>
      </c>
      <c r="AC6912" s="56" t="s">
        <v>7326</v>
      </c>
      <c r="AD6912" s="90" t="str">
        <f t="shared" si="215"/>
        <v>NA</v>
      </c>
      <c r="AE6912" s="90"/>
      <c r="AF6912" s="90"/>
      <c r="AG6912" s="90"/>
    </row>
    <row r="6913" spans="1:33">
      <c r="A6913" s="56" t="s">
        <v>40795</v>
      </c>
      <c r="B6913" s="56" t="s">
        <v>40796</v>
      </c>
      <c r="C6913" s="56" t="s">
        <v>40797</v>
      </c>
      <c r="D6913" s="56" t="s">
        <v>7717</v>
      </c>
      <c r="E6913" s="56" t="s">
        <v>3101</v>
      </c>
      <c r="F6913" s="56" t="s">
        <v>22</v>
      </c>
      <c r="G6913" s="56"/>
      <c r="H6913" s="56" t="s">
        <v>40698</v>
      </c>
      <c r="I6913" s="56" t="s">
        <v>40798</v>
      </c>
      <c r="J6913" s="56" t="s">
        <v>40795</v>
      </c>
      <c r="K6913" s="56" t="s">
        <v>87</v>
      </c>
      <c r="L6913" s="90" t="str">
        <f t="shared" si="214"/>
        <v>NA</v>
      </c>
      <c r="M6913" s="90"/>
      <c r="O6913" s="91"/>
      <c r="P6913" s="56"/>
      <c r="Q6913" s="56"/>
      <c r="R6913" s="56"/>
      <c r="S6913" s="56"/>
      <c r="T6913" s="56" t="s">
        <v>36769</v>
      </c>
      <c r="U6913" s="56" t="s">
        <v>36770</v>
      </c>
      <c r="V6913" s="56" t="s">
        <v>36729</v>
      </c>
      <c r="W6913" s="56" t="s">
        <v>7622</v>
      </c>
      <c r="X6913" s="56" t="s">
        <v>4286</v>
      </c>
      <c r="Y6913" s="56"/>
      <c r="Z6913" s="56" t="s">
        <v>36766</v>
      </c>
      <c r="AA6913" s="56" t="s">
        <v>36767</v>
      </c>
      <c r="AB6913" s="56"/>
      <c r="AC6913" s="56" t="s">
        <v>7326</v>
      </c>
      <c r="AD6913" s="90" t="str">
        <f t="shared" si="215"/>
        <v>NA</v>
      </c>
      <c r="AE6913" s="90"/>
      <c r="AF6913" s="90"/>
      <c r="AG6913" s="90"/>
    </row>
    <row r="6914" spans="1:33">
      <c r="A6914" s="56" t="s">
        <v>40799</v>
      </c>
      <c r="B6914" s="56" t="s">
        <v>40800</v>
      </c>
      <c r="C6914" s="56" t="s">
        <v>40801</v>
      </c>
      <c r="D6914" s="56" t="s">
        <v>7717</v>
      </c>
      <c r="E6914" s="56" t="s">
        <v>3113</v>
      </c>
      <c r="F6914" s="56" t="s">
        <v>22</v>
      </c>
      <c r="G6914" s="56"/>
      <c r="H6914" s="56" t="s">
        <v>40698</v>
      </c>
      <c r="I6914" s="56" t="s">
        <v>40802</v>
      </c>
      <c r="J6914" s="56" t="s">
        <v>39493</v>
      </c>
      <c r="K6914" s="56" t="s">
        <v>87</v>
      </c>
      <c r="L6914" s="90" t="str">
        <f t="shared" si="214"/>
        <v>NA</v>
      </c>
      <c r="M6914" s="90"/>
      <c r="O6914" s="91"/>
      <c r="P6914" s="56"/>
      <c r="Q6914" s="56"/>
      <c r="R6914" s="56"/>
      <c r="S6914" s="56"/>
      <c r="T6914" s="56" t="s">
        <v>36771</v>
      </c>
      <c r="U6914" s="56" t="s">
        <v>36772</v>
      </c>
      <c r="V6914" s="56" t="s">
        <v>36729</v>
      </c>
      <c r="W6914" s="56" t="s">
        <v>7622</v>
      </c>
      <c r="X6914" s="56" t="s">
        <v>4286</v>
      </c>
      <c r="Y6914" s="56"/>
      <c r="Z6914" s="56" t="s">
        <v>36766</v>
      </c>
      <c r="AA6914" s="56" t="s">
        <v>36767</v>
      </c>
      <c r="AB6914" s="56"/>
      <c r="AC6914" s="56" t="s">
        <v>7326</v>
      </c>
      <c r="AD6914" s="90" t="str">
        <f t="shared" si="215"/>
        <v>NA</v>
      </c>
      <c r="AE6914" s="90"/>
      <c r="AF6914" s="90"/>
      <c r="AG6914" s="90"/>
    </row>
    <row r="6915" spans="1:33">
      <c r="A6915" s="56" t="s">
        <v>40803</v>
      </c>
      <c r="B6915" s="56" t="s">
        <v>40804</v>
      </c>
      <c r="C6915" s="56" t="s">
        <v>40801</v>
      </c>
      <c r="D6915" s="56" t="s">
        <v>7717</v>
      </c>
      <c r="E6915" s="56" t="s">
        <v>3113</v>
      </c>
      <c r="F6915" s="56" t="s">
        <v>22</v>
      </c>
      <c r="G6915" s="56"/>
      <c r="H6915" s="56" t="s">
        <v>40698</v>
      </c>
      <c r="I6915" s="56" t="s">
        <v>40802</v>
      </c>
      <c r="J6915" s="56" t="s">
        <v>39493</v>
      </c>
      <c r="K6915" s="56" t="s">
        <v>87</v>
      </c>
      <c r="L6915" s="90" t="str">
        <f t="shared" ref="L6915:L6978" si="216">IF($P$3&lt;&gt;"",IF(ISNUMBER(SEARCH("*"&amp;$P$3&amp;"*", A6915)),A6915, IF(ISNUMBER(SEARCH("*"&amp;$P$3&amp;"*", H6915)),A6915, IF(ISNUMBER(SEARCH("*"&amp;$P$3&amp;"*", G6915)),A6915, IF(ISNUMBER(SEARCH("*"&amp;$P$3&amp;"*", J6915)),A6915,  IF(ISNUMBER(SEARCH("*"&amp;$P$3&amp;"*", E6915)),A6915, "NA"))))),"NA")</f>
        <v>NA</v>
      </c>
      <c r="M6915" s="90"/>
      <c r="O6915" s="91"/>
      <c r="P6915" s="56"/>
      <c r="Q6915" s="56"/>
      <c r="R6915" s="56"/>
      <c r="S6915" s="56"/>
      <c r="T6915" s="56" t="s">
        <v>36773</v>
      </c>
      <c r="U6915" s="56" t="s">
        <v>36774</v>
      </c>
      <c r="V6915" s="56" t="s">
        <v>36729</v>
      </c>
      <c r="W6915" s="56" t="s">
        <v>7622</v>
      </c>
      <c r="X6915" s="56" t="s">
        <v>36775</v>
      </c>
      <c r="Y6915" s="56"/>
      <c r="Z6915" s="56" t="s">
        <v>36776</v>
      </c>
      <c r="AA6915" s="56" t="s">
        <v>36777</v>
      </c>
      <c r="AB6915" s="56" t="s">
        <v>36778</v>
      </c>
      <c r="AC6915" s="56" t="s">
        <v>7326</v>
      </c>
      <c r="AD6915" s="90" t="str">
        <f t="shared" ref="AD6915:AD6978" si="217">IF($P$19&lt;&gt;"",IF(ISNUMBER(SEARCH($P$19, V6915)),T6915, "NA"),"NA")</f>
        <v>NA</v>
      </c>
      <c r="AE6915" s="90"/>
      <c r="AF6915" s="90"/>
      <c r="AG6915" s="90"/>
    </row>
    <row r="6916" spans="1:33">
      <c r="A6916" s="56" t="s">
        <v>40805</v>
      </c>
      <c r="B6916" s="56" t="s">
        <v>40806</v>
      </c>
      <c r="C6916" s="56" t="s">
        <v>40807</v>
      </c>
      <c r="D6916" s="56" t="s">
        <v>7717</v>
      </c>
      <c r="E6916" s="56" t="s">
        <v>3113</v>
      </c>
      <c r="F6916" s="56" t="s">
        <v>22</v>
      </c>
      <c r="G6916" s="56"/>
      <c r="H6916" s="56" t="s">
        <v>40698</v>
      </c>
      <c r="I6916" s="56" t="s">
        <v>40802</v>
      </c>
      <c r="J6916" s="56" t="s">
        <v>40808</v>
      </c>
      <c r="K6916" s="56" t="s">
        <v>87</v>
      </c>
      <c r="L6916" s="90" t="str">
        <f t="shared" si="216"/>
        <v>NA</v>
      </c>
      <c r="M6916" s="90"/>
      <c r="O6916" s="91"/>
      <c r="P6916" s="56"/>
      <c r="Q6916" s="56"/>
      <c r="R6916" s="56"/>
      <c r="S6916" s="56"/>
      <c r="T6916" s="56" t="s">
        <v>36779</v>
      </c>
      <c r="U6916" s="56" t="s">
        <v>36780</v>
      </c>
      <c r="V6916" s="56" t="s">
        <v>36729</v>
      </c>
      <c r="W6916" s="56" t="s">
        <v>7622</v>
      </c>
      <c r="X6916" s="56" t="s">
        <v>36781</v>
      </c>
      <c r="Y6916" s="56"/>
      <c r="Z6916" s="56" t="s">
        <v>36782</v>
      </c>
      <c r="AA6916" s="56" t="s">
        <v>36783</v>
      </c>
      <c r="AB6916" s="56"/>
      <c r="AC6916" s="56" t="s">
        <v>7326</v>
      </c>
      <c r="AD6916" s="90" t="str">
        <f t="shared" si="217"/>
        <v>NA</v>
      </c>
      <c r="AE6916" s="90"/>
      <c r="AF6916" s="90"/>
      <c r="AG6916" s="90"/>
    </row>
    <row r="6917" spans="1:33">
      <c r="A6917" s="56" t="s">
        <v>40809</v>
      </c>
      <c r="B6917" s="56" t="s">
        <v>40810</v>
      </c>
      <c r="C6917" s="56" t="s">
        <v>40811</v>
      </c>
      <c r="D6917" s="56" t="s">
        <v>7717</v>
      </c>
      <c r="E6917" s="56" t="s">
        <v>6127</v>
      </c>
      <c r="F6917" s="56" t="s">
        <v>22</v>
      </c>
      <c r="G6917" s="56"/>
      <c r="H6917" s="56" t="s">
        <v>40812</v>
      </c>
      <c r="I6917" s="56" t="s">
        <v>40813</v>
      </c>
      <c r="J6917" s="56"/>
      <c r="K6917" s="56" t="s">
        <v>87</v>
      </c>
      <c r="L6917" s="90" t="str">
        <f t="shared" si="216"/>
        <v>NA</v>
      </c>
      <c r="M6917" s="90"/>
      <c r="O6917" s="91"/>
      <c r="P6917" s="56"/>
      <c r="Q6917" s="56"/>
      <c r="R6917" s="56"/>
      <c r="S6917" s="56"/>
      <c r="T6917" s="56" t="s">
        <v>36784</v>
      </c>
      <c r="U6917" s="56" t="s">
        <v>36785</v>
      </c>
      <c r="V6917" s="56" t="s">
        <v>36729</v>
      </c>
      <c r="W6917" s="56" t="s">
        <v>7622</v>
      </c>
      <c r="X6917" s="56" t="s">
        <v>36786</v>
      </c>
      <c r="Y6917" s="56"/>
      <c r="Z6917" s="56" t="s">
        <v>36787</v>
      </c>
      <c r="AA6917" s="56" t="s">
        <v>36788</v>
      </c>
      <c r="AB6917" s="56" t="s">
        <v>36789</v>
      </c>
      <c r="AC6917" s="56" t="s">
        <v>7326</v>
      </c>
      <c r="AD6917" s="90" t="str">
        <f t="shared" si="217"/>
        <v>NA</v>
      </c>
      <c r="AE6917" s="90"/>
      <c r="AF6917" s="90"/>
      <c r="AG6917" s="90"/>
    </row>
    <row r="6918" spans="1:33">
      <c r="A6918" s="56" t="s">
        <v>40814</v>
      </c>
      <c r="B6918" s="56" t="s">
        <v>40815</v>
      </c>
      <c r="C6918" s="56" t="s">
        <v>40816</v>
      </c>
      <c r="D6918" s="56" t="s">
        <v>7717</v>
      </c>
      <c r="E6918" s="56" t="s">
        <v>3126</v>
      </c>
      <c r="F6918" s="56" t="s">
        <v>22</v>
      </c>
      <c r="G6918" s="56"/>
      <c r="H6918" s="56" t="s">
        <v>40817</v>
      </c>
      <c r="I6918" s="56" t="s">
        <v>40818</v>
      </c>
      <c r="J6918" s="56" t="s">
        <v>40819</v>
      </c>
      <c r="K6918" s="56" t="s">
        <v>87</v>
      </c>
      <c r="L6918" s="90" t="str">
        <f t="shared" si="216"/>
        <v>NA</v>
      </c>
      <c r="M6918" s="90"/>
      <c r="O6918" s="91"/>
      <c r="P6918" s="56"/>
      <c r="Q6918" s="56"/>
      <c r="R6918" s="56"/>
      <c r="S6918" s="56"/>
      <c r="T6918" s="56" t="s">
        <v>36790</v>
      </c>
      <c r="U6918" s="56" t="s">
        <v>36791</v>
      </c>
      <c r="V6918" s="56" t="s">
        <v>36792</v>
      </c>
      <c r="W6918" s="56" t="s">
        <v>7622</v>
      </c>
      <c r="X6918" s="56" t="s">
        <v>36793</v>
      </c>
      <c r="Y6918" s="56"/>
      <c r="Z6918" s="56" t="s">
        <v>36794</v>
      </c>
      <c r="AA6918" s="56" t="s">
        <v>36795</v>
      </c>
      <c r="AB6918" s="56" t="s">
        <v>36790</v>
      </c>
      <c r="AC6918" s="56" t="s">
        <v>87</v>
      </c>
      <c r="AD6918" s="90" t="str">
        <f t="shared" si="217"/>
        <v>NA</v>
      </c>
      <c r="AE6918" s="90"/>
      <c r="AF6918" s="90"/>
      <c r="AG6918" s="90"/>
    </row>
    <row r="6919" spans="1:33">
      <c r="A6919" s="56" t="s">
        <v>40820</v>
      </c>
      <c r="B6919" s="56" t="s">
        <v>40821</v>
      </c>
      <c r="C6919" s="56" t="s">
        <v>40822</v>
      </c>
      <c r="D6919" s="56" t="s">
        <v>7717</v>
      </c>
      <c r="E6919" s="56" t="s">
        <v>6146</v>
      </c>
      <c r="F6919" s="56" t="s">
        <v>22</v>
      </c>
      <c r="G6919" s="56"/>
      <c r="H6919" s="56" t="s">
        <v>40823</v>
      </c>
      <c r="I6919" s="56" t="s">
        <v>40824</v>
      </c>
      <c r="J6919" s="56" t="s">
        <v>40825</v>
      </c>
      <c r="K6919" s="56" t="s">
        <v>87</v>
      </c>
      <c r="L6919" s="90" t="str">
        <f t="shared" si="216"/>
        <v>NA</v>
      </c>
      <c r="M6919" s="90"/>
      <c r="O6919" s="91"/>
      <c r="P6919" s="56"/>
      <c r="Q6919" s="56"/>
      <c r="R6919" s="56"/>
      <c r="S6919" s="56"/>
      <c r="T6919" s="56" t="s">
        <v>36796</v>
      </c>
      <c r="U6919" s="56" t="s">
        <v>36797</v>
      </c>
      <c r="V6919" s="56" t="s">
        <v>36729</v>
      </c>
      <c r="W6919" s="56" t="s">
        <v>7622</v>
      </c>
      <c r="X6919" s="56" t="s">
        <v>4327</v>
      </c>
      <c r="Y6919" s="56"/>
      <c r="Z6919" s="56" t="s">
        <v>36798</v>
      </c>
      <c r="AA6919" s="56" t="s">
        <v>36799</v>
      </c>
      <c r="AB6919" s="56" t="s">
        <v>36800</v>
      </c>
      <c r="AC6919" s="56" t="s">
        <v>7326</v>
      </c>
      <c r="AD6919" s="90" t="str">
        <f t="shared" si="217"/>
        <v>NA</v>
      </c>
      <c r="AE6919" s="90"/>
      <c r="AF6919" s="90"/>
      <c r="AG6919" s="90"/>
    </row>
    <row r="6920" spans="1:33">
      <c r="A6920" s="56" t="s">
        <v>40826</v>
      </c>
      <c r="B6920" s="56" t="s">
        <v>40827</v>
      </c>
      <c r="C6920" s="56" t="s">
        <v>40828</v>
      </c>
      <c r="D6920" s="56" t="s">
        <v>7717</v>
      </c>
      <c r="E6920" s="56" t="s">
        <v>6156</v>
      </c>
      <c r="F6920" s="56" t="s">
        <v>22</v>
      </c>
      <c r="G6920" s="56"/>
      <c r="H6920" s="56" t="s">
        <v>40829</v>
      </c>
      <c r="I6920" s="56" t="s">
        <v>40830</v>
      </c>
      <c r="J6920" s="56"/>
      <c r="K6920" s="56" t="s">
        <v>87</v>
      </c>
      <c r="L6920" s="90" t="str">
        <f t="shared" si="216"/>
        <v>NA</v>
      </c>
      <c r="M6920" s="90"/>
      <c r="O6920" s="91"/>
      <c r="P6920" s="56"/>
      <c r="Q6920" s="56"/>
      <c r="R6920" s="56"/>
      <c r="S6920" s="56"/>
      <c r="T6920" s="56" t="s">
        <v>36801</v>
      </c>
      <c r="U6920" s="56" t="s">
        <v>36802</v>
      </c>
      <c r="V6920" s="56" t="s">
        <v>36729</v>
      </c>
      <c r="W6920" s="56" t="s">
        <v>7622</v>
      </c>
      <c r="X6920" s="56" t="s">
        <v>4327</v>
      </c>
      <c r="Y6920" s="56"/>
      <c r="Z6920" s="56" t="s">
        <v>36798</v>
      </c>
      <c r="AA6920" s="56" t="s">
        <v>36799</v>
      </c>
      <c r="AB6920" s="56" t="s">
        <v>36803</v>
      </c>
      <c r="AC6920" s="56" t="s">
        <v>7326</v>
      </c>
      <c r="AD6920" s="90" t="str">
        <f t="shared" si="217"/>
        <v>NA</v>
      </c>
      <c r="AE6920" s="90"/>
      <c r="AF6920" s="90"/>
      <c r="AG6920" s="90"/>
    </row>
    <row r="6921" spans="1:33">
      <c r="A6921" s="56" t="s">
        <v>40831</v>
      </c>
      <c r="B6921" s="56" t="s">
        <v>40832</v>
      </c>
      <c r="C6921" s="56" t="s">
        <v>40833</v>
      </c>
      <c r="D6921" s="56" t="s">
        <v>7717</v>
      </c>
      <c r="E6921" s="56" t="s">
        <v>6164</v>
      </c>
      <c r="F6921" s="56" t="s">
        <v>22</v>
      </c>
      <c r="G6921" s="56"/>
      <c r="H6921" s="56" t="s">
        <v>40834</v>
      </c>
      <c r="I6921" s="56" t="s">
        <v>40835</v>
      </c>
      <c r="J6921" s="56"/>
      <c r="K6921" s="56" t="s">
        <v>87</v>
      </c>
      <c r="L6921" s="90" t="str">
        <f t="shared" si="216"/>
        <v>NA</v>
      </c>
      <c r="M6921" s="90"/>
      <c r="O6921" s="91"/>
      <c r="P6921" s="56"/>
      <c r="Q6921" s="56"/>
      <c r="R6921" s="56"/>
      <c r="S6921" s="56"/>
      <c r="T6921" s="56" t="s">
        <v>36804</v>
      </c>
      <c r="U6921" s="56" t="s">
        <v>36805</v>
      </c>
      <c r="V6921" s="56" t="s">
        <v>36729</v>
      </c>
      <c r="W6921" s="56" t="s">
        <v>7622</v>
      </c>
      <c r="X6921" s="56" t="s">
        <v>4327</v>
      </c>
      <c r="Y6921" s="56"/>
      <c r="Z6921" s="56" t="s">
        <v>36806</v>
      </c>
      <c r="AA6921" s="56" t="s">
        <v>36799</v>
      </c>
      <c r="AB6921" s="56" t="s">
        <v>36807</v>
      </c>
      <c r="AC6921" s="56" t="s">
        <v>7326</v>
      </c>
      <c r="AD6921" s="90" t="str">
        <f t="shared" si="217"/>
        <v>NA</v>
      </c>
      <c r="AE6921" s="90"/>
      <c r="AF6921" s="90"/>
      <c r="AG6921" s="90"/>
    </row>
    <row r="6922" spans="1:33">
      <c r="A6922" s="56" t="s">
        <v>40836</v>
      </c>
      <c r="B6922" s="56" t="s">
        <v>40837</v>
      </c>
      <c r="C6922" s="56" t="s">
        <v>40838</v>
      </c>
      <c r="D6922" s="56" t="s">
        <v>7717</v>
      </c>
      <c r="E6922" s="56" t="s">
        <v>679</v>
      </c>
      <c r="F6922" s="56" t="s">
        <v>22</v>
      </c>
      <c r="G6922" s="56"/>
      <c r="H6922" s="56" t="s">
        <v>40839</v>
      </c>
      <c r="I6922" s="56" t="s">
        <v>40840</v>
      </c>
      <c r="J6922" s="56"/>
      <c r="K6922" s="56" t="s">
        <v>87</v>
      </c>
      <c r="L6922" s="90" t="str">
        <f t="shared" si="216"/>
        <v>NA</v>
      </c>
      <c r="M6922" s="90"/>
      <c r="O6922" s="91"/>
      <c r="P6922" s="56"/>
      <c r="Q6922" s="56"/>
      <c r="R6922" s="56"/>
      <c r="S6922" s="56"/>
      <c r="T6922" s="56" t="s">
        <v>36808</v>
      </c>
      <c r="U6922" s="56" t="s">
        <v>36809</v>
      </c>
      <c r="V6922" s="56" t="s">
        <v>36729</v>
      </c>
      <c r="W6922" s="56" t="s">
        <v>7622</v>
      </c>
      <c r="X6922" s="56" t="s">
        <v>4327</v>
      </c>
      <c r="Y6922" s="56"/>
      <c r="Z6922" s="56" t="s">
        <v>36798</v>
      </c>
      <c r="AA6922" s="56" t="s">
        <v>36799</v>
      </c>
      <c r="AB6922" s="56" t="s">
        <v>36810</v>
      </c>
      <c r="AC6922" s="56" t="s">
        <v>7326</v>
      </c>
      <c r="AD6922" s="90" t="str">
        <f t="shared" si="217"/>
        <v>NA</v>
      </c>
      <c r="AE6922" s="90"/>
      <c r="AF6922" s="90"/>
      <c r="AG6922" s="90"/>
    </row>
    <row r="6923" spans="1:33">
      <c r="A6923" s="56" t="s">
        <v>40841</v>
      </c>
      <c r="B6923" s="56" t="s">
        <v>40842</v>
      </c>
      <c r="C6923" s="56" t="s">
        <v>40843</v>
      </c>
      <c r="D6923" s="56" t="s">
        <v>7717</v>
      </c>
      <c r="E6923" s="56" t="s">
        <v>679</v>
      </c>
      <c r="F6923" s="56" t="s">
        <v>22</v>
      </c>
      <c r="G6923" s="56"/>
      <c r="H6923" s="56" t="s">
        <v>40839</v>
      </c>
      <c r="I6923" s="56" t="s">
        <v>40840</v>
      </c>
      <c r="J6923" s="56"/>
      <c r="K6923" s="56" t="s">
        <v>87</v>
      </c>
      <c r="L6923" s="90" t="str">
        <f t="shared" si="216"/>
        <v>NA</v>
      </c>
      <c r="M6923" s="90"/>
      <c r="O6923" s="91"/>
      <c r="P6923" s="56"/>
      <c r="Q6923" s="56"/>
      <c r="R6923" s="56"/>
      <c r="S6923" s="56"/>
      <c r="T6923" s="56" t="s">
        <v>36811</v>
      </c>
      <c r="U6923" s="56" t="s">
        <v>36812</v>
      </c>
      <c r="V6923" s="56" t="s">
        <v>36729</v>
      </c>
      <c r="W6923" s="56" t="s">
        <v>7622</v>
      </c>
      <c r="X6923" s="56" t="s">
        <v>4327</v>
      </c>
      <c r="Y6923" s="56"/>
      <c r="Z6923" s="56" t="s">
        <v>36806</v>
      </c>
      <c r="AA6923" s="56" t="s">
        <v>36799</v>
      </c>
      <c r="AB6923" s="56"/>
      <c r="AC6923" s="56" t="s">
        <v>7326</v>
      </c>
      <c r="AD6923" s="90" t="str">
        <f t="shared" si="217"/>
        <v>NA</v>
      </c>
      <c r="AE6923" s="90"/>
      <c r="AF6923" s="90"/>
      <c r="AG6923" s="90"/>
    </row>
    <row r="6924" spans="1:33">
      <c r="A6924" s="56" t="s">
        <v>40844</v>
      </c>
      <c r="B6924" s="56" t="s">
        <v>40845</v>
      </c>
      <c r="C6924" s="56" t="s">
        <v>40846</v>
      </c>
      <c r="D6924" s="56" t="s">
        <v>7717</v>
      </c>
      <c r="E6924" s="56" t="s">
        <v>679</v>
      </c>
      <c r="F6924" s="56" t="s">
        <v>22</v>
      </c>
      <c r="G6924" s="56"/>
      <c r="H6924" s="56" t="s">
        <v>40839</v>
      </c>
      <c r="I6924" s="56" t="s">
        <v>40840</v>
      </c>
      <c r="J6924" s="56" t="s">
        <v>40844</v>
      </c>
      <c r="K6924" s="56" t="s">
        <v>87</v>
      </c>
      <c r="L6924" s="90" t="str">
        <f t="shared" si="216"/>
        <v>NA</v>
      </c>
      <c r="M6924" s="90"/>
      <c r="O6924" s="91"/>
      <c r="P6924" s="56"/>
      <c r="Q6924" s="56"/>
      <c r="R6924" s="56"/>
      <c r="S6924" s="56"/>
      <c r="T6924" s="56" t="s">
        <v>36813</v>
      </c>
      <c r="U6924" s="56" t="s">
        <v>36814</v>
      </c>
      <c r="V6924" s="56" t="s">
        <v>36729</v>
      </c>
      <c r="W6924" s="56" t="s">
        <v>7622</v>
      </c>
      <c r="X6924" s="56" t="s">
        <v>9101</v>
      </c>
      <c r="Y6924" s="56"/>
      <c r="Z6924" s="56" t="s">
        <v>36815</v>
      </c>
      <c r="AA6924" s="56" t="s">
        <v>36816</v>
      </c>
      <c r="AB6924" s="56"/>
      <c r="AC6924" s="56" t="s">
        <v>7326</v>
      </c>
      <c r="AD6924" s="90" t="str">
        <f t="shared" si="217"/>
        <v>NA</v>
      </c>
      <c r="AE6924" s="90"/>
      <c r="AF6924" s="90"/>
      <c r="AG6924" s="90"/>
    </row>
    <row r="6925" spans="1:33">
      <c r="A6925" s="56" t="s">
        <v>40847</v>
      </c>
      <c r="B6925" s="56" t="s">
        <v>40848</v>
      </c>
      <c r="C6925" s="56" t="s">
        <v>40849</v>
      </c>
      <c r="D6925" s="56" t="s">
        <v>7717</v>
      </c>
      <c r="E6925" s="56" t="s">
        <v>6183</v>
      </c>
      <c r="F6925" s="56" t="s">
        <v>22</v>
      </c>
      <c r="G6925" s="56"/>
      <c r="H6925" s="56" t="s">
        <v>40850</v>
      </c>
      <c r="I6925" s="56" t="s">
        <v>40851</v>
      </c>
      <c r="J6925" s="56" t="s">
        <v>40852</v>
      </c>
      <c r="K6925" s="56" t="s">
        <v>87</v>
      </c>
      <c r="L6925" s="90" t="str">
        <f t="shared" si="216"/>
        <v>NA</v>
      </c>
      <c r="M6925" s="90"/>
      <c r="O6925" s="91"/>
      <c r="P6925" s="56"/>
      <c r="Q6925" s="56"/>
      <c r="R6925" s="56"/>
      <c r="S6925" s="56"/>
      <c r="T6925" s="56" t="s">
        <v>36817</v>
      </c>
      <c r="U6925" s="56" t="s">
        <v>36818</v>
      </c>
      <c r="V6925" s="56" t="s">
        <v>36729</v>
      </c>
      <c r="W6925" s="56" t="s">
        <v>7622</v>
      </c>
      <c r="X6925" s="56" t="s">
        <v>9101</v>
      </c>
      <c r="Y6925" s="56"/>
      <c r="Z6925" s="56" t="s">
        <v>36815</v>
      </c>
      <c r="AA6925" s="56" t="s">
        <v>36816</v>
      </c>
      <c r="AB6925" s="56"/>
      <c r="AC6925" s="56" t="s">
        <v>7326</v>
      </c>
      <c r="AD6925" s="90" t="str">
        <f t="shared" si="217"/>
        <v>NA</v>
      </c>
      <c r="AE6925" s="90"/>
      <c r="AF6925" s="90"/>
      <c r="AG6925" s="90"/>
    </row>
    <row r="6926" spans="1:33">
      <c r="A6926" s="56" t="s">
        <v>40853</v>
      </c>
      <c r="B6926" s="56" t="s">
        <v>40854</v>
      </c>
      <c r="C6926" s="56" t="s">
        <v>40855</v>
      </c>
      <c r="D6926" s="56" t="s">
        <v>7717</v>
      </c>
      <c r="E6926" s="56" t="s">
        <v>6183</v>
      </c>
      <c r="F6926" s="56" t="s">
        <v>22</v>
      </c>
      <c r="G6926" s="56"/>
      <c r="H6926" s="56" t="s">
        <v>40850</v>
      </c>
      <c r="I6926" s="56" t="s">
        <v>40851</v>
      </c>
      <c r="J6926" s="56"/>
      <c r="K6926" s="56" t="s">
        <v>87</v>
      </c>
      <c r="L6926" s="90" t="str">
        <f t="shared" si="216"/>
        <v>NA</v>
      </c>
      <c r="M6926" s="90"/>
      <c r="O6926" s="91"/>
      <c r="P6926" s="56"/>
      <c r="Q6926" s="56"/>
      <c r="R6926" s="56"/>
      <c r="S6926" s="56"/>
      <c r="T6926" s="56" t="s">
        <v>36819</v>
      </c>
      <c r="U6926" s="56" t="s">
        <v>36820</v>
      </c>
      <c r="V6926" s="56" t="s">
        <v>36821</v>
      </c>
      <c r="W6926" s="56" t="s">
        <v>7622</v>
      </c>
      <c r="X6926" s="56" t="s">
        <v>4347</v>
      </c>
      <c r="Y6926" s="56"/>
      <c r="Z6926" s="56" t="s">
        <v>36822</v>
      </c>
      <c r="AA6926" s="56" t="s">
        <v>36823</v>
      </c>
      <c r="AB6926" s="56" t="s">
        <v>36824</v>
      </c>
      <c r="AC6926" s="56" t="s">
        <v>87</v>
      </c>
      <c r="AD6926" s="90" t="str">
        <f t="shared" si="217"/>
        <v>NA</v>
      </c>
      <c r="AE6926" s="90"/>
      <c r="AF6926" s="90"/>
      <c r="AG6926" s="90"/>
    </row>
    <row r="6927" spans="1:33">
      <c r="A6927" s="56" t="s">
        <v>40856</v>
      </c>
      <c r="B6927" s="56" t="s">
        <v>40857</v>
      </c>
      <c r="C6927" s="56" t="s">
        <v>40858</v>
      </c>
      <c r="D6927" s="56" t="s">
        <v>7717</v>
      </c>
      <c r="E6927" s="56" t="s">
        <v>6183</v>
      </c>
      <c r="F6927" s="56" t="s">
        <v>22</v>
      </c>
      <c r="G6927" s="56"/>
      <c r="H6927" s="56" t="s">
        <v>40850</v>
      </c>
      <c r="I6927" s="56" t="s">
        <v>40851</v>
      </c>
      <c r="J6927" s="56" t="s">
        <v>40859</v>
      </c>
      <c r="K6927" s="56" t="s">
        <v>87</v>
      </c>
      <c r="L6927" s="90" t="str">
        <f t="shared" si="216"/>
        <v>NA</v>
      </c>
      <c r="M6927" s="90"/>
      <c r="O6927" s="91"/>
      <c r="P6927" s="56"/>
      <c r="Q6927" s="56"/>
      <c r="R6927" s="56"/>
      <c r="S6927" s="56"/>
      <c r="T6927" s="56" t="s">
        <v>36825</v>
      </c>
      <c r="U6927" s="56" t="s">
        <v>36826</v>
      </c>
      <c r="V6927" s="56" t="s">
        <v>36827</v>
      </c>
      <c r="W6927" s="56" t="s">
        <v>7622</v>
      </c>
      <c r="X6927" s="56" t="s">
        <v>4451</v>
      </c>
      <c r="Y6927" s="56"/>
      <c r="Z6927" s="56" t="s">
        <v>36828</v>
      </c>
      <c r="AA6927" s="56" t="s">
        <v>36829</v>
      </c>
      <c r="AB6927" s="56" t="s">
        <v>36830</v>
      </c>
      <c r="AC6927" s="56" t="s">
        <v>87</v>
      </c>
      <c r="AD6927" s="90" t="str">
        <f t="shared" si="217"/>
        <v>NA</v>
      </c>
      <c r="AE6927" s="90"/>
      <c r="AF6927" s="90"/>
      <c r="AG6927" s="90"/>
    </row>
    <row r="6928" spans="1:33">
      <c r="A6928" s="56" t="s">
        <v>40860</v>
      </c>
      <c r="B6928" s="56" t="s">
        <v>40861</v>
      </c>
      <c r="C6928" s="56" t="s">
        <v>40862</v>
      </c>
      <c r="D6928" s="56" t="s">
        <v>7717</v>
      </c>
      <c r="E6928" s="56" t="s">
        <v>12299</v>
      </c>
      <c r="F6928" s="56" t="s">
        <v>22</v>
      </c>
      <c r="G6928" s="56"/>
      <c r="H6928" s="56" t="s">
        <v>40863</v>
      </c>
      <c r="I6928" s="56" t="s">
        <v>40864</v>
      </c>
      <c r="J6928" s="56" t="s">
        <v>40865</v>
      </c>
      <c r="K6928" s="56" t="s">
        <v>87</v>
      </c>
      <c r="L6928" s="90" t="str">
        <f t="shared" si="216"/>
        <v>NA</v>
      </c>
      <c r="M6928" s="90"/>
      <c r="O6928" s="91"/>
      <c r="P6928" s="56"/>
      <c r="Q6928" s="56"/>
      <c r="R6928" s="56"/>
      <c r="S6928" s="56"/>
      <c r="T6928" s="56" t="s">
        <v>36831</v>
      </c>
      <c r="U6928" s="56" t="s">
        <v>36832</v>
      </c>
      <c r="V6928" s="56" t="s">
        <v>36390</v>
      </c>
      <c r="W6928" s="56" t="s">
        <v>7622</v>
      </c>
      <c r="X6928" s="56" t="s">
        <v>36833</v>
      </c>
      <c r="Y6928" s="56"/>
      <c r="Z6928" s="56" t="s">
        <v>36834</v>
      </c>
      <c r="AA6928" s="56" t="s">
        <v>36835</v>
      </c>
      <c r="AB6928" s="56" t="s">
        <v>36396</v>
      </c>
      <c r="AC6928" s="56" t="s">
        <v>7326</v>
      </c>
      <c r="AD6928" s="90" t="str">
        <f t="shared" si="217"/>
        <v>NA</v>
      </c>
      <c r="AE6928" s="90"/>
      <c r="AF6928" s="90"/>
      <c r="AG6928" s="90"/>
    </row>
    <row r="6929" spans="1:33">
      <c r="A6929" s="56" t="s">
        <v>40866</v>
      </c>
      <c r="B6929" s="56" t="s">
        <v>40867</v>
      </c>
      <c r="C6929" s="56" t="s">
        <v>40868</v>
      </c>
      <c r="D6929" s="56" t="s">
        <v>7717</v>
      </c>
      <c r="E6929" s="56" t="s">
        <v>6201</v>
      </c>
      <c r="F6929" s="56" t="s">
        <v>22</v>
      </c>
      <c r="G6929" s="56"/>
      <c r="H6929" s="56" t="s">
        <v>40869</v>
      </c>
      <c r="I6929" s="56" t="s">
        <v>40870</v>
      </c>
      <c r="J6929" s="56" t="s">
        <v>40871</v>
      </c>
      <c r="K6929" s="56" t="s">
        <v>87</v>
      </c>
      <c r="L6929" s="90" t="str">
        <f t="shared" si="216"/>
        <v>NA</v>
      </c>
      <c r="M6929" s="90"/>
      <c r="O6929" s="91"/>
      <c r="P6929" s="56"/>
      <c r="Q6929" s="56"/>
      <c r="R6929" s="56"/>
      <c r="S6929" s="56"/>
      <c r="T6929" s="56" t="s">
        <v>36836</v>
      </c>
      <c r="U6929" s="56" t="s">
        <v>36837</v>
      </c>
      <c r="V6929" s="56" t="s">
        <v>36838</v>
      </c>
      <c r="W6929" s="56" t="s">
        <v>7622</v>
      </c>
      <c r="X6929" s="56" t="s">
        <v>25385</v>
      </c>
      <c r="Y6929" s="56"/>
      <c r="Z6929" s="56" t="s">
        <v>36839</v>
      </c>
      <c r="AA6929" s="56" t="s">
        <v>36840</v>
      </c>
      <c r="AB6929" s="56" t="s">
        <v>36841</v>
      </c>
      <c r="AC6929" s="56" t="s">
        <v>87</v>
      </c>
      <c r="AD6929" s="90" t="str">
        <f t="shared" si="217"/>
        <v>NA</v>
      </c>
      <c r="AE6929" s="90"/>
      <c r="AF6929" s="90"/>
      <c r="AG6929" s="90"/>
    </row>
    <row r="6930" spans="1:33">
      <c r="A6930" s="56" t="s">
        <v>40872</v>
      </c>
      <c r="B6930" s="56" t="s">
        <v>40873</v>
      </c>
      <c r="C6930" s="56" t="s">
        <v>40874</v>
      </c>
      <c r="D6930" s="56" t="s">
        <v>7717</v>
      </c>
      <c r="E6930" s="56" t="s">
        <v>382</v>
      </c>
      <c r="F6930" s="56" t="s">
        <v>22</v>
      </c>
      <c r="G6930" s="56"/>
      <c r="H6930" s="56" t="s">
        <v>40875</v>
      </c>
      <c r="I6930" s="56" t="s">
        <v>40876</v>
      </c>
      <c r="J6930" s="56" t="s">
        <v>40877</v>
      </c>
      <c r="K6930" s="56" t="s">
        <v>87</v>
      </c>
      <c r="L6930" s="90" t="str">
        <f t="shared" si="216"/>
        <v>NA</v>
      </c>
      <c r="M6930" s="90"/>
      <c r="O6930" s="91"/>
      <c r="P6930" s="56"/>
      <c r="Q6930" s="56"/>
      <c r="R6930" s="56"/>
      <c r="S6930" s="56"/>
      <c r="T6930" s="56" t="s">
        <v>36842</v>
      </c>
      <c r="U6930" s="56" t="s">
        <v>36843</v>
      </c>
      <c r="V6930" s="56" t="s">
        <v>36390</v>
      </c>
      <c r="W6930" s="56" t="s">
        <v>7622</v>
      </c>
      <c r="X6930" s="56" t="s">
        <v>25410</v>
      </c>
      <c r="Y6930" s="56"/>
      <c r="Z6930" s="56" t="s">
        <v>36844</v>
      </c>
      <c r="AA6930" s="56" t="s">
        <v>36845</v>
      </c>
      <c r="AB6930" s="56" t="s">
        <v>36454</v>
      </c>
      <c r="AC6930" s="56" t="s">
        <v>7326</v>
      </c>
      <c r="AD6930" s="90" t="str">
        <f t="shared" si="217"/>
        <v>NA</v>
      </c>
      <c r="AE6930" s="90"/>
      <c r="AF6930" s="90"/>
      <c r="AG6930" s="90"/>
    </row>
    <row r="6931" spans="1:33">
      <c r="A6931" s="56" t="s">
        <v>40878</v>
      </c>
      <c r="B6931" s="56" t="s">
        <v>40879</v>
      </c>
      <c r="C6931" s="56" t="s">
        <v>40880</v>
      </c>
      <c r="D6931" s="56" t="s">
        <v>7717</v>
      </c>
      <c r="E6931" s="56" t="s">
        <v>382</v>
      </c>
      <c r="F6931" s="56" t="s">
        <v>22</v>
      </c>
      <c r="G6931" s="56"/>
      <c r="H6931" s="56" t="s">
        <v>40875</v>
      </c>
      <c r="I6931" s="56" t="s">
        <v>40876</v>
      </c>
      <c r="J6931" s="56" t="s">
        <v>40881</v>
      </c>
      <c r="K6931" s="56" t="s">
        <v>87</v>
      </c>
      <c r="L6931" s="90" t="str">
        <f t="shared" si="216"/>
        <v>NA</v>
      </c>
      <c r="M6931" s="90"/>
      <c r="O6931" s="91"/>
      <c r="P6931" s="56"/>
      <c r="Q6931" s="56"/>
      <c r="R6931" s="56"/>
      <c r="S6931" s="56"/>
      <c r="T6931" s="56" t="s">
        <v>36846</v>
      </c>
      <c r="U6931" s="56" t="s">
        <v>36847</v>
      </c>
      <c r="V6931" s="56" t="s">
        <v>36390</v>
      </c>
      <c r="W6931" s="56" t="s">
        <v>7622</v>
      </c>
      <c r="X6931" s="56" t="s">
        <v>25410</v>
      </c>
      <c r="Y6931" s="56"/>
      <c r="Z6931" s="56" t="s">
        <v>36844</v>
      </c>
      <c r="AA6931" s="56" t="s">
        <v>36845</v>
      </c>
      <c r="AB6931" s="56" t="s">
        <v>36848</v>
      </c>
      <c r="AC6931" s="56" t="s">
        <v>7326</v>
      </c>
      <c r="AD6931" s="90" t="str">
        <f t="shared" si="217"/>
        <v>NA</v>
      </c>
      <c r="AE6931" s="90"/>
      <c r="AF6931" s="90"/>
      <c r="AG6931" s="90"/>
    </row>
    <row r="6932" spans="1:33">
      <c r="A6932" s="56" t="s">
        <v>40882</v>
      </c>
      <c r="B6932" s="56" t="s">
        <v>40883</v>
      </c>
      <c r="C6932" s="56" t="s">
        <v>40884</v>
      </c>
      <c r="D6932" s="56" t="s">
        <v>7717</v>
      </c>
      <c r="E6932" s="56" t="s">
        <v>382</v>
      </c>
      <c r="F6932" s="56" t="s">
        <v>22</v>
      </c>
      <c r="G6932" s="56"/>
      <c r="H6932" s="56" t="s">
        <v>40875</v>
      </c>
      <c r="I6932" s="56" t="s">
        <v>40876</v>
      </c>
      <c r="J6932" s="56" t="s">
        <v>40885</v>
      </c>
      <c r="K6932" s="56" t="s">
        <v>87</v>
      </c>
      <c r="L6932" s="90" t="str">
        <f t="shared" si="216"/>
        <v>NA</v>
      </c>
      <c r="M6932" s="90"/>
      <c r="O6932" s="91"/>
      <c r="P6932" s="56"/>
      <c r="Q6932" s="56"/>
      <c r="R6932" s="56"/>
      <c r="S6932" s="56"/>
      <c r="T6932" s="56" t="s">
        <v>36849</v>
      </c>
      <c r="U6932" s="56" t="s">
        <v>36850</v>
      </c>
      <c r="V6932" s="56" t="s">
        <v>36390</v>
      </c>
      <c r="W6932" s="56" t="s">
        <v>7622</v>
      </c>
      <c r="X6932" s="56" t="s">
        <v>4668</v>
      </c>
      <c r="Y6932" s="56"/>
      <c r="Z6932" s="56" t="s">
        <v>36851</v>
      </c>
      <c r="AA6932" s="56" t="s">
        <v>36852</v>
      </c>
      <c r="AB6932" s="56" t="s">
        <v>36849</v>
      </c>
      <c r="AC6932" s="56" t="s">
        <v>7326</v>
      </c>
      <c r="AD6932" s="90" t="str">
        <f t="shared" si="217"/>
        <v>NA</v>
      </c>
      <c r="AE6932" s="90"/>
      <c r="AF6932" s="90"/>
      <c r="AG6932" s="90"/>
    </row>
    <row r="6933" spans="1:33">
      <c r="A6933" s="56" t="s">
        <v>40886</v>
      </c>
      <c r="B6933" s="56" t="s">
        <v>40887</v>
      </c>
      <c r="C6933" s="56" t="s">
        <v>40888</v>
      </c>
      <c r="D6933" s="56" t="s">
        <v>7717</v>
      </c>
      <c r="E6933" s="56" t="s">
        <v>382</v>
      </c>
      <c r="F6933" s="56" t="s">
        <v>22</v>
      </c>
      <c r="G6933" s="56"/>
      <c r="H6933" s="56" t="s">
        <v>40875</v>
      </c>
      <c r="I6933" s="56" t="s">
        <v>40876</v>
      </c>
      <c r="J6933" s="56" t="s">
        <v>40889</v>
      </c>
      <c r="K6933" s="56" t="s">
        <v>87</v>
      </c>
      <c r="L6933" s="90" t="str">
        <f t="shared" si="216"/>
        <v>NA</v>
      </c>
      <c r="M6933" s="90"/>
      <c r="O6933" s="91"/>
      <c r="P6933" s="56"/>
      <c r="Q6933" s="56"/>
      <c r="R6933" s="56"/>
      <c r="S6933" s="56"/>
      <c r="T6933" s="56" t="s">
        <v>36853</v>
      </c>
      <c r="U6933" s="56" t="s">
        <v>36854</v>
      </c>
      <c r="V6933" s="56" t="s">
        <v>36390</v>
      </c>
      <c r="W6933" s="56" t="s">
        <v>7622</v>
      </c>
      <c r="X6933" s="56" t="s">
        <v>9586</v>
      </c>
      <c r="Y6933" s="56"/>
      <c r="Z6933" s="56" t="s">
        <v>36855</v>
      </c>
      <c r="AA6933" s="56" t="s">
        <v>36856</v>
      </c>
      <c r="AB6933" s="56" t="s">
        <v>36857</v>
      </c>
      <c r="AC6933" s="56" t="s">
        <v>7326</v>
      </c>
      <c r="AD6933" s="90" t="str">
        <f t="shared" si="217"/>
        <v>NA</v>
      </c>
      <c r="AE6933" s="90"/>
      <c r="AF6933" s="90"/>
      <c r="AG6933" s="90"/>
    </row>
    <row r="6934" spans="1:33">
      <c r="A6934" s="56" t="s">
        <v>40890</v>
      </c>
      <c r="B6934" s="56" t="s">
        <v>40891</v>
      </c>
      <c r="C6934" s="56" t="s">
        <v>40892</v>
      </c>
      <c r="D6934" s="56" t="s">
        <v>7717</v>
      </c>
      <c r="E6934" s="56" t="s">
        <v>382</v>
      </c>
      <c r="F6934" s="56" t="s">
        <v>22</v>
      </c>
      <c r="G6934" s="56"/>
      <c r="H6934" s="56" t="s">
        <v>40875</v>
      </c>
      <c r="I6934" s="56" t="s">
        <v>40876</v>
      </c>
      <c r="J6934" s="56"/>
      <c r="K6934" s="56" t="s">
        <v>87</v>
      </c>
      <c r="L6934" s="90" t="str">
        <f t="shared" si="216"/>
        <v>NA</v>
      </c>
      <c r="M6934" s="90"/>
      <c r="O6934" s="91"/>
      <c r="P6934" s="56"/>
      <c r="Q6934" s="56"/>
      <c r="R6934" s="56"/>
      <c r="S6934" s="56"/>
      <c r="T6934" s="56" t="s">
        <v>36858</v>
      </c>
      <c r="U6934" s="56" t="s">
        <v>36859</v>
      </c>
      <c r="V6934" s="56" t="s">
        <v>36390</v>
      </c>
      <c r="W6934" s="56" t="s">
        <v>7622</v>
      </c>
      <c r="X6934" s="56" t="s">
        <v>9586</v>
      </c>
      <c r="Y6934" s="56"/>
      <c r="Z6934" s="56" t="s">
        <v>36860</v>
      </c>
      <c r="AA6934" s="56" t="s">
        <v>36856</v>
      </c>
      <c r="AB6934" s="56" t="s">
        <v>36861</v>
      </c>
      <c r="AC6934" s="56" t="s">
        <v>7326</v>
      </c>
      <c r="AD6934" s="90" t="str">
        <f t="shared" si="217"/>
        <v>NA</v>
      </c>
      <c r="AE6934" s="90"/>
      <c r="AF6934" s="90"/>
      <c r="AG6934" s="90"/>
    </row>
    <row r="6935" spans="1:33">
      <c r="A6935" s="56" t="s">
        <v>40893</v>
      </c>
      <c r="B6935" s="56" t="s">
        <v>40894</v>
      </c>
      <c r="C6935" s="56" t="s">
        <v>40895</v>
      </c>
      <c r="D6935" s="56" t="s">
        <v>7717</v>
      </c>
      <c r="E6935" s="56" t="s">
        <v>382</v>
      </c>
      <c r="F6935" s="56" t="s">
        <v>22</v>
      </c>
      <c r="G6935" s="56"/>
      <c r="H6935" s="56" t="s">
        <v>40875</v>
      </c>
      <c r="I6935" s="56" t="s">
        <v>40876</v>
      </c>
      <c r="J6935" s="56" t="s">
        <v>40896</v>
      </c>
      <c r="K6935" s="56" t="s">
        <v>87</v>
      </c>
      <c r="L6935" s="90" t="str">
        <f t="shared" si="216"/>
        <v>NA</v>
      </c>
      <c r="M6935" s="90"/>
      <c r="O6935" s="91"/>
      <c r="P6935" s="56"/>
      <c r="Q6935" s="56"/>
      <c r="R6935" s="56"/>
      <c r="S6935" s="56"/>
      <c r="T6935" s="56" t="s">
        <v>36862</v>
      </c>
      <c r="U6935" s="56" t="s">
        <v>36863</v>
      </c>
      <c r="V6935" s="56" t="s">
        <v>36390</v>
      </c>
      <c r="W6935" s="56" t="s">
        <v>7622</v>
      </c>
      <c r="X6935" s="56" t="s">
        <v>9586</v>
      </c>
      <c r="Y6935" s="56"/>
      <c r="Z6935" s="56" t="s">
        <v>36855</v>
      </c>
      <c r="AA6935" s="56" t="s">
        <v>36856</v>
      </c>
      <c r="AB6935" s="56" t="s">
        <v>36864</v>
      </c>
      <c r="AC6935" s="56" t="s">
        <v>7326</v>
      </c>
      <c r="AD6935" s="90" t="str">
        <f t="shared" si="217"/>
        <v>NA</v>
      </c>
      <c r="AE6935" s="90"/>
      <c r="AF6935" s="90"/>
      <c r="AG6935" s="90"/>
    </row>
    <row r="6936" spans="1:33">
      <c r="A6936" s="56" t="s">
        <v>40897</v>
      </c>
      <c r="B6936" s="56" t="s">
        <v>40898</v>
      </c>
      <c r="C6936" s="56" t="s">
        <v>40899</v>
      </c>
      <c r="D6936" s="56" t="s">
        <v>7717</v>
      </c>
      <c r="E6936" s="56" t="s">
        <v>382</v>
      </c>
      <c r="F6936" s="56" t="s">
        <v>22</v>
      </c>
      <c r="G6936" s="56"/>
      <c r="H6936" s="56" t="s">
        <v>40875</v>
      </c>
      <c r="I6936" s="56" t="s">
        <v>40876</v>
      </c>
      <c r="J6936" s="56" t="s">
        <v>40900</v>
      </c>
      <c r="K6936" s="56" t="s">
        <v>87</v>
      </c>
      <c r="L6936" s="90" t="str">
        <f t="shared" si="216"/>
        <v>NA</v>
      </c>
      <c r="M6936" s="90"/>
      <c r="O6936" s="91"/>
      <c r="P6936" s="56"/>
      <c r="Q6936" s="56"/>
      <c r="R6936" s="56"/>
      <c r="S6936" s="56"/>
      <c r="T6936" s="56" t="s">
        <v>36865</v>
      </c>
      <c r="U6936" s="56" t="s">
        <v>36866</v>
      </c>
      <c r="V6936" s="56" t="s">
        <v>36390</v>
      </c>
      <c r="W6936" s="56" t="s">
        <v>7622</v>
      </c>
      <c r="X6936" s="56" t="s">
        <v>9586</v>
      </c>
      <c r="Y6936" s="56"/>
      <c r="Z6936" s="56" t="s">
        <v>36855</v>
      </c>
      <c r="AA6936" s="56" t="s">
        <v>36856</v>
      </c>
      <c r="AB6936" s="56" t="s">
        <v>36396</v>
      </c>
      <c r="AC6936" s="56" t="s">
        <v>7326</v>
      </c>
      <c r="AD6936" s="90" t="str">
        <f t="shared" si="217"/>
        <v>NA</v>
      </c>
      <c r="AE6936" s="90"/>
      <c r="AF6936" s="90"/>
      <c r="AG6936" s="90"/>
    </row>
    <row r="6937" spans="1:33">
      <c r="A6937" s="56" t="s">
        <v>40901</v>
      </c>
      <c r="B6937" s="56" t="s">
        <v>40902</v>
      </c>
      <c r="C6937" s="56" t="s">
        <v>40903</v>
      </c>
      <c r="D6937" s="56" t="s">
        <v>7717</v>
      </c>
      <c r="E6937" s="56" t="s">
        <v>382</v>
      </c>
      <c r="F6937" s="56" t="s">
        <v>22</v>
      </c>
      <c r="G6937" s="56"/>
      <c r="H6937" s="56" t="s">
        <v>40875</v>
      </c>
      <c r="I6937" s="56" t="s">
        <v>40876</v>
      </c>
      <c r="J6937" s="56" t="s">
        <v>40904</v>
      </c>
      <c r="K6937" s="56" t="s">
        <v>87</v>
      </c>
      <c r="L6937" s="90" t="str">
        <f t="shared" si="216"/>
        <v>NA</v>
      </c>
      <c r="M6937" s="90"/>
      <c r="O6937" s="91"/>
      <c r="P6937" s="56"/>
      <c r="Q6937" s="56"/>
      <c r="R6937" s="56"/>
      <c r="S6937" s="56"/>
      <c r="T6937" s="56" t="s">
        <v>36867</v>
      </c>
      <c r="U6937" s="56" t="s">
        <v>36868</v>
      </c>
      <c r="V6937" s="56" t="s">
        <v>36390</v>
      </c>
      <c r="W6937" s="56" t="s">
        <v>7622</v>
      </c>
      <c r="X6937" s="56" t="s">
        <v>9586</v>
      </c>
      <c r="Y6937" s="56"/>
      <c r="Z6937" s="56" t="s">
        <v>36855</v>
      </c>
      <c r="AA6937" s="56" t="s">
        <v>36856</v>
      </c>
      <c r="AB6937" s="56" t="s">
        <v>36869</v>
      </c>
      <c r="AC6937" s="56" t="s">
        <v>7326</v>
      </c>
      <c r="AD6937" s="90" t="str">
        <f t="shared" si="217"/>
        <v>NA</v>
      </c>
      <c r="AE6937" s="90"/>
      <c r="AF6937" s="90"/>
      <c r="AG6937" s="90"/>
    </row>
    <row r="6938" spans="1:33">
      <c r="A6938" s="56" t="s">
        <v>40905</v>
      </c>
      <c r="B6938" s="56" t="s">
        <v>40906</v>
      </c>
      <c r="C6938" s="56" t="s">
        <v>40907</v>
      </c>
      <c r="D6938" s="56" t="s">
        <v>7717</v>
      </c>
      <c r="E6938" s="56" t="s">
        <v>6227</v>
      </c>
      <c r="F6938" s="56" t="s">
        <v>22</v>
      </c>
      <c r="G6938" s="56"/>
      <c r="H6938" s="56" t="s">
        <v>40908</v>
      </c>
      <c r="I6938" s="56" t="s">
        <v>40909</v>
      </c>
      <c r="J6938" s="56" t="s">
        <v>40910</v>
      </c>
      <c r="K6938" s="56" t="s">
        <v>87</v>
      </c>
      <c r="L6938" s="90" t="str">
        <f t="shared" si="216"/>
        <v>NA</v>
      </c>
      <c r="M6938" s="90"/>
      <c r="O6938" s="91"/>
      <c r="P6938" s="56"/>
      <c r="Q6938" s="56"/>
      <c r="R6938" s="56"/>
      <c r="S6938" s="56"/>
      <c r="T6938" s="56" t="s">
        <v>36870</v>
      </c>
      <c r="U6938" s="56" t="s">
        <v>36871</v>
      </c>
      <c r="V6938" s="56" t="s">
        <v>36872</v>
      </c>
      <c r="W6938" s="56" t="s">
        <v>7622</v>
      </c>
      <c r="X6938" s="56" t="s">
        <v>36873</v>
      </c>
      <c r="Y6938" s="56"/>
      <c r="Z6938" s="56" t="s">
        <v>36874</v>
      </c>
      <c r="AA6938" s="56" t="s">
        <v>36875</v>
      </c>
      <c r="AB6938" s="56" t="s">
        <v>36876</v>
      </c>
      <c r="AC6938" s="56" t="s">
        <v>87</v>
      </c>
      <c r="AD6938" s="90" t="str">
        <f t="shared" si="217"/>
        <v>NA</v>
      </c>
      <c r="AE6938" s="90"/>
      <c r="AF6938" s="90"/>
      <c r="AG6938" s="90"/>
    </row>
    <row r="6939" spans="1:33">
      <c r="A6939" s="56" t="s">
        <v>40911</v>
      </c>
      <c r="B6939" s="56" t="s">
        <v>40912</v>
      </c>
      <c r="C6939" s="56" t="s">
        <v>40913</v>
      </c>
      <c r="D6939" s="56" t="s">
        <v>7717</v>
      </c>
      <c r="E6939" s="56" t="s">
        <v>12359</v>
      </c>
      <c r="F6939" s="56" t="s">
        <v>22</v>
      </c>
      <c r="G6939" s="56"/>
      <c r="H6939" s="56" t="s">
        <v>40914</v>
      </c>
      <c r="I6939" s="56" t="s">
        <v>40915</v>
      </c>
      <c r="J6939" s="56" t="s">
        <v>40916</v>
      </c>
      <c r="K6939" s="56" t="s">
        <v>87</v>
      </c>
      <c r="L6939" s="90" t="str">
        <f t="shared" si="216"/>
        <v>NA</v>
      </c>
      <c r="M6939" s="90"/>
      <c r="O6939" s="91"/>
      <c r="P6939" s="56"/>
      <c r="Q6939" s="56"/>
      <c r="R6939" s="56"/>
      <c r="S6939" s="56"/>
      <c r="T6939" s="56" t="s">
        <v>36877</v>
      </c>
      <c r="U6939" s="56" t="s">
        <v>36878</v>
      </c>
      <c r="V6939" s="56" t="s">
        <v>36879</v>
      </c>
      <c r="W6939" s="56" t="s">
        <v>7622</v>
      </c>
      <c r="X6939" s="56" t="s">
        <v>36880</v>
      </c>
      <c r="Y6939" s="56"/>
      <c r="Z6939" s="56" t="s">
        <v>36881</v>
      </c>
      <c r="AA6939" s="56" t="s">
        <v>36882</v>
      </c>
      <c r="AB6939" s="56" t="s">
        <v>36883</v>
      </c>
      <c r="AC6939" s="56" t="s">
        <v>87</v>
      </c>
      <c r="AD6939" s="90" t="str">
        <f t="shared" si="217"/>
        <v>NA</v>
      </c>
      <c r="AE6939" s="90"/>
      <c r="AF6939" s="90"/>
      <c r="AG6939" s="90"/>
    </row>
    <row r="6940" spans="1:33">
      <c r="A6940" s="56" t="s">
        <v>40917</v>
      </c>
      <c r="B6940" s="56" t="s">
        <v>40918</v>
      </c>
      <c r="C6940" s="56" t="s">
        <v>40919</v>
      </c>
      <c r="D6940" s="56" t="s">
        <v>7717</v>
      </c>
      <c r="E6940" s="56" t="s">
        <v>12359</v>
      </c>
      <c r="F6940" s="56" t="s">
        <v>22</v>
      </c>
      <c r="G6940" s="56"/>
      <c r="H6940" s="56" t="s">
        <v>40914</v>
      </c>
      <c r="I6940" s="56" t="s">
        <v>40915</v>
      </c>
      <c r="J6940" s="56" t="s">
        <v>40917</v>
      </c>
      <c r="K6940" s="56" t="s">
        <v>87</v>
      </c>
      <c r="L6940" s="90" t="str">
        <f t="shared" si="216"/>
        <v>NA</v>
      </c>
      <c r="M6940" s="90"/>
      <c r="O6940" s="91"/>
      <c r="P6940" s="56"/>
      <c r="Q6940" s="56"/>
      <c r="R6940" s="56"/>
      <c r="S6940" s="56"/>
      <c r="T6940" s="56" t="s">
        <v>36884</v>
      </c>
      <c r="U6940" s="56" t="s">
        <v>36885</v>
      </c>
      <c r="V6940" s="56" t="s">
        <v>36886</v>
      </c>
      <c r="W6940" s="56" t="s">
        <v>7622</v>
      </c>
      <c r="X6940" s="56" t="s">
        <v>36887</v>
      </c>
      <c r="Y6940" s="56"/>
      <c r="Z6940" s="56" t="s">
        <v>36888</v>
      </c>
      <c r="AA6940" s="56" t="s">
        <v>36889</v>
      </c>
      <c r="AB6940" s="56" t="s">
        <v>36890</v>
      </c>
      <c r="AC6940" s="56" t="s">
        <v>87</v>
      </c>
      <c r="AD6940" s="90" t="str">
        <f t="shared" si="217"/>
        <v>NA</v>
      </c>
      <c r="AE6940" s="90"/>
      <c r="AF6940" s="90"/>
      <c r="AG6940" s="90"/>
    </row>
    <row r="6941" spans="1:33">
      <c r="A6941" s="56" t="s">
        <v>40920</v>
      </c>
      <c r="B6941" s="56" t="s">
        <v>40921</v>
      </c>
      <c r="C6941" s="56" t="s">
        <v>40711</v>
      </c>
      <c r="D6941" s="56" t="s">
        <v>7717</v>
      </c>
      <c r="E6941" s="56" t="s">
        <v>11066</v>
      </c>
      <c r="F6941" s="56" t="s">
        <v>22</v>
      </c>
      <c r="G6941" s="56"/>
      <c r="H6941" s="56" t="s">
        <v>40922</v>
      </c>
      <c r="I6941" s="56" t="s">
        <v>40923</v>
      </c>
      <c r="J6941" s="56" t="s">
        <v>39493</v>
      </c>
      <c r="K6941" s="56" t="s">
        <v>87</v>
      </c>
      <c r="L6941" s="90" t="str">
        <f t="shared" si="216"/>
        <v>NA</v>
      </c>
      <c r="M6941" s="90"/>
      <c r="O6941" s="91"/>
      <c r="P6941" s="56"/>
      <c r="Q6941" s="56"/>
      <c r="R6941" s="56"/>
      <c r="S6941" s="56"/>
      <c r="T6941" s="56" t="s">
        <v>36891</v>
      </c>
      <c r="U6941" s="56" t="s">
        <v>36892</v>
      </c>
      <c r="V6941" s="56" t="s">
        <v>36893</v>
      </c>
      <c r="W6941" s="56" t="s">
        <v>7622</v>
      </c>
      <c r="X6941" s="56" t="s">
        <v>4756</v>
      </c>
      <c r="Y6941" s="56"/>
      <c r="Z6941" s="56" t="s">
        <v>36894</v>
      </c>
      <c r="AA6941" s="56" t="s">
        <v>36895</v>
      </c>
      <c r="AB6941" s="56" t="s">
        <v>36896</v>
      </c>
      <c r="AC6941" s="56" t="s">
        <v>87</v>
      </c>
      <c r="AD6941" s="90" t="str">
        <f t="shared" si="217"/>
        <v>NA</v>
      </c>
      <c r="AE6941" s="90"/>
      <c r="AF6941" s="90"/>
      <c r="AG6941" s="90"/>
    </row>
    <row r="6942" spans="1:33">
      <c r="A6942" s="56" t="s">
        <v>40924</v>
      </c>
      <c r="B6942" s="56" t="s">
        <v>40925</v>
      </c>
      <c r="C6942" s="56" t="s">
        <v>40926</v>
      </c>
      <c r="D6942" s="56" t="s">
        <v>7717</v>
      </c>
      <c r="E6942" s="56" t="s">
        <v>40927</v>
      </c>
      <c r="F6942" s="56" t="s">
        <v>22</v>
      </c>
      <c r="G6942" s="56"/>
      <c r="H6942" s="56" t="s">
        <v>40928</v>
      </c>
      <c r="I6942" s="56" t="s">
        <v>40929</v>
      </c>
      <c r="J6942" s="56" t="s">
        <v>40930</v>
      </c>
      <c r="K6942" s="56" t="s">
        <v>87</v>
      </c>
      <c r="L6942" s="90" t="str">
        <f t="shared" si="216"/>
        <v>NA</v>
      </c>
      <c r="M6942" s="90"/>
      <c r="O6942" s="91"/>
      <c r="P6942" s="56"/>
      <c r="Q6942" s="56"/>
      <c r="R6942" s="56"/>
      <c r="S6942" s="56"/>
      <c r="T6942" s="56" t="s">
        <v>36897</v>
      </c>
      <c r="U6942" s="56" t="s">
        <v>36898</v>
      </c>
      <c r="V6942" s="56" t="s">
        <v>36899</v>
      </c>
      <c r="W6942" s="56" t="s">
        <v>7622</v>
      </c>
      <c r="X6942" s="56" t="s">
        <v>4764</v>
      </c>
      <c r="Y6942" s="56"/>
      <c r="Z6942" s="56" t="s">
        <v>36900</v>
      </c>
      <c r="AA6942" s="56" t="s">
        <v>36901</v>
      </c>
      <c r="AB6942" s="56" t="s">
        <v>36902</v>
      </c>
      <c r="AC6942" s="56" t="s">
        <v>87</v>
      </c>
      <c r="AD6942" s="90" t="str">
        <f t="shared" si="217"/>
        <v>NA</v>
      </c>
      <c r="AE6942" s="90"/>
      <c r="AF6942" s="90"/>
      <c r="AG6942" s="90"/>
    </row>
    <row r="6943" spans="1:33">
      <c r="A6943" s="56" t="s">
        <v>40255</v>
      </c>
      <c r="B6943" s="56" t="s">
        <v>40931</v>
      </c>
      <c r="C6943" s="56" t="s">
        <v>40932</v>
      </c>
      <c r="D6943" s="56" t="s">
        <v>7717</v>
      </c>
      <c r="E6943" s="56" t="s">
        <v>6252</v>
      </c>
      <c r="F6943" s="56" t="s">
        <v>22</v>
      </c>
      <c r="G6943" s="56"/>
      <c r="H6943" s="56" t="s">
        <v>40933</v>
      </c>
      <c r="I6943" s="56" t="s">
        <v>40934</v>
      </c>
      <c r="J6943" s="56" t="s">
        <v>40935</v>
      </c>
      <c r="K6943" s="56" t="s">
        <v>87</v>
      </c>
      <c r="L6943" s="90" t="str">
        <f t="shared" si="216"/>
        <v>NA</v>
      </c>
      <c r="M6943" s="90"/>
      <c r="O6943" s="91"/>
      <c r="P6943" s="56"/>
      <c r="Q6943" s="56"/>
      <c r="R6943" s="56"/>
      <c r="S6943" s="56"/>
      <c r="T6943" s="56" t="s">
        <v>36904</v>
      </c>
      <c r="U6943" s="56" t="s">
        <v>36905</v>
      </c>
      <c r="V6943" s="56" t="s">
        <v>36906</v>
      </c>
      <c r="W6943" s="56" t="s">
        <v>7622</v>
      </c>
      <c r="X6943" s="56" t="s">
        <v>4854</v>
      </c>
      <c r="Y6943" s="56"/>
      <c r="Z6943" s="56" t="s">
        <v>36907</v>
      </c>
      <c r="AA6943" s="56" t="s">
        <v>36908</v>
      </c>
      <c r="AB6943" s="56" t="s">
        <v>36904</v>
      </c>
      <c r="AC6943" s="56" t="s">
        <v>87</v>
      </c>
      <c r="AD6943" s="90" t="str">
        <f t="shared" si="217"/>
        <v>NA</v>
      </c>
      <c r="AE6943" s="90"/>
      <c r="AF6943" s="90"/>
      <c r="AG6943" s="90"/>
    </row>
    <row r="6944" spans="1:33">
      <c r="A6944" s="56" t="s">
        <v>40936</v>
      </c>
      <c r="B6944" s="56" t="s">
        <v>40937</v>
      </c>
      <c r="C6944" s="56" t="s">
        <v>40938</v>
      </c>
      <c r="D6944" s="56" t="s">
        <v>7717</v>
      </c>
      <c r="E6944" s="56" t="s">
        <v>6252</v>
      </c>
      <c r="F6944" s="56" t="s">
        <v>22</v>
      </c>
      <c r="G6944" s="56"/>
      <c r="H6944" s="56" t="s">
        <v>40933</v>
      </c>
      <c r="I6944" s="56" t="s">
        <v>40934</v>
      </c>
      <c r="J6944" s="56" t="s">
        <v>40939</v>
      </c>
      <c r="K6944" s="56" t="s">
        <v>87</v>
      </c>
      <c r="L6944" s="90" t="str">
        <f t="shared" si="216"/>
        <v>NA</v>
      </c>
      <c r="M6944" s="90"/>
      <c r="O6944" s="91"/>
      <c r="P6944" s="56"/>
      <c r="Q6944" s="56"/>
      <c r="R6944" s="56"/>
      <c r="S6944" s="56"/>
      <c r="T6944" s="56" t="s">
        <v>36909</v>
      </c>
      <c r="U6944" s="56" t="s">
        <v>36910</v>
      </c>
      <c r="V6944" s="56" t="s">
        <v>36911</v>
      </c>
      <c r="W6944" s="56" t="s">
        <v>7622</v>
      </c>
      <c r="X6944" s="56" t="s">
        <v>26875</v>
      </c>
      <c r="Y6944" s="56"/>
      <c r="Z6944" s="56" t="s">
        <v>36912</v>
      </c>
      <c r="AA6944" s="56" t="s">
        <v>36913</v>
      </c>
      <c r="AB6944" s="56" t="s">
        <v>36914</v>
      </c>
      <c r="AC6944" s="56" t="s">
        <v>87</v>
      </c>
      <c r="AD6944" s="90" t="str">
        <f t="shared" si="217"/>
        <v>NA</v>
      </c>
      <c r="AE6944" s="90"/>
      <c r="AF6944" s="90"/>
      <c r="AG6944" s="90"/>
    </row>
    <row r="6945" spans="1:33">
      <c r="A6945" s="56" t="s">
        <v>40940</v>
      </c>
      <c r="B6945" s="56" t="s">
        <v>40941</v>
      </c>
      <c r="C6945" s="56" t="s">
        <v>40942</v>
      </c>
      <c r="D6945" s="56" t="s">
        <v>7717</v>
      </c>
      <c r="E6945" s="56" t="s">
        <v>6261</v>
      </c>
      <c r="F6945" s="56" t="s">
        <v>22</v>
      </c>
      <c r="G6945" s="56"/>
      <c r="H6945" s="56" t="s">
        <v>40943</v>
      </c>
      <c r="I6945" s="56" t="s">
        <v>40944</v>
      </c>
      <c r="J6945" s="56" t="s">
        <v>40945</v>
      </c>
      <c r="K6945" s="56" t="s">
        <v>87</v>
      </c>
      <c r="L6945" s="90" t="str">
        <f t="shared" si="216"/>
        <v>NA</v>
      </c>
      <c r="M6945" s="90"/>
      <c r="O6945" s="91"/>
      <c r="P6945" s="56"/>
      <c r="Q6945" s="56"/>
      <c r="R6945" s="56"/>
      <c r="S6945" s="56"/>
      <c r="T6945" s="56" t="s">
        <v>36915</v>
      </c>
      <c r="U6945" s="56" t="s">
        <v>36916</v>
      </c>
      <c r="V6945" s="56" t="s">
        <v>36917</v>
      </c>
      <c r="W6945" s="56" t="s">
        <v>7622</v>
      </c>
      <c r="X6945" s="56" t="s">
        <v>5127</v>
      </c>
      <c r="Y6945" s="56"/>
      <c r="Z6945" s="56" t="s">
        <v>36918</v>
      </c>
      <c r="AA6945" s="56" t="s">
        <v>36919</v>
      </c>
      <c r="AB6945" s="56" t="s">
        <v>36920</v>
      </c>
      <c r="AC6945" s="56" t="s">
        <v>87</v>
      </c>
      <c r="AD6945" s="90" t="str">
        <f t="shared" si="217"/>
        <v>NA</v>
      </c>
      <c r="AE6945" s="90"/>
      <c r="AF6945" s="90"/>
      <c r="AG6945" s="90"/>
    </row>
    <row r="6946" spans="1:33">
      <c r="A6946" s="56" t="s">
        <v>40946</v>
      </c>
      <c r="B6946" s="56" t="s">
        <v>40947</v>
      </c>
      <c r="C6946" s="56" t="s">
        <v>40942</v>
      </c>
      <c r="D6946" s="56" t="s">
        <v>7717</v>
      </c>
      <c r="E6946" s="56" t="s">
        <v>6261</v>
      </c>
      <c r="F6946" s="56" t="s">
        <v>22</v>
      </c>
      <c r="G6946" s="56"/>
      <c r="H6946" s="56" t="s">
        <v>40943</v>
      </c>
      <c r="I6946" s="56" t="s">
        <v>40944</v>
      </c>
      <c r="J6946" s="56" t="s">
        <v>40948</v>
      </c>
      <c r="K6946" s="56" t="s">
        <v>87</v>
      </c>
      <c r="L6946" s="90" t="str">
        <f t="shared" si="216"/>
        <v>NA</v>
      </c>
      <c r="M6946" s="90"/>
      <c r="O6946" s="91"/>
      <c r="P6946" s="56"/>
      <c r="Q6946" s="56"/>
      <c r="R6946" s="56"/>
      <c r="S6946" s="56"/>
      <c r="T6946" s="56" t="s">
        <v>36921</v>
      </c>
      <c r="U6946" s="56" t="s">
        <v>36922</v>
      </c>
      <c r="V6946" s="56" t="s">
        <v>36923</v>
      </c>
      <c r="W6946" s="56" t="s">
        <v>7622</v>
      </c>
      <c r="X6946" s="56" t="s">
        <v>27302</v>
      </c>
      <c r="Y6946" s="56"/>
      <c r="Z6946" s="56" t="s">
        <v>36924</v>
      </c>
      <c r="AA6946" s="56" t="s">
        <v>36925</v>
      </c>
      <c r="AB6946" s="56"/>
      <c r="AC6946" s="56" t="s">
        <v>7326</v>
      </c>
      <c r="AD6946" s="90" t="str">
        <f t="shared" si="217"/>
        <v>NA</v>
      </c>
      <c r="AE6946" s="90"/>
      <c r="AF6946" s="90"/>
      <c r="AG6946" s="90"/>
    </row>
    <row r="6947" spans="1:33">
      <c r="A6947" s="56" t="s">
        <v>40949</v>
      </c>
      <c r="B6947" s="56" t="s">
        <v>40950</v>
      </c>
      <c r="C6947" s="56" t="s">
        <v>40951</v>
      </c>
      <c r="D6947" s="56" t="s">
        <v>7717</v>
      </c>
      <c r="E6947" s="56" t="s">
        <v>6261</v>
      </c>
      <c r="F6947" s="56" t="s">
        <v>22</v>
      </c>
      <c r="G6947" s="56"/>
      <c r="H6947" s="56" t="s">
        <v>40943</v>
      </c>
      <c r="I6947" s="56" t="s">
        <v>40944</v>
      </c>
      <c r="J6947" s="56" t="s">
        <v>39493</v>
      </c>
      <c r="K6947" s="56" t="s">
        <v>87</v>
      </c>
      <c r="L6947" s="90" t="str">
        <f t="shared" si="216"/>
        <v>NA</v>
      </c>
      <c r="M6947" s="90"/>
      <c r="O6947" s="91"/>
      <c r="P6947" s="56"/>
      <c r="Q6947" s="56"/>
      <c r="R6947" s="56"/>
      <c r="S6947" s="56"/>
      <c r="T6947" s="56" t="s">
        <v>36926</v>
      </c>
      <c r="U6947" s="56" t="s">
        <v>36927</v>
      </c>
      <c r="V6947" s="56" t="s">
        <v>36923</v>
      </c>
      <c r="W6947" s="56" t="s">
        <v>7622</v>
      </c>
      <c r="X6947" s="56" t="s">
        <v>36928</v>
      </c>
      <c r="Y6947" s="56"/>
      <c r="Z6947" s="56" t="s">
        <v>36929</v>
      </c>
      <c r="AA6947" s="56" t="s">
        <v>36930</v>
      </c>
      <c r="AB6947" s="56"/>
      <c r="AC6947" s="56" t="s">
        <v>7326</v>
      </c>
      <c r="AD6947" s="90" t="str">
        <f t="shared" si="217"/>
        <v>NA</v>
      </c>
      <c r="AE6947" s="90"/>
      <c r="AF6947" s="90"/>
      <c r="AG6947" s="90"/>
    </row>
    <row r="6948" spans="1:33">
      <c r="A6948" s="56" t="s">
        <v>40952</v>
      </c>
      <c r="B6948" s="56" t="s">
        <v>40953</v>
      </c>
      <c r="C6948" s="56" t="s">
        <v>40954</v>
      </c>
      <c r="D6948" s="56" t="s">
        <v>7717</v>
      </c>
      <c r="E6948" s="56" t="s">
        <v>6261</v>
      </c>
      <c r="F6948" s="56" t="s">
        <v>22</v>
      </c>
      <c r="G6948" s="56"/>
      <c r="H6948" s="56" t="s">
        <v>40955</v>
      </c>
      <c r="I6948" s="56" t="s">
        <v>40944</v>
      </c>
      <c r="J6948" s="56" t="s">
        <v>40952</v>
      </c>
      <c r="K6948" s="56" t="s">
        <v>87</v>
      </c>
      <c r="L6948" s="90" t="str">
        <f t="shared" si="216"/>
        <v>NA</v>
      </c>
      <c r="M6948" s="90"/>
      <c r="O6948" s="91"/>
      <c r="P6948" s="56"/>
      <c r="Q6948" s="56"/>
      <c r="R6948" s="56"/>
      <c r="S6948" s="56"/>
      <c r="T6948" s="56" t="s">
        <v>36931</v>
      </c>
      <c r="U6948" s="56" t="s">
        <v>36932</v>
      </c>
      <c r="V6948" s="56" t="s">
        <v>36923</v>
      </c>
      <c r="W6948" s="56" t="s">
        <v>7622</v>
      </c>
      <c r="X6948" s="56" t="s">
        <v>10163</v>
      </c>
      <c r="Y6948" s="56"/>
      <c r="Z6948" s="56" t="s">
        <v>36933</v>
      </c>
      <c r="AA6948" s="56" t="s">
        <v>36934</v>
      </c>
      <c r="AB6948" s="56"/>
      <c r="AC6948" s="56" t="s">
        <v>7326</v>
      </c>
      <c r="AD6948" s="90" t="str">
        <f t="shared" si="217"/>
        <v>NA</v>
      </c>
      <c r="AE6948" s="90"/>
      <c r="AF6948" s="90"/>
      <c r="AG6948" s="90"/>
    </row>
    <row r="6949" spans="1:33">
      <c r="A6949" s="56" t="s">
        <v>40956</v>
      </c>
      <c r="B6949" s="56" t="s">
        <v>40957</v>
      </c>
      <c r="C6949" s="56" t="s">
        <v>40954</v>
      </c>
      <c r="D6949" s="56" t="s">
        <v>7717</v>
      </c>
      <c r="E6949" s="56" t="s">
        <v>6261</v>
      </c>
      <c r="F6949" s="56" t="s">
        <v>22</v>
      </c>
      <c r="G6949" s="56"/>
      <c r="H6949" s="56" t="s">
        <v>40955</v>
      </c>
      <c r="I6949" s="56" t="s">
        <v>40944</v>
      </c>
      <c r="J6949" s="56" t="s">
        <v>40958</v>
      </c>
      <c r="K6949" s="56" t="s">
        <v>87</v>
      </c>
      <c r="L6949" s="90" t="str">
        <f t="shared" si="216"/>
        <v>NA</v>
      </c>
      <c r="M6949" s="90"/>
      <c r="O6949" s="91"/>
      <c r="P6949" s="56"/>
      <c r="Q6949" s="56"/>
      <c r="R6949" s="56"/>
      <c r="S6949" s="56"/>
      <c r="T6949" s="56" t="s">
        <v>36935</v>
      </c>
      <c r="U6949" s="56" t="s">
        <v>36936</v>
      </c>
      <c r="V6949" s="56" t="s">
        <v>36937</v>
      </c>
      <c r="W6949" s="56" t="s">
        <v>7622</v>
      </c>
      <c r="X6949" s="56" t="s">
        <v>5199</v>
      </c>
      <c r="Y6949" s="56"/>
      <c r="Z6949" s="56" t="s">
        <v>36938</v>
      </c>
      <c r="AA6949" s="56" t="s">
        <v>36939</v>
      </c>
      <c r="AB6949" s="56" t="s">
        <v>36935</v>
      </c>
      <c r="AC6949" s="56" t="s">
        <v>87</v>
      </c>
      <c r="AD6949" s="90" t="str">
        <f t="shared" si="217"/>
        <v>NA</v>
      </c>
      <c r="AE6949" s="90"/>
      <c r="AF6949" s="90"/>
      <c r="AG6949" s="90"/>
    </row>
    <row r="6950" spans="1:33">
      <c r="A6950" s="56" t="s">
        <v>40959</v>
      </c>
      <c r="B6950" s="56" t="s">
        <v>40960</v>
      </c>
      <c r="C6950" s="56" t="s">
        <v>40961</v>
      </c>
      <c r="D6950" s="56" t="s">
        <v>7717</v>
      </c>
      <c r="E6950" s="56" t="s">
        <v>6261</v>
      </c>
      <c r="F6950" s="56" t="s">
        <v>22</v>
      </c>
      <c r="G6950" s="56"/>
      <c r="H6950" s="56" t="s">
        <v>40943</v>
      </c>
      <c r="I6950" s="56" t="s">
        <v>40944</v>
      </c>
      <c r="J6950" s="56" t="s">
        <v>40959</v>
      </c>
      <c r="K6950" s="56" t="s">
        <v>87</v>
      </c>
      <c r="L6950" s="90" t="str">
        <f t="shared" si="216"/>
        <v>NA</v>
      </c>
      <c r="M6950" s="90"/>
      <c r="O6950" s="91"/>
      <c r="P6950" s="56"/>
      <c r="Q6950" s="56"/>
      <c r="R6950" s="56"/>
      <c r="S6950" s="56"/>
      <c r="T6950" s="56" t="s">
        <v>36940</v>
      </c>
      <c r="U6950" s="56" t="s">
        <v>36941</v>
      </c>
      <c r="V6950" s="56" t="s">
        <v>36942</v>
      </c>
      <c r="W6950" s="56" t="s">
        <v>7622</v>
      </c>
      <c r="X6950" s="56" t="s">
        <v>36943</v>
      </c>
      <c r="Y6950" s="56"/>
      <c r="Z6950" s="56" t="s">
        <v>36944</v>
      </c>
      <c r="AA6950" s="56" t="s">
        <v>36945</v>
      </c>
      <c r="AB6950" s="56"/>
      <c r="AC6950" s="56" t="s">
        <v>87</v>
      </c>
      <c r="AD6950" s="90" t="str">
        <f t="shared" si="217"/>
        <v>NA</v>
      </c>
      <c r="AE6950" s="90"/>
      <c r="AF6950" s="90"/>
      <c r="AG6950" s="90"/>
    </row>
    <row r="6951" spans="1:33">
      <c r="A6951" s="56" t="s">
        <v>40962</v>
      </c>
      <c r="B6951" s="56" t="s">
        <v>40963</v>
      </c>
      <c r="C6951" s="56" t="s">
        <v>40964</v>
      </c>
      <c r="D6951" s="56" t="s">
        <v>7717</v>
      </c>
      <c r="E6951" s="56" t="s">
        <v>6269</v>
      </c>
      <c r="F6951" s="56" t="s">
        <v>22</v>
      </c>
      <c r="G6951" s="56"/>
      <c r="H6951" s="56" t="s">
        <v>40965</v>
      </c>
      <c r="I6951" s="56" t="s">
        <v>40966</v>
      </c>
      <c r="J6951" s="56" t="s">
        <v>40967</v>
      </c>
      <c r="K6951" s="56" t="s">
        <v>87</v>
      </c>
      <c r="L6951" s="90" t="str">
        <f t="shared" si="216"/>
        <v>NA</v>
      </c>
      <c r="M6951" s="90"/>
      <c r="O6951" s="91"/>
      <c r="P6951" s="56"/>
      <c r="Q6951" s="56"/>
      <c r="R6951" s="56"/>
      <c r="S6951" s="56"/>
      <c r="T6951" s="56" t="s">
        <v>36946</v>
      </c>
      <c r="U6951" s="56" t="s">
        <v>36947</v>
      </c>
      <c r="V6951" s="56" t="s">
        <v>36948</v>
      </c>
      <c r="W6951" s="56" t="s">
        <v>7622</v>
      </c>
      <c r="X6951" s="56" t="s">
        <v>5392</v>
      </c>
      <c r="Y6951" s="56"/>
      <c r="Z6951" s="56" t="s">
        <v>36949</v>
      </c>
      <c r="AA6951" s="56" t="s">
        <v>36950</v>
      </c>
      <c r="AB6951" s="56" t="s">
        <v>36951</v>
      </c>
      <c r="AC6951" s="56" t="s">
        <v>87</v>
      </c>
      <c r="AD6951" s="90" t="str">
        <f t="shared" si="217"/>
        <v>NA</v>
      </c>
      <c r="AE6951" s="90"/>
      <c r="AF6951" s="90"/>
      <c r="AG6951" s="90"/>
    </row>
    <row r="6952" spans="1:33">
      <c r="A6952" s="56" t="s">
        <v>40968</v>
      </c>
      <c r="B6952" s="56" t="s">
        <v>40969</v>
      </c>
      <c r="C6952" s="56" t="s">
        <v>40970</v>
      </c>
      <c r="D6952" s="56" t="s">
        <v>7717</v>
      </c>
      <c r="E6952" s="56" t="s">
        <v>40971</v>
      </c>
      <c r="F6952" s="56" t="s">
        <v>22</v>
      </c>
      <c r="G6952" s="56"/>
      <c r="H6952" s="56" t="s">
        <v>40972</v>
      </c>
      <c r="I6952" s="56" t="s">
        <v>40973</v>
      </c>
      <c r="J6952" s="56" t="s">
        <v>40974</v>
      </c>
      <c r="K6952" s="56" t="s">
        <v>87</v>
      </c>
      <c r="L6952" s="90" t="str">
        <f t="shared" si="216"/>
        <v>NA</v>
      </c>
      <c r="M6952" s="90"/>
      <c r="O6952" s="91"/>
      <c r="P6952" s="56"/>
      <c r="Q6952" s="56"/>
      <c r="R6952" s="56"/>
      <c r="S6952" s="56"/>
      <c r="T6952" s="56" t="s">
        <v>36952</v>
      </c>
      <c r="U6952" s="56" t="s">
        <v>36953</v>
      </c>
      <c r="V6952" s="56" t="s">
        <v>36142</v>
      </c>
      <c r="W6952" s="56" t="s">
        <v>7622</v>
      </c>
      <c r="X6952" s="56" t="s">
        <v>261</v>
      </c>
      <c r="Y6952" s="56"/>
      <c r="Z6952" s="56" t="s">
        <v>36954</v>
      </c>
      <c r="AA6952" s="56" t="s">
        <v>36955</v>
      </c>
      <c r="AB6952" s="56" t="s">
        <v>36952</v>
      </c>
      <c r="AC6952" s="56" t="s">
        <v>7326</v>
      </c>
      <c r="AD6952" s="90" t="str">
        <f t="shared" si="217"/>
        <v>NA</v>
      </c>
      <c r="AE6952" s="90"/>
      <c r="AF6952" s="90"/>
      <c r="AG6952" s="90"/>
    </row>
    <row r="6953" spans="1:33">
      <c r="A6953" s="56" t="s">
        <v>40975</v>
      </c>
      <c r="B6953" s="56" t="s">
        <v>40976</v>
      </c>
      <c r="C6953" s="56" t="s">
        <v>40977</v>
      </c>
      <c r="D6953" s="56" t="s">
        <v>7717</v>
      </c>
      <c r="E6953" s="56" t="s">
        <v>458</v>
      </c>
      <c r="F6953" s="56" t="s">
        <v>22</v>
      </c>
      <c r="G6953" s="56" t="s">
        <v>459</v>
      </c>
      <c r="H6953" s="56" t="s">
        <v>40978</v>
      </c>
      <c r="I6953" s="56" t="s">
        <v>40979</v>
      </c>
      <c r="J6953" s="56" t="s">
        <v>40980</v>
      </c>
      <c r="K6953" s="56" t="s">
        <v>87</v>
      </c>
      <c r="L6953" s="90" t="str">
        <f t="shared" si="216"/>
        <v>NA</v>
      </c>
      <c r="M6953" s="90"/>
      <c r="O6953" s="91"/>
      <c r="P6953" s="56"/>
      <c r="Q6953" s="56"/>
      <c r="R6953" s="56"/>
      <c r="S6953" s="56"/>
      <c r="T6953" s="56" t="s">
        <v>36956</v>
      </c>
      <c r="U6953" s="56" t="s">
        <v>36957</v>
      </c>
      <c r="V6953" s="56" t="s">
        <v>36142</v>
      </c>
      <c r="W6953" s="56" t="s">
        <v>7622</v>
      </c>
      <c r="X6953" s="56" t="s">
        <v>261</v>
      </c>
      <c r="Y6953" s="56"/>
      <c r="Z6953" s="56" t="s">
        <v>36958</v>
      </c>
      <c r="AA6953" s="56" t="s">
        <v>36955</v>
      </c>
      <c r="AB6953" s="56" t="s">
        <v>36956</v>
      </c>
      <c r="AC6953" s="56" t="s">
        <v>7326</v>
      </c>
      <c r="AD6953" s="90" t="str">
        <f t="shared" si="217"/>
        <v>NA</v>
      </c>
      <c r="AE6953" s="90"/>
      <c r="AF6953" s="90"/>
      <c r="AG6953" s="90"/>
    </row>
    <row r="6954" spans="1:33">
      <c r="A6954" s="56" t="s">
        <v>40981</v>
      </c>
      <c r="B6954" s="56" t="s">
        <v>40982</v>
      </c>
      <c r="C6954" s="56" t="s">
        <v>40983</v>
      </c>
      <c r="D6954" s="56" t="s">
        <v>7717</v>
      </c>
      <c r="E6954" s="56" t="s">
        <v>40984</v>
      </c>
      <c r="F6954" s="56" t="s">
        <v>22</v>
      </c>
      <c r="G6954" s="56"/>
      <c r="H6954" s="56" t="s">
        <v>40985</v>
      </c>
      <c r="I6954" s="56" t="s">
        <v>40986</v>
      </c>
      <c r="J6954" s="56" t="s">
        <v>40987</v>
      </c>
      <c r="K6954" s="56" t="s">
        <v>87</v>
      </c>
      <c r="L6954" s="90" t="str">
        <f t="shared" si="216"/>
        <v>NA</v>
      </c>
      <c r="M6954" s="90"/>
      <c r="O6954" s="91"/>
      <c r="P6954" s="56"/>
      <c r="Q6954" s="56"/>
      <c r="R6954" s="56"/>
      <c r="S6954" s="56"/>
      <c r="T6954" s="56" t="s">
        <v>36959</v>
      </c>
      <c r="U6954" s="56" t="s">
        <v>36960</v>
      </c>
      <c r="V6954" s="56" t="s">
        <v>36142</v>
      </c>
      <c r="W6954" s="56" t="s">
        <v>7622</v>
      </c>
      <c r="X6954" s="56" t="s">
        <v>261</v>
      </c>
      <c r="Y6954" s="56"/>
      <c r="Z6954" s="56" t="s">
        <v>36954</v>
      </c>
      <c r="AA6954" s="56" t="s">
        <v>36955</v>
      </c>
      <c r="AB6954" s="56" t="s">
        <v>36961</v>
      </c>
      <c r="AC6954" s="56" t="s">
        <v>7326</v>
      </c>
      <c r="AD6954" s="90" t="str">
        <f t="shared" si="217"/>
        <v>NA</v>
      </c>
      <c r="AE6954" s="90"/>
      <c r="AF6954" s="90"/>
      <c r="AG6954" s="90"/>
    </row>
    <row r="6955" spans="1:33">
      <c r="A6955" s="56" t="s">
        <v>40988</v>
      </c>
      <c r="B6955" s="56" t="s">
        <v>40989</v>
      </c>
      <c r="C6955" s="56" t="s">
        <v>40990</v>
      </c>
      <c r="D6955" s="56" t="s">
        <v>7717</v>
      </c>
      <c r="E6955" s="56" t="s">
        <v>40991</v>
      </c>
      <c r="F6955" s="56" t="s">
        <v>22</v>
      </c>
      <c r="G6955" s="56"/>
      <c r="H6955" s="56" t="s">
        <v>40992</v>
      </c>
      <c r="I6955" s="56" t="s">
        <v>40993</v>
      </c>
      <c r="J6955" s="56" t="s">
        <v>39493</v>
      </c>
      <c r="K6955" s="56" t="s">
        <v>87</v>
      </c>
      <c r="L6955" s="90" t="str">
        <f t="shared" si="216"/>
        <v>NA</v>
      </c>
      <c r="M6955" s="90"/>
      <c r="O6955" s="91"/>
      <c r="P6955" s="56"/>
      <c r="Q6955" s="56"/>
      <c r="R6955" s="56"/>
      <c r="S6955" s="56"/>
      <c r="T6955" s="56" t="s">
        <v>36962</v>
      </c>
      <c r="U6955" s="56" t="s">
        <v>36963</v>
      </c>
      <c r="V6955" s="56" t="s">
        <v>36142</v>
      </c>
      <c r="W6955" s="56" t="s">
        <v>7622</v>
      </c>
      <c r="X6955" s="56" t="s">
        <v>261</v>
      </c>
      <c r="Y6955" s="56"/>
      <c r="Z6955" s="56" t="s">
        <v>36958</v>
      </c>
      <c r="AA6955" s="56" t="s">
        <v>36955</v>
      </c>
      <c r="AB6955" s="56" t="s">
        <v>36962</v>
      </c>
      <c r="AC6955" s="56" t="s">
        <v>7326</v>
      </c>
      <c r="AD6955" s="90" t="str">
        <f t="shared" si="217"/>
        <v>NA</v>
      </c>
      <c r="AE6955" s="90"/>
      <c r="AF6955" s="90"/>
      <c r="AG6955" s="90"/>
    </row>
    <row r="6956" spans="1:33">
      <c r="A6956" s="56" t="s">
        <v>40994</v>
      </c>
      <c r="B6956" s="56" t="s">
        <v>40995</v>
      </c>
      <c r="C6956" s="56" t="s">
        <v>40996</v>
      </c>
      <c r="D6956" s="56" t="s">
        <v>7717</v>
      </c>
      <c r="E6956" s="56" t="s">
        <v>6314</v>
      </c>
      <c r="F6956" s="56" t="s">
        <v>22</v>
      </c>
      <c r="G6956" s="56"/>
      <c r="H6956" s="56" t="s">
        <v>40997</v>
      </c>
      <c r="I6956" s="56" t="s">
        <v>40998</v>
      </c>
      <c r="J6956" s="56" t="s">
        <v>40999</v>
      </c>
      <c r="K6956" s="56" t="s">
        <v>87</v>
      </c>
      <c r="L6956" s="90" t="str">
        <f t="shared" si="216"/>
        <v>NA</v>
      </c>
      <c r="M6956" s="90"/>
      <c r="O6956" s="91"/>
      <c r="P6956" s="56"/>
      <c r="Q6956" s="56"/>
      <c r="R6956" s="56"/>
      <c r="S6956" s="56"/>
      <c r="T6956" s="56" t="s">
        <v>36964</v>
      </c>
      <c r="U6956" s="56" t="s">
        <v>36965</v>
      </c>
      <c r="V6956" s="56" t="s">
        <v>36142</v>
      </c>
      <c r="W6956" s="56" t="s">
        <v>7622</v>
      </c>
      <c r="X6956" s="56" t="s">
        <v>261</v>
      </c>
      <c r="Y6956" s="56"/>
      <c r="Z6956" s="56" t="s">
        <v>36954</v>
      </c>
      <c r="AA6956" s="56" t="s">
        <v>36955</v>
      </c>
      <c r="AB6956" s="56" t="s">
        <v>36964</v>
      </c>
      <c r="AC6956" s="56" t="s">
        <v>7326</v>
      </c>
      <c r="AD6956" s="90" t="str">
        <f t="shared" si="217"/>
        <v>NA</v>
      </c>
      <c r="AE6956" s="90"/>
      <c r="AF6956" s="90"/>
      <c r="AG6956" s="90"/>
    </row>
    <row r="6957" spans="1:33">
      <c r="A6957" s="56" t="s">
        <v>41000</v>
      </c>
      <c r="B6957" s="56" t="s">
        <v>41001</v>
      </c>
      <c r="C6957" s="56" t="s">
        <v>41002</v>
      </c>
      <c r="D6957" s="56" t="s">
        <v>7717</v>
      </c>
      <c r="E6957" s="56" t="s">
        <v>6314</v>
      </c>
      <c r="F6957" s="56" t="s">
        <v>22</v>
      </c>
      <c r="G6957" s="56"/>
      <c r="H6957" s="56" t="s">
        <v>40997</v>
      </c>
      <c r="I6957" s="56" t="s">
        <v>40998</v>
      </c>
      <c r="J6957" s="56" t="s">
        <v>41003</v>
      </c>
      <c r="K6957" s="56" t="s">
        <v>87</v>
      </c>
      <c r="L6957" s="90" t="str">
        <f t="shared" si="216"/>
        <v>NA</v>
      </c>
      <c r="M6957" s="90"/>
      <c r="O6957" s="91"/>
      <c r="P6957" s="56"/>
      <c r="Q6957" s="56"/>
      <c r="R6957" s="56"/>
      <c r="S6957" s="56"/>
      <c r="T6957" s="56" t="s">
        <v>36966</v>
      </c>
      <c r="U6957" s="56" t="s">
        <v>36967</v>
      </c>
      <c r="V6957" s="56" t="s">
        <v>36142</v>
      </c>
      <c r="W6957" s="56" t="s">
        <v>7622</v>
      </c>
      <c r="X6957" s="56" t="s">
        <v>5426</v>
      </c>
      <c r="Y6957" s="56"/>
      <c r="Z6957" s="56" t="s">
        <v>36968</v>
      </c>
      <c r="AA6957" s="56" t="s">
        <v>36969</v>
      </c>
      <c r="AB6957" s="56" t="s">
        <v>36966</v>
      </c>
      <c r="AC6957" s="56" t="s">
        <v>7326</v>
      </c>
      <c r="AD6957" s="90" t="str">
        <f t="shared" si="217"/>
        <v>NA</v>
      </c>
      <c r="AE6957" s="90"/>
      <c r="AF6957" s="90"/>
      <c r="AG6957" s="90"/>
    </row>
    <row r="6958" spans="1:33">
      <c r="A6958" s="56" t="s">
        <v>41004</v>
      </c>
      <c r="B6958" s="56" t="s">
        <v>41005</v>
      </c>
      <c r="C6958" s="56" t="s">
        <v>41006</v>
      </c>
      <c r="D6958" s="56" t="s">
        <v>7717</v>
      </c>
      <c r="E6958" s="56" t="s">
        <v>6324</v>
      </c>
      <c r="F6958" s="56" t="s">
        <v>22</v>
      </c>
      <c r="G6958" s="56"/>
      <c r="H6958" s="56" t="s">
        <v>41007</v>
      </c>
      <c r="I6958" s="56" t="s">
        <v>41008</v>
      </c>
      <c r="J6958" s="56" t="s">
        <v>41009</v>
      </c>
      <c r="K6958" s="56" t="s">
        <v>87</v>
      </c>
      <c r="L6958" s="90" t="str">
        <f t="shared" si="216"/>
        <v>NA</v>
      </c>
      <c r="M6958" s="90"/>
      <c r="O6958" s="91"/>
      <c r="P6958" s="56"/>
      <c r="Q6958" s="56"/>
      <c r="R6958" s="56"/>
      <c r="S6958" s="56"/>
      <c r="T6958" s="56" t="s">
        <v>36970</v>
      </c>
      <c r="U6958" s="56" t="s">
        <v>36971</v>
      </c>
      <c r="V6958" s="56" t="s">
        <v>36142</v>
      </c>
      <c r="W6958" s="56" t="s">
        <v>7622</v>
      </c>
      <c r="X6958" s="56" t="s">
        <v>5446</v>
      </c>
      <c r="Y6958" s="56"/>
      <c r="Z6958" s="56" t="s">
        <v>36972</v>
      </c>
      <c r="AA6958" s="56" t="s">
        <v>36973</v>
      </c>
      <c r="AB6958" s="56" t="s">
        <v>36970</v>
      </c>
      <c r="AC6958" s="56" t="s">
        <v>7326</v>
      </c>
      <c r="AD6958" s="90" t="str">
        <f t="shared" si="217"/>
        <v>NA</v>
      </c>
      <c r="AE6958" s="90"/>
      <c r="AF6958" s="90"/>
      <c r="AG6958" s="90"/>
    </row>
    <row r="6959" spans="1:33">
      <c r="A6959" s="56" t="s">
        <v>41010</v>
      </c>
      <c r="B6959" s="56" t="s">
        <v>41011</v>
      </c>
      <c r="C6959" s="56" t="s">
        <v>41012</v>
      </c>
      <c r="D6959" s="56" t="s">
        <v>7717</v>
      </c>
      <c r="E6959" s="56" t="s">
        <v>6324</v>
      </c>
      <c r="F6959" s="56" t="s">
        <v>22</v>
      </c>
      <c r="G6959" s="56"/>
      <c r="H6959" s="56" t="s">
        <v>41007</v>
      </c>
      <c r="I6959" s="56" t="s">
        <v>41008</v>
      </c>
      <c r="J6959" s="56" t="s">
        <v>41013</v>
      </c>
      <c r="K6959" s="56" t="s">
        <v>87</v>
      </c>
      <c r="L6959" s="90" t="str">
        <f t="shared" si="216"/>
        <v>NA</v>
      </c>
      <c r="M6959" s="90"/>
      <c r="O6959" s="91"/>
      <c r="P6959" s="56"/>
      <c r="Q6959" s="56"/>
      <c r="R6959" s="56"/>
      <c r="S6959" s="56"/>
      <c r="T6959" s="56" t="s">
        <v>36974</v>
      </c>
      <c r="U6959" s="56" t="s">
        <v>36975</v>
      </c>
      <c r="V6959" s="56" t="s">
        <v>36142</v>
      </c>
      <c r="W6959" s="56" t="s">
        <v>7622</v>
      </c>
      <c r="X6959" s="56" t="s">
        <v>5446</v>
      </c>
      <c r="Y6959" s="56"/>
      <c r="Z6959" s="56" t="s">
        <v>36972</v>
      </c>
      <c r="AA6959" s="56" t="s">
        <v>36973</v>
      </c>
      <c r="AB6959" s="56" t="s">
        <v>36974</v>
      </c>
      <c r="AC6959" s="56" t="s">
        <v>7326</v>
      </c>
      <c r="AD6959" s="90" t="str">
        <f t="shared" si="217"/>
        <v>NA</v>
      </c>
      <c r="AE6959" s="90"/>
      <c r="AF6959" s="90"/>
      <c r="AG6959" s="90"/>
    </row>
    <row r="6960" spans="1:33">
      <c r="A6960" s="56" t="s">
        <v>41014</v>
      </c>
      <c r="B6960" s="56" t="s">
        <v>41015</v>
      </c>
      <c r="C6960" s="56" t="s">
        <v>41016</v>
      </c>
      <c r="D6960" s="56" t="s">
        <v>7717</v>
      </c>
      <c r="E6960" s="56" t="s">
        <v>642</v>
      </c>
      <c r="F6960" s="56" t="s">
        <v>22</v>
      </c>
      <c r="G6960" s="56"/>
      <c r="H6960" s="56" t="s">
        <v>41017</v>
      </c>
      <c r="I6960" s="56" t="s">
        <v>41018</v>
      </c>
      <c r="J6960" s="56" t="s">
        <v>41019</v>
      </c>
      <c r="K6960" s="56" t="s">
        <v>87</v>
      </c>
      <c r="L6960" s="90" t="str">
        <f t="shared" si="216"/>
        <v>NA</v>
      </c>
      <c r="M6960" s="90"/>
      <c r="O6960" s="91"/>
      <c r="P6960" s="56"/>
      <c r="Q6960" s="56"/>
      <c r="R6960" s="56"/>
      <c r="S6960" s="56"/>
      <c r="T6960" s="56" t="s">
        <v>36976</v>
      </c>
      <c r="U6960" s="56" t="s">
        <v>36977</v>
      </c>
      <c r="V6960" s="56" t="s">
        <v>36142</v>
      </c>
      <c r="W6960" s="56" t="s">
        <v>7622</v>
      </c>
      <c r="X6960" s="56" t="s">
        <v>36978</v>
      </c>
      <c r="Y6960" s="56"/>
      <c r="Z6960" s="56" t="s">
        <v>36979</v>
      </c>
      <c r="AA6960" s="56" t="s">
        <v>36980</v>
      </c>
      <c r="AB6960" s="56" t="s">
        <v>36976</v>
      </c>
      <c r="AC6960" s="56" t="s">
        <v>7326</v>
      </c>
      <c r="AD6960" s="90" t="str">
        <f t="shared" si="217"/>
        <v>NA</v>
      </c>
      <c r="AE6960" s="90"/>
      <c r="AF6960" s="90"/>
      <c r="AG6960" s="90"/>
    </row>
    <row r="6961" spans="1:33">
      <c r="A6961" s="56" t="s">
        <v>41020</v>
      </c>
      <c r="B6961" s="56" t="s">
        <v>41021</v>
      </c>
      <c r="C6961" s="56" t="s">
        <v>41022</v>
      </c>
      <c r="D6961" s="56" t="s">
        <v>7717</v>
      </c>
      <c r="E6961" s="56" t="s">
        <v>12923</v>
      </c>
      <c r="F6961" s="56" t="s">
        <v>22</v>
      </c>
      <c r="G6961" s="56"/>
      <c r="H6961" s="56" t="s">
        <v>41023</v>
      </c>
      <c r="I6961" s="56" t="s">
        <v>41024</v>
      </c>
      <c r="J6961" s="56" t="s">
        <v>41025</v>
      </c>
      <c r="K6961" s="56" t="s">
        <v>87</v>
      </c>
      <c r="L6961" s="90" t="str">
        <f t="shared" si="216"/>
        <v>NA</v>
      </c>
      <c r="M6961" s="90"/>
      <c r="O6961" s="91"/>
      <c r="P6961" s="56"/>
      <c r="Q6961" s="56"/>
      <c r="R6961" s="56"/>
      <c r="S6961" s="56"/>
      <c r="T6961" s="56" t="s">
        <v>36981</v>
      </c>
      <c r="U6961" s="56" t="s">
        <v>36982</v>
      </c>
      <c r="V6961" s="56" t="s">
        <v>36983</v>
      </c>
      <c r="W6961" s="56" t="s">
        <v>7622</v>
      </c>
      <c r="X6961" s="56" t="s">
        <v>450</v>
      </c>
      <c r="Y6961" s="56"/>
      <c r="Z6961" s="56" t="s">
        <v>36984</v>
      </c>
      <c r="AA6961" s="56" t="s">
        <v>36985</v>
      </c>
      <c r="AB6961" s="56" t="s">
        <v>36986</v>
      </c>
      <c r="AC6961" s="56" t="s">
        <v>87</v>
      </c>
      <c r="AD6961" s="90" t="str">
        <f t="shared" si="217"/>
        <v>NA</v>
      </c>
      <c r="AE6961" s="90"/>
      <c r="AF6961" s="90"/>
      <c r="AG6961" s="90"/>
    </row>
    <row r="6962" spans="1:33">
      <c r="A6962" s="56" t="s">
        <v>41026</v>
      </c>
      <c r="B6962" s="56" t="s">
        <v>41027</v>
      </c>
      <c r="C6962" s="56" t="s">
        <v>41028</v>
      </c>
      <c r="D6962" s="56" t="s">
        <v>7717</v>
      </c>
      <c r="E6962" s="56" t="s">
        <v>6351</v>
      </c>
      <c r="F6962" s="56" t="s">
        <v>22</v>
      </c>
      <c r="G6962" s="56"/>
      <c r="H6962" s="56" t="s">
        <v>41029</v>
      </c>
      <c r="I6962" s="56" t="s">
        <v>41030</v>
      </c>
      <c r="J6962" s="56" t="s">
        <v>41031</v>
      </c>
      <c r="K6962" s="56" t="s">
        <v>87</v>
      </c>
      <c r="L6962" s="90" t="str">
        <f t="shared" si="216"/>
        <v>NA</v>
      </c>
      <c r="M6962" s="90"/>
      <c r="O6962" s="91"/>
      <c r="P6962" s="56"/>
      <c r="Q6962" s="56"/>
      <c r="R6962" s="56"/>
      <c r="S6962" s="56"/>
      <c r="T6962" s="56" t="s">
        <v>36987</v>
      </c>
      <c r="U6962" s="56" t="s">
        <v>36988</v>
      </c>
      <c r="V6962" s="56" t="s">
        <v>5544</v>
      </c>
      <c r="W6962" s="56" t="s">
        <v>7622</v>
      </c>
      <c r="X6962" s="56" t="s">
        <v>5545</v>
      </c>
      <c r="Y6962" s="56"/>
      <c r="Z6962" s="56" t="s">
        <v>36989</v>
      </c>
      <c r="AA6962" s="56" t="s">
        <v>36990</v>
      </c>
      <c r="AB6962" s="56" t="s">
        <v>36991</v>
      </c>
      <c r="AC6962" s="56" t="s">
        <v>7326</v>
      </c>
      <c r="AD6962" s="90" t="str">
        <f t="shared" si="217"/>
        <v>NA</v>
      </c>
      <c r="AE6962" s="90"/>
      <c r="AF6962" s="90"/>
      <c r="AG6962" s="90"/>
    </row>
    <row r="6963" spans="1:33">
      <c r="A6963" s="56" t="s">
        <v>41032</v>
      </c>
      <c r="B6963" s="56" t="s">
        <v>41033</v>
      </c>
      <c r="C6963" s="56" t="s">
        <v>41034</v>
      </c>
      <c r="D6963" s="56" t="s">
        <v>7717</v>
      </c>
      <c r="E6963" s="56" t="s">
        <v>6351</v>
      </c>
      <c r="F6963" s="56" t="s">
        <v>22</v>
      </c>
      <c r="G6963" s="56"/>
      <c r="H6963" s="56" t="s">
        <v>41029</v>
      </c>
      <c r="I6963" s="56" t="s">
        <v>41030</v>
      </c>
      <c r="J6963" s="56"/>
      <c r="K6963" s="56" t="s">
        <v>87</v>
      </c>
      <c r="L6963" s="90" t="str">
        <f t="shared" si="216"/>
        <v>NA</v>
      </c>
      <c r="M6963" s="90"/>
      <c r="O6963" s="91"/>
      <c r="P6963" s="56"/>
      <c r="Q6963" s="56"/>
      <c r="R6963" s="56"/>
      <c r="S6963" s="56"/>
      <c r="T6963" s="56" t="s">
        <v>36992</v>
      </c>
      <c r="U6963" s="56" t="s">
        <v>36993</v>
      </c>
      <c r="V6963" s="56" t="s">
        <v>5544</v>
      </c>
      <c r="W6963" s="56" t="s">
        <v>7622</v>
      </c>
      <c r="X6963" s="56" t="s">
        <v>5545</v>
      </c>
      <c r="Y6963" s="56"/>
      <c r="Z6963" s="56" t="s">
        <v>36989</v>
      </c>
      <c r="AA6963" s="56" t="s">
        <v>36990</v>
      </c>
      <c r="AB6963" s="56" t="s">
        <v>36994</v>
      </c>
      <c r="AC6963" s="56" t="s">
        <v>7326</v>
      </c>
      <c r="AD6963" s="90" t="str">
        <f t="shared" si="217"/>
        <v>NA</v>
      </c>
      <c r="AE6963" s="90"/>
      <c r="AF6963" s="90"/>
      <c r="AG6963" s="90"/>
    </row>
    <row r="6964" spans="1:33">
      <c r="A6964" s="56" t="s">
        <v>41035</v>
      </c>
      <c r="B6964" s="56" t="s">
        <v>41036</v>
      </c>
      <c r="C6964" s="56" t="s">
        <v>41037</v>
      </c>
      <c r="D6964" s="56" t="s">
        <v>7717</v>
      </c>
      <c r="E6964" s="56" t="s">
        <v>6351</v>
      </c>
      <c r="F6964" s="56" t="s">
        <v>22</v>
      </c>
      <c r="G6964" s="56"/>
      <c r="H6964" s="56" t="s">
        <v>41038</v>
      </c>
      <c r="I6964" s="56" t="s">
        <v>41030</v>
      </c>
      <c r="J6964" s="56"/>
      <c r="K6964" s="56" t="s">
        <v>87</v>
      </c>
      <c r="L6964" s="90" t="str">
        <f t="shared" si="216"/>
        <v>NA</v>
      </c>
      <c r="M6964" s="90"/>
      <c r="O6964" s="91"/>
      <c r="P6964" s="56"/>
      <c r="Q6964" s="56"/>
      <c r="R6964" s="56"/>
      <c r="S6964" s="56"/>
      <c r="T6964" s="56" t="s">
        <v>36995</v>
      </c>
      <c r="U6964" s="56" t="s">
        <v>36996</v>
      </c>
      <c r="V6964" s="56" t="s">
        <v>5544</v>
      </c>
      <c r="W6964" s="56" t="s">
        <v>7622</v>
      </c>
      <c r="X6964" s="56" t="s">
        <v>5545</v>
      </c>
      <c r="Y6964" s="56"/>
      <c r="Z6964" s="56" t="s">
        <v>36989</v>
      </c>
      <c r="AA6964" s="56" t="s">
        <v>36990</v>
      </c>
      <c r="AB6964" s="56" t="s">
        <v>36997</v>
      </c>
      <c r="AC6964" s="56" t="s">
        <v>7326</v>
      </c>
      <c r="AD6964" s="90" t="str">
        <f t="shared" si="217"/>
        <v>NA</v>
      </c>
      <c r="AE6964" s="90"/>
      <c r="AF6964" s="90"/>
      <c r="AG6964" s="90"/>
    </row>
    <row r="6965" spans="1:33">
      <c r="A6965" s="56" t="s">
        <v>41039</v>
      </c>
      <c r="B6965" s="56" t="s">
        <v>41040</v>
      </c>
      <c r="C6965" s="56" t="s">
        <v>41041</v>
      </c>
      <c r="D6965" s="56" t="s">
        <v>7717</v>
      </c>
      <c r="E6965" s="56" t="s">
        <v>6362</v>
      </c>
      <c r="F6965" s="56" t="s">
        <v>22</v>
      </c>
      <c r="G6965" s="56"/>
      <c r="H6965" s="56" t="s">
        <v>41042</v>
      </c>
      <c r="I6965" s="56" t="s">
        <v>41043</v>
      </c>
      <c r="J6965" s="56" t="s">
        <v>41044</v>
      </c>
      <c r="K6965" s="56" t="s">
        <v>87</v>
      </c>
      <c r="L6965" s="90" t="str">
        <f t="shared" si="216"/>
        <v>NA</v>
      </c>
      <c r="M6965" s="90"/>
      <c r="O6965" s="91"/>
      <c r="P6965" s="56"/>
      <c r="Q6965" s="56"/>
      <c r="R6965" s="56"/>
      <c r="S6965" s="56"/>
      <c r="T6965" s="56" t="s">
        <v>36998</v>
      </c>
      <c r="U6965" s="56" t="s">
        <v>36999</v>
      </c>
      <c r="V6965" s="56" t="s">
        <v>5544</v>
      </c>
      <c r="W6965" s="56" t="s">
        <v>7622</v>
      </c>
      <c r="X6965" s="56" t="s">
        <v>5545</v>
      </c>
      <c r="Y6965" s="56"/>
      <c r="Z6965" s="56" t="s">
        <v>36989</v>
      </c>
      <c r="AA6965" s="56" t="s">
        <v>36990</v>
      </c>
      <c r="AB6965" s="56" t="s">
        <v>37000</v>
      </c>
      <c r="AC6965" s="56" t="s">
        <v>7326</v>
      </c>
      <c r="AD6965" s="90" t="str">
        <f t="shared" si="217"/>
        <v>NA</v>
      </c>
      <c r="AE6965" s="90"/>
      <c r="AF6965" s="90"/>
      <c r="AG6965" s="90"/>
    </row>
    <row r="6966" spans="1:33">
      <c r="A6966" s="56" t="s">
        <v>41045</v>
      </c>
      <c r="B6966" s="56" t="s">
        <v>41046</v>
      </c>
      <c r="C6966" s="56" t="s">
        <v>41047</v>
      </c>
      <c r="D6966" s="56" t="s">
        <v>7717</v>
      </c>
      <c r="E6966" s="56" t="s">
        <v>6362</v>
      </c>
      <c r="F6966" s="56" t="s">
        <v>22</v>
      </c>
      <c r="G6966" s="56"/>
      <c r="H6966" s="56" t="s">
        <v>41042</v>
      </c>
      <c r="I6966" s="56" t="s">
        <v>41043</v>
      </c>
      <c r="J6966" s="56"/>
      <c r="K6966" s="56" t="s">
        <v>87</v>
      </c>
      <c r="L6966" s="90" t="str">
        <f t="shared" si="216"/>
        <v>NA</v>
      </c>
      <c r="M6966" s="90"/>
      <c r="O6966" s="91"/>
      <c r="P6966" s="56"/>
      <c r="Q6966" s="56"/>
      <c r="R6966" s="56"/>
      <c r="S6966" s="56"/>
      <c r="T6966" s="56" t="s">
        <v>37001</v>
      </c>
      <c r="U6966" s="56" t="s">
        <v>37002</v>
      </c>
      <c r="V6966" s="56" t="s">
        <v>5544</v>
      </c>
      <c r="W6966" s="56" t="s">
        <v>7622</v>
      </c>
      <c r="X6966" s="56" t="s">
        <v>10912</v>
      </c>
      <c r="Y6966" s="56"/>
      <c r="Z6966" s="56" t="s">
        <v>37003</v>
      </c>
      <c r="AA6966" s="56" t="s">
        <v>37004</v>
      </c>
      <c r="AB6966" s="56" t="s">
        <v>37005</v>
      </c>
      <c r="AC6966" s="56" t="s">
        <v>7326</v>
      </c>
      <c r="AD6966" s="90" t="str">
        <f t="shared" si="217"/>
        <v>NA</v>
      </c>
      <c r="AE6966" s="90"/>
      <c r="AF6966" s="90"/>
      <c r="AG6966" s="90"/>
    </row>
    <row r="6967" spans="1:33">
      <c r="A6967" s="56" t="s">
        <v>41048</v>
      </c>
      <c r="B6967" s="56" t="s">
        <v>41049</v>
      </c>
      <c r="C6967" s="56" t="s">
        <v>41050</v>
      </c>
      <c r="D6967" s="56" t="s">
        <v>7717</v>
      </c>
      <c r="E6967" s="56" t="s">
        <v>217</v>
      </c>
      <c r="F6967" s="56" t="s">
        <v>22</v>
      </c>
      <c r="G6967" s="56"/>
      <c r="H6967" s="56" t="s">
        <v>41051</v>
      </c>
      <c r="I6967" s="56" t="s">
        <v>41052</v>
      </c>
      <c r="J6967" s="56"/>
      <c r="K6967" s="56" t="s">
        <v>87</v>
      </c>
      <c r="L6967" s="90" t="str">
        <f t="shared" si="216"/>
        <v>NA</v>
      </c>
      <c r="M6967" s="90"/>
      <c r="O6967" s="91"/>
      <c r="P6967" s="56"/>
      <c r="Q6967" s="56"/>
      <c r="R6967" s="56"/>
      <c r="S6967" s="56"/>
      <c r="T6967" s="56" t="s">
        <v>37006</v>
      </c>
      <c r="U6967" s="56" t="s">
        <v>37007</v>
      </c>
      <c r="V6967" s="56" t="s">
        <v>5544</v>
      </c>
      <c r="W6967" s="56" t="s">
        <v>7622</v>
      </c>
      <c r="X6967" s="56" t="s">
        <v>10912</v>
      </c>
      <c r="Y6967" s="56"/>
      <c r="Z6967" s="56" t="s">
        <v>37003</v>
      </c>
      <c r="AA6967" s="56" t="s">
        <v>37004</v>
      </c>
      <c r="AB6967" s="56" t="s">
        <v>37008</v>
      </c>
      <c r="AC6967" s="56" t="s">
        <v>7326</v>
      </c>
      <c r="AD6967" s="90" t="str">
        <f t="shared" si="217"/>
        <v>NA</v>
      </c>
      <c r="AE6967" s="90"/>
      <c r="AF6967" s="90"/>
      <c r="AG6967" s="90"/>
    </row>
    <row r="6968" spans="1:33">
      <c r="A6968" s="56" t="s">
        <v>41053</v>
      </c>
      <c r="B6968" s="56" t="s">
        <v>41054</v>
      </c>
      <c r="C6968" s="56" t="s">
        <v>41055</v>
      </c>
      <c r="D6968" s="56" t="s">
        <v>7717</v>
      </c>
      <c r="E6968" s="56" t="s">
        <v>217</v>
      </c>
      <c r="F6968" s="56" t="s">
        <v>22</v>
      </c>
      <c r="G6968" s="56"/>
      <c r="H6968" s="56" t="s">
        <v>41051</v>
      </c>
      <c r="I6968" s="56" t="s">
        <v>41052</v>
      </c>
      <c r="J6968" s="56" t="s">
        <v>41056</v>
      </c>
      <c r="K6968" s="56" t="s">
        <v>87</v>
      </c>
      <c r="L6968" s="90" t="str">
        <f t="shared" si="216"/>
        <v>NA</v>
      </c>
      <c r="M6968" s="90"/>
      <c r="O6968" s="91"/>
      <c r="P6968" s="56"/>
      <c r="Q6968" s="56"/>
      <c r="R6968" s="56"/>
      <c r="S6968" s="56"/>
      <c r="T6968" s="56" t="s">
        <v>37009</v>
      </c>
      <c r="U6968" s="56" t="s">
        <v>37010</v>
      </c>
      <c r="V6968" s="56" t="s">
        <v>5544</v>
      </c>
      <c r="W6968" s="56" t="s">
        <v>7622</v>
      </c>
      <c r="X6968" s="56" t="s">
        <v>37011</v>
      </c>
      <c r="Y6968" s="56"/>
      <c r="Z6968" s="56" t="s">
        <v>37012</v>
      </c>
      <c r="AA6968" s="56" t="s">
        <v>37013</v>
      </c>
      <c r="AB6968" s="56" t="s">
        <v>37014</v>
      </c>
      <c r="AC6968" s="56" t="s">
        <v>7326</v>
      </c>
      <c r="AD6968" s="90" t="str">
        <f t="shared" si="217"/>
        <v>NA</v>
      </c>
      <c r="AE6968" s="90"/>
      <c r="AF6968" s="90"/>
      <c r="AG6968" s="90"/>
    </row>
    <row r="6969" spans="1:33">
      <c r="A6969" s="56" t="s">
        <v>41057</v>
      </c>
      <c r="B6969" s="56" t="s">
        <v>41058</v>
      </c>
      <c r="C6969" s="56" t="s">
        <v>41059</v>
      </c>
      <c r="D6969" s="56" t="s">
        <v>7717</v>
      </c>
      <c r="E6969" s="56" t="s">
        <v>217</v>
      </c>
      <c r="F6969" s="56" t="s">
        <v>22</v>
      </c>
      <c r="G6969" s="56"/>
      <c r="H6969" s="56" t="s">
        <v>41051</v>
      </c>
      <c r="I6969" s="56" t="s">
        <v>41052</v>
      </c>
      <c r="J6969" s="56"/>
      <c r="K6969" s="56" t="s">
        <v>87</v>
      </c>
      <c r="L6969" s="90" t="str">
        <f t="shared" si="216"/>
        <v>NA</v>
      </c>
      <c r="M6969" s="90"/>
      <c r="O6969" s="91"/>
      <c r="P6969" s="56"/>
      <c r="Q6969" s="56"/>
      <c r="R6969" s="56"/>
      <c r="S6969" s="56"/>
      <c r="T6969" s="56" t="s">
        <v>37015</v>
      </c>
      <c r="U6969" s="56" t="s">
        <v>37016</v>
      </c>
      <c r="V6969" s="56" t="s">
        <v>5544</v>
      </c>
      <c r="W6969" s="56" t="s">
        <v>7622</v>
      </c>
      <c r="X6969" s="56" t="s">
        <v>5553</v>
      </c>
      <c r="Y6969" s="56"/>
      <c r="Z6969" s="56" t="s">
        <v>37017</v>
      </c>
      <c r="AA6969" s="56" t="s">
        <v>37018</v>
      </c>
      <c r="AB6969" s="56" t="s">
        <v>37019</v>
      </c>
      <c r="AC6969" s="56" t="s">
        <v>7326</v>
      </c>
      <c r="AD6969" s="90" t="str">
        <f t="shared" si="217"/>
        <v>NA</v>
      </c>
      <c r="AE6969" s="90"/>
      <c r="AF6969" s="90"/>
      <c r="AG6969" s="90"/>
    </row>
    <row r="6970" spans="1:33">
      <c r="A6970" s="56" t="s">
        <v>41060</v>
      </c>
      <c r="B6970" s="56" t="s">
        <v>41061</v>
      </c>
      <c r="C6970" s="56" t="s">
        <v>41062</v>
      </c>
      <c r="D6970" s="56" t="s">
        <v>7717</v>
      </c>
      <c r="E6970" s="56" t="s">
        <v>217</v>
      </c>
      <c r="F6970" s="56" t="s">
        <v>22</v>
      </c>
      <c r="G6970" s="56"/>
      <c r="H6970" s="56" t="s">
        <v>41051</v>
      </c>
      <c r="I6970" s="56" t="s">
        <v>41052</v>
      </c>
      <c r="J6970" s="56"/>
      <c r="K6970" s="56" t="s">
        <v>87</v>
      </c>
      <c r="L6970" s="90" t="str">
        <f t="shared" si="216"/>
        <v>NA</v>
      </c>
      <c r="M6970" s="90"/>
      <c r="O6970" s="91"/>
      <c r="P6970" s="56"/>
      <c r="Q6970" s="56"/>
      <c r="R6970" s="56"/>
      <c r="S6970" s="56"/>
      <c r="T6970" s="56" t="s">
        <v>37020</v>
      </c>
      <c r="U6970" s="56" t="s">
        <v>37021</v>
      </c>
      <c r="V6970" s="56" t="s">
        <v>5544</v>
      </c>
      <c r="W6970" s="56" t="s">
        <v>7622</v>
      </c>
      <c r="X6970" s="56" t="s">
        <v>5553</v>
      </c>
      <c r="Y6970" s="56"/>
      <c r="Z6970" s="56" t="s">
        <v>37017</v>
      </c>
      <c r="AA6970" s="56" t="s">
        <v>37018</v>
      </c>
      <c r="AB6970" s="56" t="s">
        <v>37022</v>
      </c>
      <c r="AC6970" s="56" t="s">
        <v>7326</v>
      </c>
      <c r="AD6970" s="90" t="str">
        <f t="shared" si="217"/>
        <v>NA</v>
      </c>
      <c r="AE6970" s="90"/>
      <c r="AF6970" s="90"/>
      <c r="AG6970" s="90"/>
    </row>
    <row r="6971" spans="1:33">
      <c r="A6971" s="56" t="s">
        <v>41063</v>
      </c>
      <c r="B6971" s="56" t="s">
        <v>41064</v>
      </c>
      <c r="C6971" s="56" t="s">
        <v>41065</v>
      </c>
      <c r="D6971" s="56" t="s">
        <v>7717</v>
      </c>
      <c r="E6971" s="56" t="s">
        <v>217</v>
      </c>
      <c r="F6971" s="56" t="s">
        <v>22</v>
      </c>
      <c r="G6971" s="56"/>
      <c r="H6971" s="56" t="s">
        <v>41051</v>
      </c>
      <c r="I6971" s="56" t="s">
        <v>41052</v>
      </c>
      <c r="J6971" s="56" t="s">
        <v>41066</v>
      </c>
      <c r="K6971" s="56" t="s">
        <v>87</v>
      </c>
      <c r="L6971" s="90" t="str">
        <f t="shared" si="216"/>
        <v>NA</v>
      </c>
      <c r="M6971" s="90"/>
      <c r="O6971" s="91"/>
      <c r="P6971" s="56"/>
      <c r="Q6971" s="56"/>
      <c r="R6971" s="56"/>
      <c r="S6971" s="56"/>
      <c r="T6971" s="56" t="s">
        <v>37023</v>
      </c>
      <c r="U6971" s="56" t="s">
        <v>37024</v>
      </c>
      <c r="V6971" s="56" t="s">
        <v>5544</v>
      </c>
      <c r="W6971" s="56" t="s">
        <v>7622</v>
      </c>
      <c r="X6971" s="56" t="s">
        <v>5553</v>
      </c>
      <c r="Y6971" s="56"/>
      <c r="Z6971" s="56" t="s">
        <v>37017</v>
      </c>
      <c r="AA6971" s="56" t="s">
        <v>37018</v>
      </c>
      <c r="AB6971" s="56" t="s">
        <v>37025</v>
      </c>
      <c r="AC6971" s="56" t="s">
        <v>7326</v>
      </c>
      <c r="AD6971" s="90" t="str">
        <f t="shared" si="217"/>
        <v>NA</v>
      </c>
      <c r="AE6971" s="90"/>
      <c r="AF6971" s="90"/>
      <c r="AG6971" s="90"/>
    </row>
    <row r="6972" spans="1:33">
      <c r="A6972" s="56" t="s">
        <v>41067</v>
      </c>
      <c r="B6972" s="56" t="s">
        <v>41068</v>
      </c>
      <c r="C6972" s="56" t="s">
        <v>41069</v>
      </c>
      <c r="D6972" s="56" t="s">
        <v>7717</v>
      </c>
      <c r="E6972" s="56" t="s">
        <v>217</v>
      </c>
      <c r="F6972" s="56" t="s">
        <v>22</v>
      </c>
      <c r="G6972" s="56"/>
      <c r="H6972" s="56" t="s">
        <v>41051</v>
      </c>
      <c r="I6972" s="56" t="s">
        <v>41052</v>
      </c>
      <c r="J6972" s="56"/>
      <c r="K6972" s="56" t="s">
        <v>87</v>
      </c>
      <c r="L6972" s="90" t="str">
        <f t="shared" si="216"/>
        <v>NA</v>
      </c>
      <c r="M6972" s="90"/>
      <c r="O6972" s="91"/>
      <c r="P6972" s="56"/>
      <c r="Q6972" s="56"/>
      <c r="R6972" s="56"/>
      <c r="S6972" s="56"/>
      <c r="T6972" s="56" t="s">
        <v>37026</v>
      </c>
      <c r="U6972" s="56" t="s">
        <v>37027</v>
      </c>
      <c r="V6972" s="56" t="s">
        <v>5544</v>
      </c>
      <c r="W6972" s="56" t="s">
        <v>7622</v>
      </c>
      <c r="X6972" s="56" t="s">
        <v>5553</v>
      </c>
      <c r="Y6972" s="56"/>
      <c r="Z6972" s="56" t="s">
        <v>37017</v>
      </c>
      <c r="AA6972" s="56" t="s">
        <v>37018</v>
      </c>
      <c r="AB6972" s="56" t="s">
        <v>37028</v>
      </c>
      <c r="AC6972" s="56" t="s">
        <v>7326</v>
      </c>
      <c r="AD6972" s="90" t="str">
        <f t="shared" si="217"/>
        <v>NA</v>
      </c>
      <c r="AE6972" s="90"/>
      <c r="AF6972" s="90"/>
      <c r="AG6972" s="90"/>
    </row>
    <row r="6973" spans="1:33">
      <c r="A6973" s="56" t="s">
        <v>41070</v>
      </c>
      <c r="B6973" s="56" t="s">
        <v>41071</v>
      </c>
      <c r="C6973" s="56" t="s">
        <v>41072</v>
      </c>
      <c r="D6973" s="56" t="s">
        <v>7717</v>
      </c>
      <c r="E6973" s="56" t="s">
        <v>217</v>
      </c>
      <c r="F6973" s="56" t="s">
        <v>22</v>
      </c>
      <c r="G6973" s="56"/>
      <c r="H6973" s="56" t="s">
        <v>41051</v>
      </c>
      <c r="I6973" s="56" t="s">
        <v>41052</v>
      </c>
      <c r="J6973" s="56" t="s">
        <v>41073</v>
      </c>
      <c r="K6973" s="56" t="s">
        <v>87</v>
      </c>
      <c r="L6973" s="90" t="str">
        <f t="shared" si="216"/>
        <v>NA</v>
      </c>
      <c r="M6973" s="90"/>
      <c r="O6973" s="91"/>
      <c r="P6973" s="56"/>
      <c r="Q6973" s="56"/>
      <c r="R6973" s="56"/>
      <c r="S6973" s="56"/>
      <c r="T6973" s="56" t="s">
        <v>37029</v>
      </c>
      <c r="U6973" s="56" t="s">
        <v>37030</v>
      </c>
      <c r="V6973" s="56" t="s">
        <v>37031</v>
      </c>
      <c r="W6973" s="56" t="s">
        <v>7622</v>
      </c>
      <c r="X6973" s="56" t="s">
        <v>28928</v>
      </c>
      <c r="Y6973" s="56"/>
      <c r="Z6973" s="56" t="s">
        <v>37032</v>
      </c>
      <c r="AA6973" s="56" t="s">
        <v>37033</v>
      </c>
      <c r="AB6973" s="56" t="s">
        <v>37034</v>
      </c>
      <c r="AC6973" s="56" t="s">
        <v>87</v>
      </c>
      <c r="AD6973" s="90" t="str">
        <f t="shared" si="217"/>
        <v>NA</v>
      </c>
      <c r="AE6973" s="90"/>
      <c r="AF6973" s="90"/>
      <c r="AG6973" s="90"/>
    </row>
    <row r="6974" spans="1:33">
      <c r="A6974" s="56" t="s">
        <v>37440</v>
      </c>
      <c r="B6974" s="56" t="s">
        <v>41074</v>
      </c>
      <c r="C6974" s="56" t="s">
        <v>41075</v>
      </c>
      <c r="D6974" s="56" t="s">
        <v>7717</v>
      </c>
      <c r="E6974" s="56" t="s">
        <v>217</v>
      </c>
      <c r="F6974" s="56" t="s">
        <v>22</v>
      </c>
      <c r="G6974" s="56"/>
      <c r="H6974" s="56" t="s">
        <v>41051</v>
      </c>
      <c r="I6974" s="56" t="s">
        <v>41052</v>
      </c>
      <c r="J6974" s="56"/>
      <c r="K6974" s="56" t="s">
        <v>87</v>
      </c>
      <c r="L6974" s="90" t="str">
        <f t="shared" si="216"/>
        <v>NA</v>
      </c>
      <c r="M6974" s="90"/>
      <c r="O6974" s="91"/>
      <c r="P6974" s="56"/>
      <c r="Q6974" s="56"/>
      <c r="R6974" s="56"/>
      <c r="S6974" s="56"/>
      <c r="T6974" s="56" t="s">
        <v>37035</v>
      </c>
      <c r="U6974" s="56" t="s">
        <v>37036</v>
      </c>
      <c r="V6974" s="56" t="s">
        <v>37037</v>
      </c>
      <c r="W6974" s="56" t="s">
        <v>7622</v>
      </c>
      <c r="X6974" s="56" t="s">
        <v>5591</v>
      </c>
      <c r="Y6974" s="56"/>
      <c r="Z6974" s="56" t="s">
        <v>37038</v>
      </c>
      <c r="AA6974" s="56" t="s">
        <v>37039</v>
      </c>
      <c r="AB6974" s="56" t="s">
        <v>37040</v>
      </c>
      <c r="AC6974" s="56" t="s">
        <v>87</v>
      </c>
      <c r="AD6974" s="90" t="str">
        <f t="shared" si="217"/>
        <v>NA</v>
      </c>
      <c r="AE6974" s="90"/>
      <c r="AF6974" s="90"/>
      <c r="AG6974" s="90"/>
    </row>
    <row r="6975" spans="1:33">
      <c r="A6975" s="56" t="s">
        <v>41076</v>
      </c>
      <c r="B6975" s="56" t="s">
        <v>41077</v>
      </c>
      <c r="C6975" s="56" t="s">
        <v>41078</v>
      </c>
      <c r="D6975" s="56" t="s">
        <v>7717</v>
      </c>
      <c r="E6975" s="56" t="s">
        <v>32300</v>
      </c>
      <c r="F6975" s="56" t="s">
        <v>22</v>
      </c>
      <c r="G6975" s="56"/>
      <c r="H6975" s="56" t="s">
        <v>41079</v>
      </c>
      <c r="I6975" s="56" t="s">
        <v>41080</v>
      </c>
      <c r="J6975" s="56"/>
      <c r="K6975" s="56" t="s">
        <v>87</v>
      </c>
      <c r="L6975" s="90" t="str">
        <f t="shared" si="216"/>
        <v>NA</v>
      </c>
      <c r="M6975" s="90"/>
      <c r="O6975" s="91"/>
      <c r="P6975" s="56"/>
      <c r="Q6975" s="56"/>
      <c r="R6975" s="56"/>
      <c r="S6975" s="56"/>
      <c r="T6975" s="56" t="s">
        <v>37041</v>
      </c>
      <c r="U6975" s="56" t="s">
        <v>37042</v>
      </c>
      <c r="V6975" s="56" t="s">
        <v>37043</v>
      </c>
      <c r="W6975" s="56" t="s">
        <v>7622</v>
      </c>
      <c r="X6975" s="56" t="s">
        <v>5599</v>
      </c>
      <c r="Y6975" s="56"/>
      <c r="Z6975" s="56" t="s">
        <v>37044</v>
      </c>
      <c r="AA6975" s="56" t="s">
        <v>37045</v>
      </c>
      <c r="AB6975" s="56" t="s">
        <v>37041</v>
      </c>
      <c r="AC6975" s="56" t="s">
        <v>87</v>
      </c>
      <c r="AD6975" s="90" t="str">
        <f t="shared" si="217"/>
        <v>NA</v>
      </c>
      <c r="AE6975" s="90"/>
      <c r="AF6975" s="90"/>
      <c r="AG6975" s="90"/>
    </row>
    <row r="6976" spans="1:33">
      <c r="A6976" s="56" t="s">
        <v>41081</v>
      </c>
      <c r="B6976" s="56" t="s">
        <v>41082</v>
      </c>
      <c r="C6976" s="56" t="s">
        <v>41083</v>
      </c>
      <c r="D6976" s="56" t="s">
        <v>7717</v>
      </c>
      <c r="E6976" s="56" t="s">
        <v>32300</v>
      </c>
      <c r="F6976" s="56" t="s">
        <v>22</v>
      </c>
      <c r="G6976" s="56"/>
      <c r="H6976" s="56" t="s">
        <v>41079</v>
      </c>
      <c r="I6976" s="56" t="s">
        <v>41080</v>
      </c>
      <c r="J6976" s="56" t="s">
        <v>41081</v>
      </c>
      <c r="K6976" s="56" t="s">
        <v>87</v>
      </c>
      <c r="L6976" s="90" t="str">
        <f t="shared" si="216"/>
        <v>NA</v>
      </c>
      <c r="M6976" s="90"/>
      <c r="O6976" s="91"/>
      <c r="P6976" s="56"/>
      <c r="Q6976" s="56"/>
      <c r="R6976" s="56"/>
      <c r="S6976" s="56"/>
      <c r="T6976" s="56" t="s">
        <v>37046</v>
      </c>
      <c r="U6976" s="56" t="s">
        <v>37047</v>
      </c>
      <c r="V6976" s="56" t="s">
        <v>37048</v>
      </c>
      <c r="W6976" s="56" t="s">
        <v>7622</v>
      </c>
      <c r="X6976" s="56" t="s">
        <v>37049</v>
      </c>
      <c r="Y6976" s="56"/>
      <c r="Z6976" s="56" t="s">
        <v>37050</v>
      </c>
      <c r="AA6976" s="56" t="s">
        <v>37051</v>
      </c>
      <c r="AB6976" s="56" t="s">
        <v>37046</v>
      </c>
      <c r="AC6976" s="56" t="s">
        <v>87</v>
      </c>
      <c r="AD6976" s="90" t="str">
        <f t="shared" si="217"/>
        <v>NA</v>
      </c>
      <c r="AE6976" s="90"/>
      <c r="AF6976" s="90"/>
      <c r="AG6976" s="90"/>
    </row>
    <row r="6977" spans="1:33">
      <c r="A6977" s="56" t="s">
        <v>41084</v>
      </c>
      <c r="B6977" s="56" t="s">
        <v>41085</v>
      </c>
      <c r="C6977" s="56" t="s">
        <v>41086</v>
      </c>
      <c r="D6977" s="56" t="s">
        <v>7717</v>
      </c>
      <c r="E6977" s="56" t="s">
        <v>32300</v>
      </c>
      <c r="F6977" s="56" t="s">
        <v>22</v>
      </c>
      <c r="G6977" s="56"/>
      <c r="H6977" s="56" t="s">
        <v>41079</v>
      </c>
      <c r="I6977" s="56" t="s">
        <v>41080</v>
      </c>
      <c r="J6977" s="56" t="s">
        <v>41087</v>
      </c>
      <c r="K6977" s="56" t="s">
        <v>87</v>
      </c>
      <c r="L6977" s="90" t="str">
        <f t="shared" si="216"/>
        <v>NA</v>
      </c>
      <c r="M6977" s="90"/>
      <c r="O6977" s="91"/>
      <c r="P6977" s="56"/>
      <c r="Q6977" s="56"/>
      <c r="R6977" s="56"/>
      <c r="S6977" s="56"/>
      <c r="T6977" s="56" t="s">
        <v>37052</v>
      </c>
      <c r="U6977" s="56" t="s">
        <v>37053</v>
      </c>
      <c r="V6977" s="56" t="s">
        <v>7661</v>
      </c>
      <c r="W6977" s="56" t="s">
        <v>7622</v>
      </c>
      <c r="X6977" s="56" t="s">
        <v>5799</v>
      </c>
      <c r="Y6977" s="56"/>
      <c r="Z6977" s="56" t="s">
        <v>37054</v>
      </c>
      <c r="AA6977" s="56" t="s">
        <v>37055</v>
      </c>
      <c r="AB6977" s="56" t="s">
        <v>37052</v>
      </c>
      <c r="AC6977" s="56" t="s">
        <v>7326</v>
      </c>
      <c r="AD6977" s="90" t="str">
        <f t="shared" si="217"/>
        <v>NA</v>
      </c>
      <c r="AE6977" s="90"/>
      <c r="AF6977" s="90"/>
      <c r="AG6977" s="90"/>
    </row>
    <row r="6978" spans="1:33">
      <c r="A6978" s="56" t="s">
        <v>41088</v>
      </c>
      <c r="B6978" s="56" t="s">
        <v>41089</v>
      </c>
      <c r="C6978" s="56" t="s">
        <v>41090</v>
      </c>
      <c r="D6978" s="56" t="s">
        <v>7717</v>
      </c>
      <c r="E6978" s="56" t="s">
        <v>6436</v>
      </c>
      <c r="F6978" s="56" t="s">
        <v>22</v>
      </c>
      <c r="G6978" s="56"/>
      <c r="H6978" s="56" t="s">
        <v>41091</v>
      </c>
      <c r="I6978" s="56" t="s">
        <v>41092</v>
      </c>
      <c r="J6978" s="56"/>
      <c r="K6978" s="56" t="s">
        <v>87</v>
      </c>
      <c r="L6978" s="90" t="str">
        <f t="shared" si="216"/>
        <v>NA</v>
      </c>
      <c r="M6978" s="90"/>
      <c r="O6978" s="91"/>
      <c r="P6978" s="56"/>
      <c r="Q6978" s="56"/>
      <c r="R6978" s="56"/>
      <c r="S6978" s="56"/>
      <c r="T6978" s="56" t="s">
        <v>37056</v>
      </c>
      <c r="U6978" s="56" t="s">
        <v>37057</v>
      </c>
      <c r="V6978" s="56" t="s">
        <v>7661</v>
      </c>
      <c r="W6978" s="56" t="s">
        <v>7622</v>
      </c>
      <c r="X6978" s="56" t="s">
        <v>29323</v>
      </c>
      <c r="Y6978" s="56"/>
      <c r="Z6978" s="56" t="s">
        <v>37058</v>
      </c>
      <c r="AA6978" s="56" t="s">
        <v>37059</v>
      </c>
      <c r="AB6978" s="56" t="s">
        <v>37056</v>
      </c>
      <c r="AC6978" s="56" t="s">
        <v>7326</v>
      </c>
      <c r="AD6978" s="90" t="str">
        <f t="shared" si="217"/>
        <v>NA</v>
      </c>
      <c r="AE6978" s="90"/>
      <c r="AF6978" s="90"/>
      <c r="AG6978" s="90"/>
    </row>
    <row r="6979" spans="1:33">
      <c r="A6979" s="56" t="s">
        <v>41093</v>
      </c>
      <c r="B6979" s="56" t="s">
        <v>41094</v>
      </c>
      <c r="C6979" s="56" t="s">
        <v>41095</v>
      </c>
      <c r="D6979" s="56" t="s">
        <v>7717</v>
      </c>
      <c r="E6979" s="56" t="s">
        <v>41096</v>
      </c>
      <c r="F6979" s="56" t="s">
        <v>22</v>
      </c>
      <c r="G6979" s="56"/>
      <c r="H6979" s="56" t="s">
        <v>41097</v>
      </c>
      <c r="I6979" s="56" t="s">
        <v>41098</v>
      </c>
      <c r="J6979" s="56"/>
      <c r="K6979" s="56" t="s">
        <v>87</v>
      </c>
      <c r="L6979" s="90" t="str">
        <f t="shared" ref="L6979:L7042" si="218">IF($P$3&lt;&gt;"",IF(ISNUMBER(SEARCH("*"&amp;$P$3&amp;"*", A6979)),A6979, IF(ISNUMBER(SEARCH("*"&amp;$P$3&amp;"*", H6979)),A6979, IF(ISNUMBER(SEARCH("*"&amp;$P$3&amp;"*", G6979)),A6979, IF(ISNUMBER(SEARCH("*"&amp;$P$3&amp;"*", J6979)),A6979,  IF(ISNUMBER(SEARCH("*"&amp;$P$3&amp;"*", E6979)),A6979, "NA"))))),"NA")</f>
        <v>NA</v>
      </c>
      <c r="M6979" s="90"/>
      <c r="O6979" s="91"/>
      <c r="P6979" s="56"/>
      <c r="Q6979" s="56"/>
      <c r="R6979" s="56"/>
      <c r="S6979" s="56"/>
      <c r="T6979" s="56" t="s">
        <v>37060</v>
      </c>
      <c r="U6979" s="56" t="s">
        <v>37061</v>
      </c>
      <c r="V6979" s="56" t="s">
        <v>7661</v>
      </c>
      <c r="W6979" s="56" t="s">
        <v>7622</v>
      </c>
      <c r="X6979" s="56" t="s">
        <v>2680</v>
      </c>
      <c r="Y6979" s="56"/>
      <c r="Z6979" s="56" t="s">
        <v>37062</v>
      </c>
      <c r="AA6979" s="56" t="s">
        <v>37063</v>
      </c>
      <c r="AB6979" s="56" t="s">
        <v>37064</v>
      </c>
      <c r="AC6979" s="56" t="s">
        <v>7326</v>
      </c>
      <c r="AD6979" s="90" t="str">
        <f t="shared" ref="AD6979:AD7042" si="219">IF($P$19&lt;&gt;"",IF(ISNUMBER(SEARCH($P$19, V6979)),T6979, "NA"),"NA")</f>
        <v>NA</v>
      </c>
      <c r="AE6979" s="90"/>
      <c r="AF6979" s="90"/>
      <c r="AG6979" s="90"/>
    </row>
    <row r="6980" spans="1:33">
      <c r="A6980" s="56" t="s">
        <v>41099</v>
      </c>
      <c r="B6980" s="56" t="s">
        <v>41100</v>
      </c>
      <c r="C6980" s="56" t="s">
        <v>41101</v>
      </c>
      <c r="D6980" s="56" t="s">
        <v>7717</v>
      </c>
      <c r="E6980" s="56" t="s">
        <v>6472</v>
      </c>
      <c r="F6980" s="56" t="s">
        <v>22</v>
      </c>
      <c r="G6980" s="56"/>
      <c r="H6980" s="56" t="s">
        <v>41102</v>
      </c>
      <c r="I6980" s="56" t="s">
        <v>41103</v>
      </c>
      <c r="J6980" s="56" t="s">
        <v>41104</v>
      </c>
      <c r="K6980" s="56" t="s">
        <v>87</v>
      </c>
      <c r="L6980" s="90" t="str">
        <f t="shared" si="218"/>
        <v>NA</v>
      </c>
      <c r="M6980" s="90"/>
      <c r="O6980" s="91"/>
      <c r="P6980" s="56"/>
      <c r="Q6980" s="56"/>
      <c r="R6980" s="56"/>
      <c r="S6980" s="56"/>
      <c r="T6980" s="56" t="s">
        <v>37065</v>
      </c>
      <c r="U6980" s="56" t="s">
        <v>37066</v>
      </c>
      <c r="V6980" s="56" t="s">
        <v>7661</v>
      </c>
      <c r="W6980" s="56" t="s">
        <v>7622</v>
      </c>
      <c r="X6980" s="56" t="s">
        <v>2680</v>
      </c>
      <c r="Y6980" s="56"/>
      <c r="Z6980" s="56" t="s">
        <v>37067</v>
      </c>
      <c r="AA6980" s="56" t="s">
        <v>37063</v>
      </c>
      <c r="AB6980" s="56" t="s">
        <v>37068</v>
      </c>
      <c r="AC6980" s="56" t="s">
        <v>7326</v>
      </c>
      <c r="AD6980" s="90" t="str">
        <f t="shared" si="219"/>
        <v>NA</v>
      </c>
      <c r="AE6980" s="90"/>
      <c r="AF6980" s="90"/>
      <c r="AG6980" s="90"/>
    </row>
    <row r="6981" spans="1:33">
      <c r="A6981" s="56" t="s">
        <v>41105</v>
      </c>
      <c r="B6981" s="56" t="s">
        <v>41106</v>
      </c>
      <c r="C6981" s="56" t="s">
        <v>41107</v>
      </c>
      <c r="D6981" s="56" t="s">
        <v>7717</v>
      </c>
      <c r="E6981" s="56" t="s">
        <v>6472</v>
      </c>
      <c r="F6981" s="56" t="s">
        <v>22</v>
      </c>
      <c r="G6981" s="56"/>
      <c r="H6981" s="56" t="s">
        <v>41102</v>
      </c>
      <c r="I6981" s="56" t="s">
        <v>41103</v>
      </c>
      <c r="J6981" s="56" t="s">
        <v>41108</v>
      </c>
      <c r="K6981" s="56" t="s">
        <v>87</v>
      </c>
      <c r="L6981" s="90" t="str">
        <f t="shared" si="218"/>
        <v>NA</v>
      </c>
      <c r="M6981" s="90"/>
      <c r="O6981" s="91"/>
      <c r="P6981" s="56"/>
      <c r="Q6981" s="56"/>
      <c r="R6981" s="56"/>
      <c r="S6981" s="56"/>
      <c r="T6981" s="56" t="s">
        <v>37069</v>
      </c>
      <c r="U6981" s="56" t="s">
        <v>37070</v>
      </c>
      <c r="V6981" s="56" t="s">
        <v>37071</v>
      </c>
      <c r="W6981" s="56" t="s">
        <v>7622</v>
      </c>
      <c r="X6981" s="56" t="s">
        <v>37072</v>
      </c>
      <c r="Y6981" s="56"/>
      <c r="Z6981" s="56" t="s">
        <v>37073</v>
      </c>
      <c r="AA6981" s="56" t="s">
        <v>37074</v>
      </c>
      <c r="AB6981" s="56" t="s">
        <v>37075</v>
      </c>
      <c r="AC6981" s="56" t="s">
        <v>87</v>
      </c>
      <c r="AD6981" s="90" t="str">
        <f t="shared" si="219"/>
        <v>NA</v>
      </c>
      <c r="AE6981" s="90"/>
      <c r="AF6981" s="90"/>
      <c r="AG6981" s="90"/>
    </row>
    <row r="6982" spans="1:33">
      <c r="A6982" s="56" t="s">
        <v>41109</v>
      </c>
      <c r="B6982" s="56" t="s">
        <v>41110</v>
      </c>
      <c r="C6982" s="56" t="s">
        <v>41111</v>
      </c>
      <c r="D6982" s="56" t="s">
        <v>7717</v>
      </c>
      <c r="E6982" s="56" t="s">
        <v>6481</v>
      </c>
      <c r="F6982" s="56" t="s">
        <v>22</v>
      </c>
      <c r="G6982" s="56"/>
      <c r="H6982" s="56" t="s">
        <v>41112</v>
      </c>
      <c r="I6982" s="56" t="s">
        <v>41113</v>
      </c>
      <c r="J6982" s="56" t="s">
        <v>41114</v>
      </c>
      <c r="K6982" s="56" t="s">
        <v>87</v>
      </c>
      <c r="L6982" s="90" t="str">
        <f t="shared" si="218"/>
        <v>NA</v>
      </c>
      <c r="M6982" s="90"/>
      <c r="O6982" s="91"/>
      <c r="P6982" s="56"/>
      <c r="Q6982" s="56"/>
      <c r="R6982" s="56"/>
      <c r="S6982" s="56"/>
      <c r="T6982" s="56" t="s">
        <v>37076</v>
      </c>
      <c r="U6982" s="56" t="s">
        <v>37077</v>
      </c>
      <c r="V6982" s="56" t="s">
        <v>7661</v>
      </c>
      <c r="W6982" s="56" t="s">
        <v>7622</v>
      </c>
      <c r="X6982" s="56" t="s">
        <v>29405</v>
      </c>
      <c r="Y6982" s="56"/>
      <c r="Z6982" s="56" t="s">
        <v>37078</v>
      </c>
      <c r="AA6982" s="56" t="s">
        <v>37079</v>
      </c>
      <c r="AB6982" s="56" t="s">
        <v>37080</v>
      </c>
      <c r="AC6982" s="56" t="s">
        <v>7326</v>
      </c>
      <c r="AD6982" s="90" t="str">
        <f t="shared" si="219"/>
        <v>NA</v>
      </c>
      <c r="AE6982" s="90"/>
      <c r="AF6982" s="90"/>
      <c r="AG6982" s="90"/>
    </row>
    <row r="6983" spans="1:33">
      <c r="A6983" s="56" t="s">
        <v>41115</v>
      </c>
      <c r="B6983" s="56" t="s">
        <v>41116</v>
      </c>
      <c r="C6983" s="56" t="s">
        <v>41117</v>
      </c>
      <c r="D6983" s="56" t="s">
        <v>7717</v>
      </c>
      <c r="E6983" s="56" t="s">
        <v>6491</v>
      </c>
      <c r="F6983" s="56" t="s">
        <v>22</v>
      </c>
      <c r="G6983" s="56"/>
      <c r="H6983" s="56" t="s">
        <v>41118</v>
      </c>
      <c r="I6983" s="56" t="s">
        <v>41119</v>
      </c>
      <c r="J6983" s="56" t="s">
        <v>41120</v>
      </c>
      <c r="K6983" s="56" t="s">
        <v>87</v>
      </c>
      <c r="L6983" s="90" t="str">
        <f t="shared" si="218"/>
        <v>NA</v>
      </c>
      <c r="M6983" s="90"/>
      <c r="O6983" s="91"/>
      <c r="P6983" s="56"/>
      <c r="Q6983" s="56"/>
      <c r="R6983" s="56"/>
      <c r="S6983" s="56"/>
      <c r="T6983" s="56" t="s">
        <v>37081</v>
      </c>
      <c r="U6983" s="56" t="s">
        <v>37082</v>
      </c>
      <c r="V6983" s="56" t="s">
        <v>7661</v>
      </c>
      <c r="W6983" s="56" t="s">
        <v>7622</v>
      </c>
      <c r="X6983" s="56" t="s">
        <v>10555</v>
      </c>
      <c r="Y6983" s="56"/>
      <c r="Z6983" s="56" t="s">
        <v>37083</v>
      </c>
      <c r="AA6983" s="56" t="s">
        <v>37084</v>
      </c>
      <c r="AB6983" s="56" t="s">
        <v>37085</v>
      </c>
      <c r="AC6983" s="56" t="s">
        <v>7326</v>
      </c>
      <c r="AD6983" s="90" t="str">
        <f t="shared" si="219"/>
        <v>NA</v>
      </c>
      <c r="AE6983" s="90"/>
      <c r="AF6983" s="90"/>
      <c r="AG6983" s="90"/>
    </row>
    <row r="6984" spans="1:33">
      <c r="A6984" s="56" t="s">
        <v>41121</v>
      </c>
      <c r="B6984" s="56" t="s">
        <v>41122</v>
      </c>
      <c r="C6984" s="56" t="s">
        <v>41123</v>
      </c>
      <c r="D6984" s="56" t="s">
        <v>7717</v>
      </c>
      <c r="E6984" s="56" t="s">
        <v>6571</v>
      </c>
      <c r="F6984" s="56" t="s">
        <v>22</v>
      </c>
      <c r="G6984" s="56"/>
      <c r="H6984" s="56" t="s">
        <v>41124</v>
      </c>
      <c r="I6984" s="56" t="s">
        <v>41125</v>
      </c>
      <c r="J6984" s="56" t="s">
        <v>41126</v>
      </c>
      <c r="K6984" s="56" t="s">
        <v>87</v>
      </c>
      <c r="L6984" s="90" t="str">
        <f t="shared" si="218"/>
        <v>NA</v>
      </c>
      <c r="M6984" s="90"/>
      <c r="O6984" s="91"/>
      <c r="P6984" s="56"/>
      <c r="Q6984" s="56"/>
      <c r="R6984" s="56"/>
      <c r="S6984" s="56"/>
      <c r="T6984" s="56" t="s">
        <v>37086</v>
      </c>
      <c r="U6984" s="56" t="s">
        <v>37087</v>
      </c>
      <c r="V6984" s="56" t="s">
        <v>7661</v>
      </c>
      <c r="W6984" s="56" t="s">
        <v>7622</v>
      </c>
      <c r="X6984" s="56" t="s">
        <v>29498</v>
      </c>
      <c r="Y6984" s="56"/>
      <c r="Z6984" s="56" t="s">
        <v>37088</v>
      </c>
      <c r="AA6984" s="56" t="s">
        <v>37089</v>
      </c>
      <c r="AB6984" s="56" t="s">
        <v>37086</v>
      </c>
      <c r="AC6984" s="56" t="s">
        <v>7326</v>
      </c>
      <c r="AD6984" s="90" t="str">
        <f t="shared" si="219"/>
        <v>NA</v>
      </c>
      <c r="AE6984" s="90"/>
      <c r="AF6984" s="90"/>
      <c r="AG6984" s="90"/>
    </row>
    <row r="6985" spans="1:33">
      <c r="A6985" s="56" t="s">
        <v>41127</v>
      </c>
      <c r="B6985" s="56" t="s">
        <v>41128</v>
      </c>
      <c r="C6985" s="56" t="s">
        <v>41129</v>
      </c>
      <c r="D6985" s="56" t="s">
        <v>7717</v>
      </c>
      <c r="E6985" s="56" t="s">
        <v>6592</v>
      </c>
      <c r="F6985" s="56" t="s">
        <v>22</v>
      </c>
      <c r="G6985" s="56"/>
      <c r="H6985" s="56" t="s">
        <v>41130</v>
      </c>
      <c r="I6985" s="56" t="s">
        <v>41131</v>
      </c>
      <c r="J6985" s="56" t="s">
        <v>41132</v>
      </c>
      <c r="K6985" s="56" t="s">
        <v>87</v>
      </c>
      <c r="L6985" s="90" t="str">
        <f t="shared" si="218"/>
        <v>NA</v>
      </c>
      <c r="M6985" s="90"/>
      <c r="O6985" s="91"/>
      <c r="P6985" s="56"/>
      <c r="Q6985" s="56"/>
      <c r="R6985" s="56"/>
      <c r="S6985" s="56"/>
      <c r="T6985" s="56" t="s">
        <v>37090</v>
      </c>
      <c r="U6985" s="56" t="s">
        <v>37091</v>
      </c>
      <c r="V6985" s="56" t="s">
        <v>7661</v>
      </c>
      <c r="W6985" s="56" t="s">
        <v>7622</v>
      </c>
      <c r="X6985" s="56" t="s">
        <v>2803</v>
      </c>
      <c r="Y6985" s="56"/>
      <c r="Z6985" s="56" t="s">
        <v>37092</v>
      </c>
      <c r="AA6985" s="56" t="s">
        <v>37093</v>
      </c>
      <c r="AB6985" s="56" t="s">
        <v>37094</v>
      </c>
      <c r="AC6985" s="56" t="s">
        <v>7326</v>
      </c>
      <c r="AD6985" s="90" t="str">
        <f t="shared" si="219"/>
        <v>NA</v>
      </c>
      <c r="AE6985" s="90"/>
      <c r="AF6985" s="90"/>
      <c r="AG6985" s="90"/>
    </row>
    <row r="6986" spans="1:33">
      <c r="A6986" s="56" t="s">
        <v>41133</v>
      </c>
      <c r="B6986" s="56" t="s">
        <v>41134</v>
      </c>
      <c r="C6986" s="56" t="s">
        <v>41135</v>
      </c>
      <c r="D6986" s="56" t="s">
        <v>7717</v>
      </c>
      <c r="E6986" s="56" t="s">
        <v>13586</v>
      </c>
      <c r="F6986" s="56" t="s">
        <v>22</v>
      </c>
      <c r="G6986" s="56"/>
      <c r="H6986" s="56" t="s">
        <v>41136</v>
      </c>
      <c r="I6986" s="56" t="s">
        <v>41137</v>
      </c>
      <c r="J6986" s="56" t="s">
        <v>41138</v>
      </c>
      <c r="K6986" s="56" t="s">
        <v>87</v>
      </c>
      <c r="L6986" s="90" t="str">
        <f t="shared" si="218"/>
        <v>NA</v>
      </c>
      <c r="M6986" s="90"/>
      <c r="O6986" s="91"/>
      <c r="P6986" s="56"/>
      <c r="Q6986" s="56"/>
      <c r="R6986" s="56"/>
      <c r="S6986" s="56"/>
      <c r="T6986" s="56" t="s">
        <v>37095</v>
      </c>
      <c r="U6986" s="56" t="s">
        <v>37096</v>
      </c>
      <c r="V6986" s="56" t="s">
        <v>7661</v>
      </c>
      <c r="W6986" s="56" t="s">
        <v>7622</v>
      </c>
      <c r="X6986" s="56" t="s">
        <v>2815</v>
      </c>
      <c r="Y6986" s="56" t="s">
        <v>37097</v>
      </c>
      <c r="Z6986" s="56" t="s">
        <v>37098</v>
      </c>
      <c r="AA6986" s="56" t="s">
        <v>7663</v>
      </c>
      <c r="AB6986" s="56" t="s">
        <v>37095</v>
      </c>
      <c r="AC6986" s="56" t="s">
        <v>7326</v>
      </c>
      <c r="AD6986" s="90" t="str">
        <f t="shared" si="219"/>
        <v>NA</v>
      </c>
      <c r="AE6986" s="90"/>
      <c r="AF6986" s="90"/>
      <c r="AG6986" s="90"/>
    </row>
    <row r="6987" spans="1:33">
      <c r="A6987" s="56" t="s">
        <v>41139</v>
      </c>
      <c r="B6987" s="56" t="s">
        <v>41140</v>
      </c>
      <c r="C6987" s="56" t="s">
        <v>41141</v>
      </c>
      <c r="D6987" s="56" t="s">
        <v>7717</v>
      </c>
      <c r="E6987" s="56" t="s">
        <v>13586</v>
      </c>
      <c r="F6987" s="56" t="s">
        <v>22</v>
      </c>
      <c r="G6987" s="56"/>
      <c r="H6987" s="56" t="s">
        <v>41136</v>
      </c>
      <c r="I6987" s="56" t="s">
        <v>41137</v>
      </c>
      <c r="J6987" s="56" t="s">
        <v>41139</v>
      </c>
      <c r="K6987" s="56" t="s">
        <v>87</v>
      </c>
      <c r="L6987" s="90" t="str">
        <f t="shared" si="218"/>
        <v>NA</v>
      </c>
      <c r="M6987" s="90"/>
      <c r="O6987" s="91"/>
      <c r="P6987" s="56"/>
      <c r="Q6987" s="56"/>
      <c r="R6987" s="56"/>
      <c r="S6987" s="56"/>
      <c r="T6987" s="56" t="s">
        <v>37099</v>
      </c>
      <c r="U6987" s="56" t="s">
        <v>37100</v>
      </c>
      <c r="V6987" s="56" t="s">
        <v>36502</v>
      </c>
      <c r="W6987" s="56" t="s">
        <v>7622</v>
      </c>
      <c r="X6987" s="56" t="s">
        <v>11370</v>
      </c>
      <c r="Y6987" s="56"/>
      <c r="Z6987" s="56" t="s">
        <v>37101</v>
      </c>
      <c r="AA6987" s="56" t="s">
        <v>37102</v>
      </c>
      <c r="AB6987" s="56" t="s">
        <v>37099</v>
      </c>
      <c r="AC6987" s="56" t="s">
        <v>7326</v>
      </c>
      <c r="AD6987" s="90" t="str">
        <f t="shared" si="219"/>
        <v>NA</v>
      </c>
      <c r="AE6987" s="90"/>
      <c r="AF6987" s="90"/>
      <c r="AG6987" s="90"/>
    </row>
    <row r="6988" spans="1:33">
      <c r="A6988" s="56" t="s">
        <v>41142</v>
      </c>
      <c r="B6988" s="56" t="s">
        <v>41143</v>
      </c>
      <c r="C6988" s="56" t="s">
        <v>41144</v>
      </c>
      <c r="D6988" s="56" t="s">
        <v>7717</v>
      </c>
      <c r="E6988" s="56" t="s">
        <v>3231</v>
      </c>
      <c r="F6988" s="56" t="s">
        <v>22</v>
      </c>
      <c r="G6988" s="56"/>
      <c r="H6988" s="56" t="s">
        <v>41145</v>
      </c>
      <c r="I6988" s="56" t="s">
        <v>41146</v>
      </c>
      <c r="J6988" s="56" t="s">
        <v>41147</v>
      </c>
      <c r="K6988" s="56" t="s">
        <v>87</v>
      </c>
      <c r="L6988" s="90" t="str">
        <f t="shared" si="218"/>
        <v>NA</v>
      </c>
      <c r="M6988" s="90"/>
      <c r="O6988" s="91"/>
      <c r="P6988" s="56"/>
      <c r="Q6988" s="56"/>
      <c r="R6988" s="56"/>
      <c r="S6988" s="56"/>
      <c r="T6988" s="56" t="s">
        <v>56429</v>
      </c>
      <c r="U6988" s="56" t="s">
        <v>37104</v>
      </c>
      <c r="V6988" s="56" t="s">
        <v>36502</v>
      </c>
      <c r="W6988" s="56" t="s">
        <v>7622</v>
      </c>
      <c r="X6988" s="56" t="s">
        <v>11370</v>
      </c>
      <c r="Y6988" s="56"/>
      <c r="Z6988" s="56" t="s">
        <v>37101</v>
      </c>
      <c r="AA6988" s="56" t="s">
        <v>37102</v>
      </c>
      <c r="AB6988" s="56" t="s">
        <v>37103</v>
      </c>
      <c r="AC6988" s="56" t="s">
        <v>7326</v>
      </c>
      <c r="AD6988" s="90" t="str">
        <f t="shared" si="219"/>
        <v>NA</v>
      </c>
      <c r="AE6988" s="90"/>
      <c r="AF6988" s="90"/>
      <c r="AG6988" s="90"/>
    </row>
    <row r="6989" spans="1:33">
      <c r="A6989" s="56" t="s">
        <v>41148</v>
      </c>
      <c r="B6989" s="56" t="s">
        <v>41149</v>
      </c>
      <c r="C6989" s="56" t="s">
        <v>41150</v>
      </c>
      <c r="D6989" s="56" t="s">
        <v>7717</v>
      </c>
      <c r="E6989" s="56" t="s">
        <v>3231</v>
      </c>
      <c r="F6989" s="56" t="s">
        <v>22</v>
      </c>
      <c r="G6989" s="56"/>
      <c r="H6989" s="56" t="s">
        <v>41145</v>
      </c>
      <c r="I6989" s="56" t="s">
        <v>41146</v>
      </c>
      <c r="J6989" s="56" t="s">
        <v>41151</v>
      </c>
      <c r="K6989" s="56" t="s">
        <v>87</v>
      </c>
      <c r="L6989" s="90" t="str">
        <f t="shared" si="218"/>
        <v>NA</v>
      </c>
      <c r="M6989" s="90"/>
      <c r="O6989" s="91"/>
      <c r="P6989" s="56"/>
      <c r="Q6989" s="56"/>
      <c r="R6989" s="56"/>
      <c r="S6989" s="56"/>
      <c r="T6989" s="56" t="s">
        <v>37105</v>
      </c>
      <c r="U6989" s="56" t="s">
        <v>37106</v>
      </c>
      <c r="V6989" s="56" t="s">
        <v>36502</v>
      </c>
      <c r="W6989" s="56" t="s">
        <v>7622</v>
      </c>
      <c r="X6989" s="56" t="s">
        <v>29661</v>
      </c>
      <c r="Y6989" s="56"/>
      <c r="Z6989" s="56" t="s">
        <v>37107</v>
      </c>
      <c r="AA6989" s="56" t="s">
        <v>37108</v>
      </c>
      <c r="AB6989" s="56" t="s">
        <v>37105</v>
      </c>
      <c r="AC6989" s="56" t="s">
        <v>7326</v>
      </c>
      <c r="AD6989" s="90" t="str">
        <f t="shared" si="219"/>
        <v>NA</v>
      </c>
      <c r="AE6989" s="90"/>
      <c r="AF6989" s="90"/>
      <c r="AG6989" s="90"/>
    </row>
    <row r="6990" spans="1:33">
      <c r="A6990" s="56" t="s">
        <v>41152</v>
      </c>
      <c r="B6990" s="56" t="s">
        <v>41153</v>
      </c>
      <c r="C6990" s="56" t="s">
        <v>41154</v>
      </c>
      <c r="D6990" s="56" t="s">
        <v>7717</v>
      </c>
      <c r="E6990" s="56" t="s">
        <v>41155</v>
      </c>
      <c r="F6990" s="56" t="s">
        <v>22</v>
      </c>
      <c r="G6990" s="56"/>
      <c r="H6990" s="56" t="s">
        <v>41156</v>
      </c>
      <c r="I6990" s="56" t="s">
        <v>41157</v>
      </c>
      <c r="J6990" s="56" t="s">
        <v>41158</v>
      </c>
      <c r="K6990" s="56" t="s">
        <v>87</v>
      </c>
      <c r="L6990" s="90" t="str">
        <f t="shared" si="218"/>
        <v>NA</v>
      </c>
      <c r="M6990" s="90"/>
      <c r="O6990" s="91"/>
      <c r="P6990" s="56"/>
      <c r="Q6990" s="56"/>
      <c r="R6990" s="56"/>
      <c r="S6990" s="56"/>
      <c r="T6990" s="56" t="s">
        <v>37109</v>
      </c>
      <c r="U6990" s="56" t="s">
        <v>37110</v>
      </c>
      <c r="V6990" s="56" t="s">
        <v>36502</v>
      </c>
      <c r="W6990" s="56" t="s">
        <v>7622</v>
      </c>
      <c r="X6990" s="56" t="s">
        <v>37111</v>
      </c>
      <c r="Y6990" s="56"/>
      <c r="Z6990" s="56" t="s">
        <v>37112</v>
      </c>
      <c r="AA6990" s="56" t="s">
        <v>37113</v>
      </c>
      <c r="AB6990" s="56" t="s">
        <v>37109</v>
      </c>
      <c r="AC6990" s="56" t="s">
        <v>7326</v>
      </c>
      <c r="AD6990" s="90" t="str">
        <f t="shared" si="219"/>
        <v>NA</v>
      </c>
      <c r="AE6990" s="90"/>
      <c r="AF6990" s="90"/>
      <c r="AG6990" s="90"/>
    </row>
    <row r="6991" spans="1:33">
      <c r="A6991" s="56" t="s">
        <v>41159</v>
      </c>
      <c r="B6991" s="56" t="s">
        <v>41160</v>
      </c>
      <c r="C6991" s="56" t="s">
        <v>41154</v>
      </c>
      <c r="D6991" s="56" t="s">
        <v>7717</v>
      </c>
      <c r="E6991" s="56" t="s">
        <v>41155</v>
      </c>
      <c r="F6991" s="56" t="s">
        <v>22</v>
      </c>
      <c r="G6991" s="56"/>
      <c r="H6991" s="56" t="s">
        <v>41156</v>
      </c>
      <c r="I6991" s="56" t="s">
        <v>41157</v>
      </c>
      <c r="J6991" s="56" t="s">
        <v>41159</v>
      </c>
      <c r="K6991" s="56" t="s">
        <v>87</v>
      </c>
      <c r="L6991" s="90" t="str">
        <f t="shared" si="218"/>
        <v>NA</v>
      </c>
      <c r="M6991" s="90"/>
      <c r="O6991" s="91"/>
      <c r="P6991" s="56"/>
      <c r="Q6991" s="56"/>
      <c r="R6991" s="56"/>
      <c r="S6991" s="56"/>
      <c r="T6991" s="56" t="s">
        <v>37114</v>
      </c>
      <c r="U6991" s="56" t="s">
        <v>37115</v>
      </c>
      <c r="V6991" s="56" t="s">
        <v>36502</v>
      </c>
      <c r="W6991" s="56" t="s">
        <v>7622</v>
      </c>
      <c r="X6991" s="56" t="s">
        <v>11378</v>
      </c>
      <c r="Y6991" s="56"/>
      <c r="Z6991" s="56" t="s">
        <v>37116</v>
      </c>
      <c r="AA6991" s="56" t="s">
        <v>37117</v>
      </c>
      <c r="AB6991" s="56" t="s">
        <v>37114</v>
      </c>
      <c r="AC6991" s="56" t="s">
        <v>7326</v>
      </c>
      <c r="AD6991" s="90" t="str">
        <f t="shared" si="219"/>
        <v>NA</v>
      </c>
      <c r="AE6991" s="90"/>
      <c r="AF6991" s="90"/>
      <c r="AG6991" s="90"/>
    </row>
    <row r="6992" spans="1:33">
      <c r="A6992" s="56" t="s">
        <v>41161</v>
      </c>
      <c r="B6992" s="56" t="s">
        <v>41162</v>
      </c>
      <c r="C6992" s="56" t="s">
        <v>41163</v>
      </c>
      <c r="D6992" s="56" t="s">
        <v>7717</v>
      </c>
      <c r="E6992" s="56" t="s">
        <v>11309</v>
      </c>
      <c r="F6992" s="56" t="s">
        <v>22</v>
      </c>
      <c r="G6992" s="56"/>
      <c r="H6992" s="56" t="s">
        <v>41164</v>
      </c>
      <c r="I6992" s="56" t="s">
        <v>41165</v>
      </c>
      <c r="J6992" s="56" t="s">
        <v>41161</v>
      </c>
      <c r="K6992" s="56" t="s">
        <v>87</v>
      </c>
      <c r="L6992" s="90" t="str">
        <f t="shared" si="218"/>
        <v>NA</v>
      </c>
      <c r="M6992" s="90"/>
      <c r="O6992" s="91"/>
      <c r="P6992" s="56"/>
      <c r="Q6992" s="56"/>
      <c r="R6992" s="56"/>
      <c r="S6992" s="56"/>
      <c r="T6992" s="56" t="s">
        <v>37118</v>
      </c>
      <c r="U6992" s="56" t="s">
        <v>37119</v>
      </c>
      <c r="V6992" s="56" t="s">
        <v>36502</v>
      </c>
      <c r="W6992" s="56" t="s">
        <v>7622</v>
      </c>
      <c r="X6992" s="56" t="s">
        <v>11378</v>
      </c>
      <c r="Y6992" s="56"/>
      <c r="Z6992" s="56" t="s">
        <v>37116</v>
      </c>
      <c r="AA6992" s="56" t="s">
        <v>37117</v>
      </c>
      <c r="AB6992" s="56" t="s">
        <v>37118</v>
      </c>
      <c r="AC6992" s="56" t="s">
        <v>7326</v>
      </c>
      <c r="AD6992" s="90" t="str">
        <f t="shared" si="219"/>
        <v>NA</v>
      </c>
      <c r="AE6992" s="90"/>
      <c r="AF6992" s="90"/>
      <c r="AG6992" s="90"/>
    </row>
    <row r="6993" spans="1:33">
      <c r="A6993" s="56" t="s">
        <v>41166</v>
      </c>
      <c r="B6993" s="56" t="s">
        <v>41167</v>
      </c>
      <c r="C6993" s="56" t="s">
        <v>41168</v>
      </c>
      <c r="D6993" s="56" t="s">
        <v>7717</v>
      </c>
      <c r="E6993" s="56" t="s">
        <v>11334</v>
      </c>
      <c r="F6993" s="56" t="s">
        <v>22</v>
      </c>
      <c r="G6993" s="56"/>
      <c r="H6993" s="56" t="s">
        <v>41169</v>
      </c>
      <c r="I6993" s="56" t="s">
        <v>41170</v>
      </c>
      <c r="J6993" s="56"/>
      <c r="K6993" s="56" t="s">
        <v>87</v>
      </c>
      <c r="L6993" s="90" t="str">
        <f t="shared" si="218"/>
        <v>NA</v>
      </c>
      <c r="M6993" s="90"/>
      <c r="O6993" s="91"/>
      <c r="P6993" s="56"/>
      <c r="Q6993" s="56"/>
      <c r="R6993" s="56"/>
      <c r="S6993" s="56"/>
      <c r="T6993" s="56" t="s">
        <v>37120</v>
      </c>
      <c r="U6993" s="56" t="s">
        <v>37121</v>
      </c>
      <c r="V6993" s="56" t="s">
        <v>36502</v>
      </c>
      <c r="W6993" s="56" t="s">
        <v>7622</v>
      </c>
      <c r="X6993" s="56" t="s">
        <v>11386</v>
      </c>
      <c r="Y6993" s="56"/>
      <c r="Z6993" s="56" t="s">
        <v>37122</v>
      </c>
      <c r="AA6993" s="56" t="s">
        <v>37123</v>
      </c>
      <c r="AB6993" s="56" t="s">
        <v>37124</v>
      </c>
      <c r="AC6993" s="56" t="s">
        <v>7326</v>
      </c>
      <c r="AD6993" s="90" t="str">
        <f t="shared" si="219"/>
        <v>NA</v>
      </c>
      <c r="AE6993" s="90"/>
      <c r="AF6993" s="90"/>
      <c r="AG6993" s="90"/>
    </row>
    <row r="6994" spans="1:33">
      <c r="A6994" s="56" t="s">
        <v>41171</v>
      </c>
      <c r="B6994" s="56" t="s">
        <v>41172</v>
      </c>
      <c r="C6994" s="56" t="s">
        <v>41173</v>
      </c>
      <c r="D6994" s="56" t="s">
        <v>7717</v>
      </c>
      <c r="E6994" s="56" t="s">
        <v>6626</v>
      </c>
      <c r="F6994" s="56" t="s">
        <v>22</v>
      </c>
      <c r="G6994" s="56"/>
      <c r="H6994" s="56" t="s">
        <v>41174</v>
      </c>
      <c r="I6994" s="56" t="s">
        <v>41175</v>
      </c>
      <c r="J6994" s="56" t="s">
        <v>41171</v>
      </c>
      <c r="K6994" s="56" t="s">
        <v>87</v>
      </c>
      <c r="L6994" s="90" t="str">
        <f t="shared" si="218"/>
        <v>NA</v>
      </c>
      <c r="M6994" s="90"/>
      <c r="O6994" s="91"/>
      <c r="P6994" s="56"/>
      <c r="Q6994" s="56"/>
      <c r="R6994" s="56"/>
      <c r="S6994" s="56"/>
      <c r="T6994" s="56" t="s">
        <v>37125</v>
      </c>
      <c r="U6994" s="56" t="s">
        <v>37126</v>
      </c>
      <c r="V6994" s="56" t="s">
        <v>36502</v>
      </c>
      <c r="W6994" s="56" t="s">
        <v>7622</v>
      </c>
      <c r="X6994" s="56" t="s">
        <v>11386</v>
      </c>
      <c r="Y6994" s="56"/>
      <c r="Z6994" s="56" t="s">
        <v>37122</v>
      </c>
      <c r="AA6994" s="56" t="s">
        <v>37123</v>
      </c>
      <c r="AB6994" s="56" t="s">
        <v>37127</v>
      </c>
      <c r="AC6994" s="56" t="s">
        <v>7326</v>
      </c>
      <c r="AD6994" s="90" t="str">
        <f t="shared" si="219"/>
        <v>NA</v>
      </c>
      <c r="AE6994" s="90"/>
      <c r="AF6994" s="90"/>
      <c r="AG6994" s="90"/>
    </row>
    <row r="6995" spans="1:33">
      <c r="A6995" s="56" t="s">
        <v>41176</v>
      </c>
      <c r="B6995" s="56" t="s">
        <v>41177</v>
      </c>
      <c r="C6995" s="56" t="s">
        <v>41173</v>
      </c>
      <c r="D6995" s="56" t="s">
        <v>7717</v>
      </c>
      <c r="E6995" s="56" t="s">
        <v>6626</v>
      </c>
      <c r="F6995" s="56" t="s">
        <v>22</v>
      </c>
      <c r="G6995" s="56"/>
      <c r="H6995" s="56" t="s">
        <v>41174</v>
      </c>
      <c r="I6995" s="56" t="s">
        <v>41175</v>
      </c>
      <c r="J6995" s="56" t="s">
        <v>41176</v>
      </c>
      <c r="K6995" s="56" t="s">
        <v>87</v>
      </c>
      <c r="L6995" s="90" t="str">
        <f t="shared" si="218"/>
        <v>NA</v>
      </c>
      <c r="M6995" s="90"/>
      <c r="O6995" s="91"/>
      <c r="P6995" s="56"/>
      <c r="Q6995" s="56"/>
      <c r="R6995" s="56"/>
      <c r="S6995" s="56"/>
      <c r="T6995" s="56" t="s">
        <v>37128</v>
      </c>
      <c r="U6995" s="56" t="s">
        <v>37129</v>
      </c>
      <c r="V6995" s="56" t="s">
        <v>36502</v>
      </c>
      <c r="W6995" s="56" t="s">
        <v>7622</v>
      </c>
      <c r="X6995" s="56" t="s">
        <v>37130</v>
      </c>
      <c r="Y6995" s="56"/>
      <c r="Z6995" s="56" t="s">
        <v>37131</v>
      </c>
      <c r="AA6995" s="56" t="s">
        <v>37132</v>
      </c>
      <c r="AB6995" s="56" t="s">
        <v>37128</v>
      </c>
      <c r="AC6995" s="56" t="s">
        <v>7326</v>
      </c>
      <c r="AD6995" s="90" t="str">
        <f t="shared" si="219"/>
        <v>NA</v>
      </c>
      <c r="AE6995" s="90"/>
      <c r="AF6995" s="90"/>
      <c r="AG6995" s="90"/>
    </row>
    <row r="6996" spans="1:33">
      <c r="A6996" s="56" t="s">
        <v>41178</v>
      </c>
      <c r="B6996" s="56" t="s">
        <v>41179</v>
      </c>
      <c r="C6996" s="56" t="s">
        <v>41180</v>
      </c>
      <c r="D6996" s="56" t="s">
        <v>7717</v>
      </c>
      <c r="E6996" s="56" t="s">
        <v>6626</v>
      </c>
      <c r="F6996" s="56" t="s">
        <v>22</v>
      </c>
      <c r="G6996" s="56"/>
      <c r="H6996" s="56" t="s">
        <v>41174</v>
      </c>
      <c r="I6996" s="56" t="s">
        <v>41175</v>
      </c>
      <c r="J6996" s="56" t="s">
        <v>41178</v>
      </c>
      <c r="K6996" s="56" t="s">
        <v>87</v>
      </c>
      <c r="L6996" s="90" t="str">
        <f t="shared" si="218"/>
        <v>NA</v>
      </c>
      <c r="M6996" s="90"/>
      <c r="O6996" s="91"/>
      <c r="P6996" s="56"/>
      <c r="Q6996" s="56"/>
      <c r="R6996" s="56"/>
      <c r="S6996" s="56"/>
      <c r="T6996" s="56" t="s">
        <v>37133</v>
      </c>
      <c r="U6996" s="56" t="s">
        <v>37134</v>
      </c>
      <c r="V6996" s="56" t="s">
        <v>36502</v>
      </c>
      <c r="W6996" s="56" t="s">
        <v>7622</v>
      </c>
      <c r="X6996" s="56" t="s">
        <v>37135</v>
      </c>
      <c r="Y6996" s="56"/>
      <c r="Z6996" s="56" t="s">
        <v>37136</v>
      </c>
      <c r="AA6996" s="56" t="s">
        <v>37137</v>
      </c>
      <c r="AB6996" s="56" t="s">
        <v>37138</v>
      </c>
      <c r="AC6996" s="56" t="s">
        <v>7326</v>
      </c>
      <c r="AD6996" s="90" t="str">
        <f t="shared" si="219"/>
        <v>NA</v>
      </c>
      <c r="AE6996" s="90"/>
      <c r="AF6996" s="90"/>
      <c r="AG6996" s="90"/>
    </row>
    <row r="6997" spans="1:33">
      <c r="A6997" s="56" t="s">
        <v>41181</v>
      </c>
      <c r="B6997" s="56" t="s">
        <v>41182</v>
      </c>
      <c r="C6997" s="56" t="s">
        <v>41183</v>
      </c>
      <c r="D6997" s="56" t="s">
        <v>7717</v>
      </c>
      <c r="E6997" s="56" t="s">
        <v>6633</v>
      </c>
      <c r="F6997" s="56" t="s">
        <v>22</v>
      </c>
      <c r="G6997" s="56"/>
      <c r="H6997" s="56" t="s">
        <v>41184</v>
      </c>
      <c r="I6997" s="56" t="s">
        <v>41185</v>
      </c>
      <c r="J6997" s="56" t="s">
        <v>41186</v>
      </c>
      <c r="K6997" s="56" t="s">
        <v>87</v>
      </c>
      <c r="L6997" s="90" t="str">
        <f t="shared" si="218"/>
        <v>NA</v>
      </c>
      <c r="M6997" s="90"/>
      <c r="O6997" s="91"/>
      <c r="P6997" s="56"/>
      <c r="Q6997" s="56"/>
      <c r="R6997" s="56"/>
      <c r="S6997" s="56"/>
      <c r="T6997" s="56" t="s">
        <v>37139</v>
      </c>
      <c r="U6997" s="56" t="s">
        <v>37140</v>
      </c>
      <c r="V6997" s="56" t="s">
        <v>36502</v>
      </c>
      <c r="W6997" s="56" t="s">
        <v>7622</v>
      </c>
      <c r="X6997" s="56" t="s">
        <v>37141</v>
      </c>
      <c r="Y6997" s="56"/>
      <c r="Z6997" s="56" t="s">
        <v>37142</v>
      </c>
      <c r="AA6997" s="56" t="s">
        <v>37143</v>
      </c>
      <c r="AB6997" s="56" t="s">
        <v>37144</v>
      </c>
      <c r="AC6997" s="56" t="s">
        <v>7326</v>
      </c>
      <c r="AD6997" s="90" t="str">
        <f t="shared" si="219"/>
        <v>NA</v>
      </c>
      <c r="AE6997" s="90"/>
      <c r="AF6997" s="90"/>
      <c r="AG6997" s="90"/>
    </row>
    <row r="6998" spans="1:33">
      <c r="A6998" s="56" t="s">
        <v>41187</v>
      </c>
      <c r="B6998" s="56" t="s">
        <v>41188</v>
      </c>
      <c r="C6998" s="56" t="s">
        <v>41189</v>
      </c>
      <c r="D6998" s="56" t="s">
        <v>7717</v>
      </c>
      <c r="E6998" s="56" t="s">
        <v>6633</v>
      </c>
      <c r="F6998" s="56" t="s">
        <v>22</v>
      </c>
      <c r="G6998" s="56"/>
      <c r="H6998" s="56" t="s">
        <v>41184</v>
      </c>
      <c r="I6998" s="56" t="s">
        <v>41185</v>
      </c>
      <c r="J6998" s="56" t="s">
        <v>41190</v>
      </c>
      <c r="K6998" s="56" t="s">
        <v>87</v>
      </c>
      <c r="L6998" s="90" t="str">
        <f t="shared" si="218"/>
        <v>NA</v>
      </c>
      <c r="M6998" s="90"/>
      <c r="O6998" s="91"/>
      <c r="P6998" s="56"/>
      <c r="Q6998" s="56"/>
      <c r="R6998" s="56"/>
      <c r="S6998" s="56"/>
      <c r="T6998" s="56" t="s">
        <v>37145</v>
      </c>
      <c r="U6998" s="56" t="s">
        <v>37146</v>
      </c>
      <c r="V6998" s="56" t="s">
        <v>36502</v>
      </c>
      <c r="W6998" s="56" t="s">
        <v>7622</v>
      </c>
      <c r="X6998" s="56" t="s">
        <v>5841</v>
      </c>
      <c r="Y6998" s="56"/>
      <c r="Z6998" s="56" t="s">
        <v>37147</v>
      </c>
      <c r="AA6998" s="56" t="s">
        <v>37148</v>
      </c>
      <c r="AB6998" s="56" t="s">
        <v>37145</v>
      </c>
      <c r="AC6998" s="56" t="s">
        <v>7326</v>
      </c>
      <c r="AD6998" s="90" t="str">
        <f t="shared" si="219"/>
        <v>NA</v>
      </c>
      <c r="AE6998" s="90"/>
      <c r="AF6998" s="90"/>
      <c r="AG6998" s="90"/>
    </row>
    <row r="6999" spans="1:33">
      <c r="A6999" s="56" t="s">
        <v>41191</v>
      </c>
      <c r="B6999" s="56" t="s">
        <v>41192</v>
      </c>
      <c r="C6999" s="56" t="s">
        <v>41193</v>
      </c>
      <c r="D6999" s="56" t="s">
        <v>7717</v>
      </c>
      <c r="E6999" s="56" t="s">
        <v>6633</v>
      </c>
      <c r="F6999" s="56" t="s">
        <v>22</v>
      </c>
      <c r="G6999" s="56"/>
      <c r="H6999" s="56" t="s">
        <v>41184</v>
      </c>
      <c r="I6999" s="56" t="s">
        <v>41185</v>
      </c>
      <c r="J6999" s="56" t="s">
        <v>41191</v>
      </c>
      <c r="K6999" s="56" t="s">
        <v>87</v>
      </c>
      <c r="L6999" s="90" t="str">
        <f t="shared" si="218"/>
        <v>NA</v>
      </c>
      <c r="M6999" s="90"/>
      <c r="O6999" s="91"/>
      <c r="P6999" s="56"/>
      <c r="Q6999" s="56"/>
      <c r="R6999" s="56"/>
      <c r="S6999" s="56"/>
      <c r="T6999" s="56" t="s">
        <v>37149</v>
      </c>
      <c r="U6999" s="56" t="s">
        <v>37150</v>
      </c>
      <c r="V6999" s="56" t="s">
        <v>36502</v>
      </c>
      <c r="W6999" s="56" t="s">
        <v>7622</v>
      </c>
      <c r="X6999" s="56" t="s">
        <v>5841</v>
      </c>
      <c r="Y6999" s="56"/>
      <c r="Z6999" s="56" t="s">
        <v>37147</v>
      </c>
      <c r="AA6999" s="56" t="s">
        <v>37148</v>
      </c>
      <c r="AB6999" s="56" t="s">
        <v>37149</v>
      </c>
      <c r="AC6999" s="56" t="s">
        <v>7326</v>
      </c>
      <c r="AD6999" s="90" t="str">
        <f t="shared" si="219"/>
        <v>NA</v>
      </c>
      <c r="AE6999" s="90"/>
      <c r="AF6999" s="90"/>
      <c r="AG6999" s="90"/>
    </row>
    <row r="7000" spans="1:33">
      <c r="A7000" s="56" t="s">
        <v>41194</v>
      </c>
      <c r="B7000" s="56" t="s">
        <v>41195</v>
      </c>
      <c r="C7000" s="56" t="s">
        <v>41196</v>
      </c>
      <c r="D7000" s="56" t="s">
        <v>7717</v>
      </c>
      <c r="E7000" s="56" t="s">
        <v>6633</v>
      </c>
      <c r="F7000" s="56" t="s">
        <v>22</v>
      </c>
      <c r="G7000" s="56"/>
      <c r="H7000" s="56" t="s">
        <v>41184</v>
      </c>
      <c r="I7000" s="56" t="s">
        <v>41185</v>
      </c>
      <c r="J7000" s="56" t="s">
        <v>41194</v>
      </c>
      <c r="K7000" s="56" t="s">
        <v>87</v>
      </c>
      <c r="L7000" s="90" t="str">
        <f t="shared" si="218"/>
        <v>NA</v>
      </c>
      <c r="M7000" s="90"/>
      <c r="O7000" s="91"/>
      <c r="P7000" s="56"/>
      <c r="Q7000" s="56"/>
      <c r="R7000" s="56"/>
      <c r="S7000" s="56"/>
      <c r="T7000" s="56" t="s">
        <v>37151</v>
      </c>
      <c r="U7000" s="56" t="s">
        <v>37152</v>
      </c>
      <c r="V7000" s="56" t="s">
        <v>36502</v>
      </c>
      <c r="W7000" s="56" t="s">
        <v>7622</v>
      </c>
      <c r="X7000" s="56" t="s">
        <v>5841</v>
      </c>
      <c r="Y7000" s="56"/>
      <c r="Z7000" s="56" t="s">
        <v>37147</v>
      </c>
      <c r="AA7000" s="56" t="s">
        <v>37148</v>
      </c>
      <c r="AB7000" s="56" t="s">
        <v>37153</v>
      </c>
      <c r="AC7000" s="56" t="s">
        <v>7326</v>
      </c>
      <c r="AD7000" s="90" t="str">
        <f t="shared" si="219"/>
        <v>NA</v>
      </c>
      <c r="AE7000" s="90"/>
      <c r="AF7000" s="90"/>
      <c r="AG7000" s="90"/>
    </row>
    <row r="7001" spans="1:33">
      <c r="A7001" s="56" t="s">
        <v>41197</v>
      </c>
      <c r="B7001" s="56" t="s">
        <v>41198</v>
      </c>
      <c r="C7001" s="56" t="s">
        <v>41199</v>
      </c>
      <c r="D7001" s="56" t="s">
        <v>7717</v>
      </c>
      <c r="E7001" s="56" t="s">
        <v>6646</v>
      </c>
      <c r="F7001" s="56" t="s">
        <v>22</v>
      </c>
      <c r="G7001" s="56"/>
      <c r="H7001" s="56" t="s">
        <v>41200</v>
      </c>
      <c r="I7001" s="56" t="s">
        <v>41201</v>
      </c>
      <c r="J7001" s="56" t="s">
        <v>41202</v>
      </c>
      <c r="K7001" s="56" t="s">
        <v>87</v>
      </c>
      <c r="L7001" s="90" t="str">
        <f t="shared" si="218"/>
        <v>NA</v>
      </c>
      <c r="M7001" s="90"/>
      <c r="O7001" s="91"/>
      <c r="P7001" s="56"/>
      <c r="Q7001" s="56"/>
      <c r="R7001" s="56"/>
      <c r="S7001" s="56"/>
      <c r="T7001" s="56" t="s">
        <v>37154</v>
      </c>
      <c r="U7001" s="56" t="s">
        <v>37155</v>
      </c>
      <c r="V7001" s="56" t="s">
        <v>36502</v>
      </c>
      <c r="W7001" s="56" t="s">
        <v>7622</v>
      </c>
      <c r="X7001" s="56" t="s">
        <v>5841</v>
      </c>
      <c r="Y7001" s="56"/>
      <c r="Z7001" s="56" t="s">
        <v>37147</v>
      </c>
      <c r="AA7001" s="56" t="s">
        <v>37148</v>
      </c>
      <c r="AB7001" s="56" t="s">
        <v>37154</v>
      </c>
      <c r="AC7001" s="56" t="s">
        <v>7326</v>
      </c>
      <c r="AD7001" s="90" t="str">
        <f t="shared" si="219"/>
        <v>NA</v>
      </c>
      <c r="AE7001" s="90"/>
      <c r="AF7001" s="90"/>
      <c r="AG7001" s="90"/>
    </row>
    <row r="7002" spans="1:33">
      <c r="A7002" s="56" t="s">
        <v>41203</v>
      </c>
      <c r="B7002" s="56" t="s">
        <v>41204</v>
      </c>
      <c r="C7002" s="56" t="s">
        <v>41199</v>
      </c>
      <c r="D7002" s="56" t="s">
        <v>7717</v>
      </c>
      <c r="E7002" s="56" t="s">
        <v>6646</v>
      </c>
      <c r="F7002" s="56" t="s">
        <v>22</v>
      </c>
      <c r="G7002" s="56"/>
      <c r="H7002" s="56" t="s">
        <v>41200</v>
      </c>
      <c r="I7002" s="56" t="s">
        <v>41201</v>
      </c>
      <c r="J7002" s="56" t="s">
        <v>41203</v>
      </c>
      <c r="K7002" s="56" t="s">
        <v>87</v>
      </c>
      <c r="L7002" s="90" t="str">
        <f t="shared" si="218"/>
        <v>NA</v>
      </c>
      <c r="M7002" s="90"/>
      <c r="O7002" s="91"/>
      <c r="P7002" s="56"/>
      <c r="Q7002" s="56"/>
      <c r="R7002" s="56"/>
      <c r="S7002" s="56"/>
      <c r="T7002" s="56" t="s">
        <v>37156</v>
      </c>
      <c r="U7002" s="56" t="s">
        <v>37157</v>
      </c>
      <c r="V7002" s="56" t="s">
        <v>37158</v>
      </c>
      <c r="W7002" s="56" t="s">
        <v>7622</v>
      </c>
      <c r="X7002" s="56" t="s">
        <v>37159</v>
      </c>
      <c r="Y7002" s="56"/>
      <c r="Z7002" s="56" t="s">
        <v>37160</v>
      </c>
      <c r="AA7002" s="56" t="s">
        <v>37161</v>
      </c>
      <c r="AB7002" s="56" t="s">
        <v>37162</v>
      </c>
      <c r="AC7002" s="56" t="s">
        <v>87</v>
      </c>
      <c r="AD7002" s="90" t="str">
        <f t="shared" si="219"/>
        <v>NA</v>
      </c>
      <c r="AE7002" s="90"/>
      <c r="AF7002" s="90"/>
      <c r="AG7002" s="90"/>
    </row>
    <row r="7003" spans="1:33">
      <c r="A7003" s="56" t="s">
        <v>41205</v>
      </c>
      <c r="B7003" s="56" t="s">
        <v>41206</v>
      </c>
      <c r="C7003" s="56" t="s">
        <v>41207</v>
      </c>
      <c r="D7003" s="56" t="s">
        <v>7717</v>
      </c>
      <c r="E7003" s="56" t="s">
        <v>6654</v>
      </c>
      <c r="F7003" s="56" t="s">
        <v>22</v>
      </c>
      <c r="G7003" s="56"/>
      <c r="H7003" s="56" t="s">
        <v>41208</v>
      </c>
      <c r="I7003" s="56" t="s">
        <v>41209</v>
      </c>
      <c r="J7003" s="56" t="s">
        <v>41205</v>
      </c>
      <c r="K7003" s="56" t="s">
        <v>87</v>
      </c>
      <c r="L7003" s="90" t="str">
        <f t="shared" si="218"/>
        <v>NA</v>
      </c>
      <c r="M7003" s="90"/>
      <c r="O7003" s="91"/>
      <c r="P7003" s="56"/>
      <c r="Q7003" s="56"/>
      <c r="R7003" s="56"/>
      <c r="S7003" s="56"/>
      <c r="T7003" s="56" t="s">
        <v>37163</v>
      </c>
      <c r="U7003" s="56" t="s">
        <v>37164</v>
      </c>
      <c r="V7003" s="56" t="s">
        <v>37165</v>
      </c>
      <c r="W7003" s="56" t="s">
        <v>7622</v>
      </c>
      <c r="X7003" s="56" t="s">
        <v>37166</v>
      </c>
      <c r="Y7003" s="56"/>
      <c r="Z7003" s="56" t="s">
        <v>37167</v>
      </c>
      <c r="AA7003" s="56" t="s">
        <v>37168</v>
      </c>
      <c r="AB7003" s="56" t="s">
        <v>37169</v>
      </c>
      <c r="AC7003" s="56" t="s">
        <v>87</v>
      </c>
      <c r="AD7003" s="90" t="str">
        <f t="shared" si="219"/>
        <v>NA</v>
      </c>
      <c r="AE7003" s="90"/>
      <c r="AF7003" s="90"/>
      <c r="AG7003" s="90"/>
    </row>
    <row r="7004" spans="1:33">
      <c r="A7004" s="56" t="s">
        <v>41210</v>
      </c>
      <c r="B7004" s="56" t="s">
        <v>41211</v>
      </c>
      <c r="C7004" s="56" t="s">
        <v>41207</v>
      </c>
      <c r="D7004" s="56" t="s">
        <v>7717</v>
      </c>
      <c r="E7004" s="56" t="s">
        <v>6654</v>
      </c>
      <c r="F7004" s="56" t="s">
        <v>22</v>
      </c>
      <c r="G7004" s="56"/>
      <c r="H7004" s="56" t="s">
        <v>41208</v>
      </c>
      <c r="I7004" s="56" t="s">
        <v>41209</v>
      </c>
      <c r="J7004" s="56" t="s">
        <v>41210</v>
      </c>
      <c r="K7004" s="56" t="s">
        <v>87</v>
      </c>
      <c r="L7004" s="90" t="str">
        <f t="shared" si="218"/>
        <v>NA</v>
      </c>
      <c r="M7004" s="90"/>
      <c r="O7004" s="91"/>
      <c r="P7004" s="56"/>
      <c r="Q7004" s="56"/>
      <c r="R7004" s="56"/>
      <c r="S7004" s="56"/>
      <c r="T7004" s="56" t="s">
        <v>37170</v>
      </c>
      <c r="U7004" s="56" t="s">
        <v>37171</v>
      </c>
      <c r="V7004" s="56" t="s">
        <v>37172</v>
      </c>
      <c r="W7004" s="56" t="s">
        <v>7622</v>
      </c>
      <c r="X7004" s="56" t="s">
        <v>6036</v>
      </c>
      <c r="Y7004" s="56"/>
      <c r="Z7004" s="56" t="s">
        <v>37173</v>
      </c>
      <c r="AA7004" s="56" t="s">
        <v>37174</v>
      </c>
      <c r="AB7004" s="56" t="s">
        <v>37175</v>
      </c>
      <c r="AC7004" s="56" t="s">
        <v>87</v>
      </c>
      <c r="AD7004" s="90" t="str">
        <f t="shared" si="219"/>
        <v>NA</v>
      </c>
      <c r="AE7004" s="90"/>
      <c r="AF7004" s="90"/>
      <c r="AG7004" s="90"/>
    </row>
    <row r="7005" spans="1:33">
      <c r="A7005" s="56" t="s">
        <v>41212</v>
      </c>
      <c r="B7005" s="56" t="s">
        <v>41213</v>
      </c>
      <c r="C7005" s="56" t="s">
        <v>41214</v>
      </c>
      <c r="D7005" s="56" t="s">
        <v>7717</v>
      </c>
      <c r="E7005" s="56" t="s">
        <v>6681</v>
      </c>
      <c r="F7005" s="56" t="s">
        <v>22</v>
      </c>
      <c r="G7005" s="56"/>
      <c r="H7005" s="56" t="s">
        <v>41215</v>
      </c>
      <c r="I7005" s="56" t="s">
        <v>41216</v>
      </c>
      <c r="J7005" s="56" t="s">
        <v>41217</v>
      </c>
      <c r="K7005" s="56" t="s">
        <v>87</v>
      </c>
      <c r="L7005" s="90" t="str">
        <f t="shared" si="218"/>
        <v>NA</v>
      </c>
      <c r="M7005" s="90"/>
      <c r="O7005" s="91"/>
      <c r="P7005" s="56"/>
      <c r="Q7005" s="56"/>
      <c r="R7005" s="56"/>
      <c r="S7005" s="56"/>
      <c r="T7005" s="56" t="s">
        <v>37176</v>
      </c>
      <c r="U7005" s="56" t="s">
        <v>37177</v>
      </c>
      <c r="V7005" s="56" t="s">
        <v>37178</v>
      </c>
      <c r="W7005" s="56" t="s">
        <v>7622</v>
      </c>
      <c r="X7005" s="56" t="s">
        <v>6085</v>
      </c>
      <c r="Y7005" s="56"/>
      <c r="Z7005" s="56" t="s">
        <v>37179</v>
      </c>
      <c r="AA7005" s="56" t="s">
        <v>37180</v>
      </c>
      <c r="AB7005" s="56" t="s">
        <v>37181</v>
      </c>
      <c r="AC7005" s="56" t="s">
        <v>87</v>
      </c>
      <c r="AD7005" s="90" t="str">
        <f t="shared" si="219"/>
        <v>NA</v>
      </c>
      <c r="AE7005" s="90"/>
      <c r="AF7005" s="90"/>
      <c r="AG7005" s="90"/>
    </row>
    <row r="7006" spans="1:33">
      <c r="A7006" s="56" t="s">
        <v>41218</v>
      </c>
      <c r="B7006" s="56" t="s">
        <v>41219</v>
      </c>
      <c r="C7006" s="56" t="s">
        <v>41220</v>
      </c>
      <c r="D7006" s="56" t="s">
        <v>7717</v>
      </c>
      <c r="E7006" s="56" t="s">
        <v>6717</v>
      </c>
      <c r="F7006" s="56" t="s">
        <v>22</v>
      </c>
      <c r="G7006" s="56"/>
      <c r="H7006" s="56" t="s">
        <v>41221</v>
      </c>
      <c r="I7006" s="56" t="s">
        <v>41222</v>
      </c>
      <c r="J7006" s="56" t="s">
        <v>41223</v>
      </c>
      <c r="K7006" s="56" t="s">
        <v>87</v>
      </c>
      <c r="L7006" s="90" t="str">
        <f t="shared" si="218"/>
        <v>NA</v>
      </c>
      <c r="M7006" s="90"/>
      <c r="O7006" s="91"/>
      <c r="P7006" s="56"/>
      <c r="Q7006" s="56"/>
      <c r="R7006" s="56"/>
      <c r="S7006" s="56"/>
      <c r="T7006" s="56" t="s">
        <v>37182</v>
      </c>
      <c r="U7006" s="56" t="s">
        <v>37183</v>
      </c>
      <c r="V7006" s="56" t="s">
        <v>716</v>
      </c>
      <c r="W7006" s="56" t="s">
        <v>7622</v>
      </c>
      <c r="X7006" s="56" t="s">
        <v>97</v>
      </c>
      <c r="Y7006" s="56"/>
      <c r="Z7006" s="56" t="s">
        <v>37184</v>
      </c>
      <c r="AA7006" s="56" t="s">
        <v>37185</v>
      </c>
      <c r="AB7006" s="56"/>
      <c r="AC7006" s="56" t="s">
        <v>7326</v>
      </c>
      <c r="AD7006" s="90" t="str">
        <f t="shared" si="219"/>
        <v>NA</v>
      </c>
      <c r="AE7006" s="90"/>
      <c r="AF7006" s="90"/>
      <c r="AG7006" s="90"/>
    </row>
    <row r="7007" spans="1:33">
      <c r="A7007" s="56" t="s">
        <v>41224</v>
      </c>
      <c r="B7007" s="56" t="s">
        <v>41225</v>
      </c>
      <c r="C7007" s="56" t="s">
        <v>41226</v>
      </c>
      <c r="D7007" s="56" t="s">
        <v>7717</v>
      </c>
      <c r="E7007" s="56" t="s">
        <v>6717</v>
      </c>
      <c r="F7007" s="56" t="s">
        <v>22</v>
      </c>
      <c r="G7007" s="56"/>
      <c r="H7007" s="56" t="s">
        <v>41221</v>
      </c>
      <c r="I7007" s="56" t="s">
        <v>41222</v>
      </c>
      <c r="J7007" s="56" t="s">
        <v>41227</v>
      </c>
      <c r="K7007" s="56" t="s">
        <v>87</v>
      </c>
      <c r="L7007" s="90" t="str">
        <f t="shared" si="218"/>
        <v>NA</v>
      </c>
      <c r="M7007" s="90"/>
      <c r="O7007" s="91"/>
      <c r="P7007" s="56"/>
      <c r="Q7007" s="56"/>
      <c r="R7007" s="56"/>
      <c r="S7007" s="56"/>
      <c r="T7007" s="56" t="s">
        <v>37186</v>
      </c>
      <c r="U7007" s="56" t="s">
        <v>37187</v>
      </c>
      <c r="V7007" s="56" t="s">
        <v>37188</v>
      </c>
      <c r="W7007" s="56" t="s">
        <v>7622</v>
      </c>
      <c r="X7007" s="56" t="s">
        <v>692</v>
      </c>
      <c r="Y7007" s="56"/>
      <c r="Z7007" s="56" t="s">
        <v>37184</v>
      </c>
      <c r="AA7007" s="56" t="s">
        <v>37189</v>
      </c>
      <c r="AB7007" s="56" t="s">
        <v>37190</v>
      </c>
      <c r="AC7007" s="56" t="s">
        <v>87</v>
      </c>
      <c r="AD7007" s="90" t="str">
        <f t="shared" si="219"/>
        <v>NA</v>
      </c>
      <c r="AE7007" s="90"/>
      <c r="AF7007" s="90"/>
      <c r="AG7007" s="90"/>
    </row>
    <row r="7008" spans="1:33">
      <c r="A7008" s="56" t="s">
        <v>41228</v>
      </c>
      <c r="B7008" s="56" t="s">
        <v>41229</v>
      </c>
      <c r="C7008" s="56" t="s">
        <v>41230</v>
      </c>
      <c r="D7008" s="56" t="s">
        <v>7717</v>
      </c>
      <c r="E7008" s="56" t="s">
        <v>6725</v>
      </c>
      <c r="F7008" s="56" t="s">
        <v>22</v>
      </c>
      <c r="G7008" s="56"/>
      <c r="H7008" s="56" t="s">
        <v>41231</v>
      </c>
      <c r="I7008" s="56" t="s">
        <v>41232</v>
      </c>
      <c r="J7008" s="56" t="s">
        <v>41228</v>
      </c>
      <c r="K7008" s="56" t="s">
        <v>87</v>
      </c>
      <c r="L7008" s="90" t="str">
        <f t="shared" si="218"/>
        <v>NA</v>
      </c>
      <c r="M7008" s="90"/>
      <c r="O7008" s="91"/>
      <c r="P7008" s="56"/>
      <c r="Q7008" s="56"/>
      <c r="R7008" s="56"/>
      <c r="S7008" s="56"/>
      <c r="T7008" s="56" t="s">
        <v>37191</v>
      </c>
      <c r="U7008" s="56" t="s">
        <v>37192</v>
      </c>
      <c r="V7008" s="56" t="s">
        <v>37193</v>
      </c>
      <c r="W7008" s="56" t="s">
        <v>7622</v>
      </c>
      <c r="X7008" s="56" t="s">
        <v>37194</v>
      </c>
      <c r="Y7008" s="56"/>
      <c r="Z7008" s="56" t="s">
        <v>37195</v>
      </c>
      <c r="AA7008" s="56" t="s">
        <v>37196</v>
      </c>
      <c r="AB7008" s="56" t="s">
        <v>12620</v>
      </c>
      <c r="AC7008" s="56" t="s">
        <v>7326</v>
      </c>
      <c r="AD7008" s="90" t="str">
        <f t="shared" si="219"/>
        <v>NA</v>
      </c>
      <c r="AE7008" s="90"/>
      <c r="AF7008" s="90"/>
      <c r="AG7008" s="90"/>
    </row>
    <row r="7009" spans="1:33">
      <c r="A7009" s="56" t="s">
        <v>41233</v>
      </c>
      <c r="B7009" s="56" t="s">
        <v>41234</v>
      </c>
      <c r="C7009" s="56" t="s">
        <v>41235</v>
      </c>
      <c r="D7009" s="56" t="s">
        <v>7717</v>
      </c>
      <c r="E7009" s="56" t="s">
        <v>6738</v>
      </c>
      <c r="F7009" s="56" t="s">
        <v>22</v>
      </c>
      <c r="G7009" s="56"/>
      <c r="H7009" s="56" t="s">
        <v>41236</v>
      </c>
      <c r="I7009" s="56" t="s">
        <v>41237</v>
      </c>
      <c r="J7009" s="56" t="s">
        <v>41238</v>
      </c>
      <c r="K7009" s="56" t="s">
        <v>87</v>
      </c>
      <c r="L7009" s="90" t="str">
        <f t="shared" si="218"/>
        <v>NA</v>
      </c>
      <c r="M7009" s="90"/>
      <c r="O7009" s="91"/>
      <c r="P7009" s="56"/>
      <c r="Q7009" s="56"/>
      <c r="R7009" s="56"/>
      <c r="S7009" s="56"/>
      <c r="T7009" s="56" t="s">
        <v>37197</v>
      </c>
      <c r="U7009" s="56" t="s">
        <v>37198</v>
      </c>
      <c r="V7009" s="56" t="s">
        <v>37193</v>
      </c>
      <c r="W7009" s="56" t="s">
        <v>7622</v>
      </c>
      <c r="X7009" s="56" t="s">
        <v>37199</v>
      </c>
      <c r="Y7009" s="56"/>
      <c r="Z7009" s="56" t="s">
        <v>37200</v>
      </c>
      <c r="AA7009" s="56" t="s">
        <v>37201</v>
      </c>
      <c r="AB7009" s="56" t="s">
        <v>37202</v>
      </c>
      <c r="AC7009" s="56" t="s">
        <v>7326</v>
      </c>
      <c r="AD7009" s="90" t="str">
        <f t="shared" si="219"/>
        <v>NA</v>
      </c>
      <c r="AE7009" s="90"/>
      <c r="AF7009" s="90"/>
      <c r="AG7009" s="90"/>
    </row>
    <row r="7010" spans="1:33">
      <c r="A7010" s="56" t="s">
        <v>41239</v>
      </c>
      <c r="B7010" s="56" t="s">
        <v>41240</v>
      </c>
      <c r="C7010" s="56" t="s">
        <v>41241</v>
      </c>
      <c r="D7010" s="56" t="s">
        <v>7717</v>
      </c>
      <c r="E7010" s="56" t="s">
        <v>610</v>
      </c>
      <c r="F7010" s="56" t="s">
        <v>22</v>
      </c>
      <c r="G7010" s="56"/>
      <c r="H7010" s="56" t="s">
        <v>41242</v>
      </c>
      <c r="I7010" s="56" t="s">
        <v>41243</v>
      </c>
      <c r="J7010" s="56" t="s">
        <v>41244</v>
      </c>
      <c r="K7010" s="56" t="s">
        <v>87</v>
      </c>
      <c r="L7010" s="90" t="str">
        <f t="shared" si="218"/>
        <v>NA</v>
      </c>
      <c r="M7010" s="90"/>
      <c r="O7010" s="91"/>
      <c r="P7010" s="56"/>
      <c r="Q7010" s="56"/>
      <c r="R7010" s="56"/>
      <c r="S7010" s="56"/>
      <c r="T7010" s="56" t="s">
        <v>56430</v>
      </c>
      <c r="U7010" s="56" t="s">
        <v>37203</v>
      </c>
      <c r="V7010" s="56" t="s">
        <v>37193</v>
      </c>
      <c r="W7010" s="56" t="s">
        <v>7622</v>
      </c>
      <c r="X7010" s="56" t="s">
        <v>37199</v>
      </c>
      <c r="Y7010" s="56"/>
      <c r="Z7010" s="56" t="s">
        <v>37200</v>
      </c>
      <c r="AA7010" s="56" t="s">
        <v>37201</v>
      </c>
      <c r="AB7010" s="56" t="s">
        <v>37204</v>
      </c>
      <c r="AC7010" s="56" t="s">
        <v>7326</v>
      </c>
      <c r="AD7010" s="90" t="str">
        <f t="shared" si="219"/>
        <v>NA</v>
      </c>
      <c r="AE7010" s="90"/>
      <c r="AF7010" s="90"/>
      <c r="AG7010" s="90"/>
    </row>
    <row r="7011" spans="1:33">
      <c r="A7011" s="56" t="s">
        <v>41245</v>
      </c>
      <c r="B7011" s="56" t="s">
        <v>41246</v>
      </c>
      <c r="C7011" s="56" t="s">
        <v>41247</v>
      </c>
      <c r="D7011" s="56" t="s">
        <v>7717</v>
      </c>
      <c r="E7011" s="56" t="s">
        <v>610</v>
      </c>
      <c r="F7011" s="56" t="s">
        <v>22</v>
      </c>
      <c r="G7011" s="56"/>
      <c r="H7011" s="56" t="s">
        <v>41242</v>
      </c>
      <c r="I7011" s="56" t="s">
        <v>41243</v>
      </c>
      <c r="J7011" s="56" t="s">
        <v>41248</v>
      </c>
      <c r="K7011" s="56" t="s">
        <v>87</v>
      </c>
      <c r="L7011" s="90" t="str">
        <f t="shared" si="218"/>
        <v>NA</v>
      </c>
      <c r="M7011" s="90"/>
      <c r="O7011" s="91"/>
      <c r="P7011" s="56"/>
      <c r="Q7011" s="56"/>
      <c r="R7011" s="56"/>
      <c r="S7011" s="56"/>
      <c r="T7011" s="56" t="s">
        <v>37205</v>
      </c>
      <c r="U7011" s="56" t="s">
        <v>37206</v>
      </c>
      <c r="V7011" s="56" t="s">
        <v>37193</v>
      </c>
      <c r="W7011" s="56" t="s">
        <v>7622</v>
      </c>
      <c r="X7011" s="56" t="s">
        <v>37207</v>
      </c>
      <c r="Y7011" s="56"/>
      <c r="Z7011" s="56" t="s">
        <v>37208</v>
      </c>
      <c r="AA7011" s="56" t="s">
        <v>37209</v>
      </c>
      <c r="AB7011" s="56" t="s">
        <v>37205</v>
      </c>
      <c r="AC7011" s="56" t="s">
        <v>7326</v>
      </c>
      <c r="AD7011" s="90" t="str">
        <f t="shared" si="219"/>
        <v>NA</v>
      </c>
      <c r="AE7011" s="90"/>
      <c r="AF7011" s="90"/>
      <c r="AG7011" s="90"/>
    </row>
    <row r="7012" spans="1:33">
      <c r="A7012" s="56" t="s">
        <v>41249</v>
      </c>
      <c r="B7012" s="56" t="s">
        <v>41250</v>
      </c>
      <c r="C7012" s="56" t="s">
        <v>41251</v>
      </c>
      <c r="D7012" s="56" t="s">
        <v>7717</v>
      </c>
      <c r="E7012" s="56" t="s">
        <v>610</v>
      </c>
      <c r="F7012" s="56" t="s">
        <v>22</v>
      </c>
      <c r="G7012" s="56"/>
      <c r="H7012" s="56" t="s">
        <v>41242</v>
      </c>
      <c r="I7012" s="56" t="s">
        <v>41243</v>
      </c>
      <c r="J7012" s="56" t="s">
        <v>41249</v>
      </c>
      <c r="K7012" s="56" t="s">
        <v>87</v>
      </c>
      <c r="L7012" s="90" t="str">
        <f t="shared" si="218"/>
        <v>NA</v>
      </c>
      <c r="M7012" s="90"/>
      <c r="O7012" s="91"/>
      <c r="P7012" s="56"/>
      <c r="Q7012" s="56"/>
      <c r="R7012" s="56"/>
      <c r="S7012" s="56"/>
      <c r="T7012" s="56" t="s">
        <v>37210</v>
      </c>
      <c r="U7012" s="56" t="s">
        <v>37211</v>
      </c>
      <c r="V7012" s="56" t="s">
        <v>37193</v>
      </c>
      <c r="W7012" s="56" t="s">
        <v>7622</v>
      </c>
      <c r="X7012" s="56" t="s">
        <v>37207</v>
      </c>
      <c r="Y7012" s="56"/>
      <c r="Z7012" s="56" t="s">
        <v>37212</v>
      </c>
      <c r="AA7012" s="56" t="s">
        <v>37209</v>
      </c>
      <c r="AB7012" s="56" t="s">
        <v>12620</v>
      </c>
      <c r="AC7012" s="56" t="s">
        <v>7326</v>
      </c>
      <c r="AD7012" s="90" t="str">
        <f t="shared" si="219"/>
        <v>NA</v>
      </c>
      <c r="AE7012" s="90"/>
      <c r="AF7012" s="90"/>
      <c r="AG7012" s="90"/>
    </row>
    <row r="7013" spans="1:33">
      <c r="A7013" s="56" t="s">
        <v>41252</v>
      </c>
      <c r="B7013" s="56" t="s">
        <v>41253</v>
      </c>
      <c r="C7013" s="56" t="s">
        <v>41254</v>
      </c>
      <c r="D7013" s="56" t="s">
        <v>7717</v>
      </c>
      <c r="E7013" s="56" t="s">
        <v>610</v>
      </c>
      <c r="F7013" s="56" t="s">
        <v>22</v>
      </c>
      <c r="G7013" s="56"/>
      <c r="H7013" s="56" t="s">
        <v>41242</v>
      </c>
      <c r="I7013" s="56" t="s">
        <v>41243</v>
      </c>
      <c r="J7013" s="56"/>
      <c r="K7013" s="56" t="s">
        <v>87</v>
      </c>
      <c r="L7013" s="90" t="str">
        <f t="shared" si="218"/>
        <v>NA</v>
      </c>
      <c r="M7013" s="90"/>
      <c r="O7013" s="91"/>
      <c r="P7013" s="56"/>
      <c r="Q7013" s="56"/>
      <c r="R7013" s="56"/>
      <c r="S7013" s="56"/>
      <c r="T7013" s="56" t="s">
        <v>37213</v>
      </c>
      <c r="U7013" s="56" t="s">
        <v>37214</v>
      </c>
      <c r="V7013" s="56" t="s">
        <v>37215</v>
      </c>
      <c r="W7013" s="56" t="s">
        <v>7622</v>
      </c>
      <c r="X7013" s="56" t="s">
        <v>217</v>
      </c>
      <c r="Y7013" s="56"/>
      <c r="Z7013" s="56" t="s">
        <v>37216</v>
      </c>
      <c r="AA7013" s="56" t="s">
        <v>37217</v>
      </c>
      <c r="AB7013" s="56" t="s">
        <v>37218</v>
      </c>
      <c r="AC7013" s="56" t="s">
        <v>87</v>
      </c>
      <c r="AD7013" s="90" t="str">
        <f t="shared" si="219"/>
        <v>NA</v>
      </c>
      <c r="AE7013" s="90"/>
      <c r="AF7013" s="90"/>
      <c r="AG7013" s="90"/>
    </row>
    <row r="7014" spans="1:33">
      <c r="A7014" s="56" t="s">
        <v>41255</v>
      </c>
      <c r="B7014" s="56" t="s">
        <v>41256</v>
      </c>
      <c r="C7014" s="56" t="s">
        <v>41257</v>
      </c>
      <c r="D7014" s="56" t="s">
        <v>7717</v>
      </c>
      <c r="E7014" s="56" t="s">
        <v>6767</v>
      </c>
      <c r="F7014" s="56" t="s">
        <v>22</v>
      </c>
      <c r="G7014" s="56"/>
      <c r="H7014" s="56" t="s">
        <v>41258</v>
      </c>
      <c r="I7014" s="56" t="s">
        <v>41259</v>
      </c>
      <c r="J7014" s="56" t="s">
        <v>41260</v>
      </c>
      <c r="K7014" s="56" t="s">
        <v>87</v>
      </c>
      <c r="L7014" s="90" t="str">
        <f t="shared" si="218"/>
        <v>NA</v>
      </c>
      <c r="M7014" s="90"/>
      <c r="O7014" s="91"/>
      <c r="P7014" s="56"/>
      <c r="Q7014" s="56"/>
      <c r="R7014" s="56"/>
      <c r="S7014" s="56"/>
      <c r="T7014" s="56" t="s">
        <v>37219</v>
      </c>
      <c r="U7014" s="56" t="s">
        <v>37220</v>
      </c>
      <c r="V7014" s="56" t="s">
        <v>37221</v>
      </c>
      <c r="W7014" s="56" t="s">
        <v>7622</v>
      </c>
      <c r="X7014" s="56" t="s">
        <v>37222</v>
      </c>
      <c r="Y7014" s="56"/>
      <c r="Z7014" s="56" t="s">
        <v>37223</v>
      </c>
      <c r="AA7014" s="56" t="s">
        <v>37224</v>
      </c>
      <c r="AB7014" s="56" t="s">
        <v>37219</v>
      </c>
      <c r="AC7014" s="56" t="s">
        <v>7326</v>
      </c>
      <c r="AD7014" s="90" t="str">
        <f t="shared" si="219"/>
        <v>NA</v>
      </c>
      <c r="AE7014" s="90"/>
      <c r="AF7014" s="90"/>
      <c r="AG7014" s="90"/>
    </row>
    <row r="7015" spans="1:33">
      <c r="A7015" s="56" t="s">
        <v>41261</v>
      </c>
      <c r="B7015" s="56" t="s">
        <v>41262</v>
      </c>
      <c r="C7015" s="56" t="s">
        <v>41263</v>
      </c>
      <c r="D7015" s="56" t="s">
        <v>7717</v>
      </c>
      <c r="E7015" s="56" t="s">
        <v>6767</v>
      </c>
      <c r="F7015" s="56" t="s">
        <v>22</v>
      </c>
      <c r="G7015" s="56"/>
      <c r="H7015" s="56" t="s">
        <v>41258</v>
      </c>
      <c r="I7015" s="56" t="s">
        <v>41259</v>
      </c>
      <c r="J7015" s="56" t="s">
        <v>41264</v>
      </c>
      <c r="K7015" s="56" t="s">
        <v>87</v>
      </c>
      <c r="L7015" s="90" t="str">
        <f t="shared" si="218"/>
        <v>NA</v>
      </c>
      <c r="M7015" s="90"/>
      <c r="O7015" s="91"/>
      <c r="P7015" s="56"/>
      <c r="Q7015" s="56"/>
      <c r="R7015" s="56"/>
      <c r="S7015" s="56"/>
      <c r="T7015" s="56" t="s">
        <v>37225</v>
      </c>
      <c r="U7015" s="56" t="s">
        <v>37226</v>
      </c>
      <c r="V7015" s="56" t="s">
        <v>37221</v>
      </c>
      <c r="W7015" s="56" t="s">
        <v>7622</v>
      </c>
      <c r="X7015" s="56" t="s">
        <v>6472</v>
      </c>
      <c r="Y7015" s="56"/>
      <c r="Z7015" s="56" t="s">
        <v>37227</v>
      </c>
      <c r="AA7015" s="56" t="s">
        <v>37228</v>
      </c>
      <c r="AB7015" s="56" t="s">
        <v>37229</v>
      </c>
      <c r="AC7015" s="56" t="s">
        <v>7326</v>
      </c>
      <c r="AD7015" s="90" t="str">
        <f t="shared" si="219"/>
        <v>NA</v>
      </c>
      <c r="AE7015" s="90"/>
      <c r="AF7015" s="90"/>
      <c r="AG7015" s="90"/>
    </row>
    <row r="7016" spans="1:33">
      <c r="A7016" s="56" t="s">
        <v>41265</v>
      </c>
      <c r="B7016" s="56" t="s">
        <v>41266</v>
      </c>
      <c r="C7016" s="56" t="s">
        <v>41267</v>
      </c>
      <c r="D7016" s="56" t="s">
        <v>7717</v>
      </c>
      <c r="E7016" s="56" t="s">
        <v>6767</v>
      </c>
      <c r="F7016" s="56" t="s">
        <v>22</v>
      </c>
      <c r="G7016" s="56"/>
      <c r="H7016" s="56" t="s">
        <v>41258</v>
      </c>
      <c r="I7016" s="56" t="s">
        <v>41259</v>
      </c>
      <c r="J7016" s="56" t="s">
        <v>41268</v>
      </c>
      <c r="K7016" s="56" t="s">
        <v>87</v>
      </c>
      <c r="L7016" s="90" t="str">
        <f t="shared" si="218"/>
        <v>NA</v>
      </c>
      <c r="M7016" s="90"/>
      <c r="O7016" s="91"/>
      <c r="P7016" s="56"/>
      <c r="Q7016" s="56"/>
      <c r="R7016" s="56"/>
      <c r="S7016" s="56"/>
      <c r="T7016" s="56" t="s">
        <v>37230</v>
      </c>
      <c r="U7016" s="56" t="s">
        <v>37231</v>
      </c>
      <c r="V7016" s="56" t="s">
        <v>37221</v>
      </c>
      <c r="W7016" s="56" t="s">
        <v>7622</v>
      </c>
      <c r="X7016" s="56" t="s">
        <v>6472</v>
      </c>
      <c r="Y7016" s="56"/>
      <c r="Z7016" s="56" t="s">
        <v>37227</v>
      </c>
      <c r="AA7016" s="56" t="s">
        <v>37228</v>
      </c>
      <c r="AB7016" s="56" t="s">
        <v>37232</v>
      </c>
      <c r="AC7016" s="56" t="s">
        <v>7326</v>
      </c>
      <c r="AD7016" s="90" t="str">
        <f t="shared" si="219"/>
        <v>NA</v>
      </c>
      <c r="AE7016" s="90"/>
      <c r="AF7016" s="90"/>
      <c r="AG7016" s="90"/>
    </row>
    <row r="7017" spans="1:33">
      <c r="A7017" s="56" t="s">
        <v>41269</v>
      </c>
      <c r="B7017" s="56" t="s">
        <v>41270</v>
      </c>
      <c r="C7017" s="56" t="s">
        <v>41271</v>
      </c>
      <c r="D7017" s="56" t="s">
        <v>7717</v>
      </c>
      <c r="E7017" s="56" t="s">
        <v>3253</v>
      </c>
      <c r="F7017" s="56" t="s">
        <v>22</v>
      </c>
      <c r="G7017" s="56"/>
      <c r="H7017" s="56" t="s">
        <v>41272</v>
      </c>
      <c r="I7017" s="56" t="s">
        <v>41273</v>
      </c>
      <c r="J7017" s="56"/>
      <c r="K7017" s="56" t="s">
        <v>87</v>
      </c>
      <c r="L7017" s="90" t="str">
        <f t="shared" si="218"/>
        <v>NA</v>
      </c>
      <c r="M7017" s="90"/>
      <c r="O7017" s="91"/>
      <c r="P7017" s="56"/>
      <c r="Q7017" s="56"/>
      <c r="R7017" s="56"/>
      <c r="S7017" s="56"/>
      <c r="T7017" s="56" t="s">
        <v>37233</v>
      </c>
      <c r="U7017" s="56" t="s">
        <v>37234</v>
      </c>
      <c r="V7017" s="56" t="s">
        <v>37221</v>
      </c>
      <c r="W7017" s="56" t="s">
        <v>7622</v>
      </c>
      <c r="X7017" s="56" t="s">
        <v>6472</v>
      </c>
      <c r="Y7017" s="56"/>
      <c r="Z7017" s="56" t="s">
        <v>37235</v>
      </c>
      <c r="AA7017" s="56" t="s">
        <v>37228</v>
      </c>
      <c r="AB7017" s="56" t="s">
        <v>37236</v>
      </c>
      <c r="AC7017" s="56" t="s">
        <v>7326</v>
      </c>
      <c r="AD7017" s="90" t="str">
        <f t="shared" si="219"/>
        <v>NA</v>
      </c>
      <c r="AE7017" s="90"/>
      <c r="AF7017" s="90"/>
      <c r="AG7017" s="90"/>
    </row>
    <row r="7018" spans="1:33">
      <c r="A7018" s="56" t="s">
        <v>41274</v>
      </c>
      <c r="B7018" s="56" t="s">
        <v>41275</v>
      </c>
      <c r="C7018" s="56" t="s">
        <v>41276</v>
      </c>
      <c r="D7018" s="56" t="s">
        <v>7717</v>
      </c>
      <c r="E7018" s="56" t="s">
        <v>3253</v>
      </c>
      <c r="F7018" s="56" t="s">
        <v>22</v>
      </c>
      <c r="G7018" s="56"/>
      <c r="H7018" s="56" t="s">
        <v>41272</v>
      </c>
      <c r="I7018" s="56" t="s">
        <v>41273</v>
      </c>
      <c r="J7018" s="56" t="s">
        <v>41277</v>
      </c>
      <c r="K7018" s="56" t="s">
        <v>87</v>
      </c>
      <c r="L7018" s="90" t="str">
        <f t="shared" si="218"/>
        <v>NA</v>
      </c>
      <c r="M7018" s="90"/>
      <c r="O7018" s="91"/>
      <c r="P7018" s="56"/>
      <c r="Q7018" s="56"/>
      <c r="R7018" s="56"/>
      <c r="S7018" s="56"/>
      <c r="T7018" s="56" t="s">
        <v>37237</v>
      </c>
      <c r="U7018" s="56" t="s">
        <v>37238</v>
      </c>
      <c r="V7018" s="56" t="s">
        <v>37221</v>
      </c>
      <c r="W7018" s="56" t="s">
        <v>7622</v>
      </c>
      <c r="X7018" s="56" t="s">
        <v>6472</v>
      </c>
      <c r="Y7018" s="56"/>
      <c r="Z7018" s="56" t="s">
        <v>37227</v>
      </c>
      <c r="AA7018" s="56" t="s">
        <v>37228</v>
      </c>
      <c r="AB7018" s="56" t="s">
        <v>37239</v>
      </c>
      <c r="AC7018" s="56" t="s">
        <v>7326</v>
      </c>
      <c r="AD7018" s="90" t="str">
        <f t="shared" si="219"/>
        <v>NA</v>
      </c>
      <c r="AE7018" s="90"/>
      <c r="AF7018" s="90"/>
      <c r="AG7018" s="90"/>
    </row>
    <row r="7019" spans="1:33">
      <c r="A7019" s="56" t="s">
        <v>41278</v>
      </c>
      <c r="B7019" s="56" t="s">
        <v>41279</v>
      </c>
      <c r="C7019" s="56" t="s">
        <v>41280</v>
      </c>
      <c r="D7019" s="56" t="s">
        <v>7717</v>
      </c>
      <c r="E7019" s="56" t="s">
        <v>125</v>
      </c>
      <c r="F7019" s="56" t="s">
        <v>22</v>
      </c>
      <c r="G7019" s="56"/>
      <c r="H7019" s="56" t="s">
        <v>41281</v>
      </c>
      <c r="I7019" s="56" t="s">
        <v>41282</v>
      </c>
      <c r="J7019" s="56"/>
      <c r="K7019" s="56" t="s">
        <v>87</v>
      </c>
      <c r="L7019" s="90" t="str">
        <f t="shared" si="218"/>
        <v>NA</v>
      </c>
      <c r="M7019" s="90"/>
      <c r="O7019" s="91"/>
      <c r="P7019" s="56"/>
      <c r="Q7019" s="56"/>
      <c r="R7019" s="56"/>
      <c r="S7019" s="56"/>
      <c r="T7019" s="56" t="s">
        <v>37240</v>
      </c>
      <c r="U7019" s="56" t="s">
        <v>37241</v>
      </c>
      <c r="V7019" s="56" t="s">
        <v>37221</v>
      </c>
      <c r="W7019" s="56" t="s">
        <v>7622</v>
      </c>
      <c r="X7019" s="56" t="s">
        <v>6472</v>
      </c>
      <c r="Y7019" s="56"/>
      <c r="Z7019" s="56" t="s">
        <v>37227</v>
      </c>
      <c r="AA7019" s="56" t="s">
        <v>37228</v>
      </c>
      <c r="AB7019" s="56" t="s">
        <v>37242</v>
      </c>
      <c r="AC7019" s="56" t="s">
        <v>7326</v>
      </c>
      <c r="AD7019" s="90" t="str">
        <f t="shared" si="219"/>
        <v>NA</v>
      </c>
      <c r="AE7019" s="90"/>
      <c r="AF7019" s="90"/>
      <c r="AG7019" s="90"/>
    </row>
    <row r="7020" spans="1:33">
      <c r="A7020" s="56" t="s">
        <v>41283</v>
      </c>
      <c r="B7020" s="56" t="s">
        <v>41284</v>
      </c>
      <c r="C7020" s="56" t="s">
        <v>41285</v>
      </c>
      <c r="D7020" s="56" t="s">
        <v>7717</v>
      </c>
      <c r="E7020" s="56" t="s">
        <v>125</v>
      </c>
      <c r="F7020" s="56" t="s">
        <v>22</v>
      </c>
      <c r="G7020" s="56"/>
      <c r="H7020" s="56" t="s">
        <v>41286</v>
      </c>
      <c r="I7020" s="56" t="s">
        <v>41282</v>
      </c>
      <c r="J7020" s="56"/>
      <c r="K7020" s="56" t="s">
        <v>87</v>
      </c>
      <c r="L7020" s="90" t="str">
        <f t="shared" si="218"/>
        <v>NA</v>
      </c>
      <c r="M7020" s="90"/>
      <c r="O7020" s="91"/>
      <c r="P7020" s="56"/>
      <c r="Q7020" s="56"/>
      <c r="R7020" s="56"/>
      <c r="S7020" s="56"/>
      <c r="T7020" s="56" t="s">
        <v>37243</v>
      </c>
      <c r="U7020" s="56" t="s">
        <v>37244</v>
      </c>
      <c r="V7020" s="56" t="s">
        <v>37221</v>
      </c>
      <c r="W7020" s="56" t="s">
        <v>7622</v>
      </c>
      <c r="X7020" s="56" t="s">
        <v>6472</v>
      </c>
      <c r="Y7020" s="56"/>
      <c r="Z7020" s="56" t="s">
        <v>37227</v>
      </c>
      <c r="AA7020" s="56" t="s">
        <v>37228</v>
      </c>
      <c r="AB7020" s="56" t="s">
        <v>37245</v>
      </c>
      <c r="AC7020" s="56" t="s">
        <v>7326</v>
      </c>
      <c r="AD7020" s="90" t="str">
        <f t="shared" si="219"/>
        <v>NA</v>
      </c>
      <c r="AE7020" s="90"/>
      <c r="AF7020" s="90"/>
      <c r="AG7020" s="90"/>
    </row>
    <row r="7021" spans="1:33">
      <c r="A7021" s="56" t="s">
        <v>41287</v>
      </c>
      <c r="B7021" s="56" t="s">
        <v>41288</v>
      </c>
      <c r="C7021" s="56" t="s">
        <v>41289</v>
      </c>
      <c r="D7021" s="56" t="s">
        <v>7717</v>
      </c>
      <c r="E7021" s="56" t="s">
        <v>7292</v>
      </c>
      <c r="F7021" s="56" t="s">
        <v>22</v>
      </c>
      <c r="G7021" s="56"/>
      <c r="H7021" s="56" t="s">
        <v>41290</v>
      </c>
      <c r="I7021" s="56" t="s">
        <v>41291</v>
      </c>
      <c r="J7021" s="56"/>
      <c r="K7021" s="56" t="s">
        <v>87</v>
      </c>
      <c r="L7021" s="90" t="str">
        <f t="shared" si="218"/>
        <v>NA</v>
      </c>
      <c r="M7021" s="90"/>
      <c r="O7021" s="91"/>
      <c r="P7021" s="56"/>
      <c r="Q7021" s="56"/>
      <c r="R7021" s="56"/>
      <c r="S7021" s="56"/>
      <c r="T7021" s="56" t="s">
        <v>37246</v>
      </c>
      <c r="U7021" s="56" t="s">
        <v>37247</v>
      </c>
      <c r="V7021" s="56" t="s">
        <v>37221</v>
      </c>
      <c r="W7021" s="56" t="s">
        <v>7622</v>
      </c>
      <c r="X7021" s="56" t="s">
        <v>6472</v>
      </c>
      <c r="Y7021" s="56"/>
      <c r="Z7021" s="56" t="s">
        <v>37227</v>
      </c>
      <c r="AA7021" s="56" t="s">
        <v>37228</v>
      </c>
      <c r="AB7021" s="56" t="s">
        <v>37248</v>
      </c>
      <c r="AC7021" s="56" t="s">
        <v>7326</v>
      </c>
      <c r="AD7021" s="90" t="str">
        <f t="shared" si="219"/>
        <v>NA</v>
      </c>
      <c r="AE7021" s="90"/>
      <c r="AF7021" s="90"/>
      <c r="AG7021" s="90"/>
    </row>
    <row r="7022" spans="1:33">
      <c r="A7022" s="56" t="s">
        <v>41292</v>
      </c>
      <c r="B7022" s="56" t="s">
        <v>41293</v>
      </c>
      <c r="C7022" s="56" t="s">
        <v>41294</v>
      </c>
      <c r="D7022" s="56" t="s">
        <v>7717</v>
      </c>
      <c r="E7022" s="56" t="s">
        <v>33828</v>
      </c>
      <c r="F7022" s="56" t="s">
        <v>22</v>
      </c>
      <c r="G7022" s="56"/>
      <c r="H7022" s="56" t="s">
        <v>41295</v>
      </c>
      <c r="I7022" s="56" t="s">
        <v>41296</v>
      </c>
      <c r="J7022" s="56" t="s">
        <v>41292</v>
      </c>
      <c r="K7022" s="56" t="s">
        <v>87</v>
      </c>
      <c r="L7022" s="90" t="str">
        <f t="shared" si="218"/>
        <v>NA</v>
      </c>
      <c r="M7022" s="90"/>
      <c r="O7022" s="91"/>
      <c r="P7022" s="56"/>
      <c r="Q7022" s="56"/>
      <c r="R7022" s="56"/>
      <c r="S7022" s="56"/>
      <c r="T7022" s="56" t="s">
        <v>37249</v>
      </c>
      <c r="U7022" s="56" t="s">
        <v>37250</v>
      </c>
      <c r="V7022" s="56" t="s">
        <v>37221</v>
      </c>
      <c r="W7022" s="56" t="s">
        <v>7622</v>
      </c>
      <c r="X7022" s="56" t="s">
        <v>11231</v>
      </c>
      <c r="Y7022" s="56"/>
      <c r="Z7022" s="56" t="s">
        <v>37251</v>
      </c>
      <c r="AA7022" s="56" t="s">
        <v>37252</v>
      </c>
      <c r="AB7022" s="56" t="s">
        <v>37253</v>
      </c>
      <c r="AC7022" s="56" t="s">
        <v>7326</v>
      </c>
      <c r="AD7022" s="90" t="str">
        <f t="shared" si="219"/>
        <v>NA</v>
      </c>
      <c r="AE7022" s="90"/>
      <c r="AF7022" s="90"/>
      <c r="AG7022" s="90"/>
    </row>
    <row r="7023" spans="1:33">
      <c r="A7023" s="56" t="s">
        <v>41297</v>
      </c>
      <c r="B7023" s="56" t="s">
        <v>41298</v>
      </c>
      <c r="C7023" s="56" t="s">
        <v>41299</v>
      </c>
      <c r="D7023" s="56" t="s">
        <v>7717</v>
      </c>
      <c r="E7023" s="56" t="s">
        <v>207</v>
      </c>
      <c r="F7023" s="56" t="s">
        <v>22</v>
      </c>
      <c r="G7023" s="56"/>
      <c r="H7023" s="56" t="s">
        <v>41300</v>
      </c>
      <c r="I7023" s="56" t="s">
        <v>41301</v>
      </c>
      <c r="J7023" s="56" t="s">
        <v>41297</v>
      </c>
      <c r="K7023" s="56" t="s">
        <v>87</v>
      </c>
      <c r="L7023" s="90" t="str">
        <f t="shared" si="218"/>
        <v>NA</v>
      </c>
      <c r="M7023" s="90"/>
      <c r="O7023" s="91"/>
      <c r="P7023" s="56"/>
      <c r="Q7023" s="56"/>
      <c r="R7023" s="56"/>
      <c r="S7023" s="56"/>
      <c r="T7023" s="56" t="s">
        <v>37254</v>
      </c>
      <c r="U7023" s="56" t="s">
        <v>37255</v>
      </c>
      <c r="V7023" s="56" t="s">
        <v>37221</v>
      </c>
      <c r="W7023" s="56" t="s">
        <v>7622</v>
      </c>
      <c r="X7023" s="56" t="s">
        <v>6491</v>
      </c>
      <c r="Y7023" s="56"/>
      <c r="Z7023" s="56" t="s">
        <v>37256</v>
      </c>
      <c r="AA7023" s="56" t="s">
        <v>37257</v>
      </c>
      <c r="AB7023" s="56" t="s">
        <v>37258</v>
      </c>
      <c r="AC7023" s="56" t="s">
        <v>7326</v>
      </c>
      <c r="AD7023" s="90" t="str">
        <f t="shared" si="219"/>
        <v>NA</v>
      </c>
      <c r="AE7023" s="90"/>
      <c r="AF7023" s="90"/>
      <c r="AG7023" s="90"/>
    </row>
    <row r="7024" spans="1:33">
      <c r="A7024" s="56" t="s">
        <v>41302</v>
      </c>
      <c r="B7024" s="56" t="s">
        <v>41303</v>
      </c>
      <c r="C7024" s="56" t="s">
        <v>41304</v>
      </c>
      <c r="D7024" s="56" t="s">
        <v>7717</v>
      </c>
      <c r="E7024" s="56" t="s">
        <v>207</v>
      </c>
      <c r="F7024" s="56" t="s">
        <v>22</v>
      </c>
      <c r="G7024" s="56"/>
      <c r="H7024" s="56" t="s">
        <v>41300</v>
      </c>
      <c r="I7024" s="56" t="s">
        <v>41301</v>
      </c>
      <c r="J7024" s="56" t="s">
        <v>41305</v>
      </c>
      <c r="K7024" s="56" t="s">
        <v>87</v>
      </c>
      <c r="L7024" s="90" t="str">
        <f t="shared" si="218"/>
        <v>NA</v>
      </c>
      <c r="M7024" s="90"/>
      <c r="O7024" s="91"/>
      <c r="P7024" s="56"/>
      <c r="Q7024" s="56"/>
      <c r="R7024" s="56"/>
      <c r="S7024" s="56"/>
      <c r="T7024" s="56" t="s">
        <v>37259</v>
      </c>
      <c r="U7024" s="56" t="s">
        <v>37260</v>
      </c>
      <c r="V7024" s="56" t="s">
        <v>37221</v>
      </c>
      <c r="W7024" s="56" t="s">
        <v>7622</v>
      </c>
      <c r="X7024" s="56" t="s">
        <v>6491</v>
      </c>
      <c r="Y7024" s="56"/>
      <c r="Z7024" s="56" t="s">
        <v>37261</v>
      </c>
      <c r="AA7024" s="56" t="s">
        <v>37257</v>
      </c>
      <c r="AB7024" s="56" t="s">
        <v>37262</v>
      </c>
      <c r="AC7024" s="56" t="s">
        <v>7326</v>
      </c>
      <c r="AD7024" s="90" t="str">
        <f t="shared" si="219"/>
        <v>NA</v>
      </c>
      <c r="AE7024" s="90"/>
      <c r="AF7024" s="90"/>
      <c r="AG7024" s="90"/>
    </row>
    <row r="7025" spans="1:33">
      <c r="A7025" s="56" t="s">
        <v>41306</v>
      </c>
      <c r="B7025" s="56" t="s">
        <v>41307</v>
      </c>
      <c r="C7025" s="56" t="s">
        <v>41308</v>
      </c>
      <c r="D7025" s="56" t="s">
        <v>7717</v>
      </c>
      <c r="E7025" s="56" t="s">
        <v>207</v>
      </c>
      <c r="F7025" s="56" t="s">
        <v>22</v>
      </c>
      <c r="G7025" s="56"/>
      <c r="H7025" s="56" t="s">
        <v>41300</v>
      </c>
      <c r="I7025" s="56" t="s">
        <v>41301</v>
      </c>
      <c r="J7025" s="56" t="s">
        <v>41309</v>
      </c>
      <c r="K7025" s="56" t="s">
        <v>87</v>
      </c>
      <c r="L7025" s="90" t="str">
        <f t="shared" si="218"/>
        <v>NA</v>
      </c>
      <c r="M7025" s="90"/>
      <c r="O7025" s="91"/>
      <c r="P7025" s="56"/>
      <c r="Q7025" s="56"/>
      <c r="R7025" s="56"/>
      <c r="S7025" s="56"/>
      <c r="T7025" s="56" t="s">
        <v>37263</v>
      </c>
      <c r="U7025" s="56" t="s">
        <v>37264</v>
      </c>
      <c r="V7025" s="56" t="s">
        <v>37221</v>
      </c>
      <c r="W7025" s="56" t="s">
        <v>7622</v>
      </c>
      <c r="X7025" s="56" t="s">
        <v>6491</v>
      </c>
      <c r="Y7025" s="56"/>
      <c r="Z7025" s="56" t="s">
        <v>37261</v>
      </c>
      <c r="AA7025" s="56" t="s">
        <v>37257</v>
      </c>
      <c r="AB7025" s="56" t="s">
        <v>37265</v>
      </c>
      <c r="AC7025" s="56" t="s">
        <v>7326</v>
      </c>
      <c r="AD7025" s="90" t="str">
        <f t="shared" si="219"/>
        <v>NA</v>
      </c>
      <c r="AE7025" s="90"/>
      <c r="AF7025" s="90"/>
      <c r="AG7025" s="90"/>
    </row>
    <row r="7026" spans="1:33">
      <c r="A7026" s="56" t="s">
        <v>41310</v>
      </c>
      <c r="B7026" s="56" t="s">
        <v>41311</v>
      </c>
      <c r="C7026" s="56" t="s">
        <v>41312</v>
      </c>
      <c r="D7026" s="56" t="s">
        <v>7717</v>
      </c>
      <c r="E7026" s="56" t="s">
        <v>207</v>
      </c>
      <c r="F7026" s="56" t="s">
        <v>22</v>
      </c>
      <c r="G7026" s="56"/>
      <c r="H7026" s="56" t="s">
        <v>41300</v>
      </c>
      <c r="I7026" s="56" t="s">
        <v>41301</v>
      </c>
      <c r="J7026" s="56" t="s">
        <v>41313</v>
      </c>
      <c r="K7026" s="56" t="s">
        <v>87</v>
      </c>
      <c r="L7026" s="90" t="str">
        <f t="shared" si="218"/>
        <v>NA</v>
      </c>
      <c r="M7026" s="90"/>
      <c r="O7026" s="91"/>
      <c r="P7026" s="56"/>
      <c r="Q7026" s="56"/>
      <c r="R7026" s="56"/>
      <c r="S7026" s="56"/>
      <c r="T7026" s="56" t="s">
        <v>37266</v>
      </c>
      <c r="U7026" s="56" t="s">
        <v>37267</v>
      </c>
      <c r="V7026" s="56" t="s">
        <v>37221</v>
      </c>
      <c r="W7026" s="56" t="s">
        <v>7622</v>
      </c>
      <c r="X7026" s="56" t="s">
        <v>6503</v>
      </c>
      <c r="Y7026" s="56"/>
      <c r="Z7026" s="56" t="s">
        <v>37268</v>
      </c>
      <c r="AA7026" s="56" t="s">
        <v>37269</v>
      </c>
      <c r="AB7026" s="56" t="s">
        <v>37270</v>
      </c>
      <c r="AC7026" s="56" t="s">
        <v>7326</v>
      </c>
      <c r="AD7026" s="90" t="str">
        <f t="shared" si="219"/>
        <v>NA</v>
      </c>
      <c r="AE7026" s="90"/>
      <c r="AF7026" s="90"/>
      <c r="AG7026" s="90"/>
    </row>
    <row r="7027" spans="1:33">
      <c r="A7027" s="56" t="s">
        <v>41314</v>
      </c>
      <c r="B7027" s="56" t="s">
        <v>41315</v>
      </c>
      <c r="C7027" s="56" t="s">
        <v>41316</v>
      </c>
      <c r="D7027" s="56" t="s">
        <v>7717</v>
      </c>
      <c r="E7027" s="56" t="s">
        <v>207</v>
      </c>
      <c r="F7027" s="56" t="s">
        <v>22</v>
      </c>
      <c r="G7027" s="56"/>
      <c r="H7027" s="56" t="s">
        <v>41300</v>
      </c>
      <c r="I7027" s="56" t="s">
        <v>41301</v>
      </c>
      <c r="J7027" s="56" t="s">
        <v>41317</v>
      </c>
      <c r="K7027" s="56" t="s">
        <v>87</v>
      </c>
      <c r="L7027" s="90" t="str">
        <f t="shared" si="218"/>
        <v>NA</v>
      </c>
      <c r="M7027" s="90"/>
      <c r="O7027" s="91"/>
      <c r="P7027" s="56"/>
      <c r="Q7027" s="56"/>
      <c r="R7027" s="56"/>
      <c r="S7027" s="56"/>
      <c r="T7027" s="56" t="s">
        <v>37271</v>
      </c>
      <c r="U7027" s="56" t="s">
        <v>37272</v>
      </c>
      <c r="V7027" s="56" t="s">
        <v>37221</v>
      </c>
      <c r="W7027" s="56" t="s">
        <v>7622</v>
      </c>
      <c r="X7027" s="56" t="s">
        <v>32700</v>
      </c>
      <c r="Y7027" s="56"/>
      <c r="Z7027" s="56" t="s">
        <v>37273</v>
      </c>
      <c r="AA7027" s="56" t="s">
        <v>37274</v>
      </c>
      <c r="AB7027" s="56" t="s">
        <v>37275</v>
      </c>
      <c r="AC7027" s="56" t="s">
        <v>7326</v>
      </c>
      <c r="AD7027" s="90" t="str">
        <f t="shared" si="219"/>
        <v>NA</v>
      </c>
      <c r="AE7027" s="90"/>
      <c r="AF7027" s="90"/>
      <c r="AG7027" s="90"/>
    </row>
    <row r="7028" spans="1:33">
      <c r="A7028" s="56" t="s">
        <v>41318</v>
      </c>
      <c r="B7028" s="56" t="s">
        <v>41319</v>
      </c>
      <c r="C7028" s="56" t="s">
        <v>41320</v>
      </c>
      <c r="D7028" s="56" t="s">
        <v>7717</v>
      </c>
      <c r="E7028" s="56" t="s">
        <v>207</v>
      </c>
      <c r="F7028" s="56" t="s">
        <v>22</v>
      </c>
      <c r="G7028" s="56"/>
      <c r="H7028" s="56" t="s">
        <v>41300</v>
      </c>
      <c r="I7028" s="56" t="s">
        <v>41301</v>
      </c>
      <c r="J7028" s="56" t="s">
        <v>41318</v>
      </c>
      <c r="K7028" s="56" t="s">
        <v>87</v>
      </c>
      <c r="L7028" s="90" t="str">
        <f t="shared" si="218"/>
        <v>NA</v>
      </c>
      <c r="M7028" s="90"/>
      <c r="O7028" s="91"/>
      <c r="P7028" s="56"/>
      <c r="Q7028" s="56"/>
      <c r="R7028" s="56"/>
      <c r="S7028" s="56"/>
      <c r="T7028" s="56" t="s">
        <v>37276</v>
      </c>
      <c r="U7028" s="56" t="s">
        <v>37277</v>
      </c>
      <c r="V7028" s="56" t="s">
        <v>37278</v>
      </c>
      <c r="W7028" s="56" t="s">
        <v>7622</v>
      </c>
      <c r="X7028" s="56" t="s">
        <v>37279</v>
      </c>
      <c r="Y7028" s="56"/>
      <c r="Z7028" s="56" t="s">
        <v>37280</v>
      </c>
      <c r="AA7028" s="56" t="s">
        <v>37281</v>
      </c>
      <c r="AB7028" s="56" t="s">
        <v>37276</v>
      </c>
      <c r="AC7028" s="56" t="s">
        <v>87</v>
      </c>
      <c r="AD7028" s="90" t="str">
        <f t="shared" si="219"/>
        <v>NA</v>
      </c>
      <c r="AE7028" s="90"/>
      <c r="AF7028" s="90"/>
      <c r="AG7028" s="90"/>
    </row>
    <row r="7029" spans="1:33">
      <c r="A7029" s="56" t="s">
        <v>37440</v>
      </c>
      <c r="B7029" s="56" t="s">
        <v>41321</v>
      </c>
      <c r="C7029" s="56" t="s">
        <v>41322</v>
      </c>
      <c r="D7029" s="56" t="s">
        <v>7717</v>
      </c>
      <c r="E7029" s="56" t="s">
        <v>207</v>
      </c>
      <c r="F7029" s="56" t="s">
        <v>22</v>
      </c>
      <c r="G7029" s="56"/>
      <c r="H7029" s="56" t="s">
        <v>41300</v>
      </c>
      <c r="I7029" s="56" t="s">
        <v>41301</v>
      </c>
      <c r="J7029" s="56" t="s">
        <v>41323</v>
      </c>
      <c r="K7029" s="56" t="s">
        <v>87</v>
      </c>
      <c r="L7029" s="90" t="str">
        <f t="shared" si="218"/>
        <v>NA</v>
      </c>
      <c r="M7029" s="90"/>
      <c r="O7029" s="91"/>
      <c r="P7029" s="56"/>
      <c r="Q7029" s="56"/>
      <c r="R7029" s="56"/>
      <c r="S7029" s="56"/>
      <c r="T7029" s="56" t="s">
        <v>37282</v>
      </c>
      <c r="U7029" s="56" t="s">
        <v>37283</v>
      </c>
      <c r="V7029" s="56" t="s">
        <v>37284</v>
      </c>
      <c r="W7029" s="56" t="s">
        <v>7622</v>
      </c>
      <c r="X7029" s="56" t="s">
        <v>6633</v>
      </c>
      <c r="Y7029" s="56"/>
      <c r="Z7029" s="56" t="s">
        <v>37285</v>
      </c>
      <c r="AA7029" s="56" t="s">
        <v>37286</v>
      </c>
      <c r="AB7029" s="56" t="s">
        <v>37282</v>
      </c>
      <c r="AC7029" s="56" t="s">
        <v>87</v>
      </c>
      <c r="AD7029" s="90" t="str">
        <f t="shared" si="219"/>
        <v>NA</v>
      </c>
      <c r="AE7029" s="90"/>
      <c r="AF7029" s="90"/>
      <c r="AG7029" s="90"/>
    </row>
    <row r="7030" spans="1:33">
      <c r="A7030" s="56" t="s">
        <v>41324</v>
      </c>
      <c r="B7030" s="56" t="s">
        <v>41325</v>
      </c>
      <c r="C7030" s="56" t="s">
        <v>41326</v>
      </c>
      <c r="D7030" s="56" t="s">
        <v>7717</v>
      </c>
      <c r="E7030" s="56" t="s">
        <v>6847</v>
      </c>
      <c r="F7030" s="56" t="s">
        <v>22</v>
      </c>
      <c r="G7030" s="56"/>
      <c r="H7030" s="56" t="s">
        <v>41327</v>
      </c>
      <c r="I7030" s="56" t="s">
        <v>41328</v>
      </c>
      <c r="J7030" s="56" t="s">
        <v>41329</v>
      </c>
      <c r="K7030" s="56" t="s">
        <v>87</v>
      </c>
      <c r="L7030" s="90" t="str">
        <f t="shared" si="218"/>
        <v>NA</v>
      </c>
      <c r="M7030" s="90"/>
      <c r="O7030" s="91"/>
      <c r="P7030" s="56"/>
      <c r="Q7030" s="56"/>
      <c r="R7030" s="56"/>
      <c r="S7030" s="56"/>
      <c r="T7030" s="56" t="s">
        <v>37287</v>
      </c>
      <c r="U7030" s="56" t="s">
        <v>37288</v>
      </c>
      <c r="V7030" s="56" t="s">
        <v>37289</v>
      </c>
      <c r="W7030" s="56" t="s">
        <v>7622</v>
      </c>
      <c r="X7030" s="56" t="s">
        <v>610</v>
      </c>
      <c r="Y7030" s="56"/>
      <c r="Z7030" s="56" t="s">
        <v>37290</v>
      </c>
      <c r="AA7030" s="56" t="s">
        <v>37291</v>
      </c>
      <c r="AB7030" s="56" t="s">
        <v>37292</v>
      </c>
      <c r="AC7030" s="56" t="s">
        <v>87</v>
      </c>
      <c r="AD7030" s="90" t="str">
        <f t="shared" si="219"/>
        <v>NA</v>
      </c>
      <c r="AE7030" s="90"/>
      <c r="AF7030" s="90"/>
      <c r="AG7030" s="90"/>
    </row>
    <row r="7031" spans="1:33">
      <c r="A7031" s="56" t="s">
        <v>41330</v>
      </c>
      <c r="B7031" s="56" t="s">
        <v>41331</v>
      </c>
      <c r="C7031" s="56" t="s">
        <v>41332</v>
      </c>
      <c r="D7031" s="56" t="s">
        <v>7717</v>
      </c>
      <c r="E7031" s="56" t="s">
        <v>6847</v>
      </c>
      <c r="F7031" s="56" t="s">
        <v>22</v>
      </c>
      <c r="G7031" s="56"/>
      <c r="H7031" s="56" t="s">
        <v>41333</v>
      </c>
      <c r="I7031" s="56" t="s">
        <v>41328</v>
      </c>
      <c r="J7031" s="56" t="s">
        <v>41334</v>
      </c>
      <c r="K7031" s="56" t="s">
        <v>87</v>
      </c>
      <c r="L7031" s="90" t="str">
        <f t="shared" si="218"/>
        <v>NA</v>
      </c>
      <c r="M7031" s="90"/>
      <c r="O7031" s="91"/>
      <c r="P7031" s="56"/>
      <c r="Q7031" s="56"/>
      <c r="R7031" s="56"/>
      <c r="S7031" s="56"/>
      <c r="T7031" s="56" t="s">
        <v>37293</v>
      </c>
      <c r="U7031" s="56" t="s">
        <v>37294</v>
      </c>
      <c r="V7031" s="56" t="s">
        <v>37295</v>
      </c>
      <c r="W7031" s="56" t="s">
        <v>7622</v>
      </c>
      <c r="X7031" s="56" t="s">
        <v>6862</v>
      </c>
      <c r="Y7031" s="56"/>
      <c r="Z7031" s="56" t="s">
        <v>37296</v>
      </c>
      <c r="AA7031" s="56" t="s">
        <v>37297</v>
      </c>
      <c r="AB7031" s="56" t="s">
        <v>37298</v>
      </c>
      <c r="AC7031" s="56" t="s">
        <v>87</v>
      </c>
      <c r="AD7031" s="90" t="str">
        <f t="shared" si="219"/>
        <v>NA</v>
      </c>
      <c r="AE7031" s="90"/>
      <c r="AF7031" s="90"/>
      <c r="AG7031" s="90"/>
    </row>
    <row r="7032" spans="1:33">
      <c r="A7032" s="56" t="s">
        <v>41335</v>
      </c>
      <c r="B7032" s="56" t="s">
        <v>41336</v>
      </c>
      <c r="C7032" s="56" t="s">
        <v>41337</v>
      </c>
      <c r="D7032" s="56" t="s">
        <v>7717</v>
      </c>
      <c r="E7032" s="56" t="s">
        <v>6847</v>
      </c>
      <c r="F7032" s="56" t="s">
        <v>22</v>
      </c>
      <c r="G7032" s="56"/>
      <c r="H7032" s="56" t="s">
        <v>41333</v>
      </c>
      <c r="I7032" s="56" t="s">
        <v>41328</v>
      </c>
      <c r="J7032" s="56"/>
      <c r="K7032" s="56" t="s">
        <v>87</v>
      </c>
      <c r="L7032" s="90" t="str">
        <f t="shared" si="218"/>
        <v>NA</v>
      </c>
      <c r="M7032" s="90"/>
      <c r="O7032" s="91"/>
      <c r="P7032" s="56"/>
      <c r="Q7032" s="56"/>
      <c r="R7032" s="56"/>
      <c r="S7032" s="56"/>
      <c r="T7032" s="56" t="s">
        <v>37299</v>
      </c>
      <c r="U7032" s="56" t="s">
        <v>37300</v>
      </c>
      <c r="V7032" s="56" t="s">
        <v>37301</v>
      </c>
      <c r="W7032" s="56" t="s">
        <v>7622</v>
      </c>
      <c r="X7032" s="56" t="s">
        <v>6906</v>
      </c>
      <c r="Y7032" s="56"/>
      <c r="Z7032" s="56" t="s">
        <v>37302</v>
      </c>
      <c r="AA7032" s="56" t="s">
        <v>37303</v>
      </c>
      <c r="AB7032" s="56" t="s">
        <v>37304</v>
      </c>
      <c r="AC7032" s="56" t="s">
        <v>87</v>
      </c>
      <c r="AD7032" s="90" t="str">
        <f t="shared" si="219"/>
        <v>NA</v>
      </c>
      <c r="AE7032" s="90"/>
      <c r="AF7032" s="90"/>
      <c r="AG7032" s="90"/>
    </row>
    <row r="7033" spans="1:33">
      <c r="A7033" s="56" t="s">
        <v>41338</v>
      </c>
      <c r="B7033" s="56" t="s">
        <v>41339</v>
      </c>
      <c r="C7033" s="56" t="s">
        <v>41340</v>
      </c>
      <c r="D7033" s="56" t="s">
        <v>7717</v>
      </c>
      <c r="E7033" s="56" t="s">
        <v>13910</v>
      </c>
      <c r="F7033" s="56" t="s">
        <v>22</v>
      </c>
      <c r="G7033" s="56"/>
      <c r="H7033" s="56" t="s">
        <v>41341</v>
      </c>
      <c r="I7033" s="56" t="s">
        <v>41342</v>
      </c>
      <c r="J7033" s="56" t="s">
        <v>41343</v>
      </c>
      <c r="K7033" s="56" t="s">
        <v>87</v>
      </c>
      <c r="L7033" s="90" t="str">
        <f t="shared" si="218"/>
        <v>NA</v>
      </c>
      <c r="M7033" s="90"/>
      <c r="O7033" s="91"/>
      <c r="P7033" s="56"/>
      <c r="Q7033" s="56"/>
      <c r="R7033" s="56"/>
      <c r="S7033" s="56"/>
      <c r="T7033" s="56" t="s">
        <v>37305</v>
      </c>
      <c r="U7033" s="56" t="s">
        <v>37306</v>
      </c>
      <c r="V7033" s="56" t="s">
        <v>36502</v>
      </c>
      <c r="W7033" s="56" t="s">
        <v>7622</v>
      </c>
      <c r="X7033" s="56" t="s">
        <v>6962</v>
      </c>
      <c r="Y7033" s="56"/>
      <c r="Z7033" s="56" t="s">
        <v>37307</v>
      </c>
      <c r="AA7033" s="56" t="s">
        <v>37308</v>
      </c>
      <c r="AB7033" s="56" t="s">
        <v>37305</v>
      </c>
      <c r="AC7033" s="56" t="s">
        <v>7326</v>
      </c>
      <c r="AD7033" s="90" t="str">
        <f t="shared" si="219"/>
        <v>NA</v>
      </c>
      <c r="AE7033" s="90"/>
      <c r="AF7033" s="90"/>
      <c r="AG7033" s="90"/>
    </row>
    <row r="7034" spans="1:33">
      <c r="A7034" s="56" t="s">
        <v>41344</v>
      </c>
      <c r="B7034" s="56" t="s">
        <v>41345</v>
      </c>
      <c r="C7034" s="56" t="s">
        <v>41346</v>
      </c>
      <c r="D7034" s="56" t="s">
        <v>7717</v>
      </c>
      <c r="E7034" s="56" t="s">
        <v>6880</v>
      </c>
      <c r="F7034" s="56" t="s">
        <v>22</v>
      </c>
      <c r="G7034" s="56"/>
      <c r="H7034" s="56" t="s">
        <v>41347</v>
      </c>
      <c r="I7034" s="56" t="s">
        <v>41348</v>
      </c>
      <c r="J7034" s="56"/>
      <c r="K7034" s="56" t="s">
        <v>87</v>
      </c>
      <c r="L7034" s="90" t="str">
        <f t="shared" si="218"/>
        <v>NA</v>
      </c>
      <c r="M7034" s="90"/>
      <c r="O7034" s="91"/>
      <c r="P7034" s="56"/>
      <c r="Q7034" s="56"/>
      <c r="R7034" s="56"/>
      <c r="S7034" s="56"/>
      <c r="T7034" s="56" t="s">
        <v>37309</v>
      </c>
      <c r="U7034" s="56" t="s">
        <v>37310</v>
      </c>
      <c r="V7034" s="56" t="s">
        <v>36502</v>
      </c>
      <c r="W7034" s="56" t="s">
        <v>7622</v>
      </c>
      <c r="X7034" s="56" t="s">
        <v>11500</v>
      </c>
      <c r="Y7034" s="56"/>
      <c r="Z7034" s="56" t="s">
        <v>37311</v>
      </c>
      <c r="AA7034" s="56" t="s">
        <v>37312</v>
      </c>
      <c r="AB7034" s="56" t="s">
        <v>37313</v>
      </c>
      <c r="AC7034" s="56" t="s">
        <v>7326</v>
      </c>
      <c r="AD7034" s="90" t="str">
        <f t="shared" si="219"/>
        <v>NA</v>
      </c>
      <c r="AE7034" s="90"/>
      <c r="AF7034" s="90"/>
      <c r="AG7034" s="90"/>
    </row>
    <row r="7035" spans="1:33">
      <c r="A7035" s="56" t="s">
        <v>41349</v>
      </c>
      <c r="B7035" s="56" t="s">
        <v>41350</v>
      </c>
      <c r="C7035" s="56" t="s">
        <v>41351</v>
      </c>
      <c r="D7035" s="56" t="s">
        <v>7717</v>
      </c>
      <c r="E7035" s="56" t="s">
        <v>6888</v>
      </c>
      <c r="F7035" s="56" t="s">
        <v>22</v>
      </c>
      <c r="G7035" s="56"/>
      <c r="H7035" s="56" t="s">
        <v>41352</v>
      </c>
      <c r="I7035" s="56" t="s">
        <v>41353</v>
      </c>
      <c r="J7035" s="56" t="s">
        <v>41354</v>
      </c>
      <c r="K7035" s="56" t="s">
        <v>87</v>
      </c>
      <c r="L7035" s="90" t="str">
        <f t="shared" si="218"/>
        <v>NA</v>
      </c>
      <c r="M7035" s="90"/>
      <c r="O7035" s="91"/>
      <c r="P7035" s="56"/>
      <c r="Q7035" s="56"/>
      <c r="R7035" s="56"/>
      <c r="S7035" s="56"/>
      <c r="T7035" s="56" t="s">
        <v>37314</v>
      </c>
      <c r="U7035" s="56" t="s">
        <v>37315</v>
      </c>
      <c r="V7035" s="56" t="s">
        <v>36502</v>
      </c>
      <c r="W7035" s="56" t="s">
        <v>7622</v>
      </c>
      <c r="X7035" s="56" t="s">
        <v>11500</v>
      </c>
      <c r="Y7035" s="56"/>
      <c r="Z7035" s="56" t="s">
        <v>37311</v>
      </c>
      <c r="AA7035" s="56" t="s">
        <v>37312</v>
      </c>
      <c r="AB7035" s="56" t="s">
        <v>37316</v>
      </c>
      <c r="AC7035" s="56" t="s">
        <v>7326</v>
      </c>
      <c r="AD7035" s="90" t="str">
        <f t="shared" si="219"/>
        <v>NA</v>
      </c>
      <c r="AE7035" s="90"/>
      <c r="AF7035" s="90"/>
      <c r="AG7035" s="90"/>
    </row>
    <row r="7036" spans="1:33">
      <c r="A7036" s="56" t="s">
        <v>41355</v>
      </c>
      <c r="B7036" s="56" t="s">
        <v>41356</v>
      </c>
      <c r="C7036" s="56" t="s">
        <v>41357</v>
      </c>
      <c r="D7036" s="56" t="s">
        <v>7717</v>
      </c>
      <c r="E7036" s="56" t="s">
        <v>6906</v>
      </c>
      <c r="F7036" s="56" t="s">
        <v>22</v>
      </c>
      <c r="G7036" s="56"/>
      <c r="H7036" s="56" t="s">
        <v>41358</v>
      </c>
      <c r="I7036" s="56" t="s">
        <v>41359</v>
      </c>
      <c r="J7036" s="56" t="s">
        <v>41355</v>
      </c>
      <c r="K7036" s="56" t="s">
        <v>87</v>
      </c>
      <c r="L7036" s="90" t="str">
        <f t="shared" si="218"/>
        <v>NA</v>
      </c>
      <c r="M7036" s="90"/>
      <c r="O7036" s="91"/>
      <c r="P7036" s="56"/>
      <c r="Q7036" s="56"/>
      <c r="R7036" s="56"/>
      <c r="S7036" s="56"/>
      <c r="T7036" s="56" t="s">
        <v>37317</v>
      </c>
      <c r="U7036" s="56" t="s">
        <v>37318</v>
      </c>
      <c r="V7036" s="56" t="s">
        <v>37319</v>
      </c>
      <c r="W7036" s="56" t="s">
        <v>7622</v>
      </c>
      <c r="X7036" s="56" t="s">
        <v>11596</v>
      </c>
      <c r="Y7036" s="56"/>
      <c r="Z7036" s="56" t="s">
        <v>37320</v>
      </c>
      <c r="AA7036" s="56" t="s">
        <v>37321</v>
      </c>
      <c r="AB7036" s="56"/>
      <c r="AC7036" s="56" t="s">
        <v>87</v>
      </c>
      <c r="AD7036" s="90" t="str">
        <f t="shared" si="219"/>
        <v>NA</v>
      </c>
      <c r="AE7036" s="90"/>
      <c r="AF7036" s="90"/>
      <c r="AG7036" s="90"/>
    </row>
    <row r="7037" spans="1:33">
      <c r="A7037" s="56" t="s">
        <v>41360</v>
      </c>
      <c r="B7037" s="56" t="s">
        <v>41361</v>
      </c>
      <c r="C7037" s="56" t="s">
        <v>41362</v>
      </c>
      <c r="D7037" s="56" t="s">
        <v>7717</v>
      </c>
      <c r="E7037" s="56" t="s">
        <v>6906</v>
      </c>
      <c r="F7037" s="56" t="s">
        <v>22</v>
      </c>
      <c r="G7037" s="56"/>
      <c r="H7037" s="56" t="s">
        <v>41358</v>
      </c>
      <c r="I7037" s="56" t="s">
        <v>41359</v>
      </c>
      <c r="J7037" s="56" t="s">
        <v>41363</v>
      </c>
      <c r="K7037" s="56" t="s">
        <v>87</v>
      </c>
      <c r="L7037" s="90" t="str">
        <f t="shared" si="218"/>
        <v>NA</v>
      </c>
      <c r="M7037" s="90"/>
      <c r="O7037" s="91"/>
      <c r="P7037" s="56"/>
      <c r="Q7037" s="56"/>
      <c r="R7037" s="56"/>
      <c r="S7037" s="56"/>
      <c r="T7037" s="56" t="s">
        <v>37322</v>
      </c>
      <c r="U7037" s="56" t="s">
        <v>37323</v>
      </c>
      <c r="V7037" s="56" t="s">
        <v>37193</v>
      </c>
      <c r="W7037" s="56" t="s">
        <v>7622</v>
      </c>
      <c r="X7037" s="56" t="s">
        <v>11631</v>
      </c>
      <c r="Y7037" s="56"/>
      <c r="Z7037" s="56" t="s">
        <v>37324</v>
      </c>
      <c r="AA7037" s="56" t="s">
        <v>37325</v>
      </c>
      <c r="AB7037" s="56" t="s">
        <v>37326</v>
      </c>
      <c r="AC7037" s="56" t="s">
        <v>7326</v>
      </c>
      <c r="AD7037" s="90" t="str">
        <f t="shared" si="219"/>
        <v>NA</v>
      </c>
      <c r="AE7037" s="90"/>
      <c r="AF7037" s="90"/>
      <c r="AG7037" s="90"/>
    </row>
    <row r="7038" spans="1:33">
      <c r="A7038" s="56" t="s">
        <v>41364</v>
      </c>
      <c r="B7038" s="56" t="s">
        <v>41365</v>
      </c>
      <c r="C7038" s="56" t="s">
        <v>41366</v>
      </c>
      <c r="D7038" s="56" t="s">
        <v>7717</v>
      </c>
      <c r="E7038" s="56" t="s">
        <v>6906</v>
      </c>
      <c r="F7038" s="56" t="s">
        <v>22</v>
      </c>
      <c r="G7038" s="56"/>
      <c r="H7038" s="56" t="s">
        <v>41358</v>
      </c>
      <c r="I7038" s="56" t="s">
        <v>41359</v>
      </c>
      <c r="J7038" s="56" t="s">
        <v>41364</v>
      </c>
      <c r="K7038" s="56" t="s">
        <v>87</v>
      </c>
      <c r="L7038" s="90" t="str">
        <f t="shared" si="218"/>
        <v>NA</v>
      </c>
      <c r="M7038" s="90"/>
      <c r="O7038" s="91"/>
      <c r="P7038" s="56"/>
      <c r="Q7038" s="56"/>
      <c r="R7038" s="56"/>
      <c r="S7038" s="56"/>
      <c r="T7038" s="56" t="s">
        <v>37327</v>
      </c>
      <c r="U7038" s="56" t="s">
        <v>37328</v>
      </c>
      <c r="V7038" s="56" t="s">
        <v>37193</v>
      </c>
      <c r="W7038" s="56" t="s">
        <v>7622</v>
      </c>
      <c r="X7038" s="56" t="s">
        <v>3541</v>
      </c>
      <c r="Y7038" s="56"/>
      <c r="Z7038" s="56" t="s">
        <v>37329</v>
      </c>
      <c r="AA7038" s="56" t="s">
        <v>37330</v>
      </c>
      <c r="AB7038" s="56" t="s">
        <v>37331</v>
      </c>
      <c r="AC7038" s="56" t="s">
        <v>7326</v>
      </c>
      <c r="AD7038" s="90" t="str">
        <f t="shared" si="219"/>
        <v>NA</v>
      </c>
      <c r="AE7038" s="90"/>
      <c r="AF7038" s="90"/>
      <c r="AG7038" s="90"/>
    </row>
    <row r="7039" spans="1:33">
      <c r="A7039" s="56" t="s">
        <v>41367</v>
      </c>
      <c r="B7039" s="56" t="s">
        <v>41368</v>
      </c>
      <c r="C7039" s="56" t="s">
        <v>41369</v>
      </c>
      <c r="D7039" s="56" t="s">
        <v>7717</v>
      </c>
      <c r="E7039" s="56" t="s">
        <v>6926</v>
      </c>
      <c r="F7039" s="56" t="s">
        <v>22</v>
      </c>
      <c r="G7039" s="56"/>
      <c r="H7039" s="56" t="s">
        <v>41370</v>
      </c>
      <c r="I7039" s="56" t="s">
        <v>41371</v>
      </c>
      <c r="J7039" s="56" t="s">
        <v>41367</v>
      </c>
      <c r="K7039" s="56" t="s">
        <v>87</v>
      </c>
      <c r="L7039" s="90" t="str">
        <f t="shared" si="218"/>
        <v>NA</v>
      </c>
      <c r="M7039" s="90"/>
      <c r="O7039" s="91"/>
      <c r="P7039" s="56"/>
      <c r="Q7039" s="56"/>
      <c r="R7039" s="56"/>
      <c r="S7039" s="56"/>
      <c r="T7039" s="56" t="s">
        <v>37332</v>
      </c>
      <c r="U7039" s="56" t="s">
        <v>37333</v>
      </c>
      <c r="V7039" s="56" t="s">
        <v>37193</v>
      </c>
      <c r="W7039" s="56" t="s">
        <v>7622</v>
      </c>
      <c r="X7039" s="56" t="s">
        <v>3541</v>
      </c>
      <c r="Y7039" s="56"/>
      <c r="Z7039" s="56" t="s">
        <v>37334</v>
      </c>
      <c r="AA7039" s="56" t="s">
        <v>37330</v>
      </c>
      <c r="AB7039" s="56" t="s">
        <v>37335</v>
      </c>
      <c r="AC7039" s="56" t="s">
        <v>7326</v>
      </c>
      <c r="AD7039" s="90" t="str">
        <f t="shared" si="219"/>
        <v>NA</v>
      </c>
      <c r="AE7039" s="90"/>
      <c r="AF7039" s="90"/>
      <c r="AG7039" s="90"/>
    </row>
    <row r="7040" spans="1:33">
      <c r="A7040" s="56" t="s">
        <v>41372</v>
      </c>
      <c r="B7040" s="56" t="s">
        <v>41373</v>
      </c>
      <c r="C7040" s="56" t="s">
        <v>41374</v>
      </c>
      <c r="D7040" s="56" t="s">
        <v>7717</v>
      </c>
      <c r="E7040" s="56" t="s">
        <v>6962</v>
      </c>
      <c r="F7040" s="56" t="s">
        <v>22</v>
      </c>
      <c r="G7040" s="56"/>
      <c r="H7040" s="56" t="s">
        <v>41375</v>
      </c>
      <c r="I7040" s="56" t="s">
        <v>41376</v>
      </c>
      <c r="J7040" s="56" t="s">
        <v>41377</v>
      </c>
      <c r="K7040" s="56" t="s">
        <v>87</v>
      </c>
      <c r="L7040" s="90" t="str">
        <f t="shared" si="218"/>
        <v>NA</v>
      </c>
      <c r="M7040" s="90"/>
      <c r="O7040" s="91"/>
      <c r="P7040" s="56"/>
      <c r="Q7040" s="56"/>
      <c r="R7040" s="56"/>
      <c r="S7040" s="56"/>
      <c r="T7040" s="56" t="s">
        <v>37336</v>
      </c>
      <c r="U7040" s="56" t="s">
        <v>37337</v>
      </c>
      <c r="V7040" s="56" t="s">
        <v>37193</v>
      </c>
      <c r="W7040" s="56" t="s">
        <v>7622</v>
      </c>
      <c r="X7040" s="56" t="s">
        <v>3541</v>
      </c>
      <c r="Y7040" s="56"/>
      <c r="Z7040" s="56" t="s">
        <v>37329</v>
      </c>
      <c r="AA7040" s="56" t="s">
        <v>37330</v>
      </c>
      <c r="AB7040" s="56" t="s">
        <v>37338</v>
      </c>
      <c r="AC7040" s="56" t="s">
        <v>7326</v>
      </c>
      <c r="AD7040" s="90" t="str">
        <f t="shared" si="219"/>
        <v>NA</v>
      </c>
      <c r="AE7040" s="90"/>
      <c r="AF7040" s="90"/>
      <c r="AG7040" s="90"/>
    </row>
    <row r="7041" spans="1:33">
      <c r="A7041" s="56" t="s">
        <v>41378</v>
      </c>
      <c r="B7041" s="56" t="s">
        <v>41379</v>
      </c>
      <c r="C7041" s="56" t="s">
        <v>41380</v>
      </c>
      <c r="D7041" s="56" t="s">
        <v>7717</v>
      </c>
      <c r="E7041" s="56" t="s">
        <v>11500</v>
      </c>
      <c r="F7041" s="56" t="s">
        <v>22</v>
      </c>
      <c r="G7041" s="56"/>
      <c r="H7041" s="56" t="s">
        <v>41381</v>
      </c>
      <c r="I7041" s="56" t="s">
        <v>41382</v>
      </c>
      <c r="J7041" s="56"/>
      <c r="K7041" s="56" t="s">
        <v>87</v>
      </c>
      <c r="L7041" s="90" t="str">
        <f t="shared" si="218"/>
        <v>NA</v>
      </c>
      <c r="M7041" s="90"/>
      <c r="O7041" s="91"/>
      <c r="P7041" s="56"/>
      <c r="Q7041" s="56"/>
      <c r="R7041" s="56"/>
      <c r="S7041" s="56"/>
      <c r="T7041" s="56" t="s">
        <v>37339</v>
      </c>
      <c r="U7041" s="56" t="s">
        <v>37340</v>
      </c>
      <c r="V7041" s="56" t="s">
        <v>37193</v>
      </c>
      <c r="W7041" s="56" t="s">
        <v>7622</v>
      </c>
      <c r="X7041" s="56" t="s">
        <v>7044</v>
      </c>
      <c r="Y7041" s="56"/>
      <c r="Z7041" s="56" t="s">
        <v>37341</v>
      </c>
      <c r="AA7041" s="56" t="s">
        <v>37342</v>
      </c>
      <c r="AB7041" s="56" t="s">
        <v>37343</v>
      </c>
      <c r="AC7041" s="56" t="s">
        <v>7326</v>
      </c>
      <c r="AD7041" s="90" t="str">
        <f t="shared" si="219"/>
        <v>NA</v>
      </c>
      <c r="AE7041" s="90"/>
      <c r="AF7041" s="90"/>
      <c r="AG7041" s="90"/>
    </row>
    <row r="7042" spans="1:33">
      <c r="A7042" s="56" t="s">
        <v>41383</v>
      </c>
      <c r="B7042" s="56" t="s">
        <v>41384</v>
      </c>
      <c r="C7042" s="56" t="s">
        <v>41385</v>
      </c>
      <c r="D7042" s="56" t="s">
        <v>7717</v>
      </c>
      <c r="E7042" s="56" t="s">
        <v>3413</v>
      </c>
      <c r="F7042" s="56" t="s">
        <v>22</v>
      </c>
      <c r="G7042" s="56"/>
      <c r="H7042" s="56" t="s">
        <v>41386</v>
      </c>
      <c r="I7042" s="56" t="s">
        <v>41387</v>
      </c>
      <c r="J7042" s="56" t="s">
        <v>41388</v>
      </c>
      <c r="K7042" s="56" t="s">
        <v>87</v>
      </c>
      <c r="L7042" s="90" t="str">
        <f t="shared" si="218"/>
        <v>NA</v>
      </c>
      <c r="M7042" s="90"/>
      <c r="O7042" s="91"/>
      <c r="P7042" s="56"/>
      <c r="Q7042" s="56"/>
      <c r="R7042" s="56"/>
      <c r="S7042" s="56"/>
      <c r="T7042" s="56" t="s">
        <v>37344</v>
      </c>
      <c r="U7042" s="56" t="s">
        <v>37345</v>
      </c>
      <c r="V7042" s="56" t="s">
        <v>37193</v>
      </c>
      <c r="W7042" s="56" t="s">
        <v>7622</v>
      </c>
      <c r="X7042" s="56" t="s">
        <v>7056</v>
      </c>
      <c r="Y7042" s="56"/>
      <c r="Z7042" s="56" t="s">
        <v>37346</v>
      </c>
      <c r="AA7042" s="56" t="s">
        <v>37347</v>
      </c>
      <c r="AB7042" s="56" t="s">
        <v>37348</v>
      </c>
      <c r="AC7042" s="56" t="s">
        <v>7326</v>
      </c>
      <c r="AD7042" s="90" t="str">
        <f t="shared" si="219"/>
        <v>NA</v>
      </c>
      <c r="AE7042" s="90"/>
      <c r="AF7042" s="90"/>
      <c r="AG7042" s="90"/>
    </row>
    <row r="7043" spans="1:33">
      <c r="A7043" s="56" t="s">
        <v>41389</v>
      </c>
      <c r="B7043" s="56" t="s">
        <v>41390</v>
      </c>
      <c r="C7043" s="56" t="s">
        <v>41391</v>
      </c>
      <c r="D7043" s="56" t="s">
        <v>7717</v>
      </c>
      <c r="E7043" s="56" t="s">
        <v>483</v>
      </c>
      <c r="F7043" s="56" t="s">
        <v>22</v>
      </c>
      <c r="G7043" s="56"/>
      <c r="H7043" s="56" t="s">
        <v>41392</v>
      </c>
      <c r="I7043" s="56" t="s">
        <v>41393</v>
      </c>
      <c r="J7043" s="56" t="s">
        <v>41389</v>
      </c>
      <c r="K7043" s="56" t="s">
        <v>87</v>
      </c>
      <c r="L7043" s="90" t="str">
        <f t="shared" ref="L7043:L7106" si="220">IF($P$3&lt;&gt;"",IF(ISNUMBER(SEARCH("*"&amp;$P$3&amp;"*", A7043)),A7043, IF(ISNUMBER(SEARCH("*"&amp;$P$3&amp;"*", H7043)),A7043, IF(ISNUMBER(SEARCH("*"&amp;$P$3&amp;"*", G7043)),A7043, IF(ISNUMBER(SEARCH("*"&amp;$P$3&amp;"*", J7043)),A7043,  IF(ISNUMBER(SEARCH("*"&amp;$P$3&amp;"*", E7043)),A7043, "NA"))))),"NA")</f>
        <v>NA</v>
      </c>
      <c r="M7043" s="90"/>
      <c r="O7043" s="91"/>
      <c r="P7043" s="56"/>
      <c r="Q7043" s="56"/>
      <c r="R7043" s="56"/>
      <c r="S7043" s="56"/>
      <c r="T7043" s="56" t="s">
        <v>37349</v>
      </c>
      <c r="U7043" s="56" t="s">
        <v>37350</v>
      </c>
      <c r="V7043" s="56" t="s">
        <v>37193</v>
      </c>
      <c r="W7043" s="56" t="s">
        <v>7622</v>
      </c>
      <c r="X7043" s="56" t="s">
        <v>7526</v>
      </c>
      <c r="Y7043" s="56"/>
      <c r="Z7043" s="56" t="s">
        <v>37351</v>
      </c>
      <c r="AA7043" s="56" t="s">
        <v>37352</v>
      </c>
      <c r="AB7043" s="56" t="s">
        <v>37353</v>
      </c>
      <c r="AC7043" s="56" t="s">
        <v>7326</v>
      </c>
      <c r="AD7043" s="90" t="str">
        <f t="shared" ref="AD7043:AD7106" si="221">IF($P$19&lt;&gt;"",IF(ISNUMBER(SEARCH($P$19, V7043)),T7043, "NA"),"NA")</f>
        <v>NA</v>
      </c>
      <c r="AE7043" s="90"/>
      <c r="AF7043" s="90"/>
      <c r="AG7043" s="90"/>
    </row>
    <row r="7044" spans="1:33">
      <c r="A7044" s="56" t="s">
        <v>41394</v>
      </c>
      <c r="B7044" s="56" t="s">
        <v>41395</v>
      </c>
      <c r="C7044" s="56" t="s">
        <v>41396</v>
      </c>
      <c r="D7044" s="56" t="s">
        <v>7717</v>
      </c>
      <c r="E7044" s="56" t="s">
        <v>7480</v>
      </c>
      <c r="F7044" s="56" t="s">
        <v>22</v>
      </c>
      <c r="G7044" s="56"/>
      <c r="H7044" s="56" t="s">
        <v>41397</v>
      </c>
      <c r="I7044" s="56" t="s">
        <v>41398</v>
      </c>
      <c r="J7044" s="56" t="s">
        <v>41399</v>
      </c>
      <c r="K7044" s="56" t="s">
        <v>87</v>
      </c>
      <c r="L7044" s="90" t="str">
        <f t="shared" si="220"/>
        <v>NA</v>
      </c>
      <c r="M7044" s="90"/>
      <c r="O7044" s="91"/>
      <c r="P7044" s="56"/>
      <c r="Q7044" s="56"/>
      <c r="R7044" s="56"/>
      <c r="S7044" s="56"/>
      <c r="T7044" s="56" t="s">
        <v>37354</v>
      </c>
      <c r="U7044" s="56" t="s">
        <v>37355</v>
      </c>
      <c r="V7044" s="56" t="s">
        <v>37193</v>
      </c>
      <c r="W7044" s="56" t="s">
        <v>7622</v>
      </c>
      <c r="X7044" s="56" t="s">
        <v>7526</v>
      </c>
      <c r="Y7044" s="56"/>
      <c r="Z7044" s="56" t="s">
        <v>37351</v>
      </c>
      <c r="AA7044" s="56" t="s">
        <v>37352</v>
      </c>
      <c r="AB7044" s="56" t="s">
        <v>37356</v>
      </c>
      <c r="AC7044" s="56" t="s">
        <v>7326</v>
      </c>
      <c r="AD7044" s="90" t="str">
        <f t="shared" si="221"/>
        <v>NA</v>
      </c>
      <c r="AE7044" s="90"/>
      <c r="AF7044" s="90"/>
      <c r="AG7044" s="90"/>
    </row>
    <row r="7045" spans="1:33">
      <c r="A7045" s="56" t="s">
        <v>41400</v>
      </c>
      <c r="B7045" s="56" t="s">
        <v>41401</v>
      </c>
      <c r="C7045" s="56" t="s">
        <v>41402</v>
      </c>
      <c r="D7045" s="56" t="s">
        <v>7717</v>
      </c>
      <c r="E7045" s="56" t="s">
        <v>34475</v>
      </c>
      <c r="F7045" s="56" t="s">
        <v>22</v>
      </c>
      <c r="G7045" s="56"/>
      <c r="H7045" s="56" t="s">
        <v>41403</v>
      </c>
      <c r="I7045" s="56" t="s">
        <v>41404</v>
      </c>
      <c r="J7045" s="56" t="s">
        <v>41405</v>
      </c>
      <c r="K7045" s="56" t="s">
        <v>87</v>
      </c>
      <c r="L7045" s="90" t="str">
        <f t="shared" si="220"/>
        <v>NA</v>
      </c>
      <c r="M7045" s="90"/>
      <c r="O7045" s="91"/>
      <c r="P7045" s="56"/>
      <c r="Q7045" s="56"/>
      <c r="R7045" s="56"/>
      <c r="S7045" s="56"/>
      <c r="T7045" s="56" t="s">
        <v>37357</v>
      </c>
      <c r="U7045" s="56" t="s">
        <v>37358</v>
      </c>
      <c r="V7045" s="56" t="s">
        <v>37359</v>
      </c>
      <c r="W7045" s="56" t="s">
        <v>7622</v>
      </c>
      <c r="X7045" s="56" t="s">
        <v>11797</v>
      </c>
      <c r="Y7045" s="56"/>
      <c r="Z7045" s="56" t="s">
        <v>37360</v>
      </c>
      <c r="AA7045" s="56" t="s">
        <v>37361</v>
      </c>
      <c r="AB7045" s="56" t="s">
        <v>37362</v>
      </c>
      <c r="AC7045" s="56" t="s">
        <v>7326</v>
      </c>
      <c r="AD7045" s="90" t="str">
        <f t="shared" si="221"/>
        <v>NA</v>
      </c>
      <c r="AE7045" s="90"/>
      <c r="AF7045" s="90"/>
      <c r="AG7045" s="90"/>
    </row>
    <row r="7046" spans="1:33">
      <c r="A7046" s="56" t="s">
        <v>41406</v>
      </c>
      <c r="B7046" s="56" t="s">
        <v>41407</v>
      </c>
      <c r="C7046" s="56" t="s">
        <v>41408</v>
      </c>
      <c r="D7046" s="56" t="s">
        <v>7717</v>
      </c>
      <c r="E7046" s="56" t="s">
        <v>6995</v>
      </c>
      <c r="F7046" s="56" t="s">
        <v>22</v>
      </c>
      <c r="G7046" s="56"/>
      <c r="H7046" s="56" t="s">
        <v>41409</v>
      </c>
      <c r="I7046" s="56" t="s">
        <v>41410</v>
      </c>
      <c r="J7046" s="56" t="s">
        <v>41411</v>
      </c>
      <c r="K7046" s="56" t="s">
        <v>87</v>
      </c>
      <c r="L7046" s="90" t="str">
        <f t="shared" si="220"/>
        <v>NA</v>
      </c>
      <c r="M7046" s="90"/>
      <c r="O7046" s="91"/>
      <c r="P7046" s="56"/>
      <c r="Q7046" s="56"/>
      <c r="R7046" s="56"/>
      <c r="S7046" s="56"/>
      <c r="T7046" s="56" t="s">
        <v>37363</v>
      </c>
      <c r="U7046" s="56" t="s">
        <v>37364</v>
      </c>
      <c r="V7046" s="56" t="s">
        <v>37365</v>
      </c>
      <c r="W7046" s="56" t="s">
        <v>7622</v>
      </c>
      <c r="X7046" s="56" t="s">
        <v>37366</v>
      </c>
      <c r="Y7046" s="56"/>
      <c r="Z7046" s="56" t="s">
        <v>37367</v>
      </c>
      <c r="AA7046" s="56" t="s">
        <v>37368</v>
      </c>
      <c r="AB7046" s="56" t="s">
        <v>37369</v>
      </c>
      <c r="AC7046" s="56" t="s">
        <v>7326</v>
      </c>
      <c r="AD7046" s="90" t="str">
        <f t="shared" si="221"/>
        <v>NA</v>
      </c>
      <c r="AE7046" s="90"/>
      <c r="AF7046" s="90"/>
      <c r="AG7046" s="90"/>
    </row>
    <row r="7047" spans="1:33">
      <c r="A7047" s="56" t="s">
        <v>41412</v>
      </c>
      <c r="B7047" s="56" t="s">
        <v>41413</v>
      </c>
      <c r="C7047" s="56" t="s">
        <v>40711</v>
      </c>
      <c r="D7047" s="56" t="s">
        <v>7717</v>
      </c>
      <c r="E7047" s="56" t="s">
        <v>11565</v>
      </c>
      <c r="F7047" s="56" t="s">
        <v>22</v>
      </c>
      <c r="G7047" s="56"/>
      <c r="H7047" s="56" t="s">
        <v>41414</v>
      </c>
      <c r="I7047" s="56" t="s">
        <v>41415</v>
      </c>
      <c r="J7047" s="56" t="s">
        <v>39493</v>
      </c>
      <c r="K7047" s="56" t="s">
        <v>87</v>
      </c>
      <c r="L7047" s="90" t="str">
        <f t="shared" si="220"/>
        <v>NA</v>
      </c>
      <c r="M7047" s="90"/>
      <c r="O7047" s="91"/>
      <c r="P7047" s="56"/>
      <c r="Q7047" s="56"/>
      <c r="R7047" s="56"/>
      <c r="S7047" s="56"/>
      <c r="T7047" s="56" t="s">
        <v>37370</v>
      </c>
      <c r="U7047" s="56" t="s">
        <v>37371</v>
      </c>
      <c r="V7047" s="56" t="s">
        <v>37365</v>
      </c>
      <c r="W7047" s="56" t="s">
        <v>7622</v>
      </c>
      <c r="X7047" s="56" t="s">
        <v>37366</v>
      </c>
      <c r="Y7047" s="56"/>
      <c r="Z7047" s="56" t="s">
        <v>37367</v>
      </c>
      <c r="AA7047" s="56" t="s">
        <v>37368</v>
      </c>
      <c r="AB7047" s="56" t="s">
        <v>37372</v>
      </c>
      <c r="AC7047" s="56" t="s">
        <v>7326</v>
      </c>
      <c r="AD7047" s="90" t="str">
        <f t="shared" si="221"/>
        <v>NA</v>
      </c>
      <c r="AE7047" s="90"/>
      <c r="AF7047" s="90"/>
      <c r="AG7047" s="90"/>
    </row>
    <row r="7048" spans="1:33">
      <c r="A7048" s="56" t="s">
        <v>41416</v>
      </c>
      <c r="B7048" s="56" t="s">
        <v>41417</v>
      </c>
      <c r="C7048" s="56" t="s">
        <v>41418</v>
      </c>
      <c r="D7048" s="56" t="s">
        <v>7717</v>
      </c>
      <c r="E7048" s="56" t="s">
        <v>34572</v>
      </c>
      <c r="F7048" s="56" t="s">
        <v>22</v>
      </c>
      <c r="G7048" s="56"/>
      <c r="H7048" s="56" t="s">
        <v>41419</v>
      </c>
      <c r="I7048" s="56" t="s">
        <v>41420</v>
      </c>
      <c r="J7048" s="56" t="s">
        <v>41416</v>
      </c>
      <c r="K7048" s="56" t="s">
        <v>87</v>
      </c>
      <c r="L7048" s="90" t="str">
        <f t="shared" si="220"/>
        <v>NA</v>
      </c>
      <c r="M7048" s="90"/>
      <c r="O7048" s="91"/>
      <c r="P7048" s="56"/>
      <c r="Q7048" s="56"/>
      <c r="R7048" s="56"/>
      <c r="S7048" s="56"/>
      <c r="T7048" s="56" t="s">
        <v>37373</v>
      </c>
      <c r="U7048" s="56" t="s">
        <v>37374</v>
      </c>
      <c r="V7048" s="56" t="s">
        <v>37375</v>
      </c>
      <c r="W7048" s="56" t="s">
        <v>7622</v>
      </c>
      <c r="X7048" s="56" t="s">
        <v>37376</v>
      </c>
      <c r="Y7048" s="56"/>
      <c r="Z7048" s="56" t="s">
        <v>37377</v>
      </c>
      <c r="AA7048" s="56" t="s">
        <v>37378</v>
      </c>
      <c r="AB7048" s="56" t="s">
        <v>37379</v>
      </c>
      <c r="AC7048" s="56" t="s">
        <v>87</v>
      </c>
      <c r="AD7048" s="90" t="str">
        <f t="shared" si="221"/>
        <v>NA</v>
      </c>
      <c r="AE7048" s="90"/>
      <c r="AF7048" s="90"/>
      <c r="AG7048" s="90"/>
    </row>
    <row r="7049" spans="1:33">
      <c r="A7049" s="56" t="s">
        <v>41421</v>
      </c>
      <c r="B7049" s="56" t="s">
        <v>41422</v>
      </c>
      <c r="C7049" s="56" t="s">
        <v>40711</v>
      </c>
      <c r="D7049" s="56" t="s">
        <v>7717</v>
      </c>
      <c r="E7049" s="56" t="s">
        <v>3452</v>
      </c>
      <c r="F7049" s="56" t="s">
        <v>22</v>
      </c>
      <c r="G7049" s="56"/>
      <c r="H7049" s="56" t="s">
        <v>41423</v>
      </c>
      <c r="I7049" s="56" t="s">
        <v>41424</v>
      </c>
      <c r="J7049" s="56" t="s">
        <v>39493</v>
      </c>
      <c r="K7049" s="56" t="s">
        <v>87</v>
      </c>
      <c r="L7049" s="90" t="str">
        <f t="shared" si="220"/>
        <v>NA</v>
      </c>
      <c r="M7049" s="90"/>
      <c r="O7049" s="91"/>
      <c r="P7049" s="56"/>
      <c r="Q7049" s="56"/>
      <c r="R7049" s="56"/>
      <c r="S7049" s="56"/>
      <c r="T7049" s="56" t="s">
        <v>37380</v>
      </c>
      <c r="U7049" s="56" t="s">
        <v>37381</v>
      </c>
      <c r="V7049" s="56" t="s">
        <v>37365</v>
      </c>
      <c r="W7049" s="56" t="s">
        <v>7622</v>
      </c>
      <c r="X7049" s="56" t="s">
        <v>35244</v>
      </c>
      <c r="Y7049" s="56"/>
      <c r="Z7049" s="56" t="s">
        <v>37382</v>
      </c>
      <c r="AA7049" s="56" t="s">
        <v>37383</v>
      </c>
      <c r="AB7049" s="56"/>
      <c r="AC7049" s="56" t="s">
        <v>7326</v>
      </c>
      <c r="AD7049" s="90" t="str">
        <f t="shared" si="221"/>
        <v>NA</v>
      </c>
      <c r="AE7049" s="90"/>
      <c r="AF7049" s="90"/>
      <c r="AG7049" s="90"/>
    </row>
    <row r="7050" spans="1:33">
      <c r="A7050" s="56" t="s">
        <v>41425</v>
      </c>
      <c r="B7050" s="56" t="s">
        <v>41426</v>
      </c>
      <c r="C7050" s="56" t="s">
        <v>41427</v>
      </c>
      <c r="D7050" s="56" t="s">
        <v>7717</v>
      </c>
      <c r="E7050" s="56" t="s">
        <v>3452</v>
      </c>
      <c r="F7050" s="56" t="s">
        <v>22</v>
      </c>
      <c r="G7050" s="56"/>
      <c r="H7050" s="56" t="s">
        <v>41423</v>
      </c>
      <c r="I7050" s="56" t="s">
        <v>41424</v>
      </c>
      <c r="J7050" s="56" t="s">
        <v>41428</v>
      </c>
      <c r="K7050" s="56" t="s">
        <v>87</v>
      </c>
      <c r="L7050" s="90" t="str">
        <f t="shared" si="220"/>
        <v>NA</v>
      </c>
      <c r="M7050" s="90"/>
      <c r="O7050" s="91"/>
      <c r="P7050" s="56"/>
      <c r="Q7050" s="56"/>
      <c r="R7050" s="56"/>
      <c r="S7050" s="56"/>
      <c r="T7050" s="56" t="s">
        <v>37384</v>
      </c>
      <c r="U7050" s="56" t="s">
        <v>37385</v>
      </c>
      <c r="V7050" s="56" t="s">
        <v>37386</v>
      </c>
      <c r="W7050" s="56" t="s">
        <v>7622</v>
      </c>
      <c r="X7050" s="56" t="s">
        <v>3686</v>
      </c>
      <c r="Y7050" s="56"/>
      <c r="Z7050" s="56" t="s">
        <v>37387</v>
      </c>
      <c r="AA7050" s="56" t="s">
        <v>37388</v>
      </c>
      <c r="AB7050" s="56"/>
      <c r="AC7050" s="56" t="s">
        <v>87</v>
      </c>
      <c r="AD7050" s="90" t="str">
        <f t="shared" si="221"/>
        <v>NA</v>
      </c>
      <c r="AE7050" s="90"/>
      <c r="AF7050" s="90"/>
      <c r="AG7050" s="90"/>
    </row>
    <row r="7051" spans="1:33">
      <c r="A7051" s="56" t="s">
        <v>41429</v>
      </c>
      <c r="B7051" s="56" t="s">
        <v>41430</v>
      </c>
      <c r="C7051" s="56" t="s">
        <v>41431</v>
      </c>
      <c r="D7051" s="56" t="s">
        <v>7717</v>
      </c>
      <c r="E7051" s="56" t="s">
        <v>3465</v>
      </c>
      <c r="F7051" s="56" t="s">
        <v>22</v>
      </c>
      <c r="G7051" s="56"/>
      <c r="H7051" s="56" t="s">
        <v>41432</v>
      </c>
      <c r="I7051" s="56" t="s">
        <v>41433</v>
      </c>
      <c r="J7051" s="56" t="s">
        <v>41429</v>
      </c>
      <c r="K7051" s="56" t="s">
        <v>87</v>
      </c>
      <c r="L7051" s="90" t="str">
        <f t="shared" si="220"/>
        <v>NA</v>
      </c>
      <c r="M7051" s="90"/>
      <c r="O7051" s="91"/>
      <c r="P7051" s="56"/>
      <c r="Q7051" s="56"/>
      <c r="R7051" s="56"/>
      <c r="S7051" s="56"/>
      <c r="T7051" s="56" t="s">
        <v>37389</v>
      </c>
      <c r="U7051" s="56" t="s">
        <v>37390</v>
      </c>
      <c r="V7051" s="56" t="s">
        <v>37391</v>
      </c>
      <c r="W7051" s="56" t="s">
        <v>7622</v>
      </c>
      <c r="X7051" s="56" t="s">
        <v>37392</v>
      </c>
      <c r="Y7051" s="56"/>
      <c r="Z7051" s="56" t="s">
        <v>37393</v>
      </c>
      <c r="AA7051" s="56" t="s">
        <v>37394</v>
      </c>
      <c r="AB7051" s="56" t="s">
        <v>37389</v>
      </c>
      <c r="AC7051" s="56" t="s">
        <v>87</v>
      </c>
      <c r="AD7051" s="90" t="str">
        <f t="shared" si="221"/>
        <v>NA</v>
      </c>
      <c r="AE7051" s="90"/>
      <c r="AF7051" s="90"/>
      <c r="AG7051" s="90"/>
    </row>
    <row r="7052" spans="1:33">
      <c r="A7052" s="56" t="s">
        <v>41434</v>
      </c>
      <c r="B7052" s="56" t="s">
        <v>41435</v>
      </c>
      <c r="C7052" s="56" t="s">
        <v>41436</v>
      </c>
      <c r="D7052" s="56" t="s">
        <v>7717</v>
      </c>
      <c r="E7052" s="56" t="s">
        <v>3478</v>
      </c>
      <c r="F7052" s="56" t="s">
        <v>22</v>
      </c>
      <c r="G7052" s="56"/>
      <c r="H7052" s="56" t="s">
        <v>41437</v>
      </c>
      <c r="I7052" s="56" t="s">
        <v>41438</v>
      </c>
      <c r="J7052" s="56" t="s">
        <v>41439</v>
      </c>
      <c r="K7052" s="56" t="s">
        <v>87</v>
      </c>
      <c r="L7052" s="90" t="str">
        <f t="shared" si="220"/>
        <v>NA</v>
      </c>
      <c r="M7052" s="90"/>
      <c r="O7052" s="91"/>
      <c r="P7052" s="56"/>
      <c r="Q7052" s="56"/>
      <c r="R7052" s="56"/>
      <c r="S7052" s="56"/>
      <c r="T7052" s="56" t="s">
        <v>37395</v>
      </c>
      <c r="U7052" s="56" t="s">
        <v>37396</v>
      </c>
      <c r="V7052" s="56" t="s">
        <v>37397</v>
      </c>
      <c r="W7052" s="56" t="s">
        <v>7622</v>
      </c>
      <c r="X7052" s="56" t="s">
        <v>3611</v>
      </c>
      <c r="Y7052" s="56"/>
      <c r="Z7052" s="56" t="s">
        <v>37398</v>
      </c>
      <c r="AA7052" s="56" t="s">
        <v>37399</v>
      </c>
      <c r="AB7052" s="56" t="s">
        <v>37400</v>
      </c>
      <c r="AC7052" s="56" t="s">
        <v>87</v>
      </c>
      <c r="AD7052" s="90" t="str">
        <f t="shared" si="221"/>
        <v>NA</v>
      </c>
      <c r="AE7052" s="90"/>
      <c r="AF7052" s="90"/>
      <c r="AG7052" s="90"/>
    </row>
    <row r="7053" spans="1:33">
      <c r="A7053" s="56" t="s">
        <v>41440</v>
      </c>
      <c r="B7053" s="56" t="s">
        <v>41441</v>
      </c>
      <c r="C7053" s="56" t="s">
        <v>41436</v>
      </c>
      <c r="D7053" s="56" t="s">
        <v>7717</v>
      </c>
      <c r="E7053" s="56" t="s">
        <v>3478</v>
      </c>
      <c r="F7053" s="56" t="s">
        <v>22</v>
      </c>
      <c r="G7053" s="56"/>
      <c r="H7053" s="56" t="s">
        <v>41437</v>
      </c>
      <c r="I7053" s="56" t="s">
        <v>41438</v>
      </c>
      <c r="J7053" s="56" t="s">
        <v>41442</v>
      </c>
      <c r="K7053" s="56" t="s">
        <v>87</v>
      </c>
      <c r="L7053" s="90" t="str">
        <f t="shared" si="220"/>
        <v>NA</v>
      </c>
      <c r="M7053" s="90"/>
      <c r="O7053" s="91"/>
      <c r="P7053" s="56"/>
      <c r="Q7053" s="56"/>
      <c r="R7053" s="56"/>
      <c r="S7053" s="56"/>
      <c r="T7053" s="56" t="s">
        <v>37401</v>
      </c>
      <c r="U7053" s="56" t="s">
        <v>37402</v>
      </c>
      <c r="V7053" s="56" t="s">
        <v>37403</v>
      </c>
      <c r="W7053" s="56" t="s">
        <v>7622</v>
      </c>
      <c r="X7053" s="56" t="s">
        <v>282</v>
      </c>
      <c r="Y7053" s="56"/>
      <c r="Z7053" s="56" t="s">
        <v>37404</v>
      </c>
      <c r="AA7053" s="56" t="s">
        <v>37405</v>
      </c>
      <c r="AB7053" s="56" t="s">
        <v>37401</v>
      </c>
      <c r="AC7053" s="56" t="s">
        <v>87</v>
      </c>
      <c r="AD7053" s="90" t="str">
        <f t="shared" si="221"/>
        <v>NA</v>
      </c>
      <c r="AE7053" s="90"/>
      <c r="AF7053" s="90"/>
      <c r="AG7053" s="90"/>
    </row>
    <row r="7054" spans="1:33">
      <c r="A7054" s="56" t="s">
        <v>41443</v>
      </c>
      <c r="B7054" s="56" t="s">
        <v>41444</v>
      </c>
      <c r="C7054" s="56" t="s">
        <v>41436</v>
      </c>
      <c r="D7054" s="56" t="s">
        <v>7717</v>
      </c>
      <c r="E7054" s="56" t="s">
        <v>3478</v>
      </c>
      <c r="F7054" s="56" t="s">
        <v>22</v>
      </c>
      <c r="G7054" s="56"/>
      <c r="H7054" s="56" t="s">
        <v>41437</v>
      </c>
      <c r="I7054" s="56" t="s">
        <v>41438</v>
      </c>
      <c r="J7054" s="56" t="s">
        <v>41445</v>
      </c>
      <c r="K7054" s="56" t="s">
        <v>87</v>
      </c>
      <c r="L7054" s="90" t="str">
        <f t="shared" si="220"/>
        <v>NA</v>
      </c>
      <c r="M7054" s="90"/>
      <c r="O7054" s="91"/>
      <c r="P7054" s="56"/>
      <c r="Q7054" s="56"/>
      <c r="R7054" s="56"/>
      <c r="S7054" s="56"/>
      <c r="T7054" s="56" t="s">
        <v>37406</v>
      </c>
      <c r="U7054" s="56" t="s">
        <v>37407</v>
      </c>
      <c r="V7054" s="56" t="s">
        <v>37408</v>
      </c>
      <c r="W7054" s="56" t="s">
        <v>7622</v>
      </c>
      <c r="X7054" s="56" t="s">
        <v>7302</v>
      </c>
      <c r="Y7054" s="56"/>
      <c r="Z7054" s="56" t="s">
        <v>37409</v>
      </c>
      <c r="AA7054" s="56" t="s">
        <v>37410</v>
      </c>
      <c r="AB7054" s="56" t="s">
        <v>37411</v>
      </c>
      <c r="AC7054" s="56" t="s">
        <v>87</v>
      </c>
      <c r="AD7054" s="90" t="str">
        <f t="shared" si="221"/>
        <v>NA</v>
      </c>
      <c r="AE7054" s="90"/>
      <c r="AF7054" s="90"/>
      <c r="AG7054" s="90"/>
    </row>
    <row r="7055" spans="1:33">
      <c r="A7055" s="56" t="s">
        <v>41446</v>
      </c>
      <c r="B7055" s="56" t="s">
        <v>41447</v>
      </c>
      <c r="C7055" s="56" t="s">
        <v>41448</v>
      </c>
      <c r="D7055" s="56" t="s">
        <v>7717</v>
      </c>
      <c r="E7055" s="56" t="s">
        <v>3514</v>
      </c>
      <c r="F7055" s="56" t="s">
        <v>22</v>
      </c>
      <c r="G7055" s="56"/>
      <c r="H7055" s="56" t="s">
        <v>41449</v>
      </c>
      <c r="I7055" s="56" t="s">
        <v>41450</v>
      </c>
      <c r="J7055" s="56" t="s">
        <v>41446</v>
      </c>
      <c r="K7055" s="56" t="s">
        <v>87</v>
      </c>
      <c r="L7055" s="90" t="str">
        <f t="shared" si="220"/>
        <v>NA</v>
      </c>
      <c r="M7055" s="90"/>
      <c r="O7055" s="91"/>
      <c r="P7055" s="56"/>
      <c r="Q7055" s="56"/>
      <c r="R7055" s="56"/>
      <c r="S7055" s="56"/>
      <c r="T7055" s="56" t="s">
        <v>37412</v>
      </c>
      <c r="U7055" s="56" t="s">
        <v>37413</v>
      </c>
      <c r="V7055" s="56" t="s">
        <v>37414</v>
      </c>
      <c r="W7055" s="56" t="s">
        <v>7717</v>
      </c>
      <c r="X7055" s="56" t="s">
        <v>563</v>
      </c>
      <c r="Y7055" s="56"/>
      <c r="Z7055" s="56" t="s">
        <v>37415</v>
      </c>
      <c r="AA7055" s="56" t="s">
        <v>37416</v>
      </c>
      <c r="AB7055" s="56" t="s">
        <v>37417</v>
      </c>
      <c r="AC7055" s="56" t="s">
        <v>87</v>
      </c>
      <c r="AD7055" s="90" t="str">
        <f t="shared" si="221"/>
        <v>NA</v>
      </c>
      <c r="AE7055" s="90"/>
      <c r="AF7055" s="90"/>
      <c r="AG7055" s="90"/>
    </row>
    <row r="7056" spans="1:33">
      <c r="A7056" s="56" t="s">
        <v>41451</v>
      </c>
      <c r="B7056" s="56" t="s">
        <v>41452</v>
      </c>
      <c r="C7056" s="56" t="s">
        <v>41453</v>
      </c>
      <c r="D7056" s="56" t="s">
        <v>7717</v>
      </c>
      <c r="E7056" s="56" t="s">
        <v>11648</v>
      </c>
      <c r="F7056" s="56" t="s">
        <v>22</v>
      </c>
      <c r="G7056" s="56"/>
      <c r="H7056" s="56" t="s">
        <v>41454</v>
      </c>
      <c r="I7056" s="56" t="s">
        <v>41455</v>
      </c>
      <c r="J7056" s="56" t="s">
        <v>39493</v>
      </c>
      <c r="K7056" s="56" t="s">
        <v>87</v>
      </c>
      <c r="L7056" s="90" t="str">
        <f t="shared" si="220"/>
        <v>NA</v>
      </c>
      <c r="M7056" s="90"/>
      <c r="O7056" s="91"/>
      <c r="P7056" s="56"/>
      <c r="Q7056" s="56"/>
      <c r="R7056" s="56"/>
      <c r="S7056" s="56"/>
      <c r="T7056" s="56" t="s">
        <v>37418</v>
      </c>
      <c r="U7056" s="56" t="s">
        <v>37419</v>
      </c>
      <c r="V7056" s="56" t="s">
        <v>37420</v>
      </c>
      <c r="W7056" s="56" t="s">
        <v>7717</v>
      </c>
      <c r="X7056" s="56" t="s">
        <v>563</v>
      </c>
      <c r="Y7056" s="56"/>
      <c r="Z7056" s="56" t="s">
        <v>37415</v>
      </c>
      <c r="AA7056" s="56" t="s">
        <v>37416</v>
      </c>
      <c r="AB7056" s="56" t="s">
        <v>37418</v>
      </c>
      <c r="AC7056" s="56" t="s">
        <v>87</v>
      </c>
      <c r="AD7056" s="90" t="str">
        <f t="shared" si="221"/>
        <v>NA</v>
      </c>
      <c r="AE7056" s="90"/>
      <c r="AF7056" s="90"/>
      <c r="AG7056" s="90"/>
    </row>
    <row r="7057" spans="1:33">
      <c r="A7057" s="56" t="s">
        <v>41456</v>
      </c>
      <c r="B7057" s="56" t="s">
        <v>41457</v>
      </c>
      <c r="C7057" s="56" t="s">
        <v>41458</v>
      </c>
      <c r="D7057" s="56" t="s">
        <v>7717</v>
      </c>
      <c r="E7057" s="56" t="s">
        <v>11648</v>
      </c>
      <c r="F7057" s="56" t="s">
        <v>22</v>
      </c>
      <c r="G7057" s="56"/>
      <c r="H7057" s="56" t="s">
        <v>41454</v>
      </c>
      <c r="I7057" s="56" t="s">
        <v>41455</v>
      </c>
      <c r="J7057" s="56" t="s">
        <v>41459</v>
      </c>
      <c r="K7057" s="56" t="s">
        <v>87</v>
      </c>
      <c r="L7057" s="90" t="str">
        <f t="shared" si="220"/>
        <v>NA</v>
      </c>
      <c r="M7057" s="90"/>
      <c r="O7057" s="91"/>
      <c r="P7057" s="56"/>
      <c r="Q7057" s="56"/>
      <c r="R7057" s="56"/>
      <c r="S7057" s="56"/>
      <c r="T7057" s="56" t="s">
        <v>37421</v>
      </c>
      <c r="U7057" s="56" t="s">
        <v>37422</v>
      </c>
      <c r="V7057" s="56" t="s">
        <v>37423</v>
      </c>
      <c r="W7057" s="56" t="s">
        <v>7717</v>
      </c>
      <c r="X7057" s="56" t="s">
        <v>563</v>
      </c>
      <c r="Y7057" s="56"/>
      <c r="Z7057" s="56" t="s">
        <v>37415</v>
      </c>
      <c r="AA7057" s="56" t="s">
        <v>37416</v>
      </c>
      <c r="AB7057" s="56" t="s">
        <v>37421</v>
      </c>
      <c r="AC7057" s="56" t="s">
        <v>87</v>
      </c>
      <c r="AD7057" s="90" t="str">
        <f t="shared" si="221"/>
        <v>NA</v>
      </c>
      <c r="AE7057" s="90"/>
      <c r="AF7057" s="90"/>
      <c r="AG7057" s="90"/>
    </row>
    <row r="7058" spans="1:33">
      <c r="A7058" s="56" t="s">
        <v>41460</v>
      </c>
      <c r="B7058" s="56" t="s">
        <v>41461</v>
      </c>
      <c r="C7058" s="56" t="s">
        <v>41462</v>
      </c>
      <c r="D7058" s="56" t="s">
        <v>7717</v>
      </c>
      <c r="E7058" s="56" t="s">
        <v>11648</v>
      </c>
      <c r="F7058" s="56" t="s">
        <v>22</v>
      </c>
      <c r="G7058" s="56"/>
      <c r="H7058" s="56" t="s">
        <v>41454</v>
      </c>
      <c r="I7058" s="56" t="s">
        <v>41455</v>
      </c>
      <c r="J7058" s="56" t="s">
        <v>41463</v>
      </c>
      <c r="K7058" s="56" t="s">
        <v>87</v>
      </c>
      <c r="L7058" s="90" t="str">
        <f t="shared" si="220"/>
        <v>NA</v>
      </c>
      <c r="M7058" s="90"/>
      <c r="O7058" s="91"/>
      <c r="P7058" s="56"/>
      <c r="Q7058" s="56"/>
      <c r="R7058" s="56"/>
      <c r="S7058" s="56"/>
      <c r="T7058" s="56" t="s">
        <v>37424</v>
      </c>
      <c r="U7058" s="56" t="s">
        <v>37425</v>
      </c>
      <c r="V7058" s="56" t="s">
        <v>37426</v>
      </c>
      <c r="W7058" s="56" t="s">
        <v>7717</v>
      </c>
      <c r="X7058" s="56" t="s">
        <v>762</v>
      </c>
      <c r="Y7058" s="56"/>
      <c r="Z7058" s="56" t="s">
        <v>37427</v>
      </c>
      <c r="AA7058" s="56" t="s">
        <v>37428</v>
      </c>
      <c r="AB7058" s="56" t="s">
        <v>37429</v>
      </c>
      <c r="AC7058" s="56" t="s">
        <v>87</v>
      </c>
      <c r="AD7058" s="90" t="str">
        <f t="shared" si="221"/>
        <v>NA</v>
      </c>
      <c r="AE7058" s="90"/>
      <c r="AF7058" s="90"/>
      <c r="AG7058" s="90"/>
    </row>
    <row r="7059" spans="1:33">
      <c r="A7059" s="56" t="s">
        <v>41464</v>
      </c>
      <c r="B7059" s="56" t="s">
        <v>41465</v>
      </c>
      <c r="C7059" s="56" t="s">
        <v>40801</v>
      </c>
      <c r="D7059" s="56" t="s">
        <v>7717</v>
      </c>
      <c r="E7059" s="56" t="s">
        <v>34706</v>
      </c>
      <c r="F7059" s="56" t="s">
        <v>22</v>
      </c>
      <c r="G7059" s="56"/>
      <c r="H7059" s="56" t="s">
        <v>41466</v>
      </c>
      <c r="I7059" s="56" t="s">
        <v>41467</v>
      </c>
      <c r="J7059" s="56" t="s">
        <v>39493</v>
      </c>
      <c r="K7059" s="56" t="s">
        <v>87</v>
      </c>
      <c r="L7059" s="90" t="str">
        <f t="shared" si="220"/>
        <v>NA</v>
      </c>
      <c r="M7059" s="90"/>
      <c r="O7059" s="91"/>
      <c r="P7059" s="56"/>
      <c r="Q7059" s="56"/>
      <c r="R7059" s="56"/>
      <c r="S7059" s="56"/>
      <c r="T7059" s="56" t="s">
        <v>37430</v>
      </c>
      <c r="U7059" s="56" t="s">
        <v>37431</v>
      </c>
      <c r="V7059" s="56" t="s">
        <v>37432</v>
      </c>
      <c r="W7059" s="56" t="s">
        <v>7717</v>
      </c>
      <c r="X7059" s="56" t="s">
        <v>4178</v>
      </c>
      <c r="Y7059" s="56"/>
      <c r="Z7059" s="56" t="s">
        <v>37433</v>
      </c>
      <c r="AA7059" s="56" t="s">
        <v>37434</v>
      </c>
      <c r="AB7059" s="56" t="s">
        <v>37430</v>
      </c>
      <c r="AC7059" s="56" t="s">
        <v>87</v>
      </c>
      <c r="AD7059" s="90" t="str">
        <f t="shared" si="221"/>
        <v>NA</v>
      </c>
      <c r="AE7059" s="90"/>
      <c r="AF7059" s="90"/>
      <c r="AG7059" s="90"/>
    </row>
    <row r="7060" spans="1:33">
      <c r="A7060" s="56" t="s">
        <v>41468</v>
      </c>
      <c r="B7060" s="56" t="s">
        <v>41469</v>
      </c>
      <c r="C7060" s="56" t="s">
        <v>41470</v>
      </c>
      <c r="D7060" s="56" t="s">
        <v>7717</v>
      </c>
      <c r="E7060" s="56" t="s">
        <v>7036</v>
      </c>
      <c r="F7060" s="56" t="s">
        <v>22</v>
      </c>
      <c r="G7060" s="56"/>
      <c r="H7060" s="56" t="s">
        <v>41471</v>
      </c>
      <c r="I7060" s="56" t="s">
        <v>41472</v>
      </c>
      <c r="J7060" s="56" t="s">
        <v>41473</v>
      </c>
      <c r="K7060" s="56" t="s">
        <v>87</v>
      </c>
      <c r="L7060" s="90" t="str">
        <f t="shared" si="220"/>
        <v>NA</v>
      </c>
      <c r="M7060" s="90"/>
      <c r="O7060" s="91"/>
      <c r="P7060" s="56"/>
      <c r="Q7060" s="56"/>
      <c r="R7060" s="56"/>
      <c r="S7060" s="56"/>
      <c r="T7060" s="56" t="s">
        <v>37435</v>
      </c>
      <c r="U7060" s="56" t="s">
        <v>37436</v>
      </c>
      <c r="V7060" s="56" t="s">
        <v>37437</v>
      </c>
      <c r="W7060" s="56" t="s">
        <v>7717</v>
      </c>
      <c r="X7060" s="56" t="s">
        <v>840</v>
      </c>
      <c r="Y7060" s="56"/>
      <c r="Z7060" s="56" t="s">
        <v>37438</v>
      </c>
      <c r="AA7060" s="56" t="s">
        <v>37439</v>
      </c>
      <c r="AB7060" s="56" t="s">
        <v>37435</v>
      </c>
      <c r="AC7060" s="56" t="s">
        <v>87</v>
      </c>
      <c r="AD7060" s="90" t="str">
        <f t="shared" si="221"/>
        <v>NA</v>
      </c>
      <c r="AE7060" s="90"/>
      <c r="AF7060" s="90"/>
      <c r="AG7060" s="90"/>
    </row>
    <row r="7061" spans="1:33">
      <c r="A7061" s="56" t="s">
        <v>41474</v>
      </c>
      <c r="B7061" s="56" t="s">
        <v>41475</v>
      </c>
      <c r="C7061" s="56" t="s">
        <v>41470</v>
      </c>
      <c r="D7061" s="56" t="s">
        <v>7717</v>
      </c>
      <c r="E7061" s="56" t="s">
        <v>7036</v>
      </c>
      <c r="F7061" s="56" t="s">
        <v>22</v>
      </c>
      <c r="G7061" s="56"/>
      <c r="H7061" s="56" t="s">
        <v>41471</v>
      </c>
      <c r="I7061" s="56" t="s">
        <v>41472</v>
      </c>
      <c r="J7061" s="56" t="s">
        <v>41474</v>
      </c>
      <c r="K7061" s="56" t="s">
        <v>87</v>
      </c>
      <c r="L7061" s="90" t="str">
        <f t="shared" si="220"/>
        <v>NA</v>
      </c>
      <c r="M7061" s="90"/>
      <c r="O7061" s="91"/>
      <c r="P7061" s="56"/>
      <c r="Q7061" s="56"/>
      <c r="R7061" s="56"/>
      <c r="S7061" s="56"/>
      <c r="T7061" s="56" t="s">
        <v>37440</v>
      </c>
      <c r="U7061" s="56" t="s">
        <v>37441</v>
      </c>
      <c r="V7061" s="56" t="s">
        <v>37442</v>
      </c>
      <c r="W7061" s="56" t="s">
        <v>7717</v>
      </c>
      <c r="X7061" s="56" t="s">
        <v>884</v>
      </c>
      <c r="Y7061" s="56"/>
      <c r="Z7061" s="56" t="s">
        <v>37443</v>
      </c>
      <c r="AA7061" s="56" t="s">
        <v>37444</v>
      </c>
      <c r="AB7061" s="56"/>
      <c r="AC7061" s="56" t="s">
        <v>87</v>
      </c>
      <c r="AD7061" s="90" t="str">
        <f t="shared" si="221"/>
        <v>NA</v>
      </c>
      <c r="AE7061" s="90"/>
      <c r="AF7061" s="90"/>
      <c r="AG7061" s="90"/>
    </row>
    <row r="7062" spans="1:33">
      <c r="A7062" s="56" t="s">
        <v>41476</v>
      </c>
      <c r="B7062" s="56" t="s">
        <v>41477</v>
      </c>
      <c r="C7062" s="56" t="s">
        <v>41470</v>
      </c>
      <c r="D7062" s="56" t="s">
        <v>7717</v>
      </c>
      <c r="E7062" s="56" t="s">
        <v>7036</v>
      </c>
      <c r="F7062" s="56" t="s">
        <v>22</v>
      </c>
      <c r="G7062" s="56"/>
      <c r="H7062" s="56" t="s">
        <v>41471</v>
      </c>
      <c r="I7062" s="56" t="s">
        <v>41472</v>
      </c>
      <c r="J7062" s="56" t="s">
        <v>41478</v>
      </c>
      <c r="K7062" s="56" t="s">
        <v>87</v>
      </c>
      <c r="L7062" s="90" t="str">
        <f t="shared" si="220"/>
        <v>NA</v>
      </c>
      <c r="M7062" s="90"/>
      <c r="O7062" s="91"/>
      <c r="P7062" s="56"/>
      <c r="Q7062" s="56"/>
      <c r="R7062" s="56"/>
      <c r="S7062" s="56"/>
      <c r="T7062" s="56" t="s">
        <v>37445</v>
      </c>
      <c r="U7062" s="56" t="s">
        <v>37446</v>
      </c>
      <c r="V7062" s="56" t="s">
        <v>37447</v>
      </c>
      <c r="W7062" s="56" t="s">
        <v>7717</v>
      </c>
      <c r="X7062" s="56" t="s">
        <v>903</v>
      </c>
      <c r="Y7062" s="56"/>
      <c r="Z7062" s="56" t="s">
        <v>37448</v>
      </c>
      <c r="AA7062" s="56" t="s">
        <v>37449</v>
      </c>
      <c r="AB7062" s="56"/>
      <c r="AC7062" s="56" t="s">
        <v>87</v>
      </c>
      <c r="AD7062" s="90" t="str">
        <f t="shared" si="221"/>
        <v>NA</v>
      </c>
      <c r="AE7062" s="90"/>
      <c r="AF7062" s="90"/>
      <c r="AG7062" s="90"/>
    </row>
    <row r="7063" spans="1:33">
      <c r="A7063" s="56" t="s">
        <v>41479</v>
      </c>
      <c r="B7063" s="56" t="s">
        <v>41480</v>
      </c>
      <c r="C7063" s="56" t="s">
        <v>41481</v>
      </c>
      <c r="D7063" s="56" t="s">
        <v>7717</v>
      </c>
      <c r="E7063" s="56" t="s">
        <v>7044</v>
      </c>
      <c r="F7063" s="56" t="s">
        <v>22</v>
      </c>
      <c r="G7063" s="56"/>
      <c r="H7063" s="56" t="s">
        <v>41482</v>
      </c>
      <c r="I7063" s="56" t="s">
        <v>41483</v>
      </c>
      <c r="J7063" s="56" t="s">
        <v>41479</v>
      </c>
      <c r="K7063" s="56" t="s">
        <v>87</v>
      </c>
      <c r="L7063" s="90" t="str">
        <f t="shared" si="220"/>
        <v>NA</v>
      </c>
      <c r="M7063" s="90"/>
      <c r="O7063" s="91"/>
      <c r="P7063" s="56"/>
      <c r="Q7063" s="56"/>
      <c r="R7063" s="56"/>
      <c r="S7063" s="56"/>
      <c r="T7063" s="56" t="s">
        <v>37450</v>
      </c>
      <c r="U7063" s="56" t="s">
        <v>37451</v>
      </c>
      <c r="V7063" s="56" t="s">
        <v>37452</v>
      </c>
      <c r="W7063" s="56" t="s">
        <v>7717</v>
      </c>
      <c r="X7063" s="56" t="s">
        <v>911</v>
      </c>
      <c r="Y7063" s="56"/>
      <c r="Z7063" s="56" t="s">
        <v>37453</v>
      </c>
      <c r="AA7063" s="56" t="s">
        <v>37454</v>
      </c>
      <c r="AB7063" s="56" t="s">
        <v>37455</v>
      </c>
      <c r="AC7063" s="56" t="s">
        <v>87</v>
      </c>
      <c r="AD7063" s="90" t="str">
        <f t="shared" si="221"/>
        <v>NA</v>
      </c>
      <c r="AE7063" s="90"/>
      <c r="AF7063" s="90"/>
      <c r="AG7063" s="90"/>
    </row>
    <row r="7064" spans="1:33">
      <c r="A7064" s="56" t="s">
        <v>41484</v>
      </c>
      <c r="B7064" s="56" t="s">
        <v>41485</v>
      </c>
      <c r="C7064" s="56" t="s">
        <v>41486</v>
      </c>
      <c r="D7064" s="56" t="s">
        <v>7717</v>
      </c>
      <c r="E7064" s="56" t="s">
        <v>7056</v>
      </c>
      <c r="F7064" s="56" t="s">
        <v>22</v>
      </c>
      <c r="G7064" s="56"/>
      <c r="H7064" s="56" t="s">
        <v>41487</v>
      </c>
      <c r="I7064" s="56" t="s">
        <v>41488</v>
      </c>
      <c r="J7064" s="56" t="s">
        <v>41489</v>
      </c>
      <c r="K7064" s="56" t="s">
        <v>87</v>
      </c>
      <c r="L7064" s="90" t="str">
        <f t="shared" si="220"/>
        <v>NA</v>
      </c>
      <c r="M7064" s="90"/>
      <c r="O7064" s="91"/>
      <c r="P7064" s="56"/>
      <c r="Q7064" s="56"/>
      <c r="R7064" s="56"/>
      <c r="S7064" s="56"/>
      <c r="T7064" s="56" t="s">
        <v>37456</v>
      </c>
      <c r="U7064" s="56" t="s">
        <v>37457</v>
      </c>
      <c r="V7064" s="56" t="s">
        <v>37458</v>
      </c>
      <c r="W7064" s="56" t="s">
        <v>7717</v>
      </c>
      <c r="X7064" s="56" t="s">
        <v>911</v>
      </c>
      <c r="Y7064" s="56"/>
      <c r="Z7064" s="56" t="s">
        <v>37453</v>
      </c>
      <c r="AA7064" s="56" t="s">
        <v>37454</v>
      </c>
      <c r="AB7064" s="56"/>
      <c r="AC7064" s="56" t="s">
        <v>87</v>
      </c>
      <c r="AD7064" s="90" t="str">
        <f t="shared" si="221"/>
        <v>NA</v>
      </c>
      <c r="AE7064" s="90"/>
      <c r="AF7064" s="90"/>
      <c r="AG7064" s="90"/>
    </row>
    <row r="7065" spans="1:33">
      <c r="A7065" s="56" t="s">
        <v>41490</v>
      </c>
      <c r="B7065" s="56" t="s">
        <v>41491</v>
      </c>
      <c r="C7065" s="56" t="s">
        <v>41492</v>
      </c>
      <c r="D7065" s="56" t="s">
        <v>7717</v>
      </c>
      <c r="E7065" s="56" t="s">
        <v>7526</v>
      </c>
      <c r="F7065" s="56" t="s">
        <v>22</v>
      </c>
      <c r="G7065" s="56"/>
      <c r="H7065" s="56" t="s">
        <v>41493</v>
      </c>
      <c r="I7065" s="56" t="s">
        <v>41494</v>
      </c>
      <c r="J7065" s="56" t="s">
        <v>39493</v>
      </c>
      <c r="K7065" s="56" t="s">
        <v>87</v>
      </c>
      <c r="L7065" s="90" t="str">
        <f t="shared" si="220"/>
        <v>NA</v>
      </c>
      <c r="M7065" s="90"/>
      <c r="O7065" s="91"/>
      <c r="P7065" s="56"/>
      <c r="Q7065" s="56"/>
      <c r="R7065" s="56"/>
      <c r="S7065" s="56"/>
      <c r="T7065" s="56" t="s">
        <v>37459</v>
      </c>
      <c r="U7065" s="56" t="s">
        <v>37460</v>
      </c>
      <c r="V7065" s="56" t="s">
        <v>37458</v>
      </c>
      <c r="W7065" s="56" t="s">
        <v>7717</v>
      </c>
      <c r="X7065" s="56" t="s">
        <v>911</v>
      </c>
      <c r="Y7065" s="56"/>
      <c r="Z7065" s="56" t="s">
        <v>37453</v>
      </c>
      <c r="AA7065" s="56" t="s">
        <v>37454</v>
      </c>
      <c r="AB7065" s="56"/>
      <c r="AC7065" s="56" t="s">
        <v>87</v>
      </c>
      <c r="AD7065" s="90" t="str">
        <f t="shared" si="221"/>
        <v>NA</v>
      </c>
      <c r="AE7065" s="90"/>
      <c r="AF7065" s="90"/>
      <c r="AG7065" s="90"/>
    </row>
    <row r="7066" spans="1:33">
      <c r="A7066" s="56" t="s">
        <v>41495</v>
      </c>
      <c r="B7066" s="56" t="s">
        <v>41496</v>
      </c>
      <c r="C7066" s="56" t="s">
        <v>41458</v>
      </c>
      <c r="D7066" s="56" t="s">
        <v>7717</v>
      </c>
      <c r="E7066" s="56" t="s">
        <v>7526</v>
      </c>
      <c r="F7066" s="56" t="s">
        <v>22</v>
      </c>
      <c r="G7066" s="56"/>
      <c r="H7066" s="56" t="s">
        <v>41493</v>
      </c>
      <c r="I7066" s="56" t="s">
        <v>41494</v>
      </c>
      <c r="J7066" s="56" t="s">
        <v>41497</v>
      </c>
      <c r="K7066" s="56" t="s">
        <v>87</v>
      </c>
      <c r="L7066" s="90" t="str">
        <f t="shared" si="220"/>
        <v>NA</v>
      </c>
      <c r="M7066" s="90"/>
      <c r="O7066" s="91"/>
      <c r="P7066" s="56"/>
      <c r="Q7066" s="56"/>
      <c r="R7066" s="56"/>
      <c r="S7066" s="56"/>
      <c r="T7066" s="56" t="s">
        <v>37461</v>
      </c>
      <c r="U7066" s="56" t="s">
        <v>37462</v>
      </c>
      <c r="V7066" s="56" t="s">
        <v>37463</v>
      </c>
      <c r="W7066" s="56" t="s">
        <v>7717</v>
      </c>
      <c r="X7066" s="56" t="s">
        <v>938</v>
      </c>
      <c r="Y7066" s="56"/>
      <c r="Z7066" s="56" t="s">
        <v>37464</v>
      </c>
      <c r="AA7066" s="56" t="s">
        <v>37465</v>
      </c>
      <c r="AB7066" s="56" t="s">
        <v>37466</v>
      </c>
      <c r="AC7066" s="56" t="s">
        <v>87</v>
      </c>
      <c r="AD7066" s="90" t="str">
        <f t="shared" si="221"/>
        <v>NA</v>
      </c>
      <c r="AE7066" s="90"/>
      <c r="AF7066" s="90"/>
      <c r="AG7066" s="90"/>
    </row>
    <row r="7067" spans="1:33">
      <c r="A7067" s="56" t="s">
        <v>41498</v>
      </c>
      <c r="B7067" s="56" t="s">
        <v>41499</v>
      </c>
      <c r="C7067" s="56" t="s">
        <v>41458</v>
      </c>
      <c r="D7067" s="56" t="s">
        <v>7717</v>
      </c>
      <c r="E7067" s="56" t="s">
        <v>7526</v>
      </c>
      <c r="F7067" s="56" t="s">
        <v>22</v>
      </c>
      <c r="G7067" s="56"/>
      <c r="H7067" s="56" t="s">
        <v>41493</v>
      </c>
      <c r="I7067" s="56" t="s">
        <v>41494</v>
      </c>
      <c r="J7067" s="56" t="s">
        <v>41500</v>
      </c>
      <c r="K7067" s="56" t="s">
        <v>87</v>
      </c>
      <c r="L7067" s="90" t="str">
        <f t="shared" si="220"/>
        <v>NA</v>
      </c>
      <c r="M7067" s="90"/>
      <c r="O7067" s="91"/>
      <c r="P7067" s="56"/>
      <c r="Q7067" s="56"/>
      <c r="R7067" s="56"/>
      <c r="S7067" s="56"/>
      <c r="T7067" s="56" t="s">
        <v>37467</v>
      </c>
      <c r="U7067" s="56" t="s">
        <v>37468</v>
      </c>
      <c r="V7067" s="56" t="s">
        <v>37469</v>
      </c>
      <c r="W7067" s="56" t="s">
        <v>7717</v>
      </c>
      <c r="X7067" s="56" t="s">
        <v>938</v>
      </c>
      <c r="Y7067" s="56"/>
      <c r="Z7067" s="56" t="s">
        <v>37464</v>
      </c>
      <c r="AA7067" s="56" t="s">
        <v>37465</v>
      </c>
      <c r="AB7067" s="56" t="s">
        <v>37467</v>
      </c>
      <c r="AC7067" s="56" t="s">
        <v>87</v>
      </c>
      <c r="AD7067" s="90" t="str">
        <f t="shared" si="221"/>
        <v>NA</v>
      </c>
      <c r="AE7067" s="90"/>
      <c r="AF7067" s="90"/>
      <c r="AG7067" s="90"/>
    </row>
    <row r="7068" spans="1:33">
      <c r="A7068" s="56" t="s">
        <v>41501</v>
      </c>
      <c r="B7068" s="56" t="s">
        <v>41502</v>
      </c>
      <c r="C7068" s="56" t="s">
        <v>41503</v>
      </c>
      <c r="D7068" s="56" t="s">
        <v>7717</v>
      </c>
      <c r="E7068" s="56" t="s">
        <v>7526</v>
      </c>
      <c r="F7068" s="56" t="s">
        <v>22</v>
      </c>
      <c r="G7068" s="56"/>
      <c r="H7068" s="56" t="s">
        <v>41493</v>
      </c>
      <c r="I7068" s="56" t="s">
        <v>41494</v>
      </c>
      <c r="J7068" s="56" t="s">
        <v>41504</v>
      </c>
      <c r="K7068" s="56" t="s">
        <v>87</v>
      </c>
      <c r="L7068" s="90" t="str">
        <f t="shared" si="220"/>
        <v>NA</v>
      </c>
      <c r="M7068" s="90"/>
      <c r="O7068" s="91"/>
      <c r="P7068" s="56"/>
      <c r="Q7068" s="56"/>
      <c r="R7068" s="56"/>
      <c r="S7068" s="56"/>
      <c r="T7068" s="56" t="s">
        <v>37470</v>
      </c>
      <c r="U7068" s="56" t="s">
        <v>37471</v>
      </c>
      <c r="V7068" s="56" t="s">
        <v>37472</v>
      </c>
      <c r="W7068" s="56" t="s">
        <v>7717</v>
      </c>
      <c r="X7068" s="56" t="s">
        <v>948</v>
      </c>
      <c r="Y7068" s="56"/>
      <c r="Z7068" s="56" t="s">
        <v>37473</v>
      </c>
      <c r="AA7068" s="56" t="s">
        <v>37474</v>
      </c>
      <c r="AB7068" s="56"/>
      <c r="AC7068" s="56" t="s">
        <v>87</v>
      </c>
      <c r="AD7068" s="90" t="str">
        <f t="shared" si="221"/>
        <v>NA</v>
      </c>
      <c r="AE7068" s="90"/>
      <c r="AF7068" s="90"/>
      <c r="AG7068" s="90"/>
    </row>
    <row r="7069" spans="1:33">
      <c r="A7069" s="56" t="s">
        <v>41505</v>
      </c>
      <c r="B7069" s="56" t="s">
        <v>41506</v>
      </c>
      <c r="C7069" s="56" t="s">
        <v>41507</v>
      </c>
      <c r="D7069" s="56" t="s">
        <v>7717</v>
      </c>
      <c r="E7069" s="56" t="s">
        <v>41508</v>
      </c>
      <c r="F7069" s="56" t="s">
        <v>22</v>
      </c>
      <c r="G7069" s="56"/>
      <c r="H7069" s="56" t="s">
        <v>41509</v>
      </c>
      <c r="I7069" s="56" t="s">
        <v>41510</v>
      </c>
      <c r="J7069" s="56" t="s">
        <v>41511</v>
      </c>
      <c r="K7069" s="56" t="s">
        <v>87</v>
      </c>
      <c r="L7069" s="90" t="str">
        <f t="shared" si="220"/>
        <v>NA</v>
      </c>
      <c r="M7069" s="90"/>
      <c r="O7069" s="91"/>
      <c r="P7069" s="56"/>
      <c r="Q7069" s="56"/>
      <c r="R7069" s="56"/>
      <c r="S7069" s="56"/>
      <c r="T7069" s="56" t="s">
        <v>37475</v>
      </c>
      <c r="U7069" s="56" t="s">
        <v>37476</v>
      </c>
      <c r="V7069" s="56" t="s">
        <v>37477</v>
      </c>
      <c r="W7069" s="56" t="s">
        <v>7717</v>
      </c>
      <c r="X7069" s="56" t="s">
        <v>948</v>
      </c>
      <c r="Y7069" s="56"/>
      <c r="Z7069" s="56" t="s">
        <v>37473</v>
      </c>
      <c r="AA7069" s="56" t="s">
        <v>37474</v>
      </c>
      <c r="AB7069" s="56" t="s">
        <v>37475</v>
      </c>
      <c r="AC7069" s="56" t="s">
        <v>87</v>
      </c>
      <c r="AD7069" s="90" t="str">
        <f t="shared" si="221"/>
        <v>NA</v>
      </c>
      <c r="AE7069" s="90"/>
      <c r="AF7069" s="90"/>
      <c r="AG7069" s="90"/>
    </row>
    <row r="7070" spans="1:33">
      <c r="A7070" s="56" t="s">
        <v>41512</v>
      </c>
      <c r="B7070" s="56" t="s">
        <v>41513</v>
      </c>
      <c r="C7070" s="56" t="s">
        <v>41514</v>
      </c>
      <c r="D7070" s="56" t="s">
        <v>7717</v>
      </c>
      <c r="E7070" s="56" t="s">
        <v>11733</v>
      </c>
      <c r="F7070" s="56" t="s">
        <v>22</v>
      </c>
      <c r="G7070" s="56"/>
      <c r="H7070" s="56" t="s">
        <v>41515</v>
      </c>
      <c r="I7070" s="56" t="s">
        <v>41516</v>
      </c>
      <c r="J7070" s="56" t="s">
        <v>41517</v>
      </c>
      <c r="K7070" s="56" t="s">
        <v>87</v>
      </c>
      <c r="L7070" s="90" t="str">
        <f t="shared" si="220"/>
        <v>NA</v>
      </c>
      <c r="M7070" s="90"/>
      <c r="O7070" s="91"/>
      <c r="P7070" s="56"/>
      <c r="Q7070" s="56"/>
      <c r="R7070" s="56"/>
      <c r="S7070" s="56"/>
      <c r="T7070" s="56" t="s">
        <v>37478</v>
      </c>
      <c r="U7070" s="56" t="s">
        <v>37479</v>
      </c>
      <c r="V7070" s="56" t="s">
        <v>37480</v>
      </c>
      <c r="W7070" s="56" t="s">
        <v>7717</v>
      </c>
      <c r="X7070" s="56" t="s">
        <v>948</v>
      </c>
      <c r="Y7070" s="56"/>
      <c r="Z7070" s="56" t="s">
        <v>37473</v>
      </c>
      <c r="AA7070" s="56" t="s">
        <v>37474</v>
      </c>
      <c r="AB7070" s="56" t="s">
        <v>37478</v>
      </c>
      <c r="AC7070" s="56" t="s">
        <v>87</v>
      </c>
      <c r="AD7070" s="90" t="str">
        <f t="shared" si="221"/>
        <v>NA</v>
      </c>
      <c r="AE7070" s="90"/>
      <c r="AF7070" s="90"/>
      <c r="AG7070" s="90"/>
    </row>
    <row r="7071" spans="1:33">
      <c r="A7071" s="56" t="s">
        <v>41518</v>
      </c>
      <c r="B7071" s="56" t="s">
        <v>41519</v>
      </c>
      <c r="C7071" s="56" t="s">
        <v>41520</v>
      </c>
      <c r="D7071" s="56" t="s">
        <v>7717</v>
      </c>
      <c r="E7071" s="56" t="s">
        <v>7065</v>
      </c>
      <c r="F7071" s="56" t="s">
        <v>22</v>
      </c>
      <c r="G7071" s="56"/>
      <c r="H7071" s="56" t="s">
        <v>41521</v>
      </c>
      <c r="I7071" s="56" t="s">
        <v>41522</v>
      </c>
      <c r="J7071" s="56" t="s">
        <v>41523</v>
      </c>
      <c r="K7071" s="56" t="s">
        <v>87</v>
      </c>
      <c r="L7071" s="90" t="str">
        <f t="shared" si="220"/>
        <v>NA</v>
      </c>
      <c r="M7071" s="90"/>
      <c r="O7071" s="91"/>
      <c r="P7071" s="56"/>
      <c r="Q7071" s="56"/>
      <c r="R7071" s="56"/>
      <c r="S7071" s="56"/>
      <c r="T7071" s="56" t="s">
        <v>37481</v>
      </c>
      <c r="U7071" s="56" t="s">
        <v>37482</v>
      </c>
      <c r="V7071" s="56" t="s">
        <v>37483</v>
      </c>
      <c r="W7071" s="56" t="s">
        <v>7717</v>
      </c>
      <c r="X7071" s="56" t="s">
        <v>948</v>
      </c>
      <c r="Y7071" s="56"/>
      <c r="Z7071" s="56" t="s">
        <v>37473</v>
      </c>
      <c r="AA7071" s="56" t="s">
        <v>37474</v>
      </c>
      <c r="AB7071" s="56" t="s">
        <v>37484</v>
      </c>
      <c r="AC7071" s="56" t="s">
        <v>87</v>
      </c>
      <c r="AD7071" s="90" t="str">
        <f t="shared" si="221"/>
        <v>NA</v>
      </c>
      <c r="AE7071" s="90"/>
      <c r="AF7071" s="90"/>
      <c r="AG7071" s="90"/>
    </row>
    <row r="7072" spans="1:33">
      <c r="A7072" s="56" t="s">
        <v>41524</v>
      </c>
      <c r="B7072" s="56" t="s">
        <v>41525</v>
      </c>
      <c r="C7072" s="56" t="s">
        <v>41520</v>
      </c>
      <c r="D7072" s="56" t="s">
        <v>7717</v>
      </c>
      <c r="E7072" s="56" t="s">
        <v>7065</v>
      </c>
      <c r="F7072" s="56" t="s">
        <v>22</v>
      </c>
      <c r="G7072" s="56"/>
      <c r="H7072" s="56" t="s">
        <v>41521</v>
      </c>
      <c r="I7072" s="56" t="s">
        <v>41522</v>
      </c>
      <c r="J7072" s="56" t="s">
        <v>41526</v>
      </c>
      <c r="K7072" s="56" t="s">
        <v>87</v>
      </c>
      <c r="L7072" s="90" t="str">
        <f t="shared" si="220"/>
        <v>NA</v>
      </c>
      <c r="M7072" s="90"/>
      <c r="O7072" s="91"/>
      <c r="P7072" s="56"/>
      <c r="Q7072" s="56"/>
      <c r="R7072" s="56"/>
      <c r="S7072" s="56"/>
      <c r="T7072" s="56" t="s">
        <v>37485</v>
      </c>
      <c r="U7072" s="56" t="s">
        <v>37486</v>
      </c>
      <c r="V7072" s="56" t="s">
        <v>37487</v>
      </c>
      <c r="W7072" s="56" t="s">
        <v>7717</v>
      </c>
      <c r="X7072" s="56" t="s">
        <v>948</v>
      </c>
      <c r="Y7072" s="56"/>
      <c r="Z7072" s="56" t="s">
        <v>37473</v>
      </c>
      <c r="AA7072" s="56" t="s">
        <v>37474</v>
      </c>
      <c r="AB7072" s="56" t="s">
        <v>37485</v>
      </c>
      <c r="AC7072" s="56" t="s">
        <v>87</v>
      </c>
      <c r="AD7072" s="90" t="str">
        <f t="shared" si="221"/>
        <v>NA</v>
      </c>
      <c r="AE7072" s="90"/>
      <c r="AF7072" s="90"/>
      <c r="AG7072" s="90"/>
    </row>
    <row r="7073" spans="1:33">
      <c r="A7073" s="56" t="s">
        <v>41527</v>
      </c>
      <c r="B7073" s="56" t="s">
        <v>41528</v>
      </c>
      <c r="C7073" s="56" t="s">
        <v>41529</v>
      </c>
      <c r="D7073" s="56" t="s">
        <v>7717</v>
      </c>
      <c r="E7073" s="56" t="s">
        <v>7065</v>
      </c>
      <c r="F7073" s="56" t="s">
        <v>22</v>
      </c>
      <c r="G7073" s="56"/>
      <c r="H7073" s="56" t="s">
        <v>41521</v>
      </c>
      <c r="I7073" s="56" t="s">
        <v>41522</v>
      </c>
      <c r="J7073" s="56" t="s">
        <v>41530</v>
      </c>
      <c r="K7073" s="56" t="s">
        <v>87</v>
      </c>
      <c r="L7073" s="90" t="str">
        <f t="shared" si="220"/>
        <v>NA</v>
      </c>
      <c r="M7073" s="90"/>
      <c r="O7073" s="91"/>
      <c r="P7073" s="56"/>
      <c r="Q7073" s="56"/>
      <c r="R7073" s="56"/>
      <c r="S7073" s="56"/>
      <c r="T7073" s="56" t="s">
        <v>37488</v>
      </c>
      <c r="U7073" s="56" t="s">
        <v>37489</v>
      </c>
      <c r="V7073" s="56" t="s">
        <v>37490</v>
      </c>
      <c r="W7073" s="56" t="s">
        <v>7717</v>
      </c>
      <c r="X7073" s="56" t="s">
        <v>967</v>
      </c>
      <c r="Y7073" s="56"/>
      <c r="Z7073" s="56" t="s">
        <v>37491</v>
      </c>
      <c r="AA7073" s="56" t="s">
        <v>37492</v>
      </c>
      <c r="AB7073" s="56" t="s">
        <v>37493</v>
      </c>
      <c r="AC7073" s="56" t="s">
        <v>87</v>
      </c>
      <c r="AD7073" s="90" t="str">
        <f t="shared" si="221"/>
        <v>NA</v>
      </c>
      <c r="AE7073" s="90"/>
      <c r="AF7073" s="90"/>
      <c r="AG7073" s="90"/>
    </row>
    <row r="7074" spans="1:33">
      <c r="A7074" s="56" t="s">
        <v>41531</v>
      </c>
      <c r="B7074" s="56" t="s">
        <v>41532</v>
      </c>
      <c r="C7074" s="56" t="s">
        <v>41533</v>
      </c>
      <c r="D7074" s="56" t="s">
        <v>7717</v>
      </c>
      <c r="E7074" s="56" t="s">
        <v>3554</v>
      </c>
      <c r="F7074" s="56" t="s">
        <v>22</v>
      </c>
      <c r="G7074" s="56"/>
      <c r="H7074" s="56" t="s">
        <v>41534</v>
      </c>
      <c r="I7074" s="56" t="s">
        <v>41535</v>
      </c>
      <c r="J7074" s="56" t="s">
        <v>41536</v>
      </c>
      <c r="K7074" s="56" t="s">
        <v>87</v>
      </c>
      <c r="L7074" s="90" t="str">
        <f t="shared" si="220"/>
        <v>NA</v>
      </c>
      <c r="M7074" s="90"/>
      <c r="O7074" s="91"/>
      <c r="P7074" s="56"/>
      <c r="Q7074" s="56"/>
      <c r="R7074" s="56"/>
      <c r="S7074" s="56"/>
      <c r="T7074" s="56" t="s">
        <v>37494</v>
      </c>
      <c r="U7074" s="56" t="s">
        <v>37495</v>
      </c>
      <c r="V7074" s="56" t="s">
        <v>37496</v>
      </c>
      <c r="W7074" s="56" t="s">
        <v>7717</v>
      </c>
      <c r="X7074" s="56" t="s">
        <v>967</v>
      </c>
      <c r="Y7074" s="56"/>
      <c r="Z7074" s="56" t="s">
        <v>37491</v>
      </c>
      <c r="AA7074" s="56" t="s">
        <v>37492</v>
      </c>
      <c r="AB7074" s="56" t="s">
        <v>37497</v>
      </c>
      <c r="AC7074" s="56" t="s">
        <v>87</v>
      </c>
      <c r="AD7074" s="90" t="str">
        <f t="shared" si="221"/>
        <v>NA</v>
      </c>
      <c r="AE7074" s="90"/>
      <c r="AF7074" s="90"/>
      <c r="AG7074" s="90"/>
    </row>
    <row r="7075" spans="1:33">
      <c r="A7075" s="56" t="s">
        <v>41537</v>
      </c>
      <c r="B7075" s="56" t="s">
        <v>41538</v>
      </c>
      <c r="C7075" s="56" t="s">
        <v>41539</v>
      </c>
      <c r="D7075" s="56" t="s">
        <v>7717</v>
      </c>
      <c r="E7075" s="56" t="s">
        <v>7708</v>
      </c>
      <c r="F7075" s="56" t="s">
        <v>22</v>
      </c>
      <c r="G7075" s="56"/>
      <c r="H7075" s="56" t="s">
        <v>41540</v>
      </c>
      <c r="I7075" s="56" t="s">
        <v>41541</v>
      </c>
      <c r="J7075" s="56" t="s">
        <v>41542</v>
      </c>
      <c r="K7075" s="56" t="s">
        <v>87</v>
      </c>
      <c r="L7075" s="90" t="str">
        <f t="shared" si="220"/>
        <v>NA</v>
      </c>
      <c r="M7075" s="90"/>
      <c r="O7075" s="91"/>
      <c r="P7075" s="56"/>
      <c r="Q7075" s="56"/>
      <c r="R7075" s="56"/>
      <c r="S7075" s="56"/>
      <c r="T7075" s="56" t="s">
        <v>37498</v>
      </c>
      <c r="U7075" s="56" t="s">
        <v>37499</v>
      </c>
      <c r="V7075" s="56" t="s">
        <v>37500</v>
      </c>
      <c r="W7075" s="56" t="s">
        <v>7717</v>
      </c>
      <c r="X7075" s="56" t="s">
        <v>967</v>
      </c>
      <c r="Y7075" s="56"/>
      <c r="Z7075" s="56" t="s">
        <v>37491</v>
      </c>
      <c r="AA7075" s="56" t="s">
        <v>37492</v>
      </c>
      <c r="AB7075" s="56" t="s">
        <v>37498</v>
      </c>
      <c r="AC7075" s="56" t="s">
        <v>87</v>
      </c>
      <c r="AD7075" s="90" t="str">
        <f t="shared" si="221"/>
        <v>NA</v>
      </c>
      <c r="AE7075" s="90"/>
      <c r="AF7075" s="90"/>
      <c r="AG7075" s="90"/>
    </row>
    <row r="7076" spans="1:33">
      <c r="A7076" s="56" t="s">
        <v>41543</v>
      </c>
      <c r="B7076" s="56" t="s">
        <v>41544</v>
      </c>
      <c r="C7076" s="56" t="s">
        <v>41545</v>
      </c>
      <c r="D7076" s="56" t="s">
        <v>7717</v>
      </c>
      <c r="E7076" s="56" t="s">
        <v>7708</v>
      </c>
      <c r="F7076" s="56" t="s">
        <v>22</v>
      </c>
      <c r="G7076" s="56"/>
      <c r="H7076" s="56" t="s">
        <v>41540</v>
      </c>
      <c r="I7076" s="56" t="s">
        <v>41541</v>
      </c>
      <c r="J7076" s="56" t="s">
        <v>41546</v>
      </c>
      <c r="K7076" s="56" t="s">
        <v>87</v>
      </c>
      <c r="L7076" s="90" t="str">
        <f t="shared" si="220"/>
        <v>NA</v>
      </c>
      <c r="M7076" s="90"/>
      <c r="O7076" s="91"/>
      <c r="P7076" s="56"/>
      <c r="Q7076" s="56"/>
      <c r="R7076" s="56"/>
      <c r="S7076" s="56"/>
      <c r="T7076" s="56" t="s">
        <v>37501</v>
      </c>
      <c r="U7076" s="56" t="s">
        <v>37502</v>
      </c>
      <c r="V7076" s="56" t="s">
        <v>37503</v>
      </c>
      <c r="W7076" s="56" t="s">
        <v>7717</v>
      </c>
      <c r="X7076" s="56" t="s">
        <v>4456</v>
      </c>
      <c r="Y7076" s="56"/>
      <c r="Z7076" s="56" t="s">
        <v>37504</v>
      </c>
      <c r="AA7076" s="56" t="s">
        <v>37505</v>
      </c>
      <c r="AB7076" s="56" t="s">
        <v>37501</v>
      </c>
      <c r="AC7076" s="56" t="s">
        <v>87</v>
      </c>
      <c r="AD7076" s="90" t="str">
        <f t="shared" si="221"/>
        <v>NA</v>
      </c>
      <c r="AE7076" s="90"/>
      <c r="AF7076" s="90"/>
      <c r="AG7076" s="90"/>
    </row>
    <row r="7077" spans="1:33">
      <c r="A7077" s="56" t="s">
        <v>41547</v>
      </c>
      <c r="B7077" s="56" t="s">
        <v>41548</v>
      </c>
      <c r="C7077" s="56" t="s">
        <v>41549</v>
      </c>
      <c r="D7077" s="56" t="s">
        <v>7717</v>
      </c>
      <c r="E7077" s="56" t="s">
        <v>271</v>
      </c>
      <c r="F7077" s="56" t="s">
        <v>22</v>
      </c>
      <c r="G7077" s="56"/>
      <c r="H7077" s="56" t="s">
        <v>41550</v>
      </c>
      <c r="I7077" s="56" t="s">
        <v>41551</v>
      </c>
      <c r="J7077" s="56" t="s">
        <v>39493</v>
      </c>
      <c r="K7077" s="56" t="s">
        <v>87</v>
      </c>
      <c r="L7077" s="90" t="str">
        <f t="shared" si="220"/>
        <v>NA</v>
      </c>
      <c r="M7077" s="90"/>
      <c r="O7077" s="91"/>
      <c r="P7077" s="56"/>
      <c r="Q7077" s="56"/>
      <c r="R7077" s="56"/>
      <c r="S7077" s="56"/>
      <c r="T7077" s="56" t="s">
        <v>37506</v>
      </c>
      <c r="U7077" s="56" t="s">
        <v>37507</v>
      </c>
      <c r="V7077" s="56" t="s">
        <v>37508</v>
      </c>
      <c r="W7077" s="56" t="s">
        <v>7717</v>
      </c>
      <c r="X7077" s="56" t="s">
        <v>994</v>
      </c>
      <c r="Y7077" s="56"/>
      <c r="Z7077" s="56" t="s">
        <v>37509</v>
      </c>
      <c r="AA7077" s="56" t="s">
        <v>37510</v>
      </c>
      <c r="AB7077" s="56" t="s">
        <v>37506</v>
      </c>
      <c r="AC7077" s="56" t="s">
        <v>87</v>
      </c>
      <c r="AD7077" s="90" t="str">
        <f t="shared" si="221"/>
        <v>NA</v>
      </c>
      <c r="AE7077" s="90"/>
      <c r="AF7077" s="90"/>
      <c r="AG7077" s="90"/>
    </row>
    <row r="7078" spans="1:33">
      <c r="A7078" s="56" t="s">
        <v>41552</v>
      </c>
      <c r="B7078" s="56" t="s">
        <v>41553</v>
      </c>
      <c r="C7078" s="56" t="s">
        <v>41549</v>
      </c>
      <c r="D7078" s="56" t="s">
        <v>7717</v>
      </c>
      <c r="E7078" s="56" t="s">
        <v>271</v>
      </c>
      <c r="F7078" s="56" t="s">
        <v>22</v>
      </c>
      <c r="G7078" s="56"/>
      <c r="H7078" s="56" t="s">
        <v>41550</v>
      </c>
      <c r="I7078" s="56" t="s">
        <v>41551</v>
      </c>
      <c r="J7078" s="56" t="s">
        <v>41554</v>
      </c>
      <c r="K7078" s="56" t="s">
        <v>87</v>
      </c>
      <c r="L7078" s="90" t="str">
        <f t="shared" si="220"/>
        <v>NA</v>
      </c>
      <c r="M7078" s="90"/>
      <c r="O7078" s="91"/>
      <c r="P7078" s="56"/>
      <c r="Q7078" s="56"/>
      <c r="R7078" s="56"/>
      <c r="S7078" s="56"/>
      <c r="T7078" s="56" t="s">
        <v>37511</v>
      </c>
      <c r="U7078" s="56" t="s">
        <v>37512</v>
      </c>
      <c r="V7078" s="56" t="s">
        <v>37513</v>
      </c>
      <c r="W7078" s="56" t="s">
        <v>7717</v>
      </c>
      <c r="X7078" s="56" t="s">
        <v>37514</v>
      </c>
      <c r="Y7078" s="56"/>
      <c r="Z7078" s="56" t="s">
        <v>37515</v>
      </c>
      <c r="AA7078" s="56" t="s">
        <v>37516</v>
      </c>
      <c r="AB7078" s="56" t="s">
        <v>37511</v>
      </c>
      <c r="AC7078" s="56" t="s">
        <v>87</v>
      </c>
      <c r="AD7078" s="90" t="str">
        <f t="shared" si="221"/>
        <v>NA</v>
      </c>
      <c r="AE7078" s="90"/>
      <c r="AF7078" s="90"/>
      <c r="AG7078" s="90"/>
    </row>
    <row r="7079" spans="1:33">
      <c r="A7079" s="56" t="s">
        <v>41555</v>
      </c>
      <c r="B7079" s="56" t="s">
        <v>41556</v>
      </c>
      <c r="C7079" s="56" t="s">
        <v>40801</v>
      </c>
      <c r="D7079" s="56" t="s">
        <v>7717</v>
      </c>
      <c r="E7079" s="56" t="s">
        <v>11825</v>
      </c>
      <c r="F7079" s="56" t="s">
        <v>22</v>
      </c>
      <c r="G7079" s="56"/>
      <c r="H7079" s="56" t="s">
        <v>41557</v>
      </c>
      <c r="I7079" s="56" t="s">
        <v>41558</v>
      </c>
      <c r="J7079" s="56" t="s">
        <v>39493</v>
      </c>
      <c r="K7079" s="56" t="s">
        <v>87</v>
      </c>
      <c r="L7079" s="90" t="str">
        <f t="shared" si="220"/>
        <v>NA</v>
      </c>
      <c r="M7079" s="90"/>
      <c r="O7079" s="91"/>
      <c r="P7079" s="56"/>
      <c r="Q7079" s="56"/>
      <c r="R7079" s="56"/>
      <c r="S7079" s="56"/>
      <c r="T7079" s="56" t="s">
        <v>37517</v>
      </c>
      <c r="U7079" s="56" t="s">
        <v>37518</v>
      </c>
      <c r="V7079" s="56" t="s">
        <v>37519</v>
      </c>
      <c r="W7079" s="56" t="s">
        <v>7717</v>
      </c>
      <c r="X7079" s="56" t="s">
        <v>1045</v>
      </c>
      <c r="Y7079" s="56"/>
      <c r="Z7079" s="56" t="s">
        <v>37520</v>
      </c>
      <c r="AA7079" s="56" t="s">
        <v>37521</v>
      </c>
      <c r="AB7079" s="56" t="s">
        <v>37522</v>
      </c>
      <c r="AC7079" s="56" t="s">
        <v>87</v>
      </c>
      <c r="AD7079" s="90" t="str">
        <f t="shared" si="221"/>
        <v>NA</v>
      </c>
      <c r="AE7079" s="90"/>
      <c r="AF7079" s="90"/>
      <c r="AG7079" s="90"/>
    </row>
    <row r="7080" spans="1:33">
      <c r="A7080" s="56" t="s">
        <v>41559</v>
      </c>
      <c r="B7080" s="56" t="s">
        <v>41560</v>
      </c>
      <c r="C7080" s="56" t="s">
        <v>40711</v>
      </c>
      <c r="D7080" s="56" t="s">
        <v>7717</v>
      </c>
      <c r="E7080" s="56" t="s">
        <v>41561</v>
      </c>
      <c r="F7080" s="56" t="s">
        <v>22</v>
      </c>
      <c r="G7080" s="56"/>
      <c r="H7080" s="56" t="s">
        <v>41562</v>
      </c>
      <c r="I7080" s="56" t="s">
        <v>41563</v>
      </c>
      <c r="J7080" s="56" t="s">
        <v>39493</v>
      </c>
      <c r="K7080" s="56" t="s">
        <v>87</v>
      </c>
      <c r="L7080" s="90" t="str">
        <f t="shared" si="220"/>
        <v>NA</v>
      </c>
      <c r="M7080" s="90"/>
      <c r="O7080" s="91"/>
      <c r="P7080" s="56"/>
      <c r="Q7080" s="56"/>
      <c r="R7080" s="56"/>
      <c r="S7080" s="56"/>
      <c r="T7080" s="56" t="s">
        <v>37523</v>
      </c>
      <c r="U7080" s="56" t="s">
        <v>37524</v>
      </c>
      <c r="V7080" s="56" t="s">
        <v>37525</v>
      </c>
      <c r="W7080" s="56" t="s">
        <v>7717</v>
      </c>
      <c r="X7080" s="56" t="s">
        <v>1066</v>
      </c>
      <c r="Y7080" s="56"/>
      <c r="Z7080" s="56" t="s">
        <v>37526</v>
      </c>
      <c r="AA7080" s="56" t="s">
        <v>37527</v>
      </c>
      <c r="AB7080" s="56" t="s">
        <v>37528</v>
      </c>
      <c r="AC7080" s="56" t="s">
        <v>87</v>
      </c>
      <c r="AD7080" s="90" t="str">
        <f t="shared" si="221"/>
        <v>NA</v>
      </c>
      <c r="AE7080" s="90"/>
      <c r="AF7080" s="90"/>
      <c r="AG7080" s="90"/>
    </row>
    <row r="7081" spans="1:33">
      <c r="A7081" s="56" t="s">
        <v>41564</v>
      </c>
      <c r="B7081" s="56" t="s">
        <v>41565</v>
      </c>
      <c r="C7081" s="56" t="s">
        <v>40801</v>
      </c>
      <c r="D7081" s="56" t="s">
        <v>7717</v>
      </c>
      <c r="E7081" s="56" t="s">
        <v>11870</v>
      </c>
      <c r="F7081" s="56" t="s">
        <v>22</v>
      </c>
      <c r="G7081" s="56"/>
      <c r="H7081" s="56" t="s">
        <v>41566</v>
      </c>
      <c r="I7081" s="56" t="s">
        <v>41567</v>
      </c>
      <c r="J7081" s="56" t="s">
        <v>39493</v>
      </c>
      <c r="K7081" s="56" t="s">
        <v>87</v>
      </c>
      <c r="L7081" s="90" t="str">
        <f t="shared" si="220"/>
        <v>NA</v>
      </c>
      <c r="M7081" s="90"/>
      <c r="O7081" s="91"/>
      <c r="P7081" s="56"/>
      <c r="Q7081" s="56"/>
      <c r="R7081" s="56"/>
      <c r="S7081" s="56"/>
      <c r="T7081" s="56" t="s">
        <v>37529</v>
      </c>
      <c r="U7081" s="56" t="s">
        <v>37530</v>
      </c>
      <c r="V7081" s="56" t="s">
        <v>37531</v>
      </c>
      <c r="W7081" s="56" t="s">
        <v>7717</v>
      </c>
      <c r="X7081" s="56" t="s">
        <v>1066</v>
      </c>
      <c r="Y7081" s="56"/>
      <c r="Z7081" s="56" t="s">
        <v>37526</v>
      </c>
      <c r="AA7081" s="56" t="s">
        <v>37527</v>
      </c>
      <c r="AB7081" s="56" t="s">
        <v>37532</v>
      </c>
      <c r="AC7081" s="56" t="s">
        <v>87</v>
      </c>
      <c r="AD7081" s="90" t="str">
        <f t="shared" si="221"/>
        <v>NA</v>
      </c>
      <c r="AE7081" s="90"/>
      <c r="AF7081" s="90"/>
      <c r="AG7081" s="90"/>
    </row>
    <row r="7082" spans="1:33">
      <c r="A7082" s="56" t="s">
        <v>41568</v>
      </c>
      <c r="B7082" s="56" t="s">
        <v>41569</v>
      </c>
      <c r="C7082" s="56" t="s">
        <v>40711</v>
      </c>
      <c r="D7082" s="56" t="s">
        <v>7717</v>
      </c>
      <c r="E7082" s="56" t="s">
        <v>11870</v>
      </c>
      <c r="F7082" s="56" t="s">
        <v>22</v>
      </c>
      <c r="G7082" s="56"/>
      <c r="H7082" s="56" t="s">
        <v>41566</v>
      </c>
      <c r="I7082" s="56" t="s">
        <v>41567</v>
      </c>
      <c r="J7082" s="56" t="s">
        <v>39493</v>
      </c>
      <c r="K7082" s="56" t="s">
        <v>87</v>
      </c>
      <c r="L7082" s="90" t="str">
        <f t="shared" si="220"/>
        <v>NA</v>
      </c>
      <c r="M7082" s="90"/>
      <c r="O7082" s="91"/>
      <c r="P7082" s="56"/>
      <c r="Q7082" s="56"/>
      <c r="R7082" s="56"/>
      <c r="S7082" s="56"/>
      <c r="T7082" s="56" t="s">
        <v>37533</v>
      </c>
      <c r="U7082" s="56" t="s">
        <v>37534</v>
      </c>
      <c r="V7082" s="56" t="s">
        <v>37535</v>
      </c>
      <c r="W7082" s="56" t="s">
        <v>7717</v>
      </c>
      <c r="X7082" s="56" t="s">
        <v>1088</v>
      </c>
      <c r="Y7082" s="56"/>
      <c r="Z7082" s="56" t="s">
        <v>37536</v>
      </c>
      <c r="AA7082" s="56" t="s">
        <v>37537</v>
      </c>
      <c r="AB7082" s="56" t="s">
        <v>37538</v>
      </c>
      <c r="AC7082" s="56" t="s">
        <v>87</v>
      </c>
      <c r="AD7082" s="90" t="str">
        <f t="shared" si="221"/>
        <v>NA</v>
      </c>
      <c r="AE7082" s="90"/>
      <c r="AF7082" s="90"/>
      <c r="AG7082" s="90"/>
    </row>
    <row r="7083" spans="1:33">
      <c r="A7083" s="56" t="s">
        <v>41570</v>
      </c>
      <c r="B7083" s="56" t="s">
        <v>41571</v>
      </c>
      <c r="C7083" s="56" t="s">
        <v>41572</v>
      </c>
      <c r="D7083" s="56" t="s">
        <v>7717</v>
      </c>
      <c r="E7083" s="56" t="s">
        <v>471</v>
      </c>
      <c r="F7083" s="56" t="s">
        <v>22</v>
      </c>
      <c r="G7083" s="56"/>
      <c r="H7083" s="56" t="s">
        <v>41573</v>
      </c>
      <c r="I7083" s="56" t="s">
        <v>41574</v>
      </c>
      <c r="J7083" s="56" t="s">
        <v>39493</v>
      </c>
      <c r="K7083" s="56" t="s">
        <v>87</v>
      </c>
      <c r="L7083" s="90" t="str">
        <f t="shared" si="220"/>
        <v>NA</v>
      </c>
      <c r="M7083" s="90"/>
      <c r="O7083" s="91"/>
      <c r="P7083" s="56"/>
      <c r="Q7083" s="56"/>
      <c r="R7083" s="56"/>
      <c r="S7083" s="56"/>
      <c r="T7083" s="56" t="s">
        <v>37539</v>
      </c>
      <c r="U7083" s="56" t="s">
        <v>37540</v>
      </c>
      <c r="V7083" s="56" t="s">
        <v>37541</v>
      </c>
      <c r="W7083" s="56" t="s">
        <v>7717</v>
      </c>
      <c r="X7083" s="56" t="s">
        <v>8027</v>
      </c>
      <c r="Y7083" s="56"/>
      <c r="Z7083" s="56" t="s">
        <v>37542</v>
      </c>
      <c r="AA7083" s="56" t="s">
        <v>37543</v>
      </c>
      <c r="AB7083" s="56" t="s">
        <v>37544</v>
      </c>
      <c r="AC7083" s="56" t="s">
        <v>87</v>
      </c>
      <c r="AD7083" s="90" t="str">
        <f t="shared" si="221"/>
        <v>NA</v>
      </c>
      <c r="AE7083" s="90"/>
      <c r="AF7083" s="90"/>
      <c r="AG7083" s="90"/>
    </row>
    <row r="7084" spans="1:33">
      <c r="A7084" s="56" t="s">
        <v>41575</v>
      </c>
      <c r="B7084" s="56" t="s">
        <v>41576</v>
      </c>
      <c r="C7084" s="56" t="s">
        <v>41577</v>
      </c>
      <c r="D7084" s="56" t="s">
        <v>7717</v>
      </c>
      <c r="E7084" s="56" t="s">
        <v>471</v>
      </c>
      <c r="F7084" s="56" t="s">
        <v>22</v>
      </c>
      <c r="G7084" s="56"/>
      <c r="H7084" s="56" t="s">
        <v>41573</v>
      </c>
      <c r="I7084" s="56" t="s">
        <v>41574</v>
      </c>
      <c r="J7084" s="56" t="s">
        <v>41578</v>
      </c>
      <c r="K7084" s="56" t="s">
        <v>87</v>
      </c>
      <c r="L7084" s="90" t="str">
        <f t="shared" si="220"/>
        <v>NA</v>
      </c>
      <c r="M7084" s="90"/>
      <c r="O7084" s="91"/>
      <c r="P7084" s="56"/>
      <c r="Q7084" s="56"/>
      <c r="R7084" s="56"/>
      <c r="S7084" s="56"/>
      <c r="T7084" s="56" t="s">
        <v>37545</v>
      </c>
      <c r="U7084" s="56" t="s">
        <v>37546</v>
      </c>
      <c r="V7084" s="56" t="s">
        <v>37547</v>
      </c>
      <c r="W7084" s="56" t="s">
        <v>7717</v>
      </c>
      <c r="X7084" s="56" t="s">
        <v>1113</v>
      </c>
      <c r="Y7084" s="56"/>
      <c r="Z7084" s="56" t="s">
        <v>37548</v>
      </c>
      <c r="AA7084" s="56" t="s">
        <v>37549</v>
      </c>
      <c r="AB7084" s="56" t="s">
        <v>37550</v>
      </c>
      <c r="AC7084" s="56" t="s">
        <v>87</v>
      </c>
      <c r="AD7084" s="90" t="str">
        <f t="shared" si="221"/>
        <v>NA</v>
      </c>
      <c r="AE7084" s="90"/>
      <c r="AF7084" s="90"/>
      <c r="AG7084" s="90"/>
    </row>
    <row r="7085" spans="1:33">
      <c r="A7085" s="56" t="s">
        <v>41579</v>
      </c>
      <c r="B7085" s="56" t="s">
        <v>41580</v>
      </c>
      <c r="C7085" s="56" t="s">
        <v>41581</v>
      </c>
      <c r="D7085" s="56" t="s">
        <v>7717</v>
      </c>
      <c r="E7085" s="56" t="s">
        <v>471</v>
      </c>
      <c r="F7085" s="56" t="s">
        <v>22</v>
      </c>
      <c r="G7085" s="56"/>
      <c r="H7085" s="56" t="s">
        <v>41573</v>
      </c>
      <c r="I7085" s="56" t="s">
        <v>41574</v>
      </c>
      <c r="J7085" s="56" t="s">
        <v>41582</v>
      </c>
      <c r="K7085" s="56" t="s">
        <v>87</v>
      </c>
      <c r="L7085" s="90" t="str">
        <f t="shared" si="220"/>
        <v>NA</v>
      </c>
      <c r="M7085" s="90"/>
      <c r="O7085" s="91"/>
      <c r="P7085" s="56"/>
      <c r="Q7085" s="56"/>
      <c r="R7085" s="56"/>
      <c r="S7085" s="56"/>
      <c r="T7085" s="56" t="s">
        <v>37551</v>
      </c>
      <c r="U7085" s="56" t="s">
        <v>37552</v>
      </c>
      <c r="V7085" s="56" t="s">
        <v>37553</v>
      </c>
      <c r="W7085" s="56" t="s">
        <v>7717</v>
      </c>
      <c r="X7085" s="56" t="s">
        <v>1113</v>
      </c>
      <c r="Y7085" s="56"/>
      <c r="Z7085" s="56" t="s">
        <v>37548</v>
      </c>
      <c r="AA7085" s="56" t="s">
        <v>37549</v>
      </c>
      <c r="AB7085" s="56" t="s">
        <v>37551</v>
      </c>
      <c r="AC7085" s="56" t="s">
        <v>87</v>
      </c>
      <c r="AD7085" s="90" t="str">
        <f t="shared" si="221"/>
        <v>NA</v>
      </c>
      <c r="AE7085" s="90"/>
      <c r="AF7085" s="90"/>
      <c r="AG7085" s="90"/>
    </row>
    <row r="7086" spans="1:33">
      <c r="A7086" s="56" t="s">
        <v>41583</v>
      </c>
      <c r="B7086" s="56" t="s">
        <v>41584</v>
      </c>
      <c r="C7086" s="56" t="s">
        <v>41585</v>
      </c>
      <c r="D7086" s="56" t="s">
        <v>7717</v>
      </c>
      <c r="E7086" s="56" t="s">
        <v>14426</v>
      </c>
      <c r="F7086" s="56" t="s">
        <v>22</v>
      </c>
      <c r="G7086" s="56"/>
      <c r="H7086" s="56" t="s">
        <v>41586</v>
      </c>
      <c r="I7086" s="56" t="s">
        <v>41587</v>
      </c>
      <c r="J7086" s="56" t="s">
        <v>39493</v>
      </c>
      <c r="K7086" s="56" t="s">
        <v>87</v>
      </c>
      <c r="L7086" s="90" t="str">
        <f t="shared" si="220"/>
        <v>NA</v>
      </c>
      <c r="M7086" s="90"/>
      <c r="O7086" s="91"/>
      <c r="P7086" s="56"/>
      <c r="Q7086" s="56"/>
      <c r="R7086" s="56"/>
      <c r="S7086" s="56"/>
      <c r="T7086" s="56" t="s">
        <v>37554</v>
      </c>
      <c r="U7086" s="56" t="s">
        <v>37555</v>
      </c>
      <c r="V7086" s="56" t="s">
        <v>37556</v>
      </c>
      <c r="W7086" s="56" t="s">
        <v>7717</v>
      </c>
      <c r="X7086" s="56" t="s">
        <v>1113</v>
      </c>
      <c r="Y7086" s="56"/>
      <c r="Z7086" s="56" t="s">
        <v>37548</v>
      </c>
      <c r="AA7086" s="56" t="s">
        <v>37549</v>
      </c>
      <c r="AB7086" s="56" t="s">
        <v>37557</v>
      </c>
      <c r="AC7086" s="56" t="s">
        <v>87</v>
      </c>
      <c r="AD7086" s="90" t="str">
        <f t="shared" si="221"/>
        <v>NA</v>
      </c>
      <c r="AE7086" s="90"/>
      <c r="AF7086" s="90"/>
      <c r="AG7086" s="90"/>
    </row>
    <row r="7087" spans="1:33">
      <c r="A7087" s="56" t="s">
        <v>41588</v>
      </c>
      <c r="B7087" s="56" t="s">
        <v>41589</v>
      </c>
      <c r="C7087" s="56" t="s">
        <v>40801</v>
      </c>
      <c r="D7087" s="56" t="s">
        <v>7717</v>
      </c>
      <c r="E7087" s="56" t="s">
        <v>3637</v>
      </c>
      <c r="F7087" s="56" t="s">
        <v>22</v>
      </c>
      <c r="G7087" s="56"/>
      <c r="H7087" s="56" t="s">
        <v>41590</v>
      </c>
      <c r="I7087" s="56" t="s">
        <v>41591</v>
      </c>
      <c r="J7087" s="56" t="s">
        <v>39493</v>
      </c>
      <c r="K7087" s="56" t="s">
        <v>87</v>
      </c>
      <c r="L7087" s="90" t="str">
        <f t="shared" si="220"/>
        <v>NA</v>
      </c>
      <c r="M7087" s="90"/>
      <c r="O7087" s="91"/>
      <c r="P7087" s="56"/>
      <c r="Q7087" s="56"/>
      <c r="R7087" s="56"/>
      <c r="S7087" s="56"/>
      <c r="T7087" s="56" t="s">
        <v>37558</v>
      </c>
      <c r="U7087" s="56" t="s">
        <v>37559</v>
      </c>
      <c r="V7087" s="56" t="s">
        <v>37560</v>
      </c>
      <c r="W7087" s="56" t="s">
        <v>7717</v>
      </c>
      <c r="X7087" s="56" t="s">
        <v>1113</v>
      </c>
      <c r="Y7087" s="56"/>
      <c r="Z7087" s="56" t="s">
        <v>37548</v>
      </c>
      <c r="AA7087" s="56" t="s">
        <v>37549</v>
      </c>
      <c r="AB7087" s="56" t="s">
        <v>37561</v>
      </c>
      <c r="AC7087" s="56" t="s">
        <v>87</v>
      </c>
      <c r="AD7087" s="90" t="str">
        <f t="shared" si="221"/>
        <v>NA</v>
      </c>
      <c r="AE7087" s="90"/>
      <c r="AF7087" s="90"/>
      <c r="AG7087" s="90"/>
    </row>
    <row r="7088" spans="1:33">
      <c r="A7088" s="56" t="s">
        <v>41592</v>
      </c>
      <c r="B7088" s="56" t="s">
        <v>41593</v>
      </c>
      <c r="C7088" s="56" t="s">
        <v>41594</v>
      </c>
      <c r="D7088" s="56" t="s">
        <v>7717</v>
      </c>
      <c r="E7088" s="56" t="s">
        <v>35244</v>
      </c>
      <c r="F7088" s="56" t="s">
        <v>22</v>
      </c>
      <c r="G7088" s="56"/>
      <c r="H7088" s="56" t="s">
        <v>41595</v>
      </c>
      <c r="I7088" s="56" t="s">
        <v>41596</v>
      </c>
      <c r="J7088" s="56"/>
      <c r="K7088" s="56" t="s">
        <v>87</v>
      </c>
      <c r="L7088" s="90" t="str">
        <f t="shared" si="220"/>
        <v>NA</v>
      </c>
      <c r="M7088" s="90"/>
      <c r="O7088" s="91"/>
      <c r="P7088" s="56"/>
      <c r="Q7088" s="56"/>
      <c r="R7088" s="56"/>
      <c r="S7088" s="56"/>
      <c r="T7088" s="56" t="s">
        <v>37562</v>
      </c>
      <c r="U7088" s="56" t="s">
        <v>37563</v>
      </c>
      <c r="V7088" s="56" t="s">
        <v>37564</v>
      </c>
      <c r="W7088" s="56" t="s">
        <v>7717</v>
      </c>
      <c r="X7088" s="56" t="s">
        <v>13987</v>
      </c>
      <c r="Y7088" s="56"/>
      <c r="Z7088" s="56" t="s">
        <v>37565</v>
      </c>
      <c r="AA7088" s="56" t="s">
        <v>37566</v>
      </c>
      <c r="AB7088" s="56" t="s">
        <v>37562</v>
      </c>
      <c r="AC7088" s="56" t="s">
        <v>87</v>
      </c>
      <c r="AD7088" s="90" t="str">
        <f t="shared" si="221"/>
        <v>NA</v>
      </c>
      <c r="AE7088" s="90"/>
      <c r="AF7088" s="90"/>
      <c r="AG7088" s="90"/>
    </row>
    <row r="7089" spans="1:33">
      <c r="A7089" s="56" t="s">
        <v>41597</v>
      </c>
      <c r="B7089" s="56" t="s">
        <v>41598</v>
      </c>
      <c r="C7089" s="56" t="s">
        <v>41599</v>
      </c>
      <c r="D7089" s="56" t="s">
        <v>7717</v>
      </c>
      <c r="E7089" s="56" t="s">
        <v>25716</v>
      </c>
      <c r="F7089" s="56" t="s">
        <v>22</v>
      </c>
      <c r="G7089" s="56"/>
      <c r="H7089" s="56" t="s">
        <v>41600</v>
      </c>
      <c r="I7089" s="56" t="s">
        <v>41601</v>
      </c>
      <c r="J7089" s="56" t="s">
        <v>41597</v>
      </c>
      <c r="K7089" s="56" t="s">
        <v>87</v>
      </c>
      <c r="L7089" s="90" t="str">
        <f t="shared" si="220"/>
        <v>NA</v>
      </c>
      <c r="M7089" s="90"/>
      <c r="O7089" s="91"/>
      <c r="P7089" s="56"/>
      <c r="Q7089" s="56"/>
      <c r="R7089" s="56"/>
      <c r="S7089" s="56"/>
      <c r="T7089" s="56" t="s">
        <v>37567</v>
      </c>
      <c r="U7089" s="56" t="s">
        <v>37568</v>
      </c>
      <c r="V7089" s="56" t="s">
        <v>37569</v>
      </c>
      <c r="W7089" s="56" t="s">
        <v>7717</v>
      </c>
      <c r="X7089" s="56" t="s">
        <v>104</v>
      </c>
      <c r="Y7089" s="56"/>
      <c r="Z7089" s="56" t="s">
        <v>37570</v>
      </c>
      <c r="AA7089" s="56" t="s">
        <v>37571</v>
      </c>
      <c r="AB7089" s="56" t="s">
        <v>37572</v>
      </c>
      <c r="AC7089" s="56" t="s">
        <v>87</v>
      </c>
      <c r="AD7089" s="90" t="str">
        <f t="shared" si="221"/>
        <v>NA</v>
      </c>
      <c r="AE7089" s="90"/>
      <c r="AF7089" s="90"/>
      <c r="AG7089" s="90"/>
    </row>
    <row r="7090" spans="1:33">
      <c r="A7090" s="56" t="s">
        <v>41602</v>
      </c>
      <c r="B7090" s="56" t="s">
        <v>41603</v>
      </c>
      <c r="C7090" s="56" t="s">
        <v>41604</v>
      </c>
      <c r="D7090" s="56" t="s">
        <v>7717</v>
      </c>
      <c r="E7090" s="56" t="s">
        <v>7135</v>
      </c>
      <c r="F7090" s="56" t="s">
        <v>22</v>
      </c>
      <c r="G7090" s="56"/>
      <c r="H7090" s="56" t="s">
        <v>41605</v>
      </c>
      <c r="I7090" s="56" t="s">
        <v>41606</v>
      </c>
      <c r="J7090" s="56" t="s">
        <v>41607</v>
      </c>
      <c r="K7090" s="56" t="s">
        <v>87</v>
      </c>
      <c r="L7090" s="90" t="str">
        <f t="shared" si="220"/>
        <v>NA</v>
      </c>
      <c r="M7090" s="90"/>
      <c r="O7090" s="91"/>
      <c r="P7090" s="56"/>
      <c r="Q7090" s="56"/>
      <c r="R7090" s="56"/>
      <c r="S7090" s="56"/>
      <c r="T7090" s="56" t="s">
        <v>37573</v>
      </c>
      <c r="U7090" s="56" t="s">
        <v>37574</v>
      </c>
      <c r="V7090" s="56" t="s">
        <v>37575</v>
      </c>
      <c r="W7090" s="56" t="s">
        <v>7717</v>
      </c>
      <c r="X7090" s="56" t="s">
        <v>8049</v>
      </c>
      <c r="Y7090" s="56"/>
      <c r="Z7090" s="56" t="s">
        <v>37576</v>
      </c>
      <c r="AA7090" s="56" t="s">
        <v>37577</v>
      </c>
      <c r="AB7090" s="56" t="s">
        <v>37573</v>
      </c>
      <c r="AC7090" s="56" t="s">
        <v>87</v>
      </c>
      <c r="AD7090" s="90" t="str">
        <f t="shared" si="221"/>
        <v>NA</v>
      </c>
      <c r="AE7090" s="90"/>
      <c r="AF7090" s="90"/>
      <c r="AG7090" s="90"/>
    </row>
    <row r="7091" spans="1:33">
      <c r="A7091" s="56" t="s">
        <v>41608</v>
      </c>
      <c r="B7091" s="56" t="s">
        <v>41609</v>
      </c>
      <c r="C7091" s="56" t="s">
        <v>41610</v>
      </c>
      <c r="D7091" s="56" t="s">
        <v>7717</v>
      </c>
      <c r="E7091" s="56" t="s">
        <v>705</v>
      </c>
      <c r="F7091" s="56" t="s">
        <v>22</v>
      </c>
      <c r="G7091" s="56"/>
      <c r="H7091" s="56" t="s">
        <v>41611</v>
      </c>
      <c r="I7091" s="56" t="s">
        <v>41612</v>
      </c>
      <c r="J7091" s="56" t="s">
        <v>41613</v>
      </c>
      <c r="K7091" s="56" t="s">
        <v>87</v>
      </c>
      <c r="L7091" s="90" t="str">
        <f t="shared" si="220"/>
        <v>NA</v>
      </c>
      <c r="M7091" s="90"/>
      <c r="O7091" s="91"/>
      <c r="P7091" s="56"/>
      <c r="Q7091" s="56"/>
      <c r="R7091" s="56"/>
      <c r="S7091" s="56"/>
      <c r="T7091" s="56" t="s">
        <v>37578</v>
      </c>
      <c r="U7091" s="56" t="s">
        <v>37579</v>
      </c>
      <c r="V7091" s="56" t="s">
        <v>37580</v>
      </c>
      <c r="W7091" s="56" t="s">
        <v>7717</v>
      </c>
      <c r="X7091" s="56" t="s">
        <v>118</v>
      </c>
      <c r="Y7091" s="56"/>
      <c r="Z7091" s="56" t="s">
        <v>37581</v>
      </c>
      <c r="AA7091" s="56" t="s">
        <v>37582</v>
      </c>
      <c r="AB7091" s="56" t="s">
        <v>37583</v>
      </c>
      <c r="AC7091" s="56" t="s">
        <v>87</v>
      </c>
      <c r="AD7091" s="90" t="str">
        <f t="shared" si="221"/>
        <v>NA</v>
      </c>
      <c r="AE7091" s="90"/>
      <c r="AF7091" s="90"/>
      <c r="AG7091" s="90"/>
    </row>
    <row r="7092" spans="1:33">
      <c r="A7092" s="56" t="s">
        <v>41614</v>
      </c>
      <c r="B7092" s="56" t="s">
        <v>41615</v>
      </c>
      <c r="C7092" s="56" t="s">
        <v>41616</v>
      </c>
      <c r="D7092" s="56" t="s">
        <v>7717</v>
      </c>
      <c r="E7092" s="56" t="s">
        <v>705</v>
      </c>
      <c r="F7092" s="56" t="s">
        <v>22</v>
      </c>
      <c r="G7092" s="56"/>
      <c r="H7092" s="56" t="s">
        <v>41611</v>
      </c>
      <c r="I7092" s="56" t="s">
        <v>41612</v>
      </c>
      <c r="J7092" s="56" t="s">
        <v>41617</v>
      </c>
      <c r="K7092" s="56" t="s">
        <v>87</v>
      </c>
      <c r="L7092" s="90" t="str">
        <f t="shared" si="220"/>
        <v>NA</v>
      </c>
      <c r="M7092" s="90"/>
      <c r="O7092" s="91"/>
      <c r="P7092" s="56"/>
      <c r="Q7092" s="56"/>
      <c r="R7092" s="56"/>
      <c r="S7092" s="56"/>
      <c r="T7092" s="56" t="s">
        <v>37584</v>
      </c>
      <c r="U7092" s="56" t="s">
        <v>37585</v>
      </c>
      <c r="V7092" s="56" t="s">
        <v>37586</v>
      </c>
      <c r="W7092" s="56" t="s">
        <v>7717</v>
      </c>
      <c r="X7092" s="56" t="s">
        <v>118</v>
      </c>
      <c r="Y7092" s="56"/>
      <c r="Z7092" s="56" t="s">
        <v>37581</v>
      </c>
      <c r="AA7092" s="56" t="s">
        <v>37582</v>
      </c>
      <c r="AB7092" s="56" t="s">
        <v>37587</v>
      </c>
      <c r="AC7092" s="56" t="s">
        <v>87</v>
      </c>
      <c r="AD7092" s="90" t="str">
        <f t="shared" si="221"/>
        <v>NA</v>
      </c>
      <c r="AE7092" s="90"/>
      <c r="AF7092" s="90"/>
      <c r="AG7092" s="90"/>
    </row>
    <row r="7093" spans="1:33">
      <c r="A7093" s="56" t="s">
        <v>41618</v>
      </c>
      <c r="B7093" s="56" t="s">
        <v>41619</v>
      </c>
      <c r="C7093" s="56" t="s">
        <v>41620</v>
      </c>
      <c r="D7093" s="56" t="s">
        <v>7717</v>
      </c>
      <c r="E7093" s="56" t="s">
        <v>11998</v>
      </c>
      <c r="F7093" s="56" t="s">
        <v>22</v>
      </c>
      <c r="G7093" s="56"/>
      <c r="H7093" s="56" t="s">
        <v>41621</v>
      </c>
      <c r="I7093" s="56" t="s">
        <v>41622</v>
      </c>
      <c r="J7093" s="56" t="s">
        <v>39493</v>
      </c>
      <c r="K7093" s="56" t="s">
        <v>87</v>
      </c>
      <c r="L7093" s="90" t="str">
        <f t="shared" si="220"/>
        <v>NA</v>
      </c>
      <c r="M7093" s="90"/>
      <c r="O7093" s="91"/>
      <c r="P7093" s="56"/>
      <c r="Q7093" s="56"/>
      <c r="R7093" s="56"/>
      <c r="S7093" s="56"/>
      <c r="T7093" s="56" t="s">
        <v>37588</v>
      </c>
      <c r="U7093" s="56" t="s">
        <v>37589</v>
      </c>
      <c r="V7093" s="56" t="s">
        <v>37590</v>
      </c>
      <c r="W7093" s="56" t="s">
        <v>7717</v>
      </c>
      <c r="X7093" s="56" t="s">
        <v>118</v>
      </c>
      <c r="Y7093" s="56"/>
      <c r="Z7093" s="56" t="s">
        <v>37581</v>
      </c>
      <c r="AA7093" s="56" t="s">
        <v>37582</v>
      </c>
      <c r="AB7093" s="56" t="s">
        <v>37591</v>
      </c>
      <c r="AC7093" s="56" t="s">
        <v>87</v>
      </c>
      <c r="AD7093" s="90" t="str">
        <f t="shared" si="221"/>
        <v>NA</v>
      </c>
      <c r="AE7093" s="90"/>
      <c r="AF7093" s="90"/>
      <c r="AG7093" s="90"/>
    </row>
    <row r="7094" spans="1:33">
      <c r="A7094" s="56" t="s">
        <v>41283</v>
      </c>
      <c r="B7094" s="56" t="s">
        <v>41623</v>
      </c>
      <c r="C7094" s="56" t="s">
        <v>41624</v>
      </c>
      <c r="D7094" s="56" t="s">
        <v>7717</v>
      </c>
      <c r="E7094" s="56" t="s">
        <v>3709</v>
      </c>
      <c r="F7094" s="56" t="s">
        <v>22</v>
      </c>
      <c r="G7094" s="56"/>
      <c r="H7094" s="56" t="s">
        <v>41625</v>
      </c>
      <c r="I7094" s="56" t="s">
        <v>41626</v>
      </c>
      <c r="J7094" s="56" t="s">
        <v>41627</v>
      </c>
      <c r="K7094" s="56" t="s">
        <v>87</v>
      </c>
      <c r="L7094" s="90" t="str">
        <f t="shared" si="220"/>
        <v>NA</v>
      </c>
      <c r="M7094" s="90"/>
      <c r="O7094" s="91"/>
      <c r="P7094" s="56"/>
      <c r="Q7094" s="56"/>
      <c r="R7094" s="56"/>
      <c r="S7094" s="56"/>
      <c r="T7094" s="56" t="s">
        <v>37592</v>
      </c>
      <c r="U7094" s="56" t="s">
        <v>37593</v>
      </c>
      <c r="V7094" s="56" t="s">
        <v>37594</v>
      </c>
      <c r="W7094" s="56" t="s">
        <v>7717</v>
      </c>
      <c r="X7094" s="56" t="s">
        <v>118</v>
      </c>
      <c r="Y7094" s="56"/>
      <c r="Z7094" s="56" t="s">
        <v>37581</v>
      </c>
      <c r="AA7094" s="56" t="s">
        <v>37582</v>
      </c>
      <c r="AB7094" s="56" t="s">
        <v>37595</v>
      </c>
      <c r="AC7094" s="56" t="s">
        <v>87</v>
      </c>
      <c r="AD7094" s="90" t="str">
        <f t="shared" si="221"/>
        <v>NA</v>
      </c>
      <c r="AE7094" s="90"/>
      <c r="AF7094" s="90"/>
      <c r="AG7094" s="90"/>
    </row>
    <row r="7095" spans="1:33">
      <c r="A7095" s="56" t="s">
        <v>41628</v>
      </c>
      <c r="B7095" s="56" t="s">
        <v>41629</v>
      </c>
      <c r="C7095" s="56" t="s">
        <v>41630</v>
      </c>
      <c r="D7095" s="56" t="s">
        <v>7717</v>
      </c>
      <c r="E7095" s="56" t="s">
        <v>3709</v>
      </c>
      <c r="F7095" s="56" t="s">
        <v>22</v>
      </c>
      <c r="G7095" s="56"/>
      <c r="H7095" s="56" t="s">
        <v>41625</v>
      </c>
      <c r="I7095" s="56" t="s">
        <v>41626</v>
      </c>
      <c r="J7095" s="56"/>
      <c r="K7095" s="56" t="s">
        <v>87</v>
      </c>
      <c r="L7095" s="90" t="str">
        <f t="shared" si="220"/>
        <v>NA</v>
      </c>
      <c r="M7095" s="90"/>
      <c r="O7095" s="91"/>
      <c r="P7095" s="56"/>
      <c r="Q7095" s="56"/>
      <c r="R7095" s="56"/>
      <c r="S7095" s="56"/>
      <c r="T7095" s="56" t="s">
        <v>37596</v>
      </c>
      <c r="U7095" s="56" t="s">
        <v>37597</v>
      </c>
      <c r="V7095" s="56" t="s">
        <v>37598</v>
      </c>
      <c r="W7095" s="56" t="s">
        <v>7717</v>
      </c>
      <c r="X7095" s="56" t="s">
        <v>118</v>
      </c>
      <c r="Y7095" s="56"/>
      <c r="Z7095" s="56" t="s">
        <v>37581</v>
      </c>
      <c r="AA7095" s="56" t="s">
        <v>37582</v>
      </c>
      <c r="AB7095" s="56"/>
      <c r="AC7095" s="56" t="s">
        <v>87</v>
      </c>
      <c r="AD7095" s="90" t="str">
        <f t="shared" si="221"/>
        <v>NA</v>
      </c>
      <c r="AE7095" s="90"/>
      <c r="AF7095" s="90"/>
      <c r="AG7095" s="90"/>
    </row>
    <row r="7096" spans="1:33">
      <c r="A7096" s="56" t="s">
        <v>41631</v>
      </c>
      <c r="B7096" s="56" t="s">
        <v>41632</v>
      </c>
      <c r="C7096" s="56" t="s">
        <v>41633</v>
      </c>
      <c r="D7096" s="56" t="s">
        <v>7717</v>
      </c>
      <c r="E7096" s="56" t="s">
        <v>3750</v>
      </c>
      <c r="F7096" s="56" t="s">
        <v>22</v>
      </c>
      <c r="G7096" s="56"/>
      <c r="H7096" s="56" t="s">
        <v>41634</v>
      </c>
      <c r="I7096" s="56" t="s">
        <v>41635</v>
      </c>
      <c r="J7096" s="56" t="s">
        <v>41636</v>
      </c>
      <c r="K7096" s="56" t="s">
        <v>87</v>
      </c>
      <c r="L7096" s="90" t="str">
        <f t="shared" si="220"/>
        <v>NA</v>
      </c>
      <c r="M7096" s="90"/>
      <c r="O7096" s="91"/>
      <c r="P7096" s="56"/>
      <c r="Q7096" s="56"/>
      <c r="R7096" s="56"/>
      <c r="S7096" s="56"/>
      <c r="T7096" s="56" t="s">
        <v>37599</v>
      </c>
      <c r="U7096" s="56" t="s">
        <v>37600</v>
      </c>
      <c r="V7096" s="56" t="s">
        <v>37601</v>
      </c>
      <c r="W7096" s="56" t="s">
        <v>7717</v>
      </c>
      <c r="X7096" s="56" t="s">
        <v>118</v>
      </c>
      <c r="Y7096" s="56"/>
      <c r="Z7096" s="56" t="s">
        <v>37581</v>
      </c>
      <c r="AA7096" s="56" t="s">
        <v>37582</v>
      </c>
      <c r="AB7096" s="56" t="s">
        <v>37602</v>
      </c>
      <c r="AC7096" s="56" t="s">
        <v>87</v>
      </c>
      <c r="AD7096" s="90" t="str">
        <f t="shared" si="221"/>
        <v>NA</v>
      </c>
      <c r="AE7096" s="90"/>
      <c r="AF7096" s="90"/>
      <c r="AG7096" s="90"/>
    </row>
    <row r="7097" spans="1:33">
      <c r="A7097" s="56" t="s">
        <v>41637</v>
      </c>
      <c r="B7097" s="56" t="s">
        <v>41638</v>
      </c>
      <c r="C7097" s="56" t="s">
        <v>41633</v>
      </c>
      <c r="D7097" s="56" t="s">
        <v>7717</v>
      </c>
      <c r="E7097" s="56" t="s">
        <v>3750</v>
      </c>
      <c r="F7097" s="56" t="s">
        <v>22</v>
      </c>
      <c r="G7097" s="56"/>
      <c r="H7097" s="56" t="s">
        <v>41634</v>
      </c>
      <c r="I7097" s="56" t="s">
        <v>41635</v>
      </c>
      <c r="J7097" s="56" t="s">
        <v>41639</v>
      </c>
      <c r="K7097" s="56" t="s">
        <v>87</v>
      </c>
      <c r="L7097" s="90" t="str">
        <f t="shared" si="220"/>
        <v>NA</v>
      </c>
      <c r="M7097" s="90"/>
      <c r="O7097" s="91"/>
      <c r="P7097" s="56"/>
      <c r="Q7097" s="56"/>
      <c r="R7097" s="56"/>
      <c r="S7097" s="56"/>
      <c r="T7097" s="56" t="s">
        <v>37603</v>
      </c>
      <c r="U7097" s="56" t="s">
        <v>37604</v>
      </c>
      <c r="V7097" s="56" t="s">
        <v>37605</v>
      </c>
      <c r="W7097" s="56" t="s">
        <v>7717</v>
      </c>
      <c r="X7097" s="56" t="s">
        <v>118</v>
      </c>
      <c r="Y7097" s="56"/>
      <c r="Z7097" s="56" t="s">
        <v>37581</v>
      </c>
      <c r="AA7097" s="56" t="s">
        <v>37582</v>
      </c>
      <c r="AB7097" s="56" t="s">
        <v>37603</v>
      </c>
      <c r="AC7097" s="56" t="s">
        <v>87</v>
      </c>
      <c r="AD7097" s="90" t="str">
        <f t="shared" si="221"/>
        <v>NA</v>
      </c>
      <c r="AE7097" s="90"/>
      <c r="AF7097" s="90"/>
      <c r="AG7097" s="90"/>
    </row>
    <row r="7098" spans="1:33">
      <c r="A7098" s="56" t="s">
        <v>41640</v>
      </c>
      <c r="B7098" s="56" t="s">
        <v>41641</v>
      </c>
      <c r="C7098" s="56" t="s">
        <v>41633</v>
      </c>
      <c r="D7098" s="56" t="s">
        <v>7717</v>
      </c>
      <c r="E7098" s="56" t="s">
        <v>3762</v>
      </c>
      <c r="F7098" s="56" t="s">
        <v>22</v>
      </c>
      <c r="G7098" s="56"/>
      <c r="H7098" s="56" t="s">
        <v>41642</v>
      </c>
      <c r="I7098" s="56" t="s">
        <v>41643</v>
      </c>
      <c r="J7098" s="56" t="s">
        <v>41640</v>
      </c>
      <c r="K7098" s="56" t="s">
        <v>87</v>
      </c>
      <c r="L7098" s="90" t="str">
        <f t="shared" si="220"/>
        <v>NA</v>
      </c>
      <c r="M7098" s="90"/>
      <c r="O7098" s="91"/>
      <c r="P7098" s="56"/>
      <c r="Q7098" s="56"/>
      <c r="R7098" s="56"/>
      <c r="S7098" s="56"/>
      <c r="T7098" s="56" t="s">
        <v>37606</v>
      </c>
      <c r="U7098" s="56" t="s">
        <v>37607</v>
      </c>
      <c r="V7098" s="56" t="s">
        <v>37608</v>
      </c>
      <c r="W7098" s="56" t="s">
        <v>7717</v>
      </c>
      <c r="X7098" s="56" t="s">
        <v>1217</v>
      </c>
      <c r="Y7098" s="56"/>
      <c r="Z7098" s="56" t="s">
        <v>37609</v>
      </c>
      <c r="AA7098" s="56" t="s">
        <v>37610</v>
      </c>
      <c r="AB7098" s="56" t="s">
        <v>37606</v>
      </c>
      <c r="AC7098" s="56" t="s">
        <v>87</v>
      </c>
      <c r="AD7098" s="90" t="str">
        <f t="shared" si="221"/>
        <v>NA</v>
      </c>
      <c r="AE7098" s="90"/>
      <c r="AF7098" s="90"/>
      <c r="AG7098" s="90"/>
    </row>
    <row r="7099" spans="1:33">
      <c r="A7099" s="56" t="s">
        <v>41644</v>
      </c>
      <c r="B7099" s="56" t="s">
        <v>41645</v>
      </c>
      <c r="C7099" s="56" t="s">
        <v>41646</v>
      </c>
      <c r="D7099" s="56" t="s">
        <v>7717</v>
      </c>
      <c r="E7099" s="56" t="s">
        <v>3762</v>
      </c>
      <c r="F7099" s="56" t="s">
        <v>22</v>
      </c>
      <c r="G7099" s="56"/>
      <c r="H7099" s="56" t="s">
        <v>41642</v>
      </c>
      <c r="I7099" s="56" t="s">
        <v>41643</v>
      </c>
      <c r="J7099" s="56"/>
      <c r="K7099" s="56" t="s">
        <v>87</v>
      </c>
      <c r="L7099" s="90" t="str">
        <f t="shared" si="220"/>
        <v>NA</v>
      </c>
      <c r="M7099" s="90"/>
      <c r="O7099" s="91"/>
      <c r="P7099" s="56"/>
      <c r="Q7099" s="56"/>
      <c r="R7099" s="56"/>
      <c r="S7099" s="56"/>
      <c r="T7099" s="56" t="s">
        <v>37611</v>
      </c>
      <c r="U7099" s="56" t="s">
        <v>37612</v>
      </c>
      <c r="V7099" s="56" t="s">
        <v>37613</v>
      </c>
      <c r="W7099" s="56" t="s">
        <v>7717</v>
      </c>
      <c r="X7099" s="56" t="s">
        <v>4837</v>
      </c>
      <c r="Y7099" s="56"/>
      <c r="Z7099" s="56" t="s">
        <v>37614</v>
      </c>
      <c r="AA7099" s="56" t="s">
        <v>37615</v>
      </c>
      <c r="AB7099" s="56" t="s">
        <v>37611</v>
      </c>
      <c r="AC7099" s="56" t="s">
        <v>87</v>
      </c>
      <c r="AD7099" s="90" t="str">
        <f t="shared" si="221"/>
        <v>NA</v>
      </c>
      <c r="AE7099" s="90"/>
      <c r="AF7099" s="90"/>
      <c r="AG7099" s="90"/>
    </row>
    <row r="7100" spans="1:33">
      <c r="A7100" s="56" t="s">
        <v>41647</v>
      </c>
      <c r="B7100" s="56" t="s">
        <v>41648</v>
      </c>
      <c r="C7100" s="56" t="s">
        <v>41649</v>
      </c>
      <c r="D7100" s="56" t="s">
        <v>7717</v>
      </c>
      <c r="E7100" s="56" t="s">
        <v>3762</v>
      </c>
      <c r="F7100" s="56" t="s">
        <v>22</v>
      </c>
      <c r="G7100" s="56"/>
      <c r="H7100" s="56" t="s">
        <v>41642</v>
      </c>
      <c r="I7100" s="56" t="s">
        <v>41643</v>
      </c>
      <c r="J7100" s="56"/>
      <c r="K7100" s="56" t="s">
        <v>87</v>
      </c>
      <c r="L7100" s="90" t="str">
        <f t="shared" si="220"/>
        <v>NA</v>
      </c>
      <c r="M7100" s="90"/>
      <c r="O7100" s="91"/>
      <c r="P7100" s="56"/>
      <c r="Q7100" s="56"/>
      <c r="R7100" s="56"/>
      <c r="S7100" s="56"/>
      <c r="T7100" s="56" t="s">
        <v>37616</v>
      </c>
      <c r="U7100" s="56" t="s">
        <v>37617</v>
      </c>
      <c r="V7100" s="56" t="s">
        <v>37618</v>
      </c>
      <c r="W7100" s="56" t="s">
        <v>7717</v>
      </c>
      <c r="X7100" s="56" t="s">
        <v>1285</v>
      </c>
      <c r="Y7100" s="56"/>
      <c r="Z7100" s="56" t="s">
        <v>37619</v>
      </c>
      <c r="AA7100" s="56" t="s">
        <v>37620</v>
      </c>
      <c r="AB7100" s="56" t="s">
        <v>37616</v>
      </c>
      <c r="AC7100" s="56" t="s">
        <v>87</v>
      </c>
      <c r="AD7100" s="90" t="str">
        <f t="shared" si="221"/>
        <v>NA</v>
      </c>
      <c r="AE7100" s="90"/>
      <c r="AF7100" s="90"/>
      <c r="AG7100" s="90"/>
    </row>
    <row r="7101" spans="1:33">
      <c r="A7101" s="56" t="s">
        <v>41650</v>
      </c>
      <c r="B7101" s="56" t="s">
        <v>41651</v>
      </c>
      <c r="C7101" s="56" t="s">
        <v>41652</v>
      </c>
      <c r="D7101" s="56" t="s">
        <v>7717</v>
      </c>
      <c r="E7101" s="56" t="s">
        <v>3762</v>
      </c>
      <c r="F7101" s="56" t="s">
        <v>22</v>
      </c>
      <c r="G7101" s="56"/>
      <c r="H7101" s="56" t="s">
        <v>41642</v>
      </c>
      <c r="I7101" s="56" t="s">
        <v>41643</v>
      </c>
      <c r="J7101" s="56" t="s">
        <v>41650</v>
      </c>
      <c r="K7101" s="56" t="s">
        <v>87</v>
      </c>
      <c r="L7101" s="90" t="str">
        <f t="shared" si="220"/>
        <v>NA</v>
      </c>
      <c r="M7101" s="90"/>
      <c r="O7101" s="91"/>
      <c r="P7101" s="56"/>
      <c r="Q7101" s="56"/>
      <c r="R7101" s="56"/>
      <c r="S7101" s="56"/>
      <c r="T7101" s="56" t="s">
        <v>37621</v>
      </c>
      <c r="U7101" s="56" t="s">
        <v>37622</v>
      </c>
      <c r="V7101" s="56" t="s">
        <v>37623</v>
      </c>
      <c r="W7101" s="56" t="s">
        <v>7717</v>
      </c>
      <c r="X7101" s="56" t="s">
        <v>630</v>
      </c>
      <c r="Y7101" s="56"/>
      <c r="Z7101" s="56" t="s">
        <v>37624</v>
      </c>
      <c r="AA7101" s="56" t="s">
        <v>37625</v>
      </c>
      <c r="AB7101" s="56"/>
      <c r="AC7101" s="56" t="s">
        <v>87</v>
      </c>
      <c r="AD7101" s="90" t="str">
        <f t="shared" si="221"/>
        <v>NA</v>
      </c>
      <c r="AE7101" s="90"/>
      <c r="AF7101" s="90"/>
      <c r="AG7101" s="90"/>
    </row>
    <row r="7102" spans="1:33">
      <c r="A7102" s="56" t="s">
        <v>56436</v>
      </c>
      <c r="B7102" s="56" t="s">
        <v>41653</v>
      </c>
      <c r="C7102" s="56" t="s">
        <v>41654</v>
      </c>
      <c r="D7102" s="56" t="s">
        <v>7717</v>
      </c>
      <c r="E7102" s="56" t="s">
        <v>3775</v>
      </c>
      <c r="F7102" s="56" t="s">
        <v>22</v>
      </c>
      <c r="G7102" s="56"/>
      <c r="H7102" s="56" t="s">
        <v>41655</v>
      </c>
      <c r="I7102" s="56" t="s">
        <v>41656</v>
      </c>
      <c r="J7102" s="56" t="s">
        <v>41657</v>
      </c>
      <c r="K7102" s="56" t="s">
        <v>87</v>
      </c>
      <c r="L7102" s="90" t="str">
        <f t="shared" si="220"/>
        <v>NA</v>
      </c>
      <c r="M7102" s="90"/>
      <c r="O7102" s="91"/>
      <c r="P7102" s="56"/>
      <c r="Q7102" s="56"/>
      <c r="R7102" s="56"/>
      <c r="S7102" s="56"/>
      <c r="T7102" s="56" t="s">
        <v>37626</v>
      </c>
      <c r="U7102" s="56" t="s">
        <v>37627</v>
      </c>
      <c r="V7102" s="56" t="s">
        <v>37623</v>
      </c>
      <c r="W7102" s="56" t="s">
        <v>7717</v>
      </c>
      <c r="X7102" s="56" t="s">
        <v>630</v>
      </c>
      <c r="Y7102" s="56"/>
      <c r="Z7102" s="56" t="s">
        <v>37624</v>
      </c>
      <c r="AA7102" s="56" t="s">
        <v>37625</v>
      </c>
      <c r="AB7102" s="56" t="s">
        <v>37628</v>
      </c>
      <c r="AC7102" s="56" t="s">
        <v>87</v>
      </c>
      <c r="AD7102" s="90" t="str">
        <f t="shared" si="221"/>
        <v>NA</v>
      </c>
      <c r="AE7102" s="90"/>
      <c r="AF7102" s="90"/>
      <c r="AG7102" s="90"/>
    </row>
    <row r="7103" spans="1:33">
      <c r="A7103" s="56" t="s">
        <v>41658</v>
      </c>
      <c r="B7103" s="56" t="s">
        <v>41659</v>
      </c>
      <c r="C7103" s="56" t="s">
        <v>41654</v>
      </c>
      <c r="D7103" s="56" t="s">
        <v>7717</v>
      </c>
      <c r="E7103" s="56" t="s">
        <v>3775</v>
      </c>
      <c r="F7103" s="56" t="s">
        <v>22</v>
      </c>
      <c r="G7103" s="56"/>
      <c r="H7103" s="56" t="s">
        <v>41660</v>
      </c>
      <c r="I7103" s="56" t="s">
        <v>41656</v>
      </c>
      <c r="J7103" s="56" t="s">
        <v>41657</v>
      </c>
      <c r="K7103" s="56" t="s">
        <v>87</v>
      </c>
      <c r="L7103" s="90" t="str">
        <f t="shared" si="220"/>
        <v>NA</v>
      </c>
      <c r="M7103" s="90"/>
      <c r="O7103" s="91"/>
      <c r="P7103" s="56"/>
      <c r="Q7103" s="56"/>
      <c r="R7103" s="56"/>
      <c r="S7103" s="56"/>
      <c r="T7103" s="56" t="s">
        <v>37629</v>
      </c>
      <c r="U7103" s="56" t="s">
        <v>37630</v>
      </c>
      <c r="V7103" s="56" t="s">
        <v>37631</v>
      </c>
      <c r="W7103" s="56" t="s">
        <v>7717</v>
      </c>
      <c r="X7103" s="56" t="s">
        <v>630</v>
      </c>
      <c r="Y7103" s="56"/>
      <c r="Z7103" s="56" t="s">
        <v>37632</v>
      </c>
      <c r="AA7103" s="56" t="s">
        <v>37625</v>
      </c>
      <c r="AB7103" s="56"/>
      <c r="AC7103" s="56" t="s">
        <v>87</v>
      </c>
      <c r="AD7103" s="90" t="str">
        <f t="shared" si="221"/>
        <v>NA</v>
      </c>
      <c r="AE7103" s="90"/>
      <c r="AF7103" s="90"/>
      <c r="AG7103" s="90"/>
    </row>
    <row r="7104" spans="1:33">
      <c r="A7104" s="56" t="s">
        <v>41283</v>
      </c>
      <c r="B7104" s="56" t="s">
        <v>41661</v>
      </c>
      <c r="C7104" s="56" t="s">
        <v>41662</v>
      </c>
      <c r="D7104" s="56" t="s">
        <v>7717</v>
      </c>
      <c r="E7104" s="56" t="s">
        <v>282</v>
      </c>
      <c r="F7104" s="56" t="s">
        <v>22</v>
      </c>
      <c r="G7104" s="56"/>
      <c r="H7104" s="56" t="s">
        <v>41663</v>
      </c>
      <c r="I7104" s="56" t="s">
        <v>41664</v>
      </c>
      <c r="J7104" s="56" t="s">
        <v>41665</v>
      </c>
      <c r="K7104" s="56" t="s">
        <v>87</v>
      </c>
      <c r="L7104" s="90" t="str">
        <f t="shared" si="220"/>
        <v>NA</v>
      </c>
      <c r="M7104" s="90"/>
      <c r="O7104" s="91"/>
      <c r="P7104" s="56"/>
      <c r="Q7104" s="56"/>
      <c r="R7104" s="56"/>
      <c r="S7104" s="56"/>
      <c r="T7104" s="56" t="s">
        <v>37633</v>
      </c>
      <c r="U7104" s="56" t="s">
        <v>37634</v>
      </c>
      <c r="V7104" s="56" t="s">
        <v>37631</v>
      </c>
      <c r="W7104" s="56" t="s">
        <v>7717</v>
      </c>
      <c r="X7104" s="56" t="s">
        <v>630</v>
      </c>
      <c r="Y7104" s="56"/>
      <c r="Z7104" s="56" t="s">
        <v>37632</v>
      </c>
      <c r="AA7104" s="56" t="s">
        <v>37625</v>
      </c>
      <c r="AB7104" s="56"/>
      <c r="AC7104" s="56" t="s">
        <v>87</v>
      </c>
      <c r="AD7104" s="90" t="str">
        <f t="shared" si="221"/>
        <v>NA</v>
      </c>
      <c r="AE7104" s="90"/>
      <c r="AF7104" s="90"/>
      <c r="AG7104" s="90"/>
    </row>
    <row r="7105" spans="1:33">
      <c r="A7105" s="56" t="s">
        <v>41666</v>
      </c>
      <c r="B7105" s="56" t="s">
        <v>41667</v>
      </c>
      <c r="C7105" s="56" t="s">
        <v>41668</v>
      </c>
      <c r="D7105" s="56" t="s">
        <v>7717</v>
      </c>
      <c r="E7105" s="56" t="s">
        <v>3847</v>
      </c>
      <c r="F7105" s="56" t="s">
        <v>22</v>
      </c>
      <c r="G7105" s="56"/>
      <c r="H7105" s="56" t="s">
        <v>41669</v>
      </c>
      <c r="I7105" s="56" t="s">
        <v>7812</v>
      </c>
      <c r="J7105" s="56" t="s">
        <v>41670</v>
      </c>
      <c r="K7105" s="56" t="s">
        <v>87</v>
      </c>
      <c r="L7105" s="90" t="str">
        <f t="shared" si="220"/>
        <v>NA</v>
      </c>
      <c r="M7105" s="90"/>
      <c r="O7105" s="91"/>
      <c r="P7105" s="56"/>
      <c r="Q7105" s="56"/>
      <c r="R7105" s="56"/>
      <c r="S7105" s="56"/>
      <c r="T7105" s="56" t="s">
        <v>37635</v>
      </c>
      <c r="U7105" s="56" t="s">
        <v>37636</v>
      </c>
      <c r="V7105" s="56" t="s">
        <v>37637</v>
      </c>
      <c r="W7105" s="56" t="s">
        <v>7717</v>
      </c>
      <c r="X7105" s="56" t="s">
        <v>630</v>
      </c>
      <c r="Y7105" s="56"/>
      <c r="Z7105" s="56" t="s">
        <v>37624</v>
      </c>
      <c r="AA7105" s="56" t="s">
        <v>37625</v>
      </c>
      <c r="AB7105" s="56"/>
      <c r="AC7105" s="56" t="s">
        <v>87</v>
      </c>
      <c r="AD7105" s="90" t="str">
        <f t="shared" si="221"/>
        <v>NA</v>
      </c>
      <c r="AE7105" s="90"/>
      <c r="AF7105" s="90"/>
      <c r="AG7105" s="90"/>
    </row>
    <row r="7106" spans="1:33">
      <c r="A7106" s="56" t="s">
        <v>41671</v>
      </c>
      <c r="B7106" s="56" t="s">
        <v>41672</v>
      </c>
      <c r="C7106" s="56" t="s">
        <v>41673</v>
      </c>
      <c r="D7106" s="56" t="s">
        <v>7717</v>
      </c>
      <c r="E7106" s="56" t="s">
        <v>3882</v>
      </c>
      <c r="F7106" s="56" t="s">
        <v>22</v>
      </c>
      <c r="G7106" s="56"/>
      <c r="H7106" s="56" t="s">
        <v>41674</v>
      </c>
      <c r="I7106" s="56" t="s">
        <v>41675</v>
      </c>
      <c r="J7106" s="56" t="s">
        <v>41676</v>
      </c>
      <c r="K7106" s="56" t="s">
        <v>87</v>
      </c>
      <c r="L7106" s="90" t="str">
        <f t="shared" si="220"/>
        <v>NA</v>
      </c>
      <c r="M7106" s="90"/>
      <c r="O7106" s="91"/>
      <c r="P7106" s="56"/>
      <c r="Q7106" s="56"/>
      <c r="R7106" s="56"/>
      <c r="S7106" s="56"/>
      <c r="T7106" s="56" t="s">
        <v>37638</v>
      </c>
      <c r="U7106" s="56" t="s">
        <v>37639</v>
      </c>
      <c r="V7106" s="56" t="s">
        <v>37640</v>
      </c>
      <c r="W7106" s="56" t="s">
        <v>7717</v>
      </c>
      <c r="X7106" s="56" t="s">
        <v>1343</v>
      </c>
      <c r="Y7106" s="56"/>
      <c r="Z7106" s="56" t="s">
        <v>37641</v>
      </c>
      <c r="AA7106" s="56" t="s">
        <v>37642</v>
      </c>
      <c r="AB7106" s="56"/>
      <c r="AC7106" s="56" t="s">
        <v>87</v>
      </c>
      <c r="AD7106" s="90" t="str">
        <f t="shared" si="221"/>
        <v>NA</v>
      </c>
      <c r="AE7106" s="90"/>
      <c r="AF7106" s="90"/>
      <c r="AG7106" s="90"/>
    </row>
    <row r="7107" spans="1:33">
      <c r="A7107" s="56" t="s">
        <v>41677</v>
      </c>
      <c r="B7107" s="56" t="s">
        <v>41678</v>
      </c>
      <c r="C7107" s="56" t="s">
        <v>41679</v>
      </c>
      <c r="D7107" s="56" t="s">
        <v>7717</v>
      </c>
      <c r="E7107" s="56" t="s">
        <v>439</v>
      </c>
      <c r="F7107" s="56" t="s">
        <v>22</v>
      </c>
      <c r="G7107" s="56"/>
      <c r="H7107" s="56" t="s">
        <v>41680</v>
      </c>
      <c r="I7107" s="56" t="s">
        <v>41681</v>
      </c>
      <c r="J7107" s="56" t="s">
        <v>41682</v>
      </c>
      <c r="K7107" s="56" t="s">
        <v>87</v>
      </c>
      <c r="L7107" s="90" t="str">
        <f t="shared" ref="L7107:L7170" si="222">IF($P$3&lt;&gt;"",IF(ISNUMBER(SEARCH("*"&amp;$P$3&amp;"*", A7107)),A7107, IF(ISNUMBER(SEARCH("*"&amp;$P$3&amp;"*", H7107)),A7107, IF(ISNUMBER(SEARCH("*"&amp;$P$3&amp;"*", G7107)),A7107, IF(ISNUMBER(SEARCH("*"&amp;$P$3&amp;"*", J7107)),A7107,  IF(ISNUMBER(SEARCH("*"&amp;$P$3&amp;"*", E7107)),A7107, "NA"))))),"NA")</f>
        <v>NA</v>
      </c>
      <c r="M7107" s="90"/>
      <c r="O7107" s="91"/>
      <c r="P7107" s="56"/>
      <c r="Q7107" s="56"/>
      <c r="R7107" s="56"/>
      <c r="S7107" s="56"/>
      <c r="T7107" s="56" t="s">
        <v>37643</v>
      </c>
      <c r="U7107" s="56" t="s">
        <v>37644</v>
      </c>
      <c r="V7107" s="56" t="s">
        <v>37640</v>
      </c>
      <c r="W7107" s="56" t="s">
        <v>7717</v>
      </c>
      <c r="X7107" s="56" t="s">
        <v>1343</v>
      </c>
      <c r="Y7107" s="56"/>
      <c r="Z7107" s="56" t="s">
        <v>37641</v>
      </c>
      <c r="AA7107" s="56" t="s">
        <v>37642</v>
      </c>
      <c r="AB7107" s="56"/>
      <c r="AC7107" s="56" t="s">
        <v>87</v>
      </c>
      <c r="AD7107" s="90" t="str">
        <f t="shared" ref="AD7107:AD7170" si="223">IF($P$19&lt;&gt;"",IF(ISNUMBER(SEARCH($P$19, V7107)),T7107, "NA"),"NA")</f>
        <v>NA</v>
      </c>
      <c r="AE7107" s="90"/>
      <c r="AF7107" s="90"/>
      <c r="AG7107" s="90"/>
    </row>
    <row r="7108" spans="1:33">
      <c r="A7108" s="56" t="s">
        <v>41283</v>
      </c>
      <c r="B7108" s="56" t="s">
        <v>41683</v>
      </c>
      <c r="C7108" s="56" t="s">
        <v>41684</v>
      </c>
      <c r="D7108" s="56" t="s">
        <v>7717</v>
      </c>
      <c r="E7108" s="56" t="s">
        <v>439</v>
      </c>
      <c r="F7108" s="56" t="s">
        <v>22</v>
      </c>
      <c r="G7108" s="56"/>
      <c r="H7108" s="56" t="s">
        <v>41680</v>
      </c>
      <c r="I7108" s="56" t="s">
        <v>41681</v>
      </c>
      <c r="J7108" s="56" t="s">
        <v>41685</v>
      </c>
      <c r="K7108" s="56" t="s">
        <v>87</v>
      </c>
      <c r="L7108" s="90" t="str">
        <f t="shared" si="222"/>
        <v>NA</v>
      </c>
      <c r="M7108" s="90"/>
      <c r="O7108" s="91"/>
      <c r="P7108" s="56"/>
      <c r="Q7108" s="56"/>
      <c r="R7108" s="56"/>
      <c r="S7108" s="56"/>
      <c r="T7108" s="56" t="s">
        <v>37645</v>
      </c>
      <c r="U7108" s="56" t="s">
        <v>37646</v>
      </c>
      <c r="V7108" s="56" t="s">
        <v>37631</v>
      </c>
      <c r="W7108" s="56" t="s">
        <v>7717</v>
      </c>
      <c r="X7108" s="56" t="s">
        <v>1343</v>
      </c>
      <c r="Y7108" s="56"/>
      <c r="Z7108" s="56" t="s">
        <v>37647</v>
      </c>
      <c r="AA7108" s="56" t="s">
        <v>37642</v>
      </c>
      <c r="AB7108" s="56"/>
      <c r="AC7108" s="56" t="s">
        <v>87</v>
      </c>
      <c r="AD7108" s="90" t="str">
        <f t="shared" si="223"/>
        <v>NA</v>
      </c>
      <c r="AE7108" s="90"/>
      <c r="AF7108" s="90"/>
      <c r="AG7108" s="90"/>
    </row>
    <row r="7109" spans="1:33">
      <c r="A7109" s="56" t="s">
        <v>41686</v>
      </c>
      <c r="B7109" s="56" t="s">
        <v>41687</v>
      </c>
      <c r="C7109" s="56" t="s">
        <v>41688</v>
      </c>
      <c r="D7109" s="56" t="s">
        <v>7717</v>
      </c>
      <c r="E7109" s="56" t="s">
        <v>12078</v>
      </c>
      <c r="F7109" s="56" t="s">
        <v>22</v>
      </c>
      <c r="G7109" s="56"/>
      <c r="H7109" s="56" t="s">
        <v>41689</v>
      </c>
      <c r="I7109" s="56" t="s">
        <v>41690</v>
      </c>
      <c r="J7109" s="56" t="s">
        <v>41686</v>
      </c>
      <c r="K7109" s="56" t="s">
        <v>87</v>
      </c>
      <c r="L7109" s="90" t="str">
        <f t="shared" si="222"/>
        <v>NA</v>
      </c>
      <c r="M7109" s="90"/>
      <c r="O7109" s="91"/>
      <c r="P7109" s="56"/>
      <c r="Q7109" s="56"/>
      <c r="R7109" s="56"/>
      <c r="S7109" s="56"/>
      <c r="T7109" s="56" t="s">
        <v>37648</v>
      </c>
      <c r="U7109" s="56" t="s">
        <v>37649</v>
      </c>
      <c r="V7109" s="56" t="s">
        <v>37623</v>
      </c>
      <c r="W7109" s="56" t="s">
        <v>7717</v>
      </c>
      <c r="X7109" s="56" t="s">
        <v>4944</v>
      </c>
      <c r="Y7109" s="56"/>
      <c r="Z7109" s="56" t="s">
        <v>37650</v>
      </c>
      <c r="AA7109" s="56" t="s">
        <v>37651</v>
      </c>
      <c r="AB7109" s="56" t="s">
        <v>37652</v>
      </c>
      <c r="AC7109" s="56" t="s">
        <v>87</v>
      </c>
      <c r="AD7109" s="90" t="str">
        <f t="shared" si="223"/>
        <v>NA</v>
      </c>
      <c r="AE7109" s="90"/>
      <c r="AF7109" s="90"/>
      <c r="AG7109" s="90"/>
    </row>
    <row r="7110" spans="1:33">
      <c r="A7110" s="56" t="s">
        <v>41691</v>
      </c>
      <c r="B7110" s="56" t="s">
        <v>41692</v>
      </c>
      <c r="C7110" s="56" t="s">
        <v>41693</v>
      </c>
      <c r="D7110" s="56" t="s">
        <v>7717</v>
      </c>
      <c r="E7110" s="56" t="s">
        <v>12078</v>
      </c>
      <c r="F7110" s="56" t="s">
        <v>22</v>
      </c>
      <c r="G7110" s="56"/>
      <c r="H7110" s="56" t="s">
        <v>41689</v>
      </c>
      <c r="I7110" s="56" t="s">
        <v>41690</v>
      </c>
      <c r="J7110" s="56" t="s">
        <v>41694</v>
      </c>
      <c r="K7110" s="56" t="s">
        <v>87</v>
      </c>
      <c r="L7110" s="90" t="str">
        <f t="shared" si="222"/>
        <v>NA</v>
      </c>
      <c r="M7110" s="90"/>
      <c r="O7110" s="91"/>
      <c r="P7110" s="56"/>
      <c r="Q7110" s="56"/>
      <c r="R7110" s="56"/>
      <c r="S7110" s="56"/>
      <c r="T7110" s="56" t="s">
        <v>37653</v>
      </c>
      <c r="U7110" s="56" t="s">
        <v>37654</v>
      </c>
      <c r="V7110" s="56" t="s">
        <v>37655</v>
      </c>
      <c r="W7110" s="56" t="s">
        <v>7717</v>
      </c>
      <c r="X7110" s="56" t="s">
        <v>1365</v>
      </c>
      <c r="Y7110" s="56"/>
      <c r="Z7110" s="56" t="s">
        <v>37656</v>
      </c>
      <c r="AA7110" s="56" t="s">
        <v>37657</v>
      </c>
      <c r="AB7110" s="56" t="s">
        <v>37658</v>
      </c>
      <c r="AC7110" s="56" t="s">
        <v>87</v>
      </c>
      <c r="AD7110" s="90" t="str">
        <f t="shared" si="223"/>
        <v>NA</v>
      </c>
      <c r="AE7110" s="90"/>
      <c r="AF7110" s="90"/>
      <c r="AG7110" s="90"/>
    </row>
    <row r="7111" spans="1:33">
      <c r="A7111" s="56" t="s">
        <v>41695</v>
      </c>
      <c r="B7111" s="56" t="s">
        <v>41696</v>
      </c>
      <c r="C7111" s="56" t="s">
        <v>41697</v>
      </c>
      <c r="D7111" s="56" t="s">
        <v>7717</v>
      </c>
      <c r="E7111" s="56" t="s">
        <v>271</v>
      </c>
      <c r="F7111" s="56" t="s">
        <v>22</v>
      </c>
      <c r="G7111" s="56"/>
      <c r="H7111" s="56" t="s">
        <v>41550</v>
      </c>
      <c r="I7111" s="56" t="s">
        <v>41551</v>
      </c>
      <c r="J7111" s="56" t="s">
        <v>41695</v>
      </c>
      <c r="K7111" s="56" t="s">
        <v>87</v>
      </c>
      <c r="L7111" s="90" t="str">
        <f t="shared" si="222"/>
        <v>NA</v>
      </c>
      <c r="M7111" s="90"/>
      <c r="O7111" s="91"/>
      <c r="P7111" s="56"/>
      <c r="Q7111" s="56"/>
      <c r="R7111" s="56"/>
      <c r="S7111" s="56"/>
      <c r="T7111" s="56" t="s">
        <v>37659</v>
      </c>
      <c r="U7111" s="56" t="s">
        <v>37660</v>
      </c>
      <c r="V7111" s="56" t="s">
        <v>37661</v>
      </c>
      <c r="W7111" s="56" t="s">
        <v>7717</v>
      </c>
      <c r="X7111" s="56" t="s">
        <v>5028</v>
      </c>
      <c r="Y7111" s="56"/>
      <c r="Z7111" s="56" t="s">
        <v>37662</v>
      </c>
      <c r="AA7111" s="56" t="s">
        <v>37663</v>
      </c>
      <c r="AB7111" s="56" t="s">
        <v>37659</v>
      </c>
      <c r="AC7111" s="56" t="s">
        <v>87</v>
      </c>
      <c r="AD7111" s="90" t="str">
        <f t="shared" si="223"/>
        <v>NA</v>
      </c>
      <c r="AE7111" s="90"/>
      <c r="AF7111" s="90"/>
      <c r="AG7111" s="90"/>
    </row>
    <row r="7112" spans="1:33">
      <c r="A7112" s="56" t="s">
        <v>41698</v>
      </c>
      <c r="B7112" s="56" t="s">
        <v>41699</v>
      </c>
      <c r="C7112" s="56" t="s">
        <v>41700</v>
      </c>
      <c r="D7112" s="56" t="s">
        <v>7717</v>
      </c>
      <c r="E7112" s="56" t="s">
        <v>271</v>
      </c>
      <c r="F7112" s="56" t="s">
        <v>22</v>
      </c>
      <c r="G7112" s="56"/>
      <c r="H7112" s="56" t="s">
        <v>41550</v>
      </c>
      <c r="I7112" s="56" t="s">
        <v>41551</v>
      </c>
      <c r="J7112" s="56" t="s">
        <v>41701</v>
      </c>
      <c r="K7112" s="56" t="s">
        <v>87</v>
      </c>
      <c r="L7112" s="90" t="str">
        <f t="shared" si="222"/>
        <v>NA</v>
      </c>
      <c r="M7112" s="90"/>
      <c r="O7112" s="91"/>
      <c r="P7112" s="56"/>
      <c r="Q7112" s="56"/>
      <c r="R7112" s="56"/>
      <c r="S7112" s="56"/>
      <c r="T7112" s="56" t="s">
        <v>37664</v>
      </c>
      <c r="U7112" s="56" t="s">
        <v>37665</v>
      </c>
      <c r="V7112" s="56" t="s">
        <v>37666</v>
      </c>
      <c r="W7112" s="56" t="s">
        <v>7717</v>
      </c>
      <c r="X7112" s="56" t="s">
        <v>1420</v>
      </c>
      <c r="Y7112" s="56"/>
      <c r="Z7112" s="56" t="s">
        <v>37667</v>
      </c>
      <c r="AA7112" s="56" t="s">
        <v>37668</v>
      </c>
      <c r="AB7112" s="56"/>
      <c r="AC7112" s="56" t="s">
        <v>87</v>
      </c>
      <c r="AD7112" s="90" t="str">
        <f t="shared" si="223"/>
        <v>NA</v>
      </c>
      <c r="AE7112" s="90"/>
      <c r="AF7112" s="90"/>
      <c r="AG7112" s="90"/>
    </row>
    <row r="7113" spans="1:33">
      <c r="A7113" s="56" t="s">
        <v>41702</v>
      </c>
      <c r="B7113" s="56" t="s">
        <v>41703</v>
      </c>
      <c r="C7113" s="56" t="s">
        <v>41704</v>
      </c>
      <c r="D7113" s="56" t="s">
        <v>7717</v>
      </c>
      <c r="E7113" s="56" t="s">
        <v>271</v>
      </c>
      <c r="F7113" s="56" t="s">
        <v>22</v>
      </c>
      <c r="G7113" s="56"/>
      <c r="H7113" s="56" t="s">
        <v>41550</v>
      </c>
      <c r="I7113" s="56" t="s">
        <v>41551</v>
      </c>
      <c r="J7113" s="56" t="s">
        <v>41705</v>
      </c>
      <c r="K7113" s="56" t="s">
        <v>87</v>
      </c>
      <c r="L7113" s="90" t="str">
        <f t="shared" si="222"/>
        <v>NA</v>
      </c>
      <c r="M7113" s="90"/>
      <c r="O7113" s="91"/>
      <c r="P7113" s="56"/>
      <c r="Q7113" s="56"/>
      <c r="R7113" s="56"/>
      <c r="S7113" s="56"/>
      <c r="T7113" s="56" t="s">
        <v>37669</v>
      </c>
      <c r="U7113" s="56" t="s">
        <v>37670</v>
      </c>
      <c r="V7113" s="56" t="s">
        <v>37666</v>
      </c>
      <c r="W7113" s="56" t="s">
        <v>7717</v>
      </c>
      <c r="X7113" s="56" t="s">
        <v>1420</v>
      </c>
      <c r="Y7113" s="56"/>
      <c r="Z7113" s="56" t="s">
        <v>37667</v>
      </c>
      <c r="AA7113" s="56" t="s">
        <v>37668</v>
      </c>
      <c r="AB7113" s="56"/>
      <c r="AC7113" s="56" t="s">
        <v>87</v>
      </c>
      <c r="AD7113" s="90" t="str">
        <f t="shared" si="223"/>
        <v>NA</v>
      </c>
      <c r="AE7113" s="90"/>
      <c r="AF7113" s="90"/>
      <c r="AG7113" s="90"/>
    </row>
    <row r="7114" spans="1:33">
      <c r="A7114" s="56" t="s">
        <v>41706</v>
      </c>
      <c r="B7114" s="56" t="s">
        <v>41707</v>
      </c>
      <c r="C7114" s="56" t="s">
        <v>41708</v>
      </c>
      <c r="D7114" s="56" t="s">
        <v>7717</v>
      </c>
      <c r="E7114" s="56" t="s">
        <v>7302</v>
      </c>
      <c r="F7114" s="56" t="s">
        <v>22</v>
      </c>
      <c r="G7114" s="56"/>
      <c r="H7114" s="56" t="s">
        <v>41709</v>
      </c>
      <c r="I7114" s="56" t="s">
        <v>41710</v>
      </c>
      <c r="J7114" s="56" t="s">
        <v>41706</v>
      </c>
      <c r="K7114" s="56" t="s">
        <v>87</v>
      </c>
      <c r="L7114" s="90" t="str">
        <f t="shared" si="222"/>
        <v>NA</v>
      </c>
      <c r="M7114" s="90"/>
      <c r="O7114" s="91"/>
      <c r="P7114" s="56"/>
      <c r="Q7114" s="56"/>
      <c r="R7114" s="56"/>
      <c r="S7114" s="56"/>
      <c r="T7114" s="56" t="s">
        <v>37671</v>
      </c>
      <c r="U7114" s="56" t="s">
        <v>37672</v>
      </c>
      <c r="V7114" s="56" t="s">
        <v>37666</v>
      </c>
      <c r="W7114" s="56" t="s">
        <v>7717</v>
      </c>
      <c r="X7114" s="56" t="s">
        <v>1420</v>
      </c>
      <c r="Y7114" s="56"/>
      <c r="Z7114" s="56" t="s">
        <v>37673</v>
      </c>
      <c r="AA7114" s="56" t="s">
        <v>37668</v>
      </c>
      <c r="AB7114" s="56"/>
      <c r="AC7114" s="56" t="s">
        <v>87</v>
      </c>
      <c r="AD7114" s="90" t="str">
        <f t="shared" si="223"/>
        <v>NA</v>
      </c>
      <c r="AE7114" s="90"/>
      <c r="AF7114" s="90"/>
      <c r="AG7114" s="90"/>
    </row>
    <row r="7115" spans="1:33">
      <c r="A7115" s="56" t="s">
        <v>41711</v>
      </c>
      <c r="B7115" s="56" t="s">
        <v>41712</v>
      </c>
      <c r="C7115" s="56" t="s">
        <v>41713</v>
      </c>
      <c r="D7115" s="56" t="s">
        <v>7717</v>
      </c>
      <c r="E7115" s="56" t="s">
        <v>7302</v>
      </c>
      <c r="F7115" s="56" t="s">
        <v>22</v>
      </c>
      <c r="G7115" s="56"/>
      <c r="H7115" s="56" t="s">
        <v>41714</v>
      </c>
      <c r="I7115" s="56" t="s">
        <v>41710</v>
      </c>
      <c r="J7115" s="56" t="s">
        <v>41715</v>
      </c>
      <c r="K7115" s="56" t="s">
        <v>87</v>
      </c>
      <c r="L7115" s="90" t="str">
        <f t="shared" si="222"/>
        <v>NA</v>
      </c>
      <c r="M7115" s="90"/>
      <c r="O7115" s="91"/>
      <c r="P7115" s="56"/>
      <c r="Q7115" s="56"/>
      <c r="R7115" s="56"/>
      <c r="S7115" s="56"/>
      <c r="T7115" s="56" t="s">
        <v>37674</v>
      </c>
      <c r="U7115" s="56" t="s">
        <v>37675</v>
      </c>
      <c r="V7115" s="56" t="s">
        <v>37676</v>
      </c>
      <c r="W7115" s="56" t="s">
        <v>7717</v>
      </c>
      <c r="X7115" s="56" t="s">
        <v>1420</v>
      </c>
      <c r="Y7115" s="56"/>
      <c r="Z7115" s="56" t="s">
        <v>37667</v>
      </c>
      <c r="AA7115" s="56" t="s">
        <v>37668</v>
      </c>
      <c r="AB7115" s="56"/>
      <c r="AC7115" s="56" t="s">
        <v>87</v>
      </c>
      <c r="AD7115" s="90" t="str">
        <f t="shared" si="223"/>
        <v>NA</v>
      </c>
      <c r="AE7115" s="90"/>
      <c r="AF7115" s="90"/>
      <c r="AG7115" s="90"/>
    </row>
    <row r="7116" spans="1:33">
      <c r="A7116" s="56" t="s">
        <v>41716</v>
      </c>
      <c r="B7116" s="56" t="s">
        <v>41717</v>
      </c>
      <c r="C7116" s="56" t="s">
        <v>41693</v>
      </c>
      <c r="D7116" s="56" t="s">
        <v>7717</v>
      </c>
      <c r="E7116" s="56" t="s">
        <v>3973</v>
      </c>
      <c r="F7116" s="56" t="s">
        <v>22</v>
      </c>
      <c r="G7116" s="56"/>
      <c r="H7116" s="56" t="s">
        <v>41718</v>
      </c>
      <c r="I7116" s="56" t="s">
        <v>41719</v>
      </c>
      <c r="J7116" s="56" t="s">
        <v>41720</v>
      </c>
      <c r="K7116" s="56" t="s">
        <v>87</v>
      </c>
      <c r="L7116" s="90" t="str">
        <f t="shared" si="222"/>
        <v>NA</v>
      </c>
      <c r="M7116" s="90"/>
      <c r="O7116" s="91"/>
      <c r="P7116" s="56"/>
      <c r="Q7116" s="56"/>
      <c r="R7116" s="56"/>
      <c r="S7116" s="56"/>
      <c r="T7116" s="56" t="s">
        <v>37677</v>
      </c>
      <c r="U7116" s="56" t="s">
        <v>37678</v>
      </c>
      <c r="V7116" s="56" t="s">
        <v>37676</v>
      </c>
      <c r="W7116" s="56" t="s">
        <v>7717</v>
      </c>
      <c r="X7116" s="56" t="s">
        <v>1420</v>
      </c>
      <c r="Y7116" s="56"/>
      <c r="Z7116" s="56" t="s">
        <v>37667</v>
      </c>
      <c r="AA7116" s="56" t="s">
        <v>37668</v>
      </c>
      <c r="AB7116" s="56"/>
      <c r="AC7116" s="56" t="s">
        <v>87</v>
      </c>
      <c r="AD7116" s="90" t="str">
        <f t="shared" si="223"/>
        <v>NA</v>
      </c>
      <c r="AE7116" s="90"/>
      <c r="AF7116" s="90"/>
      <c r="AG7116" s="90"/>
    </row>
    <row r="7117" spans="1:33">
      <c r="A7117" s="56" t="s">
        <v>41721</v>
      </c>
      <c r="B7117" s="56" t="s">
        <v>41722</v>
      </c>
      <c r="C7117" s="56" t="s">
        <v>41693</v>
      </c>
      <c r="D7117" s="56" t="s">
        <v>7717</v>
      </c>
      <c r="E7117" s="56" t="s">
        <v>3973</v>
      </c>
      <c r="F7117" s="56" t="s">
        <v>22</v>
      </c>
      <c r="G7117" s="56"/>
      <c r="H7117" s="56" t="s">
        <v>41718</v>
      </c>
      <c r="I7117" s="56" t="s">
        <v>41719</v>
      </c>
      <c r="J7117" s="56" t="s">
        <v>41723</v>
      </c>
      <c r="K7117" s="56" t="s">
        <v>87</v>
      </c>
      <c r="L7117" s="90" t="str">
        <f t="shared" si="222"/>
        <v>NA</v>
      </c>
      <c r="M7117" s="90"/>
      <c r="O7117" s="91"/>
      <c r="P7117" s="56"/>
      <c r="Q7117" s="56"/>
      <c r="R7117" s="56"/>
      <c r="S7117" s="56"/>
      <c r="T7117" s="56" t="s">
        <v>37679</v>
      </c>
      <c r="U7117" s="56" t="s">
        <v>37680</v>
      </c>
      <c r="V7117" s="56" t="s">
        <v>37666</v>
      </c>
      <c r="W7117" s="56" t="s">
        <v>7717</v>
      </c>
      <c r="X7117" s="56" t="s">
        <v>1420</v>
      </c>
      <c r="Y7117" s="56"/>
      <c r="Z7117" s="56" t="s">
        <v>37667</v>
      </c>
      <c r="AA7117" s="56" t="s">
        <v>37668</v>
      </c>
      <c r="AB7117" s="56" t="s">
        <v>37681</v>
      </c>
      <c r="AC7117" s="56" t="s">
        <v>87</v>
      </c>
      <c r="AD7117" s="90" t="str">
        <f t="shared" si="223"/>
        <v>NA</v>
      </c>
      <c r="AE7117" s="90"/>
      <c r="AF7117" s="90"/>
      <c r="AG7117" s="90"/>
    </row>
    <row r="7118" spans="1:33">
      <c r="A7118" s="56" t="s">
        <v>41724</v>
      </c>
      <c r="B7118" s="56" t="s">
        <v>41725</v>
      </c>
      <c r="C7118" s="56" t="s">
        <v>41726</v>
      </c>
      <c r="D7118" s="56" t="s">
        <v>7820</v>
      </c>
      <c r="E7118" s="56" t="s">
        <v>563</v>
      </c>
      <c r="F7118" s="56" t="s">
        <v>22</v>
      </c>
      <c r="G7118" s="56"/>
      <c r="H7118" s="56" t="s">
        <v>41727</v>
      </c>
      <c r="I7118" s="56" t="s">
        <v>41728</v>
      </c>
      <c r="J7118" s="56" t="s">
        <v>41724</v>
      </c>
      <c r="K7118" s="56" t="s">
        <v>7326</v>
      </c>
      <c r="L7118" s="90" t="str">
        <f t="shared" si="222"/>
        <v>NA</v>
      </c>
      <c r="M7118" s="90"/>
      <c r="O7118" s="91"/>
      <c r="P7118" s="56"/>
      <c r="Q7118" s="56"/>
      <c r="R7118" s="56"/>
      <c r="S7118" s="56"/>
      <c r="T7118" s="56" t="s">
        <v>37682</v>
      </c>
      <c r="U7118" s="56" t="s">
        <v>37683</v>
      </c>
      <c r="V7118" s="56" t="s">
        <v>37684</v>
      </c>
      <c r="W7118" s="56" t="s">
        <v>7717</v>
      </c>
      <c r="X7118" s="56" t="s">
        <v>1420</v>
      </c>
      <c r="Y7118" s="56"/>
      <c r="Z7118" s="56" t="s">
        <v>37667</v>
      </c>
      <c r="AA7118" s="56" t="s">
        <v>37668</v>
      </c>
      <c r="AB7118" s="56" t="s">
        <v>37685</v>
      </c>
      <c r="AC7118" s="56" t="s">
        <v>87</v>
      </c>
      <c r="AD7118" s="90" t="str">
        <f t="shared" si="223"/>
        <v>NA</v>
      </c>
      <c r="AE7118" s="90"/>
      <c r="AF7118" s="90"/>
      <c r="AG7118" s="90"/>
    </row>
    <row r="7119" spans="1:33">
      <c r="A7119" s="56" t="s">
        <v>41729</v>
      </c>
      <c r="B7119" s="56" t="s">
        <v>41730</v>
      </c>
      <c r="C7119" s="56" t="s">
        <v>41731</v>
      </c>
      <c r="D7119" s="56" t="s">
        <v>7820</v>
      </c>
      <c r="E7119" s="56" t="s">
        <v>563</v>
      </c>
      <c r="F7119" s="56" t="s">
        <v>22</v>
      </c>
      <c r="G7119" s="56"/>
      <c r="H7119" s="56" t="s">
        <v>41727</v>
      </c>
      <c r="I7119" s="56" t="s">
        <v>41728</v>
      </c>
      <c r="J7119" s="56" t="s">
        <v>41732</v>
      </c>
      <c r="K7119" s="56" t="s">
        <v>7326</v>
      </c>
      <c r="L7119" s="90" t="str">
        <f t="shared" si="222"/>
        <v>NA</v>
      </c>
      <c r="M7119" s="90"/>
      <c r="O7119" s="91"/>
      <c r="P7119" s="56"/>
      <c r="Q7119" s="56"/>
      <c r="R7119" s="56"/>
      <c r="S7119" s="56"/>
      <c r="T7119" s="56" t="s">
        <v>37686</v>
      </c>
      <c r="U7119" s="56" t="s">
        <v>37687</v>
      </c>
      <c r="V7119" s="56" t="s">
        <v>37688</v>
      </c>
      <c r="W7119" s="56" t="s">
        <v>7717</v>
      </c>
      <c r="X7119" s="56" t="s">
        <v>1420</v>
      </c>
      <c r="Y7119" s="56"/>
      <c r="Z7119" s="56" t="s">
        <v>37667</v>
      </c>
      <c r="AA7119" s="56" t="s">
        <v>37668</v>
      </c>
      <c r="AB7119" s="56"/>
      <c r="AC7119" s="56" t="s">
        <v>87</v>
      </c>
      <c r="AD7119" s="90" t="str">
        <f t="shared" si="223"/>
        <v>NA</v>
      </c>
      <c r="AE7119" s="90"/>
      <c r="AF7119" s="90"/>
      <c r="AG7119" s="90"/>
    </row>
    <row r="7120" spans="1:33">
      <c r="A7120" s="56" t="s">
        <v>41733</v>
      </c>
      <c r="B7120" s="56" t="s">
        <v>41734</v>
      </c>
      <c r="C7120" s="56" t="s">
        <v>41735</v>
      </c>
      <c r="D7120" s="56" t="s">
        <v>7820</v>
      </c>
      <c r="E7120" s="56" t="s">
        <v>563</v>
      </c>
      <c r="F7120" s="56" t="s">
        <v>22</v>
      </c>
      <c r="G7120" s="56"/>
      <c r="H7120" s="56" t="s">
        <v>41727</v>
      </c>
      <c r="I7120" s="56" t="s">
        <v>41728</v>
      </c>
      <c r="J7120" s="56" t="s">
        <v>41736</v>
      </c>
      <c r="K7120" s="56" t="s">
        <v>7326</v>
      </c>
      <c r="L7120" s="90" t="str">
        <f t="shared" si="222"/>
        <v>NA</v>
      </c>
      <c r="M7120" s="90"/>
      <c r="O7120" s="91"/>
      <c r="P7120" s="56"/>
      <c r="Q7120" s="56"/>
      <c r="R7120" s="56"/>
      <c r="S7120" s="56"/>
      <c r="T7120" s="56" t="s">
        <v>37689</v>
      </c>
      <c r="U7120" s="56" t="s">
        <v>37690</v>
      </c>
      <c r="V7120" s="56" t="s">
        <v>37691</v>
      </c>
      <c r="W7120" s="56" t="s">
        <v>7717</v>
      </c>
      <c r="X7120" s="56" t="s">
        <v>1420</v>
      </c>
      <c r="Y7120" s="56"/>
      <c r="Z7120" s="56" t="s">
        <v>37667</v>
      </c>
      <c r="AA7120" s="56" t="s">
        <v>37668</v>
      </c>
      <c r="AB7120" s="56"/>
      <c r="AC7120" s="56" t="s">
        <v>87</v>
      </c>
      <c r="AD7120" s="90" t="str">
        <f t="shared" si="223"/>
        <v>NA</v>
      </c>
      <c r="AE7120" s="90"/>
      <c r="AF7120" s="90"/>
      <c r="AG7120" s="90"/>
    </row>
    <row r="7121" spans="1:33">
      <c r="A7121" s="56" t="s">
        <v>41737</v>
      </c>
      <c r="B7121" s="56" t="s">
        <v>41738</v>
      </c>
      <c r="C7121" s="56" t="s">
        <v>41739</v>
      </c>
      <c r="D7121" s="56" t="s">
        <v>7820</v>
      </c>
      <c r="E7121" s="56" t="s">
        <v>41740</v>
      </c>
      <c r="F7121" s="56" t="s">
        <v>22</v>
      </c>
      <c r="G7121" s="56"/>
      <c r="H7121" s="56" t="s">
        <v>41741</v>
      </c>
      <c r="I7121" s="56" t="s">
        <v>41742</v>
      </c>
      <c r="J7121" s="56" t="s">
        <v>41743</v>
      </c>
      <c r="K7121" s="56" t="s">
        <v>7326</v>
      </c>
      <c r="L7121" s="90" t="str">
        <f t="shared" si="222"/>
        <v>NA</v>
      </c>
      <c r="M7121" s="90"/>
      <c r="O7121" s="91"/>
      <c r="P7121" s="56"/>
      <c r="Q7121" s="56"/>
      <c r="R7121" s="56"/>
      <c r="S7121" s="56"/>
      <c r="T7121" s="56" t="s">
        <v>37692</v>
      </c>
      <c r="U7121" s="56" t="s">
        <v>37693</v>
      </c>
      <c r="V7121" s="56" t="s">
        <v>37694</v>
      </c>
      <c r="W7121" s="56" t="s">
        <v>7717</v>
      </c>
      <c r="X7121" s="56" t="s">
        <v>1432</v>
      </c>
      <c r="Y7121" s="56"/>
      <c r="Z7121" s="56" t="s">
        <v>37695</v>
      </c>
      <c r="AA7121" s="56" t="s">
        <v>37696</v>
      </c>
      <c r="AB7121" s="56" t="s">
        <v>37692</v>
      </c>
      <c r="AC7121" s="56" t="s">
        <v>87</v>
      </c>
      <c r="AD7121" s="90" t="str">
        <f t="shared" si="223"/>
        <v>NA</v>
      </c>
      <c r="AE7121" s="90"/>
      <c r="AF7121" s="90"/>
      <c r="AG7121" s="90"/>
    </row>
    <row r="7122" spans="1:33">
      <c r="A7122" s="56" t="s">
        <v>41744</v>
      </c>
      <c r="B7122" s="56" t="s">
        <v>41745</v>
      </c>
      <c r="C7122" s="56" t="s">
        <v>41746</v>
      </c>
      <c r="D7122" s="56" t="s">
        <v>7820</v>
      </c>
      <c r="E7122" s="56" t="s">
        <v>742</v>
      </c>
      <c r="F7122" s="56" t="s">
        <v>22</v>
      </c>
      <c r="G7122" s="56"/>
      <c r="H7122" s="56" t="s">
        <v>41747</v>
      </c>
      <c r="I7122" s="56" t="s">
        <v>41748</v>
      </c>
      <c r="J7122" s="56" t="s">
        <v>41744</v>
      </c>
      <c r="K7122" s="56" t="s">
        <v>7326</v>
      </c>
      <c r="L7122" s="90" t="str">
        <f t="shared" si="222"/>
        <v>NA</v>
      </c>
      <c r="M7122" s="90"/>
      <c r="O7122" s="91"/>
      <c r="P7122" s="56"/>
      <c r="Q7122" s="56"/>
      <c r="R7122" s="56"/>
      <c r="S7122" s="56"/>
      <c r="T7122" s="56" t="s">
        <v>37697</v>
      </c>
      <c r="U7122" s="56" t="s">
        <v>37698</v>
      </c>
      <c r="V7122" s="56" t="s">
        <v>37699</v>
      </c>
      <c r="W7122" s="56" t="s">
        <v>7717</v>
      </c>
      <c r="X7122" s="56" t="s">
        <v>1432</v>
      </c>
      <c r="Y7122" s="56"/>
      <c r="Z7122" s="56" t="s">
        <v>37695</v>
      </c>
      <c r="AA7122" s="56" t="s">
        <v>37696</v>
      </c>
      <c r="AB7122" s="56" t="s">
        <v>37700</v>
      </c>
      <c r="AC7122" s="56" t="s">
        <v>87</v>
      </c>
      <c r="AD7122" s="90" t="str">
        <f t="shared" si="223"/>
        <v>NA</v>
      </c>
      <c r="AE7122" s="90"/>
      <c r="AF7122" s="90"/>
      <c r="AG7122" s="90"/>
    </row>
    <row r="7123" spans="1:33">
      <c r="A7123" s="56" t="s">
        <v>41749</v>
      </c>
      <c r="B7123" s="56" t="s">
        <v>41750</v>
      </c>
      <c r="C7123" s="56" t="s">
        <v>41751</v>
      </c>
      <c r="D7123" s="56" t="s">
        <v>7820</v>
      </c>
      <c r="E7123" s="56" t="s">
        <v>41752</v>
      </c>
      <c r="F7123" s="56" t="s">
        <v>22</v>
      </c>
      <c r="G7123" s="56"/>
      <c r="H7123" s="56" t="s">
        <v>41753</v>
      </c>
      <c r="I7123" s="56" t="s">
        <v>41754</v>
      </c>
      <c r="J7123" s="56" t="s">
        <v>41749</v>
      </c>
      <c r="K7123" s="56" t="s">
        <v>7326</v>
      </c>
      <c r="L7123" s="90" t="str">
        <f t="shared" si="222"/>
        <v>NA</v>
      </c>
      <c r="M7123" s="90"/>
      <c r="O7123" s="91"/>
      <c r="P7123" s="56"/>
      <c r="Q7123" s="56"/>
      <c r="R7123" s="56"/>
      <c r="S7123" s="56"/>
      <c r="T7123" s="56" t="s">
        <v>37701</v>
      </c>
      <c r="U7123" s="56" t="s">
        <v>37702</v>
      </c>
      <c r="V7123" s="56" t="s">
        <v>37703</v>
      </c>
      <c r="W7123" s="56" t="s">
        <v>7717</v>
      </c>
      <c r="X7123" s="56" t="s">
        <v>1432</v>
      </c>
      <c r="Y7123" s="56"/>
      <c r="Z7123" s="56" t="s">
        <v>37695</v>
      </c>
      <c r="AA7123" s="56" t="s">
        <v>37696</v>
      </c>
      <c r="AB7123" s="56" t="s">
        <v>37704</v>
      </c>
      <c r="AC7123" s="56" t="s">
        <v>87</v>
      </c>
      <c r="AD7123" s="90" t="str">
        <f t="shared" si="223"/>
        <v>NA</v>
      </c>
      <c r="AE7123" s="90"/>
      <c r="AF7123" s="90"/>
      <c r="AG7123" s="90"/>
    </row>
    <row r="7124" spans="1:33">
      <c r="A7124" s="56" t="s">
        <v>41755</v>
      </c>
      <c r="B7124" s="56" t="s">
        <v>41756</v>
      </c>
      <c r="C7124" s="56" t="s">
        <v>41735</v>
      </c>
      <c r="D7124" s="56" t="s">
        <v>7820</v>
      </c>
      <c r="E7124" s="56" t="s">
        <v>41752</v>
      </c>
      <c r="F7124" s="56" t="s">
        <v>22</v>
      </c>
      <c r="G7124" s="56"/>
      <c r="H7124" s="56" t="s">
        <v>41753</v>
      </c>
      <c r="I7124" s="56" t="s">
        <v>41754</v>
      </c>
      <c r="J7124" s="56" t="s">
        <v>41755</v>
      </c>
      <c r="K7124" s="56" t="s">
        <v>7326</v>
      </c>
      <c r="L7124" s="90" t="str">
        <f t="shared" si="222"/>
        <v>NA</v>
      </c>
      <c r="M7124" s="90"/>
      <c r="O7124" s="91"/>
      <c r="P7124" s="56"/>
      <c r="Q7124" s="56"/>
      <c r="R7124" s="56"/>
      <c r="S7124" s="56"/>
      <c r="T7124" s="56" t="s">
        <v>37705</v>
      </c>
      <c r="U7124" s="56" t="s">
        <v>37706</v>
      </c>
      <c r="V7124" s="56" t="s">
        <v>37707</v>
      </c>
      <c r="W7124" s="56" t="s">
        <v>7717</v>
      </c>
      <c r="X7124" s="56" t="s">
        <v>1432</v>
      </c>
      <c r="Y7124" s="56"/>
      <c r="Z7124" s="56" t="s">
        <v>37695</v>
      </c>
      <c r="AA7124" s="56" t="s">
        <v>37696</v>
      </c>
      <c r="AB7124" s="56" t="s">
        <v>37708</v>
      </c>
      <c r="AC7124" s="56" t="s">
        <v>87</v>
      </c>
      <c r="AD7124" s="90" t="str">
        <f t="shared" si="223"/>
        <v>NA</v>
      </c>
      <c r="AE7124" s="90"/>
      <c r="AF7124" s="90"/>
      <c r="AG7124" s="90"/>
    </row>
    <row r="7125" spans="1:33">
      <c r="A7125" s="56" t="s">
        <v>41757</v>
      </c>
      <c r="B7125" s="56" t="s">
        <v>41758</v>
      </c>
      <c r="C7125" s="56" t="s">
        <v>41759</v>
      </c>
      <c r="D7125" s="56" t="s">
        <v>7820</v>
      </c>
      <c r="E7125" s="56" t="s">
        <v>772</v>
      </c>
      <c r="F7125" s="56" t="s">
        <v>22</v>
      </c>
      <c r="G7125" s="56"/>
      <c r="H7125" s="56" t="s">
        <v>41760</v>
      </c>
      <c r="I7125" s="56" t="s">
        <v>41761</v>
      </c>
      <c r="J7125" s="56" t="s">
        <v>41757</v>
      </c>
      <c r="K7125" s="56" t="s">
        <v>7326</v>
      </c>
      <c r="L7125" s="90" t="str">
        <f t="shared" si="222"/>
        <v>NA</v>
      </c>
      <c r="M7125" s="90"/>
      <c r="O7125" s="91"/>
      <c r="P7125" s="56"/>
      <c r="Q7125" s="56"/>
      <c r="R7125" s="56"/>
      <c r="S7125" s="56"/>
      <c r="T7125" s="56" t="s">
        <v>37709</v>
      </c>
      <c r="U7125" s="56" t="s">
        <v>37710</v>
      </c>
      <c r="V7125" s="56" t="s">
        <v>37711</v>
      </c>
      <c r="W7125" s="56" t="s">
        <v>7717</v>
      </c>
      <c r="X7125" s="56" t="s">
        <v>1444</v>
      </c>
      <c r="Y7125" s="56"/>
      <c r="Z7125" s="56" t="s">
        <v>37712</v>
      </c>
      <c r="AA7125" s="56" t="s">
        <v>37713</v>
      </c>
      <c r="AB7125" s="56" t="s">
        <v>37709</v>
      </c>
      <c r="AC7125" s="56" t="s">
        <v>87</v>
      </c>
      <c r="AD7125" s="90" t="str">
        <f t="shared" si="223"/>
        <v>NA</v>
      </c>
      <c r="AE7125" s="90"/>
      <c r="AF7125" s="90"/>
      <c r="AG7125" s="90"/>
    </row>
    <row r="7126" spans="1:33">
      <c r="A7126" s="56" t="s">
        <v>41762</v>
      </c>
      <c r="B7126" s="56" t="s">
        <v>41763</v>
      </c>
      <c r="C7126" s="56" t="s">
        <v>10586</v>
      </c>
      <c r="D7126" s="56" t="s">
        <v>7820</v>
      </c>
      <c r="E7126" s="56" t="s">
        <v>772</v>
      </c>
      <c r="F7126" s="56" t="s">
        <v>22</v>
      </c>
      <c r="G7126" s="56"/>
      <c r="H7126" s="56" t="s">
        <v>41760</v>
      </c>
      <c r="I7126" s="56" t="s">
        <v>41761</v>
      </c>
      <c r="J7126" s="56" t="s">
        <v>41762</v>
      </c>
      <c r="K7126" s="56" t="s">
        <v>7326</v>
      </c>
      <c r="L7126" s="90" t="str">
        <f t="shared" si="222"/>
        <v>NA</v>
      </c>
      <c r="M7126" s="90"/>
      <c r="O7126" s="91"/>
      <c r="P7126" s="56"/>
      <c r="Q7126" s="56"/>
      <c r="R7126" s="56"/>
      <c r="S7126" s="56"/>
      <c r="T7126" s="56" t="s">
        <v>37714</v>
      </c>
      <c r="U7126" s="56" t="s">
        <v>37715</v>
      </c>
      <c r="V7126" s="56" t="s">
        <v>37716</v>
      </c>
      <c r="W7126" s="56" t="s">
        <v>7717</v>
      </c>
      <c r="X7126" s="56" t="s">
        <v>1480</v>
      </c>
      <c r="Y7126" s="56"/>
      <c r="Z7126" s="56" t="s">
        <v>37717</v>
      </c>
      <c r="AA7126" s="56" t="s">
        <v>37718</v>
      </c>
      <c r="AB7126" s="56" t="s">
        <v>37714</v>
      </c>
      <c r="AC7126" s="56" t="s">
        <v>87</v>
      </c>
      <c r="AD7126" s="90" t="str">
        <f t="shared" si="223"/>
        <v>NA</v>
      </c>
      <c r="AE7126" s="90"/>
      <c r="AF7126" s="90"/>
      <c r="AG7126" s="90"/>
    </row>
    <row r="7127" spans="1:33">
      <c r="A7127" s="56" t="s">
        <v>41764</v>
      </c>
      <c r="B7127" s="56" t="s">
        <v>41765</v>
      </c>
      <c r="C7127" s="56" t="s">
        <v>41766</v>
      </c>
      <c r="D7127" s="56" t="s">
        <v>7820</v>
      </c>
      <c r="E7127" s="56" t="s">
        <v>772</v>
      </c>
      <c r="F7127" s="56" t="s">
        <v>22</v>
      </c>
      <c r="G7127" s="56"/>
      <c r="H7127" s="56" t="s">
        <v>41760</v>
      </c>
      <c r="I7127" s="56" t="s">
        <v>41761</v>
      </c>
      <c r="J7127" s="56" t="s">
        <v>41764</v>
      </c>
      <c r="K7127" s="56" t="s">
        <v>7326</v>
      </c>
      <c r="L7127" s="90" t="str">
        <f t="shared" si="222"/>
        <v>NA</v>
      </c>
      <c r="M7127" s="90"/>
      <c r="O7127" s="91"/>
      <c r="P7127" s="56"/>
      <c r="Q7127" s="56"/>
      <c r="R7127" s="56"/>
      <c r="S7127" s="56"/>
      <c r="T7127" s="56" t="s">
        <v>37719</v>
      </c>
      <c r="U7127" s="56" t="s">
        <v>37720</v>
      </c>
      <c r="V7127" s="56" t="s">
        <v>37721</v>
      </c>
      <c r="W7127" s="56" t="s">
        <v>7717</v>
      </c>
      <c r="X7127" s="56" t="s">
        <v>1480</v>
      </c>
      <c r="Y7127" s="56"/>
      <c r="Z7127" s="56" t="s">
        <v>37717</v>
      </c>
      <c r="AA7127" s="56" t="s">
        <v>37718</v>
      </c>
      <c r="AB7127" s="56" t="s">
        <v>37719</v>
      </c>
      <c r="AC7127" s="56" t="s">
        <v>87</v>
      </c>
      <c r="AD7127" s="90" t="str">
        <f t="shared" si="223"/>
        <v>NA</v>
      </c>
      <c r="AE7127" s="90"/>
      <c r="AF7127" s="90"/>
      <c r="AG7127" s="90"/>
    </row>
    <row r="7128" spans="1:33">
      <c r="A7128" s="56" t="s">
        <v>41767</v>
      </c>
      <c r="B7128" s="56" t="s">
        <v>41768</v>
      </c>
      <c r="C7128" s="56" t="s">
        <v>41769</v>
      </c>
      <c r="D7128" s="56" t="s">
        <v>7820</v>
      </c>
      <c r="E7128" s="56" t="s">
        <v>772</v>
      </c>
      <c r="F7128" s="56" t="s">
        <v>22</v>
      </c>
      <c r="G7128" s="56"/>
      <c r="H7128" s="56" t="s">
        <v>41760</v>
      </c>
      <c r="I7128" s="56" t="s">
        <v>41761</v>
      </c>
      <c r="J7128" s="56" t="s">
        <v>41767</v>
      </c>
      <c r="K7128" s="56" t="s">
        <v>7326</v>
      </c>
      <c r="L7128" s="90" t="str">
        <f t="shared" si="222"/>
        <v>NA</v>
      </c>
      <c r="M7128" s="90"/>
      <c r="O7128" s="91"/>
      <c r="P7128" s="56"/>
      <c r="Q7128" s="56"/>
      <c r="R7128" s="56"/>
      <c r="S7128" s="56"/>
      <c r="T7128" s="56" t="s">
        <v>37722</v>
      </c>
      <c r="U7128" s="56" t="s">
        <v>37723</v>
      </c>
      <c r="V7128" s="56" t="s">
        <v>37724</v>
      </c>
      <c r="W7128" s="56" t="s">
        <v>7717</v>
      </c>
      <c r="X7128" s="56" t="s">
        <v>1480</v>
      </c>
      <c r="Y7128" s="56"/>
      <c r="Z7128" s="56" t="s">
        <v>37717</v>
      </c>
      <c r="AA7128" s="56" t="s">
        <v>37718</v>
      </c>
      <c r="AB7128" s="56" t="s">
        <v>37725</v>
      </c>
      <c r="AC7128" s="56" t="s">
        <v>87</v>
      </c>
      <c r="AD7128" s="90" t="str">
        <f t="shared" si="223"/>
        <v>NA</v>
      </c>
      <c r="AE7128" s="90"/>
      <c r="AF7128" s="90"/>
      <c r="AG7128" s="90"/>
    </row>
    <row r="7129" spans="1:33">
      <c r="A7129" s="56" t="s">
        <v>41770</v>
      </c>
      <c r="B7129" s="56" t="s">
        <v>41771</v>
      </c>
      <c r="C7129" s="56" t="s">
        <v>41731</v>
      </c>
      <c r="D7129" s="56" t="s">
        <v>7820</v>
      </c>
      <c r="E7129" s="56" t="s">
        <v>772</v>
      </c>
      <c r="F7129" s="56" t="s">
        <v>22</v>
      </c>
      <c r="G7129" s="56"/>
      <c r="H7129" s="56" t="s">
        <v>41760</v>
      </c>
      <c r="I7129" s="56" t="s">
        <v>41761</v>
      </c>
      <c r="J7129" s="56" t="s">
        <v>41772</v>
      </c>
      <c r="K7129" s="56" t="s">
        <v>7326</v>
      </c>
      <c r="L7129" s="90" t="str">
        <f t="shared" si="222"/>
        <v>NA</v>
      </c>
      <c r="M7129" s="90"/>
      <c r="O7129" s="91"/>
      <c r="P7129" s="56"/>
      <c r="Q7129" s="56"/>
      <c r="R7129" s="56"/>
      <c r="S7129" s="56"/>
      <c r="T7129" s="56" t="s">
        <v>37726</v>
      </c>
      <c r="U7129" s="56" t="s">
        <v>37727</v>
      </c>
      <c r="V7129" s="56" t="s">
        <v>37728</v>
      </c>
      <c r="W7129" s="56" t="s">
        <v>7717</v>
      </c>
      <c r="X7129" s="56" t="s">
        <v>1501</v>
      </c>
      <c r="Y7129" s="56"/>
      <c r="Z7129" s="56" t="s">
        <v>37729</v>
      </c>
      <c r="AA7129" s="56" t="s">
        <v>37730</v>
      </c>
      <c r="AB7129" s="56" t="s">
        <v>37726</v>
      </c>
      <c r="AC7129" s="56" t="s">
        <v>87</v>
      </c>
      <c r="AD7129" s="90" t="str">
        <f t="shared" si="223"/>
        <v>NA</v>
      </c>
      <c r="AE7129" s="90"/>
      <c r="AF7129" s="90"/>
      <c r="AG7129" s="90"/>
    </row>
    <row r="7130" spans="1:33">
      <c r="A7130" s="56" t="s">
        <v>41773</v>
      </c>
      <c r="B7130" s="56" t="s">
        <v>41774</v>
      </c>
      <c r="C7130" s="56" t="s">
        <v>41735</v>
      </c>
      <c r="D7130" s="56" t="s">
        <v>7820</v>
      </c>
      <c r="E7130" s="56" t="s">
        <v>772</v>
      </c>
      <c r="F7130" s="56" t="s">
        <v>22</v>
      </c>
      <c r="G7130" s="56"/>
      <c r="H7130" s="56" t="s">
        <v>41760</v>
      </c>
      <c r="I7130" s="56" t="s">
        <v>41761</v>
      </c>
      <c r="J7130" s="56" t="s">
        <v>41773</v>
      </c>
      <c r="K7130" s="56" t="s">
        <v>7326</v>
      </c>
      <c r="L7130" s="90" t="str">
        <f t="shared" si="222"/>
        <v>NA</v>
      </c>
      <c r="M7130" s="90"/>
      <c r="O7130" s="91"/>
      <c r="P7130" s="56"/>
      <c r="Q7130" s="56"/>
      <c r="R7130" s="56"/>
      <c r="S7130" s="56"/>
      <c r="T7130" s="56" t="s">
        <v>37731</v>
      </c>
      <c r="U7130" s="56" t="s">
        <v>37732</v>
      </c>
      <c r="V7130" s="56" t="s">
        <v>37733</v>
      </c>
      <c r="W7130" s="56" t="s">
        <v>7717</v>
      </c>
      <c r="X7130" s="56" t="s">
        <v>1501</v>
      </c>
      <c r="Y7130" s="56"/>
      <c r="Z7130" s="56" t="s">
        <v>37729</v>
      </c>
      <c r="AA7130" s="56" t="s">
        <v>37730</v>
      </c>
      <c r="AB7130" s="56" t="s">
        <v>37731</v>
      </c>
      <c r="AC7130" s="56" t="s">
        <v>87</v>
      </c>
      <c r="AD7130" s="90" t="str">
        <f t="shared" si="223"/>
        <v>NA</v>
      </c>
      <c r="AE7130" s="90"/>
      <c r="AF7130" s="90"/>
      <c r="AG7130" s="90"/>
    </row>
    <row r="7131" spans="1:33">
      <c r="A7131" s="56" t="s">
        <v>41775</v>
      </c>
      <c r="B7131" s="56" t="s">
        <v>41776</v>
      </c>
      <c r="C7131" s="56" t="s">
        <v>41777</v>
      </c>
      <c r="D7131" s="56" t="s">
        <v>7820</v>
      </c>
      <c r="E7131" s="56" t="s">
        <v>41778</v>
      </c>
      <c r="F7131" s="56" t="s">
        <v>22</v>
      </c>
      <c r="G7131" s="56"/>
      <c r="H7131" s="56" t="s">
        <v>41779</v>
      </c>
      <c r="I7131" s="56" t="s">
        <v>41780</v>
      </c>
      <c r="J7131" s="56" t="s">
        <v>41781</v>
      </c>
      <c r="K7131" s="56" t="s">
        <v>7326</v>
      </c>
      <c r="L7131" s="90" t="str">
        <f t="shared" si="222"/>
        <v>NA</v>
      </c>
      <c r="M7131" s="90"/>
      <c r="O7131" s="91"/>
      <c r="P7131" s="56"/>
      <c r="Q7131" s="56"/>
      <c r="R7131" s="56"/>
      <c r="S7131" s="56"/>
      <c r="T7131" s="56" t="s">
        <v>37734</v>
      </c>
      <c r="U7131" s="56" t="s">
        <v>37735</v>
      </c>
      <c r="V7131" s="56" t="s">
        <v>37736</v>
      </c>
      <c r="W7131" s="56" t="s">
        <v>7717</v>
      </c>
      <c r="X7131" s="56" t="s">
        <v>1501</v>
      </c>
      <c r="Y7131" s="56"/>
      <c r="Z7131" s="56" t="s">
        <v>37729</v>
      </c>
      <c r="AA7131" s="56" t="s">
        <v>37730</v>
      </c>
      <c r="AB7131" s="56" t="s">
        <v>37737</v>
      </c>
      <c r="AC7131" s="56" t="s">
        <v>87</v>
      </c>
      <c r="AD7131" s="90" t="str">
        <f t="shared" si="223"/>
        <v>NA</v>
      </c>
      <c r="AE7131" s="90"/>
      <c r="AF7131" s="90"/>
      <c r="AG7131" s="90"/>
    </row>
    <row r="7132" spans="1:33">
      <c r="A7132" s="56" t="s">
        <v>41782</v>
      </c>
      <c r="B7132" s="56" t="s">
        <v>41783</v>
      </c>
      <c r="C7132" s="56" t="s">
        <v>41784</v>
      </c>
      <c r="D7132" s="56" t="s">
        <v>7820</v>
      </c>
      <c r="E7132" s="56" t="s">
        <v>840</v>
      </c>
      <c r="F7132" s="56" t="s">
        <v>22</v>
      </c>
      <c r="G7132" s="56"/>
      <c r="H7132" s="56" t="s">
        <v>41785</v>
      </c>
      <c r="I7132" s="56" t="s">
        <v>41786</v>
      </c>
      <c r="J7132" s="56" t="s">
        <v>41787</v>
      </c>
      <c r="K7132" s="56" t="s">
        <v>7326</v>
      </c>
      <c r="L7132" s="90" t="str">
        <f t="shared" si="222"/>
        <v>NA</v>
      </c>
      <c r="M7132" s="90"/>
      <c r="O7132" s="91"/>
      <c r="P7132" s="56"/>
      <c r="Q7132" s="56"/>
      <c r="R7132" s="56"/>
      <c r="S7132" s="56"/>
      <c r="T7132" s="56" t="s">
        <v>37738</v>
      </c>
      <c r="U7132" s="56" t="s">
        <v>37739</v>
      </c>
      <c r="V7132" s="56" t="s">
        <v>37740</v>
      </c>
      <c r="W7132" s="56" t="s">
        <v>7717</v>
      </c>
      <c r="X7132" s="56" t="s">
        <v>1521</v>
      </c>
      <c r="Y7132" s="56"/>
      <c r="Z7132" s="56" t="s">
        <v>37741</v>
      </c>
      <c r="AA7132" s="56" t="s">
        <v>37742</v>
      </c>
      <c r="AB7132" s="56" t="s">
        <v>37743</v>
      </c>
      <c r="AC7132" s="56" t="s">
        <v>87</v>
      </c>
      <c r="AD7132" s="90" t="str">
        <f t="shared" si="223"/>
        <v>NA</v>
      </c>
      <c r="AE7132" s="90"/>
      <c r="AF7132" s="90"/>
      <c r="AG7132" s="90"/>
    </row>
    <row r="7133" spans="1:33">
      <c r="A7133" s="56" t="s">
        <v>41788</v>
      </c>
      <c r="B7133" s="56" t="s">
        <v>41789</v>
      </c>
      <c r="C7133" s="56" t="s">
        <v>41790</v>
      </c>
      <c r="D7133" s="56" t="s">
        <v>7820</v>
      </c>
      <c r="E7133" s="56" t="s">
        <v>41791</v>
      </c>
      <c r="F7133" s="56" t="s">
        <v>22</v>
      </c>
      <c r="G7133" s="56"/>
      <c r="H7133" s="56" t="s">
        <v>41792</v>
      </c>
      <c r="I7133" s="56" t="s">
        <v>41793</v>
      </c>
      <c r="J7133" s="56" t="s">
        <v>41794</v>
      </c>
      <c r="K7133" s="56" t="s">
        <v>7326</v>
      </c>
      <c r="L7133" s="90" t="str">
        <f t="shared" si="222"/>
        <v>NA</v>
      </c>
      <c r="M7133" s="90"/>
      <c r="O7133" s="91"/>
      <c r="P7133" s="56"/>
      <c r="Q7133" s="56"/>
      <c r="R7133" s="56"/>
      <c r="S7133" s="56"/>
      <c r="T7133" s="56" t="s">
        <v>37744</v>
      </c>
      <c r="U7133" s="56" t="s">
        <v>37745</v>
      </c>
      <c r="V7133" s="56" t="s">
        <v>37746</v>
      </c>
      <c r="W7133" s="56" t="s">
        <v>7717</v>
      </c>
      <c r="X7133" s="56" t="s">
        <v>1530</v>
      </c>
      <c r="Y7133" s="56"/>
      <c r="Z7133" s="56" t="s">
        <v>37747</v>
      </c>
      <c r="AA7133" s="56" t="s">
        <v>37748</v>
      </c>
      <c r="AB7133" s="56" t="s">
        <v>37749</v>
      </c>
      <c r="AC7133" s="56" t="s">
        <v>87</v>
      </c>
      <c r="AD7133" s="90" t="str">
        <f t="shared" si="223"/>
        <v>NA</v>
      </c>
      <c r="AE7133" s="90"/>
      <c r="AF7133" s="90"/>
      <c r="AG7133" s="90"/>
    </row>
    <row r="7134" spans="1:33">
      <c r="A7134" s="56" t="s">
        <v>41795</v>
      </c>
      <c r="B7134" s="56" t="s">
        <v>41796</v>
      </c>
      <c r="C7134" s="56" t="s">
        <v>41797</v>
      </c>
      <c r="D7134" s="56" t="s">
        <v>7820</v>
      </c>
      <c r="E7134" s="56" t="s">
        <v>41798</v>
      </c>
      <c r="F7134" s="56" t="s">
        <v>22</v>
      </c>
      <c r="G7134" s="56"/>
      <c r="H7134" s="56" t="s">
        <v>41799</v>
      </c>
      <c r="I7134" s="56" t="s">
        <v>41800</v>
      </c>
      <c r="J7134" s="56"/>
      <c r="K7134" s="56" t="s">
        <v>7326</v>
      </c>
      <c r="L7134" s="90" t="str">
        <f t="shared" si="222"/>
        <v>NA</v>
      </c>
      <c r="M7134" s="90"/>
      <c r="O7134" s="91"/>
      <c r="P7134" s="56"/>
      <c r="Q7134" s="56"/>
      <c r="R7134" s="56"/>
      <c r="S7134" s="56"/>
      <c r="T7134" s="56" t="s">
        <v>37750</v>
      </c>
      <c r="U7134" s="56" t="s">
        <v>37751</v>
      </c>
      <c r="V7134" s="56" t="s">
        <v>37752</v>
      </c>
      <c r="W7134" s="56" t="s">
        <v>7717</v>
      </c>
      <c r="X7134" s="56" t="s">
        <v>1530</v>
      </c>
      <c r="Y7134" s="56"/>
      <c r="Z7134" s="56" t="s">
        <v>37747</v>
      </c>
      <c r="AA7134" s="56" t="s">
        <v>37748</v>
      </c>
      <c r="AB7134" s="56" t="s">
        <v>37753</v>
      </c>
      <c r="AC7134" s="56" t="s">
        <v>87</v>
      </c>
      <c r="AD7134" s="90" t="str">
        <f t="shared" si="223"/>
        <v>NA</v>
      </c>
      <c r="AE7134" s="90"/>
      <c r="AF7134" s="90"/>
      <c r="AG7134" s="90"/>
    </row>
    <row r="7135" spans="1:33">
      <c r="A7135" s="56" t="s">
        <v>41801</v>
      </c>
      <c r="B7135" s="56" t="s">
        <v>41802</v>
      </c>
      <c r="C7135" s="56" t="s">
        <v>41803</v>
      </c>
      <c r="D7135" s="56" t="s">
        <v>7820</v>
      </c>
      <c r="E7135" s="56" t="s">
        <v>12950</v>
      </c>
      <c r="F7135" s="56" t="s">
        <v>22</v>
      </c>
      <c r="G7135" s="56"/>
      <c r="H7135" s="56" t="s">
        <v>41804</v>
      </c>
      <c r="I7135" s="56" t="s">
        <v>41805</v>
      </c>
      <c r="J7135" s="56"/>
      <c r="K7135" s="56" t="s">
        <v>7326</v>
      </c>
      <c r="L7135" s="90" t="str">
        <f t="shared" si="222"/>
        <v>NA</v>
      </c>
      <c r="M7135" s="90"/>
      <c r="O7135" s="91"/>
      <c r="P7135" s="56"/>
      <c r="Q7135" s="56"/>
      <c r="R7135" s="56"/>
      <c r="S7135" s="56"/>
      <c r="T7135" s="56" t="s">
        <v>37754</v>
      </c>
      <c r="U7135" s="56" t="s">
        <v>37755</v>
      </c>
      <c r="V7135" s="56" t="s">
        <v>37756</v>
      </c>
      <c r="W7135" s="56" t="s">
        <v>7717</v>
      </c>
      <c r="X7135" s="56" t="s">
        <v>1530</v>
      </c>
      <c r="Y7135" s="56"/>
      <c r="Z7135" s="56" t="s">
        <v>37747</v>
      </c>
      <c r="AA7135" s="56" t="s">
        <v>37748</v>
      </c>
      <c r="AB7135" s="56" t="s">
        <v>37757</v>
      </c>
      <c r="AC7135" s="56" t="s">
        <v>87</v>
      </c>
      <c r="AD7135" s="90" t="str">
        <f t="shared" si="223"/>
        <v>NA</v>
      </c>
      <c r="AE7135" s="90"/>
      <c r="AF7135" s="90"/>
      <c r="AG7135" s="90"/>
    </row>
    <row r="7136" spans="1:33">
      <c r="A7136" s="56" t="s">
        <v>41806</v>
      </c>
      <c r="B7136" s="56" t="s">
        <v>41807</v>
      </c>
      <c r="C7136" s="56" t="s">
        <v>41808</v>
      </c>
      <c r="D7136" s="56" t="s">
        <v>7820</v>
      </c>
      <c r="E7136" s="56" t="s">
        <v>911</v>
      </c>
      <c r="F7136" s="56" t="s">
        <v>22</v>
      </c>
      <c r="G7136" s="56"/>
      <c r="H7136" s="56" t="s">
        <v>41809</v>
      </c>
      <c r="I7136" s="56" t="s">
        <v>41810</v>
      </c>
      <c r="J7136" s="56" t="s">
        <v>41806</v>
      </c>
      <c r="K7136" s="56" t="s">
        <v>7326</v>
      </c>
      <c r="L7136" s="90" t="str">
        <f t="shared" si="222"/>
        <v>NA</v>
      </c>
      <c r="M7136" s="90"/>
      <c r="O7136" s="91"/>
      <c r="P7136" s="56"/>
      <c r="Q7136" s="56"/>
      <c r="R7136" s="56"/>
      <c r="S7136" s="56"/>
      <c r="T7136" s="56" t="s">
        <v>37758</v>
      </c>
      <c r="U7136" s="56" t="s">
        <v>37759</v>
      </c>
      <c r="V7136" s="56" t="s">
        <v>37760</v>
      </c>
      <c r="W7136" s="56" t="s">
        <v>7717</v>
      </c>
      <c r="X7136" s="56" t="s">
        <v>1530</v>
      </c>
      <c r="Y7136" s="56"/>
      <c r="Z7136" s="56" t="s">
        <v>37747</v>
      </c>
      <c r="AA7136" s="56" t="s">
        <v>37748</v>
      </c>
      <c r="AB7136" s="56" t="s">
        <v>37761</v>
      </c>
      <c r="AC7136" s="56" t="s">
        <v>87</v>
      </c>
      <c r="AD7136" s="90" t="str">
        <f t="shared" si="223"/>
        <v>NA</v>
      </c>
      <c r="AE7136" s="90"/>
      <c r="AF7136" s="90"/>
      <c r="AG7136" s="90"/>
    </row>
    <row r="7137" spans="1:33">
      <c r="A7137" s="56" t="s">
        <v>41811</v>
      </c>
      <c r="B7137" s="56" t="s">
        <v>41812</v>
      </c>
      <c r="C7137" s="56" t="s">
        <v>41813</v>
      </c>
      <c r="D7137" s="56" t="s">
        <v>7820</v>
      </c>
      <c r="E7137" s="56" t="s">
        <v>13072</v>
      </c>
      <c r="F7137" s="56" t="s">
        <v>22</v>
      </c>
      <c r="G7137" s="56"/>
      <c r="H7137" s="56" t="s">
        <v>41814</v>
      </c>
      <c r="I7137" s="56" t="s">
        <v>41815</v>
      </c>
      <c r="J7137" s="56" t="s">
        <v>41816</v>
      </c>
      <c r="K7137" s="56" t="s">
        <v>7326</v>
      </c>
      <c r="L7137" s="90" t="str">
        <f t="shared" si="222"/>
        <v>NA</v>
      </c>
      <c r="M7137" s="90"/>
      <c r="O7137" s="91"/>
      <c r="P7137" s="56"/>
      <c r="Q7137" s="56"/>
      <c r="R7137" s="56"/>
      <c r="S7137" s="56"/>
      <c r="T7137" s="56" t="s">
        <v>37762</v>
      </c>
      <c r="U7137" s="56" t="s">
        <v>37763</v>
      </c>
      <c r="V7137" s="56" t="s">
        <v>37764</v>
      </c>
      <c r="W7137" s="56" t="s">
        <v>7717</v>
      </c>
      <c r="X7137" s="56" t="s">
        <v>1530</v>
      </c>
      <c r="Y7137" s="56"/>
      <c r="Z7137" s="56" t="s">
        <v>37747</v>
      </c>
      <c r="AA7137" s="56" t="s">
        <v>37748</v>
      </c>
      <c r="AB7137" s="56" t="s">
        <v>37762</v>
      </c>
      <c r="AC7137" s="56" t="s">
        <v>87</v>
      </c>
      <c r="AD7137" s="90" t="str">
        <f t="shared" si="223"/>
        <v>NA</v>
      </c>
      <c r="AE7137" s="90"/>
      <c r="AF7137" s="90"/>
      <c r="AG7137" s="90"/>
    </row>
    <row r="7138" spans="1:33">
      <c r="A7138" s="56" t="s">
        <v>56437</v>
      </c>
      <c r="B7138" s="56" t="s">
        <v>41817</v>
      </c>
      <c r="C7138" s="56" t="s">
        <v>7978</v>
      </c>
      <c r="D7138" s="56" t="s">
        <v>7820</v>
      </c>
      <c r="E7138" s="56" t="s">
        <v>7979</v>
      </c>
      <c r="F7138" s="56" t="s">
        <v>22</v>
      </c>
      <c r="G7138" s="56"/>
      <c r="H7138" s="56" t="s">
        <v>41818</v>
      </c>
      <c r="I7138" s="56" t="s">
        <v>41819</v>
      </c>
      <c r="J7138" s="56" t="s">
        <v>41820</v>
      </c>
      <c r="K7138" s="56" t="s">
        <v>7326</v>
      </c>
      <c r="L7138" s="90" t="str">
        <f t="shared" si="222"/>
        <v>NA</v>
      </c>
      <c r="M7138" s="90"/>
      <c r="O7138" s="91"/>
      <c r="P7138" s="56"/>
      <c r="Q7138" s="56"/>
      <c r="R7138" s="56"/>
      <c r="S7138" s="56"/>
      <c r="T7138" s="56" t="s">
        <v>37765</v>
      </c>
      <c r="U7138" s="56" t="s">
        <v>37766</v>
      </c>
      <c r="V7138" s="56" t="s">
        <v>37767</v>
      </c>
      <c r="W7138" s="56" t="s">
        <v>7717</v>
      </c>
      <c r="X7138" s="56" t="s">
        <v>1540</v>
      </c>
      <c r="Y7138" s="56"/>
      <c r="Z7138" s="56" t="s">
        <v>37768</v>
      </c>
      <c r="AA7138" s="56" t="s">
        <v>37769</v>
      </c>
      <c r="AB7138" s="56" t="s">
        <v>37770</v>
      </c>
      <c r="AC7138" s="56" t="s">
        <v>87</v>
      </c>
      <c r="AD7138" s="90" t="str">
        <f t="shared" si="223"/>
        <v>NA</v>
      </c>
      <c r="AE7138" s="90"/>
      <c r="AF7138" s="90"/>
      <c r="AG7138" s="90"/>
    </row>
    <row r="7139" spans="1:33">
      <c r="A7139" s="56" t="s">
        <v>41821</v>
      </c>
      <c r="B7139" s="56" t="s">
        <v>41822</v>
      </c>
      <c r="C7139" s="56" t="s">
        <v>41823</v>
      </c>
      <c r="D7139" s="56" t="s">
        <v>7820</v>
      </c>
      <c r="E7139" s="56" t="s">
        <v>41824</v>
      </c>
      <c r="F7139" s="56" t="s">
        <v>22</v>
      </c>
      <c r="G7139" s="56"/>
      <c r="H7139" s="56" t="s">
        <v>41825</v>
      </c>
      <c r="I7139" s="56" t="s">
        <v>41826</v>
      </c>
      <c r="J7139" s="56" t="s">
        <v>41827</v>
      </c>
      <c r="K7139" s="56" t="s">
        <v>7326</v>
      </c>
      <c r="L7139" s="90" t="str">
        <f t="shared" si="222"/>
        <v>NA</v>
      </c>
      <c r="M7139" s="90"/>
      <c r="O7139" s="91"/>
      <c r="P7139" s="56"/>
      <c r="Q7139" s="56"/>
      <c r="R7139" s="56"/>
      <c r="S7139" s="56"/>
      <c r="T7139" s="56" t="s">
        <v>37771</v>
      </c>
      <c r="U7139" s="56" t="s">
        <v>37772</v>
      </c>
      <c r="V7139" s="56" t="s">
        <v>37773</v>
      </c>
      <c r="W7139" s="56" t="s">
        <v>7717</v>
      </c>
      <c r="X7139" s="56" t="s">
        <v>1584</v>
      </c>
      <c r="Y7139" s="56"/>
      <c r="Z7139" s="56" t="s">
        <v>37774</v>
      </c>
      <c r="AA7139" s="56" t="s">
        <v>37775</v>
      </c>
      <c r="AB7139" s="56" t="s">
        <v>37771</v>
      </c>
      <c r="AC7139" s="56" t="s">
        <v>87</v>
      </c>
      <c r="AD7139" s="90" t="str">
        <f t="shared" si="223"/>
        <v>NA</v>
      </c>
      <c r="AE7139" s="90"/>
      <c r="AF7139" s="90"/>
      <c r="AG7139" s="90"/>
    </row>
    <row r="7140" spans="1:33">
      <c r="A7140" s="56" t="s">
        <v>41828</v>
      </c>
      <c r="B7140" s="56" t="s">
        <v>41829</v>
      </c>
      <c r="C7140" s="56" t="s">
        <v>41830</v>
      </c>
      <c r="D7140" s="56" t="s">
        <v>7820</v>
      </c>
      <c r="E7140" s="56" t="s">
        <v>938</v>
      </c>
      <c r="F7140" s="56" t="s">
        <v>22</v>
      </c>
      <c r="G7140" s="56"/>
      <c r="H7140" s="56" t="s">
        <v>41831</v>
      </c>
      <c r="I7140" s="56" t="s">
        <v>41832</v>
      </c>
      <c r="J7140" s="56" t="s">
        <v>41828</v>
      </c>
      <c r="K7140" s="56" t="s">
        <v>7326</v>
      </c>
      <c r="L7140" s="90" t="str">
        <f t="shared" si="222"/>
        <v>NA</v>
      </c>
      <c r="M7140" s="90"/>
      <c r="O7140" s="91"/>
      <c r="P7140" s="56"/>
      <c r="Q7140" s="56"/>
      <c r="R7140" s="56"/>
      <c r="S7140" s="56"/>
      <c r="T7140" s="56" t="s">
        <v>37776</v>
      </c>
      <c r="U7140" s="56" t="s">
        <v>37777</v>
      </c>
      <c r="V7140" s="56" t="s">
        <v>37778</v>
      </c>
      <c r="W7140" s="56" t="s">
        <v>7717</v>
      </c>
      <c r="X7140" s="56" t="s">
        <v>1598</v>
      </c>
      <c r="Y7140" s="56"/>
      <c r="Z7140" s="56" t="s">
        <v>37779</v>
      </c>
      <c r="AA7140" s="56" t="s">
        <v>37780</v>
      </c>
      <c r="AB7140" s="56" t="s">
        <v>37781</v>
      </c>
      <c r="AC7140" s="56" t="s">
        <v>87</v>
      </c>
      <c r="AD7140" s="90" t="str">
        <f t="shared" si="223"/>
        <v>NA</v>
      </c>
      <c r="AE7140" s="90"/>
      <c r="AF7140" s="90"/>
      <c r="AG7140" s="90"/>
    </row>
    <row r="7141" spans="1:33">
      <c r="A7141" s="56" t="s">
        <v>41833</v>
      </c>
      <c r="B7141" s="56" t="s">
        <v>41834</v>
      </c>
      <c r="C7141" s="56" t="s">
        <v>41835</v>
      </c>
      <c r="D7141" s="56" t="s">
        <v>7820</v>
      </c>
      <c r="E7141" s="56" t="s">
        <v>938</v>
      </c>
      <c r="F7141" s="56" t="s">
        <v>22</v>
      </c>
      <c r="G7141" s="56"/>
      <c r="H7141" s="56" t="s">
        <v>41831</v>
      </c>
      <c r="I7141" s="56" t="s">
        <v>41832</v>
      </c>
      <c r="J7141" s="56" t="s">
        <v>41833</v>
      </c>
      <c r="K7141" s="56" t="s">
        <v>7326</v>
      </c>
      <c r="L7141" s="90" t="str">
        <f t="shared" si="222"/>
        <v>NA</v>
      </c>
      <c r="M7141" s="90"/>
      <c r="O7141" s="91"/>
      <c r="P7141" s="56"/>
      <c r="Q7141" s="56"/>
      <c r="R7141" s="56"/>
      <c r="S7141" s="56"/>
      <c r="T7141" s="56" t="s">
        <v>37782</v>
      </c>
      <c r="U7141" s="56" t="s">
        <v>37783</v>
      </c>
      <c r="V7141" s="56" t="s">
        <v>37778</v>
      </c>
      <c r="W7141" s="56" t="s">
        <v>7717</v>
      </c>
      <c r="X7141" s="56" t="s">
        <v>1598</v>
      </c>
      <c r="Y7141" s="56"/>
      <c r="Z7141" s="56" t="s">
        <v>37779</v>
      </c>
      <c r="AA7141" s="56" t="s">
        <v>37780</v>
      </c>
      <c r="AB7141" s="56" t="s">
        <v>37784</v>
      </c>
      <c r="AC7141" s="56" t="s">
        <v>87</v>
      </c>
      <c r="AD7141" s="90" t="str">
        <f t="shared" si="223"/>
        <v>NA</v>
      </c>
      <c r="AE7141" s="90"/>
      <c r="AF7141" s="90"/>
      <c r="AG7141" s="90"/>
    </row>
    <row r="7142" spans="1:33">
      <c r="A7142" s="56" t="s">
        <v>41833</v>
      </c>
      <c r="B7142" s="56" t="s">
        <v>41836</v>
      </c>
      <c r="C7142" s="56" t="s">
        <v>41837</v>
      </c>
      <c r="D7142" s="56" t="s">
        <v>7820</v>
      </c>
      <c r="E7142" s="56" t="s">
        <v>938</v>
      </c>
      <c r="F7142" s="56" t="s">
        <v>22</v>
      </c>
      <c r="G7142" s="56"/>
      <c r="H7142" s="56" t="s">
        <v>41831</v>
      </c>
      <c r="I7142" s="56" t="s">
        <v>41832</v>
      </c>
      <c r="J7142" s="56" t="s">
        <v>41833</v>
      </c>
      <c r="K7142" s="56" t="s">
        <v>7326</v>
      </c>
      <c r="L7142" s="90" t="str">
        <f t="shared" si="222"/>
        <v>NA</v>
      </c>
      <c r="M7142" s="90"/>
      <c r="O7142" s="91"/>
      <c r="P7142" s="56"/>
      <c r="Q7142" s="56"/>
      <c r="R7142" s="56"/>
      <c r="S7142" s="56"/>
      <c r="T7142" s="56" t="s">
        <v>37785</v>
      </c>
      <c r="U7142" s="56" t="s">
        <v>37786</v>
      </c>
      <c r="V7142" s="56" t="s">
        <v>37787</v>
      </c>
      <c r="W7142" s="56" t="s">
        <v>7717</v>
      </c>
      <c r="X7142" s="56" t="s">
        <v>1598</v>
      </c>
      <c r="Y7142" s="56"/>
      <c r="Z7142" s="56" t="s">
        <v>37779</v>
      </c>
      <c r="AA7142" s="56" t="s">
        <v>37780</v>
      </c>
      <c r="AB7142" s="56" t="s">
        <v>37788</v>
      </c>
      <c r="AC7142" s="56" t="s">
        <v>87</v>
      </c>
      <c r="AD7142" s="90" t="str">
        <f t="shared" si="223"/>
        <v>NA</v>
      </c>
      <c r="AE7142" s="90"/>
      <c r="AF7142" s="90"/>
      <c r="AG7142" s="90"/>
    </row>
    <row r="7143" spans="1:33">
      <c r="A7143" s="56" t="s">
        <v>41782</v>
      </c>
      <c r="B7143" s="56" t="s">
        <v>41838</v>
      </c>
      <c r="C7143" s="56" t="s">
        <v>41839</v>
      </c>
      <c r="D7143" s="56" t="s">
        <v>7820</v>
      </c>
      <c r="E7143" s="56" t="s">
        <v>938</v>
      </c>
      <c r="F7143" s="56" t="s">
        <v>22</v>
      </c>
      <c r="G7143" s="56"/>
      <c r="H7143" s="56" t="s">
        <v>41831</v>
      </c>
      <c r="I7143" s="56" t="s">
        <v>41832</v>
      </c>
      <c r="J7143" s="56"/>
      <c r="K7143" s="56" t="s">
        <v>7326</v>
      </c>
      <c r="L7143" s="90" t="str">
        <f t="shared" si="222"/>
        <v>NA</v>
      </c>
      <c r="M7143" s="90"/>
      <c r="O7143" s="91"/>
      <c r="P7143" s="56"/>
      <c r="Q7143" s="56"/>
      <c r="R7143" s="56"/>
      <c r="S7143" s="56"/>
      <c r="T7143" s="56" t="s">
        <v>37789</v>
      </c>
      <c r="U7143" s="56" t="s">
        <v>37790</v>
      </c>
      <c r="V7143" s="56" t="s">
        <v>37791</v>
      </c>
      <c r="W7143" s="56" t="s">
        <v>7717</v>
      </c>
      <c r="X7143" s="56" t="s">
        <v>1598</v>
      </c>
      <c r="Y7143" s="56"/>
      <c r="Z7143" s="56" t="s">
        <v>37779</v>
      </c>
      <c r="AA7143" s="56" t="s">
        <v>37780</v>
      </c>
      <c r="AB7143" s="56" t="s">
        <v>37792</v>
      </c>
      <c r="AC7143" s="56" t="s">
        <v>87</v>
      </c>
      <c r="AD7143" s="90" t="str">
        <f t="shared" si="223"/>
        <v>NA</v>
      </c>
      <c r="AE7143" s="90"/>
      <c r="AF7143" s="90"/>
      <c r="AG7143" s="90"/>
    </row>
    <row r="7144" spans="1:33">
      <c r="A7144" s="56" t="s">
        <v>41782</v>
      </c>
      <c r="B7144" s="56" t="s">
        <v>41840</v>
      </c>
      <c r="C7144" s="56" t="s">
        <v>41839</v>
      </c>
      <c r="D7144" s="56" t="s">
        <v>7820</v>
      </c>
      <c r="E7144" s="56" t="s">
        <v>948</v>
      </c>
      <c r="F7144" s="56" t="s">
        <v>22</v>
      </c>
      <c r="G7144" s="56"/>
      <c r="H7144" s="56" t="s">
        <v>41841</v>
      </c>
      <c r="I7144" s="56" t="s">
        <v>41842</v>
      </c>
      <c r="J7144" s="56"/>
      <c r="K7144" s="56" t="s">
        <v>7326</v>
      </c>
      <c r="L7144" s="90" t="str">
        <f t="shared" si="222"/>
        <v>NA</v>
      </c>
      <c r="M7144" s="90"/>
      <c r="O7144" s="91"/>
      <c r="P7144" s="56"/>
      <c r="Q7144" s="56"/>
      <c r="R7144" s="56"/>
      <c r="S7144" s="56"/>
      <c r="T7144" s="56" t="s">
        <v>37793</v>
      </c>
      <c r="U7144" s="56" t="s">
        <v>37794</v>
      </c>
      <c r="V7144" s="56" t="s">
        <v>37795</v>
      </c>
      <c r="W7144" s="56" t="s">
        <v>7717</v>
      </c>
      <c r="X7144" s="56" t="s">
        <v>1598</v>
      </c>
      <c r="Y7144" s="56"/>
      <c r="Z7144" s="56" t="s">
        <v>37779</v>
      </c>
      <c r="AA7144" s="56" t="s">
        <v>37780</v>
      </c>
      <c r="AB7144" s="56" t="s">
        <v>37796</v>
      </c>
      <c r="AC7144" s="56" t="s">
        <v>87</v>
      </c>
      <c r="AD7144" s="90" t="str">
        <f t="shared" si="223"/>
        <v>NA</v>
      </c>
      <c r="AE7144" s="90"/>
      <c r="AF7144" s="90"/>
      <c r="AG7144" s="90"/>
    </row>
    <row r="7145" spans="1:33">
      <c r="A7145" s="56" t="s">
        <v>41782</v>
      </c>
      <c r="B7145" s="56" t="s">
        <v>41843</v>
      </c>
      <c r="C7145" s="56" t="s">
        <v>41839</v>
      </c>
      <c r="D7145" s="56" t="s">
        <v>7820</v>
      </c>
      <c r="E7145" s="56" t="s">
        <v>13312</v>
      </c>
      <c r="F7145" s="56" t="s">
        <v>22</v>
      </c>
      <c r="G7145" s="56"/>
      <c r="H7145" s="56" t="s">
        <v>41844</v>
      </c>
      <c r="I7145" s="56" t="s">
        <v>41845</v>
      </c>
      <c r="J7145" s="56" t="s">
        <v>41846</v>
      </c>
      <c r="K7145" s="56" t="s">
        <v>7326</v>
      </c>
      <c r="L7145" s="90" t="str">
        <f t="shared" si="222"/>
        <v>NA</v>
      </c>
      <c r="M7145" s="90"/>
      <c r="O7145" s="91"/>
      <c r="P7145" s="56"/>
      <c r="Q7145" s="56"/>
      <c r="R7145" s="56"/>
      <c r="S7145" s="56"/>
      <c r="T7145" s="56" t="s">
        <v>37797</v>
      </c>
      <c r="U7145" s="56" t="s">
        <v>37798</v>
      </c>
      <c r="V7145" s="56" t="s">
        <v>37799</v>
      </c>
      <c r="W7145" s="56" t="s">
        <v>7717</v>
      </c>
      <c r="X7145" s="56" t="s">
        <v>1598</v>
      </c>
      <c r="Y7145" s="56"/>
      <c r="Z7145" s="56" t="s">
        <v>37779</v>
      </c>
      <c r="AA7145" s="56" t="s">
        <v>37780</v>
      </c>
      <c r="AB7145" s="56"/>
      <c r="AC7145" s="56" t="s">
        <v>87</v>
      </c>
      <c r="AD7145" s="90" t="str">
        <f t="shared" si="223"/>
        <v>NA</v>
      </c>
      <c r="AE7145" s="90"/>
      <c r="AF7145" s="90"/>
      <c r="AG7145" s="90"/>
    </row>
    <row r="7146" spans="1:33">
      <c r="A7146" s="56" t="s">
        <v>41782</v>
      </c>
      <c r="B7146" s="56" t="s">
        <v>41847</v>
      </c>
      <c r="C7146" s="56" t="s">
        <v>41839</v>
      </c>
      <c r="D7146" s="56" t="s">
        <v>7820</v>
      </c>
      <c r="E7146" s="56" t="s">
        <v>967</v>
      </c>
      <c r="F7146" s="56" t="s">
        <v>22</v>
      </c>
      <c r="G7146" s="56"/>
      <c r="H7146" s="56" t="s">
        <v>41848</v>
      </c>
      <c r="I7146" s="56" t="s">
        <v>41849</v>
      </c>
      <c r="J7146" s="56"/>
      <c r="K7146" s="56" t="s">
        <v>7326</v>
      </c>
      <c r="L7146" s="90" t="str">
        <f t="shared" si="222"/>
        <v>NA</v>
      </c>
      <c r="M7146" s="90"/>
      <c r="O7146" s="91"/>
      <c r="P7146" s="56"/>
      <c r="Q7146" s="56"/>
      <c r="R7146" s="56"/>
      <c r="S7146" s="56"/>
      <c r="T7146" s="56" t="s">
        <v>37800</v>
      </c>
      <c r="U7146" s="56" t="s">
        <v>37801</v>
      </c>
      <c r="V7146" s="56" t="s">
        <v>37802</v>
      </c>
      <c r="W7146" s="56" t="s">
        <v>7717</v>
      </c>
      <c r="X7146" s="56" t="s">
        <v>1624</v>
      </c>
      <c r="Y7146" s="56"/>
      <c r="Z7146" s="56" t="s">
        <v>37803</v>
      </c>
      <c r="AA7146" s="56" t="s">
        <v>37804</v>
      </c>
      <c r="AB7146" s="56" t="s">
        <v>37805</v>
      </c>
      <c r="AC7146" s="56" t="s">
        <v>87</v>
      </c>
      <c r="AD7146" s="90" t="str">
        <f t="shared" si="223"/>
        <v>NA</v>
      </c>
      <c r="AE7146" s="90"/>
      <c r="AF7146" s="90"/>
      <c r="AG7146" s="90"/>
    </row>
    <row r="7147" spans="1:33">
      <c r="A7147" s="56" t="s">
        <v>41850</v>
      </c>
      <c r="B7147" s="56" t="s">
        <v>41851</v>
      </c>
      <c r="C7147" s="56" t="s">
        <v>41852</v>
      </c>
      <c r="D7147" s="56" t="s">
        <v>7820</v>
      </c>
      <c r="E7147" s="56" t="s">
        <v>994</v>
      </c>
      <c r="F7147" s="56" t="s">
        <v>22</v>
      </c>
      <c r="G7147" s="56"/>
      <c r="H7147" s="56" t="s">
        <v>41853</v>
      </c>
      <c r="I7147" s="56" t="s">
        <v>41854</v>
      </c>
      <c r="J7147" s="56" t="s">
        <v>41855</v>
      </c>
      <c r="K7147" s="56" t="s">
        <v>7326</v>
      </c>
      <c r="L7147" s="90" t="str">
        <f t="shared" si="222"/>
        <v>NA</v>
      </c>
      <c r="M7147" s="90"/>
      <c r="O7147" s="91"/>
      <c r="P7147" s="56"/>
      <c r="Q7147" s="56"/>
      <c r="R7147" s="56"/>
      <c r="S7147" s="56"/>
      <c r="T7147" s="56" t="s">
        <v>37806</v>
      </c>
      <c r="U7147" s="56" t="s">
        <v>37807</v>
      </c>
      <c r="V7147" s="56" t="s">
        <v>37802</v>
      </c>
      <c r="W7147" s="56" t="s">
        <v>7717</v>
      </c>
      <c r="X7147" s="56" t="s">
        <v>1624</v>
      </c>
      <c r="Y7147" s="56"/>
      <c r="Z7147" s="56" t="s">
        <v>37803</v>
      </c>
      <c r="AA7147" s="56" t="s">
        <v>37804</v>
      </c>
      <c r="AB7147" s="56" t="s">
        <v>37806</v>
      </c>
      <c r="AC7147" s="56" t="s">
        <v>87</v>
      </c>
      <c r="AD7147" s="90" t="str">
        <f t="shared" si="223"/>
        <v>NA</v>
      </c>
      <c r="AE7147" s="90"/>
      <c r="AF7147" s="90"/>
      <c r="AG7147" s="90"/>
    </row>
    <row r="7148" spans="1:33">
      <c r="A7148" s="56" t="s">
        <v>41856</v>
      </c>
      <c r="B7148" s="56" t="s">
        <v>41857</v>
      </c>
      <c r="C7148" s="56" t="s">
        <v>41731</v>
      </c>
      <c r="D7148" s="56" t="s">
        <v>7820</v>
      </c>
      <c r="E7148" s="56" t="s">
        <v>1003</v>
      </c>
      <c r="F7148" s="56" t="s">
        <v>22</v>
      </c>
      <c r="G7148" s="56"/>
      <c r="H7148" s="56" t="s">
        <v>41858</v>
      </c>
      <c r="I7148" s="56" t="s">
        <v>41859</v>
      </c>
      <c r="J7148" s="56" t="s">
        <v>41860</v>
      </c>
      <c r="K7148" s="56" t="s">
        <v>7326</v>
      </c>
      <c r="L7148" s="90" t="str">
        <f t="shared" si="222"/>
        <v>NA</v>
      </c>
      <c r="M7148" s="90"/>
      <c r="O7148" s="91"/>
      <c r="P7148" s="56"/>
      <c r="Q7148" s="56"/>
      <c r="R7148" s="56"/>
      <c r="S7148" s="56"/>
      <c r="T7148" s="56" t="s">
        <v>37808</v>
      </c>
      <c r="U7148" s="56" t="s">
        <v>37809</v>
      </c>
      <c r="V7148" s="56" t="s">
        <v>37810</v>
      </c>
      <c r="W7148" s="56" t="s">
        <v>7717</v>
      </c>
      <c r="X7148" s="56" t="s">
        <v>1624</v>
      </c>
      <c r="Y7148" s="56"/>
      <c r="Z7148" s="56" t="s">
        <v>37803</v>
      </c>
      <c r="AA7148" s="56" t="s">
        <v>37804</v>
      </c>
      <c r="AB7148" s="56" t="s">
        <v>37811</v>
      </c>
      <c r="AC7148" s="56" t="s">
        <v>87</v>
      </c>
      <c r="AD7148" s="90" t="str">
        <f t="shared" si="223"/>
        <v>NA</v>
      </c>
      <c r="AE7148" s="90"/>
      <c r="AF7148" s="90"/>
      <c r="AG7148" s="90"/>
    </row>
    <row r="7149" spans="1:33">
      <c r="A7149" s="56" t="s">
        <v>41861</v>
      </c>
      <c r="B7149" s="56" t="s">
        <v>41862</v>
      </c>
      <c r="C7149" s="56" t="s">
        <v>41863</v>
      </c>
      <c r="D7149" s="56" t="s">
        <v>7820</v>
      </c>
      <c r="E7149" s="56" t="s">
        <v>1003</v>
      </c>
      <c r="F7149" s="56" t="s">
        <v>22</v>
      </c>
      <c r="G7149" s="56"/>
      <c r="H7149" s="56" t="s">
        <v>41858</v>
      </c>
      <c r="I7149" s="56" t="s">
        <v>41859</v>
      </c>
      <c r="J7149" s="56" t="s">
        <v>41864</v>
      </c>
      <c r="K7149" s="56" t="s">
        <v>7326</v>
      </c>
      <c r="L7149" s="90" t="str">
        <f t="shared" si="222"/>
        <v>NA</v>
      </c>
      <c r="M7149" s="90"/>
      <c r="O7149" s="91"/>
      <c r="P7149" s="56"/>
      <c r="Q7149" s="56"/>
      <c r="R7149" s="56"/>
      <c r="S7149" s="56"/>
      <c r="T7149" s="56" t="s">
        <v>37812</v>
      </c>
      <c r="U7149" s="56" t="s">
        <v>37813</v>
      </c>
      <c r="V7149" s="56" t="s">
        <v>37810</v>
      </c>
      <c r="W7149" s="56" t="s">
        <v>7717</v>
      </c>
      <c r="X7149" s="56" t="s">
        <v>1624</v>
      </c>
      <c r="Y7149" s="56"/>
      <c r="Z7149" s="56" t="s">
        <v>37803</v>
      </c>
      <c r="AA7149" s="56" t="s">
        <v>37804</v>
      </c>
      <c r="AB7149" s="56" t="s">
        <v>37812</v>
      </c>
      <c r="AC7149" s="56" t="s">
        <v>87</v>
      </c>
      <c r="AD7149" s="90" t="str">
        <f t="shared" si="223"/>
        <v>NA</v>
      </c>
      <c r="AE7149" s="90"/>
      <c r="AF7149" s="90"/>
      <c r="AG7149" s="90"/>
    </row>
    <row r="7150" spans="1:33">
      <c r="A7150" s="56" t="s">
        <v>41850</v>
      </c>
      <c r="B7150" s="56" t="s">
        <v>41865</v>
      </c>
      <c r="C7150" s="56" t="s">
        <v>41852</v>
      </c>
      <c r="D7150" s="56" t="s">
        <v>7820</v>
      </c>
      <c r="E7150" s="56" t="s">
        <v>1003</v>
      </c>
      <c r="F7150" s="56" t="s">
        <v>22</v>
      </c>
      <c r="G7150" s="56"/>
      <c r="H7150" s="56" t="s">
        <v>41866</v>
      </c>
      <c r="I7150" s="56" t="s">
        <v>41859</v>
      </c>
      <c r="J7150" s="56" t="s">
        <v>41855</v>
      </c>
      <c r="K7150" s="56" t="s">
        <v>7326</v>
      </c>
      <c r="L7150" s="90" t="str">
        <f t="shared" si="222"/>
        <v>NA</v>
      </c>
      <c r="M7150" s="90"/>
      <c r="O7150" s="91"/>
      <c r="P7150" s="56"/>
      <c r="Q7150" s="56"/>
      <c r="R7150" s="56"/>
      <c r="S7150" s="56"/>
      <c r="T7150" s="56" t="s">
        <v>37814</v>
      </c>
      <c r="U7150" s="56" t="s">
        <v>37815</v>
      </c>
      <c r="V7150" s="56" t="s">
        <v>37816</v>
      </c>
      <c r="W7150" s="56" t="s">
        <v>7717</v>
      </c>
      <c r="X7150" s="56" t="s">
        <v>1636</v>
      </c>
      <c r="Y7150" s="56"/>
      <c r="Z7150" s="56" t="s">
        <v>37817</v>
      </c>
      <c r="AA7150" s="56" t="s">
        <v>37818</v>
      </c>
      <c r="AB7150" s="56" t="s">
        <v>37814</v>
      </c>
      <c r="AC7150" s="56" t="s">
        <v>87</v>
      </c>
      <c r="AD7150" s="90" t="str">
        <f t="shared" si="223"/>
        <v>NA</v>
      </c>
      <c r="AE7150" s="90"/>
      <c r="AF7150" s="90"/>
      <c r="AG7150" s="90"/>
    </row>
    <row r="7151" spans="1:33">
      <c r="A7151" s="56" t="s">
        <v>41850</v>
      </c>
      <c r="B7151" s="56" t="s">
        <v>41867</v>
      </c>
      <c r="C7151" s="56" t="s">
        <v>41852</v>
      </c>
      <c r="D7151" s="56" t="s">
        <v>7820</v>
      </c>
      <c r="E7151" s="56" t="s">
        <v>4582</v>
      </c>
      <c r="F7151" s="56" t="s">
        <v>22</v>
      </c>
      <c r="G7151" s="56"/>
      <c r="H7151" s="56" t="s">
        <v>41868</v>
      </c>
      <c r="I7151" s="56" t="s">
        <v>41869</v>
      </c>
      <c r="J7151" s="56" t="s">
        <v>41870</v>
      </c>
      <c r="K7151" s="56" t="s">
        <v>7326</v>
      </c>
      <c r="L7151" s="90" t="str">
        <f t="shared" si="222"/>
        <v>NA</v>
      </c>
      <c r="M7151" s="90"/>
      <c r="O7151" s="91"/>
      <c r="P7151" s="56"/>
      <c r="Q7151" s="56"/>
      <c r="R7151" s="56"/>
      <c r="S7151" s="56"/>
      <c r="T7151" s="56" t="s">
        <v>37819</v>
      </c>
      <c r="U7151" s="56" t="s">
        <v>37820</v>
      </c>
      <c r="V7151" s="56" t="s">
        <v>37821</v>
      </c>
      <c r="W7151" s="56" t="s">
        <v>7717</v>
      </c>
      <c r="X7151" s="56" t="s">
        <v>1648</v>
      </c>
      <c r="Y7151" s="56"/>
      <c r="Z7151" s="56" t="s">
        <v>37822</v>
      </c>
      <c r="AA7151" s="56" t="s">
        <v>37823</v>
      </c>
      <c r="AB7151" s="56" t="s">
        <v>37824</v>
      </c>
      <c r="AC7151" s="56" t="s">
        <v>87</v>
      </c>
      <c r="AD7151" s="90" t="str">
        <f t="shared" si="223"/>
        <v>NA</v>
      </c>
      <c r="AE7151" s="90"/>
      <c r="AF7151" s="90"/>
      <c r="AG7151" s="90"/>
    </row>
    <row r="7152" spans="1:33">
      <c r="A7152" s="56" t="s">
        <v>41871</v>
      </c>
      <c r="B7152" s="56" t="s">
        <v>41872</v>
      </c>
      <c r="C7152" s="56" t="s">
        <v>41852</v>
      </c>
      <c r="D7152" s="56" t="s">
        <v>7820</v>
      </c>
      <c r="E7152" s="56" t="s">
        <v>1045</v>
      </c>
      <c r="F7152" s="56" t="s">
        <v>22</v>
      </c>
      <c r="G7152" s="56"/>
      <c r="H7152" s="56" t="s">
        <v>41873</v>
      </c>
      <c r="I7152" s="56" t="s">
        <v>41874</v>
      </c>
      <c r="J7152" s="56" t="s">
        <v>41875</v>
      </c>
      <c r="K7152" s="56" t="s">
        <v>7326</v>
      </c>
      <c r="L7152" s="90" t="str">
        <f t="shared" si="222"/>
        <v>NA</v>
      </c>
      <c r="M7152" s="90"/>
      <c r="O7152" s="91"/>
      <c r="P7152" s="56"/>
      <c r="Q7152" s="56"/>
      <c r="R7152" s="56"/>
      <c r="S7152" s="56"/>
      <c r="T7152" s="56" t="s">
        <v>37825</v>
      </c>
      <c r="U7152" s="56" t="s">
        <v>37826</v>
      </c>
      <c r="V7152" s="56" t="s">
        <v>37827</v>
      </c>
      <c r="W7152" s="56" t="s">
        <v>7717</v>
      </c>
      <c r="X7152" s="56" t="s">
        <v>1660</v>
      </c>
      <c r="Y7152" s="56"/>
      <c r="Z7152" s="56" t="s">
        <v>37828</v>
      </c>
      <c r="AA7152" s="56" t="s">
        <v>37829</v>
      </c>
      <c r="AB7152" s="56" t="s">
        <v>37830</v>
      </c>
      <c r="AC7152" s="56" t="s">
        <v>87</v>
      </c>
      <c r="AD7152" s="90" t="str">
        <f t="shared" si="223"/>
        <v>NA</v>
      </c>
      <c r="AE7152" s="90"/>
      <c r="AF7152" s="90"/>
      <c r="AG7152" s="90"/>
    </row>
    <row r="7153" spans="1:33">
      <c r="A7153" s="56" t="s">
        <v>41876</v>
      </c>
      <c r="B7153" s="56" t="s">
        <v>41877</v>
      </c>
      <c r="C7153" s="56" t="s">
        <v>41878</v>
      </c>
      <c r="D7153" s="56" t="s">
        <v>7820</v>
      </c>
      <c r="E7153" s="56" t="s">
        <v>1045</v>
      </c>
      <c r="F7153" s="56" t="s">
        <v>22</v>
      </c>
      <c r="G7153" s="56"/>
      <c r="H7153" s="56" t="s">
        <v>41879</v>
      </c>
      <c r="I7153" s="56" t="s">
        <v>41874</v>
      </c>
      <c r="J7153" s="56" t="s">
        <v>41880</v>
      </c>
      <c r="K7153" s="56" t="s">
        <v>7326</v>
      </c>
      <c r="L7153" s="90" t="str">
        <f t="shared" si="222"/>
        <v>NA</v>
      </c>
      <c r="M7153" s="90"/>
      <c r="O7153" s="91"/>
      <c r="P7153" s="56"/>
      <c r="Q7153" s="56"/>
      <c r="R7153" s="56"/>
      <c r="S7153" s="56"/>
      <c r="T7153" s="56" t="s">
        <v>37831</v>
      </c>
      <c r="U7153" s="56" t="s">
        <v>37832</v>
      </c>
      <c r="V7153" s="56" t="s">
        <v>37833</v>
      </c>
      <c r="W7153" s="56" t="s">
        <v>7717</v>
      </c>
      <c r="X7153" s="56" t="s">
        <v>223</v>
      </c>
      <c r="Y7153" s="56"/>
      <c r="Z7153" s="56" t="s">
        <v>37834</v>
      </c>
      <c r="AA7153" s="56" t="s">
        <v>37835</v>
      </c>
      <c r="AB7153" s="56" t="s">
        <v>37836</v>
      </c>
      <c r="AC7153" s="56" t="s">
        <v>87</v>
      </c>
      <c r="AD7153" s="90" t="str">
        <f t="shared" si="223"/>
        <v>NA</v>
      </c>
      <c r="AE7153" s="90"/>
      <c r="AF7153" s="90"/>
      <c r="AG7153" s="90"/>
    </row>
    <row r="7154" spans="1:33">
      <c r="A7154" s="56" t="s">
        <v>41850</v>
      </c>
      <c r="B7154" s="56" t="s">
        <v>41881</v>
      </c>
      <c r="C7154" s="56" t="s">
        <v>41863</v>
      </c>
      <c r="D7154" s="56" t="s">
        <v>7820</v>
      </c>
      <c r="E7154" s="56" t="s">
        <v>1066</v>
      </c>
      <c r="F7154" s="56" t="s">
        <v>22</v>
      </c>
      <c r="G7154" s="56"/>
      <c r="H7154" s="56" t="s">
        <v>41882</v>
      </c>
      <c r="I7154" s="56" t="s">
        <v>41883</v>
      </c>
      <c r="J7154" s="56" t="s">
        <v>41884</v>
      </c>
      <c r="K7154" s="56" t="s">
        <v>7326</v>
      </c>
      <c r="L7154" s="90" t="str">
        <f t="shared" si="222"/>
        <v>NA</v>
      </c>
      <c r="M7154" s="90"/>
      <c r="O7154" s="91"/>
      <c r="P7154" s="56"/>
      <c r="Q7154" s="56"/>
      <c r="R7154" s="56"/>
      <c r="S7154" s="56"/>
      <c r="T7154" s="56" t="s">
        <v>37837</v>
      </c>
      <c r="U7154" s="56" t="s">
        <v>37838</v>
      </c>
      <c r="V7154" s="56" t="s">
        <v>37839</v>
      </c>
      <c r="W7154" s="56" t="s">
        <v>7717</v>
      </c>
      <c r="X7154" s="56" t="s">
        <v>82</v>
      </c>
      <c r="Y7154" s="56"/>
      <c r="Z7154" s="56" t="s">
        <v>37834</v>
      </c>
      <c r="AA7154" s="56" t="s">
        <v>7783</v>
      </c>
      <c r="AB7154" s="56" t="s">
        <v>37837</v>
      </c>
      <c r="AC7154" s="56" t="s">
        <v>87</v>
      </c>
      <c r="AD7154" s="90" t="str">
        <f t="shared" si="223"/>
        <v>NA</v>
      </c>
      <c r="AE7154" s="90"/>
      <c r="AF7154" s="90"/>
      <c r="AG7154" s="90"/>
    </row>
    <row r="7155" spans="1:33">
      <c r="A7155" s="56" t="s">
        <v>41885</v>
      </c>
      <c r="B7155" s="56" t="s">
        <v>41886</v>
      </c>
      <c r="C7155" s="56" t="s">
        <v>41878</v>
      </c>
      <c r="D7155" s="56" t="s">
        <v>7820</v>
      </c>
      <c r="E7155" s="56" t="s">
        <v>41887</v>
      </c>
      <c r="F7155" s="56" t="s">
        <v>22</v>
      </c>
      <c r="G7155" s="56"/>
      <c r="H7155" s="56" t="s">
        <v>41888</v>
      </c>
      <c r="I7155" s="56" t="s">
        <v>41889</v>
      </c>
      <c r="J7155" s="56" t="s">
        <v>41890</v>
      </c>
      <c r="K7155" s="56" t="s">
        <v>7326</v>
      </c>
      <c r="L7155" s="90" t="str">
        <f t="shared" si="222"/>
        <v>NA</v>
      </c>
      <c r="M7155" s="90"/>
      <c r="O7155" s="91"/>
      <c r="P7155" s="56"/>
      <c r="Q7155" s="56"/>
      <c r="R7155" s="56"/>
      <c r="S7155" s="56"/>
      <c r="T7155" s="56" t="s">
        <v>37840</v>
      </c>
      <c r="U7155" s="56" t="s">
        <v>37841</v>
      </c>
      <c r="V7155" s="56" t="s">
        <v>37842</v>
      </c>
      <c r="W7155" s="56" t="s">
        <v>7717</v>
      </c>
      <c r="X7155" s="56" t="s">
        <v>82</v>
      </c>
      <c r="Y7155" s="56"/>
      <c r="Z7155" s="56" t="s">
        <v>37834</v>
      </c>
      <c r="AA7155" s="56" t="s">
        <v>7783</v>
      </c>
      <c r="AB7155" s="56" t="s">
        <v>37843</v>
      </c>
      <c r="AC7155" s="56" t="s">
        <v>87</v>
      </c>
      <c r="AD7155" s="90" t="str">
        <f t="shared" si="223"/>
        <v>NA</v>
      </c>
      <c r="AE7155" s="90"/>
      <c r="AF7155" s="90"/>
      <c r="AG7155" s="90"/>
    </row>
    <row r="7156" spans="1:33">
      <c r="A7156" s="56" t="s">
        <v>41850</v>
      </c>
      <c r="B7156" s="56" t="s">
        <v>41891</v>
      </c>
      <c r="C7156" s="56" t="s">
        <v>41863</v>
      </c>
      <c r="D7156" s="56" t="s">
        <v>7820</v>
      </c>
      <c r="E7156" s="56" t="s">
        <v>13731</v>
      </c>
      <c r="F7156" s="56" t="s">
        <v>22</v>
      </c>
      <c r="G7156" s="56"/>
      <c r="H7156" s="56" t="s">
        <v>41892</v>
      </c>
      <c r="I7156" s="56" t="s">
        <v>41893</v>
      </c>
      <c r="J7156" s="56" t="s">
        <v>41884</v>
      </c>
      <c r="K7156" s="56" t="s">
        <v>7326</v>
      </c>
      <c r="L7156" s="90" t="str">
        <f t="shared" si="222"/>
        <v>NA</v>
      </c>
      <c r="M7156" s="90"/>
      <c r="O7156" s="91"/>
      <c r="P7156" s="56"/>
      <c r="Q7156" s="56"/>
      <c r="R7156" s="56"/>
      <c r="S7156" s="56"/>
      <c r="T7156" s="56" t="s">
        <v>37844</v>
      </c>
      <c r="U7156" s="56" t="s">
        <v>37845</v>
      </c>
      <c r="V7156" s="56" t="s">
        <v>37846</v>
      </c>
      <c r="W7156" s="56" t="s">
        <v>7717</v>
      </c>
      <c r="X7156" s="56" t="s">
        <v>82</v>
      </c>
      <c r="Y7156" s="56"/>
      <c r="Z7156" s="56" t="s">
        <v>37834</v>
      </c>
      <c r="AA7156" s="56" t="s">
        <v>7783</v>
      </c>
      <c r="AB7156" s="56" t="s">
        <v>37844</v>
      </c>
      <c r="AC7156" s="56" t="s">
        <v>87</v>
      </c>
      <c r="AD7156" s="90" t="str">
        <f t="shared" si="223"/>
        <v>NA</v>
      </c>
      <c r="AE7156" s="90"/>
      <c r="AF7156" s="90"/>
      <c r="AG7156" s="90"/>
    </row>
    <row r="7157" spans="1:33">
      <c r="A7157" s="56" t="s">
        <v>41894</v>
      </c>
      <c r="B7157" s="56" t="s">
        <v>41895</v>
      </c>
      <c r="C7157" s="56" t="s">
        <v>41878</v>
      </c>
      <c r="D7157" s="56" t="s">
        <v>7820</v>
      </c>
      <c r="E7157" s="56" t="s">
        <v>41896</v>
      </c>
      <c r="F7157" s="56" t="s">
        <v>22</v>
      </c>
      <c r="G7157" s="56"/>
      <c r="H7157" s="56" t="s">
        <v>41897</v>
      </c>
      <c r="I7157" s="56" t="s">
        <v>41898</v>
      </c>
      <c r="J7157" s="56" t="s">
        <v>41899</v>
      </c>
      <c r="K7157" s="56" t="s">
        <v>7326</v>
      </c>
      <c r="L7157" s="90" t="str">
        <f t="shared" si="222"/>
        <v>NA</v>
      </c>
      <c r="M7157" s="90"/>
      <c r="O7157" s="91"/>
      <c r="P7157" s="56"/>
      <c r="Q7157" s="56"/>
      <c r="R7157" s="56"/>
      <c r="S7157" s="56"/>
      <c r="T7157" s="56" t="s">
        <v>37847</v>
      </c>
      <c r="U7157" s="56" t="s">
        <v>37848</v>
      </c>
      <c r="V7157" s="56" t="s">
        <v>37849</v>
      </c>
      <c r="W7157" s="56" t="s">
        <v>7717</v>
      </c>
      <c r="X7157" s="56" t="s">
        <v>315</v>
      </c>
      <c r="Y7157" s="56"/>
      <c r="Z7157" s="56" t="s">
        <v>37834</v>
      </c>
      <c r="AA7157" s="56" t="s">
        <v>37850</v>
      </c>
      <c r="AB7157" s="56" t="s">
        <v>37851</v>
      </c>
      <c r="AC7157" s="56" t="s">
        <v>87</v>
      </c>
      <c r="AD7157" s="90" t="str">
        <f t="shared" si="223"/>
        <v>NA</v>
      </c>
      <c r="AE7157" s="90"/>
      <c r="AF7157" s="90"/>
      <c r="AG7157" s="90"/>
    </row>
    <row r="7158" spans="1:33">
      <c r="A7158" s="56" t="s">
        <v>41900</v>
      </c>
      <c r="B7158" s="56" t="s">
        <v>41901</v>
      </c>
      <c r="C7158" s="56" t="s">
        <v>41863</v>
      </c>
      <c r="D7158" s="56" t="s">
        <v>7820</v>
      </c>
      <c r="E7158" s="56" t="s">
        <v>1088</v>
      </c>
      <c r="F7158" s="56" t="s">
        <v>22</v>
      </c>
      <c r="G7158" s="56"/>
      <c r="H7158" s="56" t="s">
        <v>41902</v>
      </c>
      <c r="I7158" s="56" t="s">
        <v>41903</v>
      </c>
      <c r="J7158" s="56" t="s">
        <v>41904</v>
      </c>
      <c r="K7158" s="56" t="s">
        <v>7326</v>
      </c>
      <c r="L7158" s="90" t="str">
        <f t="shared" si="222"/>
        <v>NA</v>
      </c>
      <c r="M7158" s="90"/>
      <c r="O7158" s="91"/>
      <c r="P7158" s="56"/>
      <c r="Q7158" s="56"/>
      <c r="R7158" s="56"/>
      <c r="S7158" s="56"/>
      <c r="T7158" s="56" t="s">
        <v>37852</v>
      </c>
      <c r="U7158" s="56" t="s">
        <v>37853</v>
      </c>
      <c r="V7158" s="56" t="s">
        <v>37854</v>
      </c>
      <c r="W7158" s="56" t="s">
        <v>7717</v>
      </c>
      <c r="X7158" s="56" t="s">
        <v>1691</v>
      </c>
      <c r="Y7158" s="56"/>
      <c r="Z7158" s="56" t="s">
        <v>37834</v>
      </c>
      <c r="AA7158" s="56" t="s">
        <v>37855</v>
      </c>
      <c r="AB7158" s="56" t="s">
        <v>37856</v>
      </c>
      <c r="AC7158" s="56" t="s">
        <v>87</v>
      </c>
      <c r="AD7158" s="90" t="str">
        <f t="shared" si="223"/>
        <v>NA</v>
      </c>
      <c r="AE7158" s="90"/>
      <c r="AF7158" s="90"/>
      <c r="AG7158" s="90"/>
    </row>
    <row r="7159" spans="1:33">
      <c r="A7159" s="56" t="s">
        <v>41905</v>
      </c>
      <c r="B7159" s="56" t="s">
        <v>41906</v>
      </c>
      <c r="C7159" s="56" t="s">
        <v>41907</v>
      </c>
      <c r="D7159" s="56" t="s">
        <v>7820</v>
      </c>
      <c r="E7159" s="56" t="s">
        <v>1088</v>
      </c>
      <c r="F7159" s="56" t="s">
        <v>22</v>
      </c>
      <c r="G7159" s="56"/>
      <c r="H7159" s="56" t="s">
        <v>41902</v>
      </c>
      <c r="I7159" s="56" t="s">
        <v>41903</v>
      </c>
      <c r="J7159" s="56" t="s">
        <v>41908</v>
      </c>
      <c r="K7159" s="56" t="s">
        <v>7326</v>
      </c>
      <c r="L7159" s="90" t="str">
        <f t="shared" si="222"/>
        <v>NA</v>
      </c>
      <c r="M7159" s="90"/>
      <c r="O7159" s="91"/>
      <c r="P7159" s="56"/>
      <c r="Q7159" s="56"/>
      <c r="R7159" s="56"/>
      <c r="S7159" s="56"/>
      <c r="T7159" s="56" t="s">
        <v>37857</v>
      </c>
      <c r="U7159" s="56" t="s">
        <v>37858</v>
      </c>
      <c r="V7159" s="56" t="s">
        <v>37859</v>
      </c>
      <c r="W7159" s="56" t="s">
        <v>7717</v>
      </c>
      <c r="X7159" s="56" t="s">
        <v>5566</v>
      </c>
      <c r="Y7159" s="56"/>
      <c r="Z7159" s="56" t="s">
        <v>37860</v>
      </c>
      <c r="AA7159" s="56" t="s">
        <v>37861</v>
      </c>
      <c r="AB7159" s="56"/>
      <c r="AC7159" s="56" t="s">
        <v>87</v>
      </c>
      <c r="AD7159" s="90" t="str">
        <f t="shared" si="223"/>
        <v>NA</v>
      </c>
      <c r="AE7159" s="90"/>
      <c r="AF7159" s="90"/>
      <c r="AG7159" s="90"/>
    </row>
    <row r="7160" spans="1:33">
      <c r="A7160" s="56" t="s">
        <v>41909</v>
      </c>
      <c r="B7160" s="56" t="s">
        <v>41910</v>
      </c>
      <c r="C7160" s="56" t="s">
        <v>41911</v>
      </c>
      <c r="D7160" s="56" t="s">
        <v>7820</v>
      </c>
      <c r="E7160" s="56" t="s">
        <v>1088</v>
      </c>
      <c r="F7160" s="56" t="s">
        <v>22</v>
      </c>
      <c r="G7160" s="56"/>
      <c r="H7160" s="56" t="s">
        <v>41902</v>
      </c>
      <c r="I7160" s="56" t="s">
        <v>41903</v>
      </c>
      <c r="J7160" s="56" t="s">
        <v>41912</v>
      </c>
      <c r="K7160" s="56" t="s">
        <v>7326</v>
      </c>
      <c r="L7160" s="90" t="str">
        <f t="shared" si="222"/>
        <v>NA</v>
      </c>
      <c r="M7160" s="90"/>
      <c r="O7160" s="91"/>
      <c r="P7160" s="56"/>
      <c r="Q7160" s="56"/>
      <c r="R7160" s="56"/>
      <c r="S7160" s="56"/>
      <c r="T7160" s="56" t="s">
        <v>37862</v>
      </c>
      <c r="U7160" s="56" t="s">
        <v>37863</v>
      </c>
      <c r="V7160" s="56" t="s">
        <v>37864</v>
      </c>
      <c r="W7160" s="56" t="s">
        <v>7717</v>
      </c>
      <c r="X7160" s="56" t="s">
        <v>1704</v>
      </c>
      <c r="Y7160" s="56"/>
      <c r="Z7160" s="56" t="s">
        <v>37865</v>
      </c>
      <c r="AA7160" s="56" t="s">
        <v>37866</v>
      </c>
      <c r="AB7160" s="56" t="s">
        <v>37862</v>
      </c>
      <c r="AC7160" s="56" t="s">
        <v>87</v>
      </c>
      <c r="AD7160" s="90" t="str">
        <f t="shared" si="223"/>
        <v>NA</v>
      </c>
      <c r="AE7160" s="90"/>
      <c r="AF7160" s="90"/>
      <c r="AG7160" s="90"/>
    </row>
    <row r="7161" spans="1:33">
      <c r="A7161" s="56" t="s">
        <v>41850</v>
      </c>
      <c r="B7161" s="56" t="s">
        <v>41913</v>
      </c>
      <c r="C7161" s="56" t="s">
        <v>41863</v>
      </c>
      <c r="D7161" s="56" t="s">
        <v>7820</v>
      </c>
      <c r="E7161" s="56" t="s">
        <v>1088</v>
      </c>
      <c r="F7161" s="56" t="s">
        <v>22</v>
      </c>
      <c r="G7161" s="56"/>
      <c r="H7161" s="56" t="s">
        <v>41902</v>
      </c>
      <c r="I7161" s="56" t="s">
        <v>41903</v>
      </c>
      <c r="J7161" s="56" t="s">
        <v>41914</v>
      </c>
      <c r="K7161" s="56" t="s">
        <v>7326</v>
      </c>
      <c r="L7161" s="90" t="str">
        <f t="shared" si="222"/>
        <v>NA</v>
      </c>
      <c r="M7161" s="90"/>
      <c r="O7161" s="91"/>
      <c r="P7161" s="56"/>
      <c r="Q7161" s="56"/>
      <c r="R7161" s="56"/>
      <c r="S7161" s="56"/>
      <c r="T7161" s="56" t="s">
        <v>37867</v>
      </c>
      <c r="U7161" s="56" t="s">
        <v>37868</v>
      </c>
      <c r="V7161" s="56" t="s">
        <v>37869</v>
      </c>
      <c r="W7161" s="56" t="s">
        <v>7717</v>
      </c>
      <c r="X7161" s="56" t="s">
        <v>1704</v>
      </c>
      <c r="Y7161" s="56"/>
      <c r="Z7161" s="56" t="s">
        <v>37865</v>
      </c>
      <c r="AA7161" s="56" t="s">
        <v>37866</v>
      </c>
      <c r="AB7161" s="56"/>
      <c r="AC7161" s="56" t="s">
        <v>87</v>
      </c>
      <c r="AD7161" s="90" t="str">
        <f t="shared" si="223"/>
        <v>NA</v>
      </c>
      <c r="AE7161" s="90"/>
      <c r="AF7161" s="90"/>
      <c r="AG7161" s="90"/>
    </row>
    <row r="7162" spans="1:33">
      <c r="A7162" s="56" t="s">
        <v>41915</v>
      </c>
      <c r="B7162" s="56" t="s">
        <v>41916</v>
      </c>
      <c r="C7162" s="56" t="s">
        <v>41731</v>
      </c>
      <c r="D7162" s="56" t="s">
        <v>7820</v>
      </c>
      <c r="E7162" s="56" t="s">
        <v>1088</v>
      </c>
      <c r="F7162" s="56" t="s">
        <v>22</v>
      </c>
      <c r="G7162" s="56"/>
      <c r="H7162" s="56" t="s">
        <v>41902</v>
      </c>
      <c r="I7162" s="56" t="s">
        <v>41903</v>
      </c>
      <c r="J7162" s="56" t="s">
        <v>41917</v>
      </c>
      <c r="K7162" s="56" t="s">
        <v>7326</v>
      </c>
      <c r="L7162" s="90" t="str">
        <f t="shared" si="222"/>
        <v>NA</v>
      </c>
      <c r="M7162" s="90"/>
      <c r="O7162" s="91"/>
      <c r="P7162" s="56"/>
      <c r="Q7162" s="56"/>
      <c r="R7162" s="56"/>
      <c r="S7162" s="56"/>
      <c r="T7162" s="56" t="s">
        <v>37870</v>
      </c>
      <c r="U7162" s="56" t="s">
        <v>37871</v>
      </c>
      <c r="V7162" s="56" t="s">
        <v>37872</v>
      </c>
      <c r="W7162" s="56" t="s">
        <v>7717</v>
      </c>
      <c r="X7162" s="56" t="s">
        <v>1704</v>
      </c>
      <c r="Y7162" s="56"/>
      <c r="Z7162" s="56" t="s">
        <v>37865</v>
      </c>
      <c r="AA7162" s="56" t="s">
        <v>37866</v>
      </c>
      <c r="AB7162" s="56" t="s">
        <v>37873</v>
      </c>
      <c r="AC7162" s="56" t="s">
        <v>87</v>
      </c>
      <c r="AD7162" s="90" t="str">
        <f t="shared" si="223"/>
        <v>NA</v>
      </c>
      <c r="AE7162" s="90"/>
      <c r="AF7162" s="90"/>
      <c r="AG7162" s="90"/>
    </row>
    <row r="7163" spans="1:33">
      <c r="A7163" s="56" t="s">
        <v>41918</v>
      </c>
      <c r="B7163" s="56" t="s">
        <v>41919</v>
      </c>
      <c r="C7163" s="56" t="s">
        <v>41920</v>
      </c>
      <c r="D7163" s="56" t="s">
        <v>7820</v>
      </c>
      <c r="E7163" s="56" t="s">
        <v>8027</v>
      </c>
      <c r="F7163" s="56" t="s">
        <v>22</v>
      </c>
      <c r="G7163" s="56"/>
      <c r="H7163" s="56" t="s">
        <v>41921</v>
      </c>
      <c r="I7163" s="56" t="s">
        <v>41922</v>
      </c>
      <c r="J7163" s="56" t="s">
        <v>41923</v>
      </c>
      <c r="K7163" s="56" t="s">
        <v>7326</v>
      </c>
      <c r="L7163" s="90" t="str">
        <f t="shared" si="222"/>
        <v>NA</v>
      </c>
      <c r="M7163" s="90"/>
      <c r="O7163" s="91"/>
      <c r="P7163" s="56"/>
      <c r="Q7163" s="56"/>
      <c r="R7163" s="56"/>
      <c r="S7163" s="56"/>
      <c r="T7163" s="56" t="s">
        <v>37874</v>
      </c>
      <c r="U7163" s="56" t="s">
        <v>37875</v>
      </c>
      <c r="V7163" s="56" t="s">
        <v>37876</v>
      </c>
      <c r="W7163" s="56" t="s">
        <v>7717</v>
      </c>
      <c r="X7163" s="56" t="s">
        <v>1704</v>
      </c>
      <c r="Y7163" s="56"/>
      <c r="Z7163" s="56" t="s">
        <v>37865</v>
      </c>
      <c r="AA7163" s="56" t="s">
        <v>37866</v>
      </c>
      <c r="AB7163" s="56"/>
      <c r="AC7163" s="56" t="s">
        <v>87</v>
      </c>
      <c r="AD7163" s="90" t="str">
        <f t="shared" si="223"/>
        <v>NA</v>
      </c>
      <c r="AE7163" s="90"/>
      <c r="AF7163" s="90"/>
      <c r="AG7163" s="90"/>
    </row>
    <row r="7164" spans="1:33">
      <c r="A7164" s="56" t="s">
        <v>41850</v>
      </c>
      <c r="B7164" s="56" t="s">
        <v>41924</v>
      </c>
      <c r="C7164" s="56" t="s">
        <v>41863</v>
      </c>
      <c r="D7164" s="56" t="s">
        <v>7820</v>
      </c>
      <c r="E7164" s="56" t="s">
        <v>1113</v>
      </c>
      <c r="F7164" s="56" t="s">
        <v>22</v>
      </c>
      <c r="G7164" s="56"/>
      <c r="H7164" s="56" t="s">
        <v>41925</v>
      </c>
      <c r="I7164" s="56" t="s">
        <v>41926</v>
      </c>
      <c r="J7164" s="56" t="s">
        <v>41855</v>
      </c>
      <c r="K7164" s="56" t="s">
        <v>7326</v>
      </c>
      <c r="L7164" s="90" t="str">
        <f t="shared" si="222"/>
        <v>NA</v>
      </c>
      <c r="M7164" s="90"/>
      <c r="O7164" s="91"/>
      <c r="P7164" s="56"/>
      <c r="Q7164" s="56"/>
      <c r="R7164" s="56"/>
      <c r="S7164" s="56"/>
      <c r="T7164" s="56" t="s">
        <v>37877</v>
      </c>
      <c r="U7164" s="56" t="s">
        <v>37878</v>
      </c>
      <c r="V7164" s="56" t="s">
        <v>37879</v>
      </c>
      <c r="W7164" s="56" t="s">
        <v>7717</v>
      </c>
      <c r="X7164" s="56" t="s">
        <v>251</v>
      </c>
      <c r="Y7164" s="56"/>
      <c r="Z7164" s="56" t="s">
        <v>37880</v>
      </c>
      <c r="AA7164" s="56" t="s">
        <v>37881</v>
      </c>
      <c r="AB7164" s="56" t="s">
        <v>37882</v>
      </c>
      <c r="AC7164" s="56" t="s">
        <v>87</v>
      </c>
      <c r="AD7164" s="90" t="str">
        <f t="shared" si="223"/>
        <v>NA</v>
      </c>
      <c r="AE7164" s="90"/>
      <c r="AF7164" s="90"/>
      <c r="AG7164" s="90"/>
    </row>
    <row r="7165" spans="1:33">
      <c r="A7165" s="56" t="s">
        <v>41850</v>
      </c>
      <c r="B7165" s="56" t="s">
        <v>41927</v>
      </c>
      <c r="C7165" s="56" t="s">
        <v>41863</v>
      </c>
      <c r="D7165" s="56" t="s">
        <v>7820</v>
      </c>
      <c r="E7165" s="56" t="s">
        <v>1113</v>
      </c>
      <c r="F7165" s="56" t="s">
        <v>22</v>
      </c>
      <c r="G7165" s="56"/>
      <c r="H7165" s="56" t="s">
        <v>41925</v>
      </c>
      <c r="I7165" s="56" t="s">
        <v>41926</v>
      </c>
      <c r="J7165" s="56" t="s">
        <v>41855</v>
      </c>
      <c r="K7165" s="56" t="s">
        <v>7326</v>
      </c>
      <c r="L7165" s="90" t="str">
        <f t="shared" si="222"/>
        <v>NA</v>
      </c>
      <c r="M7165" s="90"/>
      <c r="O7165" s="91"/>
      <c r="P7165" s="56"/>
      <c r="Q7165" s="56"/>
      <c r="R7165" s="56"/>
      <c r="S7165" s="56"/>
      <c r="T7165" s="56" t="s">
        <v>37883</v>
      </c>
      <c r="U7165" s="56" t="s">
        <v>37884</v>
      </c>
      <c r="V7165" s="56" t="s">
        <v>37885</v>
      </c>
      <c r="W7165" s="56" t="s">
        <v>7717</v>
      </c>
      <c r="X7165" s="56" t="s">
        <v>251</v>
      </c>
      <c r="Y7165" s="56"/>
      <c r="Z7165" s="56" t="s">
        <v>37880</v>
      </c>
      <c r="AA7165" s="56" t="s">
        <v>37881</v>
      </c>
      <c r="AB7165" s="56" t="s">
        <v>37886</v>
      </c>
      <c r="AC7165" s="56" t="s">
        <v>87</v>
      </c>
      <c r="AD7165" s="90" t="str">
        <f t="shared" si="223"/>
        <v>NA</v>
      </c>
      <c r="AE7165" s="90"/>
      <c r="AF7165" s="90"/>
      <c r="AG7165" s="90"/>
    </row>
    <row r="7166" spans="1:33">
      <c r="A7166" s="56" t="s">
        <v>41928</v>
      </c>
      <c r="B7166" s="56" t="s">
        <v>41929</v>
      </c>
      <c r="C7166" s="56" t="s">
        <v>41930</v>
      </c>
      <c r="D7166" s="56" t="s">
        <v>7820</v>
      </c>
      <c r="E7166" s="56" t="s">
        <v>1113</v>
      </c>
      <c r="F7166" s="56" t="s">
        <v>22</v>
      </c>
      <c r="G7166" s="56"/>
      <c r="H7166" s="56" t="s">
        <v>41925</v>
      </c>
      <c r="I7166" s="56" t="s">
        <v>41926</v>
      </c>
      <c r="J7166" s="56" t="s">
        <v>41931</v>
      </c>
      <c r="K7166" s="56" t="s">
        <v>7326</v>
      </c>
      <c r="L7166" s="90" t="str">
        <f t="shared" si="222"/>
        <v>NA</v>
      </c>
      <c r="M7166" s="90"/>
      <c r="O7166" s="91"/>
      <c r="P7166" s="56"/>
      <c r="Q7166" s="56"/>
      <c r="R7166" s="56"/>
      <c r="S7166" s="56"/>
      <c r="T7166" s="56" t="s">
        <v>37887</v>
      </c>
      <c r="U7166" s="56" t="s">
        <v>37888</v>
      </c>
      <c r="V7166" s="56" t="s">
        <v>37889</v>
      </c>
      <c r="W7166" s="56" t="s">
        <v>7717</v>
      </c>
      <c r="X7166" s="56" t="s">
        <v>1736</v>
      </c>
      <c r="Y7166" s="56"/>
      <c r="Z7166" s="56" t="s">
        <v>37890</v>
      </c>
      <c r="AA7166" s="56" t="s">
        <v>37891</v>
      </c>
      <c r="AB7166" s="56" t="s">
        <v>37892</v>
      </c>
      <c r="AC7166" s="56" t="s">
        <v>87</v>
      </c>
      <c r="AD7166" s="90" t="str">
        <f t="shared" si="223"/>
        <v>NA</v>
      </c>
      <c r="AE7166" s="90"/>
      <c r="AF7166" s="90"/>
      <c r="AG7166" s="90"/>
    </row>
    <row r="7167" spans="1:33">
      <c r="A7167" s="56" t="s">
        <v>41932</v>
      </c>
      <c r="B7167" s="56" t="s">
        <v>41933</v>
      </c>
      <c r="C7167" s="56" t="s">
        <v>41934</v>
      </c>
      <c r="D7167" s="56" t="s">
        <v>7820</v>
      </c>
      <c r="E7167" s="56" t="s">
        <v>1113</v>
      </c>
      <c r="F7167" s="56" t="s">
        <v>22</v>
      </c>
      <c r="G7167" s="56"/>
      <c r="H7167" s="56" t="s">
        <v>41925</v>
      </c>
      <c r="I7167" s="56" t="s">
        <v>41926</v>
      </c>
      <c r="J7167" s="56" t="s">
        <v>41935</v>
      </c>
      <c r="K7167" s="56" t="s">
        <v>7326</v>
      </c>
      <c r="L7167" s="90" t="str">
        <f t="shared" si="222"/>
        <v>NA</v>
      </c>
      <c r="M7167" s="90"/>
      <c r="O7167" s="91"/>
      <c r="P7167" s="56"/>
      <c r="Q7167" s="56"/>
      <c r="R7167" s="56"/>
      <c r="S7167" s="56"/>
      <c r="T7167" s="56" t="s">
        <v>37893</v>
      </c>
      <c r="U7167" s="56" t="s">
        <v>37894</v>
      </c>
      <c r="V7167" s="56" t="s">
        <v>37895</v>
      </c>
      <c r="W7167" s="56" t="s">
        <v>7717</v>
      </c>
      <c r="X7167" s="56" t="s">
        <v>1758</v>
      </c>
      <c r="Y7167" s="56"/>
      <c r="Z7167" s="56" t="s">
        <v>37896</v>
      </c>
      <c r="AA7167" s="56" t="s">
        <v>37897</v>
      </c>
      <c r="AB7167" s="56" t="s">
        <v>37898</v>
      </c>
      <c r="AC7167" s="56" t="s">
        <v>87</v>
      </c>
      <c r="AD7167" s="90" t="str">
        <f t="shared" si="223"/>
        <v>NA</v>
      </c>
      <c r="AE7167" s="90"/>
      <c r="AF7167" s="90"/>
      <c r="AG7167" s="90"/>
    </row>
    <row r="7168" spans="1:33">
      <c r="A7168" s="56" t="s">
        <v>41936</v>
      </c>
      <c r="B7168" s="56" t="s">
        <v>41937</v>
      </c>
      <c r="C7168" s="56" t="s">
        <v>41938</v>
      </c>
      <c r="D7168" s="56" t="s">
        <v>7820</v>
      </c>
      <c r="E7168" s="56" t="s">
        <v>1113</v>
      </c>
      <c r="F7168" s="56" t="s">
        <v>22</v>
      </c>
      <c r="G7168" s="56"/>
      <c r="H7168" s="56" t="s">
        <v>41925</v>
      </c>
      <c r="I7168" s="56" t="s">
        <v>41926</v>
      </c>
      <c r="J7168" s="56" t="s">
        <v>41939</v>
      </c>
      <c r="K7168" s="56" t="s">
        <v>7326</v>
      </c>
      <c r="L7168" s="90" t="str">
        <f t="shared" si="222"/>
        <v>NA</v>
      </c>
      <c r="M7168" s="90"/>
      <c r="O7168" s="91"/>
      <c r="P7168" s="56"/>
      <c r="Q7168" s="56"/>
      <c r="R7168" s="56"/>
      <c r="S7168" s="56"/>
      <c r="T7168" s="56" t="s">
        <v>37899</v>
      </c>
      <c r="U7168" s="56" t="s">
        <v>37900</v>
      </c>
      <c r="V7168" s="56" t="s">
        <v>37901</v>
      </c>
      <c r="W7168" s="56" t="s">
        <v>7717</v>
      </c>
      <c r="X7168" s="56" t="s">
        <v>1767</v>
      </c>
      <c r="Y7168" s="56"/>
      <c r="Z7168" s="56" t="s">
        <v>37902</v>
      </c>
      <c r="AA7168" s="56" t="s">
        <v>37903</v>
      </c>
      <c r="AB7168" s="56" t="s">
        <v>37899</v>
      </c>
      <c r="AC7168" s="56" t="s">
        <v>87</v>
      </c>
      <c r="AD7168" s="90" t="str">
        <f t="shared" si="223"/>
        <v>NA</v>
      </c>
      <c r="AE7168" s="90"/>
      <c r="AF7168" s="90"/>
      <c r="AG7168" s="90"/>
    </row>
    <row r="7169" spans="1:33">
      <c r="A7169" s="56" t="s">
        <v>41940</v>
      </c>
      <c r="B7169" s="56" t="s">
        <v>41941</v>
      </c>
      <c r="C7169" s="56" t="s">
        <v>41942</v>
      </c>
      <c r="D7169" s="56" t="s">
        <v>7820</v>
      </c>
      <c r="E7169" s="56" t="s">
        <v>1113</v>
      </c>
      <c r="F7169" s="56" t="s">
        <v>22</v>
      </c>
      <c r="G7169" s="56"/>
      <c r="H7169" s="56" t="s">
        <v>41925</v>
      </c>
      <c r="I7169" s="56" t="s">
        <v>41926</v>
      </c>
      <c r="J7169" s="56"/>
      <c r="K7169" s="56" t="s">
        <v>7326</v>
      </c>
      <c r="L7169" s="90" t="str">
        <f t="shared" si="222"/>
        <v>NA</v>
      </c>
      <c r="M7169" s="90"/>
      <c r="O7169" s="91"/>
      <c r="P7169" s="56"/>
      <c r="Q7169" s="56"/>
      <c r="R7169" s="56"/>
      <c r="S7169" s="56"/>
      <c r="T7169" s="56" t="s">
        <v>37904</v>
      </c>
      <c r="U7169" s="56" t="s">
        <v>37905</v>
      </c>
      <c r="V7169" s="56" t="s">
        <v>37906</v>
      </c>
      <c r="W7169" s="56" t="s">
        <v>7717</v>
      </c>
      <c r="X7169" s="56" t="s">
        <v>8379</v>
      </c>
      <c r="Y7169" s="56"/>
      <c r="Z7169" s="56" t="s">
        <v>37907</v>
      </c>
      <c r="AA7169" s="56" t="s">
        <v>37908</v>
      </c>
      <c r="AB7169" s="56"/>
      <c r="AC7169" s="56" t="s">
        <v>87</v>
      </c>
      <c r="AD7169" s="90" t="str">
        <f t="shared" si="223"/>
        <v>NA</v>
      </c>
      <c r="AE7169" s="90"/>
      <c r="AF7169" s="90"/>
      <c r="AG7169" s="90"/>
    </row>
    <row r="7170" spans="1:33">
      <c r="A7170" s="56" t="s">
        <v>41943</v>
      </c>
      <c r="B7170" s="56" t="s">
        <v>41944</v>
      </c>
      <c r="C7170" s="56" t="s">
        <v>41945</v>
      </c>
      <c r="D7170" s="56" t="s">
        <v>7820</v>
      </c>
      <c r="E7170" s="56" t="s">
        <v>1113</v>
      </c>
      <c r="F7170" s="56" t="s">
        <v>22</v>
      </c>
      <c r="G7170" s="56"/>
      <c r="H7170" s="56" t="s">
        <v>41946</v>
      </c>
      <c r="I7170" s="56" t="s">
        <v>41926</v>
      </c>
      <c r="J7170" s="56"/>
      <c r="K7170" s="56" t="s">
        <v>7326</v>
      </c>
      <c r="L7170" s="90" t="str">
        <f t="shared" si="222"/>
        <v>NA</v>
      </c>
      <c r="M7170" s="90"/>
      <c r="O7170" s="91"/>
      <c r="P7170" s="56"/>
      <c r="Q7170" s="56"/>
      <c r="R7170" s="56"/>
      <c r="S7170" s="56"/>
      <c r="T7170" s="56" t="s">
        <v>37909</v>
      </c>
      <c r="U7170" s="56" t="s">
        <v>37910</v>
      </c>
      <c r="V7170" s="56" t="s">
        <v>37911</v>
      </c>
      <c r="W7170" s="56" t="s">
        <v>7717</v>
      </c>
      <c r="X7170" s="56" t="s">
        <v>1816</v>
      </c>
      <c r="Y7170" s="56"/>
      <c r="Z7170" s="56" t="s">
        <v>37912</v>
      </c>
      <c r="AA7170" s="56" t="s">
        <v>37913</v>
      </c>
      <c r="AB7170" s="56" t="s">
        <v>37914</v>
      </c>
      <c r="AC7170" s="56" t="s">
        <v>87</v>
      </c>
      <c r="AD7170" s="90" t="str">
        <f t="shared" si="223"/>
        <v>NA</v>
      </c>
      <c r="AE7170" s="90"/>
      <c r="AF7170" s="90"/>
      <c r="AG7170" s="90"/>
    </row>
    <row r="7171" spans="1:33">
      <c r="A7171" s="56" t="s">
        <v>41947</v>
      </c>
      <c r="B7171" s="56" t="s">
        <v>41948</v>
      </c>
      <c r="C7171" s="56" t="s">
        <v>41863</v>
      </c>
      <c r="D7171" s="56" t="s">
        <v>7820</v>
      </c>
      <c r="E7171" s="56" t="s">
        <v>1124</v>
      </c>
      <c r="F7171" s="56" t="s">
        <v>22</v>
      </c>
      <c r="G7171" s="56"/>
      <c r="H7171" s="56" t="s">
        <v>41949</v>
      </c>
      <c r="I7171" s="56" t="s">
        <v>41950</v>
      </c>
      <c r="J7171" s="56" t="s">
        <v>41947</v>
      </c>
      <c r="K7171" s="56" t="s">
        <v>7326</v>
      </c>
      <c r="L7171" s="90" t="str">
        <f t="shared" ref="L7171:L7234" si="224">IF($P$3&lt;&gt;"",IF(ISNUMBER(SEARCH("*"&amp;$P$3&amp;"*", A7171)),A7171, IF(ISNUMBER(SEARCH("*"&amp;$P$3&amp;"*", H7171)),A7171, IF(ISNUMBER(SEARCH("*"&amp;$P$3&amp;"*", G7171)),A7171, IF(ISNUMBER(SEARCH("*"&amp;$P$3&amp;"*", J7171)),A7171,  IF(ISNUMBER(SEARCH("*"&amp;$P$3&amp;"*", E7171)),A7171, "NA"))))),"NA")</f>
        <v>NA</v>
      </c>
      <c r="M7171" s="90"/>
      <c r="O7171" s="91"/>
      <c r="P7171" s="56"/>
      <c r="Q7171" s="56"/>
      <c r="R7171" s="56"/>
      <c r="S7171" s="56"/>
      <c r="T7171" s="56" t="s">
        <v>37915</v>
      </c>
      <c r="U7171" s="56" t="s">
        <v>37916</v>
      </c>
      <c r="V7171" s="56" t="s">
        <v>37917</v>
      </c>
      <c r="W7171" s="56" t="s">
        <v>7717</v>
      </c>
      <c r="X7171" s="56" t="s">
        <v>1826</v>
      </c>
      <c r="Y7171" s="56"/>
      <c r="Z7171" s="56" t="s">
        <v>37918</v>
      </c>
      <c r="AA7171" s="56" t="s">
        <v>37919</v>
      </c>
      <c r="AB7171" s="56" t="s">
        <v>37915</v>
      </c>
      <c r="AC7171" s="56" t="s">
        <v>87</v>
      </c>
      <c r="AD7171" s="90" t="str">
        <f t="shared" ref="AD7171:AD7234" si="225">IF($P$19&lt;&gt;"",IF(ISNUMBER(SEARCH($P$19, V7171)),T7171, "NA"),"NA")</f>
        <v>NA</v>
      </c>
      <c r="AE7171" s="90"/>
      <c r="AF7171" s="90"/>
      <c r="AG7171" s="90"/>
    </row>
    <row r="7172" spans="1:33">
      <c r="A7172" s="56" t="s">
        <v>41951</v>
      </c>
      <c r="B7172" s="56" t="s">
        <v>41952</v>
      </c>
      <c r="C7172" s="56" t="s">
        <v>41731</v>
      </c>
      <c r="D7172" s="56" t="s">
        <v>7820</v>
      </c>
      <c r="E7172" s="56" t="s">
        <v>1124</v>
      </c>
      <c r="F7172" s="56" t="s">
        <v>22</v>
      </c>
      <c r="G7172" s="56"/>
      <c r="H7172" s="56" t="s">
        <v>41953</v>
      </c>
      <c r="I7172" s="56" t="s">
        <v>41950</v>
      </c>
      <c r="J7172" s="56" t="s">
        <v>41954</v>
      </c>
      <c r="K7172" s="56" t="s">
        <v>7326</v>
      </c>
      <c r="L7172" s="90" t="str">
        <f t="shared" si="224"/>
        <v>NA</v>
      </c>
      <c r="M7172" s="90"/>
      <c r="O7172" s="91"/>
      <c r="P7172" s="56"/>
      <c r="Q7172" s="56"/>
      <c r="R7172" s="56"/>
      <c r="S7172" s="56"/>
      <c r="T7172" s="56" t="s">
        <v>37920</v>
      </c>
      <c r="U7172" s="56" t="s">
        <v>37921</v>
      </c>
      <c r="V7172" s="56" t="s">
        <v>37917</v>
      </c>
      <c r="W7172" s="56" t="s">
        <v>7717</v>
      </c>
      <c r="X7172" s="56" t="s">
        <v>1826</v>
      </c>
      <c r="Y7172" s="56"/>
      <c r="Z7172" s="56" t="s">
        <v>37918</v>
      </c>
      <c r="AA7172" s="56" t="s">
        <v>37919</v>
      </c>
      <c r="AB7172" s="56" t="s">
        <v>37920</v>
      </c>
      <c r="AC7172" s="56" t="s">
        <v>87</v>
      </c>
      <c r="AD7172" s="90" t="str">
        <f t="shared" si="225"/>
        <v>NA</v>
      </c>
      <c r="AE7172" s="90"/>
      <c r="AF7172" s="90"/>
      <c r="AG7172" s="90"/>
    </row>
    <row r="7173" spans="1:33">
      <c r="A7173" s="56" t="s">
        <v>41955</v>
      </c>
      <c r="B7173" s="56" t="s">
        <v>41956</v>
      </c>
      <c r="C7173" s="56" t="s">
        <v>41863</v>
      </c>
      <c r="D7173" s="56" t="s">
        <v>7820</v>
      </c>
      <c r="E7173" s="56" t="s">
        <v>13999</v>
      </c>
      <c r="F7173" s="56" t="s">
        <v>22</v>
      </c>
      <c r="G7173" s="56"/>
      <c r="H7173" s="56" t="s">
        <v>41957</v>
      </c>
      <c r="I7173" s="56" t="s">
        <v>41958</v>
      </c>
      <c r="J7173" s="56"/>
      <c r="K7173" s="56" t="s">
        <v>7326</v>
      </c>
      <c r="L7173" s="90" t="str">
        <f t="shared" si="224"/>
        <v>NA</v>
      </c>
      <c r="M7173" s="90"/>
      <c r="O7173" s="91"/>
      <c r="P7173" s="56"/>
      <c r="Q7173" s="56"/>
      <c r="R7173" s="56"/>
      <c r="S7173" s="56"/>
      <c r="T7173" s="56" t="s">
        <v>37922</v>
      </c>
      <c r="U7173" s="56" t="s">
        <v>37923</v>
      </c>
      <c r="V7173" s="56" t="s">
        <v>37924</v>
      </c>
      <c r="W7173" s="56" t="s">
        <v>7717</v>
      </c>
      <c r="X7173" s="56" t="s">
        <v>1826</v>
      </c>
      <c r="Y7173" s="56"/>
      <c r="Z7173" s="56" t="s">
        <v>37918</v>
      </c>
      <c r="AA7173" s="56" t="s">
        <v>37919</v>
      </c>
      <c r="AB7173" s="56" t="s">
        <v>37925</v>
      </c>
      <c r="AC7173" s="56" t="s">
        <v>87</v>
      </c>
      <c r="AD7173" s="90" t="str">
        <f t="shared" si="225"/>
        <v>NA</v>
      </c>
      <c r="AE7173" s="90"/>
      <c r="AF7173" s="90"/>
      <c r="AG7173" s="90"/>
    </row>
    <row r="7174" spans="1:33">
      <c r="A7174" s="56" t="s">
        <v>41959</v>
      </c>
      <c r="B7174" s="56" t="s">
        <v>41960</v>
      </c>
      <c r="C7174" s="56" t="s">
        <v>41961</v>
      </c>
      <c r="D7174" s="56" t="s">
        <v>7820</v>
      </c>
      <c r="E7174" s="56" t="s">
        <v>104</v>
      </c>
      <c r="F7174" s="56" t="s">
        <v>22</v>
      </c>
      <c r="G7174" s="56"/>
      <c r="H7174" s="56" t="s">
        <v>41962</v>
      </c>
      <c r="I7174" s="56" t="s">
        <v>41963</v>
      </c>
      <c r="J7174" s="56" t="s">
        <v>41959</v>
      </c>
      <c r="K7174" s="56" t="s">
        <v>7326</v>
      </c>
      <c r="L7174" s="90" t="str">
        <f t="shared" si="224"/>
        <v>NA</v>
      </c>
      <c r="M7174" s="90"/>
      <c r="O7174" s="91"/>
      <c r="P7174" s="56"/>
      <c r="Q7174" s="56"/>
      <c r="R7174" s="56"/>
      <c r="S7174" s="56"/>
      <c r="T7174" s="56" t="s">
        <v>37926</v>
      </c>
      <c r="U7174" s="56" t="s">
        <v>37927</v>
      </c>
      <c r="V7174" s="56" t="s">
        <v>37928</v>
      </c>
      <c r="W7174" s="56" t="s">
        <v>7717</v>
      </c>
      <c r="X7174" s="56" t="s">
        <v>1826</v>
      </c>
      <c r="Y7174" s="56"/>
      <c r="Z7174" s="56" t="s">
        <v>37918</v>
      </c>
      <c r="AA7174" s="56" t="s">
        <v>37919</v>
      </c>
      <c r="AB7174" s="56" t="s">
        <v>37929</v>
      </c>
      <c r="AC7174" s="56" t="s">
        <v>87</v>
      </c>
      <c r="AD7174" s="90" t="str">
        <f t="shared" si="225"/>
        <v>NA</v>
      </c>
      <c r="AE7174" s="90"/>
      <c r="AF7174" s="90"/>
      <c r="AG7174" s="90"/>
    </row>
    <row r="7175" spans="1:33">
      <c r="A7175" s="56" t="s">
        <v>41964</v>
      </c>
      <c r="B7175" s="56" t="s">
        <v>41965</v>
      </c>
      <c r="C7175" s="56" t="s">
        <v>41731</v>
      </c>
      <c r="D7175" s="56" t="s">
        <v>7820</v>
      </c>
      <c r="E7175" s="56" t="s">
        <v>104</v>
      </c>
      <c r="F7175" s="56" t="s">
        <v>22</v>
      </c>
      <c r="G7175" s="56"/>
      <c r="H7175" s="56" t="s">
        <v>41962</v>
      </c>
      <c r="I7175" s="56" t="s">
        <v>41963</v>
      </c>
      <c r="J7175" s="56" t="s">
        <v>41964</v>
      </c>
      <c r="K7175" s="56" t="s">
        <v>7326</v>
      </c>
      <c r="L7175" s="90" t="str">
        <f t="shared" si="224"/>
        <v>NA</v>
      </c>
      <c r="M7175" s="90"/>
      <c r="O7175" s="91"/>
      <c r="P7175" s="56"/>
      <c r="Q7175" s="56"/>
      <c r="R7175" s="56"/>
      <c r="S7175" s="56"/>
      <c r="T7175" s="56" t="s">
        <v>37440</v>
      </c>
      <c r="U7175" s="56" t="s">
        <v>37930</v>
      </c>
      <c r="V7175" s="56" t="s">
        <v>37931</v>
      </c>
      <c r="W7175" s="56" t="s">
        <v>7717</v>
      </c>
      <c r="X7175" s="56" t="s">
        <v>1826</v>
      </c>
      <c r="Y7175" s="56"/>
      <c r="Z7175" s="56" t="s">
        <v>37918</v>
      </c>
      <c r="AA7175" s="56" t="s">
        <v>37919</v>
      </c>
      <c r="AB7175" s="56" t="s">
        <v>37440</v>
      </c>
      <c r="AC7175" s="56" t="s">
        <v>87</v>
      </c>
      <c r="AD7175" s="90" t="str">
        <f t="shared" si="225"/>
        <v>NA</v>
      </c>
      <c r="AE7175" s="90"/>
      <c r="AF7175" s="90"/>
      <c r="AG7175" s="90"/>
    </row>
    <row r="7176" spans="1:33">
      <c r="A7176" s="56" t="s">
        <v>41966</v>
      </c>
      <c r="B7176" s="56" t="s">
        <v>41967</v>
      </c>
      <c r="C7176" s="56" t="s">
        <v>41863</v>
      </c>
      <c r="D7176" s="56" t="s">
        <v>7820</v>
      </c>
      <c r="E7176" s="56" t="s">
        <v>104</v>
      </c>
      <c r="F7176" s="56" t="s">
        <v>22</v>
      </c>
      <c r="G7176" s="56"/>
      <c r="H7176" s="56" t="s">
        <v>41962</v>
      </c>
      <c r="I7176" s="56" t="s">
        <v>41963</v>
      </c>
      <c r="J7176" s="56" t="s">
        <v>41968</v>
      </c>
      <c r="K7176" s="56" t="s">
        <v>7326</v>
      </c>
      <c r="L7176" s="90" t="str">
        <f t="shared" si="224"/>
        <v>NA</v>
      </c>
      <c r="M7176" s="90"/>
      <c r="O7176" s="91"/>
      <c r="P7176" s="56"/>
      <c r="Q7176" s="56"/>
      <c r="R7176" s="56"/>
      <c r="S7176" s="56"/>
      <c r="T7176" s="56" t="s">
        <v>37932</v>
      </c>
      <c r="U7176" s="56" t="s">
        <v>37933</v>
      </c>
      <c r="V7176" s="56" t="s">
        <v>37934</v>
      </c>
      <c r="W7176" s="56" t="s">
        <v>7717</v>
      </c>
      <c r="X7176" s="56" t="s">
        <v>1880</v>
      </c>
      <c r="Y7176" s="56"/>
      <c r="Z7176" s="56" t="s">
        <v>37935</v>
      </c>
      <c r="AA7176" s="56" t="s">
        <v>37936</v>
      </c>
      <c r="AB7176" s="56"/>
      <c r="AC7176" s="56" t="s">
        <v>87</v>
      </c>
      <c r="AD7176" s="90" t="str">
        <f t="shared" si="225"/>
        <v>NA</v>
      </c>
      <c r="AE7176" s="90"/>
      <c r="AF7176" s="90"/>
      <c r="AG7176" s="90"/>
    </row>
    <row r="7177" spans="1:33">
      <c r="A7177" s="56" t="s">
        <v>41969</v>
      </c>
      <c r="B7177" s="56" t="s">
        <v>41970</v>
      </c>
      <c r="C7177" s="56" t="s">
        <v>41971</v>
      </c>
      <c r="D7177" s="56" t="s">
        <v>7820</v>
      </c>
      <c r="E7177" s="56" t="s">
        <v>118</v>
      </c>
      <c r="F7177" s="56" t="s">
        <v>22</v>
      </c>
      <c r="G7177" s="56"/>
      <c r="H7177" s="56" t="s">
        <v>41972</v>
      </c>
      <c r="I7177" s="56" t="s">
        <v>41973</v>
      </c>
      <c r="J7177" s="56" t="s">
        <v>41974</v>
      </c>
      <c r="K7177" s="56" t="s">
        <v>7326</v>
      </c>
      <c r="L7177" s="90" t="str">
        <f t="shared" si="224"/>
        <v>CENTRE MEDICO SPORTIF DE NICE</v>
      </c>
      <c r="M7177" s="90"/>
      <c r="O7177" s="91"/>
      <c r="P7177" s="56"/>
      <c r="Q7177" s="56"/>
      <c r="R7177" s="56"/>
      <c r="S7177" s="56"/>
      <c r="T7177" s="56" t="s">
        <v>37937</v>
      </c>
      <c r="U7177" s="56" t="s">
        <v>37938</v>
      </c>
      <c r="V7177" s="56" t="s">
        <v>37939</v>
      </c>
      <c r="W7177" s="56" t="s">
        <v>7717</v>
      </c>
      <c r="X7177" s="56" t="s">
        <v>1898</v>
      </c>
      <c r="Y7177" s="56"/>
      <c r="Z7177" s="56" t="s">
        <v>37940</v>
      </c>
      <c r="AA7177" s="56" t="s">
        <v>37941</v>
      </c>
      <c r="AB7177" s="56"/>
      <c r="AC7177" s="56" t="s">
        <v>87</v>
      </c>
      <c r="AD7177" s="90" t="str">
        <f t="shared" si="225"/>
        <v>NA</v>
      </c>
      <c r="AE7177" s="90"/>
      <c r="AF7177" s="90"/>
      <c r="AG7177" s="90"/>
    </row>
    <row r="7178" spans="1:33">
      <c r="A7178" s="56" t="s">
        <v>41975</v>
      </c>
      <c r="B7178" s="56" t="s">
        <v>41976</v>
      </c>
      <c r="C7178" s="56" t="s">
        <v>41977</v>
      </c>
      <c r="D7178" s="56" t="s">
        <v>7820</v>
      </c>
      <c r="E7178" s="56" t="s">
        <v>118</v>
      </c>
      <c r="F7178" s="56" t="s">
        <v>22</v>
      </c>
      <c r="G7178" s="56"/>
      <c r="H7178" s="56" t="s">
        <v>41972</v>
      </c>
      <c r="I7178" s="56" t="s">
        <v>41973</v>
      </c>
      <c r="J7178" s="56" t="s">
        <v>41975</v>
      </c>
      <c r="K7178" s="56" t="s">
        <v>7326</v>
      </c>
      <c r="L7178" s="90" t="str">
        <f t="shared" si="224"/>
        <v>DENTANICE SAINT ROCH</v>
      </c>
      <c r="M7178" s="90"/>
      <c r="O7178" s="91"/>
      <c r="P7178" s="56"/>
      <c r="Q7178" s="56"/>
      <c r="R7178" s="56"/>
      <c r="S7178" s="56"/>
      <c r="T7178" s="56" t="s">
        <v>37942</v>
      </c>
      <c r="U7178" s="56" t="s">
        <v>37943</v>
      </c>
      <c r="V7178" s="56" t="s">
        <v>37944</v>
      </c>
      <c r="W7178" s="56" t="s">
        <v>7717</v>
      </c>
      <c r="X7178" s="56" t="s">
        <v>1916</v>
      </c>
      <c r="Y7178" s="56"/>
      <c r="Z7178" s="56" t="s">
        <v>37945</v>
      </c>
      <c r="AA7178" s="56" t="s">
        <v>37946</v>
      </c>
      <c r="AB7178" s="56"/>
      <c r="AC7178" s="56" t="s">
        <v>87</v>
      </c>
      <c r="AD7178" s="90" t="str">
        <f t="shared" si="225"/>
        <v>NA</v>
      </c>
      <c r="AE7178" s="90"/>
      <c r="AF7178" s="90"/>
      <c r="AG7178" s="90"/>
    </row>
    <row r="7179" spans="1:33">
      <c r="A7179" s="56" t="s">
        <v>41978</v>
      </c>
      <c r="B7179" s="56" t="s">
        <v>41979</v>
      </c>
      <c r="C7179" s="56" t="s">
        <v>41977</v>
      </c>
      <c r="D7179" s="56" t="s">
        <v>7820</v>
      </c>
      <c r="E7179" s="56" t="s">
        <v>118</v>
      </c>
      <c r="F7179" s="56" t="s">
        <v>22</v>
      </c>
      <c r="G7179" s="56"/>
      <c r="H7179" s="56" t="s">
        <v>41972</v>
      </c>
      <c r="I7179" s="56" t="s">
        <v>41973</v>
      </c>
      <c r="J7179" s="56" t="s">
        <v>41980</v>
      </c>
      <c r="K7179" s="56" t="s">
        <v>7326</v>
      </c>
      <c r="L7179" s="90" t="str">
        <f t="shared" si="224"/>
        <v>CDS GORBELLA</v>
      </c>
      <c r="M7179" s="90"/>
      <c r="O7179" s="91"/>
      <c r="P7179" s="56"/>
      <c r="Q7179" s="56"/>
      <c r="R7179" s="56"/>
      <c r="S7179" s="56"/>
      <c r="T7179" s="56" t="s">
        <v>37947</v>
      </c>
      <c r="U7179" s="56" t="s">
        <v>37948</v>
      </c>
      <c r="V7179" s="56" t="s">
        <v>37949</v>
      </c>
      <c r="W7179" s="56" t="s">
        <v>7717</v>
      </c>
      <c r="X7179" s="56" t="s">
        <v>1916</v>
      </c>
      <c r="Y7179" s="56"/>
      <c r="Z7179" s="56" t="s">
        <v>37945</v>
      </c>
      <c r="AA7179" s="56" t="s">
        <v>37946</v>
      </c>
      <c r="AB7179" s="56" t="s">
        <v>37947</v>
      </c>
      <c r="AC7179" s="56" t="s">
        <v>87</v>
      </c>
      <c r="AD7179" s="90" t="str">
        <f t="shared" si="225"/>
        <v>NA</v>
      </c>
      <c r="AE7179" s="90"/>
      <c r="AF7179" s="90"/>
      <c r="AG7179" s="90"/>
    </row>
    <row r="7180" spans="1:33">
      <c r="A7180" s="56" t="s">
        <v>41981</v>
      </c>
      <c r="B7180" s="56" t="s">
        <v>41982</v>
      </c>
      <c r="C7180" s="56" t="s">
        <v>41983</v>
      </c>
      <c r="D7180" s="56" t="s">
        <v>7820</v>
      </c>
      <c r="E7180" s="56" t="s">
        <v>118</v>
      </c>
      <c r="F7180" s="56" t="s">
        <v>22</v>
      </c>
      <c r="G7180" s="56"/>
      <c r="H7180" s="56" t="s">
        <v>41984</v>
      </c>
      <c r="I7180" s="56" t="s">
        <v>41973</v>
      </c>
      <c r="J7180" s="56" t="s">
        <v>41985</v>
      </c>
      <c r="K7180" s="56" t="s">
        <v>7326</v>
      </c>
      <c r="L7180" s="90" t="str">
        <f t="shared" si="224"/>
        <v>CDS DENTAIRE NICE THIERS</v>
      </c>
      <c r="M7180" s="90"/>
      <c r="O7180" s="91"/>
      <c r="P7180" s="56"/>
      <c r="Q7180" s="56"/>
      <c r="R7180" s="56"/>
      <c r="S7180" s="56"/>
      <c r="T7180" s="56" t="s">
        <v>37950</v>
      </c>
      <c r="U7180" s="56" t="s">
        <v>37951</v>
      </c>
      <c r="V7180" s="56" t="s">
        <v>37952</v>
      </c>
      <c r="W7180" s="56" t="s">
        <v>7717</v>
      </c>
      <c r="X7180" s="56" t="s">
        <v>1928</v>
      </c>
      <c r="Y7180" s="56"/>
      <c r="Z7180" s="56" t="s">
        <v>37953</v>
      </c>
      <c r="AA7180" s="56" t="s">
        <v>37954</v>
      </c>
      <c r="AB7180" s="56"/>
      <c r="AC7180" s="56" t="s">
        <v>87</v>
      </c>
      <c r="AD7180" s="90" t="str">
        <f t="shared" si="225"/>
        <v>NA</v>
      </c>
      <c r="AE7180" s="90"/>
      <c r="AF7180" s="90"/>
      <c r="AG7180" s="90"/>
    </row>
    <row r="7181" spans="1:33">
      <c r="A7181" s="56" t="s">
        <v>41986</v>
      </c>
      <c r="B7181" s="56" t="s">
        <v>41987</v>
      </c>
      <c r="C7181" s="56" t="s">
        <v>41988</v>
      </c>
      <c r="D7181" s="56" t="s">
        <v>7820</v>
      </c>
      <c r="E7181" s="56" t="s">
        <v>118</v>
      </c>
      <c r="F7181" s="56" t="s">
        <v>22</v>
      </c>
      <c r="G7181" s="56"/>
      <c r="H7181" s="56" t="s">
        <v>41984</v>
      </c>
      <c r="I7181" s="56" t="s">
        <v>41973</v>
      </c>
      <c r="J7181" s="56" t="s">
        <v>41989</v>
      </c>
      <c r="K7181" s="56" t="s">
        <v>7326</v>
      </c>
      <c r="L7181" s="90" t="str">
        <f t="shared" si="224"/>
        <v>CDS DENTAIRE DENTEGO NICE GARIBALDI</v>
      </c>
      <c r="M7181" s="90"/>
      <c r="O7181" s="91"/>
      <c r="P7181" s="56"/>
      <c r="Q7181" s="56"/>
      <c r="R7181" s="56"/>
      <c r="S7181" s="56"/>
      <c r="T7181" s="56" t="s">
        <v>37955</v>
      </c>
      <c r="U7181" s="56" t="s">
        <v>37956</v>
      </c>
      <c r="V7181" s="56" t="s">
        <v>37957</v>
      </c>
      <c r="W7181" s="56" t="s">
        <v>7717</v>
      </c>
      <c r="X7181" s="56" t="s">
        <v>1928</v>
      </c>
      <c r="Y7181" s="56"/>
      <c r="Z7181" s="56" t="s">
        <v>37953</v>
      </c>
      <c r="AA7181" s="56" t="s">
        <v>37954</v>
      </c>
      <c r="AB7181" s="56" t="s">
        <v>37958</v>
      </c>
      <c r="AC7181" s="56" t="s">
        <v>87</v>
      </c>
      <c r="AD7181" s="90" t="str">
        <f t="shared" si="225"/>
        <v>NA</v>
      </c>
      <c r="AE7181" s="90"/>
      <c r="AF7181" s="90"/>
      <c r="AG7181" s="90"/>
    </row>
    <row r="7182" spans="1:33">
      <c r="A7182" s="56" t="s">
        <v>41990</v>
      </c>
      <c r="B7182" s="56" t="s">
        <v>41991</v>
      </c>
      <c r="C7182" s="56" t="s">
        <v>41992</v>
      </c>
      <c r="D7182" s="56" t="s">
        <v>7820</v>
      </c>
      <c r="E7182" s="56" t="s">
        <v>118</v>
      </c>
      <c r="F7182" s="56" t="s">
        <v>22</v>
      </c>
      <c r="G7182" s="56"/>
      <c r="H7182" s="56" t="s">
        <v>41972</v>
      </c>
      <c r="I7182" s="56" t="s">
        <v>41973</v>
      </c>
      <c r="J7182" s="56"/>
      <c r="K7182" s="56" t="s">
        <v>7326</v>
      </c>
      <c r="L7182" s="90" t="str">
        <f t="shared" si="224"/>
        <v>CDS NICE TRACHEL</v>
      </c>
      <c r="M7182" s="90"/>
      <c r="O7182" s="91"/>
      <c r="P7182" s="56"/>
      <c r="Q7182" s="56"/>
      <c r="R7182" s="56"/>
      <c r="S7182" s="56"/>
      <c r="T7182" s="56" t="s">
        <v>37959</v>
      </c>
      <c r="U7182" s="56" t="s">
        <v>37960</v>
      </c>
      <c r="V7182" s="56" t="s">
        <v>37961</v>
      </c>
      <c r="W7182" s="56" t="s">
        <v>7717</v>
      </c>
      <c r="X7182" s="56" t="s">
        <v>1953</v>
      </c>
      <c r="Y7182" s="56"/>
      <c r="Z7182" s="56" t="s">
        <v>37962</v>
      </c>
      <c r="AA7182" s="56" t="s">
        <v>37963</v>
      </c>
      <c r="AB7182" s="56"/>
      <c r="AC7182" s="56" t="s">
        <v>87</v>
      </c>
      <c r="AD7182" s="90" t="str">
        <f t="shared" si="225"/>
        <v>NA</v>
      </c>
      <c r="AE7182" s="90"/>
      <c r="AF7182" s="90"/>
      <c r="AG7182" s="90"/>
    </row>
    <row r="7183" spans="1:33">
      <c r="A7183" s="56" t="s">
        <v>41993</v>
      </c>
      <c r="B7183" s="56" t="s">
        <v>41994</v>
      </c>
      <c r="C7183" s="56" t="s">
        <v>41995</v>
      </c>
      <c r="D7183" s="56" t="s">
        <v>7820</v>
      </c>
      <c r="E7183" s="56" t="s">
        <v>118</v>
      </c>
      <c r="F7183" s="56" t="s">
        <v>22</v>
      </c>
      <c r="G7183" s="56"/>
      <c r="H7183" s="56" t="s">
        <v>41972</v>
      </c>
      <c r="I7183" s="56" t="s">
        <v>41973</v>
      </c>
      <c r="J7183" s="56"/>
      <c r="K7183" s="56" t="s">
        <v>7326</v>
      </c>
      <c r="L7183" s="90" t="str">
        <f t="shared" si="224"/>
        <v>CENTRE ACCES VISION</v>
      </c>
      <c r="M7183" s="90"/>
      <c r="O7183" s="91"/>
      <c r="P7183" s="56"/>
      <c r="Q7183" s="56"/>
      <c r="R7183" s="56"/>
      <c r="S7183" s="56"/>
      <c r="T7183" s="56" t="s">
        <v>37964</v>
      </c>
      <c r="U7183" s="56" t="s">
        <v>37965</v>
      </c>
      <c r="V7183" s="56" t="s">
        <v>37966</v>
      </c>
      <c r="W7183" s="56" t="s">
        <v>7717</v>
      </c>
      <c r="X7183" s="56" t="s">
        <v>6140</v>
      </c>
      <c r="Y7183" s="56"/>
      <c r="Z7183" s="56" t="s">
        <v>37967</v>
      </c>
      <c r="AA7183" s="56" t="s">
        <v>37968</v>
      </c>
      <c r="AB7183" s="56" t="s">
        <v>37969</v>
      </c>
      <c r="AC7183" s="56" t="s">
        <v>87</v>
      </c>
      <c r="AD7183" s="90" t="str">
        <f t="shared" si="225"/>
        <v>NA</v>
      </c>
      <c r="AE7183" s="90"/>
      <c r="AF7183" s="90"/>
      <c r="AG7183" s="90"/>
    </row>
    <row r="7184" spans="1:33">
      <c r="A7184" s="56" t="s">
        <v>41996</v>
      </c>
      <c r="B7184" s="56" t="s">
        <v>41997</v>
      </c>
      <c r="C7184" s="56" t="s">
        <v>35010</v>
      </c>
      <c r="D7184" s="56" t="s">
        <v>7820</v>
      </c>
      <c r="E7184" s="56" t="s">
        <v>118</v>
      </c>
      <c r="F7184" s="56" t="s">
        <v>22</v>
      </c>
      <c r="G7184" s="56"/>
      <c r="H7184" s="56" t="s">
        <v>41972</v>
      </c>
      <c r="I7184" s="56" t="s">
        <v>41973</v>
      </c>
      <c r="J7184" s="56"/>
      <c r="K7184" s="56" t="s">
        <v>7326</v>
      </c>
      <c r="L7184" s="90" t="str">
        <f t="shared" si="224"/>
        <v>SPOT MARCHALL</v>
      </c>
      <c r="M7184" s="90"/>
      <c r="O7184" s="91"/>
      <c r="P7184" s="56"/>
      <c r="Q7184" s="56"/>
      <c r="R7184" s="56"/>
      <c r="S7184" s="56"/>
      <c r="T7184" s="56" t="s">
        <v>37970</v>
      </c>
      <c r="U7184" s="56" t="s">
        <v>37971</v>
      </c>
      <c r="V7184" s="56" t="s">
        <v>37972</v>
      </c>
      <c r="W7184" s="56" t="s">
        <v>7717</v>
      </c>
      <c r="X7184" s="56" t="s">
        <v>1992</v>
      </c>
      <c r="Y7184" s="56"/>
      <c r="Z7184" s="56" t="s">
        <v>37973</v>
      </c>
      <c r="AA7184" s="56" t="s">
        <v>37974</v>
      </c>
      <c r="AB7184" s="56" t="s">
        <v>37970</v>
      </c>
      <c r="AC7184" s="56" t="s">
        <v>87</v>
      </c>
      <c r="AD7184" s="90" t="str">
        <f t="shared" si="225"/>
        <v>NA</v>
      </c>
      <c r="AE7184" s="90"/>
      <c r="AF7184" s="90"/>
      <c r="AG7184" s="90"/>
    </row>
    <row r="7185" spans="1:33">
      <c r="A7185" s="56" t="s">
        <v>41998</v>
      </c>
      <c r="B7185" s="56" t="s">
        <v>41999</v>
      </c>
      <c r="C7185" s="56" t="s">
        <v>42000</v>
      </c>
      <c r="D7185" s="56" t="s">
        <v>7820</v>
      </c>
      <c r="E7185" s="56" t="s">
        <v>118</v>
      </c>
      <c r="F7185" s="56" t="s">
        <v>22</v>
      </c>
      <c r="G7185" s="56"/>
      <c r="H7185" s="56" t="s">
        <v>41972</v>
      </c>
      <c r="I7185" s="56" t="s">
        <v>41973</v>
      </c>
      <c r="J7185" s="56" t="s">
        <v>42001</v>
      </c>
      <c r="K7185" s="56" t="s">
        <v>7326</v>
      </c>
      <c r="L7185" s="90" t="str">
        <f t="shared" si="224"/>
        <v>CENTRE OPHTALMOLOGIQUE ET DENTAIRE NIC</v>
      </c>
      <c r="M7185" s="90"/>
      <c r="O7185" s="91"/>
      <c r="P7185" s="56"/>
      <c r="Q7185" s="56"/>
      <c r="R7185" s="56"/>
      <c r="S7185" s="56"/>
      <c r="T7185" s="56" t="s">
        <v>37975</v>
      </c>
      <c r="U7185" s="56" t="s">
        <v>37976</v>
      </c>
      <c r="V7185" s="56" t="s">
        <v>37977</v>
      </c>
      <c r="W7185" s="56" t="s">
        <v>7717</v>
      </c>
      <c r="X7185" s="56" t="s">
        <v>2014</v>
      </c>
      <c r="Y7185" s="56"/>
      <c r="Z7185" s="56" t="s">
        <v>37978</v>
      </c>
      <c r="AA7185" s="56" t="s">
        <v>37979</v>
      </c>
      <c r="AB7185" s="56"/>
      <c r="AC7185" s="56" t="s">
        <v>87</v>
      </c>
      <c r="AD7185" s="90" t="str">
        <f t="shared" si="225"/>
        <v>NA</v>
      </c>
      <c r="AE7185" s="90"/>
      <c r="AF7185" s="90"/>
      <c r="AG7185" s="90"/>
    </row>
    <row r="7186" spans="1:33">
      <c r="A7186" s="56" t="s">
        <v>42002</v>
      </c>
      <c r="B7186" s="56" t="s">
        <v>42003</v>
      </c>
      <c r="C7186" s="56" t="s">
        <v>42004</v>
      </c>
      <c r="D7186" s="56" t="s">
        <v>7820</v>
      </c>
      <c r="E7186" s="56" t="s">
        <v>118</v>
      </c>
      <c r="F7186" s="56" t="s">
        <v>22</v>
      </c>
      <c r="G7186" s="56"/>
      <c r="H7186" s="56" t="s">
        <v>41972</v>
      </c>
      <c r="I7186" s="56" t="s">
        <v>41973</v>
      </c>
      <c r="J7186" s="56"/>
      <c r="K7186" s="56" t="s">
        <v>7326</v>
      </c>
      <c r="L7186" s="90" t="str">
        <f t="shared" si="224"/>
        <v>CDS MADELEINE</v>
      </c>
      <c r="M7186" s="90"/>
      <c r="O7186" s="91"/>
      <c r="P7186" s="56"/>
      <c r="Q7186" s="56"/>
      <c r="R7186" s="56"/>
      <c r="S7186" s="56"/>
      <c r="T7186" s="56" t="s">
        <v>37980</v>
      </c>
      <c r="U7186" s="56" t="s">
        <v>37981</v>
      </c>
      <c r="V7186" s="56" t="s">
        <v>37982</v>
      </c>
      <c r="W7186" s="56" t="s">
        <v>7717</v>
      </c>
      <c r="X7186" s="56" t="s">
        <v>405</v>
      </c>
      <c r="Y7186" s="56"/>
      <c r="Z7186" s="56" t="s">
        <v>37983</v>
      </c>
      <c r="AA7186" s="56" t="s">
        <v>37984</v>
      </c>
      <c r="AB7186" s="56" t="s">
        <v>37985</v>
      </c>
      <c r="AC7186" s="56" t="s">
        <v>87</v>
      </c>
      <c r="AD7186" s="90" t="str">
        <f t="shared" si="225"/>
        <v>NA</v>
      </c>
      <c r="AE7186" s="90"/>
      <c r="AF7186" s="90"/>
      <c r="AG7186" s="90"/>
    </row>
    <row r="7187" spans="1:33">
      <c r="A7187" s="56" t="s">
        <v>42005</v>
      </c>
      <c r="B7187" s="56" t="s">
        <v>42006</v>
      </c>
      <c r="C7187" s="56" t="s">
        <v>42007</v>
      </c>
      <c r="D7187" s="56" t="s">
        <v>7820</v>
      </c>
      <c r="E7187" s="56" t="s">
        <v>118</v>
      </c>
      <c r="F7187" s="56" t="s">
        <v>22</v>
      </c>
      <c r="G7187" s="56"/>
      <c r="H7187" s="56" t="s">
        <v>41972</v>
      </c>
      <c r="I7187" s="56" t="s">
        <v>41973</v>
      </c>
      <c r="J7187" s="56" t="s">
        <v>42008</v>
      </c>
      <c r="K7187" s="56" t="s">
        <v>7326</v>
      </c>
      <c r="L7187" s="90" t="str">
        <f t="shared" si="224"/>
        <v>CDS POLYVALENT (MGEN)</v>
      </c>
      <c r="M7187" s="90"/>
      <c r="O7187" s="91"/>
      <c r="P7187" s="56"/>
      <c r="Q7187" s="56"/>
      <c r="R7187" s="56"/>
      <c r="S7187" s="56"/>
      <c r="T7187" s="56" t="s">
        <v>37986</v>
      </c>
      <c r="U7187" s="56" t="s">
        <v>37987</v>
      </c>
      <c r="V7187" s="56" t="s">
        <v>37988</v>
      </c>
      <c r="W7187" s="56" t="s">
        <v>7717</v>
      </c>
      <c r="X7187" s="56" t="s">
        <v>405</v>
      </c>
      <c r="Y7187" s="56"/>
      <c r="Z7187" s="56" t="s">
        <v>37983</v>
      </c>
      <c r="AA7187" s="56" t="s">
        <v>37984</v>
      </c>
      <c r="AB7187" s="56" t="s">
        <v>37989</v>
      </c>
      <c r="AC7187" s="56" t="s">
        <v>87</v>
      </c>
      <c r="AD7187" s="90" t="str">
        <f t="shared" si="225"/>
        <v>NA</v>
      </c>
      <c r="AE7187" s="90"/>
      <c r="AF7187" s="90"/>
      <c r="AG7187" s="90"/>
    </row>
    <row r="7188" spans="1:33">
      <c r="A7188" s="56" t="s">
        <v>42009</v>
      </c>
      <c r="B7188" s="56" t="s">
        <v>42010</v>
      </c>
      <c r="C7188" s="56" t="s">
        <v>41731</v>
      </c>
      <c r="D7188" s="56" t="s">
        <v>7820</v>
      </c>
      <c r="E7188" s="56" t="s">
        <v>118</v>
      </c>
      <c r="F7188" s="56" t="s">
        <v>22</v>
      </c>
      <c r="G7188" s="56"/>
      <c r="H7188" s="56" t="s">
        <v>41984</v>
      </c>
      <c r="I7188" s="56" t="s">
        <v>41973</v>
      </c>
      <c r="J7188" s="56" t="s">
        <v>42011</v>
      </c>
      <c r="K7188" s="56" t="s">
        <v>7326</v>
      </c>
      <c r="L7188" s="90" t="str">
        <f t="shared" si="224"/>
        <v>CDS DENTAIRE OXANCE MORTIER NICE</v>
      </c>
      <c r="M7188" s="90"/>
      <c r="O7188" s="91"/>
      <c r="P7188" s="56"/>
      <c r="Q7188" s="56"/>
      <c r="R7188" s="56"/>
      <c r="S7188" s="56"/>
      <c r="T7188" s="56" t="s">
        <v>37990</v>
      </c>
      <c r="U7188" s="56" t="s">
        <v>37991</v>
      </c>
      <c r="V7188" s="56" t="s">
        <v>37988</v>
      </c>
      <c r="W7188" s="56" t="s">
        <v>7717</v>
      </c>
      <c r="X7188" s="56" t="s">
        <v>405</v>
      </c>
      <c r="Y7188" s="56"/>
      <c r="Z7188" s="56" t="s">
        <v>37983</v>
      </c>
      <c r="AA7188" s="56" t="s">
        <v>37984</v>
      </c>
      <c r="AB7188" s="56" t="s">
        <v>37990</v>
      </c>
      <c r="AC7188" s="56" t="s">
        <v>87</v>
      </c>
      <c r="AD7188" s="90" t="str">
        <f t="shared" si="225"/>
        <v>NA</v>
      </c>
      <c r="AE7188" s="90"/>
      <c r="AF7188" s="90"/>
      <c r="AG7188" s="90"/>
    </row>
    <row r="7189" spans="1:33">
      <c r="A7189" s="56" t="s">
        <v>41850</v>
      </c>
      <c r="B7189" s="56" t="s">
        <v>42012</v>
      </c>
      <c r="C7189" s="56" t="s">
        <v>41863</v>
      </c>
      <c r="D7189" s="56" t="s">
        <v>7820</v>
      </c>
      <c r="E7189" s="56" t="s">
        <v>118</v>
      </c>
      <c r="F7189" s="56" t="s">
        <v>22</v>
      </c>
      <c r="G7189" s="56"/>
      <c r="H7189" s="56" t="s">
        <v>41984</v>
      </c>
      <c r="I7189" s="56" t="s">
        <v>41973</v>
      </c>
      <c r="J7189" s="56" t="s">
        <v>42013</v>
      </c>
      <c r="K7189" s="56" t="s">
        <v>7326</v>
      </c>
      <c r="L7189" s="90" t="str">
        <f t="shared" si="224"/>
        <v>CDS DENTAIRE</v>
      </c>
      <c r="M7189" s="90"/>
      <c r="O7189" s="91"/>
      <c r="P7189" s="56"/>
      <c r="Q7189" s="56"/>
      <c r="R7189" s="56"/>
      <c r="S7189" s="56"/>
      <c r="T7189" s="56" t="s">
        <v>37992</v>
      </c>
      <c r="U7189" s="56" t="s">
        <v>37993</v>
      </c>
      <c r="V7189" s="56" t="s">
        <v>37994</v>
      </c>
      <c r="W7189" s="56" t="s">
        <v>7717</v>
      </c>
      <c r="X7189" s="56" t="s">
        <v>405</v>
      </c>
      <c r="Y7189" s="56"/>
      <c r="Z7189" s="56" t="s">
        <v>37983</v>
      </c>
      <c r="AA7189" s="56" t="s">
        <v>37984</v>
      </c>
      <c r="AB7189" s="56" t="s">
        <v>37995</v>
      </c>
      <c r="AC7189" s="56" t="s">
        <v>87</v>
      </c>
      <c r="AD7189" s="90" t="str">
        <f t="shared" si="225"/>
        <v>NA</v>
      </c>
      <c r="AE7189" s="90"/>
      <c r="AF7189" s="90"/>
      <c r="AG7189" s="90"/>
    </row>
    <row r="7190" spans="1:33">
      <c r="A7190" s="56" t="s">
        <v>42014</v>
      </c>
      <c r="B7190" s="56" t="s">
        <v>42015</v>
      </c>
      <c r="C7190" s="56" t="s">
        <v>41731</v>
      </c>
      <c r="D7190" s="56" t="s">
        <v>7820</v>
      </c>
      <c r="E7190" s="56" t="s">
        <v>118</v>
      </c>
      <c r="F7190" s="56" t="s">
        <v>22</v>
      </c>
      <c r="G7190" s="56"/>
      <c r="H7190" s="56" t="s">
        <v>41972</v>
      </c>
      <c r="I7190" s="56" t="s">
        <v>41973</v>
      </c>
      <c r="J7190" s="56" t="s">
        <v>42016</v>
      </c>
      <c r="K7190" s="56" t="s">
        <v>7326</v>
      </c>
      <c r="L7190" s="90" t="str">
        <f t="shared" si="224"/>
        <v>CDS POLYVALENT OXANCE SOLA NICE</v>
      </c>
      <c r="M7190" s="90"/>
      <c r="O7190" s="91"/>
      <c r="P7190" s="56"/>
      <c r="Q7190" s="56"/>
      <c r="R7190" s="56"/>
      <c r="S7190" s="56"/>
      <c r="T7190" s="56" t="s">
        <v>37996</v>
      </c>
      <c r="U7190" s="56" t="s">
        <v>37997</v>
      </c>
      <c r="V7190" s="56" t="s">
        <v>37998</v>
      </c>
      <c r="W7190" s="56" t="s">
        <v>7717</v>
      </c>
      <c r="X7190" s="56" t="s">
        <v>17447</v>
      </c>
      <c r="Y7190" s="56"/>
      <c r="Z7190" s="56" t="s">
        <v>37999</v>
      </c>
      <c r="AA7190" s="56" t="s">
        <v>38000</v>
      </c>
      <c r="AB7190" s="56" t="s">
        <v>37996</v>
      </c>
      <c r="AC7190" s="56" t="s">
        <v>87</v>
      </c>
      <c r="AD7190" s="90" t="str">
        <f t="shared" si="225"/>
        <v>NA</v>
      </c>
      <c r="AE7190" s="90"/>
      <c r="AF7190" s="90"/>
      <c r="AG7190" s="90"/>
    </row>
    <row r="7191" spans="1:33">
      <c r="A7191" s="56" t="s">
        <v>42017</v>
      </c>
      <c r="B7191" s="56" t="s">
        <v>42018</v>
      </c>
      <c r="C7191" s="56" t="s">
        <v>42019</v>
      </c>
      <c r="D7191" s="56" t="s">
        <v>7820</v>
      </c>
      <c r="E7191" s="56" t="s">
        <v>1148</v>
      </c>
      <c r="F7191" s="56" t="s">
        <v>22</v>
      </c>
      <c r="G7191" s="56"/>
      <c r="H7191" s="56" t="s">
        <v>42020</v>
      </c>
      <c r="I7191" s="56" t="s">
        <v>42021</v>
      </c>
      <c r="J7191" s="56"/>
      <c r="K7191" s="56" t="s">
        <v>7326</v>
      </c>
      <c r="L7191" s="90" t="str">
        <f t="shared" si="224"/>
        <v>NA</v>
      </c>
      <c r="M7191" s="90"/>
      <c r="O7191" s="91"/>
      <c r="P7191" s="56"/>
      <c r="Q7191" s="56"/>
      <c r="R7191" s="56"/>
      <c r="S7191" s="56"/>
      <c r="T7191" s="56" t="s">
        <v>38001</v>
      </c>
      <c r="U7191" s="56" t="s">
        <v>38002</v>
      </c>
      <c r="V7191" s="56" t="s">
        <v>38003</v>
      </c>
      <c r="W7191" s="56" t="s">
        <v>7717</v>
      </c>
      <c r="X7191" s="56" t="s">
        <v>2055</v>
      </c>
      <c r="Y7191" s="56"/>
      <c r="Z7191" s="56" t="s">
        <v>38004</v>
      </c>
      <c r="AA7191" s="56" t="s">
        <v>38005</v>
      </c>
      <c r="AB7191" s="56" t="s">
        <v>38006</v>
      </c>
      <c r="AC7191" s="56" t="s">
        <v>87</v>
      </c>
      <c r="AD7191" s="90" t="str">
        <f t="shared" si="225"/>
        <v>NA</v>
      </c>
      <c r="AE7191" s="90"/>
      <c r="AF7191" s="90"/>
      <c r="AG7191" s="90"/>
    </row>
    <row r="7192" spans="1:33">
      <c r="A7192" s="56" t="s">
        <v>42022</v>
      </c>
      <c r="B7192" s="56" t="s">
        <v>42023</v>
      </c>
      <c r="C7192" s="56" t="s">
        <v>41863</v>
      </c>
      <c r="D7192" s="56" t="s">
        <v>7820</v>
      </c>
      <c r="E7192" s="56" t="s">
        <v>8085</v>
      </c>
      <c r="F7192" s="56" t="s">
        <v>22</v>
      </c>
      <c r="G7192" s="56"/>
      <c r="H7192" s="56" t="s">
        <v>42024</v>
      </c>
      <c r="I7192" s="56" t="s">
        <v>42025</v>
      </c>
      <c r="J7192" s="56" t="s">
        <v>42026</v>
      </c>
      <c r="K7192" s="56" t="s">
        <v>7326</v>
      </c>
      <c r="L7192" s="90" t="str">
        <f t="shared" si="224"/>
        <v>NA</v>
      </c>
      <c r="M7192" s="90"/>
      <c r="O7192" s="91"/>
      <c r="P7192" s="56"/>
      <c r="Q7192" s="56"/>
      <c r="R7192" s="56"/>
      <c r="S7192" s="56"/>
      <c r="T7192" s="56" t="s">
        <v>38007</v>
      </c>
      <c r="U7192" s="56" t="s">
        <v>38008</v>
      </c>
      <c r="V7192" s="56" t="s">
        <v>38009</v>
      </c>
      <c r="W7192" s="56" t="s">
        <v>7717</v>
      </c>
      <c r="X7192" s="56" t="s">
        <v>2063</v>
      </c>
      <c r="Y7192" s="56"/>
      <c r="Z7192" s="56" t="s">
        <v>38010</v>
      </c>
      <c r="AA7192" s="56" t="s">
        <v>38011</v>
      </c>
      <c r="AB7192" s="56" t="s">
        <v>38007</v>
      </c>
      <c r="AC7192" s="56" t="s">
        <v>87</v>
      </c>
      <c r="AD7192" s="90" t="str">
        <f t="shared" si="225"/>
        <v>NA</v>
      </c>
      <c r="AE7192" s="90"/>
      <c r="AF7192" s="90"/>
      <c r="AG7192" s="90"/>
    </row>
    <row r="7193" spans="1:33">
      <c r="A7193" s="56" t="s">
        <v>56438</v>
      </c>
      <c r="B7193" s="56" t="s">
        <v>42027</v>
      </c>
      <c r="C7193" s="56" t="s">
        <v>42028</v>
      </c>
      <c r="D7193" s="56" t="s">
        <v>7820</v>
      </c>
      <c r="E7193" s="56" t="s">
        <v>8085</v>
      </c>
      <c r="F7193" s="56" t="s">
        <v>22</v>
      </c>
      <c r="G7193" s="56"/>
      <c r="H7193" s="56" t="s">
        <v>42024</v>
      </c>
      <c r="I7193" s="56" t="s">
        <v>42025</v>
      </c>
      <c r="J7193" s="56"/>
      <c r="K7193" s="56" t="s">
        <v>7326</v>
      </c>
      <c r="L7193" s="90" t="str">
        <f t="shared" si="224"/>
        <v>NA</v>
      </c>
      <c r="M7193" s="90"/>
      <c r="O7193" s="91"/>
      <c r="P7193" s="56"/>
      <c r="Q7193" s="56"/>
      <c r="R7193" s="56"/>
      <c r="S7193" s="56"/>
      <c r="T7193" s="56" t="s">
        <v>38012</v>
      </c>
      <c r="U7193" s="56" t="s">
        <v>38013</v>
      </c>
      <c r="V7193" s="56" t="s">
        <v>38014</v>
      </c>
      <c r="W7193" s="56" t="s">
        <v>7717</v>
      </c>
      <c r="X7193" s="56" t="s">
        <v>329</v>
      </c>
      <c r="Y7193" s="56"/>
      <c r="Z7193" s="56" t="s">
        <v>38015</v>
      </c>
      <c r="AA7193" s="56" t="s">
        <v>7754</v>
      </c>
      <c r="AB7193" s="56"/>
      <c r="AC7193" s="56" t="s">
        <v>87</v>
      </c>
      <c r="AD7193" s="90" t="str">
        <f t="shared" si="225"/>
        <v>NA</v>
      </c>
      <c r="AE7193" s="90"/>
      <c r="AF7193" s="90"/>
      <c r="AG7193" s="90"/>
    </row>
    <row r="7194" spans="1:33">
      <c r="A7194" s="56" t="s">
        <v>42029</v>
      </c>
      <c r="B7194" s="56" t="s">
        <v>42030</v>
      </c>
      <c r="C7194" s="56" t="s">
        <v>42031</v>
      </c>
      <c r="D7194" s="56" t="s">
        <v>7820</v>
      </c>
      <c r="E7194" s="56" t="s">
        <v>1217</v>
      </c>
      <c r="F7194" s="56" t="s">
        <v>22</v>
      </c>
      <c r="G7194" s="56"/>
      <c r="H7194" s="56" t="s">
        <v>42032</v>
      </c>
      <c r="I7194" s="56" t="s">
        <v>42033</v>
      </c>
      <c r="J7194" s="56" t="s">
        <v>42029</v>
      </c>
      <c r="K7194" s="56" t="s">
        <v>7326</v>
      </c>
      <c r="L7194" s="90" t="str">
        <f t="shared" si="224"/>
        <v>NA</v>
      </c>
      <c r="M7194" s="90"/>
      <c r="O7194" s="91"/>
      <c r="P7194" s="56"/>
      <c r="Q7194" s="56"/>
      <c r="R7194" s="56"/>
      <c r="S7194" s="56"/>
      <c r="T7194" s="56" t="s">
        <v>38016</v>
      </c>
      <c r="U7194" s="56" t="s">
        <v>38017</v>
      </c>
      <c r="V7194" s="56" t="s">
        <v>38018</v>
      </c>
      <c r="W7194" s="56" t="s">
        <v>7717</v>
      </c>
      <c r="X7194" s="56" t="s">
        <v>329</v>
      </c>
      <c r="Y7194" s="56"/>
      <c r="Z7194" s="56" t="s">
        <v>38015</v>
      </c>
      <c r="AA7194" s="56" t="s">
        <v>7754</v>
      </c>
      <c r="AB7194" s="56" t="s">
        <v>38019</v>
      </c>
      <c r="AC7194" s="56" t="s">
        <v>87</v>
      </c>
      <c r="AD7194" s="90" t="str">
        <f t="shared" si="225"/>
        <v>NA</v>
      </c>
      <c r="AE7194" s="90"/>
      <c r="AF7194" s="90"/>
      <c r="AG7194" s="90"/>
    </row>
    <row r="7195" spans="1:33">
      <c r="A7195" s="56" t="s">
        <v>42034</v>
      </c>
      <c r="B7195" s="56" t="s">
        <v>42035</v>
      </c>
      <c r="C7195" s="56" t="s">
        <v>1225</v>
      </c>
      <c r="D7195" s="56" t="s">
        <v>7820</v>
      </c>
      <c r="E7195" s="56" t="s">
        <v>1226</v>
      </c>
      <c r="F7195" s="56" t="s">
        <v>22</v>
      </c>
      <c r="G7195" s="56"/>
      <c r="H7195" s="56" t="s">
        <v>42036</v>
      </c>
      <c r="I7195" s="56" t="s">
        <v>42037</v>
      </c>
      <c r="J7195" s="56" t="s">
        <v>42038</v>
      </c>
      <c r="K7195" s="56" t="s">
        <v>7326</v>
      </c>
      <c r="L7195" s="90" t="str">
        <f t="shared" si="224"/>
        <v>NA</v>
      </c>
      <c r="M7195" s="90"/>
      <c r="O7195" s="91"/>
      <c r="P7195" s="56"/>
      <c r="Q7195" s="56"/>
      <c r="R7195" s="56"/>
      <c r="S7195" s="56"/>
      <c r="T7195" s="56" t="s">
        <v>38020</v>
      </c>
      <c r="U7195" s="56" t="s">
        <v>38021</v>
      </c>
      <c r="V7195" s="56" t="s">
        <v>38022</v>
      </c>
      <c r="W7195" s="56" t="s">
        <v>7717</v>
      </c>
      <c r="X7195" s="56" t="s">
        <v>329</v>
      </c>
      <c r="Y7195" s="56"/>
      <c r="Z7195" s="56" t="s">
        <v>38015</v>
      </c>
      <c r="AA7195" s="56" t="s">
        <v>7754</v>
      </c>
      <c r="AB7195" s="56" t="s">
        <v>38023</v>
      </c>
      <c r="AC7195" s="56" t="s">
        <v>87</v>
      </c>
      <c r="AD7195" s="90" t="str">
        <f t="shared" si="225"/>
        <v>NA</v>
      </c>
      <c r="AE7195" s="90"/>
      <c r="AF7195" s="90"/>
      <c r="AG7195" s="90"/>
    </row>
    <row r="7196" spans="1:33">
      <c r="A7196" s="56" t="s">
        <v>42039</v>
      </c>
      <c r="B7196" s="56" t="s">
        <v>42040</v>
      </c>
      <c r="C7196" s="56" t="s">
        <v>42041</v>
      </c>
      <c r="D7196" s="56" t="s">
        <v>7820</v>
      </c>
      <c r="E7196" s="56" t="s">
        <v>1226</v>
      </c>
      <c r="F7196" s="56" t="s">
        <v>22</v>
      </c>
      <c r="G7196" s="56"/>
      <c r="H7196" s="56" t="s">
        <v>42036</v>
      </c>
      <c r="I7196" s="56" t="s">
        <v>42037</v>
      </c>
      <c r="J7196" s="56" t="s">
        <v>42039</v>
      </c>
      <c r="K7196" s="56" t="s">
        <v>7326</v>
      </c>
      <c r="L7196" s="90" t="str">
        <f t="shared" si="224"/>
        <v>NA</v>
      </c>
      <c r="M7196" s="90"/>
      <c r="O7196" s="91"/>
      <c r="P7196" s="56"/>
      <c r="Q7196" s="56"/>
      <c r="R7196" s="56"/>
      <c r="S7196" s="56"/>
      <c r="T7196" s="56" t="s">
        <v>38024</v>
      </c>
      <c r="U7196" s="56" t="s">
        <v>38025</v>
      </c>
      <c r="V7196" s="56" t="s">
        <v>38026</v>
      </c>
      <c r="W7196" s="56" t="s">
        <v>7717</v>
      </c>
      <c r="X7196" s="56" t="s">
        <v>329</v>
      </c>
      <c r="Y7196" s="56"/>
      <c r="Z7196" s="56" t="s">
        <v>38015</v>
      </c>
      <c r="AA7196" s="56" t="s">
        <v>7754</v>
      </c>
      <c r="AB7196" s="56" t="s">
        <v>38027</v>
      </c>
      <c r="AC7196" s="56" t="s">
        <v>87</v>
      </c>
      <c r="AD7196" s="90" t="str">
        <f t="shared" si="225"/>
        <v>NA</v>
      </c>
      <c r="AE7196" s="90"/>
      <c r="AF7196" s="90"/>
      <c r="AG7196" s="90"/>
    </row>
    <row r="7197" spans="1:33">
      <c r="A7197" s="56" t="s">
        <v>42042</v>
      </c>
      <c r="B7197" s="56" t="s">
        <v>42043</v>
      </c>
      <c r="C7197" s="56" t="s">
        <v>41731</v>
      </c>
      <c r="D7197" s="56" t="s">
        <v>7820</v>
      </c>
      <c r="E7197" s="56" t="s">
        <v>1246</v>
      </c>
      <c r="F7197" s="56" t="s">
        <v>22</v>
      </c>
      <c r="G7197" s="56"/>
      <c r="H7197" s="56" t="s">
        <v>42044</v>
      </c>
      <c r="I7197" s="56" t="s">
        <v>42045</v>
      </c>
      <c r="J7197" s="56" t="s">
        <v>42042</v>
      </c>
      <c r="K7197" s="56" t="s">
        <v>7326</v>
      </c>
      <c r="L7197" s="90" t="str">
        <f t="shared" si="224"/>
        <v>NA</v>
      </c>
      <c r="M7197" s="90"/>
      <c r="O7197" s="91"/>
      <c r="P7197" s="56"/>
      <c r="Q7197" s="56"/>
      <c r="R7197" s="56"/>
      <c r="S7197" s="56"/>
      <c r="T7197" s="56" t="s">
        <v>38028</v>
      </c>
      <c r="U7197" s="56" t="s">
        <v>38029</v>
      </c>
      <c r="V7197" s="56" t="s">
        <v>38030</v>
      </c>
      <c r="W7197" s="56" t="s">
        <v>7717</v>
      </c>
      <c r="X7197" s="56" t="s">
        <v>2110</v>
      </c>
      <c r="Y7197" s="56"/>
      <c r="Z7197" s="56" t="s">
        <v>38031</v>
      </c>
      <c r="AA7197" s="56" t="s">
        <v>38032</v>
      </c>
      <c r="AB7197" s="56" t="s">
        <v>38033</v>
      </c>
      <c r="AC7197" s="56" t="s">
        <v>87</v>
      </c>
      <c r="AD7197" s="90" t="str">
        <f t="shared" si="225"/>
        <v>NA</v>
      </c>
      <c r="AE7197" s="90"/>
      <c r="AF7197" s="90"/>
      <c r="AG7197" s="90"/>
    </row>
    <row r="7198" spans="1:33">
      <c r="A7198" s="56" t="s">
        <v>42046</v>
      </c>
      <c r="B7198" s="56" t="s">
        <v>42047</v>
      </c>
      <c r="C7198" s="56" t="s">
        <v>42048</v>
      </c>
      <c r="D7198" s="56" t="s">
        <v>7820</v>
      </c>
      <c r="E7198" s="56" t="s">
        <v>42049</v>
      </c>
      <c r="F7198" s="56" t="s">
        <v>22</v>
      </c>
      <c r="G7198" s="56"/>
      <c r="H7198" s="56" t="s">
        <v>42050</v>
      </c>
      <c r="I7198" s="56" t="s">
        <v>42051</v>
      </c>
      <c r="J7198" s="56" t="s">
        <v>42052</v>
      </c>
      <c r="K7198" s="56" t="s">
        <v>7326</v>
      </c>
      <c r="L7198" s="90" t="str">
        <f t="shared" si="224"/>
        <v>NA</v>
      </c>
      <c r="M7198" s="90"/>
      <c r="O7198" s="91"/>
      <c r="P7198" s="56"/>
      <c r="Q7198" s="56"/>
      <c r="R7198" s="56"/>
      <c r="S7198" s="56"/>
      <c r="T7198" s="56" t="s">
        <v>38034</v>
      </c>
      <c r="U7198" s="56" t="s">
        <v>38035</v>
      </c>
      <c r="V7198" s="56" t="s">
        <v>38036</v>
      </c>
      <c r="W7198" s="56" t="s">
        <v>7717</v>
      </c>
      <c r="X7198" s="56" t="s">
        <v>2129</v>
      </c>
      <c r="Y7198" s="56"/>
      <c r="Z7198" s="56" t="s">
        <v>38037</v>
      </c>
      <c r="AA7198" s="56" t="s">
        <v>38038</v>
      </c>
      <c r="AB7198" s="56" t="s">
        <v>38039</v>
      </c>
      <c r="AC7198" s="56" t="s">
        <v>87</v>
      </c>
      <c r="AD7198" s="90" t="str">
        <f t="shared" si="225"/>
        <v>NA</v>
      </c>
      <c r="AE7198" s="90"/>
      <c r="AF7198" s="90"/>
      <c r="AG7198" s="90"/>
    </row>
    <row r="7199" spans="1:33">
      <c r="A7199" s="56" t="s">
        <v>42053</v>
      </c>
      <c r="B7199" s="56" t="s">
        <v>42054</v>
      </c>
      <c r="C7199" s="56" t="s">
        <v>1293</v>
      </c>
      <c r="D7199" s="56" t="s">
        <v>7820</v>
      </c>
      <c r="E7199" s="56" t="s">
        <v>1294</v>
      </c>
      <c r="F7199" s="56" t="s">
        <v>22</v>
      </c>
      <c r="G7199" s="56"/>
      <c r="H7199" s="56" t="s">
        <v>42055</v>
      </c>
      <c r="I7199" s="56" t="s">
        <v>42056</v>
      </c>
      <c r="J7199" s="56" t="s">
        <v>42057</v>
      </c>
      <c r="K7199" s="56" t="s">
        <v>7326</v>
      </c>
      <c r="L7199" s="90" t="str">
        <f t="shared" si="224"/>
        <v>NA</v>
      </c>
      <c r="M7199" s="90"/>
      <c r="O7199" s="91"/>
      <c r="P7199" s="56"/>
      <c r="Q7199" s="56"/>
      <c r="R7199" s="56"/>
      <c r="S7199" s="56"/>
      <c r="T7199" s="56" t="s">
        <v>38040</v>
      </c>
      <c r="U7199" s="56" t="s">
        <v>38041</v>
      </c>
      <c r="V7199" s="56" t="s">
        <v>38042</v>
      </c>
      <c r="W7199" s="56" t="s">
        <v>7717</v>
      </c>
      <c r="X7199" s="56" t="s">
        <v>2129</v>
      </c>
      <c r="Y7199" s="56"/>
      <c r="Z7199" s="56" t="s">
        <v>38037</v>
      </c>
      <c r="AA7199" s="56" t="s">
        <v>38038</v>
      </c>
      <c r="AB7199" s="56" t="s">
        <v>38040</v>
      </c>
      <c r="AC7199" s="56" t="s">
        <v>87</v>
      </c>
      <c r="AD7199" s="90" t="str">
        <f t="shared" si="225"/>
        <v>NA</v>
      </c>
      <c r="AE7199" s="90"/>
      <c r="AF7199" s="90"/>
      <c r="AG7199" s="90"/>
    </row>
    <row r="7200" spans="1:33">
      <c r="A7200" s="56" t="s">
        <v>42058</v>
      </c>
      <c r="B7200" s="56" t="s">
        <v>42059</v>
      </c>
      <c r="C7200" s="56" t="s">
        <v>42060</v>
      </c>
      <c r="D7200" s="56" t="s">
        <v>7820</v>
      </c>
      <c r="E7200" s="56" t="s">
        <v>42061</v>
      </c>
      <c r="F7200" s="56" t="s">
        <v>22</v>
      </c>
      <c r="G7200" s="56"/>
      <c r="H7200" s="56" t="s">
        <v>42062</v>
      </c>
      <c r="I7200" s="56" t="s">
        <v>42063</v>
      </c>
      <c r="J7200" s="56" t="s">
        <v>42064</v>
      </c>
      <c r="K7200" s="56" t="s">
        <v>7326</v>
      </c>
      <c r="L7200" s="90" t="str">
        <f t="shared" si="224"/>
        <v>NA</v>
      </c>
      <c r="M7200" s="90"/>
      <c r="O7200" s="91"/>
      <c r="P7200" s="56"/>
      <c r="Q7200" s="56"/>
      <c r="R7200" s="56"/>
      <c r="S7200" s="56"/>
      <c r="T7200" s="56" t="s">
        <v>38043</v>
      </c>
      <c r="U7200" s="56" t="s">
        <v>38044</v>
      </c>
      <c r="V7200" s="56" t="s">
        <v>38045</v>
      </c>
      <c r="W7200" s="56" t="s">
        <v>7717</v>
      </c>
      <c r="X7200" s="56" t="s">
        <v>2138</v>
      </c>
      <c r="Y7200" s="56"/>
      <c r="Z7200" s="56" t="s">
        <v>38046</v>
      </c>
      <c r="AA7200" s="56" t="s">
        <v>38047</v>
      </c>
      <c r="AB7200" s="56" t="s">
        <v>38048</v>
      </c>
      <c r="AC7200" s="56" t="s">
        <v>87</v>
      </c>
      <c r="AD7200" s="90" t="str">
        <f t="shared" si="225"/>
        <v>NA</v>
      </c>
      <c r="AE7200" s="90"/>
      <c r="AF7200" s="90"/>
      <c r="AG7200" s="90"/>
    </row>
    <row r="7201" spans="1:33">
      <c r="A7201" s="56" t="s">
        <v>42065</v>
      </c>
      <c r="B7201" s="56" t="s">
        <v>42066</v>
      </c>
      <c r="C7201" s="56" t="s">
        <v>42067</v>
      </c>
      <c r="D7201" s="56" t="s">
        <v>7820</v>
      </c>
      <c r="E7201" s="56" t="s">
        <v>42068</v>
      </c>
      <c r="F7201" s="56" t="s">
        <v>22</v>
      </c>
      <c r="G7201" s="56"/>
      <c r="H7201" s="56" t="s">
        <v>42069</v>
      </c>
      <c r="I7201" s="56" t="s">
        <v>42070</v>
      </c>
      <c r="J7201" s="56" t="s">
        <v>42065</v>
      </c>
      <c r="K7201" s="56" t="s">
        <v>7326</v>
      </c>
      <c r="L7201" s="90" t="str">
        <f t="shared" si="224"/>
        <v>NA</v>
      </c>
      <c r="M7201" s="90"/>
      <c r="O7201" s="91"/>
      <c r="P7201" s="56"/>
      <c r="Q7201" s="56"/>
      <c r="R7201" s="56"/>
      <c r="S7201" s="56"/>
      <c r="T7201" s="56" t="s">
        <v>38049</v>
      </c>
      <c r="U7201" s="56" t="s">
        <v>38050</v>
      </c>
      <c r="V7201" s="56" t="s">
        <v>38051</v>
      </c>
      <c r="W7201" s="56" t="s">
        <v>7717</v>
      </c>
      <c r="X7201" s="56" t="s">
        <v>2138</v>
      </c>
      <c r="Y7201" s="56"/>
      <c r="Z7201" s="56" t="s">
        <v>38046</v>
      </c>
      <c r="AA7201" s="56" t="s">
        <v>38047</v>
      </c>
      <c r="AB7201" s="56"/>
      <c r="AC7201" s="56" t="s">
        <v>87</v>
      </c>
      <c r="AD7201" s="90" t="str">
        <f t="shared" si="225"/>
        <v>NA</v>
      </c>
      <c r="AE7201" s="90"/>
      <c r="AF7201" s="90"/>
      <c r="AG7201" s="90"/>
    </row>
    <row r="7202" spans="1:33">
      <c r="A7202" s="56" t="s">
        <v>42071</v>
      </c>
      <c r="B7202" s="56" t="s">
        <v>42072</v>
      </c>
      <c r="C7202" s="56" t="s">
        <v>42073</v>
      </c>
      <c r="D7202" s="56" t="s">
        <v>7820</v>
      </c>
      <c r="E7202" s="56" t="s">
        <v>14627</v>
      </c>
      <c r="F7202" s="56" t="s">
        <v>22</v>
      </c>
      <c r="G7202" s="56"/>
      <c r="H7202" s="56" t="s">
        <v>42074</v>
      </c>
      <c r="I7202" s="56" t="s">
        <v>42075</v>
      </c>
      <c r="J7202" s="56" t="s">
        <v>42071</v>
      </c>
      <c r="K7202" s="56" t="s">
        <v>7326</v>
      </c>
      <c r="L7202" s="90" t="str">
        <f t="shared" si="224"/>
        <v>NA</v>
      </c>
      <c r="M7202" s="90"/>
      <c r="O7202" s="91"/>
      <c r="P7202" s="56"/>
      <c r="Q7202" s="56"/>
      <c r="R7202" s="56"/>
      <c r="S7202" s="56"/>
      <c r="T7202" s="56" t="s">
        <v>38052</v>
      </c>
      <c r="U7202" s="56" t="s">
        <v>38053</v>
      </c>
      <c r="V7202" s="56" t="s">
        <v>38054</v>
      </c>
      <c r="W7202" s="56" t="s">
        <v>7717</v>
      </c>
      <c r="X7202" s="56" t="s">
        <v>2146</v>
      </c>
      <c r="Y7202" s="56"/>
      <c r="Z7202" s="56" t="s">
        <v>38055</v>
      </c>
      <c r="AA7202" s="56" t="s">
        <v>38056</v>
      </c>
      <c r="AB7202" s="56"/>
      <c r="AC7202" s="56" t="s">
        <v>87</v>
      </c>
      <c r="AD7202" s="90" t="str">
        <f t="shared" si="225"/>
        <v>NA</v>
      </c>
      <c r="AE7202" s="90"/>
      <c r="AF7202" s="90"/>
      <c r="AG7202" s="90"/>
    </row>
    <row r="7203" spans="1:33">
      <c r="A7203" s="56" t="s">
        <v>42076</v>
      </c>
      <c r="B7203" s="56" t="s">
        <v>42077</v>
      </c>
      <c r="C7203" s="56" t="s">
        <v>42078</v>
      </c>
      <c r="D7203" s="56" t="s">
        <v>7820</v>
      </c>
      <c r="E7203" s="56" t="s">
        <v>42079</v>
      </c>
      <c r="F7203" s="56" t="s">
        <v>22</v>
      </c>
      <c r="G7203" s="56"/>
      <c r="H7203" s="56" t="s">
        <v>42080</v>
      </c>
      <c r="I7203" s="56" t="s">
        <v>42081</v>
      </c>
      <c r="J7203" s="56" t="s">
        <v>42076</v>
      </c>
      <c r="K7203" s="56" t="s">
        <v>7326</v>
      </c>
      <c r="L7203" s="90" t="str">
        <f t="shared" si="224"/>
        <v>NA</v>
      </c>
      <c r="M7203" s="90"/>
      <c r="O7203" s="91"/>
      <c r="P7203" s="56"/>
      <c r="Q7203" s="56"/>
      <c r="R7203" s="56"/>
      <c r="S7203" s="56"/>
      <c r="T7203" s="56" t="s">
        <v>38057</v>
      </c>
      <c r="U7203" s="56" t="s">
        <v>38058</v>
      </c>
      <c r="V7203" s="56" t="s">
        <v>38059</v>
      </c>
      <c r="W7203" s="56" t="s">
        <v>7717</v>
      </c>
      <c r="X7203" s="56" t="s">
        <v>2156</v>
      </c>
      <c r="Y7203" s="56"/>
      <c r="Z7203" s="56" t="s">
        <v>38060</v>
      </c>
      <c r="AA7203" s="56" t="s">
        <v>38061</v>
      </c>
      <c r="AB7203" s="56" t="s">
        <v>38062</v>
      </c>
      <c r="AC7203" s="56" t="s">
        <v>87</v>
      </c>
      <c r="AD7203" s="90" t="str">
        <f t="shared" si="225"/>
        <v>NA</v>
      </c>
      <c r="AE7203" s="90"/>
      <c r="AF7203" s="90"/>
      <c r="AG7203" s="90"/>
    </row>
    <row r="7204" spans="1:33">
      <c r="A7204" s="56" t="s">
        <v>42082</v>
      </c>
      <c r="B7204" s="56" t="s">
        <v>42083</v>
      </c>
      <c r="C7204" s="56" t="s">
        <v>41731</v>
      </c>
      <c r="D7204" s="56" t="s">
        <v>7820</v>
      </c>
      <c r="E7204" s="56" t="s">
        <v>14650</v>
      </c>
      <c r="F7204" s="56" t="s">
        <v>22</v>
      </c>
      <c r="G7204" s="56"/>
      <c r="H7204" s="56" t="s">
        <v>42084</v>
      </c>
      <c r="I7204" s="56" t="s">
        <v>42085</v>
      </c>
      <c r="J7204" s="56" t="s">
        <v>42082</v>
      </c>
      <c r="K7204" s="56" t="s">
        <v>7326</v>
      </c>
      <c r="L7204" s="90" t="str">
        <f t="shared" si="224"/>
        <v>NA</v>
      </c>
      <c r="M7204" s="90"/>
      <c r="O7204" s="91"/>
      <c r="P7204" s="56"/>
      <c r="Q7204" s="56"/>
      <c r="R7204" s="56"/>
      <c r="S7204" s="56"/>
      <c r="T7204" s="56" t="s">
        <v>38063</v>
      </c>
      <c r="U7204" s="56" t="s">
        <v>38064</v>
      </c>
      <c r="V7204" s="56" t="s">
        <v>38065</v>
      </c>
      <c r="W7204" s="56" t="s">
        <v>7717</v>
      </c>
      <c r="X7204" s="56" t="s">
        <v>2166</v>
      </c>
      <c r="Y7204" s="56"/>
      <c r="Z7204" s="56" t="s">
        <v>38066</v>
      </c>
      <c r="AA7204" s="56" t="s">
        <v>38067</v>
      </c>
      <c r="AB7204" s="56" t="s">
        <v>38068</v>
      </c>
      <c r="AC7204" s="56" t="s">
        <v>87</v>
      </c>
      <c r="AD7204" s="90" t="str">
        <f t="shared" si="225"/>
        <v>NA</v>
      </c>
      <c r="AE7204" s="90"/>
      <c r="AF7204" s="90"/>
      <c r="AG7204" s="90"/>
    </row>
    <row r="7205" spans="1:33">
      <c r="A7205" s="56" t="s">
        <v>42086</v>
      </c>
      <c r="B7205" s="56" t="s">
        <v>42087</v>
      </c>
      <c r="C7205" s="56" t="s">
        <v>41731</v>
      </c>
      <c r="D7205" s="56" t="s">
        <v>7820</v>
      </c>
      <c r="E7205" s="56" t="s">
        <v>1314</v>
      </c>
      <c r="F7205" s="56" t="s">
        <v>22</v>
      </c>
      <c r="G7205" s="56"/>
      <c r="H7205" s="56" t="s">
        <v>42088</v>
      </c>
      <c r="I7205" s="56" t="s">
        <v>42089</v>
      </c>
      <c r="J7205" s="56" t="s">
        <v>42090</v>
      </c>
      <c r="K7205" s="56" t="s">
        <v>7326</v>
      </c>
      <c r="L7205" s="90" t="str">
        <f t="shared" si="224"/>
        <v>NA</v>
      </c>
      <c r="M7205" s="90"/>
      <c r="O7205" s="91"/>
      <c r="P7205" s="56"/>
      <c r="Q7205" s="56"/>
      <c r="R7205" s="56"/>
      <c r="S7205" s="56"/>
      <c r="T7205" s="56" t="s">
        <v>38069</v>
      </c>
      <c r="U7205" s="56" t="s">
        <v>38070</v>
      </c>
      <c r="V7205" s="56" t="s">
        <v>38071</v>
      </c>
      <c r="W7205" s="56" t="s">
        <v>7717</v>
      </c>
      <c r="X7205" s="56" t="s">
        <v>8527</v>
      </c>
      <c r="Y7205" s="56"/>
      <c r="Z7205" s="56" t="s">
        <v>38072</v>
      </c>
      <c r="AA7205" s="56" t="s">
        <v>38073</v>
      </c>
      <c r="AB7205" s="56" t="s">
        <v>38074</v>
      </c>
      <c r="AC7205" s="56" t="s">
        <v>87</v>
      </c>
      <c r="AD7205" s="90" t="str">
        <f t="shared" si="225"/>
        <v>NA</v>
      </c>
      <c r="AE7205" s="90"/>
      <c r="AF7205" s="90"/>
      <c r="AG7205" s="90"/>
    </row>
    <row r="7206" spans="1:33">
      <c r="A7206" s="56" t="s">
        <v>41855</v>
      </c>
      <c r="B7206" s="56" t="s">
        <v>42091</v>
      </c>
      <c r="C7206" s="56" t="s">
        <v>42092</v>
      </c>
      <c r="D7206" s="56" t="s">
        <v>7820</v>
      </c>
      <c r="E7206" s="56" t="s">
        <v>630</v>
      </c>
      <c r="F7206" s="56" t="s">
        <v>22</v>
      </c>
      <c r="G7206" s="56"/>
      <c r="H7206" s="56" t="s">
        <v>42093</v>
      </c>
      <c r="I7206" s="56" t="s">
        <v>42094</v>
      </c>
      <c r="J7206" s="56" t="s">
        <v>42095</v>
      </c>
      <c r="K7206" s="56" t="s">
        <v>7326</v>
      </c>
      <c r="L7206" s="90" t="str">
        <f t="shared" si="224"/>
        <v>NA</v>
      </c>
      <c r="M7206" s="90"/>
      <c r="O7206" s="91"/>
      <c r="P7206" s="56"/>
      <c r="Q7206" s="56"/>
      <c r="R7206" s="56"/>
      <c r="S7206" s="56"/>
      <c r="T7206" s="56" t="s">
        <v>38075</v>
      </c>
      <c r="U7206" s="56" t="s">
        <v>38076</v>
      </c>
      <c r="V7206" s="56" t="s">
        <v>38077</v>
      </c>
      <c r="W7206" s="56" t="s">
        <v>7717</v>
      </c>
      <c r="X7206" s="56" t="s">
        <v>36428</v>
      </c>
      <c r="Y7206" s="56"/>
      <c r="Z7206" s="56" t="s">
        <v>38078</v>
      </c>
      <c r="AA7206" s="56" t="s">
        <v>38079</v>
      </c>
      <c r="AB7206" s="56" t="s">
        <v>38080</v>
      </c>
      <c r="AC7206" s="56" t="s">
        <v>87</v>
      </c>
      <c r="AD7206" s="90" t="str">
        <f t="shared" si="225"/>
        <v>NA</v>
      </c>
      <c r="AE7206" s="90"/>
      <c r="AF7206" s="90"/>
      <c r="AG7206" s="90"/>
    </row>
    <row r="7207" spans="1:33">
      <c r="A7207" s="56" t="s">
        <v>41855</v>
      </c>
      <c r="B7207" s="56" t="s">
        <v>42096</v>
      </c>
      <c r="C7207" s="56" t="s">
        <v>42092</v>
      </c>
      <c r="D7207" s="56" t="s">
        <v>7820</v>
      </c>
      <c r="E7207" s="56" t="s">
        <v>14805</v>
      </c>
      <c r="F7207" s="56" t="s">
        <v>22</v>
      </c>
      <c r="G7207" s="56"/>
      <c r="H7207" s="56" t="s">
        <v>42097</v>
      </c>
      <c r="I7207" s="56" t="s">
        <v>42098</v>
      </c>
      <c r="J7207" s="56" t="s">
        <v>41855</v>
      </c>
      <c r="K7207" s="56" t="s">
        <v>7326</v>
      </c>
      <c r="L7207" s="90" t="str">
        <f t="shared" si="224"/>
        <v>NA</v>
      </c>
      <c r="M7207" s="90"/>
      <c r="O7207" s="91"/>
      <c r="P7207" s="56"/>
      <c r="Q7207" s="56"/>
      <c r="R7207" s="56"/>
      <c r="S7207" s="56"/>
      <c r="T7207" s="56" t="s">
        <v>38081</v>
      </c>
      <c r="U7207" s="56" t="s">
        <v>38082</v>
      </c>
      <c r="V7207" s="56" t="s">
        <v>38083</v>
      </c>
      <c r="W7207" s="56" t="s">
        <v>7717</v>
      </c>
      <c r="X7207" s="56" t="s">
        <v>6549</v>
      </c>
      <c r="Y7207" s="56"/>
      <c r="Z7207" s="56" t="s">
        <v>38084</v>
      </c>
      <c r="AA7207" s="56" t="s">
        <v>38085</v>
      </c>
      <c r="AB7207" s="56" t="s">
        <v>38086</v>
      </c>
      <c r="AC7207" s="56" t="s">
        <v>87</v>
      </c>
      <c r="AD7207" s="90" t="str">
        <f t="shared" si="225"/>
        <v>NA</v>
      </c>
      <c r="AE7207" s="90"/>
      <c r="AF7207" s="90"/>
      <c r="AG7207" s="90"/>
    </row>
    <row r="7208" spans="1:33">
      <c r="A7208" s="56" t="s">
        <v>42099</v>
      </c>
      <c r="B7208" s="56" t="s">
        <v>42100</v>
      </c>
      <c r="C7208" s="56" t="s">
        <v>42092</v>
      </c>
      <c r="D7208" s="56" t="s">
        <v>7820</v>
      </c>
      <c r="E7208" s="56" t="s">
        <v>42101</v>
      </c>
      <c r="F7208" s="56" t="s">
        <v>22</v>
      </c>
      <c r="G7208" s="56"/>
      <c r="H7208" s="56" t="s">
        <v>42102</v>
      </c>
      <c r="I7208" s="56" t="s">
        <v>42103</v>
      </c>
      <c r="J7208" s="56"/>
      <c r="K7208" s="56" t="s">
        <v>7326</v>
      </c>
      <c r="L7208" s="90" t="str">
        <f t="shared" si="224"/>
        <v>NA</v>
      </c>
      <c r="M7208" s="90"/>
      <c r="O7208" s="91"/>
      <c r="P7208" s="56"/>
      <c r="Q7208" s="56"/>
      <c r="R7208" s="56"/>
      <c r="S7208" s="56"/>
      <c r="T7208" s="56" t="s">
        <v>38087</v>
      </c>
      <c r="U7208" s="56" t="s">
        <v>38088</v>
      </c>
      <c r="V7208" s="56" t="s">
        <v>38089</v>
      </c>
      <c r="W7208" s="56" t="s">
        <v>7717</v>
      </c>
      <c r="X7208" s="56" t="s">
        <v>2179</v>
      </c>
      <c r="Y7208" s="56"/>
      <c r="Z7208" s="56" t="s">
        <v>38090</v>
      </c>
      <c r="AA7208" s="56" t="s">
        <v>38091</v>
      </c>
      <c r="AB7208" s="56" t="s">
        <v>38092</v>
      </c>
      <c r="AC7208" s="56" t="s">
        <v>87</v>
      </c>
      <c r="AD7208" s="90" t="str">
        <f t="shared" si="225"/>
        <v>NA</v>
      </c>
      <c r="AE7208" s="90"/>
      <c r="AF7208" s="90"/>
      <c r="AG7208" s="90"/>
    </row>
    <row r="7209" spans="1:33">
      <c r="A7209" s="56" t="s">
        <v>42104</v>
      </c>
      <c r="B7209" s="56" t="s">
        <v>42105</v>
      </c>
      <c r="C7209" s="56" t="s">
        <v>42092</v>
      </c>
      <c r="D7209" s="56" t="s">
        <v>7820</v>
      </c>
      <c r="E7209" s="56" t="s">
        <v>4923</v>
      </c>
      <c r="F7209" s="56" t="s">
        <v>22</v>
      </c>
      <c r="G7209" s="56"/>
      <c r="H7209" s="56" t="s">
        <v>42106</v>
      </c>
      <c r="I7209" s="56" t="s">
        <v>42107</v>
      </c>
      <c r="J7209" s="56"/>
      <c r="K7209" s="56" t="s">
        <v>7326</v>
      </c>
      <c r="L7209" s="90" t="str">
        <f t="shared" si="224"/>
        <v>NA</v>
      </c>
      <c r="M7209" s="90"/>
      <c r="O7209" s="91"/>
      <c r="P7209" s="56"/>
      <c r="Q7209" s="56"/>
      <c r="R7209" s="56"/>
      <c r="S7209" s="56"/>
      <c r="T7209" s="56" t="s">
        <v>38093</v>
      </c>
      <c r="U7209" s="56" t="s">
        <v>38094</v>
      </c>
      <c r="V7209" s="56" t="s">
        <v>38095</v>
      </c>
      <c r="W7209" s="56" t="s">
        <v>7717</v>
      </c>
      <c r="X7209" s="56" t="s">
        <v>2179</v>
      </c>
      <c r="Y7209" s="56"/>
      <c r="Z7209" s="56" t="s">
        <v>38090</v>
      </c>
      <c r="AA7209" s="56" t="s">
        <v>38091</v>
      </c>
      <c r="AB7209" s="56"/>
      <c r="AC7209" s="56" t="s">
        <v>87</v>
      </c>
      <c r="AD7209" s="90" t="str">
        <f t="shared" si="225"/>
        <v>NA</v>
      </c>
      <c r="AE7209" s="90"/>
      <c r="AF7209" s="90"/>
      <c r="AG7209" s="90"/>
    </row>
    <row r="7210" spans="1:33">
      <c r="A7210" s="56" t="s">
        <v>42108</v>
      </c>
      <c r="B7210" s="56" t="s">
        <v>42109</v>
      </c>
      <c r="C7210" s="56" t="s">
        <v>42092</v>
      </c>
      <c r="D7210" s="56" t="s">
        <v>7820</v>
      </c>
      <c r="E7210" s="56" t="s">
        <v>1343</v>
      </c>
      <c r="F7210" s="56" t="s">
        <v>22</v>
      </c>
      <c r="G7210" s="56"/>
      <c r="H7210" s="56" t="s">
        <v>42110</v>
      </c>
      <c r="I7210" s="56" t="s">
        <v>42111</v>
      </c>
      <c r="J7210" s="56"/>
      <c r="K7210" s="56" t="s">
        <v>7326</v>
      </c>
      <c r="L7210" s="90" t="str">
        <f t="shared" si="224"/>
        <v>NA</v>
      </c>
      <c r="M7210" s="90"/>
      <c r="O7210" s="91"/>
      <c r="P7210" s="56"/>
      <c r="Q7210" s="56"/>
      <c r="R7210" s="56"/>
      <c r="S7210" s="56"/>
      <c r="T7210" s="56" t="s">
        <v>38096</v>
      </c>
      <c r="U7210" s="56" t="s">
        <v>38097</v>
      </c>
      <c r="V7210" s="56" t="s">
        <v>38098</v>
      </c>
      <c r="W7210" s="56" t="s">
        <v>7717</v>
      </c>
      <c r="X7210" s="56" t="s">
        <v>2179</v>
      </c>
      <c r="Y7210" s="56"/>
      <c r="Z7210" s="56" t="s">
        <v>38090</v>
      </c>
      <c r="AA7210" s="56" t="s">
        <v>38091</v>
      </c>
      <c r="AB7210" s="56" t="s">
        <v>38096</v>
      </c>
      <c r="AC7210" s="56" t="s">
        <v>87</v>
      </c>
      <c r="AD7210" s="90" t="str">
        <f t="shared" si="225"/>
        <v>NA</v>
      </c>
      <c r="AE7210" s="90"/>
      <c r="AF7210" s="90"/>
      <c r="AG7210" s="90"/>
    </row>
    <row r="7211" spans="1:33">
      <c r="A7211" s="56" t="s">
        <v>42112</v>
      </c>
      <c r="B7211" s="56" t="s">
        <v>42113</v>
      </c>
      <c r="C7211" s="56" t="s">
        <v>42092</v>
      </c>
      <c r="D7211" s="56" t="s">
        <v>7820</v>
      </c>
      <c r="E7211" s="56" t="s">
        <v>42114</v>
      </c>
      <c r="F7211" s="56" t="s">
        <v>22</v>
      </c>
      <c r="G7211" s="56"/>
      <c r="H7211" s="56" t="s">
        <v>42115</v>
      </c>
      <c r="I7211" s="56" t="s">
        <v>42116</v>
      </c>
      <c r="J7211" s="56"/>
      <c r="K7211" s="56" t="s">
        <v>7326</v>
      </c>
      <c r="L7211" s="90" t="str">
        <f t="shared" si="224"/>
        <v>NA</v>
      </c>
      <c r="M7211" s="90"/>
      <c r="O7211" s="91"/>
      <c r="P7211" s="56"/>
      <c r="Q7211" s="56"/>
      <c r="R7211" s="56"/>
      <c r="S7211" s="56"/>
      <c r="T7211" s="56" t="s">
        <v>38099</v>
      </c>
      <c r="U7211" s="56" t="s">
        <v>38100</v>
      </c>
      <c r="V7211" s="56" t="s">
        <v>38101</v>
      </c>
      <c r="W7211" s="56" t="s">
        <v>7717</v>
      </c>
      <c r="X7211" s="56" t="s">
        <v>2179</v>
      </c>
      <c r="Y7211" s="56"/>
      <c r="Z7211" s="56" t="s">
        <v>38090</v>
      </c>
      <c r="AA7211" s="56" t="s">
        <v>38091</v>
      </c>
      <c r="AB7211" s="56" t="s">
        <v>38102</v>
      </c>
      <c r="AC7211" s="56" t="s">
        <v>87</v>
      </c>
      <c r="AD7211" s="90" t="str">
        <f t="shared" si="225"/>
        <v>NA</v>
      </c>
      <c r="AE7211" s="90"/>
      <c r="AF7211" s="90"/>
      <c r="AG7211" s="90"/>
    </row>
    <row r="7212" spans="1:33">
      <c r="A7212" s="56" t="s">
        <v>26533</v>
      </c>
      <c r="B7212" s="56" t="s">
        <v>42117</v>
      </c>
      <c r="C7212" s="56" t="s">
        <v>42092</v>
      </c>
      <c r="D7212" s="56" t="s">
        <v>7820</v>
      </c>
      <c r="E7212" s="56" t="s">
        <v>4944</v>
      </c>
      <c r="F7212" s="56" t="s">
        <v>22</v>
      </c>
      <c r="G7212" s="56"/>
      <c r="H7212" s="56" t="s">
        <v>42118</v>
      </c>
      <c r="I7212" s="56" t="s">
        <v>42119</v>
      </c>
      <c r="J7212" s="56"/>
      <c r="K7212" s="56" t="s">
        <v>7326</v>
      </c>
      <c r="L7212" s="90" t="str">
        <f t="shared" si="224"/>
        <v>NA</v>
      </c>
      <c r="M7212" s="90"/>
      <c r="O7212" s="91"/>
      <c r="P7212" s="56"/>
      <c r="Q7212" s="56"/>
      <c r="R7212" s="56"/>
      <c r="S7212" s="56"/>
      <c r="T7212" s="56" t="s">
        <v>38103</v>
      </c>
      <c r="U7212" s="56" t="s">
        <v>38104</v>
      </c>
      <c r="V7212" s="56" t="s">
        <v>38105</v>
      </c>
      <c r="W7212" s="56" t="s">
        <v>7717</v>
      </c>
      <c r="X7212" s="56" t="s">
        <v>2179</v>
      </c>
      <c r="Y7212" s="56"/>
      <c r="Z7212" s="56" t="s">
        <v>38090</v>
      </c>
      <c r="AA7212" s="56" t="s">
        <v>38091</v>
      </c>
      <c r="AB7212" s="56" t="s">
        <v>38103</v>
      </c>
      <c r="AC7212" s="56" t="s">
        <v>87</v>
      </c>
      <c r="AD7212" s="90" t="str">
        <f t="shared" si="225"/>
        <v>NA</v>
      </c>
      <c r="AE7212" s="90"/>
      <c r="AF7212" s="90"/>
      <c r="AG7212" s="90"/>
    </row>
    <row r="7213" spans="1:33">
      <c r="A7213" s="56" t="s">
        <v>42120</v>
      </c>
      <c r="B7213" s="56" t="s">
        <v>42121</v>
      </c>
      <c r="C7213" s="56" t="s">
        <v>42122</v>
      </c>
      <c r="D7213" s="56" t="s">
        <v>7820</v>
      </c>
      <c r="E7213" s="56" t="s">
        <v>42123</v>
      </c>
      <c r="F7213" s="56" t="s">
        <v>22</v>
      </c>
      <c r="G7213" s="56"/>
      <c r="H7213" s="56" t="s">
        <v>42124</v>
      </c>
      <c r="I7213" s="56" t="s">
        <v>42125</v>
      </c>
      <c r="J7213" s="56" t="s">
        <v>42126</v>
      </c>
      <c r="K7213" s="56" t="s">
        <v>7326</v>
      </c>
      <c r="L7213" s="90" t="str">
        <f t="shared" si="224"/>
        <v>NA</v>
      </c>
      <c r="M7213" s="90"/>
      <c r="O7213" s="91"/>
      <c r="P7213" s="56"/>
      <c r="Q7213" s="56"/>
      <c r="R7213" s="56"/>
      <c r="S7213" s="56"/>
      <c r="T7213" s="56" t="s">
        <v>38106</v>
      </c>
      <c r="U7213" s="56" t="s">
        <v>38107</v>
      </c>
      <c r="V7213" s="56" t="s">
        <v>38108</v>
      </c>
      <c r="W7213" s="56" t="s">
        <v>7717</v>
      </c>
      <c r="X7213" s="56" t="s">
        <v>2179</v>
      </c>
      <c r="Y7213" s="56"/>
      <c r="Z7213" s="56" t="s">
        <v>38090</v>
      </c>
      <c r="AA7213" s="56" t="s">
        <v>38091</v>
      </c>
      <c r="AB7213" s="56" t="s">
        <v>38106</v>
      </c>
      <c r="AC7213" s="56" t="s">
        <v>87</v>
      </c>
      <c r="AD7213" s="90" t="str">
        <f t="shared" si="225"/>
        <v>NA</v>
      </c>
      <c r="AE7213" s="90"/>
      <c r="AF7213" s="90"/>
      <c r="AG7213" s="90"/>
    </row>
    <row r="7214" spans="1:33">
      <c r="A7214" s="56" t="s">
        <v>42127</v>
      </c>
      <c r="B7214" s="56" t="s">
        <v>42128</v>
      </c>
      <c r="C7214" s="56" t="s">
        <v>42129</v>
      </c>
      <c r="D7214" s="56" t="s">
        <v>7820</v>
      </c>
      <c r="E7214" s="56" t="s">
        <v>1365</v>
      </c>
      <c r="F7214" s="56" t="s">
        <v>22</v>
      </c>
      <c r="G7214" s="56"/>
      <c r="H7214" s="56" t="s">
        <v>42130</v>
      </c>
      <c r="I7214" s="56" t="s">
        <v>42131</v>
      </c>
      <c r="J7214" s="56" t="s">
        <v>42132</v>
      </c>
      <c r="K7214" s="56" t="s">
        <v>7326</v>
      </c>
      <c r="L7214" s="90" t="str">
        <f t="shared" si="224"/>
        <v>NA</v>
      </c>
      <c r="M7214" s="90"/>
      <c r="O7214" s="91"/>
      <c r="P7214" s="56"/>
      <c r="Q7214" s="56"/>
      <c r="R7214" s="56"/>
      <c r="S7214" s="56"/>
      <c r="T7214" s="56" t="s">
        <v>38109</v>
      </c>
      <c r="U7214" s="56" t="s">
        <v>38110</v>
      </c>
      <c r="V7214" s="56" t="s">
        <v>38111</v>
      </c>
      <c r="W7214" s="56" t="s">
        <v>7717</v>
      </c>
      <c r="X7214" s="56" t="s">
        <v>2179</v>
      </c>
      <c r="Y7214" s="56"/>
      <c r="Z7214" s="56" t="s">
        <v>38090</v>
      </c>
      <c r="AA7214" s="56" t="s">
        <v>38091</v>
      </c>
      <c r="AB7214" s="56" t="s">
        <v>38112</v>
      </c>
      <c r="AC7214" s="56" t="s">
        <v>87</v>
      </c>
      <c r="AD7214" s="90" t="str">
        <f t="shared" si="225"/>
        <v>NA</v>
      </c>
      <c r="AE7214" s="90"/>
      <c r="AF7214" s="90"/>
      <c r="AG7214" s="90"/>
    </row>
    <row r="7215" spans="1:33">
      <c r="A7215" s="56" t="s">
        <v>42133</v>
      </c>
      <c r="B7215" s="56" t="s">
        <v>42134</v>
      </c>
      <c r="C7215" s="56" t="s">
        <v>42135</v>
      </c>
      <c r="D7215" s="56" t="s">
        <v>7820</v>
      </c>
      <c r="E7215" s="56" t="s">
        <v>4981</v>
      </c>
      <c r="F7215" s="56" t="s">
        <v>22</v>
      </c>
      <c r="G7215" s="56"/>
      <c r="H7215" s="56" t="s">
        <v>42136</v>
      </c>
      <c r="I7215" s="56" t="s">
        <v>42137</v>
      </c>
      <c r="J7215" s="56" t="s">
        <v>42133</v>
      </c>
      <c r="K7215" s="56" t="s">
        <v>7326</v>
      </c>
      <c r="L7215" s="90" t="str">
        <f t="shared" si="224"/>
        <v>NA</v>
      </c>
      <c r="M7215" s="90"/>
      <c r="O7215" s="91"/>
      <c r="P7215" s="56"/>
      <c r="Q7215" s="56"/>
      <c r="R7215" s="56"/>
      <c r="S7215" s="56"/>
      <c r="T7215" s="56" t="s">
        <v>38113</v>
      </c>
      <c r="U7215" s="56" t="s">
        <v>38114</v>
      </c>
      <c r="V7215" s="56" t="s">
        <v>38115</v>
      </c>
      <c r="W7215" s="56" t="s">
        <v>7717</v>
      </c>
      <c r="X7215" s="56" t="s">
        <v>2179</v>
      </c>
      <c r="Y7215" s="56"/>
      <c r="Z7215" s="56" t="s">
        <v>38090</v>
      </c>
      <c r="AA7215" s="56" t="s">
        <v>38091</v>
      </c>
      <c r="AB7215" s="56" t="s">
        <v>38116</v>
      </c>
      <c r="AC7215" s="56" t="s">
        <v>87</v>
      </c>
      <c r="AD7215" s="90" t="str">
        <f t="shared" si="225"/>
        <v>NA</v>
      </c>
      <c r="AE7215" s="90"/>
      <c r="AF7215" s="90"/>
      <c r="AG7215" s="90"/>
    </row>
    <row r="7216" spans="1:33">
      <c r="A7216" s="56" t="s">
        <v>42138</v>
      </c>
      <c r="B7216" s="56" t="s">
        <v>42139</v>
      </c>
      <c r="C7216" s="56" t="s">
        <v>42140</v>
      </c>
      <c r="D7216" s="56" t="s">
        <v>7820</v>
      </c>
      <c r="E7216" s="56" t="s">
        <v>42141</v>
      </c>
      <c r="F7216" s="56" t="s">
        <v>22</v>
      </c>
      <c r="G7216" s="56"/>
      <c r="H7216" s="56" t="s">
        <v>42142</v>
      </c>
      <c r="I7216" s="56" t="s">
        <v>42143</v>
      </c>
      <c r="J7216" s="56" t="s">
        <v>42144</v>
      </c>
      <c r="K7216" s="56" t="s">
        <v>7326</v>
      </c>
      <c r="L7216" s="90" t="str">
        <f t="shared" si="224"/>
        <v>NA</v>
      </c>
      <c r="M7216" s="90"/>
      <c r="O7216" s="91"/>
      <c r="P7216" s="56"/>
      <c r="Q7216" s="56"/>
      <c r="R7216" s="56"/>
      <c r="S7216" s="56"/>
      <c r="T7216" s="56" t="s">
        <v>38117</v>
      </c>
      <c r="U7216" s="56" t="s">
        <v>38118</v>
      </c>
      <c r="V7216" s="56" t="s">
        <v>38119</v>
      </c>
      <c r="W7216" s="56" t="s">
        <v>7717</v>
      </c>
      <c r="X7216" s="56" t="s">
        <v>2179</v>
      </c>
      <c r="Y7216" s="56"/>
      <c r="Z7216" s="56" t="s">
        <v>38090</v>
      </c>
      <c r="AA7216" s="56" t="s">
        <v>38091</v>
      </c>
      <c r="AB7216" s="56" t="s">
        <v>38117</v>
      </c>
      <c r="AC7216" s="56" t="s">
        <v>87</v>
      </c>
      <c r="AD7216" s="90" t="str">
        <f t="shared" si="225"/>
        <v>NA</v>
      </c>
      <c r="AE7216" s="90"/>
      <c r="AF7216" s="90"/>
      <c r="AG7216" s="90"/>
    </row>
    <row r="7217" spans="1:33">
      <c r="A7217" s="56" t="s">
        <v>42145</v>
      </c>
      <c r="B7217" s="56" t="s">
        <v>42146</v>
      </c>
      <c r="C7217" s="56" t="s">
        <v>42092</v>
      </c>
      <c r="D7217" s="56" t="s">
        <v>7820</v>
      </c>
      <c r="E7217" s="56" t="s">
        <v>1394</v>
      </c>
      <c r="F7217" s="56" t="s">
        <v>22</v>
      </c>
      <c r="G7217" s="56"/>
      <c r="H7217" s="56" t="s">
        <v>42147</v>
      </c>
      <c r="I7217" s="56" t="s">
        <v>42148</v>
      </c>
      <c r="J7217" s="56" t="s">
        <v>42149</v>
      </c>
      <c r="K7217" s="56" t="s">
        <v>7326</v>
      </c>
      <c r="L7217" s="90" t="str">
        <f t="shared" si="224"/>
        <v>NA</v>
      </c>
      <c r="M7217" s="90"/>
      <c r="O7217" s="91"/>
      <c r="P7217" s="56"/>
      <c r="Q7217" s="56"/>
      <c r="R7217" s="56"/>
      <c r="S7217" s="56"/>
      <c r="T7217" s="56" t="s">
        <v>38120</v>
      </c>
      <c r="U7217" s="56" t="s">
        <v>38121</v>
      </c>
      <c r="V7217" s="56" t="s">
        <v>38122</v>
      </c>
      <c r="W7217" s="56" t="s">
        <v>7717</v>
      </c>
      <c r="X7217" s="56" t="s">
        <v>2188</v>
      </c>
      <c r="Y7217" s="56"/>
      <c r="Z7217" s="56" t="s">
        <v>38123</v>
      </c>
      <c r="AA7217" s="56" t="s">
        <v>38124</v>
      </c>
      <c r="AB7217" s="56" t="s">
        <v>38125</v>
      </c>
      <c r="AC7217" s="56" t="s">
        <v>87</v>
      </c>
      <c r="AD7217" s="90" t="str">
        <f t="shared" si="225"/>
        <v>NA</v>
      </c>
      <c r="AE7217" s="90"/>
      <c r="AF7217" s="90"/>
      <c r="AG7217" s="90"/>
    </row>
    <row r="7218" spans="1:33">
      <c r="A7218" s="56" t="s">
        <v>42150</v>
      </c>
      <c r="B7218" s="56" t="s">
        <v>42151</v>
      </c>
      <c r="C7218" s="56" t="s">
        <v>42152</v>
      </c>
      <c r="D7218" s="56" t="s">
        <v>7820</v>
      </c>
      <c r="E7218" s="56" t="s">
        <v>15142</v>
      </c>
      <c r="F7218" s="56" t="s">
        <v>22</v>
      </c>
      <c r="G7218" s="56"/>
      <c r="H7218" s="56" t="s">
        <v>42153</v>
      </c>
      <c r="I7218" s="56" t="s">
        <v>42154</v>
      </c>
      <c r="J7218" s="56" t="s">
        <v>42150</v>
      </c>
      <c r="K7218" s="56" t="s">
        <v>7326</v>
      </c>
      <c r="L7218" s="90" t="str">
        <f t="shared" si="224"/>
        <v>NA</v>
      </c>
      <c r="M7218" s="90"/>
      <c r="O7218" s="91"/>
      <c r="P7218" s="56"/>
      <c r="Q7218" s="56"/>
      <c r="R7218" s="56"/>
      <c r="S7218" s="56"/>
      <c r="T7218" s="56" t="s">
        <v>38126</v>
      </c>
      <c r="U7218" s="56" t="s">
        <v>38127</v>
      </c>
      <c r="V7218" s="56" t="s">
        <v>38128</v>
      </c>
      <c r="W7218" s="56" t="s">
        <v>7717</v>
      </c>
      <c r="X7218" s="56" t="s">
        <v>477</v>
      </c>
      <c r="Y7218" s="56"/>
      <c r="Z7218" s="56" t="s">
        <v>38129</v>
      </c>
      <c r="AA7218" s="56" t="s">
        <v>38130</v>
      </c>
      <c r="AB7218" s="56" t="s">
        <v>38131</v>
      </c>
      <c r="AC7218" s="56" t="s">
        <v>87</v>
      </c>
      <c r="AD7218" s="90" t="str">
        <f t="shared" si="225"/>
        <v>NA</v>
      </c>
      <c r="AE7218" s="90"/>
      <c r="AF7218" s="90"/>
      <c r="AG7218" s="90"/>
    </row>
    <row r="7219" spans="1:33">
      <c r="A7219" s="56" t="s">
        <v>42155</v>
      </c>
      <c r="B7219" s="56" t="s">
        <v>42156</v>
      </c>
      <c r="C7219" s="56" t="s">
        <v>42157</v>
      </c>
      <c r="D7219" s="56" t="s">
        <v>7820</v>
      </c>
      <c r="E7219" s="56" t="s">
        <v>5049</v>
      </c>
      <c r="F7219" s="56" t="s">
        <v>22</v>
      </c>
      <c r="G7219" s="56"/>
      <c r="H7219" s="56" t="s">
        <v>42158</v>
      </c>
      <c r="I7219" s="56" t="s">
        <v>42159</v>
      </c>
      <c r="J7219" s="56" t="s">
        <v>42160</v>
      </c>
      <c r="K7219" s="56" t="s">
        <v>7326</v>
      </c>
      <c r="L7219" s="90" t="str">
        <f t="shared" si="224"/>
        <v>NA</v>
      </c>
      <c r="M7219" s="90"/>
      <c r="O7219" s="91"/>
      <c r="P7219" s="56"/>
      <c r="Q7219" s="56"/>
      <c r="R7219" s="56"/>
      <c r="S7219" s="56"/>
      <c r="T7219" s="56" t="s">
        <v>38132</v>
      </c>
      <c r="U7219" s="56" t="s">
        <v>38133</v>
      </c>
      <c r="V7219" s="56" t="s">
        <v>38134</v>
      </c>
      <c r="W7219" s="56" t="s">
        <v>7717</v>
      </c>
      <c r="X7219" s="56" t="s">
        <v>6639</v>
      </c>
      <c r="Y7219" s="56"/>
      <c r="Z7219" s="56" t="s">
        <v>38135</v>
      </c>
      <c r="AA7219" s="56" t="s">
        <v>38136</v>
      </c>
      <c r="AB7219" s="56" t="s">
        <v>38137</v>
      </c>
      <c r="AC7219" s="56" t="s">
        <v>87</v>
      </c>
      <c r="AD7219" s="90" t="str">
        <f t="shared" si="225"/>
        <v>NA</v>
      </c>
      <c r="AE7219" s="90"/>
      <c r="AF7219" s="90"/>
      <c r="AG7219" s="90"/>
    </row>
    <row r="7220" spans="1:33">
      <c r="A7220" s="56" t="s">
        <v>42161</v>
      </c>
      <c r="B7220" s="56" t="s">
        <v>42162</v>
      </c>
      <c r="C7220" s="56" t="s">
        <v>42163</v>
      </c>
      <c r="D7220" s="56" t="s">
        <v>7820</v>
      </c>
      <c r="E7220" s="56" t="s">
        <v>1412</v>
      </c>
      <c r="F7220" s="56" t="s">
        <v>22</v>
      </c>
      <c r="G7220" s="56"/>
      <c r="H7220" s="56" t="s">
        <v>42164</v>
      </c>
      <c r="I7220" s="56" t="s">
        <v>42165</v>
      </c>
      <c r="J7220" s="56"/>
      <c r="K7220" s="56" t="s">
        <v>7326</v>
      </c>
      <c r="L7220" s="90" t="str">
        <f t="shared" si="224"/>
        <v>NA</v>
      </c>
      <c r="M7220" s="90"/>
      <c r="O7220" s="91"/>
      <c r="P7220" s="56"/>
      <c r="Q7220" s="56"/>
      <c r="R7220" s="56"/>
      <c r="S7220" s="56"/>
      <c r="T7220" s="56" t="s">
        <v>38138</v>
      </c>
      <c r="U7220" s="56" t="s">
        <v>38139</v>
      </c>
      <c r="V7220" s="56" t="s">
        <v>38140</v>
      </c>
      <c r="W7220" s="56" t="s">
        <v>7717</v>
      </c>
      <c r="X7220" s="56" t="s">
        <v>2237</v>
      </c>
      <c r="Y7220" s="56"/>
      <c r="Z7220" s="56" t="s">
        <v>38141</v>
      </c>
      <c r="AA7220" s="56" t="s">
        <v>38142</v>
      </c>
      <c r="AB7220" s="56" t="s">
        <v>38143</v>
      </c>
      <c r="AC7220" s="56" t="s">
        <v>87</v>
      </c>
      <c r="AD7220" s="90" t="str">
        <f t="shared" si="225"/>
        <v>NA</v>
      </c>
      <c r="AE7220" s="90"/>
      <c r="AF7220" s="90"/>
      <c r="AG7220" s="90"/>
    </row>
    <row r="7221" spans="1:33">
      <c r="A7221" s="56" t="s">
        <v>42166</v>
      </c>
      <c r="B7221" s="56" t="s">
        <v>42167</v>
      </c>
      <c r="C7221" s="56" t="s">
        <v>42092</v>
      </c>
      <c r="D7221" s="56" t="s">
        <v>7820</v>
      </c>
      <c r="E7221" s="56" t="s">
        <v>42168</v>
      </c>
      <c r="F7221" s="56" t="s">
        <v>22</v>
      </c>
      <c r="G7221" s="56"/>
      <c r="H7221" s="56" t="s">
        <v>42169</v>
      </c>
      <c r="I7221" s="56" t="s">
        <v>42170</v>
      </c>
      <c r="J7221" s="56"/>
      <c r="K7221" s="56" t="s">
        <v>7326</v>
      </c>
      <c r="L7221" s="90" t="str">
        <f t="shared" si="224"/>
        <v>NA</v>
      </c>
      <c r="M7221" s="90"/>
      <c r="O7221" s="91"/>
      <c r="P7221" s="56"/>
      <c r="Q7221" s="56"/>
      <c r="R7221" s="56"/>
      <c r="S7221" s="56"/>
      <c r="T7221" s="56" t="s">
        <v>38144</v>
      </c>
      <c r="U7221" s="56" t="s">
        <v>38145</v>
      </c>
      <c r="V7221" s="56" t="s">
        <v>38146</v>
      </c>
      <c r="W7221" s="56" t="s">
        <v>7717</v>
      </c>
      <c r="X7221" s="56" t="s">
        <v>2275</v>
      </c>
      <c r="Y7221" s="56"/>
      <c r="Z7221" s="56" t="s">
        <v>38147</v>
      </c>
      <c r="AA7221" s="56" t="s">
        <v>38148</v>
      </c>
      <c r="AB7221" s="56" t="s">
        <v>38149</v>
      </c>
      <c r="AC7221" s="56" t="s">
        <v>87</v>
      </c>
      <c r="AD7221" s="90" t="str">
        <f t="shared" si="225"/>
        <v>NA</v>
      </c>
      <c r="AE7221" s="90"/>
      <c r="AF7221" s="90"/>
      <c r="AG7221" s="90"/>
    </row>
    <row r="7222" spans="1:33">
      <c r="A7222" s="56" t="s">
        <v>42171</v>
      </c>
      <c r="B7222" s="56" t="s">
        <v>42172</v>
      </c>
      <c r="C7222" s="56" t="s">
        <v>42173</v>
      </c>
      <c r="D7222" s="56" t="s">
        <v>7820</v>
      </c>
      <c r="E7222" s="56" t="s">
        <v>1420</v>
      </c>
      <c r="F7222" s="56" t="s">
        <v>22</v>
      </c>
      <c r="G7222" s="56"/>
      <c r="H7222" s="56" t="s">
        <v>42174</v>
      </c>
      <c r="I7222" s="56" t="s">
        <v>42175</v>
      </c>
      <c r="J7222" s="56" t="s">
        <v>42176</v>
      </c>
      <c r="K7222" s="56" t="s">
        <v>7326</v>
      </c>
      <c r="L7222" s="90" t="str">
        <f t="shared" si="224"/>
        <v>NA</v>
      </c>
      <c r="M7222" s="90"/>
      <c r="O7222" s="91"/>
      <c r="P7222" s="56"/>
      <c r="Q7222" s="56"/>
      <c r="R7222" s="56"/>
      <c r="S7222" s="56"/>
      <c r="T7222" s="56" t="s">
        <v>38150</v>
      </c>
      <c r="U7222" s="56" t="s">
        <v>38151</v>
      </c>
      <c r="V7222" s="56" t="s">
        <v>38152</v>
      </c>
      <c r="W7222" s="56" t="s">
        <v>7717</v>
      </c>
      <c r="X7222" s="56" t="s">
        <v>38153</v>
      </c>
      <c r="Y7222" s="56"/>
      <c r="Z7222" s="56" t="s">
        <v>38154</v>
      </c>
      <c r="AA7222" s="56" t="s">
        <v>38155</v>
      </c>
      <c r="AB7222" s="56" t="s">
        <v>38156</v>
      </c>
      <c r="AC7222" s="56" t="s">
        <v>87</v>
      </c>
      <c r="AD7222" s="90" t="str">
        <f t="shared" si="225"/>
        <v>NA</v>
      </c>
      <c r="AE7222" s="90"/>
      <c r="AF7222" s="90"/>
      <c r="AG7222" s="90"/>
    </row>
    <row r="7223" spans="1:33">
      <c r="A7223" s="56" t="s">
        <v>42177</v>
      </c>
      <c r="B7223" s="56" t="s">
        <v>42178</v>
      </c>
      <c r="C7223" s="56" t="s">
        <v>42092</v>
      </c>
      <c r="D7223" s="56" t="s">
        <v>7820</v>
      </c>
      <c r="E7223" s="56" t="s">
        <v>1420</v>
      </c>
      <c r="F7223" s="56" t="s">
        <v>22</v>
      </c>
      <c r="G7223" s="56"/>
      <c r="H7223" s="56" t="s">
        <v>42174</v>
      </c>
      <c r="I7223" s="56" t="s">
        <v>42175</v>
      </c>
      <c r="J7223" s="56" t="s">
        <v>41782</v>
      </c>
      <c r="K7223" s="56" t="s">
        <v>7326</v>
      </c>
      <c r="L7223" s="90" t="str">
        <f t="shared" si="224"/>
        <v>NA</v>
      </c>
      <c r="M7223" s="90"/>
      <c r="O7223" s="91"/>
      <c r="P7223" s="56"/>
      <c r="Q7223" s="56"/>
      <c r="R7223" s="56"/>
      <c r="S7223" s="56"/>
      <c r="T7223" s="56" t="s">
        <v>38157</v>
      </c>
      <c r="U7223" s="56" t="s">
        <v>38158</v>
      </c>
      <c r="V7223" s="56" t="s">
        <v>38159</v>
      </c>
      <c r="W7223" s="56" t="s">
        <v>7717</v>
      </c>
      <c r="X7223" s="56" t="s">
        <v>18112</v>
      </c>
      <c r="Y7223" s="56"/>
      <c r="Z7223" s="56" t="s">
        <v>38160</v>
      </c>
      <c r="AA7223" s="56" t="s">
        <v>38161</v>
      </c>
      <c r="AB7223" s="56" t="s">
        <v>38162</v>
      </c>
      <c r="AC7223" s="56" t="s">
        <v>87</v>
      </c>
      <c r="AD7223" s="90" t="str">
        <f t="shared" si="225"/>
        <v>NA</v>
      </c>
      <c r="AE7223" s="90"/>
      <c r="AF7223" s="90"/>
      <c r="AG7223" s="90"/>
    </row>
    <row r="7224" spans="1:33">
      <c r="A7224" s="56" t="s">
        <v>42179</v>
      </c>
      <c r="B7224" s="56" t="s">
        <v>42180</v>
      </c>
      <c r="C7224" s="56" t="s">
        <v>42181</v>
      </c>
      <c r="D7224" s="56" t="s">
        <v>7820</v>
      </c>
      <c r="E7224" s="56" t="s">
        <v>1420</v>
      </c>
      <c r="F7224" s="56" t="s">
        <v>22</v>
      </c>
      <c r="G7224" s="56"/>
      <c r="H7224" s="56" t="s">
        <v>42174</v>
      </c>
      <c r="I7224" s="56" t="s">
        <v>42175</v>
      </c>
      <c r="J7224" s="56"/>
      <c r="K7224" s="56" t="s">
        <v>7326</v>
      </c>
      <c r="L7224" s="90" t="str">
        <f t="shared" si="224"/>
        <v>NA</v>
      </c>
      <c r="M7224" s="90"/>
      <c r="O7224" s="91"/>
      <c r="P7224" s="56"/>
      <c r="Q7224" s="56"/>
      <c r="R7224" s="56"/>
      <c r="S7224" s="56"/>
      <c r="T7224" s="56" t="s">
        <v>38163</v>
      </c>
      <c r="U7224" s="56" t="s">
        <v>38164</v>
      </c>
      <c r="V7224" s="56" t="s">
        <v>38165</v>
      </c>
      <c r="W7224" s="56" t="s">
        <v>7717</v>
      </c>
      <c r="X7224" s="56" t="s">
        <v>2312</v>
      </c>
      <c r="Y7224" s="56"/>
      <c r="Z7224" s="56" t="s">
        <v>38166</v>
      </c>
      <c r="AA7224" s="56" t="s">
        <v>38167</v>
      </c>
      <c r="AB7224" s="56" t="s">
        <v>38168</v>
      </c>
      <c r="AC7224" s="56" t="s">
        <v>87</v>
      </c>
      <c r="AD7224" s="90" t="str">
        <f t="shared" si="225"/>
        <v>NA</v>
      </c>
      <c r="AE7224" s="90"/>
      <c r="AF7224" s="90"/>
      <c r="AG7224" s="90"/>
    </row>
    <row r="7225" spans="1:33">
      <c r="A7225" s="56" t="s">
        <v>42182</v>
      </c>
      <c r="B7225" s="56" t="s">
        <v>42183</v>
      </c>
      <c r="C7225" s="56" t="s">
        <v>42184</v>
      </c>
      <c r="D7225" s="56" t="s">
        <v>7820</v>
      </c>
      <c r="E7225" s="56" t="s">
        <v>1420</v>
      </c>
      <c r="F7225" s="56" t="s">
        <v>22</v>
      </c>
      <c r="G7225" s="56"/>
      <c r="H7225" s="56" t="s">
        <v>42174</v>
      </c>
      <c r="I7225" s="56" t="s">
        <v>42175</v>
      </c>
      <c r="J7225" s="56" t="s">
        <v>42185</v>
      </c>
      <c r="K7225" s="56" t="s">
        <v>7326</v>
      </c>
      <c r="L7225" s="90" t="str">
        <f t="shared" si="224"/>
        <v>NA</v>
      </c>
      <c r="M7225" s="90"/>
      <c r="O7225" s="91"/>
      <c r="P7225" s="56"/>
      <c r="Q7225" s="56"/>
      <c r="R7225" s="56"/>
      <c r="S7225" s="56"/>
      <c r="T7225" s="56" t="s">
        <v>38169</v>
      </c>
      <c r="U7225" s="56" t="s">
        <v>38170</v>
      </c>
      <c r="V7225" s="56" t="s">
        <v>38171</v>
      </c>
      <c r="W7225" s="56" t="s">
        <v>7717</v>
      </c>
      <c r="X7225" s="56" t="s">
        <v>2312</v>
      </c>
      <c r="Y7225" s="56"/>
      <c r="Z7225" s="56" t="s">
        <v>38166</v>
      </c>
      <c r="AA7225" s="56" t="s">
        <v>38167</v>
      </c>
      <c r="AB7225" s="56" t="s">
        <v>38172</v>
      </c>
      <c r="AC7225" s="56" t="s">
        <v>87</v>
      </c>
      <c r="AD7225" s="90" t="str">
        <f t="shared" si="225"/>
        <v>NA</v>
      </c>
      <c r="AE7225" s="90"/>
      <c r="AF7225" s="90"/>
      <c r="AG7225" s="90"/>
    </row>
    <row r="7226" spans="1:33">
      <c r="A7226" s="56" t="s">
        <v>42186</v>
      </c>
      <c r="B7226" s="56" t="s">
        <v>42187</v>
      </c>
      <c r="C7226" s="56" t="s">
        <v>42188</v>
      </c>
      <c r="D7226" s="56" t="s">
        <v>7820</v>
      </c>
      <c r="E7226" s="56" t="s">
        <v>1432</v>
      </c>
      <c r="F7226" s="56" t="s">
        <v>22</v>
      </c>
      <c r="G7226" s="56"/>
      <c r="H7226" s="56" t="s">
        <v>42189</v>
      </c>
      <c r="I7226" s="56" t="s">
        <v>42190</v>
      </c>
      <c r="J7226" s="56" t="s">
        <v>42191</v>
      </c>
      <c r="K7226" s="56" t="s">
        <v>7326</v>
      </c>
      <c r="L7226" s="90" t="str">
        <f t="shared" si="224"/>
        <v>NA</v>
      </c>
      <c r="M7226" s="90"/>
      <c r="O7226" s="91"/>
      <c r="P7226" s="56"/>
      <c r="Q7226" s="56"/>
      <c r="R7226" s="56"/>
      <c r="S7226" s="56"/>
      <c r="T7226" s="56" t="s">
        <v>38173</v>
      </c>
      <c r="U7226" s="56" t="s">
        <v>38174</v>
      </c>
      <c r="V7226" s="56" t="s">
        <v>38175</v>
      </c>
      <c r="W7226" s="56" t="s">
        <v>7717</v>
      </c>
      <c r="X7226" s="56" t="s">
        <v>230</v>
      </c>
      <c r="Y7226" s="56"/>
      <c r="Z7226" s="56" t="s">
        <v>38176</v>
      </c>
      <c r="AA7226" s="56" t="s">
        <v>38177</v>
      </c>
      <c r="AB7226" s="56"/>
      <c r="AC7226" s="56" t="s">
        <v>87</v>
      </c>
      <c r="AD7226" s="90" t="str">
        <f t="shared" si="225"/>
        <v>NA</v>
      </c>
      <c r="AE7226" s="90"/>
      <c r="AF7226" s="90"/>
      <c r="AG7226" s="90"/>
    </row>
    <row r="7227" spans="1:33">
      <c r="A7227" s="56" t="s">
        <v>42192</v>
      </c>
      <c r="B7227" s="56" t="s">
        <v>42193</v>
      </c>
      <c r="C7227" s="56" t="s">
        <v>42194</v>
      </c>
      <c r="D7227" s="56" t="s">
        <v>7820</v>
      </c>
      <c r="E7227" s="56" t="s">
        <v>1432</v>
      </c>
      <c r="F7227" s="56" t="s">
        <v>22</v>
      </c>
      <c r="G7227" s="56"/>
      <c r="H7227" s="56" t="s">
        <v>42189</v>
      </c>
      <c r="I7227" s="56" t="s">
        <v>42190</v>
      </c>
      <c r="J7227" s="56" t="s">
        <v>42195</v>
      </c>
      <c r="K7227" s="56" t="s">
        <v>7326</v>
      </c>
      <c r="L7227" s="90" t="str">
        <f t="shared" si="224"/>
        <v>NA</v>
      </c>
      <c r="M7227" s="90"/>
      <c r="O7227" s="91"/>
      <c r="P7227" s="56"/>
      <c r="Q7227" s="56"/>
      <c r="R7227" s="56"/>
      <c r="S7227" s="56"/>
      <c r="T7227" s="56" t="s">
        <v>56431</v>
      </c>
      <c r="U7227" s="56" t="s">
        <v>38178</v>
      </c>
      <c r="V7227" s="56" t="s">
        <v>38179</v>
      </c>
      <c r="W7227" s="56" t="s">
        <v>7717</v>
      </c>
      <c r="X7227" s="56" t="s">
        <v>230</v>
      </c>
      <c r="Y7227" s="56"/>
      <c r="Z7227" s="56" t="s">
        <v>38176</v>
      </c>
      <c r="AA7227" s="56" t="s">
        <v>38177</v>
      </c>
      <c r="AB7227" s="56"/>
      <c r="AC7227" s="56" t="s">
        <v>87</v>
      </c>
      <c r="AD7227" s="90" t="str">
        <f t="shared" si="225"/>
        <v>NA</v>
      </c>
      <c r="AE7227" s="90"/>
      <c r="AF7227" s="90"/>
      <c r="AG7227" s="90"/>
    </row>
    <row r="7228" spans="1:33">
      <c r="A7228" s="56" t="s">
        <v>42196</v>
      </c>
      <c r="B7228" s="56" t="s">
        <v>42197</v>
      </c>
      <c r="C7228" s="56" t="s">
        <v>42198</v>
      </c>
      <c r="D7228" s="56" t="s">
        <v>7820</v>
      </c>
      <c r="E7228" s="56" t="s">
        <v>1432</v>
      </c>
      <c r="F7228" s="56" t="s">
        <v>22</v>
      </c>
      <c r="G7228" s="56"/>
      <c r="H7228" s="56" t="s">
        <v>42189</v>
      </c>
      <c r="I7228" s="56" t="s">
        <v>42190</v>
      </c>
      <c r="J7228" s="56"/>
      <c r="K7228" s="56" t="s">
        <v>7326</v>
      </c>
      <c r="L7228" s="90" t="str">
        <f t="shared" si="224"/>
        <v>NA</v>
      </c>
      <c r="M7228" s="90"/>
      <c r="O7228" s="91"/>
      <c r="P7228" s="56"/>
      <c r="Q7228" s="56"/>
      <c r="R7228" s="56"/>
      <c r="S7228" s="56"/>
      <c r="T7228" s="56" t="s">
        <v>38180</v>
      </c>
      <c r="U7228" s="56" t="s">
        <v>38181</v>
      </c>
      <c r="V7228" s="56" t="s">
        <v>38182</v>
      </c>
      <c r="W7228" s="56" t="s">
        <v>7717</v>
      </c>
      <c r="X7228" s="56" t="s">
        <v>230</v>
      </c>
      <c r="Y7228" s="56"/>
      <c r="Z7228" s="56" t="s">
        <v>38176</v>
      </c>
      <c r="AA7228" s="56" t="s">
        <v>38177</v>
      </c>
      <c r="AB7228" s="56" t="s">
        <v>38183</v>
      </c>
      <c r="AC7228" s="56" t="s">
        <v>87</v>
      </c>
      <c r="AD7228" s="90" t="str">
        <f t="shared" si="225"/>
        <v>NA</v>
      </c>
      <c r="AE7228" s="90"/>
      <c r="AF7228" s="90"/>
      <c r="AG7228" s="90"/>
    </row>
    <row r="7229" spans="1:33">
      <c r="A7229" s="56" t="s">
        <v>42199</v>
      </c>
      <c r="B7229" s="56" t="s">
        <v>42200</v>
      </c>
      <c r="C7229" s="56" t="s">
        <v>42188</v>
      </c>
      <c r="D7229" s="56" t="s">
        <v>7820</v>
      </c>
      <c r="E7229" s="56" t="s">
        <v>1480</v>
      </c>
      <c r="F7229" s="56" t="s">
        <v>22</v>
      </c>
      <c r="G7229" s="56"/>
      <c r="H7229" s="56" t="s">
        <v>42201</v>
      </c>
      <c r="I7229" s="56" t="s">
        <v>42202</v>
      </c>
      <c r="J7229" s="56" t="s">
        <v>42203</v>
      </c>
      <c r="K7229" s="56" t="s">
        <v>7326</v>
      </c>
      <c r="L7229" s="90" t="str">
        <f t="shared" si="224"/>
        <v>NA</v>
      </c>
      <c r="M7229" s="90"/>
      <c r="O7229" s="91"/>
      <c r="P7229" s="56"/>
      <c r="Q7229" s="56"/>
      <c r="R7229" s="56"/>
      <c r="S7229" s="56"/>
      <c r="T7229" s="56" t="s">
        <v>38184</v>
      </c>
      <c r="U7229" s="56" t="s">
        <v>38185</v>
      </c>
      <c r="V7229" s="56" t="s">
        <v>38186</v>
      </c>
      <c r="W7229" s="56" t="s">
        <v>7717</v>
      </c>
      <c r="X7229" s="56" t="s">
        <v>230</v>
      </c>
      <c r="Y7229" s="56"/>
      <c r="Z7229" s="56" t="s">
        <v>38176</v>
      </c>
      <c r="AA7229" s="56" t="s">
        <v>38177</v>
      </c>
      <c r="AB7229" s="56"/>
      <c r="AC7229" s="56" t="s">
        <v>87</v>
      </c>
      <c r="AD7229" s="90" t="str">
        <f t="shared" si="225"/>
        <v>NA</v>
      </c>
      <c r="AE7229" s="90"/>
      <c r="AF7229" s="90"/>
      <c r="AG7229" s="90"/>
    </row>
    <row r="7230" spans="1:33">
      <c r="A7230" s="56" t="s">
        <v>42204</v>
      </c>
      <c r="B7230" s="56" t="s">
        <v>42205</v>
      </c>
      <c r="C7230" s="56" t="s">
        <v>42188</v>
      </c>
      <c r="D7230" s="56" t="s">
        <v>7820</v>
      </c>
      <c r="E7230" s="56" t="s">
        <v>1480</v>
      </c>
      <c r="F7230" s="56" t="s">
        <v>22</v>
      </c>
      <c r="G7230" s="56"/>
      <c r="H7230" s="56" t="s">
        <v>42201</v>
      </c>
      <c r="I7230" s="56" t="s">
        <v>42202</v>
      </c>
      <c r="J7230" s="56" t="s">
        <v>42206</v>
      </c>
      <c r="K7230" s="56" t="s">
        <v>7326</v>
      </c>
      <c r="L7230" s="90" t="str">
        <f t="shared" si="224"/>
        <v>NA</v>
      </c>
      <c r="M7230" s="90"/>
      <c r="O7230" s="91"/>
      <c r="P7230" s="56"/>
      <c r="Q7230" s="56"/>
      <c r="R7230" s="56"/>
      <c r="S7230" s="56"/>
      <c r="T7230" s="56" t="s">
        <v>38187</v>
      </c>
      <c r="U7230" s="56" t="s">
        <v>38188</v>
      </c>
      <c r="V7230" s="56" t="s">
        <v>38189</v>
      </c>
      <c r="W7230" s="56" t="s">
        <v>7717</v>
      </c>
      <c r="X7230" s="56" t="s">
        <v>230</v>
      </c>
      <c r="Y7230" s="56"/>
      <c r="Z7230" s="56" t="s">
        <v>38176</v>
      </c>
      <c r="AA7230" s="56" t="s">
        <v>38177</v>
      </c>
      <c r="AB7230" s="56"/>
      <c r="AC7230" s="56" t="s">
        <v>87</v>
      </c>
      <c r="AD7230" s="90" t="str">
        <f t="shared" si="225"/>
        <v>NA</v>
      </c>
      <c r="AE7230" s="90"/>
      <c r="AF7230" s="90"/>
      <c r="AG7230" s="90"/>
    </row>
    <row r="7231" spans="1:33">
      <c r="A7231" s="56" t="s">
        <v>42207</v>
      </c>
      <c r="B7231" s="56" t="s">
        <v>42208</v>
      </c>
      <c r="C7231" s="56" t="s">
        <v>42209</v>
      </c>
      <c r="D7231" s="56" t="s">
        <v>7820</v>
      </c>
      <c r="E7231" s="56" t="s">
        <v>1490</v>
      </c>
      <c r="F7231" s="56" t="s">
        <v>22</v>
      </c>
      <c r="G7231" s="56"/>
      <c r="H7231" s="56" t="s">
        <v>42210</v>
      </c>
      <c r="I7231" s="56" t="s">
        <v>42211</v>
      </c>
      <c r="J7231" s="56" t="s">
        <v>42212</v>
      </c>
      <c r="K7231" s="56" t="s">
        <v>7326</v>
      </c>
      <c r="L7231" s="90" t="str">
        <f t="shared" si="224"/>
        <v>NA</v>
      </c>
      <c r="M7231" s="90"/>
      <c r="O7231" s="91"/>
      <c r="P7231" s="56"/>
      <c r="Q7231" s="56"/>
      <c r="R7231" s="56"/>
      <c r="S7231" s="56"/>
      <c r="T7231" s="56" t="s">
        <v>38190</v>
      </c>
      <c r="U7231" s="56" t="s">
        <v>38191</v>
      </c>
      <c r="V7231" s="56" t="s">
        <v>38192</v>
      </c>
      <c r="W7231" s="56" t="s">
        <v>7717</v>
      </c>
      <c r="X7231" s="56" t="s">
        <v>230</v>
      </c>
      <c r="Y7231" s="56"/>
      <c r="Z7231" s="56" t="s">
        <v>38176</v>
      </c>
      <c r="AA7231" s="56" t="s">
        <v>38177</v>
      </c>
      <c r="AB7231" s="56"/>
      <c r="AC7231" s="56" t="s">
        <v>87</v>
      </c>
      <c r="AD7231" s="90" t="str">
        <f t="shared" si="225"/>
        <v>NA</v>
      </c>
      <c r="AE7231" s="90"/>
      <c r="AF7231" s="90"/>
      <c r="AG7231" s="90"/>
    </row>
    <row r="7232" spans="1:33">
      <c r="A7232" s="56" t="s">
        <v>42213</v>
      </c>
      <c r="B7232" s="56" t="s">
        <v>42214</v>
      </c>
      <c r="C7232" s="56" t="s">
        <v>42215</v>
      </c>
      <c r="D7232" s="56" t="s">
        <v>7820</v>
      </c>
      <c r="E7232" s="56" t="s">
        <v>42216</v>
      </c>
      <c r="F7232" s="56" t="s">
        <v>22</v>
      </c>
      <c r="G7232" s="56"/>
      <c r="H7232" s="56" t="s">
        <v>42217</v>
      </c>
      <c r="I7232" s="56" t="s">
        <v>42218</v>
      </c>
      <c r="J7232" s="56" t="s">
        <v>42219</v>
      </c>
      <c r="K7232" s="56" t="s">
        <v>7326</v>
      </c>
      <c r="L7232" s="90" t="str">
        <f t="shared" si="224"/>
        <v>NA</v>
      </c>
      <c r="M7232" s="90"/>
      <c r="O7232" s="91"/>
      <c r="P7232" s="56"/>
      <c r="Q7232" s="56"/>
      <c r="R7232" s="56"/>
      <c r="S7232" s="56"/>
      <c r="T7232" s="56" t="s">
        <v>38193</v>
      </c>
      <c r="U7232" s="56" t="s">
        <v>38194</v>
      </c>
      <c r="V7232" s="56" t="s">
        <v>38195</v>
      </c>
      <c r="W7232" s="56" t="s">
        <v>7717</v>
      </c>
      <c r="X7232" s="56" t="s">
        <v>230</v>
      </c>
      <c r="Y7232" s="56"/>
      <c r="Z7232" s="56" t="s">
        <v>38176</v>
      </c>
      <c r="AA7232" s="56" t="s">
        <v>38177</v>
      </c>
      <c r="AB7232" s="56" t="s">
        <v>38196</v>
      </c>
      <c r="AC7232" s="56" t="s">
        <v>87</v>
      </c>
      <c r="AD7232" s="90" t="str">
        <f t="shared" si="225"/>
        <v>NA</v>
      </c>
      <c r="AE7232" s="90"/>
      <c r="AF7232" s="90"/>
      <c r="AG7232" s="90"/>
    </row>
    <row r="7233" spans="1:33">
      <c r="A7233" s="56" t="s">
        <v>42220</v>
      </c>
      <c r="B7233" s="56" t="s">
        <v>42221</v>
      </c>
      <c r="C7233" s="56" t="s">
        <v>42222</v>
      </c>
      <c r="D7233" s="56" t="s">
        <v>7820</v>
      </c>
      <c r="E7233" s="56" t="s">
        <v>15433</v>
      </c>
      <c r="F7233" s="56" t="s">
        <v>22</v>
      </c>
      <c r="G7233" s="56"/>
      <c r="H7233" s="56" t="s">
        <v>42223</v>
      </c>
      <c r="I7233" s="56" t="s">
        <v>42224</v>
      </c>
      <c r="J7233" s="56" t="s">
        <v>42225</v>
      </c>
      <c r="K7233" s="56" t="s">
        <v>7326</v>
      </c>
      <c r="L7233" s="90" t="str">
        <f t="shared" si="224"/>
        <v>NA</v>
      </c>
      <c r="M7233" s="90"/>
      <c r="O7233" s="91"/>
      <c r="P7233" s="56"/>
      <c r="Q7233" s="56"/>
      <c r="R7233" s="56"/>
      <c r="S7233" s="56"/>
      <c r="T7233" s="56" t="s">
        <v>38197</v>
      </c>
      <c r="U7233" s="56" t="s">
        <v>38198</v>
      </c>
      <c r="V7233" s="56" t="s">
        <v>38199</v>
      </c>
      <c r="W7233" s="56" t="s">
        <v>7717</v>
      </c>
      <c r="X7233" s="56" t="s">
        <v>230</v>
      </c>
      <c r="Y7233" s="56"/>
      <c r="Z7233" s="56" t="s">
        <v>38176</v>
      </c>
      <c r="AA7233" s="56" t="s">
        <v>38177</v>
      </c>
      <c r="AB7233" s="56" t="s">
        <v>38200</v>
      </c>
      <c r="AC7233" s="56" t="s">
        <v>87</v>
      </c>
      <c r="AD7233" s="90" t="str">
        <f t="shared" si="225"/>
        <v>NA</v>
      </c>
      <c r="AE7233" s="90"/>
      <c r="AF7233" s="90"/>
      <c r="AG7233" s="90"/>
    </row>
    <row r="7234" spans="1:33">
      <c r="A7234" s="56" t="s">
        <v>42226</v>
      </c>
      <c r="B7234" s="56" t="s">
        <v>42227</v>
      </c>
      <c r="C7234" s="56" t="s">
        <v>42228</v>
      </c>
      <c r="D7234" s="56" t="s">
        <v>7820</v>
      </c>
      <c r="E7234" s="56" t="s">
        <v>42229</v>
      </c>
      <c r="F7234" s="56" t="s">
        <v>22</v>
      </c>
      <c r="G7234" s="56"/>
      <c r="H7234" s="56" t="s">
        <v>42230</v>
      </c>
      <c r="I7234" s="56" t="s">
        <v>42231</v>
      </c>
      <c r="J7234" s="56" t="s">
        <v>42232</v>
      </c>
      <c r="K7234" s="56" t="s">
        <v>7326</v>
      </c>
      <c r="L7234" s="90" t="str">
        <f t="shared" si="224"/>
        <v>NA</v>
      </c>
      <c r="M7234" s="90"/>
      <c r="O7234" s="91"/>
      <c r="P7234" s="56"/>
      <c r="Q7234" s="56"/>
      <c r="R7234" s="56"/>
      <c r="S7234" s="56"/>
      <c r="T7234" s="56" t="s">
        <v>38201</v>
      </c>
      <c r="U7234" s="56" t="s">
        <v>38202</v>
      </c>
      <c r="V7234" s="56" t="s">
        <v>38203</v>
      </c>
      <c r="W7234" s="56" t="s">
        <v>7717</v>
      </c>
      <c r="X7234" s="56" t="s">
        <v>2398</v>
      </c>
      <c r="Y7234" s="56"/>
      <c r="Z7234" s="56" t="s">
        <v>38204</v>
      </c>
      <c r="AA7234" s="56" t="s">
        <v>38205</v>
      </c>
      <c r="AB7234" s="56"/>
      <c r="AC7234" s="56" t="s">
        <v>87</v>
      </c>
      <c r="AD7234" s="90" t="str">
        <f t="shared" si="225"/>
        <v>NA</v>
      </c>
      <c r="AE7234" s="90"/>
      <c r="AF7234" s="90"/>
      <c r="AG7234" s="90"/>
    </row>
    <row r="7235" spans="1:33">
      <c r="A7235" s="56" t="s">
        <v>42126</v>
      </c>
      <c r="B7235" s="56" t="s">
        <v>42233</v>
      </c>
      <c r="C7235" s="56" t="s">
        <v>42228</v>
      </c>
      <c r="D7235" s="56" t="s">
        <v>7820</v>
      </c>
      <c r="E7235" s="56" t="s">
        <v>15499</v>
      </c>
      <c r="F7235" s="56" t="s">
        <v>22</v>
      </c>
      <c r="G7235" s="56"/>
      <c r="H7235" s="56" t="s">
        <v>42234</v>
      </c>
      <c r="I7235" s="56" t="s">
        <v>42235</v>
      </c>
      <c r="J7235" s="56" t="s">
        <v>42126</v>
      </c>
      <c r="K7235" s="56" t="s">
        <v>7326</v>
      </c>
      <c r="L7235" s="90" t="str">
        <f t="shared" ref="L7235:L7298" si="226">IF($P$3&lt;&gt;"",IF(ISNUMBER(SEARCH("*"&amp;$P$3&amp;"*", A7235)),A7235, IF(ISNUMBER(SEARCH("*"&amp;$P$3&amp;"*", H7235)),A7235, IF(ISNUMBER(SEARCH("*"&amp;$P$3&amp;"*", G7235)),A7235, IF(ISNUMBER(SEARCH("*"&amp;$P$3&amp;"*", J7235)),A7235,  IF(ISNUMBER(SEARCH("*"&amp;$P$3&amp;"*", E7235)),A7235, "NA"))))),"NA")</f>
        <v>NA</v>
      </c>
      <c r="M7235" s="90"/>
      <c r="O7235" s="91"/>
      <c r="P7235" s="56"/>
      <c r="Q7235" s="56"/>
      <c r="R7235" s="56"/>
      <c r="S7235" s="56"/>
      <c r="T7235" s="56" t="s">
        <v>38206</v>
      </c>
      <c r="U7235" s="56" t="s">
        <v>38207</v>
      </c>
      <c r="V7235" s="56" t="s">
        <v>38208</v>
      </c>
      <c r="W7235" s="56" t="s">
        <v>7717</v>
      </c>
      <c r="X7235" s="56" t="s">
        <v>36523</v>
      </c>
      <c r="Y7235" s="56"/>
      <c r="Z7235" s="56" t="s">
        <v>38209</v>
      </c>
      <c r="AA7235" s="56" t="s">
        <v>38210</v>
      </c>
      <c r="AB7235" s="56" t="s">
        <v>38206</v>
      </c>
      <c r="AC7235" s="56" t="s">
        <v>87</v>
      </c>
      <c r="AD7235" s="90" t="str">
        <f t="shared" ref="AD7235:AD7298" si="227">IF($P$19&lt;&gt;"",IF(ISNUMBER(SEARCH($P$19, V7235)),T7235, "NA"),"NA")</f>
        <v>NA</v>
      </c>
      <c r="AE7235" s="90"/>
      <c r="AF7235" s="90"/>
      <c r="AG7235" s="90"/>
    </row>
    <row r="7236" spans="1:33">
      <c r="A7236" s="56" t="s">
        <v>42126</v>
      </c>
      <c r="B7236" s="56" t="s">
        <v>42236</v>
      </c>
      <c r="C7236" s="56" t="s">
        <v>42228</v>
      </c>
      <c r="D7236" s="56" t="s">
        <v>7820</v>
      </c>
      <c r="E7236" s="56" t="s">
        <v>1501</v>
      </c>
      <c r="F7236" s="56" t="s">
        <v>22</v>
      </c>
      <c r="G7236" s="56"/>
      <c r="H7236" s="56" t="s">
        <v>42237</v>
      </c>
      <c r="I7236" s="56" t="s">
        <v>42238</v>
      </c>
      <c r="J7236" s="56" t="s">
        <v>42126</v>
      </c>
      <c r="K7236" s="56" t="s">
        <v>7326</v>
      </c>
      <c r="L7236" s="90" t="str">
        <f t="shared" si="226"/>
        <v>NA</v>
      </c>
      <c r="M7236" s="90"/>
      <c r="O7236" s="91"/>
      <c r="P7236" s="56"/>
      <c r="Q7236" s="56"/>
      <c r="R7236" s="56"/>
      <c r="S7236" s="56"/>
      <c r="T7236" s="56" t="s">
        <v>38211</v>
      </c>
      <c r="U7236" s="56" t="s">
        <v>38212</v>
      </c>
      <c r="V7236" s="56" t="s">
        <v>38213</v>
      </c>
      <c r="W7236" s="56" t="s">
        <v>7717</v>
      </c>
      <c r="X7236" s="56" t="s">
        <v>2456</v>
      </c>
      <c r="Y7236" s="56"/>
      <c r="Z7236" s="56" t="s">
        <v>38214</v>
      </c>
      <c r="AA7236" s="56" t="s">
        <v>38215</v>
      </c>
      <c r="AB7236" s="56" t="s">
        <v>38216</v>
      </c>
      <c r="AC7236" s="56" t="s">
        <v>87</v>
      </c>
      <c r="AD7236" s="90" t="str">
        <f t="shared" si="227"/>
        <v>NA</v>
      </c>
      <c r="AE7236" s="90"/>
      <c r="AF7236" s="90"/>
      <c r="AG7236" s="90"/>
    </row>
    <row r="7237" spans="1:33">
      <c r="A7237" s="56" t="s">
        <v>42239</v>
      </c>
      <c r="B7237" s="56" t="s">
        <v>42240</v>
      </c>
      <c r="C7237" s="56" t="s">
        <v>42228</v>
      </c>
      <c r="D7237" s="56" t="s">
        <v>7820</v>
      </c>
      <c r="E7237" s="56" t="s">
        <v>1501</v>
      </c>
      <c r="F7237" s="56" t="s">
        <v>22</v>
      </c>
      <c r="G7237" s="56"/>
      <c r="H7237" s="56" t="s">
        <v>42237</v>
      </c>
      <c r="I7237" s="56" t="s">
        <v>42238</v>
      </c>
      <c r="J7237" s="56" t="s">
        <v>42241</v>
      </c>
      <c r="K7237" s="56" t="s">
        <v>7326</v>
      </c>
      <c r="L7237" s="90" t="str">
        <f t="shared" si="226"/>
        <v>NA</v>
      </c>
      <c r="M7237" s="90"/>
      <c r="O7237" s="91"/>
      <c r="P7237" s="56"/>
      <c r="Q7237" s="56"/>
      <c r="R7237" s="56"/>
      <c r="S7237" s="56"/>
      <c r="T7237" s="56" t="s">
        <v>38217</v>
      </c>
      <c r="U7237" s="56" t="s">
        <v>38218</v>
      </c>
      <c r="V7237" s="56" t="s">
        <v>38219</v>
      </c>
      <c r="W7237" s="56" t="s">
        <v>7717</v>
      </c>
      <c r="X7237" s="56" t="s">
        <v>2456</v>
      </c>
      <c r="Y7237" s="56"/>
      <c r="Z7237" s="56" t="s">
        <v>38214</v>
      </c>
      <c r="AA7237" s="56" t="s">
        <v>38215</v>
      </c>
      <c r="AB7237" s="56" t="s">
        <v>38220</v>
      </c>
      <c r="AC7237" s="56" t="s">
        <v>87</v>
      </c>
      <c r="AD7237" s="90" t="str">
        <f t="shared" si="227"/>
        <v>NA</v>
      </c>
      <c r="AE7237" s="90"/>
      <c r="AF7237" s="90"/>
      <c r="AG7237" s="90"/>
    </row>
    <row r="7238" spans="1:33">
      <c r="A7238" s="56" t="s">
        <v>42242</v>
      </c>
      <c r="B7238" s="56" t="s">
        <v>42243</v>
      </c>
      <c r="C7238" s="56" t="s">
        <v>9836</v>
      </c>
      <c r="D7238" s="56" t="s">
        <v>7820</v>
      </c>
      <c r="E7238" s="56" t="s">
        <v>1501</v>
      </c>
      <c r="F7238" s="56" t="s">
        <v>22</v>
      </c>
      <c r="G7238" s="56"/>
      <c r="H7238" s="56" t="s">
        <v>42237</v>
      </c>
      <c r="I7238" s="56" t="s">
        <v>42238</v>
      </c>
      <c r="J7238" s="56" t="s">
        <v>42244</v>
      </c>
      <c r="K7238" s="56" t="s">
        <v>7326</v>
      </c>
      <c r="L7238" s="90" t="str">
        <f t="shared" si="226"/>
        <v>NA</v>
      </c>
      <c r="M7238" s="90"/>
      <c r="O7238" s="91"/>
      <c r="P7238" s="56"/>
      <c r="Q7238" s="56"/>
      <c r="R7238" s="56"/>
      <c r="S7238" s="56"/>
      <c r="T7238" s="56" t="s">
        <v>38221</v>
      </c>
      <c r="U7238" s="56" t="s">
        <v>38222</v>
      </c>
      <c r="V7238" s="56" t="s">
        <v>38223</v>
      </c>
      <c r="W7238" s="56" t="s">
        <v>7717</v>
      </c>
      <c r="X7238" s="56" t="s">
        <v>2475</v>
      </c>
      <c r="Y7238" s="56"/>
      <c r="Z7238" s="56" t="s">
        <v>38224</v>
      </c>
      <c r="AA7238" s="56" t="s">
        <v>38225</v>
      </c>
      <c r="AB7238" s="56" t="s">
        <v>38226</v>
      </c>
      <c r="AC7238" s="56" t="s">
        <v>87</v>
      </c>
      <c r="AD7238" s="90" t="str">
        <f t="shared" si="227"/>
        <v>NA</v>
      </c>
      <c r="AE7238" s="90"/>
      <c r="AF7238" s="90"/>
      <c r="AG7238" s="90"/>
    </row>
    <row r="7239" spans="1:33">
      <c r="A7239" s="56" t="s">
        <v>42126</v>
      </c>
      <c r="B7239" s="56" t="s">
        <v>42245</v>
      </c>
      <c r="C7239" s="56" t="s">
        <v>42246</v>
      </c>
      <c r="D7239" s="56" t="s">
        <v>7820</v>
      </c>
      <c r="E7239" s="56" t="s">
        <v>1511</v>
      </c>
      <c r="F7239" s="56" t="s">
        <v>22</v>
      </c>
      <c r="G7239" s="56"/>
      <c r="H7239" s="56" t="s">
        <v>42247</v>
      </c>
      <c r="I7239" s="56" t="s">
        <v>42248</v>
      </c>
      <c r="J7239" s="56" t="s">
        <v>42126</v>
      </c>
      <c r="K7239" s="56" t="s">
        <v>7326</v>
      </c>
      <c r="L7239" s="90" t="str">
        <f t="shared" si="226"/>
        <v>NA</v>
      </c>
      <c r="M7239" s="90"/>
      <c r="O7239" s="91"/>
      <c r="P7239" s="56"/>
      <c r="Q7239" s="56"/>
      <c r="R7239" s="56"/>
      <c r="S7239" s="56"/>
      <c r="T7239" s="56" t="s">
        <v>38227</v>
      </c>
      <c r="U7239" s="56" t="s">
        <v>38228</v>
      </c>
      <c r="V7239" s="56" t="s">
        <v>38229</v>
      </c>
      <c r="W7239" s="56" t="s">
        <v>7717</v>
      </c>
      <c r="X7239" s="56" t="s">
        <v>2475</v>
      </c>
      <c r="Y7239" s="56"/>
      <c r="Z7239" s="56" t="s">
        <v>38224</v>
      </c>
      <c r="AA7239" s="56" t="s">
        <v>38225</v>
      </c>
      <c r="AB7239" s="56"/>
      <c r="AC7239" s="56" t="s">
        <v>87</v>
      </c>
      <c r="AD7239" s="90" t="str">
        <f t="shared" si="227"/>
        <v>NA</v>
      </c>
      <c r="AE7239" s="90"/>
      <c r="AF7239" s="90"/>
      <c r="AG7239" s="90"/>
    </row>
    <row r="7240" spans="1:33">
      <c r="A7240" s="56" t="s">
        <v>42126</v>
      </c>
      <c r="B7240" s="56" t="s">
        <v>42249</v>
      </c>
      <c r="C7240" s="56" t="s">
        <v>42250</v>
      </c>
      <c r="D7240" s="56" t="s">
        <v>7820</v>
      </c>
      <c r="E7240" s="56" t="s">
        <v>15544</v>
      </c>
      <c r="F7240" s="56" t="s">
        <v>22</v>
      </c>
      <c r="G7240" s="56"/>
      <c r="H7240" s="56" t="s">
        <v>42251</v>
      </c>
      <c r="I7240" s="56" t="s">
        <v>42252</v>
      </c>
      <c r="J7240" s="56" t="s">
        <v>42126</v>
      </c>
      <c r="K7240" s="56" t="s">
        <v>7326</v>
      </c>
      <c r="L7240" s="90" t="str">
        <f t="shared" si="226"/>
        <v>NA</v>
      </c>
      <c r="M7240" s="90"/>
      <c r="O7240" s="91"/>
      <c r="P7240" s="56"/>
      <c r="Q7240" s="56"/>
      <c r="R7240" s="56"/>
      <c r="S7240" s="56"/>
      <c r="T7240" s="56" t="s">
        <v>38230</v>
      </c>
      <c r="U7240" s="56" t="s">
        <v>38231</v>
      </c>
      <c r="V7240" s="56" t="s">
        <v>38232</v>
      </c>
      <c r="W7240" s="56" t="s">
        <v>7717</v>
      </c>
      <c r="X7240" s="56" t="s">
        <v>2475</v>
      </c>
      <c r="Y7240" s="56"/>
      <c r="Z7240" s="56" t="s">
        <v>38224</v>
      </c>
      <c r="AA7240" s="56" t="s">
        <v>38225</v>
      </c>
      <c r="AB7240" s="56" t="s">
        <v>38230</v>
      </c>
      <c r="AC7240" s="56" t="s">
        <v>87</v>
      </c>
      <c r="AD7240" s="90" t="str">
        <f t="shared" si="227"/>
        <v>NA</v>
      </c>
      <c r="AE7240" s="90"/>
      <c r="AF7240" s="90"/>
      <c r="AG7240" s="90"/>
    </row>
    <row r="7241" spans="1:33">
      <c r="A7241" s="56" t="s">
        <v>42126</v>
      </c>
      <c r="B7241" s="56" t="s">
        <v>42253</v>
      </c>
      <c r="C7241" s="56" t="s">
        <v>42254</v>
      </c>
      <c r="D7241" s="56" t="s">
        <v>7820</v>
      </c>
      <c r="E7241" s="56" t="s">
        <v>15555</v>
      </c>
      <c r="F7241" s="56" t="s">
        <v>22</v>
      </c>
      <c r="G7241" s="56"/>
      <c r="H7241" s="56" t="s">
        <v>42255</v>
      </c>
      <c r="I7241" s="56" t="s">
        <v>42256</v>
      </c>
      <c r="J7241" s="56" t="s">
        <v>42257</v>
      </c>
      <c r="K7241" s="56" t="s">
        <v>7326</v>
      </c>
      <c r="L7241" s="90" t="str">
        <f t="shared" si="226"/>
        <v>NA</v>
      </c>
      <c r="M7241" s="90"/>
      <c r="O7241" s="91"/>
      <c r="P7241" s="56"/>
      <c r="Q7241" s="56"/>
      <c r="R7241" s="56"/>
      <c r="S7241" s="56"/>
      <c r="T7241" s="56" t="s">
        <v>38233</v>
      </c>
      <c r="U7241" s="56" t="s">
        <v>38234</v>
      </c>
      <c r="V7241" s="56" t="s">
        <v>38235</v>
      </c>
      <c r="W7241" s="56" t="s">
        <v>7717</v>
      </c>
      <c r="X7241" s="56" t="s">
        <v>514</v>
      </c>
      <c r="Y7241" s="56"/>
      <c r="Z7241" s="56" t="s">
        <v>38236</v>
      </c>
      <c r="AA7241" s="56" t="s">
        <v>38237</v>
      </c>
      <c r="AB7241" s="56" t="s">
        <v>38233</v>
      </c>
      <c r="AC7241" s="56" t="s">
        <v>87</v>
      </c>
      <c r="AD7241" s="90" t="str">
        <f t="shared" si="227"/>
        <v>NA</v>
      </c>
      <c r="AE7241" s="90"/>
      <c r="AF7241" s="90"/>
      <c r="AG7241" s="90"/>
    </row>
    <row r="7242" spans="1:33">
      <c r="A7242" s="56" t="s">
        <v>42126</v>
      </c>
      <c r="B7242" s="56" t="s">
        <v>42258</v>
      </c>
      <c r="C7242" s="56" t="s">
        <v>42259</v>
      </c>
      <c r="D7242" s="56" t="s">
        <v>7820</v>
      </c>
      <c r="E7242" s="56" t="s">
        <v>15568</v>
      </c>
      <c r="F7242" s="56" t="s">
        <v>22</v>
      </c>
      <c r="G7242" s="56"/>
      <c r="H7242" s="56" t="s">
        <v>42260</v>
      </c>
      <c r="I7242" s="56" t="s">
        <v>42261</v>
      </c>
      <c r="J7242" s="56" t="s">
        <v>42126</v>
      </c>
      <c r="K7242" s="56" t="s">
        <v>7326</v>
      </c>
      <c r="L7242" s="90" t="str">
        <f t="shared" si="226"/>
        <v>NA</v>
      </c>
      <c r="M7242" s="90"/>
      <c r="O7242" s="91"/>
      <c r="P7242" s="56"/>
      <c r="Q7242" s="56"/>
      <c r="R7242" s="56"/>
      <c r="S7242" s="56"/>
      <c r="T7242" s="56" t="s">
        <v>38238</v>
      </c>
      <c r="U7242" s="56" t="s">
        <v>38239</v>
      </c>
      <c r="V7242" s="56" t="s">
        <v>38240</v>
      </c>
      <c r="W7242" s="56" t="s">
        <v>7717</v>
      </c>
      <c r="X7242" s="56" t="s">
        <v>2505</v>
      </c>
      <c r="Y7242" s="56"/>
      <c r="Z7242" s="56" t="s">
        <v>38241</v>
      </c>
      <c r="AA7242" s="56" t="s">
        <v>38242</v>
      </c>
      <c r="AB7242" s="56"/>
      <c r="AC7242" s="56" t="s">
        <v>87</v>
      </c>
      <c r="AD7242" s="90" t="str">
        <f t="shared" si="227"/>
        <v>NA</v>
      </c>
      <c r="AE7242" s="90"/>
      <c r="AF7242" s="90"/>
      <c r="AG7242" s="90"/>
    </row>
    <row r="7243" spans="1:33">
      <c r="A7243" s="56" t="s">
        <v>42262</v>
      </c>
      <c r="B7243" s="56" t="s">
        <v>42263</v>
      </c>
      <c r="C7243" s="56" t="s">
        <v>42228</v>
      </c>
      <c r="D7243" s="56" t="s">
        <v>7820</v>
      </c>
      <c r="E7243" s="56" t="s">
        <v>1521</v>
      </c>
      <c r="F7243" s="56" t="s">
        <v>22</v>
      </c>
      <c r="G7243" s="56"/>
      <c r="H7243" s="56" t="s">
        <v>42264</v>
      </c>
      <c r="I7243" s="56" t="s">
        <v>42265</v>
      </c>
      <c r="J7243" s="56" t="s">
        <v>42266</v>
      </c>
      <c r="K7243" s="56" t="s">
        <v>7326</v>
      </c>
      <c r="L7243" s="90" t="str">
        <f t="shared" si="226"/>
        <v>NA</v>
      </c>
      <c r="M7243" s="90"/>
      <c r="O7243" s="91"/>
      <c r="P7243" s="56"/>
      <c r="Q7243" s="56"/>
      <c r="R7243" s="56"/>
      <c r="S7243" s="56"/>
      <c r="T7243" s="56" t="s">
        <v>38243</v>
      </c>
      <c r="U7243" s="56" t="s">
        <v>38244</v>
      </c>
      <c r="V7243" s="56" t="s">
        <v>38245</v>
      </c>
      <c r="W7243" s="56" t="s">
        <v>7717</v>
      </c>
      <c r="X7243" s="56" t="s">
        <v>2505</v>
      </c>
      <c r="Y7243" s="56"/>
      <c r="Z7243" s="56" t="s">
        <v>38241</v>
      </c>
      <c r="AA7243" s="56" t="s">
        <v>38242</v>
      </c>
      <c r="AB7243" s="56"/>
      <c r="AC7243" s="56" t="s">
        <v>87</v>
      </c>
      <c r="AD7243" s="90" t="str">
        <f t="shared" si="227"/>
        <v>NA</v>
      </c>
      <c r="AE7243" s="90"/>
      <c r="AF7243" s="90"/>
      <c r="AG7243" s="90"/>
    </row>
    <row r="7244" spans="1:33">
      <c r="A7244" s="56" t="s">
        <v>42267</v>
      </c>
      <c r="B7244" s="56" t="s">
        <v>42268</v>
      </c>
      <c r="C7244" s="56" t="s">
        <v>42228</v>
      </c>
      <c r="D7244" s="56" t="s">
        <v>7820</v>
      </c>
      <c r="E7244" s="56" t="s">
        <v>1521</v>
      </c>
      <c r="F7244" s="56" t="s">
        <v>22</v>
      </c>
      <c r="G7244" s="56"/>
      <c r="H7244" s="56" t="s">
        <v>42264</v>
      </c>
      <c r="I7244" s="56" t="s">
        <v>42265</v>
      </c>
      <c r="J7244" s="56" t="s">
        <v>42269</v>
      </c>
      <c r="K7244" s="56" t="s">
        <v>7326</v>
      </c>
      <c r="L7244" s="90" t="str">
        <f t="shared" si="226"/>
        <v>NA</v>
      </c>
      <c r="M7244" s="90"/>
      <c r="O7244" s="91"/>
      <c r="P7244" s="56"/>
      <c r="Q7244" s="56"/>
      <c r="R7244" s="56"/>
      <c r="S7244" s="56"/>
      <c r="T7244" s="56" t="s">
        <v>38246</v>
      </c>
      <c r="U7244" s="56" t="s">
        <v>38247</v>
      </c>
      <c r="V7244" s="56" t="s">
        <v>38248</v>
      </c>
      <c r="W7244" s="56" t="s">
        <v>7717</v>
      </c>
      <c r="X7244" s="56" t="s">
        <v>2527</v>
      </c>
      <c r="Y7244" s="56"/>
      <c r="Z7244" s="56" t="s">
        <v>38249</v>
      </c>
      <c r="AA7244" s="56" t="s">
        <v>38250</v>
      </c>
      <c r="AB7244" s="56" t="s">
        <v>38251</v>
      </c>
      <c r="AC7244" s="56" t="s">
        <v>87</v>
      </c>
      <c r="AD7244" s="90" t="str">
        <f t="shared" si="227"/>
        <v>NA</v>
      </c>
      <c r="AE7244" s="90"/>
      <c r="AF7244" s="90"/>
      <c r="AG7244" s="90"/>
    </row>
    <row r="7245" spans="1:33">
      <c r="A7245" s="56" t="s">
        <v>42270</v>
      </c>
      <c r="B7245" s="56" t="s">
        <v>42271</v>
      </c>
      <c r="C7245" s="56" t="s">
        <v>42228</v>
      </c>
      <c r="D7245" s="56" t="s">
        <v>7820</v>
      </c>
      <c r="E7245" s="56" t="s">
        <v>15588</v>
      </c>
      <c r="F7245" s="56" t="s">
        <v>22</v>
      </c>
      <c r="G7245" s="56"/>
      <c r="H7245" s="56" t="s">
        <v>42272</v>
      </c>
      <c r="I7245" s="56" t="s">
        <v>42273</v>
      </c>
      <c r="J7245" s="56" t="s">
        <v>42274</v>
      </c>
      <c r="K7245" s="56" t="s">
        <v>7326</v>
      </c>
      <c r="L7245" s="90" t="str">
        <f t="shared" si="226"/>
        <v>NA</v>
      </c>
      <c r="M7245" s="90"/>
      <c r="O7245" s="91"/>
      <c r="P7245" s="56"/>
      <c r="Q7245" s="56"/>
      <c r="R7245" s="56"/>
      <c r="S7245" s="56"/>
      <c r="T7245" s="56" t="s">
        <v>38252</v>
      </c>
      <c r="U7245" s="56" t="s">
        <v>38253</v>
      </c>
      <c r="V7245" s="56" t="s">
        <v>38254</v>
      </c>
      <c r="W7245" s="56" t="s">
        <v>7717</v>
      </c>
      <c r="X7245" s="56" t="s">
        <v>2537</v>
      </c>
      <c r="Y7245" s="56"/>
      <c r="Z7245" s="56" t="s">
        <v>38255</v>
      </c>
      <c r="AA7245" s="56" t="s">
        <v>38256</v>
      </c>
      <c r="AB7245" s="56" t="s">
        <v>38257</v>
      </c>
      <c r="AC7245" s="56" t="s">
        <v>87</v>
      </c>
      <c r="AD7245" s="90" t="str">
        <f t="shared" si="227"/>
        <v>NA</v>
      </c>
      <c r="AE7245" s="90"/>
      <c r="AF7245" s="90"/>
      <c r="AG7245" s="90"/>
    </row>
    <row r="7246" spans="1:33">
      <c r="A7246" s="56" t="s">
        <v>42166</v>
      </c>
      <c r="B7246" s="56" t="s">
        <v>42275</v>
      </c>
      <c r="C7246" s="56" t="s">
        <v>42276</v>
      </c>
      <c r="D7246" s="56" t="s">
        <v>7820</v>
      </c>
      <c r="E7246" s="56" t="s">
        <v>42277</v>
      </c>
      <c r="F7246" s="56" t="s">
        <v>22</v>
      </c>
      <c r="G7246" s="56"/>
      <c r="H7246" s="56" t="s">
        <v>42278</v>
      </c>
      <c r="I7246" s="56" t="s">
        <v>42279</v>
      </c>
      <c r="J7246" s="56" t="s">
        <v>42126</v>
      </c>
      <c r="K7246" s="56" t="s">
        <v>7326</v>
      </c>
      <c r="L7246" s="90" t="str">
        <f t="shared" si="226"/>
        <v>NA</v>
      </c>
      <c r="M7246" s="90"/>
      <c r="O7246" s="91"/>
      <c r="P7246" s="56"/>
      <c r="Q7246" s="56"/>
      <c r="R7246" s="56"/>
      <c r="S7246" s="56"/>
      <c r="T7246" s="56" t="s">
        <v>38258</v>
      </c>
      <c r="U7246" s="56" t="s">
        <v>38259</v>
      </c>
      <c r="V7246" s="56" t="s">
        <v>38260</v>
      </c>
      <c r="W7246" s="56" t="s">
        <v>7717</v>
      </c>
      <c r="X7246" s="56" t="s">
        <v>38261</v>
      </c>
      <c r="Y7246" s="56"/>
      <c r="Z7246" s="56" t="s">
        <v>38262</v>
      </c>
      <c r="AA7246" s="56" t="s">
        <v>38263</v>
      </c>
      <c r="AB7246" s="56" t="s">
        <v>38264</v>
      </c>
      <c r="AC7246" s="56" t="s">
        <v>87</v>
      </c>
      <c r="AD7246" s="90" t="str">
        <f t="shared" si="227"/>
        <v>NA</v>
      </c>
      <c r="AE7246" s="90"/>
      <c r="AF7246" s="90"/>
      <c r="AG7246" s="90"/>
    </row>
    <row r="7247" spans="1:33">
      <c r="A7247" s="56" t="s">
        <v>42126</v>
      </c>
      <c r="B7247" s="56" t="s">
        <v>42280</v>
      </c>
      <c r="C7247" s="56" t="s">
        <v>42281</v>
      </c>
      <c r="D7247" s="56" t="s">
        <v>7820</v>
      </c>
      <c r="E7247" s="56" t="s">
        <v>15605</v>
      </c>
      <c r="F7247" s="56" t="s">
        <v>22</v>
      </c>
      <c r="G7247" s="56"/>
      <c r="H7247" s="56" t="s">
        <v>42282</v>
      </c>
      <c r="I7247" s="56" t="s">
        <v>42283</v>
      </c>
      <c r="J7247" s="56" t="s">
        <v>42126</v>
      </c>
      <c r="K7247" s="56" t="s">
        <v>7326</v>
      </c>
      <c r="L7247" s="90" t="str">
        <f t="shared" si="226"/>
        <v>NA</v>
      </c>
      <c r="M7247" s="90"/>
      <c r="O7247" s="91"/>
      <c r="P7247" s="56"/>
      <c r="Q7247" s="56"/>
      <c r="R7247" s="56"/>
      <c r="S7247" s="56"/>
      <c r="T7247" s="56" t="s">
        <v>38265</v>
      </c>
      <c r="U7247" s="56" t="s">
        <v>38266</v>
      </c>
      <c r="V7247" s="56" t="s">
        <v>38267</v>
      </c>
      <c r="W7247" s="56" t="s">
        <v>7717</v>
      </c>
      <c r="X7247" s="56" t="s">
        <v>18827</v>
      </c>
      <c r="Y7247" s="56"/>
      <c r="Z7247" s="56" t="s">
        <v>38268</v>
      </c>
      <c r="AA7247" s="56" t="s">
        <v>38269</v>
      </c>
      <c r="AB7247" s="56" t="s">
        <v>38270</v>
      </c>
      <c r="AC7247" s="56" t="s">
        <v>87</v>
      </c>
      <c r="AD7247" s="90" t="str">
        <f t="shared" si="227"/>
        <v>NA</v>
      </c>
      <c r="AE7247" s="90"/>
      <c r="AF7247" s="90"/>
      <c r="AG7247" s="90"/>
    </row>
    <row r="7248" spans="1:33">
      <c r="A7248" s="56" t="s">
        <v>42284</v>
      </c>
      <c r="B7248" s="56" t="s">
        <v>42285</v>
      </c>
      <c r="C7248" s="56" t="s">
        <v>42286</v>
      </c>
      <c r="D7248" s="56" t="s">
        <v>7820</v>
      </c>
      <c r="E7248" s="56" t="s">
        <v>15611</v>
      </c>
      <c r="F7248" s="56" t="s">
        <v>22</v>
      </c>
      <c r="G7248" s="56"/>
      <c r="H7248" s="56" t="s">
        <v>42287</v>
      </c>
      <c r="I7248" s="56" t="s">
        <v>42288</v>
      </c>
      <c r="J7248" s="56" t="s">
        <v>42289</v>
      </c>
      <c r="K7248" s="56" t="s">
        <v>7326</v>
      </c>
      <c r="L7248" s="90" t="str">
        <f t="shared" si="226"/>
        <v>NA</v>
      </c>
      <c r="M7248" s="90"/>
      <c r="O7248" s="91"/>
      <c r="P7248" s="56"/>
      <c r="Q7248" s="56"/>
      <c r="R7248" s="56"/>
      <c r="S7248" s="56"/>
      <c r="T7248" s="56" t="s">
        <v>38271</v>
      </c>
      <c r="U7248" s="56" t="s">
        <v>38272</v>
      </c>
      <c r="V7248" s="56" t="s">
        <v>38273</v>
      </c>
      <c r="W7248" s="56" t="s">
        <v>7717</v>
      </c>
      <c r="X7248" s="56" t="s">
        <v>521</v>
      </c>
      <c r="Y7248" s="56"/>
      <c r="Z7248" s="56" t="s">
        <v>38274</v>
      </c>
      <c r="AA7248" s="56" t="s">
        <v>38275</v>
      </c>
      <c r="AB7248" s="56" t="s">
        <v>38276</v>
      </c>
      <c r="AC7248" s="56" t="s">
        <v>87</v>
      </c>
      <c r="AD7248" s="90" t="str">
        <f t="shared" si="227"/>
        <v>NA</v>
      </c>
      <c r="AE7248" s="90"/>
      <c r="AF7248" s="90"/>
      <c r="AG7248" s="90"/>
    </row>
    <row r="7249" spans="1:33">
      <c r="A7249" s="56" t="s">
        <v>42290</v>
      </c>
      <c r="B7249" s="56" t="s">
        <v>42291</v>
      </c>
      <c r="C7249" s="56" t="s">
        <v>42228</v>
      </c>
      <c r="D7249" s="56" t="s">
        <v>7820</v>
      </c>
      <c r="E7249" s="56" t="s">
        <v>42292</v>
      </c>
      <c r="F7249" s="56" t="s">
        <v>22</v>
      </c>
      <c r="G7249" s="56"/>
      <c r="H7249" s="56" t="s">
        <v>42293</v>
      </c>
      <c r="I7249" s="56" t="s">
        <v>42294</v>
      </c>
      <c r="J7249" s="56" t="s">
        <v>42295</v>
      </c>
      <c r="K7249" s="56" t="s">
        <v>7326</v>
      </c>
      <c r="L7249" s="90" t="str">
        <f t="shared" si="226"/>
        <v>NA</v>
      </c>
      <c r="M7249" s="90"/>
      <c r="O7249" s="91"/>
      <c r="P7249" s="56"/>
      <c r="Q7249" s="56"/>
      <c r="R7249" s="56"/>
      <c r="S7249" s="56"/>
      <c r="T7249" s="56" t="s">
        <v>38277</v>
      </c>
      <c r="U7249" s="56" t="s">
        <v>38278</v>
      </c>
      <c r="V7249" s="56" t="s">
        <v>38279</v>
      </c>
      <c r="W7249" s="56" t="s">
        <v>7717</v>
      </c>
      <c r="X7249" s="56" t="s">
        <v>521</v>
      </c>
      <c r="Y7249" s="56"/>
      <c r="Z7249" s="56" t="s">
        <v>38274</v>
      </c>
      <c r="AA7249" s="56" t="s">
        <v>38275</v>
      </c>
      <c r="AB7249" s="56" t="s">
        <v>38280</v>
      </c>
      <c r="AC7249" s="56" t="s">
        <v>87</v>
      </c>
      <c r="AD7249" s="90" t="str">
        <f t="shared" si="227"/>
        <v>NA</v>
      </c>
      <c r="AE7249" s="90"/>
      <c r="AF7249" s="90"/>
      <c r="AG7249" s="90"/>
    </row>
    <row r="7250" spans="1:33">
      <c r="A7250" s="56" t="s">
        <v>42296</v>
      </c>
      <c r="B7250" s="56" t="s">
        <v>42297</v>
      </c>
      <c r="C7250" s="56" t="s">
        <v>42228</v>
      </c>
      <c r="D7250" s="56" t="s">
        <v>7820</v>
      </c>
      <c r="E7250" s="56" t="s">
        <v>1530</v>
      </c>
      <c r="F7250" s="56" t="s">
        <v>22</v>
      </c>
      <c r="G7250" s="56"/>
      <c r="H7250" s="56" t="s">
        <v>42298</v>
      </c>
      <c r="I7250" s="56" t="s">
        <v>42299</v>
      </c>
      <c r="J7250" s="56"/>
      <c r="K7250" s="56" t="s">
        <v>7326</v>
      </c>
      <c r="L7250" s="90" t="str">
        <f t="shared" si="226"/>
        <v>NA</v>
      </c>
      <c r="M7250" s="90"/>
      <c r="O7250" s="91"/>
      <c r="P7250" s="56"/>
      <c r="Q7250" s="56"/>
      <c r="R7250" s="56"/>
      <c r="S7250" s="56"/>
      <c r="T7250" s="56" t="s">
        <v>38281</v>
      </c>
      <c r="U7250" s="56" t="s">
        <v>38282</v>
      </c>
      <c r="V7250" s="56" t="s">
        <v>38283</v>
      </c>
      <c r="W7250" s="56" t="s">
        <v>7717</v>
      </c>
      <c r="X7250" s="56" t="s">
        <v>2584</v>
      </c>
      <c r="Y7250" s="56"/>
      <c r="Z7250" s="56" t="s">
        <v>38284</v>
      </c>
      <c r="AA7250" s="56" t="s">
        <v>38285</v>
      </c>
      <c r="AB7250" s="56"/>
      <c r="AC7250" s="56" t="s">
        <v>87</v>
      </c>
      <c r="AD7250" s="90" t="str">
        <f t="shared" si="227"/>
        <v>NA</v>
      </c>
      <c r="AE7250" s="90"/>
      <c r="AF7250" s="90"/>
      <c r="AG7250" s="90"/>
    </row>
    <row r="7251" spans="1:33">
      <c r="A7251" s="56" t="s">
        <v>42300</v>
      </c>
      <c r="B7251" s="56" t="s">
        <v>42301</v>
      </c>
      <c r="C7251" s="56" t="s">
        <v>42228</v>
      </c>
      <c r="D7251" s="56" t="s">
        <v>7820</v>
      </c>
      <c r="E7251" s="56" t="s">
        <v>1530</v>
      </c>
      <c r="F7251" s="56" t="s">
        <v>22</v>
      </c>
      <c r="G7251" s="56"/>
      <c r="H7251" s="56" t="s">
        <v>42298</v>
      </c>
      <c r="I7251" s="56" t="s">
        <v>42299</v>
      </c>
      <c r="J7251" s="56" t="s">
        <v>42300</v>
      </c>
      <c r="K7251" s="56" t="s">
        <v>7326</v>
      </c>
      <c r="L7251" s="90" t="str">
        <f t="shared" si="226"/>
        <v>NA</v>
      </c>
      <c r="M7251" s="90"/>
      <c r="O7251" s="91"/>
      <c r="P7251" s="56"/>
      <c r="Q7251" s="56"/>
      <c r="R7251" s="56"/>
      <c r="S7251" s="56"/>
      <c r="T7251" s="56" t="s">
        <v>56432</v>
      </c>
      <c r="U7251" s="56" t="s">
        <v>38286</v>
      </c>
      <c r="V7251" s="56" t="s">
        <v>38287</v>
      </c>
      <c r="W7251" s="56" t="s">
        <v>7717</v>
      </c>
      <c r="X7251" s="56" t="s">
        <v>2584</v>
      </c>
      <c r="Y7251" s="56"/>
      <c r="Z7251" s="56" t="s">
        <v>38284</v>
      </c>
      <c r="AA7251" s="56" t="s">
        <v>38285</v>
      </c>
      <c r="AB7251" s="56" t="s">
        <v>38288</v>
      </c>
      <c r="AC7251" s="56" t="s">
        <v>87</v>
      </c>
      <c r="AD7251" s="90" t="str">
        <f t="shared" si="227"/>
        <v>NA</v>
      </c>
      <c r="AE7251" s="90"/>
      <c r="AF7251" s="90"/>
      <c r="AG7251" s="90"/>
    </row>
    <row r="7252" spans="1:33">
      <c r="A7252" s="56" t="s">
        <v>42302</v>
      </c>
      <c r="B7252" s="56" t="s">
        <v>42303</v>
      </c>
      <c r="C7252" s="56" t="s">
        <v>42228</v>
      </c>
      <c r="D7252" s="56" t="s">
        <v>7820</v>
      </c>
      <c r="E7252" s="56" t="s">
        <v>1530</v>
      </c>
      <c r="F7252" s="56" t="s">
        <v>22</v>
      </c>
      <c r="G7252" s="56"/>
      <c r="H7252" s="56" t="s">
        <v>42298</v>
      </c>
      <c r="I7252" s="56" t="s">
        <v>42299</v>
      </c>
      <c r="J7252" s="56" t="s">
        <v>42304</v>
      </c>
      <c r="K7252" s="56" t="s">
        <v>7326</v>
      </c>
      <c r="L7252" s="90" t="str">
        <f t="shared" si="226"/>
        <v>NA</v>
      </c>
      <c r="M7252" s="90"/>
      <c r="O7252" s="91"/>
      <c r="P7252" s="56"/>
      <c r="Q7252" s="56"/>
      <c r="R7252" s="56"/>
      <c r="S7252" s="56"/>
      <c r="T7252" s="56" t="s">
        <v>38289</v>
      </c>
      <c r="U7252" s="56" t="s">
        <v>38290</v>
      </c>
      <c r="V7252" s="56" t="s">
        <v>38291</v>
      </c>
      <c r="W7252" s="56" t="s">
        <v>7717</v>
      </c>
      <c r="X7252" s="56" t="s">
        <v>2606</v>
      </c>
      <c r="Y7252" s="56"/>
      <c r="Z7252" s="56" t="s">
        <v>38292</v>
      </c>
      <c r="AA7252" s="56" t="s">
        <v>38293</v>
      </c>
      <c r="AB7252" s="56"/>
      <c r="AC7252" s="56" t="s">
        <v>87</v>
      </c>
      <c r="AD7252" s="90" t="str">
        <f t="shared" si="227"/>
        <v>NA</v>
      </c>
      <c r="AE7252" s="90"/>
      <c r="AF7252" s="90"/>
      <c r="AG7252" s="90"/>
    </row>
    <row r="7253" spans="1:33">
      <c r="A7253" s="56" t="s">
        <v>42305</v>
      </c>
      <c r="B7253" s="56" t="s">
        <v>42306</v>
      </c>
      <c r="C7253" s="56" t="s">
        <v>42228</v>
      </c>
      <c r="D7253" s="56" t="s">
        <v>7820</v>
      </c>
      <c r="E7253" s="56" t="s">
        <v>1540</v>
      </c>
      <c r="F7253" s="56" t="s">
        <v>22</v>
      </c>
      <c r="G7253" s="56"/>
      <c r="H7253" s="56" t="s">
        <v>42307</v>
      </c>
      <c r="I7253" s="56" t="s">
        <v>42308</v>
      </c>
      <c r="J7253" s="56" t="s">
        <v>42309</v>
      </c>
      <c r="K7253" s="56" t="s">
        <v>7326</v>
      </c>
      <c r="L7253" s="90" t="str">
        <f t="shared" si="226"/>
        <v>NA</v>
      </c>
      <c r="M7253" s="90"/>
      <c r="O7253" s="91"/>
      <c r="P7253" s="56"/>
      <c r="Q7253" s="56"/>
      <c r="R7253" s="56"/>
      <c r="S7253" s="56"/>
      <c r="T7253" s="56" t="s">
        <v>38294</v>
      </c>
      <c r="U7253" s="56" t="s">
        <v>38295</v>
      </c>
      <c r="V7253" s="56" t="s">
        <v>38296</v>
      </c>
      <c r="W7253" s="56" t="s">
        <v>7717</v>
      </c>
      <c r="X7253" s="56" t="s">
        <v>172</v>
      </c>
      <c r="Y7253" s="56"/>
      <c r="Z7253" s="56" t="s">
        <v>38297</v>
      </c>
      <c r="AA7253" s="56" t="s">
        <v>38298</v>
      </c>
      <c r="AB7253" s="56" t="s">
        <v>38299</v>
      </c>
      <c r="AC7253" s="56" t="s">
        <v>87</v>
      </c>
      <c r="AD7253" s="90" t="str">
        <f t="shared" si="227"/>
        <v>NA</v>
      </c>
      <c r="AE7253" s="90"/>
      <c r="AF7253" s="90"/>
      <c r="AG7253" s="90"/>
    </row>
    <row r="7254" spans="1:33">
      <c r="A7254" s="56" t="s">
        <v>42310</v>
      </c>
      <c r="B7254" s="56" t="s">
        <v>42311</v>
      </c>
      <c r="C7254" s="56" t="s">
        <v>42228</v>
      </c>
      <c r="D7254" s="56" t="s">
        <v>7820</v>
      </c>
      <c r="E7254" s="56" t="s">
        <v>1540</v>
      </c>
      <c r="F7254" s="56" t="s">
        <v>22</v>
      </c>
      <c r="G7254" s="56"/>
      <c r="H7254" s="56" t="s">
        <v>42307</v>
      </c>
      <c r="I7254" s="56" t="s">
        <v>42308</v>
      </c>
      <c r="J7254" s="56" t="s">
        <v>42312</v>
      </c>
      <c r="K7254" s="56" t="s">
        <v>7326</v>
      </c>
      <c r="L7254" s="90" t="str">
        <f t="shared" si="226"/>
        <v>NA</v>
      </c>
      <c r="M7254" s="90"/>
      <c r="O7254" s="91"/>
      <c r="P7254" s="56"/>
      <c r="Q7254" s="56"/>
      <c r="R7254" s="56"/>
      <c r="S7254" s="56"/>
      <c r="T7254" s="56" t="s">
        <v>38300</v>
      </c>
      <c r="U7254" s="56" t="s">
        <v>38301</v>
      </c>
      <c r="V7254" s="56" t="s">
        <v>38302</v>
      </c>
      <c r="W7254" s="56" t="s">
        <v>7717</v>
      </c>
      <c r="X7254" s="56" t="s">
        <v>172</v>
      </c>
      <c r="Y7254" s="56"/>
      <c r="Z7254" s="56" t="s">
        <v>38297</v>
      </c>
      <c r="AA7254" s="56" t="s">
        <v>38298</v>
      </c>
      <c r="AB7254" s="56" t="s">
        <v>38300</v>
      </c>
      <c r="AC7254" s="56" t="s">
        <v>87</v>
      </c>
      <c r="AD7254" s="90" t="str">
        <f t="shared" si="227"/>
        <v>NA</v>
      </c>
      <c r="AE7254" s="90"/>
      <c r="AF7254" s="90"/>
      <c r="AG7254" s="90"/>
    </row>
    <row r="7255" spans="1:33">
      <c r="A7255" s="56" t="s">
        <v>42313</v>
      </c>
      <c r="B7255" s="56" t="s">
        <v>42314</v>
      </c>
      <c r="C7255" s="56" t="s">
        <v>42228</v>
      </c>
      <c r="D7255" s="56" t="s">
        <v>7820</v>
      </c>
      <c r="E7255" s="56" t="s">
        <v>42315</v>
      </c>
      <c r="F7255" s="56" t="s">
        <v>22</v>
      </c>
      <c r="G7255" s="56"/>
      <c r="H7255" s="56" t="s">
        <v>42316</v>
      </c>
      <c r="I7255" s="56" t="s">
        <v>42317</v>
      </c>
      <c r="J7255" s="56" t="s">
        <v>42318</v>
      </c>
      <c r="K7255" s="56" t="s">
        <v>7326</v>
      </c>
      <c r="L7255" s="90" t="str">
        <f t="shared" si="226"/>
        <v>NA</v>
      </c>
      <c r="M7255" s="90"/>
      <c r="O7255" s="91"/>
      <c r="P7255" s="56"/>
      <c r="Q7255" s="56"/>
      <c r="R7255" s="56"/>
      <c r="S7255" s="56"/>
      <c r="T7255" s="56" t="s">
        <v>38303</v>
      </c>
      <c r="U7255" s="56" t="s">
        <v>38304</v>
      </c>
      <c r="V7255" s="56" t="s">
        <v>38305</v>
      </c>
      <c r="W7255" s="56" t="s">
        <v>7717</v>
      </c>
      <c r="X7255" s="56" t="s">
        <v>172</v>
      </c>
      <c r="Y7255" s="56"/>
      <c r="Z7255" s="56" t="s">
        <v>38297</v>
      </c>
      <c r="AA7255" s="56" t="s">
        <v>38298</v>
      </c>
      <c r="AB7255" s="56"/>
      <c r="AC7255" s="56" t="s">
        <v>87</v>
      </c>
      <c r="AD7255" s="90" t="str">
        <f t="shared" si="227"/>
        <v>NA</v>
      </c>
      <c r="AE7255" s="90"/>
      <c r="AF7255" s="90"/>
      <c r="AG7255" s="90"/>
    </row>
    <row r="7256" spans="1:33">
      <c r="A7256" s="56" t="s">
        <v>42126</v>
      </c>
      <c r="B7256" s="56" t="s">
        <v>42319</v>
      </c>
      <c r="C7256" s="56" t="s">
        <v>42320</v>
      </c>
      <c r="D7256" s="56" t="s">
        <v>7820</v>
      </c>
      <c r="E7256" s="56" t="s">
        <v>15646</v>
      </c>
      <c r="F7256" s="56" t="s">
        <v>22</v>
      </c>
      <c r="G7256" s="56"/>
      <c r="H7256" s="56" t="s">
        <v>42321</v>
      </c>
      <c r="I7256" s="56" t="s">
        <v>42322</v>
      </c>
      <c r="J7256" s="56" t="s">
        <v>42323</v>
      </c>
      <c r="K7256" s="56" t="s">
        <v>7326</v>
      </c>
      <c r="L7256" s="90" t="str">
        <f t="shared" si="226"/>
        <v>NA</v>
      </c>
      <c r="M7256" s="90"/>
      <c r="O7256" s="91"/>
      <c r="P7256" s="56"/>
      <c r="Q7256" s="56"/>
      <c r="R7256" s="56"/>
      <c r="S7256" s="56"/>
      <c r="T7256" s="56" t="s">
        <v>38306</v>
      </c>
      <c r="U7256" s="56" t="s">
        <v>38307</v>
      </c>
      <c r="V7256" s="56" t="s">
        <v>38308</v>
      </c>
      <c r="W7256" s="56" t="s">
        <v>7717</v>
      </c>
      <c r="X7256" s="56" t="s">
        <v>7071</v>
      </c>
      <c r="Y7256" s="56"/>
      <c r="Z7256" s="56" t="s">
        <v>38309</v>
      </c>
      <c r="AA7256" s="56" t="s">
        <v>38310</v>
      </c>
      <c r="AB7256" s="56" t="s">
        <v>38311</v>
      </c>
      <c r="AC7256" s="56" t="s">
        <v>87</v>
      </c>
      <c r="AD7256" s="90" t="str">
        <f t="shared" si="227"/>
        <v>NA</v>
      </c>
      <c r="AE7256" s="90"/>
      <c r="AF7256" s="90"/>
      <c r="AG7256" s="90"/>
    </row>
    <row r="7257" spans="1:33">
      <c r="A7257" s="56" t="s">
        <v>42126</v>
      </c>
      <c r="B7257" s="56" t="s">
        <v>42324</v>
      </c>
      <c r="C7257" s="56" t="s">
        <v>42325</v>
      </c>
      <c r="D7257" s="56" t="s">
        <v>7820</v>
      </c>
      <c r="E7257" s="56" t="s">
        <v>1549</v>
      </c>
      <c r="F7257" s="56" t="s">
        <v>22</v>
      </c>
      <c r="G7257" s="56"/>
      <c r="H7257" s="56" t="s">
        <v>42326</v>
      </c>
      <c r="I7257" s="56" t="s">
        <v>42327</v>
      </c>
      <c r="J7257" s="56" t="s">
        <v>42126</v>
      </c>
      <c r="K7257" s="56" t="s">
        <v>7326</v>
      </c>
      <c r="L7257" s="90" t="str">
        <f t="shared" si="226"/>
        <v>NA</v>
      </c>
      <c r="M7257" s="90"/>
      <c r="O7257" s="91"/>
      <c r="P7257" s="56"/>
      <c r="Q7257" s="56"/>
      <c r="R7257" s="56"/>
      <c r="S7257" s="56"/>
      <c r="T7257" s="56" t="s">
        <v>38312</v>
      </c>
      <c r="U7257" s="56" t="s">
        <v>38313</v>
      </c>
      <c r="V7257" s="56" t="s">
        <v>38314</v>
      </c>
      <c r="W7257" s="56" t="s">
        <v>7717</v>
      </c>
      <c r="X7257" s="56" t="s">
        <v>2628</v>
      </c>
      <c r="Y7257" s="56"/>
      <c r="Z7257" s="56" t="s">
        <v>38315</v>
      </c>
      <c r="AA7257" s="56" t="s">
        <v>38316</v>
      </c>
      <c r="AB7257" s="56"/>
      <c r="AC7257" s="56" t="s">
        <v>87</v>
      </c>
      <c r="AD7257" s="90" t="str">
        <f t="shared" si="227"/>
        <v>NA</v>
      </c>
      <c r="AE7257" s="90"/>
      <c r="AF7257" s="90"/>
      <c r="AG7257" s="90"/>
    </row>
    <row r="7258" spans="1:33">
      <c r="A7258" s="56" t="s">
        <v>42328</v>
      </c>
      <c r="B7258" s="56" t="s">
        <v>42329</v>
      </c>
      <c r="C7258" s="56" t="s">
        <v>42228</v>
      </c>
      <c r="D7258" s="56" t="s">
        <v>7820</v>
      </c>
      <c r="E7258" s="56" t="s">
        <v>42330</v>
      </c>
      <c r="F7258" s="56" t="s">
        <v>22</v>
      </c>
      <c r="G7258" s="56"/>
      <c r="H7258" s="56" t="s">
        <v>42331</v>
      </c>
      <c r="I7258" s="56" t="s">
        <v>42332</v>
      </c>
      <c r="J7258" s="56" t="s">
        <v>42333</v>
      </c>
      <c r="K7258" s="56" t="s">
        <v>7326</v>
      </c>
      <c r="L7258" s="90" t="str">
        <f t="shared" si="226"/>
        <v>NA</v>
      </c>
      <c r="M7258" s="90"/>
      <c r="O7258" s="91"/>
      <c r="P7258" s="56"/>
      <c r="Q7258" s="56"/>
      <c r="R7258" s="56"/>
      <c r="S7258" s="56"/>
      <c r="T7258" s="56" t="s">
        <v>38317</v>
      </c>
      <c r="U7258" s="56" t="s">
        <v>38318</v>
      </c>
      <c r="V7258" s="56" t="s">
        <v>38319</v>
      </c>
      <c r="W7258" s="56" t="s">
        <v>7717</v>
      </c>
      <c r="X7258" s="56" t="s">
        <v>2638</v>
      </c>
      <c r="Y7258" s="56"/>
      <c r="Z7258" s="56" t="s">
        <v>38320</v>
      </c>
      <c r="AA7258" s="56" t="s">
        <v>38321</v>
      </c>
      <c r="AB7258" s="56"/>
      <c r="AC7258" s="56" t="s">
        <v>87</v>
      </c>
      <c r="AD7258" s="90" t="str">
        <f t="shared" si="227"/>
        <v>NA</v>
      </c>
      <c r="AE7258" s="90"/>
      <c r="AF7258" s="90"/>
      <c r="AG7258" s="90"/>
    </row>
    <row r="7259" spans="1:33">
      <c r="A7259" s="56" t="s">
        <v>42334</v>
      </c>
      <c r="B7259" s="56" t="s">
        <v>42335</v>
      </c>
      <c r="C7259" s="56" t="s">
        <v>42336</v>
      </c>
      <c r="D7259" s="56" t="s">
        <v>7820</v>
      </c>
      <c r="E7259" s="56" t="s">
        <v>42337</v>
      </c>
      <c r="F7259" s="56" t="s">
        <v>22</v>
      </c>
      <c r="G7259" s="56"/>
      <c r="H7259" s="56" t="s">
        <v>42338</v>
      </c>
      <c r="I7259" s="56" t="s">
        <v>42339</v>
      </c>
      <c r="J7259" s="56" t="s">
        <v>42340</v>
      </c>
      <c r="K7259" s="56" t="s">
        <v>7326</v>
      </c>
      <c r="L7259" s="90" t="str">
        <f t="shared" si="226"/>
        <v>NA</v>
      </c>
      <c r="M7259" s="90"/>
      <c r="O7259" s="91"/>
      <c r="P7259" s="56"/>
      <c r="Q7259" s="56"/>
      <c r="R7259" s="56"/>
      <c r="S7259" s="56"/>
      <c r="T7259" s="56" t="s">
        <v>38322</v>
      </c>
      <c r="U7259" s="56" t="s">
        <v>38323</v>
      </c>
      <c r="V7259" s="56" t="s">
        <v>38324</v>
      </c>
      <c r="W7259" s="56" t="s">
        <v>7717</v>
      </c>
      <c r="X7259" s="56" t="s">
        <v>8678</v>
      </c>
      <c r="Y7259" s="56"/>
      <c r="Z7259" s="56" t="s">
        <v>38325</v>
      </c>
      <c r="AA7259" s="56" t="s">
        <v>38326</v>
      </c>
      <c r="AB7259" s="56"/>
      <c r="AC7259" s="56" t="s">
        <v>87</v>
      </c>
      <c r="AD7259" s="90" t="str">
        <f t="shared" si="227"/>
        <v>NA</v>
      </c>
      <c r="AE7259" s="90"/>
      <c r="AF7259" s="90"/>
      <c r="AG7259" s="90"/>
    </row>
    <row r="7260" spans="1:33">
      <c r="A7260" s="56" t="s">
        <v>42341</v>
      </c>
      <c r="B7260" s="56" t="s">
        <v>42342</v>
      </c>
      <c r="C7260" s="56" t="s">
        <v>42228</v>
      </c>
      <c r="D7260" s="56" t="s">
        <v>7820</v>
      </c>
      <c r="E7260" s="56" t="s">
        <v>42343</v>
      </c>
      <c r="F7260" s="56" t="s">
        <v>22</v>
      </c>
      <c r="G7260" s="56"/>
      <c r="H7260" s="56" t="s">
        <v>42344</v>
      </c>
      <c r="I7260" s="56" t="s">
        <v>42345</v>
      </c>
      <c r="J7260" s="56" t="s">
        <v>42346</v>
      </c>
      <c r="K7260" s="56" t="s">
        <v>7326</v>
      </c>
      <c r="L7260" s="90" t="str">
        <f t="shared" si="226"/>
        <v>NA</v>
      </c>
      <c r="M7260" s="90"/>
      <c r="O7260" s="91"/>
      <c r="P7260" s="56"/>
      <c r="Q7260" s="56"/>
      <c r="R7260" s="56"/>
      <c r="S7260" s="56"/>
      <c r="T7260" s="56" t="s">
        <v>38327</v>
      </c>
      <c r="U7260" s="56" t="s">
        <v>38328</v>
      </c>
      <c r="V7260" s="56" t="s">
        <v>38329</v>
      </c>
      <c r="W7260" s="56" t="s">
        <v>7717</v>
      </c>
      <c r="X7260" s="56" t="s">
        <v>2688</v>
      </c>
      <c r="Y7260" s="56"/>
      <c r="Z7260" s="56" t="s">
        <v>38330</v>
      </c>
      <c r="AA7260" s="56" t="s">
        <v>38331</v>
      </c>
      <c r="AB7260" s="56"/>
      <c r="AC7260" s="56" t="s">
        <v>87</v>
      </c>
      <c r="AD7260" s="90" t="str">
        <f t="shared" si="227"/>
        <v>NA</v>
      </c>
      <c r="AE7260" s="90"/>
      <c r="AF7260" s="90"/>
      <c r="AG7260" s="90"/>
    </row>
    <row r="7261" spans="1:33">
      <c r="A7261" s="56" t="s">
        <v>42347</v>
      </c>
      <c r="B7261" s="56" t="s">
        <v>42348</v>
      </c>
      <c r="C7261" s="56" t="s">
        <v>42349</v>
      </c>
      <c r="D7261" s="56" t="s">
        <v>7820</v>
      </c>
      <c r="E7261" s="56" t="s">
        <v>42350</v>
      </c>
      <c r="F7261" s="56" t="s">
        <v>22</v>
      </c>
      <c r="G7261" s="56"/>
      <c r="H7261" s="56" t="s">
        <v>42351</v>
      </c>
      <c r="I7261" s="56" t="s">
        <v>42352</v>
      </c>
      <c r="J7261" s="56" t="s">
        <v>42347</v>
      </c>
      <c r="K7261" s="56" t="s">
        <v>7326</v>
      </c>
      <c r="L7261" s="90" t="str">
        <f t="shared" si="226"/>
        <v>NA</v>
      </c>
      <c r="M7261" s="90"/>
      <c r="O7261" s="91"/>
      <c r="P7261" s="56"/>
      <c r="Q7261" s="56"/>
      <c r="R7261" s="56"/>
      <c r="S7261" s="56"/>
      <c r="T7261" s="56" t="s">
        <v>38332</v>
      </c>
      <c r="U7261" s="56" t="s">
        <v>38333</v>
      </c>
      <c r="V7261" s="56" t="s">
        <v>38329</v>
      </c>
      <c r="W7261" s="56" t="s">
        <v>7717</v>
      </c>
      <c r="X7261" s="56" t="s">
        <v>2688</v>
      </c>
      <c r="Y7261" s="56"/>
      <c r="Z7261" s="56" t="s">
        <v>38330</v>
      </c>
      <c r="AA7261" s="56" t="s">
        <v>38331</v>
      </c>
      <c r="AB7261" s="56"/>
      <c r="AC7261" s="56" t="s">
        <v>87</v>
      </c>
      <c r="AD7261" s="90" t="str">
        <f t="shared" si="227"/>
        <v>NA</v>
      </c>
      <c r="AE7261" s="90"/>
      <c r="AF7261" s="90"/>
      <c r="AG7261" s="90"/>
    </row>
    <row r="7262" spans="1:33">
      <c r="A7262" s="56" t="s">
        <v>42353</v>
      </c>
      <c r="B7262" s="56" t="s">
        <v>42354</v>
      </c>
      <c r="C7262" s="56" t="s">
        <v>42228</v>
      </c>
      <c r="D7262" s="56" t="s">
        <v>7820</v>
      </c>
      <c r="E7262" s="56" t="s">
        <v>1584</v>
      </c>
      <c r="F7262" s="56" t="s">
        <v>22</v>
      </c>
      <c r="G7262" s="56"/>
      <c r="H7262" s="56" t="s">
        <v>42355</v>
      </c>
      <c r="I7262" s="56" t="s">
        <v>42356</v>
      </c>
      <c r="J7262" s="56" t="s">
        <v>42357</v>
      </c>
      <c r="K7262" s="56" t="s">
        <v>7326</v>
      </c>
      <c r="L7262" s="90" t="str">
        <f t="shared" si="226"/>
        <v>NA</v>
      </c>
      <c r="M7262" s="90"/>
      <c r="O7262" s="91"/>
      <c r="P7262" s="56"/>
      <c r="Q7262" s="56"/>
      <c r="R7262" s="56"/>
      <c r="S7262" s="56"/>
      <c r="T7262" s="56" t="s">
        <v>38281</v>
      </c>
      <c r="U7262" s="56" t="s">
        <v>38334</v>
      </c>
      <c r="V7262" s="56" t="s">
        <v>38335</v>
      </c>
      <c r="W7262" s="56" t="s">
        <v>7717</v>
      </c>
      <c r="X7262" s="56" t="s">
        <v>2688</v>
      </c>
      <c r="Y7262" s="56"/>
      <c r="Z7262" s="56" t="s">
        <v>38330</v>
      </c>
      <c r="AA7262" s="56" t="s">
        <v>38331</v>
      </c>
      <c r="AB7262" s="56" t="s">
        <v>38336</v>
      </c>
      <c r="AC7262" s="56" t="s">
        <v>87</v>
      </c>
      <c r="AD7262" s="90" t="str">
        <f t="shared" si="227"/>
        <v>NA</v>
      </c>
      <c r="AE7262" s="90"/>
      <c r="AF7262" s="90"/>
      <c r="AG7262" s="90"/>
    </row>
    <row r="7263" spans="1:33">
      <c r="A7263" s="56" t="s">
        <v>42358</v>
      </c>
      <c r="B7263" s="56" t="s">
        <v>42359</v>
      </c>
      <c r="C7263" s="56" t="s">
        <v>42228</v>
      </c>
      <c r="D7263" s="56" t="s">
        <v>7820</v>
      </c>
      <c r="E7263" s="56" t="s">
        <v>1584</v>
      </c>
      <c r="F7263" s="56" t="s">
        <v>22</v>
      </c>
      <c r="G7263" s="56"/>
      <c r="H7263" s="56" t="s">
        <v>42355</v>
      </c>
      <c r="I7263" s="56" t="s">
        <v>42356</v>
      </c>
      <c r="J7263" s="56" t="s">
        <v>42360</v>
      </c>
      <c r="K7263" s="56" t="s">
        <v>7326</v>
      </c>
      <c r="L7263" s="90" t="str">
        <f t="shared" si="226"/>
        <v>NA</v>
      </c>
      <c r="M7263" s="90"/>
      <c r="O7263" s="91"/>
      <c r="P7263" s="56"/>
      <c r="Q7263" s="56"/>
      <c r="R7263" s="56"/>
      <c r="S7263" s="56"/>
      <c r="T7263" s="56" t="s">
        <v>38337</v>
      </c>
      <c r="U7263" s="56" t="s">
        <v>38338</v>
      </c>
      <c r="V7263" s="56" t="s">
        <v>38339</v>
      </c>
      <c r="W7263" s="56" t="s">
        <v>7717</v>
      </c>
      <c r="X7263" s="56" t="s">
        <v>2688</v>
      </c>
      <c r="Y7263" s="56"/>
      <c r="Z7263" s="56" t="s">
        <v>38330</v>
      </c>
      <c r="AA7263" s="56" t="s">
        <v>38331</v>
      </c>
      <c r="AB7263" s="56" t="s">
        <v>38340</v>
      </c>
      <c r="AC7263" s="56" t="s">
        <v>87</v>
      </c>
      <c r="AD7263" s="90" t="str">
        <f t="shared" si="227"/>
        <v>NA</v>
      </c>
      <c r="AE7263" s="90"/>
      <c r="AF7263" s="90"/>
      <c r="AG7263" s="90"/>
    </row>
    <row r="7264" spans="1:33">
      <c r="A7264" s="56" t="s">
        <v>42361</v>
      </c>
      <c r="B7264" s="56" t="s">
        <v>42362</v>
      </c>
      <c r="C7264" s="56" t="s">
        <v>42363</v>
      </c>
      <c r="D7264" s="56" t="s">
        <v>7820</v>
      </c>
      <c r="E7264" s="56" t="s">
        <v>1598</v>
      </c>
      <c r="F7264" s="56" t="s">
        <v>22</v>
      </c>
      <c r="G7264" s="56"/>
      <c r="H7264" s="56" t="s">
        <v>42364</v>
      </c>
      <c r="I7264" s="56" t="s">
        <v>42365</v>
      </c>
      <c r="J7264" s="56" t="s">
        <v>42366</v>
      </c>
      <c r="K7264" s="56" t="s">
        <v>7326</v>
      </c>
      <c r="L7264" s="90" t="str">
        <f t="shared" si="226"/>
        <v>NA</v>
      </c>
      <c r="M7264" s="90"/>
      <c r="O7264" s="91"/>
      <c r="P7264" s="56"/>
      <c r="Q7264" s="56"/>
      <c r="R7264" s="56"/>
      <c r="S7264" s="56"/>
      <c r="T7264" s="56" t="s">
        <v>38341</v>
      </c>
      <c r="U7264" s="56" t="s">
        <v>38342</v>
      </c>
      <c r="V7264" s="56" t="s">
        <v>38343</v>
      </c>
      <c r="W7264" s="56" t="s">
        <v>7717</v>
      </c>
      <c r="X7264" s="56" t="s">
        <v>2688</v>
      </c>
      <c r="Y7264" s="56"/>
      <c r="Z7264" s="56" t="s">
        <v>38330</v>
      </c>
      <c r="AA7264" s="56" t="s">
        <v>38331</v>
      </c>
      <c r="AB7264" s="56" t="s">
        <v>38344</v>
      </c>
      <c r="AC7264" s="56" t="s">
        <v>87</v>
      </c>
      <c r="AD7264" s="90" t="str">
        <f t="shared" si="227"/>
        <v>NA</v>
      </c>
      <c r="AE7264" s="90"/>
      <c r="AF7264" s="90"/>
      <c r="AG7264" s="90"/>
    </row>
    <row r="7265" spans="1:33">
      <c r="A7265" s="56" t="s">
        <v>42367</v>
      </c>
      <c r="B7265" s="56" t="s">
        <v>42368</v>
      </c>
      <c r="C7265" s="56" t="s">
        <v>42369</v>
      </c>
      <c r="D7265" s="56" t="s">
        <v>7820</v>
      </c>
      <c r="E7265" s="56" t="s">
        <v>1598</v>
      </c>
      <c r="F7265" s="56" t="s">
        <v>22</v>
      </c>
      <c r="G7265" s="56"/>
      <c r="H7265" s="56" t="s">
        <v>42370</v>
      </c>
      <c r="I7265" s="56" t="s">
        <v>42365</v>
      </c>
      <c r="J7265" s="56" t="s">
        <v>42371</v>
      </c>
      <c r="K7265" s="56" t="s">
        <v>7326</v>
      </c>
      <c r="L7265" s="90" t="str">
        <f t="shared" si="226"/>
        <v>NA</v>
      </c>
      <c r="M7265" s="90"/>
      <c r="O7265" s="91"/>
      <c r="P7265" s="56"/>
      <c r="Q7265" s="56"/>
      <c r="R7265" s="56"/>
      <c r="S7265" s="56"/>
      <c r="T7265" s="56" t="s">
        <v>38345</v>
      </c>
      <c r="U7265" s="56" t="s">
        <v>38346</v>
      </c>
      <c r="V7265" s="56" t="s">
        <v>38347</v>
      </c>
      <c r="W7265" s="56" t="s">
        <v>7717</v>
      </c>
      <c r="X7265" s="56" t="s">
        <v>2688</v>
      </c>
      <c r="Y7265" s="56"/>
      <c r="Z7265" s="56" t="s">
        <v>38330</v>
      </c>
      <c r="AA7265" s="56" t="s">
        <v>38331</v>
      </c>
      <c r="AB7265" s="56" t="s">
        <v>38348</v>
      </c>
      <c r="AC7265" s="56" t="s">
        <v>87</v>
      </c>
      <c r="AD7265" s="90" t="str">
        <f t="shared" si="227"/>
        <v>NA</v>
      </c>
      <c r="AE7265" s="90"/>
      <c r="AF7265" s="90"/>
      <c r="AG7265" s="90"/>
    </row>
    <row r="7266" spans="1:33">
      <c r="A7266" s="56" t="s">
        <v>42372</v>
      </c>
      <c r="B7266" s="56" t="s">
        <v>42373</v>
      </c>
      <c r="C7266" s="56" t="s">
        <v>42374</v>
      </c>
      <c r="D7266" s="56" t="s">
        <v>7820</v>
      </c>
      <c r="E7266" s="56" t="s">
        <v>1598</v>
      </c>
      <c r="F7266" s="56" t="s">
        <v>22</v>
      </c>
      <c r="G7266" s="56"/>
      <c r="H7266" s="56" t="s">
        <v>42370</v>
      </c>
      <c r="I7266" s="56" t="s">
        <v>42365</v>
      </c>
      <c r="J7266" s="56" t="s">
        <v>42375</v>
      </c>
      <c r="K7266" s="56" t="s">
        <v>7326</v>
      </c>
      <c r="L7266" s="90" t="str">
        <f t="shared" si="226"/>
        <v>NA</v>
      </c>
      <c r="M7266" s="90"/>
      <c r="O7266" s="91"/>
      <c r="P7266" s="56"/>
      <c r="Q7266" s="56"/>
      <c r="R7266" s="56"/>
      <c r="S7266" s="56"/>
      <c r="T7266" s="56" t="s">
        <v>38349</v>
      </c>
      <c r="U7266" s="56" t="s">
        <v>38350</v>
      </c>
      <c r="V7266" s="56" t="s">
        <v>38351</v>
      </c>
      <c r="W7266" s="56" t="s">
        <v>7717</v>
      </c>
      <c r="X7266" s="56" t="s">
        <v>2688</v>
      </c>
      <c r="Y7266" s="56"/>
      <c r="Z7266" s="56" t="s">
        <v>38330</v>
      </c>
      <c r="AA7266" s="56" t="s">
        <v>38331</v>
      </c>
      <c r="AB7266" s="56" t="s">
        <v>38349</v>
      </c>
      <c r="AC7266" s="56" t="s">
        <v>87</v>
      </c>
      <c r="AD7266" s="90" t="str">
        <f t="shared" si="227"/>
        <v>NA</v>
      </c>
      <c r="AE7266" s="90"/>
      <c r="AF7266" s="90"/>
      <c r="AG7266" s="90"/>
    </row>
    <row r="7267" spans="1:33">
      <c r="A7267" s="56" t="s">
        <v>42376</v>
      </c>
      <c r="B7267" s="56" t="s">
        <v>42377</v>
      </c>
      <c r="C7267" s="56" t="s">
        <v>41863</v>
      </c>
      <c r="D7267" s="56" t="s">
        <v>7820</v>
      </c>
      <c r="E7267" s="56" t="s">
        <v>1598</v>
      </c>
      <c r="F7267" s="56" t="s">
        <v>22</v>
      </c>
      <c r="G7267" s="56"/>
      <c r="H7267" s="56" t="s">
        <v>42364</v>
      </c>
      <c r="I7267" s="56" t="s">
        <v>42365</v>
      </c>
      <c r="J7267" s="56" t="s">
        <v>42378</v>
      </c>
      <c r="K7267" s="56" t="s">
        <v>7326</v>
      </c>
      <c r="L7267" s="90" t="str">
        <f t="shared" si="226"/>
        <v>NA</v>
      </c>
      <c r="M7267" s="90"/>
      <c r="O7267" s="91"/>
      <c r="P7267" s="56"/>
      <c r="Q7267" s="56"/>
      <c r="R7267" s="56"/>
      <c r="S7267" s="56"/>
      <c r="T7267" s="56" t="s">
        <v>38352</v>
      </c>
      <c r="U7267" s="56" t="s">
        <v>38353</v>
      </c>
      <c r="V7267" s="56" t="s">
        <v>38354</v>
      </c>
      <c r="W7267" s="56" t="s">
        <v>7717</v>
      </c>
      <c r="X7267" s="56" t="s">
        <v>2688</v>
      </c>
      <c r="Y7267" s="56"/>
      <c r="Z7267" s="56" t="s">
        <v>38330</v>
      </c>
      <c r="AA7267" s="56" t="s">
        <v>38331</v>
      </c>
      <c r="AB7267" s="56" t="s">
        <v>38352</v>
      </c>
      <c r="AC7267" s="56" t="s">
        <v>87</v>
      </c>
      <c r="AD7267" s="90" t="str">
        <f t="shared" si="227"/>
        <v>NA</v>
      </c>
      <c r="AE7267" s="90"/>
      <c r="AF7267" s="90"/>
      <c r="AG7267" s="90"/>
    </row>
    <row r="7268" spans="1:33">
      <c r="A7268" s="56" t="s">
        <v>42379</v>
      </c>
      <c r="B7268" s="56" t="s">
        <v>42380</v>
      </c>
      <c r="C7268" s="56" t="s">
        <v>42381</v>
      </c>
      <c r="D7268" s="56" t="s">
        <v>7820</v>
      </c>
      <c r="E7268" s="56" t="s">
        <v>1598</v>
      </c>
      <c r="F7268" s="56" t="s">
        <v>22</v>
      </c>
      <c r="G7268" s="56"/>
      <c r="H7268" s="56" t="s">
        <v>42364</v>
      </c>
      <c r="I7268" s="56" t="s">
        <v>42365</v>
      </c>
      <c r="J7268" s="56" t="s">
        <v>42382</v>
      </c>
      <c r="K7268" s="56" t="s">
        <v>7326</v>
      </c>
      <c r="L7268" s="90" t="str">
        <f t="shared" si="226"/>
        <v>NA</v>
      </c>
      <c r="M7268" s="90"/>
      <c r="O7268" s="91"/>
      <c r="P7268" s="56"/>
      <c r="Q7268" s="56"/>
      <c r="R7268" s="56"/>
      <c r="S7268" s="56"/>
      <c r="T7268" s="56" t="s">
        <v>38355</v>
      </c>
      <c r="U7268" s="56" t="s">
        <v>38356</v>
      </c>
      <c r="V7268" s="56" t="s">
        <v>38357</v>
      </c>
      <c r="W7268" s="56" t="s">
        <v>7717</v>
      </c>
      <c r="X7268" s="56" t="s">
        <v>2688</v>
      </c>
      <c r="Y7268" s="56"/>
      <c r="Z7268" s="56" t="s">
        <v>38330</v>
      </c>
      <c r="AA7268" s="56" t="s">
        <v>38331</v>
      </c>
      <c r="AB7268" s="56" t="s">
        <v>38074</v>
      </c>
      <c r="AC7268" s="56" t="s">
        <v>87</v>
      </c>
      <c r="AD7268" s="90" t="str">
        <f t="shared" si="227"/>
        <v>NA</v>
      </c>
      <c r="AE7268" s="90"/>
      <c r="AF7268" s="90"/>
      <c r="AG7268" s="90"/>
    </row>
    <row r="7269" spans="1:33">
      <c r="A7269" s="56" t="s">
        <v>56439</v>
      </c>
      <c r="B7269" s="56" t="s">
        <v>42384</v>
      </c>
      <c r="C7269" s="56" t="s">
        <v>42385</v>
      </c>
      <c r="D7269" s="56" t="s">
        <v>7820</v>
      </c>
      <c r="E7269" s="56" t="s">
        <v>1598</v>
      </c>
      <c r="F7269" s="56" t="s">
        <v>22</v>
      </c>
      <c r="G7269" s="56"/>
      <c r="H7269" s="56" t="s">
        <v>42364</v>
      </c>
      <c r="I7269" s="56" t="s">
        <v>42365</v>
      </c>
      <c r="J7269" s="56" t="s">
        <v>42383</v>
      </c>
      <c r="K7269" s="56" t="s">
        <v>7326</v>
      </c>
      <c r="L7269" s="90" t="str">
        <f t="shared" si="226"/>
        <v>NA</v>
      </c>
      <c r="M7269" s="90"/>
      <c r="O7269" s="91"/>
      <c r="P7269" s="56"/>
      <c r="Q7269" s="56"/>
      <c r="R7269" s="56"/>
      <c r="S7269" s="56"/>
      <c r="T7269" s="56" t="s">
        <v>38358</v>
      </c>
      <c r="U7269" s="56" t="s">
        <v>38359</v>
      </c>
      <c r="V7269" s="56" t="s">
        <v>38360</v>
      </c>
      <c r="W7269" s="56" t="s">
        <v>7717</v>
      </c>
      <c r="X7269" s="56" t="s">
        <v>7228</v>
      </c>
      <c r="Y7269" s="56"/>
      <c r="Z7269" s="56" t="s">
        <v>38361</v>
      </c>
      <c r="AA7269" s="56" t="s">
        <v>38362</v>
      </c>
      <c r="AB7269" s="56" t="s">
        <v>38358</v>
      </c>
      <c r="AC7269" s="56" t="s">
        <v>87</v>
      </c>
      <c r="AD7269" s="90" t="str">
        <f t="shared" si="227"/>
        <v>NA</v>
      </c>
      <c r="AE7269" s="90"/>
      <c r="AF7269" s="90"/>
      <c r="AG7269" s="90"/>
    </row>
    <row r="7270" spans="1:33">
      <c r="A7270" s="56" t="s">
        <v>42386</v>
      </c>
      <c r="B7270" s="56" t="s">
        <v>42387</v>
      </c>
      <c r="C7270" s="56" t="s">
        <v>42388</v>
      </c>
      <c r="D7270" s="56" t="s">
        <v>7820</v>
      </c>
      <c r="E7270" s="56" t="s">
        <v>1598</v>
      </c>
      <c r="F7270" s="56" t="s">
        <v>22</v>
      </c>
      <c r="G7270" s="56"/>
      <c r="H7270" s="56" t="s">
        <v>42364</v>
      </c>
      <c r="I7270" s="56" t="s">
        <v>42365</v>
      </c>
      <c r="J7270" s="56"/>
      <c r="K7270" s="56" t="s">
        <v>7326</v>
      </c>
      <c r="L7270" s="90" t="str">
        <f t="shared" si="226"/>
        <v>NA</v>
      </c>
      <c r="M7270" s="90"/>
      <c r="O7270" s="91"/>
      <c r="P7270" s="56"/>
      <c r="Q7270" s="56"/>
      <c r="R7270" s="56"/>
      <c r="S7270" s="56"/>
      <c r="T7270" s="56" t="s">
        <v>38363</v>
      </c>
      <c r="U7270" s="56" t="s">
        <v>38364</v>
      </c>
      <c r="V7270" s="56" t="s">
        <v>38365</v>
      </c>
      <c r="W7270" s="56" t="s">
        <v>7717</v>
      </c>
      <c r="X7270" s="56" t="s">
        <v>7263</v>
      </c>
      <c r="Y7270" s="56"/>
      <c r="Z7270" s="56" t="s">
        <v>38366</v>
      </c>
      <c r="AA7270" s="56" t="s">
        <v>38367</v>
      </c>
      <c r="AB7270" s="56" t="s">
        <v>38368</v>
      </c>
      <c r="AC7270" s="56" t="s">
        <v>87</v>
      </c>
      <c r="AD7270" s="90" t="str">
        <f t="shared" si="227"/>
        <v>NA</v>
      </c>
      <c r="AE7270" s="90"/>
      <c r="AF7270" s="90"/>
      <c r="AG7270" s="90"/>
    </row>
    <row r="7271" spans="1:33">
      <c r="A7271" s="56" t="s">
        <v>42389</v>
      </c>
      <c r="B7271" s="56" t="s">
        <v>42390</v>
      </c>
      <c r="C7271" s="56" t="s">
        <v>41731</v>
      </c>
      <c r="D7271" s="56" t="s">
        <v>7820</v>
      </c>
      <c r="E7271" s="56" t="s">
        <v>1598</v>
      </c>
      <c r="F7271" s="56" t="s">
        <v>22</v>
      </c>
      <c r="G7271" s="56"/>
      <c r="H7271" s="56" t="s">
        <v>42370</v>
      </c>
      <c r="I7271" s="56" t="s">
        <v>42365</v>
      </c>
      <c r="J7271" s="56" t="s">
        <v>42391</v>
      </c>
      <c r="K7271" s="56" t="s">
        <v>7326</v>
      </c>
      <c r="L7271" s="90" t="str">
        <f t="shared" si="226"/>
        <v>NA</v>
      </c>
      <c r="M7271" s="90"/>
      <c r="O7271" s="91"/>
      <c r="P7271" s="56"/>
      <c r="Q7271" s="56"/>
      <c r="R7271" s="56"/>
      <c r="S7271" s="56"/>
      <c r="T7271" s="56" t="s">
        <v>38369</v>
      </c>
      <c r="U7271" s="56" t="s">
        <v>38370</v>
      </c>
      <c r="V7271" s="56" t="s">
        <v>38371</v>
      </c>
      <c r="W7271" s="56" t="s">
        <v>7717</v>
      </c>
      <c r="X7271" s="56" t="s">
        <v>2711</v>
      </c>
      <c r="Y7271" s="56"/>
      <c r="Z7271" s="56" t="s">
        <v>38372</v>
      </c>
      <c r="AA7271" s="56" t="s">
        <v>38373</v>
      </c>
      <c r="AB7271" s="56"/>
      <c r="AC7271" s="56" t="s">
        <v>87</v>
      </c>
      <c r="AD7271" s="90" t="str">
        <f t="shared" si="227"/>
        <v>NA</v>
      </c>
      <c r="AE7271" s="90"/>
      <c r="AF7271" s="90"/>
      <c r="AG7271" s="90"/>
    </row>
    <row r="7272" spans="1:33">
      <c r="A7272" s="56" t="s">
        <v>42392</v>
      </c>
      <c r="B7272" s="56" t="s">
        <v>42393</v>
      </c>
      <c r="C7272" s="56" t="s">
        <v>41731</v>
      </c>
      <c r="D7272" s="56" t="s">
        <v>7820</v>
      </c>
      <c r="E7272" s="56" t="s">
        <v>1624</v>
      </c>
      <c r="F7272" s="56" t="s">
        <v>22</v>
      </c>
      <c r="G7272" s="56"/>
      <c r="H7272" s="56" t="s">
        <v>42394</v>
      </c>
      <c r="I7272" s="56" t="s">
        <v>42395</v>
      </c>
      <c r="J7272" s="56" t="s">
        <v>42392</v>
      </c>
      <c r="K7272" s="56" t="s">
        <v>7326</v>
      </c>
      <c r="L7272" s="90" t="str">
        <f t="shared" si="226"/>
        <v>NA</v>
      </c>
      <c r="M7272" s="90"/>
      <c r="O7272" s="91"/>
      <c r="P7272" s="56"/>
      <c r="Q7272" s="56"/>
      <c r="R7272" s="56"/>
      <c r="S7272" s="56"/>
      <c r="T7272" s="56" t="s">
        <v>38374</v>
      </c>
      <c r="U7272" s="56" t="s">
        <v>38375</v>
      </c>
      <c r="V7272" s="56" t="s">
        <v>38376</v>
      </c>
      <c r="W7272" s="56" t="s">
        <v>7717</v>
      </c>
      <c r="X7272" s="56" t="s">
        <v>2711</v>
      </c>
      <c r="Y7272" s="56"/>
      <c r="Z7272" s="56" t="s">
        <v>38372</v>
      </c>
      <c r="AA7272" s="56" t="s">
        <v>38373</v>
      </c>
      <c r="AB7272" s="56" t="s">
        <v>38377</v>
      </c>
      <c r="AC7272" s="56" t="s">
        <v>87</v>
      </c>
      <c r="AD7272" s="90" t="str">
        <f t="shared" si="227"/>
        <v>NA</v>
      </c>
      <c r="AE7272" s="90"/>
      <c r="AF7272" s="90"/>
      <c r="AG7272" s="90"/>
    </row>
    <row r="7273" spans="1:33">
      <c r="A7273" s="56" t="s">
        <v>42396</v>
      </c>
      <c r="B7273" s="56" t="s">
        <v>42397</v>
      </c>
      <c r="C7273" s="56" t="s">
        <v>42398</v>
      </c>
      <c r="D7273" s="56" t="s">
        <v>7820</v>
      </c>
      <c r="E7273" s="56" t="s">
        <v>1636</v>
      </c>
      <c r="F7273" s="56" t="s">
        <v>22</v>
      </c>
      <c r="G7273" s="56"/>
      <c r="H7273" s="56" t="s">
        <v>42399</v>
      </c>
      <c r="I7273" s="56" t="s">
        <v>42400</v>
      </c>
      <c r="J7273" s="56" t="s">
        <v>42401</v>
      </c>
      <c r="K7273" s="56" t="s">
        <v>7326</v>
      </c>
      <c r="L7273" s="90" t="str">
        <f t="shared" si="226"/>
        <v>NA</v>
      </c>
      <c r="M7273" s="90"/>
      <c r="O7273" s="91"/>
      <c r="P7273" s="56"/>
      <c r="Q7273" s="56"/>
      <c r="R7273" s="56"/>
      <c r="S7273" s="56"/>
      <c r="T7273" s="56" t="s">
        <v>38378</v>
      </c>
      <c r="U7273" s="56" t="s">
        <v>38379</v>
      </c>
      <c r="V7273" s="56" t="s">
        <v>38380</v>
      </c>
      <c r="W7273" s="56" t="s">
        <v>7717</v>
      </c>
      <c r="X7273" s="56" t="s">
        <v>2711</v>
      </c>
      <c r="Y7273" s="56"/>
      <c r="Z7273" s="56" t="s">
        <v>38372</v>
      </c>
      <c r="AA7273" s="56" t="s">
        <v>38373</v>
      </c>
      <c r="AB7273" s="56"/>
      <c r="AC7273" s="56" t="s">
        <v>87</v>
      </c>
      <c r="AD7273" s="90" t="str">
        <f t="shared" si="227"/>
        <v>NA</v>
      </c>
      <c r="AE7273" s="90"/>
      <c r="AF7273" s="90"/>
      <c r="AG7273" s="90"/>
    </row>
    <row r="7274" spans="1:33">
      <c r="A7274" s="56" t="s">
        <v>42402</v>
      </c>
      <c r="B7274" s="56" t="s">
        <v>42403</v>
      </c>
      <c r="C7274" s="56" t="s">
        <v>42404</v>
      </c>
      <c r="D7274" s="56" t="s">
        <v>7820</v>
      </c>
      <c r="E7274" s="56" t="s">
        <v>1636</v>
      </c>
      <c r="F7274" s="56" t="s">
        <v>22</v>
      </c>
      <c r="G7274" s="56"/>
      <c r="H7274" s="56" t="s">
        <v>42405</v>
      </c>
      <c r="I7274" s="56" t="s">
        <v>42400</v>
      </c>
      <c r="J7274" s="56" t="s">
        <v>42406</v>
      </c>
      <c r="K7274" s="56" t="s">
        <v>7326</v>
      </c>
      <c r="L7274" s="90" t="str">
        <f t="shared" si="226"/>
        <v>NA</v>
      </c>
      <c r="M7274" s="90"/>
      <c r="O7274" s="91"/>
      <c r="P7274" s="56"/>
      <c r="Q7274" s="56"/>
      <c r="R7274" s="56"/>
      <c r="S7274" s="56"/>
      <c r="T7274" s="56" t="s">
        <v>38381</v>
      </c>
      <c r="U7274" s="56" t="s">
        <v>38382</v>
      </c>
      <c r="V7274" s="56" t="s">
        <v>38383</v>
      </c>
      <c r="W7274" s="56" t="s">
        <v>7717</v>
      </c>
      <c r="X7274" s="56" t="s">
        <v>2711</v>
      </c>
      <c r="Y7274" s="56"/>
      <c r="Z7274" s="56" t="s">
        <v>38372</v>
      </c>
      <c r="AA7274" s="56" t="s">
        <v>38373</v>
      </c>
      <c r="AB7274" s="56"/>
      <c r="AC7274" s="56" t="s">
        <v>87</v>
      </c>
      <c r="AD7274" s="90" t="str">
        <f t="shared" si="227"/>
        <v>NA</v>
      </c>
      <c r="AE7274" s="90"/>
      <c r="AF7274" s="90"/>
      <c r="AG7274" s="90"/>
    </row>
    <row r="7275" spans="1:33">
      <c r="A7275" s="56" t="s">
        <v>42407</v>
      </c>
      <c r="B7275" s="56" t="s">
        <v>42408</v>
      </c>
      <c r="C7275" s="56" t="s">
        <v>42409</v>
      </c>
      <c r="D7275" s="56" t="s">
        <v>7820</v>
      </c>
      <c r="E7275" s="56" t="s">
        <v>1636</v>
      </c>
      <c r="F7275" s="56" t="s">
        <v>22</v>
      </c>
      <c r="G7275" s="56"/>
      <c r="H7275" s="56" t="s">
        <v>42405</v>
      </c>
      <c r="I7275" s="56" t="s">
        <v>42400</v>
      </c>
      <c r="J7275" s="56" t="s">
        <v>42410</v>
      </c>
      <c r="K7275" s="56" t="s">
        <v>7326</v>
      </c>
      <c r="L7275" s="90" t="str">
        <f t="shared" si="226"/>
        <v>NA</v>
      </c>
      <c r="M7275" s="90"/>
      <c r="O7275" s="91"/>
      <c r="P7275" s="56"/>
      <c r="Q7275" s="56"/>
      <c r="R7275" s="56"/>
      <c r="S7275" s="56"/>
      <c r="T7275" s="56" t="s">
        <v>38384</v>
      </c>
      <c r="U7275" s="56" t="s">
        <v>38385</v>
      </c>
      <c r="V7275" s="56" t="s">
        <v>38386</v>
      </c>
      <c r="W7275" s="56" t="s">
        <v>7717</v>
      </c>
      <c r="X7275" s="56" t="s">
        <v>2711</v>
      </c>
      <c r="Y7275" s="56"/>
      <c r="Z7275" s="56" t="s">
        <v>38372</v>
      </c>
      <c r="AA7275" s="56" t="s">
        <v>38373</v>
      </c>
      <c r="AB7275" s="56" t="s">
        <v>38387</v>
      </c>
      <c r="AC7275" s="56" t="s">
        <v>87</v>
      </c>
      <c r="AD7275" s="90" t="str">
        <f t="shared" si="227"/>
        <v>NA</v>
      </c>
      <c r="AE7275" s="90"/>
      <c r="AF7275" s="90"/>
      <c r="AG7275" s="90"/>
    </row>
    <row r="7276" spans="1:33">
      <c r="A7276" s="56" t="s">
        <v>42411</v>
      </c>
      <c r="B7276" s="56" t="s">
        <v>42412</v>
      </c>
      <c r="C7276" s="56" t="s">
        <v>41731</v>
      </c>
      <c r="D7276" s="56" t="s">
        <v>7820</v>
      </c>
      <c r="E7276" s="56" t="s">
        <v>1636</v>
      </c>
      <c r="F7276" s="56" t="s">
        <v>22</v>
      </c>
      <c r="G7276" s="56"/>
      <c r="H7276" s="56" t="s">
        <v>42399</v>
      </c>
      <c r="I7276" s="56" t="s">
        <v>42400</v>
      </c>
      <c r="J7276" s="56" t="s">
        <v>42413</v>
      </c>
      <c r="K7276" s="56" t="s">
        <v>7326</v>
      </c>
      <c r="L7276" s="90" t="str">
        <f t="shared" si="226"/>
        <v>NA</v>
      </c>
      <c r="M7276" s="90"/>
      <c r="O7276" s="91"/>
      <c r="P7276" s="56"/>
      <c r="Q7276" s="56"/>
      <c r="R7276" s="56"/>
      <c r="S7276" s="56"/>
      <c r="T7276" s="56" t="s">
        <v>38388</v>
      </c>
      <c r="U7276" s="56" t="s">
        <v>38389</v>
      </c>
      <c r="V7276" s="56" t="s">
        <v>38390</v>
      </c>
      <c r="W7276" s="56" t="s">
        <v>7717</v>
      </c>
      <c r="X7276" s="56" t="s">
        <v>2748</v>
      </c>
      <c r="Y7276" s="56"/>
      <c r="Z7276" s="56" t="s">
        <v>38391</v>
      </c>
      <c r="AA7276" s="56" t="s">
        <v>38392</v>
      </c>
      <c r="AB7276" s="56"/>
      <c r="AC7276" s="56" t="s">
        <v>87</v>
      </c>
      <c r="AD7276" s="90" t="str">
        <f t="shared" si="227"/>
        <v>NA</v>
      </c>
      <c r="AE7276" s="90"/>
      <c r="AF7276" s="90"/>
      <c r="AG7276" s="90"/>
    </row>
    <row r="7277" spans="1:33">
      <c r="A7277" s="56" t="s">
        <v>42414</v>
      </c>
      <c r="B7277" s="56" t="s">
        <v>42415</v>
      </c>
      <c r="C7277" s="56" t="s">
        <v>42416</v>
      </c>
      <c r="D7277" s="56" t="s">
        <v>7820</v>
      </c>
      <c r="E7277" s="56" t="s">
        <v>42417</v>
      </c>
      <c r="F7277" s="56" t="s">
        <v>22</v>
      </c>
      <c r="G7277" s="56"/>
      <c r="H7277" s="56" t="s">
        <v>42418</v>
      </c>
      <c r="I7277" s="56" t="s">
        <v>42419</v>
      </c>
      <c r="J7277" s="56" t="s">
        <v>42420</v>
      </c>
      <c r="K7277" s="56" t="s">
        <v>7326</v>
      </c>
      <c r="L7277" s="90" t="str">
        <f t="shared" si="226"/>
        <v>NA</v>
      </c>
      <c r="M7277" s="90"/>
      <c r="O7277" s="91"/>
      <c r="P7277" s="56"/>
      <c r="Q7277" s="56"/>
      <c r="R7277" s="56"/>
      <c r="S7277" s="56"/>
      <c r="T7277" s="56" t="s">
        <v>38393</v>
      </c>
      <c r="U7277" s="56" t="s">
        <v>38394</v>
      </c>
      <c r="V7277" s="56" t="s">
        <v>38395</v>
      </c>
      <c r="W7277" s="56" t="s">
        <v>7717</v>
      </c>
      <c r="X7277" s="56" t="s">
        <v>2748</v>
      </c>
      <c r="Y7277" s="56"/>
      <c r="Z7277" s="56" t="s">
        <v>38396</v>
      </c>
      <c r="AA7277" s="56" t="s">
        <v>38392</v>
      </c>
      <c r="AB7277" s="56"/>
      <c r="AC7277" s="56" t="s">
        <v>87</v>
      </c>
      <c r="AD7277" s="90" t="str">
        <f t="shared" si="227"/>
        <v>NA</v>
      </c>
      <c r="AE7277" s="90"/>
      <c r="AF7277" s="90"/>
      <c r="AG7277" s="90"/>
    </row>
    <row r="7278" spans="1:33">
      <c r="A7278" s="56" t="s">
        <v>42421</v>
      </c>
      <c r="B7278" s="56" t="s">
        <v>42422</v>
      </c>
      <c r="C7278" s="56" t="s">
        <v>41731</v>
      </c>
      <c r="D7278" s="56" t="s">
        <v>7820</v>
      </c>
      <c r="E7278" s="56" t="s">
        <v>42417</v>
      </c>
      <c r="F7278" s="56" t="s">
        <v>22</v>
      </c>
      <c r="G7278" s="56"/>
      <c r="H7278" s="56" t="s">
        <v>42423</v>
      </c>
      <c r="I7278" s="56" t="s">
        <v>42419</v>
      </c>
      <c r="J7278" s="56" t="s">
        <v>42424</v>
      </c>
      <c r="K7278" s="56" t="s">
        <v>7326</v>
      </c>
      <c r="L7278" s="90" t="str">
        <f t="shared" si="226"/>
        <v>NA</v>
      </c>
      <c r="M7278" s="90"/>
      <c r="O7278" s="91"/>
      <c r="P7278" s="56"/>
      <c r="Q7278" s="56"/>
      <c r="R7278" s="56"/>
      <c r="S7278" s="56"/>
      <c r="T7278" s="56" t="s">
        <v>38397</v>
      </c>
      <c r="U7278" s="56" t="s">
        <v>38398</v>
      </c>
      <c r="V7278" s="56" t="s">
        <v>38399</v>
      </c>
      <c r="W7278" s="56" t="s">
        <v>7717</v>
      </c>
      <c r="X7278" s="56" t="s">
        <v>2748</v>
      </c>
      <c r="Y7278" s="56"/>
      <c r="Z7278" s="56" t="s">
        <v>38396</v>
      </c>
      <c r="AA7278" s="56" t="s">
        <v>38392</v>
      </c>
      <c r="AB7278" s="56"/>
      <c r="AC7278" s="56" t="s">
        <v>87</v>
      </c>
      <c r="AD7278" s="90" t="str">
        <f t="shared" si="227"/>
        <v>NA</v>
      </c>
      <c r="AE7278" s="90"/>
      <c r="AF7278" s="90"/>
      <c r="AG7278" s="90"/>
    </row>
    <row r="7279" spans="1:33">
      <c r="A7279" s="56" t="s">
        <v>42425</v>
      </c>
      <c r="B7279" s="56" t="s">
        <v>42426</v>
      </c>
      <c r="C7279" s="56" t="s">
        <v>42427</v>
      </c>
      <c r="D7279" s="56" t="s">
        <v>7820</v>
      </c>
      <c r="E7279" s="56" t="s">
        <v>18671</v>
      </c>
      <c r="F7279" s="56" t="s">
        <v>22</v>
      </c>
      <c r="G7279" s="56"/>
      <c r="H7279" s="56" t="s">
        <v>42428</v>
      </c>
      <c r="I7279" s="56" t="s">
        <v>42429</v>
      </c>
      <c r="J7279" s="56" t="s">
        <v>42425</v>
      </c>
      <c r="K7279" s="56" t="s">
        <v>7326</v>
      </c>
      <c r="L7279" s="90" t="str">
        <f t="shared" si="226"/>
        <v>NA</v>
      </c>
      <c r="M7279" s="90"/>
      <c r="O7279" s="91"/>
      <c r="P7279" s="56"/>
      <c r="Q7279" s="56"/>
      <c r="R7279" s="56"/>
      <c r="S7279" s="56"/>
      <c r="T7279" s="56" t="s">
        <v>38400</v>
      </c>
      <c r="U7279" s="56" t="s">
        <v>38401</v>
      </c>
      <c r="V7279" s="56" t="s">
        <v>38390</v>
      </c>
      <c r="W7279" s="56" t="s">
        <v>7717</v>
      </c>
      <c r="X7279" s="56" t="s">
        <v>2757</v>
      </c>
      <c r="Y7279" s="56"/>
      <c r="Z7279" s="56" t="s">
        <v>38402</v>
      </c>
      <c r="AA7279" s="56" t="s">
        <v>38403</v>
      </c>
      <c r="AB7279" s="56" t="s">
        <v>38404</v>
      </c>
      <c r="AC7279" s="56" t="s">
        <v>87</v>
      </c>
      <c r="AD7279" s="90" t="str">
        <f t="shared" si="227"/>
        <v>NA</v>
      </c>
      <c r="AE7279" s="90"/>
      <c r="AF7279" s="90"/>
      <c r="AG7279" s="90"/>
    </row>
    <row r="7280" spans="1:33">
      <c r="A7280" s="56" t="s">
        <v>42430</v>
      </c>
      <c r="B7280" s="56" t="s">
        <v>42431</v>
      </c>
      <c r="C7280" s="56" t="s">
        <v>41731</v>
      </c>
      <c r="D7280" s="56" t="s">
        <v>7820</v>
      </c>
      <c r="E7280" s="56" t="s">
        <v>1648</v>
      </c>
      <c r="F7280" s="56" t="s">
        <v>22</v>
      </c>
      <c r="G7280" s="56"/>
      <c r="H7280" s="56" t="s">
        <v>42432</v>
      </c>
      <c r="I7280" s="56" t="s">
        <v>42433</v>
      </c>
      <c r="J7280" s="56" t="s">
        <v>42434</v>
      </c>
      <c r="K7280" s="56" t="s">
        <v>7326</v>
      </c>
      <c r="L7280" s="90" t="str">
        <f t="shared" si="226"/>
        <v>NA</v>
      </c>
      <c r="M7280" s="90"/>
      <c r="O7280" s="91"/>
      <c r="P7280" s="56"/>
      <c r="Q7280" s="56"/>
      <c r="R7280" s="56"/>
      <c r="S7280" s="56"/>
      <c r="T7280" s="56" t="s">
        <v>38405</v>
      </c>
      <c r="U7280" s="56" t="s">
        <v>38406</v>
      </c>
      <c r="V7280" s="56" t="s">
        <v>38407</v>
      </c>
      <c r="W7280" s="56" t="s">
        <v>7717</v>
      </c>
      <c r="X7280" s="56" t="s">
        <v>2784</v>
      </c>
      <c r="Y7280" s="56"/>
      <c r="Z7280" s="56" t="s">
        <v>38408</v>
      </c>
      <c r="AA7280" s="56" t="s">
        <v>38409</v>
      </c>
      <c r="AB7280" s="56" t="s">
        <v>38410</v>
      </c>
      <c r="AC7280" s="56" t="s">
        <v>87</v>
      </c>
      <c r="AD7280" s="90" t="str">
        <f t="shared" si="227"/>
        <v>NA</v>
      </c>
      <c r="AE7280" s="90"/>
      <c r="AF7280" s="90"/>
      <c r="AG7280" s="90"/>
    </row>
    <row r="7281" spans="1:33">
      <c r="A7281" s="56" t="s">
        <v>42435</v>
      </c>
      <c r="B7281" s="56" t="s">
        <v>42436</v>
      </c>
      <c r="C7281" s="56" t="s">
        <v>9836</v>
      </c>
      <c r="D7281" s="56" t="s">
        <v>7820</v>
      </c>
      <c r="E7281" s="56" t="s">
        <v>15856</v>
      </c>
      <c r="F7281" s="56" t="s">
        <v>22</v>
      </c>
      <c r="G7281" s="56"/>
      <c r="H7281" s="56" t="s">
        <v>42437</v>
      </c>
      <c r="I7281" s="56" t="s">
        <v>42438</v>
      </c>
      <c r="J7281" s="56" t="s">
        <v>42439</v>
      </c>
      <c r="K7281" s="56" t="s">
        <v>7326</v>
      </c>
      <c r="L7281" s="90" t="str">
        <f t="shared" si="226"/>
        <v>NA</v>
      </c>
      <c r="M7281" s="90"/>
      <c r="O7281" s="91"/>
      <c r="P7281" s="56"/>
      <c r="Q7281" s="56"/>
      <c r="R7281" s="56"/>
      <c r="S7281" s="56"/>
      <c r="T7281" s="56" t="s">
        <v>38411</v>
      </c>
      <c r="U7281" s="56" t="s">
        <v>38412</v>
      </c>
      <c r="V7281" s="56" t="s">
        <v>38413</v>
      </c>
      <c r="W7281" s="56" t="s">
        <v>7717</v>
      </c>
      <c r="X7281" s="56" t="s">
        <v>2784</v>
      </c>
      <c r="Y7281" s="56"/>
      <c r="Z7281" s="56" t="s">
        <v>38408</v>
      </c>
      <c r="AA7281" s="56" t="s">
        <v>38409</v>
      </c>
      <c r="AB7281" s="56" t="s">
        <v>38411</v>
      </c>
      <c r="AC7281" s="56" t="s">
        <v>87</v>
      </c>
      <c r="AD7281" s="90" t="str">
        <f t="shared" si="227"/>
        <v>NA</v>
      </c>
      <c r="AE7281" s="90"/>
      <c r="AF7281" s="90"/>
      <c r="AG7281" s="90"/>
    </row>
    <row r="7282" spans="1:33">
      <c r="A7282" s="56" t="s">
        <v>42440</v>
      </c>
      <c r="B7282" s="56" t="s">
        <v>42441</v>
      </c>
      <c r="C7282" s="56" t="s">
        <v>41731</v>
      </c>
      <c r="D7282" s="56" t="s">
        <v>7820</v>
      </c>
      <c r="E7282" s="56" t="s">
        <v>15856</v>
      </c>
      <c r="F7282" s="56" t="s">
        <v>22</v>
      </c>
      <c r="G7282" s="56"/>
      <c r="H7282" s="56" t="s">
        <v>42442</v>
      </c>
      <c r="I7282" s="56" t="s">
        <v>42438</v>
      </c>
      <c r="J7282" s="56" t="s">
        <v>42440</v>
      </c>
      <c r="K7282" s="56" t="s">
        <v>7326</v>
      </c>
      <c r="L7282" s="90" t="str">
        <f t="shared" si="226"/>
        <v>NA</v>
      </c>
      <c r="M7282" s="90"/>
      <c r="O7282" s="91"/>
      <c r="P7282" s="56"/>
      <c r="Q7282" s="56"/>
      <c r="R7282" s="56"/>
      <c r="S7282" s="56"/>
      <c r="T7282" s="56" t="s">
        <v>38414</v>
      </c>
      <c r="U7282" s="56" t="s">
        <v>38415</v>
      </c>
      <c r="V7282" s="56" t="s">
        <v>38416</v>
      </c>
      <c r="W7282" s="56" t="s">
        <v>7717</v>
      </c>
      <c r="X7282" s="56" t="s">
        <v>2797</v>
      </c>
      <c r="Y7282" s="56"/>
      <c r="Z7282" s="56" t="s">
        <v>38417</v>
      </c>
      <c r="AA7282" s="56" t="s">
        <v>38418</v>
      </c>
      <c r="AB7282" s="56" t="s">
        <v>38419</v>
      </c>
      <c r="AC7282" s="56" t="s">
        <v>87</v>
      </c>
      <c r="AD7282" s="90" t="str">
        <f t="shared" si="227"/>
        <v>NA</v>
      </c>
      <c r="AE7282" s="90"/>
      <c r="AF7282" s="90"/>
      <c r="AG7282" s="90"/>
    </row>
    <row r="7283" spans="1:33">
      <c r="A7283" s="56" t="s">
        <v>42443</v>
      </c>
      <c r="B7283" s="56" t="s">
        <v>42444</v>
      </c>
      <c r="C7283" s="56" t="s">
        <v>41731</v>
      </c>
      <c r="D7283" s="56" t="s">
        <v>7820</v>
      </c>
      <c r="E7283" s="56" t="s">
        <v>15856</v>
      </c>
      <c r="F7283" s="56" t="s">
        <v>22</v>
      </c>
      <c r="G7283" s="56"/>
      <c r="H7283" s="56" t="s">
        <v>42437</v>
      </c>
      <c r="I7283" s="56" t="s">
        <v>42438</v>
      </c>
      <c r="J7283" s="56" t="s">
        <v>42445</v>
      </c>
      <c r="K7283" s="56" t="s">
        <v>7326</v>
      </c>
      <c r="L7283" s="90" t="str">
        <f t="shared" si="226"/>
        <v>NA</v>
      </c>
      <c r="M7283" s="90"/>
      <c r="O7283" s="91"/>
      <c r="P7283" s="56"/>
      <c r="Q7283" s="56"/>
      <c r="R7283" s="56"/>
      <c r="S7283" s="56"/>
      <c r="T7283" s="56" t="s">
        <v>38420</v>
      </c>
      <c r="U7283" s="56" t="s">
        <v>38421</v>
      </c>
      <c r="V7283" s="56" t="s">
        <v>38416</v>
      </c>
      <c r="W7283" s="56" t="s">
        <v>7717</v>
      </c>
      <c r="X7283" s="56" t="s">
        <v>2797</v>
      </c>
      <c r="Y7283" s="56"/>
      <c r="Z7283" s="56" t="s">
        <v>38417</v>
      </c>
      <c r="AA7283" s="56" t="s">
        <v>38418</v>
      </c>
      <c r="AB7283" s="56" t="s">
        <v>38422</v>
      </c>
      <c r="AC7283" s="56" t="s">
        <v>87</v>
      </c>
      <c r="AD7283" s="90" t="str">
        <f t="shared" si="227"/>
        <v>NA</v>
      </c>
      <c r="AE7283" s="90"/>
      <c r="AF7283" s="90"/>
      <c r="AG7283" s="90"/>
    </row>
    <row r="7284" spans="1:33">
      <c r="A7284" s="56" t="s">
        <v>42446</v>
      </c>
      <c r="B7284" s="56" t="s">
        <v>42447</v>
      </c>
      <c r="C7284" s="56" t="s">
        <v>9836</v>
      </c>
      <c r="D7284" s="56" t="s">
        <v>7820</v>
      </c>
      <c r="E7284" s="56" t="s">
        <v>42448</v>
      </c>
      <c r="F7284" s="56" t="s">
        <v>22</v>
      </c>
      <c r="G7284" s="56"/>
      <c r="H7284" s="56" t="s">
        <v>42449</v>
      </c>
      <c r="I7284" s="56" t="s">
        <v>42450</v>
      </c>
      <c r="J7284" s="56" t="s">
        <v>42451</v>
      </c>
      <c r="K7284" s="56" t="s">
        <v>7326</v>
      </c>
      <c r="L7284" s="90" t="str">
        <f t="shared" si="226"/>
        <v>NA</v>
      </c>
      <c r="M7284" s="90"/>
      <c r="O7284" s="91"/>
      <c r="P7284" s="56"/>
      <c r="Q7284" s="56"/>
      <c r="R7284" s="56"/>
      <c r="S7284" s="56"/>
      <c r="T7284" s="56" t="s">
        <v>38423</v>
      </c>
      <c r="U7284" s="56" t="s">
        <v>38424</v>
      </c>
      <c r="V7284" s="56" t="s">
        <v>38425</v>
      </c>
      <c r="W7284" s="56" t="s">
        <v>7717</v>
      </c>
      <c r="X7284" s="56" t="s">
        <v>2797</v>
      </c>
      <c r="Y7284" s="56"/>
      <c r="Z7284" s="56" t="s">
        <v>38417</v>
      </c>
      <c r="AA7284" s="56" t="s">
        <v>38418</v>
      </c>
      <c r="AB7284" s="56" t="s">
        <v>38423</v>
      </c>
      <c r="AC7284" s="56" t="s">
        <v>87</v>
      </c>
      <c r="AD7284" s="90" t="str">
        <f t="shared" si="227"/>
        <v>NA</v>
      </c>
      <c r="AE7284" s="90"/>
      <c r="AF7284" s="90"/>
      <c r="AG7284" s="90"/>
    </row>
    <row r="7285" spans="1:33">
      <c r="A7285" s="56" t="s">
        <v>42452</v>
      </c>
      <c r="B7285" s="56" t="s">
        <v>42453</v>
      </c>
      <c r="C7285" s="56" t="s">
        <v>41731</v>
      </c>
      <c r="D7285" s="56" t="s">
        <v>7820</v>
      </c>
      <c r="E7285" s="56" t="s">
        <v>8200</v>
      </c>
      <c r="F7285" s="56" t="s">
        <v>22</v>
      </c>
      <c r="G7285" s="56"/>
      <c r="H7285" s="56" t="s">
        <v>42454</v>
      </c>
      <c r="I7285" s="56" t="s">
        <v>42455</v>
      </c>
      <c r="J7285" s="56" t="s">
        <v>42452</v>
      </c>
      <c r="K7285" s="56" t="s">
        <v>7326</v>
      </c>
      <c r="L7285" s="90" t="str">
        <f t="shared" si="226"/>
        <v>NA</v>
      </c>
      <c r="M7285" s="90"/>
      <c r="O7285" s="91"/>
      <c r="P7285" s="56"/>
      <c r="Q7285" s="56"/>
      <c r="R7285" s="56"/>
      <c r="S7285" s="56"/>
      <c r="T7285" s="56" t="s">
        <v>38426</v>
      </c>
      <c r="U7285" s="56" t="s">
        <v>38427</v>
      </c>
      <c r="V7285" s="56" t="s">
        <v>38428</v>
      </c>
      <c r="W7285" s="56" t="s">
        <v>7717</v>
      </c>
      <c r="X7285" s="56" t="s">
        <v>2797</v>
      </c>
      <c r="Y7285" s="56"/>
      <c r="Z7285" s="56" t="s">
        <v>38417</v>
      </c>
      <c r="AA7285" s="56" t="s">
        <v>38418</v>
      </c>
      <c r="AB7285" s="56" t="s">
        <v>38429</v>
      </c>
      <c r="AC7285" s="56" t="s">
        <v>87</v>
      </c>
      <c r="AD7285" s="90" t="str">
        <f t="shared" si="227"/>
        <v>NA</v>
      </c>
      <c r="AE7285" s="90"/>
      <c r="AF7285" s="90"/>
      <c r="AG7285" s="90"/>
    </row>
    <row r="7286" spans="1:33">
      <c r="A7286" s="56" t="s">
        <v>42456</v>
      </c>
      <c r="B7286" s="56" t="s">
        <v>42457</v>
      </c>
      <c r="C7286" s="56" t="s">
        <v>42458</v>
      </c>
      <c r="D7286" s="56" t="s">
        <v>7820</v>
      </c>
      <c r="E7286" s="56" t="s">
        <v>201</v>
      </c>
      <c r="F7286" s="56" t="s">
        <v>22</v>
      </c>
      <c r="G7286" s="56"/>
      <c r="H7286" s="56" t="s">
        <v>42459</v>
      </c>
      <c r="I7286" s="56" t="s">
        <v>42460</v>
      </c>
      <c r="J7286" s="56" t="s">
        <v>42461</v>
      </c>
      <c r="K7286" s="56" t="s">
        <v>7326</v>
      </c>
      <c r="L7286" s="90" t="str">
        <f t="shared" si="226"/>
        <v>NA</v>
      </c>
      <c r="M7286" s="90"/>
      <c r="O7286" s="91"/>
      <c r="P7286" s="56"/>
      <c r="Q7286" s="56"/>
      <c r="R7286" s="56"/>
      <c r="S7286" s="56"/>
      <c r="T7286" s="56" t="s">
        <v>38430</v>
      </c>
      <c r="U7286" s="56" t="s">
        <v>38431</v>
      </c>
      <c r="V7286" s="56" t="s">
        <v>38428</v>
      </c>
      <c r="W7286" s="56" t="s">
        <v>7717</v>
      </c>
      <c r="X7286" s="56" t="s">
        <v>2797</v>
      </c>
      <c r="Y7286" s="56"/>
      <c r="Z7286" s="56" t="s">
        <v>38417</v>
      </c>
      <c r="AA7286" s="56" t="s">
        <v>38418</v>
      </c>
      <c r="AB7286" s="56" t="s">
        <v>38432</v>
      </c>
      <c r="AC7286" s="56" t="s">
        <v>87</v>
      </c>
      <c r="AD7286" s="90" t="str">
        <f t="shared" si="227"/>
        <v>NA</v>
      </c>
      <c r="AE7286" s="90"/>
      <c r="AF7286" s="90"/>
      <c r="AG7286" s="90"/>
    </row>
    <row r="7287" spans="1:33">
      <c r="A7287" s="56" t="s">
        <v>42462</v>
      </c>
      <c r="B7287" s="56" t="s">
        <v>42463</v>
      </c>
      <c r="C7287" s="56" t="s">
        <v>41731</v>
      </c>
      <c r="D7287" s="56" t="s">
        <v>7820</v>
      </c>
      <c r="E7287" s="56" t="s">
        <v>201</v>
      </c>
      <c r="F7287" s="56" t="s">
        <v>22</v>
      </c>
      <c r="G7287" s="56"/>
      <c r="H7287" s="56" t="s">
        <v>42464</v>
      </c>
      <c r="I7287" s="56" t="s">
        <v>42460</v>
      </c>
      <c r="J7287" s="56" t="s">
        <v>42462</v>
      </c>
      <c r="K7287" s="56" t="s">
        <v>7326</v>
      </c>
      <c r="L7287" s="90" t="str">
        <f t="shared" si="226"/>
        <v>NA</v>
      </c>
      <c r="M7287" s="90"/>
      <c r="O7287" s="91"/>
      <c r="P7287" s="56"/>
      <c r="Q7287" s="56"/>
      <c r="R7287" s="56"/>
      <c r="S7287" s="56"/>
      <c r="T7287" s="56" t="s">
        <v>38433</v>
      </c>
      <c r="U7287" s="56" t="s">
        <v>38434</v>
      </c>
      <c r="V7287" s="56" t="s">
        <v>38435</v>
      </c>
      <c r="W7287" s="56" t="s">
        <v>7717</v>
      </c>
      <c r="X7287" s="56" t="s">
        <v>38436</v>
      </c>
      <c r="Y7287" s="56"/>
      <c r="Z7287" s="56" t="s">
        <v>38437</v>
      </c>
      <c r="AA7287" s="56" t="s">
        <v>38438</v>
      </c>
      <c r="AB7287" s="56" t="s">
        <v>38433</v>
      </c>
      <c r="AC7287" s="56" t="s">
        <v>87</v>
      </c>
      <c r="AD7287" s="90" t="str">
        <f t="shared" si="227"/>
        <v>NA</v>
      </c>
      <c r="AE7287" s="90"/>
      <c r="AF7287" s="90"/>
      <c r="AG7287" s="90"/>
    </row>
    <row r="7288" spans="1:33">
      <c r="A7288" s="56" t="s">
        <v>42465</v>
      </c>
      <c r="B7288" s="56" t="s">
        <v>42466</v>
      </c>
      <c r="C7288" s="56" t="s">
        <v>41731</v>
      </c>
      <c r="D7288" s="56" t="s">
        <v>7820</v>
      </c>
      <c r="E7288" s="56" t="s">
        <v>1660</v>
      </c>
      <c r="F7288" s="56" t="s">
        <v>22</v>
      </c>
      <c r="G7288" s="56"/>
      <c r="H7288" s="56" t="s">
        <v>42467</v>
      </c>
      <c r="I7288" s="56" t="s">
        <v>42468</v>
      </c>
      <c r="J7288" s="56" t="s">
        <v>42465</v>
      </c>
      <c r="K7288" s="56" t="s">
        <v>7326</v>
      </c>
      <c r="L7288" s="90" t="str">
        <f t="shared" si="226"/>
        <v>NA</v>
      </c>
      <c r="M7288" s="90"/>
      <c r="O7288" s="91"/>
      <c r="P7288" s="56"/>
      <c r="Q7288" s="56"/>
      <c r="R7288" s="56"/>
      <c r="S7288" s="56"/>
      <c r="T7288" s="56" t="s">
        <v>38439</v>
      </c>
      <c r="U7288" s="56" t="s">
        <v>38440</v>
      </c>
      <c r="V7288" s="56" t="s">
        <v>38435</v>
      </c>
      <c r="W7288" s="56" t="s">
        <v>7717</v>
      </c>
      <c r="X7288" s="56" t="s">
        <v>38436</v>
      </c>
      <c r="Y7288" s="56"/>
      <c r="Z7288" s="56" t="s">
        <v>38437</v>
      </c>
      <c r="AA7288" s="56" t="s">
        <v>38438</v>
      </c>
      <c r="AB7288" s="56" t="s">
        <v>38439</v>
      </c>
      <c r="AC7288" s="56" t="s">
        <v>87</v>
      </c>
      <c r="AD7288" s="90" t="str">
        <f t="shared" si="227"/>
        <v>NA</v>
      </c>
      <c r="AE7288" s="90"/>
      <c r="AF7288" s="90"/>
      <c r="AG7288" s="90"/>
    </row>
    <row r="7289" spans="1:33">
      <c r="A7289" s="56" t="s">
        <v>42469</v>
      </c>
      <c r="B7289" s="56" t="s">
        <v>42470</v>
      </c>
      <c r="C7289" s="56" t="s">
        <v>41731</v>
      </c>
      <c r="D7289" s="56" t="s">
        <v>7820</v>
      </c>
      <c r="E7289" s="56" t="s">
        <v>15919</v>
      </c>
      <c r="F7289" s="56" t="s">
        <v>22</v>
      </c>
      <c r="G7289" s="56"/>
      <c r="H7289" s="56" t="s">
        <v>42471</v>
      </c>
      <c r="I7289" s="56" t="s">
        <v>42472</v>
      </c>
      <c r="J7289" s="56" t="s">
        <v>42469</v>
      </c>
      <c r="K7289" s="56" t="s">
        <v>7326</v>
      </c>
      <c r="L7289" s="90" t="str">
        <f t="shared" si="226"/>
        <v>NA</v>
      </c>
      <c r="M7289" s="90"/>
      <c r="O7289" s="91"/>
      <c r="P7289" s="56"/>
      <c r="Q7289" s="56"/>
      <c r="R7289" s="56"/>
      <c r="S7289" s="56"/>
      <c r="T7289" s="56" t="s">
        <v>38441</v>
      </c>
      <c r="U7289" s="56" t="s">
        <v>38442</v>
      </c>
      <c r="V7289" s="56" t="s">
        <v>38443</v>
      </c>
      <c r="W7289" s="56" t="s">
        <v>7717</v>
      </c>
      <c r="X7289" s="56" t="s">
        <v>362</v>
      </c>
      <c r="Y7289" s="56"/>
      <c r="Z7289" s="56" t="s">
        <v>38444</v>
      </c>
      <c r="AA7289" s="56" t="s">
        <v>38445</v>
      </c>
      <c r="AB7289" s="56" t="s">
        <v>38441</v>
      </c>
      <c r="AC7289" s="56" t="s">
        <v>87</v>
      </c>
      <c r="AD7289" s="90" t="str">
        <f t="shared" si="227"/>
        <v>NA</v>
      </c>
      <c r="AE7289" s="90"/>
      <c r="AF7289" s="90"/>
      <c r="AG7289" s="90"/>
    </row>
    <row r="7290" spans="1:33">
      <c r="A7290" s="56" t="s">
        <v>42473</v>
      </c>
      <c r="B7290" s="56" t="s">
        <v>42474</v>
      </c>
      <c r="C7290" s="56" t="s">
        <v>41731</v>
      </c>
      <c r="D7290" s="56" t="s">
        <v>7820</v>
      </c>
      <c r="E7290" s="56" t="s">
        <v>5530</v>
      </c>
      <c r="F7290" s="56" t="s">
        <v>22</v>
      </c>
      <c r="G7290" s="56"/>
      <c r="H7290" s="56" t="s">
        <v>42475</v>
      </c>
      <c r="I7290" s="56" t="s">
        <v>42476</v>
      </c>
      <c r="J7290" s="56" t="s">
        <v>42477</v>
      </c>
      <c r="K7290" s="56" t="s">
        <v>7326</v>
      </c>
      <c r="L7290" s="90" t="str">
        <f t="shared" si="226"/>
        <v>NA</v>
      </c>
      <c r="M7290" s="90"/>
      <c r="O7290" s="91"/>
      <c r="P7290" s="56"/>
      <c r="Q7290" s="56"/>
      <c r="R7290" s="56"/>
      <c r="S7290" s="56"/>
      <c r="T7290" s="56" t="s">
        <v>38446</v>
      </c>
      <c r="U7290" s="56" t="s">
        <v>38447</v>
      </c>
      <c r="V7290" s="56" t="s">
        <v>38448</v>
      </c>
      <c r="W7290" s="56" t="s">
        <v>7717</v>
      </c>
      <c r="X7290" s="56" t="s">
        <v>362</v>
      </c>
      <c r="Y7290" s="56"/>
      <c r="Z7290" s="56" t="s">
        <v>38444</v>
      </c>
      <c r="AA7290" s="56" t="s">
        <v>38445</v>
      </c>
      <c r="AB7290" s="56" t="s">
        <v>38449</v>
      </c>
      <c r="AC7290" s="56" t="s">
        <v>87</v>
      </c>
      <c r="AD7290" s="90" t="str">
        <f t="shared" si="227"/>
        <v>NA</v>
      </c>
      <c r="AE7290" s="90"/>
      <c r="AF7290" s="90"/>
      <c r="AG7290" s="90"/>
    </row>
    <row r="7291" spans="1:33">
      <c r="A7291" s="56" t="s">
        <v>42478</v>
      </c>
      <c r="B7291" s="56" t="s">
        <v>42479</v>
      </c>
      <c r="C7291" s="56" t="s">
        <v>41731</v>
      </c>
      <c r="D7291" s="56" t="s">
        <v>7820</v>
      </c>
      <c r="E7291" s="56" t="s">
        <v>42480</v>
      </c>
      <c r="F7291" s="56" t="s">
        <v>22</v>
      </c>
      <c r="G7291" s="56"/>
      <c r="H7291" s="56" t="s">
        <v>42481</v>
      </c>
      <c r="I7291" s="56" t="s">
        <v>42482</v>
      </c>
      <c r="J7291" s="56" t="s">
        <v>42483</v>
      </c>
      <c r="K7291" s="56" t="s">
        <v>7326</v>
      </c>
      <c r="L7291" s="90" t="str">
        <f t="shared" si="226"/>
        <v>NA</v>
      </c>
      <c r="M7291" s="90"/>
      <c r="O7291" s="91"/>
      <c r="P7291" s="56"/>
      <c r="Q7291" s="56"/>
      <c r="R7291" s="56"/>
      <c r="S7291" s="56"/>
      <c r="T7291" s="56" t="s">
        <v>38450</v>
      </c>
      <c r="U7291" s="56" t="s">
        <v>38451</v>
      </c>
      <c r="V7291" s="56" t="s">
        <v>38443</v>
      </c>
      <c r="W7291" s="56" t="s">
        <v>7717</v>
      </c>
      <c r="X7291" s="56" t="s">
        <v>362</v>
      </c>
      <c r="Y7291" s="56"/>
      <c r="Z7291" s="56" t="s">
        <v>38444</v>
      </c>
      <c r="AA7291" s="56" t="s">
        <v>38445</v>
      </c>
      <c r="AB7291" s="56" t="s">
        <v>38450</v>
      </c>
      <c r="AC7291" s="56" t="s">
        <v>87</v>
      </c>
      <c r="AD7291" s="90" t="str">
        <f t="shared" si="227"/>
        <v>NA</v>
      </c>
      <c r="AE7291" s="90"/>
      <c r="AF7291" s="90"/>
      <c r="AG7291" s="90"/>
    </row>
    <row r="7292" spans="1:33">
      <c r="A7292" s="56" t="s">
        <v>42484</v>
      </c>
      <c r="B7292" s="56" t="s">
        <v>42485</v>
      </c>
      <c r="C7292" s="56" t="s">
        <v>42486</v>
      </c>
      <c r="D7292" s="56" t="s">
        <v>7820</v>
      </c>
      <c r="E7292" s="56" t="s">
        <v>42487</v>
      </c>
      <c r="F7292" s="56" t="s">
        <v>22</v>
      </c>
      <c r="G7292" s="56"/>
      <c r="H7292" s="56" t="s">
        <v>42488</v>
      </c>
      <c r="I7292" s="56" t="s">
        <v>42489</v>
      </c>
      <c r="J7292" s="56"/>
      <c r="K7292" s="56" t="s">
        <v>7326</v>
      </c>
      <c r="L7292" s="90" t="str">
        <f t="shared" si="226"/>
        <v>NA</v>
      </c>
      <c r="M7292" s="90"/>
      <c r="O7292" s="91"/>
      <c r="P7292" s="56"/>
      <c r="Q7292" s="56"/>
      <c r="R7292" s="56"/>
      <c r="S7292" s="56"/>
      <c r="T7292" s="56" t="s">
        <v>38452</v>
      </c>
      <c r="U7292" s="56" t="s">
        <v>38453</v>
      </c>
      <c r="V7292" s="56" t="s">
        <v>38454</v>
      </c>
      <c r="W7292" s="56" t="s">
        <v>7717</v>
      </c>
      <c r="X7292" s="56" t="s">
        <v>362</v>
      </c>
      <c r="Y7292" s="56"/>
      <c r="Z7292" s="56" t="s">
        <v>38444</v>
      </c>
      <c r="AA7292" s="56" t="s">
        <v>38445</v>
      </c>
      <c r="AB7292" s="56" t="s">
        <v>38455</v>
      </c>
      <c r="AC7292" s="56" t="s">
        <v>87</v>
      </c>
      <c r="AD7292" s="90" t="str">
        <f t="shared" si="227"/>
        <v>NA</v>
      </c>
      <c r="AE7292" s="90"/>
      <c r="AF7292" s="90"/>
      <c r="AG7292" s="90"/>
    </row>
    <row r="7293" spans="1:33">
      <c r="A7293" s="56" t="s">
        <v>42490</v>
      </c>
      <c r="B7293" s="56" t="s">
        <v>42491</v>
      </c>
      <c r="C7293" s="56" t="s">
        <v>42492</v>
      </c>
      <c r="D7293" s="56" t="s">
        <v>7820</v>
      </c>
      <c r="E7293" s="56" t="s">
        <v>1672</v>
      </c>
      <c r="F7293" s="56" t="s">
        <v>22</v>
      </c>
      <c r="G7293" s="56"/>
      <c r="H7293" s="56" t="s">
        <v>42493</v>
      </c>
      <c r="I7293" s="56" t="s">
        <v>42494</v>
      </c>
      <c r="J7293" s="56" t="s">
        <v>42495</v>
      </c>
      <c r="K7293" s="56" t="s">
        <v>7326</v>
      </c>
      <c r="L7293" s="90" t="str">
        <f t="shared" si="226"/>
        <v>NA</v>
      </c>
      <c r="M7293" s="90"/>
      <c r="O7293" s="91"/>
      <c r="P7293" s="56"/>
      <c r="Q7293" s="56"/>
      <c r="R7293" s="56"/>
      <c r="S7293" s="56"/>
      <c r="T7293" s="56" t="s">
        <v>38456</v>
      </c>
      <c r="U7293" s="56" t="s">
        <v>38457</v>
      </c>
      <c r="V7293" s="56" t="s">
        <v>38454</v>
      </c>
      <c r="W7293" s="56" t="s">
        <v>7717</v>
      </c>
      <c r="X7293" s="56" t="s">
        <v>362</v>
      </c>
      <c r="Y7293" s="56"/>
      <c r="Z7293" s="56" t="s">
        <v>38444</v>
      </c>
      <c r="AA7293" s="56" t="s">
        <v>38445</v>
      </c>
      <c r="AB7293" s="56" t="s">
        <v>38458</v>
      </c>
      <c r="AC7293" s="56" t="s">
        <v>87</v>
      </c>
      <c r="AD7293" s="90" t="str">
        <f t="shared" si="227"/>
        <v>NA</v>
      </c>
      <c r="AE7293" s="90"/>
      <c r="AF7293" s="90"/>
      <c r="AG7293" s="90"/>
    </row>
    <row r="7294" spans="1:33">
      <c r="A7294" s="56" t="s">
        <v>56440</v>
      </c>
      <c r="B7294" s="56" t="s">
        <v>42497</v>
      </c>
      <c r="C7294" s="56" t="s">
        <v>41731</v>
      </c>
      <c r="D7294" s="56" t="s">
        <v>7820</v>
      </c>
      <c r="E7294" s="56" t="s">
        <v>1672</v>
      </c>
      <c r="F7294" s="56" t="s">
        <v>22</v>
      </c>
      <c r="G7294" s="56"/>
      <c r="H7294" s="56" t="s">
        <v>42498</v>
      </c>
      <c r="I7294" s="56" t="s">
        <v>42494</v>
      </c>
      <c r="J7294" s="56" t="s">
        <v>42496</v>
      </c>
      <c r="K7294" s="56" t="s">
        <v>7326</v>
      </c>
      <c r="L7294" s="90" t="str">
        <f t="shared" si="226"/>
        <v>NA</v>
      </c>
      <c r="M7294" s="90"/>
      <c r="O7294" s="91"/>
      <c r="P7294" s="56"/>
      <c r="Q7294" s="56"/>
      <c r="R7294" s="56"/>
      <c r="S7294" s="56"/>
      <c r="T7294" s="56" t="s">
        <v>38459</v>
      </c>
      <c r="U7294" s="56" t="s">
        <v>38460</v>
      </c>
      <c r="V7294" s="56" t="s">
        <v>38461</v>
      </c>
      <c r="W7294" s="56" t="s">
        <v>7717</v>
      </c>
      <c r="X7294" s="56" t="s">
        <v>362</v>
      </c>
      <c r="Y7294" s="56"/>
      <c r="Z7294" s="56" t="s">
        <v>38444</v>
      </c>
      <c r="AA7294" s="56" t="s">
        <v>38445</v>
      </c>
      <c r="AB7294" s="56" t="s">
        <v>38462</v>
      </c>
      <c r="AC7294" s="56" t="s">
        <v>87</v>
      </c>
      <c r="AD7294" s="90" t="str">
        <f t="shared" si="227"/>
        <v>NA</v>
      </c>
      <c r="AE7294" s="90"/>
      <c r="AF7294" s="90"/>
      <c r="AG7294" s="90"/>
    </row>
    <row r="7295" spans="1:33">
      <c r="A7295" s="56" t="s">
        <v>42499</v>
      </c>
      <c r="B7295" s="56" t="s">
        <v>42500</v>
      </c>
      <c r="C7295" s="56" t="s">
        <v>42501</v>
      </c>
      <c r="D7295" s="56" t="s">
        <v>7820</v>
      </c>
      <c r="E7295" s="56" t="s">
        <v>16008</v>
      </c>
      <c r="F7295" s="56" t="s">
        <v>22</v>
      </c>
      <c r="G7295" s="56"/>
      <c r="H7295" s="56" t="s">
        <v>42502</v>
      </c>
      <c r="I7295" s="56" t="s">
        <v>42503</v>
      </c>
      <c r="J7295" s="56" t="s">
        <v>42504</v>
      </c>
      <c r="K7295" s="56" t="s">
        <v>7326</v>
      </c>
      <c r="L7295" s="90" t="str">
        <f t="shared" si="226"/>
        <v>NA</v>
      </c>
      <c r="M7295" s="90"/>
      <c r="O7295" s="91"/>
      <c r="P7295" s="56"/>
      <c r="Q7295" s="56"/>
      <c r="R7295" s="56"/>
      <c r="S7295" s="56"/>
      <c r="T7295" s="56" t="s">
        <v>38463</v>
      </c>
      <c r="U7295" s="56" t="s">
        <v>38464</v>
      </c>
      <c r="V7295" s="56" t="s">
        <v>38461</v>
      </c>
      <c r="W7295" s="56" t="s">
        <v>7717</v>
      </c>
      <c r="X7295" s="56" t="s">
        <v>362</v>
      </c>
      <c r="Y7295" s="56"/>
      <c r="Z7295" s="56" t="s">
        <v>38444</v>
      </c>
      <c r="AA7295" s="56" t="s">
        <v>38445</v>
      </c>
      <c r="AB7295" s="56" t="s">
        <v>38465</v>
      </c>
      <c r="AC7295" s="56" t="s">
        <v>87</v>
      </c>
      <c r="AD7295" s="90" t="str">
        <f t="shared" si="227"/>
        <v>NA</v>
      </c>
      <c r="AE7295" s="90"/>
      <c r="AF7295" s="90"/>
      <c r="AG7295" s="90"/>
    </row>
    <row r="7296" spans="1:33">
      <c r="A7296" s="56" t="s">
        <v>42505</v>
      </c>
      <c r="B7296" s="56" t="s">
        <v>42506</v>
      </c>
      <c r="C7296" s="56" t="s">
        <v>42507</v>
      </c>
      <c r="D7296" s="56" t="s">
        <v>7820</v>
      </c>
      <c r="E7296" s="56" t="s">
        <v>16008</v>
      </c>
      <c r="F7296" s="56" t="s">
        <v>22</v>
      </c>
      <c r="G7296" s="56"/>
      <c r="H7296" s="56" t="s">
        <v>42508</v>
      </c>
      <c r="I7296" s="56" t="s">
        <v>42503</v>
      </c>
      <c r="J7296" s="56" t="s">
        <v>42509</v>
      </c>
      <c r="K7296" s="56" t="s">
        <v>7326</v>
      </c>
      <c r="L7296" s="90" t="str">
        <f t="shared" si="226"/>
        <v>NA</v>
      </c>
      <c r="M7296" s="90"/>
      <c r="O7296" s="91"/>
      <c r="P7296" s="56"/>
      <c r="Q7296" s="56"/>
      <c r="R7296" s="56"/>
      <c r="S7296" s="56"/>
      <c r="T7296" s="56" t="s">
        <v>38466</v>
      </c>
      <c r="U7296" s="56" t="s">
        <v>38467</v>
      </c>
      <c r="V7296" s="56" t="s">
        <v>38468</v>
      </c>
      <c r="W7296" s="56" t="s">
        <v>7717</v>
      </c>
      <c r="X7296" s="56" t="s">
        <v>362</v>
      </c>
      <c r="Y7296" s="56"/>
      <c r="Z7296" s="56" t="s">
        <v>38444</v>
      </c>
      <c r="AA7296" s="56" t="s">
        <v>38445</v>
      </c>
      <c r="AB7296" s="56" t="s">
        <v>38466</v>
      </c>
      <c r="AC7296" s="56" t="s">
        <v>87</v>
      </c>
      <c r="AD7296" s="90" t="str">
        <f t="shared" si="227"/>
        <v>NA</v>
      </c>
      <c r="AE7296" s="90"/>
      <c r="AF7296" s="90"/>
      <c r="AG7296" s="90"/>
    </row>
    <row r="7297" spans="1:33">
      <c r="A7297" s="56" t="s">
        <v>41850</v>
      </c>
      <c r="B7297" s="56" t="s">
        <v>42510</v>
      </c>
      <c r="C7297" s="56" t="s">
        <v>42511</v>
      </c>
      <c r="D7297" s="56" t="s">
        <v>7820</v>
      </c>
      <c r="E7297" s="56" t="s">
        <v>16051</v>
      </c>
      <c r="F7297" s="56" t="s">
        <v>22</v>
      </c>
      <c r="G7297" s="56"/>
      <c r="H7297" s="56" t="s">
        <v>42512</v>
      </c>
      <c r="I7297" s="56" t="s">
        <v>42513</v>
      </c>
      <c r="J7297" s="56" t="s">
        <v>42514</v>
      </c>
      <c r="K7297" s="56" t="s">
        <v>7326</v>
      </c>
      <c r="L7297" s="90" t="str">
        <f t="shared" si="226"/>
        <v>NA</v>
      </c>
      <c r="M7297" s="90"/>
      <c r="O7297" s="91"/>
      <c r="P7297" s="56"/>
      <c r="Q7297" s="56"/>
      <c r="R7297" s="56"/>
      <c r="S7297" s="56"/>
      <c r="T7297" s="56" t="s">
        <v>38469</v>
      </c>
      <c r="U7297" s="56" t="s">
        <v>38470</v>
      </c>
      <c r="V7297" s="56" t="s">
        <v>38471</v>
      </c>
      <c r="W7297" s="56" t="s">
        <v>7717</v>
      </c>
      <c r="X7297" s="56" t="s">
        <v>362</v>
      </c>
      <c r="Y7297" s="56"/>
      <c r="Z7297" s="56" t="s">
        <v>38444</v>
      </c>
      <c r="AA7297" s="56" t="s">
        <v>38445</v>
      </c>
      <c r="AB7297" s="56" t="s">
        <v>38469</v>
      </c>
      <c r="AC7297" s="56" t="s">
        <v>87</v>
      </c>
      <c r="AD7297" s="90" t="str">
        <f t="shared" si="227"/>
        <v>NA</v>
      </c>
      <c r="AE7297" s="90"/>
      <c r="AF7297" s="90"/>
      <c r="AG7297" s="90"/>
    </row>
    <row r="7298" spans="1:33">
      <c r="A7298" s="56" t="s">
        <v>42515</v>
      </c>
      <c r="B7298" s="56" t="s">
        <v>42516</v>
      </c>
      <c r="C7298" s="56" t="s">
        <v>42517</v>
      </c>
      <c r="D7298" s="56" t="s">
        <v>7820</v>
      </c>
      <c r="E7298" s="56" t="s">
        <v>16051</v>
      </c>
      <c r="F7298" s="56" t="s">
        <v>22</v>
      </c>
      <c r="G7298" s="56"/>
      <c r="H7298" s="56" t="s">
        <v>42512</v>
      </c>
      <c r="I7298" s="56" t="s">
        <v>42513</v>
      </c>
      <c r="J7298" s="56" t="s">
        <v>42518</v>
      </c>
      <c r="K7298" s="56" t="s">
        <v>7326</v>
      </c>
      <c r="L7298" s="90" t="str">
        <f t="shared" si="226"/>
        <v>NA</v>
      </c>
      <c r="M7298" s="90"/>
      <c r="O7298" s="91"/>
      <c r="P7298" s="56"/>
      <c r="Q7298" s="56"/>
      <c r="R7298" s="56"/>
      <c r="S7298" s="56"/>
      <c r="T7298" s="56" t="s">
        <v>38472</v>
      </c>
      <c r="U7298" s="56" t="s">
        <v>38473</v>
      </c>
      <c r="V7298" s="56" t="s">
        <v>38474</v>
      </c>
      <c r="W7298" s="56" t="s">
        <v>7717</v>
      </c>
      <c r="X7298" s="56" t="s">
        <v>38475</v>
      </c>
      <c r="Y7298" s="56"/>
      <c r="Z7298" s="56" t="s">
        <v>38476</v>
      </c>
      <c r="AA7298" s="56" t="s">
        <v>38477</v>
      </c>
      <c r="AB7298" s="56" t="s">
        <v>38478</v>
      </c>
      <c r="AC7298" s="56" t="s">
        <v>87</v>
      </c>
      <c r="AD7298" s="90" t="str">
        <f t="shared" si="227"/>
        <v>NA</v>
      </c>
      <c r="AE7298" s="90"/>
      <c r="AF7298" s="90"/>
      <c r="AG7298" s="90"/>
    </row>
    <row r="7299" spans="1:33">
      <c r="A7299" s="56" t="s">
        <v>42519</v>
      </c>
      <c r="B7299" s="56" t="s">
        <v>42520</v>
      </c>
      <c r="C7299" s="56" t="s">
        <v>42521</v>
      </c>
      <c r="D7299" s="56" t="s">
        <v>7820</v>
      </c>
      <c r="E7299" s="56" t="s">
        <v>16051</v>
      </c>
      <c r="F7299" s="56" t="s">
        <v>22</v>
      </c>
      <c r="G7299" s="56"/>
      <c r="H7299" s="56" t="s">
        <v>42522</v>
      </c>
      <c r="I7299" s="56" t="s">
        <v>42513</v>
      </c>
      <c r="J7299" s="56" t="s">
        <v>42523</v>
      </c>
      <c r="K7299" s="56" t="s">
        <v>7326</v>
      </c>
      <c r="L7299" s="90" t="str">
        <f t="shared" ref="L7299:L7362" si="228">IF($P$3&lt;&gt;"",IF(ISNUMBER(SEARCH("*"&amp;$P$3&amp;"*", A7299)),A7299, IF(ISNUMBER(SEARCH("*"&amp;$P$3&amp;"*", H7299)),A7299, IF(ISNUMBER(SEARCH("*"&amp;$P$3&amp;"*", G7299)),A7299, IF(ISNUMBER(SEARCH("*"&amp;$P$3&amp;"*", J7299)),A7299,  IF(ISNUMBER(SEARCH("*"&amp;$P$3&amp;"*", E7299)),A7299, "NA"))))),"NA")</f>
        <v>NA</v>
      </c>
      <c r="M7299" s="90"/>
      <c r="O7299" s="91"/>
      <c r="P7299" s="56"/>
      <c r="Q7299" s="56"/>
      <c r="R7299" s="56"/>
      <c r="S7299" s="56"/>
      <c r="T7299" s="56" t="s">
        <v>38479</v>
      </c>
      <c r="U7299" s="56" t="s">
        <v>38480</v>
      </c>
      <c r="V7299" s="56" t="s">
        <v>38481</v>
      </c>
      <c r="W7299" s="56" t="s">
        <v>7717</v>
      </c>
      <c r="X7299" s="56" t="s">
        <v>2892</v>
      </c>
      <c r="Y7299" s="56"/>
      <c r="Z7299" s="56" t="s">
        <v>38482</v>
      </c>
      <c r="AA7299" s="56" t="s">
        <v>38483</v>
      </c>
      <c r="AB7299" s="56" t="s">
        <v>38484</v>
      </c>
      <c r="AC7299" s="56" t="s">
        <v>87</v>
      </c>
      <c r="AD7299" s="90" t="str">
        <f t="shared" ref="AD7299:AD7362" si="229">IF($P$19&lt;&gt;"",IF(ISNUMBER(SEARCH($P$19, V7299)),T7299, "NA"),"NA")</f>
        <v>NA</v>
      </c>
      <c r="AE7299" s="90"/>
      <c r="AF7299" s="90"/>
      <c r="AG7299" s="90"/>
    </row>
    <row r="7300" spans="1:33">
      <c r="A7300" s="56" t="s">
        <v>42524</v>
      </c>
      <c r="B7300" s="56" t="s">
        <v>42525</v>
      </c>
      <c r="C7300" s="56" t="s">
        <v>42526</v>
      </c>
      <c r="D7300" s="56" t="s">
        <v>7820</v>
      </c>
      <c r="E7300" s="56" t="s">
        <v>16051</v>
      </c>
      <c r="F7300" s="56" t="s">
        <v>22</v>
      </c>
      <c r="G7300" s="56"/>
      <c r="H7300" s="56" t="s">
        <v>42522</v>
      </c>
      <c r="I7300" s="56" t="s">
        <v>42513</v>
      </c>
      <c r="J7300" s="56"/>
      <c r="K7300" s="56" t="s">
        <v>7326</v>
      </c>
      <c r="L7300" s="90" t="str">
        <f t="shared" si="228"/>
        <v>NA</v>
      </c>
      <c r="M7300" s="90"/>
      <c r="O7300" s="91"/>
      <c r="P7300" s="56"/>
      <c r="Q7300" s="56"/>
      <c r="R7300" s="56"/>
      <c r="S7300" s="56"/>
      <c r="T7300" s="56" t="s">
        <v>38485</v>
      </c>
      <c r="U7300" s="56" t="s">
        <v>38486</v>
      </c>
      <c r="V7300" s="56" t="s">
        <v>38487</v>
      </c>
      <c r="W7300" s="56" t="s">
        <v>7717</v>
      </c>
      <c r="X7300" s="56" t="s">
        <v>2892</v>
      </c>
      <c r="Y7300" s="56"/>
      <c r="Z7300" s="56" t="s">
        <v>38488</v>
      </c>
      <c r="AA7300" s="56" t="s">
        <v>38483</v>
      </c>
      <c r="AB7300" s="56" t="s">
        <v>38485</v>
      </c>
      <c r="AC7300" s="56" t="s">
        <v>87</v>
      </c>
      <c r="AD7300" s="90" t="str">
        <f t="shared" si="229"/>
        <v>NA</v>
      </c>
      <c r="AE7300" s="90"/>
      <c r="AF7300" s="90"/>
      <c r="AG7300" s="90"/>
    </row>
    <row r="7301" spans="1:33">
      <c r="A7301" s="56" t="s">
        <v>42527</v>
      </c>
      <c r="B7301" s="56" t="s">
        <v>42528</v>
      </c>
      <c r="C7301" s="56" t="s">
        <v>33091</v>
      </c>
      <c r="D7301" s="56" t="s">
        <v>7820</v>
      </c>
      <c r="E7301" s="56" t="s">
        <v>16051</v>
      </c>
      <c r="F7301" s="56" t="s">
        <v>22</v>
      </c>
      <c r="G7301" s="56"/>
      <c r="H7301" s="56" t="s">
        <v>42522</v>
      </c>
      <c r="I7301" s="56" t="s">
        <v>42513</v>
      </c>
      <c r="J7301" s="56"/>
      <c r="K7301" s="56" t="s">
        <v>7326</v>
      </c>
      <c r="L7301" s="90" t="str">
        <f t="shared" si="228"/>
        <v>NA</v>
      </c>
      <c r="M7301" s="90"/>
      <c r="O7301" s="91"/>
      <c r="P7301" s="56"/>
      <c r="Q7301" s="56"/>
      <c r="R7301" s="56"/>
      <c r="S7301" s="56"/>
      <c r="T7301" s="56" t="s">
        <v>38489</v>
      </c>
      <c r="U7301" s="56" t="s">
        <v>38490</v>
      </c>
      <c r="V7301" s="56" t="s">
        <v>38491</v>
      </c>
      <c r="W7301" s="56" t="s">
        <v>7717</v>
      </c>
      <c r="X7301" s="56" t="s">
        <v>391</v>
      </c>
      <c r="Y7301" s="56"/>
      <c r="Z7301" s="56" t="s">
        <v>38492</v>
      </c>
      <c r="AA7301" s="56" t="s">
        <v>7719</v>
      </c>
      <c r="AB7301" s="56" t="s">
        <v>38489</v>
      </c>
      <c r="AC7301" s="56" t="s">
        <v>87</v>
      </c>
      <c r="AD7301" s="90" t="str">
        <f t="shared" si="229"/>
        <v>NA</v>
      </c>
      <c r="AE7301" s="90"/>
      <c r="AF7301" s="90"/>
      <c r="AG7301" s="90"/>
    </row>
    <row r="7302" spans="1:33">
      <c r="A7302" s="56" t="s">
        <v>42529</v>
      </c>
      <c r="B7302" s="56" t="s">
        <v>42530</v>
      </c>
      <c r="C7302" s="56" t="s">
        <v>35010</v>
      </c>
      <c r="D7302" s="56" t="s">
        <v>7820</v>
      </c>
      <c r="E7302" s="56" t="s">
        <v>16051</v>
      </c>
      <c r="F7302" s="56" t="s">
        <v>22</v>
      </c>
      <c r="G7302" s="56"/>
      <c r="H7302" s="56" t="s">
        <v>42522</v>
      </c>
      <c r="I7302" s="56" t="s">
        <v>42513</v>
      </c>
      <c r="J7302" s="56"/>
      <c r="K7302" s="56" t="s">
        <v>7326</v>
      </c>
      <c r="L7302" s="90" t="str">
        <f t="shared" si="228"/>
        <v>NA</v>
      </c>
      <c r="M7302" s="90"/>
      <c r="O7302" s="91"/>
      <c r="P7302" s="56"/>
      <c r="Q7302" s="56"/>
      <c r="R7302" s="56"/>
      <c r="S7302" s="56"/>
      <c r="T7302" s="56" t="s">
        <v>38493</v>
      </c>
      <c r="U7302" s="56" t="s">
        <v>38494</v>
      </c>
      <c r="V7302" s="56" t="s">
        <v>38491</v>
      </c>
      <c r="W7302" s="56" t="s">
        <v>7717</v>
      </c>
      <c r="X7302" s="56" t="s">
        <v>391</v>
      </c>
      <c r="Y7302" s="56"/>
      <c r="Z7302" s="56" t="s">
        <v>38492</v>
      </c>
      <c r="AA7302" s="56" t="s">
        <v>7719</v>
      </c>
      <c r="AB7302" s="56" t="s">
        <v>38495</v>
      </c>
      <c r="AC7302" s="56" t="s">
        <v>87</v>
      </c>
      <c r="AD7302" s="90" t="str">
        <f t="shared" si="229"/>
        <v>NA</v>
      </c>
      <c r="AE7302" s="90"/>
      <c r="AF7302" s="90"/>
      <c r="AG7302" s="90"/>
    </row>
    <row r="7303" spans="1:33">
      <c r="A7303" s="56" t="s">
        <v>42531</v>
      </c>
      <c r="B7303" s="56" t="s">
        <v>42532</v>
      </c>
      <c r="C7303" s="56" t="s">
        <v>42533</v>
      </c>
      <c r="D7303" s="56" t="s">
        <v>7820</v>
      </c>
      <c r="E7303" s="56" t="s">
        <v>16051</v>
      </c>
      <c r="F7303" s="56" t="s">
        <v>22</v>
      </c>
      <c r="G7303" s="56"/>
      <c r="H7303" s="56" t="s">
        <v>42522</v>
      </c>
      <c r="I7303" s="56" t="s">
        <v>42513</v>
      </c>
      <c r="J7303" s="56"/>
      <c r="K7303" s="56" t="s">
        <v>7326</v>
      </c>
      <c r="L7303" s="90" t="str">
        <f t="shared" si="228"/>
        <v>NA</v>
      </c>
      <c r="M7303" s="90"/>
      <c r="O7303" s="91"/>
      <c r="P7303" s="56"/>
      <c r="Q7303" s="56"/>
      <c r="R7303" s="56"/>
      <c r="S7303" s="56"/>
      <c r="T7303" s="56" t="s">
        <v>38496</v>
      </c>
      <c r="U7303" s="56" t="s">
        <v>38497</v>
      </c>
      <c r="V7303" s="56" t="s">
        <v>38481</v>
      </c>
      <c r="W7303" s="56" t="s">
        <v>7717</v>
      </c>
      <c r="X7303" s="56" t="s">
        <v>391</v>
      </c>
      <c r="Y7303" s="56"/>
      <c r="Z7303" s="56" t="s">
        <v>38498</v>
      </c>
      <c r="AA7303" s="56" t="s">
        <v>7719</v>
      </c>
      <c r="AB7303" s="56" t="s">
        <v>38499</v>
      </c>
      <c r="AC7303" s="56" t="s">
        <v>87</v>
      </c>
      <c r="AD7303" s="90" t="str">
        <f t="shared" si="229"/>
        <v>NA</v>
      </c>
      <c r="AE7303" s="90"/>
      <c r="AF7303" s="90"/>
      <c r="AG7303" s="90"/>
    </row>
    <row r="7304" spans="1:33">
      <c r="A7304" s="56" t="s">
        <v>42534</v>
      </c>
      <c r="B7304" s="56" t="s">
        <v>42535</v>
      </c>
      <c r="C7304" s="56" t="s">
        <v>42521</v>
      </c>
      <c r="D7304" s="56" t="s">
        <v>7820</v>
      </c>
      <c r="E7304" s="56" t="s">
        <v>16051</v>
      </c>
      <c r="F7304" s="56" t="s">
        <v>22</v>
      </c>
      <c r="G7304" s="56"/>
      <c r="H7304" s="56" t="s">
        <v>42522</v>
      </c>
      <c r="I7304" s="56" t="s">
        <v>42513</v>
      </c>
      <c r="J7304" s="56"/>
      <c r="K7304" s="56" t="s">
        <v>7326</v>
      </c>
      <c r="L7304" s="90" t="str">
        <f t="shared" si="228"/>
        <v>NA</v>
      </c>
      <c r="M7304" s="90"/>
      <c r="O7304" s="91"/>
      <c r="P7304" s="56"/>
      <c r="Q7304" s="56"/>
      <c r="R7304" s="56"/>
      <c r="S7304" s="56"/>
      <c r="T7304" s="56" t="s">
        <v>38500</v>
      </c>
      <c r="U7304" s="56" t="s">
        <v>38501</v>
      </c>
      <c r="V7304" s="56" t="s">
        <v>38502</v>
      </c>
      <c r="W7304" s="56" t="s">
        <v>7717</v>
      </c>
      <c r="X7304" s="56" t="s">
        <v>391</v>
      </c>
      <c r="Y7304" s="56"/>
      <c r="Z7304" s="56" t="s">
        <v>38492</v>
      </c>
      <c r="AA7304" s="56" t="s">
        <v>7719</v>
      </c>
      <c r="AB7304" s="56" t="s">
        <v>38503</v>
      </c>
      <c r="AC7304" s="56" t="s">
        <v>87</v>
      </c>
      <c r="AD7304" s="90" t="str">
        <f t="shared" si="229"/>
        <v>NA</v>
      </c>
      <c r="AE7304" s="90"/>
      <c r="AF7304" s="90"/>
      <c r="AG7304" s="90"/>
    </row>
    <row r="7305" spans="1:33">
      <c r="A7305" s="56" t="s">
        <v>42536</v>
      </c>
      <c r="B7305" s="56" t="s">
        <v>42537</v>
      </c>
      <c r="C7305" s="56" t="s">
        <v>42538</v>
      </c>
      <c r="D7305" s="56" t="s">
        <v>7820</v>
      </c>
      <c r="E7305" s="56" t="s">
        <v>16051</v>
      </c>
      <c r="F7305" s="56" t="s">
        <v>22</v>
      </c>
      <c r="G7305" s="56"/>
      <c r="H7305" s="56" t="s">
        <v>42522</v>
      </c>
      <c r="I7305" s="56" t="s">
        <v>42513</v>
      </c>
      <c r="J7305" s="56" t="s">
        <v>42539</v>
      </c>
      <c r="K7305" s="56" t="s">
        <v>7326</v>
      </c>
      <c r="L7305" s="90" t="str">
        <f t="shared" si="228"/>
        <v>NA</v>
      </c>
      <c r="M7305" s="90"/>
      <c r="O7305" s="91"/>
      <c r="P7305" s="56"/>
      <c r="Q7305" s="56"/>
      <c r="R7305" s="56"/>
      <c r="S7305" s="56"/>
      <c r="T7305" s="56" t="s">
        <v>38504</v>
      </c>
      <c r="U7305" s="56" t="s">
        <v>38505</v>
      </c>
      <c r="V7305" s="56" t="s">
        <v>38506</v>
      </c>
      <c r="W7305" s="56" t="s">
        <v>7717</v>
      </c>
      <c r="X7305" s="56" t="s">
        <v>391</v>
      </c>
      <c r="Y7305" s="56"/>
      <c r="Z7305" s="56" t="s">
        <v>38492</v>
      </c>
      <c r="AA7305" s="56" t="s">
        <v>7719</v>
      </c>
      <c r="AB7305" s="56" t="s">
        <v>38507</v>
      </c>
      <c r="AC7305" s="56" t="s">
        <v>87</v>
      </c>
      <c r="AD7305" s="90" t="str">
        <f t="shared" si="229"/>
        <v>NA</v>
      </c>
      <c r="AE7305" s="90"/>
      <c r="AF7305" s="90"/>
      <c r="AG7305" s="90"/>
    </row>
    <row r="7306" spans="1:33">
      <c r="A7306" s="56" t="s">
        <v>42540</v>
      </c>
      <c r="B7306" s="56" t="s">
        <v>42541</v>
      </c>
      <c r="C7306" s="56" t="s">
        <v>42398</v>
      </c>
      <c r="D7306" s="56" t="s">
        <v>7820</v>
      </c>
      <c r="E7306" s="56" t="s">
        <v>16060</v>
      </c>
      <c r="F7306" s="56" t="s">
        <v>22</v>
      </c>
      <c r="G7306" s="56"/>
      <c r="H7306" s="56" t="s">
        <v>42512</v>
      </c>
      <c r="I7306" s="56" t="s">
        <v>42542</v>
      </c>
      <c r="J7306" s="56" t="s">
        <v>42543</v>
      </c>
      <c r="K7306" s="56" t="s">
        <v>7326</v>
      </c>
      <c r="L7306" s="90" t="str">
        <f t="shared" si="228"/>
        <v>NA</v>
      </c>
      <c r="M7306" s="90"/>
      <c r="O7306" s="91"/>
      <c r="P7306" s="56"/>
      <c r="Q7306" s="56"/>
      <c r="R7306" s="56"/>
      <c r="S7306" s="56"/>
      <c r="T7306" s="56" t="s">
        <v>38508</v>
      </c>
      <c r="U7306" s="56" t="s">
        <v>38509</v>
      </c>
      <c r="V7306" s="56" t="s">
        <v>38506</v>
      </c>
      <c r="W7306" s="56" t="s">
        <v>7717</v>
      </c>
      <c r="X7306" s="56" t="s">
        <v>391</v>
      </c>
      <c r="Y7306" s="56"/>
      <c r="Z7306" s="56" t="s">
        <v>38492</v>
      </c>
      <c r="AA7306" s="56" t="s">
        <v>7719</v>
      </c>
      <c r="AB7306" s="56" t="s">
        <v>38510</v>
      </c>
      <c r="AC7306" s="56" t="s">
        <v>87</v>
      </c>
      <c r="AD7306" s="90" t="str">
        <f t="shared" si="229"/>
        <v>NA</v>
      </c>
      <c r="AE7306" s="90"/>
      <c r="AF7306" s="90"/>
      <c r="AG7306" s="90"/>
    </row>
    <row r="7307" spans="1:33">
      <c r="A7307" s="56" t="s">
        <v>42544</v>
      </c>
      <c r="B7307" s="56" t="s">
        <v>42545</v>
      </c>
      <c r="C7307" s="56" t="s">
        <v>41731</v>
      </c>
      <c r="D7307" s="56" t="s">
        <v>7820</v>
      </c>
      <c r="E7307" s="56" t="s">
        <v>16060</v>
      </c>
      <c r="F7307" s="56" t="s">
        <v>22</v>
      </c>
      <c r="G7307" s="56"/>
      <c r="H7307" s="56" t="s">
        <v>42522</v>
      </c>
      <c r="I7307" s="56" t="s">
        <v>42542</v>
      </c>
      <c r="J7307" s="56" t="s">
        <v>42546</v>
      </c>
      <c r="K7307" s="56" t="s">
        <v>7326</v>
      </c>
      <c r="L7307" s="90" t="str">
        <f t="shared" si="228"/>
        <v>NA</v>
      </c>
      <c r="M7307" s="90"/>
      <c r="O7307" s="91"/>
      <c r="P7307" s="56"/>
      <c r="Q7307" s="56"/>
      <c r="R7307" s="56"/>
      <c r="S7307" s="56"/>
      <c r="T7307" s="56" t="s">
        <v>38511</v>
      </c>
      <c r="U7307" s="56" t="s">
        <v>38512</v>
      </c>
      <c r="V7307" s="56" t="s">
        <v>38513</v>
      </c>
      <c r="W7307" s="56" t="s">
        <v>7717</v>
      </c>
      <c r="X7307" s="56" t="s">
        <v>391</v>
      </c>
      <c r="Y7307" s="56"/>
      <c r="Z7307" s="56" t="s">
        <v>38492</v>
      </c>
      <c r="AA7307" s="56" t="s">
        <v>7719</v>
      </c>
      <c r="AB7307" s="56" t="s">
        <v>38514</v>
      </c>
      <c r="AC7307" s="56" t="s">
        <v>87</v>
      </c>
      <c r="AD7307" s="90" t="str">
        <f t="shared" si="229"/>
        <v>NA</v>
      </c>
      <c r="AE7307" s="90"/>
      <c r="AF7307" s="90"/>
      <c r="AG7307" s="90"/>
    </row>
    <row r="7308" spans="1:33">
      <c r="A7308" s="56" t="s">
        <v>42547</v>
      </c>
      <c r="B7308" s="56" t="s">
        <v>42548</v>
      </c>
      <c r="C7308" s="56" t="s">
        <v>42549</v>
      </c>
      <c r="D7308" s="56" t="s">
        <v>7820</v>
      </c>
      <c r="E7308" s="56" t="s">
        <v>223</v>
      </c>
      <c r="F7308" s="56" t="s">
        <v>22</v>
      </c>
      <c r="G7308" s="56"/>
      <c r="H7308" s="56" t="s">
        <v>42522</v>
      </c>
      <c r="I7308" s="56" t="s">
        <v>42550</v>
      </c>
      <c r="J7308" s="56"/>
      <c r="K7308" s="56" t="s">
        <v>7326</v>
      </c>
      <c r="L7308" s="90" t="str">
        <f t="shared" si="228"/>
        <v>NA</v>
      </c>
      <c r="M7308" s="90"/>
      <c r="O7308" s="91"/>
      <c r="P7308" s="56"/>
      <c r="Q7308" s="56"/>
      <c r="R7308" s="56"/>
      <c r="S7308" s="56"/>
      <c r="T7308" s="56" t="s">
        <v>38515</v>
      </c>
      <c r="U7308" s="56" t="s">
        <v>38516</v>
      </c>
      <c r="V7308" s="56" t="s">
        <v>38513</v>
      </c>
      <c r="W7308" s="56" t="s">
        <v>7717</v>
      </c>
      <c r="X7308" s="56" t="s">
        <v>391</v>
      </c>
      <c r="Y7308" s="56"/>
      <c r="Z7308" s="56" t="s">
        <v>38492</v>
      </c>
      <c r="AA7308" s="56" t="s">
        <v>7719</v>
      </c>
      <c r="AB7308" s="56" t="s">
        <v>38517</v>
      </c>
      <c r="AC7308" s="56" t="s">
        <v>87</v>
      </c>
      <c r="AD7308" s="90" t="str">
        <f t="shared" si="229"/>
        <v>NA</v>
      </c>
      <c r="AE7308" s="90"/>
      <c r="AF7308" s="90"/>
      <c r="AG7308" s="90"/>
    </row>
    <row r="7309" spans="1:33">
      <c r="A7309" s="56" t="s">
        <v>42551</v>
      </c>
      <c r="B7309" s="56" t="s">
        <v>42552</v>
      </c>
      <c r="C7309" s="56" t="s">
        <v>41731</v>
      </c>
      <c r="D7309" s="56" t="s">
        <v>7820</v>
      </c>
      <c r="E7309" s="56" t="s">
        <v>16120</v>
      </c>
      <c r="F7309" s="56" t="s">
        <v>22</v>
      </c>
      <c r="G7309" s="56"/>
      <c r="H7309" s="56" t="s">
        <v>42522</v>
      </c>
      <c r="I7309" s="56" t="s">
        <v>42553</v>
      </c>
      <c r="J7309" s="56" t="s">
        <v>42551</v>
      </c>
      <c r="K7309" s="56" t="s">
        <v>7326</v>
      </c>
      <c r="L7309" s="90" t="str">
        <f t="shared" si="228"/>
        <v>NA</v>
      </c>
      <c r="M7309" s="90"/>
      <c r="O7309" s="91"/>
      <c r="P7309" s="56"/>
      <c r="Q7309" s="56"/>
      <c r="R7309" s="56"/>
      <c r="S7309" s="56"/>
      <c r="T7309" s="56" t="s">
        <v>38518</v>
      </c>
      <c r="U7309" s="56" t="s">
        <v>38519</v>
      </c>
      <c r="V7309" s="56" t="s">
        <v>38520</v>
      </c>
      <c r="W7309" s="56" t="s">
        <v>7717</v>
      </c>
      <c r="X7309" s="56" t="s">
        <v>391</v>
      </c>
      <c r="Y7309" s="56"/>
      <c r="Z7309" s="56" t="s">
        <v>38492</v>
      </c>
      <c r="AA7309" s="56" t="s">
        <v>7719</v>
      </c>
      <c r="AB7309" s="56" t="s">
        <v>38521</v>
      </c>
      <c r="AC7309" s="56" t="s">
        <v>87</v>
      </c>
      <c r="AD7309" s="90" t="str">
        <f t="shared" si="229"/>
        <v>NA</v>
      </c>
      <c r="AE7309" s="90"/>
      <c r="AF7309" s="90"/>
      <c r="AG7309" s="90"/>
    </row>
    <row r="7310" spans="1:33">
      <c r="A7310" s="56" t="s">
        <v>42554</v>
      </c>
      <c r="B7310" s="56" t="s">
        <v>42555</v>
      </c>
      <c r="C7310" s="56" t="s">
        <v>42556</v>
      </c>
      <c r="D7310" s="56" t="s">
        <v>7820</v>
      </c>
      <c r="E7310" s="56" t="s">
        <v>82</v>
      </c>
      <c r="F7310" s="56" t="s">
        <v>22</v>
      </c>
      <c r="G7310" s="56"/>
      <c r="H7310" s="56" t="s">
        <v>42522</v>
      </c>
      <c r="I7310" s="56" t="s">
        <v>42557</v>
      </c>
      <c r="J7310" s="56" t="s">
        <v>42558</v>
      </c>
      <c r="K7310" s="56" t="s">
        <v>7326</v>
      </c>
      <c r="L7310" s="90" t="str">
        <f t="shared" si="228"/>
        <v>NA</v>
      </c>
      <c r="M7310" s="90"/>
      <c r="O7310" s="91"/>
      <c r="P7310" s="56"/>
      <c r="Q7310" s="56"/>
      <c r="R7310" s="56"/>
      <c r="S7310" s="56"/>
      <c r="T7310" s="56" t="s">
        <v>38522</v>
      </c>
      <c r="U7310" s="56" t="s">
        <v>38523</v>
      </c>
      <c r="V7310" s="56" t="s">
        <v>38524</v>
      </c>
      <c r="W7310" s="56" t="s">
        <v>7717</v>
      </c>
      <c r="X7310" s="56" t="s">
        <v>391</v>
      </c>
      <c r="Y7310" s="56"/>
      <c r="Z7310" s="56" t="s">
        <v>38492</v>
      </c>
      <c r="AA7310" s="56" t="s">
        <v>7719</v>
      </c>
      <c r="AB7310" s="56" t="s">
        <v>38525</v>
      </c>
      <c r="AC7310" s="56" t="s">
        <v>87</v>
      </c>
      <c r="AD7310" s="90" t="str">
        <f t="shared" si="229"/>
        <v>NA</v>
      </c>
      <c r="AE7310" s="90"/>
      <c r="AF7310" s="90"/>
      <c r="AG7310" s="90"/>
    </row>
    <row r="7311" spans="1:33">
      <c r="A7311" s="56" t="s">
        <v>42559</v>
      </c>
      <c r="B7311" s="56" t="s">
        <v>42560</v>
      </c>
      <c r="C7311" s="56" t="s">
        <v>42561</v>
      </c>
      <c r="D7311" s="56" t="s">
        <v>7820</v>
      </c>
      <c r="E7311" s="56" t="s">
        <v>8241</v>
      </c>
      <c r="F7311" s="56" t="s">
        <v>22</v>
      </c>
      <c r="G7311" s="56"/>
      <c r="H7311" s="56" t="s">
        <v>42512</v>
      </c>
      <c r="I7311" s="56" t="s">
        <v>42562</v>
      </c>
      <c r="J7311" s="56" t="s">
        <v>42563</v>
      </c>
      <c r="K7311" s="56" t="s">
        <v>7326</v>
      </c>
      <c r="L7311" s="90" t="str">
        <f t="shared" si="228"/>
        <v>NA</v>
      </c>
      <c r="M7311" s="90"/>
      <c r="O7311" s="91"/>
      <c r="P7311" s="56"/>
      <c r="Q7311" s="56"/>
      <c r="R7311" s="56"/>
      <c r="S7311" s="56"/>
      <c r="T7311" s="56" t="s">
        <v>38526</v>
      </c>
      <c r="U7311" s="56" t="s">
        <v>38527</v>
      </c>
      <c r="V7311" s="56" t="s">
        <v>38528</v>
      </c>
      <c r="W7311" s="56" t="s">
        <v>7717</v>
      </c>
      <c r="X7311" s="56" t="s">
        <v>391</v>
      </c>
      <c r="Y7311" s="56"/>
      <c r="Z7311" s="56" t="s">
        <v>38492</v>
      </c>
      <c r="AA7311" s="56" t="s">
        <v>7719</v>
      </c>
      <c r="AB7311" s="56"/>
      <c r="AC7311" s="56" t="s">
        <v>87</v>
      </c>
      <c r="AD7311" s="90" t="str">
        <f t="shared" si="229"/>
        <v>NA</v>
      </c>
      <c r="AE7311" s="90"/>
      <c r="AF7311" s="90"/>
      <c r="AG7311" s="90"/>
    </row>
    <row r="7312" spans="1:33">
      <c r="A7312" s="56" t="s">
        <v>42564</v>
      </c>
      <c r="B7312" s="56" t="s">
        <v>42565</v>
      </c>
      <c r="C7312" s="56" t="s">
        <v>42566</v>
      </c>
      <c r="D7312" s="56" t="s">
        <v>7820</v>
      </c>
      <c r="E7312" s="56" t="s">
        <v>8241</v>
      </c>
      <c r="F7312" s="56" t="s">
        <v>22</v>
      </c>
      <c r="G7312" s="56"/>
      <c r="H7312" s="56" t="s">
        <v>42522</v>
      </c>
      <c r="I7312" s="56" t="s">
        <v>42562</v>
      </c>
      <c r="J7312" s="56"/>
      <c r="K7312" s="56" t="s">
        <v>7326</v>
      </c>
      <c r="L7312" s="90" t="str">
        <f t="shared" si="228"/>
        <v>NA</v>
      </c>
      <c r="M7312" s="90"/>
      <c r="O7312" s="91"/>
      <c r="P7312" s="56"/>
      <c r="Q7312" s="56"/>
      <c r="R7312" s="56"/>
      <c r="S7312" s="56"/>
      <c r="T7312" s="56" t="s">
        <v>38529</v>
      </c>
      <c r="U7312" s="56" t="s">
        <v>38530</v>
      </c>
      <c r="V7312" s="56" t="s">
        <v>38531</v>
      </c>
      <c r="W7312" s="56" t="s">
        <v>7717</v>
      </c>
      <c r="X7312" s="56" t="s">
        <v>391</v>
      </c>
      <c r="Y7312" s="56"/>
      <c r="Z7312" s="56" t="s">
        <v>38492</v>
      </c>
      <c r="AA7312" s="56" t="s">
        <v>7719</v>
      </c>
      <c r="AB7312" s="56" t="s">
        <v>38532</v>
      </c>
      <c r="AC7312" s="56" t="s">
        <v>87</v>
      </c>
      <c r="AD7312" s="90" t="str">
        <f t="shared" si="229"/>
        <v>NA</v>
      </c>
      <c r="AE7312" s="90"/>
      <c r="AF7312" s="90"/>
      <c r="AG7312" s="90"/>
    </row>
    <row r="7313" spans="1:33">
      <c r="A7313" s="56" t="s">
        <v>42567</v>
      </c>
      <c r="B7313" s="56" t="s">
        <v>42568</v>
      </c>
      <c r="C7313" s="56" t="s">
        <v>42569</v>
      </c>
      <c r="D7313" s="56" t="s">
        <v>7820</v>
      </c>
      <c r="E7313" s="56" t="s">
        <v>8241</v>
      </c>
      <c r="F7313" s="56" t="s">
        <v>22</v>
      </c>
      <c r="G7313" s="56"/>
      <c r="H7313" s="56" t="s">
        <v>42522</v>
      </c>
      <c r="I7313" s="56" t="s">
        <v>42562</v>
      </c>
      <c r="J7313" s="56"/>
      <c r="K7313" s="56" t="s">
        <v>7326</v>
      </c>
      <c r="L7313" s="90" t="str">
        <f t="shared" si="228"/>
        <v>NA</v>
      </c>
      <c r="M7313" s="90"/>
      <c r="O7313" s="91"/>
      <c r="P7313" s="56"/>
      <c r="Q7313" s="56"/>
      <c r="R7313" s="56"/>
      <c r="S7313" s="56"/>
      <c r="T7313" s="56" t="s">
        <v>38533</v>
      </c>
      <c r="U7313" s="56" t="s">
        <v>38534</v>
      </c>
      <c r="V7313" s="56" t="s">
        <v>38535</v>
      </c>
      <c r="W7313" s="56" t="s">
        <v>7717</v>
      </c>
      <c r="X7313" s="56" t="s">
        <v>391</v>
      </c>
      <c r="Y7313" s="56"/>
      <c r="Z7313" s="56" t="s">
        <v>38492</v>
      </c>
      <c r="AA7313" s="56" t="s">
        <v>7719</v>
      </c>
      <c r="AB7313" s="56" t="s">
        <v>38536</v>
      </c>
      <c r="AC7313" s="56" t="s">
        <v>87</v>
      </c>
      <c r="AD7313" s="90" t="str">
        <f t="shared" si="229"/>
        <v>NA</v>
      </c>
      <c r="AE7313" s="90"/>
      <c r="AF7313" s="90"/>
      <c r="AG7313" s="90"/>
    </row>
    <row r="7314" spans="1:33">
      <c r="A7314" s="56" t="s">
        <v>42022</v>
      </c>
      <c r="B7314" s="56" t="s">
        <v>42570</v>
      </c>
      <c r="C7314" s="56" t="s">
        <v>41863</v>
      </c>
      <c r="D7314" s="56" t="s">
        <v>7820</v>
      </c>
      <c r="E7314" s="56" t="s">
        <v>8241</v>
      </c>
      <c r="F7314" s="56" t="s">
        <v>22</v>
      </c>
      <c r="G7314" s="56"/>
      <c r="H7314" s="56" t="s">
        <v>42512</v>
      </c>
      <c r="I7314" s="56" t="s">
        <v>42562</v>
      </c>
      <c r="J7314" s="56" t="s">
        <v>42571</v>
      </c>
      <c r="K7314" s="56" t="s">
        <v>7326</v>
      </c>
      <c r="L7314" s="90" t="str">
        <f t="shared" si="228"/>
        <v>NA</v>
      </c>
      <c r="M7314" s="90"/>
      <c r="O7314" s="91"/>
      <c r="P7314" s="56"/>
      <c r="Q7314" s="56"/>
      <c r="R7314" s="56"/>
      <c r="S7314" s="56"/>
      <c r="T7314" s="56" t="s">
        <v>38537</v>
      </c>
      <c r="U7314" s="56" t="s">
        <v>38538</v>
      </c>
      <c r="V7314" s="56" t="s">
        <v>38539</v>
      </c>
      <c r="W7314" s="56" t="s">
        <v>7717</v>
      </c>
      <c r="X7314" s="56" t="s">
        <v>391</v>
      </c>
      <c r="Y7314" s="56"/>
      <c r="Z7314" s="56" t="s">
        <v>38492</v>
      </c>
      <c r="AA7314" s="56" t="s">
        <v>7719</v>
      </c>
      <c r="AB7314" s="56" t="s">
        <v>38540</v>
      </c>
      <c r="AC7314" s="56" t="s">
        <v>87</v>
      </c>
      <c r="AD7314" s="90" t="str">
        <f t="shared" si="229"/>
        <v>NA</v>
      </c>
      <c r="AE7314" s="90"/>
      <c r="AF7314" s="90"/>
      <c r="AG7314" s="90"/>
    </row>
    <row r="7315" spans="1:33">
      <c r="A7315" s="56" t="s">
        <v>42572</v>
      </c>
      <c r="B7315" s="56" t="s">
        <v>42573</v>
      </c>
      <c r="C7315" s="56" t="s">
        <v>41731</v>
      </c>
      <c r="D7315" s="56" t="s">
        <v>7820</v>
      </c>
      <c r="E7315" s="56" t="s">
        <v>303</v>
      </c>
      <c r="F7315" s="56" t="s">
        <v>22</v>
      </c>
      <c r="G7315" s="56"/>
      <c r="H7315" s="56" t="s">
        <v>42512</v>
      </c>
      <c r="I7315" s="56" t="s">
        <v>42574</v>
      </c>
      <c r="J7315" s="56" t="s">
        <v>42572</v>
      </c>
      <c r="K7315" s="56" t="s">
        <v>7326</v>
      </c>
      <c r="L7315" s="90" t="str">
        <f t="shared" si="228"/>
        <v>NA</v>
      </c>
      <c r="M7315" s="90"/>
      <c r="O7315" s="91"/>
      <c r="P7315" s="56"/>
      <c r="Q7315" s="56"/>
      <c r="R7315" s="56"/>
      <c r="S7315" s="56"/>
      <c r="T7315" s="56" t="s">
        <v>38541</v>
      </c>
      <c r="U7315" s="56" t="s">
        <v>38542</v>
      </c>
      <c r="V7315" s="56" t="s">
        <v>38543</v>
      </c>
      <c r="W7315" s="56" t="s">
        <v>7717</v>
      </c>
      <c r="X7315" s="56" t="s">
        <v>391</v>
      </c>
      <c r="Y7315" s="56"/>
      <c r="Z7315" s="56" t="s">
        <v>38492</v>
      </c>
      <c r="AA7315" s="56" t="s">
        <v>7719</v>
      </c>
      <c r="AB7315" s="56" t="s">
        <v>38544</v>
      </c>
      <c r="AC7315" s="56" t="s">
        <v>87</v>
      </c>
      <c r="AD7315" s="90" t="str">
        <f t="shared" si="229"/>
        <v>NA</v>
      </c>
      <c r="AE7315" s="90"/>
      <c r="AF7315" s="90"/>
      <c r="AG7315" s="90"/>
    </row>
    <row r="7316" spans="1:33">
      <c r="A7316" s="56" t="s">
        <v>42575</v>
      </c>
      <c r="B7316" s="56" t="s">
        <v>42576</v>
      </c>
      <c r="C7316" s="56" t="s">
        <v>42577</v>
      </c>
      <c r="D7316" s="56" t="s">
        <v>7820</v>
      </c>
      <c r="E7316" s="56" t="s">
        <v>303</v>
      </c>
      <c r="F7316" s="56" t="s">
        <v>22</v>
      </c>
      <c r="G7316" s="56"/>
      <c r="H7316" s="56" t="s">
        <v>42522</v>
      </c>
      <c r="I7316" s="56" t="s">
        <v>42574</v>
      </c>
      <c r="J7316" s="56" t="s">
        <v>42578</v>
      </c>
      <c r="K7316" s="56" t="s">
        <v>7326</v>
      </c>
      <c r="L7316" s="90" t="str">
        <f t="shared" si="228"/>
        <v>NA</v>
      </c>
      <c r="M7316" s="90"/>
      <c r="O7316" s="91"/>
      <c r="P7316" s="56"/>
      <c r="Q7316" s="56"/>
      <c r="R7316" s="56"/>
      <c r="S7316" s="56"/>
      <c r="T7316" s="56" t="s">
        <v>38545</v>
      </c>
      <c r="U7316" s="56" t="s">
        <v>38546</v>
      </c>
      <c r="V7316" s="56" t="s">
        <v>38547</v>
      </c>
      <c r="W7316" s="56" t="s">
        <v>7717</v>
      </c>
      <c r="X7316" s="56" t="s">
        <v>391</v>
      </c>
      <c r="Y7316" s="56"/>
      <c r="Z7316" s="56" t="s">
        <v>38492</v>
      </c>
      <c r="AA7316" s="56" t="s">
        <v>7719</v>
      </c>
      <c r="AB7316" s="56" t="s">
        <v>38548</v>
      </c>
      <c r="AC7316" s="56" t="s">
        <v>87</v>
      </c>
      <c r="AD7316" s="90" t="str">
        <f t="shared" si="229"/>
        <v>NA</v>
      </c>
      <c r="AE7316" s="90"/>
      <c r="AF7316" s="90"/>
      <c r="AG7316" s="90"/>
    </row>
    <row r="7317" spans="1:33">
      <c r="A7317" s="56" t="s">
        <v>42579</v>
      </c>
      <c r="B7317" s="56" t="s">
        <v>42580</v>
      </c>
      <c r="C7317" s="56" t="s">
        <v>42581</v>
      </c>
      <c r="D7317" s="56" t="s">
        <v>7820</v>
      </c>
      <c r="E7317" s="56" t="s">
        <v>303</v>
      </c>
      <c r="F7317" s="56" t="s">
        <v>22</v>
      </c>
      <c r="G7317" s="56"/>
      <c r="H7317" s="56" t="s">
        <v>42522</v>
      </c>
      <c r="I7317" s="56" t="s">
        <v>42574</v>
      </c>
      <c r="J7317" s="56" t="s">
        <v>42582</v>
      </c>
      <c r="K7317" s="56" t="s">
        <v>7326</v>
      </c>
      <c r="L7317" s="90" t="str">
        <f t="shared" si="228"/>
        <v>NA</v>
      </c>
      <c r="M7317" s="90"/>
      <c r="O7317" s="91"/>
      <c r="P7317" s="56"/>
      <c r="Q7317" s="56"/>
      <c r="R7317" s="56"/>
      <c r="S7317" s="56"/>
      <c r="T7317" s="56" t="s">
        <v>38549</v>
      </c>
      <c r="U7317" s="56" t="s">
        <v>38550</v>
      </c>
      <c r="V7317" s="56" t="s">
        <v>38551</v>
      </c>
      <c r="W7317" s="56" t="s">
        <v>7717</v>
      </c>
      <c r="X7317" s="56" t="s">
        <v>391</v>
      </c>
      <c r="Y7317" s="56"/>
      <c r="Z7317" s="56" t="s">
        <v>38492</v>
      </c>
      <c r="AA7317" s="56" t="s">
        <v>7719</v>
      </c>
      <c r="AB7317" s="56" t="s">
        <v>38552</v>
      </c>
      <c r="AC7317" s="56" t="s">
        <v>87</v>
      </c>
      <c r="AD7317" s="90" t="str">
        <f t="shared" si="229"/>
        <v>NA</v>
      </c>
      <c r="AE7317" s="90"/>
      <c r="AF7317" s="90"/>
      <c r="AG7317" s="90"/>
    </row>
    <row r="7318" spans="1:33">
      <c r="A7318" s="56" t="s">
        <v>42583</v>
      </c>
      <c r="B7318" s="56" t="s">
        <v>42584</v>
      </c>
      <c r="C7318" s="56" t="s">
        <v>42585</v>
      </c>
      <c r="D7318" s="56" t="s">
        <v>7820</v>
      </c>
      <c r="E7318" s="56" t="s">
        <v>315</v>
      </c>
      <c r="F7318" s="56" t="s">
        <v>22</v>
      </c>
      <c r="G7318" s="56"/>
      <c r="H7318" s="56" t="s">
        <v>42512</v>
      </c>
      <c r="I7318" s="56" t="s">
        <v>42586</v>
      </c>
      <c r="J7318" s="56" t="s">
        <v>42587</v>
      </c>
      <c r="K7318" s="56" t="s">
        <v>7326</v>
      </c>
      <c r="L7318" s="90" t="str">
        <f t="shared" si="228"/>
        <v>NA</v>
      </c>
      <c r="M7318" s="90"/>
      <c r="O7318" s="91"/>
      <c r="P7318" s="56"/>
      <c r="Q7318" s="56"/>
      <c r="R7318" s="56"/>
      <c r="S7318" s="56"/>
      <c r="T7318" s="56" t="s">
        <v>38553</v>
      </c>
      <c r="U7318" s="56" t="s">
        <v>38554</v>
      </c>
      <c r="V7318" s="56" t="s">
        <v>38555</v>
      </c>
      <c r="W7318" s="56" t="s">
        <v>7717</v>
      </c>
      <c r="X7318" s="56" t="s">
        <v>391</v>
      </c>
      <c r="Y7318" s="56"/>
      <c r="Z7318" s="56" t="s">
        <v>38492</v>
      </c>
      <c r="AA7318" s="56" t="s">
        <v>7719</v>
      </c>
      <c r="AB7318" s="56" t="s">
        <v>38556</v>
      </c>
      <c r="AC7318" s="56" t="s">
        <v>87</v>
      </c>
      <c r="AD7318" s="90" t="str">
        <f t="shared" si="229"/>
        <v>NA</v>
      </c>
      <c r="AE7318" s="90"/>
      <c r="AF7318" s="90"/>
      <c r="AG7318" s="90"/>
    </row>
    <row r="7319" spans="1:33">
      <c r="A7319" s="56" t="s">
        <v>42588</v>
      </c>
      <c r="B7319" s="56" t="s">
        <v>42589</v>
      </c>
      <c r="C7319" s="56" t="s">
        <v>42590</v>
      </c>
      <c r="D7319" s="56" t="s">
        <v>7820</v>
      </c>
      <c r="E7319" s="56" t="s">
        <v>315</v>
      </c>
      <c r="F7319" s="56" t="s">
        <v>22</v>
      </c>
      <c r="G7319" s="56"/>
      <c r="H7319" s="56" t="s">
        <v>42512</v>
      </c>
      <c r="I7319" s="56" t="s">
        <v>42586</v>
      </c>
      <c r="J7319" s="56" t="s">
        <v>42591</v>
      </c>
      <c r="K7319" s="56" t="s">
        <v>7326</v>
      </c>
      <c r="L7319" s="90" t="str">
        <f t="shared" si="228"/>
        <v>NA</v>
      </c>
      <c r="M7319" s="90"/>
      <c r="O7319" s="91"/>
      <c r="P7319" s="56"/>
      <c r="Q7319" s="56"/>
      <c r="R7319" s="56"/>
      <c r="S7319" s="56"/>
      <c r="T7319" s="56" t="s">
        <v>38557</v>
      </c>
      <c r="U7319" s="56" t="s">
        <v>38558</v>
      </c>
      <c r="V7319" s="56" t="s">
        <v>38559</v>
      </c>
      <c r="W7319" s="56" t="s">
        <v>7717</v>
      </c>
      <c r="X7319" s="56" t="s">
        <v>391</v>
      </c>
      <c r="Y7319" s="56"/>
      <c r="Z7319" s="56" t="s">
        <v>38492</v>
      </c>
      <c r="AA7319" s="56" t="s">
        <v>7719</v>
      </c>
      <c r="AB7319" s="56" t="s">
        <v>38560</v>
      </c>
      <c r="AC7319" s="56" t="s">
        <v>87</v>
      </c>
      <c r="AD7319" s="90" t="str">
        <f t="shared" si="229"/>
        <v>NA</v>
      </c>
      <c r="AE7319" s="90"/>
      <c r="AF7319" s="90"/>
      <c r="AG7319" s="90"/>
    </row>
    <row r="7320" spans="1:33">
      <c r="A7320" s="56" t="s">
        <v>42592</v>
      </c>
      <c r="B7320" s="56" t="s">
        <v>42593</v>
      </c>
      <c r="C7320" s="56" t="s">
        <v>41731</v>
      </c>
      <c r="D7320" s="56" t="s">
        <v>7820</v>
      </c>
      <c r="E7320" s="56" t="s">
        <v>16278</v>
      </c>
      <c r="F7320" s="56" t="s">
        <v>22</v>
      </c>
      <c r="G7320" s="56"/>
      <c r="H7320" s="56" t="s">
        <v>42512</v>
      </c>
      <c r="I7320" s="56" t="s">
        <v>42594</v>
      </c>
      <c r="J7320" s="56" t="s">
        <v>42592</v>
      </c>
      <c r="K7320" s="56" t="s">
        <v>7326</v>
      </c>
      <c r="L7320" s="90" t="str">
        <f t="shared" si="228"/>
        <v>NA</v>
      </c>
      <c r="M7320" s="90"/>
      <c r="O7320" s="91"/>
      <c r="P7320" s="56"/>
      <c r="Q7320" s="56"/>
      <c r="R7320" s="56"/>
      <c r="S7320" s="56"/>
      <c r="T7320" s="56" t="s">
        <v>38561</v>
      </c>
      <c r="U7320" s="56" t="s">
        <v>38562</v>
      </c>
      <c r="V7320" s="56" t="s">
        <v>38563</v>
      </c>
      <c r="W7320" s="56" t="s">
        <v>7717</v>
      </c>
      <c r="X7320" s="56" t="s">
        <v>391</v>
      </c>
      <c r="Y7320" s="56"/>
      <c r="Z7320" s="56" t="s">
        <v>38492</v>
      </c>
      <c r="AA7320" s="56" t="s">
        <v>7719</v>
      </c>
      <c r="AB7320" s="56" t="s">
        <v>38564</v>
      </c>
      <c r="AC7320" s="56" t="s">
        <v>87</v>
      </c>
      <c r="AD7320" s="90" t="str">
        <f t="shared" si="229"/>
        <v>NA</v>
      </c>
      <c r="AE7320" s="90"/>
      <c r="AF7320" s="90"/>
      <c r="AG7320" s="90"/>
    </row>
    <row r="7321" spans="1:33">
      <c r="A7321" s="56" t="s">
        <v>42595</v>
      </c>
      <c r="B7321" s="56" t="s">
        <v>42596</v>
      </c>
      <c r="C7321" s="56" t="s">
        <v>42597</v>
      </c>
      <c r="D7321" s="56" t="s">
        <v>7820</v>
      </c>
      <c r="E7321" s="56" t="s">
        <v>16278</v>
      </c>
      <c r="F7321" s="56" t="s">
        <v>22</v>
      </c>
      <c r="G7321" s="56"/>
      <c r="H7321" s="56" t="s">
        <v>42522</v>
      </c>
      <c r="I7321" s="56" t="s">
        <v>42594</v>
      </c>
      <c r="J7321" s="56" t="s">
        <v>42598</v>
      </c>
      <c r="K7321" s="56" t="s">
        <v>7326</v>
      </c>
      <c r="L7321" s="90" t="str">
        <f t="shared" si="228"/>
        <v>NA</v>
      </c>
      <c r="M7321" s="90"/>
      <c r="O7321" s="91"/>
      <c r="P7321" s="56"/>
      <c r="Q7321" s="56"/>
      <c r="R7321" s="56"/>
      <c r="S7321" s="56"/>
      <c r="T7321" s="56" t="s">
        <v>38565</v>
      </c>
      <c r="U7321" s="56" t="s">
        <v>38566</v>
      </c>
      <c r="V7321" s="56" t="s">
        <v>38567</v>
      </c>
      <c r="W7321" s="56" t="s">
        <v>7717</v>
      </c>
      <c r="X7321" s="56" t="s">
        <v>391</v>
      </c>
      <c r="Y7321" s="56"/>
      <c r="Z7321" s="56" t="s">
        <v>38492</v>
      </c>
      <c r="AA7321" s="56" t="s">
        <v>7719</v>
      </c>
      <c r="AB7321" s="56" t="s">
        <v>38568</v>
      </c>
      <c r="AC7321" s="56" t="s">
        <v>87</v>
      </c>
      <c r="AD7321" s="90" t="str">
        <f t="shared" si="229"/>
        <v>NA</v>
      </c>
      <c r="AE7321" s="90"/>
      <c r="AF7321" s="90"/>
      <c r="AG7321" s="90"/>
    </row>
    <row r="7322" spans="1:33">
      <c r="A7322" s="56" t="s">
        <v>42599</v>
      </c>
      <c r="B7322" s="56" t="s">
        <v>42600</v>
      </c>
      <c r="C7322" s="56" t="s">
        <v>42601</v>
      </c>
      <c r="D7322" s="56" t="s">
        <v>7820</v>
      </c>
      <c r="E7322" s="56" t="s">
        <v>16278</v>
      </c>
      <c r="F7322" s="56" t="s">
        <v>22</v>
      </c>
      <c r="G7322" s="56"/>
      <c r="H7322" s="56" t="s">
        <v>42522</v>
      </c>
      <c r="I7322" s="56" t="s">
        <v>42594</v>
      </c>
      <c r="J7322" s="56"/>
      <c r="K7322" s="56" t="s">
        <v>7326</v>
      </c>
      <c r="L7322" s="90" t="str">
        <f t="shared" si="228"/>
        <v>NA</v>
      </c>
      <c r="M7322" s="90"/>
      <c r="O7322" s="91"/>
      <c r="P7322" s="56"/>
      <c r="Q7322" s="56"/>
      <c r="R7322" s="56"/>
      <c r="S7322" s="56"/>
      <c r="T7322" s="56" t="s">
        <v>38569</v>
      </c>
      <c r="U7322" s="56" t="s">
        <v>38570</v>
      </c>
      <c r="V7322" s="56" t="s">
        <v>38571</v>
      </c>
      <c r="W7322" s="56" t="s">
        <v>7717</v>
      </c>
      <c r="X7322" s="56" t="s">
        <v>20284</v>
      </c>
      <c r="Y7322" s="56"/>
      <c r="Z7322" s="56" t="s">
        <v>38572</v>
      </c>
      <c r="AA7322" s="56" t="s">
        <v>38573</v>
      </c>
      <c r="AB7322" s="56" t="s">
        <v>38569</v>
      </c>
      <c r="AC7322" s="56" t="s">
        <v>87</v>
      </c>
      <c r="AD7322" s="90" t="str">
        <f t="shared" si="229"/>
        <v>NA</v>
      </c>
      <c r="AE7322" s="90"/>
      <c r="AF7322" s="90"/>
      <c r="AG7322" s="90"/>
    </row>
    <row r="7323" spans="1:33">
      <c r="A7323" s="56" t="s">
        <v>42602</v>
      </c>
      <c r="B7323" s="56" t="s">
        <v>42603</v>
      </c>
      <c r="C7323" s="56" t="s">
        <v>42604</v>
      </c>
      <c r="D7323" s="56" t="s">
        <v>7820</v>
      </c>
      <c r="E7323" s="56" t="s">
        <v>1691</v>
      </c>
      <c r="F7323" s="56" t="s">
        <v>22</v>
      </c>
      <c r="G7323" s="56"/>
      <c r="H7323" s="56" t="s">
        <v>42522</v>
      </c>
      <c r="I7323" s="56" t="s">
        <v>42605</v>
      </c>
      <c r="J7323" s="56" t="s">
        <v>42606</v>
      </c>
      <c r="K7323" s="56" t="s">
        <v>7326</v>
      </c>
      <c r="L7323" s="90" t="str">
        <f t="shared" si="228"/>
        <v>NA</v>
      </c>
      <c r="M7323" s="90"/>
      <c r="O7323" s="91"/>
      <c r="P7323" s="56"/>
      <c r="Q7323" s="56"/>
      <c r="R7323" s="56"/>
      <c r="S7323" s="56"/>
      <c r="T7323" s="56" t="s">
        <v>38574</v>
      </c>
      <c r="U7323" s="56" t="s">
        <v>38575</v>
      </c>
      <c r="V7323" s="56" t="s">
        <v>38576</v>
      </c>
      <c r="W7323" s="56" t="s">
        <v>7717</v>
      </c>
      <c r="X7323" s="56" t="s">
        <v>2904</v>
      </c>
      <c r="Y7323" s="56"/>
      <c r="Z7323" s="56" t="s">
        <v>38577</v>
      </c>
      <c r="AA7323" s="56" t="s">
        <v>38578</v>
      </c>
      <c r="AB7323" s="56" t="s">
        <v>38579</v>
      </c>
      <c r="AC7323" s="56" t="s">
        <v>87</v>
      </c>
      <c r="AD7323" s="90" t="str">
        <f t="shared" si="229"/>
        <v>NA</v>
      </c>
      <c r="AE7323" s="90"/>
      <c r="AF7323" s="90"/>
      <c r="AG7323" s="90"/>
    </row>
    <row r="7324" spans="1:33">
      <c r="A7324" s="56" t="s">
        <v>42607</v>
      </c>
      <c r="B7324" s="56" t="s">
        <v>42608</v>
      </c>
      <c r="C7324" s="56" t="s">
        <v>41731</v>
      </c>
      <c r="D7324" s="56" t="s">
        <v>7820</v>
      </c>
      <c r="E7324" s="56" t="s">
        <v>335</v>
      </c>
      <c r="F7324" s="56" t="s">
        <v>22</v>
      </c>
      <c r="G7324" s="56"/>
      <c r="H7324" s="56" t="s">
        <v>42512</v>
      </c>
      <c r="I7324" s="56" t="s">
        <v>42609</v>
      </c>
      <c r="J7324" s="56" t="s">
        <v>42607</v>
      </c>
      <c r="K7324" s="56" t="s">
        <v>7326</v>
      </c>
      <c r="L7324" s="90" t="str">
        <f t="shared" si="228"/>
        <v>NA</v>
      </c>
      <c r="M7324" s="90"/>
      <c r="O7324" s="91"/>
      <c r="P7324" s="56"/>
      <c r="Q7324" s="56"/>
      <c r="R7324" s="56"/>
      <c r="S7324" s="56"/>
      <c r="T7324" s="56" t="s">
        <v>38580</v>
      </c>
      <c r="U7324" s="56" t="s">
        <v>38581</v>
      </c>
      <c r="V7324" s="56" t="s">
        <v>38582</v>
      </c>
      <c r="W7324" s="56" t="s">
        <v>7717</v>
      </c>
      <c r="X7324" s="56" t="s">
        <v>2904</v>
      </c>
      <c r="Y7324" s="56"/>
      <c r="Z7324" s="56" t="s">
        <v>38577</v>
      </c>
      <c r="AA7324" s="56" t="s">
        <v>38578</v>
      </c>
      <c r="AB7324" s="56" t="s">
        <v>38583</v>
      </c>
      <c r="AC7324" s="56" t="s">
        <v>87</v>
      </c>
      <c r="AD7324" s="90" t="str">
        <f t="shared" si="229"/>
        <v>NA</v>
      </c>
      <c r="AE7324" s="90"/>
      <c r="AF7324" s="90"/>
      <c r="AG7324" s="90"/>
    </row>
    <row r="7325" spans="1:33">
      <c r="A7325" s="56" t="s">
        <v>42610</v>
      </c>
      <c r="B7325" s="56" t="s">
        <v>42611</v>
      </c>
      <c r="C7325" s="56" t="s">
        <v>42612</v>
      </c>
      <c r="D7325" s="56" t="s">
        <v>7820</v>
      </c>
      <c r="E7325" s="56" t="s">
        <v>335</v>
      </c>
      <c r="F7325" s="56" t="s">
        <v>22</v>
      </c>
      <c r="G7325" s="56"/>
      <c r="H7325" s="56" t="s">
        <v>42512</v>
      </c>
      <c r="I7325" s="56" t="s">
        <v>42609</v>
      </c>
      <c r="J7325" s="56" t="s">
        <v>42613</v>
      </c>
      <c r="K7325" s="56" t="s">
        <v>7326</v>
      </c>
      <c r="L7325" s="90" t="str">
        <f t="shared" si="228"/>
        <v>NA</v>
      </c>
      <c r="M7325" s="90"/>
      <c r="O7325" s="91"/>
      <c r="P7325" s="56"/>
      <c r="Q7325" s="56"/>
      <c r="R7325" s="56"/>
      <c r="S7325" s="56"/>
      <c r="T7325" s="56" t="s">
        <v>38584</v>
      </c>
      <c r="U7325" s="56" t="s">
        <v>38585</v>
      </c>
      <c r="V7325" s="56" t="s">
        <v>38586</v>
      </c>
      <c r="W7325" s="56" t="s">
        <v>7717</v>
      </c>
      <c r="X7325" s="56" t="s">
        <v>38587</v>
      </c>
      <c r="Y7325" s="56"/>
      <c r="Z7325" s="56" t="s">
        <v>38588</v>
      </c>
      <c r="AA7325" s="56" t="s">
        <v>38589</v>
      </c>
      <c r="AB7325" s="56" t="s">
        <v>38584</v>
      </c>
      <c r="AC7325" s="56" t="s">
        <v>87</v>
      </c>
      <c r="AD7325" s="90" t="str">
        <f t="shared" si="229"/>
        <v>NA</v>
      </c>
      <c r="AE7325" s="90"/>
      <c r="AF7325" s="90"/>
      <c r="AG7325" s="90"/>
    </row>
    <row r="7326" spans="1:33">
      <c r="A7326" s="56" t="s">
        <v>42614</v>
      </c>
      <c r="B7326" s="56" t="s">
        <v>42615</v>
      </c>
      <c r="C7326" s="56" t="s">
        <v>42616</v>
      </c>
      <c r="D7326" s="56" t="s">
        <v>7820</v>
      </c>
      <c r="E7326" s="56" t="s">
        <v>348</v>
      </c>
      <c r="F7326" s="56" t="s">
        <v>22</v>
      </c>
      <c r="G7326" s="56"/>
      <c r="H7326" s="56" t="s">
        <v>42522</v>
      </c>
      <c r="I7326" s="56" t="s">
        <v>42617</v>
      </c>
      <c r="J7326" s="56" t="s">
        <v>42618</v>
      </c>
      <c r="K7326" s="56" t="s">
        <v>7326</v>
      </c>
      <c r="L7326" s="90" t="str">
        <f t="shared" si="228"/>
        <v>NA</v>
      </c>
      <c r="M7326" s="90"/>
      <c r="O7326" s="91"/>
      <c r="P7326" s="56"/>
      <c r="Q7326" s="56"/>
      <c r="R7326" s="56"/>
      <c r="S7326" s="56"/>
      <c r="T7326" s="56" t="s">
        <v>38590</v>
      </c>
      <c r="U7326" s="56" t="s">
        <v>38591</v>
      </c>
      <c r="V7326" s="56" t="s">
        <v>38592</v>
      </c>
      <c r="W7326" s="56" t="s">
        <v>7717</v>
      </c>
      <c r="X7326" s="56" t="s">
        <v>3019</v>
      </c>
      <c r="Y7326" s="56"/>
      <c r="Z7326" s="56" t="s">
        <v>38593</v>
      </c>
      <c r="AA7326" s="56" t="s">
        <v>38594</v>
      </c>
      <c r="AB7326" s="56" t="s">
        <v>38595</v>
      </c>
      <c r="AC7326" s="56" t="s">
        <v>87</v>
      </c>
      <c r="AD7326" s="90" t="str">
        <f t="shared" si="229"/>
        <v>NA</v>
      </c>
      <c r="AE7326" s="90"/>
      <c r="AF7326" s="90"/>
      <c r="AG7326" s="90"/>
    </row>
    <row r="7327" spans="1:33">
      <c r="A7327" s="56" t="s">
        <v>42619</v>
      </c>
      <c r="B7327" s="56" t="s">
        <v>42620</v>
      </c>
      <c r="C7327" s="56" t="s">
        <v>80</v>
      </c>
      <c r="D7327" s="56" t="s">
        <v>7820</v>
      </c>
      <c r="E7327" s="56" t="s">
        <v>348</v>
      </c>
      <c r="F7327" s="56" t="s">
        <v>22</v>
      </c>
      <c r="G7327" s="56"/>
      <c r="H7327" s="56" t="s">
        <v>42522</v>
      </c>
      <c r="I7327" s="56" t="s">
        <v>42617</v>
      </c>
      <c r="J7327" s="56" t="s">
        <v>42621</v>
      </c>
      <c r="K7327" s="56" t="s">
        <v>7326</v>
      </c>
      <c r="L7327" s="90" t="str">
        <f t="shared" si="228"/>
        <v>NA</v>
      </c>
      <c r="M7327" s="90"/>
      <c r="O7327" s="91"/>
      <c r="P7327" s="56"/>
      <c r="Q7327" s="56"/>
      <c r="R7327" s="56"/>
      <c r="S7327" s="56"/>
      <c r="T7327" s="56" t="s">
        <v>38596</v>
      </c>
      <c r="U7327" s="56" t="s">
        <v>38597</v>
      </c>
      <c r="V7327" s="56" t="s">
        <v>38598</v>
      </c>
      <c r="W7327" s="56" t="s">
        <v>7717</v>
      </c>
      <c r="X7327" s="56" t="s">
        <v>1009</v>
      </c>
      <c r="Y7327" s="56"/>
      <c r="Z7327" s="56" t="s">
        <v>38599</v>
      </c>
      <c r="AA7327" s="56" t="s">
        <v>38600</v>
      </c>
      <c r="AB7327" s="56" t="s">
        <v>38596</v>
      </c>
      <c r="AC7327" s="56" t="s">
        <v>87</v>
      </c>
      <c r="AD7327" s="90" t="str">
        <f t="shared" si="229"/>
        <v>NA</v>
      </c>
      <c r="AE7327" s="90"/>
      <c r="AF7327" s="90"/>
      <c r="AG7327" s="90"/>
    </row>
    <row r="7328" spans="1:33">
      <c r="A7328" s="56" t="s">
        <v>42622</v>
      </c>
      <c r="B7328" s="56" t="s">
        <v>42623</v>
      </c>
      <c r="C7328" s="56" t="s">
        <v>42624</v>
      </c>
      <c r="D7328" s="56" t="s">
        <v>7820</v>
      </c>
      <c r="E7328" s="56" t="s">
        <v>348</v>
      </c>
      <c r="F7328" s="56" t="s">
        <v>22</v>
      </c>
      <c r="G7328" s="56"/>
      <c r="H7328" s="56" t="s">
        <v>42522</v>
      </c>
      <c r="I7328" s="56" t="s">
        <v>42617</v>
      </c>
      <c r="J7328" s="56"/>
      <c r="K7328" s="56" t="s">
        <v>7326</v>
      </c>
      <c r="L7328" s="90" t="str">
        <f t="shared" si="228"/>
        <v>NA</v>
      </c>
      <c r="M7328" s="90"/>
      <c r="O7328" s="91"/>
      <c r="P7328" s="56"/>
      <c r="Q7328" s="56"/>
      <c r="R7328" s="56"/>
      <c r="S7328" s="56"/>
      <c r="T7328" s="56" t="s">
        <v>38601</v>
      </c>
      <c r="U7328" s="56" t="s">
        <v>38602</v>
      </c>
      <c r="V7328" s="56" t="s">
        <v>38603</v>
      </c>
      <c r="W7328" s="56" t="s">
        <v>7717</v>
      </c>
      <c r="X7328" s="56" t="s">
        <v>1009</v>
      </c>
      <c r="Y7328" s="56"/>
      <c r="Z7328" s="56" t="s">
        <v>38599</v>
      </c>
      <c r="AA7328" s="56" t="s">
        <v>38600</v>
      </c>
      <c r="AB7328" s="56" t="s">
        <v>38604</v>
      </c>
      <c r="AC7328" s="56" t="s">
        <v>87</v>
      </c>
      <c r="AD7328" s="90" t="str">
        <f t="shared" si="229"/>
        <v>NA</v>
      </c>
      <c r="AE7328" s="90"/>
      <c r="AF7328" s="90"/>
      <c r="AG7328" s="90"/>
    </row>
    <row r="7329" spans="1:33">
      <c r="A7329" s="56" t="s">
        <v>42625</v>
      </c>
      <c r="B7329" s="56" t="s">
        <v>42626</v>
      </c>
      <c r="C7329" s="56" t="s">
        <v>41731</v>
      </c>
      <c r="D7329" s="56" t="s">
        <v>7820</v>
      </c>
      <c r="E7329" s="56" t="s">
        <v>348</v>
      </c>
      <c r="F7329" s="56" t="s">
        <v>22</v>
      </c>
      <c r="G7329" s="56"/>
      <c r="H7329" s="56" t="s">
        <v>42522</v>
      </c>
      <c r="I7329" s="56" t="s">
        <v>42617</v>
      </c>
      <c r="J7329" s="56" t="s">
        <v>42625</v>
      </c>
      <c r="K7329" s="56" t="s">
        <v>7326</v>
      </c>
      <c r="L7329" s="90" t="str">
        <f t="shared" si="228"/>
        <v>NA</v>
      </c>
      <c r="M7329" s="90"/>
      <c r="O7329" s="91"/>
      <c r="P7329" s="56"/>
      <c r="Q7329" s="56"/>
      <c r="R7329" s="56"/>
      <c r="S7329" s="56"/>
      <c r="T7329" s="56" t="s">
        <v>38605</v>
      </c>
      <c r="U7329" s="56" t="s">
        <v>38606</v>
      </c>
      <c r="V7329" s="56" t="s">
        <v>38603</v>
      </c>
      <c r="W7329" s="56" t="s">
        <v>7717</v>
      </c>
      <c r="X7329" s="56" t="s">
        <v>1009</v>
      </c>
      <c r="Y7329" s="56"/>
      <c r="Z7329" s="56" t="s">
        <v>38599</v>
      </c>
      <c r="AA7329" s="56" t="s">
        <v>38600</v>
      </c>
      <c r="AB7329" s="56" t="s">
        <v>38605</v>
      </c>
      <c r="AC7329" s="56" t="s">
        <v>87</v>
      </c>
      <c r="AD7329" s="90" t="str">
        <f t="shared" si="229"/>
        <v>NA</v>
      </c>
      <c r="AE7329" s="90"/>
      <c r="AF7329" s="90"/>
      <c r="AG7329" s="90"/>
    </row>
    <row r="7330" spans="1:33">
      <c r="A7330" s="56" t="s">
        <v>42126</v>
      </c>
      <c r="B7330" s="56" t="s">
        <v>42627</v>
      </c>
      <c r="C7330" s="56" t="s">
        <v>42628</v>
      </c>
      <c r="D7330" s="56" t="s">
        <v>7820</v>
      </c>
      <c r="E7330" s="56" t="s">
        <v>1704</v>
      </c>
      <c r="F7330" s="56" t="s">
        <v>22</v>
      </c>
      <c r="G7330" s="56"/>
      <c r="H7330" s="56" t="s">
        <v>42629</v>
      </c>
      <c r="I7330" s="56" t="s">
        <v>42630</v>
      </c>
      <c r="J7330" s="56" t="s">
        <v>42631</v>
      </c>
      <c r="K7330" s="56" t="s">
        <v>7326</v>
      </c>
      <c r="L7330" s="90" t="str">
        <f t="shared" si="228"/>
        <v>NA</v>
      </c>
      <c r="M7330" s="90"/>
      <c r="O7330" s="91"/>
      <c r="P7330" s="56"/>
      <c r="Q7330" s="56"/>
      <c r="R7330" s="56"/>
      <c r="S7330" s="56"/>
      <c r="T7330" s="56" t="s">
        <v>38607</v>
      </c>
      <c r="U7330" s="56" t="s">
        <v>38608</v>
      </c>
      <c r="V7330" s="56" t="s">
        <v>38609</v>
      </c>
      <c r="W7330" s="56" t="s">
        <v>7717</v>
      </c>
      <c r="X7330" s="56" t="s">
        <v>1009</v>
      </c>
      <c r="Y7330" s="56"/>
      <c r="Z7330" s="56" t="s">
        <v>38599</v>
      </c>
      <c r="AA7330" s="56" t="s">
        <v>38600</v>
      </c>
      <c r="AB7330" s="56" t="s">
        <v>38610</v>
      </c>
      <c r="AC7330" s="56" t="s">
        <v>87</v>
      </c>
      <c r="AD7330" s="90" t="str">
        <f t="shared" si="229"/>
        <v>NA</v>
      </c>
      <c r="AE7330" s="90"/>
      <c r="AF7330" s="90"/>
      <c r="AG7330" s="90"/>
    </row>
    <row r="7331" spans="1:33">
      <c r="A7331" s="56" t="s">
        <v>42632</v>
      </c>
      <c r="B7331" s="56" t="s">
        <v>42633</v>
      </c>
      <c r="C7331" s="56" t="s">
        <v>42628</v>
      </c>
      <c r="D7331" s="56" t="s">
        <v>7820</v>
      </c>
      <c r="E7331" s="56" t="s">
        <v>1704</v>
      </c>
      <c r="F7331" s="56" t="s">
        <v>22</v>
      </c>
      <c r="G7331" s="56"/>
      <c r="H7331" s="56" t="s">
        <v>42629</v>
      </c>
      <c r="I7331" s="56" t="s">
        <v>42630</v>
      </c>
      <c r="J7331" s="56" t="s">
        <v>42634</v>
      </c>
      <c r="K7331" s="56" t="s">
        <v>7326</v>
      </c>
      <c r="L7331" s="90" t="str">
        <f t="shared" si="228"/>
        <v>NA</v>
      </c>
      <c r="M7331" s="90"/>
      <c r="O7331" s="91"/>
      <c r="P7331" s="56"/>
      <c r="Q7331" s="56"/>
      <c r="R7331" s="56"/>
      <c r="S7331" s="56"/>
      <c r="T7331" s="56" t="s">
        <v>38611</v>
      </c>
      <c r="U7331" s="56" t="s">
        <v>38612</v>
      </c>
      <c r="V7331" s="56" t="s">
        <v>38613</v>
      </c>
      <c r="W7331" s="56" t="s">
        <v>7717</v>
      </c>
      <c r="X7331" s="56" t="s">
        <v>1009</v>
      </c>
      <c r="Y7331" s="56"/>
      <c r="Z7331" s="56" t="s">
        <v>38599</v>
      </c>
      <c r="AA7331" s="56" t="s">
        <v>38600</v>
      </c>
      <c r="AB7331" s="56" t="s">
        <v>38614</v>
      </c>
      <c r="AC7331" s="56" t="s">
        <v>87</v>
      </c>
      <c r="AD7331" s="90" t="str">
        <f t="shared" si="229"/>
        <v>NA</v>
      </c>
      <c r="AE7331" s="90"/>
      <c r="AF7331" s="90"/>
      <c r="AG7331" s="90"/>
    </row>
    <row r="7332" spans="1:33">
      <c r="A7332" s="56" t="s">
        <v>42635</v>
      </c>
      <c r="B7332" s="56" t="s">
        <v>42636</v>
      </c>
      <c r="C7332" s="56" t="s">
        <v>42637</v>
      </c>
      <c r="D7332" s="56" t="s">
        <v>7820</v>
      </c>
      <c r="E7332" s="56" t="s">
        <v>1704</v>
      </c>
      <c r="F7332" s="56" t="s">
        <v>22</v>
      </c>
      <c r="G7332" s="56"/>
      <c r="H7332" s="56" t="s">
        <v>42629</v>
      </c>
      <c r="I7332" s="56" t="s">
        <v>42630</v>
      </c>
      <c r="J7332" s="56"/>
      <c r="K7332" s="56" t="s">
        <v>7326</v>
      </c>
      <c r="L7332" s="90" t="str">
        <f t="shared" si="228"/>
        <v>NA</v>
      </c>
      <c r="M7332" s="90"/>
      <c r="O7332" s="91"/>
      <c r="P7332" s="56"/>
      <c r="Q7332" s="56"/>
      <c r="R7332" s="56"/>
      <c r="S7332" s="56"/>
      <c r="T7332" s="56" t="s">
        <v>38615</v>
      </c>
      <c r="U7332" s="56" t="s">
        <v>38616</v>
      </c>
      <c r="V7332" s="56" t="s">
        <v>38617</v>
      </c>
      <c r="W7332" s="56" t="s">
        <v>7717</v>
      </c>
      <c r="X7332" s="56" t="s">
        <v>1009</v>
      </c>
      <c r="Y7332" s="56"/>
      <c r="Z7332" s="56" t="s">
        <v>38599</v>
      </c>
      <c r="AA7332" s="56" t="s">
        <v>38600</v>
      </c>
      <c r="AB7332" s="56" t="s">
        <v>38618</v>
      </c>
      <c r="AC7332" s="56" t="s">
        <v>87</v>
      </c>
      <c r="AD7332" s="90" t="str">
        <f t="shared" si="229"/>
        <v>NA</v>
      </c>
      <c r="AE7332" s="90"/>
      <c r="AF7332" s="90"/>
      <c r="AG7332" s="90"/>
    </row>
    <row r="7333" spans="1:33">
      <c r="A7333" s="56" t="s">
        <v>42638</v>
      </c>
      <c r="B7333" s="56" t="s">
        <v>42639</v>
      </c>
      <c r="C7333" s="56" t="s">
        <v>42628</v>
      </c>
      <c r="D7333" s="56" t="s">
        <v>7820</v>
      </c>
      <c r="E7333" s="56" t="s">
        <v>251</v>
      </c>
      <c r="F7333" s="56" t="s">
        <v>22</v>
      </c>
      <c r="G7333" s="56"/>
      <c r="H7333" s="56" t="s">
        <v>42640</v>
      </c>
      <c r="I7333" s="56" t="s">
        <v>42641</v>
      </c>
      <c r="J7333" s="56" t="s">
        <v>42642</v>
      </c>
      <c r="K7333" s="56" t="s">
        <v>7326</v>
      </c>
      <c r="L7333" s="90" t="str">
        <f t="shared" si="228"/>
        <v>NA</v>
      </c>
      <c r="M7333" s="90"/>
      <c r="O7333" s="91"/>
      <c r="P7333" s="56"/>
      <c r="Q7333" s="56"/>
      <c r="R7333" s="56"/>
      <c r="S7333" s="56"/>
      <c r="T7333" s="56" t="s">
        <v>38619</v>
      </c>
      <c r="U7333" s="56" t="s">
        <v>38620</v>
      </c>
      <c r="V7333" s="56" t="s">
        <v>38621</v>
      </c>
      <c r="W7333" s="56" t="s">
        <v>7717</v>
      </c>
      <c r="X7333" s="56" t="s">
        <v>1009</v>
      </c>
      <c r="Y7333" s="56"/>
      <c r="Z7333" s="56" t="s">
        <v>38599</v>
      </c>
      <c r="AA7333" s="56" t="s">
        <v>38600</v>
      </c>
      <c r="AB7333" s="56" t="s">
        <v>38619</v>
      </c>
      <c r="AC7333" s="56" t="s">
        <v>87</v>
      </c>
      <c r="AD7333" s="90" t="str">
        <f t="shared" si="229"/>
        <v>NA</v>
      </c>
      <c r="AE7333" s="90"/>
      <c r="AF7333" s="90"/>
      <c r="AG7333" s="90"/>
    </row>
    <row r="7334" spans="1:33">
      <c r="A7334" s="56" t="s">
        <v>42643</v>
      </c>
      <c r="B7334" s="56" t="s">
        <v>42644</v>
      </c>
      <c r="C7334" s="56" t="s">
        <v>42645</v>
      </c>
      <c r="D7334" s="56" t="s">
        <v>7820</v>
      </c>
      <c r="E7334" s="56" t="s">
        <v>251</v>
      </c>
      <c r="F7334" s="56" t="s">
        <v>22</v>
      </c>
      <c r="G7334" s="56"/>
      <c r="H7334" s="56" t="s">
        <v>42640</v>
      </c>
      <c r="I7334" s="56" t="s">
        <v>42641</v>
      </c>
      <c r="J7334" s="56"/>
      <c r="K7334" s="56" t="s">
        <v>7326</v>
      </c>
      <c r="L7334" s="90" t="str">
        <f t="shared" si="228"/>
        <v>NA</v>
      </c>
      <c r="M7334" s="90"/>
      <c r="O7334" s="91"/>
      <c r="P7334" s="56"/>
      <c r="Q7334" s="56"/>
      <c r="R7334" s="56"/>
      <c r="S7334" s="56"/>
      <c r="T7334" s="56" t="s">
        <v>38622</v>
      </c>
      <c r="U7334" s="56" t="s">
        <v>38623</v>
      </c>
      <c r="V7334" s="56" t="s">
        <v>38624</v>
      </c>
      <c r="W7334" s="56" t="s">
        <v>7717</v>
      </c>
      <c r="X7334" s="56" t="s">
        <v>1009</v>
      </c>
      <c r="Y7334" s="56"/>
      <c r="Z7334" s="56" t="s">
        <v>38599</v>
      </c>
      <c r="AA7334" s="56" t="s">
        <v>38600</v>
      </c>
      <c r="AB7334" s="56" t="s">
        <v>38622</v>
      </c>
      <c r="AC7334" s="56" t="s">
        <v>87</v>
      </c>
      <c r="AD7334" s="90" t="str">
        <f t="shared" si="229"/>
        <v>NA</v>
      </c>
      <c r="AE7334" s="90"/>
      <c r="AF7334" s="90"/>
      <c r="AG7334" s="90"/>
    </row>
    <row r="7335" spans="1:33">
      <c r="A7335" s="56" t="s">
        <v>42646</v>
      </c>
      <c r="B7335" s="56" t="s">
        <v>42647</v>
      </c>
      <c r="C7335" s="56" t="s">
        <v>42648</v>
      </c>
      <c r="D7335" s="56" t="s">
        <v>7820</v>
      </c>
      <c r="E7335" s="56" t="s">
        <v>251</v>
      </c>
      <c r="F7335" s="56" t="s">
        <v>22</v>
      </c>
      <c r="G7335" s="56"/>
      <c r="H7335" s="56" t="s">
        <v>42640</v>
      </c>
      <c r="I7335" s="56" t="s">
        <v>42641</v>
      </c>
      <c r="J7335" s="56"/>
      <c r="K7335" s="56" t="s">
        <v>7326</v>
      </c>
      <c r="L7335" s="90" t="str">
        <f t="shared" si="228"/>
        <v>NA</v>
      </c>
      <c r="M7335" s="90"/>
      <c r="O7335" s="91"/>
      <c r="P7335" s="56"/>
      <c r="Q7335" s="56"/>
      <c r="R7335" s="56"/>
      <c r="S7335" s="56"/>
      <c r="T7335" s="56" t="s">
        <v>38625</v>
      </c>
      <c r="U7335" s="56" t="s">
        <v>38626</v>
      </c>
      <c r="V7335" s="56" t="s">
        <v>38627</v>
      </c>
      <c r="W7335" s="56" t="s">
        <v>7717</v>
      </c>
      <c r="X7335" s="56" t="s">
        <v>1009</v>
      </c>
      <c r="Y7335" s="56"/>
      <c r="Z7335" s="56" t="s">
        <v>38599</v>
      </c>
      <c r="AA7335" s="56" t="s">
        <v>38600</v>
      </c>
      <c r="AB7335" s="56" t="s">
        <v>38625</v>
      </c>
      <c r="AC7335" s="56" t="s">
        <v>87</v>
      </c>
      <c r="AD7335" s="90" t="str">
        <f t="shared" si="229"/>
        <v>NA</v>
      </c>
      <c r="AE7335" s="90"/>
      <c r="AF7335" s="90"/>
      <c r="AG7335" s="90"/>
    </row>
    <row r="7336" spans="1:33">
      <c r="A7336" s="56" t="s">
        <v>42649</v>
      </c>
      <c r="B7336" s="56" t="s">
        <v>42650</v>
      </c>
      <c r="C7336" s="56" t="s">
        <v>42651</v>
      </c>
      <c r="D7336" s="56" t="s">
        <v>7820</v>
      </c>
      <c r="E7336" s="56" t="s">
        <v>251</v>
      </c>
      <c r="F7336" s="56" t="s">
        <v>22</v>
      </c>
      <c r="G7336" s="56"/>
      <c r="H7336" s="56" t="s">
        <v>42652</v>
      </c>
      <c r="I7336" s="56" t="s">
        <v>42641</v>
      </c>
      <c r="J7336" s="56"/>
      <c r="K7336" s="56" t="s">
        <v>7326</v>
      </c>
      <c r="L7336" s="90" t="str">
        <f t="shared" si="228"/>
        <v>NA</v>
      </c>
      <c r="M7336" s="90"/>
      <c r="O7336" s="91"/>
      <c r="P7336" s="56"/>
      <c r="Q7336" s="56"/>
      <c r="R7336" s="56"/>
      <c r="S7336" s="56"/>
      <c r="T7336" s="56" t="s">
        <v>38628</v>
      </c>
      <c r="U7336" s="56" t="s">
        <v>38629</v>
      </c>
      <c r="V7336" s="56" t="s">
        <v>38630</v>
      </c>
      <c r="W7336" s="56" t="s">
        <v>7717</v>
      </c>
      <c r="X7336" s="56" t="s">
        <v>20570</v>
      </c>
      <c r="Y7336" s="56"/>
      <c r="Z7336" s="56" t="s">
        <v>38631</v>
      </c>
      <c r="AA7336" s="56" t="s">
        <v>38632</v>
      </c>
      <c r="AB7336" s="56" t="s">
        <v>38633</v>
      </c>
      <c r="AC7336" s="56" t="s">
        <v>87</v>
      </c>
      <c r="AD7336" s="90" t="str">
        <f t="shared" si="229"/>
        <v>NA</v>
      </c>
      <c r="AE7336" s="90"/>
      <c r="AF7336" s="90"/>
      <c r="AG7336" s="90"/>
    </row>
    <row r="7337" spans="1:33">
      <c r="A7337" s="56" t="s">
        <v>42653</v>
      </c>
      <c r="B7337" s="56" t="s">
        <v>42654</v>
      </c>
      <c r="C7337" s="56" t="s">
        <v>42655</v>
      </c>
      <c r="D7337" s="56" t="s">
        <v>7820</v>
      </c>
      <c r="E7337" s="56" t="s">
        <v>251</v>
      </c>
      <c r="F7337" s="56" t="s">
        <v>22</v>
      </c>
      <c r="G7337" s="56"/>
      <c r="H7337" s="56" t="s">
        <v>42640</v>
      </c>
      <c r="I7337" s="56" t="s">
        <v>42641</v>
      </c>
      <c r="J7337" s="56"/>
      <c r="K7337" s="56" t="s">
        <v>7326</v>
      </c>
      <c r="L7337" s="90" t="str">
        <f t="shared" si="228"/>
        <v>NA</v>
      </c>
      <c r="M7337" s="90"/>
      <c r="O7337" s="91"/>
      <c r="P7337" s="56"/>
      <c r="Q7337" s="56"/>
      <c r="R7337" s="56"/>
      <c r="S7337" s="56"/>
      <c r="T7337" s="56" t="s">
        <v>38634</v>
      </c>
      <c r="U7337" s="56" t="s">
        <v>38635</v>
      </c>
      <c r="V7337" s="56" t="s">
        <v>38636</v>
      </c>
      <c r="W7337" s="56" t="s">
        <v>7717</v>
      </c>
      <c r="X7337" s="56" t="s">
        <v>7571</v>
      </c>
      <c r="Y7337" s="56"/>
      <c r="Z7337" s="56" t="s">
        <v>38637</v>
      </c>
      <c r="AA7337" s="56" t="s">
        <v>38638</v>
      </c>
      <c r="AB7337" s="56" t="s">
        <v>38639</v>
      </c>
      <c r="AC7337" s="56" t="s">
        <v>87</v>
      </c>
      <c r="AD7337" s="90" t="str">
        <f t="shared" si="229"/>
        <v>NA</v>
      </c>
      <c r="AE7337" s="90"/>
      <c r="AF7337" s="90"/>
      <c r="AG7337" s="90"/>
    </row>
    <row r="7338" spans="1:33">
      <c r="A7338" s="56" t="s">
        <v>42656</v>
      </c>
      <c r="B7338" s="56" t="s">
        <v>42657</v>
      </c>
      <c r="C7338" s="56" t="s">
        <v>42569</v>
      </c>
      <c r="D7338" s="56" t="s">
        <v>7820</v>
      </c>
      <c r="E7338" s="56" t="s">
        <v>251</v>
      </c>
      <c r="F7338" s="56" t="s">
        <v>22</v>
      </c>
      <c r="G7338" s="56"/>
      <c r="H7338" s="56" t="s">
        <v>42640</v>
      </c>
      <c r="I7338" s="56" t="s">
        <v>42641</v>
      </c>
      <c r="J7338" s="56"/>
      <c r="K7338" s="56" t="s">
        <v>7326</v>
      </c>
      <c r="L7338" s="90" t="str">
        <f t="shared" si="228"/>
        <v>NA</v>
      </c>
      <c r="M7338" s="90"/>
      <c r="O7338" s="91"/>
      <c r="P7338" s="56"/>
      <c r="Q7338" s="56"/>
      <c r="R7338" s="56"/>
      <c r="S7338" s="56"/>
      <c r="T7338" s="56" t="s">
        <v>38640</v>
      </c>
      <c r="U7338" s="56" t="s">
        <v>38641</v>
      </c>
      <c r="V7338" s="56" t="s">
        <v>38642</v>
      </c>
      <c r="W7338" s="56" t="s">
        <v>7717</v>
      </c>
      <c r="X7338" s="56" t="s">
        <v>7571</v>
      </c>
      <c r="Y7338" s="56"/>
      <c r="Z7338" s="56" t="s">
        <v>38637</v>
      </c>
      <c r="AA7338" s="56" t="s">
        <v>38638</v>
      </c>
      <c r="AB7338" s="56" t="s">
        <v>38643</v>
      </c>
      <c r="AC7338" s="56" t="s">
        <v>87</v>
      </c>
      <c r="AD7338" s="90" t="str">
        <f t="shared" si="229"/>
        <v>NA</v>
      </c>
      <c r="AE7338" s="90"/>
      <c r="AF7338" s="90"/>
      <c r="AG7338" s="90"/>
    </row>
    <row r="7339" spans="1:33">
      <c r="A7339" s="56" t="s">
        <v>42658</v>
      </c>
      <c r="B7339" s="56" t="s">
        <v>42659</v>
      </c>
      <c r="C7339" s="56" t="s">
        <v>42660</v>
      </c>
      <c r="D7339" s="56" t="s">
        <v>7820</v>
      </c>
      <c r="E7339" s="56" t="s">
        <v>251</v>
      </c>
      <c r="F7339" s="56" t="s">
        <v>22</v>
      </c>
      <c r="G7339" s="56"/>
      <c r="H7339" s="56" t="s">
        <v>42640</v>
      </c>
      <c r="I7339" s="56" t="s">
        <v>42641</v>
      </c>
      <c r="J7339" s="56"/>
      <c r="K7339" s="56" t="s">
        <v>7326</v>
      </c>
      <c r="L7339" s="90" t="str">
        <f t="shared" si="228"/>
        <v>NA</v>
      </c>
      <c r="M7339" s="90"/>
      <c r="O7339" s="91"/>
      <c r="P7339" s="56"/>
      <c r="Q7339" s="56"/>
      <c r="R7339" s="56"/>
      <c r="S7339" s="56"/>
      <c r="T7339" s="56" t="s">
        <v>38644</v>
      </c>
      <c r="U7339" s="56" t="s">
        <v>38645</v>
      </c>
      <c r="V7339" s="56" t="s">
        <v>38646</v>
      </c>
      <c r="W7339" s="56" t="s">
        <v>7717</v>
      </c>
      <c r="X7339" s="56" t="s">
        <v>3032</v>
      </c>
      <c r="Y7339" s="56"/>
      <c r="Z7339" s="56" t="s">
        <v>38647</v>
      </c>
      <c r="AA7339" s="56" t="s">
        <v>38648</v>
      </c>
      <c r="AB7339" s="56" t="s">
        <v>38649</v>
      </c>
      <c r="AC7339" s="56" t="s">
        <v>87</v>
      </c>
      <c r="AD7339" s="90" t="str">
        <f t="shared" si="229"/>
        <v>NA</v>
      </c>
      <c r="AE7339" s="90"/>
      <c r="AF7339" s="90"/>
      <c r="AG7339" s="90"/>
    </row>
    <row r="7340" spans="1:33">
      <c r="A7340" s="56" t="s">
        <v>42661</v>
      </c>
      <c r="B7340" s="56" t="s">
        <v>42662</v>
      </c>
      <c r="C7340" s="56" t="s">
        <v>42663</v>
      </c>
      <c r="D7340" s="56" t="s">
        <v>7820</v>
      </c>
      <c r="E7340" s="56" t="s">
        <v>251</v>
      </c>
      <c r="F7340" s="56" t="s">
        <v>22</v>
      </c>
      <c r="G7340" s="56"/>
      <c r="H7340" s="56" t="s">
        <v>42640</v>
      </c>
      <c r="I7340" s="56" t="s">
        <v>42641</v>
      </c>
      <c r="J7340" s="56"/>
      <c r="K7340" s="56" t="s">
        <v>7326</v>
      </c>
      <c r="L7340" s="90" t="str">
        <f t="shared" si="228"/>
        <v>NA</v>
      </c>
      <c r="M7340" s="90"/>
      <c r="O7340" s="91"/>
      <c r="P7340" s="56"/>
      <c r="Q7340" s="56"/>
      <c r="R7340" s="56"/>
      <c r="S7340" s="56"/>
      <c r="T7340" s="56" t="s">
        <v>38650</v>
      </c>
      <c r="U7340" s="56" t="s">
        <v>38651</v>
      </c>
      <c r="V7340" s="56" t="s">
        <v>38652</v>
      </c>
      <c r="W7340" s="56" t="s">
        <v>7717</v>
      </c>
      <c r="X7340" s="56" t="s">
        <v>3032</v>
      </c>
      <c r="Y7340" s="56"/>
      <c r="Z7340" s="56" t="s">
        <v>38647</v>
      </c>
      <c r="AA7340" s="56" t="s">
        <v>38648</v>
      </c>
      <c r="AB7340" s="56" t="s">
        <v>38650</v>
      </c>
      <c r="AC7340" s="56" t="s">
        <v>87</v>
      </c>
      <c r="AD7340" s="90" t="str">
        <f t="shared" si="229"/>
        <v>NA</v>
      </c>
      <c r="AE7340" s="90"/>
      <c r="AF7340" s="90"/>
      <c r="AG7340" s="90"/>
    </row>
    <row r="7341" spans="1:33">
      <c r="A7341" s="56" t="s">
        <v>42664</v>
      </c>
      <c r="B7341" s="56" t="s">
        <v>42665</v>
      </c>
      <c r="C7341" s="56" t="s">
        <v>42666</v>
      </c>
      <c r="D7341" s="56" t="s">
        <v>7820</v>
      </c>
      <c r="E7341" s="56" t="s">
        <v>42667</v>
      </c>
      <c r="F7341" s="56" t="s">
        <v>22</v>
      </c>
      <c r="G7341" s="56"/>
      <c r="H7341" s="56" t="s">
        <v>42668</v>
      </c>
      <c r="I7341" s="56" t="s">
        <v>42669</v>
      </c>
      <c r="J7341" s="56"/>
      <c r="K7341" s="56" t="s">
        <v>7326</v>
      </c>
      <c r="L7341" s="90" t="str">
        <f t="shared" si="228"/>
        <v>NA</v>
      </c>
      <c r="M7341" s="90"/>
      <c r="O7341" s="91"/>
      <c r="P7341" s="56"/>
      <c r="Q7341" s="56"/>
      <c r="R7341" s="56"/>
      <c r="S7341" s="56"/>
      <c r="T7341" s="56" t="s">
        <v>38653</v>
      </c>
      <c r="U7341" s="56" t="s">
        <v>38654</v>
      </c>
      <c r="V7341" s="56" t="s">
        <v>38652</v>
      </c>
      <c r="W7341" s="56" t="s">
        <v>7717</v>
      </c>
      <c r="X7341" s="56" t="s">
        <v>3032</v>
      </c>
      <c r="Y7341" s="56"/>
      <c r="Z7341" s="56" t="s">
        <v>38647</v>
      </c>
      <c r="AA7341" s="56" t="s">
        <v>38648</v>
      </c>
      <c r="AB7341" s="56" t="s">
        <v>38655</v>
      </c>
      <c r="AC7341" s="56" t="s">
        <v>87</v>
      </c>
      <c r="AD7341" s="90" t="str">
        <f t="shared" si="229"/>
        <v>NA</v>
      </c>
      <c r="AE7341" s="90"/>
      <c r="AF7341" s="90"/>
      <c r="AG7341" s="90"/>
    </row>
    <row r="7342" spans="1:33">
      <c r="A7342" s="56" t="s">
        <v>42126</v>
      </c>
      <c r="B7342" s="56" t="s">
        <v>42670</v>
      </c>
      <c r="C7342" s="56" t="s">
        <v>42628</v>
      </c>
      <c r="D7342" s="56" t="s">
        <v>7820</v>
      </c>
      <c r="E7342" s="56" t="s">
        <v>16513</v>
      </c>
      <c r="F7342" s="56" t="s">
        <v>22</v>
      </c>
      <c r="G7342" s="56"/>
      <c r="H7342" s="56" t="s">
        <v>42671</v>
      </c>
      <c r="I7342" s="56" t="s">
        <v>42672</v>
      </c>
      <c r="J7342" s="56" t="s">
        <v>42673</v>
      </c>
      <c r="K7342" s="56" t="s">
        <v>7326</v>
      </c>
      <c r="L7342" s="90" t="str">
        <f t="shared" si="228"/>
        <v>NA</v>
      </c>
      <c r="M7342" s="90"/>
      <c r="O7342" s="91"/>
      <c r="P7342" s="56"/>
      <c r="Q7342" s="56"/>
      <c r="R7342" s="56"/>
      <c r="S7342" s="56"/>
      <c r="T7342" s="56" t="s">
        <v>38656</v>
      </c>
      <c r="U7342" s="56" t="s">
        <v>38657</v>
      </c>
      <c r="V7342" s="56" t="s">
        <v>38658</v>
      </c>
      <c r="W7342" s="56" t="s">
        <v>7717</v>
      </c>
      <c r="X7342" s="56" t="s">
        <v>3032</v>
      </c>
      <c r="Y7342" s="56"/>
      <c r="Z7342" s="56" t="s">
        <v>38647</v>
      </c>
      <c r="AA7342" s="56" t="s">
        <v>38648</v>
      </c>
      <c r="AB7342" s="56" t="s">
        <v>38659</v>
      </c>
      <c r="AC7342" s="56" t="s">
        <v>87</v>
      </c>
      <c r="AD7342" s="90" t="str">
        <f t="shared" si="229"/>
        <v>NA</v>
      </c>
      <c r="AE7342" s="90"/>
      <c r="AF7342" s="90"/>
      <c r="AG7342" s="90"/>
    </row>
    <row r="7343" spans="1:33">
      <c r="A7343" s="56" t="s">
        <v>42674</v>
      </c>
      <c r="B7343" s="56" t="s">
        <v>42675</v>
      </c>
      <c r="C7343" s="56" t="s">
        <v>42676</v>
      </c>
      <c r="D7343" s="56" t="s">
        <v>7820</v>
      </c>
      <c r="E7343" s="56" t="s">
        <v>16513</v>
      </c>
      <c r="F7343" s="56" t="s">
        <v>22</v>
      </c>
      <c r="G7343" s="56"/>
      <c r="H7343" s="56" t="s">
        <v>42671</v>
      </c>
      <c r="I7343" s="56" t="s">
        <v>42672</v>
      </c>
      <c r="J7343" s="56" t="s">
        <v>42677</v>
      </c>
      <c r="K7343" s="56" t="s">
        <v>7326</v>
      </c>
      <c r="L7343" s="90" t="str">
        <f t="shared" si="228"/>
        <v>NA</v>
      </c>
      <c r="M7343" s="90"/>
      <c r="O7343" s="91"/>
      <c r="P7343" s="56"/>
      <c r="Q7343" s="56"/>
      <c r="R7343" s="56"/>
      <c r="S7343" s="56"/>
      <c r="T7343" s="56" t="s">
        <v>38660</v>
      </c>
      <c r="U7343" s="56" t="s">
        <v>38661</v>
      </c>
      <c r="V7343" s="56" t="s">
        <v>38662</v>
      </c>
      <c r="W7343" s="56" t="s">
        <v>7717</v>
      </c>
      <c r="X7343" s="56" t="s">
        <v>241</v>
      </c>
      <c r="Y7343" s="56"/>
      <c r="Z7343" s="56" t="s">
        <v>38663</v>
      </c>
      <c r="AA7343" s="56" t="s">
        <v>7794</v>
      </c>
      <c r="AB7343" s="56" t="s">
        <v>38664</v>
      </c>
      <c r="AC7343" s="56" t="s">
        <v>87</v>
      </c>
      <c r="AD7343" s="90" t="str">
        <f t="shared" si="229"/>
        <v>NA</v>
      </c>
      <c r="AE7343" s="90"/>
      <c r="AF7343" s="90"/>
      <c r="AG7343" s="90"/>
    </row>
    <row r="7344" spans="1:33">
      <c r="A7344" s="56" t="s">
        <v>42678</v>
      </c>
      <c r="B7344" s="56" t="s">
        <v>42679</v>
      </c>
      <c r="C7344" s="56" t="s">
        <v>42628</v>
      </c>
      <c r="D7344" s="56" t="s">
        <v>7820</v>
      </c>
      <c r="E7344" s="56" t="s">
        <v>1713</v>
      </c>
      <c r="F7344" s="56" t="s">
        <v>22</v>
      </c>
      <c r="G7344" s="56"/>
      <c r="H7344" s="56" t="s">
        <v>42680</v>
      </c>
      <c r="I7344" s="56" t="s">
        <v>42681</v>
      </c>
      <c r="J7344" s="56"/>
      <c r="K7344" s="56" t="s">
        <v>7326</v>
      </c>
      <c r="L7344" s="90" t="str">
        <f t="shared" si="228"/>
        <v>NA</v>
      </c>
      <c r="M7344" s="90"/>
      <c r="O7344" s="91"/>
      <c r="P7344" s="56"/>
      <c r="Q7344" s="56"/>
      <c r="R7344" s="56"/>
      <c r="S7344" s="56"/>
      <c r="T7344" s="56" t="s">
        <v>38665</v>
      </c>
      <c r="U7344" s="56" t="s">
        <v>38666</v>
      </c>
      <c r="V7344" s="56" t="s">
        <v>38667</v>
      </c>
      <c r="W7344" s="56" t="s">
        <v>7717</v>
      </c>
      <c r="X7344" s="56" t="s">
        <v>241</v>
      </c>
      <c r="Y7344" s="56"/>
      <c r="Z7344" s="56" t="s">
        <v>38663</v>
      </c>
      <c r="AA7344" s="56" t="s">
        <v>7794</v>
      </c>
      <c r="AB7344" s="56" t="s">
        <v>38668</v>
      </c>
      <c r="AC7344" s="56" t="s">
        <v>87</v>
      </c>
      <c r="AD7344" s="90" t="str">
        <f t="shared" si="229"/>
        <v>NA</v>
      </c>
      <c r="AE7344" s="90"/>
      <c r="AF7344" s="90"/>
      <c r="AG7344" s="90"/>
    </row>
    <row r="7345" spans="1:33">
      <c r="A7345" s="56" t="s">
        <v>42126</v>
      </c>
      <c r="B7345" s="56" t="s">
        <v>42682</v>
      </c>
      <c r="C7345" s="56" t="s">
        <v>42628</v>
      </c>
      <c r="D7345" s="56" t="s">
        <v>7820</v>
      </c>
      <c r="E7345" s="56" t="s">
        <v>397</v>
      </c>
      <c r="F7345" s="56" t="s">
        <v>22</v>
      </c>
      <c r="G7345" s="56"/>
      <c r="H7345" s="56" t="s">
        <v>42683</v>
      </c>
      <c r="I7345" s="56" t="s">
        <v>42684</v>
      </c>
      <c r="J7345" s="56" t="s">
        <v>42126</v>
      </c>
      <c r="K7345" s="56" t="s">
        <v>7326</v>
      </c>
      <c r="L7345" s="90" t="str">
        <f t="shared" si="228"/>
        <v>NA</v>
      </c>
      <c r="M7345" s="90"/>
      <c r="O7345" s="91"/>
      <c r="P7345" s="56"/>
      <c r="Q7345" s="56"/>
      <c r="R7345" s="56"/>
      <c r="S7345" s="56"/>
      <c r="T7345" s="56" t="s">
        <v>38669</v>
      </c>
      <c r="U7345" s="56" t="s">
        <v>38670</v>
      </c>
      <c r="V7345" s="56" t="s">
        <v>38671</v>
      </c>
      <c r="W7345" s="56" t="s">
        <v>7717</v>
      </c>
      <c r="X7345" s="56" t="s">
        <v>241</v>
      </c>
      <c r="Y7345" s="56"/>
      <c r="Z7345" s="56" t="s">
        <v>38663</v>
      </c>
      <c r="AA7345" s="56" t="s">
        <v>7794</v>
      </c>
      <c r="AB7345" s="56" t="s">
        <v>38672</v>
      </c>
      <c r="AC7345" s="56" t="s">
        <v>87</v>
      </c>
      <c r="AD7345" s="90" t="str">
        <f t="shared" si="229"/>
        <v>NA</v>
      </c>
      <c r="AE7345" s="90"/>
      <c r="AF7345" s="90"/>
      <c r="AG7345" s="90"/>
    </row>
    <row r="7346" spans="1:33">
      <c r="A7346" s="56" t="s">
        <v>42685</v>
      </c>
      <c r="B7346" s="56" t="s">
        <v>42686</v>
      </c>
      <c r="C7346" s="56" t="s">
        <v>42628</v>
      </c>
      <c r="D7346" s="56" t="s">
        <v>7820</v>
      </c>
      <c r="E7346" s="56" t="s">
        <v>397</v>
      </c>
      <c r="F7346" s="56" t="s">
        <v>22</v>
      </c>
      <c r="G7346" s="56"/>
      <c r="H7346" s="56" t="s">
        <v>42683</v>
      </c>
      <c r="I7346" s="56" t="s">
        <v>42684</v>
      </c>
      <c r="J7346" s="56" t="s">
        <v>42687</v>
      </c>
      <c r="K7346" s="56" t="s">
        <v>7326</v>
      </c>
      <c r="L7346" s="90" t="str">
        <f t="shared" si="228"/>
        <v>NA</v>
      </c>
      <c r="M7346" s="90"/>
      <c r="O7346" s="91"/>
      <c r="P7346" s="56"/>
      <c r="Q7346" s="56"/>
      <c r="R7346" s="56"/>
      <c r="S7346" s="56"/>
      <c r="T7346" s="56" t="s">
        <v>38673</v>
      </c>
      <c r="U7346" s="56" t="s">
        <v>38674</v>
      </c>
      <c r="V7346" s="56" t="s">
        <v>38675</v>
      </c>
      <c r="W7346" s="56" t="s">
        <v>7717</v>
      </c>
      <c r="X7346" s="56" t="s">
        <v>3074</v>
      </c>
      <c r="Y7346" s="56"/>
      <c r="Z7346" s="56" t="s">
        <v>38676</v>
      </c>
      <c r="AA7346" s="56" t="s">
        <v>38677</v>
      </c>
      <c r="AB7346" s="56" t="s">
        <v>38673</v>
      </c>
      <c r="AC7346" s="56" t="s">
        <v>87</v>
      </c>
      <c r="AD7346" s="90" t="str">
        <f t="shared" si="229"/>
        <v>NA</v>
      </c>
      <c r="AE7346" s="90"/>
      <c r="AF7346" s="90"/>
      <c r="AG7346" s="90"/>
    </row>
    <row r="7347" spans="1:33">
      <c r="A7347" s="56" t="s">
        <v>42688</v>
      </c>
      <c r="B7347" s="56" t="s">
        <v>42689</v>
      </c>
      <c r="C7347" s="56" t="s">
        <v>42690</v>
      </c>
      <c r="D7347" s="56" t="s">
        <v>7820</v>
      </c>
      <c r="E7347" s="56" t="s">
        <v>397</v>
      </c>
      <c r="F7347" s="56" t="s">
        <v>22</v>
      </c>
      <c r="G7347" s="56"/>
      <c r="H7347" s="56" t="s">
        <v>42683</v>
      </c>
      <c r="I7347" s="56" t="s">
        <v>42684</v>
      </c>
      <c r="J7347" s="56" t="s">
        <v>42691</v>
      </c>
      <c r="K7347" s="56" t="s">
        <v>7326</v>
      </c>
      <c r="L7347" s="90" t="str">
        <f t="shared" si="228"/>
        <v>NA</v>
      </c>
      <c r="M7347" s="90"/>
      <c r="O7347" s="91"/>
      <c r="P7347" s="56"/>
      <c r="Q7347" s="56"/>
      <c r="R7347" s="56"/>
      <c r="S7347" s="56"/>
      <c r="T7347" s="56" t="s">
        <v>38678</v>
      </c>
      <c r="U7347" s="56" t="s">
        <v>38679</v>
      </c>
      <c r="V7347" s="56" t="s">
        <v>38675</v>
      </c>
      <c r="W7347" s="56" t="s">
        <v>7717</v>
      </c>
      <c r="X7347" s="56" t="s">
        <v>3074</v>
      </c>
      <c r="Y7347" s="56"/>
      <c r="Z7347" s="56" t="s">
        <v>38676</v>
      </c>
      <c r="AA7347" s="56" t="s">
        <v>38677</v>
      </c>
      <c r="AB7347" s="56" t="s">
        <v>38680</v>
      </c>
      <c r="AC7347" s="56" t="s">
        <v>87</v>
      </c>
      <c r="AD7347" s="90" t="str">
        <f t="shared" si="229"/>
        <v>NA</v>
      </c>
      <c r="AE7347" s="90"/>
      <c r="AF7347" s="90"/>
      <c r="AG7347" s="90"/>
    </row>
    <row r="7348" spans="1:33">
      <c r="A7348" s="56" t="s">
        <v>42692</v>
      </c>
      <c r="B7348" s="56" t="s">
        <v>42693</v>
      </c>
      <c r="C7348" s="56" t="s">
        <v>42694</v>
      </c>
      <c r="D7348" s="56" t="s">
        <v>7820</v>
      </c>
      <c r="E7348" s="56" t="s">
        <v>397</v>
      </c>
      <c r="F7348" s="56" t="s">
        <v>22</v>
      </c>
      <c r="G7348" s="56"/>
      <c r="H7348" s="56" t="s">
        <v>42683</v>
      </c>
      <c r="I7348" s="56" t="s">
        <v>42684</v>
      </c>
      <c r="J7348" s="56"/>
      <c r="K7348" s="56" t="s">
        <v>7326</v>
      </c>
      <c r="L7348" s="90" t="str">
        <f t="shared" si="228"/>
        <v>NA</v>
      </c>
      <c r="M7348" s="90"/>
      <c r="O7348" s="91"/>
      <c r="P7348" s="56"/>
      <c r="Q7348" s="56"/>
      <c r="R7348" s="56"/>
      <c r="S7348" s="56"/>
      <c r="T7348" s="56" t="s">
        <v>38681</v>
      </c>
      <c r="U7348" s="56" t="s">
        <v>38682</v>
      </c>
      <c r="V7348" s="56" t="s">
        <v>38683</v>
      </c>
      <c r="W7348" s="56" t="s">
        <v>7717</v>
      </c>
      <c r="X7348" s="56" t="s">
        <v>3074</v>
      </c>
      <c r="Y7348" s="56"/>
      <c r="Z7348" s="56" t="s">
        <v>38676</v>
      </c>
      <c r="AA7348" s="56" t="s">
        <v>38677</v>
      </c>
      <c r="AB7348" s="56" t="s">
        <v>38684</v>
      </c>
      <c r="AC7348" s="56" t="s">
        <v>87</v>
      </c>
      <c r="AD7348" s="90" t="str">
        <f t="shared" si="229"/>
        <v>NA</v>
      </c>
      <c r="AE7348" s="90"/>
      <c r="AF7348" s="90"/>
      <c r="AG7348" s="90"/>
    </row>
    <row r="7349" spans="1:33">
      <c r="A7349" s="56" t="s">
        <v>42695</v>
      </c>
      <c r="B7349" s="56" t="s">
        <v>42696</v>
      </c>
      <c r="C7349" s="56" t="s">
        <v>42628</v>
      </c>
      <c r="D7349" s="56" t="s">
        <v>7820</v>
      </c>
      <c r="E7349" s="56" t="s">
        <v>1736</v>
      </c>
      <c r="F7349" s="56" t="s">
        <v>22</v>
      </c>
      <c r="G7349" s="56"/>
      <c r="H7349" s="56" t="s">
        <v>42697</v>
      </c>
      <c r="I7349" s="56" t="s">
        <v>42698</v>
      </c>
      <c r="J7349" s="56" t="s">
        <v>42699</v>
      </c>
      <c r="K7349" s="56" t="s">
        <v>7326</v>
      </c>
      <c r="L7349" s="90" t="str">
        <f t="shared" si="228"/>
        <v>NA</v>
      </c>
      <c r="M7349" s="90"/>
      <c r="O7349" s="91"/>
      <c r="P7349" s="56"/>
      <c r="Q7349" s="56"/>
      <c r="R7349" s="56"/>
      <c r="S7349" s="56"/>
      <c r="T7349" s="56" t="s">
        <v>38685</v>
      </c>
      <c r="U7349" s="56" t="s">
        <v>38686</v>
      </c>
      <c r="V7349" s="56" t="s">
        <v>38687</v>
      </c>
      <c r="W7349" s="56" t="s">
        <v>7717</v>
      </c>
      <c r="X7349" s="56" t="s">
        <v>3074</v>
      </c>
      <c r="Y7349" s="56"/>
      <c r="Z7349" s="56" t="s">
        <v>38676</v>
      </c>
      <c r="AA7349" s="56" t="s">
        <v>38677</v>
      </c>
      <c r="AB7349" s="56" t="s">
        <v>38688</v>
      </c>
      <c r="AC7349" s="56" t="s">
        <v>87</v>
      </c>
      <c r="AD7349" s="90" t="str">
        <f t="shared" si="229"/>
        <v>NA</v>
      </c>
      <c r="AE7349" s="90"/>
      <c r="AF7349" s="90"/>
      <c r="AG7349" s="90"/>
    </row>
    <row r="7350" spans="1:33">
      <c r="A7350" s="56" t="s">
        <v>42700</v>
      </c>
      <c r="B7350" s="56" t="s">
        <v>42701</v>
      </c>
      <c r="C7350" s="56" t="s">
        <v>42702</v>
      </c>
      <c r="D7350" s="56" t="s">
        <v>7820</v>
      </c>
      <c r="E7350" s="56" t="s">
        <v>1736</v>
      </c>
      <c r="F7350" s="56" t="s">
        <v>22</v>
      </c>
      <c r="G7350" s="56"/>
      <c r="H7350" s="56" t="s">
        <v>42697</v>
      </c>
      <c r="I7350" s="56" t="s">
        <v>42698</v>
      </c>
      <c r="J7350" s="56"/>
      <c r="K7350" s="56" t="s">
        <v>7326</v>
      </c>
      <c r="L7350" s="90" t="str">
        <f t="shared" si="228"/>
        <v>NA</v>
      </c>
      <c r="M7350" s="90"/>
      <c r="O7350" s="91"/>
      <c r="P7350" s="56"/>
      <c r="Q7350" s="56"/>
      <c r="R7350" s="56"/>
      <c r="S7350" s="56"/>
      <c r="T7350" s="56" t="s">
        <v>38689</v>
      </c>
      <c r="U7350" s="56" t="s">
        <v>38690</v>
      </c>
      <c r="V7350" s="56" t="s">
        <v>38691</v>
      </c>
      <c r="W7350" s="56" t="s">
        <v>7717</v>
      </c>
      <c r="X7350" s="56" t="s">
        <v>3074</v>
      </c>
      <c r="Y7350" s="56"/>
      <c r="Z7350" s="56" t="s">
        <v>38676</v>
      </c>
      <c r="AA7350" s="56" t="s">
        <v>38677</v>
      </c>
      <c r="AB7350" s="56" t="s">
        <v>38692</v>
      </c>
      <c r="AC7350" s="56" t="s">
        <v>87</v>
      </c>
      <c r="AD7350" s="90" t="str">
        <f t="shared" si="229"/>
        <v>NA</v>
      </c>
      <c r="AE7350" s="90"/>
      <c r="AF7350" s="90"/>
      <c r="AG7350" s="90"/>
    </row>
    <row r="7351" spans="1:33">
      <c r="A7351" s="56" t="s">
        <v>42703</v>
      </c>
      <c r="B7351" s="56" t="s">
        <v>42704</v>
      </c>
      <c r="C7351" s="56" t="s">
        <v>42705</v>
      </c>
      <c r="D7351" s="56" t="s">
        <v>7820</v>
      </c>
      <c r="E7351" s="56" t="s">
        <v>1736</v>
      </c>
      <c r="F7351" s="56" t="s">
        <v>22</v>
      </c>
      <c r="G7351" s="56"/>
      <c r="H7351" s="56" t="s">
        <v>42697</v>
      </c>
      <c r="I7351" s="56" t="s">
        <v>42698</v>
      </c>
      <c r="J7351" s="56"/>
      <c r="K7351" s="56" t="s">
        <v>7326</v>
      </c>
      <c r="L7351" s="90" t="str">
        <f t="shared" si="228"/>
        <v>NA</v>
      </c>
      <c r="M7351" s="90"/>
      <c r="O7351" s="91"/>
      <c r="P7351" s="56"/>
      <c r="Q7351" s="56"/>
      <c r="R7351" s="56"/>
      <c r="S7351" s="56"/>
      <c r="T7351" s="56" t="s">
        <v>38693</v>
      </c>
      <c r="U7351" s="56" t="s">
        <v>38694</v>
      </c>
      <c r="V7351" s="56" t="s">
        <v>38695</v>
      </c>
      <c r="W7351" s="56" t="s">
        <v>7717</v>
      </c>
      <c r="X7351" s="56" t="s">
        <v>7685</v>
      </c>
      <c r="Y7351" s="56"/>
      <c r="Z7351" s="56" t="s">
        <v>38696</v>
      </c>
      <c r="AA7351" s="56" t="s">
        <v>38697</v>
      </c>
      <c r="AB7351" s="56" t="s">
        <v>38693</v>
      </c>
      <c r="AC7351" s="56" t="s">
        <v>87</v>
      </c>
      <c r="AD7351" s="90" t="str">
        <f t="shared" si="229"/>
        <v>NA</v>
      </c>
      <c r="AE7351" s="90"/>
      <c r="AF7351" s="90"/>
      <c r="AG7351" s="90"/>
    </row>
    <row r="7352" spans="1:33">
      <c r="A7352" s="56" t="s">
        <v>42706</v>
      </c>
      <c r="B7352" s="56" t="s">
        <v>42707</v>
      </c>
      <c r="C7352" s="56" t="s">
        <v>42708</v>
      </c>
      <c r="D7352" s="56" t="s">
        <v>7820</v>
      </c>
      <c r="E7352" s="56" t="s">
        <v>42709</v>
      </c>
      <c r="F7352" s="56" t="s">
        <v>22</v>
      </c>
      <c r="G7352" s="56"/>
      <c r="H7352" s="56" t="s">
        <v>42710</v>
      </c>
      <c r="I7352" s="56" t="s">
        <v>42711</v>
      </c>
      <c r="J7352" s="56" t="s">
        <v>42712</v>
      </c>
      <c r="K7352" s="56" t="s">
        <v>7326</v>
      </c>
      <c r="L7352" s="90" t="str">
        <f t="shared" si="228"/>
        <v>NA</v>
      </c>
      <c r="M7352" s="90"/>
      <c r="O7352" s="91"/>
      <c r="P7352" s="56"/>
      <c r="Q7352" s="56"/>
      <c r="R7352" s="56"/>
      <c r="S7352" s="56"/>
      <c r="T7352" s="56" t="s">
        <v>38698</v>
      </c>
      <c r="U7352" s="56" t="s">
        <v>38699</v>
      </c>
      <c r="V7352" s="56" t="s">
        <v>38700</v>
      </c>
      <c r="W7352" s="56" t="s">
        <v>7717</v>
      </c>
      <c r="X7352" s="56" t="s">
        <v>3095</v>
      </c>
      <c r="Y7352" s="56"/>
      <c r="Z7352" s="56" t="s">
        <v>38701</v>
      </c>
      <c r="AA7352" s="56" t="s">
        <v>38702</v>
      </c>
      <c r="AB7352" s="56" t="s">
        <v>38703</v>
      </c>
      <c r="AC7352" s="56" t="s">
        <v>87</v>
      </c>
      <c r="AD7352" s="90" t="str">
        <f t="shared" si="229"/>
        <v>NA</v>
      </c>
      <c r="AE7352" s="90"/>
      <c r="AF7352" s="90"/>
      <c r="AG7352" s="90"/>
    </row>
    <row r="7353" spans="1:33">
      <c r="A7353" s="56" t="s">
        <v>42713</v>
      </c>
      <c r="B7353" s="56" t="s">
        <v>42714</v>
      </c>
      <c r="C7353" s="56" t="s">
        <v>9836</v>
      </c>
      <c r="D7353" s="56" t="s">
        <v>7820</v>
      </c>
      <c r="E7353" s="56" t="s">
        <v>42715</v>
      </c>
      <c r="F7353" s="56" t="s">
        <v>22</v>
      </c>
      <c r="G7353" s="56"/>
      <c r="H7353" s="56" t="s">
        <v>42716</v>
      </c>
      <c r="I7353" s="56" t="s">
        <v>42717</v>
      </c>
      <c r="J7353" s="56" t="s">
        <v>42718</v>
      </c>
      <c r="K7353" s="56" t="s">
        <v>7326</v>
      </c>
      <c r="L7353" s="90" t="str">
        <f t="shared" si="228"/>
        <v>NA</v>
      </c>
      <c r="M7353" s="90"/>
      <c r="O7353" s="91"/>
      <c r="P7353" s="56"/>
      <c r="Q7353" s="56"/>
      <c r="R7353" s="56"/>
      <c r="S7353" s="56"/>
      <c r="T7353" s="56" t="s">
        <v>38704</v>
      </c>
      <c r="U7353" s="56" t="s">
        <v>38705</v>
      </c>
      <c r="V7353" s="56" t="s">
        <v>38706</v>
      </c>
      <c r="W7353" s="56" t="s">
        <v>7717</v>
      </c>
      <c r="X7353" s="56" t="s">
        <v>3095</v>
      </c>
      <c r="Y7353" s="56"/>
      <c r="Z7353" s="56" t="s">
        <v>38701</v>
      </c>
      <c r="AA7353" s="56" t="s">
        <v>38702</v>
      </c>
      <c r="AB7353" s="56" t="s">
        <v>38707</v>
      </c>
      <c r="AC7353" s="56" t="s">
        <v>87</v>
      </c>
      <c r="AD7353" s="90" t="str">
        <f t="shared" si="229"/>
        <v>NA</v>
      </c>
      <c r="AE7353" s="90"/>
      <c r="AF7353" s="90"/>
      <c r="AG7353" s="90"/>
    </row>
    <row r="7354" spans="1:33">
      <c r="A7354" s="56" t="s">
        <v>42719</v>
      </c>
      <c r="B7354" s="56" t="s">
        <v>42720</v>
      </c>
      <c r="C7354" s="56" t="s">
        <v>42628</v>
      </c>
      <c r="D7354" s="56" t="s">
        <v>7820</v>
      </c>
      <c r="E7354" s="56" t="s">
        <v>1758</v>
      </c>
      <c r="F7354" s="56" t="s">
        <v>22</v>
      </c>
      <c r="G7354" s="56"/>
      <c r="H7354" s="56" t="s">
        <v>42721</v>
      </c>
      <c r="I7354" s="56" t="s">
        <v>42722</v>
      </c>
      <c r="J7354" s="56" t="s">
        <v>42723</v>
      </c>
      <c r="K7354" s="56" t="s">
        <v>7326</v>
      </c>
      <c r="L7354" s="90" t="str">
        <f t="shared" si="228"/>
        <v>NA</v>
      </c>
      <c r="M7354" s="90"/>
      <c r="O7354" s="91"/>
      <c r="P7354" s="56"/>
      <c r="Q7354" s="56"/>
      <c r="R7354" s="56"/>
      <c r="S7354" s="56"/>
      <c r="T7354" s="56" t="s">
        <v>38708</v>
      </c>
      <c r="U7354" s="56" t="s">
        <v>38709</v>
      </c>
      <c r="V7354" s="56" t="s">
        <v>38710</v>
      </c>
      <c r="W7354" s="56" t="s">
        <v>7717</v>
      </c>
      <c r="X7354" s="56" t="s">
        <v>9069</v>
      </c>
      <c r="Y7354" s="56"/>
      <c r="Z7354" s="56" t="s">
        <v>38711</v>
      </c>
      <c r="AA7354" s="56" t="s">
        <v>38712</v>
      </c>
      <c r="AB7354" s="56" t="s">
        <v>38713</v>
      </c>
      <c r="AC7354" s="56" t="s">
        <v>87</v>
      </c>
      <c r="AD7354" s="90" t="str">
        <f t="shared" si="229"/>
        <v>NA</v>
      </c>
      <c r="AE7354" s="90"/>
      <c r="AF7354" s="90"/>
      <c r="AG7354" s="90"/>
    </row>
    <row r="7355" spans="1:33">
      <c r="A7355" s="56" t="s">
        <v>42724</v>
      </c>
      <c r="B7355" s="56" t="s">
        <v>42725</v>
      </c>
      <c r="C7355" s="56" t="s">
        <v>42726</v>
      </c>
      <c r="D7355" s="56" t="s">
        <v>7820</v>
      </c>
      <c r="E7355" s="56" t="s">
        <v>1758</v>
      </c>
      <c r="F7355" s="56" t="s">
        <v>22</v>
      </c>
      <c r="G7355" s="56"/>
      <c r="H7355" s="56" t="s">
        <v>42721</v>
      </c>
      <c r="I7355" s="56" t="s">
        <v>42722</v>
      </c>
      <c r="J7355" s="56" t="s">
        <v>42727</v>
      </c>
      <c r="K7355" s="56" t="s">
        <v>7326</v>
      </c>
      <c r="L7355" s="90" t="str">
        <f t="shared" si="228"/>
        <v>NA</v>
      </c>
      <c r="M7355" s="90"/>
      <c r="O7355" s="91"/>
      <c r="P7355" s="56"/>
      <c r="Q7355" s="56"/>
      <c r="R7355" s="56"/>
      <c r="S7355" s="56"/>
      <c r="T7355" s="56" t="s">
        <v>38714</v>
      </c>
      <c r="U7355" s="56" t="s">
        <v>38715</v>
      </c>
      <c r="V7355" s="56" t="s">
        <v>38716</v>
      </c>
      <c r="W7355" s="56" t="s">
        <v>7717</v>
      </c>
      <c r="X7355" s="56" t="s">
        <v>1154</v>
      </c>
      <c r="Y7355" s="56"/>
      <c r="Z7355" s="56" t="s">
        <v>38717</v>
      </c>
      <c r="AA7355" s="56" t="s">
        <v>7735</v>
      </c>
      <c r="AB7355" s="56" t="s">
        <v>38714</v>
      </c>
      <c r="AC7355" s="56" t="s">
        <v>87</v>
      </c>
      <c r="AD7355" s="90" t="str">
        <f t="shared" si="229"/>
        <v>NA</v>
      </c>
      <c r="AE7355" s="90"/>
      <c r="AF7355" s="90"/>
      <c r="AG7355" s="90"/>
    </row>
    <row r="7356" spans="1:33">
      <c r="A7356" s="56" t="s">
        <v>42728</v>
      </c>
      <c r="B7356" s="56" t="s">
        <v>42729</v>
      </c>
      <c r="C7356" s="56" t="s">
        <v>42730</v>
      </c>
      <c r="D7356" s="56" t="s">
        <v>7820</v>
      </c>
      <c r="E7356" s="56" t="s">
        <v>1758</v>
      </c>
      <c r="F7356" s="56" t="s">
        <v>22</v>
      </c>
      <c r="G7356" s="56"/>
      <c r="H7356" s="56" t="s">
        <v>42721</v>
      </c>
      <c r="I7356" s="56" t="s">
        <v>42722</v>
      </c>
      <c r="J7356" s="56"/>
      <c r="K7356" s="56" t="s">
        <v>7326</v>
      </c>
      <c r="L7356" s="90" t="str">
        <f t="shared" si="228"/>
        <v>NA</v>
      </c>
      <c r="M7356" s="90"/>
      <c r="O7356" s="91"/>
      <c r="P7356" s="56"/>
      <c r="Q7356" s="56"/>
      <c r="R7356" s="56"/>
      <c r="S7356" s="56"/>
      <c r="T7356" s="56" t="s">
        <v>38718</v>
      </c>
      <c r="U7356" s="56" t="s">
        <v>38719</v>
      </c>
      <c r="V7356" s="56" t="s">
        <v>38716</v>
      </c>
      <c r="W7356" s="56" t="s">
        <v>7717</v>
      </c>
      <c r="X7356" s="56" t="s">
        <v>1154</v>
      </c>
      <c r="Y7356" s="56"/>
      <c r="Z7356" s="56" t="s">
        <v>38717</v>
      </c>
      <c r="AA7356" s="56" t="s">
        <v>7735</v>
      </c>
      <c r="AB7356" s="56" t="s">
        <v>38718</v>
      </c>
      <c r="AC7356" s="56" t="s">
        <v>87</v>
      </c>
      <c r="AD7356" s="90" t="str">
        <f t="shared" si="229"/>
        <v>NA</v>
      </c>
      <c r="AE7356" s="90"/>
      <c r="AF7356" s="90"/>
      <c r="AG7356" s="90"/>
    </row>
    <row r="7357" spans="1:33">
      <c r="A7357" s="56" t="s">
        <v>42731</v>
      </c>
      <c r="B7357" s="56" t="s">
        <v>42732</v>
      </c>
      <c r="C7357" s="56" t="s">
        <v>41830</v>
      </c>
      <c r="D7357" s="56" t="s">
        <v>7820</v>
      </c>
      <c r="E7357" s="56" t="s">
        <v>1767</v>
      </c>
      <c r="F7357" s="56" t="s">
        <v>22</v>
      </c>
      <c r="G7357" s="56"/>
      <c r="H7357" s="56" t="s">
        <v>42733</v>
      </c>
      <c r="I7357" s="56" t="s">
        <v>42734</v>
      </c>
      <c r="J7357" s="56" t="s">
        <v>42735</v>
      </c>
      <c r="K7357" s="56" t="s">
        <v>7326</v>
      </c>
      <c r="L7357" s="90" t="str">
        <f t="shared" si="228"/>
        <v>NA</v>
      </c>
      <c r="M7357" s="90"/>
      <c r="O7357" s="91"/>
      <c r="P7357" s="56"/>
      <c r="Q7357" s="56"/>
      <c r="R7357" s="56"/>
      <c r="S7357" s="56"/>
      <c r="T7357" s="56" t="s">
        <v>38720</v>
      </c>
      <c r="U7357" s="56" t="s">
        <v>38721</v>
      </c>
      <c r="V7357" s="56" t="s">
        <v>7733</v>
      </c>
      <c r="W7357" s="56" t="s">
        <v>7717</v>
      </c>
      <c r="X7357" s="56" t="s">
        <v>1154</v>
      </c>
      <c r="Y7357" s="56"/>
      <c r="Z7357" s="56" t="s">
        <v>38717</v>
      </c>
      <c r="AA7357" s="56" t="s">
        <v>7735</v>
      </c>
      <c r="AB7357" s="56" t="s">
        <v>38722</v>
      </c>
      <c r="AC7357" s="56" t="s">
        <v>87</v>
      </c>
      <c r="AD7357" s="90" t="str">
        <f t="shared" si="229"/>
        <v>NA</v>
      </c>
      <c r="AE7357" s="90"/>
      <c r="AF7357" s="90"/>
      <c r="AG7357" s="90"/>
    </row>
    <row r="7358" spans="1:33">
      <c r="A7358" s="56" t="s">
        <v>41782</v>
      </c>
      <c r="B7358" s="56" t="s">
        <v>42736</v>
      </c>
      <c r="C7358" s="56" t="s">
        <v>42737</v>
      </c>
      <c r="D7358" s="56" t="s">
        <v>7820</v>
      </c>
      <c r="E7358" s="56" t="s">
        <v>1767</v>
      </c>
      <c r="F7358" s="56" t="s">
        <v>22</v>
      </c>
      <c r="G7358" s="56"/>
      <c r="H7358" s="56" t="s">
        <v>42733</v>
      </c>
      <c r="I7358" s="56" t="s">
        <v>42734</v>
      </c>
      <c r="J7358" s="56" t="s">
        <v>41782</v>
      </c>
      <c r="K7358" s="56" t="s">
        <v>7326</v>
      </c>
      <c r="L7358" s="90" t="str">
        <f t="shared" si="228"/>
        <v>NA</v>
      </c>
      <c r="M7358" s="90"/>
      <c r="O7358" s="91"/>
      <c r="P7358" s="56"/>
      <c r="Q7358" s="56"/>
      <c r="R7358" s="56"/>
      <c r="S7358" s="56"/>
      <c r="T7358" s="56" t="s">
        <v>38723</v>
      </c>
      <c r="U7358" s="56" t="s">
        <v>38724</v>
      </c>
      <c r="V7358" s="56" t="s">
        <v>38725</v>
      </c>
      <c r="W7358" s="56" t="s">
        <v>7717</v>
      </c>
      <c r="X7358" s="56" t="s">
        <v>1167</v>
      </c>
      <c r="Y7358" s="56"/>
      <c r="Z7358" s="56" t="s">
        <v>38726</v>
      </c>
      <c r="AA7358" s="56" t="s">
        <v>38727</v>
      </c>
      <c r="AB7358" s="56" t="s">
        <v>38728</v>
      </c>
      <c r="AC7358" s="56" t="s">
        <v>87</v>
      </c>
      <c r="AD7358" s="90" t="str">
        <f t="shared" si="229"/>
        <v>NA</v>
      </c>
      <c r="AE7358" s="90"/>
      <c r="AF7358" s="90"/>
      <c r="AG7358" s="90"/>
    </row>
    <row r="7359" spans="1:33">
      <c r="A7359" s="56" t="s">
        <v>42738</v>
      </c>
      <c r="B7359" s="56" t="s">
        <v>42739</v>
      </c>
      <c r="C7359" s="56" t="s">
        <v>42737</v>
      </c>
      <c r="D7359" s="56" t="s">
        <v>7820</v>
      </c>
      <c r="E7359" s="56" t="s">
        <v>1816</v>
      </c>
      <c r="F7359" s="56" t="s">
        <v>22</v>
      </c>
      <c r="G7359" s="56"/>
      <c r="H7359" s="56" t="s">
        <v>42740</v>
      </c>
      <c r="I7359" s="56" t="s">
        <v>42741</v>
      </c>
      <c r="J7359" s="56" t="s">
        <v>42742</v>
      </c>
      <c r="K7359" s="56" t="s">
        <v>7326</v>
      </c>
      <c r="L7359" s="90" t="str">
        <f t="shared" si="228"/>
        <v>NA</v>
      </c>
      <c r="M7359" s="90"/>
      <c r="O7359" s="91"/>
      <c r="P7359" s="56"/>
      <c r="Q7359" s="56"/>
      <c r="R7359" s="56"/>
      <c r="S7359" s="56"/>
      <c r="T7359" s="56" t="s">
        <v>38729</v>
      </c>
      <c r="U7359" s="56" t="s">
        <v>38730</v>
      </c>
      <c r="V7359" s="56" t="s">
        <v>38731</v>
      </c>
      <c r="W7359" s="56" t="s">
        <v>7717</v>
      </c>
      <c r="X7359" s="56" t="s">
        <v>1167</v>
      </c>
      <c r="Y7359" s="56"/>
      <c r="Z7359" s="56" t="s">
        <v>38726</v>
      </c>
      <c r="AA7359" s="56" t="s">
        <v>38727</v>
      </c>
      <c r="AB7359" s="56" t="s">
        <v>38729</v>
      </c>
      <c r="AC7359" s="56" t="s">
        <v>87</v>
      </c>
      <c r="AD7359" s="90" t="str">
        <f t="shared" si="229"/>
        <v>NA</v>
      </c>
      <c r="AE7359" s="90"/>
      <c r="AF7359" s="90"/>
      <c r="AG7359" s="90"/>
    </row>
    <row r="7360" spans="1:33">
      <c r="A7360" s="56" t="s">
        <v>42743</v>
      </c>
      <c r="B7360" s="56" t="s">
        <v>42744</v>
      </c>
      <c r="C7360" s="56" t="s">
        <v>42745</v>
      </c>
      <c r="D7360" s="56" t="s">
        <v>7820</v>
      </c>
      <c r="E7360" s="56" t="s">
        <v>1816</v>
      </c>
      <c r="F7360" s="56" t="s">
        <v>22</v>
      </c>
      <c r="G7360" s="56"/>
      <c r="H7360" s="56" t="s">
        <v>42740</v>
      </c>
      <c r="I7360" s="56" t="s">
        <v>42741</v>
      </c>
      <c r="J7360" s="56" t="s">
        <v>42746</v>
      </c>
      <c r="K7360" s="56" t="s">
        <v>7326</v>
      </c>
      <c r="L7360" s="90" t="str">
        <f t="shared" si="228"/>
        <v>NA</v>
      </c>
      <c r="M7360" s="90"/>
      <c r="O7360" s="91"/>
      <c r="P7360" s="56"/>
      <c r="Q7360" s="56"/>
      <c r="R7360" s="56"/>
      <c r="S7360" s="56"/>
      <c r="T7360" s="56" t="s">
        <v>38732</v>
      </c>
      <c r="U7360" s="56" t="s">
        <v>38733</v>
      </c>
      <c r="V7360" s="56" t="s">
        <v>38731</v>
      </c>
      <c r="W7360" s="56" t="s">
        <v>7717</v>
      </c>
      <c r="X7360" s="56" t="s">
        <v>1167</v>
      </c>
      <c r="Y7360" s="56"/>
      <c r="Z7360" s="56" t="s">
        <v>38726</v>
      </c>
      <c r="AA7360" s="56" t="s">
        <v>38727</v>
      </c>
      <c r="AB7360" s="56" t="s">
        <v>38732</v>
      </c>
      <c r="AC7360" s="56" t="s">
        <v>87</v>
      </c>
      <c r="AD7360" s="90" t="str">
        <f t="shared" si="229"/>
        <v>NA</v>
      </c>
      <c r="AE7360" s="90"/>
      <c r="AF7360" s="90"/>
      <c r="AG7360" s="90"/>
    </row>
    <row r="7361" spans="1:33">
      <c r="A7361" s="56" t="s">
        <v>42747</v>
      </c>
      <c r="B7361" s="56" t="s">
        <v>42748</v>
      </c>
      <c r="C7361" s="56" t="s">
        <v>42749</v>
      </c>
      <c r="D7361" s="56" t="s">
        <v>7820</v>
      </c>
      <c r="E7361" s="56" t="s">
        <v>16786</v>
      </c>
      <c r="F7361" s="56" t="s">
        <v>22</v>
      </c>
      <c r="G7361" s="56"/>
      <c r="H7361" s="56" t="s">
        <v>42750</v>
      </c>
      <c r="I7361" s="56" t="s">
        <v>42751</v>
      </c>
      <c r="J7361" s="56" t="s">
        <v>42747</v>
      </c>
      <c r="K7361" s="56" t="s">
        <v>7326</v>
      </c>
      <c r="L7361" s="90" t="str">
        <f t="shared" si="228"/>
        <v>NA</v>
      </c>
      <c r="M7361" s="90"/>
      <c r="O7361" s="91"/>
      <c r="P7361" s="56"/>
      <c r="Q7361" s="56"/>
      <c r="R7361" s="56"/>
      <c r="S7361" s="56"/>
      <c r="T7361" s="56" t="s">
        <v>38734</v>
      </c>
      <c r="U7361" s="56" t="s">
        <v>38735</v>
      </c>
      <c r="V7361" s="56" t="s">
        <v>38725</v>
      </c>
      <c r="W7361" s="56" t="s">
        <v>7717</v>
      </c>
      <c r="X7361" s="56" t="s">
        <v>1167</v>
      </c>
      <c r="Y7361" s="56"/>
      <c r="Z7361" s="56" t="s">
        <v>38726</v>
      </c>
      <c r="AA7361" s="56" t="s">
        <v>38727</v>
      </c>
      <c r="AB7361" s="56" t="s">
        <v>38734</v>
      </c>
      <c r="AC7361" s="56" t="s">
        <v>87</v>
      </c>
      <c r="AD7361" s="90" t="str">
        <f t="shared" si="229"/>
        <v>NA</v>
      </c>
      <c r="AE7361" s="90"/>
      <c r="AF7361" s="90"/>
      <c r="AG7361" s="90"/>
    </row>
    <row r="7362" spans="1:33">
      <c r="A7362" s="56" t="s">
        <v>42752</v>
      </c>
      <c r="B7362" s="56" t="s">
        <v>42753</v>
      </c>
      <c r="C7362" s="56" t="s">
        <v>42754</v>
      </c>
      <c r="D7362" s="56" t="s">
        <v>7820</v>
      </c>
      <c r="E7362" s="56" t="s">
        <v>1826</v>
      </c>
      <c r="F7362" s="56" t="s">
        <v>22</v>
      </c>
      <c r="G7362" s="56"/>
      <c r="H7362" s="56" t="s">
        <v>42755</v>
      </c>
      <c r="I7362" s="56" t="s">
        <v>42756</v>
      </c>
      <c r="J7362" s="56" t="s">
        <v>42752</v>
      </c>
      <c r="K7362" s="56" t="s">
        <v>7326</v>
      </c>
      <c r="L7362" s="90" t="str">
        <f t="shared" si="228"/>
        <v>NA</v>
      </c>
      <c r="M7362" s="90"/>
      <c r="O7362" s="91"/>
      <c r="P7362" s="56"/>
      <c r="Q7362" s="56"/>
      <c r="R7362" s="56"/>
      <c r="S7362" s="56"/>
      <c r="T7362" s="56" t="s">
        <v>38736</v>
      </c>
      <c r="U7362" s="56" t="s">
        <v>38737</v>
      </c>
      <c r="V7362" s="56" t="s">
        <v>38738</v>
      </c>
      <c r="W7362" s="56" t="s">
        <v>7717</v>
      </c>
      <c r="X7362" s="56" t="s">
        <v>21</v>
      </c>
      <c r="Y7362" s="56"/>
      <c r="Z7362" s="56" t="s">
        <v>38739</v>
      </c>
      <c r="AA7362" s="56" t="s">
        <v>38740</v>
      </c>
      <c r="AB7362" s="56" t="s">
        <v>38741</v>
      </c>
      <c r="AC7362" s="56" t="s">
        <v>87</v>
      </c>
      <c r="AD7362" s="90" t="str">
        <f t="shared" si="229"/>
        <v>NA</v>
      </c>
      <c r="AE7362" s="90"/>
      <c r="AF7362" s="90"/>
      <c r="AG7362" s="90"/>
    </row>
    <row r="7363" spans="1:33">
      <c r="A7363" s="56" t="s">
        <v>42757</v>
      </c>
      <c r="B7363" s="56" t="s">
        <v>42758</v>
      </c>
      <c r="C7363" s="56" t="s">
        <v>42759</v>
      </c>
      <c r="D7363" s="56" t="s">
        <v>7820</v>
      </c>
      <c r="E7363" s="56" t="s">
        <v>1826</v>
      </c>
      <c r="F7363" s="56" t="s">
        <v>22</v>
      </c>
      <c r="G7363" s="56"/>
      <c r="H7363" s="56" t="s">
        <v>42755</v>
      </c>
      <c r="I7363" s="56" t="s">
        <v>42756</v>
      </c>
      <c r="J7363" s="56"/>
      <c r="K7363" s="56" t="s">
        <v>7326</v>
      </c>
      <c r="L7363" s="90" t="str">
        <f t="shared" ref="L7363:L7426" si="230">IF($P$3&lt;&gt;"",IF(ISNUMBER(SEARCH("*"&amp;$P$3&amp;"*", A7363)),A7363, IF(ISNUMBER(SEARCH("*"&amp;$P$3&amp;"*", H7363)),A7363, IF(ISNUMBER(SEARCH("*"&amp;$P$3&amp;"*", G7363)),A7363, IF(ISNUMBER(SEARCH("*"&amp;$P$3&amp;"*", J7363)),A7363,  IF(ISNUMBER(SEARCH("*"&amp;$P$3&amp;"*", E7363)),A7363, "NA"))))),"NA")</f>
        <v>NA</v>
      </c>
      <c r="M7363" s="90"/>
      <c r="O7363" s="91"/>
      <c r="P7363" s="56"/>
      <c r="Q7363" s="56"/>
      <c r="R7363" s="56"/>
      <c r="S7363" s="56"/>
      <c r="T7363" s="56" t="s">
        <v>38742</v>
      </c>
      <c r="U7363" s="56" t="s">
        <v>38743</v>
      </c>
      <c r="V7363" s="56" t="s">
        <v>38738</v>
      </c>
      <c r="W7363" s="56" t="s">
        <v>7717</v>
      </c>
      <c r="X7363" s="56" t="s">
        <v>21</v>
      </c>
      <c r="Y7363" s="56"/>
      <c r="Z7363" s="56" t="s">
        <v>38739</v>
      </c>
      <c r="AA7363" s="56" t="s">
        <v>38740</v>
      </c>
      <c r="AB7363" s="56" t="s">
        <v>38744</v>
      </c>
      <c r="AC7363" s="56" t="s">
        <v>87</v>
      </c>
      <c r="AD7363" s="90" t="str">
        <f t="shared" ref="AD7363:AD7426" si="231">IF($P$19&lt;&gt;"",IF(ISNUMBER(SEARCH($P$19, V7363)),T7363, "NA"),"NA")</f>
        <v>NA</v>
      </c>
      <c r="AE7363" s="90"/>
      <c r="AF7363" s="90"/>
      <c r="AG7363" s="90"/>
    </row>
    <row r="7364" spans="1:33">
      <c r="A7364" s="56" t="s">
        <v>42760</v>
      </c>
      <c r="B7364" s="56" t="s">
        <v>42761</v>
      </c>
      <c r="C7364" s="56" t="s">
        <v>1825</v>
      </c>
      <c r="D7364" s="56" t="s">
        <v>7820</v>
      </c>
      <c r="E7364" s="56" t="s">
        <v>1826</v>
      </c>
      <c r="F7364" s="56" t="s">
        <v>22</v>
      </c>
      <c r="G7364" s="56"/>
      <c r="H7364" s="56" t="s">
        <v>42755</v>
      </c>
      <c r="I7364" s="56" t="s">
        <v>42756</v>
      </c>
      <c r="J7364" s="56" t="s">
        <v>42760</v>
      </c>
      <c r="K7364" s="56" t="s">
        <v>7326</v>
      </c>
      <c r="L7364" s="90" t="str">
        <f t="shared" si="230"/>
        <v>NA</v>
      </c>
      <c r="M7364" s="90"/>
      <c r="O7364" s="91"/>
      <c r="P7364" s="56"/>
      <c r="Q7364" s="56"/>
      <c r="R7364" s="56"/>
      <c r="S7364" s="56"/>
      <c r="T7364" s="56" t="s">
        <v>38745</v>
      </c>
      <c r="U7364" s="56" t="s">
        <v>38746</v>
      </c>
      <c r="V7364" s="56" t="s">
        <v>38747</v>
      </c>
      <c r="W7364" s="56" t="s">
        <v>7717</v>
      </c>
      <c r="X7364" s="56" t="s">
        <v>21</v>
      </c>
      <c r="Y7364" s="56"/>
      <c r="Z7364" s="56" t="s">
        <v>38739</v>
      </c>
      <c r="AA7364" s="56" t="s">
        <v>38740</v>
      </c>
      <c r="AB7364" s="56" t="s">
        <v>38748</v>
      </c>
      <c r="AC7364" s="56" t="s">
        <v>87</v>
      </c>
      <c r="AD7364" s="90" t="str">
        <f t="shared" si="231"/>
        <v>NA</v>
      </c>
      <c r="AE7364" s="90"/>
      <c r="AF7364" s="90"/>
      <c r="AG7364" s="90"/>
    </row>
    <row r="7365" spans="1:33">
      <c r="A7365" s="56" t="s">
        <v>42762</v>
      </c>
      <c r="B7365" s="56" t="s">
        <v>42763</v>
      </c>
      <c r="C7365" s="56" t="s">
        <v>42749</v>
      </c>
      <c r="D7365" s="56" t="s">
        <v>7820</v>
      </c>
      <c r="E7365" s="56" t="s">
        <v>1826</v>
      </c>
      <c r="F7365" s="56" t="s">
        <v>22</v>
      </c>
      <c r="G7365" s="56"/>
      <c r="H7365" s="56" t="s">
        <v>42755</v>
      </c>
      <c r="I7365" s="56" t="s">
        <v>42756</v>
      </c>
      <c r="J7365" s="56" t="s">
        <v>42762</v>
      </c>
      <c r="K7365" s="56" t="s">
        <v>7326</v>
      </c>
      <c r="L7365" s="90" t="str">
        <f t="shared" si="230"/>
        <v>NA</v>
      </c>
      <c r="M7365" s="90"/>
      <c r="O7365" s="91"/>
      <c r="P7365" s="56"/>
      <c r="Q7365" s="56"/>
      <c r="R7365" s="56"/>
      <c r="S7365" s="56"/>
      <c r="T7365" s="56" t="s">
        <v>38749</v>
      </c>
      <c r="U7365" s="56" t="s">
        <v>38750</v>
      </c>
      <c r="V7365" s="56" t="s">
        <v>38751</v>
      </c>
      <c r="W7365" s="56" t="s">
        <v>7717</v>
      </c>
      <c r="X7365" s="56" t="s">
        <v>21</v>
      </c>
      <c r="Y7365" s="56"/>
      <c r="Z7365" s="56" t="s">
        <v>38739</v>
      </c>
      <c r="AA7365" s="56" t="s">
        <v>38740</v>
      </c>
      <c r="AB7365" s="56" t="s">
        <v>38749</v>
      </c>
      <c r="AC7365" s="56" t="s">
        <v>87</v>
      </c>
      <c r="AD7365" s="90" t="str">
        <f t="shared" si="231"/>
        <v>NA</v>
      </c>
      <c r="AE7365" s="90"/>
      <c r="AF7365" s="90"/>
      <c r="AG7365" s="90"/>
    </row>
    <row r="7366" spans="1:33">
      <c r="A7366" s="56" t="s">
        <v>42764</v>
      </c>
      <c r="B7366" s="56" t="s">
        <v>42765</v>
      </c>
      <c r="C7366" s="56" t="s">
        <v>42759</v>
      </c>
      <c r="D7366" s="56" t="s">
        <v>7820</v>
      </c>
      <c r="E7366" s="56" t="s">
        <v>1835</v>
      </c>
      <c r="F7366" s="56" t="s">
        <v>22</v>
      </c>
      <c r="G7366" s="56"/>
      <c r="H7366" s="56" t="s">
        <v>42766</v>
      </c>
      <c r="I7366" s="56" t="s">
        <v>42767</v>
      </c>
      <c r="J7366" s="56" t="s">
        <v>42764</v>
      </c>
      <c r="K7366" s="56" t="s">
        <v>7326</v>
      </c>
      <c r="L7366" s="90" t="str">
        <f t="shared" si="230"/>
        <v>NA</v>
      </c>
      <c r="M7366" s="90"/>
      <c r="O7366" s="91"/>
      <c r="P7366" s="56"/>
      <c r="Q7366" s="56"/>
      <c r="R7366" s="56"/>
      <c r="S7366" s="56"/>
      <c r="T7366" s="56" t="s">
        <v>38752</v>
      </c>
      <c r="U7366" s="56" t="s">
        <v>38753</v>
      </c>
      <c r="V7366" s="56" t="s">
        <v>38754</v>
      </c>
      <c r="W7366" s="56" t="s">
        <v>7717</v>
      </c>
      <c r="X7366" s="56" t="s">
        <v>21</v>
      </c>
      <c r="Y7366" s="56"/>
      <c r="Z7366" s="56" t="s">
        <v>38739</v>
      </c>
      <c r="AA7366" s="56" t="s">
        <v>38740</v>
      </c>
      <c r="AB7366" s="56" t="s">
        <v>38755</v>
      </c>
      <c r="AC7366" s="56" t="s">
        <v>87</v>
      </c>
      <c r="AD7366" s="90" t="str">
        <f t="shared" si="231"/>
        <v>NA</v>
      </c>
      <c r="AE7366" s="90"/>
      <c r="AF7366" s="90"/>
      <c r="AG7366" s="90"/>
    </row>
    <row r="7367" spans="1:33">
      <c r="A7367" s="56" t="s">
        <v>42768</v>
      </c>
      <c r="B7367" s="56" t="s">
        <v>42769</v>
      </c>
      <c r="C7367" s="56" t="s">
        <v>42749</v>
      </c>
      <c r="D7367" s="56" t="s">
        <v>7820</v>
      </c>
      <c r="E7367" s="56" t="s">
        <v>16831</v>
      </c>
      <c r="F7367" s="56" t="s">
        <v>22</v>
      </c>
      <c r="G7367" s="56"/>
      <c r="H7367" s="56" t="s">
        <v>42770</v>
      </c>
      <c r="I7367" s="56" t="s">
        <v>42771</v>
      </c>
      <c r="J7367" s="56" t="s">
        <v>42768</v>
      </c>
      <c r="K7367" s="56" t="s">
        <v>7326</v>
      </c>
      <c r="L7367" s="90" t="str">
        <f t="shared" si="230"/>
        <v>NA</v>
      </c>
      <c r="M7367" s="90"/>
      <c r="O7367" s="91"/>
      <c r="P7367" s="56"/>
      <c r="Q7367" s="56"/>
      <c r="R7367" s="56"/>
      <c r="S7367" s="56"/>
      <c r="T7367" s="56" t="s">
        <v>38756</v>
      </c>
      <c r="U7367" s="56" t="s">
        <v>38757</v>
      </c>
      <c r="V7367" s="56" t="s">
        <v>38747</v>
      </c>
      <c r="W7367" s="56" t="s">
        <v>7717</v>
      </c>
      <c r="X7367" s="56" t="s">
        <v>21</v>
      </c>
      <c r="Y7367" s="56"/>
      <c r="Z7367" s="56" t="s">
        <v>38739</v>
      </c>
      <c r="AA7367" s="56" t="s">
        <v>38740</v>
      </c>
      <c r="AB7367" s="56" t="s">
        <v>38756</v>
      </c>
      <c r="AC7367" s="56" t="s">
        <v>87</v>
      </c>
      <c r="AD7367" s="90" t="str">
        <f t="shared" si="231"/>
        <v>NA</v>
      </c>
      <c r="AE7367" s="90"/>
      <c r="AF7367" s="90"/>
      <c r="AG7367" s="90"/>
    </row>
    <row r="7368" spans="1:33">
      <c r="A7368" s="56" t="s">
        <v>42772</v>
      </c>
      <c r="B7368" s="56" t="s">
        <v>42773</v>
      </c>
      <c r="C7368" s="56" t="s">
        <v>42749</v>
      </c>
      <c r="D7368" s="56" t="s">
        <v>7820</v>
      </c>
      <c r="E7368" s="56" t="s">
        <v>42774</v>
      </c>
      <c r="F7368" s="56" t="s">
        <v>22</v>
      </c>
      <c r="G7368" s="56"/>
      <c r="H7368" s="56" t="s">
        <v>42775</v>
      </c>
      <c r="I7368" s="56" t="s">
        <v>42776</v>
      </c>
      <c r="J7368" s="56" t="s">
        <v>42772</v>
      </c>
      <c r="K7368" s="56" t="s">
        <v>7326</v>
      </c>
      <c r="L7368" s="90" t="str">
        <f t="shared" si="230"/>
        <v>NA</v>
      </c>
      <c r="M7368" s="90"/>
      <c r="O7368" s="91"/>
      <c r="P7368" s="56"/>
      <c r="Q7368" s="56"/>
      <c r="R7368" s="56"/>
      <c r="S7368" s="56"/>
      <c r="T7368" s="56" t="s">
        <v>38758</v>
      </c>
      <c r="U7368" s="56" t="s">
        <v>38759</v>
      </c>
      <c r="V7368" s="56" t="s">
        <v>38760</v>
      </c>
      <c r="W7368" s="56" t="s">
        <v>7717</v>
      </c>
      <c r="X7368" s="56" t="s">
        <v>21</v>
      </c>
      <c r="Y7368" s="56"/>
      <c r="Z7368" s="56" t="s">
        <v>38739</v>
      </c>
      <c r="AA7368" s="56" t="s">
        <v>38740</v>
      </c>
      <c r="AB7368" s="56" t="s">
        <v>38761</v>
      </c>
      <c r="AC7368" s="56" t="s">
        <v>87</v>
      </c>
      <c r="AD7368" s="90" t="str">
        <f t="shared" si="231"/>
        <v>NA</v>
      </c>
      <c r="AE7368" s="90"/>
      <c r="AF7368" s="90"/>
      <c r="AG7368" s="90"/>
    </row>
    <row r="7369" spans="1:33">
      <c r="A7369" s="56" t="s">
        <v>42777</v>
      </c>
      <c r="B7369" s="56" t="s">
        <v>42778</v>
      </c>
      <c r="C7369" s="56" t="s">
        <v>42759</v>
      </c>
      <c r="D7369" s="56" t="s">
        <v>7820</v>
      </c>
      <c r="E7369" s="56" t="s">
        <v>16850</v>
      </c>
      <c r="F7369" s="56" t="s">
        <v>22</v>
      </c>
      <c r="G7369" s="56"/>
      <c r="H7369" s="56" t="s">
        <v>42779</v>
      </c>
      <c r="I7369" s="56" t="s">
        <v>42780</v>
      </c>
      <c r="J7369" s="56" t="s">
        <v>42781</v>
      </c>
      <c r="K7369" s="56" t="s">
        <v>7326</v>
      </c>
      <c r="L7369" s="90" t="str">
        <f t="shared" si="230"/>
        <v>NA</v>
      </c>
      <c r="M7369" s="90"/>
      <c r="O7369" s="91"/>
      <c r="P7369" s="56"/>
      <c r="Q7369" s="56"/>
      <c r="R7369" s="56"/>
      <c r="S7369" s="56"/>
      <c r="T7369" s="56" t="s">
        <v>38762</v>
      </c>
      <c r="U7369" s="56" t="s">
        <v>38763</v>
      </c>
      <c r="V7369" s="56" t="s">
        <v>38764</v>
      </c>
      <c r="W7369" s="56" t="s">
        <v>7717</v>
      </c>
      <c r="X7369" s="56" t="s">
        <v>21</v>
      </c>
      <c r="Y7369" s="56"/>
      <c r="Z7369" s="56" t="s">
        <v>38739</v>
      </c>
      <c r="AA7369" s="56" t="s">
        <v>38740</v>
      </c>
      <c r="AB7369" s="56" t="s">
        <v>38765</v>
      </c>
      <c r="AC7369" s="56" t="s">
        <v>87</v>
      </c>
      <c r="AD7369" s="90" t="str">
        <f t="shared" si="231"/>
        <v>NA</v>
      </c>
      <c r="AE7369" s="90"/>
      <c r="AF7369" s="90"/>
      <c r="AG7369" s="90"/>
    </row>
    <row r="7370" spans="1:33">
      <c r="A7370" s="56" t="s">
        <v>42782</v>
      </c>
      <c r="B7370" s="56" t="s">
        <v>42783</v>
      </c>
      <c r="C7370" s="56" t="s">
        <v>42784</v>
      </c>
      <c r="D7370" s="56" t="s">
        <v>7820</v>
      </c>
      <c r="E7370" s="56" t="s">
        <v>1853</v>
      </c>
      <c r="F7370" s="56" t="s">
        <v>22</v>
      </c>
      <c r="G7370" s="56"/>
      <c r="H7370" s="56" t="s">
        <v>42785</v>
      </c>
      <c r="I7370" s="56" t="s">
        <v>42786</v>
      </c>
      <c r="J7370" s="56" t="s">
        <v>42782</v>
      </c>
      <c r="K7370" s="56" t="s">
        <v>7326</v>
      </c>
      <c r="L7370" s="90" t="str">
        <f t="shared" si="230"/>
        <v>NA</v>
      </c>
      <c r="M7370" s="90"/>
      <c r="O7370" s="91"/>
      <c r="P7370" s="56"/>
      <c r="Q7370" s="56"/>
      <c r="R7370" s="56"/>
      <c r="S7370" s="56"/>
      <c r="T7370" s="56" t="s">
        <v>38766</v>
      </c>
      <c r="U7370" s="56" t="s">
        <v>38767</v>
      </c>
      <c r="V7370" s="56" t="s">
        <v>38768</v>
      </c>
      <c r="W7370" s="56" t="s">
        <v>7717</v>
      </c>
      <c r="X7370" s="56" t="s">
        <v>21</v>
      </c>
      <c r="Y7370" s="56"/>
      <c r="Z7370" s="56" t="s">
        <v>38739</v>
      </c>
      <c r="AA7370" s="56" t="s">
        <v>38740</v>
      </c>
      <c r="AB7370" s="56" t="s">
        <v>38766</v>
      </c>
      <c r="AC7370" s="56" t="s">
        <v>87</v>
      </c>
      <c r="AD7370" s="90" t="str">
        <f t="shared" si="231"/>
        <v>NA</v>
      </c>
      <c r="AE7370" s="90"/>
      <c r="AF7370" s="90"/>
      <c r="AG7370" s="90"/>
    </row>
    <row r="7371" spans="1:33">
      <c r="A7371" s="56" t="s">
        <v>42757</v>
      </c>
      <c r="B7371" s="56" t="s">
        <v>42787</v>
      </c>
      <c r="C7371" s="56" t="s">
        <v>42759</v>
      </c>
      <c r="D7371" s="56" t="s">
        <v>7820</v>
      </c>
      <c r="E7371" s="56" t="s">
        <v>1862</v>
      </c>
      <c r="F7371" s="56" t="s">
        <v>22</v>
      </c>
      <c r="G7371" s="56"/>
      <c r="H7371" s="56" t="s">
        <v>42788</v>
      </c>
      <c r="I7371" s="56" t="s">
        <v>42789</v>
      </c>
      <c r="J7371" s="56"/>
      <c r="K7371" s="56" t="s">
        <v>7326</v>
      </c>
      <c r="L7371" s="90" t="str">
        <f t="shared" si="230"/>
        <v>NA</v>
      </c>
      <c r="M7371" s="90"/>
      <c r="O7371" s="91"/>
      <c r="P7371" s="56"/>
      <c r="Q7371" s="56"/>
      <c r="R7371" s="56"/>
      <c r="S7371" s="56"/>
      <c r="T7371" s="56" t="s">
        <v>38769</v>
      </c>
      <c r="U7371" s="56" t="s">
        <v>38770</v>
      </c>
      <c r="V7371" s="56" t="s">
        <v>38771</v>
      </c>
      <c r="W7371" s="56" t="s">
        <v>7717</v>
      </c>
      <c r="X7371" s="56" t="s">
        <v>21</v>
      </c>
      <c r="Y7371" s="56"/>
      <c r="Z7371" s="56" t="s">
        <v>38739</v>
      </c>
      <c r="AA7371" s="56" t="s">
        <v>38740</v>
      </c>
      <c r="AB7371" s="56" t="s">
        <v>38769</v>
      </c>
      <c r="AC7371" s="56" t="s">
        <v>87</v>
      </c>
      <c r="AD7371" s="90" t="str">
        <f t="shared" si="231"/>
        <v>NA</v>
      </c>
      <c r="AE7371" s="90"/>
      <c r="AF7371" s="90"/>
      <c r="AG7371" s="90"/>
    </row>
    <row r="7372" spans="1:33">
      <c r="A7372" s="56" t="s">
        <v>42790</v>
      </c>
      <c r="B7372" s="56" t="s">
        <v>42791</v>
      </c>
      <c r="C7372" s="56" t="s">
        <v>1861</v>
      </c>
      <c r="D7372" s="56" t="s">
        <v>7820</v>
      </c>
      <c r="E7372" s="56" t="s">
        <v>1862</v>
      </c>
      <c r="F7372" s="56" t="s">
        <v>22</v>
      </c>
      <c r="G7372" s="56"/>
      <c r="H7372" s="56" t="s">
        <v>42788</v>
      </c>
      <c r="I7372" s="56" t="s">
        <v>42789</v>
      </c>
      <c r="J7372" s="56" t="s">
        <v>42790</v>
      </c>
      <c r="K7372" s="56" t="s">
        <v>7326</v>
      </c>
      <c r="L7372" s="90" t="str">
        <f t="shared" si="230"/>
        <v>NA</v>
      </c>
      <c r="M7372" s="90"/>
      <c r="O7372" s="91"/>
      <c r="P7372" s="56"/>
      <c r="Q7372" s="56"/>
      <c r="R7372" s="56"/>
      <c r="S7372" s="56"/>
      <c r="T7372" s="56" t="s">
        <v>38772</v>
      </c>
      <c r="U7372" s="56" t="s">
        <v>38773</v>
      </c>
      <c r="V7372" s="56" t="s">
        <v>38774</v>
      </c>
      <c r="W7372" s="56" t="s">
        <v>7717</v>
      </c>
      <c r="X7372" s="56" t="s">
        <v>21</v>
      </c>
      <c r="Y7372" s="56"/>
      <c r="Z7372" s="56" t="s">
        <v>38739</v>
      </c>
      <c r="AA7372" s="56" t="s">
        <v>38740</v>
      </c>
      <c r="AB7372" s="56" t="s">
        <v>38775</v>
      </c>
      <c r="AC7372" s="56" t="s">
        <v>87</v>
      </c>
      <c r="AD7372" s="90" t="str">
        <f t="shared" si="231"/>
        <v>NA</v>
      </c>
      <c r="AE7372" s="90"/>
      <c r="AF7372" s="90"/>
      <c r="AG7372" s="90"/>
    </row>
    <row r="7373" spans="1:33">
      <c r="A7373" s="56" t="s">
        <v>42792</v>
      </c>
      <c r="B7373" s="56" t="s">
        <v>42793</v>
      </c>
      <c r="C7373" s="56" t="s">
        <v>42794</v>
      </c>
      <c r="D7373" s="56" t="s">
        <v>7820</v>
      </c>
      <c r="E7373" s="56" t="s">
        <v>42795</v>
      </c>
      <c r="F7373" s="56" t="s">
        <v>22</v>
      </c>
      <c r="G7373" s="56"/>
      <c r="H7373" s="56" t="s">
        <v>42796</v>
      </c>
      <c r="I7373" s="56" t="s">
        <v>42797</v>
      </c>
      <c r="J7373" s="56" t="s">
        <v>42792</v>
      </c>
      <c r="K7373" s="56" t="s">
        <v>7326</v>
      </c>
      <c r="L7373" s="90" t="str">
        <f t="shared" si="230"/>
        <v>NA</v>
      </c>
      <c r="M7373" s="90"/>
      <c r="O7373" s="91"/>
      <c r="P7373" s="56"/>
      <c r="Q7373" s="56"/>
      <c r="R7373" s="56"/>
      <c r="S7373" s="56"/>
      <c r="T7373" s="56" t="s">
        <v>38776</v>
      </c>
      <c r="U7373" s="56" t="s">
        <v>38777</v>
      </c>
      <c r="V7373" s="56" t="s">
        <v>38778</v>
      </c>
      <c r="W7373" s="56" t="s">
        <v>7717</v>
      </c>
      <c r="X7373" s="56" t="s">
        <v>21</v>
      </c>
      <c r="Y7373" s="56"/>
      <c r="Z7373" s="56" t="s">
        <v>38739</v>
      </c>
      <c r="AA7373" s="56" t="s">
        <v>38740</v>
      </c>
      <c r="AB7373" s="56" t="s">
        <v>37844</v>
      </c>
      <c r="AC7373" s="56" t="s">
        <v>87</v>
      </c>
      <c r="AD7373" s="90" t="str">
        <f t="shared" si="231"/>
        <v>NA</v>
      </c>
      <c r="AE7373" s="90"/>
      <c r="AF7373" s="90"/>
      <c r="AG7373" s="90"/>
    </row>
    <row r="7374" spans="1:33">
      <c r="A7374" s="56" t="s">
        <v>42798</v>
      </c>
      <c r="B7374" s="56" t="s">
        <v>42799</v>
      </c>
      <c r="C7374" s="56" t="s">
        <v>42800</v>
      </c>
      <c r="D7374" s="56" t="s">
        <v>7820</v>
      </c>
      <c r="E7374" s="56" t="s">
        <v>16966</v>
      </c>
      <c r="F7374" s="56" t="s">
        <v>22</v>
      </c>
      <c r="G7374" s="56"/>
      <c r="H7374" s="56" t="s">
        <v>42801</v>
      </c>
      <c r="I7374" s="56" t="s">
        <v>42802</v>
      </c>
      <c r="J7374" s="56" t="s">
        <v>42803</v>
      </c>
      <c r="K7374" s="56" t="s">
        <v>7326</v>
      </c>
      <c r="L7374" s="90" t="str">
        <f t="shared" si="230"/>
        <v>NA</v>
      </c>
      <c r="M7374" s="90"/>
      <c r="O7374" s="91"/>
      <c r="P7374" s="56"/>
      <c r="Q7374" s="56"/>
      <c r="R7374" s="56"/>
      <c r="S7374" s="56"/>
      <c r="T7374" s="56" t="s">
        <v>38779</v>
      </c>
      <c r="U7374" s="56" t="s">
        <v>38780</v>
      </c>
      <c r="V7374" s="56" t="s">
        <v>38781</v>
      </c>
      <c r="W7374" s="56" t="s">
        <v>7717</v>
      </c>
      <c r="X7374" s="56" t="s">
        <v>38782</v>
      </c>
      <c r="Y7374" s="56"/>
      <c r="Z7374" s="56" t="s">
        <v>38783</v>
      </c>
      <c r="AA7374" s="56" t="s">
        <v>38784</v>
      </c>
      <c r="AB7374" s="56" t="s">
        <v>38785</v>
      </c>
      <c r="AC7374" s="56" t="s">
        <v>87</v>
      </c>
      <c r="AD7374" s="90" t="str">
        <f t="shared" si="231"/>
        <v>NA</v>
      </c>
      <c r="AE7374" s="90"/>
      <c r="AF7374" s="90"/>
      <c r="AG7374" s="90"/>
    </row>
    <row r="7375" spans="1:33">
      <c r="A7375" s="56" t="s">
        <v>42804</v>
      </c>
      <c r="B7375" s="56" t="s">
        <v>42805</v>
      </c>
      <c r="C7375" s="56" t="s">
        <v>42759</v>
      </c>
      <c r="D7375" s="56" t="s">
        <v>7820</v>
      </c>
      <c r="E7375" s="56" t="s">
        <v>1880</v>
      </c>
      <c r="F7375" s="56" t="s">
        <v>22</v>
      </c>
      <c r="G7375" s="56"/>
      <c r="H7375" s="56" t="s">
        <v>42806</v>
      </c>
      <c r="I7375" s="56" t="s">
        <v>42807</v>
      </c>
      <c r="J7375" s="56" t="s">
        <v>42808</v>
      </c>
      <c r="K7375" s="56" t="s">
        <v>7326</v>
      </c>
      <c r="L7375" s="90" t="str">
        <f t="shared" si="230"/>
        <v>NA</v>
      </c>
      <c r="M7375" s="90"/>
      <c r="O7375" s="91"/>
      <c r="P7375" s="56"/>
      <c r="Q7375" s="56"/>
      <c r="R7375" s="56"/>
      <c r="S7375" s="56"/>
      <c r="T7375" s="56" t="s">
        <v>38786</v>
      </c>
      <c r="U7375" s="56" t="s">
        <v>38787</v>
      </c>
      <c r="V7375" s="56" t="s">
        <v>38788</v>
      </c>
      <c r="W7375" s="56" t="s">
        <v>7717</v>
      </c>
      <c r="X7375" s="56" t="s">
        <v>3200</v>
      </c>
      <c r="Y7375" s="56"/>
      <c r="Z7375" s="56" t="s">
        <v>38789</v>
      </c>
      <c r="AA7375" s="56" t="s">
        <v>38790</v>
      </c>
      <c r="AB7375" s="56" t="s">
        <v>38791</v>
      </c>
      <c r="AC7375" s="56" t="s">
        <v>87</v>
      </c>
      <c r="AD7375" s="90" t="str">
        <f t="shared" si="231"/>
        <v>NA</v>
      </c>
      <c r="AE7375" s="90"/>
      <c r="AF7375" s="90"/>
      <c r="AG7375" s="90"/>
    </row>
    <row r="7376" spans="1:33">
      <c r="A7376" s="56" t="s">
        <v>42809</v>
      </c>
      <c r="B7376" s="56" t="s">
        <v>42810</v>
      </c>
      <c r="C7376" s="56" t="s">
        <v>42749</v>
      </c>
      <c r="D7376" s="56" t="s">
        <v>7820</v>
      </c>
      <c r="E7376" s="56" t="s">
        <v>42811</v>
      </c>
      <c r="F7376" s="56" t="s">
        <v>22</v>
      </c>
      <c r="G7376" s="56"/>
      <c r="H7376" s="56" t="s">
        <v>42812</v>
      </c>
      <c r="I7376" s="56" t="s">
        <v>42813</v>
      </c>
      <c r="J7376" s="56" t="s">
        <v>42809</v>
      </c>
      <c r="K7376" s="56" t="s">
        <v>7326</v>
      </c>
      <c r="L7376" s="90" t="str">
        <f t="shared" si="230"/>
        <v>NA</v>
      </c>
      <c r="M7376" s="90"/>
      <c r="O7376" s="91"/>
      <c r="P7376" s="56"/>
      <c r="Q7376" s="56"/>
      <c r="R7376" s="56"/>
      <c r="S7376" s="56"/>
      <c r="T7376" s="56" t="s">
        <v>38792</v>
      </c>
      <c r="U7376" s="56" t="s">
        <v>38793</v>
      </c>
      <c r="V7376" s="56" t="s">
        <v>38794</v>
      </c>
      <c r="W7376" s="56" t="s">
        <v>7717</v>
      </c>
      <c r="X7376" s="56" t="s">
        <v>3200</v>
      </c>
      <c r="Y7376" s="56"/>
      <c r="Z7376" s="56" t="s">
        <v>38789</v>
      </c>
      <c r="AA7376" s="56" t="s">
        <v>38790</v>
      </c>
      <c r="AB7376" s="56" t="s">
        <v>38792</v>
      </c>
      <c r="AC7376" s="56" t="s">
        <v>87</v>
      </c>
      <c r="AD7376" s="90" t="str">
        <f t="shared" si="231"/>
        <v>NA</v>
      </c>
      <c r="AE7376" s="90"/>
      <c r="AF7376" s="90"/>
      <c r="AG7376" s="90"/>
    </row>
    <row r="7377" spans="1:33">
      <c r="A7377" s="56" t="s">
        <v>42814</v>
      </c>
      <c r="B7377" s="56" t="s">
        <v>42815</v>
      </c>
      <c r="C7377" s="56" t="s">
        <v>42759</v>
      </c>
      <c r="D7377" s="56" t="s">
        <v>7820</v>
      </c>
      <c r="E7377" s="56" t="s">
        <v>8408</v>
      </c>
      <c r="F7377" s="56" t="s">
        <v>22</v>
      </c>
      <c r="G7377" s="56"/>
      <c r="H7377" s="56" t="s">
        <v>42816</v>
      </c>
      <c r="I7377" s="56" t="s">
        <v>42817</v>
      </c>
      <c r="J7377" s="56"/>
      <c r="K7377" s="56" t="s">
        <v>7326</v>
      </c>
      <c r="L7377" s="90" t="str">
        <f t="shared" si="230"/>
        <v>NA</v>
      </c>
      <c r="M7377" s="90"/>
      <c r="O7377" s="91"/>
      <c r="P7377" s="56"/>
      <c r="Q7377" s="56"/>
      <c r="R7377" s="56"/>
      <c r="S7377" s="56"/>
      <c r="T7377" s="56" t="s">
        <v>38795</v>
      </c>
      <c r="U7377" s="56" t="s">
        <v>38796</v>
      </c>
      <c r="V7377" s="56" t="s">
        <v>38797</v>
      </c>
      <c r="W7377" s="56" t="s">
        <v>7717</v>
      </c>
      <c r="X7377" s="56" t="s">
        <v>3200</v>
      </c>
      <c r="Y7377" s="56"/>
      <c r="Z7377" s="56" t="s">
        <v>38789</v>
      </c>
      <c r="AA7377" s="56" t="s">
        <v>38790</v>
      </c>
      <c r="AB7377" s="56"/>
      <c r="AC7377" s="56" t="s">
        <v>87</v>
      </c>
      <c r="AD7377" s="90" t="str">
        <f t="shared" si="231"/>
        <v>NA</v>
      </c>
      <c r="AE7377" s="90"/>
      <c r="AF7377" s="90"/>
      <c r="AG7377" s="90"/>
    </row>
    <row r="7378" spans="1:33">
      <c r="A7378" s="56" t="s">
        <v>42818</v>
      </c>
      <c r="B7378" s="56" t="s">
        <v>42819</v>
      </c>
      <c r="C7378" s="56" t="s">
        <v>8407</v>
      </c>
      <c r="D7378" s="56" t="s">
        <v>7820</v>
      </c>
      <c r="E7378" s="56" t="s">
        <v>8408</v>
      </c>
      <c r="F7378" s="56" t="s">
        <v>22</v>
      </c>
      <c r="G7378" s="56"/>
      <c r="H7378" s="56" t="s">
        <v>42816</v>
      </c>
      <c r="I7378" s="56" t="s">
        <v>42817</v>
      </c>
      <c r="J7378" s="56" t="s">
        <v>42818</v>
      </c>
      <c r="K7378" s="56" t="s">
        <v>7326</v>
      </c>
      <c r="L7378" s="90" t="str">
        <f t="shared" si="230"/>
        <v>NA</v>
      </c>
      <c r="M7378" s="90"/>
      <c r="O7378" s="91"/>
      <c r="P7378" s="56"/>
      <c r="Q7378" s="56"/>
      <c r="R7378" s="56"/>
      <c r="S7378" s="56"/>
      <c r="T7378" s="56" t="s">
        <v>38798</v>
      </c>
      <c r="U7378" s="56" t="s">
        <v>38799</v>
      </c>
      <c r="V7378" s="56" t="s">
        <v>38800</v>
      </c>
      <c r="W7378" s="56" t="s">
        <v>7717</v>
      </c>
      <c r="X7378" s="56" t="s">
        <v>3247</v>
      </c>
      <c r="Y7378" s="56"/>
      <c r="Z7378" s="56" t="s">
        <v>38801</v>
      </c>
      <c r="AA7378" s="56" t="s">
        <v>38802</v>
      </c>
      <c r="AB7378" s="56" t="s">
        <v>38798</v>
      </c>
      <c r="AC7378" s="56" t="s">
        <v>87</v>
      </c>
      <c r="AD7378" s="90" t="str">
        <f t="shared" si="231"/>
        <v>NA</v>
      </c>
      <c r="AE7378" s="90"/>
      <c r="AF7378" s="90"/>
      <c r="AG7378" s="90"/>
    </row>
    <row r="7379" spans="1:33">
      <c r="A7379" s="56" t="s">
        <v>42820</v>
      </c>
      <c r="B7379" s="56" t="s">
        <v>42821</v>
      </c>
      <c r="C7379" s="56" t="s">
        <v>42822</v>
      </c>
      <c r="D7379" s="56" t="s">
        <v>7820</v>
      </c>
      <c r="E7379" s="56" t="s">
        <v>8408</v>
      </c>
      <c r="F7379" s="56" t="s">
        <v>22</v>
      </c>
      <c r="G7379" s="56"/>
      <c r="H7379" s="56" t="s">
        <v>42816</v>
      </c>
      <c r="I7379" s="56" t="s">
        <v>42817</v>
      </c>
      <c r="J7379" s="56" t="s">
        <v>42820</v>
      </c>
      <c r="K7379" s="56" t="s">
        <v>7326</v>
      </c>
      <c r="L7379" s="90" t="str">
        <f t="shared" si="230"/>
        <v>NA</v>
      </c>
      <c r="M7379" s="90"/>
      <c r="O7379" s="91"/>
      <c r="P7379" s="56"/>
      <c r="Q7379" s="56"/>
      <c r="R7379" s="56"/>
      <c r="S7379" s="56"/>
      <c r="T7379" s="56" t="s">
        <v>38803</v>
      </c>
      <c r="U7379" s="56" t="s">
        <v>38804</v>
      </c>
      <c r="V7379" s="56" t="s">
        <v>38805</v>
      </c>
      <c r="W7379" s="56" t="s">
        <v>7717</v>
      </c>
      <c r="X7379" s="56" t="s">
        <v>3247</v>
      </c>
      <c r="Y7379" s="56"/>
      <c r="Z7379" s="56" t="s">
        <v>38801</v>
      </c>
      <c r="AA7379" s="56" t="s">
        <v>38802</v>
      </c>
      <c r="AB7379" s="56" t="s">
        <v>38806</v>
      </c>
      <c r="AC7379" s="56" t="s">
        <v>87</v>
      </c>
      <c r="AD7379" s="90" t="str">
        <f t="shared" si="231"/>
        <v>NA</v>
      </c>
      <c r="AE7379" s="90"/>
      <c r="AF7379" s="90"/>
      <c r="AG7379" s="90"/>
    </row>
    <row r="7380" spans="1:33">
      <c r="A7380" s="56" t="s">
        <v>42166</v>
      </c>
      <c r="B7380" s="56" t="s">
        <v>42823</v>
      </c>
      <c r="C7380" s="56" t="s">
        <v>42824</v>
      </c>
      <c r="D7380" s="56" t="s">
        <v>7820</v>
      </c>
      <c r="E7380" s="56" t="s">
        <v>1916</v>
      </c>
      <c r="F7380" s="56" t="s">
        <v>22</v>
      </c>
      <c r="G7380" s="56"/>
      <c r="H7380" s="56" t="s">
        <v>42825</v>
      </c>
      <c r="I7380" s="56" t="s">
        <v>42826</v>
      </c>
      <c r="J7380" s="56" t="s">
        <v>42166</v>
      </c>
      <c r="K7380" s="56" t="s">
        <v>7326</v>
      </c>
      <c r="L7380" s="90" t="str">
        <f t="shared" si="230"/>
        <v>NA</v>
      </c>
      <c r="M7380" s="90"/>
      <c r="O7380" s="91"/>
      <c r="P7380" s="56"/>
      <c r="Q7380" s="56"/>
      <c r="R7380" s="56"/>
      <c r="S7380" s="56"/>
      <c r="T7380" s="56" t="s">
        <v>38807</v>
      </c>
      <c r="U7380" s="56" t="s">
        <v>38808</v>
      </c>
      <c r="V7380" s="56" t="s">
        <v>38809</v>
      </c>
      <c r="W7380" s="56" t="s">
        <v>7717</v>
      </c>
      <c r="X7380" s="56" t="s">
        <v>3247</v>
      </c>
      <c r="Y7380" s="56"/>
      <c r="Z7380" s="56" t="s">
        <v>38801</v>
      </c>
      <c r="AA7380" s="56" t="s">
        <v>38802</v>
      </c>
      <c r="AB7380" s="56" t="s">
        <v>38807</v>
      </c>
      <c r="AC7380" s="56" t="s">
        <v>87</v>
      </c>
      <c r="AD7380" s="90" t="str">
        <f t="shared" si="231"/>
        <v>NA</v>
      </c>
      <c r="AE7380" s="90"/>
      <c r="AF7380" s="90"/>
      <c r="AG7380" s="90"/>
    </row>
    <row r="7381" spans="1:33">
      <c r="A7381" s="56" t="s">
        <v>42827</v>
      </c>
      <c r="B7381" s="56" t="s">
        <v>42828</v>
      </c>
      <c r="C7381" s="56" t="s">
        <v>17081</v>
      </c>
      <c r="D7381" s="56" t="s">
        <v>7820</v>
      </c>
      <c r="E7381" s="56" t="s">
        <v>1928</v>
      </c>
      <c r="F7381" s="56" t="s">
        <v>22</v>
      </c>
      <c r="G7381" s="56"/>
      <c r="H7381" s="56" t="s">
        <v>42829</v>
      </c>
      <c r="I7381" s="56" t="s">
        <v>42830</v>
      </c>
      <c r="J7381" s="56" t="s">
        <v>42827</v>
      </c>
      <c r="K7381" s="56" t="s">
        <v>7326</v>
      </c>
      <c r="L7381" s="90" t="str">
        <f t="shared" si="230"/>
        <v>NA</v>
      </c>
      <c r="M7381" s="90"/>
      <c r="O7381" s="91"/>
      <c r="P7381" s="56"/>
      <c r="Q7381" s="56"/>
      <c r="R7381" s="56"/>
      <c r="S7381" s="56"/>
      <c r="T7381" s="56" t="s">
        <v>38810</v>
      </c>
      <c r="U7381" s="56" t="s">
        <v>38811</v>
      </c>
      <c r="V7381" s="56" t="s">
        <v>38812</v>
      </c>
      <c r="W7381" s="56" t="s">
        <v>7717</v>
      </c>
      <c r="X7381" s="56" t="s">
        <v>3247</v>
      </c>
      <c r="Y7381" s="56"/>
      <c r="Z7381" s="56" t="s">
        <v>38801</v>
      </c>
      <c r="AA7381" s="56" t="s">
        <v>38802</v>
      </c>
      <c r="AB7381" s="56"/>
      <c r="AC7381" s="56" t="s">
        <v>87</v>
      </c>
      <c r="AD7381" s="90" t="str">
        <f t="shared" si="231"/>
        <v>NA</v>
      </c>
      <c r="AE7381" s="90"/>
      <c r="AF7381" s="90"/>
      <c r="AG7381" s="90"/>
    </row>
    <row r="7382" spans="1:33">
      <c r="A7382" s="56" t="s">
        <v>42831</v>
      </c>
      <c r="B7382" s="56" t="s">
        <v>42832</v>
      </c>
      <c r="C7382" s="56" t="s">
        <v>42833</v>
      </c>
      <c r="D7382" s="56" t="s">
        <v>7820</v>
      </c>
      <c r="E7382" s="56" t="s">
        <v>1928</v>
      </c>
      <c r="F7382" s="56" t="s">
        <v>22</v>
      </c>
      <c r="G7382" s="56"/>
      <c r="H7382" s="56" t="s">
        <v>42829</v>
      </c>
      <c r="I7382" s="56" t="s">
        <v>42830</v>
      </c>
      <c r="J7382" s="56"/>
      <c r="K7382" s="56" t="s">
        <v>7326</v>
      </c>
      <c r="L7382" s="90" t="str">
        <f t="shared" si="230"/>
        <v>NA</v>
      </c>
      <c r="M7382" s="90"/>
      <c r="O7382" s="91"/>
      <c r="P7382" s="56"/>
      <c r="Q7382" s="56"/>
      <c r="R7382" s="56"/>
      <c r="S7382" s="56"/>
      <c r="T7382" s="56" t="s">
        <v>38813</v>
      </c>
      <c r="U7382" s="56" t="s">
        <v>38814</v>
      </c>
      <c r="V7382" s="56" t="s">
        <v>38815</v>
      </c>
      <c r="W7382" s="56" t="s">
        <v>7717</v>
      </c>
      <c r="X7382" s="56" t="s">
        <v>194</v>
      </c>
      <c r="Y7382" s="56"/>
      <c r="Z7382" s="56" t="s">
        <v>38816</v>
      </c>
      <c r="AA7382" s="56" t="s">
        <v>38817</v>
      </c>
      <c r="AB7382" s="56" t="s">
        <v>38818</v>
      </c>
      <c r="AC7382" s="56" t="s">
        <v>87</v>
      </c>
      <c r="AD7382" s="90" t="str">
        <f t="shared" si="231"/>
        <v>NA</v>
      </c>
      <c r="AE7382" s="90"/>
      <c r="AF7382" s="90"/>
      <c r="AG7382" s="90"/>
    </row>
    <row r="7383" spans="1:33">
      <c r="A7383" s="56" t="s">
        <v>42834</v>
      </c>
      <c r="B7383" s="56" t="s">
        <v>42835</v>
      </c>
      <c r="C7383" s="56" t="s">
        <v>42836</v>
      </c>
      <c r="D7383" s="56" t="s">
        <v>7820</v>
      </c>
      <c r="E7383" s="56" t="s">
        <v>1928</v>
      </c>
      <c r="F7383" s="56" t="s">
        <v>22</v>
      </c>
      <c r="G7383" s="56"/>
      <c r="H7383" s="56" t="s">
        <v>42829</v>
      </c>
      <c r="I7383" s="56" t="s">
        <v>42830</v>
      </c>
      <c r="J7383" s="56" t="s">
        <v>42834</v>
      </c>
      <c r="K7383" s="56" t="s">
        <v>7326</v>
      </c>
      <c r="L7383" s="90" t="str">
        <f t="shared" si="230"/>
        <v>NA</v>
      </c>
      <c r="M7383" s="90"/>
      <c r="O7383" s="91"/>
      <c r="P7383" s="56"/>
      <c r="Q7383" s="56"/>
      <c r="R7383" s="56"/>
      <c r="S7383" s="56"/>
      <c r="T7383" s="56" t="s">
        <v>38819</v>
      </c>
      <c r="U7383" s="56" t="s">
        <v>38820</v>
      </c>
      <c r="V7383" s="56" t="s">
        <v>38821</v>
      </c>
      <c r="W7383" s="56" t="s">
        <v>7717</v>
      </c>
      <c r="X7383" s="56" t="s">
        <v>194</v>
      </c>
      <c r="Y7383" s="56"/>
      <c r="Z7383" s="56" t="s">
        <v>38816</v>
      </c>
      <c r="AA7383" s="56" t="s">
        <v>38817</v>
      </c>
      <c r="AB7383" s="56" t="s">
        <v>38822</v>
      </c>
      <c r="AC7383" s="56" t="s">
        <v>87</v>
      </c>
      <c r="AD7383" s="90" t="str">
        <f t="shared" si="231"/>
        <v>NA</v>
      </c>
      <c r="AE7383" s="90"/>
      <c r="AF7383" s="90"/>
      <c r="AG7383" s="90"/>
    </row>
    <row r="7384" spans="1:33">
      <c r="A7384" s="56" t="s">
        <v>42837</v>
      </c>
      <c r="B7384" s="56" t="s">
        <v>42838</v>
      </c>
      <c r="C7384" s="56" t="s">
        <v>42839</v>
      </c>
      <c r="D7384" s="56" t="s">
        <v>7820</v>
      </c>
      <c r="E7384" s="56" t="s">
        <v>1928</v>
      </c>
      <c r="F7384" s="56" t="s">
        <v>22</v>
      </c>
      <c r="G7384" s="56"/>
      <c r="H7384" s="56" t="s">
        <v>42829</v>
      </c>
      <c r="I7384" s="56" t="s">
        <v>42830</v>
      </c>
      <c r="J7384" s="56"/>
      <c r="K7384" s="56" t="s">
        <v>7326</v>
      </c>
      <c r="L7384" s="90" t="str">
        <f t="shared" si="230"/>
        <v>NA</v>
      </c>
      <c r="M7384" s="90"/>
      <c r="O7384" s="91"/>
      <c r="P7384" s="56"/>
      <c r="Q7384" s="56"/>
      <c r="R7384" s="56"/>
      <c r="S7384" s="56"/>
      <c r="T7384" s="56" t="s">
        <v>38823</v>
      </c>
      <c r="U7384" s="56" t="s">
        <v>38824</v>
      </c>
      <c r="V7384" s="56" t="s">
        <v>38825</v>
      </c>
      <c r="W7384" s="56" t="s">
        <v>7717</v>
      </c>
      <c r="X7384" s="56" t="s">
        <v>194</v>
      </c>
      <c r="Y7384" s="56"/>
      <c r="Z7384" s="56" t="s">
        <v>38816</v>
      </c>
      <c r="AA7384" s="56" t="s">
        <v>38817</v>
      </c>
      <c r="AB7384" s="56" t="s">
        <v>38826</v>
      </c>
      <c r="AC7384" s="56" t="s">
        <v>87</v>
      </c>
      <c r="AD7384" s="90" t="str">
        <f t="shared" si="231"/>
        <v>NA</v>
      </c>
      <c r="AE7384" s="90"/>
      <c r="AF7384" s="90"/>
      <c r="AG7384" s="90"/>
    </row>
    <row r="7385" spans="1:33">
      <c r="A7385" s="56" t="s">
        <v>42837</v>
      </c>
      <c r="B7385" s="56" t="s">
        <v>42840</v>
      </c>
      <c r="C7385" s="56" t="s">
        <v>42839</v>
      </c>
      <c r="D7385" s="56" t="s">
        <v>7820</v>
      </c>
      <c r="E7385" s="56" t="s">
        <v>1928</v>
      </c>
      <c r="F7385" s="56" t="s">
        <v>22</v>
      </c>
      <c r="G7385" s="56"/>
      <c r="H7385" s="56" t="s">
        <v>42829</v>
      </c>
      <c r="I7385" s="56" t="s">
        <v>42830</v>
      </c>
      <c r="J7385" s="56"/>
      <c r="K7385" s="56" t="s">
        <v>7326</v>
      </c>
      <c r="L7385" s="90" t="str">
        <f t="shared" si="230"/>
        <v>NA</v>
      </c>
      <c r="M7385" s="90"/>
      <c r="O7385" s="91"/>
      <c r="P7385" s="56"/>
      <c r="Q7385" s="56"/>
      <c r="R7385" s="56"/>
      <c r="S7385" s="56"/>
      <c r="T7385" s="56" t="s">
        <v>38827</v>
      </c>
      <c r="U7385" s="56" t="s">
        <v>38828</v>
      </c>
      <c r="V7385" s="56" t="s">
        <v>38825</v>
      </c>
      <c r="W7385" s="56" t="s">
        <v>7717</v>
      </c>
      <c r="X7385" s="56" t="s">
        <v>194</v>
      </c>
      <c r="Y7385" s="56"/>
      <c r="Z7385" s="56" t="s">
        <v>38816</v>
      </c>
      <c r="AA7385" s="56" t="s">
        <v>38817</v>
      </c>
      <c r="AB7385" s="56" t="s">
        <v>38829</v>
      </c>
      <c r="AC7385" s="56" t="s">
        <v>87</v>
      </c>
      <c r="AD7385" s="90" t="str">
        <f t="shared" si="231"/>
        <v>NA</v>
      </c>
      <c r="AE7385" s="90"/>
      <c r="AF7385" s="90"/>
      <c r="AG7385" s="90"/>
    </row>
    <row r="7386" spans="1:33">
      <c r="A7386" s="56" t="s">
        <v>42837</v>
      </c>
      <c r="B7386" s="56" t="s">
        <v>42841</v>
      </c>
      <c r="C7386" s="56" t="s">
        <v>42839</v>
      </c>
      <c r="D7386" s="56" t="s">
        <v>7820</v>
      </c>
      <c r="E7386" s="56" t="s">
        <v>1941</v>
      </c>
      <c r="F7386" s="56" t="s">
        <v>22</v>
      </c>
      <c r="G7386" s="56"/>
      <c r="H7386" s="56" t="s">
        <v>42842</v>
      </c>
      <c r="I7386" s="56" t="s">
        <v>42843</v>
      </c>
      <c r="J7386" s="56"/>
      <c r="K7386" s="56" t="s">
        <v>7326</v>
      </c>
      <c r="L7386" s="90" t="str">
        <f t="shared" si="230"/>
        <v>NA</v>
      </c>
      <c r="M7386" s="90"/>
      <c r="O7386" s="91"/>
      <c r="P7386" s="56"/>
      <c r="Q7386" s="56"/>
      <c r="R7386" s="56"/>
      <c r="S7386" s="56"/>
      <c r="T7386" s="56" t="s">
        <v>38823</v>
      </c>
      <c r="U7386" s="56" t="s">
        <v>38830</v>
      </c>
      <c r="V7386" s="56" t="s">
        <v>38825</v>
      </c>
      <c r="W7386" s="56" t="s">
        <v>7717</v>
      </c>
      <c r="X7386" s="56" t="s">
        <v>194</v>
      </c>
      <c r="Y7386" s="56"/>
      <c r="Z7386" s="56" t="s">
        <v>38816</v>
      </c>
      <c r="AA7386" s="56" t="s">
        <v>38817</v>
      </c>
      <c r="AB7386" s="56" t="s">
        <v>38826</v>
      </c>
      <c r="AC7386" s="56" t="s">
        <v>87</v>
      </c>
      <c r="AD7386" s="90" t="str">
        <f t="shared" si="231"/>
        <v>NA</v>
      </c>
      <c r="AE7386" s="90"/>
      <c r="AF7386" s="90"/>
      <c r="AG7386" s="90"/>
    </row>
    <row r="7387" spans="1:33">
      <c r="A7387" s="56" t="s">
        <v>42844</v>
      </c>
      <c r="B7387" s="56" t="s">
        <v>42845</v>
      </c>
      <c r="C7387" s="56" t="s">
        <v>42846</v>
      </c>
      <c r="D7387" s="56" t="s">
        <v>7820</v>
      </c>
      <c r="E7387" s="56" t="s">
        <v>42847</v>
      </c>
      <c r="F7387" s="56" t="s">
        <v>22</v>
      </c>
      <c r="G7387" s="56"/>
      <c r="H7387" s="56" t="s">
        <v>42848</v>
      </c>
      <c r="I7387" s="56" t="s">
        <v>42849</v>
      </c>
      <c r="J7387" s="56"/>
      <c r="K7387" s="56" t="s">
        <v>7326</v>
      </c>
      <c r="L7387" s="90" t="str">
        <f t="shared" si="230"/>
        <v>NA</v>
      </c>
      <c r="M7387" s="90"/>
      <c r="O7387" s="91"/>
      <c r="P7387" s="56"/>
      <c r="Q7387" s="56"/>
      <c r="R7387" s="56"/>
      <c r="S7387" s="56"/>
      <c r="T7387" s="56" t="s">
        <v>38831</v>
      </c>
      <c r="U7387" s="56" t="s">
        <v>38832</v>
      </c>
      <c r="V7387" s="56" t="s">
        <v>38815</v>
      </c>
      <c r="W7387" s="56" t="s">
        <v>7717</v>
      </c>
      <c r="X7387" s="56" t="s">
        <v>194</v>
      </c>
      <c r="Y7387" s="56"/>
      <c r="Z7387" s="56" t="s">
        <v>38816</v>
      </c>
      <c r="AA7387" s="56" t="s">
        <v>38817</v>
      </c>
      <c r="AB7387" s="56" t="s">
        <v>38833</v>
      </c>
      <c r="AC7387" s="56" t="s">
        <v>87</v>
      </c>
      <c r="AD7387" s="90" t="str">
        <f t="shared" si="231"/>
        <v>NA</v>
      </c>
      <c r="AE7387" s="90"/>
      <c r="AF7387" s="90"/>
      <c r="AG7387" s="90"/>
    </row>
    <row r="7388" spans="1:33">
      <c r="A7388" s="56" t="s">
        <v>42850</v>
      </c>
      <c r="B7388" s="56" t="s">
        <v>42851</v>
      </c>
      <c r="C7388" s="56" t="s">
        <v>1962</v>
      </c>
      <c r="D7388" s="56" t="s">
        <v>7820</v>
      </c>
      <c r="E7388" s="56" t="s">
        <v>1963</v>
      </c>
      <c r="F7388" s="56" t="s">
        <v>22</v>
      </c>
      <c r="G7388" s="56"/>
      <c r="H7388" s="56" t="s">
        <v>42852</v>
      </c>
      <c r="I7388" s="56" t="s">
        <v>42853</v>
      </c>
      <c r="J7388" s="56"/>
      <c r="K7388" s="56" t="s">
        <v>7326</v>
      </c>
      <c r="L7388" s="90" t="str">
        <f t="shared" si="230"/>
        <v>NA</v>
      </c>
      <c r="M7388" s="90"/>
      <c r="O7388" s="91"/>
      <c r="P7388" s="56"/>
      <c r="Q7388" s="56"/>
      <c r="R7388" s="56"/>
      <c r="S7388" s="56"/>
      <c r="T7388" s="56" t="s">
        <v>38834</v>
      </c>
      <c r="U7388" s="56" t="s">
        <v>38835</v>
      </c>
      <c r="V7388" s="56" t="s">
        <v>38836</v>
      </c>
      <c r="W7388" s="56" t="s">
        <v>7717</v>
      </c>
      <c r="X7388" s="56" t="s">
        <v>194</v>
      </c>
      <c r="Y7388" s="56"/>
      <c r="Z7388" s="56" t="s">
        <v>38816</v>
      </c>
      <c r="AA7388" s="56" t="s">
        <v>38817</v>
      </c>
      <c r="AB7388" s="56" t="s">
        <v>38837</v>
      </c>
      <c r="AC7388" s="56" t="s">
        <v>87</v>
      </c>
      <c r="AD7388" s="90" t="str">
        <f t="shared" si="231"/>
        <v>NA</v>
      </c>
      <c r="AE7388" s="90"/>
      <c r="AF7388" s="90"/>
      <c r="AG7388" s="90"/>
    </row>
    <row r="7389" spans="1:33">
      <c r="A7389" s="56" t="s">
        <v>42837</v>
      </c>
      <c r="B7389" s="56" t="s">
        <v>42854</v>
      </c>
      <c r="C7389" s="56" t="s">
        <v>42839</v>
      </c>
      <c r="D7389" s="56" t="s">
        <v>7820</v>
      </c>
      <c r="E7389" s="56" t="s">
        <v>1972</v>
      </c>
      <c r="F7389" s="56" t="s">
        <v>22</v>
      </c>
      <c r="G7389" s="56"/>
      <c r="H7389" s="56" t="s">
        <v>42855</v>
      </c>
      <c r="I7389" s="56" t="s">
        <v>42856</v>
      </c>
      <c r="J7389" s="56"/>
      <c r="K7389" s="56" t="s">
        <v>7326</v>
      </c>
      <c r="L7389" s="90" t="str">
        <f t="shared" si="230"/>
        <v>NA</v>
      </c>
      <c r="M7389" s="90"/>
      <c r="O7389" s="91"/>
      <c r="P7389" s="56"/>
      <c r="Q7389" s="56"/>
      <c r="R7389" s="56"/>
      <c r="S7389" s="56"/>
      <c r="T7389" s="56" t="s">
        <v>38838</v>
      </c>
      <c r="U7389" s="56" t="s">
        <v>38839</v>
      </c>
      <c r="V7389" s="56" t="s">
        <v>38840</v>
      </c>
      <c r="W7389" s="56" t="s">
        <v>7717</v>
      </c>
      <c r="X7389" s="56" t="s">
        <v>194</v>
      </c>
      <c r="Y7389" s="56"/>
      <c r="Z7389" s="56" t="s">
        <v>38816</v>
      </c>
      <c r="AA7389" s="56" t="s">
        <v>38817</v>
      </c>
      <c r="AB7389" s="56" t="s">
        <v>38838</v>
      </c>
      <c r="AC7389" s="56" t="s">
        <v>87</v>
      </c>
      <c r="AD7389" s="90" t="str">
        <f t="shared" si="231"/>
        <v>NA</v>
      </c>
      <c r="AE7389" s="90"/>
      <c r="AF7389" s="90"/>
      <c r="AG7389" s="90"/>
    </row>
    <row r="7390" spans="1:33">
      <c r="A7390" s="56" t="s">
        <v>42857</v>
      </c>
      <c r="B7390" s="56" t="s">
        <v>42858</v>
      </c>
      <c r="C7390" s="56" t="s">
        <v>42859</v>
      </c>
      <c r="D7390" s="56" t="s">
        <v>7820</v>
      </c>
      <c r="E7390" s="56" t="s">
        <v>42860</v>
      </c>
      <c r="F7390" s="56" t="s">
        <v>22</v>
      </c>
      <c r="G7390" s="56"/>
      <c r="H7390" s="56" t="s">
        <v>42861</v>
      </c>
      <c r="I7390" s="56" t="s">
        <v>42862</v>
      </c>
      <c r="J7390" s="56" t="s">
        <v>42857</v>
      </c>
      <c r="K7390" s="56" t="s">
        <v>7326</v>
      </c>
      <c r="L7390" s="90" t="str">
        <f t="shared" si="230"/>
        <v>NA</v>
      </c>
      <c r="M7390" s="90"/>
      <c r="O7390" s="91"/>
      <c r="P7390" s="56"/>
      <c r="Q7390" s="56"/>
      <c r="R7390" s="56"/>
      <c r="S7390" s="56"/>
      <c r="T7390" s="56" t="s">
        <v>38813</v>
      </c>
      <c r="U7390" s="56" t="s">
        <v>38841</v>
      </c>
      <c r="V7390" s="56" t="s">
        <v>38840</v>
      </c>
      <c r="W7390" s="56" t="s">
        <v>7717</v>
      </c>
      <c r="X7390" s="56" t="s">
        <v>194</v>
      </c>
      <c r="Y7390" s="56"/>
      <c r="Z7390" s="56" t="s">
        <v>38816</v>
      </c>
      <c r="AA7390" s="56" t="s">
        <v>38817</v>
      </c>
      <c r="AB7390" s="56" t="s">
        <v>38842</v>
      </c>
      <c r="AC7390" s="56" t="s">
        <v>87</v>
      </c>
      <c r="AD7390" s="90" t="str">
        <f t="shared" si="231"/>
        <v>NA</v>
      </c>
      <c r="AE7390" s="90"/>
      <c r="AF7390" s="90"/>
      <c r="AG7390" s="90"/>
    </row>
    <row r="7391" spans="1:33">
      <c r="A7391" s="56" t="s">
        <v>42863</v>
      </c>
      <c r="B7391" s="56" t="s">
        <v>42864</v>
      </c>
      <c r="C7391" s="56" t="s">
        <v>42865</v>
      </c>
      <c r="D7391" s="56" t="s">
        <v>7820</v>
      </c>
      <c r="E7391" s="56" t="s">
        <v>1980</v>
      </c>
      <c r="F7391" s="56" t="s">
        <v>22</v>
      </c>
      <c r="G7391" s="56"/>
      <c r="H7391" s="56" t="s">
        <v>42866</v>
      </c>
      <c r="I7391" s="56" t="s">
        <v>42867</v>
      </c>
      <c r="J7391" s="56" t="s">
        <v>42863</v>
      </c>
      <c r="K7391" s="56" t="s">
        <v>7326</v>
      </c>
      <c r="L7391" s="90" t="str">
        <f t="shared" si="230"/>
        <v>NA</v>
      </c>
      <c r="M7391" s="90"/>
      <c r="O7391" s="91"/>
      <c r="P7391" s="56"/>
      <c r="Q7391" s="56"/>
      <c r="R7391" s="56"/>
      <c r="S7391" s="56"/>
      <c r="T7391" s="56" t="s">
        <v>38843</v>
      </c>
      <c r="U7391" s="56" t="s">
        <v>38844</v>
      </c>
      <c r="V7391" s="56" t="s">
        <v>38845</v>
      </c>
      <c r="W7391" s="56" t="s">
        <v>7717</v>
      </c>
      <c r="X7391" s="56" t="s">
        <v>194</v>
      </c>
      <c r="Y7391" s="56"/>
      <c r="Z7391" s="56" t="s">
        <v>38816</v>
      </c>
      <c r="AA7391" s="56" t="s">
        <v>38817</v>
      </c>
      <c r="AB7391" s="56" t="s">
        <v>38843</v>
      </c>
      <c r="AC7391" s="56" t="s">
        <v>87</v>
      </c>
      <c r="AD7391" s="90" t="str">
        <f t="shared" si="231"/>
        <v>NA</v>
      </c>
      <c r="AE7391" s="90"/>
      <c r="AF7391" s="90"/>
      <c r="AG7391" s="90"/>
    </row>
    <row r="7392" spans="1:33">
      <c r="A7392" s="56" t="s">
        <v>42126</v>
      </c>
      <c r="B7392" s="56" t="s">
        <v>42868</v>
      </c>
      <c r="C7392" s="56" t="s">
        <v>42869</v>
      </c>
      <c r="D7392" s="56" t="s">
        <v>7820</v>
      </c>
      <c r="E7392" s="56" t="s">
        <v>1980</v>
      </c>
      <c r="F7392" s="56" t="s">
        <v>22</v>
      </c>
      <c r="G7392" s="56"/>
      <c r="H7392" s="56" t="s">
        <v>42866</v>
      </c>
      <c r="I7392" s="56" t="s">
        <v>42867</v>
      </c>
      <c r="J7392" s="56" t="s">
        <v>42870</v>
      </c>
      <c r="K7392" s="56" t="s">
        <v>7326</v>
      </c>
      <c r="L7392" s="90" t="str">
        <f t="shared" si="230"/>
        <v>NA</v>
      </c>
      <c r="M7392" s="90"/>
      <c r="O7392" s="91"/>
      <c r="P7392" s="56"/>
      <c r="Q7392" s="56"/>
      <c r="R7392" s="56"/>
      <c r="S7392" s="56"/>
      <c r="T7392" s="56" t="s">
        <v>38846</v>
      </c>
      <c r="U7392" s="56" t="s">
        <v>38847</v>
      </c>
      <c r="V7392" s="56" t="s">
        <v>38848</v>
      </c>
      <c r="W7392" s="56" t="s">
        <v>7717</v>
      </c>
      <c r="X7392" s="56" t="s">
        <v>194</v>
      </c>
      <c r="Y7392" s="56"/>
      <c r="Z7392" s="56" t="s">
        <v>38816</v>
      </c>
      <c r="AA7392" s="56" t="s">
        <v>38817</v>
      </c>
      <c r="AB7392" s="56" t="s">
        <v>38849</v>
      </c>
      <c r="AC7392" s="56" t="s">
        <v>87</v>
      </c>
      <c r="AD7392" s="90" t="str">
        <f t="shared" si="231"/>
        <v>NA</v>
      </c>
      <c r="AE7392" s="90"/>
      <c r="AF7392" s="90"/>
      <c r="AG7392" s="90"/>
    </row>
    <row r="7393" spans="1:33">
      <c r="A7393" s="56" t="s">
        <v>42871</v>
      </c>
      <c r="B7393" s="56" t="s">
        <v>42872</v>
      </c>
      <c r="C7393" s="56" t="s">
        <v>42873</v>
      </c>
      <c r="D7393" s="56" t="s">
        <v>7820</v>
      </c>
      <c r="E7393" s="56" t="s">
        <v>1980</v>
      </c>
      <c r="F7393" s="56" t="s">
        <v>22</v>
      </c>
      <c r="G7393" s="56"/>
      <c r="H7393" s="56" t="s">
        <v>42866</v>
      </c>
      <c r="I7393" s="56" t="s">
        <v>42867</v>
      </c>
      <c r="J7393" s="56" t="s">
        <v>42874</v>
      </c>
      <c r="K7393" s="56" t="s">
        <v>7326</v>
      </c>
      <c r="L7393" s="90" t="str">
        <f t="shared" si="230"/>
        <v>NA</v>
      </c>
      <c r="M7393" s="90"/>
      <c r="O7393" s="91"/>
      <c r="P7393" s="56"/>
      <c r="Q7393" s="56"/>
      <c r="R7393" s="56"/>
      <c r="S7393" s="56"/>
      <c r="T7393" s="56" t="s">
        <v>38850</v>
      </c>
      <c r="U7393" s="56" t="s">
        <v>38851</v>
      </c>
      <c r="V7393" s="56" t="s">
        <v>38852</v>
      </c>
      <c r="W7393" s="56" t="s">
        <v>7717</v>
      </c>
      <c r="X7393" s="56" t="s">
        <v>194</v>
      </c>
      <c r="Y7393" s="56"/>
      <c r="Z7393" s="56" t="s">
        <v>38816</v>
      </c>
      <c r="AA7393" s="56" t="s">
        <v>38817</v>
      </c>
      <c r="AB7393" s="56" t="s">
        <v>38850</v>
      </c>
      <c r="AC7393" s="56" t="s">
        <v>87</v>
      </c>
      <c r="AD7393" s="90" t="str">
        <f t="shared" si="231"/>
        <v>NA</v>
      </c>
      <c r="AE7393" s="90"/>
      <c r="AF7393" s="90"/>
      <c r="AG7393" s="90"/>
    </row>
    <row r="7394" spans="1:33">
      <c r="A7394" s="56" t="s">
        <v>42296</v>
      </c>
      <c r="B7394" s="56" t="s">
        <v>42875</v>
      </c>
      <c r="C7394" s="56" t="s">
        <v>42865</v>
      </c>
      <c r="D7394" s="56" t="s">
        <v>7820</v>
      </c>
      <c r="E7394" s="56" t="s">
        <v>1992</v>
      </c>
      <c r="F7394" s="56" t="s">
        <v>22</v>
      </c>
      <c r="G7394" s="56"/>
      <c r="H7394" s="56" t="s">
        <v>42876</v>
      </c>
      <c r="I7394" s="56" t="s">
        <v>42877</v>
      </c>
      <c r="J7394" s="56" t="s">
        <v>42878</v>
      </c>
      <c r="K7394" s="56" t="s">
        <v>7326</v>
      </c>
      <c r="L7394" s="90" t="str">
        <f t="shared" si="230"/>
        <v>NA</v>
      </c>
      <c r="M7394" s="90"/>
      <c r="O7394" s="91"/>
      <c r="P7394" s="56"/>
      <c r="Q7394" s="56"/>
      <c r="R7394" s="56"/>
      <c r="S7394" s="56"/>
      <c r="T7394" s="56" t="s">
        <v>38853</v>
      </c>
      <c r="U7394" s="56" t="s">
        <v>38854</v>
      </c>
      <c r="V7394" s="56" t="s">
        <v>38855</v>
      </c>
      <c r="W7394" s="56" t="s">
        <v>7717</v>
      </c>
      <c r="X7394" s="56" t="s">
        <v>194</v>
      </c>
      <c r="Y7394" s="56"/>
      <c r="Z7394" s="56" t="s">
        <v>38816</v>
      </c>
      <c r="AA7394" s="56" t="s">
        <v>38817</v>
      </c>
      <c r="AB7394" s="56" t="s">
        <v>38856</v>
      </c>
      <c r="AC7394" s="56" t="s">
        <v>87</v>
      </c>
      <c r="AD7394" s="90" t="str">
        <f t="shared" si="231"/>
        <v>NA</v>
      </c>
      <c r="AE7394" s="90"/>
      <c r="AF7394" s="90"/>
      <c r="AG7394" s="90"/>
    </row>
    <row r="7395" spans="1:33">
      <c r="A7395" s="56" t="s">
        <v>42296</v>
      </c>
      <c r="B7395" s="56" t="s">
        <v>42879</v>
      </c>
      <c r="C7395" s="56" t="s">
        <v>42865</v>
      </c>
      <c r="D7395" s="56" t="s">
        <v>7820</v>
      </c>
      <c r="E7395" s="56" t="s">
        <v>2014</v>
      </c>
      <c r="F7395" s="56" t="s">
        <v>22</v>
      </c>
      <c r="G7395" s="56"/>
      <c r="H7395" s="56" t="s">
        <v>42880</v>
      </c>
      <c r="I7395" s="56" t="s">
        <v>42881</v>
      </c>
      <c r="J7395" s="56" t="s">
        <v>42878</v>
      </c>
      <c r="K7395" s="56" t="s">
        <v>7326</v>
      </c>
      <c r="L7395" s="90" t="str">
        <f t="shared" si="230"/>
        <v>NA</v>
      </c>
      <c r="M7395" s="90"/>
      <c r="O7395" s="91"/>
      <c r="P7395" s="56"/>
      <c r="Q7395" s="56"/>
      <c r="R7395" s="56"/>
      <c r="S7395" s="56"/>
      <c r="T7395" s="56" t="s">
        <v>38857</v>
      </c>
      <c r="U7395" s="56" t="s">
        <v>38858</v>
      </c>
      <c r="V7395" s="56" t="s">
        <v>38859</v>
      </c>
      <c r="W7395" s="56" t="s">
        <v>7717</v>
      </c>
      <c r="X7395" s="56" t="s">
        <v>194</v>
      </c>
      <c r="Y7395" s="56"/>
      <c r="Z7395" s="56" t="s">
        <v>38816</v>
      </c>
      <c r="AA7395" s="56" t="s">
        <v>38817</v>
      </c>
      <c r="AB7395" s="56"/>
      <c r="AC7395" s="56" t="s">
        <v>87</v>
      </c>
      <c r="AD7395" s="90" t="str">
        <f t="shared" si="231"/>
        <v>NA</v>
      </c>
      <c r="AE7395" s="90"/>
      <c r="AF7395" s="90"/>
      <c r="AG7395" s="90"/>
    </row>
    <row r="7396" spans="1:33">
      <c r="A7396" s="56" t="s">
        <v>42126</v>
      </c>
      <c r="B7396" s="56" t="s">
        <v>42882</v>
      </c>
      <c r="C7396" s="56" t="s">
        <v>42883</v>
      </c>
      <c r="D7396" s="56" t="s">
        <v>7820</v>
      </c>
      <c r="E7396" s="56" t="s">
        <v>17369</v>
      </c>
      <c r="F7396" s="56" t="s">
        <v>22</v>
      </c>
      <c r="G7396" s="56"/>
      <c r="H7396" s="56" t="s">
        <v>42884</v>
      </c>
      <c r="I7396" s="56" t="s">
        <v>42885</v>
      </c>
      <c r="J7396" s="56" t="s">
        <v>42886</v>
      </c>
      <c r="K7396" s="56" t="s">
        <v>7326</v>
      </c>
      <c r="L7396" s="90" t="str">
        <f t="shared" si="230"/>
        <v>NA</v>
      </c>
      <c r="M7396" s="90"/>
      <c r="O7396" s="91"/>
      <c r="P7396" s="56"/>
      <c r="Q7396" s="56"/>
      <c r="R7396" s="56"/>
      <c r="S7396" s="56"/>
      <c r="T7396" s="56" t="s">
        <v>38860</v>
      </c>
      <c r="U7396" s="56" t="s">
        <v>38861</v>
      </c>
      <c r="V7396" s="56" t="s">
        <v>38862</v>
      </c>
      <c r="W7396" s="56" t="s">
        <v>7717</v>
      </c>
      <c r="X7396" s="56" t="s">
        <v>194</v>
      </c>
      <c r="Y7396" s="56"/>
      <c r="Z7396" s="56" t="s">
        <v>38816</v>
      </c>
      <c r="AA7396" s="56" t="s">
        <v>38817</v>
      </c>
      <c r="AB7396" s="56" t="s">
        <v>38074</v>
      </c>
      <c r="AC7396" s="56" t="s">
        <v>87</v>
      </c>
      <c r="AD7396" s="90" t="str">
        <f t="shared" si="231"/>
        <v>NA</v>
      </c>
      <c r="AE7396" s="90"/>
      <c r="AF7396" s="90"/>
      <c r="AG7396" s="90"/>
    </row>
    <row r="7397" spans="1:33">
      <c r="A7397" s="56" t="s">
        <v>42126</v>
      </c>
      <c r="B7397" s="56" t="s">
        <v>42887</v>
      </c>
      <c r="C7397" s="56" t="s">
        <v>42883</v>
      </c>
      <c r="D7397" s="56" t="s">
        <v>7820</v>
      </c>
      <c r="E7397" s="56" t="s">
        <v>17387</v>
      </c>
      <c r="F7397" s="56" t="s">
        <v>22</v>
      </c>
      <c r="G7397" s="56"/>
      <c r="H7397" s="56" t="s">
        <v>42888</v>
      </c>
      <c r="I7397" s="56" t="s">
        <v>42889</v>
      </c>
      <c r="J7397" s="56" t="s">
        <v>42890</v>
      </c>
      <c r="K7397" s="56" t="s">
        <v>7326</v>
      </c>
      <c r="L7397" s="90" t="str">
        <f t="shared" si="230"/>
        <v>NA</v>
      </c>
      <c r="M7397" s="90"/>
      <c r="O7397" s="91"/>
      <c r="P7397" s="56"/>
      <c r="Q7397" s="56"/>
      <c r="R7397" s="56"/>
      <c r="S7397" s="56"/>
      <c r="T7397" s="56" t="s">
        <v>38863</v>
      </c>
      <c r="U7397" s="56" t="s">
        <v>38864</v>
      </c>
      <c r="V7397" s="56" t="s">
        <v>38042</v>
      </c>
      <c r="W7397" s="56" t="s">
        <v>7717</v>
      </c>
      <c r="X7397" s="56" t="s">
        <v>3259</v>
      </c>
      <c r="Y7397" s="56"/>
      <c r="Z7397" s="56" t="s">
        <v>38865</v>
      </c>
      <c r="AA7397" s="56" t="s">
        <v>38866</v>
      </c>
      <c r="AB7397" s="56" t="s">
        <v>38867</v>
      </c>
      <c r="AC7397" s="56" t="s">
        <v>87</v>
      </c>
      <c r="AD7397" s="90" t="str">
        <f t="shared" si="231"/>
        <v>NA</v>
      </c>
      <c r="AE7397" s="90"/>
      <c r="AF7397" s="90"/>
      <c r="AG7397" s="90"/>
    </row>
    <row r="7398" spans="1:33">
      <c r="A7398" s="56" t="s">
        <v>41855</v>
      </c>
      <c r="B7398" s="56" t="s">
        <v>42891</v>
      </c>
      <c r="C7398" s="56" t="s">
        <v>42892</v>
      </c>
      <c r="D7398" s="56" t="s">
        <v>7820</v>
      </c>
      <c r="E7398" s="56" t="s">
        <v>17387</v>
      </c>
      <c r="F7398" s="56" t="s">
        <v>22</v>
      </c>
      <c r="G7398" s="56"/>
      <c r="H7398" s="56" t="s">
        <v>42888</v>
      </c>
      <c r="I7398" s="56" t="s">
        <v>42889</v>
      </c>
      <c r="J7398" s="56" t="s">
        <v>41855</v>
      </c>
      <c r="K7398" s="56" t="s">
        <v>7326</v>
      </c>
      <c r="L7398" s="90" t="str">
        <f t="shared" si="230"/>
        <v>NA</v>
      </c>
      <c r="M7398" s="90"/>
      <c r="O7398" s="91"/>
      <c r="P7398" s="56"/>
      <c r="Q7398" s="56"/>
      <c r="R7398" s="56"/>
      <c r="S7398" s="56"/>
      <c r="T7398" s="56" t="s">
        <v>38868</v>
      </c>
      <c r="U7398" s="56" t="s">
        <v>38869</v>
      </c>
      <c r="V7398" s="56" t="s">
        <v>38042</v>
      </c>
      <c r="W7398" s="56" t="s">
        <v>7717</v>
      </c>
      <c r="X7398" s="56" t="s">
        <v>3259</v>
      </c>
      <c r="Y7398" s="56"/>
      <c r="Z7398" s="56" t="s">
        <v>38865</v>
      </c>
      <c r="AA7398" s="56" t="s">
        <v>38866</v>
      </c>
      <c r="AB7398" s="56" t="s">
        <v>38870</v>
      </c>
      <c r="AC7398" s="56" t="s">
        <v>87</v>
      </c>
      <c r="AD7398" s="90" t="str">
        <f t="shared" si="231"/>
        <v>NA</v>
      </c>
      <c r="AE7398" s="90"/>
      <c r="AF7398" s="90"/>
      <c r="AG7398" s="90"/>
    </row>
    <row r="7399" spans="1:33">
      <c r="A7399" s="56" t="s">
        <v>42893</v>
      </c>
      <c r="B7399" s="56" t="s">
        <v>42894</v>
      </c>
      <c r="C7399" s="56" t="s">
        <v>42895</v>
      </c>
      <c r="D7399" s="56" t="s">
        <v>7820</v>
      </c>
      <c r="E7399" s="56" t="s">
        <v>405</v>
      </c>
      <c r="F7399" s="56" t="s">
        <v>22</v>
      </c>
      <c r="G7399" s="56"/>
      <c r="H7399" s="56" t="s">
        <v>42896</v>
      </c>
      <c r="I7399" s="56" t="s">
        <v>42897</v>
      </c>
      <c r="J7399" s="56" t="s">
        <v>42898</v>
      </c>
      <c r="K7399" s="56" t="s">
        <v>7326</v>
      </c>
      <c r="L7399" s="90" t="str">
        <f t="shared" si="230"/>
        <v>NA</v>
      </c>
      <c r="M7399" s="90"/>
      <c r="O7399" s="91"/>
      <c r="P7399" s="56"/>
      <c r="Q7399" s="56"/>
      <c r="R7399" s="56"/>
      <c r="S7399" s="56"/>
      <c r="T7399" s="56" t="s">
        <v>38871</v>
      </c>
      <c r="U7399" s="56" t="s">
        <v>38872</v>
      </c>
      <c r="V7399" s="56" t="s">
        <v>38042</v>
      </c>
      <c r="W7399" s="56" t="s">
        <v>7717</v>
      </c>
      <c r="X7399" s="56" t="s">
        <v>3259</v>
      </c>
      <c r="Y7399" s="56"/>
      <c r="Z7399" s="56" t="s">
        <v>38865</v>
      </c>
      <c r="AA7399" s="56" t="s">
        <v>38866</v>
      </c>
      <c r="AB7399" s="56" t="s">
        <v>38873</v>
      </c>
      <c r="AC7399" s="56" t="s">
        <v>87</v>
      </c>
      <c r="AD7399" s="90" t="str">
        <f t="shared" si="231"/>
        <v>NA</v>
      </c>
      <c r="AE7399" s="90"/>
      <c r="AF7399" s="90"/>
      <c r="AG7399" s="90"/>
    </row>
    <row r="7400" spans="1:33">
      <c r="A7400" s="56" t="s">
        <v>42899</v>
      </c>
      <c r="B7400" s="56" t="s">
        <v>42900</v>
      </c>
      <c r="C7400" s="56" t="s">
        <v>42892</v>
      </c>
      <c r="D7400" s="56" t="s">
        <v>7820</v>
      </c>
      <c r="E7400" s="56" t="s">
        <v>405</v>
      </c>
      <c r="F7400" s="56" t="s">
        <v>22</v>
      </c>
      <c r="G7400" s="56"/>
      <c r="H7400" s="56" t="s">
        <v>42896</v>
      </c>
      <c r="I7400" s="56" t="s">
        <v>42897</v>
      </c>
      <c r="J7400" s="56" t="s">
        <v>42296</v>
      </c>
      <c r="K7400" s="56" t="s">
        <v>7326</v>
      </c>
      <c r="L7400" s="90" t="str">
        <f t="shared" si="230"/>
        <v>NA</v>
      </c>
      <c r="M7400" s="90"/>
      <c r="O7400" s="91"/>
      <c r="P7400" s="56"/>
      <c r="Q7400" s="56"/>
      <c r="R7400" s="56"/>
      <c r="S7400" s="56"/>
      <c r="T7400" s="56" t="s">
        <v>38874</v>
      </c>
      <c r="U7400" s="56" t="s">
        <v>38875</v>
      </c>
      <c r="V7400" s="56" t="s">
        <v>38042</v>
      </c>
      <c r="W7400" s="56" t="s">
        <v>7717</v>
      </c>
      <c r="X7400" s="56" t="s">
        <v>3259</v>
      </c>
      <c r="Y7400" s="56"/>
      <c r="Z7400" s="56" t="s">
        <v>38865</v>
      </c>
      <c r="AA7400" s="56" t="s">
        <v>38866</v>
      </c>
      <c r="AB7400" s="56" t="s">
        <v>38876</v>
      </c>
      <c r="AC7400" s="56" t="s">
        <v>87</v>
      </c>
      <c r="AD7400" s="90" t="str">
        <f t="shared" si="231"/>
        <v>NA</v>
      </c>
      <c r="AE7400" s="90"/>
      <c r="AF7400" s="90"/>
      <c r="AG7400" s="90"/>
    </row>
    <row r="7401" spans="1:33">
      <c r="A7401" s="56" t="s">
        <v>42901</v>
      </c>
      <c r="B7401" s="56" t="s">
        <v>42902</v>
      </c>
      <c r="C7401" s="56" t="s">
        <v>8483</v>
      </c>
      <c r="D7401" s="56" t="s">
        <v>7820</v>
      </c>
      <c r="E7401" s="56" t="s">
        <v>405</v>
      </c>
      <c r="F7401" s="56" t="s">
        <v>22</v>
      </c>
      <c r="G7401" s="56"/>
      <c r="H7401" s="56" t="s">
        <v>42896</v>
      </c>
      <c r="I7401" s="56" t="s">
        <v>42897</v>
      </c>
      <c r="J7401" s="56" t="s">
        <v>42901</v>
      </c>
      <c r="K7401" s="56" t="s">
        <v>7326</v>
      </c>
      <c r="L7401" s="90" t="str">
        <f t="shared" si="230"/>
        <v>NA</v>
      </c>
      <c r="M7401" s="90"/>
      <c r="O7401" s="91"/>
      <c r="P7401" s="56"/>
      <c r="Q7401" s="56"/>
      <c r="R7401" s="56"/>
      <c r="S7401" s="56"/>
      <c r="T7401" s="56" t="s">
        <v>38877</v>
      </c>
      <c r="U7401" s="56" t="s">
        <v>38878</v>
      </c>
      <c r="V7401" s="56" t="s">
        <v>38879</v>
      </c>
      <c r="W7401" s="56" t="s">
        <v>7717</v>
      </c>
      <c r="X7401" s="56" t="s">
        <v>3259</v>
      </c>
      <c r="Y7401" s="56"/>
      <c r="Z7401" s="56" t="s">
        <v>38865</v>
      </c>
      <c r="AA7401" s="56" t="s">
        <v>38866</v>
      </c>
      <c r="AB7401" s="56"/>
      <c r="AC7401" s="56" t="s">
        <v>87</v>
      </c>
      <c r="AD7401" s="90" t="str">
        <f t="shared" si="231"/>
        <v>NA</v>
      </c>
      <c r="AE7401" s="90"/>
      <c r="AF7401" s="90"/>
      <c r="AG7401" s="90"/>
    </row>
    <row r="7402" spans="1:33">
      <c r="A7402" s="56" t="s">
        <v>42903</v>
      </c>
      <c r="B7402" s="56" t="s">
        <v>42904</v>
      </c>
      <c r="C7402" s="56" t="s">
        <v>42905</v>
      </c>
      <c r="D7402" s="56" t="s">
        <v>7820</v>
      </c>
      <c r="E7402" s="56" t="s">
        <v>405</v>
      </c>
      <c r="F7402" s="56" t="s">
        <v>22</v>
      </c>
      <c r="G7402" s="56"/>
      <c r="H7402" s="56" t="s">
        <v>42896</v>
      </c>
      <c r="I7402" s="56" t="s">
        <v>42897</v>
      </c>
      <c r="J7402" s="56" t="s">
        <v>42903</v>
      </c>
      <c r="K7402" s="56" t="s">
        <v>7326</v>
      </c>
      <c r="L7402" s="90" t="str">
        <f t="shared" si="230"/>
        <v>NA</v>
      </c>
      <c r="M7402" s="90"/>
      <c r="O7402" s="91"/>
      <c r="P7402" s="56"/>
      <c r="Q7402" s="56"/>
      <c r="R7402" s="56"/>
      <c r="S7402" s="56"/>
      <c r="T7402" s="56" t="s">
        <v>38880</v>
      </c>
      <c r="U7402" s="56" t="s">
        <v>38881</v>
      </c>
      <c r="V7402" s="56" t="s">
        <v>38879</v>
      </c>
      <c r="W7402" s="56" t="s">
        <v>7717</v>
      </c>
      <c r="X7402" s="56" t="s">
        <v>3259</v>
      </c>
      <c r="Y7402" s="56"/>
      <c r="Z7402" s="56" t="s">
        <v>38865</v>
      </c>
      <c r="AA7402" s="56" t="s">
        <v>38866</v>
      </c>
      <c r="AB7402" s="56"/>
      <c r="AC7402" s="56" t="s">
        <v>87</v>
      </c>
      <c r="AD7402" s="90" t="str">
        <f t="shared" si="231"/>
        <v>NA</v>
      </c>
      <c r="AE7402" s="90"/>
      <c r="AF7402" s="90"/>
      <c r="AG7402" s="90"/>
    </row>
    <row r="7403" spans="1:33">
      <c r="A7403" s="56" t="s">
        <v>42126</v>
      </c>
      <c r="B7403" s="56" t="s">
        <v>42906</v>
      </c>
      <c r="C7403" s="56" t="s">
        <v>42883</v>
      </c>
      <c r="D7403" s="56" t="s">
        <v>7820</v>
      </c>
      <c r="E7403" s="56" t="s">
        <v>17408</v>
      </c>
      <c r="F7403" s="56" t="s">
        <v>22</v>
      </c>
      <c r="G7403" s="56"/>
      <c r="H7403" s="56" t="s">
        <v>42907</v>
      </c>
      <c r="I7403" s="56" t="s">
        <v>42908</v>
      </c>
      <c r="J7403" s="56" t="s">
        <v>42909</v>
      </c>
      <c r="K7403" s="56" t="s">
        <v>7326</v>
      </c>
      <c r="L7403" s="90" t="str">
        <f t="shared" si="230"/>
        <v>NA</v>
      </c>
      <c r="M7403" s="90"/>
      <c r="O7403" s="91"/>
      <c r="P7403" s="56"/>
      <c r="Q7403" s="56"/>
      <c r="R7403" s="56"/>
      <c r="S7403" s="56"/>
      <c r="T7403" s="56" t="s">
        <v>38882</v>
      </c>
      <c r="U7403" s="56" t="s">
        <v>38883</v>
      </c>
      <c r="V7403" s="56" t="s">
        <v>38884</v>
      </c>
      <c r="W7403" s="56" t="s">
        <v>7717</v>
      </c>
      <c r="X7403" s="56" t="s">
        <v>3259</v>
      </c>
      <c r="Y7403" s="56"/>
      <c r="Z7403" s="56" t="s">
        <v>38865</v>
      </c>
      <c r="AA7403" s="56" t="s">
        <v>38866</v>
      </c>
      <c r="AB7403" s="56"/>
      <c r="AC7403" s="56" t="s">
        <v>87</v>
      </c>
      <c r="AD7403" s="90" t="str">
        <f t="shared" si="231"/>
        <v>NA</v>
      </c>
      <c r="AE7403" s="90"/>
      <c r="AF7403" s="90"/>
      <c r="AG7403" s="90"/>
    </row>
    <row r="7404" spans="1:33">
      <c r="A7404" s="56" t="s">
        <v>42910</v>
      </c>
      <c r="B7404" s="56" t="s">
        <v>42911</v>
      </c>
      <c r="C7404" s="56" t="s">
        <v>42912</v>
      </c>
      <c r="D7404" s="56" t="s">
        <v>7820</v>
      </c>
      <c r="E7404" s="56" t="s">
        <v>17428</v>
      </c>
      <c r="F7404" s="56" t="s">
        <v>22</v>
      </c>
      <c r="G7404" s="56"/>
      <c r="H7404" s="56" t="s">
        <v>42913</v>
      </c>
      <c r="I7404" s="56" t="s">
        <v>42914</v>
      </c>
      <c r="J7404" s="56" t="s">
        <v>42910</v>
      </c>
      <c r="K7404" s="56" t="s">
        <v>7326</v>
      </c>
      <c r="L7404" s="90" t="str">
        <f t="shared" si="230"/>
        <v>NA</v>
      </c>
      <c r="M7404" s="90"/>
      <c r="O7404" s="91"/>
      <c r="P7404" s="56"/>
      <c r="Q7404" s="56"/>
      <c r="R7404" s="56"/>
      <c r="S7404" s="56"/>
      <c r="T7404" s="56" t="s">
        <v>38885</v>
      </c>
      <c r="U7404" s="56" t="s">
        <v>38886</v>
      </c>
      <c r="V7404" s="56" t="s">
        <v>38887</v>
      </c>
      <c r="W7404" s="56" t="s">
        <v>7717</v>
      </c>
      <c r="X7404" s="56" t="s">
        <v>38888</v>
      </c>
      <c r="Y7404" s="56"/>
      <c r="Z7404" s="56" t="s">
        <v>38889</v>
      </c>
      <c r="AA7404" s="56" t="s">
        <v>38890</v>
      </c>
      <c r="AB7404" s="56" t="s">
        <v>38891</v>
      </c>
      <c r="AC7404" s="56" t="s">
        <v>87</v>
      </c>
      <c r="AD7404" s="90" t="str">
        <f t="shared" si="231"/>
        <v>NA</v>
      </c>
      <c r="AE7404" s="90"/>
      <c r="AF7404" s="90"/>
      <c r="AG7404" s="90"/>
    </row>
    <row r="7405" spans="1:33">
      <c r="A7405" s="56" t="s">
        <v>42126</v>
      </c>
      <c r="B7405" s="56" t="s">
        <v>42915</v>
      </c>
      <c r="C7405" s="56" t="s">
        <v>42883</v>
      </c>
      <c r="D7405" s="56" t="s">
        <v>7820</v>
      </c>
      <c r="E7405" s="56" t="s">
        <v>17441</v>
      </c>
      <c r="F7405" s="56" t="s">
        <v>22</v>
      </c>
      <c r="G7405" s="56"/>
      <c r="H7405" s="56" t="s">
        <v>42916</v>
      </c>
      <c r="I7405" s="56" t="s">
        <v>42917</v>
      </c>
      <c r="J7405" s="56" t="s">
        <v>42918</v>
      </c>
      <c r="K7405" s="56" t="s">
        <v>7326</v>
      </c>
      <c r="L7405" s="90" t="str">
        <f t="shared" si="230"/>
        <v>NA</v>
      </c>
      <c r="M7405" s="90"/>
      <c r="O7405" s="91"/>
      <c r="P7405" s="56"/>
      <c r="Q7405" s="56"/>
      <c r="R7405" s="56"/>
      <c r="S7405" s="56"/>
      <c r="T7405" s="56" t="s">
        <v>38892</v>
      </c>
      <c r="U7405" s="56" t="s">
        <v>38893</v>
      </c>
      <c r="V7405" s="56" t="s">
        <v>38894</v>
      </c>
      <c r="W7405" s="56" t="s">
        <v>7717</v>
      </c>
      <c r="X7405" s="56" t="s">
        <v>3268</v>
      </c>
      <c r="Y7405" s="56"/>
      <c r="Z7405" s="56" t="s">
        <v>38895</v>
      </c>
      <c r="AA7405" s="56" t="s">
        <v>38896</v>
      </c>
      <c r="AB7405" s="56" t="s">
        <v>38897</v>
      </c>
      <c r="AC7405" s="56" t="s">
        <v>87</v>
      </c>
      <c r="AD7405" s="90" t="str">
        <f t="shared" si="231"/>
        <v>NA</v>
      </c>
      <c r="AE7405" s="90"/>
      <c r="AF7405" s="90"/>
      <c r="AG7405" s="90"/>
    </row>
    <row r="7406" spans="1:33">
      <c r="A7406" s="56" t="s">
        <v>42126</v>
      </c>
      <c r="B7406" s="56" t="s">
        <v>42919</v>
      </c>
      <c r="C7406" s="56" t="s">
        <v>42883</v>
      </c>
      <c r="D7406" s="56" t="s">
        <v>7820</v>
      </c>
      <c r="E7406" s="56" t="s">
        <v>42920</v>
      </c>
      <c r="F7406" s="56" t="s">
        <v>22</v>
      </c>
      <c r="G7406" s="56"/>
      <c r="H7406" s="56" t="s">
        <v>42921</v>
      </c>
      <c r="I7406" s="56" t="s">
        <v>42922</v>
      </c>
      <c r="J7406" s="56" t="s">
        <v>42923</v>
      </c>
      <c r="K7406" s="56" t="s">
        <v>7326</v>
      </c>
      <c r="L7406" s="90" t="str">
        <f t="shared" si="230"/>
        <v>NA</v>
      </c>
      <c r="M7406" s="90"/>
      <c r="O7406" s="91"/>
      <c r="P7406" s="56"/>
      <c r="Q7406" s="56"/>
      <c r="R7406" s="56"/>
      <c r="S7406" s="56"/>
      <c r="T7406" s="56" t="s">
        <v>38898</v>
      </c>
      <c r="U7406" s="56" t="s">
        <v>38899</v>
      </c>
      <c r="V7406" s="56" t="s">
        <v>38273</v>
      </c>
      <c r="W7406" s="56" t="s">
        <v>7717</v>
      </c>
      <c r="X7406" s="56" t="s">
        <v>3301</v>
      </c>
      <c r="Y7406" s="56"/>
      <c r="Z7406" s="56" t="s">
        <v>38900</v>
      </c>
      <c r="AA7406" s="56" t="s">
        <v>38901</v>
      </c>
      <c r="AB7406" s="56" t="s">
        <v>38902</v>
      </c>
      <c r="AC7406" s="56" t="s">
        <v>87</v>
      </c>
      <c r="AD7406" s="90" t="str">
        <f t="shared" si="231"/>
        <v>NA</v>
      </c>
      <c r="AE7406" s="90"/>
      <c r="AF7406" s="90"/>
      <c r="AG7406" s="90"/>
    </row>
    <row r="7407" spans="1:33">
      <c r="A7407" s="56" t="s">
        <v>42126</v>
      </c>
      <c r="B7407" s="56" t="s">
        <v>42924</v>
      </c>
      <c r="C7407" s="56" t="s">
        <v>42883</v>
      </c>
      <c r="D7407" s="56" t="s">
        <v>7820</v>
      </c>
      <c r="E7407" s="56" t="s">
        <v>42925</v>
      </c>
      <c r="F7407" s="56" t="s">
        <v>22</v>
      </c>
      <c r="G7407" s="56"/>
      <c r="H7407" s="56" t="s">
        <v>42926</v>
      </c>
      <c r="I7407" s="56" t="s">
        <v>42927</v>
      </c>
      <c r="J7407" s="56" t="s">
        <v>42928</v>
      </c>
      <c r="K7407" s="56" t="s">
        <v>7326</v>
      </c>
      <c r="L7407" s="90" t="str">
        <f t="shared" si="230"/>
        <v>NA</v>
      </c>
      <c r="M7407" s="90"/>
      <c r="O7407" s="91"/>
      <c r="P7407" s="56"/>
      <c r="Q7407" s="56"/>
      <c r="R7407" s="56"/>
      <c r="S7407" s="56"/>
      <c r="T7407" s="56" t="s">
        <v>38903</v>
      </c>
      <c r="U7407" s="56" t="s">
        <v>38904</v>
      </c>
      <c r="V7407" s="56" t="s">
        <v>38905</v>
      </c>
      <c r="W7407" s="56" t="s">
        <v>7717</v>
      </c>
      <c r="X7407" s="56" t="s">
        <v>3301</v>
      </c>
      <c r="Y7407" s="56"/>
      <c r="Z7407" s="56" t="s">
        <v>38900</v>
      </c>
      <c r="AA7407" s="56" t="s">
        <v>38901</v>
      </c>
      <c r="AB7407" s="56"/>
      <c r="AC7407" s="56" t="s">
        <v>87</v>
      </c>
      <c r="AD7407" s="90" t="str">
        <f t="shared" si="231"/>
        <v>NA</v>
      </c>
      <c r="AE7407" s="90"/>
      <c r="AF7407" s="90"/>
      <c r="AG7407" s="90"/>
    </row>
    <row r="7408" spans="1:33">
      <c r="A7408" s="56" t="s">
        <v>42126</v>
      </c>
      <c r="B7408" s="56" t="s">
        <v>42929</v>
      </c>
      <c r="C7408" s="56" t="s">
        <v>42883</v>
      </c>
      <c r="D7408" s="56" t="s">
        <v>7820</v>
      </c>
      <c r="E7408" s="56" t="s">
        <v>17487</v>
      </c>
      <c r="F7408" s="56" t="s">
        <v>22</v>
      </c>
      <c r="G7408" s="56"/>
      <c r="H7408" s="56" t="s">
        <v>42930</v>
      </c>
      <c r="I7408" s="56" t="s">
        <v>42931</v>
      </c>
      <c r="J7408" s="56" t="s">
        <v>42932</v>
      </c>
      <c r="K7408" s="56" t="s">
        <v>7326</v>
      </c>
      <c r="L7408" s="90" t="str">
        <f t="shared" si="230"/>
        <v>NA</v>
      </c>
      <c r="M7408" s="90"/>
      <c r="O7408" s="91"/>
      <c r="P7408" s="56"/>
      <c r="Q7408" s="56"/>
      <c r="R7408" s="56"/>
      <c r="S7408" s="56"/>
      <c r="T7408" s="56" t="s">
        <v>38906</v>
      </c>
      <c r="U7408" s="56" t="s">
        <v>38907</v>
      </c>
      <c r="V7408" s="56" t="s">
        <v>38908</v>
      </c>
      <c r="W7408" s="56" t="s">
        <v>7717</v>
      </c>
      <c r="X7408" s="56" t="s">
        <v>1425</v>
      </c>
      <c r="Y7408" s="56"/>
      <c r="Z7408" s="56" t="s">
        <v>38909</v>
      </c>
      <c r="AA7408" s="56" t="s">
        <v>38910</v>
      </c>
      <c r="AB7408" s="56"/>
      <c r="AC7408" s="56" t="s">
        <v>87</v>
      </c>
      <c r="AD7408" s="90" t="str">
        <f t="shared" si="231"/>
        <v>NA</v>
      </c>
      <c r="AE7408" s="90"/>
      <c r="AF7408" s="90"/>
      <c r="AG7408" s="90"/>
    </row>
    <row r="7409" spans="1:33">
      <c r="A7409" s="56" t="s">
        <v>42893</v>
      </c>
      <c r="B7409" s="56" t="s">
        <v>42933</v>
      </c>
      <c r="C7409" s="56" t="s">
        <v>42895</v>
      </c>
      <c r="D7409" s="56" t="s">
        <v>7820</v>
      </c>
      <c r="E7409" s="56" t="s">
        <v>2055</v>
      </c>
      <c r="F7409" s="56" t="s">
        <v>22</v>
      </c>
      <c r="G7409" s="56"/>
      <c r="H7409" s="56" t="s">
        <v>42934</v>
      </c>
      <c r="I7409" s="56" t="s">
        <v>42935</v>
      </c>
      <c r="J7409" s="56" t="s">
        <v>42898</v>
      </c>
      <c r="K7409" s="56" t="s">
        <v>7326</v>
      </c>
      <c r="L7409" s="90" t="str">
        <f t="shared" si="230"/>
        <v>NA</v>
      </c>
      <c r="M7409" s="90"/>
      <c r="O7409" s="91"/>
      <c r="P7409" s="56"/>
      <c r="Q7409" s="56"/>
      <c r="R7409" s="56"/>
      <c r="S7409" s="56"/>
      <c r="T7409" s="56" t="s">
        <v>38911</v>
      </c>
      <c r="U7409" s="56" t="s">
        <v>38912</v>
      </c>
      <c r="V7409" s="56" t="s">
        <v>38913</v>
      </c>
      <c r="W7409" s="56" t="s">
        <v>7717</v>
      </c>
      <c r="X7409" s="56" t="s">
        <v>3397</v>
      </c>
      <c r="Y7409" s="56"/>
      <c r="Z7409" s="56" t="s">
        <v>38914</v>
      </c>
      <c r="AA7409" s="56" t="s">
        <v>38915</v>
      </c>
      <c r="AB7409" s="56" t="s">
        <v>38911</v>
      </c>
      <c r="AC7409" s="56" t="s">
        <v>87</v>
      </c>
      <c r="AD7409" s="90" t="str">
        <f t="shared" si="231"/>
        <v>NA</v>
      </c>
      <c r="AE7409" s="90"/>
      <c r="AF7409" s="90"/>
      <c r="AG7409" s="90"/>
    </row>
    <row r="7410" spans="1:33">
      <c r="A7410" s="56" t="s">
        <v>42126</v>
      </c>
      <c r="B7410" s="56" t="s">
        <v>42936</v>
      </c>
      <c r="C7410" s="56" t="s">
        <v>42895</v>
      </c>
      <c r="D7410" s="56" t="s">
        <v>7820</v>
      </c>
      <c r="E7410" s="56" t="s">
        <v>2055</v>
      </c>
      <c r="F7410" s="56" t="s">
        <v>22</v>
      </c>
      <c r="G7410" s="56"/>
      <c r="H7410" s="56" t="s">
        <v>42934</v>
      </c>
      <c r="I7410" s="56" t="s">
        <v>42935</v>
      </c>
      <c r="J7410" s="56" t="s">
        <v>42126</v>
      </c>
      <c r="K7410" s="56" t="s">
        <v>7326</v>
      </c>
      <c r="L7410" s="90" t="str">
        <f t="shared" si="230"/>
        <v>NA</v>
      </c>
      <c r="M7410" s="90"/>
      <c r="O7410" s="91"/>
      <c r="P7410" s="56"/>
      <c r="Q7410" s="56"/>
      <c r="R7410" s="56"/>
      <c r="S7410" s="56"/>
      <c r="T7410" s="56" t="s">
        <v>38916</v>
      </c>
      <c r="U7410" s="56" t="s">
        <v>38917</v>
      </c>
      <c r="V7410" s="56" t="s">
        <v>38273</v>
      </c>
      <c r="W7410" s="56" t="s">
        <v>7717</v>
      </c>
      <c r="X7410" s="56" t="s">
        <v>321</v>
      </c>
      <c r="Y7410" s="56"/>
      <c r="Z7410" s="56" t="s">
        <v>38918</v>
      </c>
      <c r="AA7410" s="56" t="s">
        <v>38919</v>
      </c>
      <c r="AB7410" s="56" t="s">
        <v>38916</v>
      </c>
      <c r="AC7410" s="56" t="s">
        <v>87</v>
      </c>
      <c r="AD7410" s="90" t="str">
        <f t="shared" si="231"/>
        <v>NA</v>
      </c>
      <c r="AE7410" s="90"/>
      <c r="AF7410" s="90"/>
      <c r="AG7410" s="90"/>
    </row>
    <row r="7411" spans="1:33">
      <c r="A7411" s="56" t="s">
        <v>42937</v>
      </c>
      <c r="B7411" s="56" t="s">
        <v>42938</v>
      </c>
      <c r="C7411" s="56" t="s">
        <v>42939</v>
      </c>
      <c r="D7411" s="56" t="s">
        <v>7820</v>
      </c>
      <c r="E7411" s="56" t="s">
        <v>2055</v>
      </c>
      <c r="F7411" s="56" t="s">
        <v>22</v>
      </c>
      <c r="G7411" s="56"/>
      <c r="H7411" s="56" t="s">
        <v>42934</v>
      </c>
      <c r="I7411" s="56" t="s">
        <v>42935</v>
      </c>
      <c r="J7411" s="56" t="s">
        <v>42937</v>
      </c>
      <c r="K7411" s="56" t="s">
        <v>7326</v>
      </c>
      <c r="L7411" s="90" t="str">
        <f t="shared" si="230"/>
        <v>NA</v>
      </c>
      <c r="M7411" s="90"/>
      <c r="O7411" s="91"/>
      <c r="P7411" s="56"/>
      <c r="Q7411" s="56"/>
      <c r="R7411" s="56"/>
      <c r="S7411" s="56"/>
      <c r="T7411" s="56" t="s">
        <v>38920</v>
      </c>
      <c r="U7411" s="56" t="s">
        <v>38921</v>
      </c>
      <c r="V7411" s="56" t="s">
        <v>38922</v>
      </c>
      <c r="W7411" s="56" t="s">
        <v>7717</v>
      </c>
      <c r="X7411" s="56" t="s">
        <v>321</v>
      </c>
      <c r="Y7411" s="56"/>
      <c r="Z7411" s="56" t="s">
        <v>38918</v>
      </c>
      <c r="AA7411" s="56" t="s">
        <v>38919</v>
      </c>
      <c r="AB7411" s="56"/>
      <c r="AC7411" s="56" t="s">
        <v>87</v>
      </c>
      <c r="AD7411" s="90" t="str">
        <f t="shared" si="231"/>
        <v>NA</v>
      </c>
      <c r="AE7411" s="90"/>
      <c r="AF7411" s="90"/>
      <c r="AG7411" s="90"/>
    </row>
    <row r="7412" spans="1:33">
      <c r="A7412" s="56" t="s">
        <v>42126</v>
      </c>
      <c r="B7412" s="56" t="s">
        <v>42940</v>
      </c>
      <c r="C7412" s="56" t="s">
        <v>42895</v>
      </c>
      <c r="D7412" s="56" t="s">
        <v>7820</v>
      </c>
      <c r="E7412" s="56" t="s">
        <v>2063</v>
      </c>
      <c r="F7412" s="56" t="s">
        <v>22</v>
      </c>
      <c r="G7412" s="56"/>
      <c r="H7412" s="56" t="s">
        <v>42941</v>
      </c>
      <c r="I7412" s="56" t="s">
        <v>42942</v>
      </c>
      <c r="J7412" s="56" t="s">
        <v>42126</v>
      </c>
      <c r="K7412" s="56" t="s">
        <v>7326</v>
      </c>
      <c r="L7412" s="90" t="str">
        <f t="shared" si="230"/>
        <v>NA</v>
      </c>
      <c r="M7412" s="90"/>
      <c r="O7412" s="91"/>
      <c r="P7412" s="56"/>
      <c r="Q7412" s="56"/>
      <c r="R7412" s="56"/>
      <c r="S7412" s="56"/>
      <c r="T7412" s="56" t="s">
        <v>38923</v>
      </c>
      <c r="U7412" s="56" t="s">
        <v>38924</v>
      </c>
      <c r="V7412" s="56" t="s">
        <v>38925</v>
      </c>
      <c r="W7412" s="56" t="s">
        <v>7717</v>
      </c>
      <c r="X7412" s="56" t="s">
        <v>321</v>
      </c>
      <c r="Y7412" s="56"/>
      <c r="Z7412" s="56" t="s">
        <v>38918</v>
      </c>
      <c r="AA7412" s="56" t="s">
        <v>38919</v>
      </c>
      <c r="AB7412" s="56"/>
      <c r="AC7412" s="56" t="s">
        <v>87</v>
      </c>
      <c r="AD7412" s="90" t="str">
        <f t="shared" si="231"/>
        <v>NA</v>
      </c>
      <c r="AE7412" s="90"/>
      <c r="AF7412" s="90"/>
      <c r="AG7412" s="90"/>
    </row>
    <row r="7413" spans="1:33">
      <c r="A7413" s="56" t="s">
        <v>42943</v>
      </c>
      <c r="B7413" s="56" t="s">
        <v>42944</v>
      </c>
      <c r="C7413" s="56" t="s">
        <v>42945</v>
      </c>
      <c r="D7413" s="56" t="s">
        <v>7820</v>
      </c>
      <c r="E7413" s="56" t="s">
        <v>2080</v>
      </c>
      <c r="F7413" s="56" t="s">
        <v>22</v>
      </c>
      <c r="G7413" s="56"/>
      <c r="H7413" s="56" t="s">
        <v>42946</v>
      </c>
      <c r="I7413" s="56" t="s">
        <v>42947</v>
      </c>
      <c r="J7413" s="56" t="s">
        <v>42948</v>
      </c>
      <c r="K7413" s="56" t="s">
        <v>7326</v>
      </c>
      <c r="L7413" s="90" t="str">
        <f t="shared" si="230"/>
        <v>NA</v>
      </c>
      <c r="M7413" s="90"/>
      <c r="O7413" s="91"/>
      <c r="P7413" s="56"/>
      <c r="Q7413" s="56"/>
      <c r="R7413" s="56"/>
      <c r="S7413" s="56"/>
      <c r="T7413" s="56" t="s">
        <v>38926</v>
      </c>
      <c r="U7413" s="56" t="s">
        <v>38927</v>
      </c>
      <c r="V7413" s="56" t="s">
        <v>38928</v>
      </c>
      <c r="W7413" s="56" t="s">
        <v>7717</v>
      </c>
      <c r="X7413" s="56" t="s">
        <v>321</v>
      </c>
      <c r="Y7413" s="56"/>
      <c r="Z7413" s="56" t="s">
        <v>38918</v>
      </c>
      <c r="AA7413" s="56" t="s">
        <v>38919</v>
      </c>
      <c r="AB7413" s="56" t="s">
        <v>38929</v>
      </c>
      <c r="AC7413" s="56" t="s">
        <v>87</v>
      </c>
      <c r="AD7413" s="90" t="str">
        <f t="shared" si="231"/>
        <v>NA</v>
      </c>
      <c r="AE7413" s="90"/>
      <c r="AF7413" s="90"/>
      <c r="AG7413" s="90"/>
    </row>
    <row r="7414" spans="1:33">
      <c r="A7414" s="56" t="s">
        <v>42949</v>
      </c>
      <c r="B7414" s="56" t="s">
        <v>42950</v>
      </c>
      <c r="C7414" s="56" t="s">
        <v>42951</v>
      </c>
      <c r="D7414" s="56" t="s">
        <v>7820</v>
      </c>
      <c r="E7414" s="56" t="s">
        <v>2090</v>
      </c>
      <c r="F7414" s="56" t="s">
        <v>22</v>
      </c>
      <c r="G7414" s="56"/>
      <c r="H7414" s="56" t="s">
        <v>42952</v>
      </c>
      <c r="I7414" s="56" t="s">
        <v>42953</v>
      </c>
      <c r="J7414" s="56" t="s">
        <v>42954</v>
      </c>
      <c r="K7414" s="56" t="s">
        <v>7326</v>
      </c>
      <c r="L7414" s="90" t="str">
        <f t="shared" si="230"/>
        <v>NA</v>
      </c>
      <c r="M7414" s="90"/>
      <c r="O7414" s="91"/>
      <c r="P7414" s="56"/>
      <c r="Q7414" s="56"/>
      <c r="R7414" s="56"/>
      <c r="S7414" s="56"/>
      <c r="T7414" s="56" t="s">
        <v>38930</v>
      </c>
      <c r="U7414" s="56" t="s">
        <v>38931</v>
      </c>
      <c r="V7414" s="56" t="s">
        <v>38932</v>
      </c>
      <c r="W7414" s="56" t="s">
        <v>7717</v>
      </c>
      <c r="X7414" s="56" t="s">
        <v>3435</v>
      </c>
      <c r="Y7414" s="56"/>
      <c r="Z7414" s="56" t="s">
        <v>38933</v>
      </c>
      <c r="AA7414" s="56" t="s">
        <v>38934</v>
      </c>
      <c r="AB7414" s="56" t="s">
        <v>38930</v>
      </c>
      <c r="AC7414" s="56" t="s">
        <v>87</v>
      </c>
      <c r="AD7414" s="90" t="str">
        <f t="shared" si="231"/>
        <v>NA</v>
      </c>
      <c r="AE7414" s="90"/>
      <c r="AF7414" s="90"/>
      <c r="AG7414" s="90"/>
    </row>
    <row r="7415" spans="1:33">
      <c r="A7415" s="56" t="s">
        <v>42955</v>
      </c>
      <c r="B7415" s="56" t="s">
        <v>42956</v>
      </c>
      <c r="C7415" s="56" t="s">
        <v>42957</v>
      </c>
      <c r="D7415" s="56" t="s">
        <v>7820</v>
      </c>
      <c r="E7415" s="56" t="s">
        <v>416</v>
      </c>
      <c r="F7415" s="56" t="s">
        <v>22</v>
      </c>
      <c r="G7415" s="56"/>
      <c r="H7415" s="56" t="s">
        <v>42958</v>
      </c>
      <c r="I7415" s="56" t="s">
        <v>42959</v>
      </c>
      <c r="J7415" s="56" t="s">
        <v>42960</v>
      </c>
      <c r="K7415" s="56" t="s">
        <v>7326</v>
      </c>
      <c r="L7415" s="90" t="str">
        <f t="shared" si="230"/>
        <v>NA</v>
      </c>
      <c r="M7415" s="90"/>
      <c r="O7415" s="91"/>
      <c r="P7415" s="56"/>
      <c r="Q7415" s="56"/>
      <c r="R7415" s="56"/>
      <c r="S7415" s="56"/>
      <c r="T7415" s="56" t="s">
        <v>38935</v>
      </c>
      <c r="U7415" s="56" t="s">
        <v>38936</v>
      </c>
      <c r="V7415" s="56" t="s">
        <v>38937</v>
      </c>
      <c r="W7415" s="56" t="s">
        <v>7717</v>
      </c>
      <c r="X7415" s="56" t="s">
        <v>3435</v>
      </c>
      <c r="Y7415" s="56"/>
      <c r="Z7415" s="56" t="s">
        <v>38933</v>
      </c>
      <c r="AA7415" s="56" t="s">
        <v>38934</v>
      </c>
      <c r="AB7415" s="56" t="s">
        <v>38935</v>
      </c>
      <c r="AC7415" s="56" t="s">
        <v>87</v>
      </c>
      <c r="AD7415" s="90" t="str">
        <f t="shared" si="231"/>
        <v>NA</v>
      </c>
      <c r="AE7415" s="90"/>
      <c r="AF7415" s="90"/>
      <c r="AG7415" s="90"/>
    </row>
    <row r="7416" spans="1:33">
      <c r="A7416" s="56" t="s">
        <v>42961</v>
      </c>
      <c r="B7416" s="56" t="s">
        <v>42962</v>
      </c>
      <c r="C7416" s="56" t="s">
        <v>42963</v>
      </c>
      <c r="D7416" s="56" t="s">
        <v>7820</v>
      </c>
      <c r="E7416" s="56" t="s">
        <v>329</v>
      </c>
      <c r="F7416" s="56" t="s">
        <v>22</v>
      </c>
      <c r="G7416" s="56"/>
      <c r="H7416" s="56" t="s">
        <v>42964</v>
      </c>
      <c r="I7416" s="56" t="s">
        <v>42965</v>
      </c>
      <c r="J7416" s="56" t="s">
        <v>42966</v>
      </c>
      <c r="K7416" s="56" t="s">
        <v>7326</v>
      </c>
      <c r="L7416" s="90" t="str">
        <f t="shared" si="230"/>
        <v>NA</v>
      </c>
      <c r="M7416" s="90"/>
      <c r="O7416" s="91"/>
      <c r="P7416" s="56"/>
      <c r="Q7416" s="56"/>
      <c r="R7416" s="56"/>
      <c r="S7416" s="56"/>
      <c r="T7416" s="56" t="s">
        <v>38938</v>
      </c>
      <c r="U7416" s="56" t="s">
        <v>38939</v>
      </c>
      <c r="V7416" s="56" t="s">
        <v>38940</v>
      </c>
      <c r="W7416" s="56" t="s">
        <v>7717</v>
      </c>
      <c r="X7416" s="56" t="s">
        <v>3435</v>
      </c>
      <c r="Y7416" s="56"/>
      <c r="Z7416" s="56" t="s">
        <v>38933</v>
      </c>
      <c r="AA7416" s="56" t="s">
        <v>38934</v>
      </c>
      <c r="AB7416" s="56" t="s">
        <v>38941</v>
      </c>
      <c r="AC7416" s="56" t="s">
        <v>87</v>
      </c>
      <c r="AD7416" s="90" t="str">
        <f t="shared" si="231"/>
        <v>NA</v>
      </c>
      <c r="AE7416" s="90"/>
      <c r="AF7416" s="90"/>
      <c r="AG7416" s="90"/>
    </row>
    <row r="7417" spans="1:33">
      <c r="A7417" s="56" t="s">
        <v>41782</v>
      </c>
      <c r="B7417" s="56" t="s">
        <v>42967</v>
      </c>
      <c r="C7417" s="56" t="s">
        <v>42957</v>
      </c>
      <c r="D7417" s="56" t="s">
        <v>7820</v>
      </c>
      <c r="E7417" s="56" t="s">
        <v>329</v>
      </c>
      <c r="F7417" s="56" t="s">
        <v>22</v>
      </c>
      <c r="G7417" s="56"/>
      <c r="H7417" s="56" t="s">
        <v>42964</v>
      </c>
      <c r="I7417" s="56" t="s">
        <v>42965</v>
      </c>
      <c r="J7417" s="56" t="s">
        <v>42968</v>
      </c>
      <c r="K7417" s="56" t="s">
        <v>7326</v>
      </c>
      <c r="L7417" s="90" t="str">
        <f t="shared" si="230"/>
        <v>NA</v>
      </c>
      <c r="M7417" s="90"/>
      <c r="O7417" s="91"/>
      <c r="P7417" s="56"/>
      <c r="Q7417" s="56"/>
      <c r="R7417" s="56"/>
      <c r="S7417" s="56"/>
      <c r="T7417" s="56" t="s">
        <v>38942</v>
      </c>
      <c r="U7417" s="56" t="s">
        <v>38943</v>
      </c>
      <c r="V7417" s="56" t="s">
        <v>38944</v>
      </c>
      <c r="W7417" s="56" t="s">
        <v>7717</v>
      </c>
      <c r="X7417" s="56" t="s">
        <v>3435</v>
      </c>
      <c r="Y7417" s="56"/>
      <c r="Z7417" s="56" t="s">
        <v>38933</v>
      </c>
      <c r="AA7417" s="56" t="s">
        <v>38934</v>
      </c>
      <c r="AB7417" s="56" t="s">
        <v>38945</v>
      </c>
      <c r="AC7417" s="56" t="s">
        <v>87</v>
      </c>
      <c r="AD7417" s="90" t="str">
        <f t="shared" si="231"/>
        <v>NA</v>
      </c>
      <c r="AE7417" s="90"/>
      <c r="AF7417" s="90"/>
      <c r="AG7417" s="90"/>
    </row>
    <row r="7418" spans="1:33">
      <c r="A7418" s="56" t="s">
        <v>42126</v>
      </c>
      <c r="B7418" s="56" t="s">
        <v>42969</v>
      </c>
      <c r="C7418" s="56" t="s">
        <v>42970</v>
      </c>
      <c r="D7418" s="56" t="s">
        <v>7820</v>
      </c>
      <c r="E7418" s="56" t="s">
        <v>329</v>
      </c>
      <c r="F7418" s="56" t="s">
        <v>22</v>
      </c>
      <c r="G7418" s="56"/>
      <c r="H7418" s="56" t="s">
        <v>42964</v>
      </c>
      <c r="I7418" s="56" t="s">
        <v>42965</v>
      </c>
      <c r="J7418" s="56" t="s">
        <v>42126</v>
      </c>
      <c r="K7418" s="56" t="s">
        <v>7326</v>
      </c>
      <c r="L7418" s="90" t="str">
        <f t="shared" si="230"/>
        <v>NA</v>
      </c>
      <c r="M7418" s="90"/>
      <c r="O7418" s="91"/>
      <c r="P7418" s="56"/>
      <c r="Q7418" s="56"/>
      <c r="R7418" s="56"/>
      <c r="S7418" s="56"/>
      <c r="T7418" s="56" t="s">
        <v>38946</v>
      </c>
      <c r="U7418" s="56" t="s">
        <v>38947</v>
      </c>
      <c r="V7418" s="56" t="s">
        <v>38937</v>
      </c>
      <c r="W7418" s="56" t="s">
        <v>7717</v>
      </c>
      <c r="X7418" s="56" t="s">
        <v>38948</v>
      </c>
      <c r="Y7418" s="56"/>
      <c r="Z7418" s="56" t="s">
        <v>38949</v>
      </c>
      <c r="AA7418" s="56" t="s">
        <v>38950</v>
      </c>
      <c r="AB7418" s="56" t="s">
        <v>38946</v>
      </c>
      <c r="AC7418" s="56" t="s">
        <v>87</v>
      </c>
      <c r="AD7418" s="90" t="str">
        <f t="shared" si="231"/>
        <v>NA</v>
      </c>
      <c r="AE7418" s="90"/>
      <c r="AF7418" s="90"/>
      <c r="AG7418" s="90"/>
    </row>
    <row r="7419" spans="1:33">
      <c r="A7419" s="56" t="s">
        <v>42971</v>
      </c>
      <c r="B7419" s="56" t="s">
        <v>42972</v>
      </c>
      <c r="C7419" s="56" t="s">
        <v>42973</v>
      </c>
      <c r="D7419" s="56" t="s">
        <v>7820</v>
      </c>
      <c r="E7419" s="56" t="s">
        <v>329</v>
      </c>
      <c r="F7419" s="56" t="s">
        <v>22</v>
      </c>
      <c r="G7419" s="56"/>
      <c r="H7419" s="56" t="s">
        <v>42964</v>
      </c>
      <c r="I7419" s="56" t="s">
        <v>42965</v>
      </c>
      <c r="J7419" s="56" t="s">
        <v>42974</v>
      </c>
      <c r="K7419" s="56" t="s">
        <v>7326</v>
      </c>
      <c r="L7419" s="90" t="str">
        <f t="shared" si="230"/>
        <v>NA</v>
      </c>
      <c r="M7419" s="90"/>
      <c r="O7419" s="91"/>
      <c r="P7419" s="56"/>
      <c r="Q7419" s="56"/>
      <c r="R7419" s="56"/>
      <c r="S7419" s="56"/>
      <c r="T7419" s="56" t="s">
        <v>38951</v>
      </c>
      <c r="U7419" s="56" t="s">
        <v>38952</v>
      </c>
      <c r="V7419" s="56" t="s">
        <v>38953</v>
      </c>
      <c r="W7419" s="56" t="s">
        <v>7717</v>
      </c>
      <c r="X7419" s="56" t="s">
        <v>341</v>
      </c>
      <c r="Y7419" s="56"/>
      <c r="Z7419" s="56" t="s">
        <v>38954</v>
      </c>
      <c r="AA7419" s="56" t="s">
        <v>38955</v>
      </c>
      <c r="AB7419" s="56" t="s">
        <v>38951</v>
      </c>
      <c r="AC7419" s="56" t="s">
        <v>87</v>
      </c>
      <c r="AD7419" s="90" t="str">
        <f t="shared" si="231"/>
        <v>NA</v>
      </c>
      <c r="AE7419" s="90"/>
      <c r="AF7419" s="90"/>
      <c r="AG7419" s="90"/>
    </row>
    <row r="7420" spans="1:33">
      <c r="A7420" s="56" t="s">
        <v>42975</v>
      </c>
      <c r="B7420" s="56" t="s">
        <v>42976</v>
      </c>
      <c r="C7420" s="56" t="s">
        <v>42977</v>
      </c>
      <c r="D7420" s="56" t="s">
        <v>7820</v>
      </c>
      <c r="E7420" s="56" t="s">
        <v>329</v>
      </c>
      <c r="F7420" s="56" t="s">
        <v>22</v>
      </c>
      <c r="G7420" s="56"/>
      <c r="H7420" s="56" t="s">
        <v>42964</v>
      </c>
      <c r="I7420" s="56" t="s">
        <v>42965</v>
      </c>
      <c r="J7420" s="56" t="s">
        <v>42975</v>
      </c>
      <c r="K7420" s="56" t="s">
        <v>7326</v>
      </c>
      <c r="L7420" s="90" t="str">
        <f t="shared" si="230"/>
        <v>NA</v>
      </c>
      <c r="M7420" s="90"/>
      <c r="O7420" s="91"/>
      <c r="P7420" s="56"/>
      <c r="Q7420" s="56"/>
      <c r="R7420" s="56"/>
      <c r="S7420" s="56"/>
      <c r="T7420" s="56" t="s">
        <v>38956</v>
      </c>
      <c r="U7420" s="56" t="s">
        <v>38957</v>
      </c>
      <c r="V7420" s="56" t="s">
        <v>38958</v>
      </c>
      <c r="W7420" s="56" t="s">
        <v>7717</v>
      </c>
      <c r="X7420" s="56" t="s">
        <v>341</v>
      </c>
      <c r="Y7420" s="56"/>
      <c r="Z7420" s="56" t="s">
        <v>38954</v>
      </c>
      <c r="AA7420" s="56" t="s">
        <v>38955</v>
      </c>
      <c r="AB7420" s="56" t="s">
        <v>38956</v>
      </c>
      <c r="AC7420" s="56" t="s">
        <v>87</v>
      </c>
      <c r="AD7420" s="90" t="str">
        <f t="shared" si="231"/>
        <v>NA</v>
      </c>
      <c r="AE7420" s="90"/>
      <c r="AF7420" s="90"/>
      <c r="AG7420" s="90"/>
    </row>
    <row r="7421" spans="1:33">
      <c r="A7421" s="56" t="s">
        <v>42978</v>
      </c>
      <c r="B7421" s="56" t="s">
        <v>42979</v>
      </c>
      <c r="C7421" s="56" t="s">
        <v>42951</v>
      </c>
      <c r="D7421" s="56" t="s">
        <v>7820</v>
      </c>
      <c r="E7421" s="56" t="s">
        <v>329</v>
      </c>
      <c r="F7421" s="56" t="s">
        <v>22</v>
      </c>
      <c r="G7421" s="56"/>
      <c r="H7421" s="56" t="s">
        <v>42964</v>
      </c>
      <c r="I7421" s="56" t="s">
        <v>42965</v>
      </c>
      <c r="J7421" s="56" t="s">
        <v>42978</v>
      </c>
      <c r="K7421" s="56" t="s">
        <v>7326</v>
      </c>
      <c r="L7421" s="90" t="str">
        <f t="shared" si="230"/>
        <v>NA</v>
      </c>
      <c r="M7421" s="90"/>
      <c r="O7421" s="91"/>
      <c r="P7421" s="56"/>
      <c r="Q7421" s="56"/>
      <c r="R7421" s="56"/>
      <c r="S7421" s="56"/>
      <c r="T7421" s="56" t="s">
        <v>38959</v>
      </c>
      <c r="U7421" s="56" t="s">
        <v>38960</v>
      </c>
      <c r="V7421" s="56" t="s">
        <v>38961</v>
      </c>
      <c r="W7421" s="56" t="s">
        <v>7717</v>
      </c>
      <c r="X7421" s="56" t="s">
        <v>22216</v>
      </c>
      <c r="Y7421" s="56"/>
      <c r="Z7421" s="56" t="s">
        <v>38962</v>
      </c>
      <c r="AA7421" s="56" t="s">
        <v>38963</v>
      </c>
      <c r="AB7421" s="56"/>
      <c r="AC7421" s="56" t="s">
        <v>87</v>
      </c>
      <c r="AD7421" s="90" t="str">
        <f t="shared" si="231"/>
        <v>NA</v>
      </c>
      <c r="AE7421" s="90"/>
      <c r="AF7421" s="90"/>
      <c r="AG7421" s="90"/>
    </row>
    <row r="7422" spans="1:33">
      <c r="A7422" s="56" t="s">
        <v>42980</v>
      </c>
      <c r="B7422" s="56" t="s">
        <v>42981</v>
      </c>
      <c r="C7422" s="56" t="s">
        <v>42982</v>
      </c>
      <c r="D7422" s="56" t="s">
        <v>7820</v>
      </c>
      <c r="E7422" s="56" t="s">
        <v>329</v>
      </c>
      <c r="F7422" s="56" t="s">
        <v>22</v>
      </c>
      <c r="G7422" s="56"/>
      <c r="H7422" s="56" t="s">
        <v>42964</v>
      </c>
      <c r="I7422" s="56" t="s">
        <v>42965</v>
      </c>
      <c r="J7422" s="56" t="s">
        <v>42980</v>
      </c>
      <c r="K7422" s="56" t="s">
        <v>7326</v>
      </c>
      <c r="L7422" s="90" t="str">
        <f t="shared" si="230"/>
        <v>NA</v>
      </c>
      <c r="M7422" s="90"/>
      <c r="O7422" s="91"/>
      <c r="P7422" s="56"/>
      <c r="Q7422" s="56"/>
      <c r="R7422" s="56"/>
      <c r="S7422" s="56"/>
      <c r="T7422" s="56" t="s">
        <v>38964</v>
      </c>
      <c r="U7422" s="56" t="s">
        <v>38965</v>
      </c>
      <c r="V7422" s="56" t="s">
        <v>38966</v>
      </c>
      <c r="W7422" s="56" t="s">
        <v>7717</v>
      </c>
      <c r="X7422" s="56" t="s">
        <v>3509</v>
      </c>
      <c r="Y7422" s="56"/>
      <c r="Z7422" s="56" t="s">
        <v>38967</v>
      </c>
      <c r="AA7422" s="56" t="s">
        <v>38968</v>
      </c>
      <c r="AB7422" s="56" t="s">
        <v>38964</v>
      </c>
      <c r="AC7422" s="56" t="s">
        <v>87</v>
      </c>
      <c r="AD7422" s="90" t="str">
        <f t="shared" si="231"/>
        <v>NA</v>
      </c>
      <c r="AE7422" s="90"/>
      <c r="AF7422" s="90"/>
      <c r="AG7422" s="90"/>
    </row>
    <row r="7423" spans="1:33">
      <c r="A7423" s="56" t="s">
        <v>42983</v>
      </c>
      <c r="B7423" s="56" t="s">
        <v>42984</v>
      </c>
      <c r="C7423" s="56" t="s">
        <v>42970</v>
      </c>
      <c r="D7423" s="56" t="s">
        <v>7820</v>
      </c>
      <c r="E7423" s="56" t="s">
        <v>329</v>
      </c>
      <c r="F7423" s="56" t="s">
        <v>22</v>
      </c>
      <c r="G7423" s="56"/>
      <c r="H7423" s="56" t="s">
        <v>42964</v>
      </c>
      <c r="I7423" s="56" t="s">
        <v>42965</v>
      </c>
      <c r="J7423" s="56" t="s">
        <v>42985</v>
      </c>
      <c r="K7423" s="56" t="s">
        <v>7326</v>
      </c>
      <c r="L7423" s="90" t="str">
        <f t="shared" si="230"/>
        <v>NA</v>
      </c>
      <c r="M7423" s="90"/>
      <c r="O7423" s="91"/>
      <c r="P7423" s="56"/>
      <c r="Q7423" s="56"/>
      <c r="R7423" s="56"/>
      <c r="S7423" s="56"/>
      <c r="T7423" s="56" t="s">
        <v>38969</v>
      </c>
      <c r="U7423" s="56" t="s">
        <v>38970</v>
      </c>
      <c r="V7423" s="56" t="s">
        <v>38971</v>
      </c>
      <c r="W7423" s="56" t="s">
        <v>7717</v>
      </c>
      <c r="X7423" s="56" t="s">
        <v>3521</v>
      </c>
      <c r="Y7423" s="56"/>
      <c r="Z7423" s="56" t="s">
        <v>38972</v>
      </c>
      <c r="AA7423" s="56" t="s">
        <v>38973</v>
      </c>
      <c r="AB7423" s="56" t="s">
        <v>38974</v>
      </c>
      <c r="AC7423" s="56" t="s">
        <v>87</v>
      </c>
      <c r="AD7423" s="90" t="str">
        <f t="shared" si="231"/>
        <v>NA</v>
      </c>
      <c r="AE7423" s="90"/>
      <c r="AF7423" s="90"/>
      <c r="AG7423" s="90"/>
    </row>
    <row r="7424" spans="1:33">
      <c r="A7424" s="56" t="s">
        <v>42986</v>
      </c>
      <c r="B7424" s="56" t="s">
        <v>42987</v>
      </c>
      <c r="C7424" s="56" t="s">
        <v>42988</v>
      </c>
      <c r="D7424" s="56" t="s">
        <v>7820</v>
      </c>
      <c r="E7424" s="56" t="s">
        <v>42989</v>
      </c>
      <c r="F7424" s="56" t="s">
        <v>22</v>
      </c>
      <c r="G7424" s="56"/>
      <c r="H7424" s="56" t="s">
        <v>42990</v>
      </c>
      <c r="I7424" s="56" t="s">
        <v>42991</v>
      </c>
      <c r="J7424" s="56" t="s">
        <v>42992</v>
      </c>
      <c r="K7424" s="56" t="s">
        <v>7326</v>
      </c>
      <c r="L7424" s="90" t="str">
        <f t="shared" si="230"/>
        <v>NA</v>
      </c>
      <c r="M7424" s="90"/>
      <c r="O7424" s="91"/>
      <c r="P7424" s="56"/>
      <c r="Q7424" s="56"/>
      <c r="R7424" s="56"/>
      <c r="S7424" s="56"/>
      <c r="T7424" s="56" t="s">
        <v>38975</v>
      </c>
      <c r="U7424" s="56" t="s">
        <v>38976</v>
      </c>
      <c r="V7424" s="56" t="s">
        <v>38937</v>
      </c>
      <c r="W7424" s="56" t="s">
        <v>7717</v>
      </c>
      <c r="X7424" s="56" t="s">
        <v>9304</v>
      </c>
      <c r="Y7424" s="56"/>
      <c r="Z7424" s="56" t="s">
        <v>38977</v>
      </c>
      <c r="AA7424" s="56" t="s">
        <v>38978</v>
      </c>
      <c r="AB7424" s="56" t="s">
        <v>38975</v>
      </c>
      <c r="AC7424" s="56" t="s">
        <v>87</v>
      </c>
      <c r="AD7424" s="90" t="str">
        <f t="shared" si="231"/>
        <v>NA</v>
      </c>
      <c r="AE7424" s="90"/>
      <c r="AF7424" s="90"/>
      <c r="AG7424" s="90"/>
    </row>
    <row r="7425" spans="1:33">
      <c r="A7425" s="56" t="s">
        <v>42993</v>
      </c>
      <c r="B7425" s="56" t="s">
        <v>42994</v>
      </c>
      <c r="C7425" s="56" t="s">
        <v>42995</v>
      </c>
      <c r="D7425" s="56" t="s">
        <v>7820</v>
      </c>
      <c r="E7425" s="56" t="s">
        <v>42996</v>
      </c>
      <c r="F7425" s="56" t="s">
        <v>22</v>
      </c>
      <c r="G7425" s="56"/>
      <c r="H7425" s="56" t="s">
        <v>42997</v>
      </c>
      <c r="I7425" s="56" t="s">
        <v>42998</v>
      </c>
      <c r="J7425" s="56" t="s">
        <v>42993</v>
      </c>
      <c r="K7425" s="56" t="s">
        <v>7326</v>
      </c>
      <c r="L7425" s="90" t="str">
        <f t="shared" si="230"/>
        <v>NA</v>
      </c>
      <c r="M7425" s="90"/>
      <c r="O7425" s="91"/>
      <c r="P7425" s="56"/>
      <c r="Q7425" s="56"/>
      <c r="R7425" s="56"/>
      <c r="S7425" s="56"/>
      <c r="T7425" s="56" t="s">
        <v>38979</v>
      </c>
      <c r="U7425" s="56" t="s">
        <v>38980</v>
      </c>
      <c r="V7425" s="56" t="s">
        <v>38981</v>
      </c>
      <c r="W7425" s="56" t="s">
        <v>7717</v>
      </c>
      <c r="X7425" s="56" t="s">
        <v>3535</v>
      </c>
      <c r="Y7425" s="56"/>
      <c r="Z7425" s="56" t="s">
        <v>38982</v>
      </c>
      <c r="AA7425" s="56" t="s">
        <v>38983</v>
      </c>
      <c r="AB7425" s="56" t="s">
        <v>38979</v>
      </c>
      <c r="AC7425" s="56" t="s">
        <v>87</v>
      </c>
      <c r="AD7425" s="90" t="str">
        <f t="shared" si="231"/>
        <v>NA</v>
      </c>
      <c r="AE7425" s="90"/>
      <c r="AF7425" s="90"/>
      <c r="AG7425" s="90"/>
    </row>
    <row r="7426" spans="1:33">
      <c r="A7426" s="56" t="s">
        <v>42999</v>
      </c>
      <c r="B7426" s="56" t="s">
        <v>43000</v>
      </c>
      <c r="C7426" s="56" t="s">
        <v>43001</v>
      </c>
      <c r="D7426" s="56" t="s">
        <v>7820</v>
      </c>
      <c r="E7426" s="56" t="s">
        <v>43002</v>
      </c>
      <c r="F7426" s="56" t="s">
        <v>22</v>
      </c>
      <c r="G7426" s="56"/>
      <c r="H7426" s="56" t="s">
        <v>43003</v>
      </c>
      <c r="I7426" s="56" t="s">
        <v>43004</v>
      </c>
      <c r="J7426" s="56" t="s">
        <v>43005</v>
      </c>
      <c r="K7426" s="56" t="s">
        <v>7326</v>
      </c>
      <c r="L7426" s="90" t="str">
        <f t="shared" si="230"/>
        <v>NA</v>
      </c>
      <c r="M7426" s="90"/>
      <c r="O7426" s="91"/>
      <c r="P7426" s="56"/>
      <c r="Q7426" s="56"/>
      <c r="R7426" s="56"/>
      <c r="S7426" s="56"/>
      <c r="T7426" s="56" t="s">
        <v>38984</v>
      </c>
      <c r="U7426" s="56" t="s">
        <v>38985</v>
      </c>
      <c r="V7426" s="56" t="s">
        <v>38937</v>
      </c>
      <c r="W7426" s="56" t="s">
        <v>7717</v>
      </c>
      <c r="X7426" s="56" t="s">
        <v>1616</v>
      </c>
      <c r="Y7426" s="56"/>
      <c r="Z7426" s="56" t="s">
        <v>38986</v>
      </c>
      <c r="AA7426" s="56" t="s">
        <v>38987</v>
      </c>
      <c r="AB7426" s="56" t="s">
        <v>38984</v>
      </c>
      <c r="AC7426" s="56" t="s">
        <v>87</v>
      </c>
      <c r="AD7426" s="90" t="str">
        <f t="shared" si="231"/>
        <v>NA</v>
      </c>
      <c r="AE7426" s="90"/>
      <c r="AF7426" s="90"/>
      <c r="AG7426" s="90"/>
    </row>
    <row r="7427" spans="1:33">
      <c r="A7427" s="56" t="s">
        <v>41855</v>
      </c>
      <c r="B7427" s="56" t="s">
        <v>43006</v>
      </c>
      <c r="C7427" s="56" t="s">
        <v>42957</v>
      </c>
      <c r="D7427" s="56" t="s">
        <v>7820</v>
      </c>
      <c r="E7427" s="56" t="s">
        <v>17644</v>
      </c>
      <c r="F7427" s="56" t="s">
        <v>22</v>
      </c>
      <c r="G7427" s="56"/>
      <c r="H7427" s="56" t="s">
        <v>43007</v>
      </c>
      <c r="I7427" s="56" t="s">
        <v>43008</v>
      </c>
      <c r="J7427" s="56" t="s">
        <v>41855</v>
      </c>
      <c r="K7427" s="56" t="s">
        <v>7326</v>
      </c>
      <c r="L7427" s="90" t="str">
        <f t="shared" ref="L7427:L7490" si="232">IF($P$3&lt;&gt;"",IF(ISNUMBER(SEARCH("*"&amp;$P$3&amp;"*", A7427)),A7427, IF(ISNUMBER(SEARCH("*"&amp;$P$3&amp;"*", H7427)),A7427, IF(ISNUMBER(SEARCH("*"&amp;$P$3&amp;"*", G7427)),A7427, IF(ISNUMBER(SEARCH("*"&amp;$P$3&amp;"*", J7427)),A7427,  IF(ISNUMBER(SEARCH("*"&amp;$P$3&amp;"*", E7427)),A7427, "NA"))))),"NA")</f>
        <v>NA</v>
      </c>
      <c r="M7427" s="90"/>
      <c r="O7427" s="91"/>
      <c r="P7427" s="56"/>
      <c r="Q7427" s="56"/>
      <c r="R7427" s="56"/>
      <c r="S7427" s="56"/>
      <c r="T7427" s="56" t="s">
        <v>38988</v>
      </c>
      <c r="U7427" s="56" t="s">
        <v>38989</v>
      </c>
      <c r="V7427" s="56" t="s">
        <v>7725</v>
      </c>
      <c r="W7427" s="56" t="s">
        <v>7717</v>
      </c>
      <c r="X7427" s="56" t="s">
        <v>1616</v>
      </c>
      <c r="Y7427" s="56"/>
      <c r="Z7427" s="56" t="s">
        <v>38986</v>
      </c>
      <c r="AA7427" s="56" t="s">
        <v>38987</v>
      </c>
      <c r="AB7427" s="56" t="s">
        <v>38988</v>
      </c>
      <c r="AC7427" s="56" t="s">
        <v>87</v>
      </c>
      <c r="AD7427" s="90" t="str">
        <f t="shared" ref="AD7427:AD7490" si="233">IF($P$19&lt;&gt;"",IF(ISNUMBER(SEARCH($P$19, V7427)),T7427, "NA"),"NA")</f>
        <v>NA</v>
      </c>
      <c r="AE7427" s="90"/>
      <c r="AF7427" s="90"/>
      <c r="AG7427" s="90"/>
    </row>
    <row r="7428" spans="1:33">
      <c r="A7428" s="56" t="s">
        <v>43009</v>
      </c>
      <c r="B7428" s="56" t="s">
        <v>43010</v>
      </c>
      <c r="C7428" s="56" t="s">
        <v>43011</v>
      </c>
      <c r="D7428" s="56" t="s">
        <v>7820</v>
      </c>
      <c r="E7428" s="56" t="s">
        <v>17668</v>
      </c>
      <c r="F7428" s="56" t="s">
        <v>22</v>
      </c>
      <c r="G7428" s="56"/>
      <c r="H7428" s="56" t="s">
        <v>43012</v>
      </c>
      <c r="I7428" s="56" t="s">
        <v>43013</v>
      </c>
      <c r="J7428" s="56" t="s">
        <v>43014</v>
      </c>
      <c r="K7428" s="56" t="s">
        <v>7326</v>
      </c>
      <c r="L7428" s="90" t="str">
        <f t="shared" si="232"/>
        <v>NA</v>
      </c>
      <c r="M7428" s="90"/>
      <c r="O7428" s="91"/>
      <c r="P7428" s="56"/>
      <c r="Q7428" s="56"/>
      <c r="R7428" s="56"/>
      <c r="S7428" s="56"/>
      <c r="T7428" s="56" t="s">
        <v>38990</v>
      </c>
      <c r="U7428" s="56" t="s">
        <v>38991</v>
      </c>
      <c r="V7428" s="56" t="s">
        <v>38992</v>
      </c>
      <c r="W7428" s="56" t="s">
        <v>7717</v>
      </c>
      <c r="X7428" s="56" t="s">
        <v>3562</v>
      </c>
      <c r="Y7428" s="56"/>
      <c r="Z7428" s="56" t="s">
        <v>38993</v>
      </c>
      <c r="AA7428" s="56" t="s">
        <v>38994</v>
      </c>
      <c r="AB7428" s="56" t="s">
        <v>38990</v>
      </c>
      <c r="AC7428" s="56" t="s">
        <v>87</v>
      </c>
      <c r="AD7428" s="90" t="str">
        <f t="shared" si="233"/>
        <v>NA</v>
      </c>
      <c r="AE7428" s="90"/>
      <c r="AF7428" s="90"/>
      <c r="AG7428" s="90"/>
    </row>
    <row r="7429" spans="1:33">
      <c r="A7429" s="56" t="s">
        <v>43015</v>
      </c>
      <c r="B7429" s="56" t="s">
        <v>43016</v>
      </c>
      <c r="C7429" s="56" t="s">
        <v>43017</v>
      </c>
      <c r="D7429" s="56" t="s">
        <v>7820</v>
      </c>
      <c r="E7429" s="56" t="s">
        <v>43018</v>
      </c>
      <c r="F7429" s="56" t="s">
        <v>22</v>
      </c>
      <c r="G7429" s="56"/>
      <c r="H7429" s="56" t="s">
        <v>43019</v>
      </c>
      <c r="I7429" s="56" t="s">
        <v>43020</v>
      </c>
      <c r="J7429" s="56" t="s">
        <v>43015</v>
      </c>
      <c r="K7429" s="56" t="s">
        <v>7326</v>
      </c>
      <c r="L7429" s="90" t="str">
        <f t="shared" si="232"/>
        <v>NA</v>
      </c>
      <c r="M7429" s="90"/>
      <c r="O7429" s="91"/>
      <c r="P7429" s="56"/>
      <c r="Q7429" s="56"/>
      <c r="R7429" s="56"/>
      <c r="S7429" s="56"/>
      <c r="T7429" s="56" t="s">
        <v>38995</v>
      </c>
      <c r="U7429" s="56" t="s">
        <v>38996</v>
      </c>
      <c r="V7429" s="56" t="s">
        <v>38937</v>
      </c>
      <c r="W7429" s="56" t="s">
        <v>7717</v>
      </c>
      <c r="X7429" s="56" t="s">
        <v>573</v>
      </c>
      <c r="Y7429" s="56"/>
      <c r="Z7429" s="56" t="s">
        <v>38997</v>
      </c>
      <c r="AA7429" s="56" t="s">
        <v>38998</v>
      </c>
      <c r="AB7429" s="56" t="s">
        <v>38995</v>
      </c>
      <c r="AC7429" s="56" t="s">
        <v>87</v>
      </c>
      <c r="AD7429" s="90" t="str">
        <f t="shared" si="233"/>
        <v>NA</v>
      </c>
      <c r="AE7429" s="90"/>
      <c r="AF7429" s="90"/>
      <c r="AG7429" s="90"/>
    </row>
    <row r="7430" spans="1:33">
      <c r="A7430" s="56" t="s">
        <v>43021</v>
      </c>
      <c r="B7430" s="56" t="s">
        <v>43022</v>
      </c>
      <c r="C7430" s="56" t="s">
        <v>43023</v>
      </c>
      <c r="D7430" s="56" t="s">
        <v>7820</v>
      </c>
      <c r="E7430" s="56" t="s">
        <v>17681</v>
      </c>
      <c r="F7430" s="56" t="s">
        <v>22</v>
      </c>
      <c r="G7430" s="56"/>
      <c r="H7430" s="56" t="s">
        <v>43024</v>
      </c>
      <c r="I7430" s="56" t="s">
        <v>43025</v>
      </c>
      <c r="J7430" s="56" t="s">
        <v>43026</v>
      </c>
      <c r="K7430" s="56" t="s">
        <v>7326</v>
      </c>
      <c r="L7430" s="90" t="str">
        <f t="shared" si="232"/>
        <v>NA</v>
      </c>
      <c r="M7430" s="90"/>
      <c r="O7430" s="91"/>
      <c r="P7430" s="56"/>
      <c r="Q7430" s="56"/>
      <c r="R7430" s="56"/>
      <c r="S7430" s="56"/>
      <c r="T7430" s="56" t="s">
        <v>38999</v>
      </c>
      <c r="U7430" s="56" t="s">
        <v>39000</v>
      </c>
      <c r="V7430" s="56" t="s">
        <v>39001</v>
      </c>
      <c r="W7430" s="56" t="s">
        <v>7717</v>
      </c>
      <c r="X7430" s="56" t="s">
        <v>573</v>
      </c>
      <c r="Y7430" s="56"/>
      <c r="Z7430" s="56" t="s">
        <v>38997</v>
      </c>
      <c r="AA7430" s="56" t="s">
        <v>38998</v>
      </c>
      <c r="AB7430" s="56" t="s">
        <v>38999</v>
      </c>
      <c r="AC7430" s="56" t="s">
        <v>87</v>
      </c>
      <c r="AD7430" s="90" t="str">
        <f t="shared" si="233"/>
        <v>NA</v>
      </c>
      <c r="AE7430" s="90"/>
      <c r="AF7430" s="90"/>
      <c r="AG7430" s="90"/>
    </row>
    <row r="7431" spans="1:33">
      <c r="A7431" s="56" t="s">
        <v>43027</v>
      </c>
      <c r="B7431" s="56" t="s">
        <v>43028</v>
      </c>
      <c r="C7431" s="56" t="s">
        <v>43029</v>
      </c>
      <c r="D7431" s="56" t="s">
        <v>7820</v>
      </c>
      <c r="E7431" s="56" t="s">
        <v>2129</v>
      </c>
      <c r="F7431" s="56" t="s">
        <v>22</v>
      </c>
      <c r="G7431" s="56"/>
      <c r="H7431" s="56" t="s">
        <v>43030</v>
      </c>
      <c r="I7431" s="56" t="s">
        <v>43031</v>
      </c>
      <c r="J7431" s="56" t="s">
        <v>43032</v>
      </c>
      <c r="K7431" s="56" t="s">
        <v>7326</v>
      </c>
      <c r="L7431" s="90" t="str">
        <f t="shared" si="232"/>
        <v>NA</v>
      </c>
      <c r="M7431" s="90"/>
      <c r="O7431" s="91"/>
      <c r="P7431" s="56"/>
      <c r="Q7431" s="56"/>
      <c r="R7431" s="56"/>
      <c r="S7431" s="56"/>
      <c r="T7431" s="56" t="s">
        <v>39002</v>
      </c>
      <c r="U7431" s="56" t="s">
        <v>39003</v>
      </c>
      <c r="V7431" s="56" t="s">
        <v>39004</v>
      </c>
      <c r="W7431" s="56" t="s">
        <v>7717</v>
      </c>
      <c r="X7431" s="56" t="s">
        <v>573</v>
      </c>
      <c r="Y7431" s="56"/>
      <c r="Z7431" s="56" t="s">
        <v>38997</v>
      </c>
      <c r="AA7431" s="56" t="s">
        <v>38998</v>
      </c>
      <c r="AB7431" s="56"/>
      <c r="AC7431" s="56" t="s">
        <v>87</v>
      </c>
      <c r="AD7431" s="90" t="str">
        <f t="shared" si="233"/>
        <v>NA</v>
      </c>
      <c r="AE7431" s="90"/>
      <c r="AF7431" s="90"/>
      <c r="AG7431" s="90"/>
    </row>
    <row r="7432" spans="1:33">
      <c r="A7432" s="56" t="s">
        <v>43033</v>
      </c>
      <c r="B7432" s="56" t="s">
        <v>43034</v>
      </c>
      <c r="C7432" s="56" t="s">
        <v>43035</v>
      </c>
      <c r="D7432" s="56" t="s">
        <v>7820</v>
      </c>
      <c r="E7432" s="56" t="s">
        <v>2129</v>
      </c>
      <c r="F7432" s="56" t="s">
        <v>22</v>
      </c>
      <c r="G7432" s="56"/>
      <c r="H7432" s="56" t="s">
        <v>43036</v>
      </c>
      <c r="I7432" s="56" t="s">
        <v>43031</v>
      </c>
      <c r="J7432" s="56" t="s">
        <v>43037</v>
      </c>
      <c r="K7432" s="56" t="s">
        <v>7326</v>
      </c>
      <c r="L7432" s="90" t="str">
        <f t="shared" si="232"/>
        <v>NA</v>
      </c>
      <c r="M7432" s="90"/>
      <c r="O7432" s="91"/>
      <c r="P7432" s="56"/>
      <c r="Q7432" s="56"/>
      <c r="R7432" s="56"/>
      <c r="S7432" s="56"/>
      <c r="T7432" s="56" t="s">
        <v>39005</v>
      </c>
      <c r="U7432" s="56" t="s">
        <v>39006</v>
      </c>
      <c r="V7432" s="56" t="s">
        <v>39007</v>
      </c>
      <c r="W7432" s="56" t="s">
        <v>7717</v>
      </c>
      <c r="X7432" s="56" t="s">
        <v>3576</v>
      </c>
      <c r="Y7432" s="56"/>
      <c r="Z7432" s="56" t="s">
        <v>39008</v>
      </c>
      <c r="AA7432" s="56" t="s">
        <v>39009</v>
      </c>
      <c r="AB7432" s="56"/>
      <c r="AC7432" s="56" t="s">
        <v>87</v>
      </c>
      <c r="AD7432" s="90" t="str">
        <f t="shared" si="233"/>
        <v>NA</v>
      </c>
      <c r="AE7432" s="90"/>
      <c r="AF7432" s="90"/>
      <c r="AG7432" s="90"/>
    </row>
    <row r="7433" spans="1:33">
      <c r="A7433" s="56" t="s">
        <v>43038</v>
      </c>
      <c r="B7433" s="56" t="s">
        <v>43039</v>
      </c>
      <c r="C7433" s="56" t="s">
        <v>43040</v>
      </c>
      <c r="D7433" s="56" t="s">
        <v>7820</v>
      </c>
      <c r="E7433" s="56" t="s">
        <v>43041</v>
      </c>
      <c r="F7433" s="56" t="s">
        <v>22</v>
      </c>
      <c r="G7433" s="56"/>
      <c r="H7433" s="56" t="s">
        <v>43042</v>
      </c>
      <c r="I7433" s="56" t="s">
        <v>43043</v>
      </c>
      <c r="J7433" s="56" t="s">
        <v>43044</v>
      </c>
      <c r="K7433" s="56" t="s">
        <v>7326</v>
      </c>
      <c r="L7433" s="90" t="str">
        <f t="shared" si="232"/>
        <v>NA</v>
      </c>
      <c r="M7433" s="90"/>
      <c r="O7433" s="91"/>
      <c r="P7433" s="56"/>
      <c r="Q7433" s="56"/>
      <c r="R7433" s="56"/>
      <c r="S7433" s="56"/>
      <c r="T7433" s="56" t="s">
        <v>39010</v>
      </c>
      <c r="U7433" s="56" t="s">
        <v>39011</v>
      </c>
      <c r="V7433" s="56" t="s">
        <v>39012</v>
      </c>
      <c r="W7433" s="56" t="s">
        <v>7717</v>
      </c>
      <c r="X7433" s="56" t="s">
        <v>3576</v>
      </c>
      <c r="Y7433" s="56"/>
      <c r="Z7433" s="56" t="s">
        <v>39008</v>
      </c>
      <c r="AA7433" s="56" t="s">
        <v>39009</v>
      </c>
      <c r="AB7433" s="56"/>
      <c r="AC7433" s="56" t="s">
        <v>87</v>
      </c>
      <c r="AD7433" s="90" t="str">
        <f t="shared" si="233"/>
        <v>NA</v>
      </c>
      <c r="AE7433" s="90"/>
      <c r="AF7433" s="90"/>
      <c r="AG7433" s="90"/>
    </row>
    <row r="7434" spans="1:33">
      <c r="A7434" s="56" t="s">
        <v>43045</v>
      </c>
      <c r="B7434" s="56" t="s">
        <v>43046</v>
      </c>
      <c r="C7434" s="56" t="s">
        <v>2137</v>
      </c>
      <c r="D7434" s="56" t="s">
        <v>7820</v>
      </c>
      <c r="E7434" s="56" t="s">
        <v>2138</v>
      </c>
      <c r="F7434" s="56" t="s">
        <v>22</v>
      </c>
      <c r="G7434" s="56"/>
      <c r="H7434" s="56" t="s">
        <v>43047</v>
      </c>
      <c r="I7434" s="56" t="s">
        <v>43048</v>
      </c>
      <c r="J7434" s="56" t="s">
        <v>43045</v>
      </c>
      <c r="K7434" s="56" t="s">
        <v>7326</v>
      </c>
      <c r="L7434" s="90" t="str">
        <f t="shared" si="232"/>
        <v>NA</v>
      </c>
      <c r="M7434" s="90"/>
      <c r="O7434" s="91"/>
      <c r="P7434" s="56"/>
      <c r="Q7434" s="56"/>
      <c r="R7434" s="56"/>
      <c r="S7434" s="56"/>
      <c r="T7434" s="56" t="s">
        <v>39013</v>
      </c>
      <c r="U7434" s="56" t="s">
        <v>39014</v>
      </c>
      <c r="V7434" s="56" t="s">
        <v>39015</v>
      </c>
      <c r="W7434" s="56" t="s">
        <v>7717</v>
      </c>
      <c r="X7434" s="56" t="s">
        <v>3576</v>
      </c>
      <c r="Y7434" s="56"/>
      <c r="Z7434" s="56" t="s">
        <v>39008</v>
      </c>
      <c r="AA7434" s="56" t="s">
        <v>39009</v>
      </c>
      <c r="AB7434" s="56" t="s">
        <v>39016</v>
      </c>
      <c r="AC7434" s="56" t="s">
        <v>87</v>
      </c>
      <c r="AD7434" s="90" t="str">
        <f t="shared" si="233"/>
        <v>NA</v>
      </c>
      <c r="AE7434" s="90"/>
      <c r="AF7434" s="90"/>
      <c r="AG7434" s="90"/>
    </row>
    <row r="7435" spans="1:33">
      <c r="A7435" s="56" t="s">
        <v>43049</v>
      </c>
      <c r="B7435" s="56" t="s">
        <v>43050</v>
      </c>
      <c r="C7435" s="56" t="s">
        <v>43051</v>
      </c>
      <c r="D7435" s="56" t="s">
        <v>7820</v>
      </c>
      <c r="E7435" s="56" t="s">
        <v>43052</v>
      </c>
      <c r="F7435" s="56" t="s">
        <v>22</v>
      </c>
      <c r="G7435" s="56"/>
      <c r="H7435" s="56" t="s">
        <v>43053</v>
      </c>
      <c r="I7435" s="56" t="s">
        <v>43054</v>
      </c>
      <c r="J7435" s="56" t="s">
        <v>43049</v>
      </c>
      <c r="K7435" s="56" t="s">
        <v>7326</v>
      </c>
      <c r="L7435" s="90" t="str">
        <f t="shared" si="232"/>
        <v>NA</v>
      </c>
      <c r="M7435" s="90"/>
      <c r="O7435" s="91"/>
      <c r="P7435" s="56"/>
      <c r="Q7435" s="56"/>
      <c r="R7435" s="56"/>
      <c r="S7435" s="56"/>
      <c r="T7435" s="56" t="s">
        <v>39017</v>
      </c>
      <c r="U7435" s="56" t="s">
        <v>39018</v>
      </c>
      <c r="V7435" s="56" t="s">
        <v>39019</v>
      </c>
      <c r="W7435" s="56" t="s">
        <v>7717</v>
      </c>
      <c r="X7435" s="56" t="s">
        <v>3576</v>
      </c>
      <c r="Y7435" s="56"/>
      <c r="Z7435" s="56" t="s">
        <v>39008</v>
      </c>
      <c r="AA7435" s="56" t="s">
        <v>39009</v>
      </c>
      <c r="AB7435" s="56"/>
      <c r="AC7435" s="56" t="s">
        <v>87</v>
      </c>
      <c r="AD7435" s="90" t="str">
        <f t="shared" si="233"/>
        <v>NA</v>
      </c>
      <c r="AE7435" s="90"/>
      <c r="AF7435" s="90"/>
      <c r="AG7435" s="90"/>
    </row>
    <row r="7436" spans="1:33">
      <c r="A7436" s="56" t="s">
        <v>43055</v>
      </c>
      <c r="B7436" s="56" t="s">
        <v>43056</v>
      </c>
      <c r="C7436" s="56" t="s">
        <v>2145</v>
      </c>
      <c r="D7436" s="56" t="s">
        <v>7820</v>
      </c>
      <c r="E7436" s="56" t="s">
        <v>2146</v>
      </c>
      <c r="F7436" s="56" t="s">
        <v>22</v>
      </c>
      <c r="G7436" s="56"/>
      <c r="H7436" s="56" t="s">
        <v>43057</v>
      </c>
      <c r="I7436" s="56" t="s">
        <v>43058</v>
      </c>
      <c r="J7436" s="56" t="s">
        <v>43055</v>
      </c>
      <c r="K7436" s="56" t="s">
        <v>7326</v>
      </c>
      <c r="L7436" s="90" t="str">
        <f t="shared" si="232"/>
        <v>NA</v>
      </c>
      <c r="M7436" s="90"/>
      <c r="O7436" s="91"/>
      <c r="P7436" s="56"/>
      <c r="Q7436" s="56"/>
      <c r="R7436" s="56"/>
      <c r="S7436" s="56"/>
      <c r="T7436" s="56" t="s">
        <v>39020</v>
      </c>
      <c r="U7436" s="56" t="s">
        <v>39021</v>
      </c>
      <c r="V7436" s="56" t="s">
        <v>39022</v>
      </c>
      <c r="W7436" s="56" t="s">
        <v>7717</v>
      </c>
      <c r="X7436" s="56" t="s">
        <v>3590</v>
      </c>
      <c r="Y7436" s="56"/>
      <c r="Z7436" s="56" t="s">
        <v>39023</v>
      </c>
      <c r="AA7436" s="56" t="s">
        <v>39024</v>
      </c>
      <c r="AB7436" s="56"/>
      <c r="AC7436" s="56" t="s">
        <v>87</v>
      </c>
      <c r="AD7436" s="90" t="str">
        <f t="shared" si="233"/>
        <v>NA</v>
      </c>
      <c r="AE7436" s="90"/>
      <c r="AF7436" s="90"/>
      <c r="AG7436" s="90"/>
    </row>
    <row r="7437" spans="1:33">
      <c r="A7437" s="56" t="s">
        <v>43059</v>
      </c>
      <c r="B7437" s="56" t="s">
        <v>43060</v>
      </c>
      <c r="C7437" s="56" t="s">
        <v>43061</v>
      </c>
      <c r="D7437" s="56" t="s">
        <v>7820</v>
      </c>
      <c r="E7437" s="56" t="s">
        <v>2146</v>
      </c>
      <c r="F7437" s="56" t="s">
        <v>22</v>
      </c>
      <c r="G7437" s="56"/>
      <c r="H7437" s="56" t="s">
        <v>43057</v>
      </c>
      <c r="I7437" s="56" t="s">
        <v>43058</v>
      </c>
      <c r="J7437" s="56" t="s">
        <v>43062</v>
      </c>
      <c r="K7437" s="56" t="s">
        <v>7326</v>
      </c>
      <c r="L7437" s="90" t="str">
        <f t="shared" si="232"/>
        <v>NA</v>
      </c>
      <c r="M7437" s="90"/>
      <c r="O7437" s="91"/>
      <c r="P7437" s="56"/>
      <c r="Q7437" s="56"/>
      <c r="R7437" s="56"/>
      <c r="S7437" s="56"/>
      <c r="T7437" s="56" t="s">
        <v>39025</v>
      </c>
      <c r="U7437" s="56" t="s">
        <v>39026</v>
      </c>
      <c r="V7437" s="56" t="s">
        <v>39027</v>
      </c>
      <c r="W7437" s="56" t="s">
        <v>7717</v>
      </c>
      <c r="X7437" s="56" t="s">
        <v>3611</v>
      </c>
      <c r="Y7437" s="56"/>
      <c r="Z7437" s="56" t="s">
        <v>39028</v>
      </c>
      <c r="AA7437" s="56" t="s">
        <v>39029</v>
      </c>
      <c r="AB7437" s="56"/>
      <c r="AC7437" s="56" t="s">
        <v>87</v>
      </c>
      <c r="AD7437" s="90" t="str">
        <f t="shared" si="233"/>
        <v>NA</v>
      </c>
      <c r="AE7437" s="90"/>
      <c r="AF7437" s="90"/>
      <c r="AG7437" s="90"/>
    </row>
    <row r="7438" spans="1:33">
      <c r="A7438" s="56" t="s">
        <v>43063</v>
      </c>
      <c r="B7438" s="56" t="s">
        <v>43064</v>
      </c>
      <c r="C7438" s="56" t="s">
        <v>43065</v>
      </c>
      <c r="D7438" s="56" t="s">
        <v>7820</v>
      </c>
      <c r="E7438" s="56" t="s">
        <v>36375</v>
      </c>
      <c r="F7438" s="56" t="s">
        <v>22</v>
      </c>
      <c r="G7438" s="56"/>
      <c r="H7438" s="56" t="s">
        <v>43066</v>
      </c>
      <c r="I7438" s="56" t="s">
        <v>43067</v>
      </c>
      <c r="J7438" s="56" t="s">
        <v>43068</v>
      </c>
      <c r="K7438" s="56" t="s">
        <v>7326</v>
      </c>
      <c r="L7438" s="90" t="str">
        <f t="shared" si="232"/>
        <v>NA</v>
      </c>
      <c r="M7438" s="90"/>
      <c r="O7438" s="91"/>
      <c r="P7438" s="56"/>
      <c r="Q7438" s="56"/>
      <c r="R7438" s="56"/>
      <c r="S7438" s="56"/>
      <c r="T7438" s="56" t="s">
        <v>39030</v>
      </c>
      <c r="U7438" s="56" t="s">
        <v>39031</v>
      </c>
      <c r="V7438" s="56" t="s">
        <v>39032</v>
      </c>
      <c r="W7438" s="56" t="s">
        <v>7717</v>
      </c>
      <c r="X7438" s="56" t="s">
        <v>8297</v>
      </c>
      <c r="Y7438" s="56"/>
      <c r="Z7438" s="56" t="s">
        <v>39033</v>
      </c>
      <c r="AA7438" s="56" t="s">
        <v>39034</v>
      </c>
      <c r="AB7438" s="56" t="s">
        <v>39030</v>
      </c>
      <c r="AC7438" s="56" t="s">
        <v>87</v>
      </c>
      <c r="AD7438" s="90" t="str">
        <f t="shared" si="233"/>
        <v>NA</v>
      </c>
      <c r="AE7438" s="90"/>
      <c r="AF7438" s="90"/>
      <c r="AG7438" s="90"/>
    </row>
    <row r="7439" spans="1:33">
      <c r="A7439" s="56" t="s">
        <v>43069</v>
      </c>
      <c r="B7439" s="56" t="s">
        <v>43070</v>
      </c>
      <c r="C7439" s="56" t="s">
        <v>43035</v>
      </c>
      <c r="D7439" s="56" t="s">
        <v>7820</v>
      </c>
      <c r="E7439" s="56" t="s">
        <v>2156</v>
      </c>
      <c r="F7439" s="56" t="s">
        <v>22</v>
      </c>
      <c r="G7439" s="56"/>
      <c r="H7439" s="56" t="s">
        <v>43071</v>
      </c>
      <c r="I7439" s="56" t="s">
        <v>43072</v>
      </c>
      <c r="J7439" s="56" t="s">
        <v>43073</v>
      </c>
      <c r="K7439" s="56" t="s">
        <v>7326</v>
      </c>
      <c r="L7439" s="90" t="str">
        <f t="shared" si="232"/>
        <v>NA</v>
      </c>
      <c r="M7439" s="90"/>
      <c r="O7439" s="91"/>
      <c r="P7439" s="56"/>
      <c r="Q7439" s="56"/>
      <c r="R7439" s="56"/>
      <c r="S7439" s="56"/>
      <c r="T7439" s="56" t="s">
        <v>39035</v>
      </c>
      <c r="U7439" s="56" t="s">
        <v>39036</v>
      </c>
      <c r="V7439" s="56" t="s">
        <v>39032</v>
      </c>
      <c r="W7439" s="56" t="s">
        <v>7717</v>
      </c>
      <c r="X7439" s="56" t="s">
        <v>8297</v>
      </c>
      <c r="Y7439" s="56"/>
      <c r="Z7439" s="56" t="s">
        <v>39033</v>
      </c>
      <c r="AA7439" s="56" t="s">
        <v>39034</v>
      </c>
      <c r="AB7439" s="56" t="s">
        <v>39035</v>
      </c>
      <c r="AC7439" s="56" t="s">
        <v>87</v>
      </c>
      <c r="AD7439" s="90" t="str">
        <f t="shared" si="233"/>
        <v>NA</v>
      </c>
      <c r="AE7439" s="90"/>
      <c r="AF7439" s="90"/>
      <c r="AG7439" s="90"/>
    </row>
    <row r="7440" spans="1:33">
      <c r="A7440" s="56" t="s">
        <v>43074</v>
      </c>
      <c r="B7440" s="56" t="s">
        <v>43075</v>
      </c>
      <c r="C7440" s="56" t="s">
        <v>43076</v>
      </c>
      <c r="D7440" s="56" t="s">
        <v>7820</v>
      </c>
      <c r="E7440" s="56" t="s">
        <v>8527</v>
      </c>
      <c r="F7440" s="56" t="s">
        <v>22</v>
      </c>
      <c r="G7440" s="56"/>
      <c r="H7440" s="56" t="s">
        <v>43077</v>
      </c>
      <c r="I7440" s="56" t="s">
        <v>43078</v>
      </c>
      <c r="J7440" s="56" t="s">
        <v>43079</v>
      </c>
      <c r="K7440" s="56" t="s">
        <v>7326</v>
      </c>
      <c r="L7440" s="90" t="str">
        <f t="shared" si="232"/>
        <v>NA</v>
      </c>
      <c r="M7440" s="90"/>
      <c r="O7440" s="91"/>
      <c r="P7440" s="56"/>
      <c r="Q7440" s="56"/>
      <c r="R7440" s="56"/>
      <c r="S7440" s="56"/>
      <c r="T7440" s="56" t="s">
        <v>39037</v>
      </c>
      <c r="U7440" s="56" t="s">
        <v>39038</v>
      </c>
      <c r="V7440" s="56" t="s">
        <v>39039</v>
      </c>
      <c r="W7440" s="56" t="s">
        <v>7717</v>
      </c>
      <c r="X7440" s="56" t="s">
        <v>621</v>
      </c>
      <c r="Y7440" s="56"/>
      <c r="Z7440" s="56" t="s">
        <v>39040</v>
      </c>
      <c r="AA7440" s="56" t="s">
        <v>39041</v>
      </c>
      <c r="AB7440" s="56" t="s">
        <v>39037</v>
      </c>
      <c r="AC7440" s="56" t="s">
        <v>87</v>
      </c>
      <c r="AD7440" s="90" t="str">
        <f t="shared" si="233"/>
        <v>NA</v>
      </c>
      <c r="AE7440" s="90"/>
      <c r="AF7440" s="90"/>
      <c r="AG7440" s="90"/>
    </row>
    <row r="7441" spans="1:33">
      <c r="A7441" s="56" t="s">
        <v>43080</v>
      </c>
      <c r="B7441" s="56" t="s">
        <v>43081</v>
      </c>
      <c r="C7441" s="56" t="s">
        <v>43082</v>
      </c>
      <c r="D7441" s="56" t="s">
        <v>7820</v>
      </c>
      <c r="E7441" s="56" t="s">
        <v>17846</v>
      </c>
      <c r="F7441" s="56" t="s">
        <v>22</v>
      </c>
      <c r="G7441" s="56"/>
      <c r="H7441" s="56" t="s">
        <v>43083</v>
      </c>
      <c r="I7441" s="56" t="s">
        <v>43084</v>
      </c>
      <c r="J7441" s="56" t="s">
        <v>43085</v>
      </c>
      <c r="K7441" s="56" t="s">
        <v>7326</v>
      </c>
      <c r="L7441" s="90" t="str">
        <f t="shared" si="232"/>
        <v>NA</v>
      </c>
      <c r="M7441" s="90"/>
      <c r="O7441" s="91"/>
      <c r="P7441" s="56"/>
      <c r="Q7441" s="56"/>
      <c r="R7441" s="56"/>
      <c r="S7441" s="56"/>
      <c r="T7441" s="56" t="s">
        <v>39042</v>
      </c>
      <c r="U7441" s="56" t="s">
        <v>39043</v>
      </c>
      <c r="V7441" s="56" t="s">
        <v>39044</v>
      </c>
      <c r="W7441" s="56" t="s">
        <v>7717</v>
      </c>
      <c r="X7441" s="56" t="s">
        <v>8425</v>
      </c>
      <c r="Y7441" s="56"/>
      <c r="Z7441" s="56" t="s">
        <v>39045</v>
      </c>
      <c r="AA7441" s="56" t="s">
        <v>39046</v>
      </c>
      <c r="AB7441" s="56" t="s">
        <v>39042</v>
      </c>
      <c r="AC7441" s="56" t="s">
        <v>87</v>
      </c>
      <c r="AD7441" s="90" t="str">
        <f t="shared" si="233"/>
        <v>NA</v>
      </c>
      <c r="AE7441" s="90"/>
      <c r="AF7441" s="90"/>
      <c r="AG7441" s="90"/>
    </row>
    <row r="7442" spans="1:33">
      <c r="A7442" s="56" t="s">
        <v>43086</v>
      </c>
      <c r="B7442" s="56" t="s">
        <v>43087</v>
      </c>
      <c r="C7442" s="56" t="s">
        <v>43035</v>
      </c>
      <c r="D7442" s="56" t="s">
        <v>7820</v>
      </c>
      <c r="E7442" s="56" t="s">
        <v>2179</v>
      </c>
      <c r="F7442" s="56" t="s">
        <v>22</v>
      </c>
      <c r="G7442" s="56"/>
      <c r="H7442" s="56" t="s">
        <v>43088</v>
      </c>
      <c r="I7442" s="56" t="s">
        <v>43089</v>
      </c>
      <c r="J7442" s="56" t="s">
        <v>43090</v>
      </c>
      <c r="K7442" s="56" t="s">
        <v>7326</v>
      </c>
      <c r="L7442" s="90" t="str">
        <f t="shared" si="232"/>
        <v>NA</v>
      </c>
      <c r="M7442" s="90"/>
      <c r="O7442" s="91"/>
      <c r="P7442" s="56"/>
      <c r="Q7442" s="56"/>
      <c r="R7442" s="56"/>
      <c r="S7442" s="56"/>
      <c r="T7442" s="56" t="s">
        <v>39047</v>
      </c>
      <c r="U7442" s="56" t="s">
        <v>39048</v>
      </c>
      <c r="V7442" s="56" t="s">
        <v>39044</v>
      </c>
      <c r="W7442" s="56" t="s">
        <v>7717</v>
      </c>
      <c r="X7442" s="56" t="s">
        <v>8425</v>
      </c>
      <c r="Y7442" s="56"/>
      <c r="Z7442" s="56" t="s">
        <v>39045</v>
      </c>
      <c r="AA7442" s="56" t="s">
        <v>39046</v>
      </c>
      <c r="AB7442" s="56" t="s">
        <v>39047</v>
      </c>
      <c r="AC7442" s="56" t="s">
        <v>87</v>
      </c>
      <c r="AD7442" s="90" t="str">
        <f t="shared" si="233"/>
        <v>NA</v>
      </c>
      <c r="AE7442" s="90"/>
      <c r="AF7442" s="90"/>
      <c r="AG7442" s="90"/>
    </row>
    <row r="7443" spans="1:33">
      <c r="A7443" s="56" t="s">
        <v>43091</v>
      </c>
      <c r="B7443" s="56" t="s">
        <v>43092</v>
      </c>
      <c r="C7443" s="56" t="s">
        <v>43093</v>
      </c>
      <c r="D7443" s="56" t="s">
        <v>7820</v>
      </c>
      <c r="E7443" s="56" t="s">
        <v>2179</v>
      </c>
      <c r="F7443" s="56" t="s">
        <v>22</v>
      </c>
      <c r="G7443" s="56"/>
      <c r="H7443" s="56" t="s">
        <v>43094</v>
      </c>
      <c r="I7443" s="56" t="s">
        <v>43089</v>
      </c>
      <c r="J7443" s="56" t="s">
        <v>43095</v>
      </c>
      <c r="K7443" s="56" t="s">
        <v>7326</v>
      </c>
      <c r="L7443" s="90" t="str">
        <f t="shared" si="232"/>
        <v>NA</v>
      </c>
      <c r="M7443" s="90"/>
      <c r="O7443" s="91"/>
      <c r="P7443" s="56"/>
      <c r="Q7443" s="56"/>
      <c r="R7443" s="56"/>
      <c r="S7443" s="56"/>
      <c r="T7443" s="56" t="s">
        <v>39049</v>
      </c>
      <c r="U7443" s="56" t="s">
        <v>39050</v>
      </c>
      <c r="V7443" s="56" t="s">
        <v>39051</v>
      </c>
      <c r="W7443" s="56" t="s">
        <v>7717</v>
      </c>
      <c r="X7443" s="56" t="s">
        <v>3655</v>
      </c>
      <c r="Y7443" s="56"/>
      <c r="Z7443" s="56" t="s">
        <v>39052</v>
      </c>
      <c r="AA7443" s="56" t="s">
        <v>39053</v>
      </c>
      <c r="AB7443" s="56"/>
      <c r="AC7443" s="56" t="s">
        <v>87</v>
      </c>
      <c r="AD7443" s="90" t="str">
        <f t="shared" si="233"/>
        <v>NA</v>
      </c>
      <c r="AE7443" s="90"/>
      <c r="AF7443" s="90"/>
      <c r="AG7443" s="90"/>
    </row>
    <row r="7444" spans="1:33">
      <c r="A7444" s="56" t="s">
        <v>43096</v>
      </c>
      <c r="B7444" s="56" t="s">
        <v>43097</v>
      </c>
      <c r="C7444" s="56" t="s">
        <v>43098</v>
      </c>
      <c r="D7444" s="56" t="s">
        <v>7820</v>
      </c>
      <c r="E7444" s="56" t="s">
        <v>17920</v>
      </c>
      <c r="F7444" s="56" t="s">
        <v>22</v>
      </c>
      <c r="G7444" s="56"/>
      <c r="H7444" s="56" t="s">
        <v>43099</v>
      </c>
      <c r="I7444" s="56" t="s">
        <v>43100</v>
      </c>
      <c r="J7444" s="56" t="s">
        <v>43101</v>
      </c>
      <c r="K7444" s="56" t="s">
        <v>7326</v>
      </c>
      <c r="L7444" s="90" t="str">
        <f t="shared" si="232"/>
        <v>NA</v>
      </c>
      <c r="M7444" s="90"/>
      <c r="O7444" s="91"/>
      <c r="P7444" s="56"/>
      <c r="Q7444" s="56"/>
      <c r="R7444" s="56"/>
      <c r="S7444" s="56"/>
      <c r="T7444" s="56" t="s">
        <v>39054</v>
      </c>
      <c r="U7444" s="56" t="s">
        <v>39055</v>
      </c>
      <c r="V7444" s="56" t="s">
        <v>39056</v>
      </c>
      <c r="W7444" s="56" t="s">
        <v>7717</v>
      </c>
      <c r="X7444" s="56" t="s">
        <v>3655</v>
      </c>
      <c r="Y7444" s="56"/>
      <c r="Z7444" s="56" t="s">
        <v>39052</v>
      </c>
      <c r="AA7444" s="56" t="s">
        <v>39053</v>
      </c>
      <c r="AB7444" s="56"/>
      <c r="AC7444" s="56" t="s">
        <v>87</v>
      </c>
      <c r="AD7444" s="90" t="str">
        <f t="shared" si="233"/>
        <v>NA</v>
      </c>
      <c r="AE7444" s="90"/>
      <c r="AF7444" s="90"/>
      <c r="AG7444" s="90"/>
    </row>
    <row r="7445" spans="1:33">
      <c r="A7445" s="56" t="s">
        <v>43102</v>
      </c>
      <c r="B7445" s="56" t="s">
        <v>43103</v>
      </c>
      <c r="C7445" s="56" t="s">
        <v>43051</v>
      </c>
      <c r="D7445" s="56" t="s">
        <v>7820</v>
      </c>
      <c r="E7445" s="56" t="s">
        <v>43104</v>
      </c>
      <c r="F7445" s="56" t="s">
        <v>22</v>
      </c>
      <c r="G7445" s="56"/>
      <c r="H7445" s="56" t="s">
        <v>43105</v>
      </c>
      <c r="I7445" s="56" t="s">
        <v>43106</v>
      </c>
      <c r="J7445" s="56" t="s">
        <v>43107</v>
      </c>
      <c r="K7445" s="56" t="s">
        <v>7326</v>
      </c>
      <c r="L7445" s="90" t="str">
        <f t="shared" si="232"/>
        <v>NA</v>
      </c>
      <c r="M7445" s="90"/>
      <c r="O7445" s="91"/>
      <c r="P7445" s="56"/>
      <c r="Q7445" s="56"/>
      <c r="R7445" s="56"/>
      <c r="S7445" s="56"/>
      <c r="T7445" s="56" t="s">
        <v>39057</v>
      </c>
      <c r="U7445" s="56" t="s">
        <v>39058</v>
      </c>
      <c r="V7445" s="56" t="s">
        <v>39059</v>
      </c>
      <c r="W7445" s="56" t="s">
        <v>7717</v>
      </c>
      <c r="X7445" s="56" t="s">
        <v>3655</v>
      </c>
      <c r="Y7445" s="56"/>
      <c r="Z7445" s="56" t="s">
        <v>39052</v>
      </c>
      <c r="AA7445" s="56" t="s">
        <v>39053</v>
      </c>
      <c r="AB7445" s="56" t="s">
        <v>39060</v>
      </c>
      <c r="AC7445" s="56" t="s">
        <v>87</v>
      </c>
      <c r="AD7445" s="90" t="str">
        <f t="shared" si="233"/>
        <v>NA</v>
      </c>
      <c r="AE7445" s="90"/>
      <c r="AF7445" s="90"/>
      <c r="AG7445" s="90"/>
    </row>
    <row r="7446" spans="1:33">
      <c r="A7446" s="56" t="s">
        <v>43108</v>
      </c>
      <c r="B7446" s="56" t="s">
        <v>43109</v>
      </c>
      <c r="C7446" s="56" t="s">
        <v>43035</v>
      </c>
      <c r="D7446" s="56" t="s">
        <v>7820</v>
      </c>
      <c r="E7446" s="56" t="s">
        <v>17934</v>
      </c>
      <c r="F7446" s="56" t="s">
        <v>22</v>
      </c>
      <c r="G7446" s="56"/>
      <c r="H7446" s="56" t="s">
        <v>43110</v>
      </c>
      <c r="I7446" s="56" t="s">
        <v>43111</v>
      </c>
      <c r="J7446" s="56" t="s">
        <v>43112</v>
      </c>
      <c r="K7446" s="56" t="s">
        <v>7326</v>
      </c>
      <c r="L7446" s="90" t="str">
        <f t="shared" si="232"/>
        <v>NA</v>
      </c>
      <c r="M7446" s="90"/>
      <c r="O7446" s="91"/>
      <c r="P7446" s="56"/>
      <c r="Q7446" s="56"/>
      <c r="R7446" s="56"/>
      <c r="S7446" s="56"/>
      <c r="T7446" s="56" t="s">
        <v>39061</v>
      </c>
      <c r="U7446" s="56" t="s">
        <v>39062</v>
      </c>
      <c r="V7446" s="56" t="s">
        <v>38273</v>
      </c>
      <c r="W7446" s="56" t="s">
        <v>7717</v>
      </c>
      <c r="X7446" s="56" t="s">
        <v>9361</v>
      </c>
      <c r="Y7446" s="56"/>
      <c r="Z7446" s="56" t="s">
        <v>39063</v>
      </c>
      <c r="AA7446" s="56" t="s">
        <v>39064</v>
      </c>
      <c r="AB7446" s="56" t="s">
        <v>39065</v>
      </c>
      <c r="AC7446" s="56" t="s">
        <v>87</v>
      </c>
      <c r="AD7446" s="90" t="str">
        <f t="shared" si="233"/>
        <v>NA</v>
      </c>
      <c r="AE7446" s="90"/>
      <c r="AF7446" s="90"/>
      <c r="AG7446" s="90"/>
    </row>
    <row r="7447" spans="1:33">
      <c r="A7447" s="56" t="s">
        <v>42899</v>
      </c>
      <c r="B7447" s="56" t="s">
        <v>43113</v>
      </c>
      <c r="C7447" s="56" t="s">
        <v>42892</v>
      </c>
      <c r="D7447" s="56" t="s">
        <v>7820</v>
      </c>
      <c r="E7447" s="56" t="s">
        <v>477</v>
      </c>
      <c r="F7447" s="56" t="s">
        <v>22</v>
      </c>
      <c r="G7447" s="56"/>
      <c r="H7447" s="56" t="s">
        <v>43114</v>
      </c>
      <c r="I7447" s="56" t="s">
        <v>43115</v>
      </c>
      <c r="J7447" s="56" t="s">
        <v>42899</v>
      </c>
      <c r="K7447" s="56" t="s">
        <v>7326</v>
      </c>
      <c r="L7447" s="90" t="str">
        <f t="shared" si="232"/>
        <v>NA</v>
      </c>
      <c r="M7447" s="90"/>
      <c r="O7447" s="91"/>
      <c r="P7447" s="56"/>
      <c r="Q7447" s="56"/>
      <c r="R7447" s="56"/>
      <c r="S7447" s="56"/>
      <c r="T7447" s="56" t="s">
        <v>39066</v>
      </c>
      <c r="U7447" s="56" t="s">
        <v>39067</v>
      </c>
      <c r="V7447" s="56" t="s">
        <v>39068</v>
      </c>
      <c r="W7447" s="56" t="s">
        <v>7717</v>
      </c>
      <c r="X7447" s="56" t="s">
        <v>39069</v>
      </c>
      <c r="Y7447" s="56"/>
      <c r="Z7447" s="56" t="s">
        <v>39070</v>
      </c>
      <c r="AA7447" s="56" t="s">
        <v>39071</v>
      </c>
      <c r="AB7447" s="56"/>
      <c r="AC7447" s="56" t="s">
        <v>87</v>
      </c>
      <c r="AD7447" s="90" t="str">
        <f t="shared" si="233"/>
        <v>NA</v>
      </c>
      <c r="AE7447" s="90"/>
      <c r="AF7447" s="90"/>
      <c r="AG7447" s="90"/>
    </row>
    <row r="7448" spans="1:33">
      <c r="A7448" s="56" t="s">
        <v>43116</v>
      </c>
      <c r="B7448" s="56" t="s">
        <v>43117</v>
      </c>
      <c r="C7448" s="56" t="s">
        <v>43118</v>
      </c>
      <c r="D7448" s="56" t="s">
        <v>7820</v>
      </c>
      <c r="E7448" s="56" t="s">
        <v>2275</v>
      </c>
      <c r="F7448" s="56" t="s">
        <v>22</v>
      </c>
      <c r="G7448" s="56"/>
      <c r="H7448" s="56" t="s">
        <v>43119</v>
      </c>
      <c r="I7448" s="56" t="s">
        <v>43120</v>
      </c>
      <c r="J7448" s="56" t="s">
        <v>43116</v>
      </c>
      <c r="K7448" s="56" t="s">
        <v>7326</v>
      </c>
      <c r="L7448" s="90" t="str">
        <f t="shared" si="232"/>
        <v>NA</v>
      </c>
      <c r="M7448" s="90"/>
      <c r="O7448" s="91"/>
      <c r="P7448" s="56"/>
      <c r="Q7448" s="56"/>
      <c r="R7448" s="56"/>
      <c r="S7448" s="56"/>
      <c r="T7448" s="56" t="s">
        <v>39072</v>
      </c>
      <c r="U7448" s="56" t="s">
        <v>39073</v>
      </c>
      <c r="V7448" s="56" t="s">
        <v>39074</v>
      </c>
      <c r="W7448" s="56" t="s">
        <v>7717</v>
      </c>
      <c r="X7448" s="56" t="s">
        <v>3681</v>
      </c>
      <c r="Y7448" s="56"/>
      <c r="Z7448" s="56" t="s">
        <v>39075</v>
      </c>
      <c r="AA7448" s="56" t="s">
        <v>39076</v>
      </c>
      <c r="AB7448" s="56" t="s">
        <v>39072</v>
      </c>
      <c r="AC7448" s="56" t="s">
        <v>87</v>
      </c>
      <c r="AD7448" s="90" t="str">
        <f t="shared" si="233"/>
        <v>NA</v>
      </c>
      <c r="AE7448" s="90"/>
      <c r="AF7448" s="90"/>
      <c r="AG7448" s="90"/>
    </row>
    <row r="7449" spans="1:33">
      <c r="A7449" s="56" t="s">
        <v>43121</v>
      </c>
      <c r="B7449" s="56" t="s">
        <v>43122</v>
      </c>
      <c r="C7449" s="56" t="s">
        <v>43123</v>
      </c>
      <c r="D7449" s="56" t="s">
        <v>7820</v>
      </c>
      <c r="E7449" s="56" t="s">
        <v>43124</v>
      </c>
      <c r="F7449" s="56" t="s">
        <v>22</v>
      </c>
      <c r="G7449" s="56"/>
      <c r="H7449" s="56" t="s">
        <v>43125</v>
      </c>
      <c r="I7449" s="56" t="s">
        <v>43126</v>
      </c>
      <c r="J7449" s="56" t="s">
        <v>43127</v>
      </c>
      <c r="K7449" s="56" t="s">
        <v>7326</v>
      </c>
      <c r="L7449" s="90" t="str">
        <f t="shared" si="232"/>
        <v>NA</v>
      </c>
      <c r="M7449" s="90"/>
      <c r="O7449" s="91"/>
      <c r="P7449" s="56"/>
      <c r="Q7449" s="56"/>
      <c r="R7449" s="56"/>
      <c r="S7449" s="56"/>
      <c r="T7449" s="56" t="s">
        <v>39077</v>
      </c>
      <c r="U7449" s="56" t="s">
        <v>39078</v>
      </c>
      <c r="V7449" s="56" t="s">
        <v>39079</v>
      </c>
      <c r="W7449" s="56" t="s">
        <v>7717</v>
      </c>
      <c r="X7449" s="56" t="s">
        <v>3692</v>
      </c>
      <c r="Y7449" s="56"/>
      <c r="Z7449" s="56" t="s">
        <v>39080</v>
      </c>
      <c r="AA7449" s="56" t="s">
        <v>39081</v>
      </c>
      <c r="AB7449" s="56" t="s">
        <v>39082</v>
      </c>
      <c r="AC7449" s="56" t="s">
        <v>87</v>
      </c>
      <c r="AD7449" s="90" t="str">
        <f t="shared" si="233"/>
        <v>NA</v>
      </c>
      <c r="AE7449" s="90"/>
      <c r="AF7449" s="90"/>
      <c r="AG7449" s="90"/>
    </row>
    <row r="7450" spans="1:33">
      <c r="A7450" s="56" t="s">
        <v>43128</v>
      </c>
      <c r="B7450" s="56" t="s">
        <v>43129</v>
      </c>
      <c r="C7450" s="56" t="s">
        <v>43130</v>
      </c>
      <c r="D7450" s="56" t="s">
        <v>7820</v>
      </c>
      <c r="E7450" s="56" t="s">
        <v>43131</v>
      </c>
      <c r="F7450" s="56" t="s">
        <v>22</v>
      </c>
      <c r="G7450" s="56"/>
      <c r="H7450" s="56" t="s">
        <v>43132</v>
      </c>
      <c r="I7450" s="56" t="s">
        <v>43133</v>
      </c>
      <c r="J7450" s="56" t="s">
        <v>43128</v>
      </c>
      <c r="K7450" s="56" t="s">
        <v>7326</v>
      </c>
      <c r="L7450" s="90" t="str">
        <f t="shared" si="232"/>
        <v>NA</v>
      </c>
      <c r="M7450" s="90"/>
      <c r="O7450" s="91"/>
      <c r="P7450" s="56"/>
      <c r="Q7450" s="56"/>
      <c r="R7450" s="56"/>
      <c r="S7450" s="56"/>
      <c r="T7450" s="56" t="s">
        <v>39083</v>
      </c>
      <c r="U7450" s="56" t="s">
        <v>39084</v>
      </c>
      <c r="V7450" s="56" t="s">
        <v>39085</v>
      </c>
      <c r="W7450" s="56" t="s">
        <v>7717</v>
      </c>
      <c r="X7450" s="56" t="s">
        <v>8521</v>
      </c>
      <c r="Y7450" s="56"/>
      <c r="Z7450" s="56" t="s">
        <v>39086</v>
      </c>
      <c r="AA7450" s="56" t="s">
        <v>39087</v>
      </c>
      <c r="AB7450" s="56" t="s">
        <v>39083</v>
      </c>
      <c r="AC7450" s="56" t="s">
        <v>87</v>
      </c>
      <c r="AD7450" s="90" t="str">
        <f t="shared" si="233"/>
        <v>NA</v>
      </c>
      <c r="AE7450" s="90"/>
      <c r="AF7450" s="90"/>
      <c r="AG7450" s="90"/>
    </row>
    <row r="7451" spans="1:33">
      <c r="A7451" s="56" t="s">
        <v>43134</v>
      </c>
      <c r="B7451" s="56" t="s">
        <v>43135</v>
      </c>
      <c r="C7451" s="56" t="s">
        <v>43136</v>
      </c>
      <c r="D7451" s="56" t="s">
        <v>7820</v>
      </c>
      <c r="E7451" s="56" t="s">
        <v>2295</v>
      </c>
      <c r="F7451" s="56" t="s">
        <v>22</v>
      </c>
      <c r="G7451" s="56"/>
      <c r="H7451" s="56" t="s">
        <v>43137</v>
      </c>
      <c r="I7451" s="56" t="s">
        <v>43138</v>
      </c>
      <c r="J7451" s="56" t="s">
        <v>43139</v>
      </c>
      <c r="K7451" s="56" t="s">
        <v>7326</v>
      </c>
      <c r="L7451" s="90" t="str">
        <f t="shared" si="232"/>
        <v>NA</v>
      </c>
      <c r="M7451" s="90"/>
      <c r="O7451" s="91"/>
      <c r="P7451" s="56"/>
      <c r="Q7451" s="56"/>
      <c r="R7451" s="56"/>
      <c r="S7451" s="56"/>
      <c r="T7451" s="56" t="s">
        <v>39088</v>
      </c>
      <c r="U7451" s="56" t="s">
        <v>39089</v>
      </c>
      <c r="V7451" s="56" t="s">
        <v>39090</v>
      </c>
      <c r="W7451" s="56" t="s">
        <v>7717</v>
      </c>
      <c r="X7451" s="56" t="s">
        <v>8547</v>
      </c>
      <c r="Y7451" s="56"/>
      <c r="Z7451" s="56" t="s">
        <v>39091</v>
      </c>
      <c r="AA7451" s="56" t="s">
        <v>39092</v>
      </c>
      <c r="AB7451" s="56" t="s">
        <v>39093</v>
      </c>
      <c r="AC7451" s="56" t="s">
        <v>87</v>
      </c>
      <c r="AD7451" s="90" t="str">
        <f t="shared" si="233"/>
        <v>NA</v>
      </c>
      <c r="AE7451" s="90"/>
      <c r="AF7451" s="90"/>
      <c r="AG7451" s="90"/>
    </row>
    <row r="7452" spans="1:33">
      <c r="A7452" s="56" t="s">
        <v>43140</v>
      </c>
      <c r="B7452" s="56" t="s">
        <v>43141</v>
      </c>
      <c r="C7452" s="56" t="s">
        <v>43142</v>
      </c>
      <c r="D7452" s="56" t="s">
        <v>7820</v>
      </c>
      <c r="E7452" s="56" t="s">
        <v>43143</v>
      </c>
      <c r="F7452" s="56" t="s">
        <v>22</v>
      </c>
      <c r="G7452" s="56"/>
      <c r="H7452" s="56" t="s">
        <v>43144</v>
      </c>
      <c r="I7452" s="56" t="s">
        <v>43145</v>
      </c>
      <c r="J7452" s="56" t="s">
        <v>43146</v>
      </c>
      <c r="K7452" s="56" t="s">
        <v>7326</v>
      </c>
      <c r="L7452" s="90" t="str">
        <f t="shared" si="232"/>
        <v>NA</v>
      </c>
      <c r="M7452" s="90"/>
      <c r="O7452" s="91"/>
      <c r="P7452" s="56"/>
      <c r="Q7452" s="56"/>
      <c r="R7452" s="56"/>
      <c r="S7452" s="56"/>
      <c r="T7452" s="56" t="s">
        <v>39094</v>
      </c>
      <c r="U7452" s="56" t="s">
        <v>39095</v>
      </c>
      <c r="V7452" s="56" t="s">
        <v>39096</v>
      </c>
      <c r="W7452" s="56" t="s">
        <v>7717</v>
      </c>
      <c r="X7452" s="56" t="s">
        <v>3769</v>
      </c>
      <c r="Y7452" s="56"/>
      <c r="Z7452" s="56" t="s">
        <v>39097</v>
      </c>
      <c r="AA7452" s="56" t="s">
        <v>39098</v>
      </c>
      <c r="AB7452" s="56" t="s">
        <v>39099</v>
      </c>
      <c r="AC7452" s="56" t="s">
        <v>87</v>
      </c>
      <c r="AD7452" s="90" t="str">
        <f t="shared" si="233"/>
        <v>NA</v>
      </c>
      <c r="AE7452" s="90"/>
      <c r="AF7452" s="90"/>
      <c r="AG7452" s="90"/>
    </row>
    <row r="7453" spans="1:33">
      <c r="A7453" s="56" t="s">
        <v>43147</v>
      </c>
      <c r="B7453" s="56" t="s">
        <v>43148</v>
      </c>
      <c r="C7453" s="56" t="s">
        <v>43149</v>
      </c>
      <c r="D7453" s="56" t="s">
        <v>7820</v>
      </c>
      <c r="E7453" s="56" t="s">
        <v>43150</v>
      </c>
      <c r="F7453" s="56" t="s">
        <v>22</v>
      </c>
      <c r="G7453" s="56"/>
      <c r="H7453" s="56" t="s">
        <v>43151</v>
      </c>
      <c r="I7453" s="56" t="s">
        <v>43152</v>
      </c>
      <c r="J7453" s="56" t="s">
        <v>43147</v>
      </c>
      <c r="K7453" s="56" t="s">
        <v>7326</v>
      </c>
      <c r="L7453" s="90" t="str">
        <f t="shared" si="232"/>
        <v>NA</v>
      </c>
      <c r="M7453" s="90"/>
      <c r="O7453" s="91"/>
      <c r="P7453" s="56"/>
      <c r="Q7453" s="56"/>
      <c r="R7453" s="56"/>
      <c r="S7453" s="56"/>
      <c r="T7453" s="56" t="s">
        <v>39100</v>
      </c>
      <c r="U7453" s="56" t="s">
        <v>39101</v>
      </c>
      <c r="V7453" s="56" t="s">
        <v>39102</v>
      </c>
      <c r="W7453" s="56" t="s">
        <v>7717</v>
      </c>
      <c r="X7453" s="56" t="s">
        <v>3769</v>
      </c>
      <c r="Y7453" s="56"/>
      <c r="Z7453" s="56" t="s">
        <v>39097</v>
      </c>
      <c r="AA7453" s="56" t="s">
        <v>39098</v>
      </c>
      <c r="AB7453" s="56" t="s">
        <v>39100</v>
      </c>
      <c r="AC7453" s="56" t="s">
        <v>87</v>
      </c>
      <c r="AD7453" s="90" t="str">
        <f t="shared" si="233"/>
        <v>NA</v>
      </c>
      <c r="AE7453" s="90"/>
      <c r="AF7453" s="90"/>
      <c r="AG7453" s="90"/>
    </row>
    <row r="7454" spans="1:33">
      <c r="A7454" s="56" t="s">
        <v>43153</v>
      </c>
      <c r="B7454" s="56" t="s">
        <v>43154</v>
      </c>
      <c r="C7454" s="56" t="s">
        <v>43130</v>
      </c>
      <c r="D7454" s="56" t="s">
        <v>7820</v>
      </c>
      <c r="E7454" s="56" t="s">
        <v>2303</v>
      </c>
      <c r="F7454" s="56" t="s">
        <v>22</v>
      </c>
      <c r="G7454" s="56"/>
      <c r="H7454" s="56" t="s">
        <v>43155</v>
      </c>
      <c r="I7454" s="56" t="s">
        <v>43156</v>
      </c>
      <c r="J7454" s="56" t="s">
        <v>43153</v>
      </c>
      <c r="K7454" s="56" t="s">
        <v>7326</v>
      </c>
      <c r="L7454" s="90" t="str">
        <f t="shared" si="232"/>
        <v>NA</v>
      </c>
      <c r="M7454" s="90"/>
      <c r="O7454" s="91"/>
      <c r="P7454" s="56"/>
      <c r="Q7454" s="56"/>
      <c r="R7454" s="56"/>
      <c r="S7454" s="56"/>
      <c r="T7454" s="56" t="s">
        <v>39103</v>
      </c>
      <c r="U7454" s="56" t="s">
        <v>39104</v>
      </c>
      <c r="V7454" s="56" t="s">
        <v>39105</v>
      </c>
      <c r="W7454" s="56" t="s">
        <v>7717</v>
      </c>
      <c r="X7454" s="56" t="s">
        <v>3781</v>
      </c>
      <c r="Y7454" s="56"/>
      <c r="Z7454" s="56" t="s">
        <v>39106</v>
      </c>
      <c r="AA7454" s="56" t="s">
        <v>39107</v>
      </c>
      <c r="AB7454" s="56"/>
      <c r="AC7454" s="56" t="s">
        <v>87</v>
      </c>
      <c r="AD7454" s="90" t="str">
        <f t="shared" si="233"/>
        <v>NA</v>
      </c>
      <c r="AE7454" s="90"/>
      <c r="AF7454" s="90"/>
      <c r="AG7454" s="90"/>
    </row>
    <row r="7455" spans="1:33">
      <c r="A7455" s="56" t="s">
        <v>43157</v>
      </c>
      <c r="B7455" s="56" t="s">
        <v>43158</v>
      </c>
      <c r="C7455" s="56" t="s">
        <v>43136</v>
      </c>
      <c r="D7455" s="56" t="s">
        <v>7820</v>
      </c>
      <c r="E7455" s="56" t="s">
        <v>2321</v>
      </c>
      <c r="F7455" s="56" t="s">
        <v>22</v>
      </c>
      <c r="G7455" s="56"/>
      <c r="H7455" s="56" t="s">
        <v>43159</v>
      </c>
      <c r="I7455" s="56" t="s">
        <v>43160</v>
      </c>
      <c r="J7455" s="56" t="s">
        <v>43157</v>
      </c>
      <c r="K7455" s="56" t="s">
        <v>7326</v>
      </c>
      <c r="L7455" s="90" t="str">
        <f t="shared" si="232"/>
        <v>NA</v>
      </c>
      <c r="M7455" s="90"/>
      <c r="O7455" s="91"/>
      <c r="P7455" s="56"/>
      <c r="Q7455" s="56"/>
      <c r="R7455" s="56"/>
      <c r="S7455" s="56"/>
      <c r="T7455" s="56" t="s">
        <v>39108</v>
      </c>
      <c r="U7455" s="56" t="s">
        <v>39109</v>
      </c>
      <c r="V7455" s="56" t="s">
        <v>39110</v>
      </c>
      <c r="W7455" s="56" t="s">
        <v>7717</v>
      </c>
      <c r="X7455" s="56" t="s">
        <v>3781</v>
      </c>
      <c r="Y7455" s="56"/>
      <c r="Z7455" s="56" t="s">
        <v>39106</v>
      </c>
      <c r="AA7455" s="56" t="s">
        <v>39107</v>
      </c>
      <c r="AB7455" s="56" t="s">
        <v>39111</v>
      </c>
      <c r="AC7455" s="56" t="s">
        <v>87</v>
      </c>
      <c r="AD7455" s="90" t="str">
        <f t="shared" si="233"/>
        <v>NA</v>
      </c>
      <c r="AE7455" s="90"/>
      <c r="AF7455" s="90"/>
      <c r="AG7455" s="90"/>
    </row>
    <row r="7456" spans="1:33">
      <c r="A7456" s="56" t="s">
        <v>43161</v>
      </c>
      <c r="B7456" s="56" t="s">
        <v>43162</v>
      </c>
      <c r="C7456" s="56" t="s">
        <v>43163</v>
      </c>
      <c r="D7456" s="56" t="s">
        <v>7820</v>
      </c>
      <c r="E7456" s="56" t="s">
        <v>18165</v>
      </c>
      <c r="F7456" s="56" t="s">
        <v>22</v>
      </c>
      <c r="G7456" s="56"/>
      <c r="H7456" s="56" t="s">
        <v>43164</v>
      </c>
      <c r="I7456" s="56" t="s">
        <v>43165</v>
      </c>
      <c r="J7456" s="56" t="s">
        <v>43166</v>
      </c>
      <c r="K7456" s="56" t="s">
        <v>7326</v>
      </c>
      <c r="L7456" s="90" t="str">
        <f t="shared" si="232"/>
        <v>NA</v>
      </c>
      <c r="M7456" s="90"/>
      <c r="O7456" s="91"/>
      <c r="P7456" s="56"/>
      <c r="Q7456" s="56"/>
      <c r="R7456" s="56"/>
      <c r="S7456" s="56"/>
      <c r="T7456" s="56" t="s">
        <v>39112</v>
      </c>
      <c r="U7456" s="56" t="s">
        <v>39113</v>
      </c>
      <c r="V7456" s="56" t="s">
        <v>39114</v>
      </c>
      <c r="W7456" s="56" t="s">
        <v>7717</v>
      </c>
      <c r="X7456" s="56" t="s">
        <v>1665</v>
      </c>
      <c r="Y7456" s="56"/>
      <c r="Z7456" s="56" t="s">
        <v>39115</v>
      </c>
      <c r="AA7456" s="56" t="s">
        <v>39116</v>
      </c>
      <c r="AB7456" s="56"/>
      <c r="AC7456" s="56" t="s">
        <v>87</v>
      </c>
      <c r="AD7456" s="90" t="str">
        <f t="shared" si="233"/>
        <v>NA</v>
      </c>
      <c r="AE7456" s="90"/>
      <c r="AF7456" s="90"/>
      <c r="AG7456" s="90"/>
    </row>
    <row r="7457" spans="1:33">
      <c r="A7457" s="56" t="s">
        <v>43167</v>
      </c>
      <c r="B7457" s="56" t="s">
        <v>43168</v>
      </c>
      <c r="C7457" s="56" t="s">
        <v>43136</v>
      </c>
      <c r="D7457" s="56" t="s">
        <v>7820</v>
      </c>
      <c r="E7457" s="56" t="s">
        <v>43169</v>
      </c>
      <c r="F7457" s="56" t="s">
        <v>22</v>
      </c>
      <c r="G7457" s="56"/>
      <c r="H7457" s="56" t="s">
        <v>43170</v>
      </c>
      <c r="I7457" s="56" t="s">
        <v>43171</v>
      </c>
      <c r="J7457" s="56" t="s">
        <v>43172</v>
      </c>
      <c r="K7457" s="56" t="s">
        <v>7326</v>
      </c>
      <c r="L7457" s="90" t="str">
        <f t="shared" si="232"/>
        <v>NA</v>
      </c>
      <c r="M7457" s="90"/>
      <c r="O7457" s="91"/>
      <c r="P7457" s="56"/>
      <c r="Q7457" s="56"/>
      <c r="R7457" s="56"/>
      <c r="S7457" s="56"/>
      <c r="T7457" s="56" t="s">
        <v>39117</v>
      </c>
      <c r="U7457" s="56" t="s">
        <v>39118</v>
      </c>
      <c r="V7457" s="56" t="s">
        <v>39119</v>
      </c>
      <c r="W7457" s="56" t="s">
        <v>7717</v>
      </c>
      <c r="X7457" s="56" t="s">
        <v>309</v>
      </c>
      <c r="Y7457" s="56"/>
      <c r="Z7457" s="56" t="s">
        <v>39120</v>
      </c>
      <c r="AA7457" s="56" t="s">
        <v>39121</v>
      </c>
      <c r="AB7457" s="56" t="s">
        <v>39122</v>
      </c>
      <c r="AC7457" s="56" t="s">
        <v>87</v>
      </c>
      <c r="AD7457" s="90" t="str">
        <f t="shared" si="233"/>
        <v>NA</v>
      </c>
      <c r="AE7457" s="90"/>
      <c r="AF7457" s="90"/>
      <c r="AG7457" s="90"/>
    </row>
    <row r="7458" spans="1:33">
      <c r="A7458" s="56" t="s">
        <v>43173</v>
      </c>
      <c r="B7458" s="56" t="s">
        <v>43174</v>
      </c>
      <c r="C7458" s="56" t="s">
        <v>43175</v>
      </c>
      <c r="D7458" s="56" t="s">
        <v>7820</v>
      </c>
      <c r="E7458" s="56" t="s">
        <v>2340</v>
      </c>
      <c r="F7458" s="56" t="s">
        <v>22</v>
      </c>
      <c r="G7458" s="56"/>
      <c r="H7458" s="56" t="s">
        <v>43176</v>
      </c>
      <c r="I7458" s="56" t="s">
        <v>43177</v>
      </c>
      <c r="J7458" s="56" t="s">
        <v>43173</v>
      </c>
      <c r="K7458" s="56" t="s">
        <v>7326</v>
      </c>
      <c r="L7458" s="90" t="str">
        <f t="shared" si="232"/>
        <v>NA</v>
      </c>
      <c r="M7458" s="90"/>
      <c r="O7458" s="91"/>
      <c r="P7458" s="56"/>
      <c r="Q7458" s="56"/>
      <c r="R7458" s="56"/>
      <c r="S7458" s="56"/>
      <c r="T7458" s="56" t="s">
        <v>39123</v>
      </c>
      <c r="U7458" s="56" t="s">
        <v>39124</v>
      </c>
      <c r="V7458" s="56" t="s">
        <v>39125</v>
      </c>
      <c r="W7458" s="56" t="s">
        <v>7717</v>
      </c>
      <c r="X7458" s="56" t="s">
        <v>309</v>
      </c>
      <c r="Y7458" s="56"/>
      <c r="Z7458" s="56" t="s">
        <v>39120</v>
      </c>
      <c r="AA7458" s="56" t="s">
        <v>39121</v>
      </c>
      <c r="AB7458" s="56" t="s">
        <v>39126</v>
      </c>
      <c r="AC7458" s="56" t="s">
        <v>87</v>
      </c>
      <c r="AD7458" s="90" t="str">
        <f t="shared" si="233"/>
        <v>NA</v>
      </c>
      <c r="AE7458" s="90"/>
      <c r="AF7458" s="90"/>
      <c r="AG7458" s="90"/>
    </row>
    <row r="7459" spans="1:33">
      <c r="A7459" s="56" t="s">
        <v>43178</v>
      </c>
      <c r="B7459" s="56" t="s">
        <v>43179</v>
      </c>
      <c r="C7459" s="56" t="s">
        <v>43180</v>
      </c>
      <c r="D7459" s="56" t="s">
        <v>7820</v>
      </c>
      <c r="E7459" s="56" t="s">
        <v>43181</v>
      </c>
      <c r="F7459" s="56" t="s">
        <v>22</v>
      </c>
      <c r="G7459" s="56"/>
      <c r="H7459" s="56" t="s">
        <v>43182</v>
      </c>
      <c r="I7459" s="56" t="s">
        <v>43183</v>
      </c>
      <c r="J7459" s="56" t="s">
        <v>43178</v>
      </c>
      <c r="K7459" s="56" t="s">
        <v>7326</v>
      </c>
      <c r="L7459" s="90" t="str">
        <f t="shared" si="232"/>
        <v>NA</v>
      </c>
      <c r="M7459" s="90"/>
      <c r="O7459" s="91"/>
      <c r="P7459" s="56"/>
      <c r="Q7459" s="56"/>
      <c r="R7459" s="56"/>
      <c r="S7459" s="56"/>
      <c r="T7459" s="56" t="s">
        <v>39127</v>
      </c>
      <c r="U7459" s="56" t="s">
        <v>39128</v>
      </c>
      <c r="V7459" s="56" t="s">
        <v>39129</v>
      </c>
      <c r="W7459" s="56" t="s">
        <v>7717</v>
      </c>
      <c r="X7459" s="56" t="s">
        <v>309</v>
      </c>
      <c r="Y7459" s="56"/>
      <c r="Z7459" s="56" t="s">
        <v>39120</v>
      </c>
      <c r="AA7459" s="56" t="s">
        <v>39121</v>
      </c>
      <c r="AB7459" s="56" t="s">
        <v>39127</v>
      </c>
      <c r="AC7459" s="56" t="s">
        <v>87</v>
      </c>
      <c r="AD7459" s="90" t="str">
        <f t="shared" si="233"/>
        <v>NA</v>
      </c>
      <c r="AE7459" s="90"/>
      <c r="AF7459" s="90"/>
      <c r="AG7459" s="90"/>
    </row>
    <row r="7460" spans="1:33">
      <c r="A7460" s="56" t="s">
        <v>43184</v>
      </c>
      <c r="B7460" s="56" t="s">
        <v>43185</v>
      </c>
      <c r="C7460" s="56" t="s">
        <v>43186</v>
      </c>
      <c r="D7460" s="56" t="s">
        <v>7820</v>
      </c>
      <c r="E7460" s="56" t="s">
        <v>43181</v>
      </c>
      <c r="F7460" s="56" t="s">
        <v>22</v>
      </c>
      <c r="G7460" s="56"/>
      <c r="H7460" s="56" t="s">
        <v>43182</v>
      </c>
      <c r="I7460" s="56" t="s">
        <v>43183</v>
      </c>
      <c r="J7460" s="56" t="s">
        <v>43184</v>
      </c>
      <c r="K7460" s="56" t="s">
        <v>7326</v>
      </c>
      <c r="L7460" s="90" t="str">
        <f t="shared" si="232"/>
        <v>NA</v>
      </c>
      <c r="M7460" s="90"/>
      <c r="O7460" s="91"/>
      <c r="P7460" s="56"/>
      <c r="Q7460" s="56"/>
      <c r="R7460" s="56"/>
      <c r="S7460" s="56"/>
      <c r="T7460" s="56" t="s">
        <v>39130</v>
      </c>
      <c r="U7460" s="56" t="s">
        <v>39131</v>
      </c>
      <c r="V7460" s="56" t="s">
        <v>39132</v>
      </c>
      <c r="W7460" s="56" t="s">
        <v>7717</v>
      </c>
      <c r="X7460" s="56" t="s">
        <v>309</v>
      </c>
      <c r="Y7460" s="56"/>
      <c r="Z7460" s="56" t="s">
        <v>39120</v>
      </c>
      <c r="AA7460" s="56" t="s">
        <v>39121</v>
      </c>
      <c r="AB7460" s="56" t="s">
        <v>39130</v>
      </c>
      <c r="AC7460" s="56" t="s">
        <v>87</v>
      </c>
      <c r="AD7460" s="90" t="str">
        <f t="shared" si="233"/>
        <v>NA</v>
      </c>
      <c r="AE7460" s="90"/>
      <c r="AF7460" s="90"/>
      <c r="AG7460" s="90"/>
    </row>
    <row r="7461" spans="1:33">
      <c r="A7461" s="56" t="s">
        <v>43187</v>
      </c>
      <c r="B7461" s="56" t="s">
        <v>43188</v>
      </c>
      <c r="C7461" s="56" t="s">
        <v>43189</v>
      </c>
      <c r="D7461" s="56" t="s">
        <v>7820</v>
      </c>
      <c r="E7461" s="56" t="s">
        <v>230</v>
      </c>
      <c r="F7461" s="56" t="s">
        <v>22</v>
      </c>
      <c r="G7461" s="56"/>
      <c r="H7461" s="56" t="s">
        <v>43190</v>
      </c>
      <c r="I7461" s="56" t="s">
        <v>43191</v>
      </c>
      <c r="J7461" s="56"/>
      <c r="K7461" s="56" t="s">
        <v>7326</v>
      </c>
      <c r="L7461" s="90" t="str">
        <f t="shared" si="232"/>
        <v>NA</v>
      </c>
      <c r="M7461" s="90"/>
      <c r="O7461" s="91"/>
      <c r="P7461" s="56"/>
      <c r="Q7461" s="56"/>
      <c r="R7461" s="56"/>
      <c r="S7461" s="56"/>
      <c r="T7461" s="56" t="s">
        <v>39133</v>
      </c>
      <c r="U7461" s="56" t="s">
        <v>39134</v>
      </c>
      <c r="V7461" s="56" t="s">
        <v>39135</v>
      </c>
      <c r="W7461" s="56" t="s">
        <v>7717</v>
      </c>
      <c r="X7461" s="56" t="s">
        <v>1697</v>
      </c>
      <c r="Y7461" s="56"/>
      <c r="Z7461" s="56" t="s">
        <v>39136</v>
      </c>
      <c r="AA7461" s="56" t="s">
        <v>39137</v>
      </c>
      <c r="AB7461" s="56" t="s">
        <v>39138</v>
      </c>
      <c r="AC7461" s="56" t="s">
        <v>87</v>
      </c>
      <c r="AD7461" s="90" t="str">
        <f t="shared" si="233"/>
        <v>NA</v>
      </c>
      <c r="AE7461" s="90"/>
      <c r="AF7461" s="90"/>
      <c r="AG7461" s="90"/>
    </row>
    <row r="7462" spans="1:33">
      <c r="A7462" s="56" t="s">
        <v>43192</v>
      </c>
      <c r="B7462" s="56" t="s">
        <v>43193</v>
      </c>
      <c r="C7462" s="56" t="s">
        <v>43194</v>
      </c>
      <c r="D7462" s="56" t="s">
        <v>7820</v>
      </c>
      <c r="E7462" s="56" t="s">
        <v>230</v>
      </c>
      <c r="F7462" s="56" t="s">
        <v>22</v>
      </c>
      <c r="G7462" s="56"/>
      <c r="H7462" s="56" t="s">
        <v>43190</v>
      </c>
      <c r="I7462" s="56" t="s">
        <v>43191</v>
      </c>
      <c r="J7462" s="56"/>
      <c r="K7462" s="56" t="s">
        <v>7326</v>
      </c>
      <c r="L7462" s="90" t="str">
        <f t="shared" si="232"/>
        <v>NA</v>
      </c>
      <c r="M7462" s="90"/>
      <c r="O7462" s="91"/>
      <c r="P7462" s="56"/>
      <c r="Q7462" s="56"/>
      <c r="R7462" s="56"/>
      <c r="S7462" s="56"/>
      <c r="T7462" s="56" t="s">
        <v>39139</v>
      </c>
      <c r="U7462" s="56" t="s">
        <v>39140</v>
      </c>
      <c r="V7462" s="56" t="s">
        <v>39135</v>
      </c>
      <c r="W7462" s="56" t="s">
        <v>7717</v>
      </c>
      <c r="X7462" s="56" t="s">
        <v>1697</v>
      </c>
      <c r="Y7462" s="56"/>
      <c r="Z7462" s="56" t="s">
        <v>39136</v>
      </c>
      <c r="AA7462" s="56" t="s">
        <v>39137</v>
      </c>
      <c r="AB7462" s="56" t="s">
        <v>39139</v>
      </c>
      <c r="AC7462" s="56" t="s">
        <v>87</v>
      </c>
      <c r="AD7462" s="90" t="str">
        <f t="shared" si="233"/>
        <v>NA</v>
      </c>
      <c r="AE7462" s="90"/>
      <c r="AF7462" s="90"/>
      <c r="AG7462" s="90"/>
    </row>
    <row r="7463" spans="1:33">
      <c r="A7463" s="56" t="s">
        <v>43195</v>
      </c>
      <c r="B7463" s="56" t="s">
        <v>43196</v>
      </c>
      <c r="C7463" s="56" t="s">
        <v>43189</v>
      </c>
      <c r="D7463" s="56" t="s">
        <v>7820</v>
      </c>
      <c r="E7463" s="56" t="s">
        <v>230</v>
      </c>
      <c r="F7463" s="56" t="s">
        <v>22</v>
      </c>
      <c r="G7463" s="56"/>
      <c r="H7463" s="56" t="s">
        <v>43190</v>
      </c>
      <c r="I7463" s="56" t="s">
        <v>43191</v>
      </c>
      <c r="J7463" s="56"/>
      <c r="K7463" s="56" t="s">
        <v>7326</v>
      </c>
      <c r="L7463" s="90" t="str">
        <f t="shared" si="232"/>
        <v>NA</v>
      </c>
      <c r="M7463" s="90"/>
      <c r="O7463" s="91"/>
      <c r="P7463" s="56"/>
      <c r="Q7463" s="56"/>
      <c r="R7463" s="56"/>
      <c r="S7463" s="56"/>
      <c r="T7463" s="56" t="s">
        <v>39141</v>
      </c>
      <c r="U7463" s="56" t="s">
        <v>39142</v>
      </c>
      <c r="V7463" s="56" t="s">
        <v>39119</v>
      </c>
      <c r="W7463" s="56" t="s">
        <v>7717</v>
      </c>
      <c r="X7463" s="56" t="s">
        <v>1697</v>
      </c>
      <c r="Y7463" s="56"/>
      <c r="Z7463" s="56" t="s">
        <v>39136</v>
      </c>
      <c r="AA7463" s="56" t="s">
        <v>39137</v>
      </c>
      <c r="AB7463" s="56" t="s">
        <v>39141</v>
      </c>
      <c r="AC7463" s="56" t="s">
        <v>87</v>
      </c>
      <c r="AD7463" s="90" t="str">
        <f t="shared" si="233"/>
        <v>NA</v>
      </c>
      <c r="AE7463" s="90"/>
      <c r="AF7463" s="90"/>
      <c r="AG7463" s="90"/>
    </row>
    <row r="7464" spans="1:33">
      <c r="A7464" s="56" t="s">
        <v>43197</v>
      </c>
      <c r="B7464" s="56" t="s">
        <v>43198</v>
      </c>
      <c r="C7464" s="56" t="s">
        <v>43199</v>
      </c>
      <c r="D7464" s="56" t="s">
        <v>7820</v>
      </c>
      <c r="E7464" s="56" t="s">
        <v>230</v>
      </c>
      <c r="F7464" s="56" t="s">
        <v>22</v>
      </c>
      <c r="G7464" s="56"/>
      <c r="H7464" s="56" t="s">
        <v>43190</v>
      </c>
      <c r="I7464" s="56" t="s">
        <v>43191</v>
      </c>
      <c r="J7464" s="56"/>
      <c r="K7464" s="56" t="s">
        <v>7326</v>
      </c>
      <c r="L7464" s="90" t="str">
        <f t="shared" si="232"/>
        <v>NA</v>
      </c>
      <c r="M7464" s="90"/>
      <c r="O7464" s="91"/>
      <c r="P7464" s="56"/>
      <c r="Q7464" s="56"/>
      <c r="R7464" s="56"/>
      <c r="S7464" s="56"/>
      <c r="T7464" s="56" t="s">
        <v>39143</v>
      </c>
      <c r="U7464" s="56" t="s">
        <v>39144</v>
      </c>
      <c r="V7464" s="56" t="s">
        <v>39145</v>
      </c>
      <c r="W7464" s="56" t="s">
        <v>7717</v>
      </c>
      <c r="X7464" s="56" t="s">
        <v>1697</v>
      </c>
      <c r="Y7464" s="56"/>
      <c r="Z7464" s="56" t="s">
        <v>39136</v>
      </c>
      <c r="AA7464" s="56" t="s">
        <v>39137</v>
      </c>
      <c r="AB7464" s="56" t="s">
        <v>39143</v>
      </c>
      <c r="AC7464" s="56" t="s">
        <v>87</v>
      </c>
      <c r="AD7464" s="90" t="str">
        <f t="shared" si="233"/>
        <v>NA</v>
      </c>
      <c r="AE7464" s="90"/>
      <c r="AF7464" s="90"/>
      <c r="AG7464" s="90"/>
    </row>
    <row r="7465" spans="1:33">
      <c r="A7465" s="56" t="s">
        <v>43200</v>
      </c>
      <c r="B7465" s="56" t="s">
        <v>43201</v>
      </c>
      <c r="C7465" s="56" t="s">
        <v>43202</v>
      </c>
      <c r="D7465" s="56" t="s">
        <v>7820</v>
      </c>
      <c r="E7465" s="56" t="s">
        <v>230</v>
      </c>
      <c r="F7465" s="56" t="s">
        <v>22</v>
      </c>
      <c r="G7465" s="56"/>
      <c r="H7465" s="56" t="s">
        <v>43190</v>
      </c>
      <c r="I7465" s="56" t="s">
        <v>43191</v>
      </c>
      <c r="J7465" s="56" t="s">
        <v>43200</v>
      </c>
      <c r="K7465" s="56" t="s">
        <v>7326</v>
      </c>
      <c r="L7465" s="90" t="str">
        <f t="shared" si="232"/>
        <v>NA</v>
      </c>
      <c r="M7465" s="90"/>
      <c r="O7465" s="91"/>
      <c r="P7465" s="56"/>
      <c r="Q7465" s="56"/>
      <c r="R7465" s="56"/>
      <c r="S7465" s="56"/>
      <c r="T7465" s="56" t="s">
        <v>39146</v>
      </c>
      <c r="U7465" s="56" t="s">
        <v>39147</v>
      </c>
      <c r="V7465" s="56" t="s">
        <v>39148</v>
      </c>
      <c r="W7465" s="56" t="s">
        <v>7717</v>
      </c>
      <c r="X7465" s="56" t="s">
        <v>23045</v>
      </c>
      <c r="Y7465" s="56"/>
      <c r="Z7465" s="56" t="s">
        <v>39149</v>
      </c>
      <c r="AA7465" s="56" t="s">
        <v>39150</v>
      </c>
      <c r="AB7465" s="56" t="s">
        <v>39151</v>
      </c>
      <c r="AC7465" s="56" t="s">
        <v>87</v>
      </c>
      <c r="AD7465" s="90" t="str">
        <f t="shared" si="233"/>
        <v>NA</v>
      </c>
      <c r="AE7465" s="90"/>
      <c r="AF7465" s="90"/>
      <c r="AG7465" s="90"/>
    </row>
    <row r="7466" spans="1:33">
      <c r="A7466" s="56" t="s">
        <v>43203</v>
      </c>
      <c r="B7466" s="56" t="s">
        <v>43204</v>
      </c>
      <c r="C7466" s="56" t="s">
        <v>43205</v>
      </c>
      <c r="D7466" s="56" t="s">
        <v>7820</v>
      </c>
      <c r="E7466" s="56" t="s">
        <v>230</v>
      </c>
      <c r="F7466" s="56" t="s">
        <v>22</v>
      </c>
      <c r="G7466" s="56"/>
      <c r="H7466" s="56" t="s">
        <v>43190</v>
      </c>
      <c r="I7466" s="56" t="s">
        <v>43191</v>
      </c>
      <c r="J7466" s="56" t="s">
        <v>43203</v>
      </c>
      <c r="K7466" s="56" t="s">
        <v>7326</v>
      </c>
      <c r="L7466" s="90" t="str">
        <f t="shared" si="232"/>
        <v>NA</v>
      </c>
      <c r="M7466" s="90"/>
      <c r="O7466" s="91"/>
      <c r="P7466" s="56"/>
      <c r="Q7466" s="56"/>
      <c r="R7466" s="56"/>
      <c r="S7466" s="56"/>
      <c r="T7466" s="56" t="s">
        <v>39152</v>
      </c>
      <c r="U7466" s="56" t="s">
        <v>39153</v>
      </c>
      <c r="V7466" s="56" t="s">
        <v>39154</v>
      </c>
      <c r="W7466" s="56" t="s">
        <v>7717</v>
      </c>
      <c r="X7466" s="56" t="s">
        <v>3831</v>
      </c>
      <c r="Y7466" s="56"/>
      <c r="Z7466" s="56" t="s">
        <v>39155</v>
      </c>
      <c r="AA7466" s="56" t="s">
        <v>39156</v>
      </c>
      <c r="AB7466" s="56"/>
      <c r="AC7466" s="56" t="s">
        <v>87</v>
      </c>
      <c r="AD7466" s="90" t="str">
        <f t="shared" si="233"/>
        <v>NA</v>
      </c>
      <c r="AE7466" s="90"/>
      <c r="AF7466" s="90"/>
      <c r="AG7466" s="90"/>
    </row>
    <row r="7467" spans="1:33">
      <c r="A7467" s="56" t="s">
        <v>43206</v>
      </c>
      <c r="B7467" s="56" t="s">
        <v>43207</v>
      </c>
      <c r="C7467" s="56" t="s">
        <v>43189</v>
      </c>
      <c r="D7467" s="56" t="s">
        <v>7820</v>
      </c>
      <c r="E7467" s="56" t="s">
        <v>230</v>
      </c>
      <c r="F7467" s="56" t="s">
        <v>22</v>
      </c>
      <c r="G7467" s="56"/>
      <c r="H7467" s="56" t="s">
        <v>43190</v>
      </c>
      <c r="I7467" s="56" t="s">
        <v>43191</v>
      </c>
      <c r="J7467" s="56" t="s">
        <v>43208</v>
      </c>
      <c r="K7467" s="56" t="s">
        <v>7326</v>
      </c>
      <c r="L7467" s="90" t="str">
        <f t="shared" si="232"/>
        <v>NA</v>
      </c>
      <c r="M7467" s="90"/>
      <c r="O7467" s="91"/>
      <c r="P7467" s="56"/>
      <c r="Q7467" s="56"/>
      <c r="R7467" s="56"/>
      <c r="S7467" s="56"/>
      <c r="T7467" s="56" t="s">
        <v>39157</v>
      </c>
      <c r="U7467" s="56" t="s">
        <v>39158</v>
      </c>
      <c r="V7467" s="56" t="s">
        <v>39159</v>
      </c>
      <c r="W7467" s="56" t="s">
        <v>7717</v>
      </c>
      <c r="X7467" s="56" t="s">
        <v>552</v>
      </c>
      <c r="Y7467" s="56"/>
      <c r="Z7467" s="56" t="s">
        <v>39160</v>
      </c>
      <c r="AA7467" s="56" t="s">
        <v>39161</v>
      </c>
      <c r="AB7467" s="56" t="s">
        <v>39162</v>
      </c>
      <c r="AC7467" s="56" t="s">
        <v>87</v>
      </c>
      <c r="AD7467" s="90" t="str">
        <f t="shared" si="233"/>
        <v>NA</v>
      </c>
      <c r="AE7467" s="90"/>
      <c r="AF7467" s="90"/>
      <c r="AG7467" s="90"/>
    </row>
    <row r="7468" spans="1:33">
      <c r="A7468" s="56" t="s">
        <v>43209</v>
      </c>
      <c r="B7468" s="56" t="s">
        <v>43210</v>
      </c>
      <c r="C7468" s="56" t="s">
        <v>41920</v>
      </c>
      <c r="D7468" s="56" t="s">
        <v>7820</v>
      </c>
      <c r="E7468" s="56" t="s">
        <v>230</v>
      </c>
      <c r="F7468" s="56" t="s">
        <v>22</v>
      </c>
      <c r="G7468" s="56"/>
      <c r="H7468" s="56" t="s">
        <v>43190</v>
      </c>
      <c r="I7468" s="56" t="s">
        <v>43191</v>
      </c>
      <c r="J7468" s="56" t="s">
        <v>43211</v>
      </c>
      <c r="K7468" s="56" t="s">
        <v>7326</v>
      </c>
      <c r="L7468" s="90" t="str">
        <f t="shared" si="232"/>
        <v>NA</v>
      </c>
      <c r="M7468" s="90"/>
      <c r="O7468" s="91"/>
      <c r="P7468" s="56"/>
      <c r="Q7468" s="56"/>
      <c r="R7468" s="56"/>
      <c r="S7468" s="56"/>
      <c r="T7468" s="56" t="s">
        <v>39163</v>
      </c>
      <c r="U7468" s="56" t="s">
        <v>39164</v>
      </c>
      <c r="V7468" s="56" t="s">
        <v>39165</v>
      </c>
      <c r="W7468" s="56" t="s">
        <v>7717</v>
      </c>
      <c r="X7468" s="56" t="s">
        <v>552</v>
      </c>
      <c r="Y7468" s="56"/>
      <c r="Z7468" s="56" t="s">
        <v>39160</v>
      </c>
      <c r="AA7468" s="56" t="s">
        <v>39161</v>
      </c>
      <c r="AB7468" s="56"/>
      <c r="AC7468" s="56" t="s">
        <v>87</v>
      </c>
      <c r="AD7468" s="90" t="str">
        <f t="shared" si="233"/>
        <v>NA</v>
      </c>
      <c r="AE7468" s="90"/>
      <c r="AF7468" s="90"/>
      <c r="AG7468" s="90"/>
    </row>
    <row r="7469" spans="1:33">
      <c r="A7469" s="56" t="s">
        <v>43212</v>
      </c>
      <c r="B7469" s="56" t="s">
        <v>43213</v>
      </c>
      <c r="C7469" s="56" t="s">
        <v>43214</v>
      </c>
      <c r="D7469" s="56" t="s">
        <v>7820</v>
      </c>
      <c r="E7469" s="56" t="s">
        <v>43215</v>
      </c>
      <c r="F7469" s="56" t="s">
        <v>22</v>
      </c>
      <c r="G7469" s="56"/>
      <c r="H7469" s="56" t="s">
        <v>43216</v>
      </c>
      <c r="I7469" s="56" t="s">
        <v>43217</v>
      </c>
      <c r="J7469" s="56"/>
      <c r="K7469" s="56" t="s">
        <v>7326</v>
      </c>
      <c r="L7469" s="90" t="str">
        <f t="shared" si="232"/>
        <v>NA</v>
      </c>
      <c r="M7469" s="90"/>
      <c r="O7469" s="91"/>
      <c r="P7469" s="56"/>
      <c r="Q7469" s="56"/>
      <c r="R7469" s="56"/>
      <c r="S7469" s="56"/>
      <c r="T7469" s="56" t="s">
        <v>39166</v>
      </c>
      <c r="U7469" s="56" t="s">
        <v>39167</v>
      </c>
      <c r="V7469" s="56" t="s">
        <v>39168</v>
      </c>
      <c r="W7469" s="56" t="s">
        <v>7717</v>
      </c>
      <c r="X7469" s="56" t="s">
        <v>552</v>
      </c>
      <c r="Y7469" s="56"/>
      <c r="Z7469" s="56" t="s">
        <v>39160</v>
      </c>
      <c r="AA7469" s="56" t="s">
        <v>39161</v>
      </c>
      <c r="AB7469" s="56" t="s">
        <v>39166</v>
      </c>
      <c r="AC7469" s="56" t="s">
        <v>87</v>
      </c>
      <c r="AD7469" s="90" t="str">
        <f t="shared" si="233"/>
        <v>NA</v>
      </c>
      <c r="AE7469" s="90"/>
      <c r="AF7469" s="90"/>
      <c r="AG7469" s="90"/>
    </row>
    <row r="7470" spans="1:33">
      <c r="A7470" s="56" t="s">
        <v>43218</v>
      </c>
      <c r="B7470" s="56" t="s">
        <v>43219</v>
      </c>
      <c r="C7470" s="56" t="s">
        <v>43220</v>
      </c>
      <c r="D7470" s="56" t="s">
        <v>7820</v>
      </c>
      <c r="E7470" s="56" t="s">
        <v>43221</v>
      </c>
      <c r="F7470" s="56" t="s">
        <v>22</v>
      </c>
      <c r="G7470" s="56"/>
      <c r="H7470" s="56" t="s">
        <v>43222</v>
      </c>
      <c r="I7470" s="56" t="s">
        <v>43223</v>
      </c>
      <c r="J7470" s="56" t="s">
        <v>43218</v>
      </c>
      <c r="K7470" s="56" t="s">
        <v>7326</v>
      </c>
      <c r="L7470" s="90" t="str">
        <f t="shared" si="232"/>
        <v>NA</v>
      </c>
      <c r="M7470" s="90"/>
      <c r="O7470" s="91"/>
      <c r="P7470" s="56"/>
      <c r="Q7470" s="56"/>
      <c r="R7470" s="56"/>
      <c r="S7470" s="56"/>
      <c r="T7470" s="56" t="s">
        <v>39169</v>
      </c>
      <c r="U7470" s="56" t="s">
        <v>39170</v>
      </c>
      <c r="V7470" s="56" t="s">
        <v>39171</v>
      </c>
      <c r="W7470" s="56" t="s">
        <v>7717</v>
      </c>
      <c r="X7470" s="56" t="s">
        <v>552</v>
      </c>
      <c r="Y7470" s="56"/>
      <c r="Z7470" s="56" t="s">
        <v>39160</v>
      </c>
      <c r="AA7470" s="56" t="s">
        <v>39161</v>
      </c>
      <c r="AB7470" s="56"/>
      <c r="AC7470" s="56" t="s">
        <v>87</v>
      </c>
      <c r="AD7470" s="90" t="str">
        <f t="shared" si="233"/>
        <v>NA</v>
      </c>
      <c r="AE7470" s="90"/>
      <c r="AF7470" s="90"/>
      <c r="AG7470" s="90"/>
    </row>
    <row r="7471" spans="1:33">
      <c r="A7471" s="56" t="s">
        <v>43224</v>
      </c>
      <c r="B7471" s="56" t="s">
        <v>43225</v>
      </c>
      <c r="C7471" s="56" t="s">
        <v>43226</v>
      </c>
      <c r="D7471" s="56" t="s">
        <v>7820</v>
      </c>
      <c r="E7471" s="56" t="s">
        <v>43227</v>
      </c>
      <c r="F7471" s="56" t="s">
        <v>22</v>
      </c>
      <c r="G7471" s="56"/>
      <c r="H7471" s="56" t="s">
        <v>43228</v>
      </c>
      <c r="I7471" s="56" t="s">
        <v>43229</v>
      </c>
      <c r="J7471" s="56"/>
      <c r="K7471" s="56" t="s">
        <v>7326</v>
      </c>
      <c r="L7471" s="90" t="str">
        <f t="shared" si="232"/>
        <v>NA</v>
      </c>
      <c r="M7471" s="90"/>
      <c r="O7471" s="91"/>
      <c r="P7471" s="56"/>
      <c r="Q7471" s="56"/>
      <c r="R7471" s="56"/>
      <c r="S7471" s="56"/>
      <c r="T7471" s="56" t="s">
        <v>39172</v>
      </c>
      <c r="U7471" s="56" t="s">
        <v>39173</v>
      </c>
      <c r="V7471" s="56" t="s">
        <v>39174</v>
      </c>
      <c r="W7471" s="56" t="s">
        <v>7717</v>
      </c>
      <c r="X7471" s="56" t="s">
        <v>552</v>
      </c>
      <c r="Y7471" s="56"/>
      <c r="Z7471" s="56" t="s">
        <v>39160</v>
      </c>
      <c r="AA7471" s="56" t="s">
        <v>39161</v>
      </c>
      <c r="AB7471" s="56" t="s">
        <v>39175</v>
      </c>
      <c r="AC7471" s="56" t="s">
        <v>87</v>
      </c>
      <c r="AD7471" s="90" t="str">
        <f t="shared" si="233"/>
        <v>NA</v>
      </c>
      <c r="AE7471" s="90"/>
      <c r="AF7471" s="90"/>
      <c r="AG7471" s="90"/>
    </row>
    <row r="7472" spans="1:33">
      <c r="A7472" s="56" t="s">
        <v>43230</v>
      </c>
      <c r="B7472" s="56" t="s">
        <v>43231</v>
      </c>
      <c r="C7472" s="56" t="s">
        <v>43232</v>
      </c>
      <c r="D7472" s="56" t="s">
        <v>7820</v>
      </c>
      <c r="E7472" s="56" t="s">
        <v>43233</v>
      </c>
      <c r="F7472" s="56" t="s">
        <v>22</v>
      </c>
      <c r="G7472" s="56"/>
      <c r="H7472" s="56" t="s">
        <v>43234</v>
      </c>
      <c r="I7472" s="56" t="s">
        <v>43235</v>
      </c>
      <c r="J7472" s="56" t="s">
        <v>43230</v>
      </c>
      <c r="K7472" s="56" t="s">
        <v>7326</v>
      </c>
      <c r="L7472" s="90" t="str">
        <f t="shared" si="232"/>
        <v>NA</v>
      </c>
      <c r="M7472" s="90"/>
      <c r="O7472" s="91"/>
      <c r="P7472" s="56"/>
      <c r="Q7472" s="56"/>
      <c r="R7472" s="56"/>
      <c r="S7472" s="56"/>
      <c r="T7472" s="56" t="s">
        <v>39176</v>
      </c>
      <c r="U7472" s="56" t="s">
        <v>39177</v>
      </c>
      <c r="V7472" s="56" t="s">
        <v>39178</v>
      </c>
      <c r="W7472" s="56" t="s">
        <v>7717</v>
      </c>
      <c r="X7472" s="56" t="s">
        <v>552</v>
      </c>
      <c r="Y7472" s="56"/>
      <c r="Z7472" s="56" t="s">
        <v>39160</v>
      </c>
      <c r="AA7472" s="56" t="s">
        <v>39161</v>
      </c>
      <c r="AB7472" s="56" t="s">
        <v>39176</v>
      </c>
      <c r="AC7472" s="56" t="s">
        <v>87</v>
      </c>
      <c r="AD7472" s="90" t="str">
        <f t="shared" si="233"/>
        <v>NA</v>
      </c>
      <c r="AE7472" s="90"/>
      <c r="AF7472" s="90"/>
      <c r="AG7472" s="90"/>
    </row>
    <row r="7473" spans="1:33">
      <c r="A7473" s="56" t="s">
        <v>43236</v>
      </c>
      <c r="B7473" s="56" t="s">
        <v>43237</v>
      </c>
      <c r="C7473" s="56" t="s">
        <v>43238</v>
      </c>
      <c r="D7473" s="56" t="s">
        <v>7820</v>
      </c>
      <c r="E7473" s="56" t="s">
        <v>43233</v>
      </c>
      <c r="F7473" s="56" t="s">
        <v>22</v>
      </c>
      <c r="G7473" s="56"/>
      <c r="H7473" s="56" t="s">
        <v>43234</v>
      </c>
      <c r="I7473" s="56" t="s">
        <v>43235</v>
      </c>
      <c r="J7473" s="56" t="s">
        <v>43236</v>
      </c>
      <c r="K7473" s="56" t="s">
        <v>7326</v>
      </c>
      <c r="L7473" s="90" t="str">
        <f t="shared" si="232"/>
        <v>NA</v>
      </c>
      <c r="M7473" s="90"/>
      <c r="O7473" s="91"/>
      <c r="P7473" s="56"/>
      <c r="Q7473" s="56"/>
      <c r="R7473" s="56"/>
      <c r="S7473" s="56"/>
      <c r="T7473" s="56" t="s">
        <v>39179</v>
      </c>
      <c r="U7473" s="56" t="s">
        <v>39180</v>
      </c>
      <c r="V7473" s="56" t="s">
        <v>39181</v>
      </c>
      <c r="W7473" s="56" t="s">
        <v>7717</v>
      </c>
      <c r="X7473" s="56" t="s">
        <v>3864</v>
      </c>
      <c r="Y7473" s="56"/>
      <c r="Z7473" s="56" t="s">
        <v>39182</v>
      </c>
      <c r="AA7473" s="56" t="s">
        <v>39183</v>
      </c>
      <c r="AB7473" s="56"/>
      <c r="AC7473" s="56" t="s">
        <v>87</v>
      </c>
      <c r="AD7473" s="90" t="str">
        <f t="shared" si="233"/>
        <v>NA</v>
      </c>
      <c r="AE7473" s="90"/>
      <c r="AF7473" s="90"/>
      <c r="AG7473" s="90"/>
    </row>
    <row r="7474" spans="1:33">
      <c r="A7474" s="56" t="s">
        <v>43239</v>
      </c>
      <c r="B7474" s="56" t="s">
        <v>43240</v>
      </c>
      <c r="C7474" s="56" t="s">
        <v>43241</v>
      </c>
      <c r="D7474" s="56" t="s">
        <v>7820</v>
      </c>
      <c r="E7474" s="56" t="s">
        <v>18357</v>
      </c>
      <c r="F7474" s="56" t="s">
        <v>22</v>
      </c>
      <c r="G7474" s="56"/>
      <c r="H7474" s="56" t="s">
        <v>43242</v>
      </c>
      <c r="I7474" s="56" t="s">
        <v>43243</v>
      </c>
      <c r="J7474" s="56"/>
      <c r="K7474" s="56" t="s">
        <v>7326</v>
      </c>
      <c r="L7474" s="90" t="str">
        <f t="shared" si="232"/>
        <v>NA</v>
      </c>
      <c r="M7474" s="90"/>
      <c r="O7474" s="91"/>
      <c r="P7474" s="56"/>
      <c r="Q7474" s="56"/>
      <c r="R7474" s="56"/>
      <c r="S7474" s="56"/>
      <c r="T7474" s="56" t="s">
        <v>39184</v>
      </c>
      <c r="U7474" s="56" t="s">
        <v>39185</v>
      </c>
      <c r="V7474" s="56" t="s">
        <v>39186</v>
      </c>
      <c r="W7474" s="56" t="s">
        <v>7717</v>
      </c>
      <c r="X7474" s="56" t="s">
        <v>1741</v>
      </c>
      <c r="Y7474" s="56"/>
      <c r="Z7474" s="56" t="s">
        <v>39187</v>
      </c>
      <c r="AA7474" s="56" t="s">
        <v>39188</v>
      </c>
      <c r="AB7474" s="56" t="s">
        <v>39189</v>
      </c>
      <c r="AC7474" s="56" t="s">
        <v>87</v>
      </c>
      <c r="AD7474" s="90" t="str">
        <f t="shared" si="233"/>
        <v>NA</v>
      </c>
      <c r="AE7474" s="90"/>
      <c r="AF7474" s="90"/>
      <c r="AG7474" s="90"/>
    </row>
    <row r="7475" spans="1:33">
      <c r="A7475" s="56" t="s">
        <v>43244</v>
      </c>
      <c r="B7475" s="56" t="s">
        <v>43245</v>
      </c>
      <c r="C7475" s="56" t="s">
        <v>43246</v>
      </c>
      <c r="D7475" s="56" t="s">
        <v>7820</v>
      </c>
      <c r="E7475" s="56" t="s">
        <v>43247</v>
      </c>
      <c r="F7475" s="56" t="s">
        <v>22</v>
      </c>
      <c r="G7475" s="56"/>
      <c r="H7475" s="56" t="s">
        <v>43248</v>
      </c>
      <c r="I7475" s="56" t="s">
        <v>43249</v>
      </c>
      <c r="J7475" s="56" t="s">
        <v>43244</v>
      </c>
      <c r="K7475" s="56" t="s">
        <v>7326</v>
      </c>
      <c r="L7475" s="90" t="str">
        <f t="shared" si="232"/>
        <v>NA</v>
      </c>
      <c r="M7475" s="90"/>
      <c r="O7475" s="91"/>
      <c r="P7475" s="56"/>
      <c r="Q7475" s="56"/>
      <c r="R7475" s="56"/>
      <c r="S7475" s="56"/>
      <c r="T7475" s="56" t="s">
        <v>39190</v>
      </c>
      <c r="U7475" s="56" t="s">
        <v>39191</v>
      </c>
      <c r="V7475" s="56" t="s">
        <v>39192</v>
      </c>
      <c r="W7475" s="56" t="s">
        <v>7717</v>
      </c>
      <c r="X7475" s="56" t="s">
        <v>23217</v>
      </c>
      <c r="Y7475" s="56"/>
      <c r="Z7475" s="56" t="s">
        <v>39193</v>
      </c>
      <c r="AA7475" s="56" t="s">
        <v>39194</v>
      </c>
      <c r="AB7475" s="56" t="s">
        <v>39190</v>
      </c>
      <c r="AC7475" s="56" t="s">
        <v>87</v>
      </c>
      <c r="AD7475" s="90" t="str">
        <f t="shared" si="233"/>
        <v>NA</v>
      </c>
      <c r="AE7475" s="90"/>
      <c r="AF7475" s="90"/>
      <c r="AG7475" s="90"/>
    </row>
    <row r="7476" spans="1:33">
      <c r="A7476" s="56" t="s">
        <v>43250</v>
      </c>
      <c r="B7476" s="56" t="s">
        <v>43251</v>
      </c>
      <c r="C7476" s="56" t="s">
        <v>43189</v>
      </c>
      <c r="D7476" s="56" t="s">
        <v>7820</v>
      </c>
      <c r="E7476" s="56" t="s">
        <v>6732</v>
      </c>
      <c r="F7476" s="56" t="s">
        <v>22</v>
      </c>
      <c r="G7476" s="56"/>
      <c r="H7476" s="56" t="s">
        <v>43252</v>
      </c>
      <c r="I7476" s="56" t="s">
        <v>43253</v>
      </c>
      <c r="J7476" s="56"/>
      <c r="K7476" s="56" t="s">
        <v>7326</v>
      </c>
      <c r="L7476" s="90" t="str">
        <f t="shared" si="232"/>
        <v>NA</v>
      </c>
      <c r="M7476" s="90"/>
      <c r="O7476" s="91"/>
      <c r="P7476" s="56"/>
      <c r="Q7476" s="56"/>
      <c r="R7476" s="56"/>
      <c r="S7476" s="56"/>
      <c r="T7476" s="56" t="s">
        <v>39195</v>
      </c>
      <c r="U7476" s="56" t="s">
        <v>39196</v>
      </c>
      <c r="V7476" s="56" t="s">
        <v>39197</v>
      </c>
      <c r="W7476" s="56" t="s">
        <v>7717</v>
      </c>
      <c r="X7476" s="56" t="s">
        <v>23223</v>
      </c>
      <c r="Y7476" s="56"/>
      <c r="Z7476" s="56" t="s">
        <v>39198</v>
      </c>
      <c r="AA7476" s="56" t="s">
        <v>39199</v>
      </c>
      <c r="AB7476" s="56" t="s">
        <v>39200</v>
      </c>
      <c r="AC7476" s="56" t="s">
        <v>87</v>
      </c>
      <c r="AD7476" s="90" t="str">
        <f t="shared" si="233"/>
        <v>NA</v>
      </c>
      <c r="AE7476" s="90"/>
      <c r="AF7476" s="90"/>
      <c r="AG7476" s="90"/>
    </row>
    <row r="7477" spans="1:33">
      <c r="A7477" s="56" t="s">
        <v>43254</v>
      </c>
      <c r="B7477" s="56" t="s">
        <v>43255</v>
      </c>
      <c r="C7477" s="56" t="s">
        <v>43256</v>
      </c>
      <c r="D7477" s="56" t="s">
        <v>7820</v>
      </c>
      <c r="E7477" s="56" t="s">
        <v>43257</v>
      </c>
      <c r="F7477" s="56" t="s">
        <v>22</v>
      </c>
      <c r="G7477" s="56"/>
      <c r="H7477" s="56" t="s">
        <v>43258</v>
      </c>
      <c r="I7477" s="56" t="s">
        <v>43259</v>
      </c>
      <c r="J7477" s="56"/>
      <c r="K7477" s="56" t="s">
        <v>7326</v>
      </c>
      <c r="L7477" s="90" t="str">
        <f t="shared" si="232"/>
        <v>NA</v>
      </c>
      <c r="M7477" s="90"/>
      <c r="O7477" s="91"/>
      <c r="P7477" s="56"/>
      <c r="Q7477" s="56"/>
      <c r="R7477" s="56"/>
      <c r="S7477" s="56"/>
      <c r="T7477" s="56" t="s">
        <v>39201</v>
      </c>
      <c r="U7477" s="56" t="s">
        <v>39202</v>
      </c>
      <c r="V7477" s="56" t="s">
        <v>39203</v>
      </c>
      <c r="W7477" s="56" t="s">
        <v>7717</v>
      </c>
      <c r="X7477" s="56" t="s">
        <v>297</v>
      </c>
      <c r="Y7477" s="56"/>
      <c r="Z7477" s="56" t="s">
        <v>39204</v>
      </c>
      <c r="AA7477" s="56" t="s">
        <v>39205</v>
      </c>
      <c r="AB7477" s="56" t="s">
        <v>39206</v>
      </c>
      <c r="AC7477" s="56" t="s">
        <v>87</v>
      </c>
      <c r="AD7477" s="90" t="str">
        <f t="shared" si="233"/>
        <v>NA</v>
      </c>
      <c r="AE7477" s="90"/>
      <c r="AF7477" s="90"/>
      <c r="AG7477" s="90"/>
    </row>
    <row r="7478" spans="1:33">
      <c r="A7478" s="56" t="s">
        <v>43260</v>
      </c>
      <c r="B7478" s="56" t="s">
        <v>43261</v>
      </c>
      <c r="C7478" s="56" t="s">
        <v>43262</v>
      </c>
      <c r="D7478" s="56" t="s">
        <v>7820</v>
      </c>
      <c r="E7478" s="56" t="s">
        <v>2380</v>
      </c>
      <c r="F7478" s="56" t="s">
        <v>22</v>
      </c>
      <c r="G7478" s="56"/>
      <c r="H7478" s="56" t="s">
        <v>43263</v>
      </c>
      <c r="I7478" s="56" t="s">
        <v>43264</v>
      </c>
      <c r="J7478" s="56" t="s">
        <v>43265</v>
      </c>
      <c r="K7478" s="56" t="s">
        <v>7326</v>
      </c>
      <c r="L7478" s="90" t="str">
        <f t="shared" si="232"/>
        <v>NA</v>
      </c>
      <c r="M7478" s="90"/>
      <c r="O7478" s="91"/>
      <c r="P7478" s="56"/>
      <c r="Q7478" s="56"/>
      <c r="R7478" s="56"/>
      <c r="S7478" s="56"/>
      <c r="T7478" s="56" t="s">
        <v>39207</v>
      </c>
      <c r="U7478" s="56" t="s">
        <v>39208</v>
      </c>
      <c r="V7478" s="56" t="s">
        <v>39209</v>
      </c>
      <c r="W7478" s="56" t="s">
        <v>7717</v>
      </c>
      <c r="X7478" s="56" t="s">
        <v>297</v>
      </c>
      <c r="Y7478" s="56"/>
      <c r="Z7478" s="56" t="s">
        <v>39204</v>
      </c>
      <c r="AA7478" s="56" t="s">
        <v>39205</v>
      </c>
      <c r="AB7478" s="56" t="s">
        <v>39210</v>
      </c>
      <c r="AC7478" s="56" t="s">
        <v>87</v>
      </c>
      <c r="AD7478" s="90" t="str">
        <f t="shared" si="233"/>
        <v>NA</v>
      </c>
      <c r="AE7478" s="90"/>
      <c r="AF7478" s="90"/>
      <c r="AG7478" s="90"/>
    </row>
    <row r="7479" spans="1:33">
      <c r="A7479" s="56" t="s">
        <v>43266</v>
      </c>
      <c r="B7479" s="56" t="s">
        <v>43267</v>
      </c>
      <c r="C7479" s="56" t="s">
        <v>43268</v>
      </c>
      <c r="D7479" s="56" t="s">
        <v>7820</v>
      </c>
      <c r="E7479" s="56" t="s">
        <v>6761</v>
      </c>
      <c r="F7479" s="56" t="s">
        <v>22</v>
      </c>
      <c r="G7479" s="56"/>
      <c r="H7479" s="56" t="s">
        <v>43269</v>
      </c>
      <c r="I7479" s="56" t="s">
        <v>43270</v>
      </c>
      <c r="J7479" s="56"/>
      <c r="K7479" s="56" t="s">
        <v>7326</v>
      </c>
      <c r="L7479" s="90" t="str">
        <f t="shared" si="232"/>
        <v>NA</v>
      </c>
      <c r="M7479" s="90"/>
      <c r="O7479" s="91"/>
      <c r="P7479" s="56"/>
      <c r="Q7479" s="56"/>
      <c r="R7479" s="56"/>
      <c r="S7479" s="56"/>
      <c r="T7479" s="56" t="s">
        <v>39211</v>
      </c>
      <c r="U7479" s="56" t="s">
        <v>39212</v>
      </c>
      <c r="V7479" s="56" t="s">
        <v>39213</v>
      </c>
      <c r="W7479" s="56" t="s">
        <v>7717</v>
      </c>
      <c r="X7479" s="56" t="s">
        <v>297</v>
      </c>
      <c r="Y7479" s="56"/>
      <c r="Z7479" s="56" t="s">
        <v>39204</v>
      </c>
      <c r="AA7479" s="56" t="s">
        <v>39205</v>
      </c>
      <c r="AB7479" s="56" t="s">
        <v>39214</v>
      </c>
      <c r="AC7479" s="56" t="s">
        <v>87</v>
      </c>
      <c r="AD7479" s="90" t="str">
        <f t="shared" si="233"/>
        <v>NA</v>
      </c>
      <c r="AE7479" s="90"/>
      <c r="AF7479" s="90"/>
      <c r="AG7479" s="90"/>
    </row>
    <row r="7480" spans="1:33">
      <c r="A7480" s="56" t="s">
        <v>43271</v>
      </c>
      <c r="B7480" s="56" t="s">
        <v>43272</v>
      </c>
      <c r="C7480" s="56" t="s">
        <v>43268</v>
      </c>
      <c r="D7480" s="56" t="s">
        <v>7820</v>
      </c>
      <c r="E7480" s="56" t="s">
        <v>2398</v>
      </c>
      <c r="F7480" s="56" t="s">
        <v>22</v>
      </c>
      <c r="G7480" s="56"/>
      <c r="H7480" s="56" t="s">
        <v>43273</v>
      </c>
      <c r="I7480" s="56" t="s">
        <v>43274</v>
      </c>
      <c r="J7480" s="56"/>
      <c r="K7480" s="56" t="s">
        <v>7326</v>
      </c>
      <c r="L7480" s="90" t="str">
        <f t="shared" si="232"/>
        <v>NA</v>
      </c>
      <c r="M7480" s="90"/>
      <c r="O7480" s="91"/>
      <c r="P7480" s="56"/>
      <c r="Q7480" s="56"/>
      <c r="R7480" s="56"/>
      <c r="S7480" s="56"/>
      <c r="T7480" s="56" t="s">
        <v>39215</v>
      </c>
      <c r="U7480" s="56" t="s">
        <v>39216</v>
      </c>
      <c r="V7480" s="56" t="s">
        <v>39217</v>
      </c>
      <c r="W7480" s="56" t="s">
        <v>7717</v>
      </c>
      <c r="X7480" s="56" t="s">
        <v>297</v>
      </c>
      <c r="Y7480" s="56"/>
      <c r="Z7480" s="56" t="s">
        <v>39204</v>
      </c>
      <c r="AA7480" s="56" t="s">
        <v>39205</v>
      </c>
      <c r="AB7480" s="56" t="s">
        <v>39215</v>
      </c>
      <c r="AC7480" s="56" t="s">
        <v>87</v>
      </c>
      <c r="AD7480" s="90" t="str">
        <f t="shared" si="233"/>
        <v>NA</v>
      </c>
      <c r="AE7480" s="90"/>
      <c r="AF7480" s="90"/>
      <c r="AG7480" s="90"/>
    </row>
    <row r="7481" spans="1:33">
      <c r="A7481" s="56" t="s">
        <v>43275</v>
      </c>
      <c r="B7481" s="56" t="s">
        <v>43276</v>
      </c>
      <c r="C7481" s="56" t="s">
        <v>43277</v>
      </c>
      <c r="D7481" s="56" t="s">
        <v>7820</v>
      </c>
      <c r="E7481" s="56" t="s">
        <v>18403</v>
      </c>
      <c r="F7481" s="56" t="s">
        <v>22</v>
      </c>
      <c r="G7481" s="56"/>
      <c r="H7481" s="56" t="s">
        <v>43278</v>
      </c>
      <c r="I7481" s="56" t="s">
        <v>43279</v>
      </c>
      <c r="J7481" s="56"/>
      <c r="K7481" s="56" t="s">
        <v>7326</v>
      </c>
      <c r="L7481" s="90" t="str">
        <f t="shared" si="232"/>
        <v>NA</v>
      </c>
      <c r="M7481" s="90"/>
      <c r="O7481" s="91"/>
      <c r="P7481" s="56"/>
      <c r="Q7481" s="56"/>
      <c r="R7481" s="56"/>
      <c r="S7481" s="56"/>
      <c r="T7481" s="56" t="s">
        <v>39218</v>
      </c>
      <c r="U7481" s="56" t="s">
        <v>39219</v>
      </c>
      <c r="V7481" s="56" t="s">
        <v>39220</v>
      </c>
      <c r="W7481" s="56" t="s">
        <v>7717</v>
      </c>
      <c r="X7481" s="56" t="s">
        <v>297</v>
      </c>
      <c r="Y7481" s="56"/>
      <c r="Z7481" s="56" t="s">
        <v>39204</v>
      </c>
      <c r="AA7481" s="56" t="s">
        <v>39205</v>
      </c>
      <c r="AB7481" s="56" t="s">
        <v>39221</v>
      </c>
      <c r="AC7481" s="56" t="s">
        <v>87</v>
      </c>
      <c r="AD7481" s="90" t="str">
        <f t="shared" si="233"/>
        <v>NA</v>
      </c>
      <c r="AE7481" s="90"/>
      <c r="AF7481" s="90"/>
      <c r="AG7481" s="90"/>
    </row>
    <row r="7482" spans="1:33">
      <c r="A7482" s="56" t="s">
        <v>43280</v>
      </c>
      <c r="B7482" s="56" t="s">
        <v>43281</v>
      </c>
      <c r="C7482" s="56" t="s">
        <v>43282</v>
      </c>
      <c r="D7482" s="56" t="s">
        <v>7820</v>
      </c>
      <c r="E7482" s="56" t="s">
        <v>18421</v>
      </c>
      <c r="F7482" s="56" t="s">
        <v>22</v>
      </c>
      <c r="G7482" s="56"/>
      <c r="H7482" s="56" t="s">
        <v>43283</v>
      </c>
      <c r="I7482" s="56" t="s">
        <v>43284</v>
      </c>
      <c r="J7482" s="56"/>
      <c r="K7482" s="56" t="s">
        <v>7326</v>
      </c>
      <c r="L7482" s="90" t="str">
        <f t="shared" si="232"/>
        <v>NA</v>
      </c>
      <c r="M7482" s="90"/>
      <c r="O7482" s="91"/>
      <c r="P7482" s="56"/>
      <c r="Q7482" s="56"/>
      <c r="R7482" s="56"/>
      <c r="S7482" s="56"/>
      <c r="T7482" s="56" t="s">
        <v>39222</v>
      </c>
      <c r="U7482" s="56" t="s">
        <v>39223</v>
      </c>
      <c r="V7482" s="56" t="s">
        <v>39213</v>
      </c>
      <c r="W7482" s="56" t="s">
        <v>7717</v>
      </c>
      <c r="X7482" s="56" t="s">
        <v>297</v>
      </c>
      <c r="Y7482" s="56"/>
      <c r="Z7482" s="56" t="s">
        <v>39204</v>
      </c>
      <c r="AA7482" s="56" t="s">
        <v>39205</v>
      </c>
      <c r="AB7482" s="56" t="s">
        <v>39224</v>
      </c>
      <c r="AC7482" s="56" t="s">
        <v>87</v>
      </c>
      <c r="AD7482" s="90" t="str">
        <f t="shared" si="233"/>
        <v>NA</v>
      </c>
      <c r="AE7482" s="90"/>
      <c r="AF7482" s="90"/>
      <c r="AG7482" s="90"/>
    </row>
    <row r="7483" spans="1:33">
      <c r="A7483" s="56" t="s">
        <v>43285</v>
      </c>
      <c r="B7483" s="56" t="s">
        <v>43286</v>
      </c>
      <c r="C7483" s="56" t="s">
        <v>43277</v>
      </c>
      <c r="D7483" s="56" t="s">
        <v>7820</v>
      </c>
      <c r="E7483" s="56" t="s">
        <v>43287</v>
      </c>
      <c r="F7483" s="56" t="s">
        <v>22</v>
      </c>
      <c r="G7483" s="56"/>
      <c r="H7483" s="56" t="s">
        <v>43288</v>
      </c>
      <c r="I7483" s="56" t="s">
        <v>43289</v>
      </c>
      <c r="J7483" s="56"/>
      <c r="K7483" s="56" t="s">
        <v>7326</v>
      </c>
      <c r="L7483" s="90" t="str">
        <f t="shared" si="232"/>
        <v>NA</v>
      </c>
      <c r="M7483" s="90"/>
      <c r="O7483" s="91"/>
      <c r="P7483" s="56"/>
      <c r="Q7483" s="56"/>
      <c r="R7483" s="56"/>
      <c r="S7483" s="56"/>
      <c r="T7483" s="56" t="s">
        <v>39225</v>
      </c>
      <c r="U7483" s="56" t="s">
        <v>39226</v>
      </c>
      <c r="V7483" s="56" t="s">
        <v>39227</v>
      </c>
      <c r="W7483" s="56" t="s">
        <v>7717</v>
      </c>
      <c r="X7483" s="56" t="s">
        <v>297</v>
      </c>
      <c r="Y7483" s="56"/>
      <c r="Z7483" s="56" t="s">
        <v>39204</v>
      </c>
      <c r="AA7483" s="56" t="s">
        <v>39205</v>
      </c>
      <c r="AB7483" s="56" t="s">
        <v>39228</v>
      </c>
      <c r="AC7483" s="56" t="s">
        <v>87</v>
      </c>
      <c r="AD7483" s="90" t="str">
        <f t="shared" si="233"/>
        <v>NA</v>
      </c>
      <c r="AE7483" s="90"/>
      <c r="AF7483" s="90"/>
      <c r="AG7483" s="90"/>
    </row>
    <row r="7484" spans="1:33">
      <c r="A7484" s="56" t="s">
        <v>43290</v>
      </c>
      <c r="B7484" s="56" t="s">
        <v>43291</v>
      </c>
      <c r="C7484" s="56" t="s">
        <v>43232</v>
      </c>
      <c r="D7484" s="56" t="s">
        <v>7820</v>
      </c>
      <c r="E7484" s="56" t="s">
        <v>43292</v>
      </c>
      <c r="F7484" s="56" t="s">
        <v>22</v>
      </c>
      <c r="G7484" s="56"/>
      <c r="H7484" s="56" t="s">
        <v>43293</v>
      </c>
      <c r="I7484" s="56" t="s">
        <v>43294</v>
      </c>
      <c r="J7484" s="56" t="s">
        <v>43290</v>
      </c>
      <c r="K7484" s="56" t="s">
        <v>7326</v>
      </c>
      <c r="L7484" s="90" t="str">
        <f t="shared" si="232"/>
        <v>NA</v>
      </c>
      <c r="M7484" s="90"/>
      <c r="O7484" s="91"/>
      <c r="P7484" s="56"/>
      <c r="Q7484" s="56"/>
      <c r="R7484" s="56"/>
      <c r="S7484" s="56"/>
      <c r="T7484" s="56" t="s">
        <v>39229</v>
      </c>
      <c r="U7484" s="56" t="s">
        <v>39230</v>
      </c>
      <c r="V7484" s="56" t="s">
        <v>39231</v>
      </c>
      <c r="W7484" s="56" t="s">
        <v>7717</v>
      </c>
      <c r="X7484" s="56" t="s">
        <v>297</v>
      </c>
      <c r="Y7484" s="56"/>
      <c r="Z7484" s="56" t="s">
        <v>39204</v>
      </c>
      <c r="AA7484" s="56" t="s">
        <v>39205</v>
      </c>
      <c r="AB7484" s="56" t="s">
        <v>39232</v>
      </c>
      <c r="AC7484" s="56" t="s">
        <v>87</v>
      </c>
      <c r="AD7484" s="90" t="str">
        <f t="shared" si="233"/>
        <v>NA</v>
      </c>
      <c r="AE7484" s="90"/>
      <c r="AF7484" s="90"/>
      <c r="AG7484" s="90"/>
    </row>
    <row r="7485" spans="1:33">
      <c r="A7485" s="56" t="s">
        <v>43295</v>
      </c>
      <c r="B7485" s="56" t="s">
        <v>43296</v>
      </c>
      <c r="C7485" s="56" t="s">
        <v>43297</v>
      </c>
      <c r="D7485" s="56" t="s">
        <v>7820</v>
      </c>
      <c r="E7485" s="56" t="s">
        <v>43298</v>
      </c>
      <c r="F7485" s="56" t="s">
        <v>22</v>
      </c>
      <c r="G7485" s="56"/>
      <c r="H7485" s="56" t="s">
        <v>43299</v>
      </c>
      <c r="I7485" s="56" t="s">
        <v>43300</v>
      </c>
      <c r="J7485" s="56"/>
      <c r="K7485" s="56" t="s">
        <v>7326</v>
      </c>
      <c r="L7485" s="90" t="str">
        <f t="shared" si="232"/>
        <v>NA</v>
      </c>
      <c r="M7485" s="90"/>
      <c r="O7485" s="91"/>
      <c r="P7485" s="56"/>
      <c r="Q7485" s="56"/>
      <c r="R7485" s="56"/>
      <c r="S7485" s="56"/>
      <c r="T7485" s="56" t="s">
        <v>39233</v>
      </c>
      <c r="U7485" s="56" t="s">
        <v>39234</v>
      </c>
      <c r="V7485" s="56" t="s">
        <v>39235</v>
      </c>
      <c r="W7485" s="56" t="s">
        <v>7717</v>
      </c>
      <c r="X7485" s="56" t="s">
        <v>297</v>
      </c>
      <c r="Y7485" s="56"/>
      <c r="Z7485" s="56" t="s">
        <v>39204</v>
      </c>
      <c r="AA7485" s="56" t="s">
        <v>39205</v>
      </c>
      <c r="AB7485" s="56" t="s">
        <v>39236</v>
      </c>
      <c r="AC7485" s="56" t="s">
        <v>87</v>
      </c>
      <c r="AD7485" s="90" t="str">
        <f t="shared" si="233"/>
        <v>NA</v>
      </c>
      <c r="AE7485" s="90"/>
      <c r="AF7485" s="90"/>
      <c r="AG7485" s="90"/>
    </row>
    <row r="7486" spans="1:33">
      <c r="A7486" s="56" t="s">
        <v>56441</v>
      </c>
      <c r="B7486" s="56" t="s">
        <v>43302</v>
      </c>
      <c r="C7486" s="56" t="s">
        <v>43246</v>
      </c>
      <c r="D7486" s="56" t="s">
        <v>7820</v>
      </c>
      <c r="E7486" s="56" t="s">
        <v>36516</v>
      </c>
      <c r="F7486" s="56" t="s">
        <v>22</v>
      </c>
      <c r="G7486" s="56"/>
      <c r="H7486" s="56" t="s">
        <v>43303</v>
      </c>
      <c r="I7486" s="56" t="s">
        <v>43304</v>
      </c>
      <c r="J7486" s="56" t="s">
        <v>43301</v>
      </c>
      <c r="K7486" s="56" t="s">
        <v>7326</v>
      </c>
      <c r="L7486" s="90" t="str">
        <f t="shared" si="232"/>
        <v>NA</v>
      </c>
      <c r="M7486" s="90"/>
      <c r="O7486" s="91"/>
      <c r="P7486" s="56"/>
      <c r="Q7486" s="56"/>
      <c r="R7486" s="56"/>
      <c r="S7486" s="56"/>
      <c r="T7486" s="56" t="s">
        <v>39237</v>
      </c>
      <c r="U7486" s="56" t="s">
        <v>39238</v>
      </c>
      <c r="V7486" s="56" t="s">
        <v>39239</v>
      </c>
      <c r="W7486" s="56" t="s">
        <v>7717</v>
      </c>
      <c r="X7486" s="56" t="s">
        <v>3917</v>
      </c>
      <c r="Y7486" s="56"/>
      <c r="Z7486" s="56" t="s">
        <v>39240</v>
      </c>
      <c r="AA7486" s="56" t="s">
        <v>39241</v>
      </c>
      <c r="AB7486" s="56" t="s">
        <v>39242</v>
      </c>
      <c r="AC7486" s="56" t="s">
        <v>87</v>
      </c>
      <c r="AD7486" s="90" t="str">
        <f t="shared" si="233"/>
        <v>NA</v>
      </c>
      <c r="AE7486" s="90"/>
      <c r="AF7486" s="90"/>
      <c r="AG7486" s="90"/>
    </row>
    <row r="7487" spans="1:33">
      <c r="A7487" s="56" t="s">
        <v>43305</v>
      </c>
      <c r="B7487" s="56" t="s">
        <v>43306</v>
      </c>
      <c r="C7487" s="56" t="s">
        <v>10586</v>
      </c>
      <c r="D7487" s="56" t="s">
        <v>7820</v>
      </c>
      <c r="E7487" s="56" t="s">
        <v>8594</v>
      </c>
      <c r="F7487" s="56" t="s">
        <v>22</v>
      </c>
      <c r="G7487" s="56"/>
      <c r="H7487" s="56" t="s">
        <v>43307</v>
      </c>
      <c r="I7487" s="56" t="s">
        <v>43308</v>
      </c>
      <c r="J7487" s="56" t="s">
        <v>43305</v>
      </c>
      <c r="K7487" s="56" t="s">
        <v>7326</v>
      </c>
      <c r="L7487" s="90" t="str">
        <f t="shared" si="232"/>
        <v>NA</v>
      </c>
      <c r="M7487" s="90"/>
      <c r="O7487" s="91"/>
      <c r="P7487" s="56"/>
      <c r="Q7487" s="56"/>
      <c r="R7487" s="56"/>
      <c r="S7487" s="56"/>
      <c r="T7487" s="56" t="s">
        <v>39243</v>
      </c>
      <c r="U7487" s="56" t="s">
        <v>39244</v>
      </c>
      <c r="V7487" s="56" t="s">
        <v>39245</v>
      </c>
      <c r="W7487" s="56" t="s">
        <v>7717</v>
      </c>
      <c r="X7487" s="56" t="s">
        <v>39246</v>
      </c>
      <c r="Y7487" s="56"/>
      <c r="Z7487" s="56" t="s">
        <v>39247</v>
      </c>
      <c r="AA7487" s="56" t="s">
        <v>39248</v>
      </c>
      <c r="AB7487" s="56" t="s">
        <v>39249</v>
      </c>
      <c r="AC7487" s="56" t="s">
        <v>87</v>
      </c>
      <c r="AD7487" s="90" t="str">
        <f t="shared" si="233"/>
        <v>NA</v>
      </c>
      <c r="AE7487" s="90"/>
      <c r="AF7487" s="90"/>
      <c r="AG7487" s="90"/>
    </row>
    <row r="7488" spans="1:33">
      <c r="A7488" s="56" t="s">
        <v>43309</v>
      </c>
      <c r="B7488" s="56" t="s">
        <v>43310</v>
      </c>
      <c r="C7488" s="56" t="s">
        <v>43311</v>
      </c>
      <c r="D7488" s="56" t="s">
        <v>7820</v>
      </c>
      <c r="E7488" s="56" t="s">
        <v>18451</v>
      </c>
      <c r="F7488" s="56" t="s">
        <v>22</v>
      </c>
      <c r="G7488" s="56"/>
      <c r="H7488" s="56" t="s">
        <v>43312</v>
      </c>
      <c r="I7488" s="56" t="s">
        <v>43313</v>
      </c>
      <c r="J7488" s="56" t="s">
        <v>43309</v>
      </c>
      <c r="K7488" s="56" t="s">
        <v>7326</v>
      </c>
      <c r="L7488" s="90" t="str">
        <f t="shared" si="232"/>
        <v>NA</v>
      </c>
      <c r="M7488" s="90"/>
      <c r="O7488" s="91"/>
      <c r="P7488" s="56"/>
      <c r="Q7488" s="56"/>
      <c r="R7488" s="56"/>
      <c r="S7488" s="56"/>
      <c r="T7488" s="56" t="s">
        <v>39250</v>
      </c>
      <c r="U7488" s="56" t="s">
        <v>39251</v>
      </c>
      <c r="V7488" s="56" t="s">
        <v>39252</v>
      </c>
      <c r="W7488" s="56" t="s">
        <v>7717</v>
      </c>
      <c r="X7488" s="56" t="s">
        <v>1934</v>
      </c>
      <c r="Y7488" s="56"/>
      <c r="Z7488" s="56" t="s">
        <v>39253</v>
      </c>
      <c r="AA7488" s="56" t="s">
        <v>39254</v>
      </c>
      <c r="AB7488" s="56" t="s">
        <v>39255</v>
      </c>
      <c r="AC7488" s="56" t="s">
        <v>87</v>
      </c>
      <c r="AD7488" s="90" t="str">
        <f t="shared" si="233"/>
        <v>NA</v>
      </c>
      <c r="AE7488" s="90"/>
      <c r="AF7488" s="90"/>
      <c r="AG7488" s="90"/>
    </row>
    <row r="7489" spans="1:33">
      <c r="A7489" s="56" t="s">
        <v>43314</v>
      </c>
      <c r="B7489" s="56" t="s">
        <v>43315</v>
      </c>
      <c r="C7489" s="56" t="s">
        <v>43316</v>
      </c>
      <c r="D7489" s="56" t="s">
        <v>7820</v>
      </c>
      <c r="E7489" s="56" t="s">
        <v>43317</v>
      </c>
      <c r="F7489" s="56" t="s">
        <v>22</v>
      </c>
      <c r="G7489" s="56"/>
      <c r="H7489" s="56" t="s">
        <v>43318</v>
      </c>
      <c r="I7489" s="56" t="s">
        <v>43319</v>
      </c>
      <c r="J7489" s="56" t="s">
        <v>43314</v>
      </c>
      <c r="K7489" s="56" t="s">
        <v>7326</v>
      </c>
      <c r="L7489" s="90" t="str">
        <f t="shared" si="232"/>
        <v>NA</v>
      </c>
      <c r="M7489" s="90"/>
      <c r="O7489" s="91"/>
      <c r="P7489" s="56"/>
      <c r="Q7489" s="56"/>
      <c r="R7489" s="56"/>
      <c r="S7489" s="56"/>
      <c r="T7489" s="56" t="s">
        <v>39256</v>
      </c>
      <c r="U7489" s="56" t="s">
        <v>39257</v>
      </c>
      <c r="V7489" s="56" t="s">
        <v>39231</v>
      </c>
      <c r="W7489" s="56" t="s">
        <v>7717</v>
      </c>
      <c r="X7489" s="56" t="s">
        <v>1934</v>
      </c>
      <c r="Y7489" s="56"/>
      <c r="Z7489" s="56" t="s">
        <v>39253</v>
      </c>
      <c r="AA7489" s="56" t="s">
        <v>39254</v>
      </c>
      <c r="AB7489" s="56" t="s">
        <v>39258</v>
      </c>
      <c r="AC7489" s="56" t="s">
        <v>87</v>
      </c>
      <c r="AD7489" s="90" t="str">
        <f t="shared" si="233"/>
        <v>NA</v>
      </c>
      <c r="AE7489" s="90"/>
      <c r="AF7489" s="90"/>
      <c r="AG7489" s="90"/>
    </row>
    <row r="7490" spans="1:33">
      <c r="A7490" s="56" t="s">
        <v>43320</v>
      </c>
      <c r="B7490" s="56" t="s">
        <v>43321</v>
      </c>
      <c r="C7490" s="56" t="s">
        <v>43322</v>
      </c>
      <c r="D7490" s="56" t="s">
        <v>7820</v>
      </c>
      <c r="E7490" s="56" t="s">
        <v>43323</v>
      </c>
      <c r="F7490" s="56" t="s">
        <v>22</v>
      </c>
      <c r="G7490" s="56"/>
      <c r="H7490" s="56" t="s">
        <v>43324</v>
      </c>
      <c r="I7490" s="56" t="s">
        <v>43325</v>
      </c>
      <c r="J7490" s="56" t="s">
        <v>43320</v>
      </c>
      <c r="K7490" s="56" t="s">
        <v>7326</v>
      </c>
      <c r="L7490" s="90" t="str">
        <f t="shared" si="232"/>
        <v>NA</v>
      </c>
      <c r="M7490" s="90"/>
      <c r="O7490" s="91"/>
      <c r="P7490" s="56"/>
      <c r="Q7490" s="56"/>
      <c r="R7490" s="56"/>
      <c r="S7490" s="56"/>
      <c r="T7490" s="56" t="s">
        <v>39259</v>
      </c>
      <c r="U7490" s="56" t="s">
        <v>39260</v>
      </c>
      <c r="V7490" s="56" t="s">
        <v>39261</v>
      </c>
      <c r="W7490" s="56" t="s">
        <v>7717</v>
      </c>
      <c r="X7490" s="56" t="s">
        <v>1934</v>
      </c>
      <c r="Y7490" s="56"/>
      <c r="Z7490" s="56" t="s">
        <v>39253</v>
      </c>
      <c r="AA7490" s="56" t="s">
        <v>39254</v>
      </c>
      <c r="AB7490" s="56" t="s">
        <v>39262</v>
      </c>
      <c r="AC7490" s="56" t="s">
        <v>87</v>
      </c>
      <c r="AD7490" s="90" t="str">
        <f t="shared" si="233"/>
        <v>NA</v>
      </c>
      <c r="AE7490" s="90"/>
      <c r="AF7490" s="90"/>
      <c r="AG7490" s="90"/>
    </row>
    <row r="7491" spans="1:33">
      <c r="A7491" s="56" t="s">
        <v>43326</v>
      </c>
      <c r="B7491" s="56" t="s">
        <v>43327</v>
      </c>
      <c r="C7491" s="56" t="s">
        <v>42041</v>
      </c>
      <c r="D7491" s="56" t="s">
        <v>7820</v>
      </c>
      <c r="E7491" s="56" t="s">
        <v>2456</v>
      </c>
      <c r="F7491" s="56" t="s">
        <v>22</v>
      </c>
      <c r="G7491" s="56"/>
      <c r="H7491" s="56" t="s">
        <v>43328</v>
      </c>
      <c r="I7491" s="56" t="s">
        <v>43329</v>
      </c>
      <c r="J7491" s="56" t="s">
        <v>43326</v>
      </c>
      <c r="K7491" s="56" t="s">
        <v>7326</v>
      </c>
      <c r="L7491" s="90" t="str">
        <f t="shared" ref="L7491:L7554" si="234">IF($P$3&lt;&gt;"",IF(ISNUMBER(SEARCH("*"&amp;$P$3&amp;"*", A7491)),A7491, IF(ISNUMBER(SEARCH("*"&amp;$P$3&amp;"*", H7491)),A7491, IF(ISNUMBER(SEARCH("*"&amp;$P$3&amp;"*", G7491)),A7491, IF(ISNUMBER(SEARCH("*"&amp;$P$3&amp;"*", J7491)),A7491,  IF(ISNUMBER(SEARCH("*"&amp;$P$3&amp;"*", E7491)),A7491, "NA"))))),"NA")</f>
        <v>NA</v>
      </c>
      <c r="M7491" s="90"/>
      <c r="O7491" s="91"/>
      <c r="P7491" s="56"/>
      <c r="Q7491" s="56"/>
      <c r="R7491" s="56"/>
      <c r="S7491" s="56"/>
      <c r="T7491" s="56" t="s">
        <v>39263</v>
      </c>
      <c r="U7491" s="56" t="s">
        <v>39264</v>
      </c>
      <c r="V7491" s="56" t="s">
        <v>39261</v>
      </c>
      <c r="W7491" s="56" t="s">
        <v>7717</v>
      </c>
      <c r="X7491" s="56" t="s">
        <v>1934</v>
      </c>
      <c r="Y7491" s="56"/>
      <c r="Z7491" s="56" t="s">
        <v>39253</v>
      </c>
      <c r="AA7491" s="56" t="s">
        <v>39254</v>
      </c>
      <c r="AB7491" s="56" t="s">
        <v>39265</v>
      </c>
      <c r="AC7491" s="56" t="s">
        <v>87</v>
      </c>
      <c r="AD7491" s="90" t="str">
        <f t="shared" ref="AD7491:AD7554" si="235">IF($P$19&lt;&gt;"",IF(ISNUMBER(SEARCH($P$19, V7491)),T7491, "NA"),"NA")</f>
        <v>NA</v>
      </c>
      <c r="AE7491" s="90"/>
      <c r="AF7491" s="90"/>
      <c r="AG7491" s="90"/>
    </row>
    <row r="7492" spans="1:33">
      <c r="A7492" s="56" t="s">
        <v>43330</v>
      </c>
      <c r="B7492" s="56" t="s">
        <v>43331</v>
      </c>
      <c r="C7492" s="56" t="s">
        <v>43332</v>
      </c>
      <c r="D7492" s="56" t="s">
        <v>7820</v>
      </c>
      <c r="E7492" s="56" t="s">
        <v>2456</v>
      </c>
      <c r="F7492" s="56" t="s">
        <v>22</v>
      </c>
      <c r="G7492" s="56"/>
      <c r="H7492" s="56" t="s">
        <v>43328</v>
      </c>
      <c r="I7492" s="56" t="s">
        <v>43329</v>
      </c>
      <c r="J7492" s="56" t="s">
        <v>43330</v>
      </c>
      <c r="K7492" s="56" t="s">
        <v>7326</v>
      </c>
      <c r="L7492" s="90" t="str">
        <f t="shared" si="234"/>
        <v>NA</v>
      </c>
      <c r="M7492" s="90"/>
      <c r="O7492" s="91"/>
      <c r="P7492" s="56"/>
      <c r="Q7492" s="56"/>
      <c r="R7492" s="56"/>
      <c r="S7492" s="56"/>
      <c r="T7492" s="56" t="s">
        <v>39266</v>
      </c>
      <c r="U7492" s="56" t="s">
        <v>39267</v>
      </c>
      <c r="V7492" s="56" t="s">
        <v>39231</v>
      </c>
      <c r="W7492" s="56" t="s">
        <v>7717</v>
      </c>
      <c r="X7492" s="56" t="s">
        <v>1934</v>
      </c>
      <c r="Y7492" s="56"/>
      <c r="Z7492" s="56" t="s">
        <v>39253</v>
      </c>
      <c r="AA7492" s="56" t="s">
        <v>39254</v>
      </c>
      <c r="AB7492" s="56" t="s">
        <v>39268</v>
      </c>
      <c r="AC7492" s="56" t="s">
        <v>87</v>
      </c>
      <c r="AD7492" s="90" t="str">
        <f t="shared" si="235"/>
        <v>NA</v>
      </c>
      <c r="AE7492" s="90"/>
      <c r="AF7492" s="90"/>
      <c r="AG7492" s="90"/>
    </row>
    <row r="7493" spans="1:33">
      <c r="A7493" s="56" t="s">
        <v>43333</v>
      </c>
      <c r="B7493" s="56" t="s">
        <v>43334</v>
      </c>
      <c r="C7493" s="56" t="s">
        <v>41731</v>
      </c>
      <c r="D7493" s="56" t="s">
        <v>7820</v>
      </c>
      <c r="E7493" s="56" t="s">
        <v>18555</v>
      </c>
      <c r="F7493" s="56" t="s">
        <v>22</v>
      </c>
      <c r="G7493" s="56"/>
      <c r="H7493" s="56" t="s">
        <v>43335</v>
      </c>
      <c r="I7493" s="56" t="s">
        <v>43336</v>
      </c>
      <c r="J7493" s="56" t="s">
        <v>43337</v>
      </c>
      <c r="K7493" s="56" t="s">
        <v>7326</v>
      </c>
      <c r="L7493" s="90" t="str">
        <f t="shared" si="234"/>
        <v>NA</v>
      </c>
      <c r="M7493" s="90"/>
      <c r="O7493" s="91"/>
      <c r="P7493" s="56"/>
      <c r="Q7493" s="56"/>
      <c r="R7493" s="56"/>
      <c r="S7493" s="56"/>
      <c r="T7493" s="56" t="s">
        <v>39269</v>
      </c>
      <c r="U7493" s="56" t="s">
        <v>39270</v>
      </c>
      <c r="V7493" s="56" t="s">
        <v>39271</v>
      </c>
      <c r="W7493" s="56" t="s">
        <v>7717</v>
      </c>
      <c r="X7493" s="56" t="s">
        <v>1934</v>
      </c>
      <c r="Y7493" s="56"/>
      <c r="Z7493" s="56" t="s">
        <v>39253</v>
      </c>
      <c r="AA7493" s="56" t="s">
        <v>39254</v>
      </c>
      <c r="AB7493" s="56" t="s">
        <v>39272</v>
      </c>
      <c r="AC7493" s="56" t="s">
        <v>87</v>
      </c>
      <c r="AD7493" s="90" t="str">
        <f t="shared" si="235"/>
        <v>NA</v>
      </c>
      <c r="AE7493" s="90"/>
      <c r="AF7493" s="90"/>
      <c r="AG7493" s="90"/>
    </row>
    <row r="7494" spans="1:33">
      <c r="A7494" s="56" t="s">
        <v>43338</v>
      </c>
      <c r="B7494" s="56" t="s">
        <v>43339</v>
      </c>
      <c r="C7494" s="56" t="s">
        <v>10586</v>
      </c>
      <c r="D7494" s="56" t="s">
        <v>7820</v>
      </c>
      <c r="E7494" s="56" t="s">
        <v>18555</v>
      </c>
      <c r="F7494" s="56" t="s">
        <v>22</v>
      </c>
      <c r="G7494" s="56"/>
      <c r="H7494" s="56" t="s">
        <v>43335</v>
      </c>
      <c r="I7494" s="56" t="s">
        <v>43336</v>
      </c>
      <c r="J7494" s="56" t="s">
        <v>43338</v>
      </c>
      <c r="K7494" s="56" t="s">
        <v>7326</v>
      </c>
      <c r="L7494" s="90" t="str">
        <f t="shared" si="234"/>
        <v>NA</v>
      </c>
      <c r="M7494" s="90"/>
      <c r="O7494" s="91"/>
      <c r="P7494" s="56"/>
      <c r="Q7494" s="56"/>
      <c r="R7494" s="56"/>
      <c r="S7494" s="56"/>
      <c r="T7494" s="56" t="s">
        <v>39273</v>
      </c>
      <c r="U7494" s="56" t="s">
        <v>39274</v>
      </c>
      <c r="V7494" s="56" t="s">
        <v>39275</v>
      </c>
      <c r="W7494" s="56" t="s">
        <v>7717</v>
      </c>
      <c r="X7494" s="56" t="s">
        <v>3948</v>
      </c>
      <c r="Y7494" s="56"/>
      <c r="Z7494" s="56" t="s">
        <v>39276</v>
      </c>
      <c r="AA7494" s="56" t="s">
        <v>39277</v>
      </c>
      <c r="AB7494" s="56" t="s">
        <v>39210</v>
      </c>
      <c r="AC7494" s="56" t="s">
        <v>87</v>
      </c>
      <c r="AD7494" s="90" t="str">
        <f t="shared" si="235"/>
        <v>NA</v>
      </c>
      <c r="AE7494" s="90"/>
      <c r="AF7494" s="90"/>
      <c r="AG7494" s="90"/>
    </row>
    <row r="7495" spans="1:33">
      <c r="A7495" s="56" t="s">
        <v>43340</v>
      </c>
      <c r="B7495" s="56" t="s">
        <v>43341</v>
      </c>
      <c r="C7495" s="56" t="s">
        <v>41731</v>
      </c>
      <c r="D7495" s="56" t="s">
        <v>7820</v>
      </c>
      <c r="E7495" s="56" t="s">
        <v>2475</v>
      </c>
      <c r="F7495" s="56" t="s">
        <v>22</v>
      </c>
      <c r="G7495" s="56"/>
      <c r="H7495" s="56" t="s">
        <v>43342</v>
      </c>
      <c r="I7495" s="56" t="s">
        <v>43343</v>
      </c>
      <c r="J7495" s="56" t="s">
        <v>43344</v>
      </c>
      <c r="K7495" s="56" t="s">
        <v>7326</v>
      </c>
      <c r="L7495" s="90" t="str">
        <f t="shared" si="234"/>
        <v>NA</v>
      </c>
      <c r="M7495" s="90"/>
      <c r="O7495" s="91"/>
      <c r="P7495" s="56"/>
      <c r="Q7495" s="56"/>
      <c r="R7495" s="56"/>
      <c r="S7495" s="56"/>
      <c r="T7495" s="56" t="s">
        <v>39278</v>
      </c>
      <c r="U7495" s="56" t="s">
        <v>39279</v>
      </c>
      <c r="V7495" s="56" t="s">
        <v>39280</v>
      </c>
      <c r="W7495" s="56" t="s">
        <v>7717</v>
      </c>
      <c r="X7495" s="56" t="s">
        <v>3948</v>
      </c>
      <c r="Y7495" s="56"/>
      <c r="Z7495" s="56" t="s">
        <v>39276</v>
      </c>
      <c r="AA7495" s="56" t="s">
        <v>39277</v>
      </c>
      <c r="AB7495" s="56" t="s">
        <v>39281</v>
      </c>
      <c r="AC7495" s="56" t="s">
        <v>87</v>
      </c>
      <c r="AD7495" s="90" t="str">
        <f t="shared" si="235"/>
        <v>NA</v>
      </c>
      <c r="AE7495" s="90"/>
      <c r="AF7495" s="90"/>
      <c r="AG7495" s="90"/>
    </row>
    <row r="7496" spans="1:33">
      <c r="A7496" s="56" t="s">
        <v>43340</v>
      </c>
      <c r="B7496" s="56" t="s">
        <v>43345</v>
      </c>
      <c r="C7496" s="56" t="s">
        <v>41731</v>
      </c>
      <c r="D7496" s="56" t="s">
        <v>7820</v>
      </c>
      <c r="E7496" s="56" t="s">
        <v>2475</v>
      </c>
      <c r="F7496" s="56" t="s">
        <v>22</v>
      </c>
      <c r="G7496" s="56"/>
      <c r="H7496" s="56" t="s">
        <v>43342</v>
      </c>
      <c r="I7496" s="56" t="s">
        <v>43343</v>
      </c>
      <c r="J7496" s="56" t="s">
        <v>43344</v>
      </c>
      <c r="K7496" s="56" t="s">
        <v>7326</v>
      </c>
      <c r="L7496" s="90" t="str">
        <f t="shared" si="234"/>
        <v>NA</v>
      </c>
      <c r="M7496" s="90"/>
      <c r="O7496" s="91"/>
      <c r="P7496" s="56"/>
      <c r="Q7496" s="56"/>
      <c r="R7496" s="56"/>
      <c r="S7496" s="56"/>
      <c r="T7496" s="56" t="s">
        <v>39282</v>
      </c>
      <c r="U7496" s="56" t="s">
        <v>39283</v>
      </c>
      <c r="V7496" s="56" t="s">
        <v>39284</v>
      </c>
      <c r="W7496" s="56" t="s">
        <v>7717</v>
      </c>
      <c r="X7496" s="56" t="s">
        <v>3948</v>
      </c>
      <c r="Y7496" s="56"/>
      <c r="Z7496" s="56" t="s">
        <v>39276</v>
      </c>
      <c r="AA7496" s="56" t="s">
        <v>39277</v>
      </c>
      <c r="AB7496" s="56" t="s">
        <v>39285</v>
      </c>
      <c r="AC7496" s="56" t="s">
        <v>87</v>
      </c>
      <c r="AD7496" s="90" t="str">
        <f t="shared" si="235"/>
        <v>NA</v>
      </c>
      <c r="AE7496" s="90"/>
      <c r="AF7496" s="90"/>
      <c r="AG7496" s="90"/>
    </row>
    <row r="7497" spans="1:33">
      <c r="A7497" s="56" t="s">
        <v>43346</v>
      </c>
      <c r="B7497" s="56" t="s">
        <v>43347</v>
      </c>
      <c r="C7497" s="56" t="s">
        <v>42041</v>
      </c>
      <c r="D7497" s="56" t="s">
        <v>7820</v>
      </c>
      <c r="E7497" s="56" t="s">
        <v>2475</v>
      </c>
      <c r="F7497" s="56" t="s">
        <v>22</v>
      </c>
      <c r="G7497" s="56"/>
      <c r="H7497" s="56" t="s">
        <v>43342</v>
      </c>
      <c r="I7497" s="56" t="s">
        <v>43343</v>
      </c>
      <c r="J7497" s="56" t="s">
        <v>43346</v>
      </c>
      <c r="K7497" s="56" t="s">
        <v>7326</v>
      </c>
      <c r="L7497" s="90" t="str">
        <f t="shared" si="234"/>
        <v>NA</v>
      </c>
      <c r="M7497" s="90"/>
      <c r="O7497" s="91"/>
      <c r="P7497" s="56"/>
      <c r="Q7497" s="56"/>
      <c r="R7497" s="56"/>
      <c r="S7497" s="56"/>
      <c r="T7497" s="56" t="s">
        <v>39286</v>
      </c>
      <c r="U7497" s="56" t="s">
        <v>39287</v>
      </c>
      <c r="V7497" s="56" t="s">
        <v>39288</v>
      </c>
      <c r="W7497" s="56" t="s">
        <v>7717</v>
      </c>
      <c r="X7497" s="56" t="s">
        <v>3958</v>
      </c>
      <c r="Y7497" s="56"/>
      <c r="Z7497" s="56" t="s">
        <v>39289</v>
      </c>
      <c r="AA7497" s="56" t="s">
        <v>39290</v>
      </c>
      <c r="AB7497" s="56" t="s">
        <v>39291</v>
      </c>
      <c r="AC7497" s="56" t="s">
        <v>87</v>
      </c>
      <c r="AD7497" s="90" t="str">
        <f t="shared" si="235"/>
        <v>NA</v>
      </c>
      <c r="AE7497" s="90"/>
      <c r="AF7497" s="90"/>
      <c r="AG7497" s="90"/>
    </row>
    <row r="7498" spans="1:33">
      <c r="A7498" s="56" t="s">
        <v>43348</v>
      </c>
      <c r="B7498" s="56" t="s">
        <v>43349</v>
      </c>
      <c r="C7498" s="56" t="s">
        <v>43350</v>
      </c>
      <c r="D7498" s="56" t="s">
        <v>7820</v>
      </c>
      <c r="E7498" s="56" t="s">
        <v>18582</v>
      </c>
      <c r="F7498" s="56" t="s">
        <v>22</v>
      </c>
      <c r="G7498" s="56"/>
      <c r="H7498" s="56" t="s">
        <v>43351</v>
      </c>
      <c r="I7498" s="56" t="s">
        <v>43352</v>
      </c>
      <c r="J7498" s="56" t="s">
        <v>43353</v>
      </c>
      <c r="K7498" s="56" t="s">
        <v>7326</v>
      </c>
      <c r="L7498" s="90" t="str">
        <f t="shared" si="234"/>
        <v>NA</v>
      </c>
      <c r="M7498" s="90"/>
      <c r="O7498" s="91"/>
      <c r="P7498" s="56"/>
      <c r="Q7498" s="56"/>
      <c r="R7498" s="56"/>
      <c r="S7498" s="56"/>
      <c r="T7498" s="56" t="s">
        <v>39292</v>
      </c>
      <c r="U7498" s="56" t="s">
        <v>39293</v>
      </c>
      <c r="V7498" s="56" t="s">
        <v>39294</v>
      </c>
      <c r="W7498" s="56" t="s">
        <v>7717</v>
      </c>
      <c r="X7498" s="56" t="s">
        <v>3980</v>
      </c>
      <c r="Y7498" s="56"/>
      <c r="Z7498" s="56" t="s">
        <v>39295</v>
      </c>
      <c r="AA7498" s="56" t="s">
        <v>39296</v>
      </c>
      <c r="AB7498" s="56"/>
      <c r="AC7498" s="56" t="s">
        <v>87</v>
      </c>
      <c r="AD7498" s="90" t="str">
        <f t="shared" si="235"/>
        <v>NA</v>
      </c>
      <c r="AE7498" s="90"/>
      <c r="AF7498" s="90"/>
      <c r="AG7498" s="90"/>
    </row>
    <row r="7499" spans="1:33">
      <c r="A7499" s="56" t="s">
        <v>43354</v>
      </c>
      <c r="B7499" s="56" t="s">
        <v>43355</v>
      </c>
      <c r="C7499" s="56" t="s">
        <v>43356</v>
      </c>
      <c r="D7499" s="56" t="s">
        <v>7820</v>
      </c>
      <c r="E7499" s="56" t="s">
        <v>43357</v>
      </c>
      <c r="F7499" s="56" t="s">
        <v>22</v>
      </c>
      <c r="G7499" s="56"/>
      <c r="H7499" s="56" t="s">
        <v>43358</v>
      </c>
      <c r="I7499" s="56" t="s">
        <v>43359</v>
      </c>
      <c r="J7499" s="56" t="s">
        <v>43354</v>
      </c>
      <c r="K7499" s="56" t="s">
        <v>7326</v>
      </c>
      <c r="L7499" s="90" t="str">
        <f t="shared" si="234"/>
        <v>NA</v>
      </c>
      <c r="M7499" s="90"/>
      <c r="O7499" s="91"/>
      <c r="P7499" s="56"/>
      <c r="Q7499" s="56"/>
      <c r="R7499" s="56"/>
      <c r="S7499" s="56"/>
      <c r="T7499" s="56" t="s">
        <v>56433</v>
      </c>
      <c r="U7499" s="56" t="s">
        <v>39297</v>
      </c>
      <c r="V7499" s="56" t="s">
        <v>39298</v>
      </c>
      <c r="W7499" s="56" t="s">
        <v>7717</v>
      </c>
      <c r="X7499" s="56" t="s">
        <v>1946</v>
      </c>
      <c r="Y7499" s="56"/>
      <c r="Z7499" s="56" t="s">
        <v>39299</v>
      </c>
      <c r="AA7499" s="56" t="s">
        <v>39300</v>
      </c>
      <c r="AB7499" s="56"/>
      <c r="AC7499" s="56" t="s">
        <v>87</v>
      </c>
      <c r="AD7499" s="90" t="str">
        <f t="shared" si="235"/>
        <v>NA</v>
      </c>
      <c r="AE7499" s="90"/>
      <c r="AF7499" s="90"/>
      <c r="AG7499" s="90"/>
    </row>
    <row r="7500" spans="1:33">
      <c r="A7500" s="56" t="s">
        <v>43360</v>
      </c>
      <c r="B7500" s="56" t="s">
        <v>43361</v>
      </c>
      <c r="C7500" s="56" t="s">
        <v>43362</v>
      </c>
      <c r="D7500" s="56" t="s">
        <v>7820</v>
      </c>
      <c r="E7500" s="56" t="s">
        <v>43357</v>
      </c>
      <c r="F7500" s="56" t="s">
        <v>22</v>
      </c>
      <c r="G7500" s="56"/>
      <c r="H7500" s="56" t="s">
        <v>43358</v>
      </c>
      <c r="I7500" s="56" t="s">
        <v>43359</v>
      </c>
      <c r="J7500" s="56" t="s">
        <v>43360</v>
      </c>
      <c r="K7500" s="56" t="s">
        <v>7326</v>
      </c>
      <c r="L7500" s="90" t="str">
        <f t="shared" si="234"/>
        <v>NA</v>
      </c>
      <c r="M7500" s="90"/>
      <c r="O7500" s="91"/>
      <c r="P7500" s="56"/>
      <c r="Q7500" s="56"/>
      <c r="R7500" s="56"/>
      <c r="S7500" s="56"/>
      <c r="T7500" s="56" t="s">
        <v>39301</v>
      </c>
      <c r="U7500" s="56" t="s">
        <v>39302</v>
      </c>
      <c r="V7500" s="56" t="s">
        <v>39303</v>
      </c>
      <c r="W7500" s="56" t="s">
        <v>7717</v>
      </c>
      <c r="X7500" s="56" t="s">
        <v>1946</v>
      </c>
      <c r="Y7500" s="56"/>
      <c r="Z7500" s="56" t="s">
        <v>39299</v>
      </c>
      <c r="AA7500" s="56" t="s">
        <v>39300</v>
      </c>
      <c r="AB7500" s="56" t="s">
        <v>39304</v>
      </c>
      <c r="AC7500" s="56" t="s">
        <v>87</v>
      </c>
      <c r="AD7500" s="90" t="str">
        <f t="shared" si="235"/>
        <v>NA</v>
      </c>
      <c r="AE7500" s="90"/>
      <c r="AF7500" s="90"/>
      <c r="AG7500" s="90"/>
    </row>
    <row r="7501" spans="1:33">
      <c r="A7501" s="56" t="s">
        <v>43363</v>
      </c>
      <c r="B7501" s="56" t="s">
        <v>43364</v>
      </c>
      <c r="C7501" s="56" t="s">
        <v>43365</v>
      </c>
      <c r="D7501" s="56" t="s">
        <v>7820</v>
      </c>
      <c r="E7501" s="56" t="s">
        <v>6841</v>
      </c>
      <c r="F7501" s="56" t="s">
        <v>22</v>
      </c>
      <c r="G7501" s="56"/>
      <c r="H7501" s="56" t="s">
        <v>43366</v>
      </c>
      <c r="I7501" s="56" t="s">
        <v>43367</v>
      </c>
      <c r="J7501" s="56" t="s">
        <v>43363</v>
      </c>
      <c r="K7501" s="56" t="s">
        <v>7326</v>
      </c>
      <c r="L7501" s="90" t="str">
        <f t="shared" si="234"/>
        <v>NA</v>
      </c>
      <c r="M7501" s="90"/>
      <c r="O7501" s="91"/>
      <c r="P7501" s="56"/>
      <c r="Q7501" s="56"/>
      <c r="R7501" s="56"/>
      <c r="S7501" s="56"/>
      <c r="T7501" s="56" t="s">
        <v>39305</v>
      </c>
      <c r="U7501" s="56" t="s">
        <v>39306</v>
      </c>
      <c r="V7501" s="56" t="s">
        <v>39307</v>
      </c>
      <c r="W7501" s="56" t="s">
        <v>7717</v>
      </c>
      <c r="X7501" s="56" t="s">
        <v>9542</v>
      </c>
      <c r="Y7501" s="56"/>
      <c r="Z7501" s="56" t="s">
        <v>39308</v>
      </c>
      <c r="AA7501" s="56" t="s">
        <v>39309</v>
      </c>
      <c r="AB7501" s="56" t="s">
        <v>39310</v>
      </c>
      <c r="AC7501" s="56" t="s">
        <v>87</v>
      </c>
      <c r="AD7501" s="90" t="str">
        <f t="shared" si="235"/>
        <v>NA</v>
      </c>
      <c r="AE7501" s="90"/>
      <c r="AF7501" s="90"/>
      <c r="AG7501" s="90"/>
    </row>
    <row r="7502" spans="1:33">
      <c r="A7502" s="56" t="s">
        <v>43368</v>
      </c>
      <c r="B7502" s="56" t="s">
        <v>43369</v>
      </c>
      <c r="C7502" s="56" t="s">
        <v>42041</v>
      </c>
      <c r="D7502" s="56" t="s">
        <v>7820</v>
      </c>
      <c r="E7502" s="56" t="s">
        <v>514</v>
      </c>
      <c r="F7502" s="56" t="s">
        <v>22</v>
      </c>
      <c r="G7502" s="56"/>
      <c r="H7502" s="56" t="s">
        <v>43370</v>
      </c>
      <c r="I7502" s="56" t="s">
        <v>43371</v>
      </c>
      <c r="J7502" s="56" t="s">
        <v>43368</v>
      </c>
      <c r="K7502" s="56" t="s">
        <v>7326</v>
      </c>
      <c r="L7502" s="90" t="str">
        <f t="shared" si="234"/>
        <v>NA</v>
      </c>
      <c r="M7502" s="90"/>
      <c r="O7502" s="91"/>
      <c r="P7502" s="56"/>
      <c r="Q7502" s="56"/>
      <c r="R7502" s="56"/>
      <c r="S7502" s="56"/>
      <c r="T7502" s="56" t="s">
        <v>39311</v>
      </c>
      <c r="U7502" s="56" t="s">
        <v>39312</v>
      </c>
      <c r="V7502" s="56" t="s">
        <v>39313</v>
      </c>
      <c r="W7502" s="56" t="s">
        <v>7717</v>
      </c>
      <c r="X7502" s="56" t="s">
        <v>134</v>
      </c>
      <c r="Y7502" s="56"/>
      <c r="Z7502" s="56" t="s">
        <v>39314</v>
      </c>
      <c r="AA7502" s="56" t="s">
        <v>39315</v>
      </c>
      <c r="AB7502" s="56" t="s">
        <v>39316</v>
      </c>
      <c r="AC7502" s="56" t="s">
        <v>87</v>
      </c>
      <c r="AD7502" s="90" t="str">
        <f t="shared" si="235"/>
        <v>NA</v>
      </c>
      <c r="AE7502" s="90"/>
      <c r="AF7502" s="90"/>
      <c r="AG7502" s="90"/>
    </row>
    <row r="7503" spans="1:33">
      <c r="A7503" s="56" t="s">
        <v>43372</v>
      </c>
      <c r="B7503" s="56" t="s">
        <v>43373</v>
      </c>
      <c r="C7503" s="56" t="s">
        <v>43374</v>
      </c>
      <c r="D7503" s="56" t="s">
        <v>7820</v>
      </c>
      <c r="E7503" s="56" t="s">
        <v>514</v>
      </c>
      <c r="F7503" s="56" t="s">
        <v>22</v>
      </c>
      <c r="G7503" s="56"/>
      <c r="H7503" s="56" t="s">
        <v>43370</v>
      </c>
      <c r="I7503" s="56" t="s">
        <v>43371</v>
      </c>
      <c r="J7503" s="56" t="s">
        <v>43372</v>
      </c>
      <c r="K7503" s="56" t="s">
        <v>7326</v>
      </c>
      <c r="L7503" s="90" t="str">
        <f t="shared" si="234"/>
        <v>NA</v>
      </c>
      <c r="M7503" s="90"/>
      <c r="O7503" s="91"/>
      <c r="P7503" s="56"/>
      <c r="Q7503" s="56"/>
      <c r="R7503" s="56"/>
      <c r="S7503" s="56"/>
      <c r="T7503" s="56" t="s">
        <v>39317</v>
      </c>
      <c r="U7503" s="56" t="s">
        <v>39318</v>
      </c>
      <c r="V7503" s="56" t="s">
        <v>38273</v>
      </c>
      <c r="W7503" s="56" t="s">
        <v>7717</v>
      </c>
      <c r="X7503" s="56" t="s">
        <v>134</v>
      </c>
      <c r="Y7503" s="56"/>
      <c r="Z7503" s="56" t="s">
        <v>39314</v>
      </c>
      <c r="AA7503" s="56" t="s">
        <v>39315</v>
      </c>
      <c r="AB7503" s="56" t="s">
        <v>39319</v>
      </c>
      <c r="AC7503" s="56" t="s">
        <v>87</v>
      </c>
      <c r="AD7503" s="90" t="str">
        <f t="shared" si="235"/>
        <v>NA</v>
      </c>
      <c r="AE7503" s="90"/>
      <c r="AF7503" s="90"/>
      <c r="AG7503" s="90"/>
    </row>
    <row r="7504" spans="1:33">
      <c r="A7504" s="56" t="s">
        <v>43375</v>
      </c>
      <c r="B7504" s="56" t="s">
        <v>43376</v>
      </c>
      <c r="C7504" s="56" t="s">
        <v>43377</v>
      </c>
      <c r="D7504" s="56" t="s">
        <v>7820</v>
      </c>
      <c r="E7504" s="56" t="s">
        <v>514</v>
      </c>
      <c r="F7504" s="56" t="s">
        <v>22</v>
      </c>
      <c r="G7504" s="56"/>
      <c r="H7504" s="56" t="s">
        <v>43370</v>
      </c>
      <c r="I7504" s="56" t="s">
        <v>43371</v>
      </c>
      <c r="J7504" s="56" t="s">
        <v>43375</v>
      </c>
      <c r="K7504" s="56" t="s">
        <v>7326</v>
      </c>
      <c r="L7504" s="90" t="str">
        <f t="shared" si="234"/>
        <v>NA</v>
      </c>
      <c r="M7504" s="90"/>
      <c r="O7504" s="91"/>
      <c r="P7504" s="56"/>
      <c r="Q7504" s="56"/>
      <c r="R7504" s="56"/>
      <c r="S7504" s="56"/>
      <c r="T7504" s="56" t="s">
        <v>39320</v>
      </c>
      <c r="U7504" s="56" t="s">
        <v>39321</v>
      </c>
      <c r="V7504" s="56" t="s">
        <v>39322</v>
      </c>
      <c r="W7504" s="56" t="s">
        <v>7717</v>
      </c>
      <c r="X7504" s="56" t="s">
        <v>134</v>
      </c>
      <c r="Y7504" s="56"/>
      <c r="Z7504" s="56" t="s">
        <v>39314</v>
      </c>
      <c r="AA7504" s="56" t="s">
        <v>39315</v>
      </c>
      <c r="AB7504" s="56" t="s">
        <v>39320</v>
      </c>
      <c r="AC7504" s="56" t="s">
        <v>87</v>
      </c>
      <c r="AD7504" s="90" t="str">
        <f t="shared" si="235"/>
        <v>NA</v>
      </c>
      <c r="AE7504" s="90"/>
      <c r="AF7504" s="90"/>
      <c r="AG7504" s="90"/>
    </row>
    <row r="7505" spans="1:33">
      <c r="A7505" s="56" t="s">
        <v>43378</v>
      </c>
      <c r="B7505" s="56" t="s">
        <v>43379</v>
      </c>
      <c r="C7505" s="56" t="s">
        <v>42041</v>
      </c>
      <c r="D7505" s="56" t="s">
        <v>7820</v>
      </c>
      <c r="E7505" s="56" t="s">
        <v>514</v>
      </c>
      <c r="F7505" s="56" t="s">
        <v>22</v>
      </c>
      <c r="G7505" s="56"/>
      <c r="H7505" s="56" t="s">
        <v>43370</v>
      </c>
      <c r="I7505" s="56" t="s">
        <v>43371</v>
      </c>
      <c r="J7505" s="56" t="s">
        <v>43380</v>
      </c>
      <c r="K7505" s="56" t="s">
        <v>7326</v>
      </c>
      <c r="L7505" s="90" t="str">
        <f t="shared" si="234"/>
        <v>NA</v>
      </c>
      <c r="M7505" s="90"/>
      <c r="O7505" s="91"/>
      <c r="P7505" s="56"/>
      <c r="Q7505" s="56"/>
      <c r="R7505" s="56"/>
      <c r="S7505" s="56"/>
      <c r="T7505" s="56" t="s">
        <v>39323</v>
      </c>
      <c r="U7505" s="56" t="s">
        <v>39324</v>
      </c>
      <c r="V7505" s="56" t="s">
        <v>39325</v>
      </c>
      <c r="W7505" s="56" t="s">
        <v>7717</v>
      </c>
      <c r="X7505" s="56" t="s">
        <v>9551</v>
      </c>
      <c r="Y7505" s="56"/>
      <c r="Z7505" s="56" t="s">
        <v>39326</v>
      </c>
      <c r="AA7505" s="56" t="s">
        <v>39327</v>
      </c>
      <c r="AB7505" s="56" t="s">
        <v>39323</v>
      </c>
      <c r="AC7505" s="56" t="s">
        <v>87</v>
      </c>
      <c r="AD7505" s="90" t="str">
        <f t="shared" si="235"/>
        <v>NA</v>
      </c>
      <c r="AE7505" s="90"/>
      <c r="AF7505" s="90"/>
      <c r="AG7505" s="90"/>
    </row>
    <row r="7506" spans="1:33">
      <c r="A7506" s="56" t="s">
        <v>43381</v>
      </c>
      <c r="B7506" s="56" t="s">
        <v>43382</v>
      </c>
      <c r="C7506" s="56" t="s">
        <v>43374</v>
      </c>
      <c r="D7506" s="56" t="s">
        <v>7820</v>
      </c>
      <c r="E7506" s="56" t="s">
        <v>514</v>
      </c>
      <c r="F7506" s="56" t="s">
        <v>22</v>
      </c>
      <c r="G7506" s="56"/>
      <c r="H7506" s="56" t="s">
        <v>43370</v>
      </c>
      <c r="I7506" s="56" t="s">
        <v>43371</v>
      </c>
      <c r="J7506" s="56"/>
      <c r="K7506" s="56" t="s">
        <v>7326</v>
      </c>
      <c r="L7506" s="90" t="str">
        <f t="shared" si="234"/>
        <v>NA</v>
      </c>
      <c r="M7506" s="90"/>
      <c r="O7506" s="91"/>
      <c r="P7506" s="56"/>
      <c r="Q7506" s="56"/>
      <c r="R7506" s="56"/>
      <c r="S7506" s="56"/>
      <c r="T7506" s="56" t="s">
        <v>39328</v>
      </c>
      <c r="U7506" s="56" t="s">
        <v>39329</v>
      </c>
      <c r="V7506" s="56" t="s">
        <v>39330</v>
      </c>
      <c r="W7506" s="56" t="s">
        <v>7717</v>
      </c>
      <c r="X7506" s="56" t="s">
        <v>4032</v>
      </c>
      <c r="Y7506" s="56"/>
      <c r="Z7506" s="56" t="s">
        <v>39331</v>
      </c>
      <c r="AA7506" s="56" t="s">
        <v>39332</v>
      </c>
      <c r="AB7506" s="56" t="s">
        <v>39333</v>
      </c>
      <c r="AC7506" s="56" t="s">
        <v>87</v>
      </c>
      <c r="AD7506" s="90" t="str">
        <f t="shared" si="235"/>
        <v>NA</v>
      </c>
      <c r="AE7506" s="90"/>
      <c r="AF7506" s="90"/>
      <c r="AG7506" s="90"/>
    </row>
    <row r="7507" spans="1:33">
      <c r="A7507" s="56" t="s">
        <v>43383</v>
      </c>
      <c r="B7507" s="56" t="s">
        <v>43384</v>
      </c>
      <c r="C7507" s="56" t="s">
        <v>43385</v>
      </c>
      <c r="D7507" s="56" t="s">
        <v>7820</v>
      </c>
      <c r="E7507" s="56" t="s">
        <v>514</v>
      </c>
      <c r="F7507" s="56" t="s">
        <v>22</v>
      </c>
      <c r="G7507" s="56"/>
      <c r="H7507" s="56" t="s">
        <v>43370</v>
      </c>
      <c r="I7507" s="56" t="s">
        <v>43371</v>
      </c>
      <c r="J7507" s="56" t="s">
        <v>43383</v>
      </c>
      <c r="K7507" s="56" t="s">
        <v>7326</v>
      </c>
      <c r="L7507" s="90" t="str">
        <f t="shared" si="234"/>
        <v>NA</v>
      </c>
      <c r="M7507" s="90"/>
      <c r="O7507" s="91"/>
      <c r="P7507" s="56"/>
      <c r="Q7507" s="56"/>
      <c r="R7507" s="56"/>
      <c r="S7507" s="56"/>
      <c r="T7507" s="56" t="s">
        <v>39334</v>
      </c>
      <c r="U7507" s="56" t="s">
        <v>39335</v>
      </c>
      <c r="V7507" s="56" t="s">
        <v>39336</v>
      </c>
      <c r="W7507" s="56" t="s">
        <v>7717</v>
      </c>
      <c r="X7507" s="56" t="s">
        <v>4040</v>
      </c>
      <c r="Y7507" s="56"/>
      <c r="Z7507" s="56" t="s">
        <v>39337</v>
      </c>
      <c r="AA7507" s="56" t="s">
        <v>39338</v>
      </c>
      <c r="AB7507" s="56" t="s">
        <v>39334</v>
      </c>
      <c r="AC7507" s="56" t="s">
        <v>87</v>
      </c>
      <c r="AD7507" s="90" t="str">
        <f t="shared" si="235"/>
        <v>NA</v>
      </c>
      <c r="AE7507" s="90"/>
      <c r="AF7507" s="90"/>
      <c r="AG7507" s="90"/>
    </row>
    <row r="7508" spans="1:33">
      <c r="A7508" s="56" t="s">
        <v>43386</v>
      </c>
      <c r="B7508" s="56" t="s">
        <v>43387</v>
      </c>
      <c r="C7508" s="56" t="s">
        <v>43388</v>
      </c>
      <c r="D7508" s="56" t="s">
        <v>7820</v>
      </c>
      <c r="E7508" s="56" t="s">
        <v>514</v>
      </c>
      <c r="F7508" s="56" t="s">
        <v>22</v>
      </c>
      <c r="G7508" s="56"/>
      <c r="H7508" s="56" t="s">
        <v>43370</v>
      </c>
      <c r="I7508" s="56" t="s">
        <v>43371</v>
      </c>
      <c r="J7508" s="56" t="s">
        <v>43386</v>
      </c>
      <c r="K7508" s="56" t="s">
        <v>7326</v>
      </c>
      <c r="L7508" s="90" t="str">
        <f t="shared" si="234"/>
        <v>NA</v>
      </c>
      <c r="M7508" s="90"/>
      <c r="O7508" s="91"/>
      <c r="P7508" s="56"/>
      <c r="Q7508" s="56"/>
      <c r="R7508" s="56"/>
      <c r="S7508" s="56"/>
      <c r="T7508" s="56" t="s">
        <v>39339</v>
      </c>
      <c r="U7508" s="56" t="s">
        <v>39340</v>
      </c>
      <c r="V7508" s="56" t="s">
        <v>39341</v>
      </c>
      <c r="W7508" s="56" t="s">
        <v>7717</v>
      </c>
      <c r="X7508" s="56" t="s">
        <v>4040</v>
      </c>
      <c r="Y7508" s="56"/>
      <c r="Z7508" s="56" t="s">
        <v>39337</v>
      </c>
      <c r="AA7508" s="56" t="s">
        <v>39338</v>
      </c>
      <c r="AB7508" s="56" t="s">
        <v>39342</v>
      </c>
      <c r="AC7508" s="56" t="s">
        <v>87</v>
      </c>
      <c r="AD7508" s="90" t="str">
        <f t="shared" si="235"/>
        <v>NA</v>
      </c>
      <c r="AE7508" s="90"/>
      <c r="AF7508" s="90"/>
      <c r="AG7508" s="90"/>
    </row>
    <row r="7509" spans="1:33">
      <c r="A7509" s="56" t="s">
        <v>43389</v>
      </c>
      <c r="B7509" s="56" t="s">
        <v>43390</v>
      </c>
      <c r="C7509" s="56" t="s">
        <v>42628</v>
      </c>
      <c r="D7509" s="56" t="s">
        <v>7820</v>
      </c>
      <c r="E7509" s="56" t="s">
        <v>2505</v>
      </c>
      <c r="F7509" s="56" t="s">
        <v>22</v>
      </c>
      <c r="G7509" s="56"/>
      <c r="H7509" s="56" t="s">
        <v>43391</v>
      </c>
      <c r="I7509" s="56" t="s">
        <v>43392</v>
      </c>
      <c r="J7509" s="56"/>
      <c r="K7509" s="56" t="s">
        <v>7326</v>
      </c>
      <c r="L7509" s="90" t="str">
        <f t="shared" si="234"/>
        <v>NA</v>
      </c>
      <c r="M7509" s="90"/>
      <c r="O7509" s="91"/>
      <c r="P7509" s="56"/>
      <c r="Q7509" s="56"/>
      <c r="R7509" s="56"/>
      <c r="S7509" s="56"/>
      <c r="T7509" s="56" t="s">
        <v>39343</v>
      </c>
      <c r="U7509" s="56" t="s">
        <v>39344</v>
      </c>
      <c r="V7509" s="56" t="s">
        <v>39345</v>
      </c>
      <c r="W7509" s="56" t="s">
        <v>7717</v>
      </c>
      <c r="X7509" s="56" t="s">
        <v>4052</v>
      </c>
      <c r="Y7509" s="56"/>
      <c r="Z7509" s="56" t="s">
        <v>39346</v>
      </c>
      <c r="AA7509" s="56" t="s">
        <v>39347</v>
      </c>
      <c r="AB7509" s="56" t="s">
        <v>39343</v>
      </c>
      <c r="AC7509" s="56" t="s">
        <v>87</v>
      </c>
      <c r="AD7509" s="90" t="str">
        <f t="shared" si="235"/>
        <v>NA</v>
      </c>
      <c r="AE7509" s="90"/>
      <c r="AF7509" s="90"/>
      <c r="AG7509" s="90"/>
    </row>
    <row r="7510" spans="1:33">
      <c r="A7510" s="56" t="s">
        <v>43393</v>
      </c>
      <c r="B7510" s="56" t="s">
        <v>43394</v>
      </c>
      <c r="C7510" s="56" t="s">
        <v>42628</v>
      </c>
      <c r="D7510" s="56" t="s">
        <v>7820</v>
      </c>
      <c r="E7510" s="56" t="s">
        <v>2527</v>
      </c>
      <c r="F7510" s="56" t="s">
        <v>22</v>
      </c>
      <c r="G7510" s="56"/>
      <c r="H7510" s="56" t="s">
        <v>43395</v>
      </c>
      <c r="I7510" s="56" t="s">
        <v>43396</v>
      </c>
      <c r="J7510" s="56"/>
      <c r="K7510" s="56" t="s">
        <v>7326</v>
      </c>
      <c r="L7510" s="90" t="str">
        <f t="shared" si="234"/>
        <v>NA</v>
      </c>
      <c r="M7510" s="90"/>
      <c r="O7510" s="91"/>
      <c r="P7510" s="56"/>
      <c r="Q7510" s="56"/>
      <c r="R7510" s="56"/>
      <c r="S7510" s="56"/>
      <c r="T7510" s="56" t="s">
        <v>39348</v>
      </c>
      <c r="U7510" s="56" t="s">
        <v>39349</v>
      </c>
      <c r="V7510" s="56" t="s">
        <v>39350</v>
      </c>
      <c r="W7510" s="56" t="s">
        <v>7717</v>
      </c>
      <c r="X7510" s="56" t="s">
        <v>4062</v>
      </c>
      <c r="Y7510" s="56"/>
      <c r="Z7510" s="56" t="s">
        <v>39351</v>
      </c>
      <c r="AA7510" s="56" t="s">
        <v>39352</v>
      </c>
      <c r="AB7510" s="56" t="s">
        <v>39353</v>
      </c>
      <c r="AC7510" s="56" t="s">
        <v>87</v>
      </c>
      <c r="AD7510" s="90" t="str">
        <f t="shared" si="235"/>
        <v>NA</v>
      </c>
      <c r="AE7510" s="90"/>
      <c r="AF7510" s="90"/>
      <c r="AG7510" s="90"/>
    </row>
    <row r="7511" spans="1:33">
      <c r="A7511" s="56" t="s">
        <v>43397</v>
      </c>
      <c r="B7511" s="56" t="s">
        <v>43398</v>
      </c>
      <c r="C7511" s="56" t="s">
        <v>43399</v>
      </c>
      <c r="D7511" s="56" t="s">
        <v>7820</v>
      </c>
      <c r="E7511" s="56" t="s">
        <v>2527</v>
      </c>
      <c r="F7511" s="56" t="s">
        <v>22</v>
      </c>
      <c r="G7511" s="56"/>
      <c r="H7511" s="56" t="s">
        <v>43395</v>
      </c>
      <c r="I7511" s="56" t="s">
        <v>43396</v>
      </c>
      <c r="J7511" s="56"/>
      <c r="K7511" s="56" t="s">
        <v>7326</v>
      </c>
      <c r="L7511" s="90" t="str">
        <f t="shared" si="234"/>
        <v>NA</v>
      </c>
      <c r="M7511" s="90"/>
      <c r="O7511" s="91"/>
      <c r="P7511" s="56"/>
      <c r="Q7511" s="56"/>
      <c r="R7511" s="56"/>
      <c r="S7511" s="56"/>
      <c r="T7511" s="56" t="s">
        <v>39354</v>
      </c>
      <c r="U7511" s="56" t="s">
        <v>39355</v>
      </c>
      <c r="V7511" s="56" t="s">
        <v>39356</v>
      </c>
      <c r="W7511" s="56" t="s">
        <v>7717</v>
      </c>
      <c r="X7511" s="56" t="s">
        <v>36687</v>
      </c>
      <c r="Y7511" s="56"/>
      <c r="Z7511" s="56" t="s">
        <v>39357</v>
      </c>
      <c r="AA7511" s="56" t="s">
        <v>39358</v>
      </c>
      <c r="AB7511" s="56" t="s">
        <v>39359</v>
      </c>
      <c r="AC7511" s="56" t="s">
        <v>87</v>
      </c>
      <c r="AD7511" s="90" t="str">
        <f t="shared" si="235"/>
        <v>NA</v>
      </c>
      <c r="AE7511" s="90"/>
      <c r="AF7511" s="90"/>
      <c r="AG7511" s="90"/>
    </row>
    <row r="7512" spans="1:33">
      <c r="A7512" s="56" t="s">
        <v>43400</v>
      </c>
      <c r="B7512" s="56" t="s">
        <v>43401</v>
      </c>
      <c r="C7512" s="56" t="s">
        <v>43402</v>
      </c>
      <c r="D7512" s="56" t="s">
        <v>7820</v>
      </c>
      <c r="E7512" s="56" t="s">
        <v>2527</v>
      </c>
      <c r="F7512" s="56" t="s">
        <v>22</v>
      </c>
      <c r="G7512" s="56"/>
      <c r="H7512" s="56" t="s">
        <v>43395</v>
      </c>
      <c r="I7512" s="56" t="s">
        <v>43396</v>
      </c>
      <c r="J7512" s="56"/>
      <c r="K7512" s="56" t="s">
        <v>7326</v>
      </c>
      <c r="L7512" s="90" t="str">
        <f t="shared" si="234"/>
        <v>NA</v>
      </c>
      <c r="M7512" s="90"/>
      <c r="O7512" s="91"/>
      <c r="P7512" s="56"/>
      <c r="Q7512" s="56"/>
      <c r="R7512" s="56"/>
      <c r="S7512" s="56"/>
      <c r="T7512" s="56" t="s">
        <v>39360</v>
      </c>
      <c r="U7512" s="56" t="s">
        <v>39361</v>
      </c>
      <c r="V7512" s="56" t="s">
        <v>39362</v>
      </c>
      <c r="W7512" s="56" t="s">
        <v>7717</v>
      </c>
      <c r="X7512" s="56" t="s">
        <v>430</v>
      </c>
      <c r="Y7512" s="56"/>
      <c r="Z7512" s="56" t="s">
        <v>39363</v>
      </c>
      <c r="AA7512" s="56" t="s">
        <v>39364</v>
      </c>
      <c r="AB7512" s="56" t="s">
        <v>39365</v>
      </c>
      <c r="AC7512" s="56" t="s">
        <v>87</v>
      </c>
      <c r="AD7512" s="90" t="str">
        <f t="shared" si="235"/>
        <v>NA</v>
      </c>
      <c r="AE7512" s="90"/>
      <c r="AF7512" s="90"/>
      <c r="AG7512" s="90"/>
    </row>
    <row r="7513" spans="1:33">
      <c r="A7513" s="56" t="s">
        <v>43403</v>
      </c>
      <c r="B7513" s="56" t="s">
        <v>43404</v>
      </c>
      <c r="C7513" s="56" t="s">
        <v>43405</v>
      </c>
      <c r="D7513" s="56" t="s">
        <v>7820</v>
      </c>
      <c r="E7513" s="56" t="s">
        <v>2527</v>
      </c>
      <c r="F7513" s="56" t="s">
        <v>22</v>
      </c>
      <c r="G7513" s="56"/>
      <c r="H7513" s="56" t="s">
        <v>43395</v>
      </c>
      <c r="I7513" s="56" t="s">
        <v>43396</v>
      </c>
      <c r="J7513" s="56"/>
      <c r="K7513" s="56" t="s">
        <v>7326</v>
      </c>
      <c r="L7513" s="90" t="str">
        <f t="shared" si="234"/>
        <v>NA</v>
      </c>
      <c r="M7513" s="90"/>
      <c r="O7513" s="91"/>
      <c r="P7513" s="56"/>
      <c r="Q7513" s="56"/>
      <c r="R7513" s="56"/>
      <c r="S7513" s="56"/>
      <c r="T7513" s="56" t="s">
        <v>39366</v>
      </c>
      <c r="U7513" s="56" t="s">
        <v>39367</v>
      </c>
      <c r="V7513" s="56" t="s">
        <v>39368</v>
      </c>
      <c r="W7513" s="56" t="s">
        <v>7717</v>
      </c>
      <c r="X7513" s="56" t="s">
        <v>430</v>
      </c>
      <c r="Y7513" s="56"/>
      <c r="Z7513" s="56" t="s">
        <v>39363</v>
      </c>
      <c r="AA7513" s="56" t="s">
        <v>39364</v>
      </c>
      <c r="AB7513" s="56" t="s">
        <v>39369</v>
      </c>
      <c r="AC7513" s="56" t="s">
        <v>87</v>
      </c>
      <c r="AD7513" s="90" t="str">
        <f t="shared" si="235"/>
        <v>NA</v>
      </c>
      <c r="AE7513" s="90"/>
      <c r="AF7513" s="90"/>
      <c r="AG7513" s="90"/>
    </row>
    <row r="7514" spans="1:33">
      <c r="A7514" s="56" t="s">
        <v>43406</v>
      </c>
      <c r="B7514" s="56" t="s">
        <v>43407</v>
      </c>
      <c r="C7514" s="56" t="s">
        <v>43408</v>
      </c>
      <c r="D7514" s="56" t="s">
        <v>7820</v>
      </c>
      <c r="E7514" s="56" t="s">
        <v>18724</v>
      </c>
      <c r="F7514" s="56" t="s">
        <v>22</v>
      </c>
      <c r="G7514" s="56"/>
      <c r="H7514" s="56" t="s">
        <v>43409</v>
      </c>
      <c r="I7514" s="56" t="s">
        <v>43410</v>
      </c>
      <c r="J7514" s="56"/>
      <c r="K7514" s="56" t="s">
        <v>7326</v>
      </c>
      <c r="L7514" s="90" t="str">
        <f t="shared" si="234"/>
        <v>NA</v>
      </c>
      <c r="M7514" s="90"/>
      <c r="O7514" s="91"/>
      <c r="P7514" s="56"/>
      <c r="Q7514" s="56"/>
      <c r="R7514" s="56"/>
      <c r="S7514" s="56"/>
      <c r="T7514" s="56" t="s">
        <v>37440</v>
      </c>
      <c r="U7514" s="56" t="s">
        <v>39370</v>
      </c>
      <c r="V7514" s="56" t="s">
        <v>39371</v>
      </c>
      <c r="W7514" s="56" t="s">
        <v>7717</v>
      </c>
      <c r="X7514" s="56" t="s">
        <v>430</v>
      </c>
      <c r="Y7514" s="56"/>
      <c r="Z7514" s="56" t="s">
        <v>39363</v>
      </c>
      <c r="AA7514" s="56" t="s">
        <v>39364</v>
      </c>
      <c r="AB7514" s="56" t="s">
        <v>37440</v>
      </c>
      <c r="AC7514" s="56" t="s">
        <v>87</v>
      </c>
      <c r="AD7514" s="90" t="str">
        <f t="shared" si="235"/>
        <v>NA</v>
      </c>
      <c r="AE7514" s="90"/>
      <c r="AF7514" s="90"/>
      <c r="AG7514" s="90"/>
    </row>
    <row r="7515" spans="1:33">
      <c r="A7515" s="56" t="s">
        <v>43411</v>
      </c>
      <c r="B7515" s="56" t="s">
        <v>43412</v>
      </c>
      <c r="C7515" s="56" t="s">
        <v>43413</v>
      </c>
      <c r="D7515" s="56" t="s">
        <v>7820</v>
      </c>
      <c r="E7515" s="56" t="s">
        <v>18730</v>
      </c>
      <c r="F7515" s="56" t="s">
        <v>22</v>
      </c>
      <c r="G7515" s="56"/>
      <c r="H7515" s="56" t="s">
        <v>43414</v>
      </c>
      <c r="I7515" s="56" t="s">
        <v>43415</v>
      </c>
      <c r="J7515" s="56" t="s">
        <v>43416</v>
      </c>
      <c r="K7515" s="56" t="s">
        <v>7326</v>
      </c>
      <c r="L7515" s="90" t="str">
        <f t="shared" si="234"/>
        <v>NA</v>
      </c>
      <c r="M7515" s="90"/>
      <c r="O7515" s="91"/>
      <c r="P7515" s="56"/>
      <c r="Q7515" s="56"/>
      <c r="R7515" s="56"/>
      <c r="S7515" s="56"/>
      <c r="T7515" s="56" t="s">
        <v>39372</v>
      </c>
      <c r="U7515" s="56" t="s">
        <v>39373</v>
      </c>
      <c r="V7515" s="56" t="s">
        <v>39374</v>
      </c>
      <c r="W7515" s="56" t="s">
        <v>7717</v>
      </c>
      <c r="X7515" s="56" t="s">
        <v>1998</v>
      </c>
      <c r="Y7515" s="56"/>
      <c r="Z7515" s="56" t="s">
        <v>39375</v>
      </c>
      <c r="AA7515" s="56" t="s">
        <v>39376</v>
      </c>
      <c r="AB7515" s="56" t="s">
        <v>39377</v>
      </c>
      <c r="AC7515" s="56" t="s">
        <v>87</v>
      </c>
      <c r="AD7515" s="90" t="str">
        <f t="shared" si="235"/>
        <v>NA</v>
      </c>
      <c r="AE7515" s="90"/>
      <c r="AF7515" s="90"/>
      <c r="AG7515" s="90"/>
    </row>
    <row r="7516" spans="1:33">
      <c r="A7516" s="56" t="s">
        <v>43417</v>
      </c>
      <c r="B7516" s="56" t="s">
        <v>43418</v>
      </c>
      <c r="C7516" s="56" t="s">
        <v>43419</v>
      </c>
      <c r="D7516" s="56" t="s">
        <v>7820</v>
      </c>
      <c r="E7516" s="56" t="s">
        <v>43420</v>
      </c>
      <c r="F7516" s="56" t="s">
        <v>22</v>
      </c>
      <c r="G7516" s="56"/>
      <c r="H7516" s="56" t="s">
        <v>43421</v>
      </c>
      <c r="I7516" s="56" t="s">
        <v>43422</v>
      </c>
      <c r="J7516" s="56"/>
      <c r="K7516" s="56" t="s">
        <v>7326</v>
      </c>
      <c r="L7516" s="90" t="str">
        <f t="shared" si="234"/>
        <v>NA</v>
      </c>
      <c r="M7516" s="90"/>
      <c r="O7516" s="91"/>
      <c r="P7516" s="56"/>
      <c r="Q7516" s="56"/>
      <c r="R7516" s="56"/>
      <c r="S7516" s="56"/>
      <c r="T7516" s="56" t="s">
        <v>39378</v>
      </c>
      <c r="U7516" s="56" t="s">
        <v>39379</v>
      </c>
      <c r="V7516" s="56" t="s">
        <v>39380</v>
      </c>
      <c r="W7516" s="56" t="s">
        <v>7717</v>
      </c>
      <c r="X7516" s="56" t="s">
        <v>1998</v>
      </c>
      <c r="Y7516" s="56"/>
      <c r="Z7516" s="56" t="s">
        <v>39375</v>
      </c>
      <c r="AA7516" s="56" t="s">
        <v>39376</v>
      </c>
      <c r="AB7516" s="56" t="s">
        <v>39378</v>
      </c>
      <c r="AC7516" s="56" t="s">
        <v>87</v>
      </c>
      <c r="AD7516" s="90" t="str">
        <f t="shared" si="235"/>
        <v>NA</v>
      </c>
      <c r="AE7516" s="90"/>
      <c r="AF7516" s="90"/>
      <c r="AG7516" s="90"/>
    </row>
    <row r="7517" spans="1:33">
      <c r="A7517" s="56" t="s">
        <v>43423</v>
      </c>
      <c r="B7517" s="56" t="s">
        <v>43424</v>
      </c>
      <c r="C7517" s="56" t="s">
        <v>43425</v>
      </c>
      <c r="D7517" s="56" t="s">
        <v>7820</v>
      </c>
      <c r="E7517" s="56" t="s">
        <v>43426</v>
      </c>
      <c r="F7517" s="56" t="s">
        <v>22</v>
      </c>
      <c r="G7517" s="56"/>
      <c r="H7517" s="56" t="s">
        <v>43427</v>
      </c>
      <c r="I7517" s="56" t="s">
        <v>43428</v>
      </c>
      <c r="J7517" s="56"/>
      <c r="K7517" s="56" t="s">
        <v>7326</v>
      </c>
      <c r="L7517" s="90" t="str">
        <f t="shared" si="234"/>
        <v>NA</v>
      </c>
      <c r="M7517" s="90"/>
      <c r="O7517" s="91"/>
      <c r="P7517" s="56"/>
      <c r="Q7517" s="56"/>
      <c r="R7517" s="56"/>
      <c r="S7517" s="56"/>
      <c r="T7517" s="56" t="s">
        <v>39381</v>
      </c>
      <c r="U7517" s="56" t="s">
        <v>39382</v>
      </c>
      <c r="V7517" s="56" t="s">
        <v>39383</v>
      </c>
      <c r="W7517" s="56" t="s">
        <v>7717</v>
      </c>
      <c r="X7517" s="56" t="s">
        <v>23941</v>
      </c>
      <c r="Y7517" s="56"/>
      <c r="Z7517" s="56" t="s">
        <v>39384</v>
      </c>
      <c r="AA7517" s="56" t="s">
        <v>39385</v>
      </c>
      <c r="AB7517" s="56" t="s">
        <v>39386</v>
      </c>
      <c r="AC7517" s="56" t="s">
        <v>87</v>
      </c>
      <c r="AD7517" s="90" t="str">
        <f t="shared" si="235"/>
        <v>NA</v>
      </c>
      <c r="AE7517" s="90"/>
      <c r="AF7517" s="90"/>
      <c r="AG7517" s="90"/>
    </row>
    <row r="7518" spans="1:33">
      <c r="A7518" s="56" t="s">
        <v>43429</v>
      </c>
      <c r="B7518" s="56" t="s">
        <v>43430</v>
      </c>
      <c r="C7518" s="56" t="s">
        <v>43431</v>
      </c>
      <c r="D7518" s="56" t="s">
        <v>7820</v>
      </c>
      <c r="E7518" s="56" t="s">
        <v>2557</v>
      </c>
      <c r="F7518" s="56" t="s">
        <v>22</v>
      </c>
      <c r="G7518" s="56"/>
      <c r="H7518" s="56" t="s">
        <v>43432</v>
      </c>
      <c r="I7518" s="56" t="s">
        <v>43433</v>
      </c>
      <c r="J7518" s="56"/>
      <c r="K7518" s="56" t="s">
        <v>7326</v>
      </c>
      <c r="L7518" s="90" t="str">
        <f t="shared" si="234"/>
        <v>NA</v>
      </c>
      <c r="M7518" s="90"/>
      <c r="O7518" s="91"/>
      <c r="P7518" s="56"/>
      <c r="Q7518" s="56"/>
      <c r="R7518" s="56"/>
      <c r="S7518" s="56"/>
      <c r="T7518" s="56" t="s">
        <v>39387</v>
      </c>
      <c r="U7518" s="56" t="s">
        <v>39388</v>
      </c>
      <c r="V7518" s="56" t="s">
        <v>39389</v>
      </c>
      <c r="W7518" s="56" t="s">
        <v>7717</v>
      </c>
      <c r="X7518" s="56" t="s">
        <v>4130</v>
      </c>
      <c r="Y7518" s="56"/>
      <c r="Z7518" s="56" t="s">
        <v>39390</v>
      </c>
      <c r="AA7518" s="56" t="s">
        <v>39391</v>
      </c>
      <c r="AB7518" s="56" t="s">
        <v>39392</v>
      </c>
      <c r="AC7518" s="56" t="s">
        <v>87</v>
      </c>
      <c r="AD7518" s="90" t="str">
        <f t="shared" si="235"/>
        <v>NA</v>
      </c>
      <c r="AE7518" s="90"/>
      <c r="AF7518" s="90"/>
      <c r="AG7518" s="90"/>
    </row>
    <row r="7519" spans="1:33">
      <c r="A7519" s="56" t="s">
        <v>43434</v>
      </c>
      <c r="B7519" s="56" t="s">
        <v>43435</v>
      </c>
      <c r="C7519" s="56" t="s">
        <v>7978</v>
      </c>
      <c r="D7519" s="56" t="s">
        <v>7820</v>
      </c>
      <c r="E7519" s="56" t="s">
        <v>43436</v>
      </c>
      <c r="F7519" s="56" t="s">
        <v>22</v>
      </c>
      <c r="G7519" s="56"/>
      <c r="H7519" s="56" t="s">
        <v>43437</v>
      </c>
      <c r="I7519" s="56" t="s">
        <v>43438</v>
      </c>
      <c r="J7519" s="56"/>
      <c r="K7519" s="56" t="s">
        <v>7326</v>
      </c>
      <c r="L7519" s="90" t="str">
        <f t="shared" si="234"/>
        <v>NA</v>
      </c>
      <c r="M7519" s="90"/>
      <c r="O7519" s="91"/>
      <c r="P7519" s="56"/>
      <c r="Q7519" s="56"/>
      <c r="R7519" s="56"/>
      <c r="S7519" s="56"/>
      <c r="T7519" s="56" t="s">
        <v>39393</v>
      </c>
      <c r="U7519" s="56" t="s">
        <v>39394</v>
      </c>
      <c r="V7519" s="56" t="s">
        <v>39395</v>
      </c>
      <c r="W7519" s="56" t="s">
        <v>7717</v>
      </c>
      <c r="X7519" s="56" t="s">
        <v>4130</v>
      </c>
      <c r="Y7519" s="56"/>
      <c r="Z7519" s="56" t="s">
        <v>39390</v>
      </c>
      <c r="AA7519" s="56" t="s">
        <v>39391</v>
      </c>
      <c r="AB7519" s="56" t="s">
        <v>39396</v>
      </c>
      <c r="AC7519" s="56" t="s">
        <v>87</v>
      </c>
      <c r="AD7519" s="90" t="str">
        <f t="shared" si="235"/>
        <v>NA</v>
      </c>
      <c r="AE7519" s="90"/>
      <c r="AF7519" s="90"/>
      <c r="AG7519" s="90"/>
    </row>
    <row r="7520" spans="1:33">
      <c r="A7520" s="56" t="s">
        <v>43439</v>
      </c>
      <c r="B7520" s="56" t="s">
        <v>43440</v>
      </c>
      <c r="C7520" s="56" t="s">
        <v>42628</v>
      </c>
      <c r="D7520" s="56" t="s">
        <v>7820</v>
      </c>
      <c r="E7520" s="56" t="s">
        <v>2566</v>
      </c>
      <c r="F7520" s="56" t="s">
        <v>22</v>
      </c>
      <c r="G7520" s="56"/>
      <c r="H7520" s="56" t="s">
        <v>43441</v>
      </c>
      <c r="I7520" s="56" t="s">
        <v>43442</v>
      </c>
      <c r="J7520" s="56" t="s">
        <v>43443</v>
      </c>
      <c r="K7520" s="56" t="s">
        <v>7326</v>
      </c>
      <c r="L7520" s="90" t="str">
        <f t="shared" si="234"/>
        <v>NA</v>
      </c>
      <c r="M7520" s="90"/>
      <c r="O7520" s="91"/>
      <c r="P7520" s="56"/>
      <c r="Q7520" s="56"/>
      <c r="R7520" s="56"/>
      <c r="S7520" s="56"/>
      <c r="T7520" s="56" t="s">
        <v>39397</v>
      </c>
      <c r="U7520" s="56" t="s">
        <v>39398</v>
      </c>
      <c r="V7520" s="56" t="s">
        <v>39395</v>
      </c>
      <c r="W7520" s="56" t="s">
        <v>7717</v>
      </c>
      <c r="X7520" s="56" t="s">
        <v>4130</v>
      </c>
      <c r="Y7520" s="56"/>
      <c r="Z7520" s="56" t="s">
        <v>39390</v>
      </c>
      <c r="AA7520" s="56" t="s">
        <v>39391</v>
      </c>
      <c r="AB7520" s="56" t="s">
        <v>39397</v>
      </c>
      <c r="AC7520" s="56" t="s">
        <v>87</v>
      </c>
      <c r="AD7520" s="90" t="str">
        <f t="shared" si="235"/>
        <v>NA</v>
      </c>
      <c r="AE7520" s="90"/>
      <c r="AF7520" s="90"/>
      <c r="AG7520" s="90"/>
    </row>
    <row r="7521" spans="1:33">
      <c r="A7521" s="56" t="s">
        <v>43444</v>
      </c>
      <c r="B7521" s="56" t="s">
        <v>43445</v>
      </c>
      <c r="C7521" s="56" t="s">
        <v>42628</v>
      </c>
      <c r="D7521" s="56" t="s">
        <v>7820</v>
      </c>
      <c r="E7521" s="56" t="s">
        <v>6955</v>
      </c>
      <c r="F7521" s="56" t="s">
        <v>22</v>
      </c>
      <c r="G7521" s="56"/>
      <c r="H7521" s="56" t="s">
        <v>43446</v>
      </c>
      <c r="I7521" s="56" t="s">
        <v>43447</v>
      </c>
      <c r="J7521" s="56"/>
      <c r="K7521" s="56" t="s">
        <v>7326</v>
      </c>
      <c r="L7521" s="90" t="str">
        <f t="shared" si="234"/>
        <v>NA</v>
      </c>
      <c r="M7521" s="90"/>
      <c r="O7521" s="91"/>
      <c r="P7521" s="56"/>
      <c r="Q7521" s="56"/>
      <c r="R7521" s="56"/>
      <c r="S7521" s="56"/>
      <c r="T7521" s="56" t="s">
        <v>39399</v>
      </c>
      <c r="U7521" s="56" t="s">
        <v>39400</v>
      </c>
      <c r="V7521" s="56" t="s">
        <v>39401</v>
      </c>
      <c r="W7521" s="56" t="s">
        <v>7717</v>
      </c>
      <c r="X7521" s="56" t="s">
        <v>4163</v>
      </c>
      <c r="Y7521" s="56"/>
      <c r="Z7521" s="56" t="s">
        <v>39402</v>
      </c>
      <c r="AA7521" s="56" t="s">
        <v>39403</v>
      </c>
      <c r="AB7521" s="56" t="s">
        <v>39404</v>
      </c>
      <c r="AC7521" s="56" t="s">
        <v>87</v>
      </c>
      <c r="AD7521" s="90" t="str">
        <f t="shared" si="235"/>
        <v>NA</v>
      </c>
      <c r="AE7521" s="90"/>
      <c r="AF7521" s="90"/>
      <c r="AG7521" s="90"/>
    </row>
    <row r="7522" spans="1:33">
      <c r="A7522" s="56" t="s">
        <v>43448</v>
      </c>
      <c r="B7522" s="56" t="s">
        <v>43449</v>
      </c>
      <c r="C7522" s="56" t="s">
        <v>42628</v>
      </c>
      <c r="D7522" s="56" t="s">
        <v>7820</v>
      </c>
      <c r="E7522" s="56" t="s">
        <v>18796</v>
      </c>
      <c r="F7522" s="56" t="s">
        <v>22</v>
      </c>
      <c r="G7522" s="56"/>
      <c r="H7522" s="56" t="s">
        <v>43450</v>
      </c>
      <c r="I7522" s="56" t="s">
        <v>43451</v>
      </c>
      <c r="J7522" s="56" t="s">
        <v>42899</v>
      </c>
      <c r="K7522" s="56" t="s">
        <v>7326</v>
      </c>
      <c r="L7522" s="90" t="str">
        <f t="shared" si="234"/>
        <v>NA</v>
      </c>
      <c r="M7522" s="90"/>
      <c r="O7522" s="91"/>
      <c r="P7522" s="56"/>
      <c r="Q7522" s="56"/>
      <c r="R7522" s="56"/>
      <c r="S7522" s="56"/>
      <c r="T7522" s="56" t="s">
        <v>39405</v>
      </c>
      <c r="U7522" s="56" t="s">
        <v>39406</v>
      </c>
      <c r="V7522" s="56" t="s">
        <v>39401</v>
      </c>
      <c r="W7522" s="56" t="s">
        <v>7717</v>
      </c>
      <c r="X7522" s="56" t="s">
        <v>4163</v>
      </c>
      <c r="Y7522" s="56"/>
      <c r="Z7522" s="56" t="s">
        <v>39402</v>
      </c>
      <c r="AA7522" s="56" t="s">
        <v>39403</v>
      </c>
      <c r="AB7522" s="56" t="s">
        <v>39405</v>
      </c>
      <c r="AC7522" s="56" t="s">
        <v>87</v>
      </c>
      <c r="AD7522" s="90" t="str">
        <f t="shared" si="235"/>
        <v>NA</v>
      </c>
      <c r="AE7522" s="90"/>
      <c r="AF7522" s="90"/>
      <c r="AG7522" s="90"/>
    </row>
    <row r="7523" spans="1:33">
      <c r="A7523" s="56" t="s">
        <v>43452</v>
      </c>
      <c r="B7523" s="56" t="s">
        <v>43453</v>
      </c>
      <c r="C7523" s="56" t="s">
        <v>42865</v>
      </c>
      <c r="D7523" s="56" t="s">
        <v>7820</v>
      </c>
      <c r="E7523" s="56" t="s">
        <v>521</v>
      </c>
      <c r="F7523" s="56" t="s">
        <v>22</v>
      </c>
      <c r="G7523" s="56"/>
      <c r="H7523" s="56" t="s">
        <v>43454</v>
      </c>
      <c r="I7523" s="56" t="s">
        <v>43455</v>
      </c>
      <c r="J7523" s="56" t="s">
        <v>43456</v>
      </c>
      <c r="K7523" s="56" t="s">
        <v>7326</v>
      </c>
      <c r="L7523" s="90" t="str">
        <f t="shared" si="234"/>
        <v>NA</v>
      </c>
      <c r="M7523" s="90"/>
      <c r="O7523" s="91"/>
      <c r="P7523" s="56"/>
      <c r="Q7523" s="56"/>
      <c r="R7523" s="56"/>
      <c r="S7523" s="56"/>
      <c r="T7523" s="56" t="s">
        <v>39407</v>
      </c>
      <c r="U7523" s="56" t="s">
        <v>39408</v>
      </c>
      <c r="V7523" s="56" t="s">
        <v>39409</v>
      </c>
      <c r="W7523" s="56" t="s">
        <v>7717</v>
      </c>
      <c r="X7523" s="56" t="s">
        <v>4172</v>
      </c>
      <c r="Y7523" s="56"/>
      <c r="Z7523" s="56" t="s">
        <v>39410</v>
      </c>
      <c r="AA7523" s="56" t="s">
        <v>39411</v>
      </c>
      <c r="AB7523" s="56" t="s">
        <v>39407</v>
      </c>
      <c r="AC7523" s="56" t="s">
        <v>87</v>
      </c>
      <c r="AD7523" s="90" t="str">
        <f t="shared" si="235"/>
        <v>NA</v>
      </c>
      <c r="AE7523" s="90"/>
      <c r="AF7523" s="90"/>
      <c r="AG7523" s="90"/>
    </row>
    <row r="7524" spans="1:33">
      <c r="A7524" s="56" t="s">
        <v>43457</v>
      </c>
      <c r="B7524" s="56" t="s">
        <v>43458</v>
      </c>
      <c r="C7524" s="56" t="s">
        <v>43459</v>
      </c>
      <c r="D7524" s="56" t="s">
        <v>7820</v>
      </c>
      <c r="E7524" s="56" t="s">
        <v>521</v>
      </c>
      <c r="F7524" s="56" t="s">
        <v>22</v>
      </c>
      <c r="G7524" s="56"/>
      <c r="H7524" s="56" t="s">
        <v>43454</v>
      </c>
      <c r="I7524" s="56" t="s">
        <v>43455</v>
      </c>
      <c r="J7524" s="56"/>
      <c r="K7524" s="56" t="s">
        <v>7326</v>
      </c>
      <c r="L7524" s="90" t="str">
        <f t="shared" si="234"/>
        <v>NA</v>
      </c>
      <c r="M7524" s="90"/>
      <c r="O7524" s="91"/>
      <c r="P7524" s="56"/>
      <c r="Q7524" s="56"/>
      <c r="R7524" s="56"/>
      <c r="S7524" s="56"/>
      <c r="T7524" s="56" t="s">
        <v>39412</v>
      </c>
      <c r="U7524" s="56" t="s">
        <v>39413</v>
      </c>
      <c r="V7524" s="56" t="s">
        <v>39414</v>
      </c>
      <c r="W7524" s="56" t="s">
        <v>7717</v>
      </c>
      <c r="X7524" s="56" t="s">
        <v>36716</v>
      </c>
      <c r="Y7524" s="56"/>
      <c r="Z7524" s="56" t="s">
        <v>39415</v>
      </c>
      <c r="AA7524" s="56" t="s">
        <v>39416</v>
      </c>
      <c r="AB7524" s="56" t="s">
        <v>39417</v>
      </c>
      <c r="AC7524" s="56" t="s">
        <v>87</v>
      </c>
      <c r="AD7524" s="90" t="str">
        <f t="shared" si="235"/>
        <v>NA</v>
      </c>
      <c r="AE7524" s="90"/>
      <c r="AF7524" s="90"/>
      <c r="AG7524" s="90"/>
    </row>
    <row r="7525" spans="1:33">
      <c r="A7525" s="56" t="s">
        <v>43452</v>
      </c>
      <c r="B7525" s="56" t="s">
        <v>43460</v>
      </c>
      <c r="C7525" s="56" t="s">
        <v>42865</v>
      </c>
      <c r="D7525" s="56" t="s">
        <v>7820</v>
      </c>
      <c r="E7525" s="56" t="s">
        <v>521</v>
      </c>
      <c r="F7525" s="56" t="s">
        <v>22</v>
      </c>
      <c r="G7525" s="56"/>
      <c r="H7525" s="56" t="s">
        <v>43454</v>
      </c>
      <c r="I7525" s="56" t="s">
        <v>43455</v>
      </c>
      <c r="J7525" s="56" t="s">
        <v>43461</v>
      </c>
      <c r="K7525" s="56" t="s">
        <v>7326</v>
      </c>
      <c r="L7525" s="90" t="str">
        <f t="shared" si="234"/>
        <v>NA</v>
      </c>
      <c r="M7525" s="90"/>
      <c r="O7525" s="91"/>
      <c r="P7525" s="56"/>
      <c r="Q7525" s="56"/>
      <c r="R7525" s="56"/>
      <c r="S7525" s="56"/>
      <c r="T7525" s="56" t="s">
        <v>39418</v>
      </c>
      <c r="U7525" s="56" t="s">
        <v>39419</v>
      </c>
      <c r="V7525" s="56" t="s">
        <v>39420</v>
      </c>
      <c r="W7525" s="56" t="s">
        <v>7717</v>
      </c>
      <c r="X7525" s="56" t="s">
        <v>145</v>
      </c>
      <c r="Y7525" s="56"/>
      <c r="Z7525" s="56" t="s">
        <v>39421</v>
      </c>
      <c r="AA7525" s="56" t="s">
        <v>7763</v>
      </c>
      <c r="AB7525" s="56" t="s">
        <v>39422</v>
      </c>
      <c r="AC7525" s="56" t="s">
        <v>87</v>
      </c>
      <c r="AD7525" s="90" t="str">
        <f t="shared" si="235"/>
        <v>NA</v>
      </c>
      <c r="AE7525" s="90"/>
      <c r="AF7525" s="90"/>
      <c r="AG7525" s="90"/>
    </row>
    <row r="7526" spans="1:33">
      <c r="A7526" s="56" t="s">
        <v>43462</v>
      </c>
      <c r="B7526" s="56" t="s">
        <v>43463</v>
      </c>
      <c r="C7526" s="56" t="s">
        <v>43464</v>
      </c>
      <c r="D7526" s="56" t="s">
        <v>7820</v>
      </c>
      <c r="E7526" s="56" t="s">
        <v>2575</v>
      </c>
      <c r="F7526" s="56" t="s">
        <v>22</v>
      </c>
      <c r="G7526" s="56"/>
      <c r="H7526" s="56" t="s">
        <v>43465</v>
      </c>
      <c r="I7526" s="56" t="s">
        <v>43466</v>
      </c>
      <c r="J7526" s="56" t="s">
        <v>43467</v>
      </c>
      <c r="K7526" s="56" t="s">
        <v>7326</v>
      </c>
      <c r="L7526" s="90" t="str">
        <f t="shared" si="234"/>
        <v>NA</v>
      </c>
      <c r="M7526" s="90"/>
      <c r="O7526" s="91"/>
      <c r="P7526" s="56"/>
      <c r="Q7526" s="56"/>
      <c r="R7526" s="56"/>
      <c r="S7526" s="56"/>
      <c r="T7526" s="56" t="s">
        <v>39423</v>
      </c>
      <c r="U7526" s="56" t="s">
        <v>39424</v>
      </c>
      <c r="V7526" s="56" t="s">
        <v>39425</v>
      </c>
      <c r="W7526" s="56" t="s">
        <v>7717</v>
      </c>
      <c r="X7526" s="56" t="s">
        <v>145</v>
      </c>
      <c r="Y7526" s="56"/>
      <c r="Z7526" s="56" t="s">
        <v>39421</v>
      </c>
      <c r="AA7526" s="56" t="s">
        <v>7763</v>
      </c>
      <c r="AB7526" s="56" t="s">
        <v>39426</v>
      </c>
      <c r="AC7526" s="56" t="s">
        <v>87</v>
      </c>
      <c r="AD7526" s="90" t="str">
        <f t="shared" si="235"/>
        <v>NA</v>
      </c>
      <c r="AE7526" s="90"/>
      <c r="AF7526" s="90"/>
      <c r="AG7526" s="90"/>
    </row>
    <row r="7527" spans="1:33">
      <c r="A7527" s="56" t="s">
        <v>43468</v>
      </c>
      <c r="B7527" s="56" t="s">
        <v>43469</v>
      </c>
      <c r="C7527" s="56" t="s">
        <v>43470</v>
      </c>
      <c r="D7527" s="56" t="s">
        <v>7820</v>
      </c>
      <c r="E7527" s="56" t="s">
        <v>2584</v>
      </c>
      <c r="F7527" s="56" t="s">
        <v>22</v>
      </c>
      <c r="G7527" s="56"/>
      <c r="H7527" s="56" t="s">
        <v>43471</v>
      </c>
      <c r="I7527" s="56" t="s">
        <v>43472</v>
      </c>
      <c r="J7527" s="56" t="s">
        <v>43468</v>
      </c>
      <c r="K7527" s="56" t="s">
        <v>7326</v>
      </c>
      <c r="L7527" s="90" t="str">
        <f t="shared" si="234"/>
        <v>NA</v>
      </c>
      <c r="M7527" s="90"/>
      <c r="O7527" s="91"/>
      <c r="P7527" s="56"/>
      <c r="Q7527" s="56"/>
      <c r="R7527" s="56"/>
      <c r="S7527" s="56"/>
      <c r="T7527" s="56" t="s">
        <v>39427</v>
      </c>
      <c r="U7527" s="56" t="s">
        <v>39428</v>
      </c>
      <c r="V7527" s="56" t="s">
        <v>39429</v>
      </c>
      <c r="W7527" s="56" t="s">
        <v>7717</v>
      </c>
      <c r="X7527" s="56" t="s">
        <v>145</v>
      </c>
      <c r="Y7527" s="56"/>
      <c r="Z7527" s="56" t="s">
        <v>39421</v>
      </c>
      <c r="AA7527" s="56" t="s">
        <v>7763</v>
      </c>
      <c r="AB7527" s="56" t="s">
        <v>39427</v>
      </c>
      <c r="AC7527" s="56" t="s">
        <v>87</v>
      </c>
      <c r="AD7527" s="90" t="str">
        <f t="shared" si="235"/>
        <v>NA</v>
      </c>
      <c r="AE7527" s="90"/>
      <c r="AF7527" s="90"/>
      <c r="AG7527" s="90"/>
    </row>
    <row r="7528" spans="1:33">
      <c r="A7528" s="56" t="s">
        <v>43473</v>
      </c>
      <c r="B7528" s="56" t="s">
        <v>43474</v>
      </c>
      <c r="C7528" s="56" t="s">
        <v>43475</v>
      </c>
      <c r="D7528" s="56" t="s">
        <v>7820</v>
      </c>
      <c r="E7528" s="56" t="s">
        <v>2584</v>
      </c>
      <c r="F7528" s="56" t="s">
        <v>22</v>
      </c>
      <c r="G7528" s="56"/>
      <c r="H7528" s="56" t="s">
        <v>43476</v>
      </c>
      <c r="I7528" s="56" t="s">
        <v>43472</v>
      </c>
      <c r="J7528" s="56" t="s">
        <v>43477</v>
      </c>
      <c r="K7528" s="56" t="s">
        <v>7326</v>
      </c>
      <c r="L7528" s="90" t="str">
        <f t="shared" si="234"/>
        <v>NA</v>
      </c>
      <c r="M7528" s="90"/>
      <c r="O7528" s="91"/>
      <c r="P7528" s="56"/>
      <c r="Q7528" s="56"/>
      <c r="R7528" s="56"/>
      <c r="S7528" s="56"/>
      <c r="T7528" s="56" t="s">
        <v>39430</v>
      </c>
      <c r="U7528" s="56" t="s">
        <v>39431</v>
      </c>
      <c r="V7528" s="56" t="s">
        <v>39432</v>
      </c>
      <c r="W7528" s="56" t="s">
        <v>7717</v>
      </c>
      <c r="X7528" s="56" t="s">
        <v>145</v>
      </c>
      <c r="Y7528" s="56"/>
      <c r="Z7528" s="56" t="s">
        <v>39421</v>
      </c>
      <c r="AA7528" s="56" t="s">
        <v>7763</v>
      </c>
      <c r="AB7528" s="56" t="s">
        <v>39433</v>
      </c>
      <c r="AC7528" s="56" t="s">
        <v>87</v>
      </c>
      <c r="AD7528" s="90" t="str">
        <f t="shared" si="235"/>
        <v>NA</v>
      </c>
      <c r="AE7528" s="90"/>
      <c r="AF7528" s="90"/>
      <c r="AG7528" s="90"/>
    </row>
    <row r="7529" spans="1:33">
      <c r="A7529" s="56" t="s">
        <v>43478</v>
      </c>
      <c r="B7529" s="56" t="s">
        <v>43479</v>
      </c>
      <c r="C7529" s="56" t="s">
        <v>43480</v>
      </c>
      <c r="D7529" s="56" t="s">
        <v>7820</v>
      </c>
      <c r="E7529" s="56" t="s">
        <v>43481</v>
      </c>
      <c r="F7529" s="56" t="s">
        <v>22</v>
      </c>
      <c r="G7529" s="56"/>
      <c r="H7529" s="56" t="s">
        <v>43482</v>
      </c>
      <c r="I7529" s="56" t="s">
        <v>43483</v>
      </c>
      <c r="J7529" s="56"/>
      <c r="K7529" s="56" t="s">
        <v>7326</v>
      </c>
      <c r="L7529" s="90" t="str">
        <f t="shared" si="234"/>
        <v>NA</v>
      </c>
      <c r="M7529" s="90"/>
      <c r="O7529" s="91"/>
      <c r="P7529" s="56"/>
      <c r="Q7529" s="56"/>
      <c r="R7529" s="56"/>
      <c r="S7529" s="56"/>
      <c r="T7529" s="56" t="s">
        <v>39434</v>
      </c>
      <c r="U7529" s="56" t="s">
        <v>39435</v>
      </c>
      <c r="V7529" s="56" t="s">
        <v>39436</v>
      </c>
      <c r="W7529" s="56" t="s">
        <v>7717</v>
      </c>
      <c r="X7529" s="56" t="s">
        <v>4203</v>
      </c>
      <c r="Y7529" s="56"/>
      <c r="Z7529" s="56" t="s">
        <v>39437</v>
      </c>
      <c r="AA7529" s="56" t="s">
        <v>39438</v>
      </c>
      <c r="AB7529" s="56" t="s">
        <v>39439</v>
      </c>
      <c r="AC7529" s="56" t="s">
        <v>87</v>
      </c>
      <c r="AD7529" s="90" t="str">
        <f t="shared" si="235"/>
        <v>NA</v>
      </c>
      <c r="AE7529" s="90"/>
      <c r="AF7529" s="90"/>
      <c r="AG7529" s="90"/>
    </row>
    <row r="7530" spans="1:33">
      <c r="A7530" s="56" t="s">
        <v>43484</v>
      </c>
      <c r="B7530" s="56" t="s">
        <v>43485</v>
      </c>
      <c r="C7530" s="56" t="s">
        <v>43486</v>
      </c>
      <c r="D7530" s="56" t="s">
        <v>7820</v>
      </c>
      <c r="E7530" s="56" t="s">
        <v>18922</v>
      </c>
      <c r="F7530" s="56" t="s">
        <v>22</v>
      </c>
      <c r="G7530" s="56"/>
      <c r="H7530" s="56" t="s">
        <v>43487</v>
      </c>
      <c r="I7530" s="56" t="s">
        <v>43488</v>
      </c>
      <c r="J7530" s="56" t="s">
        <v>43489</v>
      </c>
      <c r="K7530" s="56" t="s">
        <v>7326</v>
      </c>
      <c r="L7530" s="90" t="str">
        <f t="shared" si="234"/>
        <v>NA</v>
      </c>
      <c r="M7530" s="90"/>
      <c r="O7530" s="91"/>
      <c r="P7530" s="56"/>
      <c r="Q7530" s="56"/>
      <c r="R7530" s="56"/>
      <c r="S7530" s="56"/>
      <c r="T7530" s="56" t="s">
        <v>39440</v>
      </c>
      <c r="U7530" s="56" t="s">
        <v>39441</v>
      </c>
      <c r="V7530" s="56" t="s">
        <v>39442</v>
      </c>
      <c r="W7530" s="56" t="s">
        <v>7717</v>
      </c>
      <c r="X7530" s="56" t="s">
        <v>2029</v>
      </c>
      <c r="Y7530" s="56"/>
      <c r="Z7530" s="56" t="s">
        <v>39443</v>
      </c>
      <c r="AA7530" s="56" t="s">
        <v>39444</v>
      </c>
      <c r="AB7530" s="56" t="s">
        <v>39445</v>
      </c>
      <c r="AC7530" s="56" t="s">
        <v>87</v>
      </c>
      <c r="AD7530" s="90" t="str">
        <f t="shared" si="235"/>
        <v>NA</v>
      </c>
      <c r="AE7530" s="90"/>
      <c r="AF7530" s="90"/>
      <c r="AG7530" s="90"/>
    </row>
    <row r="7531" spans="1:33">
      <c r="A7531" s="56" t="s">
        <v>43490</v>
      </c>
      <c r="B7531" s="56" t="s">
        <v>43491</v>
      </c>
      <c r="C7531" s="56" t="s">
        <v>43492</v>
      </c>
      <c r="D7531" s="56" t="s">
        <v>7820</v>
      </c>
      <c r="E7531" s="56" t="s">
        <v>18934</v>
      </c>
      <c r="F7531" s="56" t="s">
        <v>22</v>
      </c>
      <c r="G7531" s="56"/>
      <c r="H7531" s="56" t="s">
        <v>43493</v>
      </c>
      <c r="I7531" s="56" t="s">
        <v>43494</v>
      </c>
      <c r="J7531" s="56"/>
      <c r="K7531" s="56" t="s">
        <v>7326</v>
      </c>
      <c r="L7531" s="90" t="str">
        <f t="shared" si="234"/>
        <v>NA</v>
      </c>
      <c r="M7531" s="90"/>
      <c r="O7531" s="91"/>
      <c r="P7531" s="56"/>
      <c r="Q7531" s="56"/>
      <c r="R7531" s="56"/>
      <c r="S7531" s="56"/>
      <c r="T7531" s="56" t="s">
        <v>39446</v>
      </c>
      <c r="U7531" s="56" t="s">
        <v>39447</v>
      </c>
      <c r="V7531" s="56" t="s">
        <v>39448</v>
      </c>
      <c r="W7531" s="56" t="s">
        <v>7717</v>
      </c>
      <c r="X7531" s="56" t="s">
        <v>4238</v>
      </c>
      <c r="Y7531" s="56"/>
      <c r="Z7531" s="56" t="s">
        <v>39449</v>
      </c>
      <c r="AA7531" s="56" t="s">
        <v>39450</v>
      </c>
      <c r="AB7531" s="56"/>
      <c r="AC7531" s="56" t="s">
        <v>87</v>
      </c>
      <c r="AD7531" s="90" t="str">
        <f t="shared" si="235"/>
        <v>NA</v>
      </c>
      <c r="AE7531" s="90"/>
      <c r="AF7531" s="90"/>
      <c r="AG7531" s="90"/>
    </row>
    <row r="7532" spans="1:33">
      <c r="A7532" s="56" t="s">
        <v>43495</v>
      </c>
      <c r="B7532" s="56" t="s">
        <v>43496</v>
      </c>
      <c r="C7532" s="56" t="s">
        <v>43497</v>
      </c>
      <c r="D7532" s="56" t="s">
        <v>7820</v>
      </c>
      <c r="E7532" s="56" t="s">
        <v>43498</v>
      </c>
      <c r="F7532" s="56" t="s">
        <v>22</v>
      </c>
      <c r="G7532" s="56"/>
      <c r="H7532" s="56" t="s">
        <v>43499</v>
      </c>
      <c r="I7532" s="56" t="s">
        <v>43500</v>
      </c>
      <c r="J7532" s="56" t="s">
        <v>43501</v>
      </c>
      <c r="K7532" s="56" t="s">
        <v>7326</v>
      </c>
      <c r="L7532" s="90" t="str">
        <f t="shared" si="234"/>
        <v>NA</v>
      </c>
      <c r="M7532" s="90"/>
      <c r="O7532" s="91"/>
      <c r="P7532" s="56"/>
      <c r="Q7532" s="56"/>
      <c r="R7532" s="56"/>
      <c r="S7532" s="56"/>
      <c r="T7532" s="56" t="s">
        <v>39451</v>
      </c>
      <c r="U7532" s="56" t="s">
        <v>39452</v>
      </c>
      <c r="V7532" s="56" t="s">
        <v>39453</v>
      </c>
      <c r="W7532" s="56" t="s">
        <v>7717</v>
      </c>
      <c r="X7532" s="56" t="s">
        <v>4238</v>
      </c>
      <c r="Y7532" s="56"/>
      <c r="Z7532" s="56" t="s">
        <v>39449</v>
      </c>
      <c r="AA7532" s="56" t="s">
        <v>39450</v>
      </c>
      <c r="AB7532" s="56" t="s">
        <v>39454</v>
      </c>
      <c r="AC7532" s="56" t="s">
        <v>87</v>
      </c>
      <c r="AD7532" s="90" t="str">
        <f t="shared" si="235"/>
        <v>NA</v>
      </c>
      <c r="AE7532" s="90"/>
      <c r="AF7532" s="90"/>
      <c r="AG7532" s="90"/>
    </row>
    <row r="7533" spans="1:33">
      <c r="A7533" s="56" t="s">
        <v>43502</v>
      </c>
      <c r="B7533" s="56" t="s">
        <v>43503</v>
      </c>
      <c r="C7533" s="56" t="s">
        <v>43504</v>
      </c>
      <c r="D7533" s="56" t="s">
        <v>7820</v>
      </c>
      <c r="E7533" s="56" t="s">
        <v>19004</v>
      </c>
      <c r="F7533" s="56" t="s">
        <v>22</v>
      </c>
      <c r="G7533" s="56"/>
      <c r="H7533" s="56" t="s">
        <v>43505</v>
      </c>
      <c r="I7533" s="56" t="s">
        <v>43506</v>
      </c>
      <c r="J7533" s="56" t="s">
        <v>43502</v>
      </c>
      <c r="K7533" s="56" t="s">
        <v>7326</v>
      </c>
      <c r="L7533" s="90" t="str">
        <f t="shared" si="234"/>
        <v>NA</v>
      </c>
      <c r="M7533" s="90"/>
      <c r="O7533" s="91"/>
      <c r="P7533" s="56"/>
      <c r="Q7533" s="56"/>
      <c r="R7533" s="56"/>
      <c r="S7533" s="56"/>
      <c r="T7533" s="56" t="s">
        <v>39455</v>
      </c>
      <c r="U7533" s="56" t="s">
        <v>39456</v>
      </c>
      <c r="V7533" s="56" t="s">
        <v>39457</v>
      </c>
      <c r="W7533" s="56" t="s">
        <v>7717</v>
      </c>
      <c r="X7533" s="56" t="s">
        <v>24287</v>
      </c>
      <c r="Y7533" s="56"/>
      <c r="Z7533" s="56" t="s">
        <v>39458</v>
      </c>
      <c r="AA7533" s="56" t="s">
        <v>39459</v>
      </c>
      <c r="AB7533" s="56" t="s">
        <v>39460</v>
      </c>
      <c r="AC7533" s="56" t="s">
        <v>87</v>
      </c>
      <c r="AD7533" s="90" t="str">
        <f t="shared" si="235"/>
        <v>NA</v>
      </c>
      <c r="AE7533" s="90"/>
      <c r="AF7533" s="90"/>
      <c r="AG7533" s="90"/>
    </row>
    <row r="7534" spans="1:33">
      <c r="A7534" s="56" t="s">
        <v>43507</v>
      </c>
      <c r="B7534" s="56" t="s">
        <v>43508</v>
      </c>
      <c r="C7534" s="56" t="s">
        <v>43509</v>
      </c>
      <c r="D7534" s="56" t="s">
        <v>7820</v>
      </c>
      <c r="E7534" s="56" t="s">
        <v>43510</v>
      </c>
      <c r="F7534" s="56" t="s">
        <v>22</v>
      </c>
      <c r="G7534" s="56"/>
      <c r="H7534" s="56" t="s">
        <v>43511</v>
      </c>
      <c r="I7534" s="56" t="s">
        <v>43512</v>
      </c>
      <c r="J7534" s="56" t="s">
        <v>43513</v>
      </c>
      <c r="K7534" s="56" t="s">
        <v>7326</v>
      </c>
      <c r="L7534" s="90" t="str">
        <f t="shared" si="234"/>
        <v>NA</v>
      </c>
      <c r="M7534" s="90"/>
      <c r="O7534" s="91"/>
      <c r="P7534" s="56"/>
      <c r="Q7534" s="56"/>
      <c r="R7534" s="56"/>
      <c r="S7534" s="56"/>
      <c r="T7534" s="56" t="s">
        <v>39461</v>
      </c>
      <c r="U7534" s="56" t="s">
        <v>39462</v>
      </c>
      <c r="V7534" s="56" t="s">
        <v>39463</v>
      </c>
      <c r="W7534" s="56" t="s">
        <v>7717</v>
      </c>
      <c r="X7534" s="56" t="s">
        <v>4257</v>
      </c>
      <c r="Y7534" s="56"/>
      <c r="Z7534" s="56" t="s">
        <v>39464</v>
      </c>
      <c r="AA7534" s="56" t="s">
        <v>39465</v>
      </c>
      <c r="AB7534" s="56" t="s">
        <v>39466</v>
      </c>
      <c r="AC7534" s="56" t="s">
        <v>87</v>
      </c>
      <c r="AD7534" s="90" t="str">
        <f t="shared" si="235"/>
        <v>NA</v>
      </c>
      <c r="AE7534" s="90"/>
      <c r="AF7534" s="90"/>
      <c r="AG7534" s="90"/>
    </row>
    <row r="7535" spans="1:33">
      <c r="A7535" s="56" t="s">
        <v>43514</v>
      </c>
      <c r="B7535" s="56" t="s">
        <v>43515</v>
      </c>
      <c r="C7535" s="56" t="s">
        <v>43516</v>
      </c>
      <c r="D7535" s="56" t="s">
        <v>7820</v>
      </c>
      <c r="E7535" s="56" t="s">
        <v>172</v>
      </c>
      <c r="F7535" s="56" t="s">
        <v>22</v>
      </c>
      <c r="G7535" s="56"/>
      <c r="H7535" s="56" t="s">
        <v>43517</v>
      </c>
      <c r="I7535" s="56" t="s">
        <v>43518</v>
      </c>
      <c r="J7535" s="56" t="s">
        <v>43519</v>
      </c>
      <c r="K7535" s="56" t="s">
        <v>7326</v>
      </c>
      <c r="L7535" s="90" t="str">
        <f t="shared" si="234"/>
        <v>NA</v>
      </c>
      <c r="M7535" s="90"/>
      <c r="O7535" s="91"/>
      <c r="P7535" s="56"/>
      <c r="Q7535" s="56"/>
      <c r="R7535" s="56"/>
      <c r="S7535" s="56"/>
      <c r="T7535" s="56" t="s">
        <v>39467</v>
      </c>
      <c r="U7535" s="56" t="s">
        <v>39468</v>
      </c>
      <c r="V7535" s="56" t="s">
        <v>39469</v>
      </c>
      <c r="W7535" s="56" t="s">
        <v>7717</v>
      </c>
      <c r="X7535" s="56" t="s">
        <v>4257</v>
      </c>
      <c r="Y7535" s="56"/>
      <c r="Z7535" s="56" t="s">
        <v>39470</v>
      </c>
      <c r="AA7535" s="56" t="s">
        <v>39465</v>
      </c>
      <c r="AB7535" s="56" t="s">
        <v>39471</v>
      </c>
      <c r="AC7535" s="56" t="s">
        <v>87</v>
      </c>
      <c r="AD7535" s="90" t="str">
        <f t="shared" si="235"/>
        <v>NA</v>
      </c>
      <c r="AE7535" s="90"/>
      <c r="AF7535" s="90"/>
      <c r="AG7535" s="90"/>
    </row>
    <row r="7536" spans="1:33">
      <c r="A7536" s="56" t="s">
        <v>43520</v>
      </c>
      <c r="B7536" s="56" t="s">
        <v>43521</v>
      </c>
      <c r="C7536" s="56" t="s">
        <v>43522</v>
      </c>
      <c r="D7536" s="56" t="s">
        <v>7820</v>
      </c>
      <c r="E7536" s="56" t="s">
        <v>172</v>
      </c>
      <c r="F7536" s="56" t="s">
        <v>22</v>
      </c>
      <c r="G7536" s="56"/>
      <c r="H7536" s="56" t="s">
        <v>43517</v>
      </c>
      <c r="I7536" s="56" t="s">
        <v>43518</v>
      </c>
      <c r="J7536" s="56" t="s">
        <v>43523</v>
      </c>
      <c r="K7536" s="56" t="s">
        <v>7326</v>
      </c>
      <c r="L7536" s="90" t="str">
        <f t="shared" si="234"/>
        <v>NA</v>
      </c>
      <c r="M7536" s="90"/>
      <c r="O7536" s="91"/>
      <c r="P7536" s="56"/>
      <c r="Q7536" s="56"/>
      <c r="R7536" s="56"/>
      <c r="S7536" s="56"/>
      <c r="T7536" s="56" t="s">
        <v>39472</v>
      </c>
      <c r="U7536" s="56" t="s">
        <v>39473</v>
      </c>
      <c r="V7536" s="56" t="s">
        <v>39474</v>
      </c>
      <c r="W7536" s="56" t="s">
        <v>7717</v>
      </c>
      <c r="X7536" s="56" t="s">
        <v>9021</v>
      </c>
      <c r="Y7536" s="56"/>
      <c r="Z7536" s="56" t="s">
        <v>39475</v>
      </c>
      <c r="AA7536" s="56" t="s">
        <v>39476</v>
      </c>
      <c r="AB7536" s="56"/>
      <c r="AC7536" s="56" t="s">
        <v>87</v>
      </c>
      <c r="AD7536" s="90" t="str">
        <f t="shared" si="235"/>
        <v>NA</v>
      </c>
      <c r="AE7536" s="90"/>
      <c r="AF7536" s="90"/>
      <c r="AG7536" s="90"/>
    </row>
    <row r="7537" spans="1:33">
      <c r="A7537" s="56" t="s">
        <v>43524</v>
      </c>
      <c r="B7537" s="56" t="s">
        <v>43525</v>
      </c>
      <c r="C7537" s="56" t="s">
        <v>43526</v>
      </c>
      <c r="D7537" s="56" t="s">
        <v>7820</v>
      </c>
      <c r="E7537" s="56" t="s">
        <v>172</v>
      </c>
      <c r="F7537" s="56" t="s">
        <v>22</v>
      </c>
      <c r="G7537" s="56"/>
      <c r="H7537" s="56" t="s">
        <v>43517</v>
      </c>
      <c r="I7537" s="56" t="s">
        <v>43518</v>
      </c>
      <c r="J7537" s="56" t="s">
        <v>43527</v>
      </c>
      <c r="K7537" s="56" t="s">
        <v>7326</v>
      </c>
      <c r="L7537" s="90" t="str">
        <f t="shared" si="234"/>
        <v>NA</v>
      </c>
      <c r="M7537" s="90"/>
      <c r="O7537" s="91"/>
      <c r="P7537" s="56"/>
      <c r="Q7537" s="56"/>
      <c r="R7537" s="56"/>
      <c r="S7537" s="56"/>
      <c r="T7537" s="56" t="s">
        <v>39477</v>
      </c>
      <c r="U7537" s="56" t="s">
        <v>39478</v>
      </c>
      <c r="V7537" s="56" t="s">
        <v>39479</v>
      </c>
      <c r="W7537" s="56" t="s">
        <v>7717</v>
      </c>
      <c r="X7537" s="56" t="s">
        <v>9604</v>
      </c>
      <c r="Y7537" s="56"/>
      <c r="Z7537" s="56" t="s">
        <v>39480</v>
      </c>
      <c r="AA7537" s="56" t="s">
        <v>39481</v>
      </c>
      <c r="AB7537" s="56" t="s">
        <v>39482</v>
      </c>
      <c r="AC7537" s="56" t="s">
        <v>87</v>
      </c>
      <c r="AD7537" s="90" t="str">
        <f t="shared" si="235"/>
        <v>NA</v>
      </c>
      <c r="AE7537" s="90"/>
      <c r="AF7537" s="90"/>
      <c r="AG7537" s="90"/>
    </row>
    <row r="7538" spans="1:33">
      <c r="A7538" s="56" t="s">
        <v>43528</v>
      </c>
      <c r="B7538" s="56" t="s">
        <v>43529</v>
      </c>
      <c r="C7538" s="56" t="s">
        <v>43516</v>
      </c>
      <c r="D7538" s="56" t="s">
        <v>7820</v>
      </c>
      <c r="E7538" s="56" t="s">
        <v>172</v>
      </c>
      <c r="F7538" s="56" t="s">
        <v>22</v>
      </c>
      <c r="G7538" s="56"/>
      <c r="H7538" s="56" t="s">
        <v>43530</v>
      </c>
      <c r="I7538" s="56" t="s">
        <v>43518</v>
      </c>
      <c r="J7538" s="56" t="s">
        <v>43531</v>
      </c>
      <c r="K7538" s="56" t="s">
        <v>7326</v>
      </c>
      <c r="L7538" s="90" t="str">
        <f t="shared" si="234"/>
        <v>NA</v>
      </c>
      <c r="M7538" s="90"/>
      <c r="O7538" s="91"/>
      <c r="P7538" s="56"/>
      <c r="Q7538" s="56"/>
      <c r="R7538" s="56"/>
      <c r="S7538" s="56"/>
      <c r="T7538" s="56" t="s">
        <v>39483</v>
      </c>
      <c r="U7538" s="56" t="s">
        <v>39484</v>
      </c>
      <c r="V7538" s="56" t="s">
        <v>39485</v>
      </c>
      <c r="W7538" s="56" t="s">
        <v>7717</v>
      </c>
      <c r="X7538" s="56" t="s">
        <v>9038</v>
      </c>
      <c r="Y7538" s="56"/>
      <c r="Z7538" s="56" t="s">
        <v>39486</v>
      </c>
      <c r="AA7538" s="56" t="s">
        <v>39487</v>
      </c>
      <c r="AB7538" s="56"/>
      <c r="AC7538" s="56" t="s">
        <v>87</v>
      </c>
      <c r="AD7538" s="90" t="str">
        <f t="shared" si="235"/>
        <v>NA</v>
      </c>
      <c r="AE7538" s="90"/>
      <c r="AF7538" s="90"/>
      <c r="AG7538" s="90"/>
    </row>
    <row r="7539" spans="1:33">
      <c r="A7539" s="56" t="s">
        <v>43532</v>
      </c>
      <c r="B7539" s="56" t="s">
        <v>43533</v>
      </c>
      <c r="C7539" s="56" t="s">
        <v>43522</v>
      </c>
      <c r="D7539" s="56" t="s">
        <v>7820</v>
      </c>
      <c r="E7539" s="56" t="s">
        <v>172</v>
      </c>
      <c r="F7539" s="56" t="s">
        <v>22</v>
      </c>
      <c r="G7539" s="56"/>
      <c r="H7539" s="56" t="s">
        <v>43517</v>
      </c>
      <c r="I7539" s="56" t="s">
        <v>43518</v>
      </c>
      <c r="J7539" s="56" t="s">
        <v>43534</v>
      </c>
      <c r="K7539" s="56" t="s">
        <v>7326</v>
      </c>
      <c r="L7539" s="90" t="str">
        <f t="shared" si="234"/>
        <v>NA</v>
      </c>
      <c r="M7539" s="90"/>
      <c r="O7539" s="91"/>
      <c r="P7539" s="56"/>
      <c r="Q7539" s="56"/>
      <c r="R7539" s="56"/>
      <c r="S7539" s="56"/>
      <c r="T7539" s="56" t="s">
        <v>39488</v>
      </c>
      <c r="U7539" s="56" t="s">
        <v>39489</v>
      </c>
      <c r="V7539" s="56" t="s">
        <v>39490</v>
      </c>
      <c r="W7539" s="56" t="s">
        <v>7717</v>
      </c>
      <c r="X7539" s="56" t="s">
        <v>4278</v>
      </c>
      <c r="Y7539" s="56"/>
      <c r="Z7539" s="56" t="s">
        <v>39491</v>
      </c>
      <c r="AA7539" s="56" t="s">
        <v>39492</v>
      </c>
      <c r="AB7539" s="56"/>
      <c r="AC7539" s="56" t="s">
        <v>87</v>
      </c>
      <c r="AD7539" s="90" t="str">
        <f t="shared" si="235"/>
        <v>NA</v>
      </c>
      <c r="AE7539" s="90"/>
      <c r="AF7539" s="90"/>
      <c r="AG7539" s="90"/>
    </row>
    <row r="7540" spans="1:33">
      <c r="A7540" s="56" t="s">
        <v>43535</v>
      </c>
      <c r="B7540" s="56" t="s">
        <v>43536</v>
      </c>
      <c r="C7540" s="56" t="s">
        <v>43522</v>
      </c>
      <c r="D7540" s="56" t="s">
        <v>7820</v>
      </c>
      <c r="E7540" s="56" t="s">
        <v>172</v>
      </c>
      <c r="F7540" s="56" t="s">
        <v>22</v>
      </c>
      <c r="G7540" s="56"/>
      <c r="H7540" s="56" t="s">
        <v>43517</v>
      </c>
      <c r="I7540" s="56" t="s">
        <v>43518</v>
      </c>
      <c r="J7540" s="56" t="s">
        <v>43537</v>
      </c>
      <c r="K7540" s="56" t="s">
        <v>7326</v>
      </c>
      <c r="L7540" s="90" t="str">
        <f t="shared" si="234"/>
        <v>NA</v>
      </c>
      <c r="M7540" s="90"/>
      <c r="O7540" s="91"/>
      <c r="P7540" s="56"/>
      <c r="Q7540" s="56"/>
      <c r="R7540" s="56"/>
      <c r="S7540" s="56"/>
      <c r="T7540" s="56" t="s">
        <v>39493</v>
      </c>
      <c r="U7540" s="56" t="s">
        <v>39494</v>
      </c>
      <c r="V7540" s="56" t="s">
        <v>39495</v>
      </c>
      <c r="W7540" s="56" t="s">
        <v>7717</v>
      </c>
      <c r="X7540" s="56" t="s">
        <v>4278</v>
      </c>
      <c r="Y7540" s="56"/>
      <c r="Z7540" s="56" t="s">
        <v>39491</v>
      </c>
      <c r="AA7540" s="56" t="s">
        <v>39492</v>
      </c>
      <c r="AB7540" s="56" t="s">
        <v>39496</v>
      </c>
      <c r="AC7540" s="56" t="s">
        <v>87</v>
      </c>
      <c r="AD7540" s="90" t="str">
        <f t="shared" si="235"/>
        <v>NA</v>
      </c>
      <c r="AE7540" s="90"/>
      <c r="AF7540" s="90"/>
      <c r="AG7540" s="90"/>
    </row>
    <row r="7541" spans="1:33">
      <c r="A7541" s="56" t="s">
        <v>43538</v>
      </c>
      <c r="B7541" s="56" t="s">
        <v>43539</v>
      </c>
      <c r="C7541" s="56" t="s">
        <v>43522</v>
      </c>
      <c r="D7541" s="56" t="s">
        <v>7820</v>
      </c>
      <c r="E7541" s="56" t="s">
        <v>172</v>
      </c>
      <c r="F7541" s="56" t="s">
        <v>22</v>
      </c>
      <c r="G7541" s="56"/>
      <c r="H7541" s="56" t="s">
        <v>43517</v>
      </c>
      <c r="I7541" s="56" t="s">
        <v>43518</v>
      </c>
      <c r="J7541" s="56" t="s">
        <v>43540</v>
      </c>
      <c r="K7541" s="56" t="s">
        <v>7326</v>
      </c>
      <c r="L7541" s="90" t="str">
        <f t="shared" si="234"/>
        <v>NA</v>
      </c>
      <c r="M7541" s="90"/>
      <c r="O7541" s="91"/>
      <c r="P7541" s="56"/>
      <c r="Q7541" s="56"/>
      <c r="R7541" s="56"/>
      <c r="S7541" s="56"/>
      <c r="T7541" s="56" t="s">
        <v>38772</v>
      </c>
      <c r="U7541" s="56" t="s">
        <v>39497</v>
      </c>
      <c r="V7541" s="56" t="s">
        <v>39498</v>
      </c>
      <c r="W7541" s="56" t="s">
        <v>7717</v>
      </c>
      <c r="X7541" s="56" t="s">
        <v>4278</v>
      </c>
      <c r="Y7541" s="56"/>
      <c r="Z7541" s="56" t="s">
        <v>39491</v>
      </c>
      <c r="AA7541" s="56" t="s">
        <v>39492</v>
      </c>
      <c r="AB7541" s="56" t="s">
        <v>39499</v>
      </c>
      <c r="AC7541" s="56" t="s">
        <v>87</v>
      </c>
      <c r="AD7541" s="90" t="str">
        <f t="shared" si="235"/>
        <v>NA</v>
      </c>
      <c r="AE7541" s="90"/>
      <c r="AF7541" s="90"/>
      <c r="AG7541" s="90"/>
    </row>
    <row r="7542" spans="1:33">
      <c r="A7542" s="56" t="s">
        <v>43541</v>
      </c>
      <c r="B7542" s="56" t="s">
        <v>43542</v>
      </c>
      <c r="C7542" s="56" t="s">
        <v>43522</v>
      </c>
      <c r="D7542" s="56" t="s">
        <v>7820</v>
      </c>
      <c r="E7542" s="56" t="s">
        <v>172</v>
      </c>
      <c r="F7542" s="56" t="s">
        <v>22</v>
      </c>
      <c r="G7542" s="56"/>
      <c r="H7542" s="56" t="s">
        <v>43517</v>
      </c>
      <c r="I7542" s="56" t="s">
        <v>43518</v>
      </c>
      <c r="J7542" s="56" t="s">
        <v>43543</v>
      </c>
      <c r="K7542" s="56" t="s">
        <v>7326</v>
      </c>
      <c r="L7542" s="90" t="str">
        <f t="shared" si="234"/>
        <v>NA</v>
      </c>
      <c r="M7542" s="90"/>
      <c r="O7542" s="91"/>
      <c r="P7542" s="56"/>
      <c r="Q7542" s="56"/>
      <c r="R7542" s="56"/>
      <c r="S7542" s="56"/>
      <c r="T7542" s="56" t="s">
        <v>39500</v>
      </c>
      <c r="U7542" s="56" t="s">
        <v>39501</v>
      </c>
      <c r="V7542" s="56" t="s">
        <v>39485</v>
      </c>
      <c r="W7542" s="56" t="s">
        <v>7717</v>
      </c>
      <c r="X7542" s="56" t="s">
        <v>4294</v>
      </c>
      <c r="Y7542" s="56"/>
      <c r="Z7542" s="56" t="s">
        <v>39502</v>
      </c>
      <c r="AA7542" s="56" t="s">
        <v>39503</v>
      </c>
      <c r="AB7542" s="56"/>
      <c r="AC7542" s="56" t="s">
        <v>87</v>
      </c>
      <c r="AD7542" s="90" t="str">
        <f t="shared" si="235"/>
        <v>NA</v>
      </c>
      <c r="AE7542" s="90"/>
      <c r="AF7542" s="90"/>
      <c r="AG7542" s="90"/>
    </row>
    <row r="7543" spans="1:33">
      <c r="A7543" s="56" t="s">
        <v>43544</v>
      </c>
      <c r="B7543" s="56" t="s">
        <v>43545</v>
      </c>
      <c r="C7543" s="56" t="s">
        <v>43522</v>
      </c>
      <c r="D7543" s="56" t="s">
        <v>7820</v>
      </c>
      <c r="E7543" s="56" t="s">
        <v>172</v>
      </c>
      <c r="F7543" s="56" t="s">
        <v>22</v>
      </c>
      <c r="G7543" s="56"/>
      <c r="H7543" s="56" t="s">
        <v>43517</v>
      </c>
      <c r="I7543" s="56" t="s">
        <v>43518</v>
      </c>
      <c r="J7543" s="56" t="s">
        <v>43546</v>
      </c>
      <c r="K7543" s="56" t="s">
        <v>7326</v>
      </c>
      <c r="L7543" s="90" t="str">
        <f t="shared" si="234"/>
        <v>NA</v>
      </c>
      <c r="M7543" s="90"/>
      <c r="O7543" s="91"/>
      <c r="P7543" s="56"/>
      <c r="Q7543" s="56"/>
      <c r="R7543" s="56"/>
      <c r="S7543" s="56"/>
      <c r="T7543" s="56" t="s">
        <v>39504</v>
      </c>
      <c r="U7543" s="56" t="s">
        <v>39505</v>
      </c>
      <c r="V7543" s="56" t="s">
        <v>39506</v>
      </c>
      <c r="W7543" s="56" t="s">
        <v>7717</v>
      </c>
      <c r="X7543" s="56" t="s">
        <v>24460</v>
      </c>
      <c r="Y7543" s="56"/>
      <c r="Z7543" s="56" t="s">
        <v>39507</v>
      </c>
      <c r="AA7543" s="56" t="s">
        <v>39508</v>
      </c>
      <c r="AB7543" s="56"/>
      <c r="AC7543" s="56" t="s">
        <v>87</v>
      </c>
      <c r="AD7543" s="90" t="str">
        <f t="shared" si="235"/>
        <v>NA</v>
      </c>
      <c r="AE7543" s="90"/>
      <c r="AF7543" s="90"/>
      <c r="AG7543" s="90"/>
    </row>
    <row r="7544" spans="1:33">
      <c r="A7544" s="56" t="s">
        <v>43547</v>
      </c>
      <c r="B7544" s="56" t="s">
        <v>43548</v>
      </c>
      <c r="C7544" s="56" t="s">
        <v>43522</v>
      </c>
      <c r="D7544" s="56" t="s">
        <v>7820</v>
      </c>
      <c r="E7544" s="56" t="s">
        <v>172</v>
      </c>
      <c r="F7544" s="56" t="s">
        <v>22</v>
      </c>
      <c r="G7544" s="56"/>
      <c r="H7544" s="56" t="s">
        <v>43517</v>
      </c>
      <c r="I7544" s="56" t="s">
        <v>43518</v>
      </c>
      <c r="J7544" s="56" t="s">
        <v>43549</v>
      </c>
      <c r="K7544" s="56" t="s">
        <v>7326</v>
      </c>
      <c r="L7544" s="90" t="str">
        <f t="shared" si="234"/>
        <v>NA</v>
      </c>
      <c r="M7544" s="90"/>
      <c r="O7544" s="91"/>
      <c r="P7544" s="56"/>
      <c r="Q7544" s="56"/>
      <c r="R7544" s="56"/>
      <c r="S7544" s="56"/>
      <c r="T7544" s="56" t="s">
        <v>39509</v>
      </c>
      <c r="U7544" s="56" t="s">
        <v>39510</v>
      </c>
      <c r="V7544" s="56" t="s">
        <v>39511</v>
      </c>
      <c r="W7544" s="56" t="s">
        <v>7717</v>
      </c>
      <c r="X7544" s="56" t="s">
        <v>4337</v>
      </c>
      <c r="Y7544" s="56"/>
      <c r="Z7544" s="56" t="s">
        <v>39512</v>
      </c>
      <c r="AA7544" s="56" t="s">
        <v>39513</v>
      </c>
      <c r="AB7544" s="56"/>
      <c r="AC7544" s="56" t="s">
        <v>87</v>
      </c>
      <c r="AD7544" s="90" t="str">
        <f t="shared" si="235"/>
        <v>NA</v>
      </c>
      <c r="AE7544" s="90"/>
      <c r="AF7544" s="90"/>
      <c r="AG7544" s="90"/>
    </row>
    <row r="7545" spans="1:33">
      <c r="A7545" s="56" t="s">
        <v>43550</v>
      </c>
      <c r="B7545" s="56" t="s">
        <v>43551</v>
      </c>
      <c r="C7545" s="56" t="s">
        <v>43552</v>
      </c>
      <c r="D7545" s="56" t="s">
        <v>7820</v>
      </c>
      <c r="E7545" s="56" t="s">
        <v>172</v>
      </c>
      <c r="F7545" s="56" t="s">
        <v>22</v>
      </c>
      <c r="G7545" s="56"/>
      <c r="H7545" s="56" t="s">
        <v>43517</v>
      </c>
      <c r="I7545" s="56" t="s">
        <v>43518</v>
      </c>
      <c r="J7545" s="56" t="s">
        <v>43553</v>
      </c>
      <c r="K7545" s="56" t="s">
        <v>7326</v>
      </c>
      <c r="L7545" s="90" t="str">
        <f t="shared" si="234"/>
        <v>NA</v>
      </c>
      <c r="M7545" s="90"/>
      <c r="O7545" s="91"/>
      <c r="P7545" s="56"/>
      <c r="Q7545" s="56"/>
      <c r="R7545" s="56"/>
      <c r="S7545" s="56"/>
      <c r="T7545" s="56" t="s">
        <v>39514</v>
      </c>
      <c r="U7545" s="56" t="s">
        <v>39515</v>
      </c>
      <c r="V7545" s="56" t="s">
        <v>39516</v>
      </c>
      <c r="W7545" s="56" t="s">
        <v>7717</v>
      </c>
      <c r="X7545" s="56" t="s">
        <v>4347</v>
      </c>
      <c r="Y7545" s="56"/>
      <c r="Z7545" s="56" t="s">
        <v>39517</v>
      </c>
      <c r="AA7545" s="56" t="s">
        <v>39518</v>
      </c>
      <c r="AB7545" s="56" t="s">
        <v>39519</v>
      </c>
      <c r="AC7545" s="56" t="s">
        <v>87</v>
      </c>
      <c r="AD7545" s="90" t="str">
        <f t="shared" si="235"/>
        <v>NA</v>
      </c>
      <c r="AE7545" s="90"/>
      <c r="AF7545" s="90"/>
      <c r="AG7545" s="90"/>
    </row>
    <row r="7546" spans="1:33">
      <c r="A7546" s="56" t="s">
        <v>43554</v>
      </c>
      <c r="B7546" s="56" t="s">
        <v>43555</v>
      </c>
      <c r="C7546" s="56" t="s">
        <v>43522</v>
      </c>
      <c r="D7546" s="56" t="s">
        <v>7820</v>
      </c>
      <c r="E7546" s="56" t="s">
        <v>172</v>
      </c>
      <c r="F7546" s="56" t="s">
        <v>22</v>
      </c>
      <c r="G7546" s="56"/>
      <c r="H7546" s="56" t="s">
        <v>43517</v>
      </c>
      <c r="I7546" s="56" t="s">
        <v>43518</v>
      </c>
      <c r="J7546" s="56" t="s">
        <v>43556</v>
      </c>
      <c r="K7546" s="56" t="s">
        <v>7326</v>
      </c>
      <c r="L7546" s="90" t="str">
        <f t="shared" si="234"/>
        <v>NA</v>
      </c>
      <c r="M7546" s="90"/>
      <c r="O7546" s="91"/>
      <c r="P7546" s="56"/>
      <c r="Q7546" s="56"/>
      <c r="R7546" s="56"/>
      <c r="S7546" s="56"/>
      <c r="T7546" s="56" t="s">
        <v>39520</v>
      </c>
      <c r="U7546" s="56" t="s">
        <v>39521</v>
      </c>
      <c r="V7546" s="56" t="s">
        <v>39522</v>
      </c>
      <c r="W7546" s="56" t="s">
        <v>7717</v>
      </c>
      <c r="X7546" s="56" t="s">
        <v>4357</v>
      </c>
      <c r="Y7546" s="56"/>
      <c r="Z7546" s="56" t="s">
        <v>39523</v>
      </c>
      <c r="AA7546" s="56" t="s">
        <v>39524</v>
      </c>
      <c r="AB7546" s="56" t="s">
        <v>39525</v>
      </c>
      <c r="AC7546" s="56" t="s">
        <v>87</v>
      </c>
      <c r="AD7546" s="90" t="str">
        <f t="shared" si="235"/>
        <v>NA</v>
      </c>
      <c r="AE7546" s="90"/>
      <c r="AF7546" s="90"/>
      <c r="AG7546" s="90"/>
    </row>
    <row r="7547" spans="1:33">
      <c r="A7547" s="56" t="s">
        <v>43557</v>
      </c>
      <c r="B7547" s="56" t="s">
        <v>43558</v>
      </c>
      <c r="C7547" s="56" t="s">
        <v>43559</v>
      </c>
      <c r="D7547" s="56" t="s">
        <v>7820</v>
      </c>
      <c r="E7547" s="56" t="s">
        <v>172</v>
      </c>
      <c r="F7547" s="56" t="s">
        <v>22</v>
      </c>
      <c r="G7547" s="56"/>
      <c r="H7547" s="56" t="s">
        <v>43517</v>
      </c>
      <c r="I7547" s="56" t="s">
        <v>43518</v>
      </c>
      <c r="J7547" s="56" t="s">
        <v>43557</v>
      </c>
      <c r="K7547" s="56" t="s">
        <v>7326</v>
      </c>
      <c r="L7547" s="90" t="str">
        <f t="shared" si="234"/>
        <v>NA</v>
      </c>
      <c r="M7547" s="90"/>
      <c r="O7547" s="91"/>
      <c r="P7547" s="56"/>
      <c r="Q7547" s="56"/>
      <c r="R7547" s="56"/>
      <c r="S7547" s="56"/>
      <c r="T7547" s="56" t="s">
        <v>39526</v>
      </c>
      <c r="U7547" s="56" t="s">
        <v>39527</v>
      </c>
      <c r="V7547" s="56" t="s">
        <v>39522</v>
      </c>
      <c r="W7547" s="56" t="s">
        <v>7717</v>
      </c>
      <c r="X7547" s="56" t="s">
        <v>4357</v>
      </c>
      <c r="Y7547" s="56"/>
      <c r="Z7547" s="56" t="s">
        <v>39523</v>
      </c>
      <c r="AA7547" s="56" t="s">
        <v>39524</v>
      </c>
      <c r="AB7547" s="56" t="s">
        <v>39528</v>
      </c>
      <c r="AC7547" s="56" t="s">
        <v>87</v>
      </c>
      <c r="AD7547" s="90" t="str">
        <f t="shared" si="235"/>
        <v>NA</v>
      </c>
      <c r="AE7547" s="90"/>
      <c r="AF7547" s="90"/>
      <c r="AG7547" s="90"/>
    </row>
    <row r="7548" spans="1:33">
      <c r="A7548" s="56" t="s">
        <v>43560</v>
      </c>
      <c r="B7548" s="56" t="s">
        <v>43561</v>
      </c>
      <c r="C7548" s="56" t="s">
        <v>43562</v>
      </c>
      <c r="D7548" s="56" t="s">
        <v>7820</v>
      </c>
      <c r="E7548" s="56" t="s">
        <v>172</v>
      </c>
      <c r="F7548" s="56" t="s">
        <v>22</v>
      </c>
      <c r="G7548" s="56"/>
      <c r="H7548" s="56" t="s">
        <v>43530</v>
      </c>
      <c r="I7548" s="56" t="s">
        <v>43518</v>
      </c>
      <c r="J7548" s="56" t="s">
        <v>43563</v>
      </c>
      <c r="K7548" s="56" t="s">
        <v>7326</v>
      </c>
      <c r="L7548" s="90" t="str">
        <f t="shared" si="234"/>
        <v>NA</v>
      </c>
      <c r="M7548" s="90"/>
      <c r="O7548" s="91"/>
      <c r="P7548" s="56"/>
      <c r="Q7548" s="56"/>
      <c r="R7548" s="56"/>
      <c r="S7548" s="56"/>
      <c r="T7548" s="56" t="s">
        <v>39529</v>
      </c>
      <c r="U7548" s="56" t="s">
        <v>39530</v>
      </c>
      <c r="V7548" s="56" t="s">
        <v>39531</v>
      </c>
      <c r="W7548" s="56" t="s">
        <v>7717</v>
      </c>
      <c r="X7548" s="56" t="s">
        <v>372</v>
      </c>
      <c r="Y7548" s="56"/>
      <c r="Z7548" s="56" t="s">
        <v>39532</v>
      </c>
      <c r="AA7548" s="56" t="s">
        <v>39533</v>
      </c>
      <c r="AB7548" s="56" t="s">
        <v>39534</v>
      </c>
      <c r="AC7548" s="56" t="s">
        <v>87</v>
      </c>
      <c r="AD7548" s="90" t="str">
        <f t="shared" si="235"/>
        <v>NA</v>
      </c>
      <c r="AE7548" s="90"/>
      <c r="AF7548" s="90"/>
      <c r="AG7548" s="90"/>
    </row>
    <row r="7549" spans="1:33">
      <c r="A7549" s="56" t="s">
        <v>43564</v>
      </c>
      <c r="B7549" s="56" t="s">
        <v>43565</v>
      </c>
      <c r="C7549" s="56" t="s">
        <v>43566</v>
      </c>
      <c r="D7549" s="56" t="s">
        <v>7820</v>
      </c>
      <c r="E7549" s="56" t="s">
        <v>172</v>
      </c>
      <c r="F7549" s="56" t="s">
        <v>22</v>
      </c>
      <c r="G7549" s="56"/>
      <c r="H7549" s="56" t="s">
        <v>43517</v>
      </c>
      <c r="I7549" s="56" t="s">
        <v>43518</v>
      </c>
      <c r="J7549" s="56" t="s">
        <v>43567</v>
      </c>
      <c r="K7549" s="56" t="s">
        <v>7326</v>
      </c>
      <c r="L7549" s="90" t="str">
        <f t="shared" si="234"/>
        <v>NA</v>
      </c>
      <c r="M7549" s="90"/>
      <c r="O7549" s="91"/>
      <c r="P7549" s="56"/>
      <c r="Q7549" s="56"/>
      <c r="R7549" s="56"/>
      <c r="S7549" s="56"/>
      <c r="T7549" s="56" t="s">
        <v>39535</v>
      </c>
      <c r="U7549" s="56" t="s">
        <v>39536</v>
      </c>
      <c r="V7549" s="56" t="s">
        <v>39537</v>
      </c>
      <c r="W7549" s="56" t="s">
        <v>7717</v>
      </c>
      <c r="X7549" s="56" t="s">
        <v>4418</v>
      </c>
      <c r="Y7549" s="56"/>
      <c r="Z7549" s="56" t="s">
        <v>39538</v>
      </c>
      <c r="AA7549" s="56" t="s">
        <v>39539</v>
      </c>
      <c r="AB7549" s="56" t="s">
        <v>39540</v>
      </c>
      <c r="AC7549" s="56" t="s">
        <v>87</v>
      </c>
      <c r="AD7549" s="90" t="str">
        <f t="shared" si="235"/>
        <v>NA</v>
      </c>
      <c r="AE7549" s="90"/>
      <c r="AF7549" s="90"/>
      <c r="AG7549" s="90"/>
    </row>
    <row r="7550" spans="1:33">
      <c r="A7550" s="56" t="s">
        <v>43568</v>
      </c>
      <c r="B7550" s="56" t="s">
        <v>43569</v>
      </c>
      <c r="C7550" s="56" t="s">
        <v>43570</v>
      </c>
      <c r="D7550" s="56" t="s">
        <v>7820</v>
      </c>
      <c r="E7550" s="56" t="s">
        <v>43571</v>
      </c>
      <c r="F7550" s="56" t="s">
        <v>22</v>
      </c>
      <c r="G7550" s="56"/>
      <c r="H7550" s="56" t="s">
        <v>43572</v>
      </c>
      <c r="I7550" s="56" t="s">
        <v>43573</v>
      </c>
      <c r="J7550" s="56" t="s">
        <v>43574</v>
      </c>
      <c r="K7550" s="56" t="s">
        <v>7326</v>
      </c>
      <c r="L7550" s="90" t="str">
        <f t="shared" si="234"/>
        <v>NA</v>
      </c>
      <c r="M7550" s="90"/>
      <c r="O7550" s="91"/>
      <c r="P7550" s="56"/>
      <c r="Q7550" s="56"/>
      <c r="R7550" s="56"/>
      <c r="S7550" s="56"/>
      <c r="T7550" s="56" t="s">
        <v>39541</v>
      </c>
      <c r="U7550" s="56" t="s">
        <v>39542</v>
      </c>
      <c r="V7550" s="56" t="s">
        <v>39543</v>
      </c>
      <c r="W7550" s="56" t="s">
        <v>7717</v>
      </c>
      <c r="X7550" s="56" t="s">
        <v>4418</v>
      </c>
      <c r="Y7550" s="56"/>
      <c r="Z7550" s="56" t="s">
        <v>39538</v>
      </c>
      <c r="AA7550" s="56" t="s">
        <v>39539</v>
      </c>
      <c r="AB7550" s="56"/>
      <c r="AC7550" s="56" t="s">
        <v>87</v>
      </c>
      <c r="AD7550" s="90" t="str">
        <f t="shared" si="235"/>
        <v>NA</v>
      </c>
      <c r="AE7550" s="90"/>
      <c r="AF7550" s="90"/>
      <c r="AG7550" s="90"/>
    </row>
    <row r="7551" spans="1:33">
      <c r="A7551" s="56" t="s">
        <v>43575</v>
      </c>
      <c r="B7551" s="56" t="s">
        <v>43576</v>
      </c>
      <c r="C7551" s="56" t="s">
        <v>43577</v>
      </c>
      <c r="D7551" s="56" t="s">
        <v>7820</v>
      </c>
      <c r="E7551" s="56" t="s">
        <v>7071</v>
      </c>
      <c r="F7551" s="56" t="s">
        <v>22</v>
      </c>
      <c r="G7551" s="56"/>
      <c r="H7551" s="56" t="s">
        <v>43578</v>
      </c>
      <c r="I7551" s="56" t="s">
        <v>43579</v>
      </c>
      <c r="J7551" s="56" t="s">
        <v>43580</v>
      </c>
      <c r="K7551" s="56" t="s">
        <v>7326</v>
      </c>
      <c r="L7551" s="90" t="str">
        <f t="shared" si="234"/>
        <v>NA</v>
      </c>
      <c r="M7551" s="90"/>
      <c r="O7551" s="91"/>
      <c r="P7551" s="56"/>
      <c r="Q7551" s="56"/>
      <c r="R7551" s="56"/>
      <c r="S7551" s="56"/>
      <c r="T7551" s="56" t="s">
        <v>39544</v>
      </c>
      <c r="U7551" s="56" t="s">
        <v>39545</v>
      </c>
      <c r="V7551" s="56" t="s">
        <v>39543</v>
      </c>
      <c r="W7551" s="56" t="s">
        <v>7717</v>
      </c>
      <c r="X7551" s="56" t="s">
        <v>4418</v>
      </c>
      <c r="Y7551" s="56"/>
      <c r="Z7551" s="56" t="s">
        <v>39538</v>
      </c>
      <c r="AA7551" s="56" t="s">
        <v>39539</v>
      </c>
      <c r="AB7551" s="56" t="s">
        <v>39546</v>
      </c>
      <c r="AC7551" s="56" t="s">
        <v>87</v>
      </c>
      <c r="AD7551" s="90" t="str">
        <f t="shared" si="235"/>
        <v>NA</v>
      </c>
      <c r="AE7551" s="90"/>
      <c r="AF7551" s="90"/>
      <c r="AG7551" s="90"/>
    </row>
    <row r="7552" spans="1:33">
      <c r="A7552" s="56" t="s">
        <v>43581</v>
      </c>
      <c r="B7552" s="56" t="s">
        <v>43582</v>
      </c>
      <c r="C7552" s="56" t="s">
        <v>43583</v>
      </c>
      <c r="D7552" s="56" t="s">
        <v>7820</v>
      </c>
      <c r="E7552" s="56" t="s">
        <v>7071</v>
      </c>
      <c r="F7552" s="56" t="s">
        <v>22</v>
      </c>
      <c r="G7552" s="56"/>
      <c r="H7552" s="56" t="s">
        <v>43578</v>
      </c>
      <c r="I7552" s="56" t="s">
        <v>43579</v>
      </c>
      <c r="J7552" s="56" t="s">
        <v>43584</v>
      </c>
      <c r="K7552" s="56" t="s">
        <v>7326</v>
      </c>
      <c r="L7552" s="90" t="str">
        <f t="shared" si="234"/>
        <v>NA</v>
      </c>
      <c r="M7552" s="90"/>
      <c r="O7552" s="91"/>
      <c r="P7552" s="56"/>
      <c r="Q7552" s="56"/>
      <c r="R7552" s="56"/>
      <c r="S7552" s="56"/>
      <c r="T7552" s="56" t="s">
        <v>39547</v>
      </c>
      <c r="U7552" s="56" t="s">
        <v>39548</v>
      </c>
      <c r="V7552" s="56" t="s">
        <v>39543</v>
      </c>
      <c r="W7552" s="56" t="s">
        <v>7717</v>
      </c>
      <c r="X7552" s="56" t="s">
        <v>4418</v>
      </c>
      <c r="Y7552" s="56"/>
      <c r="Z7552" s="56" t="s">
        <v>39538</v>
      </c>
      <c r="AA7552" s="56" t="s">
        <v>39539</v>
      </c>
      <c r="AB7552" s="56" t="s">
        <v>39549</v>
      </c>
      <c r="AC7552" s="56" t="s">
        <v>87</v>
      </c>
      <c r="AD7552" s="90" t="str">
        <f t="shared" si="235"/>
        <v>NA</v>
      </c>
      <c r="AE7552" s="90"/>
      <c r="AF7552" s="90"/>
      <c r="AG7552" s="90"/>
    </row>
    <row r="7553" spans="1:33">
      <c r="A7553" s="56" t="s">
        <v>42899</v>
      </c>
      <c r="B7553" s="56" t="s">
        <v>43585</v>
      </c>
      <c r="C7553" s="56" t="s">
        <v>43516</v>
      </c>
      <c r="D7553" s="56" t="s">
        <v>7820</v>
      </c>
      <c r="E7553" s="56" t="s">
        <v>7071</v>
      </c>
      <c r="F7553" s="56" t="s">
        <v>22</v>
      </c>
      <c r="G7553" s="56"/>
      <c r="H7553" s="56" t="s">
        <v>43578</v>
      </c>
      <c r="I7553" s="56" t="s">
        <v>43579</v>
      </c>
      <c r="J7553" s="56" t="s">
        <v>43586</v>
      </c>
      <c r="K7553" s="56" t="s">
        <v>7326</v>
      </c>
      <c r="L7553" s="90" t="str">
        <f t="shared" si="234"/>
        <v>NA</v>
      </c>
      <c r="M7553" s="90"/>
      <c r="O7553" s="91"/>
      <c r="P7553" s="56"/>
      <c r="Q7553" s="56"/>
      <c r="R7553" s="56"/>
      <c r="S7553" s="56"/>
      <c r="T7553" s="56" t="s">
        <v>39550</v>
      </c>
      <c r="U7553" s="56" t="s">
        <v>39551</v>
      </c>
      <c r="V7553" s="56" t="s">
        <v>39552</v>
      </c>
      <c r="W7553" s="56" t="s">
        <v>7717</v>
      </c>
      <c r="X7553" s="56" t="s">
        <v>4418</v>
      </c>
      <c r="Y7553" s="56"/>
      <c r="Z7553" s="56" t="s">
        <v>39538</v>
      </c>
      <c r="AA7553" s="56" t="s">
        <v>39539</v>
      </c>
      <c r="AB7553" s="56"/>
      <c r="AC7553" s="56" t="s">
        <v>87</v>
      </c>
      <c r="AD7553" s="90" t="str">
        <f t="shared" si="235"/>
        <v>NA</v>
      </c>
      <c r="AE7553" s="90"/>
      <c r="AF7553" s="90"/>
      <c r="AG7553" s="90"/>
    </row>
    <row r="7554" spans="1:33">
      <c r="A7554" s="56" t="s">
        <v>43587</v>
      </c>
      <c r="B7554" s="56" t="s">
        <v>43588</v>
      </c>
      <c r="C7554" s="56" t="s">
        <v>43504</v>
      </c>
      <c r="D7554" s="56" t="s">
        <v>7820</v>
      </c>
      <c r="E7554" s="56" t="s">
        <v>43589</v>
      </c>
      <c r="F7554" s="56" t="s">
        <v>22</v>
      </c>
      <c r="G7554" s="56"/>
      <c r="H7554" s="56" t="s">
        <v>43590</v>
      </c>
      <c r="I7554" s="56" t="s">
        <v>43591</v>
      </c>
      <c r="J7554" s="56" t="s">
        <v>43587</v>
      </c>
      <c r="K7554" s="56" t="s">
        <v>7326</v>
      </c>
      <c r="L7554" s="90" t="str">
        <f t="shared" si="234"/>
        <v>NA</v>
      </c>
      <c r="M7554" s="90"/>
      <c r="O7554" s="91"/>
      <c r="P7554" s="56"/>
      <c r="Q7554" s="56"/>
      <c r="R7554" s="56"/>
      <c r="S7554" s="56"/>
      <c r="T7554" s="56" t="s">
        <v>39553</v>
      </c>
      <c r="U7554" s="56" t="s">
        <v>39554</v>
      </c>
      <c r="V7554" s="56" t="s">
        <v>39543</v>
      </c>
      <c r="W7554" s="56" t="s">
        <v>7717</v>
      </c>
      <c r="X7554" s="56" t="s">
        <v>4434</v>
      </c>
      <c r="Y7554" s="56"/>
      <c r="Z7554" s="56" t="s">
        <v>39555</v>
      </c>
      <c r="AA7554" s="56" t="s">
        <v>39556</v>
      </c>
      <c r="AB7554" s="56" t="s">
        <v>39557</v>
      </c>
      <c r="AC7554" s="56" t="s">
        <v>87</v>
      </c>
      <c r="AD7554" s="90" t="str">
        <f t="shared" si="235"/>
        <v>NA</v>
      </c>
      <c r="AE7554" s="90"/>
      <c r="AF7554" s="90"/>
      <c r="AG7554" s="90"/>
    </row>
    <row r="7555" spans="1:33">
      <c r="A7555" s="56" t="s">
        <v>42022</v>
      </c>
      <c r="B7555" s="56" t="s">
        <v>43592</v>
      </c>
      <c r="C7555" s="56" t="s">
        <v>43516</v>
      </c>
      <c r="D7555" s="56" t="s">
        <v>7820</v>
      </c>
      <c r="E7555" s="56" t="s">
        <v>43593</v>
      </c>
      <c r="F7555" s="56" t="s">
        <v>22</v>
      </c>
      <c r="G7555" s="56"/>
      <c r="H7555" s="56" t="s">
        <v>43594</v>
      </c>
      <c r="I7555" s="56" t="s">
        <v>43595</v>
      </c>
      <c r="J7555" s="56" t="s">
        <v>43586</v>
      </c>
      <c r="K7555" s="56" t="s">
        <v>7326</v>
      </c>
      <c r="L7555" s="90" t="str">
        <f t="shared" ref="L7555:L7618" si="236">IF($P$3&lt;&gt;"",IF(ISNUMBER(SEARCH("*"&amp;$P$3&amp;"*", A7555)),A7555, IF(ISNUMBER(SEARCH("*"&amp;$P$3&amp;"*", H7555)),A7555, IF(ISNUMBER(SEARCH("*"&amp;$P$3&amp;"*", G7555)),A7555, IF(ISNUMBER(SEARCH("*"&amp;$P$3&amp;"*", J7555)),A7555,  IF(ISNUMBER(SEARCH("*"&amp;$P$3&amp;"*", E7555)),A7555, "NA"))))),"NA")</f>
        <v>NA</v>
      </c>
      <c r="M7555" s="90"/>
      <c r="O7555" s="91"/>
      <c r="P7555" s="56"/>
      <c r="Q7555" s="56"/>
      <c r="R7555" s="56"/>
      <c r="S7555" s="56"/>
      <c r="T7555" s="56" t="s">
        <v>39558</v>
      </c>
      <c r="U7555" s="56" t="s">
        <v>39559</v>
      </c>
      <c r="V7555" s="56" t="s">
        <v>39560</v>
      </c>
      <c r="W7555" s="56" t="s">
        <v>7717</v>
      </c>
      <c r="X7555" s="56" t="s">
        <v>4451</v>
      </c>
      <c r="Y7555" s="56"/>
      <c r="Z7555" s="56" t="s">
        <v>39561</v>
      </c>
      <c r="AA7555" s="56" t="s">
        <v>39562</v>
      </c>
      <c r="AB7555" s="56"/>
      <c r="AC7555" s="56" t="s">
        <v>87</v>
      </c>
      <c r="AD7555" s="90" t="str">
        <f t="shared" ref="AD7555:AD7618" si="237">IF($P$19&lt;&gt;"",IF(ISNUMBER(SEARCH($P$19, V7555)),T7555, "NA"),"NA")</f>
        <v>NA</v>
      </c>
      <c r="AE7555" s="90"/>
      <c r="AF7555" s="90"/>
      <c r="AG7555" s="90"/>
    </row>
    <row r="7556" spans="1:33">
      <c r="A7556" s="56" t="s">
        <v>43596</v>
      </c>
      <c r="B7556" s="56" t="s">
        <v>43597</v>
      </c>
      <c r="C7556" s="56" t="s">
        <v>43598</v>
      </c>
      <c r="D7556" s="56" t="s">
        <v>7820</v>
      </c>
      <c r="E7556" s="56" t="s">
        <v>43599</v>
      </c>
      <c r="F7556" s="56" t="s">
        <v>22</v>
      </c>
      <c r="G7556" s="56"/>
      <c r="H7556" s="56" t="s">
        <v>43600</v>
      </c>
      <c r="I7556" s="56" t="s">
        <v>43601</v>
      </c>
      <c r="J7556" s="56" t="s">
        <v>43602</v>
      </c>
      <c r="K7556" s="56" t="s">
        <v>7326</v>
      </c>
      <c r="L7556" s="90" t="str">
        <f t="shared" si="236"/>
        <v>NA</v>
      </c>
      <c r="M7556" s="90"/>
      <c r="O7556" s="91"/>
      <c r="P7556" s="56"/>
      <c r="Q7556" s="56"/>
      <c r="R7556" s="56"/>
      <c r="S7556" s="56"/>
      <c r="T7556" s="56" t="s">
        <v>56434</v>
      </c>
      <c r="U7556" s="56" t="s">
        <v>39563</v>
      </c>
      <c r="V7556" s="56" t="s">
        <v>39564</v>
      </c>
      <c r="W7556" s="56" t="s">
        <v>7717</v>
      </c>
      <c r="X7556" s="56" t="s">
        <v>4451</v>
      </c>
      <c r="Y7556" s="56"/>
      <c r="Z7556" s="56" t="s">
        <v>39561</v>
      </c>
      <c r="AA7556" s="56" t="s">
        <v>39562</v>
      </c>
      <c r="AB7556" s="56"/>
      <c r="AC7556" s="56" t="s">
        <v>87</v>
      </c>
      <c r="AD7556" s="90" t="str">
        <f t="shared" si="237"/>
        <v>NA</v>
      </c>
      <c r="AE7556" s="90"/>
      <c r="AF7556" s="90"/>
      <c r="AG7556" s="90"/>
    </row>
    <row r="7557" spans="1:33">
      <c r="A7557" s="56" t="s">
        <v>43603</v>
      </c>
      <c r="B7557" s="56" t="s">
        <v>43604</v>
      </c>
      <c r="C7557" s="56" t="s">
        <v>43605</v>
      </c>
      <c r="D7557" s="56" t="s">
        <v>7820</v>
      </c>
      <c r="E7557" s="56" t="s">
        <v>43606</v>
      </c>
      <c r="F7557" s="56" t="s">
        <v>22</v>
      </c>
      <c r="G7557" s="56"/>
      <c r="H7557" s="56" t="s">
        <v>43607</v>
      </c>
      <c r="I7557" s="56" t="s">
        <v>43608</v>
      </c>
      <c r="J7557" s="56" t="s">
        <v>43609</v>
      </c>
      <c r="K7557" s="56" t="s">
        <v>7326</v>
      </c>
      <c r="L7557" s="90" t="str">
        <f t="shared" si="236"/>
        <v>NA</v>
      </c>
      <c r="M7557" s="90"/>
      <c r="O7557" s="91"/>
      <c r="P7557" s="56"/>
      <c r="Q7557" s="56"/>
      <c r="R7557" s="56"/>
      <c r="S7557" s="56"/>
      <c r="T7557" s="56" t="s">
        <v>39565</v>
      </c>
      <c r="U7557" s="56" t="s">
        <v>39566</v>
      </c>
      <c r="V7557" s="56" t="s">
        <v>39567</v>
      </c>
      <c r="W7557" s="56" t="s">
        <v>7717</v>
      </c>
      <c r="X7557" s="56" t="s">
        <v>4510</v>
      </c>
      <c r="Y7557" s="56"/>
      <c r="Z7557" s="56" t="s">
        <v>39568</v>
      </c>
      <c r="AA7557" s="56" t="s">
        <v>39569</v>
      </c>
      <c r="AB7557" s="56" t="s">
        <v>39570</v>
      </c>
      <c r="AC7557" s="56" t="s">
        <v>87</v>
      </c>
      <c r="AD7557" s="90" t="str">
        <f t="shared" si="237"/>
        <v>NA</v>
      </c>
      <c r="AE7557" s="90"/>
      <c r="AF7557" s="90"/>
      <c r="AG7557" s="90"/>
    </row>
    <row r="7558" spans="1:33">
      <c r="A7558" s="56" t="s">
        <v>43610</v>
      </c>
      <c r="B7558" s="56" t="s">
        <v>43611</v>
      </c>
      <c r="C7558" s="56" t="s">
        <v>43516</v>
      </c>
      <c r="D7558" s="56" t="s">
        <v>7820</v>
      </c>
      <c r="E7558" s="56" t="s">
        <v>2675</v>
      </c>
      <c r="F7558" s="56" t="s">
        <v>22</v>
      </c>
      <c r="G7558" s="56"/>
      <c r="H7558" s="56" t="s">
        <v>43612</v>
      </c>
      <c r="I7558" s="56" t="s">
        <v>43613</v>
      </c>
      <c r="J7558" s="56" t="s">
        <v>43614</v>
      </c>
      <c r="K7558" s="56" t="s">
        <v>7326</v>
      </c>
      <c r="L7558" s="90" t="str">
        <f t="shared" si="236"/>
        <v>NA</v>
      </c>
      <c r="M7558" s="90"/>
      <c r="O7558" s="91"/>
      <c r="P7558" s="56"/>
      <c r="Q7558" s="56"/>
      <c r="R7558" s="56"/>
      <c r="S7558" s="56"/>
      <c r="T7558" s="56" t="s">
        <v>39571</v>
      </c>
      <c r="U7558" s="56" t="s">
        <v>39572</v>
      </c>
      <c r="V7558" s="56" t="s">
        <v>39573</v>
      </c>
      <c r="W7558" s="56" t="s">
        <v>7717</v>
      </c>
      <c r="X7558" s="56" t="s">
        <v>4510</v>
      </c>
      <c r="Y7558" s="56"/>
      <c r="Z7558" s="56" t="s">
        <v>39568</v>
      </c>
      <c r="AA7558" s="56" t="s">
        <v>39569</v>
      </c>
      <c r="AB7558" s="56" t="s">
        <v>39571</v>
      </c>
      <c r="AC7558" s="56" t="s">
        <v>87</v>
      </c>
      <c r="AD7558" s="90" t="str">
        <f t="shared" si="237"/>
        <v>NA</v>
      </c>
      <c r="AE7558" s="90"/>
      <c r="AF7558" s="90"/>
      <c r="AG7558" s="90"/>
    </row>
    <row r="7559" spans="1:33">
      <c r="A7559" s="56" t="s">
        <v>43615</v>
      </c>
      <c r="B7559" s="56" t="s">
        <v>43616</v>
      </c>
      <c r="C7559" s="56" t="s">
        <v>43617</v>
      </c>
      <c r="D7559" s="56" t="s">
        <v>7820</v>
      </c>
      <c r="E7559" s="56" t="s">
        <v>19228</v>
      </c>
      <c r="F7559" s="56" t="s">
        <v>22</v>
      </c>
      <c r="G7559" s="56"/>
      <c r="H7559" s="56" t="s">
        <v>43618</v>
      </c>
      <c r="I7559" s="56" t="s">
        <v>43619</v>
      </c>
      <c r="J7559" s="56" t="s">
        <v>43620</v>
      </c>
      <c r="K7559" s="56" t="s">
        <v>7326</v>
      </c>
      <c r="L7559" s="90" t="str">
        <f t="shared" si="236"/>
        <v>NA</v>
      </c>
      <c r="M7559" s="90"/>
      <c r="O7559" s="91"/>
      <c r="P7559" s="56"/>
      <c r="Q7559" s="56"/>
      <c r="R7559" s="56"/>
      <c r="S7559" s="56"/>
      <c r="T7559" s="56" t="s">
        <v>39574</v>
      </c>
      <c r="U7559" s="56" t="s">
        <v>39575</v>
      </c>
      <c r="V7559" s="56" t="s">
        <v>39576</v>
      </c>
      <c r="W7559" s="56" t="s">
        <v>7717</v>
      </c>
      <c r="X7559" s="56" t="s">
        <v>24935</v>
      </c>
      <c r="Y7559" s="56"/>
      <c r="Z7559" s="56" t="s">
        <v>39577</v>
      </c>
      <c r="AA7559" s="56" t="s">
        <v>39578</v>
      </c>
      <c r="AB7559" s="56" t="s">
        <v>39579</v>
      </c>
      <c r="AC7559" s="56" t="s">
        <v>87</v>
      </c>
      <c r="AD7559" s="90" t="str">
        <f t="shared" si="237"/>
        <v>NA</v>
      </c>
      <c r="AE7559" s="90"/>
      <c r="AF7559" s="90"/>
      <c r="AG7559" s="90"/>
    </row>
    <row r="7560" spans="1:33">
      <c r="A7560" s="56" t="s">
        <v>43621</v>
      </c>
      <c r="B7560" s="56" t="s">
        <v>43622</v>
      </c>
      <c r="C7560" s="56" t="s">
        <v>43497</v>
      </c>
      <c r="D7560" s="56" t="s">
        <v>7820</v>
      </c>
      <c r="E7560" s="56" t="s">
        <v>19247</v>
      </c>
      <c r="F7560" s="56" t="s">
        <v>22</v>
      </c>
      <c r="G7560" s="56"/>
      <c r="H7560" s="56" t="s">
        <v>43623</v>
      </c>
      <c r="I7560" s="56" t="s">
        <v>43624</v>
      </c>
      <c r="J7560" s="56" t="s">
        <v>43625</v>
      </c>
      <c r="K7560" s="56" t="s">
        <v>7326</v>
      </c>
      <c r="L7560" s="90" t="str">
        <f t="shared" si="236"/>
        <v>NA</v>
      </c>
      <c r="M7560" s="90"/>
      <c r="O7560" s="91"/>
      <c r="P7560" s="56"/>
      <c r="Q7560" s="56"/>
      <c r="R7560" s="56"/>
      <c r="S7560" s="56"/>
      <c r="T7560" s="56" t="s">
        <v>39580</v>
      </c>
      <c r="U7560" s="56" t="s">
        <v>39581</v>
      </c>
      <c r="V7560" s="56" t="s">
        <v>39582</v>
      </c>
      <c r="W7560" s="56" t="s">
        <v>7717</v>
      </c>
      <c r="X7560" s="56" t="s">
        <v>24961</v>
      </c>
      <c r="Y7560" s="56"/>
      <c r="Z7560" s="56" t="s">
        <v>39583</v>
      </c>
      <c r="AA7560" s="56" t="s">
        <v>39584</v>
      </c>
      <c r="AB7560" s="56" t="s">
        <v>39585</v>
      </c>
      <c r="AC7560" s="56" t="s">
        <v>87</v>
      </c>
      <c r="AD7560" s="90" t="str">
        <f t="shared" si="237"/>
        <v>NA</v>
      </c>
      <c r="AE7560" s="90"/>
      <c r="AF7560" s="90"/>
      <c r="AG7560" s="90"/>
    </row>
    <row r="7561" spans="1:33">
      <c r="A7561" s="56" t="s">
        <v>43626</v>
      </c>
      <c r="B7561" s="56" t="s">
        <v>43627</v>
      </c>
      <c r="C7561" s="56" t="s">
        <v>43516</v>
      </c>
      <c r="D7561" s="56" t="s">
        <v>7820</v>
      </c>
      <c r="E7561" s="56" t="s">
        <v>2688</v>
      </c>
      <c r="F7561" s="56" t="s">
        <v>22</v>
      </c>
      <c r="G7561" s="56"/>
      <c r="H7561" s="56" t="s">
        <v>43628</v>
      </c>
      <c r="I7561" s="56" t="s">
        <v>43629</v>
      </c>
      <c r="J7561" s="56" t="s">
        <v>43531</v>
      </c>
      <c r="K7561" s="56" t="s">
        <v>7326</v>
      </c>
      <c r="L7561" s="90" t="str">
        <f t="shared" si="236"/>
        <v>NA</v>
      </c>
      <c r="M7561" s="90"/>
      <c r="O7561" s="91"/>
      <c r="P7561" s="56"/>
      <c r="Q7561" s="56"/>
      <c r="R7561" s="56"/>
      <c r="S7561" s="56"/>
      <c r="T7561" s="56" t="s">
        <v>39586</v>
      </c>
      <c r="U7561" s="56" t="s">
        <v>39587</v>
      </c>
      <c r="V7561" s="56" t="s">
        <v>39588</v>
      </c>
      <c r="W7561" s="56" t="s">
        <v>7717</v>
      </c>
      <c r="X7561" s="56" t="s">
        <v>182</v>
      </c>
      <c r="Y7561" s="56"/>
      <c r="Z7561" s="56" t="s">
        <v>39589</v>
      </c>
      <c r="AA7561" s="56" t="s">
        <v>39590</v>
      </c>
      <c r="AB7561" s="56" t="s">
        <v>39591</v>
      </c>
      <c r="AC7561" s="56" t="s">
        <v>87</v>
      </c>
      <c r="AD7561" s="90" t="str">
        <f t="shared" si="237"/>
        <v>NA</v>
      </c>
      <c r="AE7561" s="90"/>
      <c r="AF7561" s="90"/>
      <c r="AG7561" s="90"/>
    </row>
    <row r="7562" spans="1:33">
      <c r="A7562" s="56" t="s">
        <v>43630</v>
      </c>
      <c r="B7562" s="56" t="s">
        <v>43631</v>
      </c>
      <c r="C7562" s="56" t="s">
        <v>43504</v>
      </c>
      <c r="D7562" s="56" t="s">
        <v>7820</v>
      </c>
      <c r="E7562" s="56" t="s">
        <v>2688</v>
      </c>
      <c r="F7562" s="56" t="s">
        <v>22</v>
      </c>
      <c r="G7562" s="56"/>
      <c r="H7562" s="56" t="s">
        <v>43632</v>
      </c>
      <c r="I7562" s="56" t="s">
        <v>43629</v>
      </c>
      <c r="J7562" s="56" t="s">
        <v>43633</v>
      </c>
      <c r="K7562" s="56" t="s">
        <v>7326</v>
      </c>
      <c r="L7562" s="90" t="str">
        <f t="shared" si="236"/>
        <v>NA</v>
      </c>
      <c r="M7562" s="90"/>
      <c r="O7562" s="91"/>
      <c r="P7562" s="56"/>
      <c r="Q7562" s="56"/>
      <c r="R7562" s="56"/>
      <c r="S7562" s="56"/>
      <c r="T7562" s="56" t="s">
        <v>39592</v>
      </c>
      <c r="U7562" s="56" t="s">
        <v>39593</v>
      </c>
      <c r="V7562" s="56" t="s">
        <v>39594</v>
      </c>
      <c r="W7562" s="56" t="s">
        <v>7717</v>
      </c>
      <c r="X7562" s="56" t="s">
        <v>182</v>
      </c>
      <c r="Y7562" s="56"/>
      <c r="Z7562" s="56" t="s">
        <v>39589</v>
      </c>
      <c r="AA7562" s="56" t="s">
        <v>39590</v>
      </c>
      <c r="AB7562" s="56" t="s">
        <v>39595</v>
      </c>
      <c r="AC7562" s="56" t="s">
        <v>87</v>
      </c>
      <c r="AD7562" s="90" t="str">
        <f t="shared" si="237"/>
        <v>NA</v>
      </c>
      <c r="AE7562" s="90"/>
      <c r="AF7562" s="90"/>
      <c r="AG7562" s="90"/>
    </row>
    <row r="7563" spans="1:33">
      <c r="A7563" s="56" t="s">
        <v>43634</v>
      </c>
      <c r="B7563" s="56" t="s">
        <v>43635</v>
      </c>
      <c r="C7563" s="56" t="s">
        <v>7840</v>
      </c>
      <c r="D7563" s="56" t="s">
        <v>7820</v>
      </c>
      <c r="E7563" s="56" t="s">
        <v>722</v>
      </c>
      <c r="F7563" s="56" t="s">
        <v>22</v>
      </c>
      <c r="G7563" s="56"/>
      <c r="H7563" s="56" t="s">
        <v>43636</v>
      </c>
      <c r="I7563" s="56" t="s">
        <v>43637</v>
      </c>
      <c r="J7563" s="56" t="s">
        <v>43638</v>
      </c>
      <c r="K7563" s="56" t="s">
        <v>7326</v>
      </c>
      <c r="L7563" s="90" t="str">
        <f t="shared" si="236"/>
        <v>NA</v>
      </c>
      <c r="M7563" s="90"/>
      <c r="O7563" s="91"/>
      <c r="P7563" s="56"/>
      <c r="Q7563" s="56"/>
      <c r="R7563" s="56"/>
      <c r="S7563" s="56"/>
      <c r="T7563" s="56" t="s">
        <v>39596</v>
      </c>
      <c r="U7563" s="56" t="s">
        <v>39597</v>
      </c>
      <c r="V7563" s="56" t="s">
        <v>39594</v>
      </c>
      <c r="W7563" s="56" t="s">
        <v>7717</v>
      </c>
      <c r="X7563" s="56" t="s">
        <v>182</v>
      </c>
      <c r="Y7563" s="56"/>
      <c r="Z7563" s="56" t="s">
        <v>39589</v>
      </c>
      <c r="AA7563" s="56" t="s">
        <v>39590</v>
      </c>
      <c r="AB7563" s="56"/>
      <c r="AC7563" s="56" t="s">
        <v>87</v>
      </c>
      <c r="AD7563" s="90" t="str">
        <f t="shared" si="237"/>
        <v>NA</v>
      </c>
      <c r="AE7563" s="90"/>
      <c r="AF7563" s="90"/>
      <c r="AG7563" s="90"/>
    </row>
    <row r="7564" spans="1:33">
      <c r="A7564" s="56" t="s">
        <v>43639</v>
      </c>
      <c r="B7564" s="56" t="s">
        <v>43640</v>
      </c>
      <c r="C7564" s="56" t="s">
        <v>43504</v>
      </c>
      <c r="D7564" s="56" t="s">
        <v>7820</v>
      </c>
      <c r="E7564" s="56" t="s">
        <v>43641</v>
      </c>
      <c r="F7564" s="56" t="s">
        <v>22</v>
      </c>
      <c r="G7564" s="56"/>
      <c r="H7564" s="56" t="s">
        <v>43642</v>
      </c>
      <c r="I7564" s="56" t="s">
        <v>43643</v>
      </c>
      <c r="J7564" s="56" t="s">
        <v>43644</v>
      </c>
      <c r="K7564" s="56" t="s">
        <v>7326</v>
      </c>
      <c r="L7564" s="90" t="str">
        <f t="shared" si="236"/>
        <v>NA</v>
      </c>
      <c r="M7564" s="90"/>
      <c r="O7564" s="91"/>
      <c r="P7564" s="56"/>
      <c r="Q7564" s="56"/>
      <c r="R7564" s="56"/>
      <c r="S7564" s="56"/>
      <c r="T7564" s="56" t="s">
        <v>39598</v>
      </c>
      <c r="U7564" s="56" t="s">
        <v>39599</v>
      </c>
      <c r="V7564" s="56" t="s">
        <v>39600</v>
      </c>
      <c r="W7564" s="56" t="s">
        <v>7717</v>
      </c>
      <c r="X7564" s="56" t="s">
        <v>182</v>
      </c>
      <c r="Y7564" s="56"/>
      <c r="Z7564" s="56" t="s">
        <v>39589</v>
      </c>
      <c r="AA7564" s="56" t="s">
        <v>39590</v>
      </c>
      <c r="AB7564" s="56" t="s">
        <v>39601</v>
      </c>
      <c r="AC7564" s="56" t="s">
        <v>87</v>
      </c>
      <c r="AD7564" s="90" t="str">
        <f t="shared" si="237"/>
        <v>NA</v>
      </c>
      <c r="AE7564" s="90"/>
      <c r="AF7564" s="90"/>
      <c r="AG7564" s="90"/>
    </row>
    <row r="7565" spans="1:33">
      <c r="A7565" s="56" t="s">
        <v>43645</v>
      </c>
      <c r="B7565" s="56" t="s">
        <v>43646</v>
      </c>
      <c r="C7565" s="56" t="s">
        <v>43647</v>
      </c>
      <c r="D7565" s="56" t="s">
        <v>7820</v>
      </c>
      <c r="E7565" s="56" t="s">
        <v>7275</v>
      </c>
      <c r="F7565" s="56" t="s">
        <v>22</v>
      </c>
      <c r="G7565" s="56"/>
      <c r="H7565" s="56" t="s">
        <v>43648</v>
      </c>
      <c r="I7565" s="56" t="s">
        <v>43649</v>
      </c>
      <c r="J7565" s="56" t="s">
        <v>43650</v>
      </c>
      <c r="K7565" s="56" t="s">
        <v>7326</v>
      </c>
      <c r="L7565" s="90" t="str">
        <f t="shared" si="236"/>
        <v>NA</v>
      </c>
      <c r="M7565" s="90"/>
      <c r="O7565" s="91"/>
      <c r="P7565" s="56"/>
      <c r="Q7565" s="56"/>
      <c r="R7565" s="56"/>
      <c r="S7565" s="56"/>
      <c r="T7565" s="56" t="s">
        <v>39602</v>
      </c>
      <c r="U7565" s="56" t="s">
        <v>39603</v>
      </c>
      <c r="V7565" s="56" t="s">
        <v>39604</v>
      </c>
      <c r="W7565" s="56" t="s">
        <v>7717</v>
      </c>
      <c r="X7565" s="56" t="s">
        <v>182</v>
      </c>
      <c r="Y7565" s="56"/>
      <c r="Z7565" s="56" t="s">
        <v>39589</v>
      </c>
      <c r="AA7565" s="56" t="s">
        <v>39590</v>
      </c>
      <c r="AB7565" s="56" t="s">
        <v>39605</v>
      </c>
      <c r="AC7565" s="56" t="s">
        <v>87</v>
      </c>
      <c r="AD7565" s="90" t="str">
        <f t="shared" si="237"/>
        <v>NA</v>
      </c>
      <c r="AE7565" s="90"/>
      <c r="AF7565" s="90"/>
      <c r="AG7565" s="90"/>
    </row>
    <row r="7566" spans="1:33">
      <c r="A7566" s="56" t="s">
        <v>43651</v>
      </c>
      <c r="B7566" s="56" t="s">
        <v>43652</v>
      </c>
      <c r="C7566" s="56" t="s">
        <v>43516</v>
      </c>
      <c r="D7566" s="56" t="s">
        <v>7820</v>
      </c>
      <c r="E7566" s="56" t="s">
        <v>2699</v>
      </c>
      <c r="F7566" s="56" t="s">
        <v>22</v>
      </c>
      <c r="G7566" s="56"/>
      <c r="H7566" s="56" t="s">
        <v>43653</v>
      </c>
      <c r="I7566" s="56" t="s">
        <v>43654</v>
      </c>
      <c r="J7566" s="56" t="s">
        <v>43531</v>
      </c>
      <c r="K7566" s="56" t="s">
        <v>7326</v>
      </c>
      <c r="L7566" s="90" t="str">
        <f t="shared" si="236"/>
        <v>NA</v>
      </c>
      <c r="M7566" s="90"/>
      <c r="O7566" s="91"/>
      <c r="P7566" s="56"/>
      <c r="Q7566" s="56"/>
      <c r="R7566" s="56"/>
      <c r="S7566" s="56"/>
      <c r="T7566" s="56" t="s">
        <v>39606</v>
      </c>
      <c r="U7566" s="56" t="s">
        <v>39607</v>
      </c>
      <c r="V7566" s="56" t="s">
        <v>39608</v>
      </c>
      <c r="W7566" s="56" t="s">
        <v>7717</v>
      </c>
      <c r="X7566" s="56" t="s">
        <v>182</v>
      </c>
      <c r="Y7566" s="56"/>
      <c r="Z7566" s="56" t="s">
        <v>39589</v>
      </c>
      <c r="AA7566" s="56" t="s">
        <v>39590</v>
      </c>
      <c r="AB7566" s="56"/>
      <c r="AC7566" s="56" t="s">
        <v>87</v>
      </c>
      <c r="AD7566" s="90" t="str">
        <f t="shared" si="237"/>
        <v>NA</v>
      </c>
      <c r="AE7566" s="90"/>
      <c r="AF7566" s="90"/>
      <c r="AG7566" s="90"/>
    </row>
    <row r="7567" spans="1:33">
      <c r="A7567" s="56" t="s">
        <v>43655</v>
      </c>
      <c r="B7567" s="56" t="s">
        <v>43656</v>
      </c>
      <c r="C7567" s="56" t="s">
        <v>7840</v>
      </c>
      <c r="D7567" s="56" t="s">
        <v>7820</v>
      </c>
      <c r="E7567" s="56" t="s">
        <v>19291</v>
      </c>
      <c r="F7567" s="56" t="s">
        <v>22</v>
      </c>
      <c r="G7567" s="56"/>
      <c r="H7567" s="56" t="s">
        <v>43657</v>
      </c>
      <c r="I7567" s="56" t="s">
        <v>43658</v>
      </c>
      <c r="J7567" s="56" t="s">
        <v>43659</v>
      </c>
      <c r="K7567" s="56" t="s">
        <v>7326</v>
      </c>
      <c r="L7567" s="90" t="str">
        <f t="shared" si="236"/>
        <v>NA</v>
      </c>
      <c r="M7567" s="90"/>
      <c r="O7567" s="91"/>
      <c r="P7567" s="56"/>
      <c r="Q7567" s="56"/>
      <c r="R7567" s="56"/>
      <c r="S7567" s="56"/>
      <c r="T7567" s="56" t="s">
        <v>39609</v>
      </c>
      <c r="U7567" s="56" t="s">
        <v>39610</v>
      </c>
      <c r="V7567" s="56" t="s">
        <v>39611</v>
      </c>
      <c r="W7567" s="56" t="s">
        <v>7717</v>
      </c>
      <c r="X7567" s="56" t="s">
        <v>182</v>
      </c>
      <c r="Y7567" s="56"/>
      <c r="Z7567" s="56" t="s">
        <v>39589</v>
      </c>
      <c r="AA7567" s="56" t="s">
        <v>39590</v>
      </c>
      <c r="AB7567" s="56" t="s">
        <v>39612</v>
      </c>
      <c r="AC7567" s="56" t="s">
        <v>87</v>
      </c>
      <c r="AD7567" s="90" t="str">
        <f t="shared" si="237"/>
        <v>NA</v>
      </c>
      <c r="AE7567" s="90"/>
      <c r="AF7567" s="90"/>
      <c r="AG7567" s="90"/>
    </row>
    <row r="7568" spans="1:33">
      <c r="A7568" s="56" t="s">
        <v>43660</v>
      </c>
      <c r="B7568" s="56" t="s">
        <v>43661</v>
      </c>
      <c r="C7568" s="56" t="s">
        <v>43504</v>
      </c>
      <c r="D7568" s="56" t="s">
        <v>7820</v>
      </c>
      <c r="E7568" s="56" t="s">
        <v>19305</v>
      </c>
      <c r="F7568" s="56" t="s">
        <v>22</v>
      </c>
      <c r="G7568" s="56"/>
      <c r="H7568" s="56" t="s">
        <v>43662</v>
      </c>
      <c r="I7568" s="56" t="s">
        <v>43663</v>
      </c>
      <c r="J7568" s="56" t="s">
        <v>43660</v>
      </c>
      <c r="K7568" s="56" t="s">
        <v>7326</v>
      </c>
      <c r="L7568" s="90" t="str">
        <f t="shared" si="236"/>
        <v>NA</v>
      </c>
      <c r="M7568" s="90"/>
      <c r="O7568" s="91"/>
      <c r="P7568" s="56"/>
      <c r="Q7568" s="56"/>
      <c r="R7568" s="56"/>
      <c r="S7568" s="56"/>
      <c r="T7568" s="56" t="s">
        <v>39613</v>
      </c>
      <c r="U7568" s="56" t="s">
        <v>39614</v>
      </c>
      <c r="V7568" s="56" t="s">
        <v>39615</v>
      </c>
      <c r="W7568" s="56" t="s">
        <v>7717</v>
      </c>
      <c r="X7568" s="56" t="s">
        <v>4577</v>
      </c>
      <c r="Y7568" s="56"/>
      <c r="Z7568" s="56" t="s">
        <v>39616</v>
      </c>
      <c r="AA7568" s="56" t="s">
        <v>39617</v>
      </c>
      <c r="AB7568" s="56" t="s">
        <v>39618</v>
      </c>
      <c r="AC7568" s="56" t="s">
        <v>87</v>
      </c>
      <c r="AD7568" s="90" t="str">
        <f t="shared" si="237"/>
        <v>NA</v>
      </c>
      <c r="AE7568" s="90"/>
      <c r="AF7568" s="90"/>
      <c r="AG7568" s="90"/>
    </row>
    <row r="7569" spans="1:33">
      <c r="A7569" s="56" t="s">
        <v>43664</v>
      </c>
      <c r="B7569" s="56" t="s">
        <v>43665</v>
      </c>
      <c r="C7569" s="56" t="s">
        <v>43666</v>
      </c>
      <c r="D7569" s="56" t="s">
        <v>7820</v>
      </c>
      <c r="E7569" s="56" t="s">
        <v>19305</v>
      </c>
      <c r="F7569" s="56" t="s">
        <v>22</v>
      </c>
      <c r="G7569" s="56"/>
      <c r="H7569" s="56" t="s">
        <v>43662</v>
      </c>
      <c r="I7569" s="56" t="s">
        <v>43663</v>
      </c>
      <c r="J7569" s="56" t="s">
        <v>43667</v>
      </c>
      <c r="K7569" s="56" t="s">
        <v>7326</v>
      </c>
      <c r="L7569" s="90" t="str">
        <f t="shared" si="236"/>
        <v>NA</v>
      </c>
      <c r="M7569" s="90"/>
      <c r="O7569" s="91"/>
      <c r="P7569" s="56"/>
      <c r="Q7569" s="56"/>
      <c r="R7569" s="56"/>
      <c r="S7569" s="56"/>
      <c r="T7569" s="56" t="s">
        <v>39619</v>
      </c>
      <c r="U7569" s="56" t="s">
        <v>39620</v>
      </c>
      <c r="V7569" s="56" t="s">
        <v>39621</v>
      </c>
      <c r="W7569" s="56" t="s">
        <v>7717</v>
      </c>
      <c r="X7569" s="56" t="s">
        <v>4598</v>
      </c>
      <c r="Y7569" s="56"/>
      <c r="Z7569" s="56" t="s">
        <v>39622</v>
      </c>
      <c r="AA7569" s="56" t="s">
        <v>39623</v>
      </c>
      <c r="AB7569" s="56" t="s">
        <v>39624</v>
      </c>
      <c r="AC7569" s="56" t="s">
        <v>87</v>
      </c>
      <c r="AD7569" s="90" t="str">
        <f t="shared" si="237"/>
        <v>NA</v>
      </c>
      <c r="AE7569" s="90"/>
      <c r="AF7569" s="90"/>
      <c r="AG7569" s="90"/>
    </row>
    <row r="7570" spans="1:33">
      <c r="A7570" s="56" t="s">
        <v>43668</v>
      </c>
      <c r="B7570" s="56" t="s">
        <v>43669</v>
      </c>
      <c r="C7570" s="56" t="s">
        <v>43670</v>
      </c>
      <c r="D7570" s="56" t="s">
        <v>7820</v>
      </c>
      <c r="E7570" s="56" t="s">
        <v>19318</v>
      </c>
      <c r="F7570" s="56" t="s">
        <v>22</v>
      </c>
      <c r="G7570" s="56"/>
      <c r="H7570" s="56" t="s">
        <v>43671</v>
      </c>
      <c r="I7570" s="56" t="s">
        <v>43672</v>
      </c>
      <c r="J7570" s="56" t="s">
        <v>43673</v>
      </c>
      <c r="K7570" s="56" t="s">
        <v>7326</v>
      </c>
      <c r="L7570" s="90" t="str">
        <f t="shared" si="236"/>
        <v>NA</v>
      </c>
      <c r="M7570" s="90"/>
      <c r="O7570" s="91"/>
      <c r="P7570" s="56"/>
      <c r="Q7570" s="56"/>
      <c r="R7570" s="56"/>
      <c r="S7570" s="56"/>
      <c r="T7570" s="56" t="s">
        <v>39625</v>
      </c>
      <c r="U7570" s="56" t="s">
        <v>39626</v>
      </c>
      <c r="V7570" s="56" t="s">
        <v>39588</v>
      </c>
      <c r="W7570" s="56" t="s">
        <v>7717</v>
      </c>
      <c r="X7570" s="56" t="s">
        <v>2172</v>
      </c>
      <c r="Y7570" s="56"/>
      <c r="Z7570" s="56" t="s">
        <v>39627</v>
      </c>
      <c r="AA7570" s="56" t="s">
        <v>39628</v>
      </c>
      <c r="AB7570" s="56" t="s">
        <v>39629</v>
      </c>
      <c r="AC7570" s="56" t="s">
        <v>87</v>
      </c>
      <c r="AD7570" s="90" t="str">
        <f t="shared" si="237"/>
        <v>NA</v>
      </c>
      <c r="AE7570" s="90"/>
      <c r="AF7570" s="90"/>
      <c r="AG7570" s="90"/>
    </row>
    <row r="7571" spans="1:33">
      <c r="A7571" s="56" t="s">
        <v>42166</v>
      </c>
      <c r="B7571" s="56" t="s">
        <v>43674</v>
      </c>
      <c r="C7571" s="56" t="s">
        <v>43675</v>
      </c>
      <c r="D7571" s="56" t="s">
        <v>7820</v>
      </c>
      <c r="E7571" s="56" t="s">
        <v>2711</v>
      </c>
      <c r="F7571" s="56" t="s">
        <v>22</v>
      </c>
      <c r="G7571" s="56"/>
      <c r="H7571" s="56" t="s">
        <v>43676</v>
      </c>
      <c r="I7571" s="56" t="s">
        <v>43677</v>
      </c>
      <c r="J7571" s="56" t="s">
        <v>43678</v>
      </c>
      <c r="K7571" s="56" t="s">
        <v>7326</v>
      </c>
      <c r="L7571" s="90" t="str">
        <f t="shared" si="236"/>
        <v>NA</v>
      </c>
      <c r="M7571" s="90"/>
      <c r="O7571" s="91"/>
      <c r="P7571" s="56"/>
      <c r="Q7571" s="56"/>
      <c r="R7571" s="56"/>
      <c r="S7571" s="56"/>
      <c r="T7571" s="56" t="s">
        <v>39630</v>
      </c>
      <c r="U7571" s="56" t="s">
        <v>39631</v>
      </c>
      <c r="V7571" s="56" t="s">
        <v>39632</v>
      </c>
      <c r="W7571" s="56" t="s">
        <v>7717</v>
      </c>
      <c r="X7571" s="56" t="s">
        <v>2172</v>
      </c>
      <c r="Y7571" s="56"/>
      <c r="Z7571" s="56" t="s">
        <v>39627</v>
      </c>
      <c r="AA7571" s="56" t="s">
        <v>39628</v>
      </c>
      <c r="AB7571" s="56" t="s">
        <v>39633</v>
      </c>
      <c r="AC7571" s="56" t="s">
        <v>87</v>
      </c>
      <c r="AD7571" s="90" t="str">
        <f t="shared" si="237"/>
        <v>NA</v>
      </c>
      <c r="AE7571" s="90"/>
      <c r="AF7571" s="90"/>
      <c r="AG7571" s="90"/>
    </row>
    <row r="7572" spans="1:33">
      <c r="A7572" s="56" t="s">
        <v>43679</v>
      </c>
      <c r="B7572" s="56" t="s">
        <v>43680</v>
      </c>
      <c r="C7572" s="56" t="s">
        <v>43675</v>
      </c>
      <c r="D7572" s="56" t="s">
        <v>7820</v>
      </c>
      <c r="E7572" s="56" t="s">
        <v>2711</v>
      </c>
      <c r="F7572" s="56" t="s">
        <v>22</v>
      </c>
      <c r="G7572" s="56"/>
      <c r="H7572" s="56" t="s">
        <v>43676</v>
      </c>
      <c r="I7572" s="56" t="s">
        <v>43677</v>
      </c>
      <c r="J7572" s="56" t="s">
        <v>43681</v>
      </c>
      <c r="K7572" s="56" t="s">
        <v>7326</v>
      </c>
      <c r="L7572" s="90" t="str">
        <f t="shared" si="236"/>
        <v>NA</v>
      </c>
      <c r="M7572" s="90"/>
      <c r="O7572" s="91"/>
      <c r="P7572" s="56"/>
      <c r="Q7572" s="56"/>
      <c r="R7572" s="56"/>
      <c r="S7572" s="56"/>
      <c r="T7572" s="56" t="s">
        <v>39634</v>
      </c>
      <c r="U7572" s="56" t="s">
        <v>39635</v>
      </c>
      <c r="V7572" s="56" t="s">
        <v>39636</v>
      </c>
      <c r="W7572" s="56" t="s">
        <v>7717</v>
      </c>
      <c r="X7572" s="56" t="s">
        <v>2172</v>
      </c>
      <c r="Y7572" s="56"/>
      <c r="Z7572" s="56" t="s">
        <v>39627</v>
      </c>
      <c r="AA7572" s="56" t="s">
        <v>39628</v>
      </c>
      <c r="AB7572" s="56" t="s">
        <v>39637</v>
      </c>
      <c r="AC7572" s="56" t="s">
        <v>87</v>
      </c>
      <c r="AD7572" s="90" t="str">
        <f t="shared" si="237"/>
        <v>NA</v>
      </c>
      <c r="AE7572" s="90"/>
      <c r="AF7572" s="90"/>
      <c r="AG7572" s="90"/>
    </row>
    <row r="7573" spans="1:33">
      <c r="A7573" s="56" t="s">
        <v>43682</v>
      </c>
      <c r="B7573" s="56" t="s">
        <v>43683</v>
      </c>
      <c r="C7573" s="56" t="s">
        <v>43684</v>
      </c>
      <c r="D7573" s="56" t="s">
        <v>7820</v>
      </c>
      <c r="E7573" s="56" t="s">
        <v>2711</v>
      </c>
      <c r="F7573" s="56" t="s">
        <v>22</v>
      </c>
      <c r="G7573" s="56"/>
      <c r="H7573" s="56" t="s">
        <v>43676</v>
      </c>
      <c r="I7573" s="56" t="s">
        <v>43677</v>
      </c>
      <c r="J7573" s="56"/>
      <c r="K7573" s="56" t="s">
        <v>7326</v>
      </c>
      <c r="L7573" s="90" t="str">
        <f t="shared" si="236"/>
        <v>NA</v>
      </c>
      <c r="M7573" s="90"/>
      <c r="O7573" s="91"/>
      <c r="P7573" s="56"/>
      <c r="Q7573" s="56"/>
      <c r="R7573" s="56"/>
      <c r="S7573" s="56"/>
      <c r="T7573" s="56" t="s">
        <v>39638</v>
      </c>
      <c r="U7573" s="56" t="s">
        <v>39639</v>
      </c>
      <c r="V7573" s="56" t="s">
        <v>39640</v>
      </c>
      <c r="W7573" s="56" t="s">
        <v>7717</v>
      </c>
      <c r="X7573" s="56" t="s">
        <v>25161</v>
      </c>
      <c r="Y7573" s="56"/>
      <c r="Z7573" s="56" t="s">
        <v>39641</v>
      </c>
      <c r="AA7573" s="56" t="s">
        <v>39642</v>
      </c>
      <c r="AB7573" s="56" t="s">
        <v>39638</v>
      </c>
      <c r="AC7573" s="56" t="s">
        <v>87</v>
      </c>
      <c r="AD7573" s="90" t="str">
        <f t="shared" si="237"/>
        <v>NA</v>
      </c>
      <c r="AE7573" s="90"/>
      <c r="AF7573" s="90"/>
      <c r="AG7573" s="90"/>
    </row>
    <row r="7574" spans="1:33">
      <c r="A7574" s="56" t="s">
        <v>43685</v>
      </c>
      <c r="B7574" s="56" t="s">
        <v>43686</v>
      </c>
      <c r="C7574" s="56" t="s">
        <v>43675</v>
      </c>
      <c r="D7574" s="56" t="s">
        <v>7820</v>
      </c>
      <c r="E7574" s="56" t="s">
        <v>7316</v>
      </c>
      <c r="F7574" s="56" t="s">
        <v>22</v>
      </c>
      <c r="G7574" s="56"/>
      <c r="H7574" s="56" t="s">
        <v>43687</v>
      </c>
      <c r="I7574" s="56" t="s">
        <v>43688</v>
      </c>
      <c r="J7574" s="56" t="s">
        <v>43689</v>
      </c>
      <c r="K7574" s="56" t="s">
        <v>7326</v>
      </c>
      <c r="L7574" s="90" t="str">
        <f t="shared" si="236"/>
        <v>NA</v>
      </c>
      <c r="M7574" s="90"/>
      <c r="O7574" s="91"/>
      <c r="P7574" s="56"/>
      <c r="Q7574" s="56"/>
      <c r="R7574" s="56"/>
      <c r="S7574" s="56"/>
      <c r="T7574" s="56" t="s">
        <v>39643</v>
      </c>
      <c r="U7574" s="56" t="s">
        <v>39644</v>
      </c>
      <c r="V7574" s="56" t="s">
        <v>39645</v>
      </c>
      <c r="W7574" s="56" t="s">
        <v>7717</v>
      </c>
      <c r="X7574" s="56" t="s">
        <v>4608</v>
      </c>
      <c r="Y7574" s="56"/>
      <c r="Z7574" s="56" t="s">
        <v>39646</v>
      </c>
      <c r="AA7574" s="56" t="s">
        <v>39647</v>
      </c>
      <c r="AB7574" s="56" t="s">
        <v>39648</v>
      </c>
      <c r="AC7574" s="56" t="s">
        <v>87</v>
      </c>
      <c r="AD7574" s="90" t="str">
        <f t="shared" si="237"/>
        <v>NA</v>
      </c>
      <c r="AE7574" s="90"/>
      <c r="AF7574" s="90"/>
      <c r="AG7574" s="90"/>
    </row>
    <row r="7575" spans="1:33">
      <c r="A7575" s="56" t="s">
        <v>42961</v>
      </c>
      <c r="B7575" s="56" t="s">
        <v>43690</v>
      </c>
      <c r="C7575" s="56" t="s">
        <v>43675</v>
      </c>
      <c r="D7575" s="56" t="s">
        <v>7820</v>
      </c>
      <c r="E7575" s="56" t="s">
        <v>2748</v>
      </c>
      <c r="F7575" s="56" t="s">
        <v>22</v>
      </c>
      <c r="G7575" s="56"/>
      <c r="H7575" s="56" t="s">
        <v>43691</v>
      </c>
      <c r="I7575" s="56" t="s">
        <v>43692</v>
      </c>
      <c r="J7575" s="56" t="s">
        <v>43693</v>
      </c>
      <c r="K7575" s="56" t="s">
        <v>7326</v>
      </c>
      <c r="L7575" s="90" t="str">
        <f t="shared" si="236"/>
        <v>NA</v>
      </c>
      <c r="M7575" s="90"/>
      <c r="O7575" s="91"/>
      <c r="P7575" s="56"/>
      <c r="Q7575" s="56"/>
      <c r="R7575" s="56"/>
      <c r="S7575" s="56"/>
      <c r="T7575" s="56" t="s">
        <v>39649</v>
      </c>
      <c r="U7575" s="56" t="s">
        <v>39650</v>
      </c>
      <c r="V7575" s="56" t="s">
        <v>39645</v>
      </c>
      <c r="W7575" s="56" t="s">
        <v>7717</v>
      </c>
      <c r="X7575" s="56" t="s">
        <v>4608</v>
      </c>
      <c r="Y7575" s="56"/>
      <c r="Z7575" s="56" t="s">
        <v>39646</v>
      </c>
      <c r="AA7575" s="56" t="s">
        <v>39647</v>
      </c>
      <c r="AB7575" s="56" t="s">
        <v>39651</v>
      </c>
      <c r="AC7575" s="56" t="s">
        <v>87</v>
      </c>
      <c r="AD7575" s="90" t="str">
        <f t="shared" si="237"/>
        <v>NA</v>
      </c>
      <c r="AE7575" s="90"/>
      <c r="AF7575" s="90"/>
      <c r="AG7575" s="90"/>
    </row>
    <row r="7576" spans="1:33">
      <c r="A7576" s="56" t="s">
        <v>42145</v>
      </c>
      <c r="B7576" s="56" t="s">
        <v>43694</v>
      </c>
      <c r="C7576" s="56" t="s">
        <v>43675</v>
      </c>
      <c r="D7576" s="56" t="s">
        <v>7820</v>
      </c>
      <c r="E7576" s="56" t="s">
        <v>2748</v>
      </c>
      <c r="F7576" s="56" t="s">
        <v>22</v>
      </c>
      <c r="G7576" s="56"/>
      <c r="H7576" s="56" t="s">
        <v>43691</v>
      </c>
      <c r="I7576" s="56" t="s">
        <v>43692</v>
      </c>
      <c r="J7576" s="56" t="s">
        <v>43695</v>
      </c>
      <c r="K7576" s="56" t="s">
        <v>7326</v>
      </c>
      <c r="L7576" s="90" t="str">
        <f t="shared" si="236"/>
        <v>NA</v>
      </c>
      <c r="M7576" s="90"/>
      <c r="O7576" s="91"/>
      <c r="P7576" s="56"/>
      <c r="Q7576" s="56"/>
      <c r="R7576" s="56"/>
      <c r="S7576" s="56"/>
      <c r="T7576" s="56" t="s">
        <v>39652</v>
      </c>
      <c r="U7576" s="56" t="s">
        <v>39653</v>
      </c>
      <c r="V7576" s="56" t="s">
        <v>39654</v>
      </c>
      <c r="W7576" s="56" t="s">
        <v>7717</v>
      </c>
      <c r="X7576" s="56" t="s">
        <v>4608</v>
      </c>
      <c r="Y7576" s="56"/>
      <c r="Z7576" s="56" t="s">
        <v>39646</v>
      </c>
      <c r="AA7576" s="56" t="s">
        <v>39647</v>
      </c>
      <c r="AB7576" s="56" t="s">
        <v>39655</v>
      </c>
      <c r="AC7576" s="56" t="s">
        <v>87</v>
      </c>
      <c r="AD7576" s="90" t="str">
        <f t="shared" si="237"/>
        <v>NA</v>
      </c>
      <c r="AE7576" s="90"/>
      <c r="AF7576" s="90"/>
      <c r="AG7576" s="90"/>
    </row>
    <row r="7577" spans="1:33">
      <c r="A7577" s="56" t="s">
        <v>43696</v>
      </c>
      <c r="B7577" s="56" t="s">
        <v>43697</v>
      </c>
      <c r="C7577" s="56" t="s">
        <v>43675</v>
      </c>
      <c r="D7577" s="56" t="s">
        <v>7820</v>
      </c>
      <c r="E7577" s="56" t="s">
        <v>2770</v>
      </c>
      <c r="F7577" s="56" t="s">
        <v>22</v>
      </c>
      <c r="G7577" s="56"/>
      <c r="H7577" s="56" t="s">
        <v>43698</v>
      </c>
      <c r="I7577" s="56" t="s">
        <v>43699</v>
      </c>
      <c r="J7577" s="56" t="s">
        <v>43700</v>
      </c>
      <c r="K7577" s="56" t="s">
        <v>7326</v>
      </c>
      <c r="L7577" s="90" t="str">
        <f t="shared" si="236"/>
        <v>NA</v>
      </c>
      <c r="M7577" s="90"/>
      <c r="O7577" s="91"/>
      <c r="P7577" s="56"/>
      <c r="Q7577" s="56"/>
      <c r="R7577" s="56"/>
      <c r="S7577" s="56"/>
      <c r="T7577" s="56" t="s">
        <v>39656</v>
      </c>
      <c r="U7577" s="56" t="s">
        <v>39657</v>
      </c>
      <c r="V7577" s="56" t="s">
        <v>39658</v>
      </c>
      <c r="W7577" s="56" t="s">
        <v>7717</v>
      </c>
      <c r="X7577" s="56" t="s">
        <v>4626</v>
      </c>
      <c r="Y7577" s="56"/>
      <c r="Z7577" s="56" t="s">
        <v>39659</v>
      </c>
      <c r="AA7577" s="56" t="s">
        <v>39660</v>
      </c>
      <c r="AB7577" s="56" t="s">
        <v>39661</v>
      </c>
      <c r="AC7577" s="56" t="s">
        <v>87</v>
      </c>
      <c r="AD7577" s="90" t="str">
        <f t="shared" si="237"/>
        <v>NA</v>
      </c>
      <c r="AE7577" s="90"/>
      <c r="AF7577" s="90"/>
      <c r="AG7577" s="90"/>
    </row>
    <row r="7578" spans="1:33">
      <c r="A7578" s="56" t="s">
        <v>41782</v>
      </c>
      <c r="B7578" s="56" t="s">
        <v>43701</v>
      </c>
      <c r="C7578" s="56" t="s">
        <v>43675</v>
      </c>
      <c r="D7578" s="56" t="s">
        <v>7820</v>
      </c>
      <c r="E7578" s="56" t="s">
        <v>19420</v>
      </c>
      <c r="F7578" s="56" t="s">
        <v>22</v>
      </c>
      <c r="G7578" s="56"/>
      <c r="H7578" s="56" t="s">
        <v>43702</v>
      </c>
      <c r="I7578" s="56" t="s">
        <v>43703</v>
      </c>
      <c r="J7578" s="56" t="s">
        <v>43704</v>
      </c>
      <c r="K7578" s="56" t="s">
        <v>7326</v>
      </c>
      <c r="L7578" s="90" t="str">
        <f t="shared" si="236"/>
        <v>NA</v>
      </c>
      <c r="M7578" s="90"/>
      <c r="O7578" s="91"/>
      <c r="P7578" s="56"/>
      <c r="Q7578" s="56"/>
      <c r="R7578" s="56"/>
      <c r="S7578" s="56"/>
      <c r="T7578" s="56" t="s">
        <v>39662</v>
      </c>
      <c r="U7578" s="56" t="s">
        <v>39663</v>
      </c>
      <c r="V7578" s="56" t="s">
        <v>39664</v>
      </c>
      <c r="W7578" s="56" t="s">
        <v>7717</v>
      </c>
      <c r="X7578" s="56" t="s">
        <v>4626</v>
      </c>
      <c r="Y7578" s="56"/>
      <c r="Z7578" s="56" t="s">
        <v>39659</v>
      </c>
      <c r="AA7578" s="56" t="s">
        <v>39660</v>
      </c>
      <c r="AB7578" s="56" t="s">
        <v>39665</v>
      </c>
      <c r="AC7578" s="56" t="s">
        <v>87</v>
      </c>
      <c r="AD7578" s="90" t="str">
        <f t="shared" si="237"/>
        <v>NA</v>
      </c>
      <c r="AE7578" s="90"/>
      <c r="AF7578" s="90"/>
      <c r="AG7578" s="90"/>
    </row>
    <row r="7579" spans="1:33">
      <c r="A7579" s="56" t="s">
        <v>41782</v>
      </c>
      <c r="B7579" s="56" t="s">
        <v>43705</v>
      </c>
      <c r="C7579" s="56" t="s">
        <v>43675</v>
      </c>
      <c r="D7579" s="56" t="s">
        <v>7820</v>
      </c>
      <c r="E7579" s="56" t="s">
        <v>43706</v>
      </c>
      <c r="F7579" s="56" t="s">
        <v>22</v>
      </c>
      <c r="G7579" s="56"/>
      <c r="H7579" s="56" t="s">
        <v>43707</v>
      </c>
      <c r="I7579" s="56" t="s">
        <v>43708</v>
      </c>
      <c r="J7579" s="56" t="s">
        <v>43709</v>
      </c>
      <c r="K7579" s="56" t="s">
        <v>7326</v>
      </c>
      <c r="L7579" s="90" t="str">
        <f t="shared" si="236"/>
        <v>NA</v>
      </c>
      <c r="M7579" s="90"/>
      <c r="O7579" s="91"/>
      <c r="P7579" s="56"/>
      <c r="Q7579" s="56"/>
      <c r="R7579" s="56"/>
      <c r="S7579" s="56"/>
      <c r="T7579" s="56" t="s">
        <v>39666</v>
      </c>
      <c r="U7579" s="56" t="s">
        <v>39667</v>
      </c>
      <c r="V7579" s="56" t="s">
        <v>39668</v>
      </c>
      <c r="W7579" s="56" t="s">
        <v>7717</v>
      </c>
      <c r="X7579" s="56" t="s">
        <v>25385</v>
      </c>
      <c r="Y7579" s="56"/>
      <c r="Z7579" s="56" t="s">
        <v>39669</v>
      </c>
      <c r="AA7579" s="56" t="s">
        <v>39670</v>
      </c>
      <c r="AB7579" s="56" t="s">
        <v>39666</v>
      </c>
      <c r="AC7579" s="56" t="s">
        <v>87</v>
      </c>
      <c r="AD7579" s="90" t="str">
        <f t="shared" si="237"/>
        <v>NA</v>
      </c>
      <c r="AE7579" s="90"/>
      <c r="AF7579" s="90"/>
      <c r="AG7579" s="90"/>
    </row>
    <row r="7580" spans="1:33">
      <c r="A7580" s="56" t="s">
        <v>43710</v>
      </c>
      <c r="B7580" s="56" t="s">
        <v>43711</v>
      </c>
      <c r="C7580" s="56" t="s">
        <v>43712</v>
      </c>
      <c r="D7580" s="56" t="s">
        <v>7820</v>
      </c>
      <c r="E7580" s="56" t="s">
        <v>2784</v>
      </c>
      <c r="F7580" s="56" t="s">
        <v>22</v>
      </c>
      <c r="G7580" s="56"/>
      <c r="H7580" s="56" t="s">
        <v>43713</v>
      </c>
      <c r="I7580" s="56" t="s">
        <v>43714</v>
      </c>
      <c r="J7580" s="56" t="s">
        <v>43715</v>
      </c>
      <c r="K7580" s="56" t="s">
        <v>7326</v>
      </c>
      <c r="L7580" s="90" t="str">
        <f t="shared" si="236"/>
        <v>NA</v>
      </c>
      <c r="M7580" s="90"/>
      <c r="O7580" s="91"/>
      <c r="P7580" s="56"/>
      <c r="Q7580" s="56"/>
      <c r="R7580" s="56"/>
      <c r="S7580" s="56"/>
      <c r="T7580" s="56" t="s">
        <v>39671</v>
      </c>
      <c r="U7580" s="56" t="s">
        <v>39672</v>
      </c>
      <c r="V7580" s="56" t="s">
        <v>39673</v>
      </c>
      <c r="W7580" s="56" t="s">
        <v>7717</v>
      </c>
      <c r="X7580" s="56" t="s">
        <v>25385</v>
      </c>
      <c r="Y7580" s="56"/>
      <c r="Z7580" s="56" t="s">
        <v>39669</v>
      </c>
      <c r="AA7580" s="56" t="s">
        <v>39670</v>
      </c>
      <c r="AB7580" s="56"/>
      <c r="AC7580" s="56" t="s">
        <v>87</v>
      </c>
      <c r="AD7580" s="90" t="str">
        <f t="shared" si="237"/>
        <v>NA</v>
      </c>
      <c r="AE7580" s="90"/>
      <c r="AF7580" s="90"/>
      <c r="AG7580" s="90"/>
    </row>
    <row r="7581" spans="1:33">
      <c r="A7581" s="56" t="s">
        <v>43716</v>
      </c>
      <c r="B7581" s="56" t="s">
        <v>43717</v>
      </c>
      <c r="C7581" s="56" t="s">
        <v>9836</v>
      </c>
      <c r="D7581" s="56" t="s">
        <v>7820</v>
      </c>
      <c r="E7581" s="56" t="s">
        <v>2784</v>
      </c>
      <c r="F7581" s="56" t="s">
        <v>22</v>
      </c>
      <c r="G7581" s="56"/>
      <c r="H7581" s="56" t="s">
        <v>43718</v>
      </c>
      <c r="I7581" s="56" t="s">
        <v>43714</v>
      </c>
      <c r="J7581" s="56" t="s">
        <v>43719</v>
      </c>
      <c r="K7581" s="56" t="s">
        <v>7326</v>
      </c>
      <c r="L7581" s="90" t="str">
        <f t="shared" si="236"/>
        <v>NA</v>
      </c>
      <c r="M7581" s="90"/>
      <c r="O7581" s="91"/>
      <c r="P7581" s="56"/>
      <c r="Q7581" s="56"/>
      <c r="R7581" s="56"/>
      <c r="S7581" s="56"/>
      <c r="T7581" s="56" t="s">
        <v>39674</v>
      </c>
      <c r="U7581" s="56" t="s">
        <v>39675</v>
      </c>
      <c r="V7581" s="56" t="s">
        <v>39676</v>
      </c>
      <c r="W7581" s="56" t="s">
        <v>7717</v>
      </c>
      <c r="X7581" s="56" t="s">
        <v>4650</v>
      </c>
      <c r="Y7581" s="56"/>
      <c r="Z7581" s="56" t="s">
        <v>39677</v>
      </c>
      <c r="AA7581" s="56" t="s">
        <v>39678</v>
      </c>
      <c r="AB7581" s="56" t="s">
        <v>39674</v>
      </c>
      <c r="AC7581" s="56" t="s">
        <v>87</v>
      </c>
      <c r="AD7581" s="90" t="str">
        <f t="shared" si="237"/>
        <v>NA</v>
      </c>
      <c r="AE7581" s="90"/>
      <c r="AF7581" s="90"/>
      <c r="AG7581" s="90"/>
    </row>
    <row r="7582" spans="1:33">
      <c r="A7582" s="56" t="s">
        <v>43720</v>
      </c>
      <c r="B7582" s="56" t="s">
        <v>43721</v>
      </c>
      <c r="C7582" s="56" t="s">
        <v>42194</v>
      </c>
      <c r="D7582" s="56" t="s">
        <v>7820</v>
      </c>
      <c r="E7582" s="56" t="s">
        <v>2784</v>
      </c>
      <c r="F7582" s="56" t="s">
        <v>22</v>
      </c>
      <c r="G7582" s="56"/>
      <c r="H7582" s="56" t="s">
        <v>43713</v>
      </c>
      <c r="I7582" s="56" t="s">
        <v>43714</v>
      </c>
      <c r="J7582" s="56" t="s">
        <v>43722</v>
      </c>
      <c r="K7582" s="56" t="s">
        <v>7326</v>
      </c>
      <c r="L7582" s="90" t="str">
        <f t="shared" si="236"/>
        <v>NA</v>
      </c>
      <c r="M7582" s="90"/>
      <c r="O7582" s="91"/>
      <c r="P7582" s="56"/>
      <c r="Q7582" s="56"/>
      <c r="R7582" s="56"/>
      <c r="S7582" s="56"/>
      <c r="T7582" s="56" t="s">
        <v>39679</v>
      </c>
      <c r="U7582" s="56" t="s">
        <v>39680</v>
      </c>
      <c r="V7582" s="56" t="s">
        <v>39681</v>
      </c>
      <c r="W7582" s="56" t="s">
        <v>7717</v>
      </c>
      <c r="X7582" s="56" t="s">
        <v>9564</v>
      </c>
      <c r="Y7582" s="56"/>
      <c r="Z7582" s="56" t="s">
        <v>39682</v>
      </c>
      <c r="AA7582" s="56" t="s">
        <v>39683</v>
      </c>
      <c r="AB7582" s="56"/>
      <c r="AC7582" s="56" t="s">
        <v>87</v>
      </c>
      <c r="AD7582" s="90" t="str">
        <f t="shared" si="237"/>
        <v>NA</v>
      </c>
      <c r="AE7582" s="90"/>
      <c r="AF7582" s="90"/>
      <c r="AG7582" s="90"/>
    </row>
    <row r="7583" spans="1:33">
      <c r="A7583" s="56" t="s">
        <v>43723</v>
      </c>
      <c r="B7583" s="56" t="s">
        <v>43724</v>
      </c>
      <c r="C7583" s="56" t="s">
        <v>9836</v>
      </c>
      <c r="D7583" s="56" t="s">
        <v>7820</v>
      </c>
      <c r="E7583" s="56" t="s">
        <v>2784</v>
      </c>
      <c r="F7583" s="56" t="s">
        <v>22</v>
      </c>
      <c r="G7583" s="56"/>
      <c r="H7583" s="56" t="s">
        <v>43718</v>
      </c>
      <c r="I7583" s="56" t="s">
        <v>43714</v>
      </c>
      <c r="J7583" s="56" t="s">
        <v>43725</v>
      </c>
      <c r="K7583" s="56" t="s">
        <v>7326</v>
      </c>
      <c r="L7583" s="90" t="str">
        <f t="shared" si="236"/>
        <v>NA</v>
      </c>
      <c r="M7583" s="90"/>
      <c r="O7583" s="91"/>
      <c r="P7583" s="56"/>
      <c r="Q7583" s="56"/>
      <c r="R7583" s="56"/>
      <c r="S7583" s="56"/>
      <c r="T7583" s="56" t="s">
        <v>39684</v>
      </c>
      <c r="U7583" s="56" t="s">
        <v>39685</v>
      </c>
      <c r="V7583" s="56" t="s">
        <v>39686</v>
      </c>
      <c r="W7583" s="56" t="s">
        <v>7717</v>
      </c>
      <c r="X7583" s="56" t="s">
        <v>4685</v>
      </c>
      <c r="Y7583" s="56"/>
      <c r="Z7583" s="56" t="s">
        <v>39687</v>
      </c>
      <c r="AA7583" s="56" t="s">
        <v>39688</v>
      </c>
      <c r="AB7583" s="56"/>
      <c r="AC7583" s="56" t="s">
        <v>87</v>
      </c>
      <c r="AD7583" s="90" t="str">
        <f t="shared" si="237"/>
        <v>NA</v>
      </c>
      <c r="AE7583" s="90"/>
      <c r="AF7583" s="90"/>
      <c r="AG7583" s="90"/>
    </row>
    <row r="7584" spans="1:33">
      <c r="A7584" s="56" t="s">
        <v>43726</v>
      </c>
      <c r="B7584" s="56" t="s">
        <v>43727</v>
      </c>
      <c r="C7584" s="56" t="s">
        <v>42188</v>
      </c>
      <c r="D7584" s="56" t="s">
        <v>7820</v>
      </c>
      <c r="E7584" s="56" t="s">
        <v>2784</v>
      </c>
      <c r="F7584" s="56" t="s">
        <v>22</v>
      </c>
      <c r="G7584" s="56"/>
      <c r="H7584" s="56" t="s">
        <v>43718</v>
      </c>
      <c r="I7584" s="56" t="s">
        <v>43714</v>
      </c>
      <c r="J7584" s="56" t="s">
        <v>43728</v>
      </c>
      <c r="K7584" s="56" t="s">
        <v>7326</v>
      </c>
      <c r="L7584" s="90" t="str">
        <f t="shared" si="236"/>
        <v>NA</v>
      </c>
      <c r="M7584" s="90"/>
      <c r="O7584" s="91"/>
      <c r="P7584" s="56"/>
      <c r="Q7584" s="56"/>
      <c r="R7584" s="56"/>
      <c r="S7584" s="56"/>
      <c r="T7584" s="56" t="s">
        <v>39689</v>
      </c>
      <c r="U7584" s="56" t="s">
        <v>39690</v>
      </c>
      <c r="V7584" s="56" t="s">
        <v>39691</v>
      </c>
      <c r="W7584" s="56" t="s">
        <v>7717</v>
      </c>
      <c r="X7584" s="56" t="s">
        <v>9586</v>
      </c>
      <c r="Y7584" s="56"/>
      <c r="Z7584" s="56" t="s">
        <v>39692</v>
      </c>
      <c r="AA7584" s="56" t="s">
        <v>39693</v>
      </c>
      <c r="AB7584" s="56" t="s">
        <v>39694</v>
      </c>
      <c r="AC7584" s="56" t="s">
        <v>87</v>
      </c>
      <c r="AD7584" s="90" t="str">
        <f t="shared" si="237"/>
        <v>NA</v>
      </c>
      <c r="AE7584" s="90"/>
      <c r="AF7584" s="90"/>
      <c r="AG7584" s="90"/>
    </row>
    <row r="7585" spans="1:33">
      <c r="A7585" s="56" t="s">
        <v>43729</v>
      </c>
      <c r="B7585" s="56" t="s">
        <v>43730</v>
      </c>
      <c r="C7585" s="56" t="s">
        <v>43731</v>
      </c>
      <c r="D7585" s="56" t="s">
        <v>7820</v>
      </c>
      <c r="E7585" s="56" t="s">
        <v>8763</v>
      </c>
      <c r="F7585" s="56" t="s">
        <v>22</v>
      </c>
      <c r="G7585" s="56"/>
      <c r="H7585" s="56" t="s">
        <v>43732</v>
      </c>
      <c r="I7585" s="56" t="s">
        <v>43733</v>
      </c>
      <c r="J7585" s="56" t="s">
        <v>43734</v>
      </c>
      <c r="K7585" s="56" t="s">
        <v>7326</v>
      </c>
      <c r="L7585" s="90" t="str">
        <f t="shared" si="236"/>
        <v>NA</v>
      </c>
      <c r="M7585" s="90"/>
      <c r="O7585" s="91"/>
      <c r="P7585" s="56"/>
      <c r="Q7585" s="56"/>
      <c r="R7585" s="56"/>
      <c r="S7585" s="56"/>
      <c r="T7585" s="56" t="s">
        <v>39695</v>
      </c>
      <c r="U7585" s="56" t="s">
        <v>39696</v>
      </c>
      <c r="V7585" s="56" t="s">
        <v>39697</v>
      </c>
      <c r="W7585" s="56" t="s">
        <v>7717</v>
      </c>
      <c r="X7585" s="56" t="s">
        <v>36873</v>
      </c>
      <c r="Y7585" s="56"/>
      <c r="Z7585" s="56" t="s">
        <v>39698</v>
      </c>
      <c r="AA7585" s="56" t="s">
        <v>39699</v>
      </c>
      <c r="AB7585" s="56" t="s">
        <v>39695</v>
      </c>
      <c r="AC7585" s="56" t="s">
        <v>87</v>
      </c>
      <c r="AD7585" s="90" t="str">
        <f t="shared" si="237"/>
        <v>NA</v>
      </c>
      <c r="AE7585" s="90"/>
      <c r="AF7585" s="90"/>
      <c r="AG7585" s="90"/>
    </row>
    <row r="7586" spans="1:33">
      <c r="A7586" s="56" t="s">
        <v>43735</v>
      </c>
      <c r="B7586" s="56" t="s">
        <v>43736</v>
      </c>
      <c r="C7586" s="56" t="s">
        <v>42194</v>
      </c>
      <c r="D7586" s="56" t="s">
        <v>7820</v>
      </c>
      <c r="E7586" s="56" t="s">
        <v>2797</v>
      </c>
      <c r="F7586" s="56" t="s">
        <v>22</v>
      </c>
      <c r="G7586" s="56"/>
      <c r="H7586" s="56" t="s">
        <v>43737</v>
      </c>
      <c r="I7586" s="56" t="s">
        <v>43738</v>
      </c>
      <c r="J7586" s="56" t="s">
        <v>43739</v>
      </c>
      <c r="K7586" s="56" t="s">
        <v>7326</v>
      </c>
      <c r="L7586" s="90" t="str">
        <f t="shared" si="236"/>
        <v>NA</v>
      </c>
      <c r="M7586" s="90"/>
      <c r="O7586" s="91"/>
      <c r="P7586" s="56"/>
      <c r="Q7586" s="56"/>
      <c r="R7586" s="56"/>
      <c r="S7586" s="56"/>
      <c r="T7586" s="56" t="s">
        <v>39700</v>
      </c>
      <c r="U7586" s="56" t="s">
        <v>39701</v>
      </c>
      <c r="V7586" s="56" t="s">
        <v>39702</v>
      </c>
      <c r="W7586" s="56" t="s">
        <v>7717</v>
      </c>
      <c r="X7586" s="56" t="s">
        <v>4694</v>
      </c>
      <c r="Y7586" s="56"/>
      <c r="Z7586" s="56" t="s">
        <v>39703</v>
      </c>
      <c r="AA7586" s="56" t="s">
        <v>39704</v>
      </c>
      <c r="AB7586" s="56" t="s">
        <v>38074</v>
      </c>
      <c r="AC7586" s="56" t="s">
        <v>87</v>
      </c>
      <c r="AD7586" s="90" t="str">
        <f t="shared" si="237"/>
        <v>NA</v>
      </c>
      <c r="AE7586" s="90"/>
      <c r="AF7586" s="90"/>
      <c r="AG7586" s="90"/>
    </row>
    <row r="7587" spans="1:33">
      <c r="A7587" s="56" t="s">
        <v>43740</v>
      </c>
      <c r="B7587" s="56" t="s">
        <v>43741</v>
      </c>
      <c r="C7587" s="56" t="s">
        <v>41731</v>
      </c>
      <c r="D7587" s="56" t="s">
        <v>7820</v>
      </c>
      <c r="E7587" s="56" t="s">
        <v>2797</v>
      </c>
      <c r="F7587" s="56" t="s">
        <v>22</v>
      </c>
      <c r="G7587" s="56"/>
      <c r="H7587" s="56" t="s">
        <v>43737</v>
      </c>
      <c r="I7587" s="56" t="s">
        <v>43738</v>
      </c>
      <c r="J7587" s="56" t="s">
        <v>43742</v>
      </c>
      <c r="K7587" s="56" t="s">
        <v>7326</v>
      </c>
      <c r="L7587" s="90" t="str">
        <f t="shared" si="236"/>
        <v>NA</v>
      </c>
      <c r="M7587" s="90"/>
      <c r="O7587" s="91"/>
      <c r="P7587" s="56"/>
      <c r="Q7587" s="56"/>
      <c r="R7587" s="56"/>
      <c r="S7587" s="56"/>
      <c r="T7587" s="56" t="s">
        <v>39705</v>
      </c>
      <c r="U7587" s="56" t="s">
        <v>39706</v>
      </c>
      <c r="V7587" s="56" t="s">
        <v>39707</v>
      </c>
      <c r="W7587" s="56" t="s">
        <v>7717</v>
      </c>
      <c r="X7587" s="56" t="s">
        <v>36887</v>
      </c>
      <c r="Y7587" s="56"/>
      <c r="Z7587" s="56" t="s">
        <v>39708</v>
      </c>
      <c r="AA7587" s="56" t="s">
        <v>39709</v>
      </c>
      <c r="AB7587" s="56"/>
      <c r="AC7587" s="56" t="s">
        <v>87</v>
      </c>
      <c r="AD7587" s="90" t="str">
        <f t="shared" si="237"/>
        <v>NA</v>
      </c>
      <c r="AE7587" s="90"/>
      <c r="AF7587" s="90"/>
      <c r="AG7587" s="90"/>
    </row>
    <row r="7588" spans="1:33">
      <c r="A7588" s="56" t="s">
        <v>43743</v>
      </c>
      <c r="B7588" s="56" t="s">
        <v>43744</v>
      </c>
      <c r="C7588" s="56" t="s">
        <v>42194</v>
      </c>
      <c r="D7588" s="56" t="s">
        <v>7820</v>
      </c>
      <c r="E7588" s="56" t="s">
        <v>43745</v>
      </c>
      <c r="F7588" s="56" t="s">
        <v>22</v>
      </c>
      <c r="G7588" s="56"/>
      <c r="H7588" s="56" t="s">
        <v>43746</v>
      </c>
      <c r="I7588" s="56" t="s">
        <v>43747</v>
      </c>
      <c r="J7588" s="56" t="s">
        <v>43748</v>
      </c>
      <c r="K7588" s="56" t="s">
        <v>7326</v>
      </c>
      <c r="L7588" s="90" t="str">
        <f t="shared" si="236"/>
        <v>NA</v>
      </c>
      <c r="M7588" s="90"/>
      <c r="O7588" s="91"/>
      <c r="P7588" s="56"/>
      <c r="Q7588" s="56"/>
      <c r="R7588" s="56"/>
      <c r="S7588" s="56"/>
      <c r="T7588" s="56" t="s">
        <v>39710</v>
      </c>
      <c r="U7588" s="56" t="s">
        <v>39711</v>
      </c>
      <c r="V7588" s="56" t="s">
        <v>39712</v>
      </c>
      <c r="W7588" s="56" t="s">
        <v>7717</v>
      </c>
      <c r="X7588" s="56" t="s">
        <v>2213</v>
      </c>
      <c r="Y7588" s="56"/>
      <c r="Z7588" s="56" t="s">
        <v>39713</v>
      </c>
      <c r="AA7588" s="56" t="s">
        <v>39714</v>
      </c>
      <c r="AB7588" s="56" t="s">
        <v>39715</v>
      </c>
      <c r="AC7588" s="56" t="s">
        <v>87</v>
      </c>
      <c r="AD7588" s="90" t="str">
        <f t="shared" si="237"/>
        <v>NA</v>
      </c>
      <c r="AE7588" s="90"/>
      <c r="AF7588" s="90"/>
      <c r="AG7588" s="90"/>
    </row>
    <row r="7589" spans="1:33">
      <c r="A7589" s="56" t="s">
        <v>43749</v>
      </c>
      <c r="B7589" s="56" t="s">
        <v>43750</v>
      </c>
      <c r="C7589" s="56" t="s">
        <v>9836</v>
      </c>
      <c r="D7589" s="56" t="s">
        <v>7820</v>
      </c>
      <c r="E7589" s="56" t="s">
        <v>19515</v>
      </c>
      <c r="F7589" s="56" t="s">
        <v>22</v>
      </c>
      <c r="G7589" s="56"/>
      <c r="H7589" s="56" t="s">
        <v>43751</v>
      </c>
      <c r="I7589" s="56" t="s">
        <v>43752</v>
      </c>
      <c r="J7589" s="56" t="s">
        <v>43753</v>
      </c>
      <c r="K7589" s="56" t="s">
        <v>7326</v>
      </c>
      <c r="L7589" s="90" t="str">
        <f t="shared" si="236"/>
        <v>NA</v>
      </c>
      <c r="M7589" s="90"/>
      <c r="O7589" s="91"/>
      <c r="P7589" s="56"/>
      <c r="Q7589" s="56"/>
      <c r="R7589" s="56"/>
      <c r="S7589" s="56"/>
      <c r="T7589" s="56" t="s">
        <v>39716</v>
      </c>
      <c r="U7589" s="56" t="s">
        <v>39717</v>
      </c>
      <c r="V7589" s="56" t="s">
        <v>39718</v>
      </c>
      <c r="W7589" s="56" t="s">
        <v>7717</v>
      </c>
      <c r="X7589" s="56" t="s">
        <v>2213</v>
      </c>
      <c r="Y7589" s="56"/>
      <c r="Z7589" s="56" t="s">
        <v>39713</v>
      </c>
      <c r="AA7589" s="56" t="s">
        <v>39714</v>
      </c>
      <c r="AB7589" s="56" t="s">
        <v>39716</v>
      </c>
      <c r="AC7589" s="56" t="s">
        <v>87</v>
      </c>
      <c r="AD7589" s="90" t="str">
        <f t="shared" si="237"/>
        <v>NA</v>
      </c>
      <c r="AE7589" s="90"/>
      <c r="AF7589" s="90"/>
      <c r="AG7589" s="90"/>
    </row>
    <row r="7590" spans="1:33">
      <c r="A7590" s="56" t="s">
        <v>43754</v>
      </c>
      <c r="B7590" s="56" t="s">
        <v>43755</v>
      </c>
      <c r="C7590" s="56" t="s">
        <v>42188</v>
      </c>
      <c r="D7590" s="56" t="s">
        <v>7820</v>
      </c>
      <c r="E7590" s="56" t="s">
        <v>19568</v>
      </c>
      <c r="F7590" s="56" t="s">
        <v>22</v>
      </c>
      <c r="G7590" s="56"/>
      <c r="H7590" s="56" t="s">
        <v>43756</v>
      </c>
      <c r="I7590" s="56" t="s">
        <v>43757</v>
      </c>
      <c r="J7590" s="56" t="s">
        <v>43758</v>
      </c>
      <c r="K7590" s="56" t="s">
        <v>7326</v>
      </c>
      <c r="L7590" s="90" t="str">
        <f t="shared" si="236"/>
        <v>NA</v>
      </c>
      <c r="M7590" s="90"/>
      <c r="O7590" s="91"/>
      <c r="P7590" s="56"/>
      <c r="Q7590" s="56"/>
      <c r="R7590" s="56"/>
      <c r="S7590" s="56"/>
      <c r="T7590" s="56" t="s">
        <v>39719</v>
      </c>
      <c r="U7590" s="56" t="s">
        <v>39720</v>
      </c>
      <c r="V7590" s="56" t="s">
        <v>39721</v>
      </c>
      <c r="W7590" s="56" t="s">
        <v>7717</v>
      </c>
      <c r="X7590" s="56" t="s">
        <v>2213</v>
      </c>
      <c r="Y7590" s="56"/>
      <c r="Z7590" s="56" t="s">
        <v>39713</v>
      </c>
      <c r="AA7590" s="56" t="s">
        <v>39714</v>
      </c>
      <c r="AB7590" s="56"/>
      <c r="AC7590" s="56" t="s">
        <v>87</v>
      </c>
      <c r="AD7590" s="90" t="str">
        <f t="shared" si="237"/>
        <v>NA</v>
      </c>
      <c r="AE7590" s="90"/>
      <c r="AF7590" s="90"/>
      <c r="AG7590" s="90"/>
    </row>
    <row r="7591" spans="1:33">
      <c r="A7591" s="56" t="s">
        <v>43759</v>
      </c>
      <c r="B7591" s="56" t="s">
        <v>43760</v>
      </c>
      <c r="C7591" s="56" t="s">
        <v>9836</v>
      </c>
      <c r="D7591" s="56" t="s">
        <v>7820</v>
      </c>
      <c r="E7591" s="56" t="s">
        <v>19568</v>
      </c>
      <c r="F7591" s="56" t="s">
        <v>22</v>
      </c>
      <c r="G7591" s="56"/>
      <c r="H7591" s="56" t="s">
        <v>43756</v>
      </c>
      <c r="I7591" s="56" t="s">
        <v>43757</v>
      </c>
      <c r="J7591" s="56" t="s">
        <v>43761</v>
      </c>
      <c r="K7591" s="56" t="s">
        <v>7326</v>
      </c>
      <c r="L7591" s="90" t="str">
        <f t="shared" si="236"/>
        <v>NA</v>
      </c>
      <c r="M7591" s="90"/>
      <c r="O7591" s="91"/>
      <c r="P7591" s="56"/>
      <c r="Q7591" s="56"/>
      <c r="R7591" s="56"/>
      <c r="S7591" s="56"/>
      <c r="T7591" s="56" t="s">
        <v>39722</v>
      </c>
      <c r="U7591" s="56" t="s">
        <v>39723</v>
      </c>
      <c r="V7591" s="56" t="s">
        <v>39724</v>
      </c>
      <c r="W7591" s="56" t="s">
        <v>7717</v>
      </c>
      <c r="X7591" s="56" t="s">
        <v>4756</v>
      </c>
      <c r="Y7591" s="56"/>
      <c r="Z7591" s="56" t="s">
        <v>39725</v>
      </c>
      <c r="AA7591" s="56" t="s">
        <v>39726</v>
      </c>
      <c r="AB7591" s="56"/>
      <c r="AC7591" s="56" t="s">
        <v>87</v>
      </c>
      <c r="AD7591" s="90" t="str">
        <f t="shared" si="237"/>
        <v>NA</v>
      </c>
      <c r="AE7591" s="90"/>
      <c r="AF7591" s="90"/>
      <c r="AG7591" s="90"/>
    </row>
    <row r="7592" spans="1:33">
      <c r="A7592" s="56" t="s">
        <v>43762</v>
      </c>
      <c r="B7592" s="56" t="s">
        <v>43763</v>
      </c>
      <c r="C7592" s="56" t="s">
        <v>9836</v>
      </c>
      <c r="D7592" s="56" t="s">
        <v>7820</v>
      </c>
      <c r="E7592" s="56" t="s">
        <v>43764</v>
      </c>
      <c r="F7592" s="56" t="s">
        <v>22</v>
      </c>
      <c r="G7592" s="56"/>
      <c r="H7592" s="56" t="s">
        <v>43765</v>
      </c>
      <c r="I7592" s="56" t="s">
        <v>43766</v>
      </c>
      <c r="J7592" s="56" t="s">
        <v>43767</v>
      </c>
      <c r="K7592" s="56" t="s">
        <v>7326</v>
      </c>
      <c r="L7592" s="90" t="str">
        <f t="shared" si="236"/>
        <v>NA</v>
      </c>
      <c r="M7592" s="90"/>
      <c r="O7592" s="91"/>
      <c r="P7592" s="56"/>
      <c r="Q7592" s="56"/>
      <c r="R7592" s="56"/>
      <c r="S7592" s="56"/>
      <c r="T7592" s="56" t="s">
        <v>39727</v>
      </c>
      <c r="U7592" s="56" t="s">
        <v>39728</v>
      </c>
      <c r="V7592" s="56" t="s">
        <v>39729</v>
      </c>
      <c r="W7592" s="56" t="s">
        <v>7717</v>
      </c>
      <c r="X7592" s="56" t="s">
        <v>9912</v>
      </c>
      <c r="Y7592" s="56"/>
      <c r="Z7592" s="56" t="s">
        <v>39730</v>
      </c>
      <c r="AA7592" s="56" t="s">
        <v>39731</v>
      </c>
      <c r="AB7592" s="56" t="s">
        <v>39732</v>
      </c>
      <c r="AC7592" s="56" t="s">
        <v>87</v>
      </c>
      <c r="AD7592" s="90" t="str">
        <f t="shared" si="237"/>
        <v>NA</v>
      </c>
      <c r="AE7592" s="90"/>
      <c r="AF7592" s="90"/>
      <c r="AG7592" s="90"/>
    </row>
    <row r="7593" spans="1:33">
      <c r="A7593" s="56" t="s">
        <v>43768</v>
      </c>
      <c r="B7593" s="56" t="s">
        <v>43769</v>
      </c>
      <c r="C7593" s="56" t="s">
        <v>43770</v>
      </c>
      <c r="D7593" s="56" t="s">
        <v>7820</v>
      </c>
      <c r="E7593" s="56" t="s">
        <v>43771</v>
      </c>
      <c r="F7593" s="56" t="s">
        <v>22</v>
      </c>
      <c r="G7593" s="56"/>
      <c r="H7593" s="56" t="s">
        <v>43772</v>
      </c>
      <c r="I7593" s="56" t="s">
        <v>43773</v>
      </c>
      <c r="J7593" s="56" t="s">
        <v>43774</v>
      </c>
      <c r="K7593" s="56" t="s">
        <v>7326</v>
      </c>
      <c r="L7593" s="90" t="str">
        <f t="shared" si="236"/>
        <v>NA</v>
      </c>
      <c r="M7593" s="90"/>
      <c r="O7593" s="91"/>
      <c r="P7593" s="56"/>
      <c r="Q7593" s="56"/>
      <c r="R7593" s="56"/>
      <c r="S7593" s="56"/>
      <c r="T7593" s="56" t="s">
        <v>39733</v>
      </c>
      <c r="U7593" s="56" t="s">
        <v>39734</v>
      </c>
      <c r="V7593" s="56" t="s">
        <v>39735</v>
      </c>
      <c r="W7593" s="56" t="s">
        <v>7717</v>
      </c>
      <c r="X7593" s="56" t="s">
        <v>4821</v>
      </c>
      <c r="Y7593" s="56"/>
      <c r="Z7593" s="56" t="s">
        <v>39736</v>
      </c>
      <c r="AA7593" s="56" t="s">
        <v>39737</v>
      </c>
      <c r="AB7593" s="56"/>
      <c r="AC7593" s="56" t="s">
        <v>87</v>
      </c>
      <c r="AD7593" s="90" t="str">
        <f t="shared" si="237"/>
        <v>NA</v>
      </c>
      <c r="AE7593" s="90"/>
      <c r="AF7593" s="90"/>
      <c r="AG7593" s="90"/>
    </row>
    <row r="7594" spans="1:33">
      <c r="A7594" s="56" t="s">
        <v>43775</v>
      </c>
      <c r="B7594" s="56" t="s">
        <v>43776</v>
      </c>
      <c r="C7594" s="56" t="s">
        <v>41731</v>
      </c>
      <c r="D7594" s="56" t="s">
        <v>7820</v>
      </c>
      <c r="E7594" s="56" t="s">
        <v>362</v>
      </c>
      <c r="F7594" s="56" t="s">
        <v>22</v>
      </c>
      <c r="G7594" s="56"/>
      <c r="H7594" s="56" t="s">
        <v>43777</v>
      </c>
      <c r="I7594" s="56" t="s">
        <v>43778</v>
      </c>
      <c r="J7594" s="56" t="s">
        <v>43779</v>
      </c>
      <c r="K7594" s="56" t="s">
        <v>7326</v>
      </c>
      <c r="L7594" s="90" t="str">
        <f t="shared" si="236"/>
        <v>NA</v>
      </c>
      <c r="M7594" s="90"/>
      <c r="O7594" s="91"/>
      <c r="P7594" s="56"/>
      <c r="Q7594" s="56"/>
      <c r="R7594" s="56"/>
      <c r="S7594" s="56"/>
      <c r="T7594" s="56" t="s">
        <v>39738</v>
      </c>
      <c r="U7594" s="56" t="s">
        <v>39739</v>
      </c>
      <c r="V7594" s="56" t="s">
        <v>39740</v>
      </c>
      <c r="W7594" s="56" t="s">
        <v>7717</v>
      </c>
      <c r="X7594" s="56" t="s">
        <v>9935</v>
      </c>
      <c r="Y7594" s="56"/>
      <c r="Z7594" s="56" t="s">
        <v>39741</v>
      </c>
      <c r="AA7594" s="56" t="s">
        <v>39742</v>
      </c>
      <c r="AB7594" s="56" t="s">
        <v>39743</v>
      </c>
      <c r="AC7594" s="56" t="s">
        <v>87</v>
      </c>
      <c r="AD7594" s="90" t="str">
        <f t="shared" si="237"/>
        <v>NA</v>
      </c>
      <c r="AE7594" s="90"/>
      <c r="AF7594" s="90"/>
      <c r="AG7594" s="90"/>
    </row>
    <row r="7595" spans="1:33">
      <c r="A7595" s="56" t="s">
        <v>43780</v>
      </c>
      <c r="B7595" s="56" t="s">
        <v>43781</v>
      </c>
      <c r="C7595" s="56" t="s">
        <v>41731</v>
      </c>
      <c r="D7595" s="56" t="s">
        <v>7820</v>
      </c>
      <c r="E7595" s="56" t="s">
        <v>362</v>
      </c>
      <c r="F7595" s="56" t="s">
        <v>22</v>
      </c>
      <c r="G7595" s="56"/>
      <c r="H7595" s="56" t="s">
        <v>43782</v>
      </c>
      <c r="I7595" s="56" t="s">
        <v>43778</v>
      </c>
      <c r="J7595" s="56" t="s">
        <v>43783</v>
      </c>
      <c r="K7595" s="56" t="s">
        <v>7326</v>
      </c>
      <c r="L7595" s="90" t="str">
        <f t="shared" si="236"/>
        <v>NA</v>
      </c>
      <c r="M7595" s="90"/>
      <c r="O7595" s="91"/>
      <c r="P7595" s="56"/>
      <c r="Q7595" s="56"/>
      <c r="R7595" s="56"/>
      <c r="S7595" s="56"/>
      <c r="T7595" s="56" t="s">
        <v>37440</v>
      </c>
      <c r="U7595" s="56" t="s">
        <v>39744</v>
      </c>
      <c r="V7595" s="56" t="s">
        <v>39745</v>
      </c>
      <c r="W7595" s="56" t="s">
        <v>7717</v>
      </c>
      <c r="X7595" s="56" t="s">
        <v>9935</v>
      </c>
      <c r="Y7595" s="56"/>
      <c r="Z7595" s="56" t="s">
        <v>39741</v>
      </c>
      <c r="AA7595" s="56" t="s">
        <v>39742</v>
      </c>
      <c r="AB7595" s="56"/>
      <c r="AC7595" s="56" t="s">
        <v>87</v>
      </c>
      <c r="AD7595" s="90" t="str">
        <f t="shared" si="237"/>
        <v>NA</v>
      </c>
      <c r="AE7595" s="90"/>
      <c r="AF7595" s="90"/>
      <c r="AG7595" s="90"/>
    </row>
    <row r="7596" spans="1:33">
      <c r="A7596" s="56" t="s">
        <v>43784</v>
      </c>
      <c r="B7596" s="56" t="s">
        <v>43785</v>
      </c>
      <c r="C7596" s="56" t="s">
        <v>42188</v>
      </c>
      <c r="D7596" s="56" t="s">
        <v>7820</v>
      </c>
      <c r="E7596" s="56" t="s">
        <v>362</v>
      </c>
      <c r="F7596" s="56" t="s">
        <v>22</v>
      </c>
      <c r="G7596" s="56"/>
      <c r="H7596" s="56" t="s">
        <v>43782</v>
      </c>
      <c r="I7596" s="56" t="s">
        <v>43778</v>
      </c>
      <c r="J7596" s="56" t="s">
        <v>43786</v>
      </c>
      <c r="K7596" s="56" t="s">
        <v>7326</v>
      </c>
      <c r="L7596" s="90" t="str">
        <f t="shared" si="236"/>
        <v>NA</v>
      </c>
      <c r="M7596" s="90"/>
      <c r="O7596" s="91"/>
      <c r="P7596" s="56"/>
      <c r="Q7596" s="56"/>
      <c r="R7596" s="56"/>
      <c r="S7596" s="56"/>
      <c r="T7596" s="56" t="s">
        <v>39746</v>
      </c>
      <c r="U7596" s="56" t="s">
        <v>39747</v>
      </c>
      <c r="V7596" s="56" t="s">
        <v>39748</v>
      </c>
      <c r="W7596" s="56" t="s">
        <v>7717</v>
      </c>
      <c r="X7596" s="56" t="s">
        <v>4831</v>
      </c>
      <c r="Y7596" s="56"/>
      <c r="Z7596" s="56" t="s">
        <v>39749</v>
      </c>
      <c r="AA7596" s="56" t="s">
        <v>39750</v>
      </c>
      <c r="AB7596" s="56" t="s">
        <v>39751</v>
      </c>
      <c r="AC7596" s="56" t="s">
        <v>87</v>
      </c>
      <c r="AD7596" s="90" t="str">
        <f t="shared" si="237"/>
        <v>NA</v>
      </c>
      <c r="AE7596" s="90"/>
      <c r="AF7596" s="90"/>
      <c r="AG7596" s="90"/>
    </row>
    <row r="7597" spans="1:33">
      <c r="A7597" s="56" t="s">
        <v>43787</v>
      </c>
      <c r="B7597" s="56" t="s">
        <v>43788</v>
      </c>
      <c r="C7597" s="56" t="s">
        <v>42194</v>
      </c>
      <c r="D7597" s="56" t="s">
        <v>7820</v>
      </c>
      <c r="E7597" s="56" t="s">
        <v>362</v>
      </c>
      <c r="F7597" s="56" t="s">
        <v>22</v>
      </c>
      <c r="G7597" s="56"/>
      <c r="H7597" s="56" t="s">
        <v>43777</v>
      </c>
      <c r="I7597" s="56" t="s">
        <v>43778</v>
      </c>
      <c r="J7597" s="56" t="s">
        <v>43789</v>
      </c>
      <c r="K7597" s="56" t="s">
        <v>7326</v>
      </c>
      <c r="L7597" s="90" t="str">
        <f t="shared" si="236"/>
        <v>NA</v>
      </c>
      <c r="M7597" s="90"/>
      <c r="O7597" s="91"/>
      <c r="P7597" s="56"/>
      <c r="Q7597" s="56"/>
      <c r="R7597" s="56"/>
      <c r="S7597" s="56"/>
      <c r="T7597" s="56" t="s">
        <v>39752</v>
      </c>
      <c r="U7597" s="56" t="s">
        <v>39753</v>
      </c>
      <c r="V7597" s="56" t="s">
        <v>39754</v>
      </c>
      <c r="W7597" s="56" t="s">
        <v>7717</v>
      </c>
      <c r="X7597" s="56" t="s">
        <v>4831</v>
      </c>
      <c r="Y7597" s="56"/>
      <c r="Z7597" s="56" t="s">
        <v>39749</v>
      </c>
      <c r="AA7597" s="56" t="s">
        <v>39750</v>
      </c>
      <c r="AB7597" s="56" t="s">
        <v>39755</v>
      </c>
      <c r="AC7597" s="56" t="s">
        <v>87</v>
      </c>
      <c r="AD7597" s="90" t="str">
        <f t="shared" si="237"/>
        <v>NA</v>
      </c>
      <c r="AE7597" s="90"/>
      <c r="AF7597" s="90"/>
      <c r="AG7597" s="90"/>
    </row>
    <row r="7598" spans="1:33">
      <c r="A7598" s="56" t="s">
        <v>43790</v>
      </c>
      <c r="B7598" s="56" t="s">
        <v>43791</v>
      </c>
      <c r="C7598" s="56" t="s">
        <v>42194</v>
      </c>
      <c r="D7598" s="56" t="s">
        <v>7820</v>
      </c>
      <c r="E7598" s="56" t="s">
        <v>362</v>
      </c>
      <c r="F7598" s="56" t="s">
        <v>22</v>
      </c>
      <c r="G7598" s="56"/>
      <c r="H7598" s="56" t="s">
        <v>43777</v>
      </c>
      <c r="I7598" s="56" t="s">
        <v>43778</v>
      </c>
      <c r="J7598" s="56" t="s">
        <v>43792</v>
      </c>
      <c r="K7598" s="56" t="s">
        <v>7326</v>
      </c>
      <c r="L7598" s="90" t="str">
        <f t="shared" si="236"/>
        <v>NA</v>
      </c>
      <c r="M7598" s="90"/>
      <c r="O7598" s="91"/>
      <c r="P7598" s="56"/>
      <c r="Q7598" s="56"/>
      <c r="R7598" s="56"/>
      <c r="S7598" s="56"/>
      <c r="T7598" s="56" t="s">
        <v>39756</v>
      </c>
      <c r="U7598" s="56" t="s">
        <v>39757</v>
      </c>
      <c r="V7598" s="56" t="s">
        <v>39758</v>
      </c>
      <c r="W7598" s="56" t="s">
        <v>7717</v>
      </c>
      <c r="X7598" s="56" t="s">
        <v>4831</v>
      </c>
      <c r="Y7598" s="56"/>
      <c r="Z7598" s="56" t="s">
        <v>39749</v>
      </c>
      <c r="AA7598" s="56" t="s">
        <v>39750</v>
      </c>
      <c r="AB7598" s="56" t="s">
        <v>39759</v>
      </c>
      <c r="AC7598" s="56" t="s">
        <v>87</v>
      </c>
      <c r="AD7598" s="90" t="str">
        <f t="shared" si="237"/>
        <v>NA</v>
      </c>
      <c r="AE7598" s="90"/>
      <c r="AF7598" s="90"/>
      <c r="AG7598" s="90"/>
    </row>
    <row r="7599" spans="1:33">
      <c r="A7599" s="56" t="s">
        <v>43793</v>
      </c>
      <c r="B7599" s="56" t="s">
        <v>43794</v>
      </c>
      <c r="C7599" s="56" t="s">
        <v>42194</v>
      </c>
      <c r="D7599" s="56" t="s">
        <v>7820</v>
      </c>
      <c r="E7599" s="56" t="s">
        <v>362</v>
      </c>
      <c r="F7599" s="56" t="s">
        <v>22</v>
      </c>
      <c r="G7599" s="56"/>
      <c r="H7599" s="56" t="s">
        <v>43777</v>
      </c>
      <c r="I7599" s="56" t="s">
        <v>43778</v>
      </c>
      <c r="J7599" s="56" t="s">
        <v>43795</v>
      </c>
      <c r="K7599" s="56" t="s">
        <v>7326</v>
      </c>
      <c r="L7599" s="90" t="str">
        <f t="shared" si="236"/>
        <v>NA</v>
      </c>
      <c r="M7599" s="90"/>
      <c r="O7599" s="91"/>
      <c r="P7599" s="56"/>
      <c r="Q7599" s="56"/>
      <c r="R7599" s="56"/>
      <c r="S7599" s="56"/>
      <c r="T7599" s="56" t="s">
        <v>39760</v>
      </c>
      <c r="U7599" s="56" t="s">
        <v>39761</v>
      </c>
      <c r="V7599" s="56" t="s">
        <v>39762</v>
      </c>
      <c r="W7599" s="56" t="s">
        <v>7717</v>
      </c>
      <c r="X7599" s="56" t="s">
        <v>4831</v>
      </c>
      <c r="Y7599" s="56"/>
      <c r="Z7599" s="56" t="s">
        <v>39749</v>
      </c>
      <c r="AA7599" s="56" t="s">
        <v>39750</v>
      </c>
      <c r="AB7599" s="56" t="s">
        <v>39763</v>
      </c>
      <c r="AC7599" s="56" t="s">
        <v>87</v>
      </c>
      <c r="AD7599" s="90" t="str">
        <f t="shared" si="237"/>
        <v>NA</v>
      </c>
      <c r="AE7599" s="90"/>
      <c r="AF7599" s="90"/>
      <c r="AG7599" s="90"/>
    </row>
    <row r="7600" spans="1:33">
      <c r="A7600" s="56" t="s">
        <v>43796</v>
      </c>
      <c r="B7600" s="56" t="s">
        <v>43797</v>
      </c>
      <c r="C7600" s="56" t="s">
        <v>43798</v>
      </c>
      <c r="D7600" s="56" t="s">
        <v>7820</v>
      </c>
      <c r="E7600" s="56" t="s">
        <v>362</v>
      </c>
      <c r="F7600" s="56" t="s">
        <v>22</v>
      </c>
      <c r="G7600" s="56"/>
      <c r="H7600" s="56" t="s">
        <v>43782</v>
      </c>
      <c r="I7600" s="56" t="s">
        <v>43778</v>
      </c>
      <c r="J7600" s="56" t="s">
        <v>43799</v>
      </c>
      <c r="K7600" s="56" t="s">
        <v>7326</v>
      </c>
      <c r="L7600" s="90" t="str">
        <f t="shared" si="236"/>
        <v>NA</v>
      </c>
      <c r="M7600" s="90"/>
      <c r="O7600" s="91"/>
      <c r="P7600" s="56"/>
      <c r="Q7600" s="56"/>
      <c r="R7600" s="56"/>
      <c r="S7600" s="56"/>
      <c r="T7600" s="56" t="s">
        <v>39764</v>
      </c>
      <c r="U7600" s="56" t="s">
        <v>39765</v>
      </c>
      <c r="V7600" s="56" t="s">
        <v>39766</v>
      </c>
      <c r="W7600" s="56" t="s">
        <v>7717</v>
      </c>
      <c r="X7600" s="56" t="s">
        <v>4831</v>
      </c>
      <c r="Y7600" s="56"/>
      <c r="Z7600" s="56" t="s">
        <v>39749</v>
      </c>
      <c r="AA7600" s="56" t="s">
        <v>39750</v>
      </c>
      <c r="AB7600" s="56" t="s">
        <v>39767</v>
      </c>
      <c r="AC7600" s="56" t="s">
        <v>87</v>
      </c>
      <c r="AD7600" s="90" t="str">
        <f t="shared" si="237"/>
        <v>NA</v>
      </c>
      <c r="AE7600" s="90"/>
      <c r="AF7600" s="90"/>
      <c r="AG7600" s="90"/>
    </row>
    <row r="7601" spans="1:33">
      <c r="A7601" s="56" t="s">
        <v>43800</v>
      </c>
      <c r="B7601" s="56" t="s">
        <v>43801</v>
      </c>
      <c r="C7601" s="56" t="s">
        <v>43802</v>
      </c>
      <c r="D7601" s="56" t="s">
        <v>7820</v>
      </c>
      <c r="E7601" s="56" t="s">
        <v>362</v>
      </c>
      <c r="F7601" s="56" t="s">
        <v>22</v>
      </c>
      <c r="G7601" s="56"/>
      <c r="H7601" s="56" t="s">
        <v>43782</v>
      </c>
      <c r="I7601" s="56" t="s">
        <v>43778</v>
      </c>
      <c r="J7601" s="56" t="s">
        <v>43803</v>
      </c>
      <c r="K7601" s="56" t="s">
        <v>7326</v>
      </c>
      <c r="L7601" s="90" t="str">
        <f t="shared" si="236"/>
        <v>NA</v>
      </c>
      <c r="M7601" s="90"/>
      <c r="O7601" s="91"/>
      <c r="P7601" s="56"/>
      <c r="Q7601" s="56"/>
      <c r="R7601" s="56"/>
      <c r="S7601" s="56"/>
      <c r="T7601" s="56" t="s">
        <v>39768</v>
      </c>
      <c r="U7601" s="56" t="s">
        <v>39769</v>
      </c>
      <c r="V7601" s="56" t="s">
        <v>39770</v>
      </c>
      <c r="W7601" s="56" t="s">
        <v>7717</v>
      </c>
      <c r="X7601" s="56" t="s">
        <v>4844</v>
      </c>
      <c r="Y7601" s="56"/>
      <c r="Z7601" s="56" t="s">
        <v>39771</v>
      </c>
      <c r="AA7601" s="56" t="s">
        <v>39772</v>
      </c>
      <c r="AB7601" s="56" t="s">
        <v>39768</v>
      </c>
      <c r="AC7601" s="56" t="s">
        <v>87</v>
      </c>
      <c r="AD7601" s="90" t="str">
        <f t="shared" si="237"/>
        <v>NA</v>
      </c>
      <c r="AE7601" s="90"/>
      <c r="AF7601" s="90"/>
      <c r="AG7601" s="90"/>
    </row>
    <row r="7602" spans="1:33">
      <c r="A7602" s="56" t="s">
        <v>43804</v>
      </c>
      <c r="B7602" s="56" t="s">
        <v>43805</v>
      </c>
      <c r="C7602" s="56" t="s">
        <v>43806</v>
      </c>
      <c r="D7602" s="56" t="s">
        <v>7820</v>
      </c>
      <c r="E7602" s="56" t="s">
        <v>362</v>
      </c>
      <c r="F7602" s="56" t="s">
        <v>22</v>
      </c>
      <c r="G7602" s="56"/>
      <c r="H7602" s="56" t="s">
        <v>43782</v>
      </c>
      <c r="I7602" s="56" t="s">
        <v>43778</v>
      </c>
      <c r="J7602" s="56"/>
      <c r="K7602" s="56" t="s">
        <v>7326</v>
      </c>
      <c r="L7602" s="90" t="str">
        <f t="shared" si="236"/>
        <v>NA</v>
      </c>
      <c r="M7602" s="90"/>
      <c r="O7602" s="91"/>
      <c r="P7602" s="56"/>
      <c r="Q7602" s="56"/>
      <c r="R7602" s="56"/>
      <c r="S7602" s="56"/>
      <c r="T7602" s="56" t="s">
        <v>39773</v>
      </c>
      <c r="U7602" s="56" t="s">
        <v>39774</v>
      </c>
      <c r="V7602" s="56" t="s">
        <v>39775</v>
      </c>
      <c r="W7602" s="56" t="s">
        <v>7717</v>
      </c>
      <c r="X7602" s="56" t="s">
        <v>4854</v>
      </c>
      <c r="Y7602" s="56"/>
      <c r="Z7602" s="56" t="s">
        <v>39776</v>
      </c>
      <c r="AA7602" s="56" t="s">
        <v>39777</v>
      </c>
      <c r="AB7602" s="56" t="s">
        <v>39778</v>
      </c>
      <c r="AC7602" s="56" t="s">
        <v>87</v>
      </c>
      <c r="AD7602" s="90" t="str">
        <f t="shared" si="237"/>
        <v>NA</v>
      </c>
      <c r="AE7602" s="90"/>
      <c r="AF7602" s="90"/>
      <c r="AG7602" s="90"/>
    </row>
    <row r="7603" spans="1:33">
      <c r="A7603" s="56" t="s">
        <v>43807</v>
      </c>
      <c r="B7603" s="56" t="s">
        <v>43808</v>
      </c>
      <c r="C7603" s="56" t="s">
        <v>43809</v>
      </c>
      <c r="D7603" s="56" t="s">
        <v>7820</v>
      </c>
      <c r="E7603" s="56" t="s">
        <v>362</v>
      </c>
      <c r="F7603" s="56" t="s">
        <v>22</v>
      </c>
      <c r="G7603" s="56"/>
      <c r="H7603" s="56" t="s">
        <v>43782</v>
      </c>
      <c r="I7603" s="56" t="s">
        <v>43778</v>
      </c>
      <c r="J7603" s="56"/>
      <c r="K7603" s="56" t="s">
        <v>7326</v>
      </c>
      <c r="L7603" s="90" t="str">
        <f t="shared" si="236"/>
        <v>NA</v>
      </c>
      <c r="M7603" s="90"/>
      <c r="O7603" s="91"/>
      <c r="P7603" s="56"/>
      <c r="Q7603" s="56"/>
      <c r="R7603" s="56"/>
      <c r="S7603" s="56"/>
      <c r="T7603" s="56" t="s">
        <v>39779</v>
      </c>
      <c r="U7603" s="56" t="s">
        <v>39780</v>
      </c>
      <c r="V7603" s="56" t="s">
        <v>39781</v>
      </c>
      <c r="W7603" s="56" t="s">
        <v>7717</v>
      </c>
      <c r="X7603" s="56" t="s">
        <v>4854</v>
      </c>
      <c r="Y7603" s="56"/>
      <c r="Z7603" s="56" t="s">
        <v>39776</v>
      </c>
      <c r="AA7603" s="56" t="s">
        <v>39777</v>
      </c>
      <c r="AB7603" s="56" t="s">
        <v>39779</v>
      </c>
      <c r="AC7603" s="56" t="s">
        <v>87</v>
      </c>
      <c r="AD7603" s="90" t="str">
        <f t="shared" si="237"/>
        <v>NA</v>
      </c>
      <c r="AE7603" s="90"/>
      <c r="AF7603" s="90"/>
      <c r="AG7603" s="90"/>
    </row>
    <row r="7604" spans="1:33">
      <c r="A7604" s="56" t="s">
        <v>43810</v>
      </c>
      <c r="B7604" s="56" t="s">
        <v>43811</v>
      </c>
      <c r="C7604" s="56" t="s">
        <v>43812</v>
      </c>
      <c r="D7604" s="56" t="s">
        <v>7820</v>
      </c>
      <c r="E7604" s="56" t="s">
        <v>362</v>
      </c>
      <c r="F7604" s="56" t="s">
        <v>22</v>
      </c>
      <c r="G7604" s="56"/>
      <c r="H7604" s="56" t="s">
        <v>43782</v>
      </c>
      <c r="I7604" s="56" t="s">
        <v>43778</v>
      </c>
      <c r="J7604" s="56"/>
      <c r="K7604" s="56" t="s">
        <v>7326</v>
      </c>
      <c r="L7604" s="90" t="str">
        <f t="shared" si="236"/>
        <v>NA</v>
      </c>
      <c r="M7604" s="90"/>
      <c r="O7604" s="91"/>
      <c r="P7604" s="56"/>
      <c r="Q7604" s="56"/>
      <c r="R7604" s="56"/>
      <c r="S7604" s="56"/>
      <c r="T7604" s="56" t="s">
        <v>39782</v>
      </c>
      <c r="U7604" s="56" t="s">
        <v>39783</v>
      </c>
      <c r="V7604" s="56" t="s">
        <v>39784</v>
      </c>
      <c r="W7604" s="56" t="s">
        <v>7717</v>
      </c>
      <c r="X7604" s="56" t="s">
        <v>9806</v>
      </c>
      <c r="Y7604" s="56"/>
      <c r="Z7604" s="56" t="s">
        <v>39785</v>
      </c>
      <c r="AA7604" s="56" t="s">
        <v>39786</v>
      </c>
      <c r="AB7604" s="56" t="s">
        <v>39782</v>
      </c>
      <c r="AC7604" s="56" t="s">
        <v>87</v>
      </c>
      <c r="AD7604" s="90" t="str">
        <f t="shared" si="237"/>
        <v>NA</v>
      </c>
      <c r="AE7604" s="90"/>
      <c r="AF7604" s="90"/>
      <c r="AG7604" s="90"/>
    </row>
    <row r="7605" spans="1:33">
      <c r="A7605" s="56" t="s">
        <v>43813</v>
      </c>
      <c r="B7605" s="56" t="s">
        <v>43814</v>
      </c>
      <c r="C7605" s="56" t="s">
        <v>43815</v>
      </c>
      <c r="D7605" s="56" t="s">
        <v>7820</v>
      </c>
      <c r="E7605" s="56" t="s">
        <v>362</v>
      </c>
      <c r="F7605" s="56" t="s">
        <v>22</v>
      </c>
      <c r="G7605" s="56"/>
      <c r="H7605" s="56" t="s">
        <v>43782</v>
      </c>
      <c r="I7605" s="56" t="s">
        <v>43778</v>
      </c>
      <c r="J7605" s="56"/>
      <c r="K7605" s="56" t="s">
        <v>7326</v>
      </c>
      <c r="L7605" s="90" t="str">
        <f t="shared" si="236"/>
        <v>NA</v>
      </c>
      <c r="M7605" s="90"/>
      <c r="O7605" s="91"/>
      <c r="P7605" s="56"/>
      <c r="Q7605" s="56"/>
      <c r="R7605" s="56"/>
      <c r="S7605" s="56"/>
      <c r="T7605" s="56" t="s">
        <v>39787</v>
      </c>
      <c r="U7605" s="56" t="s">
        <v>39788</v>
      </c>
      <c r="V7605" s="56" t="s">
        <v>39789</v>
      </c>
      <c r="W7605" s="56" t="s">
        <v>7717</v>
      </c>
      <c r="X7605" s="56" t="s">
        <v>4862</v>
      </c>
      <c r="Y7605" s="56"/>
      <c r="Z7605" s="56" t="s">
        <v>39790</v>
      </c>
      <c r="AA7605" s="56" t="s">
        <v>39791</v>
      </c>
      <c r="AB7605" s="56"/>
      <c r="AC7605" s="56" t="s">
        <v>87</v>
      </c>
      <c r="AD7605" s="90" t="str">
        <f t="shared" si="237"/>
        <v>NA</v>
      </c>
      <c r="AE7605" s="90"/>
      <c r="AF7605" s="90"/>
      <c r="AG7605" s="90"/>
    </row>
    <row r="7606" spans="1:33">
      <c r="A7606" s="56" t="s">
        <v>43816</v>
      </c>
      <c r="B7606" s="56" t="s">
        <v>43817</v>
      </c>
      <c r="C7606" s="56" t="s">
        <v>9836</v>
      </c>
      <c r="D7606" s="56" t="s">
        <v>7820</v>
      </c>
      <c r="E7606" s="56" t="s">
        <v>19744</v>
      </c>
      <c r="F7606" s="56" t="s">
        <v>22</v>
      </c>
      <c r="G7606" s="56"/>
      <c r="H7606" s="56" t="s">
        <v>43818</v>
      </c>
      <c r="I7606" s="56" t="s">
        <v>43819</v>
      </c>
      <c r="J7606" s="56" t="s">
        <v>43820</v>
      </c>
      <c r="K7606" s="56" t="s">
        <v>7326</v>
      </c>
      <c r="L7606" s="90" t="str">
        <f t="shared" si="236"/>
        <v>NA</v>
      </c>
      <c r="M7606" s="90"/>
      <c r="O7606" s="91"/>
      <c r="P7606" s="56"/>
      <c r="Q7606" s="56"/>
      <c r="R7606" s="56"/>
      <c r="S7606" s="56"/>
      <c r="T7606" s="56" t="s">
        <v>39792</v>
      </c>
      <c r="U7606" s="56" t="s">
        <v>39793</v>
      </c>
      <c r="V7606" s="56" t="s">
        <v>39794</v>
      </c>
      <c r="W7606" s="56" t="s">
        <v>7717</v>
      </c>
      <c r="X7606" s="56" t="s">
        <v>4871</v>
      </c>
      <c r="Y7606" s="56"/>
      <c r="Z7606" s="56" t="s">
        <v>39795</v>
      </c>
      <c r="AA7606" s="56" t="s">
        <v>39796</v>
      </c>
      <c r="AB7606" s="56" t="s">
        <v>39792</v>
      </c>
      <c r="AC7606" s="56" t="s">
        <v>87</v>
      </c>
      <c r="AD7606" s="90" t="str">
        <f t="shared" si="237"/>
        <v>NA</v>
      </c>
      <c r="AE7606" s="90"/>
      <c r="AF7606" s="90"/>
      <c r="AG7606" s="90"/>
    </row>
    <row r="7607" spans="1:33">
      <c r="A7607" s="56" t="s">
        <v>43821</v>
      </c>
      <c r="B7607" s="56" t="s">
        <v>43822</v>
      </c>
      <c r="C7607" s="56" t="s">
        <v>9836</v>
      </c>
      <c r="D7607" s="56" t="s">
        <v>7820</v>
      </c>
      <c r="E7607" s="56" t="s">
        <v>43823</v>
      </c>
      <c r="F7607" s="56" t="s">
        <v>22</v>
      </c>
      <c r="G7607" s="56"/>
      <c r="H7607" s="56" t="s">
        <v>43824</v>
      </c>
      <c r="I7607" s="56" t="s">
        <v>43825</v>
      </c>
      <c r="J7607" s="56" t="s">
        <v>43826</v>
      </c>
      <c r="K7607" s="56" t="s">
        <v>7326</v>
      </c>
      <c r="L7607" s="90" t="str">
        <f t="shared" si="236"/>
        <v>NA</v>
      </c>
      <c r="M7607" s="90"/>
      <c r="O7607" s="91"/>
      <c r="P7607" s="56"/>
      <c r="Q7607" s="56"/>
      <c r="R7607" s="56"/>
      <c r="S7607" s="56"/>
      <c r="T7607" s="56" t="s">
        <v>39797</v>
      </c>
      <c r="U7607" s="56" t="s">
        <v>39798</v>
      </c>
      <c r="V7607" s="56" t="s">
        <v>39799</v>
      </c>
      <c r="W7607" s="56" t="s">
        <v>7717</v>
      </c>
      <c r="X7607" s="56" t="s">
        <v>4871</v>
      </c>
      <c r="Y7607" s="56"/>
      <c r="Z7607" s="56" t="s">
        <v>39795</v>
      </c>
      <c r="AA7607" s="56" t="s">
        <v>39796</v>
      </c>
      <c r="AB7607" s="56" t="s">
        <v>39797</v>
      </c>
      <c r="AC7607" s="56" t="s">
        <v>87</v>
      </c>
      <c r="AD7607" s="90" t="str">
        <f t="shared" si="237"/>
        <v>NA</v>
      </c>
      <c r="AE7607" s="90"/>
      <c r="AF7607" s="90"/>
      <c r="AG7607" s="90"/>
    </row>
    <row r="7608" spans="1:33">
      <c r="A7608" s="56" t="s">
        <v>43827</v>
      </c>
      <c r="B7608" s="56" t="s">
        <v>43828</v>
      </c>
      <c r="C7608" s="56" t="s">
        <v>9836</v>
      </c>
      <c r="D7608" s="56" t="s">
        <v>7820</v>
      </c>
      <c r="E7608" s="56" t="s">
        <v>19784</v>
      </c>
      <c r="F7608" s="56" t="s">
        <v>22</v>
      </c>
      <c r="G7608" s="56"/>
      <c r="H7608" s="56" t="s">
        <v>43829</v>
      </c>
      <c r="I7608" s="56" t="s">
        <v>43830</v>
      </c>
      <c r="J7608" s="56" t="s">
        <v>43831</v>
      </c>
      <c r="K7608" s="56" t="s">
        <v>7326</v>
      </c>
      <c r="L7608" s="90" t="str">
        <f t="shared" si="236"/>
        <v>NA</v>
      </c>
      <c r="M7608" s="90"/>
      <c r="O7608" s="91"/>
      <c r="P7608" s="56"/>
      <c r="Q7608" s="56"/>
      <c r="R7608" s="56"/>
      <c r="S7608" s="56"/>
      <c r="T7608" s="56" t="s">
        <v>39800</v>
      </c>
      <c r="U7608" s="56" t="s">
        <v>39801</v>
      </c>
      <c r="V7608" s="56" t="s">
        <v>39802</v>
      </c>
      <c r="W7608" s="56" t="s">
        <v>7717</v>
      </c>
      <c r="X7608" s="56" t="s">
        <v>26258</v>
      </c>
      <c r="Y7608" s="56"/>
      <c r="Z7608" s="56" t="s">
        <v>39803</v>
      </c>
      <c r="AA7608" s="56" t="s">
        <v>39804</v>
      </c>
      <c r="AB7608" s="56" t="s">
        <v>39805</v>
      </c>
      <c r="AC7608" s="56" t="s">
        <v>87</v>
      </c>
      <c r="AD7608" s="90" t="str">
        <f t="shared" si="237"/>
        <v>NA</v>
      </c>
      <c r="AE7608" s="90"/>
      <c r="AF7608" s="90"/>
      <c r="AG7608" s="90"/>
    </row>
    <row r="7609" spans="1:33">
      <c r="A7609" s="56" t="s">
        <v>43832</v>
      </c>
      <c r="B7609" s="56" t="s">
        <v>43833</v>
      </c>
      <c r="C7609" s="56" t="s">
        <v>9836</v>
      </c>
      <c r="D7609" s="56" t="s">
        <v>7820</v>
      </c>
      <c r="E7609" s="56" t="s">
        <v>19804</v>
      </c>
      <c r="F7609" s="56" t="s">
        <v>22</v>
      </c>
      <c r="G7609" s="56"/>
      <c r="H7609" s="56" t="s">
        <v>43834</v>
      </c>
      <c r="I7609" s="56" t="s">
        <v>43835</v>
      </c>
      <c r="J7609" s="56" t="s">
        <v>43832</v>
      </c>
      <c r="K7609" s="56" t="s">
        <v>7326</v>
      </c>
      <c r="L7609" s="90" t="str">
        <f t="shared" si="236"/>
        <v>NA</v>
      </c>
      <c r="M7609" s="90"/>
      <c r="O7609" s="91"/>
      <c r="P7609" s="56"/>
      <c r="Q7609" s="56"/>
      <c r="R7609" s="56"/>
      <c r="S7609" s="56"/>
      <c r="T7609" s="56" t="s">
        <v>39806</v>
      </c>
      <c r="U7609" s="56" t="s">
        <v>39807</v>
      </c>
      <c r="V7609" s="56" t="s">
        <v>39808</v>
      </c>
      <c r="W7609" s="56" t="s">
        <v>7717</v>
      </c>
      <c r="X7609" s="56" t="s">
        <v>4884</v>
      </c>
      <c r="Y7609" s="56"/>
      <c r="Z7609" s="56" t="s">
        <v>39809</v>
      </c>
      <c r="AA7609" s="56" t="s">
        <v>39810</v>
      </c>
      <c r="AB7609" s="56"/>
      <c r="AC7609" s="56" t="s">
        <v>87</v>
      </c>
      <c r="AD7609" s="90" t="str">
        <f t="shared" si="237"/>
        <v>NA</v>
      </c>
      <c r="AE7609" s="90"/>
      <c r="AF7609" s="90"/>
      <c r="AG7609" s="90"/>
    </row>
    <row r="7610" spans="1:33">
      <c r="A7610" s="56" t="s">
        <v>43836</v>
      </c>
      <c r="B7610" s="56" t="s">
        <v>43837</v>
      </c>
      <c r="C7610" s="56" t="s">
        <v>42194</v>
      </c>
      <c r="D7610" s="56" t="s">
        <v>7820</v>
      </c>
      <c r="E7610" s="56" t="s">
        <v>2835</v>
      </c>
      <c r="F7610" s="56" t="s">
        <v>22</v>
      </c>
      <c r="G7610" s="56"/>
      <c r="H7610" s="56" t="s">
        <v>43838</v>
      </c>
      <c r="I7610" s="56" t="s">
        <v>43839</v>
      </c>
      <c r="J7610" s="56" t="s">
        <v>43840</v>
      </c>
      <c r="K7610" s="56" t="s">
        <v>7326</v>
      </c>
      <c r="L7610" s="90" t="str">
        <f t="shared" si="236"/>
        <v>NA</v>
      </c>
      <c r="M7610" s="90"/>
      <c r="O7610" s="91"/>
      <c r="P7610" s="56"/>
      <c r="Q7610" s="56"/>
      <c r="R7610" s="56"/>
      <c r="S7610" s="56"/>
      <c r="T7610" s="56" t="s">
        <v>39811</v>
      </c>
      <c r="U7610" s="56" t="s">
        <v>39812</v>
      </c>
      <c r="V7610" s="56" t="s">
        <v>39813</v>
      </c>
      <c r="W7610" s="56" t="s">
        <v>7717</v>
      </c>
      <c r="X7610" s="56" t="s">
        <v>4895</v>
      </c>
      <c r="Y7610" s="56"/>
      <c r="Z7610" s="56" t="s">
        <v>39814</v>
      </c>
      <c r="AA7610" s="56" t="s">
        <v>39815</v>
      </c>
      <c r="AB7610" s="56" t="s">
        <v>39816</v>
      </c>
      <c r="AC7610" s="56" t="s">
        <v>87</v>
      </c>
      <c r="AD7610" s="90" t="str">
        <f t="shared" si="237"/>
        <v>NA</v>
      </c>
      <c r="AE7610" s="90"/>
      <c r="AF7610" s="90"/>
      <c r="AG7610" s="90"/>
    </row>
    <row r="7611" spans="1:33">
      <c r="A7611" s="56" t="s">
        <v>43841</v>
      </c>
      <c r="B7611" s="56" t="s">
        <v>43842</v>
      </c>
      <c r="C7611" s="56" t="s">
        <v>43843</v>
      </c>
      <c r="D7611" s="56" t="s">
        <v>7820</v>
      </c>
      <c r="E7611" s="56" t="s">
        <v>2835</v>
      </c>
      <c r="F7611" s="56" t="s">
        <v>22</v>
      </c>
      <c r="G7611" s="56"/>
      <c r="H7611" s="56" t="s">
        <v>43844</v>
      </c>
      <c r="I7611" s="56" t="s">
        <v>43839</v>
      </c>
      <c r="J7611" s="56"/>
      <c r="K7611" s="56" t="s">
        <v>7326</v>
      </c>
      <c r="L7611" s="90" t="str">
        <f t="shared" si="236"/>
        <v>NA</v>
      </c>
      <c r="M7611" s="90"/>
      <c r="O7611" s="91"/>
      <c r="P7611" s="56"/>
      <c r="Q7611" s="56"/>
      <c r="R7611" s="56"/>
      <c r="S7611" s="56"/>
      <c r="T7611" s="56" t="s">
        <v>39817</v>
      </c>
      <c r="U7611" s="56" t="s">
        <v>39818</v>
      </c>
      <c r="V7611" s="56" t="s">
        <v>39819</v>
      </c>
      <c r="W7611" s="56" t="s">
        <v>7717</v>
      </c>
      <c r="X7611" s="56" t="s">
        <v>4907</v>
      </c>
      <c r="Y7611" s="56"/>
      <c r="Z7611" s="56" t="s">
        <v>39820</v>
      </c>
      <c r="AA7611" s="56" t="s">
        <v>39821</v>
      </c>
      <c r="AB7611" s="56" t="s">
        <v>39822</v>
      </c>
      <c r="AC7611" s="56" t="s">
        <v>87</v>
      </c>
      <c r="AD7611" s="90" t="str">
        <f t="shared" si="237"/>
        <v>NA</v>
      </c>
      <c r="AE7611" s="90"/>
      <c r="AF7611" s="90"/>
      <c r="AG7611" s="90"/>
    </row>
    <row r="7612" spans="1:33">
      <c r="A7612" s="56" t="s">
        <v>43845</v>
      </c>
      <c r="B7612" s="56" t="s">
        <v>43846</v>
      </c>
      <c r="C7612" s="56" t="s">
        <v>42194</v>
      </c>
      <c r="D7612" s="56" t="s">
        <v>7820</v>
      </c>
      <c r="E7612" s="56" t="s">
        <v>823</v>
      </c>
      <c r="F7612" s="56" t="s">
        <v>22</v>
      </c>
      <c r="G7612" s="56"/>
      <c r="H7612" s="56" t="s">
        <v>43847</v>
      </c>
      <c r="I7612" s="56" t="s">
        <v>43848</v>
      </c>
      <c r="J7612" s="56" t="s">
        <v>43845</v>
      </c>
      <c r="K7612" s="56" t="s">
        <v>7326</v>
      </c>
      <c r="L7612" s="90" t="str">
        <f t="shared" si="236"/>
        <v>NA</v>
      </c>
      <c r="M7612" s="90"/>
      <c r="O7612" s="91"/>
      <c r="P7612" s="56"/>
      <c r="Q7612" s="56"/>
      <c r="R7612" s="56"/>
      <c r="S7612" s="56"/>
      <c r="T7612" s="56" t="s">
        <v>39823</v>
      </c>
      <c r="U7612" s="56" t="s">
        <v>39824</v>
      </c>
      <c r="V7612" s="56" t="s">
        <v>39825</v>
      </c>
      <c r="W7612" s="56" t="s">
        <v>7717</v>
      </c>
      <c r="X7612" s="56" t="s">
        <v>4907</v>
      </c>
      <c r="Y7612" s="56"/>
      <c r="Z7612" s="56" t="s">
        <v>39820</v>
      </c>
      <c r="AA7612" s="56" t="s">
        <v>39821</v>
      </c>
      <c r="AB7612" s="56" t="s">
        <v>39826</v>
      </c>
      <c r="AC7612" s="56" t="s">
        <v>87</v>
      </c>
      <c r="AD7612" s="90" t="str">
        <f t="shared" si="237"/>
        <v>NA</v>
      </c>
      <c r="AE7612" s="90"/>
      <c r="AF7612" s="90"/>
      <c r="AG7612" s="90"/>
    </row>
    <row r="7613" spans="1:33">
      <c r="A7613" s="56" t="s">
        <v>43849</v>
      </c>
      <c r="B7613" s="56" t="s">
        <v>43850</v>
      </c>
      <c r="C7613" s="56" t="s">
        <v>43851</v>
      </c>
      <c r="D7613" s="56" t="s">
        <v>7820</v>
      </c>
      <c r="E7613" s="56" t="s">
        <v>19865</v>
      </c>
      <c r="F7613" s="56" t="s">
        <v>22</v>
      </c>
      <c r="G7613" s="56"/>
      <c r="H7613" s="56" t="s">
        <v>43852</v>
      </c>
      <c r="I7613" s="56" t="s">
        <v>43853</v>
      </c>
      <c r="J7613" s="56"/>
      <c r="K7613" s="56" t="s">
        <v>7326</v>
      </c>
      <c r="L7613" s="90" t="str">
        <f t="shared" si="236"/>
        <v>NA</v>
      </c>
      <c r="M7613" s="90"/>
      <c r="O7613" s="91"/>
      <c r="P7613" s="56"/>
      <c r="Q7613" s="56"/>
      <c r="R7613" s="56"/>
      <c r="S7613" s="56"/>
      <c r="T7613" s="56" t="s">
        <v>39827</v>
      </c>
      <c r="U7613" s="56" t="s">
        <v>39828</v>
      </c>
      <c r="V7613" s="56" t="s">
        <v>39829</v>
      </c>
      <c r="W7613" s="56" t="s">
        <v>7717</v>
      </c>
      <c r="X7613" s="56" t="s">
        <v>4907</v>
      </c>
      <c r="Y7613" s="56"/>
      <c r="Z7613" s="56" t="s">
        <v>39820</v>
      </c>
      <c r="AA7613" s="56" t="s">
        <v>39821</v>
      </c>
      <c r="AB7613" s="56"/>
      <c r="AC7613" s="56" t="s">
        <v>87</v>
      </c>
      <c r="AD7613" s="90" t="str">
        <f t="shared" si="237"/>
        <v>NA</v>
      </c>
      <c r="AE7613" s="90"/>
      <c r="AF7613" s="90"/>
      <c r="AG7613" s="90"/>
    </row>
    <row r="7614" spans="1:33">
      <c r="A7614" s="56" t="s">
        <v>43854</v>
      </c>
      <c r="B7614" s="56" t="s">
        <v>43855</v>
      </c>
      <c r="C7614" s="56" t="s">
        <v>43856</v>
      </c>
      <c r="D7614" s="56" t="s">
        <v>7820</v>
      </c>
      <c r="E7614" s="56" t="s">
        <v>19911</v>
      </c>
      <c r="F7614" s="56" t="s">
        <v>22</v>
      </c>
      <c r="G7614" s="56"/>
      <c r="H7614" s="56" t="s">
        <v>43857</v>
      </c>
      <c r="I7614" s="56" t="s">
        <v>43858</v>
      </c>
      <c r="J7614" s="56" t="s">
        <v>43854</v>
      </c>
      <c r="K7614" s="56" t="s">
        <v>7326</v>
      </c>
      <c r="L7614" s="90" t="str">
        <f t="shared" si="236"/>
        <v>NA</v>
      </c>
      <c r="M7614" s="90"/>
      <c r="O7614" s="91"/>
      <c r="P7614" s="56"/>
      <c r="Q7614" s="56"/>
      <c r="R7614" s="56"/>
      <c r="S7614" s="56"/>
      <c r="T7614" s="56" t="s">
        <v>39830</v>
      </c>
      <c r="U7614" s="56" t="s">
        <v>39831</v>
      </c>
      <c r="V7614" s="56" t="s">
        <v>39832</v>
      </c>
      <c r="W7614" s="56" t="s">
        <v>7717</v>
      </c>
      <c r="X7614" s="56" t="s">
        <v>4929</v>
      </c>
      <c r="Y7614" s="56"/>
      <c r="Z7614" s="56" t="s">
        <v>39833</v>
      </c>
      <c r="AA7614" s="56" t="s">
        <v>39834</v>
      </c>
      <c r="AB7614" s="56" t="s">
        <v>39835</v>
      </c>
      <c r="AC7614" s="56" t="s">
        <v>87</v>
      </c>
      <c r="AD7614" s="90" t="str">
        <f t="shared" si="237"/>
        <v>NA</v>
      </c>
      <c r="AE7614" s="90"/>
      <c r="AF7614" s="90"/>
      <c r="AG7614" s="90"/>
    </row>
    <row r="7615" spans="1:33">
      <c r="A7615" s="56" t="s">
        <v>43859</v>
      </c>
      <c r="B7615" s="56" t="s">
        <v>43860</v>
      </c>
      <c r="C7615" s="56" t="s">
        <v>43861</v>
      </c>
      <c r="D7615" s="56" t="s">
        <v>7820</v>
      </c>
      <c r="E7615" s="56" t="s">
        <v>8791</v>
      </c>
      <c r="F7615" s="56" t="s">
        <v>22</v>
      </c>
      <c r="G7615" s="56"/>
      <c r="H7615" s="56" t="s">
        <v>43862</v>
      </c>
      <c r="I7615" s="56" t="s">
        <v>43863</v>
      </c>
      <c r="J7615" s="56" t="s">
        <v>43864</v>
      </c>
      <c r="K7615" s="56" t="s">
        <v>7326</v>
      </c>
      <c r="L7615" s="90" t="str">
        <f t="shared" si="236"/>
        <v>NA</v>
      </c>
      <c r="M7615" s="90"/>
      <c r="O7615" s="91"/>
      <c r="P7615" s="56"/>
      <c r="Q7615" s="56"/>
      <c r="R7615" s="56"/>
      <c r="S7615" s="56"/>
      <c r="T7615" s="56" t="s">
        <v>39836</v>
      </c>
      <c r="U7615" s="56" t="s">
        <v>39837</v>
      </c>
      <c r="V7615" s="56" t="s">
        <v>39838</v>
      </c>
      <c r="W7615" s="56" t="s">
        <v>7717</v>
      </c>
      <c r="X7615" s="56" t="s">
        <v>4950</v>
      </c>
      <c r="Y7615" s="56"/>
      <c r="Z7615" s="56" t="s">
        <v>39839</v>
      </c>
      <c r="AA7615" s="56" t="s">
        <v>39840</v>
      </c>
      <c r="AB7615" s="56" t="s">
        <v>39836</v>
      </c>
      <c r="AC7615" s="56" t="s">
        <v>87</v>
      </c>
      <c r="AD7615" s="90" t="str">
        <f t="shared" si="237"/>
        <v>NA</v>
      </c>
      <c r="AE7615" s="90"/>
      <c r="AF7615" s="90"/>
      <c r="AG7615" s="90"/>
    </row>
    <row r="7616" spans="1:33">
      <c r="A7616" s="56" t="s">
        <v>43865</v>
      </c>
      <c r="B7616" s="56" t="s">
        <v>43866</v>
      </c>
      <c r="C7616" s="56" t="s">
        <v>43867</v>
      </c>
      <c r="D7616" s="56" t="s">
        <v>7820</v>
      </c>
      <c r="E7616" s="56" t="s">
        <v>8791</v>
      </c>
      <c r="F7616" s="56" t="s">
        <v>22</v>
      </c>
      <c r="G7616" s="56"/>
      <c r="H7616" s="56" t="s">
        <v>43862</v>
      </c>
      <c r="I7616" s="56" t="s">
        <v>43863</v>
      </c>
      <c r="J7616" s="56" t="s">
        <v>43868</v>
      </c>
      <c r="K7616" s="56" t="s">
        <v>7326</v>
      </c>
      <c r="L7616" s="90" t="str">
        <f t="shared" si="236"/>
        <v>NA</v>
      </c>
      <c r="M7616" s="90"/>
      <c r="O7616" s="91"/>
      <c r="P7616" s="56"/>
      <c r="Q7616" s="56"/>
      <c r="R7616" s="56"/>
      <c r="S7616" s="56"/>
      <c r="T7616" s="56" t="s">
        <v>39841</v>
      </c>
      <c r="U7616" s="56" t="s">
        <v>39842</v>
      </c>
      <c r="V7616" s="56" t="s">
        <v>39843</v>
      </c>
      <c r="W7616" s="56" t="s">
        <v>7717</v>
      </c>
      <c r="X7616" s="56" t="s">
        <v>10014</v>
      </c>
      <c r="Y7616" s="56"/>
      <c r="Z7616" s="56" t="s">
        <v>39844</v>
      </c>
      <c r="AA7616" s="56" t="s">
        <v>39845</v>
      </c>
      <c r="AB7616" s="56" t="s">
        <v>39841</v>
      </c>
      <c r="AC7616" s="56" t="s">
        <v>87</v>
      </c>
      <c r="AD7616" s="90" t="str">
        <f t="shared" si="237"/>
        <v>NA</v>
      </c>
      <c r="AE7616" s="90"/>
      <c r="AF7616" s="90"/>
      <c r="AG7616" s="90"/>
    </row>
    <row r="7617" spans="1:33">
      <c r="A7617" s="56" t="s">
        <v>265</v>
      </c>
      <c r="B7617" s="56" t="s">
        <v>43869</v>
      </c>
      <c r="C7617" s="56" t="s">
        <v>43870</v>
      </c>
      <c r="D7617" s="56" t="s">
        <v>7820</v>
      </c>
      <c r="E7617" s="56" t="s">
        <v>8791</v>
      </c>
      <c r="F7617" s="56" t="s">
        <v>22</v>
      </c>
      <c r="G7617" s="56"/>
      <c r="H7617" s="56" t="s">
        <v>43862</v>
      </c>
      <c r="I7617" s="56" t="s">
        <v>43863</v>
      </c>
      <c r="J7617" s="56" t="s">
        <v>265</v>
      </c>
      <c r="K7617" s="56" t="s">
        <v>7326</v>
      </c>
      <c r="L7617" s="90" t="str">
        <f t="shared" si="236"/>
        <v>NA</v>
      </c>
      <c r="M7617" s="90"/>
      <c r="O7617" s="91"/>
      <c r="P7617" s="56"/>
      <c r="Q7617" s="56"/>
      <c r="R7617" s="56"/>
      <c r="S7617" s="56"/>
      <c r="T7617" s="56" t="s">
        <v>39846</v>
      </c>
      <c r="U7617" s="56" t="s">
        <v>39847</v>
      </c>
      <c r="V7617" s="56" t="s">
        <v>39848</v>
      </c>
      <c r="W7617" s="56" t="s">
        <v>7717</v>
      </c>
      <c r="X7617" s="56" t="s">
        <v>154</v>
      </c>
      <c r="Y7617" s="56"/>
      <c r="Z7617" s="56" t="s">
        <v>39849</v>
      </c>
      <c r="AA7617" s="56" t="s">
        <v>7745</v>
      </c>
      <c r="AB7617" s="56" t="s">
        <v>39846</v>
      </c>
      <c r="AC7617" s="56" t="s">
        <v>87</v>
      </c>
      <c r="AD7617" s="90" t="str">
        <f t="shared" si="237"/>
        <v>NA</v>
      </c>
      <c r="AE7617" s="90"/>
      <c r="AF7617" s="90"/>
      <c r="AG7617" s="90"/>
    </row>
    <row r="7618" spans="1:33">
      <c r="A7618" s="56" t="s">
        <v>43871</v>
      </c>
      <c r="B7618" s="56" t="s">
        <v>43872</v>
      </c>
      <c r="C7618" s="56" t="s">
        <v>43873</v>
      </c>
      <c r="D7618" s="56" t="s">
        <v>7820</v>
      </c>
      <c r="E7618" s="56" t="s">
        <v>43874</v>
      </c>
      <c r="F7618" s="56" t="s">
        <v>22</v>
      </c>
      <c r="G7618" s="56"/>
      <c r="H7618" s="56" t="s">
        <v>43875</v>
      </c>
      <c r="I7618" s="56" t="s">
        <v>43876</v>
      </c>
      <c r="J7618" s="56" t="s">
        <v>43877</v>
      </c>
      <c r="K7618" s="56" t="s">
        <v>7326</v>
      </c>
      <c r="L7618" s="90" t="str">
        <f t="shared" si="236"/>
        <v>NA</v>
      </c>
      <c r="M7618" s="90"/>
      <c r="O7618" s="91"/>
      <c r="P7618" s="56"/>
      <c r="Q7618" s="56"/>
      <c r="R7618" s="56"/>
      <c r="S7618" s="56"/>
      <c r="T7618" s="56" t="s">
        <v>39850</v>
      </c>
      <c r="U7618" s="56" t="s">
        <v>39851</v>
      </c>
      <c r="V7618" s="56" t="s">
        <v>39852</v>
      </c>
      <c r="W7618" s="56" t="s">
        <v>7717</v>
      </c>
      <c r="X7618" s="56" t="s">
        <v>154</v>
      </c>
      <c r="Y7618" s="56"/>
      <c r="Z7618" s="56" t="s">
        <v>39849</v>
      </c>
      <c r="AA7618" s="56" t="s">
        <v>7745</v>
      </c>
      <c r="AB7618" s="56" t="s">
        <v>39850</v>
      </c>
      <c r="AC7618" s="56" t="s">
        <v>87</v>
      </c>
      <c r="AD7618" s="90" t="str">
        <f t="shared" si="237"/>
        <v>NA</v>
      </c>
      <c r="AE7618" s="90"/>
      <c r="AF7618" s="90"/>
      <c r="AG7618" s="90"/>
    </row>
    <row r="7619" spans="1:33">
      <c r="A7619" s="56" t="s">
        <v>43878</v>
      </c>
      <c r="B7619" s="56" t="s">
        <v>43879</v>
      </c>
      <c r="C7619" s="56" t="s">
        <v>42409</v>
      </c>
      <c r="D7619" s="56" t="s">
        <v>7820</v>
      </c>
      <c r="E7619" s="56" t="s">
        <v>20002</v>
      </c>
      <c r="F7619" s="56" t="s">
        <v>22</v>
      </c>
      <c r="G7619" s="56"/>
      <c r="H7619" s="56" t="s">
        <v>43880</v>
      </c>
      <c r="I7619" s="56" t="s">
        <v>43881</v>
      </c>
      <c r="J7619" s="56"/>
      <c r="K7619" s="56" t="s">
        <v>7326</v>
      </c>
      <c r="L7619" s="90" t="str">
        <f t="shared" ref="L7619:L7682" si="238">IF($P$3&lt;&gt;"",IF(ISNUMBER(SEARCH("*"&amp;$P$3&amp;"*", A7619)),A7619, IF(ISNUMBER(SEARCH("*"&amp;$P$3&amp;"*", H7619)),A7619, IF(ISNUMBER(SEARCH("*"&amp;$P$3&amp;"*", G7619)),A7619, IF(ISNUMBER(SEARCH("*"&amp;$P$3&amp;"*", J7619)),A7619,  IF(ISNUMBER(SEARCH("*"&amp;$P$3&amp;"*", E7619)),A7619, "NA"))))),"NA")</f>
        <v>NA</v>
      </c>
      <c r="M7619" s="90"/>
      <c r="O7619" s="91"/>
      <c r="P7619" s="56"/>
      <c r="Q7619" s="56"/>
      <c r="R7619" s="56"/>
      <c r="S7619" s="56"/>
      <c r="T7619" s="56" t="s">
        <v>39853</v>
      </c>
      <c r="U7619" s="56" t="s">
        <v>39854</v>
      </c>
      <c r="V7619" s="56" t="s">
        <v>39855</v>
      </c>
      <c r="W7619" s="56" t="s">
        <v>7717</v>
      </c>
      <c r="X7619" s="56" t="s">
        <v>154</v>
      </c>
      <c r="Y7619" s="56"/>
      <c r="Z7619" s="56" t="s">
        <v>39849</v>
      </c>
      <c r="AA7619" s="56" t="s">
        <v>7745</v>
      </c>
      <c r="AB7619" s="56" t="s">
        <v>39856</v>
      </c>
      <c r="AC7619" s="56" t="s">
        <v>87</v>
      </c>
      <c r="AD7619" s="90" t="str">
        <f t="shared" ref="AD7619:AD7682" si="239">IF($P$19&lt;&gt;"",IF(ISNUMBER(SEARCH($P$19, V7619)),T7619, "NA"),"NA")</f>
        <v>NA</v>
      </c>
      <c r="AE7619" s="90"/>
      <c r="AF7619" s="90"/>
      <c r="AG7619" s="90"/>
    </row>
    <row r="7620" spans="1:33">
      <c r="A7620" s="56" t="s">
        <v>43882</v>
      </c>
      <c r="B7620" s="56" t="s">
        <v>43883</v>
      </c>
      <c r="C7620" s="56" t="s">
        <v>43884</v>
      </c>
      <c r="D7620" s="56" t="s">
        <v>7820</v>
      </c>
      <c r="E7620" s="56" t="s">
        <v>20002</v>
      </c>
      <c r="F7620" s="56" t="s">
        <v>22</v>
      </c>
      <c r="G7620" s="56"/>
      <c r="H7620" s="56" t="s">
        <v>43880</v>
      </c>
      <c r="I7620" s="56" t="s">
        <v>43881</v>
      </c>
      <c r="J7620" s="56" t="s">
        <v>43882</v>
      </c>
      <c r="K7620" s="56" t="s">
        <v>7326</v>
      </c>
      <c r="L7620" s="90" t="str">
        <f t="shared" si="238"/>
        <v>NA</v>
      </c>
      <c r="M7620" s="90"/>
      <c r="O7620" s="91"/>
      <c r="P7620" s="56"/>
      <c r="Q7620" s="56"/>
      <c r="R7620" s="56"/>
      <c r="S7620" s="56"/>
      <c r="T7620" s="56" t="s">
        <v>39857</v>
      </c>
      <c r="U7620" s="56" t="s">
        <v>39858</v>
      </c>
      <c r="V7620" s="56" t="s">
        <v>39859</v>
      </c>
      <c r="W7620" s="56" t="s">
        <v>7717</v>
      </c>
      <c r="X7620" s="56" t="s">
        <v>154</v>
      </c>
      <c r="Y7620" s="56"/>
      <c r="Z7620" s="56" t="s">
        <v>39849</v>
      </c>
      <c r="AA7620" s="56" t="s">
        <v>7745</v>
      </c>
      <c r="AB7620" s="56" t="s">
        <v>39860</v>
      </c>
      <c r="AC7620" s="56" t="s">
        <v>87</v>
      </c>
      <c r="AD7620" s="90" t="str">
        <f t="shared" si="239"/>
        <v>NA</v>
      </c>
      <c r="AE7620" s="90"/>
      <c r="AF7620" s="90"/>
      <c r="AG7620" s="90"/>
    </row>
    <row r="7621" spans="1:33">
      <c r="A7621" s="56" t="s">
        <v>43885</v>
      </c>
      <c r="B7621" s="56" t="s">
        <v>43886</v>
      </c>
      <c r="C7621" s="56" t="s">
        <v>43887</v>
      </c>
      <c r="D7621" s="56" t="s">
        <v>7820</v>
      </c>
      <c r="E7621" s="56" t="s">
        <v>43888</v>
      </c>
      <c r="F7621" s="56" t="s">
        <v>22</v>
      </c>
      <c r="G7621" s="56"/>
      <c r="H7621" s="56" t="s">
        <v>43889</v>
      </c>
      <c r="I7621" s="56" t="s">
        <v>43890</v>
      </c>
      <c r="J7621" s="56" t="s">
        <v>43885</v>
      </c>
      <c r="K7621" s="56" t="s">
        <v>7326</v>
      </c>
      <c r="L7621" s="90" t="str">
        <f t="shared" si="238"/>
        <v>NA</v>
      </c>
      <c r="M7621" s="90"/>
      <c r="O7621" s="91"/>
      <c r="P7621" s="56"/>
      <c r="Q7621" s="56"/>
      <c r="R7621" s="56"/>
      <c r="S7621" s="56"/>
      <c r="T7621" s="56" t="s">
        <v>39861</v>
      </c>
      <c r="U7621" s="56" t="s">
        <v>39862</v>
      </c>
      <c r="V7621" s="56" t="s">
        <v>39863</v>
      </c>
      <c r="W7621" s="56" t="s">
        <v>7717</v>
      </c>
      <c r="X7621" s="56" t="s">
        <v>154</v>
      </c>
      <c r="Y7621" s="56"/>
      <c r="Z7621" s="56" t="s">
        <v>39849</v>
      </c>
      <c r="AA7621" s="56" t="s">
        <v>7745</v>
      </c>
      <c r="AB7621" s="56" t="s">
        <v>39864</v>
      </c>
      <c r="AC7621" s="56" t="s">
        <v>87</v>
      </c>
      <c r="AD7621" s="90" t="str">
        <f t="shared" si="239"/>
        <v>NA</v>
      </c>
      <c r="AE7621" s="90"/>
      <c r="AF7621" s="90"/>
      <c r="AG7621" s="90"/>
    </row>
    <row r="7622" spans="1:33">
      <c r="A7622" s="56" t="s">
        <v>43891</v>
      </c>
      <c r="B7622" s="56" t="s">
        <v>43892</v>
      </c>
      <c r="C7622" s="56" t="s">
        <v>43893</v>
      </c>
      <c r="D7622" s="56" t="s">
        <v>7820</v>
      </c>
      <c r="E7622" s="56" t="s">
        <v>20035</v>
      </c>
      <c r="F7622" s="56" t="s">
        <v>22</v>
      </c>
      <c r="G7622" s="56"/>
      <c r="H7622" s="56" t="s">
        <v>43894</v>
      </c>
      <c r="I7622" s="56" t="s">
        <v>43895</v>
      </c>
      <c r="J7622" s="56" t="s">
        <v>43896</v>
      </c>
      <c r="K7622" s="56" t="s">
        <v>7326</v>
      </c>
      <c r="L7622" s="90" t="str">
        <f t="shared" si="238"/>
        <v>NA</v>
      </c>
      <c r="M7622" s="90"/>
      <c r="O7622" s="91"/>
      <c r="P7622" s="56"/>
      <c r="Q7622" s="56"/>
      <c r="R7622" s="56"/>
      <c r="S7622" s="56"/>
      <c r="T7622" s="56" t="s">
        <v>39865</v>
      </c>
      <c r="U7622" s="56" t="s">
        <v>39866</v>
      </c>
      <c r="V7622" s="56" t="s">
        <v>39867</v>
      </c>
      <c r="W7622" s="56" t="s">
        <v>7717</v>
      </c>
      <c r="X7622" s="56" t="s">
        <v>154</v>
      </c>
      <c r="Y7622" s="56"/>
      <c r="Z7622" s="56" t="s">
        <v>39849</v>
      </c>
      <c r="AA7622" s="56" t="s">
        <v>7745</v>
      </c>
      <c r="AB7622" s="56" t="s">
        <v>39868</v>
      </c>
      <c r="AC7622" s="56" t="s">
        <v>87</v>
      </c>
      <c r="AD7622" s="90" t="str">
        <f t="shared" si="239"/>
        <v>NA</v>
      </c>
      <c r="AE7622" s="90"/>
      <c r="AF7622" s="90"/>
      <c r="AG7622" s="90"/>
    </row>
    <row r="7623" spans="1:33">
      <c r="A7623" s="56" t="s">
        <v>42893</v>
      </c>
      <c r="B7623" s="56" t="s">
        <v>43897</v>
      </c>
      <c r="C7623" s="56" t="s">
        <v>43870</v>
      </c>
      <c r="D7623" s="56" t="s">
        <v>7820</v>
      </c>
      <c r="E7623" s="56" t="s">
        <v>2871</v>
      </c>
      <c r="F7623" s="56" t="s">
        <v>22</v>
      </c>
      <c r="G7623" s="56"/>
      <c r="H7623" s="56" t="s">
        <v>43898</v>
      </c>
      <c r="I7623" s="56" t="s">
        <v>43899</v>
      </c>
      <c r="J7623" s="56" t="s">
        <v>42893</v>
      </c>
      <c r="K7623" s="56" t="s">
        <v>7326</v>
      </c>
      <c r="L7623" s="90" t="str">
        <f t="shared" si="238"/>
        <v>NA</v>
      </c>
      <c r="M7623" s="90"/>
      <c r="O7623" s="91"/>
      <c r="P7623" s="56"/>
      <c r="Q7623" s="56"/>
      <c r="R7623" s="56"/>
      <c r="S7623" s="56"/>
      <c r="T7623" s="56" t="s">
        <v>39869</v>
      </c>
      <c r="U7623" s="56" t="s">
        <v>39870</v>
      </c>
      <c r="V7623" s="56" t="s">
        <v>39871</v>
      </c>
      <c r="W7623" s="56" t="s">
        <v>7717</v>
      </c>
      <c r="X7623" s="56" t="s">
        <v>154</v>
      </c>
      <c r="Y7623" s="56"/>
      <c r="Z7623" s="56" t="s">
        <v>39849</v>
      </c>
      <c r="AA7623" s="56" t="s">
        <v>7745</v>
      </c>
      <c r="AB7623" s="56" t="s">
        <v>39869</v>
      </c>
      <c r="AC7623" s="56" t="s">
        <v>87</v>
      </c>
      <c r="AD7623" s="90" t="str">
        <f t="shared" si="239"/>
        <v>NA</v>
      </c>
      <c r="AE7623" s="90"/>
      <c r="AF7623" s="90"/>
      <c r="AG7623" s="90"/>
    </row>
    <row r="7624" spans="1:33">
      <c r="A7624" s="56" t="s">
        <v>43900</v>
      </c>
      <c r="B7624" s="56" t="s">
        <v>43901</v>
      </c>
      <c r="C7624" s="56" t="s">
        <v>43902</v>
      </c>
      <c r="D7624" s="56" t="s">
        <v>7820</v>
      </c>
      <c r="E7624" s="56" t="s">
        <v>20054</v>
      </c>
      <c r="F7624" s="56" t="s">
        <v>22</v>
      </c>
      <c r="G7624" s="56"/>
      <c r="H7624" s="56" t="s">
        <v>43903</v>
      </c>
      <c r="I7624" s="56" t="s">
        <v>43904</v>
      </c>
      <c r="J7624" s="56" t="s">
        <v>43905</v>
      </c>
      <c r="K7624" s="56" t="s">
        <v>7326</v>
      </c>
      <c r="L7624" s="90" t="str">
        <f t="shared" si="238"/>
        <v>NA</v>
      </c>
      <c r="M7624" s="90"/>
      <c r="O7624" s="91"/>
      <c r="P7624" s="56"/>
      <c r="Q7624" s="56"/>
      <c r="R7624" s="56"/>
      <c r="S7624" s="56"/>
      <c r="T7624" s="56" t="s">
        <v>39872</v>
      </c>
      <c r="U7624" s="56" t="s">
        <v>39873</v>
      </c>
      <c r="V7624" s="56" t="s">
        <v>39874</v>
      </c>
      <c r="W7624" s="56" t="s">
        <v>7717</v>
      </c>
      <c r="X7624" s="56" t="s">
        <v>154</v>
      </c>
      <c r="Y7624" s="56"/>
      <c r="Z7624" s="56" t="s">
        <v>39849</v>
      </c>
      <c r="AA7624" s="56" t="s">
        <v>7745</v>
      </c>
      <c r="AB7624" s="56" t="s">
        <v>39872</v>
      </c>
      <c r="AC7624" s="56" t="s">
        <v>87</v>
      </c>
      <c r="AD7624" s="90" t="str">
        <f t="shared" si="239"/>
        <v>NA</v>
      </c>
      <c r="AE7624" s="90"/>
      <c r="AF7624" s="90"/>
      <c r="AG7624" s="90"/>
    </row>
    <row r="7625" spans="1:33">
      <c r="A7625" s="56" t="s">
        <v>42893</v>
      </c>
      <c r="B7625" s="56" t="s">
        <v>43906</v>
      </c>
      <c r="C7625" s="56" t="s">
        <v>43870</v>
      </c>
      <c r="D7625" s="56" t="s">
        <v>7820</v>
      </c>
      <c r="E7625" s="56" t="s">
        <v>20070</v>
      </c>
      <c r="F7625" s="56" t="s">
        <v>22</v>
      </c>
      <c r="G7625" s="56"/>
      <c r="H7625" s="56" t="s">
        <v>43907</v>
      </c>
      <c r="I7625" s="56" t="s">
        <v>43908</v>
      </c>
      <c r="J7625" s="56" t="s">
        <v>42893</v>
      </c>
      <c r="K7625" s="56" t="s">
        <v>7326</v>
      </c>
      <c r="L7625" s="90" t="str">
        <f t="shared" si="238"/>
        <v>NA</v>
      </c>
      <c r="M7625" s="90"/>
      <c r="O7625" s="91"/>
      <c r="P7625" s="56"/>
      <c r="Q7625" s="56"/>
      <c r="R7625" s="56"/>
      <c r="S7625" s="56"/>
      <c r="T7625" s="56" t="s">
        <v>38843</v>
      </c>
      <c r="U7625" s="56" t="s">
        <v>39875</v>
      </c>
      <c r="V7625" s="56" t="s">
        <v>38845</v>
      </c>
      <c r="W7625" s="56" t="s">
        <v>7717</v>
      </c>
      <c r="X7625" s="56" t="s">
        <v>2403</v>
      </c>
      <c r="Y7625" s="56"/>
      <c r="Z7625" s="56" t="s">
        <v>39876</v>
      </c>
      <c r="AA7625" s="56" t="s">
        <v>39877</v>
      </c>
      <c r="AB7625" s="56" t="s">
        <v>38843</v>
      </c>
      <c r="AC7625" s="56" t="s">
        <v>87</v>
      </c>
      <c r="AD7625" s="90" t="str">
        <f t="shared" si="239"/>
        <v>NA</v>
      </c>
      <c r="AE7625" s="90"/>
      <c r="AF7625" s="90"/>
      <c r="AG7625" s="90"/>
    </row>
    <row r="7626" spans="1:33">
      <c r="A7626" s="56" t="s">
        <v>42893</v>
      </c>
      <c r="B7626" s="56" t="s">
        <v>43909</v>
      </c>
      <c r="C7626" s="56" t="s">
        <v>43870</v>
      </c>
      <c r="D7626" s="56" t="s">
        <v>7820</v>
      </c>
      <c r="E7626" s="56" t="s">
        <v>2892</v>
      </c>
      <c r="F7626" s="56" t="s">
        <v>22</v>
      </c>
      <c r="G7626" s="56"/>
      <c r="H7626" s="56" t="s">
        <v>43910</v>
      </c>
      <c r="I7626" s="56" t="s">
        <v>43911</v>
      </c>
      <c r="J7626" s="56" t="s">
        <v>42893</v>
      </c>
      <c r="K7626" s="56" t="s">
        <v>7326</v>
      </c>
      <c r="L7626" s="90" t="str">
        <f t="shared" si="238"/>
        <v>NA</v>
      </c>
      <c r="M7626" s="90"/>
      <c r="O7626" s="91"/>
      <c r="P7626" s="56"/>
      <c r="Q7626" s="56"/>
      <c r="R7626" s="56"/>
      <c r="S7626" s="56"/>
      <c r="T7626" s="56" t="s">
        <v>39878</v>
      </c>
      <c r="U7626" s="56" t="s">
        <v>39879</v>
      </c>
      <c r="V7626" s="56" t="s">
        <v>39880</v>
      </c>
      <c r="W7626" s="56" t="s">
        <v>7717</v>
      </c>
      <c r="X7626" s="56" t="s">
        <v>2403</v>
      </c>
      <c r="Y7626" s="56"/>
      <c r="Z7626" s="56" t="s">
        <v>39876</v>
      </c>
      <c r="AA7626" s="56" t="s">
        <v>39877</v>
      </c>
      <c r="AB7626" s="56" t="s">
        <v>39878</v>
      </c>
      <c r="AC7626" s="56" t="s">
        <v>87</v>
      </c>
      <c r="AD7626" s="90" t="str">
        <f t="shared" si="239"/>
        <v>NA</v>
      </c>
      <c r="AE7626" s="90"/>
      <c r="AF7626" s="90"/>
      <c r="AG7626" s="90"/>
    </row>
    <row r="7627" spans="1:33">
      <c r="A7627" s="56" t="s">
        <v>43912</v>
      </c>
      <c r="B7627" s="56" t="s">
        <v>43913</v>
      </c>
      <c r="C7627" s="56" t="s">
        <v>43914</v>
      </c>
      <c r="D7627" s="56" t="s">
        <v>7820</v>
      </c>
      <c r="E7627" s="56" t="s">
        <v>8828</v>
      </c>
      <c r="F7627" s="56" t="s">
        <v>22</v>
      </c>
      <c r="G7627" s="56"/>
      <c r="H7627" s="56" t="s">
        <v>43915</v>
      </c>
      <c r="I7627" s="56" t="s">
        <v>43916</v>
      </c>
      <c r="J7627" s="56" t="s">
        <v>43917</v>
      </c>
      <c r="K7627" s="56" t="s">
        <v>7326</v>
      </c>
      <c r="L7627" s="90" t="str">
        <f t="shared" si="238"/>
        <v>NA</v>
      </c>
      <c r="M7627" s="90"/>
      <c r="O7627" s="91"/>
      <c r="P7627" s="56"/>
      <c r="Q7627" s="56"/>
      <c r="R7627" s="56"/>
      <c r="S7627" s="56"/>
      <c r="T7627" s="56" t="s">
        <v>39881</v>
      </c>
      <c r="U7627" s="56" t="s">
        <v>39882</v>
      </c>
      <c r="V7627" s="56" t="s">
        <v>39808</v>
      </c>
      <c r="W7627" s="56" t="s">
        <v>7717</v>
      </c>
      <c r="X7627" s="56" t="s">
        <v>4999</v>
      </c>
      <c r="Y7627" s="56"/>
      <c r="Z7627" s="56" t="s">
        <v>39883</v>
      </c>
      <c r="AA7627" s="56" t="s">
        <v>39884</v>
      </c>
      <c r="AB7627" s="56"/>
      <c r="AC7627" s="56" t="s">
        <v>87</v>
      </c>
      <c r="AD7627" s="90" t="str">
        <f t="shared" si="239"/>
        <v>NA</v>
      </c>
      <c r="AE7627" s="90"/>
      <c r="AF7627" s="90"/>
      <c r="AG7627" s="90"/>
    </row>
    <row r="7628" spans="1:33">
      <c r="A7628" s="56" t="s">
        <v>43918</v>
      </c>
      <c r="B7628" s="56" t="s">
        <v>43919</v>
      </c>
      <c r="C7628" s="56" t="s">
        <v>43902</v>
      </c>
      <c r="D7628" s="56" t="s">
        <v>7820</v>
      </c>
      <c r="E7628" s="56" t="s">
        <v>43920</v>
      </c>
      <c r="F7628" s="56" t="s">
        <v>22</v>
      </c>
      <c r="G7628" s="56"/>
      <c r="H7628" s="56" t="s">
        <v>43921</v>
      </c>
      <c r="I7628" s="56" t="s">
        <v>43922</v>
      </c>
      <c r="J7628" s="56" t="s">
        <v>43918</v>
      </c>
      <c r="K7628" s="56" t="s">
        <v>7326</v>
      </c>
      <c r="L7628" s="90" t="str">
        <f t="shared" si="238"/>
        <v>NA</v>
      </c>
      <c r="M7628" s="90"/>
      <c r="O7628" s="91"/>
      <c r="P7628" s="56"/>
      <c r="Q7628" s="56"/>
      <c r="R7628" s="56"/>
      <c r="S7628" s="56"/>
      <c r="T7628" s="56" t="s">
        <v>39885</v>
      </c>
      <c r="U7628" s="56" t="s">
        <v>39886</v>
      </c>
      <c r="V7628" s="56" t="s">
        <v>39887</v>
      </c>
      <c r="W7628" s="56" t="s">
        <v>7717</v>
      </c>
      <c r="X7628" s="56" t="s">
        <v>4999</v>
      </c>
      <c r="Y7628" s="56"/>
      <c r="Z7628" s="56" t="s">
        <v>39883</v>
      </c>
      <c r="AA7628" s="56" t="s">
        <v>39884</v>
      </c>
      <c r="AB7628" s="56" t="s">
        <v>39885</v>
      </c>
      <c r="AC7628" s="56" t="s">
        <v>87</v>
      </c>
      <c r="AD7628" s="90" t="str">
        <f t="shared" si="239"/>
        <v>NA</v>
      </c>
      <c r="AE7628" s="90"/>
      <c r="AF7628" s="90"/>
      <c r="AG7628" s="90"/>
    </row>
    <row r="7629" spans="1:33">
      <c r="A7629" s="56" t="s">
        <v>41855</v>
      </c>
      <c r="B7629" s="56" t="s">
        <v>43923</v>
      </c>
      <c r="C7629" s="56" t="s">
        <v>43870</v>
      </c>
      <c r="D7629" s="56" t="s">
        <v>7820</v>
      </c>
      <c r="E7629" s="56" t="s">
        <v>43920</v>
      </c>
      <c r="F7629" s="56" t="s">
        <v>22</v>
      </c>
      <c r="G7629" s="56"/>
      <c r="H7629" s="56" t="s">
        <v>43921</v>
      </c>
      <c r="I7629" s="56" t="s">
        <v>43922</v>
      </c>
      <c r="J7629" s="56"/>
      <c r="K7629" s="56" t="s">
        <v>7326</v>
      </c>
      <c r="L7629" s="90" t="str">
        <f t="shared" si="238"/>
        <v>NA</v>
      </c>
      <c r="M7629" s="90"/>
      <c r="O7629" s="91"/>
      <c r="P7629" s="56"/>
      <c r="Q7629" s="56"/>
      <c r="R7629" s="56"/>
      <c r="S7629" s="56"/>
      <c r="T7629" s="56" t="s">
        <v>39888</v>
      </c>
      <c r="U7629" s="56" t="s">
        <v>39889</v>
      </c>
      <c r="V7629" s="56" t="s">
        <v>39887</v>
      </c>
      <c r="W7629" s="56" t="s">
        <v>7717</v>
      </c>
      <c r="X7629" s="56" t="s">
        <v>4999</v>
      </c>
      <c r="Y7629" s="56"/>
      <c r="Z7629" s="56" t="s">
        <v>39883</v>
      </c>
      <c r="AA7629" s="56" t="s">
        <v>39884</v>
      </c>
      <c r="AB7629" s="56"/>
      <c r="AC7629" s="56" t="s">
        <v>87</v>
      </c>
      <c r="AD7629" s="90" t="str">
        <f t="shared" si="239"/>
        <v>NA</v>
      </c>
      <c r="AE7629" s="90"/>
      <c r="AF7629" s="90"/>
      <c r="AG7629" s="90"/>
    </row>
    <row r="7630" spans="1:33">
      <c r="A7630" s="56" t="s">
        <v>43924</v>
      </c>
      <c r="B7630" s="56" t="s">
        <v>43925</v>
      </c>
      <c r="C7630" s="56" t="s">
        <v>43926</v>
      </c>
      <c r="D7630" s="56" t="s">
        <v>7820</v>
      </c>
      <c r="E7630" s="56" t="s">
        <v>391</v>
      </c>
      <c r="F7630" s="56" t="s">
        <v>22</v>
      </c>
      <c r="G7630" s="56"/>
      <c r="H7630" s="56" t="s">
        <v>43927</v>
      </c>
      <c r="I7630" s="56" t="s">
        <v>43928</v>
      </c>
      <c r="J7630" s="56" t="s">
        <v>43929</v>
      </c>
      <c r="K7630" s="56" t="s">
        <v>7326</v>
      </c>
      <c r="L7630" s="90" t="str">
        <f t="shared" si="238"/>
        <v>NA</v>
      </c>
      <c r="M7630" s="90"/>
      <c r="O7630" s="91"/>
      <c r="P7630" s="56"/>
      <c r="Q7630" s="56"/>
      <c r="R7630" s="56"/>
      <c r="S7630" s="56"/>
      <c r="T7630" s="56" t="s">
        <v>39890</v>
      </c>
      <c r="U7630" s="56" t="s">
        <v>39891</v>
      </c>
      <c r="V7630" s="56" t="s">
        <v>39892</v>
      </c>
      <c r="W7630" s="56" t="s">
        <v>7717</v>
      </c>
      <c r="X7630" s="56" t="s">
        <v>2413</v>
      </c>
      <c r="Y7630" s="56"/>
      <c r="Z7630" s="56" t="s">
        <v>39893</v>
      </c>
      <c r="AA7630" s="56" t="s">
        <v>39894</v>
      </c>
      <c r="AB7630" s="56" t="s">
        <v>39895</v>
      </c>
      <c r="AC7630" s="56" t="s">
        <v>87</v>
      </c>
      <c r="AD7630" s="90" t="str">
        <f t="shared" si="239"/>
        <v>NA</v>
      </c>
      <c r="AE7630" s="90"/>
      <c r="AF7630" s="90"/>
      <c r="AG7630" s="90"/>
    </row>
    <row r="7631" spans="1:33">
      <c r="A7631" s="56" t="s">
        <v>43930</v>
      </c>
      <c r="B7631" s="56" t="s">
        <v>43931</v>
      </c>
      <c r="C7631" s="56" t="s">
        <v>43926</v>
      </c>
      <c r="D7631" s="56" t="s">
        <v>7820</v>
      </c>
      <c r="E7631" s="56" t="s">
        <v>391</v>
      </c>
      <c r="F7631" s="56" t="s">
        <v>22</v>
      </c>
      <c r="G7631" s="56"/>
      <c r="H7631" s="56" t="s">
        <v>43927</v>
      </c>
      <c r="I7631" s="56" t="s">
        <v>43928</v>
      </c>
      <c r="J7631" s="56" t="s">
        <v>43932</v>
      </c>
      <c r="K7631" s="56" t="s">
        <v>7326</v>
      </c>
      <c r="L7631" s="90" t="str">
        <f t="shared" si="238"/>
        <v>NA</v>
      </c>
      <c r="M7631" s="90"/>
      <c r="O7631" s="91"/>
      <c r="P7631" s="56"/>
      <c r="Q7631" s="56"/>
      <c r="R7631" s="56"/>
      <c r="S7631" s="56"/>
      <c r="T7631" s="56" t="s">
        <v>39896</v>
      </c>
      <c r="U7631" s="56" t="s">
        <v>39897</v>
      </c>
      <c r="V7631" s="56" t="s">
        <v>39898</v>
      </c>
      <c r="W7631" s="56" t="s">
        <v>7717</v>
      </c>
      <c r="X7631" s="56" t="s">
        <v>2413</v>
      </c>
      <c r="Y7631" s="56"/>
      <c r="Z7631" s="56" t="s">
        <v>39899</v>
      </c>
      <c r="AA7631" s="56" t="s">
        <v>39894</v>
      </c>
      <c r="AB7631" s="56" t="s">
        <v>39900</v>
      </c>
      <c r="AC7631" s="56" t="s">
        <v>87</v>
      </c>
      <c r="AD7631" s="90" t="str">
        <f t="shared" si="239"/>
        <v>NA</v>
      </c>
      <c r="AE7631" s="90"/>
      <c r="AF7631" s="90"/>
      <c r="AG7631" s="90"/>
    </row>
    <row r="7632" spans="1:33">
      <c r="A7632" s="56" t="s">
        <v>43933</v>
      </c>
      <c r="B7632" s="56" t="s">
        <v>43934</v>
      </c>
      <c r="C7632" s="56" t="s">
        <v>43926</v>
      </c>
      <c r="D7632" s="56" t="s">
        <v>7820</v>
      </c>
      <c r="E7632" s="56" t="s">
        <v>391</v>
      </c>
      <c r="F7632" s="56" t="s">
        <v>22</v>
      </c>
      <c r="G7632" s="56"/>
      <c r="H7632" s="56" t="s">
        <v>43927</v>
      </c>
      <c r="I7632" s="56" t="s">
        <v>43928</v>
      </c>
      <c r="J7632" s="56" t="s">
        <v>43935</v>
      </c>
      <c r="K7632" s="56" t="s">
        <v>7326</v>
      </c>
      <c r="L7632" s="90" t="str">
        <f t="shared" si="238"/>
        <v>NA</v>
      </c>
      <c r="M7632" s="90"/>
      <c r="O7632" s="91"/>
      <c r="P7632" s="56"/>
      <c r="Q7632" s="56"/>
      <c r="R7632" s="56"/>
      <c r="S7632" s="56"/>
      <c r="T7632" s="56" t="s">
        <v>39901</v>
      </c>
      <c r="U7632" s="56" t="s">
        <v>39902</v>
      </c>
      <c r="V7632" s="56" t="s">
        <v>39903</v>
      </c>
      <c r="W7632" s="56" t="s">
        <v>7717</v>
      </c>
      <c r="X7632" s="56" t="s">
        <v>2413</v>
      </c>
      <c r="Y7632" s="56"/>
      <c r="Z7632" s="56" t="s">
        <v>39899</v>
      </c>
      <c r="AA7632" s="56" t="s">
        <v>39894</v>
      </c>
      <c r="AB7632" s="56" t="s">
        <v>39904</v>
      </c>
      <c r="AC7632" s="56" t="s">
        <v>87</v>
      </c>
      <c r="AD7632" s="90" t="str">
        <f t="shared" si="239"/>
        <v>NA</v>
      </c>
      <c r="AE7632" s="90"/>
      <c r="AF7632" s="90"/>
      <c r="AG7632" s="90"/>
    </row>
    <row r="7633" spans="1:33">
      <c r="A7633" s="56" t="s">
        <v>43936</v>
      </c>
      <c r="B7633" s="56" t="s">
        <v>43937</v>
      </c>
      <c r="C7633" s="56" t="s">
        <v>43938</v>
      </c>
      <c r="D7633" s="56" t="s">
        <v>7820</v>
      </c>
      <c r="E7633" s="56" t="s">
        <v>391</v>
      </c>
      <c r="F7633" s="56" t="s">
        <v>22</v>
      </c>
      <c r="G7633" s="56"/>
      <c r="H7633" s="56" t="s">
        <v>43927</v>
      </c>
      <c r="I7633" s="56" t="s">
        <v>43928</v>
      </c>
      <c r="J7633" s="56" t="s">
        <v>43939</v>
      </c>
      <c r="K7633" s="56" t="s">
        <v>7326</v>
      </c>
      <c r="L7633" s="90" t="str">
        <f t="shared" si="238"/>
        <v>NA</v>
      </c>
      <c r="M7633" s="90"/>
      <c r="O7633" s="91"/>
      <c r="P7633" s="56"/>
      <c r="Q7633" s="56"/>
      <c r="R7633" s="56"/>
      <c r="S7633" s="56"/>
      <c r="T7633" s="56" t="s">
        <v>39905</v>
      </c>
      <c r="U7633" s="56" t="s">
        <v>39906</v>
      </c>
      <c r="V7633" s="56" t="s">
        <v>39907</v>
      </c>
      <c r="W7633" s="56" t="s">
        <v>7717</v>
      </c>
      <c r="X7633" s="56" t="s">
        <v>26892</v>
      </c>
      <c r="Y7633" s="56"/>
      <c r="Z7633" s="56" t="s">
        <v>39908</v>
      </c>
      <c r="AA7633" s="56" t="s">
        <v>39909</v>
      </c>
      <c r="AB7633" s="56" t="s">
        <v>39910</v>
      </c>
      <c r="AC7633" s="56" t="s">
        <v>87</v>
      </c>
      <c r="AD7633" s="90" t="str">
        <f t="shared" si="239"/>
        <v>NA</v>
      </c>
      <c r="AE7633" s="90"/>
      <c r="AF7633" s="90"/>
      <c r="AG7633" s="90"/>
    </row>
    <row r="7634" spans="1:33">
      <c r="A7634" s="56" t="s">
        <v>43940</v>
      </c>
      <c r="B7634" s="56" t="s">
        <v>43941</v>
      </c>
      <c r="C7634" s="56" t="s">
        <v>43870</v>
      </c>
      <c r="D7634" s="56" t="s">
        <v>7820</v>
      </c>
      <c r="E7634" s="56" t="s">
        <v>391</v>
      </c>
      <c r="F7634" s="56" t="s">
        <v>22</v>
      </c>
      <c r="G7634" s="56"/>
      <c r="H7634" s="56" t="s">
        <v>43927</v>
      </c>
      <c r="I7634" s="56" t="s">
        <v>43928</v>
      </c>
      <c r="J7634" s="56" t="s">
        <v>43942</v>
      </c>
      <c r="K7634" s="56" t="s">
        <v>7326</v>
      </c>
      <c r="L7634" s="90" t="str">
        <f t="shared" si="238"/>
        <v>NA</v>
      </c>
      <c r="M7634" s="90"/>
      <c r="O7634" s="91"/>
      <c r="P7634" s="56"/>
      <c r="Q7634" s="56"/>
      <c r="R7634" s="56"/>
      <c r="S7634" s="56"/>
      <c r="T7634" s="56" t="s">
        <v>39911</v>
      </c>
      <c r="U7634" s="56" t="s">
        <v>39912</v>
      </c>
      <c r="V7634" s="56" t="s">
        <v>39913</v>
      </c>
      <c r="W7634" s="56" t="s">
        <v>7717</v>
      </c>
      <c r="X7634" s="56" t="s">
        <v>508</v>
      </c>
      <c r="Y7634" s="56"/>
      <c r="Z7634" s="56" t="s">
        <v>39914</v>
      </c>
      <c r="AA7634" s="56" t="s">
        <v>39915</v>
      </c>
      <c r="AB7634" s="56" t="s">
        <v>39916</v>
      </c>
      <c r="AC7634" s="56" t="s">
        <v>87</v>
      </c>
      <c r="AD7634" s="90" t="str">
        <f t="shared" si="239"/>
        <v>NA</v>
      </c>
      <c r="AE7634" s="90"/>
      <c r="AF7634" s="90"/>
      <c r="AG7634" s="90"/>
    </row>
    <row r="7635" spans="1:33">
      <c r="A7635" s="56" t="s">
        <v>43943</v>
      </c>
      <c r="B7635" s="56" t="s">
        <v>43944</v>
      </c>
      <c r="C7635" s="56" t="s">
        <v>43870</v>
      </c>
      <c r="D7635" s="56" t="s">
        <v>7820</v>
      </c>
      <c r="E7635" s="56" t="s">
        <v>391</v>
      </c>
      <c r="F7635" s="56" t="s">
        <v>22</v>
      </c>
      <c r="G7635" s="56"/>
      <c r="H7635" s="56" t="s">
        <v>43927</v>
      </c>
      <c r="I7635" s="56" t="s">
        <v>43928</v>
      </c>
      <c r="J7635" s="56" t="s">
        <v>43943</v>
      </c>
      <c r="K7635" s="56" t="s">
        <v>7326</v>
      </c>
      <c r="L7635" s="90" t="str">
        <f t="shared" si="238"/>
        <v>NA</v>
      </c>
      <c r="M7635" s="90"/>
      <c r="O7635" s="91"/>
      <c r="P7635" s="56"/>
      <c r="Q7635" s="56"/>
      <c r="R7635" s="56"/>
      <c r="S7635" s="56"/>
      <c r="T7635" s="56" t="s">
        <v>39917</v>
      </c>
      <c r="U7635" s="56" t="s">
        <v>39918</v>
      </c>
      <c r="V7635" s="56" t="s">
        <v>39919</v>
      </c>
      <c r="W7635" s="56" t="s">
        <v>7717</v>
      </c>
      <c r="X7635" s="56" t="s">
        <v>508</v>
      </c>
      <c r="Y7635" s="56"/>
      <c r="Z7635" s="56" t="s">
        <v>39914</v>
      </c>
      <c r="AA7635" s="56" t="s">
        <v>39915</v>
      </c>
      <c r="AB7635" s="56" t="s">
        <v>39920</v>
      </c>
      <c r="AC7635" s="56" t="s">
        <v>87</v>
      </c>
      <c r="AD7635" s="90" t="str">
        <f t="shared" si="239"/>
        <v>NA</v>
      </c>
      <c r="AE7635" s="90"/>
      <c r="AF7635" s="90"/>
      <c r="AG7635" s="90"/>
    </row>
    <row r="7636" spans="1:33">
      <c r="A7636" s="56" t="s">
        <v>43945</v>
      </c>
      <c r="B7636" s="56" t="s">
        <v>43946</v>
      </c>
      <c r="C7636" s="56" t="s">
        <v>43947</v>
      </c>
      <c r="D7636" s="56" t="s">
        <v>7820</v>
      </c>
      <c r="E7636" s="56" t="s">
        <v>391</v>
      </c>
      <c r="F7636" s="56" t="s">
        <v>22</v>
      </c>
      <c r="G7636" s="56"/>
      <c r="H7636" s="56" t="s">
        <v>43948</v>
      </c>
      <c r="I7636" s="56" t="s">
        <v>43928</v>
      </c>
      <c r="J7636" s="56" t="s">
        <v>43949</v>
      </c>
      <c r="K7636" s="56" t="s">
        <v>7326</v>
      </c>
      <c r="L7636" s="90" t="str">
        <f t="shared" si="238"/>
        <v>NA</v>
      </c>
      <c r="M7636" s="90"/>
      <c r="O7636" s="91"/>
      <c r="P7636" s="56"/>
      <c r="Q7636" s="56"/>
      <c r="R7636" s="56"/>
      <c r="S7636" s="56"/>
      <c r="T7636" s="56" t="s">
        <v>39921</v>
      </c>
      <c r="U7636" s="56" t="s">
        <v>39922</v>
      </c>
      <c r="V7636" s="56" t="s">
        <v>39808</v>
      </c>
      <c r="W7636" s="56" t="s">
        <v>7717</v>
      </c>
      <c r="X7636" s="56" t="s">
        <v>508</v>
      </c>
      <c r="Y7636" s="56"/>
      <c r="Z7636" s="56" t="s">
        <v>39914</v>
      </c>
      <c r="AA7636" s="56" t="s">
        <v>39915</v>
      </c>
      <c r="AB7636" s="56" t="s">
        <v>39923</v>
      </c>
      <c r="AC7636" s="56" t="s">
        <v>87</v>
      </c>
      <c r="AD7636" s="90" t="str">
        <f t="shared" si="239"/>
        <v>NA</v>
      </c>
      <c r="AE7636" s="90"/>
      <c r="AF7636" s="90"/>
      <c r="AG7636" s="90"/>
    </row>
    <row r="7637" spans="1:33">
      <c r="A7637" s="56" t="s">
        <v>43950</v>
      </c>
      <c r="B7637" s="56" t="s">
        <v>43951</v>
      </c>
      <c r="C7637" s="56" t="s">
        <v>43867</v>
      </c>
      <c r="D7637" s="56" t="s">
        <v>7820</v>
      </c>
      <c r="E7637" s="56" t="s">
        <v>391</v>
      </c>
      <c r="F7637" s="56" t="s">
        <v>22</v>
      </c>
      <c r="G7637" s="56"/>
      <c r="H7637" s="56" t="s">
        <v>43948</v>
      </c>
      <c r="I7637" s="56" t="s">
        <v>43928</v>
      </c>
      <c r="J7637" s="56" t="s">
        <v>43952</v>
      </c>
      <c r="K7637" s="56" t="s">
        <v>7326</v>
      </c>
      <c r="L7637" s="90" t="str">
        <f t="shared" si="238"/>
        <v>NA</v>
      </c>
      <c r="M7637" s="90"/>
      <c r="O7637" s="91"/>
      <c r="P7637" s="56"/>
      <c r="Q7637" s="56"/>
      <c r="R7637" s="56"/>
      <c r="S7637" s="56"/>
      <c r="T7637" s="56" t="s">
        <v>39924</v>
      </c>
      <c r="U7637" s="56" t="s">
        <v>39925</v>
      </c>
      <c r="V7637" s="56" t="s">
        <v>39808</v>
      </c>
      <c r="W7637" s="56" t="s">
        <v>7717</v>
      </c>
      <c r="X7637" s="56" t="s">
        <v>508</v>
      </c>
      <c r="Y7637" s="56"/>
      <c r="Z7637" s="56" t="s">
        <v>39914</v>
      </c>
      <c r="AA7637" s="56" t="s">
        <v>39915</v>
      </c>
      <c r="AB7637" s="56" t="s">
        <v>39926</v>
      </c>
      <c r="AC7637" s="56" t="s">
        <v>87</v>
      </c>
      <c r="AD7637" s="90" t="str">
        <f t="shared" si="239"/>
        <v>NA</v>
      </c>
      <c r="AE7637" s="90"/>
      <c r="AF7637" s="90"/>
      <c r="AG7637" s="90"/>
    </row>
    <row r="7638" spans="1:33">
      <c r="A7638" s="56" t="s">
        <v>43953</v>
      </c>
      <c r="B7638" s="56" t="s">
        <v>43954</v>
      </c>
      <c r="C7638" s="56" t="s">
        <v>43955</v>
      </c>
      <c r="D7638" s="56" t="s">
        <v>7820</v>
      </c>
      <c r="E7638" s="56" t="s">
        <v>391</v>
      </c>
      <c r="F7638" s="56" t="s">
        <v>22</v>
      </c>
      <c r="G7638" s="56"/>
      <c r="H7638" s="56" t="s">
        <v>43927</v>
      </c>
      <c r="I7638" s="56" t="s">
        <v>43928</v>
      </c>
      <c r="J7638" s="56" t="s">
        <v>43953</v>
      </c>
      <c r="K7638" s="56" t="s">
        <v>7326</v>
      </c>
      <c r="L7638" s="90" t="str">
        <f t="shared" si="238"/>
        <v>NA</v>
      </c>
      <c r="M7638" s="90"/>
      <c r="O7638" s="91"/>
      <c r="P7638" s="56"/>
      <c r="Q7638" s="56"/>
      <c r="R7638" s="56"/>
      <c r="S7638" s="56"/>
      <c r="T7638" s="56" t="s">
        <v>39927</v>
      </c>
      <c r="U7638" s="56" t="s">
        <v>39928</v>
      </c>
      <c r="V7638" s="56" t="s">
        <v>39929</v>
      </c>
      <c r="W7638" s="56" t="s">
        <v>7717</v>
      </c>
      <c r="X7638" s="56" t="s">
        <v>508</v>
      </c>
      <c r="Y7638" s="56"/>
      <c r="Z7638" s="56" t="s">
        <v>39914</v>
      </c>
      <c r="AA7638" s="56" t="s">
        <v>39915</v>
      </c>
      <c r="AB7638" s="56" t="s">
        <v>39930</v>
      </c>
      <c r="AC7638" s="56" t="s">
        <v>87</v>
      </c>
      <c r="AD7638" s="90" t="str">
        <f t="shared" si="239"/>
        <v>NA</v>
      </c>
      <c r="AE7638" s="90"/>
      <c r="AF7638" s="90"/>
      <c r="AG7638" s="90"/>
    </row>
    <row r="7639" spans="1:33">
      <c r="A7639" s="56" t="s">
        <v>43956</v>
      </c>
      <c r="B7639" s="56" t="s">
        <v>43957</v>
      </c>
      <c r="C7639" s="56" t="s">
        <v>43958</v>
      </c>
      <c r="D7639" s="56" t="s">
        <v>7820</v>
      </c>
      <c r="E7639" s="56" t="s">
        <v>391</v>
      </c>
      <c r="F7639" s="56" t="s">
        <v>22</v>
      </c>
      <c r="G7639" s="56"/>
      <c r="H7639" s="56" t="s">
        <v>43927</v>
      </c>
      <c r="I7639" s="56" t="s">
        <v>43928</v>
      </c>
      <c r="J7639" s="56" t="s">
        <v>43956</v>
      </c>
      <c r="K7639" s="56" t="s">
        <v>7326</v>
      </c>
      <c r="L7639" s="90" t="str">
        <f t="shared" si="238"/>
        <v>NA</v>
      </c>
      <c r="M7639" s="90"/>
      <c r="O7639" s="91"/>
      <c r="P7639" s="56"/>
      <c r="Q7639" s="56"/>
      <c r="R7639" s="56"/>
      <c r="S7639" s="56"/>
      <c r="T7639" s="56" t="s">
        <v>39931</v>
      </c>
      <c r="U7639" s="56" t="s">
        <v>39932</v>
      </c>
      <c r="V7639" s="56" t="s">
        <v>39933</v>
      </c>
      <c r="W7639" s="56" t="s">
        <v>7717</v>
      </c>
      <c r="X7639" s="56" t="s">
        <v>508</v>
      </c>
      <c r="Y7639" s="56"/>
      <c r="Z7639" s="56" t="s">
        <v>39914</v>
      </c>
      <c r="AA7639" s="56" t="s">
        <v>39915</v>
      </c>
      <c r="AB7639" s="56" t="s">
        <v>39934</v>
      </c>
      <c r="AC7639" s="56" t="s">
        <v>87</v>
      </c>
      <c r="AD7639" s="90" t="str">
        <f t="shared" si="239"/>
        <v>NA</v>
      </c>
      <c r="AE7639" s="90"/>
      <c r="AF7639" s="90"/>
      <c r="AG7639" s="90"/>
    </row>
    <row r="7640" spans="1:33">
      <c r="A7640" s="56" t="s">
        <v>43959</v>
      </c>
      <c r="B7640" s="56" t="s">
        <v>43960</v>
      </c>
      <c r="C7640" s="56" t="s">
        <v>42533</v>
      </c>
      <c r="D7640" s="56" t="s">
        <v>7820</v>
      </c>
      <c r="E7640" s="56" t="s">
        <v>391</v>
      </c>
      <c r="F7640" s="56" t="s">
        <v>22</v>
      </c>
      <c r="G7640" s="56"/>
      <c r="H7640" s="56" t="s">
        <v>43927</v>
      </c>
      <c r="I7640" s="56" t="s">
        <v>43928</v>
      </c>
      <c r="J7640" s="56"/>
      <c r="K7640" s="56" t="s">
        <v>7326</v>
      </c>
      <c r="L7640" s="90" t="str">
        <f t="shared" si="238"/>
        <v>NA</v>
      </c>
      <c r="M7640" s="90"/>
      <c r="O7640" s="91"/>
      <c r="P7640" s="56"/>
      <c r="Q7640" s="56"/>
      <c r="R7640" s="56"/>
      <c r="S7640" s="56"/>
      <c r="T7640" s="56" t="s">
        <v>39935</v>
      </c>
      <c r="U7640" s="56" t="s">
        <v>39936</v>
      </c>
      <c r="V7640" s="56" t="s">
        <v>39937</v>
      </c>
      <c r="W7640" s="56" t="s">
        <v>7717</v>
      </c>
      <c r="X7640" s="56" t="s">
        <v>508</v>
      </c>
      <c r="Y7640" s="56"/>
      <c r="Z7640" s="56" t="s">
        <v>39914</v>
      </c>
      <c r="AA7640" s="56" t="s">
        <v>39915</v>
      </c>
      <c r="AB7640" s="56" t="s">
        <v>39938</v>
      </c>
      <c r="AC7640" s="56" t="s">
        <v>87</v>
      </c>
      <c r="AD7640" s="90" t="str">
        <f t="shared" si="239"/>
        <v>NA</v>
      </c>
      <c r="AE7640" s="90"/>
      <c r="AF7640" s="90"/>
      <c r="AG7640" s="90"/>
    </row>
    <row r="7641" spans="1:33">
      <c r="A7641" s="56" t="s">
        <v>43961</v>
      </c>
      <c r="B7641" s="56" t="s">
        <v>43962</v>
      </c>
      <c r="C7641" s="56" t="s">
        <v>42004</v>
      </c>
      <c r="D7641" s="56" t="s">
        <v>7820</v>
      </c>
      <c r="E7641" s="56" t="s">
        <v>391</v>
      </c>
      <c r="F7641" s="56" t="s">
        <v>22</v>
      </c>
      <c r="G7641" s="56"/>
      <c r="H7641" s="56" t="s">
        <v>43927</v>
      </c>
      <c r="I7641" s="56" t="s">
        <v>43928</v>
      </c>
      <c r="J7641" s="56"/>
      <c r="K7641" s="56" t="s">
        <v>7326</v>
      </c>
      <c r="L7641" s="90" t="str">
        <f t="shared" si="238"/>
        <v>NA</v>
      </c>
      <c r="M7641" s="90"/>
      <c r="O7641" s="91"/>
      <c r="P7641" s="56"/>
      <c r="Q7641" s="56"/>
      <c r="R7641" s="56"/>
      <c r="S7641" s="56"/>
      <c r="T7641" s="56" t="s">
        <v>39939</v>
      </c>
      <c r="U7641" s="56" t="s">
        <v>39940</v>
      </c>
      <c r="V7641" s="56" t="s">
        <v>39941</v>
      </c>
      <c r="W7641" s="56" t="s">
        <v>7717</v>
      </c>
      <c r="X7641" s="56" t="s">
        <v>5110</v>
      </c>
      <c r="Y7641" s="56"/>
      <c r="Z7641" s="56" t="s">
        <v>39942</v>
      </c>
      <c r="AA7641" s="56" t="s">
        <v>39943</v>
      </c>
      <c r="AB7641" s="56"/>
      <c r="AC7641" s="56" t="s">
        <v>87</v>
      </c>
      <c r="AD7641" s="90" t="str">
        <f t="shared" si="239"/>
        <v>NA</v>
      </c>
      <c r="AE7641" s="90"/>
      <c r="AF7641" s="90"/>
      <c r="AG7641" s="90"/>
    </row>
    <row r="7642" spans="1:33">
      <c r="A7642" s="56" t="s">
        <v>43963</v>
      </c>
      <c r="B7642" s="56" t="s">
        <v>43964</v>
      </c>
      <c r="C7642" s="56" t="s">
        <v>43965</v>
      </c>
      <c r="D7642" s="56" t="s">
        <v>7820</v>
      </c>
      <c r="E7642" s="56" t="s">
        <v>391</v>
      </c>
      <c r="F7642" s="56" t="s">
        <v>22</v>
      </c>
      <c r="G7642" s="56"/>
      <c r="H7642" s="56" t="s">
        <v>43927</v>
      </c>
      <c r="I7642" s="56" t="s">
        <v>43928</v>
      </c>
      <c r="J7642" s="56"/>
      <c r="K7642" s="56" t="s">
        <v>7326</v>
      </c>
      <c r="L7642" s="90" t="str">
        <f t="shared" si="238"/>
        <v>NA</v>
      </c>
      <c r="M7642" s="90"/>
      <c r="O7642" s="91"/>
      <c r="P7642" s="56"/>
      <c r="Q7642" s="56"/>
      <c r="R7642" s="56"/>
      <c r="S7642" s="56"/>
      <c r="T7642" s="56" t="s">
        <v>39944</v>
      </c>
      <c r="U7642" s="56" t="s">
        <v>39945</v>
      </c>
      <c r="V7642" s="56" t="s">
        <v>39946</v>
      </c>
      <c r="W7642" s="56" t="s">
        <v>7717</v>
      </c>
      <c r="X7642" s="56" t="s">
        <v>5110</v>
      </c>
      <c r="Y7642" s="56"/>
      <c r="Z7642" s="56" t="s">
        <v>39942</v>
      </c>
      <c r="AA7642" s="56" t="s">
        <v>39943</v>
      </c>
      <c r="AB7642" s="56"/>
      <c r="AC7642" s="56" t="s">
        <v>87</v>
      </c>
      <c r="AD7642" s="90" t="str">
        <f t="shared" si="239"/>
        <v>NA</v>
      </c>
      <c r="AE7642" s="90"/>
      <c r="AF7642" s="90"/>
      <c r="AG7642" s="90"/>
    </row>
    <row r="7643" spans="1:33">
      <c r="A7643" s="56" t="s">
        <v>43966</v>
      </c>
      <c r="B7643" s="56" t="s">
        <v>43967</v>
      </c>
      <c r="C7643" s="56" t="s">
        <v>43968</v>
      </c>
      <c r="D7643" s="56" t="s">
        <v>7820</v>
      </c>
      <c r="E7643" s="56" t="s">
        <v>391</v>
      </c>
      <c r="F7643" s="56" t="s">
        <v>22</v>
      </c>
      <c r="G7643" s="56"/>
      <c r="H7643" s="56" t="s">
        <v>43927</v>
      </c>
      <c r="I7643" s="56" t="s">
        <v>43928</v>
      </c>
      <c r="J7643" s="56" t="s">
        <v>43969</v>
      </c>
      <c r="K7643" s="56" t="s">
        <v>7326</v>
      </c>
      <c r="L7643" s="90" t="str">
        <f t="shared" si="238"/>
        <v>NA</v>
      </c>
      <c r="M7643" s="90"/>
      <c r="O7643" s="91"/>
      <c r="P7643" s="56"/>
      <c r="Q7643" s="56"/>
      <c r="R7643" s="56"/>
      <c r="S7643" s="56"/>
      <c r="T7643" s="56" t="s">
        <v>39947</v>
      </c>
      <c r="U7643" s="56" t="s">
        <v>39948</v>
      </c>
      <c r="V7643" s="56" t="s">
        <v>39949</v>
      </c>
      <c r="W7643" s="56" t="s">
        <v>7717</v>
      </c>
      <c r="X7643" s="56" t="s">
        <v>5110</v>
      </c>
      <c r="Y7643" s="56"/>
      <c r="Z7643" s="56" t="s">
        <v>39942</v>
      </c>
      <c r="AA7643" s="56" t="s">
        <v>39943</v>
      </c>
      <c r="AB7643" s="56" t="s">
        <v>39950</v>
      </c>
      <c r="AC7643" s="56" t="s">
        <v>87</v>
      </c>
      <c r="AD7643" s="90" t="str">
        <f t="shared" si="239"/>
        <v>NA</v>
      </c>
      <c r="AE7643" s="90"/>
      <c r="AF7643" s="90"/>
      <c r="AG7643" s="90"/>
    </row>
    <row r="7644" spans="1:33">
      <c r="A7644" s="56" t="s">
        <v>43970</v>
      </c>
      <c r="B7644" s="56" t="s">
        <v>43971</v>
      </c>
      <c r="C7644" s="56" t="s">
        <v>43972</v>
      </c>
      <c r="D7644" s="56" t="s">
        <v>7820</v>
      </c>
      <c r="E7644" s="56" t="s">
        <v>391</v>
      </c>
      <c r="F7644" s="56" t="s">
        <v>22</v>
      </c>
      <c r="G7644" s="56"/>
      <c r="H7644" s="56" t="s">
        <v>43927</v>
      </c>
      <c r="I7644" s="56" t="s">
        <v>43928</v>
      </c>
      <c r="J7644" s="56"/>
      <c r="K7644" s="56" t="s">
        <v>7326</v>
      </c>
      <c r="L7644" s="90" t="str">
        <f t="shared" si="238"/>
        <v>NA</v>
      </c>
      <c r="M7644" s="90"/>
      <c r="O7644" s="91"/>
      <c r="P7644" s="56"/>
      <c r="Q7644" s="56"/>
      <c r="R7644" s="56"/>
      <c r="S7644" s="56"/>
      <c r="T7644" s="56" t="s">
        <v>39951</v>
      </c>
      <c r="U7644" s="56" t="s">
        <v>39952</v>
      </c>
      <c r="V7644" s="56" t="s">
        <v>39953</v>
      </c>
      <c r="W7644" s="56" t="s">
        <v>7717</v>
      </c>
      <c r="X7644" s="56" t="s">
        <v>5110</v>
      </c>
      <c r="Y7644" s="56"/>
      <c r="Z7644" s="56" t="s">
        <v>39942</v>
      </c>
      <c r="AA7644" s="56" t="s">
        <v>39943</v>
      </c>
      <c r="AB7644" s="56" t="s">
        <v>39951</v>
      </c>
      <c r="AC7644" s="56" t="s">
        <v>87</v>
      </c>
      <c r="AD7644" s="90" t="str">
        <f t="shared" si="239"/>
        <v>NA</v>
      </c>
      <c r="AE7644" s="90"/>
      <c r="AF7644" s="90"/>
      <c r="AG7644" s="90"/>
    </row>
    <row r="7645" spans="1:33">
      <c r="A7645" s="56" t="s">
        <v>43973</v>
      </c>
      <c r="B7645" s="56" t="s">
        <v>43974</v>
      </c>
      <c r="C7645" s="56" t="s">
        <v>43975</v>
      </c>
      <c r="D7645" s="56" t="s">
        <v>7820</v>
      </c>
      <c r="E7645" s="56" t="s">
        <v>391</v>
      </c>
      <c r="F7645" s="56" t="s">
        <v>22</v>
      </c>
      <c r="G7645" s="56"/>
      <c r="H7645" s="56" t="s">
        <v>43927</v>
      </c>
      <c r="I7645" s="56" t="s">
        <v>43928</v>
      </c>
      <c r="J7645" s="56" t="s">
        <v>43976</v>
      </c>
      <c r="K7645" s="56" t="s">
        <v>7326</v>
      </c>
      <c r="L7645" s="90" t="str">
        <f t="shared" si="238"/>
        <v>NA</v>
      </c>
      <c r="M7645" s="90"/>
      <c r="O7645" s="91"/>
      <c r="P7645" s="56"/>
      <c r="Q7645" s="56"/>
      <c r="R7645" s="56"/>
      <c r="S7645" s="56"/>
      <c r="T7645" s="56" t="s">
        <v>37440</v>
      </c>
      <c r="U7645" s="56" t="s">
        <v>39954</v>
      </c>
      <c r="V7645" s="56" t="s">
        <v>39955</v>
      </c>
      <c r="W7645" s="56" t="s">
        <v>7717</v>
      </c>
      <c r="X7645" s="56" t="s">
        <v>5110</v>
      </c>
      <c r="Y7645" s="56"/>
      <c r="Z7645" s="56" t="s">
        <v>39942</v>
      </c>
      <c r="AA7645" s="56" t="s">
        <v>39943</v>
      </c>
      <c r="AB7645" s="56"/>
      <c r="AC7645" s="56" t="s">
        <v>87</v>
      </c>
      <c r="AD7645" s="90" t="str">
        <f t="shared" si="239"/>
        <v>NA</v>
      </c>
      <c r="AE7645" s="90"/>
      <c r="AF7645" s="90"/>
      <c r="AG7645" s="90"/>
    </row>
    <row r="7646" spans="1:33">
      <c r="A7646" s="56" t="s">
        <v>43977</v>
      </c>
      <c r="B7646" s="56" t="s">
        <v>43978</v>
      </c>
      <c r="C7646" s="56" t="s">
        <v>43979</v>
      </c>
      <c r="D7646" s="56" t="s">
        <v>7820</v>
      </c>
      <c r="E7646" s="56" t="s">
        <v>391</v>
      </c>
      <c r="F7646" s="56" t="s">
        <v>22</v>
      </c>
      <c r="G7646" s="56"/>
      <c r="H7646" s="56" t="s">
        <v>43927</v>
      </c>
      <c r="I7646" s="56" t="s">
        <v>43928</v>
      </c>
      <c r="J7646" s="56"/>
      <c r="K7646" s="56" t="s">
        <v>7326</v>
      </c>
      <c r="L7646" s="90" t="str">
        <f t="shared" si="238"/>
        <v>NA</v>
      </c>
      <c r="M7646" s="90"/>
      <c r="O7646" s="91"/>
      <c r="P7646" s="56"/>
      <c r="Q7646" s="56"/>
      <c r="R7646" s="56"/>
      <c r="S7646" s="56"/>
      <c r="T7646" s="56" t="s">
        <v>39956</v>
      </c>
      <c r="U7646" s="56" t="s">
        <v>39957</v>
      </c>
      <c r="V7646" s="56" t="s">
        <v>39958</v>
      </c>
      <c r="W7646" s="56" t="s">
        <v>7717</v>
      </c>
      <c r="X7646" s="56" t="s">
        <v>27161</v>
      </c>
      <c r="Y7646" s="56"/>
      <c r="Z7646" s="56" t="s">
        <v>39959</v>
      </c>
      <c r="AA7646" s="56" t="s">
        <v>39960</v>
      </c>
      <c r="AB7646" s="56"/>
      <c r="AC7646" s="56" t="s">
        <v>87</v>
      </c>
      <c r="AD7646" s="90" t="str">
        <f t="shared" si="239"/>
        <v>NA</v>
      </c>
      <c r="AE7646" s="90"/>
      <c r="AF7646" s="90"/>
      <c r="AG7646" s="90"/>
    </row>
    <row r="7647" spans="1:33">
      <c r="A7647" s="56" t="s">
        <v>43980</v>
      </c>
      <c r="B7647" s="56" t="s">
        <v>43981</v>
      </c>
      <c r="C7647" s="56" t="s">
        <v>43982</v>
      </c>
      <c r="D7647" s="56" t="s">
        <v>7820</v>
      </c>
      <c r="E7647" s="56" t="s">
        <v>391</v>
      </c>
      <c r="F7647" s="56" t="s">
        <v>22</v>
      </c>
      <c r="G7647" s="56"/>
      <c r="H7647" s="56" t="s">
        <v>43927</v>
      </c>
      <c r="I7647" s="56" t="s">
        <v>43928</v>
      </c>
      <c r="J7647" s="56"/>
      <c r="K7647" s="56" t="s">
        <v>7326</v>
      </c>
      <c r="L7647" s="90" t="str">
        <f t="shared" si="238"/>
        <v>NA</v>
      </c>
      <c r="M7647" s="90"/>
      <c r="O7647" s="91"/>
      <c r="P7647" s="56"/>
      <c r="Q7647" s="56"/>
      <c r="R7647" s="56"/>
      <c r="S7647" s="56"/>
      <c r="T7647" s="56" t="s">
        <v>39961</v>
      </c>
      <c r="U7647" s="56" t="s">
        <v>39962</v>
      </c>
      <c r="V7647" s="56" t="s">
        <v>39963</v>
      </c>
      <c r="W7647" s="56" t="s">
        <v>7717</v>
      </c>
      <c r="X7647" s="56" t="s">
        <v>5127</v>
      </c>
      <c r="Y7647" s="56"/>
      <c r="Z7647" s="56" t="s">
        <v>39964</v>
      </c>
      <c r="AA7647" s="56" t="s">
        <v>39965</v>
      </c>
      <c r="AB7647" s="56"/>
      <c r="AC7647" s="56" t="s">
        <v>87</v>
      </c>
      <c r="AD7647" s="90" t="str">
        <f t="shared" si="239"/>
        <v>NA</v>
      </c>
      <c r="AE7647" s="90"/>
      <c r="AF7647" s="90"/>
      <c r="AG7647" s="90"/>
    </row>
    <row r="7648" spans="1:33">
      <c r="A7648" s="56" t="s">
        <v>43983</v>
      </c>
      <c r="B7648" s="56" t="s">
        <v>43984</v>
      </c>
      <c r="C7648" s="56" t="s">
        <v>43985</v>
      </c>
      <c r="D7648" s="56" t="s">
        <v>7820</v>
      </c>
      <c r="E7648" s="56" t="s">
        <v>391</v>
      </c>
      <c r="F7648" s="56" t="s">
        <v>22</v>
      </c>
      <c r="G7648" s="56"/>
      <c r="H7648" s="56" t="s">
        <v>43927</v>
      </c>
      <c r="I7648" s="56" t="s">
        <v>43928</v>
      </c>
      <c r="J7648" s="56"/>
      <c r="K7648" s="56" t="s">
        <v>7326</v>
      </c>
      <c r="L7648" s="90" t="str">
        <f t="shared" si="238"/>
        <v>NA</v>
      </c>
      <c r="M7648" s="90"/>
      <c r="O7648" s="91"/>
      <c r="P7648" s="56"/>
      <c r="Q7648" s="56"/>
      <c r="R7648" s="56"/>
      <c r="S7648" s="56"/>
      <c r="T7648" s="56" t="s">
        <v>39966</v>
      </c>
      <c r="U7648" s="56" t="s">
        <v>39967</v>
      </c>
      <c r="V7648" s="56" t="s">
        <v>39968</v>
      </c>
      <c r="W7648" s="56" t="s">
        <v>7717</v>
      </c>
      <c r="X7648" s="56" t="s">
        <v>5127</v>
      </c>
      <c r="Y7648" s="56"/>
      <c r="Z7648" s="56" t="s">
        <v>39964</v>
      </c>
      <c r="AA7648" s="56" t="s">
        <v>39965</v>
      </c>
      <c r="AB7648" s="56" t="s">
        <v>39961</v>
      </c>
      <c r="AC7648" s="56" t="s">
        <v>87</v>
      </c>
      <c r="AD7648" s="90" t="str">
        <f t="shared" si="239"/>
        <v>NA</v>
      </c>
      <c r="AE7648" s="90"/>
      <c r="AF7648" s="90"/>
      <c r="AG7648" s="90"/>
    </row>
    <row r="7649" spans="1:33">
      <c r="A7649" s="56" t="s">
        <v>43986</v>
      </c>
      <c r="B7649" s="56" t="s">
        <v>43987</v>
      </c>
      <c r="C7649" s="56" t="s">
        <v>42533</v>
      </c>
      <c r="D7649" s="56" t="s">
        <v>7820</v>
      </c>
      <c r="E7649" s="56" t="s">
        <v>391</v>
      </c>
      <c r="F7649" s="56" t="s">
        <v>22</v>
      </c>
      <c r="G7649" s="56"/>
      <c r="H7649" s="56" t="s">
        <v>43927</v>
      </c>
      <c r="I7649" s="56" t="s">
        <v>43928</v>
      </c>
      <c r="J7649" s="56" t="s">
        <v>43986</v>
      </c>
      <c r="K7649" s="56" t="s">
        <v>7326</v>
      </c>
      <c r="L7649" s="90" t="str">
        <f t="shared" si="238"/>
        <v>NA</v>
      </c>
      <c r="M7649" s="90"/>
      <c r="O7649" s="91"/>
      <c r="P7649" s="56"/>
      <c r="Q7649" s="56"/>
      <c r="R7649" s="56"/>
      <c r="S7649" s="56"/>
      <c r="T7649" s="56" t="s">
        <v>39969</v>
      </c>
      <c r="U7649" s="56" t="s">
        <v>39970</v>
      </c>
      <c r="V7649" s="56" t="s">
        <v>39971</v>
      </c>
      <c r="W7649" s="56" t="s">
        <v>7717</v>
      </c>
      <c r="X7649" s="56" t="s">
        <v>5138</v>
      </c>
      <c r="Y7649" s="56"/>
      <c r="Z7649" s="56" t="s">
        <v>39972</v>
      </c>
      <c r="AA7649" s="56" t="s">
        <v>39973</v>
      </c>
      <c r="AB7649" s="56" t="s">
        <v>39969</v>
      </c>
      <c r="AC7649" s="56" t="s">
        <v>87</v>
      </c>
      <c r="AD7649" s="90" t="str">
        <f t="shared" si="239"/>
        <v>NA</v>
      </c>
      <c r="AE7649" s="90"/>
      <c r="AF7649" s="90"/>
      <c r="AG7649" s="90"/>
    </row>
    <row r="7650" spans="1:33">
      <c r="A7650" s="56" t="s">
        <v>43988</v>
      </c>
      <c r="B7650" s="56" t="s">
        <v>43989</v>
      </c>
      <c r="C7650" s="56" t="s">
        <v>43990</v>
      </c>
      <c r="D7650" s="56" t="s">
        <v>7820</v>
      </c>
      <c r="E7650" s="56" t="s">
        <v>391</v>
      </c>
      <c r="F7650" s="56" t="s">
        <v>22</v>
      </c>
      <c r="G7650" s="56"/>
      <c r="H7650" s="56" t="s">
        <v>43927</v>
      </c>
      <c r="I7650" s="56" t="s">
        <v>43928</v>
      </c>
      <c r="J7650" s="56"/>
      <c r="K7650" s="56" t="s">
        <v>7326</v>
      </c>
      <c r="L7650" s="90" t="str">
        <f t="shared" si="238"/>
        <v>NA</v>
      </c>
      <c r="M7650" s="90"/>
      <c r="O7650" s="91"/>
      <c r="P7650" s="56"/>
      <c r="Q7650" s="56"/>
      <c r="R7650" s="56"/>
      <c r="S7650" s="56"/>
      <c r="T7650" s="56" t="s">
        <v>39974</v>
      </c>
      <c r="U7650" s="56" t="s">
        <v>39975</v>
      </c>
      <c r="V7650" s="56" t="s">
        <v>39976</v>
      </c>
      <c r="W7650" s="56" t="s">
        <v>7717</v>
      </c>
      <c r="X7650" s="56" t="s">
        <v>5147</v>
      </c>
      <c r="Y7650" s="56"/>
      <c r="Z7650" s="56" t="s">
        <v>39977</v>
      </c>
      <c r="AA7650" s="56" t="s">
        <v>39978</v>
      </c>
      <c r="AB7650" s="56" t="s">
        <v>39979</v>
      </c>
      <c r="AC7650" s="56" t="s">
        <v>87</v>
      </c>
      <c r="AD7650" s="90" t="str">
        <f t="shared" si="239"/>
        <v>NA</v>
      </c>
      <c r="AE7650" s="90"/>
      <c r="AF7650" s="90"/>
      <c r="AG7650" s="90"/>
    </row>
    <row r="7651" spans="1:33">
      <c r="A7651" s="56" t="s">
        <v>43991</v>
      </c>
      <c r="B7651" s="56" t="s">
        <v>43992</v>
      </c>
      <c r="C7651" s="56" t="s">
        <v>43993</v>
      </c>
      <c r="D7651" s="56" t="s">
        <v>7820</v>
      </c>
      <c r="E7651" s="56" t="s">
        <v>391</v>
      </c>
      <c r="F7651" s="56" t="s">
        <v>22</v>
      </c>
      <c r="G7651" s="56"/>
      <c r="H7651" s="56" t="s">
        <v>43927</v>
      </c>
      <c r="I7651" s="56" t="s">
        <v>43928</v>
      </c>
      <c r="J7651" s="56" t="s">
        <v>43994</v>
      </c>
      <c r="K7651" s="56" t="s">
        <v>7326</v>
      </c>
      <c r="L7651" s="90" t="str">
        <f t="shared" si="238"/>
        <v>NA</v>
      </c>
      <c r="M7651" s="90"/>
      <c r="O7651" s="91"/>
      <c r="P7651" s="56"/>
      <c r="Q7651" s="56"/>
      <c r="R7651" s="56"/>
      <c r="S7651" s="56"/>
      <c r="T7651" s="56" t="s">
        <v>39980</v>
      </c>
      <c r="U7651" s="56" t="s">
        <v>39981</v>
      </c>
      <c r="V7651" s="56" t="s">
        <v>39982</v>
      </c>
      <c r="W7651" s="56" t="s">
        <v>7717</v>
      </c>
      <c r="X7651" s="56" t="s">
        <v>10151</v>
      </c>
      <c r="Y7651" s="56"/>
      <c r="Z7651" s="56" t="s">
        <v>39983</v>
      </c>
      <c r="AA7651" s="56" t="s">
        <v>39984</v>
      </c>
      <c r="AB7651" s="56"/>
      <c r="AC7651" s="56" t="s">
        <v>87</v>
      </c>
      <c r="AD7651" s="90" t="str">
        <f t="shared" si="239"/>
        <v>NA</v>
      </c>
      <c r="AE7651" s="90"/>
      <c r="AF7651" s="90"/>
      <c r="AG7651" s="90"/>
    </row>
    <row r="7652" spans="1:33">
      <c r="A7652" s="56" t="s">
        <v>43995</v>
      </c>
      <c r="B7652" s="56" t="s">
        <v>43996</v>
      </c>
      <c r="C7652" s="56" t="s">
        <v>43997</v>
      </c>
      <c r="D7652" s="56" t="s">
        <v>7820</v>
      </c>
      <c r="E7652" s="56" t="s">
        <v>391</v>
      </c>
      <c r="F7652" s="56" t="s">
        <v>22</v>
      </c>
      <c r="G7652" s="56"/>
      <c r="H7652" s="56" t="s">
        <v>43998</v>
      </c>
      <c r="I7652" s="56" t="s">
        <v>43928</v>
      </c>
      <c r="J7652" s="56" t="s">
        <v>43999</v>
      </c>
      <c r="K7652" s="56" t="s">
        <v>7326</v>
      </c>
      <c r="L7652" s="90" t="str">
        <f t="shared" si="238"/>
        <v>NA</v>
      </c>
      <c r="M7652" s="90"/>
      <c r="O7652" s="91"/>
      <c r="P7652" s="56"/>
      <c r="Q7652" s="56"/>
      <c r="R7652" s="56"/>
      <c r="S7652" s="56"/>
      <c r="T7652" s="56" t="s">
        <v>39985</v>
      </c>
      <c r="U7652" s="56" t="s">
        <v>39986</v>
      </c>
      <c r="V7652" s="56" t="s">
        <v>39987</v>
      </c>
      <c r="W7652" s="56" t="s">
        <v>7717</v>
      </c>
      <c r="X7652" s="56" t="s">
        <v>10163</v>
      </c>
      <c r="Y7652" s="56"/>
      <c r="Z7652" s="56" t="s">
        <v>39988</v>
      </c>
      <c r="AA7652" s="56" t="s">
        <v>39989</v>
      </c>
      <c r="AB7652" s="56"/>
      <c r="AC7652" s="56" t="s">
        <v>87</v>
      </c>
      <c r="AD7652" s="90" t="str">
        <f t="shared" si="239"/>
        <v>NA</v>
      </c>
      <c r="AE7652" s="90"/>
      <c r="AF7652" s="90"/>
      <c r="AG7652" s="90"/>
    </row>
    <row r="7653" spans="1:33">
      <c r="A7653" s="56" t="s">
        <v>44000</v>
      </c>
      <c r="B7653" s="56" t="s">
        <v>44001</v>
      </c>
      <c r="C7653" s="56" t="s">
        <v>43870</v>
      </c>
      <c r="D7653" s="56" t="s">
        <v>7820</v>
      </c>
      <c r="E7653" s="56" t="s">
        <v>391</v>
      </c>
      <c r="F7653" s="56" t="s">
        <v>22</v>
      </c>
      <c r="G7653" s="56"/>
      <c r="H7653" s="56" t="s">
        <v>43927</v>
      </c>
      <c r="I7653" s="56" t="s">
        <v>43928</v>
      </c>
      <c r="J7653" s="56" t="s">
        <v>44002</v>
      </c>
      <c r="K7653" s="56" t="s">
        <v>7326</v>
      </c>
      <c r="L7653" s="90" t="str">
        <f t="shared" si="238"/>
        <v>NA</v>
      </c>
      <c r="M7653" s="90"/>
      <c r="O7653" s="91"/>
      <c r="P7653" s="56"/>
      <c r="Q7653" s="56"/>
      <c r="R7653" s="56"/>
      <c r="S7653" s="56"/>
      <c r="T7653" s="56" t="s">
        <v>39990</v>
      </c>
      <c r="U7653" s="56" t="s">
        <v>39991</v>
      </c>
      <c r="V7653" s="56" t="s">
        <v>39992</v>
      </c>
      <c r="W7653" s="56" t="s">
        <v>7717</v>
      </c>
      <c r="X7653" s="56" t="s">
        <v>5199</v>
      </c>
      <c r="Y7653" s="56"/>
      <c r="Z7653" s="56" t="s">
        <v>39993</v>
      </c>
      <c r="AA7653" s="56" t="s">
        <v>39994</v>
      </c>
      <c r="AB7653" s="56"/>
      <c r="AC7653" s="56" t="s">
        <v>87</v>
      </c>
      <c r="AD7653" s="90" t="str">
        <f t="shared" si="239"/>
        <v>NA</v>
      </c>
      <c r="AE7653" s="90"/>
      <c r="AF7653" s="90"/>
      <c r="AG7653" s="90"/>
    </row>
    <row r="7654" spans="1:33">
      <c r="A7654" s="56" t="s">
        <v>44003</v>
      </c>
      <c r="B7654" s="56" t="s">
        <v>44004</v>
      </c>
      <c r="C7654" s="56" t="s">
        <v>44005</v>
      </c>
      <c r="D7654" s="56" t="s">
        <v>7820</v>
      </c>
      <c r="E7654" s="56" t="s">
        <v>391</v>
      </c>
      <c r="F7654" s="56" t="s">
        <v>22</v>
      </c>
      <c r="G7654" s="56"/>
      <c r="H7654" s="56" t="s">
        <v>43927</v>
      </c>
      <c r="I7654" s="56" t="s">
        <v>43928</v>
      </c>
      <c r="J7654" s="56" t="s">
        <v>44006</v>
      </c>
      <c r="K7654" s="56" t="s">
        <v>7326</v>
      </c>
      <c r="L7654" s="90" t="str">
        <f t="shared" si="238"/>
        <v>NA</v>
      </c>
      <c r="M7654" s="90"/>
      <c r="O7654" s="91"/>
      <c r="P7654" s="56"/>
      <c r="Q7654" s="56"/>
      <c r="R7654" s="56"/>
      <c r="S7654" s="56"/>
      <c r="T7654" s="56" t="s">
        <v>39995</v>
      </c>
      <c r="U7654" s="56" t="s">
        <v>39996</v>
      </c>
      <c r="V7654" s="56" t="s">
        <v>39997</v>
      </c>
      <c r="W7654" s="56" t="s">
        <v>7717</v>
      </c>
      <c r="X7654" s="56" t="s">
        <v>5209</v>
      </c>
      <c r="Y7654" s="56"/>
      <c r="Z7654" s="56" t="s">
        <v>39998</v>
      </c>
      <c r="AA7654" s="56" t="s">
        <v>39999</v>
      </c>
      <c r="AB7654" s="56"/>
      <c r="AC7654" s="56" t="s">
        <v>87</v>
      </c>
      <c r="AD7654" s="90" t="str">
        <f t="shared" si="239"/>
        <v>NA</v>
      </c>
      <c r="AE7654" s="90"/>
      <c r="AF7654" s="90"/>
      <c r="AG7654" s="90"/>
    </row>
    <row r="7655" spans="1:33">
      <c r="A7655" s="56" t="s">
        <v>42893</v>
      </c>
      <c r="B7655" s="56" t="s">
        <v>44007</v>
      </c>
      <c r="C7655" s="56" t="s">
        <v>43870</v>
      </c>
      <c r="D7655" s="56" t="s">
        <v>7820</v>
      </c>
      <c r="E7655" s="56" t="s">
        <v>391</v>
      </c>
      <c r="F7655" s="56" t="s">
        <v>22</v>
      </c>
      <c r="G7655" s="56"/>
      <c r="H7655" s="56" t="s">
        <v>43927</v>
      </c>
      <c r="I7655" s="56" t="s">
        <v>43928</v>
      </c>
      <c r="J7655" s="56" t="s">
        <v>42893</v>
      </c>
      <c r="K7655" s="56" t="s">
        <v>7326</v>
      </c>
      <c r="L7655" s="90" t="str">
        <f t="shared" si="238"/>
        <v>NA</v>
      </c>
      <c r="M7655" s="90"/>
      <c r="O7655" s="91"/>
      <c r="P7655" s="56"/>
      <c r="Q7655" s="56"/>
      <c r="R7655" s="56"/>
      <c r="S7655" s="56"/>
      <c r="T7655" s="56" t="s">
        <v>40000</v>
      </c>
      <c r="U7655" s="56" t="s">
        <v>40001</v>
      </c>
      <c r="V7655" s="56" t="s">
        <v>40002</v>
      </c>
      <c r="W7655" s="56" t="s">
        <v>7717</v>
      </c>
      <c r="X7655" s="56" t="s">
        <v>5238</v>
      </c>
      <c r="Y7655" s="56"/>
      <c r="Z7655" s="56" t="s">
        <v>40003</v>
      </c>
      <c r="AA7655" s="56" t="s">
        <v>40004</v>
      </c>
      <c r="AB7655" s="56" t="s">
        <v>40005</v>
      </c>
      <c r="AC7655" s="56" t="s">
        <v>87</v>
      </c>
      <c r="AD7655" s="90" t="str">
        <f t="shared" si="239"/>
        <v>NA</v>
      </c>
      <c r="AE7655" s="90"/>
      <c r="AF7655" s="90"/>
      <c r="AG7655" s="90"/>
    </row>
    <row r="7656" spans="1:33">
      <c r="A7656" s="56" t="s">
        <v>42893</v>
      </c>
      <c r="B7656" s="56" t="s">
        <v>44008</v>
      </c>
      <c r="C7656" s="56" t="s">
        <v>43870</v>
      </c>
      <c r="D7656" s="56" t="s">
        <v>7820</v>
      </c>
      <c r="E7656" s="56" t="s">
        <v>391</v>
      </c>
      <c r="F7656" s="56" t="s">
        <v>22</v>
      </c>
      <c r="G7656" s="56"/>
      <c r="H7656" s="56" t="s">
        <v>43927</v>
      </c>
      <c r="I7656" s="56" t="s">
        <v>43928</v>
      </c>
      <c r="J7656" s="56" t="s">
        <v>42893</v>
      </c>
      <c r="K7656" s="56" t="s">
        <v>7326</v>
      </c>
      <c r="L7656" s="90" t="str">
        <f t="shared" si="238"/>
        <v>NA</v>
      </c>
      <c r="M7656" s="90"/>
      <c r="O7656" s="91"/>
      <c r="P7656" s="56"/>
      <c r="Q7656" s="56"/>
      <c r="R7656" s="56"/>
      <c r="S7656" s="56"/>
      <c r="T7656" s="56" t="s">
        <v>37440</v>
      </c>
      <c r="U7656" s="56" t="s">
        <v>40006</v>
      </c>
      <c r="V7656" s="56" t="s">
        <v>40007</v>
      </c>
      <c r="W7656" s="56" t="s">
        <v>7717</v>
      </c>
      <c r="X7656" s="56" t="s">
        <v>5296</v>
      </c>
      <c r="Y7656" s="56"/>
      <c r="Z7656" s="56" t="s">
        <v>40008</v>
      </c>
      <c r="AA7656" s="56" t="s">
        <v>40009</v>
      </c>
      <c r="AB7656" s="56"/>
      <c r="AC7656" s="56" t="s">
        <v>87</v>
      </c>
      <c r="AD7656" s="90" t="str">
        <f t="shared" si="239"/>
        <v>NA</v>
      </c>
      <c r="AE7656" s="90"/>
      <c r="AF7656" s="90"/>
      <c r="AG7656" s="90"/>
    </row>
    <row r="7657" spans="1:33">
      <c r="A7657" s="56" t="s">
        <v>41855</v>
      </c>
      <c r="B7657" s="56" t="s">
        <v>44009</v>
      </c>
      <c r="C7657" s="56" t="s">
        <v>43870</v>
      </c>
      <c r="D7657" s="56" t="s">
        <v>7820</v>
      </c>
      <c r="E7657" s="56" t="s">
        <v>391</v>
      </c>
      <c r="F7657" s="56" t="s">
        <v>22</v>
      </c>
      <c r="G7657" s="56"/>
      <c r="H7657" s="56" t="s">
        <v>43927</v>
      </c>
      <c r="I7657" s="56" t="s">
        <v>43928</v>
      </c>
      <c r="J7657" s="56" t="s">
        <v>44010</v>
      </c>
      <c r="K7657" s="56" t="s">
        <v>7326</v>
      </c>
      <c r="L7657" s="90" t="str">
        <f t="shared" si="238"/>
        <v>NA</v>
      </c>
      <c r="M7657" s="90"/>
      <c r="O7657" s="91"/>
      <c r="P7657" s="56"/>
      <c r="Q7657" s="56"/>
      <c r="R7657" s="56"/>
      <c r="S7657" s="56"/>
      <c r="T7657" s="56" t="s">
        <v>40010</v>
      </c>
      <c r="U7657" s="56" t="s">
        <v>40011</v>
      </c>
      <c r="V7657" s="56" t="s">
        <v>40012</v>
      </c>
      <c r="W7657" s="56" t="s">
        <v>7717</v>
      </c>
      <c r="X7657" s="56" t="s">
        <v>2437</v>
      </c>
      <c r="Y7657" s="56"/>
      <c r="Z7657" s="56" t="s">
        <v>40013</v>
      </c>
      <c r="AA7657" s="56" t="s">
        <v>40014</v>
      </c>
      <c r="AB7657" s="56" t="s">
        <v>40015</v>
      </c>
      <c r="AC7657" s="56" t="s">
        <v>87</v>
      </c>
      <c r="AD7657" s="90" t="str">
        <f t="shared" si="239"/>
        <v>NA</v>
      </c>
      <c r="AE7657" s="90"/>
      <c r="AF7657" s="90"/>
      <c r="AG7657" s="90"/>
    </row>
    <row r="7658" spans="1:33">
      <c r="A7658" s="56" t="s">
        <v>44011</v>
      </c>
      <c r="B7658" s="56" t="s">
        <v>44012</v>
      </c>
      <c r="C7658" s="56" t="s">
        <v>43993</v>
      </c>
      <c r="D7658" s="56" t="s">
        <v>7820</v>
      </c>
      <c r="E7658" s="56" t="s">
        <v>391</v>
      </c>
      <c r="F7658" s="56" t="s">
        <v>22</v>
      </c>
      <c r="G7658" s="56"/>
      <c r="H7658" s="56" t="s">
        <v>43927</v>
      </c>
      <c r="I7658" s="56" t="s">
        <v>43928</v>
      </c>
      <c r="J7658" s="56" t="s">
        <v>44013</v>
      </c>
      <c r="K7658" s="56" t="s">
        <v>7326</v>
      </c>
      <c r="L7658" s="90" t="str">
        <f t="shared" si="238"/>
        <v>NA</v>
      </c>
      <c r="M7658" s="90"/>
      <c r="O7658" s="91"/>
      <c r="P7658" s="56"/>
      <c r="Q7658" s="56"/>
      <c r="R7658" s="56"/>
      <c r="S7658" s="56"/>
      <c r="T7658" s="56" t="s">
        <v>40016</v>
      </c>
      <c r="U7658" s="56" t="s">
        <v>40017</v>
      </c>
      <c r="V7658" s="56" t="s">
        <v>40018</v>
      </c>
      <c r="W7658" s="56" t="s">
        <v>7717</v>
      </c>
      <c r="X7658" s="56" t="s">
        <v>5333</v>
      </c>
      <c r="Y7658" s="56"/>
      <c r="Z7658" s="56" t="s">
        <v>40019</v>
      </c>
      <c r="AA7658" s="56" t="s">
        <v>40020</v>
      </c>
      <c r="AB7658" s="56" t="s">
        <v>40021</v>
      </c>
      <c r="AC7658" s="56" t="s">
        <v>87</v>
      </c>
      <c r="AD7658" s="90" t="str">
        <f t="shared" si="239"/>
        <v>NA</v>
      </c>
      <c r="AE7658" s="90"/>
      <c r="AF7658" s="90"/>
      <c r="AG7658" s="90"/>
    </row>
    <row r="7659" spans="1:33">
      <c r="A7659" s="56" t="s">
        <v>44000</v>
      </c>
      <c r="B7659" s="56" t="s">
        <v>44014</v>
      </c>
      <c r="C7659" s="56" t="s">
        <v>44015</v>
      </c>
      <c r="D7659" s="56" t="s">
        <v>7820</v>
      </c>
      <c r="E7659" s="56" t="s">
        <v>391</v>
      </c>
      <c r="F7659" s="56" t="s">
        <v>22</v>
      </c>
      <c r="G7659" s="56"/>
      <c r="H7659" s="56" t="s">
        <v>43927</v>
      </c>
      <c r="I7659" s="56" t="s">
        <v>43928</v>
      </c>
      <c r="J7659" s="56" t="s">
        <v>44016</v>
      </c>
      <c r="K7659" s="56" t="s">
        <v>7326</v>
      </c>
      <c r="L7659" s="90" t="str">
        <f t="shared" si="238"/>
        <v>NA</v>
      </c>
      <c r="M7659" s="90"/>
      <c r="O7659" s="91"/>
      <c r="P7659" s="56"/>
      <c r="Q7659" s="56"/>
      <c r="R7659" s="56"/>
      <c r="S7659" s="56"/>
      <c r="T7659" s="56" t="s">
        <v>40022</v>
      </c>
      <c r="U7659" s="56" t="s">
        <v>40023</v>
      </c>
      <c r="V7659" s="56" t="s">
        <v>40024</v>
      </c>
      <c r="W7659" s="56" t="s">
        <v>7717</v>
      </c>
      <c r="X7659" s="56" t="s">
        <v>5333</v>
      </c>
      <c r="Y7659" s="56"/>
      <c r="Z7659" s="56" t="s">
        <v>40019</v>
      </c>
      <c r="AA7659" s="56" t="s">
        <v>40020</v>
      </c>
      <c r="AB7659" s="56" t="s">
        <v>40022</v>
      </c>
      <c r="AC7659" s="56" t="s">
        <v>87</v>
      </c>
      <c r="AD7659" s="90" t="str">
        <f t="shared" si="239"/>
        <v>NA</v>
      </c>
      <c r="AE7659" s="90"/>
      <c r="AF7659" s="90"/>
      <c r="AG7659" s="90"/>
    </row>
    <row r="7660" spans="1:33">
      <c r="A7660" s="56" t="s">
        <v>44017</v>
      </c>
      <c r="B7660" s="56" t="s">
        <v>44018</v>
      </c>
      <c r="C7660" s="56" t="s">
        <v>43938</v>
      </c>
      <c r="D7660" s="56" t="s">
        <v>7820</v>
      </c>
      <c r="E7660" s="56" t="s">
        <v>391</v>
      </c>
      <c r="F7660" s="56" t="s">
        <v>22</v>
      </c>
      <c r="G7660" s="56"/>
      <c r="H7660" s="56" t="s">
        <v>43927</v>
      </c>
      <c r="I7660" s="56" t="s">
        <v>43928</v>
      </c>
      <c r="J7660" s="56" t="s">
        <v>44017</v>
      </c>
      <c r="K7660" s="56" t="s">
        <v>7326</v>
      </c>
      <c r="L7660" s="90" t="str">
        <f t="shared" si="238"/>
        <v>NA</v>
      </c>
      <c r="M7660" s="90"/>
      <c r="O7660" s="91"/>
      <c r="P7660" s="56"/>
      <c r="Q7660" s="56"/>
      <c r="R7660" s="56"/>
      <c r="S7660" s="56"/>
      <c r="T7660" s="56" t="s">
        <v>40025</v>
      </c>
      <c r="U7660" s="56" t="s">
        <v>40026</v>
      </c>
      <c r="V7660" s="56" t="s">
        <v>40027</v>
      </c>
      <c r="W7660" s="56" t="s">
        <v>7717</v>
      </c>
      <c r="X7660" s="56" t="s">
        <v>5333</v>
      </c>
      <c r="Y7660" s="56"/>
      <c r="Z7660" s="56" t="s">
        <v>40019</v>
      </c>
      <c r="AA7660" s="56" t="s">
        <v>40020</v>
      </c>
      <c r="AB7660" s="56" t="s">
        <v>40028</v>
      </c>
      <c r="AC7660" s="56" t="s">
        <v>87</v>
      </c>
      <c r="AD7660" s="90" t="str">
        <f t="shared" si="239"/>
        <v>NA</v>
      </c>
      <c r="AE7660" s="90"/>
      <c r="AF7660" s="90"/>
      <c r="AG7660" s="90"/>
    </row>
    <row r="7661" spans="1:33">
      <c r="A7661" s="56" t="s">
        <v>44019</v>
      </c>
      <c r="B7661" s="56" t="s">
        <v>44020</v>
      </c>
      <c r="C7661" s="56" t="s">
        <v>44021</v>
      </c>
      <c r="D7661" s="56" t="s">
        <v>7820</v>
      </c>
      <c r="E7661" s="56" t="s">
        <v>391</v>
      </c>
      <c r="F7661" s="56" t="s">
        <v>22</v>
      </c>
      <c r="G7661" s="56"/>
      <c r="H7661" s="56" t="s">
        <v>43927</v>
      </c>
      <c r="I7661" s="56" t="s">
        <v>43928</v>
      </c>
      <c r="J7661" s="56" t="s">
        <v>44019</v>
      </c>
      <c r="K7661" s="56" t="s">
        <v>7326</v>
      </c>
      <c r="L7661" s="90" t="str">
        <f t="shared" si="238"/>
        <v>NA</v>
      </c>
      <c r="M7661" s="90"/>
      <c r="O7661" s="91"/>
      <c r="P7661" s="56"/>
      <c r="Q7661" s="56"/>
      <c r="R7661" s="56"/>
      <c r="S7661" s="56"/>
      <c r="T7661" s="56" t="s">
        <v>40029</v>
      </c>
      <c r="U7661" s="56" t="s">
        <v>40030</v>
      </c>
      <c r="V7661" s="56" t="s">
        <v>40031</v>
      </c>
      <c r="W7661" s="56" t="s">
        <v>7717</v>
      </c>
      <c r="X7661" s="56" t="s">
        <v>5345</v>
      </c>
      <c r="Y7661" s="56"/>
      <c r="Z7661" s="56" t="s">
        <v>40032</v>
      </c>
      <c r="AA7661" s="56" t="s">
        <v>40033</v>
      </c>
      <c r="AB7661" s="56" t="s">
        <v>40034</v>
      </c>
      <c r="AC7661" s="56" t="s">
        <v>87</v>
      </c>
      <c r="AD7661" s="90" t="str">
        <f t="shared" si="239"/>
        <v>NA</v>
      </c>
      <c r="AE7661" s="90"/>
      <c r="AF7661" s="90"/>
      <c r="AG7661" s="90"/>
    </row>
    <row r="7662" spans="1:33">
      <c r="A7662" s="56" t="s">
        <v>44022</v>
      </c>
      <c r="B7662" s="56" t="s">
        <v>44023</v>
      </c>
      <c r="C7662" s="56" t="s">
        <v>44024</v>
      </c>
      <c r="D7662" s="56" t="s">
        <v>7820</v>
      </c>
      <c r="E7662" s="56" t="s">
        <v>44025</v>
      </c>
      <c r="F7662" s="56" t="s">
        <v>22</v>
      </c>
      <c r="G7662" s="56"/>
      <c r="H7662" s="56" t="s">
        <v>44026</v>
      </c>
      <c r="I7662" s="56" t="s">
        <v>44027</v>
      </c>
      <c r="J7662" s="56"/>
      <c r="K7662" s="56" t="s">
        <v>7326</v>
      </c>
      <c r="L7662" s="90" t="str">
        <f t="shared" si="238"/>
        <v>NA</v>
      </c>
      <c r="M7662" s="90"/>
      <c r="O7662" s="91"/>
      <c r="P7662" s="56"/>
      <c r="Q7662" s="56"/>
      <c r="R7662" s="56"/>
      <c r="S7662" s="56"/>
      <c r="T7662" s="56" t="s">
        <v>40035</v>
      </c>
      <c r="U7662" s="56" t="s">
        <v>40036</v>
      </c>
      <c r="V7662" s="56" t="s">
        <v>40037</v>
      </c>
      <c r="W7662" s="56" t="s">
        <v>7717</v>
      </c>
      <c r="X7662" s="56" t="s">
        <v>5345</v>
      </c>
      <c r="Y7662" s="56"/>
      <c r="Z7662" s="56" t="s">
        <v>40032</v>
      </c>
      <c r="AA7662" s="56" t="s">
        <v>40033</v>
      </c>
      <c r="AB7662" s="56" t="s">
        <v>40035</v>
      </c>
      <c r="AC7662" s="56" t="s">
        <v>87</v>
      </c>
      <c r="AD7662" s="90" t="str">
        <f t="shared" si="239"/>
        <v>NA</v>
      </c>
      <c r="AE7662" s="90"/>
      <c r="AF7662" s="90"/>
      <c r="AG7662" s="90"/>
    </row>
    <row r="7663" spans="1:33">
      <c r="A7663" s="56" t="s">
        <v>42893</v>
      </c>
      <c r="B7663" s="56" t="s">
        <v>44028</v>
      </c>
      <c r="C7663" s="56" t="s">
        <v>43870</v>
      </c>
      <c r="D7663" s="56" t="s">
        <v>7820</v>
      </c>
      <c r="E7663" s="56" t="s">
        <v>44029</v>
      </c>
      <c r="F7663" s="56" t="s">
        <v>22</v>
      </c>
      <c r="G7663" s="56"/>
      <c r="H7663" s="56" t="s">
        <v>44030</v>
      </c>
      <c r="I7663" s="56" t="s">
        <v>44031</v>
      </c>
      <c r="J7663" s="56" t="s">
        <v>42893</v>
      </c>
      <c r="K7663" s="56" t="s">
        <v>7326</v>
      </c>
      <c r="L7663" s="90" t="str">
        <f t="shared" si="238"/>
        <v>NA</v>
      </c>
      <c r="M7663" s="90"/>
      <c r="O7663" s="91"/>
      <c r="P7663" s="56"/>
      <c r="Q7663" s="56"/>
      <c r="R7663" s="56"/>
      <c r="S7663" s="56"/>
      <c r="T7663" s="56" t="s">
        <v>40038</v>
      </c>
      <c r="U7663" s="56" t="s">
        <v>40039</v>
      </c>
      <c r="V7663" s="56" t="s">
        <v>40040</v>
      </c>
      <c r="W7663" s="56" t="s">
        <v>7717</v>
      </c>
      <c r="X7663" s="56" t="s">
        <v>5345</v>
      </c>
      <c r="Y7663" s="56"/>
      <c r="Z7663" s="56" t="s">
        <v>40032</v>
      </c>
      <c r="AA7663" s="56" t="s">
        <v>40033</v>
      </c>
      <c r="AB7663" s="56" t="s">
        <v>40041</v>
      </c>
      <c r="AC7663" s="56" t="s">
        <v>87</v>
      </c>
      <c r="AD7663" s="90" t="str">
        <f t="shared" si="239"/>
        <v>NA</v>
      </c>
      <c r="AE7663" s="90"/>
      <c r="AF7663" s="90"/>
      <c r="AG7663" s="90"/>
    </row>
    <row r="7664" spans="1:33">
      <c r="A7664" s="56" t="s">
        <v>44032</v>
      </c>
      <c r="B7664" s="56" t="s">
        <v>44033</v>
      </c>
      <c r="C7664" s="56" t="s">
        <v>43870</v>
      </c>
      <c r="D7664" s="56" t="s">
        <v>7820</v>
      </c>
      <c r="E7664" s="56" t="s">
        <v>20284</v>
      </c>
      <c r="F7664" s="56" t="s">
        <v>22</v>
      </c>
      <c r="G7664" s="56"/>
      <c r="H7664" s="56" t="s">
        <v>44034</v>
      </c>
      <c r="I7664" s="56" t="s">
        <v>44035</v>
      </c>
      <c r="J7664" s="56" t="s">
        <v>44036</v>
      </c>
      <c r="K7664" s="56" t="s">
        <v>7326</v>
      </c>
      <c r="L7664" s="90" t="str">
        <f t="shared" si="238"/>
        <v>NA</v>
      </c>
      <c r="M7664" s="90"/>
      <c r="O7664" s="91"/>
      <c r="P7664" s="56"/>
      <c r="Q7664" s="56"/>
      <c r="R7664" s="56"/>
      <c r="S7664" s="56"/>
      <c r="T7664" s="56" t="s">
        <v>40042</v>
      </c>
      <c r="U7664" s="56" t="s">
        <v>40043</v>
      </c>
      <c r="V7664" s="56" t="s">
        <v>40044</v>
      </c>
      <c r="W7664" s="56" t="s">
        <v>7717</v>
      </c>
      <c r="X7664" s="56" t="s">
        <v>5345</v>
      </c>
      <c r="Y7664" s="56"/>
      <c r="Z7664" s="56" t="s">
        <v>40032</v>
      </c>
      <c r="AA7664" s="56" t="s">
        <v>40033</v>
      </c>
      <c r="AB7664" s="56" t="s">
        <v>40045</v>
      </c>
      <c r="AC7664" s="56" t="s">
        <v>87</v>
      </c>
      <c r="AD7664" s="90" t="str">
        <f t="shared" si="239"/>
        <v>NA</v>
      </c>
      <c r="AE7664" s="90"/>
      <c r="AF7664" s="90"/>
      <c r="AG7664" s="90"/>
    </row>
    <row r="7665" spans="1:33">
      <c r="A7665" s="56" t="s">
        <v>44037</v>
      </c>
      <c r="B7665" s="56" t="s">
        <v>44038</v>
      </c>
      <c r="C7665" s="56" t="s">
        <v>20283</v>
      </c>
      <c r="D7665" s="56" t="s">
        <v>7820</v>
      </c>
      <c r="E7665" s="56" t="s">
        <v>20284</v>
      </c>
      <c r="F7665" s="56" t="s">
        <v>22</v>
      </c>
      <c r="G7665" s="56"/>
      <c r="H7665" s="56" t="s">
        <v>44034</v>
      </c>
      <c r="I7665" s="56" t="s">
        <v>44035</v>
      </c>
      <c r="J7665" s="56"/>
      <c r="K7665" s="56" t="s">
        <v>7326</v>
      </c>
      <c r="L7665" s="90" t="str">
        <f t="shared" si="238"/>
        <v>NA</v>
      </c>
      <c r="M7665" s="90"/>
      <c r="O7665" s="91"/>
      <c r="P7665" s="56"/>
      <c r="Q7665" s="56"/>
      <c r="R7665" s="56"/>
      <c r="S7665" s="56"/>
      <c r="T7665" s="56" t="s">
        <v>40046</v>
      </c>
      <c r="U7665" s="56" t="s">
        <v>40047</v>
      </c>
      <c r="V7665" s="56" t="s">
        <v>40048</v>
      </c>
      <c r="W7665" s="56" t="s">
        <v>7717</v>
      </c>
      <c r="X7665" s="56" t="s">
        <v>5345</v>
      </c>
      <c r="Y7665" s="56"/>
      <c r="Z7665" s="56" t="s">
        <v>40032</v>
      </c>
      <c r="AA7665" s="56" t="s">
        <v>40033</v>
      </c>
      <c r="AB7665" s="56" t="s">
        <v>40049</v>
      </c>
      <c r="AC7665" s="56" t="s">
        <v>87</v>
      </c>
      <c r="AD7665" s="90" t="str">
        <f t="shared" si="239"/>
        <v>NA</v>
      </c>
      <c r="AE7665" s="90"/>
      <c r="AF7665" s="90"/>
      <c r="AG7665" s="90"/>
    </row>
    <row r="7666" spans="1:33">
      <c r="A7666" s="56" t="s">
        <v>44039</v>
      </c>
      <c r="B7666" s="56" t="s">
        <v>44040</v>
      </c>
      <c r="C7666" s="56" t="s">
        <v>44041</v>
      </c>
      <c r="D7666" s="56" t="s">
        <v>7820</v>
      </c>
      <c r="E7666" s="56" t="s">
        <v>2904</v>
      </c>
      <c r="F7666" s="56" t="s">
        <v>22</v>
      </c>
      <c r="G7666" s="56"/>
      <c r="H7666" s="56" t="s">
        <v>44042</v>
      </c>
      <c r="I7666" s="56" t="s">
        <v>44043</v>
      </c>
      <c r="J7666" s="56" t="s">
        <v>44044</v>
      </c>
      <c r="K7666" s="56" t="s">
        <v>7326</v>
      </c>
      <c r="L7666" s="90" t="str">
        <f t="shared" si="238"/>
        <v>NA</v>
      </c>
      <c r="M7666" s="90"/>
      <c r="O7666" s="91"/>
      <c r="P7666" s="56"/>
      <c r="Q7666" s="56"/>
      <c r="R7666" s="56"/>
      <c r="S7666" s="56"/>
      <c r="T7666" s="56" t="s">
        <v>40050</v>
      </c>
      <c r="U7666" s="56" t="s">
        <v>40051</v>
      </c>
      <c r="V7666" s="56" t="s">
        <v>40052</v>
      </c>
      <c r="W7666" s="56" t="s">
        <v>7717</v>
      </c>
      <c r="X7666" s="56" t="s">
        <v>5345</v>
      </c>
      <c r="Y7666" s="56"/>
      <c r="Z7666" s="56" t="s">
        <v>40032</v>
      </c>
      <c r="AA7666" s="56" t="s">
        <v>40033</v>
      </c>
      <c r="AB7666" s="56" t="s">
        <v>40053</v>
      </c>
      <c r="AC7666" s="56" t="s">
        <v>87</v>
      </c>
      <c r="AD7666" s="90" t="str">
        <f t="shared" si="239"/>
        <v>NA</v>
      </c>
      <c r="AE7666" s="90"/>
      <c r="AF7666" s="90"/>
      <c r="AG7666" s="90"/>
    </row>
    <row r="7667" spans="1:33">
      <c r="A7667" s="56" t="s">
        <v>41782</v>
      </c>
      <c r="B7667" s="56" t="s">
        <v>44045</v>
      </c>
      <c r="C7667" s="56" t="s">
        <v>44046</v>
      </c>
      <c r="D7667" s="56" t="s">
        <v>7820</v>
      </c>
      <c r="E7667" s="56" t="s">
        <v>2904</v>
      </c>
      <c r="F7667" s="56" t="s">
        <v>22</v>
      </c>
      <c r="G7667" s="56"/>
      <c r="H7667" s="56" t="s">
        <v>44042</v>
      </c>
      <c r="I7667" s="56" t="s">
        <v>44043</v>
      </c>
      <c r="J7667" s="56" t="s">
        <v>41782</v>
      </c>
      <c r="K7667" s="56" t="s">
        <v>7326</v>
      </c>
      <c r="L7667" s="90" t="str">
        <f t="shared" si="238"/>
        <v>NA</v>
      </c>
      <c r="M7667" s="90"/>
      <c r="O7667" s="91"/>
      <c r="P7667" s="56"/>
      <c r="Q7667" s="56"/>
      <c r="R7667" s="56"/>
      <c r="S7667" s="56"/>
      <c r="T7667" s="56" t="s">
        <v>40054</v>
      </c>
      <c r="U7667" s="56" t="s">
        <v>40055</v>
      </c>
      <c r="V7667" s="56" t="s">
        <v>39808</v>
      </c>
      <c r="W7667" s="56" t="s">
        <v>7717</v>
      </c>
      <c r="X7667" s="56" t="s">
        <v>27802</v>
      </c>
      <c r="Y7667" s="56"/>
      <c r="Z7667" s="56" t="s">
        <v>40056</v>
      </c>
      <c r="AA7667" s="56" t="s">
        <v>40057</v>
      </c>
      <c r="AB7667" s="56" t="s">
        <v>40054</v>
      </c>
      <c r="AC7667" s="56" t="s">
        <v>87</v>
      </c>
      <c r="AD7667" s="90" t="str">
        <f t="shared" si="239"/>
        <v>NA</v>
      </c>
      <c r="AE7667" s="90"/>
      <c r="AF7667" s="90"/>
      <c r="AG7667" s="90"/>
    </row>
    <row r="7668" spans="1:33">
      <c r="A7668" s="56" t="s">
        <v>44047</v>
      </c>
      <c r="B7668" s="56" t="s">
        <v>44048</v>
      </c>
      <c r="C7668" s="56" t="s">
        <v>44049</v>
      </c>
      <c r="D7668" s="56" t="s">
        <v>7820</v>
      </c>
      <c r="E7668" s="56" t="s">
        <v>2929</v>
      </c>
      <c r="F7668" s="56" t="s">
        <v>22</v>
      </c>
      <c r="G7668" s="56"/>
      <c r="H7668" s="56" t="s">
        <v>44050</v>
      </c>
      <c r="I7668" s="56" t="s">
        <v>44051</v>
      </c>
      <c r="J7668" s="56" t="s">
        <v>44052</v>
      </c>
      <c r="K7668" s="56" t="s">
        <v>7326</v>
      </c>
      <c r="L7668" s="90" t="str">
        <f t="shared" si="238"/>
        <v>NA</v>
      </c>
      <c r="M7668" s="90"/>
      <c r="O7668" s="91"/>
      <c r="P7668" s="56"/>
      <c r="Q7668" s="56"/>
      <c r="R7668" s="56"/>
      <c r="S7668" s="56"/>
      <c r="T7668" s="56" t="s">
        <v>40058</v>
      </c>
      <c r="U7668" s="56" t="s">
        <v>40059</v>
      </c>
      <c r="V7668" s="56" t="s">
        <v>40060</v>
      </c>
      <c r="W7668" s="56" t="s">
        <v>7717</v>
      </c>
      <c r="X7668" s="56" t="s">
        <v>5362</v>
      </c>
      <c r="Y7668" s="56"/>
      <c r="Z7668" s="56" t="s">
        <v>40061</v>
      </c>
      <c r="AA7668" s="56" t="s">
        <v>40062</v>
      </c>
      <c r="AB7668" s="56" t="s">
        <v>40058</v>
      </c>
      <c r="AC7668" s="56" t="s">
        <v>87</v>
      </c>
      <c r="AD7668" s="90" t="str">
        <f t="shared" si="239"/>
        <v>NA</v>
      </c>
      <c r="AE7668" s="90"/>
      <c r="AF7668" s="90"/>
      <c r="AG7668" s="90"/>
    </row>
    <row r="7669" spans="1:33">
      <c r="A7669" s="56" t="s">
        <v>44053</v>
      </c>
      <c r="B7669" s="56" t="s">
        <v>44054</v>
      </c>
      <c r="C7669" s="56" t="s">
        <v>44041</v>
      </c>
      <c r="D7669" s="56" t="s">
        <v>7820</v>
      </c>
      <c r="E7669" s="56" t="s">
        <v>20318</v>
      </c>
      <c r="F7669" s="56" t="s">
        <v>22</v>
      </c>
      <c r="G7669" s="56"/>
      <c r="H7669" s="56" t="s">
        <v>44055</v>
      </c>
      <c r="I7669" s="56" t="s">
        <v>44056</v>
      </c>
      <c r="J7669" s="56" t="s">
        <v>44053</v>
      </c>
      <c r="K7669" s="56" t="s">
        <v>7326</v>
      </c>
      <c r="L7669" s="90" t="str">
        <f t="shared" si="238"/>
        <v>NA</v>
      </c>
      <c r="M7669" s="90"/>
      <c r="O7669" s="91"/>
      <c r="P7669" s="56"/>
      <c r="Q7669" s="56"/>
      <c r="R7669" s="56"/>
      <c r="S7669" s="56"/>
      <c r="T7669" s="56" t="s">
        <v>40063</v>
      </c>
      <c r="U7669" s="56" t="s">
        <v>40064</v>
      </c>
      <c r="V7669" s="56" t="s">
        <v>39808</v>
      </c>
      <c r="W7669" s="56" t="s">
        <v>7717</v>
      </c>
      <c r="X7669" s="56" t="s">
        <v>5362</v>
      </c>
      <c r="Y7669" s="56"/>
      <c r="Z7669" s="56" t="s">
        <v>40061</v>
      </c>
      <c r="AA7669" s="56" t="s">
        <v>40062</v>
      </c>
      <c r="AB7669" s="56" t="s">
        <v>40065</v>
      </c>
      <c r="AC7669" s="56" t="s">
        <v>87</v>
      </c>
      <c r="AD7669" s="90" t="str">
        <f t="shared" si="239"/>
        <v>NA</v>
      </c>
      <c r="AE7669" s="90"/>
      <c r="AF7669" s="90"/>
      <c r="AG7669" s="90"/>
    </row>
    <row r="7670" spans="1:33">
      <c r="A7670" s="56" t="s">
        <v>44057</v>
      </c>
      <c r="B7670" s="56" t="s">
        <v>44058</v>
      </c>
      <c r="C7670" s="56" t="s">
        <v>44049</v>
      </c>
      <c r="D7670" s="56" t="s">
        <v>7820</v>
      </c>
      <c r="E7670" s="56" t="s">
        <v>44059</v>
      </c>
      <c r="F7670" s="56" t="s">
        <v>22</v>
      </c>
      <c r="G7670" s="56"/>
      <c r="H7670" s="56" t="s">
        <v>44060</v>
      </c>
      <c r="I7670" s="56" t="s">
        <v>44061</v>
      </c>
      <c r="J7670" s="56" t="s">
        <v>44062</v>
      </c>
      <c r="K7670" s="56" t="s">
        <v>7326</v>
      </c>
      <c r="L7670" s="90" t="str">
        <f t="shared" si="238"/>
        <v>NA</v>
      </c>
      <c r="M7670" s="90"/>
      <c r="O7670" s="91"/>
      <c r="P7670" s="56"/>
      <c r="Q7670" s="56"/>
      <c r="R7670" s="56"/>
      <c r="S7670" s="56"/>
      <c r="T7670" s="56" t="s">
        <v>40066</v>
      </c>
      <c r="U7670" s="56" t="s">
        <v>40067</v>
      </c>
      <c r="V7670" s="56" t="s">
        <v>40068</v>
      </c>
      <c r="W7670" s="56" t="s">
        <v>7717</v>
      </c>
      <c r="X7670" s="56" t="s">
        <v>533</v>
      </c>
      <c r="Y7670" s="56"/>
      <c r="Z7670" s="56" t="s">
        <v>40069</v>
      </c>
      <c r="AA7670" s="56" t="s">
        <v>40070</v>
      </c>
      <c r="AB7670" s="56" t="s">
        <v>40071</v>
      </c>
      <c r="AC7670" s="56" t="s">
        <v>87</v>
      </c>
      <c r="AD7670" s="90" t="str">
        <f t="shared" si="239"/>
        <v>NA</v>
      </c>
      <c r="AE7670" s="90"/>
      <c r="AF7670" s="90"/>
      <c r="AG7670" s="90"/>
    </row>
    <row r="7671" spans="1:33">
      <c r="A7671" s="56" t="s">
        <v>44063</v>
      </c>
      <c r="B7671" s="56" t="s">
        <v>44064</v>
      </c>
      <c r="C7671" s="56" t="s">
        <v>44065</v>
      </c>
      <c r="D7671" s="56" t="s">
        <v>7820</v>
      </c>
      <c r="E7671" s="56" t="s">
        <v>44066</v>
      </c>
      <c r="F7671" s="56" t="s">
        <v>22</v>
      </c>
      <c r="G7671" s="56"/>
      <c r="H7671" s="56" t="s">
        <v>44067</v>
      </c>
      <c r="I7671" s="56" t="s">
        <v>44068</v>
      </c>
      <c r="J7671" s="56" t="s">
        <v>44063</v>
      </c>
      <c r="K7671" s="56" t="s">
        <v>7326</v>
      </c>
      <c r="L7671" s="90" t="str">
        <f t="shared" si="238"/>
        <v>NA</v>
      </c>
      <c r="M7671" s="90"/>
      <c r="O7671" s="91"/>
      <c r="P7671" s="56"/>
      <c r="Q7671" s="56"/>
      <c r="R7671" s="56"/>
      <c r="S7671" s="56"/>
      <c r="T7671" s="56" t="s">
        <v>40072</v>
      </c>
      <c r="U7671" s="56" t="s">
        <v>40073</v>
      </c>
      <c r="V7671" s="56" t="s">
        <v>40074</v>
      </c>
      <c r="W7671" s="56" t="s">
        <v>7717</v>
      </c>
      <c r="X7671" s="56" t="s">
        <v>533</v>
      </c>
      <c r="Y7671" s="56"/>
      <c r="Z7671" s="56" t="s">
        <v>40075</v>
      </c>
      <c r="AA7671" s="56" t="s">
        <v>40070</v>
      </c>
      <c r="AB7671" s="56" t="s">
        <v>40076</v>
      </c>
      <c r="AC7671" s="56" t="s">
        <v>87</v>
      </c>
      <c r="AD7671" s="90" t="str">
        <f t="shared" si="239"/>
        <v>NA</v>
      </c>
      <c r="AE7671" s="90"/>
      <c r="AF7671" s="90"/>
      <c r="AG7671" s="90"/>
    </row>
    <row r="7672" spans="1:33">
      <c r="A7672" s="56" t="s">
        <v>44069</v>
      </c>
      <c r="B7672" s="56" t="s">
        <v>44070</v>
      </c>
      <c r="C7672" s="56" t="s">
        <v>44049</v>
      </c>
      <c r="D7672" s="56" t="s">
        <v>7820</v>
      </c>
      <c r="E7672" s="56" t="s">
        <v>2998</v>
      </c>
      <c r="F7672" s="56" t="s">
        <v>22</v>
      </c>
      <c r="G7672" s="56"/>
      <c r="H7672" s="56" t="s">
        <v>44071</v>
      </c>
      <c r="I7672" s="56" t="s">
        <v>44072</v>
      </c>
      <c r="J7672" s="56" t="s">
        <v>44073</v>
      </c>
      <c r="K7672" s="56" t="s">
        <v>7326</v>
      </c>
      <c r="L7672" s="90" t="str">
        <f t="shared" si="238"/>
        <v>NA</v>
      </c>
      <c r="M7672" s="90"/>
      <c r="O7672" s="91"/>
      <c r="P7672" s="56"/>
      <c r="Q7672" s="56"/>
      <c r="R7672" s="56"/>
      <c r="S7672" s="56"/>
      <c r="T7672" s="56" t="s">
        <v>40077</v>
      </c>
      <c r="U7672" s="56" t="s">
        <v>40078</v>
      </c>
      <c r="V7672" s="56" t="s">
        <v>40079</v>
      </c>
      <c r="W7672" s="56" t="s">
        <v>7717</v>
      </c>
      <c r="X7672" s="56" t="s">
        <v>533</v>
      </c>
      <c r="Y7672" s="56"/>
      <c r="Z7672" s="56" t="s">
        <v>40069</v>
      </c>
      <c r="AA7672" s="56" t="s">
        <v>40070</v>
      </c>
      <c r="AB7672" s="56" t="s">
        <v>40080</v>
      </c>
      <c r="AC7672" s="56" t="s">
        <v>87</v>
      </c>
      <c r="AD7672" s="90" t="str">
        <f t="shared" si="239"/>
        <v>NA</v>
      </c>
      <c r="AE7672" s="90"/>
      <c r="AF7672" s="90"/>
      <c r="AG7672" s="90"/>
    </row>
    <row r="7673" spans="1:33">
      <c r="A7673" s="56" t="s">
        <v>44074</v>
      </c>
      <c r="B7673" s="56" t="s">
        <v>44075</v>
      </c>
      <c r="C7673" s="56" t="s">
        <v>44076</v>
      </c>
      <c r="D7673" s="56" t="s">
        <v>7820</v>
      </c>
      <c r="E7673" s="56" t="s">
        <v>20404</v>
      </c>
      <c r="F7673" s="56" t="s">
        <v>22</v>
      </c>
      <c r="G7673" s="56"/>
      <c r="H7673" s="56" t="s">
        <v>44077</v>
      </c>
      <c r="I7673" s="56" t="s">
        <v>44078</v>
      </c>
      <c r="J7673" s="56" t="s">
        <v>44074</v>
      </c>
      <c r="K7673" s="56" t="s">
        <v>7326</v>
      </c>
      <c r="L7673" s="90" t="str">
        <f t="shared" si="238"/>
        <v>NA</v>
      </c>
      <c r="M7673" s="90"/>
      <c r="O7673" s="91"/>
      <c r="P7673" s="56"/>
      <c r="Q7673" s="56"/>
      <c r="R7673" s="56"/>
      <c r="S7673" s="56"/>
      <c r="T7673" s="56" t="s">
        <v>40081</v>
      </c>
      <c r="U7673" s="56" t="s">
        <v>40082</v>
      </c>
      <c r="V7673" s="56" t="s">
        <v>40083</v>
      </c>
      <c r="W7673" s="56" t="s">
        <v>7717</v>
      </c>
      <c r="X7673" s="56" t="s">
        <v>533</v>
      </c>
      <c r="Y7673" s="56"/>
      <c r="Z7673" s="56" t="s">
        <v>40069</v>
      </c>
      <c r="AA7673" s="56" t="s">
        <v>40070</v>
      </c>
      <c r="AB7673" s="56" t="s">
        <v>40081</v>
      </c>
      <c r="AC7673" s="56" t="s">
        <v>87</v>
      </c>
      <c r="AD7673" s="90" t="str">
        <f t="shared" si="239"/>
        <v>NA</v>
      </c>
      <c r="AE7673" s="90"/>
      <c r="AF7673" s="90"/>
      <c r="AG7673" s="90"/>
    </row>
    <row r="7674" spans="1:33">
      <c r="A7674" s="56" t="s">
        <v>44079</v>
      </c>
      <c r="B7674" s="56" t="s">
        <v>44080</v>
      </c>
      <c r="C7674" s="56" t="s">
        <v>44081</v>
      </c>
      <c r="D7674" s="56" t="s">
        <v>7820</v>
      </c>
      <c r="E7674" s="56" t="s">
        <v>20438</v>
      </c>
      <c r="F7674" s="56" t="s">
        <v>22</v>
      </c>
      <c r="G7674" s="56"/>
      <c r="H7674" s="56" t="s">
        <v>44082</v>
      </c>
      <c r="I7674" s="56" t="s">
        <v>44083</v>
      </c>
      <c r="J7674" s="56" t="s">
        <v>44079</v>
      </c>
      <c r="K7674" s="56" t="s">
        <v>7326</v>
      </c>
      <c r="L7674" s="90" t="str">
        <f t="shared" si="238"/>
        <v>NA</v>
      </c>
      <c r="M7674" s="90"/>
      <c r="O7674" s="91"/>
      <c r="P7674" s="56"/>
      <c r="Q7674" s="56"/>
      <c r="R7674" s="56"/>
      <c r="S7674" s="56"/>
      <c r="T7674" s="56" t="s">
        <v>39752</v>
      </c>
      <c r="U7674" s="56" t="s">
        <v>40084</v>
      </c>
      <c r="V7674" s="56" t="s">
        <v>40085</v>
      </c>
      <c r="W7674" s="56" t="s">
        <v>7717</v>
      </c>
      <c r="X7674" s="56" t="s">
        <v>533</v>
      </c>
      <c r="Y7674" s="56"/>
      <c r="Z7674" s="56" t="s">
        <v>40069</v>
      </c>
      <c r="AA7674" s="56" t="s">
        <v>40070</v>
      </c>
      <c r="AB7674" s="56" t="s">
        <v>40086</v>
      </c>
      <c r="AC7674" s="56" t="s">
        <v>87</v>
      </c>
      <c r="AD7674" s="90" t="str">
        <f t="shared" si="239"/>
        <v>NA</v>
      </c>
      <c r="AE7674" s="90"/>
      <c r="AF7674" s="90"/>
      <c r="AG7674" s="90"/>
    </row>
    <row r="7675" spans="1:33">
      <c r="A7675" s="56" t="s">
        <v>41782</v>
      </c>
      <c r="B7675" s="56" t="s">
        <v>44084</v>
      </c>
      <c r="C7675" s="56" t="s">
        <v>8970</v>
      </c>
      <c r="D7675" s="56" t="s">
        <v>7820</v>
      </c>
      <c r="E7675" s="56" t="s">
        <v>3019</v>
      </c>
      <c r="F7675" s="56" t="s">
        <v>22</v>
      </c>
      <c r="G7675" s="56"/>
      <c r="H7675" s="56" t="s">
        <v>44085</v>
      </c>
      <c r="I7675" s="56" t="s">
        <v>44086</v>
      </c>
      <c r="J7675" s="56" t="s">
        <v>41782</v>
      </c>
      <c r="K7675" s="56" t="s">
        <v>7326</v>
      </c>
      <c r="L7675" s="90" t="str">
        <f t="shared" si="238"/>
        <v>NA</v>
      </c>
      <c r="M7675" s="90"/>
      <c r="O7675" s="91"/>
      <c r="P7675" s="56"/>
      <c r="Q7675" s="56"/>
      <c r="R7675" s="56"/>
      <c r="S7675" s="56"/>
      <c r="T7675" s="56" t="s">
        <v>40087</v>
      </c>
      <c r="U7675" s="56" t="s">
        <v>40088</v>
      </c>
      <c r="V7675" s="56" t="s">
        <v>40089</v>
      </c>
      <c r="W7675" s="56" t="s">
        <v>7717</v>
      </c>
      <c r="X7675" s="56" t="s">
        <v>533</v>
      </c>
      <c r="Y7675" s="56"/>
      <c r="Z7675" s="56" t="s">
        <v>40069</v>
      </c>
      <c r="AA7675" s="56" t="s">
        <v>40070</v>
      </c>
      <c r="AB7675" s="56" t="s">
        <v>40087</v>
      </c>
      <c r="AC7675" s="56" t="s">
        <v>87</v>
      </c>
      <c r="AD7675" s="90" t="str">
        <f t="shared" si="239"/>
        <v>NA</v>
      </c>
      <c r="AE7675" s="90"/>
      <c r="AF7675" s="90"/>
      <c r="AG7675" s="90"/>
    </row>
    <row r="7676" spans="1:33">
      <c r="A7676" s="56" t="s">
        <v>41782</v>
      </c>
      <c r="B7676" s="56" t="s">
        <v>44087</v>
      </c>
      <c r="C7676" s="56" t="s">
        <v>8970</v>
      </c>
      <c r="D7676" s="56" t="s">
        <v>7820</v>
      </c>
      <c r="E7676" s="56" t="s">
        <v>1009</v>
      </c>
      <c r="F7676" s="56" t="s">
        <v>22</v>
      </c>
      <c r="G7676" s="56"/>
      <c r="H7676" s="56" t="s">
        <v>44088</v>
      </c>
      <c r="I7676" s="56" t="s">
        <v>44089</v>
      </c>
      <c r="J7676" s="56" t="s">
        <v>41782</v>
      </c>
      <c r="K7676" s="56" t="s">
        <v>7326</v>
      </c>
      <c r="L7676" s="90" t="str">
        <f t="shared" si="238"/>
        <v>NA</v>
      </c>
      <c r="M7676" s="90"/>
      <c r="O7676" s="91"/>
      <c r="P7676" s="56"/>
      <c r="Q7676" s="56"/>
      <c r="R7676" s="56"/>
      <c r="S7676" s="56"/>
      <c r="T7676" s="56" t="s">
        <v>40090</v>
      </c>
      <c r="U7676" s="56" t="s">
        <v>40091</v>
      </c>
      <c r="V7676" s="56" t="s">
        <v>39808</v>
      </c>
      <c r="W7676" s="56" t="s">
        <v>7717</v>
      </c>
      <c r="X7676" s="56" t="s">
        <v>10241</v>
      </c>
      <c r="Y7676" s="56"/>
      <c r="Z7676" s="56" t="s">
        <v>40092</v>
      </c>
      <c r="AA7676" s="56" t="s">
        <v>40093</v>
      </c>
      <c r="AB7676" s="56" t="s">
        <v>40090</v>
      </c>
      <c r="AC7676" s="56" t="s">
        <v>87</v>
      </c>
      <c r="AD7676" s="90" t="str">
        <f t="shared" si="239"/>
        <v>NA</v>
      </c>
      <c r="AE7676" s="90"/>
      <c r="AF7676" s="90"/>
      <c r="AG7676" s="90"/>
    </row>
    <row r="7677" spans="1:33">
      <c r="A7677" s="56" t="s">
        <v>41782</v>
      </c>
      <c r="B7677" s="56" t="s">
        <v>44090</v>
      </c>
      <c r="C7677" s="56" t="s">
        <v>8970</v>
      </c>
      <c r="D7677" s="56" t="s">
        <v>7820</v>
      </c>
      <c r="E7677" s="56" t="s">
        <v>1009</v>
      </c>
      <c r="F7677" s="56" t="s">
        <v>22</v>
      </c>
      <c r="G7677" s="56"/>
      <c r="H7677" s="56" t="s">
        <v>44088</v>
      </c>
      <c r="I7677" s="56" t="s">
        <v>44089</v>
      </c>
      <c r="J7677" s="56" t="s">
        <v>41782</v>
      </c>
      <c r="K7677" s="56" t="s">
        <v>7326</v>
      </c>
      <c r="L7677" s="90" t="str">
        <f t="shared" si="238"/>
        <v>NA</v>
      </c>
      <c r="M7677" s="90"/>
      <c r="O7677" s="91"/>
      <c r="P7677" s="56"/>
      <c r="Q7677" s="56"/>
      <c r="R7677" s="56"/>
      <c r="S7677" s="56"/>
      <c r="T7677" s="56" t="s">
        <v>40094</v>
      </c>
      <c r="U7677" s="56" t="s">
        <v>40095</v>
      </c>
      <c r="V7677" s="56" t="s">
        <v>40096</v>
      </c>
      <c r="W7677" s="56" t="s">
        <v>7717</v>
      </c>
      <c r="X7677" s="56" t="s">
        <v>10250</v>
      </c>
      <c r="Y7677" s="56"/>
      <c r="Z7677" s="56" t="s">
        <v>40097</v>
      </c>
      <c r="AA7677" s="56" t="s">
        <v>40098</v>
      </c>
      <c r="AB7677" s="56" t="s">
        <v>40099</v>
      </c>
      <c r="AC7677" s="56" t="s">
        <v>87</v>
      </c>
      <c r="AD7677" s="90" t="str">
        <f t="shared" si="239"/>
        <v>NA</v>
      </c>
      <c r="AE7677" s="90"/>
      <c r="AF7677" s="90"/>
      <c r="AG7677" s="90"/>
    </row>
    <row r="7678" spans="1:33">
      <c r="A7678" s="56" t="s">
        <v>44091</v>
      </c>
      <c r="B7678" s="56" t="s">
        <v>44092</v>
      </c>
      <c r="C7678" s="56" t="s">
        <v>44093</v>
      </c>
      <c r="D7678" s="56" t="s">
        <v>7820</v>
      </c>
      <c r="E7678" s="56" t="s">
        <v>1009</v>
      </c>
      <c r="F7678" s="56" t="s">
        <v>22</v>
      </c>
      <c r="G7678" s="56"/>
      <c r="H7678" s="56" t="s">
        <v>44088</v>
      </c>
      <c r="I7678" s="56" t="s">
        <v>44089</v>
      </c>
      <c r="J7678" s="56" t="s">
        <v>44094</v>
      </c>
      <c r="K7678" s="56" t="s">
        <v>7326</v>
      </c>
      <c r="L7678" s="90" t="str">
        <f t="shared" si="238"/>
        <v>NA</v>
      </c>
      <c r="M7678" s="90"/>
      <c r="O7678" s="91"/>
      <c r="P7678" s="56"/>
      <c r="Q7678" s="56"/>
      <c r="R7678" s="56"/>
      <c r="S7678" s="56"/>
      <c r="T7678" s="56" t="s">
        <v>40100</v>
      </c>
      <c r="U7678" s="56" t="s">
        <v>40101</v>
      </c>
      <c r="V7678" s="56" t="s">
        <v>40102</v>
      </c>
      <c r="W7678" s="56" t="s">
        <v>7717</v>
      </c>
      <c r="X7678" s="56" t="s">
        <v>10250</v>
      </c>
      <c r="Y7678" s="56"/>
      <c r="Z7678" s="56" t="s">
        <v>40097</v>
      </c>
      <c r="AA7678" s="56" t="s">
        <v>40098</v>
      </c>
      <c r="AB7678" s="56" t="s">
        <v>40103</v>
      </c>
      <c r="AC7678" s="56" t="s">
        <v>87</v>
      </c>
      <c r="AD7678" s="90" t="str">
        <f t="shared" si="239"/>
        <v>NA</v>
      </c>
      <c r="AE7678" s="90"/>
      <c r="AF7678" s="90"/>
      <c r="AG7678" s="90"/>
    </row>
    <row r="7679" spans="1:33">
      <c r="A7679" s="56" t="s">
        <v>44095</v>
      </c>
      <c r="B7679" s="56" t="s">
        <v>44096</v>
      </c>
      <c r="C7679" s="56" t="s">
        <v>44097</v>
      </c>
      <c r="D7679" s="56" t="s">
        <v>7820</v>
      </c>
      <c r="E7679" s="56" t="s">
        <v>1009</v>
      </c>
      <c r="F7679" s="56" t="s">
        <v>22</v>
      </c>
      <c r="G7679" s="56"/>
      <c r="H7679" s="56" t="s">
        <v>44088</v>
      </c>
      <c r="I7679" s="56" t="s">
        <v>44089</v>
      </c>
      <c r="J7679" s="56" t="s">
        <v>44098</v>
      </c>
      <c r="K7679" s="56" t="s">
        <v>7326</v>
      </c>
      <c r="L7679" s="90" t="str">
        <f t="shared" si="238"/>
        <v>NA</v>
      </c>
      <c r="M7679" s="90"/>
      <c r="O7679" s="91"/>
      <c r="P7679" s="56"/>
      <c r="Q7679" s="56"/>
      <c r="R7679" s="56"/>
      <c r="S7679" s="56"/>
      <c r="T7679" s="56" t="s">
        <v>40104</v>
      </c>
      <c r="U7679" s="56" t="s">
        <v>40105</v>
      </c>
      <c r="V7679" s="56" t="s">
        <v>40106</v>
      </c>
      <c r="W7679" s="56" t="s">
        <v>7717</v>
      </c>
      <c r="X7679" s="56" t="s">
        <v>10258</v>
      </c>
      <c r="Y7679" s="56"/>
      <c r="Z7679" s="56" t="s">
        <v>40107</v>
      </c>
      <c r="AA7679" s="56" t="s">
        <v>40108</v>
      </c>
      <c r="AB7679" s="56" t="s">
        <v>40104</v>
      </c>
      <c r="AC7679" s="56" t="s">
        <v>87</v>
      </c>
      <c r="AD7679" s="90" t="str">
        <f t="shared" si="239"/>
        <v>NA</v>
      </c>
      <c r="AE7679" s="90"/>
      <c r="AF7679" s="90"/>
      <c r="AG7679" s="90"/>
    </row>
    <row r="7680" spans="1:33">
      <c r="A7680" s="56" t="s">
        <v>44099</v>
      </c>
      <c r="B7680" s="56" t="s">
        <v>44100</v>
      </c>
      <c r="C7680" s="56" t="s">
        <v>44101</v>
      </c>
      <c r="D7680" s="56" t="s">
        <v>7820</v>
      </c>
      <c r="E7680" s="56" t="s">
        <v>1009</v>
      </c>
      <c r="F7680" s="56" t="s">
        <v>22</v>
      </c>
      <c r="G7680" s="56"/>
      <c r="H7680" s="56" t="s">
        <v>44088</v>
      </c>
      <c r="I7680" s="56" t="s">
        <v>44089</v>
      </c>
      <c r="J7680" s="56" t="s">
        <v>44102</v>
      </c>
      <c r="K7680" s="56" t="s">
        <v>7326</v>
      </c>
      <c r="L7680" s="90" t="str">
        <f t="shared" si="238"/>
        <v>NA</v>
      </c>
      <c r="M7680" s="90"/>
      <c r="O7680" s="91"/>
      <c r="P7680" s="56"/>
      <c r="Q7680" s="56"/>
      <c r="R7680" s="56"/>
      <c r="S7680" s="56"/>
      <c r="T7680" s="56" t="s">
        <v>40109</v>
      </c>
      <c r="U7680" s="56" t="s">
        <v>40110</v>
      </c>
      <c r="V7680" s="56" t="s">
        <v>40106</v>
      </c>
      <c r="W7680" s="56" t="s">
        <v>7717</v>
      </c>
      <c r="X7680" s="56" t="s">
        <v>10258</v>
      </c>
      <c r="Y7680" s="56"/>
      <c r="Z7680" s="56" t="s">
        <v>40107</v>
      </c>
      <c r="AA7680" s="56" t="s">
        <v>40108</v>
      </c>
      <c r="AB7680" s="56" t="s">
        <v>40111</v>
      </c>
      <c r="AC7680" s="56" t="s">
        <v>87</v>
      </c>
      <c r="AD7680" s="90" t="str">
        <f t="shared" si="239"/>
        <v>NA</v>
      </c>
      <c r="AE7680" s="90"/>
      <c r="AF7680" s="90"/>
      <c r="AG7680" s="90"/>
    </row>
    <row r="7681" spans="1:33">
      <c r="A7681" s="56" t="s">
        <v>44103</v>
      </c>
      <c r="B7681" s="56" t="s">
        <v>44104</v>
      </c>
      <c r="C7681" s="56" t="s">
        <v>44105</v>
      </c>
      <c r="D7681" s="56" t="s">
        <v>7820</v>
      </c>
      <c r="E7681" s="56" t="s">
        <v>1009</v>
      </c>
      <c r="F7681" s="56" t="s">
        <v>22</v>
      </c>
      <c r="G7681" s="56"/>
      <c r="H7681" s="56" t="s">
        <v>44088</v>
      </c>
      <c r="I7681" s="56" t="s">
        <v>44089</v>
      </c>
      <c r="J7681" s="56" t="s">
        <v>44106</v>
      </c>
      <c r="K7681" s="56" t="s">
        <v>7326</v>
      </c>
      <c r="L7681" s="90" t="str">
        <f t="shared" si="238"/>
        <v>NA</v>
      </c>
      <c r="M7681" s="90"/>
      <c r="O7681" s="91"/>
      <c r="P7681" s="56"/>
      <c r="Q7681" s="56"/>
      <c r="R7681" s="56"/>
      <c r="S7681" s="56"/>
      <c r="T7681" s="56" t="s">
        <v>40112</v>
      </c>
      <c r="U7681" s="56" t="s">
        <v>40113</v>
      </c>
      <c r="V7681" s="56" t="s">
        <v>40114</v>
      </c>
      <c r="W7681" s="56" t="s">
        <v>7717</v>
      </c>
      <c r="X7681" s="56" t="s">
        <v>10258</v>
      </c>
      <c r="Y7681" s="56"/>
      <c r="Z7681" s="56" t="s">
        <v>40107</v>
      </c>
      <c r="AA7681" s="56" t="s">
        <v>40108</v>
      </c>
      <c r="AB7681" s="56" t="s">
        <v>40115</v>
      </c>
      <c r="AC7681" s="56" t="s">
        <v>87</v>
      </c>
      <c r="AD7681" s="90" t="str">
        <f t="shared" si="239"/>
        <v>NA</v>
      </c>
      <c r="AE7681" s="90"/>
      <c r="AF7681" s="90"/>
      <c r="AG7681" s="90"/>
    </row>
    <row r="7682" spans="1:33">
      <c r="A7682" s="56" t="s">
        <v>44107</v>
      </c>
      <c r="B7682" s="56" t="s">
        <v>44108</v>
      </c>
      <c r="C7682" s="56" t="s">
        <v>44109</v>
      </c>
      <c r="D7682" s="56" t="s">
        <v>7820</v>
      </c>
      <c r="E7682" s="56" t="s">
        <v>1009</v>
      </c>
      <c r="F7682" s="56" t="s">
        <v>22</v>
      </c>
      <c r="G7682" s="56"/>
      <c r="H7682" s="56" t="s">
        <v>44088</v>
      </c>
      <c r="I7682" s="56" t="s">
        <v>44089</v>
      </c>
      <c r="J7682" s="56" t="s">
        <v>44107</v>
      </c>
      <c r="K7682" s="56" t="s">
        <v>7326</v>
      </c>
      <c r="L7682" s="90" t="str">
        <f t="shared" si="238"/>
        <v>NA</v>
      </c>
      <c r="M7682" s="90"/>
      <c r="O7682" s="91"/>
      <c r="P7682" s="56"/>
      <c r="Q7682" s="56"/>
      <c r="R7682" s="56"/>
      <c r="S7682" s="56"/>
      <c r="T7682" s="56" t="s">
        <v>40116</v>
      </c>
      <c r="U7682" s="56" t="s">
        <v>40117</v>
      </c>
      <c r="V7682" s="56" t="s">
        <v>40118</v>
      </c>
      <c r="W7682" s="56" t="s">
        <v>7717</v>
      </c>
      <c r="X7682" s="56" t="s">
        <v>10274</v>
      </c>
      <c r="Y7682" s="56"/>
      <c r="Z7682" s="56" t="s">
        <v>40119</v>
      </c>
      <c r="AA7682" s="56" t="s">
        <v>40120</v>
      </c>
      <c r="AB7682" s="56" t="s">
        <v>40116</v>
      </c>
      <c r="AC7682" s="56" t="s">
        <v>87</v>
      </c>
      <c r="AD7682" s="90" t="str">
        <f t="shared" si="239"/>
        <v>NA</v>
      </c>
      <c r="AE7682" s="90"/>
      <c r="AF7682" s="90"/>
      <c r="AG7682" s="90"/>
    </row>
    <row r="7683" spans="1:33">
      <c r="A7683" s="56" t="s">
        <v>44110</v>
      </c>
      <c r="B7683" s="56" t="s">
        <v>44111</v>
      </c>
      <c r="C7683" s="56" t="s">
        <v>42533</v>
      </c>
      <c r="D7683" s="56" t="s">
        <v>7820</v>
      </c>
      <c r="E7683" s="56" t="s">
        <v>1009</v>
      </c>
      <c r="F7683" s="56" t="s">
        <v>22</v>
      </c>
      <c r="G7683" s="56"/>
      <c r="H7683" s="56" t="s">
        <v>44088</v>
      </c>
      <c r="I7683" s="56" t="s">
        <v>44089</v>
      </c>
      <c r="J7683" s="56" t="s">
        <v>44110</v>
      </c>
      <c r="K7683" s="56" t="s">
        <v>7326</v>
      </c>
      <c r="L7683" s="90" t="str">
        <f t="shared" ref="L7683:L7746" si="240">IF($P$3&lt;&gt;"",IF(ISNUMBER(SEARCH("*"&amp;$P$3&amp;"*", A7683)),A7683, IF(ISNUMBER(SEARCH("*"&amp;$P$3&amp;"*", H7683)),A7683, IF(ISNUMBER(SEARCH("*"&amp;$P$3&amp;"*", G7683)),A7683, IF(ISNUMBER(SEARCH("*"&amp;$P$3&amp;"*", J7683)),A7683,  IF(ISNUMBER(SEARCH("*"&amp;$P$3&amp;"*", E7683)),A7683, "NA"))))),"NA")</f>
        <v>NA</v>
      </c>
      <c r="M7683" s="90"/>
      <c r="O7683" s="91"/>
      <c r="P7683" s="56"/>
      <c r="Q7683" s="56"/>
      <c r="R7683" s="56"/>
      <c r="S7683" s="56"/>
      <c r="T7683" s="56" t="s">
        <v>40121</v>
      </c>
      <c r="U7683" s="56" t="s">
        <v>40122</v>
      </c>
      <c r="V7683" s="56" t="s">
        <v>40123</v>
      </c>
      <c r="W7683" s="56" t="s">
        <v>7717</v>
      </c>
      <c r="X7683" s="56" t="s">
        <v>5409</v>
      </c>
      <c r="Y7683" s="56"/>
      <c r="Z7683" s="56" t="s">
        <v>40124</v>
      </c>
      <c r="AA7683" s="56" t="s">
        <v>40125</v>
      </c>
      <c r="AB7683" s="56" t="s">
        <v>40121</v>
      </c>
      <c r="AC7683" s="56" t="s">
        <v>87</v>
      </c>
      <c r="AD7683" s="90" t="str">
        <f t="shared" ref="AD7683:AD7746" si="241">IF($P$19&lt;&gt;"",IF(ISNUMBER(SEARCH($P$19, V7683)),T7683, "NA"),"NA")</f>
        <v>NA</v>
      </c>
      <c r="AE7683" s="90"/>
      <c r="AF7683" s="90"/>
      <c r="AG7683" s="90"/>
    </row>
    <row r="7684" spans="1:33">
      <c r="A7684" s="56" t="s">
        <v>44112</v>
      </c>
      <c r="B7684" s="56" t="s">
        <v>44113</v>
      </c>
      <c r="C7684" s="56" t="s">
        <v>44114</v>
      </c>
      <c r="D7684" s="56" t="s">
        <v>7820</v>
      </c>
      <c r="E7684" s="56" t="s">
        <v>1009</v>
      </c>
      <c r="F7684" s="56" t="s">
        <v>22</v>
      </c>
      <c r="G7684" s="56"/>
      <c r="H7684" s="56" t="s">
        <v>44115</v>
      </c>
      <c r="I7684" s="56" t="s">
        <v>44089</v>
      </c>
      <c r="J7684" s="56" t="s">
        <v>44116</v>
      </c>
      <c r="K7684" s="56" t="s">
        <v>7326</v>
      </c>
      <c r="L7684" s="90" t="str">
        <f t="shared" si="240"/>
        <v>NA</v>
      </c>
      <c r="M7684" s="90"/>
      <c r="O7684" s="91"/>
      <c r="P7684" s="56"/>
      <c r="Q7684" s="56"/>
      <c r="R7684" s="56"/>
      <c r="S7684" s="56"/>
      <c r="T7684" s="56" t="s">
        <v>40126</v>
      </c>
      <c r="U7684" s="56" t="s">
        <v>40127</v>
      </c>
      <c r="V7684" s="56" t="s">
        <v>40128</v>
      </c>
      <c r="W7684" s="56" t="s">
        <v>7717</v>
      </c>
      <c r="X7684" s="56" t="s">
        <v>2449</v>
      </c>
      <c r="Y7684" s="56"/>
      <c r="Z7684" s="56" t="s">
        <v>40129</v>
      </c>
      <c r="AA7684" s="56" t="s">
        <v>40130</v>
      </c>
      <c r="AB7684" s="56"/>
      <c r="AC7684" s="56" t="s">
        <v>87</v>
      </c>
      <c r="AD7684" s="90" t="str">
        <f t="shared" si="241"/>
        <v>NA</v>
      </c>
      <c r="AE7684" s="90"/>
      <c r="AF7684" s="90"/>
      <c r="AG7684" s="90"/>
    </row>
    <row r="7685" spans="1:33">
      <c r="A7685" s="56" t="s">
        <v>44117</v>
      </c>
      <c r="B7685" s="56" t="s">
        <v>44118</v>
      </c>
      <c r="C7685" s="56" t="s">
        <v>44119</v>
      </c>
      <c r="D7685" s="56" t="s">
        <v>7820</v>
      </c>
      <c r="E7685" s="56" t="s">
        <v>1009</v>
      </c>
      <c r="F7685" s="56" t="s">
        <v>22</v>
      </c>
      <c r="G7685" s="56"/>
      <c r="H7685" s="56" t="s">
        <v>44088</v>
      </c>
      <c r="I7685" s="56" t="s">
        <v>44089</v>
      </c>
      <c r="J7685" s="56" t="s">
        <v>44117</v>
      </c>
      <c r="K7685" s="56" t="s">
        <v>7326</v>
      </c>
      <c r="L7685" s="90" t="str">
        <f t="shared" si="240"/>
        <v>NA</v>
      </c>
      <c r="M7685" s="90"/>
      <c r="O7685" s="91"/>
      <c r="P7685" s="56"/>
      <c r="Q7685" s="56"/>
      <c r="R7685" s="56"/>
      <c r="S7685" s="56"/>
      <c r="T7685" s="56" t="s">
        <v>40131</v>
      </c>
      <c r="U7685" s="56" t="s">
        <v>40132</v>
      </c>
      <c r="V7685" s="56" t="s">
        <v>40133</v>
      </c>
      <c r="W7685" s="56" t="s">
        <v>7717</v>
      </c>
      <c r="X7685" s="56" t="s">
        <v>2449</v>
      </c>
      <c r="Y7685" s="56"/>
      <c r="Z7685" s="56" t="s">
        <v>40129</v>
      </c>
      <c r="AA7685" s="56" t="s">
        <v>40130</v>
      </c>
      <c r="AB7685" s="56" t="s">
        <v>40134</v>
      </c>
      <c r="AC7685" s="56" t="s">
        <v>87</v>
      </c>
      <c r="AD7685" s="90" t="str">
        <f t="shared" si="241"/>
        <v>NA</v>
      </c>
      <c r="AE7685" s="90"/>
      <c r="AF7685" s="90"/>
      <c r="AG7685" s="90"/>
    </row>
    <row r="7686" spans="1:33">
      <c r="A7686" s="56" t="s">
        <v>44120</v>
      </c>
      <c r="B7686" s="56" t="s">
        <v>44121</v>
      </c>
      <c r="C7686" s="56" t="s">
        <v>44122</v>
      </c>
      <c r="D7686" s="56" t="s">
        <v>7820</v>
      </c>
      <c r="E7686" s="56" t="s">
        <v>1009</v>
      </c>
      <c r="F7686" s="56" t="s">
        <v>22</v>
      </c>
      <c r="G7686" s="56"/>
      <c r="H7686" s="56" t="s">
        <v>44123</v>
      </c>
      <c r="I7686" s="56" t="s">
        <v>44089</v>
      </c>
      <c r="J7686" s="56" t="s">
        <v>44120</v>
      </c>
      <c r="K7686" s="56" t="s">
        <v>7326</v>
      </c>
      <c r="L7686" s="90" t="str">
        <f t="shared" si="240"/>
        <v>NA</v>
      </c>
      <c r="M7686" s="90"/>
      <c r="O7686" s="91"/>
      <c r="P7686" s="56"/>
      <c r="Q7686" s="56"/>
      <c r="R7686" s="56"/>
      <c r="S7686" s="56"/>
      <c r="T7686" s="56" t="s">
        <v>40135</v>
      </c>
      <c r="U7686" s="56" t="s">
        <v>40136</v>
      </c>
      <c r="V7686" s="56" t="s">
        <v>40137</v>
      </c>
      <c r="W7686" s="56" t="s">
        <v>7717</v>
      </c>
      <c r="X7686" s="56" t="s">
        <v>261</v>
      </c>
      <c r="Y7686" s="56"/>
      <c r="Z7686" s="56" t="s">
        <v>40138</v>
      </c>
      <c r="AA7686" s="56" t="s">
        <v>40139</v>
      </c>
      <c r="AB7686" s="56"/>
      <c r="AC7686" s="56" t="s">
        <v>87</v>
      </c>
      <c r="AD7686" s="90" t="str">
        <f t="shared" si="241"/>
        <v>NA</v>
      </c>
      <c r="AE7686" s="90"/>
      <c r="AF7686" s="90"/>
      <c r="AG7686" s="90"/>
    </row>
    <row r="7687" spans="1:33">
      <c r="A7687" s="56" t="s">
        <v>44124</v>
      </c>
      <c r="B7687" s="56" t="s">
        <v>44125</v>
      </c>
      <c r="C7687" s="56" t="s">
        <v>44126</v>
      </c>
      <c r="D7687" s="56" t="s">
        <v>7820</v>
      </c>
      <c r="E7687" s="56" t="s">
        <v>1009</v>
      </c>
      <c r="F7687" s="56" t="s">
        <v>22</v>
      </c>
      <c r="G7687" s="56"/>
      <c r="H7687" s="56" t="s">
        <v>44123</v>
      </c>
      <c r="I7687" s="56" t="s">
        <v>44089</v>
      </c>
      <c r="J7687" s="56" t="s">
        <v>44124</v>
      </c>
      <c r="K7687" s="56" t="s">
        <v>7326</v>
      </c>
      <c r="L7687" s="90" t="str">
        <f t="shared" si="240"/>
        <v>NA</v>
      </c>
      <c r="M7687" s="90"/>
      <c r="O7687" s="91"/>
      <c r="P7687" s="56"/>
      <c r="Q7687" s="56"/>
      <c r="R7687" s="56"/>
      <c r="S7687" s="56"/>
      <c r="T7687" s="56" t="s">
        <v>40140</v>
      </c>
      <c r="U7687" s="56" t="s">
        <v>40141</v>
      </c>
      <c r="V7687" s="56" t="s">
        <v>37480</v>
      </c>
      <c r="W7687" s="56" t="s">
        <v>7717</v>
      </c>
      <c r="X7687" s="56" t="s">
        <v>261</v>
      </c>
      <c r="Y7687" s="56"/>
      <c r="Z7687" s="56" t="s">
        <v>40138</v>
      </c>
      <c r="AA7687" s="56" t="s">
        <v>40139</v>
      </c>
      <c r="AB7687" s="56" t="s">
        <v>40142</v>
      </c>
      <c r="AC7687" s="56" t="s">
        <v>87</v>
      </c>
      <c r="AD7687" s="90" t="str">
        <f t="shared" si="241"/>
        <v>NA</v>
      </c>
      <c r="AE7687" s="90"/>
      <c r="AF7687" s="90"/>
      <c r="AG7687" s="90"/>
    </row>
    <row r="7688" spans="1:33">
      <c r="A7688" s="56" t="s">
        <v>44127</v>
      </c>
      <c r="B7688" s="56" t="s">
        <v>44128</v>
      </c>
      <c r="C7688" s="56" t="s">
        <v>44129</v>
      </c>
      <c r="D7688" s="56" t="s">
        <v>7820</v>
      </c>
      <c r="E7688" s="56" t="s">
        <v>1009</v>
      </c>
      <c r="F7688" s="56" t="s">
        <v>22</v>
      </c>
      <c r="G7688" s="56"/>
      <c r="H7688" s="56" t="s">
        <v>44088</v>
      </c>
      <c r="I7688" s="56" t="s">
        <v>44089</v>
      </c>
      <c r="J7688" s="56" t="s">
        <v>44127</v>
      </c>
      <c r="K7688" s="56" t="s">
        <v>7326</v>
      </c>
      <c r="L7688" s="90" t="str">
        <f t="shared" si="240"/>
        <v>NA</v>
      </c>
      <c r="M7688" s="90"/>
      <c r="O7688" s="91"/>
      <c r="P7688" s="56"/>
      <c r="Q7688" s="56"/>
      <c r="R7688" s="56"/>
      <c r="S7688" s="56"/>
      <c r="T7688" s="56" t="s">
        <v>40143</v>
      </c>
      <c r="U7688" s="56" t="s">
        <v>40144</v>
      </c>
      <c r="V7688" s="56" t="s">
        <v>40145</v>
      </c>
      <c r="W7688" s="56" t="s">
        <v>7717</v>
      </c>
      <c r="X7688" s="56" t="s">
        <v>261</v>
      </c>
      <c r="Y7688" s="56"/>
      <c r="Z7688" s="56" t="s">
        <v>40138</v>
      </c>
      <c r="AA7688" s="56" t="s">
        <v>40139</v>
      </c>
      <c r="AB7688" s="56" t="s">
        <v>40146</v>
      </c>
      <c r="AC7688" s="56" t="s">
        <v>87</v>
      </c>
      <c r="AD7688" s="90" t="str">
        <f t="shared" si="241"/>
        <v>NA</v>
      </c>
      <c r="AE7688" s="90"/>
      <c r="AF7688" s="90"/>
      <c r="AG7688" s="90"/>
    </row>
    <row r="7689" spans="1:33">
      <c r="A7689" s="56" t="s">
        <v>44130</v>
      </c>
      <c r="B7689" s="56" t="s">
        <v>44131</v>
      </c>
      <c r="C7689" s="56" t="s">
        <v>42533</v>
      </c>
      <c r="D7689" s="56" t="s">
        <v>7820</v>
      </c>
      <c r="E7689" s="56" t="s">
        <v>1009</v>
      </c>
      <c r="F7689" s="56" t="s">
        <v>22</v>
      </c>
      <c r="G7689" s="56"/>
      <c r="H7689" s="56" t="s">
        <v>44123</v>
      </c>
      <c r="I7689" s="56" t="s">
        <v>44089</v>
      </c>
      <c r="J7689" s="56" t="s">
        <v>44130</v>
      </c>
      <c r="K7689" s="56" t="s">
        <v>7326</v>
      </c>
      <c r="L7689" s="90" t="str">
        <f t="shared" si="240"/>
        <v>NA</v>
      </c>
      <c r="M7689" s="90"/>
      <c r="O7689" s="91"/>
      <c r="P7689" s="56"/>
      <c r="Q7689" s="56"/>
      <c r="R7689" s="56"/>
      <c r="S7689" s="56"/>
      <c r="T7689" s="56" t="s">
        <v>40147</v>
      </c>
      <c r="U7689" s="56" t="s">
        <v>40148</v>
      </c>
      <c r="V7689" s="56" t="s">
        <v>40149</v>
      </c>
      <c r="W7689" s="56" t="s">
        <v>7717</v>
      </c>
      <c r="X7689" s="56" t="s">
        <v>261</v>
      </c>
      <c r="Y7689" s="56"/>
      <c r="Z7689" s="56" t="s">
        <v>40138</v>
      </c>
      <c r="AA7689" s="56" t="s">
        <v>40139</v>
      </c>
      <c r="AB7689" s="56"/>
      <c r="AC7689" s="56" t="s">
        <v>87</v>
      </c>
      <c r="AD7689" s="90" t="str">
        <f t="shared" si="241"/>
        <v>NA</v>
      </c>
      <c r="AE7689" s="90"/>
      <c r="AF7689" s="90"/>
      <c r="AG7689" s="90"/>
    </row>
    <row r="7690" spans="1:33">
      <c r="A7690" s="56" t="s">
        <v>44132</v>
      </c>
      <c r="B7690" s="56" t="s">
        <v>44133</v>
      </c>
      <c r="C7690" s="56" t="s">
        <v>44134</v>
      </c>
      <c r="D7690" s="56" t="s">
        <v>7820</v>
      </c>
      <c r="E7690" s="56" t="s">
        <v>1009</v>
      </c>
      <c r="F7690" s="56" t="s">
        <v>22</v>
      </c>
      <c r="G7690" s="56"/>
      <c r="H7690" s="56" t="s">
        <v>44088</v>
      </c>
      <c r="I7690" s="56" t="s">
        <v>44089</v>
      </c>
      <c r="J7690" s="56" t="s">
        <v>44132</v>
      </c>
      <c r="K7690" s="56" t="s">
        <v>7326</v>
      </c>
      <c r="L7690" s="90" t="str">
        <f t="shared" si="240"/>
        <v>NA</v>
      </c>
      <c r="M7690" s="90"/>
      <c r="O7690" s="91"/>
      <c r="P7690" s="56"/>
      <c r="Q7690" s="56"/>
      <c r="R7690" s="56"/>
      <c r="S7690" s="56"/>
      <c r="T7690" s="56" t="s">
        <v>40150</v>
      </c>
      <c r="U7690" s="56" t="s">
        <v>40151</v>
      </c>
      <c r="V7690" s="56" t="s">
        <v>40152</v>
      </c>
      <c r="W7690" s="56" t="s">
        <v>7717</v>
      </c>
      <c r="X7690" s="56" t="s">
        <v>261</v>
      </c>
      <c r="Y7690" s="56"/>
      <c r="Z7690" s="56" t="s">
        <v>40138</v>
      </c>
      <c r="AA7690" s="56" t="s">
        <v>40139</v>
      </c>
      <c r="AB7690" s="56" t="s">
        <v>40150</v>
      </c>
      <c r="AC7690" s="56" t="s">
        <v>87</v>
      </c>
      <c r="AD7690" s="90" t="str">
        <f t="shared" si="241"/>
        <v>NA</v>
      </c>
      <c r="AE7690" s="90"/>
      <c r="AF7690" s="90"/>
      <c r="AG7690" s="90"/>
    </row>
    <row r="7691" spans="1:33">
      <c r="A7691" s="56" t="s">
        <v>44135</v>
      </c>
      <c r="B7691" s="56" t="s">
        <v>44136</v>
      </c>
      <c r="C7691" s="56" t="s">
        <v>44137</v>
      </c>
      <c r="D7691" s="56" t="s">
        <v>7820</v>
      </c>
      <c r="E7691" s="56" t="s">
        <v>1009</v>
      </c>
      <c r="F7691" s="56" t="s">
        <v>22</v>
      </c>
      <c r="G7691" s="56"/>
      <c r="H7691" s="56" t="s">
        <v>44123</v>
      </c>
      <c r="I7691" s="56" t="s">
        <v>44089</v>
      </c>
      <c r="J7691" s="56" t="s">
        <v>44135</v>
      </c>
      <c r="K7691" s="56" t="s">
        <v>7326</v>
      </c>
      <c r="L7691" s="90" t="str">
        <f t="shared" si="240"/>
        <v>NA</v>
      </c>
      <c r="M7691" s="90"/>
      <c r="O7691" s="91"/>
      <c r="P7691" s="56"/>
      <c r="Q7691" s="56"/>
      <c r="R7691" s="56"/>
      <c r="S7691" s="56"/>
      <c r="T7691" s="56" t="s">
        <v>40153</v>
      </c>
      <c r="U7691" s="56" t="s">
        <v>40154</v>
      </c>
      <c r="V7691" s="56" t="s">
        <v>40155</v>
      </c>
      <c r="W7691" s="56" t="s">
        <v>7717</v>
      </c>
      <c r="X7691" s="56" t="s">
        <v>40156</v>
      </c>
      <c r="Y7691" s="56"/>
      <c r="Z7691" s="56" t="s">
        <v>40157</v>
      </c>
      <c r="AA7691" s="56" t="s">
        <v>40158</v>
      </c>
      <c r="AB7691" s="56"/>
      <c r="AC7691" s="56" t="s">
        <v>87</v>
      </c>
      <c r="AD7691" s="90" t="str">
        <f t="shared" si="241"/>
        <v>NA</v>
      </c>
      <c r="AE7691" s="90"/>
      <c r="AF7691" s="90"/>
      <c r="AG7691" s="90"/>
    </row>
    <row r="7692" spans="1:33">
      <c r="A7692" s="56" t="s">
        <v>44138</v>
      </c>
      <c r="B7692" s="56" t="s">
        <v>44139</v>
      </c>
      <c r="C7692" s="56" t="s">
        <v>44140</v>
      </c>
      <c r="D7692" s="56" t="s">
        <v>7820</v>
      </c>
      <c r="E7692" s="56" t="s">
        <v>1009</v>
      </c>
      <c r="F7692" s="56" t="s">
        <v>22</v>
      </c>
      <c r="G7692" s="56"/>
      <c r="H7692" s="56" t="s">
        <v>44088</v>
      </c>
      <c r="I7692" s="56" t="s">
        <v>44089</v>
      </c>
      <c r="J7692" s="56" t="s">
        <v>44138</v>
      </c>
      <c r="K7692" s="56" t="s">
        <v>7326</v>
      </c>
      <c r="L7692" s="90" t="str">
        <f t="shared" si="240"/>
        <v>NA</v>
      </c>
      <c r="M7692" s="90"/>
      <c r="O7692" s="91"/>
      <c r="P7692" s="56"/>
      <c r="Q7692" s="56"/>
      <c r="R7692" s="56"/>
      <c r="S7692" s="56"/>
      <c r="T7692" s="56" t="s">
        <v>40159</v>
      </c>
      <c r="U7692" s="56" t="s">
        <v>40160</v>
      </c>
      <c r="V7692" s="56" t="s">
        <v>40161</v>
      </c>
      <c r="W7692" s="56" t="s">
        <v>7717</v>
      </c>
      <c r="X7692" s="56" t="s">
        <v>5426</v>
      </c>
      <c r="Y7692" s="56"/>
      <c r="Z7692" s="56" t="s">
        <v>40162</v>
      </c>
      <c r="AA7692" s="56" t="s">
        <v>40163</v>
      </c>
      <c r="AB7692" s="56" t="s">
        <v>40164</v>
      </c>
      <c r="AC7692" s="56" t="s">
        <v>87</v>
      </c>
      <c r="AD7692" s="90" t="str">
        <f t="shared" si="241"/>
        <v>NA</v>
      </c>
      <c r="AE7692" s="90"/>
      <c r="AF7692" s="90"/>
      <c r="AG7692" s="90"/>
    </row>
    <row r="7693" spans="1:33">
      <c r="A7693" s="56" t="s">
        <v>42126</v>
      </c>
      <c r="B7693" s="56" t="s">
        <v>44141</v>
      </c>
      <c r="C7693" s="56" t="s">
        <v>44142</v>
      </c>
      <c r="D7693" s="56" t="s">
        <v>7820</v>
      </c>
      <c r="E7693" s="56" t="s">
        <v>1009</v>
      </c>
      <c r="F7693" s="56" t="s">
        <v>22</v>
      </c>
      <c r="G7693" s="56"/>
      <c r="H7693" s="56" t="s">
        <v>44088</v>
      </c>
      <c r="I7693" s="56" t="s">
        <v>44089</v>
      </c>
      <c r="J7693" s="56" t="s">
        <v>44143</v>
      </c>
      <c r="K7693" s="56" t="s">
        <v>7326</v>
      </c>
      <c r="L7693" s="90" t="str">
        <f t="shared" si="240"/>
        <v>NA</v>
      </c>
      <c r="M7693" s="90"/>
      <c r="O7693" s="91"/>
      <c r="P7693" s="56"/>
      <c r="Q7693" s="56"/>
      <c r="R7693" s="56"/>
      <c r="S7693" s="56"/>
      <c r="T7693" s="56" t="s">
        <v>40165</v>
      </c>
      <c r="U7693" s="56" t="s">
        <v>40166</v>
      </c>
      <c r="V7693" s="56" t="s">
        <v>40167</v>
      </c>
      <c r="W7693" s="56" t="s">
        <v>7717</v>
      </c>
      <c r="X7693" s="56" t="s">
        <v>5446</v>
      </c>
      <c r="Y7693" s="56"/>
      <c r="Z7693" s="56" t="s">
        <v>40168</v>
      </c>
      <c r="AA7693" s="56" t="s">
        <v>40169</v>
      </c>
      <c r="AB7693" s="56" t="s">
        <v>40170</v>
      </c>
      <c r="AC7693" s="56" t="s">
        <v>87</v>
      </c>
      <c r="AD7693" s="90" t="str">
        <f t="shared" si="241"/>
        <v>NA</v>
      </c>
      <c r="AE7693" s="90"/>
      <c r="AF7693" s="90"/>
      <c r="AG7693" s="90"/>
    </row>
    <row r="7694" spans="1:33">
      <c r="A7694" s="56" t="s">
        <v>44144</v>
      </c>
      <c r="B7694" s="56" t="s">
        <v>44145</v>
      </c>
      <c r="C7694" s="56" t="s">
        <v>8970</v>
      </c>
      <c r="D7694" s="56" t="s">
        <v>7820</v>
      </c>
      <c r="E7694" s="56" t="s">
        <v>1009</v>
      </c>
      <c r="F7694" s="56" t="s">
        <v>22</v>
      </c>
      <c r="G7694" s="56"/>
      <c r="H7694" s="56" t="s">
        <v>44088</v>
      </c>
      <c r="I7694" s="56" t="s">
        <v>44089</v>
      </c>
      <c r="J7694" s="56" t="s">
        <v>44144</v>
      </c>
      <c r="K7694" s="56" t="s">
        <v>7326</v>
      </c>
      <c r="L7694" s="90" t="str">
        <f t="shared" si="240"/>
        <v>NA</v>
      </c>
      <c r="M7694" s="90"/>
      <c r="O7694" s="91"/>
      <c r="P7694" s="56"/>
      <c r="Q7694" s="56"/>
      <c r="R7694" s="56"/>
      <c r="S7694" s="56"/>
      <c r="T7694" s="56" t="s">
        <v>40171</v>
      </c>
      <c r="U7694" s="56" t="s">
        <v>40172</v>
      </c>
      <c r="V7694" s="56" t="s">
        <v>40173</v>
      </c>
      <c r="W7694" s="56" t="s">
        <v>7717</v>
      </c>
      <c r="X7694" s="56" t="s">
        <v>5456</v>
      </c>
      <c r="Y7694" s="56"/>
      <c r="Z7694" s="56" t="s">
        <v>40174</v>
      </c>
      <c r="AA7694" s="56" t="s">
        <v>40175</v>
      </c>
      <c r="AB7694" s="56"/>
      <c r="AC7694" s="56" t="s">
        <v>87</v>
      </c>
      <c r="AD7694" s="90" t="str">
        <f t="shared" si="241"/>
        <v>NA</v>
      </c>
      <c r="AE7694" s="90"/>
      <c r="AF7694" s="90"/>
      <c r="AG7694" s="90"/>
    </row>
    <row r="7695" spans="1:33">
      <c r="A7695" s="56" t="s">
        <v>44146</v>
      </c>
      <c r="B7695" s="56" t="s">
        <v>44147</v>
      </c>
      <c r="C7695" s="56" t="s">
        <v>44148</v>
      </c>
      <c r="D7695" s="56" t="s">
        <v>7820</v>
      </c>
      <c r="E7695" s="56" t="s">
        <v>1009</v>
      </c>
      <c r="F7695" s="56" t="s">
        <v>22</v>
      </c>
      <c r="G7695" s="56"/>
      <c r="H7695" s="56" t="s">
        <v>44088</v>
      </c>
      <c r="I7695" s="56" t="s">
        <v>44089</v>
      </c>
      <c r="J7695" s="56" t="s">
        <v>44149</v>
      </c>
      <c r="K7695" s="56" t="s">
        <v>7326</v>
      </c>
      <c r="L7695" s="90" t="str">
        <f t="shared" si="240"/>
        <v>NA</v>
      </c>
      <c r="M7695" s="90"/>
      <c r="O7695" s="91"/>
      <c r="P7695" s="56"/>
      <c r="Q7695" s="56"/>
      <c r="R7695" s="56"/>
      <c r="S7695" s="56"/>
      <c r="T7695" s="56" t="s">
        <v>40176</v>
      </c>
      <c r="U7695" s="56" t="s">
        <v>40177</v>
      </c>
      <c r="V7695" s="56" t="s">
        <v>40178</v>
      </c>
      <c r="W7695" s="56" t="s">
        <v>7717</v>
      </c>
      <c r="X7695" s="56" t="s">
        <v>5464</v>
      </c>
      <c r="Y7695" s="56"/>
      <c r="Z7695" s="56" t="s">
        <v>40179</v>
      </c>
      <c r="AA7695" s="56" t="s">
        <v>40180</v>
      </c>
      <c r="AB7695" s="56" t="s">
        <v>40181</v>
      </c>
      <c r="AC7695" s="56" t="s">
        <v>87</v>
      </c>
      <c r="AD7695" s="90" t="str">
        <f t="shared" si="241"/>
        <v>NA</v>
      </c>
      <c r="AE7695" s="90"/>
      <c r="AF7695" s="90"/>
      <c r="AG7695" s="90"/>
    </row>
    <row r="7696" spans="1:33">
      <c r="A7696" s="56" t="s">
        <v>44150</v>
      </c>
      <c r="B7696" s="56" t="s">
        <v>44151</v>
      </c>
      <c r="C7696" s="56" t="s">
        <v>44152</v>
      </c>
      <c r="D7696" s="56" t="s">
        <v>7820</v>
      </c>
      <c r="E7696" s="56" t="s">
        <v>44153</v>
      </c>
      <c r="F7696" s="56" t="s">
        <v>22</v>
      </c>
      <c r="G7696" s="56"/>
      <c r="H7696" s="56" t="s">
        <v>44154</v>
      </c>
      <c r="I7696" s="56" t="s">
        <v>44155</v>
      </c>
      <c r="J7696" s="56" t="s">
        <v>44156</v>
      </c>
      <c r="K7696" s="56" t="s">
        <v>7326</v>
      </c>
      <c r="L7696" s="90" t="str">
        <f t="shared" si="240"/>
        <v>NA</v>
      </c>
      <c r="M7696" s="90"/>
      <c r="O7696" s="91"/>
      <c r="P7696" s="56"/>
      <c r="Q7696" s="56"/>
      <c r="R7696" s="56"/>
      <c r="S7696" s="56"/>
      <c r="T7696" s="56" t="s">
        <v>40182</v>
      </c>
      <c r="U7696" s="56" t="s">
        <v>40183</v>
      </c>
      <c r="V7696" s="56" t="s">
        <v>40178</v>
      </c>
      <c r="W7696" s="56" t="s">
        <v>7717</v>
      </c>
      <c r="X7696" s="56" t="s">
        <v>5464</v>
      </c>
      <c r="Y7696" s="56"/>
      <c r="Z7696" s="56" t="s">
        <v>40179</v>
      </c>
      <c r="AA7696" s="56" t="s">
        <v>40180</v>
      </c>
      <c r="AB7696" s="56" t="s">
        <v>40182</v>
      </c>
      <c r="AC7696" s="56" t="s">
        <v>87</v>
      </c>
      <c r="AD7696" s="90" t="str">
        <f t="shared" si="241"/>
        <v>NA</v>
      </c>
      <c r="AE7696" s="90"/>
      <c r="AF7696" s="90"/>
      <c r="AG7696" s="90"/>
    </row>
    <row r="7697" spans="1:33">
      <c r="A7697" s="56" t="s">
        <v>44157</v>
      </c>
      <c r="B7697" s="56" t="s">
        <v>44158</v>
      </c>
      <c r="C7697" s="56" t="s">
        <v>44159</v>
      </c>
      <c r="D7697" s="56" t="s">
        <v>7820</v>
      </c>
      <c r="E7697" s="56" t="s">
        <v>20587</v>
      </c>
      <c r="F7697" s="56" t="s">
        <v>22</v>
      </c>
      <c r="G7697" s="56"/>
      <c r="H7697" s="56" t="s">
        <v>44160</v>
      </c>
      <c r="I7697" s="56" t="s">
        <v>44161</v>
      </c>
      <c r="J7697" s="56" t="s">
        <v>44157</v>
      </c>
      <c r="K7697" s="56" t="s">
        <v>7326</v>
      </c>
      <c r="L7697" s="90" t="str">
        <f t="shared" si="240"/>
        <v>NA</v>
      </c>
      <c r="M7697" s="90"/>
      <c r="O7697" s="91"/>
      <c r="P7697" s="56"/>
      <c r="Q7697" s="56"/>
      <c r="R7697" s="56"/>
      <c r="S7697" s="56"/>
      <c r="T7697" s="56" t="s">
        <v>40184</v>
      </c>
      <c r="U7697" s="56" t="s">
        <v>40185</v>
      </c>
      <c r="V7697" s="56" t="s">
        <v>40186</v>
      </c>
      <c r="W7697" s="56" t="s">
        <v>7717</v>
      </c>
      <c r="X7697" s="56" t="s">
        <v>5464</v>
      </c>
      <c r="Y7697" s="56"/>
      <c r="Z7697" s="56" t="s">
        <v>40179</v>
      </c>
      <c r="AA7697" s="56" t="s">
        <v>40180</v>
      </c>
      <c r="AB7697" s="56" t="s">
        <v>40184</v>
      </c>
      <c r="AC7697" s="56" t="s">
        <v>87</v>
      </c>
      <c r="AD7697" s="90" t="str">
        <f t="shared" si="241"/>
        <v>NA</v>
      </c>
      <c r="AE7697" s="90"/>
      <c r="AF7697" s="90"/>
      <c r="AG7697" s="90"/>
    </row>
    <row r="7698" spans="1:33">
      <c r="A7698" s="56" t="s">
        <v>44162</v>
      </c>
      <c r="B7698" s="56" t="s">
        <v>44163</v>
      </c>
      <c r="C7698" s="56" t="s">
        <v>44148</v>
      </c>
      <c r="D7698" s="56" t="s">
        <v>7820</v>
      </c>
      <c r="E7698" s="56" t="s">
        <v>20587</v>
      </c>
      <c r="F7698" s="56" t="s">
        <v>22</v>
      </c>
      <c r="G7698" s="56"/>
      <c r="H7698" s="56" t="s">
        <v>44164</v>
      </c>
      <c r="I7698" s="56" t="s">
        <v>44161</v>
      </c>
      <c r="J7698" s="56" t="s">
        <v>44165</v>
      </c>
      <c r="K7698" s="56" t="s">
        <v>7326</v>
      </c>
      <c r="L7698" s="90" t="str">
        <f t="shared" si="240"/>
        <v>NA</v>
      </c>
      <c r="M7698" s="90"/>
      <c r="O7698" s="91"/>
      <c r="P7698" s="56"/>
      <c r="Q7698" s="56"/>
      <c r="R7698" s="56"/>
      <c r="S7698" s="56"/>
      <c r="T7698" s="56" t="s">
        <v>40187</v>
      </c>
      <c r="U7698" s="56" t="s">
        <v>40188</v>
      </c>
      <c r="V7698" s="56" t="s">
        <v>40189</v>
      </c>
      <c r="W7698" s="56" t="s">
        <v>7717</v>
      </c>
      <c r="X7698" s="56" t="s">
        <v>5474</v>
      </c>
      <c r="Y7698" s="56"/>
      <c r="Z7698" s="56" t="s">
        <v>40190</v>
      </c>
      <c r="AA7698" s="56" t="s">
        <v>40191</v>
      </c>
      <c r="AB7698" s="56" t="s">
        <v>40187</v>
      </c>
      <c r="AC7698" s="56" t="s">
        <v>87</v>
      </c>
      <c r="AD7698" s="90" t="str">
        <f t="shared" si="241"/>
        <v>NA</v>
      </c>
      <c r="AE7698" s="90"/>
      <c r="AF7698" s="90"/>
      <c r="AG7698" s="90"/>
    </row>
    <row r="7699" spans="1:33">
      <c r="A7699" s="56" t="s">
        <v>44166</v>
      </c>
      <c r="B7699" s="56" t="s">
        <v>44167</v>
      </c>
      <c r="C7699" s="56" t="s">
        <v>44168</v>
      </c>
      <c r="D7699" s="56" t="s">
        <v>7820</v>
      </c>
      <c r="E7699" s="56" t="s">
        <v>44169</v>
      </c>
      <c r="F7699" s="56" t="s">
        <v>22</v>
      </c>
      <c r="G7699" s="56"/>
      <c r="H7699" s="56" t="s">
        <v>44170</v>
      </c>
      <c r="I7699" s="56" t="s">
        <v>44171</v>
      </c>
      <c r="J7699" s="56" t="s">
        <v>44172</v>
      </c>
      <c r="K7699" s="56" t="s">
        <v>7326</v>
      </c>
      <c r="L7699" s="90" t="str">
        <f t="shared" si="240"/>
        <v>NA</v>
      </c>
      <c r="M7699" s="90"/>
      <c r="O7699" s="91"/>
      <c r="P7699" s="56"/>
      <c r="Q7699" s="56"/>
      <c r="R7699" s="56"/>
      <c r="S7699" s="56"/>
      <c r="T7699" s="56" t="s">
        <v>40192</v>
      </c>
      <c r="U7699" s="56" t="s">
        <v>40193</v>
      </c>
      <c r="V7699" s="56" t="s">
        <v>40194</v>
      </c>
      <c r="W7699" s="56" t="s">
        <v>7717</v>
      </c>
      <c r="X7699" s="56" t="s">
        <v>5491</v>
      </c>
      <c r="Y7699" s="56"/>
      <c r="Z7699" s="56" t="s">
        <v>40195</v>
      </c>
      <c r="AA7699" s="56" t="s">
        <v>40196</v>
      </c>
      <c r="AB7699" s="56" t="s">
        <v>40197</v>
      </c>
      <c r="AC7699" s="56" t="s">
        <v>87</v>
      </c>
      <c r="AD7699" s="90" t="str">
        <f t="shared" si="241"/>
        <v>NA</v>
      </c>
      <c r="AE7699" s="90"/>
      <c r="AF7699" s="90"/>
      <c r="AG7699" s="90"/>
    </row>
    <row r="7700" spans="1:33">
      <c r="A7700" s="56" t="s">
        <v>44173</v>
      </c>
      <c r="B7700" s="56" t="s">
        <v>44174</v>
      </c>
      <c r="C7700" s="56" t="s">
        <v>44175</v>
      </c>
      <c r="D7700" s="56" t="s">
        <v>7820</v>
      </c>
      <c r="E7700" s="56" t="s">
        <v>44176</v>
      </c>
      <c r="F7700" s="56" t="s">
        <v>22</v>
      </c>
      <c r="G7700" s="56"/>
      <c r="H7700" s="56" t="s">
        <v>44177</v>
      </c>
      <c r="I7700" s="56" t="s">
        <v>44178</v>
      </c>
      <c r="J7700" s="56" t="s">
        <v>44179</v>
      </c>
      <c r="K7700" s="56" t="s">
        <v>7326</v>
      </c>
      <c r="L7700" s="90" t="str">
        <f t="shared" si="240"/>
        <v>NA</v>
      </c>
      <c r="M7700" s="90"/>
      <c r="O7700" s="91"/>
      <c r="P7700" s="56"/>
      <c r="Q7700" s="56"/>
      <c r="R7700" s="56"/>
      <c r="S7700" s="56"/>
      <c r="T7700" s="56" t="s">
        <v>40198</v>
      </c>
      <c r="U7700" s="56" t="s">
        <v>40199</v>
      </c>
      <c r="V7700" s="56" t="s">
        <v>40200</v>
      </c>
      <c r="W7700" s="56" t="s">
        <v>7717</v>
      </c>
      <c r="X7700" s="56" t="s">
        <v>5491</v>
      </c>
      <c r="Y7700" s="56"/>
      <c r="Z7700" s="56" t="s">
        <v>40195</v>
      </c>
      <c r="AA7700" s="56" t="s">
        <v>40196</v>
      </c>
      <c r="AB7700" s="56" t="s">
        <v>40198</v>
      </c>
      <c r="AC7700" s="56" t="s">
        <v>87</v>
      </c>
      <c r="AD7700" s="90" t="str">
        <f t="shared" si="241"/>
        <v>NA</v>
      </c>
      <c r="AE7700" s="90"/>
      <c r="AF7700" s="90"/>
      <c r="AG7700" s="90"/>
    </row>
    <row r="7701" spans="1:33">
      <c r="A7701" s="56" t="s">
        <v>44180</v>
      </c>
      <c r="B7701" s="56" t="s">
        <v>44181</v>
      </c>
      <c r="C7701" s="56" t="s">
        <v>8970</v>
      </c>
      <c r="D7701" s="56" t="s">
        <v>7820</v>
      </c>
      <c r="E7701" s="56" t="s">
        <v>8971</v>
      </c>
      <c r="F7701" s="56" t="s">
        <v>22</v>
      </c>
      <c r="G7701" s="56"/>
      <c r="H7701" s="56" t="s">
        <v>44182</v>
      </c>
      <c r="I7701" s="56" t="s">
        <v>44183</v>
      </c>
      <c r="J7701" s="56" t="s">
        <v>44180</v>
      </c>
      <c r="K7701" s="56" t="s">
        <v>7326</v>
      </c>
      <c r="L7701" s="90" t="str">
        <f t="shared" si="240"/>
        <v>NA</v>
      </c>
      <c r="M7701" s="90"/>
      <c r="O7701" s="91"/>
      <c r="P7701" s="56"/>
      <c r="Q7701" s="56"/>
      <c r="R7701" s="56"/>
      <c r="S7701" s="56"/>
      <c r="T7701" s="56" t="s">
        <v>40201</v>
      </c>
      <c r="U7701" s="56" t="s">
        <v>40202</v>
      </c>
      <c r="V7701" s="56" t="s">
        <v>40203</v>
      </c>
      <c r="W7701" s="56" t="s">
        <v>7717</v>
      </c>
      <c r="X7701" s="56" t="s">
        <v>5500</v>
      </c>
      <c r="Y7701" s="56"/>
      <c r="Z7701" s="56" t="s">
        <v>40204</v>
      </c>
      <c r="AA7701" s="56" t="s">
        <v>40205</v>
      </c>
      <c r="AB7701" s="56" t="s">
        <v>40206</v>
      </c>
      <c r="AC7701" s="56" t="s">
        <v>87</v>
      </c>
      <c r="AD7701" s="90" t="str">
        <f t="shared" si="241"/>
        <v>NA</v>
      </c>
      <c r="AE7701" s="90"/>
      <c r="AF7701" s="90"/>
      <c r="AG7701" s="90"/>
    </row>
    <row r="7702" spans="1:33">
      <c r="A7702" s="56" t="s">
        <v>44184</v>
      </c>
      <c r="B7702" s="56" t="s">
        <v>44185</v>
      </c>
      <c r="C7702" s="56" t="s">
        <v>44186</v>
      </c>
      <c r="D7702" s="56" t="s">
        <v>7820</v>
      </c>
      <c r="E7702" s="56" t="s">
        <v>3032</v>
      </c>
      <c r="F7702" s="56" t="s">
        <v>22</v>
      </c>
      <c r="G7702" s="56"/>
      <c r="H7702" s="56" t="s">
        <v>44187</v>
      </c>
      <c r="I7702" s="56" t="s">
        <v>44188</v>
      </c>
      <c r="J7702" s="56" t="s">
        <v>44184</v>
      </c>
      <c r="K7702" s="56" t="s">
        <v>7326</v>
      </c>
      <c r="L7702" s="90" t="str">
        <f t="shared" si="240"/>
        <v>NA</v>
      </c>
      <c r="M7702" s="90"/>
      <c r="O7702" s="91"/>
      <c r="P7702" s="56"/>
      <c r="Q7702" s="56"/>
      <c r="R7702" s="56"/>
      <c r="S7702" s="56"/>
      <c r="T7702" s="56" t="s">
        <v>40207</v>
      </c>
      <c r="U7702" s="56" t="s">
        <v>40208</v>
      </c>
      <c r="V7702" s="56" t="s">
        <v>40203</v>
      </c>
      <c r="W7702" s="56" t="s">
        <v>7717</v>
      </c>
      <c r="X7702" s="56" t="s">
        <v>5500</v>
      </c>
      <c r="Y7702" s="56"/>
      <c r="Z7702" s="56" t="s">
        <v>40204</v>
      </c>
      <c r="AA7702" s="56" t="s">
        <v>40205</v>
      </c>
      <c r="AB7702" s="56" t="s">
        <v>40207</v>
      </c>
      <c r="AC7702" s="56" t="s">
        <v>87</v>
      </c>
      <c r="AD7702" s="90" t="str">
        <f t="shared" si="241"/>
        <v>NA</v>
      </c>
      <c r="AE7702" s="90"/>
      <c r="AF7702" s="90"/>
      <c r="AG7702" s="90"/>
    </row>
    <row r="7703" spans="1:33">
      <c r="A7703" s="56" t="s">
        <v>44189</v>
      </c>
      <c r="B7703" s="56" t="s">
        <v>44190</v>
      </c>
      <c r="C7703" s="56" t="s">
        <v>44191</v>
      </c>
      <c r="D7703" s="56" t="s">
        <v>7820</v>
      </c>
      <c r="E7703" s="56" t="s">
        <v>8978</v>
      </c>
      <c r="F7703" s="56" t="s">
        <v>22</v>
      </c>
      <c r="G7703" s="56"/>
      <c r="H7703" s="56" t="s">
        <v>44192</v>
      </c>
      <c r="I7703" s="56" t="s">
        <v>44193</v>
      </c>
      <c r="J7703" s="56" t="s">
        <v>44189</v>
      </c>
      <c r="K7703" s="56" t="s">
        <v>7326</v>
      </c>
      <c r="L7703" s="90" t="str">
        <f t="shared" si="240"/>
        <v>NA</v>
      </c>
      <c r="M7703" s="90"/>
      <c r="O7703" s="91"/>
      <c r="P7703" s="56"/>
      <c r="Q7703" s="56"/>
      <c r="R7703" s="56"/>
      <c r="S7703" s="56"/>
      <c r="T7703" s="56" t="s">
        <v>40209</v>
      </c>
      <c r="U7703" s="56" t="s">
        <v>40210</v>
      </c>
      <c r="V7703" s="56" t="s">
        <v>40211</v>
      </c>
      <c r="W7703" s="56" t="s">
        <v>7717</v>
      </c>
      <c r="X7703" s="56" t="s">
        <v>450</v>
      </c>
      <c r="Y7703" s="56"/>
      <c r="Z7703" s="56" t="s">
        <v>40212</v>
      </c>
      <c r="AA7703" s="56" t="s">
        <v>40213</v>
      </c>
      <c r="AB7703" s="56" t="s">
        <v>40214</v>
      </c>
      <c r="AC7703" s="56" t="s">
        <v>87</v>
      </c>
      <c r="AD7703" s="90" t="str">
        <f t="shared" si="241"/>
        <v>NA</v>
      </c>
      <c r="AE7703" s="90"/>
      <c r="AF7703" s="90"/>
      <c r="AG7703" s="90"/>
    </row>
    <row r="7704" spans="1:33">
      <c r="A7704" s="56" t="s">
        <v>44194</v>
      </c>
      <c r="B7704" s="56" t="s">
        <v>44195</v>
      </c>
      <c r="C7704" s="56" t="s">
        <v>44196</v>
      </c>
      <c r="D7704" s="56" t="s">
        <v>7820</v>
      </c>
      <c r="E7704" s="56" t="s">
        <v>8978</v>
      </c>
      <c r="F7704" s="56" t="s">
        <v>22</v>
      </c>
      <c r="G7704" s="56"/>
      <c r="H7704" s="56" t="s">
        <v>44197</v>
      </c>
      <c r="I7704" s="56" t="s">
        <v>44193</v>
      </c>
      <c r="J7704" s="56" t="s">
        <v>44194</v>
      </c>
      <c r="K7704" s="56" t="s">
        <v>7326</v>
      </c>
      <c r="L7704" s="90" t="str">
        <f t="shared" si="240"/>
        <v>NA</v>
      </c>
      <c r="M7704" s="90"/>
      <c r="O7704" s="91"/>
      <c r="P7704" s="56"/>
      <c r="Q7704" s="56"/>
      <c r="R7704" s="56"/>
      <c r="S7704" s="56"/>
      <c r="T7704" s="56" t="s">
        <v>40215</v>
      </c>
      <c r="U7704" s="56" t="s">
        <v>40216</v>
      </c>
      <c r="V7704" s="56" t="s">
        <v>40217</v>
      </c>
      <c r="W7704" s="56" t="s">
        <v>7717</v>
      </c>
      <c r="X7704" s="56" t="s">
        <v>450</v>
      </c>
      <c r="Y7704" s="56"/>
      <c r="Z7704" s="56" t="s">
        <v>40212</v>
      </c>
      <c r="AA7704" s="56" t="s">
        <v>40213</v>
      </c>
      <c r="AB7704" s="56" t="s">
        <v>40218</v>
      </c>
      <c r="AC7704" s="56" t="s">
        <v>87</v>
      </c>
      <c r="AD7704" s="90" t="str">
        <f t="shared" si="241"/>
        <v>NA</v>
      </c>
      <c r="AE7704" s="90"/>
      <c r="AF7704" s="90"/>
      <c r="AG7704" s="90"/>
    </row>
    <row r="7705" spans="1:33">
      <c r="A7705" s="56" t="s">
        <v>42126</v>
      </c>
      <c r="B7705" s="56" t="s">
        <v>44198</v>
      </c>
      <c r="C7705" s="56" t="s">
        <v>44199</v>
      </c>
      <c r="D7705" s="56" t="s">
        <v>7820</v>
      </c>
      <c r="E7705" s="56" t="s">
        <v>8988</v>
      </c>
      <c r="F7705" s="56" t="s">
        <v>22</v>
      </c>
      <c r="G7705" s="56"/>
      <c r="H7705" s="56" t="s">
        <v>44200</v>
      </c>
      <c r="I7705" s="56" t="s">
        <v>44201</v>
      </c>
      <c r="J7705" s="56" t="s">
        <v>44202</v>
      </c>
      <c r="K7705" s="56" t="s">
        <v>7326</v>
      </c>
      <c r="L7705" s="90" t="str">
        <f t="shared" si="240"/>
        <v>NA</v>
      </c>
      <c r="M7705" s="90"/>
      <c r="O7705" s="91"/>
      <c r="P7705" s="56"/>
      <c r="Q7705" s="56"/>
      <c r="R7705" s="56"/>
      <c r="S7705" s="56"/>
      <c r="T7705" s="56" t="s">
        <v>37440</v>
      </c>
      <c r="U7705" s="56" t="s">
        <v>40219</v>
      </c>
      <c r="V7705" s="56" t="s">
        <v>40220</v>
      </c>
      <c r="W7705" s="56" t="s">
        <v>7717</v>
      </c>
      <c r="X7705" s="56" t="s">
        <v>450</v>
      </c>
      <c r="Y7705" s="56"/>
      <c r="Z7705" s="56" t="s">
        <v>40212</v>
      </c>
      <c r="AA7705" s="56" t="s">
        <v>40213</v>
      </c>
      <c r="AB7705" s="56" t="s">
        <v>37440</v>
      </c>
      <c r="AC7705" s="56" t="s">
        <v>87</v>
      </c>
      <c r="AD7705" s="90" t="str">
        <f t="shared" si="241"/>
        <v>NA</v>
      </c>
      <c r="AE7705" s="90"/>
      <c r="AF7705" s="90"/>
      <c r="AG7705" s="90"/>
    </row>
    <row r="7706" spans="1:33">
      <c r="A7706" s="56" t="s">
        <v>44203</v>
      </c>
      <c r="B7706" s="56" t="s">
        <v>44204</v>
      </c>
      <c r="C7706" s="56" t="s">
        <v>44097</v>
      </c>
      <c r="D7706" s="56" t="s">
        <v>7820</v>
      </c>
      <c r="E7706" s="56" t="s">
        <v>8988</v>
      </c>
      <c r="F7706" s="56" t="s">
        <v>22</v>
      </c>
      <c r="G7706" s="56"/>
      <c r="H7706" s="56" t="s">
        <v>44200</v>
      </c>
      <c r="I7706" s="56" t="s">
        <v>44201</v>
      </c>
      <c r="J7706" s="56" t="s">
        <v>44205</v>
      </c>
      <c r="K7706" s="56" t="s">
        <v>7326</v>
      </c>
      <c r="L7706" s="90" t="str">
        <f t="shared" si="240"/>
        <v>NA</v>
      </c>
      <c r="M7706" s="90"/>
      <c r="O7706" s="91"/>
      <c r="P7706" s="56"/>
      <c r="Q7706" s="56"/>
      <c r="R7706" s="56"/>
      <c r="S7706" s="56"/>
      <c r="T7706" s="56" t="s">
        <v>40221</v>
      </c>
      <c r="U7706" s="56" t="s">
        <v>40222</v>
      </c>
      <c r="V7706" s="56" t="s">
        <v>40223</v>
      </c>
      <c r="W7706" s="56" t="s">
        <v>7717</v>
      </c>
      <c r="X7706" s="56" t="s">
        <v>10355</v>
      </c>
      <c r="Y7706" s="56"/>
      <c r="Z7706" s="56" t="s">
        <v>40224</v>
      </c>
      <c r="AA7706" s="56" t="s">
        <v>40225</v>
      </c>
      <c r="AB7706" s="56" t="s">
        <v>40221</v>
      </c>
      <c r="AC7706" s="56" t="s">
        <v>87</v>
      </c>
      <c r="AD7706" s="90" t="str">
        <f t="shared" si="241"/>
        <v>NA</v>
      </c>
      <c r="AE7706" s="90"/>
      <c r="AF7706" s="90"/>
      <c r="AG7706" s="90"/>
    </row>
    <row r="7707" spans="1:33">
      <c r="A7707" s="56" t="s">
        <v>44206</v>
      </c>
      <c r="B7707" s="56" t="s">
        <v>44207</v>
      </c>
      <c r="C7707" s="56" t="s">
        <v>44208</v>
      </c>
      <c r="D7707" s="56" t="s">
        <v>7820</v>
      </c>
      <c r="E7707" s="56" t="s">
        <v>8988</v>
      </c>
      <c r="F7707" s="56" t="s">
        <v>22</v>
      </c>
      <c r="G7707" s="56"/>
      <c r="H7707" s="56" t="s">
        <v>44200</v>
      </c>
      <c r="I7707" s="56" t="s">
        <v>44201</v>
      </c>
      <c r="J7707" s="56" t="s">
        <v>44206</v>
      </c>
      <c r="K7707" s="56" t="s">
        <v>7326</v>
      </c>
      <c r="L7707" s="90" t="str">
        <f t="shared" si="240"/>
        <v>NA</v>
      </c>
      <c r="M7707" s="90"/>
      <c r="O7707" s="91"/>
      <c r="P7707" s="56"/>
      <c r="Q7707" s="56"/>
      <c r="R7707" s="56"/>
      <c r="S7707" s="56"/>
      <c r="T7707" s="56" t="s">
        <v>40226</v>
      </c>
      <c r="U7707" s="56" t="s">
        <v>40227</v>
      </c>
      <c r="V7707" s="56" t="s">
        <v>40223</v>
      </c>
      <c r="W7707" s="56" t="s">
        <v>7717</v>
      </c>
      <c r="X7707" s="56" t="s">
        <v>10355</v>
      </c>
      <c r="Y7707" s="56"/>
      <c r="Z7707" s="56" t="s">
        <v>40224</v>
      </c>
      <c r="AA7707" s="56" t="s">
        <v>40225</v>
      </c>
      <c r="AB7707" s="56" t="s">
        <v>40226</v>
      </c>
      <c r="AC7707" s="56" t="s">
        <v>87</v>
      </c>
      <c r="AD7707" s="90" t="str">
        <f t="shared" si="241"/>
        <v>NA</v>
      </c>
      <c r="AE7707" s="90"/>
      <c r="AF7707" s="90"/>
      <c r="AG7707" s="90"/>
    </row>
    <row r="7708" spans="1:33">
      <c r="A7708" s="56" t="s">
        <v>44209</v>
      </c>
      <c r="B7708" s="56" t="s">
        <v>44210</v>
      </c>
      <c r="C7708" s="56" t="s">
        <v>44097</v>
      </c>
      <c r="D7708" s="56" t="s">
        <v>7820</v>
      </c>
      <c r="E7708" s="56" t="s">
        <v>8988</v>
      </c>
      <c r="F7708" s="56" t="s">
        <v>22</v>
      </c>
      <c r="G7708" s="56"/>
      <c r="H7708" s="56" t="s">
        <v>44200</v>
      </c>
      <c r="I7708" s="56" t="s">
        <v>44201</v>
      </c>
      <c r="J7708" s="56" t="s">
        <v>44209</v>
      </c>
      <c r="K7708" s="56" t="s">
        <v>7326</v>
      </c>
      <c r="L7708" s="90" t="str">
        <f t="shared" si="240"/>
        <v>NA</v>
      </c>
      <c r="M7708" s="90"/>
      <c r="O7708" s="91"/>
      <c r="P7708" s="56"/>
      <c r="Q7708" s="56"/>
      <c r="R7708" s="56"/>
      <c r="S7708" s="56"/>
      <c r="T7708" s="56" t="s">
        <v>40228</v>
      </c>
      <c r="U7708" s="56" t="s">
        <v>40229</v>
      </c>
      <c r="V7708" s="56" t="s">
        <v>40230</v>
      </c>
      <c r="W7708" s="56" t="s">
        <v>7717</v>
      </c>
      <c r="X7708" s="56" t="s">
        <v>40231</v>
      </c>
      <c r="Y7708" s="56"/>
      <c r="Z7708" s="56" t="s">
        <v>40232</v>
      </c>
      <c r="AA7708" s="56" t="s">
        <v>40233</v>
      </c>
      <c r="AB7708" s="56" t="s">
        <v>40228</v>
      </c>
      <c r="AC7708" s="56" t="s">
        <v>87</v>
      </c>
      <c r="AD7708" s="90" t="str">
        <f t="shared" si="241"/>
        <v>NA</v>
      </c>
      <c r="AE7708" s="90"/>
      <c r="AF7708" s="90"/>
      <c r="AG7708" s="90"/>
    </row>
    <row r="7709" spans="1:33">
      <c r="A7709" s="56" t="s">
        <v>44211</v>
      </c>
      <c r="B7709" s="56" t="s">
        <v>44212</v>
      </c>
      <c r="C7709" s="56" t="s">
        <v>42533</v>
      </c>
      <c r="D7709" s="56" t="s">
        <v>7820</v>
      </c>
      <c r="E7709" s="56" t="s">
        <v>8988</v>
      </c>
      <c r="F7709" s="56" t="s">
        <v>22</v>
      </c>
      <c r="G7709" s="56"/>
      <c r="H7709" s="56" t="s">
        <v>44213</v>
      </c>
      <c r="I7709" s="56" t="s">
        <v>44201</v>
      </c>
      <c r="J7709" s="56" t="s">
        <v>44211</v>
      </c>
      <c r="K7709" s="56" t="s">
        <v>7326</v>
      </c>
      <c r="L7709" s="90" t="str">
        <f t="shared" si="240"/>
        <v>NA</v>
      </c>
      <c r="M7709" s="90"/>
      <c r="O7709" s="91"/>
      <c r="P7709" s="56"/>
      <c r="Q7709" s="56"/>
      <c r="R7709" s="56"/>
      <c r="S7709" s="56"/>
      <c r="T7709" s="56" t="s">
        <v>40234</v>
      </c>
      <c r="U7709" s="56" t="s">
        <v>40235</v>
      </c>
      <c r="V7709" s="56" t="s">
        <v>40236</v>
      </c>
      <c r="W7709" s="56" t="s">
        <v>7717</v>
      </c>
      <c r="X7709" s="56" t="s">
        <v>5545</v>
      </c>
      <c r="Y7709" s="56"/>
      <c r="Z7709" s="56" t="s">
        <v>40237</v>
      </c>
      <c r="AA7709" s="56" t="s">
        <v>40238</v>
      </c>
      <c r="AB7709" s="56" t="s">
        <v>40239</v>
      </c>
      <c r="AC7709" s="56" t="s">
        <v>87</v>
      </c>
      <c r="AD7709" s="90" t="str">
        <f t="shared" si="241"/>
        <v>NA</v>
      </c>
      <c r="AE7709" s="90"/>
      <c r="AF7709" s="90"/>
      <c r="AG7709" s="90"/>
    </row>
    <row r="7710" spans="1:33">
      <c r="A7710" s="56" t="s">
        <v>44214</v>
      </c>
      <c r="B7710" s="56" t="s">
        <v>44215</v>
      </c>
      <c r="C7710" s="56" t="s">
        <v>44216</v>
      </c>
      <c r="D7710" s="56" t="s">
        <v>7820</v>
      </c>
      <c r="E7710" s="56" t="s">
        <v>8988</v>
      </c>
      <c r="F7710" s="56" t="s">
        <v>22</v>
      </c>
      <c r="G7710" s="56"/>
      <c r="H7710" s="56" t="s">
        <v>44213</v>
      </c>
      <c r="I7710" s="56" t="s">
        <v>44201</v>
      </c>
      <c r="J7710" s="56" t="s">
        <v>44214</v>
      </c>
      <c r="K7710" s="56" t="s">
        <v>7326</v>
      </c>
      <c r="L7710" s="90" t="str">
        <f t="shared" si="240"/>
        <v>NA</v>
      </c>
      <c r="M7710" s="90"/>
      <c r="O7710" s="91"/>
      <c r="P7710" s="56"/>
      <c r="Q7710" s="56"/>
      <c r="R7710" s="56"/>
      <c r="S7710" s="56"/>
      <c r="T7710" s="56" t="s">
        <v>40240</v>
      </c>
      <c r="U7710" s="56" t="s">
        <v>40241</v>
      </c>
      <c r="V7710" s="56" t="s">
        <v>40242</v>
      </c>
      <c r="W7710" s="56" t="s">
        <v>7717</v>
      </c>
      <c r="X7710" s="56" t="s">
        <v>10912</v>
      </c>
      <c r="Y7710" s="56"/>
      <c r="Z7710" s="56" t="s">
        <v>40243</v>
      </c>
      <c r="AA7710" s="56" t="s">
        <v>40244</v>
      </c>
      <c r="AB7710" s="56" t="s">
        <v>40245</v>
      </c>
      <c r="AC7710" s="56" t="s">
        <v>87</v>
      </c>
      <c r="AD7710" s="90" t="str">
        <f t="shared" si="241"/>
        <v>NA</v>
      </c>
      <c r="AE7710" s="90"/>
      <c r="AF7710" s="90"/>
      <c r="AG7710" s="90"/>
    </row>
    <row r="7711" spans="1:33">
      <c r="A7711" s="56" t="s">
        <v>42410</v>
      </c>
      <c r="B7711" s="56" t="s">
        <v>44217</v>
      </c>
      <c r="C7711" s="56" t="s">
        <v>44218</v>
      </c>
      <c r="D7711" s="56" t="s">
        <v>7820</v>
      </c>
      <c r="E7711" s="56" t="s">
        <v>1039</v>
      </c>
      <c r="F7711" s="56" t="s">
        <v>22</v>
      </c>
      <c r="G7711" s="56"/>
      <c r="H7711" s="56" t="s">
        <v>44219</v>
      </c>
      <c r="I7711" s="56" t="s">
        <v>44220</v>
      </c>
      <c r="J7711" s="56" t="s">
        <v>42410</v>
      </c>
      <c r="K7711" s="56" t="s">
        <v>7326</v>
      </c>
      <c r="L7711" s="90" t="str">
        <f t="shared" si="240"/>
        <v>NA</v>
      </c>
      <c r="M7711" s="90"/>
      <c r="O7711" s="91"/>
      <c r="P7711" s="56"/>
      <c r="Q7711" s="56"/>
      <c r="R7711" s="56"/>
      <c r="S7711" s="56"/>
      <c r="T7711" s="56" t="s">
        <v>40246</v>
      </c>
      <c r="U7711" s="56" t="s">
        <v>40247</v>
      </c>
      <c r="V7711" s="56" t="s">
        <v>40248</v>
      </c>
      <c r="W7711" s="56" t="s">
        <v>7717</v>
      </c>
      <c r="X7711" s="56" t="s">
        <v>5553</v>
      </c>
      <c r="Y7711" s="56"/>
      <c r="Z7711" s="56" t="s">
        <v>40249</v>
      </c>
      <c r="AA7711" s="56" t="s">
        <v>40250</v>
      </c>
      <c r="AB7711" s="56" t="s">
        <v>40251</v>
      </c>
      <c r="AC7711" s="56" t="s">
        <v>87</v>
      </c>
      <c r="AD7711" s="90" t="str">
        <f t="shared" si="241"/>
        <v>NA</v>
      </c>
      <c r="AE7711" s="90"/>
      <c r="AF7711" s="90"/>
      <c r="AG7711" s="90"/>
    </row>
    <row r="7712" spans="1:33">
      <c r="A7712" s="56" t="s">
        <v>41782</v>
      </c>
      <c r="B7712" s="56" t="s">
        <v>44221</v>
      </c>
      <c r="C7712" s="56" t="s">
        <v>8970</v>
      </c>
      <c r="D7712" s="56" t="s">
        <v>7820</v>
      </c>
      <c r="E7712" s="56" t="s">
        <v>1039</v>
      </c>
      <c r="F7712" s="56" t="s">
        <v>22</v>
      </c>
      <c r="G7712" s="56"/>
      <c r="H7712" s="56" t="s">
        <v>44219</v>
      </c>
      <c r="I7712" s="56" t="s">
        <v>44220</v>
      </c>
      <c r="J7712" s="56" t="s">
        <v>41782</v>
      </c>
      <c r="K7712" s="56" t="s">
        <v>7326</v>
      </c>
      <c r="L7712" s="90" t="str">
        <f t="shared" si="240"/>
        <v>NA</v>
      </c>
      <c r="M7712" s="90"/>
      <c r="O7712" s="91"/>
      <c r="P7712" s="56"/>
      <c r="Q7712" s="56"/>
      <c r="R7712" s="56"/>
      <c r="S7712" s="56"/>
      <c r="T7712" s="56" t="s">
        <v>40252</v>
      </c>
      <c r="U7712" s="56" t="s">
        <v>40253</v>
      </c>
      <c r="V7712" s="56" t="s">
        <v>40248</v>
      </c>
      <c r="W7712" s="56" t="s">
        <v>7717</v>
      </c>
      <c r="X7712" s="56" t="s">
        <v>5553</v>
      </c>
      <c r="Y7712" s="56"/>
      <c r="Z7712" s="56" t="s">
        <v>40249</v>
      </c>
      <c r="AA7712" s="56" t="s">
        <v>40250</v>
      </c>
      <c r="AB7712" s="56" t="s">
        <v>40254</v>
      </c>
      <c r="AC7712" s="56" t="s">
        <v>87</v>
      </c>
      <c r="AD7712" s="90" t="str">
        <f t="shared" si="241"/>
        <v>NA</v>
      </c>
      <c r="AE7712" s="90"/>
      <c r="AF7712" s="90"/>
      <c r="AG7712" s="90"/>
    </row>
    <row r="7713" spans="1:33">
      <c r="A7713" s="56" t="s">
        <v>44222</v>
      </c>
      <c r="B7713" s="56" t="s">
        <v>44223</v>
      </c>
      <c r="C7713" s="56" t="s">
        <v>42533</v>
      </c>
      <c r="D7713" s="56" t="s">
        <v>7820</v>
      </c>
      <c r="E7713" s="56" t="s">
        <v>1039</v>
      </c>
      <c r="F7713" s="56" t="s">
        <v>22</v>
      </c>
      <c r="G7713" s="56"/>
      <c r="H7713" s="56" t="s">
        <v>44224</v>
      </c>
      <c r="I7713" s="56" t="s">
        <v>44220</v>
      </c>
      <c r="J7713" s="56" t="s">
        <v>44225</v>
      </c>
      <c r="K7713" s="56" t="s">
        <v>7326</v>
      </c>
      <c r="L7713" s="90" t="str">
        <f t="shared" si="240"/>
        <v>NA</v>
      </c>
      <c r="M7713" s="90"/>
      <c r="O7713" s="91"/>
      <c r="P7713" s="56"/>
      <c r="Q7713" s="56"/>
      <c r="R7713" s="56"/>
      <c r="S7713" s="56"/>
      <c r="T7713" s="56" t="s">
        <v>40255</v>
      </c>
      <c r="U7713" s="56" t="s">
        <v>40256</v>
      </c>
      <c r="V7713" s="56" t="s">
        <v>40257</v>
      </c>
      <c r="W7713" s="56" t="s">
        <v>7717</v>
      </c>
      <c r="X7713" s="56" t="s">
        <v>5553</v>
      </c>
      <c r="Y7713" s="56"/>
      <c r="Z7713" s="56" t="s">
        <v>40258</v>
      </c>
      <c r="AA7713" s="56" t="s">
        <v>40250</v>
      </c>
      <c r="AB7713" s="56" t="s">
        <v>40259</v>
      </c>
      <c r="AC7713" s="56" t="s">
        <v>87</v>
      </c>
      <c r="AD7713" s="90" t="str">
        <f t="shared" si="241"/>
        <v>NA</v>
      </c>
      <c r="AE7713" s="90"/>
      <c r="AF7713" s="90"/>
      <c r="AG7713" s="90"/>
    </row>
    <row r="7714" spans="1:33">
      <c r="A7714" s="56" t="s">
        <v>42126</v>
      </c>
      <c r="B7714" s="56" t="s">
        <v>44226</v>
      </c>
      <c r="C7714" s="56" t="s">
        <v>44227</v>
      </c>
      <c r="D7714" s="56" t="s">
        <v>7820</v>
      </c>
      <c r="E7714" s="56" t="s">
        <v>1039</v>
      </c>
      <c r="F7714" s="56" t="s">
        <v>22</v>
      </c>
      <c r="G7714" s="56"/>
      <c r="H7714" s="56" t="s">
        <v>44219</v>
      </c>
      <c r="I7714" s="56" t="s">
        <v>44220</v>
      </c>
      <c r="J7714" s="56" t="s">
        <v>44228</v>
      </c>
      <c r="K7714" s="56" t="s">
        <v>7326</v>
      </c>
      <c r="L7714" s="90" t="str">
        <f t="shared" si="240"/>
        <v>NA</v>
      </c>
      <c r="M7714" s="90"/>
      <c r="O7714" s="91"/>
      <c r="P7714" s="56"/>
      <c r="Q7714" s="56"/>
      <c r="R7714" s="56"/>
      <c r="S7714" s="56"/>
      <c r="T7714" s="56" t="s">
        <v>40260</v>
      </c>
      <c r="U7714" s="56" t="s">
        <v>40261</v>
      </c>
      <c r="V7714" s="56" t="s">
        <v>40262</v>
      </c>
      <c r="W7714" s="56" t="s">
        <v>7717</v>
      </c>
      <c r="X7714" s="56" t="s">
        <v>5553</v>
      </c>
      <c r="Y7714" s="56"/>
      <c r="Z7714" s="56" t="s">
        <v>40258</v>
      </c>
      <c r="AA7714" s="56" t="s">
        <v>40250</v>
      </c>
      <c r="AB7714" s="56" t="s">
        <v>40263</v>
      </c>
      <c r="AC7714" s="56" t="s">
        <v>87</v>
      </c>
      <c r="AD7714" s="90" t="str">
        <f t="shared" si="241"/>
        <v>NA</v>
      </c>
      <c r="AE7714" s="90"/>
      <c r="AF7714" s="90"/>
      <c r="AG7714" s="90"/>
    </row>
    <row r="7715" spans="1:33">
      <c r="A7715" s="56" t="s">
        <v>44229</v>
      </c>
      <c r="B7715" s="56" t="s">
        <v>44230</v>
      </c>
      <c r="C7715" s="56" t="s">
        <v>44093</v>
      </c>
      <c r="D7715" s="56" t="s">
        <v>7820</v>
      </c>
      <c r="E7715" s="56" t="s">
        <v>1039</v>
      </c>
      <c r="F7715" s="56" t="s">
        <v>22</v>
      </c>
      <c r="G7715" s="56"/>
      <c r="H7715" s="56" t="s">
        <v>44219</v>
      </c>
      <c r="I7715" s="56" t="s">
        <v>44220</v>
      </c>
      <c r="J7715" s="56" t="s">
        <v>44231</v>
      </c>
      <c r="K7715" s="56" t="s">
        <v>7326</v>
      </c>
      <c r="L7715" s="90" t="str">
        <f t="shared" si="240"/>
        <v>NA</v>
      </c>
      <c r="M7715" s="90"/>
      <c r="O7715" s="91"/>
      <c r="P7715" s="56"/>
      <c r="Q7715" s="56"/>
      <c r="R7715" s="56"/>
      <c r="S7715" s="56"/>
      <c r="T7715" s="56" t="s">
        <v>40264</v>
      </c>
      <c r="U7715" s="56" t="s">
        <v>40265</v>
      </c>
      <c r="V7715" s="56" t="s">
        <v>40266</v>
      </c>
      <c r="W7715" s="56" t="s">
        <v>7717</v>
      </c>
      <c r="X7715" s="56" t="s">
        <v>5553</v>
      </c>
      <c r="Y7715" s="56"/>
      <c r="Z7715" s="56" t="s">
        <v>40258</v>
      </c>
      <c r="AA7715" s="56" t="s">
        <v>40250</v>
      </c>
      <c r="AB7715" s="56" t="s">
        <v>40267</v>
      </c>
      <c r="AC7715" s="56" t="s">
        <v>87</v>
      </c>
      <c r="AD7715" s="90" t="str">
        <f t="shared" si="241"/>
        <v>NA</v>
      </c>
      <c r="AE7715" s="90"/>
      <c r="AF7715" s="90"/>
      <c r="AG7715" s="90"/>
    </row>
    <row r="7716" spans="1:33">
      <c r="A7716" s="56" t="s">
        <v>44232</v>
      </c>
      <c r="B7716" s="56" t="s">
        <v>44233</v>
      </c>
      <c r="C7716" s="56" t="s">
        <v>44234</v>
      </c>
      <c r="D7716" s="56" t="s">
        <v>7820</v>
      </c>
      <c r="E7716" s="56" t="s">
        <v>44235</v>
      </c>
      <c r="F7716" s="56" t="s">
        <v>22</v>
      </c>
      <c r="G7716" s="56"/>
      <c r="H7716" s="56" t="s">
        <v>44236</v>
      </c>
      <c r="I7716" s="56" t="s">
        <v>44237</v>
      </c>
      <c r="J7716" s="56" t="s">
        <v>44232</v>
      </c>
      <c r="K7716" s="56" t="s">
        <v>7326</v>
      </c>
      <c r="L7716" s="90" t="str">
        <f t="shared" si="240"/>
        <v>NA</v>
      </c>
      <c r="M7716" s="90"/>
      <c r="O7716" s="91"/>
      <c r="P7716" s="56"/>
      <c r="Q7716" s="56"/>
      <c r="R7716" s="56"/>
      <c r="S7716" s="56"/>
      <c r="T7716" s="56" t="s">
        <v>40268</v>
      </c>
      <c r="U7716" s="56" t="s">
        <v>40269</v>
      </c>
      <c r="V7716" s="56" t="s">
        <v>40270</v>
      </c>
      <c r="W7716" s="56" t="s">
        <v>7717</v>
      </c>
      <c r="X7716" s="56" t="s">
        <v>5553</v>
      </c>
      <c r="Y7716" s="56"/>
      <c r="Z7716" s="56" t="s">
        <v>40258</v>
      </c>
      <c r="AA7716" s="56" t="s">
        <v>40250</v>
      </c>
      <c r="AB7716" s="56" t="s">
        <v>40271</v>
      </c>
      <c r="AC7716" s="56" t="s">
        <v>87</v>
      </c>
      <c r="AD7716" s="90" t="str">
        <f t="shared" si="241"/>
        <v>NA</v>
      </c>
      <c r="AE7716" s="90"/>
      <c r="AF7716" s="90"/>
      <c r="AG7716" s="90"/>
    </row>
    <row r="7717" spans="1:33">
      <c r="A7717" s="56" t="s">
        <v>44238</v>
      </c>
      <c r="B7717" s="56" t="s">
        <v>44239</v>
      </c>
      <c r="C7717" s="56" t="s">
        <v>44240</v>
      </c>
      <c r="D7717" s="56" t="s">
        <v>7820</v>
      </c>
      <c r="E7717" s="56" t="s">
        <v>3064</v>
      </c>
      <c r="F7717" s="56" t="s">
        <v>22</v>
      </c>
      <c r="G7717" s="56"/>
      <c r="H7717" s="56" t="s">
        <v>44241</v>
      </c>
      <c r="I7717" s="56" t="s">
        <v>44242</v>
      </c>
      <c r="J7717" s="56" t="s">
        <v>44238</v>
      </c>
      <c r="K7717" s="56" t="s">
        <v>7326</v>
      </c>
      <c r="L7717" s="90" t="str">
        <f t="shared" si="240"/>
        <v>NA</v>
      </c>
      <c r="M7717" s="90"/>
      <c r="O7717" s="91"/>
      <c r="P7717" s="56"/>
      <c r="Q7717" s="56"/>
      <c r="R7717" s="56"/>
      <c r="S7717" s="56"/>
      <c r="T7717" s="56" t="s">
        <v>40272</v>
      </c>
      <c r="U7717" s="56" t="s">
        <v>40273</v>
      </c>
      <c r="V7717" s="56" t="s">
        <v>40274</v>
      </c>
      <c r="W7717" s="56" t="s">
        <v>7717</v>
      </c>
      <c r="X7717" s="56" t="s">
        <v>10382</v>
      </c>
      <c r="Y7717" s="56"/>
      <c r="Z7717" s="56" t="s">
        <v>40275</v>
      </c>
      <c r="AA7717" s="56" t="s">
        <v>40276</v>
      </c>
      <c r="AB7717" s="56" t="s">
        <v>40272</v>
      </c>
      <c r="AC7717" s="56" t="s">
        <v>87</v>
      </c>
      <c r="AD7717" s="90" t="str">
        <f t="shared" si="241"/>
        <v>NA</v>
      </c>
      <c r="AE7717" s="90"/>
      <c r="AF7717" s="90"/>
      <c r="AG7717" s="90"/>
    </row>
    <row r="7718" spans="1:33">
      <c r="A7718" s="56" t="s">
        <v>44243</v>
      </c>
      <c r="B7718" s="56" t="s">
        <v>44244</v>
      </c>
      <c r="C7718" s="56" t="s">
        <v>44245</v>
      </c>
      <c r="D7718" s="56" t="s">
        <v>7820</v>
      </c>
      <c r="E7718" s="56" t="s">
        <v>241</v>
      </c>
      <c r="F7718" s="56" t="s">
        <v>22</v>
      </c>
      <c r="G7718" s="56"/>
      <c r="H7718" s="56" t="s">
        <v>44246</v>
      </c>
      <c r="I7718" s="56" t="s">
        <v>44247</v>
      </c>
      <c r="J7718" s="56" t="s">
        <v>44248</v>
      </c>
      <c r="K7718" s="56" t="s">
        <v>7326</v>
      </c>
      <c r="L7718" s="90" t="str">
        <f t="shared" si="240"/>
        <v>NA</v>
      </c>
      <c r="M7718" s="90"/>
      <c r="O7718" s="91"/>
      <c r="P7718" s="56"/>
      <c r="Q7718" s="56"/>
      <c r="R7718" s="56"/>
      <c r="S7718" s="56"/>
      <c r="T7718" s="56" t="s">
        <v>40277</v>
      </c>
      <c r="U7718" s="56" t="s">
        <v>40278</v>
      </c>
      <c r="V7718" s="56" t="s">
        <v>40279</v>
      </c>
      <c r="W7718" s="56" t="s">
        <v>7717</v>
      </c>
      <c r="X7718" s="56" t="s">
        <v>10967</v>
      </c>
      <c r="Y7718" s="56"/>
      <c r="Z7718" s="56" t="s">
        <v>40280</v>
      </c>
      <c r="AA7718" s="56" t="s">
        <v>40281</v>
      </c>
      <c r="AB7718" s="56" t="s">
        <v>40282</v>
      </c>
      <c r="AC7718" s="56" t="s">
        <v>87</v>
      </c>
      <c r="AD7718" s="90" t="str">
        <f t="shared" si="241"/>
        <v>NA</v>
      </c>
      <c r="AE7718" s="90"/>
      <c r="AF7718" s="90"/>
      <c r="AG7718" s="90"/>
    </row>
    <row r="7719" spans="1:33">
      <c r="A7719" s="56" t="s">
        <v>44249</v>
      </c>
      <c r="B7719" s="56" t="s">
        <v>44250</v>
      </c>
      <c r="C7719" s="56" t="s">
        <v>42533</v>
      </c>
      <c r="D7719" s="56" t="s">
        <v>7820</v>
      </c>
      <c r="E7719" s="56" t="s">
        <v>241</v>
      </c>
      <c r="F7719" s="56" t="s">
        <v>22</v>
      </c>
      <c r="G7719" s="56"/>
      <c r="H7719" s="56" t="s">
        <v>44246</v>
      </c>
      <c r="I7719" s="56" t="s">
        <v>44247</v>
      </c>
      <c r="J7719" s="56" t="s">
        <v>44249</v>
      </c>
      <c r="K7719" s="56" t="s">
        <v>7326</v>
      </c>
      <c r="L7719" s="90" t="str">
        <f t="shared" si="240"/>
        <v>NA</v>
      </c>
      <c r="M7719" s="90"/>
      <c r="O7719" s="91"/>
      <c r="P7719" s="56"/>
      <c r="Q7719" s="56"/>
      <c r="R7719" s="56"/>
      <c r="S7719" s="56"/>
      <c r="T7719" s="56" t="s">
        <v>40283</v>
      </c>
      <c r="U7719" s="56" t="s">
        <v>40284</v>
      </c>
      <c r="V7719" s="56" t="s">
        <v>40279</v>
      </c>
      <c r="W7719" s="56" t="s">
        <v>7717</v>
      </c>
      <c r="X7719" s="56" t="s">
        <v>10967</v>
      </c>
      <c r="Y7719" s="56"/>
      <c r="Z7719" s="56" t="s">
        <v>40280</v>
      </c>
      <c r="AA7719" s="56" t="s">
        <v>40281</v>
      </c>
      <c r="AB7719" s="56" t="s">
        <v>40285</v>
      </c>
      <c r="AC7719" s="56" t="s">
        <v>87</v>
      </c>
      <c r="AD7719" s="90" t="str">
        <f t="shared" si="241"/>
        <v>NA</v>
      </c>
      <c r="AE7719" s="90"/>
      <c r="AF7719" s="90"/>
      <c r="AG7719" s="90"/>
    </row>
    <row r="7720" spans="1:33">
      <c r="A7720" s="56" t="s">
        <v>44251</v>
      </c>
      <c r="B7720" s="56" t="s">
        <v>44252</v>
      </c>
      <c r="C7720" s="56" t="s">
        <v>9016</v>
      </c>
      <c r="D7720" s="56" t="s">
        <v>7820</v>
      </c>
      <c r="E7720" s="56" t="s">
        <v>241</v>
      </c>
      <c r="F7720" s="56" t="s">
        <v>22</v>
      </c>
      <c r="G7720" s="56"/>
      <c r="H7720" s="56" t="s">
        <v>44246</v>
      </c>
      <c r="I7720" s="56" t="s">
        <v>44247</v>
      </c>
      <c r="J7720" s="56" t="s">
        <v>44251</v>
      </c>
      <c r="K7720" s="56" t="s">
        <v>7326</v>
      </c>
      <c r="L7720" s="90" t="str">
        <f t="shared" si="240"/>
        <v>NA</v>
      </c>
      <c r="M7720" s="90"/>
      <c r="O7720" s="91"/>
      <c r="P7720" s="56"/>
      <c r="Q7720" s="56"/>
      <c r="R7720" s="56"/>
      <c r="S7720" s="56"/>
      <c r="T7720" s="56" t="s">
        <v>40286</v>
      </c>
      <c r="U7720" s="56" t="s">
        <v>40287</v>
      </c>
      <c r="V7720" s="56" t="s">
        <v>40288</v>
      </c>
      <c r="W7720" s="56" t="s">
        <v>7717</v>
      </c>
      <c r="X7720" s="56" t="s">
        <v>10967</v>
      </c>
      <c r="Y7720" s="56"/>
      <c r="Z7720" s="56" t="s">
        <v>40280</v>
      </c>
      <c r="AA7720" s="56" t="s">
        <v>40281</v>
      </c>
      <c r="AB7720" s="56" t="s">
        <v>40289</v>
      </c>
      <c r="AC7720" s="56" t="s">
        <v>87</v>
      </c>
      <c r="AD7720" s="90" t="str">
        <f t="shared" si="241"/>
        <v>NA</v>
      </c>
      <c r="AE7720" s="90"/>
      <c r="AF7720" s="90"/>
      <c r="AG7720" s="90"/>
    </row>
    <row r="7721" spans="1:33">
      <c r="A7721" s="56" t="s">
        <v>44253</v>
      </c>
      <c r="B7721" s="56" t="s">
        <v>44254</v>
      </c>
      <c r="C7721" s="56" t="s">
        <v>44255</v>
      </c>
      <c r="D7721" s="56" t="s">
        <v>7820</v>
      </c>
      <c r="E7721" s="56" t="s">
        <v>3074</v>
      </c>
      <c r="F7721" s="56" t="s">
        <v>22</v>
      </c>
      <c r="G7721" s="56"/>
      <c r="H7721" s="56" t="s">
        <v>44256</v>
      </c>
      <c r="I7721" s="56" t="s">
        <v>44257</v>
      </c>
      <c r="J7721" s="56" t="s">
        <v>44253</v>
      </c>
      <c r="K7721" s="56" t="s">
        <v>7326</v>
      </c>
      <c r="L7721" s="90" t="str">
        <f t="shared" si="240"/>
        <v>NA</v>
      </c>
      <c r="M7721" s="90"/>
      <c r="O7721" s="91"/>
      <c r="P7721" s="56"/>
      <c r="Q7721" s="56"/>
      <c r="R7721" s="56"/>
      <c r="S7721" s="56"/>
      <c r="T7721" s="56" t="s">
        <v>40290</v>
      </c>
      <c r="U7721" s="56" t="s">
        <v>40291</v>
      </c>
      <c r="V7721" s="56" t="s">
        <v>40279</v>
      </c>
      <c r="W7721" s="56" t="s">
        <v>7717</v>
      </c>
      <c r="X7721" s="56" t="s">
        <v>10967</v>
      </c>
      <c r="Y7721" s="56"/>
      <c r="Z7721" s="56" t="s">
        <v>40280</v>
      </c>
      <c r="AA7721" s="56" t="s">
        <v>40281</v>
      </c>
      <c r="AB7721" s="56" t="s">
        <v>40290</v>
      </c>
      <c r="AC7721" s="56" t="s">
        <v>87</v>
      </c>
      <c r="AD7721" s="90" t="str">
        <f t="shared" si="241"/>
        <v>NA</v>
      </c>
      <c r="AE7721" s="90"/>
      <c r="AF7721" s="90"/>
      <c r="AG7721" s="90"/>
    </row>
    <row r="7722" spans="1:33">
      <c r="A7722" s="56" t="s">
        <v>44258</v>
      </c>
      <c r="B7722" s="56" t="s">
        <v>44259</v>
      </c>
      <c r="C7722" s="56" t="s">
        <v>42188</v>
      </c>
      <c r="D7722" s="56" t="s">
        <v>7820</v>
      </c>
      <c r="E7722" s="56" t="s">
        <v>7685</v>
      </c>
      <c r="F7722" s="56" t="s">
        <v>22</v>
      </c>
      <c r="G7722" s="56"/>
      <c r="H7722" s="56" t="s">
        <v>44260</v>
      </c>
      <c r="I7722" s="56" t="s">
        <v>44261</v>
      </c>
      <c r="J7722" s="56" t="s">
        <v>44262</v>
      </c>
      <c r="K7722" s="56" t="s">
        <v>7326</v>
      </c>
      <c r="L7722" s="90" t="str">
        <f t="shared" si="240"/>
        <v>NA</v>
      </c>
      <c r="M7722" s="90"/>
      <c r="O7722" s="91"/>
      <c r="P7722" s="56"/>
      <c r="Q7722" s="56"/>
      <c r="R7722" s="56"/>
      <c r="S7722" s="56"/>
      <c r="T7722" s="56" t="s">
        <v>40292</v>
      </c>
      <c r="U7722" s="56" t="s">
        <v>40293</v>
      </c>
      <c r="V7722" s="56" t="s">
        <v>40294</v>
      </c>
      <c r="W7722" s="56" t="s">
        <v>7717</v>
      </c>
      <c r="X7722" s="56" t="s">
        <v>10967</v>
      </c>
      <c r="Y7722" s="56"/>
      <c r="Z7722" s="56" t="s">
        <v>40280</v>
      </c>
      <c r="AA7722" s="56" t="s">
        <v>40281</v>
      </c>
      <c r="AB7722" s="56" t="s">
        <v>40289</v>
      </c>
      <c r="AC7722" s="56" t="s">
        <v>87</v>
      </c>
      <c r="AD7722" s="90" t="str">
        <f t="shared" si="241"/>
        <v>NA</v>
      </c>
      <c r="AE7722" s="90"/>
      <c r="AF7722" s="90"/>
      <c r="AG7722" s="90"/>
    </row>
    <row r="7723" spans="1:33">
      <c r="A7723" s="56" t="s">
        <v>44263</v>
      </c>
      <c r="B7723" s="56" t="s">
        <v>44264</v>
      </c>
      <c r="C7723" s="56" t="s">
        <v>44265</v>
      </c>
      <c r="D7723" s="56" t="s">
        <v>7820</v>
      </c>
      <c r="E7723" s="56" t="s">
        <v>7685</v>
      </c>
      <c r="F7723" s="56" t="s">
        <v>22</v>
      </c>
      <c r="G7723" s="56"/>
      <c r="H7723" s="56" t="s">
        <v>44260</v>
      </c>
      <c r="I7723" s="56" t="s">
        <v>44261</v>
      </c>
      <c r="J7723" s="56" t="s">
        <v>44263</v>
      </c>
      <c r="K7723" s="56" t="s">
        <v>7326</v>
      </c>
      <c r="L7723" s="90" t="str">
        <f t="shared" si="240"/>
        <v>NA</v>
      </c>
      <c r="M7723" s="90"/>
      <c r="O7723" s="91"/>
      <c r="P7723" s="56"/>
      <c r="Q7723" s="56"/>
      <c r="R7723" s="56"/>
      <c r="S7723" s="56"/>
      <c r="T7723" s="56" t="s">
        <v>40295</v>
      </c>
      <c r="U7723" s="56" t="s">
        <v>40296</v>
      </c>
      <c r="V7723" s="56" t="s">
        <v>40294</v>
      </c>
      <c r="W7723" s="56" t="s">
        <v>7717</v>
      </c>
      <c r="X7723" s="56" t="s">
        <v>10967</v>
      </c>
      <c r="Y7723" s="56"/>
      <c r="Z7723" s="56" t="s">
        <v>40280</v>
      </c>
      <c r="AA7723" s="56" t="s">
        <v>40281</v>
      </c>
      <c r="AB7723" s="56" t="s">
        <v>40295</v>
      </c>
      <c r="AC7723" s="56" t="s">
        <v>87</v>
      </c>
      <c r="AD7723" s="90" t="str">
        <f t="shared" si="241"/>
        <v>NA</v>
      </c>
      <c r="AE7723" s="90"/>
      <c r="AF7723" s="90"/>
      <c r="AG7723" s="90"/>
    </row>
    <row r="7724" spans="1:33">
      <c r="A7724" s="56" t="s">
        <v>44266</v>
      </c>
      <c r="B7724" s="56" t="s">
        <v>44267</v>
      </c>
      <c r="C7724" s="56" t="s">
        <v>42188</v>
      </c>
      <c r="D7724" s="56" t="s">
        <v>7820</v>
      </c>
      <c r="E7724" s="56" t="s">
        <v>3084</v>
      </c>
      <c r="F7724" s="56" t="s">
        <v>22</v>
      </c>
      <c r="G7724" s="56"/>
      <c r="H7724" s="56" t="s">
        <v>44268</v>
      </c>
      <c r="I7724" s="56" t="s">
        <v>44269</v>
      </c>
      <c r="J7724" s="56" t="s">
        <v>44270</v>
      </c>
      <c r="K7724" s="56" t="s">
        <v>7326</v>
      </c>
      <c r="L7724" s="90" t="str">
        <f t="shared" si="240"/>
        <v>NA</v>
      </c>
      <c r="M7724" s="90"/>
      <c r="O7724" s="91"/>
      <c r="P7724" s="56"/>
      <c r="Q7724" s="56"/>
      <c r="R7724" s="56"/>
      <c r="S7724" s="56"/>
      <c r="T7724" s="56" t="s">
        <v>40297</v>
      </c>
      <c r="U7724" s="56" t="s">
        <v>40298</v>
      </c>
      <c r="V7724" s="56" t="s">
        <v>40299</v>
      </c>
      <c r="W7724" s="56" t="s">
        <v>7717</v>
      </c>
      <c r="X7724" s="56" t="s">
        <v>40300</v>
      </c>
      <c r="Y7724" s="56"/>
      <c r="Z7724" s="56" t="s">
        <v>40301</v>
      </c>
      <c r="AA7724" s="56" t="s">
        <v>40302</v>
      </c>
      <c r="AB7724" s="56" t="s">
        <v>40303</v>
      </c>
      <c r="AC7724" s="56" t="s">
        <v>87</v>
      </c>
      <c r="AD7724" s="90" t="str">
        <f t="shared" si="241"/>
        <v>NA</v>
      </c>
      <c r="AE7724" s="90"/>
      <c r="AF7724" s="90"/>
      <c r="AG7724" s="90"/>
    </row>
    <row r="7725" spans="1:33">
      <c r="A7725" s="56" t="s">
        <v>44271</v>
      </c>
      <c r="B7725" s="56" t="s">
        <v>44272</v>
      </c>
      <c r="C7725" s="56" t="s">
        <v>44273</v>
      </c>
      <c r="D7725" s="56" t="s">
        <v>7820</v>
      </c>
      <c r="E7725" s="56" t="s">
        <v>3095</v>
      </c>
      <c r="F7725" s="56" t="s">
        <v>22</v>
      </c>
      <c r="G7725" s="56"/>
      <c r="H7725" s="56" t="s">
        <v>44274</v>
      </c>
      <c r="I7725" s="56" t="s">
        <v>44275</v>
      </c>
      <c r="J7725" s="56" t="s">
        <v>44276</v>
      </c>
      <c r="K7725" s="56" t="s">
        <v>7326</v>
      </c>
      <c r="L7725" s="90" t="str">
        <f t="shared" si="240"/>
        <v>NA</v>
      </c>
      <c r="M7725" s="90"/>
      <c r="O7725" s="91"/>
      <c r="P7725" s="56"/>
      <c r="Q7725" s="56"/>
      <c r="R7725" s="56"/>
      <c r="S7725" s="56"/>
      <c r="T7725" s="56" t="s">
        <v>40304</v>
      </c>
      <c r="U7725" s="56" t="s">
        <v>40305</v>
      </c>
      <c r="V7725" s="56" t="s">
        <v>40306</v>
      </c>
      <c r="W7725" s="56" t="s">
        <v>7717</v>
      </c>
      <c r="X7725" s="56" t="s">
        <v>5561</v>
      </c>
      <c r="Y7725" s="56"/>
      <c r="Z7725" s="56" t="s">
        <v>40307</v>
      </c>
      <c r="AA7725" s="56" t="s">
        <v>40308</v>
      </c>
      <c r="AB7725" s="56" t="s">
        <v>40309</v>
      </c>
      <c r="AC7725" s="56" t="s">
        <v>87</v>
      </c>
      <c r="AD7725" s="90" t="str">
        <f t="shared" si="241"/>
        <v>NA</v>
      </c>
      <c r="AE7725" s="90"/>
      <c r="AF7725" s="90"/>
      <c r="AG7725" s="90"/>
    </row>
    <row r="7726" spans="1:33">
      <c r="A7726" s="56" t="s">
        <v>44277</v>
      </c>
      <c r="B7726" s="56" t="s">
        <v>44278</v>
      </c>
      <c r="C7726" s="56" t="s">
        <v>42188</v>
      </c>
      <c r="D7726" s="56" t="s">
        <v>7820</v>
      </c>
      <c r="E7726" s="56" t="s">
        <v>3095</v>
      </c>
      <c r="F7726" s="56" t="s">
        <v>22</v>
      </c>
      <c r="G7726" s="56"/>
      <c r="H7726" s="56" t="s">
        <v>44274</v>
      </c>
      <c r="I7726" s="56" t="s">
        <v>44275</v>
      </c>
      <c r="J7726" s="56" t="s">
        <v>44279</v>
      </c>
      <c r="K7726" s="56" t="s">
        <v>7326</v>
      </c>
      <c r="L7726" s="90" t="str">
        <f t="shared" si="240"/>
        <v>NA</v>
      </c>
      <c r="M7726" s="90"/>
      <c r="O7726" s="91"/>
      <c r="P7726" s="56"/>
      <c r="Q7726" s="56"/>
      <c r="R7726" s="56"/>
      <c r="S7726" s="56"/>
      <c r="T7726" s="56" t="s">
        <v>40310</v>
      </c>
      <c r="U7726" s="56" t="s">
        <v>40311</v>
      </c>
      <c r="V7726" s="56" t="s">
        <v>40306</v>
      </c>
      <c r="W7726" s="56" t="s">
        <v>7717</v>
      </c>
      <c r="X7726" s="56" t="s">
        <v>5561</v>
      </c>
      <c r="Y7726" s="56"/>
      <c r="Z7726" s="56" t="s">
        <v>40307</v>
      </c>
      <c r="AA7726" s="56" t="s">
        <v>40308</v>
      </c>
      <c r="AB7726" s="56" t="s">
        <v>40312</v>
      </c>
      <c r="AC7726" s="56" t="s">
        <v>87</v>
      </c>
      <c r="AD7726" s="90" t="str">
        <f t="shared" si="241"/>
        <v>NA</v>
      </c>
      <c r="AE7726" s="90"/>
      <c r="AF7726" s="90"/>
      <c r="AG7726" s="90"/>
    </row>
    <row r="7727" spans="1:33">
      <c r="A7727" s="56" t="s">
        <v>43147</v>
      </c>
      <c r="B7727" s="56" t="s">
        <v>44280</v>
      </c>
      <c r="C7727" s="56" t="s">
        <v>44281</v>
      </c>
      <c r="D7727" s="56" t="s">
        <v>7820</v>
      </c>
      <c r="E7727" s="56" t="s">
        <v>44282</v>
      </c>
      <c r="F7727" s="56" t="s">
        <v>22</v>
      </c>
      <c r="G7727" s="56"/>
      <c r="H7727" s="56" t="s">
        <v>44283</v>
      </c>
      <c r="I7727" s="56" t="s">
        <v>44284</v>
      </c>
      <c r="J7727" s="56" t="s">
        <v>44285</v>
      </c>
      <c r="K7727" s="56" t="s">
        <v>7326</v>
      </c>
      <c r="L7727" s="90" t="str">
        <f t="shared" si="240"/>
        <v>NA</v>
      </c>
      <c r="M7727" s="90"/>
      <c r="O7727" s="91"/>
      <c r="P7727" s="56"/>
      <c r="Q7727" s="56"/>
      <c r="R7727" s="56"/>
      <c r="S7727" s="56"/>
      <c r="T7727" s="56" t="s">
        <v>40313</v>
      </c>
      <c r="U7727" s="56" t="s">
        <v>40314</v>
      </c>
      <c r="V7727" s="56" t="s">
        <v>40315</v>
      </c>
      <c r="W7727" s="56" t="s">
        <v>7717</v>
      </c>
      <c r="X7727" s="56" t="s">
        <v>5561</v>
      </c>
      <c r="Y7727" s="56"/>
      <c r="Z7727" s="56" t="s">
        <v>40307</v>
      </c>
      <c r="AA7727" s="56" t="s">
        <v>40308</v>
      </c>
      <c r="AB7727" s="56" t="s">
        <v>40313</v>
      </c>
      <c r="AC7727" s="56" t="s">
        <v>87</v>
      </c>
      <c r="AD7727" s="90" t="str">
        <f t="shared" si="241"/>
        <v>NA</v>
      </c>
      <c r="AE7727" s="90"/>
      <c r="AF7727" s="90"/>
      <c r="AG7727" s="90"/>
    </row>
    <row r="7728" spans="1:33">
      <c r="A7728" s="56" t="s">
        <v>44286</v>
      </c>
      <c r="B7728" s="56" t="s">
        <v>44287</v>
      </c>
      <c r="C7728" s="56" t="s">
        <v>44288</v>
      </c>
      <c r="D7728" s="56" t="s">
        <v>7820</v>
      </c>
      <c r="E7728" s="56" t="s">
        <v>9069</v>
      </c>
      <c r="F7728" s="56" t="s">
        <v>22</v>
      </c>
      <c r="G7728" s="56"/>
      <c r="H7728" s="56" t="s">
        <v>44289</v>
      </c>
      <c r="I7728" s="56" t="s">
        <v>44290</v>
      </c>
      <c r="J7728" s="56" t="s">
        <v>44291</v>
      </c>
      <c r="K7728" s="56" t="s">
        <v>7326</v>
      </c>
      <c r="L7728" s="90" t="str">
        <f t="shared" si="240"/>
        <v>NA</v>
      </c>
      <c r="M7728" s="90"/>
      <c r="O7728" s="91"/>
      <c r="P7728" s="56"/>
      <c r="Q7728" s="56"/>
      <c r="R7728" s="56"/>
      <c r="S7728" s="56"/>
      <c r="T7728" s="56" t="s">
        <v>40316</v>
      </c>
      <c r="U7728" s="56" t="s">
        <v>40317</v>
      </c>
      <c r="V7728" s="56" t="s">
        <v>40318</v>
      </c>
      <c r="W7728" s="56" t="s">
        <v>7717</v>
      </c>
      <c r="X7728" s="56" t="s">
        <v>5561</v>
      </c>
      <c r="Y7728" s="56"/>
      <c r="Z7728" s="56" t="s">
        <v>40307</v>
      </c>
      <c r="AA7728" s="56" t="s">
        <v>40308</v>
      </c>
      <c r="AB7728" s="56" t="s">
        <v>40316</v>
      </c>
      <c r="AC7728" s="56" t="s">
        <v>87</v>
      </c>
      <c r="AD7728" s="90" t="str">
        <f t="shared" si="241"/>
        <v>NA</v>
      </c>
      <c r="AE7728" s="90"/>
      <c r="AF7728" s="90"/>
      <c r="AG7728" s="90"/>
    </row>
    <row r="7729" spans="1:33">
      <c r="A7729" s="56" t="s">
        <v>44292</v>
      </c>
      <c r="B7729" s="56" t="s">
        <v>44293</v>
      </c>
      <c r="C7729" s="56" t="s">
        <v>44294</v>
      </c>
      <c r="D7729" s="56" t="s">
        <v>7820</v>
      </c>
      <c r="E7729" s="56" t="s">
        <v>9069</v>
      </c>
      <c r="F7729" s="56" t="s">
        <v>22</v>
      </c>
      <c r="G7729" s="56"/>
      <c r="H7729" s="56" t="s">
        <v>44295</v>
      </c>
      <c r="I7729" s="56" t="s">
        <v>44290</v>
      </c>
      <c r="J7729" s="56" t="s">
        <v>44296</v>
      </c>
      <c r="K7729" s="56" t="s">
        <v>7326</v>
      </c>
      <c r="L7729" s="90" t="str">
        <f t="shared" si="240"/>
        <v>NA</v>
      </c>
      <c r="M7729" s="90"/>
      <c r="O7729" s="91"/>
      <c r="P7729" s="56"/>
      <c r="Q7729" s="56"/>
      <c r="R7729" s="56"/>
      <c r="S7729" s="56"/>
      <c r="T7729" s="56" t="s">
        <v>40319</v>
      </c>
      <c r="U7729" s="56" t="s">
        <v>40320</v>
      </c>
      <c r="V7729" s="56" t="s">
        <v>40318</v>
      </c>
      <c r="W7729" s="56" t="s">
        <v>7717</v>
      </c>
      <c r="X7729" s="56" t="s">
        <v>5561</v>
      </c>
      <c r="Y7729" s="56"/>
      <c r="Z7729" s="56" t="s">
        <v>40307</v>
      </c>
      <c r="AA7729" s="56" t="s">
        <v>40308</v>
      </c>
      <c r="AB7729" s="56" t="s">
        <v>40319</v>
      </c>
      <c r="AC7729" s="56" t="s">
        <v>87</v>
      </c>
      <c r="AD7729" s="90" t="str">
        <f t="shared" si="241"/>
        <v>NA</v>
      </c>
      <c r="AE7729" s="90"/>
      <c r="AF7729" s="90"/>
      <c r="AG7729" s="90"/>
    </row>
    <row r="7730" spans="1:33">
      <c r="A7730" s="56" t="s">
        <v>44297</v>
      </c>
      <c r="B7730" s="56" t="s">
        <v>44298</v>
      </c>
      <c r="C7730" s="56" t="s">
        <v>44299</v>
      </c>
      <c r="D7730" s="56" t="s">
        <v>7820</v>
      </c>
      <c r="E7730" s="56" t="s">
        <v>1072</v>
      </c>
      <c r="F7730" s="56" t="s">
        <v>22</v>
      </c>
      <c r="G7730" s="56"/>
      <c r="H7730" s="56" t="s">
        <v>44300</v>
      </c>
      <c r="I7730" s="56" t="s">
        <v>44301</v>
      </c>
      <c r="J7730" s="56" t="s">
        <v>44297</v>
      </c>
      <c r="K7730" s="56" t="s">
        <v>7326</v>
      </c>
      <c r="L7730" s="90" t="str">
        <f t="shared" si="240"/>
        <v>NA</v>
      </c>
      <c r="M7730" s="90"/>
      <c r="O7730" s="91"/>
      <c r="P7730" s="56"/>
      <c r="Q7730" s="56"/>
      <c r="R7730" s="56"/>
      <c r="S7730" s="56"/>
      <c r="T7730" s="56" t="s">
        <v>40321</v>
      </c>
      <c r="U7730" s="56" t="s">
        <v>40322</v>
      </c>
      <c r="V7730" s="56" t="s">
        <v>40315</v>
      </c>
      <c r="W7730" s="56" t="s">
        <v>7717</v>
      </c>
      <c r="X7730" s="56" t="s">
        <v>5561</v>
      </c>
      <c r="Y7730" s="56"/>
      <c r="Z7730" s="56" t="s">
        <v>40307</v>
      </c>
      <c r="AA7730" s="56" t="s">
        <v>40308</v>
      </c>
      <c r="AB7730" s="56" t="s">
        <v>40321</v>
      </c>
      <c r="AC7730" s="56" t="s">
        <v>87</v>
      </c>
      <c r="AD7730" s="90" t="str">
        <f t="shared" si="241"/>
        <v>NA</v>
      </c>
      <c r="AE7730" s="90"/>
      <c r="AF7730" s="90"/>
      <c r="AG7730" s="90"/>
    </row>
    <row r="7731" spans="1:33">
      <c r="A7731" s="56" t="s">
        <v>44302</v>
      </c>
      <c r="B7731" s="56" t="s">
        <v>44303</v>
      </c>
      <c r="C7731" s="56" t="s">
        <v>44304</v>
      </c>
      <c r="D7731" s="56" t="s">
        <v>7820</v>
      </c>
      <c r="E7731" s="56" t="s">
        <v>9078</v>
      </c>
      <c r="F7731" s="56" t="s">
        <v>22</v>
      </c>
      <c r="G7731" s="56"/>
      <c r="H7731" s="56" t="s">
        <v>44305</v>
      </c>
      <c r="I7731" s="56" t="s">
        <v>44306</v>
      </c>
      <c r="J7731" s="56" t="s">
        <v>44307</v>
      </c>
      <c r="K7731" s="56" t="s">
        <v>7326</v>
      </c>
      <c r="L7731" s="90" t="str">
        <f t="shared" si="240"/>
        <v>NA</v>
      </c>
      <c r="M7731" s="90"/>
      <c r="O7731" s="91"/>
      <c r="P7731" s="56"/>
      <c r="Q7731" s="56"/>
      <c r="R7731" s="56"/>
      <c r="S7731" s="56"/>
      <c r="T7731" s="56" t="s">
        <v>40323</v>
      </c>
      <c r="U7731" s="56" t="s">
        <v>40324</v>
      </c>
      <c r="V7731" s="56" t="s">
        <v>40325</v>
      </c>
      <c r="W7731" s="56" t="s">
        <v>7717</v>
      </c>
      <c r="X7731" s="56" t="s">
        <v>5561</v>
      </c>
      <c r="Y7731" s="56"/>
      <c r="Z7731" s="56" t="s">
        <v>40307</v>
      </c>
      <c r="AA7731" s="56" t="s">
        <v>40308</v>
      </c>
      <c r="AB7731" s="56" t="s">
        <v>40323</v>
      </c>
      <c r="AC7731" s="56" t="s">
        <v>87</v>
      </c>
      <c r="AD7731" s="90" t="str">
        <f t="shared" si="241"/>
        <v>NA</v>
      </c>
      <c r="AE7731" s="90"/>
      <c r="AF7731" s="90"/>
      <c r="AG7731" s="90"/>
    </row>
    <row r="7732" spans="1:33">
      <c r="A7732" s="56" t="s">
        <v>44308</v>
      </c>
      <c r="B7732" s="56" t="s">
        <v>44309</v>
      </c>
      <c r="C7732" s="56" t="s">
        <v>42194</v>
      </c>
      <c r="D7732" s="56" t="s">
        <v>7820</v>
      </c>
      <c r="E7732" s="56" t="s">
        <v>7767</v>
      </c>
      <c r="F7732" s="56" t="s">
        <v>22</v>
      </c>
      <c r="G7732" s="56"/>
      <c r="H7732" s="56" t="s">
        <v>44310</v>
      </c>
      <c r="I7732" s="56" t="s">
        <v>44311</v>
      </c>
      <c r="J7732" s="56" t="s">
        <v>44312</v>
      </c>
      <c r="K7732" s="56" t="s">
        <v>7326</v>
      </c>
      <c r="L7732" s="90" t="str">
        <f t="shared" si="240"/>
        <v>NA</v>
      </c>
      <c r="M7732" s="90"/>
      <c r="O7732" s="91"/>
      <c r="P7732" s="56"/>
      <c r="Q7732" s="56"/>
      <c r="R7732" s="56"/>
      <c r="S7732" s="56"/>
      <c r="T7732" s="56" t="s">
        <v>40326</v>
      </c>
      <c r="U7732" s="56" t="s">
        <v>40327</v>
      </c>
      <c r="V7732" s="56" t="s">
        <v>40328</v>
      </c>
      <c r="W7732" s="56" t="s">
        <v>7717</v>
      </c>
      <c r="X7732" s="56" t="s">
        <v>5561</v>
      </c>
      <c r="Y7732" s="56"/>
      <c r="Z7732" s="56" t="s">
        <v>40307</v>
      </c>
      <c r="AA7732" s="56" t="s">
        <v>40308</v>
      </c>
      <c r="AB7732" s="56" t="s">
        <v>40326</v>
      </c>
      <c r="AC7732" s="56" t="s">
        <v>87</v>
      </c>
      <c r="AD7732" s="90" t="str">
        <f t="shared" si="241"/>
        <v>NA</v>
      </c>
      <c r="AE7732" s="90"/>
      <c r="AF7732" s="90"/>
      <c r="AG7732" s="90"/>
    </row>
    <row r="7733" spans="1:33">
      <c r="A7733" s="56" t="s">
        <v>44313</v>
      </c>
      <c r="B7733" s="56" t="s">
        <v>44314</v>
      </c>
      <c r="C7733" s="56" t="s">
        <v>10401</v>
      </c>
      <c r="D7733" s="56" t="s">
        <v>7820</v>
      </c>
      <c r="E7733" s="56" t="s">
        <v>1106</v>
      </c>
      <c r="F7733" s="56" t="s">
        <v>22</v>
      </c>
      <c r="G7733" s="56"/>
      <c r="H7733" s="56" t="s">
        <v>44315</v>
      </c>
      <c r="I7733" s="56" t="s">
        <v>44316</v>
      </c>
      <c r="J7733" s="56" t="s">
        <v>44317</v>
      </c>
      <c r="K7733" s="56" t="s">
        <v>7326</v>
      </c>
      <c r="L7733" s="90" t="str">
        <f t="shared" si="240"/>
        <v>NA</v>
      </c>
      <c r="M7733" s="90"/>
      <c r="O7733" s="91"/>
      <c r="P7733" s="56"/>
      <c r="Q7733" s="56"/>
      <c r="R7733" s="56"/>
      <c r="S7733" s="56"/>
      <c r="T7733" s="56" t="s">
        <v>40329</v>
      </c>
      <c r="U7733" s="56" t="s">
        <v>40330</v>
      </c>
      <c r="V7733" s="56" t="s">
        <v>40331</v>
      </c>
      <c r="W7733" s="56" t="s">
        <v>7717</v>
      </c>
      <c r="X7733" s="56" t="s">
        <v>5561</v>
      </c>
      <c r="Y7733" s="56"/>
      <c r="Z7733" s="56" t="s">
        <v>40307</v>
      </c>
      <c r="AA7733" s="56" t="s">
        <v>40308</v>
      </c>
      <c r="AB7733" s="56" t="s">
        <v>40332</v>
      </c>
      <c r="AC7733" s="56" t="s">
        <v>87</v>
      </c>
      <c r="AD7733" s="90" t="str">
        <f t="shared" si="241"/>
        <v>NA</v>
      </c>
      <c r="AE7733" s="90"/>
      <c r="AF7733" s="90"/>
      <c r="AG7733" s="90"/>
    </row>
    <row r="7734" spans="1:33">
      <c r="A7734" s="56" t="s">
        <v>44318</v>
      </c>
      <c r="B7734" s="56" t="s">
        <v>44319</v>
      </c>
      <c r="C7734" s="56" t="s">
        <v>10401</v>
      </c>
      <c r="D7734" s="56" t="s">
        <v>7820</v>
      </c>
      <c r="E7734" s="56" t="s">
        <v>1118</v>
      </c>
      <c r="F7734" s="56" t="s">
        <v>22</v>
      </c>
      <c r="G7734" s="56"/>
      <c r="H7734" s="56" t="s">
        <v>44320</v>
      </c>
      <c r="I7734" s="56" t="s">
        <v>44321</v>
      </c>
      <c r="J7734" s="56" t="s">
        <v>44318</v>
      </c>
      <c r="K7734" s="56" t="s">
        <v>7326</v>
      </c>
      <c r="L7734" s="90" t="str">
        <f t="shared" si="240"/>
        <v>NA</v>
      </c>
      <c r="M7734" s="90"/>
      <c r="O7734" s="91"/>
      <c r="P7734" s="56"/>
      <c r="Q7734" s="56"/>
      <c r="R7734" s="56"/>
      <c r="S7734" s="56"/>
      <c r="T7734" s="56" t="s">
        <v>40333</v>
      </c>
      <c r="U7734" s="56" t="s">
        <v>40334</v>
      </c>
      <c r="V7734" s="56" t="s">
        <v>40335</v>
      </c>
      <c r="W7734" s="56" t="s">
        <v>7717</v>
      </c>
      <c r="X7734" s="56" t="s">
        <v>28928</v>
      </c>
      <c r="Y7734" s="56"/>
      <c r="Z7734" s="56" t="s">
        <v>40336</v>
      </c>
      <c r="AA7734" s="56" t="s">
        <v>40337</v>
      </c>
      <c r="AB7734" s="56" t="s">
        <v>40338</v>
      </c>
      <c r="AC7734" s="56" t="s">
        <v>87</v>
      </c>
      <c r="AD7734" s="90" t="str">
        <f t="shared" si="241"/>
        <v>NA</v>
      </c>
      <c r="AE7734" s="90"/>
      <c r="AF7734" s="90"/>
      <c r="AG7734" s="90"/>
    </row>
    <row r="7735" spans="1:33">
      <c r="A7735" s="56" t="s">
        <v>44322</v>
      </c>
      <c r="B7735" s="56" t="s">
        <v>44323</v>
      </c>
      <c r="C7735" s="56" t="s">
        <v>9836</v>
      </c>
      <c r="D7735" s="56" t="s">
        <v>7820</v>
      </c>
      <c r="E7735" s="56" t="s">
        <v>44324</v>
      </c>
      <c r="F7735" s="56" t="s">
        <v>22</v>
      </c>
      <c r="G7735" s="56"/>
      <c r="H7735" s="56" t="s">
        <v>44325</v>
      </c>
      <c r="I7735" s="56" t="s">
        <v>44326</v>
      </c>
      <c r="J7735" s="56" t="s">
        <v>44327</v>
      </c>
      <c r="K7735" s="56" t="s">
        <v>7326</v>
      </c>
      <c r="L7735" s="90" t="str">
        <f t="shared" si="240"/>
        <v>NA</v>
      </c>
      <c r="M7735" s="90"/>
      <c r="O7735" s="91"/>
      <c r="P7735" s="56"/>
      <c r="Q7735" s="56"/>
      <c r="R7735" s="56"/>
      <c r="S7735" s="56"/>
      <c r="T7735" s="56" t="s">
        <v>40339</v>
      </c>
      <c r="U7735" s="56" t="s">
        <v>40340</v>
      </c>
      <c r="V7735" s="56" t="s">
        <v>40335</v>
      </c>
      <c r="W7735" s="56" t="s">
        <v>7717</v>
      </c>
      <c r="X7735" s="56" t="s">
        <v>28928</v>
      </c>
      <c r="Y7735" s="56"/>
      <c r="Z7735" s="56" t="s">
        <v>40336</v>
      </c>
      <c r="AA7735" s="56" t="s">
        <v>40337</v>
      </c>
      <c r="AB7735" s="56" t="s">
        <v>40341</v>
      </c>
      <c r="AC7735" s="56" t="s">
        <v>87</v>
      </c>
      <c r="AD7735" s="90" t="str">
        <f t="shared" si="241"/>
        <v>NA</v>
      </c>
      <c r="AE7735" s="90"/>
      <c r="AF7735" s="90"/>
      <c r="AG7735" s="90"/>
    </row>
    <row r="7736" spans="1:33">
      <c r="A7736" s="56" t="s">
        <v>44328</v>
      </c>
      <c r="B7736" s="56" t="s">
        <v>44329</v>
      </c>
      <c r="C7736" s="56" t="s">
        <v>10401</v>
      </c>
      <c r="D7736" s="56" t="s">
        <v>7820</v>
      </c>
      <c r="E7736" s="56" t="s">
        <v>1167</v>
      </c>
      <c r="F7736" s="56" t="s">
        <v>22</v>
      </c>
      <c r="G7736" s="56"/>
      <c r="H7736" s="56" t="s">
        <v>44330</v>
      </c>
      <c r="I7736" s="56" t="s">
        <v>44331</v>
      </c>
      <c r="J7736" s="56" t="s">
        <v>44332</v>
      </c>
      <c r="K7736" s="56" t="s">
        <v>7326</v>
      </c>
      <c r="L7736" s="90" t="str">
        <f t="shared" si="240"/>
        <v>NA</v>
      </c>
      <c r="M7736" s="90"/>
      <c r="O7736" s="91"/>
      <c r="P7736" s="56"/>
      <c r="Q7736" s="56"/>
      <c r="R7736" s="56"/>
      <c r="S7736" s="56"/>
      <c r="T7736" s="56" t="s">
        <v>40342</v>
      </c>
      <c r="U7736" s="56" t="s">
        <v>40343</v>
      </c>
      <c r="V7736" s="56" t="s">
        <v>40344</v>
      </c>
      <c r="W7736" s="56" t="s">
        <v>7717</v>
      </c>
      <c r="X7736" s="56" t="s">
        <v>28928</v>
      </c>
      <c r="Y7736" s="56"/>
      <c r="Z7736" s="56" t="s">
        <v>40336</v>
      </c>
      <c r="AA7736" s="56" t="s">
        <v>40337</v>
      </c>
      <c r="AB7736" s="56" t="s">
        <v>40345</v>
      </c>
      <c r="AC7736" s="56" t="s">
        <v>87</v>
      </c>
      <c r="AD7736" s="90" t="str">
        <f t="shared" si="241"/>
        <v>NA</v>
      </c>
      <c r="AE7736" s="90"/>
      <c r="AF7736" s="90"/>
      <c r="AG7736" s="90"/>
    </row>
    <row r="7737" spans="1:33">
      <c r="A7737" s="56" t="s">
        <v>44333</v>
      </c>
      <c r="B7737" s="56" t="s">
        <v>44334</v>
      </c>
      <c r="C7737" s="56" t="s">
        <v>10401</v>
      </c>
      <c r="D7737" s="56" t="s">
        <v>7820</v>
      </c>
      <c r="E7737" s="56" t="s">
        <v>21</v>
      </c>
      <c r="F7737" s="56" t="s">
        <v>22</v>
      </c>
      <c r="G7737" s="56"/>
      <c r="H7737" s="56" t="s">
        <v>44335</v>
      </c>
      <c r="I7737" s="56" t="s">
        <v>44336</v>
      </c>
      <c r="J7737" s="56" t="s">
        <v>44337</v>
      </c>
      <c r="K7737" s="56" t="s">
        <v>7326</v>
      </c>
      <c r="L7737" s="90" t="str">
        <f t="shared" si="240"/>
        <v>NA</v>
      </c>
      <c r="M7737" s="90"/>
      <c r="O7737" s="91"/>
      <c r="P7737" s="56"/>
      <c r="Q7737" s="56"/>
      <c r="R7737" s="56"/>
      <c r="S7737" s="56"/>
      <c r="T7737" s="56" t="s">
        <v>40346</v>
      </c>
      <c r="U7737" s="56" t="s">
        <v>40347</v>
      </c>
      <c r="V7737" s="56" t="s">
        <v>40348</v>
      </c>
      <c r="W7737" s="56" t="s">
        <v>7717</v>
      </c>
      <c r="X7737" s="56" t="s">
        <v>5582</v>
      </c>
      <c r="Y7737" s="56"/>
      <c r="Z7737" s="56" t="s">
        <v>40349</v>
      </c>
      <c r="AA7737" s="56" t="s">
        <v>40350</v>
      </c>
      <c r="AB7737" s="56" t="s">
        <v>40351</v>
      </c>
      <c r="AC7737" s="56" t="s">
        <v>87</v>
      </c>
      <c r="AD7737" s="90" t="str">
        <f t="shared" si="241"/>
        <v>NA</v>
      </c>
      <c r="AE7737" s="90"/>
      <c r="AF7737" s="90"/>
      <c r="AG7737" s="90"/>
    </row>
    <row r="7738" spans="1:33">
      <c r="A7738" s="56" t="s">
        <v>44338</v>
      </c>
      <c r="B7738" s="56" t="s">
        <v>44339</v>
      </c>
      <c r="C7738" s="56" t="s">
        <v>10401</v>
      </c>
      <c r="D7738" s="56" t="s">
        <v>7820</v>
      </c>
      <c r="E7738" s="56" t="s">
        <v>21</v>
      </c>
      <c r="F7738" s="56" t="s">
        <v>22</v>
      </c>
      <c r="G7738" s="56"/>
      <c r="H7738" s="56" t="s">
        <v>44335</v>
      </c>
      <c r="I7738" s="56" t="s">
        <v>44336</v>
      </c>
      <c r="J7738" s="56" t="s">
        <v>44340</v>
      </c>
      <c r="K7738" s="56" t="s">
        <v>7326</v>
      </c>
      <c r="L7738" s="90" t="str">
        <f t="shared" si="240"/>
        <v>NA</v>
      </c>
      <c r="M7738" s="90"/>
      <c r="O7738" s="91"/>
      <c r="P7738" s="56"/>
      <c r="Q7738" s="56"/>
      <c r="R7738" s="56"/>
      <c r="S7738" s="56"/>
      <c r="T7738" s="56" t="s">
        <v>40352</v>
      </c>
      <c r="U7738" s="56" t="s">
        <v>40353</v>
      </c>
      <c r="V7738" s="56" t="s">
        <v>40354</v>
      </c>
      <c r="W7738" s="56" t="s">
        <v>7717</v>
      </c>
      <c r="X7738" s="56" t="s">
        <v>5607</v>
      </c>
      <c r="Y7738" s="56"/>
      <c r="Z7738" s="56" t="s">
        <v>40355</v>
      </c>
      <c r="AA7738" s="56" t="s">
        <v>40356</v>
      </c>
      <c r="AB7738" s="56" t="s">
        <v>40357</v>
      </c>
      <c r="AC7738" s="56" t="s">
        <v>87</v>
      </c>
      <c r="AD7738" s="90" t="str">
        <f t="shared" si="241"/>
        <v>NA</v>
      </c>
      <c r="AE7738" s="90"/>
      <c r="AF7738" s="90"/>
      <c r="AG7738" s="90"/>
    </row>
    <row r="7739" spans="1:33">
      <c r="A7739" s="56" t="s">
        <v>44341</v>
      </c>
      <c r="B7739" s="56" t="s">
        <v>44342</v>
      </c>
      <c r="C7739" s="56" t="s">
        <v>42194</v>
      </c>
      <c r="D7739" s="56" t="s">
        <v>7820</v>
      </c>
      <c r="E7739" s="56" t="s">
        <v>21</v>
      </c>
      <c r="F7739" s="56" t="s">
        <v>22</v>
      </c>
      <c r="G7739" s="56"/>
      <c r="H7739" s="56" t="s">
        <v>44343</v>
      </c>
      <c r="I7739" s="56" t="s">
        <v>44336</v>
      </c>
      <c r="J7739" s="56" t="s">
        <v>44344</v>
      </c>
      <c r="K7739" s="56" t="s">
        <v>7326</v>
      </c>
      <c r="L7739" s="90" t="str">
        <f t="shared" si="240"/>
        <v>NA</v>
      </c>
      <c r="M7739" s="90"/>
      <c r="O7739" s="91"/>
      <c r="P7739" s="56"/>
      <c r="Q7739" s="56"/>
      <c r="R7739" s="56"/>
      <c r="S7739" s="56"/>
      <c r="T7739" s="56" t="s">
        <v>40358</v>
      </c>
      <c r="U7739" s="56" t="s">
        <v>40359</v>
      </c>
      <c r="V7739" s="56" t="s">
        <v>40360</v>
      </c>
      <c r="W7739" s="56" t="s">
        <v>7717</v>
      </c>
      <c r="X7739" s="56" t="s">
        <v>5615</v>
      </c>
      <c r="Y7739" s="56"/>
      <c r="Z7739" s="56" t="s">
        <v>40361</v>
      </c>
      <c r="AA7739" s="56" t="s">
        <v>40362</v>
      </c>
      <c r="AB7739" s="56" t="s">
        <v>40358</v>
      </c>
      <c r="AC7739" s="56" t="s">
        <v>87</v>
      </c>
      <c r="AD7739" s="90" t="str">
        <f t="shared" si="241"/>
        <v>NA</v>
      </c>
      <c r="AE7739" s="90"/>
      <c r="AF7739" s="90"/>
      <c r="AG7739" s="90"/>
    </row>
    <row r="7740" spans="1:33">
      <c r="A7740" s="56" t="s">
        <v>44345</v>
      </c>
      <c r="B7740" s="56" t="s">
        <v>44346</v>
      </c>
      <c r="C7740" s="56" t="s">
        <v>44218</v>
      </c>
      <c r="D7740" s="56" t="s">
        <v>7820</v>
      </c>
      <c r="E7740" s="56" t="s">
        <v>21</v>
      </c>
      <c r="F7740" s="56" t="s">
        <v>22</v>
      </c>
      <c r="G7740" s="56"/>
      <c r="H7740" s="56" t="s">
        <v>44343</v>
      </c>
      <c r="I7740" s="56" t="s">
        <v>44336</v>
      </c>
      <c r="J7740" s="56" t="s">
        <v>42410</v>
      </c>
      <c r="K7740" s="56" t="s">
        <v>7326</v>
      </c>
      <c r="L7740" s="90" t="str">
        <f t="shared" si="240"/>
        <v>NA</v>
      </c>
      <c r="M7740" s="90"/>
      <c r="O7740" s="91"/>
      <c r="P7740" s="56"/>
      <c r="Q7740" s="56"/>
      <c r="R7740" s="56"/>
      <c r="S7740" s="56"/>
      <c r="T7740" s="56" t="s">
        <v>40363</v>
      </c>
      <c r="U7740" s="56" t="s">
        <v>40364</v>
      </c>
      <c r="V7740" s="56" t="s">
        <v>40365</v>
      </c>
      <c r="W7740" s="56" t="s">
        <v>7717</v>
      </c>
      <c r="X7740" s="56" t="s">
        <v>411</v>
      </c>
      <c r="Y7740" s="56"/>
      <c r="Z7740" s="56" t="s">
        <v>40366</v>
      </c>
      <c r="AA7740" s="56" t="s">
        <v>7775</v>
      </c>
      <c r="AB7740" s="56" t="s">
        <v>40363</v>
      </c>
      <c r="AC7740" s="56" t="s">
        <v>87</v>
      </c>
      <c r="AD7740" s="90" t="str">
        <f t="shared" si="241"/>
        <v>NA</v>
      </c>
      <c r="AE7740" s="90"/>
      <c r="AF7740" s="90"/>
      <c r="AG7740" s="90"/>
    </row>
    <row r="7741" spans="1:33">
      <c r="A7741" s="56" t="s">
        <v>44347</v>
      </c>
      <c r="B7741" s="56" t="s">
        <v>44348</v>
      </c>
      <c r="C7741" s="56" t="s">
        <v>44349</v>
      </c>
      <c r="D7741" s="56" t="s">
        <v>7820</v>
      </c>
      <c r="E7741" s="56" t="s">
        <v>21</v>
      </c>
      <c r="F7741" s="56" t="s">
        <v>22</v>
      </c>
      <c r="G7741" s="56"/>
      <c r="H7741" s="56" t="s">
        <v>44335</v>
      </c>
      <c r="I7741" s="56" t="s">
        <v>44336</v>
      </c>
      <c r="J7741" s="56" t="s">
        <v>44350</v>
      </c>
      <c r="K7741" s="56" t="s">
        <v>7326</v>
      </c>
      <c r="L7741" s="90" t="str">
        <f t="shared" si="240"/>
        <v>NA</v>
      </c>
      <c r="M7741" s="90"/>
      <c r="O7741" s="91"/>
      <c r="P7741" s="56"/>
      <c r="Q7741" s="56"/>
      <c r="R7741" s="56"/>
      <c r="S7741" s="56"/>
      <c r="T7741" s="56" t="s">
        <v>40367</v>
      </c>
      <c r="U7741" s="56" t="s">
        <v>40368</v>
      </c>
      <c r="V7741" s="56" t="s">
        <v>7773</v>
      </c>
      <c r="W7741" s="56" t="s">
        <v>7717</v>
      </c>
      <c r="X7741" s="56" t="s">
        <v>411</v>
      </c>
      <c r="Y7741" s="56"/>
      <c r="Z7741" s="56" t="s">
        <v>40366</v>
      </c>
      <c r="AA7741" s="56" t="s">
        <v>7775</v>
      </c>
      <c r="AB7741" s="56" t="s">
        <v>40369</v>
      </c>
      <c r="AC7741" s="56" t="s">
        <v>87</v>
      </c>
      <c r="AD7741" s="90" t="str">
        <f t="shared" si="241"/>
        <v>NA</v>
      </c>
      <c r="AE7741" s="90"/>
      <c r="AF7741" s="90"/>
      <c r="AG7741" s="90"/>
    </row>
    <row r="7742" spans="1:33">
      <c r="A7742" s="56" t="s">
        <v>44351</v>
      </c>
      <c r="B7742" s="56" t="s">
        <v>44352</v>
      </c>
      <c r="C7742" s="56" t="s">
        <v>44353</v>
      </c>
      <c r="D7742" s="56" t="s">
        <v>7820</v>
      </c>
      <c r="E7742" s="56" t="s">
        <v>21</v>
      </c>
      <c r="F7742" s="56" t="s">
        <v>22</v>
      </c>
      <c r="G7742" s="56"/>
      <c r="H7742" s="56" t="s">
        <v>44335</v>
      </c>
      <c r="I7742" s="56" t="s">
        <v>44336</v>
      </c>
      <c r="J7742" s="56" t="s">
        <v>44351</v>
      </c>
      <c r="K7742" s="56" t="s">
        <v>7326</v>
      </c>
      <c r="L7742" s="90" t="str">
        <f t="shared" si="240"/>
        <v>NA</v>
      </c>
      <c r="M7742" s="90"/>
      <c r="O7742" s="91"/>
      <c r="P7742" s="56"/>
      <c r="Q7742" s="56"/>
      <c r="R7742" s="56"/>
      <c r="S7742" s="56"/>
      <c r="T7742" s="56" t="s">
        <v>40370</v>
      </c>
      <c r="U7742" s="56" t="s">
        <v>40371</v>
      </c>
      <c r="V7742" s="56" t="s">
        <v>40372</v>
      </c>
      <c r="W7742" s="56" t="s">
        <v>7717</v>
      </c>
      <c r="X7742" s="56" t="s">
        <v>411</v>
      </c>
      <c r="Y7742" s="56"/>
      <c r="Z7742" s="56" t="s">
        <v>40366</v>
      </c>
      <c r="AA7742" s="56" t="s">
        <v>7775</v>
      </c>
      <c r="AB7742" s="56" t="s">
        <v>40370</v>
      </c>
      <c r="AC7742" s="56" t="s">
        <v>87</v>
      </c>
      <c r="AD7742" s="90" t="str">
        <f t="shared" si="241"/>
        <v>NA</v>
      </c>
      <c r="AE7742" s="90"/>
      <c r="AF7742" s="90"/>
      <c r="AG7742" s="90"/>
    </row>
    <row r="7743" spans="1:33">
      <c r="A7743" s="56" t="s">
        <v>44354</v>
      </c>
      <c r="B7743" s="56" t="s">
        <v>44355</v>
      </c>
      <c r="C7743" s="56" t="s">
        <v>44356</v>
      </c>
      <c r="D7743" s="56" t="s">
        <v>7820</v>
      </c>
      <c r="E7743" s="56" t="s">
        <v>21</v>
      </c>
      <c r="F7743" s="56" t="s">
        <v>22</v>
      </c>
      <c r="G7743" s="56"/>
      <c r="H7743" s="56" t="s">
        <v>44335</v>
      </c>
      <c r="I7743" s="56" t="s">
        <v>44336</v>
      </c>
      <c r="J7743" s="56" t="s">
        <v>44354</v>
      </c>
      <c r="K7743" s="56" t="s">
        <v>7326</v>
      </c>
      <c r="L7743" s="90" t="str">
        <f t="shared" si="240"/>
        <v>NA</v>
      </c>
      <c r="M7743" s="90"/>
      <c r="O7743" s="91"/>
      <c r="P7743" s="56"/>
      <c r="Q7743" s="56"/>
      <c r="R7743" s="56"/>
      <c r="S7743" s="56"/>
      <c r="T7743" s="56" t="s">
        <v>40373</v>
      </c>
      <c r="U7743" s="56" t="s">
        <v>40374</v>
      </c>
      <c r="V7743" s="56" t="s">
        <v>40372</v>
      </c>
      <c r="W7743" s="56" t="s">
        <v>7717</v>
      </c>
      <c r="X7743" s="56" t="s">
        <v>411</v>
      </c>
      <c r="Y7743" s="56"/>
      <c r="Z7743" s="56" t="s">
        <v>40366</v>
      </c>
      <c r="AA7743" s="56" t="s">
        <v>7775</v>
      </c>
      <c r="AB7743" s="56" t="s">
        <v>40373</v>
      </c>
      <c r="AC7743" s="56" t="s">
        <v>87</v>
      </c>
      <c r="AD7743" s="90" t="str">
        <f t="shared" si="241"/>
        <v>NA</v>
      </c>
      <c r="AE7743" s="90"/>
      <c r="AF7743" s="90"/>
      <c r="AG7743" s="90"/>
    </row>
    <row r="7744" spans="1:33">
      <c r="A7744" s="56" t="s">
        <v>44357</v>
      </c>
      <c r="B7744" s="56" t="s">
        <v>44358</v>
      </c>
      <c r="C7744" s="56" t="s">
        <v>44359</v>
      </c>
      <c r="D7744" s="56" t="s">
        <v>7820</v>
      </c>
      <c r="E7744" s="56" t="s">
        <v>21</v>
      </c>
      <c r="F7744" s="56" t="s">
        <v>22</v>
      </c>
      <c r="G7744" s="56"/>
      <c r="H7744" s="56" t="s">
        <v>44335</v>
      </c>
      <c r="I7744" s="56" t="s">
        <v>44336</v>
      </c>
      <c r="J7744" s="56" t="s">
        <v>44357</v>
      </c>
      <c r="K7744" s="56" t="s">
        <v>7326</v>
      </c>
      <c r="L7744" s="90" t="str">
        <f t="shared" si="240"/>
        <v>NA</v>
      </c>
      <c r="M7744" s="90"/>
      <c r="O7744" s="91"/>
      <c r="P7744" s="56"/>
      <c r="Q7744" s="56"/>
      <c r="R7744" s="56"/>
      <c r="S7744" s="56"/>
      <c r="T7744" s="56" t="s">
        <v>40375</v>
      </c>
      <c r="U7744" s="56" t="s">
        <v>40376</v>
      </c>
      <c r="V7744" s="56" t="s">
        <v>40377</v>
      </c>
      <c r="W7744" s="56" t="s">
        <v>7717</v>
      </c>
      <c r="X7744" s="56" t="s">
        <v>411</v>
      </c>
      <c r="Y7744" s="56"/>
      <c r="Z7744" s="56" t="s">
        <v>40366</v>
      </c>
      <c r="AA7744" s="56" t="s">
        <v>7775</v>
      </c>
      <c r="AB7744" s="56" t="s">
        <v>40375</v>
      </c>
      <c r="AC7744" s="56" t="s">
        <v>87</v>
      </c>
      <c r="AD7744" s="90" t="str">
        <f t="shared" si="241"/>
        <v>NA</v>
      </c>
      <c r="AE7744" s="90"/>
      <c r="AF7744" s="90"/>
      <c r="AG7744" s="90"/>
    </row>
    <row r="7745" spans="1:33">
      <c r="A7745" s="56" t="s">
        <v>44360</v>
      </c>
      <c r="B7745" s="56" t="s">
        <v>44361</v>
      </c>
      <c r="C7745" s="56" t="s">
        <v>44362</v>
      </c>
      <c r="D7745" s="56" t="s">
        <v>7820</v>
      </c>
      <c r="E7745" s="56" t="s">
        <v>21</v>
      </c>
      <c r="F7745" s="56" t="s">
        <v>22</v>
      </c>
      <c r="G7745" s="56"/>
      <c r="H7745" s="56" t="s">
        <v>44335</v>
      </c>
      <c r="I7745" s="56" t="s">
        <v>44336</v>
      </c>
      <c r="J7745" s="56" t="s">
        <v>44360</v>
      </c>
      <c r="K7745" s="56" t="s">
        <v>7326</v>
      </c>
      <c r="L7745" s="90" t="str">
        <f t="shared" si="240"/>
        <v>NA</v>
      </c>
      <c r="M7745" s="90"/>
      <c r="O7745" s="91"/>
      <c r="P7745" s="56"/>
      <c r="Q7745" s="56"/>
      <c r="R7745" s="56"/>
      <c r="S7745" s="56"/>
      <c r="T7745" s="56" t="s">
        <v>40378</v>
      </c>
      <c r="U7745" s="56" t="s">
        <v>40379</v>
      </c>
      <c r="V7745" s="56" t="s">
        <v>40380</v>
      </c>
      <c r="W7745" s="56" t="s">
        <v>7717</v>
      </c>
      <c r="X7745" s="56" t="s">
        <v>411</v>
      </c>
      <c r="Y7745" s="56"/>
      <c r="Z7745" s="56" t="s">
        <v>40366</v>
      </c>
      <c r="AA7745" s="56" t="s">
        <v>7775</v>
      </c>
      <c r="AB7745" s="56" t="s">
        <v>40378</v>
      </c>
      <c r="AC7745" s="56" t="s">
        <v>87</v>
      </c>
      <c r="AD7745" s="90" t="str">
        <f t="shared" si="241"/>
        <v>NA</v>
      </c>
      <c r="AE7745" s="90"/>
      <c r="AF7745" s="90"/>
      <c r="AG7745" s="90"/>
    </row>
    <row r="7746" spans="1:33">
      <c r="A7746" s="56" t="s">
        <v>44363</v>
      </c>
      <c r="B7746" s="56" t="s">
        <v>44364</v>
      </c>
      <c r="C7746" s="56" t="s">
        <v>35010</v>
      </c>
      <c r="D7746" s="56" t="s">
        <v>7820</v>
      </c>
      <c r="E7746" s="56" t="s">
        <v>21</v>
      </c>
      <c r="F7746" s="56" t="s">
        <v>22</v>
      </c>
      <c r="G7746" s="56"/>
      <c r="H7746" s="56" t="s">
        <v>44335</v>
      </c>
      <c r="I7746" s="56" t="s">
        <v>44336</v>
      </c>
      <c r="J7746" s="56"/>
      <c r="K7746" s="56" t="s">
        <v>7326</v>
      </c>
      <c r="L7746" s="90" t="str">
        <f t="shared" si="240"/>
        <v>NA</v>
      </c>
      <c r="M7746" s="90"/>
      <c r="O7746" s="91"/>
      <c r="P7746" s="56"/>
      <c r="Q7746" s="56"/>
      <c r="R7746" s="56"/>
      <c r="S7746" s="56"/>
      <c r="T7746" s="56" t="s">
        <v>40381</v>
      </c>
      <c r="U7746" s="56" t="s">
        <v>40382</v>
      </c>
      <c r="V7746" s="56" t="s">
        <v>40383</v>
      </c>
      <c r="W7746" s="56" t="s">
        <v>7717</v>
      </c>
      <c r="X7746" s="56" t="s">
        <v>5670</v>
      </c>
      <c r="Y7746" s="56"/>
      <c r="Z7746" s="56" t="s">
        <v>40384</v>
      </c>
      <c r="AA7746" s="56" t="s">
        <v>40385</v>
      </c>
      <c r="AB7746" s="56" t="s">
        <v>40386</v>
      </c>
      <c r="AC7746" s="56" t="s">
        <v>87</v>
      </c>
      <c r="AD7746" s="90" t="str">
        <f t="shared" si="241"/>
        <v>NA</v>
      </c>
      <c r="AE7746" s="90"/>
      <c r="AF7746" s="90"/>
      <c r="AG7746" s="90"/>
    </row>
    <row r="7747" spans="1:33">
      <c r="A7747" s="56" t="s">
        <v>44365</v>
      </c>
      <c r="B7747" s="56" t="s">
        <v>44366</v>
      </c>
      <c r="C7747" s="56" t="s">
        <v>44367</v>
      </c>
      <c r="D7747" s="56" t="s">
        <v>7820</v>
      </c>
      <c r="E7747" s="56" t="s">
        <v>21</v>
      </c>
      <c r="F7747" s="56" t="s">
        <v>22</v>
      </c>
      <c r="G7747" s="56"/>
      <c r="H7747" s="56" t="s">
        <v>44335</v>
      </c>
      <c r="I7747" s="56" t="s">
        <v>44336</v>
      </c>
      <c r="J7747" s="56" t="s">
        <v>44368</v>
      </c>
      <c r="K7747" s="56" t="s">
        <v>7326</v>
      </c>
      <c r="L7747" s="90" t="str">
        <f t="shared" ref="L7747:L7810" si="242">IF($P$3&lt;&gt;"",IF(ISNUMBER(SEARCH("*"&amp;$P$3&amp;"*", A7747)),A7747, IF(ISNUMBER(SEARCH("*"&amp;$P$3&amp;"*", H7747)),A7747, IF(ISNUMBER(SEARCH("*"&amp;$P$3&amp;"*", G7747)),A7747, IF(ISNUMBER(SEARCH("*"&amp;$P$3&amp;"*", J7747)),A7747,  IF(ISNUMBER(SEARCH("*"&amp;$P$3&amp;"*", E7747)),A7747, "NA"))))),"NA")</f>
        <v>NA</v>
      </c>
      <c r="M7747" s="90"/>
      <c r="O7747" s="91"/>
      <c r="P7747" s="56"/>
      <c r="Q7747" s="56"/>
      <c r="R7747" s="56"/>
      <c r="S7747" s="56"/>
      <c r="T7747" s="56" t="s">
        <v>40387</v>
      </c>
      <c r="U7747" s="56" t="s">
        <v>40388</v>
      </c>
      <c r="V7747" s="56" t="s">
        <v>40389</v>
      </c>
      <c r="W7747" s="56" t="s">
        <v>7717</v>
      </c>
      <c r="X7747" s="56" t="s">
        <v>5670</v>
      </c>
      <c r="Y7747" s="56"/>
      <c r="Z7747" s="56" t="s">
        <v>40384</v>
      </c>
      <c r="AA7747" s="56" t="s">
        <v>40385</v>
      </c>
      <c r="AB7747" s="56" t="s">
        <v>40387</v>
      </c>
      <c r="AC7747" s="56" t="s">
        <v>87</v>
      </c>
      <c r="AD7747" s="90" t="str">
        <f t="shared" ref="AD7747:AD7810" si="243">IF($P$19&lt;&gt;"",IF(ISNUMBER(SEARCH($P$19, V7747)),T7747, "NA"),"NA")</f>
        <v>NA</v>
      </c>
      <c r="AE7747" s="90"/>
      <c r="AF7747" s="90"/>
      <c r="AG7747" s="90"/>
    </row>
    <row r="7748" spans="1:33">
      <c r="A7748" s="56" t="s">
        <v>44369</v>
      </c>
      <c r="B7748" s="56" t="s">
        <v>44370</v>
      </c>
      <c r="C7748" s="56" t="s">
        <v>44371</v>
      </c>
      <c r="D7748" s="56" t="s">
        <v>7820</v>
      </c>
      <c r="E7748" s="56" t="s">
        <v>21</v>
      </c>
      <c r="F7748" s="56" t="s">
        <v>22</v>
      </c>
      <c r="G7748" s="56"/>
      <c r="H7748" s="56" t="s">
        <v>44335</v>
      </c>
      <c r="I7748" s="56" t="s">
        <v>44336</v>
      </c>
      <c r="J7748" s="56"/>
      <c r="K7748" s="56" t="s">
        <v>7326</v>
      </c>
      <c r="L7748" s="90" t="str">
        <f t="shared" si="242"/>
        <v>NA</v>
      </c>
      <c r="M7748" s="90"/>
      <c r="O7748" s="91"/>
      <c r="P7748" s="56"/>
      <c r="Q7748" s="56"/>
      <c r="R7748" s="56"/>
      <c r="S7748" s="56"/>
      <c r="T7748" s="56" t="s">
        <v>40390</v>
      </c>
      <c r="U7748" s="56" t="s">
        <v>40391</v>
      </c>
      <c r="V7748" s="56" t="s">
        <v>40392</v>
      </c>
      <c r="W7748" s="56" t="s">
        <v>7717</v>
      </c>
      <c r="X7748" s="56" t="s">
        <v>5693</v>
      </c>
      <c r="Y7748" s="56"/>
      <c r="Z7748" s="56" t="s">
        <v>40393</v>
      </c>
      <c r="AA7748" s="56" t="s">
        <v>40394</v>
      </c>
      <c r="AB7748" s="56" t="s">
        <v>40395</v>
      </c>
      <c r="AC7748" s="56" t="s">
        <v>87</v>
      </c>
      <c r="AD7748" s="90" t="str">
        <f t="shared" si="243"/>
        <v>NA</v>
      </c>
      <c r="AE7748" s="90"/>
      <c r="AF7748" s="90"/>
      <c r="AG7748" s="90"/>
    </row>
    <row r="7749" spans="1:33">
      <c r="A7749" s="56" t="s">
        <v>44372</v>
      </c>
      <c r="B7749" s="56" t="s">
        <v>44373</v>
      </c>
      <c r="C7749" s="56" t="s">
        <v>44362</v>
      </c>
      <c r="D7749" s="56" t="s">
        <v>7820</v>
      </c>
      <c r="E7749" s="56" t="s">
        <v>21</v>
      </c>
      <c r="F7749" s="56" t="s">
        <v>22</v>
      </c>
      <c r="G7749" s="56"/>
      <c r="H7749" s="56" t="s">
        <v>44335</v>
      </c>
      <c r="I7749" s="56" t="s">
        <v>44336</v>
      </c>
      <c r="J7749" s="56"/>
      <c r="K7749" s="56" t="s">
        <v>7326</v>
      </c>
      <c r="L7749" s="90" t="str">
        <f t="shared" si="242"/>
        <v>NA</v>
      </c>
      <c r="M7749" s="90"/>
      <c r="O7749" s="91"/>
      <c r="P7749" s="56"/>
      <c r="Q7749" s="56"/>
      <c r="R7749" s="56"/>
      <c r="S7749" s="56"/>
      <c r="T7749" s="56" t="s">
        <v>40396</v>
      </c>
      <c r="U7749" s="56" t="s">
        <v>40397</v>
      </c>
      <c r="V7749" s="56" t="s">
        <v>40398</v>
      </c>
      <c r="W7749" s="56" t="s">
        <v>7717</v>
      </c>
      <c r="X7749" s="56" t="s">
        <v>5702</v>
      </c>
      <c r="Y7749" s="56"/>
      <c r="Z7749" s="56" t="s">
        <v>40399</v>
      </c>
      <c r="AA7749" s="56" t="s">
        <v>40400</v>
      </c>
      <c r="AB7749" s="56" t="s">
        <v>40401</v>
      </c>
      <c r="AC7749" s="56" t="s">
        <v>87</v>
      </c>
      <c r="AD7749" s="90" t="str">
        <f t="shared" si="243"/>
        <v>NA</v>
      </c>
      <c r="AE7749" s="90"/>
      <c r="AF7749" s="90"/>
      <c r="AG7749" s="90"/>
    </row>
    <row r="7750" spans="1:33">
      <c r="A7750" s="56" t="s">
        <v>44374</v>
      </c>
      <c r="B7750" s="56" t="s">
        <v>44375</v>
      </c>
      <c r="C7750" s="56" t="s">
        <v>44376</v>
      </c>
      <c r="D7750" s="56" t="s">
        <v>7820</v>
      </c>
      <c r="E7750" s="56" t="s">
        <v>21</v>
      </c>
      <c r="F7750" s="56" t="s">
        <v>22</v>
      </c>
      <c r="G7750" s="56"/>
      <c r="H7750" s="56" t="s">
        <v>44343</v>
      </c>
      <c r="I7750" s="56" t="s">
        <v>44336</v>
      </c>
      <c r="J7750" s="56" t="s">
        <v>44377</v>
      </c>
      <c r="K7750" s="56" t="s">
        <v>7326</v>
      </c>
      <c r="L7750" s="90" t="str">
        <f t="shared" si="242"/>
        <v>NA</v>
      </c>
      <c r="M7750" s="90"/>
      <c r="O7750" s="91"/>
      <c r="P7750" s="56"/>
      <c r="Q7750" s="56"/>
      <c r="R7750" s="56"/>
      <c r="S7750" s="56"/>
      <c r="T7750" s="56" t="s">
        <v>40402</v>
      </c>
      <c r="U7750" s="56" t="s">
        <v>40403</v>
      </c>
      <c r="V7750" s="56" t="s">
        <v>40404</v>
      </c>
      <c r="W7750" s="56" t="s">
        <v>7717</v>
      </c>
      <c r="X7750" s="56" t="s">
        <v>3923</v>
      </c>
      <c r="Y7750" s="56"/>
      <c r="Z7750" s="56" t="s">
        <v>40405</v>
      </c>
      <c r="AA7750" s="56" t="s">
        <v>40406</v>
      </c>
      <c r="AB7750" s="56" t="s">
        <v>40402</v>
      </c>
      <c r="AC7750" s="56" t="s">
        <v>87</v>
      </c>
      <c r="AD7750" s="90" t="str">
        <f t="shared" si="243"/>
        <v>NA</v>
      </c>
      <c r="AE7750" s="90"/>
      <c r="AF7750" s="90"/>
      <c r="AG7750" s="90"/>
    </row>
    <row r="7751" spans="1:33">
      <c r="A7751" s="56" t="s">
        <v>44378</v>
      </c>
      <c r="B7751" s="56" t="s">
        <v>44379</v>
      </c>
      <c r="C7751" s="56" t="s">
        <v>44380</v>
      </c>
      <c r="D7751" s="56" t="s">
        <v>7820</v>
      </c>
      <c r="E7751" s="56" t="s">
        <v>21</v>
      </c>
      <c r="F7751" s="56" t="s">
        <v>22</v>
      </c>
      <c r="G7751" s="56"/>
      <c r="H7751" s="56" t="s">
        <v>44335</v>
      </c>
      <c r="I7751" s="56" t="s">
        <v>44336</v>
      </c>
      <c r="J7751" s="56" t="s">
        <v>44381</v>
      </c>
      <c r="K7751" s="56" t="s">
        <v>7326</v>
      </c>
      <c r="L7751" s="90" t="str">
        <f t="shared" si="242"/>
        <v>NA</v>
      </c>
      <c r="M7751" s="90"/>
      <c r="O7751" s="91"/>
      <c r="P7751" s="56"/>
      <c r="Q7751" s="56"/>
      <c r="R7751" s="56"/>
      <c r="S7751" s="56"/>
      <c r="T7751" s="56" t="s">
        <v>40407</v>
      </c>
      <c r="U7751" s="56" t="s">
        <v>40408</v>
      </c>
      <c r="V7751" s="56" t="s">
        <v>40404</v>
      </c>
      <c r="W7751" s="56" t="s">
        <v>7717</v>
      </c>
      <c r="X7751" s="56" t="s">
        <v>3923</v>
      </c>
      <c r="Y7751" s="56"/>
      <c r="Z7751" s="56" t="s">
        <v>40405</v>
      </c>
      <c r="AA7751" s="56" t="s">
        <v>40406</v>
      </c>
      <c r="AB7751" s="56" t="s">
        <v>40409</v>
      </c>
      <c r="AC7751" s="56" t="s">
        <v>87</v>
      </c>
      <c r="AD7751" s="90" t="str">
        <f t="shared" si="243"/>
        <v>NA</v>
      </c>
      <c r="AE7751" s="90"/>
      <c r="AF7751" s="90"/>
      <c r="AG7751" s="90"/>
    </row>
    <row r="7752" spans="1:33">
      <c r="A7752" s="56" t="s">
        <v>44382</v>
      </c>
      <c r="B7752" s="56" t="s">
        <v>44383</v>
      </c>
      <c r="C7752" s="56" t="s">
        <v>10401</v>
      </c>
      <c r="D7752" s="56" t="s">
        <v>7820</v>
      </c>
      <c r="E7752" s="56" t="s">
        <v>21</v>
      </c>
      <c r="F7752" s="56" t="s">
        <v>22</v>
      </c>
      <c r="G7752" s="56"/>
      <c r="H7752" s="56" t="s">
        <v>44335</v>
      </c>
      <c r="I7752" s="56" t="s">
        <v>44336</v>
      </c>
      <c r="J7752" s="56" t="s">
        <v>44384</v>
      </c>
      <c r="K7752" s="56" t="s">
        <v>7326</v>
      </c>
      <c r="L7752" s="90" t="str">
        <f t="shared" si="242"/>
        <v>NA</v>
      </c>
      <c r="M7752" s="90"/>
      <c r="O7752" s="91"/>
      <c r="P7752" s="56"/>
      <c r="Q7752" s="56"/>
      <c r="R7752" s="56"/>
      <c r="S7752" s="56"/>
      <c r="T7752" s="56" t="s">
        <v>40410</v>
      </c>
      <c r="U7752" s="56" t="s">
        <v>40411</v>
      </c>
      <c r="V7752" s="56" t="s">
        <v>40412</v>
      </c>
      <c r="W7752" s="56" t="s">
        <v>7717</v>
      </c>
      <c r="X7752" s="56" t="s">
        <v>3923</v>
      </c>
      <c r="Y7752" s="56"/>
      <c r="Z7752" s="56" t="s">
        <v>40405</v>
      </c>
      <c r="AA7752" s="56" t="s">
        <v>40406</v>
      </c>
      <c r="AB7752" s="56" t="s">
        <v>40413</v>
      </c>
      <c r="AC7752" s="56" t="s">
        <v>87</v>
      </c>
      <c r="AD7752" s="90" t="str">
        <f t="shared" si="243"/>
        <v>NA</v>
      </c>
      <c r="AE7752" s="90"/>
      <c r="AF7752" s="90"/>
      <c r="AG7752" s="90"/>
    </row>
    <row r="7753" spans="1:33">
      <c r="A7753" s="56" t="s">
        <v>44385</v>
      </c>
      <c r="B7753" s="56" t="s">
        <v>44386</v>
      </c>
      <c r="C7753" s="56" t="s">
        <v>44387</v>
      </c>
      <c r="D7753" s="56" t="s">
        <v>7820</v>
      </c>
      <c r="E7753" s="56" t="s">
        <v>44388</v>
      </c>
      <c r="F7753" s="56" t="s">
        <v>22</v>
      </c>
      <c r="G7753" s="56"/>
      <c r="H7753" s="56" t="s">
        <v>44389</v>
      </c>
      <c r="I7753" s="56" t="s">
        <v>44390</v>
      </c>
      <c r="J7753" s="56"/>
      <c r="K7753" s="56" t="s">
        <v>7326</v>
      </c>
      <c r="L7753" s="90" t="str">
        <f t="shared" si="242"/>
        <v>NA</v>
      </c>
      <c r="M7753" s="90"/>
      <c r="O7753" s="91"/>
      <c r="P7753" s="56"/>
      <c r="Q7753" s="56"/>
      <c r="R7753" s="56"/>
      <c r="S7753" s="56"/>
      <c r="T7753" s="56" t="s">
        <v>40414</v>
      </c>
      <c r="U7753" s="56" t="s">
        <v>40415</v>
      </c>
      <c r="V7753" s="56" t="s">
        <v>40412</v>
      </c>
      <c r="W7753" s="56" t="s">
        <v>7717</v>
      </c>
      <c r="X7753" s="56" t="s">
        <v>3923</v>
      </c>
      <c r="Y7753" s="56"/>
      <c r="Z7753" s="56" t="s">
        <v>40405</v>
      </c>
      <c r="AA7753" s="56" t="s">
        <v>40406</v>
      </c>
      <c r="AB7753" s="56" t="s">
        <v>40416</v>
      </c>
      <c r="AC7753" s="56" t="s">
        <v>87</v>
      </c>
      <c r="AD7753" s="90" t="str">
        <f t="shared" si="243"/>
        <v>NA</v>
      </c>
      <c r="AE7753" s="90"/>
      <c r="AF7753" s="90"/>
      <c r="AG7753" s="90"/>
    </row>
    <row r="7754" spans="1:33">
      <c r="A7754" s="56" t="s">
        <v>44391</v>
      </c>
      <c r="B7754" s="56" t="s">
        <v>44392</v>
      </c>
      <c r="C7754" s="56" t="s">
        <v>10401</v>
      </c>
      <c r="D7754" s="56" t="s">
        <v>7820</v>
      </c>
      <c r="E7754" s="56" t="s">
        <v>3174</v>
      </c>
      <c r="F7754" s="56" t="s">
        <v>22</v>
      </c>
      <c r="G7754" s="56"/>
      <c r="H7754" s="56" t="s">
        <v>44393</v>
      </c>
      <c r="I7754" s="56" t="s">
        <v>44394</v>
      </c>
      <c r="J7754" s="56" t="s">
        <v>44395</v>
      </c>
      <c r="K7754" s="56" t="s">
        <v>7326</v>
      </c>
      <c r="L7754" s="90" t="str">
        <f t="shared" si="242"/>
        <v>NA</v>
      </c>
      <c r="M7754" s="90"/>
      <c r="O7754" s="91"/>
      <c r="P7754" s="56"/>
      <c r="Q7754" s="56"/>
      <c r="R7754" s="56"/>
      <c r="S7754" s="56"/>
      <c r="T7754" s="56" t="s">
        <v>40417</v>
      </c>
      <c r="U7754" s="56" t="s">
        <v>40418</v>
      </c>
      <c r="V7754" s="56" t="s">
        <v>40419</v>
      </c>
      <c r="W7754" s="56" t="s">
        <v>7717</v>
      </c>
      <c r="X7754" s="56" t="s">
        <v>2599</v>
      </c>
      <c r="Y7754" s="56"/>
      <c r="Z7754" s="56" t="s">
        <v>40420</v>
      </c>
      <c r="AA7754" s="56" t="s">
        <v>40421</v>
      </c>
      <c r="AB7754" s="56" t="s">
        <v>40422</v>
      </c>
      <c r="AC7754" s="56" t="s">
        <v>87</v>
      </c>
      <c r="AD7754" s="90" t="str">
        <f t="shared" si="243"/>
        <v>NA</v>
      </c>
      <c r="AE7754" s="90"/>
      <c r="AF7754" s="90"/>
      <c r="AG7754" s="90"/>
    </row>
    <row r="7755" spans="1:33">
      <c r="A7755" s="56" t="s">
        <v>44396</v>
      </c>
      <c r="B7755" s="56" t="s">
        <v>44397</v>
      </c>
      <c r="C7755" s="56" t="s">
        <v>43938</v>
      </c>
      <c r="D7755" s="56" t="s">
        <v>7820</v>
      </c>
      <c r="E7755" s="56" t="s">
        <v>3174</v>
      </c>
      <c r="F7755" s="56" t="s">
        <v>22</v>
      </c>
      <c r="G7755" s="56"/>
      <c r="H7755" s="56" t="s">
        <v>44393</v>
      </c>
      <c r="I7755" s="56" t="s">
        <v>44394</v>
      </c>
      <c r="J7755" s="56" t="s">
        <v>44398</v>
      </c>
      <c r="K7755" s="56" t="s">
        <v>7326</v>
      </c>
      <c r="L7755" s="90" t="str">
        <f t="shared" si="242"/>
        <v>NA</v>
      </c>
      <c r="M7755" s="90"/>
      <c r="O7755" s="91"/>
      <c r="P7755" s="56"/>
      <c r="Q7755" s="56"/>
      <c r="R7755" s="56"/>
      <c r="S7755" s="56"/>
      <c r="T7755" s="56" t="s">
        <v>40423</v>
      </c>
      <c r="U7755" s="56" t="s">
        <v>40424</v>
      </c>
      <c r="V7755" s="56" t="s">
        <v>40425</v>
      </c>
      <c r="W7755" s="56" t="s">
        <v>7717</v>
      </c>
      <c r="X7755" s="56" t="s">
        <v>2599</v>
      </c>
      <c r="Y7755" s="56"/>
      <c r="Z7755" s="56" t="s">
        <v>40420</v>
      </c>
      <c r="AA7755" s="56" t="s">
        <v>40421</v>
      </c>
      <c r="AB7755" s="56" t="s">
        <v>40426</v>
      </c>
      <c r="AC7755" s="56" t="s">
        <v>87</v>
      </c>
      <c r="AD7755" s="90" t="str">
        <f t="shared" si="243"/>
        <v>NA</v>
      </c>
      <c r="AE7755" s="90"/>
      <c r="AF7755" s="90"/>
      <c r="AG7755" s="90"/>
    </row>
    <row r="7756" spans="1:33">
      <c r="A7756" s="56" t="s">
        <v>44399</v>
      </c>
      <c r="B7756" s="56" t="s">
        <v>44400</v>
      </c>
      <c r="C7756" s="56" t="s">
        <v>44401</v>
      </c>
      <c r="D7756" s="56" t="s">
        <v>7820</v>
      </c>
      <c r="E7756" s="56" t="s">
        <v>44402</v>
      </c>
      <c r="F7756" s="56" t="s">
        <v>22</v>
      </c>
      <c r="G7756" s="56"/>
      <c r="H7756" s="56" t="s">
        <v>44403</v>
      </c>
      <c r="I7756" s="56" t="s">
        <v>44404</v>
      </c>
      <c r="J7756" s="56"/>
      <c r="K7756" s="56" t="s">
        <v>7326</v>
      </c>
      <c r="L7756" s="90" t="str">
        <f t="shared" si="242"/>
        <v>NA</v>
      </c>
      <c r="M7756" s="90"/>
      <c r="O7756" s="91"/>
      <c r="P7756" s="56"/>
      <c r="Q7756" s="56"/>
      <c r="R7756" s="56"/>
      <c r="S7756" s="56"/>
      <c r="T7756" s="56" t="s">
        <v>40427</v>
      </c>
      <c r="U7756" s="56" t="s">
        <v>40428</v>
      </c>
      <c r="V7756" s="56" t="s">
        <v>40429</v>
      </c>
      <c r="W7756" s="56" t="s">
        <v>7717</v>
      </c>
      <c r="X7756" s="56" t="s">
        <v>5799</v>
      </c>
      <c r="Y7756" s="56"/>
      <c r="Z7756" s="56" t="s">
        <v>40430</v>
      </c>
      <c r="AA7756" s="56" t="s">
        <v>40431</v>
      </c>
      <c r="AB7756" s="56" t="s">
        <v>40427</v>
      </c>
      <c r="AC7756" s="56" t="s">
        <v>87</v>
      </c>
      <c r="AD7756" s="90" t="str">
        <f t="shared" si="243"/>
        <v>NA</v>
      </c>
      <c r="AE7756" s="90"/>
      <c r="AF7756" s="90"/>
      <c r="AG7756" s="90"/>
    </row>
    <row r="7757" spans="1:33">
      <c r="A7757" s="56" t="s">
        <v>44405</v>
      </c>
      <c r="B7757" s="56" t="s">
        <v>44406</v>
      </c>
      <c r="C7757" s="56" t="s">
        <v>44407</v>
      </c>
      <c r="D7757" s="56" t="s">
        <v>7820</v>
      </c>
      <c r="E7757" s="56" t="s">
        <v>44408</v>
      </c>
      <c r="F7757" s="56" t="s">
        <v>22</v>
      </c>
      <c r="G7757" s="56"/>
      <c r="H7757" s="56" t="s">
        <v>44409</v>
      </c>
      <c r="I7757" s="56" t="s">
        <v>44410</v>
      </c>
      <c r="J7757" s="56" t="s">
        <v>44411</v>
      </c>
      <c r="K7757" s="56" t="s">
        <v>7326</v>
      </c>
      <c r="L7757" s="90" t="str">
        <f t="shared" si="242"/>
        <v>NA</v>
      </c>
      <c r="M7757" s="90"/>
      <c r="O7757" s="91"/>
      <c r="P7757" s="56"/>
      <c r="Q7757" s="56"/>
      <c r="R7757" s="56"/>
      <c r="S7757" s="56"/>
      <c r="T7757" s="56" t="s">
        <v>40432</v>
      </c>
      <c r="U7757" s="56" t="s">
        <v>40433</v>
      </c>
      <c r="V7757" s="56" t="s">
        <v>40434</v>
      </c>
      <c r="W7757" s="56" t="s">
        <v>7717</v>
      </c>
      <c r="X7757" s="56" t="s">
        <v>7902</v>
      </c>
      <c r="Y7757" s="56"/>
      <c r="Z7757" s="56" t="s">
        <v>40435</v>
      </c>
      <c r="AA7757" s="56" t="s">
        <v>40436</v>
      </c>
      <c r="AB7757" s="56" t="s">
        <v>40437</v>
      </c>
      <c r="AC7757" s="56" t="s">
        <v>87</v>
      </c>
      <c r="AD7757" s="90" t="str">
        <f t="shared" si="243"/>
        <v>NA</v>
      </c>
      <c r="AE7757" s="90"/>
      <c r="AF7757" s="90"/>
      <c r="AG7757" s="90"/>
    </row>
    <row r="7758" spans="1:33">
      <c r="A7758" s="56" t="s">
        <v>44412</v>
      </c>
      <c r="B7758" s="56" t="s">
        <v>44413</v>
      </c>
      <c r="C7758" s="56" t="s">
        <v>43035</v>
      </c>
      <c r="D7758" s="56" t="s">
        <v>7820</v>
      </c>
      <c r="E7758" s="56" t="s">
        <v>3200</v>
      </c>
      <c r="F7758" s="56" t="s">
        <v>22</v>
      </c>
      <c r="G7758" s="56"/>
      <c r="H7758" s="56" t="s">
        <v>44414</v>
      </c>
      <c r="I7758" s="56" t="s">
        <v>44415</v>
      </c>
      <c r="J7758" s="56" t="s">
        <v>44416</v>
      </c>
      <c r="K7758" s="56" t="s">
        <v>7326</v>
      </c>
      <c r="L7758" s="90" t="str">
        <f t="shared" si="242"/>
        <v>NA</v>
      </c>
      <c r="M7758" s="90"/>
      <c r="O7758" s="91"/>
      <c r="P7758" s="56"/>
      <c r="Q7758" s="56"/>
      <c r="R7758" s="56"/>
      <c r="S7758" s="56"/>
      <c r="T7758" s="56" t="s">
        <v>40438</v>
      </c>
      <c r="U7758" s="56" t="s">
        <v>40439</v>
      </c>
      <c r="V7758" s="56" t="s">
        <v>40440</v>
      </c>
      <c r="W7758" s="56" t="s">
        <v>7717</v>
      </c>
      <c r="X7758" s="56" t="s">
        <v>5808</v>
      </c>
      <c r="Y7758" s="56"/>
      <c r="Z7758" s="56" t="s">
        <v>40441</v>
      </c>
      <c r="AA7758" s="56" t="s">
        <v>40442</v>
      </c>
      <c r="AB7758" s="56" t="s">
        <v>40443</v>
      </c>
      <c r="AC7758" s="56" t="s">
        <v>87</v>
      </c>
      <c r="AD7758" s="90" t="str">
        <f t="shared" si="243"/>
        <v>NA</v>
      </c>
      <c r="AE7758" s="90"/>
      <c r="AF7758" s="90"/>
      <c r="AG7758" s="90"/>
    </row>
    <row r="7759" spans="1:33">
      <c r="A7759" s="56" t="s">
        <v>44417</v>
      </c>
      <c r="B7759" s="56" t="s">
        <v>44418</v>
      </c>
      <c r="C7759" s="56" t="s">
        <v>3199</v>
      </c>
      <c r="D7759" s="56" t="s">
        <v>7820</v>
      </c>
      <c r="E7759" s="56" t="s">
        <v>3200</v>
      </c>
      <c r="F7759" s="56" t="s">
        <v>22</v>
      </c>
      <c r="G7759" s="56"/>
      <c r="H7759" s="56" t="s">
        <v>44419</v>
      </c>
      <c r="I7759" s="56" t="s">
        <v>44415</v>
      </c>
      <c r="J7759" s="56"/>
      <c r="K7759" s="56" t="s">
        <v>7326</v>
      </c>
      <c r="L7759" s="90" t="str">
        <f t="shared" si="242"/>
        <v>NA</v>
      </c>
      <c r="M7759" s="90"/>
      <c r="O7759" s="91"/>
      <c r="P7759" s="56"/>
      <c r="Q7759" s="56"/>
      <c r="R7759" s="56"/>
      <c r="S7759" s="56"/>
      <c r="T7759" s="56" t="s">
        <v>40444</v>
      </c>
      <c r="U7759" s="56" t="s">
        <v>40445</v>
      </c>
      <c r="V7759" s="56" t="s">
        <v>40446</v>
      </c>
      <c r="W7759" s="56" t="s">
        <v>7717</v>
      </c>
      <c r="X7759" s="56" t="s">
        <v>40447</v>
      </c>
      <c r="Y7759" s="56"/>
      <c r="Z7759" s="56" t="s">
        <v>40448</v>
      </c>
      <c r="AA7759" s="56" t="s">
        <v>40449</v>
      </c>
      <c r="AB7759" s="56"/>
      <c r="AC7759" s="56" t="s">
        <v>87</v>
      </c>
      <c r="AD7759" s="90" t="str">
        <f t="shared" si="243"/>
        <v>NA</v>
      </c>
      <c r="AE7759" s="90"/>
      <c r="AF7759" s="90"/>
      <c r="AG7759" s="90"/>
    </row>
    <row r="7760" spans="1:33">
      <c r="A7760" s="56" t="s">
        <v>44420</v>
      </c>
      <c r="B7760" s="56" t="s">
        <v>44421</v>
      </c>
      <c r="C7760" s="56" t="s">
        <v>44422</v>
      </c>
      <c r="D7760" s="56" t="s">
        <v>7820</v>
      </c>
      <c r="E7760" s="56" t="s">
        <v>3226</v>
      </c>
      <c r="F7760" s="56" t="s">
        <v>22</v>
      </c>
      <c r="G7760" s="56"/>
      <c r="H7760" s="56" t="s">
        <v>44423</v>
      </c>
      <c r="I7760" s="56" t="s">
        <v>44424</v>
      </c>
      <c r="J7760" s="56" t="s">
        <v>44425</v>
      </c>
      <c r="K7760" s="56" t="s">
        <v>7326</v>
      </c>
      <c r="L7760" s="90" t="str">
        <f t="shared" si="242"/>
        <v>NA</v>
      </c>
      <c r="M7760" s="90"/>
      <c r="O7760" s="91"/>
      <c r="P7760" s="56"/>
      <c r="Q7760" s="56"/>
      <c r="R7760" s="56"/>
      <c r="S7760" s="56"/>
      <c r="T7760" s="56" t="s">
        <v>40450</v>
      </c>
      <c r="U7760" s="56" t="s">
        <v>40451</v>
      </c>
      <c r="V7760" s="56" t="s">
        <v>40452</v>
      </c>
      <c r="W7760" s="56" t="s">
        <v>7717</v>
      </c>
      <c r="X7760" s="56" t="s">
        <v>583</v>
      </c>
      <c r="Y7760" s="56"/>
      <c r="Z7760" s="56" t="s">
        <v>40453</v>
      </c>
      <c r="AA7760" s="56" t="s">
        <v>40454</v>
      </c>
      <c r="AB7760" s="56"/>
      <c r="AC7760" s="56" t="s">
        <v>87</v>
      </c>
      <c r="AD7760" s="90" t="str">
        <f t="shared" si="243"/>
        <v>NA</v>
      </c>
      <c r="AE7760" s="90"/>
      <c r="AF7760" s="90"/>
      <c r="AG7760" s="90"/>
    </row>
    <row r="7761" spans="1:33">
      <c r="A7761" s="56" t="s">
        <v>44426</v>
      </c>
      <c r="B7761" s="56" t="s">
        <v>44427</v>
      </c>
      <c r="C7761" s="56" t="s">
        <v>3199</v>
      </c>
      <c r="D7761" s="56" t="s">
        <v>7820</v>
      </c>
      <c r="E7761" s="56" t="s">
        <v>44428</v>
      </c>
      <c r="F7761" s="56" t="s">
        <v>22</v>
      </c>
      <c r="G7761" s="56"/>
      <c r="H7761" s="56" t="s">
        <v>44429</v>
      </c>
      <c r="I7761" s="56" t="s">
        <v>44430</v>
      </c>
      <c r="J7761" s="56" t="s">
        <v>44431</v>
      </c>
      <c r="K7761" s="56" t="s">
        <v>7326</v>
      </c>
      <c r="L7761" s="90" t="str">
        <f t="shared" si="242"/>
        <v>NA</v>
      </c>
      <c r="M7761" s="90"/>
      <c r="O7761" s="91"/>
      <c r="P7761" s="56"/>
      <c r="Q7761" s="56"/>
      <c r="R7761" s="56"/>
      <c r="S7761" s="56"/>
      <c r="T7761" s="56" t="s">
        <v>40455</v>
      </c>
      <c r="U7761" s="56" t="s">
        <v>40456</v>
      </c>
      <c r="V7761" s="56" t="s">
        <v>40457</v>
      </c>
      <c r="W7761" s="56" t="s">
        <v>7717</v>
      </c>
      <c r="X7761" s="56" t="s">
        <v>2728</v>
      </c>
      <c r="Y7761" s="56"/>
      <c r="Z7761" s="56" t="s">
        <v>40458</v>
      </c>
      <c r="AA7761" s="56" t="s">
        <v>40459</v>
      </c>
      <c r="AB7761" s="56"/>
      <c r="AC7761" s="56" t="s">
        <v>87</v>
      </c>
      <c r="AD7761" s="90" t="str">
        <f t="shared" si="243"/>
        <v>NA</v>
      </c>
      <c r="AE7761" s="90"/>
      <c r="AF7761" s="90"/>
      <c r="AG7761" s="90"/>
    </row>
    <row r="7762" spans="1:33">
      <c r="A7762" s="56" t="s">
        <v>44432</v>
      </c>
      <c r="B7762" s="56" t="s">
        <v>44433</v>
      </c>
      <c r="C7762" s="56" t="s">
        <v>44434</v>
      </c>
      <c r="D7762" s="56" t="s">
        <v>7820</v>
      </c>
      <c r="E7762" s="56" t="s">
        <v>44435</v>
      </c>
      <c r="F7762" s="56" t="s">
        <v>22</v>
      </c>
      <c r="G7762" s="56"/>
      <c r="H7762" s="56" t="s">
        <v>44436</v>
      </c>
      <c r="I7762" s="56" t="s">
        <v>44437</v>
      </c>
      <c r="J7762" s="56" t="s">
        <v>44438</v>
      </c>
      <c r="K7762" s="56" t="s">
        <v>7326</v>
      </c>
      <c r="L7762" s="90" t="str">
        <f t="shared" si="242"/>
        <v>NA</v>
      </c>
      <c r="M7762" s="90"/>
      <c r="O7762" s="91"/>
      <c r="P7762" s="56"/>
      <c r="Q7762" s="56"/>
      <c r="R7762" s="56"/>
      <c r="S7762" s="56"/>
      <c r="T7762" s="56" t="s">
        <v>40460</v>
      </c>
      <c r="U7762" s="56" t="s">
        <v>40461</v>
      </c>
      <c r="V7762" s="56" t="s">
        <v>40462</v>
      </c>
      <c r="W7762" s="56" t="s">
        <v>7717</v>
      </c>
      <c r="X7762" s="56" t="s">
        <v>2728</v>
      </c>
      <c r="Y7762" s="56"/>
      <c r="Z7762" s="56" t="s">
        <v>40458</v>
      </c>
      <c r="AA7762" s="56" t="s">
        <v>40459</v>
      </c>
      <c r="AB7762" s="56"/>
      <c r="AC7762" s="56" t="s">
        <v>87</v>
      </c>
      <c r="AD7762" s="90" t="str">
        <f t="shared" si="243"/>
        <v>NA</v>
      </c>
      <c r="AE7762" s="90"/>
      <c r="AF7762" s="90"/>
      <c r="AG7762" s="90"/>
    </row>
    <row r="7763" spans="1:33">
      <c r="A7763" s="56" t="s">
        <v>44439</v>
      </c>
      <c r="B7763" s="56" t="s">
        <v>44440</v>
      </c>
      <c r="C7763" s="56" t="s">
        <v>44441</v>
      </c>
      <c r="D7763" s="56" t="s">
        <v>7820</v>
      </c>
      <c r="E7763" s="56" t="s">
        <v>44442</v>
      </c>
      <c r="F7763" s="56" t="s">
        <v>22</v>
      </c>
      <c r="G7763" s="56"/>
      <c r="H7763" s="56" t="s">
        <v>44443</v>
      </c>
      <c r="I7763" s="56" t="s">
        <v>44444</v>
      </c>
      <c r="J7763" s="56" t="s">
        <v>44445</v>
      </c>
      <c r="K7763" s="56" t="s">
        <v>7326</v>
      </c>
      <c r="L7763" s="90" t="str">
        <f t="shared" si="242"/>
        <v>NA</v>
      </c>
      <c r="M7763" s="90"/>
      <c r="O7763" s="91"/>
      <c r="P7763" s="56"/>
      <c r="Q7763" s="56"/>
      <c r="R7763" s="56"/>
      <c r="S7763" s="56"/>
      <c r="T7763" s="56" t="s">
        <v>40463</v>
      </c>
      <c r="U7763" s="56" t="s">
        <v>40464</v>
      </c>
      <c r="V7763" s="56" t="s">
        <v>40465</v>
      </c>
      <c r="W7763" s="56" t="s">
        <v>7717</v>
      </c>
      <c r="X7763" s="56" t="s">
        <v>2728</v>
      </c>
      <c r="Y7763" s="56"/>
      <c r="Z7763" s="56" t="s">
        <v>40458</v>
      </c>
      <c r="AA7763" s="56" t="s">
        <v>40459</v>
      </c>
      <c r="AB7763" s="56" t="s">
        <v>40466</v>
      </c>
      <c r="AC7763" s="56" t="s">
        <v>87</v>
      </c>
      <c r="AD7763" s="90" t="str">
        <f t="shared" si="243"/>
        <v>NA</v>
      </c>
      <c r="AE7763" s="90"/>
      <c r="AF7763" s="90"/>
      <c r="AG7763" s="90"/>
    </row>
    <row r="7764" spans="1:33">
      <c r="A7764" s="56" t="s">
        <v>44446</v>
      </c>
      <c r="B7764" s="56" t="s">
        <v>44447</v>
      </c>
      <c r="C7764" s="56" t="s">
        <v>44448</v>
      </c>
      <c r="D7764" s="56" t="s">
        <v>7820</v>
      </c>
      <c r="E7764" s="56" t="s">
        <v>21362</v>
      </c>
      <c r="F7764" s="56" t="s">
        <v>22</v>
      </c>
      <c r="G7764" s="56"/>
      <c r="H7764" s="56" t="s">
        <v>44449</v>
      </c>
      <c r="I7764" s="56" t="s">
        <v>44450</v>
      </c>
      <c r="J7764" s="56" t="s">
        <v>44451</v>
      </c>
      <c r="K7764" s="56" t="s">
        <v>7326</v>
      </c>
      <c r="L7764" s="90" t="str">
        <f t="shared" si="242"/>
        <v>NA</v>
      </c>
      <c r="M7764" s="90"/>
      <c r="O7764" s="91"/>
      <c r="P7764" s="56"/>
      <c r="Q7764" s="56"/>
      <c r="R7764" s="56"/>
      <c r="S7764" s="56"/>
      <c r="T7764" s="56" t="s">
        <v>40467</v>
      </c>
      <c r="U7764" s="56" t="s">
        <v>40468</v>
      </c>
      <c r="V7764" s="56" t="s">
        <v>40469</v>
      </c>
      <c r="W7764" s="56" t="s">
        <v>7717</v>
      </c>
      <c r="X7764" s="56" t="s">
        <v>2728</v>
      </c>
      <c r="Y7764" s="56"/>
      <c r="Z7764" s="56" t="s">
        <v>40458</v>
      </c>
      <c r="AA7764" s="56" t="s">
        <v>40459</v>
      </c>
      <c r="AB7764" s="56" t="s">
        <v>40467</v>
      </c>
      <c r="AC7764" s="56" t="s">
        <v>87</v>
      </c>
      <c r="AD7764" s="90" t="str">
        <f t="shared" si="243"/>
        <v>NA</v>
      </c>
      <c r="AE7764" s="90"/>
      <c r="AF7764" s="90"/>
      <c r="AG7764" s="90"/>
    </row>
    <row r="7765" spans="1:33">
      <c r="A7765" s="56" t="s">
        <v>44452</v>
      </c>
      <c r="B7765" s="56" t="s">
        <v>44453</v>
      </c>
      <c r="C7765" s="56" t="s">
        <v>44448</v>
      </c>
      <c r="D7765" s="56" t="s">
        <v>7820</v>
      </c>
      <c r="E7765" s="56" t="s">
        <v>21362</v>
      </c>
      <c r="F7765" s="56" t="s">
        <v>22</v>
      </c>
      <c r="G7765" s="56"/>
      <c r="H7765" s="56" t="s">
        <v>44449</v>
      </c>
      <c r="I7765" s="56" t="s">
        <v>44450</v>
      </c>
      <c r="J7765" s="56" t="s">
        <v>44454</v>
      </c>
      <c r="K7765" s="56" t="s">
        <v>7326</v>
      </c>
      <c r="L7765" s="90" t="str">
        <f t="shared" si="242"/>
        <v>NA</v>
      </c>
      <c r="M7765" s="90"/>
      <c r="O7765" s="91"/>
      <c r="P7765" s="56"/>
      <c r="Q7765" s="56"/>
      <c r="R7765" s="56"/>
      <c r="S7765" s="56"/>
      <c r="T7765" s="56" t="s">
        <v>40470</v>
      </c>
      <c r="U7765" s="56" t="s">
        <v>40471</v>
      </c>
      <c r="V7765" s="56" t="s">
        <v>40472</v>
      </c>
      <c r="W7765" s="56" t="s">
        <v>7717</v>
      </c>
      <c r="X7765" s="56" t="s">
        <v>31</v>
      </c>
      <c r="Y7765" s="56"/>
      <c r="Z7765" s="56" t="s">
        <v>40473</v>
      </c>
      <c r="AA7765" s="56" t="s">
        <v>40474</v>
      </c>
      <c r="AB7765" s="56" t="s">
        <v>40470</v>
      </c>
      <c r="AC7765" s="56" t="s">
        <v>87</v>
      </c>
      <c r="AD7765" s="90" t="str">
        <f t="shared" si="243"/>
        <v>NA</v>
      </c>
      <c r="AE7765" s="90"/>
      <c r="AF7765" s="90"/>
      <c r="AG7765" s="90"/>
    </row>
    <row r="7766" spans="1:33">
      <c r="A7766" s="56" t="s">
        <v>44455</v>
      </c>
      <c r="B7766" s="56" t="s">
        <v>44456</v>
      </c>
      <c r="C7766" s="56" t="s">
        <v>44457</v>
      </c>
      <c r="D7766" s="56" t="s">
        <v>7820</v>
      </c>
      <c r="E7766" s="56" t="s">
        <v>3247</v>
      </c>
      <c r="F7766" s="56" t="s">
        <v>22</v>
      </c>
      <c r="G7766" s="56"/>
      <c r="H7766" s="56" t="s">
        <v>44458</v>
      </c>
      <c r="I7766" s="56" t="s">
        <v>44459</v>
      </c>
      <c r="J7766" s="56" t="s">
        <v>44460</v>
      </c>
      <c r="K7766" s="56" t="s">
        <v>7326</v>
      </c>
      <c r="L7766" s="90" t="str">
        <f t="shared" si="242"/>
        <v>NA</v>
      </c>
      <c r="M7766" s="90"/>
      <c r="O7766" s="91"/>
      <c r="P7766" s="56"/>
      <c r="Q7766" s="56"/>
      <c r="R7766" s="56"/>
      <c r="S7766" s="56"/>
      <c r="T7766" s="56" t="s">
        <v>40475</v>
      </c>
      <c r="U7766" s="56" t="s">
        <v>40476</v>
      </c>
      <c r="V7766" s="56" t="s">
        <v>40477</v>
      </c>
      <c r="W7766" s="56" t="s">
        <v>7717</v>
      </c>
      <c r="X7766" s="56" t="s">
        <v>31</v>
      </c>
      <c r="Y7766" s="56"/>
      <c r="Z7766" s="56" t="s">
        <v>40473</v>
      </c>
      <c r="AA7766" s="56" t="s">
        <v>40474</v>
      </c>
      <c r="AB7766" s="56" t="s">
        <v>40475</v>
      </c>
      <c r="AC7766" s="56" t="s">
        <v>87</v>
      </c>
      <c r="AD7766" s="90" t="str">
        <f t="shared" si="243"/>
        <v>NA</v>
      </c>
      <c r="AE7766" s="90"/>
      <c r="AF7766" s="90"/>
      <c r="AG7766" s="90"/>
    </row>
    <row r="7767" spans="1:33">
      <c r="A7767" s="56" t="s">
        <v>44461</v>
      </c>
      <c r="B7767" s="56" t="s">
        <v>44462</v>
      </c>
      <c r="C7767" s="56" t="s">
        <v>43504</v>
      </c>
      <c r="D7767" s="56" t="s">
        <v>7820</v>
      </c>
      <c r="E7767" s="56" t="s">
        <v>194</v>
      </c>
      <c r="F7767" s="56" t="s">
        <v>22</v>
      </c>
      <c r="G7767" s="56"/>
      <c r="H7767" s="56" t="s">
        <v>44463</v>
      </c>
      <c r="I7767" s="56" t="s">
        <v>44464</v>
      </c>
      <c r="J7767" s="56" t="s">
        <v>44465</v>
      </c>
      <c r="K7767" s="56" t="s">
        <v>7326</v>
      </c>
      <c r="L7767" s="90" t="str">
        <f t="shared" si="242"/>
        <v>NA</v>
      </c>
      <c r="M7767" s="90"/>
      <c r="O7767" s="91"/>
      <c r="P7767" s="56"/>
      <c r="Q7767" s="56"/>
      <c r="R7767" s="56"/>
      <c r="S7767" s="56"/>
      <c r="T7767" s="56" t="s">
        <v>40478</v>
      </c>
      <c r="U7767" s="56" t="s">
        <v>40479</v>
      </c>
      <c r="V7767" s="56" t="s">
        <v>40480</v>
      </c>
      <c r="W7767" s="56" t="s">
        <v>7717</v>
      </c>
      <c r="X7767" s="56" t="s">
        <v>31</v>
      </c>
      <c r="Y7767" s="56"/>
      <c r="Z7767" s="56" t="s">
        <v>40473</v>
      </c>
      <c r="AA7767" s="56" t="s">
        <v>40474</v>
      </c>
      <c r="AB7767" s="56" t="s">
        <v>40481</v>
      </c>
      <c r="AC7767" s="56" t="s">
        <v>87</v>
      </c>
      <c r="AD7767" s="90" t="str">
        <f t="shared" si="243"/>
        <v>NA</v>
      </c>
      <c r="AE7767" s="90"/>
      <c r="AF7767" s="90"/>
      <c r="AG7767" s="90"/>
    </row>
    <row r="7768" spans="1:33">
      <c r="A7768" s="56" t="s">
        <v>44466</v>
      </c>
      <c r="B7768" s="56" t="s">
        <v>44467</v>
      </c>
      <c r="C7768" s="56" t="s">
        <v>43035</v>
      </c>
      <c r="D7768" s="56" t="s">
        <v>7820</v>
      </c>
      <c r="E7768" s="56" t="s">
        <v>194</v>
      </c>
      <c r="F7768" s="56" t="s">
        <v>22</v>
      </c>
      <c r="G7768" s="56"/>
      <c r="H7768" s="56" t="s">
        <v>44468</v>
      </c>
      <c r="I7768" s="56" t="s">
        <v>44464</v>
      </c>
      <c r="J7768" s="56" t="s">
        <v>44469</v>
      </c>
      <c r="K7768" s="56" t="s">
        <v>7326</v>
      </c>
      <c r="L7768" s="90" t="str">
        <f t="shared" si="242"/>
        <v>NA</v>
      </c>
      <c r="M7768" s="90"/>
      <c r="O7768" s="91"/>
      <c r="P7768" s="56"/>
      <c r="Q7768" s="56"/>
      <c r="R7768" s="56"/>
      <c r="S7768" s="56"/>
      <c r="T7768" s="56" t="s">
        <v>40482</v>
      </c>
      <c r="U7768" s="56" t="s">
        <v>40483</v>
      </c>
      <c r="V7768" s="56" t="s">
        <v>40484</v>
      </c>
      <c r="W7768" s="56" t="s">
        <v>7717</v>
      </c>
      <c r="X7768" s="56" t="s">
        <v>31</v>
      </c>
      <c r="Y7768" s="56"/>
      <c r="Z7768" s="56" t="s">
        <v>40473</v>
      </c>
      <c r="AA7768" s="56" t="s">
        <v>40474</v>
      </c>
      <c r="AB7768" s="56" t="s">
        <v>40482</v>
      </c>
      <c r="AC7768" s="56" t="s">
        <v>87</v>
      </c>
      <c r="AD7768" s="90" t="str">
        <f t="shared" si="243"/>
        <v>NA</v>
      </c>
      <c r="AE7768" s="90"/>
      <c r="AF7768" s="90"/>
      <c r="AG7768" s="90"/>
    </row>
    <row r="7769" spans="1:33">
      <c r="A7769" s="56" t="s">
        <v>44470</v>
      </c>
      <c r="B7769" s="56" t="s">
        <v>44471</v>
      </c>
      <c r="C7769" s="56" t="s">
        <v>43035</v>
      </c>
      <c r="D7769" s="56" t="s">
        <v>7820</v>
      </c>
      <c r="E7769" s="56" t="s">
        <v>194</v>
      </c>
      <c r="F7769" s="56" t="s">
        <v>22</v>
      </c>
      <c r="G7769" s="56"/>
      <c r="H7769" s="56" t="s">
        <v>44468</v>
      </c>
      <c r="I7769" s="56" t="s">
        <v>44464</v>
      </c>
      <c r="J7769" s="56" t="s">
        <v>44472</v>
      </c>
      <c r="K7769" s="56" t="s">
        <v>7326</v>
      </c>
      <c r="L7769" s="90" t="str">
        <f t="shared" si="242"/>
        <v>NA</v>
      </c>
      <c r="M7769" s="90"/>
      <c r="O7769" s="91"/>
      <c r="P7769" s="56"/>
      <c r="Q7769" s="56"/>
      <c r="R7769" s="56"/>
      <c r="S7769" s="56"/>
      <c r="T7769" s="56" t="s">
        <v>40485</v>
      </c>
      <c r="U7769" s="56" t="s">
        <v>40486</v>
      </c>
      <c r="V7769" s="56" t="s">
        <v>40487</v>
      </c>
      <c r="W7769" s="56" t="s">
        <v>7717</v>
      </c>
      <c r="X7769" s="56" t="s">
        <v>31</v>
      </c>
      <c r="Y7769" s="56"/>
      <c r="Z7769" s="56" t="s">
        <v>40473</v>
      </c>
      <c r="AA7769" s="56" t="s">
        <v>40474</v>
      </c>
      <c r="AB7769" s="56" t="s">
        <v>40485</v>
      </c>
      <c r="AC7769" s="56" t="s">
        <v>87</v>
      </c>
      <c r="AD7769" s="90" t="str">
        <f t="shared" si="243"/>
        <v>NA</v>
      </c>
      <c r="AE7769" s="90"/>
      <c r="AF7769" s="90"/>
      <c r="AG7769" s="90"/>
    </row>
    <row r="7770" spans="1:33">
      <c r="A7770" s="56" t="s">
        <v>44473</v>
      </c>
      <c r="B7770" s="56" t="s">
        <v>44474</v>
      </c>
      <c r="C7770" s="56" t="s">
        <v>43035</v>
      </c>
      <c r="D7770" s="56" t="s">
        <v>7820</v>
      </c>
      <c r="E7770" s="56" t="s">
        <v>194</v>
      </c>
      <c r="F7770" s="56" t="s">
        <v>22</v>
      </c>
      <c r="G7770" s="56"/>
      <c r="H7770" s="56" t="s">
        <v>44468</v>
      </c>
      <c r="I7770" s="56" t="s">
        <v>44464</v>
      </c>
      <c r="J7770" s="56" t="s">
        <v>44475</v>
      </c>
      <c r="K7770" s="56" t="s">
        <v>7326</v>
      </c>
      <c r="L7770" s="90" t="str">
        <f t="shared" si="242"/>
        <v>NA</v>
      </c>
      <c r="M7770" s="90"/>
      <c r="O7770" s="91"/>
      <c r="P7770" s="56"/>
      <c r="Q7770" s="56"/>
      <c r="R7770" s="56"/>
      <c r="S7770" s="56"/>
      <c r="T7770" s="56" t="s">
        <v>40488</v>
      </c>
      <c r="U7770" s="56" t="s">
        <v>40489</v>
      </c>
      <c r="V7770" s="56" t="s">
        <v>40490</v>
      </c>
      <c r="W7770" s="56" t="s">
        <v>7717</v>
      </c>
      <c r="X7770" s="56" t="s">
        <v>31</v>
      </c>
      <c r="Y7770" s="56"/>
      <c r="Z7770" s="56" t="s">
        <v>40473</v>
      </c>
      <c r="AA7770" s="56" t="s">
        <v>40474</v>
      </c>
      <c r="AB7770" s="56" t="s">
        <v>40488</v>
      </c>
      <c r="AC7770" s="56" t="s">
        <v>87</v>
      </c>
      <c r="AD7770" s="90" t="str">
        <f t="shared" si="243"/>
        <v>NA</v>
      </c>
      <c r="AE7770" s="90"/>
      <c r="AF7770" s="90"/>
      <c r="AG7770" s="90"/>
    </row>
    <row r="7771" spans="1:33">
      <c r="A7771" s="56" t="s">
        <v>44476</v>
      </c>
      <c r="B7771" s="56" t="s">
        <v>44477</v>
      </c>
      <c r="C7771" s="56" t="s">
        <v>43035</v>
      </c>
      <c r="D7771" s="56" t="s">
        <v>7820</v>
      </c>
      <c r="E7771" s="56" t="s">
        <v>194</v>
      </c>
      <c r="F7771" s="56" t="s">
        <v>22</v>
      </c>
      <c r="G7771" s="56"/>
      <c r="H7771" s="56" t="s">
        <v>44468</v>
      </c>
      <c r="I7771" s="56" t="s">
        <v>44464</v>
      </c>
      <c r="J7771" s="56" t="s">
        <v>44478</v>
      </c>
      <c r="K7771" s="56" t="s">
        <v>7326</v>
      </c>
      <c r="L7771" s="90" t="str">
        <f t="shared" si="242"/>
        <v>NA</v>
      </c>
      <c r="M7771" s="90"/>
      <c r="O7771" s="91"/>
      <c r="P7771" s="56"/>
      <c r="Q7771" s="56"/>
      <c r="R7771" s="56"/>
      <c r="S7771" s="56"/>
      <c r="T7771" s="56" t="s">
        <v>40491</v>
      </c>
      <c r="U7771" s="56" t="s">
        <v>40492</v>
      </c>
      <c r="V7771" s="56" t="s">
        <v>7725</v>
      </c>
      <c r="W7771" s="56" t="s">
        <v>7717</v>
      </c>
      <c r="X7771" s="56" t="s">
        <v>2762</v>
      </c>
      <c r="Y7771" s="56"/>
      <c r="Z7771" s="56" t="s">
        <v>40473</v>
      </c>
      <c r="AA7771" s="56" t="s">
        <v>7727</v>
      </c>
      <c r="AB7771" s="56" t="s">
        <v>40491</v>
      </c>
      <c r="AC7771" s="56" t="s">
        <v>87</v>
      </c>
      <c r="AD7771" s="90" t="str">
        <f t="shared" si="243"/>
        <v>NA</v>
      </c>
      <c r="AE7771" s="90"/>
      <c r="AF7771" s="90"/>
      <c r="AG7771" s="90"/>
    </row>
    <row r="7772" spans="1:33">
      <c r="A7772" s="56" t="s">
        <v>44479</v>
      </c>
      <c r="B7772" s="56" t="s">
        <v>44480</v>
      </c>
      <c r="C7772" s="56" t="s">
        <v>43093</v>
      </c>
      <c r="D7772" s="56" t="s">
        <v>7820</v>
      </c>
      <c r="E7772" s="56" t="s">
        <v>194</v>
      </c>
      <c r="F7772" s="56" t="s">
        <v>22</v>
      </c>
      <c r="G7772" s="56"/>
      <c r="H7772" s="56" t="s">
        <v>44463</v>
      </c>
      <c r="I7772" s="56" t="s">
        <v>44464</v>
      </c>
      <c r="J7772" s="56" t="s">
        <v>44479</v>
      </c>
      <c r="K7772" s="56" t="s">
        <v>7326</v>
      </c>
      <c r="L7772" s="90" t="str">
        <f t="shared" si="242"/>
        <v>NA</v>
      </c>
      <c r="M7772" s="90"/>
      <c r="O7772" s="91"/>
      <c r="P7772" s="56"/>
      <c r="Q7772" s="56"/>
      <c r="R7772" s="56"/>
      <c r="S7772" s="56"/>
      <c r="T7772" s="56" t="s">
        <v>40493</v>
      </c>
      <c r="U7772" s="56" t="s">
        <v>40494</v>
      </c>
      <c r="V7772" s="56" t="s">
        <v>40495</v>
      </c>
      <c r="W7772" s="56" t="s">
        <v>7717</v>
      </c>
      <c r="X7772" s="56" t="s">
        <v>2762</v>
      </c>
      <c r="Y7772" s="56"/>
      <c r="Z7772" s="56" t="s">
        <v>40473</v>
      </c>
      <c r="AA7772" s="56" t="s">
        <v>7727</v>
      </c>
      <c r="AB7772" s="56" t="s">
        <v>40493</v>
      </c>
      <c r="AC7772" s="56" t="s">
        <v>87</v>
      </c>
      <c r="AD7772" s="90" t="str">
        <f t="shared" si="243"/>
        <v>NA</v>
      </c>
      <c r="AE7772" s="90"/>
      <c r="AF7772" s="90"/>
      <c r="AG7772" s="90"/>
    </row>
    <row r="7773" spans="1:33">
      <c r="A7773" s="56" t="s">
        <v>44481</v>
      </c>
      <c r="B7773" s="56" t="s">
        <v>44482</v>
      </c>
      <c r="C7773" s="56" t="s">
        <v>44483</v>
      </c>
      <c r="D7773" s="56" t="s">
        <v>7820</v>
      </c>
      <c r="E7773" s="56" t="s">
        <v>194</v>
      </c>
      <c r="F7773" s="56" t="s">
        <v>22</v>
      </c>
      <c r="G7773" s="56"/>
      <c r="H7773" s="56" t="s">
        <v>44463</v>
      </c>
      <c r="I7773" s="56" t="s">
        <v>44464</v>
      </c>
      <c r="J7773" s="56" t="s">
        <v>44481</v>
      </c>
      <c r="K7773" s="56" t="s">
        <v>7326</v>
      </c>
      <c r="L7773" s="90" t="str">
        <f t="shared" si="242"/>
        <v>NA</v>
      </c>
      <c r="M7773" s="90"/>
      <c r="O7773" s="91"/>
      <c r="P7773" s="56"/>
      <c r="Q7773" s="56"/>
      <c r="R7773" s="56"/>
      <c r="S7773" s="56"/>
      <c r="T7773" s="56" t="s">
        <v>40496</v>
      </c>
      <c r="U7773" s="56" t="s">
        <v>40497</v>
      </c>
      <c r="V7773" s="56" t="s">
        <v>40498</v>
      </c>
      <c r="W7773" s="56" t="s">
        <v>7717</v>
      </c>
      <c r="X7773" s="56" t="s">
        <v>2762</v>
      </c>
      <c r="Y7773" s="56"/>
      <c r="Z7773" s="56" t="s">
        <v>40473</v>
      </c>
      <c r="AA7773" s="56" t="s">
        <v>7727</v>
      </c>
      <c r="AB7773" s="56" t="s">
        <v>40496</v>
      </c>
      <c r="AC7773" s="56" t="s">
        <v>87</v>
      </c>
      <c r="AD7773" s="90" t="str">
        <f t="shared" si="243"/>
        <v>NA</v>
      </c>
      <c r="AE7773" s="90"/>
      <c r="AF7773" s="90"/>
      <c r="AG7773" s="90"/>
    </row>
    <row r="7774" spans="1:33">
      <c r="A7774" s="56" t="s">
        <v>44484</v>
      </c>
      <c r="B7774" s="56" t="s">
        <v>44485</v>
      </c>
      <c r="C7774" s="56" t="s">
        <v>43035</v>
      </c>
      <c r="D7774" s="56" t="s">
        <v>7820</v>
      </c>
      <c r="E7774" s="56" t="s">
        <v>194</v>
      </c>
      <c r="F7774" s="56" t="s">
        <v>22</v>
      </c>
      <c r="G7774" s="56"/>
      <c r="H7774" s="56" t="s">
        <v>44468</v>
      </c>
      <c r="I7774" s="56" t="s">
        <v>44464</v>
      </c>
      <c r="J7774" s="56" t="s">
        <v>44486</v>
      </c>
      <c r="K7774" s="56" t="s">
        <v>7326</v>
      </c>
      <c r="L7774" s="90" t="str">
        <f t="shared" si="242"/>
        <v>NA</v>
      </c>
      <c r="M7774" s="90"/>
      <c r="O7774" s="91"/>
      <c r="P7774" s="56"/>
      <c r="Q7774" s="56"/>
      <c r="R7774" s="56"/>
      <c r="S7774" s="56"/>
      <c r="T7774" s="56" t="s">
        <v>40499</v>
      </c>
      <c r="U7774" s="56" t="s">
        <v>40500</v>
      </c>
      <c r="V7774" s="56" t="s">
        <v>40501</v>
      </c>
      <c r="W7774" s="56" t="s">
        <v>7717</v>
      </c>
      <c r="X7774" s="56" t="s">
        <v>2803</v>
      </c>
      <c r="Y7774" s="56"/>
      <c r="Z7774" s="56" t="s">
        <v>40473</v>
      </c>
      <c r="AA7774" s="56" t="s">
        <v>40502</v>
      </c>
      <c r="AB7774" s="56" t="s">
        <v>40499</v>
      </c>
      <c r="AC7774" s="56" t="s">
        <v>87</v>
      </c>
      <c r="AD7774" s="90" t="str">
        <f t="shared" si="243"/>
        <v>NA</v>
      </c>
      <c r="AE7774" s="90"/>
      <c r="AF7774" s="90"/>
      <c r="AG7774" s="90"/>
    </row>
    <row r="7775" spans="1:33">
      <c r="A7775" s="56" t="s">
        <v>42407</v>
      </c>
      <c r="B7775" s="56" t="s">
        <v>44487</v>
      </c>
      <c r="C7775" s="56" t="s">
        <v>44218</v>
      </c>
      <c r="D7775" s="56" t="s">
        <v>7820</v>
      </c>
      <c r="E7775" s="56" t="s">
        <v>194</v>
      </c>
      <c r="F7775" s="56" t="s">
        <v>22</v>
      </c>
      <c r="G7775" s="56"/>
      <c r="H7775" s="56" t="s">
        <v>44463</v>
      </c>
      <c r="I7775" s="56" t="s">
        <v>44464</v>
      </c>
      <c r="J7775" s="56" t="s">
        <v>44345</v>
      </c>
      <c r="K7775" s="56" t="s">
        <v>7326</v>
      </c>
      <c r="L7775" s="90" t="str">
        <f t="shared" si="242"/>
        <v>NA</v>
      </c>
      <c r="M7775" s="90"/>
      <c r="O7775" s="91"/>
      <c r="P7775" s="56"/>
      <c r="Q7775" s="56"/>
      <c r="R7775" s="56"/>
      <c r="S7775" s="56"/>
      <c r="T7775" s="56" t="s">
        <v>40503</v>
      </c>
      <c r="U7775" s="56" t="s">
        <v>40504</v>
      </c>
      <c r="V7775" s="56" t="s">
        <v>40505</v>
      </c>
      <c r="W7775" s="56" t="s">
        <v>7717</v>
      </c>
      <c r="X7775" s="56" t="s">
        <v>2815</v>
      </c>
      <c r="Y7775" s="56"/>
      <c r="Z7775" s="56" t="s">
        <v>40473</v>
      </c>
      <c r="AA7775" s="56" t="s">
        <v>40506</v>
      </c>
      <c r="AB7775" s="56" t="s">
        <v>40507</v>
      </c>
      <c r="AC7775" s="56" t="s">
        <v>87</v>
      </c>
      <c r="AD7775" s="90" t="str">
        <f t="shared" si="243"/>
        <v>NA</v>
      </c>
      <c r="AE7775" s="90"/>
      <c r="AF7775" s="90"/>
      <c r="AG7775" s="90"/>
    </row>
    <row r="7776" spans="1:33">
      <c r="A7776" s="56" t="s">
        <v>44488</v>
      </c>
      <c r="B7776" s="56" t="s">
        <v>44489</v>
      </c>
      <c r="C7776" s="56" t="s">
        <v>44407</v>
      </c>
      <c r="D7776" s="56" t="s">
        <v>7820</v>
      </c>
      <c r="E7776" s="56" t="s">
        <v>194</v>
      </c>
      <c r="F7776" s="56" t="s">
        <v>22</v>
      </c>
      <c r="G7776" s="56"/>
      <c r="H7776" s="56" t="s">
        <v>44463</v>
      </c>
      <c r="I7776" s="56" t="s">
        <v>44464</v>
      </c>
      <c r="J7776" s="56" t="s">
        <v>44490</v>
      </c>
      <c r="K7776" s="56" t="s">
        <v>7326</v>
      </c>
      <c r="L7776" s="90" t="str">
        <f t="shared" si="242"/>
        <v>NA</v>
      </c>
      <c r="M7776" s="90"/>
      <c r="O7776" s="91"/>
      <c r="P7776" s="56"/>
      <c r="Q7776" s="56"/>
      <c r="R7776" s="56"/>
      <c r="S7776" s="56"/>
      <c r="T7776" s="56" t="s">
        <v>40508</v>
      </c>
      <c r="U7776" s="56" t="s">
        <v>40509</v>
      </c>
      <c r="V7776" s="56" t="s">
        <v>7725</v>
      </c>
      <c r="W7776" s="56" t="s">
        <v>7717</v>
      </c>
      <c r="X7776" s="56" t="s">
        <v>2815</v>
      </c>
      <c r="Y7776" s="56"/>
      <c r="Z7776" s="56" t="s">
        <v>40473</v>
      </c>
      <c r="AA7776" s="56" t="s">
        <v>40506</v>
      </c>
      <c r="AB7776" s="56" t="s">
        <v>40508</v>
      </c>
      <c r="AC7776" s="56" t="s">
        <v>87</v>
      </c>
      <c r="AD7776" s="90" t="str">
        <f t="shared" si="243"/>
        <v>NA</v>
      </c>
      <c r="AE7776" s="90"/>
      <c r="AF7776" s="90"/>
      <c r="AG7776" s="90"/>
    </row>
    <row r="7777" spans="1:33">
      <c r="A7777" s="56" t="s">
        <v>44491</v>
      </c>
      <c r="B7777" s="56" t="s">
        <v>44492</v>
      </c>
      <c r="C7777" s="56" t="s">
        <v>43867</v>
      </c>
      <c r="D7777" s="56" t="s">
        <v>7820</v>
      </c>
      <c r="E7777" s="56" t="s">
        <v>194</v>
      </c>
      <c r="F7777" s="56" t="s">
        <v>22</v>
      </c>
      <c r="G7777" s="56"/>
      <c r="H7777" s="56" t="s">
        <v>44463</v>
      </c>
      <c r="I7777" s="56" t="s">
        <v>44464</v>
      </c>
      <c r="J7777" s="56" t="s">
        <v>44493</v>
      </c>
      <c r="K7777" s="56" t="s">
        <v>7326</v>
      </c>
      <c r="L7777" s="90" t="str">
        <f t="shared" si="242"/>
        <v>NA</v>
      </c>
      <c r="M7777" s="90"/>
      <c r="O7777" s="91"/>
      <c r="P7777" s="56"/>
      <c r="Q7777" s="56"/>
      <c r="R7777" s="56"/>
      <c r="S7777" s="56"/>
      <c r="T7777" s="56" t="s">
        <v>40510</v>
      </c>
      <c r="U7777" s="56" t="s">
        <v>40511</v>
      </c>
      <c r="V7777" s="56" t="s">
        <v>40512</v>
      </c>
      <c r="W7777" s="56" t="s">
        <v>7717</v>
      </c>
      <c r="X7777" s="56" t="s">
        <v>2815</v>
      </c>
      <c r="Y7777" s="56"/>
      <c r="Z7777" s="56" t="s">
        <v>40473</v>
      </c>
      <c r="AA7777" s="56" t="s">
        <v>40506</v>
      </c>
      <c r="AB7777" s="56" t="s">
        <v>40513</v>
      </c>
      <c r="AC7777" s="56" t="s">
        <v>87</v>
      </c>
      <c r="AD7777" s="90" t="str">
        <f t="shared" si="243"/>
        <v>NA</v>
      </c>
      <c r="AE7777" s="90"/>
      <c r="AF7777" s="90"/>
      <c r="AG7777" s="90"/>
    </row>
    <row r="7778" spans="1:33">
      <c r="A7778" s="56" t="s">
        <v>44494</v>
      </c>
      <c r="B7778" s="56" t="s">
        <v>44495</v>
      </c>
      <c r="C7778" s="56" t="s">
        <v>44496</v>
      </c>
      <c r="D7778" s="56" t="s">
        <v>7820</v>
      </c>
      <c r="E7778" s="56" t="s">
        <v>194</v>
      </c>
      <c r="F7778" s="56" t="s">
        <v>22</v>
      </c>
      <c r="G7778" s="56"/>
      <c r="H7778" s="56" t="s">
        <v>44468</v>
      </c>
      <c r="I7778" s="56" t="s">
        <v>44464</v>
      </c>
      <c r="J7778" s="56" t="s">
        <v>44497</v>
      </c>
      <c r="K7778" s="56" t="s">
        <v>7326</v>
      </c>
      <c r="L7778" s="90" t="str">
        <f t="shared" si="242"/>
        <v>NA</v>
      </c>
      <c r="M7778" s="90"/>
      <c r="O7778" s="91"/>
      <c r="P7778" s="56"/>
      <c r="Q7778" s="56"/>
      <c r="R7778" s="56"/>
      <c r="S7778" s="56"/>
      <c r="T7778" s="56" t="s">
        <v>40514</v>
      </c>
      <c r="U7778" s="56" t="s">
        <v>40515</v>
      </c>
      <c r="V7778" s="56" t="s">
        <v>40516</v>
      </c>
      <c r="W7778" s="56" t="s">
        <v>7717</v>
      </c>
      <c r="X7778" s="56" t="s">
        <v>5841</v>
      </c>
      <c r="Y7778" s="56"/>
      <c r="Z7778" s="56" t="s">
        <v>40517</v>
      </c>
      <c r="AA7778" s="56" t="s">
        <v>40518</v>
      </c>
      <c r="AB7778" s="56"/>
      <c r="AC7778" s="56" t="s">
        <v>87</v>
      </c>
      <c r="AD7778" s="90" t="str">
        <f t="shared" si="243"/>
        <v>NA</v>
      </c>
      <c r="AE7778" s="90"/>
      <c r="AF7778" s="90"/>
      <c r="AG7778" s="90"/>
    </row>
    <row r="7779" spans="1:33">
      <c r="A7779" s="56" t="s">
        <v>44498</v>
      </c>
      <c r="B7779" s="56" t="s">
        <v>44499</v>
      </c>
      <c r="C7779" s="56" t="s">
        <v>44500</v>
      </c>
      <c r="D7779" s="56" t="s">
        <v>7820</v>
      </c>
      <c r="E7779" s="56" t="s">
        <v>194</v>
      </c>
      <c r="F7779" s="56" t="s">
        <v>22</v>
      </c>
      <c r="G7779" s="56"/>
      <c r="H7779" s="56" t="s">
        <v>44463</v>
      </c>
      <c r="I7779" s="56" t="s">
        <v>44464</v>
      </c>
      <c r="J7779" s="56" t="s">
        <v>44501</v>
      </c>
      <c r="K7779" s="56" t="s">
        <v>7326</v>
      </c>
      <c r="L7779" s="90" t="str">
        <f t="shared" si="242"/>
        <v>NA</v>
      </c>
      <c r="M7779" s="90"/>
      <c r="O7779" s="91"/>
      <c r="P7779" s="56"/>
      <c r="Q7779" s="56"/>
      <c r="R7779" s="56"/>
      <c r="S7779" s="56"/>
      <c r="T7779" s="56" t="s">
        <v>40519</v>
      </c>
      <c r="U7779" s="56" t="s">
        <v>40520</v>
      </c>
      <c r="V7779" s="56" t="s">
        <v>40516</v>
      </c>
      <c r="W7779" s="56" t="s">
        <v>7717</v>
      </c>
      <c r="X7779" s="56" t="s">
        <v>5841</v>
      </c>
      <c r="Y7779" s="56"/>
      <c r="Z7779" s="56" t="s">
        <v>40517</v>
      </c>
      <c r="AA7779" s="56" t="s">
        <v>40518</v>
      </c>
      <c r="AB7779" s="56"/>
      <c r="AC7779" s="56" t="s">
        <v>87</v>
      </c>
      <c r="AD7779" s="90" t="str">
        <f t="shared" si="243"/>
        <v>NA</v>
      </c>
      <c r="AE7779" s="90"/>
      <c r="AF7779" s="90"/>
      <c r="AG7779" s="90"/>
    </row>
    <row r="7780" spans="1:33">
      <c r="A7780" s="56" t="s">
        <v>44502</v>
      </c>
      <c r="B7780" s="56" t="s">
        <v>44503</v>
      </c>
      <c r="C7780" s="56" t="s">
        <v>44504</v>
      </c>
      <c r="D7780" s="56" t="s">
        <v>7820</v>
      </c>
      <c r="E7780" s="56" t="s">
        <v>194</v>
      </c>
      <c r="F7780" s="56" t="s">
        <v>22</v>
      </c>
      <c r="G7780" s="56"/>
      <c r="H7780" s="56" t="s">
        <v>44463</v>
      </c>
      <c r="I7780" s="56" t="s">
        <v>44464</v>
      </c>
      <c r="J7780" s="56" t="s">
        <v>44505</v>
      </c>
      <c r="K7780" s="56" t="s">
        <v>7326</v>
      </c>
      <c r="L7780" s="90" t="str">
        <f t="shared" si="242"/>
        <v>NA</v>
      </c>
      <c r="M7780" s="90"/>
      <c r="O7780" s="91"/>
      <c r="P7780" s="56"/>
      <c r="Q7780" s="56"/>
      <c r="R7780" s="56"/>
      <c r="S7780" s="56"/>
      <c r="T7780" s="56" t="s">
        <v>40521</v>
      </c>
      <c r="U7780" s="56" t="s">
        <v>40522</v>
      </c>
      <c r="V7780" s="56" t="s">
        <v>40523</v>
      </c>
      <c r="W7780" s="56" t="s">
        <v>7717</v>
      </c>
      <c r="X7780" s="56" t="s">
        <v>5841</v>
      </c>
      <c r="Y7780" s="56"/>
      <c r="Z7780" s="56" t="s">
        <v>40517</v>
      </c>
      <c r="AA7780" s="56" t="s">
        <v>40518</v>
      </c>
      <c r="AB7780" s="56"/>
      <c r="AC7780" s="56" t="s">
        <v>87</v>
      </c>
      <c r="AD7780" s="90" t="str">
        <f t="shared" si="243"/>
        <v>NA</v>
      </c>
      <c r="AE7780" s="90"/>
      <c r="AF7780" s="90"/>
      <c r="AG7780" s="90"/>
    </row>
    <row r="7781" spans="1:33">
      <c r="A7781" s="56" t="s">
        <v>44506</v>
      </c>
      <c r="B7781" s="56" t="s">
        <v>44507</v>
      </c>
      <c r="C7781" s="56" t="s">
        <v>44508</v>
      </c>
      <c r="D7781" s="56" t="s">
        <v>7820</v>
      </c>
      <c r="E7781" s="56" t="s">
        <v>194</v>
      </c>
      <c r="F7781" s="56" t="s">
        <v>22</v>
      </c>
      <c r="G7781" s="56"/>
      <c r="H7781" s="56" t="s">
        <v>44463</v>
      </c>
      <c r="I7781" s="56" t="s">
        <v>44464</v>
      </c>
      <c r="J7781" s="56"/>
      <c r="K7781" s="56" t="s">
        <v>7326</v>
      </c>
      <c r="L7781" s="90" t="str">
        <f t="shared" si="242"/>
        <v>NA</v>
      </c>
      <c r="M7781" s="90"/>
      <c r="O7781" s="91"/>
      <c r="P7781" s="56"/>
      <c r="Q7781" s="56"/>
      <c r="R7781" s="56"/>
      <c r="S7781" s="56"/>
      <c r="T7781" s="56" t="s">
        <v>40524</v>
      </c>
      <c r="U7781" s="56" t="s">
        <v>40525</v>
      </c>
      <c r="V7781" s="56" t="s">
        <v>40526</v>
      </c>
      <c r="W7781" s="56" t="s">
        <v>7717</v>
      </c>
      <c r="X7781" s="56" t="s">
        <v>5861</v>
      </c>
      <c r="Y7781" s="56"/>
      <c r="Z7781" s="56" t="s">
        <v>40527</v>
      </c>
      <c r="AA7781" s="56" t="s">
        <v>40528</v>
      </c>
      <c r="AB7781" s="56" t="s">
        <v>40524</v>
      </c>
      <c r="AC7781" s="56" t="s">
        <v>87</v>
      </c>
      <c r="AD7781" s="90" t="str">
        <f t="shared" si="243"/>
        <v>NA</v>
      </c>
      <c r="AE7781" s="90"/>
      <c r="AF7781" s="90"/>
      <c r="AG7781" s="90"/>
    </row>
    <row r="7782" spans="1:33">
      <c r="A7782" s="56" t="s">
        <v>44509</v>
      </c>
      <c r="B7782" s="56" t="s">
        <v>44510</v>
      </c>
      <c r="C7782" s="56" t="s">
        <v>44511</v>
      </c>
      <c r="D7782" s="56" t="s">
        <v>7820</v>
      </c>
      <c r="E7782" s="56" t="s">
        <v>194</v>
      </c>
      <c r="F7782" s="56" t="s">
        <v>22</v>
      </c>
      <c r="G7782" s="56"/>
      <c r="H7782" s="56" t="s">
        <v>44463</v>
      </c>
      <c r="I7782" s="56" t="s">
        <v>44464</v>
      </c>
      <c r="J7782" s="56" t="s">
        <v>44512</v>
      </c>
      <c r="K7782" s="56" t="s">
        <v>7326</v>
      </c>
      <c r="L7782" s="90" t="str">
        <f t="shared" si="242"/>
        <v>NA</v>
      </c>
      <c r="M7782" s="90"/>
      <c r="O7782" s="91"/>
      <c r="P7782" s="56"/>
      <c r="Q7782" s="56"/>
      <c r="R7782" s="56"/>
      <c r="S7782" s="56"/>
      <c r="T7782" s="56" t="s">
        <v>38193</v>
      </c>
      <c r="U7782" s="56" t="s">
        <v>40529</v>
      </c>
      <c r="V7782" s="56" t="s">
        <v>40530</v>
      </c>
      <c r="W7782" s="56" t="s">
        <v>7717</v>
      </c>
      <c r="X7782" s="56" t="s">
        <v>5876</v>
      </c>
      <c r="Y7782" s="56"/>
      <c r="Z7782" s="56" t="s">
        <v>40531</v>
      </c>
      <c r="AA7782" s="56" t="s">
        <v>40532</v>
      </c>
      <c r="AB7782" s="56" t="s">
        <v>38196</v>
      </c>
      <c r="AC7782" s="56" t="s">
        <v>87</v>
      </c>
      <c r="AD7782" s="90" t="str">
        <f t="shared" si="243"/>
        <v>NA</v>
      </c>
      <c r="AE7782" s="90"/>
      <c r="AF7782" s="90"/>
      <c r="AG7782" s="90"/>
    </row>
    <row r="7783" spans="1:33">
      <c r="A7783" s="56" t="s">
        <v>44513</v>
      </c>
      <c r="B7783" s="56" t="s">
        <v>44514</v>
      </c>
      <c r="C7783" s="56" t="s">
        <v>42601</v>
      </c>
      <c r="D7783" s="56" t="s">
        <v>7820</v>
      </c>
      <c r="E7783" s="56" t="s">
        <v>194</v>
      </c>
      <c r="F7783" s="56" t="s">
        <v>22</v>
      </c>
      <c r="G7783" s="56"/>
      <c r="H7783" s="56" t="s">
        <v>44463</v>
      </c>
      <c r="I7783" s="56" t="s">
        <v>44464</v>
      </c>
      <c r="J7783" s="56" t="s">
        <v>44515</v>
      </c>
      <c r="K7783" s="56" t="s">
        <v>7326</v>
      </c>
      <c r="L7783" s="90" t="str">
        <f t="shared" si="242"/>
        <v>NA</v>
      </c>
      <c r="M7783" s="90"/>
      <c r="O7783" s="91"/>
      <c r="P7783" s="56"/>
      <c r="Q7783" s="56"/>
      <c r="R7783" s="56"/>
      <c r="S7783" s="56"/>
      <c r="T7783" s="56" t="s">
        <v>40533</v>
      </c>
      <c r="U7783" s="56" t="s">
        <v>40534</v>
      </c>
      <c r="V7783" s="56" t="s">
        <v>40535</v>
      </c>
      <c r="W7783" s="56" t="s">
        <v>7717</v>
      </c>
      <c r="X7783" s="56" t="s">
        <v>29824</v>
      </c>
      <c r="Y7783" s="56"/>
      <c r="Z7783" s="56" t="s">
        <v>40536</v>
      </c>
      <c r="AA7783" s="56" t="s">
        <v>40537</v>
      </c>
      <c r="AB7783" s="56" t="s">
        <v>40533</v>
      </c>
      <c r="AC7783" s="56" t="s">
        <v>87</v>
      </c>
      <c r="AD7783" s="90" t="str">
        <f t="shared" si="243"/>
        <v>NA</v>
      </c>
      <c r="AE7783" s="90"/>
      <c r="AF7783" s="90"/>
      <c r="AG7783" s="90"/>
    </row>
    <row r="7784" spans="1:33">
      <c r="A7784" s="56" t="s">
        <v>44516</v>
      </c>
      <c r="B7784" s="56" t="s">
        <v>44517</v>
      </c>
      <c r="C7784" s="56" t="s">
        <v>44518</v>
      </c>
      <c r="D7784" s="56" t="s">
        <v>7820</v>
      </c>
      <c r="E7784" s="56" t="s">
        <v>194</v>
      </c>
      <c r="F7784" s="56" t="s">
        <v>22</v>
      </c>
      <c r="G7784" s="56"/>
      <c r="H7784" s="56" t="s">
        <v>44463</v>
      </c>
      <c r="I7784" s="56" t="s">
        <v>44464</v>
      </c>
      <c r="J7784" s="56" t="s">
        <v>44516</v>
      </c>
      <c r="K7784" s="56" t="s">
        <v>7326</v>
      </c>
      <c r="L7784" s="90" t="str">
        <f t="shared" si="242"/>
        <v>NA</v>
      </c>
      <c r="M7784" s="90"/>
      <c r="O7784" s="91"/>
      <c r="P7784" s="56"/>
      <c r="Q7784" s="56"/>
      <c r="R7784" s="56"/>
      <c r="S7784" s="56"/>
      <c r="T7784" s="56" t="s">
        <v>40538</v>
      </c>
      <c r="U7784" s="56" t="s">
        <v>40539</v>
      </c>
      <c r="V7784" s="56" t="s">
        <v>40535</v>
      </c>
      <c r="W7784" s="56" t="s">
        <v>7717</v>
      </c>
      <c r="X7784" s="56" t="s">
        <v>29824</v>
      </c>
      <c r="Y7784" s="56"/>
      <c r="Z7784" s="56" t="s">
        <v>40536</v>
      </c>
      <c r="AA7784" s="56" t="s">
        <v>40537</v>
      </c>
      <c r="AB7784" s="56" t="s">
        <v>40538</v>
      </c>
      <c r="AC7784" s="56" t="s">
        <v>87</v>
      </c>
      <c r="AD7784" s="90" t="str">
        <f t="shared" si="243"/>
        <v>NA</v>
      </c>
      <c r="AE7784" s="90"/>
      <c r="AF7784" s="90"/>
      <c r="AG7784" s="90"/>
    </row>
    <row r="7785" spans="1:33">
      <c r="A7785" s="56" t="s">
        <v>44519</v>
      </c>
      <c r="B7785" s="56" t="s">
        <v>44520</v>
      </c>
      <c r="C7785" s="56" t="s">
        <v>44422</v>
      </c>
      <c r="D7785" s="56" t="s">
        <v>7820</v>
      </c>
      <c r="E7785" s="56" t="s">
        <v>21443</v>
      </c>
      <c r="F7785" s="56" t="s">
        <v>22</v>
      </c>
      <c r="G7785" s="56"/>
      <c r="H7785" s="56" t="s">
        <v>44521</v>
      </c>
      <c r="I7785" s="56" t="s">
        <v>44522</v>
      </c>
      <c r="J7785" s="56" t="s">
        <v>44523</v>
      </c>
      <c r="K7785" s="56" t="s">
        <v>7326</v>
      </c>
      <c r="L7785" s="90" t="str">
        <f t="shared" si="242"/>
        <v>NA</v>
      </c>
      <c r="M7785" s="90"/>
      <c r="O7785" s="91"/>
      <c r="P7785" s="56"/>
      <c r="Q7785" s="56"/>
      <c r="R7785" s="56"/>
      <c r="S7785" s="56"/>
      <c r="T7785" s="56" t="s">
        <v>40540</v>
      </c>
      <c r="U7785" s="56" t="s">
        <v>40541</v>
      </c>
      <c r="V7785" s="56" t="s">
        <v>40542</v>
      </c>
      <c r="W7785" s="56" t="s">
        <v>7717</v>
      </c>
      <c r="X7785" s="56" t="s">
        <v>40543</v>
      </c>
      <c r="Y7785" s="56"/>
      <c r="Z7785" s="56" t="s">
        <v>40544</v>
      </c>
      <c r="AA7785" s="56" t="s">
        <v>40545</v>
      </c>
      <c r="AB7785" s="56" t="s">
        <v>40546</v>
      </c>
      <c r="AC7785" s="56" t="s">
        <v>87</v>
      </c>
      <c r="AD7785" s="90" t="str">
        <f t="shared" si="243"/>
        <v>NA</v>
      </c>
      <c r="AE7785" s="90"/>
      <c r="AF7785" s="90"/>
      <c r="AG7785" s="90"/>
    </row>
    <row r="7786" spans="1:33">
      <c r="A7786" s="56" t="s">
        <v>44524</v>
      </c>
      <c r="B7786" s="56" t="s">
        <v>44525</v>
      </c>
      <c r="C7786" s="56" t="s">
        <v>44526</v>
      </c>
      <c r="D7786" s="56" t="s">
        <v>7820</v>
      </c>
      <c r="E7786" s="56" t="s">
        <v>9201</v>
      </c>
      <c r="F7786" s="56" t="s">
        <v>22</v>
      </c>
      <c r="G7786" s="56"/>
      <c r="H7786" s="56" t="s">
        <v>44527</v>
      </c>
      <c r="I7786" s="56" t="s">
        <v>44528</v>
      </c>
      <c r="J7786" s="56" t="s">
        <v>44524</v>
      </c>
      <c r="K7786" s="56" t="s">
        <v>7326</v>
      </c>
      <c r="L7786" s="90" t="str">
        <f t="shared" si="242"/>
        <v>NA</v>
      </c>
      <c r="M7786" s="90"/>
      <c r="O7786" s="91"/>
      <c r="P7786" s="56"/>
      <c r="Q7786" s="56"/>
      <c r="R7786" s="56"/>
      <c r="S7786" s="56"/>
      <c r="T7786" s="56" t="s">
        <v>40547</v>
      </c>
      <c r="U7786" s="56" t="s">
        <v>40548</v>
      </c>
      <c r="V7786" s="56" t="s">
        <v>40549</v>
      </c>
      <c r="W7786" s="56" t="s">
        <v>7717</v>
      </c>
      <c r="X7786" s="56" t="s">
        <v>5931</v>
      </c>
      <c r="Y7786" s="56"/>
      <c r="Z7786" s="56" t="s">
        <v>40550</v>
      </c>
      <c r="AA7786" s="56" t="s">
        <v>40551</v>
      </c>
      <c r="AB7786" s="56" t="s">
        <v>40552</v>
      </c>
      <c r="AC7786" s="56" t="s">
        <v>87</v>
      </c>
      <c r="AD7786" s="90" t="str">
        <f t="shared" si="243"/>
        <v>NA</v>
      </c>
      <c r="AE7786" s="90"/>
      <c r="AF7786" s="90"/>
      <c r="AG7786" s="90"/>
    </row>
    <row r="7787" spans="1:33">
      <c r="A7787" s="56" t="s">
        <v>44529</v>
      </c>
      <c r="B7787" s="56" t="s">
        <v>44530</v>
      </c>
      <c r="C7787" s="56" t="s">
        <v>43035</v>
      </c>
      <c r="D7787" s="56" t="s">
        <v>7820</v>
      </c>
      <c r="E7787" s="56" t="s">
        <v>3259</v>
      </c>
      <c r="F7787" s="56" t="s">
        <v>22</v>
      </c>
      <c r="G7787" s="56"/>
      <c r="H7787" s="56" t="s">
        <v>44531</v>
      </c>
      <c r="I7787" s="56" t="s">
        <v>44532</v>
      </c>
      <c r="J7787" s="56" t="s">
        <v>44533</v>
      </c>
      <c r="K7787" s="56" t="s">
        <v>7326</v>
      </c>
      <c r="L7787" s="90" t="str">
        <f t="shared" si="242"/>
        <v>NA</v>
      </c>
      <c r="M7787" s="90"/>
      <c r="O7787" s="91"/>
      <c r="P7787" s="56"/>
      <c r="Q7787" s="56"/>
      <c r="R7787" s="56"/>
      <c r="S7787" s="56"/>
      <c r="T7787" s="56" t="s">
        <v>40553</v>
      </c>
      <c r="U7787" s="56" t="s">
        <v>40554</v>
      </c>
      <c r="V7787" s="56" t="s">
        <v>40555</v>
      </c>
      <c r="W7787" s="56" t="s">
        <v>7717</v>
      </c>
      <c r="X7787" s="56" t="s">
        <v>5939</v>
      </c>
      <c r="Y7787" s="56"/>
      <c r="Z7787" s="56" t="s">
        <v>40556</v>
      </c>
      <c r="AA7787" s="56" t="s">
        <v>40557</v>
      </c>
      <c r="AB7787" s="56" t="s">
        <v>40553</v>
      </c>
      <c r="AC7787" s="56" t="s">
        <v>87</v>
      </c>
      <c r="AD7787" s="90" t="str">
        <f t="shared" si="243"/>
        <v>NA</v>
      </c>
      <c r="AE7787" s="90"/>
      <c r="AF7787" s="90"/>
      <c r="AG7787" s="90"/>
    </row>
    <row r="7788" spans="1:33">
      <c r="A7788" s="56" t="s">
        <v>44534</v>
      </c>
      <c r="B7788" s="56" t="s">
        <v>44535</v>
      </c>
      <c r="C7788" s="56" t="s">
        <v>44536</v>
      </c>
      <c r="D7788" s="56" t="s">
        <v>7820</v>
      </c>
      <c r="E7788" s="56" t="s">
        <v>3268</v>
      </c>
      <c r="F7788" s="56" t="s">
        <v>22</v>
      </c>
      <c r="G7788" s="56"/>
      <c r="H7788" s="56" t="s">
        <v>44537</v>
      </c>
      <c r="I7788" s="56" t="s">
        <v>44538</v>
      </c>
      <c r="J7788" s="56" t="s">
        <v>44539</v>
      </c>
      <c r="K7788" s="56" t="s">
        <v>7326</v>
      </c>
      <c r="L7788" s="90" t="str">
        <f t="shared" si="242"/>
        <v>NA</v>
      </c>
      <c r="M7788" s="90"/>
      <c r="O7788" s="91"/>
      <c r="P7788" s="56"/>
      <c r="Q7788" s="56"/>
      <c r="R7788" s="56"/>
      <c r="S7788" s="56"/>
      <c r="T7788" s="56" t="s">
        <v>40558</v>
      </c>
      <c r="U7788" s="56" t="s">
        <v>40559</v>
      </c>
      <c r="V7788" s="56" t="s">
        <v>40560</v>
      </c>
      <c r="W7788" s="56" t="s">
        <v>7717</v>
      </c>
      <c r="X7788" s="56" t="s">
        <v>37159</v>
      </c>
      <c r="Y7788" s="56"/>
      <c r="Z7788" s="56" t="s">
        <v>40561</v>
      </c>
      <c r="AA7788" s="56" t="s">
        <v>40562</v>
      </c>
      <c r="AB7788" s="56" t="s">
        <v>40563</v>
      </c>
      <c r="AC7788" s="56" t="s">
        <v>87</v>
      </c>
      <c r="AD7788" s="90" t="str">
        <f t="shared" si="243"/>
        <v>NA</v>
      </c>
      <c r="AE7788" s="90"/>
      <c r="AF7788" s="90"/>
      <c r="AG7788" s="90"/>
    </row>
    <row r="7789" spans="1:33">
      <c r="A7789" s="56" t="s">
        <v>44540</v>
      </c>
      <c r="B7789" s="56" t="s">
        <v>44541</v>
      </c>
      <c r="C7789" s="56" t="s">
        <v>3267</v>
      </c>
      <c r="D7789" s="56" t="s">
        <v>7820</v>
      </c>
      <c r="E7789" s="56" t="s">
        <v>3268</v>
      </c>
      <c r="F7789" s="56" t="s">
        <v>22</v>
      </c>
      <c r="G7789" s="56"/>
      <c r="H7789" s="56" t="s">
        <v>44537</v>
      </c>
      <c r="I7789" s="56" t="s">
        <v>44538</v>
      </c>
      <c r="J7789" s="56" t="s">
        <v>44542</v>
      </c>
      <c r="K7789" s="56" t="s">
        <v>7326</v>
      </c>
      <c r="L7789" s="90" t="str">
        <f t="shared" si="242"/>
        <v>NA</v>
      </c>
      <c r="M7789" s="90"/>
      <c r="O7789" s="91"/>
      <c r="P7789" s="56"/>
      <c r="Q7789" s="56"/>
      <c r="R7789" s="56"/>
      <c r="S7789" s="56"/>
      <c r="T7789" s="56" t="s">
        <v>40564</v>
      </c>
      <c r="U7789" s="56" t="s">
        <v>40565</v>
      </c>
      <c r="V7789" s="56" t="s">
        <v>40566</v>
      </c>
      <c r="W7789" s="56" t="s">
        <v>7717</v>
      </c>
      <c r="X7789" s="56" t="s">
        <v>5981</v>
      </c>
      <c r="Y7789" s="56"/>
      <c r="Z7789" s="56" t="s">
        <v>40567</v>
      </c>
      <c r="AA7789" s="56" t="s">
        <v>40568</v>
      </c>
      <c r="AB7789" s="56" t="s">
        <v>40569</v>
      </c>
      <c r="AC7789" s="56" t="s">
        <v>87</v>
      </c>
      <c r="AD7789" s="90" t="str">
        <f t="shared" si="243"/>
        <v>NA</v>
      </c>
      <c r="AE7789" s="90"/>
      <c r="AF7789" s="90"/>
      <c r="AG7789" s="90"/>
    </row>
    <row r="7790" spans="1:33">
      <c r="A7790" s="56" t="s">
        <v>44543</v>
      </c>
      <c r="B7790" s="56" t="s">
        <v>44544</v>
      </c>
      <c r="C7790" s="56" t="s">
        <v>44545</v>
      </c>
      <c r="D7790" s="56" t="s">
        <v>7820</v>
      </c>
      <c r="E7790" s="56" t="s">
        <v>44546</v>
      </c>
      <c r="F7790" s="56" t="s">
        <v>22</v>
      </c>
      <c r="G7790" s="56"/>
      <c r="H7790" s="56" t="s">
        <v>44547</v>
      </c>
      <c r="I7790" s="56" t="s">
        <v>44548</v>
      </c>
      <c r="J7790" s="56" t="s">
        <v>44549</v>
      </c>
      <c r="K7790" s="56" t="s">
        <v>7326</v>
      </c>
      <c r="L7790" s="90" t="str">
        <f t="shared" si="242"/>
        <v>NA</v>
      </c>
      <c r="M7790" s="90"/>
      <c r="O7790" s="91"/>
      <c r="P7790" s="56"/>
      <c r="Q7790" s="56"/>
      <c r="R7790" s="56"/>
      <c r="S7790" s="56"/>
      <c r="T7790" s="56" t="s">
        <v>40570</v>
      </c>
      <c r="U7790" s="56" t="s">
        <v>40571</v>
      </c>
      <c r="V7790" s="56" t="s">
        <v>40572</v>
      </c>
      <c r="W7790" s="56" t="s">
        <v>7717</v>
      </c>
      <c r="X7790" s="56" t="s">
        <v>542</v>
      </c>
      <c r="Y7790" s="56"/>
      <c r="Z7790" s="56" t="s">
        <v>40573</v>
      </c>
      <c r="AA7790" s="56" t="s">
        <v>40574</v>
      </c>
      <c r="AB7790" s="56" t="s">
        <v>40575</v>
      </c>
      <c r="AC7790" s="56" t="s">
        <v>87</v>
      </c>
      <c r="AD7790" s="90" t="str">
        <f t="shared" si="243"/>
        <v>NA</v>
      </c>
      <c r="AE7790" s="90"/>
      <c r="AF7790" s="90"/>
      <c r="AG7790" s="90"/>
    </row>
    <row r="7791" spans="1:33">
      <c r="A7791" s="56" t="s">
        <v>44550</v>
      </c>
      <c r="B7791" s="56" t="s">
        <v>44551</v>
      </c>
      <c r="C7791" s="56" t="s">
        <v>44552</v>
      </c>
      <c r="D7791" s="56" t="s">
        <v>7820</v>
      </c>
      <c r="E7791" s="56" t="s">
        <v>21612</v>
      </c>
      <c r="F7791" s="56" t="s">
        <v>22</v>
      </c>
      <c r="G7791" s="56"/>
      <c r="H7791" s="56" t="s">
        <v>44553</v>
      </c>
      <c r="I7791" s="56" t="s">
        <v>44554</v>
      </c>
      <c r="J7791" s="56"/>
      <c r="K7791" s="56" t="s">
        <v>7326</v>
      </c>
      <c r="L7791" s="90" t="str">
        <f t="shared" si="242"/>
        <v>NA</v>
      </c>
      <c r="M7791" s="90"/>
      <c r="O7791" s="91"/>
      <c r="P7791" s="56"/>
      <c r="Q7791" s="56"/>
      <c r="R7791" s="56"/>
      <c r="S7791" s="56"/>
      <c r="T7791" s="56" t="s">
        <v>40576</v>
      </c>
      <c r="U7791" s="56" t="s">
        <v>40577</v>
      </c>
      <c r="V7791" s="56" t="s">
        <v>40578</v>
      </c>
      <c r="W7791" s="56" t="s">
        <v>7717</v>
      </c>
      <c r="X7791" s="56" t="s">
        <v>542</v>
      </c>
      <c r="Y7791" s="56"/>
      <c r="Z7791" s="56" t="s">
        <v>40573</v>
      </c>
      <c r="AA7791" s="56" t="s">
        <v>40574</v>
      </c>
      <c r="AB7791" s="56" t="s">
        <v>40579</v>
      </c>
      <c r="AC7791" s="56" t="s">
        <v>87</v>
      </c>
      <c r="AD7791" s="90" t="str">
        <f t="shared" si="243"/>
        <v>NA</v>
      </c>
      <c r="AE7791" s="90"/>
      <c r="AF7791" s="90"/>
      <c r="AG7791" s="90"/>
    </row>
    <row r="7792" spans="1:33">
      <c r="A7792" s="56" t="s">
        <v>44555</v>
      </c>
      <c r="B7792" s="56" t="s">
        <v>44556</v>
      </c>
      <c r="C7792" s="56" t="s">
        <v>42865</v>
      </c>
      <c r="D7792" s="56" t="s">
        <v>7820</v>
      </c>
      <c r="E7792" s="56" t="s">
        <v>3301</v>
      </c>
      <c r="F7792" s="56" t="s">
        <v>22</v>
      </c>
      <c r="G7792" s="56"/>
      <c r="H7792" s="56" t="s">
        <v>44557</v>
      </c>
      <c r="I7792" s="56" t="s">
        <v>44558</v>
      </c>
      <c r="J7792" s="56" t="s">
        <v>44559</v>
      </c>
      <c r="K7792" s="56" t="s">
        <v>7326</v>
      </c>
      <c r="L7792" s="90" t="str">
        <f t="shared" si="242"/>
        <v>NA</v>
      </c>
      <c r="M7792" s="90"/>
      <c r="O7792" s="91"/>
      <c r="P7792" s="56"/>
      <c r="Q7792" s="56"/>
      <c r="R7792" s="56"/>
      <c r="S7792" s="56"/>
      <c r="T7792" s="56" t="s">
        <v>40580</v>
      </c>
      <c r="U7792" s="56" t="s">
        <v>40581</v>
      </c>
      <c r="V7792" s="56" t="s">
        <v>40582</v>
      </c>
      <c r="W7792" s="56" t="s">
        <v>7717</v>
      </c>
      <c r="X7792" s="56" t="s">
        <v>542</v>
      </c>
      <c r="Y7792" s="56"/>
      <c r="Z7792" s="56" t="s">
        <v>40573</v>
      </c>
      <c r="AA7792" s="56" t="s">
        <v>40574</v>
      </c>
      <c r="AB7792" s="56" t="s">
        <v>40583</v>
      </c>
      <c r="AC7792" s="56" t="s">
        <v>87</v>
      </c>
      <c r="AD7792" s="90" t="str">
        <f t="shared" si="243"/>
        <v>NA</v>
      </c>
      <c r="AE7792" s="90"/>
      <c r="AF7792" s="90"/>
      <c r="AG7792" s="90"/>
    </row>
    <row r="7793" spans="1:33">
      <c r="A7793" s="56" t="s">
        <v>265</v>
      </c>
      <c r="B7793" s="56" t="s">
        <v>44560</v>
      </c>
      <c r="C7793" s="56" t="s">
        <v>44561</v>
      </c>
      <c r="D7793" s="56" t="s">
        <v>7820</v>
      </c>
      <c r="E7793" s="56" t="s">
        <v>3301</v>
      </c>
      <c r="F7793" s="56" t="s">
        <v>22</v>
      </c>
      <c r="G7793" s="56"/>
      <c r="H7793" s="56" t="s">
        <v>44557</v>
      </c>
      <c r="I7793" s="56" t="s">
        <v>44558</v>
      </c>
      <c r="J7793" s="56"/>
      <c r="K7793" s="56" t="s">
        <v>7326</v>
      </c>
      <c r="L7793" s="90" t="str">
        <f t="shared" si="242"/>
        <v>NA</v>
      </c>
      <c r="M7793" s="90"/>
      <c r="O7793" s="91"/>
      <c r="P7793" s="56"/>
      <c r="Q7793" s="56"/>
      <c r="R7793" s="56"/>
      <c r="S7793" s="56"/>
      <c r="T7793" s="56" t="s">
        <v>40584</v>
      </c>
      <c r="U7793" s="56" t="s">
        <v>40585</v>
      </c>
      <c r="V7793" s="56" t="s">
        <v>40586</v>
      </c>
      <c r="W7793" s="56" t="s">
        <v>7717</v>
      </c>
      <c r="X7793" s="56" t="s">
        <v>6011</v>
      </c>
      <c r="Y7793" s="56"/>
      <c r="Z7793" s="56" t="s">
        <v>40587</v>
      </c>
      <c r="AA7793" s="56" t="s">
        <v>40588</v>
      </c>
      <c r="AB7793" s="56" t="s">
        <v>40589</v>
      </c>
      <c r="AC7793" s="56" t="s">
        <v>87</v>
      </c>
      <c r="AD7793" s="90" t="str">
        <f t="shared" si="243"/>
        <v>NA</v>
      </c>
      <c r="AE7793" s="90"/>
      <c r="AF7793" s="90"/>
      <c r="AG7793" s="90"/>
    </row>
    <row r="7794" spans="1:33">
      <c r="A7794" s="56" t="s">
        <v>41855</v>
      </c>
      <c r="B7794" s="56" t="s">
        <v>44562</v>
      </c>
      <c r="C7794" s="56" t="s">
        <v>42865</v>
      </c>
      <c r="D7794" s="56" t="s">
        <v>7820</v>
      </c>
      <c r="E7794" s="56" t="s">
        <v>3331</v>
      </c>
      <c r="F7794" s="56" t="s">
        <v>22</v>
      </c>
      <c r="G7794" s="56"/>
      <c r="H7794" s="56" t="s">
        <v>44563</v>
      </c>
      <c r="I7794" s="56" t="s">
        <v>44564</v>
      </c>
      <c r="J7794" s="56" t="s">
        <v>44565</v>
      </c>
      <c r="K7794" s="56" t="s">
        <v>7326</v>
      </c>
      <c r="L7794" s="90" t="str">
        <f t="shared" si="242"/>
        <v>NA</v>
      </c>
      <c r="M7794" s="90"/>
      <c r="O7794" s="91"/>
      <c r="P7794" s="56"/>
      <c r="Q7794" s="56"/>
      <c r="R7794" s="56"/>
      <c r="S7794" s="56"/>
      <c r="T7794" s="56" t="s">
        <v>40590</v>
      </c>
      <c r="U7794" s="56" t="s">
        <v>40591</v>
      </c>
      <c r="V7794" s="56" t="s">
        <v>40592</v>
      </c>
      <c r="W7794" s="56" t="s">
        <v>7717</v>
      </c>
      <c r="X7794" s="56" t="s">
        <v>6011</v>
      </c>
      <c r="Y7794" s="56"/>
      <c r="Z7794" s="56" t="s">
        <v>40587</v>
      </c>
      <c r="AA7794" s="56" t="s">
        <v>40588</v>
      </c>
      <c r="AB7794" s="56" t="s">
        <v>40590</v>
      </c>
      <c r="AC7794" s="56" t="s">
        <v>87</v>
      </c>
      <c r="AD7794" s="90" t="str">
        <f t="shared" si="243"/>
        <v>NA</v>
      </c>
      <c r="AE7794" s="90"/>
      <c r="AF7794" s="90"/>
      <c r="AG7794" s="90"/>
    </row>
    <row r="7795" spans="1:33">
      <c r="A7795" s="56" t="s">
        <v>44566</v>
      </c>
      <c r="B7795" s="56" t="s">
        <v>44567</v>
      </c>
      <c r="C7795" s="56" t="s">
        <v>3330</v>
      </c>
      <c r="D7795" s="56" t="s">
        <v>7820</v>
      </c>
      <c r="E7795" s="56" t="s">
        <v>3331</v>
      </c>
      <c r="F7795" s="56" t="s">
        <v>22</v>
      </c>
      <c r="G7795" s="56"/>
      <c r="H7795" s="56" t="s">
        <v>44563</v>
      </c>
      <c r="I7795" s="56" t="s">
        <v>44564</v>
      </c>
      <c r="J7795" s="56" t="s">
        <v>44568</v>
      </c>
      <c r="K7795" s="56" t="s">
        <v>7326</v>
      </c>
      <c r="L7795" s="90" t="str">
        <f t="shared" si="242"/>
        <v>NA</v>
      </c>
      <c r="M7795" s="90"/>
      <c r="O7795" s="91"/>
      <c r="P7795" s="56"/>
      <c r="Q7795" s="56"/>
      <c r="R7795" s="56"/>
      <c r="S7795" s="56"/>
      <c r="T7795" s="56" t="s">
        <v>40593</v>
      </c>
      <c r="U7795" s="56" t="s">
        <v>40594</v>
      </c>
      <c r="V7795" s="56" t="s">
        <v>40595</v>
      </c>
      <c r="W7795" s="56" t="s">
        <v>7717</v>
      </c>
      <c r="X7795" s="56" t="s">
        <v>11611</v>
      </c>
      <c r="Y7795" s="56"/>
      <c r="Z7795" s="56" t="s">
        <v>40596</v>
      </c>
      <c r="AA7795" s="56" t="s">
        <v>40597</v>
      </c>
      <c r="AB7795" s="56" t="s">
        <v>40593</v>
      </c>
      <c r="AC7795" s="56" t="s">
        <v>87</v>
      </c>
      <c r="AD7795" s="90" t="str">
        <f t="shared" si="243"/>
        <v>NA</v>
      </c>
      <c r="AE7795" s="90"/>
      <c r="AF7795" s="90"/>
      <c r="AG7795" s="90"/>
    </row>
    <row r="7796" spans="1:33">
      <c r="A7796" s="56" t="s">
        <v>44569</v>
      </c>
      <c r="B7796" s="56" t="s">
        <v>44570</v>
      </c>
      <c r="C7796" s="56" t="s">
        <v>44571</v>
      </c>
      <c r="D7796" s="56" t="s">
        <v>7820</v>
      </c>
      <c r="E7796" s="56" t="s">
        <v>3331</v>
      </c>
      <c r="F7796" s="56" t="s">
        <v>22</v>
      </c>
      <c r="G7796" s="56"/>
      <c r="H7796" s="56" t="s">
        <v>44572</v>
      </c>
      <c r="I7796" s="56" t="s">
        <v>44564</v>
      </c>
      <c r="J7796" s="56" t="s">
        <v>44569</v>
      </c>
      <c r="K7796" s="56" t="s">
        <v>7326</v>
      </c>
      <c r="L7796" s="90" t="str">
        <f t="shared" si="242"/>
        <v>NA</v>
      </c>
      <c r="M7796" s="90"/>
      <c r="O7796" s="91"/>
      <c r="P7796" s="56"/>
      <c r="Q7796" s="56"/>
      <c r="R7796" s="56"/>
      <c r="S7796" s="56"/>
      <c r="T7796" s="56" t="s">
        <v>40598</v>
      </c>
      <c r="U7796" s="56" t="s">
        <v>40599</v>
      </c>
      <c r="V7796" s="56" t="s">
        <v>40600</v>
      </c>
      <c r="W7796" s="56" t="s">
        <v>7717</v>
      </c>
      <c r="X7796" s="56" t="s">
        <v>6019</v>
      </c>
      <c r="Y7796" s="56"/>
      <c r="Z7796" s="56" t="s">
        <v>40601</v>
      </c>
      <c r="AA7796" s="56" t="s">
        <v>40602</v>
      </c>
      <c r="AB7796" s="56" t="s">
        <v>40598</v>
      </c>
      <c r="AC7796" s="56" t="s">
        <v>87</v>
      </c>
      <c r="AD7796" s="90" t="str">
        <f t="shared" si="243"/>
        <v>NA</v>
      </c>
      <c r="AE7796" s="90"/>
      <c r="AF7796" s="90"/>
      <c r="AG7796" s="90"/>
    </row>
    <row r="7797" spans="1:33">
      <c r="A7797" s="56" t="s">
        <v>44573</v>
      </c>
      <c r="B7797" s="56" t="s">
        <v>44574</v>
      </c>
      <c r="C7797" s="56" t="s">
        <v>3330</v>
      </c>
      <c r="D7797" s="56" t="s">
        <v>7820</v>
      </c>
      <c r="E7797" s="56" t="s">
        <v>44575</v>
      </c>
      <c r="F7797" s="56" t="s">
        <v>22</v>
      </c>
      <c r="G7797" s="56"/>
      <c r="H7797" s="56" t="s">
        <v>44576</v>
      </c>
      <c r="I7797" s="56" t="s">
        <v>44577</v>
      </c>
      <c r="J7797" s="56" t="s">
        <v>44578</v>
      </c>
      <c r="K7797" s="56" t="s">
        <v>7326</v>
      </c>
      <c r="L7797" s="90" t="str">
        <f t="shared" si="242"/>
        <v>NA</v>
      </c>
      <c r="M7797" s="90"/>
      <c r="O7797" s="91"/>
      <c r="P7797" s="56"/>
      <c r="Q7797" s="56"/>
      <c r="R7797" s="56"/>
      <c r="S7797" s="56"/>
      <c r="T7797" s="56" t="s">
        <v>40603</v>
      </c>
      <c r="U7797" s="56" t="s">
        <v>40604</v>
      </c>
      <c r="V7797" s="56" t="s">
        <v>40605</v>
      </c>
      <c r="W7797" s="56" t="s">
        <v>7717</v>
      </c>
      <c r="X7797" s="56" t="s">
        <v>6036</v>
      </c>
      <c r="Y7797" s="56"/>
      <c r="Z7797" s="56" t="s">
        <v>40606</v>
      </c>
      <c r="AA7797" s="56" t="s">
        <v>40607</v>
      </c>
      <c r="AB7797" s="56" t="s">
        <v>40603</v>
      </c>
      <c r="AC7797" s="56" t="s">
        <v>87</v>
      </c>
      <c r="AD7797" s="90" t="str">
        <f t="shared" si="243"/>
        <v>NA</v>
      </c>
      <c r="AE7797" s="90"/>
      <c r="AF7797" s="90"/>
      <c r="AG7797" s="90"/>
    </row>
    <row r="7798" spans="1:33">
      <c r="A7798" s="56" t="s">
        <v>44579</v>
      </c>
      <c r="B7798" s="56" t="s">
        <v>44580</v>
      </c>
      <c r="C7798" s="56" t="s">
        <v>42865</v>
      </c>
      <c r="D7798" s="56" t="s">
        <v>7820</v>
      </c>
      <c r="E7798" s="56" t="s">
        <v>3355</v>
      </c>
      <c r="F7798" s="56" t="s">
        <v>22</v>
      </c>
      <c r="G7798" s="56"/>
      <c r="H7798" s="56" t="s">
        <v>44581</v>
      </c>
      <c r="I7798" s="56" t="s">
        <v>44582</v>
      </c>
      <c r="J7798" s="56" t="s">
        <v>44583</v>
      </c>
      <c r="K7798" s="56" t="s">
        <v>7326</v>
      </c>
      <c r="L7798" s="90" t="str">
        <f t="shared" si="242"/>
        <v>NA</v>
      </c>
      <c r="M7798" s="90"/>
      <c r="O7798" s="91"/>
      <c r="P7798" s="56"/>
      <c r="Q7798" s="56"/>
      <c r="R7798" s="56"/>
      <c r="S7798" s="56"/>
      <c r="T7798" s="56" t="s">
        <v>40608</v>
      </c>
      <c r="U7798" s="56" t="s">
        <v>40609</v>
      </c>
      <c r="V7798" s="56" t="s">
        <v>40610</v>
      </c>
      <c r="W7798" s="56" t="s">
        <v>7717</v>
      </c>
      <c r="X7798" s="56" t="s">
        <v>6036</v>
      </c>
      <c r="Y7798" s="56"/>
      <c r="Z7798" s="56" t="s">
        <v>40606</v>
      </c>
      <c r="AA7798" s="56" t="s">
        <v>40607</v>
      </c>
      <c r="AB7798" s="56" t="s">
        <v>40608</v>
      </c>
      <c r="AC7798" s="56" t="s">
        <v>87</v>
      </c>
      <c r="AD7798" s="90" t="str">
        <f t="shared" si="243"/>
        <v>NA</v>
      </c>
      <c r="AE7798" s="90"/>
      <c r="AF7798" s="90"/>
      <c r="AG7798" s="90"/>
    </row>
    <row r="7799" spans="1:33">
      <c r="A7799" s="56" t="s">
        <v>42126</v>
      </c>
      <c r="B7799" s="56" t="s">
        <v>44584</v>
      </c>
      <c r="C7799" s="56" t="s">
        <v>44585</v>
      </c>
      <c r="D7799" s="56" t="s">
        <v>7820</v>
      </c>
      <c r="E7799" s="56" t="s">
        <v>8097</v>
      </c>
      <c r="F7799" s="56" t="s">
        <v>22</v>
      </c>
      <c r="G7799" s="56"/>
      <c r="H7799" s="56" t="s">
        <v>44586</v>
      </c>
      <c r="I7799" s="56" t="s">
        <v>44587</v>
      </c>
      <c r="J7799" s="56" t="s">
        <v>42126</v>
      </c>
      <c r="K7799" s="56" t="s">
        <v>7326</v>
      </c>
      <c r="L7799" s="90" t="str">
        <f t="shared" si="242"/>
        <v>NA</v>
      </c>
      <c r="M7799" s="90"/>
      <c r="O7799" s="91"/>
      <c r="P7799" s="56"/>
      <c r="Q7799" s="56"/>
      <c r="R7799" s="56"/>
      <c r="S7799" s="56"/>
      <c r="T7799" s="56" t="s">
        <v>40611</v>
      </c>
      <c r="U7799" s="56" t="s">
        <v>40612</v>
      </c>
      <c r="V7799" s="56" t="s">
        <v>40613</v>
      </c>
      <c r="W7799" s="56" t="s">
        <v>7717</v>
      </c>
      <c r="X7799" s="56" t="s">
        <v>6036</v>
      </c>
      <c r="Y7799" s="56"/>
      <c r="Z7799" s="56" t="s">
        <v>40606</v>
      </c>
      <c r="AA7799" s="56" t="s">
        <v>40607</v>
      </c>
      <c r="AB7799" s="56" t="s">
        <v>40611</v>
      </c>
      <c r="AC7799" s="56" t="s">
        <v>87</v>
      </c>
      <c r="AD7799" s="90" t="str">
        <f t="shared" si="243"/>
        <v>NA</v>
      </c>
      <c r="AE7799" s="90"/>
      <c r="AF7799" s="90"/>
      <c r="AG7799" s="90"/>
    </row>
    <row r="7800" spans="1:33">
      <c r="A7800" s="56" t="s">
        <v>44588</v>
      </c>
      <c r="B7800" s="56" t="s">
        <v>44589</v>
      </c>
      <c r="C7800" s="56" t="s">
        <v>42865</v>
      </c>
      <c r="D7800" s="56" t="s">
        <v>7820</v>
      </c>
      <c r="E7800" s="56" t="s">
        <v>8107</v>
      </c>
      <c r="F7800" s="56" t="s">
        <v>22</v>
      </c>
      <c r="G7800" s="56"/>
      <c r="H7800" s="56" t="s">
        <v>44590</v>
      </c>
      <c r="I7800" s="56" t="s">
        <v>44591</v>
      </c>
      <c r="J7800" s="56" t="s">
        <v>44592</v>
      </c>
      <c r="K7800" s="56" t="s">
        <v>7326</v>
      </c>
      <c r="L7800" s="90" t="str">
        <f t="shared" si="242"/>
        <v>NA</v>
      </c>
      <c r="M7800" s="90"/>
      <c r="O7800" s="91"/>
      <c r="P7800" s="56"/>
      <c r="Q7800" s="56"/>
      <c r="R7800" s="56"/>
      <c r="S7800" s="56"/>
      <c r="T7800" s="56" t="s">
        <v>40614</v>
      </c>
      <c r="U7800" s="56" t="s">
        <v>40615</v>
      </c>
      <c r="V7800" s="56" t="s">
        <v>40616</v>
      </c>
      <c r="W7800" s="56" t="s">
        <v>7717</v>
      </c>
      <c r="X7800" s="56" t="s">
        <v>10753</v>
      </c>
      <c r="Y7800" s="56"/>
      <c r="Z7800" s="56" t="s">
        <v>40617</v>
      </c>
      <c r="AA7800" s="56" t="s">
        <v>40618</v>
      </c>
      <c r="AB7800" s="56"/>
      <c r="AC7800" s="56" t="s">
        <v>87</v>
      </c>
      <c r="AD7800" s="90" t="str">
        <f t="shared" si="243"/>
        <v>NA</v>
      </c>
      <c r="AE7800" s="90"/>
      <c r="AF7800" s="90"/>
      <c r="AG7800" s="90"/>
    </row>
    <row r="7801" spans="1:33">
      <c r="A7801" s="56" t="s">
        <v>44593</v>
      </c>
      <c r="B7801" s="56" t="s">
        <v>44594</v>
      </c>
      <c r="C7801" s="56" t="s">
        <v>42865</v>
      </c>
      <c r="D7801" s="56" t="s">
        <v>7820</v>
      </c>
      <c r="E7801" s="56" t="s">
        <v>44595</v>
      </c>
      <c r="F7801" s="56" t="s">
        <v>22</v>
      </c>
      <c r="G7801" s="56"/>
      <c r="H7801" s="56" t="s">
        <v>44596</v>
      </c>
      <c r="I7801" s="56" t="s">
        <v>44597</v>
      </c>
      <c r="J7801" s="56" t="s">
        <v>44598</v>
      </c>
      <c r="K7801" s="56" t="s">
        <v>7326</v>
      </c>
      <c r="L7801" s="90" t="str">
        <f t="shared" si="242"/>
        <v>NA</v>
      </c>
      <c r="M7801" s="90"/>
      <c r="O7801" s="91"/>
      <c r="P7801" s="56"/>
      <c r="Q7801" s="56"/>
      <c r="R7801" s="56"/>
      <c r="S7801" s="56"/>
      <c r="T7801" s="56" t="s">
        <v>40619</v>
      </c>
      <c r="U7801" s="56" t="s">
        <v>40620</v>
      </c>
      <c r="V7801" s="56" t="s">
        <v>40621</v>
      </c>
      <c r="W7801" s="56" t="s">
        <v>7717</v>
      </c>
      <c r="X7801" s="56" t="s">
        <v>10753</v>
      </c>
      <c r="Y7801" s="56"/>
      <c r="Z7801" s="56" t="s">
        <v>40617</v>
      </c>
      <c r="AA7801" s="56" t="s">
        <v>40618</v>
      </c>
      <c r="AB7801" s="56" t="s">
        <v>40619</v>
      </c>
      <c r="AC7801" s="56" t="s">
        <v>87</v>
      </c>
      <c r="AD7801" s="90" t="str">
        <f t="shared" si="243"/>
        <v>NA</v>
      </c>
      <c r="AE7801" s="90"/>
      <c r="AF7801" s="90"/>
      <c r="AG7801" s="90"/>
    </row>
    <row r="7802" spans="1:33">
      <c r="A7802" s="56" t="s">
        <v>44599</v>
      </c>
      <c r="B7802" s="56" t="s">
        <v>44600</v>
      </c>
      <c r="C7802" s="56" t="s">
        <v>44601</v>
      </c>
      <c r="D7802" s="56" t="s">
        <v>7820</v>
      </c>
      <c r="E7802" s="56" t="s">
        <v>44595</v>
      </c>
      <c r="F7802" s="56" t="s">
        <v>22</v>
      </c>
      <c r="G7802" s="56"/>
      <c r="H7802" s="56" t="s">
        <v>44596</v>
      </c>
      <c r="I7802" s="56" t="s">
        <v>44597</v>
      </c>
      <c r="J7802" s="56" t="s">
        <v>44599</v>
      </c>
      <c r="K7802" s="56" t="s">
        <v>7326</v>
      </c>
      <c r="L7802" s="90" t="str">
        <f t="shared" si="242"/>
        <v>NA</v>
      </c>
      <c r="M7802" s="90"/>
      <c r="O7802" s="91"/>
      <c r="P7802" s="56"/>
      <c r="Q7802" s="56"/>
      <c r="R7802" s="56"/>
      <c r="S7802" s="56"/>
      <c r="T7802" s="56" t="s">
        <v>40622</v>
      </c>
      <c r="U7802" s="56" t="s">
        <v>40623</v>
      </c>
      <c r="V7802" s="56" t="s">
        <v>40624</v>
      </c>
      <c r="W7802" s="56" t="s">
        <v>7717</v>
      </c>
      <c r="X7802" s="56" t="s">
        <v>10753</v>
      </c>
      <c r="Y7802" s="56"/>
      <c r="Z7802" s="56" t="s">
        <v>40617</v>
      </c>
      <c r="AA7802" s="56" t="s">
        <v>40618</v>
      </c>
      <c r="AB7802" s="56" t="s">
        <v>40622</v>
      </c>
      <c r="AC7802" s="56" t="s">
        <v>87</v>
      </c>
      <c r="AD7802" s="90" t="str">
        <f t="shared" si="243"/>
        <v>NA</v>
      </c>
      <c r="AE7802" s="90"/>
      <c r="AF7802" s="90"/>
      <c r="AG7802" s="90"/>
    </row>
    <row r="7803" spans="1:33">
      <c r="A7803" s="56" t="s">
        <v>44602</v>
      </c>
      <c r="B7803" s="56" t="s">
        <v>44603</v>
      </c>
      <c r="C7803" s="56" t="s">
        <v>44604</v>
      </c>
      <c r="D7803" s="56" t="s">
        <v>7820</v>
      </c>
      <c r="E7803" s="56" t="s">
        <v>44605</v>
      </c>
      <c r="F7803" s="56" t="s">
        <v>22</v>
      </c>
      <c r="G7803" s="56"/>
      <c r="H7803" s="56" t="s">
        <v>44606</v>
      </c>
      <c r="I7803" s="56" t="s">
        <v>44607</v>
      </c>
      <c r="J7803" s="56" t="s">
        <v>44608</v>
      </c>
      <c r="K7803" s="56" t="s">
        <v>7326</v>
      </c>
      <c r="L7803" s="90" t="str">
        <f t="shared" si="242"/>
        <v>NA</v>
      </c>
      <c r="M7803" s="90"/>
      <c r="O7803" s="91"/>
      <c r="P7803" s="56"/>
      <c r="Q7803" s="56"/>
      <c r="R7803" s="56"/>
      <c r="S7803" s="56"/>
      <c r="T7803" s="56" t="s">
        <v>40625</v>
      </c>
      <c r="U7803" s="56" t="s">
        <v>40626</v>
      </c>
      <c r="V7803" s="56" t="s">
        <v>40627</v>
      </c>
      <c r="W7803" s="56" t="s">
        <v>7717</v>
      </c>
      <c r="X7803" s="56" t="s">
        <v>10753</v>
      </c>
      <c r="Y7803" s="56"/>
      <c r="Z7803" s="56" t="s">
        <v>40617</v>
      </c>
      <c r="AA7803" s="56" t="s">
        <v>40618</v>
      </c>
      <c r="AB7803" s="56" t="s">
        <v>40625</v>
      </c>
      <c r="AC7803" s="56" t="s">
        <v>87</v>
      </c>
      <c r="AD7803" s="90" t="str">
        <f t="shared" si="243"/>
        <v>NA</v>
      </c>
      <c r="AE7803" s="90"/>
      <c r="AF7803" s="90"/>
      <c r="AG7803" s="90"/>
    </row>
    <row r="7804" spans="1:33">
      <c r="A7804" s="56" t="s">
        <v>44593</v>
      </c>
      <c r="B7804" s="56" t="s">
        <v>44609</v>
      </c>
      <c r="C7804" s="56" t="s">
        <v>42865</v>
      </c>
      <c r="D7804" s="56" t="s">
        <v>7820</v>
      </c>
      <c r="E7804" s="56" t="s">
        <v>1438</v>
      </c>
      <c r="F7804" s="56" t="s">
        <v>22</v>
      </c>
      <c r="G7804" s="56"/>
      <c r="H7804" s="56" t="s">
        <v>44610</v>
      </c>
      <c r="I7804" s="56" t="s">
        <v>44611</v>
      </c>
      <c r="J7804" s="56" t="s">
        <v>44598</v>
      </c>
      <c r="K7804" s="56" t="s">
        <v>7326</v>
      </c>
      <c r="L7804" s="90" t="str">
        <f t="shared" si="242"/>
        <v>NA</v>
      </c>
      <c r="M7804" s="90"/>
      <c r="O7804" s="91"/>
      <c r="P7804" s="56"/>
      <c r="Q7804" s="56"/>
      <c r="R7804" s="56"/>
      <c r="S7804" s="56"/>
      <c r="T7804" s="56" t="s">
        <v>40628</v>
      </c>
      <c r="U7804" s="56" t="s">
        <v>40629</v>
      </c>
      <c r="V7804" s="56" t="s">
        <v>40630</v>
      </c>
      <c r="W7804" s="56" t="s">
        <v>7717</v>
      </c>
      <c r="X7804" s="56" t="s">
        <v>10753</v>
      </c>
      <c r="Y7804" s="56"/>
      <c r="Z7804" s="56" t="s">
        <v>40617</v>
      </c>
      <c r="AA7804" s="56" t="s">
        <v>40618</v>
      </c>
      <c r="AB7804" s="56" t="s">
        <v>40628</v>
      </c>
      <c r="AC7804" s="56" t="s">
        <v>87</v>
      </c>
      <c r="AD7804" s="90" t="str">
        <f t="shared" si="243"/>
        <v>NA</v>
      </c>
      <c r="AE7804" s="90"/>
      <c r="AF7804" s="90"/>
      <c r="AG7804" s="90"/>
    </row>
    <row r="7805" spans="1:33">
      <c r="A7805" s="56" t="s">
        <v>44612</v>
      </c>
      <c r="B7805" s="56" t="s">
        <v>44613</v>
      </c>
      <c r="C7805" s="56" t="s">
        <v>44614</v>
      </c>
      <c r="D7805" s="56" t="s">
        <v>7820</v>
      </c>
      <c r="E7805" s="56" t="s">
        <v>44615</v>
      </c>
      <c r="F7805" s="56" t="s">
        <v>22</v>
      </c>
      <c r="G7805" s="56"/>
      <c r="H7805" s="56" t="s">
        <v>44616</v>
      </c>
      <c r="I7805" s="56" t="s">
        <v>44617</v>
      </c>
      <c r="J7805" s="56" t="s">
        <v>44618</v>
      </c>
      <c r="K7805" s="56" t="s">
        <v>7326</v>
      </c>
      <c r="L7805" s="90" t="str">
        <f t="shared" si="242"/>
        <v>NA</v>
      </c>
      <c r="M7805" s="90"/>
      <c r="O7805" s="91"/>
      <c r="P7805" s="56"/>
      <c r="Q7805" s="56"/>
      <c r="R7805" s="56"/>
      <c r="S7805" s="56"/>
      <c r="T7805" s="56" t="s">
        <v>40631</v>
      </c>
      <c r="U7805" s="56" t="s">
        <v>40632</v>
      </c>
      <c r="V7805" s="56" t="s">
        <v>40633</v>
      </c>
      <c r="W7805" s="56" t="s">
        <v>7717</v>
      </c>
      <c r="X7805" s="56" t="s">
        <v>10761</v>
      </c>
      <c r="Y7805" s="56"/>
      <c r="Z7805" s="56" t="s">
        <v>40634</v>
      </c>
      <c r="AA7805" s="56" t="s">
        <v>40635</v>
      </c>
      <c r="AB7805" s="56" t="s">
        <v>40631</v>
      </c>
      <c r="AC7805" s="56" t="s">
        <v>87</v>
      </c>
      <c r="AD7805" s="90" t="str">
        <f t="shared" si="243"/>
        <v>NA</v>
      </c>
      <c r="AE7805" s="90"/>
      <c r="AF7805" s="90"/>
      <c r="AG7805" s="90"/>
    </row>
    <row r="7806" spans="1:33">
      <c r="A7806" s="56" t="s">
        <v>44619</v>
      </c>
      <c r="B7806" s="56" t="s">
        <v>44620</v>
      </c>
      <c r="C7806" s="56" t="s">
        <v>44621</v>
      </c>
      <c r="D7806" s="56" t="s">
        <v>7820</v>
      </c>
      <c r="E7806" s="56" t="s">
        <v>3407</v>
      </c>
      <c r="F7806" s="56" t="s">
        <v>22</v>
      </c>
      <c r="G7806" s="56"/>
      <c r="H7806" s="56" t="s">
        <v>44622</v>
      </c>
      <c r="I7806" s="56" t="s">
        <v>44623</v>
      </c>
      <c r="J7806" s="56" t="s">
        <v>42126</v>
      </c>
      <c r="K7806" s="56" t="s">
        <v>7326</v>
      </c>
      <c r="L7806" s="90" t="str">
        <f t="shared" si="242"/>
        <v>NA</v>
      </c>
      <c r="M7806" s="90"/>
      <c r="O7806" s="91"/>
      <c r="P7806" s="56"/>
      <c r="Q7806" s="56"/>
      <c r="R7806" s="56"/>
      <c r="S7806" s="56"/>
      <c r="T7806" s="56" t="s">
        <v>40636</v>
      </c>
      <c r="U7806" s="56" t="s">
        <v>40637</v>
      </c>
      <c r="V7806" s="56" t="s">
        <v>40638</v>
      </c>
      <c r="W7806" s="56" t="s">
        <v>7717</v>
      </c>
      <c r="X7806" s="56" t="s">
        <v>10761</v>
      </c>
      <c r="Y7806" s="56"/>
      <c r="Z7806" s="56" t="s">
        <v>40634</v>
      </c>
      <c r="AA7806" s="56" t="s">
        <v>40635</v>
      </c>
      <c r="AB7806" s="56" t="s">
        <v>40636</v>
      </c>
      <c r="AC7806" s="56" t="s">
        <v>87</v>
      </c>
      <c r="AD7806" s="90" t="str">
        <f t="shared" si="243"/>
        <v>NA</v>
      </c>
      <c r="AE7806" s="90"/>
      <c r="AF7806" s="90"/>
      <c r="AG7806" s="90"/>
    </row>
    <row r="7807" spans="1:33">
      <c r="A7807" s="56" t="s">
        <v>44624</v>
      </c>
      <c r="B7807" s="56" t="s">
        <v>44625</v>
      </c>
      <c r="C7807" s="56" t="s">
        <v>44626</v>
      </c>
      <c r="D7807" s="56" t="s">
        <v>7820</v>
      </c>
      <c r="E7807" s="56" t="s">
        <v>21916</v>
      </c>
      <c r="F7807" s="56" t="s">
        <v>22</v>
      </c>
      <c r="G7807" s="56"/>
      <c r="H7807" s="56" t="s">
        <v>44627</v>
      </c>
      <c r="I7807" s="56" t="s">
        <v>44628</v>
      </c>
      <c r="J7807" s="56" t="s">
        <v>42126</v>
      </c>
      <c r="K7807" s="56" t="s">
        <v>7326</v>
      </c>
      <c r="L7807" s="90" t="str">
        <f t="shared" si="242"/>
        <v>NA</v>
      </c>
      <c r="M7807" s="90"/>
      <c r="O7807" s="91"/>
      <c r="P7807" s="56"/>
      <c r="Q7807" s="56"/>
      <c r="R7807" s="56"/>
      <c r="S7807" s="56"/>
      <c r="T7807" s="56" t="s">
        <v>40639</v>
      </c>
      <c r="U7807" s="56" t="s">
        <v>40640</v>
      </c>
      <c r="V7807" s="56" t="s">
        <v>40641</v>
      </c>
      <c r="W7807" s="56" t="s">
        <v>7717</v>
      </c>
      <c r="X7807" s="56" t="s">
        <v>10777</v>
      </c>
      <c r="Y7807" s="56"/>
      <c r="Z7807" s="56" t="s">
        <v>40642</v>
      </c>
      <c r="AA7807" s="56" t="s">
        <v>40643</v>
      </c>
      <c r="AB7807" s="56" t="s">
        <v>40644</v>
      </c>
      <c r="AC7807" s="56" t="s">
        <v>87</v>
      </c>
      <c r="AD7807" s="90" t="str">
        <f t="shared" si="243"/>
        <v>NA</v>
      </c>
      <c r="AE7807" s="90"/>
      <c r="AF7807" s="90"/>
      <c r="AG7807" s="90"/>
    </row>
    <row r="7808" spans="1:33">
      <c r="A7808" s="56" t="s">
        <v>44629</v>
      </c>
      <c r="B7808" s="56" t="s">
        <v>44630</v>
      </c>
      <c r="C7808" s="56" t="s">
        <v>44631</v>
      </c>
      <c r="D7808" s="56" t="s">
        <v>7820</v>
      </c>
      <c r="E7808" s="56" t="s">
        <v>21916</v>
      </c>
      <c r="F7808" s="56" t="s">
        <v>22</v>
      </c>
      <c r="G7808" s="56"/>
      <c r="H7808" s="56" t="s">
        <v>44627</v>
      </c>
      <c r="I7808" s="56" t="s">
        <v>44628</v>
      </c>
      <c r="J7808" s="56" t="s">
        <v>44632</v>
      </c>
      <c r="K7808" s="56" t="s">
        <v>7326</v>
      </c>
      <c r="L7808" s="90" t="str">
        <f t="shared" si="242"/>
        <v>NA</v>
      </c>
      <c r="M7808" s="90"/>
      <c r="O7808" s="91"/>
      <c r="P7808" s="56"/>
      <c r="Q7808" s="56"/>
      <c r="R7808" s="56"/>
      <c r="S7808" s="56"/>
      <c r="T7808" s="56" t="s">
        <v>40645</v>
      </c>
      <c r="U7808" s="56" t="s">
        <v>40646</v>
      </c>
      <c r="V7808" s="56" t="s">
        <v>40633</v>
      </c>
      <c r="W7808" s="56" t="s">
        <v>7717</v>
      </c>
      <c r="X7808" s="56" t="s">
        <v>6064</v>
      </c>
      <c r="Y7808" s="56"/>
      <c r="Z7808" s="56" t="s">
        <v>40647</v>
      </c>
      <c r="AA7808" s="56" t="s">
        <v>40648</v>
      </c>
      <c r="AB7808" s="56" t="s">
        <v>40649</v>
      </c>
      <c r="AC7808" s="56" t="s">
        <v>87</v>
      </c>
      <c r="AD7808" s="90" t="str">
        <f t="shared" si="243"/>
        <v>NA</v>
      </c>
      <c r="AE7808" s="90"/>
      <c r="AF7808" s="90"/>
      <c r="AG7808" s="90"/>
    </row>
    <row r="7809" spans="1:33">
      <c r="A7809" s="56" t="s">
        <v>44633</v>
      </c>
      <c r="B7809" s="56" t="s">
        <v>44634</v>
      </c>
      <c r="C7809" s="56" t="s">
        <v>44635</v>
      </c>
      <c r="D7809" s="56" t="s">
        <v>7820</v>
      </c>
      <c r="E7809" s="56" t="s">
        <v>321</v>
      </c>
      <c r="F7809" s="56" t="s">
        <v>22</v>
      </c>
      <c r="G7809" s="56"/>
      <c r="H7809" s="56" t="s">
        <v>44636</v>
      </c>
      <c r="I7809" s="56" t="s">
        <v>44637</v>
      </c>
      <c r="J7809" s="56" t="s">
        <v>44638</v>
      </c>
      <c r="K7809" s="56" t="s">
        <v>7326</v>
      </c>
      <c r="L7809" s="90" t="str">
        <f t="shared" si="242"/>
        <v>NA</v>
      </c>
      <c r="M7809" s="90"/>
      <c r="O7809" s="91"/>
      <c r="P7809" s="56"/>
      <c r="Q7809" s="56"/>
      <c r="R7809" s="56"/>
      <c r="S7809" s="56"/>
      <c r="T7809" s="56" t="s">
        <v>40650</v>
      </c>
      <c r="U7809" s="56" t="s">
        <v>40651</v>
      </c>
      <c r="V7809" s="56" t="s">
        <v>40638</v>
      </c>
      <c r="W7809" s="56" t="s">
        <v>7717</v>
      </c>
      <c r="X7809" s="56" t="s">
        <v>6064</v>
      </c>
      <c r="Y7809" s="56"/>
      <c r="Z7809" s="56" t="s">
        <v>40647</v>
      </c>
      <c r="AA7809" s="56" t="s">
        <v>40648</v>
      </c>
      <c r="AB7809" s="56" t="s">
        <v>40650</v>
      </c>
      <c r="AC7809" s="56" t="s">
        <v>87</v>
      </c>
      <c r="AD7809" s="90" t="str">
        <f t="shared" si="243"/>
        <v>NA</v>
      </c>
      <c r="AE7809" s="90"/>
      <c r="AF7809" s="90"/>
      <c r="AG7809" s="90"/>
    </row>
    <row r="7810" spans="1:33">
      <c r="A7810" s="56" t="s">
        <v>44593</v>
      </c>
      <c r="B7810" s="56" t="s">
        <v>44639</v>
      </c>
      <c r="C7810" s="56" t="s">
        <v>42865</v>
      </c>
      <c r="D7810" s="56" t="s">
        <v>7820</v>
      </c>
      <c r="E7810" s="56" t="s">
        <v>321</v>
      </c>
      <c r="F7810" s="56" t="s">
        <v>22</v>
      </c>
      <c r="G7810" s="56"/>
      <c r="H7810" s="56" t="s">
        <v>44636</v>
      </c>
      <c r="I7810" s="56" t="s">
        <v>44637</v>
      </c>
      <c r="J7810" s="56" t="s">
        <v>44598</v>
      </c>
      <c r="K7810" s="56" t="s">
        <v>7326</v>
      </c>
      <c r="L7810" s="90" t="str">
        <f t="shared" si="242"/>
        <v>NA</v>
      </c>
      <c r="M7810" s="90"/>
      <c r="O7810" s="91"/>
      <c r="P7810" s="56"/>
      <c r="Q7810" s="56"/>
      <c r="R7810" s="56"/>
      <c r="S7810" s="56"/>
      <c r="T7810" s="56" t="s">
        <v>40652</v>
      </c>
      <c r="U7810" s="56" t="s">
        <v>40653</v>
      </c>
      <c r="V7810" s="56" t="s">
        <v>40654</v>
      </c>
      <c r="W7810" s="56" t="s">
        <v>7717</v>
      </c>
      <c r="X7810" s="56" t="s">
        <v>6064</v>
      </c>
      <c r="Y7810" s="56"/>
      <c r="Z7810" s="56" t="s">
        <v>40647</v>
      </c>
      <c r="AA7810" s="56" t="s">
        <v>40648</v>
      </c>
      <c r="AB7810" s="56" t="s">
        <v>40655</v>
      </c>
      <c r="AC7810" s="56" t="s">
        <v>87</v>
      </c>
      <c r="AD7810" s="90" t="str">
        <f t="shared" si="243"/>
        <v>NA</v>
      </c>
      <c r="AE7810" s="90"/>
      <c r="AF7810" s="90"/>
      <c r="AG7810" s="90"/>
    </row>
    <row r="7811" spans="1:33">
      <c r="A7811" s="56" t="s">
        <v>44640</v>
      </c>
      <c r="B7811" s="56" t="s">
        <v>44641</v>
      </c>
      <c r="C7811" s="56" t="s">
        <v>44642</v>
      </c>
      <c r="D7811" s="56" t="s">
        <v>7820</v>
      </c>
      <c r="E7811" s="56" t="s">
        <v>321</v>
      </c>
      <c r="F7811" s="56" t="s">
        <v>22</v>
      </c>
      <c r="G7811" s="56"/>
      <c r="H7811" s="56" t="s">
        <v>44636</v>
      </c>
      <c r="I7811" s="56" t="s">
        <v>44637</v>
      </c>
      <c r="J7811" s="56" t="s">
        <v>44643</v>
      </c>
      <c r="K7811" s="56" t="s">
        <v>7326</v>
      </c>
      <c r="L7811" s="90" t="str">
        <f t="shared" ref="L7811:L7874" si="244">IF($P$3&lt;&gt;"",IF(ISNUMBER(SEARCH("*"&amp;$P$3&amp;"*", A7811)),A7811, IF(ISNUMBER(SEARCH("*"&amp;$P$3&amp;"*", H7811)),A7811, IF(ISNUMBER(SEARCH("*"&amp;$P$3&amp;"*", G7811)),A7811, IF(ISNUMBER(SEARCH("*"&amp;$P$3&amp;"*", J7811)),A7811,  IF(ISNUMBER(SEARCH("*"&amp;$P$3&amp;"*", E7811)),A7811, "NA"))))),"NA")</f>
        <v>NA</v>
      </c>
      <c r="M7811" s="90"/>
      <c r="O7811" s="91"/>
      <c r="P7811" s="56"/>
      <c r="Q7811" s="56"/>
      <c r="R7811" s="56"/>
      <c r="S7811" s="56"/>
      <c r="T7811" s="56" t="s">
        <v>40656</v>
      </c>
      <c r="U7811" s="56" t="s">
        <v>40657</v>
      </c>
      <c r="V7811" s="56" t="s">
        <v>40658</v>
      </c>
      <c r="W7811" s="56" t="s">
        <v>7717</v>
      </c>
      <c r="X7811" s="56" t="s">
        <v>6064</v>
      </c>
      <c r="Y7811" s="56"/>
      <c r="Z7811" s="56" t="s">
        <v>40647</v>
      </c>
      <c r="AA7811" s="56" t="s">
        <v>40648</v>
      </c>
      <c r="AB7811" s="56" t="s">
        <v>40656</v>
      </c>
      <c r="AC7811" s="56" t="s">
        <v>87</v>
      </c>
      <c r="AD7811" s="90" t="str">
        <f t="shared" ref="AD7811:AD7874" si="245">IF($P$19&lt;&gt;"",IF(ISNUMBER(SEARCH($P$19, V7811)),T7811, "NA"),"NA")</f>
        <v>NA</v>
      </c>
      <c r="AE7811" s="90"/>
      <c r="AF7811" s="90"/>
      <c r="AG7811" s="90"/>
    </row>
    <row r="7812" spans="1:33">
      <c r="A7812" s="56" t="s">
        <v>44644</v>
      </c>
      <c r="B7812" s="56" t="s">
        <v>44645</v>
      </c>
      <c r="C7812" s="56" t="s">
        <v>44646</v>
      </c>
      <c r="D7812" s="56" t="s">
        <v>7820</v>
      </c>
      <c r="E7812" s="56" t="s">
        <v>321</v>
      </c>
      <c r="F7812" s="56" t="s">
        <v>22</v>
      </c>
      <c r="G7812" s="56"/>
      <c r="H7812" s="56" t="s">
        <v>44636</v>
      </c>
      <c r="I7812" s="56" t="s">
        <v>44637</v>
      </c>
      <c r="J7812" s="56" t="s">
        <v>44644</v>
      </c>
      <c r="K7812" s="56" t="s">
        <v>7326</v>
      </c>
      <c r="L7812" s="90" t="str">
        <f t="shared" si="244"/>
        <v>NA</v>
      </c>
      <c r="M7812" s="90"/>
      <c r="O7812" s="91"/>
      <c r="P7812" s="56"/>
      <c r="Q7812" s="56"/>
      <c r="R7812" s="56"/>
      <c r="S7812" s="56"/>
      <c r="T7812" s="56" t="s">
        <v>40659</v>
      </c>
      <c r="U7812" s="56" t="s">
        <v>40660</v>
      </c>
      <c r="V7812" s="56" t="s">
        <v>40661</v>
      </c>
      <c r="W7812" s="56" t="s">
        <v>7717</v>
      </c>
      <c r="X7812" s="56" t="s">
        <v>500</v>
      </c>
      <c r="Y7812" s="56"/>
      <c r="Z7812" s="56" t="s">
        <v>40662</v>
      </c>
      <c r="AA7812" s="56" t="s">
        <v>40663</v>
      </c>
      <c r="AB7812" s="56" t="s">
        <v>40659</v>
      </c>
      <c r="AC7812" s="56" t="s">
        <v>87</v>
      </c>
      <c r="AD7812" s="90" t="str">
        <f t="shared" si="245"/>
        <v>NA</v>
      </c>
      <c r="AE7812" s="90"/>
      <c r="AF7812" s="90"/>
      <c r="AG7812" s="90"/>
    </row>
    <row r="7813" spans="1:33">
      <c r="A7813" s="56" t="s">
        <v>44647</v>
      </c>
      <c r="B7813" s="56" t="s">
        <v>44648</v>
      </c>
      <c r="C7813" s="56" t="s">
        <v>44649</v>
      </c>
      <c r="D7813" s="56" t="s">
        <v>7820</v>
      </c>
      <c r="E7813" s="56" t="s">
        <v>321</v>
      </c>
      <c r="F7813" s="56" t="s">
        <v>22</v>
      </c>
      <c r="G7813" s="56"/>
      <c r="H7813" s="56" t="s">
        <v>44636</v>
      </c>
      <c r="I7813" s="56" t="s">
        <v>44637</v>
      </c>
      <c r="J7813" s="56" t="s">
        <v>44647</v>
      </c>
      <c r="K7813" s="56" t="s">
        <v>7326</v>
      </c>
      <c r="L7813" s="90" t="str">
        <f t="shared" si="244"/>
        <v>NA</v>
      </c>
      <c r="M7813" s="90"/>
      <c r="O7813" s="91"/>
      <c r="P7813" s="56"/>
      <c r="Q7813" s="56"/>
      <c r="R7813" s="56"/>
      <c r="S7813" s="56"/>
      <c r="T7813" s="56" t="s">
        <v>40664</v>
      </c>
      <c r="U7813" s="56" t="s">
        <v>40665</v>
      </c>
      <c r="V7813" s="56" t="s">
        <v>40666</v>
      </c>
      <c r="W7813" s="56" t="s">
        <v>7717</v>
      </c>
      <c r="X7813" s="56" t="s">
        <v>500</v>
      </c>
      <c r="Y7813" s="56"/>
      <c r="Z7813" s="56" t="s">
        <v>40662</v>
      </c>
      <c r="AA7813" s="56" t="s">
        <v>40663</v>
      </c>
      <c r="AB7813" s="56" t="s">
        <v>40667</v>
      </c>
      <c r="AC7813" s="56" t="s">
        <v>87</v>
      </c>
      <c r="AD7813" s="90" t="str">
        <f t="shared" si="245"/>
        <v>NA</v>
      </c>
      <c r="AE7813" s="90"/>
      <c r="AF7813" s="90"/>
      <c r="AG7813" s="90"/>
    </row>
    <row r="7814" spans="1:33">
      <c r="A7814" s="56" t="s">
        <v>44650</v>
      </c>
      <c r="B7814" s="56" t="s">
        <v>44651</v>
      </c>
      <c r="C7814" s="56" t="s">
        <v>44652</v>
      </c>
      <c r="D7814" s="56" t="s">
        <v>7820</v>
      </c>
      <c r="E7814" s="56" t="s">
        <v>321</v>
      </c>
      <c r="F7814" s="56" t="s">
        <v>22</v>
      </c>
      <c r="G7814" s="56"/>
      <c r="H7814" s="56" t="s">
        <v>44636</v>
      </c>
      <c r="I7814" s="56" t="s">
        <v>44637</v>
      </c>
      <c r="J7814" s="56" t="s">
        <v>44653</v>
      </c>
      <c r="K7814" s="56" t="s">
        <v>7326</v>
      </c>
      <c r="L7814" s="90" t="str">
        <f t="shared" si="244"/>
        <v>NA</v>
      </c>
      <c r="M7814" s="90"/>
      <c r="O7814" s="91"/>
      <c r="P7814" s="56"/>
      <c r="Q7814" s="56"/>
      <c r="R7814" s="56"/>
      <c r="S7814" s="56"/>
      <c r="T7814" s="56" t="s">
        <v>40668</v>
      </c>
      <c r="U7814" s="56" t="s">
        <v>40669</v>
      </c>
      <c r="V7814" s="56" t="s">
        <v>40670</v>
      </c>
      <c r="W7814" s="56" t="s">
        <v>7717</v>
      </c>
      <c r="X7814" s="56" t="s">
        <v>500</v>
      </c>
      <c r="Y7814" s="56"/>
      <c r="Z7814" s="56" t="s">
        <v>40662</v>
      </c>
      <c r="AA7814" s="56" t="s">
        <v>40663</v>
      </c>
      <c r="AB7814" s="56" t="s">
        <v>40671</v>
      </c>
      <c r="AC7814" s="56" t="s">
        <v>87</v>
      </c>
      <c r="AD7814" s="90" t="str">
        <f t="shared" si="245"/>
        <v>NA</v>
      </c>
      <c r="AE7814" s="90"/>
      <c r="AF7814" s="90"/>
      <c r="AG7814" s="90"/>
    </row>
    <row r="7815" spans="1:33">
      <c r="A7815" s="56" t="s">
        <v>44654</v>
      </c>
      <c r="B7815" s="56" t="s">
        <v>44655</v>
      </c>
      <c r="C7815" s="56" t="s">
        <v>44656</v>
      </c>
      <c r="D7815" s="56" t="s">
        <v>7820</v>
      </c>
      <c r="E7815" s="56" t="s">
        <v>321</v>
      </c>
      <c r="F7815" s="56" t="s">
        <v>22</v>
      </c>
      <c r="G7815" s="56"/>
      <c r="H7815" s="56" t="s">
        <v>44636</v>
      </c>
      <c r="I7815" s="56" t="s">
        <v>44637</v>
      </c>
      <c r="J7815" s="56" t="s">
        <v>44654</v>
      </c>
      <c r="K7815" s="56" t="s">
        <v>7326</v>
      </c>
      <c r="L7815" s="90" t="str">
        <f t="shared" si="244"/>
        <v>NA</v>
      </c>
      <c r="M7815" s="90"/>
      <c r="O7815" s="91"/>
      <c r="P7815" s="56"/>
      <c r="Q7815" s="56"/>
      <c r="R7815" s="56"/>
      <c r="S7815" s="56"/>
      <c r="T7815" s="56" t="s">
        <v>40672</v>
      </c>
      <c r="U7815" s="56" t="s">
        <v>40673</v>
      </c>
      <c r="V7815" s="56" t="s">
        <v>40674</v>
      </c>
      <c r="W7815" s="56" t="s">
        <v>7717</v>
      </c>
      <c r="X7815" s="56" t="s">
        <v>6073</v>
      </c>
      <c r="Y7815" s="56"/>
      <c r="Z7815" s="56" t="s">
        <v>40675</v>
      </c>
      <c r="AA7815" s="56" t="s">
        <v>40676</v>
      </c>
      <c r="AB7815" s="56" t="s">
        <v>40677</v>
      </c>
      <c r="AC7815" s="56" t="s">
        <v>87</v>
      </c>
      <c r="AD7815" s="90" t="str">
        <f t="shared" si="245"/>
        <v>NA</v>
      </c>
      <c r="AE7815" s="90"/>
      <c r="AF7815" s="90"/>
      <c r="AG7815" s="90"/>
    </row>
    <row r="7816" spans="1:33">
      <c r="A7816" s="56" t="s">
        <v>44657</v>
      </c>
      <c r="B7816" s="56" t="s">
        <v>44658</v>
      </c>
      <c r="C7816" s="56" t="s">
        <v>44659</v>
      </c>
      <c r="D7816" s="56" t="s">
        <v>7820</v>
      </c>
      <c r="E7816" s="56" t="s">
        <v>44660</v>
      </c>
      <c r="F7816" s="56" t="s">
        <v>22</v>
      </c>
      <c r="G7816" s="56"/>
      <c r="H7816" s="56" t="s">
        <v>44661</v>
      </c>
      <c r="I7816" s="56" t="s">
        <v>44662</v>
      </c>
      <c r="J7816" s="56" t="s">
        <v>44663</v>
      </c>
      <c r="K7816" s="56" t="s">
        <v>7326</v>
      </c>
      <c r="L7816" s="90" t="str">
        <f t="shared" si="244"/>
        <v>NA</v>
      </c>
      <c r="M7816" s="90"/>
      <c r="O7816" s="91"/>
      <c r="P7816" s="56"/>
      <c r="Q7816" s="56"/>
      <c r="R7816" s="56"/>
      <c r="S7816" s="56"/>
      <c r="T7816" s="56" t="s">
        <v>40678</v>
      </c>
      <c r="U7816" s="56" t="s">
        <v>40679</v>
      </c>
      <c r="V7816" s="56" t="s">
        <v>40680</v>
      </c>
      <c r="W7816" s="56" t="s">
        <v>7717</v>
      </c>
      <c r="X7816" s="56" t="s">
        <v>6085</v>
      </c>
      <c r="Y7816" s="56"/>
      <c r="Z7816" s="56" t="s">
        <v>40681</v>
      </c>
      <c r="AA7816" s="56" t="s">
        <v>40682</v>
      </c>
      <c r="AB7816" s="56" t="s">
        <v>40683</v>
      </c>
      <c r="AC7816" s="56" t="s">
        <v>87</v>
      </c>
      <c r="AD7816" s="90" t="str">
        <f t="shared" si="245"/>
        <v>NA</v>
      </c>
      <c r="AE7816" s="90"/>
      <c r="AF7816" s="90"/>
      <c r="AG7816" s="90"/>
    </row>
    <row r="7817" spans="1:33">
      <c r="A7817" s="56" t="s">
        <v>44664</v>
      </c>
      <c r="B7817" s="56" t="s">
        <v>44665</v>
      </c>
      <c r="C7817" s="56" t="s">
        <v>44666</v>
      </c>
      <c r="D7817" s="56" t="s">
        <v>7820</v>
      </c>
      <c r="E7817" s="56" t="s">
        <v>44667</v>
      </c>
      <c r="F7817" s="56" t="s">
        <v>22</v>
      </c>
      <c r="G7817" s="56"/>
      <c r="H7817" s="56" t="s">
        <v>44668</v>
      </c>
      <c r="I7817" s="56" t="s">
        <v>44669</v>
      </c>
      <c r="J7817" s="56" t="s">
        <v>44664</v>
      </c>
      <c r="K7817" s="56" t="s">
        <v>7326</v>
      </c>
      <c r="L7817" s="90" t="str">
        <f t="shared" si="244"/>
        <v>NA</v>
      </c>
      <c r="M7817" s="90"/>
      <c r="O7817" s="91"/>
      <c r="P7817" s="56"/>
      <c r="Q7817" s="56"/>
      <c r="R7817" s="56"/>
      <c r="S7817" s="56"/>
      <c r="T7817" s="56" t="s">
        <v>40684</v>
      </c>
      <c r="U7817" s="56" t="s">
        <v>40685</v>
      </c>
      <c r="V7817" s="56" t="s">
        <v>40686</v>
      </c>
      <c r="W7817" s="56" t="s">
        <v>7717</v>
      </c>
      <c r="X7817" s="56" t="s">
        <v>6102</v>
      </c>
      <c r="Y7817" s="56"/>
      <c r="Z7817" s="56" t="s">
        <v>40687</v>
      </c>
      <c r="AA7817" s="56" t="s">
        <v>40688</v>
      </c>
      <c r="AB7817" s="56" t="s">
        <v>40689</v>
      </c>
      <c r="AC7817" s="56" t="s">
        <v>87</v>
      </c>
      <c r="AD7817" s="90" t="str">
        <f t="shared" si="245"/>
        <v>NA</v>
      </c>
      <c r="AE7817" s="90"/>
      <c r="AF7817" s="90"/>
      <c r="AG7817" s="90"/>
    </row>
    <row r="7818" spans="1:33">
      <c r="A7818" s="56" t="s">
        <v>44670</v>
      </c>
      <c r="B7818" s="56" t="s">
        <v>44671</v>
      </c>
      <c r="C7818" s="56" t="s">
        <v>41731</v>
      </c>
      <c r="D7818" s="56" t="s">
        <v>7820</v>
      </c>
      <c r="E7818" s="56" t="s">
        <v>3435</v>
      </c>
      <c r="F7818" s="56" t="s">
        <v>22</v>
      </c>
      <c r="G7818" s="56"/>
      <c r="H7818" s="56" t="s">
        <v>44672</v>
      </c>
      <c r="I7818" s="56" t="s">
        <v>44673</v>
      </c>
      <c r="J7818" s="56" t="s">
        <v>44674</v>
      </c>
      <c r="K7818" s="56" t="s">
        <v>7326</v>
      </c>
      <c r="L7818" s="90" t="str">
        <f t="shared" si="244"/>
        <v>NA</v>
      </c>
      <c r="M7818" s="90"/>
      <c r="O7818" s="91"/>
      <c r="P7818" s="56"/>
      <c r="Q7818" s="56"/>
      <c r="R7818" s="56"/>
      <c r="S7818" s="56"/>
      <c r="T7818" s="56" t="s">
        <v>40690</v>
      </c>
      <c r="U7818" s="56" t="s">
        <v>40691</v>
      </c>
      <c r="V7818" s="56" t="s">
        <v>40692</v>
      </c>
      <c r="W7818" s="56" t="s">
        <v>7717</v>
      </c>
      <c r="X7818" s="56" t="s">
        <v>6110</v>
      </c>
      <c r="Y7818" s="56"/>
      <c r="Z7818" s="56" t="s">
        <v>40693</v>
      </c>
      <c r="AA7818" s="56" t="s">
        <v>40694</v>
      </c>
      <c r="AB7818" s="56" t="s">
        <v>40690</v>
      </c>
      <c r="AC7818" s="56" t="s">
        <v>87</v>
      </c>
      <c r="AD7818" s="90" t="str">
        <f t="shared" si="245"/>
        <v>NA</v>
      </c>
      <c r="AE7818" s="90"/>
      <c r="AF7818" s="90"/>
      <c r="AG7818" s="90"/>
    </row>
    <row r="7819" spans="1:33">
      <c r="A7819" s="56" t="s">
        <v>44675</v>
      </c>
      <c r="B7819" s="56" t="s">
        <v>44676</v>
      </c>
      <c r="C7819" s="56" t="s">
        <v>43385</v>
      </c>
      <c r="D7819" s="56" t="s">
        <v>7820</v>
      </c>
      <c r="E7819" s="56" t="s">
        <v>3435</v>
      </c>
      <c r="F7819" s="56" t="s">
        <v>22</v>
      </c>
      <c r="G7819" s="56"/>
      <c r="H7819" s="56" t="s">
        <v>44672</v>
      </c>
      <c r="I7819" s="56" t="s">
        <v>44673</v>
      </c>
      <c r="J7819" s="56" t="s">
        <v>44677</v>
      </c>
      <c r="K7819" s="56" t="s">
        <v>7326</v>
      </c>
      <c r="L7819" s="90" t="str">
        <f t="shared" si="244"/>
        <v>NA</v>
      </c>
      <c r="M7819" s="90"/>
      <c r="O7819" s="91"/>
      <c r="P7819" s="56"/>
      <c r="Q7819" s="56"/>
      <c r="R7819" s="56"/>
      <c r="S7819" s="56"/>
      <c r="T7819" s="56" t="s">
        <v>40695</v>
      </c>
      <c r="U7819" s="56" t="s">
        <v>40696</v>
      </c>
      <c r="V7819" s="56" t="s">
        <v>40697</v>
      </c>
      <c r="W7819" s="56" t="s">
        <v>7717</v>
      </c>
      <c r="X7819" s="56" t="s">
        <v>30708</v>
      </c>
      <c r="Y7819" s="56"/>
      <c r="Z7819" s="56" t="s">
        <v>40698</v>
      </c>
      <c r="AA7819" s="56" t="s">
        <v>40699</v>
      </c>
      <c r="AB7819" s="56" t="s">
        <v>39493</v>
      </c>
      <c r="AC7819" s="56" t="s">
        <v>87</v>
      </c>
      <c r="AD7819" s="90" t="str">
        <f t="shared" si="245"/>
        <v>NA</v>
      </c>
      <c r="AE7819" s="90"/>
      <c r="AF7819" s="90"/>
      <c r="AG7819" s="90"/>
    </row>
    <row r="7820" spans="1:33">
      <c r="A7820" s="56" t="s">
        <v>44678</v>
      </c>
      <c r="B7820" s="56" t="s">
        <v>44679</v>
      </c>
      <c r="C7820" s="56" t="s">
        <v>44680</v>
      </c>
      <c r="D7820" s="56" t="s">
        <v>7820</v>
      </c>
      <c r="E7820" s="56" t="s">
        <v>44681</v>
      </c>
      <c r="F7820" s="56" t="s">
        <v>22</v>
      </c>
      <c r="G7820" s="56"/>
      <c r="H7820" s="56" t="s">
        <v>44682</v>
      </c>
      <c r="I7820" s="56" t="s">
        <v>44683</v>
      </c>
      <c r="J7820" s="56" t="s">
        <v>44678</v>
      </c>
      <c r="K7820" s="56" t="s">
        <v>7326</v>
      </c>
      <c r="L7820" s="90" t="str">
        <f t="shared" si="244"/>
        <v>NA</v>
      </c>
      <c r="M7820" s="90"/>
      <c r="O7820" s="91"/>
      <c r="P7820" s="56"/>
      <c r="Q7820" s="56"/>
      <c r="R7820" s="56"/>
      <c r="S7820" s="56"/>
      <c r="T7820" s="56" t="s">
        <v>40700</v>
      </c>
      <c r="U7820" s="56" t="s">
        <v>40701</v>
      </c>
      <c r="V7820" s="56" t="s">
        <v>40702</v>
      </c>
      <c r="W7820" s="56" t="s">
        <v>7717</v>
      </c>
      <c r="X7820" s="56" t="s">
        <v>2841</v>
      </c>
      <c r="Y7820" s="56"/>
      <c r="Z7820" s="56" t="s">
        <v>40698</v>
      </c>
      <c r="AA7820" s="56" t="s">
        <v>40703</v>
      </c>
      <c r="AB7820" s="56" t="s">
        <v>40704</v>
      </c>
      <c r="AC7820" s="56" t="s">
        <v>87</v>
      </c>
      <c r="AD7820" s="90" t="str">
        <f t="shared" si="245"/>
        <v>NA</v>
      </c>
      <c r="AE7820" s="90"/>
      <c r="AF7820" s="90"/>
      <c r="AG7820" s="90"/>
    </row>
    <row r="7821" spans="1:33">
      <c r="A7821" s="56" t="s">
        <v>44684</v>
      </c>
      <c r="B7821" s="56" t="s">
        <v>44685</v>
      </c>
      <c r="C7821" s="56" t="s">
        <v>44686</v>
      </c>
      <c r="D7821" s="56" t="s">
        <v>7820</v>
      </c>
      <c r="E7821" s="56" t="s">
        <v>1577</v>
      </c>
      <c r="F7821" s="56" t="s">
        <v>22</v>
      </c>
      <c r="G7821" s="56"/>
      <c r="H7821" s="56" t="s">
        <v>44687</v>
      </c>
      <c r="I7821" s="56" t="s">
        <v>44688</v>
      </c>
      <c r="J7821" s="56" t="s">
        <v>44684</v>
      </c>
      <c r="K7821" s="56" t="s">
        <v>7326</v>
      </c>
      <c r="L7821" s="90" t="str">
        <f t="shared" si="244"/>
        <v>NA</v>
      </c>
      <c r="M7821" s="90"/>
      <c r="O7821" s="91"/>
      <c r="P7821" s="56"/>
      <c r="Q7821" s="56"/>
      <c r="R7821" s="56"/>
      <c r="S7821" s="56"/>
      <c r="T7821" s="56" t="s">
        <v>40705</v>
      </c>
      <c r="U7821" s="56" t="s">
        <v>40706</v>
      </c>
      <c r="V7821" s="56" t="s">
        <v>40707</v>
      </c>
      <c r="W7821" s="56" t="s">
        <v>7717</v>
      </c>
      <c r="X7821" s="56" t="s">
        <v>2841</v>
      </c>
      <c r="Y7821" s="56"/>
      <c r="Z7821" s="56" t="s">
        <v>40698</v>
      </c>
      <c r="AA7821" s="56" t="s">
        <v>40703</v>
      </c>
      <c r="AB7821" s="56" t="s">
        <v>40708</v>
      </c>
      <c r="AC7821" s="56" t="s">
        <v>87</v>
      </c>
      <c r="AD7821" s="90" t="str">
        <f t="shared" si="245"/>
        <v>NA</v>
      </c>
      <c r="AE7821" s="90"/>
      <c r="AF7821" s="90"/>
      <c r="AG7821" s="90"/>
    </row>
    <row r="7822" spans="1:33">
      <c r="A7822" s="56" t="s">
        <v>44689</v>
      </c>
      <c r="B7822" s="56" t="s">
        <v>44690</v>
      </c>
      <c r="C7822" s="56" t="s">
        <v>41731</v>
      </c>
      <c r="D7822" s="56" t="s">
        <v>7820</v>
      </c>
      <c r="E7822" s="56" t="s">
        <v>1590</v>
      </c>
      <c r="F7822" s="56" t="s">
        <v>22</v>
      </c>
      <c r="G7822" s="56"/>
      <c r="H7822" s="56" t="s">
        <v>44691</v>
      </c>
      <c r="I7822" s="56" t="s">
        <v>44692</v>
      </c>
      <c r="J7822" s="56" t="s">
        <v>44689</v>
      </c>
      <c r="K7822" s="56" t="s">
        <v>7326</v>
      </c>
      <c r="L7822" s="90" t="str">
        <f t="shared" si="244"/>
        <v>NA</v>
      </c>
      <c r="M7822" s="90"/>
      <c r="O7822" s="91"/>
      <c r="P7822" s="56"/>
      <c r="Q7822" s="56"/>
      <c r="R7822" s="56"/>
      <c r="S7822" s="56"/>
      <c r="T7822" s="56" t="s">
        <v>40709</v>
      </c>
      <c r="U7822" s="56" t="s">
        <v>40710</v>
      </c>
      <c r="V7822" s="56" t="s">
        <v>40711</v>
      </c>
      <c r="W7822" s="56" t="s">
        <v>7717</v>
      </c>
      <c r="X7822" s="56" t="s">
        <v>2855</v>
      </c>
      <c r="Y7822" s="56"/>
      <c r="Z7822" s="56" t="s">
        <v>40698</v>
      </c>
      <c r="AA7822" s="56" t="s">
        <v>40712</v>
      </c>
      <c r="AB7822" s="56" t="s">
        <v>39493</v>
      </c>
      <c r="AC7822" s="56" t="s">
        <v>87</v>
      </c>
      <c r="AD7822" s="90" t="str">
        <f t="shared" si="245"/>
        <v>NA</v>
      </c>
      <c r="AE7822" s="90"/>
      <c r="AF7822" s="90"/>
      <c r="AG7822" s="90"/>
    </row>
    <row r="7823" spans="1:33">
      <c r="A7823" s="56" t="s">
        <v>44693</v>
      </c>
      <c r="B7823" s="56" t="s">
        <v>44694</v>
      </c>
      <c r="C7823" s="56" t="s">
        <v>44695</v>
      </c>
      <c r="D7823" s="56" t="s">
        <v>7820</v>
      </c>
      <c r="E7823" s="56" t="s">
        <v>1590</v>
      </c>
      <c r="F7823" s="56" t="s">
        <v>22</v>
      </c>
      <c r="G7823" s="56"/>
      <c r="H7823" s="56" t="s">
        <v>44691</v>
      </c>
      <c r="I7823" s="56" t="s">
        <v>44692</v>
      </c>
      <c r="J7823" s="56" t="s">
        <v>44693</v>
      </c>
      <c r="K7823" s="56" t="s">
        <v>7326</v>
      </c>
      <c r="L7823" s="90" t="str">
        <f t="shared" si="244"/>
        <v>NA</v>
      </c>
      <c r="M7823" s="90"/>
      <c r="O7823" s="91"/>
      <c r="P7823" s="56"/>
      <c r="Q7823" s="56"/>
      <c r="R7823" s="56"/>
      <c r="S7823" s="56"/>
      <c r="T7823" s="56" t="s">
        <v>40713</v>
      </c>
      <c r="U7823" s="56" t="s">
        <v>40714</v>
      </c>
      <c r="V7823" s="56" t="s">
        <v>10816</v>
      </c>
      <c r="W7823" s="56" t="s">
        <v>7717</v>
      </c>
      <c r="X7823" s="56" t="s">
        <v>10817</v>
      </c>
      <c r="Y7823" s="56"/>
      <c r="Z7823" s="56" t="s">
        <v>40698</v>
      </c>
      <c r="AA7823" s="56" t="s">
        <v>40715</v>
      </c>
      <c r="AB7823" s="56" t="s">
        <v>40713</v>
      </c>
      <c r="AC7823" s="56" t="s">
        <v>87</v>
      </c>
      <c r="AD7823" s="90" t="str">
        <f t="shared" si="245"/>
        <v>NA</v>
      </c>
      <c r="AE7823" s="90"/>
      <c r="AF7823" s="90"/>
      <c r="AG7823" s="90"/>
    </row>
    <row r="7824" spans="1:33">
      <c r="A7824" s="56" t="s">
        <v>44696</v>
      </c>
      <c r="B7824" s="56" t="s">
        <v>44697</v>
      </c>
      <c r="C7824" s="56" t="s">
        <v>44698</v>
      </c>
      <c r="D7824" s="56" t="s">
        <v>7820</v>
      </c>
      <c r="E7824" s="56" t="s">
        <v>1590</v>
      </c>
      <c r="F7824" s="56" t="s">
        <v>22</v>
      </c>
      <c r="G7824" s="56"/>
      <c r="H7824" s="56" t="s">
        <v>44691</v>
      </c>
      <c r="I7824" s="56" t="s">
        <v>44692</v>
      </c>
      <c r="J7824" s="56" t="s">
        <v>44696</v>
      </c>
      <c r="K7824" s="56" t="s">
        <v>7326</v>
      </c>
      <c r="L7824" s="90" t="str">
        <f t="shared" si="244"/>
        <v>NA</v>
      </c>
      <c r="M7824" s="90"/>
      <c r="O7824" s="91"/>
      <c r="P7824" s="56"/>
      <c r="Q7824" s="56"/>
      <c r="R7824" s="56"/>
      <c r="S7824" s="56"/>
      <c r="T7824" s="56" t="s">
        <v>40716</v>
      </c>
      <c r="U7824" s="56" t="s">
        <v>40717</v>
      </c>
      <c r="V7824" s="56" t="s">
        <v>40718</v>
      </c>
      <c r="W7824" s="56" t="s">
        <v>7717</v>
      </c>
      <c r="X7824" s="56" t="s">
        <v>10833</v>
      </c>
      <c r="Y7824" s="56"/>
      <c r="Z7824" s="56" t="s">
        <v>40698</v>
      </c>
      <c r="AA7824" s="56" t="s">
        <v>40719</v>
      </c>
      <c r="AB7824" s="56" t="s">
        <v>40720</v>
      </c>
      <c r="AC7824" s="56" t="s">
        <v>87</v>
      </c>
      <c r="AD7824" s="90" t="str">
        <f t="shared" si="245"/>
        <v>NA</v>
      </c>
      <c r="AE7824" s="90"/>
      <c r="AF7824" s="90"/>
      <c r="AG7824" s="90"/>
    </row>
    <row r="7825" spans="1:33">
      <c r="A7825" s="56" t="s">
        <v>44689</v>
      </c>
      <c r="B7825" s="56" t="s">
        <v>44699</v>
      </c>
      <c r="C7825" s="56" t="s">
        <v>41731</v>
      </c>
      <c r="D7825" s="56" t="s">
        <v>7820</v>
      </c>
      <c r="E7825" s="56" t="s">
        <v>1590</v>
      </c>
      <c r="F7825" s="56" t="s">
        <v>22</v>
      </c>
      <c r="G7825" s="56"/>
      <c r="H7825" s="56" t="s">
        <v>44691</v>
      </c>
      <c r="I7825" s="56" t="s">
        <v>44692</v>
      </c>
      <c r="J7825" s="56" t="s">
        <v>44700</v>
      </c>
      <c r="K7825" s="56" t="s">
        <v>7326</v>
      </c>
      <c r="L7825" s="90" t="str">
        <f t="shared" si="244"/>
        <v>NA</v>
      </c>
      <c r="M7825" s="90"/>
      <c r="O7825" s="91"/>
      <c r="P7825" s="56"/>
      <c r="Q7825" s="56"/>
      <c r="R7825" s="56"/>
      <c r="S7825" s="56"/>
      <c r="T7825" s="56" t="s">
        <v>40721</v>
      </c>
      <c r="U7825" s="56" t="s">
        <v>40722</v>
      </c>
      <c r="V7825" s="56" t="s">
        <v>40723</v>
      </c>
      <c r="W7825" s="56" t="s">
        <v>7717</v>
      </c>
      <c r="X7825" s="56" t="s">
        <v>97</v>
      </c>
      <c r="Y7825" s="56"/>
      <c r="Z7825" s="56" t="s">
        <v>40698</v>
      </c>
      <c r="AA7825" s="56" t="s">
        <v>40724</v>
      </c>
      <c r="AB7825" s="56" t="s">
        <v>40725</v>
      </c>
      <c r="AC7825" s="56" t="s">
        <v>87</v>
      </c>
      <c r="AD7825" s="90" t="str">
        <f t="shared" si="245"/>
        <v>NA</v>
      </c>
      <c r="AE7825" s="90"/>
      <c r="AF7825" s="90"/>
      <c r="AG7825" s="90"/>
    </row>
    <row r="7826" spans="1:33">
      <c r="A7826" s="56" t="s">
        <v>44701</v>
      </c>
      <c r="B7826" s="56" t="s">
        <v>44702</v>
      </c>
      <c r="C7826" s="56" t="s">
        <v>44703</v>
      </c>
      <c r="D7826" s="56" t="s">
        <v>7820</v>
      </c>
      <c r="E7826" s="56" t="s">
        <v>22045</v>
      </c>
      <c r="F7826" s="56" t="s">
        <v>22</v>
      </c>
      <c r="G7826" s="56"/>
      <c r="H7826" s="56" t="s">
        <v>44704</v>
      </c>
      <c r="I7826" s="56" t="s">
        <v>44705</v>
      </c>
      <c r="J7826" s="56" t="s">
        <v>44701</v>
      </c>
      <c r="K7826" s="56" t="s">
        <v>7326</v>
      </c>
      <c r="L7826" s="90" t="str">
        <f t="shared" si="244"/>
        <v>NA</v>
      </c>
      <c r="M7826" s="90"/>
      <c r="O7826" s="91"/>
      <c r="P7826" s="56"/>
      <c r="Q7826" s="56"/>
      <c r="R7826" s="56"/>
      <c r="S7826" s="56"/>
      <c r="T7826" s="56" t="s">
        <v>40726</v>
      </c>
      <c r="U7826" s="56" t="s">
        <v>40727</v>
      </c>
      <c r="V7826" s="56" t="s">
        <v>40728</v>
      </c>
      <c r="W7826" s="56" t="s">
        <v>7717</v>
      </c>
      <c r="X7826" s="56" t="s">
        <v>97</v>
      </c>
      <c r="Y7826" s="56"/>
      <c r="Z7826" s="56" t="s">
        <v>40729</v>
      </c>
      <c r="AA7826" s="56" t="s">
        <v>40724</v>
      </c>
      <c r="AB7826" s="56" t="s">
        <v>40730</v>
      </c>
      <c r="AC7826" s="56" t="s">
        <v>87</v>
      </c>
      <c r="AD7826" s="90" t="str">
        <f t="shared" si="245"/>
        <v>NA</v>
      </c>
      <c r="AE7826" s="90"/>
      <c r="AF7826" s="90"/>
      <c r="AG7826" s="90"/>
    </row>
    <row r="7827" spans="1:33">
      <c r="A7827" s="56" t="s">
        <v>44706</v>
      </c>
      <c r="B7827" s="56" t="s">
        <v>44707</v>
      </c>
      <c r="C7827" s="56" t="s">
        <v>41731</v>
      </c>
      <c r="D7827" s="56" t="s">
        <v>7820</v>
      </c>
      <c r="E7827" s="56" t="s">
        <v>341</v>
      </c>
      <c r="F7827" s="56" t="s">
        <v>22</v>
      </c>
      <c r="G7827" s="56"/>
      <c r="H7827" s="56" t="s">
        <v>44708</v>
      </c>
      <c r="I7827" s="56" t="s">
        <v>44709</v>
      </c>
      <c r="J7827" s="56" t="s">
        <v>44710</v>
      </c>
      <c r="K7827" s="56" t="s">
        <v>7326</v>
      </c>
      <c r="L7827" s="90" t="str">
        <f t="shared" si="244"/>
        <v>NA</v>
      </c>
      <c r="M7827" s="90"/>
      <c r="O7827" s="91"/>
      <c r="P7827" s="56"/>
      <c r="Q7827" s="56"/>
      <c r="R7827" s="56"/>
      <c r="S7827" s="56"/>
      <c r="T7827" s="56" t="s">
        <v>40731</v>
      </c>
      <c r="U7827" s="56" t="s">
        <v>40732</v>
      </c>
      <c r="V7827" s="56" t="s">
        <v>40711</v>
      </c>
      <c r="W7827" s="56" t="s">
        <v>7717</v>
      </c>
      <c r="X7827" s="56" t="s">
        <v>2980</v>
      </c>
      <c r="Y7827" s="56"/>
      <c r="Z7827" s="56" t="s">
        <v>40698</v>
      </c>
      <c r="AA7827" s="56" t="s">
        <v>7803</v>
      </c>
      <c r="AB7827" s="56" t="s">
        <v>39493</v>
      </c>
      <c r="AC7827" s="56" t="s">
        <v>87</v>
      </c>
      <c r="AD7827" s="90" t="str">
        <f t="shared" si="245"/>
        <v>NA</v>
      </c>
      <c r="AE7827" s="90"/>
      <c r="AF7827" s="90"/>
      <c r="AG7827" s="90"/>
    </row>
    <row r="7828" spans="1:33">
      <c r="A7828" s="56" t="s">
        <v>44711</v>
      </c>
      <c r="B7828" s="56" t="s">
        <v>44712</v>
      </c>
      <c r="C7828" s="56" t="s">
        <v>44713</v>
      </c>
      <c r="D7828" s="56" t="s">
        <v>7820</v>
      </c>
      <c r="E7828" s="56" t="s">
        <v>341</v>
      </c>
      <c r="F7828" s="56" t="s">
        <v>22</v>
      </c>
      <c r="G7828" s="56"/>
      <c r="H7828" s="56" t="s">
        <v>44708</v>
      </c>
      <c r="I7828" s="56" t="s">
        <v>44709</v>
      </c>
      <c r="J7828" s="56" t="s">
        <v>44711</v>
      </c>
      <c r="K7828" s="56" t="s">
        <v>7326</v>
      </c>
      <c r="L7828" s="90" t="str">
        <f t="shared" si="244"/>
        <v>NA</v>
      </c>
      <c r="M7828" s="90"/>
      <c r="O7828" s="91"/>
      <c r="P7828" s="56"/>
      <c r="Q7828" s="56"/>
      <c r="R7828" s="56"/>
      <c r="S7828" s="56"/>
      <c r="T7828" s="56" t="s">
        <v>40733</v>
      </c>
      <c r="U7828" s="56" t="s">
        <v>40734</v>
      </c>
      <c r="V7828" s="56" t="s">
        <v>40735</v>
      </c>
      <c r="W7828" s="56" t="s">
        <v>7717</v>
      </c>
      <c r="X7828" s="56" t="s">
        <v>2980</v>
      </c>
      <c r="Y7828" s="56"/>
      <c r="Z7828" s="56" t="s">
        <v>40698</v>
      </c>
      <c r="AA7828" s="56" t="s">
        <v>7803</v>
      </c>
      <c r="AB7828" s="56" t="s">
        <v>40733</v>
      </c>
      <c r="AC7828" s="56" t="s">
        <v>87</v>
      </c>
      <c r="AD7828" s="90" t="str">
        <f t="shared" si="245"/>
        <v>NA</v>
      </c>
      <c r="AE7828" s="90"/>
      <c r="AF7828" s="90"/>
      <c r="AG7828" s="90"/>
    </row>
    <row r="7829" spans="1:33">
      <c r="A7829" s="56" t="s">
        <v>44714</v>
      </c>
      <c r="B7829" s="56" t="s">
        <v>44715</v>
      </c>
      <c r="C7829" s="56" t="s">
        <v>44716</v>
      </c>
      <c r="D7829" s="56" t="s">
        <v>7820</v>
      </c>
      <c r="E7829" s="56" t="s">
        <v>341</v>
      </c>
      <c r="F7829" s="56" t="s">
        <v>22</v>
      </c>
      <c r="G7829" s="56"/>
      <c r="H7829" s="56" t="s">
        <v>44708</v>
      </c>
      <c r="I7829" s="56" t="s">
        <v>44709</v>
      </c>
      <c r="J7829" s="56" t="s">
        <v>44714</v>
      </c>
      <c r="K7829" s="56" t="s">
        <v>7326</v>
      </c>
      <c r="L7829" s="90" t="str">
        <f t="shared" si="244"/>
        <v>NA</v>
      </c>
      <c r="M7829" s="90"/>
      <c r="O7829" s="91"/>
      <c r="P7829" s="56"/>
      <c r="Q7829" s="56"/>
      <c r="R7829" s="56"/>
      <c r="S7829" s="56"/>
      <c r="T7829" s="56" t="s">
        <v>40736</v>
      </c>
      <c r="U7829" s="56" t="s">
        <v>40737</v>
      </c>
      <c r="V7829" s="56" t="s">
        <v>40738</v>
      </c>
      <c r="W7829" s="56" t="s">
        <v>7717</v>
      </c>
      <c r="X7829" s="56" t="s">
        <v>2980</v>
      </c>
      <c r="Y7829" s="56"/>
      <c r="Z7829" s="56" t="s">
        <v>40698</v>
      </c>
      <c r="AA7829" s="56" t="s">
        <v>7803</v>
      </c>
      <c r="AB7829" s="56" t="s">
        <v>40739</v>
      </c>
      <c r="AC7829" s="56" t="s">
        <v>87</v>
      </c>
      <c r="AD7829" s="90" t="str">
        <f t="shared" si="245"/>
        <v>NA</v>
      </c>
      <c r="AE7829" s="90"/>
      <c r="AF7829" s="90"/>
      <c r="AG7829" s="90"/>
    </row>
    <row r="7830" spans="1:33">
      <c r="A7830" s="56" t="s">
        <v>44717</v>
      </c>
      <c r="B7830" s="56" t="s">
        <v>44718</v>
      </c>
      <c r="C7830" s="56" t="s">
        <v>44719</v>
      </c>
      <c r="D7830" s="56" t="s">
        <v>7820</v>
      </c>
      <c r="E7830" s="56" t="s">
        <v>341</v>
      </c>
      <c r="F7830" s="56" t="s">
        <v>22</v>
      </c>
      <c r="G7830" s="56"/>
      <c r="H7830" s="56" t="s">
        <v>44708</v>
      </c>
      <c r="I7830" s="56" t="s">
        <v>44709</v>
      </c>
      <c r="J7830" s="56" t="s">
        <v>44717</v>
      </c>
      <c r="K7830" s="56" t="s">
        <v>7326</v>
      </c>
      <c r="L7830" s="90" t="str">
        <f t="shared" si="244"/>
        <v>NA</v>
      </c>
      <c r="M7830" s="90"/>
      <c r="O7830" s="91"/>
      <c r="P7830" s="56"/>
      <c r="Q7830" s="56"/>
      <c r="R7830" s="56"/>
      <c r="S7830" s="56"/>
      <c r="T7830" s="56" t="s">
        <v>40740</v>
      </c>
      <c r="U7830" s="56" t="s">
        <v>40741</v>
      </c>
      <c r="V7830" s="56" t="s">
        <v>40742</v>
      </c>
      <c r="W7830" s="56" t="s">
        <v>7717</v>
      </c>
      <c r="X7830" s="56" t="s">
        <v>692</v>
      </c>
      <c r="Y7830" s="56"/>
      <c r="Z7830" s="56" t="s">
        <v>40698</v>
      </c>
      <c r="AA7830" s="56" t="s">
        <v>40743</v>
      </c>
      <c r="AB7830" s="56" t="s">
        <v>39493</v>
      </c>
      <c r="AC7830" s="56" t="s">
        <v>87</v>
      </c>
      <c r="AD7830" s="90" t="str">
        <f t="shared" si="245"/>
        <v>NA</v>
      </c>
      <c r="AE7830" s="90"/>
      <c r="AF7830" s="90"/>
      <c r="AG7830" s="90"/>
    </row>
    <row r="7831" spans="1:33">
      <c r="A7831" s="56" t="s">
        <v>44720</v>
      </c>
      <c r="B7831" s="56" t="s">
        <v>44721</v>
      </c>
      <c r="C7831" s="56" t="s">
        <v>44722</v>
      </c>
      <c r="D7831" s="56" t="s">
        <v>7820</v>
      </c>
      <c r="E7831" s="56" t="s">
        <v>341</v>
      </c>
      <c r="F7831" s="56" t="s">
        <v>22</v>
      </c>
      <c r="G7831" s="56"/>
      <c r="H7831" s="56" t="s">
        <v>44708</v>
      </c>
      <c r="I7831" s="56" t="s">
        <v>44709</v>
      </c>
      <c r="J7831" s="56" t="s">
        <v>44720</v>
      </c>
      <c r="K7831" s="56" t="s">
        <v>7326</v>
      </c>
      <c r="L7831" s="90" t="str">
        <f t="shared" si="244"/>
        <v>NA</v>
      </c>
      <c r="M7831" s="90"/>
      <c r="O7831" s="91"/>
      <c r="P7831" s="56"/>
      <c r="Q7831" s="56"/>
      <c r="R7831" s="56"/>
      <c r="S7831" s="56"/>
      <c r="T7831" s="56" t="s">
        <v>40744</v>
      </c>
      <c r="U7831" s="56" t="s">
        <v>40745</v>
      </c>
      <c r="V7831" s="56" t="s">
        <v>40746</v>
      </c>
      <c r="W7831" s="56" t="s">
        <v>7717</v>
      </c>
      <c r="X7831" s="56" t="s">
        <v>692</v>
      </c>
      <c r="Y7831" s="56"/>
      <c r="Z7831" s="56" t="s">
        <v>40698</v>
      </c>
      <c r="AA7831" s="56" t="s">
        <v>40743</v>
      </c>
      <c r="AB7831" s="56" t="s">
        <v>40747</v>
      </c>
      <c r="AC7831" s="56" t="s">
        <v>87</v>
      </c>
      <c r="AD7831" s="90" t="str">
        <f t="shared" si="245"/>
        <v>NA</v>
      </c>
      <c r="AE7831" s="90"/>
      <c r="AF7831" s="90"/>
      <c r="AG7831" s="90"/>
    </row>
    <row r="7832" spans="1:33">
      <c r="A7832" s="56" t="s">
        <v>44723</v>
      </c>
      <c r="B7832" s="56" t="s">
        <v>44724</v>
      </c>
      <c r="C7832" s="56" t="s">
        <v>44725</v>
      </c>
      <c r="D7832" s="56" t="s">
        <v>7820</v>
      </c>
      <c r="E7832" s="56" t="s">
        <v>341</v>
      </c>
      <c r="F7832" s="56" t="s">
        <v>22</v>
      </c>
      <c r="G7832" s="56"/>
      <c r="H7832" s="56" t="s">
        <v>44708</v>
      </c>
      <c r="I7832" s="56" t="s">
        <v>44709</v>
      </c>
      <c r="J7832" s="56" t="s">
        <v>44723</v>
      </c>
      <c r="K7832" s="56" t="s">
        <v>7326</v>
      </c>
      <c r="L7832" s="90" t="str">
        <f t="shared" si="244"/>
        <v>NA</v>
      </c>
      <c r="M7832" s="90"/>
      <c r="O7832" s="91"/>
      <c r="P7832" s="56"/>
      <c r="Q7832" s="56"/>
      <c r="R7832" s="56"/>
      <c r="S7832" s="56"/>
      <c r="T7832" s="56" t="s">
        <v>40748</v>
      </c>
      <c r="U7832" s="56" t="s">
        <v>40749</v>
      </c>
      <c r="V7832" s="56" t="s">
        <v>40702</v>
      </c>
      <c r="W7832" s="56" t="s">
        <v>7717</v>
      </c>
      <c r="X7832" s="56" t="s">
        <v>692</v>
      </c>
      <c r="Y7832" s="56"/>
      <c r="Z7832" s="56" t="s">
        <v>40698</v>
      </c>
      <c r="AA7832" s="56" t="s">
        <v>40743</v>
      </c>
      <c r="AB7832" s="56" t="s">
        <v>40748</v>
      </c>
      <c r="AC7832" s="56" t="s">
        <v>87</v>
      </c>
      <c r="AD7832" s="90" t="str">
        <f t="shared" si="245"/>
        <v>NA</v>
      </c>
      <c r="AE7832" s="90"/>
      <c r="AF7832" s="90"/>
      <c r="AG7832" s="90"/>
    </row>
    <row r="7833" spans="1:33">
      <c r="A7833" s="56" t="s">
        <v>44726</v>
      </c>
      <c r="B7833" s="56" t="s">
        <v>44727</v>
      </c>
      <c r="C7833" s="56" t="s">
        <v>44725</v>
      </c>
      <c r="D7833" s="56" t="s">
        <v>7820</v>
      </c>
      <c r="E7833" s="56" t="s">
        <v>341</v>
      </c>
      <c r="F7833" s="56" t="s">
        <v>22</v>
      </c>
      <c r="G7833" s="56"/>
      <c r="H7833" s="56" t="s">
        <v>44708</v>
      </c>
      <c r="I7833" s="56" t="s">
        <v>44709</v>
      </c>
      <c r="J7833" s="56" t="s">
        <v>44726</v>
      </c>
      <c r="K7833" s="56" t="s">
        <v>7326</v>
      </c>
      <c r="L7833" s="90" t="str">
        <f t="shared" si="244"/>
        <v>NA</v>
      </c>
      <c r="M7833" s="90"/>
      <c r="O7833" s="91"/>
      <c r="P7833" s="56"/>
      <c r="Q7833" s="56"/>
      <c r="R7833" s="56"/>
      <c r="S7833" s="56"/>
      <c r="T7833" s="56" t="s">
        <v>56435</v>
      </c>
      <c r="U7833" s="56" t="s">
        <v>40750</v>
      </c>
      <c r="V7833" s="56" t="s">
        <v>40751</v>
      </c>
      <c r="W7833" s="56" t="s">
        <v>7717</v>
      </c>
      <c r="X7833" s="56" t="s">
        <v>692</v>
      </c>
      <c r="Y7833" s="56"/>
      <c r="Z7833" s="56" t="s">
        <v>40698</v>
      </c>
      <c r="AA7833" s="56" t="s">
        <v>40743</v>
      </c>
      <c r="AB7833" s="56"/>
      <c r="AC7833" s="56" t="s">
        <v>87</v>
      </c>
      <c r="AD7833" s="90" t="str">
        <f t="shared" si="245"/>
        <v>NA</v>
      </c>
      <c r="AE7833" s="90"/>
      <c r="AF7833" s="90"/>
      <c r="AG7833" s="90"/>
    </row>
    <row r="7834" spans="1:33">
      <c r="A7834" s="56" t="s">
        <v>44728</v>
      </c>
      <c r="B7834" s="56" t="s">
        <v>44729</v>
      </c>
      <c r="C7834" s="56" t="s">
        <v>44725</v>
      </c>
      <c r="D7834" s="56" t="s">
        <v>7820</v>
      </c>
      <c r="E7834" s="56" t="s">
        <v>341</v>
      </c>
      <c r="F7834" s="56" t="s">
        <v>22</v>
      </c>
      <c r="G7834" s="56"/>
      <c r="H7834" s="56" t="s">
        <v>44708</v>
      </c>
      <c r="I7834" s="56" t="s">
        <v>44709</v>
      </c>
      <c r="J7834" s="56" t="s">
        <v>44728</v>
      </c>
      <c r="K7834" s="56" t="s">
        <v>7326</v>
      </c>
      <c r="L7834" s="90" t="str">
        <f t="shared" si="244"/>
        <v>NA</v>
      </c>
      <c r="M7834" s="90"/>
      <c r="O7834" s="91"/>
      <c r="P7834" s="56"/>
      <c r="Q7834" s="56"/>
      <c r="R7834" s="56"/>
      <c r="S7834" s="56"/>
      <c r="T7834" s="56" t="s">
        <v>40752</v>
      </c>
      <c r="U7834" s="56" t="s">
        <v>40753</v>
      </c>
      <c r="V7834" s="56" t="s">
        <v>40754</v>
      </c>
      <c r="W7834" s="56" t="s">
        <v>7717</v>
      </c>
      <c r="X7834" s="56" t="s">
        <v>692</v>
      </c>
      <c r="Y7834" s="56"/>
      <c r="Z7834" s="56" t="s">
        <v>40698</v>
      </c>
      <c r="AA7834" s="56" t="s">
        <v>40743</v>
      </c>
      <c r="AB7834" s="56" t="s">
        <v>40755</v>
      </c>
      <c r="AC7834" s="56" t="s">
        <v>87</v>
      </c>
      <c r="AD7834" s="90" t="str">
        <f t="shared" si="245"/>
        <v>NA</v>
      </c>
      <c r="AE7834" s="90"/>
      <c r="AF7834" s="90"/>
      <c r="AG7834" s="90"/>
    </row>
    <row r="7835" spans="1:33">
      <c r="A7835" s="56" t="s">
        <v>44730</v>
      </c>
      <c r="B7835" s="56" t="s">
        <v>44731</v>
      </c>
      <c r="C7835" s="56" t="s">
        <v>44725</v>
      </c>
      <c r="D7835" s="56" t="s">
        <v>7820</v>
      </c>
      <c r="E7835" s="56" t="s">
        <v>341</v>
      </c>
      <c r="F7835" s="56" t="s">
        <v>22</v>
      </c>
      <c r="G7835" s="56"/>
      <c r="H7835" s="56" t="s">
        <v>44708</v>
      </c>
      <c r="I7835" s="56" t="s">
        <v>44709</v>
      </c>
      <c r="J7835" s="56" t="s">
        <v>44730</v>
      </c>
      <c r="K7835" s="56" t="s">
        <v>7326</v>
      </c>
      <c r="L7835" s="90" t="str">
        <f t="shared" si="244"/>
        <v>NA</v>
      </c>
      <c r="M7835" s="90"/>
      <c r="O7835" s="91"/>
      <c r="P7835" s="56"/>
      <c r="Q7835" s="56"/>
      <c r="R7835" s="56"/>
      <c r="S7835" s="56"/>
      <c r="T7835" s="56" t="s">
        <v>40756</v>
      </c>
      <c r="U7835" s="56" t="s">
        <v>40757</v>
      </c>
      <c r="V7835" s="56" t="s">
        <v>40758</v>
      </c>
      <c r="W7835" s="56" t="s">
        <v>7717</v>
      </c>
      <c r="X7835" s="56" t="s">
        <v>692</v>
      </c>
      <c r="Y7835" s="56"/>
      <c r="Z7835" s="56" t="s">
        <v>40698</v>
      </c>
      <c r="AA7835" s="56" t="s">
        <v>40743</v>
      </c>
      <c r="AB7835" s="56" t="s">
        <v>40759</v>
      </c>
      <c r="AC7835" s="56" t="s">
        <v>87</v>
      </c>
      <c r="AD7835" s="90" t="str">
        <f t="shared" si="245"/>
        <v>NA</v>
      </c>
      <c r="AE7835" s="90"/>
      <c r="AF7835" s="90"/>
      <c r="AG7835" s="90"/>
    </row>
    <row r="7836" spans="1:33">
      <c r="A7836" s="56" t="s">
        <v>44732</v>
      </c>
      <c r="B7836" s="56" t="s">
        <v>44733</v>
      </c>
      <c r="C7836" s="56" t="s">
        <v>44734</v>
      </c>
      <c r="D7836" s="56" t="s">
        <v>7820</v>
      </c>
      <c r="E7836" s="56" t="s">
        <v>341</v>
      </c>
      <c r="F7836" s="56" t="s">
        <v>22</v>
      </c>
      <c r="G7836" s="56"/>
      <c r="H7836" s="56" t="s">
        <v>44708</v>
      </c>
      <c r="I7836" s="56" t="s">
        <v>44709</v>
      </c>
      <c r="J7836" s="56" t="s">
        <v>44732</v>
      </c>
      <c r="K7836" s="56" t="s">
        <v>7326</v>
      </c>
      <c r="L7836" s="90" t="str">
        <f t="shared" si="244"/>
        <v>NA</v>
      </c>
      <c r="M7836" s="90"/>
      <c r="O7836" s="91"/>
      <c r="P7836" s="56"/>
      <c r="Q7836" s="56"/>
      <c r="R7836" s="56"/>
      <c r="S7836" s="56"/>
      <c r="T7836" s="56" t="s">
        <v>40760</v>
      </c>
      <c r="U7836" s="56" t="s">
        <v>40761</v>
      </c>
      <c r="V7836" s="56" t="s">
        <v>40762</v>
      </c>
      <c r="W7836" s="56" t="s">
        <v>7717</v>
      </c>
      <c r="X7836" s="56" t="s">
        <v>692</v>
      </c>
      <c r="Y7836" s="56"/>
      <c r="Z7836" s="56" t="s">
        <v>40698</v>
      </c>
      <c r="AA7836" s="56" t="s">
        <v>40743</v>
      </c>
      <c r="AB7836" s="56" t="s">
        <v>40763</v>
      </c>
      <c r="AC7836" s="56" t="s">
        <v>87</v>
      </c>
      <c r="AD7836" s="90" t="str">
        <f t="shared" si="245"/>
        <v>NA</v>
      </c>
      <c r="AE7836" s="90"/>
      <c r="AF7836" s="90"/>
      <c r="AG7836" s="90"/>
    </row>
    <row r="7837" spans="1:33">
      <c r="A7837" s="56" t="s">
        <v>44735</v>
      </c>
      <c r="B7837" s="56" t="s">
        <v>44736</v>
      </c>
      <c r="C7837" s="56" t="s">
        <v>44725</v>
      </c>
      <c r="D7837" s="56" t="s">
        <v>7820</v>
      </c>
      <c r="E7837" s="56" t="s">
        <v>341</v>
      </c>
      <c r="F7837" s="56" t="s">
        <v>22</v>
      </c>
      <c r="G7837" s="56"/>
      <c r="H7837" s="56" t="s">
        <v>44708</v>
      </c>
      <c r="I7837" s="56" t="s">
        <v>44709</v>
      </c>
      <c r="J7837" s="56" t="s">
        <v>44735</v>
      </c>
      <c r="K7837" s="56" t="s">
        <v>7326</v>
      </c>
      <c r="L7837" s="90" t="str">
        <f t="shared" si="244"/>
        <v>NA</v>
      </c>
      <c r="M7837" s="90"/>
      <c r="O7837" s="91"/>
      <c r="P7837" s="56"/>
      <c r="Q7837" s="56"/>
      <c r="R7837" s="56"/>
      <c r="S7837" s="56"/>
      <c r="T7837" s="56" t="s">
        <v>40764</v>
      </c>
      <c r="U7837" s="56" t="s">
        <v>40765</v>
      </c>
      <c r="V7837" s="56" t="s">
        <v>40766</v>
      </c>
      <c r="W7837" s="56" t="s">
        <v>7717</v>
      </c>
      <c r="X7837" s="56" t="s">
        <v>692</v>
      </c>
      <c r="Y7837" s="56"/>
      <c r="Z7837" s="56" t="s">
        <v>40698</v>
      </c>
      <c r="AA7837" s="56" t="s">
        <v>40743</v>
      </c>
      <c r="AB7837" s="56" t="s">
        <v>40767</v>
      </c>
      <c r="AC7837" s="56" t="s">
        <v>87</v>
      </c>
      <c r="AD7837" s="90" t="str">
        <f t="shared" si="245"/>
        <v>NA</v>
      </c>
      <c r="AE7837" s="90"/>
      <c r="AF7837" s="90"/>
      <c r="AG7837" s="90"/>
    </row>
    <row r="7838" spans="1:33">
      <c r="A7838" s="56" t="s">
        <v>44737</v>
      </c>
      <c r="B7838" s="56" t="s">
        <v>44738</v>
      </c>
      <c r="C7838" s="56" t="s">
        <v>9283</v>
      </c>
      <c r="D7838" s="56" t="s">
        <v>7820</v>
      </c>
      <c r="E7838" s="56" t="s">
        <v>341</v>
      </c>
      <c r="F7838" s="56" t="s">
        <v>22</v>
      </c>
      <c r="G7838" s="56"/>
      <c r="H7838" s="56" t="s">
        <v>44708</v>
      </c>
      <c r="I7838" s="56" t="s">
        <v>44709</v>
      </c>
      <c r="J7838" s="56" t="s">
        <v>44737</v>
      </c>
      <c r="K7838" s="56" t="s">
        <v>7326</v>
      </c>
      <c r="L7838" s="90" t="str">
        <f t="shared" si="244"/>
        <v>NA</v>
      </c>
      <c r="M7838" s="90"/>
      <c r="O7838" s="91"/>
      <c r="P7838" s="56"/>
      <c r="Q7838" s="56"/>
      <c r="R7838" s="56"/>
      <c r="S7838" s="56"/>
      <c r="T7838" s="56" t="s">
        <v>40768</v>
      </c>
      <c r="U7838" s="56" t="s">
        <v>40769</v>
      </c>
      <c r="V7838" s="56" t="s">
        <v>40770</v>
      </c>
      <c r="W7838" s="56" t="s">
        <v>7717</v>
      </c>
      <c r="X7838" s="56" t="s">
        <v>692</v>
      </c>
      <c r="Y7838" s="56"/>
      <c r="Z7838" s="56" t="s">
        <v>40698</v>
      </c>
      <c r="AA7838" s="56" t="s">
        <v>40743</v>
      </c>
      <c r="AB7838" s="56" t="s">
        <v>40771</v>
      </c>
      <c r="AC7838" s="56" t="s">
        <v>87</v>
      </c>
      <c r="AD7838" s="90" t="str">
        <f t="shared" si="245"/>
        <v>NA</v>
      </c>
      <c r="AE7838" s="90"/>
      <c r="AF7838" s="90"/>
      <c r="AG7838" s="90"/>
    </row>
    <row r="7839" spans="1:33">
      <c r="A7839" s="56" t="s">
        <v>44739</v>
      </c>
      <c r="B7839" s="56" t="s">
        <v>44740</v>
      </c>
      <c r="C7839" s="56" t="s">
        <v>44741</v>
      </c>
      <c r="D7839" s="56" t="s">
        <v>7820</v>
      </c>
      <c r="E7839" s="56" t="s">
        <v>341</v>
      </c>
      <c r="F7839" s="56" t="s">
        <v>22</v>
      </c>
      <c r="G7839" s="56"/>
      <c r="H7839" s="56" t="s">
        <v>44708</v>
      </c>
      <c r="I7839" s="56" t="s">
        <v>44709</v>
      </c>
      <c r="J7839" s="56" t="s">
        <v>44739</v>
      </c>
      <c r="K7839" s="56" t="s">
        <v>7326</v>
      </c>
      <c r="L7839" s="90" t="str">
        <f t="shared" si="244"/>
        <v>NA</v>
      </c>
      <c r="M7839" s="90"/>
      <c r="O7839" s="91"/>
      <c r="P7839" s="56"/>
      <c r="Q7839" s="56"/>
      <c r="R7839" s="56"/>
      <c r="S7839" s="56"/>
      <c r="T7839" s="56" t="s">
        <v>40772</v>
      </c>
      <c r="U7839" s="56" t="s">
        <v>40773</v>
      </c>
      <c r="V7839" s="56" t="s">
        <v>40711</v>
      </c>
      <c r="W7839" s="56" t="s">
        <v>7717</v>
      </c>
      <c r="X7839" s="56" t="s">
        <v>3025</v>
      </c>
      <c r="Y7839" s="56"/>
      <c r="Z7839" s="56" t="s">
        <v>40698</v>
      </c>
      <c r="AA7839" s="56" t="s">
        <v>40774</v>
      </c>
      <c r="AB7839" s="56" t="s">
        <v>39493</v>
      </c>
      <c r="AC7839" s="56" t="s">
        <v>87</v>
      </c>
      <c r="AD7839" s="90" t="str">
        <f t="shared" si="245"/>
        <v>NA</v>
      </c>
      <c r="AE7839" s="90"/>
      <c r="AF7839" s="90"/>
      <c r="AG7839" s="90"/>
    </row>
    <row r="7840" spans="1:33">
      <c r="A7840" s="56" t="s">
        <v>44742</v>
      </c>
      <c r="B7840" s="56" t="s">
        <v>44743</v>
      </c>
      <c r="C7840" s="56" t="s">
        <v>44744</v>
      </c>
      <c r="D7840" s="56" t="s">
        <v>7820</v>
      </c>
      <c r="E7840" s="56" t="s">
        <v>22112</v>
      </c>
      <c r="F7840" s="56" t="s">
        <v>22</v>
      </c>
      <c r="G7840" s="56"/>
      <c r="H7840" s="56" t="s">
        <v>44745</v>
      </c>
      <c r="I7840" s="56" t="s">
        <v>44746</v>
      </c>
      <c r="J7840" s="56" t="s">
        <v>44742</v>
      </c>
      <c r="K7840" s="56" t="s">
        <v>7326</v>
      </c>
      <c r="L7840" s="90" t="str">
        <f t="shared" si="244"/>
        <v>NA</v>
      </c>
      <c r="M7840" s="90"/>
      <c r="O7840" s="91"/>
      <c r="P7840" s="56"/>
      <c r="Q7840" s="56"/>
      <c r="R7840" s="56"/>
      <c r="S7840" s="56"/>
      <c r="T7840" s="56" t="s">
        <v>40775</v>
      </c>
      <c r="U7840" s="56" t="s">
        <v>40776</v>
      </c>
      <c r="V7840" s="56" t="s">
        <v>40777</v>
      </c>
      <c r="W7840" s="56" t="s">
        <v>7717</v>
      </c>
      <c r="X7840" s="56" t="s">
        <v>3025</v>
      </c>
      <c r="Y7840" s="56"/>
      <c r="Z7840" s="56" t="s">
        <v>40698</v>
      </c>
      <c r="AA7840" s="56" t="s">
        <v>40774</v>
      </c>
      <c r="AB7840" s="56" t="s">
        <v>40778</v>
      </c>
      <c r="AC7840" s="56" t="s">
        <v>87</v>
      </c>
      <c r="AD7840" s="90" t="str">
        <f t="shared" si="245"/>
        <v>NA</v>
      </c>
      <c r="AE7840" s="90"/>
      <c r="AF7840" s="90"/>
      <c r="AG7840" s="90"/>
    </row>
    <row r="7841" spans="1:33">
      <c r="A7841" s="56" t="s">
        <v>44747</v>
      </c>
      <c r="B7841" s="56" t="s">
        <v>44748</v>
      </c>
      <c r="C7841" s="56" t="s">
        <v>44749</v>
      </c>
      <c r="D7841" s="56" t="s">
        <v>7820</v>
      </c>
      <c r="E7841" s="56" t="s">
        <v>44750</v>
      </c>
      <c r="F7841" s="56" t="s">
        <v>22</v>
      </c>
      <c r="G7841" s="56"/>
      <c r="H7841" s="56" t="s">
        <v>44751</v>
      </c>
      <c r="I7841" s="56" t="s">
        <v>44752</v>
      </c>
      <c r="J7841" s="56" t="s">
        <v>44747</v>
      </c>
      <c r="K7841" s="56" t="s">
        <v>7326</v>
      </c>
      <c r="L7841" s="90" t="str">
        <f t="shared" si="244"/>
        <v>NA</v>
      </c>
      <c r="M7841" s="90"/>
      <c r="O7841" s="91"/>
      <c r="P7841" s="56"/>
      <c r="Q7841" s="56"/>
      <c r="R7841" s="56"/>
      <c r="S7841" s="56"/>
      <c r="T7841" s="56" t="s">
        <v>40779</v>
      </c>
      <c r="U7841" s="56" t="s">
        <v>40780</v>
      </c>
      <c r="V7841" s="56" t="s">
        <v>40781</v>
      </c>
      <c r="W7841" s="56" t="s">
        <v>7717</v>
      </c>
      <c r="X7841" s="56" t="s">
        <v>3025</v>
      </c>
      <c r="Y7841" s="56"/>
      <c r="Z7841" s="56" t="s">
        <v>40698</v>
      </c>
      <c r="AA7841" s="56" t="s">
        <v>40774</v>
      </c>
      <c r="AB7841" s="56" t="s">
        <v>40779</v>
      </c>
      <c r="AC7841" s="56" t="s">
        <v>87</v>
      </c>
      <c r="AD7841" s="90" t="str">
        <f t="shared" si="245"/>
        <v>NA</v>
      </c>
      <c r="AE7841" s="90"/>
      <c r="AF7841" s="90"/>
      <c r="AG7841" s="90"/>
    </row>
    <row r="7842" spans="1:33">
      <c r="A7842" s="56" t="s">
        <v>44753</v>
      </c>
      <c r="B7842" s="56" t="s">
        <v>44754</v>
      </c>
      <c r="C7842" s="56" t="s">
        <v>9283</v>
      </c>
      <c r="D7842" s="56" t="s">
        <v>7820</v>
      </c>
      <c r="E7842" s="56" t="s">
        <v>22123</v>
      </c>
      <c r="F7842" s="56" t="s">
        <v>22</v>
      </c>
      <c r="G7842" s="56"/>
      <c r="H7842" s="56" t="s">
        <v>44755</v>
      </c>
      <c r="I7842" s="56" t="s">
        <v>44756</v>
      </c>
      <c r="J7842" s="56" t="s">
        <v>44753</v>
      </c>
      <c r="K7842" s="56" t="s">
        <v>7326</v>
      </c>
      <c r="L7842" s="90" t="str">
        <f t="shared" si="244"/>
        <v>NA</v>
      </c>
      <c r="M7842" s="90"/>
      <c r="O7842" s="91"/>
      <c r="P7842" s="56"/>
      <c r="Q7842" s="56"/>
      <c r="R7842" s="56"/>
      <c r="S7842" s="56"/>
      <c r="T7842" s="56" t="s">
        <v>40782</v>
      </c>
      <c r="U7842" s="56" t="s">
        <v>40783</v>
      </c>
      <c r="V7842" s="56" t="s">
        <v>40784</v>
      </c>
      <c r="W7842" s="56" t="s">
        <v>7717</v>
      </c>
      <c r="X7842" s="56" t="s">
        <v>3058</v>
      </c>
      <c r="Y7842" s="56"/>
      <c r="Z7842" s="56" t="s">
        <v>40698</v>
      </c>
      <c r="AA7842" s="56" t="s">
        <v>40785</v>
      </c>
      <c r="AB7842" s="56" t="s">
        <v>39493</v>
      </c>
      <c r="AC7842" s="56" t="s">
        <v>87</v>
      </c>
      <c r="AD7842" s="90" t="str">
        <f t="shared" si="245"/>
        <v>NA</v>
      </c>
      <c r="AE7842" s="90"/>
      <c r="AF7842" s="90"/>
      <c r="AG7842" s="90"/>
    </row>
    <row r="7843" spans="1:33">
      <c r="A7843" s="56" t="s">
        <v>44757</v>
      </c>
      <c r="B7843" s="56" t="s">
        <v>44758</v>
      </c>
      <c r="C7843" s="56" t="s">
        <v>43385</v>
      </c>
      <c r="D7843" s="56" t="s">
        <v>7820</v>
      </c>
      <c r="E7843" s="56" t="s">
        <v>22134</v>
      </c>
      <c r="F7843" s="56" t="s">
        <v>22</v>
      </c>
      <c r="G7843" s="56"/>
      <c r="H7843" s="56" t="s">
        <v>44759</v>
      </c>
      <c r="I7843" s="56" t="s">
        <v>44760</v>
      </c>
      <c r="J7843" s="56" t="s">
        <v>44757</v>
      </c>
      <c r="K7843" s="56" t="s">
        <v>7326</v>
      </c>
      <c r="L7843" s="90" t="str">
        <f t="shared" si="244"/>
        <v>NA</v>
      </c>
      <c r="M7843" s="90"/>
      <c r="O7843" s="91"/>
      <c r="P7843" s="56"/>
      <c r="Q7843" s="56"/>
      <c r="R7843" s="56"/>
      <c r="S7843" s="56"/>
      <c r="T7843" s="56" t="s">
        <v>40786</v>
      </c>
      <c r="U7843" s="56" t="s">
        <v>40787</v>
      </c>
      <c r="V7843" s="56" t="s">
        <v>40788</v>
      </c>
      <c r="W7843" s="56" t="s">
        <v>7717</v>
      </c>
      <c r="X7843" s="56" t="s">
        <v>10941</v>
      </c>
      <c r="Y7843" s="56"/>
      <c r="Z7843" s="56" t="s">
        <v>40698</v>
      </c>
      <c r="AA7843" s="56" t="s">
        <v>40789</v>
      </c>
      <c r="AB7843" s="56" t="s">
        <v>40790</v>
      </c>
      <c r="AC7843" s="56" t="s">
        <v>87</v>
      </c>
      <c r="AD7843" s="90" t="str">
        <f t="shared" si="245"/>
        <v>NA</v>
      </c>
      <c r="AE7843" s="90"/>
      <c r="AF7843" s="90"/>
      <c r="AG7843" s="90"/>
    </row>
    <row r="7844" spans="1:33">
      <c r="A7844" s="56" t="s">
        <v>44761</v>
      </c>
      <c r="B7844" s="56" t="s">
        <v>44762</v>
      </c>
      <c r="C7844" s="56" t="s">
        <v>44763</v>
      </c>
      <c r="D7844" s="56" t="s">
        <v>7820</v>
      </c>
      <c r="E7844" s="56" t="s">
        <v>22134</v>
      </c>
      <c r="F7844" s="56" t="s">
        <v>22</v>
      </c>
      <c r="G7844" s="56"/>
      <c r="H7844" s="56" t="s">
        <v>44759</v>
      </c>
      <c r="I7844" s="56" t="s">
        <v>44760</v>
      </c>
      <c r="J7844" s="56" t="s">
        <v>44764</v>
      </c>
      <c r="K7844" s="56" t="s">
        <v>7326</v>
      </c>
      <c r="L7844" s="90" t="str">
        <f t="shared" si="244"/>
        <v>NA</v>
      </c>
      <c r="M7844" s="90"/>
      <c r="O7844" s="91"/>
      <c r="P7844" s="56"/>
      <c r="Q7844" s="56"/>
      <c r="R7844" s="56"/>
      <c r="S7844" s="56"/>
      <c r="T7844" s="56" t="s">
        <v>40791</v>
      </c>
      <c r="U7844" s="56" t="s">
        <v>40792</v>
      </c>
      <c r="V7844" s="56" t="s">
        <v>40793</v>
      </c>
      <c r="W7844" s="56" t="s">
        <v>7717</v>
      </c>
      <c r="X7844" s="56" t="s">
        <v>10941</v>
      </c>
      <c r="Y7844" s="56"/>
      <c r="Z7844" s="56" t="s">
        <v>40698</v>
      </c>
      <c r="AA7844" s="56" t="s">
        <v>40789</v>
      </c>
      <c r="AB7844" s="56" t="s">
        <v>40794</v>
      </c>
      <c r="AC7844" s="56" t="s">
        <v>87</v>
      </c>
      <c r="AD7844" s="90" t="str">
        <f t="shared" si="245"/>
        <v>NA</v>
      </c>
      <c r="AE7844" s="90"/>
      <c r="AF7844" s="90"/>
      <c r="AG7844" s="90"/>
    </row>
    <row r="7845" spans="1:33">
      <c r="A7845" s="56" t="s">
        <v>44765</v>
      </c>
      <c r="B7845" s="56" t="s">
        <v>44766</v>
      </c>
      <c r="C7845" s="56" t="s">
        <v>9836</v>
      </c>
      <c r="D7845" s="56" t="s">
        <v>7820</v>
      </c>
      <c r="E7845" s="56" t="s">
        <v>44767</v>
      </c>
      <c r="F7845" s="56" t="s">
        <v>22</v>
      </c>
      <c r="G7845" s="56"/>
      <c r="H7845" s="56" t="s">
        <v>44768</v>
      </c>
      <c r="I7845" s="56" t="s">
        <v>44769</v>
      </c>
      <c r="J7845" s="56" t="s">
        <v>44770</v>
      </c>
      <c r="K7845" s="56" t="s">
        <v>7326</v>
      </c>
      <c r="L7845" s="90" t="str">
        <f t="shared" si="244"/>
        <v>NA</v>
      </c>
      <c r="M7845" s="90"/>
      <c r="O7845" s="91"/>
      <c r="P7845" s="56"/>
      <c r="Q7845" s="56"/>
      <c r="R7845" s="56"/>
      <c r="S7845" s="56"/>
      <c r="T7845" s="56" t="s">
        <v>40795</v>
      </c>
      <c r="U7845" s="56" t="s">
        <v>40796</v>
      </c>
      <c r="V7845" s="56" t="s">
        <v>40797</v>
      </c>
      <c r="W7845" s="56" t="s">
        <v>7717</v>
      </c>
      <c r="X7845" s="56" t="s">
        <v>3101</v>
      </c>
      <c r="Y7845" s="56"/>
      <c r="Z7845" s="56" t="s">
        <v>40698</v>
      </c>
      <c r="AA7845" s="56" t="s">
        <v>40798</v>
      </c>
      <c r="AB7845" s="56" t="s">
        <v>40795</v>
      </c>
      <c r="AC7845" s="56" t="s">
        <v>87</v>
      </c>
      <c r="AD7845" s="90" t="str">
        <f t="shared" si="245"/>
        <v>NA</v>
      </c>
      <c r="AE7845" s="90"/>
      <c r="AF7845" s="90"/>
      <c r="AG7845" s="90"/>
    </row>
    <row r="7846" spans="1:33">
      <c r="A7846" s="56" t="s">
        <v>44771</v>
      </c>
      <c r="B7846" s="56" t="s">
        <v>44772</v>
      </c>
      <c r="C7846" s="56" t="s">
        <v>9836</v>
      </c>
      <c r="D7846" s="56" t="s">
        <v>7820</v>
      </c>
      <c r="E7846" s="56" t="s">
        <v>3459</v>
      </c>
      <c r="F7846" s="56" t="s">
        <v>22</v>
      </c>
      <c r="G7846" s="56"/>
      <c r="H7846" s="56" t="s">
        <v>44773</v>
      </c>
      <c r="I7846" s="56" t="s">
        <v>44774</v>
      </c>
      <c r="J7846" s="56" t="s">
        <v>44771</v>
      </c>
      <c r="K7846" s="56" t="s">
        <v>7326</v>
      </c>
      <c r="L7846" s="90" t="str">
        <f t="shared" si="244"/>
        <v>NA</v>
      </c>
      <c r="M7846" s="90"/>
      <c r="O7846" s="91"/>
      <c r="P7846" s="56"/>
      <c r="Q7846" s="56"/>
      <c r="R7846" s="56"/>
      <c r="S7846" s="56"/>
      <c r="T7846" s="56" t="s">
        <v>40799</v>
      </c>
      <c r="U7846" s="56" t="s">
        <v>40800</v>
      </c>
      <c r="V7846" s="56" t="s">
        <v>40801</v>
      </c>
      <c r="W7846" s="56" t="s">
        <v>7717</v>
      </c>
      <c r="X7846" s="56" t="s">
        <v>3113</v>
      </c>
      <c r="Y7846" s="56"/>
      <c r="Z7846" s="56" t="s">
        <v>40698</v>
      </c>
      <c r="AA7846" s="56" t="s">
        <v>40802</v>
      </c>
      <c r="AB7846" s="56" t="s">
        <v>39493</v>
      </c>
      <c r="AC7846" s="56" t="s">
        <v>87</v>
      </c>
      <c r="AD7846" s="90" t="str">
        <f t="shared" si="245"/>
        <v>NA</v>
      </c>
      <c r="AE7846" s="90"/>
      <c r="AF7846" s="90"/>
      <c r="AG7846" s="90"/>
    </row>
    <row r="7847" spans="1:33">
      <c r="A7847" s="56" t="s">
        <v>44775</v>
      </c>
      <c r="B7847" s="56" t="s">
        <v>44776</v>
      </c>
      <c r="C7847" s="56" t="s">
        <v>44777</v>
      </c>
      <c r="D7847" s="56" t="s">
        <v>7820</v>
      </c>
      <c r="E7847" s="56" t="s">
        <v>3472</v>
      </c>
      <c r="F7847" s="56" t="s">
        <v>22</v>
      </c>
      <c r="G7847" s="56"/>
      <c r="H7847" s="56" t="s">
        <v>44778</v>
      </c>
      <c r="I7847" s="56" t="s">
        <v>44779</v>
      </c>
      <c r="J7847" s="56" t="s">
        <v>44780</v>
      </c>
      <c r="K7847" s="56" t="s">
        <v>7326</v>
      </c>
      <c r="L7847" s="90" t="str">
        <f t="shared" si="244"/>
        <v>NA</v>
      </c>
      <c r="M7847" s="90"/>
      <c r="O7847" s="91"/>
      <c r="P7847" s="56"/>
      <c r="Q7847" s="56"/>
      <c r="R7847" s="56"/>
      <c r="S7847" s="56"/>
      <c r="T7847" s="56" t="s">
        <v>40803</v>
      </c>
      <c r="U7847" s="56" t="s">
        <v>40804</v>
      </c>
      <c r="V7847" s="56" t="s">
        <v>40801</v>
      </c>
      <c r="W7847" s="56" t="s">
        <v>7717</v>
      </c>
      <c r="X7847" s="56" t="s">
        <v>3113</v>
      </c>
      <c r="Y7847" s="56"/>
      <c r="Z7847" s="56" t="s">
        <v>40698</v>
      </c>
      <c r="AA7847" s="56" t="s">
        <v>40802</v>
      </c>
      <c r="AB7847" s="56" t="s">
        <v>39493</v>
      </c>
      <c r="AC7847" s="56" t="s">
        <v>87</v>
      </c>
      <c r="AD7847" s="90" t="str">
        <f t="shared" si="245"/>
        <v>NA</v>
      </c>
      <c r="AE7847" s="90"/>
      <c r="AF7847" s="90"/>
      <c r="AG7847" s="90"/>
    </row>
    <row r="7848" spans="1:33">
      <c r="A7848" s="56" t="s">
        <v>44781</v>
      </c>
      <c r="B7848" s="56" t="s">
        <v>44782</v>
      </c>
      <c r="C7848" s="56" t="s">
        <v>41731</v>
      </c>
      <c r="D7848" s="56" t="s">
        <v>7820</v>
      </c>
      <c r="E7848" s="56" t="s">
        <v>44783</v>
      </c>
      <c r="F7848" s="56" t="s">
        <v>22</v>
      </c>
      <c r="G7848" s="56"/>
      <c r="H7848" s="56" t="s">
        <v>44784</v>
      </c>
      <c r="I7848" s="56" t="s">
        <v>44785</v>
      </c>
      <c r="J7848" s="56" t="s">
        <v>44786</v>
      </c>
      <c r="K7848" s="56" t="s">
        <v>7326</v>
      </c>
      <c r="L7848" s="90" t="str">
        <f t="shared" si="244"/>
        <v>NA</v>
      </c>
      <c r="M7848" s="90"/>
      <c r="O7848" s="91"/>
      <c r="P7848" s="56"/>
      <c r="Q7848" s="56"/>
      <c r="R7848" s="56"/>
      <c r="S7848" s="56"/>
      <c r="T7848" s="56" t="s">
        <v>40805</v>
      </c>
      <c r="U7848" s="56" t="s">
        <v>40806</v>
      </c>
      <c r="V7848" s="56" t="s">
        <v>40807</v>
      </c>
      <c r="W7848" s="56" t="s">
        <v>7717</v>
      </c>
      <c r="X7848" s="56" t="s">
        <v>3113</v>
      </c>
      <c r="Y7848" s="56"/>
      <c r="Z7848" s="56" t="s">
        <v>40698</v>
      </c>
      <c r="AA7848" s="56" t="s">
        <v>40802</v>
      </c>
      <c r="AB7848" s="56" t="s">
        <v>40808</v>
      </c>
      <c r="AC7848" s="56" t="s">
        <v>87</v>
      </c>
      <c r="AD7848" s="90" t="str">
        <f t="shared" si="245"/>
        <v>NA</v>
      </c>
      <c r="AE7848" s="90"/>
      <c r="AF7848" s="90"/>
      <c r="AG7848" s="90"/>
    </row>
    <row r="7849" spans="1:33">
      <c r="A7849" s="56" t="s">
        <v>44787</v>
      </c>
      <c r="B7849" s="56" t="s">
        <v>44788</v>
      </c>
      <c r="C7849" s="56" t="s">
        <v>7577</v>
      </c>
      <c r="D7849" s="56" t="s">
        <v>7820</v>
      </c>
      <c r="E7849" s="56" t="s">
        <v>9295</v>
      </c>
      <c r="F7849" s="56" t="s">
        <v>22</v>
      </c>
      <c r="G7849" s="56"/>
      <c r="H7849" s="56" t="s">
        <v>44789</v>
      </c>
      <c r="I7849" s="56" t="s">
        <v>44790</v>
      </c>
      <c r="J7849" s="56" t="s">
        <v>44791</v>
      </c>
      <c r="K7849" s="56" t="s">
        <v>7326</v>
      </c>
      <c r="L7849" s="90" t="str">
        <f t="shared" si="244"/>
        <v>NA</v>
      </c>
      <c r="M7849" s="90"/>
      <c r="O7849" s="91"/>
      <c r="P7849" s="56"/>
      <c r="Q7849" s="56"/>
      <c r="R7849" s="56"/>
      <c r="S7849" s="56"/>
      <c r="T7849" s="56" t="s">
        <v>40809</v>
      </c>
      <c r="U7849" s="56" t="s">
        <v>40810</v>
      </c>
      <c r="V7849" s="56" t="s">
        <v>40811</v>
      </c>
      <c r="W7849" s="56" t="s">
        <v>7717</v>
      </c>
      <c r="X7849" s="56" t="s">
        <v>6127</v>
      </c>
      <c r="Y7849" s="56"/>
      <c r="Z7849" s="56" t="s">
        <v>40812</v>
      </c>
      <c r="AA7849" s="56" t="s">
        <v>40813</v>
      </c>
      <c r="AB7849" s="56"/>
      <c r="AC7849" s="56" t="s">
        <v>87</v>
      </c>
      <c r="AD7849" s="90" t="str">
        <f t="shared" si="245"/>
        <v>NA</v>
      </c>
      <c r="AE7849" s="90"/>
      <c r="AF7849" s="90"/>
      <c r="AG7849" s="90"/>
    </row>
    <row r="7850" spans="1:33">
      <c r="A7850" s="56" t="s">
        <v>44792</v>
      </c>
      <c r="B7850" s="56" t="s">
        <v>44793</v>
      </c>
      <c r="C7850" s="56" t="s">
        <v>44794</v>
      </c>
      <c r="D7850" s="56" t="s">
        <v>7820</v>
      </c>
      <c r="E7850" s="56" t="s">
        <v>9295</v>
      </c>
      <c r="F7850" s="56" t="s">
        <v>22</v>
      </c>
      <c r="G7850" s="56"/>
      <c r="H7850" s="56" t="s">
        <v>44789</v>
      </c>
      <c r="I7850" s="56" t="s">
        <v>44790</v>
      </c>
      <c r="J7850" s="56" t="s">
        <v>44792</v>
      </c>
      <c r="K7850" s="56" t="s">
        <v>7326</v>
      </c>
      <c r="L7850" s="90" t="str">
        <f t="shared" si="244"/>
        <v>NA</v>
      </c>
      <c r="M7850" s="90"/>
      <c r="O7850" s="91"/>
      <c r="P7850" s="56"/>
      <c r="Q7850" s="56"/>
      <c r="R7850" s="56"/>
      <c r="S7850" s="56"/>
      <c r="T7850" s="56" t="s">
        <v>40814</v>
      </c>
      <c r="U7850" s="56" t="s">
        <v>40815</v>
      </c>
      <c r="V7850" s="56" t="s">
        <v>40816</v>
      </c>
      <c r="W7850" s="56" t="s">
        <v>7717</v>
      </c>
      <c r="X7850" s="56" t="s">
        <v>3126</v>
      </c>
      <c r="Y7850" s="56"/>
      <c r="Z7850" s="56" t="s">
        <v>40817</v>
      </c>
      <c r="AA7850" s="56" t="s">
        <v>40818</v>
      </c>
      <c r="AB7850" s="56" t="s">
        <v>40819</v>
      </c>
      <c r="AC7850" s="56" t="s">
        <v>87</v>
      </c>
      <c r="AD7850" s="90" t="str">
        <f t="shared" si="245"/>
        <v>NA</v>
      </c>
      <c r="AE7850" s="90"/>
      <c r="AF7850" s="90"/>
      <c r="AG7850" s="90"/>
    </row>
    <row r="7851" spans="1:33">
      <c r="A7851" s="56" t="s">
        <v>44795</v>
      </c>
      <c r="B7851" s="56" t="s">
        <v>44796</v>
      </c>
      <c r="C7851" s="56" t="s">
        <v>44797</v>
      </c>
      <c r="D7851" s="56" t="s">
        <v>7820</v>
      </c>
      <c r="E7851" s="56" t="s">
        <v>44798</v>
      </c>
      <c r="F7851" s="56" t="s">
        <v>22</v>
      </c>
      <c r="G7851" s="56"/>
      <c r="H7851" s="56" t="s">
        <v>44799</v>
      </c>
      <c r="I7851" s="56" t="s">
        <v>44800</v>
      </c>
      <c r="J7851" s="56" t="s">
        <v>44795</v>
      </c>
      <c r="K7851" s="56" t="s">
        <v>7326</v>
      </c>
      <c r="L7851" s="90" t="str">
        <f t="shared" si="244"/>
        <v>NA</v>
      </c>
      <c r="M7851" s="90"/>
      <c r="O7851" s="91"/>
      <c r="P7851" s="56"/>
      <c r="Q7851" s="56"/>
      <c r="R7851" s="56"/>
      <c r="S7851" s="56"/>
      <c r="T7851" s="56" t="s">
        <v>40820</v>
      </c>
      <c r="U7851" s="56" t="s">
        <v>40821</v>
      </c>
      <c r="V7851" s="56" t="s">
        <v>40822</v>
      </c>
      <c r="W7851" s="56" t="s">
        <v>7717</v>
      </c>
      <c r="X7851" s="56" t="s">
        <v>6146</v>
      </c>
      <c r="Y7851" s="56"/>
      <c r="Z7851" s="56" t="s">
        <v>40823</v>
      </c>
      <c r="AA7851" s="56" t="s">
        <v>40824</v>
      </c>
      <c r="AB7851" s="56" t="s">
        <v>40825</v>
      </c>
      <c r="AC7851" s="56" t="s">
        <v>87</v>
      </c>
      <c r="AD7851" s="90" t="str">
        <f t="shared" si="245"/>
        <v>NA</v>
      </c>
      <c r="AE7851" s="90"/>
      <c r="AF7851" s="90"/>
      <c r="AG7851" s="90"/>
    </row>
    <row r="7852" spans="1:33">
      <c r="A7852" s="56" t="s">
        <v>44801</v>
      </c>
      <c r="B7852" s="56" t="s">
        <v>44802</v>
      </c>
      <c r="C7852" s="56" t="s">
        <v>44803</v>
      </c>
      <c r="D7852" s="56" t="s">
        <v>7820</v>
      </c>
      <c r="E7852" s="56" t="s">
        <v>22216</v>
      </c>
      <c r="F7852" s="56" t="s">
        <v>22</v>
      </c>
      <c r="G7852" s="56"/>
      <c r="H7852" s="56" t="s">
        <v>44804</v>
      </c>
      <c r="I7852" s="56" t="s">
        <v>44805</v>
      </c>
      <c r="J7852" s="56" t="s">
        <v>44801</v>
      </c>
      <c r="K7852" s="56" t="s">
        <v>7326</v>
      </c>
      <c r="L7852" s="90" t="str">
        <f t="shared" si="244"/>
        <v>NA</v>
      </c>
      <c r="M7852" s="90"/>
      <c r="O7852" s="91"/>
      <c r="P7852" s="56"/>
      <c r="Q7852" s="56"/>
      <c r="R7852" s="56"/>
      <c r="S7852" s="56"/>
      <c r="T7852" s="56" t="s">
        <v>40826</v>
      </c>
      <c r="U7852" s="56" t="s">
        <v>40827</v>
      </c>
      <c r="V7852" s="56" t="s">
        <v>40828</v>
      </c>
      <c r="W7852" s="56" t="s">
        <v>7717</v>
      </c>
      <c r="X7852" s="56" t="s">
        <v>6156</v>
      </c>
      <c r="Y7852" s="56"/>
      <c r="Z7852" s="56" t="s">
        <v>40829</v>
      </c>
      <c r="AA7852" s="56" t="s">
        <v>40830</v>
      </c>
      <c r="AB7852" s="56"/>
      <c r="AC7852" s="56" t="s">
        <v>87</v>
      </c>
      <c r="AD7852" s="90" t="str">
        <f t="shared" si="245"/>
        <v>NA</v>
      </c>
      <c r="AE7852" s="90"/>
      <c r="AF7852" s="90"/>
      <c r="AG7852" s="90"/>
    </row>
    <row r="7853" spans="1:33">
      <c r="A7853" s="56" t="s">
        <v>44806</v>
      </c>
      <c r="B7853" s="56" t="s">
        <v>44807</v>
      </c>
      <c r="C7853" s="56" t="s">
        <v>44808</v>
      </c>
      <c r="D7853" s="56" t="s">
        <v>7820</v>
      </c>
      <c r="E7853" s="56" t="s">
        <v>44809</v>
      </c>
      <c r="F7853" s="56" t="s">
        <v>22</v>
      </c>
      <c r="G7853" s="56"/>
      <c r="H7853" s="56" t="s">
        <v>44810</v>
      </c>
      <c r="I7853" s="56" t="s">
        <v>44811</v>
      </c>
      <c r="J7853" s="56" t="s">
        <v>44806</v>
      </c>
      <c r="K7853" s="56" t="s">
        <v>7326</v>
      </c>
      <c r="L7853" s="90" t="str">
        <f t="shared" si="244"/>
        <v>NA</v>
      </c>
      <c r="M7853" s="90"/>
      <c r="O7853" s="91"/>
      <c r="P7853" s="56"/>
      <c r="Q7853" s="56"/>
      <c r="R7853" s="56"/>
      <c r="S7853" s="56"/>
      <c r="T7853" s="56" t="s">
        <v>40831</v>
      </c>
      <c r="U7853" s="56" t="s">
        <v>40832</v>
      </c>
      <c r="V7853" s="56" t="s">
        <v>40833</v>
      </c>
      <c r="W7853" s="56" t="s">
        <v>7717</v>
      </c>
      <c r="X7853" s="56" t="s">
        <v>6164</v>
      </c>
      <c r="Y7853" s="56"/>
      <c r="Z7853" s="56" t="s">
        <v>40834</v>
      </c>
      <c r="AA7853" s="56" t="s">
        <v>40835</v>
      </c>
      <c r="AB7853" s="56"/>
      <c r="AC7853" s="56" t="s">
        <v>87</v>
      </c>
      <c r="AD7853" s="90" t="str">
        <f t="shared" si="245"/>
        <v>NA</v>
      </c>
      <c r="AE7853" s="90"/>
      <c r="AF7853" s="90"/>
      <c r="AG7853" s="90"/>
    </row>
    <row r="7854" spans="1:33">
      <c r="A7854" s="56" t="s">
        <v>44812</v>
      </c>
      <c r="B7854" s="56" t="s">
        <v>44813</v>
      </c>
      <c r="C7854" s="56" t="s">
        <v>44814</v>
      </c>
      <c r="D7854" s="56" t="s">
        <v>7820</v>
      </c>
      <c r="E7854" s="56" t="s">
        <v>9304</v>
      </c>
      <c r="F7854" s="56" t="s">
        <v>22</v>
      </c>
      <c r="G7854" s="56"/>
      <c r="H7854" s="56" t="s">
        <v>44815</v>
      </c>
      <c r="I7854" s="56" t="s">
        <v>44816</v>
      </c>
      <c r="J7854" s="56" t="s">
        <v>44812</v>
      </c>
      <c r="K7854" s="56" t="s">
        <v>7326</v>
      </c>
      <c r="L7854" s="90" t="str">
        <f t="shared" si="244"/>
        <v>NA</v>
      </c>
      <c r="M7854" s="90"/>
      <c r="O7854" s="91"/>
      <c r="P7854" s="56"/>
      <c r="Q7854" s="56"/>
      <c r="R7854" s="56"/>
      <c r="S7854" s="56"/>
      <c r="T7854" s="56" t="s">
        <v>40836</v>
      </c>
      <c r="U7854" s="56" t="s">
        <v>40837</v>
      </c>
      <c r="V7854" s="56" t="s">
        <v>40838</v>
      </c>
      <c r="W7854" s="56" t="s">
        <v>7717</v>
      </c>
      <c r="X7854" s="56" t="s">
        <v>679</v>
      </c>
      <c r="Y7854" s="56"/>
      <c r="Z7854" s="56" t="s">
        <v>40839</v>
      </c>
      <c r="AA7854" s="56" t="s">
        <v>40840</v>
      </c>
      <c r="AB7854" s="56"/>
      <c r="AC7854" s="56" t="s">
        <v>87</v>
      </c>
      <c r="AD7854" s="90" t="str">
        <f t="shared" si="245"/>
        <v>NA</v>
      </c>
      <c r="AE7854" s="90"/>
      <c r="AF7854" s="90"/>
      <c r="AG7854" s="90"/>
    </row>
    <row r="7855" spans="1:33">
      <c r="A7855" s="56" t="s">
        <v>44817</v>
      </c>
      <c r="B7855" s="56" t="s">
        <v>44818</v>
      </c>
      <c r="C7855" s="56" t="s">
        <v>44819</v>
      </c>
      <c r="D7855" s="56" t="s">
        <v>7820</v>
      </c>
      <c r="E7855" s="56" t="s">
        <v>9304</v>
      </c>
      <c r="F7855" s="56" t="s">
        <v>22</v>
      </c>
      <c r="G7855" s="56"/>
      <c r="H7855" s="56" t="s">
        <v>44815</v>
      </c>
      <c r="I7855" s="56" t="s">
        <v>44816</v>
      </c>
      <c r="J7855" s="56" t="s">
        <v>44817</v>
      </c>
      <c r="K7855" s="56" t="s">
        <v>7326</v>
      </c>
      <c r="L7855" s="90" t="str">
        <f t="shared" si="244"/>
        <v>NA</v>
      </c>
      <c r="M7855" s="90"/>
      <c r="O7855" s="91"/>
      <c r="P7855" s="56"/>
      <c r="Q7855" s="56"/>
      <c r="R7855" s="56"/>
      <c r="S7855" s="56"/>
      <c r="T7855" s="56" t="s">
        <v>40841</v>
      </c>
      <c r="U7855" s="56" t="s">
        <v>40842</v>
      </c>
      <c r="V7855" s="56" t="s">
        <v>40843</v>
      </c>
      <c r="W7855" s="56" t="s">
        <v>7717</v>
      </c>
      <c r="X7855" s="56" t="s">
        <v>679</v>
      </c>
      <c r="Y7855" s="56"/>
      <c r="Z7855" s="56" t="s">
        <v>40839</v>
      </c>
      <c r="AA7855" s="56" t="s">
        <v>40840</v>
      </c>
      <c r="AB7855" s="56"/>
      <c r="AC7855" s="56" t="s">
        <v>87</v>
      </c>
      <c r="AD7855" s="90" t="str">
        <f t="shared" si="245"/>
        <v>NA</v>
      </c>
      <c r="AE7855" s="90"/>
      <c r="AF7855" s="90"/>
      <c r="AG7855" s="90"/>
    </row>
    <row r="7856" spans="1:33">
      <c r="A7856" s="56" t="s">
        <v>44820</v>
      </c>
      <c r="B7856" s="56" t="s">
        <v>44821</v>
      </c>
      <c r="C7856" s="56" t="s">
        <v>44822</v>
      </c>
      <c r="D7856" s="56" t="s">
        <v>7820</v>
      </c>
      <c r="E7856" s="56" t="s">
        <v>9304</v>
      </c>
      <c r="F7856" s="56" t="s">
        <v>22</v>
      </c>
      <c r="G7856" s="56"/>
      <c r="H7856" s="56" t="s">
        <v>44815</v>
      </c>
      <c r="I7856" s="56" t="s">
        <v>44816</v>
      </c>
      <c r="J7856" s="56" t="s">
        <v>44820</v>
      </c>
      <c r="K7856" s="56" t="s">
        <v>7326</v>
      </c>
      <c r="L7856" s="90" t="str">
        <f t="shared" si="244"/>
        <v>NA</v>
      </c>
      <c r="M7856" s="90"/>
      <c r="O7856" s="91"/>
      <c r="P7856" s="56"/>
      <c r="Q7856" s="56"/>
      <c r="R7856" s="56"/>
      <c r="S7856" s="56"/>
      <c r="T7856" s="56" t="s">
        <v>40844</v>
      </c>
      <c r="U7856" s="56" t="s">
        <v>40845</v>
      </c>
      <c r="V7856" s="56" t="s">
        <v>40846</v>
      </c>
      <c r="W7856" s="56" t="s">
        <v>7717</v>
      </c>
      <c r="X7856" s="56" t="s">
        <v>679</v>
      </c>
      <c r="Y7856" s="56"/>
      <c r="Z7856" s="56" t="s">
        <v>40839</v>
      </c>
      <c r="AA7856" s="56" t="s">
        <v>40840</v>
      </c>
      <c r="AB7856" s="56" t="s">
        <v>40844</v>
      </c>
      <c r="AC7856" s="56" t="s">
        <v>87</v>
      </c>
      <c r="AD7856" s="90" t="str">
        <f t="shared" si="245"/>
        <v>NA</v>
      </c>
      <c r="AE7856" s="90"/>
      <c r="AF7856" s="90"/>
      <c r="AG7856" s="90"/>
    </row>
    <row r="7857" spans="1:33">
      <c r="A7857" s="56" t="s">
        <v>44823</v>
      </c>
      <c r="B7857" s="56" t="s">
        <v>44824</v>
      </c>
      <c r="C7857" s="56" t="s">
        <v>44825</v>
      </c>
      <c r="D7857" s="56" t="s">
        <v>7820</v>
      </c>
      <c r="E7857" s="56" t="s">
        <v>9304</v>
      </c>
      <c r="F7857" s="56" t="s">
        <v>22</v>
      </c>
      <c r="G7857" s="56"/>
      <c r="H7857" s="56" t="s">
        <v>44815</v>
      </c>
      <c r="I7857" s="56" t="s">
        <v>44816</v>
      </c>
      <c r="J7857" s="56" t="s">
        <v>44823</v>
      </c>
      <c r="K7857" s="56" t="s">
        <v>7326</v>
      </c>
      <c r="L7857" s="90" t="str">
        <f t="shared" si="244"/>
        <v>NA</v>
      </c>
      <c r="M7857" s="90"/>
      <c r="O7857" s="91"/>
      <c r="P7857" s="56"/>
      <c r="Q7857" s="56"/>
      <c r="R7857" s="56"/>
      <c r="S7857" s="56"/>
      <c r="T7857" s="56" t="s">
        <v>40847</v>
      </c>
      <c r="U7857" s="56" t="s">
        <v>40848</v>
      </c>
      <c r="V7857" s="56" t="s">
        <v>40849</v>
      </c>
      <c r="W7857" s="56" t="s">
        <v>7717</v>
      </c>
      <c r="X7857" s="56" t="s">
        <v>6183</v>
      </c>
      <c r="Y7857" s="56"/>
      <c r="Z7857" s="56" t="s">
        <v>40850</v>
      </c>
      <c r="AA7857" s="56" t="s">
        <v>40851</v>
      </c>
      <c r="AB7857" s="56" t="s">
        <v>40852</v>
      </c>
      <c r="AC7857" s="56" t="s">
        <v>87</v>
      </c>
      <c r="AD7857" s="90" t="str">
        <f t="shared" si="245"/>
        <v>NA</v>
      </c>
      <c r="AE7857" s="90"/>
      <c r="AF7857" s="90"/>
      <c r="AG7857" s="90"/>
    </row>
    <row r="7858" spans="1:33">
      <c r="A7858" s="56" t="s">
        <v>44826</v>
      </c>
      <c r="B7858" s="56" t="s">
        <v>44827</v>
      </c>
      <c r="C7858" s="56" t="s">
        <v>44828</v>
      </c>
      <c r="D7858" s="56" t="s">
        <v>7820</v>
      </c>
      <c r="E7858" s="56" t="s">
        <v>9304</v>
      </c>
      <c r="F7858" s="56" t="s">
        <v>22</v>
      </c>
      <c r="G7858" s="56"/>
      <c r="H7858" s="56" t="s">
        <v>44815</v>
      </c>
      <c r="I7858" s="56" t="s">
        <v>44816</v>
      </c>
      <c r="J7858" s="56" t="s">
        <v>44829</v>
      </c>
      <c r="K7858" s="56" t="s">
        <v>7326</v>
      </c>
      <c r="L7858" s="90" t="str">
        <f t="shared" si="244"/>
        <v>NA</v>
      </c>
      <c r="M7858" s="90"/>
      <c r="O7858" s="91"/>
      <c r="P7858" s="56"/>
      <c r="Q7858" s="56"/>
      <c r="R7858" s="56"/>
      <c r="S7858" s="56"/>
      <c r="T7858" s="56" t="s">
        <v>40853</v>
      </c>
      <c r="U7858" s="56" t="s">
        <v>40854</v>
      </c>
      <c r="V7858" s="56" t="s">
        <v>40855</v>
      </c>
      <c r="W7858" s="56" t="s">
        <v>7717</v>
      </c>
      <c r="X7858" s="56" t="s">
        <v>6183</v>
      </c>
      <c r="Y7858" s="56"/>
      <c r="Z7858" s="56" t="s">
        <v>40850</v>
      </c>
      <c r="AA7858" s="56" t="s">
        <v>40851</v>
      </c>
      <c r="AB7858" s="56"/>
      <c r="AC7858" s="56" t="s">
        <v>87</v>
      </c>
      <c r="AD7858" s="90" t="str">
        <f t="shared" si="245"/>
        <v>NA</v>
      </c>
      <c r="AE7858" s="90"/>
      <c r="AF7858" s="90"/>
      <c r="AG7858" s="90"/>
    </row>
    <row r="7859" spans="1:33">
      <c r="A7859" s="56" t="s">
        <v>44830</v>
      </c>
      <c r="B7859" s="56" t="s">
        <v>44831</v>
      </c>
      <c r="C7859" s="56" t="s">
        <v>44741</v>
      </c>
      <c r="D7859" s="56" t="s">
        <v>7820</v>
      </c>
      <c r="E7859" s="56" t="s">
        <v>9304</v>
      </c>
      <c r="F7859" s="56" t="s">
        <v>22</v>
      </c>
      <c r="G7859" s="56"/>
      <c r="H7859" s="56" t="s">
        <v>44815</v>
      </c>
      <c r="I7859" s="56" t="s">
        <v>44816</v>
      </c>
      <c r="J7859" s="56" t="s">
        <v>44832</v>
      </c>
      <c r="K7859" s="56" t="s">
        <v>7326</v>
      </c>
      <c r="L7859" s="90" t="str">
        <f t="shared" si="244"/>
        <v>NA</v>
      </c>
      <c r="M7859" s="90"/>
      <c r="O7859" s="91"/>
      <c r="P7859" s="56"/>
      <c r="Q7859" s="56"/>
      <c r="R7859" s="56"/>
      <c r="S7859" s="56"/>
      <c r="T7859" s="56" t="s">
        <v>40856</v>
      </c>
      <c r="U7859" s="56" t="s">
        <v>40857</v>
      </c>
      <c r="V7859" s="56" t="s">
        <v>40858</v>
      </c>
      <c r="W7859" s="56" t="s">
        <v>7717</v>
      </c>
      <c r="X7859" s="56" t="s">
        <v>6183</v>
      </c>
      <c r="Y7859" s="56"/>
      <c r="Z7859" s="56" t="s">
        <v>40850</v>
      </c>
      <c r="AA7859" s="56" t="s">
        <v>40851</v>
      </c>
      <c r="AB7859" s="56" t="s">
        <v>40859</v>
      </c>
      <c r="AC7859" s="56" t="s">
        <v>87</v>
      </c>
      <c r="AD7859" s="90" t="str">
        <f t="shared" si="245"/>
        <v>NA</v>
      </c>
      <c r="AE7859" s="90"/>
      <c r="AF7859" s="90"/>
      <c r="AG7859" s="90"/>
    </row>
    <row r="7860" spans="1:33">
      <c r="A7860" s="56" t="s">
        <v>44833</v>
      </c>
      <c r="B7860" s="56" t="s">
        <v>44834</v>
      </c>
      <c r="C7860" s="56" t="s">
        <v>41731</v>
      </c>
      <c r="D7860" s="56" t="s">
        <v>7820</v>
      </c>
      <c r="E7860" s="56" t="s">
        <v>44835</v>
      </c>
      <c r="F7860" s="56" t="s">
        <v>22</v>
      </c>
      <c r="G7860" s="56"/>
      <c r="H7860" s="56" t="s">
        <v>44836</v>
      </c>
      <c r="I7860" s="56" t="s">
        <v>44837</v>
      </c>
      <c r="J7860" s="56" t="s">
        <v>44838</v>
      </c>
      <c r="K7860" s="56" t="s">
        <v>7326</v>
      </c>
      <c r="L7860" s="90" t="str">
        <f t="shared" si="244"/>
        <v>NA</v>
      </c>
      <c r="M7860" s="90"/>
      <c r="O7860" s="91"/>
      <c r="P7860" s="56"/>
      <c r="Q7860" s="56"/>
      <c r="R7860" s="56"/>
      <c r="S7860" s="56"/>
      <c r="T7860" s="56" t="s">
        <v>40860</v>
      </c>
      <c r="U7860" s="56" t="s">
        <v>40861</v>
      </c>
      <c r="V7860" s="56" t="s">
        <v>40862</v>
      </c>
      <c r="W7860" s="56" t="s">
        <v>7717</v>
      </c>
      <c r="X7860" s="56" t="s">
        <v>12299</v>
      </c>
      <c r="Y7860" s="56"/>
      <c r="Z7860" s="56" t="s">
        <v>40863</v>
      </c>
      <c r="AA7860" s="56" t="s">
        <v>40864</v>
      </c>
      <c r="AB7860" s="56" t="s">
        <v>40865</v>
      </c>
      <c r="AC7860" s="56" t="s">
        <v>87</v>
      </c>
      <c r="AD7860" s="90" t="str">
        <f t="shared" si="245"/>
        <v>NA</v>
      </c>
      <c r="AE7860" s="90"/>
      <c r="AF7860" s="90"/>
      <c r="AG7860" s="90"/>
    </row>
    <row r="7861" spans="1:33">
      <c r="A7861" s="56" t="s">
        <v>44839</v>
      </c>
      <c r="B7861" s="56" t="s">
        <v>44840</v>
      </c>
      <c r="C7861" s="56" t="s">
        <v>44841</v>
      </c>
      <c r="D7861" s="56" t="s">
        <v>7820</v>
      </c>
      <c r="E7861" s="56" t="s">
        <v>3548</v>
      </c>
      <c r="F7861" s="56" t="s">
        <v>22</v>
      </c>
      <c r="G7861" s="56"/>
      <c r="H7861" s="56" t="s">
        <v>44842</v>
      </c>
      <c r="I7861" s="56" t="s">
        <v>44843</v>
      </c>
      <c r="J7861" s="56" t="s">
        <v>44839</v>
      </c>
      <c r="K7861" s="56" t="s">
        <v>7326</v>
      </c>
      <c r="L7861" s="90" t="str">
        <f t="shared" si="244"/>
        <v>NA</v>
      </c>
      <c r="M7861" s="90"/>
      <c r="O7861" s="91"/>
      <c r="P7861" s="56"/>
      <c r="Q7861" s="56"/>
      <c r="R7861" s="56"/>
      <c r="S7861" s="56"/>
      <c r="T7861" s="56" t="s">
        <v>40866</v>
      </c>
      <c r="U7861" s="56" t="s">
        <v>40867</v>
      </c>
      <c r="V7861" s="56" t="s">
        <v>40868</v>
      </c>
      <c r="W7861" s="56" t="s">
        <v>7717</v>
      </c>
      <c r="X7861" s="56" t="s">
        <v>6201</v>
      </c>
      <c r="Y7861" s="56"/>
      <c r="Z7861" s="56" t="s">
        <v>40869</v>
      </c>
      <c r="AA7861" s="56" t="s">
        <v>40870</v>
      </c>
      <c r="AB7861" s="56" t="s">
        <v>40871</v>
      </c>
      <c r="AC7861" s="56" t="s">
        <v>87</v>
      </c>
      <c r="AD7861" s="90" t="str">
        <f t="shared" si="245"/>
        <v>NA</v>
      </c>
      <c r="AE7861" s="90"/>
      <c r="AF7861" s="90"/>
      <c r="AG7861" s="90"/>
    </row>
    <row r="7862" spans="1:33">
      <c r="A7862" s="56" t="s">
        <v>44844</v>
      </c>
      <c r="B7862" s="56" t="s">
        <v>44845</v>
      </c>
      <c r="C7862" s="56" t="s">
        <v>44846</v>
      </c>
      <c r="D7862" s="56" t="s">
        <v>7820</v>
      </c>
      <c r="E7862" s="56" t="s">
        <v>1616</v>
      </c>
      <c r="F7862" s="56" t="s">
        <v>22</v>
      </c>
      <c r="G7862" s="56"/>
      <c r="H7862" s="56" t="s">
        <v>44847</v>
      </c>
      <c r="I7862" s="56" t="s">
        <v>44848</v>
      </c>
      <c r="J7862" s="56" t="s">
        <v>44844</v>
      </c>
      <c r="K7862" s="56" t="s">
        <v>7326</v>
      </c>
      <c r="L7862" s="90" t="str">
        <f t="shared" si="244"/>
        <v>NA</v>
      </c>
      <c r="M7862" s="90"/>
      <c r="O7862" s="91"/>
      <c r="P7862" s="56"/>
      <c r="Q7862" s="56"/>
      <c r="R7862" s="56"/>
      <c r="S7862" s="56"/>
      <c r="T7862" s="56" t="s">
        <v>40872</v>
      </c>
      <c r="U7862" s="56" t="s">
        <v>40873</v>
      </c>
      <c r="V7862" s="56" t="s">
        <v>40874</v>
      </c>
      <c r="W7862" s="56" t="s">
        <v>7717</v>
      </c>
      <c r="X7862" s="56" t="s">
        <v>382</v>
      </c>
      <c r="Y7862" s="56"/>
      <c r="Z7862" s="56" t="s">
        <v>40875</v>
      </c>
      <c r="AA7862" s="56" t="s">
        <v>40876</v>
      </c>
      <c r="AB7862" s="56" t="s">
        <v>40877</v>
      </c>
      <c r="AC7862" s="56" t="s">
        <v>87</v>
      </c>
      <c r="AD7862" s="90" t="str">
        <f t="shared" si="245"/>
        <v>NA</v>
      </c>
      <c r="AE7862" s="90"/>
      <c r="AF7862" s="90"/>
      <c r="AG7862" s="90"/>
    </row>
    <row r="7863" spans="1:33">
      <c r="A7863" s="56" t="s">
        <v>44849</v>
      </c>
      <c r="B7863" s="56" t="s">
        <v>44850</v>
      </c>
      <c r="C7863" s="56" t="s">
        <v>41731</v>
      </c>
      <c r="D7863" s="56" t="s">
        <v>7820</v>
      </c>
      <c r="E7863" s="56" t="s">
        <v>573</v>
      </c>
      <c r="F7863" s="56" t="s">
        <v>22</v>
      </c>
      <c r="G7863" s="56"/>
      <c r="H7863" s="56" t="s">
        <v>44851</v>
      </c>
      <c r="I7863" s="56" t="s">
        <v>44852</v>
      </c>
      <c r="J7863" s="56" t="s">
        <v>44853</v>
      </c>
      <c r="K7863" s="56" t="s">
        <v>7326</v>
      </c>
      <c r="L7863" s="90" t="str">
        <f t="shared" si="244"/>
        <v>NA</v>
      </c>
      <c r="M7863" s="90"/>
      <c r="O7863" s="91"/>
      <c r="P7863" s="56"/>
      <c r="Q7863" s="56"/>
      <c r="R7863" s="56"/>
      <c r="S7863" s="56"/>
      <c r="T7863" s="56" t="s">
        <v>40878</v>
      </c>
      <c r="U7863" s="56" t="s">
        <v>40879</v>
      </c>
      <c r="V7863" s="56" t="s">
        <v>40880</v>
      </c>
      <c r="W7863" s="56" t="s">
        <v>7717</v>
      </c>
      <c r="X7863" s="56" t="s">
        <v>382</v>
      </c>
      <c r="Y7863" s="56"/>
      <c r="Z7863" s="56" t="s">
        <v>40875</v>
      </c>
      <c r="AA7863" s="56" t="s">
        <v>40876</v>
      </c>
      <c r="AB7863" s="56" t="s">
        <v>40881</v>
      </c>
      <c r="AC7863" s="56" t="s">
        <v>87</v>
      </c>
      <c r="AD7863" s="90" t="str">
        <f t="shared" si="245"/>
        <v>NA</v>
      </c>
      <c r="AE7863" s="90"/>
      <c r="AF7863" s="90"/>
      <c r="AG7863" s="90"/>
    </row>
    <row r="7864" spans="1:33">
      <c r="A7864" s="56" t="s">
        <v>44854</v>
      </c>
      <c r="B7864" s="56" t="s">
        <v>44855</v>
      </c>
      <c r="C7864" s="56" t="s">
        <v>44856</v>
      </c>
      <c r="D7864" s="56" t="s">
        <v>7820</v>
      </c>
      <c r="E7864" s="56" t="s">
        <v>573</v>
      </c>
      <c r="F7864" s="56" t="s">
        <v>22</v>
      </c>
      <c r="G7864" s="56"/>
      <c r="H7864" s="56" t="s">
        <v>44851</v>
      </c>
      <c r="I7864" s="56" t="s">
        <v>44852</v>
      </c>
      <c r="J7864" s="56" t="s">
        <v>44854</v>
      </c>
      <c r="K7864" s="56" t="s">
        <v>7326</v>
      </c>
      <c r="L7864" s="90" t="str">
        <f t="shared" si="244"/>
        <v>NA</v>
      </c>
      <c r="M7864" s="90"/>
      <c r="O7864" s="91"/>
      <c r="P7864" s="56"/>
      <c r="Q7864" s="56"/>
      <c r="R7864" s="56"/>
      <c r="S7864" s="56"/>
      <c r="T7864" s="56" t="s">
        <v>40882</v>
      </c>
      <c r="U7864" s="56" t="s">
        <v>40883</v>
      </c>
      <c r="V7864" s="56" t="s">
        <v>40884</v>
      </c>
      <c r="W7864" s="56" t="s">
        <v>7717</v>
      </c>
      <c r="X7864" s="56" t="s">
        <v>382</v>
      </c>
      <c r="Y7864" s="56"/>
      <c r="Z7864" s="56" t="s">
        <v>40875</v>
      </c>
      <c r="AA7864" s="56" t="s">
        <v>40876</v>
      </c>
      <c r="AB7864" s="56" t="s">
        <v>40885</v>
      </c>
      <c r="AC7864" s="56" t="s">
        <v>87</v>
      </c>
      <c r="AD7864" s="90" t="str">
        <f t="shared" si="245"/>
        <v>NA</v>
      </c>
      <c r="AE7864" s="90"/>
      <c r="AF7864" s="90"/>
      <c r="AG7864" s="90"/>
    </row>
    <row r="7865" spans="1:33">
      <c r="A7865" s="56" t="s">
        <v>44857</v>
      </c>
      <c r="B7865" s="56" t="s">
        <v>44858</v>
      </c>
      <c r="C7865" s="56" t="s">
        <v>7577</v>
      </c>
      <c r="D7865" s="56" t="s">
        <v>7820</v>
      </c>
      <c r="E7865" s="56" t="s">
        <v>573</v>
      </c>
      <c r="F7865" s="56" t="s">
        <v>22</v>
      </c>
      <c r="G7865" s="56"/>
      <c r="H7865" s="56" t="s">
        <v>44851</v>
      </c>
      <c r="I7865" s="56" t="s">
        <v>44852</v>
      </c>
      <c r="J7865" s="56" t="s">
        <v>44857</v>
      </c>
      <c r="K7865" s="56" t="s">
        <v>7326</v>
      </c>
      <c r="L7865" s="90" t="str">
        <f t="shared" si="244"/>
        <v>NA</v>
      </c>
      <c r="M7865" s="90"/>
      <c r="O7865" s="91"/>
      <c r="P7865" s="56"/>
      <c r="Q7865" s="56"/>
      <c r="R7865" s="56"/>
      <c r="S7865" s="56"/>
      <c r="T7865" s="56" t="s">
        <v>40886</v>
      </c>
      <c r="U7865" s="56" t="s">
        <v>40887</v>
      </c>
      <c r="V7865" s="56" t="s">
        <v>40888</v>
      </c>
      <c r="W7865" s="56" t="s">
        <v>7717</v>
      </c>
      <c r="X7865" s="56" t="s">
        <v>382</v>
      </c>
      <c r="Y7865" s="56"/>
      <c r="Z7865" s="56" t="s">
        <v>40875</v>
      </c>
      <c r="AA7865" s="56" t="s">
        <v>40876</v>
      </c>
      <c r="AB7865" s="56" t="s">
        <v>40889</v>
      </c>
      <c r="AC7865" s="56" t="s">
        <v>87</v>
      </c>
      <c r="AD7865" s="90" t="str">
        <f t="shared" si="245"/>
        <v>NA</v>
      </c>
      <c r="AE7865" s="90"/>
      <c r="AF7865" s="90"/>
      <c r="AG7865" s="90"/>
    </row>
    <row r="7866" spans="1:33">
      <c r="A7866" s="56" t="s">
        <v>44859</v>
      </c>
      <c r="B7866" s="56" t="s">
        <v>44860</v>
      </c>
      <c r="C7866" s="56" t="s">
        <v>41731</v>
      </c>
      <c r="D7866" s="56" t="s">
        <v>7820</v>
      </c>
      <c r="E7866" s="56" t="s">
        <v>1629</v>
      </c>
      <c r="F7866" s="56" t="s">
        <v>22</v>
      </c>
      <c r="G7866" s="56"/>
      <c r="H7866" s="56" t="s">
        <v>44861</v>
      </c>
      <c r="I7866" s="56" t="s">
        <v>44862</v>
      </c>
      <c r="J7866" s="56" t="s">
        <v>44863</v>
      </c>
      <c r="K7866" s="56" t="s">
        <v>7326</v>
      </c>
      <c r="L7866" s="90" t="str">
        <f t="shared" si="244"/>
        <v>NA</v>
      </c>
      <c r="M7866" s="90"/>
      <c r="O7866" s="91"/>
      <c r="P7866" s="56"/>
      <c r="Q7866" s="56"/>
      <c r="R7866" s="56"/>
      <c r="S7866" s="56"/>
      <c r="T7866" s="56" t="s">
        <v>40890</v>
      </c>
      <c r="U7866" s="56" t="s">
        <v>40891</v>
      </c>
      <c r="V7866" s="56" t="s">
        <v>40892</v>
      </c>
      <c r="W7866" s="56" t="s">
        <v>7717</v>
      </c>
      <c r="X7866" s="56" t="s">
        <v>382</v>
      </c>
      <c r="Y7866" s="56"/>
      <c r="Z7866" s="56" t="s">
        <v>40875</v>
      </c>
      <c r="AA7866" s="56" t="s">
        <v>40876</v>
      </c>
      <c r="AB7866" s="56"/>
      <c r="AC7866" s="56" t="s">
        <v>87</v>
      </c>
      <c r="AD7866" s="90" t="str">
        <f t="shared" si="245"/>
        <v>NA</v>
      </c>
      <c r="AE7866" s="90"/>
      <c r="AF7866" s="90"/>
      <c r="AG7866" s="90"/>
    </row>
    <row r="7867" spans="1:33">
      <c r="A7867" s="56" t="s">
        <v>44864</v>
      </c>
      <c r="B7867" s="56" t="s">
        <v>44865</v>
      </c>
      <c r="C7867" s="56" t="s">
        <v>44866</v>
      </c>
      <c r="D7867" s="56" t="s">
        <v>7820</v>
      </c>
      <c r="E7867" s="56" t="s">
        <v>8235</v>
      </c>
      <c r="F7867" s="56" t="s">
        <v>22</v>
      </c>
      <c r="G7867" s="56"/>
      <c r="H7867" s="56" t="s">
        <v>44867</v>
      </c>
      <c r="I7867" s="56" t="s">
        <v>44868</v>
      </c>
      <c r="J7867" s="56"/>
      <c r="K7867" s="56" t="s">
        <v>7326</v>
      </c>
      <c r="L7867" s="90" t="str">
        <f t="shared" si="244"/>
        <v>NA</v>
      </c>
      <c r="M7867" s="90"/>
      <c r="O7867" s="91"/>
      <c r="P7867" s="56"/>
      <c r="Q7867" s="56"/>
      <c r="R7867" s="56"/>
      <c r="S7867" s="56"/>
      <c r="T7867" s="56" t="s">
        <v>40893</v>
      </c>
      <c r="U7867" s="56" t="s">
        <v>40894</v>
      </c>
      <c r="V7867" s="56" t="s">
        <v>40895</v>
      </c>
      <c r="W7867" s="56" t="s">
        <v>7717</v>
      </c>
      <c r="X7867" s="56" t="s">
        <v>382</v>
      </c>
      <c r="Y7867" s="56"/>
      <c r="Z7867" s="56" t="s">
        <v>40875</v>
      </c>
      <c r="AA7867" s="56" t="s">
        <v>40876</v>
      </c>
      <c r="AB7867" s="56" t="s">
        <v>40896</v>
      </c>
      <c r="AC7867" s="56" t="s">
        <v>87</v>
      </c>
      <c r="AD7867" s="90" t="str">
        <f t="shared" si="245"/>
        <v>NA</v>
      </c>
      <c r="AE7867" s="90"/>
      <c r="AF7867" s="90"/>
      <c r="AG7867" s="90"/>
    </row>
    <row r="7868" spans="1:33">
      <c r="A7868" s="56" t="s">
        <v>44869</v>
      </c>
      <c r="B7868" s="56" t="s">
        <v>44870</v>
      </c>
      <c r="C7868" s="56" t="s">
        <v>44871</v>
      </c>
      <c r="D7868" s="56" t="s">
        <v>7820</v>
      </c>
      <c r="E7868" s="56" t="s">
        <v>8235</v>
      </c>
      <c r="F7868" s="56" t="s">
        <v>22</v>
      </c>
      <c r="G7868" s="56"/>
      <c r="H7868" s="56" t="s">
        <v>44867</v>
      </c>
      <c r="I7868" s="56" t="s">
        <v>44868</v>
      </c>
      <c r="J7868" s="56"/>
      <c r="K7868" s="56" t="s">
        <v>7326</v>
      </c>
      <c r="L7868" s="90" t="str">
        <f t="shared" si="244"/>
        <v>NA</v>
      </c>
      <c r="M7868" s="90"/>
      <c r="O7868" s="91"/>
      <c r="P7868" s="56"/>
      <c r="Q7868" s="56"/>
      <c r="R7868" s="56"/>
      <c r="S7868" s="56"/>
      <c r="T7868" s="56" t="s">
        <v>40897</v>
      </c>
      <c r="U7868" s="56" t="s">
        <v>40898</v>
      </c>
      <c r="V7868" s="56" t="s">
        <v>40899</v>
      </c>
      <c r="W7868" s="56" t="s">
        <v>7717</v>
      </c>
      <c r="X7868" s="56" t="s">
        <v>382</v>
      </c>
      <c r="Y7868" s="56"/>
      <c r="Z7868" s="56" t="s">
        <v>40875</v>
      </c>
      <c r="AA7868" s="56" t="s">
        <v>40876</v>
      </c>
      <c r="AB7868" s="56" t="s">
        <v>40900</v>
      </c>
      <c r="AC7868" s="56" t="s">
        <v>87</v>
      </c>
      <c r="AD7868" s="90" t="str">
        <f t="shared" si="245"/>
        <v>NA</v>
      </c>
      <c r="AE7868" s="90"/>
      <c r="AF7868" s="90"/>
      <c r="AG7868" s="90"/>
    </row>
    <row r="7869" spans="1:33">
      <c r="A7869" s="56" t="s">
        <v>44872</v>
      </c>
      <c r="B7869" s="56" t="s">
        <v>44873</v>
      </c>
      <c r="C7869" s="56" t="s">
        <v>44871</v>
      </c>
      <c r="D7869" s="56" t="s">
        <v>7820</v>
      </c>
      <c r="E7869" s="56" t="s">
        <v>3576</v>
      </c>
      <c r="F7869" s="56" t="s">
        <v>22</v>
      </c>
      <c r="G7869" s="56"/>
      <c r="H7869" s="56" t="s">
        <v>44874</v>
      </c>
      <c r="I7869" s="56" t="s">
        <v>44875</v>
      </c>
      <c r="J7869" s="56"/>
      <c r="K7869" s="56" t="s">
        <v>7326</v>
      </c>
      <c r="L7869" s="90" t="str">
        <f t="shared" si="244"/>
        <v>NA</v>
      </c>
      <c r="M7869" s="90"/>
      <c r="O7869" s="91"/>
      <c r="P7869" s="56"/>
      <c r="Q7869" s="56"/>
      <c r="R7869" s="56"/>
      <c r="S7869" s="56"/>
      <c r="T7869" s="56" t="s">
        <v>40901</v>
      </c>
      <c r="U7869" s="56" t="s">
        <v>40902</v>
      </c>
      <c r="V7869" s="56" t="s">
        <v>40903</v>
      </c>
      <c r="W7869" s="56" t="s">
        <v>7717</v>
      </c>
      <c r="X7869" s="56" t="s">
        <v>382</v>
      </c>
      <c r="Y7869" s="56"/>
      <c r="Z7869" s="56" t="s">
        <v>40875</v>
      </c>
      <c r="AA7869" s="56" t="s">
        <v>40876</v>
      </c>
      <c r="AB7869" s="56" t="s">
        <v>40904</v>
      </c>
      <c r="AC7869" s="56" t="s">
        <v>87</v>
      </c>
      <c r="AD7869" s="90" t="str">
        <f t="shared" si="245"/>
        <v>NA</v>
      </c>
      <c r="AE7869" s="90"/>
      <c r="AF7869" s="90"/>
      <c r="AG7869" s="90"/>
    </row>
    <row r="7870" spans="1:33">
      <c r="A7870" s="56" t="s">
        <v>44000</v>
      </c>
      <c r="B7870" s="56" t="s">
        <v>44876</v>
      </c>
      <c r="C7870" s="56" t="s">
        <v>44871</v>
      </c>
      <c r="D7870" s="56" t="s">
        <v>7820</v>
      </c>
      <c r="E7870" s="56" t="s">
        <v>3590</v>
      </c>
      <c r="F7870" s="56" t="s">
        <v>22</v>
      </c>
      <c r="G7870" s="56"/>
      <c r="H7870" s="56" t="s">
        <v>44877</v>
      </c>
      <c r="I7870" s="56" t="s">
        <v>44878</v>
      </c>
      <c r="J7870" s="56" t="s">
        <v>44000</v>
      </c>
      <c r="K7870" s="56" t="s">
        <v>7326</v>
      </c>
      <c r="L7870" s="90" t="str">
        <f t="shared" si="244"/>
        <v>NA</v>
      </c>
      <c r="M7870" s="90"/>
      <c r="O7870" s="91"/>
      <c r="P7870" s="56"/>
      <c r="Q7870" s="56"/>
      <c r="R7870" s="56"/>
      <c r="S7870" s="56"/>
      <c r="T7870" s="56" t="s">
        <v>40905</v>
      </c>
      <c r="U7870" s="56" t="s">
        <v>40906</v>
      </c>
      <c r="V7870" s="56" t="s">
        <v>40907</v>
      </c>
      <c r="W7870" s="56" t="s">
        <v>7717</v>
      </c>
      <c r="X7870" s="56" t="s">
        <v>6227</v>
      </c>
      <c r="Y7870" s="56"/>
      <c r="Z7870" s="56" t="s">
        <v>40908</v>
      </c>
      <c r="AA7870" s="56" t="s">
        <v>40909</v>
      </c>
      <c r="AB7870" s="56" t="s">
        <v>40910</v>
      </c>
      <c r="AC7870" s="56" t="s">
        <v>87</v>
      </c>
      <c r="AD7870" s="90" t="str">
        <f t="shared" si="245"/>
        <v>NA</v>
      </c>
      <c r="AE7870" s="90"/>
      <c r="AF7870" s="90"/>
      <c r="AG7870" s="90"/>
    </row>
    <row r="7871" spans="1:33">
      <c r="A7871" s="56" t="s">
        <v>44879</v>
      </c>
      <c r="B7871" s="56" t="s">
        <v>44880</v>
      </c>
      <c r="C7871" s="56" t="s">
        <v>44871</v>
      </c>
      <c r="D7871" s="56" t="s">
        <v>7820</v>
      </c>
      <c r="E7871" s="56" t="s">
        <v>3590</v>
      </c>
      <c r="F7871" s="56" t="s">
        <v>22</v>
      </c>
      <c r="G7871" s="56"/>
      <c r="H7871" s="56" t="s">
        <v>44877</v>
      </c>
      <c r="I7871" s="56" t="s">
        <v>44878</v>
      </c>
      <c r="J7871" s="56" t="s">
        <v>44881</v>
      </c>
      <c r="K7871" s="56" t="s">
        <v>7326</v>
      </c>
      <c r="L7871" s="90" t="str">
        <f t="shared" si="244"/>
        <v>NA</v>
      </c>
      <c r="M7871" s="90"/>
      <c r="O7871" s="91"/>
      <c r="P7871" s="56"/>
      <c r="Q7871" s="56"/>
      <c r="R7871" s="56"/>
      <c r="S7871" s="56"/>
      <c r="T7871" s="56" t="s">
        <v>40911</v>
      </c>
      <c r="U7871" s="56" t="s">
        <v>40912</v>
      </c>
      <c r="V7871" s="56" t="s">
        <v>40913</v>
      </c>
      <c r="W7871" s="56" t="s">
        <v>7717</v>
      </c>
      <c r="X7871" s="56" t="s">
        <v>12359</v>
      </c>
      <c r="Y7871" s="56"/>
      <c r="Z7871" s="56" t="s">
        <v>40914</v>
      </c>
      <c r="AA7871" s="56" t="s">
        <v>40915</v>
      </c>
      <c r="AB7871" s="56" t="s">
        <v>40916</v>
      </c>
      <c r="AC7871" s="56" t="s">
        <v>87</v>
      </c>
      <c r="AD7871" s="90" t="str">
        <f t="shared" si="245"/>
        <v>NA</v>
      </c>
      <c r="AE7871" s="90"/>
      <c r="AF7871" s="90"/>
      <c r="AG7871" s="90"/>
    </row>
    <row r="7872" spans="1:33">
      <c r="A7872" s="56" t="s">
        <v>44882</v>
      </c>
      <c r="B7872" s="56" t="s">
        <v>44883</v>
      </c>
      <c r="C7872" s="56" t="s">
        <v>44884</v>
      </c>
      <c r="D7872" s="56" t="s">
        <v>7820</v>
      </c>
      <c r="E7872" s="56" t="s">
        <v>3590</v>
      </c>
      <c r="F7872" s="56" t="s">
        <v>22</v>
      </c>
      <c r="G7872" s="56"/>
      <c r="H7872" s="56" t="s">
        <v>44877</v>
      </c>
      <c r="I7872" s="56" t="s">
        <v>44878</v>
      </c>
      <c r="J7872" s="56" t="s">
        <v>44882</v>
      </c>
      <c r="K7872" s="56" t="s">
        <v>7326</v>
      </c>
      <c r="L7872" s="90" t="str">
        <f t="shared" si="244"/>
        <v>NA</v>
      </c>
      <c r="M7872" s="90"/>
      <c r="O7872" s="91"/>
      <c r="P7872" s="56"/>
      <c r="Q7872" s="56"/>
      <c r="R7872" s="56"/>
      <c r="S7872" s="56"/>
      <c r="T7872" s="56" t="s">
        <v>40917</v>
      </c>
      <c r="U7872" s="56" t="s">
        <v>40918</v>
      </c>
      <c r="V7872" s="56" t="s">
        <v>40919</v>
      </c>
      <c r="W7872" s="56" t="s">
        <v>7717</v>
      </c>
      <c r="X7872" s="56" t="s">
        <v>12359</v>
      </c>
      <c r="Y7872" s="56"/>
      <c r="Z7872" s="56" t="s">
        <v>40914</v>
      </c>
      <c r="AA7872" s="56" t="s">
        <v>40915</v>
      </c>
      <c r="AB7872" s="56" t="s">
        <v>40917</v>
      </c>
      <c r="AC7872" s="56" t="s">
        <v>87</v>
      </c>
      <c r="AD7872" s="90" t="str">
        <f t="shared" si="245"/>
        <v>NA</v>
      </c>
      <c r="AE7872" s="90"/>
      <c r="AF7872" s="90"/>
      <c r="AG7872" s="90"/>
    </row>
    <row r="7873" spans="1:33">
      <c r="A7873" s="56" t="s">
        <v>44885</v>
      </c>
      <c r="B7873" s="56" t="s">
        <v>44886</v>
      </c>
      <c r="C7873" s="56" t="s">
        <v>44871</v>
      </c>
      <c r="D7873" s="56" t="s">
        <v>7820</v>
      </c>
      <c r="E7873" s="56" t="s">
        <v>3590</v>
      </c>
      <c r="F7873" s="56" t="s">
        <v>22</v>
      </c>
      <c r="G7873" s="56"/>
      <c r="H7873" s="56" t="s">
        <v>44877</v>
      </c>
      <c r="I7873" s="56" t="s">
        <v>44878</v>
      </c>
      <c r="J7873" s="56"/>
      <c r="K7873" s="56" t="s">
        <v>7326</v>
      </c>
      <c r="L7873" s="90" t="str">
        <f t="shared" si="244"/>
        <v>NA</v>
      </c>
      <c r="M7873" s="90"/>
      <c r="O7873" s="91"/>
      <c r="P7873" s="56"/>
      <c r="Q7873" s="56"/>
      <c r="R7873" s="56"/>
      <c r="S7873" s="56"/>
      <c r="T7873" s="56" t="s">
        <v>40920</v>
      </c>
      <c r="U7873" s="56" t="s">
        <v>40921</v>
      </c>
      <c r="V7873" s="56" t="s">
        <v>40711</v>
      </c>
      <c r="W7873" s="56" t="s">
        <v>7717</v>
      </c>
      <c r="X7873" s="56" t="s">
        <v>11066</v>
      </c>
      <c r="Y7873" s="56"/>
      <c r="Z7873" s="56" t="s">
        <v>40922</v>
      </c>
      <c r="AA7873" s="56" t="s">
        <v>40923</v>
      </c>
      <c r="AB7873" s="56" t="s">
        <v>39493</v>
      </c>
      <c r="AC7873" s="56" t="s">
        <v>87</v>
      </c>
      <c r="AD7873" s="90" t="str">
        <f t="shared" si="245"/>
        <v>NA</v>
      </c>
      <c r="AE7873" s="90"/>
      <c r="AF7873" s="90"/>
      <c r="AG7873" s="90"/>
    </row>
    <row r="7874" spans="1:33">
      <c r="A7874" s="56" t="s">
        <v>44887</v>
      </c>
      <c r="B7874" s="56" t="s">
        <v>44888</v>
      </c>
      <c r="C7874" s="56" t="s">
        <v>44889</v>
      </c>
      <c r="D7874" s="56" t="s">
        <v>7820</v>
      </c>
      <c r="E7874" s="56" t="s">
        <v>44890</v>
      </c>
      <c r="F7874" s="56" t="s">
        <v>22</v>
      </c>
      <c r="G7874" s="56"/>
      <c r="H7874" s="56" t="s">
        <v>44891</v>
      </c>
      <c r="I7874" s="56" t="s">
        <v>44892</v>
      </c>
      <c r="J7874" s="56" t="s">
        <v>44887</v>
      </c>
      <c r="K7874" s="56" t="s">
        <v>7326</v>
      </c>
      <c r="L7874" s="90" t="str">
        <f t="shared" si="244"/>
        <v>NA</v>
      </c>
      <c r="M7874" s="90"/>
      <c r="O7874" s="91"/>
      <c r="P7874" s="56"/>
      <c r="Q7874" s="56"/>
      <c r="R7874" s="56"/>
      <c r="S7874" s="56"/>
      <c r="T7874" s="56" t="s">
        <v>40924</v>
      </c>
      <c r="U7874" s="56" t="s">
        <v>40925</v>
      </c>
      <c r="V7874" s="56" t="s">
        <v>40926</v>
      </c>
      <c r="W7874" s="56" t="s">
        <v>7717</v>
      </c>
      <c r="X7874" s="56" t="s">
        <v>40927</v>
      </c>
      <c r="Y7874" s="56"/>
      <c r="Z7874" s="56" t="s">
        <v>40928</v>
      </c>
      <c r="AA7874" s="56" t="s">
        <v>40929</v>
      </c>
      <c r="AB7874" s="56" t="s">
        <v>40930</v>
      </c>
      <c r="AC7874" s="56" t="s">
        <v>87</v>
      </c>
      <c r="AD7874" s="90" t="str">
        <f t="shared" si="245"/>
        <v>NA</v>
      </c>
      <c r="AE7874" s="90"/>
      <c r="AF7874" s="90"/>
      <c r="AG7874" s="90"/>
    </row>
    <row r="7875" spans="1:33">
      <c r="A7875" s="56" t="s">
        <v>44893</v>
      </c>
      <c r="B7875" s="56" t="s">
        <v>44894</v>
      </c>
      <c r="C7875" s="56" t="s">
        <v>44871</v>
      </c>
      <c r="D7875" s="56" t="s">
        <v>7820</v>
      </c>
      <c r="E7875" s="56" t="s">
        <v>22419</v>
      </c>
      <c r="F7875" s="56" t="s">
        <v>22</v>
      </c>
      <c r="G7875" s="56"/>
      <c r="H7875" s="56" t="s">
        <v>44895</v>
      </c>
      <c r="I7875" s="56" t="s">
        <v>44896</v>
      </c>
      <c r="J7875" s="56"/>
      <c r="K7875" s="56" t="s">
        <v>7326</v>
      </c>
      <c r="L7875" s="90" t="str">
        <f t="shared" ref="L7875:L7938" si="246">IF($P$3&lt;&gt;"",IF(ISNUMBER(SEARCH("*"&amp;$P$3&amp;"*", A7875)),A7875, IF(ISNUMBER(SEARCH("*"&amp;$P$3&amp;"*", H7875)),A7875, IF(ISNUMBER(SEARCH("*"&amp;$P$3&amp;"*", G7875)),A7875, IF(ISNUMBER(SEARCH("*"&amp;$P$3&amp;"*", J7875)),A7875,  IF(ISNUMBER(SEARCH("*"&amp;$P$3&amp;"*", E7875)),A7875, "NA"))))),"NA")</f>
        <v>NA</v>
      </c>
      <c r="M7875" s="90"/>
      <c r="O7875" s="91"/>
      <c r="P7875" s="56"/>
      <c r="Q7875" s="56"/>
      <c r="R7875" s="56"/>
      <c r="S7875" s="56"/>
      <c r="T7875" s="56" t="s">
        <v>40255</v>
      </c>
      <c r="U7875" s="56" t="s">
        <v>40931</v>
      </c>
      <c r="V7875" s="56" t="s">
        <v>40932</v>
      </c>
      <c r="W7875" s="56" t="s">
        <v>7717</v>
      </c>
      <c r="X7875" s="56" t="s">
        <v>6252</v>
      </c>
      <c r="Y7875" s="56"/>
      <c r="Z7875" s="56" t="s">
        <v>40933</v>
      </c>
      <c r="AA7875" s="56" t="s">
        <v>40934</v>
      </c>
      <c r="AB7875" s="56" t="s">
        <v>40935</v>
      </c>
      <c r="AC7875" s="56" t="s">
        <v>87</v>
      </c>
      <c r="AD7875" s="90" t="str">
        <f t="shared" ref="AD7875:AD7938" si="247">IF($P$19&lt;&gt;"",IF(ISNUMBER(SEARCH($P$19, V7875)),T7875, "NA"),"NA")</f>
        <v>NA</v>
      </c>
      <c r="AE7875" s="90"/>
      <c r="AF7875" s="90"/>
      <c r="AG7875" s="90"/>
    </row>
    <row r="7876" spans="1:33">
      <c r="A7876" s="56" t="s">
        <v>44897</v>
      </c>
      <c r="B7876" s="56" t="s">
        <v>44898</v>
      </c>
      <c r="C7876" s="56" t="s">
        <v>44899</v>
      </c>
      <c r="D7876" s="56" t="s">
        <v>7820</v>
      </c>
      <c r="E7876" s="56" t="s">
        <v>22419</v>
      </c>
      <c r="F7876" s="56" t="s">
        <v>22</v>
      </c>
      <c r="G7876" s="56"/>
      <c r="H7876" s="56" t="s">
        <v>44895</v>
      </c>
      <c r="I7876" s="56" t="s">
        <v>44896</v>
      </c>
      <c r="J7876" s="56" t="s">
        <v>44900</v>
      </c>
      <c r="K7876" s="56" t="s">
        <v>7326</v>
      </c>
      <c r="L7876" s="90" t="str">
        <f t="shared" si="246"/>
        <v>NA</v>
      </c>
      <c r="M7876" s="90"/>
      <c r="O7876" s="91"/>
      <c r="P7876" s="56"/>
      <c r="Q7876" s="56"/>
      <c r="R7876" s="56"/>
      <c r="S7876" s="56"/>
      <c r="T7876" s="56" t="s">
        <v>40936</v>
      </c>
      <c r="U7876" s="56" t="s">
        <v>40937</v>
      </c>
      <c r="V7876" s="56" t="s">
        <v>40938</v>
      </c>
      <c r="W7876" s="56" t="s">
        <v>7717</v>
      </c>
      <c r="X7876" s="56" t="s">
        <v>6252</v>
      </c>
      <c r="Y7876" s="56"/>
      <c r="Z7876" s="56" t="s">
        <v>40933</v>
      </c>
      <c r="AA7876" s="56" t="s">
        <v>40934</v>
      </c>
      <c r="AB7876" s="56" t="s">
        <v>40939</v>
      </c>
      <c r="AC7876" s="56" t="s">
        <v>87</v>
      </c>
      <c r="AD7876" s="90" t="str">
        <f t="shared" si="247"/>
        <v>NA</v>
      </c>
      <c r="AE7876" s="90"/>
      <c r="AF7876" s="90"/>
      <c r="AG7876" s="90"/>
    </row>
    <row r="7877" spans="1:33">
      <c r="A7877" s="56" t="s">
        <v>44901</v>
      </c>
      <c r="B7877" s="56" t="s">
        <v>44902</v>
      </c>
      <c r="C7877" s="56" t="s">
        <v>44903</v>
      </c>
      <c r="D7877" s="56" t="s">
        <v>7820</v>
      </c>
      <c r="E7877" s="56" t="s">
        <v>22453</v>
      </c>
      <c r="F7877" s="56" t="s">
        <v>22</v>
      </c>
      <c r="G7877" s="56"/>
      <c r="H7877" s="56" t="s">
        <v>44904</v>
      </c>
      <c r="I7877" s="56" t="s">
        <v>44905</v>
      </c>
      <c r="J7877" s="56"/>
      <c r="K7877" s="56" t="s">
        <v>7326</v>
      </c>
      <c r="L7877" s="90" t="str">
        <f t="shared" si="246"/>
        <v>NA</v>
      </c>
      <c r="M7877" s="90"/>
      <c r="O7877" s="91"/>
      <c r="P7877" s="56"/>
      <c r="Q7877" s="56"/>
      <c r="R7877" s="56"/>
      <c r="S7877" s="56"/>
      <c r="T7877" s="56" t="s">
        <v>40940</v>
      </c>
      <c r="U7877" s="56" t="s">
        <v>40941</v>
      </c>
      <c r="V7877" s="56" t="s">
        <v>40942</v>
      </c>
      <c r="W7877" s="56" t="s">
        <v>7717</v>
      </c>
      <c r="X7877" s="56" t="s">
        <v>6261</v>
      </c>
      <c r="Y7877" s="56"/>
      <c r="Z7877" s="56" t="s">
        <v>40943</v>
      </c>
      <c r="AA7877" s="56" t="s">
        <v>40944</v>
      </c>
      <c r="AB7877" s="56" t="s">
        <v>40945</v>
      </c>
      <c r="AC7877" s="56" t="s">
        <v>87</v>
      </c>
      <c r="AD7877" s="90" t="str">
        <f t="shared" si="247"/>
        <v>NA</v>
      </c>
      <c r="AE7877" s="90"/>
      <c r="AF7877" s="90"/>
      <c r="AG7877" s="90"/>
    </row>
    <row r="7878" spans="1:33">
      <c r="A7878" s="56" t="s">
        <v>44906</v>
      </c>
      <c r="B7878" s="56" t="s">
        <v>44907</v>
      </c>
      <c r="C7878" s="56" t="s">
        <v>44871</v>
      </c>
      <c r="D7878" s="56" t="s">
        <v>7820</v>
      </c>
      <c r="E7878" s="56" t="s">
        <v>3611</v>
      </c>
      <c r="F7878" s="56" t="s">
        <v>22</v>
      </c>
      <c r="G7878" s="56"/>
      <c r="H7878" s="56" t="s">
        <v>44908</v>
      </c>
      <c r="I7878" s="56" t="s">
        <v>44909</v>
      </c>
      <c r="J7878" s="56"/>
      <c r="K7878" s="56" t="s">
        <v>7326</v>
      </c>
      <c r="L7878" s="90" t="str">
        <f t="shared" si="246"/>
        <v>NA</v>
      </c>
      <c r="M7878" s="90"/>
      <c r="O7878" s="91"/>
      <c r="P7878" s="56"/>
      <c r="Q7878" s="56"/>
      <c r="R7878" s="56"/>
      <c r="S7878" s="56"/>
      <c r="T7878" s="56" t="s">
        <v>40946</v>
      </c>
      <c r="U7878" s="56" t="s">
        <v>40947</v>
      </c>
      <c r="V7878" s="56" t="s">
        <v>40942</v>
      </c>
      <c r="W7878" s="56" t="s">
        <v>7717</v>
      </c>
      <c r="X7878" s="56" t="s">
        <v>6261</v>
      </c>
      <c r="Y7878" s="56"/>
      <c r="Z7878" s="56" t="s">
        <v>40943</v>
      </c>
      <c r="AA7878" s="56" t="s">
        <v>40944</v>
      </c>
      <c r="AB7878" s="56" t="s">
        <v>40948</v>
      </c>
      <c r="AC7878" s="56" t="s">
        <v>87</v>
      </c>
      <c r="AD7878" s="90" t="str">
        <f t="shared" si="247"/>
        <v>NA</v>
      </c>
      <c r="AE7878" s="90"/>
      <c r="AF7878" s="90"/>
      <c r="AG7878" s="90"/>
    </row>
    <row r="7879" spans="1:33">
      <c r="A7879" s="56" t="s">
        <v>44910</v>
      </c>
      <c r="B7879" s="56" t="s">
        <v>44911</v>
      </c>
      <c r="C7879" s="56" t="s">
        <v>44912</v>
      </c>
      <c r="D7879" s="56" t="s">
        <v>7820</v>
      </c>
      <c r="E7879" s="56" t="s">
        <v>3611</v>
      </c>
      <c r="F7879" s="56" t="s">
        <v>22</v>
      </c>
      <c r="G7879" s="56"/>
      <c r="H7879" s="56" t="s">
        <v>44908</v>
      </c>
      <c r="I7879" s="56" t="s">
        <v>44909</v>
      </c>
      <c r="J7879" s="56"/>
      <c r="K7879" s="56" t="s">
        <v>7326</v>
      </c>
      <c r="L7879" s="90" t="str">
        <f t="shared" si="246"/>
        <v>NA</v>
      </c>
      <c r="M7879" s="90"/>
      <c r="O7879" s="91"/>
      <c r="P7879" s="56"/>
      <c r="Q7879" s="56"/>
      <c r="R7879" s="56"/>
      <c r="S7879" s="56"/>
      <c r="T7879" s="56" t="s">
        <v>40949</v>
      </c>
      <c r="U7879" s="56" t="s">
        <v>40950</v>
      </c>
      <c r="V7879" s="56" t="s">
        <v>40951</v>
      </c>
      <c r="W7879" s="56" t="s">
        <v>7717</v>
      </c>
      <c r="X7879" s="56" t="s">
        <v>6261</v>
      </c>
      <c r="Y7879" s="56"/>
      <c r="Z7879" s="56" t="s">
        <v>40943</v>
      </c>
      <c r="AA7879" s="56" t="s">
        <v>40944</v>
      </c>
      <c r="AB7879" s="56" t="s">
        <v>39493</v>
      </c>
      <c r="AC7879" s="56" t="s">
        <v>87</v>
      </c>
      <c r="AD7879" s="90" t="str">
        <f t="shared" si="247"/>
        <v>NA</v>
      </c>
      <c r="AE7879" s="90"/>
      <c r="AF7879" s="90"/>
      <c r="AG7879" s="90"/>
    </row>
    <row r="7880" spans="1:33">
      <c r="A7880" s="56" t="s">
        <v>44913</v>
      </c>
      <c r="B7880" s="56" t="s">
        <v>44914</v>
      </c>
      <c r="C7880" s="56" t="s">
        <v>44871</v>
      </c>
      <c r="D7880" s="56" t="s">
        <v>7820</v>
      </c>
      <c r="E7880" s="56" t="s">
        <v>44915</v>
      </c>
      <c r="F7880" s="56" t="s">
        <v>22</v>
      </c>
      <c r="G7880" s="56"/>
      <c r="H7880" s="56" t="s">
        <v>44916</v>
      </c>
      <c r="I7880" s="56" t="s">
        <v>44917</v>
      </c>
      <c r="J7880" s="56" t="s">
        <v>44913</v>
      </c>
      <c r="K7880" s="56" t="s">
        <v>7326</v>
      </c>
      <c r="L7880" s="90" t="str">
        <f t="shared" si="246"/>
        <v>NA</v>
      </c>
      <c r="M7880" s="90"/>
      <c r="O7880" s="91"/>
      <c r="P7880" s="56"/>
      <c r="Q7880" s="56"/>
      <c r="R7880" s="56"/>
      <c r="S7880" s="56"/>
      <c r="T7880" s="56" t="s">
        <v>40952</v>
      </c>
      <c r="U7880" s="56" t="s">
        <v>40953</v>
      </c>
      <c r="V7880" s="56" t="s">
        <v>40954</v>
      </c>
      <c r="W7880" s="56" t="s">
        <v>7717</v>
      </c>
      <c r="X7880" s="56" t="s">
        <v>6261</v>
      </c>
      <c r="Y7880" s="56"/>
      <c r="Z7880" s="56" t="s">
        <v>40955</v>
      </c>
      <c r="AA7880" s="56" t="s">
        <v>40944</v>
      </c>
      <c r="AB7880" s="56" t="s">
        <v>40952</v>
      </c>
      <c r="AC7880" s="56" t="s">
        <v>87</v>
      </c>
      <c r="AD7880" s="90" t="str">
        <f t="shared" si="247"/>
        <v>NA</v>
      </c>
      <c r="AE7880" s="90"/>
      <c r="AF7880" s="90"/>
      <c r="AG7880" s="90"/>
    </row>
    <row r="7881" spans="1:33">
      <c r="A7881" s="56" t="s">
        <v>44203</v>
      </c>
      <c r="B7881" s="56" t="s">
        <v>44918</v>
      </c>
      <c r="C7881" s="56" t="s">
        <v>44871</v>
      </c>
      <c r="D7881" s="56" t="s">
        <v>7820</v>
      </c>
      <c r="E7881" s="56" t="s">
        <v>44915</v>
      </c>
      <c r="F7881" s="56" t="s">
        <v>22</v>
      </c>
      <c r="G7881" s="56"/>
      <c r="H7881" s="56" t="s">
        <v>44916</v>
      </c>
      <c r="I7881" s="56" t="s">
        <v>44917</v>
      </c>
      <c r="J7881" s="56" t="s">
        <v>44203</v>
      </c>
      <c r="K7881" s="56" t="s">
        <v>7326</v>
      </c>
      <c r="L7881" s="90" t="str">
        <f t="shared" si="246"/>
        <v>NA</v>
      </c>
      <c r="M7881" s="90"/>
      <c r="O7881" s="91"/>
      <c r="P7881" s="56"/>
      <c r="Q7881" s="56"/>
      <c r="R7881" s="56"/>
      <c r="S7881" s="56"/>
      <c r="T7881" s="56" t="s">
        <v>40956</v>
      </c>
      <c r="U7881" s="56" t="s">
        <v>40957</v>
      </c>
      <c r="V7881" s="56" t="s">
        <v>40954</v>
      </c>
      <c r="W7881" s="56" t="s">
        <v>7717</v>
      </c>
      <c r="X7881" s="56" t="s">
        <v>6261</v>
      </c>
      <c r="Y7881" s="56"/>
      <c r="Z7881" s="56" t="s">
        <v>40955</v>
      </c>
      <c r="AA7881" s="56" t="s">
        <v>40944</v>
      </c>
      <c r="AB7881" s="56" t="s">
        <v>40958</v>
      </c>
      <c r="AC7881" s="56" t="s">
        <v>87</v>
      </c>
      <c r="AD7881" s="90" t="str">
        <f t="shared" si="247"/>
        <v>NA</v>
      </c>
      <c r="AE7881" s="90"/>
      <c r="AF7881" s="90"/>
      <c r="AG7881" s="90"/>
    </row>
    <row r="7882" spans="1:33">
      <c r="A7882" s="56" t="s">
        <v>41782</v>
      </c>
      <c r="B7882" s="56" t="s">
        <v>44919</v>
      </c>
      <c r="C7882" s="56" t="s">
        <v>44920</v>
      </c>
      <c r="D7882" s="56" t="s">
        <v>7820</v>
      </c>
      <c r="E7882" s="56" t="s">
        <v>3631</v>
      </c>
      <c r="F7882" s="56" t="s">
        <v>22</v>
      </c>
      <c r="G7882" s="56"/>
      <c r="H7882" s="56" t="s">
        <v>44921</v>
      </c>
      <c r="I7882" s="56" t="s">
        <v>44922</v>
      </c>
      <c r="J7882" s="56" t="s">
        <v>44923</v>
      </c>
      <c r="K7882" s="56" t="s">
        <v>7326</v>
      </c>
      <c r="L7882" s="90" t="str">
        <f t="shared" si="246"/>
        <v>NA</v>
      </c>
      <c r="M7882" s="90"/>
      <c r="O7882" s="91"/>
      <c r="P7882" s="56"/>
      <c r="Q7882" s="56"/>
      <c r="R7882" s="56"/>
      <c r="S7882" s="56"/>
      <c r="T7882" s="56" t="s">
        <v>40959</v>
      </c>
      <c r="U7882" s="56" t="s">
        <v>40960</v>
      </c>
      <c r="V7882" s="56" t="s">
        <v>40961</v>
      </c>
      <c r="W7882" s="56" t="s">
        <v>7717</v>
      </c>
      <c r="X7882" s="56" t="s">
        <v>6261</v>
      </c>
      <c r="Y7882" s="56"/>
      <c r="Z7882" s="56" t="s">
        <v>40943</v>
      </c>
      <c r="AA7882" s="56" t="s">
        <v>40944</v>
      </c>
      <c r="AB7882" s="56" t="s">
        <v>40959</v>
      </c>
      <c r="AC7882" s="56" t="s">
        <v>87</v>
      </c>
      <c r="AD7882" s="90" t="str">
        <f t="shared" si="247"/>
        <v>NA</v>
      </c>
      <c r="AE7882" s="90"/>
      <c r="AF7882" s="90"/>
      <c r="AG7882" s="90"/>
    </row>
    <row r="7883" spans="1:33">
      <c r="A7883" s="56" t="s">
        <v>44924</v>
      </c>
      <c r="B7883" s="56" t="s">
        <v>44925</v>
      </c>
      <c r="C7883" s="56" t="s">
        <v>44920</v>
      </c>
      <c r="D7883" s="56" t="s">
        <v>7820</v>
      </c>
      <c r="E7883" s="56" t="s">
        <v>3631</v>
      </c>
      <c r="F7883" s="56" t="s">
        <v>22</v>
      </c>
      <c r="G7883" s="56"/>
      <c r="H7883" s="56" t="s">
        <v>44921</v>
      </c>
      <c r="I7883" s="56" t="s">
        <v>44922</v>
      </c>
      <c r="J7883" s="56" t="s">
        <v>44924</v>
      </c>
      <c r="K7883" s="56" t="s">
        <v>7326</v>
      </c>
      <c r="L7883" s="90" t="str">
        <f t="shared" si="246"/>
        <v>NA</v>
      </c>
      <c r="M7883" s="90"/>
      <c r="O7883" s="91"/>
      <c r="P7883" s="56"/>
      <c r="Q7883" s="56"/>
      <c r="R7883" s="56"/>
      <c r="S7883" s="56"/>
      <c r="T7883" s="56" t="s">
        <v>40962</v>
      </c>
      <c r="U7883" s="56" t="s">
        <v>40963</v>
      </c>
      <c r="V7883" s="56" t="s">
        <v>40964</v>
      </c>
      <c r="W7883" s="56" t="s">
        <v>7717</v>
      </c>
      <c r="X7883" s="56" t="s">
        <v>6269</v>
      </c>
      <c r="Y7883" s="56"/>
      <c r="Z7883" s="56" t="s">
        <v>40965</v>
      </c>
      <c r="AA7883" s="56" t="s">
        <v>40966</v>
      </c>
      <c r="AB7883" s="56" t="s">
        <v>40967</v>
      </c>
      <c r="AC7883" s="56" t="s">
        <v>87</v>
      </c>
      <c r="AD7883" s="90" t="str">
        <f t="shared" si="247"/>
        <v>NA</v>
      </c>
      <c r="AE7883" s="90"/>
      <c r="AF7883" s="90"/>
      <c r="AG7883" s="90"/>
    </row>
    <row r="7884" spans="1:33">
      <c r="A7884" s="56" t="s">
        <v>42126</v>
      </c>
      <c r="B7884" s="56" t="s">
        <v>44926</v>
      </c>
      <c r="C7884" s="56" t="s">
        <v>44927</v>
      </c>
      <c r="D7884" s="56" t="s">
        <v>7820</v>
      </c>
      <c r="E7884" s="56" t="s">
        <v>22528</v>
      </c>
      <c r="F7884" s="56" t="s">
        <v>22</v>
      </c>
      <c r="G7884" s="56"/>
      <c r="H7884" s="56" t="s">
        <v>44928</v>
      </c>
      <c r="I7884" s="56" t="s">
        <v>44929</v>
      </c>
      <c r="J7884" s="56" t="s">
        <v>44930</v>
      </c>
      <c r="K7884" s="56" t="s">
        <v>7326</v>
      </c>
      <c r="L7884" s="90" t="str">
        <f t="shared" si="246"/>
        <v>NA</v>
      </c>
      <c r="M7884" s="90"/>
      <c r="O7884" s="91"/>
      <c r="P7884" s="56"/>
      <c r="Q7884" s="56"/>
      <c r="R7884" s="56"/>
      <c r="S7884" s="56"/>
      <c r="T7884" s="56" t="s">
        <v>40968</v>
      </c>
      <c r="U7884" s="56" t="s">
        <v>40969</v>
      </c>
      <c r="V7884" s="56" t="s">
        <v>40970</v>
      </c>
      <c r="W7884" s="56" t="s">
        <v>7717</v>
      </c>
      <c r="X7884" s="56" t="s">
        <v>40971</v>
      </c>
      <c r="Y7884" s="56"/>
      <c r="Z7884" s="56" t="s">
        <v>40972</v>
      </c>
      <c r="AA7884" s="56" t="s">
        <v>40973</v>
      </c>
      <c r="AB7884" s="56" t="s">
        <v>40974</v>
      </c>
      <c r="AC7884" s="56" t="s">
        <v>87</v>
      </c>
      <c r="AD7884" s="90" t="str">
        <f t="shared" si="247"/>
        <v>NA</v>
      </c>
      <c r="AE7884" s="90"/>
      <c r="AF7884" s="90"/>
      <c r="AG7884" s="90"/>
    </row>
    <row r="7885" spans="1:33">
      <c r="A7885" s="56" t="s">
        <v>41782</v>
      </c>
      <c r="B7885" s="56" t="s">
        <v>44931</v>
      </c>
      <c r="C7885" s="56" t="s">
        <v>44920</v>
      </c>
      <c r="D7885" s="56" t="s">
        <v>7820</v>
      </c>
      <c r="E7885" s="56" t="s">
        <v>621</v>
      </c>
      <c r="F7885" s="56" t="s">
        <v>22</v>
      </c>
      <c r="G7885" s="56"/>
      <c r="H7885" s="56" t="s">
        <v>44932</v>
      </c>
      <c r="I7885" s="56" t="s">
        <v>44933</v>
      </c>
      <c r="J7885" s="56" t="s">
        <v>44934</v>
      </c>
      <c r="K7885" s="56" t="s">
        <v>7326</v>
      </c>
      <c r="L7885" s="90" t="str">
        <f t="shared" si="246"/>
        <v>NA</v>
      </c>
      <c r="M7885" s="90"/>
      <c r="O7885" s="91"/>
      <c r="P7885" s="56"/>
      <c r="Q7885" s="56"/>
      <c r="R7885" s="56"/>
      <c r="S7885" s="56"/>
      <c r="T7885" s="56" t="s">
        <v>40975</v>
      </c>
      <c r="U7885" s="56" t="s">
        <v>40976</v>
      </c>
      <c r="V7885" s="56" t="s">
        <v>40977</v>
      </c>
      <c r="W7885" s="56" t="s">
        <v>7717</v>
      </c>
      <c r="X7885" s="56" t="s">
        <v>458</v>
      </c>
      <c r="Y7885" s="56" t="s">
        <v>459</v>
      </c>
      <c r="Z7885" s="56" t="s">
        <v>40978</v>
      </c>
      <c r="AA7885" s="56" t="s">
        <v>40979</v>
      </c>
      <c r="AB7885" s="56" t="s">
        <v>40980</v>
      </c>
      <c r="AC7885" s="56" t="s">
        <v>87</v>
      </c>
      <c r="AD7885" s="90" t="str">
        <f t="shared" si="247"/>
        <v>NA</v>
      </c>
      <c r="AE7885" s="90"/>
      <c r="AF7885" s="90"/>
      <c r="AG7885" s="90"/>
    </row>
    <row r="7886" spans="1:33">
      <c r="A7886" s="56" t="s">
        <v>44935</v>
      </c>
      <c r="B7886" s="56" t="s">
        <v>44936</v>
      </c>
      <c r="C7886" s="56" t="s">
        <v>44920</v>
      </c>
      <c r="D7886" s="56" t="s">
        <v>7820</v>
      </c>
      <c r="E7886" s="56" t="s">
        <v>621</v>
      </c>
      <c r="F7886" s="56" t="s">
        <v>22</v>
      </c>
      <c r="G7886" s="56"/>
      <c r="H7886" s="56" t="s">
        <v>44932</v>
      </c>
      <c r="I7886" s="56" t="s">
        <v>44933</v>
      </c>
      <c r="J7886" s="56" t="s">
        <v>44937</v>
      </c>
      <c r="K7886" s="56" t="s">
        <v>7326</v>
      </c>
      <c r="L7886" s="90" t="str">
        <f t="shared" si="246"/>
        <v>NA</v>
      </c>
      <c r="M7886" s="90"/>
      <c r="O7886" s="91"/>
      <c r="P7886" s="56"/>
      <c r="Q7886" s="56"/>
      <c r="R7886" s="56"/>
      <c r="S7886" s="56"/>
      <c r="T7886" s="56" t="s">
        <v>40981</v>
      </c>
      <c r="U7886" s="56" t="s">
        <v>40982</v>
      </c>
      <c r="V7886" s="56" t="s">
        <v>40983</v>
      </c>
      <c r="W7886" s="56" t="s">
        <v>7717</v>
      </c>
      <c r="X7886" s="56" t="s">
        <v>40984</v>
      </c>
      <c r="Y7886" s="56"/>
      <c r="Z7886" s="56" t="s">
        <v>40985</v>
      </c>
      <c r="AA7886" s="56" t="s">
        <v>40986</v>
      </c>
      <c r="AB7886" s="56" t="s">
        <v>40987</v>
      </c>
      <c r="AC7886" s="56" t="s">
        <v>87</v>
      </c>
      <c r="AD7886" s="90" t="str">
        <f t="shared" si="247"/>
        <v>NA</v>
      </c>
      <c r="AE7886" s="90"/>
      <c r="AF7886" s="90"/>
      <c r="AG7886" s="90"/>
    </row>
    <row r="7887" spans="1:33">
      <c r="A7887" s="56" t="s">
        <v>42145</v>
      </c>
      <c r="B7887" s="56" t="s">
        <v>44938</v>
      </c>
      <c r="C7887" s="56" t="s">
        <v>44920</v>
      </c>
      <c r="D7887" s="56" t="s">
        <v>7820</v>
      </c>
      <c r="E7887" s="56" t="s">
        <v>621</v>
      </c>
      <c r="F7887" s="56" t="s">
        <v>22</v>
      </c>
      <c r="G7887" s="56"/>
      <c r="H7887" s="56" t="s">
        <v>44932</v>
      </c>
      <c r="I7887" s="56" t="s">
        <v>44933</v>
      </c>
      <c r="J7887" s="56" t="s">
        <v>42145</v>
      </c>
      <c r="K7887" s="56" t="s">
        <v>7326</v>
      </c>
      <c r="L7887" s="90" t="str">
        <f t="shared" si="246"/>
        <v>NA</v>
      </c>
      <c r="M7887" s="90"/>
      <c r="O7887" s="91"/>
      <c r="P7887" s="56"/>
      <c r="Q7887" s="56"/>
      <c r="R7887" s="56"/>
      <c r="S7887" s="56"/>
      <c r="T7887" s="56" t="s">
        <v>40988</v>
      </c>
      <c r="U7887" s="56" t="s">
        <v>40989</v>
      </c>
      <c r="V7887" s="56" t="s">
        <v>40990</v>
      </c>
      <c r="W7887" s="56" t="s">
        <v>7717</v>
      </c>
      <c r="X7887" s="56" t="s">
        <v>40991</v>
      </c>
      <c r="Y7887" s="56"/>
      <c r="Z7887" s="56" t="s">
        <v>40992</v>
      </c>
      <c r="AA7887" s="56" t="s">
        <v>40993</v>
      </c>
      <c r="AB7887" s="56" t="s">
        <v>39493</v>
      </c>
      <c r="AC7887" s="56" t="s">
        <v>87</v>
      </c>
      <c r="AD7887" s="90" t="str">
        <f t="shared" si="247"/>
        <v>NA</v>
      </c>
      <c r="AE7887" s="90"/>
      <c r="AF7887" s="90"/>
      <c r="AG7887" s="90"/>
    </row>
    <row r="7888" spans="1:33">
      <c r="A7888" s="56" t="s">
        <v>44939</v>
      </c>
      <c r="B7888" s="56" t="s">
        <v>44940</v>
      </c>
      <c r="C7888" s="56" t="s">
        <v>44920</v>
      </c>
      <c r="D7888" s="56" t="s">
        <v>7820</v>
      </c>
      <c r="E7888" s="56" t="s">
        <v>621</v>
      </c>
      <c r="F7888" s="56" t="s">
        <v>22</v>
      </c>
      <c r="G7888" s="56"/>
      <c r="H7888" s="56" t="s">
        <v>44932</v>
      </c>
      <c r="I7888" s="56" t="s">
        <v>44933</v>
      </c>
      <c r="J7888" s="56" t="s">
        <v>44939</v>
      </c>
      <c r="K7888" s="56" t="s">
        <v>7326</v>
      </c>
      <c r="L7888" s="90" t="str">
        <f t="shared" si="246"/>
        <v>NA</v>
      </c>
      <c r="M7888" s="90"/>
      <c r="O7888" s="91"/>
      <c r="P7888" s="56"/>
      <c r="Q7888" s="56"/>
      <c r="R7888" s="56"/>
      <c r="S7888" s="56"/>
      <c r="T7888" s="56" t="s">
        <v>40994</v>
      </c>
      <c r="U7888" s="56" t="s">
        <v>40995</v>
      </c>
      <c r="V7888" s="56" t="s">
        <v>40996</v>
      </c>
      <c r="W7888" s="56" t="s">
        <v>7717</v>
      </c>
      <c r="X7888" s="56" t="s">
        <v>6314</v>
      </c>
      <c r="Y7888" s="56"/>
      <c r="Z7888" s="56" t="s">
        <v>40997</v>
      </c>
      <c r="AA7888" s="56" t="s">
        <v>40998</v>
      </c>
      <c r="AB7888" s="56" t="s">
        <v>40999</v>
      </c>
      <c r="AC7888" s="56" t="s">
        <v>87</v>
      </c>
      <c r="AD7888" s="90" t="str">
        <f t="shared" si="247"/>
        <v>NA</v>
      </c>
      <c r="AE7888" s="90"/>
      <c r="AF7888" s="90"/>
      <c r="AG7888" s="90"/>
    </row>
    <row r="7889" spans="1:33">
      <c r="A7889" s="56" t="s">
        <v>44941</v>
      </c>
      <c r="B7889" s="56" t="s">
        <v>44942</v>
      </c>
      <c r="C7889" s="56" t="s">
        <v>44920</v>
      </c>
      <c r="D7889" s="56" t="s">
        <v>7820</v>
      </c>
      <c r="E7889" s="56" t="s">
        <v>44943</v>
      </c>
      <c r="F7889" s="56" t="s">
        <v>22</v>
      </c>
      <c r="G7889" s="56"/>
      <c r="H7889" s="56" t="s">
        <v>44944</v>
      </c>
      <c r="I7889" s="56" t="s">
        <v>44945</v>
      </c>
      <c r="J7889" s="56" t="s">
        <v>44941</v>
      </c>
      <c r="K7889" s="56" t="s">
        <v>7326</v>
      </c>
      <c r="L7889" s="90" t="str">
        <f t="shared" si="246"/>
        <v>NA</v>
      </c>
      <c r="M7889" s="90"/>
      <c r="O7889" s="91"/>
      <c r="P7889" s="56"/>
      <c r="Q7889" s="56"/>
      <c r="R7889" s="56"/>
      <c r="S7889" s="56"/>
      <c r="T7889" s="56" t="s">
        <v>41000</v>
      </c>
      <c r="U7889" s="56" t="s">
        <v>41001</v>
      </c>
      <c r="V7889" s="56" t="s">
        <v>41002</v>
      </c>
      <c r="W7889" s="56" t="s">
        <v>7717</v>
      </c>
      <c r="X7889" s="56" t="s">
        <v>6314</v>
      </c>
      <c r="Y7889" s="56"/>
      <c r="Z7889" s="56" t="s">
        <v>40997</v>
      </c>
      <c r="AA7889" s="56" t="s">
        <v>40998</v>
      </c>
      <c r="AB7889" s="56" t="s">
        <v>41003</v>
      </c>
      <c r="AC7889" s="56" t="s">
        <v>87</v>
      </c>
      <c r="AD7889" s="90" t="str">
        <f t="shared" si="247"/>
        <v>NA</v>
      </c>
      <c r="AE7889" s="90"/>
      <c r="AF7889" s="90"/>
      <c r="AG7889" s="90"/>
    </row>
    <row r="7890" spans="1:33">
      <c r="A7890" s="56" t="s">
        <v>41782</v>
      </c>
      <c r="B7890" s="56" t="s">
        <v>44946</v>
      </c>
      <c r="C7890" s="56" t="s">
        <v>44920</v>
      </c>
      <c r="D7890" s="56" t="s">
        <v>7820</v>
      </c>
      <c r="E7890" s="56" t="s">
        <v>8425</v>
      </c>
      <c r="F7890" s="56" t="s">
        <v>22</v>
      </c>
      <c r="G7890" s="56"/>
      <c r="H7890" s="56" t="s">
        <v>44947</v>
      </c>
      <c r="I7890" s="56" t="s">
        <v>44948</v>
      </c>
      <c r="J7890" s="56" t="s">
        <v>41782</v>
      </c>
      <c r="K7890" s="56" t="s">
        <v>7326</v>
      </c>
      <c r="L7890" s="90" t="str">
        <f t="shared" si="246"/>
        <v>NA</v>
      </c>
      <c r="M7890" s="90"/>
      <c r="O7890" s="91"/>
      <c r="P7890" s="56"/>
      <c r="Q7890" s="56"/>
      <c r="R7890" s="56"/>
      <c r="S7890" s="56"/>
      <c r="T7890" s="56" t="s">
        <v>41004</v>
      </c>
      <c r="U7890" s="56" t="s">
        <v>41005</v>
      </c>
      <c r="V7890" s="56" t="s">
        <v>41006</v>
      </c>
      <c r="W7890" s="56" t="s">
        <v>7717</v>
      </c>
      <c r="X7890" s="56" t="s">
        <v>6324</v>
      </c>
      <c r="Y7890" s="56"/>
      <c r="Z7890" s="56" t="s">
        <v>41007</v>
      </c>
      <c r="AA7890" s="56" t="s">
        <v>41008</v>
      </c>
      <c r="AB7890" s="56" t="s">
        <v>41009</v>
      </c>
      <c r="AC7890" s="56" t="s">
        <v>87</v>
      </c>
      <c r="AD7890" s="90" t="str">
        <f t="shared" si="247"/>
        <v>NA</v>
      </c>
      <c r="AE7890" s="90"/>
      <c r="AF7890" s="90"/>
      <c r="AG7890" s="90"/>
    </row>
    <row r="7891" spans="1:33">
      <c r="A7891" s="56" t="s">
        <v>42126</v>
      </c>
      <c r="B7891" s="56" t="s">
        <v>44949</v>
      </c>
      <c r="C7891" s="56" t="s">
        <v>44950</v>
      </c>
      <c r="D7891" s="56" t="s">
        <v>7820</v>
      </c>
      <c r="E7891" s="56" t="s">
        <v>44951</v>
      </c>
      <c r="F7891" s="56" t="s">
        <v>22</v>
      </c>
      <c r="G7891" s="56"/>
      <c r="H7891" s="56" t="s">
        <v>44952</v>
      </c>
      <c r="I7891" s="56" t="s">
        <v>44953</v>
      </c>
      <c r="J7891" s="56" t="s">
        <v>44954</v>
      </c>
      <c r="K7891" s="56" t="s">
        <v>7326</v>
      </c>
      <c r="L7891" s="90" t="str">
        <f t="shared" si="246"/>
        <v>NA</v>
      </c>
      <c r="M7891" s="90"/>
      <c r="O7891" s="91"/>
      <c r="P7891" s="56"/>
      <c r="Q7891" s="56"/>
      <c r="R7891" s="56"/>
      <c r="S7891" s="56"/>
      <c r="T7891" s="56" t="s">
        <v>41010</v>
      </c>
      <c r="U7891" s="56" t="s">
        <v>41011</v>
      </c>
      <c r="V7891" s="56" t="s">
        <v>41012</v>
      </c>
      <c r="W7891" s="56" t="s">
        <v>7717</v>
      </c>
      <c r="X7891" s="56" t="s">
        <v>6324</v>
      </c>
      <c r="Y7891" s="56"/>
      <c r="Z7891" s="56" t="s">
        <v>41007</v>
      </c>
      <c r="AA7891" s="56" t="s">
        <v>41008</v>
      </c>
      <c r="AB7891" s="56" t="s">
        <v>41013</v>
      </c>
      <c r="AC7891" s="56" t="s">
        <v>87</v>
      </c>
      <c r="AD7891" s="90" t="str">
        <f t="shared" si="247"/>
        <v>NA</v>
      </c>
      <c r="AE7891" s="90"/>
      <c r="AF7891" s="90"/>
      <c r="AG7891" s="90"/>
    </row>
    <row r="7892" spans="1:33">
      <c r="A7892" s="56" t="s">
        <v>44955</v>
      </c>
      <c r="B7892" s="56" t="s">
        <v>44956</v>
      </c>
      <c r="C7892" s="56" t="s">
        <v>44920</v>
      </c>
      <c r="D7892" s="56" t="s">
        <v>7820</v>
      </c>
      <c r="E7892" s="56" t="s">
        <v>44957</v>
      </c>
      <c r="F7892" s="56" t="s">
        <v>22</v>
      </c>
      <c r="G7892" s="56"/>
      <c r="H7892" s="56" t="s">
        <v>44958</v>
      </c>
      <c r="I7892" s="56" t="s">
        <v>44959</v>
      </c>
      <c r="J7892" s="56" t="s">
        <v>44960</v>
      </c>
      <c r="K7892" s="56" t="s">
        <v>7326</v>
      </c>
      <c r="L7892" s="90" t="str">
        <f t="shared" si="246"/>
        <v>NA</v>
      </c>
      <c r="M7892" s="90"/>
      <c r="O7892" s="91"/>
      <c r="P7892" s="56"/>
      <c r="Q7892" s="56"/>
      <c r="R7892" s="56"/>
      <c r="S7892" s="56"/>
      <c r="T7892" s="56" t="s">
        <v>41014</v>
      </c>
      <c r="U7892" s="56" t="s">
        <v>41015</v>
      </c>
      <c r="V7892" s="56" t="s">
        <v>41016</v>
      </c>
      <c r="W7892" s="56" t="s">
        <v>7717</v>
      </c>
      <c r="X7892" s="56" t="s">
        <v>642</v>
      </c>
      <c r="Y7892" s="56"/>
      <c r="Z7892" s="56" t="s">
        <v>41017</v>
      </c>
      <c r="AA7892" s="56" t="s">
        <v>41018</v>
      </c>
      <c r="AB7892" s="56" t="s">
        <v>41019</v>
      </c>
      <c r="AC7892" s="56" t="s">
        <v>87</v>
      </c>
      <c r="AD7892" s="90" t="str">
        <f t="shared" si="247"/>
        <v>NA</v>
      </c>
      <c r="AE7892" s="90"/>
      <c r="AF7892" s="90"/>
      <c r="AG7892" s="90"/>
    </row>
    <row r="7893" spans="1:33">
      <c r="A7893" s="56" t="s">
        <v>265</v>
      </c>
      <c r="B7893" s="56" t="s">
        <v>44961</v>
      </c>
      <c r="C7893" s="56" t="s">
        <v>42865</v>
      </c>
      <c r="D7893" s="56" t="s">
        <v>7820</v>
      </c>
      <c r="E7893" s="56" t="s">
        <v>3655</v>
      </c>
      <c r="F7893" s="56" t="s">
        <v>22</v>
      </c>
      <c r="G7893" s="56"/>
      <c r="H7893" s="56" t="s">
        <v>44962</v>
      </c>
      <c r="I7893" s="56" t="s">
        <v>44963</v>
      </c>
      <c r="J7893" s="56"/>
      <c r="K7893" s="56" t="s">
        <v>7326</v>
      </c>
      <c r="L7893" s="90" t="str">
        <f t="shared" si="246"/>
        <v>NA</v>
      </c>
      <c r="M7893" s="90"/>
      <c r="O7893" s="91"/>
      <c r="P7893" s="56"/>
      <c r="Q7893" s="56"/>
      <c r="R7893" s="56"/>
      <c r="S7893" s="56"/>
      <c r="T7893" s="56" t="s">
        <v>41020</v>
      </c>
      <c r="U7893" s="56" t="s">
        <v>41021</v>
      </c>
      <c r="V7893" s="56" t="s">
        <v>41022</v>
      </c>
      <c r="W7893" s="56" t="s">
        <v>7717</v>
      </c>
      <c r="X7893" s="56" t="s">
        <v>12923</v>
      </c>
      <c r="Y7893" s="56"/>
      <c r="Z7893" s="56" t="s">
        <v>41023</v>
      </c>
      <c r="AA7893" s="56" t="s">
        <v>41024</v>
      </c>
      <c r="AB7893" s="56" t="s">
        <v>41025</v>
      </c>
      <c r="AC7893" s="56" t="s">
        <v>87</v>
      </c>
      <c r="AD7893" s="90" t="str">
        <f t="shared" si="247"/>
        <v>NA</v>
      </c>
      <c r="AE7893" s="90"/>
      <c r="AF7893" s="90"/>
      <c r="AG7893" s="90"/>
    </row>
    <row r="7894" spans="1:33">
      <c r="A7894" s="56" t="s">
        <v>44964</v>
      </c>
      <c r="B7894" s="56" t="s">
        <v>44965</v>
      </c>
      <c r="C7894" s="56" t="s">
        <v>42873</v>
      </c>
      <c r="D7894" s="56" t="s">
        <v>7820</v>
      </c>
      <c r="E7894" s="56" t="s">
        <v>9361</v>
      </c>
      <c r="F7894" s="56" t="s">
        <v>22</v>
      </c>
      <c r="G7894" s="56"/>
      <c r="H7894" s="56" t="s">
        <v>44966</v>
      </c>
      <c r="I7894" s="56" t="s">
        <v>44967</v>
      </c>
      <c r="J7894" s="56" t="s">
        <v>41855</v>
      </c>
      <c r="K7894" s="56" t="s">
        <v>7326</v>
      </c>
      <c r="L7894" s="90" t="str">
        <f t="shared" si="246"/>
        <v>NA</v>
      </c>
      <c r="M7894" s="90"/>
      <c r="O7894" s="91"/>
      <c r="P7894" s="56"/>
      <c r="Q7894" s="56"/>
      <c r="R7894" s="56"/>
      <c r="S7894" s="56"/>
      <c r="T7894" s="56" t="s">
        <v>41026</v>
      </c>
      <c r="U7894" s="56" t="s">
        <v>41027</v>
      </c>
      <c r="V7894" s="56" t="s">
        <v>41028</v>
      </c>
      <c r="W7894" s="56" t="s">
        <v>7717</v>
      </c>
      <c r="X7894" s="56" t="s">
        <v>6351</v>
      </c>
      <c r="Y7894" s="56"/>
      <c r="Z7894" s="56" t="s">
        <v>41029</v>
      </c>
      <c r="AA7894" s="56" t="s">
        <v>41030</v>
      </c>
      <c r="AB7894" s="56" t="s">
        <v>41031</v>
      </c>
      <c r="AC7894" s="56" t="s">
        <v>87</v>
      </c>
      <c r="AD7894" s="90" t="str">
        <f t="shared" si="247"/>
        <v>NA</v>
      </c>
      <c r="AE7894" s="90"/>
      <c r="AF7894" s="90"/>
      <c r="AG7894" s="90"/>
    </row>
    <row r="7895" spans="1:33">
      <c r="A7895" s="56" t="s">
        <v>44968</v>
      </c>
      <c r="B7895" s="56" t="s">
        <v>44969</v>
      </c>
      <c r="C7895" s="56" t="s">
        <v>44970</v>
      </c>
      <c r="D7895" s="56" t="s">
        <v>7820</v>
      </c>
      <c r="E7895" s="56" t="s">
        <v>44971</v>
      </c>
      <c r="F7895" s="56" t="s">
        <v>22</v>
      </c>
      <c r="G7895" s="56"/>
      <c r="H7895" s="56" t="s">
        <v>44972</v>
      </c>
      <c r="I7895" s="56" t="s">
        <v>44973</v>
      </c>
      <c r="J7895" s="56" t="s">
        <v>44974</v>
      </c>
      <c r="K7895" s="56" t="s">
        <v>7326</v>
      </c>
      <c r="L7895" s="90" t="str">
        <f t="shared" si="246"/>
        <v>NA</v>
      </c>
      <c r="M7895" s="90"/>
      <c r="O7895" s="91"/>
      <c r="P7895" s="56"/>
      <c r="Q7895" s="56"/>
      <c r="R7895" s="56"/>
      <c r="S7895" s="56"/>
      <c r="T7895" s="56" t="s">
        <v>41032</v>
      </c>
      <c r="U7895" s="56" t="s">
        <v>41033</v>
      </c>
      <c r="V7895" s="56" t="s">
        <v>41034</v>
      </c>
      <c r="W7895" s="56" t="s">
        <v>7717</v>
      </c>
      <c r="X7895" s="56" t="s">
        <v>6351</v>
      </c>
      <c r="Y7895" s="56"/>
      <c r="Z7895" s="56" t="s">
        <v>41029</v>
      </c>
      <c r="AA7895" s="56" t="s">
        <v>41030</v>
      </c>
      <c r="AB7895" s="56"/>
      <c r="AC7895" s="56" t="s">
        <v>87</v>
      </c>
      <c r="AD7895" s="90" t="str">
        <f t="shared" si="247"/>
        <v>NA</v>
      </c>
      <c r="AE7895" s="90"/>
      <c r="AF7895" s="90"/>
      <c r="AG7895" s="90"/>
    </row>
    <row r="7896" spans="1:33">
      <c r="A7896" s="56" t="s">
        <v>44975</v>
      </c>
      <c r="B7896" s="56" t="s">
        <v>44976</v>
      </c>
      <c r="C7896" s="56" t="s">
        <v>10060</v>
      </c>
      <c r="D7896" s="56" t="s">
        <v>7820</v>
      </c>
      <c r="E7896" s="56" t="s">
        <v>44977</v>
      </c>
      <c r="F7896" s="56" t="s">
        <v>22</v>
      </c>
      <c r="G7896" s="56"/>
      <c r="H7896" s="56" t="s">
        <v>44978</v>
      </c>
      <c r="I7896" s="56" t="s">
        <v>44979</v>
      </c>
      <c r="J7896" s="56" t="s">
        <v>44975</v>
      </c>
      <c r="K7896" s="56" t="s">
        <v>7326</v>
      </c>
      <c r="L7896" s="90" t="str">
        <f t="shared" si="246"/>
        <v>NA</v>
      </c>
      <c r="M7896" s="90"/>
      <c r="O7896" s="91"/>
      <c r="P7896" s="56"/>
      <c r="Q7896" s="56"/>
      <c r="R7896" s="56"/>
      <c r="S7896" s="56"/>
      <c r="T7896" s="56" t="s">
        <v>41035</v>
      </c>
      <c r="U7896" s="56" t="s">
        <v>41036</v>
      </c>
      <c r="V7896" s="56" t="s">
        <v>41037</v>
      </c>
      <c r="W7896" s="56" t="s">
        <v>7717</v>
      </c>
      <c r="X7896" s="56" t="s">
        <v>6351</v>
      </c>
      <c r="Y7896" s="56"/>
      <c r="Z7896" s="56" t="s">
        <v>41038</v>
      </c>
      <c r="AA7896" s="56" t="s">
        <v>41030</v>
      </c>
      <c r="AB7896" s="56"/>
      <c r="AC7896" s="56" t="s">
        <v>87</v>
      </c>
      <c r="AD7896" s="90" t="str">
        <f t="shared" si="247"/>
        <v>NA</v>
      </c>
      <c r="AE7896" s="90"/>
      <c r="AF7896" s="90"/>
      <c r="AG7896" s="90"/>
    </row>
    <row r="7897" spans="1:33">
      <c r="A7897" s="56" t="s">
        <v>44980</v>
      </c>
      <c r="B7897" s="56" t="s">
        <v>44981</v>
      </c>
      <c r="C7897" s="56" t="s">
        <v>44982</v>
      </c>
      <c r="D7897" s="56" t="s">
        <v>7820</v>
      </c>
      <c r="E7897" s="56" t="s">
        <v>3668</v>
      </c>
      <c r="F7897" s="56" t="s">
        <v>22</v>
      </c>
      <c r="G7897" s="56"/>
      <c r="H7897" s="56" t="s">
        <v>44983</v>
      </c>
      <c r="I7897" s="56" t="s">
        <v>44984</v>
      </c>
      <c r="J7897" s="56" t="s">
        <v>44985</v>
      </c>
      <c r="K7897" s="56" t="s">
        <v>7326</v>
      </c>
      <c r="L7897" s="90" t="str">
        <f t="shared" si="246"/>
        <v>NA</v>
      </c>
      <c r="M7897" s="90"/>
      <c r="O7897" s="91"/>
      <c r="P7897" s="56"/>
      <c r="Q7897" s="56"/>
      <c r="R7897" s="56"/>
      <c r="S7897" s="56"/>
      <c r="T7897" s="56" t="s">
        <v>41039</v>
      </c>
      <c r="U7897" s="56" t="s">
        <v>41040</v>
      </c>
      <c r="V7897" s="56" t="s">
        <v>41041</v>
      </c>
      <c r="W7897" s="56" t="s">
        <v>7717</v>
      </c>
      <c r="X7897" s="56" t="s">
        <v>6362</v>
      </c>
      <c r="Y7897" s="56"/>
      <c r="Z7897" s="56" t="s">
        <v>41042</v>
      </c>
      <c r="AA7897" s="56" t="s">
        <v>41043</v>
      </c>
      <c r="AB7897" s="56" t="s">
        <v>41044</v>
      </c>
      <c r="AC7897" s="56" t="s">
        <v>87</v>
      </c>
      <c r="AD7897" s="90" t="str">
        <f t="shared" si="247"/>
        <v>NA</v>
      </c>
      <c r="AE7897" s="90"/>
      <c r="AF7897" s="90"/>
      <c r="AG7897" s="90"/>
    </row>
    <row r="7898" spans="1:33">
      <c r="A7898" s="56" t="s">
        <v>44986</v>
      </c>
      <c r="B7898" s="56" t="s">
        <v>44987</v>
      </c>
      <c r="C7898" s="56" t="s">
        <v>44988</v>
      </c>
      <c r="D7898" s="56" t="s">
        <v>7820</v>
      </c>
      <c r="E7898" s="56" t="s">
        <v>44989</v>
      </c>
      <c r="F7898" s="56" t="s">
        <v>22</v>
      </c>
      <c r="G7898" s="56"/>
      <c r="H7898" s="56" t="s">
        <v>44990</v>
      </c>
      <c r="I7898" s="56" t="s">
        <v>44991</v>
      </c>
      <c r="J7898" s="56" t="s">
        <v>44986</v>
      </c>
      <c r="K7898" s="56" t="s">
        <v>7326</v>
      </c>
      <c r="L7898" s="90" t="str">
        <f t="shared" si="246"/>
        <v>NA</v>
      </c>
      <c r="M7898" s="90"/>
      <c r="O7898" s="91"/>
      <c r="P7898" s="56"/>
      <c r="Q7898" s="56"/>
      <c r="R7898" s="56"/>
      <c r="S7898" s="56"/>
      <c r="T7898" s="56" t="s">
        <v>41045</v>
      </c>
      <c r="U7898" s="56" t="s">
        <v>41046</v>
      </c>
      <c r="V7898" s="56" t="s">
        <v>41047</v>
      </c>
      <c r="W7898" s="56" t="s">
        <v>7717</v>
      </c>
      <c r="X7898" s="56" t="s">
        <v>6362</v>
      </c>
      <c r="Y7898" s="56"/>
      <c r="Z7898" s="56" t="s">
        <v>41042</v>
      </c>
      <c r="AA7898" s="56" t="s">
        <v>41043</v>
      </c>
      <c r="AB7898" s="56"/>
      <c r="AC7898" s="56" t="s">
        <v>87</v>
      </c>
      <c r="AD7898" s="90" t="str">
        <f t="shared" si="247"/>
        <v>NA</v>
      </c>
      <c r="AE7898" s="90"/>
      <c r="AF7898" s="90"/>
      <c r="AG7898" s="90"/>
    </row>
    <row r="7899" spans="1:33">
      <c r="A7899" s="56" t="s">
        <v>44992</v>
      </c>
      <c r="B7899" s="56" t="s">
        <v>44993</v>
      </c>
      <c r="C7899" s="56" t="s">
        <v>44994</v>
      </c>
      <c r="D7899" s="56" t="s">
        <v>7820</v>
      </c>
      <c r="E7899" s="56" t="s">
        <v>22734</v>
      </c>
      <c r="F7899" s="56" t="s">
        <v>22</v>
      </c>
      <c r="G7899" s="56"/>
      <c r="H7899" s="56" t="s">
        <v>44995</v>
      </c>
      <c r="I7899" s="56" t="s">
        <v>44996</v>
      </c>
      <c r="J7899" s="56" t="s">
        <v>44992</v>
      </c>
      <c r="K7899" s="56" t="s">
        <v>7326</v>
      </c>
      <c r="L7899" s="90" t="str">
        <f t="shared" si="246"/>
        <v>NA</v>
      </c>
      <c r="M7899" s="90"/>
      <c r="O7899" s="91"/>
      <c r="P7899" s="56"/>
      <c r="Q7899" s="56"/>
      <c r="R7899" s="56"/>
      <c r="S7899" s="56"/>
      <c r="T7899" s="56" t="s">
        <v>41048</v>
      </c>
      <c r="U7899" s="56" t="s">
        <v>41049</v>
      </c>
      <c r="V7899" s="56" t="s">
        <v>41050</v>
      </c>
      <c r="W7899" s="56" t="s">
        <v>7717</v>
      </c>
      <c r="X7899" s="56" t="s">
        <v>217</v>
      </c>
      <c r="Y7899" s="56"/>
      <c r="Z7899" s="56" t="s">
        <v>41051</v>
      </c>
      <c r="AA7899" s="56" t="s">
        <v>41052</v>
      </c>
      <c r="AB7899" s="56"/>
      <c r="AC7899" s="56" t="s">
        <v>87</v>
      </c>
      <c r="AD7899" s="90" t="str">
        <f t="shared" si="247"/>
        <v>NA</v>
      </c>
      <c r="AE7899" s="90"/>
      <c r="AF7899" s="90"/>
      <c r="AG7899" s="90"/>
    </row>
    <row r="7900" spans="1:33">
      <c r="A7900" s="56" t="s">
        <v>41855</v>
      </c>
      <c r="B7900" s="56" t="s">
        <v>44997</v>
      </c>
      <c r="C7900" s="56" t="s">
        <v>42865</v>
      </c>
      <c r="D7900" s="56" t="s">
        <v>7820</v>
      </c>
      <c r="E7900" s="56" t="s">
        <v>3681</v>
      </c>
      <c r="F7900" s="56" t="s">
        <v>22</v>
      </c>
      <c r="G7900" s="56"/>
      <c r="H7900" s="56" t="s">
        <v>44998</v>
      </c>
      <c r="I7900" s="56" t="s">
        <v>44999</v>
      </c>
      <c r="J7900" s="56" t="s">
        <v>41855</v>
      </c>
      <c r="K7900" s="56" t="s">
        <v>7326</v>
      </c>
      <c r="L7900" s="90" t="str">
        <f t="shared" si="246"/>
        <v>NA</v>
      </c>
      <c r="M7900" s="90"/>
      <c r="O7900" s="91"/>
      <c r="P7900" s="56"/>
      <c r="Q7900" s="56"/>
      <c r="R7900" s="56"/>
      <c r="S7900" s="56"/>
      <c r="T7900" s="56" t="s">
        <v>41053</v>
      </c>
      <c r="U7900" s="56" t="s">
        <v>41054</v>
      </c>
      <c r="V7900" s="56" t="s">
        <v>41055</v>
      </c>
      <c r="W7900" s="56" t="s">
        <v>7717</v>
      </c>
      <c r="X7900" s="56" t="s">
        <v>217</v>
      </c>
      <c r="Y7900" s="56"/>
      <c r="Z7900" s="56" t="s">
        <v>41051</v>
      </c>
      <c r="AA7900" s="56" t="s">
        <v>41052</v>
      </c>
      <c r="AB7900" s="56" t="s">
        <v>41056</v>
      </c>
      <c r="AC7900" s="56" t="s">
        <v>87</v>
      </c>
      <c r="AD7900" s="90" t="str">
        <f t="shared" si="247"/>
        <v>NA</v>
      </c>
      <c r="AE7900" s="90"/>
      <c r="AF7900" s="90"/>
      <c r="AG7900" s="90"/>
    </row>
    <row r="7901" spans="1:33">
      <c r="A7901" s="56" t="s">
        <v>41782</v>
      </c>
      <c r="B7901" s="56" t="s">
        <v>45000</v>
      </c>
      <c r="C7901" s="56" t="s">
        <v>42873</v>
      </c>
      <c r="D7901" s="56" t="s">
        <v>7820</v>
      </c>
      <c r="E7901" s="56" t="s">
        <v>3681</v>
      </c>
      <c r="F7901" s="56" t="s">
        <v>22</v>
      </c>
      <c r="G7901" s="56"/>
      <c r="H7901" s="56" t="s">
        <v>44998</v>
      </c>
      <c r="I7901" s="56" t="s">
        <v>44999</v>
      </c>
      <c r="J7901" s="56" t="s">
        <v>45001</v>
      </c>
      <c r="K7901" s="56" t="s">
        <v>7326</v>
      </c>
      <c r="L7901" s="90" t="str">
        <f t="shared" si="246"/>
        <v>NA</v>
      </c>
      <c r="M7901" s="90"/>
      <c r="O7901" s="91"/>
      <c r="P7901" s="56"/>
      <c r="Q7901" s="56"/>
      <c r="R7901" s="56"/>
      <c r="S7901" s="56"/>
      <c r="T7901" s="56" t="s">
        <v>41057</v>
      </c>
      <c r="U7901" s="56" t="s">
        <v>41058</v>
      </c>
      <c r="V7901" s="56" t="s">
        <v>41059</v>
      </c>
      <c r="W7901" s="56" t="s">
        <v>7717</v>
      </c>
      <c r="X7901" s="56" t="s">
        <v>217</v>
      </c>
      <c r="Y7901" s="56"/>
      <c r="Z7901" s="56" t="s">
        <v>41051</v>
      </c>
      <c r="AA7901" s="56" t="s">
        <v>41052</v>
      </c>
      <c r="AB7901" s="56"/>
      <c r="AC7901" s="56" t="s">
        <v>87</v>
      </c>
      <c r="AD7901" s="90" t="str">
        <f t="shared" si="247"/>
        <v>NA</v>
      </c>
      <c r="AE7901" s="90"/>
      <c r="AF7901" s="90"/>
      <c r="AG7901" s="90"/>
    </row>
    <row r="7902" spans="1:33">
      <c r="A7902" s="56" t="s">
        <v>45002</v>
      </c>
      <c r="B7902" s="56" t="s">
        <v>45003</v>
      </c>
      <c r="C7902" s="56" t="s">
        <v>45004</v>
      </c>
      <c r="D7902" s="56" t="s">
        <v>7820</v>
      </c>
      <c r="E7902" s="56" t="s">
        <v>3681</v>
      </c>
      <c r="F7902" s="56" t="s">
        <v>22</v>
      </c>
      <c r="G7902" s="56"/>
      <c r="H7902" s="56" t="s">
        <v>44998</v>
      </c>
      <c r="I7902" s="56" t="s">
        <v>44999</v>
      </c>
      <c r="J7902" s="56" t="s">
        <v>45002</v>
      </c>
      <c r="K7902" s="56" t="s">
        <v>7326</v>
      </c>
      <c r="L7902" s="90" t="str">
        <f t="shared" si="246"/>
        <v>NA</v>
      </c>
      <c r="M7902" s="90"/>
      <c r="O7902" s="91"/>
      <c r="P7902" s="56"/>
      <c r="Q7902" s="56"/>
      <c r="R7902" s="56"/>
      <c r="S7902" s="56"/>
      <c r="T7902" s="56" t="s">
        <v>41060</v>
      </c>
      <c r="U7902" s="56" t="s">
        <v>41061</v>
      </c>
      <c r="V7902" s="56" t="s">
        <v>41062</v>
      </c>
      <c r="W7902" s="56" t="s">
        <v>7717</v>
      </c>
      <c r="X7902" s="56" t="s">
        <v>217</v>
      </c>
      <c r="Y7902" s="56"/>
      <c r="Z7902" s="56" t="s">
        <v>41051</v>
      </c>
      <c r="AA7902" s="56" t="s">
        <v>41052</v>
      </c>
      <c r="AB7902" s="56"/>
      <c r="AC7902" s="56" t="s">
        <v>87</v>
      </c>
      <c r="AD7902" s="90" t="str">
        <f t="shared" si="247"/>
        <v>NA</v>
      </c>
      <c r="AE7902" s="90"/>
      <c r="AF7902" s="90"/>
      <c r="AG7902" s="90"/>
    </row>
    <row r="7903" spans="1:33">
      <c r="A7903" s="56" t="s">
        <v>56442</v>
      </c>
      <c r="B7903" s="56" t="s">
        <v>45005</v>
      </c>
      <c r="C7903" s="56" t="s">
        <v>42865</v>
      </c>
      <c r="D7903" s="56" t="s">
        <v>7820</v>
      </c>
      <c r="E7903" s="56" t="s">
        <v>3692</v>
      </c>
      <c r="F7903" s="56" t="s">
        <v>22</v>
      </c>
      <c r="G7903" s="56"/>
      <c r="H7903" s="56" t="s">
        <v>45006</v>
      </c>
      <c r="I7903" s="56" t="s">
        <v>45007</v>
      </c>
      <c r="J7903" s="56" t="s">
        <v>45008</v>
      </c>
      <c r="K7903" s="56" t="s">
        <v>7326</v>
      </c>
      <c r="L7903" s="90" t="str">
        <f t="shared" si="246"/>
        <v>NA</v>
      </c>
      <c r="M7903" s="90"/>
      <c r="O7903" s="91"/>
      <c r="P7903" s="56"/>
      <c r="Q7903" s="56"/>
      <c r="R7903" s="56"/>
      <c r="S7903" s="56"/>
      <c r="T7903" s="56" t="s">
        <v>41063</v>
      </c>
      <c r="U7903" s="56" t="s">
        <v>41064</v>
      </c>
      <c r="V7903" s="56" t="s">
        <v>41065</v>
      </c>
      <c r="W7903" s="56" t="s">
        <v>7717</v>
      </c>
      <c r="X7903" s="56" t="s">
        <v>217</v>
      </c>
      <c r="Y7903" s="56"/>
      <c r="Z7903" s="56" t="s">
        <v>41051</v>
      </c>
      <c r="AA7903" s="56" t="s">
        <v>41052</v>
      </c>
      <c r="AB7903" s="56" t="s">
        <v>41066</v>
      </c>
      <c r="AC7903" s="56" t="s">
        <v>87</v>
      </c>
      <c r="AD7903" s="90" t="str">
        <f t="shared" si="247"/>
        <v>NA</v>
      </c>
      <c r="AE7903" s="90"/>
      <c r="AF7903" s="90"/>
      <c r="AG7903" s="90"/>
    </row>
    <row r="7904" spans="1:33">
      <c r="A7904" s="56" t="s">
        <v>45009</v>
      </c>
      <c r="B7904" s="56" t="s">
        <v>45010</v>
      </c>
      <c r="C7904" s="56" t="s">
        <v>45011</v>
      </c>
      <c r="D7904" s="56" t="s">
        <v>7820</v>
      </c>
      <c r="E7904" s="56" t="s">
        <v>22773</v>
      </c>
      <c r="F7904" s="56" t="s">
        <v>22</v>
      </c>
      <c r="G7904" s="56"/>
      <c r="H7904" s="56" t="s">
        <v>45012</v>
      </c>
      <c r="I7904" s="56" t="s">
        <v>45013</v>
      </c>
      <c r="J7904" s="56"/>
      <c r="K7904" s="56" t="s">
        <v>7326</v>
      </c>
      <c r="L7904" s="90" t="str">
        <f t="shared" si="246"/>
        <v>NA</v>
      </c>
      <c r="M7904" s="90"/>
      <c r="O7904" s="91"/>
      <c r="P7904" s="56"/>
      <c r="Q7904" s="56"/>
      <c r="R7904" s="56"/>
      <c r="S7904" s="56"/>
      <c r="T7904" s="56" t="s">
        <v>41067</v>
      </c>
      <c r="U7904" s="56" t="s">
        <v>41068</v>
      </c>
      <c r="V7904" s="56" t="s">
        <v>41069</v>
      </c>
      <c r="W7904" s="56" t="s">
        <v>7717</v>
      </c>
      <c r="X7904" s="56" t="s">
        <v>217</v>
      </c>
      <c r="Y7904" s="56"/>
      <c r="Z7904" s="56" t="s">
        <v>41051</v>
      </c>
      <c r="AA7904" s="56" t="s">
        <v>41052</v>
      </c>
      <c r="AB7904" s="56"/>
      <c r="AC7904" s="56" t="s">
        <v>87</v>
      </c>
      <c r="AD7904" s="90" t="str">
        <f t="shared" si="247"/>
        <v>NA</v>
      </c>
      <c r="AE7904" s="90"/>
      <c r="AF7904" s="90"/>
      <c r="AG7904" s="90"/>
    </row>
    <row r="7905" spans="1:33">
      <c r="A7905" s="56" t="s">
        <v>41855</v>
      </c>
      <c r="B7905" s="56" t="s">
        <v>45014</v>
      </c>
      <c r="C7905" s="56" t="s">
        <v>42865</v>
      </c>
      <c r="D7905" s="56" t="s">
        <v>7820</v>
      </c>
      <c r="E7905" s="56" t="s">
        <v>3704</v>
      </c>
      <c r="F7905" s="56" t="s">
        <v>22</v>
      </c>
      <c r="G7905" s="56"/>
      <c r="H7905" s="56" t="s">
        <v>45015</v>
      </c>
      <c r="I7905" s="56" t="s">
        <v>45016</v>
      </c>
      <c r="J7905" s="56"/>
      <c r="K7905" s="56" t="s">
        <v>7326</v>
      </c>
      <c r="L7905" s="90" t="str">
        <f t="shared" si="246"/>
        <v>NA</v>
      </c>
      <c r="M7905" s="90"/>
      <c r="O7905" s="91"/>
      <c r="P7905" s="56"/>
      <c r="Q7905" s="56"/>
      <c r="R7905" s="56"/>
      <c r="S7905" s="56"/>
      <c r="T7905" s="56" t="s">
        <v>41070</v>
      </c>
      <c r="U7905" s="56" t="s">
        <v>41071</v>
      </c>
      <c r="V7905" s="56" t="s">
        <v>41072</v>
      </c>
      <c r="W7905" s="56" t="s">
        <v>7717</v>
      </c>
      <c r="X7905" s="56" t="s">
        <v>217</v>
      </c>
      <c r="Y7905" s="56"/>
      <c r="Z7905" s="56" t="s">
        <v>41051</v>
      </c>
      <c r="AA7905" s="56" t="s">
        <v>41052</v>
      </c>
      <c r="AB7905" s="56" t="s">
        <v>41073</v>
      </c>
      <c r="AC7905" s="56" t="s">
        <v>87</v>
      </c>
      <c r="AD7905" s="90" t="str">
        <f t="shared" si="247"/>
        <v>NA</v>
      </c>
      <c r="AE7905" s="90"/>
      <c r="AF7905" s="90"/>
      <c r="AG7905" s="90"/>
    </row>
    <row r="7906" spans="1:33">
      <c r="A7906" s="56" t="s">
        <v>45017</v>
      </c>
      <c r="B7906" s="56" t="s">
        <v>45018</v>
      </c>
      <c r="C7906" s="56" t="s">
        <v>42873</v>
      </c>
      <c r="D7906" s="56" t="s">
        <v>7820</v>
      </c>
      <c r="E7906" s="56" t="s">
        <v>3704</v>
      </c>
      <c r="F7906" s="56" t="s">
        <v>22</v>
      </c>
      <c r="G7906" s="56"/>
      <c r="H7906" s="56" t="s">
        <v>45015</v>
      </c>
      <c r="I7906" s="56" t="s">
        <v>45016</v>
      </c>
      <c r="J7906" s="56"/>
      <c r="K7906" s="56" t="s">
        <v>7326</v>
      </c>
      <c r="L7906" s="90" t="str">
        <f t="shared" si="246"/>
        <v>NA</v>
      </c>
      <c r="M7906" s="90"/>
      <c r="O7906" s="91"/>
      <c r="P7906" s="56"/>
      <c r="Q7906" s="56"/>
      <c r="R7906" s="56"/>
      <c r="S7906" s="56"/>
      <c r="T7906" s="56" t="s">
        <v>37440</v>
      </c>
      <c r="U7906" s="56" t="s">
        <v>41074</v>
      </c>
      <c r="V7906" s="56" t="s">
        <v>41075</v>
      </c>
      <c r="W7906" s="56" t="s">
        <v>7717</v>
      </c>
      <c r="X7906" s="56" t="s">
        <v>217</v>
      </c>
      <c r="Y7906" s="56"/>
      <c r="Z7906" s="56" t="s">
        <v>41051</v>
      </c>
      <c r="AA7906" s="56" t="s">
        <v>41052</v>
      </c>
      <c r="AB7906" s="56"/>
      <c r="AC7906" s="56" t="s">
        <v>87</v>
      </c>
      <c r="AD7906" s="90" t="str">
        <f t="shared" si="247"/>
        <v>NA</v>
      </c>
      <c r="AE7906" s="90"/>
      <c r="AF7906" s="90"/>
      <c r="AG7906" s="90"/>
    </row>
    <row r="7907" spans="1:33">
      <c r="A7907" s="56" t="s">
        <v>45019</v>
      </c>
      <c r="B7907" s="56" t="s">
        <v>45020</v>
      </c>
      <c r="C7907" s="56" t="s">
        <v>45021</v>
      </c>
      <c r="D7907" s="56" t="s">
        <v>7820</v>
      </c>
      <c r="E7907" s="56" t="s">
        <v>3716</v>
      </c>
      <c r="F7907" s="56" t="s">
        <v>22</v>
      </c>
      <c r="G7907" s="56"/>
      <c r="H7907" s="56" t="s">
        <v>45022</v>
      </c>
      <c r="I7907" s="56" t="s">
        <v>45023</v>
      </c>
      <c r="J7907" s="56" t="s">
        <v>45024</v>
      </c>
      <c r="K7907" s="56" t="s">
        <v>7326</v>
      </c>
      <c r="L7907" s="90" t="str">
        <f t="shared" si="246"/>
        <v>NA</v>
      </c>
      <c r="M7907" s="90"/>
      <c r="O7907" s="91"/>
      <c r="P7907" s="56"/>
      <c r="Q7907" s="56"/>
      <c r="R7907" s="56"/>
      <c r="S7907" s="56"/>
      <c r="T7907" s="56" t="s">
        <v>41076</v>
      </c>
      <c r="U7907" s="56" t="s">
        <v>41077</v>
      </c>
      <c r="V7907" s="56" t="s">
        <v>41078</v>
      </c>
      <c r="W7907" s="56" t="s">
        <v>7717</v>
      </c>
      <c r="X7907" s="56" t="s">
        <v>32300</v>
      </c>
      <c r="Y7907" s="56"/>
      <c r="Z7907" s="56" t="s">
        <v>41079</v>
      </c>
      <c r="AA7907" s="56" t="s">
        <v>41080</v>
      </c>
      <c r="AB7907" s="56"/>
      <c r="AC7907" s="56" t="s">
        <v>87</v>
      </c>
      <c r="AD7907" s="90" t="str">
        <f t="shared" si="247"/>
        <v>NA</v>
      </c>
      <c r="AE7907" s="90"/>
      <c r="AF7907" s="90"/>
      <c r="AG7907" s="90"/>
    </row>
    <row r="7908" spans="1:33">
      <c r="A7908" s="56" t="s">
        <v>45025</v>
      </c>
      <c r="B7908" s="56" t="s">
        <v>45026</v>
      </c>
      <c r="C7908" s="56" t="s">
        <v>45027</v>
      </c>
      <c r="D7908" s="56" t="s">
        <v>7820</v>
      </c>
      <c r="E7908" s="56" t="s">
        <v>45028</v>
      </c>
      <c r="F7908" s="56" t="s">
        <v>22</v>
      </c>
      <c r="G7908" s="56"/>
      <c r="H7908" s="56" t="s">
        <v>45029</v>
      </c>
      <c r="I7908" s="56" t="s">
        <v>45030</v>
      </c>
      <c r="J7908" s="56" t="s">
        <v>45025</v>
      </c>
      <c r="K7908" s="56" t="s">
        <v>7326</v>
      </c>
      <c r="L7908" s="90" t="str">
        <f t="shared" si="246"/>
        <v>NA</v>
      </c>
      <c r="M7908" s="90"/>
      <c r="O7908" s="91"/>
      <c r="P7908" s="56"/>
      <c r="Q7908" s="56"/>
      <c r="R7908" s="56"/>
      <c r="S7908" s="56"/>
      <c r="T7908" s="56" t="s">
        <v>41081</v>
      </c>
      <c r="U7908" s="56" t="s">
        <v>41082</v>
      </c>
      <c r="V7908" s="56" t="s">
        <v>41083</v>
      </c>
      <c r="W7908" s="56" t="s">
        <v>7717</v>
      </c>
      <c r="X7908" s="56" t="s">
        <v>32300</v>
      </c>
      <c r="Y7908" s="56"/>
      <c r="Z7908" s="56" t="s">
        <v>41079</v>
      </c>
      <c r="AA7908" s="56" t="s">
        <v>41080</v>
      </c>
      <c r="AB7908" s="56" t="s">
        <v>41081</v>
      </c>
      <c r="AC7908" s="56" t="s">
        <v>87</v>
      </c>
      <c r="AD7908" s="90" t="str">
        <f t="shared" si="247"/>
        <v>NA</v>
      </c>
      <c r="AE7908" s="90"/>
      <c r="AF7908" s="90"/>
      <c r="AG7908" s="90"/>
    </row>
    <row r="7909" spans="1:33">
      <c r="A7909" s="56" t="s">
        <v>45031</v>
      </c>
      <c r="B7909" s="56" t="s">
        <v>45032</v>
      </c>
      <c r="C7909" s="56" t="s">
        <v>45033</v>
      </c>
      <c r="D7909" s="56" t="s">
        <v>7820</v>
      </c>
      <c r="E7909" s="56" t="s">
        <v>3726</v>
      </c>
      <c r="F7909" s="56" t="s">
        <v>22</v>
      </c>
      <c r="G7909" s="56"/>
      <c r="H7909" s="56" t="s">
        <v>45034</v>
      </c>
      <c r="I7909" s="56" t="s">
        <v>45035</v>
      </c>
      <c r="J7909" s="56" t="s">
        <v>45031</v>
      </c>
      <c r="K7909" s="56" t="s">
        <v>7326</v>
      </c>
      <c r="L7909" s="90" t="str">
        <f t="shared" si="246"/>
        <v>NA</v>
      </c>
      <c r="M7909" s="90"/>
      <c r="O7909" s="91"/>
      <c r="P7909" s="56"/>
      <c r="Q7909" s="56"/>
      <c r="R7909" s="56"/>
      <c r="S7909" s="56"/>
      <c r="T7909" s="56" t="s">
        <v>41084</v>
      </c>
      <c r="U7909" s="56" t="s">
        <v>41085</v>
      </c>
      <c r="V7909" s="56" t="s">
        <v>41086</v>
      </c>
      <c r="W7909" s="56" t="s">
        <v>7717</v>
      </c>
      <c r="X7909" s="56" t="s">
        <v>32300</v>
      </c>
      <c r="Y7909" s="56"/>
      <c r="Z7909" s="56" t="s">
        <v>41079</v>
      </c>
      <c r="AA7909" s="56" t="s">
        <v>41080</v>
      </c>
      <c r="AB7909" s="56" t="s">
        <v>41087</v>
      </c>
      <c r="AC7909" s="56" t="s">
        <v>87</v>
      </c>
      <c r="AD7909" s="90" t="str">
        <f t="shared" si="247"/>
        <v>NA</v>
      </c>
      <c r="AE7909" s="90"/>
      <c r="AF7909" s="90"/>
      <c r="AG7909" s="90"/>
    </row>
    <row r="7910" spans="1:33">
      <c r="A7910" s="56" t="s">
        <v>45036</v>
      </c>
      <c r="B7910" s="56" t="s">
        <v>45037</v>
      </c>
      <c r="C7910" s="56" t="s">
        <v>9395</v>
      </c>
      <c r="D7910" s="56" t="s">
        <v>7820</v>
      </c>
      <c r="E7910" s="56" t="s">
        <v>3736</v>
      </c>
      <c r="F7910" s="56" t="s">
        <v>22</v>
      </c>
      <c r="G7910" s="56"/>
      <c r="H7910" s="56" t="s">
        <v>45038</v>
      </c>
      <c r="I7910" s="56" t="s">
        <v>45039</v>
      </c>
      <c r="J7910" s="56" t="s">
        <v>45036</v>
      </c>
      <c r="K7910" s="56" t="s">
        <v>7326</v>
      </c>
      <c r="L7910" s="90" t="str">
        <f t="shared" si="246"/>
        <v>NA</v>
      </c>
      <c r="M7910" s="90"/>
      <c r="O7910" s="91"/>
      <c r="P7910" s="56"/>
      <c r="Q7910" s="56"/>
      <c r="R7910" s="56"/>
      <c r="S7910" s="56"/>
      <c r="T7910" s="56" t="s">
        <v>41088</v>
      </c>
      <c r="U7910" s="56" t="s">
        <v>41089</v>
      </c>
      <c r="V7910" s="56" t="s">
        <v>41090</v>
      </c>
      <c r="W7910" s="56" t="s">
        <v>7717</v>
      </c>
      <c r="X7910" s="56" t="s">
        <v>6436</v>
      </c>
      <c r="Y7910" s="56"/>
      <c r="Z7910" s="56" t="s">
        <v>41091</v>
      </c>
      <c r="AA7910" s="56" t="s">
        <v>41092</v>
      </c>
      <c r="AB7910" s="56"/>
      <c r="AC7910" s="56" t="s">
        <v>87</v>
      </c>
      <c r="AD7910" s="90" t="str">
        <f t="shared" si="247"/>
        <v>NA</v>
      </c>
      <c r="AE7910" s="90"/>
      <c r="AF7910" s="90"/>
      <c r="AG7910" s="90"/>
    </row>
    <row r="7911" spans="1:33">
      <c r="A7911" s="56" t="s">
        <v>45040</v>
      </c>
      <c r="B7911" s="56" t="s">
        <v>45041</v>
      </c>
      <c r="C7911" s="56" t="s">
        <v>45042</v>
      </c>
      <c r="D7911" s="56" t="s">
        <v>7820</v>
      </c>
      <c r="E7911" s="56" t="s">
        <v>45043</v>
      </c>
      <c r="F7911" s="56" t="s">
        <v>22</v>
      </c>
      <c r="G7911" s="56"/>
      <c r="H7911" s="56" t="s">
        <v>45044</v>
      </c>
      <c r="I7911" s="56" t="s">
        <v>45045</v>
      </c>
      <c r="J7911" s="56" t="s">
        <v>45040</v>
      </c>
      <c r="K7911" s="56" t="s">
        <v>7326</v>
      </c>
      <c r="L7911" s="90" t="str">
        <f t="shared" si="246"/>
        <v>NA</v>
      </c>
      <c r="M7911" s="90"/>
      <c r="O7911" s="91"/>
      <c r="P7911" s="56"/>
      <c r="Q7911" s="56"/>
      <c r="R7911" s="56"/>
      <c r="S7911" s="56"/>
      <c r="T7911" s="56" t="s">
        <v>41093</v>
      </c>
      <c r="U7911" s="56" t="s">
        <v>41094</v>
      </c>
      <c r="V7911" s="56" t="s">
        <v>41095</v>
      </c>
      <c r="W7911" s="56" t="s">
        <v>7717</v>
      </c>
      <c r="X7911" s="56" t="s">
        <v>41096</v>
      </c>
      <c r="Y7911" s="56"/>
      <c r="Z7911" s="56" t="s">
        <v>41097</v>
      </c>
      <c r="AA7911" s="56" t="s">
        <v>41098</v>
      </c>
      <c r="AB7911" s="56"/>
      <c r="AC7911" s="56" t="s">
        <v>87</v>
      </c>
      <c r="AD7911" s="90" t="str">
        <f t="shared" si="247"/>
        <v>NA</v>
      </c>
      <c r="AE7911" s="90"/>
      <c r="AF7911" s="90"/>
      <c r="AG7911" s="90"/>
    </row>
    <row r="7912" spans="1:33">
      <c r="A7912" s="56" t="s">
        <v>45046</v>
      </c>
      <c r="B7912" s="56" t="s">
        <v>45047</v>
      </c>
      <c r="C7912" s="56" t="s">
        <v>45048</v>
      </c>
      <c r="D7912" s="56" t="s">
        <v>7820</v>
      </c>
      <c r="E7912" s="56" t="s">
        <v>45049</v>
      </c>
      <c r="F7912" s="56" t="s">
        <v>22</v>
      </c>
      <c r="G7912" s="56"/>
      <c r="H7912" s="56" t="s">
        <v>45050</v>
      </c>
      <c r="I7912" s="56" t="s">
        <v>45051</v>
      </c>
      <c r="J7912" s="56" t="s">
        <v>45046</v>
      </c>
      <c r="K7912" s="56" t="s">
        <v>7326</v>
      </c>
      <c r="L7912" s="90" t="str">
        <f t="shared" si="246"/>
        <v>NA</v>
      </c>
      <c r="M7912" s="90"/>
      <c r="O7912" s="91"/>
      <c r="P7912" s="56"/>
      <c r="Q7912" s="56"/>
      <c r="R7912" s="56"/>
      <c r="S7912" s="56"/>
      <c r="T7912" s="56" t="s">
        <v>41099</v>
      </c>
      <c r="U7912" s="56" t="s">
        <v>41100</v>
      </c>
      <c r="V7912" s="56" t="s">
        <v>41101</v>
      </c>
      <c r="W7912" s="56" t="s">
        <v>7717</v>
      </c>
      <c r="X7912" s="56" t="s">
        <v>6472</v>
      </c>
      <c r="Y7912" s="56"/>
      <c r="Z7912" s="56" t="s">
        <v>41102</v>
      </c>
      <c r="AA7912" s="56" t="s">
        <v>41103</v>
      </c>
      <c r="AB7912" s="56" t="s">
        <v>41104</v>
      </c>
      <c r="AC7912" s="56" t="s">
        <v>87</v>
      </c>
      <c r="AD7912" s="90" t="str">
        <f t="shared" si="247"/>
        <v>NA</v>
      </c>
      <c r="AE7912" s="90"/>
      <c r="AF7912" s="90"/>
      <c r="AG7912" s="90"/>
    </row>
    <row r="7913" spans="1:33">
      <c r="A7913" s="56" t="s">
        <v>45052</v>
      </c>
      <c r="B7913" s="56" t="s">
        <v>45053</v>
      </c>
      <c r="C7913" s="56" t="s">
        <v>9395</v>
      </c>
      <c r="D7913" s="56" t="s">
        <v>7820</v>
      </c>
      <c r="E7913" s="56" t="s">
        <v>8521</v>
      </c>
      <c r="F7913" s="56" t="s">
        <v>22</v>
      </c>
      <c r="G7913" s="56"/>
      <c r="H7913" s="56" t="s">
        <v>45054</v>
      </c>
      <c r="I7913" s="56" t="s">
        <v>45055</v>
      </c>
      <c r="J7913" s="56" t="s">
        <v>45056</v>
      </c>
      <c r="K7913" s="56" t="s">
        <v>7326</v>
      </c>
      <c r="L7913" s="90" t="str">
        <f t="shared" si="246"/>
        <v>NA</v>
      </c>
      <c r="M7913" s="90"/>
      <c r="O7913" s="91"/>
      <c r="P7913" s="56"/>
      <c r="Q7913" s="56"/>
      <c r="R7913" s="56"/>
      <c r="S7913" s="56"/>
      <c r="T7913" s="56" t="s">
        <v>41105</v>
      </c>
      <c r="U7913" s="56" t="s">
        <v>41106</v>
      </c>
      <c r="V7913" s="56" t="s">
        <v>41107</v>
      </c>
      <c r="W7913" s="56" t="s">
        <v>7717</v>
      </c>
      <c r="X7913" s="56" t="s">
        <v>6472</v>
      </c>
      <c r="Y7913" s="56"/>
      <c r="Z7913" s="56" t="s">
        <v>41102</v>
      </c>
      <c r="AA7913" s="56" t="s">
        <v>41103</v>
      </c>
      <c r="AB7913" s="56" t="s">
        <v>41108</v>
      </c>
      <c r="AC7913" s="56" t="s">
        <v>87</v>
      </c>
      <c r="AD7913" s="90" t="str">
        <f t="shared" si="247"/>
        <v>NA</v>
      </c>
      <c r="AE7913" s="90"/>
      <c r="AF7913" s="90"/>
      <c r="AG7913" s="90"/>
    </row>
    <row r="7914" spans="1:33">
      <c r="A7914" s="56" t="s">
        <v>45057</v>
      </c>
      <c r="B7914" s="56" t="s">
        <v>45058</v>
      </c>
      <c r="C7914" s="56" t="s">
        <v>9395</v>
      </c>
      <c r="D7914" s="56" t="s">
        <v>7820</v>
      </c>
      <c r="E7914" s="56" t="s">
        <v>1653</v>
      </c>
      <c r="F7914" s="56" t="s">
        <v>22</v>
      </c>
      <c r="G7914" s="56"/>
      <c r="H7914" s="56" t="s">
        <v>45059</v>
      </c>
      <c r="I7914" s="56" t="s">
        <v>45060</v>
      </c>
      <c r="J7914" s="56" t="s">
        <v>45057</v>
      </c>
      <c r="K7914" s="56" t="s">
        <v>7326</v>
      </c>
      <c r="L7914" s="90" t="str">
        <f t="shared" si="246"/>
        <v>NA</v>
      </c>
      <c r="M7914" s="90"/>
      <c r="O7914" s="91"/>
      <c r="P7914" s="56"/>
      <c r="Q7914" s="56"/>
      <c r="R7914" s="56"/>
      <c r="S7914" s="56"/>
      <c r="T7914" s="56" t="s">
        <v>41109</v>
      </c>
      <c r="U7914" s="56" t="s">
        <v>41110</v>
      </c>
      <c r="V7914" s="56" t="s">
        <v>41111</v>
      </c>
      <c r="W7914" s="56" t="s">
        <v>7717</v>
      </c>
      <c r="X7914" s="56" t="s">
        <v>6481</v>
      </c>
      <c r="Y7914" s="56"/>
      <c r="Z7914" s="56" t="s">
        <v>41112</v>
      </c>
      <c r="AA7914" s="56" t="s">
        <v>41113</v>
      </c>
      <c r="AB7914" s="56" t="s">
        <v>41114</v>
      </c>
      <c r="AC7914" s="56" t="s">
        <v>87</v>
      </c>
      <c r="AD7914" s="90" t="str">
        <f t="shared" si="247"/>
        <v>NA</v>
      </c>
      <c r="AE7914" s="90"/>
      <c r="AF7914" s="90"/>
      <c r="AG7914" s="90"/>
    </row>
    <row r="7915" spans="1:33">
      <c r="A7915" s="56" t="s">
        <v>45061</v>
      </c>
      <c r="B7915" s="56" t="s">
        <v>45062</v>
      </c>
      <c r="C7915" s="56" t="s">
        <v>45033</v>
      </c>
      <c r="D7915" s="56" t="s">
        <v>7820</v>
      </c>
      <c r="E7915" s="56" t="s">
        <v>1653</v>
      </c>
      <c r="F7915" s="56" t="s">
        <v>22</v>
      </c>
      <c r="G7915" s="56"/>
      <c r="H7915" s="56" t="s">
        <v>45059</v>
      </c>
      <c r="I7915" s="56" t="s">
        <v>45060</v>
      </c>
      <c r="J7915" s="56" t="s">
        <v>45063</v>
      </c>
      <c r="K7915" s="56" t="s">
        <v>7326</v>
      </c>
      <c r="L7915" s="90" t="str">
        <f t="shared" si="246"/>
        <v>NA</v>
      </c>
      <c r="M7915" s="90"/>
      <c r="O7915" s="91"/>
      <c r="P7915" s="56"/>
      <c r="Q7915" s="56"/>
      <c r="R7915" s="56"/>
      <c r="S7915" s="56"/>
      <c r="T7915" s="56" t="s">
        <v>41115</v>
      </c>
      <c r="U7915" s="56" t="s">
        <v>41116</v>
      </c>
      <c r="V7915" s="56" t="s">
        <v>41117</v>
      </c>
      <c r="W7915" s="56" t="s">
        <v>7717</v>
      </c>
      <c r="X7915" s="56" t="s">
        <v>6491</v>
      </c>
      <c r="Y7915" s="56"/>
      <c r="Z7915" s="56" t="s">
        <v>41118</v>
      </c>
      <c r="AA7915" s="56" t="s">
        <v>41119</v>
      </c>
      <c r="AB7915" s="56" t="s">
        <v>41120</v>
      </c>
      <c r="AC7915" s="56" t="s">
        <v>87</v>
      </c>
      <c r="AD7915" s="90" t="str">
        <f t="shared" si="247"/>
        <v>NA</v>
      </c>
      <c r="AE7915" s="90"/>
      <c r="AF7915" s="90"/>
      <c r="AG7915" s="90"/>
    </row>
    <row r="7916" spans="1:33">
      <c r="A7916" s="56" t="s">
        <v>45064</v>
      </c>
      <c r="B7916" s="56" t="s">
        <v>45065</v>
      </c>
      <c r="C7916" s="56" t="s">
        <v>45021</v>
      </c>
      <c r="D7916" s="56" t="s">
        <v>7820</v>
      </c>
      <c r="E7916" s="56" t="s">
        <v>8547</v>
      </c>
      <c r="F7916" s="56" t="s">
        <v>22</v>
      </c>
      <c r="G7916" s="56"/>
      <c r="H7916" s="56" t="s">
        <v>45066</v>
      </c>
      <c r="I7916" s="56" t="s">
        <v>45067</v>
      </c>
      <c r="J7916" s="56" t="s">
        <v>45068</v>
      </c>
      <c r="K7916" s="56" t="s">
        <v>7326</v>
      </c>
      <c r="L7916" s="90" t="str">
        <f t="shared" si="246"/>
        <v>NA</v>
      </c>
      <c r="M7916" s="90"/>
      <c r="O7916" s="91"/>
      <c r="P7916" s="56"/>
      <c r="Q7916" s="56"/>
      <c r="R7916" s="56"/>
      <c r="S7916" s="56"/>
      <c r="T7916" s="56" t="s">
        <v>41121</v>
      </c>
      <c r="U7916" s="56" t="s">
        <v>41122</v>
      </c>
      <c r="V7916" s="56" t="s">
        <v>41123</v>
      </c>
      <c r="W7916" s="56" t="s">
        <v>7717</v>
      </c>
      <c r="X7916" s="56" t="s">
        <v>6571</v>
      </c>
      <c r="Y7916" s="56"/>
      <c r="Z7916" s="56" t="s">
        <v>41124</v>
      </c>
      <c r="AA7916" s="56" t="s">
        <v>41125</v>
      </c>
      <c r="AB7916" s="56" t="s">
        <v>41126</v>
      </c>
      <c r="AC7916" s="56" t="s">
        <v>87</v>
      </c>
      <c r="AD7916" s="90" t="str">
        <f t="shared" si="247"/>
        <v>NA</v>
      </c>
      <c r="AE7916" s="90"/>
      <c r="AF7916" s="90"/>
      <c r="AG7916" s="90"/>
    </row>
    <row r="7917" spans="1:33">
      <c r="A7917" s="56" t="s">
        <v>45069</v>
      </c>
      <c r="B7917" s="56" t="s">
        <v>45070</v>
      </c>
      <c r="C7917" s="56" t="s">
        <v>45071</v>
      </c>
      <c r="D7917" s="56" t="s">
        <v>7820</v>
      </c>
      <c r="E7917" s="56" t="s">
        <v>3756</v>
      </c>
      <c r="F7917" s="56" t="s">
        <v>22</v>
      </c>
      <c r="G7917" s="56"/>
      <c r="H7917" s="56" t="s">
        <v>45072</v>
      </c>
      <c r="I7917" s="56" t="s">
        <v>45073</v>
      </c>
      <c r="J7917" s="56" t="s">
        <v>45069</v>
      </c>
      <c r="K7917" s="56" t="s">
        <v>7326</v>
      </c>
      <c r="L7917" s="90" t="str">
        <f t="shared" si="246"/>
        <v>NA</v>
      </c>
      <c r="M7917" s="90"/>
      <c r="O7917" s="91"/>
      <c r="P7917" s="56"/>
      <c r="Q7917" s="56"/>
      <c r="R7917" s="56"/>
      <c r="S7917" s="56"/>
      <c r="T7917" s="56" t="s">
        <v>41127</v>
      </c>
      <c r="U7917" s="56" t="s">
        <v>41128</v>
      </c>
      <c r="V7917" s="56" t="s">
        <v>41129</v>
      </c>
      <c r="W7917" s="56" t="s">
        <v>7717</v>
      </c>
      <c r="X7917" s="56" t="s">
        <v>6592</v>
      </c>
      <c r="Y7917" s="56"/>
      <c r="Z7917" s="56" t="s">
        <v>41130</v>
      </c>
      <c r="AA7917" s="56" t="s">
        <v>41131</v>
      </c>
      <c r="AB7917" s="56" t="s">
        <v>41132</v>
      </c>
      <c r="AC7917" s="56" t="s">
        <v>87</v>
      </c>
      <c r="AD7917" s="90" t="str">
        <f t="shared" si="247"/>
        <v>NA</v>
      </c>
      <c r="AE7917" s="90"/>
      <c r="AF7917" s="90"/>
      <c r="AG7917" s="90"/>
    </row>
    <row r="7918" spans="1:33">
      <c r="A7918" s="56" t="s">
        <v>45074</v>
      </c>
      <c r="B7918" s="56" t="s">
        <v>45075</v>
      </c>
      <c r="C7918" s="56" t="s">
        <v>9395</v>
      </c>
      <c r="D7918" s="56" t="s">
        <v>7820</v>
      </c>
      <c r="E7918" s="56" t="s">
        <v>3756</v>
      </c>
      <c r="F7918" s="56" t="s">
        <v>22</v>
      </c>
      <c r="G7918" s="56"/>
      <c r="H7918" s="56" t="s">
        <v>45072</v>
      </c>
      <c r="I7918" s="56" t="s">
        <v>45073</v>
      </c>
      <c r="J7918" s="56" t="s">
        <v>45074</v>
      </c>
      <c r="K7918" s="56" t="s">
        <v>7326</v>
      </c>
      <c r="L7918" s="90" t="str">
        <f t="shared" si="246"/>
        <v>NA</v>
      </c>
      <c r="M7918" s="90"/>
      <c r="O7918" s="91"/>
      <c r="P7918" s="56"/>
      <c r="Q7918" s="56"/>
      <c r="R7918" s="56"/>
      <c r="S7918" s="56"/>
      <c r="T7918" s="56" t="s">
        <v>41133</v>
      </c>
      <c r="U7918" s="56" t="s">
        <v>41134</v>
      </c>
      <c r="V7918" s="56" t="s">
        <v>41135</v>
      </c>
      <c r="W7918" s="56" t="s">
        <v>7717</v>
      </c>
      <c r="X7918" s="56" t="s">
        <v>13586</v>
      </c>
      <c r="Y7918" s="56"/>
      <c r="Z7918" s="56" t="s">
        <v>41136</v>
      </c>
      <c r="AA7918" s="56" t="s">
        <v>41137</v>
      </c>
      <c r="AB7918" s="56" t="s">
        <v>41138</v>
      </c>
      <c r="AC7918" s="56" t="s">
        <v>87</v>
      </c>
      <c r="AD7918" s="90" t="str">
        <f t="shared" si="247"/>
        <v>NA</v>
      </c>
      <c r="AE7918" s="90"/>
      <c r="AF7918" s="90"/>
      <c r="AG7918" s="90"/>
    </row>
    <row r="7919" spans="1:33">
      <c r="A7919" s="56" t="s">
        <v>45076</v>
      </c>
      <c r="B7919" s="56" t="s">
        <v>45077</v>
      </c>
      <c r="C7919" s="56" t="s">
        <v>45078</v>
      </c>
      <c r="D7919" s="56" t="s">
        <v>7820</v>
      </c>
      <c r="E7919" s="56" t="s">
        <v>45079</v>
      </c>
      <c r="F7919" s="56" t="s">
        <v>22</v>
      </c>
      <c r="G7919" s="56"/>
      <c r="H7919" s="56" t="s">
        <v>45080</v>
      </c>
      <c r="I7919" s="56" t="s">
        <v>45081</v>
      </c>
      <c r="J7919" s="56" t="s">
        <v>45076</v>
      </c>
      <c r="K7919" s="56" t="s">
        <v>7326</v>
      </c>
      <c r="L7919" s="90" t="str">
        <f t="shared" si="246"/>
        <v>NA</v>
      </c>
      <c r="M7919" s="90"/>
      <c r="O7919" s="91"/>
      <c r="P7919" s="56"/>
      <c r="Q7919" s="56"/>
      <c r="R7919" s="56"/>
      <c r="S7919" s="56"/>
      <c r="T7919" s="56" t="s">
        <v>41139</v>
      </c>
      <c r="U7919" s="56" t="s">
        <v>41140</v>
      </c>
      <c r="V7919" s="56" t="s">
        <v>41141</v>
      </c>
      <c r="W7919" s="56" t="s">
        <v>7717</v>
      </c>
      <c r="X7919" s="56" t="s">
        <v>13586</v>
      </c>
      <c r="Y7919" s="56"/>
      <c r="Z7919" s="56" t="s">
        <v>41136</v>
      </c>
      <c r="AA7919" s="56" t="s">
        <v>41137</v>
      </c>
      <c r="AB7919" s="56" t="s">
        <v>41139</v>
      </c>
      <c r="AC7919" s="56" t="s">
        <v>87</v>
      </c>
      <c r="AD7919" s="90" t="str">
        <f t="shared" si="247"/>
        <v>NA</v>
      </c>
      <c r="AE7919" s="90"/>
      <c r="AF7919" s="90"/>
      <c r="AG7919" s="90"/>
    </row>
    <row r="7920" spans="1:33">
      <c r="A7920" s="56" t="s">
        <v>45082</v>
      </c>
      <c r="B7920" s="56" t="s">
        <v>45083</v>
      </c>
      <c r="C7920" s="56" t="s">
        <v>9836</v>
      </c>
      <c r="D7920" s="56" t="s">
        <v>7820</v>
      </c>
      <c r="E7920" s="56" t="s">
        <v>45079</v>
      </c>
      <c r="F7920" s="56" t="s">
        <v>22</v>
      </c>
      <c r="G7920" s="56"/>
      <c r="H7920" s="56" t="s">
        <v>45080</v>
      </c>
      <c r="I7920" s="56" t="s">
        <v>45081</v>
      </c>
      <c r="J7920" s="56" t="s">
        <v>45084</v>
      </c>
      <c r="K7920" s="56" t="s">
        <v>7326</v>
      </c>
      <c r="L7920" s="90" t="str">
        <f t="shared" si="246"/>
        <v>NA</v>
      </c>
      <c r="M7920" s="90"/>
      <c r="O7920" s="91"/>
      <c r="P7920" s="56"/>
      <c r="Q7920" s="56"/>
      <c r="R7920" s="56"/>
      <c r="S7920" s="56"/>
      <c r="T7920" s="56" t="s">
        <v>41142</v>
      </c>
      <c r="U7920" s="56" t="s">
        <v>41143</v>
      </c>
      <c r="V7920" s="56" t="s">
        <v>41144</v>
      </c>
      <c r="W7920" s="56" t="s">
        <v>7717</v>
      </c>
      <c r="X7920" s="56" t="s">
        <v>3231</v>
      </c>
      <c r="Y7920" s="56"/>
      <c r="Z7920" s="56" t="s">
        <v>41145</v>
      </c>
      <c r="AA7920" s="56" t="s">
        <v>41146</v>
      </c>
      <c r="AB7920" s="56" t="s">
        <v>41147</v>
      </c>
      <c r="AC7920" s="56" t="s">
        <v>87</v>
      </c>
      <c r="AD7920" s="90" t="str">
        <f t="shared" si="247"/>
        <v>NA</v>
      </c>
      <c r="AE7920" s="90"/>
      <c r="AF7920" s="90"/>
      <c r="AG7920" s="90"/>
    </row>
    <row r="7921" spans="1:33">
      <c r="A7921" s="56" t="s">
        <v>45085</v>
      </c>
      <c r="B7921" s="56" t="s">
        <v>45086</v>
      </c>
      <c r="C7921" s="56" t="s">
        <v>45087</v>
      </c>
      <c r="D7921" s="56" t="s">
        <v>7820</v>
      </c>
      <c r="E7921" s="56" t="s">
        <v>45088</v>
      </c>
      <c r="F7921" s="56" t="s">
        <v>22</v>
      </c>
      <c r="G7921" s="56"/>
      <c r="H7921" s="56" t="s">
        <v>45089</v>
      </c>
      <c r="I7921" s="56" t="s">
        <v>45090</v>
      </c>
      <c r="J7921" s="56" t="s">
        <v>45085</v>
      </c>
      <c r="K7921" s="56" t="s">
        <v>7326</v>
      </c>
      <c r="L7921" s="90" t="str">
        <f t="shared" si="246"/>
        <v>NA</v>
      </c>
      <c r="M7921" s="90"/>
      <c r="O7921" s="91"/>
      <c r="P7921" s="56"/>
      <c r="Q7921" s="56"/>
      <c r="R7921" s="56"/>
      <c r="S7921" s="56"/>
      <c r="T7921" s="56" t="s">
        <v>41148</v>
      </c>
      <c r="U7921" s="56" t="s">
        <v>41149</v>
      </c>
      <c r="V7921" s="56" t="s">
        <v>41150</v>
      </c>
      <c r="W7921" s="56" t="s">
        <v>7717</v>
      </c>
      <c r="X7921" s="56" t="s">
        <v>3231</v>
      </c>
      <c r="Y7921" s="56"/>
      <c r="Z7921" s="56" t="s">
        <v>41145</v>
      </c>
      <c r="AA7921" s="56" t="s">
        <v>41146</v>
      </c>
      <c r="AB7921" s="56" t="s">
        <v>41151</v>
      </c>
      <c r="AC7921" s="56" t="s">
        <v>87</v>
      </c>
      <c r="AD7921" s="90" t="str">
        <f t="shared" si="247"/>
        <v>NA</v>
      </c>
      <c r="AE7921" s="90"/>
      <c r="AF7921" s="90"/>
      <c r="AG7921" s="90"/>
    </row>
    <row r="7922" spans="1:33">
      <c r="A7922" s="56" t="s">
        <v>45091</v>
      </c>
      <c r="B7922" s="56" t="s">
        <v>45092</v>
      </c>
      <c r="C7922" s="56" t="s">
        <v>45093</v>
      </c>
      <c r="D7922" s="56" t="s">
        <v>7820</v>
      </c>
      <c r="E7922" s="56" t="s">
        <v>8576</v>
      </c>
      <c r="F7922" s="56" t="s">
        <v>22</v>
      </c>
      <c r="G7922" s="56"/>
      <c r="H7922" s="56" t="s">
        <v>45094</v>
      </c>
      <c r="I7922" s="56" t="s">
        <v>45095</v>
      </c>
      <c r="J7922" s="56" t="s">
        <v>45091</v>
      </c>
      <c r="K7922" s="56" t="s">
        <v>7326</v>
      </c>
      <c r="L7922" s="90" t="str">
        <f t="shared" si="246"/>
        <v>NA</v>
      </c>
      <c r="M7922" s="90"/>
      <c r="O7922" s="91"/>
      <c r="P7922" s="56"/>
      <c r="Q7922" s="56"/>
      <c r="R7922" s="56"/>
      <c r="S7922" s="56"/>
      <c r="T7922" s="56" t="s">
        <v>41152</v>
      </c>
      <c r="U7922" s="56" t="s">
        <v>41153</v>
      </c>
      <c r="V7922" s="56" t="s">
        <v>41154</v>
      </c>
      <c r="W7922" s="56" t="s">
        <v>7717</v>
      </c>
      <c r="X7922" s="56" t="s">
        <v>41155</v>
      </c>
      <c r="Y7922" s="56"/>
      <c r="Z7922" s="56" t="s">
        <v>41156</v>
      </c>
      <c r="AA7922" s="56" t="s">
        <v>41157</v>
      </c>
      <c r="AB7922" s="56" t="s">
        <v>41158</v>
      </c>
      <c r="AC7922" s="56" t="s">
        <v>87</v>
      </c>
      <c r="AD7922" s="90" t="str">
        <f t="shared" si="247"/>
        <v>NA</v>
      </c>
      <c r="AE7922" s="90"/>
      <c r="AF7922" s="90"/>
      <c r="AG7922" s="90"/>
    </row>
    <row r="7923" spans="1:33">
      <c r="A7923" s="56" t="s">
        <v>45096</v>
      </c>
      <c r="B7923" s="56" t="s">
        <v>45097</v>
      </c>
      <c r="C7923" s="56" t="s">
        <v>9395</v>
      </c>
      <c r="D7923" s="56" t="s">
        <v>7820</v>
      </c>
      <c r="E7923" s="56" t="s">
        <v>3781</v>
      </c>
      <c r="F7923" s="56" t="s">
        <v>22</v>
      </c>
      <c r="G7923" s="56"/>
      <c r="H7923" s="56" t="s">
        <v>45098</v>
      </c>
      <c r="I7923" s="56" t="s">
        <v>45099</v>
      </c>
      <c r="J7923" s="56" t="s">
        <v>45100</v>
      </c>
      <c r="K7923" s="56" t="s">
        <v>7326</v>
      </c>
      <c r="L7923" s="90" t="str">
        <f t="shared" si="246"/>
        <v>NA</v>
      </c>
      <c r="M7923" s="90"/>
      <c r="O7923" s="91"/>
      <c r="P7923" s="56"/>
      <c r="Q7923" s="56"/>
      <c r="R7923" s="56"/>
      <c r="S7923" s="56"/>
      <c r="T7923" s="56" t="s">
        <v>41159</v>
      </c>
      <c r="U7923" s="56" t="s">
        <v>41160</v>
      </c>
      <c r="V7923" s="56" t="s">
        <v>41154</v>
      </c>
      <c r="W7923" s="56" t="s">
        <v>7717</v>
      </c>
      <c r="X7923" s="56" t="s">
        <v>41155</v>
      </c>
      <c r="Y7923" s="56"/>
      <c r="Z7923" s="56" t="s">
        <v>41156</v>
      </c>
      <c r="AA7923" s="56" t="s">
        <v>41157</v>
      </c>
      <c r="AB7923" s="56" t="s">
        <v>41159</v>
      </c>
      <c r="AC7923" s="56" t="s">
        <v>87</v>
      </c>
      <c r="AD7923" s="90" t="str">
        <f t="shared" si="247"/>
        <v>NA</v>
      </c>
      <c r="AE7923" s="90"/>
      <c r="AF7923" s="90"/>
      <c r="AG7923" s="90"/>
    </row>
    <row r="7924" spans="1:33">
      <c r="A7924" s="56" t="s">
        <v>45101</v>
      </c>
      <c r="B7924" s="56" t="s">
        <v>45102</v>
      </c>
      <c r="C7924" s="56" t="s">
        <v>41751</v>
      </c>
      <c r="D7924" s="56" t="s">
        <v>7820</v>
      </c>
      <c r="E7924" s="56" t="s">
        <v>3781</v>
      </c>
      <c r="F7924" s="56" t="s">
        <v>22</v>
      </c>
      <c r="G7924" s="56"/>
      <c r="H7924" s="56" t="s">
        <v>45098</v>
      </c>
      <c r="I7924" s="56" t="s">
        <v>45099</v>
      </c>
      <c r="J7924" s="56" t="s">
        <v>45101</v>
      </c>
      <c r="K7924" s="56" t="s">
        <v>7326</v>
      </c>
      <c r="L7924" s="90" t="str">
        <f t="shared" si="246"/>
        <v>NA</v>
      </c>
      <c r="M7924" s="90"/>
      <c r="O7924" s="91"/>
      <c r="P7924" s="56"/>
      <c r="Q7924" s="56"/>
      <c r="R7924" s="56"/>
      <c r="S7924" s="56"/>
      <c r="T7924" s="56" t="s">
        <v>41161</v>
      </c>
      <c r="U7924" s="56" t="s">
        <v>41162</v>
      </c>
      <c r="V7924" s="56" t="s">
        <v>41163</v>
      </c>
      <c r="W7924" s="56" t="s">
        <v>7717</v>
      </c>
      <c r="X7924" s="56" t="s">
        <v>11309</v>
      </c>
      <c r="Y7924" s="56"/>
      <c r="Z7924" s="56" t="s">
        <v>41164</v>
      </c>
      <c r="AA7924" s="56" t="s">
        <v>41165</v>
      </c>
      <c r="AB7924" s="56" t="s">
        <v>41161</v>
      </c>
      <c r="AC7924" s="56" t="s">
        <v>87</v>
      </c>
      <c r="AD7924" s="90" t="str">
        <f t="shared" si="247"/>
        <v>NA</v>
      </c>
      <c r="AE7924" s="90"/>
      <c r="AF7924" s="90"/>
      <c r="AG7924" s="90"/>
    </row>
    <row r="7925" spans="1:33">
      <c r="A7925" s="56" t="s">
        <v>45103</v>
      </c>
      <c r="B7925" s="56" t="s">
        <v>45104</v>
      </c>
      <c r="C7925" s="56" t="s">
        <v>45021</v>
      </c>
      <c r="D7925" s="56" t="s">
        <v>7820</v>
      </c>
      <c r="E7925" s="56" t="s">
        <v>3781</v>
      </c>
      <c r="F7925" s="56" t="s">
        <v>22</v>
      </c>
      <c r="G7925" s="56"/>
      <c r="H7925" s="56" t="s">
        <v>45098</v>
      </c>
      <c r="I7925" s="56" t="s">
        <v>45099</v>
      </c>
      <c r="J7925" s="56" t="s">
        <v>45103</v>
      </c>
      <c r="K7925" s="56" t="s">
        <v>7326</v>
      </c>
      <c r="L7925" s="90" t="str">
        <f t="shared" si="246"/>
        <v>NA</v>
      </c>
      <c r="M7925" s="90"/>
      <c r="O7925" s="91"/>
      <c r="P7925" s="56"/>
      <c r="Q7925" s="56"/>
      <c r="R7925" s="56"/>
      <c r="S7925" s="56"/>
      <c r="T7925" s="56" t="s">
        <v>41166</v>
      </c>
      <c r="U7925" s="56" t="s">
        <v>41167</v>
      </c>
      <c r="V7925" s="56" t="s">
        <v>41168</v>
      </c>
      <c r="W7925" s="56" t="s">
        <v>7717</v>
      </c>
      <c r="X7925" s="56" t="s">
        <v>11334</v>
      </c>
      <c r="Y7925" s="56"/>
      <c r="Z7925" s="56" t="s">
        <v>41169</v>
      </c>
      <c r="AA7925" s="56" t="s">
        <v>41170</v>
      </c>
      <c r="AB7925" s="56"/>
      <c r="AC7925" s="56" t="s">
        <v>87</v>
      </c>
      <c r="AD7925" s="90" t="str">
        <f t="shared" si="247"/>
        <v>NA</v>
      </c>
      <c r="AE7925" s="90"/>
      <c r="AF7925" s="90"/>
      <c r="AG7925" s="90"/>
    </row>
    <row r="7926" spans="1:33">
      <c r="A7926" s="56" t="s">
        <v>45105</v>
      </c>
      <c r="B7926" s="56" t="s">
        <v>45106</v>
      </c>
      <c r="C7926" s="56" t="s">
        <v>45107</v>
      </c>
      <c r="D7926" s="56" t="s">
        <v>7820</v>
      </c>
      <c r="E7926" s="56" t="s">
        <v>3781</v>
      </c>
      <c r="F7926" s="56" t="s">
        <v>22</v>
      </c>
      <c r="G7926" s="56"/>
      <c r="H7926" s="56" t="s">
        <v>45098</v>
      </c>
      <c r="I7926" s="56" t="s">
        <v>45099</v>
      </c>
      <c r="J7926" s="56" t="s">
        <v>45105</v>
      </c>
      <c r="K7926" s="56" t="s">
        <v>7326</v>
      </c>
      <c r="L7926" s="90" t="str">
        <f t="shared" si="246"/>
        <v>NA</v>
      </c>
      <c r="M7926" s="90"/>
      <c r="O7926" s="91"/>
      <c r="P7926" s="56"/>
      <c r="Q7926" s="56"/>
      <c r="R7926" s="56"/>
      <c r="S7926" s="56"/>
      <c r="T7926" s="56" t="s">
        <v>41171</v>
      </c>
      <c r="U7926" s="56" t="s">
        <v>41172</v>
      </c>
      <c r="V7926" s="56" t="s">
        <v>41173</v>
      </c>
      <c r="W7926" s="56" t="s">
        <v>7717</v>
      </c>
      <c r="X7926" s="56" t="s">
        <v>6626</v>
      </c>
      <c r="Y7926" s="56"/>
      <c r="Z7926" s="56" t="s">
        <v>41174</v>
      </c>
      <c r="AA7926" s="56" t="s">
        <v>41175</v>
      </c>
      <c r="AB7926" s="56" t="s">
        <v>41171</v>
      </c>
      <c r="AC7926" s="56" t="s">
        <v>87</v>
      </c>
      <c r="AD7926" s="90" t="str">
        <f t="shared" si="247"/>
        <v>NA</v>
      </c>
      <c r="AE7926" s="90"/>
      <c r="AF7926" s="90"/>
      <c r="AG7926" s="90"/>
    </row>
    <row r="7927" spans="1:33">
      <c r="A7927" s="56" t="s">
        <v>45101</v>
      </c>
      <c r="B7927" s="56" t="s">
        <v>45108</v>
      </c>
      <c r="C7927" s="56" t="s">
        <v>41751</v>
      </c>
      <c r="D7927" s="56" t="s">
        <v>7820</v>
      </c>
      <c r="E7927" s="56" t="s">
        <v>3781</v>
      </c>
      <c r="F7927" s="56" t="s">
        <v>22</v>
      </c>
      <c r="G7927" s="56"/>
      <c r="H7927" s="56" t="s">
        <v>45098</v>
      </c>
      <c r="I7927" s="56" t="s">
        <v>45099</v>
      </c>
      <c r="J7927" s="56" t="s">
        <v>45101</v>
      </c>
      <c r="K7927" s="56" t="s">
        <v>7326</v>
      </c>
      <c r="L7927" s="90" t="str">
        <f t="shared" si="246"/>
        <v>NA</v>
      </c>
      <c r="M7927" s="90"/>
      <c r="O7927" s="91"/>
      <c r="P7927" s="56"/>
      <c r="Q7927" s="56"/>
      <c r="R7927" s="56"/>
      <c r="S7927" s="56"/>
      <c r="T7927" s="56" t="s">
        <v>41176</v>
      </c>
      <c r="U7927" s="56" t="s">
        <v>41177</v>
      </c>
      <c r="V7927" s="56" t="s">
        <v>41173</v>
      </c>
      <c r="W7927" s="56" t="s">
        <v>7717</v>
      </c>
      <c r="X7927" s="56" t="s">
        <v>6626</v>
      </c>
      <c r="Y7927" s="56"/>
      <c r="Z7927" s="56" t="s">
        <v>41174</v>
      </c>
      <c r="AA7927" s="56" t="s">
        <v>41175</v>
      </c>
      <c r="AB7927" s="56" t="s">
        <v>41176</v>
      </c>
      <c r="AC7927" s="56" t="s">
        <v>87</v>
      </c>
      <c r="AD7927" s="90" t="str">
        <f t="shared" si="247"/>
        <v>NA</v>
      </c>
      <c r="AE7927" s="90"/>
      <c r="AF7927" s="90"/>
      <c r="AG7927" s="90"/>
    </row>
    <row r="7928" spans="1:33">
      <c r="A7928" s="56" t="s">
        <v>45109</v>
      </c>
      <c r="B7928" s="56" t="s">
        <v>45110</v>
      </c>
      <c r="C7928" s="56" t="s">
        <v>45111</v>
      </c>
      <c r="D7928" s="56" t="s">
        <v>7820</v>
      </c>
      <c r="E7928" s="56" t="s">
        <v>3781</v>
      </c>
      <c r="F7928" s="56" t="s">
        <v>22</v>
      </c>
      <c r="G7928" s="56"/>
      <c r="H7928" s="56" t="s">
        <v>45098</v>
      </c>
      <c r="I7928" s="56" t="s">
        <v>45099</v>
      </c>
      <c r="J7928" s="56" t="s">
        <v>45109</v>
      </c>
      <c r="K7928" s="56" t="s">
        <v>7326</v>
      </c>
      <c r="L7928" s="90" t="str">
        <f t="shared" si="246"/>
        <v>NA</v>
      </c>
      <c r="M7928" s="90"/>
      <c r="O7928" s="91"/>
      <c r="P7928" s="56"/>
      <c r="Q7928" s="56"/>
      <c r="R7928" s="56"/>
      <c r="S7928" s="56"/>
      <c r="T7928" s="56" t="s">
        <v>41178</v>
      </c>
      <c r="U7928" s="56" t="s">
        <v>41179</v>
      </c>
      <c r="V7928" s="56" t="s">
        <v>41180</v>
      </c>
      <c r="W7928" s="56" t="s">
        <v>7717</v>
      </c>
      <c r="X7928" s="56" t="s">
        <v>6626</v>
      </c>
      <c r="Y7928" s="56"/>
      <c r="Z7928" s="56" t="s">
        <v>41174</v>
      </c>
      <c r="AA7928" s="56" t="s">
        <v>41175</v>
      </c>
      <c r="AB7928" s="56" t="s">
        <v>41178</v>
      </c>
      <c r="AC7928" s="56" t="s">
        <v>87</v>
      </c>
      <c r="AD7928" s="90" t="str">
        <f t="shared" si="247"/>
        <v>NA</v>
      </c>
      <c r="AE7928" s="90"/>
      <c r="AF7928" s="90"/>
      <c r="AG7928" s="90"/>
    </row>
    <row r="7929" spans="1:33">
      <c r="A7929" s="56" t="s">
        <v>45112</v>
      </c>
      <c r="B7929" s="56" t="s">
        <v>45113</v>
      </c>
      <c r="C7929" s="56" t="s">
        <v>45114</v>
      </c>
      <c r="D7929" s="56" t="s">
        <v>7820</v>
      </c>
      <c r="E7929" s="56" t="s">
        <v>3781</v>
      </c>
      <c r="F7929" s="56" t="s">
        <v>22</v>
      </c>
      <c r="G7929" s="56"/>
      <c r="H7929" s="56" t="s">
        <v>45098</v>
      </c>
      <c r="I7929" s="56" t="s">
        <v>45099</v>
      </c>
      <c r="J7929" s="56" t="s">
        <v>45112</v>
      </c>
      <c r="K7929" s="56" t="s">
        <v>7326</v>
      </c>
      <c r="L7929" s="90" t="str">
        <f t="shared" si="246"/>
        <v>NA</v>
      </c>
      <c r="M7929" s="90"/>
      <c r="O7929" s="91"/>
      <c r="P7929" s="56"/>
      <c r="Q7929" s="56"/>
      <c r="R7929" s="56"/>
      <c r="S7929" s="56"/>
      <c r="T7929" s="56" t="s">
        <v>41181</v>
      </c>
      <c r="U7929" s="56" t="s">
        <v>41182</v>
      </c>
      <c r="V7929" s="56" t="s">
        <v>41183</v>
      </c>
      <c r="W7929" s="56" t="s">
        <v>7717</v>
      </c>
      <c r="X7929" s="56" t="s">
        <v>6633</v>
      </c>
      <c r="Y7929" s="56"/>
      <c r="Z7929" s="56" t="s">
        <v>41184</v>
      </c>
      <c r="AA7929" s="56" t="s">
        <v>41185</v>
      </c>
      <c r="AB7929" s="56" t="s">
        <v>41186</v>
      </c>
      <c r="AC7929" s="56" t="s">
        <v>87</v>
      </c>
      <c r="AD7929" s="90" t="str">
        <f t="shared" si="247"/>
        <v>NA</v>
      </c>
      <c r="AE7929" s="90"/>
      <c r="AF7929" s="90"/>
      <c r="AG7929" s="90"/>
    </row>
    <row r="7930" spans="1:33">
      <c r="A7930" s="56" t="s">
        <v>45115</v>
      </c>
      <c r="B7930" s="56" t="s">
        <v>45116</v>
      </c>
      <c r="C7930" s="56" t="s">
        <v>9836</v>
      </c>
      <c r="D7930" s="56" t="s">
        <v>7820</v>
      </c>
      <c r="E7930" s="56" t="s">
        <v>45117</v>
      </c>
      <c r="F7930" s="56" t="s">
        <v>22</v>
      </c>
      <c r="G7930" s="56"/>
      <c r="H7930" s="56" t="s">
        <v>45118</v>
      </c>
      <c r="I7930" s="56" t="s">
        <v>45119</v>
      </c>
      <c r="J7930" s="56" t="s">
        <v>45120</v>
      </c>
      <c r="K7930" s="56" t="s">
        <v>7326</v>
      </c>
      <c r="L7930" s="90" t="str">
        <f t="shared" si="246"/>
        <v>NA</v>
      </c>
      <c r="M7930" s="90"/>
      <c r="O7930" s="91"/>
      <c r="P7930" s="56"/>
      <c r="Q7930" s="56"/>
      <c r="R7930" s="56"/>
      <c r="S7930" s="56"/>
      <c r="T7930" s="56" t="s">
        <v>41187</v>
      </c>
      <c r="U7930" s="56" t="s">
        <v>41188</v>
      </c>
      <c r="V7930" s="56" t="s">
        <v>41189</v>
      </c>
      <c r="W7930" s="56" t="s">
        <v>7717</v>
      </c>
      <c r="X7930" s="56" t="s">
        <v>6633</v>
      </c>
      <c r="Y7930" s="56"/>
      <c r="Z7930" s="56" t="s">
        <v>41184</v>
      </c>
      <c r="AA7930" s="56" t="s">
        <v>41185</v>
      </c>
      <c r="AB7930" s="56" t="s">
        <v>41190</v>
      </c>
      <c r="AC7930" s="56" t="s">
        <v>87</v>
      </c>
      <c r="AD7930" s="90" t="str">
        <f t="shared" si="247"/>
        <v>NA</v>
      </c>
      <c r="AE7930" s="90"/>
      <c r="AF7930" s="90"/>
      <c r="AG7930" s="90"/>
    </row>
    <row r="7931" spans="1:33">
      <c r="A7931" s="56" t="s">
        <v>45121</v>
      </c>
      <c r="B7931" s="56" t="s">
        <v>45122</v>
      </c>
      <c r="C7931" s="56" t="s">
        <v>45123</v>
      </c>
      <c r="D7931" s="56" t="s">
        <v>7820</v>
      </c>
      <c r="E7931" s="56" t="s">
        <v>1665</v>
      </c>
      <c r="F7931" s="56" t="s">
        <v>22</v>
      </c>
      <c r="G7931" s="56"/>
      <c r="H7931" s="56" t="s">
        <v>45124</v>
      </c>
      <c r="I7931" s="56" t="s">
        <v>45125</v>
      </c>
      <c r="J7931" s="56" t="s">
        <v>45121</v>
      </c>
      <c r="K7931" s="56" t="s">
        <v>7326</v>
      </c>
      <c r="L7931" s="90" t="str">
        <f t="shared" si="246"/>
        <v>NA</v>
      </c>
      <c r="M7931" s="90"/>
      <c r="O7931" s="91"/>
      <c r="P7931" s="56"/>
      <c r="Q7931" s="56"/>
      <c r="R7931" s="56"/>
      <c r="S7931" s="56"/>
      <c r="T7931" s="56" t="s">
        <v>41191</v>
      </c>
      <c r="U7931" s="56" t="s">
        <v>41192</v>
      </c>
      <c r="V7931" s="56" t="s">
        <v>41193</v>
      </c>
      <c r="W7931" s="56" t="s">
        <v>7717</v>
      </c>
      <c r="X7931" s="56" t="s">
        <v>6633</v>
      </c>
      <c r="Y7931" s="56"/>
      <c r="Z7931" s="56" t="s">
        <v>41184</v>
      </c>
      <c r="AA7931" s="56" t="s">
        <v>41185</v>
      </c>
      <c r="AB7931" s="56" t="s">
        <v>41191</v>
      </c>
      <c r="AC7931" s="56" t="s">
        <v>87</v>
      </c>
      <c r="AD7931" s="90" t="str">
        <f t="shared" si="247"/>
        <v>NA</v>
      </c>
      <c r="AE7931" s="90"/>
      <c r="AF7931" s="90"/>
      <c r="AG7931" s="90"/>
    </row>
    <row r="7932" spans="1:33">
      <c r="A7932" s="56" t="s">
        <v>45126</v>
      </c>
      <c r="B7932" s="56" t="s">
        <v>45127</v>
      </c>
      <c r="C7932" s="56" t="s">
        <v>9395</v>
      </c>
      <c r="D7932" s="56" t="s">
        <v>7820</v>
      </c>
      <c r="E7932" s="56" t="s">
        <v>1665</v>
      </c>
      <c r="F7932" s="56" t="s">
        <v>22</v>
      </c>
      <c r="G7932" s="56"/>
      <c r="H7932" s="56" t="s">
        <v>45124</v>
      </c>
      <c r="I7932" s="56" t="s">
        <v>45125</v>
      </c>
      <c r="J7932" s="56" t="s">
        <v>45126</v>
      </c>
      <c r="K7932" s="56" t="s">
        <v>7326</v>
      </c>
      <c r="L7932" s="90" t="str">
        <f t="shared" si="246"/>
        <v>NA</v>
      </c>
      <c r="M7932" s="90"/>
      <c r="O7932" s="91"/>
      <c r="P7932" s="56"/>
      <c r="Q7932" s="56"/>
      <c r="R7932" s="56"/>
      <c r="S7932" s="56"/>
      <c r="T7932" s="56" t="s">
        <v>41194</v>
      </c>
      <c r="U7932" s="56" t="s">
        <v>41195</v>
      </c>
      <c r="V7932" s="56" t="s">
        <v>41196</v>
      </c>
      <c r="W7932" s="56" t="s">
        <v>7717</v>
      </c>
      <c r="X7932" s="56" t="s">
        <v>6633</v>
      </c>
      <c r="Y7932" s="56"/>
      <c r="Z7932" s="56" t="s">
        <v>41184</v>
      </c>
      <c r="AA7932" s="56" t="s">
        <v>41185</v>
      </c>
      <c r="AB7932" s="56" t="s">
        <v>41194</v>
      </c>
      <c r="AC7932" s="56" t="s">
        <v>87</v>
      </c>
      <c r="AD7932" s="90" t="str">
        <f t="shared" si="247"/>
        <v>NA</v>
      </c>
      <c r="AE7932" s="90"/>
      <c r="AF7932" s="90"/>
      <c r="AG7932" s="90"/>
    </row>
    <row r="7933" spans="1:33">
      <c r="A7933" s="56" t="s">
        <v>45128</v>
      </c>
      <c r="B7933" s="56" t="s">
        <v>45129</v>
      </c>
      <c r="C7933" s="56" t="s">
        <v>9395</v>
      </c>
      <c r="D7933" s="56" t="s">
        <v>7820</v>
      </c>
      <c r="E7933" s="56" t="s">
        <v>309</v>
      </c>
      <c r="F7933" s="56" t="s">
        <v>22</v>
      </c>
      <c r="G7933" s="56"/>
      <c r="H7933" s="56" t="s">
        <v>45130</v>
      </c>
      <c r="I7933" s="56" t="s">
        <v>45131</v>
      </c>
      <c r="J7933" s="56" t="s">
        <v>45128</v>
      </c>
      <c r="K7933" s="56" t="s">
        <v>7326</v>
      </c>
      <c r="L7933" s="90" t="str">
        <f t="shared" si="246"/>
        <v>NA</v>
      </c>
      <c r="M7933" s="90"/>
      <c r="O7933" s="91"/>
      <c r="P7933" s="56"/>
      <c r="Q7933" s="56"/>
      <c r="R7933" s="56"/>
      <c r="S7933" s="56"/>
      <c r="T7933" s="56" t="s">
        <v>41197</v>
      </c>
      <c r="U7933" s="56" t="s">
        <v>41198</v>
      </c>
      <c r="V7933" s="56" t="s">
        <v>41199</v>
      </c>
      <c r="W7933" s="56" t="s">
        <v>7717</v>
      </c>
      <c r="X7933" s="56" t="s">
        <v>6646</v>
      </c>
      <c r="Y7933" s="56"/>
      <c r="Z7933" s="56" t="s">
        <v>41200</v>
      </c>
      <c r="AA7933" s="56" t="s">
        <v>41201</v>
      </c>
      <c r="AB7933" s="56" t="s">
        <v>41202</v>
      </c>
      <c r="AC7933" s="56" t="s">
        <v>87</v>
      </c>
      <c r="AD7933" s="90" t="str">
        <f t="shared" si="247"/>
        <v>NA</v>
      </c>
      <c r="AE7933" s="90"/>
      <c r="AF7933" s="90"/>
      <c r="AG7933" s="90"/>
    </row>
    <row r="7934" spans="1:33">
      <c r="A7934" s="56" t="s">
        <v>45132</v>
      </c>
      <c r="B7934" s="56" t="s">
        <v>45133</v>
      </c>
      <c r="C7934" s="56" t="s">
        <v>9395</v>
      </c>
      <c r="D7934" s="56" t="s">
        <v>7820</v>
      </c>
      <c r="E7934" s="56" t="s">
        <v>309</v>
      </c>
      <c r="F7934" s="56" t="s">
        <v>22</v>
      </c>
      <c r="G7934" s="56"/>
      <c r="H7934" s="56" t="s">
        <v>45130</v>
      </c>
      <c r="I7934" s="56" t="s">
        <v>45131</v>
      </c>
      <c r="J7934" s="56" t="s">
        <v>45134</v>
      </c>
      <c r="K7934" s="56" t="s">
        <v>7326</v>
      </c>
      <c r="L7934" s="90" t="str">
        <f t="shared" si="246"/>
        <v>NA</v>
      </c>
      <c r="M7934" s="90"/>
      <c r="O7934" s="91"/>
      <c r="P7934" s="56"/>
      <c r="Q7934" s="56"/>
      <c r="R7934" s="56"/>
      <c r="S7934" s="56"/>
      <c r="T7934" s="56" t="s">
        <v>41203</v>
      </c>
      <c r="U7934" s="56" t="s">
        <v>41204</v>
      </c>
      <c r="V7934" s="56" t="s">
        <v>41199</v>
      </c>
      <c r="W7934" s="56" t="s">
        <v>7717</v>
      </c>
      <c r="X7934" s="56" t="s">
        <v>6646</v>
      </c>
      <c r="Y7934" s="56"/>
      <c r="Z7934" s="56" t="s">
        <v>41200</v>
      </c>
      <c r="AA7934" s="56" t="s">
        <v>41201</v>
      </c>
      <c r="AB7934" s="56" t="s">
        <v>41203</v>
      </c>
      <c r="AC7934" s="56" t="s">
        <v>87</v>
      </c>
      <c r="AD7934" s="90" t="str">
        <f t="shared" si="247"/>
        <v>NA</v>
      </c>
      <c r="AE7934" s="90"/>
      <c r="AF7934" s="90"/>
      <c r="AG7934" s="90"/>
    </row>
    <row r="7935" spans="1:33">
      <c r="A7935" s="56" t="s">
        <v>45135</v>
      </c>
      <c r="B7935" s="56" t="s">
        <v>45136</v>
      </c>
      <c r="C7935" s="56" t="s">
        <v>45137</v>
      </c>
      <c r="D7935" s="56" t="s">
        <v>7820</v>
      </c>
      <c r="E7935" s="56" t="s">
        <v>309</v>
      </c>
      <c r="F7935" s="56" t="s">
        <v>22</v>
      </c>
      <c r="G7935" s="56"/>
      <c r="H7935" s="56" t="s">
        <v>45130</v>
      </c>
      <c r="I7935" s="56" t="s">
        <v>45131</v>
      </c>
      <c r="J7935" s="56" t="s">
        <v>45138</v>
      </c>
      <c r="K7935" s="56" t="s">
        <v>7326</v>
      </c>
      <c r="L7935" s="90" t="str">
        <f t="shared" si="246"/>
        <v>NA</v>
      </c>
      <c r="M7935" s="90"/>
      <c r="O7935" s="91"/>
      <c r="P7935" s="56"/>
      <c r="Q7935" s="56"/>
      <c r="R7935" s="56"/>
      <c r="S7935" s="56"/>
      <c r="T7935" s="56" t="s">
        <v>41205</v>
      </c>
      <c r="U7935" s="56" t="s">
        <v>41206</v>
      </c>
      <c r="V7935" s="56" t="s">
        <v>41207</v>
      </c>
      <c r="W7935" s="56" t="s">
        <v>7717</v>
      </c>
      <c r="X7935" s="56" t="s">
        <v>6654</v>
      </c>
      <c r="Y7935" s="56"/>
      <c r="Z7935" s="56" t="s">
        <v>41208</v>
      </c>
      <c r="AA7935" s="56" t="s">
        <v>41209</v>
      </c>
      <c r="AB7935" s="56" t="s">
        <v>41205</v>
      </c>
      <c r="AC7935" s="56" t="s">
        <v>87</v>
      </c>
      <c r="AD7935" s="90" t="str">
        <f t="shared" si="247"/>
        <v>NA</v>
      </c>
      <c r="AE7935" s="90"/>
      <c r="AF7935" s="90"/>
      <c r="AG7935" s="90"/>
    </row>
    <row r="7936" spans="1:33">
      <c r="A7936" s="56" t="s">
        <v>45139</v>
      </c>
      <c r="B7936" s="56" t="s">
        <v>45140</v>
      </c>
      <c r="C7936" s="56" t="s">
        <v>45141</v>
      </c>
      <c r="D7936" s="56" t="s">
        <v>7820</v>
      </c>
      <c r="E7936" s="56" t="s">
        <v>309</v>
      </c>
      <c r="F7936" s="56" t="s">
        <v>22</v>
      </c>
      <c r="G7936" s="56"/>
      <c r="H7936" s="56" t="s">
        <v>45130</v>
      </c>
      <c r="I7936" s="56" t="s">
        <v>45131</v>
      </c>
      <c r="J7936" s="56" t="s">
        <v>45139</v>
      </c>
      <c r="K7936" s="56" t="s">
        <v>7326</v>
      </c>
      <c r="L7936" s="90" t="str">
        <f t="shared" si="246"/>
        <v>NA</v>
      </c>
      <c r="M7936" s="90"/>
      <c r="O7936" s="91"/>
      <c r="P7936" s="56"/>
      <c r="Q7936" s="56"/>
      <c r="R7936" s="56"/>
      <c r="S7936" s="56"/>
      <c r="T7936" s="56" t="s">
        <v>41210</v>
      </c>
      <c r="U7936" s="56" t="s">
        <v>41211</v>
      </c>
      <c r="V7936" s="56" t="s">
        <v>41207</v>
      </c>
      <c r="W7936" s="56" t="s">
        <v>7717</v>
      </c>
      <c r="X7936" s="56" t="s">
        <v>6654</v>
      </c>
      <c r="Y7936" s="56"/>
      <c r="Z7936" s="56" t="s">
        <v>41208</v>
      </c>
      <c r="AA7936" s="56" t="s">
        <v>41209</v>
      </c>
      <c r="AB7936" s="56" t="s">
        <v>41210</v>
      </c>
      <c r="AC7936" s="56" t="s">
        <v>87</v>
      </c>
      <c r="AD7936" s="90" t="str">
        <f t="shared" si="247"/>
        <v>NA</v>
      </c>
      <c r="AE7936" s="90"/>
      <c r="AF7936" s="90"/>
      <c r="AG7936" s="90"/>
    </row>
    <row r="7937" spans="1:33">
      <c r="A7937" s="56" t="s">
        <v>45142</v>
      </c>
      <c r="B7937" s="56" t="s">
        <v>45143</v>
      </c>
      <c r="C7937" s="56" t="s">
        <v>45144</v>
      </c>
      <c r="D7937" s="56" t="s">
        <v>7820</v>
      </c>
      <c r="E7937" s="56" t="s">
        <v>309</v>
      </c>
      <c r="F7937" s="56" t="s">
        <v>22</v>
      </c>
      <c r="G7937" s="56"/>
      <c r="H7937" s="56" t="s">
        <v>45130</v>
      </c>
      <c r="I7937" s="56" t="s">
        <v>45131</v>
      </c>
      <c r="J7937" s="56" t="s">
        <v>45142</v>
      </c>
      <c r="K7937" s="56" t="s">
        <v>7326</v>
      </c>
      <c r="L7937" s="90" t="str">
        <f t="shared" si="246"/>
        <v>NA</v>
      </c>
      <c r="M7937" s="90"/>
      <c r="O7937" s="91"/>
      <c r="P7937" s="56"/>
      <c r="Q7937" s="56"/>
      <c r="R7937" s="56"/>
      <c r="S7937" s="56"/>
      <c r="T7937" s="56" t="s">
        <v>41212</v>
      </c>
      <c r="U7937" s="56" t="s">
        <v>41213</v>
      </c>
      <c r="V7937" s="56" t="s">
        <v>41214</v>
      </c>
      <c r="W7937" s="56" t="s">
        <v>7717</v>
      </c>
      <c r="X7937" s="56" t="s">
        <v>6681</v>
      </c>
      <c r="Y7937" s="56"/>
      <c r="Z7937" s="56" t="s">
        <v>41215</v>
      </c>
      <c r="AA7937" s="56" t="s">
        <v>41216</v>
      </c>
      <c r="AB7937" s="56" t="s">
        <v>41217</v>
      </c>
      <c r="AC7937" s="56" t="s">
        <v>87</v>
      </c>
      <c r="AD7937" s="90" t="str">
        <f t="shared" si="247"/>
        <v>NA</v>
      </c>
      <c r="AE7937" s="90"/>
      <c r="AF7937" s="90"/>
      <c r="AG7937" s="90"/>
    </row>
    <row r="7938" spans="1:33">
      <c r="A7938" s="56" t="s">
        <v>45145</v>
      </c>
      <c r="B7938" s="56" t="s">
        <v>45146</v>
      </c>
      <c r="C7938" s="56" t="s">
        <v>9395</v>
      </c>
      <c r="D7938" s="56" t="s">
        <v>7820</v>
      </c>
      <c r="E7938" s="56" t="s">
        <v>309</v>
      </c>
      <c r="F7938" s="56" t="s">
        <v>22</v>
      </c>
      <c r="G7938" s="56"/>
      <c r="H7938" s="56" t="s">
        <v>45130</v>
      </c>
      <c r="I7938" s="56" t="s">
        <v>45131</v>
      </c>
      <c r="J7938" s="56" t="s">
        <v>45147</v>
      </c>
      <c r="K7938" s="56" t="s">
        <v>7326</v>
      </c>
      <c r="L7938" s="90" t="str">
        <f t="shared" si="246"/>
        <v>NA</v>
      </c>
      <c r="M7938" s="90"/>
      <c r="O7938" s="91"/>
      <c r="P7938" s="56"/>
      <c r="Q7938" s="56"/>
      <c r="R7938" s="56"/>
      <c r="S7938" s="56"/>
      <c r="T7938" s="56" t="s">
        <v>41218</v>
      </c>
      <c r="U7938" s="56" t="s">
        <v>41219</v>
      </c>
      <c r="V7938" s="56" t="s">
        <v>41220</v>
      </c>
      <c r="W7938" s="56" t="s">
        <v>7717</v>
      </c>
      <c r="X7938" s="56" t="s">
        <v>6717</v>
      </c>
      <c r="Y7938" s="56"/>
      <c r="Z7938" s="56" t="s">
        <v>41221</v>
      </c>
      <c r="AA7938" s="56" t="s">
        <v>41222</v>
      </c>
      <c r="AB7938" s="56" t="s">
        <v>41223</v>
      </c>
      <c r="AC7938" s="56" t="s">
        <v>87</v>
      </c>
      <c r="AD7938" s="90" t="str">
        <f t="shared" si="247"/>
        <v>NA</v>
      </c>
      <c r="AE7938" s="90"/>
      <c r="AF7938" s="90"/>
      <c r="AG7938" s="90"/>
    </row>
    <row r="7939" spans="1:33">
      <c r="A7939" s="56" t="s">
        <v>45148</v>
      </c>
      <c r="B7939" s="56" t="s">
        <v>45149</v>
      </c>
      <c r="C7939" s="56" t="s">
        <v>42569</v>
      </c>
      <c r="D7939" s="56" t="s">
        <v>7820</v>
      </c>
      <c r="E7939" s="56" t="s">
        <v>309</v>
      </c>
      <c r="F7939" s="56" t="s">
        <v>22</v>
      </c>
      <c r="G7939" s="56"/>
      <c r="H7939" s="56" t="s">
        <v>45130</v>
      </c>
      <c r="I7939" s="56" t="s">
        <v>45131</v>
      </c>
      <c r="J7939" s="56" t="s">
        <v>45148</v>
      </c>
      <c r="K7939" s="56" t="s">
        <v>7326</v>
      </c>
      <c r="L7939" s="90" t="str">
        <f t="shared" ref="L7939:L8002" si="248">IF($P$3&lt;&gt;"",IF(ISNUMBER(SEARCH("*"&amp;$P$3&amp;"*", A7939)),A7939, IF(ISNUMBER(SEARCH("*"&amp;$P$3&amp;"*", H7939)),A7939, IF(ISNUMBER(SEARCH("*"&amp;$P$3&amp;"*", G7939)),A7939, IF(ISNUMBER(SEARCH("*"&amp;$P$3&amp;"*", J7939)),A7939,  IF(ISNUMBER(SEARCH("*"&amp;$P$3&amp;"*", E7939)),A7939, "NA"))))),"NA")</f>
        <v>NA</v>
      </c>
      <c r="M7939" s="90"/>
      <c r="O7939" s="91"/>
      <c r="P7939" s="56"/>
      <c r="Q7939" s="56"/>
      <c r="R7939" s="56"/>
      <c r="S7939" s="56"/>
      <c r="T7939" s="56" t="s">
        <v>41224</v>
      </c>
      <c r="U7939" s="56" t="s">
        <v>41225</v>
      </c>
      <c r="V7939" s="56" t="s">
        <v>41226</v>
      </c>
      <c r="W7939" s="56" t="s">
        <v>7717</v>
      </c>
      <c r="X7939" s="56" t="s">
        <v>6717</v>
      </c>
      <c r="Y7939" s="56"/>
      <c r="Z7939" s="56" t="s">
        <v>41221</v>
      </c>
      <c r="AA7939" s="56" t="s">
        <v>41222</v>
      </c>
      <c r="AB7939" s="56" t="s">
        <v>41227</v>
      </c>
      <c r="AC7939" s="56" t="s">
        <v>87</v>
      </c>
      <c r="AD7939" s="90" t="str">
        <f t="shared" ref="AD7939:AD8002" si="249">IF($P$19&lt;&gt;"",IF(ISNUMBER(SEARCH($P$19, V7939)),T7939, "NA"),"NA")</f>
        <v>NA</v>
      </c>
      <c r="AE7939" s="90"/>
      <c r="AF7939" s="90"/>
      <c r="AG7939" s="90"/>
    </row>
    <row r="7940" spans="1:33">
      <c r="A7940" s="56" t="s">
        <v>45150</v>
      </c>
      <c r="B7940" s="56" t="s">
        <v>45151</v>
      </c>
      <c r="C7940" s="56" t="s">
        <v>45152</v>
      </c>
      <c r="D7940" s="56" t="s">
        <v>7820</v>
      </c>
      <c r="E7940" s="56" t="s">
        <v>309</v>
      </c>
      <c r="F7940" s="56" t="s">
        <v>22</v>
      </c>
      <c r="G7940" s="56"/>
      <c r="H7940" s="56" t="s">
        <v>45130</v>
      </c>
      <c r="I7940" s="56" t="s">
        <v>45131</v>
      </c>
      <c r="J7940" s="56" t="s">
        <v>45150</v>
      </c>
      <c r="K7940" s="56" t="s">
        <v>7326</v>
      </c>
      <c r="L7940" s="90" t="str">
        <f t="shared" si="248"/>
        <v>NA</v>
      </c>
      <c r="M7940" s="90"/>
      <c r="O7940" s="91"/>
      <c r="P7940" s="56"/>
      <c r="Q7940" s="56"/>
      <c r="R7940" s="56"/>
      <c r="S7940" s="56"/>
      <c r="T7940" s="56" t="s">
        <v>41228</v>
      </c>
      <c r="U7940" s="56" t="s">
        <v>41229</v>
      </c>
      <c r="V7940" s="56" t="s">
        <v>41230</v>
      </c>
      <c r="W7940" s="56" t="s">
        <v>7717</v>
      </c>
      <c r="X7940" s="56" t="s">
        <v>6725</v>
      </c>
      <c r="Y7940" s="56"/>
      <c r="Z7940" s="56" t="s">
        <v>41231</v>
      </c>
      <c r="AA7940" s="56" t="s">
        <v>41232</v>
      </c>
      <c r="AB7940" s="56" t="s">
        <v>41228</v>
      </c>
      <c r="AC7940" s="56" t="s">
        <v>87</v>
      </c>
      <c r="AD7940" s="90" t="str">
        <f t="shared" si="249"/>
        <v>NA</v>
      </c>
      <c r="AE7940" s="90"/>
      <c r="AF7940" s="90"/>
      <c r="AG7940" s="90"/>
    </row>
    <row r="7941" spans="1:33">
      <c r="A7941" s="56" t="s">
        <v>45153</v>
      </c>
      <c r="B7941" s="56" t="s">
        <v>45154</v>
      </c>
      <c r="C7941" s="56" t="s">
        <v>45042</v>
      </c>
      <c r="D7941" s="56" t="s">
        <v>7820</v>
      </c>
      <c r="E7941" s="56" t="s">
        <v>309</v>
      </c>
      <c r="F7941" s="56" t="s">
        <v>22</v>
      </c>
      <c r="G7941" s="56"/>
      <c r="H7941" s="56" t="s">
        <v>45130</v>
      </c>
      <c r="I7941" s="56" t="s">
        <v>45131</v>
      </c>
      <c r="J7941" s="56" t="s">
        <v>45155</v>
      </c>
      <c r="K7941" s="56" t="s">
        <v>7326</v>
      </c>
      <c r="L7941" s="90" t="str">
        <f t="shared" si="248"/>
        <v>NA</v>
      </c>
      <c r="M7941" s="90"/>
      <c r="O7941" s="91"/>
      <c r="P7941" s="56"/>
      <c r="Q7941" s="56"/>
      <c r="R7941" s="56"/>
      <c r="S7941" s="56"/>
      <c r="T7941" s="56" t="s">
        <v>41233</v>
      </c>
      <c r="U7941" s="56" t="s">
        <v>41234</v>
      </c>
      <c r="V7941" s="56" t="s">
        <v>41235</v>
      </c>
      <c r="W7941" s="56" t="s">
        <v>7717</v>
      </c>
      <c r="X7941" s="56" t="s">
        <v>6738</v>
      </c>
      <c r="Y7941" s="56"/>
      <c r="Z7941" s="56" t="s">
        <v>41236</v>
      </c>
      <c r="AA7941" s="56" t="s">
        <v>41237</v>
      </c>
      <c r="AB7941" s="56" t="s">
        <v>41238</v>
      </c>
      <c r="AC7941" s="56" t="s">
        <v>87</v>
      </c>
      <c r="AD7941" s="90" t="str">
        <f t="shared" si="249"/>
        <v>NA</v>
      </c>
      <c r="AE7941" s="90"/>
      <c r="AF7941" s="90"/>
      <c r="AG7941" s="90"/>
    </row>
    <row r="7942" spans="1:33">
      <c r="A7942" s="56" t="s">
        <v>45156</v>
      </c>
      <c r="B7942" s="56" t="s">
        <v>45157</v>
      </c>
      <c r="C7942" s="56" t="s">
        <v>45042</v>
      </c>
      <c r="D7942" s="56" t="s">
        <v>7820</v>
      </c>
      <c r="E7942" s="56" t="s">
        <v>309</v>
      </c>
      <c r="F7942" s="56" t="s">
        <v>22</v>
      </c>
      <c r="G7942" s="56"/>
      <c r="H7942" s="56" t="s">
        <v>45130</v>
      </c>
      <c r="I7942" s="56" t="s">
        <v>45131</v>
      </c>
      <c r="J7942" s="56" t="s">
        <v>45158</v>
      </c>
      <c r="K7942" s="56" t="s">
        <v>7326</v>
      </c>
      <c r="L7942" s="90" t="str">
        <f t="shared" si="248"/>
        <v>NA</v>
      </c>
      <c r="M7942" s="90"/>
      <c r="O7942" s="91"/>
      <c r="P7942" s="56"/>
      <c r="Q7942" s="56"/>
      <c r="R7942" s="56"/>
      <c r="S7942" s="56"/>
      <c r="T7942" s="56" t="s">
        <v>41239</v>
      </c>
      <c r="U7942" s="56" t="s">
        <v>41240</v>
      </c>
      <c r="V7942" s="56" t="s">
        <v>41241</v>
      </c>
      <c r="W7942" s="56" t="s">
        <v>7717</v>
      </c>
      <c r="X7942" s="56" t="s">
        <v>610</v>
      </c>
      <c r="Y7942" s="56"/>
      <c r="Z7942" s="56" t="s">
        <v>41242</v>
      </c>
      <c r="AA7942" s="56" t="s">
        <v>41243</v>
      </c>
      <c r="AB7942" s="56" t="s">
        <v>41244</v>
      </c>
      <c r="AC7942" s="56" t="s">
        <v>87</v>
      </c>
      <c r="AD7942" s="90" t="str">
        <f t="shared" si="249"/>
        <v>NA</v>
      </c>
      <c r="AE7942" s="90"/>
      <c r="AF7942" s="90"/>
      <c r="AG7942" s="90"/>
    </row>
    <row r="7943" spans="1:33">
      <c r="A7943" s="56" t="s">
        <v>45159</v>
      </c>
      <c r="B7943" s="56" t="s">
        <v>45160</v>
      </c>
      <c r="C7943" s="56" t="s">
        <v>45021</v>
      </c>
      <c r="D7943" s="56" t="s">
        <v>7820</v>
      </c>
      <c r="E7943" s="56" t="s">
        <v>309</v>
      </c>
      <c r="F7943" s="56" t="s">
        <v>22</v>
      </c>
      <c r="G7943" s="56"/>
      <c r="H7943" s="56" t="s">
        <v>45130</v>
      </c>
      <c r="I7943" s="56" t="s">
        <v>45131</v>
      </c>
      <c r="J7943" s="56" t="s">
        <v>45161</v>
      </c>
      <c r="K7943" s="56" t="s">
        <v>7326</v>
      </c>
      <c r="L7943" s="90" t="str">
        <f t="shared" si="248"/>
        <v>NA</v>
      </c>
      <c r="M7943" s="90"/>
      <c r="O7943" s="91"/>
      <c r="P7943" s="56"/>
      <c r="Q7943" s="56"/>
      <c r="R7943" s="56"/>
      <c r="S7943" s="56"/>
      <c r="T7943" s="56" t="s">
        <v>41245</v>
      </c>
      <c r="U7943" s="56" t="s">
        <v>41246</v>
      </c>
      <c r="V7943" s="56" t="s">
        <v>41247</v>
      </c>
      <c r="W7943" s="56" t="s">
        <v>7717</v>
      </c>
      <c r="X7943" s="56" t="s">
        <v>610</v>
      </c>
      <c r="Y7943" s="56"/>
      <c r="Z7943" s="56" t="s">
        <v>41242</v>
      </c>
      <c r="AA7943" s="56" t="s">
        <v>41243</v>
      </c>
      <c r="AB7943" s="56" t="s">
        <v>41248</v>
      </c>
      <c r="AC7943" s="56" t="s">
        <v>87</v>
      </c>
      <c r="AD7943" s="90" t="str">
        <f t="shared" si="249"/>
        <v>NA</v>
      </c>
      <c r="AE7943" s="90"/>
      <c r="AF7943" s="90"/>
      <c r="AG7943" s="90"/>
    </row>
    <row r="7944" spans="1:33">
      <c r="A7944" s="56" t="s">
        <v>45132</v>
      </c>
      <c r="B7944" s="56" t="s">
        <v>45162</v>
      </c>
      <c r="C7944" s="56" t="s">
        <v>9395</v>
      </c>
      <c r="D7944" s="56" t="s">
        <v>7820</v>
      </c>
      <c r="E7944" s="56" t="s">
        <v>309</v>
      </c>
      <c r="F7944" s="56" t="s">
        <v>22</v>
      </c>
      <c r="G7944" s="56"/>
      <c r="H7944" s="56" t="s">
        <v>45130</v>
      </c>
      <c r="I7944" s="56" t="s">
        <v>45131</v>
      </c>
      <c r="J7944" s="56" t="s">
        <v>45163</v>
      </c>
      <c r="K7944" s="56" t="s">
        <v>7326</v>
      </c>
      <c r="L7944" s="90" t="str">
        <f t="shared" si="248"/>
        <v>NA</v>
      </c>
      <c r="M7944" s="90"/>
      <c r="O7944" s="91"/>
      <c r="P7944" s="56"/>
      <c r="Q7944" s="56"/>
      <c r="R7944" s="56"/>
      <c r="S7944" s="56"/>
      <c r="T7944" s="56" t="s">
        <v>41249</v>
      </c>
      <c r="U7944" s="56" t="s">
        <v>41250</v>
      </c>
      <c r="V7944" s="56" t="s">
        <v>41251</v>
      </c>
      <c r="W7944" s="56" t="s">
        <v>7717</v>
      </c>
      <c r="X7944" s="56" t="s">
        <v>610</v>
      </c>
      <c r="Y7944" s="56"/>
      <c r="Z7944" s="56" t="s">
        <v>41242</v>
      </c>
      <c r="AA7944" s="56" t="s">
        <v>41243</v>
      </c>
      <c r="AB7944" s="56" t="s">
        <v>41249</v>
      </c>
      <c r="AC7944" s="56" t="s">
        <v>87</v>
      </c>
      <c r="AD7944" s="90" t="str">
        <f t="shared" si="249"/>
        <v>NA</v>
      </c>
      <c r="AE7944" s="90"/>
      <c r="AF7944" s="90"/>
      <c r="AG7944" s="90"/>
    </row>
    <row r="7945" spans="1:33">
      <c r="A7945" s="56" t="s">
        <v>45164</v>
      </c>
      <c r="B7945" s="56" t="s">
        <v>45165</v>
      </c>
      <c r="C7945" s="56" t="s">
        <v>9836</v>
      </c>
      <c r="D7945" s="56" t="s">
        <v>7820</v>
      </c>
      <c r="E7945" s="56" t="s">
        <v>309</v>
      </c>
      <c r="F7945" s="56" t="s">
        <v>22</v>
      </c>
      <c r="G7945" s="56"/>
      <c r="H7945" s="56" t="s">
        <v>45130</v>
      </c>
      <c r="I7945" s="56" t="s">
        <v>45131</v>
      </c>
      <c r="J7945" s="56" t="s">
        <v>45166</v>
      </c>
      <c r="K7945" s="56" t="s">
        <v>7326</v>
      </c>
      <c r="L7945" s="90" t="str">
        <f t="shared" si="248"/>
        <v>NA</v>
      </c>
      <c r="M7945" s="90"/>
      <c r="O7945" s="91"/>
      <c r="P7945" s="56"/>
      <c r="Q7945" s="56"/>
      <c r="R7945" s="56"/>
      <c r="S7945" s="56"/>
      <c r="T7945" s="56" t="s">
        <v>41252</v>
      </c>
      <c r="U7945" s="56" t="s">
        <v>41253</v>
      </c>
      <c r="V7945" s="56" t="s">
        <v>41254</v>
      </c>
      <c r="W7945" s="56" t="s">
        <v>7717</v>
      </c>
      <c r="X7945" s="56" t="s">
        <v>610</v>
      </c>
      <c r="Y7945" s="56"/>
      <c r="Z7945" s="56" t="s">
        <v>41242</v>
      </c>
      <c r="AA7945" s="56" t="s">
        <v>41243</v>
      </c>
      <c r="AB7945" s="56"/>
      <c r="AC7945" s="56" t="s">
        <v>87</v>
      </c>
      <c r="AD7945" s="90" t="str">
        <f t="shared" si="249"/>
        <v>NA</v>
      </c>
      <c r="AE7945" s="90"/>
      <c r="AF7945" s="90"/>
      <c r="AG7945" s="90"/>
    </row>
    <row r="7946" spans="1:33">
      <c r="A7946" s="56" t="s">
        <v>45167</v>
      </c>
      <c r="B7946" s="56" t="s">
        <v>45168</v>
      </c>
      <c r="C7946" s="56" t="s">
        <v>45114</v>
      </c>
      <c r="D7946" s="56" t="s">
        <v>7820</v>
      </c>
      <c r="E7946" s="56" t="s">
        <v>309</v>
      </c>
      <c r="F7946" s="56" t="s">
        <v>22</v>
      </c>
      <c r="G7946" s="56"/>
      <c r="H7946" s="56" t="s">
        <v>45130</v>
      </c>
      <c r="I7946" s="56" t="s">
        <v>45131</v>
      </c>
      <c r="J7946" s="56" t="s">
        <v>45167</v>
      </c>
      <c r="K7946" s="56" t="s">
        <v>7326</v>
      </c>
      <c r="L7946" s="90" t="str">
        <f t="shared" si="248"/>
        <v>NA</v>
      </c>
      <c r="M7946" s="90"/>
      <c r="O7946" s="91"/>
      <c r="P7946" s="56"/>
      <c r="Q7946" s="56"/>
      <c r="R7946" s="56"/>
      <c r="S7946" s="56"/>
      <c r="T7946" s="56" t="s">
        <v>41255</v>
      </c>
      <c r="U7946" s="56" t="s">
        <v>41256</v>
      </c>
      <c r="V7946" s="56" t="s">
        <v>41257</v>
      </c>
      <c r="W7946" s="56" t="s">
        <v>7717</v>
      </c>
      <c r="X7946" s="56" t="s">
        <v>6767</v>
      </c>
      <c r="Y7946" s="56"/>
      <c r="Z7946" s="56" t="s">
        <v>41258</v>
      </c>
      <c r="AA7946" s="56" t="s">
        <v>41259</v>
      </c>
      <c r="AB7946" s="56" t="s">
        <v>41260</v>
      </c>
      <c r="AC7946" s="56" t="s">
        <v>87</v>
      </c>
      <c r="AD7946" s="90" t="str">
        <f t="shared" si="249"/>
        <v>NA</v>
      </c>
      <c r="AE7946" s="90"/>
      <c r="AF7946" s="90"/>
      <c r="AG7946" s="90"/>
    </row>
    <row r="7947" spans="1:33">
      <c r="A7947" s="56" t="s">
        <v>45169</v>
      </c>
      <c r="B7947" s="56" t="s">
        <v>45170</v>
      </c>
      <c r="C7947" s="56" t="s">
        <v>22854</v>
      </c>
      <c r="D7947" s="56" t="s">
        <v>7820</v>
      </c>
      <c r="E7947" s="56" t="s">
        <v>1697</v>
      </c>
      <c r="F7947" s="56" t="s">
        <v>22</v>
      </c>
      <c r="G7947" s="56"/>
      <c r="H7947" s="56" t="s">
        <v>45171</v>
      </c>
      <c r="I7947" s="56" t="s">
        <v>45172</v>
      </c>
      <c r="J7947" s="56" t="s">
        <v>45173</v>
      </c>
      <c r="K7947" s="56" t="s">
        <v>7326</v>
      </c>
      <c r="L7947" s="90" t="str">
        <f t="shared" si="248"/>
        <v>NA</v>
      </c>
      <c r="M7947" s="90"/>
      <c r="O7947" s="91"/>
      <c r="P7947" s="56"/>
      <c r="Q7947" s="56"/>
      <c r="R7947" s="56"/>
      <c r="S7947" s="56"/>
      <c r="T7947" s="56" t="s">
        <v>41261</v>
      </c>
      <c r="U7947" s="56" t="s">
        <v>41262</v>
      </c>
      <c r="V7947" s="56" t="s">
        <v>41263</v>
      </c>
      <c r="W7947" s="56" t="s">
        <v>7717</v>
      </c>
      <c r="X7947" s="56" t="s">
        <v>6767</v>
      </c>
      <c r="Y7947" s="56"/>
      <c r="Z7947" s="56" t="s">
        <v>41258</v>
      </c>
      <c r="AA7947" s="56" t="s">
        <v>41259</v>
      </c>
      <c r="AB7947" s="56" t="s">
        <v>41264</v>
      </c>
      <c r="AC7947" s="56" t="s">
        <v>87</v>
      </c>
      <c r="AD7947" s="90" t="str">
        <f t="shared" si="249"/>
        <v>NA</v>
      </c>
      <c r="AE7947" s="90"/>
      <c r="AF7947" s="90"/>
      <c r="AG7947" s="90"/>
    </row>
    <row r="7948" spans="1:33">
      <c r="A7948" s="56" t="s">
        <v>45174</v>
      </c>
      <c r="B7948" s="56" t="s">
        <v>45175</v>
      </c>
      <c r="C7948" s="56" t="s">
        <v>45176</v>
      </c>
      <c r="D7948" s="56" t="s">
        <v>7820</v>
      </c>
      <c r="E7948" s="56" t="s">
        <v>23058</v>
      </c>
      <c r="F7948" s="56" t="s">
        <v>22</v>
      </c>
      <c r="G7948" s="56"/>
      <c r="H7948" s="56" t="s">
        <v>45177</v>
      </c>
      <c r="I7948" s="56" t="s">
        <v>45178</v>
      </c>
      <c r="J7948" s="56" t="s">
        <v>45174</v>
      </c>
      <c r="K7948" s="56" t="s">
        <v>7326</v>
      </c>
      <c r="L7948" s="90" t="str">
        <f t="shared" si="248"/>
        <v>NA</v>
      </c>
      <c r="M7948" s="90"/>
      <c r="O7948" s="91"/>
      <c r="P7948" s="56"/>
      <c r="Q7948" s="56"/>
      <c r="R7948" s="56"/>
      <c r="S7948" s="56"/>
      <c r="T7948" s="56" t="s">
        <v>41265</v>
      </c>
      <c r="U7948" s="56" t="s">
        <v>41266</v>
      </c>
      <c r="V7948" s="56" t="s">
        <v>41267</v>
      </c>
      <c r="W7948" s="56" t="s">
        <v>7717</v>
      </c>
      <c r="X7948" s="56" t="s">
        <v>6767</v>
      </c>
      <c r="Y7948" s="56"/>
      <c r="Z7948" s="56" t="s">
        <v>41258</v>
      </c>
      <c r="AA7948" s="56" t="s">
        <v>41259</v>
      </c>
      <c r="AB7948" s="56" t="s">
        <v>41268</v>
      </c>
      <c r="AC7948" s="56" t="s">
        <v>87</v>
      </c>
      <c r="AD7948" s="90" t="str">
        <f t="shared" si="249"/>
        <v>NA</v>
      </c>
      <c r="AE7948" s="90"/>
      <c r="AF7948" s="90"/>
      <c r="AG7948" s="90"/>
    </row>
    <row r="7949" spans="1:33">
      <c r="A7949" s="56" t="s">
        <v>45179</v>
      </c>
      <c r="B7949" s="56" t="s">
        <v>45180</v>
      </c>
      <c r="C7949" s="56" t="s">
        <v>45021</v>
      </c>
      <c r="D7949" s="56" t="s">
        <v>7820</v>
      </c>
      <c r="E7949" s="56" t="s">
        <v>23058</v>
      </c>
      <c r="F7949" s="56" t="s">
        <v>22</v>
      </c>
      <c r="G7949" s="56"/>
      <c r="H7949" s="56" t="s">
        <v>45177</v>
      </c>
      <c r="I7949" s="56" t="s">
        <v>45178</v>
      </c>
      <c r="J7949" s="56" t="s">
        <v>45181</v>
      </c>
      <c r="K7949" s="56" t="s">
        <v>7326</v>
      </c>
      <c r="L7949" s="90" t="str">
        <f t="shared" si="248"/>
        <v>NA</v>
      </c>
      <c r="M7949" s="90"/>
      <c r="O7949" s="91"/>
      <c r="P7949" s="56"/>
      <c r="Q7949" s="56"/>
      <c r="R7949" s="56"/>
      <c r="S7949" s="56"/>
      <c r="T7949" s="56" t="s">
        <v>41269</v>
      </c>
      <c r="U7949" s="56" t="s">
        <v>41270</v>
      </c>
      <c r="V7949" s="56" t="s">
        <v>41271</v>
      </c>
      <c r="W7949" s="56" t="s">
        <v>7717</v>
      </c>
      <c r="X7949" s="56" t="s">
        <v>3253</v>
      </c>
      <c r="Y7949" s="56"/>
      <c r="Z7949" s="56" t="s">
        <v>41272</v>
      </c>
      <c r="AA7949" s="56" t="s">
        <v>41273</v>
      </c>
      <c r="AB7949" s="56"/>
      <c r="AC7949" s="56" t="s">
        <v>87</v>
      </c>
      <c r="AD7949" s="90" t="str">
        <f t="shared" si="249"/>
        <v>NA</v>
      </c>
      <c r="AE7949" s="90"/>
      <c r="AF7949" s="90"/>
      <c r="AG7949" s="90"/>
    </row>
    <row r="7950" spans="1:33">
      <c r="A7950" s="56" t="s">
        <v>45182</v>
      </c>
      <c r="B7950" s="56" t="s">
        <v>45183</v>
      </c>
      <c r="C7950" s="56" t="s">
        <v>45152</v>
      </c>
      <c r="D7950" s="56" t="s">
        <v>7820</v>
      </c>
      <c r="E7950" s="56" t="s">
        <v>45184</v>
      </c>
      <c r="F7950" s="56" t="s">
        <v>22</v>
      </c>
      <c r="G7950" s="56"/>
      <c r="H7950" s="56" t="s">
        <v>45185</v>
      </c>
      <c r="I7950" s="56" t="s">
        <v>45186</v>
      </c>
      <c r="J7950" s="56" t="s">
        <v>45182</v>
      </c>
      <c r="K7950" s="56" t="s">
        <v>7326</v>
      </c>
      <c r="L7950" s="90" t="str">
        <f t="shared" si="248"/>
        <v>NA</v>
      </c>
      <c r="M7950" s="90"/>
      <c r="O7950" s="91"/>
      <c r="P7950" s="56"/>
      <c r="Q7950" s="56"/>
      <c r="R7950" s="56"/>
      <c r="S7950" s="56"/>
      <c r="T7950" s="56" t="s">
        <v>41274</v>
      </c>
      <c r="U7950" s="56" t="s">
        <v>41275</v>
      </c>
      <c r="V7950" s="56" t="s">
        <v>41276</v>
      </c>
      <c r="W7950" s="56" t="s">
        <v>7717</v>
      </c>
      <c r="X7950" s="56" t="s">
        <v>3253</v>
      </c>
      <c r="Y7950" s="56"/>
      <c r="Z7950" s="56" t="s">
        <v>41272</v>
      </c>
      <c r="AA7950" s="56" t="s">
        <v>41273</v>
      </c>
      <c r="AB7950" s="56" t="s">
        <v>41277</v>
      </c>
      <c r="AC7950" s="56" t="s">
        <v>87</v>
      </c>
      <c r="AD7950" s="90" t="str">
        <f t="shared" si="249"/>
        <v>NA</v>
      </c>
      <c r="AE7950" s="90"/>
      <c r="AF7950" s="90"/>
      <c r="AG7950" s="90"/>
    </row>
    <row r="7951" spans="1:33">
      <c r="A7951" s="56" t="s">
        <v>45187</v>
      </c>
      <c r="B7951" s="56" t="s">
        <v>45188</v>
      </c>
      <c r="C7951" s="56" t="s">
        <v>45189</v>
      </c>
      <c r="D7951" s="56" t="s">
        <v>7820</v>
      </c>
      <c r="E7951" s="56" t="s">
        <v>9434</v>
      </c>
      <c r="F7951" s="56" t="s">
        <v>22</v>
      </c>
      <c r="G7951" s="56"/>
      <c r="H7951" s="56" t="s">
        <v>45190</v>
      </c>
      <c r="I7951" s="56" t="s">
        <v>45191</v>
      </c>
      <c r="J7951" s="56" t="s">
        <v>45187</v>
      </c>
      <c r="K7951" s="56" t="s">
        <v>7326</v>
      </c>
      <c r="L7951" s="90" t="str">
        <f t="shared" si="248"/>
        <v>NA</v>
      </c>
      <c r="M7951" s="90"/>
      <c r="O7951" s="91"/>
      <c r="P7951" s="56"/>
      <c r="Q7951" s="56"/>
      <c r="R7951" s="56"/>
      <c r="S7951" s="56"/>
      <c r="T7951" s="56" t="s">
        <v>41278</v>
      </c>
      <c r="U7951" s="56" t="s">
        <v>41279</v>
      </c>
      <c r="V7951" s="56" t="s">
        <v>41280</v>
      </c>
      <c r="W7951" s="56" t="s">
        <v>7717</v>
      </c>
      <c r="X7951" s="56" t="s">
        <v>125</v>
      </c>
      <c r="Y7951" s="56"/>
      <c r="Z7951" s="56" t="s">
        <v>41281</v>
      </c>
      <c r="AA7951" s="56" t="s">
        <v>41282</v>
      </c>
      <c r="AB7951" s="56"/>
      <c r="AC7951" s="56" t="s">
        <v>87</v>
      </c>
      <c r="AD7951" s="90" t="str">
        <f t="shared" si="249"/>
        <v>NA</v>
      </c>
      <c r="AE7951" s="90"/>
      <c r="AF7951" s="90"/>
      <c r="AG7951" s="90"/>
    </row>
    <row r="7952" spans="1:33">
      <c r="A7952" s="56" t="s">
        <v>45192</v>
      </c>
      <c r="B7952" s="56" t="s">
        <v>45193</v>
      </c>
      <c r="C7952" s="56" t="s">
        <v>45194</v>
      </c>
      <c r="D7952" s="56" t="s">
        <v>7820</v>
      </c>
      <c r="E7952" s="56" t="s">
        <v>45195</v>
      </c>
      <c r="F7952" s="56" t="s">
        <v>22</v>
      </c>
      <c r="G7952" s="56"/>
      <c r="H7952" s="56" t="s">
        <v>45196</v>
      </c>
      <c r="I7952" s="56" t="s">
        <v>45197</v>
      </c>
      <c r="J7952" s="56" t="s">
        <v>45198</v>
      </c>
      <c r="K7952" s="56" t="s">
        <v>7326</v>
      </c>
      <c r="L7952" s="90" t="str">
        <f t="shared" si="248"/>
        <v>NA</v>
      </c>
      <c r="M7952" s="90"/>
      <c r="O7952" s="91"/>
      <c r="P7952" s="56"/>
      <c r="Q7952" s="56"/>
      <c r="R7952" s="56"/>
      <c r="S7952" s="56"/>
      <c r="T7952" s="56" t="s">
        <v>41283</v>
      </c>
      <c r="U7952" s="56" t="s">
        <v>41284</v>
      </c>
      <c r="V7952" s="56" t="s">
        <v>41285</v>
      </c>
      <c r="W7952" s="56" t="s">
        <v>7717</v>
      </c>
      <c r="X7952" s="56" t="s">
        <v>125</v>
      </c>
      <c r="Y7952" s="56"/>
      <c r="Z7952" s="56" t="s">
        <v>41286</v>
      </c>
      <c r="AA7952" s="56" t="s">
        <v>41282</v>
      </c>
      <c r="AB7952" s="56"/>
      <c r="AC7952" s="56" t="s">
        <v>87</v>
      </c>
      <c r="AD7952" s="90" t="str">
        <f t="shared" si="249"/>
        <v>NA</v>
      </c>
      <c r="AE7952" s="90"/>
      <c r="AF7952" s="90"/>
      <c r="AG7952" s="90"/>
    </row>
    <row r="7953" spans="1:33">
      <c r="A7953" s="56" t="s">
        <v>45199</v>
      </c>
      <c r="B7953" s="56" t="s">
        <v>45200</v>
      </c>
      <c r="C7953" s="56" t="s">
        <v>45201</v>
      </c>
      <c r="D7953" s="56" t="s">
        <v>7820</v>
      </c>
      <c r="E7953" s="56" t="s">
        <v>23109</v>
      </c>
      <c r="F7953" s="56" t="s">
        <v>22</v>
      </c>
      <c r="G7953" s="56"/>
      <c r="H7953" s="56" t="s">
        <v>45202</v>
      </c>
      <c r="I7953" s="56" t="s">
        <v>45203</v>
      </c>
      <c r="J7953" s="56" t="s">
        <v>45199</v>
      </c>
      <c r="K7953" s="56" t="s">
        <v>7326</v>
      </c>
      <c r="L7953" s="90" t="str">
        <f t="shared" si="248"/>
        <v>NA</v>
      </c>
      <c r="M7953" s="90"/>
      <c r="O7953" s="91"/>
      <c r="P7953" s="56"/>
      <c r="Q7953" s="56"/>
      <c r="R7953" s="56"/>
      <c r="S7953" s="56"/>
      <c r="T7953" s="56" t="s">
        <v>41287</v>
      </c>
      <c r="U7953" s="56" t="s">
        <v>41288</v>
      </c>
      <c r="V7953" s="56" t="s">
        <v>41289</v>
      </c>
      <c r="W7953" s="56" t="s">
        <v>7717</v>
      </c>
      <c r="X7953" s="56" t="s">
        <v>7292</v>
      </c>
      <c r="Y7953" s="56"/>
      <c r="Z7953" s="56" t="s">
        <v>41290</v>
      </c>
      <c r="AA7953" s="56" t="s">
        <v>41291</v>
      </c>
      <c r="AB7953" s="56"/>
      <c r="AC7953" s="56" t="s">
        <v>87</v>
      </c>
      <c r="AD7953" s="90" t="str">
        <f t="shared" si="249"/>
        <v>NA</v>
      </c>
      <c r="AE7953" s="90"/>
      <c r="AF7953" s="90"/>
      <c r="AG7953" s="90"/>
    </row>
    <row r="7954" spans="1:33">
      <c r="A7954" s="56" t="s">
        <v>45204</v>
      </c>
      <c r="B7954" s="56" t="s">
        <v>45205</v>
      </c>
      <c r="C7954" s="56" t="s">
        <v>45141</v>
      </c>
      <c r="D7954" s="56" t="s">
        <v>7820</v>
      </c>
      <c r="E7954" s="56" t="s">
        <v>45206</v>
      </c>
      <c r="F7954" s="56" t="s">
        <v>22</v>
      </c>
      <c r="G7954" s="56"/>
      <c r="H7954" s="56" t="s">
        <v>45207</v>
      </c>
      <c r="I7954" s="56" t="s">
        <v>45208</v>
      </c>
      <c r="J7954" s="56" t="s">
        <v>45204</v>
      </c>
      <c r="K7954" s="56" t="s">
        <v>7326</v>
      </c>
      <c r="L7954" s="90" t="str">
        <f t="shared" si="248"/>
        <v>NA</v>
      </c>
      <c r="M7954" s="90"/>
      <c r="O7954" s="91"/>
      <c r="P7954" s="56"/>
      <c r="Q7954" s="56"/>
      <c r="R7954" s="56"/>
      <c r="S7954" s="56"/>
      <c r="T7954" s="56" t="s">
        <v>41292</v>
      </c>
      <c r="U7954" s="56" t="s">
        <v>41293</v>
      </c>
      <c r="V7954" s="56" t="s">
        <v>41294</v>
      </c>
      <c r="W7954" s="56" t="s">
        <v>7717</v>
      </c>
      <c r="X7954" s="56" t="s">
        <v>33828</v>
      </c>
      <c r="Y7954" s="56"/>
      <c r="Z7954" s="56" t="s">
        <v>41295</v>
      </c>
      <c r="AA7954" s="56" t="s">
        <v>41296</v>
      </c>
      <c r="AB7954" s="56" t="s">
        <v>41292</v>
      </c>
      <c r="AC7954" s="56" t="s">
        <v>87</v>
      </c>
      <c r="AD7954" s="90" t="str">
        <f t="shared" si="249"/>
        <v>NA</v>
      </c>
      <c r="AE7954" s="90"/>
      <c r="AF7954" s="90"/>
      <c r="AG7954" s="90"/>
    </row>
    <row r="7955" spans="1:33">
      <c r="A7955" s="56" t="s">
        <v>41782</v>
      </c>
      <c r="B7955" s="56" t="s">
        <v>45209</v>
      </c>
      <c r="C7955" s="56" t="s">
        <v>9395</v>
      </c>
      <c r="D7955" s="56" t="s">
        <v>7820</v>
      </c>
      <c r="E7955" s="56" t="s">
        <v>23125</v>
      </c>
      <c r="F7955" s="56" t="s">
        <v>22</v>
      </c>
      <c r="G7955" s="56"/>
      <c r="H7955" s="56" t="s">
        <v>45210</v>
      </c>
      <c r="I7955" s="56" t="s">
        <v>45211</v>
      </c>
      <c r="J7955" s="56" t="s">
        <v>41782</v>
      </c>
      <c r="K7955" s="56" t="s">
        <v>7326</v>
      </c>
      <c r="L7955" s="90" t="str">
        <f t="shared" si="248"/>
        <v>NA</v>
      </c>
      <c r="M7955" s="90"/>
      <c r="O7955" s="91"/>
      <c r="P7955" s="56"/>
      <c r="Q7955" s="56"/>
      <c r="R7955" s="56"/>
      <c r="S7955" s="56"/>
      <c r="T7955" s="56" t="s">
        <v>41297</v>
      </c>
      <c r="U7955" s="56" t="s">
        <v>41298</v>
      </c>
      <c r="V7955" s="56" t="s">
        <v>41299</v>
      </c>
      <c r="W7955" s="56" t="s">
        <v>7717</v>
      </c>
      <c r="X7955" s="56" t="s">
        <v>207</v>
      </c>
      <c r="Y7955" s="56"/>
      <c r="Z7955" s="56" t="s">
        <v>41300</v>
      </c>
      <c r="AA7955" s="56" t="s">
        <v>41301</v>
      </c>
      <c r="AB7955" s="56" t="s">
        <v>41297</v>
      </c>
      <c r="AC7955" s="56" t="s">
        <v>87</v>
      </c>
      <c r="AD7955" s="90" t="str">
        <f t="shared" si="249"/>
        <v>NA</v>
      </c>
      <c r="AE7955" s="90"/>
      <c r="AF7955" s="90"/>
      <c r="AG7955" s="90"/>
    </row>
    <row r="7956" spans="1:33">
      <c r="A7956" s="56" t="s">
        <v>41782</v>
      </c>
      <c r="B7956" s="56" t="s">
        <v>45212</v>
      </c>
      <c r="C7956" s="56" t="s">
        <v>9395</v>
      </c>
      <c r="D7956" s="56" t="s">
        <v>7820</v>
      </c>
      <c r="E7956" s="56" t="s">
        <v>552</v>
      </c>
      <c r="F7956" s="56" t="s">
        <v>22</v>
      </c>
      <c r="G7956" s="56"/>
      <c r="H7956" s="56" t="s">
        <v>45213</v>
      </c>
      <c r="I7956" s="56" t="s">
        <v>45214</v>
      </c>
      <c r="J7956" s="56" t="s">
        <v>45215</v>
      </c>
      <c r="K7956" s="56" t="s">
        <v>7326</v>
      </c>
      <c r="L7956" s="90" t="str">
        <f t="shared" si="248"/>
        <v>NA</v>
      </c>
      <c r="M7956" s="90"/>
      <c r="O7956" s="91"/>
      <c r="P7956" s="56"/>
      <c r="Q7956" s="56"/>
      <c r="R7956" s="56"/>
      <c r="S7956" s="56"/>
      <c r="T7956" s="56" t="s">
        <v>41302</v>
      </c>
      <c r="U7956" s="56" t="s">
        <v>41303</v>
      </c>
      <c r="V7956" s="56" t="s">
        <v>41304</v>
      </c>
      <c r="W7956" s="56" t="s">
        <v>7717</v>
      </c>
      <c r="X7956" s="56" t="s">
        <v>207</v>
      </c>
      <c r="Y7956" s="56"/>
      <c r="Z7956" s="56" t="s">
        <v>41300</v>
      </c>
      <c r="AA7956" s="56" t="s">
        <v>41301</v>
      </c>
      <c r="AB7956" s="56" t="s">
        <v>41305</v>
      </c>
      <c r="AC7956" s="56" t="s">
        <v>87</v>
      </c>
      <c r="AD7956" s="90" t="str">
        <f t="shared" si="249"/>
        <v>NA</v>
      </c>
      <c r="AE7956" s="90"/>
      <c r="AF7956" s="90"/>
      <c r="AG7956" s="90"/>
    </row>
    <row r="7957" spans="1:33">
      <c r="A7957" s="56" t="s">
        <v>45216</v>
      </c>
      <c r="B7957" s="56" t="s">
        <v>45217</v>
      </c>
      <c r="C7957" s="56" t="s">
        <v>41830</v>
      </c>
      <c r="D7957" s="56" t="s">
        <v>7820</v>
      </c>
      <c r="E7957" s="56" t="s">
        <v>552</v>
      </c>
      <c r="F7957" s="56" t="s">
        <v>22</v>
      </c>
      <c r="G7957" s="56"/>
      <c r="H7957" s="56" t="s">
        <v>45213</v>
      </c>
      <c r="I7957" s="56" t="s">
        <v>45214</v>
      </c>
      <c r="J7957" s="56" t="s">
        <v>45218</v>
      </c>
      <c r="K7957" s="56" t="s">
        <v>7326</v>
      </c>
      <c r="L7957" s="90" t="str">
        <f t="shared" si="248"/>
        <v>NA</v>
      </c>
      <c r="M7957" s="90"/>
      <c r="O7957" s="91"/>
      <c r="P7957" s="56"/>
      <c r="Q7957" s="56"/>
      <c r="R7957" s="56"/>
      <c r="S7957" s="56"/>
      <c r="T7957" s="56" t="s">
        <v>41306</v>
      </c>
      <c r="U7957" s="56" t="s">
        <v>41307</v>
      </c>
      <c r="V7957" s="56" t="s">
        <v>41308</v>
      </c>
      <c r="W7957" s="56" t="s">
        <v>7717</v>
      </c>
      <c r="X7957" s="56" t="s">
        <v>207</v>
      </c>
      <c r="Y7957" s="56"/>
      <c r="Z7957" s="56" t="s">
        <v>41300</v>
      </c>
      <c r="AA7957" s="56" t="s">
        <v>41301</v>
      </c>
      <c r="AB7957" s="56" t="s">
        <v>41309</v>
      </c>
      <c r="AC7957" s="56" t="s">
        <v>87</v>
      </c>
      <c r="AD7957" s="90" t="str">
        <f t="shared" si="249"/>
        <v>NA</v>
      </c>
      <c r="AE7957" s="90"/>
      <c r="AF7957" s="90"/>
      <c r="AG7957" s="90"/>
    </row>
    <row r="7958" spans="1:33">
      <c r="A7958" s="56" t="s">
        <v>45219</v>
      </c>
      <c r="B7958" s="56" t="s">
        <v>45220</v>
      </c>
      <c r="C7958" s="56" t="s">
        <v>45221</v>
      </c>
      <c r="D7958" s="56" t="s">
        <v>7820</v>
      </c>
      <c r="E7958" s="56" t="s">
        <v>23174</v>
      </c>
      <c r="F7958" s="56" t="s">
        <v>22</v>
      </c>
      <c r="G7958" s="56"/>
      <c r="H7958" s="56" t="s">
        <v>45222</v>
      </c>
      <c r="I7958" s="56" t="s">
        <v>45223</v>
      </c>
      <c r="J7958" s="56" t="s">
        <v>45224</v>
      </c>
      <c r="K7958" s="56" t="s">
        <v>7326</v>
      </c>
      <c r="L7958" s="90" t="str">
        <f t="shared" si="248"/>
        <v>NA</v>
      </c>
      <c r="M7958" s="90"/>
      <c r="O7958" s="91"/>
      <c r="P7958" s="56"/>
      <c r="Q7958" s="56"/>
      <c r="R7958" s="56"/>
      <c r="S7958" s="56"/>
      <c r="T7958" s="56" t="s">
        <v>41310</v>
      </c>
      <c r="U7958" s="56" t="s">
        <v>41311</v>
      </c>
      <c r="V7958" s="56" t="s">
        <v>41312</v>
      </c>
      <c r="W7958" s="56" t="s">
        <v>7717</v>
      </c>
      <c r="X7958" s="56" t="s">
        <v>207</v>
      </c>
      <c r="Y7958" s="56"/>
      <c r="Z7958" s="56" t="s">
        <v>41300</v>
      </c>
      <c r="AA7958" s="56" t="s">
        <v>41301</v>
      </c>
      <c r="AB7958" s="56" t="s">
        <v>41313</v>
      </c>
      <c r="AC7958" s="56" t="s">
        <v>87</v>
      </c>
      <c r="AD7958" s="90" t="str">
        <f t="shared" si="249"/>
        <v>NA</v>
      </c>
      <c r="AE7958" s="90"/>
      <c r="AF7958" s="90"/>
      <c r="AG7958" s="90"/>
    </row>
    <row r="7959" spans="1:33">
      <c r="A7959" s="56" t="s">
        <v>45225</v>
      </c>
      <c r="B7959" s="56" t="s">
        <v>45226</v>
      </c>
      <c r="C7959" s="56" t="s">
        <v>45227</v>
      </c>
      <c r="D7959" s="56" t="s">
        <v>7820</v>
      </c>
      <c r="E7959" s="56" t="s">
        <v>45228</v>
      </c>
      <c r="F7959" s="56" t="s">
        <v>22</v>
      </c>
      <c r="G7959" s="56"/>
      <c r="H7959" s="56" t="s">
        <v>45229</v>
      </c>
      <c r="I7959" s="56" t="s">
        <v>45230</v>
      </c>
      <c r="J7959" s="56" t="s">
        <v>45231</v>
      </c>
      <c r="K7959" s="56" t="s">
        <v>7326</v>
      </c>
      <c r="L7959" s="90" t="str">
        <f t="shared" si="248"/>
        <v>NA</v>
      </c>
      <c r="M7959" s="90"/>
      <c r="O7959" s="91"/>
      <c r="P7959" s="56"/>
      <c r="Q7959" s="56"/>
      <c r="R7959" s="56"/>
      <c r="S7959" s="56"/>
      <c r="T7959" s="56" t="s">
        <v>41314</v>
      </c>
      <c r="U7959" s="56" t="s">
        <v>41315</v>
      </c>
      <c r="V7959" s="56" t="s">
        <v>41316</v>
      </c>
      <c r="W7959" s="56" t="s">
        <v>7717</v>
      </c>
      <c r="X7959" s="56" t="s">
        <v>207</v>
      </c>
      <c r="Y7959" s="56"/>
      <c r="Z7959" s="56" t="s">
        <v>41300</v>
      </c>
      <c r="AA7959" s="56" t="s">
        <v>41301</v>
      </c>
      <c r="AB7959" s="56" t="s">
        <v>41317</v>
      </c>
      <c r="AC7959" s="56" t="s">
        <v>87</v>
      </c>
      <c r="AD7959" s="90" t="str">
        <f t="shared" si="249"/>
        <v>NA</v>
      </c>
      <c r="AE7959" s="90"/>
      <c r="AF7959" s="90"/>
      <c r="AG7959" s="90"/>
    </row>
    <row r="7960" spans="1:33">
      <c r="A7960" s="56" t="s">
        <v>45232</v>
      </c>
      <c r="B7960" s="56" t="s">
        <v>45233</v>
      </c>
      <c r="C7960" s="56" t="s">
        <v>45234</v>
      </c>
      <c r="D7960" s="56" t="s">
        <v>7820</v>
      </c>
      <c r="E7960" s="56" t="s">
        <v>1741</v>
      </c>
      <c r="F7960" s="56" t="s">
        <v>22</v>
      </c>
      <c r="G7960" s="56"/>
      <c r="H7960" s="56" t="s">
        <v>45235</v>
      </c>
      <c r="I7960" s="56" t="s">
        <v>45236</v>
      </c>
      <c r="J7960" s="56" t="s">
        <v>45237</v>
      </c>
      <c r="K7960" s="56" t="s">
        <v>7326</v>
      </c>
      <c r="L7960" s="90" t="str">
        <f t="shared" si="248"/>
        <v>NA</v>
      </c>
      <c r="M7960" s="90"/>
      <c r="O7960" s="91"/>
      <c r="P7960" s="56"/>
      <c r="Q7960" s="56"/>
      <c r="R7960" s="56"/>
      <c r="S7960" s="56"/>
      <c r="T7960" s="56" t="s">
        <v>41318</v>
      </c>
      <c r="U7960" s="56" t="s">
        <v>41319</v>
      </c>
      <c r="V7960" s="56" t="s">
        <v>41320</v>
      </c>
      <c r="W7960" s="56" t="s">
        <v>7717</v>
      </c>
      <c r="X7960" s="56" t="s">
        <v>207</v>
      </c>
      <c r="Y7960" s="56"/>
      <c r="Z7960" s="56" t="s">
        <v>41300</v>
      </c>
      <c r="AA7960" s="56" t="s">
        <v>41301</v>
      </c>
      <c r="AB7960" s="56" t="s">
        <v>41318</v>
      </c>
      <c r="AC7960" s="56" t="s">
        <v>87</v>
      </c>
      <c r="AD7960" s="90" t="str">
        <f t="shared" si="249"/>
        <v>NA</v>
      </c>
      <c r="AE7960" s="90"/>
      <c r="AF7960" s="90"/>
      <c r="AG7960" s="90"/>
    </row>
    <row r="7961" spans="1:33">
      <c r="A7961" s="56" t="s">
        <v>45238</v>
      </c>
      <c r="B7961" s="56" t="s">
        <v>45239</v>
      </c>
      <c r="C7961" s="56" t="s">
        <v>45234</v>
      </c>
      <c r="D7961" s="56" t="s">
        <v>7820</v>
      </c>
      <c r="E7961" s="56" t="s">
        <v>1741</v>
      </c>
      <c r="F7961" s="56" t="s">
        <v>22</v>
      </c>
      <c r="G7961" s="56"/>
      <c r="H7961" s="56" t="s">
        <v>45235</v>
      </c>
      <c r="I7961" s="56" t="s">
        <v>45236</v>
      </c>
      <c r="J7961" s="56" t="s">
        <v>45240</v>
      </c>
      <c r="K7961" s="56" t="s">
        <v>7326</v>
      </c>
      <c r="L7961" s="90" t="str">
        <f t="shared" si="248"/>
        <v>NA</v>
      </c>
      <c r="M7961" s="90"/>
      <c r="O7961" s="91"/>
      <c r="P7961" s="56"/>
      <c r="Q7961" s="56"/>
      <c r="R7961" s="56"/>
      <c r="S7961" s="56"/>
      <c r="T7961" s="56" t="s">
        <v>37440</v>
      </c>
      <c r="U7961" s="56" t="s">
        <v>41321</v>
      </c>
      <c r="V7961" s="56" t="s">
        <v>41322</v>
      </c>
      <c r="W7961" s="56" t="s">
        <v>7717</v>
      </c>
      <c r="X7961" s="56" t="s">
        <v>207</v>
      </c>
      <c r="Y7961" s="56"/>
      <c r="Z7961" s="56" t="s">
        <v>41300</v>
      </c>
      <c r="AA7961" s="56" t="s">
        <v>41301</v>
      </c>
      <c r="AB7961" s="56" t="s">
        <v>41323</v>
      </c>
      <c r="AC7961" s="56" t="s">
        <v>87</v>
      </c>
      <c r="AD7961" s="90" t="str">
        <f t="shared" si="249"/>
        <v>NA</v>
      </c>
      <c r="AE7961" s="90"/>
      <c r="AF7961" s="90"/>
      <c r="AG7961" s="90"/>
    </row>
    <row r="7962" spans="1:33">
      <c r="A7962" s="56" t="s">
        <v>43147</v>
      </c>
      <c r="B7962" s="56" t="s">
        <v>45241</v>
      </c>
      <c r="C7962" s="56" t="s">
        <v>45242</v>
      </c>
      <c r="D7962" s="56" t="s">
        <v>7820</v>
      </c>
      <c r="E7962" s="56" t="s">
        <v>23205</v>
      </c>
      <c r="F7962" s="56" t="s">
        <v>22</v>
      </c>
      <c r="G7962" s="56"/>
      <c r="H7962" s="56" t="s">
        <v>45243</v>
      </c>
      <c r="I7962" s="56" t="s">
        <v>45244</v>
      </c>
      <c r="J7962" s="56" t="s">
        <v>45245</v>
      </c>
      <c r="K7962" s="56" t="s">
        <v>7326</v>
      </c>
      <c r="L7962" s="90" t="str">
        <f t="shared" si="248"/>
        <v>NA</v>
      </c>
      <c r="M7962" s="90"/>
      <c r="O7962" s="91"/>
      <c r="P7962" s="56"/>
      <c r="Q7962" s="56"/>
      <c r="R7962" s="56"/>
      <c r="S7962" s="56"/>
      <c r="T7962" s="56" t="s">
        <v>41324</v>
      </c>
      <c r="U7962" s="56" t="s">
        <v>41325</v>
      </c>
      <c r="V7962" s="56" t="s">
        <v>41326</v>
      </c>
      <c r="W7962" s="56" t="s">
        <v>7717</v>
      </c>
      <c r="X7962" s="56" t="s">
        <v>6847</v>
      </c>
      <c r="Y7962" s="56"/>
      <c r="Z7962" s="56" t="s">
        <v>41327</v>
      </c>
      <c r="AA7962" s="56" t="s">
        <v>41328</v>
      </c>
      <c r="AB7962" s="56" t="s">
        <v>41329</v>
      </c>
      <c r="AC7962" s="56" t="s">
        <v>87</v>
      </c>
      <c r="AD7962" s="90" t="str">
        <f t="shared" si="249"/>
        <v>NA</v>
      </c>
      <c r="AE7962" s="90"/>
      <c r="AF7962" s="90"/>
      <c r="AG7962" s="90"/>
    </row>
    <row r="7963" spans="1:33">
      <c r="A7963" s="56" t="s">
        <v>45246</v>
      </c>
      <c r="B7963" s="56" t="s">
        <v>45247</v>
      </c>
      <c r="C7963" s="56" t="s">
        <v>45248</v>
      </c>
      <c r="D7963" s="56" t="s">
        <v>7820</v>
      </c>
      <c r="E7963" s="56" t="s">
        <v>45249</v>
      </c>
      <c r="F7963" s="56" t="s">
        <v>22</v>
      </c>
      <c r="G7963" s="56"/>
      <c r="H7963" s="56" t="s">
        <v>45250</v>
      </c>
      <c r="I7963" s="56" t="s">
        <v>45251</v>
      </c>
      <c r="J7963" s="56" t="s">
        <v>45252</v>
      </c>
      <c r="K7963" s="56" t="s">
        <v>7326</v>
      </c>
      <c r="L7963" s="90" t="str">
        <f t="shared" si="248"/>
        <v>NA</v>
      </c>
      <c r="M7963" s="90"/>
      <c r="O7963" s="91"/>
      <c r="P7963" s="56"/>
      <c r="Q7963" s="56"/>
      <c r="R7963" s="56"/>
      <c r="S7963" s="56"/>
      <c r="T7963" s="56" t="s">
        <v>41330</v>
      </c>
      <c r="U7963" s="56" t="s">
        <v>41331</v>
      </c>
      <c r="V7963" s="56" t="s">
        <v>41332</v>
      </c>
      <c r="W7963" s="56" t="s">
        <v>7717</v>
      </c>
      <c r="X7963" s="56" t="s">
        <v>6847</v>
      </c>
      <c r="Y7963" s="56"/>
      <c r="Z7963" s="56" t="s">
        <v>41333</v>
      </c>
      <c r="AA7963" s="56" t="s">
        <v>41328</v>
      </c>
      <c r="AB7963" s="56" t="s">
        <v>41334</v>
      </c>
      <c r="AC7963" s="56" t="s">
        <v>87</v>
      </c>
      <c r="AD7963" s="90" t="str">
        <f t="shared" si="249"/>
        <v>NA</v>
      </c>
      <c r="AE7963" s="90"/>
      <c r="AF7963" s="90"/>
      <c r="AG7963" s="90"/>
    </row>
    <row r="7964" spans="1:33">
      <c r="A7964" s="56" t="s">
        <v>45253</v>
      </c>
      <c r="B7964" s="56" t="s">
        <v>45254</v>
      </c>
      <c r="C7964" s="56" t="s">
        <v>45255</v>
      </c>
      <c r="D7964" s="56" t="s">
        <v>7820</v>
      </c>
      <c r="E7964" s="56" t="s">
        <v>45256</v>
      </c>
      <c r="F7964" s="56" t="s">
        <v>22</v>
      </c>
      <c r="G7964" s="56"/>
      <c r="H7964" s="56" t="s">
        <v>45257</v>
      </c>
      <c r="I7964" s="56" t="s">
        <v>45258</v>
      </c>
      <c r="J7964" s="56" t="s">
        <v>45259</v>
      </c>
      <c r="K7964" s="56" t="s">
        <v>7326</v>
      </c>
      <c r="L7964" s="90" t="str">
        <f t="shared" si="248"/>
        <v>NA</v>
      </c>
      <c r="M7964" s="90"/>
      <c r="O7964" s="91"/>
      <c r="P7964" s="56"/>
      <c r="Q7964" s="56"/>
      <c r="R7964" s="56"/>
      <c r="S7964" s="56"/>
      <c r="T7964" s="56" t="s">
        <v>41335</v>
      </c>
      <c r="U7964" s="56" t="s">
        <v>41336</v>
      </c>
      <c r="V7964" s="56" t="s">
        <v>41337</v>
      </c>
      <c r="W7964" s="56" t="s">
        <v>7717</v>
      </c>
      <c r="X7964" s="56" t="s">
        <v>6847</v>
      </c>
      <c r="Y7964" s="56"/>
      <c r="Z7964" s="56" t="s">
        <v>41333</v>
      </c>
      <c r="AA7964" s="56" t="s">
        <v>41328</v>
      </c>
      <c r="AB7964" s="56"/>
      <c r="AC7964" s="56" t="s">
        <v>87</v>
      </c>
      <c r="AD7964" s="90" t="str">
        <f t="shared" si="249"/>
        <v>NA</v>
      </c>
      <c r="AE7964" s="90"/>
      <c r="AF7964" s="90"/>
      <c r="AG7964" s="90"/>
    </row>
    <row r="7965" spans="1:33">
      <c r="A7965" s="56" t="s">
        <v>45260</v>
      </c>
      <c r="B7965" s="56" t="s">
        <v>45261</v>
      </c>
      <c r="C7965" s="56" t="s">
        <v>45262</v>
      </c>
      <c r="D7965" s="56" t="s">
        <v>7820</v>
      </c>
      <c r="E7965" s="56" t="s">
        <v>3888</v>
      </c>
      <c r="F7965" s="56" t="s">
        <v>22</v>
      </c>
      <c r="G7965" s="56"/>
      <c r="H7965" s="56" t="s">
        <v>45263</v>
      </c>
      <c r="I7965" s="56" t="s">
        <v>45264</v>
      </c>
      <c r="J7965" s="56" t="s">
        <v>45265</v>
      </c>
      <c r="K7965" s="56" t="s">
        <v>7326</v>
      </c>
      <c r="L7965" s="90" t="str">
        <f t="shared" si="248"/>
        <v>NA</v>
      </c>
      <c r="M7965" s="90"/>
      <c r="O7965" s="91"/>
      <c r="P7965" s="56"/>
      <c r="Q7965" s="56"/>
      <c r="R7965" s="56"/>
      <c r="S7965" s="56"/>
      <c r="T7965" s="56" t="s">
        <v>41338</v>
      </c>
      <c r="U7965" s="56" t="s">
        <v>41339</v>
      </c>
      <c r="V7965" s="56" t="s">
        <v>41340</v>
      </c>
      <c r="W7965" s="56" t="s">
        <v>7717</v>
      </c>
      <c r="X7965" s="56" t="s">
        <v>13910</v>
      </c>
      <c r="Y7965" s="56"/>
      <c r="Z7965" s="56" t="s">
        <v>41341</v>
      </c>
      <c r="AA7965" s="56" t="s">
        <v>41342</v>
      </c>
      <c r="AB7965" s="56" t="s">
        <v>41343</v>
      </c>
      <c r="AC7965" s="56" t="s">
        <v>87</v>
      </c>
      <c r="AD7965" s="90" t="str">
        <f t="shared" si="249"/>
        <v>NA</v>
      </c>
      <c r="AE7965" s="90"/>
      <c r="AF7965" s="90"/>
      <c r="AG7965" s="90"/>
    </row>
    <row r="7966" spans="1:33">
      <c r="A7966" s="56" t="s">
        <v>45266</v>
      </c>
      <c r="B7966" s="56" t="s">
        <v>45267</v>
      </c>
      <c r="C7966" s="56" t="s">
        <v>45268</v>
      </c>
      <c r="D7966" s="56" t="s">
        <v>7820</v>
      </c>
      <c r="E7966" s="56" t="s">
        <v>45269</v>
      </c>
      <c r="F7966" s="56" t="s">
        <v>22</v>
      </c>
      <c r="G7966" s="56"/>
      <c r="H7966" s="56" t="s">
        <v>45270</v>
      </c>
      <c r="I7966" s="56" t="s">
        <v>45271</v>
      </c>
      <c r="J7966" s="56" t="s">
        <v>45272</v>
      </c>
      <c r="K7966" s="56" t="s">
        <v>7326</v>
      </c>
      <c r="L7966" s="90" t="str">
        <f t="shared" si="248"/>
        <v>NA</v>
      </c>
      <c r="M7966" s="90"/>
      <c r="O7966" s="91"/>
      <c r="P7966" s="56"/>
      <c r="Q7966" s="56"/>
      <c r="R7966" s="56"/>
      <c r="S7966" s="56"/>
      <c r="T7966" s="56" t="s">
        <v>41344</v>
      </c>
      <c r="U7966" s="56" t="s">
        <v>41345</v>
      </c>
      <c r="V7966" s="56" t="s">
        <v>41346</v>
      </c>
      <c r="W7966" s="56" t="s">
        <v>7717</v>
      </c>
      <c r="X7966" s="56" t="s">
        <v>6880</v>
      </c>
      <c r="Y7966" s="56"/>
      <c r="Z7966" s="56" t="s">
        <v>41347</v>
      </c>
      <c r="AA7966" s="56" t="s">
        <v>41348</v>
      </c>
      <c r="AB7966" s="56"/>
      <c r="AC7966" s="56" t="s">
        <v>87</v>
      </c>
      <c r="AD7966" s="90" t="str">
        <f t="shared" si="249"/>
        <v>NA</v>
      </c>
      <c r="AE7966" s="90"/>
      <c r="AF7966" s="90"/>
      <c r="AG7966" s="90"/>
    </row>
    <row r="7967" spans="1:33">
      <c r="A7967" s="56" t="s">
        <v>45273</v>
      </c>
      <c r="B7967" s="56" t="s">
        <v>45274</v>
      </c>
      <c r="C7967" s="56" t="s">
        <v>45268</v>
      </c>
      <c r="D7967" s="56" t="s">
        <v>7820</v>
      </c>
      <c r="E7967" s="56" t="s">
        <v>45275</v>
      </c>
      <c r="F7967" s="56" t="s">
        <v>22</v>
      </c>
      <c r="G7967" s="56"/>
      <c r="H7967" s="56" t="s">
        <v>45276</v>
      </c>
      <c r="I7967" s="56" t="s">
        <v>45277</v>
      </c>
      <c r="J7967" s="56" t="s">
        <v>45278</v>
      </c>
      <c r="K7967" s="56" t="s">
        <v>7326</v>
      </c>
      <c r="L7967" s="90" t="str">
        <f t="shared" si="248"/>
        <v>NA</v>
      </c>
      <c r="M7967" s="90"/>
      <c r="O7967" s="91"/>
      <c r="P7967" s="56"/>
      <c r="Q7967" s="56"/>
      <c r="R7967" s="56"/>
      <c r="S7967" s="56"/>
      <c r="T7967" s="56" t="s">
        <v>41349</v>
      </c>
      <c r="U7967" s="56" t="s">
        <v>41350</v>
      </c>
      <c r="V7967" s="56" t="s">
        <v>41351</v>
      </c>
      <c r="W7967" s="56" t="s">
        <v>7717</v>
      </c>
      <c r="X7967" s="56" t="s">
        <v>6888</v>
      </c>
      <c r="Y7967" s="56"/>
      <c r="Z7967" s="56" t="s">
        <v>41352</v>
      </c>
      <c r="AA7967" s="56" t="s">
        <v>41353</v>
      </c>
      <c r="AB7967" s="56" t="s">
        <v>41354</v>
      </c>
      <c r="AC7967" s="56" t="s">
        <v>87</v>
      </c>
      <c r="AD7967" s="90" t="str">
        <f t="shared" si="249"/>
        <v>NA</v>
      </c>
      <c r="AE7967" s="90"/>
      <c r="AF7967" s="90"/>
      <c r="AG7967" s="90"/>
    </row>
    <row r="7968" spans="1:33">
      <c r="A7968" s="56" t="s">
        <v>45279</v>
      </c>
      <c r="B7968" s="56" t="s">
        <v>45280</v>
      </c>
      <c r="C7968" s="56" t="s">
        <v>45281</v>
      </c>
      <c r="D7968" s="56" t="s">
        <v>7820</v>
      </c>
      <c r="E7968" s="56" t="s">
        <v>297</v>
      </c>
      <c r="F7968" s="56" t="s">
        <v>22</v>
      </c>
      <c r="G7968" s="56"/>
      <c r="H7968" s="56" t="s">
        <v>45282</v>
      </c>
      <c r="I7968" s="56" t="s">
        <v>45283</v>
      </c>
      <c r="J7968" s="56" t="s">
        <v>45284</v>
      </c>
      <c r="K7968" s="56" t="s">
        <v>7326</v>
      </c>
      <c r="L7968" s="90" t="str">
        <f t="shared" si="248"/>
        <v>NA</v>
      </c>
      <c r="M7968" s="90"/>
      <c r="O7968" s="91"/>
      <c r="P7968" s="56"/>
      <c r="Q7968" s="56"/>
      <c r="R7968" s="56"/>
      <c r="S7968" s="56"/>
      <c r="T7968" s="56" t="s">
        <v>41355</v>
      </c>
      <c r="U7968" s="56" t="s">
        <v>41356</v>
      </c>
      <c r="V7968" s="56" t="s">
        <v>41357</v>
      </c>
      <c r="W7968" s="56" t="s">
        <v>7717</v>
      </c>
      <c r="X7968" s="56" t="s">
        <v>6906</v>
      </c>
      <c r="Y7968" s="56"/>
      <c r="Z7968" s="56" t="s">
        <v>41358</v>
      </c>
      <c r="AA7968" s="56" t="s">
        <v>41359</v>
      </c>
      <c r="AB7968" s="56" t="s">
        <v>41355</v>
      </c>
      <c r="AC7968" s="56" t="s">
        <v>87</v>
      </c>
      <c r="AD7968" s="90" t="str">
        <f t="shared" si="249"/>
        <v>NA</v>
      </c>
      <c r="AE7968" s="90"/>
      <c r="AF7968" s="90"/>
      <c r="AG7968" s="90"/>
    </row>
    <row r="7969" spans="1:33">
      <c r="A7969" s="56" t="s">
        <v>45285</v>
      </c>
      <c r="B7969" s="56" t="s">
        <v>45286</v>
      </c>
      <c r="C7969" s="56" t="s">
        <v>45268</v>
      </c>
      <c r="D7969" s="56" t="s">
        <v>7820</v>
      </c>
      <c r="E7969" s="56" t="s">
        <v>297</v>
      </c>
      <c r="F7969" s="56" t="s">
        <v>22</v>
      </c>
      <c r="G7969" s="56"/>
      <c r="H7969" s="56" t="s">
        <v>45282</v>
      </c>
      <c r="I7969" s="56" t="s">
        <v>45283</v>
      </c>
      <c r="J7969" s="56" t="s">
        <v>45287</v>
      </c>
      <c r="K7969" s="56" t="s">
        <v>7326</v>
      </c>
      <c r="L7969" s="90" t="str">
        <f t="shared" si="248"/>
        <v>NA</v>
      </c>
      <c r="M7969" s="90"/>
      <c r="O7969" s="91"/>
      <c r="P7969" s="56"/>
      <c r="Q7969" s="56"/>
      <c r="R7969" s="56"/>
      <c r="S7969" s="56"/>
      <c r="T7969" s="56" t="s">
        <v>41360</v>
      </c>
      <c r="U7969" s="56" t="s">
        <v>41361</v>
      </c>
      <c r="V7969" s="56" t="s">
        <v>41362</v>
      </c>
      <c r="W7969" s="56" t="s">
        <v>7717</v>
      </c>
      <c r="X7969" s="56" t="s">
        <v>6906</v>
      </c>
      <c r="Y7969" s="56"/>
      <c r="Z7969" s="56" t="s">
        <v>41358</v>
      </c>
      <c r="AA7969" s="56" t="s">
        <v>41359</v>
      </c>
      <c r="AB7969" s="56" t="s">
        <v>41363</v>
      </c>
      <c r="AC7969" s="56" t="s">
        <v>87</v>
      </c>
      <c r="AD7969" s="90" t="str">
        <f t="shared" si="249"/>
        <v>NA</v>
      </c>
      <c r="AE7969" s="90"/>
      <c r="AF7969" s="90"/>
      <c r="AG7969" s="90"/>
    </row>
    <row r="7970" spans="1:33">
      <c r="A7970" s="56" t="s">
        <v>45288</v>
      </c>
      <c r="B7970" s="56" t="s">
        <v>45289</v>
      </c>
      <c r="C7970" s="56" t="s">
        <v>45268</v>
      </c>
      <c r="D7970" s="56" t="s">
        <v>7820</v>
      </c>
      <c r="E7970" s="56" t="s">
        <v>297</v>
      </c>
      <c r="F7970" s="56" t="s">
        <v>22</v>
      </c>
      <c r="G7970" s="56"/>
      <c r="H7970" s="56" t="s">
        <v>45282</v>
      </c>
      <c r="I7970" s="56" t="s">
        <v>45283</v>
      </c>
      <c r="J7970" s="56" t="s">
        <v>45290</v>
      </c>
      <c r="K7970" s="56" t="s">
        <v>7326</v>
      </c>
      <c r="L7970" s="90" t="str">
        <f t="shared" si="248"/>
        <v>NA</v>
      </c>
      <c r="M7970" s="90"/>
      <c r="O7970" s="91"/>
      <c r="P7970" s="56"/>
      <c r="Q7970" s="56"/>
      <c r="R7970" s="56"/>
      <c r="S7970" s="56"/>
      <c r="T7970" s="56" t="s">
        <v>41364</v>
      </c>
      <c r="U7970" s="56" t="s">
        <v>41365</v>
      </c>
      <c r="V7970" s="56" t="s">
        <v>41366</v>
      </c>
      <c r="W7970" s="56" t="s">
        <v>7717</v>
      </c>
      <c r="X7970" s="56" t="s">
        <v>6906</v>
      </c>
      <c r="Y7970" s="56"/>
      <c r="Z7970" s="56" t="s">
        <v>41358</v>
      </c>
      <c r="AA7970" s="56" t="s">
        <v>41359</v>
      </c>
      <c r="AB7970" s="56" t="s">
        <v>41364</v>
      </c>
      <c r="AC7970" s="56" t="s">
        <v>87</v>
      </c>
      <c r="AD7970" s="90" t="str">
        <f t="shared" si="249"/>
        <v>NA</v>
      </c>
      <c r="AE7970" s="90"/>
      <c r="AF7970" s="90"/>
      <c r="AG7970" s="90"/>
    </row>
    <row r="7971" spans="1:33">
      <c r="A7971" s="56" t="s">
        <v>42126</v>
      </c>
      <c r="B7971" s="56" t="s">
        <v>45291</v>
      </c>
      <c r="C7971" s="56" t="s">
        <v>45268</v>
      </c>
      <c r="D7971" s="56" t="s">
        <v>7820</v>
      </c>
      <c r="E7971" s="56" t="s">
        <v>297</v>
      </c>
      <c r="F7971" s="56" t="s">
        <v>22</v>
      </c>
      <c r="G7971" s="56"/>
      <c r="H7971" s="56" t="s">
        <v>45282</v>
      </c>
      <c r="I7971" s="56" t="s">
        <v>45283</v>
      </c>
      <c r="J7971" s="56" t="s">
        <v>42126</v>
      </c>
      <c r="K7971" s="56" t="s">
        <v>7326</v>
      </c>
      <c r="L7971" s="90" t="str">
        <f t="shared" si="248"/>
        <v>NA</v>
      </c>
      <c r="M7971" s="90"/>
      <c r="O7971" s="91"/>
      <c r="P7971" s="56"/>
      <c r="Q7971" s="56"/>
      <c r="R7971" s="56"/>
      <c r="S7971" s="56"/>
      <c r="T7971" s="56" t="s">
        <v>41367</v>
      </c>
      <c r="U7971" s="56" t="s">
        <v>41368</v>
      </c>
      <c r="V7971" s="56" t="s">
        <v>41369</v>
      </c>
      <c r="W7971" s="56" t="s">
        <v>7717</v>
      </c>
      <c r="X7971" s="56" t="s">
        <v>6926</v>
      </c>
      <c r="Y7971" s="56"/>
      <c r="Z7971" s="56" t="s">
        <v>41370</v>
      </c>
      <c r="AA7971" s="56" t="s">
        <v>41371</v>
      </c>
      <c r="AB7971" s="56" t="s">
        <v>41367</v>
      </c>
      <c r="AC7971" s="56" t="s">
        <v>87</v>
      </c>
      <c r="AD7971" s="90" t="str">
        <f t="shared" si="249"/>
        <v>NA</v>
      </c>
      <c r="AE7971" s="90"/>
      <c r="AF7971" s="90"/>
      <c r="AG7971" s="90"/>
    </row>
    <row r="7972" spans="1:33">
      <c r="A7972" s="56" t="s">
        <v>45292</v>
      </c>
      <c r="B7972" s="56" t="s">
        <v>45293</v>
      </c>
      <c r="C7972" s="56" t="s">
        <v>45268</v>
      </c>
      <c r="D7972" s="56" t="s">
        <v>7820</v>
      </c>
      <c r="E7972" s="56" t="s">
        <v>297</v>
      </c>
      <c r="F7972" s="56" t="s">
        <v>22</v>
      </c>
      <c r="G7972" s="56"/>
      <c r="H7972" s="56" t="s">
        <v>45282</v>
      </c>
      <c r="I7972" s="56" t="s">
        <v>45283</v>
      </c>
      <c r="J7972" s="56" t="s">
        <v>45294</v>
      </c>
      <c r="K7972" s="56" t="s">
        <v>7326</v>
      </c>
      <c r="L7972" s="90" t="str">
        <f t="shared" si="248"/>
        <v>NA</v>
      </c>
      <c r="M7972" s="90"/>
      <c r="O7972" s="91"/>
      <c r="P7972" s="56"/>
      <c r="Q7972" s="56"/>
      <c r="R7972" s="56"/>
      <c r="S7972" s="56"/>
      <c r="T7972" s="56" t="s">
        <v>41372</v>
      </c>
      <c r="U7972" s="56" t="s">
        <v>41373</v>
      </c>
      <c r="V7972" s="56" t="s">
        <v>41374</v>
      </c>
      <c r="W7972" s="56" t="s">
        <v>7717</v>
      </c>
      <c r="X7972" s="56" t="s">
        <v>6962</v>
      </c>
      <c r="Y7972" s="56"/>
      <c r="Z7972" s="56" t="s">
        <v>41375</v>
      </c>
      <c r="AA7972" s="56" t="s">
        <v>41376</v>
      </c>
      <c r="AB7972" s="56" t="s">
        <v>41377</v>
      </c>
      <c r="AC7972" s="56" t="s">
        <v>87</v>
      </c>
      <c r="AD7972" s="90" t="str">
        <f t="shared" si="249"/>
        <v>NA</v>
      </c>
      <c r="AE7972" s="90"/>
      <c r="AF7972" s="90"/>
      <c r="AG7972" s="90"/>
    </row>
    <row r="7973" spans="1:33">
      <c r="A7973" s="56" t="s">
        <v>45295</v>
      </c>
      <c r="B7973" s="56" t="s">
        <v>45296</v>
      </c>
      <c r="C7973" s="56" t="s">
        <v>45297</v>
      </c>
      <c r="D7973" s="56" t="s">
        <v>7820</v>
      </c>
      <c r="E7973" s="56" t="s">
        <v>297</v>
      </c>
      <c r="F7973" s="56" t="s">
        <v>22</v>
      </c>
      <c r="G7973" s="56"/>
      <c r="H7973" s="56" t="s">
        <v>45282</v>
      </c>
      <c r="I7973" s="56" t="s">
        <v>45283</v>
      </c>
      <c r="J7973" s="56" t="s">
        <v>45298</v>
      </c>
      <c r="K7973" s="56" t="s">
        <v>7326</v>
      </c>
      <c r="L7973" s="90" t="str">
        <f t="shared" si="248"/>
        <v>NA</v>
      </c>
      <c r="M7973" s="90"/>
      <c r="O7973" s="91"/>
      <c r="P7973" s="56"/>
      <c r="Q7973" s="56"/>
      <c r="R7973" s="56"/>
      <c r="S7973" s="56"/>
      <c r="T7973" s="56" t="s">
        <v>41378</v>
      </c>
      <c r="U7973" s="56" t="s">
        <v>41379</v>
      </c>
      <c r="V7973" s="56" t="s">
        <v>41380</v>
      </c>
      <c r="W7973" s="56" t="s">
        <v>7717</v>
      </c>
      <c r="X7973" s="56" t="s">
        <v>11500</v>
      </c>
      <c r="Y7973" s="56"/>
      <c r="Z7973" s="56" t="s">
        <v>41381</v>
      </c>
      <c r="AA7973" s="56" t="s">
        <v>41382</v>
      </c>
      <c r="AB7973" s="56"/>
      <c r="AC7973" s="56" t="s">
        <v>87</v>
      </c>
      <c r="AD7973" s="90" t="str">
        <f t="shared" si="249"/>
        <v>NA</v>
      </c>
      <c r="AE7973" s="90"/>
      <c r="AF7973" s="90"/>
      <c r="AG7973" s="90"/>
    </row>
    <row r="7974" spans="1:33">
      <c r="A7974" s="56" t="s">
        <v>45299</v>
      </c>
      <c r="B7974" s="56" t="s">
        <v>45300</v>
      </c>
      <c r="C7974" s="56" t="s">
        <v>45268</v>
      </c>
      <c r="D7974" s="56" t="s">
        <v>7820</v>
      </c>
      <c r="E7974" s="56" t="s">
        <v>297</v>
      </c>
      <c r="F7974" s="56" t="s">
        <v>22</v>
      </c>
      <c r="G7974" s="56"/>
      <c r="H7974" s="56" t="s">
        <v>45282</v>
      </c>
      <c r="I7974" s="56" t="s">
        <v>45283</v>
      </c>
      <c r="J7974" s="56" t="s">
        <v>45299</v>
      </c>
      <c r="K7974" s="56" t="s">
        <v>7326</v>
      </c>
      <c r="L7974" s="90" t="str">
        <f t="shared" si="248"/>
        <v>NA</v>
      </c>
      <c r="M7974" s="90"/>
      <c r="O7974" s="91"/>
      <c r="P7974" s="56"/>
      <c r="Q7974" s="56"/>
      <c r="R7974" s="56"/>
      <c r="S7974" s="56"/>
      <c r="T7974" s="56" t="s">
        <v>41383</v>
      </c>
      <c r="U7974" s="56" t="s">
        <v>41384</v>
      </c>
      <c r="V7974" s="56" t="s">
        <v>41385</v>
      </c>
      <c r="W7974" s="56" t="s">
        <v>7717</v>
      </c>
      <c r="X7974" s="56" t="s">
        <v>3413</v>
      </c>
      <c r="Y7974" s="56"/>
      <c r="Z7974" s="56" t="s">
        <v>41386</v>
      </c>
      <c r="AA7974" s="56" t="s">
        <v>41387</v>
      </c>
      <c r="AB7974" s="56" t="s">
        <v>41388</v>
      </c>
      <c r="AC7974" s="56" t="s">
        <v>87</v>
      </c>
      <c r="AD7974" s="90" t="str">
        <f t="shared" si="249"/>
        <v>NA</v>
      </c>
      <c r="AE7974" s="90"/>
      <c r="AF7974" s="90"/>
      <c r="AG7974" s="90"/>
    </row>
    <row r="7975" spans="1:33">
      <c r="A7975" s="56" t="s">
        <v>45301</v>
      </c>
      <c r="B7975" s="56" t="s">
        <v>45302</v>
      </c>
      <c r="C7975" s="56" t="s">
        <v>45268</v>
      </c>
      <c r="D7975" s="56" t="s">
        <v>7820</v>
      </c>
      <c r="E7975" s="56" t="s">
        <v>297</v>
      </c>
      <c r="F7975" s="56" t="s">
        <v>22</v>
      </c>
      <c r="G7975" s="56"/>
      <c r="H7975" s="56" t="s">
        <v>45282</v>
      </c>
      <c r="I7975" s="56" t="s">
        <v>45283</v>
      </c>
      <c r="J7975" s="56" t="s">
        <v>45301</v>
      </c>
      <c r="K7975" s="56" t="s">
        <v>7326</v>
      </c>
      <c r="L7975" s="90" t="str">
        <f t="shared" si="248"/>
        <v>NA</v>
      </c>
      <c r="M7975" s="90"/>
      <c r="O7975" s="91"/>
      <c r="P7975" s="56"/>
      <c r="Q7975" s="56"/>
      <c r="R7975" s="56"/>
      <c r="S7975" s="56"/>
      <c r="T7975" s="56" t="s">
        <v>41389</v>
      </c>
      <c r="U7975" s="56" t="s">
        <v>41390</v>
      </c>
      <c r="V7975" s="56" t="s">
        <v>41391</v>
      </c>
      <c r="W7975" s="56" t="s">
        <v>7717</v>
      </c>
      <c r="X7975" s="56" t="s">
        <v>483</v>
      </c>
      <c r="Y7975" s="56"/>
      <c r="Z7975" s="56" t="s">
        <v>41392</v>
      </c>
      <c r="AA7975" s="56" t="s">
        <v>41393</v>
      </c>
      <c r="AB7975" s="56" t="s">
        <v>41389</v>
      </c>
      <c r="AC7975" s="56" t="s">
        <v>87</v>
      </c>
      <c r="AD7975" s="90" t="str">
        <f t="shared" si="249"/>
        <v>NA</v>
      </c>
      <c r="AE7975" s="90"/>
      <c r="AF7975" s="90"/>
      <c r="AG7975" s="90"/>
    </row>
    <row r="7976" spans="1:33">
      <c r="A7976" s="56" t="s">
        <v>41855</v>
      </c>
      <c r="B7976" s="56" t="s">
        <v>45303</v>
      </c>
      <c r="C7976" s="56" t="s">
        <v>45304</v>
      </c>
      <c r="D7976" s="56" t="s">
        <v>7820</v>
      </c>
      <c r="E7976" s="56" t="s">
        <v>297</v>
      </c>
      <c r="F7976" s="56" t="s">
        <v>22</v>
      </c>
      <c r="G7976" s="56"/>
      <c r="H7976" s="56" t="s">
        <v>45282</v>
      </c>
      <c r="I7976" s="56" t="s">
        <v>45283</v>
      </c>
      <c r="J7976" s="56" t="s">
        <v>41855</v>
      </c>
      <c r="K7976" s="56" t="s">
        <v>7326</v>
      </c>
      <c r="L7976" s="90" t="str">
        <f t="shared" si="248"/>
        <v>NA</v>
      </c>
      <c r="M7976" s="90"/>
      <c r="O7976" s="91"/>
      <c r="P7976" s="56"/>
      <c r="Q7976" s="56"/>
      <c r="R7976" s="56"/>
      <c r="S7976" s="56"/>
      <c r="T7976" s="56" t="s">
        <v>41394</v>
      </c>
      <c r="U7976" s="56" t="s">
        <v>41395</v>
      </c>
      <c r="V7976" s="56" t="s">
        <v>41396</v>
      </c>
      <c r="W7976" s="56" t="s">
        <v>7717</v>
      </c>
      <c r="X7976" s="56" t="s">
        <v>7480</v>
      </c>
      <c r="Y7976" s="56"/>
      <c r="Z7976" s="56" t="s">
        <v>41397</v>
      </c>
      <c r="AA7976" s="56" t="s">
        <v>41398</v>
      </c>
      <c r="AB7976" s="56" t="s">
        <v>41399</v>
      </c>
      <c r="AC7976" s="56" t="s">
        <v>87</v>
      </c>
      <c r="AD7976" s="90" t="str">
        <f t="shared" si="249"/>
        <v>NA</v>
      </c>
      <c r="AE7976" s="90"/>
      <c r="AF7976" s="90"/>
      <c r="AG7976" s="90"/>
    </row>
    <row r="7977" spans="1:33">
      <c r="A7977" s="56" t="s">
        <v>45305</v>
      </c>
      <c r="B7977" s="56" t="s">
        <v>45306</v>
      </c>
      <c r="C7977" s="56" t="s">
        <v>45307</v>
      </c>
      <c r="D7977" s="56" t="s">
        <v>7820</v>
      </c>
      <c r="E7977" s="56" t="s">
        <v>297</v>
      </c>
      <c r="F7977" s="56" t="s">
        <v>22</v>
      </c>
      <c r="G7977" s="56"/>
      <c r="H7977" s="56" t="s">
        <v>45282</v>
      </c>
      <c r="I7977" s="56" t="s">
        <v>45283</v>
      </c>
      <c r="J7977" s="56"/>
      <c r="K7977" s="56" t="s">
        <v>7326</v>
      </c>
      <c r="L7977" s="90" t="str">
        <f t="shared" si="248"/>
        <v>NA</v>
      </c>
      <c r="M7977" s="90"/>
      <c r="O7977" s="91"/>
      <c r="P7977" s="56"/>
      <c r="Q7977" s="56"/>
      <c r="R7977" s="56"/>
      <c r="S7977" s="56"/>
      <c r="T7977" s="56" t="s">
        <v>41400</v>
      </c>
      <c r="U7977" s="56" t="s">
        <v>41401</v>
      </c>
      <c r="V7977" s="56" t="s">
        <v>41402</v>
      </c>
      <c r="W7977" s="56" t="s">
        <v>7717</v>
      </c>
      <c r="X7977" s="56" t="s">
        <v>34475</v>
      </c>
      <c r="Y7977" s="56"/>
      <c r="Z7977" s="56" t="s">
        <v>41403</v>
      </c>
      <c r="AA7977" s="56" t="s">
        <v>41404</v>
      </c>
      <c r="AB7977" s="56" t="s">
        <v>41405</v>
      </c>
      <c r="AC7977" s="56" t="s">
        <v>87</v>
      </c>
      <c r="AD7977" s="90" t="str">
        <f t="shared" si="249"/>
        <v>NA</v>
      </c>
      <c r="AE7977" s="90"/>
      <c r="AF7977" s="90"/>
      <c r="AG7977" s="90"/>
    </row>
    <row r="7978" spans="1:33">
      <c r="A7978" s="56" t="s">
        <v>45279</v>
      </c>
      <c r="B7978" s="56" t="s">
        <v>45308</v>
      </c>
      <c r="C7978" s="56" t="s">
        <v>45309</v>
      </c>
      <c r="D7978" s="56" t="s">
        <v>7820</v>
      </c>
      <c r="E7978" s="56" t="s">
        <v>297</v>
      </c>
      <c r="F7978" s="56" t="s">
        <v>22</v>
      </c>
      <c r="G7978" s="56"/>
      <c r="H7978" s="56" t="s">
        <v>45282</v>
      </c>
      <c r="I7978" s="56" t="s">
        <v>45283</v>
      </c>
      <c r="J7978" s="56"/>
      <c r="K7978" s="56" t="s">
        <v>7326</v>
      </c>
      <c r="L7978" s="90" t="str">
        <f t="shared" si="248"/>
        <v>NA</v>
      </c>
      <c r="M7978" s="90"/>
      <c r="O7978" s="91"/>
      <c r="P7978" s="56"/>
      <c r="Q7978" s="56"/>
      <c r="R7978" s="56"/>
      <c r="S7978" s="56"/>
      <c r="T7978" s="56" t="s">
        <v>41406</v>
      </c>
      <c r="U7978" s="56" t="s">
        <v>41407</v>
      </c>
      <c r="V7978" s="56" t="s">
        <v>41408</v>
      </c>
      <c r="W7978" s="56" t="s">
        <v>7717</v>
      </c>
      <c r="X7978" s="56" t="s">
        <v>6995</v>
      </c>
      <c r="Y7978" s="56"/>
      <c r="Z7978" s="56" t="s">
        <v>41409</v>
      </c>
      <c r="AA7978" s="56" t="s">
        <v>41410</v>
      </c>
      <c r="AB7978" s="56" t="s">
        <v>41411</v>
      </c>
      <c r="AC7978" s="56" t="s">
        <v>87</v>
      </c>
      <c r="AD7978" s="90" t="str">
        <f t="shared" si="249"/>
        <v>NA</v>
      </c>
      <c r="AE7978" s="90"/>
      <c r="AF7978" s="90"/>
      <c r="AG7978" s="90"/>
    </row>
    <row r="7979" spans="1:33">
      <c r="A7979" s="56" t="s">
        <v>45310</v>
      </c>
      <c r="B7979" s="56" t="s">
        <v>45311</v>
      </c>
      <c r="C7979" s="56" t="s">
        <v>45312</v>
      </c>
      <c r="D7979" s="56" t="s">
        <v>7820</v>
      </c>
      <c r="E7979" s="56" t="s">
        <v>297</v>
      </c>
      <c r="F7979" s="56" t="s">
        <v>22</v>
      </c>
      <c r="G7979" s="56"/>
      <c r="H7979" s="56" t="s">
        <v>45282</v>
      </c>
      <c r="I7979" s="56" t="s">
        <v>45283</v>
      </c>
      <c r="J7979" s="56" t="s">
        <v>45313</v>
      </c>
      <c r="K7979" s="56" t="s">
        <v>7326</v>
      </c>
      <c r="L7979" s="90" t="str">
        <f t="shared" si="248"/>
        <v>NA</v>
      </c>
      <c r="M7979" s="90"/>
      <c r="O7979" s="91"/>
      <c r="P7979" s="56"/>
      <c r="Q7979" s="56"/>
      <c r="R7979" s="56"/>
      <c r="S7979" s="56"/>
      <c r="T7979" s="56" t="s">
        <v>41412</v>
      </c>
      <c r="U7979" s="56" t="s">
        <v>41413</v>
      </c>
      <c r="V7979" s="56" t="s">
        <v>40711</v>
      </c>
      <c r="W7979" s="56" t="s">
        <v>7717</v>
      </c>
      <c r="X7979" s="56" t="s">
        <v>11565</v>
      </c>
      <c r="Y7979" s="56"/>
      <c r="Z7979" s="56" t="s">
        <v>41414</v>
      </c>
      <c r="AA7979" s="56" t="s">
        <v>41415</v>
      </c>
      <c r="AB7979" s="56" t="s">
        <v>39493</v>
      </c>
      <c r="AC7979" s="56" t="s">
        <v>87</v>
      </c>
      <c r="AD7979" s="90" t="str">
        <f t="shared" si="249"/>
        <v>NA</v>
      </c>
      <c r="AE7979" s="90"/>
      <c r="AF7979" s="90"/>
      <c r="AG7979" s="90"/>
    </row>
    <row r="7980" spans="1:33">
      <c r="A7980" s="56" t="s">
        <v>45314</v>
      </c>
      <c r="B7980" s="56" t="s">
        <v>45315</v>
      </c>
      <c r="C7980" s="56" t="s">
        <v>45316</v>
      </c>
      <c r="D7980" s="56" t="s">
        <v>7820</v>
      </c>
      <c r="E7980" s="56" t="s">
        <v>297</v>
      </c>
      <c r="F7980" s="56" t="s">
        <v>22</v>
      </c>
      <c r="G7980" s="56"/>
      <c r="H7980" s="56" t="s">
        <v>45282</v>
      </c>
      <c r="I7980" s="56" t="s">
        <v>45283</v>
      </c>
      <c r="J7980" s="56"/>
      <c r="K7980" s="56" t="s">
        <v>7326</v>
      </c>
      <c r="L7980" s="90" t="str">
        <f t="shared" si="248"/>
        <v>NA</v>
      </c>
      <c r="M7980" s="90"/>
      <c r="O7980" s="91"/>
      <c r="P7980" s="56"/>
      <c r="Q7980" s="56"/>
      <c r="R7980" s="56"/>
      <c r="S7980" s="56"/>
      <c r="T7980" s="56" t="s">
        <v>41416</v>
      </c>
      <c r="U7980" s="56" t="s">
        <v>41417</v>
      </c>
      <c r="V7980" s="56" t="s">
        <v>41418</v>
      </c>
      <c r="W7980" s="56" t="s">
        <v>7717</v>
      </c>
      <c r="X7980" s="56" t="s">
        <v>34572</v>
      </c>
      <c r="Y7980" s="56"/>
      <c r="Z7980" s="56" t="s">
        <v>41419</v>
      </c>
      <c r="AA7980" s="56" t="s">
        <v>41420</v>
      </c>
      <c r="AB7980" s="56" t="s">
        <v>41416</v>
      </c>
      <c r="AC7980" s="56" t="s">
        <v>87</v>
      </c>
      <c r="AD7980" s="90" t="str">
        <f t="shared" si="249"/>
        <v>NA</v>
      </c>
      <c r="AE7980" s="90"/>
      <c r="AF7980" s="90"/>
      <c r="AG7980" s="90"/>
    </row>
    <row r="7981" spans="1:33">
      <c r="A7981" s="56" t="s">
        <v>45317</v>
      </c>
      <c r="B7981" s="56" t="s">
        <v>45318</v>
      </c>
      <c r="C7981" s="56" t="s">
        <v>45319</v>
      </c>
      <c r="D7981" s="56" t="s">
        <v>7820</v>
      </c>
      <c r="E7981" s="56" t="s">
        <v>297</v>
      </c>
      <c r="F7981" s="56" t="s">
        <v>22</v>
      </c>
      <c r="G7981" s="56"/>
      <c r="H7981" s="56" t="s">
        <v>45282</v>
      </c>
      <c r="I7981" s="56" t="s">
        <v>45283</v>
      </c>
      <c r="J7981" s="56"/>
      <c r="K7981" s="56" t="s">
        <v>7326</v>
      </c>
      <c r="L7981" s="90" t="str">
        <f t="shared" si="248"/>
        <v>NA</v>
      </c>
      <c r="M7981" s="90"/>
      <c r="O7981" s="91"/>
      <c r="P7981" s="56"/>
      <c r="Q7981" s="56"/>
      <c r="R7981" s="56"/>
      <c r="S7981" s="56"/>
      <c r="T7981" s="56" t="s">
        <v>41421</v>
      </c>
      <c r="U7981" s="56" t="s">
        <v>41422</v>
      </c>
      <c r="V7981" s="56" t="s">
        <v>40711</v>
      </c>
      <c r="W7981" s="56" t="s">
        <v>7717</v>
      </c>
      <c r="X7981" s="56" t="s">
        <v>3452</v>
      </c>
      <c r="Y7981" s="56"/>
      <c r="Z7981" s="56" t="s">
        <v>41423</v>
      </c>
      <c r="AA7981" s="56" t="s">
        <v>41424</v>
      </c>
      <c r="AB7981" s="56" t="s">
        <v>39493</v>
      </c>
      <c r="AC7981" s="56" t="s">
        <v>87</v>
      </c>
      <c r="AD7981" s="90" t="str">
        <f t="shared" si="249"/>
        <v>NA</v>
      </c>
      <c r="AE7981" s="90"/>
      <c r="AF7981" s="90"/>
      <c r="AG7981" s="90"/>
    </row>
    <row r="7982" spans="1:33">
      <c r="A7982" s="56" t="s">
        <v>45320</v>
      </c>
      <c r="B7982" s="56" t="s">
        <v>45321</v>
      </c>
      <c r="C7982" s="56" t="s">
        <v>45322</v>
      </c>
      <c r="D7982" s="56" t="s">
        <v>7820</v>
      </c>
      <c r="E7982" s="56" t="s">
        <v>45323</v>
      </c>
      <c r="F7982" s="56" t="s">
        <v>22</v>
      </c>
      <c r="G7982" s="56"/>
      <c r="H7982" s="56" t="s">
        <v>45324</v>
      </c>
      <c r="I7982" s="56" t="s">
        <v>45325</v>
      </c>
      <c r="J7982" s="56" t="s">
        <v>45320</v>
      </c>
      <c r="K7982" s="56" t="s">
        <v>7326</v>
      </c>
      <c r="L7982" s="90" t="str">
        <f t="shared" si="248"/>
        <v>NA</v>
      </c>
      <c r="M7982" s="90"/>
      <c r="O7982" s="91"/>
      <c r="P7982" s="56"/>
      <c r="Q7982" s="56"/>
      <c r="R7982" s="56"/>
      <c r="S7982" s="56"/>
      <c r="T7982" s="56" t="s">
        <v>41425</v>
      </c>
      <c r="U7982" s="56" t="s">
        <v>41426</v>
      </c>
      <c r="V7982" s="56" t="s">
        <v>41427</v>
      </c>
      <c r="W7982" s="56" t="s">
        <v>7717</v>
      </c>
      <c r="X7982" s="56" t="s">
        <v>3452</v>
      </c>
      <c r="Y7982" s="56"/>
      <c r="Z7982" s="56" t="s">
        <v>41423</v>
      </c>
      <c r="AA7982" s="56" t="s">
        <v>41424</v>
      </c>
      <c r="AB7982" s="56" t="s">
        <v>41428</v>
      </c>
      <c r="AC7982" s="56" t="s">
        <v>87</v>
      </c>
      <c r="AD7982" s="90" t="str">
        <f t="shared" si="249"/>
        <v>NA</v>
      </c>
      <c r="AE7982" s="90"/>
      <c r="AF7982" s="90"/>
      <c r="AG7982" s="90"/>
    </row>
    <row r="7983" spans="1:33">
      <c r="A7983" s="56" t="s">
        <v>45326</v>
      </c>
      <c r="B7983" s="56" t="s">
        <v>45327</v>
      </c>
      <c r="C7983" s="56" t="s">
        <v>45328</v>
      </c>
      <c r="D7983" s="56" t="s">
        <v>7820</v>
      </c>
      <c r="E7983" s="56" t="s">
        <v>8701</v>
      </c>
      <c r="F7983" s="56" t="s">
        <v>22</v>
      </c>
      <c r="G7983" s="56"/>
      <c r="H7983" s="56" t="s">
        <v>45329</v>
      </c>
      <c r="I7983" s="56" t="s">
        <v>45330</v>
      </c>
      <c r="J7983" s="56" t="s">
        <v>45331</v>
      </c>
      <c r="K7983" s="56" t="s">
        <v>7326</v>
      </c>
      <c r="L7983" s="90" t="str">
        <f t="shared" si="248"/>
        <v>NA</v>
      </c>
      <c r="M7983" s="90"/>
      <c r="O7983" s="91"/>
      <c r="P7983" s="56"/>
      <c r="Q7983" s="56"/>
      <c r="R7983" s="56"/>
      <c r="S7983" s="56"/>
      <c r="T7983" s="56" t="s">
        <v>41429</v>
      </c>
      <c r="U7983" s="56" t="s">
        <v>41430</v>
      </c>
      <c r="V7983" s="56" t="s">
        <v>41431</v>
      </c>
      <c r="W7983" s="56" t="s">
        <v>7717</v>
      </c>
      <c r="X7983" s="56" t="s">
        <v>3465</v>
      </c>
      <c r="Y7983" s="56"/>
      <c r="Z7983" s="56" t="s">
        <v>41432</v>
      </c>
      <c r="AA7983" s="56" t="s">
        <v>41433</v>
      </c>
      <c r="AB7983" s="56" t="s">
        <v>41429</v>
      </c>
      <c r="AC7983" s="56" t="s">
        <v>87</v>
      </c>
      <c r="AD7983" s="90" t="str">
        <f t="shared" si="249"/>
        <v>NA</v>
      </c>
      <c r="AE7983" s="90"/>
      <c r="AF7983" s="90"/>
      <c r="AG7983" s="90"/>
    </row>
    <row r="7984" spans="1:33">
      <c r="A7984" s="56" t="s">
        <v>45332</v>
      </c>
      <c r="B7984" s="56" t="s">
        <v>45333</v>
      </c>
      <c r="C7984" s="56" t="s">
        <v>45268</v>
      </c>
      <c r="D7984" s="56" t="s">
        <v>7820</v>
      </c>
      <c r="E7984" s="56" t="s">
        <v>1921</v>
      </c>
      <c r="F7984" s="56" t="s">
        <v>22</v>
      </c>
      <c r="G7984" s="56"/>
      <c r="H7984" s="56" t="s">
        <v>45334</v>
      </c>
      <c r="I7984" s="56" t="s">
        <v>45335</v>
      </c>
      <c r="J7984" s="56" t="s">
        <v>45332</v>
      </c>
      <c r="K7984" s="56" t="s">
        <v>7326</v>
      </c>
      <c r="L7984" s="90" t="str">
        <f t="shared" si="248"/>
        <v>NA</v>
      </c>
      <c r="M7984" s="90"/>
      <c r="O7984" s="91"/>
      <c r="P7984" s="56"/>
      <c r="Q7984" s="56"/>
      <c r="R7984" s="56"/>
      <c r="S7984" s="56"/>
      <c r="T7984" s="56" t="s">
        <v>41434</v>
      </c>
      <c r="U7984" s="56" t="s">
        <v>41435</v>
      </c>
      <c r="V7984" s="56" t="s">
        <v>41436</v>
      </c>
      <c r="W7984" s="56" t="s">
        <v>7717</v>
      </c>
      <c r="X7984" s="56" t="s">
        <v>3478</v>
      </c>
      <c r="Y7984" s="56"/>
      <c r="Z7984" s="56" t="s">
        <v>41437</v>
      </c>
      <c r="AA7984" s="56" t="s">
        <v>41438</v>
      </c>
      <c r="AB7984" s="56" t="s">
        <v>41439</v>
      </c>
      <c r="AC7984" s="56" t="s">
        <v>87</v>
      </c>
      <c r="AD7984" s="90" t="str">
        <f t="shared" si="249"/>
        <v>NA</v>
      </c>
      <c r="AE7984" s="90"/>
      <c r="AF7984" s="90"/>
      <c r="AG7984" s="90"/>
    </row>
    <row r="7985" spans="1:33">
      <c r="A7985" s="56" t="s">
        <v>45336</v>
      </c>
      <c r="B7985" s="56" t="s">
        <v>45337</v>
      </c>
      <c r="C7985" s="56" t="s">
        <v>45338</v>
      </c>
      <c r="D7985" s="56" t="s">
        <v>7820</v>
      </c>
      <c r="E7985" s="56" t="s">
        <v>3917</v>
      </c>
      <c r="F7985" s="56" t="s">
        <v>22</v>
      </c>
      <c r="G7985" s="56"/>
      <c r="H7985" s="56" t="s">
        <v>45339</v>
      </c>
      <c r="I7985" s="56" t="s">
        <v>45340</v>
      </c>
      <c r="J7985" s="56" t="s">
        <v>45341</v>
      </c>
      <c r="K7985" s="56" t="s">
        <v>7326</v>
      </c>
      <c r="L7985" s="90" t="str">
        <f t="shared" si="248"/>
        <v>NA</v>
      </c>
      <c r="M7985" s="90"/>
      <c r="O7985" s="91"/>
      <c r="P7985" s="56"/>
      <c r="Q7985" s="56"/>
      <c r="R7985" s="56"/>
      <c r="S7985" s="56"/>
      <c r="T7985" s="56" t="s">
        <v>41440</v>
      </c>
      <c r="U7985" s="56" t="s">
        <v>41441</v>
      </c>
      <c r="V7985" s="56" t="s">
        <v>41436</v>
      </c>
      <c r="W7985" s="56" t="s">
        <v>7717</v>
      </c>
      <c r="X7985" s="56" t="s">
        <v>3478</v>
      </c>
      <c r="Y7985" s="56"/>
      <c r="Z7985" s="56" t="s">
        <v>41437</v>
      </c>
      <c r="AA7985" s="56" t="s">
        <v>41438</v>
      </c>
      <c r="AB7985" s="56" t="s">
        <v>41442</v>
      </c>
      <c r="AC7985" s="56" t="s">
        <v>87</v>
      </c>
      <c r="AD7985" s="90" t="str">
        <f t="shared" si="249"/>
        <v>NA</v>
      </c>
      <c r="AE7985" s="90"/>
      <c r="AF7985" s="90"/>
      <c r="AG7985" s="90"/>
    </row>
    <row r="7986" spans="1:33">
      <c r="A7986" s="56" t="s">
        <v>42899</v>
      </c>
      <c r="B7986" s="56" t="s">
        <v>45342</v>
      </c>
      <c r="C7986" s="56" t="s">
        <v>45281</v>
      </c>
      <c r="D7986" s="56" t="s">
        <v>7820</v>
      </c>
      <c r="E7986" s="56" t="s">
        <v>23394</v>
      </c>
      <c r="F7986" s="56" t="s">
        <v>22</v>
      </c>
      <c r="G7986" s="56"/>
      <c r="H7986" s="56" t="s">
        <v>45343</v>
      </c>
      <c r="I7986" s="56" t="s">
        <v>45344</v>
      </c>
      <c r="J7986" s="56" t="s">
        <v>42899</v>
      </c>
      <c r="K7986" s="56" t="s">
        <v>7326</v>
      </c>
      <c r="L7986" s="90" t="str">
        <f t="shared" si="248"/>
        <v>NA</v>
      </c>
      <c r="M7986" s="90"/>
      <c r="O7986" s="91"/>
      <c r="P7986" s="56"/>
      <c r="Q7986" s="56"/>
      <c r="R7986" s="56"/>
      <c r="S7986" s="56"/>
      <c r="T7986" s="56" t="s">
        <v>41443</v>
      </c>
      <c r="U7986" s="56" t="s">
        <v>41444</v>
      </c>
      <c r="V7986" s="56" t="s">
        <v>41436</v>
      </c>
      <c r="W7986" s="56" t="s">
        <v>7717</v>
      </c>
      <c r="X7986" s="56" t="s">
        <v>3478</v>
      </c>
      <c r="Y7986" s="56"/>
      <c r="Z7986" s="56" t="s">
        <v>41437</v>
      </c>
      <c r="AA7986" s="56" t="s">
        <v>41438</v>
      </c>
      <c r="AB7986" s="56" t="s">
        <v>41445</v>
      </c>
      <c r="AC7986" s="56" t="s">
        <v>87</v>
      </c>
      <c r="AD7986" s="90" t="str">
        <f t="shared" si="249"/>
        <v>NA</v>
      </c>
      <c r="AE7986" s="90"/>
      <c r="AF7986" s="90"/>
      <c r="AG7986" s="90"/>
    </row>
    <row r="7987" spans="1:33">
      <c r="A7987" s="56" t="s">
        <v>45345</v>
      </c>
      <c r="B7987" s="56" t="s">
        <v>45346</v>
      </c>
      <c r="C7987" s="56" t="s">
        <v>45347</v>
      </c>
      <c r="D7987" s="56" t="s">
        <v>7820</v>
      </c>
      <c r="E7987" s="56" t="s">
        <v>23394</v>
      </c>
      <c r="F7987" s="56" t="s">
        <v>22</v>
      </c>
      <c r="G7987" s="56"/>
      <c r="H7987" s="56" t="s">
        <v>45343</v>
      </c>
      <c r="I7987" s="56" t="s">
        <v>45344</v>
      </c>
      <c r="J7987" s="56" t="s">
        <v>45348</v>
      </c>
      <c r="K7987" s="56" t="s">
        <v>7326</v>
      </c>
      <c r="L7987" s="90" t="str">
        <f t="shared" si="248"/>
        <v>NA</v>
      </c>
      <c r="M7987" s="90"/>
      <c r="O7987" s="91"/>
      <c r="P7987" s="56"/>
      <c r="Q7987" s="56"/>
      <c r="R7987" s="56"/>
      <c r="S7987" s="56"/>
      <c r="T7987" s="56" t="s">
        <v>41446</v>
      </c>
      <c r="U7987" s="56" t="s">
        <v>41447</v>
      </c>
      <c r="V7987" s="56" t="s">
        <v>41448</v>
      </c>
      <c r="W7987" s="56" t="s">
        <v>7717</v>
      </c>
      <c r="X7987" s="56" t="s">
        <v>3514</v>
      </c>
      <c r="Y7987" s="56"/>
      <c r="Z7987" s="56" t="s">
        <v>41449</v>
      </c>
      <c r="AA7987" s="56" t="s">
        <v>41450</v>
      </c>
      <c r="AB7987" s="56" t="s">
        <v>41446</v>
      </c>
      <c r="AC7987" s="56" t="s">
        <v>87</v>
      </c>
      <c r="AD7987" s="90" t="str">
        <f t="shared" si="249"/>
        <v>NA</v>
      </c>
      <c r="AE7987" s="90"/>
      <c r="AF7987" s="90"/>
      <c r="AG7987" s="90"/>
    </row>
    <row r="7988" spans="1:33">
      <c r="A7988" s="56" t="s">
        <v>45349</v>
      </c>
      <c r="B7988" s="56" t="s">
        <v>45350</v>
      </c>
      <c r="C7988" s="56" t="s">
        <v>45351</v>
      </c>
      <c r="D7988" s="56" t="s">
        <v>7820</v>
      </c>
      <c r="E7988" s="56" t="s">
        <v>23394</v>
      </c>
      <c r="F7988" s="56" t="s">
        <v>22</v>
      </c>
      <c r="G7988" s="56"/>
      <c r="H7988" s="56" t="s">
        <v>45343</v>
      </c>
      <c r="I7988" s="56" t="s">
        <v>45344</v>
      </c>
      <c r="J7988" s="56"/>
      <c r="K7988" s="56" t="s">
        <v>7326</v>
      </c>
      <c r="L7988" s="90" t="str">
        <f t="shared" si="248"/>
        <v>NA</v>
      </c>
      <c r="M7988" s="90"/>
      <c r="O7988" s="91"/>
      <c r="P7988" s="56"/>
      <c r="Q7988" s="56"/>
      <c r="R7988" s="56"/>
      <c r="S7988" s="56"/>
      <c r="T7988" s="56" t="s">
        <v>41451</v>
      </c>
      <c r="U7988" s="56" t="s">
        <v>41452</v>
      </c>
      <c r="V7988" s="56" t="s">
        <v>41453</v>
      </c>
      <c r="W7988" s="56" t="s">
        <v>7717</v>
      </c>
      <c r="X7988" s="56" t="s">
        <v>11648</v>
      </c>
      <c r="Y7988" s="56"/>
      <c r="Z7988" s="56" t="s">
        <v>41454</v>
      </c>
      <c r="AA7988" s="56" t="s">
        <v>41455</v>
      </c>
      <c r="AB7988" s="56" t="s">
        <v>39493</v>
      </c>
      <c r="AC7988" s="56" t="s">
        <v>87</v>
      </c>
      <c r="AD7988" s="90" t="str">
        <f t="shared" si="249"/>
        <v>NA</v>
      </c>
      <c r="AE7988" s="90"/>
      <c r="AF7988" s="90"/>
      <c r="AG7988" s="90"/>
    </row>
    <row r="7989" spans="1:33">
      <c r="A7989" s="56" t="s">
        <v>45352</v>
      </c>
      <c r="B7989" s="56" t="s">
        <v>45353</v>
      </c>
      <c r="C7989" s="56" t="s">
        <v>45354</v>
      </c>
      <c r="D7989" s="56" t="s">
        <v>7820</v>
      </c>
      <c r="E7989" s="56" t="s">
        <v>45355</v>
      </c>
      <c r="F7989" s="56" t="s">
        <v>22</v>
      </c>
      <c r="G7989" s="56"/>
      <c r="H7989" s="56" t="s">
        <v>45356</v>
      </c>
      <c r="I7989" s="56" t="s">
        <v>45357</v>
      </c>
      <c r="J7989" s="56" t="s">
        <v>45358</v>
      </c>
      <c r="K7989" s="56" t="s">
        <v>7326</v>
      </c>
      <c r="L7989" s="90" t="str">
        <f t="shared" si="248"/>
        <v>NA</v>
      </c>
      <c r="M7989" s="90"/>
      <c r="O7989" s="91"/>
      <c r="P7989" s="56"/>
      <c r="Q7989" s="56"/>
      <c r="R7989" s="56"/>
      <c r="S7989" s="56"/>
      <c r="T7989" s="56" t="s">
        <v>41456</v>
      </c>
      <c r="U7989" s="56" t="s">
        <v>41457</v>
      </c>
      <c r="V7989" s="56" t="s">
        <v>41458</v>
      </c>
      <c r="W7989" s="56" t="s">
        <v>7717</v>
      </c>
      <c r="X7989" s="56" t="s">
        <v>11648</v>
      </c>
      <c r="Y7989" s="56"/>
      <c r="Z7989" s="56" t="s">
        <v>41454</v>
      </c>
      <c r="AA7989" s="56" t="s">
        <v>41455</v>
      </c>
      <c r="AB7989" s="56" t="s">
        <v>41459</v>
      </c>
      <c r="AC7989" s="56" t="s">
        <v>87</v>
      </c>
      <c r="AD7989" s="90" t="str">
        <f t="shared" si="249"/>
        <v>NA</v>
      </c>
      <c r="AE7989" s="90"/>
      <c r="AF7989" s="90"/>
      <c r="AG7989" s="90"/>
    </row>
    <row r="7990" spans="1:33">
      <c r="A7990" s="56" t="s">
        <v>43147</v>
      </c>
      <c r="B7990" s="56" t="s">
        <v>45359</v>
      </c>
      <c r="C7990" s="56" t="s">
        <v>45360</v>
      </c>
      <c r="D7990" s="56" t="s">
        <v>7820</v>
      </c>
      <c r="E7990" s="56" t="s">
        <v>39246</v>
      </c>
      <c r="F7990" s="56" t="s">
        <v>22</v>
      </c>
      <c r="G7990" s="56"/>
      <c r="H7990" s="56" t="s">
        <v>45361</v>
      </c>
      <c r="I7990" s="56" t="s">
        <v>45362</v>
      </c>
      <c r="J7990" s="56"/>
      <c r="K7990" s="56" t="s">
        <v>7326</v>
      </c>
      <c r="L7990" s="90" t="str">
        <f t="shared" si="248"/>
        <v>NA</v>
      </c>
      <c r="M7990" s="90"/>
      <c r="O7990" s="91"/>
      <c r="P7990" s="56"/>
      <c r="Q7990" s="56"/>
      <c r="R7990" s="56"/>
      <c r="S7990" s="56"/>
      <c r="T7990" s="56" t="s">
        <v>41460</v>
      </c>
      <c r="U7990" s="56" t="s">
        <v>41461</v>
      </c>
      <c r="V7990" s="56" t="s">
        <v>41462</v>
      </c>
      <c r="W7990" s="56" t="s">
        <v>7717</v>
      </c>
      <c r="X7990" s="56" t="s">
        <v>11648</v>
      </c>
      <c r="Y7990" s="56"/>
      <c r="Z7990" s="56" t="s">
        <v>41454</v>
      </c>
      <c r="AA7990" s="56" t="s">
        <v>41455</v>
      </c>
      <c r="AB7990" s="56" t="s">
        <v>41463</v>
      </c>
      <c r="AC7990" s="56" t="s">
        <v>87</v>
      </c>
      <c r="AD7990" s="90" t="str">
        <f t="shared" si="249"/>
        <v>NA</v>
      </c>
      <c r="AE7990" s="90"/>
      <c r="AF7990" s="90"/>
      <c r="AG7990" s="90"/>
    </row>
    <row r="7991" spans="1:33">
      <c r="A7991" s="56" t="s">
        <v>42899</v>
      </c>
      <c r="B7991" s="56" t="s">
        <v>45363</v>
      </c>
      <c r="C7991" s="56" t="s">
        <v>45281</v>
      </c>
      <c r="D7991" s="56" t="s">
        <v>7820</v>
      </c>
      <c r="E7991" s="56" t="s">
        <v>1934</v>
      </c>
      <c r="F7991" s="56" t="s">
        <v>22</v>
      </c>
      <c r="G7991" s="56"/>
      <c r="H7991" s="56" t="s">
        <v>45364</v>
      </c>
      <c r="I7991" s="56" t="s">
        <v>45365</v>
      </c>
      <c r="J7991" s="56" t="s">
        <v>42899</v>
      </c>
      <c r="K7991" s="56" t="s">
        <v>7326</v>
      </c>
      <c r="L7991" s="90" t="str">
        <f t="shared" si="248"/>
        <v>NA</v>
      </c>
      <c r="M7991" s="90"/>
      <c r="O7991" s="91"/>
      <c r="P7991" s="56"/>
      <c r="Q7991" s="56"/>
      <c r="R7991" s="56"/>
      <c r="S7991" s="56"/>
      <c r="T7991" s="56" t="s">
        <v>41464</v>
      </c>
      <c r="U7991" s="56" t="s">
        <v>41465</v>
      </c>
      <c r="V7991" s="56" t="s">
        <v>40801</v>
      </c>
      <c r="W7991" s="56" t="s">
        <v>7717</v>
      </c>
      <c r="X7991" s="56" t="s">
        <v>34706</v>
      </c>
      <c r="Y7991" s="56"/>
      <c r="Z7991" s="56" t="s">
        <v>41466</v>
      </c>
      <c r="AA7991" s="56" t="s">
        <v>41467</v>
      </c>
      <c r="AB7991" s="56" t="s">
        <v>39493</v>
      </c>
      <c r="AC7991" s="56" t="s">
        <v>87</v>
      </c>
      <c r="AD7991" s="90" t="str">
        <f t="shared" si="249"/>
        <v>NA</v>
      </c>
      <c r="AE7991" s="90"/>
      <c r="AF7991" s="90"/>
      <c r="AG7991" s="90"/>
    </row>
    <row r="7992" spans="1:33">
      <c r="A7992" s="56" t="s">
        <v>45366</v>
      </c>
      <c r="B7992" s="56" t="s">
        <v>45367</v>
      </c>
      <c r="C7992" s="56" t="s">
        <v>45268</v>
      </c>
      <c r="D7992" s="56" t="s">
        <v>7820</v>
      </c>
      <c r="E7992" s="56" t="s">
        <v>1934</v>
      </c>
      <c r="F7992" s="56" t="s">
        <v>22</v>
      </c>
      <c r="G7992" s="56"/>
      <c r="H7992" s="56" t="s">
        <v>45364</v>
      </c>
      <c r="I7992" s="56" t="s">
        <v>45365</v>
      </c>
      <c r="J7992" s="56" t="s">
        <v>45366</v>
      </c>
      <c r="K7992" s="56" t="s">
        <v>7326</v>
      </c>
      <c r="L7992" s="90" t="str">
        <f t="shared" si="248"/>
        <v>NA</v>
      </c>
      <c r="M7992" s="90"/>
      <c r="O7992" s="91"/>
      <c r="P7992" s="56"/>
      <c r="Q7992" s="56"/>
      <c r="R7992" s="56"/>
      <c r="S7992" s="56"/>
      <c r="T7992" s="56" t="s">
        <v>41468</v>
      </c>
      <c r="U7992" s="56" t="s">
        <v>41469</v>
      </c>
      <c r="V7992" s="56" t="s">
        <v>41470</v>
      </c>
      <c r="W7992" s="56" t="s">
        <v>7717</v>
      </c>
      <c r="X7992" s="56" t="s">
        <v>7036</v>
      </c>
      <c r="Y7992" s="56"/>
      <c r="Z7992" s="56" t="s">
        <v>41471</v>
      </c>
      <c r="AA7992" s="56" t="s">
        <v>41472</v>
      </c>
      <c r="AB7992" s="56" t="s">
        <v>41473</v>
      </c>
      <c r="AC7992" s="56" t="s">
        <v>87</v>
      </c>
      <c r="AD7992" s="90" t="str">
        <f t="shared" si="249"/>
        <v>NA</v>
      </c>
      <c r="AE7992" s="90"/>
      <c r="AF7992" s="90"/>
      <c r="AG7992" s="90"/>
    </row>
    <row r="7993" spans="1:33">
      <c r="A7993" s="56" t="s">
        <v>42410</v>
      </c>
      <c r="B7993" s="56" t="s">
        <v>45368</v>
      </c>
      <c r="C7993" s="56" t="s">
        <v>42409</v>
      </c>
      <c r="D7993" s="56" t="s">
        <v>7820</v>
      </c>
      <c r="E7993" s="56" t="s">
        <v>1934</v>
      </c>
      <c r="F7993" s="56" t="s">
        <v>22</v>
      </c>
      <c r="G7993" s="56"/>
      <c r="H7993" s="56" t="s">
        <v>45364</v>
      </c>
      <c r="I7993" s="56" t="s">
        <v>45365</v>
      </c>
      <c r="J7993" s="56"/>
      <c r="K7993" s="56" t="s">
        <v>7326</v>
      </c>
      <c r="L7993" s="90" t="str">
        <f t="shared" si="248"/>
        <v>NA</v>
      </c>
      <c r="M7993" s="90"/>
      <c r="O7993" s="91"/>
      <c r="P7993" s="56"/>
      <c r="Q7993" s="56"/>
      <c r="R7993" s="56"/>
      <c r="S7993" s="56"/>
      <c r="T7993" s="56" t="s">
        <v>41474</v>
      </c>
      <c r="U7993" s="56" t="s">
        <v>41475</v>
      </c>
      <c r="V7993" s="56" t="s">
        <v>41470</v>
      </c>
      <c r="W7993" s="56" t="s">
        <v>7717</v>
      </c>
      <c r="X7993" s="56" t="s">
        <v>7036</v>
      </c>
      <c r="Y7993" s="56"/>
      <c r="Z7993" s="56" t="s">
        <v>41471</v>
      </c>
      <c r="AA7993" s="56" t="s">
        <v>41472</v>
      </c>
      <c r="AB7993" s="56" t="s">
        <v>41474</v>
      </c>
      <c r="AC7993" s="56" t="s">
        <v>87</v>
      </c>
      <c r="AD7993" s="90" t="str">
        <f t="shared" si="249"/>
        <v>NA</v>
      </c>
      <c r="AE7993" s="90"/>
      <c r="AF7993" s="90"/>
      <c r="AG7993" s="90"/>
    </row>
    <row r="7994" spans="1:33">
      <c r="A7994" s="56" t="s">
        <v>45369</v>
      </c>
      <c r="B7994" s="56" t="s">
        <v>45370</v>
      </c>
      <c r="C7994" s="56" t="s">
        <v>43867</v>
      </c>
      <c r="D7994" s="56" t="s">
        <v>7820</v>
      </c>
      <c r="E7994" s="56" t="s">
        <v>1934</v>
      </c>
      <c r="F7994" s="56" t="s">
        <v>22</v>
      </c>
      <c r="G7994" s="56"/>
      <c r="H7994" s="56" t="s">
        <v>45364</v>
      </c>
      <c r="I7994" s="56" t="s">
        <v>45365</v>
      </c>
      <c r="J7994" s="56" t="s">
        <v>45371</v>
      </c>
      <c r="K7994" s="56" t="s">
        <v>7326</v>
      </c>
      <c r="L7994" s="90" t="str">
        <f t="shared" si="248"/>
        <v>NA</v>
      </c>
      <c r="M7994" s="90"/>
      <c r="O7994" s="91"/>
      <c r="P7994" s="56"/>
      <c r="Q7994" s="56"/>
      <c r="R7994" s="56"/>
      <c r="S7994" s="56"/>
      <c r="T7994" s="56" t="s">
        <v>41476</v>
      </c>
      <c r="U7994" s="56" t="s">
        <v>41477</v>
      </c>
      <c r="V7994" s="56" t="s">
        <v>41470</v>
      </c>
      <c r="W7994" s="56" t="s">
        <v>7717</v>
      </c>
      <c r="X7994" s="56" t="s">
        <v>7036</v>
      </c>
      <c r="Y7994" s="56"/>
      <c r="Z7994" s="56" t="s">
        <v>41471</v>
      </c>
      <c r="AA7994" s="56" t="s">
        <v>41472</v>
      </c>
      <c r="AB7994" s="56" t="s">
        <v>41478</v>
      </c>
      <c r="AC7994" s="56" t="s">
        <v>87</v>
      </c>
      <c r="AD7994" s="90" t="str">
        <f t="shared" si="249"/>
        <v>NA</v>
      </c>
      <c r="AE7994" s="90"/>
      <c r="AF7994" s="90"/>
      <c r="AG7994" s="90"/>
    </row>
    <row r="7995" spans="1:33">
      <c r="A7995" s="56" t="s">
        <v>45372</v>
      </c>
      <c r="B7995" s="56" t="s">
        <v>45373</v>
      </c>
      <c r="C7995" s="56" t="s">
        <v>45374</v>
      </c>
      <c r="D7995" s="56" t="s">
        <v>7820</v>
      </c>
      <c r="E7995" s="56" t="s">
        <v>1934</v>
      </c>
      <c r="F7995" s="56" t="s">
        <v>22</v>
      </c>
      <c r="G7995" s="56"/>
      <c r="H7995" s="56" t="s">
        <v>45375</v>
      </c>
      <c r="I7995" s="56" t="s">
        <v>45365</v>
      </c>
      <c r="J7995" s="56" t="s">
        <v>45376</v>
      </c>
      <c r="K7995" s="56" t="s">
        <v>7326</v>
      </c>
      <c r="L7995" s="90" t="str">
        <f t="shared" si="248"/>
        <v>NA</v>
      </c>
      <c r="M7995" s="90"/>
      <c r="O7995" s="91"/>
      <c r="P7995" s="56"/>
      <c r="Q7995" s="56"/>
      <c r="R7995" s="56"/>
      <c r="S7995" s="56"/>
      <c r="T7995" s="56" t="s">
        <v>41479</v>
      </c>
      <c r="U7995" s="56" t="s">
        <v>41480</v>
      </c>
      <c r="V7995" s="56" t="s">
        <v>41481</v>
      </c>
      <c r="W7995" s="56" t="s">
        <v>7717</v>
      </c>
      <c r="X7995" s="56" t="s">
        <v>7044</v>
      </c>
      <c r="Y7995" s="56"/>
      <c r="Z7995" s="56" t="s">
        <v>41482</v>
      </c>
      <c r="AA7995" s="56" t="s">
        <v>41483</v>
      </c>
      <c r="AB7995" s="56" t="s">
        <v>41479</v>
      </c>
      <c r="AC7995" s="56" t="s">
        <v>87</v>
      </c>
      <c r="AD7995" s="90" t="str">
        <f t="shared" si="249"/>
        <v>NA</v>
      </c>
      <c r="AE7995" s="90"/>
      <c r="AF7995" s="90"/>
      <c r="AG7995" s="90"/>
    </row>
    <row r="7996" spans="1:33">
      <c r="A7996" s="56" t="s">
        <v>45377</v>
      </c>
      <c r="B7996" s="56" t="s">
        <v>45378</v>
      </c>
      <c r="C7996" s="56" t="s">
        <v>45379</v>
      </c>
      <c r="D7996" s="56" t="s">
        <v>7820</v>
      </c>
      <c r="E7996" s="56" t="s">
        <v>45380</v>
      </c>
      <c r="F7996" s="56" t="s">
        <v>22</v>
      </c>
      <c r="G7996" s="56"/>
      <c r="H7996" s="56" t="s">
        <v>45381</v>
      </c>
      <c r="I7996" s="56" t="s">
        <v>45382</v>
      </c>
      <c r="J7996" s="56" t="s">
        <v>45383</v>
      </c>
      <c r="K7996" s="56" t="s">
        <v>7326</v>
      </c>
      <c r="L7996" s="90" t="str">
        <f t="shared" si="248"/>
        <v>NA</v>
      </c>
      <c r="M7996" s="90"/>
      <c r="O7996" s="91"/>
      <c r="P7996" s="56"/>
      <c r="Q7996" s="56"/>
      <c r="R7996" s="56"/>
      <c r="S7996" s="56"/>
      <c r="T7996" s="56" t="s">
        <v>41484</v>
      </c>
      <c r="U7996" s="56" t="s">
        <v>41485</v>
      </c>
      <c r="V7996" s="56" t="s">
        <v>41486</v>
      </c>
      <c r="W7996" s="56" t="s">
        <v>7717</v>
      </c>
      <c r="X7996" s="56" t="s">
        <v>7056</v>
      </c>
      <c r="Y7996" s="56"/>
      <c r="Z7996" s="56" t="s">
        <v>41487</v>
      </c>
      <c r="AA7996" s="56" t="s">
        <v>41488</v>
      </c>
      <c r="AB7996" s="56" t="s">
        <v>41489</v>
      </c>
      <c r="AC7996" s="56" t="s">
        <v>87</v>
      </c>
      <c r="AD7996" s="90" t="str">
        <f t="shared" si="249"/>
        <v>NA</v>
      </c>
      <c r="AE7996" s="90"/>
      <c r="AF7996" s="90"/>
      <c r="AG7996" s="90"/>
    </row>
    <row r="7997" spans="1:33">
      <c r="A7997" s="56" t="s">
        <v>45377</v>
      </c>
      <c r="B7997" s="56" t="s">
        <v>45384</v>
      </c>
      <c r="C7997" s="56" t="s">
        <v>45379</v>
      </c>
      <c r="D7997" s="56" t="s">
        <v>7820</v>
      </c>
      <c r="E7997" s="56" t="s">
        <v>45380</v>
      </c>
      <c r="F7997" s="56" t="s">
        <v>22</v>
      </c>
      <c r="G7997" s="56"/>
      <c r="H7997" s="56" t="s">
        <v>45381</v>
      </c>
      <c r="I7997" s="56" t="s">
        <v>45382</v>
      </c>
      <c r="J7997" s="56"/>
      <c r="K7997" s="56" t="s">
        <v>7326</v>
      </c>
      <c r="L7997" s="90" t="str">
        <f t="shared" si="248"/>
        <v>NA</v>
      </c>
      <c r="M7997" s="90"/>
      <c r="O7997" s="91"/>
      <c r="P7997" s="56"/>
      <c r="Q7997" s="56"/>
      <c r="R7997" s="56"/>
      <c r="S7997" s="56"/>
      <c r="T7997" s="56" t="s">
        <v>41490</v>
      </c>
      <c r="U7997" s="56" t="s">
        <v>41491</v>
      </c>
      <c r="V7997" s="56" t="s">
        <v>41492</v>
      </c>
      <c r="W7997" s="56" t="s">
        <v>7717</v>
      </c>
      <c r="X7997" s="56" t="s">
        <v>7526</v>
      </c>
      <c r="Y7997" s="56"/>
      <c r="Z7997" s="56" t="s">
        <v>41493</v>
      </c>
      <c r="AA7997" s="56" t="s">
        <v>41494</v>
      </c>
      <c r="AB7997" s="56" t="s">
        <v>39493</v>
      </c>
      <c r="AC7997" s="56" t="s">
        <v>87</v>
      </c>
      <c r="AD7997" s="90" t="str">
        <f t="shared" si="249"/>
        <v>NA</v>
      </c>
      <c r="AE7997" s="90"/>
      <c r="AF7997" s="90"/>
      <c r="AG7997" s="90"/>
    </row>
    <row r="7998" spans="1:33">
      <c r="A7998" s="56" t="s">
        <v>42899</v>
      </c>
      <c r="B7998" s="56" t="s">
        <v>45385</v>
      </c>
      <c r="C7998" s="56" t="s">
        <v>45281</v>
      </c>
      <c r="D7998" s="56" t="s">
        <v>7820</v>
      </c>
      <c r="E7998" s="56" t="s">
        <v>3948</v>
      </c>
      <c r="F7998" s="56" t="s">
        <v>22</v>
      </c>
      <c r="G7998" s="56"/>
      <c r="H7998" s="56" t="s">
        <v>45386</v>
      </c>
      <c r="I7998" s="56" t="s">
        <v>45387</v>
      </c>
      <c r="J7998" s="56" t="s">
        <v>45388</v>
      </c>
      <c r="K7998" s="56" t="s">
        <v>7326</v>
      </c>
      <c r="L7998" s="90" t="str">
        <f t="shared" si="248"/>
        <v>NA</v>
      </c>
      <c r="M7998" s="90"/>
      <c r="O7998" s="91"/>
      <c r="P7998" s="56"/>
      <c r="Q7998" s="56"/>
      <c r="R7998" s="56"/>
      <c r="S7998" s="56"/>
      <c r="T7998" s="56" t="s">
        <v>41495</v>
      </c>
      <c r="U7998" s="56" t="s">
        <v>41496</v>
      </c>
      <c r="V7998" s="56" t="s">
        <v>41458</v>
      </c>
      <c r="W7998" s="56" t="s">
        <v>7717</v>
      </c>
      <c r="X7998" s="56" t="s">
        <v>7526</v>
      </c>
      <c r="Y7998" s="56"/>
      <c r="Z7998" s="56" t="s">
        <v>41493</v>
      </c>
      <c r="AA7998" s="56" t="s">
        <v>41494</v>
      </c>
      <c r="AB7998" s="56" t="s">
        <v>41497</v>
      </c>
      <c r="AC7998" s="56" t="s">
        <v>87</v>
      </c>
      <c r="AD7998" s="90" t="str">
        <f t="shared" si="249"/>
        <v>NA</v>
      </c>
      <c r="AE7998" s="90"/>
      <c r="AF7998" s="90"/>
      <c r="AG7998" s="90"/>
    </row>
    <row r="7999" spans="1:33">
      <c r="A7999" s="56" t="s">
        <v>42899</v>
      </c>
      <c r="B7999" s="56" t="s">
        <v>45389</v>
      </c>
      <c r="C7999" s="56" t="s">
        <v>45281</v>
      </c>
      <c r="D7999" s="56" t="s">
        <v>7820</v>
      </c>
      <c r="E7999" s="56" t="s">
        <v>3948</v>
      </c>
      <c r="F7999" s="56" t="s">
        <v>22</v>
      </c>
      <c r="G7999" s="56"/>
      <c r="H7999" s="56" t="s">
        <v>45386</v>
      </c>
      <c r="I7999" s="56" t="s">
        <v>45387</v>
      </c>
      <c r="J7999" s="56" t="s">
        <v>42899</v>
      </c>
      <c r="K7999" s="56" t="s">
        <v>7326</v>
      </c>
      <c r="L7999" s="90" t="str">
        <f t="shared" si="248"/>
        <v>NA</v>
      </c>
      <c r="M7999" s="90"/>
      <c r="O7999" s="91"/>
      <c r="P7999" s="56"/>
      <c r="Q7999" s="56"/>
      <c r="R7999" s="56"/>
      <c r="S7999" s="56"/>
      <c r="T7999" s="56" t="s">
        <v>41498</v>
      </c>
      <c r="U7999" s="56" t="s">
        <v>41499</v>
      </c>
      <c r="V7999" s="56" t="s">
        <v>41458</v>
      </c>
      <c r="W7999" s="56" t="s">
        <v>7717</v>
      </c>
      <c r="X7999" s="56" t="s">
        <v>7526</v>
      </c>
      <c r="Y7999" s="56"/>
      <c r="Z7999" s="56" t="s">
        <v>41493</v>
      </c>
      <c r="AA7999" s="56" t="s">
        <v>41494</v>
      </c>
      <c r="AB7999" s="56" t="s">
        <v>41500</v>
      </c>
      <c r="AC7999" s="56" t="s">
        <v>87</v>
      </c>
      <c r="AD7999" s="90" t="str">
        <f t="shared" si="249"/>
        <v>NA</v>
      </c>
      <c r="AE7999" s="90"/>
      <c r="AF7999" s="90"/>
      <c r="AG7999" s="90"/>
    </row>
    <row r="8000" spans="1:33">
      <c r="A8000" s="56" t="s">
        <v>45390</v>
      </c>
      <c r="B8000" s="56" t="s">
        <v>45391</v>
      </c>
      <c r="C8000" s="56" t="s">
        <v>45392</v>
      </c>
      <c r="D8000" s="56" t="s">
        <v>7820</v>
      </c>
      <c r="E8000" s="56" t="s">
        <v>3948</v>
      </c>
      <c r="F8000" s="56" t="s">
        <v>22</v>
      </c>
      <c r="G8000" s="56"/>
      <c r="H8000" s="56" t="s">
        <v>45386</v>
      </c>
      <c r="I8000" s="56" t="s">
        <v>45387</v>
      </c>
      <c r="J8000" s="56" t="s">
        <v>45390</v>
      </c>
      <c r="K8000" s="56" t="s">
        <v>7326</v>
      </c>
      <c r="L8000" s="90" t="str">
        <f t="shared" si="248"/>
        <v>NA</v>
      </c>
      <c r="M8000" s="90"/>
      <c r="O8000" s="91"/>
      <c r="P8000" s="56"/>
      <c r="Q8000" s="56"/>
      <c r="R8000" s="56"/>
      <c r="S8000" s="56"/>
      <c r="T8000" s="56" t="s">
        <v>41501</v>
      </c>
      <c r="U8000" s="56" t="s">
        <v>41502</v>
      </c>
      <c r="V8000" s="56" t="s">
        <v>41503</v>
      </c>
      <c r="W8000" s="56" t="s">
        <v>7717</v>
      </c>
      <c r="X8000" s="56" t="s">
        <v>7526</v>
      </c>
      <c r="Y8000" s="56"/>
      <c r="Z8000" s="56" t="s">
        <v>41493</v>
      </c>
      <c r="AA8000" s="56" t="s">
        <v>41494</v>
      </c>
      <c r="AB8000" s="56" t="s">
        <v>41504</v>
      </c>
      <c r="AC8000" s="56" t="s">
        <v>87</v>
      </c>
      <c r="AD8000" s="90" t="str">
        <f t="shared" si="249"/>
        <v>NA</v>
      </c>
      <c r="AE8000" s="90"/>
      <c r="AF8000" s="90"/>
      <c r="AG8000" s="90"/>
    </row>
    <row r="8001" spans="1:33">
      <c r="A8001" s="56" t="s">
        <v>45393</v>
      </c>
      <c r="B8001" s="56" t="s">
        <v>45394</v>
      </c>
      <c r="C8001" s="56" t="s">
        <v>45395</v>
      </c>
      <c r="D8001" s="56" t="s">
        <v>7820</v>
      </c>
      <c r="E8001" s="56" t="s">
        <v>3948</v>
      </c>
      <c r="F8001" s="56" t="s">
        <v>22</v>
      </c>
      <c r="G8001" s="56"/>
      <c r="H8001" s="56" t="s">
        <v>45386</v>
      </c>
      <c r="I8001" s="56" t="s">
        <v>45387</v>
      </c>
      <c r="J8001" s="56" t="s">
        <v>45396</v>
      </c>
      <c r="K8001" s="56" t="s">
        <v>7326</v>
      </c>
      <c r="L8001" s="90" t="str">
        <f t="shared" si="248"/>
        <v>NA</v>
      </c>
      <c r="M8001" s="90"/>
      <c r="O8001" s="91"/>
      <c r="P8001" s="56"/>
      <c r="Q8001" s="56"/>
      <c r="R8001" s="56"/>
      <c r="S8001" s="56"/>
      <c r="T8001" s="56" t="s">
        <v>41505</v>
      </c>
      <c r="U8001" s="56" t="s">
        <v>41506</v>
      </c>
      <c r="V8001" s="56" t="s">
        <v>41507</v>
      </c>
      <c r="W8001" s="56" t="s">
        <v>7717</v>
      </c>
      <c r="X8001" s="56" t="s">
        <v>41508</v>
      </c>
      <c r="Y8001" s="56"/>
      <c r="Z8001" s="56" t="s">
        <v>41509</v>
      </c>
      <c r="AA8001" s="56" t="s">
        <v>41510</v>
      </c>
      <c r="AB8001" s="56" t="s">
        <v>41511</v>
      </c>
      <c r="AC8001" s="56" t="s">
        <v>87</v>
      </c>
      <c r="AD8001" s="90" t="str">
        <f t="shared" si="249"/>
        <v>NA</v>
      </c>
      <c r="AE8001" s="90"/>
      <c r="AF8001" s="90"/>
      <c r="AG8001" s="90"/>
    </row>
    <row r="8002" spans="1:33">
      <c r="A8002" s="56" t="s">
        <v>45397</v>
      </c>
      <c r="B8002" s="56" t="s">
        <v>45398</v>
      </c>
      <c r="C8002" s="56" t="s">
        <v>45399</v>
      </c>
      <c r="D8002" s="56" t="s">
        <v>7820</v>
      </c>
      <c r="E8002" s="56" t="s">
        <v>3948</v>
      </c>
      <c r="F8002" s="56" t="s">
        <v>22</v>
      </c>
      <c r="G8002" s="56"/>
      <c r="H8002" s="56" t="s">
        <v>45386</v>
      </c>
      <c r="I8002" s="56" t="s">
        <v>45387</v>
      </c>
      <c r="J8002" s="56"/>
      <c r="K8002" s="56" t="s">
        <v>7326</v>
      </c>
      <c r="L8002" s="90" t="str">
        <f t="shared" si="248"/>
        <v>NA</v>
      </c>
      <c r="M8002" s="90"/>
      <c r="O8002" s="91"/>
      <c r="P8002" s="56"/>
      <c r="Q8002" s="56"/>
      <c r="R8002" s="56"/>
      <c r="S8002" s="56"/>
      <c r="T8002" s="56" t="s">
        <v>41512</v>
      </c>
      <c r="U8002" s="56" t="s">
        <v>41513</v>
      </c>
      <c r="V8002" s="56" t="s">
        <v>41514</v>
      </c>
      <c r="W8002" s="56" t="s">
        <v>7717</v>
      </c>
      <c r="X8002" s="56" t="s">
        <v>11733</v>
      </c>
      <c r="Y8002" s="56"/>
      <c r="Z8002" s="56" t="s">
        <v>41515</v>
      </c>
      <c r="AA8002" s="56" t="s">
        <v>41516</v>
      </c>
      <c r="AB8002" s="56" t="s">
        <v>41517</v>
      </c>
      <c r="AC8002" s="56" t="s">
        <v>87</v>
      </c>
      <c r="AD8002" s="90" t="str">
        <f t="shared" si="249"/>
        <v>NA</v>
      </c>
      <c r="AE8002" s="90"/>
      <c r="AF8002" s="90"/>
      <c r="AG8002" s="90"/>
    </row>
    <row r="8003" spans="1:33">
      <c r="A8003" s="56" t="s">
        <v>45400</v>
      </c>
      <c r="B8003" s="56" t="s">
        <v>45401</v>
      </c>
      <c r="C8003" s="56" t="s">
        <v>45402</v>
      </c>
      <c r="D8003" s="56" t="s">
        <v>7820</v>
      </c>
      <c r="E8003" s="56" t="s">
        <v>45403</v>
      </c>
      <c r="F8003" s="56" t="s">
        <v>22</v>
      </c>
      <c r="G8003" s="56"/>
      <c r="H8003" s="56" t="s">
        <v>45404</v>
      </c>
      <c r="I8003" s="56" t="s">
        <v>45405</v>
      </c>
      <c r="J8003" s="56" t="s">
        <v>45406</v>
      </c>
      <c r="K8003" s="56" t="s">
        <v>7326</v>
      </c>
      <c r="L8003" s="90" t="str">
        <f t="shared" ref="L8003:L8066" si="250">IF($P$3&lt;&gt;"",IF(ISNUMBER(SEARCH("*"&amp;$P$3&amp;"*", A8003)),A8003, IF(ISNUMBER(SEARCH("*"&amp;$P$3&amp;"*", H8003)),A8003, IF(ISNUMBER(SEARCH("*"&amp;$P$3&amp;"*", G8003)),A8003, IF(ISNUMBER(SEARCH("*"&amp;$P$3&amp;"*", J8003)),A8003,  IF(ISNUMBER(SEARCH("*"&amp;$P$3&amp;"*", E8003)),A8003, "NA"))))),"NA")</f>
        <v>NA</v>
      </c>
      <c r="M8003" s="90"/>
      <c r="O8003" s="91"/>
      <c r="P8003" s="56"/>
      <c r="Q8003" s="56"/>
      <c r="R8003" s="56"/>
      <c r="S8003" s="56"/>
      <c r="T8003" s="56" t="s">
        <v>41518</v>
      </c>
      <c r="U8003" s="56" t="s">
        <v>41519</v>
      </c>
      <c r="V8003" s="56" t="s">
        <v>41520</v>
      </c>
      <c r="W8003" s="56" t="s">
        <v>7717</v>
      </c>
      <c r="X8003" s="56" t="s">
        <v>7065</v>
      </c>
      <c r="Y8003" s="56"/>
      <c r="Z8003" s="56" t="s">
        <v>41521</v>
      </c>
      <c r="AA8003" s="56" t="s">
        <v>41522</v>
      </c>
      <c r="AB8003" s="56" t="s">
        <v>41523</v>
      </c>
      <c r="AC8003" s="56" t="s">
        <v>87</v>
      </c>
      <c r="AD8003" s="90" t="str">
        <f t="shared" ref="AD8003:AD8066" si="251">IF($P$19&lt;&gt;"",IF(ISNUMBER(SEARCH($P$19, V8003)),T8003, "NA"),"NA")</f>
        <v>NA</v>
      </c>
      <c r="AE8003" s="90"/>
      <c r="AF8003" s="90"/>
      <c r="AG8003" s="90"/>
    </row>
    <row r="8004" spans="1:33">
      <c r="A8004" s="56" t="s">
        <v>45407</v>
      </c>
      <c r="B8004" s="56" t="s">
        <v>45408</v>
      </c>
      <c r="C8004" s="56" t="s">
        <v>45409</v>
      </c>
      <c r="D8004" s="56" t="s">
        <v>7820</v>
      </c>
      <c r="E8004" s="56" t="s">
        <v>45410</v>
      </c>
      <c r="F8004" s="56" t="s">
        <v>22</v>
      </c>
      <c r="G8004" s="56"/>
      <c r="H8004" s="56" t="s">
        <v>45411</v>
      </c>
      <c r="I8004" s="56" t="s">
        <v>45412</v>
      </c>
      <c r="J8004" s="56" t="s">
        <v>45407</v>
      </c>
      <c r="K8004" s="56" t="s">
        <v>7326</v>
      </c>
      <c r="L8004" s="90" t="str">
        <f t="shared" si="250"/>
        <v>NA</v>
      </c>
      <c r="M8004" s="90"/>
      <c r="O8004" s="91"/>
      <c r="P8004" s="56"/>
      <c r="Q8004" s="56"/>
      <c r="R8004" s="56"/>
      <c r="S8004" s="56"/>
      <c r="T8004" s="56" t="s">
        <v>41524</v>
      </c>
      <c r="U8004" s="56" t="s">
        <v>41525</v>
      </c>
      <c r="V8004" s="56" t="s">
        <v>41520</v>
      </c>
      <c r="W8004" s="56" t="s">
        <v>7717</v>
      </c>
      <c r="X8004" s="56" t="s">
        <v>7065</v>
      </c>
      <c r="Y8004" s="56"/>
      <c r="Z8004" s="56" t="s">
        <v>41521</v>
      </c>
      <c r="AA8004" s="56" t="s">
        <v>41522</v>
      </c>
      <c r="AB8004" s="56" t="s">
        <v>41526</v>
      </c>
      <c r="AC8004" s="56" t="s">
        <v>87</v>
      </c>
      <c r="AD8004" s="90" t="str">
        <f t="shared" si="251"/>
        <v>NA</v>
      </c>
      <c r="AE8004" s="90"/>
      <c r="AF8004" s="90"/>
      <c r="AG8004" s="90"/>
    </row>
    <row r="8005" spans="1:33">
      <c r="A8005" s="56" t="s">
        <v>45413</v>
      </c>
      <c r="B8005" s="56" t="s">
        <v>45414</v>
      </c>
      <c r="C8005" s="56" t="s">
        <v>45354</v>
      </c>
      <c r="D8005" s="56" t="s">
        <v>7820</v>
      </c>
      <c r="E8005" s="56" t="s">
        <v>45415</v>
      </c>
      <c r="F8005" s="56" t="s">
        <v>22</v>
      </c>
      <c r="G8005" s="56"/>
      <c r="H8005" s="56" t="s">
        <v>45416</v>
      </c>
      <c r="I8005" s="56" t="s">
        <v>45417</v>
      </c>
      <c r="J8005" s="56" t="s">
        <v>45418</v>
      </c>
      <c r="K8005" s="56" t="s">
        <v>7326</v>
      </c>
      <c r="L8005" s="90" t="str">
        <f t="shared" si="250"/>
        <v>NA</v>
      </c>
      <c r="M8005" s="90"/>
      <c r="O8005" s="91"/>
      <c r="P8005" s="56"/>
      <c r="Q8005" s="56"/>
      <c r="R8005" s="56"/>
      <c r="S8005" s="56"/>
      <c r="T8005" s="56" t="s">
        <v>41527</v>
      </c>
      <c r="U8005" s="56" t="s">
        <v>41528</v>
      </c>
      <c r="V8005" s="56" t="s">
        <v>41529</v>
      </c>
      <c r="W8005" s="56" t="s">
        <v>7717</v>
      </c>
      <c r="X8005" s="56" t="s">
        <v>7065</v>
      </c>
      <c r="Y8005" s="56"/>
      <c r="Z8005" s="56" t="s">
        <v>41521</v>
      </c>
      <c r="AA8005" s="56" t="s">
        <v>41522</v>
      </c>
      <c r="AB8005" s="56" t="s">
        <v>41530</v>
      </c>
      <c r="AC8005" s="56" t="s">
        <v>87</v>
      </c>
      <c r="AD8005" s="90" t="str">
        <f t="shared" si="251"/>
        <v>NA</v>
      </c>
      <c r="AE8005" s="90"/>
      <c r="AF8005" s="90"/>
      <c r="AG8005" s="90"/>
    </row>
    <row r="8006" spans="1:33">
      <c r="A8006" s="56" t="s">
        <v>45419</v>
      </c>
      <c r="B8006" s="56" t="s">
        <v>45420</v>
      </c>
      <c r="C8006" s="56" t="s">
        <v>45248</v>
      </c>
      <c r="D8006" s="56" t="s">
        <v>7820</v>
      </c>
      <c r="E8006" s="56" t="s">
        <v>45421</v>
      </c>
      <c r="F8006" s="56" t="s">
        <v>22</v>
      </c>
      <c r="G8006" s="56"/>
      <c r="H8006" s="56" t="s">
        <v>45422</v>
      </c>
      <c r="I8006" s="56" t="s">
        <v>45423</v>
      </c>
      <c r="J8006" s="56" t="s">
        <v>45419</v>
      </c>
      <c r="K8006" s="56" t="s">
        <v>7326</v>
      </c>
      <c r="L8006" s="90" t="str">
        <f t="shared" si="250"/>
        <v>NA</v>
      </c>
      <c r="M8006" s="90"/>
      <c r="O8006" s="91"/>
      <c r="P8006" s="56"/>
      <c r="Q8006" s="56"/>
      <c r="R8006" s="56"/>
      <c r="S8006" s="56"/>
      <c r="T8006" s="56" t="s">
        <v>41531</v>
      </c>
      <c r="U8006" s="56" t="s">
        <v>41532</v>
      </c>
      <c r="V8006" s="56" t="s">
        <v>41533</v>
      </c>
      <c r="W8006" s="56" t="s">
        <v>7717</v>
      </c>
      <c r="X8006" s="56" t="s">
        <v>3554</v>
      </c>
      <c r="Y8006" s="56"/>
      <c r="Z8006" s="56" t="s">
        <v>41534</v>
      </c>
      <c r="AA8006" s="56" t="s">
        <v>41535</v>
      </c>
      <c r="AB8006" s="56" t="s">
        <v>41536</v>
      </c>
      <c r="AC8006" s="56" t="s">
        <v>87</v>
      </c>
      <c r="AD8006" s="90" t="str">
        <f t="shared" si="251"/>
        <v>NA</v>
      </c>
      <c r="AE8006" s="90"/>
      <c r="AF8006" s="90"/>
      <c r="AG8006" s="90"/>
    </row>
    <row r="8007" spans="1:33">
      <c r="A8007" s="56" t="s">
        <v>56443</v>
      </c>
      <c r="B8007" s="56" t="s">
        <v>45424</v>
      </c>
      <c r="C8007" s="56" t="s">
        <v>45425</v>
      </c>
      <c r="D8007" s="56" t="s">
        <v>7820</v>
      </c>
      <c r="E8007" s="56" t="s">
        <v>45426</v>
      </c>
      <c r="F8007" s="56" t="s">
        <v>22</v>
      </c>
      <c r="G8007" s="56"/>
      <c r="H8007" s="56" t="s">
        <v>45427</v>
      </c>
      <c r="I8007" s="56" t="s">
        <v>45428</v>
      </c>
      <c r="J8007" s="56"/>
      <c r="K8007" s="56" t="s">
        <v>7326</v>
      </c>
      <c r="L8007" s="90" t="str">
        <f t="shared" si="250"/>
        <v>NA</v>
      </c>
      <c r="M8007" s="90"/>
      <c r="O8007" s="91"/>
      <c r="P8007" s="56"/>
      <c r="Q8007" s="56"/>
      <c r="R8007" s="56"/>
      <c r="S8007" s="56"/>
      <c r="T8007" s="56" t="s">
        <v>41537</v>
      </c>
      <c r="U8007" s="56" t="s">
        <v>41538</v>
      </c>
      <c r="V8007" s="56" t="s">
        <v>41539</v>
      </c>
      <c r="W8007" s="56" t="s">
        <v>7717</v>
      </c>
      <c r="X8007" s="56" t="s">
        <v>7708</v>
      </c>
      <c r="Y8007" s="56"/>
      <c r="Z8007" s="56" t="s">
        <v>41540</v>
      </c>
      <c r="AA8007" s="56" t="s">
        <v>41541</v>
      </c>
      <c r="AB8007" s="56" t="s">
        <v>41542</v>
      </c>
      <c r="AC8007" s="56" t="s">
        <v>87</v>
      </c>
      <c r="AD8007" s="90" t="str">
        <f t="shared" si="251"/>
        <v>NA</v>
      </c>
      <c r="AE8007" s="90"/>
      <c r="AF8007" s="90"/>
      <c r="AG8007" s="90"/>
    </row>
    <row r="8008" spans="1:33">
      <c r="A8008" s="56" t="s">
        <v>42166</v>
      </c>
      <c r="B8008" s="56" t="s">
        <v>45429</v>
      </c>
      <c r="C8008" s="56" t="s">
        <v>45402</v>
      </c>
      <c r="D8008" s="56" t="s">
        <v>7820</v>
      </c>
      <c r="E8008" s="56" t="s">
        <v>45430</v>
      </c>
      <c r="F8008" s="56" t="s">
        <v>22</v>
      </c>
      <c r="G8008" s="56"/>
      <c r="H8008" s="56" t="s">
        <v>45431</v>
      </c>
      <c r="I8008" s="56" t="s">
        <v>45432</v>
      </c>
      <c r="J8008" s="56"/>
      <c r="K8008" s="56" t="s">
        <v>7326</v>
      </c>
      <c r="L8008" s="90" t="str">
        <f t="shared" si="250"/>
        <v>NA</v>
      </c>
      <c r="M8008" s="90"/>
      <c r="O8008" s="91"/>
      <c r="P8008" s="56"/>
      <c r="Q8008" s="56"/>
      <c r="R8008" s="56"/>
      <c r="S8008" s="56"/>
      <c r="T8008" s="56" t="s">
        <v>41543</v>
      </c>
      <c r="U8008" s="56" t="s">
        <v>41544</v>
      </c>
      <c r="V8008" s="56" t="s">
        <v>41545</v>
      </c>
      <c r="W8008" s="56" t="s">
        <v>7717</v>
      </c>
      <c r="X8008" s="56" t="s">
        <v>7708</v>
      </c>
      <c r="Y8008" s="56"/>
      <c r="Z8008" s="56" t="s">
        <v>41540</v>
      </c>
      <c r="AA8008" s="56" t="s">
        <v>41541</v>
      </c>
      <c r="AB8008" s="56" t="s">
        <v>41546</v>
      </c>
      <c r="AC8008" s="56" t="s">
        <v>87</v>
      </c>
      <c r="AD8008" s="90" t="str">
        <f t="shared" si="251"/>
        <v>NA</v>
      </c>
      <c r="AE8008" s="90"/>
      <c r="AF8008" s="90"/>
      <c r="AG8008" s="90"/>
    </row>
    <row r="8009" spans="1:33">
      <c r="A8009" s="56" t="s">
        <v>45433</v>
      </c>
      <c r="B8009" s="56" t="s">
        <v>45434</v>
      </c>
      <c r="C8009" s="56" t="s">
        <v>45435</v>
      </c>
      <c r="D8009" s="56" t="s">
        <v>7820</v>
      </c>
      <c r="E8009" s="56" t="s">
        <v>3988</v>
      </c>
      <c r="F8009" s="56" t="s">
        <v>22</v>
      </c>
      <c r="G8009" s="56"/>
      <c r="H8009" s="56" t="s">
        <v>45436</v>
      </c>
      <c r="I8009" s="56" t="s">
        <v>45437</v>
      </c>
      <c r="J8009" s="56" t="s">
        <v>45438</v>
      </c>
      <c r="K8009" s="56" t="s">
        <v>7326</v>
      </c>
      <c r="L8009" s="90" t="str">
        <f t="shared" si="250"/>
        <v>NA</v>
      </c>
      <c r="M8009" s="90"/>
      <c r="O8009" s="91"/>
      <c r="P8009" s="56"/>
      <c r="Q8009" s="56"/>
      <c r="R8009" s="56"/>
      <c r="S8009" s="56"/>
      <c r="T8009" s="56" t="s">
        <v>41547</v>
      </c>
      <c r="U8009" s="56" t="s">
        <v>41548</v>
      </c>
      <c r="V8009" s="56" t="s">
        <v>41549</v>
      </c>
      <c r="W8009" s="56" t="s">
        <v>7717</v>
      </c>
      <c r="X8009" s="56" t="s">
        <v>271</v>
      </c>
      <c r="Y8009" s="56"/>
      <c r="Z8009" s="56" t="s">
        <v>41550</v>
      </c>
      <c r="AA8009" s="56" t="s">
        <v>41551</v>
      </c>
      <c r="AB8009" s="56" t="s">
        <v>39493</v>
      </c>
      <c r="AC8009" s="56" t="s">
        <v>87</v>
      </c>
      <c r="AD8009" s="90" t="str">
        <f t="shared" si="251"/>
        <v>NA</v>
      </c>
      <c r="AE8009" s="90"/>
      <c r="AF8009" s="90"/>
      <c r="AG8009" s="90"/>
    </row>
    <row r="8010" spans="1:33">
      <c r="A8010" s="56" t="s">
        <v>45439</v>
      </c>
      <c r="B8010" s="56" t="s">
        <v>45440</v>
      </c>
      <c r="C8010" s="56" t="s">
        <v>45441</v>
      </c>
      <c r="D8010" s="56" t="s">
        <v>7820</v>
      </c>
      <c r="E8010" s="56" t="s">
        <v>45442</v>
      </c>
      <c r="F8010" s="56" t="s">
        <v>22</v>
      </c>
      <c r="G8010" s="56"/>
      <c r="H8010" s="56" t="s">
        <v>45443</v>
      </c>
      <c r="I8010" s="56" t="s">
        <v>45444</v>
      </c>
      <c r="J8010" s="56" t="s">
        <v>45445</v>
      </c>
      <c r="K8010" s="56" t="s">
        <v>7326</v>
      </c>
      <c r="L8010" s="90" t="str">
        <f t="shared" si="250"/>
        <v>NA</v>
      </c>
      <c r="M8010" s="90"/>
      <c r="O8010" s="91"/>
      <c r="P8010" s="56"/>
      <c r="Q8010" s="56"/>
      <c r="R8010" s="56"/>
      <c r="S8010" s="56"/>
      <c r="T8010" s="56" t="s">
        <v>41552</v>
      </c>
      <c r="U8010" s="56" t="s">
        <v>41553</v>
      </c>
      <c r="V8010" s="56" t="s">
        <v>41549</v>
      </c>
      <c r="W8010" s="56" t="s">
        <v>7717</v>
      </c>
      <c r="X8010" s="56" t="s">
        <v>271</v>
      </c>
      <c r="Y8010" s="56"/>
      <c r="Z8010" s="56" t="s">
        <v>41550</v>
      </c>
      <c r="AA8010" s="56" t="s">
        <v>41551</v>
      </c>
      <c r="AB8010" s="56" t="s">
        <v>41554</v>
      </c>
      <c r="AC8010" s="56" t="s">
        <v>87</v>
      </c>
      <c r="AD8010" s="90" t="str">
        <f t="shared" si="251"/>
        <v>NA</v>
      </c>
      <c r="AE8010" s="90"/>
      <c r="AF8010" s="90"/>
      <c r="AG8010" s="90"/>
    </row>
    <row r="8011" spans="1:33">
      <c r="A8011" s="56" t="s">
        <v>45446</v>
      </c>
      <c r="B8011" s="56" t="s">
        <v>45447</v>
      </c>
      <c r="C8011" s="56" t="s">
        <v>45448</v>
      </c>
      <c r="D8011" s="56" t="s">
        <v>7820</v>
      </c>
      <c r="E8011" s="56" t="s">
        <v>45449</v>
      </c>
      <c r="F8011" s="56" t="s">
        <v>22</v>
      </c>
      <c r="G8011" s="56"/>
      <c r="H8011" s="56" t="s">
        <v>45450</v>
      </c>
      <c r="I8011" s="56" t="s">
        <v>45451</v>
      </c>
      <c r="J8011" s="56"/>
      <c r="K8011" s="56" t="s">
        <v>7326</v>
      </c>
      <c r="L8011" s="90" t="str">
        <f t="shared" si="250"/>
        <v>NA</v>
      </c>
      <c r="M8011" s="90"/>
      <c r="O8011" s="91"/>
      <c r="P8011" s="56"/>
      <c r="Q8011" s="56"/>
      <c r="R8011" s="56"/>
      <c r="S8011" s="56"/>
      <c r="T8011" s="56" t="s">
        <v>41555</v>
      </c>
      <c r="U8011" s="56" t="s">
        <v>41556</v>
      </c>
      <c r="V8011" s="56" t="s">
        <v>40801</v>
      </c>
      <c r="W8011" s="56" t="s">
        <v>7717</v>
      </c>
      <c r="X8011" s="56" t="s">
        <v>11825</v>
      </c>
      <c r="Y8011" s="56"/>
      <c r="Z8011" s="56" t="s">
        <v>41557</v>
      </c>
      <c r="AA8011" s="56" t="s">
        <v>41558</v>
      </c>
      <c r="AB8011" s="56" t="s">
        <v>39493</v>
      </c>
      <c r="AC8011" s="56" t="s">
        <v>87</v>
      </c>
      <c r="AD8011" s="90" t="str">
        <f t="shared" si="251"/>
        <v>NA</v>
      </c>
      <c r="AE8011" s="90"/>
      <c r="AF8011" s="90"/>
      <c r="AG8011" s="90"/>
    </row>
    <row r="8012" spans="1:33">
      <c r="A8012" s="56" t="s">
        <v>45452</v>
      </c>
      <c r="B8012" s="56" t="s">
        <v>45453</v>
      </c>
      <c r="C8012" s="56" t="s">
        <v>42865</v>
      </c>
      <c r="D8012" s="56" t="s">
        <v>7820</v>
      </c>
      <c r="E8012" s="56" t="s">
        <v>9531</v>
      </c>
      <c r="F8012" s="56" t="s">
        <v>22</v>
      </c>
      <c r="G8012" s="56"/>
      <c r="H8012" s="56" t="s">
        <v>45454</v>
      </c>
      <c r="I8012" s="56" t="s">
        <v>45455</v>
      </c>
      <c r="J8012" s="56" t="s">
        <v>45452</v>
      </c>
      <c r="K8012" s="56" t="s">
        <v>7326</v>
      </c>
      <c r="L8012" s="90" t="str">
        <f t="shared" si="250"/>
        <v>NA</v>
      </c>
      <c r="M8012" s="90"/>
      <c r="O8012" s="91"/>
      <c r="P8012" s="56"/>
      <c r="Q8012" s="56"/>
      <c r="R8012" s="56"/>
      <c r="S8012" s="56"/>
      <c r="T8012" s="56" t="s">
        <v>41559</v>
      </c>
      <c r="U8012" s="56" t="s">
        <v>41560</v>
      </c>
      <c r="V8012" s="56" t="s">
        <v>40711</v>
      </c>
      <c r="W8012" s="56" t="s">
        <v>7717</v>
      </c>
      <c r="X8012" s="56" t="s">
        <v>41561</v>
      </c>
      <c r="Y8012" s="56"/>
      <c r="Z8012" s="56" t="s">
        <v>41562</v>
      </c>
      <c r="AA8012" s="56" t="s">
        <v>41563</v>
      </c>
      <c r="AB8012" s="56" t="s">
        <v>39493</v>
      </c>
      <c r="AC8012" s="56" t="s">
        <v>87</v>
      </c>
      <c r="AD8012" s="90" t="str">
        <f t="shared" si="251"/>
        <v>NA</v>
      </c>
      <c r="AE8012" s="90"/>
      <c r="AF8012" s="90"/>
      <c r="AG8012" s="90"/>
    </row>
    <row r="8013" spans="1:33">
      <c r="A8013" s="56" t="s">
        <v>45456</v>
      </c>
      <c r="B8013" s="56" t="s">
        <v>45457</v>
      </c>
      <c r="C8013" s="56" t="s">
        <v>45458</v>
      </c>
      <c r="D8013" s="56" t="s">
        <v>7820</v>
      </c>
      <c r="E8013" s="56" t="s">
        <v>9531</v>
      </c>
      <c r="F8013" s="56" t="s">
        <v>22</v>
      </c>
      <c r="G8013" s="56"/>
      <c r="H8013" s="56" t="s">
        <v>45454</v>
      </c>
      <c r="I8013" s="56" t="s">
        <v>45455</v>
      </c>
      <c r="J8013" s="56" t="s">
        <v>45456</v>
      </c>
      <c r="K8013" s="56" t="s">
        <v>7326</v>
      </c>
      <c r="L8013" s="90" t="str">
        <f t="shared" si="250"/>
        <v>NA</v>
      </c>
      <c r="M8013" s="90"/>
      <c r="O8013" s="91"/>
      <c r="P8013" s="56"/>
      <c r="Q8013" s="56"/>
      <c r="R8013" s="56"/>
      <c r="S8013" s="56"/>
      <c r="T8013" s="56" t="s">
        <v>41564</v>
      </c>
      <c r="U8013" s="56" t="s">
        <v>41565</v>
      </c>
      <c r="V8013" s="56" t="s">
        <v>40801</v>
      </c>
      <c r="W8013" s="56" t="s">
        <v>7717</v>
      </c>
      <c r="X8013" s="56" t="s">
        <v>11870</v>
      </c>
      <c r="Y8013" s="56"/>
      <c r="Z8013" s="56" t="s">
        <v>41566</v>
      </c>
      <c r="AA8013" s="56" t="s">
        <v>41567</v>
      </c>
      <c r="AB8013" s="56" t="s">
        <v>39493</v>
      </c>
      <c r="AC8013" s="56" t="s">
        <v>87</v>
      </c>
      <c r="AD8013" s="90" t="str">
        <f t="shared" si="251"/>
        <v>NA</v>
      </c>
      <c r="AE8013" s="90"/>
      <c r="AF8013" s="90"/>
      <c r="AG8013" s="90"/>
    </row>
    <row r="8014" spans="1:33">
      <c r="A8014" s="56" t="s">
        <v>45459</v>
      </c>
      <c r="B8014" s="56" t="s">
        <v>45460</v>
      </c>
      <c r="C8014" s="56" t="s">
        <v>42865</v>
      </c>
      <c r="D8014" s="56" t="s">
        <v>7820</v>
      </c>
      <c r="E8014" s="56" t="s">
        <v>9542</v>
      </c>
      <c r="F8014" s="56" t="s">
        <v>22</v>
      </c>
      <c r="G8014" s="56"/>
      <c r="H8014" s="56" t="s">
        <v>45461</v>
      </c>
      <c r="I8014" s="56" t="s">
        <v>45462</v>
      </c>
      <c r="J8014" s="56" t="s">
        <v>45459</v>
      </c>
      <c r="K8014" s="56" t="s">
        <v>7326</v>
      </c>
      <c r="L8014" s="90" t="str">
        <f t="shared" si="250"/>
        <v>NA</v>
      </c>
      <c r="M8014" s="90"/>
      <c r="O8014" s="91"/>
      <c r="P8014" s="56"/>
      <c r="Q8014" s="56"/>
      <c r="R8014" s="56"/>
      <c r="S8014" s="56"/>
      <c r="T8014" s="56" t="s">
        <v>41568</v>
      </c>
      <c r="U8014" s="56" t="s">
        <v>41569</v>
      </c>
      <c r="V8014" s="56" t="s">
        <v>40711</v>
      </c>
      <c r="W8014" s="56" t="s">
        <v>7717</v>
      </c>
      <c r="X8014" s="56" t="s">
        <v>11870</v>
      </c>
      <c r="Y8014" s="56"/>
      <c r="Z8014" s="56" t="s">
        <v>41566</v>
      </c>
      <c r="AA8014" s="56" t="s">
        <v>41567</v>
      </c>
      <c r="AB8014" s="56" t="s">
        <v>39493</v>
      </c>
      <c r="AC8014" s="56" t="s">
        <v>87</v>
      </c>
      <c r="AD8014" s="90" t="str">
        <f t="shared" si="251"/>
        <v>NA</v>
      </c>
      <c r="AE8014" s="90"/>
      <c r="AF8014" s="90"/>
      <c r="AG8014" s="90"/>
    </row>
    <row r="8015" spans="1:33">
      <c r="A8015" s="56" t="s">
        <v>45463</v>
      </c>
      <c r="B8015" s="56" t="s">
        <v>45464</v>
      </c>
      <c r="C8015" s="56" t="s">
        <v>45435</v>
      </c>
      <c r="D8015" s="56" t="s">
        <v>7820</v>
      </c>
      <c r="E8015" s="56" t="s">
        <v>134</v>
      </c>
      <c r="F8015" s="56" t="s">
        <v>22</v>
      </c>
      <c r="G8015" s="56"/>
      <c r="H8015" s="56" t="s">
        <v>45465</v>
      </c>
      <c r="I8015" s="56" t="s">
        <v>45466</v>
      </c>
      <c r="J8015" s="56" t="s">
        <v>45467</v>
      </c>
      <c r="K8015" s="56" t="s">
        <v>7326</v>
      </c>
      <c r="L8015" s="90" t="str">
        <f t="shared" si="250"/>
        <v>NA</v>
      </c>
      <c r="M8015" s="90"/>
      <c r="O8015" s="91"/>
      <c r="P8015" s="56"/>
      <c r="Q8015" s="56"/>
      <c r="R8015" s="56"/>
      <c r="S8015" s="56"/>
      <c r="T8015" s="56" t="s">
        <v>41570</v>
      </c>
      <c r="U8015" s="56" t="s">
        <v>41571</v>
      </c>
      <c r="V8015" s="56" t="s">
        <v>41572</v>
      </c>
      <c r="W8015" s="56" t="s">
        <v>7717</v>
      </c>
      <c r="X8015" s="56" t="s">
        <v>471</v>
      </c>
      <c r="Y8015" s="56"/>
      <c r="Z8015" s="56" t="s">
        <v>41573</v>
      </c>
      <c r="AA8015" s="56" t="s">
        <v>41574</v>
      </c>
      <c r="AB8015" s="56" t="s">
        <v>39493</v>
      </c>
      <c r="AC8015" s="56" t="s">
        <v>87</v>
      </c>
      <c r="AD8015" s="90" t="str">
        <f t="shared" si="251"/>
        <v>NA</v>
      </c>
      <c r="AE8015" s="90"/>
      <c r="AF8015" s="90"/>
      <c r="AG8015" s="90"/>
    </row>
    <row r="8016" spans="1:33">
      <c r="A8016" s="56" t="s">
        <v>45468</v>
      </c>
      <c r="B8016" s="56" t="s">
        <v>45469</v>
      </c>
      <c r="C8016" s="56" t="s">
        <v>42865</v>
      </c>
      <c r="D8016" s="56" t="s">
        <v>7820</v>
      </c>
      <c r="E8016" s="56" t="s">
        <v>134</v>
      </c>
      <c r="F8016" s="56" t="s">
        <v>22</v>
      </c>
      <c r="G8016" s="56"/>
      <c r="H8016" s="56" t="s">
        <v>45465</v>
      </c>
      <c r="I8016" s="56" t="s">
        <v>45466</v>
      </c>
      <c r="J8016" s="56" t="s">
        <v>45470</v>
      </c>
      <c r="K8016" s="56" t="s">
        <v>7326</v>
      </c>
      <c r="L8016" s="90" t="str">
        <f t="shared" si="250"/>
        <v>NA</v>
      </c>
      <c r="M8016" s="90"/>
      <c r="O8016" s="91"/>
      <c r="P8016" s="56"/>
      <c r="Q8016" s="56"/>
      <c r="R8016" s="56"/>
      <c r="S8016" s="56"/>
      <c r="T8016" s="56" t="s">
        <v>41575</v>
      </c>
      <c r="U8016" s="56" t="s">
        <v>41576</v>
      </c>
      <c r="V8016" s="56" t="s">
        <v>41577</v>
      </c>
      <c r="W8016" s="56" t="s">
        <v>7717</v>
      </c>
      <c r="X8016" s="56" t="s">
        <v>471</v>
      </c>
      <c r="Y8016" s="56"/>
      <c r="Z8016" s="56" t="s">
        <v>41573</v>
      </c>
      <c r="AA8016" s="56" t="s">
        <v>41574</v>
      </c>
      <c r="AB8016" s="56" t="s">
        <v>41578</v>
      </c>
      <c r="AC8016" s="56" t="s">
        <v>87</v>
      </c>
      <c r="AD8016" s="90" t="str">
        <f t="shared" si="251"/>
        <v>NA</v>
      </c>
      <c r="AE8016" s="90"/>
      <c r="AF8016" s="90"/>
      <c r="AG8016" s="90"/>
    </row>
    <row r="8017" spans="1:33">
      <c r="A8017" s="56" t="s">
        <v>45433</v>
      </c>
      <c r="B8017" s="56" t="s">
        <v>45471</v>
      </c>
      <c r="C8017" s="56" t="s">
        <v>45435</v>
      </c>
      <c r="D8017" s="56" t="s">
        <v>7820</v>
      </c>
      <c r="E8017" s="56" t="s">
        <v>134</v>
      </c>
      <c r="F8017" s="56" t="s">
        <v>22</v>
      </c>
      <c r="G8017" s="56"/>
      <c r="H8017" s="56" t="s">
        <v>45465</v>
      </c>
      <c r="I8017" s="56" t="s">
        <v>45466</v>
      </c>
      <c r="J8017" s="56" t="s">
        <v>45472</v>
      </c>
      <c r="K8017" s="56" t="s">
        <v>7326</v>
      </c>
      <c r="L8017" s="90" t="str">
        <f t="shared" si="250"/>
        <v>NA</v>
      </c>
      <c r="M8017" s="90"/>
      <c r="O8017" s="91"/>
      <c r="P8017" s="56"/>
      <c r="Q8017" s="56"/>
      <c r="R8017" s="56"/>
      <c r="S8017" s="56"/>
      <c r="T8017" s="56" t="s">
        <v>41579</v>
      </c>
      <c r="U8017" s="56" t="s">
        <v>41580</v>
      </c>
      <c r="V8017" s="56" t="s">
        <v>41581</v>
      </c>
      <c r="W8017" s="56" t="s">
        <v>7717</v>
      </c>
      <c r="X8017" s="56" t="s">
        <v>471</v>
      </c>
      <c r="Y8017" s="56"/>
      <c r="Z8017" s="56" t="s">
        <v>41573</v>
      </c>
      <c r="AA8017" s="56" t="s">
        <v>41574</v>
      </c>
      <c r="AB8017" s="56" t="s">
        <v>41582</v>
      </c>
      <c r="AC8017" s="56" t="s">
        <v>87</v>
      </c>
      <c r="AD8017" s="90" t="str">
        <f t="shared" si="251"/>
        <v>NA</v>
      </c>
      <c r="AE8017" s="90"/>
      <c r="AF8017" s="90"/>
      <c r="AG8017" s="90"/>
    </row>
    <row r="8018" spans="1:33">
      <c r="A8018" s="56" t="s">
        <v>45473</v>
      </c>
      <c r="B8018" s="56" t="s">
        <v>45474</v>
      </c>
      <c r="C8018" s="56" t="s">
        <v>45475</v>
      </c>
      <c r="D8018" s="56" t="s">
        <v>7820</v>
      </c>
      <c r="E8018" s="56" t="s">
        <v>134</v>
      </c>
      <c r="F8018" s="56" t="s">
        <v>22</v>
      </c>
      <c r="G8018" s="56"/>
      <c r="H8018" s="56" t="s">
        <v>45465</v>
      </c>
      <c r="I8018" s="56" t="s">
        <v>45466</v>
      </c>
      <c r="J8018" s="56" t="s">
        <v>45473</v>
      </c>
      <c r="K8018" s="56" t="s">
        <v>7326</v>
      </c>
      <c r="L8018" s="90" t="str">
        <f t="shared" si="250"/>
        <v>NA</v>
      </c>
      <c r="M8018" s="90"/>
      <c r="O8018" s="91"/>
      <c r="P8018" s="56"/>
      <c r="Q8018" s="56"/>
      <c r="R8018" s="56"/>
      <c r="S8018" s="56"/>
      <c r="T8018" s="56" t="s">
        <v>41583</v>
      </c>
      <c r="U8018" s="56" t="s">
        <v>41584</v>
      </c>
      <c r="V8018" s="56" t="s">
        <v>41585</v>
      </c>
      <c r="W8018" s="56" t="s">
        <v>7717</v>
      </c>
      <c r="X8018" s="56" t="s">
        <v>14426</v>
      </c>
      <c r="Y8018" s="56"/>
      <c r="Z8018" s="56" t="s">
        <v>41586</v>
      </c>
      <c r="AA8018" s="56" t="s">
        <v>41587</v>
      </c>
      <c r="AB8018" s="56" t="s">
        <v>39493</v>
      </c>
      <c r="AC8018" s="56" t="s">
        <v>87</v>
      </c>
      <c r="AD8018" s="90" t="str">
        <f t="shared" si="251"/>
        <v>NA</v>
      </c>
      <c r="AE8018" s="90"/>
      <c r="AF8018" s="90"/>
      <c r="AG8018" s="90"/>
    </row>
    <row r="8019" spans="1:33">
      <c r="A8019" s="56" t="s">
        <v>45476</v>
      </c>
      <c r="B8019" s="56" t="s">
        <v>45477</v>
      </c>
      <c r="C8019" s="56" t="s">
        <v>45478</v>
      </c>
      <c r="D8019" s="56" t="s">
        <v>7820</v>
      </c>
      <c r="E8019" s="56" t="s">
        <v>134</v>
      </c>
      <c r="F8019" s="56" t="s">
        <v>22</v>
      </c>
      <c r="G8019" s="56"/>
      <c r="H8019" s="56" t="s">
        <v>45465</v>
      </c>
      <c r="I8019" s="56" t="s">
        <v>45466</v>
      </c>
      <c r="J8019" s="56" t="s">
        <v>45476</v>
      </c>
      <c r="K8019" s="56" t="s">
        <v>7326</v>
      </c>
      <c r="L8019" s="90" t="str">
        <f t="shared" si="250"/>
        <v>NA</v>
      </c>
      <c r="M8019" s="90"/>
      <c r="O8019" s="91"/>
      <c r="P8019" s="56"/>
      <c r="Q8019" s="56"/>
      <c r="R8019" s="56"/>
      <c r="S8019" s="56"/>
      <c r="T8019" s="56" t="s">
        <v>41588</v>
      </c>
      <c r="U8019" s="56" t="s">
        <v>41589</v>
      </c>
      <c r="V8019" s="56" t="s">
        <v>40801</v>
      </c>
      <c r="W8019" s="56" t="s">
        <v>7717</v>
      </c>
      <c r="X8019" s="56" t="s">
        <v>3637</v>
      </c>
      <c r="Y8019" s="56"/>
      <c r="Z8019" s="56" t="s">
        <v>41590</v>
      </c>
      <c r="AA8019" s="56" t="s">
        <v>41591</v>
      </c>
      <c r="AB8019" s="56" t="s">
        <v>39493</v>
      </c>
      <c r="AC8019" s="56" t="s">
        <v>87</v>
      </c>
      <c r="AD8019" s="90" t="str">
        <f t="shared" si="251"/>
        <v>NA</v>
      </c>
      <c r="AE8019" s="90"/>
      <c r="AF8019" s="90"/>
      <c r="AG8019" s="90"/>
    </row>
    <row r="8020" spans="1:33">
      <c r="A8020" s="56" t="s">
        <v>45479</v>
      </c>
      <c r="B8020" s="56" t="s">
        <v>45480</v>
      </c>
      <c r="C8020" s="56" t="s">
        <v>45481</v>
      </c>
      <c r="D8020" s="56" t="s">
        <v>7820</v>
      </c>
      <c r="E8020" s="56" t="s">
        <v>134</v>
      </c>
      <c r="F8020" s="56" t="s">
        <v>22</v>
      </c>
      <c r="G8020" s="56"/>
      <c r="H8020" s="56" t="s">
        <v>45465</v>
      </c>
      <c r="I8020" s="56" t="s">
        <v>45466</v>
      </c>
      <c r="J8020" s="56" t="s">
        <v>45479</v>
      </c>
      <c r="K8020" s="56" t="s">
        <v>7326</v>
      </c>
      <c r="L8020" s="90" t="str">
        <f t="shared" si="250"/>
        <v>NA</v>
      </c>
      <c r="M8020" s="90"/>
      <c r="O8020" s="91"/>
      <c r="P8020" s="56"/>
      <c r="Q8020" s="56"/>
      <c r="R8020" s="56"/>
      <c r="S8020" s="56"/>
      <c r="T8020" s="56" t="s">
        <v>41592</v>
      </c>
      <c r="U8020" s="56" t="s">
        <v>41593</v>
      </c>
      <c r="V8020" s="56" t="s">
        <v>41594</v>
      </c>
      <c r="W8020" s="56" t="s">
        <v>7717</v>
      </c>
      <c r="X8020" s="56" t="s">
        <v>35244</v>
      </c>
      <c r="Y8020" s="56"/>
      <c r="Z8020" s="56" t="s">
        <v>41595</v>
      </c>
      <c r="AA8020" s="56" t="s">
        <v>41596</v>
      </c>
      <c r="AB8020" s="56"/>
      <c r="AC8020" s="56" t="s">
        <v>87</v>
      </c>
      <c r="AD8020" s="90" t="str">
        <f t="shared" si="251"/>
        <v>NA</v>
      </c>
      <c r="AE8020" s="90"/>
      <c r="AF8020" s="90"/>
      <c r="AG8020" s="90"/>
    </row>
    <row r="8021" spans="1:33">
      <c r="A8021" s="56" t="s">
        <v>45482</v>
      </c>
      <c r="B8021" s="56" t="s">
        <v>45483</v>
      </c>
      <c r="C8021" s="56" t="s">
        <v>42569</v>
      </c>
      <c r="D8021" s="56" t="s">
        <v>7820</v>
      </c>
      <c r="E8021" s="56" t="s">
        <v>134</v>
      </c>
      <c r="F8021" s="56" t="s">
        <v>22</v>
      </c>
      <c r="G8021" s="56"/>
      <c r="H8021" s="56" t="s">
        <v>45465</v>
      </c>
      <c r="I8021" s="56" t="s">
        <v>45466</v>
      </c>
      <c r="J8021" s="56" t="s">
        <v>45484</v>
      </c>
      <c r="K8021" s="56" t="s">
        <v>7326</v>
      </c>
      <c r="L8021" s="90" t="str">
        <f t="shared" si="250"/>
        <v>NA</v>
      </c>
      <c r="M8021" s="90"/>
      <c r="O8021" s="91"/>
      <c r="P8021" s="56"/>
      <c r="Q8021" s="56"/>
      <c r="R8021" s="56"/>
      <c r="S8021" s="56"/>
      <c r="T8021" s="56" t="s">
        <v>41597</v>
      </c>
      <c r="U8021" s="56" t="s">
        <v>41598</v>
      </c>
      <c r="V8021" s="56" t="s">
        <v>41599</v>
      </c>
      <c r="W8021" s="56" t="s">
        <v>7717</v>
      </c>
      <c r="X8021" s="56" t="s">
        <v>25716</v>
      </c>
      <c r="Y8021" s="56"/>
      <c r="Z8021" s="56" t="s">
        <v>41600</v>
      </c>
      <c r="AA8021" s="56" t="s">
        <v>41601</v>
      </c>
      <c r="AB8021" s="56" t="s">
        <v>41597</v>
      </c>
      <c r="AC8021" s="56" t="s">
        <v>87</v>
      </c>
      <c r="AD8021" s="90" t="str">
        <f t="shared" si="251"/>
        <v>NA</v>
      </c>
      <c r="AE8021" s="90"/>
      <c r="AF8021" s="90"/>
      <c r="AG8021" s="90"/>
    </row>
    <row r="8022" spans="1:33">
      <c r="A8022" s="56" t="s">
        <v>45476</v>
      </c>
      <c r="B8022" s="56" t="s">
        <v>45485</v>
      </c>
      <c r="C8022" s="56" t="s">
        <v>45486</v>
      </c>
      <c r="D8022" s="56" t="s">
        <v>7820</v>
      </c>
      <c r="E8022" s="56" t="s">
        <v>134</v>
      </c>
      <c r="F8022" s="56" t="s">
        <v>22</v>
      </c>
      <c r="G8022" s="56"/>
      <c r="H8022" s="56" t="s">
        <v>45465</v>
      </c>
      <c r="I8022" s="56" t="s">
        <v>45466</v>
      </c>
      <c r="J8022" s="56" t="s">
        <v>45476</v>
      </c>
      <c r="K8022" s="56" t="s">
        <v>7326</v>
      </c>
      <c r="L8022" s="90" t="str">
        <f t="shared" si="250"/>
        <v>NA</v>
      </c>
      <c r="M8022" s="90"/>
      <c r="O8022" s="91"/>
      <c r="P8022" s="56"/>
      <c r="Q8022" s="56"/>
      <c r="R8022" s="56"/>
      <c r="S8022" s="56"/>
      <c r="T8022" s="56" t="s">
        <v>41602</v>
      </c>
      <c r="U8022" s="56" t="s">
        <v>41603</v>
      </c>
      <c r="V8022" s="56" t="s">
        <v>41604</v>
      </c>
      <c r="W8022" s="56" t="s">
        <v>7717</v>
      </c>
      <c r="X8022" s="56" t="s">
        <v>7135</v>
      </c>
      <c r="Y8022" s="56"/>
      <c r="Z8022" s="56" t="s">
        <v>41605</v>
      </c>
      <c r="AA8022" s="56" t="s">
        <v>41606</v>
      </c>
      <c r="AB8022" s="56" t="s">
        <v>41607</v>
      </c>
      <c r="AC8022" s="56" t="s">
        <v>87</v>
      </c>
      <c r="AD8022" s="90" t="str">
        <f t="shared" si="251"/>
        <v>NA</v>
      </c>
      <c r="AE8022" s="90"/>
      <c r="AF8022" s="90"/>
      <c r="AG8022" s="90"/>
    </row>
    <row r="8023" spans="1:33">
      <c r="A8023" s="56" t="s">
        <v>45487</v>
      </c>
      <c r="B8023" s="56" t="s">
        <v>45488</v>
      </c>
      <c r="C8023" s="56" t="s">
        <v>42569</v>
      </c>
      <c r="D8023" s="56" t="s">
        <v>7820</v>
      </c>
      <c r="E8023" s="56" t="s">
        <v>134</v>
      </c>
      <c r="F8023" s="56" t="s">
        <v>22</v>
      </c>
      <c r="G8023" s="56"/>
      <c r="H8023" s="56" t="s">
        <v>45465</v>
      </c>
      <c r="I8023" s="56" t="s">
        <v>45466</v>
      </c>
      <c r="J8023" s="56" t="s">
        <v>45484</v>
      </c>
      <c r="K8023" s="56" t="s">
        <v>7326</v>
      </c>
      <c r="L8023" s="90" t="str">
        <f t="shared" si="250"/>
        <v>NA</v>
      </c>
      <c r="M8023" s="90"/>
      <c r="O8023" s="91"/>
      <c r="P8023" s="56"/>
      <c r="Q8023" s="56"/>
      <c r="R8023" s="56"/>
      <c r="S8023" s="56"/>
      <c r="T8023" s="56" t="s">
        <v>41608</v>
      </c>
      <c r="U8023" s="56" t="s">
        <v>41609</v>
      </c>
      <c r="V8023" s="56" t="s">
        <v>41610</v>
      </c>
      <c r="W8023" s="56" t="s">
        <v>7717</v>
      </c>
      <c r="X8023" s="56" t="s">
        <v>705</v>
      </c>
      <c r="Y8023" s="56"/>
      <c r="Z8023" s="56" t="s">
        <v>41611</v>
      </c>
      <c r="AA8023" s="56" t="s">
        <v>41612</v>
      </c>
      <c r="AB8023" s="56" t="s">
        <v>41613</v>
      </c>
      <c r="AC8023" s="56" t="s">
        <v>87</v>
      </c>
      <c r="AD8023" s="90" t="str">
        <f t="shared" si="251"/>
        <v>NA</v>
      </c>
      <c r="AE8023" s="90"/>
      <c r="AF8023" s="90"/>
      <c r="AG8023" s="90"/>
    </row>
    <row r="8024" spans="1:33">
      <c r="A8024" s="56" t="s">
        <v>45489</v>
      </c>
      <c r="B8024" s="56" t="s">
        <v>45490</v>
      </c>
      <c r="C8024" s="56" t="s">
        <v>42865</v>
      </c>
      <c r="D8024" s="56" t="s">
        <v>7820</v>
      </c>
      <c r="E8024" s="56" t="s">
        <v>23623</v>
      </c>
      <c r="F8024" s="56" t="s">
        <v>22</v>
      </c>
      <c r="G8024" s="56"/>
      <c r="H8024" s="56" t="s">
        <v>45491</v>
      </c>
      <c r="I8024" s="56" t="s">
        <v>45492</v>
      </c>
      <c r="J8024" s="56" t="s">
        <v>45493</v>
      </c>
      <c r="K8024" s="56" t="s">
        <v>7326</v>
      </c>
      <c r="L8024" s="90" t="str">
        <f t="shared" si="250"/>
        <v>NA</v>
      </c>
      <c r="M8024" s="90"/>
      <c r="O8024" s="91"/>
      <c r="P8024" s="56"/>
      <c r="Q8024" s="56"/>
      <c r="R8024" s="56"/>
      <c r="S8024" s="56"/>
      <c r="T8024" s="56" t="s">
        <v>41614</v>
      </c>
      <c r="U8024" s="56" t="s">
        <v>41615</v>
      </c>
      <c r="V8024" s="56" t="s">
        <v>41616</v>
      </c>
      <c r="W8024" s="56" t="s">
        <v>7717</v>
      </c>
      <c r="X8024" s="56" t="s">
        <v>705</v>
      </c>
      <c r="Y8024" s="56"/>
      <c r="Z8024" s="56" t="s">
        <v>41611</v>
      </c>
      <c r="AA8024" s="56" t="s">
        <v>41612</v>
      </c>
      <c r="AB8024" s="56" t="s">
        <v>41617</v>
      </c>
      <c r="AC8024" s="56" t="s">
        <v>87</v>
      </c>
      <c r="AD8024" s="90" t="str">
        <f t="shared" si="251"/>
        <v>NA</v>
      </c>
      <c r="AE8024" s="90"/>
      <c r="AF8024" s="90"/>
      <c r="AG8024" s="90"/>
    </row>
    <row r="8025" spans="1:33">
      <c r="A8025" s="56" t="s">
        <v>45238</v>
      </c>
      <c r="B8025" s="56" t="s">
        <v>45494</v>
      </c>
      <c r="C8025" s="56" t="s">
        <v>45495</v>
      </c>
      <c r="D8025" s="56" t="s">
        <v>7820</v>
      </c>
      <c r="E8025" s="56" t="s">
        <v>4040</v>
      </c>
      <c r="F8025" s="56" t="s">
        <v>22</v>
      </c>
      <c r="G8025" s="56"/>
      <c r="H8025" s="56" t="s">
        <v>45496</v>
      </c>
      <c r="I8025" s="56" t="s">
        <v>45497</v>
      </c>
      <c r="J8025" s="56" t="s">
        <v>45238</v>
      </c>
      <c r="K8025" s="56" t="s">
        <v>7326</v>
      </c>
      <c r="L8025" s="90" t="str">
        <f t="shared" si="250"/>
        <v>NA</v>
      </c>
      <c r="M8025" s="90"/>
      <c r="O8025" s="91"/>
      <c r="P8025" s="56"/>
      <c r="Q8025" s="56"/>
      <c r="R8025" s="56"/>
      <c r="S8025" s="56"/>
      <c r="T8025" s="56" t="s">
        <v>41618</v>
      </c>
      <c r="U8025" s="56" t="s">
        <v>41619</v>
      </c>
      <c r="V8025" s="56" t="s">
        <v>41620</v>
      </c>
      <c r="W8025" s="56" t="s">
        <v>7717</v>
      </c>
      <c r="X8025" s="56" t="s">
        <v>11998</v>
      </c>
      <c r="Y8025" s="56"/>
      <c r="Z8025" s="56" t="s">
        <v>41621</v>
      </c>
      <c r="AA8025" s="56" t="s">
        <v>41622</v>
      </c>
      <c r="AB8025" s="56" t="s">
        <v>39493</v>
      </c>
      <c r="AC8025" s="56" t="s">
        <v>87</v>
      </c>
      <c r="AD8025" s="90" t="str">
        <f t="shared" si="251"/>
        <v>NA</v>
      </c>
      <c r="AE8025" s="90"/>
      <c r="AF8025" s="90"/>
      <c r="AG8025" s="90"/>
    </row>
    <row r="8026" spans="1:33">
      <c r="A8026" s="56" t="s">
        <v>42126</v>
      </c>
      <c r="B8026" s="56" t="s">
        <v>45498</v>
      </c>
      <c r="C8026" s="56" t="s">
        <v>45499</v>
      </c>
      <c r="D8026" s="56" t="s">
        <v>7820</v>
      </c>
      <c r="E8026" s="56" t="s">
        <v>4052</v>
      </c>
      <c r="F8026" s="56" t="s">
        <v>22</v>
      </c>
      <c r="G8026" s="56"/>
      <c r="H8026" s="56" t="s">
        <v>45500</v>
      </c>
      <c r="I8026" s="56" t="s">
        <v>45501</v>
      </c>
      <c r="J8026" s="56" t="s">
        <v>42126</v>
      </c>
      <c r="K8026" s="56" t="s">
        <v>7326</v>
      </c>
      <c r="L8026" s="90" t="str">
        <f t="shared" si="250"/>
        <v>NA</v>
      </c>
      <c r="M8026" s="90"/>
      <c r="O8026" s="91"/>
      <c r="P8026" s="56"/>
      <c r="Q8026" s="56"/>
      <c r="R8026" s="56"/>
      <c r="S8026" s="56"/>
      <c r="T8026" s="56" t="s">
        <v>41283</v>
      </c>
      <c r="U8026" s="56" t="s">
        <v>41623</v>
      </c>
      <c r="V8026" s="56" t="s">
        <v>41624</v>
      </c>
      <c r="W8026" s="56" t="s">
        <v>7717</v>
      </c>
      <c r="X8026" s="56" t="s">
        <v>3709</v>
      </c>
      <c r="Y8026" s="56"/>
      <c r="Z8026" s="56" t="s">
        <v>41625</v>
      </c>
      <c r="AA8026" s="56" t="s">
        <v>41626</v>
      </c>
      <c r="AB8026" s="56" t="s">
        <v>41627</v>
      </c>
      <c r="AC8026" s="56" t="s">
        <v>87</v>
      </c>
      <c r="AD8026" s="90" t="str">
        <f t="shared" si="251"/>
        <v>NA</v>
      </c>
      <c r="AE8026" s="90"/>
      <c r="AF8026" s="90"/>
      <c r="AG8026" s="90"/>
    </row>
    <row r="8027" spans="1:33">
      <c r="A8027" s="56" t="s">
        <v>45502</v>
      </c>
      <c r="B8027" s="56" t="s">
        <v>45503</v>
      </c>
      <c r="C8027" s="56" t="s">
        <v>45504</v>
      </c>
      <c r="D8027" s="56" t="s">
        <v>7820</v>
      </c>
      <c r="E8027" s="56" t="s">
        <v>45505</v>
      </c>
      <c r="F8027" s="56" t="s">
        <v>22</v>
      </c>
      <c r="G8027" s="56"/>
      <c r="H8027" s="56" t="s">
        <v>45506</v>
      </c>
      <c r="I8027" s="56" t="s">
        <v>45507</v>
      </c>
      <c r="J8027" s="56" t="s">
        <v>45502</v>
      </c>
      <c r="K8027" s="56" t="s">
        <v>7326</v>
      </c>
      <c r="L8027" s="90" t="str">
        <f t="shared" si="250"/>
        <v>NA</v>
      </c>
      <c r="M8027" s="90"/>
      <c r="O8027" s="91"/>
      <c r="P8027" s="56"/>
      <c r="Q8027" s="56"/>
      <c r="R8027" s="56"/>
      <c r="S8027" s="56"/>
      <c r="T8027" s="56" t="s">
        <v>41628</v>
      </c>
      <c r="U8027" s="56" t="s">
        <v>41629</v>
      </c>
      <c r="V8027" s="56" t="s">
        <v>41630</v>
      </c>
      <c r="W8027" s="56" t="s">
        <v>7717</v>
      </c>
      <c r="X8027" s="56" t="s">
        <v>3709</v>
      </c>
      <c r="Y8027" s="56"/>
      <c r="Z8027" s="56" t="s">
        <v>41625</v>
      </c>
      <c r="AA8027" s="56" t="s">
        <v>41626</v>
      </c>
      <c r="AB8027" s="56"/>
      <c r="AC8027" s="56" t="s">
        <v>87</v>
      </c>
      <c r="AD8027" s="90" t="str">
        <f t="shared" si="251"/>
        <v>NA</v>
      </c>
      <c r="AE8027" s="90"/>
      <c r="AF8027" s="90"/>
      <c r="AG8027" s="90"/>
    </row>
    <row r="8028" spans="1:33">
      <c r="A8028" s="56" t="s">
        <v>45508</v>
      </c>
      <c r="B8028" s="56" t="s">
        <v>45509</v>
      </c>
      <c r="C8028" s="56" t="s">
        <v>42140</v>
      </c>
      <c r="D8028" s="56" t="s">
        <v>7820</v>
      </c>
      <c r="E8028" s="56" t="s">
        <v>45510</v>
      </c>
      <c r="F8028" s="56" t="s">
        <v>22</v>
      </c>
      <c r="G8028" s="56"/>
      <c r="H8028" s="56" t="s">
        <v>45511</v>
      </c>
      <c r="I8028" s="56" t="s">
        <v>45512</v>
      </c>
      <c r="J8028" s="56" t="s">
        <v>45508</v>
      </c>
      <c r="K8028" s="56" t="s">
        <v>7326</v>
      </c>
      <c r="L8028" s="90" t="str">
        <f t="shared" si="250"/>
        <v>NA</v>
      </c>
      <c r="M8028" s="90"/>
      <c r="O8028" s="91"/>
      <c r="P8028" s="56"/>
      <c r="Q8028" s="56"/>
      <c r="R8028" s="56"/>
      <c r="S8028" s="56"/>
      <c r="T8028" s="56" t="s">
        <v>41631</v>
      </c>
      <c r="U8028" s="56" t="s">
        <v>41632</v>
      </c>
      <c r="V8028" s="56" t="s">
        <v>41633</v>
      </c>
      <c r="W8028" s="56" t="s">
        <v>7717</v>
      </c>
      <c r="X8028" s="56" t="s">
        <v>3750</v>
      </c>
      <c r="Y8028" s="56"/>
      <c r="Z8028" s="56" t="s">
        <v>41634</v>
      </c>
      <c r="AA8028" s="56" t="s">
        <v>41635</v>
      </c>
      <c r="AB8028" s="56" t="s">
        <v>41636</v>
      </c>
      <c r="AC8028" s="56" t="s">
        <v>87</v>
      </c>
      <c r="AD8028" s="90" t="str">
        <f t="shared" si="251"/>
        <v>NA</v>
      </c>
      <c r="AE8028" s="90"/>
      <c r="AF8028" s="90"/>
      <c r="AG8028" s="90"/>
    </row>
    <row r="8029" spans="1:33">
      <c r="A8029" s="56" t="s">
        <v>41782</v>
      </c>
      <c r="B8029" s="56" t="s">
        <v>45513</v>
      </c>
      <c r="C8029" s="56" t="s">
        <v>45514</v>
      </c>
      <c r="D8029" s="56" t="s">
        <v>7820</v>
      </c>
      <c r="E8029" s="56" t="s">
        <v>430</v>
      </c>
      <c r="F8029" s="56" t="s">
        <v>22</v>
      </c>
      <c r="G8029" s="56"/>
      <c r="H8029" s="56" t="s">
        <v>45515</v>
      </c>
      <c r="I8029" s="56" t="s">
        <v>45516</v>
      </c>
      <c r="J8029" s="56" t="s">
        <v>45517</v>
      </c>
      <c r="K8029" s="56" t="s">
        <v>7326</v>
      </c>
      <c r="L8029" s="90" t="str">
        <f t="shared" si="250"/>
        <v>NA</v>
      </c>
      <c r="M8029" s="90"/>
      <c r="O8029" s="91"/>
      <c r="P8029" s="56"/>
      <c r="Q8029" s="56"/>
      <c r="R8029" s="56"/>
      <c r="S8029" s="56"/>
      <c r="T8029" s="56" t="s">
        <v>41637</v>
      </c>
      <c r="U8029" s="56" t="s">
        <v>41638</v>
      </c>
      <c r="V8029" s="56" t="s">
        <v>41633</v>
      </c>
      <c r="W8029" s="56" t="s">
        <v>7717</v>
      </c>
      <c r="X8029" s="56" t="s">
        <v>3750</v>
      </c>
      <c r="Y8029" s="56"/>
      <c r="Z8029" s="56" t="s">
        <v>41634</v>
      </c>
      <c r="AA8029" s="56" t="s">
        <v>41635</v>
      </c>
      <c r="AB8029" s="56" t="s">
        <v>41639</v>
      </c>
      <c r="AC8029" s="56" t="s">
        <v>87</v>
      </c>
      <c r="AD8029" s="90" t="str">
        <f t="shared" si="251"/>
        <v>NA</v>
      </c>
      <c r="AE8029" s="90"/>
      <c r="AF8029" s="90"/>
      <c r="AG8029" s="90"/>
    </row>
    <row r="8030" spans="1:33">
      <c r="A8030" s="56" t="s">
        <v>45238</v>
      </c>
      <c r="B8030" s="56" t="s">
        <v>45518</v>
      </c>
      <c r="C8030" s="56" t="s">
        <v>45514</v>
      </c>
      <c r="D8030" s="56" t="s">
        <v>7820</v>
      </c>
      <c r="E8030" s="56" t="s">
        <v>430</v>
      </c>
      <c r="F8030" s="56" t="s">
        <v>22</v>
      </c>
      <c r="G8030" s="56"/>
      <c r="H8030" s="56" t="s">
        <v>45515</v>
      </c>
      <c r="I8030" s="56" t="s">
        <v>45516</v>
      </c>
      <c r="J8030" s="56" t="s">
        <v>45238</v>
      </c>
      <c r="K8030" s="56" t="s">
        <v>7326</v>
      </c>
      <c r="L8030" s="90" t="str">
        <f t="shared" si="250"/>
        <v>NA</v>
      </c>
      <c r="M8030" s="90"/>
      <c r="O8030" s="91"/>
      <c r="P8030" s="56"/>
      <c r="Q8030" s="56"/>
      <c r="R8030" s="56"/>
      <c r="S8030" s="56"/>
      <c r="T8030" s="56" t="s">
        <v>41640</v>
      </c>
      <c r="U8030" s="56" t="s">
        <v>41641</v>
      </c>
      <c r="V8030" s="56" t="s">
        <v>41633</v>
      </c>
      <c r="W8030" s="56" t="s">
        <v>7717</v>
      </c>
      <c r="X8030" s="56" t="s">
        <v>3762</v>
      </c>
      <c r="Y8030" s="56"/>
      <c r="Z8030" s="56" t="s">
        <v>41642</v>
      </c>
      <c r="AA8030" s="56" t="s">
        <v>41643</v>
      </c>
      <c r="AB8030" s="56" t="s">
        <v>41640</v>
      </c>
      <c r="AC8030" s="56" t="s">
        <v>87</v>
      </c>
      <c r="AD8030" s="90" t="str">
        <f t="shared" si="251"/>
        <v>NA</v>
      </c>
      <c r="AE8030" s="90"/>
      <c r="AF8030" s="90"/>
      <c r="AG8030" s="90"/>
    </row>
    <row r="8031" spans="1:33">
      <c r="A8031" s="56" t="s">
        <v>45519</v>
      </c>
      <c r="B8031" s="56" t="s">
        <v>45520</v>
      </c>
      <c r="C8031" s="56" t="s">
        <v>45521</v>
      </c>
      <c r="D8031" s="56" t="s">
        <v>7820</v>
      </c>
      <c r="E8031" s="56" t="s">
        <v>430</v>
      </c>
      <c r="F8031" s="56" t="s">
        <v>22</v>
      </c>
      <c r="G8031" s="56"/>
      <c r="H8031" s="56" t="s">
        <v>45515</v>
      </c>
      <c r="I8031" s="56" t="s">
        <v>45516</v>
      </c>
      <c r="J8031" s="56" t="s">
        <v>45519</v>
      </c>
      <c r="K8031" s="56" t="s">
        <v>7326</v>
      </c>
      <c r="L8031" s="90" t="str">
        <f t="shared" si="250"/>
        <v>NA</v>
      </c>
      <c r="M8031" s="90"/>
      <c r="O8031" s="91"/>
      <c r="P8031" s="56"/>
      <c r="Q8031" s="56"/>
      <c r="R8031" s="56"/>
      <c r="S8031" s="56"/>
      <c r="T8031" s="56" t="s">
        <v>41644</v>
      </c>
      <c r="U8031" s="56" t="s">
        <v>41645</v>
      </c>
      <c r="V8031" s="56" t="s">
        <v>41646</v>
      </c>
      <c r="W8031" s="56" t="s">
        <v>7717</v>
      </c>
      <c r="X8031" s="56" t="s">
        <v>3762</v>
      </c>
      <c r="Y8031" s="56"/>
      <c r="Z8031" s="56" t="s">
        <v>41642</v>
      </c>
      <c r="AA8031" s="56" t="s">
        <v>41643</v>
      </c>
      <c r="AB8031" s="56"/>
      <c r="AC8031" s="56" t="s">
        <v>87</v>
      </c>
      <c r="AD8031" s="90" t="str">
        <f t="shared" si="251"/>
        <v>NA</v>
      </c>
      <c r="AE8031" s="90"/>
      <c r="AF8031" s="90"/>
      <c r="AG8031" s="90"/>
    </row>
    <row r="8032" spans="1:33">
      <c r="A8032" s="56" t="s">
        <v>45522</v>
      </c>
      <c r="B8032" s="56" t="s">
        <v>45523</v>
      </c>
      <c r="C8032" s="56" t="s">
        <v>45524</v>
      </c>
      <c r="D8032" s="56" t="s">
        <v>7820</v>
      </c>
      <c r="E8032" s="56" t="s">
        <v>23870</v>
      </c>
      <c r="F8032" s="56" t="s">
        <v>22</v>
      </c>
      <c r="G8032" s="56"/>
      <c r="H8032" s="56" t="s">
        <v>45525</v>
      </c>
      <c r="I8032" s="56" t="s">
        <v>45526</v>
      </c>
      <c r="J8032" s="56" t="s">
        <v>45522</v>
      </c>
      <c r="K8032" s="56" t="s">
        <v>7326</v>
      </c>
      <c r="L8032" s="90" t="str">
        <f t="shared" si="250"/>
        <v>NA</v>
      </c>
      <c r="M8032" s="90"/>
      <c r="O8032" s="91"/>
      <c r="P8032" s="56"/>
      <c r="Q8032" s="56"/>
      <c r="R8032" s="56"/>
      <c r="S8032" s="56"/>
      <c r="T8032" s="56" t="s">
        <v>41647</v>
      </c>
      <c r="U8032" s="56" t="s">
        <v>41648</v>
      </c>
      <c r="V8032" s="56" t="s">
        <v>41649</v>
      </c>
      <c r="W8032" s="56" t="s">
        <v>7717</v>
      </c>
      <c r="X8032" s="56" t="s">
        <v>3762</v>
      </c>
      <c r="Y8032" s="56"/>
      <c r="Z8032" s="56" t="s">
        <v>41642</v>
      </c>
      <c r="AA8032" s="56" t="s">
        <v>41643</v>
      </c>
      <c r="AB8032" s="56"/>
      <c r="AC8032" s="56" t="s">
        <v>87</v>
      </c>
      <c r="AD8032" s="90" t="str">
        <f t="shared" si="251"/>
        <v>NA</v>
      </c>
      <c r="AE8032" s="90"/>
      <c r="AF8032" s="90"/>
      <c r="AG8032" s="90"/>
    </row>
    <row r="8033" spans="1:33">
      <c r="A8033" s="56" t="s">
        <v>45527</v>
      </c>
      <c r="B8033" s="56" t="s">
        <v>45528</v>
      </c>
      <c r="C8033" s="56" t="s">
        <v>45529</v>
      </c>
      <c r="D8033" s="56" t="s">
        <v>7820</v>
      </c>
      <c r="E8033" s="56" t="s">
        <v>45530</v>
      </c>
      <c r="F8033" s="56" t="s">
        <v>22</v>
      </c>
      <c r="G8033" s="56"/>
      <c r="H8033" s="56" t="s">
        <v>45531</v>
      </c>
      <c r="I8033" s="56" t="s">
        <v>45532</v>
      </c>
      <c r="J8033" s="56" t="s">
        <v>45527</v>
      </c>
      <c r="K8033" s="56" t="s">
        <v>7326</v>
      </c>
      <c r="L8033" s="90" t="str">
        <f t="shared" si="250"/>
        <v>NA</v>
      </c>
      <c r="M8033" s="90"/>
      <c r="O8033" s="91"/>
      <c r="P8033" s="56"/>
      <c r="Q8033" s="56"/>
      <c r="R8033" s="56"/>
      <c r="S8033" s="56"/>
      <c r="T8033" s="56" t="s">
        <v>41650</v>
      </c>
      <c r="U8033" s="56" t="s">
        <v>41651</v>
      </c>
      <c r="V8033" s="56" t="s">
        <v>41652</v>
      </c>
      <c r="W8033" s="56" t="s">
        <v>7717</v>
      </c>
      <c r="X8033" s="56" t="s">
        <v>3762</v>
      </c>
      <c r="Y8033" s="56"/>
      <c r="Z8033" s="56" t="s">
        <v>41642</v>
      </c>
      <c r="AA8033" s="56" t="s">
        <v>41643</v>
      </c>
      <c r="AB8033" s="56" t="s">
        <v>41650</v>
      </c>
      <c r="AC8033" s="56" t="s">
        <v>87</v>
      </c>
      <c r="AD8033" s="90" t="str">
        <f t="shared" si="251"/>
        <v>NA</v>
      </c>
      <c r="AE8033" s="90"/>
      <c r="AF8033" s="90"/>
      <c r="AG8033" s="90"/>
    </row>
    <row r="8034" spans="1:33">
      <c r="A8034" s="56" t="s">
        <v>45533</v>
      </c>
      <c r="B8034" s="56" t="s">
        <v>45534</v>
      </c>
      <c r="C8034" s="56" t="s">
        <v>45535</v>
      </c>
      <c r="D8034" s="56" t="s">
        <v>7820</v>
      </c>
      <c r="E8034" s="56" t="s">
        <v>4102</v>
      </c>
      <c r="F8034" s="56" t="s">
        <v>22</v>
      </c>
      <c r="G8034" s="56"/>
      <c r="H8034" s="56" t="s">
        <v>45536</v>
      </c>
      <c r="I8034" s="56" t="s">
        <v>45537</v>
      </c>
      <c r="J8034" s="56" t="s">
        <v>45538</v>
      </c>
      <c r="K8034" s="56" t="s">
        <v>7326</v>
      </c>
      <c r="L8034" s="90" t="str">
        <f t="shared" si="250"/>
        <v>NA</v>
      </c>
      <c r="M8034" s="90"/>
      <c r="O8034" s="91"/>
      <c r="P8034" s="56"/>
      <c r="Q8034" s="56"/>
      <c r="R8034" s="56"/>
      <c r="S8034" s="56"/>
      <c r="T8034" s="56" t="s">
        <v>56436</v>
      </c>
      <c r="U8034" s="56" t="s">
        <v>41653</v>
      </c>
      <c r="V8034" s="56" t="s">
        <v>41654</v>
      </c>
      <c r="W8034" s="56" t="s">
        <v>7717</v>
      </c>
      <c r="X8034" s="56" t="s">
        <v>3775</v>
      </c>
      <c r="Y8034" s="56"/>
      <c r="Z8034" s="56" t="s">
        <v>41655</v>
      </c>
      <c r="AA8034" s="56" t="s">
        <v>41656</v>
      </c>
      <c r="AB8034" s="56" t="s">
        <v>41657</v>
      </c>
      <c r="AC8034" s="56" t="s">
        <v>87</v>
      </c>
      <c r="AD8034" s="90" t="str">
        <f t="shared" si="251"/>
        <v>NA</v>
      </c>
      <c r="AE8034" s="90"/>
      <c r="AF8034" s="90"/>
      <c r="AG8034" s="90"/>
    </row>
    <row r="8035" spans="1:33">
      <c r="A8035" s="56" t="s">
        <v>45539</v>
      </c>
      <c r="B8035" s="56" t="s">
        <v>45540</v>
      </c>
      <c r="C8035" s="56" t="s">
        <v>45541</v>
      </c>
      <c r="D8035" s="56" t="s">
        <v>7820</v>
      </c>
      <c r="E8035" s="56" t="s">
        <v>45542</v>
      </c>
      <c r="F8035" s="56" t="s">
        <v>22</v>
      </c>
      <c r="G8035" s="56"/>
      <c r="H8035" s="56" t="s">
        <v>45543</v>
      </c>
      <c r="I8035" s="56" t="s">
        <v>45544</v>
      </c>
      <c r="J8035" s="56" t="s">
        <v>45539</v>
      </c>
      <c r="K8035" s="56" t="s">
        <v>7326</v>
      </c>
      <c r="L8035" s="90" t="str">
        <f t="shared" si="250"/>
        <v>NA</v>
      </c>
      <c r="M8035" s="90"/>
      <c r="O8035" s="91"/>
      <c r="P8035" s="56"/>
      <c r="Q8035" s="56"/>
      <c r="R8035" s="56"/>
      <c r="S8035" s="56"/>
      <c r="T8035" s="56" t="s">
        <v>41658</v>
      </c>
      <c r="U8035" s="56" t="s">
        <v>41659</v>
      </c>
      <c r="V8035" s="56" t="s">
        <v>41654</v>
      </c>
      <c r="W8035" s="56" t="s">
        <v>7717</v>
      </c>
      <c r="X8035" s="56" t="s">
        <v>3775</v>
      </c>
      <c r="Y8035" s="56"/>
      <c r="Z8035" s="56" t="s">
        <v>41660</v>
      </c>
      <c r="AA8035" s="56" t="s">
        <v>41656</v>
      </c>
      <c r="AB8035" s="56" t="s">
        <v>41657</v>
      </c>
      <c r="AC8035" s="56" t="s">
        <v>87</v>
      </c>
      <c r="AD8035" s="90" t="str">
        <f t="shared" si="251"/>
        <v>NA</v>
      </c>
      <c r="AE8035" s="90"/>
      <c r="AF8035" s="90"/>
      <c r="AG8035" s="90"/>
    </row>
    <row r="8036" spans="1:33">
      <c r="A8036" s="56" t="s">
        <v>41782</v>
      </c>
      <c r="B8036" s="56" t="s">
        <v>45545</v>
      </c>
      <c r="C8036" s="56" t="s">
        <v>45514</v>
      </c>
      <c r="D8036" s="56" t="s">
        <v>7820</v>
      </c>
      <c r="E8036" s="56" t="s">
        <v>1998</v>
      </c>
      <c r="F8036" s="56" t="s">
        <v>22</v>
      </c>
      <c r="G8036" s="56"/>
      <c r="H8036" s="56" t="s">
        <v>45546</v>
      </c>
      <c r="I8036" s="56" t="s">
        <v>45547</v>
      </c>
      <c r="J8036" s="56" t="s">
        <v>45548</v>
      </c>
      <c r="K8036" s="56" t="s">
        <v>7326</v>
      </c>
      <c r="L8036" s="90" t="str">
        <f t="shared" si="250"/>
        <v>NA</v>
      </c>
      <c r="M8036" s="90"/>
      <c r="O8036" s="91"/>
      <c r="P8036" s="56"/>
      <c r="Q8036" s="56"/>
      <c r="R8036" s="56"/>
      <c r="S8036" s="56"/>
      <c r="T8036" s="56" t="s">
        <v>41283</v>
      </c>
      <c r="U8036" s="56" t="s">
        <v>41661</v>
      </c>
      <c r="V8036" s="56" t="s">
        <v>41662</v>
      </c>
      <c r="W8036" s="56" t="s">
        <v>7717</v>
      </c>
      <c r="X8036" s="56" t="s">
        <v>282</v>
      </c>
      <c r="Y8036" s="56"/>
      <c r="Z8036" s="56" t="s">
        <v>41663</v>
      </c>
      <c r="AA8036" s="56" t="s">
        <v>41664</v>
      </c>
      <c r="AB8036" s="56" t="s">
        <v>41665</v>
      </c>
      <c r="AC8036" s="56" t="s">
        <v>87</v>
      </c>
      <c r="AD8036" s="90" t="str">
        <f t="shared" si="251"/>
        <v>NA</v>
      </c>
      <c r="AE8036" s="90"/>
      <c r="AF8036" s="90"/>
      <c r="AG8036" s="90"/>
    </row>
    <row r="8037" spans="1:33">
      <c r="A8037" s="56" t="s">
        <v>45549</v>
      </c>
      <c r="B8037" s="56" t="s">
        <v>45550</v>
      </c>
      <c r="C8037" s="56" t="s">
        <v>45524</v>
      </c>
      <c r="D8037" s="56" t="s">
        <v>7820</v>
      </c>
      <c r="E8037" s="56" t="s">
        <v>45551</v>
      </c>
      <c r="F8037" s="56" t="s">
        <v>22</v>
      </c>
      <c r="G8037" s="56"/>
      <c r="H8037" s="56" t="s">
        <v>45552</v>
      </c>
      <c r="I8037" s="56" t="s">
        <v>45553</v>
      </c>
      <c r="J8037" s="56" t="s">
        <v>45549</v>
      </c>
      <c r="K8037" s="56" t="s">
        <v>7326</v>
      </c>
      <c r="L8037" s="90" t="str">
        <f t="shared" si="250"/>
        <v>NA</v>
      </c>
      <c r="M8037" s="90"/>
      <c r="O8037" s="91"/>
      <c r="P8037" s="56"/>
      <c r="Q8037" s="56"/>
      <c r="R8037" s="56"/>
      <c r="S8037" s="56"/>
      <c r="T8037" s="56" t="s">
        <v>41666</v>
      </c>
      <c r="U8037" s="56" t="s">
        <v>41667</v>
      </c>
      <c r="V8037" s="56" t="s">
        <v>41668</v>
      </c>
      <c r="W8037" s="56" t="s">
        <v>7717</v>
      </c>
      <c r="X8037" s="56" t="s">
        <v>3847</v>
      </c>
      <c r="Y8037" s="56"/>
      <c r="Z8037" s="56" t="s">
        <v>41669</v>
      </c>
      <c r="AA8037" s="56" t="s">
        <v>7812</v>
      </c>
      <c r="AB8037" s="56" t="s">
        <v>41670</v>
      </c>
      <c r="AC8037" s="56" t="s">
        <v>87</v>
      </c>
      <c r="AD8037" s="90" t="str">
        <f t="shared" si="251"/>
        <v>NA</v>
      </c>
      <c r="AE8037" s="90"/>
      <c r="AF8037" s="90"/>
      <c r="AG8037" s="90"/>
    </row>
    <row r="8038" spans="1:33">
      <c r="A8038" s="56" t="s">
        <v>45554</v>
      </c>
      <c r="B8038" s="56" t="s">
        <v>45555</v>
      </c>
      <c r="C8038" s="56" t="s">
        <v>45556</v>
      </c>
      <c r="D8038" s="56" t="s">
        <v>7820</v>
      </c>
      <c r="E8038" s="56" t="s">
        <v>45557</v>
      </c>
      <c r="F8038" s="56" t="s">
        <v>22</v>
      </c>
      <c r="G8038" s="56"/>
      <c r="H8038" s="56" t="s">
        <v>45558</v>
      </c>
      <c r="I8038" s="56" t="s">
        <v>45559</v>
      </c>
      <c r="J8038" s="56" t="s">
        <v>45554</v>
      </c>
      <c r="K8038" s="56" t="s">
        <v>7326</v>
      </c>
      <c r="L8038" s="90" t="str">
        <f t="shared" si="250"/>
        <v>NA</v>
      </c>
      <c r="M8038" s="90"/>
      <c r="O8038" s="91"/>
      <c r="P8038" s="56"/>
      <c r="Q8038" s="56"/>
      <c r="R8038" s="56"/>
      <c r="S8038" s="56"/>
      <c r="T8038" s="56" t="s">
        <v>41671</v>
      </c>
      <c r="U8038" s="56" t="s">
        <v>41672</v>
      </c>
      <c r="V8038" s="56" t="s">
        <v>41673</v>
      </c>
      <c r="W8038" s="56" t="s">
        <v>7717</v>
      </c>
      <c r="X8038" s="56" t="s">
        <v>3882</v>
      </c>
      <c r="Y8038" s="56"/>
      <c r="Z8038" s="56" t="s">
        <v>41674</v>
      </c>
      <c r="AA8038" s="56" t="s">
        <v>41675</v>
      </c>
      <c r="AB8038" s="56" t="s">
        <v>41676</v>
      </c>
      <c r="AC8038" s="56" t="s">
        <v>87</v>
      </c>
      <c r="AD8038" s="90" t="str">
        <f t="shared" si="251"/>
        <v>NA</v>
      </c>
      <c r="AE8038" s="90"/>
      <c r="AF8038" s="90"/>
      <c r="AG8038" s="90"/>
    </row>
    <row r="8039" spans="1:33">
      <c r="A8039" s="56" t="s">
        <v>45560</v>
      </c>
      <c r="B8039" s="56" t="s">
        <v>45561</v>
      </c>
      <c r="C8039" s="56" t="s">
        <v>45562</v>
      </c>
      <c r="D8039" s="56" t="s">
        <v>7820</v>
      </c>
      <c r="E8039" s="56" t="s">
        <v>8913</v>
      </c>
      <c r="F8039" s="56" t="s">
        <v>22</v>
      </c>
      <c r="G8039" s="56"/>
      <c r="H8039" s="56" t="s">
        <v>45563</v>
      </c>
      <c r="I8039" s="56" t="s">
        <v>45564</v>
      </c>
      <c r="J8039" s="56" t="s">
        <v>45565</v>
      </c>
      <c r="K8039" s="56" t="s">
        <v>7326</v>
      </c>
      <c r="L8039" s="90" t="str">
        <f t="shared" si="250"/>
        <v>NA</v>
      </c>
      <c r="M8039" s="90"/>
      <c r="O8039" s="91"/>
      <c r="P8039" s="56"/>
      <c r="Q8039" s="56"/>
      <c r="R8039" s="56"/>
      <c r="S8039" s="56"/>
      <c r="T8039" s="56" t="s">
        <v>41677</v>
      </c>
      <c r="U8039" s="56" t="s">
        <v>41678</v>
      </c>
      <c r="V8039" s="56" t="s">
        <v>41679</v>
      </c>
      <c r="W8039" s="56" t="s">
        <v>7717</v>
      </c>
      <c r="X8039" s="56" t="s">
        <v>439</v>
      </c>
      <c r="Y8039" s="56"/>
      <c r="Z8039" s="56" t="s">
        <v>41680</v>
      </c>
      <c r="AA8039" s="56" t="s">
        <v>41681</v>
      </c>
      <c r="AB8039" s="56" t="s">
        <v>41682</v>
      </c>
      <c r="AC8039" s="56" t="s">
        <v>87</v>
      </c>
      <c r="AD8039" s="90" t="str">
        <f t="shared" si="251"/>
        <v>NA</v>
      </c>
      <c r="AE8039" s="90"/>
      <c r="AF8039" s="90"/>
      <c r="AG8039" s="90"/>
    </row>
    <row r="8040" spans="1:33">
      <c r="A8040" s="56" t="s">
        <v>41782</v>
      </c>
      <c r="B8040" s="56" t="s">
        <v>45566</v>
      </c>
      <c r="C8040" s="56" t="s">
        <v>45514</v>
      </c>
      <c r="D8040" s="56" t="s">
        <v>7820</v>
      </c>
      <c r="E8040" s="56" t="s">
        <v>4130</v>
      </c>
      <c r="F8040" s="56" t="s">
        <v>22</v>
      </c>
      <c r="G8040" s="56"/>
      <c r="H8040" s="56" t="s">
        <v>45567</v>
      </c>
      <c r="I8040" s="56" t="s">
        <v>45568</v>
      </c>
      <c r="J8040" s="56" t="s">
        <v>45569</v>
      </c>
      <c r="K8040" s="56" t="s">
        <v>7326</v>
      </c>
      <c r="L8040" s="90" t="str">
        <f t="shared" si="250"/>
        <v>NA</v>
      </c>
      <c r="M8040" s="90"/>
      <c r="O8040" s="91"/>
      <c r="P8040" s="56"/>
      <c r="Q8040" s="56"/>
      <c r="R8040" s="56"/>
      <c r="S8040" s="56"/>
      <c r="T8040" s="56" t="s">
        <v>41283</v>
      </c>
      <c r="U8040" s="56" t="s">
        <v>41683</v>
      </c>
      <c r="V8040" s="56" t="s">
        <v>41684</v>
      </c>
      <c r="W8040" s="56" t="s">
        <v>7717</v>
      </c>
      <c r="X8040" s="56" t="s">
        <v>439</v>
      </c>
      <c r="Y8040" s="56"/>
      <c r="Z8040" s="56" t="s">
        <v>41680</v>
      </c>
      <c r="AA8040" s="56" t="s">
        <v>41681</v>
      </c>
      <c r="AB8040" s="56" t="s">
        <v>41685</v>
      </c>
      <c r="AC8040" s="56" t="s">
        <v>87</v>
      </c>
      <c r="AD8040" s="90" t="str">
        <f t="shared" si="251"/>
        <v>NA</v>
      </c>
      <c r="AE8040" s="90"/>
      <c r="AF8040" s="90"/>
      <c r="AG8040" s="90"/>
    </row>
    <row r="8041" spans="1:33">
      <c r="A8041" s="56" t="s">
        <v>45570</v>
      </c>
      <c r="B8041" s="56" t="s">
        <v>45571</v>
      </c>
      <c r="C8041" s="56" t="s">
        <v>45572</v>
      </c>
      <c r="D8041" s="56" t="s">
        <v>7820</v>
      </c>
      <c r="E8041" s="56" t="s">
        <v>45573</v>
      </c>
      <c r="F8041" s="56" t="s">
        <v>22</v>
      </c>
      <c r="G8041" s="56"/>
      <c r="H8041" s="56" t="s">
        <v>45574</v>
      </c>
      <c r="I8041" s="56" t="s">
        <v>45575</v>
      </c>
      <c r="J8041" s="56" t="s">
        <v>45576</v>
      </c>
      <c r="K8041" s="56" t="s">
        <v>7326</v>
      </c>
      <c r="L8041" s="90" t="str">
        <f t="shared" si="250"/>
        <v>NA</v>
      </c>
      <c r="M8041" s="90"/>
      <c r="O8041" s="91"/>
      <c r="P8041" s="56"/>
      <c r="Q8041" s="56"/>
      <c r="R8041" s="56"/>
      <c r="S8041" s="56"/>
      <c r="T8041" s="56" t="s">
        <v>41686</v>
      </c>
      <c r="U8041" s="56" t="s">
        <v>41687</v>
      </c>
      <c r="V8041" s="56" t="s">
        <v>41688</v>
      </c>
      <c r="W8041" s="56" t="s">
        <v>7717</v>
      </c>
      <c r="X8041" s="56" t="s">
        <v>12078</v>
      </c>
      <c r="Y8041" s="56"/>
      <c r="Z8041" s="56" t="s">
        <v>41689</v>
      </c>
      <c r="AA8041" s="56" t="s">
        <v>41690</v>
      </c>
      <c r="AB8041" s="56" t="s">
        <v>41686</v>
      </c>
      <c r="AC8041" s="56" t="s">
        <v>87</v>
      </c>
      <c r="AD8041" s="90" t="str">
        <f t="shared" si="251"/>
        <v>NA</v>
      </c>
      <c r="AE8041" s="90"/>
      <c r="AF8041" s="90"/>
      <c r="AG8041" s="90"/>
    </row>
    <row r="8042" spans="1:33">
      <c r="A8042" s="56" t="s">
        <v>45577</v>
      </c>
      <c r="B8042" s="56" t="s">
        <v>45578</v>
      </c>
      <c r="C8042" s="56" t="s">
        <v>45579</v>
      </c>
      <c r="D8042" s="56" t="s">
        <v>7820</v>
      </c>
      <c r="E8042" s="56" t="s">
        <v>4150</v>
      </c>
      <c r="F8042" s="56" t="s">
        <v>22</v>
      </c>
      <c r="G8042" s="56"/>
      <c r="H8042" s="56" t="s">
        <v>45580</v>
      </c>
      <c r="I8042" s="56" t="s">
        <v>45581</v>
      </c>
      <c r="J8042" s="56" t="s">
        <v>45582</v>
      </c>
      <c r="K8042" s="56" t="s">
        <v>7326</v>
      </c>
      <c r="L8042" s="90" t="str">
        <f t="shared" si="250"/>
        <v>NA</v>
      </c>
      <c r="M8042" s="90"/>
      <c r="O8042" s="91"/>
      <c r="P8042" s="56"/>
      <c r="Q8042" s="56"/>
      <c r="R8042" s="56"/>
      <c r="S8042" s="56"/>
      <c r="T8042" s="56" t="s">
        <v>41691</v>
      </c>
      <c r="U8042" s="56" t="s">
        <v>41692</v>
      </c>
      <c r="V8042" s="56" t="s">
        <v>41693</v>
      </c>
      <c r="W8042" s="56" t="s">
        <v>7717</v>
      </c>
      <c r="X8042" s="56" t="s">
        <v>12078</v>
      </c>
      <c r="Y8042" s="56"/>
      <c r="Z8042" s="56" t="s">
        <v>41689</v>
      </c>
      <c r="AA8042" s="56" t="s">
        <v>41690</v>
      </c>
      <c r="AB8042" s="56" t="s">
        <v>41694</v>
      </c>
      <c r="AC8042" s="56" t="s">
        <v>87</v>
      </c>
      <c r="AD8042" s="90" t="str">
        <f t="shared" si="251"/>
        <v>NA</v>
      </c>
      <c r="AE8042" s="90"/>
      <c r="AF8042" s="90"/>
      <c r="AG8042" s="90"/>
    </row>
    <row r="8043" spans="1:33">
      <c r="A8043" s="56" t="s">
        <v>45583</v>
      </c>
      <c r="B8043" s="56" t="s">
        <v>45584</v>
      </c>
      <c r="C8043" s="56" t="s">
        <v>45585</v>
      </c>
      <c r="D8043" s="56" t="s">
        <v>7820</v>
      </c>
      <c r="E8043" s="56" t="s">
        <v>4172</v>
      </c>
      <c r="F8043" s="56" t="s">
        <v>22</v>
      </c>
      <c r="G8043" s="56"/>
      <c r="H8043" s="56" t="s">
        <v>45586</v>
      </c>
      <c r="I8043" s="56" t="s">
        <v>45587</v>
      </c>
      <c r="J8043" s="56" t="s">
        <v>45588</v>
      </c>
      <c r="K8043" s="56" t="s">
        <v>7326</v>
      </c>
      <c r="L8043" s="90" t="str">
        <f t="shared" si="250"/>
        <v>NA</v>
      </c>
      <c r="M8043" s="90"/>
      <c r="O8043" s="91"/>
      <c r="P8043" s="56"/>
      <c r="Q8043" s="56"/>
      <c r="R8043" s="56"/>
      <c r="S8043" s="56"/>
      <c r="T8043" s="56" t="s">
        <v>41695</v>
      </c>
      <c r="U8043" s="56" t="s">
        <v>41696</v>
      </c>
      <c r="V8043" s="56" t="s">
        <v>41697</v>
      </c>
      <c r="W8043" s="56" t="s">
        <v>7717</v>
      </c>
      <c r="X8043" s="56" t="s">
        <v>271</v>
      </c>
      <c r="Y8043" s="56"/>
      <c r="Z8043" s="56" t="s">
        <v>41550</v>
      </c>
      <c r="AA8043" s="56" t="s">
        <v>41551</v>
      </c>
      <c r="AB8043" s="56" t="s">
        <v>41695</v>
      </c>
      <c r="AC8043" s="56" t="s">
        <v>87</v>
      </c>
      <c r="AD8043" s="90" t="str">
        <f t="shared" si="251"/>
        <v>NA</v>
      </c>
      <c r="AE8043" s="90"/>
      <c r="AF8043" s="90"/>
      <c r="AG8043" s="90"/>
    </row>
    <row r="8044" spans="1:33">
      <c r="A8044" s="56" t="s">
        <v>45589</v>
      </c>
      <c r="B8044" s="56" t="s">
        <v>45590</v>
      </c>
      <c r="C8044" s="56" t="s">
        <v>42194</v>
      </c>
      <c r="D8044" s="56" t="s">
        <v>7820</v>
      </c>
      <c r="E8044" s="56" t="s">
        <v>4172</v>
      </c>
      <c r="F8044" s="56" t="s">
        <v>22</v>
      </c>
      <c r="G8044" s="56"/>
      <c r="H8044" s="56" t="s">
        <v>45591</v>
      </c>
      <c r="I8044" s="56" t="s">
        <v>45587</v>
      </c>
      <c r="J8044" s="56" t="s">
        <v>45592</v>
      </c>
      <c r="K8044" s="56" t="s">
        <v>7326</v>
      </c>
      <c r="L8044" s="90" t="str">
        <f t="shared" si="250"/>
        <v>NA</v>
      </c>
      <c r="M8044" s="90"/>
      <c r="O8044" s="91"/>
      <c r="P8044" s="56"/>
      <c r="Q8044" s="56"/>
      <c r="R8044" s="56"/>
      <c r="S8044" s="56"/>
      <c r="T8044" s="56" t="s">
        <v>41698</v>
      </c>
      <c r="U8044" s="56" t="s">
        <v>41699</v>
      </c>
      <c r="V8044" s="56" t="s">
        <v>41700</v>
      </c>
      <c r="W8044" s="56" t="s">
        <v>7717</v>
      </c>
      <c r="X8044" s="56" t="s">
        <v>271</v>
      </c>
      <c r="Y8044" s="56"/>
      <c r="Z8044" s="56" t="s">
        <v>41550</v>
      </c>
      <c r="AA8044" s="56" t="s">
        <v>41551</v>
      </c>
      <c r="AB8044" s="56" t="s">
        <v>41701</v>
      </c>
      <c r="AC8044" s="56" t="s">
        <v>87</v>
      </c>
      <c r="AD8044" s="90" t="str">
        <f t="shared" si="251"/>
        <v>NA</v>
      </c>
      <c r="AE8044" s="90"/>
      <c r="AF8044" s="90"/>
      <c r="AG8044" s="90"/>
    </row>
    <row r="8045" spans="1:33">
      <c r="A8045" s="56" t="s">
        <v>45593</v>
      </c>
      <c r="B8045" s="56" t="s">
        <v>45594</v>
      </c>
      <c r="C8045" s="56" t="s">
        <v>45595</v>
      </c>
      <c r="D8045" s="56" t="s">
        <v>7820</v>
      </c>
      <c r="E8045" s="56" t="s">
        <v>45596</v>
      </c>
      <c r="F8045" s="56" t="s">
        <v>22</v>
      </c>
      <c r="G8045" s="56"/>
      <c r="H8045" s="56" t="s">
        <v>45597</v>
      </c>
      <c r="I8045" s="56" t="s">
        <v>45598</v>
      </c>
      <c r="J8045" s="56" t="s">
        <v>45599</v>
      </c>
      <c r="K8045" s="56" t="s">
        <v>7326</v>
      </c>
      <c r="L8045" s="90" t="str">
        <f t="shared" si="250"/>
        <v>NA</v>
      </c>
      <c r="M8045" s="90"/>
      <c r="O8045" s="91"/>
      <c r="P8045" s="56"/>
      <c r="Q8045" s="56"/>
      <c r="R8045" s="56"/>
      <c r="S8045" s="56"/>
      <c r="T8045" s="56" t="s">
        <v>41702</v>
      </c>
      <c r="U8045" s="56" t="s">
        <v>41703</v>
      </c>
      <c r="V8045" s="56" t="s">
        <v>41704</v>
      </c>
      <c r="W8045" s="56" t="s">
        <v>7717</v>
      </c>
      <c r="X8045" s="56" t="s">
        <v>271</v>
      </c>
      <c r="Y8045" s="56"/>
      <c r="Z8045" s="56" t="s">
        <v>41550</v>
      </c>
      <c r="AA8045" s="56" t="s">
        <v>41551</v>
      </c>
      <c r="AB8045" s="56" t="s">
        <v>41705</v>
      </c>
      <c r="AC8045" s="56" t="s">
        <v>87</v>
      </c>
      <c r="AD8045" s="90" t="str">
        <f t="shared" si="251"/>
        <v>NA</v>
      </c>
      <c r="AE8045" s="90"/>
      <c r="AF8045" s="90"/>
      <c r="AG8045" s="90"/>
    </row>
    <row r="8046" spans="1:33">
      <c r="A8046" s="56" t="s">
        <v>45600</v>
      </c>
      <c r="B8046" s="56" t="s">
        <v>45601</v>
      </c>
      <c r="C8046" s="56" t="s">
        <v>45602</v>
      </c>
      <c r="D8046" s="56" t="s">
        <v>7820</v>
      </c>
      <c r="E8046" s="56" t="s">
        <v>45603</v>
      </c>
      <c r="F8046" s="56" t="s">
        <v>22</v>
      </c>
      <c r="G8046" s="56"/>
      <c r="H8046" s="56" t="s">
        <v>45604</v>
      </c>
      <c r="I8046" s="56" t="s">
        <v>45605</v>
      </c>
      <c r="J8046" s="56" t="s">
        <v>45606</v>
      </c>
      <c r="K8046" s="56" t="s">
        <v>7326</v>
      </c>
      <c r="L8046" s="90" t="str">
        <f t="shared" si="250"/>
        <v>NA</v>
      </c>
      <c r="M8046" s="90"/>
      <c r="O8046" s="91"/>
      <c r="P8046" s="56"/>
      <c r="Q8046" s="56"/>
      <c r="R8046" s="56"/>
      <c r="S8046" s="56"/>
      <c r="T8046" s="56" t="s">
        <v>41706</v>
      </c>
      <c r="U8046" s="56" t="s">
        <v>41707</v>
      </c>
      <c r="V8046" s="56" t="s">
        <v>41708</v>
      </c>
      <c r="W8046" s="56" t="s">
        <v>7717</v>
      </c>
      <c r="X8046" s="56" t="s">
        <v>7302</v>
      </c>
      <c r="Y8046" s="56"/>
      <c r="Z8046" s="56" t="s">
        <v>41709</v>
      </c>
      <c r="AA8046" s="56" t="s">
        <v>41710</v>
      </c>
      <c r="AB8046" s="56" t="s">
        <v>41706</v>
      </c>
      <c r="AC8046" s="56" t="s">
        <v>87</v>
      </c>
      <c r="AD8046" s="90" t="str">
        <f t="shared" si="251"/>
        <v>NA</v>
      </c>
      <c r="AE8046" s="90"/>
      <c r="AF8046" s="90"/>
      <c r="AG8046" s="90"/>
    </row>
    <row r="8047" spans="1:33">
      <c r="A8047" s="56" t="s">
        <v>45607</v>
      </c>
      <c r="B8047" s="56" t="s">
        <v>45608</v>
      </c>
      <c r="C8047" s="56" t="s">
        <v>45609</v>
      </c>
      <c r="D8047" s="56" t="s">
        <v>7820</v>
      </c>
      <c r="E8047" s="56" t="s">
        <v>4185</v>
      </c>
      <c r="F8047" s="56" t="s">
        <v>22</v>
      </c>
      <c r="G8047" s="56"/>
      <c r="H8047" s="56" t="s">
        <v>45610</v>
      </c>
      <c r="I8047" s="56" t="s">
        <v>45611</v>
      </c>
      <c r="J8047" s="56" t="s">
        <v>45612</v>
      </c>
      <c r="K8047" s="56" t="s">
        <v>7326</v>
      </c>
      <c r="L8047" s="90" t="str">
        <f t="shared" si="250"/>
        <v>NA</v>
      </c>
      <c r="M8047" s="90"/>
      <c r="O8047" s="91"/>
      <c r="P8047" s="56"/>
      <c r="Q8047" s="56"/>
      <c r="R8047" s="56"/>
      <c r="S8047" s="56"/>
      <c r="T8047" s="56" t="s">
        <v>41711</v>
      </c>
      <c r="U8047" s="56" t="s">
        <v>41712</v>
      </c>
      <c r="V8047" s="56" t="s">
        <v>41713</v>
      </c>
      <c r="W8047" s="56" t="s">
        <v>7717</v>
      </c>
      <c r="X8047" s="56" t="s">
        <v>7302</v>
      </c>
      <c r="Y8047" s="56"/>
      <c r="Z8047" s="56" t="s">
        <v>41714</v>
      </c>
      <c r="AA8047" s="56" t="s">
        <v>41710</v>
      </c>
      <c r="AB8047" s="56" t="s">
        <v>41715</v>
      </c>
      <c r="AC8047" s="56" t="s">
        <v>87</v>
      </c>
      <c r="AD8047" s="90" t="str">
        <f t="shared" si="251"/>
        <v>NA</v>
      </c>
      <c r="AE8047" s="90"/>
      <c r="AF8047" s="90"/>
      <c r="AG8047" s="90"/>
    </row>
    <row r="8048" spans="1:33">
      <c r="A8048" s="56" t="s">
        <v>41782</v>
      </c>
      <c r="B8048" s="56" t="s">
        <v>45613</v>
      </c>
      <c r="C8048" s="56" t="s">
        <v>45281</v>
      </c>
      <c r="D8048" s="56" t="s">
        <v>7820</v>
      </c>
      <c r="E8048" s="56" t="s">
        <v>145</v>
      </c>
      <c r="F8048" s="56" t="s">
        <v>22</v>
      </c>
      <c r="G8048" s="56"/>
      <c r="H8048" s="56" t="s">
        <v>45614</v>
      </c>
      <c r="I8048" s="56" t="s">
        <v>45615</v>
      </c>
      <c r="J8048" s="56" t="s">
        <v>41782</v>
      </c>
      <c r="K8048" s="56" t="s">
        <v>7326</v>
      </c>
      <c r="L8048" s="90" t="str">
        <f t="shared" si="250"/>
        <v>NA</v>
      </c>
      <c r="M8048" s="90"/>
      <c r="O8048" s="91"/>
      <c r="P8048" s="56"/>
      <c r="Q8048" s="56"/>
      <c r="R8048" s="56"/>
      <c r="S8048" s="56"/>
      <c r="T8048" s="56" t="s">
        <v>41716</v>
      </c>
      <c r="U8048" s="56" t="s">
        <v>41717</v>
      </c>
      <c r="V8048" s="56" t="s">
        <v>41693</v>
      </c>
      <c r="W8048" s="56" t="s">
        <v>7717</v>
      </c>
      <c r="X8048" s="56" t="s">
        <v>3973</v>
      </c>
      <c r="Y8048" s="56"/>
      <c r="Z8048" s="56" t="s">
        <v>41718</v>
      </c>
      <c r="AA8048" s="56" t="s">
        <v>41719</v>
      </c>
      <c r="AB8048" s="56" t="s">
        <v>41720</v>
      </c>
      <c r="AC8048" s="56" t="s">
        <v>87</v>
      </c>
      <c r="AD8048" s="90" t="str">
        <f t="shared" si="251"/>
        <v>NA</v>
      </c>
      <c r="AE8048" s="90"/>
      <c r="AF8048" s="90"/>
      <c r="AG8048" s="90"/>
    </row>
    <row r="8049" spans="1:33">
      <c r="A8049" s="56" t="s">
        <v>45616</v>
      </c>
      <c r="B8049" s="56" t="s">
        <v>45617</v>
      </c>
      <c r="C8049" s="56" t="s">
        <v>45618</v>
      </c>
      <c r="D8049" s="56" t="s">
        <v>7820</v>
      </c>
      <c r="E8049" s="56" t="s">
        <v>145</v>
      </c>
      <c r="F8049" s="56" t="s">
        <v>22</v>
      </c>
      <c r="G8049" s="56"/>
      <c r="H8049" s="56" t="s">
        <v>45614</v>
      </c>
      <c r="I8049" s="56" t="s">
        <v>45615</v>
      </c>
      <c r="J8049" s="56" t="s">
        <v>45619</v>
      </c>
      <c r="K8049" s="56" t="s">
        <v>7326</v>
      </c>
      <c r="L8049" s="90" t="str">
        <f t="shared" si="250"/>
        <v>NA</v>
      </c>
      <c r="M8049" s="90"/>
      <c r="O8049" s="91"/>
      <c r="P8049" s="56"/>
      <c r="Q8049" s="56"/>
      <c r="R8049" s="56"/>
      <c r="S8049" s="56"/>
      <c r="T8049" s="56" t="s">
        <v>41721</v>
      </c>
      <c r="U8049" s="56" t="s">
        <v>41722</v>
      </c>
      <c r="V8049" s="56" t="s">
        <v>41693</v>
      </c>
      <c r="W8049" s="56" t="s">
        <v>7717</v>
      </c>
      <c r="X8049" s="56" t="s">
        <v>3973</v>
      </c>
      <c r="Y8049" s="56"/>
      <c r="Z8049" s="56" t="s">
        <v>41718</v>
      </c>
      <c r="AA8049" s="56" t="s">
        <v>41719</v>
      </c>
      <c r="AB8049" s="56" t="s">
        <v>41723</v>
      </c>
      <c r="AC8049" s="56" t="s">
        <v>87</v>
      </c>
      <c r="AD8049" s="90" t="str">
        <f t="shared" si="251"/>
        <v>NA</v>
      </c>
      <c r="AE8049" s="90"/>
      <c r="AF8049" s="90"/>
      <c r="AG8049" s="90"/>
    </row>
    <row r="8050" spans="1:33">
      <c r="A8050" s="56" t="s">
        <v>45620</v>
      </c>
      <c r="B8050" s="56" t="s">
        <v>45621</v>
      </c>
      <c r="C8050" s="56" t="s">
        <v>45622</v>
      </c>
      <c r="D8050" s="56" t="s">
        <v>7820</v>
      </c>
      <c r="E8050" s="56" t="s">
        <v>145</v>
      </c>
      <c r="F8050" s="56" t="s">
        <v>22</v>
      </c>
      <c r="G8050" s="56"/>
      <c r="H8050" s="56" t="s">
        <v>45614</v>
      </c>
      <c r="I8050" s="56" t="s">
        <v>45615</v>
      </c>
      <c r="J8050" s="56" t="s">
        <v>45620</v>
      </c>
      <c r="K8050" s="56" t="s">
        <v>7326</v>
      </c>
      <c r="L8050" s="90" t="str">
        <f t="shared" si="250"/>
        <v>NA</v>
      </c>
      <c r="M8050" s="90"/>
      <c r="O8050" s="91"/>
      <c r="P8050" s="56"/>
      <c r="Q8050" s="56"/>
      <c r="R8050" s="56"/>
      <c r="S8050" s="56"/>
      <c r="T8050" s="56" t="s">
        <v>41724</v>
      </c>
      <c r="U8050" s="56" t="s">
        <v>41725</v>
      </c>
      <c r="V8050" s="56" t="s">
        <v>41726</v>
      </c>
      <c r="W8050" s="56" t="s">
        <v>7820</v>
      </c>
      <c r="X8050" s="56" t="s">
        <v>563</v>
      </c>
      <c r="Y8050" s="56"/>
      <c r="Z8050" s="56" t="s">
        <v>41727</v>
      </c>
      <c r="AA8050" s="56" t="s">
        <v>41728</v>
      </c>
      <c r="AB8050" s="56" t="s">
        <v>41724</v>
      </c>
      <c r="AC8050" s="56" t="s">
        <v>7326</v>
      </c>
      <c r="AD8050" s="90" t="str">
        <f t="shared" si="251"/>
        <v>NA</v>
      </c>
      <c r="AE8050" s="90"/>
      <c r="AF8050" s="90"/>
      <c r="AG8050" s="90"/>
    </row>
    <row r="8051" spans="1:33">
      <c r="A8051" s="56" t="s">
        <v>45623</v>
      </c>
      <c r="B8051" s="56" t="s">
        <v>45624</v>
      </c>
      <c r="C8051" s="56" t="s">
        <v>45625</v>
      </c>
      <c r="D8051" s="56" t="s">
        <v>7820</v>
      </c>
      <c r="E8051" s="56" t="s">
        <v>145</v>
      </c>
      <c r="F8051" s="56" t="s">
        <v>22</v>
      </c>
      <c r="G8051" s="56"/>
      <c r="H8051" s="56" t="s">
        <v>45614</v>
      </c>
      <c r="I8051" s="56" t="s">
        <v>45615</v>
      </c>
      <c r="J8051" s="56" t="s">
        <v>45626</v>
      </c>
      <c r="K8051" s="56" t="s">
        <v>7326</v>
      </c>
      <c r="L8051" s="90" t="str">
        <f t="shared" si="250"/>
        <v>NA</v>
      </c>
      <c r="M8051" s="90"/>
      <c r="O8051" s="91"/>
      <c r="P8051" s="56"/>
      <c r="Q8051" s="56"/>
      <c r="R8051" s="56"/>
      <c r="S8051" s="56"/>
      <c r="T8051" s="56" t="s">
        <v>41729</v>
      </c>
      <c r="U8051" s="56" t="s">
        <v>41730</v>
      </c>
      <c r="V8051" s="56" t="s">
        <v>41731</v>
      </c>
      <c r="W8051" s="56" t="s">
        <v>7820</v>
      </c>
      <c r="X8051" s="56" t="s">
        <v>563</v>
      </c>
      <c r="Y8051" s="56"/>
      <c r="Z8051" s="56" t="s">
        <v>41727</v>
      </c>
      <c r="AA8051" s="56" t="s">
        <v>41728</v>
      </c>
      <c r="AB8051" s="56" t="s">
        <v>41732</v>
      </c>
      <c r="AC8051" s="56" t="s">
        <v>7326</v>
      </c>
      <c r="AD8051" s="90" t="str">
        <f t="shared" si="251"/>
        <v>NA</v>
      </c>
      <c r="AE8051" s="90"/>
      <c r="AF8051" s="90"/>
      <c r="AG8051" s="90"/>
    </row>
    <row r="8052" spans="1:33">
      <c r="A8052" s="56" t="s">
        <v>45627</v>
      </c>
      <c r="B8052" s="56" t="s">
        <v>45628</v>
      </c>
      <c r="C8052" s="56" t="s">
        <v>45629</v>
      </c>
      <c r="D8052" s="56" t="s">
        <v>7820</v>
      </c>
      <c r="E8052" s="56" t="s">
        <v>145</v>
      </c>
      <c r="F8052" s="56" t="s">
        <v>22</v>
      </c>
      <c r="G8052" s="56"/>
      <c r="H8052" s="56" t="s">
        <v>45614</v>
      </c>
      <c r="I8052" s="56" t="s">
        <v>45615</v>
      </c>
      <c r="J8052" s="56"/>
      <c r="K8052" s="56" t="s">
        <v>7326</v>
      </c>
      <c r="L8052" s="90" t="str">
        <f t="shared" si="250"/>
        <v>NA</v>
      </c>
      <c r="M8052" s="90"/>
      <c r="O8052" s="91"/>
      <c r="P8052" s="56"/>
      <c r="Q8052" s="56"/>
      <c r="R8052" s="56"/>
      <c r="S8052" s="56"/>
      <c r="T8052" s="56" t="s">
        <v>41733</v>
      </c>
      <c r="U8052" s="56" t="s">
        <v>41734</v>
      </c>
      <c r="V8052" s="56" t="s">
        <v>41735</v>
      </c>
      <c r="W8052" s="56" t="s">
        <v>7820</v>
      </c>
      <c r="X8052" s="56" t="s">
        <v>563</v>
      </c>
      <c r="Y8052" s="56"/>
      <c r="Z8052" s="56" t="s">
        <v>41727</v>
      </c>
      <c r="AA8052" s="56" t="s">
        <v>41728</v>
      </c>
      <c r="AB8052" s="56" t="s">
        <v>41736</v>
      </c>
      <c r="AC8052" s="56" t="s">
        <v>7326</v>
      </c>
      <c r="AD8052" s="90" t="str">
        <f t="shared" si="251"/>
        <v>NA</v>
      </c>
      <c r="AE8052" s="90"/>
      <c r="AF8052" s="90"/>
      <c r="AG8052" s="90"/>
    </row>
    <row r="8053" spans="1:33">
      <c r="A8053" s="56" t="s">
        <v>45630</v>
      </c>
      <c r="B8053" s="56" t="s">
        <v>45631</v>
      </c>
      <c r="C8053" s="56" t="s">
        <v>45632</v>
      </c>
      <c r="D8053" s="56" t="s">
        <v>7820</v>
      </c>
      <c r="E8053" s="56" t="s">
        <v>145</v>
      </c>
      <c r="F8053" s="56" t="s">
        <v>22</v>
      </c>
      <c r="G8053" s="56"/>
      <c r="H8053" s="56" t="s">
        <v>45614</v>
      </c>
      <c r="I8053" s="56" t="s">
        <v>45615</v>
      </c>
      <c r="J8053" s="56" t="s">
        <v>45633</v>
      </c>
      <c r="K8053" s="56" t="s">
        <v>7326</v>
      </c>
      <c r="L8053" s="90" t="str">
        <f t="shared" si="250"/>
        <v>NA</v>
      </c>
      <c r="M8053" s="90"/>
      <c r="O8053" s="91"/>
      <c r="P8053" s="56"/>
      <c r="Q8053" s="56"/>
      <c r="R8053" s="56"/>
      <c r="S8053" s="56"/>
      <c r="T8053" s="56" t="s">
        <v>41737</v>
      </c>
      <c r="U8053" s="56" t="s">
        <v>41738</v>
      </c>
      <c r="V8053" s="56" t="s">
        <v>41739</v>
      </c>
      <c r="W8053" s="56" t="s">
        <v>7820</v>
      </c>
      <c r="X8053" s="56" t="s">
        <v>41740</v>
      </c>
      <c r="Y8053" s="56"/>
      <c r="Z8053" s="56" t="s">
        <v>41741</v>
      </c>
      <c r="AA8053" s="56" t="s">
        <v>41742</v>
      </c>
      <c r="AB8053" s="56" t="s">
        <v>41743</v>
      </c>
      <c r="AC8053" s="56" t="s">
        <v>7326</v>
      </c>
      <c r="AD8053" s="90" t="str">
        <f t="shared" si="251"/>
        <v>NA</v>
      </c>
      <c r="AE8053" s="90"/>
      <c r="AF8053" s="90"/>
      <c r="AG8053" s="90"/>
    </row>
    <row r="8054" spans="1:33">
      <c r="A8054" s="56" t="s">
        <v>45634</v>
      </c>
      <c r="B8054" s="56" t="s">
        <v>45635</v>
      </c>
      <c r="C8054" s="56" t="s">
        <v>45636</v>
      </c>
      <c r="D8054" s="56" t="s">
        <v>7820</v>
      </c>
      <c r="E8054" s="56" t="s">
        <v>145</v>
      </c>
      <c r="F8054" s="56" t="s">
        <v>22</v>
      </c>
      <c r="G8054" s="56"/>
      <c r="H8054" s="56" t="s">
        <v>45614</v>
      </c>
      <c r="I8054" s="56" t="s">
        <v>45615</v>
      </c>
      <c r="J8054" s="56" t="s">
        <v>45634</v>
      </c>
      <c r="K8054" s="56" t="s">
        <v>7326</v>
      </c>
      <c r="L8054" s="90" t="str">
        <f t="shared" si="250"/>
        <v>NA</v>
      </c>
      <c r="M8054" s="90"/>
      <c r="O8054" s="91"/>
      <c r="P8054" s="56"/>
      <c r="Q8054" s="56"/>
      <c r="R8054" s="56"/>
      <c r="S8054" s="56"/>
      <c r="T8054" s="56" t="s">
        <v>41744</v>
      </c>
      <c r="U8054" s="56" t="s">
        <v>41745</v>
      </c>
      <c r="V8054" s="56" t="s">
        <v>41746</v>
      </c>
      <c r="W8054" s="56" t="s">
        <v>7820</v>
      </c>
      <c r="X8054" s="56" t="s">
        <v>742</v>
      </c>
      <c r="Y8054" s="56"/>
      <c r="Z8054" s="56" t="s">
        <v>41747</v>
      </c>
      <c r="AA8054" s="56" t="s">
        <v>41748</v>
      </c>
      <c r="AB8054" s="56" t="s">
        <v>41744</v>
      </c>
      <c r="AC8054" s="56" t="s">
        <v>7326</v>
      </c>
      <c r="AD8054" s="90" t="str">
        <f t="shared" si="251"/>
        <v>NA</v>
      </c>
      <c r="AE8054" s="90"/>
      <c r="AF8054" s="90"/>
      <c r="AG8054" s="90"/>
    </row>
    <row r="8055" spans="1:33">
      <c r="A8055" s="56" t="s">
        <v>45637</v>
      </c>
      <c r="B8055" s="56" t="s">
        <v>45638</v>
      </c>
      <c r="C8055" s="56" t="s">
        <v>45639</v>
      </c>
      <c r="D8055" s="56" t="s">
        <v>7820</v>
      </c>
      <c r="E8055" s="56" t="s">
        <v>145</v>
      </c>
      <c r="F8055" s="56" t="s">
        <v>22</v>
      </c>
      <c r="G8055" s="56"/>
      <c r="H8055" s="56" t="s">
        <v>45614</v>
      </c>
      <c r="I8055" s="56" t="s">
        <v>45615</v>
      </c>
      <c r="J8055" s="56" t="s">
        <v>45640</v>
      </c>
      <c r="K8055" s="56" t="s">
        <v>7326</v>
      </c>
      <c r="L8055" s="90" t="str">
        <f t="shared" si="250"/>
        <v>NA</v>
      </c>
      <c r="M8055" s="90"/>
      <c r="O8055" s="91"/>
      <c r="P8055" s="56"/>
      <c r="Q8055" s="56"/>
      <c r="R8055" s="56"/>
      <c r="S8055" s="56"/>
      <c r="T8055" s="56" t="s">
        <v>41749</v>
      </c>
      <c r="U8055" s="56" t="s">
        <v>41750</v>
      </c>
      <c r="V8055" s="56" t="s">
        <v>41751</v>
      </c>
      <c r="W8055" s="56" t="s">
        <v>7820</v>
      </c>
      <c r="X8055" s="56" t="s">
        <v>41752</v>
      </c>
      <c r="Y8055" s="56"/>
      <c r="Z8055" s="56" t="s">
        <v>41753</v>
      </c>
      <c r="AA8055" s="56" t="s">
        <v>41754</v>
      </c>
      <c r="AB8055" s="56" t="s">
        <v>41749</v>
      </c>
      <c r="AC8055" s="56" t="s">
        <v>7326</v>
      </c>
      <c r="AD8055" s="90" t="str">
        <f t="shared" si="251"/>
        <v>NA</v>
      </c>
      <c r="AE8055" s="90"/>
      <c r="AF8055" s="90"/>
      <c r="AG8055" s="90"/>
    </row>
    <row r="8056" spans="1:33">
      <c r="A8056" s="56" t="s">
        <v>45637</v>
      </c>
      <c r="B8056" s="56" t="s">
        <v>45641</v>
      </c>
      <c r="C8056" s="56" t="s">
        <v>45639</v>
      </c>
      <c r="D8056" s="56" t="s">
        <v>7820</v>
      </c>
      <c r="E8056" s="56" t="s">
        <v>145</v>
      </c>
      <c r="F8056" s="56" t="s">
        <v>22</v>
      </c>
      <c r="G8056" s="56"/>
      <c r="H8056" s="56" t="s">
        <v>45614</v>
      </c>
      <c r="I8056" s="56" t="s">
        <v>45615</v>
      </c>
      <c r="J8056" s="56" t="s">
        <v>45640</v>
      </c>
      <c r="K8056" s="56" t="s">
        <v>7326</v>
      </c>
      <c r="L8056" s="90" t="str">
        <f t="shared" si="250"/>
        <v>NA</v>
      </c>
      <c r="M8056" s="90"/>
      <c r="O8056" s="91"/>
      <c r="P8056" s="56"/>
      <c r="Q8056" s="56"/>
      <c r="R8056" s="56"/>
      <c r="S8056" s="56"/>
      <c r="T8056" s="56" t="s">
        <v>41755</v>
      </c>
      <c r="U8056" s="56" t="s">
        <v>41756</v>
      </c>
      <c r="V8056" s="56" t="s">
        <v>41735</v>
      </c>
      <c r="W8056" s="56" t="s">
        <v>7820</v>
      </c>
      <c r="X8056" s="56" t="s">
        <v>41752</v>
      </c>
      <c r="Y8056" s="56"/>
      <c r="Z8056" s="56" t="s">
        <v>41753</v>
      </c>
      <c r="AA8056" s="56" t="s">
        <v>41754</v>
      </c>
      <c r="AB8056" s="56" t="s">
        <v>41755</v>
      </c>
      <c r="AC8056" s="56" t="s">
        <v>7326</v>
      </c>
      <c r="AD8056" s="90" t="str">
        <f t="shared" si="251"/>
        <v>NA</v>
      </c>
      <c r="AE8056" s="90"/>
      <c r="AF8056" s="90"/>
      <c r="AG8056" s="90"/>
    </row>
    <row r="8057" spans="1:33">
      <c r="A8057" s="56" t="s">
        <v>45642</v>
      </c>
      <c r="B8057" s="56" t="s">
        <v>45643</v>
      </c>
      <c r="C8057" s="56" t="s">
        <v>45644</v>
      </c>
      <c r="D8057" s="56" t="s">
        <v>7820</v>
      </c>
      <c r="E8057" s="56" t="s">
        <v>145</v>
      </c>
      <c r="F8057" s="56" t="s">
        <v>22</v>
      </c>
      <c r="G8057" s="56"/>
      <c r="H8057" s="56" t="s">
        <v>45614</v>
      </c>
      <c r="I8057" s="56" t="s">
        <v>45615</v>
      </c>
      <c r="J8057" s="56" t="s">
        <v>45645</v>
      </c>
      <c r="K8057" s="56" t="s">
        <v>7326</v>
      </c>
      <c r="L8057" s="90" t="str">
        <f t="shared" si="250"/>
        <v>NA</v>
      </c>
      <c r="M8057" s="90"/>
      <c r="O8057" s="91"/>
      <c r="P8057" s="56"/>
      <c r="Q8057" s="56"/>
      <c r="R8057" s="56"/>
      <c r="S8057" s="56"/>
      <c r="T8057" s="56" t="s">
        <v>41757</v>
      </c>
      <c r="U8057" s="56" t="s">
        <v>41758</v>
      </c>
      <c r="V8057" s="56" t="s">
        <v>41759</v>
      </c>
      <c r="W8057" s="56" t="s">
        <v>7820</v>
      </c>
      <c r="X8057" s="56" t="s">
        <v>772</v>
      </c>
      <c r="Y8057" s="56"/>
      <c r="Z8057" s="56" t="s">
        <v>41760</v>
      </c>
      <c r="AA8057" s="56" t="s">
        <v>41761</v>
      </c>
      <c r="AB8057" s="56" t="s">
        <v>41757</v>
      </c>
      <c r="AC8057" s="56" t="s">
        <v>7326</v>
      </c>
      <c r="AD8057" s="90" t="str">
        <f t="shared" si="251"/>
        <v>NA</v>
      </c>
      <c r="AE8057" s="90"/>
      <c r="AF8057" s="90"/>
      <c r="AG8057" s="90"/>
    </row>
    <row r="8058" spans="1:33">
      <c r="A8058" s="56" t="s">
        <v>45646</v>
      </c>
      <c r="B8058" s="56" t="s">
        <v>45647</v>
      </c>
      <c r="C8058" s="56" t="s">
        <v>45644</v>
      </c>
      <c r="D8058" s="56" t="s">
        <v>7820</v>
      </c>
      <c r="E8058" s="56" t="s">
        <v>145</v>
      </c>
      <c r="F8058" s="56" t="s">
        <v>22</v>
      </c>
      <c r="G8058" s="56"/>
      <c r="H8058" s="56" t="s">
        <v>45614</v>
      </c>
      <c r="I8058" s="56" t="s">
        <v>45615</v>
      </c>
      <c r="J8058" s="56" t="s">
        <v>45648</v>
      </c>
      <c r="K8058" s="56" t="s">
        <v>7326</v>
      </c>
      <c r="L8058" s="90" t="str">
        <f t="shared" si="250"/>
        <v>NA</v>
      </c>
      <c r="M8058" s="90"/>
      <c r="O8058" s="91"/>
      <c r="P8058" s="56"/>
      <c r="Q8058" s="56"/>
      <c r="R8058" s="56"/>
      <c r="S8058" s="56"/>
      <c r="T8058" s="56" t="s">
        <v>41762</v>
      </c>
      <c r="U8058" s="56" t="s">
        <v>41763</v>
      </c>
      <c r="V8058" s="56" t="s">
        <v>10586</v>
      </c>
      <c r="W8058" s="56" t="s">
        <v>7820</v>
      </c>
      <c r="X8058" s="56" t="s">
        <v>772</v>
      </c>
      <c r="Y8058" s="56"/>
      <c r="Z8058" s="56" t="s">
        <v>41760</v>
      </c>
      <c r="AA8058" s="56" t="s">
        <v>41761</v>
      </c>
      <c r="AB8058" s="56" t="s">
        <v>41762</v>
      </c>
      <c r="AC8058" s="56" t="s">
        <v>7326</v>
      </c>
      <c r="AD8058" s="90" t="str">
        <f t="shared" si="251"/>
        <v>NA</v>
      </c>
      <c r="AE8058" s="90"/>
      <c r="AF8058" s="90"/>
      <c r="AG8058" s="90"/>
    </row>
    <row r="8059" spans="1:33">
      <c r="A8059" s="56" t="s">
        <v>45649</v>
      </c>
      <c r="B8059" s="56" t="s">
        <v>45650</v>
      </c>
      <c r="C8059" s="56" t="s">
        <v>45644</v>
      </c>
      <c r="D8059" s="56" t="s">
        <v>7820</v>
      </c>
      <c r="E8059" s="56" t="s">
        <v>145</v>
      </c>
      <c r="F8059" s="56" t="s">
        <v>22</v>
      </c>
      <c r="G8059" s="56"/>
      <c r="H8059" s="56" t="s">
        <v>45614</v>
      </c>
      <c r="I8059" s="56" t="s">
        <v>45615</v>
      </c>
      <c r="J8059" s="56" t="s">
        <v>45651</v>
      </c>
      <c r="K8059" s="56" t="s">
        <v>7326</v>
      </c>
      <c r="L8059" s="90" t="str">
        <f t="shared" si="250"/>
        <v>NA</v>
      </c>
      <c r="M8059" s="90"/>
      <c r="O8059" s="91"/>
      <c r="P8059" s="56"/>
      <c r="Q8059" s="56"/>
      <c r="R8059" s="56"/>
      <c r="S8059" s="56"/>
      <c r="T8059" s="56" t="s">
        <v>41764</v>
      </c>
      <c r="U8059" s="56" t="s">
        <v>41765</v>
      </c>
      <c r="V8059" s="56" t="s">
        <v>41766</v>
      </c>
      <c r="W8059" s="56" t="s">
        <v>7820</v>
      </c>
      <c r="X8059" s="56" t="s">
        <v>772</v>
      </c>
      <c r="Y8059" s="56"/>
      <c r="Z8059" s="56" t="s">
        <v>41760</v>
      </c>
      <c r="AA8059" s="56" t="s">
        <v>41761</v>
      </c>
      <c r="AB8059" s="56" t="s">
        <v>41764</v>
      </c>
      <c r="AC8059" s="56" t="s">
        <v>7326</v>
      </c>
      <c r="AD8059" s="90" t="str">
        <f t="shared" si="251"/>
        <v>NA</v>
      </c>
      <c r="AE8059" s="90"/>
      <c r="AF8059" s="90"/>
      <c r="AG8059" s="90"/>
    </row>
    <row r="8060" spans="1:33">
      <c r="A8060" s="56" t="s">
        <v>45652</v>
      </c>
      <c r="B8060" s="56" t="s">
        <v>45653</v>
      </c>
      <c r="C8060" s="56" t="s">
        <v>45644</v>
      </c>
      <c r="D8060" s="56" t="s">
        <v>7820</v>
      </c>
      <c r="E8060" s="56" t="s">
        <v>145</v>
      </c>
      <c r="F8060" s="56" t="s">
        <v>22</v>
      </c>
      <c r="G8060" s="56"/>
      <c r="H8060" s="56" t="s">
        <v>45614</v>
      </c>
      <c r="I8060" s="56" t="s">
        <v>45615</v>
      </c>
      <c r="J8060" s="56" t="s">
        <v>45654</v>
      </c>
      <c r="K8060" s="56" t="s">
        <v>7326</v>
      </c>
      <c r="L8060" s="90" t="str">
        <f t="shared" si="250"/>
        <v>NA</v>
      </c>
      <c r="M8060" s="90"/>
      <c r="O8060" s="91"/>
      <c r="P8060" s="56"/>
      <c r="Q8060" s="56"/>
      <c r="R8060" s="56"/>
      <c r="S8060" s="56"/>
      <c r="T8060" s="56" t="s">
        <v>41767</v>
      </c>
      <c r="U8060" s="56" t="s">
        <v>41768</v>
      </c>
      <c r="V8060" s="56" t="s">
        <v>41769</v>
      </c>
      <c r="W8060" s="56" t="s">
        <v>7820</v>
      </c>
      <c r="X8060" s="56" t="s">
        <v>772</v>
      </c>
      <c r="Y8060" s="56"/>
      <c r="Z8060" s="56" t="s">
        <v>41760</v>
      </c>
      <c r="AA8060" s="56" t="s">
        <v>41761</v>
      </c>
      <c r="AB8060" s="56" t="s">
        <v>41767</v>
      </c>
      <c r="AC8060" s="56" t="s">
        <v>7326</v>
      </c>
      <c r="AD8060" s="90" t="str">
        <f t="shared" si="251"/>
        <v>NA</v>
      </c>
      <c r="AE8060" s="90"/>
      <c r="AF8060" s="90"/>
      <c r="AG8060" s="90"/>
    </row>
    <row r="8061" spans="1:33">
      <c r="A8061" s="56" t="s">
        <v>45655</v>
      </c>
      <c r="B8061" s="56" t="s">
        <v>45656</v>
      </c>
      <c r="C8061" s="56" t="s">
        <v>45657</v>
      </c>
      <c r="D8061" s="56" t="s">
        <v>7820</v>
      </c>
      <c r="E8061" s="56" t="s">
        <v>145</v>
      </c>
      <c r="F8061" s="56" t="s">
        <v>22</v>
      </c>
      <c r="G8061" s="56"/>
      <c r="H8061" s="56" t="s">
        <v>45614</v>
      </c>
      <c r="I8061" s="56" t="s">
        <v>45615</v>
      </c>
      <c r="J8061" s="56" t="s">
        <v>45658</v>
      </c>
      <c r="K8061" s="56" t="s">
        <v>7326</v>
      </c>
      <c r="L8061" s="90" t="str">
        <f t="shared" si="250"/>
        <v>NA</v>
      </c>
      <c r="M8061" s="90"/>
      <c r="O8061" s="91"/>
      <c r="P8061" s="56"/>
      <c r="Q8061" s="56"/>
      <c r="R8061" s="56"/>
      <c r="S8061" s="56"/>
      <c r="T8061" s="56" t="s">
        <v>41770</v>
      </c>
      <c r="U8061" s="56" t="s">
        <v>41771</v>
      </c>
      <c r="V8061" s="56" t="s">
        <v>41731</v>
      </c>
      <c r="W8061" s="56" t="s">
        <v>7820</v>
      </c>
      <c r="X8061" s="56" t="s">
        <v>772</v>
      </c>
      <c r="Y8061" s="56"/>
      <c r="Z8061" s="56" t="s">
        <v>41760</v>
      </c>
      <c r="AA8061" s="56" t="s">
        <v>41761</v>
      </c>
      <c r="AB8061" s="56" t="s">
        <v>41772</v>
      </c>
      <c r="AC8061" s="56" t="s">
        <v>7326</v>
      </c>
      <c r="AD8061" s="90" t="str">
        <f t="shared" si="251"/>
        <v>NA</v>
      </c>
      <c r="AE8061" s="90"/>
      <c r="AF8061" s="90"/>
      <c r="AG8061" s="90"/>
    </row>
    <row r="8062" spans="1:33">
      <c r="A8062" s="56" t="s">
        <v>45659</v>
      </c>
      <c r="B8062" s="56" t="s">
        <v>45660</v>
      </c>
      <c r="C8062" s="56" t="s">
        <v>45661</v>
      </c>
      <c r="D8062" s="56" t="s">
        <v>7820</v>
      </c>
      <c r="E8062" s="56" t="s">
        <v>145</v>
      </c>
      <c r="F8062" s="56" t="s">
        <v>22</v>
      </c>
      <c r="G8062" s="56"/>
      <c r="H8062" s="56" t="s">
        <v>45614</v>
      </c>
      <c r="I8062" s="56" t="s">
        <v>45615</v>
      </c>
      <c r="J8062" s="56"/>
      <c r="K8062" s="56" t="s">
        <v>7326</v>
      </c>
      <c r="L8062" s="90" t="str">
        <f t="shared" si="250"/>
        <v>NA</v>
      </c>
      <c r="M8062" s="90"/>
      <c r="O8062" s="91"/>
      <c r="P8062" s="56"/>
      <c r="Q8062" s="56"/>
      <c r="R8062" s="56"/>
      <c r="S8062" s="56"/>
      <c r="T8062" s="56" t="s">
        <v>41773</v>
      </c>
      <c r="U8062" s="56" t="s">
        <v>41774</v>
      </c>
      <c r="V8062" s="56" t="s">
        <v>41735</v>
      </c>
      <c r="W8062" s="56" t="s">
        <v>7820</v>
      </c>
      <c r="X8062" s="56" t="s">
        <v>772</v>
      </c>
      <c r="Y8062" s="56"/>
      <c r="Z8062" s="56" t="s">
        <v>41760</v>
      </c>
      <c r="AA8062" s="56" t="s">
        <v>41761</v>
      </c>
      <c r="AB8062" s="56" t="s">
        <v>41773</v>
      </c>
      <c r="AC8062" s="56" t="s">
        <v>7326</v>
      </c>
      <c r="AD8062" s="90" t="str">
        <f t="shared" si="251"/>
        <v>NA</v>
      </c>
      <c r="AE8062" s="90"/>
      <c r="AF8062" s="90"/>
      <c r="AG8062" s="90"/>
    </row>
    <row r="8063" spans="1:33">
      <c r="A8063" s="56" t="s">
        <v>45662</v>
      </c>
      <c r="B8063" s="56" t="s">
        <v>45663</v>
      </c>
      <c r="C8063" s="56" t="s">
        <v>45664</v>
      </c>
      <c r="D8063" s="56" t="s">
        <v>7820</v>
      </c>
      <c r="E8063" s="56" t="s">
        <v>2029</v>
      </c>
      <c r="F8063" s="56" t="s">
        <v>22</v>
      </c>
      <c r="G8063" s="56"/>
      <c r="H8063" s="56" t="s">
        <v>45665</v>
      </c>
      <c r="I8063" s="56" t="s">
        <v>45666</v>
      </c>
      <c r="J8063" s="56"/>
      <c r="K8063" s="56" t="s">
        <v>7326</v>
      </c>
      <c r="L8063" s="90" t="str">
        <f t="shared" si="250"/>
        <v>NA</v>
      </c>
      <c r="M8063" s="90"/>
      <c r="O8063" s="91"/>
      <c r="P8063" s="56"/>
      <c r="Q8063" s="56"/>
      <c r="R8063" s="56"/>
      <c r="S8063" s="56"/>
      <c r="T8063" s="56" t="s">
        <v>41775</v>
      </c>
      <c r="U8063" s="56" t="s">
        <v>41776</v>
      </c>
      <c r="V8063" s="56" t="s">
        <v>41777</v>
      </c>
      <c r="W8063" s="56" t="s">
        <v>7820</v>
      </c>
      <c r="X8063" s="56" t="s">
        <v>41778</v>
      </c>
      <c r="Y8063" s="56"/>
      <c r="Z8063" s="56" t="s">
        <v>41779</v>
      </c>
      <c r="AA8063" s="56" t="s">
        <v>41780</v>
      </c>
      <c r="AB8063" s="56" t="s">
        <v>41781</v>
      </c>
      <c r="AC8063" s="56" t="s">
        <v>7326</v>
      </c>
      <c r="AD8063" s="90" t="str">
        <f t="shared" si="251"/>
        <v>NA</v>
      </c>
      <c r="AE8063" s="90"/>
      <c r="AF8063" s="90"/>
      <c r="AG8063" s="90"/>
    </row>
    <row r="8064" spans="1:33">
      <c r="A8064" s="56" t="s">
        <v>45667</v>
      </c>
      <c r="B8064" s="56" t="s">
        <v>45668</v>
      </c>
      <c r="C8064" s="56" t="s">
        <v>45669</v>
      </c>
      <c r="D8064" s="56" t="s">
        <v>7820</v>
      </c>
      <c r="E8064" s="56" t="s">
        <v>2029</v>
      </c>
      <c r="F8064" s="56" t="s">
        <v>22</v>
      </c>
      <c r="G8064" s="56"/>
      <c r="H8064" s="56" t="s">
        <v>45665</v>
      </c>
      <c r="I8064" s="56" t="s">
        <v>45666</v>
      </c>
      <c r="J8064" s="56" t="s">
        <v>45667</v>
      </c>
      <c r="K8064" s="56" t="s">
        <v>7326</v>
      </c>
      <c r="L8064" s="90" t="str">
        <f t="shared" si="250"/>
        <v>NA</v>
      </c>
      <c r="M8064" s="90"/>
      <c r="O8064" s="91"/>
      <c r="P8064" s="56"/>
      <c r="Q8064" s="56"/>
      <c r="R8064" s="56"/>
      <c r="S8064" s="56"/>
      <c r="T8064" s="56" t="s">
        <v>41782</v>
      </c>
      <c r="U8064" s="56" t="s">
        <v>41783</v>
      </c>
      <c r="V8064" s="56" t="s">
        <v>41784</v>
      </c>
      <c r="W8064" s="56" t="s">
        <v>7820</v>
      </c>
      <c r="X8064" s="56" t="s">
        <v>840</v>
      </c>
      <c r="Y8064" s="56"/>
      <c r="Z8064" s="56" t="s">
        <v>41785</v>
      </c>
      <c r="AA8064" s="56" t="s">
        <v>41786</v>
      </c>
      <c r="AB8064" s="56" t="s">
        <v>41787</v>
      </c>
      <c r="AC8064" s="56" t="s">
        <v>7326</v>
      </c>
      <c r="AD8064" s="90" t="str">
        <f t="shared" si="251"/>
        <v>NA</v>
      </c>
      <c r="AE8064" s="90"/>
      <c r="AF8064" s="90"/>
      <c r="AG8064" s="90"/>
    </row>
    <row r="8065" spans="1:33">
      <c r="A8065" s="56" t="s">
        <v>45670</v>
      </c>
      <c r="B8065" s="56" t="s">
        <v>45671</v>
      </c>
      <c r="C8065" s="56" t="s">
        <v>45672</v>
      </c>
      <c r="D8065" s="56" t="s">
        <v>7820</v>
      </c>
      <c r="E8065" s="56" t="s">
        <v>2029</v>
      </c>
      <c r="F8065" s="56" t="s">
        <v>22</v>
      </c>
      <c r="G8065" s="56"/>
      <c r="H8065" s="56" t="s">
        <v>45665</v>
      </c>
      <c r="I8065" s="56" t="s">
        <v>45666</v>
      </c>
      <c r="J8065" s="56"/>
      <c r="K8065" s="56" t="s">
        <v>7326</v>
      </c>
      <c r="L8065" s="90" t="str">
        <f t="shared" si="250"/>
        <v>NA</v>
      </c>
      <c r="M8065" s="90"/>
      <c r="O8065" s="91"/>
      <c r="P8065" s="56"/>
      <c r="Q8065" s="56"/>
      <c r="R8065" s="56"/>
      <c r="S8065" s="56"/>
      <c r="T8065" s="56" t="s">
        <v>41788</v>
      </c>
      <c r="U8065" s="56" t="s">
        <v>41789</v>
      </c>
      <c r="V8065" s="56" t="s">
        <v>41790</v>
      </c>
      <c r="W8065" s="56" t="s">
        <v>7820</v>
      </c>
      <c r="X8065" s="56" t="s">
        <v>41791</v>
      </c>
      <c r="Y8065" s="56"/>
      <c r="Z8065" s="56" t="s">
        <v>41792</v>
      </c>
      <c r="AA8065" s="56" t="s">
        <v>41793</v>
      </c>
      <c r="AB8065" s="56" t="s">
        <v>41794</v>
      </c>
      <c r="AC8065" s="56" t="s">
        <v>7326</v>
      </c>
      <c r="AD8065" s="90" t="str">
        <f t="shared" si="251"/>
        <v>NA</v>
      </c>
      <c r="AE8065" s="90"/>
      <c r="AF8065" s="90"/>
      <c r="AG8065" s="90"/>
    </row>
    <row r="8066" spans="1:33">
      <c r="A8066" s="56" t="s">
        <v>42899</v>
      </c>
      <c r="B8066" s="56" t="s">
        <v>45673</v>
      </c>
      <c r="C8066" s="56" t="s">
        <v>45281</v>
      </c>
      <c r="D8066" s="56" t="s">
        <v>7820</v>
      </c>
      <c r="E8066" s="56" t="s">
        <v>2029</v>
      </c>
      <c r="F8066" s="56" t="s">
        <v>22</v>
      </c>
      <c r="G8066" s="56"/>
      <c r="H8066" s="56" t="s">
        <v>45665</v>
      </c>
      <c r="I8066" s="56" t="s">
        <v>45666</v>
      </c>
      <c r="J8066" s="56" t="s">
        <v>42899</v>
      </c>
      <c r="K8066" s="56" t="s">
        <v>7326</v>
      </c>
      <c r="L8066" s="90" t="str">
        <f t="shared" si="250"/>
        <v>NA</v>
      </c>
      <c r="M8066" s="90"/>
      <c r="O8066" s="91"/>
      <c r="P8066" s="56"/>
      <c r="Q8066" s="56"/>
      <c r="R8066" s="56"/>
      <c r="S8066" s="56"/>
      <c r="T8066" s="56" t="s">
        <v>41795</v>
      </c>
      <c r="U8066" s="56" t="s">
        <v>41796</v>
      </c>
      <c r="V8066" s="56" t="s">
        <v>41797</v>
      </c>
      <c r="W8066" s="56" t="s">
        <v>7820</v>
      </c>
      <c r="X8066" s="56" t="s">
        <v>41798</v>
      </c>
      <c r="Y8066" s="56"/>
      <c r="Z8066" s="56" t="s">
        <v>41799</v>
      </c>
      <c r="AA8066" s="56" t="s">
        <v>41800</v>
      </c>
      <c r="AB8066" s="56"/>
      <c r="AC8066" s="56" t="s">
        <v>7326</v>
      </c>
      <c r="AD8066" s="90" t="str">
        <f t="shared" si="251"/>
        <v>NA</v>
      </c>
      <c r="AE8066" s="90"/>
      <c r="AF8066" s="90"/>
      <c r="AG8066" s="90"/>
    </row>
    <row r="8067" spans="1:33">
      <c r="A8067" s="56" t="s">
        <v>45674</v>
      </c>
      <c r="B8067" s="56" t="s">
        <v>45675</v>
      </c>
      <c r="C8067" s="56" t="s">
        <v>45676</v>
      </c>
      <c r="D8067" s="56" t="s">
        <v>7820</v>
      </c>
      <c r="E8067" s="56" t="s">
        <v>45677</v>
      </c>
      <c r="F8067" s="56" t="s">
        <v>22</v>
      </c>
      <c r="G8067" s="56"/>
      <c r="H8067" s="56" t="s">
        <v>45678</v>
      </c>
      <c r="I8067" s="56" t="s">
        <v>45679</v>
      </c>
      <c r="J8067" s="56" t="s">
        <v>45674</v>
      </c>
      <c r="K8067" s="56" t="s">
        <v>7326</v>
      </c>
      <c r="L8067" s="90" t="str">
        <f t="shared" ref="L8067:L8130" si="252">IF($P$3&lt;&gt;"",IF(ISNUMBER(SEARCH("*"&amp;$P$3&amp;"*", A8067)),A8067, IF(ISNUMBER(SEARCH("*"&amp;$P$3&amp;"*", H8067)),A8067, IF(ISNUMBER(SEARCH("*"&amp;$P$3&amp;"*", G8067)),A8067, IF(ISNUMBER(SEARCH("*"&amp;$P$3&amp;"*", J8067)),A8067,  IF(ISNUMBER(SEARCH("*"&amp;$P$3&amp;"*", E8067)),A8067, "NA"))))),"NA")</f>
        <v>NA</v>
      </c>
      <c r="M8067" s="90"/>
      <c r="O8067" s="91"/>
      <c r="P8067" s="56"/>
      <c r="Q8067" s="56"/>
      <c r="R8067" s="56"/>
      <c r="S8067" s="56"/>
      <c r="T8067" s="56" t="s">
        <v>41801</v>
      </c>
      <c r="U8067" s="56" t="s">
        <v>41802</v>
      </c>
      <c r="V8067" s="56" t="s">
        <v>41803</v>
      </c>
      <c r="W8067" s="56" t="s">
        <v>7820</v>
      </c>
      <c r="X8067" s="56" t="s">
        <v>12950</v>
      </c>
      <c r="Y8067" s="56"/>
      <c r="Z8067" s="56" t="s">
        <v>41804</v>
      </c>
      <c r="AA8067" s="56" t="s">
        <v>41805</v>
      </c>
      <c r="AB8067" s="56"/>
      <c r="AC8067" s="56" t="s">
        <v>7326</v>
      </c>
      <c r="AD8067" s="90" t="str">
        <f t="shared" ref="AD8067:AD8130" si="253">IF($P$19&lt;&gt;"",IF(ISNUMBER(SEARCH($P$19, V8067)),T8067, "NA"),"NA")</f>
        <v>NA</v>
      </c>
      <c r="AE8067" s="90"/>
      <c r="AF8067" s="90"/>
      <c r="AG8067" s="90"/>
    </row>
    <row r="8068" spans="1:33">
      <c r="A8068" s="56" t="s">
        <v>45680</v>
      </c>
      <c r="B8068" s="56" t="s">
        <v>45681</v>
      </c>
      <c r="C8068" s="56" t="s">
        <v>45682</v>
      </c>
      <c r="D8068" s="56" t="s">
        <v>7820</v>
      </c>
      <c r="E8068" s="56" t="s">
        <v>4238</v>
      </c>
      <c r="F8068" s="56" t="s">
        <v>22</v>
      </c>
      <c r="G8068" s="56"/>
      <c r="H8068" s="56" t="s">
        <v>45683</v>
      </c>
      <c r="I8068" s="56" t="s">
        <v>45684</v>
      </c>
      <c r="J8068" s="56" t="s">
        <v>45685</v>
      </c>
      <c r="K8068" s="56" t="s">
        <v>7326</v>
      </c>
      <c r="L8068" s="90" t="str">
        <f t="shared" si="252"/>
        <v>NA</v>
      </c>
      <c r="M8068" s="90"/>
      <c r="O8068" s="91"/>
      <c r="P8068" s="56"/>
      <c r="Q8068" s="56"/>
      <c r="R8068" s="56"/>
      <c r="S8068" s="56"/>
      <c r="T8068" s="56" t="s">
        <v>41806</v>
      </c>
      <c r="U8068" s="56" t="s">
        <v>41807</v>
      </c>
      <c r="V8068" s="56" t="s">
        <v>41808</v>
      </c>
      <c r="W8068" s="56" t="s">
        <v>7820</v>
      </c>
      <c r="X8068" s="56" t="s">
        <v>911</v>
      </c>
      <c r="Y8068" s="56"/>
      <c r="Z8068" s="56" t="s">
        <v>41809</v>
      </c>
      <c r="AA8068" s="56" t="s">
        <v>41810</v>
      </c>
      <c r="AB8068" s="56" t="s">
        <v>41806</v>
      </c>
      <c r="AC8068" s="56" t="s">
        <v>7326</v>
      </c>
      <c r="AD8068" s="90" t="str">
        <f t="shared" si="253"/>
        <v>NA</v>
      </c>
      <c r="AE8068" s="90"/>
      <c r="AF8068" s="90"/>
      <c r="AG8068" s="90"/>
    </row>
    <row r="8069" spans="1:33">
      <c r="A8069" s="56" t="s">
        <v>45686</v>
      </c>
      <c r="B8069" s="56" t="s">
        <v>45687</v>
      </c>
      <c r="C8069" s="56" t="s">
        <v>45688</v>
      </c>
      <c r="D8069" s="56" t="s">
        <v>7820</v>
      </c>
      <c r="E8069" s="56" t="s">
        <v>24215</v>
      </c>
      <c r="F8069" s="56" t="s">
        <v>22</v>
      </c>
      <c r="G8069" s="56"/>
      <c r="H8069" s="56" t="s">
        <v>45689</v>
      </c>
      <c r="I8069" s="56" t="s">
        <v>45690</v>
      </c>
      <c r="J8069" s="56" t="s">
        <v>45686</v>
      </c>
      <c r="K8069" s="56" t="s">
        <v>7326</v>
      </c>
      <c r="L8069" s="90" t="str">
        <f t="shared" si="252"/>
        <v>NA</v>
      </c>
      <c r="M8069" s="90"/>
      <c r="O8069" s="91"/>
      <c r="P8069" s="56"/>
      <c r="Q8069" s="56"/>
      <c r="R8069" s="56"/>
      <c r="S8069" s="56"/>
      <c r="T8069" s="56" t="s">
        <v>41811</v>
      </c>
      <c r="U8069" s="56" t="s">
        <v>41812</v>
      </c>
      <c r="V8069" s="56" t="s">
        <v>41813</v>
      </c>
      <c r="W8069" s="56" t="s">
        <v>7820</v>
      </c>
      <c r="X8069" s="56" t="s">
        <v>13072</v>
      </c>
      <c r="Y8069" s="56"/>
      <c r="Z8069" s="56" t="s">
        <v>41814</v>
      </c>
      <c r="AA8069" s="56" t="s">
        <v>41815</v>
      </c>
      <c r="AB8069" s="56" t="s">
        <v>41816</v>
      </c>
      <c r="AC8069" s="56" t="s">
        <v>7326</v>
      </c>
      <c r="AD8069" s="90" t="str">
        <f t="shared" si="253"/>
        <v>NA</v>
      </c>
      <c r="AE8069" s="90"/>
      <c r="AF8069" s="90"/>
      <c r="AG8069" s="90"/>
    </row>
    <row r="8070" spans="1:33">
      <c r="A8070" s="56" t="s">
        <v>45691</v>
      </c>
      <c r="B8070" s="56" t="s">
        <v>45692</v>
      </c>
      <c r="C8070" s="56" t="s">
        <v>45644</v>
      </c>
      <c r="D8070" s="56" t="s">
        <v>7820</v>
      </c>
      <c r="E8070" s="56" t="s">
        <v>24251</v>
      </c>
      <c r="F8070" s="56" t="s">
        <v>22</v>
      </c>
      <c r="G8070" s="56"/>
      <c r="H8070" s="56" t="s">
        <v>45693</v>
      </c>
      <c r="I8070" s="56" t="s">
        <v>45694</v>
      </c>
      <c r="J8070" s="56"/>
      <c r="K8070" s="56" t="s">
        <v>7326</v>
      </c>
      <c r="L8070" s="90" t="str">
        <f t="shared" si="252"/>
        <v>NA</v>
      </c>
      <c r="M8070" s="90"/>
      <c r="O8070" s="91"/>
      <c r="P8070" s="56"/>
      <c r="Q8070" s="56"/>
      <c r="R8070" s="56"/>
      <c r="S8070" s="56"/>
      <c r="T8070" s="56" t="s">
        <v>56437</v>
      </c>
      <c r="U8070" s="56" t="s">
        <v>41817</v>
      </c>
      <c r="V8070" s="56" t="s">
        <v>7978</v>
      </c>
      <c r="W8070" s="56" t="s">
        <v>7820</v>
      </c>
      <c r="X8070" s="56" t="s">
        <v>7979</v>
      </c>
      <c r="Y8070" s="56"/>
      <c r="Z8070" s="56" t="s">
        <v>41818</v>
      </c>
      <c r="AA8070" s="56" t="s">
        <v>41819</v>
      </c>
      <c r="AB8070" s="56" t="s">
        <v>41820</v>
      </c>
      <c r="AC8070" s="56" t="s">
        <v>7326</v>
      </c>
      <c r="AD8070" s="90" t="str">
        <f t="shared" si="253"/>
        <v>NA</v>
      </c>
      <c r="AE8070" s="90"/>
      <c r="AF8070" s="90"/>
      <c r="AG8070" s="90"/>
    </row>
    <row r="8071" spans="1:33">
      <c r="A8071" s="56" t="s">
        <v>45695</v>
      </c>
      <c r="B8071" s="56" t="s">
        <v>45696</v>
      </c>
      <c r="C8071" s="56" t="s">
        <v>45697</v>
      </c>
      <c r="D8071" s="56" t="s">
        <v>7820</v>
      </c>
      <c r="E8071" s="56" t="s">
        <v>24271</v>
      </c>
      <c r="F8071" s="56" t="s">
        <v>22</v>
      </c>
      <c r="G8071" s="56"/>
      <c r="H8071" s="56" t="s">
        <v>45698</v>
      </c>
      <c r="I8071" s="56" t="s">
        <v>45699</v>
      </c>
      <c r="J8071" s="56" t="s">
        <v>45695</v>
      </c>
      <c r="K8071" s="56" t="s">
        <v>7326</v>
      </c>
      <c r="L8071" s="90" t="str">
        <f t="shared" si="252"/>
        <v>NA</v>
      </c>
      <c r="M8071" s="90"/>
      <c r="O8071" s="91"/>
      <c r="P8071" s="56"/>
      <c r="Q8071" s="56"/>
      <c r="R8071" s="56"/>
      <c r="S8071" s="56"/>
      <c r="T8071" s="56" t="s">
        <v>41821</v>
      </c>
      <c r="U8071" s="56" t="s">
        <v>41822</v>
      </c>
      <c r="V8071" s="56" t="s">
        <v>41823</v>
      </c>
      <c r="W8071" s="56" t="s">
        <v>7820</v>
      </c>
      <c r="X8071" s="56" t="s">
        <v>41824</v>
      </c>
      <c r="Y8071" s="56"/>
      <c r="Z8071" s="56" t="s">
        <v>41825</v>
      </c>
      <c r="AA8071" s="56" t="s">
        <v>41826</v>
      </c>
      <c r="AB8071" s="56" t="s">
        <v>41827</v>
      </c>
      <c r="AC8071" s="56" t="s">
        <v>7326</v>
      </c>
      <c r="AD8071" s="90" t="str">
        <f t="shared" si="253"/>
        <v>NA</v>
      </c>
      <c r="AE8071" s="90"/>
      <c r="AF8071" s="90"/>
      <c r="AG8071" s="90"/>
    </row>
    <row r="8072" spans="1:33">
      <c r="A8072" s="56" t="s">
        <v>45700</v>
      </c>
      <c r="B8072" s="56" t="s">
        <v>45701</v>
      </c>
      <c r="C8072" s="56" t="s">
        <v>45697</v>
      </c>
      <c r="D8072" s="56" t="s">
        <v>7820</v>
      </c>
      <c r="E8072" s="56" t="s">
        <v>24271</v>
      </c>
      <c r="F8072" s="56" t="s">
        <v>22</v>
      </c>
      <c r="G8072" s="56"/>
      <c r="H8072" s="56" t="s">
        <v>45698</v>
      </c>
      <c r="I8072" s="56" t="s">
        <v>45699</v>
      </c>
      <c r="J8072" s="56" t="s">
        <v>45702</v>
      </c>
      <c r="K8072" s="56" t="s">
        <v>7326</v>
      </c>
      <c r="L8072" s="90" t="str">
        <f t="shared" si="252"/>
        <v>NA</v>
      </c>
      <c r="M8072" s="90"/>
      <c r="O8072" s="91"/>
      <c r="P8072" s="56"/>
      <c r="Q8072" s="56"/>
      <c r="R8072" s="56"/>
      <c r="S8072" s="56"/>
      <c r="T8072" s="56" t="s">
        <v>41828</v>
      </c>
      <c r="U8072" s="56" t="s">
        <v>41829</v>
      </c>
      <c r="V8072" s="56" t="s">
        <v>41830</v>
      </c>
      <c r="W8072" s="56" t="s">
        <v>7820</v>
      </c>
      <c r="X8072" s="56" t="s">
        <v>938</v>
      </c>
      <c r="Y8072" s="56"/>
      <c r="Z8072" s="56" t="s">
        <v>41831</v>
      </c>
      <c r="AA8072" s="56" t="s">
        <v>41832</v>
      </c>
      <c r="AB8072" s="56" t="s">
        <v>41828</v>
      </c>
      <c r="AC8072" s="56" t="s">
        <v>7326</v>
      </c>
      <c r="AD8072" s="90" t="str">
        <f t="shared" si="253"/>
        <v>NA</v>
      </c>
      <c r="AE8072" s="90"/>
      <c r="AF8072" s="90"/>
      <c r="AG8072" s="90"/>
    </row>
    <row r="8073" spans="1:33">
      <c r="A8073" s="56" t="s">
        <v>45703</v>
      </c>
      <c r="B8073" s="56" t="s">
        <v>45704</v>
      </c>
      <c r="C8073" s="56" t="s">
        <v>45661</v>
      </c>
      <c r="D8073" s="56" t="s">
        <v>7820</v>
      </c>
      <c r="E8073" s="56" t="s">
        <v>24287</v>
      </c>
      <c r="F8073" s="56" t="s">
        <v>22</v>
      </c>
      <c r="G8073" s="56"/>
      <c r="H8073" s="56" t="s">
        <v>45705</v>
      </c>
      <c r="I8073" s="56" t="s">
        <v>45706</v>
      </c>
      <c r="J8073" s="56" t="s">
        <v>45707</v>
      </c>
      <c r="K8073" s="56" t="s">
        <v>7326</v>
      </c>
      <c r="L8073" s="90" t="str">
        <f t="shared" si="252"/>
        <v>NA</v>
      </c>
      <c r="M8073" s="90"/>
      <c r="O8073" s="91"/>
      <c r="P8073" s="56"/>
      <c r="Q8073" s="56"/>
      <c r="R8073" s="56"/>
      <c r="S8073" s="56"/>
      <c r="T8073" s="56" t="s">
        <v>41833</v>
      </c>
      <c r="U8073" s="56" t="s">
        <v>41834</v>
      </c>
      <c r="V8073" s="56" t="s">
        <v>41835</v>
      </c>
      <c r="W8073" s="56" t="s">
        <v>7820</v>
      </c>
      <c r="X8073" s="56" t="s">
        <v>938</v>
      </c>
      <c r="Y8073" s="56"/>
      <c r="Z8073" s="56" t="s">
        <v>41831</v>
      </c>
      <c r="AA8073" s="56" t="s">
        <v>41832</v>
      </c>
      <c r="AB8073" s="56" t="s">
        <v>41833</v>
      </c>
      <c r="AC8073" s="56" t="s">
        <v>7326</v>
      </c>
      <c r="AD8073" s="90" t="str">
        <f t="shared" si="253"/>
        <v>NA</v>
      </c>
      <c r="AE8073" s="90"/>
      <c r="AF8073" s="90"/>
      <c r="AG8073" s="90"/>
    </row>
    <row r="8074" spans="1:33">
      <c r="A8074" s="56" t="s">
        <v>45708</v>
      </c>
      <c r="B8074" s="56" t="s">
        <v>45709</v>
      </c>
      <c r="C8074" s="56" t="s">
        <v>9836</v>
      </c>
      <c r="D8074" s="56" t="s">
        <v>7820</v>
      </c>
      <c r="E8074" s="56" t="s">
        <v>24287</v>
      </c>
      <c r="F8074" s="56" t="s">
        <v>22</v>
      </c>
      <c r="G8074" s="56"/>
      <c r="H8074" s="56" t="s">
        <v>45705</v>
      </c>
      <c r="I8074" s="56" t="s">
        <v>45706</v>
      </c>
      <c r="J8074" s="56" t="s">
        <v>45710</v>
      </c>
      <c r="K8074" s="56" t="s">
        <v>7326</v>
      </c>
      <c r="L8074" s="90" t="str">
        <f t="shared" si="252"/>
        <v>NA</v>
      </c>
      <c r="M8074" s="90"/>
      <c r="O8074" s="91"/>
      <c r="P8074" s="56"/>
      <c r="Q8074" s="56"/>
      <c r="R8074" s="56"/>
      <c r="S8074" s="56"/>
      <c r="T8074" s="56" t="s">
        <v>41833</v>
      </c>
      <c r="U8074" s="56" t="s">
        <v>41836</v>
      </c>
      <c r="V8074" s="56" t="s">
        <v>41837</v>
      </c>
      <c r="W8074" s="56" t="s">
        <v>7820</v>
      </c>
      <c r="X8074" s="56" t="s">
        <v>938</v>
      </c>
      <c r="Y8074" s="56"/>
      <c r="Z8074" s="56" t="s">
        <v>41831</v>
      </c>
      <c r="AA8074" s="56" t="s">
        <v>41832</v>
      </c>
      <c r="AB8074" s="56" t="s">
        <v>41833</v>
      </c>
      <c r="AC8074" s="56" t="s">
        <v>7326</v>
      </c>
      <c r="AD8074" s="90" t="str">
        <f t="shared" si="253"/>
        <v>NA</v>
      </c>
      <c r="AE8074" s="90"/>
      <c r="AF8074" s="90"/>
      <c r="AG8074" s="90"/>
    </row>
    <row r="8075" spans="1:33">
      <c r="A8075" s="56" t="s">
        <v>42126</v>
      </c>
      <c r="B8075" s="56" t="s">
        <v>45711</v>
      </c>
      <c r="C8075" s="56" t="s">
        <v>45712</v>
      </c>
      <c r="D8075" s="56" t="s">
        <v>7820</v>
      </c>
      <c r="E8075" s="56" t="s">
        <v>9001</v>
      </c>
      <c r="F8075" s="56" t="s">
        <v>22</v>
      </c>
      <c r="G8075" s="56"/>
      <c r="H8075" s="56" t="s">
        <v>45713</v>
      </c>
      <c r="I8075" s="56" t="s">
        <v>45714</v>
      </c>
      <c r="J8075" s="56"/>
      <c r="K8075" s="56" t="s">
        <v>7326</v>
      </c>
      <c r="L8075" s="90" t="str">
        <f t="shared" si="252"/>
        <v>NA</v>
      </c>
      <c r="M8075" s="90"/>
      <c r="O8075" s="91"/>
      <c r="P8075" s="56"/>
      <c r="Q8075" s="56"/>
      <c r="R8075" s="56"/>
      <c r="S8075" s="56"/>
      <c r="T8075" s="56" t="s">
        <v>41782</v>
      </c>
      <c r="U8075" s="56" t="s">
        <v>41838</v>
      </c>
      <c r="V8075" s="56" t="s">
        <v>41839</v>
      </c>
      <c r="W8075" s="56" t="s">
        <v>7820</v>
      </c>
      <c r="X8075" s="56" t="s">
        <v>938</v>
      </c>
      <c r="Y8075" s="56"/>
      <c r="Z8075" s="56" t="s">
        <v>41831</v>
      </c>
      <c r="AA8075" s="56" t="s">
        <v>41832</v>
      </c>
      <c r="AB8075" s="56"/>
      <c r="AC8075" s="56" t="s">
        <v>7326</v>
      </c>
      <c r="AD8075" s="90" t="str">
        <f t="shared" si="253"/>
        <v>NA</v>
      </c>
      <c r="AE8075" s="90"/>
      <c r="AF8075" s="90"/>
      <c r="AG8075" s="90"/>
    </row>
    <row r="8076" spans="1:33">
      <c r="A8076" s="56" t="s">
        <v>42126</v>
      </c>
      <c r="B8076" s="56" t="s">
        <v>45715</v>
      </c>
      <c r="C8076" s="56" t="s">
        <v>45712</v>
      </c>
      <c r="D8076" s="56" t="s">
        <v>7820</v>
      </c>
      <c r="E8076" s="56" t="s">
        <v>9001</v>
      </c>
      <c r="F8076" s="56" t="s">
        <v>22</v>
      </c>
      <c r="G8076" s="56"/>
      <c r="H8076" s="56" t="s">
        <v>45713</v>
      </c>
      <c r="I8076" s="56" t="s">
        <v>45714</v>
      </c>
      <c r="J8076" s="56"/>
      <c r="K8076" s="56" t="s">
        <v>7326</v>
      </c>
      <c r="L8076" s="90" t="str">
        <f t="shared" si="252"/>
        <v>NA</v>
      </c>
      <c r="M8076" s="90"/>
      <c r="O8076" s="91"/>
      <c r="P8076" s="56"/>
      <c r="Q8076" s="56"/>
      <c r="R8076" s="56"/>
      <c r="S8076" s="56"/>
      <c r="T8076" s="56" t="s">
        <v>41782</v>
      </c>
      <c r="U8076" s="56" t="s">
        <v>41840</v>
      </c>
      <c r="V8076" s="56" t="s">
        <v>41839</v>
      </c>
      <c r="W8076" s="56" t="s">
        <v>7820</v>
      </c>
      <c r="X8076" s="56" t="s">
        <v>948</v>
      </c>
      <c r="Y8076" s="56"/>
      <c r="Z8076" s="56" t="s">
        <v>41841</v>
      </c>
      <c r="AA8076" s="56" t="s">
        <v>41842</v>
      </c>
      <c r="AB8076" s="56"/>
      <c r="AC8076" s="56" t="s">
        <v>7326</v>
      </c>
      <c r="AD8076" s="90" t="str">
        <f t="shared" si="253"/>
        <v>NA</v>
      </c>
      <c r="AE8076" s="90"/>
      <c r="AF8076" s="90"/>
      <c r="AG8076" s="90"/>
    </row>
    <row r="8077" spans="1:33">
      <c r="A8077" s="56" t="s">
        <v>45716</v>
      </c>
      <c r="B8077" s="56" t="s">
        <v>45717</v>
      </c>
      <c r="C8077" s="56" t="s">
        <v>45718</v>
      </c>
      <c r="D8077" s="56" t="s">
        <v>7820</v>
      </c>
      <c r="E8077" s="56" t="s">
        <v>24317</v>
      </c>
      <c r="F8077" s="56" t="s">
        <v>22</v>
      </c>
      <c r="G8077" s="56"/>
      <c r="H8077" s="56" t="s">
        <v>45719</v>
      </c>
      <c r="I8077" s="56" t="s">
        <v>45720</v>
      </c>
      <c r="J8077" s="56" t="s">
        <v>45721</v>
      </c>
      <c r="K8077" s="56" t="s">
        <v>7326</v>
      </c>
      <c r="L8077" s="90" t="str">
        <f t="shared" si="252"/>
        <v>NA</v>
      </c>
      <c r="M8077" s="90"/>
      <c r="O8077" s="91"/>
      <c r="P8077" s="56"/>
      <c r="Q8077" s="56"/>
      <c r="R8077" s="56"/>
      <c r="S8077" s="56"/>
      <c r="T8077" s="56" t="s">
        <v>41782</v>
      </c>
      <c r="U8077" s="56" t="s">
        <v>41843</v>
      </c>
      <c r="V8077" s="56" t="s">
        <v>41839</v>
      </c>
      <c r="W8077" s="56" t="s">
        <v>7820</v>
      </c>
      <c r="X8077" s="56" t="s">
        <v>13312</v>
      </c>
      <c r="Y8077" s="56"/>
      <c r="Z8077" s="56" t="s">
        <v>41844</v>
      </c>
      <c r="AA8077" s="56" t="s">
        <v>41845</v>
      </c>
      <c r="AB8077" s="56" t="s">
        <v>41846</v>
      </c>
      <c r="AC8077" s="56" t="s">
        <v>7326</v>
      </c>
      <c r="AD8077" s="90" t="str">
        <f t="shared" si="253"/>
        <v>NA</v>
      </c>
      <c r="AE8077" s="90"/>
      <c r="AF8077" s="90"/>
      <c r="AG8077" s="90"/>
    </row>
    <row r="8078" spans="1:33">
      <c r="A8078" s="56" t="s">
        <v>45722</v>
      </c>
      <c r="B8078" s="56" t="s">
        <v>45723</v>
      </c>
      <c r="C8078" s="56" t="s">
        <v>45724</v>
      </c>
      <c r="D8078" s="56" t="s">
        <v>7820</v>
      </c>
      <c r="E8078" s="56" t="s">
        <v>24330</v>
      </c>
      <c r="F8078" s="56" t="s">
        <v>22</v>
      </c>
      <c r="G8078" s="56"/>
      <c r="H8078" s="56" t="s">
        <v>45725</v>
      </c>
      <c r="I8078" s="56" t="s">
        <v>45726</v>
      </c>
      <c r="J8078" s="56" t="s">
        <v>45727</v>
      </c>
      <c r="K8078" s="56" t="s">
        <v>7326</v>
      </c>
      <c r="L8078" s="90" t="str">
        <f t="shared" si="252"/>
        <v>NA</v>
      </c>
      <c r="M8078" s="90"/>
      <c r="O8078" s="91"/>
      <c r="P8078" s="56"/>
      <c r="Q8078" s="56"/>
      <c r="R8078" s="56"/>
      <c r="S8078" s="56"/>
      <c r="T8078" s="56" t="s">
        <v>41782</v>
      </c>
      <c r="U8078" s="56" t="s">
        <v>41847</v>
      </c>
      <c r="V8078" s="56" t="s">
        <v>41839</v>
      </c>
      <c r="W8078" s="56" t="s">
        <v>7820</v>
      </c>
      <c r="X8078" s="56" t="s">
        <v>967</v>
      </c>
      <c r="Y8078" s="56"/>
      <c r="Z8078" s="56" t="s">
        <v>41848</v>
      </c>
      <c r="AA8078" s="56" t="s">
        <v>41849</v>
      </c>
      <c r="AB8078" s="56"/>
      <c r="AC8078" s="56" t="s">
        <v>7326</v>
      </c>
      <c r="AD8078" s="90" t="str">
        <f t="shared" si="253"/>
        <v>NA</v>
      </c>
      <c r="AE8078" s="90"/>
      <c r="AF8078" s="90"/>
      <c r="AG8078" s="90"/>
    </row>
    <row r="8079" spans="1:33">
      <c r="A8079" s="56" t="s">
        <v>45728</v>
      </c>
      <c r="B8079" s="56" t="s">
        <v>45729</v>
      </c>
      <c r="C8079" s="56" t="s">
        <v>45730</v>
      </c>
      <c r="D8079" s="56" t="s">
        <v>7820</v>
      </c>
      <c r="E8079" s="56" t="s">
        <v>24330</v>
      </c>
      <c r="F8079" s="56" t="s">
        <v>22</v>
      </c>
      <c r="G8079" s="56"/>
      <c r="H8079" s="56" t="s">
        <v>45725</v>
      </c>
      <c r="I8079" s="56" t="s">
        <v>45726</v>
      </c>
      <c r="J8079" s="56" t="s">
        <v>45731</v>
      </c>
      <c r="K8079" s="56" t="s">
        <v>7326</v>
      </c>
      <c r="L8079" s="90" t="str">
        <f t="shared" si="252"/>
        <v>NA</v>
      </c>
      <c r="M8079" s="90"/>
      <c r="O8079" s="91"/>
      <c r="P8079" s="56"/>
      <c r="Q8079" s="56"/>
      <c r="R8079" s="56"/>
      <c r="S8079" s="56"/>
      <c r="T8079" s="56" t="s">
        <v>41850</v>
      </c>
      <c r="U8079" s="56" t="s">
        <v>41851</v>
      </c>
      <c r="V8079" s="56" t="s">
        <v>41852</v>
      </c>
      <c r="W8079" s="56" t="s">
        <v>7820</v>
      </c>
      <c r="X8079" s="56" t="s">
        <v>994</v>
      </c>
      <c r="Y8079" s="56"/>
      <c r="Z8079" s="56" t="s">
        <v>41853</v>
      </c>
      <c r="AA8079" s="56" t="s">
        <v>41854</v>
      </c>
      <c r="AB8079" s="56" t="s">
        <v>41855</v>
      </c>
      <c r="AC8079" s="56" t="s">
        <v>7326</v>
      </c>
      <c r="AD8079" s="90" t="str">
        <f t="shared" si="253"/>
        <v>NA</v>
      </c>
      <c r="AE8079" s="90"/>
      <c r="AF8079" s="90"/>
      <c r="AG8079" s="90"/>
    </row>
    <row r="8080" spans="1:33">
      <c r="A8080" s="56" t="s">
        <v>45732</v>
      </c>
      <c r="B8080" s="56" t="s">
        <v>45733</v>
      </c>
      <c r="C8080" s="56" t="s">
        <v>45281</v>
      </c>
      <c r="D8080" s="56" t="s">
        <v>7820</v>
      </c>
      <c r="E8080" s="56" t="s">
        <v>4257</v>
      </c>
      <c r="F8080" s="56" t="s">
        <v>22</v>
      </c>
      <c r="G8080" s="56"/>
      <c r="H8080" s="56" t="s">
        <v>45734</v>
      </c>
      <c r="I8080" s="56" t="s">
        <v>45735</v>
      </c>
      <c r="J8080" s="56" t="s">
        <v>45736</v>
      </c>
      <c r="K8080" s="56" t="s">
        <v>7326</v>
      </c>
      <c r="L8080" s="90" t="str">
        <f t="shared" si="252"/>
        <v>NA</v>
      </c>
      <c r="M8080" s="90"/>
      <c r="O8080" s="91"/>
      <c r="P8080" s="56"/>
      <c r="Q8080" s="56"/>
      <c r="R8080" s="56"/>
      <c r="S8080" s="56"/>
      <c r="T8080" s="56" t="s">
        <v>41856</v>
      </c>
      <c r="U8080" s="56" t="s">
        <v>41857</v>
      </c>
      <c r="V8080" s="56" t="s">
        <v>41731</v>
      </c>
      <c r="W8080" s="56" t="s">
        <v>7820</v>
      </c>
      <c r="X8080" s="56" t="s">
        <v>1003</v>
      </c>
      <c r="Y8080" s="56"/>
      <c r="Z8080" s="56" t="s">
        <v>41858</v>
      </c>
      <c r="AA8080" s="56" t="s">
        <v>41859</v>
      </c>
      <c r="AB8080" s="56" t="s">
        <v>41860</v>
      </c>
      <c r="AC8080" s="56" t="s">
        <v>7326</v>
      </c>
      <c r="AD8080" s="90" t="str">
        <f t="shared" si="253"/>
        <v>NA</v>
      </c>
      <c r="AE8080" s="90"/>
      <c r="AF8080" s="90"/>
      <c r="AG8080" s="90"/>
    </row>
    <row r="8081" spans="1:33">
      <c r="A8081" s="56" t="s">
        <v>45737</v>
      </c>
      <c r="B8081" s="56" t="s">
        <v>45738</v>
      </c>
      <c r="C8081" s="56" t="s">
        <v>45739</v>
      </c>
      <c r="D8081" s="56" t="s">
        <v>7820</v>
      </c>
      <c r="E8081" s="56" t="s">
        <v>4257</v>
      </c>
      <c r="F8081" s="56" t="s">
        <v>22</v>
      </c>
      <c r="G8081" s="56"/>
      <c r="H8081" s="56" t="s">
        <v>45734</v>
      </c>
      <c r="I8081" s="56" t="s">
        <v>45735</v>
      </c>
      <c r="J8081" s="56"/>
      <c r="K8081" s="56" t="s">
        <v>7326</v>
      </c>
      <c r="L8081" s="90" t="str">
        <f t="shared" si="252"/>
        <v>NA</v>
      </c>
      <c r="M8081" s="90"/>
      <c r="O8081" s="91"/>
      <c r="P8081" s="56"/>
      <c r="Q8081" s="56"/>
      <c r="R8081" s="56"/>
      <c r="S8081" s="56"/>
      <c r="T8081" s="56" t="s">
        <v>41861</v>
      </c>
      <c r="U8081" s="56" t="s">
        <v>41862</v>
      </c>
      <c r="V8081" s="56" t="s">
        <v>41863</v>
      </c>
      <c r="W8081" s="56" t="s">
        <v>7820</v>
      </c>
      <c r="X8081" s="56" t="s">
        <v>1003</v>
      </c>
      <c r="Y8081" s="56"/>
      <c r="Z8081" s="56" t="s">
        <v>41858</v>
      </c>
      <c r="AA8081" s="56" t="s">
        <v>41859</v>
      </c>
      <c r="AB8081" s="56" t="s">
        <v>41864</v>
      </c>
      <c r="AC8081" s="56" t="s">
        <v>7326</v>
      </c>
      <c r="AD8081" s="90" t="str">
        <f t="shared" si="253"/>
        <v>NA</v>
      </c>
      <c r="AE8081" s="90"/>
      <c r="AF8081" s="90"/>
      <c r="AG8081" s="90"/>
    </row>
    <row r="8082" spans="1:33">
      <c r="A8082" s="56" t="s">
        <v>45740</v>
      </c>
      <c r="B8082" s="56" t="s">
        <v>45741</v>
      </c>
      <c r="C8082" s="56" t="s">
        <v>45644</v>
      </c>
      <c r="D8082" s="56" t="s">
        <v>7820</v>
      </c>
      <c r="E8082" s="56" t="s">
        <v>45742</v>
      </c>
      <c r="F8082" s="56" t="s">
        <v>22</v>
      </c>
      <c r="G8082" s="56"/>
      <c r="H8082" s="56" t="s">
        <v>45743</v>
      </c>
      <c r="I8082" s="56" t="s">
        <v>45744</v>
      </c>
      <c r="J8082" s="56" t="s">
        <v>45745</v>
      </c>
      <c r="K8082" s="56" t="s">
        <v>7326</v>
      </c>
      <c r="L8082" s="90" t="str">
        <f t="shared" si="252"/>
        <v>NA</v>
      </c>
      <c r="M8082" s="90"/>
      <c r="O8082" s="91"/>
      <c r="P8082" s="56"/>
      <c r="Q8082" s="56"/>
      <c r="R8082" s="56"/>
      <c r="S8082" s="56"/>
      <c r="T8082" s="56" t="s">
        <v>41850</v>
      </c>
      <c r="U8082" s="56" t="s">
        <v>41865</v>
      </c>
      <c r="V8082" s="56" t="s">
        <v>41852</v>
      </c>
      <c r="W8082" s="56" t="s">
        <v>7820</v>
      </c>
      <c r="X8082" s="56" t="s">
        <v>1003</v>
      </c>
      <c r="Y8082" s="56"/>
      <c r="Z8082" s="56" t="s">
        <v>41866</v>
      </c>
      <c r="AA8082" s="56" t="s">
        <v>41859</v>
      </c>
      <c r="AB8082" s="56" t="s">
        <v>41855</v>
      </c>
      <c r="AC8082" s="56" t="s">
        <v>7326</v>
      </c>
      <c r="AD8082" s="90" t="str">
        <f t="shared" si="253"/>
        <v>NA</v>
      </c>
      <c r="AE8082" s="90"/>
      <c r="AF8082" s="90"/>
      <c r="AG8082" s="90"/>
    </row>
    <row r="8083" spans="1:33">
      <c r="A8083" s="56" t="s">
        <v>45746</v>
      </c>
      <c r="B8083" s="56" t="s">
        <v>45747</v>
      </c>
      <c r="C8083" s="56" t="s">
        <v>45644</v>
      </c>
      <c r="D8083" s="56" t="s">
        <v>7820</v>
      </c>
      <c r="E8083" s="56" t="s">
        <v>9604</v>
      </c>
      <c r="F8083" s="56" t="s">
        <v>22</v>
      </c>
      <c r="G8083" s="56"/>
      <c r="H8083" s="56" t="s">
        <v>45748</v>
      </c>
      <c r="I8083" s="56" t="s">
        <v>45749</v>
      </c>
      <c r="J8083" s="56" t="s">
        <v>45750</v>
      </c>
      <c r="K8083" s="56" t="s">
        <v>7326</v>
      </c>
      <c r="L8083" s="90" t="str">
        <f t="shared" si="252"/>
        <v>NA</v>
      </c>
      <c r="M8083" s="90"/>
      <c r="O8083" s="91"/>
      <c r="P8083" s="56"/>
      <c r="Q8083" s="56"/>
      <c r="R8083" s="56"/>
      <c r="S8083" s="56"/>
      <c r="T8083" s="56" t="s">
        <v>41850</v>
      </c>
      <c r="U8083" s="56" t="s">
        <v>41867</v>
      </c>
      <c r="V8083" s="56" t="s">
        <v>41852</v>
      </c>
      <c r="W8083" s="56" t="s">
        <v>7820</v>
      </c>
      <c r="X8083" s="56" t="s">
        <v>4582</v>
      </c>
      <c r="Y8083" s="56"/>
      <c r="Z8083" s="56" t="s">
        <v>41868</v>
      </c>
      <c r="AA8083" s="56" t="s">
        <v>41869</v>
      </c>
      <c r="AB8083" s="56" t="s">
        <v>41870</v>
      </c>
      <c r="AC8083" s="56" t="s">
        <v>7326</v>
      </c>
      <c r="AD8083" s="90" t="str">
        <f t="shared" si="253"/>
        <v>NA</v>
      </c>
      <c r="AE8083" s="90"/>
      <c r="AF8083" s="90"/>
      <c r="AG8083" s="90"/>
    </row>
    <row r="8084" spans="1:33">
      <c r="A8084" s="56" t="s">
        <v>45751</v>
      </c>
      <c r="B8084" s="56" t="s">
        <v>45752</v>
      </c>
      <c r="C8084" s="56" t="s">
        <v>45644</v>
      </c>
      <c r="D8084" s="56" t="s">
        <v>7820</v>
      </c>
      <c r="E8084" s="56" t="s">
        <v>45753</v>
      </c>
      <c r="F8084" s="56" t="s">
        <v>22</v>
      </c>
      <c r="G8084" s="56"/>
      <c r="H8084" s="56" t="s">
        <v>45754</v>
      </c>
      <c r="I8084" s="56" t="s">
        <v>45755</v>
      </c>
      <c r="J8084" s="56" t="s">
        <v>45756</v>
      </c>
      <c r="K8084" s="56" t="s">
        <v>7326</v>
      </c>
      <c r="L8084" s="90" t="str">
        <f t="shared" si="252"/>
        <v>NA</v>
      </c>
      <c r="M8084" s="90"/>
      <c r="O8084" s="91"/>
      <c r="P8084" s="56"/>
      <c r="Q8084" s="56"/>
      <c r="R8084" s="56"/>
      <c r="S8084" s="56"/>
      <c r="T8084" s="56" t="s">
        <v>41871</v>
      </c>
      <c r="U8084" s="56" t="s">
        <v>41872</v>
      </c>
      <c r="V8084" s="56" t="s">
        <v>41852</v>
      </c>
      <c r="W8084" s="56" t="s">
        <v>7820</v>
      </c>
      <c r="X8084" s="56" t="s">
        <v>1045</v>
      </c>
      <c r="Y8084" s="56"/>
      <c r="Z8084" s="56" t="s">
        <v>41873</v>
      </c>
      <c r="AA8084" s="56" t="s">
        <v>41874</v>
      </c>
      <c r="AB8084" s="56" t="s">
        <v>41875</v>
      </c>
      <c r="AC8084" s="56" t="s">
        <v>7326</v>
      </c>
      <c r="AD8084" s="90" t="str">
        <f t="shared" si="253"/>
        <v>NA</v>
      </c>
      <c r="AE8084" s="90"/>
      <c r="AF8084" s="90"/>
      <c r="AG8084" s="90"/>
    </row>
    <row r="8085" spans="1:33">
      <c r="A8085" s="56" t="s">
        <v>45757</v>
      </c>
      <c r="B8085" s="56" t="s">
        <v>45758</v>
      </c>
      <c r="C8085" s="56" t="s">
        <v>17654</v>
      </c>
      <c r="D8085" s="56" t="s">
        <v>7820</v>
      </c>
      <c r="E8085" s="56" t="s">
        <v>9038</v>
      </c>
      <c r="F8085" s="56" t="s">
        <v>22</v>
      </c>
      <c r="G8085" s="56"/>
      <c r="H8085" s="56" t="s">
        <v>45759</v>
      </c>
      <c r="I8085" s="56" t="s">
        <v>45760</v>
      </c>
      <c r="J8085" s="56"/>
      <c r="K8085" s="56" t="s">
        <v>7326</v>
      </c>
      <c r="L8085" s="90" t="str">
        <f t="shared" si="252"/>
        <v>NA</v>
      </c>
      <c r="M8085" s="90"/>
      <c r="O8085" s="91"/>
      <c r="P8085" s="56"/>
      <c r="Q8085" s="56"/>
      <c r="R8085" s="56"/>
      <c r="S8085" s="56"/>
      <c r="T8085" s="56" t="s">
        <v>41876</v>
      </c>
      <c r="U8085" s="56" t="s">
        <v>41877</v>
      </c>
      <c r="V8085" s="56" t="s">
        <v>41878</v>
      </c>
      <c r="W8085" s="56" t="s">
        <v>7820</v>
      </c>
      <c r="X8085" s="56" t="s">
        <v>1045</v>
      </c>
      <c r="Y8085" s="56"/>
      <c r="Z8085" s="56" t="s">
        <v>41879</v>
      </c>
      <c r="AA8085" s="56" t="s">
        <v>41874</v>
      </c>
      <c r="AB8085" s="56" t="s">
        <v>41880</v>
      </c>
      <c r="AC8085" s="56" t="s">
        <v>7326</v>
      </c>
      <c r="AD8085" s="90" t="str">
        <f t="shared" si="253"/>
        <v>NA</v>
      </c>
      <c r="AE8085" s="90"/>
      <c r="AF8085" s="90"/>
      <c r="AG8085" s="90"/>
    </row>
    <row r="8086" spans="1:33">
      <c r="A8086" s="56" t="s">
        <v>45761</v>
      </c>
      <c r="B8086" s="56" t="s">
        <v>45762</v>
      </c>
      <c r="C8086" s="56" t="s">
        <v>45763</v>
      </c>
      <c r="D8086" s="56" t="s">
        <v>7820</v>
      </c>
      <c r="E8086" s="56" t="s">
        <v>4278</v>
      </c>
      <c r="F8086" s="56" t="s">
        <v>22</v>
      </c>
      <c r="G8086" s="56"/>
      <c r="H8086" s="56" t="s">
        <v>45764</v>
      </c>
      <c r="I8086" s="56" t="s">
        <v>45765</v>
      </c>
      <c r="J8086" s="56"/>
      <c r="K8086" s="56" t="s">
        <v>7326</v>
      </c>
      <c r="L8086" s="90" t="str">
        <f t="shared" si="252"/>
        <v>NA</v>
      </c>
      <c r="M8086" s="90"/>
      <c r="O8086" s="91"/>
      <c r="P8086" s="56"/>
      <c r="Q8086" s="56"/>
      <c r="R8086" s="56"/>
      <c r="S8086" s="56"/>
      <c r="T8086" s="56" t="s">
        <v>41850</v>
      </c>
      <c r="U8086" s="56" t="s">
        <v>41881</v>
      </c>
      <c r="V8086" s="56" t="s">
        <v>41863</v>
      </c>
      <c r="W8086" s="56" t="s">
        <v>7820</v>
      </c>
      <c r="X8086" s="56" t="s">
        <v>1066</v>
      </c>
      <c r="Y8086" s="56"/>
      <c r="Z8086" s="56" t="s">
        <v>41882</v>
      </c>
      <c r="AA8086" s="56" t="s">
        <v>41883</v>
      </c>
      <c r="AB8086" s="56" t="s">
        <v>41884</v>
      </c>
      <c r="AC8086" s="56" t="s">
        <v>7326</v>
      </c>
      <c r="AD8086" s="90" t="str">
        <f t="shared" si="253"/>
        <v>NA</v>
      </c>
      <c r="AE8086" s="90"/>
      <c r="AF8086" s="90"/>
      <c r="AG8086" s="90"/>
    </row>
    <row r="8087" spans="1:33">
      <c r="A8087" s="56" t="s">
        <v>45766</v>
      </c>
      <c r="B8087" s="56" t="s">
        <v>45767</v>
      </c>
      <c r="C8087" s="56" t="s">
        <v>42628</v>
      </c>
      <c r="D8087" s="56" t="s">
        <v>7820</v>
      </c>
      <c r="E8087" s="56" t="s">
        <v>4278</v>
      </c>
      <c r="F8087" s="56" t="s">
        <v>22</v>
      </c>
      <c r="G8087" s="56"/>
      <c r="H8087" s="56" t="s">
        <v>45764</v>
      </c>
      <c r="I8087" s="56" t="s">
        <v>45765</v>
      </c>
      <c r="J8087" s="56" t="s">
        <v>45768</v>
      </c>
      <c r="K8087" s="56" t="s">
        <v>7326</v>
      </c>
      <c r="L8087" s="90" t="str">
        <f t="shared" si="252"/>
        <v>NA</v>
      </c>
      <c r="M8087" s="90"/>
      <c r="O8087" s="91"/>
      <c r="P8087" s="56"/>
      <c r="Q8087" s="56"/>
      <c r="R8087" s="56"/>
      <c r="S8087" s="56"/>
      <c r="T8087" s="56" t="s">
        <v>41885</v>
      </c>
      <c r="U8087" s="56" t="s">
        <v>41886</v>
      </c>
      <c r="V8087" s="56" t="s">
        <v>41878</v>
      </c>
      <c r="W8087" s="56" t="s">
        <v>7820</v>
      </c>
      <c r="X8087" s="56" t="s">
        <v>41887</v>
      </c>
      <c r="Y8087" s="56"/>
      <c r="Z8087" s="56" t="s">
        <v>41888</v>
      </c>
      <c r="AA8087" s="56" t="s">
        <v>41889</v>
      </c>
      <c r="AB8087" s="56" t="s">
        <v>41890</v>
      </c>
      <c r="AC8087" s="56" t="s">
        <v>7326</v>
      </c>
      <c r="AD8087" s="90" t="str">
        <f t="shared" si="253"/>
        <v>NA</v>
      </c>
      <c r="AE8087" s="90"/>
      <c r="AF8087" s="90"/>
      <c r="AG8087" s="90"/>
    </row>
    <row r="8088" spans="1:33">
      <c r="A8088" s="56" t="s">
        <v>45769</v>
      </c>
      <c r="B8088" s="56" t="s">
        <v>45770</v>
      </c>
      <c r="C8088" s="56" t="s">
        <v>45771</v>
      </c>
      <c r="D8088" s="56" t="s">
        <v>7820</v>
      </c>
      <c r="E8088" s="56" t="s">
        <v>4278</v>
      </c>
      <c r="F8088" s="56" t="s">
        <v>22</v>
      </c>
      <c r="G8088" s="56"/>
      <c r="H8088" s="56" t="s">
        <v>45764</v>
      </c>
      <c r="I8088" s="56" t="s">
        <v>45765</v>
      </c>
      <c r="J8088" s="56"/>
      <c r="K8088" s="56" t="s">
        <v>7326</v>
      </c>
      <c r="L8088" s="90" t="str">
        <f t="shared" si="252"/>
        <v>NA</v>
      </c>
      <c r="M8088" s="90"/>
      <c r="O8088" s="91"/>
      <c r="P8088" s="56"/>
      <c r="Q8088" s="56"/>
      <c r="R8088" s="56"/>
      <c r="S8088" s="56"/>
      <c r="T8088" s="56" t="s">
        <v>41850</v>
      </c>
      <c r="U8088" s="56" t="s">
        <v>41891</v>
      </c>
      <c r="V8088" s="56" t="s">
        <v>41863</v>
      </c>
      <c r="W8088" s="56" t="s">
        <v>7820</v>
      </c>
      <c r="X8088" s="56" t="s">
        <v>13731</v>
      </c>
      <c r="Y8088" s="56"/>
      <c r="Z8088" s="56" t="s">
        <v>41892</v>
      </c>
      <c r="AA8088" s="56" t="s">
        <v>41893</v>
      </c>
      <c r="AB8088" s="56" t="s">
        <v>41884</v>
      </c>
      <c r="AC8088" s="56" t="s">
        <v>7326</v>
      </c>
      <c r="AD8088" s="90" t="str">
        <f t="shared" si="253"/>
        <v>NA</v>
      </c>
      <c r="AE8088" s="90"/>
      <c r="AF8088" s="90"/>
      <c r="AG8088" s="90"/>
    </row>
    <row r="8089" spans="1:33">
      <c r="A8089" s="56" t="s">
        <v>45772</v>
      </c>
      <c r="B8089" s="56" t="s">
        <v>45773</v>
      </c>
      <c r="C8089" s="56" t="s">
        <v>45774</v>
      </c>
      <c r="D8089" s="56" t="s">
        <v>7820</v>
      </c>
      <c r="E8089" s="56" t="s">
        <v>4278</v>
      </c>
      <c r="F8089" s="56" t="s">
        <v>22</v>
      </c>
      <c r="G8089" s="56"/>
      <c r="H8089" s="56" t="s">
        <v>45764</v>
      </c>
      <c r="I8089" s="56" t="s">
        <v>45765</v>
      </c>
      <c r="J8089" s="56"/>
      <c r="K8089" s="56" t="s">
        <v>7326</v>
      </c>
      <c r="L8089" s="90" t="str">
        <f t="shared" si="252"/>
        <v>NA</v>
      </c>
      <c r="M8089" s="90"/>
      <c r="O8089" s="91"/>
      <c r="P8089" s="56"/>
      <c r="Q8089" s="56"/>
      <c r="R8089" s="56"/>
      <c r="S8089" s="56"/>
      <c r="T8089" s="56" t="s">
        <v>41894</v>
      </c>
      <c r="U8089" s="56" t="s">
        <v>41895</v>
      </c>
      <c r="V8089" s="56" t="s">
        <v>41878</v>
      </c>
      <c r="W8089" s="56" t="s">
        <v>7820</v>
      </c>
      <c r="X8089" s="56" t="s">
        <v>41896</v>
      </c>
      <c r="Y8089" s="56"/>
      <c r="Z8089" s="56" t="s">
        <v>41897</v>
      </c>
      <c r="AA8089" s="56" t="s">
        <v>41898</v>
      </c>
      <c r="AB8089" s="56" t="s">
        <v>41899</v>
      </c>
      <c r="AC8089" s="56" t="s">
        <v>7326</v>
      </c>
      <c r="AD8089" s="90" t="str">
        <f t="shared" si="253"/>
        <v>NA</v>
      </c>
      <c r="AE8089" s="90"/>
      <c r="AF8089" s="90"/>
      <c r="AG8089" s="90"/>
    </row>
    <row r="8090" spans="1:33">
      <c r="A8090" s="56" t="s">
        <v>45775</v>
      </c>
      <c r="B8090" s="56" t="s">
        <v>45776</v>
      </c>
      <c r="C8090" s="56" t="s">
        <v>45777</v>
      </c>
      <c r="D8090" s="56" t="s">
        <v>7820</v>
      </c>
      <c r="E8090" s="56" t="s">
        <v>4286</v>
      </c>
      <c r="F8090" s="56" t="s">
        <v>22</v>
      </c>
      <c r="G8090" s="56"/>
      <c r="H8090" s="56" t="s">
        <v>45778</v>
      </c>
      <c r="I8090" s="56" t="s">
        <v>45779</v>
      </c>
      <c r="J8090" s="56"/>
      <c r="K8090" s="56" t="s">
        <v>7326</v>
      </c>
      <c r="L8090" s="90" t="str">
        <f t="shared" si="252"/>
        <v>NA</v>
      </c>
      <c r="M8090" s="90"/>
      <c r="O8090" s="91"/>
      <c r="P8090" s="56"/>
      <c r="Q8090" s="56"/>
      <c r="R8090" s="56"/>
      <c r="S8090" s="56"/>
      <c r="T8090" s="56" t="s">
        <v>41900</v>
      </c>
      <c r="U8090" s="56" t="s">
        <v>41901</v>
      </c>
      <c r="V8090" s="56" t="s">
        <v>41863</v>
      </c>
      <c r="W8090" s="56" t="s">
        <v>7820</v>
      </c>
      <c r="X8090" s="56" t="s">
        <v>1088</v>
      </c>
      <c r="Y8090" s="56"/>
      <c r="Z8090" s="56" t="s">
        <v>41902</v>
      </c>
      <c r="AA8090" s="56" t="s">
        <v>41903</v>
      </c>
      <c r="AB8090" s="56" t="s">
        <v>41904</v>
      </c>
      <c r="AC8090" s="56" t="s">
        <v>7326</v>
      </c>
      <c r="AD8090" s="90" t="str">
        <f t="shared" si="253"/>
        <v>NA</v>
      </c>
      <c r="AE8090" s="90"/>
      <c r="AF8090" s="90"/>
      <c r="AG8090" s="90"/>
    </row>
    <row r="8091" spans="1:33">
      <c r="A8091" s="56" t="s">
        <v>45780</v>
      </c>
      <c r="B8091" s="56" t="s">
        <v>45781</v>
      </c>
      <c r="C8091" s="56" t="s">
        <v>45782</v>
      </c>
      <c r="D8091" s="56" t="s">
        <v>7820</v>
      </c>
      <c r="E8091" s="56" t="s">
        <v>4294</v>
      </c>
      <c r="F8091" s="56" t="s">
        <v>22</v>
      </c>
      <c r="G8091" s="56"/>
      <c r="H8091" s="56" t="s">
        <v>45783</v>
      </c>
      <c r="I8091" s="56" t="s">
        <v>45784</v>
      </c>
      <c r="J8091" s="56"/>
      <c r="K8091" s="56" t="s">
        <v>7326</v>
      </c>
      <c r="L8091" s="90" t="str">
        <f t="shared" si="252"/>
        <v>NA</v>
      </c>
      <c r="M8091" s="90"/>
      <c r="O8091" s="91"/>
      <c r="P8091" s="56"/>
      <c r="Q8091" s="56"/>
      <c r="R8091" s="56"/>
      <c r="S8091" s="56"/>
      <c r="T8091" s="56" t="s">
        <v>41905</v>
      </c>
      <c r="U8091" s="56" t="s">
        <v>41906</v>
      </c>
      <c r="V8091" s="56" t="s">
        <v>41907</v>
      </c>
      <c r="W8091" s="56" t="s">
        <v>7820</v>
      </c>
      <c r="X8091" s="56" t="s">
        <v>1088</v>
      </c>
      <c r="Y8091" s="56"/>
      <c r="Z8091" s="56" t="s">
        <v>41902</v>
      </c>
      <c r="AA8091" s="56" t="s">
        <v>41903</v>
      </c>
      <c r="AB8091" s="56" t="s">
        <v>41908</v>
      </c>
      <c r="AC8091" s="56" t="s">
        <v>7326</v>
      </c>
      <c r="AD8091" s="90" t="str">
        <f t="shared" si="253"/>
        <v>NA</v>
      </c>
      <c r="AE8091" s="90"/>
      <c r="AF8091" s="90"/>
      <c r="AG8091" s="90"/>
    </row>
    <row r="8092" spans="1:33">
      <c r="A8092" s="56" t="s">
        <v>45785</v>
      </c>
      <c r="B8092" s="56" t="s">
        <v>45786</v>
      </c>
      <c r="C8092" s="56" t="s">
        <v>45787</v>
      </c>
      <c r="D8092" s="56" t="s">
        <v>7820</v>
      </c>
      <c r="E8092" s="56" t="s">
        <v>24466</v>
      </c>
      <c r="F8092" s="56" t="s">
        <v>22</v>
      </c>
      <c r="G8092" s="56"/>
      <c r="H8092" s="56" t="s">
        <v>45788</v>
      </c>
      <c r="I8092" s="56" t="s">
        <v>45789</v>
      </c>
      <c r="J8092" s="56" t="s">
        <v>45790</v>
      </c>
      <c r="K8092" s="56" t="s">
        <v>7326</v>
      </c>
      <c r="L8092" s="90" t="str">
        <f t="shared" si="252"/>
        <v>NA</v>
      </c>
      <c r="M8092" s="90"/>
      <c r="O8092" s="91"/>
      <c r="P8092" s="56"/>
      <c r="Q8092" s="56"/>
      <c r="R8092" s="56"/>
      <c r="S8092" s="56"/>
      <c r="T8092" s="56" t="s">
        <v>41909</v>
      </c>
      <c r="U8092" s="56" t="s">
        <v>41910</v>
      </c>
      <c r="V8092" s="56" t="s">
        <v>41911</v>
      </c>
      <c r="W8092" s="56" t="s">
        <v>7820</v>
      </c>
      <c r="X8092" s="56" t="s">
        <v>1088</v>
      </c>
      <c r="Y8092" s="56"/>
      <c r="Z8092" s="56" t="s">
        <v>41902</v>
      </c>
      <c r="AA8092" s="56" t="s">
        <v>41903</v>
      </c>
      <c r="AB8092" s="56" t="s">
        <v>41912</v>
      </c>
      <c r="AC8092" s="56" t="s">
        <v>7326</v>
      </c>
      <c r="AD8092" s="90" t="str">
        <f t="shared" si="253"/>
        <v>NA</v>
      </c>
      <c r="AE8092" s="90"/>
      <c r="AF8092" s="90"/>
      <c r="AG8092" s="90"/>
    </row>
    <row r="8093" spans="1:33">
      <c r="A8093" s="56" t="s">
        <v>45791</v>
      </c>
      <c r="B8093" s="56" t="s">
        <v>45792</v>
      </c>
      <c r="C8093" s="56" t="s">
        <v>45793</v>
      </c>
      <c r="D8093" s="56" t="s">
        <v>7820</v>
      </c>
      <c r="E8093" s="56" t="s">
        <v>4327</v>
      </c>
      <c r="F8093" s="56" t="s">
        <v>22</v>
      </c>
      <c r="G8093" s="56"/>
      <c r="H8093" s="56" t="s">
        <v>45794</v>
      </c>
      <c r="I8093" s="56" t="s">
        <v>45795</v>
      </c>
      <c r="J8093" s="56"/>
      <c r="K8093" s="56" t="s">
        <v>7326</v>
      </c>
      <c r="L8093" s="90" t="str">
        <f t="shared" si="252"/>
        <v>NA</v>
      </c>
      <c r="M8093" s="90"/>
      <c r="O8093" s="91"/>
      <c r="P8093" s="56"/>
      <c r="Q8093" s="56"/>
      <c r="R8093" s="56"/>
      <c r="S8093" s="56"/>
      <c r="T8093" s="56" t="s">
        <v>41850</v>
      </c>
      <c r="U8093" s="56" t="s">
        <v>41913</v>
      </c>
      <c r="V8093" s="56" t="s">
        <v>41863</v>
      </c>
      <c r="W8093" s="56" t="s">
        <v>7820</v>
      </c>
      <c r="X8093" s="56" t="s">
        <v>1088</v>
      </c>
      <c r="Y8093" s="56"/>
      <c r="Z8093" s="56" t="s">
        <v>41902</v>
      </c>
      <c r="AA8093" s="56" t="s">
        <v>41903</v>
      </c>
      <c r="AB8093" s="56" t="s">
        <v>41914</v>
      </c>
      <c r="AC8093" s="56" t="s">
        <v>7326</v>
      </c>
      <c r="AD8093" s="90" t="str">
        <f t="shared" si="253"/>
        <v>NA</v>
      </c>
      <c r="AE8093" s="90"/>
      <c r="AF8093" s="90"/>
      <c r="AG8093" s="90"/>
    </row>
    <row r="8094" spans="1:33">
      <c r="A8094" s="56" t="s">
        <v>45796</v>
      </c>
      <c r="B8094" s="56" t="s">
        <v>45797</v>
      </c>
      <c r="C8094" s="56" t="s">
        <v>45798</v>
      </c>
      <c r="D8094" s="56" t="s">
        <v>7820</v>
      </c>
      <c r="E8094" s="56" t="s">
        <v>45799</v>
      </c>
      <c r="F8094" s="56" t="s">
        <v>22</v>
      </c>
      <c r="G8094" s="56"/>
      <c r="H8094" s="56" t="s">
        <v>45800</v>
      </c>
      <c r="I8094" s="56" t="s">
        <v>45801</v>
      </c>
      <c r="J8094" s="56" t="s">
        <v>45802</v>
      </c>
      <c r="K8094" s="56" t="s">
        <v>7326</v>
      </c>
      <c r="L8094" s="90" t="str">
        <f t="shared" si="252"/>
        <v>NA</v>
      </c>
      <c r="M8094" s="90"/>
      <c r="O8094" s="91"/>
      <c r="P8094" s="56"/>
      <c r="Q8094" s="56"/>
      <c r="R8094" s="56"/>
      <c r="S8094" s="56"/>
      <c r="T8094" s="56" t="s">
        <v>41915</v>
      </c>
      <c r="U8094" s="56" t="s">
        <v>41916</v>
      </c>
      <c r="V8094" s="56" t="s">
        <v>41731</v>
      </c>
      <c r="W8094" s="56" t="s">
        <v>7820</v>
      </c>
      <c r="X8094" s="56" t="s">
        <v>1088</v>
      </c>
      <c r="Y8094" s="56"/>
      <c r="Z8094" s="56" t="s">
        <v>41902</v>
      </c>
      <c r="AA8094" s="56" t="s">
        <v>41903</v>
      </c>
      <c r="AB8094" s="56" t="s">
        <v>41917</v>
      </c>
      <c r="AC8094" s="56" t="s">
        <v>7326</v>
      </c>
      <c r="AD8094" s="90" t="str">
        <f t="shared" si="253"/>
        <v>NA</v>
      </c>
      <c r="AE8094" s="90"/>
      <c r="AF8094" s="90"/>
      <c r="AG8094" s="90"/>
    </row>
    <row r="8095" spans="1:33">
      <c r="A8095" s="56" t="s">
        <v>45803</v>
      </c>
      <c r="B8095" s="56" t="s">
        <v>45804</v>
      </c>
      <c r="C8095" s="56" t="s">
        <v>44218</v>
      </c>
      <c r="D8095" s="56" t="s">
        <v>7820</v>
      </c>
      <c r="E8095" s="56" t="s">
        <v>9662</v>
      </c>
      <c r="F8095" s="56" t="s">
        <v>22</v>
      </c>
      <c r="G8095" s="56"/>
      <c r="H8095" s="56" t="s">
        <v>45805</v>
      </c>
      <c r="I8095" s="56" t="s">
        <v>45806</v>
      </c>
      <c r="J8095" s="56"/>
      <c r="K8095" s="56" t="s">
        <v>7326</v>
      </c>
      <c r="L8095" s="90" t="str">
        <f t="shared" si="252"/>
        <v>NA</v>
      </c>
      <c r="M8095" s="90"/>
      <c r="O8095" s="91"/>
      <c r="P8095" s="56"/>
      <c r="Q8095" s="56"/>
      <c r="R8095" s="56"/>
      <c r="S8095" s="56"/>
      <c r="T8095" s="56" t="s">
        <v>41918</v>
      </c>
      <c r="U8095" s="56" t="s">
        <v>41919</v>
      </c>
      <c r="V8095" s="56" t="s">
        <v>41920</v>
      </c>
      <c r="W8095" s="56" t="s">
        <v>7820</v>
      </c>
      <c r="X8095" s="56" t="s">
        <v>8027</v>
      </c>
      <c r="Y8095" s="56"/>
      <c r="Z8095" s="56" t="s">
        <v>41921</v>
      </c>
      <c r="AA8095" s="56" t="s">
        <v>41922</v>
      </c>
      <c r="AB8095" s="56" t="s">
        <v>41923</v>
      </c>
      <c r="AC8095" s="56" t="s">
        <v>7326</v>
      </c>
      <c r="AD8095" s="90" t="str">
        <f t="shared" si="253"/>
        <v>NA</v>
      </c>
      <c r="AE8095" s="90"/>
      <c r="AF8095" s="90"/>
      <c r="AG8095" s="90"/>
    </row>
    <row r="8096" spans="1:33">
      <c r="A8096" s="56" t="s">
        <v>42126</v>
      </c>
      <c r="B8096" s="56" t="s">
        <v>45807</v>
      </c>
      <c r="C8096" s="56" t="s">
        <v>45808</v>
      </c>
      <c r="D8096" s="56" t="s">
        <v>7820</v>
      </c>
      <c r="E8096" s="56" t="s">
        <v>4347</v>
      </c>
      <c r="F8096" s="56" t="s">
        <v>22</v>
      </c>
      <c r="G8096" s="56"/>
      <c r="H8096" s="56" t="s">
        <v>45809</v>
      </c>
      <c r="I8096" s="56" t="s">
        <v>45810</v>
      </c>
      <c r="J8096" s="56"/>
      <c r="K8096" s="56" t="s">
        <v>7326</v>
      </c>
      <c r="L8096" s="90" t="str">
        <f t="shared" si="252"/>
        <v>NA</v>
      </c>
      <c r="M8096" s="90"/>
      <c r="O8096" s="91"/>
      <c r="P8096" s="56"/>
      <c r="Q8096" s="56"/>
      <c r="R8096" s="56"/>
      <c r="S8096" s="56"/>
      <c r="T8096" s="56" t="s">
        <v>41850</v>
      </c>
      <c r="U8096" s="56" t="s">
        <v>41924</v>
      </c>
      <c r="V8096" s="56" t="s">
        <v>41863</v>
      </c>
      <c r="W8096" s="56" t="s">
        <v>7820</v>
      </c>
      <c r="X8096" s="56" t="s">
        <v>1113</v>
      </c>
      <c r="Y8096" s="56"/>
      <c r="Z8096" s="56" t="s">
        <v>41925</v>
      </c>
      <c r="AA8096" s="56" t="s">
        <v>41926</v>
      </c>
      <c r="AB8096" s="56" t="s">
        <v>41855</v>
      </c>
      <c r="AC8096" s="56" t="s">
        <v>7326</v>
      </c>
      <c r="AD8096" s="90" t="str">
        <f t="shared" si="253"/>
        <v>NA</v>
      </c>
      <c r="AE8096" s="90"/>
      <c r="AF8096" s="90"/>
      <c r="AG8096" s="90"/>
    </row>
    <row r="8097" spans="1:33">
      <c r="A8097" s="56" t="s">
        <v>45811</v>
      </c>
      <c r="B8097" s="56" t="s">
        <v>45812</v>
      </c>
      <c r="C8097" s="56" t="s">
        <v>42092</v>
      </c>
      <c r="D8097" s="56" t="s">
        <v>7820</v>
      </c>
      <c r="E8097" s="56" t="s">
        <v>4347</v>
      </c>
      <c r="F8097" s="56" t="s">
        <v>22</v>
      </c>
      <c r="G8097" s="56"/>
      <c r="H8097" s="56" t="s">
        <v>45809</v>
      </c>
      <c r="I8097" s="56" t="s">
        <v>45810</v>
      </c>
      <c r="J8097" s="56"/>
      <c r="K8097" s="56" t="s">
        <v>7326</v>
      </c>
      <c r="L8097" s="90" t="str">
        <f t="shared" si="252"/>
        <v>NA</v>
      </c>
      <c r="M8097" s="90"/>
      <c r="O8097" s="91"/>
      <c r="P8097" s="56"/>
      <c r="Q8097" s="56"/>
      <c r="R8097" s="56"/>
      <c r="S8097" s="56"/>
      <c r="T8097" s="56" t="s">
        <v>41850</v>
      </c>
      <c r="U8097" s="56" t="s">
        <v>41927</v>
      </c>
      <c r="V8097" s="56" t="s">
        <v>41863</v>
      </c>
      <c r="W8097" s="56" t="s">
        <v>7820</v>
      </c>
      <c r="X8097" s="56" t="s">
        <v>1113</v>
      </c>
      <c r="Y8097" s="56"/>
      <c r="Z8097" s="56" t="s">
        <v>41925</v>
      </c>
      <c r="AA8097" s="56" t="s">
        <v>41926</v>
      </c>
      <c r="AB8097" s="56" t="s">
        <v>41855</v>
      </c>
      <c r="AC8097" s="56" t="s">
        <v>7326</v>
      </c>
      <c r="AD8097" s="90" t="str">
        <f t="shared" si="253"/>
        <v>NA</v>
      </c>
      <c r="AE8097" s="90"/>
      <c r="AF8097" s="90"/>
      <c r="AG8097" s="90"/>
    </row>
    <row r="8098" spans="1:33">
      <c r="A8098" s="56" t="s">
        <v>45238</v>
      </c>
      <c r="B8098" s="56" t="s">
        <v>45813</v>
      </c>
      <c r="C8098" s="56" t="s">
        <v>45814</v>
      </c>
      <c r="D8098" s="56" t="s">
        <v>7820</v>
      </c>
      <c r="E8098" s="56" t="s">
        <v>4357</v>
      </c>
      <c r="F8098" s="56" t="s">
        <v>22</v>
      </c>
      <c r="G8098" s="56"/>
      <c r="H8098" s="56" t="s">
        <v>45815</v>
      </c>
      <c r="I8098" s="56" t="s">
        <v>45816</v>
      </c>
      <c r="J8098" s="56"/>
      <c r="K8098" s="56" t="s">
        <v>7326</v>
      </c>
      <c r="L8098" s="90" t="str">
        <f t="shared" si="252"/>
        <v>NA</v>
      </c>
      <c r="M8098" s="90"/>
      <c r="O8098" s="91"/>
      <c r="P8098" s="56"/>
      <c r="Q8098" s="56"/>
      <c r="R8098" s="56"/>
      <c r="S8098" s="56"/>
      <c r="T8098" s="56" t="s">
        <v>41928</v>
      </c>
      <c r="U8098" s="56" t="s">
        <v>41929</v>
      </c>
      <c r="V8098" s="56" t="s">
        <v>41930</v>
      </c>
      <c r="W8098" s="56" t="s">
        <v>7820</v>
      </c>
      <c r="X8098" s="56" t="s">
        <v>1113</v>
      </c>
      <c r="Y8098" s="56"/>
      <c r="Z8098" s="56" t="s">
        <v>41925</v>
      </c>
      <c r="AA8098" s="56" t="s">
        <v>41926</v>
      </c>
      <c r="AB8098" s="56" t="s">
        <v>41931</v>
      </c>
      <c r="AC8098" s="56" t="s">
        <v>7326</v>
      </c>
      <c r="AD8098" s="90" t="str">
        <f t="shared" si="253"/>
        <v>NA</v>
      </c>
      <c r="AE8098" s="90"/>
      <c r="AF8098" s="90"/>
      <c r="AG8098" s="90"/>
    </row>
    <row r="8099" spans="1:33">
      <c r="A8099" s="56" t="s">
        <v>45817</v>
      </c>
      <c r="B8099" s="56" t="s">
        <v>45818</v>
      </c>
      <c r="C8099" s="56" t="s">
        <v>45819</v>
      </c>
      <c r="D8099" s="56" t="s">
        <v>7820</v>
      </c>
      <c r="E8099" s="56" t="s">
        <v>372</v>
      </c>
      <c r="F8099" s="56" t="s">
        <v>22</v>
      </c>
      <c r="G8099" s="56"/>
      <c r="H8099" s="56" t="s">
        <v>45820</v>
      </c>
      <c r="I8099" s="56" t="s">
        <v>45821</v>
      </c>
      <c r="J8099" s="56"/>
      <c r="K8099" s="56" t="s">
        <v>7326</v>
      </c>
      <c r="L8099" s="90" t="str">
        <f t="shared" si="252"/>
        <v>NA</v>
      </c>
      <c r="M8099" s="90"/>
      <c r="O8099" s="91"/>
      <c r="P8099" s="56"/>
      <c r="Q8099" s="56"/>
      <c r="R8099" s="56"/>
      <c r="S8099" s="56"/>
      <c r="T8099" s="56" t="s">
        <v>41932</v>
      </c>
      <c r="U8099" s="56" t="s">
        <v>41933</v>
      </c>
      <c r="V8099" s="56" t="s">
        <v>41934</v>
      </c>
      <c r="W8099" s="56" t="s">
        <v>7820</v>
      </c>
      <c r="X8099" s="56" t="s">
        <v>1113</v>
      </c>
      <c r="Y8099" s="56"/>
      <c r="Z8099" s="56" t="s">
        <v>41925</v>
      </c>
      <c r="AA8099" s="56" t="s">
        <v>41926</v>
      </c>
      <c r="AB8099" s="56" t="s">
        <v>41935</v>
      </c>
      <c r="AC8099" s="56" t="s">
        <v>7326</v>
      </c>
      <c r="AD8099" s="90" t="str">
        <f t="shared" si="253"/>
        <v>NA</v>
      </c>
      <c r="AE8099" s="90"/>
      <c r="AF8099" s="90"/>
      <c r="AG8099" s="90"/>
    </row>
    <row r="8100" spans="1:33">
      <c r="A8100" s="56" t="s">
        <v>45822</v>
      </c>
      <c r="B8100" s="56" t="s">
        <v>45823</v>
      </c>
      <c r="C8100" s="56" t="s">
        <v>45824</v>
      </c>
      <c r="D8100" s="56" t="s">
        <v>7820</v>
      </c>
      <c r="E8100" s="56" t="s">
        <v>372</v>
      </c>
      <c r="F8100" s="56" t="s">
        <v>22</v>
      </c>
      <c r="G8100" s="56"/>
      <c r="H8100" s="56" t="s">
        <v>45820</v>
      </c>
      <c r="I8100" s="56" t="s">
        <v>45821</v>
      </c>
      <c r="J8100" s="56"/>
      <c r="K8100" s="56" t="s">
        <v>7326</v>
      </c>
      <c r="L8100" s="90" t="str">
        <f t="shared" si="252"/>
        <v>NA</v>
      </c>
      <c r="M8100" s="90"/>
      <c r="O8100" s="91"/>
      <c r="P8100" s="56"/>
      <c r="Q8100" s="56"/>
      <c r="R8100" s="56"/>
      <c r="S8100" s="56"/>
      <c r="T8100" s="56" t="s">
        <v>41936</v>
      </c>
      <c r="U8100" s="56" t="s">
        <v>41937</v>
      </c>
      <c r="V8100" s="56" t="s">
        <v>41938</v>
      </c>
      <c r="W8100" s="56" t="s">
        <v>7820</v>
      </c>
      <c r="X8100" s="56" t="s">
        <v>1113</v>
      </c>
      <c r="Y8100" s="56"/>
      <c r="Z8100" s="56" t="s">
        <v>41925</v>
      </c>
      <c r="AA8100" s="56" t="s">
        <v>41926</v>
      </c>
      <c r="AB8100" s="56" t="s">
        <v>41939</v>
      </c>
      <c r="AC8100" s="56" t="s">
        <v>7326</v>
      </c>
      <c r="AD8100" s="90" t="str">
        <f t="shared" si="253"/>
        <v>NA</v>
      </c>
      <c r="AE8100" s="90"/>
      <c r="AF8100" s="90"/>
      <c r="AG8100" s="90"/>
    </row>
    <row r="8101" spans="1:33">
      <c r="A8101" s="56" t="s">
        <v>45825</v>
      </c>
      <c r="B8101" s="56" t="s">
        <v>45826</v>
      </c>
      <c r="C8101" s="56" t="s">
        <v>45827</v>
      </c>
      <c r="D8101" s="56" t="s">
        <v>7820</v>
      </c>
      <c r="E8101" s="56" t="s">
        <v>372</v>
      </c>
      <c r="F8101" s="56" t="s">
        <v>22</v>
      </c>
      <c r="G8101" s="56"/>
      <c r="H8101" s="56" t="s">
        <v>45820</v>
      </c>
      <c r="I8101" s="56" t="s">
        <v>45821</v>
      </c>
      <c r="J8101" s="56"/>
      <c r="K8101" s="56" t="s">
        <v>7326</v>
      </c>
      <c r="L8101" s="90" t="str">
        <f t="shared" si="252"/>
        <v>NA</v>
      </c>
      <c r="M8101" s="90"/>
      <c r="O8101" s="91"/>
      <c r="P8101" s="56"/>
      <c r="Q8101" s="56"/>
      <c r="R8101" s="56"/>
      <c r="S8101" s="56"/>
      <c r="T8101" s="56" t="s">
        <v>41940</v>
      </c>
      <c r="U8101" s="56" t="s">
        <v>41941</v>
      </c>
      <c r="V8101" s="56" t="s">
        <v>41942</v>
      </c>
      <c r="W8101" s="56" t="s">
        <v>7820</v>
      </c>
      <c r="X8101" s="56" t="s">
        <v>1113</v>
      </c>
      <c r="Y8101" s="56"/>
      <c r="Z8101" s="56" t="s">
        <v>41925</v>
      </c>
      <c r="AA8101" s="56" t="s">
        <v>41926</v>
      </c>
      <c r="AB8101" s="56"/>
      <c r="AC8101" s="56" t="s">
        <v>7326</v>
      </c>
      <c r="AD8101" s="90" t="str">
        <f t="shared" si="253"/>
        <v>NA</v>
      </c>
      <c r="AE8101" s="90"/>
      <c r="AF8101" s="90"/>
      <c r="AG8101" s="90"/>
    </row>
    <row r="8102" spans="1:33">
      <c r="A8102" s="56" t="s">
        <v>45828</v>
      </c>
      <c r="B8102" s="56" t="s">
        <v>45829</v>
      </c>
      <c r="C8102" s="56" t="s">
        <v>45824</v>
      </c>
      <c r="D8102" s="56" t="s">
        <v>7820</v>
      </c>
      <c r="E8102" s="56" t="s">
        <v>372</v>
      </c>
      <c r="F8102" s="56" t="s">
        <v>22</v>
      </c>
      <c r="G8102" s="56"/>
      <c r="H8102" s="56" t="s">
        <v>45820</v>
      </c>
      <c r="I8102" s="56" t="s">
        <v>45821</v>
      </c>
      <c r="J8102" s="56" t="s">
        <v>45830</v>
      </c>
      <c r="K8102" s="56" t="s">
        <v>7326</v>
      </c>
      <c r="L8102" s="90" t="str">
        <f t="shared" si="252"/>
        <v>NA</v>
      </c>
      <c r="M8102" s="90"/>
      <c r="O8102" s="91"/>
      <c r="P8102" s="56"/>
      <c r="Q8102" s="56"/>
      <c r="R8102" s="56"/>
      <c r="S8102" s="56"/>
      <c r="T8102" s="56" t="s">
        <v>41943</v>
      </c>
      <c r="U8102" s="56" t="s">
        <v>41944</v>
      </c>
      <c r="V8102" s="56" t="s">
        <v>41945</v>
      </c>
      <c r="W8102" s="56" t="s">
        <v>7820</v>
      </c>
      <c r="X8102" s="56" t="s">
        <v>1113</v>
      </c>
      <c r="Y8102" s="56"/>
      <c r="Z8102" s="56" t="s">
        <v>41946</v>
      </c>
      <c r="AA8102" s="56" t="s">
        <v>41926</v>
      </c>
      <c r="AB8102" s="56"/>
      <c r="AC8102" s="56" t="s">
        <v>7326</v>
      </c>
      <c r="AD8102" s="90" t="str">
        <f t="shared" si="253"/>
        <v>NA</v>
      </c>
      <c r="AE8102" s="90"/>
      <c r="AF8102" s="90"/>
      <c r="AG8102" s="90"/>
    </row>
    <row r="8103" spans="1:33">
      <c r="A8103" s="56" t="s">
        <v>45831</v>
      </c>
      <c r="B8103" s="56" t="s">
        <v>45832</v>
      </c>
      <c r="C8103" s="56" t="s">
        <v>45833</v>
      </c>
      <c r="D8103" s="56" t="s">
        <v>7820</v>
      </c>
      <c r="E8103" s="56" t="s">
        <v>372</v>
      </c>
      <c r="F8103" s="56" t="s">
        <v>22</v>
      </c>
      <c r="G8103" s="56"/>
      <c r="H8103" s="56" t="s">
        <v>45820</v>
      </c>
      <c r="I8103" s="56" t="s">
        <v>45821</v>
      </c>
      <c r="J8103" s="56" t="s">
        <v>45834</v>
      </c>
      <c r="K8103" s="56" t="s">
        <v>7326</v>
      </c>
      <c r="L8103" s="90" t="str">
        <f t="shared" si="252"/>
        <v>NA</v>
      </c>
      <c r="M8103" s="90"/>
      <c r="O8103" s="91"/>
      <c r="P8103" s="56"/>
      <c r="Q8103" s="56"/>
      <c r="R8103" s="56"/>
      <c r="S8103" s="56"/>
      <c r="T8103" s="56" t="s">
        <v>41947</v>
      </c>
      <c r="U8103" s="56" t="s">
        <v>41948</v>
      </c>
      <c r="V8103" s="56" t="s">
        <v>41863</v>
      </c>
      <c r="W8103" s="56" t="s">
        <v>7820</v>
      </c>
      <c r="X8103" s="56" t="s">
        <v>1124</v>
      </c>
      <c r="Y8103" s="56"/>
      <c r="Z8103" s="56" t="s">
        <v>41949</v>
      </c>
      <c r="AA8103" s="56" t="s">
        <v>41950</v>
      </c>
      <c r="AB8103" s="56" t="s">
        <v>41947</v>
      </c>
      <c r="AC8103" s="56" t="s">
        <v>7326</v>
      </c>
      <c r="AD8103" s="90" t="str">
        <f t="shared" si="253"/>
        <v>NA</v>
      </c>
      <c r="AE8103" s="90"/>
      <c r="AF8103" s="90"/>
      <c r="AG8103" s="90"/>
    </row>
    <row r="8104" spans="1:33">
      <c r="A8104" s="56" t="s">
        <v>45835</v>
      </c>
      <c r="B8104" s="56" t="s">
        <v>45836</v>
      </c>
      <c r="C8104" s="56" t="s">
        <v>45837</v>
      </c>
      <c r="D8104" s="56" t="s">
        <v>7820</v>
      </c>
      <c r="E8104" s="56" t="s">
        <v>372</v>
      </c>
      <c r="F8104" s="56" t="s">
        <v>22</v>
      </c>
      <c r="G8104" s="56"/>
      <c r="H8104" s="56" t="s">
        <v>45820</v>
      </c>
      <c r="I8104" s="56" t="s">
        <v>45821</v>
      </c>
      <c r="J8104" s="56"/>
      <c r="K8104" s="56" t="s">
        <v>7326</v>
      </c>
      <c r="L8104" s="90" t="str">
        <f t="shared" si="252"/>
        <v>NA</v>
      </c>
      <c r="M8104" s="90"/>
      <c r="O8104" s="91"/>
      <c r="P8104" s="56"/>
      <c r="Q8104" s="56"/>
      <c r="R8104" s="56"/>
      <c r="S8104" s="56"/>
      <c r="T8104" s="56" t="s">
        <v>41951</v>
      </c>
      <c r="U8104" s="56" t="s">
        <v>41952</v>
      </c>
      <c r="V8104" s="56" t="s">
        <v>41731</v>
      </c>
      <c r="W8104" s="56" t="s">
        <v>7820</v>
      </c>
      <c r="X8104" s="56" t="s">
        <v>1124</v>
      </c>
      <c r="Y8104" s="56"/>
      <c r="Z8104" s="56" t="s">
        <v>41953</v>
      </c>
      <c r="AA8104" s="56" t="s">
        <v>41950</v>
      </c>
      <c r="AB8104" s="56" t="s">
        <v>41954</v>
      </c>
      <c r="AC8104" s="56" t="s">
        <v>7326</v>
      </c>
      <c r="AD8104" s="90" t="str">
        <f t="shared" si="253"/>
        <v>NA</v>
      </c>
      <c r="AE8104" s="90"/>
      <c r="AF8104" s="90"/>
      <c r="AG8104" s="90"/>
    </row>
    <row r="8105" spans="1:33">
      <c r="A8105" s="56" t="s">
        <v>45838</v>
      </c>
      <c r="B8105" s="56" t="s">
        <v>45839</v>
      </c>
      <c r="C8105" s="56" t="s">
        <v>42092</v>
      </c>
      <c r="D8105" s="56" t="s">
        <v>7820</v>
      </c>
      <c r="E8105" s="56" t="s">
        <v>372</v>
      </c>
      <c r="F8105" s="56" t="s">
        <v>22</v>
      </c>
      <c r="G8105" s="56"/>
      <c r="H8105" s="56" t="s">
        <v>45820</v>
      </c>
      <c r="I8105" s="56" t="s">
        <v>45821</v>
      </c>
      <c r="J8105" s="56"/>
      <c r="K8105" s="56" t="s">
        <v>7326</v>
      </c>
      <c r="L8105" s="90" t="str">
        <f t="shared" si="252"/>
        <v>NA</v>
      </c>
      <c r="M8105" s="90"/>
      <c r="O8105" s="91"/>
      <c r="P8105" s="56"/>
      <c r="Q8105" s="56"/>
      <c r="R8105" s="56"/>
      <c r="S8105" s="56"/>
      <c r="T8105" s="56" t="s">
        <v>41955</v>
      </c>
      <c r="U8105" s="56" t="s">
        <v>41956</v>
      </c>
      <c r="V8105" s="56" t="s">
        <v>41863</v>
      </c>
      <c r="W8105" s="56" t="s">
        <v>7820</v>
      </c>
      <c r="X8105" s="56" t="s">
        <v>13999</v>
      </c>
      <c r="Y8105" s="56"/>
      <c r="Z8105" s="56" t="s">
        <v>41957</v>
      </c>
      <c r="AA8105" s="56" t="s">
        <v>41958</v>
      </c>
      <c r="AB8105" s="56"/>
      <c r="AC8105" s="56" t="s">
        <v>7326</v>
      </c>
      <c r="AD8105" s="90" t="str">
        <f t="shared" si="253"/>
        <v>NA</v>
      </c>
      <c r="AE8105" s="90"/>
      <c r="AF8105" s="90"/>
      <c r="AG8105" s="90"/>
    </row>
    <row r="8106" spans="1:33">
      <c r="A8106" s="56" t="s">
        <v>45840</v>
      </c>
      <c r="B8106" s="56" t="s">
        <v>45841</v>
      </c>
      <c r="C8106" s="56" t="s">
        <v>45842</v>
      </c>
      <c r="D8106" s="56" t="s">
        <v>7820</v>
      </c>
      <c r="E8106" s="56" t="s">
        <v>372</v>
      </c>
      <c r="F8106" s="56" t="s">
        <v>22</v>
      </c>
      <c r="G8106" s="56"/>
      <c r="H8106" s="56" t="s">
        <v>45820</v>
      </c>
      <c r="I8106" s="56" t="s">
        <v>45821</v>
      </c>
      <c r="J8106" s="56"/>
      <c r="K8106" s="56" t="s">
        <v>7326</v>
      </c>
      <c r="L8106" s="90" t="str">
        <f t="shared" si="252"/>
        <v>NA</v>
      </c>
      <c r="M8106" s="90"/>
      <c r="O8106" s="91"/>
      <c r="P8106" s="56"/>
      <c r="Q8106" s="56"/>
      <c r="R8106" s="56"/>
      <c r="S8106" s="56"/>
      <c r="T8106" s="56" t="s">
        <v>41959</v>
      </c>
      <c r="U8106" s="56" t="s">
        <v>41960</v>
      </c>
      <c r="V8106" s="56" t="s">
        <v>41961</v>
      </c>
      <c r="W8106" s="56" t="s">
        <v>7820</v>
      </c>
      <c r="X8106" s="56" t="s">
        <v>104</v>
      </c>
      <c r="Y8106" s="56"/>
      <c r="Z8106" s="56" t="s">
        <v>41962</v>
      </c>
      <c r="AA8106" s="56" t="s">
        <v>41963</v>
      </c>
      <c r="AB8106" s="56" t="s">
        <v>41959</v>
      </c>
      <c r="AC8106" s="56" t="s">
        <v>7326</v>
      </c>
      <c r="AD8106" s="90" t="str">
        <f t="shared" si="253"/>
        <v>NA</v>
      </c>
      <c r="AE8106" s="90"/>
      <c r="AF8106" s="90"/>
      <c r="AG8106" s="90"/>
    </row>
    <row r="8107" spans="1:33">
      <c r="A8107" s="56" t="s">
        <v>45843</v>
      </c>
      <c r="B8107" s="56" t="s">
        <v>45844</v>
      </c>
      <c r="C8107" s="56" t="s">
        <v>45845</v>
      </c>
      <c r="D8107" s="56" t="s">
        <v>7820</v>
      </c>
      <c r="E8107" s="56" t="s">
        <v>372</v>
      </c>
      <c r="F8107" s="56" t="s">
        <v>22</v>
      </c>
      <c r="G8107" s="56"/>
      <c r="H8107" s="56" t="s">
        <v>45820</v>
      </c>
      <c r="I8107" s="56" t="s">
        <v>45821</v>
      </c>
      <c r="J8107" s="56" t="s">
        <v>45846</v>
      </c>
      <c r="K8107" s="56" t="s">
        <v>7326</v>
      </c>
      <c r="L8107" s="90" t="str">
        <f t="shared" si="252"/>
        <v>NA</v>
      </c>
      <c r="M8107" s="90"/>
      <c r="O8107" s="91"/>
      <c r="P8107" s="56"/>
      <c r="Q8107" s="56"/>
      <c r="R8107" s="56"/>
      <c r="S8107" s="56"/>
      <c r="T8107" s="56" t="s">
        <v>41964</v>
      </c>
      <c r="U8107" s="56" t="s">
        <v>41965</v>
      </c>
      <c r="V8107" s="56" t="s">
        <v>41731</v>
      </c>
      <c r="W8107" s="56" t="s">
        <v>7820</v>
      </c>
      <c r="X8107" s="56" t="s">
        <v>104</v>
      </c>
      <c r="Y8107" s="56"/>
      <c r="Z8107" s="56" t="s">
        <v>41962</v>
      </c>
      <c r="AA8107" s="56" t="s">
        <v>41963</v>
      </c>
      <c r="AB8107" s="56" t="s">
        <v>41964</v>
      </c>
      <c r="AC8107" s="56" t="s">
        <v>7326</v>
      </c>
      <c r="AD8107" s="90" t="str">
        <f t="shared" si="253"/>
        <v>NA</v>
      </c>
      <c r="AE8107" s="90"/>
      <c r="AF8107" s="90"/>
      <c r="AG8107" s="90"/>
    </row>
    <row r="8108" spans="1:33">
      <c r="A8108" s="56" t="s">
        <v>45847</v>
      </c>
      <c r="B8108" s="56" t="s">
        <v>45848</v>
      </c>
      <c r="C8108" s="56" t="s">
        <v>45849</v>
      </c>
      <c r="D8108" s="56" t="s">
        <v>7820</v>
      </c>
      <c r="E8108" s="56" t="s">
        <v>372</v>
      </c>
      <c r="F8108" s="56" t="s">
        <v>22</v>
      </c>
      <c r="G8108" s="56"/>
      <c r="H8108" s="56" t="s">
        <v>45820</v>
      </c>
      <c r="I8108" s="56" t="s">
        <v>45821</v>
      </c>
      <c r="J8108" s="56"/>
      <c r="K8108" s="56" t="s">
        <v>7326</v>
      </c>
      <c r="L8108" s="90" t="str">
        <f t="shared" si="252"/>
        <v>NA</v>
      </c>
      <c r="M8108" s="90"/>
      <c r="O8108" s="91"/>
      <c r="P8108" s="56"/>
      <c r="Q8108" s="56"/>
      <c r="R8108" s="56"/>
      <c r="S8108" s="56"/>
      <c r="T8108" s="56" t="s">
        <v>41966</v>
      </c>
      <c r="U8108" s="56" t="s">
        <v>41967</v>
      </c>
      <c r="V8108" s="56" t="s">
        <v>41863</v>
      </c>
      <c r="W8108" s="56" t="s">
        <v>7820</v>
      </c>
      <c r="X8108" s="56" t="s">
        <v>104</v>
      </c>
      <c r="Y8108" s="56"/>
      <c r="Z8108" s="56" t="s">
        <v>41962</v>
      </c>
      <c r="AA8108" s="56" t="s">
        <v>41963</v>
      </c>
      <c r="AB8108" s="56" t="s">
        <v>41968</v>
      </c>
      <c r="AC8108" s="56" t="s">
        <v>7326</v>
      </c>
      <c r="AD8108" s="90" t="str">
        <f t="shared" si="253"/>
        <v>NA</v>
      </c>
      <c r="AE8108" s="90"/>
      <c r="AF8108" s="90"/>
      <c r="AG8108" s="90"/>
    </row>
    <row r="8109" spans="1:33">
      <c r="A8109" s="56" t="s">
        <v>45850</v>
      </c>
      <c r="B8109" s="56" t="s">
        <v>45851</v>
      </c>
      <c r="C8109" s="56" t="s">
        <v>45852</v>
      </c>
      <c r="D8109" s="56" t="s">
        <v>7820</v>
      </c>
      <c r="E8109" s="56" t="s">
        <v>372</v>
      </c>
      <c r="F8109" s="56" t="s">
        <v>22</v>
      </c>
      <c r="G8109" s="56"/>
      <c r="H8109" s="56" t="s">
        <v>45820</v>
      </c>
      <c r="I8109" s="56" t="s">
        <v>45821</v>
      </c>
      <c r="J8109" s="56" t="s">
        <v>45853</v>
      </c>
      <c r="K8109" s="56" t="s">
        <v>7326</v>
      </c>
      <c r="L8109" s="90" t="str">
        <f t="shared" si="252"/>
        <v>NA</v>
      </c>
      <c r="M8109" s="90"/>
      <c r="O8109" s="91"/>
      <c r="P8109" s="56"/>
      <c r="Q8109" s="56"/>
      <c r="R8109" s="56"/>
      <c r="S8109" s="56"/>
      <c r="T8109" s="56" t="s">
        <v>41969</v>
      </c>
      <c r="U8109" s="56" t="s">
        <v>41970</v>
      </c>
      <c r="V8109" s="56" t="s">
        <v>41971</v>
      </c>
      <c r="W8109" s="56" t="s">
        <v>7820</v>
      </c>
      <c r="X8109" s="56" t="s">
        <v>118</v>
      </c>
      <c r="Y8109" s="56"/>
      <c r="Z8109" s="56" t="s">
        <v>41972</v>
      </c>
      <c r="AA8109" s="56" t="s">
        <v>41973</v>
      </c>
      <c r="AB8109" s="56" t="s">
        <v>41974</v>
      </c>
      <c r="AC8109" s="56" t="s">
        <v>7326</v>
      </c>
      <c r="AD8109" s="90" t="str">
        <f t="shared" si="253"/>
        <v>NA</v>
      </c>
      <c r="AE8109" s="90"/>
      <c r="AF8109" s="90"/>
      <c r="AG8109" s="90"/>
    </row>
    <row r="8110" spans="1:33">
      <c r="A8110" s="56" t="s">
        <v>45854</v>
      </c>
      <c r="B8110" s="56" t="s">
        <v>45855</v>
      </c>
      <c r="C8110" s="56" t="s">
        <v>45856</v>
      </c>
      <c r="D8110" s="56" t="s">
        <v>7820</v>
      </c>
      <c r="E8110" s="56" t="s">
        <v>372</v>
      </c>
      <c r="F8110" s="56" t="s">
        <v>22</v>
      </c>
      <c r="G8110" s="56"/>
      <c r="H8110" s="56" t="s">
        <v>45820</v>
      </c>
      <c r="I8110" s="56" t="s">
        <v>45821</v>
      </c>
      <c r="J8110" s="56"/>
      <c r="K8110" s="56" t="s">
        <v>7326</v>
      </c>
      <c r="L8110" s="90" t="str">
        <f t="shared" si="252"/>
        <v>NA</v>
      </c>
      <c r="M8110" s="90"/>
      <c r="O8110" s="91"/>
      <c r="P8110" s="56"/>
      <c r="Q8110" s="56"/>
      <c r="R8110" s="56"/>
      <c r="S8110" s="56"/>
      <c r="T8110" s="56" t="s">
        <v>41975</v>
      </c>
      <c r="U8110" s="56" t="s">
        <v>41976</v>
      </c>
      <c r="V8110" s="56" t="s">
        <v>41977</v>
      </c>
      <c r="W8110" s="56" t="s">
        <v>7820</v>
      </c>
      <c r="X8110" s="56" t="s">
        <v>118</v>
      </c>
      <c r="Y8110" s="56"/>
      <c r="Z8110" s="56" t="s">
        <v>41972</v>
      </c>
      <c r="AA8110" s="56" t="s">
        <v>41973</v>
      </c>
      <c r="AB8110" s="56" t="s">
        <v>41975</v>
      </c>
      <c r="AC8110" s="56" t="s">
        <v>7326</v>
      </c>
      <c r="AD8110" s="90" t="str">
        <f t="shared" si="253"/>
        <v>NA</v>
      </c>
      <c r="AE8110" s="90"/>
      <c r="AF8110" s="90"/>
      <c r="AG8110" s="90"/>
    </row>
    <row r="8111" spans="1:33">
      <c r="A8111" s="56" t="s">
        <v>45857</v>
      </c>
      <c r="B8111" s="56" t="s">
        <v>45858</v>
      </c>
      <c r="C8111" s="56" t="s">
        <v>45859</v>
      </c>
      <c r="D8111" s="56" t="s">
        <v>7820</v>
      </c>
      <c r="E8111" s="56" t="s">
        <v>372</v>
      </c>
      <c r="F8111" s="56" t="s">
        <v>22</v>
      </c>
      <c r="G8111" s="56"/>
      <c r="H8111" s="56" t="s">
        <v>45820</v>
      </c>
      <c r="I8111" s="56" t="s">
        <v>45821</v>
      </c>
      <c r="J8111" s="56" t="s">
        <v>45857</v>
      </c>
      <c r="K8111" s="56" t="s">
        <v>7326</v>
      </c>
      <c r="L8111" s="90" t="str">
        <f t="shared" si="252"/>
        <v>NA</v>
      </c>
      <c r="M8111" s="90"/>
      <c r="O8111" s="91"/>
      <c r="P8111" s="56"/>
      <c r="Q8111" s="56"/>
      <c r="R8111" s="56"/>
      <c r="S8111" s="56"/>
      <c r="T8111" s="56" t="s">
        <v>41978</v>
      </c>
      <c r="U8111" s="56" t="s">
        <v>41979</v>
      </c>
      <c r="V8111" s="56" t="s">
        <v>41977</v>
      </c>
      <c r="W8111" s="56" t="s">
        <v>7820</v>
      </c>
      <c r="X8111" s="56" t="s">
        <v>118</v>
      </c>
      <c r="Y8111" s="56"/>
      <c r="Z8111" s="56" t="s">
        <v>41972</v>
      </c>
      <c r="AA8111" s="56" t="s">
        <v>41973</v>
      </c>
      <c r="AB8111" s="56" t="s">
        <v>41980</v>
      </c>
      <c r="AC8111" s="56" t="s">
        <v>7326</v>
      </c>
      <c r="AD8111" s="90" t="str">
        <f t="shared" si="253"/>
        <v>NA</v>
      </c>
      <c r="AE8111" s="90"/>
      <c r="AF8111" s="90"/>
      <c r="AG8111" s="90"/>
    </row>
    <row r="8112" spans="1:33">
      <c r="A8112" s="56" t="s">
        <v>45860</v>
      </c>
      <c r="B8112" s="56" t="s">
        <v>45861</v>
      </c>
      <c r="C8112" s="56" t="s">
        <v>45862</v>
      </c>
      <c r="D8112" s="56" t="s">
        <v>7820</v>
      </c>
      <c r="E8112" s="56" t="s">
        <v>372</v>
      </c>
      <c r="F8112" s="56" t="s">
        <v>22</v>
      </c>
      <c r="G8112" s="56"/>
      <c r="H8112" s="56" t="s">
        <v>45820</v>
      </c>
      <c r="I8112" s="56" t="s">
        <v>45821</v>
      </c>
      <c r="J8112" s="56" t="s">
        <v>45860</v>
      </c>
      <c r="K8112" s="56" t="s">
        <v>7326</v>
      </c>
      <c r="L8112" s="90" t="str">
        <f t="shared" si="252"/>
        <v>NA</v>
      </c>
      <c r="M8112" s="90"/>
      <c r="O8112" s="91"/>
      <c r="P8112" s="56"/>
      <c r="Q8112" s="56"/>
      <c r="R8112" s="56"/>
      <c r="S8112" s="56"/>
      <c r="T8112" s="56" t="s">
        <v>41981</v>
      </c>
      <c r="U8112" s="56" t="s">
        <v>41982</v>
      </c>
      <c r="V8112" s="56" t="s">
        <v>41983</v>
      </c>
      <c r="W8112" s="56" t="s">
        <v>7820</v>
      </c>
      <c r="X8112" s="56" t="s">
        <v>118</v>
      </c>
      <c r="Y8112" s="56"/>
      <c r="Z8112" s="56" t="s">
        <v>41984</v>
      </c>
      <c r="AA8112" s="56" t="s">
        <v>41973</v>
      </c>
      <c r="AB8112" s="56" t="s">
        <v>41985</v>
      </c>
      <c r="AC8112" s="56" t="s">
        <v>7326</v>
      </c>
      <c r="AD8112" s="90" t="str">
        <f t="shared" si="253"/>
        <v>NA</v>
      </c>
      <c r="AE8112" s="90"/>
      <c r="AF8112" s="90"/>
      <c r="AG8112" s="90"/>
    </row>
    <row r="8113" spans="1:33">
      <c r="A8113" s="56" t="s">
        <v>45863</v>
      </c>
      <c r="B8113" s="56" t="s">
        <v>45864</v>
      </c>
      <c r="C8113" s="56" t="s">
        <v>42092</v>
      </c>
      <c r="D8113" s="56" t="s">
        <v>7820</v>
      </c>
      <c r="E8113" s="56" t="s">
        <v>4385</v>
      </c>
      <c r="F8113" s="56" t="s">
        <v>22</v>
      </c>
      <c r="G8113" s="56"/>
      <c r="H8113" s="56" t="s">
        <v>45865</v>
      </c>
      <c r="I8113" s="56" t="s">
        <v>45866</v>
      </c>
      <c r="J8113" s="56" t="s">
        <v>45867</v>
      </c>
      <c r="K8113" s="56" t="s">
        <v>7326</v>
      </c>
      <c r="L8113" s="90" t="str">
        <f t="shared" si="252"/>
        <v>NA</v>
      </c>
      <c r="M8113" s="90"/>
      <c r="O8113" s="91"/>
      <c r="P8113" s="56"/>
      <c r="Q8113" s="56"/>
      <c r="R8113" s="56"/>
      <c r="S8113" s="56"/>
      <c r="T8113" s="56" t="s">
        <v>41986</v>
      </c>
      <c r="U8113" s="56" t="s">
        <v>41987</v>
      </c>
      <c r="V8113" s="56" t="s">
        <v>41988</v>
      </c>
      <c r="W8113" s="56" t="s">
        <v>7820</v>
      </c>
      <c r="X8113" s="56" t="s">
        <v>118</v>
      </c>
      <c r="Y8113" s="56"/>
      <c r="Z8113" s="56" t="s">
        <v>41984</v>
      </c>
      <c r="AA8113" s="56" t="s">
        <v>41973</v>
      </c>
      <c r="AB8113" s="56" t="s">
        <v>41989</v>
      </c>
      <c r="AC8113" s="56" t="s">
        <v>7326</v>
      </c>
      <c r="AD8113" s="90" t="str">
        <f t="shared" si="253"/>
        <v>NA</v>
      </c>
      <c r="AE8113" s="90"/>
      <c r="AF8113" s="90"/>
      <c r="AG8113" s="90"/>
    </row>
    <row r="8114" spans="1:33">
      <c r="A8114" s="56" t="s">
        <v>45868</v>
      </c>
      <c r="B8114" s="56" t="s">
        <v>45869</v>
      </c>
      <c r="C8114" s="56" t="s">
        <v>45870</v>
      </c>
      <c r="D8114" s="56" t="s">
        <v>7820</v>
      </c>
      <c r="E8114" s="56" t="s">
        <v>9161</v>
      </c>
      <c r="F8114" s="56" t="s">
        <v>22</v>
      </c>
      <c r="G8114" s="56"/>
      <c r="H8114" s="56" t="s">
        <v>45871</v>
      </c>
      <c r="I8114" s="56" t="s">
        <v>45872</v>
      </c>
      <c r="J8114" s="56" t="s">
        <v>45868</v>
      </c>
      <c r="K8114" s="56" t="s">
        <v>7326</v>
      </c>
      <c r="L8114" s="90" t="str">
        <f t="shared" si="252"/>
        <v>NA</v>
      </c>
      <c r="M8114" s="90"/>
      <c r="O8114" s="91"/>
      <c r="P8114" s="56"/>
      <c r="Q8114" s="56"/>
      <c r="R8114" s="56"/>
      <c r="S8114" s="56"/>
      <c r="T8114" s="56" t="s">
        <v>41990</v>
      </c>
      <c r="U8114" s="56" t="s">
        <v>41991</v>
      </c>
      <c r="V8114" s="56" t="s">
        <v>41992</v>
      </c>
      <c r="W8114" s="56" t="s">
        <v>7820</v>
      </c>
      <c r="X8114" s="56" t="s">
        <v>118</v>
      </c>
      <c r="Y8114" s="56"/>
      <c r="Z8114" s="56" t="s">
        <v>41972</v>
      </c>
      <c r="AA8114" s="56" t="s">
        <v>41973</v>
      </c>
      <c r="AB8114" s="56"/>
      <c r="AC8114" s="56" t="s">
        <v>7326</v>
      </c>
      <c r="AD8114" s="90" t="str">
        <f t="shared" si="253"/>
        <v>NA</v>
      </c>
      <c r="AE8114" s="90"/>
      <c r="AF8114" s="90"/>
      <c r="AG8114" s="90"/>
    </row>
    <row r="8115" spans="1:33">
      <c r="A8115" s="56" t="s">
        <v>45873</v>
      </c>
      <c r="B8115" s="56" t="s">
        <v>45874</v>
      </c>
      <c r="C8115" s="56" t="s">
        <v>45875</v>
      </c>
      <c r="D8115" s="56" t="s">
        <v>7820</v>
      </c>
      <c r="E8115" s="56" t="s">
        <v>24716</v>
      </c>
      <c r="F8115" s="56" t="s">
        <v>22</v>
      </c>
      <c r="G8115" s="56"/>
      <c r="H8115" s="56" t="s">
        <v>45876</v>
      </c>
      <c r="I8115" s="56" t="s">
        <v>45877</v>
      </c>
      <c r="J8115" s="56" t="s">
        <v>45878</v>
      </c>
      <c r="K8115" s="56" t="s">
        <v>7326</v>
      </c>
      <c r="L8115" s="90" t="str">
        <f t="shared" si="252"/>
        <v>NA</v>
      </c>
      <c r="M8115" s="90"/>
      <c r="O8115" s="91"/>
      <c r="P8115" s="56"/>
      <c r="Q8115" s="56"/>
      <c r="R8115" s="56"/>
      <c r="S8115" s="56"/>
      <c r="T8115" s="56" t="s">
        <v>41993</v>
      </c>
      <c r="U8115" s="56" t="s">
        <v>41994</v>
      </c>
      <c r="V8115" s="56" t="s">
        <v>41995</v>
      </c>
      <c r="W8115" s="56" t="s">
        <v>7820</v>
      </c>
      <c r="X8115" s="56" t="s">
        <v>118</v>
      </c>
      <c r="Y8115" s="56"/>
      <c r="Z8115" s="56" t="s">
        <v>41972</v>
      </c>
      <c r="AA8115" s="56" t="s">
        <v>41973</v>
      </c>
      <c r="AB8115" s="56"/>
      <c r="AC8115" s="56" t="s">
        <v>7326</v>
      </c>
      <c r="AD8115" s="90" t="str">
        <f t="shared" si="253"/>
        <v>NA</v>
      </c>
      <c r="AE8115" s="90"/>
      <c r="AF8115" s="90"/>
      <c r="AG8115" s="90"/>
    </row>
    <row r="8116" spans="1:33">
      <c r="A8116" s="56" t="s">
        <v>45879</v>
      </c>
      <c r="B8116" s="56" t="s">
        <v>45880</v>
      </c>
      <c r="C8116" s="56" t="s">
        <v>42092</v>
      </c>
      <c r="D8116" s="56" t="s">
        <v>7820</v>
      </c>
      <c r="E8116" s="56" t="s">
        <v>4396</v>
      </c>
      <c r="F8116" s="56" t="s">
        <v>22</v>
      </c>
      <c r="G8116" s="56"/>
      <c r="H8116" s="56" t="s">
        <v>45881</v>
      </c>
      <c r="I8116" s="56" t="s">
        <v>45882</v>
      </c>
      <c r="J8116" s="56" t="s">
        <v>45883</v>
      </c>
      <c r="K8116" s="56" t="s">
        <v>7326</v>
      </c>
      <c r="L8116" s="90" t="str">
        <f t="shared" si="252"/>
        <v>NA</v>
      </c>
      <c r="M8116" s="90"/>
      <c r="O8116" s="91"/>
      <c r="P8116" s="56"/>
      <c r="Q8116" s="56"/>
      <c r="R8116" s="56"/>
      <c r="S8116" s="56"/>
      <c r="T8116" s="56" t="s">
        <v>41996</v>
      </c>
      <c r="U8116" s="56" t="s">
        <v>41997</v>
      </c>
      <c r="V8116" s="56" t="s">
        <v>35010</v>
      </c>
      <c r="W8116" s="56" t="s">
        <v>7820</v>
      </c>
      <c r="X8116" s="56" t="s">
        <v>118</v>
      </c>
      <c r="Y8116" s="56"/>
      <c r="Z8116" s="56" t="s">
        <v>41972</v>
      </c>
      <c r="AA8116" s="56" t="s">
        <v>41973</v>
      </c>
      <c r="AB8116" s="56"/>
      <c r="AC8116" s="56" t="s">
        <v>7326</v>
      </c>
      <c r="AD8116" s="90" t="str">
        <f t="shared" si="253"/>
        <v>NA</v>
      </c>
      <c r="AE8116" s="90"/>
      <c r="AF8116" s="90"/>
      <c r="AG8116" s="90"/>
    </row>
    <row r="8117" spans="1:33">
      <c r="A8117" s="56" t="s">
        <v>42961</v>
      </c>
      <c r="B8117" s="56" t="s">
        <v>45884</v>
      </c>
      <c r="C8117" s="56" t="s">
        <v>42092</v>
      </c>
      <c r="D8117" s="56" t="s">
        <v>7820</v>
      </c>
      <c r="E8117" s="56" t="s">
        <v>4418</v>
      </c>
      <c r="F8117" s="56" t="s">
        <v>22</v>
      </c>
      <c r="G8117" s="56"/>
      <c r="H8117" s="56" t="s">
        <v>45885</v>
      </c>
      <c r="I8117" s="56" t="s">
        <v>45886</v>
      </c>
      <c r="J8117" s="56"/>
      <c r="K8117" s="56" t="s">
        <v>7326</v>
      </c>
      <c r="L8117" s="90" t="str">
        <f t="shared" si="252"/>
        <v>NA</v>
      </c>
      <c r="M8117" s="90"/>
      <c r="O8117" s="91"/>
      <c r="P8117" s="56"/>
      <c r="Q8117" s="56"/>
      <c r="R8117" s="56"/>
      <c r="S8117" s="56"/>
      <c r="T8117" s="56" t="s">
        <v>41998</v>
      </c>
      <c r="U8117" s="56" t="s">
        <v>41999</v>
      </c>
      <c r="V8117" s="56" t="s">
        <v>42000</v>
      </c>
      <c r="W8117" s="56" t="s">
        <v>7820</v>
      </c>
      <c r="X8117" s="56" t="s">
        <v>118</v>
      </c>
      <c r="Y8117" s="56"/>
      <c r="Z8117" s="56" t="s">
        <v>41972</v>
      </c>
      <c r="AA8117" s="56" t="s">
        <v>41973</v>
      </c>
      <c r="AB8117" s="56" t="s">
        <v>42001</v>
      </c>
      <c r="AC8117" s="56" t="s">
        <v>7326</v>
      </c>
      <c r="AD8117" s="90" t="str">
        <f t="shared" si="253"/>
        <v>NA</v>
      </c>
      <c r="AE8117" s="90"/>
      <c r="AF8117" s="90"/>
      <c r="AG8117" s="90"/>
    </row>
    <row r="8118" spans="1:33">
      <c r="A8118" s="56" t="s">
        <v>45887</v>
      </c>
      <c r="B8118" s="56" t="s">
        <v>45888</v>
      </c>
      <c r="C8118" s="56" t="s">
        <v>45889</v>
      </c>
      <c r="D8118" s="56" t="s">
        <v>7820</v>
      </c>
      <c r="E8118" s="56" t="s">
        <v>4418</v>
      </c>
      <c r="F8118" s="56" t="s">
        <v>22</v>
      </c>
      <c r="G8118" s="56"/>
      <c r="H8118" s="56" t="s">
        <v>45885</v>
      </c>
      <c r="I8118" s="56" t="s">
        <v>45886</v>
      </c>
      <c r="J8118" s="56"/>
      <c r="K8118" s="56" t="s">
        <v>7326</v>
      </c>
      <c r="L8118" s="90" t="str">
        <f t="shared" si="252"/>
        <v>NA</v>
      </c>
      <c r="M8118" s="90"/>
      <c r="O8118" s="91"/>
      <c r="P8118" s="56"/>
      <c r="Q8118" s="56"/>
      <c r="R8118" s="56"/>
      <c r="S8118" s="56"/>
      <c r="T8118" s="56" t="s">
        <v>42002</v>
      </c>
      <c r="U8118" s="56" t="s">
        <v>42003</v>
      </c>
      <c r="V8118" s="56" t="s">
        <v>42004</v>
      </c>
      <c r="W8118" s="56" t="s">
        <v>7820</v>
      </c>
      <c r="X8118" s="56" t="s">
        <v>118</v>
      </c>
      <c r="Y8118" s="56"/>
      <c r="Z8118" s="56" t="s">
        <v>41972</v>
      </c>
      <c r="AA8118" s="56" t="s">
        <v>41973</v>
      </c>
      <c r="AB8118" s="56"/>
      <c r="AC8118" s="56" t="s">
        <v>7326</v>
      </c>
      <c r="AD8118" s="90" t="str">
        <f t="shared" si="253"/>
        <v>NA</v>
      </c>
      <c r="AE8118" s="90"/>
      <c r="AF8118" s="90"/>
      <c r="AG8118" s="90"/>
    </row>
    <row r="8119" spans="1:33">
      <c r="A8119" s="56" t="s">
        <v>45890</v>
      </c>
      <c r="B8119" s="56" t="s">
        <v>45891</v>
      </c>
      <c r="C8119" s="56" t="s">
        <v>45892</v>
      </c>
      <c r="D8119" s="56" t="s">
        <v>7820</v>
      </c>
      <c r="E8119" s="56" t="s">
        <v>45893</v>
      </c>
      <c r="F8119" s="56" t="s">
        <v>22</v>
      </c>
      <c r="G8119" s="56"/>
      <c r="H8119" s="56" t="s">
        <v>45894</v>
      </c>
      <c r="I8119" s="56" t="s">
        <v>45895</v>
      </c>
      <c r="J8119" s="56" t="s">
        <v>45896</v>
      </c>
      <c r="K8119" s="56" t="s">
        <v>7326</v>
      </c>
      <c r="L8119" s="90" t="str">
        <f t="shared" si="252"/>
        <v>NA</v>
      </c>
      <c r="M8119" s="90"/>
      <c r="O8119" s="91"/>
      <c r="P8119" s="56"/>
      <c r="Q8119" s="56"/>
      <c r="R8119" s="56"/>
      <c r="S8119" s="56"/>
      <c r="T8119" s="56" t="s">
        <v>42005</v>
      </c>
      <c r="U8119" s="56" t="s">
        <v>42006</v>
      </c>
      <c r="V8119" s="56" t="s">
        <v>42007</v>
      </c>
      <c r="W8119" s="56" t="s">
        <v>7820</v>
      </c>
      <c r="X8119" s="56" t="s">
        <v>118</v>
      </c>
      <c r="Y8119" s="56"/>
      <c r="Z8119" s="56" t="s">
        <v>41972</v>
      </c>
      <c r="AA8119" s="56" t="s">
        <v>41973</v>
      </c>
      <c r="AB8119" s="56" t="s">
        <v>42008</v>
      </c>
      <c r="AC8119" s="56" t="s">
        <v>7326</v>
      </c>
      <c r="AD8119" s="90" t="str">
        <f t="shared" si="253"/>
        <v>NA</v>
      </c>
      <c r="AE8119" s="90"/>
      <c r="AF8119" s="90"/>
      <c r="AG8119" s="90"/>
    </row>
    <row r="8120" spans="1:33">
      <c r="A8120" s="56" t="s">
        <v>41782</v>
      </c>
      <c r="B8120" s="56" t="s">
        <v>45897</v>
      </c>
      <c r="C8120" s="56" t="s">
        <v>42092</v>
      </c>
      <c r="D8120" s="56" t="s">
        <v>7820</v>
      </c>
      <c r="E8120" s="56" t="s">
        <v>4434</v>
      </c>
      <c r="F8120" s="56" t="s">
        <v>22</v>
      </c>
      <c r="G8120" s="56"/>
      <c r="H8120" s="56" t="s">
        <v>45898</v>
      </c>
      <c r="I8120" s="56" t="s">
        <v>45899</v>
      </c>
      <c r="J8120" s="56"/>
      <c r="K8120" s="56" t="s">
        <v>7326</v>
      </c>
      <c r="L8120" s="90" t="str">
        <f t="shared" si="252"/>
        <v>NA</v>
      </c>
      <c r="M8120" s="90"/>
      <c r="O8120" s="91"/>
      <c r="P8120" s="56"/>
      <c r="Q8120" s="56"/>
      <c r="R8120" s="56"/>
      <c r="S8120" s="56"/>
      <c r="T8120" s="56" t="s">
        <v>42009</v>
      </c>
      <c r="U8120" s="56" t="s">
        <v>42010</v>
      </c>
      <c r="V8120" s="56" t="s">
        <v>41731</v>
      </c>
      <c r="W8120" s="56" t="s">
        <v>7820</v>
      </c>
      <c r="X8120" s="56" t="s">
        <v>118</v>
      </c>
      <c r="Y8120" s="56"/>
      <c r="Z8120" s="56" t="s">
        <v>41984</v>
      </c>
      <c r="AA8120" s="56" t="s">
        <v>41973</v>
      </c>
      <c r="AB8120" s="56" t="s">
        <v>42011</v>
      </c>
      <c r="AC8120" s="56" t="s">
        <v>7326</v>
      </c>
      <c r="AD8120" s="90" t="str">
        <f t="shared" si="253"/>
        <v>NA</v>
      </c>
      <c r="AE8120" s="90"/>
      <c r="AF8120" s="90"/>
      <c r="AG8120" s="90"/>
    </row>
    <row r="8121" spans="1:33">
      <c r="A8121" s="56" t="s">
        <v>41782</v>
      </c>
      <c r="B8121" s="56" t="s">
        <v>45900</v>
      </c>
      <c r="C8121" s="56" t="s">
        <v>42092</v>
      </c>
      <c r="D8121" s="56" t="s">
        <v>7820</v>
      </c>
      <c r="E8121" s="56" t="s">
        <v>4451</v>
      </c>
      <c r="F8121" s="56" t="s">
        <v>22</v>
      </c>
      <c r="G8121" s="56"/>
      <c r="H8121" s="56" t="s">
        <v>45901</v>
      </c>
      <c r="I8121" s="56" t="s">
        <v>45902</v>
      </c>
      <c r="J8121" s="56"/>
      <c r="K8121" s="56" t="s">
        <v>7326</v>
      </c>
      <c r="L8121" s="90" t="str">
        <f t="shared" si="252"/>
        <v>NA</v>
      </c>
      <c r="M8121" s="90"/>
      <c r="O8121" s="91"/>
      <c r="P8121" s="56"/>
      <c r="Q8121" s="56"/>
      <c r="R8121" s="56"/>
      <c r="S8121" s="56"/>
      <c r="T8121" s="56" t="s">
        <v>41850</v>
      </c>
      <c r="U8121" s="56" t="s">
        <v>42012</v>
      </c>
      <c r="V8121" s="56" t="s">
        <v>41863</v>
      </c>
      <c r="W8121" s="56" t="s">
        <v>7820</v>
      </c>
      <c r="X8121" s="56" t="s">
        <v>118</v>
      </c>
      <c r="Y8121" s="56"/>
      <c r="Z8121" s="56" t="s">
        <v>41984</v>
      </c>
      <c r="AA8121" s="56" t="s">
        <v>41973</v>
      </c>
      <c r="AB8121" s="56" t="s">
        <v>42013</v>
      </c>
      <c r="AC8121" s="56" t="s">
        <v>7326</v>
      </c>
      <c r="AD8121" s="90" t="str">
        <f t="shared" si="253"/>
        <v>NA</v>
      </c>
      <c r="AE8121" s="90"/>
      <c r="AF8121" s="90"/>
      <c r="AG8121" s="90"/>
    </row>
    <row r="8122" spans="1:33">
      <c r="A8122" s="56" t="s">
        <v>45887</v>
      </c>
      <c r="B8122" s="56" t="s">
        <v>45903</v>
      </c>
      <c r="C8122" s="56" t="s">
        <v>45889</v>
      </c>
      <c r="D8122" s="56" t="s">
        <v>7820</v>
      </c>
      <c r="E8122" s="56" t="s">
        <v>4451</v>
      </c>
      <c r="F8122" s="56" t="s">
        <v>22</v>
      </c>
      <c r="G8122" s="56"/>
      <c r="H8122" s="56" t="s">
        <v>45901</v>
      </c>
      <c r="I8122" s="56" t="s">
        <v>45902</v>
      </c>
      <c r="J8122" s="56"/>
      <c r="K8122" s="56" t="s">
        <v>7326</v>
      </c>
      <c r="L8122" s="90" t="str">
        <f t="shared" si="252"/>
        <v>NA</v>
      </c>
      <c r="M8122" s="90"/>
      <c r="O8122" s="91"/>
      <c r="P8122" s="56"/>
      <c r="Q8122" s="56"/>
      <c r="R8122" s="56"/>
      <c r="S8122" s="56"/>
      <c r="T8122" s="56" t="s">
        <v>42014</v>
      </c>
      <c r="U8122" s="56" t="s">
        <v>42015</v>
      </c>
      <c r="V8122" s="56" t="s">
        <v>41731</v>
      </c>
      <c r="W8122" s="56" t="s">
        <v>7820</v>
      </c>
      <c r="X8122" s="56" t="s">
        <v>118</v>
      </c>
      <c r="Y8122" s="56"/>
      <c r="Z8122" s="56" t="s">
        <v>41972</v>
      </c>
      <c r="AA8122" s="56" t="s">
        <v>41973</v>
      </c>
      <c r="AB8122" s="56" t="s">
        <v>42016</v>
      </c>
      <c r="AC8122" s="56" t="s">
        <v>7326</v>
      </c>
      <c r="AD8122" s="90" t="str">
        <f t="shared" si="253"/>
        <v>NA</v>
      </c>
      <c r="AE8122" s="90"/>
      <c r="AF8122" s="90"/>
      <c r="AG8122" s="90"/>
    </row>
    <row r="8123" spans="1:33">
      <c r="A8123" s="56" t="s">
        <v>45904</v>
      </c>
      <c r="B8123" s="56" t="s">
        <v>45905</v>
      </c>
      <c r="C8123" s="56" t="s">
        <v>45906</v>
      </c>
      <c r="D8123" s="56" t="s">
        <v>7820</v>
      </c>
      <c r="E8123" s="56" t="s">
        <v>45907</v>
      </c>
      <c r="F8123" s="56" t="s">
        <v>22</v>
      </c>
      <c r="G8123" s="56"/>
      <c r="H8123" s="56" t="s">
        <v>45908</v>
      </c>
      <c r="I8123" s="56" t="s">
        <v>45909</v>
      </c>
      <c r="J8123" s="56" t="s">
        <v>45904</v>
      </c>
      <c r="K8123" s="56" t="s">
        <v>7326</v>
      </c>
      <c r="L8123" s="90" t="str">
        <f t="shared" si="252"/>
        <v>NA</v>
      </c>
      <c r="M8123" s="90"/>
      <c r="O8123" s="91"/>
      <c r="P8123" s="56"/>
      <c r="Q8123" s="56"/>
      <c r="R8123" s="56"/>
      <c r="S8123" s="56"/>
      <c r="T8123" s="56" t="s">
        <v>42017</v>
      </c>
      <c r="U8123" s="56" t="s">
        <v>42018</v>
      </c>
      <c r="V8123" s="56" t="s">
        <v>42019</v>
      </c>
      <c r="W8123" s="56" t="s">
        <v>7820</v>
      </c>
      <c r="X8123" s="56" t="s">
        <v>1148</v>
      </c>
      <c r="Y8123" s="56"/>
      <c r="Z8123" s="56" t="s">
        <v>42020</v>
      </c>
      <c r="AA8123" s="56" t="s">
        <v>42021</v>
      </c>
      <c r="AB8123" s="56"/>
      <c r="AC8123" s="56" t="s">
        <v>7326</v>
      </c>
      <c r="AD8123" s="90" t="str">
        <f t="shared" si="253"/>
        <v>NA</v>
      </c>
      <c r="AE8123" s="90"/>
      <c r="AF8123" s="90"/>
      <c r="AG8123" s="90"/>
    </row>
    <row r="8124" spans="1:33">
      <c r="A8124" s="56" t="s">
        <v>45910</v>
      </c>
      <c r="B8124" s="56" t="s">
        <v>45911</v>
      </c>
      <c r="C8124" s="56" t="s">
        <v>45281</v>
      </c>
      <c r="D8124" s="56" t="s">
        <v>7820</v>
      </c>
      <c r="E8124" s="56" t="s">
        <v>24848</v>
      </c>
      <c r="F8124" s="56" t="s">
        <v>22</v>
      </c>
      <c r="G8124" s="56"/>
      <c r="H8124" s="56" t="s">
        <v>45912</v>
      </c>
      <c r="I8124" s="56" t="s">
        <v>45913</v>
      </c>
      <c r="J8124" s="56" t="s">
        <v>45910</v>
      </c>
      <c r="K8124" s="56" t="s">
        <v>7326</v>
      </c>
      <c r="L8124" s="90" t="str">
        <f t="shared" si="252"/>
        <v>NA</v>
      </c>
      <c r="M8124" s="90"/>
      <c r="O8124" s="91"/>
      <c r="P8124" s="56"/>
      <c r="Q8124" s="56"/>
      <c r="R8124" s="56"/>
      <c r="S8124" s="56"/>
      <c r="T8124" s="56" t="s">
        <v>42022</v>
      </c>
      <c r="U8124" s="56" t="s">
        <v>42023</v>
      </c>
      <c r="V8124" s="56" t="s">
        <v>41863</v>
      </c>
      <c r="W8124" s="56" t="s">
        <v>7820</v>
      </c>
      <c r="X8124" s="56" t="s">
        <v>8085</v>
      </c>
      <c r="Y8124" s="56"/>
      <c r="Z8124" s="56" t="s">
        <v>42024</v>
      </c>
      <c r="AA8124" s="56" t="s">
        <v>42025</v>
      </c>
      <c r="AB8124" s="56" t="s">
        <v>42026</v>
      </c>
      <c r="AC8124" s="56" t="s">
        <v>7326</v>
      </c>
      <c r="AD8124" s="90" t="str">
        <f t="shared" si="253"/>
        <v>NA</v>
      </c>
      <c r="AE8124" s="90"/>
      <c r="AF8124" s="90"/>
      <c r="AG8124" s="90"/>
    </row>
    <row r="8125" spans="1:33">
      <c r="A8125" s="56" t="s">
        <v>42899</v>
      </c>
      <c r="B8125" s="56" t="s">
        <v>45914</v>
      </c>
      <c r="C8125" s="56" t="s">
        <v>45281</v>
      </c>
      <c r="D8125" s="56" t="s">
        <v>7820</v>
      </c>
      <c r="E8125" s="56" t="s">
        <v>4470</v>
      </c>
      <c r="F8125" s="56" t="s">
        <v>22</v>
      </c>
      <c r="G8125" s="56"/>
      <c r="H8125" s="56" t="s">
        <v>45915</v>
      </c>
      <c r="I8125" s="56" t="s">
        <v>45916</v>
      </c>
      <c r="J8125" s="56" t="s">
        <v>41782</v>
      </c>
      <c r="K8125" s="56" t="s">
        <v>7326</v>
      </c>
      <c r="L8125" s="90" t="str">
        <f t="shared" si="252"/>
        <v>NA</v>
      </c>
      <c r="M8125" s="90"/>
      <c r="O8125" s="91"/>
      <c r="P8125" s="56"/>
      <c r="Q8125" s="56"/>
      <c r="R8125" s="56"/>
      <c r="S8125" s="56"/>
      <c r="T8125" s="56" t="s">
        <v>56438</v>
      </c>
      <c r="U8125" s="56" t="s">
        <v>42027</v>
      </c>
      <c r="V8125" s="56" t="s">
        <v>42028</v>
      </c>
      <c r="W8125" s="56" t="s">
        <v>7820</v>
      </c>
      <c r="X8125" s="56" t="s">
        <v>8085</v>
      </c>
      <c r="Y8125" s="56"/>
      <c r="Z8125" s="56" t="s">
        <v>42024</v>
      </c>
      <c r="AA8125" s="56" t="s">
        <v>42025</v>
      </c>
      <c r="AB8125" s="56"/>
      <c r="AC8125" s="56" t="s">
        <v>7326</v>
      </c>
      <c r="AD8125" s="90" t="str">
        <f t="shared" si="253"/>
        <v>NA</v>
      </c>
      <c r="AE8125" s="90"/>
      <c r="AF8125" s="90"/>
      <c r="AG8125" s="90"/>
    </row>
    <row r="8126" spans="1:33">
      <c r="A8126" s="56" t="s">
        <v>45917</v>
      </c>
      <c r="B8126" s="56" t="s">
        <v>45918</v>
      </c>
      <c r="C8126" s="56" t="s">
        <v>45919</v>
      </c>
      <c r="D8126" s="56" t="s">
        <v>7820</v>
      </c>
      <c r="E8126" s="56" t="s">
        <v>45920</v>
      </c>
      <c r="F8126" s="56" t="s">
        <v>22</v>
      </c>
      <c r="G8126" s="56"/>
      <c r="H8126" s="56" t="s">
        <v>45921</v>
      </c>
      <c r="I8126" s="56" t="s">
        <v>45922</v>
      </c>
      <c r="J8126" s="56" t="s">
        <v>45917</v>
      </c>
      <c r="K8126" s="56" t="s">
        <v>7326</v>
      </c>
      <c r="L8126" s="90" t="str">
        <f t="shared" si="252"/>
        <v>NA</v>
      </c>
      <c r="M8126" s="90"/>
      <c r="O8126" s="91"/>
      <c r="P8126" s="56"/>
      <c r="Q8126" s="56"/>
      <c r="R8126" s="56"/>
      <c r="S8126" s="56"/>
      <c r="T8126" s="56" t="s">
        <v>42029</v>
      </c>
      <c r="U8126" s="56" t="s">
        <v>42030</v>
      </c>
      <c r="V8126" s="56" t="s">
        <v>42031</v>
      </c>
      <c r="W8126" s="56" t="s">
        <v>7820</v>
      </c>
      <c r="X8126" s="56" t="s">
        <v>1217</v>
      </c>
      <c r="Y8126" s="56"/>
      <c r="Z8126" s="56" t="s">
        <v>42032</v>
      </c>
      <c r="AA8126" s="56" t="s">
        <v>42033</v>
      </c>
      <c r="AB8126" s="56" t="s">
        <v>42029</v>
      </c>
      <c r="AC8126" s="56" t="s">
        <v>7326</v>
      </c>
      <c r="AD8126" s="90" t="str">
        <f t="shared" si="253"/>
        <v>NA</v>
      </c>
      <c r="AE8126" s="90"/>
      <c r="AF8126" s="90"/>
      <c r="AG8126" s="90"/>
    </row>
    <row r="8127" spans="1:33">
      <c r="A8127" s="56" t="s">
        <v>45923</v>
      </c>
      <c r="B8127" s="56" t="s">
        <v>45924</v>
      </c>
      <c r="C8127" s="56" t="s">
        <v>45669</v>
      </c>
      <c r="D8127" s="56" t="s">
        <v>7820</v>
      </c>
      <c r="E8127" s="56" t="s">
        <v>4510</v>
      </c>
      <c r="F8127" s="56" t="s">
        <v>22</v>
      </c>
      <c r="G8127" s="56"/>
      <c r="H8127" s="56" t="s">
        <v>45925</v>
      </c>
      <c r="I8127" s="56" t="s">
        <v>45926</v>
      </c>
      <c r="J8127" s="56" t="s">
        <v>45927</v>
      </c>
      <c r="K8127" s="56" t="s">
        <v>7326</v>
      </c>
      <c r="L8127" s="90" t="str">
        <f t="shared" si="252"/>
        <v>NA</v>
      </c>
      <c r="M8127" s="90"/>
      <c r="O8127" s="91"/>
      <c r="P8127" s="56"/>
      <c r="Q8127" s="56"/>
      <c r="R8127" s="56"/>
      <c r="S8127" s="56"/>
      <c r="T8127" s="56" t="s">
        <v>42034</v>
      </c>
      <c r="U8127" s="56" t="s">
        <v>42035</v>
      </c>
      <c r="V8127" s="56" t="s">
        <v>1225</v>
      </c>
      <c r="W8127" s="56" t="s">
        <v>7820</v>
      </c>
      <c r="X8127" s="56" t="s">
        <v>1226</v>
      </c>
      <c r="Y8127" s="56"/>
      <c r="Z8127" s="56" t="s">
        <v>42036</v>
      </c>
      <c r="AA8127" s="56" t="s">
        <v>42037</v>
      </c>
      <c r="AB8127" s="56" t="s">
        <v>42038</v>
      </c>
      <c r="AC8127" s="56" t="s">
        <v>7326</v>
      </c>
      <c r="AD8127" s="90" t="str">
        <f t="shared" si="253"/>
        <v>NA</v>
      </c>
      <c r="AE8127" s="90"/>
      <c r="AF8127" s="90"/>
      <c r="AG8127" s="90"/>
    </row>
    <row r="8128" spans="1:33">
      <c r="A8128" s="56" t="s">
        <v>41855</v>
      </c>
      <c r="B8128" s="56" t="s">
        <v>45928</v>
      </c>
      <c r="C8128" s="56" t="s">
        <v>45281</v>
      </c>
      <c r="D8128" s="56" t="s">
        <v>7820</v>
      </c>
      <c r="E8128" s="56" t="s">
        <v>4510</v>
      </c>
      <c r="F8128" s="56" t="s">
        <v>22</v>
      </c>
      <c r="G8128" s="56"/>
      <c r="H8128" s="56" t="s">
        <v>45925</v>
      </c>
      <c r="I8128" s="56" t="s">
        <v>45926</v>
      </c>
      <c r="J8128" s="56" t="s">
        <v>41855</v>
      </c>
      <c r="K8128" s="56" t="s">
        <v>7326</v>
      </c>
      <c r="L8128" s="90" t="str">
        <f t="shared" si="252"/>
        <v>NA</v>
      </c>
      <c r="M8128" s="90"/>
      <c r="O8128" s="91"/>
      <c r="P8128" s="56"/>
      <c r="Q8128" s="56"/>
      <c r="R8128" s="56"/>
      <c r="S8128" s="56"/>
      <c r="T8128" s="56" t="s">
        <v>42039</v>
      </c>
      <c r="U8128" s="56" t="s">
        <v>42040</v>
      </c>
      <c r="V8128" s="56" t="s">
        <v>42041</v>
      </c>
      <c r="W8128" s="56" t="s">
        <v>7820</v>
      </c>
      <c r="X8128" s="56" t="s">
        <v>1226</v>
      </c>
      <c r="Y8128" s="56"/>
      <c r="Z8128" s="56" t="s">
        <v>42036</v>
      </c>
      <c r="AA8128" s="56" t="s">
        <v>42037</v>
      </c>
      <c r="AB8128" s="56" t="s">
        <v>42039</v>
      </c>
      <c r="AC8128" s="56" t="s">
        <v>7326</v>
      </c>
      <c r="AD8128" s="90" t="str">
        <f t="shared" si="253"/>
        <v>NA</v>
      </c>
      <c r="AE8128" s="90"/>
      <c r="AF8128" s="90"/>
      <c r="AG8128" s="90"/>
    </row>
    <row r="8129" spans="1:33">
      <c r="A8129" s="56" t="s">
        <v>45929</v>
      </c>
      <c r="B8129" s="56" t="s">
        <v>45930</v>
      </c>
      <c r="C8129" s="56" t="s">
        <v>45931</v>
      </c>
      <c r="D8129" s="56" t="s">
        <v>7820</v>
      </c>
      <c r="E8129" s="56" t="s">
        <v>45932</v>
      </c>
      <c r="F8129" s="56" t="s">
        <v>22</v>
      </c>
      <c r="G8129" s="56"/>
      <c r="H8129" s="56" t="s">
        <v>45933</v>
      </c>
      <c r="I8129" s="56" t="s">
        <v>45934</v>
      </c>
      <c r="J8129" s="56"/>
      <c r="K8129" s="56" t="s">
        <v>7326</v>
      </c>
      <c r="L8129" s="90" t="str">
        <f t="shared" si="252"/>
        <v>NA</v>
      </c>
      <c r="M8129" s="90"/>
      <c r="O8129" s="91"/>
      <c r="P8129" s="56"/>
      <c r="Q8129" s="56"/>
      <c r="R8129" s="56"/>
      <c r="S8129" s="56"/>
      <c r="T8129" s="56" t="s">
        <v>42042</v>
      </c>
      <c r="U8129" s="56" t="s">
        <v>42043</v>
      </c>
      <c r="V8129" s="56" t="s">
        <v>41731</v>
      </c>
      <c r="W8129" s="56" t="s">
        <v>7820</v>
      </c>
      <c r="X8129" s="56" t="s">
        <v>1246</v>
      </c>
      <c r="Y8129" s="56"/>
      <c r="Z8129" s="56" t="s">
        <v>42044</v>
      </c>
      <c r="AA8129" s="56" t="s">
        <v>42045</v>
      </c>
      <c r="AB8129" s="56" t="s">
        <v>42042</v>
      </c>
      <c r="AC8129" s="56" t="s">
        <v>7326</v>
      </c>
      <c r="AD8129" s="90" t="str">
        <f t="shared" si="253"/>
        <v>NA</v>
      </c>
      <c r="AE8129" s="90"/>
      <c r="AF8129" s="90"/>
      <c r="AG8129" s="90"/>
    </row>
    <row r="8130" spans="1:33">
      <c r="A8130" s="56" t="s">
        <v>45935</v>
      </c>
      <c r="B8130" s="56" t="s">
        <v>45936</v>
      </c>
      <c r="C8130" s="56" t="s">
        <v>45937</v>
      </c>
      <c r="D8130" s="56" t="s">
        <v>7820</v>
      </c>
      <c r="E8130" s="56" t="s">
        <v>24914</v>
      </c>
      <c r="F8130" s="56" t="s">
        <v>22</v>
      </c>
      <c r="G8130" s="56"/>
      <c r="H8130" s="56" t="s">
        <v>45938</v>
      </c>
      <c r="I8130" s="56" t="s">
        <v>45939</v>
      </c>
      <c r="J8130" s="56" t="s">
        <v>45940</v>
      </c>
      <c r="K8130" s="56" t="s">
        <v>7326</v>
      </c>
      <c r="L8130" s="90" t="str">
        <f t="shared" si="252"/>
        <v>NA</v>
      </c>
      <c r="M8130" s="90"/>
      <c r="O8130" s="91"/>
      <c r="P8130" s="56"/>
      <c r="Q8130" s="56"/>
      <c r="R8130" s="56"/>
      <c r="S8130" s="56"/>
      <c r="T8130" s="56" t="s">
        <v>42046</v>
      </c>
      <c r="U8130" s="56" t="s">
        <v>42047</v>
      </c>
      <c r="V8130" s="56" t="s">
        <v>42048</v>
      </c>
      <c r="W8130" s="56" t="s">
        <v>7820</v>
      </c>
      <c r="X8130" s="56" t="s">
        <v>42049</v>
      </c>
      <c r="Y8130" s="56"/>
      <c r="Z8130" s="56" t="s">
        <v>42050</v>
      </c>
      <c r="AA8130" s="56" t="s">
        <v>42051</v>
      </c>
      <c r="AB8130" s="56" t="s">
        <v>42052</v>
      </c>
      <c r="AC8130" s="56" t="s">
        <v>7326</v>
      </c>
      <c r="AD8130" s="90" t="str">
        <f t="shared" si="253"/>
        <v>NA</v>
      </c>
      <c r="AE8130" s="90"/>
      <c r="AF8130" s="90"/>
      <c r="AG8130" s="90"/>
    </row>
    <row r="8131" spans="1:33">
      <c r="A8131" s="56" t="s">
        <v>45941</v>
      </c>
      <c r="B8131" s="56" t="s">
        <v>45942</v>
      </c>
      <c r="C8131" s="56" t="s">
        <v>45943</v>
      </c>
      <c r="D8131" s="56" t="s">
        <v>7820</v>
      </c>
      <c r="E8131" s="56" t="s">
        <v>24942</v>
      </c>
      <c r="F8131" s="56" t="s">
        <v>22</v>
      </c>
      <c r="G8131" s="56"/>
      <c r="H8131" s="56" t="s">
        <v>45944</v>
      </c>
      <c r="I8131" s="56" t="s">
        <v>45945</v>
      </c>
      <c r="J8131" s="56" t="s">
        <v>45946</v>
      </c>
      <c r="K8131" s="56" t="s">
        <v>7326</v>
      </c>
      <c r="L8131" s="90" t="str">
        <f t="shared" ref="L8131:L8194" si="254">IF($P$3&lt;&gt;"",IF(ISNUMBER(SEARCH("*"&amp;$P$3&amp;"*", A8131)),A8131, IF(ISNUMBER(SEARCH("*"&amp;$P$3&amp;"*", H8131)),A8131, IF(ISNUMBER(SEARCH("*"&amp;$P$3&amp;"*", G8131)),A8131, IF(ISNUMBER(SEARCH("*"&amp;$P$3&amp;"*", J8131)),A8131,  IF(ISNUMBER(SEARCH("*"&amp;$P$3&amp;"*", E8131)),A8131, "NA"))))),"NA")</f>
        <v>NA</v>
      </c>
      <c r="M8131" s="90"/>
      <c r="O8131" s="91"/>
      <c r="P8131" s="56"/>
      <c r="Q8131" s="56"/>
      <c r="R8131" s="56"/>
      <c r="S8131" s="56"/>
      <c r="T8131" s="56" t="s">
        <v>42053</v>
      </c>
      <c r="U8131" s="56" t="s">
        <v>42054</v>
      </c>
      <c r="V8131" s="56" t="s">
        <v>1293</v>
      </c>
      <c r="W8131" s="56" t="s">
        <v>7820</v>
      </c>
      <c r="X8131" s="56" t="s">
        <v>1294</v>
      </c>
      <c r="Y8131" s="56"/>
      <c r="Z8131" s="56" t="s">
        <v>42055</v>
      </c>
      <c r="AA8131" s="56" t="s">
        <v>42056</v>
      </c>
      <c r="AB8131" s="56" t="s">
        <v>42057</v>
      </c>
      <c r="AC8131" s="56" t="s">
        <v>7326</v>
      </c>
      <c r="AD8131" s="90" t="str">
        <f t="shared" ref="AD8131:AD8194" si="255">IF($P$19&lt;&gt;"",IF(ISNUMBER(SEARCH($P$19, V8131)),T8131, "NA"),"NA")</f>
        <v>NA</v>
      </c>
      <c r="AE8131" s="90"/>
      <c r="AF8131" s="90"/>
      <c r="AG8131" s="90"/>
    </row>
    <row r="8132" spans="1:33">
      <c r="A8132" s="56" t="s">
        <v>45947</v>
      </c>
      <c r="B8132" s="56" t="s">
        <v>45948</v>
      </c>
      <c r="C8132" s="56" t="s">
        <v>45669</v>
      </c>
      <c r="D8132" s="56" t="s">
        <v>7820</v>
      </c>
      <c r="E8132" s="56" t="s">
        <v>24942</v>
      </c>
      <c r="F8132" s="56" t="s">
        <v>22</v>
      </c>
      <c r="G8132" s="56"/>
      <c r="H8132" s="56" t="s">
        <v>45944</v>
      </c>
      <c r="I8132" s="56" t="s">
        <v>45945</v>
      </c>
      <c r="J8132" s="56" t="s">
        <v>45949</v>
      </c>
      <c r="K8132" s="56" t="s">
        <v>7326</v>
      </c>
      <c r="L8132" s="90" t="str">
        <f t="shared" si="254"/>
        <v>NA</v>
      </c>
      <c r="M8132" s="90"/>
      <c r="O8132" s="91"/>
      <c r="P8132" s="56"/>
      <c r="Q8132" s="56"/>
      <c r="R8132" s="56"/>
      <c r="S8132" s="56"/>
      <c r="T8132" s="56" t="s">
        <v>42058</v>
      </c>
      <c r="U8132" s="56" t="s">
        <v>42059</v>
      </c>
      <c r="V8132" s="56" t="s">
        <v>42060</v>
      </c>
      <c r="W8132" s="56" t="s">
        <v>7820</v>
      </c>
      <c r="X8132" s="56" t="s">
        <v>42061</v>
      </c>
      <c r="Y8132" s="56"/>
      <c r="Z8132" s="56" t="s">
        <v>42062</v>
      </c>
      <c r="AA8132" s="56" t="s">
        <v>42063</v>
      </c>
      <c r="AB8132" s="56" t="s">
        <v>42064</v>
      </c>
      <c r="AC8132" s="56" t="s">
        <v>7326</v>
      </c>
      <c r="AD8132" s="90" t="str">
        <f t="shared" si="255"/>
        <v>NA</v>
      </c>
      <c r="AE8132" s="90"/>
      <c r="AF8132" s="90"/>
      <c r="AG8132" s="90"/>
    </row>
    <row r="8133" spans="1:33">
      <c r="A8133" s="56" t="s">
        <v>45950</v>
      </c>
      <c r="B8133" s="56" t="s">
        <v>45951</v>
      </c>
      <c r="C8133" s="56" t="s">
        <v>9836</v>
      </c>
      <c r="D8133" s="56" t="s">
        <v>7820</v>
      </c>
      <c r="E8133" s="56" t="s">
        <v>45952</v>
      </c>
      <c r="F8133" s="56" t="s">
        <v>22</v>
      </c>
      <c r="G8133" s="56"/>
      <c r="H8133" s="56" t="s">
        <v>45953</v>
      </c>
      <c r="I8133" s="56" t="s">
        <v>45954</v>
      </c>
      <c r="J8133" s="56" t="s">
        <v>45955</v>
      </c>
      <c r="K8133" s="56" t="s">
        <v>7326</v>
      </c>
      <c r="L8133" s="90" t="str">
        <f t="shared" si="254"/>
        <v>NA</v>
      </c>
      <c r="M8133" s="90"/>
      <c r="O8133" s="91"/>
      <c r="P8133" s="56"/>
      <c r="Q8133" s="56"/>
      <c r="R8133" s="56"/>
      <c r="S8133" s="56"/>
      <c r="T8133" s="56" t="s">
        <v>42065</v>
      </c>
      <c r="U8133" s="56" t="s">
        <v>42066</v>
      </c>
      <c r="V8133" s="56" t="s">
        <v>42067</v>
      </c>
      <c r="W8133" s="56" t="s">
        <v>7820</v>
      </c>
      <c r="X8133" s="56" t="s">
        <v>42068</v>
      </c>
      <c r="Y8133" s="56"/>
      <c r="Z8133" s="56" t="s">
        <v>42069</v>
      </c>
      <c r="AA8133" s="56" t="s">
        <v>42070</v>
      </c>
      <c r="AB8133" s="56" t="s">
        <v>42065</v>
      </c>
      <c r="AC8133" s="56" t="s">
        <v>7326</v>
      </c>
      <c r="AD8133" s="90" t="str">
        <f t="shared" si="255"/>
        <v>NA</v>
      </c>
      <c r="AE8133" s="90"/>
      <c r="AF8133" s="90"/>
      <c r="AG8133" s="90"/>
    </row>
    <row r="8134" spans="1:33">
      <c r="A8134" s="56" t="s">
        <v>45956</v>
      </c>
      <c r="B8134" s="56" t="s">
        <v>45957</v>
      </c>
      <c r="C8134" s="56" t="s">
        <v>9836</v>
      </c>
      <c r="D8134" s="56" t="s">
        <v>7820</v>
      </c>
      <c r="E8134" s="56" t="s">
        <v>9316</v>
      </c>
      <c r="F8134" s="56" t="s">
        <v>22</v>
      </c>
      <c r="G8134" s="56"/>
      <c r="H8134" s="56" t="s">
        <v>45958</v>
      </c>
      <c r="I8134" s="56" t="s">
        <v>45959</v>
      </c>
      <c r="J8134" s="56" t="s">
        <v>45960</v>
      </c>
      <c r="K8134" s="56" t="s">
        <v>7326</v>
      </c>
      <c r="L8134" s="90" t="str">
        <f t="shared" si="254"/>
        <v>NA</v>
      </c>
      <c r="M8134" s="90"/>
      <c r="O8134" s="91"/>
      <c r="P8134" s="56"/>
      <c r="Q8134" s="56"/>
      <c r="R8134" s="56"/>
      <c r="S8134" s="56"/>
      <c r="T8134" s="56" t="s">
        <v>42071</v>
      </c>
      <c r="U8134" s="56" t="s">
        <v>42072</v>
      </c>
      <c r="V8134" s="56" t="s">
        <v>42073</v>
      </c>
      <c r="W8134" s="56" t="s">
        <v>7820</v>
      </c>
      <c r="X8134" s="56" t="s">
        <v>14627</v>
      </c>
      <c r="Y8134" s="56"/>
      <c r="Z8134" s="56" t="s">
        <v>42074</v>
      </c>
      <c r="AA8134" s="56" t="s">
        <v>42075</v>
      </c>
      <c r="AB8134" s="56" t="s">
        <v>42071</v>
      </c>
      <c r="AC8134" s="56" t="s">
        <v>7326</v>
      </c>
      <c r="AD8134" s="90" t="str">
        <f t="shared" si="255"/>
        <v>NA</v>
      </c>
      <c r="AE8134" s="90"/>
      <c r="AF8134" s="90"/>
      <c r="AG8134" s="90"/>
    </row>
    <row r="8135" spans="1:33">
      <c r="A8135" s="56" t="s">
        <v>45961</v>
      </c>
      <c r="B8135" s="56" t="s">
        <v>45962</v>
      </c>
      <c r="C8135" s="56" t="s">
        <v>41731</v>
      </c>
      <c r="D8135" s="56" t="s">
        <v>7820</v>
      </c>
      <c r="E8135" s="56" t="s">
        <v>25044</v>
      </c>
      <c r="F8135" s="56" t="s">
        <v>22</v>
      </c>
      <c r="G8135" s="56"/>
      <c r="H8135" s="56" t="s">
        <v>45963</v>
      </c>
      <c r="I8135" s="56" t="s">
        <v>45964</v>
      </c>
      <c r="J8135" s="56" t="s">
        <v>45965</v>
      </c>
      <c r="K8135" s="56" t="s">
        <v>7326</v>
      </c>
      <c r="L8135" s="90" t="str">
        <f t="shared" si="254"/>
        <v>NA</v>
      </c>
      <c r="M8135" s="90"/>
      <c r="O8135" s="91"/>
      <c r="P8135" s="56"/>
      <c r="Q8135" s="56"/>
      <c r="R8135" s="56"/>
      <c r="S8135" s="56"/>
      <c r="T8135" s="56" t="s">
        <v>42076</v>
      </c>
      <c r="U8135" s="56" t="s">
        <v>42077</v>
      </c>
      <c r="V8135" s="56" t="s">
        <v>42078</v>
      </c>
      <c r="W8135" s="56" t="s">
        <v>7820</v>
      </c>
      <c r="X8135" s="56" t="s">
        <v>42079</v>
      </c>
      <c r="Y8135" s="56"/>
      <c r="Z8135" s="56" t="s">
        <v>42080</v>
      </c>
      <c r="AA8135" s="56" t="s">
        <v>42081</v>
      </c>
      <c r="AB8135" s="56" t="s">
        <v>42076</v>
      </c>
      <c r="AC8135" s="56" t="s">
        <v>7326</v>
      </c>
      <c r="AD8135" s="90" t="str">
        <f t="shared" si="255"/>
        <v>NA</v>
      </c>
      <c r="AE8135" s="90"/>
      <c r="AF8135" s="90"/>
      <c r="AG8135" s="90"/>
    </row>
    <row r="8136" spans="1:33">
      <c r="A8136" s="56" t="s">
        <v>45966</v>
      </c>
      <c r="B8136" s="56" t="s">
        <v>45967</v>
      </c>
      <c r="C8136" s="56" t="s">
        <v>45968</v>
      </c>
      <c r="D8136" s="56" t="s">
        <v>7820</v>
      </c>
      <c r="E8136" s="56" t="s">
        <v>45969</v>
      </c>
      <c r="F8136" s="56" t="s">
        <v>22</v>
      </c>
      <c r="G8136" s="56"/>
      <c r="H8136" s="56" t="s">
        <v>45970</v>
      </c>
      <c r="I8136" s="56" t="s">
        <v>45971</v>
      </c>
      <c r="J8136" s="56"/>
      <c r="K8136" s="56" t="s">
        <v>7326</v>
      </c>
      <c r="L8136" s="90" t="str">
        <f t="shared" si="254"/>
        <v>NA</v>
      </c>
      <c r="M8136" s="90"/>
      <c r="O8136" s="91"/>
      <c r="P8136" s="56"/>
      <c r="Q8136" s="56"/>
      <c r="R8136" s="56"/>
      <c r="S8136" s="56"/>
      <c r="T8136" s="56" t="s">
        <v>42082</v>
      </c>
      <c r="U8136" s="56" t="s">
        <v>42083</v>
      </c>
      <c r="V8136" s="56" t="s">
        <v>41731</v>
      </c>
      <c r="W8136" s="56" t="s">
        <v>7820</v>
      </c>
      <c r="X8136" s="56" t="s">
        <v>14650</v>
      </c>
      <c r="Y8136" s="56"/>
      <c r="Z8136" s="56" t="s">
        <v>42084</v>
      </c>
      <c r="AA8136" s="56" t="s">
        <v>42085</v>
      </c>
      <c r="AB8136" s="56" t="s">
        <v>42082</v>
      </c>
      <c r="AC8136" s="56" t="s">
        <v>7326</v>
      </c>
      <c r="AD8136" s="90" t="str">
        <f t="shared" si="255"/>
        <v>NA</v>
      </c>
      <c r="AE8136" s="90"/>
      <c r="AF8136" s="90"/>
      <c r="AG8136" s="90"/>
    </row>
    <row r="8137" spans="1:33">
      <c r="A8137" s="56" t="s">
        <v>45972</v>
      </c>
      <c r="B8137" s="56" t="s">
        <v>45973</v>
      </c>
      <c r="C8137" s="56" t="s">
        <v>45974</v>
      </c>
      <c r="D8137" s="56" t="s">
        <v>7820</v>
      </c>
      <c r="E8137" s="56" t="s">
        <v>7635</v>
      </c>
      <c r="F8137" s="56" t="s">
        <v>22</v>
      </c>
      <c r="G8137" s="56"/>
      <c r="H8137" s="56" t="s">
        <v>45975</v>
      </c>
      <c r="I8137" s="56" t="s">
        <v>45976</v>
      </c>
      <c r="J8137" s="56" t="s">
        <v>45972</v>
      </c>
      <c r="K8137" s="56" t="s">
        <v>7326</v>
      </c>
      <c r="L8137" s="90" t="str">
        <f t="shared" si="254"/>
        <v>NA</v>
      </c>
      <c r="M8137" s="90"/>
      <c r="O8137" s="91"/>
      <c r="P8137" s="56"/>
      <c r="Q8137" s="56"/>
      <c r="R8137" s="56"/>
      <c r="S8137" s="56"/>
      <c r="T8137" s="56" t="s">
        <v>42086</v>
      </c>
      <c r="U8137" s="56" t="s">
        <v>42087</v>
      </c>
      <c r="V8137" s="56" t="s">
        <v>41731</v>
      </c>
      <c r="W8137" s="56" t="s">
        <v>7820</v>
      </c>
      <c r="X8137" s="56" t="s">
        <v>1314</v>
      </c>
      <c r="Y8137" s="56"/>
      <c r="Z8137" s="56" t="s">
        <v>42088</v>
      </c>
      <c r="AA8137" s="56" t="s">
        <v>42089</v>
      </c>
      <c r="AB8137" s="56" t="s">
        <v>42090</v>
      </c>
      <c r="AC8137" s="56" t="s">
        <v>7326</v>
      </c>
      <c r="AD8137" s="90" t="str">
        <f t="shared" si="255"/>
        <v>NA</v>
      </c>
      <c r="AE8137" s="90"/>
      <c r="AF8137" s="90"/>
      <c r="AG8137" s="90"/>
    </row>
    <row r="8138" spans="1:33">
      <c r="A8138" s="56" t="s">
        <v>45977</v>
      </c>
      <c r="B8138" s="56" t="s">
        <v>45978</v>
      </c>
      <c r="C8138" s="56" t="s">
        <v>45351</v>
      </c>
      <c r="D8138" s="56" t="s">
        <v>7820</v>
      </c>
      <c r="E8138" s="56" t="s">
        <v>7635</v>
      </c>
      <c r="F8138" s="56" t="s">
        <v>22</v>
      </c>
      <c r="G8138" s="56"/>
      <c r="H8138" s="56" t="s">
        <v>45975</v>
      </c>
      <c r="I8138" s="56" t="s">
        <v>45976</v>
      </c>
      <c r="J8138" s="56"/>
      <c r="K8138" s="56" t="s">
        <v>7326</v>
      </c>
      <c r="L8138" s="90" t="str">
        <f t="shared" si="254"/>
        <v>NA</v>
      </c>
      <c r="M8138" s="90"/>
      <c r="O8138" s="91"/>
      <c r="P8138" s="56"/>
      <c r="Q8138" s="56"/>
      <c r="R8138" s="56"/>
      <c r="S8138" s="56"/>
      <c r="T8138" s="56" t="s">
        <v>41855</v>
      </c>
      <c r="U8138" s="56" t="s">
        <v>42091</v>
      </c>
      <c r="V8138" s="56" t="s">
        <v>42092</v>
      </c>
      <c r="W8138" s="56" t="s">
        <v>7820</v>
      </c>
      <c r="X8138" s="56" t="s">
        <v>630</v>
      </c>
      <c r="Y8138" s="56"/>
      <c r="Z8138" s="56" t="s">
        <v>42093</v>
      </c>
      <c r="AA8138" s="56" t="s">
        <v>42094</v>
      </c>
      <c r="AB8138" s="56" t="s">
        <v>42095</v>
      </c>
      <c r="AC8138" s="56" t="s">
        <v>7326</v>
      </c>
      <c r="AD8138" s="90" t="str">
        <f t="shared" si="255"/>
        <v>NA</v>
      </c>
      <c r="AE8138" s="90"/>
      <c r="AF8138" s="90"/>
      <c r="AG8138" s="90"/>
    </row>
    <row r="8139" spans="1:33">
      <c r="A8139" s="56" t="s">
        <v>45979</v>
      </c>
      <c r="B8139" s="56" t="s">
        <v>45980</v>
      </c>
      <c r="C8139" s="56" t="s">
        <v>45981</v>
      </c>
      <c r="D8139" s="56" t="s">
        <v>7820</v>
      </c>
      <c r="E8139" s="56" t="s">
        <v>7635</v>
      </c>
      <c r="F8139" s="56" t="s">
        <v>22</v>
      </c>
      <c r="G8139" s="56"/>
      <c r="H8139" s="56" t="s">
        <v>45975</v>
      </c>
      <c r="I8139" s="56" t="s">
        <v>45976</v>
      </c>
      <c r="J8139" s="56"/>
      <c r="K8139" s="56" t="s">
        <v>7326</v>
      </c>
      <c r="L8139" s="90" t="str">
        <f t="shared" si="254"/>
        <v>NA</v>
      </c>
      <c r="M8139" s="90"/>
      <c r="O8139" s="91"/>
      <c r="P8139" s="56"/>
      <c r="Q8139" s="56"/>
      <c r="R8139" s="56"/>
      <c r="S8139" s="56"/>
      <c r="T8139" s="56" t="s">
        <v>41855</v>
      </c>
      <c r="U8139" s="56" t="s">
        <v>42096</v>
      </c>
      <c r="V8139" s="56" t="s">
        <v>42092</v>
      </c>
      <c r="W8139" s="56" t="s">
        <v>7820</v>
      </c>
      <c r="X8139" s="56" t="s">
        <v>14805</v>
      </c>
      <c r="Y8139" s="56"/>
      <c r="Z8139" s="56" t="s">
        <v>42097</v>
      </c>
      <c r="AA8139" s="56" t="s">
        <v>42098</v>
      </c>
      <c r="AB8139" s="56" t="s">
        <v>41855</v>
      </c>
      <c r="AC8139" s="56" t="s">
        <v>7326</v>
      </c>
      <c r="AD8139" s="90" t="str">
        <f t="shared" si="255"/>
        <v>NA</v>
      </c>
      <c r="AE8139" s="90"/>
      <c r="AF8139" s="90"/>
      <c r="AG8139" s="90"/>
    </row>
    <row r="8140" spans="1:33">
      <c r="A8140" s="56" t="s">
        <v>41782</v>
      </c>
      <c r="B8140" s="56" t="s">
        <v>45982</v>
      </c>
      <c r="C8140" s="56" t="s">
        <v>45983</v>
      </c>
      <c r="D8140" s="56" t="s">
        <v>7820</v>
      </c>
      <c r="E8140" s="56" t="s">
        <v>9327</v>
      </c>
      <c r="F8140" s="56" t="s">
        <v>22</v>
      </c>
      <c r="G8140" s="56"/>
      <c r="H8140" s="56" t="s">
        <v>45984</v>
      </c>
      <c r="I8140" s="56" t="s">
        <v>45985</v>
      </c>
      <c r="J8140" s="56" t="s">
        <v>45986</v>
      </c>
      <c r="K8140" s="56" t="s">
        <v>7326</v>
      </c>
      <c r="L8140" s="90" t="str">
        <f t="shared" si="254"/>
        <v>NA</v>
      </c>
      <c r="M8140" s="90"/>
      <c r="O8140" s="91"/>
      <c r="P8140" s="56"/>
      <c r="Q8140" s="56"/>
      <c r="R8140" s="56"/>
      <c r="S8140" s="56"/>
      <c r="T8140" s="56" t="s">
        <v>42099</v>
      </c>
      <c r="U8140" s="56" t="s">
        <v>42100</v>
      </c>
      <c r="V8140" s="56" t="s">
        <v>42092</v>
      </c>
      <c r="W8140" s="56" t="s">
        <v>7820</v>
      </c>
      <c r="X8140" s="56" t="s">
        <v>42101</v>
      </c>
      <c r="Y8140" s="56"/>
      <c r="Z8140" s="56" t="s">
        <v>42102</v>
      </c>
      <c r="AA8140" s="56" t="s">
        <v>42103</v>
      </c>
      <c r="AB8140" s="56"/>
      <c r="AC8140" s="56" t="s">
        <v>7326</v>
      </c>
      <c r="AD8140" s="90" t="str">
        <f t="shared" si="255"/>
        <v>NA</v>
      </c>
      <c r="AE8140" s="90"/>
      <c r="AF8140" s="90"/>
      <c r="AG8140" s="90"/>
    </row>
    <row r="8141" spans="1:33">
      <c r="A8141" s="56" t="s">
        <v>45987</v>
      </c>
      <c r="B8141" s="56" t="s">
        <v>45988</v>
      </c>
      <c r="C8141" s="56" t="s">
        <v>45989</v>
      </c>
      <c r="D8141" s="56" t="s">
        <v>7820</v>
      </c>
      <c r="E8141" s="56" t="s">
        <v>4559</v>
      </c>
      <c r="F8141" s="56" t="s">
        <v>22</v>
      </c>
      <c r="G8141" s="56"/>
      <c r="H8141" s="56" t="s">
        <v>45990</v>
      </c>
      <c r="I8141" s="56" t="s">
        <v>45991</v>
      </c>
      <c r="J8141" s="56" t="s">
        <v>45992</v>
      </c>
      <c r="K8141" s="56" t="s">
        <v>7326</v>
      </c>
      <c r="L8141" s="90" t="str">
        <f t="shared" si="254"/>
        <v>NA</v>
      </c>
      <c r="M8141" s="90"/>
      <c r="O8141" s="91"/>
      <c r="P8141" s="56"/>
      <c r="Q8141" s="56"/>
      <c r="R8141" s="56"/>
      <c r="S8141" s="56"/>
      <c r="T8141" s="56" t="s">
        <v>42104</v>
      </c>
      <c r="U8141" s="56" t="s">
        <v>42105</v>
      </c>
      <c r="V8141" s="56" t="s">
        <v>42092</v>
      </c>
      <c r="W8141" s="56" t="s">
        <v>7820</v>
      </c>
      <c r="X8141" s="56" t="s">
        <v>4923</v>
      </c>
      <c r="Y8141" s="56"/>
      <c r="Z8141" s="56" t="s">
        <v>42106</v>
      </c>
      <c r="AA8141" s="56" t="s">
        <v>42107</v>
      </c>
      <c r="AB8141" s="56"/>
      <c r="AC8141" s="56" t="s">
        <v>7326</v>
      </c>
      <c r="AD8141" s="90" t="str">
        <f t="shared" si="255"/>
        <v>NA</v>
      </c>
      <c r="AE8141" s="90"/>
      <c r="AF8141" s="90"/>
      <c r="AG8141" s="90"/>
    </row>
    <row r="8142" spans="1:33">
      <c r="A8142" s="56" t="s">
        <v>56444</v>
      </c>
      <c r="B8142" s="56" t="s">
        <v>45993</v>
      </c>
      <c r="C8142" s="56" t="s">
        <v>45994</v>
      </c>
      <c r="D8142" s="56" t="s">
        <v>7820</v>
      </c>
      <c r="E8142" s="56" t="s">
        <v>9729</v>
      </c>
      <c r="F8142" s="56" t="s">
        <v>22</v>
      </c>
      <c r="G8142" s="56"/>
      <c r="H8142" s="56" t="s">
        <v>45995</v>
      </c>
      <c r="I8142" s="56" t="s">
        <v>45996</v>
      </c>
      <c r="J8142" s="56" t="s">
        <v>45997</v>
      </c>
      <c r="K8142" s="56" t="s">
        <v>7326</v>
      </c>
      <c r="L8142" s="90" t="str">
        <f t="shared" si="254"/>
        <v>NA</v>
      </c>
      <c r="M8142" s="90"/>
      <c r="O8142" s="91"/>
      <c r="P8142" s="56"/>
      <c r="Q8142" s="56"/>
      <c r="R8142" s="56"/>
      <c r="S8142" s="56"/>
      <c r="T8142" s="56" t="s">
        <v>42108</v>
      </c>
      <c r="U8142" s="56" t="s">
        <v>42109</v>
      </c>
      <c r="V8142" s="56" t="s">
        <v>42092</v>
      </c>
      <c r="W8142" s="56" t="s">
        <v>7820</v>
      </c>
      <c r="X8142" s="56" t="s">
        <v>1343</v>
      </c>
      <c r="Y8142" s="56"/>
      <c r="Z8142" s="56" t="s">
        <v>42110</v>
      </c>
      <c r="AA8142" s="56" t="s">
        <v>42111</v>
      </c>
      <c r="AB8142" s="56"/>
      <c r="AC8142" s="56" t="s">
        <v>7326</v>
      </c>
      <c r="AD8142" s="90" t="str">
        <f t="shared" si="255"/>
        <v>NA</v>
      </c>
      <c r="AE8142" s="90"/>
      <c r="AF8142" s="90"/>
      <c r="AG8142" s="90"/>
    </row>
    <row r="8143" spans="1:33">
      <c r="A8143" s="56" t="s">
        <v>45987</v>
      </c>
      <c r="B8143" s="56" t="s">
        <v>45998</v>
      </c>
      <c r="C8143" s="56" t="s">
        <v>45989</v>
      </c>
      <c r="D8143" s="56" t="s">
        <v>7820</v>
      </c>
      <c r="E8143" s="56" t="s">
        <v>182</v>
      </c>
      <c r="F8143" s="56" t="s">
        <v>22</v>
      </c>
      <c r="G8143" s="56"/>
      <c r="H8143" s="56" t="s">
        <v>45999</v>
      </c>
      <c r="I8143" s="56" t="s">
        <v>46000</v>
      </c>
      <c r="J8143" s="56" t="s">
        <v>46001</v>
      </c>
      <c r="K8143" s="56" t="s">
        <v>7326</v>
      </c>
      <c r="L8143" s="90" t="str">
        <f t="shared" si="254"/>
        <v>NA</v>
      </c>
      <c r="M8143" s="90"/>
      <c r="O8143" s="91"/>
      <c r="P8143" s="56"/>
      <c r="Q8143" s="56"/>
      <c r="R8143" s="56"/>
      <c r="S8143" s="56"/>
      <c r="T8143" s="56" t="s">
        <v>42112</v>
      </c>
      <c r="U8143" s="56" t="s">
        <v>42113</v>
      </c>
      <c r="V8143" s="56" t="s">
        <v>42092</v>
      </c>
      <c r="W8143" s="56" t="s">
        <v>7820</v>
      </c>
      <c r="X8143" s="56" t="s">
        <v>42114</v>
      </c>
      <c r="Y8143" s="56"/>
      <c r="Z8143" s="56" t="s">
        <v>42115</v>
      </c>
      <c r="AA8143" s="56" t="s">
        <v>42116</v>
      </c>
      <c r="AB8143" s="56"/>
      <c r="AC8143" s="56" t="s">
        <v>7326</v>
      </c>
      <c r="AD8143" s="90" t="str">
        <f t="shared" si="255"/>
        <v>NA</v>
      </c>
      <c r="AE8143" s="90"/>
      <c r="AF8143" s="90"/>
      <c r="AG8143" s="90"/>
    </row>
    <row r="8144" spans="1:33">
      <c r="A8144" s="56" t="s">
        <v>46002</v>
      </c>
      <c r="B8144" s="56" t="s">
        <v>46003</v>
      </c>
      <c r="C8144" s="56" t="s">
        <v>46004</v>
      </c>
      <c r="D8144" s="56" t="s">
        <v>7820</v>
      </c>
      <c r="E8144" s="56" t="s">
        <v>182</v>
      </c>
      <c r="F8144" s="56" t="s">
        <v>22</v>
      </c>
      <c r="G8144" s="56"/>
      <c r="H8144" s="56" t="s">
        <v>45999</v>
      </c>
      <c r="I8144" s="56" t="s">
        <v>46000</v>
      </c>
      <c r="J8144" s="56" t="s">
        <v>46005</v>
      </c>
      <c r="K8144" s="56" t="s">
        <v>7326</v>
      </c>
      <c r="L8144" s="90" t="str">
        <f t="shared" si="254"/>
        <v>NA</v>
      </c>
      <c r="M8144" s="90"/>
      <c r="O8144" s="91"/>
      <c r="P8144" s="56"/>
      <c r="Q8144" s="56"/>
      <c r="R8144" s="56"/>
      <c r="S8144" s="56"/>
      <c r="T8144" s="56" t="s">
        <v>26533</v>
      </c>
      <c r="U8144" s="56" t="s">
        <v>42117</v>
      </c>
      <c r="V8144" s="56" t="s">
        <v>42092</v>
      </c>
      <c r="W8144" s="56" t="s">
        <v>7820</v>
      </c>
      <c r="X8144" s="56" t="s">
        <v>4944</v>
      </c>
      <c r="Y8144" s="56"/>
      <c r="Z8144" s="56" t="s">
        <v>42118</v>
      </c>
      <c r="AA8144" s="56" t="s">
        <v>42119</v>
      </c>
      <c r="AB8144" s="56"/>
      <c r="AC8144" s="56" t="s">
        <v>7326</v>
      </c>
      <c r="AD8144" s="90" t="str">
        <f t="shared" si="255"/>
        <v>NA</v>
      </c>
      <c r="AE8144" s="90"/>
      <c r="AF8144" s="90"/>
      <c r="AG8144" s="90"/>
    </row>
    <row r="8145" spans="1:33">
      <c r="A8145" s="56" t="s">
        <v>46006</v>
      </c>
      <c r="B8145" s="56" t="s">
        <v>46007</v>
      </c>
      <c r="C8145" s="56" t="s">
        <v>45994</v>
      </c>
      <c r="D8145" s="56" t="s">
        <v>7820</v>
      </c>
      <c r="E8145" s="56" t="s">
        <v>182</v>
      </c>
      <c r="F8145" s="56" t="s">
        <v>22</v>
      </c>
      <c r="G8145" s="56"/>
      <c r="H8145" s="56" t="s">
        <v>45999</v>
      </c>
      <c r="I8145" s="56" t="s">
        <v>46000</v>
      </c>
      <c r="J8145" s="56" t="s">
        <v>46008</v>
      </c>
      <c r="K8145" s="56" t="s">
        <v>7326</v>
      </c>
      <c r="L8145" s="90" t="str">
        <f t="shared" si="254"/>
        <v>NA</v>
      </c>
      <c r="M8145" s="90"/>
      <c r="O8145" s="91"/>
      <c r="P8145" s="56"/>
      <c r="Q8145" s="56"/>
      <c r="R8145" s="56"/>
      <c r="S8145" s="56"/>
      <c r="T8145" s="56" t="s">
        <v>42120</v>
      </c>
      <c r="U8145" s="56" t="s">
        <v>42121</v>
      </c>
      <c r="V8145" s="56" t="s">
        <v>42122</v>
      </c>
      <c r="W8145" s="56" t="s">
        <v>7820</v>
      </c>
      <c r="X8145" s="56" t="s">
        <v>42123</v>
      </c>
      <c r="Y8145" s="56"/>
      <c r="Z8145" s="56" t="s">
        <v>42124</v>
      </c>
      <c r="AA8145" s="56" t="s">
        <v>42125</v>
      </c>
      <c r="AB8145" s="56" t="s">
        <v>42126</v>
      </c>
      <c r="AC8145" s="56" t="s">
        <v>7326</v>
      </c>
      <c r="AD8145" s="90" t="str">
        <f t="shared" si="255"/>
        <v>NA</v>
      </c>
      <c r="AE8145" s="90"/>
      <c r="AF8145" s="90"/>
      <c r="AG8145" s="90"/>
    </row>
    <row r="8146" spans="1:33">
      <c r="A8146" s="56" t="s">
        <v>46009</v>
      </c>
      <c r="B8146" s="56" t="s">
        <v>46010</v>
      </c>
      <c r="C8146" s="56" t="s">
        <v>42007</v>
      </c>
      <c r="D8146" s="56" t="s">
        <v>7820</v>
      </c>
      <c r="E8146" s="56" t="s">
        <v>182</v>
      </c>
      <c r="F8146" s="56" t="s">
        <v>22</v>
      </c>
      <c r="G8146" s="56"/>
      <c r="H8146" s="56" t="s">
        <v>45999</v>
      </c>
      <c r="I8146" s="56" t="s">
        <v>46000</v>
      </c>
      <c r="J8146" s="56" t="s">
        <v>46009</v>
      </c>
      <c r="K8146" s="56" t="s">
        <v>7326</v>
      </c>
      <c r="L8146" s="90" t="str">
        <f t="shared" si="254"/>
        <v>NA</v>
      </c>
      <c r="M8146" s="90"/>
      <c r="O8146" s="91"/>
      <c r="P8146" s="56"/>
      <c r="Q8146" s="56"/>
      <c r="R8146" s="56"/>
      <c r="S8146" s="56"/>
      <c r="T8146" s="56" t="s">
        <v>42127</v>
      </c>
      <c r="U8146" s="56" t="s">
        <v>42128</v>
      </c>
      <c r="V8146" s="56" t="s">
        <v>42129</v>
      </c>
      <c r="W8146" s="56" t="s">
        <v>7820</v>
      </c>
      <c r="X8146" s="56" t="s">
        <v>1365</v>
      </c>
      <c r="Y8146" s="56"/>
      <c r="Z8146" s="56" t="s">
        <v>42130</v>
      </c>
      <c r="AA8146" s="56" t="s">
        <v>42131</v>
      </c>
      <c r="AB8146" s="56" t="s">
        <v>42132</v>
      </c>
      <c r="AC8146" s="56" t="s">
        <v>7326</v>
      </c>
      <c r="AD8146" s="90" t="str">
        <f t="shared" si="255"/>
        <v>NA</v>
      </c>
      <c r="AE8146" s="90"/>
      <c r="AF8146" s="90"/>
      <c r="AG8146" s="90"/>
    </row>
    <row r="8147" spans="1:33">
      <c r="A8147" s="56" t="s">
        <v>46011</v>
      </c>
      <c r="B8147" s="56" t="s">
        <v>46012</v>
      </c>
      <c r="C8147" s="56" t="s">
        <v>46013</v>
      </c>
      <c r="D8147" s="56" t="s">
        <v>7820</v>
      </c>
      <c r="E8147" s="56" t="s">
        <v>182</v>
      </c>
      <c r="F8147" s="56" t="s">
        <v>22</v>
      </c>
      <c r="G8147" s="56"/>
      <c r="H8147" s="56" t="s">
        <v>45999</v>
      </c>
      <c r="I8147" s="56" t="s">
        <v>46000</v>
      </c>
      <c r="J8147" s="56" t="s">
        <v>46014</v>
      </c>
      <c r="K8147" s="56" t="s">
        <v>7326</v>
      </c>
      <c r="L8147" s="90" t="str">
        <f t="shared" si="254"/>
        <v>NA</v>
      </c>
      <c r="M8147" s="90"/>
      <c r="O8147" s="91"/>
      <c r="P8147" s="56"/>
      <c r="Q8147" s="56"/>
      <c r="R8147" s="56"/>
      <c r="S8147" s="56"/>
      <c r="T8147" s="56" t="s">
        <v>42133</v>
      </c>
      <c r="U8147" s="56" t="s">
        <v>42134</v>
      </c>
      <c r="V8147" s="56" t="s">
        <v>42135</v>
      </c>
      <c r="W8147" s="56" t="s">
        <v>7820</v>
      </c>
      <c r="X8147" s="56" t="s">
        <v>4981</v>
      </c>
      <c r="Y8147" s="56"/>
      <c r="Z8147" s="56" t="s">
        <v>42136</v>
      </c>
      <c r="AA8147" s="56" t="s">
        <v>42137</v>
      </c>
      <c r="AB8147" s="56" t="s">
        <v>42133</v>
      </c>
      <c r="AC8147" s="56" t="s">
        <v>7326</v>
      </c>
      <c r="AD8147" s="90" t="str">
        <f t="shared" si="255"/>
        <v>NA</v>
      </c>
      <c r="AE8147" s="90"/>
      <c r="AF8147" s="90"/>
      <c r="AG8147" s="90"/>
    </row>
    <row r="8148" spans="1:33">
      <c r="A8148" s="56" t="s">
        <v>46015</v>
      </c>
      <c r="B8148" s="56" t="s">
        <v>46016</v>
      </c>
      <c r="C8148" s="56" t="s">
        <v>46017</v>
      </c>
      <c r="D8148" s="56" t="s">
        <v>7820</v>
      </c>
      <c r="E8148" s="56" t="s">
        <v>182</v>
      </c>
      <c r="F8148" s="56" t="s">
        <v>22</v>
      </c>
      <c r="G8148" s="56"/>
      <c r="H8148" s="56" t="s">
        <v>45999</v>
      </c>
      <c r="I8148" s="56" t="s">
        <v>46000</v>
      </c>
      <c r="J8148" s="56" t="s">
        <v>46018</v>
      </c>
      <c r="K8148" s="56" t="s">
        <v>7326</v>
      </c>
      <c r="L8148" s="90" t="str">
        <f t="shared" si="254"/>
        <v>NA</v>
      </c>
      <c r="M8148" s="90"/>
      <c r="O8148" s="91"/>
      <c r="P8148" s="56"/>
      <c r="Q8148" s="56"/>
      <c r="R8148" s="56"/>
      <c r="S8148" s="56"/>
      <c r="T8148" s="56" t="s">
        <v>42138</v>
      </c>
      <c r="U8148" s="56" t="s">
        <v>42139</v>
      </c>
      <c r="V8148" s="56" t="s">
        <v>42140</v>
      </c>
      <c r="W8148" s="56" t="s">
        <v>7820</v>
      </c>
      <c r="X8148" s="56" t="s">
        <v>42141</v>
      </c>
      <c r="Y8148" s="56"/>
      <c r="Z8148" s="56" t="s">
        <v>42142</v>
      </c>
      <c r="AA8148" s="56" t="s">
        <v>42143</v>
      </c>
      <c r="AB8148" s="56" t="s">
        <v>42144</v>
      </c>
      <c r="AC8148" s="56" t="s">
        <v>7326</v>
      </c>
      <c r="AD8148" s="90" t="str">
        <f t="shared" si="255"/>
        <v>NA</v>
      </c>
      <c r="AE8148" s="90"/>
      <c r="AF8148" s="90"/>
      <c r="AG8148" s="90"/>
    </row>
    <row r="8149" spans="1:33">
      <c r="A8149" s="56" t="s">
        <v>46019</v>
      </c>
      <c r="B8149" s="56" t="s">
        <v>46020</v>
      </c>
      <c r="C8149" s="56" t="s">
        <v>46021</v>
      </c>
      <c r="D8149" s="56" t="s">
        <v>7820</v>
      </c>
      <c r="E8149" s="56" t="s">
        <v>182</v>
      </c>
      <c r="F8149" s="56" t="s">
        <v>22</v>
      </c>
      <c r="G8149" s="56"/>
      <c r="H8149" s="56" t="s">
        <v>45999</v>
      </c>
      <c r="I8149" s="56" t="s">
        <v>46000</v>
      </c>
      <c r="J8149" s="56"/>
      <c r="K8149" s="56" t="s">
        <v>7326</v>
      </c>
      <c r="L8149" s="90" t="str">
        <f t="shared" si="254"/>
        <v>NA</v>
      </c>
      <c r="M8149" s="90"/>
      <c r="O8149" s="91"/>
      <c r="P8149" s="56"/>
      <c r="Q8149" s="56"/>
      <c r="R8149" s="56"/>
      <c r="S8149" s="56"/>
      <c r="T8149" s="56" t="s">
        <v>42145</v>
      </c>
      <c r="U8149" s="56" t="s">
        <v>42146</v>
      </c>
      <c r="V8149" s="56" t="s">
        <v>42092</v>
      </c>
      <c r="W8149" s="56" t="s">
        <v>7820</v>
      </c>
      <c r="X8149" s="56" t="s">
        <v>1394</v>
      </c>
      <c r="Y8149" s="56"/>
      <c r="Z8149" s="56" t="s">
        <v>42147</v>
      </c>
      <c r="AA8149" s="56" t="s">
        <v>42148</v>
      </c>
      <c r="AB8149" s="56" t="s">
        <v>42149</v>
      </c>
      <c r="AC8149" s="56" t="s">
        <v>7326</v>
      </c>
      <c r="AD8149" s="90" t="str">
        <f t="shared" si="255"/>
        <v>NA</v>
      </c>
      <c r="AE8149" s="90"/>
      <c r="AF8149" s="90"/>
      <c r="AG8149" s="90"/>
    </row>
    <row r="8150" spans="1:33">
      <c r="A8150" s="56" t="s">
        <v>46022</v>
      </c>
      <c r="B8150" s="56" t="s">
        <v>46023</v>
      </c>
      <c r="C8150" s="56" t="s">
        <v>46024</v>
      </c>
      <c r="D8150" s="56" t="s">
        <v>7820</v>
      </c>
      <c r="E8150" s="56" t="s">
        <v>46025</v>
      </c>
      <c r="F8150" s="56" t="s">
        <v>22</v>
      </c>
      <c r="G8150" s="56"/>
      <c r="H8150" s="56" t="s">
        <v>46026</v>
      </c>
      <c r="I8150" s="56" t="s">
        <v>46027</v>
      </c>
      <c r="J8150" s="56" t="s">
        <v>46028</v>
      </c>
      <c r="K8150" s="56" t="s">
        <v>7326</v>
      </c>
      <c r="L8150" s="90" t="str">
        <f t="shared" si="254"/>
        <v>NA</v>
      </c>
      <c r="M8150" s="90"/>
      <c r="O8150" s="91"/>
      <c r="P8150" s="56"/>
      <c r="Q8150" s="56"/>
      <c r="R8150" s="56"/>
      <c r="S8150" s="56"/>
      <c r="T8150" s="56" t="s">
        <v>42150</v>
      </c>
      <c r="U8150" s="56" t="s">
        <v>42151</v>
      </c>
      <c r="V8150" s="56" t="s">
        <v>42152</v>
      </c>
      <c r="W8150" s="56" t="s">
        <v>7820</v>
      </c>
      <c r="X8150" s="56" t="s">
        <v>15142</v>
      </c>
      <c r="Y8150" s="56"/>
      <c r="Z8150" s="56" t="s">
        <v>42153</v>
      </c>
      <c r="AA8150" s="56" t="s">
        <v>42154</v>
      </c>
      <c r="AB8150" s="56" t="s">
        <v>42150</v>
      </c>
      <c r="AC8150" s="56" t="s">
        <v>7326</v>
      </c>
      <c r="AD8150" s="90" t="str">
        <f t="shared" si="255"/>
        <v>NA</v>
      </c>
      <c r="AE8150" s="90"/>
      <c r="AF8150" s="90"/>
      <c r="AG8150" s="90"/>
    </row>
    <row r="8151" spans="1:33">
      <c r="A8151" s="56" t="s">
        <v>46029</v>
      </c>
      <c r="B8151" s="56" t="s">
        <v>46030</v>
      </c>
      <c r="C8151" s="56" t="s">
        <v>9836</v>
      </c>
      <c r="D8151" s="56" t="s">
        <v>7820</v>
      </c>
      <c r="E8151" s="56" t="s">
        <v>46031</v>
      </c>
      <c r="F8151" s="56" t="s">
        <v>22</v>
      </c>
      <c r="G8151" s="56"/>
      <c r="H8151" s="56" t="s">
        <v>46032</v>
      </c>
      <c r="I8151" s="56" t="s">
        <v>46033</v>
      </c>
      <c r="J8151" s="56" t="s">
        <v>46034</v>
      </c>
      <c r="K8151" s="56" t="s">
        <v>7326</v>
      </c>
      <c r="L8151" s="90" t="str">
        <f t="shared" si="254"/>
        <v>NA</v>
      </c>
      <c r="M8151" s="90"/>
      <c r="O8151" s="91"/>
      <c r="P8151" s="56"/>
      <c r="Q8151" s="56"/>
      <c r="R8151" s="56"/>
      <c r="S8151" s="56"/>
      <c r="T8151" s="56" t="s">
        <v>42155</v>
      </c>
      <c r="U8151" s="56" t="s">
        <v>42156</v>
      </c>
      <c r="V8151" s="56" t="s">
        <v>42157</v>
      </c>
      <c r="W8151" s="56" t="s">
        <v>7820</v>
      </c>
      <c r="X8151" s="56" t="s">
        <v>5049</v>
      </c>
      <c r="Y8151" s="56"/>
      <c r="Z8151" s="56" t="s">
        <v>42158</v>
      </c>
      <c r="AA8151" s="56" t="s">
        <v>42159</v>
      </c>
      <c r="AB8151" s="56" t="s">
        <v>42160</v>
      </c>
      <c r="AC8151" s="56" t="s">
        <v>7326</v>
      </c>
      <c r="AD8151" s="90" t="str">
        <f t="shared" si="255"/>
        <v>NA</v>
      </c>
      <c r="AE8151" s="90"/>
      <c r="AF8151" s="90"/>
      <c r="AG8151" s="90"/>
    </row>
    <row r="8152" spans="1:33">
      <c r="A8152" s="56" t="s">
        <v>46035</v>
      </c>
      <c r="B8152" s="56" t="s">
        <v>46036</v>
      </c>
      <c r="C8152" s="56" t="s">
        <v>45989</v>
      </c>
      <c r="D8152" s="56" t="s">
        <v>7820</v>
      </c>
      <c r="E8152" s="56" t="s">
        <v>2172</v>
      </c>
      <c r="F8152" s="56" t="s">
        <v>22</v>
      </c>
      <c r="G8152" s="56"/>
      <c r="H8152" s="56" t="s">
        <v>46037</v>
      </c>
      <c r="I8152" s="56" t="s">
        <v>46038</v>
      </c>
      <c r="J8152" s="56"/>
      <c r="K8152" s="56" t="s">
        <v>7326</v>
      </c>
      <c r="L8152" s="90" t="str">
        <f t="shared" si="254"/>
        <v>NA</v>
      </c>
      <c r="M8152" s="90"/>
      <c r="O8152" s="91"/>
      <c r="P8152" s="56"/>
      <c r="Q8152" s="56"/>
      <c r="R8152" s="56"/>
      <c r="S8152" s="56"/>
      <c r="T8152" s="56" t="s">
        <v>42161</v>
      </c>
      <c r="U8152" s="56" t="s">
        <v>42162</v>
      </c>
      <c r="V8152" s="56" t="s">
        <v>42163</v>
      </c>
      <c r="W8152" s="56" t="s">
        <v>7820</v>
      </c>
      <c r="X8152" s="56" t="s">
        <v>1412</v>
      </c>
      <c r="Y8152" s="56"/>
      <c r="Z8152" s="56" t="s">
        <v>42164</v>
      </c>
      <c r="AA8152" s="56" t="s">
        <v>42165</v>
      </c>
      <c r="AB8152" s="56"/>
      <c r="AC8152" s="56" t="s">
        <v>7326</v>
      </c>
      <c r="AD8152" s="90" t="str">
        <f t="shared" si="255"/>
        <v>NA</v>
      </c>
      <c r="AE8152" s="90"/>
      <c r="AF8152" s="90"/>
      <c r="AG8152" s="90"/>
    </row>
    <row r="8153" spans="1:33">
      <c r="A8153" s="56" t="s">
        <v>46039</v>
      </c>
      <c r="B8153" s="56" t="s">
        <v>46040</v>
      </c>
      <c r="C8153" s="56" t="s">
        <v>46041</v>
      </c>
      <c r="D8153" s="56" t="s">
        <v>7820</v>
      </c>
      <c r="E8153" s="56" t="s">
        <v>25161</v>
      </c>
      <c r="F8153" s="56" t="s">
        <v>22</v>
      </c>
      <c r="G8153" s="56"/>
      <c r="H8153" s="56" t="s">
        <v>46042</v>
      </c>
      <c r="I8153" s="56" t="s">
        <v>46043</v>
      </c>
      <c r="J8153" s="56" t="s">
        <v>46039</v>
      </c>
      <c r="K8153" s="56" t="s">
        <v>7326</v>
      </c>
      <c r="L8153" s="90" t="str">
        <f t="shared" si="254"/>
        <v>NA</v>
      </c>
      <c r="M8153" s="90"/>
      <c r="O8153" s="91"/>
      <c r="P8153" s="56"/>
      <c r="Q8153" s="56"/>
      <c r="R8153" s="56"/>
      <c r="S8153" s="56"/>
      <c r="T8153" s="56" t="s">
        <v>42166</v>
      </c>
      <c r="U8153" s="56" t="s">
        <v>42167</v>
      </c>
      <c r="V8153" s="56" t="s">
        <v>42092</v>
      </c>
      <c r="W8153" s="56" t="s">
        <v>7820</v>
      </c>
      <c r="X8153" s="56" t="s">
        <v>42168</v>
      </c>
      <c r="Y8153" s="56"/>
      <c r="Z8153" s="56" t="s">
        <v>42169</v>
      </c>
      <c r="AA8153" s="56" t="s">
        <v>42170</v>
      </c>
      <c r="AB8153" s="56"/>
      <c r="AC8153" s="56" t="s">
        <v>7326</v>
      </c>
      <c r="AD8153" s="90" t="str">
        <f t="shared" si="255"/>
        <v>NA</v>
      </c>
      <c r="AE8153" s="90"/>
      <c r="AF8153" s="90"/>
      <c r="AG8153" s="90"/>
    </row>
    <row r="8154" spans="1:33">
      <c r="A8154" s="56" t="s">
        <v>46044</v>
      </c>
      <c r="B8154" s="56" t="s">
        <v>46045</v>
      </c>
      <c r="C8154" s="56" t="s">
        <v>45983</v>
      </c>
      <c r="D8154" s="56" t="s">
        <v>7820</v>
      </c>
      <c r="E8154" s="56" t="s">
        <v>9766</v>
      </c>
      <c r="F8154" s="56" t="s">
        <v>22</v>
      </c>
      <c r="G8154" s="56"/>
      <c r="H8154" s="56" t="s">
        <v>46046</v>
      </c>
      <c r="I8154" s="56" t="s">
        <v>46047</v>
      </c>
      <c r="J8154" s="56" t="s">
        <v>46048</v>
      </c>
      <c r="K8154" s="56" t="s">
        <v>7326</v>
      </c>
      <c r="L8154" s="90" t="str">
        <f t="shared" si="254"/>
        <v>NA</v>
      </c>
      <c r="M8154" s="90"/>
      <c r="O8154" s="91"/>
      <c r="P8154" s="56"/>
      <c r="Q8154" s="56"/>
      <c r="R8154" s="56"/>
      <c r="S8154" s="56"/>
      <c r="T8154" s="56" t="s">
        <v>42171</v>
      </c>
      <c r="U8154" s="56" t="s">
        <v>42172</v>
      </c>
      <c r="V8154" s="56" t="s">
        <v>42173</v>
      </c>
      <c r="W8154" s="56" t="s">
        <v>7820</v>
      </c>
      <c r="X8154" s="56" t="s">
        <v>1420</v>
      </c>
      <c r="Y8154" s="56"/>
      <c r="Z8154" s="56" t="s">
        <v>42174</v>
      </c>
      <c r="AA8154" s="56" t="s">
        <v>42175</v>
      </c>
      <c r="AB8154" s="56" t="s">
        <v>42176</v>
      </c>
      <c r="AC8154" s="56" t="s">
        <v>7326</v>
      </c>
      <c r="AD8154" s="90" t="str">
        <f t="shared" si="255"/>
        <v>NA</v>
      </c>
      <c r="AE8154" s="90"/>
      <c r="AF8154" s="90"/>
      <c r="AG8154" s="90"/>
    </row>
    <row r="8155" spans="1:33">
      <c r="A8155" s="56" t="s">
        <v>46049</v>
      </c>
      <c r="B8155" s="56" t="s">
        <v>46050</v>
      </c>
      <c r="C8155" s="56" t="s">
        <v>45983</v>
      </c>
      <c r="D8155" s="56" t="s">
        <v>7820</v>
      </c>
      <c r="E8155" s="56" t="s">
        <v>9766</v>
      </c>
      <c r="F8155" s="56" t="s">
        <v>22</v>
      </c>
      <c r="G8155" s="56"/>
      <c r="H8155" s="56" t="s">
        <v>46046</v>
      </c>
      <c r="I8155" s="56" t="s">
        <v>46047</v>
      </c>
      <c r="J8155" s="56"/>
      <c r="K8155" s="56" t="s">
        <v>7326</v>
      </c>
      <c r="L8155" s="90" t="str">
        <f t="shared" si="254"/>
        <v>NA</v>
      </c>
      <c r="M8155" s="90"/>
      <c r="O8155" s="91"/>
      <c r="P8155" s="56"/>
      <c r="Q8155" s="56"/>
      <c r="R8155" s="56"/>
      <c r="S8155" s="56"/>
      <c r="T8155" s="56" t="s">
        <v>42177</v>
      </c>
      <c r="U8155" s="56" t="s">
        <v>42178</v>
      </c>
      <c r="V8155" s="56" t="s">
        <v>42092</v>
      </c>
      <c r="W8155" s="56" t="s">
        <v>7820</v>
      </c>
      <c r="X8155" s="56" t="s">
        <v>1420</v>
      </c>
      <c r="Y8155" s="56"/>
      <c r="Z8155" s="56" t="s">
        <v>42174</v>
      </c>
      <c r="AA8155" s="56" t="s">
        <v>42175</v>
      </c>
      <c r="AB8155" s="56" t="s">
        <v>41782</v>
      </c>
      <c r="AC8155" s="56" t="s">
        <v>7326</v>
      </c>
      <c r="AD8155" s="90" t="str">
        <f t="shared" si="255"/>
        <v>NA</v>
      </c>
      <c r="AE8155" s="90"/>
      <c r="AF8155" s="90"/>
      <c r="AG8155" s="90"/>
    </row>
    <row r="8156" spans="1:33">
      <c r="A8156" s="56" t="s">
        <v>46051</v>
      </c>
      <c r="B8156" s="56" t="s">
        <v>46052</v>
      </c>
      <c r="C8156" s="56" t="s">
        <v>46053</v>
      </c>
      <c r="D8156" s="56" t="s">
        <v>7820</v>
      </c>
      <c r="E8156" s="56" t="s">
        <v>4608</v>
      </c>
      <c r="F8156" s="56" t="s">
        <v>22</v>
      </c>
      <c r="G8156" s="56"/>
      <c r="H8156" s="56" t="s">
        <v>46054</v>
      </c>
      <c r="I8156" s="56" t="s">
        <v>46055</v>
      </c>
      <c r="J8156" s="56" t="s">
        <v>46056</v>
      </c>
      <c r="K8156" s="56" t="s">
        <v>7326</v>
      </c>
      <c r="L8156" s="90" t="str">
        <f t="shared" si="254"/>
        <v>NA</v>
      </c>
      <c r="M8156" s="90"/>
      <c r="O8156" s="91"/>
      <c r="P8156" s="56"/>
      <c r="Q8156" s="56"/>
      <c r="R8156" s="56"/>
      <c r="S8156" s="56"/>
      <c r="T8156" s="56" t="s">
        <v>42179</v>
      </c>
      <c r="U8156" s="56" t="s">
        <v>42180</v>
      </c>
      <c r="V8156" s="56" t="s">
        <v>42181</v>
      </c>
      <c r="W8156" s="56" t="s">
        <v>7820</v>
      </c>
      <c r="X8156" s="56" t="s">
        <v>1420</v>
      </c>
      <c r="Y8156" s="56"/>
      <c r="Z8156" s="56" t="s">
        <v>42174</v>
      </c>
      <c r="AA8156" s="56" t="s">
        <v>42175</v>
      </c>
      <c r="AB8156" s="56"/>
      <c r="AC8156" s="56" t="s">
        <v>7326</v>
      </c>
      <c r="AD8156" s="90" t="str">
        <f t="shared" si="255"/>
        <v>NA</v>
      </c>
      <c r="AE8156" s="90"/>
      <c r="AF8156" s="90"/>
      <c r="AG8156" s="90"/>
    </row>
    <row r="8157" spans="1:33">
      <c r="A8157" s="56" t="s">
        <v>45987</v>
      </c>
      <c r="B8157" s="56" t="s">
        <v>46057</v>
      </c>
      <c r="C8157" s="56" t="s">
        <v>45989</v>
      </c>
      <c r="D8157" s="56" t="s">
        <v>7820</v>
      </c>
      <c r="E8157" s="56" t="s">
        <v>4608</v>
      </c>
      <c r="F8157" s="56" t="s">
        <v>22</v>
      </c>
      <c r="G8157" s="56"/>
      <c r="H8157" s="56" t="s">
        <v>46054</v>
      </c>
      <c r="I8157" s="56" t="s">
        <v>46055</v>
      </c>
      <c r="J8157" s="56" t="s">
        <v>46058</v>
      </c>
      <c r="K8157" s="56" t="s">
        <v>7326</v>
      </c>
      <c r="L8157" s="90" t="str">
        <f t="shared" si="254"/>
        <v>NA</v>
      </c>
      <c r="M8157" s="90"/>
      <c r="O8157" s="91"/>
      <c r="P8157" s="56"/>
      <c r="Q8157" s="56"/>
      <c r="R8157" s="56"/>
      <c r="S8157" s="56"/>
      <c r="T8157" s="56" t="s">
        <v>42182</v>
      </c>
      <c r="U8157" s="56" t="s">
        <v>42183</v>
      </c>
      <c r="V8157" s="56" t="s">
        <v>42184</v>
      </c>
      <c r="W8157" s="56" t="s">
        <v>7820</v>
      </c>
      <c r="X8157" s="56" t="s">
        <v>1420</v>
      </c>
      <c r="Y8157" s="56"/>
      <c r="Z8157" s="56" t="s">
        <v>42174</v>
      </c>
      <c r="AA8157" s="56" t="s">
        <v>42175</v>
      </c>
      <c r="AB8157" s="56" t="s">
        <v>42185</v>
      </c>
      <c r="AC8157" s="56" t="s">
        <v>7326</v>
      </c>
      <c r="AD8157" s="90" t="str">
        <f t="shared" si="255"/>
        <v>NA</v>
      </c>
      <c r="AE8157" s="90"/>
      <c r="AF8157" s="90"/>
      <c r="AG8157" s="90"/>
    </row>
    <row r="8158" spans="1:33">
      <c r="A8158" s="56" t="s">
        <v>46059</v>
      </c>
      <c r="B8158" s="56" t="s">
        <v>46060</v>
      </c>
      <c r="C8158" s="56" t="s">
        <v>9836</v>
      </c>
      <c r="D8158" s="56" t="s">
        <v>7820</v>
      </c>
      <c r="E8158" s="56" t="s">
        <v>46061</v>
      </c>
      <c r="F8158" s="56" t="s">
        <v>22</v>
      </c>
      <c r="G8158" s="56"/>
      <c r="H8158" s="56" t="s">
        <v>46062</v>
      </c>
      <c r="I8158" s="56" t="s">
        <v>46063</v>
      </c>
      <c r="J8158" s="56" t="s">
        <v>46064</v>
      </c>
      <c r="K8158" s="56" t="s">
        <v>7326</v>
      </c>
      <c r="L8158" s="90" t="str">
        <f t="shared" si="254"/>
        <v>NA</v>
      </c>
      <c r="M8158" s="90"/>
      <c r="O8158" s="91"/>
      <c r="P8158" s="56"/>
      <c r="Q8158" s="56"/>
      <c r="R8158" s="56"/>
      <c r="S8158" s="56"/>
      <c r="T8158" s="56" t="s">
        <v>42186</v>
      </c>
      <c r="U8158" s="56" t="s">
        <v>42187</v>
      </c>
      <c r="V8158" s="56" t="s">
        <v>42188</v>
      </c>
      <c r="W8158" s="56" t="s">
        <v>7820</v>
      </c>
      <c r="X8158" s="56" t="s">
        <v>1432</v>
      </c>
      <c r="Y8158" s="56"/>
      <c r="Z8158" s="56" t="s">
        <v>42189</v>
      </c>
      <c r="AA8158" s="56" t="s">
        <v>42190</v>
      </c>
      <c r="AB8158" s="56" t="s">
        <v>42191</v>
      </c>
      <c r="AC8158" s="56" t="s">
        <v>7326</v>
      </c>
      <c r="AD8158" s="90" t="str">
        <f t="shared" si="255"/>
        <v>NA</v>
      </c>
      <c r="AE8158" s="90"/>
      <c r="AF8158" s="90"/>
      <c r="AG8158" s="90"/>
    </row>
    <row r="8159" spans="1:33">
      <c r="A8159" s="56" t="s">
        <v>45987</v>
      </c>
      <c r="B8159" s="56" t="s">
        <v>46065</v>
      </c>
      <c r="C8159" s="56" t="s">
        <v>45989</v>
      </c>
      <c r="D8159" s="56" t="s">
        <v>7820</v>
      </c>
      <c r="E8159" s="56" t="s">
        <v>4617</v>
      </c>
      <c r="F8159" s="56" t="s">
        <v>22</v>
      </c>
      <c r="G8159" s="56"/>
      <c r="H8159" s="56" t="s">
        <v>46066</v>
      </c>
      <c r="I8159" s="56" t="s">
        <v>46067</v>
      </c>
      <c r="J8159" s="56" t="s">
        <v>46068</v>
      </c>
      <c r="K8159" s="56" t="s">
        <v>7326</v>
      </c>
      <c r="L8159" s="90" t="str">
        <f t="shared" si="254"/>
        <v>NA</v>
      </c>
      <c r="M8159" s="90"/>
      <c r="O8159" s="91"/>
      <c r="P8159" s="56"/>
      <c r="Q8159" s="56"/>
      <c r="R8159" s="56"/>
      <c r="S8159" s="56"/>
      <c r="T8159" s="56" t="s">
        <v>42192</v>
      </c>
      <c r="U8159" s="56" t="s">
        <v>42193</v>
      </c>
      <c r="V8159" s="56" t="s">
        <v>42194</v>
      </c>
      <c r="W8159" s="56" t="s">
        <v>7820</v>
      </c>
      <c r="X8159" s="56" t="s">
        <v>1432</v>
      </c>
      <c r="Y8159" s="56"/>
      <c r="Z8159" s="56" t="s">
        <v>42189</v>
      </c>
      <c r="AA8159" s="56" t="s">
        <v>42190</v>
      </c>
      <c r="AB8159" s="56" t="s">
        <v>42195</v>
      </c>
      <c r="AC8159" s="56" t="s">
        <v>7326</v>
      </c>
      <c r="AD8159" s="90" t="str">
        <f t="shared" si="255"/>
        <v>NA</v>
      </c>
      <c r="AE8159" s="90"/>
      <c r="AF8159" s="90"/>
      <c r="AG8159" s="90"/>
    </row>
    <row r="8160" spans="1:33">
      <c r="A8160" s="56" t="s">
        <v>45987</v>
      </c>
      <c r="B8160" s="56" t="s">
        <v>46069</v>
      </c>
      <c r="C8160" s="56" t="s">
        <v>45989</v>
      </c>
      <c r="D8160" s="56" t="s">
        <v>7820</v>
      </c>
      <c r="E8160" s="56" t="s">
        <v>4626</v>
      </c>
      <c r="F8160" s="56" t="s">
        <v>22</v>
      </c>
      <c r="G8160" s="56"/>
      <c r="H8160" s="56" t="s">
        <v>46070</v>
      </c>
      <c r="I8160" s="56" t="s">
        <v>46071</v>
      </c>
      <c r="J8160" s="56" t="s">
        <v>46072</v>
      </c>
      <c r="K8160" s="56" t="s">
        <v>7326</v>
      </c>
      <c r="L8160" s="90" t="str">
        <f t="shared" si="254"/>
        <v>NA</v>
      </c>
      <c r="M8160" s="90"/>
      <c r="O8160" s="91"/>
      <c r="P8160" s="56"/>
      <c r="Q8160" s="56"/>
      <c r="R8160" s="56"/>
      <c r="S8160" s="56"/>
      <c r="T8160" s="56" t="s">
        <v>42196</v>
      </c>
      <c r="U8160" s="56" t="s">
        <v>42197</v>
      </c>
      <c r="V8160" s="56" t="s">
        <v>42198</v>
      </c>
      <c r="W8160" s="56" t="s">
        <v>7820</v>
      </c>
      <c r="X8160" s="56" t="s">
        <v>1432</v>
      </c>
      <c r="Y8160" s="56"/>
      <c r="Z8160" s="56" t="s">
        <v>42189</v>
      </c>
      <c r="AA8160" s="56" t="s">
        <v>42190</v>
      </c>
      <c r="AB8160" s="56"/>
      <c r="AC8160" s="56" t="s">
        <v>7326</v>
      </c>
      <c r="AD8160" s="90" t="str">
        <f t="shared" si="255"/>
        <v>NA</v>
      </c>
      <c r="AE8160" s="90"/>
      <c r="AF8160" s="90"/>
      <c r="AG8160" s="90"/>
    </row>
    <row r="8161" spans="1:33">
      <c r="A8161" s="56" t="s">
        <v>46073</v>
      </c>
      <c r="B8161" s="56" t="s">
        <v>46074</v>
      </c>
      <c r="C8161" s="56" t="s">
        <v>46075</v>
      </c>
      <c r="D8161" s="56" t="s">
        <v>7820</v>
      </c>
      <c r="E8161" s="56" t="s">
        <v>25337</v>
      </c>
      <c r="F8161" s="56" t="s">
        <v>22</v>
      </c>
      <c r="G8161" s="56"/>
      <c r="H8161" s="56" t="s">
        <v>46076</v>
      </c>
      <c r="I8161" s="56" t="s">
        <v>46077</v>
      </c>
      <c r="J8161" s="56" t="s">
        <v>46078</v>
      </c>
      <c r="K8161" s="56" t="s">
        <v>7326</v>
      </c>
      <c r="L8161" s="90" t="str">
        <f t="shared" si="254"/>
        <v>NA</v>
      </c>
      <c r="M8161" s="90"/>
      <c r="O8161" s="91"/>
      <c r="P8161" s="56"/>
      <c r="Q8161" s="56"/>
      <c r="R8161" s="56"/>
      <c r="S8161" s="56"/>
      <c r="T8161" s="56" t="s">
        <v>42199</v>
      </c>
      <c r="U8161" s="56" t="s">
        <v>42200</v>
      </c>
      <c r="V8161" s="56" t="s">
        <v>42188</v>
      </c>
      <c r="W8161" s="56" t="s">
        <v>7820</v>
      </c>
      <c r="X8161" s="56" t="s">
        <v>1480</v>
      </c>
      <c r="Y8161" s="56"/>
      <c r="Z8161" s="56" t="s">
        <v>42201</v>
      </c>
      <c r="AA8161" s="56" t="s">
        <v>42202</v>
      </c>
      <c r="AB8161" s="56" t="s">
        <v>42203</v>
      </c>
      <c r="AC8161" s="56" t="s">
        <v>7326</v>
      </c>
      <c r="AD8161" s="90" t="str">
        <f t="shared" si="255"/>
        <v>NA</v>
      </c>
      <c r="AE8161" s="90"/>
      <c r="AF8161" s="90"/>
      <c r="AG8161" s="90"/>
    </row>
    <row r="8162" spans="1:33">
      <c r="A8162" s="56" t="s">
        <v>46079</v>
      </c>
      <c r="B8162" s="56" t="s">
        <v>46080</v>
      </c>
      <c r="C8162" s="56" t="s">
        <v>46081</v>
      </c>
      <c r="D8162" s="56" t="s">
        <v>7820</v>
      </c>
      <c r="E8162" s="56" t="s">
        <v>9506</v>
      </c>
      <c r="F8162" s="56" t="s">
        <v>22</v>
      </c>
      <c r="G8162" s="56"/>
      <c r="H8162" s="56" t="s">
        <v>46082</v>
      </c>
      <c r="I8162" s="56" t="s">
        <v>46083</v>
      </c>
      <c r="J8162" s="56" t="s">
        <v>46079</v>
      </c>
      <c r="K8162" s="56" t="s">
        <v>7326</v>
      </c>
      <c r="L8162" s="90" t="str">
        <f t="shared" si="254"/>
        <v>NA</v>
      </c>
      <c r="M8162" s="90"/>
      <c r="O8162" s="91"/>
      <c r="P8162" s="56"/>
      <c r="Q8162" s="56"/>
      <c r="R8162" s="56"/>
      <c r="S8162" s="56"/>
      <c r="T8162" s="56" t="s">
        <v>42204</v>
      </c>
      <c r="U8162" s="56" t="s">
        <v>42205</v>
      </c>
      <c r="V8162" s="56" t="s">
        <v>42188</v>
      </c>
      <c r="W8162" s="56" t="s">
        <v>7820</v>
      </c>
      <c r="X8162" s="56" t="s">
        <v>1480</v>
      </c>
      <c r="Y8162" s="56"/>
      <c r="Z8162" s="56" t="s">
        <v>42201</v>
      </c>
      <c r="AA8162" s="56" t="s">
        <v>42202</v>
      </c>
      <c r="AB8162" s="56" t="s">
        <v>42206</v>
      </c>
      <c r="AC8162" s="56" t="s">
        <v>7326</v>
      </c>
      <c r="AD8162" s="90" t="str">
        <f t="shared" si="255"/>
        <v>NA</v>
      </c>
      <c r="AE8162" s="90"/>
      <c r="AF8162" s="90"/>
      <c r="AG8162" s="90"/>
    </row>
    <row r="8163" spans="1:33">
      <c r="A8163" s="56" t="s">
        <v>46084</v>
      </c>
      <c r="B8163" s="56" t="s">
        <v>46085</v>
      </c>
      <c r="C8163" s="56" t="s">
        <v>46086</v>
      </c>
      <c r="D8163" s="56" t="s">
        <v>7820</v>
      </c>
      <c r="E8163" s="56" t="s">
        <v>25417</v>
      </c>
      <c r="F8163" s="56" t="s">
        <v>22</v>
      </c>
      <c r="G8163" s="56"/>
      <c r="H8163" s="56" t="s">
        <v>46087</v>
      </c>
      <c r="I8163" s="56" t="s">
        <v>46088</v>
      </c>
      <c r="J8163" s="56" t="s">
        <v>46089</v>
      </c>
      <c r="K8163" s="56" t="s">
        <v>7326</v>
      </c>
      <c r="L8163" s="90" t="str">
        <f t="shared" si="254"/>
        <v>NA</v>
      </c>
      <c r="M8163" s="90"/>
      <c r="O8163" s="91"/>
      <c r="P8163" s="56"/>
      <c r="Q8163" s="56"/>
      <c r="R8163" s="56"/>
      <c r="S8163" s="56"/>
      <c r="T8163" s="56" t="s">
        <v>42207</v>
      </c>
      <c r="U8163" s="56" t="s">
        <v>42208</v>
      </c>
      <c r="V8163" s="56" t="s">
        <v>42209</v>
      </c>
      <c r="W8163" s="56" t="s">
        <v>7820</v>
      </c>
      <c r="X8163" s="56" t="s">
        <v>1490</v>
      </c>
      <c r="Y8163" s="56"/>
      <c r="Z8163" s="56" t="s">
        <v>42210</v>
      </c>
      <c r="AA8163" s="56" t="s">
        <v>42211</v>
      </c>
      <c r="AB8163" s="56" t="s">
        <v>42212</v>
      </c>
      <c r="AC8163" s="56" t="s">
        <v>7326</v>
      </c>
      <c r="AD8163" s="90" t="str">
        <f t="shared" si="255"/>
        <v>NA</v>
      </c>
      <c r="AE8163" s="90"/>
      <c r="AF8163" s="90"/>
      <c r="AG8163" s="90"/>
    </row>
    <row r="8164" spans="1:33">
      <c r="A8164" s="56" t="s">
        <v>46090</v>
      </c>
      <c r="B8164" s="56" t="s">
        <v>46091</v>
      </c>
      <c r="C8164" s="56" t="s">
        <v>46092</v>
      </c>
      <c r="D8164" s="56" t="s">
        <v>7820</v>
      </c>
      <c r="E8164" s="56" t="s">
        <v>25417</v>
      </c>
      <c r="F8164" s="56" t="s">
        <v>22</v>
      </c>
      <c r="G8164" s="56"/>
      <c r="H8164" s="56" t="s">
        <v>46087</v>
      </c>
      <c r="I8164" s="56" t="s">
        <v>46088</v>
      </c>
      <c r="J8164" s="56" t="s">
        <v>46093</v>
      </c>
      <c r="K8164" s="56" t="s">
        <v>7326</v>
      </c>
      <c r="L8164" s="90" t="str">
        <f t="shared" si="254"/>
        <v>NA</v>
      </c>
      <c r="M8164" s="90"/>
      <c r="O8164" s="91"/>
      <c r="P8164" s="56"/>
      <c r="Q8164" s="56"/>
      <c r="R8164" s="56"/>
      <c r="S8164" s="56"/>
      <c r="T8164" s="56" t="s">
        <v>42213</v>
      </c>
      <c r="U8164" s="56" t="s">
        <v>42214</v>
      </c>
      <c r="V8164" s="56" t="s">
        <v>42215</v>
      </c>
      <c r="W8164" s="56" t="s">
        <v>7820</v>
      </c>
      <c r="X8164" s="56" t="s">
        <v>42216</v>
      </c>
      <c r="Y8164" s="56"/>
      <c r="Z8164" s="56" t="s">
        <v>42217</v>
      </c>
      <c r="AA8164" s="56" t="s">
        <v>42218</v>
      </c>
      <c r="AB8164" s="56" t="s">
        <v>42219</v>
      </c>
      <c r="AC8164" s="56" t="s">
        <v>7326</v>
      </c>
      <c r="AD8164" s="90" t="str">
        <f t="shared" si="255"/>
        <v>NA</v>
      </c>
      <c r="AE8164" s="90"/>
      <c r="AF8164" s="90"/>
      <c r="AG8164" s="90"/>
    </row>
    <row r="8165" spans="1:33">
      <c r="A8165" s="56" t="s">
        <v>46094</v>
      </c>
      <c r="B8165" s="56" t="s">
        <v>46095</v>
      </c>
      <c r="C8165" s="56" t="s">
        <v>46096</v>
      </c>
      <c r="D8165" s="56" t="s">
        <v>7820</v>
      </c>
      <c r="E8165" s="56" t="s">
        <v>4633</v>
      </c>
      <c r="F8165" s="56" t="s">
        <v>22</v>
      </c>
      <c r="G8165" s="56"/>
      <c r="H8165" s="56" t="s">
        <v>46097</v>
      </c>
      <c r="I8165" s="56" t="s">
        <v>46098</v>
      </c>
      <c r="J8165" s="56" t="s">
        <v>46099</v>
      </c>
      <c r="K8165" s="56" t="s">
        <v>7326</v>
      </c>
      <c r="L8165" s="90" t="str">
        <f t="shared" si="254"/>
        <v>NA</v>
      </c>
      <c r="M8165" s="90"/>
      <c r="O8165" s="91"/>
      <c r="P8165" s="56"/>
      <c r="Q8165" s="56"/>
      <c r="R8165" s="56"/>
      <c r="S8165" s="56"/>
      <c r="T8165" s="56" t="s">
        <v>42220</v>
      </c>
      <c r="U8165" s="56" t="s">
        <v>42221</v>
      </c>
      <c r="V8165" s="56" t="s">
        <v>42222</v>
      </c>
      <c r="W8165" s="56" t="s">
        <v>7820</v>
      </c>
      <c r="X8165" s="56" t="s">
        <v>15433</v>
      </c>
      <c r="Y8165" s="56"/>
      <c r="Z8165" s="56" t="s">
        <v>42223</v>
      </c>
      <c r="AA8165" s="56" t="s">
        <v>42224</v>
      </c>
      <c r="AB8165" s="56" t="s">
        <v>42225</v>
      </c>
      <c r="AC8165" s="56" t="s">
        <v>7326</v>
      </c>
      <c r="AD8165" s="90" t="str">
        <f t="shared" si="255"/>
        <v>NA</v>
      </c>
      <c r="AE8165" s="90"/>
      <c r="AF8165" s="90"/>
      <c r="AG8165" s="90"/>
    </row>
    <row r="8166" spans="1:33">
      <c r="A8166" s="56" t="s">
        <v>46100</v>
      </c>
      <c r="B8166" s="56" t="s">
        <v>46101</v>
      </c>
      <c r="C8166" s="56" t="s">
        <v>46102</v>
      </c>
      <c r="D8166" s="56" t="s">
        <v>7820</v>
      </c>
      <c r="E8166" s="56" t="s">
        <v>9536</v>
      </c>
      <c r="F8166" s="56" t="s">
        <v>22</v>
      </c>
      <c r="G8166" s="56"/>
      <c r="H8166" s="56" t="s">
        <v>46103</v>
      </c>
      <c r="I8166" s="56" t="s">
        <v>46104</v>
      </c>
      <c r="J8166" s="56" t="s">
        <v>46105</v>
      </c>
      <c r="K8166" s="56" t="s">
        <v>7326</v>
      </c>
      <c r="L8166" s="90" t="str">
        <f t="shared" si="254"/>
        <v>NA</v>
      </c>
      <c r="M8166" s="90"/>
      <c r="O8166" s="91"/>
      <c r="P8166" s="56"/>
      <c r="Q8166" s="56"/>
      <c r="R8166" s="56"/>
      <c r="S8166" s="56"/>
      <c r="T8166" s="56" t="s">
        <v>42226</v>
      </c>
      <c r="U8166" s="56" t="s">
        <v>42227</v>
      </c>
      <c r="V8166" s="56" t="s">
        <v>42228</v>
      </c>
      <c r="W8166" s="56" t="s">
        <v>7820</v>
      </c>
      <c r="X8166" s="56" t="s">
        <v>42229</v>
      </c>
      <c r="Y8166" s="56"/>
      <c r="Z8166" s="56" t="s">
        <v>42230</v>
      </c>
      <c r="AA8166" s="56" t="s">
        <v>42231</v>
      </c>
      <c r="AB8166" s="56" t="s">
        <v>42232</v>
      </c>
      <c r="AC8166" s="56" t="s">
        <v>7326</v>
      </c>
      <c r="AD8166" s="90" t="str">
        <f t="shared" si="255"/>
        <v>NA</v>
      </c>
      <c r="AE8166" s="90"/>
      <c r="AF8166" s="90"/>
      <c r="AG8166" s="90"/>
    </row>
    <row r="8167" spans="1:33">
      <c r="A8167" s="56" t="s">
        <v>46106</v>
      </c>
      <c r="B8167" s="56" t="s">
        <v>46107</v>
      </c>
      <c r="C8167" s="56" t="s">
        <v>46092</v>
      </c>
      <c r="D8167" s="56" t="s">
        <v>7820</v>
      </c>
      <c r="E8167" s="56" t="s">
        <v>46108</v>
      </c>
      <c r="F8167" s="56" t="s">
        <v>22</v>
      </c>
      <c r="G8167" s="56"/>
      <c r="H8167" s="56" t="s">
        <v>46109</v>
      </c>
      <c r="I8167" s="56" t="s">
        <v>46110</v>
      </c>
      <c r="J8167" s="56" t="s">
        <v>46111</v>
      </c>
      <c r="K8167" s="56" t="s">
        <v>7326</v>
      </c>
      <c r="L8167" s="90" t="str">
        <f t="shared" si="254"/>
        <v>NA</v>
      </c>
      <c r="M8167" s="90"/>
      <c r="O8167" s="91"/>
      <c r="P8167" s="56"/>
      <c r="Q8167" s="56"/>
      <c r="R8167" s="56"/>
      <c r="S8167" s="56"/>
      <c r="T8167" s="56" t="s">
        <v>42126</v>
      </c>
      <c r="U8167" s="56" t="s">
        <v>42233</v>
      </c>
      <c r="V8167" s="56" t="s">
        <v>42228</v>
      </c>
      <c r="W8167" s="56" t="s">
        <v>7820</v>
      </c>
      <c r="X8167" s="56" t="s">
        <v>15499</v>
      </c>
      <c r="Y8167" s="56"/>
      <c r="Z8167" s="56" t="s">
        <v>42234</v>
      </c>
      <c r="AA8167" s="56" t="s">
        <v>42235</v>
      </c>
      <c r="AB8167" s="56" t="s">
        <v>42126</v>
      </c>
      <c r="AC8167" s="56" t="s">
        <v>7326</v>
      </c>
      <c r="AD8167" s="90" t="str">
        <f t="shared" si="255"/>
        <v>NA</v>
      </c>
      <c r="AE8167" s="90"/>
      <c r="AF8167" s="90"/>
      <c r="AG8167" s="90"/>
    </row>
    <row r="8168" spans="1:33">
      <c r="A8168" s="56" t="s">
        <v>46112</v>
      </c>
      <c r="B8168" s="56" t="s">
        <v>46113</v>
      </c>
      <c r="C8168" s="56" t="s">
        <v>43035</v>
      </c>
      <c r="D8168" s="56" t="s">
        <v>7820</v>
      </c>
      <c r="E8168" s="56" t="s">
        <v>46114</v>
      </c>
      <c r="F8168" s="56" t="s">
        <v>22</v>
      </c>
      <c r="G8168" s="56"/>
      <c r="H8168" s="56" t="s">
        <v>46115</v>
      </c>
      <c r="I8168" s="56" t="s">
        <v>46116</v>
      </c>
      <c r="J8168" s="56" t="s">
        <v>46117</v>
      </c>
      <c r="K8168" s="56" t="s">
        <v>7326</v>
      </c>
      <c r="L8168" s="90" t="str">
        <f t="shared" si="254"/>
        <v>NA</v>
      </c>
      <c r="M8168" s="90"/>
      <c r="O8168" s="91"/>
      <c r="P8168" s="56"/>
      <c r="Q8168" s="56"/>
      <c r="R8168" s="56"/>
      <c r="S8168" s="56"/>
      <c r="T8168" s="56" t="s">
        <v>42126</v>
      </c>
      <c r="U8168" s="56" t="s">
        <v>42236</v>
      </c>
      <c r="V8168" s="56" t="s">
        <v>42228</v>
      </c>
      <c r="W8168" s="56" t="s">
        <v>7820</v>
      </c>
      <c r="X8168" s="56" t="s">
        <v>1501</v>
      </c>
      <c r="Y8168" s="56"/>
      <c r="Z8168" s="56" t="s">
        <v>42237</v>
      </c>
      <c r="AA8168" s="56" t="s">
        <v>42238</v>
      </c>
      <c r="AB8168" s="56" t="s">
        <v>42126</v>
      </c>
      <c r="AC8168" s="56" t="s">
        <v>7326</v>
      </c>
      <c r="AD8168" s="90" t="str">
        <f t="shared" si="255"/>
        <v>NA</v>
      </c>
      <c r="AE8168" s="90"/>
      <c r="AF8168" s="90"/>
      <c r="AG8168" s="90"/>
    </row>
    <row r="8169" spans="1:33">
      <c r="A8169" s="56" t="s">
        <v>46118</v>
      </c>
      <c r="B8169" s="56" t="s">
        <v>46119</v>
      </c>
      <c r="C8169" s="56" t="s">
        <v>43035</v>
      </c>
      <c r="D8169" s="56" t="s">
        <v>7820</v>
      </c>
      <c r="E8169" s="56" t="s">
        <v>4650</v>
      </c>
      <c r="F8169" s="56" t="s">
        <v>22</v>
      </c>
      <c r="G8169" s="56"/>
      <c r="H8169" s="56" t="s">
        <v>46120</v>
      </c>
      <c r="I8169" s="56" t="s">
        <v>46121</v>
      </c>
      <c r="J8169" s="56" t="s">
        <v>46122</v>
      </c>
      <c r="K8169" s="56" t="s">
        <v>7326</v>
      </c>
      <c r="L8169" s="90" t="str">
        <f t="shared" si="254"/>
        <v>NA</v>
      </c>
      <c r="M8169" s="90"/>
      <c r="O8169" s="91"/>
      <c r="P8169" s="56"/>
      <c r="Q8169" s="56"/>
      <c r="R8169" s="56"/>
      <c r="S8169" s="56"/>
      <c r="T8169" s="56" t="s">
        <v>42239</v>
      </c>
      <c r="U8169" s="56" t="s">
        <v>42240</v>
      </c>
      <c r="V8169" s="56" t="s">
        <v>42228</v>
      </c>
      <c r="W8169" s="56" t="s">
        <v>7820</v>
      </c>
      <c r="X8169" s="56" t="s">
        <v>1501</v>
      </c>
      <c r="Y8169" s="56"/>
      <c r="Z8169" s="56" t="s">
        <v>42237</v>
      </c>
      <c r="AA8169" s="56" t="s">
        <v>42238</v>
      </c>
      <c r="AB8169" s="56" t="s">
        <v>42241</v>
      </c>
      <c r="AC8169" s="56" t="s">
        <v>7326</v>
      </c>
      <c r="AD8169" s="90" t="str">
        <f t="shared" si="255"/>
        <v>NA</v>
      </c>
      <c r="AE8169" s="90"/>
      <c r="AF8169" s="90"/>
      <c r="AG8169" s="90"/>
    </row>
    <row r="8170" spans="1:33">
      <c r="A8170" s="56" t="s">
        <v>46123</v>
      </c>
      <c r="B8170" s="56" t="s">
        <v>46124</v>
      </c>
      <c r="C8170" s="56" t="s">
        <v>46125</v>
      </c>
      <c r="D8170" s="56" t="s">
        <v>7820</v>
      </c>
      <c r="E8170" s="56" t="s">
        <v>4650</v>
      </c>
      <c r="F8170" s="56" t="s">
        <v>22</v>
      </c>
      <c r="G8170" s="56"/>
      <c r="H8170" s="56" t="s">
        <v>46126</v>
      </c>
      <c r="I8170" s="56" t="s">
        <v>46121</v>
      </c>
      <c r="J8170" s="56" t="s">
        <v>46123</v>
      </c>
      <c r="K8170" s="56" t="s">
        <v>7326</v>
      </c>
      <c r="L8170" s="90" t="str">
        <f t="shared" si="254"/>
        <v>NA</v>
      </c>
      <c r="M8170" s="90"/>
      <c r="O8170" s="91"/>
      <c r="P8170" s="56"/>
      <c r="Q8170" s="56"/>
      <c r="R8170" s="56"/>
      <c r="S8170" s="56"/>
      <c r="T8170" s="56" t="s">
        <v>42242</v>
      </c>
      <c r="U8170" s="56" t="s">
        <v>42243</v>
      </c>
      <c r="V8170" s="56" t="s">
        <v>9836</v>
      </c>
      <c r="W8170" s="56" t="s">
        <v>7820</v>
      </c>
      <c r="X8170" s="56" t="s">
        <v>1501</v>
      </c>
      <c r="Y8170" s="56"/>
      <c r="Z8170" s="56" t="s">
        <v>42237</v>
      </c>
      <c r="AA8170" s="56" t="s">
        <v>42238</v>
      </c>
      <c r="AB8170" s="56" t="s">
        <v>42244</v>
      </c>
      <c r="AC8170" s="56" t="s">
        <v>7326</v>
      </c>
      <c r="AD8170" s="90" t="str">
        <f t="shared" si="255"/>
        <v>NA</v>
      </c>
      <c r="AE8170" s="90"/>
      <c r="AF8170" s="90"/>
      <c r="AG8170" s="90"/>
    </row>
    <row r="8171" spans="1:33">
      <c r="A8171" s="56" t="s">
        <v>46127</v>
      </c>
      <c r="B8171" s="56" t="s">
        <v>46128</v>
      </c>
      <c r="C8171" s="56" t="s">
        <v>46129</v>
      </c>
      <c r="D8171" s="56" t="s">
        <v>7820</v>
      </c>
      <c r="E8171" s="56" t="s">
        <v>4650</v>
      </c>
      <c r="F8171" s="56" t="s">
        <v>22</v>
      </c>
      <c r="G8171" s="56"/>
      <c r="H8171" s="56" t="s">
        <v>46126</v>
      </c>
      <c r="I8171" s="56" t="s">
        <v>46121</v>
      </c>
      <c r="J8171" s="56" t="s">
        <v>46127</v>
      </c>
      <c r="K8171" s="56" t="s">
        <v>7326</v>
      </c>
      <c r="L8171" s="90" t="str">
        <f t="shared" si="254"/>
        <v>NA</v>
      </c>
      <c r="M8171" s="90"/>
      <c r="O8171" s="91"/>
      <c r="P8171" s="56"/>
      <c r="Q8171" s="56"/>
      <c r="R8171" s="56"/>
      <c r="S8171" s="56"/>
      <c r="T8171" s="56" t="s">
        <v>42126</v>
      </c>
      <c r="U8171" s="56" t="s">
        <v>42245</v>
      </c>
      <c r="V8171" s="56" t="s">
        <v>42246</v>
      </c>
      <c r="W8171" s="56" t="s">
        <v>7820</v>
      </c>
      <c r="X8171" s="56" t="s">
        <v>1511</v>
      </c>
      <c r="Y8171" s="56"/>
      <c r="Z8171" s="56" t="s">
        <v>42247</v>
      </c>
      <c r="AA8171" s="56" t="s">
        <v>42248</v>
      </c>
      <c r="AB8171" s="56" t="s">
        <v>42126</v>
      </c>
      <c r="AC8171" s="56" t="s">
        <v>7326</v>
      </c>
      <c r="AD8171" s="90" t="str">
        <f t="shared" si="255"/>
        <v>NA</v>
      </c>
      <c r="AE8171" s="90"/>
      <c r="AF8171" s="90"/>
      <c r="AG8171" s="90"/>
    </row>
    <row r="8172" spans="1:33">
      <c r="A8172" s="56" t="s">
        <v>46130</v>
      </c>
      <c r="B8172" s="56" t="s">
        <v>46131</v>
      </c>
      <c r="C8172" s="56" t="s">
        <v>46132</v>
      </c>
      <c r="D8172" s="56" t="s">
        <v>7820</v>
      </c>
      <c r="E8172" s="56" t="s">
        <v>4650</v>
      </c>
      <c r="F8172" s="56" t="s">
        <v>22</v>
      </c>
      <c r="G8172" s="56"/>
      <c r="H8172" s="56" t="s">
        <v>46126</v>
      </c>
      <c r="I8172" s="56" t="s">
        <v>46121</v>
      </c>
      <c r="J8172" s="56" t="s">
        <v>46130</v>
      </c>
      <c r="K8172" s="56" t="s">
        <v>7326</v>
      </c>
      <c r="L8172" s="90" t="str">
        <f t="shared" si="254"/>
        <v>NA</v>
      </c>
      <c r="M8172" s="90"/>
      <c r="O8172" s="91"/>
      <c r="P8172" s="56"/>
      <c r="Q8172" s="56"/>
      <c r="R8172" s="56"/>
      <c r="S8172" s="56"/>
      <c r="T8172" s="56" t="s">
        <v>42126</v>
      </c>
      <c r="U8172" s="56" t="s">
        <v>42249</v>
      </c>
      <c r="V8172" s="56" t="s">
        <v>42250</v>
      </c>
      <c r="W8172" s="56" t="s">
        <v>7820</v>
      </c>
      <c r="X8172" s="56" t="s">
        <v>15544</v>
      </c>
      <c r="Y8172" s="56"/>
      <c r="Z8172" s="56" t="s">
        <v>42251</v>
      </c>
      <c r="AA8172" s="56" t="s">
        <v>42252</v>
      </c>
      <c r="AB8172" s="56" t="s">
        <v>42126</v>
      </c>
      <c r="AC8172" s="56" t="s">
        <v>7326</v>
      </c>
      <c r="AD8172" s="90" t="str">
        <f t="shared" si="255"/>
        <v>NA</v>
      </c>
      <c r="AE8172" s="90"/>
      <c r="AF8172" s="90"/>
      <c r="AG8172" s="90"/>
    </row>
    <row r="8173" spans="1:33">
      <c r="A8173" s="56" t="s">
        <v>46133</v>
      </c>
      <c r="B8173" s="56" t="s">
        <v>46134</v>
      </c>
      <c r="C8173" s="56" t="s">
        <v>46075</v>
      </c>
      <c r="D8173" s="56" t="s">
        <v>7820</v>
      </c>
      <c r="E8173" s="56" t="s">
        <v>25482</v>
      </c>
      <c r="F8173" s="56" t="s">
        <v>22</v>
      </c>
      <c r="G8173" s="56"/>
      <c r="H8173" s="56" t="s">
        <v>46135</v>
      </c>
      <c r="I8173" s="56" t="s">
        <v>46136</v>
      </c>
      <c r="J8173" s="56" t="s">
        <v>46137</v>
      </c>
      <c r="K8173" s="56" t="s">
        <v>7326</v>
      </c>
      <c r="L8173" s="90" t="str">
        <f t="shared" si="254"/>
        <v>NA</v>
      </c>
      <c r="M8173" s="90"/>
      <c r="O8173" s="91"/>
      <c r="P8173" s="56"/>
      <c r="Q8173" s="56"/>
      <c r="R8173" s="56"/>
      <c r="S8173" s="56"/>
      <c r="T8173" s="56" t="s">
        <v>42126</v>
      </c>
      <c r="U8173" s="56" t="s">
        <v>42253</v>
      </c>
      <c r="V8173" s="56" t="s">
        <v>42254</v>
      </c>
      <c r="W8173" s="56" t="s">
        <v>7820</v>
      </c>
      <c r="X8173" s="56" t="s">
        <v>15555</v>
      </c>
      <c r="Y8173" s="56"/>
      <c r="Z8173" s="56" t="s">
        <v>42255</v>
      </c>
      <c r="AA8173" s="56" t="s">
        <v>42256</v>
      </c>
      <c r="AB8173" s="56" t="s">
        <v>42257</v>
      </c>
      <c r="AC8173" s="56" t="s">
        <v>7326</v>
      </c>
      <c r="AD8173" s="90" t="str">
        <f t="shared" si="255"/>
        <v>NA</v>
      </c>
      <c r="AE8173" s="90"/>
      <c r="AF8173" s="90"/>
      <c r="AG8173" s="90"/>
    </row>
    <row r="8174" spans="1:33">
      <c r="A8174" s="56" t="s">
        <v>46138</v>
      </c>
      <c r="B8174" s="56" t="s">
        <v>46139</v>
      </c>
      <c r="C8174" s="56" t="s">
        <v>46140</v>
      </c>
      <c r="D8174" s="56" t="s">
        <v>7820</v>
      </c>
      <c r="E8174" s="56" t="s">
        <v>9794</v>
      </c>
      <c r="F8174" s="56" t="s">
        <v>22</v>
      </c>
      <c r="G8174" s="56"/>
      <c r="H8174" s="56" t="s">
        <v>46141</v>
      </c>
      <c r="I8174" s="56" t="s">
        <v>46142</v>
      </c>
      <c r="J8174" s="56" t="s">
        <v>46143</v>
      </c>
      <c r="K8174" s="56" t="s">
        <v>7326</v>
      </c>
      <c r="L8174" s="90" t="str">
        <f t="shared" si="254"/>
        <v>NA</v>
      </c>
      <c r="M8174" s="90"/>
      <c r="O8174" s="91"/>
      <c r="P8174" s="56"/>
      <c r="Q8174" s="56"/>
      <c r="R8174" s="56"/>
      <c r="S8174" s="56"/>
      <c r="T8174" s="56" t="s">
        <v>42126</v>
      </c>
      <c r="U8174" s="56" t="s">
        <v>42258</v>
      </c>
      <c r="V8174" s="56" t="s">
        <v>42259</v>
      </c>
      <c r="W8174" s="56" t="s">
        <v>7820</v>
      </c>
      <c r="X8174" s="56" t="s">
        <v>15568</v>
      </c>
      <c r="Y8174" s="56"/>
      <c r="Z8174" s="56" t="s">
        <v>42260</v>
      </c>
      <c r="AA8174" s="56" t="s">
        <v>42261</v>
      </c>
      <c r="AB8174" s="56" t="s">
        <v>42126</v>
      </c>
      <c r="AC8174" s="56" t="s">
        <v>7326</v>
      </c>
      <c r="AD8174" s="90" t="str">
        <f t="shared" si="255"/>
        <v>NA</v>
      </c>
      <c r="AE8174" s="90"/>
      <c r="AF8174" s="90"/>
      <c r="AG8174" s="90"/>
    </row>
    <row r="8175" spans="1:33">
      <c r="A8175" s="56" t="s">
        <v>46144</v>
      </c>
      <c r="B8175" s="56" t="s">
        <v>46145</v>
      </c>
      <c r="C8175" s="56" t="s">
        <v>46146</v>
      </c>
      <c r="D8175" s="56" t="s">
        <v>7820</v>
      </c>
      <c r="E8175" s="56" t="s">
        <v>46147</v>
      </c>
      <c r="F8175" s="56" t="s">
        <v>22</v>
      </c>
      <c r="G8175" s="56"/>
      <c r="H8175" s="56" t="s">
        <v>46148</v>
      </c>
      <c r="I8175" s="56" t="s">
        <v>46149</v>
      </c>
      <c r="J8175" s="56" t="s">
        <v>46150</v>
      </c>
      <c r="K8175" s="56" t="s">
        <v>7326</v>
      </c>
      <c r="L8175" s="90" t="str">
        <f t="shared" si="254"/>
        <v>NA</v>
      </c>
      <c r="M8175" s="90"/>
      <c r="O8175" s="91"/>
      <c r="P8175" s="56"/>
      <c r="Q8175" s="56"/>
      <c r="R8175" s="56"/>
      <c r="S8175" s="56"/>
      <c r="T8175" s="56" t="s">
        <v>42262</v>
      </c>
      <c r="U8175" s="56" t="s">
        <v>42263</v>
      </c>
      <c r="V8175" s="56" t="s">
        <v>42228</v>
      </c>
      <c r="W8175" s="56" t="s">
        <v>7820</v>
      </c>
      <c r="X8175" s="56" t="s">
        <v>1521</v>
      </c>
      <c r="Y8175" s="56"/>
      <c r="Z8175" s="56" t="s">
        <v>42264</v>
      </c>
      <c r="AA8175" s="56" t="s">
        <v>42265</v>
      </c>
      <c r="AB8175" s="56" t="s">
        <v>42266</v>
      </c>
      <c r="AC8175" s="56" t="s">
        <v>7326</v>
      </c>
      <c r="AD8175" s="90" t="str">
        <f t="shared" si="255"/>
        <v>NA</v>
      </c>
      <c r="AE8175" s="90"/>
      <c r="AF8175" s="90"/>
      <c r="AG8175" s="90"/>
    </row>
    <row r="8176" spans="1:33">
      <c r="A8176" s="56" t="s">
        <v>46151</v>
      </c>
      <c r="B8176" s="56" t="s">
        <v>46152</v>
      </c>
      <c r="C8176" s="56" t="s">
        <v>43504</v>
      </c>
      <c r="D8176" s="56" t="s">
        <v>7820</v>
      </c>
      <c r="E8176" s="56" t="s">
        <v>9564</v>
      </c>
      <c r="F8176" s="56" t="s">
        <v>22</v>
      </c>
      <c r="G8176" s="56"/>
      <c r="H8176" s="56" t="s">
        <v>46153</v>
      </c>
      <c r="I8176" s="56" t="s">
        <v>46154</v>
      </c>
      <c r="J8176" s="56" t="s">
        <v>46155</v>
      </c>
      <c r="K8176" s="56" t="s">
        <v>7326</v>
      </c>
      <c r="L8176" s="90" t="str">
        <f t="shared" si="254"/>
        <v>NA</v>
      </c>
      <c r="M8176" s="90"/>
      <c r="O8176" s="91"/>
      <c r="P8176" s="56"/>
      <c r="Q8176" s="56"/>
      <c r="R8176" s="56"/>
      <c r="S8176" s="56"/>
      <c r="T8176" s="56" t="s">
        <v>42267</v>
      </c>
      <c r="U8176" s="56" t="s">
        <v>42268</v>
      </c>
      <c r="V8176" s="56" t="s">
        <v>42228</v>
      </c>
      <c r="W8176" s="56" t="s">
        <v>7820</v>
      </c>
      <c r="X8176" s="56" t="s">
        <v>1521</v>
      </c>
      <c r="Y8176" s="56"/>
      <c r="Z8176" s="56" t="s">
        <v>42264</v>
      </c>
      <c r="AA8176" s="56" t="s">
        <v>42265</v>
      </c>
      <c r="AB8176" s="56" t="s">
        <v>42269</v>
      </c>
      <c r="AC8176" s="56" t="s">
        <v>7326</v>
      </c>
      <c r="AD8176" s="90" t="str">
        <f t="shared" si="255"/>
        <v>NA</v>
      </c>
      <c r="AE8176" s="90"/>
      <c r="AF8176" s="90"/>
      <c r="AG8176" s="90"/>
    </row>
    <row r="8177" spans="1:33">
      <c r="A8177" s="56" t="s">
        <v>46156</v>
      </c>
      <c r="B8177" s="56" t="s">
        <v>46157</v>
      </c>
      <c r="C8177" s="56" t="s">
        <v>46158</v>
      </c>
      <c r="D8177" s="56" t="s">
        <v>7820</v>
      </c>
      <c r="E8177" s="56" t="s">
        <v>46159</v>
      </c>
      <c r="F8177" s="56" t="s">
        <v>22</v>
      </c>
      <c r="G8177" s="56"/>
      <c r="H8177" s="56" t="s">
        <v>46160</v>
      </c>
      <c r="I8177" s="56" t="s">
        <v>46161</v>
      </c>
      <c r="J8177" s="56" t="s">
        <v>46162</v>
      </c>
      <c r="K8177" s="56" t="s">
        <v>7326</v>
      </c>
      <c r="L8177" s="90" t="str">
        <f t="shared" si="254"/>
        <v>NA</v>
      </c>
      <c r="M8177" s="90"/>
      <c r="O8177" s="91"/>
      <c r="P8177" s="56"/>
      <c r="Q8177" s="56"/>
      <c r="R8177" s="56"/>
      <c r="S8177" s="56"/>
      <c r="T8177" s="56" t="s">
        <v>42270</v>
      </c>
      <c r="U8177" s="56" t="s">
        <v>42271</v>
      </c>
      <c r="V8177" s="56" t="s">
        <v>42228</v>
      </c>
      <c r="W8177" s="56" t="s">
        <v>7820</v>
      </c>
      <c r="X8177" s="56" t="s">
        <v>15588</v>
      </c>
      <c r="Y8177" s="56"/>
      <c r="Z8177" s="56" t="s">
        <v>42272</v>
      </c>
      <c r="AA8177" s="56" t="s">
        <v>42273</v>
      </c>
      <c r="AB8177" s="56" t="s">
        <v>42274</v>
      </c>
      <c r="AC8177" s="56" t="s">
        <v>7326</v>
      </c>
      <c r="AD8177" s="90" t="str">
        <f t="shared" si="255"/>
        <v>NA</v>
      </c>
      <c r="AE8177" s="90"/>
      <c r="AF8177" s="90"/>
      <c r="AG8177" s="90"/>
    </row>
    <row r="8178" spans="1:33">
      <c r="A8178" s="56" t="s">
        <v>46163</v>
      </c>
      <c r="B8178" s="56" t="s">
        <v>46164</v>
      </c>
      <c r="C8178" s="56" t="s">
        <v>46165</v>
      </c>
      <c r="D8178" s="56" t="s">
        <v>7820</v>
      </c>
      <c r="E8178" s="56" t="s">
        <v>9586</v>
      </c>
      <c r="F8178" s="56" t="s">
        <v>22</v>
      </c>
      <c r="G8178" s="56"/>
      <c r="H8178" s="56" t="s">
        <v>46166</v>
      </c>
      <c r="I8178" s="56" t="s">
        <v>46167</v>
      </c>
      <c r="J8178" s="56" t="s">
        <v>46168</v>
      </c>
      <c r="K8178" s="56" t="s">
        <v>7326</v>
      </c>
      <c r="L8178" s="90" t="str">
        <f t="shared" si="254"/>
        <v>NA</v>
      </c>
      <c r="M8178" s="90"/>
      <c r="O8178" s="91"/>
      <c r="P8178" s="56"/>
      <c r="Q8178" s="56"/>
      <c r="R8178" s="56"/>
      <c r="S8178" s="56"/>
      <c r="T8178" s="56" t="s">
        <v>42166</v>
      </c>
      <c r="U8178" s="56" t="s">
        <v>42275</v>
      </c>
      <c r="V8178" s="56" t="s">
        <v>42276</v>
      </c>
      <c r="W8178" s="56" t="s">
        <v>7820</v>
      </c>
      <c r="X8178" s="56" t="s">
        <v>42277</v>
      </c>
      <c r="Y8178" s="56"/>
      <c r="Z8178" s="56" t="s">
        <v>42278</v>
      </c>
      <c r="AA8178" s="56" t="s">
        <v>42279</v>
      </c>
      <c r="AB8178" s="56" t="s">
        <v>42126</v>
      </c>
      <c r="AC8178" s="56" t="s">
        <v>7326</v>
      </c>
      <c r="AD8178" s="90" t="str">
        <f t="shared" si="255"/>
        <v>NA</v>
      </c>
      <c r="AE8178" s="90"/>
      <c r="AF8178" s="90"/>
      <c r="AG8178" s="90"/>
    </row>
    <row r="8179" spans="1:33">
      <c r="A8179" s="56" t="s">
        <v>46169</v>
      </c>
      <c r="B8179" s="56" t="s">
        <v>46170</v>
      </c>
      <c r="C8179" s="56" t="s">
        <v>46171</v>
      </c>
      <c r="D8179" s="56" t="s">
        <v>7820</v>
      </c>
      <c r="E8179" s="56" t="s">
        <v>25612</v>
      </c>
      <c r="F8179" s="56" t="s">
        <v>22</v>
      </c>
      <c r="G8179" s="56"/>
      <c r="H8179" s="56" t="s">
        <v>46172</v>
      </c>
      <c r="I8179" s="56" t="s">
        <v>46173</v>
      </c>
      <c r="J8179" s="56" t="s">
        <v>46174</v>
      </c>
      <c r="K8179" s="56" t="s">
        <v>7326</v>
      </c>
      <c r="L8179" s="90" t="str">
        <f t="shared" si="254"/>
        <v>NA</v>
      </c>
      <c r="M8179" s="90"/>
      <c r="O8179" s="91"/>
      <c r="P8179" s="56"/>
      <c r="Q8179" s="56"/>
      <c r="R8179" s="56"/>
      <c r="S8179" s="56"/>
      <c r="T8179" s="56" t="s">
        <v>42126</v>
      </c>
      <c r="U8179" s="56" t="s">
        <v>42280</v>
      </c>
      <c r="V8179" s="56" t="s">
        <v>42281</v>
      </c>
      <c r="W8179" s="56" t="s">
        <v>7820</v>
      </c>
      <c r="X8179" s="56" t="s">
        <v>15605</v>
      </c>
      <c r="Y8179" s="56"/>
      <c r="Z8179" s="56" t="s">
        <v>42282</v>
      </c>
      <c r="AA8179" s="56" t="s">
        <v>42283</v>
      </c>
      <c r="AB8179" s="56" t="s">
        <v>42126</v>
      </c>
      <c r="AC8179" s="56" t="s">
        <v>7326</v>
      </c>
      <c r="AD8179" s="90" t="str">
        <f t="shared" si="255"/>
        <v>NA</v>
      </c>
      <c r="AE8179" s="90"/>
      <c r="AF8179" s="90"/>
      <c r="AG8179" s="90"/>
    </row>
    <row r="8180" spans="1:33">
      <c r="A8180" s="56" t="s">
        <v>46175</v>
      </c>
      <c r="B8180" s="56" t="s">
        <v>46176</v>
      </c>
      <c r="C8180" s="56" t="s">
        <v>46177</v>
      </c>
      <c r="D8180" s="56" t="s">
        <v>7820</v>
      </c>
      <c r="E8180" s="56" t="s">
        <v>46178</v>
      </c>
      <c r="F8180" s="56" t="s">
        <v>22</v>
      </c>
      <c r="G8180" s="56"/>
      <c r="H8180" s="56" t="s">
        <v>46179</v>
      </c>
      <c r="I8180" s="56" t="s">
        <v>46180</v>
      </c>
      <c r="J8180" s="56" t="s">
        <v>46181</v>
      </c>
      <c r="K8180" s="56" t="s">
        <v>7326</v>
      </c>
      <c r="L8180" s="90" t="str">
        <f t="shared" si="254"/>
        <v>NA</v>
      </c>
      <c r="M8180" s="90"/>
      <c r="O8180" s="91"/>
      <c r="P8180" s="56"/>
      <c r="Q8180" s="56"/>
      <c r="R8180" s="56"/>
      <c r="S8180" s="56"/>
      <c r="T8180" s="56" t="s">
        <v>42284</v>
      </c>
      <c r="U8180" s="56" t="s">
        <v>42285</v>
      </c>
      <c r="V8180" s="56" t="s">
        <v>42286</v>
      </c>
      <c r="W8180" s="56" t="s">
        <v>7820</v>
      </c>
      <c r="X8180" s="56" t="s">
        <v>15611</v>
      </c>
      <c r="Y8180" s="56"/>
      <c r="Z8180" s="56" t="s">
        <v>42287</v>
      </c>
      <c r="AA8180" s="56" t="s">
        <v>42288</v>
      </c>
      <c r="AB8180" s="56" t="s">
        <v>42289</v>
      </c>
      <c r="AC8180" s="56" t="s">
        <v>7326</v>
      </c>
      <c r="AD8180" s="90" t="str">
        <f t="shared" si="255"/>
        <v>NA</v>
      </c>
      <c r="AE8180" s="90"/>
      <c r="AF8180" s="90"/>
      <c r="AG8180" s="90"/>
    </row>
    <row r="8181" spans="1:33">
      <c r="A8181" s="56" t="s">
        <v>46182</v>
      </c>
      <c r="B8181" s="56" t="s">
        <v>46183</v>
      </c>
      <c r="C8181" s="56" t="s">
        <v>46184</v>
      </c>
      <c r="D8181" s="56" t="s">
        <v>7820</v>
      </c>
      <c r="E8181" s="56" t="s">
        <v>46185</v>
      </c>
      <c r="F8181" s="56" t="s">
        <v>22</v>
      </c>
      <c r="G8181" s="56"/>
      <c r="H8181" s="56" t="s">
        <v>46186</v>
      </c>
      <c r="I8181" s="56" t="s">
        <v>46187</v>
      </c>
      <c r="J8181" s="56" t="s">
        <v>46188</v>
      </c>
      <c r="K8181" s="56" t="s">
        <v>7326</v>
      </c>
      <c r="L8181" s="90" t="str">
        <f t="shared" si="254"/>
        <v>NA</v>
      </c>
      <c r="M8181" s="90"/>
      <c r="O8181" s="91"/>
      <c r="P8181" s="56"/>
      <c r="Q8181" s="56"/>
      <c r="R8181" s="56"/>
      <c r="S8181" s="56"/>
      <c r="T8181" s="56" t="s">
        <v>42290</v>
      </c>
      <c r="U8181" s="56" t="s">
        <v>42291</v>
      </c>
      <c r="V8181" s="56" t="s">
        <v>42228</v>
      </c>
      <c r="W8181" s="56" t="s">
        <v>7820</v>
      </c>
      <c r="X8181" s="56" t="s">
        <v>42292</v>
      </c>
      <c r="Y8181" s="56"/>
      <c r="Z8181" s="56" t="s">
        <v>42293</v>
      </c>
      <c r="AA8181" s="56" t="s">
        <v>42294</v>
      </c>
      <c r="AB8181" s="56" t="s">
        <v>42295</v>
      </c>
      <c r="AC8181" s="56" t="s">
        <v>7326</v>
      </c>
      <c r="AD8181" s="90" t="str">
        <f t="shared" si="255"/>
        <v>NA</v>
      </c>
      <c r="AE8181" s="90"/>
      <c r="AF8181" s="90"/>
      <c r="AG8181" s="90"/>
    </row>
    <row r="8182" spans="1:33">
      <c r="A8182" s="56" t="s">
        <v>46189</v>
      </c>
      <c r="B8182" s="56" t="s">
        <v>46190</v>
      </c>
      <c r="C8182" s="56" t="s">
        <v>46191</v>
      </c>
      <c r="D8182" s="56" t="s">
        <v>7820</v>
      </c>
      <c r="E8182" s="56" t="s">
        <v>4694</v>
      </c>
      <c r="F8182" s="56" t="s">
        <v>22</v>
      </c>
      <c r="G8182" s="56"/>
      <c r="H8182" s="56" t="s">
        <v>46192</v>
      </c>
      <c r="I8182" s="56" t="s">
        <v>46193</v>
      </c>
      <c r="J8182" s="56" t="s">
        <v>46194</v>
      </c>
      <c r="K8182" s="56" t="s">
        <v>7326</v>
      </c>
      <c r="L8182" s="90" t="str">
        <f t="shared" si="254"/>
        <v>NA</v>
      </c>
      <c r="M8182" s="90"/>
      <c r="O8182" s="91"/>
      <c r="P8182" s="56"/>
      <c r="Q8182" s="56"/>
      <c r="R8182" s="56"/>
      <c r="S8182" s="56"/>
      <c r="T8182" s="56" t="s">
        <v>42296</v>
      </c>
      <c r="U8182" s="56" t="s">
        <v>42297</v>
      </c>
      <c r="V8182" s="56" t="s">
        <v>42228</v>
      </c>
      <c r="W8182" s="56" t="s">
        <v>7820</v>
      </c>
      <c r="X8182" s="56" t="s">
        <v>1530</v>
      </c>
      <c r="Y8182" s="56"/>
      <c r="Z8182" s="56" t="s">
        <v>42298</v>
      </c>
      <c r="AA8182" s="56" t="s">
        <v>42299</v>
      </c>
      <c r="AB8182" s="56"/>
      <c r="AC8182" s="56" t="s">
        <v>7326</v>
      </c>
      <c r="AD8182" s="90" t="str">
        <f t="shared" si="255"/>
        <v>NA</v>
      </c>
      <c r="AE8182" s="90"/>
      <c r="AF8182" s="90"/>
      <c r="AG8182" s="90"/>
    </row>
    <row r="8183" spans="1:33">
      <c r="A8183" s="56" t="s">
        <v>46195</v>
      </c>
      <c r="B8183" s="56" t="s">
        <v>46196</v>
      </c>
      <c r="C8183" s="56" t="s">
        <v>9836</v>
      </c>
      <c r="D8183" s="56" t="s">
        <v>7820</v>
      </c>
      <c r="E8183" s="56" t="s">
        <v>46197</v>
      </c>
      <c r="F8183" s="56" t="s">
        <v>22</v>
      </c>
      <c r="G8183" s="56"/>
      <c r="H8183" s="56" t="s">
        <v>46198</v>
      </c>
      <c r="I8183" s="56" t="s">
        <v>46199</v>
      </c>
      <c r="J8183" s="56" t="s">
        <v>46200</v>
      </c>
      <c r="K8183" s="56" t="s">
        <v>7326</v>
      </c>
      <c r="L8183" s="90" t="str">
        <f t="shared" si="254"/>
        <v>NA</v>
      </c>
      <c r="M8183" s="90"/>
      <c r="O8183" s="91"/>
      <c r="P8183" s="56"/>
      <c r="Q8183" s="56"/>
      <c r="R8183" s="56"/>
      <c r="S8183" s="56"/>
      <c r="T8183" s="56" t="s">
        <v>42300</v>
      </c>
      <c r="U8183" s="56" t="s">
        <v>42301</v>
      </c>
      <c r="V8183" s="56" t="s">
        <v>42228</v>
      </c>
      <c r="W8183" s="56" t="s">
        <v>7820</v>
      </c>
      <c r="X8183" s="56" t="s">
        <v>1530</v>
      </c>
      <c r="Y8183" s="56"/>
      <c r="Z8183" s="56" t="s">
        <v>42298</v>
      </c>
      <c r="AA8183" s="56" t="s">
        <v>42299</v>
      </c>
      <c r="AB8183" s="56" t="s">
        <v>42300</v>
      </c>
      <c r="AC8183" s="56" t="s">
        <v>7326</v>
      </c>
      <c r="AD8183" s="90" t="str">
        <f t="shared" si="255"/>
        <v>NA</v>
      </c>
      <c r="AE8183" s="90"/>
      <c r="AF8183" s="90"/>
      <c r="AG8183" s="90"/>
    </row>
    <row r="8184" spans="1:33">
      <c r="A8184" s="56" t="s">
        <v>46201</v>
      </c>
      <c r="B8184" s="56" t="s">
        <v>46202</v>
      </c>
      <c r="C8184" s="56" t="s">
        <v>46203</v>
      </c>
      <c r="D8184" s="56" t="s">
        <v>7820</v>
      </c>
      <c r="E8184" s="56" t="s">
        <v>25685</v>
      </c>
      <c r="F8184" s="56" t="s">
        <v>22</v>
      </c>
      <c r="G8184" s="56"/>
      <c r="H8184" s="56" t="s">
        <v>46204</v>
      </c>
      <c r="I8184" s="56" t="s">
        <v>46205</v>
      </c>
      <c r="J8184" s="56" t="s">
        <v>46201</v>
      </c>
      <c r="K8184" s="56" t="s">
        <v>7326</v>
      </c>
      <c r="L8184" s="90" t="str">
        <f t="shared" si="254"/>
        <v>NA</v>
      </c>
      <c r="M8184" s="90"/>
      <c r="O8184" s="91"/>
      <c r="P8184" s="56"/>
      <c r="Q8184" s="56"/>
      <c r="R8184" s="56"/>
      <c r="S8184" s="56"/>
      <c r="T8184" s="56" t="s">
        <v>42302</v>
      </c>
      <c r="U8184" s="56" t="s">
        <v>42303</v>
      </c>
      <c r="V8184" s="56" t="s">
        <v>42228</v>
      </c>
      <c r="W8184" s="56" t="s">
        <v>7820</v>
      </c>
      <c r="X8184" s="56" t="s">
        <v>1530</v>
      </c>
      <c r="Y8184" s="56"/>
      <c r="Z8184" s="56" t="s">
        <v>42298</v>
      </c>
      <c r="AA8184" s="56" t="s">
        <v>42299</v>
      </c>
      <c r="AB8184" s="56" t="s">
        <v>42304</v>
      </c>
      <c r="AC8184" s="56" t="s">
        <v>7326</v>
      </c>
      <c r="AD8184" s="90" t="str">
        <f t="shared" si="255"/>
        <v>NA</v>
      </c>
      <c r="AE8184" s="90"/>
      <c r="AF8184" s="90"/>
      <c r="AG8184" s="90"/>
    </row>
    <row r="8185" spans="1:33">
      <c r="A8185" s="56" t="s">
        <v>46206</v>
      </c>
      <c r="B8185" s="56" t="s">
        <v>46207</v>
      </c>
      <c r="C8185" s="56" t="s">
        <v>9836</v>
      </c>
      <c r="D8185" s="56" t="s">
        <v>7820</v>
      </c>
      <c r="E8185" s="56" t="s">
        <v>46208</v>
      </c>
      <c r="F8185" s="56" t="s">
        <v>22</v>
      </c>
      <c r="G8185" s="56"/>
      <c r="H8185" s="56" t="s">
        <v>46209</v>
      </c>
      <c r="I8185" s="56" t="s">
        <v>46210</v>
      </c>
      <c r="J8185" s="56" t="s">
        <v>46211</v>
      </c>
      <c r="K8185" s="56" t="s">
        <v>7326</v>
      </c>
      <c r="L8185" s="90" t="str">
        <f t="shared" si="254"/>
        <v>NA</v>
      </c>
      <c r="M8185" s="90"/>
      <c r="O8185" s="91"/>
      <c r="P8185" s="56"/>
      <c r="Q8185" s="56"/>
      <c r="R8185" s="56"/>
      <c r="S8185" s="56"/>
      <c r="T8185" s="56" t="s">
        <v>42305</v>
      </c>
      <c r="U8185" s="56" t="s">
        <v>42306</v>
      </c>
      <c r="V8185" s="56" t="s">
        <v>42228</v>
      </c>
      <c r="W8185" s="56" t="s">
        <v>7820</v>
      </c>
      <c r="X8185" s="56" t="s">
        <v>1540</v>
      </c>
      <c r="Y8185" s="56"/>
      <c r="Z8185" s="56" t="s">
        <v>42307</v>
      </c>
      <c r="AA8185" s="56" t="s">
        <v>42308</v>
      </c>
      <c r="AB8185" s="56" t="s">
        <v>42309</v>
      </c>
      <c r="AC8185" s="56" t="s">
        <v>7326</v>
      </c>
      <c r="AD8185" s="90" t="str">
        <f t="shared" si="255"/>
        <v>NA</v>
      </c>
      <c r="AE8185" s="90"/>
      <c r="AF8185" s="90"/>
      <c r="AG8185" s="90"/>
    </row>
    <row r="8186" spans="1:33">
      <c r="A8186" s="56" t="s">
        <v>46212</v>
      </c>
      <c r="B8186" s="56" t="s">
        <v>46213</v>
      </c>
      <c r="C8186" s="56" t="s">
        <v>46203</v>
      </c>
      <c r="D8186" s="56" t="s">
        <v>7820</v>
      </c>
      <c r="E8186" s="56" t="s">
        <v>46214</v>
      </c>
      <c r="F8186" s="56" t="s">
        <v>22</v>
      </c>
      <c r="G8186" s="56"/>
      <c r="H8186" s="56" t="s">
        <v>46215</v>
      </c>
      <c r="I8186" s="56" t="s">
        <v>46216</v>
      </c>
      <c r="J8186" s="56" t="s">
        <v>46212</v>
      </c>
      <c r="K8186" s="56" t="s">
        <v>7326</v>
      </c>
      <c r="L8186" s="90" t="str">
        <f t="shared" si="254"/>
        <v>NA</v>
      </c>
      <c r="M8186" s="90"/>
      <c r="O8186" s="91"/>
      <c r="P8186" s="56"/>
      <c r="Q8186" s="56"/>
      <c r="R8186" s="56"/>
      <c r="S8186" s="56"/>
      <c r="T8186" s="56" t="s">
        <v>42310</v>
      </c>
      <c r="U8186" s="56" t="s">
        <v>42311</v>
      </c>
      <c r="V8186" s="56" t="s">
        <v>42228</v>
      </c>
      <c r="W8186" s="56" t="s">
        <v>7820</v>
      </c>
      <c r="X8186" s="56" t="s">
        <v>1540</v>
      </c>
      <c r="Y8186" s="56"/>
      <c r="Z8186" s="56" t="s">
        <v>42307</v>
      </c>
      <c r="AA8186" s="56" t="s">
        <v>42308</v>
      </c>
      <c r="AB8186" s="56" t="s">
        <v>42312</v>
      </c>
      <c r="AC8186" s="56" t="s">
        <v>7326</v>
      </c>
      <c r="AD8186" s="90" t="str">
        <f t="shared" si="255"/>
        <v>NA</v>
      </c>
      <c r="AE8186" s="90"/>
      <c r="AF8186" s="90"/>
      <c r="AG8186" s="90"/>
    </row>
    <row r="8187" spans="1:33">
      <c r="A8187" s="56" t="s">
        <v>46217</v>
      </c>
      <c r="B8187" s="56" t="s">
        <v>46218</v>
      </c>
      <c r="C8187" s="56" t="s">
        <v>46219</v>
      </c>
      <c r="D8187" s="56" t="s">
        <v>7820</v>
      </c>
      <c r="E8187" s="56" t="s">
        <v>46220</v>
      </c>
      <c r="F8187" s="56" t="s">
        <v>22</v>
      </c>
      <c r="G8187" s="56"/>
      <c r="H8187" s="56" t="s">
        <v>46221</v>
      </c>
      <c r="I8187" s="56" t="s">
        <v>46222</v>
      </c>
      <c r="J8187" s="56"/>
      <c r="K8187" s="56" t="s">
        <v>7326</v>
      </c>
      <c r="L8187" s="90" t="str">
        <f t="shared" si="254"/>
        <v>NA</v>
      </c>
      <c r="M8187" s="90"/>
      <c r="O8187" s="91"/>
      <c r="P8187" s="56"/>
      <c r="Q8187" s="56"/>
      <c r="R8187" s="56"/>
      <c r="S8187" s="56"/>
      <c r="T8187" s="56" t="s">
        <v>42313</v>
      </c>
      <c r="U8187" s="56" t="s">
        <v>42314</v>
      </c>
      <c r="V8187" s="56" t="s">
        <v>42228</v>
      </c>
      <c r="W8187" s="56" t="s">
        <v>7820</v>
      </c>
      <c r="X8187" s="56" t="s">
        <v>42315</v>
      </c>
      <c r="Y8187" s="56"/>
      <c r="Z8187" s="56" t="s">
        <v>42316</v>
      </c>
      <c r="AA8187" s="56" t="s">
        <v>42317</v>
      </c>
      <c r="AB8187" s="56" t="s">
        <v>42318</v>
      </c>
      <c r="AC8187" s="56" t="s">
        <v>7326</v>
      </c>
      <c r="AD8187" s="90" t="str">
        <f t="shared" si="255"/>
        <v>NA</v>
      </c>
      <c r="AE8187" s="90"/>
      <c r="AF8187" s="90"/>
      <c r="AG8187" s="90"/>
    </row>
    <row r="8188" spans="1:33">
      <c r="A8188" s="56" t="s">
        <v>56445</v>
      </c>
      <c r="B8188" s="56" t="s">
        <v>46223</v>
      </c>
      <c r="C8188" s="56" t="s">
        <v>9836</v>
      </c>
      <c r="D8188" s="56" t="s">
        <v>7820</v>
      </c>
      <c r="E8188" s="56" t="s">
        <v>46224</v>
      </c>
      <c r="F8188" s="56" t="s">
        <v>22</v>
      </c>
      <c r="G8188" s="56"/>
      <c r="H8188" s="56" t="s">
        <v>46225</v>
      </c>
      <c r="I8188" s="56" t="s">
        <v>46226</v>
      </c>
      <c r="J8188" s="56" t="s">
        <v>46227</v>
      </c>
      <c r="K8188" s="56" t="s">
        <v>7326</v>
      </c>
      <c r="L8188" s="90" t="str">
        <f t="shared" si="254"/>
        <v>NA</v>
      </c>
      <c r="M8188" s="90"/>
      <c r="O8188" s="91"/>
      <c r="P8188" s="56"/>
      <c r="Q8188" s="56"/>
      <c r="R8188" s="56"/>
      <c r="S8188" s="56"/>
      <c r="T8188" s="56" t="s">
        <v>42126</v>
      </c>
      <c r="U8188" s="56" t="s">
        <v>42319</v>
      </c>
      <c r="V8188" s="56" t="s">
        <v>42320</v>
      </c>
      <c r="W8188" s="56" t="s">
        <v>7820</v>
      </c>
      <c r="X8188" s="56" t="s">
        <v>15646</v>
      </c>
      <c r="Y8188" s="56"/>
      <c r="Z8188" s="56" t="s">
        <v>42321</v>
      </c>
      <c r="AA8188" s="56" t="s">
        <v>42322</v>
      </c>
      <c r="AB8188" s="56" t="s">
        <v>42323</v>
      </c>
      <c r="AC8188" s="56" t="s">
        <v>7326</v>
      </c>
      <c r="AD8188" s="90" t="str">
        <f t="shared" si="255"/>
        <v>NA</v>
      </c>
      <c r="AE8188" s="90"/>
      <c r="AF8188" s="90"/>
      <c r="AG8188" s="90"/>
    </row>
    <row r="8189" spans="1:33">
      <c r="A8189" s="56" t="s">
        <v>42126</v>
      </c>
      <c r="B8189" s="56" t="s">
        <v>46228</v>
      </c>
      <c r="C8189" s="56" t="s">
        <v>46203</v>
      </c>
      <c r="D8189" s="56" t="s">
        <v>7820</v>
      </c>
      <c r="E8189" s="56" t="s">
        <v>46229</v>
      </c>
      <c r="F8189" s="56" t="s">
        <v>22</v>
      </c>
      <c r="G8189" s="56"/>
      <c r="H8189" s="56" t="s">
        <v>46230</v>
      </c>
      <c r="I8189" s="56" t="s">
        <v>46231</v>
      </c>
      <c r="J8189" s="56" t="s">
        <v>42126</v>
      </c>
      <c r="K8189" s="56" t="s">
        <v>7326</v>
      </c>
      <c r="L8189" s="90" t="str">
        <f t="shared" si="254"/>
        <v>NA</v>
      </c>
      <c r="M8189" s="90"/>
      <c r="O8189" s="91"/>
      <c r="P8189" s="56"/>
      <c r="Q8189" s="56"/>
      <c r="R8189" s="56"/>
      <c r="S8189" s="56"/>
      <c r="T8189" s="56" t="s">
        <v>42126</v>
      </c>
      <c r="U8189" s="56" t="s">
        <v>42324</v>
      </c>
      <c r="V8189" s="56" t="s">
        <v>42325</v>
      </c>
      <c r="W8189" s="56" t="s">
        <v>7820</v>
      </c>
      <c r="X8189" s="56" t="s">
        <v>1549</v>
      </c>
      <c r="Y8189" s="56"/>
      <c r="Z8189" s="56" t="s">
        <v>42326</v>
      </c>
      <c r="AA8189" s="56" t="s">
        <v>42327</v>
      </c>
      <c r="AB8189" s="56" t="s">
        <v>42126</v>
      </c>
      <c r="AC8189" s="56" t="s">
        <v>7326</v>
      </c>
      <c r="AD8189" s="90" t="str">
        <f t="shared" si="255"/>
        <v>NA</v>
      </c>
      <c r="AE8189" s="90"/>
      <c r="AF8189" s="90"/>
      <c r="AG8189" s="90"/>
    </row>
    <row r="8190" spans="1:33">
      <c r="A8190" s="56" t="s">
        <v>46232</v>
      </c>
      <c r="B8190" s="56" t="s">
        <v>46233</v>
      </c>
      <c r="C8190" s="56" t="s">
        <v>9836</v>
      </c>
      <c r="D8190" s="56" t="s">
        <v>7820</v>
      </c>
      <c r="E8190" s="56" t="s">
        <v>46234</v>
      </c>
      <c r="F8190" s="56" t="s">
        <v>22</v>
      </c>
      <c r="G8190" s="56"/>
      <c r="H8190" s="56" t="s">
        <v>46235</v>
      </c>
      <c r="I8190" s="56" t="s">
        <v>46236</v>
      </c>
      <c r="J8190" s="56" t="s">
        <v>46237</v>
      </c>
      <c r="K8190" s="56" t="s">
        <v>7326</v>
      </c>
      <c r="L8190" s="90" t="str">
        <f t="shared" si="254"/>
        <v>NA</v>
      </c>
      <c r="M8190" s="90"/>
      <c r="O8190" s="91"/>
      <c r="P8190" s="56"/>
      <c r="Q8190" s="56"/>
      <c r="R8190" s="56"/>
      <c r="S8190" s="56"/>
      <c r="T8190" s="56" t="s">
        <v>42328</v>
      </c>
      <c r="U8190" s="56" t="s">
        <v>42329</v>
      </c>
      <c r="V8190" s="56" t="s">
        <v>42228</v>
      </c>
      <c r="W8190" s="56" t="s">
        <v>7820</v>
      </c>
      <c r="X8190" s="56" t="s">
        <v>42330</v>
      </c>
      <c r="Y8190" s="56"/>
      <c r="Z8190" s="56" t="s">
        <v>42331</v>
      </c>
      <c r="AA8190" s="56" t="s">
        <v>42332</v>
      </c>
      <c r="AB8190" s="56" t="s">
        <v>42333</v>
      </c>
      <c r="AC8190" s="56" t="s">
        <v>7326</v>
      </c>
      <c r="AD8190" s="90" t="str">
        <f t="shared" si="255"/>
        <v>NA</v>
      </c>
      <c r="AE8190" s="90"/>
      <c r="AF8190" s="90"/>
      <c r="AG8190" s="90"/>
    </row>
    <row r="8191" spans="1:33">
      <c r="A8191" s="56" t="s">
        <v>56446</v>
      </c>
      <c r="B8191" s="56" t="s">
        <v>46238</v>
      </c>
      <c r="C8191" s="56" t="s">
        <v>9836</v>
      </c>
      <c r="D8191" s="56" t="s">
        <v>7820</v>
      </c>
      <c r="E8191" s="56" t="s">
        <v>46234</v>
      </c>
      <c r="F8191" s="56" t="s">
        <v>22</v>
      </c>
      <c r="G8191" s="56"/>
      <c r="H8191" s="56" t="s">
        <v>46235</v>
      </c>
      <c r="I8191" s="56" t="s">
        <v>46236</v>
      </c>
      <c r="J8191" s="56" t="s">
        <v>46239</v>
      </c>
      <c r="K8191" s="56" t="s">
        <v>7326</v>
      </c>
      <c r="L8191" s="90" t="str">
        <f t="shared" si="254"/>
        <v>NA</v>
      </c>
      <c r="M8191" s="90"/>
      <c r="O8191" s="91"/>
      <c r="P8191" s="56"/>
      <c r="Q8191" s="56"/>
      <c r="R8191" s="56"/>
      <c r="S8191" s="56"/>
      <c r="T8191" s="56" t="s">
        <v>42334</v>
      </c>
      <c r="U8191" s="56" t="s">
        <v>42335</v>
      </c>
      <c r="V8191" s="56" t="s">
        <v>42336</v>
      </c>
      <c r="W8191" s="56" t="s">
        <v>7820</v>
      </c>
      <c r="X8191" s="56" t="s">
        <v>42337</v>
      </c>
      <c r="Y8191" s="56"/>
      <c r="Z8191" s="56" t="s">
        <v>42338</v>
      </c>
      <c r="AA8191" s="56" t="s">
        <v>42339</v>
      </c>
      <c r="AB8191" s="56" t="s">
        <v>42340</v>
      </c>
      <c r="AC8191" s="56" t="s">
        <v>7326</v>
      </c>
      <c r="AD8191" s="90" t="str">
        <f t="shared" si="255"/>
        <v>NA</v>
      </c>
      <c r="AE8191" s="90"/>
      <c r="AF8191" s="90"/>
      <c r="AG8191" s="90"/>
    </row>
    <row r="8192" spans="1:33">
      <c r="A8192" s="56" t="s">
        <v>46240</v>
      </c>
      <c r="B8192" s="56" t="s">
        <v>46241</v>
      </c>
      <c r="C8192" s="56" t="s">
        <v>9836</v>
      </c>
      <c r="D8192" s="56" t="s">
        <v>7820</v>
      </c>
      <c r="E8192" s="56" t="s">
        <v>46242</v>
      </c>
      <c r="F8192" s="56" t="s">
        <v>22</v>
      </c>
      <c r="G8192" s="56"/>
      <c r="H8192" s="56" t="s">
        <v>46243</v>
      </c>
      <c r="I8192" s="56" t="s">
        <v>46244</v>
      </c>
      <c r="J8192" s="56" t="s">
        <v>46245</v>
      </c>
      <c r="K8192" s="56" t="s">
        <v>7326</v>
      </c>
      <c r="L8192" s="90" t="str">
        <f t="shared" si="254"/>
        <v>NA</v>
      </c>
      <c r="M8192" s="90"/>
      <c r="O8192" s="91"/>
      <c r="P8192" s="56"/>
      <c r="Q8192" s="56"/>
      <c r="R8192" s="56"/>
      <c r="S8192" s="56"/>
      <c r="T8192" s="56" t="s">
        <v>42341</v>
      </c>
      <c r="U8192" s="56" t="s">
        <v>42342</v>
      </c>
      <c r="V8192" s="56" t="s">
        <v>42228</v>
      </c>
      <c r="W8192" s="56" t="s">
        <v>7820</v>
      </c>
      <c r="X8192" s="56" t="s">
        <v>42343</v>
      </c>
      <c r="Y8192" s="56"/>
      <c r="Z8192" s="56" t="s">
        <v>42344</v>
      </c>
      <c r="AA8192" s="56" t="s">
        <v>42345</v>
      </c>
      <c r="AB8192" s="56" t="s">
        <v>42346</v>
      </c>
      <c r="AC8192" s="56" t="s">
        <v>7326</v>
      </c>
      <c r="AD8192" s="90" t="str">
        <f t="shared" si="255"/>
        <v>NA</v>
      </c>
      <c r="AE8192" s="90"/>
      <c r="AF8192" s="90"/>
      <c r="AG8192" s="90"/>
    </row>
    <row r="8193" spans="1:33">
      <c r="A8193" s="56" t="s">
        <v>46246</v>
      </c>
      <c r="B8193" s="56" t="s">
        <v>46247</v>
      </c>
      <c r="C8193" s="56" t="s">
        <v>46248</v>
      </c>
      <c r="D8193" s="56" t="s">
        <v>7820</v>
      </c>
      <c r="E8193" s="56" t="s">
        <v>46249</v>
      </c>
      <c r="F8193" s="56" t="s">
        <v>22</v>
      </c>
      <c r="G8193" s="56"/>
      <c r="H8193" s="56" t="s">
        <v>46250</v>
      </c>
      <c r="I8193" s="56" t="s">
        <v>46251</v>
      </c>
      <c r="J8193" s="56"/>
      <c r="K8193" s="56" t="s">
        <v>7326</v>
      </c>
      <c r="L8193" s="90" t="str">
        <f t="shared" si="254"/>
        <v>NA</v>
      </c>
      <c r="M8193" s="90"/>
      <c r="O8193" s="91"/>
      <c r="P8193" s="56"/>
      <c r="Q8193" s="56"/>
      <c r="R8193" s="56"/>
      <c r="S8193" s="56"/>
      <c r="T8193" s="56" t="s">
        <v>42347</v>
      </c>
      <c r="U8193" s="56" t="s">
        <v>42348</v>
      </c>
      <c r="V8193" s="56" t="s">
        <v>42349</v>
      </c>
      <c r="W8193" s="56" t="s">
        <v>7820</v>
      </c>
      <c r="X8193" s="56" t="s">
        <v>42350</v>
      </c>
      <c r="Y8193" s="56"/>
      <c r="Z8193" s="56" t="s">
        <v>42351</v>
      </c>
      <c r="AA8193" s="56" t="s">
        <v>42352</v>
      </c>
      <c r="AB8193" s="56" t="s">
        <v>42347</v>
      </c>
      <c r="AC8193" s="56" t="s">
        <v>7326</v>
      </c>
      <c r="AD8193" s="90" t="str">
        <f t="shared" si="255"/>
        <v>NA</v>
      </c>
      <c r="AE8193" s="90"/>
      <c r="AF8193" s="90"/>
      <c r="AG8193" s="90"/>
    </row>
    <row r="8194" spans="1:33">
      <c r="A8194" s="56" t="s">
        <v>46252</v>
      </c>
      <c r="B8194" s="56" t="s">
        <v>46253</v>
      </c>
      <c r="C8194" s="56" t="s">
        <v>9836</v>
      </c>
      <c r="D8194" s="56" t="s">
        <v>7820</v>
      </c>
      <c r="E8194" s="56" t="s">
        <v>46254</v>
      </c>
      <c r="F8194" s="56" t="s">
        <v>22</v>
      </c>
      <c r="G8194" s="56"/>
      <c r="H8194" s="56" t="s">
        <v>46255</v>
      </c>
      <c r="I8194" s="56" t="s">
        <v>46256</v>
      </c>
      <c r="J8194" s="56" t="s">
        <v>46257</v>
      </c>
      <c r="K8194" s="56" t="s">
        <v>7326</v>
      </c>
      <c r="L8194" s="90" t="str">
        <f t="shared" si="254"/>
        <v>NA</v>
      </c>
      <c r="M8194" s="90"/>
      <c r="O8194" s="91"/>
      <c r="P8194" s="56"/>
      <c r="Q8194" s="56"/>
      <c r="R8194" s="56"/>
      <c r="S8194" s="56"/>
      <c r="T8194" s="56" t="s">
        <v>42353</v>
      </c>
      <c r="U8194" s="56" t="s">
        <v>42354</v>
      </c>
      <c r="V8194" s="56" t="s">
        <v>42228</v>
      </c>
      <c r="W8194" s="56" t="s">
        <v>7820</v>
      </c>
      <c r="X8194" s="56" t="s">
        <v>1584</v>
      </c>
      <c r="Y8194" s="56"/>
      <c r="Z8194" s="56" t="s">
        <v>42355</v>
      </c>
      <c r="AA8194" s="56" t="s">
        <v>42356</v>
      </c>
      <c r="AB8194" s="56" t="s">
        <v>42357</v>
      </c>
      <c r="AC8194" s="56" t="s">
        <v>7326</v>
      </c>
      <c r="AD8194" s="90" t="str">
        <f t="shared" si="255"/>
        <v>NA</v>
      </c>
      <c r="AE8194" s="90"/>
      <c r="AF8194" s="90"/>
      <c r="AG8194" s="90"/>
    </row>
    <row r="8195" spans="1:33">
      <c r="A8195" s="56" t="s">
        <v>46258</v>
      </c>
      <c r="B8195" s="56" t="s">
        <v>46259</v>
      </c>
      <c r="C8195" s="56" t="s">
        <v>9836</v>
      </c>
      <c r="D8195" s="56" t="s">
        <v>7820</v>
      </c>
      <c r="E8195" s="56" t="s">
        <v>46254</v>
      </c>
      <c r="F8195" s="56" t="s">
        <v>22</v>
      </c>
      <c r="G8195" s="56"/>
      <c r="H8195" s="56" t="s">
        <v>46255</v>
      </c>
      <c r="I8195" s="56" t="s">
        <v>46256</v>
      </c>
      <c r="J8195" s="56" t="s">
        <v>46260</v>
      </c>
      <c r="K8195" s="56" t="s">
        <v>7326</v>
      </c>
      <c r="L8195" s="90" t="str">
        <f t="shared" ref="L8195:L8258" si="256">IF($P$3&lt;&gt;"",IF(ISNUMBER(SEARCH("*"&amp;$P$3&amp;"*", A8195)),A8195, IF(ISNUMBER(SEARCH("*"&amp;$P$3&amp;"*", H8195)),A8195, IF(ISNUMBER(SEARCH("*"&amp;$P$3&amp;"*", G8195)),A8195, IF(ISNUMBER(SEARCH("*"&amp;$P$3&amp;"*", J8195)),A8195,  IF(ISNUMBER(SEARCH("*"&amp;$P$3&amp;"*", E8195)),A8195, "NA"))))),"NA")</f>
        <v>NA</v>
      </c>
      <c r="M8195" s="90"/>
      <c r="O8195" s="91"/>
      <c r="P8195" s="56"/>
      <c r="Q8195" s="56"/>
      <c r="R8195" s="56"/>
      <c r="S8195" s="56"/>
      <c r="T8195" s="56" t="s">
        <v>42358</v>
      </c>
      <c r="U8195" s="56" t="s">
        <v>42359</v>
      </c>
      <c r="V8195" s="56" t="s">
        <v>42228</v>
      </c>
      <c r="W8195" s="56" t="s">
        <v>7820</v>
      </c>
      <c r="X8195" s="56" t="s">
        <v>1584</v>
      </c>
      <c r="Y8195" s="56"/>
      <c r="Z8195" s="56" t="s">
        <v>42355</v>
      </c>
      <c r="AA8195" s="56" t="s">
        <v>42356</v>
      </c>
      <c r="AB8195" s="56" t="s">
        <v>42360</v>
      </c>
      <c r="AC8195" s="56" t="s">
        <v>7326</v>
      </c>
      <c r="AD8195" s="90" t="str">
        <f t="shared" ref="AD8195:AD8258" si="257">IF($P$19&lt;&gt;"",IF(ISNUMBER(SEARCH($P$19, V8195)),T8195, "NA"),"NA")</f>
        <v>NA</v>
      </c>
      <c r="AE8195" s="90"/>
      <c r="AF8195" s="90"/>
      <c r="AG8195" s="90"/>
    </row>
    <row r="8196" spans="1:33">
      <c r="A8196" s="56" t="s">
        <v>46261</v>
      </c>
      <c r="B8196" s="56" t="s">
        <v>46262</v>
      </c>
      <c r="C8196" s="56" t="s">
        <v>46263</v>
      </c>
      <c r="D8196" s="56" t="s">
        <v>7820</v>
      </c>
      <c r="E8196" s="56" t="s">
        <v>46264</v>
      </c>
      <c r="F8196" s="56" t="s">
        <v>22</v>
      </c>
      <c r="G8196" s="56"/>
      <c r="H8196" s="56" t="s">
        <v>46265</v>
      </c>
      <c r="I8196" s="56" t="s">
        <v>46266</v>
      </c>
      <c r="J8196" s="56" t="s">
        <v>46267</v>
      </c>
      <c r="K8196" s="56" t="s">
        <v>7326</v>
      </c>
      <c r="L8196" s="90" t="str">
        <f t="shared" si="256"/>
        <v>NA</v>
      </c>
      <c r="M8196" s="90"/>
      <c r="O8196" s="91"/>
      <c r="P8196" s="56"/>
      <c r="Q8196" s="56"/>
      <c r="R8196" s="56"/>
      <c r="S8196" s="56"/>
      <c r="T8196" s="56" t="s">
        <v>42361</v>
      </c>
      <c r="U8196" s="56" t="s">
        <v>42362</v>
      </c>
      <c r="V8196" s="56" t="s">
        <v>42363</v>
      </c>
      <c r="W8196" s="56" t="s">
        <v>7820</v>
      </c>
      <c r="X8196" s="56" t="s">
        <v>1598</v>
      </c>
      <c r="Y8196" s="56"/>
      <c r="Z8196" s="56" t="s">
        <v>42364</v>
      </c>
      <c r="AA8196" s="56" t="s">
        <v>42365</v>
      </c>
      <c r="AB8196" s="56" t="s">
        <v>42366</v>
      </c>
      <c r="AC8196" s="56" t="s">
        <v>7326</v>
      </c>
      <c r="AD8196" s="90" t="str">
        <f t="shared" si="257"/>
        <v>NA</v>
      </c>
      <c r="AE8196" s="90"/>
      <c r="AF8196" s="90"/>
      <c r="AG8196" s="90"/>
    </row>
    <row r="8197" spans="1:33">
      <c r="A8197" s="56" t="s">
        <v>46268</v>
      </c>
      <c r="B8197" s="56" t="s">
        <v>46269</v>
      </c>
      <c r="C8197" s="56" t="s">
        <v>46270</v>
      </c>
      <c r="D8197" s="56" t="s">
        <v>7820</v>
      </c>
      <c r="E8197" s="56" t="s">
        <v>46264</v>
      </c>
      <c r="F8197" s="56" t="s">
        <v>22</v>
      </c>
      <c r="G8197" s="56"/>
      <c r="H8197" s="56" t="s">
        <v>46265</v>
      </c>
      <c r="I8197" s="56" t="s">
        <v>46266</v>
      </c>
      <c r="J8197" s="56" t="s">
        <v>46271</v>
      </c>
      <c r="K8197" s="56" t="s">
        <v>7326</v>
      </c>
      <c r="L8197" s="90" t="str">
        <f t="shared" si="256"/>
        <v>NA</v>
      </c>
      <c r="M8197" s="90"/>
      <c r="O8197" s="91"/>
      <c r="P8197" s="56"/>
      <c r="Q8197" s="56"/>
      <c r="R8197" s="56"/>
      <c r="S8197" s="56"/>
      <c r="T8197" s="56" t="s">
        <v>42367</v>
      </c>
      <c r="U8197" s="56" t="s">
        <v>42368</v>
      </c>
      <c r="V8197" s="56" t="s">
        <v>42369</v>
      </c>
      <c r="W8197" s="56" t="s">
        <v>7820</v>
      </c>
      <c r="X8197" s="56" t="s">
        <v>1598</v>
      </c>
      <c r="Y8197" s="56"/>
      <c r="Z8197" s="56" t="s">
        <v>42370</v>
      </c>
      <c r="AA8197" s="56" t="s">
        <v>42365</v>
      </c>
      <c r="AB8197" s="56" t="s">
        <v>42371</v>
      </c>
      <c r="AC8197" s="56" t="s">
        <v>7326</v>
      </c>
      <c r="AD8197" s="90" t="str">
        <f t="shared" si="257"/>
        <v>NA</v>
      </c>
      <c r="AE8197" s="90"/>
      <c r="AF8197" s="90"/>
      <c r="AG8197" s="90"/>
    </row>
    <row r="8198" spans="1:33">
      <c r="A8198" s="56" t="s">
        <v>46272</v>
      </c>
      <c r="B8198" s="56" t="s">
        <v>46273</v>
      </c>
      <c r="C8198" s="56" t="s">
        <v>9836</v>
      </c>
      <c r="D8198" s="56" t="s">
        <v>7820</v>
      </c>
      <c r="E8198" s="56" t="s">
        <v>25723</v>
      </c>
      <c r="F8198" s="56" t="s">
        <v>22</v>
      </c>
      <c r="G8198" s="56"/>
      <c r="H8198" s="56" t="s">
        <v>46274</v>
      </c>
      <c r="I8198" s="56" t="s">
        <v>46275</v>
      </c>
      <c r="J8198" s="56" t="s">
        <v>46276</v>
      </c>
      <c r="K8198" s="56" t="s">
        <v>7326</v>
      </c>
      <c r="L8198" s="90" t="str">
        <f t="shared" si="256"/>
        <v>NA</v>
      </c>
      <c r="M8198" s="90"/>
      <c r="O8198" s="91"/>
      <c r="P8198" s="56"/>
      <c r="Q8198" s="56"/>
      <c r="R8198" s="56"/>
      <c r="S8198" s="56"/>
      <c r="T8198" s="56" t="s">
        <v>42372</v>
      </c>
      <c r="U8198" s="56" t="s">
        <v>42373</v>
      </c>
      <c r="V8198" s="56" t="s">
        <v>42374</v>
      </c>
      <c r="W8198" s="56" t="s">
        <v>7820</v>
      </c>
      <c r="X8198" s="56" t="s">
        <v>1598</v>
      </c>
      <c r="Y8198" s="56"/>
      <c r="Z8198" s="56" t="s">
        <v>42370</v>
      </c>
      <c r="AA8198" s="56" t="s">
        <v>42365</v>
      </c>
      <c r="AB8198" s="56" t="s">
        <v>42375</v>
      </c>
      <c r="AC8198" s="56" t="s">
        <v>7326</v>
      </c>
      <c r="AD8198" s="90" t="str">
        <f t="shared" si="257"/>
        <v>NA</v>
      </c>
      <c r="AE8198" s="90"/>
      <c r="AF8198" s="90"/>
      <c r="AG8198" s="90"/>
    </row>
    <row r="8199" spans="1:33">
      <c r="A8199" s="56" t="s">
        <v>46277</v>
      </c>
      <c r="B8199" s="56" t="s">
        <v>46278</v>
      </c>
      <c r="C8199" s="56" t="s">
        <v>46279</v>
      </c>
      <c r="D8199" s="56" t="s">
        <v>7820</v>
      </c>
      <c r="E8199" s="56" t="s">
        <v>4728</v>
      </c>
      <c r="F8199" s="56" t="s">
        <v>22</v>
      </c>
      <c r="G8199" s="56"/>
      <c r="H8199" s="56" t="s">
        <v>46280</v>
      </c>
      <c r="I8199" s="56" t="s">
        <v>46281</v>
      </c>
      <c r="J8199" s="56" t="s">
        <v>46282</v>
      </c>
      <c r="K8199" s="56" t="s">
        <v>7326</v>
      </c>
      <c r="L8199" s="90" t="str">
        <f t="shared" si="256"/>
        <v>NA</v>
      </c>
      <c r="M8199" s="90"/>
      <c r="O8199" s="91"/>
      <c r="P8199" s="56"/>
      <c r="Q8199" s="56"/>
      <c r="R8199" s="56"/>
      <c r="S8199" s="56"/>
      <c r="T8199" s="56" t="s">
        <v>42376</v>
      </c>
      <c r="U8199" s="56" t="s">
        <v>42377</v>
      </c>
      <c r="V8199" s="56" t="s">
        <v>41863</v>
      </c>
      <c r="W8199" s="56" t="s">
        <v>7820</v>
      </c>
      <c r="X8199" s="56" t="s">
        <v>1598</v>
      </c>
      <c r="Y8199" s="56"/>
      <c r="Z8199" s="56" t="s">
        <v>42364</v>
      </c>
      <c r="AA8199" s="56" t="s">
        <v>42365</v>
      </c>
      <c r="AB8199" s="56" t="s">
        <v>42378</v>
      </c>
      <c r="AC8199" s="56" t="s">
        <v>7326</v>
      </c>
      <c r="AD8199" s="90" t="str">
        <f t="shared" si="257"/>
        <v>NA</v>
      </c>
      <c r="AE8199" s="90"/>
      <c r="AF8199" s="90"/>
      <c r="AG8199" s="90"/>
    </row>
    <row r="8200" spans="1:33">
      <c r="A8200" s="56" t="s">
        <v>46268</v>
      </c>
      <c r="B8200" s="56" t="s">
        <v>46283</v>
      </c>
      <c r="C8200" s="56" t="s">
        <v>46270</v>
      </c>
      <c r="D8200" s="56" t="s">
        <v>7820</v>
      </c>
      <c r="E8200" s="56" t="s">
        <v>4728</v>
      </c>
      <c r="F8200" s="56" t="s">
        <v>22</v>
      </c>
      <c r="G8200" s="56"/>
      <c r="H8200" s="56" t="s">
        <v>46280</v>
      </c>
      <c r="I8200" s="56" t="s">
        <v>46281</v>
      </c>
      <c r="J8200" s="56"/>
      <c r="K8200" s="56" t="s">
        <v>7326</v>
      </c>
      <c r="L8200" s="90" t="str">
        <f t="shared" si="256"/>
        <v>NA</v>
      </c>
      <c r="M8200" s="90"/>
      <c r="O8200" s="91"/>
      <c r="P8200" s="56"/>
      <c r="Q8200" s="56"/>
      <c r="R8200" s="56"/>
      <c r="S8200" s="56"/>
      <c r="T8200" s="56" t="s">
        <v>42379</v>
      </c>
      <c r="U8200" s="56" t="s">
        <v>42380</v>
      </c>
      <c r="V8200" s="56" t="s">
        <v>42381</v>
      </c>
      <c r="W8200" s="56" t="s">
        <v>7820</v>
      </c>
      <c r="X8200" s="56" t="s">
        <v>1598</v>
      </c>
      <c r="Y8200" s="56"/>
      <c r="Z8200" s="56" t="s">
        <v>42364</v>
      </c>
      <c r="AA8200" s="56" t="s">
        <v>42365</v>
      </c>
      <c r="AB8200" s="56" t="s">
        <v>42382</v>
      </c>
      <c r="AC8200" s="56" t="s">
        <v>7326</v>
      </c>
      <c r="AD8200" s="90" t="str">
        <f t="shared" si="257"/>
        <v>NA</v>
      </c>
      <c r="AE8200" s="90"/>
      <c r="AF8200" s="90"/>
      <c r="AG8200" s="90"/>
    </row>
    <row r="8201" spans="1:33">
      <c r="A8201" s="56" t="s">
        <v>46284</v>
      </c>
      <c r="B8201" s="56" t="s">
        <v>46285</v>
      </c>
      <c r="C8201" s="56" t="s">
        <v>9836</v>
      </c>
      <c r="D8201" s="56" t="s">
        <v>7820</v>
      </c>
      <c r="E8201" s="56" t="s">
        <v>4728</v>
      </c>
      <c r="F8201" s="56" t="s">
        <v>22</v>
      </c>
      <c r="G8201" s="56"/>
      <c r="H8201" s="56" t="s">
        <v>46280</v>
      </c>
      <c r="I8201" s="56" t="s">
        <v>46281</v>
      </c>
      <c r="J8201" s="56" t="s">
        <v>46286</v>
      </c>
      <c r="K8201" s="56" t="s">
        <v>7326</v>
      </c>
      <c r="L8201" s="90" t="str">
        <f t="shared" si="256"/>
        <v>NA</v>
      </c>
      <c r="M8201" s="90"/>
      <c r="O8201" s="91"/>
      <c r="P8201" s="56"/>
      <c r="Q8201" s="56"/>
      <c r="R8201" s="56"/>
      <c r="S8201" s="56"/>
      <c r="T8201" s="56" t="s">
        <v>56439</v>
      </c>
      <c r="U8201" s="56" t="s">
        <v>42384</v>
      </c>
      <c r="V8201" s="56" t="s">
        <v>42385</v>
      </c>
      <c r="W8201" s="56" t="s">
        <v>7820</v>
      </c>
      <c r="X8201" s="56" t="s">
        <v>1598</v>
      </c>
      <c r="Y8201" s="56"/>
      <c r="Z8201" s="56" t="s">
        <v>42364</v>
      </c>
      <c r="AA8201" s="56" t="s">
        <v>42365</v>
      </c>
      <c r="AB8201" s="56" t="s">
        <v>42383</v>
      </c>
      <c r="AC8201" s="56" t="s">
        <v>7326</v>
      </c>
      <c r="AD8201" s="90" t="str">
        <f t="shared" si="257"/>
        <v>NA</v>
      </c>
      <c r="AE8201" s="90"/>
      <c r="AF8201" s="90"/>
      <c r="AG8201" s="90"/>
    </row>
    <row r="8202" spans="1:33">
      <c r="A8202" s="56" t="s">
        <v>46287</v>
      </c>
      <c r="B8202" s="56" t="s">
        <v>46288</v>
      </c>
      <c r="C8202" s="56" t="s">
        <v>9836</v>
      </c>
      <c r="D8202" s="56" t="s">
        <v>7820</v>
      </c>
      <c r="E8202" s="56" t="s">
        <v>9837</v>
      </c>
      <c r="F8202" s="56" t="s">
        <v>22</v>
      </c>
      <c r="G8202" s="56"/>
      <c r="H8202" s="56" t="s">
        <v>46289</v>
      </c>
      <c r="I8202" s="56" t="s">
        <v>46290</v>
      </c>
      <c r="J8202" s="56" t="s">
        <v>46291</v>
      </c>
      <c r="K8202" s="56" t="s">
        <v>7326</v>
      </c>
      <c r="L8202" s="90" t="str">
        <f t="shared" si="256"/>
        <v>NA</v>
      </c>
      <c r="M8202" s="90"/>
      <c r="O8202" s="91"/>
      <c r="P8202" s="56"/>
      <c r="Q8202" s="56"/>
      <c r="R8202" s="56"/>
      <c r="S8202" s="56"/>
      <c r="T8202" s="56" t="s">
        <v>42386</v>
      </c>
      <c r="U8202" s="56" t="s">
        <v>42387</v>
      </c>
      <c r="V8202" s="56" t="s">
        <v>42388</v>
      </c>
      <c r="W8202" s="56" t="s">
        <v>7820</v>
      </c>
      <c r="X8202" s="56" t="s">
        <v>1598</v>
      </c>
      <c r="Y8202" s="56"/>
      <c r="Z8202" s="56" t="s">
        <v>42364</v>
      </c>
      <c r="AA8202" s="56" t="s">
        <v>42365</v>
      </c>
      <c r="AB8202" s="56"/>
      <c r="AC8202" s="56" t="s">
        <v>7326</v>
      </c>
      <c r="AD8202" s="90" t="str">
        <f t="shared" si="257"/>
        <v>NA</v>
      </c>
      <c r="AE8202" s="90"/>
      <c r="AF8202" s="90"/>
      <c r="AG8202" s="90"/>
    </row>
    <row r="8203" spans="1:33">
      <c r="A8203" s="56" t="s">
        <v>46292</v>
      </c>
      <c r="B8203" s="56" t="s">
        <v>46293</v>
      </c>
      <c r="C8203" s="56" t="s">
        <v>42601</v>
      </c>
      <c r="D8203" s="56" t="s">
        <v>7820</v>
      </c>
      <c r="E8203" s="56" t="s">
        <v>9837</v>
      </c>
      <c r="F8203" s="56" t="s">
        <v>22</v>
      </c>
      <c r="G8203" s="56"/>
      <c r="H8203" s="56" t="s">
        <v>46289</v>
      </c>
      <c r="I8203" s="56" t="s">
        <v>46290</v>
      </c>
      <c r="J8203" s="56" t="s">
        <v>46294</v>
      </c>
      <c r="K8203" s="56" t="s">
        <v>7326</v>
      </c>
      <c r="L8203" s="90" t="str">
        <f t="shared" si="256"/>
        <v>NA</v>
      </c>
      <c r="M8203" s="90"/>
      <c r="O8203" s="91"/>
      <c r="P8203" s="56"/>
      <c r="Q8203" s="56"/>
      <c r="R8203" s="56"/>
      <c r="S8203" s="56"/>
      <c r="T8203" s="56" t="s">
        <v>42389</v>
      </c>
      <c r="U8203" s="56" t="s">
        <v>42390</v>
      </c>
      <c r="V8203" s="56" t="s">
        <v>41731</v>
      </c>
      <c r="W8203" s="56" t="s">
        <v>7820</v>
      </c>
      <c r="X8203" s="56" t="s">
        <v>1598</v>
      </c>
      <c r="Y8203" s="56"/>
      <c r="Z8203" s="56" t="s">
        <v>42370</v>
      </c>
      <c r="AA8203" s="56" t="s">
        <v>42365</v>
      </c>
      <c r="AB8203" s="56" t="s">
        <v>42391</v>
      </c>
      <c r="AC8203" s="56" t="s">
        <v>7326</v>
      </c>
      <c r="AD8203" s="90" t="str">
        <f t="shared" si="257"/>
        <v>NA</v>
      </c>
      <c r="AE8203" s="90"/>
      <c r="AF8203" s="90"/>
      <c r="AG8203" s="90"/>
    </row>
    <row r="8204" spans="1:33">
      <c r="A8204" s="56" t="s">
        <v>46295</v>
      </c>
      <c r="B8204" s="56" t="s">
        <v>46296</v>
      </c>
      <c r="C8204" s="56" t="s">
        <v>9836</v>
      </c>
      <c r="D8204" s="56" t="s">
        <v>7820</v>
      </c>
      <c r="E8204" s="56" t="s">
        <v>46297</v>
      </c>
      <c r="F8204" s="56" t="s">
        <v>22</v>
      </c>
      <c r="G8204" s="56"/>
      <c r="H8204" s="56" t="s">
        <v>46298</v>
      </c>
      <c r="I8204" s="56" t="s">
        <v>46299</v>
      </c>
      <c r="J8204" s="56" t="s">
        <v>46300</v>
      </c>
      <c r="K8204" s="56" t="s">
        <v>7326</v>
      </c>
      <c r="L8204" s="90" t="str">
        <f t="shared" si="256"/>
        <v>NA</v>
      </c>
      <c r="M8204" s="90"/>
      <c r="O8204" s="91"/>
      <c r="P8204" s="56"/>
      <c r="Q8204" s="56"/>
      <c r="R8204" s="56"/>
      <c r="S8204" s="56"/>
      <c r="T8204" s="56" t="s">
        <v>42392</v>
      </c>
      <c r="U8204" s="56" t="s">
        <v>42393</v>
      </c>
      <c r="V8204" s="56" t="s">
        <v>41731</v>
      </c>
      <c r="W8204" s="56" t="s">
        <v>7820</v>
      </c>
      <c r="X8204" s="56" t="s">
        <v>1624</v>
      </c>
      <c r="Y8204" s="56"/>
      <c r="Z8204" s="56" t="s">
        <v>42394</v>
      </c>
      <c r="AA8204" s="56" t="s">
        <v>42395</v>
      </c>
      <c r="AB8204" s="56" t="s">
        <v>42392</v>
      </c>
      <c r="AC8204" s="56" t="s">
        <v>7326</v>
      </c>
      <c r="AD8204" s="90" t="str">
        <f t="shared" si="257"/>
        <v>NA</v>
      </c>
      <c r="AE8204" s="90"/>
      <c r="AF8204" s="90"/>
      <c r="AG8204" s="90"/>
    </row>
    <row r="8205" spans="1:33">
      <c r="A8205" s="56" t="s">
        <v>46277</v>
      </c>
      <c r="B8205" s="56" t="s">
        <v>46301</v>
      </c>
      <c r="C8205" s="56" t="s">
        <v>46279</v>
      </c>
      <c r="D8205" s="56" t="s">
        <v>7820</v>
      </c>
      <c r="E8205" s="56" t="s">
        <v>2193</v>
      </c>
      <c r="F8205" s="56" t="s">
        <v>22</v>
      </c>
      <c r="G8205" s="56"/>
      <c r="H8205" s="56" t="s">
        <v>46302</v>
      </c>
      <c r="I8205" s="56" t="s">
        <v>46303</v>
      </c>
      <c r="J8205" s="56" t="s">
        <v>46282</v>
      </c>
      <c r="K8205" s="56" t="s">
        <v>7326</v>
      </c>
      <c r="L8205" s="90" t="str">
        <f t="shared" si="256"/>
        <v>NA</v>
      </c>
      <c r="M8205" s="90"/>
      <c r="O8205" s="91"/>
      <c r="P8205" s="56"/>
      <c r="Q8205" s="56"/>
      <c r="R8205" s="56"/>
      <c r="S8205" s="56"/>
      <c r="T8205" s="56" t="s">
        <v>42396</v>
      </c>
      <c r="U8205" s="56" t="s">
        <v>42397</v>
      </c>
      <c r="V8205" s="56" t="s">
        <v>42398</v>
      </c>
      <c r="W8205" s="56" t="s">
        <v>7820</v>
      </c>
      <c r="X8205" s="56" t="s">
        <v>1636</v>
      </c>
      <c r="Y8205" s="56"/>
      <c r="Z8205" s="56" t="s">
        <v>42399</v>
      </c>
      <c r="AA8205" s="56" t="s">
        <v>42400</v>
      </c>
      <c r="AB8205" s="56" t="s">
        <v>42401</v>
      </c>
      <c r="AC8205" s="56" t="s">
        <v>7326</v>
      </c>
      <c r="AD8205" s="90" t="str">
        <f t="shared" si="257"/>
        <v>NA</v>
      </c>
      <c r="AE8205" s="90"/>
      <c r="AF8205" s="90"/>
      <c r="AG8205" s="90"/>
    </row>
    <row r="8206" spans="1:33">
      <c r="A8206" s="56" t="s">
        <v>46304</v>
      </c>
      <c r="B8206" s="56" t="s">
        <v>46305</v>
      </c>
      <c r="C8206" s="56" t="s">
        <v>9836</v>
      </c>
      <c r="D8206" s="56" t="s">
        <v>7820</v>
      </c>
      <c r="E8206" s="56" t="s">
        <v>46306</v>
      </c>
      <c r="F8206" s="56" t="s">
        <v>22</v>
      </c>
      <c r="G8206" s="56"/>
      <c r="H8206" s="56" t="s">
        <v>46307</v>
      </c>
      <c r="I8206" s="56" t="s">
        <v>46308</v>
      </c>
      <c r="J8206" s="56" t="s">
        <v>46309</v>
      </c>
      <c r="K8206" s="56" t="s">
        <v>7326</v>
      </c>
      <c r="L8206" s="90" t="str">
        <f t="shared" si="256"/>
        <v>NA</v>
      </c>
      <c r="M8206" s="90"/>
      <c r="O8206" s="91"/>
      <c r="P8206" s="56"/>
      <c r="Q8206" s="56"/>
      <c r="R8206" s="56"/>
      <c r="S8206" s="56"/>
      <c r="T8206" s="56" t="s">
        <v>42402</v>
      </c>
      <c r="U8206" s="56" t="s">
        <v>42403</v>
      </c>
      <c r="V8206" s="56" t="s">
        <v>42404</v>
      </c>
      <c r="W8206" s="56" t="s">
        <v>7820</v>
      </c>
      <c r="X8206" s="56" t="s">
        <v>1636</v>
      </c>
      <c r="Y8206" s="56"/>
      <c r="Z8206" s="56" t="s">
        <v>42405</v>
      </c>
      <c r="AA8206" s="56" t="s">
        <v>42400</v>
      </c>
      <c r="AB8206" s="56" t="s">
        <v>42406</v>
      </c>
      <c r="AC8206" s="56" t="s">
        <v>7326</v>
      </c>
      <c r="AD8206" s="90" t="str">
        <f t="shared" si="257"/>
        <v>NA</v>
      </c>
      <c r="AE8206" s="90"/>
      <c r="AF8206" s="90"/>
      <c r="AG8206" s="90"/>
    </row>
    <row r="8207" spans="1:33">
      <c r="A8207" s="56" t="s">
        <v>46304</v>
      </c>
      <c r="B8207" s="56" t="s">
        <v>46310</v>
      </c>
      <c r="C8207" s="56" t="s">
        <v>9836</v>
      </c>
      <c r="D8207" s="56" t="s">
        <v>7820</v>
      </c>
      <c r="E8207" s="56" t="s">
        <v>46306</v>
      </c>
      <c r="F8207" s="56" t="s">
        <v>22</v>
      </c>
      <c r="G8207" s="56"/>
      <c r="H8207" s="56" t="s">
        <v>46307</v>
      </c>
      <c r="I8207" s="56" t="s">
        <v>46308</v>
      </c>
      <c r="J8207" s="56" t="s">
        <v>46311</v>
      </c>
      <c r="K8207" s="56" t="s">
        <v>7326</v>
      </c>
      <c r="L8207" s="90" t="str">
        <f t="shared" si="256"/>
        <v>NA</v>
      </c>
      <c r="M8207" s="90"/>
      <c r="O8207" s="91"/>
      <c r="P8207" s="56"/>
      <c r="Q8207" s="56"/>
      <c r="R8207" s="56"/>
      <c r="S8207" s="56"/>
      <c r="T8207" s="56" t="s">
        <v>42407</v>
      </c>
      <c r="U8207" s="56" t="s">
        <v>42408</v>
      </c>
      <c r="V8207" s="56" t="s">
        <v>42409</v>
      </c>
      <c r="W8207" s="56" t="s">
        <v>7820</v>
      </c>
      <c r="X8207" s="56" t="s">
        <v>1636</v>
      </c>
      <c r="Y8207" s="56"/>
      <c r="Z8207" s="56" t="s">
        <v>42405</v>
      </c>
      <c r="AA8207" s="56" t="s">
        <v>42400</v>
      </c>
      <c r="AB8207" s="56" t="s">
        <v>42410</v>
      </c>
      <c r="AC8207" s="56" t="s">
        <v>7326</v>
      </c>
      <c r="AD8207" s="90" t="str">
        <f t="shared" si="257"/>
        <v>NA</v>
      </c>
      <c r="AE8207" s="90"/>
      <c r="AF8207" s="90"/>
      <c r="AG8207" s="90"/>
    </row>
    <row r="8208" spans="1:33">
      <c r="A8208" s="56" t="s">
        <v>46268</v>
      </c>
      <c r="B8208" s="56" t="s">
        <v>46312</v>
      </c>
      <c r="C8208" s="56" t="s">
        <v>46270</v>
      </c>
      <c r="D8208" s="56" t="s">
        <v>7820</v>
      </c>
      <c r="E8208" s="56" t="s">
        <v>46313</v>
      </c>
      <c r="F8208" s="56" t="s">
        <v>22</v>
      </c>
      <c r="G8208" s="56"/>
      <c r="H8208" s="56" t="s">
        <v>46314</v>
      </c>
      <c r="I8208" s="56" t="s">
        <v>46315</v>
      </c>
      <c r="J8208" s="56" t="s">
        <v>46316</v>
      </c>
      <c r="K8208" s="56" t="s">
        <v>7326</v>
      </c>
      <c r="L8208" s="90" t="str">
        <f t="shared" si="256"/>
        <v>NA</v>
      </c>
      <c r="M8208" s="90"/>
      <c r="O8208" s="91"/>
      <c r="P8208" s="56"/>
      <c r="Q8208" s="56"/>
      <c r="R8208" s="56"/>
      <c r="S8208" s="56"/>
      <c r="T8208" s="56" t="s">
        <v>42411</v>
      </c>
      <c r="U8208" s="56" t="s">
        <v>42412</v>
      </c>
      <c r="V8208" s="56" t="s">
        <v>41731</v>
      </c>
      <c r="W8208" s="56" t="s">
        <v>7820</v>
      </c>
      <c r="X8208" s="56" t="s">
        <v>1636</v>
      </c>
      <c r="Y8208" s="56"/>
      <c r="Z8208" s="56" t="s">
        <v>42399</v>
      </c>
      <c r="AA8208" s="56" t="s">
        <v>42400</v>
      </c>
      <c r="AB8208" s="56" t="s">
        <v>42413</v>
      </c>
      <c r="AC8208" s="56" t="s">
        <v>7326</v>
      </c>
      <c r="AD8208" s="90" t="str">
        <f t="shared" si="257"/>
        <v>NA</v>
      </c>
      <c r="AE8208" s="90"/>
      <c r="AF8208" s="90"/>
      <c r="AG8208" s="90"/>
    </row>
    <row r="8209" spans="1:33">
      <c r="A8209" s="56" t="s">
        <v>46317</v>
      </c>
      <c r="B8209" s="56" t="s">
        <v>46318</v>
      </c>
      <c r="C8209" s="56" t="s">
        <v>46319</v>
      </c>
      <c r="D8209" s="56" t="s">
        <v>7820</v>
      </c>
      <c r="E8209" s="56" t="s">
        <v>46320</v>
      </c>
      <c r="F8209" s="56" t="s">
        <v>22</v>
      </c>
      <c r="G8209" s="56"/>
      <c r="H8209" s="56" t="s">
        <v>46321</v>
      </c>
      <c r="I8209" s="56" t="s">
        <v>46322</v>
      </c>
      <c r="J8209" s="56" t="s">
        <v>46323</v>
      </c>
      <c r="K8209" s="56" t="s">
        <v>7326</v>
      </c>
      <c r="L8209" s="90" t="str">
        <f t="shared" si="256"/>
        <v>NA</v>
      </c>
      <c r="M8209" s="90"/>
      <c r="O8209" s="91"/>
      <c r="P8209" s="56"/>
      <c r="Q8209" s="56"/>
      <c r="R8209" s="56"/>
      <c r="S8209" s="56"/>
      <c r="T8209" s="56" t="s">
        <v>42414</v>
      </c>
      <c r="U8209" s="56" t="s">
        <v>42415</v>
      </c>
      <c r="V8209" s="56" t="s">
        <v>42416</v>
      </c>
      <c r="W8209" s="56" t="s">
        <v>7820</v>
      </c>
      <c r="X8209" s="56" t="s">
        <v>42417</v>
      </c>
      <c r="Y8209" s="56"/>
      <c r="Z8209" s="56" t="s">
        <v>42418</v>
      </c>
      <c r="AA8209" s="56" t="s">
        <v>42419</v>
      </c>
      <c r="AB8209" s="56" t="s">
        <v>42420</v>
      </c>
      <c r="AC8209" s="56" t="s">
        <v>7326</v>
      </c>
      <c r="AD8209" s="90" t="str">
        <f t="shared" si="257"/>
        <v>NA</v>
      </c>
      <c r="AE8209" s="90"/>
      <c r="AF8209" s="90"/>
      <c r="AG8209" s="90"/>
    </row>
    <row r="8210" spans="1:33">
      <c r="A8210" s="56" t="s">
        <v>46277</v>
      </c>
      <c r="B8210" s="56" t="s">
        <v>46324</v>
      </c>
      <c r="C8210" s="56" t="s">
        <v>46279</v>
      </c>
      <c r="D8210" s="56" t="s">
        <v>7820</v>
      </c>
      <c r="E8210" s="56" t="s">
        <v>2213</v>
      </c>
      <c r="F8210" s="56" t="s">
        <v>22</v>
      </c>
      <c r="G8210" s="56"/>
      <c r="H8210" s="56" t="s">
        <v>46325</v>
      </c>
      <c r="I8210" s="56" t="s">
        <v>46326</v>
      </c>
      <c r="J8210" s="56" t="s">
        <v>46282</v>
      </c>
      <c r="K8210" s="56" t="s">
        <v>7326</v>
      </c>
      <c r="L8210" s="90" t="str">
        <f t="shared" si="256"/>
        <v>NA</v>
      </c>
      <c r="M8210" s="90"/>
      <c r="O8210" s="91"/>
      <c r="P8210" s="56"/>
      <c r="Q8210" s="56"/>
      <c r="R8210" s="56"/>
      <c r="S8210" s="56"/>
      <c r="T8210" s="56" t="s">
        <v>42421</v>
      </c>
      <c r="U8210" s="56" t="s">
        <v>42422</v>
      </c>
      <c r="V8210" s="56" t="s">
        <v>41731</v>
      </c>
      <c r="W8210" s="56" t="s">
        <v>7820</v>
      </c>
      <c r="X8210" s="56" t="s">
        <v>42417</v>
      </c>
      <c r="Y8210" s="56"/>
      <c r="Z8210" s="56" t="s">
        <v>42423</v>
      </c>
      <c r="AA8210" s="56" t="s">
        <v>42419</v>
      </c>
      <c r="AB8210" s="56" t="s">
        <v>42424</v>
      </c>
      <c r="AC8210" s="56" t="s">
        <v>7326</v>
      </c>
      <c r="AD8210" s="90" t="str">
        <f t="shared" si="257"/>
        <v>NA</v>
      </c>
      <c r="AE8210" s="90"/>
      <c r="AF8210" s="90"/>
      <c r="AG8210" s="90"/>
    </row>
    <row r="8211" spans="1:33">
      <c r="A8211" s="56" t="s">
        <v>46327</v>
      </c>
      <c r="B8211" s="56" t="s">
        <v>46328</v>
      </c>
      <c r="C8211" s="56" t="s">
        <v>46279</v>
      </c>
      <c r="D8211" s="56" t="s">
        <v>7820</v>
      </c>
      <c r="E8211" s="56" t="s">
        <v>2213</v>
      </c>
      <c r="F8211" s="56" t="s">
        <v>22</v>
      </c>
      <c r="G8211" s="56"/>
      <c r="H8211" s="56" t="s">
        <v>46325</v>
      </c>
      <c r="I8211" s="56" t="s">
        <v>46326</v>
      </c>
      <c r="J8211" s="56" t="s">
        <v>46329</v>
      </c>
      <c r="K8211" s="56" t="s">
        <v>7326</v>
      </c>
      <c r="L8211" s="90" t="str">
        <f t="shared" si="256"/>
        <v>NA</v>
      </c>
      <c r="M8211" s="90"/>
      <c r="O8211" s="91"/>
      <c r="P8211" s="56"/>
      <c r="Q8211" s="56"/>
      <c r="R8211" s="56"/>
      <c r="S8211" s="56"/>
      <c r="T8211" s="56" t="s">
        <v>42425</v>
      </c>
      <c r="U8211" s="56" t="s">
        <v>42426</v>
      </c>
      <c r="V8211" s="56" t="s">
        <v>42427</v>
      </c>
      <c r="W8211" s="56" t="s">
        <v>7820</v>
      </c>
      <c r="X8211" s="56" t="s">
        <v>18671</v>
      </c>
      <c r="Y8211" s="56"/>
      <c r="Z8211" s="56" t="s">
        <v>42428</v>
      </c>
      <c r="AA8211" s="56" t="s">
        <v>42429</v>
      </c>
      <c r="AB8211" s="56" t="s">
        <v>42425</v>
      </c>
      <c r="AC8211" s="56" t="s">
        <v>7326</v>
      </c>
      <c r="AD8211" s="90" t="str">
        <f t="shared" si="257"/>
        <v>NA</v>
      </c>
      <c r="AE8211" s="90"/>
      <c r="AF8211" s="90"/>
      <c r="AG8211" s="90"/>
    </row>
    <row r="8212" spans="1:33">
      <c r="A8212" s="56" t="s">
        <v>45987</v>
      </c>
      <c r="B8212" s="56" t="s">
        <v>46330</v>
      </c>
      <c r="C8212" s="56" t="s">
        <v>45989</v>
      </c>
      <c r="D8212" s="56" t="s">
        <v>7820</v>
      </c>
      <c r="E8212" s="56" t="s">
        <v>2213</v>
      </c>
      <c r="F8212" s="56" t="s">
        <v>22</v>
      </c>
      <c r="G8212" s="56"/>
      <c r="H8212" s="56" t="s">
        <v>46325</v>
      </c>
      <c r="I8212" s="56" t="s">
        <v>46326</v>
      </c>
      <c r="J8212" s="56" t="s">
        <v>46331</v>
      </c>
      <c r="K8212" s="56" t="s">
        <v>7326</v>
      </c>
      <c r="L8212" s="90" t="str">
        <f t="shared" si="256"/>
        <v>NA</v>
      </c>
      <c r="M8212" s="90"/>
      <c r="O8212" s="91"/>
      <c r="P8212" s="56"/>
      <c r="Q8212" s="56"/>
      <c r="R8212" s="56"/>
      <c r="S8212" s="56"/>
      <c r="T8212" s="56" t="s">
        <v>42430</v>
      </c>
      <c r="U8212" s="56" t="s">
        <v>42431</v>
      </c>
      <c r="V8212" s="56" t="s">
        <v>41731</v>
      </c>
      <c r="W8212" s="56" t="s">
        <v>7820</v>
      </c>
      <c r="X8212" s="56" t="s">
        <v>1648</v>
      </c>
      <c r="Y8212" s="56"/>
      <c r="Z8212" s="56" t="s">
        <v>42432</v>
      </c>
      <c r="AA8212" s="56" t="s">
        <v>42433</v>
      </c>
      <c r="AB8212" s="56" t="s">
        <v>42434</v>
      </c>
      <c r="AC8212" s="56" t="s">
        <v>7326</v>
      </c>
      <c r="AD8212" s="90" t="str">
        <f t="shared" si="257"/>
        <v>NA</v>
      </c>
      <c r="AE8212" s="90"/>
      <c r="AF8212" s="90"/>
      <c r="AG8212" s="90"/>
    </row>
    <row r="8213" spans="1:33">
      <c r="A8213" s="56" t="s">
        <v>46332</v>
      </c>
      <c r="B8213" s="56" t="s">
        <v>46333</v>
      </c>
      <c r="C8213" s="56" t="s">
        <v>46334</v>
      </c>
      <c r="D8213" s="56" t="s">
        <v>7820</v>
      </c>
      <c r="E8213" s="56" t="s">
        <v>2213</v>
      </c>
      <c r="F8213" s="56" t="s">
        <v>22</v>
      </c>
      <c r="G8213" s="56"/>
      <c r="H8213" s="56" t="s">
        <v>46325</v>
      </c>
      <c r="I8213" s="56" t="s">
        <v>46326</v>
      </c>
      <c r="J8213" s="56"/>
      <c r="K8213" s="56" t="s">
        <v>7326</v>
      </c>
      <c r="L8213" s="90" t="str">
        <f t="shared" si="256"/>
        <v>NA</v>
      </c>
      <c r="M8213" s="90"/>
      <c r="O8213" s="91"/>
      <c r="P8213" s="56"/>
      <c r="Q8213" s="56"/>
      <c r="R8213" s="56"/>
      <c r="S8213" s="56"/>
      <c r="T8213" s="56" t="s">
        <v>42435</v>
      </c>
      <c r="U8213" s="56" t="s">
        <v>42436</v>
      </c>
      <c r="V8213" s="56" t="s">
        <v>9836</v>
      </c>
      <c r="W8213" s="56" t="s">
        <v>7820</v>
      </c>
      <c r="X8213" s="56" t="s">
        <v>15856</v>
      </c>
      <c r="Y8213" s="56"/>
      <c r="Z8213" s="56" t="s">
        <v>42437</v>
      </c>
      <c r="AA8213" s="56" t="s">
        <v>42438</v>
      </c>
      <c r="AB8213" s="56" t="s">
        <v>42439</v>
      </c>
      <c r="AC8213" s="56" t="s">
        <v>7326</v>
      </c>
      <c r="AD8213" s="90" t="str">
        <f t="shared" si="257"/>
        <v>NA</v>
      </c>
      <c r="AE8213" s="90"/>
      <c r="AF8213" s="90"/>
      <c r="AG8213" s="90"/>
    </row>
    <row r="8214" spans="1:33">
      <c r="A8214" s="56" t="s">
        <v>46335</v>
      </c>
      <c r="B8214" s="56" t="s">
        <v>46336</v>
      </c>
      <c r="C8214" s="56" t="s">
        <v>46337</v>
      </c>
      <c r="D8214" s="56" t="s">
        <v>7820</v>
      </c>
      <c r="E8214" s="56" t="s">
        <v>2213</v>
      </c>
      <c r="F8214" s="56" t="s">
        <v>22</v>
      </c>
      <c r="G8214" s="56"/>
      <c r="H8214" s="56" t="s">
        <v>46325</v>
      </c>
      <c r="I8214" s="56" t="s">
        <v>46326</v>
      </c>
      <c r="J8214" s="56"/>
      <c r="K8214" s="56" t="s">
        <v>7326</v>
      </c>
      <c r="L8214" s="90" t="str">
        <f t="shared" si="256"/>
        <v>NA</v>
      </c>
      <c r="M8214" s="90"/>
      <c r="O8214" s="91"/>
      <c r="P8214" s="56"/>
      <c r="Q8214" s="56"/>
      <c r="R8214" s="56"/>
      <c r="S8214" s="56"/>
      <c r="T8214" s="56" t="s">
        <v>42440</v>
      </c>
      <c r="U8214" s="56" t="s">
        <v>42441</v>
      </c>
      <c r="V8214" s="56" t="s">
        <v>41731</v>
      </c>
      <c r="W8214" s="56" t="s">
        <v>7820</v>
      </c>
      <c r="X8214" s="56" t="s">
        <v>15856</v>
      </c>
      <c r="Y8214" s="56"/>
      <c r="Z8214" s="56" t="s">
        <v>42442</v>
      </c>
      <c r="AA8214" s="56" t="s">
        <v>42438</v>
      </c>
      <c r="AB8214" s="56" t="s">
        <v>42440</v>
      </c>
      <c r="AC8214" s="56" t="s">
        <v>7326</v>
      </c>
      <c r="AD8214" s="90" t="str">
        <f t="shared" si="257"/>
        <v>NA</v>
      </c>
      <c r="AE8214" s="90"/>
      <c r="AF8214" s="90"/>
      <c r="AG8214" s="90"/>
    </row>
    <row r="8215" spans="1:33">
      <c r="A8215" s="56" t="s">
        <v>46338</v>
      </c>
      <c r="B8215" s="56" t="s">
        <v>46339</v>
      </c>
      <c r="C8215" s="56" t="s">
        <v>46340</v>
      </c>
      <c r="D8215" s="56" t="s">
        <v>7820</v>
      </c>
      <c r="E8215" s="56" t="s">
        <v>2213</v>
      </c>
      <c r="F8215" s="56" t="s">
        <v>22</v>
      </c>
      <c r="G8215" s="56"/>
      <c r="H8215" s="56" t="s">
        <v>46325</v>
      </c>
      <c r="I8215" s="56" t="s">
        <v>46326</v>
      </c>
      <c r="J8215" s="56"/>
      <c r="K8215" s="56" t="s">
        <v>7326</v>
      </c>
      <c r="L8215" s="90" t="str">
        <f t="shared" si="256"/>
        <v>NA</v>
      </c>
      <c r="M8215" s="90"/>
      <c r="O8215" s="91"/>
      <c r="P8215" s="56"/>
      <c r="Q8215" s="56"/>
      <c r="R8215" s="56"/>
      <c r="S8215" s="56"/>
      <c r="T8215" s="56" t="s">
        <v>42443</v>
      </c>
      <c r="U8215" s="56" t="s">
        <v>42444</v>
      </c>
      <c r="V8215" s="56" t="s">
        <v>41731</v>
      </c>
      <c r="W8215" s="56" t="s">
        <v>7820</v>
      </c>
      <c r="X8215" s="56" t="s">
        <v>15856</v>
      </c>
      <c r="Y8215" s="56"/>
      <c r="Z8215" s="56" t="s">
        <v>42437</v>
      </c>
      <c r="AA8215" s="56" t="s">
        <v>42438</v>
      </c>
      <c r="AB8215" s="56" t="s">
        <v>42445</v>
      </c>
      <c r="AC8215" s="56" t="s">
        <v>7326</v>
      </c>
      <c r="AD8215" s="90" t="str">
        <f t="shared" si="257"/>
        <v>NA</v>
      </c>
      <c r="AE8215" s="90"/>
      <c r="AF8215" s="90"/>
      <c r="AG8215" s="90"/>
    </row>
    <row r="8216" spans="1:33">
      <c r="A8216" s="56" t="s">
        <v>46341</v>
      </c>
      <c r="B8216" s="56" t="s">
        <v>46342</v>
      </c>
      <c r="C8216" s="56" t="s">
        <v>46343</v>
      </c>
      <c r="D8216" s="56" t="s">
        <v>7820</v>
      </c>
      <c r="E8216" s="56" t="s">
        <v>2213</v>
      </c>
      <c r="F8216" s="56" t="s">
        <v>22</v>
      </c>
      <c r="G8216" s="56"/>
      <c r="H8216" s="56" t="s">
        <v>46325</v>
      </c>
      <c r="I8216" s="56" t="s">
        <v>46326</v>
      </c>
      <c r="J8216" s="56"/>
      <c r="K8216" s="56" t="s">
        <v>7326</v>
      </c>
      <c r="L8216" s="90" t="str">
        <f t="shared" si="256"/>
        <v>NA</v>
      </c>
      <c r="M8216" s="90"/>
      <c r="O8216" s="91"/>
      <c r="P8216" s="56"/>
      <c r="Q8216" s="56"/>
      <c r="R8216" s="56"/>
      <c r="S8216" s="56"/>
      <c r="T8216" s="56" t="s">
        <v>42446</v>
      </c>
      <c r="U8216" s="56" t="s">
        <v>42447</v>
      </c>
      <c r="V8216" s="56" t="s">
        <v>9836</v>
      </c>
      <c r="W8216" s="56" t="s">
        <v>7820</v>
      </c>
      <c r="X8216" s="56" t="s">
        <v>42448</v>
      </c>
      <c r="Y8216" s="56"/>
      <c r="Z8216" s="56" t="s">
        <v>42449</v>
      </c>
      <c r="AA8216" s="56" t="s">
        <v>42450</v>
      </c>
      <c r="AB8216" s="56" t="s">
        <v>42451</v>
      </c>
      <c r="AC8216" s="56" t="s">
        <v>7326</v>
      </c>
      <c r="AD8216" s="90" t="str">
        <f t="shared" si="257"/>
        <v>NA</v>
      </c>
      <c r="AE8216" s="90"/>
      <c r="AF8216" s="90"/>
      <c r="AG8216" s="90"/>
    </row>
    <row r="8217" spans="1:33">
      <c r="A8217" s="56" t="s">
        <v>46344</v>
      </c>
      <c r="B8217" s="56" t="s">
        <v>46345</v>
      </c>
      <c r="C8217" s="56" t="s">
        <v>46346</v>
      </c>
      <c r="D8217" s="56" t="s">
        <v>7820</v>
      </c>
      <c r="E8217" s="56" t="s">
        <v>2213</v>
      </c>
      <c r="F8217" s="56" t="s">
        <v>22</v>
      </c>
      <c r="G8217" s="56"/>
      <c r="H8217" s="56" t="s">
        <v>46325</v>
      </c>
      <c r="I8217" s="56" t="s">
        <v>46326</v>
      </c>
      <c r="J8217" s="56"/>
      <c r="K8217" s="56" t="s">
        <v>7326</v>
      </c>
      <c r="L8217" s="90" t="str">
        <f t="shared" si="256"/>
        <v>NA</v>
      </c>
      <c r="M8217" s="90"/>
      <c r="O8217" s="91"/>
      <c r="P8217" s="56"/>
      <c r="Q8217" s="56"/>
      <c r="R8217" s="56"/>
      <c r="S8217" s="56"/>
      <c r="T8217" s="56" t="s">
        <v>42452</v>
      </c>
      <c r="U8217" s="56" t="s">
        <v>42453</v>
      </c>
      <c r="V8217" s="56" t="s">
        <v>41731</v>
      </c>
      <c r="W8217" s="56" t="s">
        <v>7820</v>
      </c>
      <c r="X8217" s="56" t="s">
        <v>8200</v>
      </c>
      <c r="Y8217" s="56"/>
      <c r="Z8217" s="56" t="s">
        <v>42454</v>
      </c>
      <c r="AA8217" s="56" t="s">
        <v>42455</v>
      </c>
      <c r="AB8217" s="56" t="s">
        <v>42452</v>
      </c>
      <c r="AC8217" s="56" t="s">
        <v>7326</v>
      </c>
      <c r="AD8217" s="90" t="str">
        <f t="shared" si="257"/>
        <v>NA</v>
      </c>
      <c r="AE8217" s="90"/>
      <c r="AF8217" s="90"/>
      <c r="AG8217" s="90"/>
    </row>
    <row r="8218" spans="1:33">
      <c r="A8218" s="56" t="s">
        <v>46347</v>
      </c>
      <c r="B8218" s="56" t="s">
        <v>46348</v>
      </c>
      <c r="C8218" s="56" t="s">
        <v>9836</v>
      </c>
      <c r="D8218" s="56" t="s">
        <v>7820</v>
      </c>
      <c r="E8218" s="56" t="s">
        <v>9862</v>
      </c>
      <c r="F8218" s="56" t="s">
        <v>22</v>
      </c>
      <c r="G8218" s="56"/>
      <c r="H8218" s="56" t="s">
        <v>46349</v>
      </c>
      <c r="I8218" s="56" t="s">
        <v>46350</v>
      </c>
      <c r="J8218" s="56" t="s">
        <v>46351</v>
      </c>
      <c r="K8218" s="56" t="s">
        <v>7326</v>
      </c>
      <c r="L8218" s="90" t="str">
        <f t="shared" si="256"/>
        <v>NA</v>
      </c>
      <c r="M8218" s="90"/>
      <c r="O8218" s="91"/>
      <c r="P8218" s="56"/>
      <c r="Q8218" s="56"/>
      <c r="R8218" s="56"/>
      <c r="S8218" s="56"/>
      <c r="T8218" s="56" t="s">
        <v>42456</v>
      </c>
      <c r="U8218" s="56" t="s">
        <v>42457</v>
      </c>
      <c r="V8218" s="56" t="s">
        <v>42458</v>
      </c>
      <c r="W8218" s="56" t="s">
        <v>7820</v>
      </c>
      <c r="X8218" s="56" t="s">
        <v>201</v>
      </c>
      <c r="Y8218" s="56"/>
      <c r="Z8218" s="56" t="s">
        <v>42459</v>
      </c>
      <c r="AA8218" s="56" t="s">
        <v>42460</v>
      </c>
      <c r="AB8218" s="56" t="s">
        <v>42461</v>
      </c>
      <c r="AC8218" s="56" t="s">
        <v>7326</v>
      </c>
      <c r="AD8218" s="90" t="str">
        <f t="shared" si="257"/>
        <v>NA</v>
      </c>
      <c r="AE8218" s="90"/>
      <c r="AF8218" s="90"/>
      <c r="AG8218" s="90"/>
    </row>
    <row r="8219" spans="1:33">
      <c r="A8219" s="56" t="s">
        <v>46352</v>
      </c>
      <c r="B8219" s="56" t="s">
        <v>46353</v>
      </c>
      <c r="C8219" s="56" t="s">
        <v>9836</v>
      </c>
      <c r="D8219" s="56" t="s">
        <v>7820</v>
      </c>
      <c r="E8219" s="56" t="s">
        <v>46354</v>
      </c>
      <c r="F8219" s="56" t="s">
        <v>22</v>
      </c>
      <c r="G8219" s="56"/>
      <c r="H8219" s="56" t="s">
        <v>46355</v>
      </c>
      <c r="I8219" s="56" t="s">
        <v>46356</v>
      </c>
      <c r="J8219" s="56" t="s">
        <v>46357</v>
      </c>
      <c r="K8219" s="56" t="s">
        <v>7326</v>
      </c>
      <c r="L8219" s="90" t="str">
        <f t="shared" si="256"/>
        <v>NA</v>
      </c>
      <c r="M8219" s="90"/>
      <c r="O8219" s="91"/>
      <c r="P8219" s="56"/>
      <c r="Q8219" s="56"/>
      <c r="R8219" s="56"/>
      <c r="S8219" s="56"/>
      <c r="T8219" s="56" t="s">
        <v>42462</v>
      </c>
      <c r="U8219" s="56" t="s">
        <v>42463</v>
      </c>
      <c r="V8219" s="56" t="s">
        <v>41731</v>
      </c>
      <c r="W8219" s="56" t="s">
        <v>7820</v>
      </c>
      <c r="X8219" s="56" t="s">
        <v>201</v>
      </c>
      <c r="Y8219" s="56"/>
      <c r="Z8219" s="56" t="s">
        <v>42464</v>
      </c>
      <c r="AA8219" s="56" t="s">
        <v>42460</v>
      </c>
      <c r="AB8219" s="56" t="s">
        <v>42462</v>
      </c>
      <c r="AC8219" s="56" t="s">
        <v>7326</v>
      </c>
      <c r="AD8219" s="90" t="str">
        <f t="shared" si="257"/>
        <v>NA</v>
      </c>
      <c r="AE8219" s="90"/>
      <c r="AF8219" s="90"/>
      <c r="AG8219" s="90"/>
    </row>
    <row r="8220" spans="1:33">
      <c r="A8220" s="56" t="s">
        <v>46358</v>
      </c>
      <c r="B8220" s="56" t="s">
        <v>46359</v>
      </c>
      <c r="C8220" s="56" t="s">
        <v>9836</v>
      </c>
      <c r="D8220" s="56" t="s">
        <v>7820</v>
      </c>
      <c r="E8220" s="56" t="s">
        <v>46360</v>
      </c>
      <c r="F8220" s="56" t="s">
        <v>22</v>
      </c>
      <c r="G8220" s="56"/>
      <c r="H8220" s="56" t="s">
        <v>46361</v>
      </c>
      <c r="I8220" s="56" t="s">
        <v>46362</v>
      </c>
      <c r="J8220" s="56" t="s">
        <v>46363</v>
      </c>
      <c r="K8220" s="56" t="s">
        <v>7326</v>
      </c>
      <c r="L8220" s="90" t="str">
        <f t="shared" si="256"/>
        <v>NA</v>
      </c>
      <c r="M8220" s="90"/>
      <c r="O8220" s="91"/>
      <c r="P8220" s="56"/>
      <c r="Q8220" s="56"/>
      <c r="R8220" s="56"/>
      <c r="S8220" s="56"/>
      <c r="T8220" s="56" t="s">
        <v>42465</v>
      </c>
      <c r="U8220" s="56" t="s">
        <v>42466</v>
      </c>
      <c r="V8220" s="56" t="s">
        <v>41731</v>
      </c>
      <c r="W8220" s="56" t="s">
        <v>7820</v>
      </c>
      <c r="X8220" s="56" t="s">
        <v>1660</v>
      </c>
      <c r="Y8220" s="56"/>
      <c r="Z8220" s="56" t="s">
        <v>42467</v>
      </c>
      <c r="AA8220" s="56" t="s">
        <v>42468</v>
      </c>
      <c r="AB8220" s="56" t="s">
        <v>42465</v>
      </c>
      <c r="AC8220" s="56" t="s">
        <v>7326</v>
      </c>
      <c r="AD8220" s="90" t="str">
        <f t="shared" si="257"/>
        <v>NA</v>
      </c>
      <c r="AE8220" s="90"/>
      <c r="AF8220" s="90"/>
      <c r="AG8220" s="90"/>
    </row>
    <row r="8221" spans="1:33">
      <c r="A8221" s="56" t="s">
        <v>46364</v>
      </c>
      <c r="B8221" s="56" t="s">
        <v>46365</v>
      </c>
      <c r="C8221" s="56" t="s">
        <v>9836</v>
      </c>
      <c r="D8221" s="56" t="s">
        <v>7820</v>
      </c>
      <c r="E8221" s="56" t="s">
        <v>46366</v>
      </c>
      <c r="F8221" s="56" t="s">
        <v>22</v>
      </c>
      <c r="G8221" s="56"/>
      <c r="H8221" s="56" t="s">
        <v>46367</v>
      </c>
      <c r="I8221" s="56" t="s">
        <v>46368</v>
      </c>
      <c r="J8221" s="56" t="s">
        <v>46369</v>
      </c>
      <c r="K8221" s="56" t="s">
        <v>7326</v>
      </c>
      <c r="L8221" s="90" t="str">
        <f t="shared" si="256"/>
        <v>NA</v>
      </c>
      <c r="M8221" s="90"/>
      <c r="O8221" s="91"/>
      <c r="P8221" s="56"/>
      <c r="Q8221" s="56"/>
      <c r="R8221" s="56"/>
      <c r="S8221" s="56"/>
      <c r="T8221" s="56" t="s">
        <v>42469</v>
      </c>
      <c r="U8221" s="56" t="s">
        <v>42470</v>
      </c>
      <c r="V8221" s="56" t="s">
        <v>41731</v>
      </c>
      <c r="W8221" s="56" t="s">
        <v>7820</v>
      </c>
      <c r="X8221" s="56" t="s">
        <v>15919</v>
      </c>
      <c r="Y8221" s="56"/>
      <c r="Z8221" s="56" t="s">
        <v>42471</v>
      </c>
      <c r="AA8221" s="56" t="s">
        <v>42472</v>
      </c>
      <c r="AB8221" s="56" t="s">
        <v>42469</v>
      </c>
      <c r="AC8221" s="56" t="s">
        <v>7326</v>
      </c>
      <c r="AD8221" s="90" t="str">
        <f t="shared" si="257"/>
        <v>NA</v>
      </c>
      <c r="AE8221" s="90"/>
      <c r="AF8221" s="90"/>
      <c r="AG8221" s="90"/>
    </row>
    <row r="8222" spans="1:33">
      <c r="A8222" s="56" t="s">
        <v>46370</v>
      </c>
      <c r="B8222" s="56" t="s">
        <v>46371</v>
      </c>
      <c r="C8222" s="56" t="s">
        <v>9836</v>
      </c>
      <c r="D8222" s="56" t="s">
        <v>7820</v>
      </c>
      <c r="E8222" s="56" t="s">
        <v>46372</v>
      </c>
      <c r="F8222" s="56" t="s">
        <v>22</v>
      </c>
      <c r="G8222" s="56"/>
      <c r="H8222" s="56" t="s">
        <v>46373</v>
      </c>
      <c r="I8222" s="56" t="s">
        <v>46374</v>
      </c>
      <c r="J8222" s="56" t="s">
        <v>46375</v>
      </c>
      <c r="K8222" s="56" t="s">
        <v>7326</v>
      </c>
      <c r="L8222" s="90" t="str">
        <f t="shared" si="256"/>
        <v>NA</v>
      </c>
      <c r="M8222" s="90"/>
      <c r="O8222" s="91"/>
      <c r="P8222" s="56"/>
      <c r="Q8222" s="56"/>
      <c r="R8222" s="56"/>
      <c r="S8222" s="56"/>
      <c r="T8222" s="56" t="s">
        <v>42473</v>
      </c>
      <c r="U8222" s="56" t="s">
        <v>42474</v>
      </c>
      <c r="V8222" s="56" t="s">
        <v>41731</v>
      </c>
      <c r="W8222" s="56" t="s">
        <v>7820</v>
      </c>
      <c r="X8222" s="56" t="s">
        <v>5530</v>
      </c>
      <c r="Y8222" s="56"/>
      <c r="Z8222" s="56" t="s">
        <v>42475</v>
      </c>
      <c r="AA8222" s="56" t="s">
        <v>42476</v>
      </c>
      <c r="AB8222" s="56" t="s">
        <v>42477</v>
      </c>
      <c r="AC8222" s="56" t="s">
        <v>7326</v>
      </c>
      <c r="AD8222" s="90" t="str">
        <f t="shared" si="257"/>
        <v>NA</v>
      </c>
      <c r="AE8222" s="90"/>
      <c r="AF8222" s="90"/>
      <c r="AG8222" s="90"/>
    </row>
    <row r="8223" spans="1:33">
      <c r="A8223" s="56" t="s">
        <v>46376</v>
      </c>
      <c r="B8223" s="56" t="s">
        <v>46377</v>
      </c>
      <c r="C8223" s="56" t="s">
        <v>9836</v>
      </c>
      <c r="D8223" s="56" t="s">
        <v>7820</v>
      </c>
      <c r="E8223" s="56" t="s">
        <v>9667</v>
      </c>
      <c r="F8223" s="56" t="s">
        <v>22</v>
      </c>
      <c r="G8223" s="56"/>
      <c r="H8223" s="56" t="s">
        <v>46378</v>
      </c>
      <c r="I8223" s="56" t="s">
        <v>46379</v>
      </c>
      <c r="J8223" s="56" t="s">
        <v>46380</v>
      </c>
      <c r="K8223" s="56" t="s">
        <v>7326</v>
      </c>
      <c r="L8223" s="90" t="str">
        <f t="shared" si="256"/>
        <v>NA</v>
      </c>
      <c r="M8223" s="90"/>
      <c r="O8223" s="91"/>
      <c r="P8223" s="56"/>
      <c r="Q8223" s="56"/>
      <c r="R8223" s="56"/>
      <c r="S8223" s="56"/>
      <c r="T8223" s="56" t="s">
        <v>42478</v>
      </c>
      <c r="U8223" s="56" t="s">
        <v>42479</v>
      </c>
      <c r="V8223" s="56" t="s">
        <v>41731</v>
      </c>
      <c r="W8223" s="56" t="s">
        <v>7820</v>
      </c>
      <c r="X8223" s="56" t="s">
        <v>42480</v>
      </c>
      <c r="Y8223" s="56"/>
      <c r="Z8223" s="56" t="s">
        <v>42481</v>
      </c>
      <c r="AA8223" s="56" t="s">
        <v>42482</v>
      </c>
      <c r="AB8223" s="56" t="s">
        <v>42483</v>
      </c>
      <c r="AC8223" s="56" t="s">
        <v>7326</v>
      </c>
      <c r="AD8223" s="90" t="str">
        <f t="shared" si="257"/>
        <v>NA</v>
      </c>
      <c r="AE8223" s="90"/>
      <c r="AF8223" s="90"/>
      <c r="AG8223" s="90"/>
    </row>
    <row r="8224" spans="1:33">
      <c r="A8224" s="56" t="s">
        <v>46381</v>
      </c>
      <c r="B8224" s="56" t="s">
        <v>46382</v>
      </c>
      <c r="C8224" s="56" t="s">
        <v>42601</v>
      </c>
      <c r="D8224" s="56" t="s">
        <v>7820</v>
      </c>
      <c r="E8224" s="56" t="s">
        <v>9667</v>
      </c>
      <c r="F8224" s="56" t="s">
        <v>22</v>
      </c>
      <c r="G8224" s="56"/>
      <c r="H8224" s="56" t="s">
        <v>46378</v>
      </c>
      <c r="I8224" s="56" t="s">
        <v>46379</v>
      </c>
      <c r="J8224" s="56" t="s">
        <v>46383</v>
      </c>
      <c r="K8224" s="56" t="s">
        <v>7326</v>
      </c>
      <c r="L8224" s="90" t="str">
        <f t="shared" si="256"/>
        <v>NA</v>
      </c>
      <c r="M8224" s="90"/>
      <c r="O8224" s="91"/>
      <c r="P8224" s="56"/>
      <c r="Q8224" s="56"/>
      <c r="R8224" s="56"/>
      <c r="S8224" s="56"/>
      <c r="T8224" s="56" t="s">
        <v>42484</v>
      </c>
      <c r="U8224" s="56" t="s">
        <v>42485</v>
      </c>
      <c r="V8224" s="56" t="s">
        <v>42486</v>
      </c>
      <c r="W8224" s="56" t="s">
        <v>7820</v>
      </c>
      <c r="X8224" s="56" t="s">
        <v>42487</v>
      </c>
      <c r="Y8224" s="56"/>
      <c r="Z8224" s="56" t="s">
        <v>42488</v>
      </c>
      <c r="AA8224" s="56" t="s">
        <v>42489</v>
      </c>
      <c r="AB8224" s="56"/>
      <c r="AC8224" s="56" t="s">
        <v>7326</v>
      </c>
      <c r="AD8224" s="90" t="str">
        <f t="shared" si="257"/>
        <v>NA</v>
      </c>
      <c r="AE8224" s="90"/>
      <c r="AF8224" s="90"/>
      <c r="AG8224" s="90"/>
    </row>
    <row r="8225" spans="1:33">
      <c r="A8225" s="56" t="s">
        <v>46384</v>
      </c>
      <c r="B8225" s="56" t="s">
        <v>46385</v>
      </c>
      <c r="C8225" s="56" t="s">
        <v>9836</v>
      </c>
      <c r="D8225" s="56" t="s">
        <v>7820</v>
      </c>
      <c r="E8225" s="56" t="s">
        <v>46386</v>
      </c>
      <c r="F8225" s="56" t="s">
        <v>22</v>
      </c>
      <c r="G8225" s="56"/>
      <c r="H8225" s="56" t="s">
        <v>46387</v>
      </c>
      <c r="I8225" s="56" t="s">
        <v>46388</v>
      </c>
      <c r="J8225" s="56" t="s">
        <v>46389</v>
      </c>
      <c r="K8225" s="56" t="s">
        <v>7326</v>
      </c>
      <c r="L8225" s="90" t="str">
        <f t="shared" si="256"/>
        <v>NA</v>
      </c>
      <c r="M8225" s="90"/>
      <c r="O8225" s="91"/>
      <c r="P8225" s="56"/>
      <c r="Q8225" s="56"/>
      <c r="R8225" s="56"/>
      <c r="S8225" s="56"/>
      <c r="T8225" s="56" t="s">
        <v>42490</v>
      </c>
      <c r="U8225" s="56" t="s">
        <v>42491</v>
      </c>
      <c r="V8225" s="56" t="s">
        <v>42492</v>
      </c>
      <c r="W8225" s="56" t="s">
        <v>7820</v>
      </c>
      <c r="X8225" s="56" t="s">
        <v>1672</v>
      </c>
      <c r="Y8225" s="56"/>
      <c r="Z8225" s="56" t="s">
        <v>42493</v>
      </c>
      <c r="AA8225" s="56" t="s">
        <v>42494</v>
      </c>
      <c r="AB8225" s="56" t="s">
        <v>42495</v>
      </c>
      <c r="AC8225" s="56" t="s">
        <v>7326</v>
      </c>
      <c r="AD8225" s="90" t="str">
        <f t="shared" si="257"/>
        <v>NA</v>
      </c>
      <c r="AE8225" s="90"/>
      <c r="AF8225" s="90"/>
      <c r="AG8225" s="90"/>
    </row>
    <row r="8226" spans="1:33">
      <c r="A8226" s="56" t="s">
        <v>46390</v>
      </c>
      <c r="B8226" s="56" t="s">
        <v>46391</v>
      </c>
      <c r="C8226" s="56" t="s">
        <v>46279</v>
      </c>
      <c r="D8226" s="56" t="s">
        <v>7820</v>
      </c>
      <c r="E8226" s="56" t="s">
        <v>4756</v>
      </c>
      <c r="F8226" s="56" t="s">
        <v>22</v>
      </c>
      <c r="G8226" s="56"/>
      <c r="H8226" s="56" t="s">
        <v>46392</v>
      </c>
      <c r="I8226" s="56" t="s">
        <v>46393</v>
      </c>
      <c r="J8226" s="56" t="s">
        <v>46282</v>
      </c>
      <c r="K8226" s="56" t="s">
        <v>7326</v>
      </c>
      <c r="L8226" s="90" t="str">
        <f t="shared" si="256"/>
        <v>NA</v>
      </c>
      <c r="M8226" s="90"/>
      <c r="O8226" s="91"/>
      <c r="P8226" s="56"/>
      <c r="Q8226" s="56"/>
      <c r="R8226" s="56"/>
      <c r="S8226" s="56"/>
      <c r="T8226" s="56" t="s">
        <v>56440</v>
      </c>
      <c r="U8226" s="56" t="s">
        <v>42497</v>
      </c>
      <c r="V8226" s="56" t="s">
        <v>41731</v>
      </c>
      <c r="W8226" s="56" t="s">
        <v>7820</v>
      </c>
      <c r="X8226" s="56" t="s">
        <v>1672</v>
      </c>
      <c r="Y8226" s="56"/>
      <c r="Z8226" s="56" t="s">
        <v>42498</v>
      </c>
      <c r="AA8226" s="56" t="s">
        <v>42494</v>
      </c>
      <c r="AB8226" s="56" t="s">
        <v>42496</v>
      </c>
      <c r="AC8226" s="56" t="s">
        <v>7326</v>
      </c>
      <c r="AD8226" s="90" t="str">
        <f t="shared" si="257"/>
        <v>NA</v>
      </c>
      <c r="AE8226" s="90"/>
      <c r="AF8226" s="90"/>
      <c r="AG8226" s="90"/>
    </row>
    <row r="8227" spans="1:33">
      <c r="A8227" s="56" t="s">
        <v>46394</v>
      </c>
      <c r="B8227" s="56" t="s">
        <v>46395</v>
      </c>
      <c r="C8227" s="56" t="s">
        <v>46396</v>
      </c>
      <c r="D8227" s="56" t="s">
        <v>7820</v>
      </c>
      <c r="E8227" s="56" t="s">
        <v>4756</v>
      </c>
      <c r="F8227" s="56" t="s">
        <v>22</v>
      </c>
      <c r="G8227" s="56"/>
      <c r="H8227" s="56" t="s">
        <v>46392</v>
      </c>
      <c r="I8227" s="56" t="s">
        <v>46393</v>
      </c>
      <c r="J8227" s="56" t="s">
        <v>46397</v>
      </c>
      <c r="K8227" s="56" t="s">
        <v>7326</v>
      </c>
      <c r="L8227" s="90" t="str">
        <f t="shared" si="256"/>
        <v>NA</v>
      </c>
      <c r="M8227" s="90"/>
      <c r="O8227" s="91"/>
      <c r="P8227" s="56"/>
      <c r="Q8227" s="56"/>
      <c r="R8227" s="56"/>
      <c r="S8227" s="56"/>
      <c r="T8227" s="56" t="s">
        <v>42499</v>
      </c>
      <c r="U8227" s="56" t="s">
        <v>42500</v>
      </c>
      <c r="V8227" s="56" t="s">
        <v>42501</v>
      </c>
      <c r="W8227" s="56" t="s">
        <v>7820</v>
      </c>
      <c r="X8227" s="56" t="s">
        <v>16008</v>
      </c>
      <c r="Y8227" s="56"/>
      <c r="Z8227" s="56" t="s">
        <v>42502</v>
      </c>
      <c r="AA8227" s="56" t="s">
        <v>42503</v>
      </c>
      <c r="AB8227" s="56" t="s">
        <v>42504</v>
      </c>
      <c r="AC8227" s="56" t="s">
        <v>7326</v>
      </c>
      <c r="AD8227" s="90" t="str">
        <f t="shared" si="257"/>
        <v>NA</v>
      </c>
      <c r="AE8227" s="90"/>
      <c r="AF8227" s="90"/>
      <c r="AG8227" s="90"/>
    </row>
    <row r="8228" spans="1:33">
      <c r="A8228" s="56" t="s">
        <v>41855</v>
      </c>
      <c r="B8228" s="56" t="s">
        <v>46398</v>
      </c>
      <c r="C8228" s="56" t="s">
        <v>45989</v>
      </c>
      <c r="D8228" s="56" t="s">
        <v>7820</v>
      </c>
      <c r="E8228" s="56" t="s">
        <v>4756</v>
      </c>
      <c r="F8228" s="56" t="s">
        <v>22</v>
      </c>
      <c r="G8228" s="56"/>
      <c r="H8228" s="56" t="s">
        <v>46392</v>
      </c>
      <c r="I8228" s="56" t="s">
        <v>46393</v>
      </c>
      <c r="J8228" s="56" t="s">
        <v>46399</v>
      </c>
      <c r="K8228" s="56" t="s">
        <v>7326</v>
      </c>
      <c r="L8228" s="90" t="str">
        <f t="shared" si="256"/>
        <v>NA</v>
      </c>
      <c r="M8228" s="90"/>
      <c r="O8228" s="91"/>
      <c r="P8228" s="56"/>
      <c r="Q8228" s="56"/>
      <c r="R8228" s="56"/>
      <c r="S8228" s="56"/>
      <c r="T8228" s="56" t="s">
        <v>42505</v>
      </c>
      <c r="U8228" s="56" t="s">
        <v>42506</v>
      </c>
      <c r="V8228" s="56" t="s">
        <v>42507</v>
      </c>
      <c r="W8228" s="56" t="s">
        <v>7820</v>
      </c>
      <c r="X8228" s="56" t="s">
        <v>16008</v>
      </c>
      <c r="Y8228" s="56"/>
      <c r="Z8228" s="56" t="s">
        <v>42508</v>
      </c>
      <c r="AA8228" s="56" t="s">
        <v>42503</v>
      </c>
      <c r="AB8228" s="56" t="s">
        <v>42509</v>
      </c>
      <c r="AC8228" s="56" t="s">
        <v>7326</v>
      </c>
      <c r="AD8228" s="90" t="str">
        <f t="shared" si="257"/>
        <v>NA</v>
      </c>
      <c r="AE8228" s="90"/>
      <c r="AF8228" s="90"/>
      <c r="AG8228" s="90"/>
    </row>
    <row r="8229" spans="1:33">
      <c r="A8229" s="56" t="s">
        <v>46400</v>
      </c>
      <c r="B8229" s="56" t="s">
        <v>46401</v>
      </c>
      <c r="C8229" s="56" t="s">
        <v>9836</v>
      </c>
      <c r="D8229" s="56" t="s">
        <v>7820</v>
      </c>
      <c r="E8229" s="56" t="s">
        <v>46402</v>
      </c>
      <c r="F8229" s="56" t="s">
        <v>22</v>
      </c>
      <c r="G8229" s="56"/>
      <c r="H8229" s="56" t="s">
        <v>46403</v>
      </c>
      <c r="I8229" s="56" t="s">
        <v>46404</v>
      </c>
      <c r="J8229" s="56" t="s">
        <v>46405</v>
      </c>
      <c r="K8229" s="56" t="s">
        <v>7326</v>
      </c>
      <c r="L8229" s="90" t="str">
        <f t="shared" si="256"/>
        <v>NA</v>
      </c>
      <c r="M8229" s="90"/>
      <c r="O8229" s="91"/>
      <c r="P8229" s="56"/>
      <c r="Q8229" s="56"/>
      <c r="R8229" s="56"/>
      <c r="S8229" s="56"/>
      <c r="T8229" s="56" t="s">
        <v>41850</v>
      </c>
      <c r="U8229" s="56" t="s">
        <v>42510</v>
      </c>
      <c r="V8229" s="56" t="s">
        <v>42511</v>
      </c>
      <c r="W8229" s="56" t="s">
        <v>7820</v>
      </c>
      <c r="X8229" s="56" t="s">
        <v>16051</v>
      </c>
      <c r="Y8229" s="56"/>
      <c r="Z8229" s="56" t="s">
        <v>42512</v>
      </c>
      <c r="AA8229" s="56" t="s">
        <v>42513</v>
      </c>
      <c r="AB8229" s="56" t="s">
        <v>42514</v>
      </c>
      <c r="AC8229" s="56" t="s">
        <v>7326</v>
      </c>
      <c r="AD8229" s="90" t="str">
        <f t="shared" si="257"/>
        <v>NA</v>
      </c>
      <c r="AE8229" s="90"/>
      <c r="AF8229" s="90"/>
      <c r="AG8229" s="90"/>
    </row>
    <row r="8230" spans="1:33">
      <c r="A8230" s="56" t="s">
        <v>46406</v>
      </c>
      <c r="B8230" s="56" t="s">
        <v>46407</v>
      </c>
      <c r="C8230" s="56" t="s">
        <v>9836</v>
      </c>
      <c r="D8230" s="56" t="s">
        <v>7820</v>
      </c>
      <c r="E8230" s="56" t="s">
        <v>46408</v>
      </c>
      <c r="F8230" s="56" t="s">
        <v>22</v>
      </c>
      <c r="G8230" s="56"/>
      <c r="H8230" s="56" t="s">
        <v>46409</v>
      </c>
      <c r="I8230" s="56" t="s">
        <v>46410</v>
      </c>
      <c r="J8230" s="56" t="s">
        <v>46411</v>
      </c>
      <c r="K8230" s="56" t="s">
        <v>7326</v>
      </c>
      <c r="L8230" s="90" t="str">
        <f t="shared" si="256"/>
        <v>NA</v>
      </c>
      <c r="M8230" s="90"/>
      <c r="O8230" s="91"/>
      <c r="P8230" s="56"/>
      <c r="Q8230" s="56"/>
      <c r="R8230" s="56"/>
      <c r="S8230" s="56"/>
      <c r="T8230" s="56" t="s">
        <v>42515</v>
      </c>
      <c r="U8230" s="56" t="s">
        <v>42516</v>
      </c>
      <c r="V8230" s="56" t="s">
        <v>42517</v>
      </c>
      <c r="W8230" s="56" t="s">
        <v>7820</v>
      </c>
      <c r="X8230" s="56" t="s">
        <v>16051</v>
      </c>
      <c r="Y8230" s="56"/>
      <c r="Z8230" s="56" t="s">
        <v>42512</v>
      </c>
      <c r="AA8230" s="56" t="s">
        <v>42513</v>
      </c>
      <c r="AB8230" s="56" t="s">
        <v>42518</v>
      </c>
      <c r="AC8230" s="56" t="s">
        <v>7326</v>
      </c>
      <c r="AD8230" s="90" t="str">
        <f t="shared" si="257"/>
        <v>NA</v>
      </c>
      <c r="AE8230" s="90"/>
      <c r="AF8230" s="90"/>
      <c r="AG8230" s="90"/>
    </row>
    <row r="8231" spans="1:33">
      <c r="A8231" s="56" t="s">
        <v>45987</v>
      </c>
      <c r="B8231" s="56" t="s">
        <v>46412</v>
      </c>
      <c r="C8231" s="56" t="s">
        <v>45989</v>
      </c>
      <c r="D8231" s="56" t="s">
        <v>7820</v>
      </c>
      <c r="E8231" s="56" t="s">
        <v>46413</v>
      </c>
      <c r="F8231" s="56" t="s">
        <v>22</v>
      </c>
      <c r="G8231" s="56"/>
      <c r="H8231" s="56" t="s">
        <v>46414</v>
      </c>
      <c r="I8231" s="56" t="s">
        <v>46415</v>
      </c>
      <c r="J8231" s="56" t="s">
        <v>46416</v>
      </c>
      <c r="K8231" s="56" t="s">
        <v>7326</v>
      </c>
      <c r="L8231" s="90" t="str">
        <f t="shared" si="256"/>
        <v>NA</v>
      </c>
      <c r="M8231" s="90"/>
      <c r="O8231" s="91"/>
      <c r="P8231" s="56"/>
      <c r="Q8231" s="56"/>
      <c r="R8231" s="56"/>
      <c r="S8231" s="56"/>
      <c r="T8231" s="56" t="s">
        <v>42519</v>
      </c>
      <c r="U8231" s="56" t="s">
        <v>42520</v>
      </c>
      <c r="V8231" s="56" t="s">
        <v>42521</v>
      </c>
      <c r="W8231" s="56" t="s">
        <v>7820</v>
      </c>
      <c r="X8231" s="56" t="s">
        <v>16051</v>
      </c>
      <c r="Y8231" s="56"/>
      <c r="Z8231" s="56" t="s">
        <v>42522</v>
      </c>
      <c r="AA8231" s="56" t="s">
        <v>42513</v>
      </c>
      <c r="AB8231" s="56" t="s">
        <v>42523</v>
      </c>
      <c r="AC8231" s="56" t="s">
        <v>7326</v>
      </c>
      <c r="AD8231" s="90" t="str">
        <f t="shared" si="257"/>
        <v>NA</v>
      </c>
      <c r="AE8231" s="90"/>
      <c r="AF8231" s="90"/>
      <c r="AG8231" s="90"/>
    </row>
    <row r="8232" spans="1:33">
      <c r="A8232" s="56" t="s">
        <v>46277</v>
      </c>
      <c r="B8232" s="56" t="s">
        <v>46417</v>
      </c>
      <c r="C8232" s="56" t="s">
        <v>46279</v>
      </c>
      <c r="D8232" s="56" t="s">
        <v>7820</v>
      </c>
      <c r="E8232" s="56" t="s">
        <v>2243</v>
      </c>
      <c r="F8232" s="56" t="s">
        <v>22</v>
      </c>
      <c r="G8232" s="56"/>
      <c r="H8232" s="56" t="s">
        <v>46418</v>
      </c>
      <c r="I8232" s="56" t="s">
        <v>46419</v>
      </c>
      <c r="J8232" s="56" t="s">
        <v>46282</v>
      </c>
      <c r="K8232" s="56" t="s">
        <v>7326</v>
      </c>
      <c r="L8232" s="90" t="str">
        <f t="shared" si="256"/>
        <v>NA</v>
      </c>
      <c r="M8232" s="90"/>
      <c r="O8232" s="91"/>
      <c r="P8232" s="56"/>
      <c r="Q8232" s="56"/>
      <c r="R8232" s="56"/>
      <c r="S8232" s="56"/>
      <c r="T8232" s="56" t="s">
        <v>42524</v>
      </c>
      <c r="U8232" s="56" t="s">
        <v>42525</v>
      </c>
      <c r="V8232" s="56" t="s">
        <v>42526</v>
      </c>
      <c r="W8232" s="56" t="s">
        <v>7820</v>
      </c>
      <c r="X8232" s="56" t="s">
        <v>16051</v>
      </c>
      <c r="Y8232" s="56"/>
      <c r="Z8232" s="56" t="s">
        <v>42522</v>
      </c>
      <c r="AA8232" s="56" t="s">
        <v>42513</v>
      </c>
      <c r="AB8232" s="56"/>
      <c r="AC8232" s="56" t="s">
        <v>7326</v>
      </c>
      <c r="AD8232" s="90" t="str">
        <f t="shared" si="257"/>
        <v>NA</v>
      </c>
      <c r="AE8232" s="90"/>
      <c r="AF8232" s="90"/>
      <c r="AG8232" s="90"/>
    </row>
    <row r="8233" spans="1:33">
      <c r="A8233" s="56" t="s">
        <v>46420</v>
      </c>
      <c r="B8233" s="56" t="s">
        <v>46421</v>
      </c>
      <c r="C8233" s="56" t="s">
        <v>42957</v>
      </c>
      <c r="D8233" s="56" t="s">
        <v>7820</v>
      </c>
      <c r="E8233" s="56" t="s">
        <v>25937</v>
      </c>
      <c r="F8233" s="56" t="s">
        <v>22</v>
      </c>
      <c r="G8233" s="56"/>
      <c r="H8233" s="56" t="s">
        <v>46422</v>
      </c>
      <c r="I8233" s="56" t="s">
        <v>46423</v>
      </c>
      <c r="J8233" s="56" t="s">
        <v>46420</v>
      </c>
      <c r="K8233" s="56" t="s">
        <v>7326</v>
      </c>
      <c r="L8233" s="90" t="str">
        <f t="shared" si="256"/>
        <v>NA</v>
      </c>
      <c r="M8233" s="90"/>
      <c r="O8233" s="91"/>
      <c r="P8233" s="56"/>
      <c r="Q8233" s="56"/>
      <c r="R8233" s="56"/>
      <c r="S8233" s="56"/>
      <c r="T8233" s="56" t="s">
        <v>42527</v>
      </c>
      <c r="U8233" s="56" t="s">
        <v>42528</v>
      </c>
      <c r="V8233" s="56" t="s">
        <v>33091</v>
      </c>
      <c r="W8233" s="56" t="s">
        <v>7820</v>
      </c>
      <c r="X8233" s="56" t="s">
        <v>16051</v>
      </c>
      <c r="Y8233" s="56"/>
      <c r="Z8233" s="56" t="s">
        <v>42522</v>
      </c>
      <c r="AA8233" s="56" t="s">
        <v>42513</v>
      </c>
      <c r="AB8233" s="56"/>
      <c r="AC8233" s="56" t="s">
        <v>7326</v>
      </c>
      <c r="AD8233" s="90" t="str">
        <f t="shared" si="257"/>
        <v>NA</v>
      </c>
      <c r="AE8233" s="90"/>
      <c r="AF8233" s="90"/>
      <c r="AG8233" s="90"/>
    </row>
    <row r="8234" spans="1:33">
      <c r="A8234" s="56" t="s">
        <v>46424</v>
      </c>
      <c r="B8234" s="56" t="s">
        <v>46425</v>
      </c>
      <c r="C8234" s="56" t="s">
        <v>9836</v>
      </c>
      <c r="D8234" s="56" t="s">
        <v>7820</v>
      </c>
      <c r="E8234" s="56" t="s">
        <v>46426</v>
      </c>
      <c r="F8234" s="56" t="s">
        <v>22</v>
      </c>
      <c r="G8234" s="56"/>
      <c r="H8234" s="56" t="s">
        <v>46427</v>
      </c>
      <c r="I8234" s="56" t="s">
        <v>46428</v>
      </c>
      <c r="J8234" s="56" t="s">
        <v>46429</v>
      </c>
      <c r="K8234" s="56" t="s">
        <v>7326</v>
      </c>
      <c r="L8234" s="90" t="str">
        <f t="shared" si="256"/>
        <v>NA</v>
      </c>
      <c r="M8234" s="90"/>
      <c r="O8234" s="91"/>
      <c r="P8234" s="56"/>
      <c r="Q8234" s="56"/>
      <c r="R8234" s="56"/>
      <c r="S8234" s="56"/>
      <c r="T8234" s="56" t="s">
        <v>42529</v>
      </c>
      <c r="U8234" s="56" t="s">
        <v>42530</v>
      </c>
      <c r="V8234" s="56" t="s">
        <v>35010</v>
      </c>
      <c r="W8234" s="56" t="s">
        <v>7820</v>
      </c>
      <c r="X8234" s="56" t="s">
        <v>16051</v>
      </c>
      <c r="Y8234" s="56"/>
      <c r="Z8234" s="56" t="s">
        <v>42522</v>
      </c>
      <c r="AA8234" s="56" t="s">
        <v>42513</v>
      </c>
      <c r="AB8234" s="56"/>
      <c r="AC8234" s="56" t="s">
        <v>7326</v>
      </c>
      <c r="AD8234" s="90" t="str">
        <f t="shared" si="257"/>
        <v>NA</v>
      </c>
      <c r="AE8234" s="90"/>
      <c r="AF8234" s="90"/>
      <c r="AG8234" s="90"/>
    </row>
    <row r="8235" spans="1:33">
      <c r="A8235" s="56" t="s">
        <v>46430</v>
      </c>
      <c r="B8235" s="56" t="s">
        <v>46431</v>
      </c>
      <c r="C8235" s="56" t="s">
        <v>46432</v>
      </c>
      <c r="D8235" s="56" t="s">
        <v>7820</v>
      </c>
      <c r="E8235" s="56" t="s">
        <v>46426</v>
      </c>
      <c r="F8235" s="56" t="s">
        <v>22</v>
      </c>
      <c r="G8235" s="56"/>
      <c r="H8235" s="56" t="s">
        <v>46427</v>
      </c>
      <c r="I8235" s="56" t="s">
        <v>46428</v>
      </c>
      <c r="J8235" s="56" t="s">
        <v>46433</v>
      </c>
      <c r="K8235" s="56" t="s">
        <v>7326</v>
      </c>
      <c r="L8235" s="90" t="str">
        <f t="shared" si="256"/>
        <v>NA</v>
      </c>
      <c r="M8235" s="90"/>
      <c r="O8235" s="91"/>
      <c r="P8235" s="56"/>
      <c r="Q8235" s="56"/>
      <c r="R8235" s="56"/>
      <c r="S8235" s="56"/>
      <c r="T8235" s="56" t="s">
        <v>42531</v>
      </c>
      <c r="U8235" s="56" t="s">
        <v>42532</v>
      </c>
      <c r="V8235" s="56" t="s">
        <v>42533</v>
      </c>
      <c r="W8235" s="56" t="s">
        <v>7820</v>
      </c>
      <c r="X8235" s="56" t="s">
        <v>16051</v>
      </c>
      <c r="Y8235" s="56"/>
      <c r="Z8235" s="56" t="s">
        <v>42522</v>
      </c>
      <c r="AA8235" s="56" t="s">
        <v>42513</v>
      </c>
      <c r="AB8235" s="56"/>
      <c r="AC8235" s="56" t="s">
        <v>7326</v>
      </c>
      <c r="AD8235" s="90" t="str">
        <f t="shared" si="257"/>
        <v>NA</v>
      </c>
      <c r="AE8235" s="90"/>
      <c r="AF8235" s="90"/>
      <c r="AG8235" s="90"/>
    </row>
    <row r="8236" spans="1:33">
      <c r="A8236" s="56" t="s">
        <v>42899</v>
      </c>
      <c r="B8236" s="56" t="s">
        <v>46434</v>
      </c>
      <c r="C8236" s="56" t="s">
        <v>42957</v>
      </c>
      <c r="D8236" s="56" t="s">
        <v>7820</v>
      </c>
      <c r="E8236" s="56" t="s">
        <v>4821</v>
      </c>
      <c r="F8236" s="56" t="s">
        <v>22</v>
      </c>
      <c r="G8236" s="56"/>
      <c r="H8236" s="56" t="s">
        <v>46435</v>
      </c>
      <c r="I8236" s="56" t="s">
        <v>46436</v>
      </c>
      <c r="J8236" s="56" t="s">
        <v>42899</v>
      </c>
      <c r="K8236" s="56" t="s">
        <v>7326</v>
      </c>
      <c r="L8236" s="90" t="str">
        <f t="shared" si="256"/>
        <v>NA</v>
      </c>
      <c r="M8236" s="90"/>
      <c r="O8236" s="91"/>
      <c r="P8236" s="56"/>
      <c r="Q8236" s="56"/>
      <c r="R8236" s="56"/>
      <c r="S8236" s="56"/>
      <c r="T8236" s="56" t="s">
        <v>42534</v>
      </c>
      <c r="U8236" s="56" t="s">
        <v>42535</v>
      </c>
      <c r="V8236" s="56" t="s">
        <v>42521</v>
      </c>
      <c r="W8236" s="56" t="s">
        <v>7820</v>
      </c>
      <c r="X8236" s="56" t="s">
        <v>16051</v>
      </c>
      <c r="Y8236" s="56"/>
      <c r="Z8236" s="56" t="s">
        <v>42522</v>
      </c>
      <c r="AA8236" s="56" t="s">
        <v>42513</v>
      </c>
      <c r="AB8236" s="56"/>
      <c r="AC8236" s="56" t="s">
        <v>7326</v>
      </c>
      <c r="AD8236" s="90" t="str">
        <f t="shared" si="257"/>
        <v>NA</v>
      </c>
      <c r="AE8236" s="90"/>
      <c r="AF8236" s="90"/>
      <c r="AG8236" s="90"/>
    </row>
    <row r="8237" spans="1:33">
      <c r="A8237" s="56" t="s">
        <v>46437</v>
      </c>
      <c r="B8237" s="56" t="s">
        <v>46438</v>
      </c>
      <c r="C8237" s="56" t="s">
        <v>42957</v>
      </c>
      <c r="D8237" s="56" t="s">
        <v>7820</v>
      </c>
      <c r="E8237" s="56" t="s">
        <v>4821</v>
      </c>
      <c r="F8237" s="56" t="s">
        <v>22</v>
      </c>
      <c r="G8237" s="56"/>
      <c r="H8237" s="56" t="s">
        <v>46435</v>
      </c>
      <c r="I8237" s="56" t="s">
        <v>46436</v>
      </c>
      <c r="J8237" s="56" t="s">
        <v>46439</v>
      </c>
      <c r="K8237" s="56" t="s">
        <v>7326</v>
      </c>
      <c r="L8237" s="90" t="str">
        <f t="shared" si="256"/>
        <v>NA</v>
      </c>
      <c r="M8237" s="90"/>
      <c r="O8237" s="91"/>
      <c r="P8237" s="56"/>
      <c r="Q8237" s="56"/>
      <c r="R8237" s="56"/>
      <c r="S8237" s="56"/>
      <c r="T8237" s="56" t="s">
        <v>42536</v>
      </c>
      <c r="U8237" s="56" t="s">
        <v>42537</v>
      </c>
      <c r="V8237" s="56" t="s">
        <v>42538</v>
      </c>
      <c r="W8237" s="56" t="s">
        <v>7820</v>
      </c>
      <c r="X8237" s="56" t="s">
        <v>16051</v>
      </c>
      <c r="Y8237" s="56"/>
      <c r="Z8237" s="56" t="s">
        <v>42522</v>
      </c>
      <c r="AA8237" s="56" t="s">
        <v>42513</v>
      </c>
      <c r="AB8237" s="56" t="s">
        <v>42539</v>
      </c>
      <c r="AC8237" s="56" t="s">
        <v>7326</v>
      </c>
      <c r="AD8237" s="90" t="str">
        <f t="shared" si="257"/>
        <v>NA</v>
      </c>
      <c r="AE8237" s="90"/>
      <c r="AF8237" s="90"/>
      <c r="AG8237" s="90"/>
    </row>
    <row r="8238" spans="1:33">
      <c r="A8238" s="56" t="s">
        <v>42126</v>
      </c>
      <c r="B8238" s="56" t="s">
        <v>46440</v>
      </c>
      <c r="C8238" s="56" t="s">
        <v>46441</v>
      </c>
      <c r="D8238" s="56" t="s">
        <v>7820</v>
      </c>
      <c r="E8238" s="56" t="s">
        <v>4821</v>
      </c>
      <c r="F8238" s="56" t="s">
        <v>22</v>
      </c>
      <c r="G8238" s="56"/>
      <c r="H8238" s="56" t="s">
        <v>46435</v>
      </c>
      <c r="I8238" s="56" t="s">
        <v>46436</v>
      </c>
      <c r="J8238" s="56" t="s">
        <v>46442</v>
      </c>
      <c r="K8238" s="56" t="s">
        <v>7326</v>
      </c>
      <c r="L8238" s="90" t="str">
        <f t="shared" si="256"/>
        <v>NA</v>
      </c>
      <c r="M8238" s="90"/>
      <c r="O8238" s="91"/>
      <c r="P8238" s="56"/>
      <c r="Q8238" s="56"/>
      <c r="R8238" s="56"/>
      <c r="S8238" s="56"/>
      <c r="T8238" s="56" t="s">
        <v>42540</v>
      </c>
      <c r="U8238" s="56" t="s">
        <v>42541</v>
      </c>
      <c r="V8238" s="56" t="s">
        <v>42398</v>
      </c>
      <c r="W8238" s="56" t="s">
        <v>7820</v>
      </c>
      <c r="X8238" s="56" t="s">
        <v>16060</v>
      </c>
      <c r="Y8238" s="56"/>
      <c r="Z8238" s="56" t="s">
        <v>42512</v>
      </c>
      <c r="AA8238" s="56" t="s">
        <v>42542</v>
      </c>
      <c r="AB8238" s="56" t="s">
        <v>42543</v>
      </c>
      <c r="AC8238" s="56" t="s">
        <v>7326</v>
      </c>
      <c r="AD8238" s="90" t="str">
        <f t="shared" si="257"/>
        <v>NA</v>
      </c>
      <c r="AE8238" s="90"/>
      <c r="AF8238" s="90"/>
      <c r="AG8238" s="90"/>
    </row>
    <row r="8239" spans="1:33">
      <c r="A8239" s="56" t="s">
        <v>46443</v>
      </c>
      <c r="B8239" s="56" t="s">
        <v>46444</v>
      </c>
      <c r="C8239" s="56" t="s">
        <v>9836</v>
      </c>
      <c r="D8239" s="56" t="s">
        <v>7820</v>
      </c>
      <c r="E8239" s="56" t="s">
        <v>26059</v>
      </c>
      <c r="F8239" s="56" t="s">
        <v>22</v>
      </c>
      <c r="G8239" s="56"/>
      <c r="H8239" s="56" t="s">
        <v>46445</v>
      </c>
      <c r="I8239" s="56" t="s">
        <v>46446</v>
      </c>
      <c r="J8239" s="56" t="s">
        <v>46447</v>
      </c>
      <c r="K8239" s="56" t="s">
        <v>7326</v>
      </c>
      <c r="L8239" s="90" t="str">
        <f t="shared" si="256"/>
        <v>NA</v>
      </c>
      <c r="M8239" s="90"/>
      <c r="O8239" s="91"/>
      <c r="P8239" s="56"/>
      <c r="Q8239" s="56"/>
      <c r="R8239" s="56"/>
      <c r="S8239" s="56"/>
      <c r="T8239" s="56" t="s">
        <v>42544</v>
      </c>
      <c r="U8239" s="56" t="s">
        <v>42545</v>
      </c>
      <c r="V8239" s="56" t="s">
        <v>41731</v>
      </c>
      <c r="W8239" s="56" t="s">
        <v>7820</v>
      </c>
      <c r="X8239" s="56" t="s">
        <v>16060</v>
      </c>
      <c r="Y8239" s="56"/>
      <c r="Z8239" s="56" t="s">
        <v>42522</v>
      </c>
      <c r="AA8239" s="56" t="s">
        <v>42542</v>
      </c>
      <c r="AB8239" s="56" t="s">
        <v>42546</v>
      </c>
      <c r="AC8239" s="56" t="s">
        <v>7326</v>
      </c>
      <c r="AD8239" s="90" t="str">
        <f t="shared" si="257"/>
        <v>NA</v>
      </c>
      <c r="AE8239" s="90"/>
      <c r="AF8239" s="90"/>
      <c r="AG8239" s="90"/>
    </row>
    <row r="8240" spans="1:33">
      <c r="A8240" s="56" t="s">
        <v>46448</v>
      </c>
      <c r="B8240" s="56" t="s">
        <v>46449</v>
      </c>
      <c r="C8240" s="56" t="s">
        <v>46450</v>
      </c>
      <c r="D8240" s="56" t="s">
        <v>7820</v>
      </c>
      <c r="E8240" s="56" t="s">
        <v>9935</v>
      </c>
      <c r="F8240" s="56" t="s">
        <v>22</v>
      </c>
      <c r="G8240" s="56"/>
      <c r="H8240" s="56" t="s">
        <v>46451</v>
      </c>
      <c r="I8240" s="56" t="s">
        <v>46452</v>
      </c>
      <c r="J8240" s="56" t="s">
        <v>46453</v>
      </c>
      <c r="K8240" s="56" t="s">
        <v>7326</v>
      </c>
      <c r="L8240" s="90" t="str">
        <f t="shared" si="256"/>
        <v>NA</v>
      </c>
      <c r="M8240" s="90"/>
      <c r="O8240" s="91"/>
      <c r="P8240" s="56"/>
      <c r="Q8240" s="56"/>
      <c r="R8240" s="56"/>
      <c r="S8240" s="56"/>
      <c r="T8240" s="56" t="s">
        <v>42547</v>
      </c>
      <c r="U8240" s="56" t="s">
        <v>42548</v>
      </c>
      <c r="V8240" s="56" t="s">
        <v>42549</v>
      </c>
      <c r="W8240" s="56" t="s">
        <v>7820</v>
      </c>
      <c r="X8240" s="56" t="s">
        <v>223</v>
      </c>
      <c r="Y8240" s="56"/>
      <c r="Z8240" s="56" t="s">
        <v>42522</v>
      </c>
      <c r="AA8240" s="56" t="s">
        <v>42550</v>
      </c>
      <c r="AB8240" s="56"/>
      <c r="AC8240" s="56" t="s">
        <v>7326</v>
      </c>
      <c r="AD8240" s="90" t="str">
        <f t="shared" si="257"/>
        <v>NA</v>
      </c>
      <c r="AE8240" s="90"/>
      <c r="AF8240" s="90"/>
      <c r="AG8240" s="90"/>
    </row>
    <row r="8241" spans="1:33">
      <c r="A8241" s="56" t="s">
        <v>46454</v>
      </c>
      <c r="B8241" s="56" t="s">
        <v>46455</v>
      </c>
      <c r="C8241" s="56" t="s">
        <v>46450</v>
      </c>
      <c r="D8241" s="56" t="s">
        <v>7820</v>
      </c>
      <c r="E8241" s="56" t="s">
        <v>9935</v>
      </c>
      <c r="F8241" s="56" t="s">
        <v>22</v>
      </c>
      <c r="G8241" s="56"/>
      <c r="H8241" s="56" t="s">
        <v>46451</v>
      </c>
      <c r="I8241" s="56" t="s">
        <v>46452</v>
      </c>
      <c r="J8241" s="56" t="s">
        <v>46456</v>
      </c>
      <c r="K8241" s="56" t="s">
        <v>7326</v>
      </c>
      <c r="L8241" s="90" t="str">
        <f t="shared" si="256"/>
        <v>NA</v>
      </c>
      <c r="M8241" s="90"/>
      <c r="O8241" s="91"/>
      <c r="P8241" s="56"/>
      <c r="Q8241" s="56"/>
      <c r="R8241" s="56"/>
      <c r="S8241" s="56"/>
      <c r="T8241" s="56" t="s">
        <v>42551</v>
      </c>
      <c r="U8241" s="56" t="s">
        <v>42552</v>
      </c>
      <c r="V8241" s="56" t="s">
        <v>41731</v>
      </c>
      <c r="W8241" s="56" t="s">
        <v>7820</v>
      </c>
      <c r="X8241" s="56" t="s">
        <v>16120</v>
      </c>
      <c r="Y8241" s="56"/>
      <c r="Z8241" s="56" t="s">
        <v>42522</v>
      </c>
      <c r="AA8241" s="56" t="s">
        <v>42553</v>
      </c>
      <c r="AB8241" s="56" t="s">
        <v>42551</v>
      </c>
      <c r="AC8241" s="56" t="s">
        <v>7326</v>
      </c>
      <c r="AD8241" s="90" t="str">
        <f t="shared" si="257"/>
        <v>NA</v>
      </c>
      <c r="AE8241" s="90"/>
      <c r="AF8241" s="90"/>
      <c r="AG8241" s="90"/>
    </row>
    <row r="8242" spans="1:33">
      <c r="A8242" s="56" t="s">
        <v>26533</v>
      </c>
      <c r="B8242" s="56" t="s">
        <v>46457</v>
      </c>
      <c r="C8242" s="56" t="s">
        <v>41784</v>
      </c>
      <c r="D8242" s="56" t="s">
        <v>7820</v>
      </c>
      <c r="E8242" s="56" t="s">
        <v>9935</v>
      </c>
      <c r="F8242" s="56" t="s">
        <v>22</v>
      </c>
      <c r="G8242" s="56"/>
      <c r="H8242" s="56" t="s">
        <v>46451</v>
      </c>
      <c r="I8242" s="56" t="s">
        <v>46452</v>
      </c>
      <c r="J8242" s="56" t="s">
        <v>46458</v>
      </c>
      <c r="K8242" s="56" t="s">
        <v>7326</v>
      </c>
      <c r="L8242" s="90" t="str">
        <f t="shared" si="256"/>
        <v>NA</v>
      </c>
      <c r="M8242" s="90"/>
      <c r="O8242" s="91"/>
      <c r="P8242" s="56"/>
      <c r="Q8242" s="56"/>
      <c r="R8242" s="56"/>
      <c r="S8242" s="56"/>
      <c r="T8242" s="56" t="s">
        <v>42554</v>
      </c>
      <c r="U8242" s="56" t="s">
        <v>42555</v>
      </c>
      <c r="V8242" s="56" t="s">
        <v>42556</v>
      </c>
      <c r="W8242" s="56" t="s">
        <v>7820</v>
      </c>
      <c r="X8242" s="56" t="s">
        <v>82</v>
      </c>
      <c r="Y8242" s="56"/>
      <c r="Z8242" s="56" t="s">
        <v>42522</v>
      </c>
      <c r="AA8242" s="56" t="s">
        <v>42557</v>
      </c>
      <c r="AB8242" s="56" t="s">
        <v>42558</v>
      </c>
      <c r="AC8242" s="56" t="s">
        <v>7326</v>
      </c>
      <c r="AD8242" s="90" t="str">
        <f t="shared" si="257"/>
        <v>NA</v>
      </c>
      <c r="AE8242" s="90"/>
      <c r="AF8242" s="90"/>
      <c r="AG8242" s="90"/>
    </row>
    <row r="8243" spans="1:33">
      <c r="A8243" s="56" t="s">
        <v>46459</v>
      </c>
      <c r="B8243" s="56" t="s">
        <v>46460</v>
      </c>
      <c r="C8243" s="56" t="s">
        <v>46461</v>
      </c>
      <c r="D8243" s="56" t="s">
        <v>7820</v>
      </c>
      <c r="E8243" s="56" t="s">
        <v>9935</v>
      </c>
      <c r="F8243" s="56" t="s">
        <v>22</v>
      </c>
      <c r="G8243" s="56"/>
      <c r="H8243" s="56" t="s">
        <v>46451</v>
      </c>
      <c r="I8243" s="56" t="s">
        <v>46452</v>
      </c>
      <c r="J8243" s="56" t="s">
        <v>46462</v>
      </c>
      <c r="K8243" s="56" t="s">
        <v>7326</v>
      </c>
      <c r="L8243" s="90" t="str">
        <f t="shared" si="256"/>
        <v>NA</v>
      </c>
      <c r="M8243" s="90"/>
      <c r="O8243" s="91"/>
      <c r="P8243" s="56"/>
      <c r="Q8243" s="56"/>
      <c r="R8243" s="56"/>
      <c r="S8243" s="56"/>
      <c r="T8243" s="56" t="s">
        <v>42559</v>
      </c>
      <c r="U8243" s="56" t="s">
        <v>42560</v>
      </c>
      <c r="V8243" s="56" t="s">
        <v>42561</v>
      </c>
      <c r="W8243" s="56" t="s">
        <v>7820</v>
      </c>
      <c r="X8243" s="56" t="s">
        <v>8241</v>
      </c>
      <c r="Y8243" s="56"/>
      <c r="Z8243" s="56" t="s">
        <v>42512</v>
      </c>
      <c r="AA8243" s="56" t="s">
        <v>42562</v>
      </c>
      <c r="AB8243" s="56" t="s">
        <v>42563</v>
      </c>
      <c r="AC8243" s="56" t="s">
        <v>7326</v>
      </c>
      <c r="AD8243" s="90" t="str">
        <f t="shared" si="257"/>
        <v>NA</v>
      </c>
      <c r="AE8243" s="90"/>
      <c r="AF8243" s="90"/>
      <c r="AG8243" s="90"/>
    </row>
    <row r="8244" spans="1:33">
      <c r="A8244" s="56" t="s">
        <v>46463</v>
      </c>
      <c r="B8244" s="56" t="s">
        <v>46464</v>
      </c>
      <c r="C8244" s="56" t="s">
        <v>9943</v>
      </c>
      <c r="D8244" s="56" t="s">
        <v>7820</v>
      </c>
      <c r="E8244" s="56" t="s">
        <v>9935</v>
      </c>
      <c r="F8244" s="56" t="s">
        <v>22</v>
      </c>
      <c r="G8244" s="56"/>
      <c r="H8244" s="56" t="s">
        <v>46451</v>
      </c>
      <c r="I8244" s="56" t="s">
        <v>46452</v>
      </c>
      <c r="J8244" s="56" t="s">
        <v>46463</v>
      </c>
      <c r="K8244" s="56" t="s">
        <v>7326</v>
      </c>
      <c r="L8244" s="90" t="str">
        <f t="shared" si="256"/>
        <v>NA</v>
      </c>
      <c r="M8244" s="90"/>
      <c r="O8244" s="91"/>
      <c r="P8244" s="56"/>
      <c r="Q8244" s="56"/>
      <c r="R8244" s="56"/>
      <c r="S8244" s="56"/>
      <c r="T8244" s="56" t="s">
        <v>42564</v>
      </c>
      <c r="U8244" s="56" t="s">
        <v>42565</v>
      </c>
      <c r="V8244" s="56" t="s">
        <v>42566</v>
      </c>
      <c r="W8244" s="56" t="s">
        <v>7820</v>
      </c>
      <c r="X8244" s="56" t="s">
        <v>8241</v>
      </c>
      <c r="Y8244" s="56"/>
      <c r="Z8244" s="56" t="s">
        <v>42522</v>
      </c>
      <c r="AA8244" s="56" t="s">
        <v>42562</v>
      </c>
      <c r="AB8244" s="56"/>
      <c r="AC8244" s="56" t="s">
        <v>7326</v>
      </c>
      <c r="AD8244" s="90" t="str">
        <f t="shared" si="257"/>
        <v>NA</v>
      </c>
      <c r="AE8244" s="90"/>
      <c r="AF8244" s="90"/>
      <c r="AG8244" s="90"/>
    </row>
    <row r="8245" spans="1:33">
      <c r="A8245" s="56" t="s">
        <v>46465</v>
      </c>
      <c r="B8245" s="56" t="s">
        <v>46466</v>
      </c>
      <c r="C8245" s="56" t="s">
        <v>9836</v>
      </c>
      <c r="D8245" s="56" t="s">
        <v>7820</v>
      </c>
      <c r="E8245" s="56" t="s">
        <v>26095</v>
      </c>
      <c r="F8245" s="56" t="s">
        <v>22</v>
      </c>
      <c r="G8245" s="56"/>
      <c r="H8245" s="56" t="s">
        <v>46467</v>
      </c>
      <c r="I8245" s="56" t="s">
        <v>46468</v>
      </c>
      <c r="J8245" s="56" t="s">
        <v>46469</v>
      </c>
      <c r="K8245" s="56" t="s">
        <v>7326</v>
      </c>
      <c r="L8245" s="90" t="str">
        <f t="shared" si="256"/>
        <v>NA</v>
      </c>
      <c r="M8245" s="90"/>
      <c r="O8245" s="91"/>
      <c r="P8245" s="56"/>
      <c r="Q8245" s="56"/>
      <c r="R8245" s="56"/>
      <c r="S8245" s="56"/>
      <c r="T8245" s="56" t="s">
        <v>42567</v>
      </c>
      <c r="U8245" s="56" t="s">
        <v>42568</v>
      </c>
      <c r="V8245" s="56" t="s">
        <v>42569</v>
      </c>
      <c r="W8245" s="56" t="s">
        <v>7820</v>
      </c>
      <c r="X8245" s="56" t="s">
        <v>8241</v>
      </c>
      <c r="Y8245" s="56"/>
      <c r="Z8245" s="56" t="s">
        <v>42522</v>
      </c>
      <c r="AA8245" s="56" t="s">
        <v>42562</v>
      </c>
      <c r="AB8245" s="56"/>
      <c r="AC8245" s="56" t="s">
        <v>7326</v>
      </c>
      <c r="AD8245" s="90" t="str">
        <f t="shared" si="257"/>
        <v>NA</v>
      </c>
      <c r="AE8245" s="90"/>
      <c r="AF8245" s="90"/>
      <c r="AG8245" s="90"/>
    </row>
    <row r="8246" spans="1:33">
      <c r="A8246" s="56" t="s">
        <v>46470</v>
      </c>
      <c r="B8246" s="56" t="s">
        <v>46471</v>
      </c>
      <c r="C8246" s="56" t="s">
        <v>9836</v>
      </c>
      <c r="D8246" s="56" t="s">
        <v>7820</v>
      </c>
      <c r="E8246" s="56" t="s">
        <v>26095</v>
      </c>
      <c r="F8246" s="56" t="s">
        <v>22</v>
      </c>
      <c r="G8246" s="56"/>
      <c r="H8246" s="56" t="s">
        <v>46467</v>
      </c>
      <c r="I8246" s="56" t="s">
        <v>46468</v>
      </c>
      <c r="J8246" s="56" t="s">
        <v>46472</v>
      </c>
      <c r="K8246" s="56" t="s">
        <v>7326</v>
      </c>
      <c r="L8246" s="90" t="str">
        <f t="shared" si="256"/>
        <v>NA</v>
      </c>
      <c r="M8246" s="90"/>
      <c r="O8246" s="91"/>
      <c r="P8246" s="56"/>
      <c r="Q8246" s="56"/>
      <c r="R8246" s="56"/>
      <c r="S8246" s="56"/>
      <c r="T8246" s="56" t="s">
        <v>42022</v>
      </c>
      <c r="U8246" s="56" t="s">
        <v>42570</v>
      </c>
      <c r="V8246" s="56" t="s">
        <v>41863</v>
      </c>
      <c r="W8246" s="56" t="s">
        <v>7820</v>
      </c>
      <c r="X8246" s="56" t="s">
        <v>8241</v>
      </c>
      <c r="Y8246" s="56"/>
      <c r="Z8246" s="56" t="s">
        <v>42512</v>
      </c>
      <c r="AA8246" s="56" t="s">
        <v>42562</v>
      </c>
      <c r="AB8246" s="56" t="s">
        <v>42571</v>
      </c>
      <c r="AC8246" s="56" t="s">
        <v>7326</v>
      </c>
      <c r="AD8246" s="90" t="str">
        <f t="shared" si="257"/>
        <v>NA</v>
      </c>
      <c r="AE8246" s="90"/>
      <c r="AF8246" s="90"/>
      <c r="AG8246" s="90"/>
    </row>
    <row r="8247" spans="1:33">
      <c r="A8247" s="56" t="s">
        <v>41855</v>
      </c>
      <c r="B8247" s="56" t="s">
        <v>46473</v>
      </c>
      <c r="C8247" s="56" t="s">
        <v>41784</v>
      </c>
      <c r="D8247" s="56" t="s">
        <v>7820</v>
      </c>
      <c r="E8247" s="56" t="s">
        <v>4831</v>
      </c>
      <c r="F8247" s="56" t="s">
        <v>22</v>
      </c>
      <c r="G8247" s="56"/>
      <c r="H8247" s="56" t="s">
        <v>46474</v>
      </c>
      <c r="I8247" s="56" t="s">
        <v>46475</v>
      </c>
      <c r="J8247" s="56" t="s">
        <v>41855</v>
      </c>
      <c r="K8247" s="56" t="s">
        <v>7326</v>
      </c>
      <c r="L8247" s="90" t="str">
        <f t="shared" si="256"/>
        <v>NA</v>
      </c>
      <c r="M8247" s="90"/>
      <c r="O8247" s="91"/>
      <c r="P8247" s="56"/>
      <c r="Q8247" s="56"/>
      <c r="R8247" s="56"/>
      <c r="S8247" s="56"/>
      <c r="T8247" s="56" t="s">
        <v>42572</v>
      </c>
      <c r="U8247" s="56" t="s">
        <v>42573</v>
      </c>
      <c r="V8247" s="56" t="s">
        <v>41731</v>
      </c>
      <c r="W8247" s="56" t="s">
        <v>7820</v>
      </c>
      <c r="X8247" s="56" t="s">
        <v>303</v>
      </c>
      <c r="Y8247" s="56"/>
      <c r="Z8247" s="56" t="s">
        <v>42512</v>
      </c>
      <c r="AA8247" s="56" t="s">
        <v>42574</v>
      </c>
      <c r="AB8247" s="56" t="s">
        <v>42572</v>
      </c>
      <c r="AC8247" s="56" t="s">
        <v>7326</v>
      </c>
      <c r="AD8247" s="90" t="str">
        <f t="shared" si="257"/>
        <v>NA</v>
      </c>
      <c r="AE8247" s="90"/>
      <c r="AF8247" s="90"/>
      <c r="AG8247" s="90"/>
    </row>
    <row r="8248" spans="1:33">
      <c r="A8248" s="56" t="s">
        <v>46476</v>
      </c>
      <c r="B8248" s="56" t="s">
        <v>46477</v>
      </c>
      <c r="C8248" s="56" t="s">
        <v>9836</v>
      </c>
      <c r="D8248" s="56" t="s">
        <v>7820</v>
      </c>
      <c r="E8248" s="56" t="s">
        <v>46478</v>
      </c>
      <c r="F8248" s="56" t="s">
        <v>22</v>
      </c>
      <c r="G8248" s="56"/>
      <c r="H8248" s="56" t="s">
        <v>46479</v>
      </c>
      <c r="I8248" s="56" t="s">
        <v>46480</v>
      </c>
      <c r="J8248" s="56" t="s">
        <v>46481</v>
      </c>
      <c r="K8248" s="56" t="s">
        <v>7326</v>
      </c>
      <c r="L8248" s="90" t="str">
        <f t="shared" si="256"/>
        <v>NA</v>
      </c>
      <c r="M8248" s="90"/>
      <c r="O8248" s="91"/>
      <c r="P8248" s="56"/>
      <c r="Q8248" s="56"/>
      <c r="R8248" s="56"/>
      <c r="S8248" s="56"/>
      <c r="T8248" s="56" t="s">
        <v>42575</v>
      </c>
      <c r="U8248" s="56" t="s">
        <v>42576</v>
      </c>
      <c r="V8248" s="56" t="s">
        <v>42577</v>
      </c>
      <c r="W8248" s="56" t="s">
        <v>7820</v>
      </c>
      <c r="X8248" s="56" t="s">
        <v>303</v>
      </c>
      <c r="Y8248" s="56"/>
      <c r="Z8248" s="56" t="s">
        <v>42522</v>
      </c>
      <c r="AA8248" s="56" t="s">
        <v>42574</v>
      </c>
      <c r="AB8248" s="56" t="s">
        <v>42578</v>
      </c>
      <c r="AC8248" s="56" t="s">
        <v>7326</v>
      </c>
      <c r="AD8248" s="90" t="str">
        <f t="shared" si="257"/>
        <v>NA</v>
      </c>
      <c r="AE8248" s="90"/>
      <c r="AF8248" s="90"/>
      <c r="AG8248" s="90"/>
    </row>
    <row r="8249" spans="1:33">
      <c r="A8249" s="56" t="s">
        <v>42844</v>
      </c>
      <c r="B8249" s="56" t="s">
        <v>46482</v>
      </c>
      <c r="C8249" s="56" t="s">
        <v>46483</v>
      </c>
      <c r="D8249" s="56" t="s">
        <v>7820</v>
      </c>
      <c r="E8249" s="56" t="s">
        <v>26172</v>
      </c>
      <c r="F8249" s="56" t="s">
        <v>22</v>
      </c>
      <c r="G8249" s="56"/>
      <c r="H8249" s="56" t="s">
        <v>46484</v>
      </c>
      <c r="I8249" s="56" t="s">
        <v>46485</v>
      </c>
      <c r="J8249" s="56" t="s">
        <v>46486</v>
      </c>
      <c r="K8249" s="56" t="s">
        <v>7326</v>
      </c>
      <c r="L8249" s="90" t="str">
        <f t="shared" si="256"/>
        <v>NA</v>
      </c>
      <c r="M8249" s="90"/>
      <c r="O8249" s="91"/>
      <c r="P8249" s="56"/>
      <c r="Q8249" s="56"/>
      <c r="R8249" s="56"/>
      <c r="S8249" s="56"/>
      <c r="T8249" s="56" t="s">
        <v>42579</v>
      </c>
      <c r="U8249" s="56" t="s">
        <v>42580</v>
      </c>
      <c r="V8249" s="56" t="s">
        <v>42581</v>
      </c>
      <c r="W8249" s="56" t="s">
        <v>7820</v>
      </c>
      <c r="X8249" s="56" t="s">
        <v>303</v>
      </c>
      <c r="Y8249" s="56"/>
      <c r="Z8249" s="56" t="s">
        <v>42522</v>
      </c>
      <c r="AA8249" s="56" t="s">
        <v>42574</v>
      </c>
      <c r="AB8249" s="56" t="s">
        <v>42582</v>
      </c>
      <c r="AC8249" s="56" t="s">
        <v>7326</v>
      </c>
      <c r="AD8249" s="90" t="str">
        <f t="shared" si="257"/>
        <v>NA</v>
      </c>
      <c r="AE8249" s="90"/>
      <c r="AF8249" s="90"/>
      <c r="AG8249" s="90"/>
    </row>
    <row r="8250" spans="1:33">
      <c r="A8250" s="56" t="s">
        <v>46487</v>
      </c>
      <c r="B8250" s="56" t="s">
        <v>46488</v>
      </c>
      <c r="C8250" s="56" t="s">
        <v>46489</v>
      </c>
      <c r="D8250" s="56" t="s">
        <v>7820</v>
      </c>
      <c r="E8250" s="56" t="s">
        <v>26237</v>
      </c>
      <c r="F8250" s="56" t="s">
        <v>22</v>
      </c>
      <c r="G8250" s="56"/>
      <c r="H8250" s="56" t="s">
        <v>46490</v>
      </c>
      <c r="I8250" s="56" t="s">
        <v>46491</v>
      </c>
      <c r="J8250" s="56" t="s">
        <v>46492</v>
      </c>
      <c r="K8250" s="56" t="s">
        <v>7326</v>
      </c>
      <c r="L8250" s="90" t="str">
        <f t="shared" si="256"/>
        <v>NA</v>
      </c>
      <c r="M8250" s="90"/>
      <c r="O8250" s="91"/>
      <c r="P8250" s="56"/>
      <c r="Q8250" s="56"/>
      <c r="R8250" s="56"/>
      <c r="S8250" s="56"/>
      <c r="T8250" s="56" t="s">
        <v>42583</v>
      </c>
      <c r="U8250" s="56" t="s">
        <v>42584</v>
      </c>
      <c r="V8250" s="56" t="s">
        <v>42585</v>
      </c>
      <c r="W8250" s="56" t="s">
        <v>7820</v>
      </c>
      <c r="X8250" s="56" t="s">
        <v>315</v>
      </c>
      <c r="Y8250" s="56"/>
      <c r="Z8250" s="56" t="s">
        <v>42512</v>
      </c>
      <c r="AA8250" s="56" t="s">
        <v>42586</v>
      </c>
      <c r="AB8250" s="56" t="s">
        <v>42587</v>
      </c>
      <c r="AC8250" s="56" t="s">
        <v>7326</v>
      </c>
      <c r="AD8250" s="90" t="str">
        <f t="shared" si="257"/>
        <v>NA</v>
      </c>
      <c r="AE8250" s="90"/>
      <c r="AF8250" s="90"/>
      <c r="AG8250" s="90"/>
    </row>
    <row r="8251" spans="1:33">
      <c r="A8251" s="56" t="s">
        <v>46493</v>
      </c>
      <c r="B8251" s="56" t="s">
        <v>46494</v>
      </c>
      <c r="C8251" s="56" t="s">
        <v>46495</v>
      </c>
      <c r="D8251" s="56" t="s">
        <v>7820</v>
      </c>
      <c r="E8251" s="56" t="s">
        <v>4871</v>
      </c>
      <c r="F8251" s="56" t="s">
        <v>22</v>
      </c>
      <c r="G8251" s="56"/>
      <c r="H8251" s="56" t="s">
        <v>46496</v>
      </c>
      <c r="I8251" s="56" t="s">
        <v>46497</v>
      </c>
      <c r="J8251" s="56" t="s">
        <v>46498</v>
      </c>
      <c r="K8251" s="56" t="s">
        <v>7326</v>
      </c>
      <c r="L8251" s="90" t="str">
        <f t="shared" si="256"/>
        <v>NA</v>
      </c>
      <c r="M8251" s="90"/>
      <c r="O8251" s="91"/>
      <c r="P8251" s="56"/>
      <c r="Q8251" s="56"/>
      <c r="R8251" s="56"/>
      <c r="S8251" s="56"/>
      <c r="T8251" s="56" t="s">
        <v>42588</v>
      </c>
      <c r="U8251" s="56" t="s">
        <v>42589</v>
      </c>
      <c r="V8251" s="56" t="s">
        <v>42590</v>
      </c>
      <c r="W8251" s="56" t="s">
        <v>7820</v>
      </c>
      <c r="X8251" s="56" t="s">
        <v>315</v>
      </c>
      <c r="Y8251" s="56"/>
      <c r="Z8251" s="56" t="s">
        <v>42512</v>
      </c>
      <c r="AA8251" s="56" t="s">
        <v>42586</v>
      </c>
      <c r="AB8251" s="56" t="s">
        <v>42591</v>
      </c>
      <c r="AC8251" s="56" t="s">
        <v>7326</v>
      </c>
      <c r="AD8251" s="90" t="str">
        <f t="shared" si="257"/>
        <v>NA</v>
      </c>
      <c r="AE8251" s="90"/>
      <c r="AF8251" s="90"/>
      <c r="AG8251" s="90"/>
    </row>
    <row r="8252" spans="1:33">
      <c r="A8252" s="56" t="s">
        <v>42126</v>
      </c>
      <c r="B8252" s="56" t="s">
        <v>46499</v>
      </c>
      <c r="C8252" s="56" t="s">
        <v>46500</v>
      </c>
      <c r="D8252" s="56" t="s">
        <v>7820</v>
      </c>
      <c r="E8252" s="56" t="s">
        <v>46501</v>
      </c>
      <c r="F8252" s="56" t="s">
        <v>22</v>
      </c>
      <c r="G8252" s="56"/>
      <c r="H8252" s="56" t="s">
        <v>46502</v>
      </c>
      <c r="I8252" s="56" t="s">
        <v>46503</v>
      </c>
      <c r="J8252" s="56" t="s">
        <v>46504</v>
      </c>
      <c r="K8252" s="56" t="s">
        <v>7326</v>
      </c>
      <c r="L8252" s="90" t="str">
        <f t="shared" si="256"/>
        <v>NA</v>
      </c>
      <c r="M8252" s="90"/>
      <c r="O8252" s="91"/>
      <c r="P8252" s="56"/>
      <c r="Q8252" s="56"/>
      <c r="R8252" s="56"/>
      <c r="S8252" s="56"/>
      <c r="T8252" s="56" t="s">
        <v>42592</v>
      </c>
      <c r="U8252" s="56" t="s">
        <v>42593</v>
      </c>
      <c r="V8252" s="56" t="s">
        <v>41731</v>
      </c>
      <c r="W8252" s="56" t="s">
        <v>7820</v>
      </c>
      <c r="X8252" s="56" t="s">
        <v>16278</v>
      </c>
      <c r="Y8252" s="56"/>
      <c r="Z8252" s="56" t="s">
        <v>42512</v>
      </c>
      <c r="AA8252" s="56" t="s">
        <v>42594</v>
      </c>
      <c r="AB8252" s="56" t="s">
        <v>42592</v>
      </c>
      <c r="AC8252" s="56" t="s">
        <v>7326</v>
      </c>
      <c r="AD8252" s="90" t="str">
        <f t="shared" si="257"/>
        <v>NA</v>
      </c>
      <c r="AE8252" s="90"/>
      <c r="AF8252" s="90"/>
      <c r="AG8252" s="90"/>
    </row>
    <row r="8253" spans="1:33">
      <c r="A8253" s="56" t="s">
        <v>46505</v>
      </c>
      <c r="B8253" s="56" t="s">
        <v>46506</v>
      </c>
      <c r="C8253" s="56" t="s">
        <v>9836</v>
      </c>
      <c r="D8253" s="56" t="s">
        <v>7820</v>
      </c>
      <c r="E8253" s="56" t="s">
        <v>9868</v>
      </c>
      <c r="F8253" s="56" t="s">
        <v>22</v>
      </c>
      <c r="G8253" s="56"/>
      <c r="H8253" s="56" t="s">
        <v>46507</v>
      </c>
      <c r="I8253" s="56" t="s">
        <v>46508</v>
      </c>
      <c r="J8253" s="56" t="s">
        <v>46509</v>
      </c>
      <c r="K8253" s="56" t="s">
        <v>7326</v>
      </c>
      <c r="L8253" s="90" t="str">
        <f t="shared" si="256"/>
        <v>NA</v>
      </c>
      <c r="M8253" s="90"/>
      <c r="O8253" s="91"/>
      <c r="P8253" s="56"/>
      <c r="Q8253" s="56"/>
      <c r="R8253" s="56"/>
      <c r="S8253" s="56"/>
      <c r="T8253" s="56" t="s">
        <v>42595</v>
      </c>
      <c r="U8253" s="56" t="s">
        <v>42596</v>
      </c>
      <c r="V8253" s="56" t="s">
        <v>42597</v>
      </c>
      <c r="W8253" s="56" t="s">
        <v>7820</v>
      </c>
      <c r="X8253" s="56" t="s">
        <v>16278</v>
      </c>
      <c r="Y8253" s="56"/>
      <c r="Z8253" s="56" t="s">
        <v>42522</v>
      </c>
      <c r="AA8253" s="56" t="s">
        <v>42594</v>
      </c>
      <c r="AB8253" s="56" t="s">
        <v>42598</v>
      </c>
      <c r="AC8253" s="56" t="s">
        <v>7326</v>
      </c>
      <c r="AD8253" s="90" t="str">
        <f t="shared" si="257"/>
        <v>NA</v>
      </c>
      <c r="AE8253" s="90"/>
      <c r="AF8253" s="90"/>
      <c r="AG8253" s="90"/>
    </row>
    <row r="8254" spans="1:33">
      <c r="A8254" s="56" t="s">
        <v>46510</v>
      </c>
      <c r="B8254" s="56" t="s">
        <v>46511</v>
      </c>
      <c r="C8254" s="56" t="s">
        <v>41784</v>
      </c>
      <c r="D8254" s="56" t="s">
        <v>7820</v>
      </c>
      <c r="E8254" s="56" t="s">
        <v>9868</v>
      </c>
      <c r="F8254" s="56" t="s">
        <v>22</v>
      </c>
      <c r="G8254" s="56"/>
      <c r="H8254" s="56" t="s">
        <v>46507</v>
      </c>
      <c r="I8254" s="56" t="s">
        <v>46508</v>
      </c>
      <c r="J8254" s="56" t="s">
        <v>46512</v>
      </c>
      <c r="K8254" s="56" t="s">
        <v>7326</v>
      </c>
      <c r="L8254" s="90" t="str">
        <f t="shared" si="256"/>
        <v>NA</v>
      </c>
      <c r="M8254" s="90"/>
      <c r="O8254" s="91"/>
      <c r="P8254" s="56"/>
      <c r="Q8254" s="56"/>
      <c r="R8254" s="56"/>
      <c r="S8254" s="56"/>
      <c r="T8254" s="56" t="s">
        <v>42599</v>
      </c>
      <c r="U8254" s="56" t="s">
        <v>42600</v>
      </c>
      <c r="V8254" s="56" t="s">
        <v>42601</v>
      </c>
      <c r="W8254" s="56" t="s">
        <v>7820</v>
      </c>
      <c r="X8254" s="56" t="s">
        <v>16278</v>
      </c>
      <c r="Y8254" s="56"/>
      <c r="Z8254" s="56" t="s">
        <v>42522</v>
      </c>
      <c r="AA8254" s="56" t="s">
        <v>42594</v>
      </c>
      <c r="AB8254" s="56"/>
      <c r="AC8254" s="56" t="s">
        <v>7326</v>
      </c>
      <c r="AD8254" s="90" t="str">
        <f t="shared" si="257"/>
        <v>NA</v>
      </c>
      <c r="AE8254" s="90"/>
      <c r="AF8254" s="90"/>
      <c r="AG8254" s="90"/>
    </row>
    <row r="8255" spans="1:33">
      <c r="A8255" s="56" t="s">
        <v>46513</v>
      </c>
      <c r="B8255" s="56" t="s">
        <v>46514</v>
      </c>
      <c r="C8255" s="56" t="s">
        <v>46515</v>
      </c>
      <c r="D8255" s="56" t="s">
        <v>7820</v>
      </c>
      <c r="E8255" s="56" t="s">
        <v>9967</v>
      </c>
      <c r="F8255" s="56" t="s">
        <v>22</v>
      </c>
      <c r="G8255" s="56"/>
      <c r="H8255" s="56" t="s">
        <v>46516</v>
      </c>
      <c r="I8255" s="56" t="s">
        <v>46517</v>
      </c>
      <c r="J8255" s="56" t="s">
        <v>46518</v>
      </c>
      <c r="K8255" s="56" t="s">
        <v>7326</v>
      </c>
      <c r="L8255" s="90" t="str">
        <f t="shared" si="256"/>
        <v>NA</v>
      </c>
      <c r="M8255" s="90"/>
      <c r="O8255" s="91"/>
      <c r="P8255" s="56"/>
      <c r="Q8255" s="56"/>
      <c r="R8255" s="56"/>
      <c r="S8255" s="56"/>
      <c r="T8255" s="56" t="s">
        <v>42602</v>
      </c>
      <c r="U8255" s="56" t="s">
        <v>42603</v>
      </c>
      <c r="V8255" s="56" t="s">
        <v>42604</v>
      </c>
      <c r="W8255" s="56" t="s">
        <v>7820</v>
      </c>
      <c r="X8255" s="56" t="s">
        <v>1691</v>
      </c>
      <c r="Y8255" s="56"/>
      <c r="Z8255" s="56" t="s">
        <v>42522</v>
      </c>
      <c r="AA8255" s="56" t="s">
        <v>42605</v>
      </c>
      <c r="AB8255" s="56" t="s">
        <v>42606</v>
      </c>
      <c r="AC8255" s="56" t="s">
        <v>7326</v>
      </c>
      <c r="AD8255" s="90" t="str">
        <f t="shared" si="257"/>
        <v>NA</v>
      </c>
      <c r="AE8255" s="90"/>
      <c r="AF8255" s="90"/>
      <c r="AG8255" s="90"/>
    </row>
    <row r="8256" spans="1:33">
      <c r="A8256" s="56" t="s">
        <v>46519</v>
      </c>
      <c r="B8256" s="56" t="s">
        <v>46520</v>
      </c>
      <c r="C8256" s="56" t="s">
        <v>41784</v>
      </c>
      <c r="D8256" s="56" t="s">
        <v>7820</v>
      </c>
      <c r="E8256" s="56" t="s">
        <v>4884</v>
      </c>
      <c r="F8256" s="56" t="s">
        <v>22</v>
      </c>
      <c r="G8256" s="56"/>
      <c r="H8256" s="56" t="s">
        <v>46521</v>
      </c>
      <c r="I8256" s="56" t="s">
        <v>46522</v>
      </c>
      <c r="J8256" s="56" t="s">
        <v>46512</v>
      </c>
      <c r="K8256" s="56" t="s">
        <v>7326</v>
      </c>
      <c r="L8256" s="90" t="str">
        <f t="shared" si="256"/>
        <v>NA</v>
      </c>
      <c r="M8256" s="90"/>
      <c r="O8256" s="91"/>
      <c r="P8256" s="56"/>
      <c r="Q8256" s="56"/>
      <c r="R8256" s="56"/>
      <c r="S8256" s="56"/>
      <c r="T8256" s="56" t="s">
        <v>42607</v>
      </c>
      <c r="U8256" s="56" t="s">
        <v>42608</v>
      </c>
      <c r="V8256" s="56" t="s">
        <v>41731</v>
      </c>
      <c r="W8256" s="56" t="s">
        <v>7820</v>
      </c>
      <c r="X8256" s="56" t="s">
        <v>335</v>
      </c>
      <c r="Y8256" s="56"/>
      <c r="Z8256" s="56" t="s">
        <v>42512</v>
      </c>
      <c r="AA8256" s="56" t="s">
        <v>42609</v>
      </c>
      <c r="AB8256" s="56" t="s">
        <v>42607</v>
      </c>
      <c r="AC8256" s="56" t="s">
        <v>7326</v>
      </c>
      <c r="AD8256" s="90" t="str">
        <f t="shared" si="257"/>
        <v>NA</v>
      </c>
      <c r="AE8256" s="90"/>
      <c r="AF8256" s="90"/>
      <c r="AG8256" s="90"/>
    </row>
    <row r="8257" spans="1:33">
      <c r="A8257" s="56" t="s">
        <v>42126</v>
      </c>
      <c r="B8257" s="56" t="s">
        <v>46523</v>
      </c>
      <c r="C8257" s="56" t="s">
        <v>46524</v>
      </c>
      <c r="D8257" s="56" t="s">
        <v>7820</v>
      </c>
      <c r="E8257" s="56" t="s">
        <v>4884</v>
      </c>
      <c r="F8257" s="56" t="s">
        <v>22</v>
      </c>
      <c r="G8257" s="56"/>
      <c r="H8257" s="56" t="s">
        <v>46521</v>
      </c>
      <c r="I8257" s="56" t="s">
        <v>46522</v>
      </c>
      <c r="J8257" s="56" t="s">
        <v>46525</v>
      </c>
      <c r="K8257" s="56" t="s">
        <v>7326</v>
      </c>
      <c r="L8257" s="90" t="str">
        <f t="shared" si="256"/>
        <v>NA</v>
      </c>
      <c r="M8257" s="90"/>
      <c r="O8257" s="91"/>
      <c r="P8257" s="56"/>
      <c r="Q8257" s="56"/>
      <c r="R8257" s="56"/>
      <c r="S8257" s="56"/>
      <c r="T8257" s="56" t="s">
        <v>42610</v>
      </c>
      <c r="U8257" s="56" t="s">
        <v>42611</v>
      </c>
      <c r="V8257" s="56" t="s">
        <v>42612</v>
      </c>
      <c r="W8257" s="56" t="s">
        <v>7820</v>
      </c>
      <c r="X8257" s="56" t="s">
        <v>335</v>
      </c>
      <c r="Y8257" s="56"/>
      <c r="Z8257" s="56" t="s">
        <v>42512</v>
      </c>
      <c r="AA8257" s="56" t="s">
        <v>42609</v>
      </c>
      <c r="AB8257" s="56" t="s">
        <v>42613</v>
      </c>
      <c r="AC8257" s="56" t="s">
        <v>7326</v>
      </c>
      <c r="AD8257" s="90" t="str">
        <f t="shared" si="257"/>
        <v>NA</v>
      </c>
      <c r="AE8257" s="90"/>
      <c r="AF8257" s="90"/>
      <c r="AG8257" s="90"/>
    </row>
    <row r="8258" spans="1:33">
      <c r="A8258" s="56" t="s">
        <v>46526</v>
      </c>
      <c r="B8258" s="56" t="s">
        <v>46527</v>
      </c>
      <c r="C8258" s="56" t="s">
        <v>9836</v>
      </c>
      <c r="D8258" s="56" t="s">
        <v>7820</v>
      </c>
      <c r="E8258" s="56" t="s">
        <v>4895</v>
      </c>
      <c r="F8258" s="56" t="s">
        <v>22</v>
      </c>
      <c r="G8258" s="56"/>
      <c r="H8258" s="56" t="s">
        <v>46528</v>
      </c>
      <c r="I8258" s="56" t="s">
        <v>46529</v>
      </c>
      <c r="J8258" s="56" t="s">
        <v>46530</v>
      </c>
      <c r="K8258" s="56" t="s">
        <v>7326</v>
      </c>
      <c r="L8258" s="90" t="str">
        <f t="shared" si="256"/>
        <v>NA</v>
      </c>
      <c r="M8258" s="90"/>
      <c r="O8258" s="91"/>
      <c r="P8258" s="56"/>
      <c r="Q8258" s="56"/>
      <c r="R8258" s="56"/>
      <c r="S8258" s="56"/>
      <c r="T8258" s="56" t="s">
        <v>42614</v>
      </c>
      <c r="U8258" s="56" t="s">
        <v>42615</v>
      </c>
      <c r="V8258" s="56" t="s">
        <v>42616</v>
      </c>
      <c r="W8258" s="56" t="s">
        <v>7820</v>
      </c>
      <c r="X8258" s="56" t="s">
        <v>348</v>
      </c>
      <c r="Y8258" s="56"/>
      <c r="Z8258" s="56" t="s">
        <v>42522</v>
      </c>
      <c r="AA8258" s="56" t="s">
        <v>42617</v>
      </c>
      <c r="AB8258" s="56" t="s">
        <v>42618</v>
      </c>
      <c r="AC8258" s="56" t="s">
        <v>7326</v>
      </c>
      <c r="AD8258" s="90" t="str">
        <f t="shared" si="257"/>
        <v>NA</v>
      </c>
      <c r="AE8258" s="90"/>
      <c r="AF8258" s="90"/>
      <c r="AG8258" s="90"/>
    </row>
    <row r="8259" spans="1:33">
      <c r="A8259" s="56" t="s">
        <v>46531</v>
      </c>
      <c r="B8259" s="56" t="s">
        <v>46532</v>
      </c>
      <c r="C8259" s="56" t="s">
        <v>46533</v>
      </c>
      <c r="D8259" s="56" t="s">
        <v>7820</v>
      </c>
      <c r="E8259" s="56" t="s">
        <v>4895</v>
      </c>
      <c r="F8259" s="56" t="s">
        <v>22</v>
      </c>
      <c r="G8259" s="56"/>
      <c r="H8259" s="56" t="s">
        <v>46528</v>
      </c>
      <c r="I8259" s="56" t="s">
        <v>46529</v>
      </c>
      <c r="J8259" s="56" t="s">
        <v>46534</v>
      </c>
      <c r="K8259" s="56" t="s">
        <v>7326</v>
      </c>
      <c r="L8259" s="90" t="str">
        <f t="shared" ref="L8259:L8322" si="258">IF($P$3&lt;&gt;"",IF(ISNUMBER(SEARCH("*"&amp;$P$3&amp;"*", A8259)),A8259, IF(ISNUMBER(SEARCH("*"&amp;$P$3&amp;"*", H8259)),A8259, IF(ISNUMBER(SEARCH("*"&amp;$P$3&amp;"*", G8259)),A8259, IF(ISNUMBER(SEARCH("*"&amp;$P$3&amp;"*", J8259)),A8259,  IF(ISNUMBER(SEARCH("*"&amp;$P$3&amp;"*", E8259)),A8259, "NA"))))),"NA")</f>
        <v>NA</v>
      </c>
      <c r="M8259" s="90"/>
      <c r="O8259" s="91"/>
      <c r="P8259" s="56"/>
      <c r="Q8259" s="56"/>
      <c r="R8259" s="56"/>
      <c r="S8259" s="56"/>
      <c r="T8259" s="56" t="s">
        <v>42619</v>
      </c>
      <c r="U8259" s="56" t="s">
        <v>42620</v>
      </c>
      <c r="V8259" s="56" t="s">
        <v>80</v>
      </c>
      <c r="W8259" s="56" t="s">
        <v>7820</v>
      </c>
      <c r="X8259" s="56" t="s">
        <v>348</v>
      </c>
      <c r="Y8259" s="56"/>
      <c r="Z8259" s="56" t="s">
        <v>42522</v>
      </c>
      <c r="AA8259" s="56" t="s">
        <v>42617</v>
      </c>
      <c r="AB8259" s="56" t="s">
        <v>42621</v>
      </c>
      <c r="AC8259" s="56" t="s">
        <v>7326</v>
      </c>
      <c r="AD8259" s="90" t="str">
        <f t="shared" ref="AD8259:AD8322" si="259">IF($P$19&lt;&gt;"",IF(ISNUMBER(SEARCH($P$19, V8259)),T8259, "NA"),"NA")</f>
        <v>NA</v>
      </c>
      <c r="AE8259" s="90"/>
      <c r="AF8259" s="90"/>
      <c r="AG8259" s="90"/>
    </row>
    <row r="8260" spans="1:33">
      <c r="A8260" s="56" t="s">
        <v>46535</v>
      </c>
      <c r="B8260" s="56" t="s">
        <v>46536</v>
      </c>
      <c r="C8260" s="56" t="s">
        <v>9836</v>
      </c>
      <c r="D8260" s="56" t="s">
        <v>7820</v>
      </c>
      <c r="E8260" s="56" t="s">
        <v>4895</v>
      </c>
      <c r="F8260" s="56" t="s">
        <v>22</v>
      </c>
      <c r="G8260" s="56"/>
      <c r="H8260" s="56" t="s">
        <v>46528</v>
      </c>
      <c r="I8260" s="56" t="s">
        <v>46529</v>
      </c>
      <c r="J8260" s="56" t="s">
        <v>46530</v>
      </c>
      <c r="K8260" s="56" t="s">
        <v>7326</v>
      </c>
      <c r="L8260" s="90" t="str">
        <f t="shared" si="258"/>
        <v>NA</v>
      </c>
      <c r="M8260" s="90"/>
      <c r="O8260" s="91"/>
      <c r="P8260" s="56"/>
      <c r="Q8260" s="56"/>
      <c r="R8260" s="56"/>
      <c r="S8260" s="56"/>
      <c r="T8260" s="56" t="s">
        <v>42622</v>
      </c>
      <c r="U8260" s="56" t="s">
        <v>42623</v>
      </c>
      <c r="V8260" s="56" t="s">
        <v>42624</v>
      </c>
      <c r="W8260" s="56" t="s">
        <v>7820</v>
      </c>
      <c r="X8260" s="56" t="s">
        <v>348</v>
      </c>
      <c r="Y8260" s="56"/>
      <c r="Z8260" s="56" t="s">
        <v>42522</v>
      </c>
      <c r="AA8260" s="56" t="s">
        <v>42617</v>
      </c>
      <c r="AB8260" s="56"/>
      <c r="AC8260" s="56" t="s">
        <v>7326</v>
      </c>
      <c r="AD8260" s="90" t="str">
        <f t="shared" si="259"/>
        <v>NA</v>
      </c>
      <c r="AE8260" s="90"/>
      <c r="AF8260" s="90"/>
      <c r="AG8260" s="90"/>
    </row>
    <row r="8261" spans="1:33">
      <c r="A8261" s="56" t="s">
        <v>41855</v>
      </c>
      <c r="B8261" s="56" t="s">
        <v>46537</v>
      </c>
      <c r="C8261" s="56" t="s">
        <v>41784</v>
      </c>
      <c r="D8261" s="56" t="s">
        <v>7820</v>
      </c>
      <c r="E8261" s="56" t="s">
        <v>4895</v>
      </c>
      <c r="F8261" s="56" t="s">
        <v>22</v>
      </c>
      <c r="G8261" s="56"/>
      <c r="H8261" s="56" t="s">
        <v>46528</v>
      </c>
      <c r="I8261" s="56" t="s">
        <v>46529</v>
      </c>
      <c r="J8261" s="56" t="s">
        <v>41782</v>
      </c>
      <c r="K8261" s="56" t="s">
        <v>7326</v>
      </c>
      <c r="L8261" s="90" t="str">
        <f t="shared" si="258"/>
        <v>NA</v>
      </c>
      <c r="M8261" s="90"/>
      <c r="O8261" s="91"/>
      <c r="P8261" s="56"/>
      <c r="Q8261" s="56"/>
      <c r="R8261" s="56"/>
      <c r="S8261" s="56"/>
      <c r="T8261" s="56" t="s">
        <v>42625</v>
      </c>
      <c r="U8261" s="56" t="s">
        <v>42626</v>
      </c>
      <c r="V8261" s="56" t="s">
        <v>41731</v>
      </c>
      <c r="W8261" s="56" t="s">
        <v>7820</v>
      </c>
      <c r="X8261" s="56" t="s">
        <v>348</v>
      </c>
      <c r="Y8261" s="56"/>
      <c r="Z8261" s="56" t="s">
        <v>42522</v>
      </c>
      <c r="AA8261" s="56" t="s">
        <v>42617</v>
      </c>
      <c r="AB8261" s="56" t="s">
        <v>42625</v>
      </c>
      <c r="AC8261" s="56" t="s">
        <v>7326</v>
      </c>
      <c r="AD8261" s="90" t="str">
        <f t="shared" si="259"/>
        <v>NA</v>
      </c>
      <c r="AE8261" s="90"/>
      <c r="AF8261" s="90"/>
      <c r="AG8261" s="90"/>
    </row>
    <row r="8262" spans="1:33">
      <c r="A8262" s="56" t="s">
        <v>46538</v>
      </c>
      <c r="B8262" s="56" t="s">
        <v>46539</v>
      </c>
      <c r="C8262" s="56" t="s">
        <v>46540</v>
      </c>
      <c r="D8262" s="56" t="s">
        <v>7820</v>
      </c>
      <c r="E8262" s="56" t="s">
        <v>4907</v>
      </c>
      <c r="F8262" s="56" t="s">
        <v>22</v>
      </c>
      <c r="G8262" s="56"/>
      <c r="H8262" s="56" t="s">
        <v>46541</v>
      </c>
      <c r="I8262" s="56" t="s">
        <v>46542</v>
      </c>
      <c r="J8262" s="56" t="s">
        <v>46543</v>
      </c>
      <c r="K8262" s="56" t="s">
        <v>7326</v>
      </c>
      <c r="L8262" s="90" t="str">
        <f t="shared" si="258"/>
        <v>NA</v>
      </c>
      <c r="M8262" s="90"/>
      <c r="O8262" s="91"/>
      <c r="P8262" s="56"/>
      <c r="Q8262" s="56"/>
      <c r="R8262" s="56"/>
      <c r="S8262" s="56"/>
      <c r="T8262" s="56" t="s">
        <v>42126</v>
      </c>
      <c r="U8262" s="56" t="s">
        <v>42627</v>
      </c>
      <c r="V8262" s="56" t="s">
        <v>42628</v>
      </c>
      <c r="W8262" s="56" t="s">
        <v>7820</v>
      </c>
      <c r="X8262" s="56" t="s">
        <v>1704</v>
      </c>
      <c r="Y8262" s="56"/>
      <c r="Z8262" s="56" t="s">
        <v>42629</v>
      </c>
      <c r="AA8262" s="56" t="s">
        <v>42630</v>
      </c>
      <c r="AB8262" s="56" t="s">
        <v>42631</v>
      </c>
      <c r="AC8262" s="56" t="s">
        <v>7326</v>
      </c>
      <c r="AD8262" s="90" t="str">
        <f t="shared" si="259"/>
        <v>NA</v>
      </c>
      <c r="AE8262" s="90"/>
      <c r="AF8262" s="90"/>
      <c r="AG8262" s="90"/>
    </row>
    <row r="8263" spans="1:33">
      <c r="A8263" s="56" t="s">
        <v>27991</v>
      </c>
      <c r="B8263" s="56" t="s">
        <v>46544</v>
      </c>
      <c r="C8263" s="56" t="s">
        <v>27993</v>
      </c>
      <c r="D8263" s="56" t="s">
        <v>7820</v>
      </c>
      <c r="E8263" s="56" t="s">
        <v>4907</v>
      </c>
      <c r="F8263" s="56" t="s">
        <v>22</v>
      </c>
      <c r="G8263" s="56"/>
      <c r="H8263" s="56" t="s">
        <v>46541</v>
      </c>
      <c r="I8263" s="56" t="s">
        <v>46542</v>
      </c>
      <c r="J8263" s="56" t="s">
        <v>46545</v>
      </c>
      <c r="K8263" s="56" t="s">
        <v>7326</v>
      </c>
      <c r="L8263" s="90" t="str">
        <f t="shared" si="258"/>
        <v>NA</v>
      </c>
      <c r="M8263" s="90"/>
      <c r="O8263" s="91"/>
      <c r="P8263" s="56"/>
      <c r="Q8263" s="56"/>
      <c r="R8263" s="56"/>
      <c r="S8263" s="56"/>
      <c r="T8263" s="56" t="s">
        <v>42632</v>
      </c>
      <c r="U8263" s="56" t="s">
        <v>42633</v>
      </c>
      <c r="V8263" s="56" t="s">
        <v>42628</v>
      </c>
      <c r="W8263" s="56" t="s">
        <v>7820</v>
      </c>
      <c r="X8263" s="56" t="s">
        <v>1704</v>
      </c>
      <c r="Y8263" s="56"/>
      <c r="Z8263" s="56" t="s">
        <v>42629</v>
      </c>
      <c r="AA8263" s="56" t="s">
        <v>42630</v>
      </c>
      <c r="AB8263" s="56" t="s">
        <v>42634</v>
      </c>
      <c r="AC8263" s="56" t="s">
        <v>7326</v>
      </c>
      <c r="AD8263" s="90" t="str">
        <f t="shared" si="259"/>
        <v>NA</v>
      </c>
      <c r="AE8263" s="90"/>
      <c r="AF8263" s="90"/>
      <c r="AG8263" s="90"/>
    </row>
    <row r="8264" spans="1:33">
      <c r="A8264" s="56" t="s">
        <v>42126</v>
      </c>
      <c r="B8264" s="56" t="s">
        <v>46546</v>
      </c>
      <c r="C8264" s="56" t="s">
        <v>46547</v>
      </c>
      <c r="D8264" s="56" t="s">
        <v>7820</v>
      </c>
      <c r="E8264" s="56" t="s">
        <v>26334</v>
      </c>
      <c r="F8264" s="56" t="s">
        <v>22</v>
      </c>
      <c r="G8264" s="56"/>
      <c r="H8264" s="56" t="s">
        <v>46548</v>
      </c>
      <c r="I8264" s="56" t="s">
        <v>46549</v>
      </c>
      <c r="J8264" s="56" t="s">
        <v>46550</v>
      </c>
      <c r="K8264" s="56" t="s">
        <v>7326</v>
      </c>
      <c r="L8264" s="90" t="str">
        <f t="shared" si="258"/>
        <v>NA</v>
      </c>
      <c r="M8264" s="90"/>
      <c r="O8264" s="91"/>
      <c r="P8264" s="56"/>
      <c r="Q8264" s="56"/>
      <c r="R8264" s="56"/>
      <c r="S8264" s="56"/>
      <c r="T8264" s="56" t="s">
        <v>42635</v>
      </c>
      <c r="U8264" s="56" t="s">
        <v>42636</v>
      </c>
      <c r="V8264" s="56" t="s">
        <v>42637</v>
      </c>
      <c r="W8264" s="56" t="s">
        <v>7820</v>
      </c>
      <c r="X8264" s="56" t="s">
        <v>1704</v>
      </c>
      <c r="Y8264" s="56"/>
      <c r="Z8264" s="56" t="s">
        <v>42629</v>
      </c>
      <c r="AA8264" s="56" t="s">
        <v>42630</v>
      </c>
      <c r="AB8264" s="56"/>
      <c r="AC8264" s="56" t="s">
        <v>7326</v>
      </c>
      <c r="AD8264" s="90" t="str">
        <f t="shared" si="259"/>
        <v>NA</v>
      </c>
      <c r="AE8264" s="90"/>
      <c r="AF8264" s="90"/>
      <c r="AG8264" s="90"/>
    </row>
    <row r="8265" spans="1:33">
      <c r="A8265" s="56" t="s">
        <v>46551</v>
      </c>
      <c r="B8265" s="56" t="s">
        <v>46552</v>
      </c>
      <c r="C8265" s="56" t="s">
        <v>9836</v>
      </c>
      <c r="D8265" s="56" t="s">
        <v>7820</v>
      </c>
      <c r="E8265" s="56" t="s">
        <v>46553</v>
      </c>
      <c r="F8265" s="56" t="s">
        <v>22</v>
      </c>
      <c r="G8265" s="56"/>
      <c r="H8265" s="56" t="s">
        <v>46554</v>
      </c>
      <c r="I8265" s="56" t="s">
        <v>46555</v>
      </c>
      <c r="J8265" s="56" t="s">
        <v>46556</v>
      </c>
      <c r="K8265" s="56" t="s">
        <v>7326</v>
      </c>
      <c r="L8265" s="90" t="str">
        <f t="shared" si="258"/>
        <v>NA</v>
      </c>
      <c r="M8265" s="90"/>
      <c r="O8265" s="91"/>
      <c r="P8265" s="56"/>
      <c r="Q8265" s="56"/>
      <c r="R8265" s="56"/>
      <c r="S8265" s="56"/>
      <c r="T8265" s="56" t="s">
        <v>42638</v>
      </c>
      <c r="U8265" s="56" t="s">
        <v>42639</v>
      </c>
      <c r="V8265" s="56" t="s">
        <v>42628</v>
      </c>
      <c r="W8265" s="56" t="s">
        <v>7820</v>
      </c>
      <c r="X8265" s="56" t="s">
        <v>251</v>
      </c>
      <c r="Y8265" s="56"/>
      <c r="Z8265" s="56" t="s">
        <v>42640</v>
      </c>
      <c r="AA8265" s="56" t="s">
        <v>42641</v>
      </c>
      <c r="AB8265" s="56" t="s">
        <v>42642</v>
      </c>
      <c r="AC8265" s="56" t="s">
        <v>7326</v>
      </c>
      <c r="AD8265" s="90" t="str">
        <f t="shared" si="259"/>
        <v>NA</v>
      </c>
      <c r="AE8265" s="90"/>
      <c r="AF8265" s="90"/>
      <c r="AG8265" s="90"/>
    </row>
    <row r="8266" spans="1:33">
      <c r="A8266" s="56" t="s">
        <v>42126</v>
      </c>
      <c r="B8266" s="56" t="s">
        <v>46557</v>
      </c>
      <c r="C8266" s="56" t="s">
        <v>46558</v>
      </c>
      <c r="D8266" s="56" t="s">
        <v>7820</v>
      </c>
      <c r="E8266" s="56" t="s">
        <v>26347</v>
      </c>
      <c r="F8266" s="56" t="s">
        <v>22</v>
      </c>
      <c r="G8266" s="56"/>
      <c r="H8266" s="56" t="s">
        <v>46559</v>
      </c>
      <c r="I8266" s="56" t="s">
        <v>46560</v>
      </c>
      <c r="J8266" s="56" t="s">
        <v>46561</v>
      </c>
      <c r="K8266" s="56" t="s">
        <v>7326</v>
      </c>
      <c r="L8266" s="90" t="str">
        <f t="shared" si="258"/>
        <v>NA</v>
      </c>
      <c r="M8266" s="90"/>
      <c r="O8266" s="91"/>
      <c r="P8266" s="56"/>
      <c r="Q8266" s="56"/>
      <c r="R8266" s="56"/>
      <c r="S8266" s="56"/>
      <c r="T8266" s="56" t="s">
        <v>42643</v>
      </c>
      <c r="U8266" s="56" t="s">
        <v>42644</v>
      </c>
      <c r="V8266" s="56" t="s">
        <v>42645</v>
      </c>
      <c r="W8266" s="56" t="s">
        <v>7820</v>
      </c>
      <c r="X8266" s="56" t="s">
        <v>251</v>
      </c>
      <c r="Y8266" s="56"/>
      <c r="Z8266" s="56" t="s">
        <v>42640</v>
      </c>
      <c r="AA8266" s="56" t="s">
        <v>42641</v>
      </c>
      <c r="AB8266" s="56"/>
      <c r="AC8266" s="56" t="s">
        <v>7326</v>
      </c>
      <c r="AD8266" s="90" t="str">
        <f t="shared" si="259"/>
        <v>NA</v>
      </c>
      <c r="AE8266" s="90"/>
      <c r="AF8266" s="90"/>
      <c r="AG8266" s="90"/>
    </row>
    <row r="8267" spans="1:33">
      <c r="A8267" s="56" t="s">
        <v>46562</v>
      </c>
      <c r="B8267" s="56" t="s">
        <v>46563</v>
      </c>
      <c r="C8267" s="56" t="s">
        <v>9836</v>
      </c>
      <c r="D8267" s="56" t="s">
        <v>7820</v>
      </c>
      <c r="E8267" s="56" t="s">
        <v>46564</v>
      </c>
      <c r="F8267" s="56" t="s">
        <v>22</v>
      </c>
      <c r="G8267" s="56"/>
      <c r="H8267" s="56" t="s">
        <v>46565</v>
      </c>
      <c r="I8267" s="56" t="s">
        <v>46566</v>
      </c>
      <c r="J8267" s="56" t="s">
        <v>46567</v>
      </c>
      <c r="K8267" s="56" t="s">
        <v>7326</v>
      </c>
      <c r="L8267" s="90" t="str">
        <f t="shared" si="258"/>
        <v>NA</v>
      </c>
      <c r="M8267" s="90"/>
      <c r="O8267" s="91"/>
      <c r="P8267" s="56"/>
      <c r="Q8267" s="56"/>
      <c r="R8267" s="56"/>
      <c r="S8267" s="56"/>
      <c r="T8267" s="56" t="s">
        <v>42646</v>
      </c>
      <c r="U8267" s="56" t="s">
        <v>42647</v>
      </c>
      <c r="V8267" s="56" t="s">
        <v>42648</v>
      </c>
      <c r="W8267" s="56" t="s">
        <v>7820</v>
      </c>
      <c r="X8267" s="56" t="s">
        <v>251</v>
      </c>
      <c r="Y8267" s="56"/>
      <c r="Z8267" s="56" t="s">
        <v>42640</v>
      </c>
      <c r="AA8267" s="56" t="s">
        <v>42641</v>
      </c>
      <c r="AB8267" s="56"/>
      <c r="AC8267" s="56" t="s">
        <v>7326</v>
      </c>
      <c r="AD8267" s="90" t="str">
        <f t="shared" si="259"/>
        <v>NA</v>
      </c>
      <c r="AE8267" s="90"/>
      <c r="AF8267" s="90"/>
      <c r="AG8267" s="90"/>
    </row>
    <row r="8268" spans="1:33">
      <c r="A8268" s="56" t="s">
        <v>46568</v>
      </c>
      <c r="B8268" s="56" t="s">
        <v>46569</v>
      </c>
      <c r="C8268" s="56" t="s">
        <v>46570</v>
      </c>
      <c r="D8268" s="56" t="s">
        <v>7820</v>
      </c>
      <c r="E8268" s="56" t="s">
        <v>26360</v>
      </c>
      <c r="F8268" s="56" t="s">
        <v>22</v>
      </c>
      <c r="G8268" s="56"/>
      <c r="H8268" s="56" t="s">
        <v>46571</v>
      </c>
      <c r="I8268" s="56" t="s">
        <v>46572</v>
      </c>
      <c r="J8268" s="56" t="s">
        <v>46573</v>
      </c>
      <c r="K8268" s="56" t="s">
        <v>7326</v>
      </c>
      <c r="L8268" s="90" t="str">
        <f t="shared" si="258"/>
        <v>NA</v>
      </c>
      <c r="M8268" s="90"/>
      <c r="O8268" s="91"/>
      <c r="P8268" s="56"/>
      <c r="Q8268" s="56"/>
      <c r="R8268" s="56"/>
      <c r="S8268" s="56"/>
      <c r="T8268" s="56" t="s">
        <v>42649</v>
      </c>
      <c r="U8268" s="56" t="s">
        <v>42650</v>
      </c>
      <c r="V8268" s="56" t="s">
        <v>42651</v>
      </c>
      <c r="W8268" s="56" t="s">
        <v>7820</v>
      </c>
      <c r="X8268" s="56" t="s">
        <v>251</v>
      </c>
      <c r="Y8268" s="56"/>
      <c r="Z8268" s="56" t="s">
        <v>42652</v>
      </c>
      <c r="AA8268" s="56" t="s">
        <v>42641</v>
      </c>
      <c r="AB8268" s="56"/>
      <c r="AC8268" s="56" t="s">
        <v>7326</v>
      </c>
      <c r="AD8268" s="90" t="str">
        <f t="shared" si="259"/>
        <v>NA</v>
      </c>
      <c r="AE8268" s="90"/>
      <c r="AF8268" s="90"/>
      <c r="AG8268" s="90"/>
    </row>
    <row r="8269" spans="1:33">
      <c r="A8269" s="56" t="s">
        <v>42126</v>
      </c>
      <c r="B8269" s="56" t="s">
        <v>46574</v>
      </c>
      <c r="C8269" s="56" t="s">
        <v>46547</v>
      </c>
      <c r="D8269" s="56" t="s">
        <v>7820</v>
      </c>
      <c r="E8269" s="56" t="s">
        <v>4929</v>
      </c>
      <c r="F8269" s="56" t="s">
        <v>22</v>
      </c>
      <c r="G8269" s="56"/>
      <c r="H8269" s="56" t="s">
        <v>46575</v>
      </c>
      <c r="I8269" s="56" t="s">
        <v>46576</v>
      </c>
      <c r="J8269" s="56" t="s">
        <v>46577</v>
      </c>
      <c r="K8269" s="56" t="s">
        <v>7326</v>
      </c>
      <c r="L8269" s="90" t="str">
        <f t="shared" si="258"/>
        <v>NA</v>
      </c>
      <c r="M8269" s="90"/>
      <c r="O8269" s="91"/>
      <c r="P8269" s="56"/>
      <c r="Q8269" s="56"/>
      <c r="R8269" s="56"/>
      <c r="S8269" s="56"/>
      <c r="T8269" s="56" t="s">
        <v>42653</v>
      </c>
      <c r="U8269" s="56" t="s">
        <v>42654</v>
      </c>
      <c r="V8269" s="56" t="s">
        <v>42655</v>
      </c>
      <c r="W8269" s="56" t="s">
        <v>7820</v>
      </c>
      <c r="X8269" s="56" t="s">
        <v>251</v>
      </c>
      <c r="Y8269" s="56"/>
      <c r="Z8269" s="56" t="s">
        <v>42640</v>
      </c>
      <c r="AA8269" s="56" t="s">
        <v>42641</v>
      </c>
      <c r="AB8269" s="56"/>
      <c r="AC8269" s="56" t="s">
        <v>7326</v>
      </c>
      <c r="AD8269" s="90" t="str">
        <f t="shared" si="259"/>
        <v>NA</v>
      </c>
      <c r="AE8269" s="90"/>
      <c r="AF8269" s="90"/>
      <c r="AG8269" s="90"/>
    </row>
    <row r="8270" spans="1:33">
      <c r="A8270" s="56" t="s">
        <v>46578</v>
      </c>
      <c r="B8270" s="56" t="s">
        <v>46579</v>
      </c>
      <c r="C8270" s="56" t="s">
        <v>27993</v>
      </c>
      <c r="D8270" s="56" t="s">
        <v>7820</v>
      </c>
      <c r="E8270" s="56" t="s">
        <v>9973</v>
      </c>
      <c r="F8270" s="56" t="s">
        <v>22</v>
      </c>
      <c r="G8270" s="56"/>
      <c r="H8270" s="56" t="s">
        <v>46580</v>
      </c>
      <c r="I8270" s="56" t="s">
        <v>46581</v>
      </c>
      <c r="J8270" s="56" t="s">
        <v>46582</v>
      </c>
      <c r="K8270" s="56" t="s">
        <v>7326</v>
      </c>
      <c r="L8270" s="90" t="str">
        <f t="shared" si="258"/>
        <v>NA</v>
      </c>
      <c r="M8270" s="90"/>
      <c r="O8270" s="91"/>
      <c r="P8270" s="56"/>
      <c r="Q8270" s="56"/>
      <c r="R8270" s="56"/>
      <c r="S8270" s="56"/>
      <c r="T8270" s="56" t="s">
        <v>42656</v>
      </c>
      <c r="U8270" s="56" t="s">
        <v>42657</v>
      </c>
      <c r="V8270" s="56" t="s">
        <v>42569</v>
      </c>
      <c r="W8270" s="56" t="s">
        <v>7820</v>
      </c>
      <c r="X8270" s="56" t="s">
        <v>251</v>
      </c>
      <c r="Y8270" s="56"/>
      <c r="Z8270" s="56" t="s">
        <v>42640</v>
      </c>
      <c r="AA8270" s="56" t="s">
        <v>42641</v>
      </c>
      <c r="AB8270" s="56"/>
      <c r="AC8270" s="56" t="s">
        <v>7326</v>
      </c>
      <c r="AD8270" s="90" t="str">
        <f t="shared" si="259"/>
        <v>NA</v>
      </c>
      <c r="AE8270" s="90"/>
      <c r="AF8270" s="90"/>
      <c r="AG8270" s="90"/>
    </row>
    <row r="8271" spans="1:33">
      <c r="A8271" s="56" t="s">
        <v>46583</v>
      </c>
      <c r="B8271" s="56" t="s">
        <v>46584</v>
      </c>
      <c r="C8271" s="56" t="s">
        <v>9836</v>
      </c>
      <c r="D8271" s="56" t="s">
        <v>7820</v>
      </c>
      <c r="E8271" s="56" t="s">
        <v>26407</v>
      </c>
      <c r="F8271" s="56" t="s">
        <v>22</v>
      </c>
      <c r="G8271" s="56"/>
      <c r="H8271" s="56" t="s">
        <v>46585</v>
      </c>
      <c r="I8271" s="56" t="s">
        <v>46586</v>
      </c>
      <c r="J8271" s="56" t="s">
        <v>46587</v>
      </c>
      <c r="K8271" s="56" t="s">
        <v>7326</v>
      </c>
      <c r="L8271" s="90" t="str">
        <f t="shared" si="258"/>
        <v>NA</v>
      </c>
      <c r="M8271" s="90"/>
      <c r="O8271" s="91"/>
      <c r="P8271" s="56"/>
      <c r="Q8271" s="56"/>
      <c r="R8271" s="56"/>
      <c r="S8271" s="56"/>
      <c r="T8271" s="56" t="s">
        <v>42658</v>
      </c>
      <c r="U8271" s="56" t="s">
        <v>42659</v>
      </c>
      <c r="V8271" s="56" t="s">
        <v>42660</v>
      </c>
      <c r="W8271" s="56" t="s">
        <v>7820</v>
      </c>
      <c r="X8271" s="56" t="s">
        <v>251</v>
      </c>
      <c r="Y8271" s="56"/>
      <c r="Z8271" s="56" t="s">
        <v>42640</v>
      </c>
      <c r="AA8271" s="56" t="s">
        <v>42641</v>
      </c>
      <c r="AB8271" s="56"/>
      <c r="AC8271" s="56" t="s">
        <v>7326</v>
      </c>
      <c r="AD8271" s="90" t="str">
        <f t="shared" si="259"/>
        <v>NA</v>
      </c>
      <c r="AE8271" s="90"/>
      <c r="AF8271" s="90"/>
      <c r="AG8271" s="90"/>
    </row>
    <row r="8272" spans="1:33">
      <c r="A8272" s="56" t="s">
        <v>46588</v>
      </c>
      <c r="B8272" s="56" t="s">
        <v>46589</v>
      </c>
      <c r="C8272" s="56" t="s">
        <v>46590</v>
      </c>
      <c r="D8272" s="56" t="s">
        <v>7820</v>
      </c>
      <c r="E8272" s="56" t="s">
        <v>9995</v>
      </c>
      <c r="F8272" s="56" t="s">
        <v>22</v>
      </c>
      <c r="G8272" s="56"/>
      <c r="H8272" s="56" t="s">
        <v>46591</v>
      </c>
      <c r="I8272" s="56" t="s">
        <v>46592</v>
      </c>
      <c r="J8272" s="56" t="s">
        <v>46593</v>
      </c>
      <c r="K8272" s="56" t="s">
        <v>7326</v>
      </c>
      <c r="L8272" s="90" t="str">
        <f t="shared" si="258"/>
        <v>NA</v>
      </c>
      <c r="M8272" s="90"/>
      <c r="O8272" s="91"/>
      <c r="P8272" s="56"/>
      <c r="Q8272" s="56"/>
      <c r="R8272" s="56"/>
      <c r="S8272" s="56"/>
      <c r="T8272" s="56" t="s">
        <v>42661</v>
      </c>
      <c r="U8272" s="56" t="s">
        <v>42662</v>
      </c>
      <c r="V8272" s="56" t="s">
        <v>42663</v>
      </c>
      <c r="W8272" s="56" t="s">
        <v>7820</v>
      </c>
      <c r="X8272" s="56" t="s">
        <v>251</v>
      </c>
      <c r="Y8272" s="56"/>
      <c r="Z8272" s="56" t="s">
        <v>42640</v>
      </c>
      <c r="AA8272" s="56" t="s">
        <v>42641</v>
      </c>
      <c r="AB8272" s="56"/>
      <c r="AC8272" s="56" t="s">
        <v>7326</v>
      </c>
      <c r="AD8272" s="90" t="str">
        <f t="shared" si="259"/>
        <v>NA</v>
      </c>
      <c r="AE8272" s="90"/>
      <c r="AF8272" s="90"/>
      <c r="AG8272" s="90"/>
    </row>
    <row r="8273" spans="1:33">
      <c r="A8273" s="56" t="s">
        <v>46594</v>
      </c>
      <c r="B8273" s="56" t="s">
        <v>46595</v>
      </c>
      <c r="C8273" s="56" t="s">
        <v>46596</v>
      </c>
      <c r="D8273" s="56" t="s">
        <v>7820</v>
      </c>
      <c r="E8273" s="56" t="s">
        <v>26448</v>
      </c>
      <c r="F8273" s="56" t="s">
        <v>22</v>
      </c>
      <c r="G8273" s="56"/>
      <c r="H8273" s="56" t="s">
        <v>46597</v>
      </c>
      <c r="I8273" s="56" t="s">
        <v>46598</v>
      </c>
      <c r="J8273" s="56" t="s">
        <v>46594</v>
      </c>
      <c r="K8273" s="56" t="s">
        <v>7326</v>
      </c>
      <c r="L8273" s="90" t="str">
        <f t="shared" si="258"/>
        <v>NA</v>
      </c>
      <c r="M8273" s="90"/>
      <c r="O8273" s="91"/>
      <c r="P8273" s="56"/>
      <c r="Q8273" s="56"/>
      <c r="R8273" s="56"/>
      <c r="S8273" s="56"/>
      <c r="T8273" s="56" t="s">
        <v>42664</v>
      </c>
      <c r="U8273" s="56" t="s">
        <v>42665</v>
      </c>
      <c r="V8273" s="56" t="s">
        <v>42666</v>
      </c>
      <c r="W8273" s="56" t="s">
        <v>7820</v>
      </c>
      <c r="X8273" s="56" t="s">
        <v>42667</v>
      </c>
      <c r="Y8273" s="56"/>
      <c r="Z8273" s="56" t="s">
        <v>42668</v>
      </c>
      <c r="AA8273" s="56" t="s">
        <v>42669</v>
      </c>
      <c r="AB8273" s="56"/>
      <c r="AC8273" s="56" t="s">
        <v>7326</v>
      </c>
      <c r="AD8273" s="90" t="str">
        <f t="shared" si="259"/>
        <v>NA</v>
      </c>
      <c r="AE8273" s="90"/>
      <c r="AF8273" s="90"/>
      <c r="AG8273" s="90"/>
    </row>
    <row r="8274" spans="1:33">
      <c r="A8274" s="56" t="s">
        <v>56447</v>
      </c>
      <c r="B8274" s="56" t="s">
        <v>46599</v>
      </c>
      <c r="C8274" s="56" t="s">
        <v>9836</v>
      </c>
      <c r="D8274" s="56" t="s">
        <v>7820</v>
      </c>
      <c r="E8274" s="56" t="s">
        <v>46600</v>
      </c>
      <c r="F8274" s="56" t="s">
        <v>22</v>
      </c>
      <c r="G8274" s="56"/>
      <c r="H8274" s="56" t="s">
        <v>46601</v>
      </c>
      <c r="I8274" s="56" t="s">
        <v>46602</v>
      </c>
      <c r="J8274" s="56"/>
      <c r="K8274" s="56" t="s">
        <v>7326</v>
      </c>
      <c r="L8274" s="90" t="str">
        <f t="shared" si="258"/>
        <v>NA</v>
      </c>
      <c r="M8274" s="90"/>
      <c r="O8274" s="91"/>
      <c r="P8274" s="56"/>
      <c r="Q8274" s="56"/>
      <c r="R8274" s="56"/>
      <c r="S8274" s="56"/>
      <c r="T8274" s="56" t="s">
        <v>42126</v>
      </c>
      <c r="U8274" s="56" t="s">
        <v>42670</v>
      </c>
      <c r="V8274" s="56" t="s">
        <v>42628</v>
      </c>
      <c r="W8274" s="56" t="s">
        <v>7820</v>
      </c>
      <c r="X8274" s="56" t="s">
        <v>16513</v>
      </c>
      <c r="Y8274" s="56"/>
      <c r="Z8274" s="56" t="s">
        <v>42671</v>
      </c>
      <c r="AA8274" s="56" t="s">
        <v>42672</v>
      </c>
      <c r="AB8274" s="56" t="s">
        <v>42673</v>
      </c>
      <c r="AC8274" s="56" t="s">
        <v>7326</v>
      </c>
      <c r="AD8274" s="90" t="str">
        <f t="shared" si="259"/>
        <v>NA</v>
      </c>
      <c r="AE8274" s="90"/>
      <c r="AF8274" s="90"/>
      <c r="AG8274" s="90"/>
    </row>
    <row r="8275" spans="1:33">
      <c r="A8275" s="56" t="s">
        <v>46603</v>
      </c>
      <c r="B8275" s="56" t="s">
        <v>46604</v>
      </c>
      <c r="C8275" s="56" t="s">
        <v>9836</v>
      </c>
      <c r="D8275" s="56" t="s">
        <v>7820</v>
      </c>
      <c r="E8275" s="56" t="s">
        <v>46600</v>
      </c>
      <c r="F8275" s="56" t="s">
        <v>22</v>
      </c>
      <c r="G8275" s="56"/>
      <c r="H8275" s="56" t="s">
        <v>46601</v>
      </c>
      <c r="I8275" s="56" t="s">
        <v>46602</v>
      </c>
      <c r="J8275" s="56" t="s">
        <v>46603</v>
      </c>
      <c r="K8275" s="56" t="s">
        <v>7326</v>
      </c>
      <c r="L8275" s="90" t="str">
        <f t="shared" si="258"/>
        <v>NA</v>
      </c>
      <c r="M8275" s="90"/>
      <c r="O8275" s="91"/>
      <c r="P8275" s="56"/>
      <c r="Q8275" s="56"/>
      <c r="R8275" s="56"/>
      <c r="S8275" s="56"/>
      <c r="T8275" s="56" t="s">
        <v>42674</v>
      </c>
      <c r="U8275" s="56" t="s">
        <v>42675</v>
      </c>
      <c r="V8275" s="56" t="s">
        <v>42676</v>
      </c>
      <c r="W8275" s="56" t="s">
        <v>7820</v>
      </c>
      <c r="X8275" s="56" t="s">
        <v>16513</v>
      </c>
      <c r="Y8275" s="56"/>
      <c r="Z8275" s="56" t="s">
        <v>42671</v>
      </c>
      <c r="AA8275" s="56" t="s">
        <v>42672</v>
      </c>
      <c r="AB8275" s="56" t="s">
        <v>42677</v>
      </c>
      <c r="AC8275" s="56" t="s">
        <v>7326</v>
      </c>
      <c r="AD8275" s="90" t="str">
        <f t="shared" si="259"/>
        <v>NA</v>
      </c>
      <c r="AE8275" s="90"/>
      <c r="AF8275" s="90"/>
      <c r="AG8275" s="90"/>
    </row>
    <row r="8276" spans="1:33">
      <c r="A8276" s="56" t="s">
        <v>26533</v>
      </c>
      <c r="B8276" s="56" t="s">
        <v>46605</v>
      </c>
      <c r="C8276" s="56" t="s">
        <v>46606</v>
      </c>
      <c r="D8276" s="56" t="s">
        <v>7820</v>
      </c>
      <c r="E8276" s="56" t="s">
        <v>26458</v>
      </c>
      <c r="F8276" s="56" t="s">
        <v>22</v>
      </c>
      <c r="G8276" s="56"/>
      <c r="H8276" s="56" t="s">
        <v>46607</v>
      </c>
      <c r="I8276" s="56" t="s">
        <v>46608</v>
      </c>
      <c r="J8276" s="56" t="s">
        <v>26533</v>
      </c>
      <c r="K8276" s="56" t="s">
        <v>7326</v>
      </c>
      <c r="L8276" s="90" t="str">
        <f t="shared" si="258"/>
        <v>NA</v>
      </c>
      <c r="M8276" s="90"/>
      <c r="O8276" s="91"/>
      <c r="P8276" s="56"/>
      <c r="Q8276" s="56"/>
      <c r="R8276" s="56"/>
      <c r="S8276" s="56"/>
      <c r="T8276" s="56" t="s">
        <v>42678</v>
      </c>
      <c r="U8276" s="56" t="s">
        <v>42679</v>
      </c>
      <c r="V8276" s="56" t="s">
        <v>42628</v>
      </c>
      <c r="W8276" s="56" t="s">
        <v>7820</v>
      </c>
      <c r="X8276" s="56" t="s">
        <v>1713</v>
      </c>
      <c r="Y8276" s="56"/>
      <c r="Z8276" s="56" t="s">
        <v>42680</v>
      </c>
      <c r="AA8276" s="56" t="s">
        <v>42681</v>
      </c>
      <c r="AB8276" s="56"/>
      <c r="AC8276" s="56" t="s">
        <v>7326</v>
      </c>
      <c r="AD8276" s="90" t="str">
        <f t="shared" si="259"/>
        <v>NA</v>
      </c>
      <c r="AE8276" s="90"/>
      <c r="AF8276" s="90"/>
      <c r="AG8276" s="90"/>
    </row>
    <row r="8277" spans="1:33">
      <c r="A8277" s="56" t="s">
        <v>46609</v>
      </c>
      <c r="B8277" s="56" t="s">
        <v>46610</v>
      </c>
      <c r="C8277" s="56" t="s">
        <v>43867</v>
      </c>
      <c r="D8277" s="56" t="s">
        <v>7820</v>
      </c>
      <c r="E8277" s="56" t="s">
        <v>26458</v>
      </c>
      <c r="F8277" s="56" t="s">
        <v>22</v>
      </c>
      <c r="G8277" s="56"/>
      <c r="H8277" s="56" t="s">
        <v>46607</v>
      </c>
      <c r="I8277" s="56" t="s">
        <v>46608</v>
      </c>
      <c r="J8277" s="56" t="s">
        <v>46611</v>
      </c>
      <c r="K8277" s="56" t="s">
        <v>7326</v>
      </c>
      <c r="L8277" s="90" t="str">
        <f t="shared" si="258"/>
        <v>NA</v>
      </c>
      <c r="M8277" s="90"/>
      <c r="O8277" s="91"/>
      <c r="P8277" s="56"/>
      <c r="Q8277" s="56"/>
      <c r="R8277" s="56"/>
      <c r="S8277" s="56"/>
      <c r="T8277" s="56" t="s">
        <v>42126</v>
      </c>
      <c r="U8277" s="56" t="s">
        <v>42682</v>
      </c>
      <c r="V8277" s="56" t="s">
        <v>42628</v>
      </c>
      <c r="W8277" s="56" t="s">
        <v>7820</v>
      </c>
      <c r="X8277" s="56" t="s">
        <v>397</v>
      </c>
      <c r="Y8277" s="56"/>
      <c r="Z8277" s="56" t="s">
        <v>42683</v>
      </c>
      <c r="AA8277" s="56" t="s">
        <v>42684</v>
      </c>
      <c r="AB8277" s="56" t="s">
        <v>42126</v>
      </c>
      <c r="AC8277" s="56" t="s">
        <v>7326</v>
      </c>
      <c r="AD8277" s="90" t="str">
        <f t="shared" si="259"/>
        <v>NA</v>
      </c>
      <c r="AE8277" s="90"/>
      <c r="AF8277" s="90"/>
      <c r="AG8277" s="90"/>
    </row>
    <row r="8278" spans="1:33">
      <c r="A8278" s="56" t="s">
        <v>41855</v>
      </c>
      <c r="B8278" s="56" t="s">
        <v>46612</v>
      </c>
      <c r="C8278" s="56" t="s">
        <v>41784</v>
      </c>
      <c r="D8278" s="56" t="s">
        <v>7820</v>
      </c>
      <c r="E8278" s="56" t="s">
        <v>46613</v>
      </c>
      <c r="F8278" s="56" t="s">
        <v>22</v>
      </c>
      <c r="G8278" s="56"/>
      <c r="H8278" s="56" t="s">
        <v>46614</v>
      </c>
      <c r="I8278" s="56" t="s">
        <v>46615</v>
      </c>
      <c r="J8278" s="56" t="s">
        <v>41782</v>
      </c>
      <c r="K8278" s="56" t="s">
        <v>7326</v>
      </c>
      <c r="L8278" s="90" t="str">
        <f t="shared" si="258"/>
        <v>NA</v>
      </c>
      <c r="M8278" s="90"/>
      <c r="O8278" s="91"/>
      <c r="P8278" s="56"/>
      <c r="Q8278" s="56"/>
      <c r="R8278" s="56"/>
      <c r="S8278" s="56"/>
      <c r="T8278" s="56" t="s">
        <v>42685</v>
      </c>
      <c r="U8278" s="56" t="s">
        <v>42686</v>
      </c>
      <c r="V8278" s="56" t="s">
        <v>42628</v>
      </c>
      <c r="W8278" s="56" t="s">
        <v>7820</v>
      </c>
      <c r="X8278" s="56" t="s">
        <v>397</v>
      </c>
      <c r="Y8278" s="56"/>
      <c r="Z8278" s="56" t="s">
        <v>42683</v>
      </c>
      <c r="AA8278" s="56" t="s">
        <v>42684</v>
      </c>
      <c r="AB8278" s="56" t="s">
        <v>42687</v>
      </c>
      <c r="AC8278" s="56" t="s">
        <v>7326</v>
      </c>
      <c r="AD8278" s="90" t="str">
        <f t="shared" si="259"/>
        <v>NA</v>
      </c>
      <c r="AE8278" s="90"/>
      <c r="AF8278" s="90"/>
      <c r="AG8278" s="90"/>
    </row>
    <row r="8279" spans="1:33">
      <c r="A8279" s="56" t="s">
        <v>42126</v>
      </c>
      <c r="B8279" s="56" t="s">
        <v>46616</v>
      </c>
      <c r="C8279" s="56" t="s">
        <v>46617</v>
      </c>
      <c r="D8279" s="56" t="s">
        <v>7820</v>
      </c>
      <c r="E8279" s="56" t="s">
        <v>26483</v>
      </c>
      <c r="F8279" s="56" t="s">
        <v>22</v>
      </c>
      <c r="G8279" s="56"/>
      <c r="H8279" s="56" t="s">
        <v>46618</v>
      </c>
      <c r="I8279" s="56" t="s">
        <v>46619</v>
      </c>
      <c r="J8279" s="56" t="s">
        <v>46620</v>
      </c>
      <c r="K8279" s="56" t="s">
        <v>7326</v>
      </c>
      <c r="L8279" s="90" t="str">
        <f t="shared" si="258"/>
        <v>NA</v>
      </c>
      <c r="M8279" s="90"/>
      <c r="O8279" s="91"/>
      <c r="P8279" s="56"/>
      <c r="Q8279" s="56"/>
      <c r="R8279" s="56"/>
      <c r="S8279" s="56"/>
      <c r="T8279" s="56" t="s">
        <v>42688</v>
      </c>
      <c r="U8279" s="56" t="s">
        <v>42689</v>
      </c>
      <c r="V8279" s="56" t="s">
        <v>42690</v>
      </c>
      <c r="W8279" s="56" t="s">
        <v>7820</v>
      </c>
      <c r="X8279" s="56" t="s">
        <v>397</v>
      </c>
      <c r="Y8279" s="56"/>
      <c r="Z8279" s="56" t="s">
        <v>42683</v>
      </c>
      <c r="AA8279" s="56" t="s">
        <v>42684</v>
      </c>
      <c r="AB8279" s="56" t="s">
        <v>42691</v>
      </c>
      <c r="AC8279" s="56" t="s">
        <v>7326</v>
      </c>
      <c r="AD8279" s="90" t="str">
        <f t="shared" si="259"/>
        <v>NA</v>
      </c>
      <c r="AE8279" s="90"/>
      <c r="AF8279" s="90"/>
      <c r="AG8279" s="90"/>
    </row>
    <row r="8280" spans="1:33">
      <c r="A8280" s="56" t="s">
        <v>46621</v>
      </c>
      <c r="B8280" s="56" t="s">
        <v>46622</v>
      </c>
      <c r="C8280" s="56" t="s">
        <v>46623</v>
      </c>
      <c r="D8280" s="56" t="s">
        <v>7820</v>
      </c>
      <c r="E8280" s="56" t="s">
        <v>154</v>
      </c>
      <c r="F8280" s="56" t="s">
        <v>22</v>
      </c>
      <c r="G8280" s="56"/>
      <c r="H8280" s="56" t="s">
        <v>46624</v>
      </c>
      <c r="I8280" s="56" t="s">
        <v>46625</v>
      </c>
      <c r="J8280" s="56" t="s">
        <v>46626</v>
      </c>
      <c r="K8280" s="56" t="s">
        <v>7326</v>
      </c>
      <c r="L8280" s="90" t="str">
        <f t="shared" si="258"/>
        <v>NA</v>
      </c>
      <c r="M8280" s="90"/>
      <c r="O8280" s="91"/>
      <c r="P8280" s="56"/>
      <c r="Q8280" s="56"/>
      <c r="R8280" s="56"/>
      <c r="S8280" s="56"/>
      <c r="T8280" s="56" t="s">
        <v>42692</v>
      </c>
      <c r="U8280" s="56" t="s">
        <v>42693</v>
      </c>
      <c r="V8280" s="56" t="s">
        <v>42694</v>
      </c>
      <c r="W8280" s="56" t="s">
        <v>7820</v>
      </c>
      <c r="X8280" s="56" t="s">
        <v>397</v>
      </c>
      <c r="Y8280" s="56"/>
      <c r="Z8280" s="56" t="s">
        <v>42683</v>
      </c>
      <c r="AA8280" s="56" t="s">
        <v>42684</v>
      </c>
      <c r="AB8280" s="56"/>
      <c r="AC8280" s="56" t="s">
        <v>7326</v>
      </c>
      <c r="AD8280" s="90" t="str">
        <f t="shared" si="259"/>
        <v>NA</v>
      </c>
      <c r="AE8280" s="90"/>
      <c r="AF8280" s="90"/>
      <c r="AG8280" s="90"/>
    </row>
    <row r="8281" spans="1:33">
      <c r="A8281" s="56" t="s">
        <v>46627</v>
      </c>
      <c r="B8281" s="56" t="s">
        <v>46628</v>
      </c>
      <c r="C8281" s="56" t="s">
        <v>46629</v>
      </c>
      <c r="D8281" s="56" t="s">
        <v>7820</v>
      </c>
      <c r="E8281" s="56" t="s">
        <v>154</v>
      </c>
      <c r="F8281" s="56" t="s">
        <v>22</v>
      </c>
      <c r="G8281" s="56"/>
      <c r="H8281" s="56" t="s">
        <v>46624</v>
      </c>
      <c r="I8281" s="56" t="s">
        <v>46625</v>
      </c>
      <c r="J8281" s="56" t="s">
        <v>46630</v>
      </c>
      <c r="K8281" s="56" t="s">
        <v>7326</v>
      </c>
      <c r="L8281" s="90" t="str">
        <f t="shared" si="258"/>
        <v>NA</v>
      </c>
      <c r="M8281" s="90"/>
      <c r="O8281" s="91"/>
      <c r="P8281" s="56"/>
      <c r="Q8281" s="56"/>
      <c r="R8281" s="56"/>
      <c r="S8281" s="56"/>
      <c r="T8281" s="56" t="s">
        <v>42695</v>
      </c>
      <c r="U8281" s="56" t="s">
        <v>42696</v>
      </c>
      <c r="V8281" s="56" t="s">
        <v>42628</v>
      </c>
      <c r="W8281" s="56" t="s">
        <v>7820</v>
      </c>
      <c r="X8281" s="56" t="s">
        <v>1736</v>
      </c>
      <c r="Y8281" s="56"/>
      <c r="Z8281" s="56" t="s">
        <v>42697</v>
      </c>
      <c r="AA8281" s="56" t="s">
        <v>42698</v>
      </c>
      <c r="AB8281" s="56" t="s">
        <v>42699</v>
      </c>
      <c r="AC8281" s="56" t="s">
        <v>7326</v>
      </c>
      <c r="AD8281" s="90" t="str">
        <f t="shared" si="259"/>
        <v>NA</v>
      </c>
      <c r="AE8281" s="90"/>
      <c r="AF8281" s="90"/>
      <c r="AG8281" s="90"/>
    </row>
    <row r="8282" spans="1:33">
      <c r="A8282" s="56" t="s">
        <v>46631</v>
      </c>
      <c r="B8282" s="56" t="s">
        <v>46632</v>
      </c>
      <c r="C8282" s="56" t="s">
        <v>46450</v>
      </c>
      <c r="D8282" s="56" t="s">
        <v>7820</v>
      </c>
      <c r="E8282" s="56" t="s">
        <v>154</v>
      </c>
      <c r="F8282" s="56" t="s">
        <v>22</v>
      </c>
      <c r="G8282" s="56"/>
      <c r="H8282" s="56" t="s">
        <v>46624</v>
      </c>
      <c r="I8282" s="56" t="s">
        <v>46625</v>
      </c>
      <c r="J8282" s="56" t="s">
        <v>46633</v>
      </c>
      <c r="K8282" s="56" t="s">
        <v>7326</v>
      </c>
      <c r="L8282" s="90" t="str">
        <f t="shared" si="258"/>
        <v>NA</v>
      </c>
      <c r="M8282" s="90"/>
      <c r="O8282" s="91"/>
      <c r="P8282" s="56"/>
      <c r="Q8282" s="56"/>
      <c r="R8282" s="56"/>
      <c r="S8282" s="56"/>
      <c r="T8282" s="56" t="s">
        <v>42700</v>
      </c>
      <c r="U8282" s="56" t="s">
        <v>42701</v>
      </c>
      <c r="V8282" s="56" t="s">
        <v>42702</v>
      </c>
      <c r="W8282" s="56" t="s">
        <v>7820</v>
      </c>
      <c r="X8282" s="56" t="s">
        <v>1736</v>
      </c>
      <c r="Y8282" s="56"/>
      <c r="Z8282" s="56" t="s">
        <v>42697</v>
      </c>
      <c r="AA8282" s="56" t="s">
        <v>42698</v>
      </c>
      <c r="AB8282" s="56"/>
      <c r="AC8282" s="56" t="s">
        <v>7326</v>
      </c>
      <c r="AD8282" s="90" t="str">
        <f t="shared" si="259"/>
        <v>NA</v>
      </c>
      <c r="AE8282" s="90"/>
      <c r="AF8282" s="90"/>
      <c r="AG8282" s="90"/>
    </row>
    <row r="8283" spans="1:33">
      <c r="A8283" s="56" t="s">
        <v>46634</v>
      </c>
      <c r="B8283" s="56" t="s">
        <v>46635</v>
      </c>
      <c r="C8283" s="56" t="s">
        <v>43867</v>
      </c>
      <c r="D8283" s="56" t="s">
        <v>7820</v>
      </c>
      <c r="E8283" s="56" t="s">
        <v>154</v>
      </c>
      <c r="F8283" s="56" t="s">
        <v>22</v>
      </c>
      <c r="G8283" s="56"/>
      <c r="H8283" s="56" t="s">
        <v>46624</v>
      </c>
      <c r="I8283" s="56" t="s">
        <v>46625</v>
      </c>
      <c r="J8283" s="56" t="s">
        <v>46636</v>
      </c>
      <c r="K8283" s="56" t="s">
        <v>7326</v>
      </c>
      <c r="L8283" s="90" t="str">
        <f t="shared" si="258"/>
        <v>NA</v>
      </c>
      <c r="M8283" s="90"/>
      <c r="O8283" s="91"/>
      <c r="P8283" s="56"/>
      <c r="Q8283" s="56"/>
      <c r="R8283" s="56"/>
      <c r="S8283" s="56"/>
      <c r="T8283" s="56" t="s">
        <v>42703</v>
      </c>
      <c r="U8283" s="56" t="s">
        <v>42704</v>
      </c>
      <c r="V8283" s="56" t="s">
        <v>42705</v>
      </c>
      <c r="W8283" s="56" t="s">
        <v>7820</v>
      </c>
      <c r="X8283" s="56" t="s">
        <v>1736</v>
      </c>
      <c r="Y8283" s="56"/>
      <c r="Z8283" s="56" t="s">
        <v>42697</v>
      </c>
      <c r="AA8283" s="56" t="s">
        <v>42698</v>
      </c>
      <c r="AB8283" s="56"/>
      <c r="AC8283" s="56" t="s">
        <v>7326</v>
      </c>
      <c r="AD8283" s="90" t="str">
        <f t="shared" si="259"/>
        <v>NA</v>
      </c>
      <c r="AE8283" s="90"/>
      <c r="AF8283" s="90"/>
      <c r="AG8283" s="90"/>
    </row>
    <row r="8284" spans="1:33">
      <c r="A8284" s="56" t="s">
        <v>46637</v>
      </c>
      <c r="B8284" s="56" t="s">
        <v>46638</v>
      </c>
      <c r="C8284" s="56" t="s">
        <v>43867</v>
      </c>
      <c r="D8284" s="56" t="s">
        <v>7820</v>
      </c>
      <c r="E8284" s="56" t="s">
        <v>154</v>
      </c>
      <c r="F8284" s="56" t="s">
        <v>22</v>
      </c>
      <c r="G8284" s="56"/>
      <c r="H8284" s="56" t="s">
        <v>46624</v>
      </c>
      <c r="I8284" s="56" t="s">
        <v>46625</v>
      </c>
      <c r="J8284" s="56" t="s">
        <v>46639</v>
      </c>
      <c r="K8284" s="56" t="s">
        <v>7326</v>
      </c>
      <c r="L8284" s="90" t="str">
        <f t="shared" si="258"/>
        <v>NA</v>
      </c>
      <c r="M8284" s="90"/>
      <c r="O8284" s="91"/>
      <c r="P8284" s="56"/>
      <c r="Q8284" s="56"/>
      <c r="R8284" s="56"/>
      <c r="S8284" s="56"/>
      <c r="T8284" s="56" t="s">
        <v>42706</v>
      </c>
      <c r="U8284" s="56" t="s">
        <v>42707</v>
      </c>
      <c r="V8284" s="56" t="s">
        <v>42708</v>
      </c>
      <c r="W8284" s="56" t="s">
        <v>7820</v>
      </c>
      <c r="X8284" s="56" t="s">
        <v>42709</v>
      </c>
      <c r="Y8284" s="56"/>
      <c r="Z8284" s="56" t="s">
        <v>42710</v>
      </c>
      <c r="AA8284" s="56" t="s">
        <v>42711</v>
      </c>
      <c r="AB8284" s="56" t="s">
        <v>42712</v>
      </c>
      <c r="AC8284" s="56" t="s">
        <v>7326</v>
      </c>
      <c r="AD8284" s="90" t="str">
        <f t="shared" si="259"/>
        <v>NA</v>
      </c>
      <c r="AE8284" s="90"/>
      <c r="AF8284" s="90"/>
      <c r="AG8284" s="90"/>
    </row>
    <row r="8285" spans="1:33">
      <c r="A8285" s="56" t="s">
        <v>46640</v>
      </c>
      <c r="B8285" s="56" t="s">
        <v>46641</v>
      </c>
      <c r="C8285" s="56" t="s">
        <v>46642</v>
      </c>
      <c r="D8285" s="56" t="s">
        <v>7820</v>
      </c>
      <c r="E8285" s="56" t="s">
        <v>154</v>
      </c>
      <c r="F8285" s="56" t="s">
        <v>22</v>
      </c>
      <c r="G8285" s="56"/>
      <c r="H8285" s="56" t="s">
        <v>46624</v>
      </c>
      <c r="I8285" s="56" t="s">
        <v>46625</v>
      </c>
      <c r="J8285" s="56" t="s">
        <v>46640</v>
      </c>
      <c r="K8285" s="56" t="s">
        <v>7326</v>
      </c>
      <c r="L8285" s="90" t="str">
        <f t="shared" si="258"/>
        <v>NA</v>
      </c>
      <c r="M8285" s="90"/>
      <c r="O8285" s="91"/>
      <c r="P8285" s="56"/>
      <c r="Q8285" s="56"/>
      <c r="R8285" s="56"/>
      <c r="S8285" s="56"/>
      <c r="T8285" s="56" t="s">
        <v>42713</v>
      </c>
      <c r="U8285" s="56" t="s">
        <v>42714</v>
      </c>
      <c r="V8285" s="56" t="s">
        <v>9836</v>
      </c>
      <c r="W8285" s="56" t="s">
        <v>7820</v>
      </c>
      <c r="X8285" s="56" t="s">
        <v>42715</v>
      </c>
      <c r="Y8285" s="56"/>
      <c r="Z8285" s="56" t="s">
        <v>42716</v>
      </c>
      <c r="AA8285" s="56" t="s">
        <v>42717</v>
      </c>
      <c r="AB8285" s="56" t="s">
        <v>42718</v>
      </c>
      <c r="AC8285" s="56" t="s">
        <v>7326</v>
      </c>
      <c r="AD8285" s="90" t="str">
        <f t="shared" si="259"/>
        <v>NA</v>
      </c>
      <c r="AE8285" s="90"/>
      <c r="AF8285" s="90"/>
      <c r="AG8285" s="90"/>
    </row>
    <row r="8286" spans="1:33">
      <c r="A8286" s="56" t="s">
        <v>46643</v>
      </c>
      <c r="B8286" s="56" t="s">
        <v>46644</v>
      </c>
      <c r="C8286" s="56" t="s">
        <v>46645</v>
      </c>
      <c r="D8286" s="56" t="s">
        <v>7820</v>
      </c>
      <c r="E8286" s="56" t="s">
        <v>154</v>
      </c>
      <c r="F8286" s="56" t="s">
        <v>22</v>
      </c>
      <c r="G8286" s="56"/>
      <c r="H8286" s="56" t="s">
        <v>46624</v>
      </c>
      <c r="I8286" s="56" t="s">
        <v>46625</v>
      </c>
      <c r="J8286" s="56" t="s">
        <v>46646</v>
      </c>
      <c r="K8286" s="56" t="s">
        <v>7326</v>
      </c>
      <c r="L8286" s="90" t="str">
        <f t="shared" si="258"/>
        <v>NA</v>
      </c>
      <c r="M8286" s="90"/>
      <c r="O8286" s="91"/>
      <c r="P8286" s="56"/>
      <c r="Q8286" s="56"/>
      <c r="R8286" s="56"/>
      <c r="S8286" s="56"/>
      <c r="T8286" s="56" t="s">
        <v>42719</v>
      </c>
      <c r="U8286" s="56" t="s">
        <v>42720</v>
      </c>
      <c r="V8286" s="56" t="s">
        <v>42628</v>
      </c>
      <c r="W8286" s="56" t="s">
        <v>7820</v>
      </c>
      <c r="X8286" s="56" t="s">
        <v>1758</v>
      </c>
      <c r="Y8286" s="56"/>
      <c r="Z8286" s="56" t="s">
        <v>42721</v>
      </c>
      <c r="AA8286" s="56" t="s">
        <v>42722</v>
      </c>
      <c r="AB8286" s="56" t="s">
        <v>42723</v>
      </c>
      <c r="AC8286" s="56" t="s">
        <v>7326</v>
      </c>
      <c r="AD8286" s="90" t="str">
        <f t="shared" si="259"/>
        <v>NA</v>
      </c>
      <c r="AE8286" s="90"/>
      <c r="AF8286" s="90"/>
      <c r="AG8286" s="90"/>
    </row>
    <row r="8287" spans="1:33">
      <c r="A8287" s="56" t="s">
        <v>46647</v>
      </c>
      <c r="B8287" s="56" t="s">
        <v>46648</v>
      </c>
      <c r="C8287" s="56" t="s">
        <v>46649</v>
      </c>
      <c r="D8287" s="56" t="s">
        <v>7820</v>
      </c>
      <c r="E8287" s="56" t="s">
        <v>154</v>
      </c>
      <c r="F8287" s="56" t="s">
        <v>22</v>
      </c>
      <c r="G8287" s="56"/>
      <c r="H8287" s="56" t="s">
        <v>46624</v>
      </c>
      <c r="I8287" s="56" t="s">
        <v>46625</v>
      </c>
      <c r="J8287" s="56" t="s">
        <v>46650</v>
      </c>
      <c r="K8287" s="56" t="s">
        <v>7326</v>
      </c>
      <c r="L8287" s="90" t="str">
        <f t="shared" si="258"/>
        <v>NA</v>
      </c>
      <c r="M8287" s="90"/>
      <c r="O8287" s="91"/>
      <c r="P8287" s="56"/>
      <c r="Q8287" s="56"/>
      <c r="R8287" s="56"/>
      <c r="S8287" s="56"/>
      <c r="T8287" s="56" t="s">
        <v>42724</v>
      </c>
      <c r="U8287" s="56" t="s">
        <v>42725</v>
      </c>
      <c r="V8287" s="56" t="s">
        <v>42726</v>
      </c>
      <c r="W8287" s="56" t="s">
        <v>7820</v>
      </c>
      <c r="X8287" s="56" t="s">
        <v>1758</v>
      </c>
      <c r="Y8287" s="56"/>
      <c r="Z8287" s="56" t="s">
        <v>42721</v>
      </c>
      <c r="AA8287" s="56" t="s">
        <v>42722</v>
      </c>
      <c r="AB8287" s="56" t="s">
        <v>42727</v>
      </c>
      <c r="AC8287" s="56" t="s">
        <v>7326</v>
      </c>
      <c r="AD8287" s="90" t="str">
        <f t="shared" si="259"/>
        <v>NA</v>
      </c>
      <c r="AE8287" s="90"/>
      <c r="AF8287" s="90"/>
      <c r="AG8287" s="90"/>
    </row>
    <row r="8288" spans="1:33">
      <c r="A8288" s="56" t="s">
        <v>46651</v>
      </c>
      <c r="B8288" s="56" t="s">
        <v>46652</v>
      </c>
      <c r="C8288" s="56" t="s">
        <v>46653</v>
      </c>
      <c r="D8288" s="56" t="s">
        <v>7820</v>
      </c>
      <c r="E8288" s="56" t="s">
        <v>154</v>
      </c>
      <c r="F8288" s="56" t="s">
        <v>22</v>
      </c>
      <c r="G8288" s="56"/>
      <c r="H8288" s="56" t="s">
        <v>46624</v>
      </c>
      <c r="I8288" s="56" t="s">
        <v>46625</v>
      </c>
      <c r="J8288" s="56"/>
      <c r="K8288" s="56" t="s">
        <v>7326</v>
      </c>
      <c r="L8288" s="90" t="str">
        <f t="shared" si="258"/>
        <v>NA</v>
      </c>
      <c r="M8288" s="90"/>
      <c r="O8288" s="91"/>
      <c r="P8288" s="56"/>
      <c r="Q8288" s="56"/>
      <c r="R8288" s="56"/>
      <c r="S8288" s="56"/>
      <c r="T8288" s="56" t="s">
        <v>42728</v>
      </c>
      <c r="U8288" s="56" t="s">
        <v>42729</v>
      </c>
      <c r="V8288" s="56" t="s">
        <v>42730</v>
      </c>
      <c r="W8288" s="56" t="s">
        <v>7820</v>
      </c>
      <c r="X8288" s="56" t="s">
        <v>1758</v>
      </c>
      <c r="Y8288" s="56"/>
      <c r="Z8288" s="56" t="s">
        <v>42721</v>
      </c>
      <c r="AA8288" s="56" t="s">
        <v>42722</v>
      </c>
      <c r="AB8288" s="56"/>
      <c r="AC8288" s="56" t="s">
        <v>7326</v>
      </c>
      <c r="AD8288" s="90" t="str">
        <f t="shared" si="259"/>
        <v>NA</v>
      </c>
      <c r="AE8288" s="90"/>
      <c r="AF8288" s="90"/>
      <c r="AG8288" s="90"/>
    </row>
    <row r="8289" spans="1:33">
      <c r="A8289" s="56" t="s">
        <v>46654</v>
      </c>
      <c r="B8289" s="56" t="s">
        <v>46655</v>
      </c>
      <c r="C8289" s="56" t="s">
        <v>46656</v>
      </c>
      <c r="D8289" s="56" t="s">
        <v>7820</v>
      </c>
      <c r="E8289" s="56" t="s">
        <v>154</v>
      </c>
      <c r="F8289" s="56" t="s">
        <v>22</v>
      </c>
      <c r="G8289" s="56"/>
      <c r="H8289" s="56" t="s">
        <v>46624</v>
      </c>
      <c r="I8289" s="56" t="s">
        <v>46625</v>
      </c>
      <c r="J8289" s="56" t="s">
        <v>46657</v>
      </c>
      <c r="K8289" s="56" t="s">
        <v>7326</v>
      </c>
      <c r="L8289" s="90" t="str">
        <f t="shared" si="258"/>
        <v>NA</v>
      </c>
      <c r="M8289" s="90"/>
      <c r="O8289" s="91"/>
      <c r="P8289" s="56"/>
      <c r="Q8289" s="56"/>
      <c r="R8289" s="56"/>
      <c r="S8289" s="56"/>
      <c r="T8289" s="56" t="s">
        <v>42731</v>
      </c>
      <c r="U8289" s="56" t="s">
        <v>42732</v>
      </c>
      <c r="V8289" s="56" t="s">
        <v>41830</v>
      </c>
      <c r="W8289" s="56" t="s">
        <v>7820</v>
      </c>
      <c r="X8289" s="56" t="s">
        <v>1767</v>
      </c>
      <c r="Y8289" s="56"/>
      <c r="Z8289" s="56" t="s">
        <v>42733</v>
      </c>
      <c r="AA8289" s="56" t="s">
        <v>42734</v>
      </c>
      <c r="AB8289" s="56" t="s">
        <v>42735</v>
      </c>
      <c r="AC8289" s="56" t="s">
        <v>7326</v>
      </c>
      <c r="AD8289" s="90" t="str">
        <f t="shared" si="259"/>
        <v>NA</v>
      </c>
      <c r="AE8289" s="90"/>
      <c r="AF8289" s="90"/>
      <c r="AG8289" s="90"/>
    </row>
    <row r="8290" spans="1:33">
      <c r="A8290" s="56" t="s">
        <v>42126</v>
      </c>
      <c r="B8290" s="56" t="s">
        <v>46658</v>
      </c>
      <c r="C8290" s="56" t="s">
        <v>46659</v>
      </c>
      <c r="D8290" s="56" t="s">
        <v>7820</v>
      </c>
      <c r="E8290" s="56" t="s">
        <v>154</v>
      </c>
      <c r="F8290" s="56" t="s">
        <v>22</v>
      </c>
      <c r="G8290" s="56"/>
      <c r="H8290" s="56" t="s">
        <v>46624</v>
      </c>
      <c r="I8290" s="56" t="s">
        <v>46625</v>
      </c>
      <c r="J8290" s="56" t="s">
        <v>46660</v>
      </c>
      <c r="K8290" s="56" t="s">
        <v>7326</v>
      </c>
      <c r="L8290" s="90" t="str">
        <f t="shared" si="258"/>
        <v>NA</v>
      </c>
      <c r="M8290" s="90"/>
      <c r="O8290" s="91"/>
      <c r="P8290" s="56"/>
      <c r="Q8290" s="56"/>
      <c r="R8290" s="56"/>
      <c r="S8290" s="56"/>
      <c r="T8290" s="56" t="s">
        <v>41782</v>
      </c>
      <c r="U8290" s="56" t="s">
        <v>42736</v>
      </c>
      <c r="V8290" s="56" t="s">
        <v>42737</v>
      </c>
      <c r="W8290" s="56" t="s">
        <v>7820</v>
      </c>
      <c r="X8290" s="56" t="s">
        <v>1767</v>
      </c>
      <c r="Y8290" s="56"/>
      <c r="Z8290" s="56" t="s">
        <v>42733</v>
      </c>
      <c r="AA8290" s="56" t="s">
        <v>42734</v>
      </c>
      <c r="AB8290" s="56" t="s">
        <v>41782</v>
      </c>
      <c r="AC8290" s="56" t="s">
        <v>7326</v>
      </c>
      <c r="AD8290" s="90" t="str">
        <f t="shared" si="259"/>
        <v>NA</v>
      </c>
      <c r="AE8290" s="90"/>
      <c r="AF8290" s="90"/>
      <c r="AG8290" s="90"/>
    </row>
    <row r="8291" spans="1:33">
      <c r="A8291" s="56" t="s">
        <v>46661</v>
      </c>
      <c r="B8291" s="56" t="s">
        <v>46662</v>
      </c>
      <c r="C8291" s="56" t="s">
        <v>46663</v>
      </c>
      <c r="D8291" s="56" t="s">
        <v>7820</v>
      </c>
      <c r="E8291" s="56" t="s">
        <v>154</v>
      </c>
      <c r="F8291" s="56" t="s">
        <v>22</v>
      </c>
      <c r="G8291" s="56"/>
      <c r="H8291" s="56" t="s">
        <v>46624</v>
      </c>
      <c r="I8291" s="56" t="s">
        <v>46625</v>
      </c>
      <c r="J8291" s="56" t="s">
        <v>46664</v>
      </c>
      <c r="K8291" s="56" t="s">
        <v>7326</v>
      </c>
      <c r="L8291" s="90" t="str">
        <f t="shared" si="258"/>
        <v>NA</v>
      </c>
      <c r="M8291" s="90"/>
      <c r="O8291" s="91"/>
      <c r="P8291" s="56"/>
      <c r="Q8291" s="56"/>
      <c r="R8291" s="56"/>
      <c r="S8291" s="56"/>
      <c r="T8291" s="56" t="s">
        <v>42738</v>
      </c>
      <c r="U8291" s="56" t="s">
        <v>42739</v>
      </c>
      <c r="V8291" s="56" t="s">
        <v>42737</v>
      </c>
      <c r="W8291" s="56" t="s">
        <v>7820</v>
      </c>
      <c r="X8291" s="56" t="s">
        <v>1816</v>
      </c>
      <c r="Y8291" s="56"/>
      <c r="Z8291" s="56" t="s">
        <v>42740</v>
      </c>
      <c r="AA8291" s="56" t="s">
        <v>42741</v>
      </c>
      <c r="AB8291" s="56" t="s">
        <v>42742</v>
      </c>
      <c r="AC8291" s="56" t="s">
        <v>7326</v>
      </c>
      <c r="AD8291" s="90" t="str">
        <f t="shared" si="259"/>
        <v>NA</v>
      </c>
      <c r="AE8291" s="90"/>
      <c r="AF8291" s="90"/>
      <c r="AG8291" s="90"/>
    </row>
    <row r="8292" spans="1:33">
      <c r="A8292" s="56" t="s">
        <v>46665</v>
      </c>
      <c r="B8292" s="56" t="s">
        <v>46666</v>
      </c>
      <c r="C8292" s="56" t="s">
        <v>46667</v>
      </c>
      <c r="D8292" s="56" t="s">
        <v>7820</v>
      </c>
      <c r="E8292" s="56" t="s">
        <v>154</v>
      </c>
      <c r="F8292" s="56" t="s">
        <v>22</v>
      </c>
      <c r="G8292" s="56"/>
      <c r="H8292" s="56" t="s">
        <v>46624</v>
      </c>
      <c r="I8292" s="56" t="s">
        <v>46625</v>
      </c>
      <c r="J8292" s="56" t="s">
        <v>46668</v>
      </c>
      <c r="K8292" s="56" t="s">
        <v>7326</v>
      </c>
      <c r="L8292" s="90" t="str">
        <f t="shared" si="258"/>
        <v>NA</v>
      </c>
      <c r="M8292" s="90"/>
      <c r="O8292" s="91"/>
      <c r="P8292" s="56"/>
      <c r="Q8292" s="56"/>
      <c r="R8292" s="56"/>
      <c r="S8292" s="56"/>
      <c r="T8292" s="56" t="s">
        <v>42743</v>
      </c>
      <c r="U8292" s="56" t="s">
        <v>42744</v>
      </c>
      <c r="V8292" s="56" t="s">
        <v>42745</v>
      </c>
      <c r="W8292" s="56" t="s">
        <v>7820</v>
      </c>
      <c r="X8292" s="56" t="s">
        <v>1816</v>
      </c>
      <c r="Y8292" s="56"/>
      <c r="Z8292" s="56" t="s">
        <v>42740</v>
      </c>
      <c r="AA8292" s="56" t="s">
        <v>42741</v>
      </c>
      <c r="AB8292" s="56" t="s">
        <v>42746</v>
      </c>
      <c r="AC8292" s="56" t="s">
        <v>7326</v>
      </c>
      <c r="AD8292" s="90" t="str">
        <f t="shared" si="259"/>
        <v>NA</v>
      </c>
      <c r="AE8292" s="90"/>
      <c r="AF8292" s="90"/>
      <c r="AG8292" s="90"/>
    </row>
    <row r="8293" spans="1:33">
      <c r="A8293" s="56" t="s">
        <v>46669</v>
      </c>
      <c r="B8293" s="56" t="s">
        <v>46670</v>
      </c>
      <c r="C8293" s="56" t="s">
        <v>46671</v>
      </c>
      <c r="D8293" s="56" t="s">
        <v>7820</v>
      </c>
      <c r="E8293" s="56" t="s">
        <v>154</v>
      </c>
      <c r="F8293" s="56" t="s">
        <v>22</v>
      </c>
      <c r="G8293" s="56"/>
      <c r="H8293" s="56" t="s">
        <v>46624</v>
      </c>
      <c r="I8293" s="56" t="s">
        <v>46625</v>
      </c>
      <c r="J8293" s="56" t="s">
        <v>46669</v>
      </c>
      <c r="K8293" s="56" t="s">
        <v>7326</v>
      </c>
      <c r="L8293" s="90" t="str">
        <f t="shared" si="258"/>
        <v>NA</v>
      </c>
      <c r="M8293" s="90"/>
      <c r="O8293" s="91"/>
      <c r="P8293" s="56"/>
      <c r="Q8293" s="56"/>
      <c r="R8293" s="56"/>
      <c r="S8293" s="56"/>
      <c r="T8293" s="56" t="s">
        <v>42747</v>
      </c>
      <c r="U8293" s="56" t="s">
        <v>42748</v>
      </c>
      <c r="V8293" s="56" t="s">
        <v>42749</v>
      </c>
      <c r="W8293" s="56" t="s">
        <v>7820</v>
      </c>
      <c r="X8293" s="56" t="s">
        <v>16786</v>
      </c>
      <c r="Y8293" s="56"/>
      <c r="Z8293" s="56" t="s">
        <v>42750</v>
      </c>
      <c r="AA8293" s="56" t="s">
        <v>42751</v>
      </c>
      <c r="AB8293" s="56" t="s">
        <v>42747</v>
      </c>
      <c r="AC8293" s="56" t="s">
        <v>7326</v>
      </c>
      <c r="AD8293" s="90" t="str">
        <f t="shared" si="259"/>
        <v>NA</v>
      </c>
      <c r="AE8293" s="90"/>
      <c r="AF8293" s="90"/>
      <c r="AG8293" s="90"/>
    </row>
    <row r="8294" spans="1:33">
      <c r="A8294" s="56" t="s">
        <v>46505</v>
      </c>
      <c r="B8294" s="56" t="s">
        <v>46672</v>
      </c>
      <c r="C8294" s="56" t="s">
        <v>46673</v>
      </c>
      <c r="D8294" s="56" t="s">
        <v>7820</v>
      </c>
      <c r="E8294" s="56" t="s">
        <v>154</v>
      </c>
      <c r="F8294" s="56" t="s">
        <v>22</v>
      </c>
      <c r="G8294" s="56"/>
      <c r="H8294" s="56" t="s">
        <v>46624</v>
      </c>
      <c r="I8294" s="56" t="s">
        <v>46625</v>
      </c>
      <c r="J8294" s="56" t="s">
        <v>46674</v>
      </c>
      <c r="K8294" s="56" t="s">
        <v>7326</v>
      </c>
      <c r="L8294" s="90" t="str">
        <f t="shared" si="258"/>
        <v>NA</v>
      </c>
      <c r="M8294" s="90"/>
      <c r="O8294" s="91"/>
      <c r="P8294" s="56"/>
      <c r="Q8294" s="56"/>
      <c r="R8294" s="56"/>
      <c r="S8294" s="56"/>
      <c r="T8294" s="56" t="s">
        <v>42752</v>
      </c>
      <c r="U8294" s="56" t="s">
        <v>42753</v>
      </c>
      <c r="V8294" s="56" t="s">
        <v>42754</v>
      </c>
      <c r="W8294" s="56" t="s">
        <v>7820</v>
      </c>
      <c r="X8294" s="56" t="s">
        <v>1826</v>
      </c>
      <c r="Y8294" s="56"/>
      <c r="Z8294" s="56" t="s">
        <v>42755</v>
      </c>
      <c r="AA8294" s="56" t="s">
        <v>42756</v>
      </c>
      <c r="AB8294" s="56" t="s">
        <v>42752</v>
      </c>
      <c r="AC8294" s="56" t="s">
        <v>7326</v>
      </c>
      <c r="AD8294" s="90" t="str">
        <f t="shared" si="259"/>
        <v>NA</v>
      </c>
      <c r="AE8294" s="90"/>
      <c r="AF8294" s="90"/>
      <c r="AG8294" s="90"/>
    </row>
    <row r="8295" spans="1:33">
      <c r="A8295" s="56" t="s">
        <v>46675</v>
      </c>
      <c r="B8295" s="56" t="s">
        <v>46676</v>
      </c>
      <c r="C8295" s="56" t="s">
        <v>46677</v>
      </c>
      <c r="D8295" s="56" t="s">
        <v>7820</v>
      </c>
      <c r="E8295" s="56" t="s">
        <v>154</v>
      </c>
      <c r="F8295" s="56" t="s">
        <v>22</v>
      </c>
      <c r="G8295" s="56"/>
      <c r="H8295" s="56" t="s">
        <v>46624</v>
      </c>
      <c r="I8295" s="56" t="s">
        <v>46625</v>
      </c>
      <c r="J8295" s="56" t="s">
        <v>46678</v>
      </c>
      <c r="K8295" s="56" t="s">
        <v>7326</v>
      </c>
      <c r="L8295" s="90" t="str">
        <f t="shared" si="258"/>
        <v>NA</v>
      </c>
      <c r="M8295" s="90"/>
      <c r="O8295" s="91"/>
      <c r="P8295" s="56"/>
      <c r="Q8295" s="56"/>
      <c r="R8295" s="56"/>
      <c r="S8295" s="56"/>
      <c r="T8295" s="56" t="s">
        <v>42757</v>
      </c>
      <c r="U8295" s="56" t="s">
        <v>42758</v>
      </c>
      <c r="V8295" s="56" t="s">
        <v>42759</v>
      </c>
      <c r="W8295" s="56" t="s">
        <v>7820</v>
      </c>
      <c r="X8295" s="56" t="s">
        <v>1826</v>
      </c>
      <c r="Y8295" s="56"/>
      <c r="Z8295" s="56" t="s">
        <v>42755</v>
      </c>
      <c r="AA8295" s="56" t="s">
        <v>42756</v>
      </c>
      <c r="AB8295" s="56"/>
      <c r="AC8295" s="56" t="s">
        <v>7326</v>
      </c>
      <c r="AD8295" s="90" t="str">
        <f t="shared" si="259"/>
        <v>NA</v>
      </c>
      <c r="AE8295" s="90"/>
      <c r="AF8295" s="90"/>
      <c r="AG8295" s="90"/>
    </row>
    <row r="8296" spans="1:33">
      <c r="A8296" s="56" t="s">
        <v>42126</v>
      </c>
      <c r="B8296" s="56" t="s">
        <v>46679</v>
      </c>
      <c r="C8296" s="56" t="s">
        <v>46659</v>
      </c>
      <c r="D8296" s="56" t="s">
        <v>7820</v>
      </c>
      <c r="E8296" s="56" t="s">
        <v>154</v>
      </c>
      <c r="F8296" s="56" t="s">
        <v>22</v>
      </c>
      <c r="G8296" s="56"/>
      <c r="H8296" s="56" t="s">
        <v>46624</v>
      </c>
      <c r="I8296" s="56" t="s">
        <v>46625</v>
      </c>
      <c r="J8296" s="56" t="s">
        <v>46680</v>
      </c>
      <c r="K8296" s="56" t="s">
        <v>7326</v>
      </c>
      <c r="L8296" s="90" t="str">
        <f t="shared" si="258"/>
        <v>NA</v>
      </c>
      <c r="M8296" s="90"/>
      <c r="O8296" s="91"/>
      <c r="P8296" s="56"/>
      <c r="Q8296" s="56"/>
      <c r="R8296" s="56"/>
      <c r="S8296" s="56"/>
      <c r="T8296" s="56" t="s">
        <v>42760</v>
      </c>
      <c r="U8296" s="56" t="s">
        <v>42761</v>
      </c>
      <c r="V8296" s="56" t="s">
        <v>1825</v>
      </c>
      <c r="W8296" s="56" t="s">
        <v>7820</v>
      </c>
      <c r="X8296" s="56" t="s">
        <v>1826</v>
      </c>
      <c r="Y8296" s="56"/>
      <c r="Z8296" s="56" t="s">
        <v>42755</v>
      </c>
      <c r="AA8296" s="56" t="s">
        <v>42756</v>
      </c>
      <c r="AB8296" s="56" t="s">
        <v>42760</v>
      </c>
      <c r="AC8296" s="56" t="s">
        <v>7326</v>
      </c>
      <c r="AD8296" s="90" t="str">
        <f t="shared" si="259"/>
        <v>NA</v>
      </c>
      <c r="AE8296" s="90"/>
      <c r="AF8296" s="90"/>
      <c r="AG8296" s="90"/>
    </row>
    <row r="8297" spans="1:33">
      <c r="A8297" s="56" t="s">
        <v>41855</v>
      </c>
      <c r="B8297" s="56" t="s">
        <v>46681</v>
      </c>
      <c r="C8297" s="56" t="s">
        <v>41784</v>
      </c>
      <c r="D8297" s="56" t="s">
        <v>7820</v>
      </c>
      <c r="E8297" s="56" t="s">
        <v>154</v>
      </c>
      <c r="F8297" s="56" t="s">
        <v>22</v>
      </c>
      <c r="G8297" s="56"/>
      <c r="H8297" s="56" t="s">
        <v>46624</v>
      </c>
      <c r="I8297" s="56" t="s">
        <v>46625</v>
      </c>
      <c r="J8297" s="56" t="s">
        <v>41782</v>
      </c>
      <c r="K8297" s="56" t="s">
        <v>7326</v>
      </c>
      <c r="L8297" s="90" t="str">
        <f t="shared" si="258"/>
        <v>NA</v>
      </c>
      <c r="M8297" s="90"/>
      <c r="O8297" s="91"/>
      <c r="P8297" s="56"/>
      <c r="Q8297" s="56"/>
      <c r="R8297" s="56"/>
      <c r="S8297" s="56"/>
      <c r="T8297" s="56" t="s">
        <v>42762</v>
      </c>
      <c r="U8297" s="56" t="s">
        <v>42763</v>
      </c>
      <c r="V8297" s="56" t="s">
        <v>42749</v>
      </c>
      <c r="W8297" s="56" t="s">
        <v>7820</v>
      </c>
      <c r="X8297" s="56" t="s">
        <v>1826</v>
      </c>
      <c r="Y8297" s="56"/>
      <c r="Z8297" s="56" t="s">
        <v>42755</v>
      </c>
      <c r="AA8297" s="56" t="s">
        <v>42756</v>
      </c>
      <c r="AB8297" s="56" t="s">
        <v>42762</v>
      </c>
      <c r="AC8297" s="56" t="s">
        <v>7326</v>
      </c>
      <c r="AD8297" s="90" t="str">
        <f t="shared" si="259"/>
        <v>NA</v>
      </c>
      <c r="AE8297" s="90"/>
      <c r="AF8297" s="90"/>
      <c r="AG8297" s="90"/>
    </row>
    <row r="8298" spans="1:33">
      <c r="A8298" s="56" t="s">
        <v>46463</v>
      </c>
      <c r="B8298" s="56" t="s">
        <v>46682</v>
      </c>
      <c r="C8298" s="56" t="s">
        <v>46683</v>
      </c>
      <c r="D8298" s="56" t="s">
        <v>7820</v>
      </c>
      <c r="E8298" s="56" t="s">
        <v>154</v>
      </c>
      <c r="F8298" s="56" t="s">
        <v>22</v>
      </c>
      <c r="G8298" s="56"/>
      <c r="H8298" s="56" t="s">
        <v>46624</v>
      </c>
      <c r="I8298" s="56" t="s">
        <v>46625</v>
      </c>
      <c r="J8298" s="56" t="s">
        <v>46684</v>
      </c>
      <c r="K8298" s="56" t="s">
        <v>7326</v>
      </c>
      <c r="L8298" s="90" t="str">
        <f t="shared" si="258"/>
        <v>NA</v>
      </c>
      <c r="M8298" s="90"/>
      <c r="O8298" s="91"/>
      <c r="P8298" s="56"/>
      <c r="Q8298" s="56"/>
      <c r="R8298" s="56"/>
      <c r="S8298" s="56"/>
      <c r="T8298" s="56" t="s">
        <v>42764</v>
      </c>
      <c r="U8298" s="56" t="s">
        <v>42765</v>
      </c>
      <c r="V8298" s="56" t="s">
        <v>42759</v>
      </c>
      <c r="W8298" s="56" t="s">
        <v>7820</v>
      </c>
      <c r="X8298" s="56" t="s">
        <v>1835</v>
      </c>
      <c r="Y8298" s="56"/>
      <c r="Z8298" s="56" t="s">
        <v>42766</v>
      </c>
      <c r="AA8298" s="56" t="s">
        <v>42767</v>
      </c>
      <c r="AB8298" s="56" t="s">
        <v>42764</v>
      </c>
      <c r="AC8298" s="56" t="s">
        <v>7326</v>
      </c>
      <c r="AD8298" s="90" t="str">
        <f t="shared" si="259"/>
        <v>NA</v>
      </c>
      <c r="AE8298" s="90"/>
      <c r="AF8298" s="90"/>
      <c r="AG8298" s="90"/>
    </row>
    <row r="8299" spans="1:33">
      <c r="A8299" s="56" t="s">
        <v>41855</v>
      </c>
      <c r="B8299" s="56" t="s">
        <v>46685</v>
      </c>
      <c r="C8299" s="56" t="s">
        <v>41784</v>
      </c>
      <c r="D8299" s="56" t="s">
        <v>7820</v>
      </c>
      <c r="E8299" s="56" t="s">
        <v>154</v>
      </c>
      <c r="F8299" s="56" t="s">
        <v>22</v>
      </c>
      <c r="G8299" s="56"/>
      <c r="H8299" s="56" t="s">
        <v>46624</v>
      </c>
      <c r="I8299" s="56" t="s">
        <v>46625</v>
      </c>
      <c r="J8299" s="56" t="s">
        <v>41782</v>
      </c>
      <c r="K8299" s="56" t="s">
        <v>7326</v>
      </c>
      <c r="L8299" s="90" t="str">
        <f t="shared" si="258"/>
        <v>NA</v>
      </c>
      <c r="M8299" s="90"/>
      <c r="O8299" s="91"/>
      <c r="P8299" s="56"/>
      <c r="Q8299" s="56"/>
      <c r="R8299" s="56"/>
      <c r="S8299" s="56"/>
      <c r="T8299" s="56" t="s">
        <v>42768</v>
      </c>
      <c r="U8299" s="56" t="s">
        <v>42769</v>
      </c>
      <c r="V8299" s="56" t="s">
        <v>42749</v>
      </c>
      <c r="W8299" s="56" t="s">
        <v>7820</v>
      </c>
      <c r="X8299" s="56" t="s">
        <v>16831</v>
      </c>
      <c r="Y8299" s="56"/>
      <c r="Z8299" s="56" t="s">
        <v>42770</v>
      </c>
      <c r="AA8299" s="56" t="s">
        <v>42771</v>
      </c>
      <c r="AB8299" s="56" t="s">
        <v>42768</v>
      </c>
      <c r="AC8299" s="56" t="s">
        <v>7326</v>
      </c>
      <c r="AD8299" s="90" t="str">
        <f t="shared" si="259"/>
        <v>NA</v>
      </c>
      <c r="AE8299" s="90"/>
      <c r="AF8299" s="90"/>
      <c r="AG8299" s="90"/>
    </row>
    <row r="8300" spans="1:33">
      <c r="A8300" s="56" t="s">
        <v>46686</v>
      </c>
      <c r="B8300" s="56" t="s">
        <v>46687</v>
      </c>
      <c r="C8300" s="56" t="s">
        <v>46489</v>
      </c>
      <c r="D8300" s="56" t="s">
        <v>7820</v>
      </c>
      <c r="E8300" s="56" t="s">
        <v>26639</v>
      </c>
      <c r="F8300" s="56" t="s">
        <v>22</v>
      </c>
      <c r="G8300" s="56"/>
      <c r="H8300" s="56" t="s">
        <v>46688</v>
      </c>
      <c r="I8300" s="56" t="s">
        <v>46689</v>
      </c>
      <c r="J8300" s="56" t="s">
        <v>46690</v>
      </c>
      <c r="K8300" s="56" t="s">
        <v>7326</v>
      </c>
      <c r="L8300" s="90" t="str">
        <f t="shared" si="258"/>
        <v>NA</v>
      </c>
      <c r="M8300" s="90"/>
      <c r="O8300" s="91"/>
      <c r="P8300" s="56"/>
      <c r="Q8300" s="56"/>
      <c r="R8300" s="56"/>
      <c r="S8300" s="56"/>
      <c r="T8300" s="56" t="s">
        <v>42772</v>
      </c>
      <c r="U8300" s="56" t="s">
        <v>42773</v>
      </c>
      <c r="V8300" s="56" t="s">
        <v>42749</v>
      </c>
      <c r="W8300" s="56" t="s">
        <v>7820</v>
      </c>
      <c r="X8300" s="56" t="s">
        <v>42774</v>
      </c>
      <c r="Y8300" s="56"/>
      <c r="Z8300" s="56" t="s">
        <v>42775</v>
      </c>
      <c r="AA8300" s="56" t="s">
        <v>42776</v>
      </c>
      <c r="AB8300" s="56" t="s">
        <v>42772</v>
      </c>
      <c r="AC8300" s="56" t="s">
        <v>7326</v>
      </c>
      <c r="AD8300" s="90" t="str">
        <f t="shared" si="259"/>
        <v>NA</v>
      </c>
      <c r="AE8300" s="90"/>
      <c r="AF8300" s="90"/>
      <c r="AG8300" s="90"/>
    </row>
    <row r="8301" spans="1:33">
      <c r="A8301" s="56" t="s">
        <v>26533</v>
      </c>
      <c r="B8301" s="56" t="s">
        <v>46691</v>
      </c>
      <c r="C8301" s="56" t="s">
        <v>46692</v>
      </c>
      <c r="D8301" s="56" t="s">
        <v>7820</v>
      </c>
      <c r="E8301" s="56" t="s">
        <v>2403</v>
      </c>
      <c r="F8301" s="56" t="s">
        <v>22</v>
      </c>
      <c r="G8301" s="56"/>
      <c r="H8301" s="56" t="s">
        <v>46693</v>
      </c>
      <c r="I8301" s="56" t="s">
        <v>46694</v>
      </c>
      <c r="J8301" s="56" t="s">
        <v>26533</v>
      </c>
      <c r="K8301" s="56" t="s">
        <v>7326</v>
      </c>
      <c r="L8301" s="90" t="str">
        <f t="shared" si="258"/>
        <v>NA</v>
      </c>
      <c r="M8301" s="90"/>
      <c r="O8301" s="91"/>
      <c r="P8301" s="56"/>
      <c r="Q8301" s="56"/>
      <c r="R8301" s="56"/>
      <c r="S8301" s="56"/>
      <c r="T8301" s="56" t="s">
        <v>42777</v>
      </c>
      <c r="U8301" s="56" t="s">
        <v>42778</v>
      </c>
      <c r="V8301" s="56" t="s">
        <v>42759</v>
      </c>
      <c r="W8301" s="56" t="s">
        <v>7820</v>
      </c>
      <c r="X8301" s="56" t="s">
        <v>16850</v>
      </c>
      <c r="Y8301" s="56"/>
      <c r="Z8301" s="56" t="s">
        <v>42779</v>
      </c>
      <c r="AA8301" s="56" t="s">
        <v>42780</v>
      </c>
      <c r="AB8301" s="56" t="s">
        <v>42781</v>
      </c>
      <c r="AC8301" s="56" t="s">
        <v>7326</v>
      </c>
      <c r="AD8301" s="90" t="str">
        <f t="shared" si="259"/>
        <v>NA</v>
      </c>
      <c r="AE8301" s="90"/>
      <c r="AF8301" s="90"/>
      <c r="AG8301" s="90"/>
    </row>
    <row r="8302" spans="1:33">
      <c r="A8302" s="56" t="s">
        <v>41855</v>
      </c>
      <c r="B8302" s="56" t="s">
        <v>46695</v>
      </c>
      <c r="C8302" s="56" t="s">
        <v>41784</v>
      </c>
      <c r="D8302" s="56" t="s">
        <v>7820</v>
      </c>
      <c r="E8302" s="56" t="s">
        <v>2403</v>
      </c>
      <c r="F8302" s="56" t="s">
        <v>22</v>
      </c>
      <c r="G8302" s="56"/>
      <c r="H8302" s="56" t="s">
        <v>46693</v>
      </c>
      <c r="I8302" s="56" t="s">
        <v>46694</v>
      </c>
      <c r="J8302" s="56" t="s">
        <v>41855</v>
      </c>
      <c r="K8302" s="56" t="s">
        <v>7326</v>
      </c>
      <c r="L8302" s="90" t="str">
        <f t="shared" si="258"/>
        <v>NA</v>
      </c>
      <c r="M8302" s="90"/>
      <c r="O8302" s="91"/>
      <c r="P8302" s="56"/>
      <c r="Q8302" s="56"/>
      <c r="R8302" s="56"/>
      <c r="S8302" s="56"/>
      <c r="T8302" s="56" t="s">
        <v>42782</v>
      </c>
      <c r="U8302" s="56" t="s">
        <v>42783</v>
      </c>
      <c r="V8302" s="56" t="s">
        <v>42784</v>
      </c>
      <c r="W8302" s="56" t="s">
        <v>7820</v>
      </c>
      <c r="X8302" s="56" t="s">
        <v>1853</v>
      </c>
      <c r="Y8302" s="56"/>
      <c r="Z8302" s="56" t="s">
        <v>42785</v>
      </c>
      <c r="AA8302" s="56" t="s">
        <v>42786</v>
      </c>
      <c r="AB8302" s="56" t="s">
        <v>42782</v>
      </c>
      <c r="AC8302" s="56" t="s">
        <v>7326</v>
      </c>
      <c r="AD8302" s="90" t="str">
        <f t="shared" si="259"/>
        <v>NA</v>
      </c>
      <c r="AE8302" s="90"/>
      <c r="AF8302" s="90"/>
      <c r="AG8302" s="90"/>
    </row>
    <row r="8303" spans="1:33">
      <c r="A8303" s="56" t="s">
        <v>46696</v>
      </c>
      <c r="B8303" s="56" t="s">
        <v>46697</v>
      </c>
      <c r="C8303" s="56" t="s">
        <v>9836</v>
      </c>
      <c r="D8303" s="56" t="s">
        <v>7820</v>
      </c>
      <c r="E8303" s="56" t="s">
        <v>46698</v>
      </c>
      <c r="F8303" s="56" t="s">
        <v>22</v>
      </c>
      <c r="G8303" s="56"/>
      <c r="H8303" s="56" t="s">
        <v>46699</v>
      </c>
      <c r="I8303" s="56" t="s">
        <v>46700</v>
      </c>
      <c r="J8303" s="56" t="s">
        <v>46701</v>
      </c>
      <c r="K8303" s="56" t="s">
        <v>7326</v>
      </c>
      <c r="L8303" s="90" t="str">
        <f t="shared" si="258"/>
        <v>NA</v>
      </c>
      <c r="M8303" s="90"/>
      <c r="O8303" s="91"/>
      <c r="P8303" s="56"/>
      <c r="Q8303" s="56"/>
      <c r="R8303" s="56"/>
      <c r="S8303" s="56"/>
      <c r="T8303" s="56" t="s">
        <v>42757</v>
      </c>
      <c r="U8303" s="56" t="s">
        <v>42787</v>
      </c>
      <c r="V8303" s="56" t="s">
        <v>42759</v>
      </c>
      <c r="W8303" s="56" t="s">
        <v>7820</v>
      </c>
      <c r="X8303" s="56" t="s">
        <v>1862</v>
      </c>
      <c r="Y8303" s="56"/>
      <c r="Z8303" s="56" t="s">
        <v>42788</v>
      </c>
      <c r="AA8303" s="56" t="s">
        <v>42789</v>
      </c>
      <c r="AB8303" s="56"/>
      <c r="AC8303" s="56" t="s">
        <v>7326</v>
      </c>
      <c r="AD8303" s="90" t="str">
        <f t="shared" si="259"/>
        <v>NA</v>
      </c>
      <c r="AE8303" s="90"/>
      <c r="AF8303" s="90"/>
      <c r="AG8303" s="90"/>
    </row>
    <row r="8304" spans="1:33">
      <c r="A8304" s="56" t="s">
        <v>46702</v>
      </c>
      <c r="B8304" s="56" t="s">
        <v>46703</v>
      </c>
      <c r="C8304" s="56" t="s">
        <v>46704</v>
      </c>
      <c r="D8304" s="56" t="s">
        <v>7820</v>
      </c>
      <c r="E8304" s="56" t="s">
        <v>46705</v>
      </c>
      <c r="F8304" s="56" t="s">
        <v>22</v>
      </c>
      <c r="G8304" s="56"/>
      <c r="H8304" s="56" t="s">
        <v>46706</v>
      </c>
      <c r="I8304" s="56" t="s">
        <v>46707</v>
      </c>
      <c r="J8304" s="56" t="s">
        <v>46708</v>
      </c>
      <c r="K8304" s="56" t="s">
        <v>7326</v>
      </c>
      <c r="L8304" s="90" t="str">
        <f t="shared" si="258"/>
        <v>NA</v>
      </c>
      <c r="M8304" s="90"/>
      <c r="O8304" s="91"/>
      <c r="P8304" s="56"/>
      <c r="Q8304" s="56"/>
      <c r="R8304" s="56"/>
      <c r="S8304" s="56"/>
      <c r="T8304" s="56" t="s">
        <v>42790</v>
      </c>
      <c r="U8304" s="56" t="s">
        <v>42791</v>
      </c>
      <c r="V8304" s="56" t="s">
        <v>1861</v>
      </c>
      <c r="W8304" s="56" t="s">
        <v>7820</v>
      </c>
      <c r="X8304" s="56" t="s">
        <v>1862</v>
      </c>
      <c r="Y8304" s="56"/>
      <c r="Z8304" s="56" t="s">
        <v>42788</v>
      </c>
      <c r="AA8304" s="56" t="s">
        <v>42789</v>
      </c>
      <c r="AB8304" s="56" t="s">
        <v>42790</v>
      </c>
      <c r="AC8304" s="56" t="s">
        <v>7326</v>
      </c>
      <c r="AD8304" s="90" t="str">
        <f t="shared" si="259"/>
        <v>NA</v>
      </c>
      <c r="AE8304" s="90"/>
      <c r="AF8304" s="90"/>
      <c r="AG8304" s="90"/>
    </row>
    <row r="8305" spans="1:33">
      <c r="A8305" s="56" t="s">
        <v>46709</v>
      </c>
      <c r="B8305" s="56" t="s">
        <v>46710</v>
      </c>
      <c r="C8305" s="56" t="s">
        <v>46590</v>
      </c>
      <c r="D8305" s="56" t="s">
        <v>7820</v>
      </c>
      <c r="E8305" s="56" t="s">
        <v>46711</v>
      </c>
      <c r="F8305" s="56" t="s">
        <v>22</v>
      </c>
      <c r="G8305" s="56"/>
      <c r="H8305" s="56" t="s">
        <v>46712</v>
      </c>
      <c r="I8305" s="56" t="s">
        <v>46713</v>
      </c>
      <c r="J8305" s="56" t="s">
        <v>46714</v>
      </c>
      <c r="K8305" s="56" t="s">
        <v>7326</v>
      </c>
      <c r="L8305" s="90" t="str">
        <f t="shared" si="258"/>
        <v>NA</v>
      </c>
      <c r="M8305" s="90"/>
      <c r="O8305" s="91"/>
      <c r="P8305" s="56"/>
      <c r="Q8305" s="56"/>
      <c r="R8305" s="56"/>
      <c r="S8305" s="56"/>
      <c r="T8305" s="56" t="s">
        <v>42792</v>
      </c>
      <c r="U8305" s="56" t="s">
        <v>42793</v>
      </c>
      <c r="V8305" s="56" t="s">
        <v>42794</v>
      </c>
      <c r="W8305" s="56" t="s">
        <v>7820</v>
      </c>
      <c r="X8305" s="56" t="s">
        <v>42795</v>
      </c>
      <c r="Y8305" s="56"/>
      <c r="Z8305" s="56" t="s">
        <v>42796</v>
      </c>
      <c r="AA8305" s="56" t="s">
        <v>42797</v>
      </c>
      <c r="AB8305" s="56" t="s">
        <v>42792</v>
      </c>
      <c r="AC8305" s="56" t="s">
        <v>7326</v>
      </c>
      <c r="AD8305" s="90" t="str">
        <f t="shared" si="259"/>
        <v>NA</v>
      </c>
      <c r="AE8305" s="90"/>
      <c r="AF8305" s="90"/>
      <c r="AG8305" s="90"/>
    </row>
    <row r="8306" spans="1:33">
      <c r="A8306" s="56" t="s">
        <v>46715</v>
      </c>
      <c r="B8306" s="56" t="s">
        <v>46716</v>
      </c>
      <c r="C8306" s="56" t="s">
        <v>9836</v>
      </c>
      <c r="D8306" s="56" t="s">
        <v>7820</v>
      </c>
      <c r="E8306" s="56" t="s">
        <v>26768</v>
      </c>
      <c r="F8306" s="56" t="s">
        <v>22</v>
      </c>
      <c r="G8306" s="56"/>
      <c r="H8306" s="56" t="s">
        <v>46717</v>
      </c>
      <c r="I8306" s="56" t="s">
        <v>46718</v>
      </c>
      <c r="J8306" s="56" t="s">
        <v>46719</v>
      </c>
      <c r="K8306" s="56" t="s">
        <v>7326</v>
      </c>
      <c r="L8306" s="90" t="str">
        <f t="shared" si="258"/>
        <v>NA</v>
      </c>
      <c r="M8306" s="90"/>
      <c r="O8306" s="91"/>
      <c r="P8306" s="56"/>
      <c r="Q8306" s="56"/>
      <c r="R8306" s="56"/>
      <c r="S8306" s="56"/>
      <c r="T8306" s="56" t="s">
        <v>42798</v>
      </c>
      <c r="U8306" s="56" t="s">
        <v>42799</v>
      </c>
      <c r="V8306" s="56" t="s">
        <v>42800</v>
      </c>
      <c r="W8306" s="56" t="s">
        <v>7820</v>
      </c>
      <c r="X8306" s="56" t="s">
        <v>16966</v>
      </c>
      <c r="Y8306" s="56"/>
      <c r="Z8306" s="56" t="s">
        <v>42801</v>
      </c>
      <c r="AA8306" s="56" t="s">
        <v>42802</v>
      </c>
      <c r="AB8306" s="56" t="s">
        <v>42803</v>
      </c>
      <c r="AC8306" s="56" t="s">
        <v>7326</v>
      </c>
      <c r="AD8306" s="90" t="str">
        <f t="shared" si="259"/>
        <v>NA</v>
      </c>
      <c r="AE8306" s="90"/>
      <c r="AF8306" s="90"/>
      <c r="AG8306" s="90"/>
    </row>
    <row r="8307" spans="1:33">
      <c r="A8307" s="56" t="s">
        <v>46720</v>
      </c>
      <c r="B8307" s="56" t="s">
        <v>46721</v>
      </c>
      <c r="C8307" s="56" t="s">
        <v>9836</v>
      </c>
      <c r="D8307" s="56" t="s">
        <v>7820</v>
      </c>
      <c r="E8307" s="56" t="s">
        <v>46722</v>
      </c>
      <c r="F8307" s="56" t="s">
        <v>22</v>
      </c>
      <c r="G8307" s="56"/>
      <c r="H8307" s="56" t="s">
        <v>46723</v>
      </c>
      <c r="I8307" s="56" t="s">
        <v>46724</v>
      </c>
      <c r="J8307" s="56" t="s">
        <v>46725</v>
      </c>
      <c r="K8307" s="56" t="s">
        <v>7326</v>
      </c>
      <c r="L8307" s="90" t="str">
        <f t="shared" si="258"/>
        <v>NA</v>
      </c>
      <c r="M8307" s="90"/>
      <c r="O8307" s="91"/>
      <c r="P8307" s="56"/>
      <c r="Q8307" s="56"/>
      <c r="R8307" s="56"/>
      <c r="S8307" s="56"/>
      <c r="T8307" s="56" t="s">
        <v>42804</v>
      </c>
      <c r="U8307" s="56" t="s">
        <v>42805</v>
      </c>
      <c r="V8307" s="56" t="s">
        <v>42759</v>
      </c>
      <c r="W8307" s="56" t="s">
        <v>7820</v>
      </c>
      <c r="X8307" s="56" t="s">
        <v>1880</v>
      </c>
      <c r="Y8307" s="56"/>
      <c r="Z8307" s="56" t="s">
        <v>42806</v>
      </c>
      <c r="AA8307" s="56" t="s">
        <v>42807</v>
      </c>
      <c r="AB8307" s="56" t="s">
        <v>42808</v>
      </c>
      <c r="AC8307" s="56" t="s">
        <v>7326</v>
      </c>
      <c r="AD8307" s="90" t="str">
        <f t="shared" si="259"/>
        <v>NA</v>
      </c>
      <c r="AE8307" s="90"/>
      <c r="AF8307" s="90"/>
      <c r="AG8307" s="90"/>
    </row>
    <row r="8308" spans="1:33">
      <c r="A8308" s="56" t="s">
        <v>42126</v>
      </c>
      <c r="B8308" s="56" t="s">
        <v>46726</v>
      </c>
      <c r="C8308" s="56" t="s">
        <v>46727</v>
      </c>
      <c r="D8308" s="56" t="s">
        <v>7820</v>
      </c>
      <c r="E8308" s="56" t="s">
        <v>26780</v>
      </c>
      <c r="F8308" s="56" t="s">
        <v>22</v>
      </c>
      <c r="G8308" s="56"/>
      <c r="H8308" s="56" t="s">
        <v>46728</v>
      </c>
      <c r="I8308" s="56" t="s">
        <v>46729</v>
      </c>
      <c r="J8308" s="56" t="s">
        <v>46730</v>
      </c>
      <c r="K8308" s="56" t="s">
        <v>7326</v>
      </c>
      <c r="L8308" s="90" t="str">
        <f t="shared" si="258"/>
        <v>NA</v>
      </c>
      <c r="M8308" s="90"/>
      <c r="O8308" s="91"/>
      <c r="P8308" s="56"/>
      <c r="Q8308" s="56"/>
      <c r="R8308" s="56"/>
      <c r="S8308" s="56"/>
      <c r="T8308" s="56" t="s">
        <v>42809</v>
      </c>
      <c r="U8308" s="56" t="s">
        <v>42810</v>
      </c>
      <c r="V8308" s="56" t="s">
        <v>42749</v>
      </c>
      <c r="W8308" s="56" t="s">
        <v>7820</v>
      </c>
      <c r="X8308" s="56" t="s">
        <v>42811</v>
      </c>
      <c r="Y8308" s="56"/>
      <c r="Z8308" s="56" t="s">
        <v>42812</v>
      </c>
      <c r="AA8308" s="56" t="s">
        <v>42813</v>
      </c>
      <c r="AB8308" s="56" t="s">
        <v>42809</v>
      </c>
      <c r="AC8308" s="56" t="s">
        <v>7326</v>
      </c>
      <c r="AD8308" s="90" t="str">
        <f t="shared" si="259"/>
        <v>NA</v>
      </c>
      <c r="AE8308" s="90"/>
      <c r="AF8308" s="90"/>
      <c r="AG8308" s="90"/>
    </row>
    <row r="8309" spans="1:33">
      <c r="A8309" s="56" t="s">
        <v>46731</v>
      </c>
      <c r="B8309" s="56" t="s">
        <v>46732</v>
      </c>
      <c r="C8309" s="56" t="s">
        <v>9836</v>
      </c>
      <c r="D8309" s="56" t="s">
        <v>7820</v>
      </c>
      <c r="E8309" s="56" t="s">
        <v>26810</v>
      </c>
      <c r="F8309" s="56" t="s">
        <v>22</v>
      </c>
      <c r="G8309" s="56"/>
      <c r="H8309" s="56" t="s">
        <v>46733</v>
      </c>
      <c r="I8309" s="56" t="s">
        <v>46734</v>
      </c>
      <c r="J8309" s="56" t="s">
        <v>46735</v>
      </c>
      <c r="K8309" s="56" t="s">
        <v>7326</v>
      </c>
      <c r="L8309" s="90" t="str">
        <f t="shared" si="258"/>
        <v>NA</v>
      </c>
      <c r="M8309" s="90"/>
      <c r="O8309" s="91"/>
      <c r="P8309" s="56"/>
      <c r="Q8309" s="56"/>
      <c r="R8309" s="56"/>
      <c r="S8309" s="56"/>
      <c r="T8309" s="56" t="s">
        <v>42814</v>
      </c>
      <c r="U8309" s="56" t="s">
        <v>42815</v>
      </c>
      <c r="V8309" s="56" t="s">
        <v>42759</v>
      </c>
      <c r="W8309" s="56" t="s">
        <v>7820</v>
      </c>
      <c r="X8309" s="56" t="s">
        <v>8408</v>
      </c>
      <c r="Y8309" s="56"/>
      <c r="Z8309" s="56" t="s">
        <v>42816</v>
      </c>
      <c r="AA8309" s="56" t="s">
        <v>42817</v>
      </c>
      <c r="AB8309" s="56"/>
      <c r="AC8309" s="56" t="s">
        <v>7326</v>
      </c>
      <c r="AD8309" s="90" t="str">
        <f t="shared" si="259"/>
        <v>NA</v>
      </c>
      <c r="AE8309" s="90"/>
      <c r="AF8309" s="90"/>
      <c r="AG8309" s="90"/>
    </row>
    <row r="8310" spans="1:33">
      <c r="A8310" s="56" t="s">
        <v>46736</v>
      </c>
      <c r="B8310" s="56" t="s">
        <v>46737</v>
      </c>
      <c r="C8310" s="56" t="s">
        <v>9836</v>
      </c>
      <c r="D8310" s="56" t="s">
        <v>7820</v>
      </c>
      <c r="E8310" s="56" t="s">
        <v>26833</v>
      </c>
      <c r="F8310" s="56" t="s">
        <v>22</v>
      </c>
      <c r="G8310" s="56"/>
      <c r="H8310" s="56" t="s">
        <v>46738</v>
      </c>
      <c r="I8310" s="56" t="s">
        <v>46739</v>
      </c>
      <c r="J8310" s="56" t="s">
        <v>46740</v>
      </c>
      <c r="K8310" s="56" t="s">
        <v>7326</v>
      </c>
      <c r="L8310" s="90" t="str">
        <f t="shared" si="258"/>
        <v>NA</v>
      </c>
      <c r="M8310" s="90"/>
      <c r="O8310" s="91"/>
      <c r="P8310" s="56"/>
      <c r="Q8310" s="56"/>
      <c r="R8310" s="56"/>
      <c r="S8310" s="56"/>
      <c r="T8310" s="56" t="s">
        <v>42818</v>
      </c>
      <c r="U8310" s="56" t="s">
        <v>42819</v>
      </c>
      <c r="V8310" s="56" t="s">
        <v>8407</v>
      </c>
      <c r="W8310" s="56" t="s">
        <v>7820</v>
      </c>
      <c r="X8310" s="56" t="s">
        <v>8408</v>
      </c>
      <c r="Y8310" s="56"/>
      <c r="Z8310" s="56" t="s">
        <v>42816</v>
      </c>
      <c r="AA8310" s="56" t="s">
        <v>42817</v>
      </c>
      <c r="AB8310" s="56" t="s">
        <v>42818</v>
      </c>
      <c r="AC8310" s="56" t="s">
        <v>7326</v>
      </c>
      <c r="AD8310" s="90" t="str">
        <f t="shared" si="259"/>
        <v>NA</v>
      </c>
      <c r="AE8310" s="90"/>
      <c r="AF8310" s="90"/>
      <c r="AG8310" s="90"/>
    </row>
    <row r="8311" spans="1:33">
      <c r="A8311" s="56" t="s">
        <v>46741</v>
      </c>
      <c r="B8311" s="56" t="s">
        <v>46742</v>
      </c>
      <c r="C8311" s="56" t="s">
        <v>43867</v>
      </c>
      <c r="D8311" s="56" t="s">
        <v>7820</v>
      </c>
      <c r="E8311" s="56" t="s">
        <v>5022</v>
      </c>
      <c r="F8311" s="56" t="s">
        <v>22</v>
      </c>
      <c r="G8311" s="56"/>
      <c r="H8311" s="56" t="s">
        <v>46743</v>
      </c>
      <c r="I8311" s="56" t="s">
        <v>46744</v>
      </c>
      <c r="J8311" s="56" t="s">
        <v>46745</v>
      </c>
      <c r="K8311" s="56" t="s">
        <v>7326</v>
      </c>
      <c r="L8311" s="90" t="str">
        <f t="shared" si="258"/>
        <v>NA</v>
      </c>
      <c r="M8311" s="90"/>
      <c r="O8311" s="91"/>
      <c r="P8311" s="56"/>
      <c r="Q8311" s="56"/>
      <c r="R8311" s="56"/>
      <c r="S8311" s="56"/>
      <c r="T8311" s="56" t="s">
        <v>42820</v>
      </c>
      <c r="U8311" s="56" t="s">
        <v>42821</v>
      </c>
      <c r="V8311" s="56" t="s">
        <v>42822</v>
      </c>
      <c r="W8311" s="56" t="s">
        <v>7820</v>
      </c>
      <c r="X8311" s="56" t="s">
        <v>8408</v>
      </c>
      <c r="Y8311" s="56"/>
      <c r="Z8311" s="56" t="s">
        <v>42816</v>
      </c>
      <c r="AA8311" s="56" t="s">
        <v>42817</v>
      </c>
      <c r="AB8311" s="56" t="s">
        <v>42820</v>
      </c>
      <c r="AC8311" s="56" t="s">
        <v>7326</v>
      </c>
      <c r="AD8311" s="90" t="str">
        <f t="shared" si="259"/>
        <v>NA</v>
      </c>
      <c r="AE8311" s="90"/>
      <c r="AF8311" s="90"/>
      <c r="AG8311" s="90"/>
    </row>
    <row r="8312" spans="1:33">
      <c r="A8312" s="56" t="s">
        <v>46746</v>
      </c>
      <c r="B8312" s="56" t="s">
        <v>46747</v>
      </c>
      <c r="C8312" s="56" t="s">
        <v>46748</v>
      </c>
      <c r="D8312" s="56" t="s">
        <v>7820</v>
      </c>
      <c r="E8312" s="56" t="s">
        <v>5022</v>
      </c>
      <c r="F8312" s="56" t="s">
        <v>22</v>
      </c>
      <c r="G8312" s="56"/>
      <c r="H8312" s="56" t="s">
        <v>46743</v>
      </c>
      <c r="I8312" s="56" t="s">
        <v>46744</v>
      </c>
      <c r="J8312" s="56" t="s">
        <v>46746</v>
      </c>
      <c r="K8312" s="56" t="s">
        <v>7326</v>
      </c>
      <c r="L8312" s="90" t="str">
        <f t="shared" si="258"/>
        <v>NA</v>
      </c>
      <c r="M8312" s="90"/>
      <c r="O8312" s="91"/>
      <c r="P8312" s="56"/>
      <c r="Q8312" s="56"/>
      <c r="R8312" s="56"/>
      <c r="S8312" s="56"/>
      <c r="T8312" s="56" t="s">
        <v>42166</v>
      </c>
      <c r="U8312" s="56" t="s">
        <v>42823</v>
      </c>
      <c r="V8312" s="56" t="s">
        <v>42824</v>
      </c>
      <c r="W8312" s="56" t="s">
        <v>7820</v>
      </c>
      <c r="X8312" s="56" t="s">
        <v>1916</v>
      </c>
      <c r="Y8312" s="56"/>
      <c r="Z8312" s="56" t="s">
        <v>42825</v>
      </c>
      <c r="AA8312" s="56" t="s">
        <v>42826</v>
      </c>
      <c r="AB8312" s="56" t="s">
        <v>42166</v>
      </c>
      <c r="AC8312" s="56" t="s">
        <v>7326</v>
      </c>
      <c r="AD8312" s="90" t="str">
        <f t="shared" si="259"/>
        <v>NA</v>
      </c>
      <c r="AE8312" s="90"/>
      <c r="AF8312" s="90"/>
      <c r="AG8312" s="90"/>
    </row>
    <row r="8313" spans="1:33">
      <c r="A8313" s="56" t="s">
        <v>41855</v>
      </c>
      <c r="B8313" s="56" t="s">
        <v>46749</v>
      </c>
      <c r="C8313" s="56" t="s">
        <v>41784</v>
      </c>
      <c r="D8313" s="56" t="s">
        <v>7820</v>
      </c>
      <c r="E8313" s="56" t="s">
        <v>5022</v>
      </c>
      <c r="F8313" s="56" t="s">
        <v>22</v>
      </c>
      <c r="G8313" s="56"/>
      <c r="H8313" s="56" t="s">
        <v>46743</v>
      </c>
      <c r="I8313" s="56" t="s">
        <v>46744</v>
      </c>
      <c r="J8313" s="56" t="s">
        <v>41782</v>
      </c>
      <c r="K8313" s="56" t="s">
        <v>7326</v>
      </c>
      <c r="L8313" s="90" t="str">
        <f t="shared" si="258"/>
        <v>NA</v>
      </c>
      <c r="M8313" s="90"/>
      <c r="O8313" s="91"/>
      <c r="P8313" s="56"/>
      <c r="Q8313" s="56"/>
      <c r="R8313" s="56"/>
      <c r="S8313" s="56"/>
      <c r="T8313" s="56" t="s">
        <v>42827</v>
      </c>
      <c r="U8313" s="56" t="s">
        <v>42828</v>
      </c>
      <c r="V8313" s="56" t="s">
        <v>17081</v>
      </c>
      <c r="W8313" s="56" t="s">
        <v>7820</v>
      </c>
      <c r="X8313" s="56" t="s">
        <v>1928</v>
      </c>
      <c r="Y8313" s="56"/>
      <c r="Z8313" s="56" t="s">
        <v>42829</v>
      </c>
      <c r="AA8313" s="56" t="s">
        <v>42830</v>
      </c>
      <c r="AB8313" s="56" t="s">
        <v>42827</v>
      </c>
      <c r="AC8313" s="56" t="s">
        <v>7326</v>
      </c>
      <c r="AD8313" s="90" t="str">
        <f t="shared" si="259"/>
        <v>NA</v>
      </c>
      <c r="AE8313" s="90"/>
      <c r="AF8313" s="90"/>
      <c r="AG8313" s="90"/>
    </row>
    <row r="8314" spans="1:33">
      <c r="A8314" s="56" t="s">
        <v>46750</v>
      </c>
      <c r="B8314" s="56" t="s">
        <v>46751</v>
      </c>
      <c r="C8314" s="56" t="s">
        <v>9836</v>
      </c>
      <c r="D8314" s="56" t="s">
        <v>7820</v>
      </c>
      <c r="E8314" s="56" t="s">
        <v>26892</v>
      </c>
      <c r="F8314" s="56" t="s">
        <v>22</v>
      </c>
      <c r="G8314" s="56"/>
      <c r="H8314" s="56" t="s">
        <v>46752</v>
      </c>
      <c r="I8314" s="56" t="s">
        <v>46753</v>
      </c>
      <c r="J8314" s="56" t="s">
        <v>46754</v>
      </c>
      <c r="K8314" s="56" t="s">
        <v>7326</v>
      </c>
      <c r="L8314" s="90" t="str">
        <f t="shared" si="258"/>
        <v>NA</v>
      </c>
      <c r="M8314" s="90"/>
      <c r="O8314" s="91"/>
      <c r="P8314" s="56"/>
      <c r="Q8314" s="56"/>
      <c r="R8314" s="56"/>
      <c r="S8314" s="56"/>
      <c r="T8314" s="56" t="s">
        <v>42831</v>
      </c>
      <c r="U8314" s="56" t="s">
        <v>42832</v>
      </c>
      <c r="V8314" s="56" t="s">
        <v>42833</v>
      </c>
      <c r="W8314" s="56" t="s">
        <v>7820</v>
      </c>
      <c r="X8314" s="56" t="s">
        <v>1928</v>
      </c>
      <c r="Y8314" s="56"/>
      <c r="Z8314" s="56" t="s">
        <v>42829</v>
      </c>
      <c r="AA8314" s="56" t="s">
        <v>42830</v>
      </c>
      <c r="AB8314" s="56"/>
      <c r="AC8314" s="56" t="s">
        <v>7326</v>
      </c>
      <c r="AD8314" s="90" t="str">
        <f t="shared" si="259"/>
        <v>NA</v>
      </c>
      <c r="AE8314" s="90"/>
      <c r="AF8314" s="90"/>
      <c r="AG8314" s="90"/>
    </row>
    <row r="8315" spans="1:33">
      <c r="A8315" s="56" t="s">
        <v>42126</v>
      </c>
      <c r="B8315" s="56" t="s">
        <v>46755</v>
      </c>
      <c r="C8315" s="56" t="s">
        <v>46756</v>
      </c>
      <c r="D8315" s="56" t="s">
        <v>7820</v>
      </c>
      <c r="E8315" s="56" t="s">
        <v>26923</v>
      </c>
      <c r="F8315" s="56" t="s">
        <v>22</v>
      </c>
      <c r="G8315" s="56"/>
      <c r="H8315" s="56" t="s">
        <v>46757</v>
      </c>
      <c r="I8315" s="56" t="s">
        <v>46758</v>
      </c>
      <c r="J8315" s="56" t="s">
        <v>46759</v>
      </c>
      <c r="K8315" s="56" t="s">
        <v>7326</v>
      </c>
      <c r="L8315" s="90" t="str">
        <f t="shared" si="258"/>
        <v>NA</v>
      </c>
      <c r="M8315" s="90"/>
      <c r="O8315" s="91"/>
      <c r="P8315" s="56"/>
      <c r="Q8315" s="56"/>
      <c r="R8315" s="56"/>
      <c r="S8315" s="56"/>
      <c r="T8315" s="56" t="s">
        <v>42834</v>
      </c>
      <c r="U8315" s="56" t="s">
        <v>42835</v>
      </c>
      <c r="V8315" s="56" t="s">
        <v>42836</v>
      </c>
      <c r="W8315" s="56" t="s">
        <v>7820</v>
      </c>
      <c r="X8315" s="56" t="s">
        <v>1928</v>
      </c>
      <c r="Y8315" s="56"/>
      <c r="Z8315" s="56" t="s">
        <v>42829</v>
      </c>
      <c r="AA8315" s="56" t="s">
        <v>42830</v>
      </c>
      <c r="AB8315" s="56" t="s">
        <v>42834</v>
      </c>
      <c r="AC8315" s="56" t="s">
        <v>7326</v>
      </c>
      <c r="AD8315" s="90" t="str">
        <f t="shared" si="259"/>
        <v>NA</v>
      </c>
      <c r="AE8315" s="90"/>
      <c r="AF8315" s="90"/>
      <c r="AG8315" s="90"/>
    </row>
    <row r="8316" spans="1:33">
      <c r="A8316" s="56" t="s">
        <v>46760</v>
      </c>
      <c r="B8316" s="56" t="s">
        <v>46761</v>
      </c>
      <c r="C8316" s="56" t="s">
        <v>41784</v>
      </c>
      <c r="D8316" s="56" t="s">
        <v>7820</v>
      </c>
      <c r="E8316" s="56" t="s">
        <v>601</v>
      </c>
      <c r="F8316" s="56" t="s">
        <v>22</v>
      </c>
      <c r="G8316" s="56"/>
      <c r="H8316" s="56" t="s">
        <v>46762</v>
      </c>
      <c r="I8316" s="56" t="s">
        <v>46763</v>
      </c>
      <c r="J8316" s="56" t="s">
        <v>46760</v>
      </c>
      <c r="K8316" s="56" t="s">
        <v>7326</v>
      </c>
      <c r="L8316" s="90" t="str">
        <f t="shared" si="258"/>
        <v>NA</v>
      </c>
      <c r="M8316" s="90"/>
      <c r="O8316" s="91"/>
      <c r="P8316" s="56"/>
      <c r="Q8316" s="56"/>
      <c r="R8316" s="56"/>
      <c r="S8316" s="56"/>
      <c r="T8316" s="56" t="s">
        <v>42837</v>
      </c>
      <c r="U8316" s="56" t="s">
        <v>42838</v>
      </c>
      <c r="V8316" s="56" t="s">
        <v>42839</v>
      </c>
      <c r="W8316" s="56" t="s">
        <v>7820</v>
      </c>
      <c r="X8316" s="56" t="s">
        <v>1928</v>
      </c>
      <c r="Y8316" s="56"/>
      <c r="Z8316" s="56" t="s">
        <v>42829</v>
      </c>
      <c r="AA8316" s="56" t="s">
        <v>42830</v>
      </c>
      <c r="AB8316" s="56"/>
      <c r="AC8316" s="56" t="s">
        <v>7326</v>
      </c>
      <c r="AD8316" s="90" t="str">
        <f t="shared" si="259"/>
        <v>NA</v>
      </c>
      <c r="AE8316" s="90"/>
      <c r="AF8316" s="90"/>
      <c r="AG8316" s="90"/>
    </row>
    <row r="8317" spans="1:33">
      <c r="A8317" s="56" t="s">
        <v>46764</v>
      </c>
      <c r="B8317" s="56" t="s">
        <v>46765</v>
      </c>
      <c r="C8317" s="56" t="s">
        <v>46766</v>
      </c>
      <c r="D8317" s="56" t="s">
        <v>7820</v>
      </c>
      <c r="E8317" s="56" t="s">
        <v>601</v>
      </c>
      <c r="F8317" s="56" t="s">
        <v>22</v>
      </c>
      <c r="G8317" s="56"/>
      <c r="H8317" s="56" t="s">
        <v>46762</v>
      </c>
      <c r="I8317" s="56" t="s">
        <v>46763</v>
      </c>
      <c r="J8317" s="56" t="s">
        <v>46767</v>
      </c>
      <c r="K8317" s="56" t="s">
        <v>7326</v>
      </c>
      <c r="L8317" s="90" t="str">
        <f t="shared" si="258"/>
        <v>NA</v>
      </c>
      <c r="M8317" s="90"/>
      <c r="O8317" s="91"/>
      <c r="P8317" s="56"/>
      <c r="Q8317" s="56"/>
      <c r="R8317" s="56"/>
      <c r="S8317" s="56"/>
      <c r="T8317" s="56" t="s">
        <v>42837</v>
      </c>
      <c r="U8317" s="56" t="s">
        <v>42840</v>
      </c>
      <c r="V8317" s="56" t="s">
        <v>42839</v>
      </c>
      <c r="W8317" s="56" t="s">
        <v>7820</v>
      </c>
      <c r="X8317" s="56" t="s">
        <v>1928</v>
      </c>
      <c r="Y8317" s="56"/>
      <c r="Z8317" s="56" t="s">
        <v>42829</v>
      </c>
      <c r="AA8317" s="56" t="s">
        <v>42830</v>
      </c>
      <c r="AB8317" s="56"/>
      <c r="AC8317" s="56" t="s">
        <v>7326</v>
      </c>
      <c r="AD8317" s="90" t="str">
        <f t="shared" si="259"/>
        <v>NA</v>
      </c>
      <c r="AE8317" s="90"/>
      <c r="AF8317" s="90"/>
      <c r="AG8317" s="90"/>
    </row>
    <row r="8318" spans="1:33">
      <c r="A8318" s="56" t="s">
        <v>46768</v>
      </c>
      <c r="B8318" s="56" t="s">
        <v>46769</v>
      </c>
      <c r="C8318" s="56" t="s">
        <v>46770</v>
      </c>
      <c r="D8318" s="56" t="s">
        <v>7820</v>
      </c>
      <c r="E8318" s="56" t="s">
        <v>508</v>
      </c>
      <c r="F8318" s="56" t="s">
        <v>22</v>
      </c>
      <c r="G8318" s="56"/>
      <c r="H8318" s="56" t="s">
        <v>46771</v>
      </c>
      <c r="I8318" s="56" t="s">
        <v>46772</v>
      </c>
      <c r="J8318" s="56" t="s">
        <v>46773</v>
      </c>
      <c r="K8318" s="56" t="s">
        <v>7326</v>
      </c>
      <c r="L8318" s="90" t="str">
        <f t="shared" si="258"/>
        <v>NA</v>
      </c>
      <c r="M8318" s="90"/>
      <c r="O8318" s="91"/>
      <c r="P8318" s="56"/>
      <c r="Q8318" s="56"/>
      <c r="R8318" s="56"/>
      <c r="S8318" s="56"/>
      <c r="T8318" s="56" t="s">
        <v>42837</v>
      </c>
      <c r="U8318" s="56" t="s">
        <v>42841</v>
      </c>
      <c r="V8318" s="56" t="s">
        <v>42839</v>
      </c>
      <c r="W8318" s="56" t="s">
        <v>7820</v>
      </c>
      <c r="X8318" s="56" t="s">
        <v>1941</v>
      </c>
      <c r="Y8318" s="56"/>
      <c r="Z8318" s="56" t="s">
        <v>42842</v>
      </c>
      <c r="AA8318" s="56" t="s">
        <v>42843</v>
      </c>
      <c r="AB8318" s="56"/>
      <c r="AC8318" s="56" t="s">
        <v>7326</v>
      </c>
      <c r="AD8318" s="90" t="str">
        <f t="shared" si="259"/>
        <v>NA</v>
      </c>
      <c r="AE8318" s="90"/>
      <c r="AF8318" s="90"/>
      <c r="AG8318" s="90"/>
    </row>
    <row r="8319" spans="1:33">
      <c r="A8319" s="56" t="s">
        <v>46774</v>
      </c>
      <c r="B8319" s="56" t="s">
        <v>46775</v>
      </c>
      <c r="C8319" s="56" t="s">
        <v>42601</v>
      </c>
      <c r="D8319" s="56" t="s">
        <v>7820</v>
      </c>
      <c r="E8319" s="56" t="s">
        <v>508</v>
      </c>
      <c r="F8319" s="56" t="s">
        <v>22</v>
      </c>
      <c r="G8319" s="56"/>
      <c r="H8319" s="56" t="s">
        <v>46771</v>
      </c>
      <c r="I8319" s="56" t="s">
        <v>46772</v>
      </c>
      <c r="J8319" s="56" t="s">
        <v>46776</v>
      </c>
      <c r="K8319" s="56" t="s">
        <v>7326</v>
      </c>
      <c r="L8319" s="90" t="str">
        <f t="shared" si="258"/>
        <v>NA</v>
      </c>
      <c r="M8319" s="90"/>
      <c r="O8319" s="91"/>
      <c r="P8319" s="56"/>
      <c r="Q8319" s="56"/>
      <c r="R8319" s="56"/>
      <c r="S8319" s="56"/>
      <c r="T8319" s="56" t="s">
        <v>42844</v>
      </c>
      <c r="U8319" s="56" t="s">
        <v>42845</v>
      </c>
      <c r="V8319" s="56" t="s">
        <v>42846</v>
      </c>
      <c r="W8319" s="56" t="s">
        <v>7820</v>
      </c>
      <c r="X8319" s="56" t="s">
        <v>42847</v>
      </c>
      <c r="Y8319" s="56"/>
      <c r="Z8319" s="56" t="s">
        <v>42848</v>
      </c>
      <c r="AA8319" s="56" t="s">
        <v>42849</v>
      </c>
      <c r="AB8319" s="56"/>
      <c r="AC8319" s="56" t="s">
        <v>7326</v>
      </c>
      <c r="AD8319" s="90" t="str">
        <f t="shared" si="259"/>
        <v>NA</v>
      </c>
      <c r="AE8319" s="90"/>
      <c r="AF8319" s="90"/>
      <c r="AG8319" s="90"/>
    </row>
    <row r="8320" spans="1:33">
      <c r="A8320" s="56" t="s">
        <v>27007</v>
      </c>
      <c r="B8320" s="56" t="s">
        <v>46777</v>
      </c>
      <c r="C8320" s="56" t="s">
        <v>46748</v>
      </c>
      <c r="D8320" s="56" t="s">
        <v>7820</v>
      </c>
      <c r="E8320" s="56" t="s">
        <v>508</v>
      </c>
      <c r="F8320" s="56" t="s">
        <v>22</v>
      </c>
      <c r="G8320" s="56"/>
      <c r="H8320" s="56" t="s">
        <v>46771</v>
      </c>
      <c r="I8320" s="56" t="s">
        <v>46772</v>
      </c>
      <c r="J8320" s="56" t="s">
        <v>46505</v>
      </c>
      <c r="K8320" s="56" t="s">
        <v>7326</v>
      </c>
      <c r="L8320" s="90" t="str">
        <f t="shared" si="258"/>
        <v>NA</v>
      </c>
      <c r="M8320" s="90"/>
      <c r="O8320" s="91"/>
      <c r="P8320" s="56"/>
      <c r="Q8320" s="56"/>
      <c r="R8320" s="56"/>
      <c r="S8320" s="56"/>
      <c r="T8320" s="56" t="s">
        <v>42850</v>
      </c>
      <c r="U8320" s="56" t="s">
        <v>42851</v>
      </c>
      <c r="V8320" s="56" t="s">
        <v>1962</v>
      </c>
      <c r="W8320" s="56" t="s">
        <v>7820</v>
      </c>
      <c r="X8320" s="56" t="s">
        <v>1963</v>
      </c>
      <c r="Y8320" s="56"/>
      <c r="Z8320" s="56" t="s">
        <v>42852</v>
      </c>
      <c r="AA8320" s="56" t="s">
        <v>42853</v>
      </c>
      <c r="AB8320" s="56"/>
      <c r="AC8320" s="56" t="s">
        <v>7326</v>
      </c>
      <c r="AD8320" s="90" t="str">
        <f t="shared" si="259"/>
        <v>NA</v>
      </c>
      <c r="AE8320" s="90"/>
      <c r="AF8320" s="90"/>
      <c r="AG8320" s="90"/>
    </row>
    <row r="8321" spans="1:33">
      <c r="A8321" s="56" t="s">
        <v>27004</v>
      </c>
      <c r="B8321" s="56" t="s">
        <v>46778</v>
      </c>
      <c r="C8321" s="56" t="s">
        <v>41784</v>
      </c>
      <c r="D8321" s="56" t="s">
        <v>7820</v>
      </c>
      <c r="E8321" s="56" t="s">
        <v>508</v>
      </c>
      <c r="F8321" s="56" t="s">
        <v>22</v>
      </c>
      <c r="G8321" s="56"/>
      <c r="H8321" s="56" t="s">
        <v>46771</v>
      </c>
      <c r="I8321" s="56" t="s">
        <v>46772</v>
      </c>
      <c r="J8321" s="56" t="s">
        <v>46512</v>
      </c>
      <c r="K8321" s="56" t="s">
        <v>7326</v>
      </c>
      <c r="L8321" s="90" t="str">
        <f t="shared" si="258"/>
        <v>NA</v>
      </c>
      <c r="M8321" s="90"/>
      <c r="O8321" s="91"/>
      <c r="P8321" s="56"/>
      <c r="Q8321" s="56"/>
      <c r="R8321" s="56"/>
      <c r="S8321" s="56"/>
      <c r="T8321" s="56" t="s">
        <v>42837</v>
      </c>
      <c r="U8321" s="56" t="s">
        <v>42854</v>
      </c>
      <c r="V8321" s="56" t="s">
        <v>42839</v>
      </c>
      <c r="W8321" s="56" t="s">
        <v>7820</v>
      </c>
      <c r="X8321" s="56" t="s">
        <v>1972</v>
      </c>
      <c r="Y8321" s="56"/>
      <c r="Z8321" s="56" t="s">
        <v>42855</v>
      </c>
      <c r="AA8321" s="56" t="s">
        <v>42856</v>
      </c>
      <c r="AB8321" s="56"/>
      <c r="AC8321" s="56" t="s">
        <v>7326</v>
      </c>
      <c r="AD8321" s="90" t="str">
        <f t="shared" si="259"/>
        <v>NA</v>
      </c>
      <c r="AE8321" s="90"/>
      <c r="AF8321" s="90"/>
      <c r="AG8321" s="90"/>
    </row>
    <row r="8322" spans="1:33">
      <c r="A8322" s="56" t="s">
        <v>46779</v>
      </c>
      <c r="B8322" s="56" t="s">
        <v>46780</v>
      </c>
      <c r="C8322" s="56" t="s">
        <v>9836</v>
      </c>
      <c r="D8322" s="56" t="s">
        <v>7820</v>
      </c>
      <c r="E8322" s="56" t="s">
        <v>46781</v>
      </c>
      <c r="F8322" s="56" t="s">
        <v>22</v>
      </c>
      <c r="G8322" s="56"/>
      <c r="H8322" s="56" t="s">
        <v>46782</v>
      </c>
      <c r="I8322" s="56" t="s">
        <v>46783</v>
      </c>
      <c r="J8322" s="56" t="s">
        <v>46784</v>
      </c>
      <c r="K8322" s="56" t="s">
        <v>7326</v>
      </c>
      <c r="L8322" s="90" t="str">
        <f t="shared" si="258"/>
        <v>NA</v>
      </c>
      <c r="M8322" s="90"/>
      <c r="O8322" s="91"/>
      <c r="P8322" s="56"/>
      <c r="Q8322" s="56"/>
      <c r="R8322" s="56"/>
      <c r="S8322" s="56"/>
      <c r="T8322" s="56" t="s">
        <v>42857</v>
      </c>
      <c r="U8322" s="56" t="s">
        <v>42858</v>
      </c>
      <c r="V8322" s="56" t="s">
        <v>42859</v>
      </c>
      <c r="W8322" s="56" t="s">
        <v>7820</v>
      </c>
      <c r="X8322" s="56" t="s">
        <v>42860</v>
      </c>
      <c r="Y8322" s="56"/>
      <c r="Z8322" s="56" t="s">
        <v>42861</v>
      </c>
      <c r="AA8322" s="56" t="s">
        <v>42862</v>
      </c>
      <c r="AB8322" s="56" t="s">
        <v>42857</v>
      </c>
      <c r="AC8322" s="56" t="s">
        <v>7326</v>
      </c>
      <c r="AD8322" s="90" t="str">
        <f t="shared" si="259"/>
        <v>NA</v>
      </c>
      <c r="AE8322" s="90"/>
      <c r="AF8322" s="90"/>
      <c r="AG8322" s="90"/>
    </row>
    <row r="8323" spans="1:33">
      <c r="A8323" s="56" t="s">
        <v>56448</v>
      </c>
      <c r="B8323" s="56" t="s">
        <v>46785</v>
      </c>
      <c r="C8323" s="56" t="s">
        <v>9836</v>
      </c>
      <c r="D8323" s="56" t="s">
        <v>7820</v>
      </c>
      <c r="E8323" s="56" t="s">
        <v>46786</v>
      </c>
      <c r="F8323" s="56" t="s">
        <v>22</v>
      </c>
      <c r="G8323" s="56"/>
      <c r="H8323" s="56" t="s">
        <v>46787</v>
      </c>
      <c r="I8323" s="56" t="s">
        <v>46788</v>
      </c>
      <c r="J8323" s="56" t="s">
        <v>46789</v>
      </c>
      <c r="K8323" s="56" t="s">
        <v>7326</v>
      </c>
      <c r="L8323" s="90" t="str">
        <f t="shared" ref="L8323:L8386" si="260">IF($P$3&lt;&gt;"",IF(ISNUMBER(SEARCH("*"&amp;$P$3&amp;"*", A8323)),A8323, IF(ISNUMBER(SEARCH("*"&amp;$P$3&amp;"*", H8323)),A8323, IF(ISNUMBER(SEARCH("*"&amp;$P$3&amp;"*", G8323)),A8323, IF(ISNUMBER(SEARCH("*"&amp;$P$3&amp;"*", J8323)),A8323,  IF(ISNUMBER(SEARCH("*"&amp;$P$3&amp;"*", E8323)),A8323, "NA"))))),"NA")</f>
        <v>NA</v>
      </c>
      <c r="M8323" s="90"/>
      <c r="O8323" s="91"/>
      <c r="P8323" s="56"/>
      <c r="Q8323" s="56"/>
      <c r="R8323" s="56"/>
      <c r="S8323" s="56"/>
      <c r="T8323" s="56" t="s">
        <v>42863</v>
      </c>
      <c r="U8323" s="56" t="s">
        <v>42864</v>
      </c>
      <c r="V8323" s="56" t="s">
        <v>42865</v>
      </c>
      <c r="W8323" s="56" t="s">
        <v>7820</v>
      </c>
      <c r="X8323" s="56" t="s">
        <v>1980</v>
      </c>
      <c r="Y8323" s="56"/>
      <c r="Z8323" s="56" t="s">
        <v>42866</v>
      </c>
      <c r="AA8323" s="56" t="s">
        <v>42867</v>
      </c>
      <c r="AB8323" s="56" t="s">
        <v>42863</v>
      </c>
      <c r="AC8323" s="56" t="s">
        <v>7326</v>
      </c>
      <c r="AD8323" s="90" t="str">
        <f t="shared" ref="AD8323:AD8386" si="261">IF($P$19&lt;&gt;"",IF(ISNUMBER(SEARCH($P$19, V8323)),T8323, "NA"),"NA")</f>
        <v>NA</v>
      </c>
      <c r="AE8323" s="90"/>
      <c r="AF8323" s="90"/>
      <c r="AG8323" s="90"/>
    </row>
    <row r="8324" spans="1:33">
      <c r="A8324" s="56" t="s">
        <v>56449</v>
      </c>
      <c r="B8324" s="56" t="s">
        <v>46790</v>
      </c>
      <c r="C8324" s="56" t="s">
        <v>46791</v>
      </c>
      <c r="D8324" s="56" t="s">
        <v>7820</v>
      </c>
      <c r="E8324" s="56" t="s">
        <v>5085</v>
      </c>
      <c r="F8324" s="56" t="s">
        <v>22</v>
      </c>
      <c r="G8324" s="56"/>
      <c r="H8324" s="56" t="s">
        <v>46792</v>
      </c>
      <c r="I8324" s="56" t="s">
        <v>46793</v>
      </c>
      <c r="J8324" s="56" t="s">
        <v>46794</v>
      </c>
      <c r="K8324" s="56" t="s">
        <v>7326</v>
      </c>
      <c r="L8324" s="90" t="str">
        <f t="shared" si="260"/>
        <v>NA</v>
      </c>
      <c r="M8324" s="90"/>
      <c r="O8324" s="91"/>
      <c r="P8324" s="56"/>
      <c r="Q8324" s="56"/>
      <c r="R8324" s="56"/>
      <c r="S8324" s="56"/>
      <c r="T8324" s="56" t="s">
        <v>42126</v>
      </c>
      <c r="U8324" s="56" t="s">
        <v>42868</v>
      </c>
      <c r="V8324" s="56" t="s">
        <v>42869</v>
      </c>
      <c r="W8324" s="56" t="s">
        <v>7820</v>
      </c>
      <c r="X8324" s="56" t="s">
        <v>1980</v>
      </c>
      <c r="Y8324" s="56"/>
      <c r="Z8324" s="56" t="s">
        <v>42866</v>
      </c>
      <c r="AA8324" s="56" t="s">
        <v>42867</v>
      </c>
      <c r="AB8324" s="56" t="s">
        <v>42870</v>
      </c>
      <c r="AC8324" s="56" t="s">
        <v>7326</v>
      </c>
      <c r="AD8324" s="90" t="str">
        <f t="shared" si="261"/>
        <v>NA</v>
      </c>
      <c r="AE8324" s="90"/>
      <c r="AF8324" s="90"/>
      <c r="AG8324" s="90"/>
    </row>
    <row r="8325" spans="1:33">
      <c r="A8325" s="56" t="s">
        <v>46795</v>
      </c>
      <c r="B8325" s="56" t="s">
        <v>46796</v>
      </c>
      <c r="C8325" s="56" t="s">
        <v>46791</v>
      </c>
      <c r="D8325" s="56" t="s">
        <v>7820</v>
      </c>
      <c r="E8325" s="56" t="s">
        <v>5085</v>
      </c>
      <c r="F8325" s="56" t="s">
        <v>22</v>
      </c>
      <c r="G8325" s="56"/>
      <c r="H8325" s="56" t="s">
        <v>46792</v>
      </c>
      <c r="I8325" s="56" t="s">
        <v>46793</v>
      </c>
      <c r="J8325" s="56" t="s">
        <v>46797</v>
      </c>
      <c r="K8325" s="56" t="s">
        <v>7326</v>
      </c>
      <c r="L8325" s="90" t="str">
        <f t="shared" si="260"/>
        <v>NA</v>
      </c>
      <c r="M8325" s="90"/>
      <c r="O8325" s="91"/>
      <c r="P8325" s="56"/>
      <c r="Q8325" s="56"/>
      <c r="R8325" s="56"/>
      <c r="S8325" s="56"/>
      <c r="T8325" s="56" t="s">
        <v>42871</v>
      </c>
      <c r="U8325" s="56" t="s">
        <v>42872</v>
      </c>
      <c r="V8325" s="56" t="s">
        <v>42873</v>
      </c>
      <c r="W8325" s="56" t="s">
        <v>7820</v>
      </c>
      <c r="X8325" s="56" t="s">
        <v>1980</v>
      </c>
      <c r="Y8325" s="56"/>
      <c r="Z8325" s="56" t="s">
        <v>42866</v>
      </c>
      <c r="AA8325" s="56" t="s">
        <v>42867</v>
      </c>
      <c r="AB8325" s="56" t="s">
        <v>42874</v>
      </c>
      <c r="AC8325" s="56" t="s">
        <v>7326</v>
      </c>
      <c r="AD8325" s="90" t="str">
        <f t="shared" si="261"/>
        <v>NA</v>
      </c>
      <c r="AE8325" s="90"/>
      <c r="AF8325" s="90"/>
      <c r="AG8325" s="90"/>
    </row>
    <row r="8326" spans="1:33">
      <c r="A8326" s="56" t="s">
        <v>46798</v>
      </c>
      <c r="B8326" s="56" t="s">
        <v>46799</v>
      </c>
      <c r="C8326" s="56" t="s">
        <v>46800</v>
      </c>
      <c r="D8326" s="56" t="s">
        <v>7820</v>
      </c>
      <c r="E8326" s="56" t="s">
        <v>46801</v>
      </c>
      <c r="F8326" s="56" t="s">
        <v>22</v>
      </c>
      <c r="G8326" s="56"/>
      <c r="H8326" s="56" t="s">
        <v>46802</v>
      </c>
      <c r="I8326" s="56" t="s">
        <v>46803</v>
      </c>
      <c r="J8326" s="56" t="s">
        <v>46798</v>
      </c>
      <c r="K8326" s="56" t="s">
        <v>7326</v>
      </c>
      <c r="L8326" s="90" t="str">
        <f t="shared" si="260"/>
        <v>NA</v>
      </c>
      <c r="M8326" s="90"/>
      <c r="O8326" s="91"/>
      <c r="P8326" s="56"/>
      <c r="Q8326" s="56"/>
      <c r="R8326" s="56"/>
      <c r="S8326" s="56"/>
      <c r="T8326" s="56" t="s">
        <v>42296</v>
      </c>
      <c r="U8326" s="56" t="s">
        <v>42875</v>
      </c>
      <c r="V8326" s="56" t="s">
        <v>42865</v>
      </c>
      <c r="W8326" s="56" t="s">
        <v>7820</v>
      </c>
      <c r="X8326" s="56" t="s">
        <v>1992</v>
      </c>
      <c r="Y8326" s="56"/>
      <c r="Z8326" s="56" t="s">
        <v>42876</v>
      </c>
      <c r="AA8326" s="56" t="s">
        <v>42877</v>
      </c>
      <c r="AB8326" s="56" t="s">
        <v>42878</v>
      </c>
      <c r="AC8326" s="56" t="s">
        <v>7326</v>
      </c>
      <c r="AD8326" s="90" t="str">
        <f t="shared" si="261"/>
        <v>NA</v>
      </c>
      <c r="AE8326" s="90"/>
      <c r="AF8326" s="90"/>
      <c r="AG8326" s="90"/>
    </row>
    <row r="8327" spans="1:33">
      <c r="A8327" s="56" t="s">
        <v>46804</v>
      </c>
      <c r="B8327" s="56" t="s">
        <v>46805</v>
      </c>
      <c r="C8327" s="56" t="s">
        <v>46806</v>
      </c>
      <c r="D8327" s="56" t="s">
        <v>7820</v>
      </c>
      <c r="E8327" s="56" t="s">
        <v>5110</v>
      </c>
      <c r="F8327" s="56" t="s">
        <v>22</v>
      </c>
      <c r="G8327" s="56"/>
      <c r="H8327" s="56" t="s">
        <v>46807</v>
      </c>
      <c r="I8327" s="56" t="s">
        <v>46808</v>
      </c>
      <c r="J8327" s="56"/>
      <c r="K8327" s="56" t="s">
        <v>7326</v>
      </c>
      <c r="L8327" s="90" t="str">
        <f t="shared" si="260"/>
        <v>NA</v>
      </c>
      <c r="M8327" s="90"/>
      <c r="O8327" s="91"/>
      <c r="P8327" s="56"/>
      <c r="Q8327" s="56"/>
      <c r="R8327" s="56"/>
      <c r="S8327" s="56"/>
      <c r="T8327" s="56" t="s">
        <v>42296</v>
      </c>
      <c r="U8327" s="56" t="s">
        <v>42879</v>
      </c>
      <c r="V8327" s="56" t="s">
        <v>42865</v>
      </c>
      <c r="W8327" s="56" t="s">
        <v>7820</v>
      </c>
      <c r="X8327" s="56" t="s">
        <v>2014</v>
      </c>
      <c r="Y8327" s="56"/>
      <c r="Z8327" s="56" t="s">
        <v>42880</v>
      </c>
      <c r="AA8327" s="56" t="s">
        <v>42881</v>
      </c>
      <c r="AB8327" s="56" t="s">
        <v>42878</v>
      </c>
      <c r="AC8327" s="56" t="s">
        <v>7326</v>
      </c>
      <c r="AD8327" s="90" t="str">
        <f t="shared" si="261"/>
        <v>NA</v>
      </c>
      <c r="AE8327" s="90"/>
      <c r="AF8327" s="90"/>
      <c r="AG8327" s="90"/>
    </row>
    <row r="8328" spans="1:33">
      <c r="A8328" s="56" t="s">
        <v>46809</v>
      </c>
      <c r="B8328" s="56" t="s">
        <v>46810</v>
      </c>
      <c r="C8328" s="56" t="s">
        <v>46811</v>
      </c>
      <c r="D8328" s="56" t="s">
        <v>7820</v>
      </c>
      <c r="E8328" s="56" t="s">
        <v>5110</v>
      </c>
      <c r="F8328" s="56" t="s">
        <v>22</v>
      </c>
      <c r="G8328" s="56"/>
      <c r="H8328" s="56" t="s">
        <v>46807</v>
      </c>
      <c r="I8328" s="56" t="s">
        <v>46808</v>
      </c>
      <c r="J8328" s="56"/>
      <c r="K8328" s="56" t="s">
        <v>7326</v>
      </c>
      <c r="L8328" s="90" t="str">
        <f t="shared" si="260"/>
        <v>NA</v>
      </c>
      <c r="M8328" s="90"/>
      <c r="O8328" s="91"/>
      <c r="P8328" s="56"/>
      <c r="Q8328" s="56"/>
      <c r="R8328" s="56"/>
      <c r="S8328" s="56"/>
      <c r="T8328" s="56" t="s">
        <v>42126</v>
      </c>
      <c r="U8328" s="56" t="s">
        <v>42882</v>
      </c>
      <c r="V8328" s="56" t="s">
        <v>42883</v>
      </c>
      <c r="W8328" s="56" t="s">
        <v>7820</v>
      </c>
      <c r="X8328" s="56" t="s">
        <v>17369</v>
      </c>
      <c r="Y8328" s="56"/>
      <c r="Z8328" s="56" t="s">
        <v>42884</v>
      </c>
      <c r="AA8328" s="56" t="s">
        <v>42885</v>
      </c>
      <c r="AB8328" s="56" t="s">
        <v>42886</v>
      </c>
      <c r="AC8328" s="56" t="s">
        <v>7326</v>
      </c>
      <c r="AD8328" s="90" t="str">
        <f t="shared" si="261"/>
        <v>NA</v>
      </c>
      <c r="AE8328" s="90"/>
      <c r="AF8328" s="90"/>
      <c r="AG8328" s="90"/>
    </row>
    <row r="8329" spans="1:33">
      <c r="A8329" s="56" t="s">
        <v>46812</v>
      </c>
      <c r="B8329" s="56" t="s">
        <v>46813</v>
      </c>
      <c r="C8329" s="56" t="s">
        <v>46814</v>
      </c>
      <c r="D8329" s="56" t="s">
        <v>7820</v>
      </c>
      <c r="E8329" s="56" t="s">
        <v>46815</v>
      </c>
      <c r="F8329" s="56" t="s">
        <v>22</v>
      </c>
      <c r="G8329" s="56"/>
      <c r="H8329" s="56" t="s">
        <v>46816</v>
      </c>
      <c r="I8329" s="56" t="s">
        <v>46817</v>
      </c>
      <c r="J8329" s="56"/>
      <c r="K8329" s="56" t="s">
        <v>7326</v>
      </c>
      <c r="L8329" s="90" t="str">
        <f t="shared" si="260"/>
        <v>NA</v>
      </c>
      <c r="M8329" s="90"/>
      <c r="O8329" s="91"/>
      <c r="P8329" s="56"/>
      <c r="Q8329" s="56"/>
      <c r="R8329" s="56"/>
      <c r="S8329" s="56"/>
      <c r="T8329" s="56" t="s">
        <v>42126</v>
      </c>
      <c r="U8329" s="56" t="s">
        <v>42887</v>
      </c>
      <c r="V8329" s="56" t="s">
        <v>42883</v>
      </c>
      <c r="W8329" s="56" t="s">
        <v>7820</v>
      </c>
      <c r="X8329" s="56" t="s">
        <v>17387</v>
      </c>
      <c r="Y8329" s="56"/>
      <c r="Z8329" s="56" t="s">
        <v>42888</v>
      </c>
      <c r="AA8329" s="56" t="s">
        <v>42889</v>
      </c>
      <c r="AB8329" s="56" t="s">
        <v>42890</v>
      </c>
      <c r="AC8329" s="56" t="s">
        <v>7326</v>
      </c>
      <c r="AD8329" s="90" t="str">
        <f t="shared" si="261"/>
        <v>NA</v>
      </c>
      <c r="AE8329" s="90"/>
      <c r="AF8329" s="90"/>
      <c r="AG8329" s="90"/>
    </row>
    <row r="8330" spans="1:33">
      <c r="A8330" s="56" t="s">
        <v>46818</v>
      </c>
      <c r="B8330" s="56" t="s">
        <v>46819</v>
      </c>
      <c r="C8330" s="56" t="s">
        <v>46820</v>
      </c>
      <c r="D8330" s="56" t="s">
        <v>7820</v>
      </c>
      <c r="E8330" s="56" t="s">
        <v>5147</v>
      </c>
      <c r="F8330" s="56" t="s">
        <v>22</v>
      </c>
      <c r="G8330" s="56"/>
      <c r="H8330" s="56" t="s">
        <v>46821</v>
      </c>
      <c r="I8330" s="56" t="s">
        <v>46822</v>
      </c>
      <c r="J8330" s="56" t="s">
        <v>46823</v>
      </c>
      <c r="K8330" s="56" t="s">
        <v>7326</v>
      </c>
      <c r="L8330" s="90" t="str">
        <f t="shared" si="260"/>
        <v>NA</v>
      </c>
      <c r="M8330" s="90"/>
      <c r="O8330" s="91"/>
      <c r="P8330" s="56"/>
      <c r="Q8330" s="56"/>
      <c r="R8330" s="56"/>
      <c r="S8330" s="56"/>
      <c r="T8330" s="56" t="s">
        <v>41855</v>
      </c>
      <c r="U8330" s="56" t="s">
        <v>42891</v>
      </c>
      <c r="V8330" s="56" t="s">
        <v>42892</v>
      </c>
      <c r="W8330" s="56" t="s">
        <v>7820</v>
      </c>
      <c r="X8330" s="56" t="s">
        <v>17387</v>
      </c>
      <c r="Y8330" s="56"/>
      <c r="Z8330" s="56" t="s">
        <v>42888</v>
      </c>
      <c r="AA8330" s="56" t="s">
        <v>42889</v>
      </c>
      <c r="AB8330" s="56" t="s">
        <v>41855</v>
      </c>
      <c r="AC8330" s="56" t="s">
        <v>7326</v>
      </c>
      <c r="AD8330" s="90" t="str">
        <f t="shared" si="261"/>
        <v>NA</v>
      </c>
      <c r="AE8330" s="90"/>
      <c r="AF8330" s="90"/>
      <c r="AG8330" s="90"/>
    </row>
    <row r="8331" spans="1:33">
      <c r="A8331" s="56" t="s">
        <v>46824</v>
      </c>
      <c r="B8331" s="56" t="s">
        <v>46825</v>
      </c>
      <c r="C8331" s="56" t="s">
        <v>46826</v>
      </c>
      <c r="D8331" s="56" t="s">
        <v>7820</v>
      </c>
      <c r="E8331" s="56" t="s">
        <v>5156</v>
      </c>
      <c r="F8331" s="56" t="s">
        <v>22</v>
      </c>
      <c r="G8331" s="56"/>
      <c r="H8331" s="56" t="s">
        <v>46827</v>
      </c>
      <c r="I8331" s="56" t="s">
        <v>46828</v>
      </c>
      <c r="J8331" s="56"/>
      <c r="K8331" s="56" t="s">
        <v>7326</v>
      </c>
      <c r="L8331" s="90" t="str">
        <f t="shared" si="260"/>
        <v>NA</v>
      </c>
      <c r="M8331" s="90"/>
      <c r="O8331" s="91"/>
      <c r="P8331" s="56"/>
      <c r="Q8331" s="56"/>
      <c r="R8331" s="56"/>
      <c r="S8331" s="56"/>
      <c r="T8331" s="56" t="s">
        <v>42893</v>
      </c>
      <c r="U8331" s="56" t="s">
        <v>42894</v>
      </c>
      <c r="V8331" s="56" t="s">
        <v>42895</v>
      </c>
      <c r="W8331" s="56" t="s">
        <v>7820</v>
      </c>
      <c r="X8331" s="56" t="s">
        <v>405</v>
      </c>
      <c r="Y8331" s="56"/>
      <c r="Z8331" s="56" t="s">
        <v>42896</v>
      </c>
      <c r="AA8331" s="56" t="s">
        <v>42897</v>
      </c>
      <c r="AB8331" s="56" t="s">
        <v>42898</v>
      </c>
      <c r="AC8331" s="56" t="s">
        <v>7326</v>
      </c>
      <c r="AD8331" s="90" t="str">
        <f t="shared" si="261"/>
        <v>NA</v>
      </c>
      <c r="AE8331" s="90"/>
      <c r="AF8331" s="90"/>
      <c r="AG8331" s="90"/>
    </row>
    <row r="8332" spans="1:33">
      <c r="A8332" s="56" t="s">
        <v>42166</v>
      </c>
      <c r="B8332" s="56" t="s">
        <v>46829</v>
      </c>
      <c r="C8332" s="56" t="s">
        <v>46830</v>
      </c>
      <c r="D8332" s="56" t="s">
        <v>7820</v>
      </c>
      <c r="E8332" s="56" t="s">
        <v>10313</v>
      </c>
      <c r="F8332" s="56" t="s">
        <v>22</v>
      </c>
      <c r="G8332" s="56"/>
      <c r="H8332" s="56" t="s">
        <v>46831</v>
      </c>
      <c r="I8332" s="56" t="s">
        <v>46832</v>
      </c>
      <c r="J8332" s="56" t="s">
        <v>46833</v>
      </c>
      <c r="K8332" s="56" t="s">
        <v>7326</v>
      </c>
      <c r="L8332" s="90" t="str">
        <f t="shared" si="260"/>
        <v>NA</v>
      </c>
      <c r="M8332" s="90"/>
      <c r="O8332" s="91"/>
      <c r="P8332" s="56"/>
      <c r="Q8332" s="56"/>
      <c r="R8332" s="56"/>
      <c r="S8332" s="56"/>
      <c r="T8332" s="56" t="s">
        <v>42899</v>
      </c>
      <c r="U8332" s="56" t="s">
        <v>42900</v>
      </c>
      <c r="V8332" s="56" t="s">
        <v>42892</v>
      </c>
      <c r="W8332" s="56" t="s">
        <v>7820</v>
      </c>
      <c r="X8332" s="56" t="s">
        <v>405</v>
      </c>
      <c r="Y8332" s="56"/>
      <c r="Z8332" s="56" t="s">
        <v>42896</v>
      </c>
      <c r="AA8332" s="56" t="s">
        <v>42897</v>
      </c>
      <c r="AB8332" s="56" t="s">
        <v>42296</v>
      </c>
      <c r="AC8332" s="56" t="s">
        <v>7326</v>
      </c>
      <c r="AD8332" s="90" t="str">
        <f t="shared" si="261"/>
        <v>NA</v>
      </c>
      <c r="AE8332" s="90"/>
      <c r="AF8332" s="90"/>
      <c r="AG8332" s="90"/>
    </row>
    <row r="8333" spans="1:33">
      <c r="A8333" s="56" t="s">
        <v>56450</v>
      </c>
      <c r="B8333" s="56" t="s">
        <v>46834</v>
      </c>
      <c r="C8333" s="56" t="s">
        <v>46835</v>
      </c>
      <c r="D8333" s="56" t="s">
        <v>7820</v>
      </c>
      <c r="E8333" s="56" t="s">
        <v>46836</v>
      </c>
      <c r="F8333" s="56" t="s">
        <v>22</v>
      </c>
      <c r="G8333" s="56"/>
      <c r="H8333" s="56" t="s">
        <v>46837</v>
      </c>
      <c r="I8333" s="56" t="s">
        <v>46838</v>
      </c>
      <c r="J8333" s="56" t="s">
        <v>46839</v>
      </c>
      <c r="K8333" s="56" t="s">
        <v>7326</v>
      </c>
      <c r="L8333" s="90" t="str">
        <f t="shared" si="260"/>
        <v>NA</v>
      </c>
      <c r="M8333" s="90"/>
      <c r="O8333" s="91"/>
      <c r="P8333" s="56"/>
      <c r="Q8333" s="56"/>
      <c r="R8333" s="56"/>
      <c r="S8333" s="56"/>
      <c r="T8333" s="56" t="s">
        <v>42901</v>
      </c>
      <c r="U8333" s="56" t="s">
        <v>42902</v>
      </c>
      <c r="V8333" s="56" t="s">
        <v>8483</v>
      </c>
      <c r="W8333" s="56" t="s">
        <v>7820</v>
      </c>
      <c r="X8333" s="56" t="s">
        <v>405</v>
      </c>
      <c r="Y8333" s="56"/>
      <c r="Z8333" s="56" t="s">
        <v>42896</v>
      </c>
      <c r="AA8333" s="56" t="s">
        <v>42897</v>
      </c>
      <c r="AB8333" s="56" t="s">
        <v>42901</v>
      </c>
      <c r="AC8333" s="56" t="s">
        <v>7326</v>
      </c>
      <c r="AD8333" s="90" t="str">
        <f t="shared" si="261"/>
        <v>NA</v>
      </c>
      <c r="AE8333" s="90"/>
      <c r="AF8333" s="90"/>
      <c r="AG8333" s="90"/>
    </row>
    <row r="8334" spans="1:33">
      <c r="A8334" s="56" t="s">
        <v>46840</v>
      </c>
      <c r="B8334" s="56" t="s">
        <v>46841</v>
      </c>
      <c r="C8334" s="56" t="s">
        <v>46842</v>
      </c>
      <c r="D8334" s="56" t="s">
        <v>7820</v>
      </c>
      <c r="E8334" s="56" t="s">
        <v>5199</v>
      </c>
      <c r="F8334" s="56" t="s">
        <v>22</v>
      </c>
      <c r="G8334" s="56"/>
      <c r="H8334" s="56" t="s">
        <v>46843</v>
      </c>
      <c r="I8334" s="56" t="s">
        <v>46844</v>
      </c>
      <c r="J8334" s="56" t="s">
        <v>46845</v>
      </c>
      <c r="K8334" s="56" t="s">
        <v>7326</v>
      </c>
      <c r="L8334" s="90" t="str">
        <f t="shared" si="260"/>
        <v>NA</v>
      </c>
      <c r="M8334" s="90"/>
      <c r="O8334" s="91"/>
      <c r="P8334" s="56"/>
      <c r="Q8334" s="56"/>
      <c r="R8334" s="56"/>
      <c r="S8334" s="56"/>
      <c r="T8334" s="56" t="s">
        <v>42903</v>
      </c>
      <c r="U8334" s="56" t="s">
        <v>42904</v>
      </c>
      <c r="V8334" s="56" t="s">
        <v>42905</v>
      </c>
      <c r="W8334" s="56" t="s">
        <v>7820</v>
      </c>
      <c r="X8334" s="56" t="s">
        <v>405</v>
      </c>
      <c r="Y8334" s="56"/>
      <c r="Z8334" s="56" t="s">
        <v>42896</v>
      </c>
      <c r="AA8334" s="56" t="s">
        <v>42897</v>
      </c>
      <c r="AB8334" s="56" t="s">
        <v>42903</v>
      </c>
      <c r="AC8334" s="56" t="s">
        <v>7326</v>
      </c>
      <c r="AD8334" s="90" t="str">
        <f t="shared" si="261"/>
        <v>NA</v>
      </c>
      <c r="AE8334" s="90"/>
      <c r="AF8334" s="90"/>
      <c r="AG8334" s="90"/>
    </row>
    <row r="8335" spans="1:33">
      <c r="A8335" s="56" t="s">
        <v>46846</v>
      </c>
      <c r="B8335" s="56" t="s">
        <v>46847</v>
      </c>
      <c r="C8335" s="56" t="s">
        <v>42628</v>
      </c>
      <c r="D8335" s="56" t="s">
        <v>7820</v>
      </c>
      <c r="E8335" s="56" t="s">
        <v>5199</v>
      </c>
      <c r="F8335" s="56" t="s">
        <v>22</v>
      </c>
      <c r="G8335" s="56"/>
      <c r="H8335" s="56" t="s">
        <v>46843</v>
      </c>
      <c r="I8335" s="56" t="s">
        <v>46844</v>
      </c>
      <c r="J8335" s="56" t="s">
        <v>46848</v>
      </c>
      <c r="K8335" s="56" t="s">
        <v>7326</v>
      </c>
      <c r="L8335" s="90" t="str">
        <f t="shared" si="260"/>
        <v>NA</v>
      </c>
      <c r="M8335" s="90"/>
      <c r="O8335" s="91"/>
      <c r="P8335" s="56"/>
      <c r="Q8335" s="56"/>
      <c r="R8335" s="56"/>
      <c r="S8335" s="56"/>
      <c r="T8335" s="56" t="s">
        <v>42126</v>
      </c>
      <c r="U8335" s="56" t="s">
        <v>42906</v>
      </c>
      <c r="V8335" s="56" t="s">
        <v>42883</v>
      </c>
      <c r="W8335" s="56" t="s">
        <v>7820</v>
      </c>
      <c r="X8335" s="56" t="s">
        <v>17408</v>
      </c>
      <c r="Y8335" s="56"/>
      <c r="Z8335" s="56" t="s">
        <v>42907</v>
      </c>
      <c r="AA8335" s="56" t="s">
        <v>42908</v>
      </c>
      <c r="AB8335" s="56" t="s">
        <v>42909</v>
      </c>
      <c r="AC8335" s="56" t="s">
        <v>7326</v>
      </c>
      <c r="AD8335" s="90" t="str">
        <f t="shared" si="261"/>
        <v>NA</v>
      </c>
      <c r="AE8335" s="90"/>
      <c r="AF8335" s="90"/>
      <c r="AG8335" s="90"/>
    </row>
    <row r="8336" spans="1:33">
      <c r="A8336" s="56" t="s">
        <v>46849</v>
      </c>
      <c r="B8336" s="56" t="s">
        <v>46850</v>
      </c>
      <c r="C8336" s="56" t="s">
        <v>46851</v>
      </c>
      <c r="D8336" s="56" t="s">
        <v>7820</v>
      </c>
      <c r="E8336" s="56" t="s">
        <v>5209</v>
      </c>
      <c r="F8336" s="56" t="s">
        <v>22</v>
      </c>
      <c r="G8336" s="56"/>
      <c r="H8336" s="56" t="s">
        <v>46852</v>
      </c>
      <c r="I8336" s="56" t="s">
        <v>46853</v>
      </c>
      <c r="J8336" s="56" t="s">
        <v>46854</v>
      </c>
      <c r="K8336" s="56" t="s">
        <v>7326</v>
      </c>
      <c r="L8336" s="90" t="str">
        <f t="shared" si="260"/>
        <v>NA</v>
      </c>
      <c r="M8336" s="90"/>
      <c r="O8336" s="91"/>
      <c r="P8336" s="56"/>
      <c r="Q8336" s="56"/>
      <c r="R8336" s="56"/>
      <c r="S8336" s="56"/>
      <c r="T8336" s="56" t="s">
        <v>42910</v>
      </c>
      <c r="U8336" s="56" t="s">
        <v>42911</v>
      </c>
      <c r="V8336" s="56" t="s">
        <v>42912</v>
      </c>
      <c r="W8336" s="56" t="s">
        <v>7820</v>
      </c>
      <c r="X8336" s="56" t="s">
        <v>17428</v>
      </c>
      <c r="Y8336" s="56"/>
      <c r="Z8336" s="56" t="s">
        <v>42913</v>
      </c>
      <c r="AA8336" s="56" t="s">
        <v>42914</v>
      </c>
      <c r="AB8336" s="56" t="s">
        <v>42910</v>
      </c>
      <c r="AC8336" s="56" t="s">
        <v>7326</v>
      </c>
      <c r="AD8336" s="90" t="str">
        <f t="shared" si="261"/>
        <v>NA</v>
      </c>
      <c r="AE8336" s="90"/>
      <c r="AF8336" s="90"/>
      <c r="AG8336" s="90"/>
    </row>
    <row r="8337" spans="1:33">
      <c r="A8337" s="56" t="s">
        <v>46855</v>
      </c>
      <c r="B8337" s="56" t="s">
        <v>46856</v>
      </c>
      <c r="C8337" s="56" t="s">
        <v>42628</v>
      </c>
      <c r="D8337" s="56" t="s">
        <v>7820</v>
      </c>
      <c r="E8337" s="56" t="s">
        <v>5238</v>
      </c>
      <c r="F8337" s="56" t="s">
        <v>22</v>
      </c>
      <c r="G8337" s="56"/>
      <c r="H8337" s="56" t="s">
        <v>46857</v>
      </c>
      <c r="I8337" s="56" t="s">
        <v>46858</v>
      </c>
      <c r="J8337" s="56" t="s">
        <v>46859</v>
      </c>
      <c r="K8337" s="56" t="s">
        <v>7326</v>
      </c>
      <c r="L8337" s="90" t="str">
        <f t="shared" si="260"/>
        <v>NA</v>
      </c>
      <c r="M8337" s="90"/>
      <c r="O8337" s="91"/>
      <c r="P8337" s="56"/>
      <c r="Q8337" s="56"/>
      <c r="R8337" s="56"/>
      <c r="S8337" s="56"/>
      <c r="T8337" s="56" t="s">
        <v>42126</v>
      </c>
      <c r="U8337" s="56" t="s">
        <v>42915</v>
      </c>
      <c r="V8337" s="56" t="s">
        <v>42883</v>
      </c>
      <c r="W8337" s="56" t="s">
        <v>7820</v>
      </c>
      <c r="X8337" s="56" t="s">
        <v>17441</v>
      </c>
      <c r="Y8337" s="56"/>
      <c r="Z8337" s="56" t="s">
        <v>42916</v>
      </c>
      <c r="AA8337" s="56" t="s">
        <v>42917</v>
      </c>
      <c r="AB8337" s="56" t="s">
        <v>42918</v>
      </c>
      <c r="AC8337" s="56" t="s">
        <v>7326</v>
      </c>
      <c r="AD8337" s="90" t="str">
        <f t="shared" si="261"/>
        <v>NA</v>
      </c>
      <c r="AE8337" s="90"/>
      <c r="AF8337" s="90"/>
      <c r="AG8337" s="90"/>
    </row>
    <row r="8338" spans="1:33">
      <c r="A8338" s="56" t="s">
        <v>44047</v>
      </c>
      <c r="B8338" s="56" t="s">
        <v>46860</v>
      </c>
      <c r="C8338" s="56" t="s">
        <v>46861</v>
      </c>
      <c r="D8338" s="56" t="s">
        <v>7820</v>
      </c>
      <c r="E8338" s="56" t="s">
        <v>46862</v>
      </c>
      <c r="F8338" s="56" t="s">
        <v>22</v>
      </c>
      <c r="G8338" s="56"/>
      <c r="H8338" s="56" t="s">
        <v>46863</v>
      </c>
      <c r="I8338" s="56" t="s">
        <v>46864</v>
      </c>
      <c r="J8338" s="56" t="s">
        <v>46865</v>
      </c>
      <c r="K8338" s="56" t="s">
        <v>7326</v>
      </c>
      <c r="L8338" s="90" t="str">
        <f t="shared" si="260"/>
        <v>NA</v>
      </c>
      <c r="M8338" s="90"/>
      <c r="O8338" s="91"/>
      <c r="P8338" s="56"/>
      <c r="Q8338" s="56"/>
      <c r="R8338" s="56"/>
      <c r="S8338" s="56"/>
      <c r="T8338" s="56" t="s">
        <v>42126</v>
      </c>
      <c r="U8338" s="56" t="s">
        <v>42919</v>
      </c>
      <c r="V8338" s="56" t="s">
        <v>42883</v>
      </c>
      <c r="W8338" s="56" t="s">
        <v>7820</v>
      </c>
      <c r="X8338" s="56" t="s">
        <v>42920</v>
      </c>
      <c r="Y8338" s="56"/>
      <c r="Z8338" s="56" t="s">
        <v>42921</v>
      </c>
      <c r="AA8338" s="56" t="s">
        <v>42922</v>
      </c>
      <c r="AB8338" s="56" t="s">
        <v>42923</v>
      </c>
      <c r="AC8338" s="56" t="s">
        <v>7326</v>
      </c>
      <c r="AD8338" s="90" t="str">
        <f t="shared" si="261"/>
        <v>NA</v>
      </c>
      <c r="AE8338" s="90"/>
      <c r="AF8338" s="90"/>
      <c r="AG8338" s="90"/>
    </row>
    <row r="8339" spans="1:33">
      <c r="A8339" s="56" t="s">
        <v>46866</v>
      </c>
      <c r="B8339" s="56" t="s">
        <v>46867</v>
      </c>
      <c r="C8339" s="56" t="s">
        <v>46868</v>
      </c>
      <c r="D8339" s="56" t="s">
        <v>7820</v>
      </c>
      <c r="E8339" s="56" t="s">
        <v>5257</v>
      </c>
      <c r="F8339" s="56" t="s">
        <v>22</v>
      </c>
      <c r="G8339" s="56"/>
      <c r="H8339" s="56" t="s">
        <v>46869</v>
      </c>
      <c r="I8339" s="56" t="s">
        <v>46870</v>
      </c>
      <c r="J8339" s="56"/>
      <c r="K8339" s="56" t="s">
        <v>7326</v>
      </c>
      <c r="L8339" s="90" t="str">
        <f t="shared" si="260"/>
        <v>NA</v>
      </c>
      <c r="M8339" s="90"/>
      <c r="O8339" s="91"/>
      <c r="P8339" s="56"/>
      <c r="Q8339" s="56"/>
      <c r="R8339" s="56"/>
      <c r="S8339" s="56"/>
      <c r="T8339" s="56" t="s">
        <v>42126</v>
      </c>
      <c r="U8339" s="56" t="s">
        <v>42924</v>
      </c>
      <c r="V8339" s="56" t="s">
        <v>42883</v>
      </c>
      <c r="W8339" s="56" t="s">
        <v>7820</v>
      </c>
      <c r="X8339" s="56" t="s">
        <v>42925</v>
      </c>
      <c r="Y8339" s="56"/>
      <c r="Z8339" s="56" t="s">
        <v>42926</v>
      </c>
      <c r="AA8339" s="56" t="s">
        <v>42927</v>
      </c>
      <c r="AB8339" s="56" t="s">
        <v>42928</v>
      </c>
      <c r="AC8339" s="56" t="s">
        <v>7326</v>
      </c>
      <c r="AD8339" s="90" t="str">
        <f t="shared" si="261"/>
        <v>NA</v>
      </c>
      <c r="AE8339" s="90"/>
      <c r="AF8339" s="90"/>
      <c r="AG8339" s="90"/>
    </row>
    <row r="8340" spans="1:33">
      <c r="A8340" s="56" t="s">
        <v>46871</v>
      </c>
      <c r="B8340" s="56" t="s">
        <v>46872</v>
      </c>
      <c r="C8340" s="56" t="s">
        <v>46873</v>
      </c>
      <c r="D8340" s="56" t="s">
        <v>7820</v>
      </c>
      <c r="E8340" s="56" t="s">
        <v>27506</v>
      </c>
      <c r="F8340" s="56" t="s">
        <v>22</v>
      </c>
      <c r="G8340" s="56"/>
      <c r="H8340" s="56" t="s">
        <v>46874</v>
      </c>
      <c r="I8340" s="56" t="s">
        <v>46875</v>
      </c>
      <c r="J8340" s="56" t="s">
        <v>46876</v>
      </c>
      <c r="K8340" s="56" t="s">
        <v>7326</v>
      </c>
      <c r="L8340" s="90" t="str">
        <f t="shared" si="260"/>
        <v>NA</v>
      </c>
      <c r="M8340" s="90"/>
      <c r="O8340" s="91"/>
      <c r="P8340" s="56"/>
      <c r="Q8340" s="56"/>
      <c r="R8340" s="56"/>
      <c r="S8340" s="56"/>
      <c r="T8340" s="56" t="s">
        <v>42126</v>
      </c>
      <c r="U8340" s="56" t="s">
        <v>42929</v>
      </c>
      <c r="V8340" s="56" t="s">
        <v>42883</v>
      </c>
      <c r="W8340" s="56" t="s">
        <v>7820</v>
      </c>
      <c r="X8340" s="56" t="s">
        <v>17487</v>
      </c>
      <c r="Y8340" s="56"/>
      <c r="Z8340" s="56" t="s">
        <v>42930</v>
      </c>
      <c r="AA8340" s="56" t="s">
        <v>42931</v>
      </c>
      <c r="AB8340" s="56" t="s">
        <v>42932</v>
      </c>
      <c r="AC8340" s="56" t="s">
        <v>7326</v>
      </c>
      <c r="AD8340" s="90" t="str">
        <f t="shared" si="261"/>
        <v>NA</v>
      </c>
      <c r="AE8340" s="90"/>
      <c r="AF8340" s="90"/>
      <c r="AG8340" s="90"/>
    </row>
    <row r="8341" spans="1:33">
      <c r="A8341" s="56" t="s">
        <v>46877</v>
      </c>
      <c r="B8341" s="56" t="s">
        <v>46878</v>
      </c>
      <c r="C8341" s="56" t="s">
        <v>46861</v>
      </c>
      <c r="D8341" s="56" t="s">
        <v>7820</v>
      </c>
      <c r="E8341" s="56" t="s">
        <v>46879</v>
      </c>
      <c r="F8341" s="56" t="s">
        <v>22</v>
      </c>
      <c r="G8341" s="56"/>
      <c r="H8341" s="56" t="s">
        <v>46880</v>
      </c>
      <c r="I8341" s="56" t="s">
        <v>46881</v>
      </c>
      <c r="J8341" s="56"/>
      <c r="K8341" s="56" t="s">
        <v>7326</v>
      </c>
      <c r="L8341" s="90" t="str">
        <f t="shared" si="260"/>
        <v>NA</v>
      </c>
      <c r="M8341" s="90"/>
      <c r="O8341" s="91"/>
      <c r="P8341" s="56"/>
      <c r="Q8341" s="56"/>
      <c r="R8341" s="56"/>
      <c r="S8341" s="56"/>
      <c r="T8341" s="56" t="s">
        <v>42893</v>
      </c>
      <c r="U8341" s="56" t="s">
        <v>42933</v>
      </c>
      <c r="V8341" s="56" t="s">
        <v>42895</v>
      </c>
      <c r="W8341" s="56" t="s">
        <v>7820</v>
      </c>
      <c r="X8341" s="56" t="s">
        <v>2055</v>
      </c>
      <c r="Y8341" s="56"/>
      <c r="Z8341" s="56" t="s">
        <v>42934</v>
      </c>
      <c r="AA8341" s="56" t="s">
        <v>42935</v>
      </c>
      <c r="AB8341" s="56" t="s">
        <v>42898</v>
      </c>
      <c r="AC8341" s="56" t="s">
        <v>7326</v>
      </c>
      <c r="AD8341" s="90" t="str">
        <f t="shared" si="261"/>
        <v>NA</v>
      </c>
      <c r="AE8341" s="90"/>
      <c r="AF8341" s="90"/>
      <c r="AG8341" s="90"/>
    </row>
    <row r="8342" spans="1:33">
      <c r="A8342" s="56" t="s">
        <v>46882</v>
      </c>
      <c r="B8342" s="56" t="s">
        <v>46883</v>
      </c>
      <c r="C8342" s="56" t="s">
        <v>46884</v>
      </c>
      <c r="D8342" s="56" t="s">
        <v>7820</v>
      </c>
      <c r="E8342" s="56" t="s">
        <v>5269</v>
      </c>
      <c r="F8342" s="56" t="s">
        <v>22</v>
      </c>
      <c r="G8342" s="56"/>
      <c r="H8342" s="56" t="s">
        <v>46885</v>
      </c>
      <c r="I8342" s="56" t="s">
        <v>46886</v>
      </c>
      <c r="J8342" s="56"/>
      <c r="K8342" s="56" t="s">
        <v>7326</v>
      </c>
      <c r="L8342" s="90" t="str">
        <f t="shared" si="260"/>
        <v>NA</v>
      </c>
      <c r="M8342" s="90"/>
      <c r="O8342" s="91"/>
      <c r="P8342" s="56"/>
      <c r="Q8342" s="56"/>
      <c r="R8342" s="56"/>
      <c r="S8342" s="56"/>
      <c r="T8342" s="56" t="s">
        <v>42126</v>
      </c>
      <c r="U8342" s="56" t="s">
        <v>42936</v>
      </c>
      <c r="V8342" s="56" t="s">
        <v>42895</v>
      </c>
      <c r="W8342" s="56" t="s">
        <v>7820</v>
      </c>
      <c r="X8342" s="56" t="s">
        <v>2055</v>
      </c>
      <c r="Y8342" s="56"/>
      <c r="Z8342" s="56" t="s">
        <v>42934</v>
      </c>
      <c r="AA8342" s="56" t="s">
        <v>42935</v>
      </c>
      <c r="AB8342" s="56" t="s">
        <v>42126</v>
      </c>
      <c r="AC8342" s="56" t="s">
        <v>7326</v>
      </c>
      <c r="AD8342" s="90" t="str">
        <f t="shared" si="261"/>
        <v>NA</v>
      </c>
      <c r="AE8342" s="90"/>
      <c r="AF8342" s="90"/>
      <c r="AG8342" s="90"/>
    </row>
    <row r="8343" spans="1:33">
      <c r="A8343" s="56" t="s">
        <v>46887</v>
      </c>
      <c r="B8343" s="56" t="s">
        <v>46888</v>
      </c>
      <c r="C8343" s="56" t="s">
        <v>42690</v>
      </c>
      <c r="D8343" s="56" t="s">
        <v>7820</v>
      </c>
      <c r="E8343" s="56" t="s">
        <v>46889</v>
      </c>
      <c r="F8343" s="56" t="s">
        <v>22</v>
      </c>
      <c r="G8343" s="56"/>
      <c r="H8343" s="56" t="s">
        <v>46890</v>
      </c>
      <c r="I8343" s="56" t="s">
        <v>46891</v>
      </c>
      <c r="J8343" s="56"/>
      <c r="K8343" s="56" t="s">
        <v>7326</v>
      </c>
      <c r="L8343" s="90" t="str">
        <f t="shared" si="260"/>
        <v>NA</v>
      </c>
      <c r="M8343" s="90"/>
      <c r="O8343" s="91"/>
      <c r="P8343" s="56"/>
      <c r="Q8343" s="56"/>
      <c r="R8343" s="56"/>
      <c r="S8343" s="56"/>
      <c r="T8343" s="56" t="s">
        <v>42937</v>
      </c>
      <c r="U8343" s="56" t="s">
        <v>42938</v>
      </c>
      <c r="V8343" s="56" t="s">
        <v>42939</v>
      </c>
      <c r="W8343" s="56" t="s">
        <v>7820</v>
      </c>
      <c r="X8343" s="56" t="s">
        <v>2055</v>
      </c>
      <c r="Y8343" s="56"/>
      <c r="Z8343" s="56" t="s">
        <v>42934</v>
      </c>
      <c r="AA8343" s="56" t="s">
        <v>42935</v>
      </c>
      <c r="AB8343" s="56" t="s">
        <v>42937</v>
      </c>
      <c r="AC8343" s="56" t="s">
        <v>7326</v>
      </c>
      <c r="AD8343" s="90" t="str">
        <f t="shared" si="261"/>
        <v>NA</v>
      </c>
      <c r="AE8343" s="90"/>
      <c r="AF8343" s="90"/>
      <c r="AG8343" s="90"/>
    </row>
    <row r="8344" spans="1:33">
      <c r="A8344" s="56" t="s">
        <v>44047</v>
      </c>
      <c r="B8344" s="56" t="s">
        <v>46892</v>
      </c>
      <c r="C8344" s="56" t="s">
        <v>46861</v>
      </c>
      <c r="D8344" s="56" t="s">
        <v>7820</v>
      </c>
      <c r="E8344" s="56" t="s">
        <v>46889</v>
      </c>
      <c r="F8344" s="56" t="s">
        <v>22</v>
      </c>
      <c r="G8344" s="56"/>
      <c r="H8344" s="56" t="s">
        <v>46890</v>
      </c>
      <c r="I8344" s="56" t="s">
        <v>46891</v>
      </c>
      <c r="J8344" s="56" t="s">
        <v>46893</v>
      </c>
      <c r="K8344" s="56" t="s">
        <v>7326</v>
      </c>
      <c r="L8344" s="90" t="str">
        <f t="shared" si="260"/>
        <v>NA</v>
      </c>
      <c r="M8344" s="90"/>
      <c r="O8344" s="91"/>
      <c r="P8344" s="56"/>
      <c r="Q8344" s="56"/>
      <c r="R8344" s="56"/>
      <c r="S8344" s="56"/>
      <c r="T8344" s="56" t="s">
        <v>42126</v>
      </c>
      <c r="U8344" s="56" t="s">
        <v>42940</v>
      </c>
      <c r="V8344" s="56" t="s">
        <v>42895</v>
      </c>
      <c r="W8344" s="56" t="s">
        <v>7820</v>
      </c>
      <c r="X8344" s="56" t="s">
        <v>2063</v>
      </c>
      <c r="Y8344" s="56"/>
      <c r="Z8344" s="56" t="s">
        <v>42941</v>
      </c>
      <c r="AA8344" s="56" t="s">
        <v>42942</v>
      </c>
      <c r="AB8344" s="56" t="s">
        <v>42126</v>
      </c>
      <c r="AC8344" s="56" t="s">
        <v>7326</v>
      </c>
      <c r="AD8344" s="90" t="str">
        <f t="shared" si="261"/>
        <v>NA</v>
      </c>
      <c r="AE8344" s="90"/>
      <c r="AF8344" s="90"/>
      <c r="AG8344" s="90"/>
    </row>
    <row r="8345" spans="1:33">
      <c r="A8345" s="56" t="s">
        <v>46894</v>
      </c>
      <c r="B8345" s="56" t="s">
        <v>46895</v>
      </c>
      <c r="C8345" s="56" t="s">
        <v>46896</v>
      </c>
      <c r="D8345" s="56" t="s">
        <v>7820</v>
      </c>
      <c r="E8345" s="56" t="s">
        <v>46897</v>
      </c>
      <c r="F8345" s="56" t="s">
        <v>22</v>
      </c>
      <c r="G8345" s="56"/>
      <c r="H8345" s="56" t="s">
        <v>46898</v>
      </c>
      <c r="I8345" s="56" t="s">
        <v>46899</v>
      </c>
      <c r="J8345" s="56" t="s">
        <v>46900</v>
      </c>
      <c r="K8345" s="56" t="s">
        <v>7326</v>
      </c>
      <c r="L8345" s="90" t="str">
        <f t="shared" si="260"/>
        <v>NA</v>
      </c>
      <c r="M8345" s="90"/>
      <c r="O8345" s="91"/>
      <c r="P8345" s="56"/>
      <c r="Q8345" s="56"/>
      <c r="R8345" s="56"/>
      <c r="S8345" s="56"/>
      <c r="T8345" s="56" t="s">
        <v>42943</v>
      </c>
      <c r="U8345" s="56" t="s">
        <v>42944</v>
      </c>
      <c r="V8345" s="56" t="s">
        <v>42945</v>
      </c>
      <c r="W8345" s="56" t="s">
        <v>7820</v>
      </c>
      <c r="X8345" s="56" t="s">
        <v>2080</v>
      </c>
      <c r="Y8345" s="56"/>
      <c r="Z8345" s="56" t="s">
        <v>42946</v>
      </c>
      <c r="AA8345" s="56" t="s">
        <v>42947</v>
      </c>
      <c r="AB8345" s="56" t="s">
        <v>42948</v>
      </c>
      <c r="AC8345" s="56" t="s">
        <v>7326</v>
      </c>
      <c r="AD8345" s="90" t="str">
        <f t="shared" si="261"/>
        <v>NA</v>
      </c>
      <c r="AE8345" s="90"/>
      <c r="AF8345" s="90"/>
      <c r="AG8345" s="90"/>
    </row>
    <row r="8346" spans="1:33">
      <c r="A8346" s="56" t="s">
        <v>46901</v>
      </c>
      <c r="B8346" s="56" t="s">
        <v>46902</v>
      </c>
      <c r="C8346" s="56" t="s">
        <v>9836</v>
      </c>
      <c r="D8346" s="56" t="s">
        <v>7820</v>
      </c>
      <c r="E8346" s="56" t="s">
        <v>27557</v>
      </c>
      <c r="F8346" s="56" t="s">
        <v>22</v>
      </c>
      <c r="G8346" s="56"/>
      <c r="H8346" s="56" t="s">
        <v>46903</v>
      </c>
      <c r="I8346" s="56" t="s">
        <v>46904</v>
      </c>
      <c r="J8346" s="56" t="s">
        <v>46905</v>
      </c>
      <c r="K8346" s="56" t="s">
        <v>7326</v>
      </c>
      <c r="L8346" s="90" t="str">
        <f t="shared" si="260"/>
        <v>NA</v>
      </c>
      <c r="M8346" s="90"/>
      <c r="O8346" s="91"/>
      <c r="P8346" s="56"/>
      <c r="Q8346" s="56"/>
      <c r="R8346" s="56"/>
      <c r="S8346" s="56"/>
      <c r="T8346" s="56" t="s">
        <v>42949</v>
      </c>
      <c r="U8346" s="56" t="s">
        <v>42950</v>
      </c>
      <c r="V8346" s="56" t="s">
        <v>42951</v>
      </c>
      <c r="W8346" s="56" t="s">
        <v>7820</v>
      </c>
      <c r="X8346" s="56" t="s">
        <v>2090</v>
      </c>
      <c r="Y8346" s="56"/>
      <c r="Z8346" s="56" t="s">
        <v>42952</v>
      </c>
      <c r="AA8346" s="56" t="s">
        <v>42953</v>
      </c>
      <c r="AB8346" s="56" t="s">
        <v>42954</v>
      </c>
      <c r="AC8346" s="56" t="s">
        <v>7326</v>
      </c>
      <c r="AD8346" s="90" t="str">
        <f t="shared" si="261"/>
        <v>NA</v>
      </c>
      <c r="AE8346" s="90"/>
      <c r="AF8346" s="90"/>
      <c r="AG8346" s="90"/>
    </row>
    <row r="8347" spans="1:33">
      <c r="A8347" s="56" t="s">
        <v>46906</v>
      </c>
      <c r="B8347" s="56" t="s">
        <v>46907</v>
      </c>
      <c r="C8347" s="56" t="s">
        <v>9836</v>
      </c>
      <c r="D8347" s="56" t="s">
        <v>7820</v>
      </c>
      <c r="E8347" s="56" t="s">
        <v>46908</v>
      </c>
      <c r="F8347" s="56" t="s">
        <v>22</v>
      </c>
      <c r="G8347" s="56"/>
      <c r="H8347" s="56" t="s">
        <v>46909</v>
      </c>
      <c r="I8347" s="56" t="s">
        <v>46910</v>
      </c>
      <c r="J8347" s="56" t="s">
        <v>46911</v>
      </c>
      <c r="K8347" s="56" t="s">
        <v>7326</v>
      </c>
      <c r="L8347" s="90" t="str">
        <f t="shared" si="260"/>
        <v>NA</v>
      </c>
      <c r="M8347" s="90"/>
      <c r="O8347" s="91"/>
      <c r="P8347" s="56"/>
      <c r="Q8347" s="56"/>
      <c r="R8347" s="56"/>
      <c r="S8347" s="56"/>
      <c r="T8347" s="56" t="s">
        <v>42955</v>
      </c>
      <c r="U8347" s="56" t="s">
        <v>42956</v>
      </c>
      <c r="V8347" s="56" t="s">
        <v>42957</v>
      </c>
      <c r="W8347" s="56" t="s">
        <v>7820</v>
      </c>
      <c r="X8347" s="56" t="s">
        <v>416</v>
      </c>
      <c r="Y8347" s="56"/>
      <c r="Z8347" s="56" t="s">
        <v>42958</v>
      </c>
      <c r="AA8347" s="56" t="s">
        <v>42959</v>
      </c>
      <c r="AB8347" s="56" t="s">
        <v>42960</v>
      </c>
      <c r="AC8347" s="56" t="s">
        <v>7326</v>
      </c>
      <c r="AD8347" s="90" t="str">
        <f t="shared" si="261"/>
        <v>NA</v>
      </c>
      <c r="AE8347" s="90"/>
      <c r="AF8347" s="90"/>
      <c r="AG8347" s="90"/>
    </row>
    <row r="8348" spans="1:33">
      <c r="A8348" s="56" t="s">
        <v>56451</v>
      </c>
      <c r="B8348" s="56" t="s">
        <v>46912</v>
      </c>
      <c r="C8348" s="56" t="s">
        <v>9836</v>
      </c>
      <c r="D8348" s="56" t="s">
        <v>7820</v>
      </c>
      <c r="E8348" s="56" t="s">
        <v>46913</v>
      </c>
      <c r="F8348" s="56" t="s">
        <v>22</v>
      </c>
      <c r="G8348" s="56"/>
      <c r="H8348" s="56" t="s">
        <v>46914</v>
      </c>
      <c r="I8348" s="56" t="s">
        <v>46915</v>
      </c>
      <c r="J8348" s="56" t="s">
        <v>46916</v>
      </c>
      <c r="K8348" s="56" t="s">
        <v>7326</v>
      </c>
      <c r="L8348" s="90" t="str">
        <f t="shared" si="260"/>
        <v>NA</v>
      </c>
      <c r="M8348" s="90"/>
      <c r="O8348" s="91"/>
      <c r="P8348" s="56"/>
      <c r="Q8348" s="56"/>
      <c r="R8348" s="56"/>
      <c r="S8348" s="56"/>
      <c r="T8348" s="56" t="s">
        <v>42961</v>
      </c>
      <c r="U8348" s="56" t="s">
        <v>42962</v>
      </c>
      <c r="V8348" s="56" t="s">
        <v>42963</v>
      </c>
      <c r="W8348" s="56" t="s">
        <v>7820</v>
      </c>
      <c r="X8348" s="56" t="s">
        <v>329</v>
      </c>
      <c r="Y8348" s="56"/>
      <c r="Z8348" s="56" t="s">
        <v>42964</v>
      </c>
      <c r="AA8348" s="56" t="s">
        <v>42965</v>
      </c>
      <c r="AB8348" s="56" t="s">
        <v>42966</v>
      </c>
      <c r="AC8348" s="56" t="s">
        <v>7326</v>
      </c>
      <c r="AD8348" s="90" t="str">
        <f t="shared" si="261"/>
        <v>NA</v>
      </c>
      <c r="AE8348" s="90"/>
      <c r="AF8348" s="90"/>
      <c r="AG8348" s="90"/>
    </row>
    <row r="8349" spans="1:33">
      <c r="A8349" s="56" t="s">
        <v>46917</v>
      </c>
      <c r="B8349" s="56" t="s">
        <v>46918</v>
      </c>
      <c r="C8349" s="56" t="s">
        <v>46919</v>
      </c>
      <c r="D8349" s="56" t="s">
        <v>7820</v>
      </c>
      <c r="E8349" s="56" t="s">
        <v>46920</v>
      </c>
      <c r="F8349" s="56" t="s">
        <v>22</v>
      </c>
      <c r="G8349" s="56"/>
      <c r="H8349" s="56" t="s">
        <v>46921</v>
      </c>
      <c r="I8349" s="56" t="s">
        <v>46922</v>
      </c>
      <c r="J8349" s="56" t="s">
        <v>46923</v>
      </c>
      <c r="K8349" s="56" t="s">
        <v>7326</v>
      </c>
      <c r="L8349" s="90" t="str">
        <f t="shared" si="260"/>
        <v>NA</v>
      </c>
      <c r="M8349" s="90"/>
      <c r="O8349" s="91"/>
      <c r="P8349" s="56"/>
      <c r="Q8349" s="56"/>
      <c r="R8349" s="56"/>
      <c r="S8349" s="56"/>
      <c r="T8349" s="56" t="s">
        <v>41782</v>
      </c>
      <c r="U8349" s="56" t="s">
        <v>42967</v>
      </c>
      <c r="V8349" s="56" t="s">
        <v>42957</v>
      </c>
      <c r="W8349" s="56" t="s">
        <v>7820</v>
      </c>
      <c r="X8349" s="56" t="s">
        <v>329</v>
      </c>
      <c r="Y8349" s="56"/>
      <c r="Z8349" s="56" t="s">
        <v>42964</v>
      </c>
      <c r="AA8349" s="56" t="s">
        <v>42965</v>
      </c>
      <c r="AB8349" s="56" t="s">
        <v>42968</v>
      </c>
      <c r="AC8349" s="56" t="s">
        <v>7326</v>
      </c>
      <c r="AD8349" s="90" t="str">
        <f t="shared" si="261"/>
        <v>NA</v>
      </c>
      <c r="AE8349" s="90"/>
      <c r="AF8349" s="90"/>
      <c r="AG8349" s="90"/>
    </row>
    <row r="8350" spans="1:33">
      <c r="A8350" s="56" t="s">
        <v>46924</v>
      </c>
      <c r="B8350" s="56" t="s">
        <v>46925</v>
      </c>
      <c r="C8350" s="56" t="s">
        <v>46926</v>
      </c>
      <c r="D8350" s="56" t="s">
        <v>7820</v>
      </c>
      <c r="E8350" s="56" t="s">
        <v>5296</v>
      </c>
      <c r="F8350" s="56" t="s">
        <v>22</v>
      </c>
      <c r="G8350" s="56"/>
      <c r="H8350" s="56" t="s">
        <v>46927</v>
      </c>
      <c r="I8350" s="56" t="s">
        <v>46928</v>
      </c>
      <c r="J8350" s="56" t="s">
        <v>41855</v>
      </c>
      <c r="K8350" s="56" t="s">
        <v>7326</v>
      </c>
      <c r="L8350" s="90" t="str">
        <f t="shared" si="260"/>
        <v>NA</v>
      </c>
      <c r="M8350" s="90"/>
      <c r="O8350" s="91"/>
      <c r="P8350" s="56"/>
      <c r="Q8350" s="56"/>
      <c r="R8350" s="56"/>
      <c r="S8350" s="56"/>
      <c r="T8350" s="56" t="s">
        <v>42126</v>
      </c>
      <c r="U8350" s="56" t="s">
        <v>42969</v>
      </c>
      <c r="V8350" s="56" t="s">
        <v>42970</v>
      </c>
      <c r="W8350" s="56" t="s">
        <v>7820</v>
      </c>
      <c r="X8350" s="56" t="s">
        <v>329</v>
      </c>
      <c r="Y8350" s="56"/>
      <c r="Z8350" s="56" t="s">
        <v>42964</v>
      </c>
      <c r="AA8350" s="56" t="s">
        <v>42965</v>
      </c>
      <c r="AB8350" s="56" t="s">
        <v>42126</v>
      </c>
      <c r="AC8350" s="56" t="s">
        <v>7326</v>
      </c>
      <c r="AD8350" s="90" t="str">
        <f t="shared" si="261"/>
        <v>NA</v>
      </c>
      <c r="AE8350" s="90"/>
      <c r="AF8350" s="90"/>
      <c r="AG8350" s="90"/>
    </row>
    <row r="8351" spans="1:33">
      <c r="A8351" s="56" t="s">
        <v>56452</v>
      </c>
      <c r="B8351" s="56" t="s">
        <v>46929</v>
      </c>
      <c r="C8351" s="56" t="s">
        <v>41784</v>
      </c>
      <c r="D8351" s="56" t="s">
        <v>7820</v>
      </c>
      <c r="E8351" s="56" t="s">
        <v>5296</v>
      </c>
      <c r="F8351" s="56" t="s">
        <v>22</v>
      </c>
      <c r="G8351" s="56"/>
      <c r="H8351" s="56" t="s">
        <v>46927</v>
      </c>
      <c r="I8351" s="56" t="s">
        <v>46928</v>
      </c>
      <c r="J8351" s="56" t="s">
        <v>46930</v>
      </c>
      <c r="K8351" s="56" t="s">
        <v>7326</v>
      </c>
      <c r="L8351" s="90" t="str">
        <f t="shared" si="260"/>
        <v>NA</v>
      </c>
      <c r="M8351" s="90"/>
      <c r="O8351" s="91"/>
      <c r="P8351" s="56"/>
      <c r="Q8351" s="56"/>
      <c r="R8351" s="56"/>
      <c r="S8351" s="56"/>
      <c r="T8351" s="56" t="s">
        <v>42971</v>
      </c>
      <c r="U8351" s="56" t="s">
        <v>42972</v>
      </c>
      <c r="V8351" s="56" t="s">
        <v>42973</v>
      </c>
      <c r="W8351" s="56" t="s">
        <v>7820</v>
      </c>
      <c r="X8351" s="56" t="s">
        <v>329</v>
      </c>
      <c r="Y8351" s="56"/>
      <c r="Z8351" s="56" t="s">
        <v>42964</v>
      </c>
      <c r="AA8351" s="56" t="s">
        <v>42965</v>
      </c>
      <c r="AB8351" s="56" t="s">
        <v>42974</v>
      </c>
      <c r="AC8351" s="56" t="s">
        <v>7326</v>
      </c>
      <c r="AD8351" s="90" t="str">
        <f t="shared" si="261"/>
        <v>NA</v>
      </c>
      <c r="AE8351" s="90"/>
      <c r="AF8351" s="90"/>
      <c r="AG8351" s="90"/>
    </row>
    <row r="8352" spans="1:33">
      <c r="A8352" s="56" t="s">
        <v>46931</v>
      </c>
      <c r="B8352" s="56" t="s">
        <v>46932</v>
      </c>
      <c r="C8352" s="56" t="s">
        <v>9836</v>
      </c>
      <c r="D8352" s="56" t="s">
        <v>7820</v>
      </c>
      <c r="E8352" s="56" t="s">
        <v>27605</v>
      </c>
      <c r="F8352" s="56" t="s">
        <v>22</v>
      </c>
      <c r="G8352" s="56"/>
      <c r="H8352" s="56" t="s">
        <v>46933</v>
      </c>
      <c r="I8352" s="56" t="s">
        <v>46934</v>
      </c>
      <c r="J8352" s="56" t="s">
        <v>46935</v>
      </c>
      <c r="K8352" s="56" t="s">
        <v>7326</v>
      </c>
      <c r="L8352" s="90" t="str">
        <f t="shared" si="260"/>
        <v>NA</v>
      </c>
      <c r="M8352" s="90"/>
      <c r="O8352" s="91"/>
      <c r="P8352" s="56"/>
      <c r="Q8352" s="56"/>
      <c r="R8352" s="56"/>
      <c r="S8352" s="56"/>
      <c r="T8352" s="56" t="s">
        <v>42975</v>
      </c>
      <c r="U8352" s="56" t="s">
        <v>42976</v>
      </c>
      <c r="V8352" s="56" t="s">
        <v>42977</v>
      </c>
      <c r="W8352" s="56" t="s">
        <v>7820</v>
      </c>
      <c r="X8352" s="56" t="s">
        <v>329</v>
      </c>
      <c r="Y8352" s="56"/>
      <c r="Z8352" s="56" t="s">
        <v>42964</v>
      </c>
      <c r="AA8352" s="56" t="s">
        <v>42965</v>
      </c>
      <c r="AB8352" s="56" t="s">
        <v>42975</v>
      </c>
      <c r="AC8352" s="56" t="s">
        <v>7326</v>
      </c>
      <c r="AD8352" s="90" t="str">
        <f t="shared" si="261"/>
        <v>NA</v>
      </c>
      <c r="AE8352" s="90"/>
      <c r="AF8352" s="90"/>
      <c r="AG8352" s="90"/>
    </row>
    <row r="8353" spans="1:33">
      <c r="A8353" s="56" t="s">
        <v>46936</v>
      </c>
      <c r="B8353" s="56" t="s">
        <v>46937</v>
      </c>
      <c r="C8353" s="56" t="s">
        <v>41784</v>
      </c>
      <c r="D8353" s="56" t="s">
        <v>7820</v>
      </c>
      <c r="E8353" s="56" t="s">
        <v>27615</v>
      </c>
      <c r="F8353" s="56" t="s">
        <v>22</v>
      </c>
      <c r="G8353" s="56"/>
      <c r="H8353" s="56" t="s">
        <v>46938</v>
      </c>
      <c r="I8353" s="56" t="s">
        <v>46939</v>
      </c>
      <c r="J8353" s="56" t="s">
        <v>46940</v>
      </c>
      <c r="K8353" s="56" t="s">
        <v>7326</v>
      </c>
      <c r="L8353" s="90" t="str">
        <f t="shared" si="260"/>
        <v>NA</v>
      </c>
      <c r="M8353" s="90"/>
      <c r="O8353" s="91"/>
      <c r="P8353" s="56"/>
      <c r="Q8353" s="56"/>
      <c r="R8353" s="56"/>
      <c r="S8353" s="56"/>
      <c r="T8353" s="56" t="s">
        <v>42978</v>
      </c>
      <c r="U8353" s="56" t="s">
        <v>42979</v>
      </c>
      <c r="V8353" s="56" t="s">
        <v>42951</v>
      </c>
      <c r="W8353" s="56" t="s">
        <v>7820</v>
      </c>
      <c r="X8353" s="56" t="s">
        <v>329</v>
      </c>
      <c r="Y8353" s="56"/>
      <c r="Z8353" s="56" t="s">
        <v>42964</v>
      </c>
      <c r="AA8353" s="56" t="s">
        <v>42965</v>
      </c>
      <c r="AB8353" s="56" t="s">
        <v>42978</v>
      </c>
      <c r="AC8353" s="56" t="s">
        <v>7326</v>
      </c>
      <c r="AD8353" s="90" t="str">
        <f t="shared" si="261"/>
        <v>NA</v>
      </c>
      <c r="AE8353" s="90"/>
      <c r="AF8353" s="90"/>
      <c r="AG8353" s="90"/>
    </row>
    <row r="8354" spans="1:33">
      <c r="A8354" s="56" t="s">
        <v>46941</v>
      </c>
      <c r="B8354" s="56" t="s">
        <v>46942</v>
      </c>
      <c r="C8354" s="56" t="s">
        <v>9836</v>
      </c>
      <c r="D8354" s="56" t="s">
        <v>7820</v>
      </c>
      <c r="E8354" s="56" t="s">
        <v>5305</v>
      </c>
      <c r="F8354" s="56" t="s">
        <v>22</v>
      </c>
      <c r="G8354" s="56"/>
      <c r="H8354" s="56" t="s">
        <v>46943</v>
      </c>
      <c r="I8354" s="56" t="s">
        <v>46944</v>
      </c>
      <c r="J8354" s="56" t="s">
        <v>46945</v>
      </c>
      <c r="K8354" s="56" t="s">
        <v>7326</v>
      </c>
      <c r="L8354" s="90" t="str">
        <f t="shared" si="260"/>
        <v>NA</v>
      </c>
      <c r="M8354" s="90"/>
      <c r="O8354" s="91"/>
      <c r="P8354" s="56"/>
      <c r="Q8354" s="56"/>
      <c r="R8354" s="56"/>
      <c r="S8354" s="56"/>
      <c r="T8354" s="56" t="s">
        <v>42980</v>
      </c>
      <c r="U8354" s="56" t="s">
        <v>42981</v>
      </c>
      <c r="V8354" s="56" t="s">
        <v>42982</v>
      </c>
      <c r="W8354" s="56" t="s">
        <v>7820</v>
      </c>
      <c r="X8354" s="56" t="s">
        <v>329</v>
      </c>
      <c r="Y8354" s="56"/>
      <c r="Z8354" s="56" t="s">
        <v>42964</v>
      </c>
      <c r="AA8354" s="56" t="s">
        <v>42965</v>
      </c>
      <c r="AB8354" s="56" t="s">
        <v>42980</v>
      </c>
      <c r="AC8354" s="56" t="s">
        <v>7326</v>
      </c>
      <c r="AD8354" s="90" t="str">
        <f t="shared" si="261"/>
        <v>NA</v>
      </c>
      <c r="AE8354" s="90"/>
      <c r="AF8354" s="90"/>
      <c r="AG8354" s="90"/>
    </row>
    <row r="8355" spans="1:33">
      <c r="A8355" s="56" t="s">
        <v>46946</v>
      </c>
      <c r="B8355" s="56" t="s">
        <v>46947</v>
      </c>
      <c r="C8355" s="56" t="s">
        <v>9836</v>
      </c>
      <c r="D8355" s="56" t="s">
        <v>7820</v>
      </c>
      <c r="E8355" s="56" t="s">
        <v>5305</v>
      </c>
      <c r="F8355" s="56" t="s">
        <v>22</v>
      </c>
      <c r="G8355" s="56"/>
      <c r="H8355" s="56" t="s">
        <v>46943</v>
      </c>
      <c r="I8355" s="56" t="s">
        <v>46944</v>
      </c>
      <c r="J8355" s="56" t="s">
        <v>46945</v>
      </c>
      <c r="K8355" s="56" t="s">
        <v>7326</v>
      </c>
      <c r="L8355" s="90" t="str">
        <f t="shared" si="260"/>
        <v>NA</v>
      </c>
      <c r="M8355" s="90"/>
      <c r="O8355" s="91"/>
      <c r="P8355" s="56"/>
      <c r="Q8355" s="56"/>
      <c r="R8355" s="56"/>
      <c r="S8355" s="56"/>
      <c r="T8355" s="56" t="s">
        <v>42983</v>
      </c>
      <c r="U8355" s="56" t="s">
        <v>42984</v>
      </c>
      <c r="V8355" s="56" t="s">
        <v>42970</v>
      </c>
      <c r="W8355" s="56" t="s">
        <v>7820</v>
      </c>
      <c r="X8355" s="56" t="s">
        <v>329</v>
      </c>
      <c r="Y8355" s="56"/>
      <c r="Z8355" s="56" t="s">
        <v>42964</v>
      </c>
      <c r="AA8355" s="56" t="s">
        <v>42965</v>
      </c>
      <c r="AB8355" s="56" t="s">
        <v>42985</v>
      </c>
      <c r="AC8355" s="56" t="s">
        <v>7326</v>
      </c>
      <c r="AD8355" s="90" t="str">
        <f t="shared" si="261"/>
        <v>NA</v>
      </c>
      <c r="AE8355" s="90"/>
      <c r="AF8355" s="90"/>
      <c r="AG8355" s="90"/>
    </row>
    <row r="8356" spans="1:33">
      <c r="A8356" s="56" t="s">
        <v>46948</v>
      </c>
      <c r="B8356" s="56" t="s">
        <v>46949</v>
      </c>
      <c r="C8356" s="56" t="s">
        <v>9836</v>
      </c>
      <c r="D8356" s="56" t="s">
        <v>7820</v>
      </c>
      <c r="E8356" s="56" t="s">
        <v>46950</v>
      </c>
      <c r="F8356" s="56" t="s">
        <v>22</v>
      </c>
      <c r="G8356" s="56"/>
      <c r="H8356" s="56" t="s">
        <v>46951</v>
      </c>
      <c r="I8356" s="56" t="s">
        <v>46952</v>
      </c>
      <c r="J8356" s="56" t="s">
        <v>46953</v>
      </c>
      <c r="K8356" s="56" t="s">
        <v>7326</v>
      </c>
      <c r="L8356" s="90" t="str">
        <f t="shared" si="260"/>
        <v>NA</v>
      </c>
      <c r="M8356" s="90"/>
      <c r="O8356" s="91"/>
      <c r="P8356" s="56"/>
      <c r="Q8356" s="56"/>
      <c r="R8356" s="56"/>
      <c r="S8356" s="56"/>
      <c r="T8356" s="56" t="s">
        <v>42986</v>
      </c>
      <c r="U8356" s="56" t="s">
        <v>42987</v>
      </c>
      <c r="V8356" s="56" t="s">
        <v>42988</v>
      </c>
      <c r="W8356" s="56" t="s">
        <v>7820</v>
      </c>
      <c r="X8356" s="56" t="s">
        <v>42989</v>
      </c>
      <c r="Y8356" s="56"/>
      <c r="Z8356" s="56" t="s">
        <v>42990</v>
      </c>
      <c r="AA8356" s="56" t="s">
        <v>42991</v>
      </c>
      <c r="AB8356" s="56" t="s">
        <v>42992</v>
      </c>
      <c r="AC8356" s="56" t="s">
        <v>7326</v>
      </c>
      <c r="AD8356" s="90" t="str">
        <f t="shared" si="261"/>
        <v>NA</v>
      </c>
      <c r="AE8356" s="90"/>
      <c r="AF8356" s="90"/>
      <c r="AG8356" s="90"/>
    </row>
    <row r="8357" spans="1:33">
      <c r="A8357" s="56" t="s">
        <v>56453</v>
      </c>
      <c r="B8357" s="56" t="s">
        <v>46954</v>
      </c>
      <c r="C8357" s="56" t="s">
        <v>41784</v>
      </c>
      <c r="D8357" s="56" t="s">
        <v>7820</v>
      </c>
      <c r="E8357" s="56" t="s">
        <v>10196</v>
      </c>
      <c r="F8357" s="56" t="s">
        <v>22</v>
      </c>
      <c r="G8357" s="56"/>
      <c r="H8357" s="56" t="s">
        <v>46955</v>
      </c>
      <c r="I8357" s="56" t="s">
        <v>46956</v>
      </c>
      <c r="J8357" s="56" t="s">
        <v>46957</v>
      </c>
      <c r="K8357" s="56" t="s">
        <v>7326</v>
      </c>
      <c r="L8357" s="90" t="str">
        <f t="shared" si="260"/>
        <v>NA</v>
      </c>
      <c r="M8357" s="90"/>
      <c r="O8357" s="91"/>
      <c r="P8357" s="56"/>
      <c r="Q8357" s="56"/>
      <c r="R8357" s="56"/>
      <c r="S8357" s="56"/>
      <c r="T8357" s="56" t="s">
        <v>42993</v>
      </c>
      <c r="U8357" s="56" t="s">
        <v>42994</v>
      </c>
      <c r="V8357" s="56" t="s">
        <v>42995</v>
      </c>
      <c r="W8357" s="56" t="s">
        <v>7820</v>
      </c>
      <c r="X8357" s="56" t="s">
        <v>42996</v>
      </c>
      <c r="Y8357" s="56"/>
      <c r="Z8357" s="56" t="s">
        <v>42997</v>
      </c>
      <c r="AA8357" s="56" t="s">
        <v>42998</v>
      </c>
      <c r="AB8357" s="56" t="s">
        <v>42993</v>
      </c>
      <c r="AC8357" s="56" t="s">
        <v>7326</v>
      </c>
      <c r="AD8357" s="90" t="str">
        <f t="shared" si="261"/>
        <v>NA</v>
      </c>
      <c r="AE8357" s="90"/>
      <c r="AF8357" s="90"/>
      <c r="AG8357" s="90"/>
    </row>
    <row r="8358" spans="1:33">
      <c r="A8358" s="56" t="s">
        <v>46958</v>
      </c>
      <c r="B8358" s="56" t="s">
        <v>46959</v>
      </c>
      <c r="C8358" s="56" t="s">
        <v>9836</v>
      </c>
      <c r="D8358" s="56" t="s">
        <v>7820</v>
      </c>
      <c r="E8358" s="56" t="s">
        <v>5324</v>
      </c>
      <c r="F8358" s="56" t="s">
        <v>22</v>
      </c>
      <c r="G8358" s="56"/>
      <c r="H8358" s="56" t="s">
        <v>46960</v>
      </c>
      <c r="I8358" s="56" t="s">
        <v>46961</v>
      </c>
      <c r="J8358" s="56" t="s">
        <v>46962</v>
      </c>
      <c r="K8358" s="56" t="s">
        <v>7326</v>
      </c>
      <c r="L8358" s="90" t="str">
        <f t="shared" si="260"/>
        <v>NA</v>
      </c>
      <c r="M8358" s="90"/>
      <c r="O8358" s="91"/>
      <c r="P8358" s="56"/>
      <c r="Q8358" s="56"/>
      <c r="R8358" s="56"/>
      <c r="S8358" s="56"/>
      <c r="T8358" s="56" t="s">
        <v>42999</v>
      </c>
      <c r="U8358" s="56" t="s">
        <v>43000</v>
      </c>
      <c r="V8358" s="56" t="s">
        <v>43001</v>
      </c>
      <c r="W8358" s="56" t="s">
        <v>7820</v>
      </c>
      <c r="X8358" s="56" t="s">
        <v>43002</v>
      </c>
      <c r="Y8358" s="56"/>
      <c r="Z8358" s="56" t="s">
        <v>43003</v>
      </c>
      <c r="AA8358" s="56" t="s">
        <v>43004</v>
      </c>
      <c r="AB8358" s="56" t="s">
        <v>43005</v>
      </c>
      <c r="AC8358" s="56" t="s">
        <v>7326</v>
      </c>
      <c r="AD8358" s="90" t="str">
        <f t="shared" si="261"/>
        <v>NA</v>
      </c>
      <c r="AE8358" s="90"/>
      <c r="AF8358" s="90"/>
      <c r="AG8358" s="90"/>
    </row>
    <row r="8359" spans="1:33">
      <c r="A8359" s="56" t="s">
        <v>46963</v>
      </c>
      <c r="B8359" s="56" t="s">
        <v>46964</v>
      </c>
      <c r="C8359" s="56" t="s">
        <v>9836</v>
      </c>
      <c r="D8359" s="56" t="s">
        <v>7820</v>
      </c>
      <c r="E8359" s="56" t="s">
        <v>46965</v>
      </c>
      <c r="F8359" s="56" t="s">
        <v>22</v>
      </c>
      <c r="G8359" s="56"/>
      <c r="H8359" s="56" t="s">
        <v>46966</v>
      </c>
      <c r="I8359" s="56" t="s">
        <v>46967</v>
      </c>
      <c r="J8359" s="56" t="s">
        <v>46968</v>
      </c>
      <c r="K8359" s="56" t="s">
        <v>7326</v>
      </c>
      <c r="L8359" s="90" t="str">
        <f t="shared" si="260"/>
        <v>NA</v>
      </c>
      <c r="M8359" s="90"/>
      <c r="O8359" s="91"/>
      <c r="P8359" s="56"/>
      <c r="Q8359" s="56"/>
      <c r="R8359" s="56"/>
      <c r="S8359" s="56"/>
      <c r="T8359" s="56" t="s">
        <v>41855</v>
      </c>
      <c r="U8359" s="56" t="s">
        <v>43006</v>
      </c>
      <c r="V8359" s="56" t="s">
        <v>42957</v>
      </c>
      <c r="W8359" s="56" t="s">
        <v>7820</v>
      </c>
      <c r="X8359" s="56" t="s">
        <v>17644</v>
      </c>
      <c r="Y8359" s="56"/>
      <c r="Z8359" s="56" t="s">
        <v>43007</v>
      </c>
      <c r="AA8359" s="56" t="s">
        <v>43008</v>
      </c>
      <c r="AB8359" s="56" t="s">
        <v>41855</v>
      </c>
      <c r="AC8359" s="56" t="s">
        <v>7326</v>
      </c>
      <c r="AD8359" s="90" t="str">
        <f t="shared" si="261"/>
        <v>NA</v>
      </c>
      <c r="AE8359" s="90"/>
      <c r="AF8359" s="90"/>
      <c r="AG8359" s="90"/>
    </row>
    <row r="8360" spans="1:33">
      <c r="A8360" s="56" t="s">
        <v>46969</v>
      </c>
      <c r="B8360" s="56" t="s">
        <v>46970</v>
      </c>
      <c r="C8360" s="56" t="s">
        <v>9836</v>
      </c>
      <c r="D8360" s="56" t="s">
        <v>7820</v>
      </c>
      <c r="E8360" s="56" t="s">
        <v>46965</v>
      </c>
      <c r="F8360" s="56" t="s">
        <v>22</v>
      </c>
      <c r="G8360" s="56"/>
      <c r="H8360" s="56" t="s">
        <v>46966</v>
      </c>
      <c r="I8360" s="56" t="s">
        <v>46967</v>
      </c>
      <c r="J8360" s="56" t="s">
        <v>46971</v>
      </c>
      <c r="K8360" s="56" t="s">
        <v>7326</v>
      </c>
      <c r="L8360" s="90" t="str">
        <f t="shared" si="260"/>
        <v>NA</v>
      </c>
      <c r="M8360" s="90"/>
      <c r="O8360" s="91"/>
      <c r="P8360" s="56"/>
      <c r="Q8360" s="56"/>
      <c r="R8360" s="56"/>
      <c r="S8360" s="56"/>
      <c r="T8360" s="56" t="s">
        <v>43009</v>
      </c>
      <c r="U8360" s="56" t="s">
        <v>43010</v>
      </c>
      <c r="V8360" s="56" t="s">
        <v>43011</v>
      </c>
      <c r="W8360" s="56" t="s">
        <v>7820</v>
      </c>
      <c r="X8360" s="56" t="s">
        <v>17668</v>
      </c>
      <c r="Y8360" s="56"/>
      <c r="Z8360" s="56" t="s">
        <v>43012</v>
      </c>
      <c r="AA8360" s="56" t="s">
        <v>43013</v>
      </c>
      <c r="AB8360" s="56" t="s">
        <v>43014</v>
      </c>
      <c r="AC8360" s="56" t="s">
        <v>7326</v>
      </c>
      <c r="AD8360" s="90" t="str">
        <f t="shared" si="261"/>
        <v>NA</v>
      </c>
      <c r="AE8360" s="90"/>
      <c r="AF8360" s="90"/>
      <c r="AG8360" s="90"/>
    </row>
    <row r="8361" spans="1:33">
      <c r="A8361" s="56" t="s">
        <v>46972</v>
      </c>
      <c r="B8361" s="56" t="s">
        <v>46973</v>
      </c>
      <c r="C8361" s="56" t="s">
        <v>46974</v>
      </c>
      <c r="D8361" s="56" t="s">
        <v>7820</v>
      </c>
      <c r="E8361" s="56" t="s">
        <v>5333</v>
      </c>
      <c r="F8361" s="56" t="s">
        <v>22</v>
      </c>
      <c r="G8361" s="56"/>
      <c r="H8361" s="56" t="s">
        <v>46975</v>
      </c>
      <c r="I8361" s="56" t="s">
        <v>46976</v>
      </c>
      <c r="J8361" s="56" t="s">
        <v>46977</v>
      </c>
      <c r="K8361" s="56" t="s">
        <v>7326</v>
      </c>
      <c r="L8361" s="90" t="str">
        <f t="shared" si="260"/>
        <v>NA</v>
      </c>
      <c r="M8361" s="90"/>
      <c r="O8361" s="91"/>
      <c r="P8361" s="56"/>
      <c r="Q8361" s="56"/>
      <c r="R8361" s="56"/>
      <c r="S8361" s="56"/>
      <c r="T8361" s="56" t="s">
        <v>43015</v>
      </c>
      <c r="U8361" s="56" t="s">
        <v>43016</v>
      </c>
      <c r="V8361" s="56" t="s">
        <v>43017</v>
      </c>
      <c r="W8361" s="56" t="s">
        <v>7820</v>
      </c>
      <c r="X8361" s="56" t="s">
        <v>43018</v>
      </c>
      <c r="Y8361" s="56"/>
      <c r="Z8361" s="56" t="s">
        <v>43019</v>
      </c>
      <c r="AA8361" s="56" t="s">
        <v>43020</v>
      </c>
      <c r="AB8361" s="56" t="s">
        <v>43015</v>
      </c>
      <c r="AC8361" s="56" t="s">
        <v>7326</v>
      </c>
      <c r="AD8361" s="90" t="str">
        <f t="shared" si="261"/>
        <v>NA</v>
      </c>
      <c r="AE8361" s="90"/>
      <c r="AF8361" s="90"/>
      <c r="AG8361" s="90"/>
    </row>
    <row r="8362" spans="1:33">
      <c r="A8362" s="56" t="s">
        <v>46978</v>
      </c>
      <c r="B8362" s="56" t="s">
        <v>46979</v>
      </c>
      <c r="C8362" s="56" t="s">
        <v>41784</v>
      </c>
      <c r="D8362" s="56" t="s">
        <v>7820</v>
      </c>
      <c r="E8362" s="56" t="s">
        <v>5333</v>
      </c>
      <c r="F8362" s="56" t="s">
        <v>22</v>
      </c>
      <c r="G8362" s="56"/>
      <c r="H8362" s="56" t="s">
        <v>46975</v>
      </c>
      <c r="I8362" s="56" t="s">
        <v>46976</v>
      </c>
      <c r="J8362" s="56" t="s">
        <v>46980</v>
      </c>
      <c r="K8362" s="56" t="s">
        <v>7326</v>
      </c>
      <c r="L8362" s="90" t="str">
        <f t="shared" si="260"/>
        <v>NA</v>
      </c>
      <c r="M8362" s="90"/>
      <c r="O8362" s="91"/>
      <c r="P8362" s="56"/>
      <c r="Q8362" s="56"/>
      <c r="R8362" s="56"/>
      <c r="S8362" s="56"/>
      <c r="T8362" s="56" t="s">
        <v>43021</v>
      </c>
      <c r="U8362" s="56" t="s">
        <v>43022</v>
      </c>
      <c r="V8362" s="56" t="s">
        <v>43023</v>
      </c>
      <c r="W8362" s="56" t="s">
        <v>7820</v>
      </c>
      <c r="X8362" s="56" t="s">
        <v>17681</v>
      </c>
      <c r="Y8362" s="56"/>
      <c r="Z8362" s="56" t="s">
        <v>43024</v>
      </c>
      <c r="AA8362" s="56" t="s">
        <v>43025</v>
      </c>
      <c r="AB8362" s="56" t="s">
        <v>43026</v>
      </c>
      <c r="AC8362" s="56" t="s">
        <v>7326</v>
      </c>
      <c r="AD8362" s="90" t="str">
        <f t="shared" si="261"/>
        <v>NA</v>
      </c>
      <c r="AE8362" s="90"/>
      <c r="AF8362" s="90"/>
      <c r="AG8362" s="90"/>
    </row>
    <row r="8363" spans="1:33">
      <c r="A8363" s="56" t="s">
        <v>46981</v>
      </c>
      <c r="B8363" s="56" t="s">
        <v>46982</v>
      </c>
      <c r="C8363" s="56" t="s">
        <v>46983</v>
      </c>
      <c r="D8363" s="56" t="s">
        <v>7820</v>
      </c>
      <c r="E8363" s="56" t="s">
        <v>10538</v>
      </c>
      <c r="F8363" s="56" t="s">
        <v>22</v>
      </c>
      <c r="G8363" s="56"/>
      <c r="H8363" s="56" t="s">
        <v>46984</v>
      </c>
      <c r="I8363" s="56" t="s">
        <v>46985</v>
      </c>
      <c r="J8363" s="56" t="s">
        <v>46986</v>
      </c>
      <c r="K8363" s="56" t="s">
        <v>7326</v>
      </c>
      <c r="L8363" s="90" t="str">
        <f t="shared" si="260"/>
        <v>NA</v>
      </c>
      <c r="M8363" s="90"/>
      <c r="O8363" s="91"/>
      <c r="P8363" s="56"/>
      <c r="Q8363" s="56"/>
      <c r="R8363" s="56"/>
      <c r="S8363" s="56"/>
      <c r="T8363" s="56" t="s">
        <v>43027</v>
      </c>
      <c r="U8363" s="56" t="s">
        <v>43028</v>
      </c>
      <c r="V8363" s="56" t="s">
        <v>43029</v>
      </c>
      <c r="W8363" s="56" t="s">
        <v>7820</v>
      </c>
      <c r="X8363" s="56" t="s">
        <v>2129</v>
      </c>
      <c r="Y8363" s="56"/>
      <c r="Z8363" s="56" t="s">
        <v>43030</v>
      </c>
      <c r="AA8363" s="56" t="s">
        <v>43031</v>
      </c>
      <c r="AB8363" s="56" t="s">
        <v>43032</v>
      </c>
      <c r="AC8363" s="56" t="s">
        <v>7326</v>
      </c>
      <c r="AD8363" s="90" t="str">
        <f t="shared" si="261"/>
        <v>NA</v>
      </c>
      <c r="AE8363" s="90"/>
      <c r="AF8363" s="90"/>
      <c r="AG8363" s="90"/>
    </row>
    <row r="8364" spans="1:33">
      <c r="A8364" s="56" t="s">
        <v>46987</v>
      </c>
      <c r="B8364" s="56" t="s">
        <v>46988</v>
      </c>
      <c r="C8364" s="56" t="s">
        <v>9836</v>
      </c>
      <c r="D8364" s="56" t="s">
        <v>7820</v>
      </c>
      <c r="E8364" s="56" t="s">
        <v>10538</v>
      </c>
      <c r="F8364" s="56" t="s">
        <v>22</v>
      </c>
      <c r="G8364" s="56"/>
      <c r="H8364" s="56" t="s">
        <v>46984</v>
      </c>
      <c r="I8364" s="56" t="s">
        <v>46985</v>
      </c>
      <c r="J8364" s="56" t="s">
        <v>46989</v>
      </c>
      <c r="K8364" s="56" t="s">
        <v>7326</v>
      </c>
      <c r="L8364" s="90" t="str">
        <f t="shared" si="260"/>
        <v>NA</v>
      </c>
      <c r="M8364" s="90"/>
      <c r="O8364" s="91"/>
      <c r="P8364" s="56"/>
      <c r="Q8364" s="56"/>
      <c r="R8364" s="56"/>
      <c r="S8364" s="56"/>
      <c r="T8364" s="56" t="s">
        <v>43033</v>
      </c>
      <c r="U8364" s="56" t="s">
        <v>43034</v>
      </c>
      <c r="V8364" s="56" t="s">
        <v>43035</v>
      </c>
      <c r="W8364" s="56" t="s">
        <v>7820</v>
      </c>
      <c r="X8364" s="56" t="s">
        <v>2129</v>
      </c>
      <c r="Y8364" s="56"/>
      <c r="Z8364" s="56" t="s">
        <v>43036</v>
      </c>
      <c r="AA8364" s="56" t="s">
        <v>43031</v>
      </c>
      <c r="AB8364" s="56" t="s">
        <v>43037</v>
      </c>
      <c r="AC8364" s="56" t="s">
        <v>7326</v>
      </c>
      <c r="AD8364" s="90" t="str">
        <f t="shared" si="261"/>
        <v>NA</v>
      </c>
      <c r="AE8364" s="90"/>
      <c r="AF8364" s="90"/>
      <c r="AG8364" s="90"/>
    </row>
    <row r="8365" spans="1:33">
      <c r="A8365" s="56" t="s">
        <v>46990</v>
      </c>
      <c r="B8365" s="56" t="s">
        <v>46991</v>
      </c>
      <c r="C8365" s="56" t="s">
        <v>9836</v>
      </c>
      <c r="D8365" s="56" t="s">
        <v>7820</v>
      </c>
      <c r="E8365" s="56" t="s">
        <v>10538</v>
      </c>
      <c r="F8365" s="56" t="s">
        <v>22</v>
      </c>
      <c r="G8365" s="56"/>
      <c r="H8365" s="56" t="s">
        <v>46984</v>
      </c>
      <c r="I8365" s="56" t="s">
        <v>46985</v>
      </c>
      <c r="J8365" s="56" t="s">
        <v>46992</v>
      </c>
      <c r="K8365" s="56" t="s">
        <v>7326</v>
      </c>
      <c r="L8365" s="90" t="str">
        <f t="shared" si="260"/>
        <v>NA</v>
      </c>
      <c r="M8365" s="90"/>
      <c r="O8365" s="91"/>
      <c r="P8365" s="56"/>
      <c r="Q8365" s="56"/>
      <c r="R8365" s="56"/>
      <c r="S8365" s="56"/>
      <c r="T8365" s="56" t="s">
        <v>43038</v>
      </c>
      <c r="U8365" s="56" t="s">
        <v>43039</v>
      </c>
      <c r="V8365" s="56" t="s">
        <v>43040</v>
      </c>
      <c r="W8365" s="56" t="s">
        <v>7820</v>
      </c>
      <c r="X8365" s="56" t="s">
        <v>43041</v>
      </c>
      <c r="Y8365" s="56"/>
      <c r="Z8365" s="56" t="s">
        <v>43042</v>
      </c>
      <c r="AA8365" s="56" t="s">
        <v>43043</v>
      </c>
      <c r="AB8365" s="56" t="s">
        <v>43044</v>
      </c>
      <c r="AC8365" s="56" t="s">
        <v>7326</v>
      </c>
      <c r="AD8365" s="90" t="str">
        <f t="shared" si="261"/>
        <v>NA</v>
      </c>
      <c r="AE8365" s="90"/>
      <c r="AF8365" s="90"/>
      <c r="AG8365" s="90"/>
    </row>
    <row r="8366" spans="1:33">
      <c r="A8366" s="56" t="s">
        <v>46990</v>
      </c>
      <c r="B8366" s="56" t="s">
        <v>46993</v>
      </c>
      <c r="C8366" s="56" t="s">
        <v>9836</v>
      </c>
      <c r="D8366" s="56" t="s">
        <v>7820</v>
      </c>
      <c r="E8366" s="56" t="s">
        <v>10538</v>
      </c>
      <c r="F8366" s="56" t="s">
        <v>22</v>
      </c>
      <c r="G8366" s="56"/>
      <c r="H8366" s="56" t="s">
        <v>46984</v>
      </c>
      <c r="I8366" s="56" t="s">
        <v>46985</v>
      </c>
      <c r="J8366" s="56" t="s">
        <v>46992</v>
      </c>
      <c r="K8366" s="56" t="s">
        <v>7326</v>
      </c>
      <c r="L8366" s="90" t="str">
        <f t="shared" si="260"/>
        <v>NA</v>
      </c>
      <c r="M8366" s="90"/>
      <c r="O8366" s="91"/>
      <c r="P8366" s="56"/>
      <c r="Q8366" s="56"/>
      <c r="R8366" s="56"/>
      <c r="S8366" s="56"/>
      <c r="T8366" s="56" t="s">
        <v>43045</v>
      </c>
      <c r="U8366" s="56" t="s">
        <v>43046</v>
      </c>
      <c r="V8366" s="56" t="s">
        <v>2137</v>
      </c>
      <c r="W8366" s="56" t="s">
        <v>7820</v>
      </c>
      <c r="X8366" s="56" t="s">
        <v>2138</v>
      </c>
      <c r="Y8366" s="56"/>
      <c r="Z8366" s="56" t="s">
        <v>43047</v>
      </c>
      <c r="AA8366" s="56" t="s">
        <v>43048</v>
      </c>
      <c r="AB8366" s="56" t="s">
        <v>43045</v>
      </c>
      <c r="AC8366" s="56" t="s">
        <v>7326</v>
      </c>
      <c r="AD8366" s="90" t="str">
        <f t="shared" si="261"/>
        <v>NA</v>
      </c>
      <c r="AE8366" s="90"/>
      <c r="AF8366" s="90"/>
      <c r="AG8366" s="90"/>
    </row>
    <row r="8367" spans="1:33">
      <c r="A8367" s="56" t="s">
        <v>46994</v>
      </c>
      <c r="B8367" s="56" t="s">
        <v>46995</v>
      </c>
      <c r="C8367" s="56" t="s">
        <v>9836</v>
      </c>
      <c r="D8367" s="56" t="s">
        <v>7820</v>
      </c>
      <c r="E8367" s="56" t="s">
        <v>10538</v>
      </c>
      <c r="F8367" s="56" t="s">
        <v>22</v>
      </c>
      <c r="G8367" s="56"/>
      <c r="H8367" s="56" t="s">
        <v>46984</v>
      </c>
      <c r="I8367" s="56" t="s">
        <v>46985</v>
      </c>
      <c r="J8367" s="56" t="s">
        <v>46996</v>
      </c>
      <c r="K8367" s="56" t="s">
        <v>7326</v>
      </c>
      <c r="L8367" s="90" t="str">
        <f t="shared" si="260"/>
        <v>NA</v>
      </c>
      <c r="M8367" s="90"/>
      <c r="O8367" s="91"/>
      <c r="P8367" s="56"/>
      <c r="Q8367" s="56"/>
      <c r="R8367" s="56"/>
      <c r="S8367" s="56"/>
      <c r="T8367" s="56" t="s">
        <v>43049</v>
      </c>
      <c r="U8367" s="56" t="s">
        <v>43050</v>
      </c>
      <c r="V8367" s="56" t="s">
        <v>43051</v>
      </c>
      <c r="W8367" s="56" t="s">
        <v>7820</v>
      </c>
      <c r="X8367" s="56" t="s">
        <v>43052</v>
      </c>
      <c r="Y8367" s="56"/>
      <c r="Z8367" s="56" t="s">
        <v>43053</v>
      </c>
      <c r="AA8367" s="56" t="s">
        <v>43054</v>
      </c>
      <c r="AB8367" s="56" t="s">
        <v>43049</v>
      </c>
      <c r="AC8367" s="56" t="s">
        <v>7326</v>
      </c>
      <c r="AD8367" s="90" t="str">
        <f t="shared" si="261"/>
        <v>NA</v>
      </c>
      <c r="AE8367" s="90"/>
      <c r="AF8367" s="90"/>
      <c r="AG8367" s="90"/>
    </row>
    <row r="8368" spans="1:33">
      <c r="A8368" s="56" t="s">
        <v>46997</v>
      </c>
      <c r="B8368" s="56" t="s">
        <v>46998</v>
      </c>
      <c r="C8368" s="56" t="s">
        <v>46999</v>
      </c>
      <c r="D8368" s="56" t="s">
        <v>7820</v>
      </c>
      <c r="E8368" s="56" t="s">
        <v>10549</v>
      </c>
      <c r="F8368" s="56" t="s">
        <v>22</v>
      </c>
      <c r="G8368" s="56"/>
      <c r="H8368" s="56" t="s">
        <v>47000</v>
      </c>
      <c r="I8368" s="56" t="s">
        <v>47001</v>
      </c>
      <c r="J8368" s="56" t="s">
        <v>47002</v>
      </c>
      <c r="K8368" s="56" t="s">
        <v>7326</v>
      </c>
      <c r="L8368" s="90" t="str">
        <f t="shared" si="260"/>
        <v>NA</v>
      </c>
      <c r="M8368" s="90"/>
      <c r="O8368" s="91"/>
      <c r="P8368" s="56"/>
      <c r="Q8368" s="56"/>
      <c r="R8368" s="56"/>
      <c r="S8368" s="56"/>
      <c r="T8368" s="56" t="s">
        <v>43055</v>
      </c>
      <c r="U8368" s="56" t="s">
        <v>43056</v>
      </c>
      <c r="V8368" s="56" t="s">
        <v>2145</v>
      </c>
      <c r="W8368" s="56" t="s">
        <v>7820</v>
      </c>
      <c r="X8368" s="56" t="s">
        <v>2146</v>
      </c>
      <c r="Y8368" s="56"/>
      <c r="Z8368" s="56" t="s">
        <v>43057</v>
      </c>
      <c r="AA8368" s="56" t="s">
        <v>43058</v>
      </c>
      <c r="AB8368" s="56" t="s">
        <v>43055</v>
      </c>
      <c r="AC8368" s="56" t="s">
        <v>7326</v>
      </c>
      <c r="AD8368" s="90" t="str">
        <f t="shared" si="261"/>
        <v>NA</v>
      </c>
      <c r="AE8368" s="90"/>
      <c r="AF8368" s="90"/>
      <c r="AG8368" s="90"/>
    </row>
    <row r="8369" spans="1:33">
      <c r="A8369" s="56" t="s">
        <v>47003</v>
      </c>
      <c r="B8369" s="56" t="s">
        <v>47004</v>
      </c>
      <c r="C8369" s="56" t="s">
        <v>9836</v>
      </c>
      <c r="D8369" s="56" t="s">
        <v>7820</v>
      </c>
      <c r="E8369" s="56" t="s">
        <v>10549</v>
      </c>
      <c r="F8369" s="56" t="s">
        <v>22</v>
      </c>
      <c r="G8369" s="56"/>
      <c r="H8369" s="56" t="s">
        <v>47000</v>
      </c>
      <c r="I8369" s="56" t="s">
        <v>47001</v>
      </c>
      <c r="J8369" s="56" t="s">
        <v>47005</v>
      </c>
      <c r="K8369" s="56" t="s">
        <v>7326</v>
      </c>
      <c r="L8369" s="90" t="str">
        <f t="shared" si="260"/>
        <v>NA</v>
      </c>
      <c r="M8369" s="90"/>
      <c r="O8369" s="91"/>
      <c r="P8369" s="56"/>
      <c r="Q8369" s="56"/>
      <c r="R8369" s="56"/>
      <c r="S8369" s="56"/>
      <c r="T8369" s="56" t="s">
        <v>43059</v>
      </c>
      <c r="U8369" s="56" t="s">
        <v>43060</v>
      </c>
      <c r="V8369" s="56" t="s">
        <v>43061</v>
      </c>
      <c r="W8369" s="56" t="s">
        <v>7820</v>
      </c>
      <c r="X8369" s="56" t="s">
        <v>2146</v>
      </c>
      <c r="Y8369" s="56"/>
      <c r="Z8369" s="56" t="s">
        <v>43057</v>
      </c>
      <c r="AA8369" s="56" t="s">
        <v>43058</v>
      </c>
      <c r="AB8369" s="56" t="s">
        <v>43062</v>
      </c>
      <c r="AC8369" s="56" t="s">
        <v>7326</v>
      </c>
      <c r="AD8369" s="90" t="str">
        <f t="shared" si="261"/>
        <v>NA</v>
      </c>
      <c r="AE8369" s="90"/>
      <c r="AF8369" s="90"/>
      <c r="AG8369" s="90"/>
    </row>
    <row r="8370" spans="1:33">
      <c r="A8370" s="56" t="s">
        <v>47003</v>
      </c>
      <c r="B8370" s="56" t="s">
        <v>47006</v>
      </c>
      <c r="C8370" s="56" t="s">
        <v>9836</v>
      </c>
      <c r="D8370" s="56" t="s">
        <v>7820</v>
      </c>
      <c r="E8370" s="56" t="s">
        <v>10549</v>
      </c>
      <c r="F8370" s="56" t="s">
        <v>22</v>
      </c>
      <c r="G8370" s="56"/>
      <c r="H8370" s="56" t="s">
        <v>47000</v>
      </c>
      <c r="I8370" s="56" t="s">
        <v>47001</v>
      </c>
      <c r="J8370" s="56" t="s">
        <v>47005</v>
      </c>
      <c r="K8370" s="56" t="s">
        <v>7326</v>
      </c>
      <c r="L8370" s="90" t="str">
        <f t="shared" si="260"/>
        <v>NA</v>
      </c>
      <c r="M8370" s="90"/>
      <c r="O8370" s="91"/>
      <c r="P8370" s="56"/>
      <c r="Q8370" s="56"/>
      <c r="R8370" s="56"/>
      <c r="S8370" s="56"/>
      <c r="T8370" s="56" t="s">
        <v>43063</v>
      </c>
      <c r="U8370" s="56" t="s">
        <v>43064</v>
      </c>
      <c r="V8370" s="56" t="s">
        <v>43065</v>
      </c>
      <c r="W8370" s="56" t="s">
        <v>7820</v>
      </c>
      <c r="X8370" s="56" t="s">
        <v>36375</v>
      </c>
      <c r="Y8370" s="56"/>
      <c r="Z8370" s="56" t="s">
        <v>43066</v>
      </c>
      <c r="AA8370" s="56" t="s">
        <v>43067</v>
      </c>
      <c r="AB8370" s="56" t="s">
        <v>43068</v>
      </c>
      <c r="AC8370" s="56" t="s">
        <v>7326</v>
      </c>
      <c r="AD8370" s="90" t="str">
        <f t="shared" si="261"/>
        <v>NA</v>
      </c>
      <c r="AE8370" s="90"/>
      <c r="AF8370" s="90"/>
      <c r="AG8370" s="90"/>
    </row>
    <row r="8371" spans="1:33">
      <c r="A8371" s="56" t="s">
        <v>42126</v>
      </c>
      <c r="B8371" s="56" t="s">
        <v>47007</v>
      </c>
      <c r="C8371" s="56" t="s">
        <v>47008</v>
      </c>
      <c r="D8371" s="56" t="s">
        <v>7820</v>
      </c>
      <c r="E8371" s="56" t="s">
        <v>5345</v>
      </c>
      <c r="F8371" s="56" t="s">
        <v>22</v>
      </c>
      <c r="G8371" s="56"/>
      <c r="H8371" s="56" t="s">
        <v>47009</v>
      </c>
      <c r="I8371" s="56" t="s">
        <v>47010</v>
      </c>
      <c r="J8371" s="56" t="s">
        <v>42126</v>
      </c>
      <c r="K8371" s="56" t="s">
        <v>7326</v>
      </c>
      <c r="L8371" s="90" t="str">
        <f t="shared" si="260"/>
        <v>NA</v>
      </c>
      <c r="M8371" s="90"/>
      <c r="O8371" s="91"/>
      <c r="P8371" s="56"/>
      <c r="Q8371" s="56"/>
      <c r="R8371" s="56"/>
      <c r="S8371" s="56"/>
      <c r="T8371" s="56" t="s">
        <v>43069</v>
      </c>
      <c r="U8371" s="56" t="s">
        <v>43070</v>
      </c>
      <c r="V8371" s="56" t="s">
        <v>43035</v>
      </c>
      <c r="W8371" s="56" t="s">
        <v>7820</v>
      </c>
      <c r="X8371" s="56" t="s">
        <v>2156</v>
      </c>
      <c r="Y8371" s="56"/>
      <c r="Z8371" s="56" t="s">
        <v>43071</v>
      </c>
      <c r="AA8371" s="56" t="s">
        <v>43072</v>
      </c>
      <c r="AB8371" s="56" t="s">
        <v>43073</v>
      </c>
      <c r="AC8371" s="56" t="s">
        <v>7326</v>
      </c>
      <c r="AD8371" s="90" t="str">
        <f t="shared" si="261"/>
        <v>NA</v>
      </c>
      <c r="AE8371" s="90"/>
      <c r="AF8371" s="90"/>
      <c r="AG8371" s="90"/>
    </row>
    <row r="8372" spans="1:33">
      <c r="A8372" s="56" t="s">
        <v>47011</v>
      </c>
      <c r="B8372" s="56" t="s">
        <v>47012</v>
      </c>
      <c r="C8372" s="56" t="s">
        <v>41784</v>
      </c>
      <c r="D8372" s="56" t="s">
        <v>7820</v>
      </c>
      <c r="E8372" s="56" t="s">
        <v>5345</v>
      </c>
      <c r="F8372" s="56" t="s">
        <v>22</v>
      </c>
      <c r="G8372" s="56"/>
      <c r="H8372" s="56" t="s">
        <v>47009</v>
      </c>
      <c r="I8372" s="56" t="s">
        <v>47010</v>
      </c>
      <c r="J8372" s="56" t="s">
        <v>47013</v>
      </c>
      <c r="K8372" s="56" t="s">
        <v>7326</v>
      </c>
      <c r="L8372" s="90" t="str">
        <f t="shared" si="260"/>
        <v>NA</v>
      </c>
      <c r="M8372" s="90"/>
      <c r="O8372" s="91"/>
      <c r="P8372" s="56"/>
      <c r="Q8372" s="56"/>
      <c r="R8372" s="56"/>
      <c r="S8372" s="56"/>
      <c r="T8372" s="56" t="s">
        <v>43074</v>
      </c>
      <c r="U8372" s="56" t="s">
        <v>43075</v>
      </c>
      <c r="V8372" s="56" t="s">
        <v>43076</v>
      </c>
      <c r="W8372" s="56" t="s">
        <v>7820</v>
      </c>
      <c r="X8372" s="56" t="s">
        <v>8527</v>
      </c>
      <c r="Y8372" s="56"/>
      <c r="Z8372" s="56" t="s">
        <v>43077</v>
      </c>
      <c r="AA8372" s="56" t="s">
        <v>43078</v>
      </c>
      <c r="AB8372" s="56" t="s">
        <v>43079</v>
      </c>
      <c r="AC8372" s="56" t="s">
        <v>7326</v>
      </c>
      <c r="AD8372" s="90" t="str">
        <f t="shared" si="261"/>
        <v>NA</v>
      </c>
      <c r="AE8372" s="90"/>
      <c r="AF8372" s="90"/>
      <c r="AG8372" s="90"/>
    </row>
    <row r="8373" spans="1:33">
      <c r="A8373" s="56" t="s">
        <v>47014</v>
      </c>
      <c r="B8373" s="56" t="s">
        <v>47015</v>
      </c>
      <c r="C8373" s="56" t="s">
        <v>9836</v>
      </c>
      <c r="D8373" s="56" t="s">
        <v>7820</v>
      </c>
      <c r="E8373" s="56" t="s">
        <v>27739</v>
      </c>
      <c r="F8373" s="56" t="s">
        <v>22</v>
      </c>
      <c r="G8373" s="56"/>
      <c r="H8373" s="56" t="s">
        <v>47016</v>
      </c>
      <c r="I8373" s="56" t="s">
        <v>47017</v>
      </c>
      <c r="J8373" s="56" t="s">
        <v>47018</v>
      </c>
      <c r="K8373" s="56" t="s">
        <v>7326</v>
      </c>
      <c r="L8373" s="90" t="str">
        <f t="shared" si="260"/>
        <v>NA</v>
      </c>
      <c r="M8373" s="90"/>
      <c r="O8373" s="91"/>
      <c r="P8373" s="56"/>
      <c r="Q8373" s="56"/>
      <c r="R8373" s="56"/>
      <c r="S8373" s="56"/>
      <c r="T8373" s="56" t="s">
        <v>43080</v>
      </c>
      <c r="U8373" s="56" t="s">
        <v>43081</v>
      </c>
      <c r="V8373" s="56" t="s">
        <v>43082</v>
      </c>
      <c r="W8373" s="56" t="s">
        <v>7820</v>
      </c>
      <c r="X8373" s="56" t="s">
        <v>17846</v>
      </c>
      <c r="Y8373" s="56"/>
      <c r="Z8373" s="56" t="s">
        <v>43083</v>
      </c>
      <c r="AA8373" s="56" t="s">
        <v>43084</v>
      </c>
      <c r="AB8373" s="56" t="s">
        <v>43085</v>
      </c>
      <c r="AC8373" s="56" t="s">
        <v>7326</v>
      </c>
      <c r="AD8373" s="90" t="str">
        <f t="shared" si="261"/>
        <v>NA</v>
      </c>
      <c r="AE8373" s="90"/>
      <c r="AF8373" s="90"/>
      <c r="AG8373" s="90"/>
    </row>
    <row r="8374" spans="1:33">
      <c r="A8374" s="56" t="s">
        <v>47014</v>
      </c>
      <c r="B8374" s="56" t="s">
        <v>47019</v>
      </c>
      <c r="C8374" s="56" t="s">
        <v>9836</v>
      </c>
      <c r="D8374" s="56" t="s">
        <v>7820</v>
      </c>
      <c r="E8374" s="56" t="s">
        <v>27739</v>
      </c>
      <c r="F8374" s="56" t="s">
        <v>22</v>
      </c>
      <c r="G8374" s="56"/>
      <c r="H8374" s="56" t="s">
        <v>47016</v>
      </c>
      <c r="I8374" s="56" t="s">
        <v>47017</v>
      </c>
      <c r="J8374" s="56" t="s">
        <v>47020</v>
      </c>
      <c r="K8374" s="56" t="s">
        <v>7326</v>
      </c>
      <c r="L8374" s="90" t="str">
        <f t="shared" si="260"/>
        <v>NA</v>
      </c>
      <c r="M8374" s="90"/>
      <c r="O8374" s="91"/>
      <c r="P8374" s="56"/>
      <c r="Q8374" s="56"/>
      <c r="R8374" s="56"/>
      <c r="S8374" s="56"/>
      <c r="T8374" s="56" t="s">
        <v>43086</v>
      </c>
      <c r="U8374" s="56" t="s">
        <v>43087</v>
      </c>
      <c r="V8374" s="56" t="s">
        <v>43035</v>
      </c>
      <c r="W8374" s="56" t="s">
        <v>7820</v>
      </c>
      <c r="X8374" s="56" t="s">
        <v>2179</v>
      </c>
      <c r="Y8374" s="56"/>
      <c r="Z8374" s="56" t="s">
        <v>43088</v>
      </c>
      <c r="AA8374" s="56" t="s">
        <v>43089</v>
      </c>
      <c r="AB8374" s="56" t="s">
        <v>43090</v>
      </c>
      <c r="AC8374" s="56" t="s">
        <v>7326</v>
      </c>
      <c r="AD8374" s="90" t="str">
        <f t="shared" si="261"/>
        <v>NA</v>
      </c>
      <c r="AE8374" s="90"/>
      <c r="AF8374" s="90"/>
      <c r="AG8374" s="90"/>
    </row>
    <row r="8375" spans="1:33">
      <c r="A8375" s="56" t="s">
        <v>47021</v>
      </c>
      <c r="B8375" s="56" t="s">
        <v>47022</v>
      </c>
      <c r="C8375" s="56" t="s">
        <v>41784</v>
      </c>
      <c r="D8375" s="56" t="s">
        <v>7820</v>
      </c>
      <c r="E8375" s="56" t="s">
        <v>10591</v>
      </c>
      <c r="F8375" s="56" t="s">
        <v>22</v>
      </c>
      <c r="G8375" s="56"/>
      <c r="H8375" s="56" t="s">
        <v>47023</v>
      </c>
      <c r="I8375" s="56" t="s">
        <v>47024</v>
      </c>
      <c r="J8375" s="56" t="s">
        <v>47025</v>
      </c>
      <c r="K8375" s="56" t="s">
        <v>7326</v>
      </c>
      <c r="L8375" s="90" t="str">
        <f t="shared" si="260"/>
        <v>NA</v>
      </c>
      <c r="M8375" s="90"/>
      <c r="O8375" s="91"/>
      <c r="P8375" s="56"/>
      <c r="Q8375" s="56"/>
      <c r="R8375" s="56"/>
      <c r="S8375" s="56"/>
      <c r="T8375" s="56" t="s">
        <v>43091</v>
      </c>
      <c r="U8375" s="56" t="s">
        <v>43092</v>
      </c>
      <c r="V8375" s="56" t="s">
        <v>43093</v>
      </c>
      <c r="W8375" s="56" t="s">
        <v>7820</v>
      </c>
      <c r="X8375" s="56" t="s">
        <v>2179</v>
      </c>
      <c r="Y8375" s="56"/>
      <c r="Z8375" s="56" t="s">
        <v>43094</v>
      </c>
      <c r="AA8375" s="56" t="s">
        <v>43089</v>
      </c>
      <c r="AB8375" s="56" t="s">
        <v>43095</v>
      </c>
      <c r="AC8375" s="56" t="s">
        <v>7326</v>
      </c>
      <c r="AD8375" s="90" t="str">
        <f t="shared" si="261"/>
        <v>NA</v>
      </c>
      <c r="AE8375" s="90"/>
      <c r="AF8375" s="90"/>
      <c r="AG8375" s="90"/>
    </row>
    <row r="8376" spans="1:33">
      <c r="A8376" s="56" t="s">
        <v>47026</v>
      </c>
      <c r="B8376" s="56" t="s">
        <v>47027</v>
      </c>
      <c r="C8376" s="56" t="s">
        <v>9836</v>
      </c>
      <c r="D8376" s="56" t="s">
        <v>7820</v>
      </c>
      <c r="E8376" s="56" t="s">
        <v>10591</v>
      </c>
      <c r="F8376" s="56" t="s">
        <v>22</v>
      </c>
      <c r="G8376" s="56"/>
      <c r="H8376" s="56" t="s">
        <v>47023</v>
      </c>
      <c r="I8376" s="56" t="s">
        <v>47024</v>
      </c>
      <c r="J8376" s="56" t="s">
        <v>47028</v>
      </c>
      <c r="K8376" s="56" t="s">
        <v>7326</v>
      </c>
      <c r="L8376" s="90" t="str">
        <f t="shared" si="260"/>
        <v>NA</v>
      </c>
      <c r="M8376" s="90"/>
      <c r="O8376" s="91"/>
      <c r="P8376" s="56"/>
      <c r="Q8376" s="56"/>
      <c r="R8376" s="56"/>
      <c r="S8376" s="56"/>
      <c r="T8376" s="56" t="s">
        <v>43096</v>
      </c>
      <c r="U8376" s="56" t="s">
        <v>43097</v>
      </c>
      <c r="V8376" s="56" t="s">
        <v>43098</v>
      </c>
      <c r="W8376" s="56" t="s">
        <v>7820</v>
      </c>
      <c r="X8376" s="56" t="s">
        <v>17920</v>
      </c>
      <c r="Y8376" s="56"/>
      <c r="Z8376" s="56" t="s">
        <v>43099</v>
      </c>
      <c r="AA8376" s="56" t="s">
        <v>43100</v>
      </c>
      <c r="AB8376" s="56" t="s">
        <v>43101</v>
      </c>
      <c r="AC8376" s="56" t="s">
        <v>7326</v>
      </c>
      <c r="AD8376" s="90" t="str">
        <f t="shared" si="261"/>
        <v>NA</v>
      </c>
      <c r="AE8376" s="90"/>
      <c r="AF8376" s="90"/>
      <c r="AG8376" s="90"/>
    </row>
    <row r="8377" spans="1:33">
      <c r="A8377" s="56" t="s">
        <v>56454</v>
      </c>
      <c r="B8377" s="56" t="s">
        <v>47029</v>
      </c>
      <c r="C8377" s="56" t="s">
        <v>9836</v>
      </c>
      <c r="D8377" s="56" t="s">
        <v>7820</v>
      </c>
      <c r="E8377" s="56" t="s">
        <v>47030</v>
      </c>
      <c r="F8377" s="56" t="s">
        <v>22</v>
      </c>
      <c r="G8377" s="56"/>
      <c r="H8377" s="56" t="s">
        <v>47031</v>
      </c>
      <c r="I8377" s="56" t="s">
        <v>47032</v>
      </c>
      <c r="J8377" s="56" t="s">
        <v>47033</v>
      </c>
      <c r="K8377" s="56" t="s">
        <v>7326</v>
      </c>
      <c r="L8377" s="90" t="str">
        <f t="shared" si="260"/>
        <v>NA</v>
      </c>
      <c r="M8377" s="90"/>
      <c r="O8377" s="91"/>
      <c r="P8377" s="56"/>
      <c r="Q8377" s="56"/>
      <c r="R8377" s="56"/>
      <c r="S8377" s="56"/>
      <c r="T8377" s="56" t="s">
        <v>43102</v>
      </c>
      <c r="U8377" s="56" t="s">
        <v>43103</v>
      </c>
      <c r="V8377" s="56" t="s">
        <v>43051</v>
      </c>
      <c r="W8377" s="56" t="s">
        <v>7820</v>
      </c>
      <c r="X8377" s="56" t="s">
        <v>43104</v>
      </c>
      <c r="Y8377" s="56"/>
      <c r="Z8377" s="56" t="s">
        <v>43105</v>
      </c>
      <c r="AA8377" s="56" t="s">
        <v>43106</v>
      </c>
      <c r="AB8377" s="56" t="s">
        <v>43107</v>
      </c>
      <c r="AC8377" s="56" t="s">
        <v>7326</v>
      </c>
      <c r="AD8377" s="90" t="str">
        <f t="shared" si="261"/>
        <v>NA</v>
      </c>
      <c r="AE8377" s="90"/>
      <c r="AF8377" s="90"/>
      <c r="AG8377" s="90"/>
    </row>
    <row r="8378" spans="1:33">
      <c r="A8378" s="56" t="s">
        <v>47034</v>
      </c>
      <c r="B8378" s="56" t="s">
        <v>47035</v>
      </c>
      <c r="C8378" s="56" t="s">
        <v>9836</v>
      </c>
      <c r="D8378" s="56" t="s">
        <v>7820</v>
      </c>
      <c r="E8378" s="56" t="s">
        <v>27778</v>
      </c>
      <c r="F8378" s="56" t="s">
        <v>22</v>
      </c>
      <c r="G8378" s="56"/>
      <c r="H8378" s="56" t="s">
        <v>47036</v>
      </c>
      <c r="I8378" s="56" t="s">
        <v>47037</v>
      </c>
      <c r="J8378" s="56" t="s">
        <v>47038</v>
      </c>
      <c r="K8378" s="56" t="s">
        <v>7326</v>
      </c>
      <c r="L8378" s="90" t="str">
        <f t="shared" si="260"/>
        <v>NA</v>
      </c>
      <c r="M8378" s="90"/>
      <c r="O8378" s="91"/>
      <c r="P8378" s="56"/>
      <c r="Q8378" s="56"/>
      <c r="R8378" s="56"/>
      <c r="S8378" s="56"/>
      <c r="T8378" s="56" t="s">
        <v>43108</v>
      </c>
      <c r="U8378" s="56" t="s">
        <v>43109</v>
      </c>
      <c r="V8378" s="56" t="s">
        <v>43035</v>
      </c>
      <c r="W8378" s="56" t="s">
        <v>7820</v>
      </c>
      <c r="X8378" s="56" t="s">
        <v>17934</v>
      </c>
      <c r="Y8378" s="56"/>
      <c r="Z8378" s="56" t="s">
        <v>43110</v>
      </c>
      <c r="AA8378" s="56" t="s">
        <v>43111</v>
      </c>
      <c r="AB8378" s="56" t="s">
        <v>43112</v>
      </c>
      <c r="AC8378" s="56" t="s">
        <v>7326</v>
      </c>
      <c r="AD8378" s="90" t="str">
        <f t="shared" si="261"/>
        <v>NA</v>
      </c>
      <c r="AE8378" s="90"/>
      <c r="AF8378" s="90"/>
      <c r="AG8378" s="90"/>
    </row>
    <row r="8379" spans="1:33">
      <c r="A8379" s="56" t="s">
        <v>47039</v>
      </c>
      <c r="B8379" s="56" t="s">
        <v>47040</v>
      </c>
      <c r="C8379" s="56" t="s">
        <v>41784</v>
      </c>
      <c r="D8379" s="56" t="s">
        <v>7820</v>
      </c>
      <c r="E8379" s="56" t="s">
        <v>27797</v>
      </c>
      <c r="F8379" s="56" t="s">
        <v>22</v>
      </c>
      <c r="G8379" s="56"/>
      <c r="H8379" s="56" t="s">
        <v>47041</v>
      </c>
      <c r="I8379" s="56" t="s">
        <v>47042</v>
      </c>
      <c r="J8379" s="56" t="s">
        <v>47043</v>
      </c>
      <c r="K8379" s="56" t="s">
        <v>7326</v>
      </c>
      <c r="L8379" s="90" t="str">
        <f t="shared" si="260"/>
        <v>NA</v>
      </c>
      <c r="M8379" s="90"/>
      <c r="O8379" s="91"/>
      <c r="P8379" s="56"/>
      <c r="Q8379" s="56"/>
      <c r="R8379" s="56"/>
      <c r="S8379" s="56"/>
      <c r="T8379" s="56" t="s">
        <v>42899</v>
      </c>
      <c r="U8379" s="56" t="s">
        <v>43113</v>
      </c>
      <c r="V8379" s="56" t="s">
        <v>42892</v>
      </c>
      <c r="W8379" s="56" t="s">
        <v>7820</v>
      </c>
      <c r="X8379" s="56" t="s">
        <v>477</v>
      </c>
      <c r="Y8379" s="56"/>
      <c r="Z8379" s="56" t="s">
        <v>43114</v>
      </c>
      <c r="AA8379" s="56" t="s">
        <v>43115</v>
      </c>
      <c r="AB8379" s="56" t="s">
        <v>42899</v>
      </c>
      <c r="AC8379" s="56" t="s">
        <v>7326</v>
      </c>
      <c r="AD8379" s="90" t="str">
        <f t="shared" si="261"/>
        <v>NA</v>
      </c>
      <c r="AE8379" s="90"/>
      <c r="AF8379" s="90"/>
      <c r="AG8379" s="90"/>
    </row>
    <row r="8380" spans="1:33">
      <c r="A8380" s="56" t="s">
        <v>47044</v>
      </c>
      <c r="B8380" s="56" t="s">
        <v>47045</v>
      </c>
      <c r="C8380" s="56" t="s">
        <v>41784</v>
      </c>
      <c r="D8380" s="56" t="s">
        <v>7820</v>
      </c>
      <c r="E8380" s="56" t="s">
        <v>10623</v>
      </c>
      <c r="F8380" s="56" t="s">
        <v>22</v>
      </c>
      <c r="G8380" s="56"/>
      <c r="H8380" s="56" t="s">
        <v>47046</v>
      </c>
      <c r="I8380" s="56" t="s">
        <v>47047</v>
      </c>
      <c r="J8380" s="56" t="s">
        <v>47044</v>
      </c>
      <c r="K8380" s="56" t="s">
        <v>7326</v>
      </c>
      <c r="L8380" s="90" t="str">
        <f t="shared" si="260"/>
        <v>NA</v>
      </c>
      <c r="M8380" s="90"/>
      <c r="O8380" s="91"/>
      <c r="P8380" s="56"/>
      <c r="Q8380" s="56"/>
      <c r="R8380" s="56"/>
      <c r="S8380" s="56"/>
      <c r="T8380" s="56" t="s">
        <v>43116</v>
      </c>
      <c r="U8380" s="56" t="s">
        <v>43117</v>
      </c>
      <c r="V8380" s="56" t="s">
        <v>43118</v>
      </c>
      <c r="W8380" s="56" t="s">
        <v>7820</v>
      </c>
      <c r="X8380" s="56" t="s">
        <v>2275</v>
      </c>
      <c r="Y8380" s="56"/>
      <c r="Z8380" s="56" t="s">
        <v>43119</v>
      </c>
      <c r="AA8380" s="56" t="s">
        <v>43120</v>
      </c>
      <c r="AB8380" s="56" t="s">
        <v>43116</v>
      </c>
      <c r="AC8380" s="56" t="s">
        <v>7326</v>
      </c>
      <c r="AD8380" s="90" t="str">
        <f t="shared" si="261"/>
        <v>NA</v>
      </c>
      <c r="AE8380" s="90"/>
      <c r="AF8380" s="90"/>
      <c r="AG8380" s="90"/>
    </row>
    <row r="8381" spans="1:33">
      <c r="A8381" s="56" t="s">
        <v>41855</v>
      </c>
      <c r="B8381" s="56" t="s">
        <v>47048</v>
      </c>
      <c r="C8381" s="56" t="s">
        <v>41784</v>
      </c>
      <c r="D8381" s="56" t="s">
        <v>7820</v>
      </c>
      <c r="E8381" s="56" t="s">
        <v>5353</v>
      </c>
      <c r="F8381" s="56" t="s">
        <v>22</v>
      </c>
      <c r="G8381" s="56"/>
      <c r="H8381" s="56" t="s">
        <v>47049</v>
      </c>
      <c r="I8381" s="56" t="s">
        <v>47050</v>
      </c>
      <c r="J8381" s="56" t="s">
        <v>41855</v>
      </c>
      <c r="K8381" s="56" t="s">
        <v>7326</v>
      </c>
      <c r="L8381" s="90" t="str">
        <f t="shared" si="260"/>
        <v>NA</v>
      </c>
      <c r="M8381" s="90"/>
      <c r="O8381" s="91"/>
      <c r="P8381" s="56"/>
      <c r="Q8381" s="56"/>
      <c r="R8381" s="56"/>
      <c r="S8381" s="56"/>
      <c r="T8381" s="56" t="s">
        <v>43121</v>
      </c>
      <c r="U8381" s="56" t="s">
        <v>43122</v>
      </c>
      <c r="V8381" s="56" t="s">
        <v>43123</v>
      </c>
      <c r="W8381" s="56" t="s">
        <v>7820</v>
      </c>
      <c r="X8381" s="56" t="s">
        <v>43124</v>
      </c>
      <c r="Y8381" s="56"/>
      <c r="Z8381" s="56" t="s">
        <v>43125</v>
      </c>
      <c r="AA8381" s="56" t="s">
        <v>43126</v>
      </c>
      <c r="AB8381" s="56" t="s">
        <v>43127</v>
      </c>
      <c r="AC8381" s="56" t="s">
        <v>7326</v>
      </c>
      <c r="AD8381" s="90" t="str">
        <f t="shared" si="261"/>
        <v>NA</v>
      </c>
      <c r="AE8381" s="90"/>
      <c r="AF8381" s="90"/>
      <c r="AG8381" s="90"/>
    </row>
    <row r="8382" spans="1:33">
      <c r="A8382" s="56" t="s">
        <v>47051</v>
      </c>
      <c r="B8382" s="56" t="s">
        <v>47052</v>
      </c>
      <c r="C8382" s="56" t="s">
        <v>9836</v>
      </c>
      <c r="D8382" s="56" t="s">
        <v>7820</v>
      </c>
      <c r="E8382" s="56" t="s">
        <v>47053</v>
      </c>
      <c r="F8382" s="56" t="s">
        <v>22</v>
      </c>
      <c r="G8382" s="56"/>
      <c r="H8382" s="56" t="s">
        <v>47054</v>
      </c>
      <c r="I8382" s="56" t="s">
        <v>47055</v>
      </c>
      <c r="J8382" s="56" t="s">
        <v>47056</v>
      </c>
      <c r="K8382" s="56" t="s">
        <v>7326</v>
      </c>
      <c r="L8382" s="90" t="str">
        <f t="shared" si="260"/>
        <v>NA</v>
      </c>
      <c r="M8382" s="90"/>
      <c r="O8382" s="91"/>
      <c r="P8382" s="56"/>
      <c r="Q8382" s="56"/>
      <c r="R8382" s="56"/>
      <c r="S8382" s="56"/>
      <c r="T8382" s="56" t="s">
        <v>43128</v>
      </c>
      <c r="U8382" s="56" t="s">
        <v>43129</v>
      </c>
      <c r="V8382" s="56" t="s">
        <v>43130</v>
      </c>
      <c r="W8382" s="56" t="s">
        <v>7820</v>
      </c>
      <c r="X8382" s="56" t="s">
        <v>43131</v>
      </c>
      <c r="Y8382" s="56"/>
      <c r="Z8382" s="56" t="s">
        <v>43132</v>
      </c>
      <c r="AA8382" s="56" t="s">
        <v>43133</v>
      </c>
      <c r="AB8382" s="56" t="s">
        <v>43128</v>
      </c>
      <c r="AC8382" s="56" t="s">
        <v>7326</v>
      </c>
      <c r="AD8382" s="90" t="str">
        <f t="shared" si="261"/>
        <v>NA</v>
      </c>
      <c r="AE8382" s="90"/>
      <c r="AF8382" s="90"/>
      <c r="AG8382" s="90"/>
    </row>
    <row r="8383" spans="1:33">
      <c r="A8383" s="56" t="s">
        <v>47057</v>
      </c>
      <c r="B8383" s="56" t="s">
        <v>47058</v>
      </c>
      <c r="C8383" s="56" t="s">
        <v>9836</v>
      </c>
      <c r="D8383" s="56" t="s">
        <v>7820</v>
      </c>
      <c r="E8383" s="56" t="s">
        <v>47053</v>
      </c>
      <c r="F8383" s="56" t="s">
        <v>22</v>
      </c>
      <c r="G8383" s="56"/>
      <c r="H8383" s="56" t="s">
        <v>47054</v>
      </c>
      <c r="I8383" s="56" t="s">
        <v>47055</v>
      </c>
      <c r="J8383" s="56" t="s">
        <v>47059</v>
      </c>
      <c r="K8383" s="56" t="s">
        <v>7326</v>
      </c>
      <c r="L8383" s="90" t="str">
        <f t="shared" si="260"/>
        <v>NA</v>
      </c>
      <c r="M8383" s="90"/>
      <c r="O8383" s="91"/>
      <c r="P8383" s="56"/>
      <c r="Q8383" s="56"/>
      <c r="R8383" s="56"/>
      <c r="S8383" s="56"/>
      <c r="T8383" s="56" t="s">
        <v>43134</v>
      </c>
      <c r="U8383" s="56" t="s">
        <v>43135</v>
      </c>
      <c r="V8383" s="56" t="s">
        <v>43136</v>
      </c>
      <c r="W8383" s="56" t="s">
        <v>7820</v>
      </c>
      <c r="X8383" s="56" t="s">
        <v>2295</v>
      </c>
      <c r="Y8383" s="56"/>
      <c r="Z8383" s="56" t="s">
        <v>43137</v>
      </c>
      <c r="AA8383" s="56" t="s">
        <v>43138</v>
      </c>
      <c r="AB8383" s="56" t="s">
        <v>43139</v>
      </c>
      <c r="AC8383" s="56" t="s">
        <v>7326</v>
      </c>
      <c r="AD8383" s="90" t="str">
        <f t="shared" si="261"/>
        <v>NA</v>
      </c>
      <c r="AE8383" s="90"/>
      <c r="AF8383" s="90"/>
      <c r="AG8383" s="90"/>
    </row>
    <row r="8384" spans="1:33">
      <c r="A8384" s="56" t="s">
        <v>47060</v>
      </c>
      <c r="B8384" s="56" t="s">
        <v>47061</v>
      </c>
      <c r="C8384" s="56" t="s">
        <v>9836</v>
      </c>
      <c r="D8384" s="56" t="s">
        <v>7820</v>
      </c>
      <c r="E8384" s="56" t="s">
        <v>47062</v>
      </c>
      <c r="F8384" s="56" t="s">
        <v>22</v>
      </c>
      <c r="G8384" s="56"/>
      <c r="H8384" s="56" t="s">
        <v>47063</v>
      </c>
      <c r="I8384" s="56" t="s">
        <v>47064</v>
      </c>
      <c r="J8384" s="56" t="s">
        <v>47065</v>
      </c>
      <c r="K8384" s="56" t="s">
        <v>7326</v>
      </c>
      <c r="L8384" s="90" t="str">
        <f t="shared" si="260"/>
        <v>NA</v>
      </c>
      <c r="M8384" s="90"/>
      <c r="O8384" s="91"/>
      <c r="P8384" s="56"/>
      <c r="Q8384" s="56"/>
      <c r="R8384" s="56"/>
      <c r="S8384" s="56"/>
      <c r="T8384" s="56" t="s">
        <v>43140</v>
      </c>
      <c r="U8384" s="56" t="s">
        <v>43141</v>
      </c>
      <c r="V8384" s="56" t="s">
        <v>43142</v>
      </c>
      <c r="W8384" s="56" t="s">
        <v>7820</v>
      </c>
      <c r="X8384" s="56" t="s">
        <v>43143</v>
      </c>
      <c r="Y8384" s="56"/>
      <c r="Z8384" s="56" t="s">
        <v>43144</v>
      </c>
      <c r="AA8384" s="56" t="s">
        <v>43145</v>
      </c>
      <c r="AB8384" s="56" t="s">
        <v>43146</v>
      </c>
      <c r="AC8384" s="56" t="s">
        <v>7326</v>
      </c>
      <c r="AD8384" s="90" t="str">
        <f t="shared" si="261"/>
        <v>NA</v>
      </c>
      <c r="AE8384" s="90"/>
      <c r="AF8384" s="90"/>
      <c r="AG8384" s="90"/>
    </row>
    <row r="8385" spans="1:33">
      <c r="A8385" s="56" t="s">
        <v>47066</v>
      </c>
      <c r="B8385" s="56" t="s">
        <v>47067</v>
      </c>
      <c r="C8385" s="56" t="s">
        <v>9836</v>
      </c>
      <c r="D8385" s="56" t="s">
        <v>7820</v>
      </c>
      <c r="E8385" s="56" t="s">
        <v>5362</v>
      </c>
      <c r="F8385" s="56" t="s">
        <v>22</v>
      </c>
      <c r="G8385" s="56"/>
      <c r="H8385" s="56" t="s">
        <v>47068</v>
      </c>
      <c r="I8385" s="56" t="s">
        <v>47069</v>
      </c>
      <c r="J8385" s="56" t="s">
        <v>47070</v>
      </c>
      <c r="K8385" s="56" t="s">
        <v>7326</v>
      </c>
      <c r="L8385" s="90" t="str">
        <f t="shared" si="260"/>
        <v>NA</v>
      </c>
      <c r="M8385" s="90"/>
      <c r="O8385" s="91"/>
      <c r="P8385" s="56"/>
      <c r="Q8385" s="56"/>
      <c r="R8385" s="56"/>
      <c r="S8385" s="56"/>
      <c r="T8385" s="56" t="s">
        <v>43147</v>
      </c>
      <c r="U8385" s="56" t="s">
        <v>43148</v>
      </c>
      <c r="V8385" s="56" t="s">
        <v>43149</v>
      </c>
      <c r="W8385" s="56" t="s">
        <v>7820</v>
      </c>
      <c r="X8385" s="56" t="s">
        <v>43150</v>
      </c>
      <c r="Y8385" s="56"/>
      <c r="Z8385" s="56" t="s">
        <v>43151</v>
      </c>
      <c r="AA8385" s="56" t="s">
        <v>43152</v>
      </c>
      <c r="AB8385" s="56" t="s">
        <v>43147</v>
      </c>
      <c r="AC8385" s="56" t="s">
        <v>7326</v>
      </c>
      <c r="AD8385" s="90" t="str">
        <f t="shared" si="261"/>
        <v>NA</v>
      </c>
      <c r="AE8385" s="90"/>
      <c r="AF8385" s="90"/>
      <c r="AG8385" s="90"/>
    </row>
    <row r="8386" spans="1:33">
      <c r="A8386" s="56" t="s">
        <v>47071</v>
      </c>
      <c r="B8386" s="56" t="s">
        <v>47072</v>
      </c>
      <c r="C8386" s="56" t="s">
        <v>9836</v>
      </c>
      <c r="D8386" s="56" t="s">
        <v>7820</v>
      </c>
      <c r="E8386" s="56" t="s">
        <v>47073</v>
      </c>
      <c r="F8386" s="56" t="s">
        <v>22</v>
      </c>
      <c r="G8386" s="56"/>
      <c r="H8386" s="56" t="s">
        <v>47074</v>
      </c>
      <c r="I8386" s="56" t="s">
        <v>47075</v>
      </c>
      <c r="J8386" s="56" t="s">
        <v>47076</v>
      </c>
      <c r="K8386" s="56" t="s">
        <v>7326</v>
      </c>
      <c r="L8386" s="90" t="str">
        <f t="shared" si="260"/>
        <v>NA</v>
      </c>
      <c r="M8386" s="90"/>
      <c r="O8386" s="91"/>
      <c r="P8386" s="56"/>
      <c r="Q8386" s="56"/>
      <c r="R8386" s="56"/>
      <c r="S8386" s="56"/>
      <c r="T8386" s="56" t="s">
        <v>43153</v>
      </c>
      <c r="U8386" s="56" t="s">
        <v>43154</v>
      </c>
      <c r="V8386" s="56" t="s">
        <v>43130</v>
      </c>
      <c r="W8386" s="56" t="s">
        <v>7820</v>
      </c>
      <c r="X8386" s="56" t="s">
        <v>2303</v>
      </c>
      <c r="Y8386" s="56"/>
      <c r="Z8386" s="56" t="s">
        <v>43155</v>
      </c>
      <c r="AA8386" s="56" t="s">
        <v>43156</v>
      </c>
      <c r="AB8386" s="56" t="s">
        <v>43153</v>
      </c>
      <c r="AC8386" s="56" t="s">
        <v>7326</v>
      </c>
      <c r="AD8386" s="90" t="str">
        <f t="shared" si="261"/>
        <v>NA</v>
      </c>
      <c r="AE8386" s="90"/>
      <c r="AF8386" s="90"/>
      <c r="AG8386" s="90"/>
    </row>
    <row r="8387" spans="1:33">
      <c r="A8387" s="56" t="s">
        <v>47077</v>
      </c>
      <c r="B8387" s="56" t="s">
        <v>47078</v>
      </c>
      <c r="C8387" s="56" t="s">
        <v>9836</v>
      </c>
      <c r="D8387" s="56" t="s">
        <v>7820</v>
      </c>
      <c r="E8387" s="56" t="s">
        <v>47079</v>
      </c>
      <c r="F8387" s="56" t="s">
        <v>22</v>
      </c>
      <c r="G8387" s="56"/>
      <c r="H8387" s="56" t="s">
        <v>47080</v>
      </c>
      <c r="I8387" s="56" t="s">
        <v>47081</v>
      </c>
      <c r="J8387" s="56" t="s">
        <v>47082</v>
      </c>
      <c r="K8387" s="56" t="s">
        <v>7326</v>
      </c>
      <c r="L8387" s="90" t="str">
        <f t="shared" ref="L8387:L8450" si="262">IF($P$3&lt;&gt;"",IF(ISNUMBER(SEARCH("*"&amp;$P$3&amp;"*", A8387)),A8387, IF(ISNUMBER(SEARCH("*"&amp;$P$3&amp;"*", H8387)),A8387, IF(ISNUMBER(SEARCH("*"&amp;$P$3&amp;"*", G8387)),A8387, IF(ISNUMBER(SEARCH("*"&amp;$P$3&amp;"*", J8387)),A8387,  IF(ISNUMBER(SEARCH("*"&amp;$P$3&amp;"*", E8387)),A8387, "NA"))))),"NA")</f>
        <v>NA</v>
      </c>
      <c r="M8387" s="90"/>
      <c r="O8387" s="91"/>
      <c r="P8387" s="56"/>
      <c r="Q8387" s="56"/>
      <c r="R8387" s="56"/>
      <c r="S8387" s="56"/>
      <c r="T8387" s="56" t="s">
        <v>43157</v>
      </c>
      <c r="U8387" s="56" t="s">
        <v>43158</v>
      </c>
      <c r="V8387" s="56" t="s">
        <v>43136</v>
      </c>
      <c r="W8387" s="56" t="s">
        <v>7820</v>
      </c>
      <c r="X8387" s="56" t="s">
        <v>2321</v>
      </c>
      <c r="Y8387" s="56"/>
      <c r="Z8387" s="56" t="s">
        <v>43159</v>
      </c>
      <c r="AA8387" s="56" t="s">
        <v>43160</v>
      </c>
      <c r="AB8387" s="56" t="s">
        <v>43157</v>
      </c>
      <c r="AC8387" s="56" t="s">
        <v>7326</v>
      </c>
      <c r="AD8387" s="90" t="str">
        <f t="shared" ref="AD8387:AD8450" si="263">IF($P$19&lt;&gt;"",IF(ISNUMBER(SEARCH($P$19, V8387)),T8387, "NA"),"NA")</f>
        <v>NA</v>
      </c>
      <c r="AE8387" s="90"/>
      <c r="AF8387" s="90"/>
      <c r="AG8387" s="90"/>
    </row>
    <row r="8388" spans="1:33">
      <c r="A8388" s="56" t="s">
        <v>47083</v>
      </c>
      <c r="B8388" s="56" t="s">
        <v>47084</v>
      </c>
      <c r="C8388" s="56" t="s">
        <v>9836</v>
      </c>
      <c r="D8388" s="56" t="s">
        <v>7820</v>
      </c>
      <c r="E8388" s="56" t="s">
        <v>47085</v>
      </c>
      <c r="F8388" s="56" t="s">
        <v>22</v>
      </c>
      <c r="G8388" s="56"/>
      <c r="H8388" s="56" t="s">
        <v>47086</v>
      </c>
      <c r="I8388" s="56" t="s">
        <v>47087</v>
      </c>
      <c r="J8388" s="56" t="s">
        <v>47088</v>
      </c>
      <c r="K8388" s="56" t="s">
        <v>7326</v>
      </c>
      <c r="L8388" s="90" t="str">
        <f t="shared" si="262"/>
        <v>NA</v>
      </c>
      <c r="M8388" s="90"/>
      <c r="O8388" s="91"/>
      <c r="P8388" s="56"/>
      <c r="Q8388" s="56"/>
      <c r="R8388" s="56"/>
      <c r="S8388" s="56"/>
      <c r="T8388" s="56" t="s">
        <v>43161</v>
      </c>
      <c r="U8388" s="56" t="s">
        <v>43162</v>
      </c>
      <c r="V8388" s="56" t="s">
        <v>43163</v>
      </c>
      <c r="W8388" s="56" t="s">
        <v>7820</v>
      </c>
      <c r="X8388" s="56" t="s">
        <v>18165</v>
      </c>
      <c r="Y8388" s="56"/>
      <c r="Z8388" s="56" t="s">
        <v>43164</v>
      </c>
      <c r="AA8388" s="56" t="s">
        <v>43165</v>
      </c>
      <c r="AB8388" s="56" t="s">
        <v>43166</v>
      </c>
      <c r="AC8388" s="56" t="s">
        <v>7326</v>
      </c>
      <c r="AD8388" s="90" t="str">
        <f t="shared" si="263"/>
        <v>NA</v>
      </c>
      <c r="AE8388" s="90"/>
      <c r="AF8388" s="90"/>
      <c r="AG8388" s="90"/>
    </row>
    <row r="8389" spans="1:33">
      <c r="A8389" s="56" t="s">
        <v>47089</v>
      </c>
      <c r="B8389" s="56" t="s">
        <v>47090</v>
      </c>
      <c r="C8389" s="56" t="s">
        <v>9836</v>
      </c>
      <c r="D8389" s="56" t="s">
        <v>7820</v>
      </c>
      <c r="E8389" s="56" t="s">
        <v>533</v>
      </c>
      <c r="F8389" s="56" t="s">
        <v>22</v>
      </c>
      <c r="G8389" s="56"/>
      <c r="H8389" s="56" t="s">
        <v>47091</v>
      </c>
      <c r="I8389" s="56" t="s">
        <v>47092</v>
      </c>
      <c r="J8389" s="56" t="s">
        <v>47093</v>
      </c>
      <c r="K8389" s="56" t="s">
        <v>7326</v>
      </c>
      <c r="L8389" s="90" t="str">
        <f t="shared" si="262"/>
        <v>NA</v>
      </c>
      <c r="M8389" s="90"/>
      <c r="O8389" s="91"/>
      <c r="P8389" s="56"/>
      <c r="Q8389" s="56"/>
      <c r="R8389" s="56"/>
      <c r="S8389" s="56"/>
      <c r="T8389" s="56" t="s">
        <v>43167</v>
      </c>
      <c r="U8389" s="56" t="s">
        <v>43168</v>
      </c>
      <c r="V8389" s="56" t="s">
        <v>43136</v>
      </c>
      <c r="W8389" s="56" t="s">
        <v>7820</v>
      </c>
      <c r="X8389" s="56" t="s">
        <v>43169</v>
      </c>
      <c r="Y8389" s="56"/>
      <c r="Z8389" s="56" t="s">
        <v>43170</v>
      </c>
      <c r="AA8389" s="56" t="s">
        <v>43171</v>
      </c>
      <c r="AB8389" s="56" t="s">
        <v>43172</v>
      </c>
      <c r="AC8389" s="56" t="s">
        <v>7326</v>
      </c>
      <c r="AD8389" s="90" t="str">
        <f t="shared" si="263"/>
        <v>NA</v>
      </c>
      <c r="AE8389" s="90"/>
      <c r="AF8389" s="90"/>
      <c r="AG8389" s="90"/>
    </row>
    <row r="8390" spans="1:33">
      <c r="A8390" s="56" t="s">
        <v>47094</v>
      </c>
      <c r="B8390" s="56" t="s">
        <v>47095</v>
      </c>
      <c r="C8390" s="56" t="s">
        <v>41784</v>
      </c>
      <c r="D8390" s="56" t="s">
        <v>7820</v>
      </c>
      <c r="E8390" s="56" t="s">
        <v>533</v>
      </c>
      <c r="F8390" s="56" t="s">
        <v>22</v>
      </c>
      <c r="G8390" s="56"/>
      <c r="H8390" s="56" t="s">
        <v>47091</v>
      </c>
      <c r="I8390" s="56" t="s">
        <v>47092</v>
      </c>
      <c r="J8390" s="56" t="s">
        <v>47096</v>
      </c>
      <c r="K8390" s="56" t="s">
        <v>7326</v>
      </c>
      <c r="L8390" s="90" t="str">
        <f t="shared" si="262"/>
        <v>NA</v>
      </c>
      <c r="M8390" s="90"/>
      <c r="O8390" s="91"/>
      <c r="P8390" s="56"/>
      <c r="Q8390" s="56"/>
      <c r="R8390" s="56"/>
      <c r="S8390" s="56"/>
      <c r="T8390" s="56" t="s">
        <v>43173</v>
      </c>
      <c r="U8390" s="56" t="s">
        <v>43174</v>
      </c>
      <c r="V8390" s="56" t="s">
        <v>43175</v>
      </c>
      <c r="W8390" s="56" t="s">
        <v>7820</v>
      </c>
      <c r="X8390" s="56" t="s">
        <v>2340</v>
      </c>
      <c r="Y8390" s="56"/>
      <c r="Z8390" s="56" t="s">
        <v>43176</v>
      </c>
      <c r="AA8390" s="56" t="s">
        <v>43177</v>
      </c>
      <c r="AB8390" s="56" t="s">
        <v>43173</v>
      </c>
      <c r="AC8390" s="56" t="s">
        <v>7326</v>
      </c>
      <c r="AD8390" s="90" t="str">
        <f t="shared" si="263"/>
        <v>NA</v>
      </c>
      <c r="AE8390" s="90"/>
      <c r="AF8390" s="90"/>
      <c r="AG8390" s="90"/>
    </row>
    <row r="8391" spans="1:33">
      <c r="A8391" s="56" t="s">
        <v>47097</v>
      </c>
      <c r="B8391" s="56" t="s">
        <v>47098</v>
      </c>
      <c r="C8391" s="56" t="s">
        <v>9836</v>
      </c>
      <c r="D8391" s="56" t="s">
        <v>7820</v>
      </c>
      <c r="E8391" s="56" t="s">
        <v>533</v>
      </c>
      <c r="F8391" s="56" t="s">
        <v>22</v>
      </c>
      <c r="G8391" s="56"/>
      <c r="H8391" s="56" t="s">
        <v>47091</v>
      </c>
      <c r="I8391" s="56" t="s">
        <v>47092</v>
      </c>
      <c r="J8391" s="56" t="s">
        <v>47099</v>
      </c>
      <c r="K8391" s="56" t="s">
        <v>7326</v>
      </c>
      <c r="L8391" s="90" t="str">
        <f t="shared" si="262"/>
        <v>NA</v>
      </c>
      <c r="M8391" s="90"/>
      <c r="O8391" s="91"/>
      <c r="P8391" s="56"/>
      <c r="Q8391" s="56"/>
      <c r="R8391" s="56"/>
      <c r="S8391" s="56"/>
      <c r="T8391" s="56" t="s">
        <v>43178</v>
      </c>
      <c r="U8391" s="56" t="s">
        <v>43179</v>
      </c>
      <c r="V8391" s="56" t="s">
        <v>43180</v>
      </c>
      <c r="W8391" s="56" t="s">
        <v>7820</v>
      </c>
      <c r="X8391" s="56" t="s">
        <v>43181</v>
      </c>
      <c r="Y8391" s="56"/>
      <c r="Z8391" s="56" t="s">
        <v>43182</v>
      </c>
      <c r="AA8391" s="56" t="s">
        <v>43183</v>
      </c>
      <c r="AB8391" s="56" t="s">
        <v>43178</v>
      </c>
      <c r="AC8391" s="56" t="s">
        <v>7326</v>
      </c>
      <c r="AD8391" s="90" t="str">
        <f t="shared" si="263"/>
        <v>NA</v>
      </c>
      <c r="AE8391" s="90"/>
      <c r="AF8391" s="90"/>
      <c r="AG8391" s="90"/>
    </row>
    <row r="8392" spans="1:33">
      <c r="A8392" s="56" t="s">
        <v>47089</v>
      </c>
      <c r="B8392" s="56" t="s">
        <v>47100</v>
      </c>
      <c r="C8392" s="56" t="s">
        <v>9836</v>
      </c>
      <c r="D8392" s="56" t="s">
        <v>7820</v>
      </c>
      <c r="E8392" s="56" t="s">
        <v>533</v>
      </c>
      <c r="F8392" s="56" t="s">
        <v>22</v>
      </c>
      <c r="G8392" s="56"/>
      <c r="H8392" s="56" t="s">
        <v>47091</v>
      </c>
      <c r="I8392" s="56" t="s">
        <v>47092</v>
      </c>
      <c r="J8392" s="56" t="s">
        <v>47101</v>
      </c>
      <c r="K8392" s="56" t="s">
        <v>7326</v>
      </c>
      <c r="L8392" s="90" t="str">
        <f t="shared" si="262"/>
        <v>NA</v>
      </c>
      <c r="M8392" s="90"/>
      <c r="O8392" s="91"/>
      <c r="P8392" s="56"/>
      <c r="Q8392" s="56"/>
      <c r="R8392" s="56"/>
      <c r="S8392" s="56"/>
      <c r="T8392" s="56" t="s">
        <v>43184</v>
      </c>
      <c r="U8392" s="56" t="s">
        <v>43185</v>
      </c>
      <c r="V8392" s="56" t="s">
        <v>43186</v>
      </c>
      <c r="W8392" s="56" t="s">
        <v>7820</v>
      </c>
      <c r="X8392" s="56" t="s">
        <v>43181</v>
      </c>
      <c r="Y8392" s="56"/>
      <c r="Z8392" s="56" t="s">
        <v>43182</v>
      </c>
      <c r="AA8392" s="56" t="s">
        <v>43183</v>
      </c>
      <c r="AB8392" s="56" t="s">
        <v>43184</v>
      </c>
      <c r="AC8392" s="56" t="s">
        <v>7326</v>
      </c>
      <c r="AD8392" s="90" t="str">
        <f t="shared" si="263"/>
        <v>NA</v>
      </c>
      <c r="AE8392" s="90"/>
      <c r="AF8392" s="90"/>
      <c r="AG8392" s="90"/>
    </row>
    <row r="8393" spans="1:33">
      <c r="A8393" s="56" t="s">
        <v>47102</v>
      </c>
      <c r="B8393" s="56" t="s">
        <v>47103</v>
      </c>
      <c r="C8393" s="56" t="s">
        <v>9836</v>
      </c>
      <c r="D8393" s="56" t="s">
        <v>7820</v>
      </c>
      <c r="E8393" s="56" t="s">
        <v>533</v>
      </c>
      <c r="F8393" s="56" t="s">
        <v>22</v>
      </c>
      <c r="G8393" s="56"/>
      <c r="H8393" s="56" t="s">
        <v>47091</v>
      </c>
      <c r="I8393" s="56" t="s">
        <v>47092</v>
      </c>
      <c r="J8393" s="56" t="s">
        <v>47093</v>
      </c>
      <c r="K8393" s="56" t="s">
        <v>7326</v>
      </c>
      <c r="L8393" s="90" t="str">
        <f t="shared" si="262"/>
        <v>NA</v>
      </c>
      <c r="M8393" s="90"/>
      <c r="O8393" s="91"/>
      <c r="P8393" s="56"/>
      <c r="Q8393" s="56"/>
      <c r="R8393" s="56"/>
      <c r="S8393" s="56"/>
      <c r="T8393" s="56" t="s">
        <v>43187</v>
      </c>
      <c r="U8393" s="56" t="s">
        <v>43188</v>
      </c>
      <c r="V8393" s="56" t="s">
        <v>43189</v>
      </c>
      <c r="W8393" s="56" t="s">
        <v>7820</v>
      </c>
      <c r="X8393" s="56" t="s">
        <v>230</v>
      </c>
      <c r="Y8393" s="56"/>
      <c r="Z8393" s="56" t="s">
        <v>43190</v>
      </c>
      <c r="AA8393" s="56" t="s">
        <v>43191</v>
      </c>
      <c r="AB8393" s="56"/>
      <c r="AC8393" s="56" t="s">
        <v>7326</v>
      </c>
      <c r="AD8393" s="90" t="str">
        <f t="shared" si="263"/>
        <v>NA</v>
      </c>
      <c r="AE8393" s="90"/>
      <c r="AF8393" s="90"/>
      <c r="AG8393" s="90"/>
    </row>
    <row r="8394" spans="1:33">
      <c r="A8394" s="56" t="s">
        <v>47089</v>
      </c>
      <c r="B8394" s="56" t="s">
        <v>47104</v>
      </c>
      <c r="C8394" s="56" t="s">
        <v>9836</v>
      </c>
      <c r="D8394" s="56" t="s">
        <v>7820</v>
      </c>
      <c r="E8394" s="56" t="s">
        <v>533</v>
      </c>
      <c r="F8394" s="56" t="s">
        <v>22</v>
      </c>
      <c r="G8394" s="56"/>
      <c r="H8394" s="56" t="s">
        <v>47091</v>
      </c>
      <c r="I8394" s="56" t="s">
        <v>47092</v>
      </c>
      <c r="J8394" s="56" t="s">
        <v>47105</v>
      </c>
      <c r="K8394" s="56" t="s">
        <v>7326</v>
      </c>
      <c r="L8394" s="90" t="str">
        <f t="shared" si="262"/>
        <v>NA</v>
      </c>
      <c r="M8394" s="90"/>
      <c r="O8394" s="91"/>
      <c r="P8394" s="56"/>
      <c r="Q8394" s="56"/>
      <c r="R8394" s="56"/>
      <c r="S8394" s="56"/>
      <c r="T8394" s="56" t="s">
        <v>43192</v>
      </c>
      <c r="U8394" s="56" t="s">
        <v>43193</v>
      </c>
      <c r="V8394" s="56" t="s">
        <v>43194</v>
      </c>
      <c r="W8394" s="56" t="s">
        <v>7820</v>
      </c>
      <c r="X8394" s="56" t="s">
        <v>230</v>
      </c>
      <c r="Y8394" s="56"/>
      <c r="Z8394" s="56" t="s">
        <v>43190</v>
      </c>
      <c r="AA8394" s="56" t="s">
        <v>43191</v>
      </c>
      <c r="AB8394" s="56"/>
      <c r="AC8394" s="56" t="s">
        <v>7326</v>
      </c>
      <c r="AD8394" s="90" t="str">
        <f t="shared" si="263"/>
        <v>NA</v>
      </c>
      <c r="AE8394" s="90"/>
      <c r="AF8394" s="90"/>
      <c r="AG8394" s="90"/>
    </row>
    <row r="8395" spans="1:33">
      <c r="A8395" s="56" t="s">
        <v>47106</v>
      </c>
      <c r="B8395" s="56" t="s">
        <v>47107</v>
      </c>
      <c r="C8395" s="56" t="s">
        <v>9836</v>
      </c>
      <c r="D8395" s="56" t="s">
        <v>7820</v>
      </c>
      <c r="E8395" s="56" t="s">
        <v>10241</v>
      </c>
      <c r="F8395" s="56" t="s">
        <v>22</v>
      </c>
      <c r="G8395" s="56"/>
      <c r="H8395" s="56" t="s">
        <v>47108</v>
      </c>
      <c r="I8395" s="56" t="s">
        <v>47109</v>
      </c>
      <c r="J8395" s="56" t="s">
        <v>47110</v>
      </c>
      <c r="K8395" s="56" t="s">
        <v>7326</v>
      </c>
      <c r="L8395" s="90" t="str">
        <f t="shared" si="262"/>
        <v>NA</v>
      </c>
      <c r="M8395" s="90"/>
      <c r="O8395" s="91"/>
      <c r="P8395" s="56"/>
      <c r="Q8395" s="56"/>
      <c r="R8395" s="56"/>
      <c r="S8395" s="56"/>
      <c r="T8395" s="56" t="s">
        <v>43195</v>
      </c>
      <c r="U8395" s="56" t="s">
        <v>43196</v>
      </c>
      <c r="V8395" s="56" t="s">
        <v>43189</v>
      </c>
      <c r="W8395" s="56" t="s">
        <v>7820</v>
      </c>
      <c r="X8395" s="56" t="s">
        <v>230</v>
      </c>
      <c r="Y8395" s="56"/>
      <c r="Z8395" s="56" t="s">
        <v>43190</v>
      </c>
      <c r="AA8395" s="56" t="s">
        <v>43191</v>
      </c>
      <c r="AB8395" s="56"/>
      <c r="AC8395" s="56" t="s">
        <v>7326</v>
      </c>
      <c r="AD8395" s="90" t="str">
        <f t="shared" si="263"/>
        <v>NA</v>
      </c>
      <c r="AE8395" s="90"/>
      <c r="AF8395" s="90"/>
      <c r="AG8395" s="90"/>
    </row>
    <row r="8396" spans="1:33">
      <c r="A8396" s="56" t="s">
        <v>47111</v>
      </c>
      <c r="B8396" s="56" t="s">
        <v>47112</v>
      </c>
      <c r="C8396" s="56" t="s">
        <v>9836</v>
      </c>
      <c r="D8396" s="56" t="s">
        <v>7820</v>
      </c>
      <c r="E8396" s="56" t="s">
        <v>10241</v>
      </c>
      <c r="F8396" s="56" t="s">
        <v>22</v>
      </c>
      <c r="G8396" s="56"/>
      <c r="H8396" s="56" t="s">
        <v>47108</v>
      </c>
      <c r="I8396" s="56" t="s">
        <v>47109</v>
      </c>
      <c r="J8396" s="56" t="s">
        <v>47113</v>
      </c>
      <c r="K8396" s="56" t="s">
        <v>7326</v>
      </c>
      <c r="L8396" s="90" t="str">
        <f t="shared" si="262"/>
        <v>NA</v>
      </c>
      <c r="M8396" s="90"/>
      <c r="O8396" s="91"/>
      <c r="P8396" s="56"/>
      <c r="Q8396" s="56"/>
      <c r="R8396" s="56"/>
      <c r="S8396" s="56"/>
      <c r="T8396" s="56" t="s">
        <v>43197</v>
      </c>
      <c r="U8396" s="56" t="s">
        <v>43198</v>
      </c>
      <c r="V8396" s="56" t="s">
        <v>43199</v>
      </c>
      <c r="W8396" s="56" t="s">
        <v>7820</v>
      </c>
      <c r="X8396" s="56" t="s">
        <v>230</v>
      </c>
      <c r="Y8396" s="56"/>
      <c r="Z8396" s="56" t="s">
        <v>43190</v>
      </c>
      <c r="AA8396" s="56" t="s">
        <v>43191</v>
      </c>
      <c r="AB8396" s="56"/>
      <c r="AC8396" s="56" t="s">
        <v>7326</v>
      </c>
      <c r="AD8396" s="90" t="str">
        <f t="shared" si="263"/>
        <v>NA</v>
      </c>
      <c r="AE8396" s="90"/>
      <c r="AF8396" s="90"/>
      <c r="AG8396" s="90"/>
    </row>
    <row r="8397" spans="1:33">
      <c r="A8397" s="56" t="s">
        <v>47114</v>
      </c>
      <c r="B8397" s="56" t="s">
        <v>47115</v>
      </c>
      <c r="C8397" s="56" t="s">
        <v>46570</v>
      </c>
      <c r="D8397" s="56" t="s">
        <v>7820</v>
      </c>
      <c r="E8397" s="56" t="s">
        <v>47116</v>
      </c>
      <c r="F8397" s="56" t="s">
        <v>22</v>
      </c>
      <c r="G8397" s="56"/>
      <c r="H8397" s="56" t="s">
        <v>47117</v>
      </c>
      <c r="I8397" s="56" t="s">
        <v>47118</v>
      </c>
      <c r="J8397" s="56" t="s">
        <v>47119</v>
      </c>
      <c r="K8397" s="56" t="s">
        <v>7326</v>
      </c>
      <c r="L8397" s="90" t="str">
        <f t="shared" si="262"/>
        <v>NA</v>
      </c>
      <c r="M8397" s="90"/>
      <c r="O8397" s="91"/>
      <c r="P8397" s="56"/>
      <c r="Q8397" s="56"/>
      <c r="R8397" s="56"/>
      <c r="S8397" s="56"/>
      <c r="T8397" s="56" t="s">
        <v>43200</v>
      </c>
      <c r="U8397" s="56" t="s">
        <v>43201</v>
      </c>
      <c r="V8397" s="56" t="s">
        <v>43202</v>
      </c>
      <c r="W8397" s="56" t="s">
        <v>7820</v>
      </c>
      <c r="X8397" s="56" t="s">
        <v>230</v>
      </c>
      <c r="Y8397" s="56"/>
      <c r="Z8397" s="56" t="s">
        <v>43190</v>
      </c>
      <c r="AA8397" s="56" t="s">
        <v>43191</v>
      </c>
      <c r="AB8397" s="56" t="s">
        <v>43200</v>
      </c>
      <c r="AC8397" s="56" t="s">
        <v>7326</v>
      </c>
      <c r="AD8397" s="90" t="str">
        <f t="shared" si="263"/>
        <v>NA</v>
      </c>
      <c r="AE8397" s="90"/>
      <c r="AF8397" s="90"/>
      <c r="AG8397" s="90"/>
    </row>
    <row r="8398" spans="1:33">
      <c r="A8398" s="56" t="s">
        <v>41855</v>
      </c>
      <c r="B8398" s="56" t="s">
        <v>47120</v>
      </c>
      <c r="C8398" s="56" t="s">
        <v>41784</v>
      </c>
      <c r="D8398" s="56" t="s">
        <v>7820</v>
      </c>
      <c r="E8398" s="56" t="s">
        <v>27975</v>
      </c>
      <c r="F8398" s="56" t="s">
        <v>22</v>
      </c>
      <c r="G8398" s="56"/>
      <c r="H8398" s="56" t="s">
        <v>47121</v>
      </c>
      <c r="I8398" s="56" t="s">
        <v>47122</v>
      </c>
      <c r="J8398" s="56" t="s">
        <v>47123</v>
      </c>
      <c r="K8398" s="56" t="s">
        <v>7326</v>
      </c>
      <c r="L8398" s="90" t="str">
        <f t="shared" si="262"/>
        <v>NA</v>
      </c>
      <c r="M8398" s="90"/>
      <c r="O8398" s="91"/>
      <c r="P8398" s="56"/>
      <c r="Q8398" s="56"/>
      <c r="R8398" s="56"/>
      <c r="S8398" s="56"/>
      <c r="T8398" s="56" t="s">
        <v>43203</v>
      </c>
      <c r="U8398" s="56" t="s">
        <v>43204</v>
      </c>
      <c r="V8398" s="56" t="s">
        <v>43205</v>
      </c>
      <c r="W8398" s="56" t="s">
        <v>7820</v>
      </c>
      <c r="X8398" s="56" t="s">
        <v>230</v>
      </c>
      <c r="Y8398" s="56"/>
      <c r="Z8398" s="56" t="s">
        <v>43190</v>
      </c>
      <c r="AA8398" s="56" t="s">
        <v>43191</v>
      </c>
      <c r="AB8398" s="56" t="s">
        <v>43203</v>
      </c>
      <c r="AC8398" s="56" t="s">
        <v>7326</v>
      </c>
      <c r="AD8398" s="90" t="str">
        <f t="shared" si="263"/>
        <v>NA</v>
      </c>
      <c r="AE8398" s="90"/>
      <c r="AF8398" s="90"/>
      <c r="AG8398" s="90"/>
    </row>
    <row r="8399" spans="1:33">
      <c r="A8399" s="56" t="s">
        <v>47124</v>
      </c>
      <c r="B8399" s="56" t="s">
        <v>47125</v>
      </c>
      <c r="C8399" s="56" t="s">
        <v>9836</v>
      </c>
      <c r="D8399" s="56" t="s">
        <v>7820</v>
      </c>
      <c r="E8399" s="56" t="s">
        <v>47126</v>
      </c>
      <c r="F8399" s="56" t="s">
        <v>22</v>
      </c>
      <c r="G8399" s="56"/>
      <c r="H8399" s="56" t="s">
        <v>47127</v>
      </c>
      <c r="I8399" s="56" t="s">
        <v>47128</v>
      </c>
      <c r="J8399" s="56" t="s">
        <v>47129</v>
      </c>
      <c r="K8399" s="56" t="s">
        <v>7326</v>
      </c>
      <c r="L8399" s="90" t="str">
        <f t="shared" si="262"/>
        <v>NA</v>
      </c>
      <c r="M8399" s="90"/>
      <c r="O8399" s="91"/>
      <c r="P8399" s="56"/>
      <c r="Q8399" s="56"/>
      <c r="R8399" s="56"/>
      <c r="S8399" s="56"/>
      <c r="T8399" s="56" t="s">
        <v>43206</v>
      </c>
      <c r="U8399" s="56" t="s">
        <v>43207</v>
      </c>
      <c r="V8399" s="56" t="s">
        <v>43189</v>
      </c>
      <c r="W8399" s="56" t="s">
        <v>7820</v>
      </c>
      <c r="X8399" s="56" t="s">
        <v>230</v>
      </c>
      <c r="Y8399" s="56"/>
      <c r="Z8399" s="56" t="s">
        <v>43190</v>
      </c>
      <c r="AA8399" s="56" t="s">
        <v>43191</v>
      </c>
      <c r="AB8399" s="56" t="s">
        <v>43208</v>
      </c>
      <c r="AC8399" s="56" t="s">
        <v>7326</v>
      </c>
      <c r="AD8399" s="90" t="str">
        <f t="shared" si="263"/>
        <v>NA</v>
      </c>
      <c r="AE8399" s="90"/>
      <c r="AF8399" s="90"/>
      <c r="AG8399" s="90"/>
    </row>
    <row r="8400" spans="1:33">
      <c r="A8400" s="56" t="s">
        <v>47130</v>
      </c>
      <c r="B8400" s="56" t="s">
        <v>47131</v>
      </c>
      <c r="C8400" s="56" t="s">
        <v>9836</v>
      </c>
      <c r="D8400" s="56" t="s">
        <v>7820</v>
      </c>
      <c r="E8400" s="56" t="s">
        <v>47132</v>
      </c>
      <c r="F8400" s="56" t="s">
        <v>22</v>
      </c>
      <c r="G8400" s="56"/>
      <c r="H8400" s="56" t="s">
        <v>47133</v>
      </c>
      <c r="I8400" s="56" t="s">
        <v>47134</v>
      </c>
      <c r="J8400" s="56" t="s">
        <v>47135</v>
      </c>
      <c r="K8400" s="56" t="s">
        <v>7326</v>
      </c>
      <c r="L8400" s="90" t="str">
        <f t="shared" si="262"/>
        <v>NA</v>
      </c>
      <c r="M8400" s="90"/>
      <c r="O8400" s="91"/>
      <c r="P8400" s="56"/>
      <c r="Q8400" s="56"/>
      <c r="R8400" s="56"/>
      <c r="S8400" s="56"/>
      <c r="T8400" s="56" t="s">
        <v>43209</v>
      </c>
      <c r="U8400" s="56" t="s">
        <v>43210</v>
      </c>
      <c r="V8400" s="56" t="s">
        <v>41920</v>
      </c>
      <c r="W8400" s="56" t="s">
        <v>7820</v>
      </c>
      <c r="X8400" s="56" t="s">
        <v>230</v>
      </c>
      <c r="Y8400" s="56"/>
      <c r="Z8400" s="56" t="s">
        <v>43190</v>
      </c>
      <c r="AA8400" s="56" t="s">
        <v>43191</v>
      </c>
      <c r="AB8400" s="56" t="s">
        <v>43211</v>
      </c>
      <c r="AC8400" s="56" t="s">
        <v>7326</v>
      </c>
      <c r="AD8400" s="90" t="str">
        <f t="shared" si="263"/>
        <v>NA</v>
      </c>
      <c r="AE8400" s="90"/>
      <c r="AF8400" s="90"/>
      <c r="AG8400" s="90"/>
    </row>
    <row r="8401" spans="1:33">
      <c r="A8401" s="56" t="s">
        <v>47136</v>
      </c>
      <c r="B8401" s="56" t="s">
        <v>47137</v>
      </c>
      <c r="C8401" s="56" t="s">
        <v>9836</v>
      </c>
      <c r="D8401" s="56" t="s">
        <v>7820</v>
      </c>
      <c r="E8401" s="56" t="s">
        <v>47138</v>
      </c>
      <c r="F8401" s="56" t="s">
        <v>22</v>
      </c>
      <c r="G8401" s="56"/>
      <c r="H8401" s="56" t="s">
        <v>47139</v>
      </c>
      <c r="I8401" s="56" t="s">
        <v>47140</v>
      </c>
      <c r="J8401" s="56" t="s">
        <v>47141</v>
      </c>
      <c r="K8401" s="56" t="s">
        <v>7326</v>
      </c>
      <c r="L8401" s="90" t="str">
        <f t="shared" si="262"/>
        <v>NA</v>
      </c>
      <c r="M8401" s="90"/>
      <c r="O8401" s="91"/>
      <c r="P8401" s="56"/>
      <c r="Q8401" s="56"/>
      <c r="R8401" s="56"/>
      <c r="S8401" s="56"/>
      <c r="T8401" s="56" t="s">
        <v>43212</v>
      </c>
      <c r="U8401" s="56" t="s">
        <v>43213</v>
      </c>
      <c r="V8401" s="56" t="s">
        <v>43214</v>
      </c>
      <c r="W8401" s="56" t="s">
        <v>7820</v>
      </c>
      <c r="X8401" s="56" t="s">
        <v>43215</v>
      </c>
      <c r="Y8401" s="56"/>
      <c r="Z8401" s="56" t="s">
        <v>43216</v>
      </c>
      <c r="AA8401" s="56" t="s">
        <v>43217</v>
      </c>
      <c r="AB8401" s="56"/>
      <c r="AC8401" s="56" t="s">
        <v>7326</v>
      </c>
      <c r="AD8401" s="90" t="str">
        <f t="shared" si="263"/>
        <v>NA</v>
      </c>
      <c r="AE8401" s="90"/>
      <c r="AF8401" s="90"/>
      <c r="AG8401" s="90"/>
    </row>
    <row r="8402" spans="1:33">
      <c r="A8402" s="56" t="s">
        <v>47142</v>
      </c>
      <c r="B8402" s="56" t="s">
        <v>47143</v>
      </c>
      <c r="C8402" s="56" t="s">
        <v>9836</v>
      </c>
      <c r="D8402" s="56" t="s">
        <v>7820</v>
      </c>
      <c r="E8402" s="56" t="s">
        <v>47138</v>
      </c>
      <c r="F8402" s="56" t="s">
        <v>22</v>
      </c>
      <c r="G8402" s="56"/>
      <c r="H8402" s="56" t="s">
        <v>47139</v>
      </c>
      <c r="I8402" s="56" t="s">
        <v>47140</v>
      </c>
      <c r="J8402" s="56" t="s">
        <v>47141</v>
      </c>
      <c r="K8402" s="56" t="s">
        <v>7326</v>
      </c>
      <c r="L8402" s="90" t="str">
        <f t="shared" si="262"/>
        <v>NA</v>
      </c>
      <c r="M8402" s="90"/>
      <c r="O8402" s="91"/>
      <c r="P8402" s="56"/>
      <c r="Q8402" s="56"/>
      <c r="R8402" s="56"/>
      <c r="S8402" s="56"/>
      <c r="T8402" s="56" t="s">
        <v>43218</v>
      </c>
      <c r="U8402" s="56" t="s">
        <v>43219</v>
      </c>
      <c r="V8402" s="56" t="s">
        <v>43220</v>
      </c>
      <c r="W8402" s="56" t="s">
        <v>7820</v>
      </c>
      <c r="X8402" s="56" t="s">
        <v>43221</v>
      </c>
      <c r="Y8402" s="56"/>
      <c r="Z8402" s="56" t="s">
        <v>43222</v>
      </c>
      <c r="AA8402" s="56" t="s">
        <v>43223</v>
      </c>
      <c r="AB8402" s="56" t="s">
        <v>43218</v>
      </c>
      <c r="AC8402" s="56" t="s">
        <v>7326</v>
      </c>
      <c r="AD8402" s="90" t="str">
        <f t="shared" si="263"/>
        <v>NA</v>
      </c>
      <c r="AE8402" s="90"/>
      <c r="AF8402" s="90"/>
      <c r="AG8402" s="90"/>
    </row>
    <row r="8403" spans="1:33">
      <c r="A8403" s="56" t="s">
        <v>47144</v>
      </c>
      <c r="B8403" s="56" t="s">
        <v>47145</v>
      </c>
      <c r="C8403" s="56" t="s">
        <v>9836</v>
      </c>
      <c r="D8403" s="56" t="s">
        <v>7820</v>
      </c>
      <c r="E8403" s="56" t="s">
        <v>47146</v>
      </c>
      <c r="F8403" s="56" t="s">
        <v>22</v>
      </c>
      <c r="G8403" s="56"/>
      <c r="H8403" s="56" t="s">
        <v>47147</v>
      </c>
      <c r="I8403" s="56" t="s">
        <v>47148</v>
      </c>
      <c r="J8403" s="56" t="s">
        <v>47149</v>
      </c>
      <c r="K8403" s="56" t="s">
        <v>7326</v>
      </c>
      <c r="L8403" s="90" t="str">
        <f t="shared" si="262"/>
        <v>NA</v>
      </c>
      <c r="M8403" s="90"/>
      <c r="O8403" s="91"/>
      <c r="P8403" s="56"/>
      <c r="Q8403" s="56"/>
      <c r="R8403" s="56"/>
      <c r="S8403" s="56"/>
      <c r="T8403" s="56" t="s">
        <v>43224</v>
      </c>
      <c r="U8403" s="56" t="s">
        <v>43225</v>
      </c>
      <c r="V8403" s="56" t="s">
        <v>43226</v>
      </c>
      <c r="W8403" s="56" t="s">
        <v>7820</v>
      </c>
      <c r="X8403" s="56" t="s">
        <v>43227</v>
      </c>
      <c r="Y8403" s="56"/>
      <c r="Z8403" s="56" t="s">
        <v>43228</v>
      </c>
      <c r="AA8403" s="56" t="s">
        <v>43229</v>
      </c>
      <c r="AB8403" s="56"/>
      <c r="AC8403" s="56" t="s">
        <v>7326</v>
      </c>
      <c r="AD8403" s="90" t="str">
        <f t="shared" si="263"/>
        <v>NA</v>
      </c>
      <c r="AE8403" s="90"/>
      <c r="AF8403" s="90"/>
      <c r="AG8403" s="90"/>
    </row>
    <row r="8404" spans="1:33">
      <c r="A8404" s="56" t="s">
        <v>47150</v>
      </c>
      <c r="B8404" s="56" t="s">
        <v>47151</v>
      </c>
      <c r="C8404" s="56" t="s">
        <v>9836</v>
      </c>
      <c r="D8404" s="56" t="s">
        <v>7820</v>
      </c>
      <c r="E8404" s="56" t="s">
        <v>47152</v>
      </c>
      <c r="F8404" s="56" t="s">
        <v>22</v>
      </c>
      <c r="G8404" s="56"/>
      <c r="H8404" s="56" t="s">
        <v>47153</v>
      </c>
      <c r="I8404" s="56" t="s">
        <v>47154</v>
      </c>
      <c r="J8404" s="56" t="s">
        <v>47155</v>
      </c>
      <c r="K8404" s="56" t="s">
        <v>7326</v>
      </c>
      <c r="L8404" s="90" t="str">
        <f t="shared" si="262"/>
        <v>NA</v>
      </c>
      <c r="M8404" s="90"/>
      <c r="O8404" s="91"/>
      <c r="P8404" s="56"/>
      <c r="Q8404" s="56"/>
      <c r="R8404" s="56"/>
      <c r="S8404" s="56"/>
      <c r="T8404" s="56" t="s">
        <v>43230</v>
      </c>
      <c r="U8404" s="56" t="s">
        <v>43231</v>
      </c>
      <c r="V8404" s="56" t="s">
        <v>43232</v>
      </c>
      <c r="W8404" s="56" t="s">
        <v>7820</v>
      </c>
      <c r="X8404" s="56" t="s">
        <v>43233</v>
      </c>
      <c r="Y8404" s="56"/>
      <c r="Z8404" s="56" t="s">
        <v>43234</v>
      </c>
      <c r="AA8404" s="56" t="s">
        <v>43235</v>
      </c>
      <c r="AB8404" s="56" t="s">
        <v>43230</v>
      </c>
      <c r="AC8404" s="56" t="s">
        <v>7326</v>
      </c>
      <c r="AD8404" s="90" t="str">
        <f t="shared" si="263"/>
        <v>NA</v>
      </c>
      <c r="AE8404" s="90"/>
      <c r="AF8404" s="90"/>
      <c r="AG8404" s="90"/>
    </row>
    <row r="8405" spans="1:33">
      <c r="A8405" s="56" t="s">
        <v>47156</v>
      </c>
      <c r="B8405" s="56" t="s">
        <v>47157</v>
      </c>
      <c r="C8405" s="56" t="s">
        <v>9836</v>
      </c>
      <c r="D8405" s="56" t="s">
        <v>7820</v>
      </c>
      <c r="E8405" s="56" t="s">
        <v>28000</v>
      </c>
      <c r="F8405" s="56" t="s">
        <v>22</v>
      </c>
      <c r="G8405" s="56"/>
      <c r="H8405" s="56" t="s">
        <v>47158</v>
      </c>
      <c r="I8405" s="56" t="s">
        <v>47159</v>
      </c>
      <c r="J8405" s="56" t="s">
        <v>47160</v>
      </c>
      <c r="K8405" s="56" t="s">
        <v>7326</v>
      </c>
      <c r="L8405" s="90" t="str">
        <f t="shared" si="262"/>
        <v>NA</v>
      </c>
      <c r="M8405" s="90"/>
      <c r="O8405" s="91"/>
      <c r="P8405" s="56"/>
      <c r="Q8405" s="56"/>
      <c r="R8405" s="56"/>
      <c r="S8405" s="56"/>
      <c r="T8405" s="56" t="s">
        <v>43236</v>
      </c>
      <c r="U8405" s="56" t="s">
        <v>43237</v>
      </c>
      <c r="V8405" s="56" t="s">
        <v>43238</v>
      </c>
      <c r="W8405" s="56" t="s">
        <v>7820</v>
      </c>
      <c r="X8405" s="56" t="s">
        <v>43233</v>
      </c>
      <c r="Y8405" s="56"/>
      <c r="Z8405" s="56" t="s">
        <v>43234</v>
      </c>
      <c r="AA8405" s="56" t="s">
        <v>43235</v>
      </c>
      <c r="AB8405" s="56" t="s">
        <v>43236</v>
      </c>
      <c r="AC8405" s="56" t="s">
        <v>7326</v>
      </c>
      <c r="AD8405" s="90" t="str">
        <f t="shared" si="263"/>
        <v>NA</v>
      </c>
      <c r="AE8405" s="90"/>
      <c r="AF8405" s="90"/>
      <c r="AG8405" s="90"/>
    </row>
    <row r="8406" spans="1:33">
      <c r="A8406" s="56" t="s">
        <v>47161</v>
      </c>
      <c r="B8406" s="56" t="s">
        <v>47162</v>
      </c>
      <c r="C8406" s="56" t="s">
        <v>9836</v>
      </c>
      <c r="D8406" s="56" t="s">
        <v>7820</v>
      </c>
      <c r="E8406" s="56" t="s">
        <v>28000</v>
      </c>
      <c r="F8406" s="56" t="s">
        <v>22</v>
      </c>
      <c r="G8406" s="56"/>
      <c r="H8406" s="56" t="s">
        <v>47158</v>
      </c>
      <c r="I8406" s="56" t="s">
        <v>47159</v>
      </c>
      <c r="J8406" s="56" t="s">
        <v>47163</v>
      </c>
      <c r="K8406" s="56" t="s">
        <v>7326</v>
      </c>
      <c r="L8406" s="90" t="str">
        <f t="shared" si="262"/>
        <v>NA</v>
      </c>
      <c r="M8406" s="90"/>
      <c r="O8406" s="91"/>
      <c r="P8406" s="56"/>
      <c r="Q8406" s="56"/>
      <c r="R8406" s="56"/>
      <c r="S8406" s="56"/>
      <c r="T8406" s="56" t="s">
        <v>43239</v>
      </c>
      <c r="U8406" s="56" t="s">
        <v>43240</v>
      </c>
      <c r="V8406" s="56" t="s">
        <v>43241</v>
      </c>
      <c r="W8406" s="56" t="s">
        <v>7820</v>
      </c>
      <c r="X8406" s="56" t="s">
        <v>18357</v>
      </c>
      <c r="Y8406" s="56"/>
      <c r="Z8406" s="56" t="s">
        <v>43242</v>
      </c>
      <c r="AA8406" s="56" t="s">
        <v>43243</v>
      </c>
      <c r="AB8406" s="56"/>
      <c r="AC8406" s="56" t="s">
        <v>7326</v>
      </c>
      <c r="AD8406" s="90" t="str">
        <f t="shared" si="263"/>
        <v>NA</v>
      </c>
      <c r="AE8406" s="90"/>
      <c r="AF8406" s="90"/>
      <c r="AG8406" s="90"/>
    </row>
    <row r="8407" spans="1:33">
      <c r="A8407" s="56" t="s">
        <v>47161</v>
      </c>
      <c r="B8407" s="56" t="s">
        <v>47164</v>
      </c>
      <c r="C8407" s="56" t="s">
        <v>9836</v>
      </c>
      <c r="D8407" s="56" t="s">
        <v>7820</v>
      </c>
      <c r="E8407" s="56" t="s">
        <v>28000</v>
      </c>
      <c r="F8407" s="56" t="s">
        <v>22</v>
      </c>
      <c r="G8407" s="56"/>
      <c r="H8407" s="56" t="s">
        <v>47158</v>
      </c>
      <c r="I8407" s="56" t="s">
        <v>47159</v>
      </c>
      <c r="J8407" s="56" t="s">
        <v>47163</v>
      </c>
      <c r="K8407" s="56" t="s">
        <v>7326</v>
      </c>
      <c r="L8407" s="90" t="str">
        <f t="shared" si="262"/>
        <v>NA</v>
      </c>
      <c r="M8407" s="90"/>
      <c r="O8407" s="91"/>
      <c r="P8407" s="56"/>
      <c r="Q8407" s="56"/>
      <c r="R8407" s="56"/>
      <c r="S8407" s="56"/>
      <c r="T8407" s="56" t="s">
        <v>43244</v>
      </c>
      <c r="U8407" s="56" t="s">
        <v>43245</v>
      </c>
      <c r="V8407" s="56" t="s">
        <v>43246</v>
      </c>
      <c r="W8407" s="56" t="s">
        <v>7820</v>
      </c>
      <c r="X8407" s="56" t="s">
        <v>43247</v>
      </c>
      <c r="Y8407" s="56"/>
      <c r="Z8407" s="56" t="s">
        <v>43248</v>
      </c>
      <c r="AA8407" s="56" t="s">
        <v>43249</v>
      </c>
      <c r="AB8407" s="56" t="s">
        <v>43244</v>
      </c>
      <c r="AC8407" s="56" t="s">
        <v>7326</v>
      </c>
      <c r="AD8407" s="90" t="str">
        <f t="shared" si="263"/>
        <v>NA</v>
      </c>
      <c r="AE8407" s="90"/>
      <c r="AF8407" s="90"/>
      <c r="AG8407" s="90"/>
    </row>
    <row r="8408" spans="1:33">
      <c r="A8408" s="56" t="s">
        <v>47165</v>
      </c>
      <c r="B8408" s="56" t="s">
        <v>47166</v>
      </c>
      <c r="C8408" s="56" t="s">
        <v>41784</v>
      </c>
      <c r="D8408" s="56" t="s">
        <v>7820</v>
      </c>
      <c r="E8408" s="56" t="s">
        <v>28006</v>
      </c>
      <c r="F8408" s="56" t="s">
        <v>22</v>
      </c>
      <c r="G8408" s="56"/>
      <c r="H8408" s="56" t="s">
        <v>47167</v>
      </c>
      <c r="I8408" s="56" t="s">
        <v>47168</v>
      </c>
      <c r="J8408" s="56" t="s">
        <v>47169</v>
      </c>
      <c r="K8408" s="56" t="s">
        <v>7326</v>
      </c>
      <c r="L8408" s="90" t="str">
        <f t="shared" si="262"/>
        <v>NA</v>
      </c>
      <c r="M8408" s="90"/>
      <c r="O8408" s="91"/>
      <c r="P8408" s="56"/>
      <c r="Q8408" s="56"/>
      <c r="R8408" s="56"/>
      <c r="S8408" s="56"/>
      <c r="T8408" s="56" t="s">
        <v>43250</v>
      </c>
      <c r="U8408" s="56" t="s">
        <v>43251</v>
      </c>
      <c r="V8408" s="56" t="s">
        <v>43189</v>
      </c>
      <c r="W8408" s="56" t="s">
        <v>7820</v>
      </c>
      <c r="X8408" s="56" t="s">
        <v>6732</v>
      </c>
      <c r="Y8408" s="56"/>
      <c r="Z8408" s="56" t="s">
        <v>43252</v>
      </c>
      <c r="AA8408" s="56" t="s">
        <v>43253</v>
      </c>
      <c r="AB8408" s="56"/>
      <c r="AC8408" s="56" t="s">
        <v>7326</v>
      </c>
      <c r="AD8408" s="90" t="str">
        <f t="shared" si="263"/>
        <v>NA</v>
      </c>
      <c r="AE8408" s="90"/>
      <c r="AF8408" s="90"/>
      <c r="AG8408" s="90"/>
    </row>
    <row r="8409" spans="1:33">
      <c r="A8409" s="56" t="s">
        <v>47170</v>
      </c>
      <c r="B8409" s="56" t="s">
        <v>47171</v>
      </c>
      <c r="C8409" s="56" t="s">
        <v>47172</v>
      </c>
      <c r="D8409" s="56" t="s">
        <v>7820</v>
      </c>
      <c r="E8409" s="56" t="s">
        <v>47173</v>
      </c>
      <c r="F8409" s="56" t="s">
        <v>22</v>
      </c>
      <c r="G8409" s="56"/>
      <c r="H8409" s="56" t="s">
        <v>47174</v>
      </c>
      <c r="I8409" s="56" t="s">
        <v>47175</v>
      </c>
      <c r="J8409" s="56" t="s">
        <v>47176</v>
      </c>
      <c r="K8409" s="56" t="s">
        <v>7326</v>
      </c>
      <c r="L8409" s="90" t="str">
        <f t="shared" si="262"/>
        <v>NA</v>
      </c>
      <c r="M8409" s="90"/>
      <c r="O8409" s="91"/>
      <c r="P8409" s="56"/>
      <c r="Q8409" s="56"/>
      <c r="R8409" s="56"/>
      <c r="S8409" s="56"/>
      <c r="T8409" s="56" t="s">
        <v>43254</v>
      </c>
      <c r="U8409" s="56" t="s">
        <v>43255</v>
      </c>
      <c r="V8409" s="56" t="s">
        <v>43256</v>
      </c>
      <c r="W8409" s="56" t="s">
        <v>7820</v>
      </c>
      <c r="X8409" s="56" t="s">
        <v>43257</v>
      </c>
      <c r="Y8409" s="56"/>
      <c r="Z8409" s="56" t="s">
        <v>43258</v>
      </c>
      <c r="AA8409" s="56" t="s">
        <v>43259</v>
      </c>
      <c r="AB8409" s="56"/>
      <c r="AC8409" s="56" t="s">
        <v>7326</v>
      </c>
      <c r="AD8409" s="90" t="str">
        <f t="shared" si="263"/>
        <v>NA</v>
      </c>
      <c r="AE8409" s="90"/>
      <c r="AF8409" s="90"/>
      <c r="AG8409" s="90"/>
    </row>
    <row r="8410" spans="1:33">
      <c r="A8410" s="56" t="s">
        <v>42126</v>
      </c>
      <c r="B8410" s="56" t="s">
        <v>47177</v>
      </c>
      <c r="C8410" s="56" t="s">
        <v>46974</v>
      </c>
      <c r="D8410" s="56" t="s">
        <v>7820</v>
      </c>
      <c r="E8410" s="56" t="s">
        <v>28034</v>
      </c>
      <c r="F8410" s="56" t="s">
        <v>22</v>
      </c>
      <c r="G8410" s="56"/>
      <c r="H8410" s="56" t="s">
        <v>47178</v>
      </c>
      <c r="I8410" s="56" t="s">
        <v>47179</v>
      </c>
      <c r="J8410" s="56" t="s">
        <v>47180</v>
      </c>
      <c r="K8410" s="56" t="s">
        <v>7326</v>
      </c>
      <c r="L8410" s="90" t="str">
        <f t="shared" si="262"/>
        <v>NA</v>
      </c>
      <c r="M8410" s="90"/>
      <c r="O8410" s="91"/>
      <c r="P8410" s="56"/>
      <c r="Q8410" s="56"/>
      <c r="R8410" s="56"/>
      <c r="S8410" s="56"/>
      <c r="T8410" s="56" t="s">
        <v>43260</v>
      </c>
      <c r="U8410" s="56" t="s">
        <v>43261</v>
      </c>
      <c r="V8410" s="56" t="s">
        <v>43262</v>
      </c>
      <c r="W8410" s="56" t="s">
        <v>7820</v>
      </c>
      <c r="X8410" s="56" t="s">
        <v>2380</v>
      </c>
      <c r="Y8410" s="56"/>
      <c r="Z8410" s="56" t="s">
        <v>43263</v>
      </c>
      <c r="AA8410" s="56" t="s">
        <v>43264</v>
      </c>
      <c r="AB8410" s="56" t="s">
        <v>43265</v>
      </c>
      <c r="AC8410" s="56" t="s">
        <v>7326</v>
      </c>
      <c r="AD8410" s="90" t="str">
        <f t="shared" si="263"/>
        <v>NA</v>
      </c>
      <c r="AE8410" s="90"/>
      <c r="AF8410" s="90"/>
      <c r="AG8410" s="90"/>
    </row>
    <row r="8411" spans="1:33">
      <c r="A8411" s="56" t="s">
        <v>47181</v>
      </c>
      <c r="B8411" s="56" t="s">
        <v>47182</v>
      </c>
      <c r="C8411" s="56" t="s">
        <v>9836</v>
      </c>
      <c r="D8411" s="56" t="s">
        <v>7820</v>
      </c>
      <c r="E8411" s="56" t="s">
        <v>47183</v>
      </c>
      <c r="F8411" s="56" t="s">
        <v>22</v>
      </c>
      <c r="G8411" s="56"/>
      <c r="H8411" s="56" t="s">
        <v>47184</v>
      </c>
      <c r="I8411" s="56" t="s">
        <v>47185</v>
      </c>
      <c r="J8411" s="56" t="s">
        <v>47186</v>
      </c>
      <c r="K8411" s="56" t="s">
        <v>7326</v>
      </c>
      <c r="L8411" s="90" t="str">
        <f t="shared" si="262"/>
        <v>NA</v>
      </c>
      <c r="M8411" s="90"/>
      <c r="O8411" s="91"/>
      <c r="P8411" s="56"/>
      <c r="Q8411" s="56"/>
      <c r="R8411" s="56"/>
      <c r="S8411" s="56"/>
      <c r="T8411" s="56" t="s">
        <v>43266</v>
      </c>
      <c r="U8411" s="56" t="s">
        <v>43267</v>
      </c>
      <c r="V8411" s="56" t="s">
        <v>43268</v>
      </c>
      <c r="W8411" s="56" t="s">
        <v>7820</v>
      </c>
      <c r="X8411" s="56" t="s">
        <v>6761</v>
      </c>
      <c r="Y8411" s="56"/>
      <c r="Z8411" s="56" t="s">
        <v>43269</v>
      </c>
      <c r="AA8411" s="56" t="s">
        <v>43270</v>
      </c>
      <c r="AB8411" s="56"/>
      <c r="AC8411" s="56" t="s">
        <v>7326</v>
      </c>
      <c r="AD8411" s="90" t="str">
        <f t="shared" si="263"/>
        <v>NA</v>
      </c>
      <c r="AE8411" s="90"/>
      <c r="AF8411" s="90"/>
      <c r="AG8411" s="90"/>
    </row>
    <row r="8412" spans="1:33">
      <c r="A8412" s="56" t="s">
        <v>56455</v>
      </c>
      <c r="B8412" s="56" t="s">
        <v>47187</v>
      </c>
      <c r="C8412" s="56" t="s">
        <v>47172</v>
      </c>
      <c r="D8412" s="56" t="s">
        <v>7820</v>
      </c>
      <c r="E8412" s="56" t="s">
        <v>47188</v>
      </c>
      <c r="F8412" s="56" t="s">
        <v>22</v>
      </c>
      <c r="G8412" s="56"/>
      <c r="H8412" s="56" t="s">
        <v>47189</v>
      </c>
      <c r="I8412" s="56" t="s">
        <v>47190</v>
      </c>
      <c r="J8412" s="56" t="s">
        <v>47191</v>
      </c>
      <c r="K8412" s="56" t="s">
        <v>7326</v>
      </c>
      <c r="L8412" s="90" t="str">
        <f t="shared" si="262"/>
        <v>NA</v>
      </c>
      <c r="M8412" s="90"/>
      <c r="O8412" s="91"/>
      <c r="P8412" s="56"/>
      <c r="Q8412" s="56"/>
      <c r="R8412" s="56"/>
      <c r="S8412" s="56"/>
      <c r="T8412" s="56" t="s">
        <v>43271</v>
      </c>
      <c r="U8412" s="56" t="s">
        <v>43272</v>
      </c>
      <c r="V8412" s="56" t="s">
        <v>43268</v>
      </c>
      <c r="W8412" s="56" t="s">
        <v>7820</v>
      </c>
      <c r="X8412" s="56" t="s">
        <v>2398</v>
      </c>
      <c r="Y8412" s="56"/>
      <c r="Z8412" s="56" t="s">
        <v>43273</v>
      </c>
      <c r="AA8412" s="56" t="s">
        <v>43274</v>
      </c>
      <c r="AB8412" s="56"/>
      <c r="AC8412" s="56" t="s">
        <v>7326</v>
      </c>
      <c r="AD8412" s="90" t="str">
        <f t="shared" si="263"/>
        <v>NA</v>
      </c>
      <c r="AE8412" s="90"/>
      <c r="AF8412" s="90"/>
      <c r="AG8412" s="90"/>
    </row>
    <row r="8413" spans="1:33">
      <c r="A8413" s="56" t="s">
        <v>47192</v>
      </c>
      <c r="B8413" s="56" t="s">
        <v>47193</v>
      </c>
      <c r="C8413" s="56" t="s">
        <v>9836</v>
      </c>
      <c r="D8413" s="56" t="s">
        <v>7820</v>
      </c>
      <c r="E8413" s="56" t="s">
        <v>47188</v>
      </c>
      <c r="F8413" s="56" t="s">
        <v>22</v>
      </c>
      <c r="G8413" s="56"/>
      <c r="H8413" s="56" t="s">
        <v>47189</v>
      </c>
      <c r="I8413" s="56" t="s">
        <v>47190</v>
      </c>
      <c r="J8413" s="56" t="s">
        <v>47194</v>
      </c>
      <c r="K8413" s="56" t="s">
        <v>7326</v>
      </c>
      <c r="L8413" s="90" t="str">
        <f t="shared" si="262"/>
        <v>NA</v>
      </c>
      <c r="M8413" s="90"/>
      <c r="O8413" s="91"/>
      <c r="P8413" s="56"/>
      <c r="Q8413" s="56"/>
      <c r="R8413" s="56"/>
      <c r="S8413" s="56"/>
      <c r="T8413" s="56" t="s">
        <v>43275</v>
      </c>
      <c r="U8413" s="56" t="s">
        <v>43276</v>
      </c>
      <c r="V8413" s="56" t="s">
        <v>43277</v>
      </c>
      <c r="W8413" s="56" t="s">
        <v>7820</v>
      </c>
      <c r="X8413" s="56" t="s">
        <v>18403</v>
      </c>
      <c r="Y8413" s="56"/>
      <c r="Z8413" s="56" t="s">
        <v>43278</v>
      </c>
      <c r="AA8413" s="56" t="s">
        <v>43279</v>
      </c>
      <c r="AB8413" s="56"/>
      <c r="AC8413" s="56" t="s">
        <v>7326</v>
      </c>
      <c r="AD8413" s="90" t="str">
        <f t="shared" si="263"/>
        <v>NA</v>
      </c>
      <c r="AE8413" s="90"/>
      <c r="AF8413" s="90"/>
      <c r="AG8413" s="90"/>
    </row>
    <row r="8414" spans="1:33">
      <c r="A8414" s="56" t="s">
        <v>47195</v>
      </c>
      <c r="B8414" s="56" t="s">
        <v>47196</v>
      </c>
      <c r="C8414" s="56" t="s">
        <v>9836</v>
      </c>
      <c r="D8414" s="56" t="s">
        <v>7820</v>
      </c>
      <c r="E8414" s="56" t="s">
        <v>47197</v>
      </c>
      <c r="F8414" s="56" t="s">
        <v>22</v>
      </c>
      <c r="G8414" s="56"/>
      <c r="H8414" s="56" t="s">
        <v>47198</v>
      </c>
      <c r="I8414" s="56" t="s">
        <v>47199</v>
      </c>
      <c r="J8414" s="56" t="s">
        <v>47200</v>
      </c>
      <c r="K8414" s="56" t="s">
        <v>7326</v>
      </c>
      <c r="L8414" s="90" t="str">
        <f t="shared" si="262"/>
        <v>NA</v>
      </c>
      <c r="M8414" s="90"/>
      <c r="O8414" s="91"/>
      <c r="P8414" s="56"/>
      <c r="Q8414" s="56"/>
      <c r="R8414" s="56"/>
      <c r="S8414" s="56"/>
      <c r="T8414" s="56" t="s">
        <v>43280</v>
      </c>
      <c r="U8414" s="56" t="s">
        <v>43281</v>
      </c>
      <c r="V8414" s="56" t="s">
        <v>43282</v>
      </c>
      <c r="W8414" s="56" t="s">
        <v>7820</v>
      </c>
      <c r="X8414" s="56" t="s">
        <v>18421</v>
      </c>
      <c r="Y8414" s="56"/>
      <c r="Z8414" s="56" t="s">
        <v>43283</v>
      </c>
      <c r="AA8414" s="56" t="s">
        <v>43284</v>
      </c>
      <c r="AB8414" s="56"/>
      <c r="AC8414" s="56" t="s">
        <v>7326</v>
      </c>
      <c r="AD8414" s="90" t="str">
        <f t="shared" si="263"/>
        <v>NA</v>
      </c>
      <c r="AE8414" s="90"/>
      <c r="AF8414" s="90"/>
      <c r="AG8414" s="90"/>
    </row>
    <row r="8415" spans="1:33">
      <c r="A8415" s="56" t="s">
        <v>47201</v>
      </c>
      <c r="B8415" s="56" t="s">
        <v>47202</v>
      </c>
      <c r="C8415" s="56" t="s">
        <v>47203</v>
      </c>
      <c r="D8415" s="56" t="s">
        <v>7820</v>
      </c>
      <c r="E8415" s="56" t="s">
        <v>47204</v>
      </c>
      <c r="F8415" s="56" t="s">
        <v>22</v>
      </c>
      <c r="G8415" s="56"/>
      <c r="H8415" s="56" t="s">
        <v>47205</v>
      </c>
      <c r="I8415" s="56" t="s">
        <v>47206</v>
      </c>
      <c r="J8415" s="56" t="s">
        <v>47207</v>
      </c>
      <c r="K8415" s="56" t="s">
        <v>7326</v>
      </c>
      <c r="L8415" s="90" t="str">
        <f t="shared" si="262"/>
        <v>NA</v>
      </c>
      <c r="M8415" s="90"/>
      <c r="O8415" s="91"/>
      <c r="P8415" s="56"/>
      <c r="Q8415" s="56"/>
      <c r="R8415" s="56"/>
      <c r="S8415" s="56"/>
      <c r="T8415" s="56" t="s">
        <v>43285</v>
      </c>
      <c r="U8415" s="56" t="s">
        <v>43286</v>
      </c>
      <c r="V8415" s="56" t="s">
        <v>43277</v>
      </c>
      <c r="W8415" s="56" t="s">
        <v>7820</v>
      </c>
      <c r="X8415" s="56" t="s">
        <v>43287</v>
      </c>
      <c r="Y8415" s="56"/>
      <c r="Z8415" s="56" t="s">
        <v>43288</v>
      </c>
      <c r="AA8415" s="56" t="s">
        <v>43289</v>
      </c>
      <c r="AB8415" s="56"/>
      <c r="AC8415" s="56" t="s">
        <v>7326</v>
      </c>
      <c r="AD8415" s="90" t="str">
        <f t="shared" si="263"/>
        <v>NA</v>
      </c>
      <c r="AE8415" s="90"/>
      <c r="AF8415" s="90"/>
      <c r="AG8415" s="90"/>
    </row>
    <row r="8416" spans="1:33">
      <c r="A8416" s="56" t="s">
        <v>47208</v>
      </c>
      <c r="B8416" s="56" t="s">
        <v>47209</v>
      </c>
      <c r="C8416" s="56" t="s">
        <v>9836</v>
      </c>
      <c r="D8416" s="56" t="s">
        <v>7820</v>
      </c>
      <c r="E8416" s="56" t="s">
        <v>47210</v>
      </c>
      <c r="F8416" s="56" t="s">
        <v>22</v>
      </c>
      <c r="G8416" s="56"/>
      <c r="H8416" s="56" t="s">
        <v>47211</v>
      </c>
      <c r="I8416" s="56" t="s">
        <v>47212</v>
      </c>
      <c r="J8416" s="56" t="s">
        <v>47213</v>
      </c>
      <c r="K8416" s="56" t="s">
        <v>7326</v>
      </c>
      <c r="L8416" s="90" t="str">
        <f t="shared" si="262"/>
        <v>NA</v>
      </c>
      <c r="M8416" s="90"/>
      <c r="O8416" s="91"/>
      <c r="P8416" s="56"/>
      <c r="Q8416" s="56"/>
      <c r="R8416" s="56"/>
      <c r="S8416" s="56"/>
      <c r="T8416" s="56" t="s">
        <v>43290</v>
      </c>
      <c r="U8416" s="56" t="s">
        <v>43291</v>
      </c>
      <c r="V8416" s="56" t="s">
        <v>43232</v>
      </c>
      <c r="W8416" s="56" t="s">
        <v>7820</v>
      </c>
      <c r="X8416" s="56" t="s">
        <v>43292</v>
      </c>
      <c r="Y8416" s="56"/>
      <c r="Z8416" s="56" t="s">
        <v>43293</v>
      </c>
      <c r="AA8416" s="56" t="s">
        <v>43294</v>
      </c>
      <c r="AB8416" s="56" t="s">
        <v>43290</v>
      </c>
      <c r="AC8416" s="56" t="s">
        <v>7326</v>
      </c>
      <c r="AD8416" s="90" t="str">
        <f t="shared" si="263"/>
        <v>NA</v>
      </c>
      <c r="AE8416" s="90"/>
      <c r="AF8416" s="90"/>
      <c r="AG8416" s="90"/>
    </row>
    <row r="8417" spans="1:33">
      <c r="A8417" s="56" t="s">
        <v>47214</v>
      </c>
      <c r="B8417" s="56" t="s">
        <v>47215</v>
      </c>
      <c r="C8417" s="56" t="s">
        <v>47216</v>
      </c>
      <c r="D8417" s="56" t="s">
        <v>7820</v>
      </c>
      <c r="E8417" s="56" t="s">
        <v>5400</v>
      </c>
      <c r="F8417" s="56" t="s">
        <v>22</v>
      </c>
      <c r="G8417" s="56"/>
      <c r="H8417" s="56" t="s">
        <v>47217</v>
      </c>
      <c r="I8417" s="56" t="s">
        <v>47218</v>
      </c>
      <c r="J8417" s="56" t="s">
        <v>47214</v>
      </c>
      <c r="K8417" s="56" t="s">
        <v>7326</v>
      </c>
      <c r="L8417" s="90" t="str">
        <f t="shared" si="262"/>
        <v>NA</v>
      </c>
      <c r="M8417" s="90"/>
      <c r="O8417" s="91"/>
      <c r="P8417" s="56"/>
      <c r="Q8417" s="56"/>
      <c r="R8417" s="56"/>
      <c r="S8417" s="56"/>
      <c r="T8417" s="56" t="s">
        <v>43295</v>
      </c>
      <c r="U8417" s="56" t="s">
        <v>43296</v>
      </c>
      <c r="V8417" s="56" t="s">
        <v>43297</v>
      </c>
      <c r="W8417" s="56" t="s">
        <v>7820</v>
      </c>
      <c r="X8417" s="56" t="s">
        <v>43298</v>
      </c>
      <c r="Y8417" s="56"/>
      <c r="Z8417" s="56" t="s">
        <v>43299</v>
      </c>
      <c r="AA8417" s="56" t="s">
        <v>43300</v>
      </c>
      <c r="AB8417" s="56"/>
      <c r="AC8417" s="56" t="s">
        <v>7326</v>
      </c>
      <c r="AD8417" s="90" t="str">
        <f t="shared" si="263"/>
        <v>NA</v>
      </c>
      <c r="AE8417" s="90"/>
      <c r="AF8417" s="90"/>
      <c r="AG8417" s="90"/>
    </row>
    <row r="8418" spans="1:33">
      <c r="A8418" s="56" t="s">
        <v>47219</v>
      </c>
      <c r="B8418" s="56" t="s">
        <v>47220</v>
      </c>
      <c r="C8418" s="56" t="s">
        <v>10281</v>
      </c>
      <c r="D8418" s="56" t="s">
        <v>7820</v>
      </c>
      <c r="E8418" s="56" t="s">
        <v>10282</v>
      </c>
      <c r="F8418" s="56" t="s">
        <v>22</v>
      </c>
      <c r="G8418" s="56"/>
      <c r="H8418" s="56" t="s">
        <v>47221</v>
      </c>
      <c r="I8418" s="56" t="s">
        <v>47222</v>
      </c>
      <c r="J8418" s="56" t="s">
        <v>47219</v>
      </c>
      <c r="K8418" s="56" t="s">
        <v>7326</v>
      </c>
      <c r="L8418" s="90" t="str">
        <f t="shared" si="262"/>
        <v>NA</v>
      </c>
      <c r="M8418" s="90"/>
      <c r="O8418" s="91"/>
      <c r="P8418" s="56"/>
      <c r="Q8418" s="56"/>
      <c r="R8418" s="56"/>
      <c r="S8418" s="56"/>
      <c r="T8418" s="56" t="s">
        <v>56441</v>
      </c>
      <c r="U8418" s="56" t="s">
        <v>43302</v>
      </c>
      <c r="V8418" s="56" t="s">
        <v>43246</v>
      </c>
      <c r="W8418" s="56" t="s">
        <v>7820</v>
      </c>
      <c r="X8418" s="56" t="s">
        <v>36516</v>
      </c>
      <c r="Y8418" s="56"/>
      <c r="Z8418" s="56" t="s">
        <v>43303</v>
      </c>
      <c r="AA8418" s="56" t="s">
        <v>43304</v>
      </c>
      <c r="AB8418" s="56" t="s">
        <v>43301</v>
      </c>
      <c r="AC8418" s="56" t="s">
        <v>7326</v>
      </c>
      <c r="AD8418" s="90" t="str">
        <f t="shared" si="263"/>
        <v>NA</v>
      </c>
      <c r="AE8418" s="90"/>
      <c r="AF8418" s="90"/>
      <c r="AG8418" s="90"/>
    </row>
    <row r="8419" spans="1:33">
      <c r="A8419" s="56" t="s">
        <v>47223</v>
      </c>
      <c r="B8419" s="56" t="s">
        <v>47224</v>
      </c>
      <c r="C8419" s="56" t="s">
        <v>47225</v>
      </c>
      <c r="D8419" s="56" t="s">
        <v>7820</v>
      </c>
      <c r="E8419" s="56" t="s">
        <v>5409</v>
      </c>
      <c r="F8419" s="56" t="s">
        <v>22</v>
      </c>
      <c r="G8419" s="56"/>
      <c r="H8419" s="56" t="s">
        <v>47226</v>
      </c>
      <c r="I8419" s="56" t="s">
        <v>47227</v>
      </c>
      <c r="J8419" s="56" t="s">
        <v>47223</v>
      </c>
      <c r="K8419" s="56" t="s">
        <v>7326</v>
      </c>
      <c r="L8419" s="90" t="str">
        <f t="shared" si="262"/>
        <v>NA</v>
      </c>
      <c r="M8419" s="90"/>
      <c r="O8419" s="91"/>
      <c r="P8419" s="56"/>
      <c r="Q8419" s="56"/>
      <c r="R8419" s="56"/>
      <c r="S8419" s="56"/>
      <c r="T8419" s="56" t="s">
        <v>43305</v>
      </c>
      <c r="U8419" s="56" t="s">
        <v>43306</v>
      </c>
      <c r="V8419" s="56" t="s">
        <v>10586</v>
      </c>
      <c r="W8419" s="56" t="s">
        <v>7820</v>
      </c>
      <c r="X8419" s="56" t="s">
        <v>8594</v>
      </c>
      <c r="Y8419" s="56"/>
      <c r="Z8419" s="56" t="s">
        <v>43307</v>
      </c>
      <c r="AA8419" s="56" t="s">
        <v>43308</v>
      </c>
      <c r="AB8419" s="56" t="s">
        <v>43305</v>
      </c>
      <c r="AC8419" s="56" t="s">
        <v>7326</v>
      </c>
      <c r="AD8419" s="90" t="str">
        <f t="shared" si="263"/>
        <v>NA</v>
      </c>
      <c r="AE8419" s="90"/>
      <c r="AF8419" s="90"/>
      <c r="AG8419" s="90"/>
    </row>
    <row r="8420" spans="1:33">
      <c r="A8420" s="56" t="s">
        <v>47228</v>
      </c>
      <c r="B8420" s="56" t="s">
        <v>47229</v>
      </c>
      <c r="C8420" s="56" t="s">
        <v>41830</v>
      </c>
      <c r="D8420" s="56" t="s">
        <v>7820</v>
      </c>
      <c r="E8420" s="56" t="s">
        <v>261</v>
      </c>
      <c r="F8420" s="56" t="s">
        <v>22</v>
      </c>
      <c r="G8420" s="56"/>
      <c r="H8420" s="56" t="s">
        <v>47230</v>
      </c>
      <c r="I8420" s="56" t="s">
        <v>47231</v>
      </c>
      <c r="J8420" s="56" t="s">
        <v>47232</v>
      </c>
      <c r="K8420" s="56" t="s">
        <v>7326</v>
      </c>
      <c r="L8420" s="90" t="str">
        <f t="shared" si="262"/>
        <v>NA</v>
      </c>
      <c r="M8420" s="90"/>
      <c r="O8420" s="91"/>
      <c r="P8420" s="56"/>
      <c r="Q8420" s="56"/>
      <c r="R8420" s="56"/>
      <c r="S8420" s="56"/>
      <c r="T8420" s="56" t="s">
        <v>43309</v>
      </c>
      <c r="U8420" s="56" t="s">
        <v>43310</v>
      </c>
      <c r="V8420" s="56" t="s">
        <v>43311</v>
      </c>
      <c r="W8420" s="56" t="s">
        <v>7820</v>
      </c>
      <c r="X8420" s="56" t="s">
        <v>18451</v>
      </c>
      <c r="Y8420" s="56"/>
      <c r="Z8420" s="56" t="s">
        <v>43312</v>
      </c>
      <c r="AA8420" s="56" t="s">
        <v>43313</v>
      </c>
      <c r="AB8420" s="56" t="s">
        <v>43309</v>
      </c>
      <c r="AC8420" s="56" t="s">
        <v>7326</v>
      </c>
      <c r="AD8420" s="90" t="str">
        <f t="shared" si="263"/>
        <v>NA</v>
      </c>
      <c r="AE8420" s="90"/>
      <c r="AF8420" s="90"/>
      <c r="AG8420" s="90"/>
    </row>
    <row r="8421" spans="1:33">
      <c r="A8421" s="56" t="s">
        <v>47233</v>
      </c>
      <c r="B8421" s="56" t="s">
        <v>47234</v>
      </c>
      <c r="C8421" s="56" t="s">
        <v>47235</v>
      </c>
      <c r="D8421" s="56" t="s">
        <v>7820</v>
      </c>
      <c r="E8421" s="56" t="s">
        <v>261</v>
      </c>
      <c r="F8421" s="56" t="s">
        <v>22</v>
      </c>
      <c r="G8421" s="56"/>
      <c r="H8421" s="56" t="s">
        <v>47230</v>
      </c>
      <c r="I8421" s="56" t="s">
        <v>47231</v>
      </c>
      <c r="J8421" s="56" t="s">
        <v>47233</v>
      </c>
      <c r="K8421" s="56" t="s">
        <v>7326</v>
      </c>
      <c r="L8421" s="90" t="str">
        <f t="shared" si="262"/>
        <v>NA</v>
      </c>
      <c r="M8421" s="90"/>
      <c r="O8421" s="91"/>
      <c r="P8421" s="56"/>
      <c r="Q8421" s="56"/>
      <c r="R8421" s="56"/>
      <c r="S8421" s="56"/>
      <c r="T8421" s="56" t="s">
        <v>43314</v>
      </c>
      <c r="U8421" s="56" t="s">
        <v>43315</v>
      </c>
      <c r="V8421" s="56" t="s">
        <v>43316</v>
      </c>
      <c r="W8421" s="56" t="s">
        <v>7820</v>
      </c>
      <c r="X8421" s="56" t="s">
        <v>43317</v>
      </c>
      <c r="Y8421" s="56"/>
      <c r="Z8421" s="56" t="s">
        <v>43318</v>
      </c>
      <c r="AA8421" s="56" t="s">
        <v>43319</v>
      </c>
      <c r="AB8421" s="56" t="s">
        <v>43314</v>
      </c>
      <c r="AC8421" s="56" t="s">
        <v>7326</v>
      </c>
      <c r="AD8421" s="90" t="str">
        <f t="shared" si="263"/>
        <v>NA</v>
      </c>
      <c r="AE8421" s="90"/>
      <c r="AF8421" s="90"/>
      <c r="AG8421" s="90"/>
    </row>
    <row r="8422" spans="1:33">
      <c r="A8422" s="56" t="s">
        <v>47236</v>
      </c>
      <c r="B8422" s="56" t="s">
        <v>47237</v>
      </c>
      <c r="C8422" s="56" t="s">
        <v>9395</v>
      </c>
      <c r="D8422" s="56" t="s">
        <v>7820</v>
      </c>
      <c r="E8422" s="56" t="s">
        <v>261</v>
      </c>
      <c r="F8422" s="56" t="s">
        <v>22</v>
      </c>
      <c r="G8422" s="56"/>
      <c r="H8422" s="56" t="s">
        <v>47230</v>
      </c>
      <c r="I8422" s="56" t="s">
        <v>47231</v>
      </c>
      <c r="J8422" s="56" t="s">
        <v>47236</v>
      </c>
      <c r="K8422" s="56" t="s">
        <v>7326</v>
      </c>
      <c r="L8422" s="90" t="str">
        <f t="shared" si="262"/>
        <v>NA</v>
      </c>
      <c r="M8422" s="90"/>
      <c r="O8422" s="91"/>
      <c r="P8422" s="56"/>
      <c r="Q8422" s="56"/>
      <c r="R8422" s="56"/>
      <c r="S8422" s="56"/>
      <c r="T8422" s="56" t="s">
        <v>43320</v>
      </c>
      <c r="U8422" s="56" t="s">
        <v>43321</v>
      </c>
      <c r="V8422" s="56" t="s">
        <v>43322</v>
      </c>
      <c r="W8422" s="56" t="s">
        <v>7820</v>
      </c>
      <c r="X8422" s="56" t="s">
        <v>43323</v>
      </c>
      <c r="Y8422" s="56"/>
      <c r="Z8422" s="56" t="s">
        <v>43324</v>
      </c>
      <c r="AA8422" s="56" t="s">
        <v>43325</v>
      </c>
      <c r="AB8422" s="56" t="s">
        <v>43320</v>
      </c>
      <c r="AC8422" s="56" t="s">
        <v>7326</v>
      </c>
      <c r="AD8422" s="90" t="str">
        <f t="shared" si="263"/>
        <v>NA</v>
      </c>
      <c r="AE8422" s="90"/>
      <c r="AF8422" s="90"/>
      <c r="AG8422" s="90"/>
    </row>
    <row r="8423" spans="1:33">
      <c r="A8423" s="56" t="s">
        <v>47238</v>
      </c>
      <c r="B8423" s="56" t="s">
        <v>47239</v>
      </c>
      <c r="C8423" s="56" t="s">
        <v>47240</v>
      </c>
      <c r="D8423" s="56" t="s">
        <v>7820</v>
      </c>
      <c r="E8423" s="56" t="s">
        <v>261</v>
      </c>
      <c r="F8423" s="56" t="s">
        <v>22</v>
      </c>
      <c r="G8423" s="56"/>
      <c r="H8423" s="56" t="s">
        <v>47230</v>
      </c>
      <c r="I8423" s="56" t="s">
        <v>47231</v>
      </c>
      <c r="J8423" s="56" t="s">
        <v>47241</v>
      </c>
      <c r="K8423" s="56" t="s">
        <v>7326</v>
      </c>
      <c r="L8423" s="90" t="str">
        <f t="shared" si="262"/>
        <v>NA</v>
      </c>
      <c r="M8423" s="90"/>
      <c r="O8423" s="91"/>
      <c r="P8423" s="56"/>
      <c r="Q8423" s="56"/>
      <c r="R8423" s="56"/>
      <c r="S8423" s="56"/>
      <c r="T8423" s="56" t="s">
        <v>43326</v>
      </c>
      <c r="U8423" s="56" t="s">
        <v>43327</v>
      </c>
      <c r="V8423" s="56" t="s">
        <v>42041</v>
      </c>
      <c r="W8423" s="56" t="s">
        <v>7820</v>
      </c>
      <c r="X8423" s="56" t="s">
        <v>2456</v>
      </c>
      <c r="Y8423" s="56"/>
      <c r="Z8423" s="56" t="s">
        <v>43328</v>
      </c>
      <c r="AA8423" s="56" t="s">
        <v>43329</v>
      </c>
      <c r="AB8423" s="56" t="s">
        <v>43326</v>
      </c>
      <c r="AC8423" s="56" t="s">
        <v>7326</v>
      </c>
      <c r="AD8423" s="90" t="str">
        <f t="shared" si="263"/>
        <v>NA</v>
      </c>
      <c r="AE8423" s="90"/>
      <c r="AF8423" s="90"/>
      <c r="AG8423" s="90"/>
    </row>
    <row r="8424" spans="1:33">
      <c r="A8424" s="56" t="s">
        <v>47242</v>
      </c>
      <c r="B8424" s="56" t="s">
        <v>47243</v>
      </c>
      <c r="C8424" s="56" t="s">
        <v>47244</v>
      </c>
      <c r="D8424" s="56" t="s">
        <v>7820</v>
      </c>
      <c r="E8424" s="56" t="s">
        <v>261</v>
      </c>
      <c r="F8424" s="56" t="s">
        <v>22</v>
      </c>
      <c r="G8424" s="56"/>
      <c r="H8424" s="56" t="s">
        <v>47230</v>
      </c>
      <c r="I8424" s="56" t="s">
        <v>47231</v>
      </c>
      <c r="J8424" s="56" t="s">
        <v>47245</v>
      </c>
      <c r="K8424" s="56" t="s">
        <v>7326</v>
      </c>
      <c r="L8424" s="90" t="str">
        <f t="shared" si="262"/>
        <v>NA</v>
      </c>
      <c r="M8424" s="90"/>
      <c r="O8424" s="91"/>
      <c r="P8424" s="56"/>
      <c r="Q8424" s="56"/>
      <c r="R8424" s="56"/>
      <c r="S8424" s="56"/>
      <c r="T8424" s="56" t="s">
        <v>43330</v>
      </c>
      <c r="U8424" s="56" t="s">
        <v>43331</v>
      </c>
      <c r="V8424" s="56" t="s">
        <v>43332</v>
      </c>
      <c r="W8424" s="56" t="s">
        <v>7820</v>
      </c>
      <c r="X8424" s="56" t="s">
        <v>2456</v>
      </c>
      <c r="Y8424" s="56"/>
      <c r="Z8424" s="56" t="s">
        <v>43328</v>
      </c>
      <c r="AA8424" s="56" t="s">
        <v>43329</v>
      </c>
      <c r="AB8424" s="56" t="s">
        <v>43330</v>
      </c>
      <c r="AC8424" s="56" t="s">
        <v>7326</v>
      </c>
      <c r="AD8424" s="90" t="str">
        <f t="shared" si="263"/>
        <v>NA</v>
      </c>
      <c r="AE8424" s="90"/>
      <c r="AF8424" s="90"/>
      <c r="AG8424" s="90"/>
    </row>
    <row r="8425" spans="1:33">
      <c r="A8425" s="56" t="s">
        <v>47246</v>
      </c>
      <c r="B8425" s="56" t="s">
        <v>47247</v>
      </c>
      <c r="C8425" s="56" t="s">
        <v>47248</v>
      </c>
      <c r="D8425" s="56" t="s">
        <v>7820</v>
      </c>
      <c r="E8425" s="56" t="s">
        <v>261</v>
      </c>
      <c r="F8425" s="56" t="s">
        <v>22</v>
      </c>
      <c r="G8425" s="56"/>
      <c r="H8425" s="56" t="s">
        <v>47230</v>
      </c>
      <c r="I8425" s="56" t="s">
        <v>47231</v>
      </c>
      <c r="J8425" s="56" t="s">
        <v>47246</v>
      </c>
      <c r="K8425" s="56" t="s">
        <v>7326</v>
      </c>
      <c r="L8425" s="90" t="str">
        <f t="shared" si="262"/>
        <v>NA</v>
      </c>
      <c r="M8425" s="90"/>
      <c r="O8425" s="91"/>
      <c r="P8425" s="56"/>
      <c r="Q8425" s="56"/>
      <c r="R8425" s="56"/>
      <c r="S8425" s="56"/>
      <c r="T8425" s="56" t="s">
        <v>43333</v>
      </c>
      <c r="U8425" s="56" t="s">
        <v>43334</v>
      </c>
      <c r="V8425" s="56" t="s">
        <v>41731</v>
      </c>
      <c r="W8425" s="56" t="s">
        <v>7820</v>
      </c>
      <c r="X8425" s="56" t="s">
        <v>18555</v>
      </c>
      <c r="Y8425" s="56"/>
      <c r="Z8425" s="56" t="s">
        <v>43335</v>
      </c>
      <c r="AA8425" s="56" t="s">
        <v>43336</v>
      </c>
      <c r="AB8425" s="56" t="s">
        <v>43337</v>
      </c>
      <c r="AC8425" s="56" t="s">
        <v>7326</v>
      </c>
      <c r="AD8425" s="90" t="str">
        <f t="shared" si="263"/>
        <v>NA</v>
      </c>
      <c r="AE8425" s="90"/>
      <c r="AF8425" s="90"/>
      <c r="AG8425" s="90"/>
    </row>
    <row r="8426" spans="1:33">
      <c r="A8426" s="56" t="s">
        <v>47249</v>
      </c>
      <c r="B8426" s="56" t="s">
        <v>47250</v>
      </c>
      <c r="C8426" s="56" t="s">
        <v>47251</v>
      </c>
      <c r="D8426" s="56" t="s">
        <v>7820</v>
      </c>
      <c r="E8426" s="56" t="s">
        <v>261</v>
      </c>
      <c r="F8426" s="56" t="s">
        <v>22</v>
      </c>
      <c r="G8426" s="56"/>
      <c r="H8426" s="56" t="s">
        <v>47230</v>
      </c>
      <c r="I8426" s="56" t="s">
        <v>47231</v>
      </c>
      <c r="J8426" s="56" t="s">
        <v>47249</v>
      </c>
      <c r="K8426" s="56" t="s">
        <v>7326</v>
      </c>
      <c r="L8426" s="90" t="str">
        <f t="shared" si="262"/>
        <v>NA</v>
      </c>
      <c r="M8426" s="90"/>
      <c r="O8426" s="91"/>
      <c r="P8426" s="56"/>
      <c r="Q8426" s="56"/>
      <c r="R8426" s="56"/>
      <c r="S8426" s="56"/>
      <c r="T8426" s="56" t="s">
        <v>43338</v>
      </c>
      <c r="U8426" s="56" t="s">
        <v>43339</v>
      </c>
      <c r="V8426" s="56" t="s">
        <v>10586</v>
      </c>
      <c r="W8426" s="56" t="s">
        <v>7820</v>
      </c>
      <c r="X8426" s="56" t="s">
        <v>18555</v>
      </c>
      <c r="Y8426" s="56"/>
      <c r="Z8426" s="56" t="s">
        <v>43335</v>
      </c>
      <c r="AA8426" s="56" t="s">
        <v>43336</v>
      </c>
      <c r="AB8426" s="56" t="s">
        <v>43338</v>
      </c>
      <c r="AC8426" s="56" t="s">
        <v>7326</v>
      </c>
      <c r="AD8426" s="90" t="str">
        <f t="shared" si="263"/>
        <v>NA</v>
      </c>
      <c r="AE8426" s="90"/>
      <c r="AF8426" s="90"/>
      <c r="AG8426" s="90"/>
    </row>
    <row r="8427" spans="1:33">
      <c r="A8427" s="56" t="s">
        <v>47252</v>
      </c>
      <c r="B8427" s="56" t="s">
        <v>47253</v>
      </c>
      <c r="C8427" s="56" t="s">
        <v>47254</v>
      </c>
      <c r="D8427" s="56" t="s">
        <v>7820</v>
      </c>
      <c r="E8427" s="56" t="s">
        <v>261</v>
      </c>
      <c r="F8427" s="56" t="s">
        <v>22</v>
      </c>
      <c r="G8427" s="56"/>
      <c r="H8427" s="56" t="s">
        <v>47230</v>
      </c>
      <c r="I8427" s="56" t="s">
        <v>47231</v>
      </c>
      <c r="J8427" s="56" t="s">
        <v>47252</v>
      </c>
      <c r="K8427" s="56" t="s">
        <v>7326</v>
      </c>
      <c r="L8427" s="90" t="str">
        <f t="shared" si="262"/>
        <v>NA</v>
      </c>
      <c r="M8427" s="90"/>
      <c r="O8427" s="91"/>
      <c r="P8427" s="56"/>
      <c r="Q8427" s="56"/>
      <c r="R8427" s="56"/>
      <c r="S8427" s="56"/>
      <c r="T8427" s="56" t="s">
        <v>43340</v>
      </c>
      <c r="U8427" s="56" t="s">
        <v>43341</v>
      </c>
      <c r="V8427" s="56" t="s">
        <v>41731</v>
      </c>
      <c r="W8427" s="56" t="s">
        <v>7820</v>
      </c>
      <c r="X8427" s="56" t="s">
        <v>2475</v>
      </c>
      <c r="Y8427" s="56"/>
      <c r="Z8427" s="56" t="s">
        <v>43342</v>
      </c>
      <c r="AA8427" s="56" t="s">
        <v>43343</v>
      </c>
      <c r="AB8427" s="56" t="s">
        <v>43344</v>
      </c>
      <c r="AC8427" s="56" t="s">
        <v>7326</v>
      </c>
      <c r="AD8427" s="90" t="str">
        <f t="shared" si="263"/>
        <v>NA</v>
      </c>
      <c r="AE8427" s="90"/>
      <c r="AF8427" s="90"/>
      <c r="AG8427" s="90"/>
    </row>
    <row r="8428" spans="1:33">
      <c r="A8428" s="56" t="s">
        <v>47255</v>
      </c>
      <c r="B8428" s="56" t="s">
        <v>47256</v>
      </c>
      <c r="C8428" s="56" t="s">
        <v>9395</v>
      </c>
      <c r="D8428" s="56" t="s">
        <v>7820</v>
      </c>
      <c r="E8428" s="56" t="s">
        <v>261</v>
      </c>
      <c r="F8428" s="56" t="s">
        <v>22</v>
      </c>
      <c r="G8428" s="56"/>
      <c r="H8428" s="56" t="s">
        <v>47230</v>
      </c>
      <c r="I8428" s="56" t="s">
        <v>47231</v>
      </c>
      <c r="J8428" s="56"/>
      <c r="K8428" s="56" t="s">
        <v>7326</v>
      </c>
      <c r="L8428" s="90" t="str">
        <f t="shared" si="262"/>
        <v>NA</v>
      </c>
      <c r="M8428" s="90"/>
      <c r="O8428" s="91"/>
      <c r="P8428" s="56"/>
      <c r="Q8428" s="56"/>
      <c r="R8428" s="56"/>
      <c r="S8428" s="56"/>
      <c r="T8428" s="56" t="s">
        <v>43340</v>
      </c>
      <c r="U8428" s="56" t="s">
        <v>43345</v>
      </c>
      <c r="V8428" s="56" t="s">
        <v>41731</v>
      </c>
      <c r="W8428" s="56" t="s">
        <v>7820</v>
      </c>
      <c r="X8428" s="56" t="s">
        <v>2475</v>
      </c>
      <c r="Y8428" s="56"/>
      <c r="Z8428" s="56" t="s">
        <v>43342</v>
      </c>
      <c r="AA8428" s="56" t="s">
        <v>43343</v>
      </c>
      <c r="AB8428" s="56" t="s">
        <v>43344</v>
      </c>
      <c r="AC8428" s="56" t="s">
        <v>7326</v>
      </c>
      <c r="AD8428" s="90" t="str">
        <f t="shared" si="263"/>
        <v>NA</v>
      </c>
      <c r="AE8428" s="90"/>
      <c r="AF8428" s="90"/>
      <c r="AG8428" s="90"/>
    </row>
    <row r="8429" spans="1:33">
      <c r="A8429" s="56" t="s">
        <v>47257</v>
      </c>
      <c r="B8429" s="56" t="s">
        <v>47258</v>
      </c>
      <c r="C8429" s="56" t="s">
        <v>9395</v>
      </c>
      <c r="D8429" s="56" t="s">
        <v>7820</v>
      </c>
      <c r="E8429" s="56" t="s">
        <v>261</v>
      </c>
      <c r="F8429" s="56" t="s">
        <v>22</v>
      </c>
      <c r="G8429" s="56"/>
      <c r="H8429" s="56" t="s">
        <v>47230</v>
      </c>
      <c r="I8429" s="56" t="s">
        <v>47231</v>
      </c>
      <c r="J8429" s="56"/>
      <c r="K8429" s="56" t="s">
        <v>7326</v>
      </c>
      <c r="L8429" s="90" t="str">
        <f t="shared" si="262"/>
        <v>NA</v>
      </c>
      <c r="M8429" s="90"/>
      <c r="O8429" s="91"/>
      <c r="P8429" s="56"/>
      <c r="Q8429" s="56"/>
      <c r="R8429" s="56"/>
      <c r="S8429" s="56"/>
      <c r="T8429" s="56" t="s">
        <v>43346</v>
      </c>
      <c r="U8429" s="56" t="s">
        <v>43347</v>
      </c>
      <c r="V8429" s="56" t="s">
        <v>42041</v>
      </c>
      <c r="W8429" s="56" t="s">
        <v>7820</v>
      </c>
      <c r="X8429" s="56" t="s">
        <v>2475</v>
      </c>
      <c r="Y8429" s="56"/>
      <c r="Z8429" s="56" t="s">
        <v>43342</v>
      </c>
      <c r="AA8429" s="56" t="s">
        <v>43343</v>
      </c>
      <c r="AB8429" s="56" t="s">
        <v>43346</v>
      </c>
      <c r="AC8429" s="56" t="s">
        <v>7326</v>
      </c>
      <c r="AD8429" s="90" t="str">
        <f t="shared" si="263"/>
        <v>NA</v>
      </c>
      <c r="AE8429" s="90"/>
      <c r="AF8429" s="90"/>
      <c r="AG8429" s="90"/>
    </row>
    <row r="8430" spans="1:33">
      <c r="A8430" s="56" t="s">
        <v>47259</v>
      </c>
      <c r="B8430" s="56" t="s">
        <v>47260</v>
      </c>
      <c r="C8430" s="56" t="s">
        <v>9395</v>
      </c>
      <c r="D8430" s="56" t="s">
        <v>7820</v>
      </c>
      <c r="E8430" s="56" t="s">
        <v>261</v>
      </c>
      <c r="F8430" s="56" t="s">
        <v>22</v>
      </c>
      <c r="G8430" s="56"/>
      <c r="H8430" s="56" t="s">
        <v>47230</v>
      </c>
      <c r="I8430" s="56" t="s">
        <v>47231</v>
      </c>
      <c r="J8430" s="56" t="s">
        <v>47259</v>
      </c>
      <c r="K8430" s="56" t="s">
        <v>7326</v>
      </c>
      <c r="L8430" s="90" t="str">
        <f t="shared" si="262"/>
        <v>NA</v>
      </c>
      <c r="M8430" s="90"/>
      <c r="O8430" s="91"/>
      <c r="P8430" s="56"/>
      <c r="Q8430" s="56"/>
      <c r="R8430" s="56"/>
      <c r="S8430" s="56"/>
      <c r="T8430" s="56" t="s">
        <v>43348</v>
      </c>
      <c r="U8430" s="56" t="s">
        <v>43349</v>
      </c>
      <c r="V8430" s="56" t="s">
        <v>43350</v>
      </c>
      <c r="W8430" s="56" t="s">
        <v>7820</v>
      </c>
      <c r="X8430" s="56" t="s">
        <v>18582</v>
      </c>
      <c r="Y8430" s="56"/>
      <c r="Z8430" s="56" t="s">
        <v>43351</v>
      </c>
      <c r="AA8430" s="56" t="s">
        <v>43352</v>
      </c>
      <c r="AB8430" s="56" t="s">
        <v>43353</v>
      </c>
      <c r="AC8430" s="56" t="s">
        <v>7326</v>
      </c>
      <c r="AD8430" s="90" t="str">
        <f t="shared" si="263"/>
        <v>NA</v>
      </c>
      <c r="AE8430" s="90"/>
      <c r="AF8430" s="90"/>
      <c r="AG8430" s="90"/>
    </row>
    <row r="8431" spans="1:33">
      <c r="A8431" s="56" t="s">
        <v>47261</v>
      </c>
      <c r="B8431" s="56" t="s">
        <v>47262</v>
      </c>
      <c r="C8431" s="56" t="s">
        <v>9395</v>
      </c>
      <c r="D8431" s="56" t="s">
        <v>7820</v>
      </c>
      <c r="E8431" s="56" t="s">
        <v>261</v>
      </c>
      <c r="F8431" s="56" t="s">
        <v>22</v>
      </c>
      <c r="G8431" s="56"/>
      <c r="H8431" s="56" t="s">
        <v>47230</v>
      </c>
      <c r="I8431" s="56" t="s">
        <v>47231</v>
      </c>
      <c r="J8431" s="56" t="s">
        <v>47263</v>
      </c>
      <c r="K8431" s="56" t="s">
        <v>7326</v>
      </c>
      <c r="L8431" s="90" t="str">
        <f t="shared" si="262"/>
        <v>NA</v>
      </c>
      <c r="M8431" s="90"/>
      <c r="O8431" s="91"/>
      <c r="P8431" s="56"/>
      <c r="Q8431" s="56"/>
      <c r="R8431" s="56"/>
      <c r="S8431" s="56"/>
      <c r="T8431" s="56" t="s">
        <v>43354</v>
      </c>
      <c r="U8431" s="56" t="s">
        <v>43355</v>
      </c>
      <c r="V8431" s="56" t="s">
        <v>43356</v>
      </c>
      <c r="W8431" s="56" t="s">
        <v>7820</v>
      </c>
      <c r="X8431" s="56" t="s">
        <v>43357</v>
      </c>
      <c r="Y8431" s="56"/>
      <c r="Z8431" s="56" t="s">
        <v>43358</v>
      </c>
      <c r="AA8431" s="56" t="s">
        <v>43359</v>
      </c>
      <c r="AB8431" s="56" t="s">
        <v>43354</v>
      </c>
      <c r="AC8431" s="56" t="s">
        <v>7326</v>
      </c>
      <c r="AD8431" s="90" t="str">
        <f t="shared" si="263"/>
        <v>NA</v>
      </c>
      <c r="AE8431" s="90"/>
      <c r="AF8431" s="90"/>
      <c r="AG8431" s="90"/>
    </row>
    <row r="8432" spans="1:33">
      <c r="A8432" s="56" t="s">
        <v>47264</v>
      </c>
      <c r="B8432" s="56" t="s">
        <v>47265</v>
      </c>
      <c r="C8432" s="56" t="s">
        <v>9395</v>
      </c>
      <c r="D8432" s="56" t="s">
        <v>7820</v>
      </c>
      <c r="E8432" s="56" t="s">
        <v>47266</v>
      </c>
      <c r="F8432" s="56" t="s">
        <v>22</v>
      </c>
      <c r="G8432" s="56"/>
      <c r="H8432" s="56" t="s">
        <v>47267</v>
      </c>
      <c r="I8432" s="56" t="s">
        <v>47268</v>
      </c>
      <c r="J8432" s="56"/>
      <c r="K8432" s="56" t="s">
        <v>7326</v>
      </c>
      <c r="L8432" s="90" t="str">
        <f t="shared" si="262"/>
        <v>NA</v>
      </c>
      <c r="M8432" s="90"/>
      <c r="O8432" s="91"/>
      <c r="P8432" s="56"/>
      <c r="Q8432" s="56"/>
      <c r="R8432" s="56"/>
      <c r="S8432" s="56"/>
      <c r="T8432" s="56" t="s">
        <v>43360</v>
      </c>
      <c r="U8432" s="56" t="s">
        <v>43361</v>
      </c>
      <c r="V8432" s="56" t="s">
        <v>43362</v>
      </c>
      <c r="W8432" s="56" t="s">
        <v>7820</v>
      </c>
      <c r="X8432" s="56" t="s">
        <v>43357</v>
      </c>
      <c r="Y8432" s="56"/>
      <c r="Z8432" s="56" t="s">
        <v>43358</v>
      </c>
      <c r="AA8432" s="56" t="s">
        <v>43359</v>
      </c>
      <c r="AB8432" s="56" t="s">
        <v>43360</v>
      </c>
      <c r="AC8432" s="56" t="s">
        <v>7326</v>
      </c>
      <c r="AD8432" s="90" t="str">
        <f t="shared" si="263"/>
        <v>NA</v>
      </c>
      <c r="AE8432" s="90"/>
      <c r="AF8432" s="90"/>
      <c r="AG8432" s="90"/>
    </row>
    <row r="8433" spans="1:33">
      <c r="A8433" s="56" t="s">
        <v>47269</v>
      </c>
      <c r="B8433" s="56" t="s">
        <v>47270</v>
      </c>
      <c r="C8433" s="56" t="s">
        <v>9395</v>
      </c>
      <c r="D8433" s="56" t="s">
        <v>7820</v>
      </c>
      <c r="E8433" s="56" t="s">
        <v>5426</v>
      </c>
      <c r="F8433" s="56" t="s">
        <v>22</v>
      </c>
      <c r="G8433" s="56"/>
      <c r="H8433" s="56" t="s">
        <v>47271</v>
      </c>
      <c r="I8433" s="56" t="s">
        <v>47272</v>
      </c>
      <c r="J8433" s="56"/>
      <c r="K8433" s="56" t="s">
        <v>7326</v>
      </c>
      <c r="L8433" s="90" t="str">
        <f t="shared" si="262"/>
        <v>NA</v>
      </c>
      <c r="M8433" s="90"/>
      <c r="O8433" s="91"/>
      <c r="P8433" s="56"/>
      <c r="Q8433" s="56"/>
      <c r="R8433" s="56"/>
      <c r="S8433" s="56"/>
      <c r="T8433" s="56" t="s">
        <v>43363</v>
      </c>
      <c r="U8433" s="56" t="s">
        <v>43364</v>
      </c>
      <c r="V8433" s="56" t="s">
        <v>43365</v>
      </c>
      <c r="W8433" s="56" t="s">
        <v>7820</v>
      </c>
      <c r="X8433" s="56" t="s">
        <v>6841</v>
      </c>
      <c r="Y8433" s="56"/>
      <c r="Z8433" s="56" t="s">
        <v>43366</v>
      </c>
      <c r="AA8433" s="56" t="s">
        <v>43367</v>
      </c>
      <c r="AB8433" s="56" t="s">
        <v>43363</v>
      </c>
      <c r="AC8433" s="56" t="s">
        <v>7326</v>
      </c>
      <c r="AD8433" s="90" t="str">
        <f t="shared" si="263"/>
        <v>NA</v>
      </c>
      <c r="AE8433" s="90"/>
      <c r="AF8433" s="90"/>
      <c r="AG8433" s="90"/>
    </row>
    <row r="8434" spans="1:33">
      <c r="A8434" s="56" t="s">
        <v>47273</v>
      </c>
      <c r="B8434" s="56" t="s">
        <v>47274</v>
      </c>
      <c r="C8434" s="56" t="s">
        <v>9395</v>
      </c>
      <c r="D8434" s="56" t="s">
        <v>7820</v>
      </c>
      <c r="E8434" s="56" t="s">
        <v>47275</v>
      </c>
      <c r="F8434" s="56" t="s">
        <v>22</v>
      </c>
      <c r="G8434" s="56"/>
      <c r="H8434" s="56" t="s">
        <v>47276</v>
      </c>
      <c r="I8434" s="56" t="s">
        <v>47277</v>
      </c>
      <c r="J8434" s="56"/>
      <c r="K8434" s="56" t="s">
        <v>7326</v>
      </c>
      <c r="L8434" s="90" t="str">
        <f t="shared" si="262"/>
        <v>NA</v>
      </c>
      <c r="M8434" s="90"/>
      <c r="O8434" s="91"/>
      <c r="P8434" s="56"/>
      <c r="Q8434" s="56"/>
      <c r="R8434" s="56"/>
      <c r="S8434" s="56"/>
      <c r="T8434" s="56" t="s">
        <v>43368</v>
      </c>
      <c r="U8434" s="56" t="s">
        <v>43369</v>
      </c>
      <c r="V8434" s="56" t="s">
        <v>42041</v>
      </c>
      <c r="W8434" s="56" t="s">
        <v>7820</v>
      </c>
      <c r="X8434" s="56" t="s">
        <v>514</v>
      </c>
      <c r="Y8434" s="56"/>
      <c r="Z8434" s="56" t="s">
        <v>43370</v>
      </c>
      <c r="AA8434" s="56" t="s">
        <v>43371</v>
      </c>
      <c r="AB8434" s="56" t="s">
        <v>43368</v>
      </c>
      <c r="AC8434" s="56" t="s">
        <v>7326</v>
      </c>
      <c r="AD8434" s="90" t="str">
        <f t="shared" si="263"/>
        <v>NA</v>
      </c>
      <c r="AE8434" s="90"/>
      <c r="AF8434" s="90"/>
      <c r="AG8434" s="90"/>
    </row>
    <row r="8435" spans="1:33">
      <c r="A8435" s="56" t="s">
        <v>47278</v>
      </c>
      <c r="B8435" s="56" t="s">
        <v>47279</v>
      </c>
      <c r="C8435" s="56" t="s">
        <v>9836</v>
      </c>
      <c r="D8435" s="56" t="s">
        <v>7820</v>
      </c>
      <c r="E8435" s="56" t="s">
        <v>47280</v>
      </c>
      <c r="F8435" s="56" t="s">
        <v>22</v>
      </c>
      <c r="G8435" s="56"/>
      <c r="H8435" s="56" t="s">
        <v>47281</v>
      </c>
      <c r="I8435" s="56" t="s">
        <v>47282</v>
      </c>
      <c r="J8435" s="56" t="s">
        <v>47278</v>
      </c>
      <c r="K8435" s="56" t="s">
        <v>7326</v>
      </c>
      <c r="L8435" s="90" t="str">
        <f t="shared" si="262"/>
        <v>NA</v>
      </c>
      <c r="M8435" s="90"/>
      <c r="O8435" s="91"/>
      <c r="P8435" s="56"/>
      <c r="Q8435" s="56"/>
      <c r="R8435" s="56"/>
      <c r="S8435" s="56"/>
      <c r="T8435" s="56" t="s">
        <v>43372</v>
      </c>
      <c r="U8435" s="56" t="s">
        <v>43373</v>
      </c>
      <c r="V8435" s="56" t="s">
        <v>43374</v>
      </c>
      <c r="W8435" s="56" t="s">
        <v>7820</v>
      </c>
      <c r="X8435" s="56" t="s">
        <v>514</v>
      </c>
      <c r="Y8435" s="56"/>
      <c r="Z8435" s="56" t="s">
        <v>43370</v>
      </c>
      <c r="AA8435" s="56" t="s">
        <v>43371</v>
      </c>
      <c r="AB8435" s="56" t="s">
        <v>43372</v>
      </c>
      <c r="AC8435" s="56" t="s">
        <v>7326</v>
      </c>
      <c r="AD8435" s="90" t="str">
        <f t="shared" si="263"/>
        <v>NA</v>
      </c>
      <c r="AE8435" s="90"/>
      <c r="AF8435" s="90"/>
      <c r="AG8435" s="90"/>
    </row>
    <row r="8436" spans="1:33">
      <c r="A8436" s="56" t="s">
        <v>47283</v>
      </c>
      <c r="B8436" s="56" t="s">
        <v>47284</v>
      </c>
      <c r="C8436" s="56" t="s">
        <v>47285</v>
      </c>
      <c r="D8436" s="56" t="s">
        <v>7820</v>
      </c>
      <c r="E8436" s="56" t="s">
        <v>47286</v>
      </c>
      <c r="F8436" s="56" t="s">
        <v>22</v>
      </c>
      <c r="G8436" s="56"/>
      <c r="H8436" s="56" t="s">
        <v>47287</v>
      </c>
      <c r="I8436" s="56" t="s">
        <v>47288</v>
      </c>
      <c r="J8436" s="56" t="s">
        <v>47283</v>
      </c>
      <c r="K8436" s="56" t="s">
        <v>7326</v>
      </c>
      <c r="L8436" s="90" t="str">
        <f t="shared" si="262"/>
        <v>NA</v>
      </c>
      <c r="M8436" s="90"/>
      <c r="O8436" s="91"/>
      <c r="P8436" s="56"/>
      <c r="Q8436" s="56"/>
      <c r="R8436" s="56"/>
      <c r="S8436" s="56"/>
      <c r="T8436" s="56" t="s">
        <v>43375</v>
      </c>
      <c r="U8436" s="56" t="s">
        <v>43376</v>
      </c>
      <c r="V8436" s="56" t="s">
        <v>43377</v>
      </c>
      <c r="W8436" s="56" t="s">
        <v>7820</v>
      </c>
      <c r="X8436" s="56" t="s">
        <v>514</v>
      </c>
      <c r="Y8436" s="56"/>
      <c r="Z8436" s="56" t="s">
        <v>43370</v>
      </c>
      <c r="AA8436" s="56" t="s">
        <v>43371</v>
      </c>
      <c r="AB8436" s="56" t="s">
        <v>43375</v>
      </c>
      <c r="AC8436" s="56" t="s">
        <v>7326</v>
      </c>
      <c r="AD8436" s="90" t="str">
        <f t="shared" si="263"/>
        <v>NA</v>
      </c>
      <c r="AE8436" s="90"/>
      <c r="AF8436" s="90"/>
      <c r="AG8436" s="90"/>
    </row>
    <row r="8437" spans="1:33">
      <c r="A8437" s="56" t="s">
        <v>47289</v>
      </c>
      <c r="B8437" s="56" t="s">
        <v>47290</v>
      </c>
      <c r="C8437" s="56" t="s">
        <v>47248</v>
      </c>
      <c r="D8437" s="56" t="s">
        <v>7820</v>
      </c>
      <c r="E8437" s="56" t="s">
        <v>47291</v>
      </c>
      <c r="F8437" s="56" t="s">
        <v>22</v>
      </c>
      <c r="G8437" s="56"/>
      <c r="H8437" s="56" t="s">
        <v>47292</v>
      </c>
      <c r="I8437" s="56" t="s">
        <v>47293</v>
      </c>
      <c r="J8437" s="56" t="s">
        <v>47289</v>
      </c>
      <c r="K8437" s="56" t="s">
        <v>7326</v>
      </c>
      <c r="L8437" s="90" t="str">
        <f t="shared" si="262"/>
        <v>NA</v>
      </c>
      <c r="M8437" s="90"/>
      <c r="O8437" s="91"/>
      <c r="P8437" s="56"/>
      <c r="Q8437" s="56"/>
      <c r="R8437" s="56"/>
      <c r="S8437" s="56"/>
      <c r="T8437" s="56" t="s">
        <v>43378</v>
      </c>
      <c r="U8437" s="56" t="s">
        <v>43379</v>
      </c>
      <c r="V8437" s="56" t="s">
        <v>42041</v>
      </c>
      <c r="W8437" s="56" t="s">
        <v>7820</v>
      </c>
      <c r="X8437" s="56" t="s">
        <v>514</v>
      </c>
      <c r="Y8437" s="56"/>
      <c r="Z8437" s="56" t="s">
        <v>43370</v>
      </c>
      <c r="AA8437" s="56" t="s">
        <v>43371</v>
      </c>
      <c r="AB8437" s="56" t="s">
        <v>43380</v>
      </c>
      <c r="AC8437" s="56" t="s">
        <v>7326</v>
      </c>
      <c r="AD8437" s="90" t="str">
        <f t="shared" si="263"/>
        <v>NA</v>
      </c>
      <c r="AE8437" s="90"/>
      <c r="AF8437" s="90"/>
      <c r="AG8437" s="90"/>
    </row>
    <row r="8438" spans="1:33">
      <c r="A8438" s="56" t="s">
        <v>47294</v>
      </c>
      <c r="B8438" s="56" t="s">
        <v>47295</v>
      </c>
      <c r="C8438" s="56" t="s">
        <v>47248</v>
      </c>
      <c r="D8438" s="56" t="s">
        <v>7820</v>
      </c>
      <c r="E8438" s="56" t="s">
        <v>47296</v>
      </c>
      <c r="F8438" s="56" t="s">
        <v>22</v>
      </c>
      <c r="G8438" s="56"/>
      <c r="H8438" s="56" t="s">
        <v>47297</v>
      </c>
      <c r="I8438" s="56" t="s">
        <v>47298</v>
      </c>
      <c r="J8438" s="56" t="s">
        <v>47299</v>
      </c>
      <c r="K8438" s="56" t="s">
        <v>7326</v>
      </c>
      <c r="L8438" s="90" t="str">
        <f t="shared" si="262"/>
        <v>NA</v>
      </c>
      <c r="M8438" s="90"/>
      <c r="O8438" s="91"/>
      <c r="P8438" s="56"/>
      <c r="Q8438" s="56"/>
      <c r="R8438" s="56"/>
      <c r="S8438" s="56"/>
      <c r="T8438" s="56" t="s">
        <v>43381</v>
      </c>
      <c r="U8438" s="56" t="s">
        <v>43382</v>
      </c>
      <c r="V8438" s="56" t="s">
        <v>43374</v>
      </c>
      <c r="W8438" s="56" t="s">
        <v>7820</v>
      </c>
      <c r="X8438" s="56" t="s">
        <v>514</v>
      </c>
      <c r="Y8438" s="56"/>
      <c r="Z8438" s="56" t="s">
        <v>43370</v>
      </c>
      <c r="AA8438" s="56" t="s">
        <v>43371</v>
      </c>
      <c r="AB8438" s="56"/>
      <c r="AC8438" s="56" t="s">
        <v>7326</v>
      </c>
      <c r="AD8438" s="90" t="str">
        <f t="shared" si="263"/>
        <v>NA</v>
      </c>
      <c r="AE8438" s="90"/>
      <c r="AF8438" s="90"/>
      <c r="AG8438" s="90"/>
    </row>
    <row r="8439" spans="1:33">
      <c r="A8439" s="56" t="s">
        <v>42899</v>
      </c>
      <c r="B8439" s="56" t="s">
        <v>47300</v>
      </c>
      <c r="C8439" s="56" t="s">
        <v>47301</v>
      </c>
      <c r="D8439" s="56" t="s">
        <v>7820</v>
      </c>
      <c r="E8439" s="56" t="s">
        <v>5456</v>
      </c>
      <c r="F8439" s="56" t="s">
        <v>22</v>
      </c>
      <c r="G8439" s="56"/>
      <c r="H8439" s="56" t="s">
        <v>47302</v>
      </c>
      <c r="I8439" s="56" t="s">
        <v>47303</v>
      </c>
      <c r="J8439" s="56" t="s">
        <v>47304</v>
      </c>
      <c r="K8439" s="56" t="s">
        <v>7326</v>
      </c>
      <c r="L8439" s="90" t="str">
        <f t="shared" si="262"/>
        <v>NA</v>
      </c>
      <c r="M8439" s="90"/>
      <c r="O8439" s="91"/>
      <c r="P8439" s="56"/>
      <c r="Q8439" s="56"/>
      <c r="R8439" s="56"/>
      <c r="S8439" s="56"/>
      <c r="T8439" s="56" t="s">
        <v>43383</v>
      </c>
      <c r="U8439" s="56" t="s">
        <v>43384</v>
      </c>
      <c r="V8439" s="56" t="s">
        <v>43385</v>
      </c>
      <c r="W8439" s="56" t="s">
        <v>7820</v>
      </c>
      <c r="X8439" s="56" t="s">
        <v>514</v>
      </c>
      <c r="Y8439" s="56"/>
      <c r="Z8439" s="56" t="s">
        <v>43370</v>
      </c>
      <c r="AA8439" s="56" t="s">
        <v>43371</v>
      </c>
      <c r="AB8439" s="56" t="s">
        <v>43383</v>
      </c>
      <c r="AC8439" s="56" t="s">
        <v>7326</v>
      </c>
      <c r="AD8439" s="90" t="str">
        <f t="shared" si="263"/>
        <v>NA</v>
      </c>
      <c r="AE8439" s="90"/>
      <c r="AF8439" s="90"/>
      <c r="AG8439" s="90"/>
    </row>
    <row r="8440" spans="1:33">
      <c r="A8440" s="56" t="s">
        <v>47305</v>
      </c>
      <c r="B8440" s="56" t="s">
        <v>47306</v>
      </c>
      <c r="C8440" s="56" t="s">
        <v>47248</v>
      </c>
      <c r="D8440" s="56" t="s">
        <v>7820</v>
      </c>
      <c r="E8440" s="56" t="s">
        <v>5456</v>
      </c>
      <c r="F8440" s="56" t="s">
        <v>22</v>
      </c>
      <c r="G8440" s="56"/>
      <c r="H8440" s="56" t="s">
        <v>47302</v>
      </c>
      <c r="I8440" s="56" t="s">
        <v>47303</v>
      </c>
      <c r="J8440" s="56" t="s">
        <v>47307</v>
      </c>
      <c r="K8440" s="56" t="s">
        <v>7326</v>
      </c>
      <c r="L8440" s="90" t="str">
        <f t="shared" si="262"/>
        <v>NA</v>
      </c>
      <c r="M8440" s="90"/>
      <c r="O8440" s="91"/>
      <c r="P8440" s="56"/>
      <c r="Q8440" s="56"/>
      <c r="R8440" s="56"/>
      <c r="S8440" s="56"/>
      <c r="T8440" s="56" t="s">
        <v>43386</v>
      </c>
      <c r="U8440" s="56" t="s">
        <v>43387</v>
      </c>
      <c r="V8440" s="56" t="s">
        <v>43388</v>
      </c>
      <c r="W8440" s="56" t="s">
        <v>7820</v>
      </c>
      <c r="X8440" s="56" t="s">
        <v>514</v>
      </c>
      <c r="Y8440" s="56"/>
      <c r="Z8440" s="56" t="s">
        <v>43370</v>
      </c>
      <c r="AA8440" s="56" t="s">
        <v>43371</v>
      </c>
      <c r="AB8440" s="56" t="s">
        <v>43386</v>
      </c>
      <c r="AC8440" s="56" t="s">
        <v>7326</v>
      </c>
      <c r="AD8440" s="90" t="str">
        <f t="shared" si="263"/>
        <v>NA</v>
      </c>
      <c r="AE8440" s="90"/>
      <c r="AF8440" s="90"/>
      <c r="AG8440" s="90"/>
    </row>
    <row r="8441" spans="1:33">
      <c r="A8441" s="56" t="s">
        <v>47308</v>
      </c>
      <c r="B8441" s="56" t="s">
        <v>47309</v>
      </c>
      <c r="C8441" s="56" t="s">
        <v>9395</v>
      </c>
      <c r="D8441" s="56" t="s">
        <v>7820</v>
      </c>
      <c r="E8441" s="56" t="s">
        <v>47310</v>
      </c>
      <c r="F8441" s="56" t="s">
        <v>22</v>
      </c>
      <c r="G8441" s="56"/>
      <c r="H8441" s="56" t="s">
        <v>47311</v>
      </c>
      <c r="I8441" s="56" t="s">
        <v>47312</v>
      </c>
      <c r="J8441" s="56" t="s">
        <v>47308</v>
      </c>
      <c r="K8441" s="56" t="s">
        <v>7326</v>
      </c>
      <c r="L8441" s="90" t="str">
        <f t="shared" si="262"/>
        <v>NA</v>
      </c>
      <c r="M8441" s="90"/>
      <c r="O8441" s="91"/>
      <c r="P8441" s="56"/>
      <c r="Q8441" s="56"/>
      <c r="R8441" s="56"/>
      <c r="S8441" s="56"/>
      <c r="T8441" s="56" t="s">
        <v>43389</v>
      </c>
      <c r="U8441" s="56" t="s">
        <v>43390</v>
      </c>
      <c r="V8441" s="56" t="s">
        <v>42628</v>
      </c>
      <c r="W8441" s="56" t="s">
        <v>7820</v>
      </c>
      <c r="X8441" s="56" t="s">
        <v>2505</v>
      </c>
      <c r="Y8441" s="56"/>
      <c r="Z8441" s="56" t="s">
        <v>43391</v>
      </c>
      <c r="AA8441" s="56" t="s">
        <v>43392</v>
      </c>
      <c r="AB8441" s="56"/>
      <c r="AC8441" s="56" t="s">
        <v>7326</v>
      </c>
      <c r="AD8441" s="90" t="str">
        <f t="shared" si="263"/>
        <v>NA</v>
      </c>
      <c r="AE8441" s="90"/>
      <c r="AF8441" s="90"/>
      <c r="AG8441" s="90"/>
    </row>
    <row r="8442" spans="1:33">
      <c r="A8442" s="56" t="s">
        <v>41782</v>
      </c>
      <c r="B8442" s="56" t="s">
        <v>47313</v>
      </c>
      <c r="C8442" s="56" t="s">
        <v>47314</v>
      </c>
      <c r="D8442" s="56" t="s">
        <v>7820</v>
      </c>
      <c r="E8442" s="56" t="s">
        <v>28327</v>
      </c>
      <c r="F8442" s="56" t="s">
        <v>22</v>
      </c>
      <c r="G8442" s="56"/>
      <c r="H8442" s="56" t="s">
        <v>47315</v>
      </c>
      <c r="I8442" s="56" t="s">
        <v>47316</v>
      </c>
      <c r="J8442" s="56" t="s">
        <v>47317</v>
      </c>
      <c r="K8442" s="56" t="s">
        <v>7326</v>
      </c>
      <c r="L8442" s="90" t="str">
        <f t="shared" si="262"/>
        <v>NA</v>
      </c>
      <c r="M8442" s="90"/>
      <c r="O8442" s="91"/>
      <c r="P8442" s="56"/>
      <c r="Q8442" s="56"/>
      <c r="R8442" s="56"/>
      <c r="S8442" s="56"/>
      <c r="T8442" s="56" t="s">
        <v>43393</v>
      </c>
      <c r="U8442" s="56" t="s">
        <v>43394</v>
      </c>
      <c r="V8442" s="56" t="s">
        <v>42628</v>
      </c>
      <c r="W8442" s="56" t="s">
        <v>7820</v>
      </c>
      <c r="X8442" s="56" t="s">
        <v>2527</v>
      </c>
      <c r="Y8442" s="56"/>
      <c r="Z8442" s="56" t="s">
        <v>43395</v>
      </c>
      <c r="AA8442" s="56" t="s">
        <v>43396</v>
      </c>
      <c r="AB8442" s="56"/>
      <c r="AC8442" s="56" t="s">
        <v>7326</v>
      </c>
      <c r="AD8442" s="90" t="str">
        <f t="shared" si="263"/>
        <v>NA</v>
      </c>
      <c r="AE8442" s="90"/>
      <c r="AF8442" s="90"/>
      <c r="AG8442" s="90"/>
    </row>
    <row r="8443" spans="1:33">
      <c r="A8443" s="56" t="s">
        <v>47318</v>
      </c>
      <c r="B8443" s="56" t="s">
        <v>47319</v>
      </c>
      <c r="C8443" s="56" t="s">
        <v>42533</v>
      </c>
      <c r="D8443" s="56" t="s">
        <v>7820</v>
      </c>
      <c r="E8443" s="56" t="s">
        <v>28327</v>
      </c>
      <c r="F8443" s="56" t="s">
        <v>22</v>
      </c>
      <c r="G8443" s="56"/>
      <c r="H8443" s="56" t="s">
        <v>47315</v>
      </c>
      <c r="I8443" s="56" t="s">
        <v>47316</v>
      </c>
      <c r="J8443" s="56" t="s">
        <v>47318</v>
      </c>
      <c r="K8443" s="56" t="s">
        <v>7326</v>
      </c>
      <c r="L8443" s="90" t="str">
        <f t="shared" si="262"/>
        <v>NA</v>
      </c>
      <c r="M8443" s="90"/>
      <c r="O8443" s="91"/>
      <c r="P8443" s="56"/>
      <c r="Q8443" s="56"/>
      <c r="R8443" s="56"/>
      <c r="S8443" s="56"/>
      <c r="T8443" s="56" t="s">
        <v>43397</v>
      </c>
      <c r="U8443" s="56" t="s">
        <v>43398</v>
      </c>
      <c r="V8443" s="56" t="s">
        <v>43399</v>
      </c>
      <c r="W8443" s="56" t="s">
        <v>7820</v>
      </c>
      <c r="X8443" s="56" t="s">
        <v>2527</v>
      </c>
      <c r="Y8443" s="56"/>
      <c r="Z8443" s="56" t="s">
        <v>43395</v>
      </c>
      <c r="AA8443" s="56" t="s">
        <v>43396</v>
      </c>
      <c r="AB8443" s="56"/>
      <c r="AC8443" s="56" t="s">
        <v>7326</v>
      </c>
      <c r="AD8443" s="90" t="str">
        <f t="shared" si="263"/>
        <v>NA</v>
      </c>
      <c r="AE8443" s="90"/>
      <c r="AF8443" s="90"/>
      <c r="AG8443" s="90"/>
    </row>
    <row r="8444" spans="1:33">
      <c r="A8444" s="56" t="s">
        <v>47320</v>
      </c>
      <c r="B8444" s="56" t="s">
        <v>47321</v>
      </c>
      <c r="C8444" s="56" t="s">
        <v>47322</v>
      </c>
      <c r="D8444" s="56" t="s">
        <v>7820</v>
      </c>
      <c r="E8444" s="56" t="s">
        <v>28347</v>
      </c>
      <c r="F8444" s="56" t="s">
        <v>22</v>
      </c>
      <c r="G8444" s="56"/>
      <c r="H8444" s="56" t="s">
        <v>47323</v>
      </c>
      <c r="I8444" s="56" t="s">
        <v>47324</v>
      </c>
      <c r="J8444" s="56" t="s">
        <v>47320</v>
      </c>
      <c r="K8444" s="56" t="s">
        <v>7326</v>
      </c>
      <c r="L8444" s="90" t="str">
        <f t="shared" si="262"/>
        <v>NA</v>
      </c>
      <c r="M8444" s="90"/>
      <c r="O8444" s="91"/>
      <c r="P8444" s="56"/>
      <c r="Q8444" s="56"/>
      <c r="R8444" s="56"/>
      <c r="S8444" s="56"/>
      <c r="T8444" s="56" t="s">
        <v>43400</v>
      </c>
      <c r="U8444" s="56" t="s">
        <v>43401</v>
      </c>
      <c r="V8444" s="56" t="s">
        <v>43402</v>
      </c>
      <c r="W8444" s="56" t="s">
        <v>7820</v>
      </c>
      <c r="X8444" s="56" t="s">
        <v>2527</v>
      </c>
      <c r="Y8444" s="56"/>
      <c r="Z8444" s="56" t="s">
        <v>43395</v>
      </c>
      <c r="AA8444" s="56" t="s">
        <v>43396</v>
      </c>
      <c r="AB8444" s="56"/>
      <c r="AC8444" s="56" t="s">
        <v>7326</v>
      </c>
      <c r="AD8444" s="90" t="str">
        <f t="shared" si="263"/>
        <v>NA</v>
      </c>
      <c r="AE8444" s="90"/>
      <c r="AF8444" s="90"/>
      <c r="AG8444" s="90"/>
    </row>
    <row r="8445" spans="1:33">
      <c r="A8445" s="56" t="s">
        <v>47325</v>
      </c>
      <c r="B8445" s="56" t="s">
        <v>47326</v>
      </c>
      <c r="C8445" s="56" t="s">
        <v>47327</v>
      </c>
      <c r="D8445" s="56" t="s">
        <v>7820</v>
      </c>
      <c r="E8445" s="56" t="s">
        <v>5464</v>
      </c>
      <c r="F8445" s="56" t="s">
        <v>22</v>
      </c>
      <c r="G8445" s="56"/>
      <c r="H8445" s="56" t="s">
        <v>47328</v>
      </c>
      <c r="I8445" s="56" t="s">
        <v>47329</v>
      </c>
      <c r="J8445" s="56" t="s">
        <v>47325</v>
      </c>
      <c r="K8445" s="56" t="s">
        <v>7326</v>
      </c>
      <c r="L8445" s="90" t="str">
        <f t="shared" si="262"/>
        <v>NA</v>
      </c>
      <c r="M8445" s="90"/>
      <c r="O8445" s="91"/>
      <c r="P8445" s="56"/>
      <c r="Q8445" s="56"/>
      <c r="R8445" s="56"/>
      <c r="S8445" s="56"/>
      <c r="T8445" s="56" t="s">
        <v>43403</v>
      </c>
      <c r="U8445" s="56" t="s">
        <v>43404</v>
      </c>
      <c r="V8445" s="56" t="s">
        <v>43405</v>
      </c>
      <c r="W8445" s="56" t="s">
        <v>7820</v>
      </c>
      <c r="X8445" s="56" t="s">
        <v>2527</v>
      </c>
      <c r="Y8445" s="56"/>
      <c r="Z8445" s="56" t="s">
        <v>43395</v>
      </c>
      <c r="AA8445" s="56" t="s">
        <v>43396</v>
      </c>
      <c r="AB8445" s="56"/>
      <c r="AC8445" s="56" t="s">
        <v>7326</v>
      </c>
      <c r="AD8445" s="90" t="str">
        <f t="shared" si="263"/>
        <v>NA</v>
      </c>
      <c r="AE8445" s="90"/>
      <c r="AF8445" s="90"/>
      <c r="AG8445" s="90"/>
    </row>
    <row r="8446" spans="1:33">
      <c r="A8446" s="56" t="s">
        <v>47330</v>
      </c>
      <c r="B8446" s="56" t="s">
        <v>47331</v>
      </c>
      <c r="C8446" s="56" t="s">
        <v>41751</v>
      </c>
      <c r="D8446" s="56" t="s">
        <v>7820</v>
      </c>
      <c r="E8446" s="56" t="s">
        <v>5464</v>
      </c>
      <c r="F8446" s="56" t="s">
        <v>22</v>
      </c>
      <c r="G8446" s="56"/>
      <c r="H8446" s="56" t="s">
        <v>47328</v>
      </c>
      <c r="I8446" s="56" t="s">
        <v>47329</v>
      </c>
      <c r="J8446" s="56" t="s">
        <v>47330</v>
      </c>
      <c r="K8446" s="56" t="s">
        <v>7326</v>
      </c>
      <c r="L8446" s="90" t="str">
        <f t="shared" si="262"/>
        <v>NA</v>
      </c>
      <c r="M8446" s="90"/>
      <c r="O8446" s="91"/>
      <c r="P8446" s="56"/>
      <c r="Q8446" s="56"/>
      <c r="R8446" s="56"/>
      <c r="S8446" s="56"/>
      <c r="T8446" s="56" t="s">
        <v>43406</v>
      </c>
      <c r="U8446" s="56" t="s">
        <v>43407</v>
      </c>
      <c r="V8446" s="56" t="s">
        <v>43408</v>
      </c>
      <c r="W8446" s="56" t="s">
        <v>7820</v>
      </c>
      <c r="X8446" s="56" t="s">
        <v>18724</v>
      </c>
      <c r="Y8446" s="56"/>
      <c r="Z8446" s="56" t="s">
        <v>43409</v>
      </c>
      <c r="AA8446" s="56" t="s">
        <v>43410</v>
      </c>
      <c r="AB8446" s="56"/>
      <c r="AC8446" s="56" t="s">
        <v>7326</v>
      </c>
      <c r="AD8446" s="90" t="str">
        <f t="shared" si="263"/>
        <v>NA</v>
      </c>
      <c r="AE8446" s="90"/>
      <c r="AF8446" s="90"/>
      <c r="AG8446" s="90"/>
    </row>
    <row r="8447" spans="1:33">
      <c r="A8447" s="56" t="s">
        <v>47332</v>
      </c>
      <c r="B8447" s="56" t="s">
        <v>47333</v>
      </c>
      <c r="C8447" s="56" t="s">
        <v>42533</v>
      </c>
      <c r="D8447" s="56" t="s">
        <v>7820</v>
      </c>
      <c r="E8447" s="56" t="s">
        <v>5464</v>
      </c>
      <c r="F8447" s="56" t="s">
        <v>22</v>
      </c>
      <c r="G8447" s="56"/>
      <c r="H8447" s="56" t="s">
        <v>47334</v>
      </c>
      <c r="I8447" s="56" t="s">
        <v>47329</v>
      </c>
      <c r="J8447" s="56" t="s">
        <v>47332</v>
      </c>
      <c r="K8447" s="56" t="s">
        <v>7326</v>
      </c>
      <c r="L8447" s="90" t="str">
        <f t="shared" si="262"/>
        <v>NA</v>
      </c>
      <c r="M8447" s="90"/>
      <c r="O8447" s="91"/>
      <c r="P8447" s="56"/>
      <c r="Q8447" s="56"/>
      <c r="R8447" s="56"/>
      <c r="S8447" s="56"/>
      <c r="T8447" s="56" t="s">
        <v>43411</v>
      </c>
      <c r="U8447" s="56" t="s">
        <v>43412</v>
      </c>
      <c r="V8447" s="56" t="s">
        <v>43413</v>
      </c>
      <c r="W8447" s="56" t="s">
        <v>7820</v>
      </c>
      <c r="X8447" s="56" t="s">
        <v>18730</v>
      </c>
      <c r="Y8447" s="56"/>
      <c r="Z8447" s="56" t="s">
        <v>43414</v>
      </c>
      <c r="AA8447" s="56" t="s">
        <v>43415</v>
      </c>
      <c r="AB8447" s="56" t="s">
        <v>43416</v>
      </c>
      <c r="AC8447" s="56" t="s">
        <v>7326</v>
      </c>
      <c r="AD8447" s="90" t="str">
        <f t="shared" si="263"/>
        <v>NA</v>
      </c>
      <c r="AE8447" s="90"/>
      <c r="AF8447" s="90"/>
      <c r="AG8447" s="90"/>
    </row>
    <row r="8448" spans="1:33">
      <c r="A8448" s="56" t="s">
        <v>47335</v>
      </c>
      <c r="B8448" s="56" t="s">
        <v>47336</v>
      </c>
      <c r="C8448" s="56" t="s">
        <v>47337</v>
      </c>
      <c r="D8448" s="56" t="s">
        <v>7820</v>
      </c>
      <c r="E8448" s="56" t="s">
        <v>47338</v>
      </c>
      <c r="F8448" s="56" t="s">
        <v>22</v>
      </c>
      <c r="G8448" s="56"/>
      <c r="H8448" s="56" t="s">
        <v>47339</v>
      </c>
      <c r="I8448" s="56" t="s">
        <v>47340</v>
      </c>
      <c r="J8448" s="56" t="s">
        <v>47341</v>
      </c>
      <c r="K8448" s="56" t="s">
        <v>7326</v>
      </c>
      <c r="L8448" s="90" t="str">
        <f t="shared" si="262"/>
        <v>NA</v>
      </c>
      <c r="M8448" s="90"/>
      <c r="O8448" s="91"/>
      <c r="P8448" s="56"/>
      <c r="Q8448" s="56"/>
      <c r="R8448" s="56"/>
      <c r="S8448" s="56"/>
      <c r="T8448" s="56" t="s">
        <v>43417</v>
      </c>
      <c r="U8448" s="56" t="s">
        <v>43418</v>
      </c>
      <c r="V8448" s="56" t="s">
        <v>43419</v>
      </c>
      <c r="W8448" s="56" t="s">
        <v>7820</v>
      </c>
      <c r="X8448" s="56" t="s">
        <v>43420</v>
      </c>
      <c r="Y8448" s="56"/>
      <c r="Z8448" s="56" t="s">
        <v>43421</v>
      </c>
      <c r="AA8448" s="56" t="s">
        <v>43422</v>
      </c>
      <c r="AB8448" s="56"/>
      <c r="AC8448" s="56" t="s">
        <v>7326</v>
      </c>
      <c r="AD8448" s="90" t="str">
        <f t="shared" si="263"/>
        <v>NA</v>
      </c>
      <c r="AE8448" s="90"/>
      <c r="AF8448" s="90"/>
      <c r="AG8448" s="90"/>
    </row>
    <row r="8449" spans="1:33">
      <c r="A8449" s="56" t="s">
        <v>42126</v>
      </c>
      <c r="B8449" s="56" t="s">
        <v>47342</v>
      </c>
      <c r="C8449" s="56" t="s">
        <v>47343</v>
      </c>
      <c r="D8449" s="56" t="s">
        <v>7820</v>
      </c>
      <c r="E8449" s="56" t="s">
        <v>47344</v>
      </c>
      <c r="F8449" s="56" t="s">
        <v>22</v>
      </c>
      <c r="G8449" s="56"/>
      <c r="H8449" s="56" t="s">
        <v>47345</v>
      </c>
      <c r="I8449" s="56" t="s">
        <v>47346</v>
      </c>
      <c r="J8449" s="56" t="s">
        <v>42126</v>
      </c>
      <c r="K8449" s="56" t="s">
        <v>7326</v>
      </c>
      <c r="L8449" s="90" t="str">
        <f t="shared" si="262"/>
        <v>NA</v>
      </c>
      <c r="M8449" s="90"/>
      <c r="O8449" s="91"/>
      <c r="P8449" s="56"/>
      <c r="Q8449" s="56"/>
      <c r="R8449" s="56"/>
      <c r="S8449" s="56"/>
      <c r="T8449" s="56" t="s">
        <v>43423</v>
      </c>
      <c r="U8449" s="56" t="s">
        <v>43424</v>
      </c>
      <c r="V8449" s="56" t="s">
        <v>43425</v>
      </c>
      <c r="W8449" s="56" t="s">
        <v>7820</v>
      </c>
      <c r="X8449" s="56" t="s">
        <v>43426</v>
      </c>
      <c r="Y8449" s="56"/>
      <c r="Z8449" s="56" t="s">
        <v>43427</v>
      </c>
      <c r="AA8449" s="56" t="s">
        <v>43428</v>
      </c>
      <c r="AB8449" s="56"/>
      <c r="AC8449" s="56" t="s">
        <v>7326</v>
      </c>
      <c r="AD8449" s="90" t="str">
        <f t="shared" si="263"/>
        <v>NA</v>
      </c>
      <c r="AE8449" s="90"/>
      <c r="AF8449" s="90"/>
      <c r="AG8449" s="90"/>
    </row>
    <row r="8450" spans="1:33">
      <c r="A8450" s="56" t="s">
        <v>42022</v>
      </c>
      <c r="B8450" s="56" t="s">
        <v>47347</v>
      </c>
      <c r="C8450" s="56" t="s">
        <v>47314</v>
      </c>
      <c r="D8450" s="56" t="s">
        <v>7820</v>
      </c>
      <c r="E8450" s="56" t="s">
        <v>10827</v>
      </c>
      <c r="F8450" s="56" t="s">
        <v>22</v>
      </c>
      <c r="G8450" s="56"/>
      <c r="H8450" s="56" t="s">
        <v>47348</v>
      </c>
      <c r="I8450" s="56" t="s">
        <v>47349</v>
      </c>
      <c r="J8450" s="56" t="s">
        <v>42022</v>
      </c>
      <c r="K8450" s="56" t="s">
        <v>7326</v>
      </c>
      <c r="L8450" s="90" t="str">
        <f t="shared" si="262"/>
        <v>NA</v>
      </c>
      <c r="M8450" s="90"/>
      <c r="O8450" s="91"/>
      <c r="P8450" s="56"/>
      <c r="Q8450" s="56"/>
      <c r="R8450" s="56"/>
      <c r="S8450" s="56"/>
      <c r="T8450" s="56" t="s">
        <v>43429</v>
      </c>
      <c r="U8450" s="56" t="s">
        <v>43430</v>
      </c>
      <c r="V8450" s="56" t="s">
        <v>43431</v>
      </c>
      <c r="W8450" s="56" t="s">
        <v>7820</v>
      </c>
      <c r="X8450" s="56" t="s">
        <v>2557</v>
      </c>
      <c r="Y8450" s="56"/>
      <c r="Z8450" s="56" t="s">
        <v>43432</v>
      </c>
      <c r="AA8450" s="56" t="s">
        <v>43433</v>
      </c>
      <c r="AB8450" s="56"/>
      <c r="AC8450" s="56" t="s">
        <v>7326</v>
      </c>
      <c r="AD8450" s="90" t="str">
        <f t="shared" si="263"/>
        <v>NA</v>
      </c>
      <c r="AE8450" s="90"/>
      <c r="AF8450" s="90"/>
      <c r="AG8450" s="90"/>
    </row>
    <row r="8451" spans="1:33">
      <c r="A8451" s="56" t="s">
        <v>47350</v>
      </c>
      <c r="B8451" s="56" t="s">
        <v>47351</v>
      </c>
      <c r="C8451" s="56" t="s">
        <v>47352</v>
      </c>
      <c r="D8451" s="56" t="s">
        <v>7820</v>
      </c>
      <c r="E8451" s="56" t="s">
        <v>2499</v>
      </c>
      <c r="F8451" s="56" t="s">
        <v>22</v>
      </c>
      <c r="G8451" s="56"/>
      <c r="H8451" s="56" t="s">
        <v>47353</v>
      </c>
      <c r="I8451" s="56" t="s">
        <v>47354</v>
      </c>
      <c r="J8451" s="56" t="s">
        <v>47355</v>
      </c>
      <c r="K8451" s="56" t="s">
        <v>7326</v>
      </c>
      <c r="L8451" s="90" t="str">
        <f t="shared" ref="L8451:L8514" si="264">IF($P$3&lt;&gt;"",IF(ISNUMBER(SEARCH("*"&amp;$P$3&amp;"*", A8451)),A8451, IF(ISNUMBER(SEARCH("*"&amp;$P$3&amp;"*", H8451)),A8451, IF(ISNUMBER(SEARCH("*"&amp;$P$3&amp;"*", G8451)),A8451, IF(ISNUMBER(SEARCH("*"&amp;$P$3&amp;"*", J8451)),A8451,  IF(ISNUMBER(SEARCH("*"&amp;$P$3&amp;"*", E8451)),A8451, "NA"))))),"NA")</f>
        <v>NA</v>
      </c>
      <c r="M8451" s="90"/>
      <c r="O8451" s="91"/>
      <c r="P8451" s="56"/>
      <c r="Q8451" s="56"/>
      <c r="R8451" s="56"/>
      <c r="S8451" s="56"/>
      <c r="T8451" s="56" t="s">
        <v>43434</v>
      </c>
      <c r="U8451" s="56" t="s">
        <v>43435</v>
      </c>
      <c r="V8451" s="56" t="s">
        <v>7978</v>
      </c>
      <c r="W8451" s="56" t="s">
        <v>7820</v>
      </c>
      <c r="X8451" s="56" t="s">
        <v>43436</v>
      </c>
      <c r="Y8451" s="56"/>
      <c r="Z8451" s="56" t="s">
        <v>43437</v>
      </c>
      <c r="AA8451" s="56" t="s">
        <v>43438</v>
      </c>
      <c r="AB8451" s="56"/>
      <c r="AC8451" s="56" t="s">
        <v>7326</v>
      </c>
      <c r="AD8451" s="90" t="str">
        <f t="shared" ref="AD8451:AD8514" si="265">IF($P$19&lt;&gt;"",IF(ISNUMBER(SEARCH($P$19, V8451)),T8451, "NA"),"NA")</f>
        <v>NA</v>
      </c>
      <c r="AE8451" s="90"/>
      <c r="AF8451" s="90"/>
      <c r="AG8451" s="90"/>
    </row>
    <row r="8452" spans="1:33">
      <c r="A8452" s="56" t="s">
        <v>47356</v>
      </c>
      <c r="B8452" s="56" t="s">
        <v>47357</v>
      </c>
      <c r="C8452" s="56" t="s">
        <v>47358</v>
      </c>
      <c r="D8452" s="56" t="s">
        <v>7820</v>
      </c>
      <c r="E8452" s="56" t="s">
        <v>2499</v>
      </c>
      <c r="F8452" s="56" t="s">
        <v>22</v>
      </c>
      <c r="G8452" s="56"/>
      <c r="H8452" s="56" t="s">
        <v>47353</v>
      </c>
      <c r="I8452" s="56" t="s">
        <v>47354</v>
      </c>
      <c r="J8452" s="56" t="s">
        <v>47359</v>
      </c>
      <c r="K8452" s="56" t="s">
        <v>7326</v>
      </c>
      <c r="L8452" s="90" t="str">
        <f t="shared" si="264"/>
        <v>NA</v>
      </c>
      <c r="M8452" s="90"/>
      <c r="O8452" s="91"/>
      <c r="P8452" s="56"/>
      <c r="Q8452" s="56"/>
      <c r="R8452" s="56"/>
      <c r="S8452" s="56"/>
      <c r="T8452" s="56" t="s">
        <v>43439</v>
      </c>
      <c r="U8452" s="56" t="s">
        <v>43440</v>
      </c>
      <c r="V8452" s="56" t="s">
        <v>42628</v>
      </c>
      <c r="W8452" s="56" t="s">
        <v>7820</v>
      </c>
      <c r="X8452" s="56" t="s">
        <v>2566</v>
      </c>
      <c r="Y8452" s="56"/>
      <c r="Z8452" s="56" t="s">
        <v>43441</v>
      </c>
      <c r="AA8452" s="56" t="s">
        <v>43442</v>
      </c>
      <c r="AB8452" s="56" t="s">
        <v>43443</v>
      </c>
      <c r="AC8452" s="56" t="s">
        <v>7326</v>
      </c>
      <c r="AD8452" s="90" t="str">
        <f t="shared" si="265"/>
        <v>NA</v>
      </c>
      <c r="AE8452" s="90"/>
      <c r="AF8452" s="90"/>
      <c r="AG8452" s="90"/>
    </row>
    <row r="8453" spans="1:33">
      <c r="A8453" s="56" t="s">
        <v>47360</v>
      </c>
      <c r="B8453" s="56" t="s">
        <v>47361</v>
      </c>
      <c r="C8453" s="56" t="s">
        <v>47362</v>
      </c>
      <c r="D8453" s="56" t="s">
        <v>7820</v>
      </c>
      <c r="E8453" s="56" t="s">
        <v>47363</v>
      </c>
      <c r="F8453" s="56" t="s">
        <v>22</v>
      </c>
      <c r="G8453" s="56"/>
      <c r="H8453" s="56" t="s">
        <v>47364</v>
      </c>
      <c r="I8453" s="56" t="s">
        <v>47365</v>
      </c>
      <c r="J8453" s="56" t="s">
        <v>47360</v>
      </c>
      <c r="K8453" s="56" t="s">
        <v>7326</v>
      </c>
      <c r="L8453" s="90" t="str">
        <f t="shared" si="264"/>
        <v>NA</v>
      </c>
      <c r="M8453" s="90"/>
      <c r="O8453" s="91"/>
      <c r="P8453" s="56"/>
      <c r="Q8453" s="56"/>
      <c r="R8453" s="56"/>
      <c r="S8453" s="56"/>
      <c r="T8453" s="56" t="s">
        <v>43444</v>
      </c>
      <c r="U8453" s="56" t="s">
        <v>43445</v>
      </c>
      <c r="V8453" s="56" t="s">
        <v>42628</v>
      </c>
      <c r="W8453" s="56" t="s">
        <v>7820</v>
      </c>
      <c r="X8453" s="56" t="s">
        <v>6955</v>
      </c>
      <c r="Y8453" s="56"/>
      <c r="Z8453" s="56" t="s">
        <v>43446</v>
      </c>
      <c r="AA8453" s="56" t="s">
        <v>43447</v>
      </c>
      <c r="AB8453" s="56"/>
      <c r="AC8453" s="56" t="s">
        <v>7326</v>
      </c>
      <c r="AD8453" s="90" t="str">
        <f t="shared" si="265"/>
        <v>NA</v>
      </c>
      <c r="AE8453" s="90"/>
      <c r="AF8453" s="90"/>
      <c r="AG8453" s="90"/>
    </row>
    <row r="8454" spans="1:33">
      <c r="A8454" s="56" t="s">
        <v>47366</v>
      </c>
      <c r="B8454" s="56" t="s">
        <v>47367</v>
      </c>
      <c r="C8454" s="56" t="s">
        <v>47368</v>
      </c>
      <c r="D8454" s="56" t="s">
        <v>7820</v>
      </c>
      <c r="E8454" s="56" t="s">
        <v>10842</v>
      </c>
      <c r="F8454" s="56" t="s">
        <v>22</v>
      </c>
      <c r="G8454" s="56"/>
      <c r="H8454" s="56" t="s">
        <v>47369</v>
      </c>
      <c r="I8454" s="56" t="s">
        <v>47370</v>
      </c>
      <c r="J8454" s="56" t="s">
        <v>47366</v>
      </c>
      <c r="K8454" s="56" t="s">
        <v>7326</v>
      </c>
      <c r="L8454" s="90" t="str">
        <f t="shared" si="264"/>
        <v>NA</v>
      </c>
      <c r="M8454" s="90"/>
      <c r="O8454" s="91"/>
      <c r="P8454" s="56"/>
      <c r="Q8454" s="56"/>
      <c r="R8454" s="56"/>
      <c r="S8454" s="56"/>
      <c r="T8454" s="56" t="s">
        <v>43448</v>
      </c>
      <c r="U8454" s="56" t="s">
        <v>43449</v>
      </c>
      <c r="V8454" s="56" t="s">
        <v>42628</v>
      </c>
      <c r="W8454" s="56" t="s">
        <v>7820</v>
      </c>
      <c r="X8454" s="56" t="s">
        <v>18796</v>
      </c>
      <c r="Y8454" s="56"/>
      <c r="Z8454" s="56" t="s">
        <v>43450</v>
      </c>
      <c r="AA8454" s="56" t="s">
        <v>43451</v>
      </c>
      <c r="AB8454" s="56" t="s">
        <v>42899</v>
      </c>
      <c r="AC8454" s="56" t="s">
        <v>7326</v>
      </c>
      <c r="AD8454" s="90" t="str">
        <f t="shared" si="265"/>
        <v>NA</v>
      </c>
      <c r="AE8454" s="90"/>
      <c r="AF8454" s="90"/>
      <c r="AG8454" s="90"/>
    </row>
    <row r="8455" spans="1:33">
      <c r="A8455" s="56" t="s">
        <v>41782</v>
      </c>
      <c r="B8455" s="56" t="s">
        <v>47371</v>
      </c>
      <c r="C8455" s="56" t="s">
        <v>47314</v>
      </c>
      <c r="D8455" s="56" t="s">
        <v>7820</v>
      </c>
      <c r="E8455" s="56" t="s">
        <v>5500</v>
      </c>
      <c r="F8455" s="56" t="s">
        <v>22</v>
      </c>
      <c r="G8455" s="56"/>
      <c r="H8455" s="56" t="s">
        <v>47372</v>
      </c>
      <c r="I8455" s="56" t="s">
        <v>47373</v>
      </c>
      <c r="J8455" s="56" t="s">
        <v>47374</v>
      </c>
      <c r="K8455" s="56" t="s">
        <v>7326</v>
      </c>
      <c r="L8455" s="90" t="str">
        <f t="shared" si="264"/>
        <v>NA</v>
      </c>
      <c r="M8455" s="90"/>
      <c r="O8455" s="91"/>
      <c r="P8455" s="56"/>
      <c r="Q8455" s="56"/>
      <c r="R8455" s="56"/>
      <c r="S8455" s="56"/>
      <c r="T8455" s="56" t="s">
        <v>43452</v>
      </c>
      <c r="U8455" s="56" t="s">
        <v>43453</v>
      </c>
      <c r="V8455" s="56" t="s">
        <v>42865</v>
      </c>
      <c r="W8455" s="56" t="s">
        <v>7820</v>
      </c>
      <c r="X8455" s="56" t="s">
        <v>521</v>
      </c>
      <c r="Y8455" s="56"/>
      <c r="Z8455" s="56" t="s">
        <v>43454</v>
      </c>
      <c r="AA8455" s="56" t="s">
        <v>43455</v>
      </c>
      <c r="AB8455" s="56" t="s">
        <v>43456</v>
      </c>
      <c r="AC8455" s="56" t="s">
        <v>7326</v>
      </c>
      <c r="AD8455" s="90" t="str">
        <f t="shared" si="265"/>
        <v>NA</v>
      </c>
      <c r="AE8455" s="90"/>
      <c r="AF8455" s="90"/>
      <c r="AG8455" s="90"/>
    </row>
    <row r="8456" spans="1:33">
      <c r="A8456" s="56" t="s">
        <v>47375</v>
      </c>
      <c r="B8456" s="56" t="s">
        <v>47376</v>
      </c>
      <c r="C8456" s="56" t="s">
        <v>47327</v>
      </c>
      <c r="D8456" s="56" t="s">
        <v>7820</v>
      </c>
      <c r="E8456" s="56" t="s">
        <v>450</v>
      </c>
      <c r="F8456" s="56" t="s">
        <v>22</v>
      </c>
      <c r="G8456" s="56"/>
      <c r="H8456" s="56" t="s">
        <v>47377</v>
      </c>
      <c r="I8456" s="56" t="s">
        <v>47378</v>
      </c>
      <c r="J8456" s="56" t="s">
        <v>47379</v>
      </c>
      <c r="K8456" s="56" t="s">
        <v>7326</v>
      </c>
      <c r="L8456" s="90" t="str">
        <f t="shared" si="264"/>
        <v>NA</v>
      </c>
      <c r="M8456" s="90"/>
      <c r="O8456" s="91"/>
      <c r="P8456" s="56"/>
      <c r="Q8456" s="56"/>
      <c r="R8456" s="56"/>
      <c r="S8456" s="56"/>
      <c r="T8456" s="56" t="s">
        <v>43457</v>
      </c>
      <c r="U8456" s="56" t="s">
        <v>43458</v>
      </c>
      <c r="V8456" s="56" t="s">
        <v>43459</v>
      </c>
      <c r="W8456" s="56" t="s">
        <v>7820</v>
      </c>
      <c r="X8456" s="56" t="s">
        <v>521</v>
      </c>
      <c r="Y8456" s="56"/>
      <c r="Z8456" s="56" t="s">
        <v>43454</v>
      </c>
      <c r="AA8456" s="56" t="s">
        <v>43455</v>
      </c>
      <c r="AB8456" s="56"/>
      <c r="AC8456" s="56" t="s">
        <v>7326</v>
      </c>
      <c r="AD8456" s="90" t="str">
        <f t="shared" si="265"/>
        <v>NA</v>
      </c>
      <c r="AE8456" s="90"/>
      <c r="AF8456" s="90"/>
      <c r="AG8456" s="90"/>
    </row>
    <row r="8457" spans="1:33">
      <c r="A8457" s="56" t="s">
        <v>47380</v>
      </c>
      <c r="B8457" s="56" t="s">
        <v>47381</v>
      </c>
      <c r="C8457" s="56" t="s">
        <v>42533</v>
      </c>
      <c r="D8457" s="56" t="s">
        <v>7820</v>
      </c>
      <c r="E8457" s="56" t="s">
        <v>450</v>
      </c>
      <c r="F8457" s="56" t="s">
        <v>22</v>
      </c>
      <c r="G8457" s="56"/>
      <c r="H8457" s="56" t="s">
        <v>47382</v>
      </c>
      <c r="I8457" s="56" t="s">
        <v>47378</v>
      </c>
      <c r="J8457" s="56" t="s">
        <v>47380</v>
      </c>
      <c r="K8457" s="56" t="s">
        <v>7326</v>
      </c>
      <c r="L8457" s="90" t="str">
        <f t="shared" si="264"/>
        <v>NA</v>
      </c>
      <c r="M8457" s="90"/>
      <c r="O8457" s="91"/>
      <c r="P8457" s="56"/>
      <c r="Q8457" s="56"/>
      <c r="R8457" s="56"/>
      <c r="S8457" s="56"/>
      <c r="T8457" s="56" t="s">
        <v>43452</v>
      </c>
      <c r="U8457" s="56" t="s">
        <v>43460</v>
      </c>
      <c r="V8457" s="56" t="s">
        <v>42865</v>
      </c>
      <c r="W8457" s="56" t="s">
        <v>7820</v>
      </c>
      <c r="X8457" s="56" t="s">
        <v>521</v>
      </c>
      <c r="Y8457" s="56"/>
      <c r="Z8457" s="56" t="s">
        <v>43454</v>
      </c>
      <c r="AA8457" s="56" t="s">
        <v>43455</v>
      </c>
      <c r="AB8457" s="56" t="s">
        <v>43461</v>
      </c>
      <c r="AC8457" s="56" t="s">
        <v>7326</v>
      </c>
      <c r="AD8457" s="90" t="str">
        <f t="shared" si="265"/>
        <v>NA</v>
      </c>
      <c r="AE8457" s="90"/>
      <c r="AF8457" s="90"/>
      <c r="AG8457" s="90"/>
    </row>
    <row r="8458" spans="1:33">
      <c r="A8458" s="56" t="s">
        <v>47383</v>
      </c>
      <c r="B8458" s="56" t="s">
        <v>47384</v>
      </c>
      <c r="C8458" s="56" t="s">
        <v>47385</v>
      </c>
      <c r="D8458" s="56" t="s">
        <v>7820</v>
      </c>
      <c r="E8458" s="56" t="s">
        <v>450</v>
      </c>
      <c r="F8458" s="56" t="s">
        <v>22</v>
      </c>
      <c r="G8458" s="56"/>
      <c r="H8458" s="56" t="s">
        <v>47377</v>
      </c>
      <c r="I8458" s="56" t="s">
        <v>47378</v>
      </c>
      <c r="J8458" s="56" t="s">
        <v>47383</v>
      </c>
      <c r="K8458" s="56" t="s">
        <v>7326</v>
      </c>
      <c r="L8458" s="90" t="str">
        <f t="shared" si="264"/>
        <v>NA</v>
      </c>
      <c r="M8458" s="90"/>
      <c r="O8458" s="91"/>
      <c r="P8458" s="56"/>
      <c r="Q8458" s="56"/>
      <c r="R8458" s="56"/>
      <c r="S8458" s="56"/>
      <c r="T8458" s="56" t="s">
        <v>43462</v>
      </c>
      <c r="U8458" s="56" t="s">
        <v>43463</v>
      </c>
      <c r="V8458" s="56" t="s">
        <v>43464</v>
      </c>
      <c r="W8458" s="56" t="s">
        <v>7820</v>
      </c>
      <c r="X8458" s="56" t="s">
        <v>2575</v>
      </c>
      <c r="Y8458" s="56"/>
      <c r="Z8458" s="56" t="s">
        <v>43465</v>
      </c>
      <c r="AA8458" s="56" t="s">
        <v>43466</v>
      </c>
      <c r="AB8458" s="56" t="s">
        <v>43467</v>
      </c>
      <c r="AC8458" s="56" t="s">
        <v>7326</v>
      </c>
      <c r="AD8458" s="90" t="str">
        <f t="shared" si="265"/>
        <v>NA</v>
      </c>
      <c r="AE8458" s="90"/>
      <c r="AF8458" s="90"/>
      <c r="AG8458" s="90"/>
    </row>
    <row r="8459" spans="1:33">
      <c r="A8459" s="56" t="s">
        <v>47386</v>
      </c>
      <c r="B8459" s="56" t="s">
        <v>47387</v>
      </c>
      <c r="C8459" s="56" t="s">
        <v>9836</v>
      </c>
      <c r="D8459" s="56" t="s">
        <v>7820</v>
      </c>
      <c r="E8459" s="56" t="s">
        <v>450</v>
      </c>
      <c r="F8459" s="56" t="s">
        <v>22</v>
      </c>
      <c r="G8459" s="56"/>
      <c r="H8459" s="56" t="s">
        <v>47377</v>
      </c>
      <c r="I8459" s="56" t="s">
        <v>47378</v>
      </c>
      <c r="J8459" s="56" t="s">
        <v>47388</v>
      </c>
      <c r="K8459" s="56" t="s">
        <v>7326</v>
      </c>
      <c r="L8459" s="90" t="str">
        <f t="shared" si="264"/>
        <v>NA</v>
      </c>
      <c r="M8459" s="90"/>
      <c r="O8459" s="91"/>
      <c r="P8459" s="56"/>
      <c r="Q8459" s="56"/>
      <c r="R8459" s="56"/>
      <c r="S8459" s="56"/>
      <c r="T8459" s="56" t="s">
        <v>43468</v>
      </c>
      <c r="U8459" s="56" t="s">
        <v>43469</v>
      </c>
      <c r="V8459" s="56" t="s">
        <v>43470</v>
      </c>
      <c r="W8459" s="56" t="s">
        <v>7820</v>
      </c>
      <c r="X8459" s="56" t="s">
        <v>2584</v>
      </c>
      <c r="Y8459" s="56"/>
      <c r="Z8459" s="56" t="s">
        <v>43471</v>
      </c>
      <c r="AA8459" s="56" t="s">
        <v>43472</v>
      </c>
      <c r="AB8459" s="56" t="s">
        <v>43468</v>
      </c>
      <c r="AC8459" s="56" t="s">
        <v>7326</v>
      </c>
      <c r="AD8459" s="90" t="str">
        <f t="shared" si="265"/>
        <v>NA</v>
      </c>
      <c r="AE8459" s="90"/>
      <c r="AF8459" s="90"/>
      <c r="AG8459" s="90"/>
    </row>
    <row r="8460" spans="1:33">
      <c r="A8460" s="56" t="s">
        <v>41782</v>
      </c>
      <c r="B8460" s="56" t="s">
        <v>47389</v>
      </c>
      <c r="C8460" s="56" t="s">
        <v>47314</v>
      </c>
      <c r="D8460" s="56" t="s">
        <v>7820</v>
      </c>
      <c r="E8460" s="56" t="s">
        <v>450</v>
      </c>
      <c r="F8460" s="56" t="s">
        <v>22</v>
      </c>
      <c r="G8460" s="56"/>
      <c r="H8460" s="56" t="s">
        <v>47377</v>
      </c>
      <c r="I8460" s="56" t="s">
        <v>47378</v>
      </c>
      <c r="J8460" s="56" t="s">
        <v>47390</v>
      </c>
      <c r="K8460" s="56" t="s">
        <v>7326</v>
      </c>
      <c r="L8460" s="90" t="str">
        <f t="shared" si="264"/>
        <v>NA</v>
      </c>
      <c r="M8460" s="90"/>
      <c r="O8460" s="91"/>
      <c r="P8460" s="56"/>
      <c r="Q8460" s="56"/>
      <c r="R8460" s="56"/>
      <c r="S8460" s="56"/>
      <c r="T8460" s="56" t="s">
        <v>43473</v>
      </c>
      <c r="U8460" s="56" t="s">
        <v>43474</v>
      </c>
      <c r="V8460" s="56" t="s">
        <v>43475</v>
      </c>
      <c r="W8460" s="56" t="s">
        <v>7820</v>
      </c>
      <c r="X8460" s="56" t="s">
        <v>2584</v>
      </c>
      <c r="Y8460" s="56"/>
      <c r="Z8460" s="56" t="s">
        <v>43476</v>
      </c>
      <c r="AA8460" s="56" t="s">
        <v>43472</v>
      </c>
      <c r="AB8460" s="56" t="s">
        <v>43477</v>
      </c>
      <c r="AC8460" s="56" t="s">
        <v>7326</v>
      </c>
      <c r="AD8460" s="90" t="str">
        <f t="shared" si="265"/>
        <v>NA</v>
      </c>
      <c r="AE8460" s="90"/>
      <c r="AF8460" s="90"/>
      <c r="AG8460" s="90"/>
    </row>
    <row r="8461" spans="1:33">
      <c r="A8461" s="56" t="s">
        <v>47391</v>
      </c>
      <c r="B8461" s="56" t="s">
        <v>47392</v>
      </c>
      <c r="C8461" s="56" t="s">
        <v>47393</v>
      </c>
      <c r="D8461" s="56" t="s">
        <v>7820</v>
      </c>
      <c r="E8461" s="56" t="s">
        <v>10355</v>
      </c>
      <c r="F8461" s="56" t="s">
        <v>22</v>
      </c>
      <c r="G8461" s="56"/>
      <c r="H8461" s="56" t="s">
        <v>47394</v>
      </c>
      <c r="I8461" s="56" t="s">
        <v>47395</v>
      </c>
      <c r="J8461" s="56" t="s">
        <v>47396</v>
      </c>
      <c r="K8461" s="56" t="s">
        <v>7326</v>
      </c>
      <c r="L8461" s="90" t="str">
        <f t="shared" si="264"/>
        <v>NA</v>
      </c>
      <c r="M8461" s="90"/>
      <c r="O8461" s="91"/>
      <c r="P8461" s="56"/>
      <c r="Q8461" s="56"/>
      <c r="R8461" s="56"/>
      <c r="S8461" s="56"/>
      <c r="T8461" s="56" t="s">
        <v>43478</v>
      </c>
      <c r="U8461" s="56" t="s">
        <v>43479</v>
      </c>
      <c r="V8461" s="56" t="s">
        <v>43480</v>
      </c>
      <c r="W8461" s="56" t="s">
        <v>7820</v>
      </c>
      <c r="X8461" s="56" t="s">
        <v>43481</v>
      </c>
      <c r="Y8461" s="56"/>
      <c r="Z8461" s="56" t="s">
        <v>43482</v>
      </c>
      <c r="AA8461" s="56" t="s">
        <v>43483</v>
      </c>
      <c r="AB8461" s="56"/>
      <c r="AC8461" s="56" t="s">
        <v>7326</v>
      </c>
      <c r="AD8461" s="90" t="str">
        <f t="shared" si="265"/>
        <v>NA</v>
      </c>
      <c r="AE8461" s="90"/>
      <c r="AF8461" s="90"/>
      <c r="AG8461" s="90"/>
    </row>
    <row r="8462" spans="1:33">
      <c r="A8462" s="56" t="s">
        <v>47397</v>
      </c>
      <c r="B8462" s="56" t="s">
        <v>47398</v>
      </c>
      <c r="C8462" s="56" t="s">
        <v>47399</v>
      </c>
      <c r="D8462" s="56" t="s">
        <v>7820</v>
      </c>
      <c r="E8462" s="56" t="s">
        <v>40231</v>
      </c>
      <c r="F8462" s="56" t="s">
        <v>22</v>
      </c>
      <c r="G8462" s="56"/>
      <c r="H8462" s="56" t="s">
        <v>47400</v>
      </c>
      <c r="I8462" s="56" t="s">
        <v>47401</v>
      </c>
      <c r="J8462" s="56" t="s">
        <v>47397</v>
      </c>
      <c r="K8462" s="56" t="s">
        <v>7326</v>
      </c>
      <c r="L8462" s="90" t="str">
        <f t="shared" si="264"/>
        <v>NA</v>
      </c>
      <c r="M8462" s="90"/>
      <c r="O8462" s="91"/>
      <c r="P8462" s="56"/>
      <c r="Q8462" s="56"/>
      <c r="R8462" s="56"/>
      <c r="S8462" s="56"/>
      <c r="T8462" s="56" t="s">
        <v>43484</v>
      </c>
      <c r="U8462" s="56" t="s">
        <v>43485</v>
      </c>
      <c r="V8462" s="56" t="s">
        <v>43486</v>
      </c>
      <c r="W8462" s="56" t="s">
        <v>7820</v>
      </c>
      <c r="X8462" s="56" t="s">
        <v>18922</v>
      </c>
      <c r="Y8462" s="56"/>
      <c r="Z8462" s="56" t="s">
        <v>43487</v>
      </c>
      <c r="AA8462" s="56" t="s">
        <v>43488</v>
      </c>
      <c r="AB8462" s="56" t="s">
        <v>43489</v>
      </c>
      <c r="AC8462" s="56" t="s">
        <v>7326</v>
      </c>
      <c r="AD8462" s="90" t="str">
        <f t="shared" si="265"/>
        <v>NA</v>
      </c>
      <c r="AE8462" s="90"/>
      <c r="AF8462" s="90"/>
      <c r="AG8462" s="90"/>
    </row>
    <row r="8463" spans="1:33">
      <c r="A8463" s="56" t="s">
        <v>47402</v>
      </c>
      <c r="B8463" s="56" t="s">
        <v>47403</v>
      </c>
      <c r="C8463" s="56" t="s">
        <v>47404</v>
      </c>
      <c r="D8463" s="56" t="s">
        <v>7820</v>
      </c>
      <c r="E8463" s="56" t="s">
        <v>47405</v>
      </c>
      <c r="F8463" s="56" t="s">
        <v>22</v>
      </c>
      <c r="G8463" s="56"/>
      <c r="H8463" s="56" t="s">
        <v>47406</v>
      </c>
      <c r="I8463" s="56" t="s">
        <v>47407</v>
      </c>
      <c r="J8463" s="56" t="s">
        <v>47402</v>
      </c>
      <c r="K8463" s="56" t="s">
        <v>7326</v>
      </c>
      <c r="L8463" s="90" t="str">
        <f t="shared" si="264"/>
        <v>NA</v>
      </c>
      <c r="M8463" s="90"/>
      <c r="O8463" s="91"/>
      <c r="P8463" s="56"/>
      <c r="Q8463" s="56"/>
      <c r="R8463" s="56"/>
      <c r="S8463" s="56"/>
      <c r="T8463" s="56" t="s">
        <v>43490</v>
      </c>
      <c r="U8463" s="56" t="s">
        <v>43491</v>
      </c>
      <c r="V8463" s="56" t="s">
        <v>43492</v>
      </c>
      <c r="W8463" s="56" t="s">
        <v>7820</v>
      </c>
      <c r="X8463" s="56" t="s">
        <v>18934</v>
      </c>
      <c r="Y8463" s="56"/>
      <c r="Z8463" s="56" t="s">
        <v>43493</v>
      </c>
      <c r="AA8463" s="56" t="s">
        <v>43494</v>
      </c>
      <c r="AB8463" s="56"/>
      <c r="AC8463" s="56" t="s">
        <v>7326</v>
      </c>
      <c r="AD8463" s="90" t="str">
        <f t="shared" si="265"/>
        <v>NA</v>
      </c>
      <c r="AE8463" s="90"/>
      <c r="AF8463" s="90"/>
      <c r="AG8463" s="90"/>
    </row>
    <row r="8464" spans="1:33">
      <c r="A8464" s="56" t="s">
        <v>47408</v>
      </c>
      <c r="B8464" s="56" t="s">
        <v>47409</v>
      </c>
      <c r="C8464" s="56" t="s">
        <v>43938</v>
      </c>
      <c r="D8464" s="56" t="s">
        <v>7820</v>
      </c>
      <c r="E8464" s="56" t="s">
        <v>5537</v>
      </c>
      <c r="F8464" s="56" t="s">
        <v>22</v>
      </c>
      <c r="G8464" s="56"/>
      <c r="H8464" s="56" t="s">
        <v>47410</v>
      </c>
      <c r="I8464" s="56" t="s">
        <v>47411</v>
      </c>
      <c r="J8464" s="56" t="s">
        <v>47412</v>
      </c>
      <c r="K8464" s="56" t="s">
        <v>7326</v>
      </c>
      <c r="L8464" s="90" t="str">
        <f t="shared" si="264"/>
        <v>NA</v>
      </c>
      <c r="M8464" s="90"/>
      <c r="O8464" s="91"/>
      <c r="P8464" s="56"/>
      <c r="Q8464" s="56"/>
      <c r="R8464" s="56"/>
      <c r="S8464" s="56"/>
      <c r="T8464" s="56" t="s">
        <v>43495</v>
      </c>
      <c r="U8464" s="56" t="s">
        <v>43496</v>
      </c>
      <c r="V8464" s="56" t="s">
        <v>43497</v>
      </c>
      <c r="W8464" s="56" t="s">
        <v>7820</v>
      </c>
      <c r="X8464" s="56" t="s">
        <v>43498</v>
      </c>
      <c r="Y8464" s="56"/>
      <c r="Z8464" s="56" t="s">
        <v>43499</v>
      </c>
      <c r="AA8464" s="56" t="s">
        <v>43500</v>
      </c>
      <c r="AB8464" s="56" t="s">
        <v>43501</v>
      </c>
      <c r="AC8464" s="56" t="s">
        <v>7326</v>
      </c>
      <c r="AD8464" s="90" t="str">
        <f t="shared" si="265"/>
        <v>NA</v>
      </c>
      <c r="AE8464" s="90"/>
      <c r="AF8464" s="90"/>
      <c r="AG8464" s="90"/>
    </row>
    <row r="8465" spans="1:33">
      <c r="A8465" s="56" t="s">
        <v>47413</v>
      </c>
      <c r="B8465" s="56" t="s">
        <v>47414</v>
      </c>
      <c r="C8465" s="56" t="s">
        <v>47415</v>
      </c>
      <c r="D8465" s="56" t="s">
        <v>7820</v>
      </c>
      <c r="E8465" s="56" t="s">
        <v>28609</v>
      </c>
      <c r="F8465" s="56" t="s">
        <v>22</v>
      </c>
      <c r="G8465" s="56"/>
      <c r="H8465" s="56" t="s">
        <v>47416</v>
      </c>
      <c r="I8465" s="56" t="s">
        <v>47417</v>
      </c>
      <c r="J8465" s="56"/>
      <c r="K8465" s="56" t="s">
        <v>7326</v>
      </c>
      <c r="L8465" s="90" t="str">
        <f t="shared" si="264"/>
        <v>NA</v>
      </c>
      <c r="M8465" s="90"/>
      <c r="O8465" s="91"/>
      <c r="P8465" s="56"/>
      <c r="Q8465" s="56"/>
      <c r="R8465" s="56"/>
      <c r="S8465" s="56"/>
      <c r="T8465" s="56" t="s">
        <v>43502</v>
      </c>
      <c r="U8465" s="56" t="s">
        <v>43503</v>
      </c>
      <c r="V8465" s="56" t="s">
        <v>43504</v>
      </c>
      <c r="W8465" s="56" t="s">
        <v>7820</v>
      </c>
      <c r="X8465" s="56" t="s">
        <v>19004</v>
      </c>
      <c r="Y8465" s="56"/>
      <c r="Z8465" s="56" t="s">
        <v>43505</v>
      </c>
      <c r="AA8465" s="56" t="s">
        <v>43506</v>
      </c>
      <c r="AB8465" s="56" t="s">
        <v>43502</v>
      </c>
      <c r="AC8465" s="56" t="s">
        <v>7326</v>
      </c>
      <c r="AD8465" s="90" t="str">
        <f t="shared" si="265"/>
        <v>NA</v>
      </c>
      <c r="AE8465" s="90"/>
      <c r="AF8465" s="90"/>
      <c r="AG8465" s="90"/>
    </row>
    <row r="8466" spans="1:33">
      <c r="A8466" s="56" t="s">
        <v>47418</v>
      </c>
      <c r="B8466" s="56" t="s">
        <v>47419</v>
      </c>
      <c r="C8466" s="56" t="s">
        <v>47420</v>
      </c>
      <c r="D8466" s="56" t="s">
        <v>7820</v>
      </c>
      <c r="E8466" s="56" t="s">
        <v>5553</v>
      </c>
      <c r="F8466" s="56" t="s">
        <v>22</v>
      </c>
      <c r="G8466" s="56"/>
      <c r="H8466" s="56" t="s">
        <v>47421</v>
      </c>
      <c r="I8466" s="56" t="s">
        <v>47422</v>
      </c>
      <c r="J8466" s="56" t="s">
        <v>47423</v>
      </c>
      <c r="K8466" s="56" t="s">
        <v>7326</v>
      </c>
      <c r="L8466" s="90" t="str">
        <f t="shared" si="264"/>
        <v>NA</v>
      </c>
      <c r="M8466" s="90"/>
      <c r="O8466" s="91"/>
      <c r="P8466" s="56"/>
      <c r="Q8466" s="56"/>
      <c r="R8466" s="56"/>
      <c r="S8466" s="56"/>
      <c r="T8466" s="56" t="s">
        <v>43507</v>
      </c>
      <c r="U8466" s="56" t="s">
        <v>43508</v>
      </c>
      <c r="V8466" s="56" t="s">
        <v>43509</v>
      </c>
      <c r="W8466" s="56" t="s">
        <v>7820</v>
      </c>
      <c r="X8466" s="56" t="s">
        <v>43510</v>
      </c>
      <c r="Y8466" s="56"/>
      <c r="Z8466" s="56" t="s">
        <v>43511</v>
      </c>
      <c r="AA8466" s="56" t="s">
        <v>43512</v>
      </c>
      <c r="AB8466" s="56" t="s">
        <v>43513</v>
      </c>
      <c r="AC8466" s="56" t="s">
        <v>7326</v>
      </c>
      <c r="AD8466" s="90" t="str">
        <f t="shared" si="265"/>
        <v>NA</v>
      </c>
      <c r="AE8466" s="90"/>
      <c r="AF8466" s="90"/>
      <c r="AG8466" s="90"/>
    </row>
    <row r="8467" spans="1:33">
      <c r="A8467" s="56" t="s">
        <v>47424</v>
      </c>
      <c r="B8467" s="56" t="s">
        <v>47425</v>
      </c>
      <c r="C8467" s="56" t="s">
        <v>43938</v>
      </c>
      <c r="D8467" s="56" t="s">
        <v>7820</v>
      </c>
      <c r="E8467" s="56" t="s">
        <v>5553</v>
      </c>
      <c r="F8467" s="56" t="s">
        <v>22</v>
      </c>
      <c r="G8467" s="56"/>
      <c r="H8467" s="56" t="s">
        <v>47421</v>
      </c>
      <c r="I8467" s="56" t="s">
        <v>47422</v>
      </c>
      <c r="J8467" s="56" t="s">
        <v>47426</v>
      </c>
      <c r="K8467" s="56" t="s">
        <v>7326</v>
      </c>
      <c r="L8467" s="90" t="str">
        <f t="shared" si="264"/>
        <v>NA</v>
      </c>
      <c r="M8467" s="90"/>
      <c r="O8467" s="91"/>
      <c r="P8467" s="56"/>
      <c r="Q8467" s="56"/>
      <c r="R8467" s="56"/>
      <c r="S8467" s="56"/>
      <c r="T8467" s="56" t="s">
        <v>43514</v>
      </c>
      <c r="U8467" s="56" t="s">
        <v>43515</v>
      </c>
      <c r="V8467" s="56" t="s">
        <v>43516</v>
      </c>
      <c r="W8467" s="56" t="s">
        <v>7820</v>
      </c>
      <c r="X8467" s="56" t="s">
        <v>172</v>
      </c>
      <c r="Y8467" s="56"/>
      <c r="Z8467" s="56" t="s">
        <v>43517</v>
      </c>
      <c r="AA8467" s="56" t="s">
        <v>43518</v>
      </c>
      <c r="AB8467" s="56" t="s">
        <v>43519</v>
      </c>
      <c r="AC8467" s="56" t="s">
        <v>7326</v>
      </c>
      <c r="AD8467" s="90" t="str">
        <f t="shared" si="265"/>
        <v>NA</v>
      </c>
      <c r="AE8467" s="90"/>
      <c r="AF8467" s="90"/>
      <c r="AG8467" s="90"/>
    </row>
    <row r="8468" spans="1:33">
      <c r="A8468" s="56" t="s">
        <v>47427</v>
      </c>
      <c r="B8468" s="56" t="s">
        <v>47428</v>
      </c>
      <c r="C8468" s="56" t="s">
        <v>47429</v>
      </c>
      <c r="D8468" s="56" t="s">
        <v>7820</v>
      </c>
      <c r="E8468" s="56" t="s">
        <v>10952</v>
      </c>
      <c r="F8468" s="56" t="s">
        <v>22</v>
      </c>
      <c r="G8468" s="56"/>
      <c r="H8468" s="56" t="s">
        <v>47430</v>
      </c>
      <c r="I8468" s="56" t="s">
        <v>47431</v>
      </c>
      <c r="J8468" s="56" t="s">
        <v>47427</v>
      </c>
      <c r="K8468" s="56" t="s">
        <v>7326</v>
      </c>
      <c r="L8468" s="90" t="str">
        <f t="shared" si="264"/>
        <v>NA</v>
      </c>
      <c r="M8468" s="90"/>
      <c r="O8468" s="91"/>
      <c r="P8468" s="56"/>
      <c r="Q8468" s="56"/>
      <c r="R8468" s="56"/>
      <c r="S8468" s="56"/>
      <c r="T8468" s="56" t="s">
        <v>43520</v>
      </c>
      <c r="U8468" s="56" t="s">
        <v>43521</v>
      </c>
      <c r="V8468" s="56" t="s">
        <v>43522</v>
      </c>
      <c r="W8468" s="56" t="s">
        <v>7820</v>
      </c>
      <c r="X8468" s="56" t="s">
        <v>172</v>
      </c>
      <c r="Y8468" s="56"/>
      <c r="Z8468" s="56" t="s">
        <v>43517</v>
      </c>
      <c r="AA8468" s="56" t="s">
        <v>43518</v>
      </c>
      <c r="AB8468" s="56" t="s">
        <v>43523</v>
      </c>
      <c r="AC8468" s="56" t="s">
        <v>7326</v>
      </c>
      <c r="AD8468" s="90" t="str">
        <f t="shared" si="265"/>
        <v>NA</v>
      </c>
      <c r="AE8468" s="90"/>
      <c r="AF8468" s="90"/>
      <c r="AG8468" s="90"/>
    </row>
    <row r="8469" spans="1:33">
      <c r="A8469" s="56" t="s">
        <v>47432</v>
      </c>
      <c r="B8469" s="56" t="s">
        <v>47433</v>
      </c>
      <c r="C8469" s="56" t="s">
        <v>44294</v>
      </c>
      <c r="D8469" s="56" t="s">
        <v>7820</v>
      </c>
      <c r="E8469" s="56" t="s">
        <v>10382</v>
      </c>
      <c r="F8469" s="56" t="s">
        <v>22</v>
      </c>
      <c r="G8469" s="56"/>
      <c r="H8469" s="56" t="s">
        <v>47434</v>
      </c>
      <c r="I8469" s="56" t="s">
        <v>47435</v>
      </c>
      <c r="J8469" s="56" t="s">
        <v>47436</v>
      </c>
      <c r="K8469" s="56" t="s">
        <v>7326</v>
      </c>
      <c r="L8469" s="90" t="str">
        <f t="shared" si="264"/>
        <v>NA</v>
      </c>
      <c r="M8469" s="90"/>
      <c r="O8469" s="91"/>
      <c r="P8469" s="56"/>
      <c r="Q8469" s="56"/>
      <c r="R8469" s="56"/>
      <c r="S8469" s="56"/>
      <c r="T8469" s="56" t="s">
        <v>43524</v>
      </c>
      <c r="U8469" s="56" t="s">
        <v>43525</v>
      </c>
      <c r="V8469" s="56" t="s">
        <v>43526</v>
      </c>
      <c r="W8469" s="56" t="s">
        <v>7820</v>
      </c>
      <c r="X8469" s="56" t="s">
        <v>172</v>
      </c>
      <c r="Y8469" s="56"/>
      <c r="Z8469" s="56" t="s">
        <v>43517</v>
      </c>
      <c r="AA8469" s="56" t="s">
        <v>43518</v>
      </c>
      <c r="AB8469" s="56" t="s">
        <v>43527</v>
      </c>
      <c r="AC8469" s="56" t="s">
        <v>7326</v>
      </c>
      <c r="AD8469" s="90" t="str">
        <f t="shared" si="265"/>
        <v>NA</v>
      </c>
      <c r="AE8469" s="90"/>
      <c r="AF8469" s="90"/>
      <c r="AG8469" s="90"/>
    </row>
    <row r="8470" spans="1:33">
      <c r="A8470" s="56" t="s">
        <v>47437</v>
      </c>
      <c r="B8470" s="56" t="s">
        <v>47438</v>
      </c>
      <c r="C8470" s="56" t="s">
        <v>47439</v>
      </c>
      <c r="D8470" s="56" t="s">
        <v>7820</v>
      </c>
      <c r="E8470" s="56" t="s">
        <v>10382</v>
      </c>
      <c r="F8470" s="56" t="s">
        <v>22</v>
      </c>
      <c r="G8470" s="56"/>
      <c r="H8470" s="56" t="s">
        <v>47440</v>
      </c>
      <c r="I8470" s="56" t="s">
        <v>47435</v>
      </c>
      <c r="J8470" s="56" t="s">
        <v>47437</v>
      </c>
      <c r="K8470" s="56" t="s">
        <v>7326</v>
      </c>
      <c r="L8470" s="90" t="str">
        <f t="shared" si="264"/>
        <v>NA</v>
      </c>
      <c r="M8470" s="90"/>
      <c r="O8470" s="91"/>
      <c r="P8470" s="56"/>
      <c r="Q8470" s="56"/>
      <c r="R8470" s="56"/>
      <c r="S8470" s="56"/>
      <c r="T8470" s="56" t="s">
        <v>43528</v>
      </c>
      <c r="U8470" s="56" t="s">
        <v>43529</v>
      </c>
      <c r="V8470" s="56" t="s">
        <v>43516</v>
      </c>
      <c r="W8470" s="56" t="s">
        <v>7820</v>
      </c>
      <c r="X8470" s="56" t="s">
        <v>172</v>
      </c>
      <c r="Y8470" s="56"/>
      <c r="Z8470" s="56" t="s">
        <v>43530</v>
      </c>
      <c r="AA8470" s="56" t="s">
        <v>43518</v>
      </c>
      <c r="AB8470" s="56" t="s">
        <v>43531</v>
      </c>
      <c r="AC8470" s="56" t="s">
        <v>7326</v>
      </c>
      <c r="AD8470" s="90" t="str">
        <f t="shared" si="265"/>
        <v>NA</v>
      </c>
      <c r="AE8470" s="90"/>
      <c r="AF8470" s="90"/>
      <c r="AG8470" s="90"/>
    </row>
    <row r="8471" spans="1:33">
      <c r="A8471" s="56" t="s">
        <v>47441</v>
      </c>
      <c r="B8471" s="56" t="s">
        <v>47442</v>
      </c>
      <c r="C8471" s="56" t="s">
        <v>47443</v>
      </c>
      <c r="D8471" s="56" t="s">
        <v>7820</v>
      </c>
      <c r="E8471" s="56" t="s">
        <v>47444</v>
      </c>
      <c r="F8471" s="56" t="s">
        <v>22</v>
      </c>
      <c r="G8471" s="56"/>
      <c r="H8471" s="56" t="s">
        <v>47445</v>
      </c>
      <c r="I8471" s="56" t="s">
        <v>47446</v>
      </c>
      <c r="J8471" s="56" t="s">
        <v>47441</v>
      </c>
      <c r="K8471" s="56" t="s">
        <v>7326</v>
      </c>
      <c r="L8471" s="90" t="str">
        <f t="shared" si="264"/>
        <v>NA</v>
      </c>
      <c r="M8471" s="90"/>
      <c r="O8471" s="91"/>
      <c r="P8471" s="56"/>
      <c r="Q8471" s="56"/>
      <c r="R8471" s="56"/>
      <c r="S8471" s="56"/>
      <c r="T8471" s="56" t="s">
        <v>43532</v>
      </c>
      <c r="U8471" s="56" t="s">
        <v>43533</v>
      </c>
      <c r="V8471" s="56" t="s">
        <v>43522</v>
      </c>
      <c r="W8471" s="56" t="s">
        <v>7820</v>
      </c>
      <c r="X8471" s="56" t="s">
        <v>172</v>
      </c>
      <c r="Y8471" s="56"/>
      <c r="Z8471" s="56" t="s">
        <v>43517</v>
      </c>
      <c r="AA8471" s="56" t="s">
        <v>43518</v>
      </c>
      <c r="AB8471" s="56" t="s">
        <v>43534</v>
      </c>
      <c r="AC8471" s="56" t="s">
        <v>7326</v>
      </c>
      <c r="AD8471" s="90" t="str">
        <f t="shared" si="265"/>
        <v>NA</v>
      </c>
      <c r="AE8471" s="90"/>
      <c r="AF8471" s="90"/>
      <c r="AG8471" s="90"/>
    </row>
    <row r="8472" spans="1:33">
      <c r="A8472" s="56" t="s">
        <v>47447</v>
      </c>
      <c r="B8472" s="56" t="s">
        <v>47448</v>
      </c>
      <c r="C8472" s="56" t="s">
        <v>47449</v>
      </c>
      <c r="D8472" s="56" t="s">
        <v>7820</v>
      </c>
      <c r="E8472" s="56" t="s">
        <v>28794</v>
      </c>
      <c r="F8472" s="56" t="s">
        <v>22</v>
      </c>
      <c r="G8472" s="56"/>
      <c r="H8472" s="56" t="s">
        <v>47450</v>
      </c>
      <c r="I8472" s="56" t="s">
        <v>47451</v>
      </c>
      <c r="J8472" s="56" t="s">
        <v>47452</v>
      </c>
      <c r="K8472" s="56" t="s">
        <v>7326</v>
      </c>
      <c r="L8472" s="90" t="str">
        <f t="shared" si="264"/>
        <v>NA</v>
      </c>
      <c r="M8472" s="90"/>
      <c r="O8472" s="91"/>
      <c r="P8472" s="56"/>
      <c r="Q8472" s="56"/>
      <c r="R8472" s="56"/>
      <c r="S8472" s="56"/>
      <c r="T8472" s="56" t="s">
        <v>43535</v>
      </c>
      <c r="U8472" s="56" t="s">
        <v>43536</v>
      </c>
      <c r="V8472" s="56" t="s">
        <v>43522</v>
      </c>
      <c r="W8472" s="56" t="s">
        <v>7820</v>
      </c>
      <c r="X8472" s="56" t="s">
        <v>172</v>
      </c>
      <c r="Y8472" s="56"/>
      <c r="Z8472" s="56" t="s">
        <v>43517</v>
      </c>
      <c r="AA8472" s="56" t="s">
        <v>43518</v>
      </c>
      <c r="AB8472" s="56" t="s">
        <v>43537</v>
      </c>
      <c r="AC8472" s="56" t="s">
        <v>7326</v>
      </c>
      <c r="AD8472" s="90" t="str">
        <f t="shared" si="265"/>
        <v>NA</v>
      </c>
      <c r="AE8472" s="90"/>
      <c r="AF8472" s="90"/>
      <c r="AG8472" s="90"/>
    </row>
    <row r="8473" spans="1:33">
      <c r="A8473" s="56" t="s">
        <v>47453</v>
      </c>
      <c r="B8473" s="56" t="s">
        <v>47454</v>
      </c>
      <c r="C8473" s="56" t="s">
        <v>47455</v>
      </c>
      <c r="D8473" s="56" t="s">
        <v>7820</v>
      </c>
      <c r="E8473" s="56" t="s">
        <v>47456</v>
      </c>
      <c r="F8473" s="56" t="s">
        <v>22</v>
      </c>
      <c r="G8473" s="56"/>
      <c r="H8473" s="56" t="s">
        <v>47457</v>
      </c>
      <c r="I8473" s="56" t="s">
        <v>47458</v>
      </c>
      <c r="J8473" s="56" t="s">
        <v>47459</v>
      </c>
      <c r="K8473" s="56" t="s">
        <v>7326</v>
      </c>
      <c r="L8473" s="90" t="str">
        <f t="shared" si="264"/>
        <v>NA</v>
      </c>
      <c r="M8473" s="90"/>
      <c r="O8473" s="91"/>
      <c r="P8473" s="56"/>
      <c r="Q8473" s="56"/>
      <c r="R8473" s="56"/>
      <c r="S8473" s="56"/>
      <c r="T8473" s="56" t="s">
        <v>43538</v>
      </c>
      <c r="U8473" s="56" t="s">
        <v>43539</v>
      </c>
      <c r="V8473" s="56" t="s">
        <v>43522</v>
      </c>
      <c r="W8473" s="56" t="s">
        <v>7820</v>
      </c>
      <c r="X8473" s="56" t="s">
        <v>172</v>
      </c>
      <c r="Y8473" s="56"/>
      <c r="Z8473" s="56" t="s">
        <v>43517</v>
      </c>
      <c r="AA8473" s="56" t="s">
        <v>43518</v>
      </c>
      <c r="AB8473" s="56" t="s">
        <v>43540</v>
      </c>
      <c r="AC8473" s="56" t="s">
        <v>7326</v>
      </c>
      <c r="AD8473" s="90" t="str">
        <f t="shared" si="265"/>
        <v>NA</v>
      </c>
      <c r="AE8473" s="90"/>
      <c r="AF8473" s="90"/>
      <c r="AG8473" s="90"/>
    </row>
    <row r="8474" spans="1:33">
      <c r="A8474" s="56" t="s">
        <v>47460</v>
      </c>
      <c r="B8474" s="56" t="s">
        <v>47461</v>
      </c>
      <c r="C8474" s="56" t="s">
        <v>47462</v>
      </c>
      <c r="D8474" s="56" t="s">
        <v>7820</v>
      </c>
      <c r="E8474" s="56" t="s">
        <v>47463</v>
      </c>
      <c r="F8474" s="56" t="s">
        <v>22</v>
      </c>
      <c r="G8474" s="56"/>
      <c r="H8474" s="56" t="s">
        <v>47464</v>
      </c>
      <c r="I8474" s="56" t="s">
        <v>47465</v>
      </c>
      <c r="J8474" s="56" t="s">
        <v>47466</v>
      </c>
      <c r="K8474" s="56" t="s">
        <v>7326</v>
      </c>
      <c r="L8474" s="90" t="str">
        <f t="shared" si="264"/>
        <v>NA</v>
      </c>
      <c r="M8474" s="90"/>
      <c r="O8474" s="91"/>
      <c r="P8474" s="56"/>
      <c r="Q8474" s="56"/>
      <c r="R8474" s="56"/>
      <c r="S8474" s="56"/>
      <c r="T8474" s="56" t="s">
        <v>43541</v>
      </c>
      <c r="U8474" s="56" t="s">
        <v>43542</v>
      </c>
      <c r="V8474" s="56" t="s">
        <v>43522</v>
      </c>
      <c r="W8474" s="56" t="s">
        <v>7820</v>
      </c>
      <c r="X8474" s="56" t="s">
        <v>172</v>
      </c>
      <c r="Y8474" s="56"/>
      <c r="Z8474" s="56" t="s">
        <v>43517</v>
      </c>
      <c r="AA8474" s="56" t="s">
        <v>43518</v>
      </c>
      <c r="AB8474" s="56" t="s">
        <v>43543</v>
      </c>
      <c r="AC8474" s="56" t="s">
        <v>7326</v>
      </c>
      <c r="AD8474" s="90" t="str">
        <f t="shared" si="265"/>
        <v>NA</v>
      </c>
      <c r="AE8474" s="90"/>
      <c r="AF8474" s="90"/>
      <c r="AG8474" s="90"/>
    </row>
    <row r="8475" spans="1:33">
      <c r="A8475" s="56" t="s">
        <v>47467</v>
      </c>
      <c r="B8475" s="56" t="s">
        <v>47468</v>
      </c>
      <c r="C8475" s="56" t="s">
        <v>42140</v>
      </c>
      <c r="D8475" s="56" t="s">
        <v>7820</v>
      </c>
      <c r="E8475" s="56" t="s">
        <v>47469</v>
      </c>
      <c r="F8475" s="56" t="s">
        <v>22</v>
      </c>
      <c r="G8475" s="56"/>
      <c r="H8475" s="56" t="s">
        <v>47470</v>
      </c>
      <c r="I8475" s="56" t="s">
        <v>47471</v>
      </c>
      <c r="J8475" s="56"/>
      <c r="K8475" s="56" t="s">
        <v>7326</v>
      </c>
      <c r="L8475" s="90" t="str">
        <f t="shared" si="264"/>
        <v>NA</v>
      </c>
      <c r="M8475" s="90"/>
      <c r="O8475" s="91"/>
      <c r="P8475" s="56"/>
      <c r="Q8475" s="56"/>
      <c r="R8475" s="56"/>
      <c r="S8475" s="56"/>
      <c r="T8475" s="56" t="s">
        <v>43544</v>
      </c>
      <c r="U8475" s="56" t="s">
        <v>43545</v>
      </c>
      <c r="V8475" s="56" t="s">
        <v>43522</v>
      </c>
      <c r="W8475" s="56" t="s">
        <v>7820</v>
      </c>
      <c r="X8475" s="56" t="s">
        <v>172</v>
      </c>
      <c r="Y8475" s="56"/>
      <c r="Z8475" s="56" t="s">
        <v>43517</v>
      </c>
      <c r="AA8475" s="56" t="s">
        <v>43518</v>
      </c>
      <c r="AB8475" s="56" t="s">
        <v>43546</v>
      </c>
      <c r="AC8475" s="56" t="s">
        <v>7326</v>
      </c>
      <c r="AD8475" s="90" t="str">
        <f t="shared" si="265"/>
        <v>NA</v>
      </c>
      <c r="AE8475" s="90"/>
      <c r="AF8475" s="90"/>
      <c r="AG8475" s="90"/>
    </row>
    <row r="8476" spans="1:33">
      <c r="A8476" s="56" t="s">
        <v>47472</v>
      </c>
      <c r="B8476" s="56" t="s">
        <v>47473</v>
      </c>
      <c r="C8476" s="56" t="s">
        <v>10401</v>
      </c>
      <c r="D8476" s="56" t="s">
        <v>7820</v>
      </c>
      <c r="E8476" s="56" t="s">
        <v>5561</v>
      </c>
      <c r="F8476" s="56" t="s">
        <v>22</v>
      </c>
      <c r="G8476" s="56"/>
      <c r="H8476" s="56" t="s">
        <v>47474</v>
      </c>
      <c r="I8476" s="56" t="s">
        <v>47475</v>
      </c>
      <c r="J8476" s="56" t="s">
        <v>47476</v>
      </c>
      <c r="K8476" s="56" t="s">
        <v>7326</v>
      </c>
      <c r="L8476" s="90" t="str">
        <f t="shared" si="264"/>
        <v>NA</v>
      </c>
      <c r="M8476" s="90"/>
      <c r="O8476" s="91"/>
      <c r="P8476" s="56"/>
      <c r="Q8476" s="56"/>
      <c r="R8476" s="56"/>
      <c r="S8476" s="56"/>
      <c r="T8476" s="56" t="s">
        <v>43547</v>
      </c>
      <c r="U8476" s="56" t="s">
        <v>43548</v>
      </c>
      <c r="V8476" s="56" t="s">
        <v>43522</v>
      </c>
      <c r="W8476" s="56" t="s">
        <v>7820</v>
      </c>
      <c r="X8476" s="56" t="s">
        <v>172</v>
      </c>
      <c r="Y8476" s="56"/>
      <c r="Z8476" s="56" t="s">
        <v>43517</v>
      </c>
      <c r="AA8476" s="56" t="s">
        <v>43518</v>
      </c>
      <c r="AB8476" s="56" t="s">
        <v>43549</v>
      </c>
      <c r="AC8476" s="56" t="s">
        <v>7326</v>
      </c>
      <c r="AD8476" s="90" t="str">
        <f t="shared" si="265"/>
        <v>NA</v>
      </c>
      <c r="AE8476" s="90"/>
      <c r="AF8476" s="90"/>
      <c r="AG8476" s="90"/>
    </row>
    <row r="8477" spans="1:33">
      <c r="A8477" s="56" t="s">
        <v>47477</v>
      </c>
      <c r="B8477" s="56" t="s">
        <v>47478</v>
      </c>
      <c r="C8477" s="56" t="s">
        <v>10401</v>
      </c>
      <c r="D8477" s="56" t="s">
        <v>7820</v>
      </c>
      <c r="E8477" s="56" t="s">
        <v>5561</v>
      </c>
      <c r="F8477" s="56" t="s">
        <v>22</v>
      </c>
      <c r="G8477" s="56"/>
      <c r="H8477" s="56" t="s">
        <v>47474</v>
      </c>
      <c r="I8477" s="56" t="s">
        <v>47475</v>
      </c>
      <c r="J8477" s="56" t="s">
        <v>47479</v>
      </c>
      <c r="K8477" s="56" t="s">
        <v>7326</v>
      </c>
      <c r="L8477" s="90" t="str">
        <f t="shared" si="264"/>
        <v>NA</v>
      </c>
      <c r="M8477" s="90"/>
      <c r="O8477" s="91"/>
      <c r="P8477" s="56"/>
      <c r="Q8477" s="56"/>
      <c r="R8477" s="56"/>
      <c r="S8477" s="56"/>
      <c r="T8477" s="56" t="s">
        <v>43550</v>
      </c>
      <c r="U8477" s="56" t="s">
        <v>43551</v>
      </c>
      <c r="V8477" s="56" t="s">
        <v>43552</v>
      </c>
      <c r="W8477" s="56" t="s">
        <v>7820</v>
      </c>
      <c r="X8477" s="56" t="s">
        <v>172</v>
      </c>
      <c r="Y8477" s="56"/>
      <c r="Z8477" s="56" t="s">
        <v>43517</v>
      </c>
      <c r="AA8477" s="56" t="s">
        <v>43518</v>
      </c>
      <c r="AB8477" s="56" t="s">
        <v>43553</v>
      </c>
      <c r="AC8477" s="56" t="s">
        <v>7326</v>
      </c>
      <c r="AD8477" s="90" t="str">
        <f t="shared" si="265"/>
        <v>NA</v>
      </c>
      <c r="AE8477" s="90"/>
      <c r="AF8477" s="90"/>
      <c r="AG8477" s="90"/>
    </row>
    <row r="8478" spans="1:33">
      <c r="A8478" s="56" t="s">
        <v>47480</v>
      </c>
      <c r="B8478" s="56" t="s">
        <v>47481</v>
      </c>
      <c r="C8478" s="56" t="s">
        <v>47482</v>
      </c>
      <c r="D8478" s="56" t="s">
        <v>7820</v>
      </c>
      <c r="E8478" s="56" t="s">
        <v>5561</v>
      </c>
      <c r="F8478" s="56" t="s">
        <v>22</v>
      </c>
      <c r="G8478" s="56"/>
      <c r="H8478" s="56" t="s">
        <v>47483</v>
      </c>
      <c r="I8478" s="56" t="s">
        <v>47475</v>
      </c>
      <c r="J8478" s="56" t="s">
        <v>47484</v>
      </c>
      <c r="K8478" s="56" t="s">
        <v>7326</v>
      </c>
      <c r="L8478" s="90" t="str">
        <f t="shared" si="264"/>
        <v>NA</v>
      </c>
      <c r="M8478" s="90"/>
      <c r="O8478" s="91"/>
      <c r="P8478" s="56"/>
      <c r="Q8478" s="56"/>
      <c r="R8478" s="56"/>
      <c r="S8478" s="56"/>
      <c r="T8478" s="56" t="s">
        <v>43554</v>
      </c>
      <c r="U8478" s="56" t="s">
        <v>43555</v>
      </c>
      <c r="V8478" s="56" t="s">
        <v>43522</v>
      </c>
      <c r="W8478" s="56" t="s">
        <v>7820</v>
      </c>
      <c r="X8478" s="56" t="s">
        <v>172</v>
      </c>
      <c r="Y8478" s="56"/>
      <c r="Z8478" s="56" t="s">
        <v>43517</v>
      </c>
      <c r="AA8478" s="56" t="s">
        <v>43518</v>
      </c>
      <c r="AB8478" s="56" t="s">
        <v>43556</v>
      </c>
      <c r="AC8478" s="56" t="s">
        <v>7326</v>
      </c>
      <c r="AD8478" s="90" t="str">
        <f t="shared" si="265"/>
        <v>NA</v>
      </c>
      <c r="AE8478" s="90"/>
      <c r="AF8478" s="90"/>
      <c r="AG8478" s="90"/>
    </row>
    <row r="8479" spans="1:33">
      <c r="A8479" s="56" t="s">
        <v>47485</v>
      </c>
      <c r="B8479" s="56" t="s">
        <v>47486</v>
      </c>
      <c r="C8479" s="56" t="s">
        <v>47487</v>
      </c>
      <c r="D8479" s="56" t="s">
        <v>7820</v>
      </c>
      <c r="E8479" s="56" t="s">
        <v>5561</v>
      </c>
      <c r="F8479" s="56" t="s">
        <v>22</v>
      </c>
      <c r="G8479" s="56"/>
      <c r="H8479" s="56" t="s">
        <v>47483</v>
      </c>
      <c r="I8479" s="56" t="s">
        <v>47475</v>
      </c>
      <c r="J8479" s="56" t="s">
        <v>47488</v>
      </c>
      <c r="K8479" s="56" t="s">
        <v>7326</v>
      </c>
      <c r="L8479" s="90" t="str">
        <f t="shared" si="264"/>
        <v>NA</v>
      </c>
      <c r="M8479" s="90"/>
      <c r="O8479" s="91"/>
      <c r="P8479" s="56"/>
      <c r="Q8479" s="56"/>
      <c r="R8479" s="56"/>
      <c r="S8479" s="56"/>
      <c r="T8479" s="56" t="s">
        <v>43557</v>
      </c>
      <c r="U8479" s="56" t="s">
        <v>43558</v>
      </c>
      <c r="V8479" s="56" t="s">
        <v>43559</v>
      </c>
      <c r="W8479" s="56" t="s">
        <v>7820</v>
      </c>
      <c r="X8479" s="56" t="s">
        <v>172</v>
      </c>
      <c r="Y8479" s="56"/>
      <c r="Z8479" s="56" t="s">
        <v>43517</v>
      </c>
      <c r="AA8479" s="56" t="s">
        <v>43518</v>
      </c>
      <c r="AB8479" s="56" t="s">
        <v>43557</v>
      </c>
      <c r="AC8479" s="56" t="s">
        <v>7326</v>
      </c>
      <c r="AD8479" s="90" t="str">
        <f t="shared" si="265"/>
        <v>NA</v>
      </c>
      <c r="AE8479" s="90"/>
      <c r="AF8479" s="90"/>
      <c r="AG8479" s="90"/>
    </row>
    <row r="8480" spans="1:33">
      <c r="A8480" s="56" t="s">
        <v>47489</v>
      </c>
      <c r="B8480" s="56" t="s">
        <v>47490</v>
      </c>
      <c r="C8480" s="56" t="s">
        <v>10401</v>
      </c>
      <c r="D8480" s="56" t="s">
        <v>7820</v>
      </c>
      <c r="E8480" s="56" t="s">
        <v>5561</v>
      </c>
      <c r="F8480" s="56" t="s">
        <v>22</v>
      </c>
      <c r="G8480" s="56"/>
      <c r="H8480" s="56" t="s">
        <v>47483</v>
      </c>
      <c r="I8480" s="56" t="s">
        <v>47475</v>
      </c>
      <c r="J8480" s="56" t="s">
        <v>47491</v>
      </c>
      <c r="K8480" s="56" t="s">
        <v>7326</v>
      </c>
      <c r="L8480" s="90" t="str">
        <f t="shared" si="264"/>
        <v>NA</v>
      </c>
      <c r="M8480" s="90"/>
      <c r="O8480" s="91"/>
      <c r="P8480" s="56"/>
      <c r="Q8480" s="56"/>
      <c r="R8480" s="56"/>
      <c r="S8480" s="56"/>
      <c r="T8480" s="56" t="s">
        <v>43560</v>
      </c>
      <c r="U8480" s="56" t="s">
        <v>43561</v>
      </c>
      <c r="V8480" s="56" t="s">
        <v>43562</v>
      </c>
      <c r="W8480" s="56" t="s">
        <v>7820</v>
      </c>
      <c r="X8480" s="56" t="s">
        <v>172</v>
      </c>
      <c r="Y8480" s="56"/>
      <c r="Z8480" s="56" t="s">
        <v>43530</v>
      </c>
      <c r="AA8480" s="56" t="s">
        <v>43518</v>
      </c>
      <c r="AB8480" s="56" t="s">
        <v>43563</v>
      </c>
      <c r="AC8480" s="56" t="s">
        <v>7326</v>
      </c>
      <c r="AD8480" s="90" t="str">
        <f t="shared" si="265"/>
        <v>NA</v>
      </c>
      <c r="AE8480" s="90"/>
      <c r="AF8480" s="90"/>
      <c r="AG8480" s="90"/>
    </row>
    <row r="8481" spans="1:33">
      <c r="A8481" s="56" t="s">
        <v>47492</v>
      </c>
      <c r="B8481" s="56" t="s">
        <v>47493</v>
      </c>
      <c r="C8481" s="56" t="s">
        <v>47494</v>
      </c>
      <c r="D8481" s="56" t="s">
        <v>7820</v>
      </c>
      <c r="E8481" s="56" t="s">
        <v>5561</v>
      </c>
      <c r="F8481" s="56" t="s">
        <v>22</v>
      </c>
      <c r="G8481" s="56"/>
      <c r="H8481" s="56" t="s">
        <v>47483</v>
      </c>
      <c r="I8481" s="56" t="s">
        <v>47475</v>
      </c>
      <c r="J8481" s="56" t="s">
        <v>47492</v>
      </c>
      <c r="K8481" s="56" t="s">
        <v>7326</v>
      </c>
      <c r="L8481" s="90" t="str">
        <f t="shared" si="264"/>
        <v>NA</v>
      </c>
      <c r="M8481" s="90"/>
      <c r="O8481" s="91"/>
      <c r="P8481" s="56"/>
      <c r="Q8481" s="56"/>
      <c r="R8481" s="56"/>
      <c r="S8481" s="56"/>
      <c r="T8481" s="56" t="s">
        <v>43564</v>
      </c>
      <c r="U8481" s="56" t="s">
        <v>43565</v>
      </c>
      <c r="V8481" s="56" t="s">
        <v>43566</v>
      </c>
      <c r="W8481" s="56" t="s">
        <v>7820</v>
      </c>
      <c r="X8481" s="56" t="s">
        <v>172</v>
      </c>
      <c r="Y8481" s="56"/>
      <c r="Z8481" s="56" t="s">
        <v>43517</v>
      </c>
      <c r="AA8481" s="56" t="s">
        <v>43518</v>
      </c>
      <c r="AB8481" s="56" t="s">
        <v>43567</v>
      </c>
      <c r="AC8481" s="56" t="s">
        <v>7326</v>
      </c>
      <c r="AD8481" s="90" t="str">
        <f t="shared" si="265"/>
        <v>NA</v>
      </c>
      <c r="AE8481" s="90"/>
      <c r="AF8481" s="90"/>
      <c r="AG8481" s="90"/>
    </row>
    <row r="8482" spans="1:33">
      <c r="A8482" s="56" t="s">
        <v>47495</v>
      </c>
      <c r="B8482" s="56" t="s">
        <v>47496</v>
      </c>
      <c r="C8482" s="56" t="s">
        <v>47497</v>
      </c>
      <c r="D8482" s="56" t="s">
        <v>7820</v>
      </c>
      <c r="E8482" s="56" t="s">
        <v>5561</v>
      </c>
      <c r="F8482" s="56" t="s">
        <v>22</v>
      </c>
      <c r="G8482" s="56"/>
      <c r="H8482" s="56" t="s">
        <v>47483</v>
      </c>
      <c r="I8482" s="56" t="s">
        <v>47475</v>
      </c>
      <c r="J8482" s="56"/>
      <c r="K8482" s="56" t="s">
        <v>7326</v>
      </c>
      <c r="L8482" s="90" t="str">
        <f t="shared" si="264"/>
        <v>NA</v>
      </c>
      <c r="M8482" s="90"/>
      <c r="O8482" s="91"/>
      <c r="P8482" s="56"/>
      <c r="Q8482" s="56"/>
      <c r="R8482" s="56"/>
      <c r="S8482" s="56"/>
      <c r="T8482" s="56" t="s">
        <v>43568</v>
      </c>
      <c r="U8482" s="56" t="s">
        <v>43569</v>
      </c>
      <c r="V8482" s="56" t="s">
        <v>43570</v>
      </c>
      <c r="W8482" s="56" t="s">
        <v>7820</v>
      </c>
      <c r="X8482" s="56" t="s">
        <v>43571</v>
      </c>
      <c r="Y8482" s="56"/>
      <c r="Z8482" s="56" t="s">
        <v>43572</v>
      </c>
      <c r="AA8482" s="56" t="s">
        <v>43573</v>
      </c>
      <c r="AB8482" s="56" t="s">
        <v>43574</v>
      </c>
      <c r="AC8482" s="56" t="s">
        <v>7326</v>
      </c>
      <c r="AD8482" s="90" t="str">
        <f t="shared" si="265"/>
        <v>NA</v>
      </c>
      <c r="AE8482" s="90"/>
      <c r="AF8482" s="90"/>
      <c r="AG8482" s="90"/>
    </row>
    <row r="8483" spans="1:33">
      <c r="A8483" s="56" t="s">
        <v>47498</v>
      </c>
      <c r="B8483" s="56" t="s">
        <v>47499</v>
      </c>
      <c r="C8483" s="56" t="s">
        <v>47500</v>
      </c>
      <c r="D8483" s="56" t="s">
        <v>7820</v>
      </c>
      <c r="E8483" s="56" t="s">
        <v>5561</v>
      </c>
      <c r="F8483" s="56" t="s">
        <v>22</v>
      </c>
      <c r="G8483" s="56"/>
      <c r="H8483" s="56" t="s">
        <v>47483</v>
      </c>
      <c r="I8483" s="56" t="s">
        <v>47475</v>
      </c>
      <c r="J8483" s="56"/>
      <c r="K8483" s="56" t="s">
        <v>7326</v>
      </c>
      <c r="L8483" s="90" t="str">
        <f t="shared" si="264"/>
        <v>NA</v>
      </c>
      <c r="M8483" s="90"/>
      <c r="O8483" s="91"/>
      <c r="P8483" s="56"/>
      <c r="Q8483" s="56"/>
      <c r="R8483" s="56"/>
      <c r="S8483" s="56"/>
      <c r="T8483" s="56" t="s">
        <v>43575</v>
      </c>
      <c r="U8483" s="56" t="s">
        <v>43576</v>
      </c>
      <c r="V8483" s="56" t="s">
        <v>43577</v>
      </c>
      <c r="W8483" s="56" t="s">
        <v>7820</v>
      </c>
      <c r="X8483" s="56" t="s">
        <v>7071</v>
      </c>
      <c r="Y8483" s="56"/>
      <c r="Z8483" s="56" t="s">
        <v>43578</v>
      </c>
      <c r="AA8483" s="56" t="s">
        <v>43579</v>
      </c>
      <c r="AB8483" s="56" t="s">
        <v>43580</v>
      </c>
      <c r="AC8483" s="56" t="s">
        <v>7326</v>
      </c>
      <c r="AD8483" s="90" t="str">
        <f t="shared" si="265"/>
        <v>NA</v>
      </c>
      <c r="AE8483" s="90"/>
      <c r="AF8483" s="90"/>
      <c r="AG8483" s="90"/>
    </row>
    <row r="8484" spans="1:33">
      <c r="A8484" s="56" t="s">
        <v>47501</v>
      </c>
      <c r="B8484" s="56" t="s">
        <v>47502</v>
      </c>
      <c r="C8484" s="56" t="s">
        <v>47503</v>
      </c>
      <c r="D8484" s="56" t="s">
        <v>7820</v>
      </c>
      <c r="E8484" s="56" t="s">
        <v>5561</v>
      </c>
      <c r="F8484" s="56" t="s">
        <v>22</v>
      </c>
      <c r="G8484" s="56"/>
      <c r="H8484" s="56" t="s">
        <v>47483</v>
      </c>
      <c r="I8484" s="56" t="s">
        <v>47475</v>
      </c>
      <c r="J8484" s="56"/>
      <c r="K8484" s="56" t="s">
        <v>7326</v>
      </c>
      <c r="L8484" s="90" t="str">
        <f t="shared" si="264"/>
        <v>NA</v>
      </c>
      <c r="M8484" s="90"/>
      <c r="O8484" s="91"/>
      <c r="P8484" s="56"/>
      <c r="Q8484" s="56"/>
      <c r="R8484" s="56"/>
      <c r="S8484" s="56"/>
      <c r="T8484" s="56" t="s">
        <v>43581</v>
      </c>
      <c r="U8484" s="56" t="s">
        <v>43582</v>
      </c>
      <c r="V8484" s="56" t="s">
        <v>43583</v>
      </c>
      <c r="W8484" s="56" t="s">
        <v>7820</v>
      </c>
      <c r="X8484" s="56" t="s">
        <v>7071</v>
      </c>
      <c r="Y8484" s="56"/>
      <c r="Z8484" s="56" t="s">
        <v>43578</v>
      </c>
      <c r="AA8484" s="56" t="s">
        <v>43579</v>
      </c>
      <c r="AB8484" s="56" t="s">
        <v>43584</v>
      </c>
      <c r="AC8484" s="56" t="s">
        <v>7326</v>
      </c>
      <c r="AD8484" s="90" t="str">
        <f t="shared" si="265"/>
        <v>NA</v>
      </c>
      <c r="AE8484" s="90"/>
      <c r="AF8484" s="90"/>
      <c r="AG8484" s="90"/>
    </row>
    <row r="8485" spans="1:33">
      <c r="A8485" s="56" t="s">
        <v>47504</v>
      </c>
      <c r="B8485" s="56" t="s">
        <v>47505</v>
      </c>
      <c r="C8485" s="56" t="s">
        <v>47506</v>
      </c>
      <c r="D8485" s="56" t="s">
        <v>7820</v>
      </c>
      <c r="E8485" s="56" t="s">
        <v>47507</v>
      </c>
      <c r="F8485" s="56" t="s">
        <v>22</v>
      </c>
      <c r="G8485" s="56"/>
      <c r="H8485" s="56" t="s">
        <v>47508</v>
      </c>
      <c r="I8485" s="56" t="s">
        <v>47509</v>
      </c>
      <c r="J8485" s="56" t="s">
        <v>47504</v>
      </c>
      <c r="K8485" s="56" t="s">
        <v>7326</v>
      </c>
      <c r="L8485" s="90" t="str">
        <f t="shared" si="264"/>
        <v>NA</v>
      </c>
      <c r="M8485" s="90"/>
      <c r="O8485" s="91"/>
      <c r="P8485" s="56"/>
      <c r="Q8485" s="56"/>
      <c r="R8485" s="56"/>
      <c r="S8485" s="56"/>
      <c r="T8485" s="56" t="s">
        <v>42899</v>
      </c>
      <c r="U8485" s="56" t="s">
        <v>43585</v>
      </c>
      <c r="V8485" s="56" t="s">
        <v>43516</v>
      </c>
      <c r="W8485" s="56" t="s">
        <v>7820</v>
      </c>
      <c r="X8485" s="56" t="s">
        <v>7071</v>
      </c>
      <c r="Y8485" s="56"/>
      <c r="Z8485" s="56" t="s">
        <v>43578</v>
      </c>
      <c r="AA8485" s="56" t="s">
        <v>43579</v>
      </c>
      <c r="AB8485" s="56" t="s">
        <v>43586</v>
      </c>
      <c r="AC8485" s="56" t="s">
        <v>7326</v>
      </c>
      <c r="AD8485" s="90" t="str">
        <f t="shared" si="265"/>
        <v>NA</v>
      </c>
      <c r="AE8485" s="90"/>
      <c r="AF8485" s="90"/>
      <c r="AG8485" s="90"/>
    </row>
    <row r="8486" spans="1:33">
      <c r="A8486" s="56" t="s">
        <v>47510</v>
      </c>
      <c r="B8486" s="56" t="s">
        <v>47511</v>
      </c>
      <c r="C8486" s="56" t="s">
        <v>47512</v>
      </c>
      <c r="D8486" s="56" t="s">
        <v>7820</v>
      </c>
      <c r="E8486" s="56" t="s">
        <v>5582</v>
      </c>
      <c r="F8486" s="56" t="s">
        <v>22</v>
      </c>
      <c r="G8486" s="56"/>
      <c r="H8486" s="56" t="s">
        <v>47513</v>
      </c>
      <c r="I8486" s="56" t="s">
        <v>47514</v>
      </c>
      <c r="J8486" s="56"/>
      <c r="K8486" s="56" t="s">
        <v>7326</v>
      </c>
      <c r="L8486" s="90" t="str">
        <f t="shared" si="264"/>
        <v>NA</v>
      </c>
      <c r="M8486" s="90"/>
      <c r="O8486" s="91"/>
      <c r="P8486" s="56"/>
      <c r="Q8486" s="56"/>
      <c r="R8486" s="56"/>
      <c r="S8486" s="56"/>
      <c r="T8486" s="56" t="s">
        <v>43587</v>
      </c>
      <c r="U8486" s="56" t="s">
        <v>43588</v>
      </c>
      <c r="V8486" s="56" t="s">
        <v>43504</v>
      </c>
      <c r="W8486" s="56" t="s">
        <v>7820</v>
      </c>
      <c r="X8486" s="56" t="s">
        <v>43589</v>
      </c>
      <c r="Y8486" s="56"/>
      <c r="Z8486" s="56" t="s">
        <v>43590</v>
      </c>
      <c r="AA8486" s="56" t="s">
        <v>43591</v>
      </c>
      <c r="AB8486" s="56" t="s">
        <v>43587</v>
      </c>
      <c r="AC8486" s="56" t="s">
        <v>7326</v>
      </c>
      <c r="AD8486" s="90" t="str">
        <f t="shared" si="265"/>
        <v>NA</v>
      </c>
      <c r="AE8486" s="90"/>
      <c r="AF8486" s="90"/>
      <c r="AG8486" s="90"/>
    </row>
    <row r="8487" spans="1:33">
      <c r="A8487" s="56" t="s">
        <v>47515</v>
      </c>
      <c r="B8487" s="56" t="s">
        <v>47516</v>
      </c>
      <c r="C8487" s="56" t="s">
        <v>47512</v>
      </c>
      <c r="D8487" s="56" t="s">
        <v>7820</v>
      </c>
      <c r="E8487" s="56" t="s">
        <v>5582</v>
      </c>
      <c r="F8487" s="56" t="s">
        <v>22</v>
      </c>
      <c r="G8487" s="56"/>
      <c r="H8487" s="56" t="s">
        <v>47513</v>
      </c>
      <c r="I8487" s="56" t="s">
        <v>47514</v>
      </c>
      <c r="J8487" s="56" t="s">
        <v>47515</v>
      </c>
      <c r="K8487" s="56" t="s">
        <v>7326</v>
      </c>
      <c r="L8487" s="90" t="str">
        <f t="shared" si="264"/>
        <v>NA</v>
      </c>
      <c r="M8487" s="90"/>
      <c r="O8487" s="91"/>
      <c r="P8487" s="56"/>
      <c r="Q8487" s="56"/>
      <c r="R8487" s="56"/>
      <c r="S8487" s="56"/>
      <c r="T8487" s="56" t="s">
        <v>42022</v>
      </c>
      <c r="U8487" s="56" t="s">
        <v>43592</v>
      </c>
      <c r="V8487" s="56" t="s">
        <v>43516</v>
      </c>
      <c r="W8487" s="56" t="s">
        <v>7820</v>
      </c>
      <c r="X8487" s="56" t="s">
        <v>43593</v>
      </c>
      <c r="Y8487" s="56"/>
      <c r="Z8487" s="56" t="s">
        <v>43594</v>
      </c>
      <c r="AA8487" s="56" t="s">
        <v>43595</v>
      </c>
      <c r="AB8487" s="56" t="s">
        <v>43586</v>
      </c>
      <c r="AC8487" s="56" t="s">
        <v>7326</v>
      </c>
      <c r="AD8487" s="90" t="str">
        <f t="shared" si="265"/>
        <v>NA</v>
      </c>
      <c r="AE8487" s="90"/>
      <c r="AF8487" s="90"/>
      <c r="AG8487" s="90"/>
    </row>
    <row r="8488" spans="1:33">
      <c r="A8488" s="56" t="s">
        <v>47517</v>
      </c>
      <c r="B8488" s="56" t="s">
        <v>47518</v>
      </c>
      <c r="C8488" s="56" t="s">
        <v>47519</v>
      </c>
      <c r="D8488" s="56" t="s">
        <v>7820</v>
      </c>
      <c r="E8488" s="56" t="s">
        <v>47520</v>
      </c>
      <c r="F8488" s="56" t="s">
        <v>22</v>
      </c>
      <c r="G8488" s="56"/>
      <c r="H8488" s="56" t="s">
        <v>47521</v>
      </c>
      <c r="I8488" s="56" t="s">
        <v>47522</v>
      </c>
      <c r="J8488" s="56" t="s">
        <v>47523</v>
      </c>
      <c r="K8488" s="56" t="s">
        <v>7326</v>
      </c>
      <c r="L8488" s="90" t="str">
        <f t="shared" si="264"/>
        <v>NA</v>
      </c>
      <c r="M8488" s="90"/>
      <c r="O8488" s="91"/>
      <c r="P8488" s="56"/>
      <c r="Q8488" s="56"/>
      <c r="R8488" s="56"/>
      <c r="S8488" s="56"/>
      <c r="T8488" s="56" t="s">
        <v>43596</v>
      </c>
      <c r="U8488" s="56" t="s">
        <v>43597</v>
      </c>
      <c r="V8488" s="56" t="s">
        <v>43598</v>
      </c>
      <c r="W8488" s="56" t="s">
        <v>7820</v>
      </c>
      <c r="X8488" s="56" t="s">
        <v>43599</v>
      </c>
      <c r="Y8488" s="56"/>
      <c r="Z8488" s="56" t="s">
        <v>43600</v>
      </c>
      <c r="AA8488" s="56" t="s">
        <v>43601</v>
      </c>
      <c r="AB8488" s="56" t="s">
        <v>43602</v>
      </c>
      <c r="AC8488" s="56" t="s">
        <v>7326</v>
      </c>
      <c r="AD8488" s="90" t="str">
        <f t="shared" si="265"/>
        <v>NA</v>
      </c>
      <c r="AE8488" s="90"/>
      <c r="AF8488" s="90"/>
      <c r="AG8488" s="90"/>
    </row>
    <row r="8489" spans="1:33">
      <c r="A8489" s="56" t="s">
        <v>47524</v>
      </c>
      <c r="B8489" s="56" t="s">
        <v>47525</v>
      </c>
      <c r="C8489" s="56" t="s">
        <v>47526</v>
      </c>
      <c r="D8489" s="56" t="s">
        <v>7820</v>
      </c>
      <c r="E8489" s="56" t="s">
        <v>47527</v>
      </c>
      <c r="F8489" s="56" t="s">
        <v>22</v>
      </c>
      <c r="G8489" s="56"/>
      <c r="H8489" s="56" t="s">
        <v>47528</v>
      </c>
      <c r="I8489" s="56" t="s">
        <v>47529</v>
      </c>
      <c r="J8489" s="56" t="s">
        <v>47530</v>
      </c>
      <c r="K8489" s="56" t="s">
        <v>7326</v>
      </c>
      <c r="L8489" s="90" t="str">
        <f t="shared" si="264"/>
        <v>NA</v>
      </c>
      <c r="M8489" s="90"/>
      <c r="O8489" s="91"/>
      <c r="P8489" s="56"/>
      <c r="Q8489" s="56"/>
      <c r="R8489" s="56"/>
      <c r="S8489" s="56"/>
      <c r="T8489" s="56" t="s">
        <v>43603</v>
      </c>
      <c r="U8489" s="56" t="s">
        <v>43604</v>
      </c>
      <c r="V8489" s="56" t="s">
        <v>43605</v>
      </c>
      <c r="W8489" s="56" t="s">
        <v>7820</v>
      </c>
      <c r="X8489" s="56" t="s">
        <v>43606</v>
      </c>
      <c r="Y8489" s="56"/>
      <c r="Z8489" s="56" t="s">
        <v>43607</v>
      </c>
      <c r="AA8489" s="56" t="s">
        <v>43608</v>
      </c>
      <c r="AB8489" s="56" t="s">
        <v>43609</v>
      </c>
      <c r="AC8489" s="56" t="s">
        <v>7326</v>
      </c>
      <c r="AD8489" s="90" t="str">
        <f t="shared" si="265"/>
        <v>NA</v>
      </c>
      <c r="AE8489" s="90"/>
      <c r="AF8489" s="90"/>
      <c r="AG8489" s="90"/>
    </row>
    <row r="8490" spans="1:33">
      <c r="A8490" s="56" t="s">
        <v>47531</v>
      </c>
      <c r="B8490" s="56" t="s">
        <v>47532</v>
      </c>
      <c r="C8490" s="56" t="s">
        <v>47533</v>
      </c>
      <c r="D8490" s="56" t="s">
        <v>7820</v>
      </c>
      <c r="E8490" s="56" t="s">
        <v>5607</v>
      </c>
      <c r="F8490" s="56" t="s">
        <v>22</v>
      </c>
      <c r="G8490" s="56"/>
      <c r="H8490" s="56" t="s">
        <v>47534</v>
      </c>
      <c r="I8490" s="56" t="s">
        <v>47535</v>
      </c>
      <c r="J8490" s="56" t="s">
        <v>47531</v>
      </c>
      <c r="K8490" s="56" t="s">
        <v>7326</v>
      </c>
      <c r="L8490" s="90" t="str">
        <f t="shared" si="264"/>
        <v>NA</v>
      </c>
      <c r="M8490" s="90"/>
      <c r="O8490" s="91"/>
      <c r="P8490" s="56"/>
      <c r="Q8490" s="56"/>
      <c r="R8490" s="56"/>
      <c r="S8490" s="56"/>
      <c r="T8490" s="56" t="s">
        <v>43610</v>
      </c>
      <c r="U8490" s="56" t="s">
        <v>43611</v>
      </c>
      <c r="V8490" s="56" t="s">
        <v>43516</v>
      </c>
      <c r="W8490" s="56" t="s">
        <v>7820</v>
      </c>
      <c r="X8490" s="56" t="s">
        <v>2675</v>
      </c>
      <c r="Y8490" s="56"/>
      <c r="Z8490" s="56" t="s">
        <v>43612</v>
      </c>
      <c r="AA8490" s="56" t="s">
        <v>43613</v>
      </c>
      <c r="AB8490" s="56" t="s">
        <v>43614</v>
      </c>
      <c r="AC8490" s="56" t="s">
        <v>7326</v>
      </c>
      <c r="AD8490" s="90" t="str">
        <f t="shared" si="265"/>
        <v>NA</v>
      </c>
      <c r="AE8490" s="90"/>
      <c r="AF8490" s="90"/>
      <c r="AG8490" s="90"/>
    </row>
    <row r="8491" spans="1:33">
      <c r="A8491" s="56" t="s">
        <v>47536</v>
      </c>
      <c r="B8491" s="56" t="s">
        <v>47537</v>
      </c>
      <c r="C8491" s="56" t="s">
        <v>47538</v>
      </c>
      <c r="D8491" s="56" t="s">
        <v>7820</v>
      </c>
      <c r="E8491" s="56" t="s">
        <v>5607</v>
      </c>
      <c r="F8491" s="56" t="s">
        <v>22</v>
      </c>
      <c r="G8491" s="56"/>
      <c r="H8491" s="56" t="s">
        <v>47534</v>
      </c>
      <c r="I8491" s="56" t="s">
        <v>47535</v>
      </c>
      <c r="J8491" s="56" t="s">
        <v>47536</v>
      </c>
      <c r="K8491" s="56" t="s">
        <v>7326</v>
      </c>
      <c r="L8491" s="90" t="str">
        <f t="shared" si="264"/>
        <v>NA</v>
      </c>
      <c r="M8491" s="90"/>
      <c r="O8491" s="91"/>
      <c r="P8491" s="56"/>
      <c r="Q8491" s="56"/>
      <c r="R8491" s="56"/>
      <c r="S8491" s="56"/>
      <c r="T8491" s="56" t="s">
        <v>43615</v>
      </c>
      <c r="U8491" s="56" t="s">
        <v>43616</v>
      </c>
      <c r="V8491" s="56" t="s">
        <v>43617</v>
      </c>
      <c r="W8491" s="56" t="s">
        <v>7820</v>
      </c>
      <c r="X8491" s="56" t="s">
        <v>19228</v>
      </c>
      <c r="Y8491" s="56"/>
      <c r="Z8491" s="56" t="s">
        <v>43618</v>
      </c>
      <c r="AA8491" s="56" t="s">
        <v>43619</v>
      </c>
      <c r="AB8491" s="56" t="s">
        <v>43620</v>
      </c>
      <c r="AC8491" s="56" t="s">
        <v>7326</v>
      </c>
      <c r="AD8491" s="90" t="str">
        <f t="shared" si="265"/>
        <v>NA</v>
      </c>
      <c r="AE8491" s="90"/>
      <c r="AF8491" s="90"/>
      <c r="AG8491" s="90"/>
    </row>
    <row r="8492" spans="1:33">
      <c r="A8492" s="56" t="s">
        <v>47539</v>
      </c>
      <c r="B8492" s="56" t="s">
        <v>47540</v>
      </c>
      <c r="C8492" s="56" t="s">
        <v>10430</v>
      </c>
      <c r="D8492" s="56" t="s">
        <v>7820</v>
      </c>
      <c r="E8492" s="56" t="s">
        <v>47541</v>
      </c>
      <c r="F8492" s="56" t="s">
        <v>22</v>
      </c>
      <c r="G8492" s="56"/>
      <c r="H8492" s="56" t="s">
        <v>47542</v>
      </c>
      <c r="I8492" s="56" t="s">
        <v>47543</v>
      </c>
      <c r="J8492" s="56" t="s">
        <v>47544</v>
      </c>
      <c r="K8492" s="56" t="s">
        <v>7326</v>
      </c>
      <c r="L8492" s="90" t="str">
        <f t="shared" si="264"/>
        <v>NA</v>
      </c>
      <c r="M8492" s="90"/>
      <c r="O8492" s="91"/>
      <c r="P8492" s="56"/>
      <c r="Q8492" s="56"/>
      <c r="R8492" s="56"/>
      <c r="S8492" s="56"/>
      <c r="T8492" s="56" t="s">
        <v>43621</v>
      </c>
      <c r="U8492" s="56" t="s">
        <v>43622</v>
      </c>
      <c r="V8492" s="56" t="s">
        <v>43497</v>
      </c>
      <c r="W8492" s="56" t="s">
        <v>7820</v>
      </c>
      <c r="X8492" s="56" t="s">
        <v>19247</v>
      </c>
      <c r="Y8492" s="56"/>
      <c r="Z8492" s="56" t="s">
        <v>43623</v>
      </c>
      <c r="AA8492" s="56" t="s">
        <v>43624</v>
      </c>
      <c r="AB8492" s="56" t="s">
        <v>43625</v>
      </c>
      <c r="AC8492" s="56" t="s">
        <v>7326</v>
      </c>
      <c r="AD8492" s="90" t="str">
        <f t="shared" si="265"/>
        <v>NA</v>
      </c>
      <c r="AE8492" s="90"/>
      <c r="AF8492" s="90"/>
      <c r="AG8492" s="90"/>
    </row>
    <row r="8493" spans="1:33">
      <c r="A8493" s="56" t="s">
        <v>47545</v>
      </c>
      <c r="B8493" s="56" t="s">
        <v>47546</v>
      </c>
      <c r="C8493" s="56" t="s">
        <v>47547</v>
      </c>
      <c r="D8493" s="56" t="s">
        <v>7820</v>
      </c>
      <c r="E8493" s="56" t="s">
        <v>28954</v>
      </c>
      <c r="F8493" s="56" t="s">
        <v>22</v>
      </c>
      <c r="G8493" s="56"/>
      <c r="H8493" s="56" t="s">
        <v>47548</v>
      </c>
      <c r="I8493" s="56" t="s">
        <v>47549</v>
      </c>
      <c r="J8493" s="56" t="s">
        <v>47550</v>
      </c>
      <c r="K8493" s="56" t="s">
        <v>7326</v>
      </c>
      <c r="L8493" s="90" t="str">
        <f t="shared" si="264"/>
        <v>NA</v>
      </c>
      <c r="M8493" s="90"/>
      <c r="O8493" s="91"/>
      <c r="P8493" s="56"/>
      <c r="Q8493" s="56"/>
      <c r="R8493" s="56"/>
      <c r="S8493" s="56"/>
      <c r="T8493" s="56" t="s">
        <v>43626</v>
      </c>
      <c r="U8493" s="56" t="s">
        <v>43627</v>
      </c>
      <c r="V8493" s="56" t="s">
        <v>43516</v>
      </c>
      <c r="W8493" s="56" t="s">
        <v>7820</v>
      </c>
      <c r="X8493" s="56" t="s">
        <v>2688</v>
      </c>
      <c r="Y8493" s="56"/>
      <c r="Z8493" s="56" t="s">
        <v>43628</v>
      </c>
      <c r="AA8493" s="56" t="s">
        <v>43629</v>
      </c>
      <c r="AB8493" s="56" t="s">
        <v>43531</v>
      </c>
      <c r="AC8493" s="56" t="s">
        <v>7326</v>
      </c>
      <c r="AD8493" s="90" t="str">
        <f t="shared" si="265"/>
        <v>NA</v>
      </c>
      <c r="AE8493" s="90"/>
      <c r="AF8493" s="90"/>
      <c r="AG8493" s="90"/>
    </row>
    <row r="8494" spans="1:33">
      <c r="A8494" s="56" t="s">
        <v>47551</v>
      </c>
      <c r="B8494" s="56" t="s">
        <v>47552</v>
      </c>
      <c r="C8494" s="56" t="s">
        <v>47553</v>
      </c>
      <c r="D8494" s="56" t="s">
        <v>7820</v>
      </c>
      <c r="E8494" s="56" t="s">
        <v>28954</v>
      </c>
      <c r="F8494" s="56" t="s">
        <v>22</v>
      </c>
      <c r="G8494" s="56"/>
      <c r="H8494" s="56" t="s">
        <v>47548</v>
      </c>
      <c r="I8494" s="56" t="s">
        <v>47549</v>
      </c>
      <c r="J8494" s="56" t="s">
        <v>47554</v>
      </c>
      <c r="K8494" s="56" t="s">
        <v>7326</v>
      </c>
      <c r="L8494" s="90" t="str">
        <f t="shared" si="264"/>
        <v>NA</v>
      </c>
      <c r="M8494" s="90"/>
      <c r="O8494" s="91"/>
      <c r="P8494" s="56"/>
      <c r="Q8494" s="56"/>
      <c r="R8494" s="56"/>
      <c r="S8494" s="56"/>
      <c r="T8494" s="56" t="s">
        <v>43630</v>
      </c>
      <c r="U8494" s="56" t="s">
        <v>43631</v>
      </c>
      <c r="V8494" s="56" t="s">
        <v>43504</v>
      </c>
      <c r="W8494" s="56" t="s">
        <v>7820</v>
      </c>
      <c r="X8494" s="56" t="s">
        <v>2688</v>
      </c>
      <c r="Y8494" s="56"/>
      <c r="Z8494" s="56" t="s">
        <v>43632</v>
      </c>
      <c r="AA8494" s="56" t="s">
        <v>43629</v>
      </c>
      <c r="AB8494" s="56" t="s">
        <v>43633</v>
      </c>
      <c r="AC8494" s="56" t="s">
        <v>7326</v>
      </c>
      <c r="AD8494" s="90" t="str">
        <f t="shared" si="265"/>
        <v>NA</v>
      </c>
      <c r="AE8494" s="90"/>
      <c r="AF8494" s="90"/>
      <c r="AG8494" s="90"/>
    </row>
    <row r="8495" spans="1:33">
      <c r="A8495" s="56" t="s">
        <v>47555</v>
      </c>
      <c r="B8495" s="56" t="s">
        <v>47556</v>
      </c>
      <c r="C8495" s="56" t="s">
        <v>47533</v>
      </c>
      <c r="D8495" s="56" t="s">
        <v>7820</v>
      </c>
      <c r="E8495" s="56" t="s">
        <v>28954</v>
      </c>
      <c r="F8495" s="56" t="s">
        <v>22</v>
      </c>
      <c r="G8495" s="56"/>
      <c r="H8495" s="56" t="s">
        <v>47548</v>
      </c>
      <c r="I8495" s="56" t="s">
        <v>47549</v>
      </c>
      <c r="J8495" s="56" t="s">
        <v>47557</v>
      </c>
      <c r="K8495" s="56" t="s">
        <v>7326</v>
      </c>
      <c r="L8495" s="90" t="str">
        <f t="shared" si="264"/>
        <v>NA</v>
      </c>
      <c r="M8495" s="90"/>
      <c r="O8495" s="91"/>
      <c r="P8495" s="56"/>
      <c r="Q8495" s="56"/>
      <c r="R8495" s="56"/>
      <c r="S8495" s="56"/>
      <c r="T8495" s="56" t="s">
        <v>43634</v>
      </c>
      <c r="U8495" s="56" t="s">
        <v>43635</v>
      </c>
      <c r="V8495" s="56" t="s">
        <v>7840</v>
      </c>
      <c r="W8495" s="56" t="s">
        <v>7820</v>
      </c>
      <c r="X8495" s="56" t="s">
        <v>722</v>
      </c>
      <c r="Y8495" s="56"/>
      <c r="Z8495" s="56" t="s">
        <v>43636</v>
      </c>
      <c r="AA8495" s="56" t="s">
        <v>43637</v>
      </c>
      <c r="AB8495" s="56" t="s">
        <v>43638</v>
      </c>
      <c r="AC8495" s="56" t="s">
        <v>7326</v>
      </c>
      <c r="AD8495" s="90" t="str">
        <f t="shared" si="265"/>
        <v>NA</v>
      </c>
      <c r="AE8495" s="90"/>
      <c r="AF8495" s="90"/>
      <c r="AG8495" s="90"/>
    </row>
    <row r="8496" spans="1:33">
      <c r="A8496" s="56" t="s">
        <v>47558</v>
      </c>
      <c r="B8496" s="56" t="s">
        <v>47559</v>
      </c>
      <c r="C8496" s="56" t="s">
        <v>10430</v>
      </c>
      <c r="D8496" s="56" t="s">
        <v>7820</v>
      </c>
      <c r="E8496" s="56" t="s">
        <v>47560</v>
      </c>
      <c r="F8496" s="56" t="s">
        <v>22</v>
      </c>
      <c r="G8496" s="56"/>
      <c r="H8496" s="56" t="s">
        <v>47561</v>
      </c>
      <c r="I8496" s="56" t="s">
        <v>47562</v>
      </c>
      <c r="J8496" s="56" t="s">
        <v>47558</v>
      </c>
      <c r="K8496" s="56" t="s">
        <v>7326</v>
      </c>
      <c r="L8496" s="90" t="str">
        <f t="shared" si="264"/>
        <v>NA</v>
      </c>
      <c r="M8496" s="90"/>
      <c r="O8496" s="91"/>
      <c r="P8496" s="56"/>
      <c r="Q8496" s="56"/>
      <c r="R8496" s="56"/>
      <c r="S8496" s="56"/>
      <c r="T8496" s="56" t="s">
        <v>43639</v>
      </c>
      <c r="U8496" s="56" t="s">
        <v>43640</v>
      </c>
      <c r="V8496" s="56" t="s">
        <v>43504</v>
      </c>
      <c r="W8496" s="56" t="s">
        <v>7820</v>
      </c>
      <c r="X8496" s="56" t="s">
        <v>43641</v>
      </c>
      <c r="Y8496" s="56"/>
      <c r="Z8496" s="56" t="s">
        <v>43642</v>
      </c>
      <c r="AA8496" s="56" t="s">
        <v>43643</v>
      </c>
      <c r="AB8496" s="56" t="s">
        <v>43644</v>
      </c>
      <c r="AC8496" s="56" t="s">
        <v>7326</v>
      </c>
      <c r="AD8496" s="90" t="str">
        <f t="shared" si="265"/>
        <v>NA</v>
      </c>
      <c r="AE8496" s="90"/>
      <c r="AF8496" s="90"/>
      <c r="AG8496" s="90"/>
    </row>
    <row r="8497" spans="1:33">
      <c r="A8497" s="56" t="s">
        <v>47563</v>
      </c>
      <c r="B8497" s="56" t="s">
        <v>47564</v>
      </c>
      <c r="C8497" s="56" t="s">
        <v>47565</v>
      </c>
      <c r="D8497" s="56" t="s">
        <v>7820</v>
      </c>
      <c r="E8497" s="56" t="s">
        <v>47566</v>
      </c>
      <c r="F8497" s="56" t="s">
        <v>22</v>
      </c>
      <c r="G8497" s="56"/>
      <c r="H8497" s="56" t="s">
        <v>47567</v>
      </c>
      <c r="I8497" s="56" t="s">
        <v>47568</v>
      </c>
      <c r="J8497" s="56" t="s">
        <v>47569</v>
      </c>
      <c r="K8497" s="56" t="s">
        <v>7326</v>
      </c>
      <c r="L8497" s="90" t="str">
        <f t="shared" si="264"/>
        <v>NA</v>
      </c>
      <c r="M8497" s="90"/>
      <c r="O8497" s="91"/>
      <c r="P8497" s="56"/>
      <c r="Q8497" s="56"/>
      <c r="R8497" s="56"/>
      <c r="S8497" s="56"/>
      <c r="T8497" s="56" t="s">
        <v>43645</v>
      </c>
      <c r="U8497" s="56" t="s">
        <v>43646</v>
      </c>
      <c r="V8497" s="56" t="s">
        <v>43647</v>
      </c>
      <c r="W8497" s="56" t="s">
        <v>7820</v>
      </c>
      <c r="X8497" s="56" t="s">
        <v>7275</v>
      </c>
      <c r="Y8497" s="56"/>
      <c r="Z8497" s="56" t="s">
        <v>43648</v>
      </c>
      <c r="AA8497" s="56" t="s">
        <v>43649</v>
      </c>
      <c r="AB8497" s="56" t="s">
        <v>43650</v>
      </c>
      <c r="AC8497" s="56" t="s">
        <v>7326</v>
      </c>
      <c r="AD8497" s="90" t="str">
        <f t="shared" si="265"/>
        <v>NA</v>
      </c>
      <c r="AE8497" s="90"/>
      <c r="AF8497" s="90"/>
      <c r="AG8497" s="90"/>
    </row>
    <row r="8498" spans="1:33">
      <c r="A8498" s="56" t="s">
        <v>47570</v>
      </c>
      <c r="B8498" s="56" t="s">
        <v>47571</v>
      </c>
      <c r="C8498" s="56" t="s">
        <v>47572</v>
      </c>
      <c r="D8498" s="56" t="s">
        <v>7820</v>
      </c>
      <c r="E8498" s="56" t="s">
        <v>47573</v>
      </c>
      <c r="F8498" s="56" t="s">
        <v>22</v>
      </c>
      <c r="G8498" s="56"/>
      <c r="H8498" s="56" t="s">
        <v>47574</v>
      </c>
      <c r="I8498" s="56" t="s">
        <v>47575</v>
      </c>
      <c r="J8498" s="56" t="s">
        <v>47576</v>
      </c>
      <c r="K8498" s="56" t="s">
        <v>7326</v>
      </c>
      <c r="L8498" s="90" t="str">
        <f t="shared" si="264"/>
        <v>NA</v>
      </c>
      <c r="M8498" s="90"/>
      <c r="O8498" s="91"/>
      <c r="P8498" s="56"/>
      <c r="Q8498" s="56"/>
      <c r="R8498" s="56"/>
      <c r="S8498" s="56"/>
      <c r="T8498" s="56" t="s">
        <v>43651</v>
      </c>
      <c r="U8498" s="56" t="s">
        <v>43652</v>
      </c>
      <c r="V8498" s="56" t="s">
        <v>43516</v>
      </c>
      <c r="W8498" s="56" t="s">
        <v>7820</v>
      </c>
      <c r="X8498" s="56" t="s">
        <v>2699</v>
      </c>
      <c r="Y8498" s="56"/>
      <c r="Z8498" s="56" t="s">
        <v>43653</v>
      </c>
      <c r="AA8498" s="56" t="s">
        <v>43654</v>
      </c>
      <c r="AB8498" s="56" t="s">
        <v>43531</v>
      </c>
      <c r="AC8498" s="56" t="s">
        <v>7326</v>
      </c>
      <c r="AD8498" s="90" t="str">
        <f t="shared" si="265"/>
        <v>NA</v>
      </c>
      <c r="AE8498" s="90"/>
      <c r="AF8498" s="90"/>
      <c r="AG8498" s="90"/>
    </row>
    <row r="8499" spans="1:33">
      <c r="A8499" s="56" t="s">
        <v>47577</v>
      </c>
      <c r="B8499" s="56" t="s">
        <v>47578</v>
      </c>
      <c r="C8499" s="56" t="s">
        <v>47579</v>
      </c>
      <c r="D8499" s="56" t="s">
        <v>7820</v>
      </c>
      <c r="E8499" s="56" t="s">
        <v>47580</v>
      </c>
      <c r="F8499" s="56" t="s">
        <v>22</v>
      </c>
      <c r="G8499" s="56"/>
      <c r="H8499" s="56" t="s">
        <v>47581</v>
      </c>
      <c r="I8499" s="56" t="s">
        <v>47582</v>
      </c>
      <c r="J8499" s="56" t="s">
        <v>47583</v>
      </c>
      <c r="K8499" s="56" t="s">
        <v>7326</v>
      </c>
      <c r="L8499" s="90" t="str">
        <f t="shared" si="264"/>
        <v>NA</v>
      </c>
      <c r="M8499" s="90"/>
      <c r="O8499" s="91"/>
      <c r="P8499" s="56"/>
      <c r="Q8499" s="56"/>
      <c r="R8499" s="56"/>
      <c r="S8499" s="56"/>
      <c r="T8499" s="56" t="s">
        <v>43655</v>
      </c>
      <c r="U8499" s="56" t="s">
        <v>43656</v>
      </c>
      <c r="V8499" s="56" t="s">
        <v>7840</v>
      </c>
      <c r="W8499" s="56" t="s">
        <v>7820</v>
      </c>
      <c r="X8499" s="56" t="s">
        <v>19291</v>
      </c>
      <c r="Y8499" s="56"/>
      <c r="Z8499" s="56" t="s">
        <v>43657</v>
      </c>
      <c r="AA8499" s="56" t="s">
        <v>43658</v>
      </c>
      <c r="AB8499" s="56" t="s">
        <v>43659</v>
      </c>
      <c r="AC8499" s="56" t="s">
        <v>7326</v>
      </c>
      <c r="AD8499" s="90" t="str">
        <f t="shared" si="265"/>
        <v>NA</v>
      </c>
      <c r="AE8499" s="90"/>
      <c r="AF8499" s="90"/>
      <c r="AG8499" s="90"/>
    </row>
    <row r="8500" spans="1:33">
      <c r="A8500" s="56" t="s">
        <v>47584</v>
      </c>
      <c r="B8500" s="56" t="s">
        <v>47585</v>
      </c>
      <c r="C8500" s="56" t="s">
        <v>10430</v>
      </c>
      <c r="D8500" s="56" t="s">
        <v>7820</v>
      </c>
      <c r="E8500" s="56" t="s">
        <v>47586</v>
      </c>
      <c r="F8500" s="56" t="s">
        <v>22</v>
      </c>
      <c r="G8500" s="56"/>
      <c r="H8500" s="56" t="s">
        <v>47587</v>
      </c>
      <c r="I8500" s="56" t="s">
        <v>47588</v>
      </c>
      <c r="J8500" s="56" t="s">
        <v>47544</v>
      </c>
      <c r="K8500" s="56" t="s">
        <v>7326</v>
      </c>
      <c r="L8500" s="90" t="str">
        <f t="shared" si="264"/>
        <v>NA</v>
      </c>
      <c r="M8500" s="90"/>
      <c r="O8500" s="91"/>
      <c r="P8500" s="56"/>
      <c r="Q8500" s="56"/>
      <c r="R8500" s="56"/>
      <c r="S8500" s="56"/>
      <c r="T8500" s="56" t="s">
        <v>43660</v>
      </c>
      <c r="U8500" s="56" t="s">
        <v>43661</v>
      </c>
      <c r="V8500" s="56" t="s">
        <v>43504</v>
      </c>
      <c r="W8500" s="56" t="s">
        <v>7820</v>
      </c>
      <c r="X8500" s="56" t="s">
        <v>19305</v>
      </c>
      <c r="Y8500" s="56"/>
      <c r="Z8500" s="56" t="s">
        <v>43662</v>
      </c>
      <c r="AA8500" s="56" t="s">
        <v>43663</v>
      </c>
      <c r="AB8500" s="56" t="s">
        <v>43660</v>
      </c>
      <c r="AC8500" s="56" t="s">
        <v>7326</v>
      </c>
      <c r="AD8500" s="90" t="str">
        <f t="shared" si="265"/>
        <v>NA</v>
      </c>
      <c r="AE8500" s="90"/>
      <c r="AF8500" s="90"/>
      <c r="AG8500" s="90"/>
    </row>
    <row r="8501" spans="1:33">
      <c r="A8501" s="56" t="s">
        <v>47589</v>
      </c>
      <c r="B8501" s="56" t="s">
        <v>47590</v>
      </c>
      <c r="C8501" s="56" t="s">
        <v>47591</v>
      </c>
      <c r="D8501" s="56" t="s">
        <v>7820</v>
      </c>
      <c r="E8501" s="56" t="s">
        <v>47592</v>
      </c>
      <c r="F8501" s="56" t="s">
        <v>22</v>
      </c>
      <c r="G8501" s="56"/>
      <c r="H8501" s="56" t="s">
        <v>47593</v>
      </c>
      <c r="I8501" s="56" t="s">
        <v>47594</v>
      </c>
      <c r="J8501" s="56" t="s">
        <v>47595</v>
      </c>
      <c r="K8501" s="56" t="s">
        <v>7326</v>
      </c>
      <c r="L8501" s="90" t="str">
        <f t="shared" si="264"/>
        <v>NA</v>
      </c>
      <c r="M8501" s="90"/>
      <c r="O8501" s="91"/>
      <c r="P8501" s="56"/>
      <c r="Q8501" s="56"/>
      <c r="R8501" s="56"/>
      <c r="S8501" s="56"/>
      <c r="T8501" s="56" t="s">
        <v>43664</v>
      </c>
      <c r="U8501" s="56" t="s">
        <v>43665</v>
      </c>
      <c r="V8501" s="56" t="s">
        <v>43666</v>
      </c>
      <c r="W8501" s="56" t="s">
        <v>7820</v>
      </c>
      <c r="X8501" s="56" t="s">
        <v>19305</v>
      </c>
      <c r="Y8501" s="56"/>
      <c r="Z8501" s="56" t="s">
        <v>43662</v>
      </c>
      <c r="AA8501" s="56" t="s">
        <v>43663</v>
      </c>
      <c r="AB8501" s="56" t="s">
        <v>43667</v>
      </c>
      <c r="AC8501" s="56" t="s">
        <v>7326</v>
      </c>
      <c r="AD8501" s="90" t="str">
        <f t="shared" si="265"/>
        <v>NA</v>
      </c>
      <c r="AE8501" s="90"/>
      <c r="AF8501" s="90"/>
      <c r="AG8501" s="90"/>
    </row>
    <row r="8502" spans="1:33">
      <c r="A8502" s="56" t="s">
        <v>47596</v>
      </c>
      <c r="B8502" s="56" t="s">
        <v>47597</v>
      </c>
      <c r="C8502" s="56" t="s">
        <v>47565</v>
      </c>
      <c r="D8502" s="56" t="s">
        <v>7820</v>
      </c>
      <c r="E8502" s="56" t="s">
        <v>47598</v>
      </c>
      <c r="F8502" s="56" t="s">
        <v>22</v>
      </c>
      <c r="G8502" s="56"/>
      <c r="H8502" s="56" t="s">
        <v>47599</v>
      </c>
      <c r="I8502" s="56" t="s">
        <v>47600</v>
      </c>
      <c r="J8502" s="56" t="s">
        <v>47601</v>
      </c>
      <c r="K8502" s="56" t="s">
        <v>7326</v>
      </c>
      <c r="L8502" s="90" t="str">
        <f t="shared" si="264"/>
        <v>NA</v>
      </c>
      <c r="M8502" s="90"/>
      <c r="O8502" s="91"/>
      <c r="P8502" s="56"/>
      <c r="Q8502" s="56"/>
      <c r="R8502" s="56"/>
      <c r="S8502" s="56"/>
      <c r="T8502" s="56" t="s">
        <v>43668</v>
      </c>
      <c r="U8502" s="56" t="s">
        <v>43669</v>
      </c>
      <c r="V8502" s="56" t="s">
        <v>43670</v>
      </c>
      <c r="W8502" s="56" t="s">
        <v>7820</v>
      </c>
      <c r="X8502" s="56" t="s">
        <v>19318</v>
      </c>
      <c r="Y8502" s="56"/>
      <c r="Z8502" s="56" t="s">
        <v>43671</v>
      </c>
      <c r="AA8502" s="56" t="s">
        <v>43672</v>
      </c>
      <c r="AB8502" s="56" t="s">
        <v>43673</v>
      </c>
      <c r="AC8502" s="56" t="s">
        <v>7326</v>
      </c>
      <c r="AD8502" s="90" t="str">
        <f t="shared" si="265"/>
        <v>NA</v>
      </c>
      <c r="AE8502" s="90"/>
      <c r="AF8502" s="90"/>
      <c r="AG8502" s="90"/>
    </row>
    <row r="8503" spans="1:33">
      <c r="A8503" s="56" t="s">
        <v>47602</v>
      </c>
      <c r="B8503" s="56" t="s">
        <v>47603</v>
      </c>
      <c r="C8503" s="56" t="s">
        <v>47604</v>
      </c>
      <c r="D8503" s="56" t="s">
        <v>7820</v>
      </c>
      <c r="E8503" s="56" t="s">
        <v>47605</v>
      </c>
      <c r="F8503" s="56" t="s">
        <v>22</v>
      </c>
      <c r="G8503" s="56"/>
      <c r="H8503" s="56" t="s">
        <v>47606</v>
      </c>
      <c r="I8503" s="56" t="s">
        <v>47607</v>
      </c>
      <c r="J8503" s="56" t="s">
        <v>47608</v>
      </c>
      <c r="K8503" s="56" t="s">
        <v>7326</v>
      </c>
      <c r="L8503" s="90" t="str">
        <f t="shared" si="264"/>
        <v>NA</v>
      </c>
      <c r="M8503" s="90"/>
      <c r="O8503" s="91"/>
      <c r="P8503" s="56"/>
      <c r="Q8503" s="56"/>
      <c r="R8503" s="56"/>
      <c r="S8503" s="56"/>
      <c r="T8503" s="56" t="s">
        <v>42166</v>
      </c>
      <c r="U8503" s="56" t="s">
        <v>43674</v>
      </c>
      <c r="V8503" s="56" t="s">
        <v>43675</v>
      </c>
      <c r="W8503" s="56" t="s">
        <v>7820</v>
      </c>
      <c r="X8503" s="56" t="s">
        <v>2711</v>
      </c>
      <c r="Y8503" s="56"/>
      <c r="Z8503" s="56" t="s">
        <v>43676</v>
      </c>
      <c r="AA8503" s="56" t="s">
        <v>43677</v>
      </c>
      <c r="AB8503" s="56" t="s">
        <v>43678</v>
      </c>
      <c r="AC8503" s="56" t="s">
        <v>7326</v>
      </c>
      <c r="AD8503" s="90" t="str">
        <f t="shared" si="265"/>
        <v>NA</v>
      </c>
      <c r="AE8503" s="90"/>
      <c r="AF8503" s="90"/>
      <c r="AG8503" s="90"/>
    </row>
    <row r="8504" spans="1:33">
      <c r="A8504" s="56" t="s">
        <v>47609</v>
      </c>
      <c r="B8504" s="56" t="s">
        <v>47610</v>
      </c>
      <c r="C8504" s="56" t="s">
        <v>10430</v>
      </c>
      <c r="D8504" s="56" t="s">
        <v>7820</v>
      </c>
      <c r="E8504" s="56" t="s">
        <v>47611</v>
      </c>
      <c r="F8504" s="56" t="s">
        <v>22</v>
      </c>
      <c r="G8504" s="56"/>
      <c r="H8504" s="56" t="s">
        <v>47612</v>
      </c>
      <c r="I8504" s="56" t="s">
        <v>47613</v>
      </c>
      <c r="J8504" s="56" t="s">
        <v>47544</v>
      </c>
      <c r="K8504" s="56" t="s">
        <v>7326</v>
      </c>
      <c r="L8504" s="90" t="str">
        <f t="shared" si="264"/>
        <v>NA</v>
      </c>
      <c r="M8504" s="90"/>
      <c r="O8504" s="91"/>
      <c r="P8504" s="56"/>
      <c r="Q8504" s="56"/>
      <c r="R8504" s="56"/>
      <c r="S8504" s="56"/>
      <c r="T8504" s="56" t="s">
        <v>43679</v>
      </c>
      <c r="U8504" s="56" t="s">
        <v>43680</v>
      </c>
      <c r="V8504" s="56" t="s">
        <v>43675</v>
      </c>
      <c r="W8504" s="56" t="s">
        <v>7820</v>
      </c>
      <c r="X8504" s="56" t="s">
        <v>2711</v>
      </c>
      <c r="Y8504" s="56"/>
      <c r="Z8504" s="56" t="s">
        <v>43676</v>
      </c>
      <c r="AA8504" s="56" t="s">
        <v>43677</v>
      </c>
      <c r="AB8504" s="56" t="s">
        <v>43681</v>
      </c>
      <c r="AC8504" s="56" t="s">
        <v>7326</v>
      </c>
      <c r="AD8504" s="90" t="str">
        <f t="shared" si="265"/>
        <v>NA</v>
      </c>
      <c r="AE8504" s="90"/>
      <c r="AF8504" s="90"/>
      <c r="AG8504" s="90"/>
    </row>
    <row r="8505" spans="1:33">
      <c r="A8505" s="56" t="s">
        <v>47614</v>
      </c>
      <c r="B8505" s="56" t="s">
        <v>47615</v>
      </c>
      <c r="C8505" s="56" t="s">
        <v>47533</v>
      </c>
      <c r="D8505" s="56" t="s">
        <v>7820</v>
      </c>
      <c r="E8505" s="56" t="s">
        <v>5633</v>
      </c>
      <c r="F8505" s="56" t="s">
        <v>22</v>
      </c>
      <c r="G8505" s="56"/>
      <c r="H8505" s="56" t="s">
        <v>47616</v>
      </c>
      <c r="I8505" s="56" t="s">
        <v>47617</v>
      </c>
      <c r="J8505" s="56" t="s">
        <v>47614</v>
      </c>
      <c r="K8505" s="56" t="s">
        <v>7326</v>
      </c>
      <c r="L8505" s="90" t="str">
        <f t="shared" si="264"/>
        <v>NA</v>
      </c>
      <c r="M8505" s="90"/>
      <c r="O8505" s="91"/>
      <c r="P8505" s="56"/>
      <c r="Q8505" s="56"/>
      <c r="R8505" s="56"/>
      <c r="S8505" s="56"/>
      <c r="T8505" s="56" t="s">
        <v>43682</v>
      </c>
      <c r="U8505" s="56" t="s">
        <v>43683</v>
      </c>
      <c r="V8505" s="56" t="s">
        <v>43684</v>
      </c>
      <c r="W8505" s="56" t="s">
        <v>7820</v>
      </c>
      <c r="X8505" s="56" t="s">
        <v>2711</v>
      </c>
      <c r="Y8505" s="56"/>
      <c r="Z8505" s="56" t="s">
        <v>43676</v>
      </c>
      <c r="AA8505" s="56" t="s">
        <v>43677</v>
      </c>
      <c r="AB8505" s="56"/>
      <c r="AC8505" s="56" t="s">
        <v>7326</v>
      </c>
      <c r="AD8505" s="90" t="str">
        <f t="shared" si="265"/>
        <v>NA</v>
      </c>
      <c r="AE8505" s="90"/>
      <c r="AF8505" s="90"/>
      <c r="AG8505" s="90"/>
    </row>
    <row r="8506" spans="1:33">
      <c r="A8506" s="56" t="s">
        <v>47618</v>
      </c>
      <c r="B8506" s="56" t="s">
        <v>47619</v>
      </c>
      <c r="C8506" s="56" t="s">
        <v>47620</v>
      </c>
      <c r="D8506" s="56" t="s">
        <v>7820</v>
      </c>
      <c r="E8506" s="56" t="s">
        <v>5633</v>
      </c>
      <c r="F8506" s="56" t="s">
        <v>22</v>
      </c>
      <c r="G8506" s="56"/>
      <c r="H8506" s="56" t="s">
        <v>47616</v>
      </c>
      <c r="I8506" s="56" t="s">
        <v>47617</v>
      </c>
      <c r="J8506" s="56" t="s">
        <v>47621</v>
      </c>
      <c r="K8506" s="56" t="s">
        <v>7326</v>
      </c>
      <c r="L8506" s="90" t="str">
        <f t="shared" si="264"/>
        <v>NA</v>
      </c>
      <c r="M8506" s="90"/>
      <c r="O8506" s="91"/>
      <c r="P8506" s="56"/>
      <c r="Q8506" s="56"/>
      <c r="R8506" s="56"/>
      <c r="S8506" s="56"/>
      <c r="T8506" s="56" t="s">
        <v>43685</v>
      </c>
      <c r="U8506" s="56" t="s">
        <v>43686</v>
      </c>
      <c r="V8506" s="56" t="s">
        <v>43675</v>
      </c>
      <c r="W8506" s="56" t="s">
        <v>7820</v>
      </c>
      <c r="X8506" s="56" t="s">
        <v>7316</v>
      </c>
      <c r="Y8506" s="56"/>
      <c r="Z8506" s="56" t="s">
        <v>43687</v>
      </c>
      <c r="AA8506" s="56" t="s">
        <v>43688</v>
      </c>
      <c r="AB8506" s="56" t="s">
        <v>43689</v>
      </c>
      <c r="AC8506" s="56" t="s">
        <v>7326</v>
      </c>
      <c r="AD8506" s="90" t="str">
        <f t="shared" si="265"/>
        <v>NA</v>
      </c>
      <c r="AE8506" s="90"/>
      <c r="AF8506" s="90"/>
      <c r="AG8506" s="90"/>
    </row>
    <row r="8507" spans="1:33">
      <c r="A8507" s="56" t="s">
        <v>47622</v>
      </c>
      <c r="B8507" s="56" t="s">
        <v>47623</v>
      </c>
      <c r="C8507" s="56" t="s">
        <v>47624</v>
      </c>
      <c r="D8507" s="56" t="s">
        <v>7820</v>
      </c>
      <c r="E8507" s="56" t="s">
        <v>2511</v>
      </c>
      <c r="F8507" s="56" t="s">
        <v>22</v>
      </c>
      <c r="G8507" s="56"/>
      <c r="H8507" s="56" t="s">
        <v>47625</v>
      </c>
      <c r="I8507" s="56" t="s">
        <v>47626</v>
      </c>
      <c r="J8507" s="56" t="s">
        <v>47622</v>
      </c>
      <c r="K8507" s="56" t="s">
        <v>7326</v>
      </c>
      <c r="L8507" s="90" t="str">
        <f t="shared" si="264"/>
        <v>NA</v>
      </c>
      <c r="M8507" s="90"/>
      <c r="O8507" s="91"/>
      <c r="P8507" s="56"/>
      <c r="Q8507" s="56"/>
      <c r="R8507" s="56"/>
      <c r="S8507" s="56"/>
      <c r="T8507" s="56" t="s">
        <v>42961</v>
      </c>
      <c r="U8507" s="56" t="s">
        <v>43690</v>
      </c>
      <c r="V8507" s="56" t="s">
        <v>43675</v>
      </c>
      <c r="W8507" s="56" t="s">
        <v>7820</v>
      </c>
      <c r="X8507" s="56" t="s">
        <v>2748</v>
      </c>
      <c r="Y8507" s="56"/>
      <c r="Z8507" s="56" t="s">
        <v>43691</v>
      </c>
      <c r="AA8507" s="56" t="s">
        <v>43692</v>
      </c>
      <c r="AB8507" s="56" t="s">
        <v>43693</v>
      </c>
      <c r="AC8507" s="56" t="s">
        <v>7326</v>
      </c>
      <c r="AD8507" s="90" t="str">
        <f t="shared" si="265"/>
        <v>NA</v>
      </c>
      <c r="AE8507" s="90"/>
      <c r="AF8507" s="90"/>
      <c r="AG8507" s="90"/>
    </row>
    <row r="8508" spans="1:33">
      <c r="A8508" s="56" t="s">
        <v>47627</v>
      </c>
      <c r="B8508" s="56" t="s">
        <v>47628</v>
      </c>
      <c r="C8508" s="56" t="s">
        <v>47629</v>
      </c>
      <c r="D8508" s="56" t="s">
        <v>7820</v>
      </c>
      <c r="E8508" s="56" t="s">
        <v>2511</v>
      </c>
      <c r="F8508" s="56" t="s">
        <v>22</v>
      </c>
      <c r="G8508" s="56"/>
      <c r="H8508" s="56" t="s">
        <v>47625</v>
      </c>
      <c r="I8508" s="56" t="s">
        <v>47626</v>
      </c>
      <c r="J8508" s="56" t="s">
        <v>47630</v>
      </c>
      <c r="K8508" s="56" t="s">
        <v>7326</v>
      </c>
      <c r="L8508" s="90" t="str">
        <f t="shared" si="264"/>
        <v>NA</v>
      </c>
      <c r="M8508" s="90"/>
      <c r="O8508" s="91"/>
      <c r="P8508" s="56"/>
      <c r="Q8508" s="56"/>
      <c r="R8508" s="56"/>
      <c r="S8508" s="56"/>
      <c r="T8508" s="56" t="s">
        <v>42145</v>
      </c>
      <c r="U8508" s="56" t="s">
        <v>43694</v>
      </c>
      <c r="V8508" s="56" t="s">
        <v>43675</v>
      </c>
      <c r="W8508" s="56" t="s">
        <v>7820</v>
      </c>
      <c r="X8508" s="56" t="s">
        <v>2748</v>
      </c>
      <c r="Y8508" s="56"/>
      <c r="Z8508" s="56" t="s">
        <v>43691</v>
      </c>
      <c r="AA8508" s="56" t="s">
        <v>43692</v>
      </c>
      <c r="AB8508" s="56" t="s">
        <v>43695</v>
      </c>
      <c r="AC8508" s="56" t="s">
        <v>7326</v>
      </c>
      <c r="AD8508" s="90" t="str">
        <f t="shared" si="265"/>
        <v>NA</v>
      </c>
      <c r="AE8508" s="90"/>
      <c r="AF8508" s="90"/>
      <c r="AG8508" s="90"/>
    </row>
    <row r="8509" spans="1:33">
      <c r="A8509" s="56" t="s">
        <v>47631</v>
      </c>
      <c r="B8509" s="56" t="s">
        <v>47632</v>
      </c>
      <c r="C8509" s="56" t="s">
        <v>47633</v>
      </c>
      <c r="D8509" s="56" t="s">
        <v>7820</v>
      </c>
      <c r="E8509" s="56" t="s">
        <v>2511</v>
      </c>
      <c r="F8509" s="56" t="s">
        <v>22</v>
      </c>
      <c r="G8509" s="56"/>
      <c r="H8509" s="56" t="s">
        <v>47625</v>
      </c>
      <c r="I8509" s="56" t="s">
        <v>47626</v>
      </c>
      <c r="J8509" s="56" t="s">
        <v>47634</v>
      </c>
      <c r="K8509" s="56" t="s">
        <v>7326</v>
      </c>
      <c r="L8509" s="90" t="str">
        <f t="shared" si="264"/>
        <v>NA</v>
      </c>
      <c r="M8509" s="90"/>
      <c r="O8509" s="91"/>
      <c r="P8509" s="56"/>
      <c r="Q8509" s="56"/>
      <c r="R8509" s="56"/>
      <c r="S8509" s="56"/>
      <c r="T8509" s="56" t="s">
        <v>43696</v>
      </c>
      <c r="U8509" s="56" t="s">
        <v>43697</v>
      </c>
      <c r="V8509" s="56" t="s">
        <v>43675</v>
      </c>
      <c r="W8509" s="56" t="s">
        <v>7820</v>
      </c>
      <c r="X8509" s="56" t="s">
        <v>2770</v>
      </c>
      <c r="Y8509" s="56"/>
      <c r="Z8509" s="56" t="s">
        <v>43698</v>
      </c>
      <c r="AA8509" s="56" t="s">
        <v>43699</v>
      </c>
      <c r="AB8509" s="56" t="s">
        <v>43700</v>
      </c>
      <c r="AC8509" s="56" t="s">
        <v>7326</v>
      </c>
      <c r="AD8509" s="90" t="str">
        <f t="shared" si="265"/>
        <v>NA</v>
      </c>
      <c r="AE8509" s="90"/>
      <c r="AF8509" s="90"/>
      <c r="AG8509" s="90"/>
    </row>
    <row r="8510" spans="1:33">
      <c r="A8510" s="56" t="s">
        <v>47635</v>
      </c>
      <c r="B8510" s="56" t="s">
        <v>47636</v>
      </c>
      <c r="C8510" s="56" t="s">
        <v>47637</v>
      </c>
      <c r="D8510" s="56" t="s">
        <v>7820</v>
      </c>
      <c r="E8510" s="56" t="s">
        <v>2511</v>
      </c>
      <c r="F8510" s="56" t="s">
        <v>22</v>
      </c>
      <c r="G8510" s="56"/>
      <c r="H8510" s="56" t="s">
        <v>47638</v>
      </c>
      <c r="I8510" s="56" t="s">
        <v>47626</v>
      </c>
      <c r="J8510" s="56" t="s">
        <v>47639</v>
      </c>
      <c r="K8510" s="56" t="s">
        <v>7326</v>
      </c>
      <c r="L8510" s="90" t="str">
        <f t="shared" si="264"/>
        <v>NA</v>
      </c>
      <c r="M8510" s="90"/>
      <c r="O8510" s="91"/>
      <c r="P8510" s="56"/>
      <c r="Q8510" s="56"/>
      <c r="R8510" s="56"/>
      <c r="S8510" s="56"/>
      <c r="T8510" s="56" t="s">
        <v>41782</v>
      </c>
      <c r="U8510" s="56" t="s">
        <v>43701</v>
      </c>
      <c r="V8510" s="56" t="s">
        <v>43675</v>
      </c>
      <c r="W8510" s="56" t="s">
        <v>7820</v>
      </c>
      <c r="X8510" s="56" t="s">
        <v>19420</v>
      </c>
      <c r="Y8510" s="56"/>
      <c r="Z8510" s="56" t="s">
        <v>43702</v>
      </c>
      <c r="AA8510" s="56" t="s">
        <v>43703</v>
      </c>
      <c r="AB8510" s="56" t="s">
        <v>43704</v>
      </c>
      <c r="AC8510" s="56" t="s">
        <v>7326</v>
      </c>
      <c r="AD8510" s="90" t="str">
        <f t="shared" si="265"/>
        <v>NA</v>
      </c>
      <c r="AE8510" s="90"/>
      <c r="AF8510" s="90"/>
      <c r="AG8510" s="90"/>
    </row>
    <row r="8511" spans="1:33">
      <c r="A8511" s="56" t="s">
        <v>47640</v>
      </c>
      <c r="B8511" s="56" t="s">
        <v>47641</v>
      </c>
      <c r="C8511" s="56" t="s">
        <v>47642</v>
      </c>
      <c r="D8511" s="56" t="s">
        <v>7820</v>
      </c>
      <c r="E8511" s="56" t="s">
        <v>2511</v>
      </c>
      <c r="F8511" s="56" t="s">
        <v>22</v>
      </c>
      <c r="G8511" s="56"/>
      <c r="H8511" s="56" t="s">
        <v>47625</v>
      </c>
      <c r="I8511" s="56" t="s">
        <v>47626</v>
      </c>
      <c r="J8511" s="56" t="s">
        <v>47643</v>
      </c>
      <c r="K8511" s="56" t="s">
        <v>7326</v>
      </c>
      <c r="L8511" s="90" t="str">
        <f t="shared" si="264"/>
        <v>NA</v>
      </c>
      <c r="M8511" s="90"/>
      <c r="O8511" s="91"/>
      <c r="P8511" s="56"/>
      <c r="Q8511" s="56"/>
      <c r="R8511" s="56"/>
      <c r="S8511" s="56"/>
      <c r="T8511" s="56" t="s">
        <v>41782</v>
      </c>
      <c r="U8511" s="56" t="s">
        <v>43705</v>
      </c>
      <c r="V8511" s="56" t="s">
        <v>43675</v>
      </c>
      <c r="W8511" s="56" t="s">
        <v>7820</v>
      </c>
      <c r="X8511" s="56" t="s">
        <v>43706</v>
      </c>
      <c r="Y8511" s="56"/>
      <c r="Z8511" s="56" t="s">
        <v>43707</v>
      </c>
      <c r="AA8511" s="56" t="s">
        <v>43708</v>
      </c>
      <c r="AB8511" s="56" t="s">
        <v>43709</v>
      </c>
      <c r="AC8511" s="56" t="s">
        <v>7326</v>
      </c>
      <c r="AD8511" s="90" t="str">
        <f t="shared" si="265"/>
        <v>NA</v>
      </c>
      <c r="AE8511" s="90"/>
      <c r="AF8511" s="90"/>
      <c r="AG8511" s="90"/>
    </row>
    <row r="8512" spans="1:33">
      <c r="A8512" s="56" t="s">
        <v>47644</v>
      </c>
      <c r="B8512" s="56" t="s">
        <v>47645</v>
      </c>
      <c r="C8512" s="56" t="s">
        <v>47646</v>
      </c>
      <c r="D8512" s="56" t="s">
        <v>7820</v>
      </c>
      <c r="E8512" s="56" t="s">
        <v>10449</v>
      </c>
      <c r="F8512" s="56" t="s">
        <v>22</v>
      </c>
      <c r="G8512" s="56"/>
      <c r="H8512" s="56" t="s">
        <v>47647</v>
      </c>
      <c r="I8512" s="56" t="s">
        <v>47648</v>
      </c>
      <c r="J8512" s="56" t="s">
        <v>47649</v>
      </c>
      <c r="K8512" s="56" t="s">
        <v>7326</v>
      </c>
      <c r="L8512" s="90" t="str">
        <f t="shared" si="264"/>
        <v>NA</v>
      </c>
      <c r="M8512" s="90"/>
      <c r="O8512" s="91"/>
      <c r="P8512" s="56"/>
      <c r="Q8512" s="56"/>
      <c r="R8512" s="56"/>
      <c r="S8512" s="56"/>
      <c r="T8512" s="56" t="s">
        <v>43710</v>
      </c>
      <c r="U8512" s="56" t="s">
        <v>43711</v>
      </c>
      <c r="V8512" s="56" t="s">
        <v>43712</v>
      </c>
      <c r="W8512" s="56" t="s">
        <v>7820</v>
      </c>
      <c r="X8512" s="56" t="s">
        <v>2784</v>
      </c>
      <c r="Y8512" s="56"/>
      <c r="Z8512" s="56" t="s">
        <v>43713</v>
      </c>
      <c r="AA8512" s="56" t="s">
        <v>43714</v>
      </c>
      <c r="AB8512" s="56" t="s">
        <v>43715</v>
      </c>
      <c r="AC8512" s="56" t="s">
        <v>7326</v>
      </c>
      <c r="AD8512" s="90" t="str">
        <f t="shared" si="265"/>
        <v>NA</v>
      </c>
      <c r="AE8512" s="90"/>
      <c r="AF8512" s="90"/>
      <c r="AG8512" s="90"/>
    </row>
    <row r="8513" spans="1:33">
      <c r="A8513" s="56" t="s">
        <v>47650</v>
      </c>
      <c r="B8513" s="56" t="s">
        <v>47651</v>
      </c>
      <c r="C8513" s="56" t="s">
        <v>10430</v>
      </c>
      <c r="D8513" s="56" t="s">
        <v>7820</v>
      </c>
      <c r="E8513" s="56" t="s">
        <v>47652</v>
      </c>
      <c r="F8513" s="56" t="s">
        <v>22</v>
      </c>
      <c r="G8513" s="56"/>
      <c r="H8513" s="56" t="s">
        <v>47653</v>
      </c>
      <c r="I8513" s="56" t="s">
        <v>47654</v>
      </c>
      <c r="J8513" s="56" t="s">
        <v>47544</v>
      </c>
      <c r="K8513" s="56" t="s">
        <v>7326</v>
      </c>
      <c r="L8513" s="90" t="str">
        <f t="shared" si="264"/>
        <v>NA</v>
      </c>
      <c r="M8513" s="90"/>
      <c r="O8513" s="91"/>
      <c r="P8513" s="56"/>
      <c r="Q8513" s="56"/>
      <c r="R8513" s="56"/>
      <c r="S8513" s="56"/>
      <c r="T8513" s="56" t="s">
        <v>43716</v>
      </c>
      <c r="U8513" s="56" t="s">
        <v>43717</v>
      </c>
      <c r="V8513" s="56" t="s">
        <v>9836</v>
      </c>
      <c r="W8513" s="56" t="s">
        <v>7820</v>
      </c>
      <c r="X8513" s="56" t="s">
        <v>2784</v>
      </c>
      <c r="Y8513" s="56"/>
      <c r="Z8513" s="56" t="s">
        <v>43718</v>
      </c>
      <c r="AA8513" s="56" t="s">
        <v>43714</v>
      </c>
      <c r="AB8513" s="56" t="s">
        <v>43719</v>
      </c>
      <c r="AC8513" s="56" t="s">
        <v>7326</v>
      </c>
      <c r="AD8513" s="90" t="str">
        <f t="shared" si="265"/>
        <v>NA</v>
      </c>
      <c r="AE8513" s="90"/>
      <c r="AF8513" s="90"/>
      <c r="AG8513" s="90"/>
    </row>
    <row r="8514" spans="1:33">
      <c r="A8514" s="56" t="s">
        <v>47655</v>
      </c>
      <c r="B8514" s="56" t="s">
        <v>47656</v>
      </c>
      <c r="C8514" s="56" t="s">
        <v>47526</v>
      </c>
      <c r="D8514" s="56" t="s">
        <v>7820</v>
      </c>
      <c r="E8514" s="56" t="s">
        <v>5643</v>
      </c>
      <c r="F8514" s="56" t="s">
        <v>22</v>
      </c>
      <c r="G8514" s="56"/>
      <c r="H8514" s="56" t="s">
        <v>47657</v>
      </c>
      <c r="I8514" s="56" t="s">
        <v>47658</v>
      </c>
      <c r="J8514" s="56" t="s">
        <v>47659</v>
      </c>
      <c r="K8514" s="56" t="s">
        <v>7326</v>
      </c>
      <c r="L8514" s="90" t="str">
        <f t="shared" si="264"/>
        <v>NA</v>
      </c>
      <c r="M8514" s="90"/>
      <c r="O8514" s="91"/>
      <c r="P8514" s="56"/>
      <c r="Q8514" s="56"/>
      <c r="R8514" s="56"/>
      <c r="S8514" s="56"/>
      <c r="T8514" s="56" t="s">
        <v>43720</v>
      </c>
      <c r="U8514" s="56" t="s">
        <v>43721</v>
      </c>
      <c r="V8514" s="56" t="s">
        <v>42194</v>
      </c>
      <c r="W8514" s="56" t="s">
        <v>7820</v>
      </c>
      <c r="X8514" s="56" t="s">
        <v>2784</v>
      </c>
      <c r="Y8514" s="56"/>
      <c r="Z8514" s="56" t="s">
        <v>43713</v>
      </c>
      <c r="AA8514" s="56" t="s">
        <v>43714</v>
      </c>
      <c r="AB8514" s="56" t="s">
        <v>43722</v>
      </c>
      <c r="AC8514" s="56" t="s">
        <v>7326</v>
      </c>
      <c r="AD8514" s="90" t="str">
        <f t="shared" si="265"/>
        <v>NA</v>
      </c>
      <c r="AE8514" s="90"/>
      <c r="AF8514" s="90"/>
      <c r="AG8514" s="90"/>
    </row>
    <row r="8515" spans="1:33">
      <c r="A8515" s="56" t="s">
        <v>47660</v>
      </c>
      <c r="B8515" s="56" t="s">
        <v>47661</v>
      </c>
      <c r="C8515" s="56" t="s">
        <v>10430</v>
      </c>
      <c r="D8515" s="56" t="s">
        <v>7820</v>
      </c>
      <c r="E8515" s="56" t="s">
        <v>47662</v>
      </c>
      <c r="F8515" s="56" t="s">
        <v>22</v>
      </c>
      <c r="G8515" s="56"/>
      <c r="H8515" s="56" t="s">
        <v>47663</v>
      </c>
      <c r="I8515" s="56" t="s">
        <v>47664</v>
      </c>
      <c r="J8515" s="56" t="s">
        <v>47665</v>
      </c>
      <c r="K8515" s="56" t="s">
        <v>7326</v>
      </c>
      <c r="L8515" s="90" t="str">
        <f t="shared" ref="L8515:L8578" si="266">IF($P$3&lt;&gt;"",IF(ISNUMBER(SEARCH("*"&amp;$P$3&amp;"*", A8515)),A8515, IF(ISNUMBER(SEARCH("*"&amp;$P$3&amp;"*", H8515)),A8515, IF(ISNUMBER(SEARCH("*"&amp;$P$3&amp;"*", G8515)),A8515, IF(ISNUMBER(SEARCH("*"&amp;$P$3&amp;"*", J8515)),A8515,  IF(ISNUMBER(SEARCH("*"&amp;$P$3&amp;"*", E8515)),A8515, "NA"))))),"NA")</f>
        <v>NA</v>
      </c>
      <c r="M8515" s="90"/>
      <c r="O8515" s="91"/>
      <c r="P8515" s="56"/>
      <c r="Q8515" s="56"/>
      <c r="R8515" s="56"/>
      <c r="S8515" s="56"/>
      <c r="T8515" s="56" t="s">
        <v>43723</v>
      </c>
      <c r="U8515" s="56" t="s">
        <v>43724</v>
      </c>
      <c r="V8515" s="56" t="s">
        <v>9836</v>
      </c>
      <c r="W8515" s="56" t="s">
        <v>7820</v>
      </c>
      <c r="X8515" s="56" t="s">
        <v>2784</v>
      </c>
      <c r="Y8515" s="56"/>
      <c r="Z8515" s="56" t="s">
        <v>43718</v>
      </c>
      <c r="AA8515" s="56" t="s">
        <v>43714</v>
      </c>
      <c r="AB8515" s="56" t="s">
        <v>43725</v>
      </c>
      <c r="AC8515" s="56" t="s">
        <v>7326</v>
      </c>
      <c r="AD8515" s="90" t="str">
        <f t="shared" ref="AD8515:AD8578" si="267">IF($P$19&lt;&gt;"",IF(ISNUMBER(SEARCH($P$19, V8515)),T8515, "NA"),"NA")</f>
        <v>NA</v>
      </c>
      <c r="AE8515" s="90"/>
      <c r="AF8515" s="90"/>
      <c r="AG8515" s="90"/>
    </row>
    <row r="8516" spans="1:33">
      <c r="A8516" s="56" t="s">
        <v>47666</v>
      </c>
      <c r="B8516" s="56" t="s">
        <v>47667</v>
      </c>
      <c r="C8516" s="56" t="s">
        <v>47668</v>
      </c>
      <c r="D8516" s="56" t="s">
        <v>7820</v>
      </c>
      <c r="E8516" s="56" t="s">
        <v>47669</v>
      </c>
      <c r="F8516" s="56" t="s">
        <v>22</v>
      </c>
      <c r="G8516" s="56"/>
      <c r="H8516" s="56" t="s">
        <v>47670</v>
      </c>
      <c r="I8516" s="56" t="s">
        <v>47671</v>
      </c>
      <c r="J8516" s="56" t="s">
        <v>47666</v>
      </c>
      <c r="K8516" s="56" t="s">
        <v>7326</v>
      </c>
      <c r="L8516" s="90" t="str">
        <f t="shared" si="266"/>
        <v>NA</v>
      </c>
      <c r="M8516" s="90"/>
      <c r="O8516" s="91"/>
      <c r="P8516" s="56"/>
      <c r="Q8516" s="56"/>
      <c r="R8516" s="56"/>
      <c r="S8516" s="56"/>
      <c r="T8516" s="56" t="s">
        <v>43726</v>
      </c>
      <c r="U8516" s="56" t="s">
        <v>43727</v>
      </c>
      <c r="V8516" s="56" t="s">
        <v>42188</v>
      </c>
      <c r="W8516" s="56" t="s">
        <v>7820</v>
      </c>
      <c r="X8516" s="56" t="s">
        <v>2784</v>
      </c>
      <c r="Y8516" s="56"/>
      <c r="Z8516" s="56" t="s">
        <v>43718</v>
      </c>
      <c r="AA8516" s="56" t="s">
        <v>43714</v>
      </c>
      <c r="AB8516" s="56" t="s">
        <v>43728</v>
      </c>
      <c r="AC8516" s="56" t="s">
        <v>7326</v>
      </c>
      <c r="AD8516" s="90" t="str">
        <f t="shared" si="267"/>
        <v>NA</v>
      </c>
      <c r="AE8516" s="90"/>
      <c r="AF8516" s="90"/>
      <c r="AG8516" s="90"/>
    </row>
    <row r="8517" spans="1:33">
      <c r="A8517" s="56" t="s">
        <v>47672</v>
      </c>
      <c r="B8517" s="56" t="s">
        <v>47673</v>
      </c>
      <c r="C8517" s="56" t="s">
        <v>47533</v>
      </c>
      <c r="D8517" s="56" t="s">
        <v>7820</v>
      </c>
      <c r="E8517" s="56" t="s">
        <v>411</v>
      </c>
      <c r="F8517" s="56" t="s">
        <v>22</v>
      </c>
      <c r="G8517" s="56"/>
      <c r="H8517" s="56" t="s">
        <v>47674</v>
      </c>
      <c r="I8517" s="56" t="s">
        <v>47675</v>
      </c>
      <c r="J8517" s="56" t="s">
        <v>47676</v>
      </c>
      <c r="K8517" s="56" t="s">
        <v>7326</v>
      </c>
      <c r="L8517" s="90" t="str">
        <f t="shared" si="266"/>
        <v>NA</v>
      </c>
      <c r="M8517" s="90"/>
      <c r="O8517" s="91"/>
      <c r="P8517" s="56"/>
      <c r="Q8517" s="56"/>
      <c r="R8517" s="56"/>
      <c r="S8517" s="56"/>
      <c r="T8517" s="56" t="s">
        <v>43729</v>
      </c>
      <c r="U8517" s="56" t="s">
        <v>43730</v>
      </c>
      <c r="V8517" s="56" t="s">
        <v>43731</v>
      </c>
      <c r="W8517" s="56" t="s">
        <v>7820</v>
      </c>
      <c r="X8517" s="56" t="s">
        <v>8763</v>
      </c>
      <c r="Y8517" s="56"/>
      <c r="Z8517" s="56" t="s">
        <v>43732</v>
      </c>
      <c r="AA8517" s="56" t="s">
        <v>43733</v>
      </c>
      <c r="AB8517" s="56" t="s">
        <v>43734</v>
      </c>
      <c r="AC8517" s="56" t="s">
        <v>7326</v>
      </c>
      <c r="AD8517" s="90" t="str">
        <f t="shared" si="267"/>
        <v>NA</v>
      </c>
      <c r="AE8517" s="90"/>
      <c r="AF8517" s="90"/>
      <c r="AG8517" s="90"/>
    </row>
    <row r="8518" spans="1:33">
      <c r="A8518" s="56" t="s">
        <v>47677</v>
      </c>
      <c r="B8518" s="56" t="s">
        <v>47678</v>
      </c>
      <c r="C8518" s="56" t="s">
        <v>42409</v>
      </c>
      <c r="D8518" s="56" t="s">
        <v>7820</v>
      </c>
      <c r="E8518" s="56" t="s">
        <v>411</v>
      </c>
      <c r="F8518" s="56" t="s">
        <v>22</v>
      </c>
      <c r="G8518" s="56"/>
      <c r="H8518" s="56" t="s">
        <v>47674</v>
      </c>
      <c r="I8518" s="56" t="s">
        <v>47675</v>
      </c>
      <c r="J8518" s="56"/>
      <c r="K8518" s="56" t="s">
        <v>7326</v>
      </c>
      <c r="L8518" s="90" t="str">
        <f t="shared" si="266"/>
        <v>NA</v>
      </c>
      <c r="M8518" s="90"/>
      <c r="O8518" s="91"/>
      <c r="P8518" s="56"/>
      <c r="Q8518" s="56"/>
      <c r="R8518" s="56"/>
      <c r="S8518" s="56"/>
      <c r="T8518" s="56" t="s">
        <v>43735</v>
      </c>
      <c r="U8518" s="56" t="s">
        <v>43736</v>
      </c>
      <c r="V8518" s="56" t="s">
        <v>42194</v>
      </c>
      <c r="W8518" s="56" t="s">
        <v>7820</v>
      </c>
      <c r="X8518" s="56" t="s">
        <v>2797</v>
      </c>
      <c r="Y8518" s="56"/>
      <c r="Z8518" s="56" t="s">
        <v>43737</v>
      </c>
      <c r="AA8518" s="56" t="s">
        <v>43738</v>
      </c>
      <c r="AB8518" s="56" t="s">
        <v>43739</v>
      </c>
      <c r="AC8518" s="56" t="s">
        <v>7326</v>
      </c>
      <c r="AD8518" s="90" t="str">
        <f t="shared" si="267"/>
        <v>NA</v>
      </c>
      <c r="AE8518" s="90"/>
      <c r="AF8518" s="90"/>
      <c r="AG8518" s="90"/>
    </row>
    <row r="8519" spans="1:33">
      <c r="A8519" s="56" t="s">
        <v>47679</v>
      </c>
      <c r="B8519" s="56" t="s">
        <v>47680</v>
      </c>
      <c r="C8519" s="56" t="s">
        <v>47681</v>
      </c>
      <c r="D8519" s="56" t="s">
        <v>7820</v>
      </c>
      <c r="E8519" s="56" t="s">
        <v>411</v>
      </c>
      <c r="F8519" s="56" t="s">
        <v>22</v>
      </c>
      <c r="G8519" s="56"/>
      <c r="H8519" s="56" t="s">
        <v>47674</v>
      </c>
      <c r="I8519" s="56" t="s">
        <v>47675</v>
      </c>
      <c r="J8519" s="56" t="s">
        <v>47682</v>
      </c>
      <c r="K8519" s="56" t="s">
        <v>7326</v>
      </c>
      <c r="L8519" s="90" t="str">
        <f t="shared" si="266"/>
        <v>NA</v>
      </c>
      <c r="M8519" s="90"/>
      <c r="O8519" s="91"/>
      <c r="P8519" s="56"/>
      <c r="Q8519" s="56"/>
      <c r="R8519" s="56"/>
      <c r="S8519" s="56"/>
      <c r="T8519" s="56" t="s">
        <v>43740</v>
      </c>
      <c r="U8519" s="56" t="s">
        <v>43741</v>
      </c>
      <c r="V8519" s="56" t="s">
        <v>41731</v>
      </c>
      <c r="W8519" s="56" t="s">
        <v>7820</v>
      </c>
      <c r="X8519" s="56" t="s">
        <v>2797</v>
      </c>
      <c r="Y8519" s="56"/>
      <c r="Z8519" s="56" t="s">
        <v>43737</v>
      </c>
      <c r="AA8519" s="56" t="s">
        <v>43738</v>
      </c>
      <c r="AB8519" s="56" t="s">
        <v>43742</v>
      </c>
      <c r="AC8519" s="56" t="s">
        <v>7326</v>
      </c>
      <c r="AD8519" s="90" t="str">
        <f t="shared" si="267"/>
        <v>NA</v>
      </c>
      <c r="AE8519" s="90"/>
      <c r="AF8519" s="90"/>
      <c r="AG8519" s="90"/>
    </row>
    <row r="8520" spans="1:33">
      <c r="A8520" s="56" t="s">
        <v>47683</v>
      </c>
      <c r="B8520" s="56" t="s">
        <v>47684</v>
      </c>
      <c r="C8520" s="56" t="s">
        <v>47685</v>
      </c>
      <c r="D8520" s="56" t="s">
        <v>7820</v>
      </c>
      <c r="E8520" s="56" t="s">
        <v>411</v>
      </c>
      <c r="F8520" s="56" t="s">
        <v>22</v>
      </c>
      <c r="G8520" s="56"/>
      <c r="H8520" s="56" t="s">
        <v>47674</v>
      </c>
      <c r="I8520" s="56" t="s">
        <v>47675</v>
      </c>
      <c r="J8520" s="56" t="s">
        <v>47683</v>
      </c>
      <c r="K8520" s="56" t="s">
        <v>7326</v>
      </c>
      <c r="L8520" s="90" t="str">
        <f t="shared" si="266"/>
        <v>NA</v>
      </c>
      <c r="M8520" s="90"/>
      <c r="O8520" s="91"/>
      <c r="P8520" s="56"/>
      <c r="Q8520" s="56"/>
      <c r="R8520" s="56"/>
      <c r="S8520" s="56"/>
      <c r="T8520" s="56" t="s">
        <v>43743</v>
      </c>
      <c r="U8520" s="56" t="s">
        <v>43744</v>
      </c>
      <c r="V8520" s="56" t="s">
        <v>42194</v>
      </c>
      <c r="W8520" s="56" t="s">
        <v>7820</v>
      </c>
      <c r="X8520" s="56" t="s">
        <v>43745</v>
      </c>
      <c r="Y8520" s="56"/>
      <c r="Z8520" s="56" t="s">
        <v>43746</v>
      </c>
      <c r="AA8520" s="56" t="s">
        <v>43747</v>
      </c>
      <c r="AB8520" s="56" t="s">
        <v>43748</v>
      </c>
      <c r="AC8520" s="56" t="s">
        <v>7326</v>
      </c>
      <c r="AD8520" s="90" t="str">
        <f t="shared" si="267"/>
        <v>NA</v>
      </c>
      <c r="AE8520" s="90"/>
      <c r="AF8520" s="90"/>
      <c r="AG8520" s="90"/>
    </row>
    <row r="8521" spans="1:33">
      <c r="A8521" s="56" t="s">
        <v>47686</v>
      </c>
      <c r="B8521" s="56" t="s">
        <v>47687</v>
      </c>
      <c r="C8521" s="56" t="s">
        <v>47688</v>
      </c>
      <c r="D8521" s="56" t="s">
        <v>7820</v>
      </c>
      <c r="E8521" s="56" t="s">
        <v>411</v>
      </c>
      <c r="F8521" s="56" t="s">
        <v>22</v>
      </c>
      <c r="G8521" s="56"/>
      <c r="H8521" s="56" t="s">
        <v>47674</v>
      </c>
      <c r="I8521" s="56" t="s">
        <v>47675</v>
      </c>
      <c r="J8521" s="56" t="s">
        <v>47689</v>
      </c>
      <c r="K8521" s="56" t="s">
        <v>7326</v>
      </c>
      <c r="L8521" s="90" t="str">
        <f t="shared" si="266"/>
        <v>NA</v>
      </c>
      <c r="M8521" s="90"/>
      <c r="O8521" s="91"/>
      <c r="P8521" s="56"/>
      <c r="Q8521" s="56"/>
      <c r="R8521" s="56"/>
      <c r="S8521" s="56"/>
      <c r="T8521" s="56" t="s">
        <v>43749</v>
      </c>
      <c r="U8521" s="56" t="s">
        <v>43750</v>
      </c>
      <c r="V8521" s="56" t="s">
        <v>9836</v>
      </c>
      <c r="W8521" s="56" t="s">
        <v>7820</v>
      </c>
      <c r="X8521" s="56" t="s">
        <v>19515</v>
      </c>
      <c r="Y8521" s="56"/>
      <c r="Z8521" s="56" t="s">
        <v>43751</v>
      </c>
      <c r="AA8521" s="56" t="s">
        <v>43752</v>
      </c>
      <c r="AB8521" s="56" t="s">
        <v>43753</v>
      </c>
      <c r="AC8521" s="56" t="s">
        <v>7326</v>
      </c>
      <c r="AD8521" s="90" t="str">
        <f t="shared" si="267"/>
        <v>NA</v>
      </c>
      <c r="AE8521" s="90"/>
      <c r="AF8521" s="90"/>
      <c r="AG8521" s="90"/>
    </row>
    <row r="8522" spans="1:33">
      <c r="A8522" s="56" t="s">
        <v>45369</v>
      </c>
      <c r="B8522" s="56" t="s">
        <v>47690</v>
      </c>
      <c r="C8522" s="56" t="s">
        <v>43867</v>
      </c>
      <c r="D8522" s="56" t="s">
        <v>7820</v>
      </c>
      <c r="E8522" s="56" t="s">
        <v>411</v>
      </c>
      <c r="F8522" s="56" t="s">
        <v>22</v>
      </c>
      <c r="G8522" s="56"/>
      <c r="H8522" s="56" t="s">
        <v>47674</v>
      </c>
      <c r="I8522" s="56" t="s">
        <v>47675</v>
      </c>
      <c r="J8522" s="56" t="s">
        <v>47691</v>
      </c>
      <c r="K8522" s="56" t="s">
        <v>7326</v>
      </c>
      <c r="L8522" s="90" t="str">
        <f t="shared" si="266"/>
        <v>NA</v>
      </c>
      <c r="M8522" s="90"/>
      <c r="O8522" s="91"/>
      <c r="P8522" s="56"/>
      <c r="Q8522" s="56"/>
      <c r="R8522" s="56"/>
      <c r="S8522" s="56"/>
      <c r="T8522" s="56" t="s">
        <v>43754</v>
      </c>
      <c r="U8522" s="56" t="s">
        <v>43755</v>
      </c>
      <c r="V8522" s="56" t="s">
        <v>42188</v>
      </c>
      <c r="W8522" s="56" t="s">
        <v>7820</v>
      </c>
      <c r="X8522" s="56" t="s">
        <v>19568</v>
      </c>
      <c r="Y8522" s="56"/>
      <c r="Z8522" s="56" t="s">
        <v>43756</v>
      </c>
      <c r="AA8522" s="56" t="s">
        <v>43757</v>
      </c>
      <c r="AB8522" s="56" t="s">
        <v>43758</v>
      </c>
      <c r="AC8522" s="56" t="s">
        <v>7326</v>
      </c>
      <c r="AD8522" s="90" t="str">
        <f t="shared" si="267"/>
        <v>NA</v>
      </c>
      <c r="AE8522" s="90"/>
      <c r="AF8522" s="90"/>
      <c r="AG8522" s="90"/>
    </row>
    <row r="8523" spans="1:33">
      <c r="A8523" s="56" t="s">
        <v>47692</v>
      </c>
      <c r="B8523" s="56" t="s">
        <v>47693</v>
      </c>
      <c r="C8523" s="56" t="s">
        <v>47694</v>
      </c>
      <c r="D8523" s="56" t="s">
        <v>7820</v>
      </c>
      <c r="E8523" s="56" t="s">
        <v>411</v>
      </c>
      <c r="F8523" s="56" t="s">
        <v>22</v>
      </c>
      <c r="G8523" s="56"/>
      <c r="H8523" s="56" t="s">
        <v>47674</v>
      </c>
      <c r="I8523" s="56" t="s">
        <v>47675</v>
      </c>
      <c r="J8523" s="56" t="s">
        <v>47692</v>
      </c>
      <c r="K8523" s="56" t="s">
        <v>7326</v>
      </c>
      <c r="L8523" s="90" t="str">
        <f t="shared" si="266"/>
        <v>NA</v>
      </c>
      <c r="M8523" s="90"/>
      <c r="O8523" s="91"/>
      <c r="P8523" s="56"/>
      <c r="Q8523" s="56"/>
      <c r="R8523" s="56"/>
      <c r="S8523" s="56"/>
      <c r="T8523" s="56" t="s">
        <v>43759</v>
      </c>
      <c r="U8523" s="56" t="s">
        <v>43760</v>
      </c>
      <c r="V8523" s="56" t="s">
        <v>9836</v>
      </c>
      <c r="W8523" s="56" t="s">
        <v>7820</v>
      </c>
      <c r="X8523" s="56" t="s">
        <v>19568</v>
      </c>
      <c r="Y8523" s="56"/>
      <c r="Z8523" s="56" t="s">
        <v>43756</v>
      </c>
      <c r="AA8523" s="56" t="s">
        <v>43757</v>
      </c>
      <c r="AB8523" s="56" t="s">
        <v>43761</v>
      </c>
      <c r="AC8523" s="56" t="s">
        <v>7326</v>
      </c>
      <c r="AD8523" s="90" t="str">
        <f t="shared" si="267"/>
        <v>NA</v>
      </c>
      <c r="AE8523" s="90"/>
      <c r="AF8523" s="90"/>
      <c r="AG8523" s="90"/>
    </row>
    <row r="8524" spans="1:33">
      <c r="A8524" s="56" t="s">
        <v>47695</v>
      </c>
      <c r="B8524" s="56" t="s">
        <v>47696</v>
      </c>
      <c r="C8524" s="56" t="s">
        <v>47697</v>
      </c>
      <c r="D8524" s="56" t="s">
        <v>7820</v>
      </c>
      <c r="E8524" s="56" t="s">
        <v>411</v>
      </c>
      <c r="F8524" s="56" t="s">
        <v>22</v>
      </c>
      <c r="G8524" s="56"/>
      <c r="H8524" s="56" t="s">
        <v>47674</v>
      </c>
      <c r="I8524" s="56" t="s">
        <v>47675</v>
      </c>
      <c r="J8524" s="56" t="s">
        <v>47698</v>
      </c>
      <c r="K8524" s="56" t="s">
        <v>7326</v>
      </c>
      <c r="L8524" s="90" t="str">
        <f t="shared" si="266"/>
        <v>NA</v>
      </c>
      <c r="M8524" s="90"/>
      <c r="O8524" s="91"/>
      <c r="P8524" s="56"/>
      <c r="Q8524" s="56"/>
      <c r="R8524" s="56"/>
      <c r="S8524" s="56"/>
      <c r="T8524" s="56" t="s">
        <v>43762</v>
      </c>
      <c r="U8524" s="56" t="s">
        <v>43763</v>
      </c>
      <c r="V8524" s="56" t="s">
        <v>9836</v>
      </c>
      <c r="W8524" s="56" t="s">
        <v>7820</v>
      </c>
      <c r="X8524" s="56" t="s">
        <v>43764</v>
      </c>
      <c r="Y8524" s="56"/>
      <c r="Z8524" s="56" t="s">
        <v>43765</v>
      </c>
      <c r="AA8524" s="56" t="s">
        <v>43766</v>
      </c>
      <c r="AB8524" s="56" t="s">
        <v>43767</v>
      </c>
      <c r="AC8524" s="56" t="s">
        <v>7326</v>
      </c>
      <c r="AD8524" s="90" t="str">
        <f t="shared" si="267"/>
        <v>NA</v>
      </c>
      <c r="AE8524" s="90"/>
      <c r="AF8524" s="90"/>
      <c r="AG8524" s="90"/>
    </row>
    <row r="8525" spans="1:33">
      <c r="A8525" s="56" t="s">
        <v>47699</v>
      </c>
      <c r="B8525" s="56" t="s">
        <v>47700</v>
      </c>
      <c r="C8525" s="56" t="s">
        <v>47701</v>
      </c>
      <c r="D8525" s="56" t="s">
        <v>7820</v>
      </c>
      <c r="E8525" s="56" t="s">
        <v>411</v>
      </c>
      <c r="F8525" s="56" t="s">
        <v>22</v>
      </c>
      <c r="G8525" s="56"/>
      <c r="H8525" s="56" t="s">
        <v>47674</v>
      </c>
      <c r="I8525" s="56" t="s">
        <v>47675</v>
      </c>
      <c r="J8525" s="56" t="s">
        <v>47699</v>
      </c>
      <c r="K8525" s="56" t="s">
        <v>7326</v>
      </c>
      <c r="L8525" s="90" t="str">
        <f t="shared" si="266"/>
        <v>NA</v>
      </c>
      <c r="M8525" s="90"/>
      <c r="O8525" s="91"/>
      <c r="P8525" s="56"/>
      <c r="Q8525" s="56"/>
      <c r="R8525" s="56"/>
      <c r="S8525" s="56"/>
      <c r="T8525" s="56" t="s">
        <v>43768</v>
      </c>
      <c r="U8525" s="56" t="s">
        <v>43769</v>
      </c>
      <c r="V8525" s="56" t="s">
        <v>43770</v>
      </c>
      <c r="W8525" s="56" t="s">
        <v>7820</v>
      </c>
      <c r="X8525" s="56" t="s">
        <v>43771</v>
      </c>
      <c r="Y8525" s="56"/>
      <c r="Z8525" s="56" t="s">
        <v>43772</v>
      </c>
      <c r="AA8525" s="56" t="s">
        <v>43773</v>
      </c>
      <c r="AB8525" s="56" t="s">
        <v>43774</v>
      </c>
      <c r="AC8525" s="56" t="s">
        <v>7326</v>
      </c>
      <c r="AD8525" s="90" t="str">
        <f t="shared" si="267"/>
        <v>NA</v>
      </c>
      <c r="AE8525" s="90"/>
      <c r="AF8525" s="90"/>
      <c r="AG8525" s="90"/>
    </row>
    <row r="8526" spans="1:33">
      <c r="A8526" s="56" t="s">
        <v>47702</v>
      </c>
      <c r="B8526" s="56" t="s">
        <v>47703</v>
      </c>
      <c r="C8526" s="56" t="s">
        <v>47704</v>
      </c>
      <c r="D8526" s="56" t="s">
        <v>7820</v>
      </c>
      <c r="E8526" s="56" t="s">
        <v>411</v>
      </c>
      <c r="F8526" s="56" t="s">
        <v>22</v>
      </c>
      <c r="G8526" s="56"/>
      <c r="H8526" s="56" t="s">
        <v>47674</v>
      </c>
      <c r="I8526" s="56" t="s">
        <v>47675</v>
      </c>
      <c r="J8526" s="56" t="s">
        <v>47702</v>
      </c>
      <c r="K8526" s="56" t="s">
        <v>7326</v>
      </c>
      <c r="L8526" s="90" t="str">
        <f t="shared" si="266"/>
        <v>NA</v>
      </c>
      <c r="M8526" s="90"/>
      <c r="O8526" s="91"/>
      <c r="P8526" s="56"/>
      <c r="Q8526" s="56"/>
      <c r="R8526" s="56"/>
      <c r="S8526" s="56"/>
      <c r="T8526" s="56" t="s">
        <v>43775</v>
      </c>
      <c r="U8526" s="56" t="s">
        <v>43776</v>
      </c>
      <c r="V8526" s="56" t="s">
        <v>41731</v>
      </c>
      <c r="W8526" s="56" t="s">
        <v>7820</v>
      </c>
      <c r="X8526" s="56" t="s">
        <v>362</v>
      </c>
      <c r="Y8526" s="56"/>
      <c r="Z8526" s="56" t="s">
        <v>43777</v>
      </c>
      <c r="AA8526" s="56" t="s">
        <v>43778</v>
      </c>
      <c r="AB8526" s="56" t="s">
        <v>43779</v>
      </c>
      <c r="AC8526" s="56" t="s">
        <v>7326</v>
      </c>
      <c r="AD8526" s="90" t="str">
        <f t="shared" si="267"/>
        <v>NA</v>
      </c>
      <c r="AE8526" s="90"/>
      <c r="AF8526" s="90"/>
      <c r="AG8526" s="90"/>
    </row>
    <row r="8527" spans="1:33">
      <c r="A8527" s="56" t="s">
        <v>47705</v>
      </c>
      <c r="B8527" s="56" t="s">
        <v>47706</v>
      </c>
      <c r="C8527" s="56" t="s">
        <v>47707</v>
      </c>
      <c r="D8527" s="56" t="s">
        <v>7820</v>
      </c>
      <c r="E8527" s="56" t="s">
        <v>411</v>
      </c>
      <c r="F8527" s="56" t="s">
        <v>22</v>
      </c>
      <c r="G8527" s="56"/>
      <c r="H8527" s="56" t="s">
        <v>47674</v>
      </c>
      <c r="I8527" s="56" t="s">
        <v>47675</v>
      </c>
      <c r="J8527" s="56" t="s">
        <v>47708</v>
      </c>
      <c r="K8527" s="56" t="s">
        <v>7326</v>
      </c>
      <c r="L8527" s="90" t="str">
        <f t="shared" si="266"/>
        <v>NA</v>
      </c>
      <c r="M8527" s="90"/>
      <c r="O8527" s="91"/>
      <c r="P8527" s="56"/>
      <c r="Q8527" s="56"/>
      <c r="R8527" s="56"/>
      <c r="S8527" s="56"/>
      <c r="T8527" s="56" t="s">
        <v>43780</v>
      </c>
      <c r="U8527" s="56" t="s">
        <v>43781</v>
      </c>
      <c r="V8527" s="56" t="s">
        <v>41731</v>
      </c>
      <c r="W8527" s="56" t="s">
        <v>7820</v>
      </c>
      <c r="X8527" s="56" t="s">
        <v>362</v>
      </c>
      <c r="Y8527" s="56"/>
      <c r="Z8527" s="56" t="s">
        <v>43782</v>
      </c>
      <c r="AA8527" s="56" t="s">
        <v>43778</v>
      </c>
      <c r="AB8527" s="56" t="s">
        <v>43783</v>
      </c>
      <c r="AC8527" s="56" t="s">
        <v>7326</v>
      </c>
      <c r="AD8527" s="90" t="str">
        <f t="shared" si="267"/>
        <v>NA</v>
      </c>
      <c r="AE8527" s="90"/>
      <c r="AF8527" s="90"/>
      <c r="AG8527" s="90"/>
    </row>
    <row r="8528" spans="1:33">
      <c r="A8528" s="56" t="s">
        <v>47709</v>
      </c>
      <c r="B8528" s="56" t="s">
        <v>47710</v>
      </c>
      <c r="C8528" s="56" t="s">
        <v>47533</v>
      </c>
      <c r="D8528" s="56" t="s">
        <v>7820</v>
      </c>
      <c r="E8528" s="56" t="s">
        <v>411</v>
      </c>
      <c r="F8528" s="56" t="s">
        <v>22</v>
      </c>
      <c r="G8528" s="56"/>
      <c r="H8528" s="56" t="s">
        <v>47674</v>
      </c>
      <c r="I8528" s="56" t="s">
        <v>47675</v>
      </c>
      <c r="J8528" s="56" t="s">
        <v>47709</v>
      </c>
      <c r="K8528" s="56" t="s">
        <v>7326</v>
      </c>
      <c r="L8528" s="90" t="str">
        <f t="shared" si="266"/>
        <v>NA</v>
      </c>
      <c r="M8528" s="90"/>
      <c r="O8528" s="91"/>
      <c r="P8528" s="56"/>
      <c r="Q8528" s="56"/>
      <c r="R8528" s="56"/>
      <c r="S8528" s="56"/>
      <c r="T8528" s="56" t="s">
        <v>43784</v>
      </c>
      <c r="U8528" s="56" t="s">
        <v>43785</v>
      </c>
      <c r="V8528" s="56" t="s">
        <v>42188</v>
      </c>
      <c r="W8528" s="56" t="s">
        <v>7820</v>
      </c>
      <c r="X8528" s="56" t="s">
        <v>362</v>
      </c>
      <c r="Y8528" s="56"/>
      <c r="Z8528" s="56" t="s">
        <v>43782</v>
      </c>
      <c r="AA8528" s="56" t="s">
        <v>43778</v>
      </c>
      <c r="AB8528" s="56" t="s">
        <v>43786</v>
      </c>
      <c r="AC8528" s="56" t="s">
        <v>7326</v>
      </c>
      <c r="AD8528" s="90" t="str">
        <f t="shared" si="267"/>
        <v>NA</v>
      </c>
      <c r="AE8528" s="90"/>
      <c r="AF8528" s="90"/>
      <c r="AG8528" s="90"/>
    </row>
    <row r="8529" spans="1:33">
      <c r="A8529" s="56" t="s">
        <v>47711</v>
      </c>
      <c r="B8529" s="56" t="s">
        <v>47712</v>
      </c>
      <c r="C8529" s="56" t="s">
        <v>47713</v>
      </c>
      <c r="D8529" s="56" t="s">
        <v>7820</v>
      </c>
      <c r="E8529" s="56" t="s">
        <v>411</v>
      </c>
      <c r="F8529" s="56" t="s">
        <v>22</v>
      </c>
      <c r="G8529" s="56"/>
      <c r="H8529" s="56" t="s">
        <v>47674</v>
      </c>
      <c r="I8529" s="56" t="s">
        <v>47675</v>
      </c>
      <c r="J8529" s="56" t="s">
        <v>47714</v>
      </c>
      <c r="K8529" s="56" t="s">
        <v>7326</v>
      </c>
      <c r="L8529" s="90" t="str">
        <f t="shared" si="266"/>
        <v>NA</v>
      </c>
      <c r="M8529" s="90"/>
      <c r="O8529" s="91"/>
      <c r="P8529" s="56"/>
      <c r="Q8529" s="56"/>
      <c r="R8529" s="56"/>
      <c r="S8529" s="56"/>
      <c r="T8529" s="56" t="s">
        <v>43787</v>
      </c>
      <c r="U8529" s="56" t="s">
        <v>43788</v>
      </c>
      <c r="V8529" s="56" t="s">
        <v>42194</v>
      </c>
      <c r="W8529" s="56" t="s">
        <v>7820</v>
      </c>
      <c r="X8529" s="56" t="s">
        <v>362</v>
      </c>
      <c r="Y8529" s="56"/>
      <c r="Z8529" s="56" t="s">
        <v>43777</v>
      </c>
      <c r="AA8529" s="56" t="s">
        <v>43778</v>
      </c>
      <c r="AB8529" s="56" t="s">
        <v>43789</v>
      </c>
      <c r="AC8529" s="56" t="s">
        <v>7326</v>
      </c>
      <c r="AD8529" s="90" t="str">
        <f t="shared" si="267"/>
        <v>NA</v>
      </c>
      <c r="AE8529" s="90"/>
      <c r="AF8529" s="90"/>
      <c r="AG8529" s="90"/>
    </row>
    <row r="8530" spans="1:33">
      <c r="A8530" s="56" t="s">
        <v>47715</v>
      </c>
      <c r="B8530" s="56" t="s">
        <v>47716</v>
      </c>
      <c r="C8530" s="56" t="s">
        <v>47717</v>
      </c>
      <c r="D8530" s="56" t="s">
        <v>7820</v>
      </c>
      <c r="E8530" s="56" t="s">
        <v>411</v>
      </c>
      <c r="F8530" s="56" t="s">
        <v>22</v>
      </c>
      <c r="G8530" s="56"/>
      <c r="H8530" s="56" t="s">
        <v>47674</v>
      </c>
      <c r="I8530" s="56" t="s">
        <v>47675</v>
      </c>
      <c r="J8530" s="56" t="s">
        <v>47715</v>
      </c>
      <c r="K8530" s="56" t="s">
        <v>7326</v>
      </c>
      <c r="L8530" s="90" t="str">
        <f t="shared" si="266"/>
        <v>NA</v>
      </c>
      <c r="M8530" s="90"/>
      <c r="O8530" s="91"/>
      <c r="P8530" s="56"/>
      <c r="Q8530" s="56"/>
      <c r="R8530" s="56"/>
      <c r="S8530" s="56"/>
      <c r="T8530" s="56" t="s">
        <v>43790</v>
      </c>
      <c r="U8530" s="56" t="s">
        <v>43791</v>
      </c>
      <c r="V8530" s="56" t="s">
        <v>42194</v>
      </c>
      <c r="W8530" s="56" t="s">
        <v>7820</v>
      </c>
      <c r="X8530" s="56" t="s">
        <v>362</v>
      </c>
      <c r="Y8530" s="56"/>
      <c r="Z8530" s="56" t="s">
        <v>43777</v>
      </c>
      <c r="AA8530" s="56" t="s">
        <v>43778</v>
      </c>
      <c r="AB8530" s="56" t="s">
        <v>43792</v>
      </c>
      <c r="AC8530" s="56" t="s">
        <v>7326</v>
      </c>
      <c r="AD8530" s="90" t="str">
        <f t="shared" si="267"/>
        <v>NA</v>
      </c>
      <c r="AE8530" s="90"/>
      <c r="AF8530" s="90"/>
      <c r="AG8530" s="90"/>
    </row>
    <row r="8531" spans="1:33">
      <c r="A8531" s="56" t="s">
        <v>47718</v>
      </c>
      <c r="B8531" s="56" t="s">
        <v>47719</v>
      </c>
      <c r="C8531" s="56" t="s">
        <v>47720</v>
      </c>
      <c r="D8531" s="56" t="s">
        <v>7820</v>
      </c>
      <c r="E8531" s="56" t="s">
        <v>411</v>
      </c>
      <c r="F8531" s="56" t="s">
        <v>22</v>
      </c>
      <c r="G8531" s="56"/>
      <c r="H8531" s="56" t="s">
        <v>47674</v>
      </c>
      <c r="I8531" s="56" t="s">
        <v>47675</v>
      </c>
      <c r="J8531" s="56" t="s">
        <v>47721</v>
      </c>
      <c r="K8531" s="56" t="s">
        <v>7326</v>
      </c>
      <c r="L8531" s="90" t="str">
        <f t="shared" si="266"/>
        <v>NA</v>
      </c>
      <c r="M8531" s="90"/>
      <c r="O8531" s="91"/>
      <c r="P8531" s="56"/>
      <c r="Q8531" s="56"/>
      <c r="R8531" s="56"/>
      <c r="S8531" s="56"/>
      <c r="T8531" s="56" t="s">
        <v>43793</v>
      </c>
      <c r="U8531" s="56" t="s">
        <v>43794</v>
      </c>
      <c r="V8531" s="56" t="s">
        <v>42194</v>
      </c>
      <c r="W8531" s="56" t="s">
        <v>7820</v>
      </c>
      <c r="X8531" s="56" t="s">
        <v>362</v>
      </c>
      <c r="Y8531" s="56"/>
      <c r="Z8531" s="56" t="s">
        <v>43777</v>
      </c>
      <c r="AA8531" s="56" t="s">
        <v>43778</v>
      </c>
      <c r="AB8531" s="56" t="s">
        <v>43795</v>
      </c>
      <c r="AC8531" s="56" t="s">
        <v>7326</v>
      </c>
      <c r="AD8531" s="90" t="str">
        <f t="shared" si="267"/>
        <v>NA</v>
      </c>
      <c r="AE8531" s="90"/>
      <c r="AF8531" s="90"/>
      <c r="AG8531" s="90"/>
    </row>
    <row r="8532" spans="1:33">
      <c r="A8532" s="56" t="s">
        <v>47722</v>
      </c>
      <c r="B8532" s="56" t="s">
        <v>47723</v>
      </c>
      <c r="C8532" s="56" t="s">
        <v>47724</v>
      </c>
      <c r="D8532" s="56" t="s">
        <v>7820</v>
      </c>
      <c r="E8532" s="56" t="s">
        <v>411</v>
      </c>
      <c r="F8532" s="56" t="s">
        <v>22</v>
      </c>
      <c r="G8532" s="56"/>
      <c r="H8532" s="56" t="s">
        <v>47674</v>
      </c>
      <c r="I8532" s="56" t="s">
        <v>47675</v>
      </c>
      <c r="J8532" s="56" t="s">
        <v>47725</v>
      </c>
      <c r="K8532" s="56" t="s">
        <v>7326</v>
      </c>
      <c r="L8532" s="90" t="str">
        <f t="shared" si="266"/>
        <v>NA</v>
      </c>
      <c r="M8532" s="90"/>
      <c r="O8532" s="91"/>
      <c r="P8532" s="56"/>
      <c r="Q8532" s="56"/>
      <c r="R8532" s="56"/>
      <c r="S8532" s="56"/>
      <c r="T8532" s="56" t="s">
        <v>43796</v>
      </c>
      <c r="U8532" s="56" t="s">
        <v>43797</v>
      </c>
      <c r="V8532" s="56" t="s">
        <v>43798</v>
      </c>
      <c r="W8532" s="56" t="s">
        <v>7820</v>
      </c>
      <c r="X8532" s="56" t="s">
        <v>362</v>
      </c>
      <c r="Y8532" s="56"/>
      <c r="Z8532" s="56" t="s">
        <v>43782</v>
      </c>
      <c r="AA8532" s="56" t="s">
        <v>43778</v>
      </c>
      <c r="AB8532" s="56" t="s">
        <v>43799</v>
      </c>
      <c r="AC8532" s="56" t="s">
        <v>7326</v>
      </c>
      <c r="AD8532" s="90" t="str">
        <f t="shared" si="267"/>
        <v>NA</v>
      </c>
      <c r="AE8532" s="90"/>
      <c r="AF8532" s="90"/>
      <c r="AG8532" s="90"/>
    </row>
    <row r="8533" spans="1:33">
      <c r="A8533" s="56" t="s">
        <v>47726</v>
      </c>
      <c r="B8533" s="56" t="s">
        <v>47727</v>
      </c>
      <c r="C8533" s="56" t="s">
        <v>47728</v>
      </c>
      <c r="D8533" s="56" t="s">
        <v>7820</v>
      </c>
      <c r="E8533" s="56" t="s">
        <v>411</v>
      </c>
      <c r="F8533" s="56" t="s">
        <v>22</v>
      </c>
      <c r="G8533" s="56"/>
      <c r="H8533" s="56" t="s">
        <v>47674</v>
      </c>
      <c r="I8533" s="56" t="s">
        <v>47675</v>
      </c>
      <c r="J8533" s="56" t="s">
        <v>47729</v>
      </c>
      <c r="K8533" s="56" t="s">
        <v>7326</v>
      </c>
      <c r="L8533" s="90" t="str">
        <f t="shared" si="266"/>
        <v>NA</v>
      </c>
      <c r="M8533" s="90"/>
      <c r="O8533" s="91"/>
      <c r="P8533" s="56"/>
      <c r="Q8533" s="56"/>
      <c r="R8533" s="56"/>
      <c r="S8533" s="56"/>
      <c r="T8533" s="56" t="s">
        <v>43800</v>
      </c>
      <c r="U8533" s="56" t="s">
        <v>43801</v>
      </c>
      <c r="V8533" s="56" t="s">
        <v>43802</v>
      </c>
      <c r="W8533" s="56" t="s">
        <v>7820</v>
      </c>
      <c r="X8533" s="56" t="s">
        <v>362</v>
      </c>
      <c r="Y8533" s="56"/>
      <c r="Z8533" s="56" t="s">
        <v>43782</v>
      </c>
      <c r="AA8533" s="56" t="s">
        <v>43778</v>
      </c>
      <c r="AB8533" s="56" t="s">
        <v>43803</v>
      </c>
      <c r="AC8533" s="56" t="s">
        <v>7326</v>
      </c>
      <c r="AD8533" s="90" t="str">
        <f t="shared" si="267"/>
        <v>NA</v>
      </c>
      <c r="AE8533" s="90"/>
      <c r="AF8533" s="90"/>
      <c r="AG8533" s="90"/>
    </row>
    <row r="8534" spans="1:33">
      <c r="A8534" s="56" t="s">
        <v>47730</v>
      </c>
      <c r="B8534" s="56" t="s">
        <v>47731</v>
      </c>
      <c r="C8534" s="56" t="s">
        <v>47732</v>
      </c>
      <c r="D8534" s="56" t="s">
        <v>7820</v>
      </c>
      <c r="E8534" s="56" t="s">
        <v>411</v>
      </c>
      <c r="F8534" s="56" t="s">
        <v>22</v>
      </c>
      <c r="G8534" s="56"/>
      <c r="H8534" s="56" t="s">
        <v>47733</v>
      </c>
      <c r="I8534" s="56" t="s">
        <v>47675</v>
      </c>
      <c r="J8534" s="56" t="s">
        <v>47734</v>
      </c>
      <c r="K8534" s="56" t="s">
        <v>7326</v>
      </c>
      <c r="L8534" s="90" t="str">
        <f t="shared" si="266"/>
        <v>NA</v>
      </c>
      <c r="M8534" s="90"/>
      <c r="O8534" s="91"/>
      <c r="P8534" s="56"/>
      <c r="Q8534" s="56"/>
      <c r="R8534" s="56"/>
      <c r="S8534" s="56"/>
      <c r="T8534" s="56" t="s">
        <v>43804</v>
      </c>
      <c r="U8534" s="56" t="s">
        <v>43805</v>
      </c>
      <c r="V8534" s="56" t="s">
        <v>43806</v>
      </c>
      <c r="W8534" s="56" t="s">
        <v>7820</v>
      </c>
      <c r="X8534" s="56" t="s">
        <v>362</v>
      </c>
      <c r="Y8534" s="56"/>
      <c r="Z8534" s="56" t="s">
        <v>43782</v>
      </c>
      <c r="AA8534" s="56" t="s">
        <v>43778</v>
      </c>
      <c r="AB8534" s="56"/>
      <c r="AC8534" s="56" t="s">
        <v>7326</v>
      </c>
      <c r="AD8534" s="90" t="str">
        <f t="shared" si="267"/>
        <v>NA</v>
      </c>
      <c r="AE8534" s="90"/>
      <c r="AF8534" s="90"/>
      <c r="AG8534" s="90"/>
    </row>
    <row r="8535" spans="1:33">
      <c r="A8535" s="56" t="s">
        <v>47735</v>
      </c>
      <c r="B8535" s="56" t="s">
        <v>47736</v>
      </c>
      <c r="C8535" s="56" t="s">
        <v>47737</v>
      </c>
      <c r="D8535" s="56" t="s">
        <v>7820</v>
      </c>
      <c r="E8535" s="56" t="s">
        <v>411</v>
      </c>
      <c r="F8535" s="56" t="s">
        <v>22</v>
      </c>
      <c r="G8535" s="56"/>
      <c r="H8535" s="56" t="s">
        <v>47674</v>
      </c>
      <c r="I8535" s="56" t="s">
        <v>47675</v>
      </c>
      <c r="J8535" s="56" t="s">
        <v>47738</v>
      </c>
      <c r="K8535" s="56" t="s">
        <v>7326</v>
      </c>
      <c r="L8535" s="90" t="str">
        <f t="shared" si="266"/>
        <v>NA</v>
      </c>
      <c r="M8535" s="90"/>
      <c r="O8535" s="91"/>
      <c r="P8535" s="56"/>
      <c r="Q8535" s="56"/>
      <c r="R8535" s="56"/>
      <c r="S8535" s="56"/>
      <c r="T8535" s="56" t="s">
        <v>43807</v>
      </c>
      <c r="U8535" s="56" t="s">
        <v>43808</v>
      </c>
      <c r="V8535" s="56" t="s">
        <v>43809</v>
      </c>
      <c r="W8535" s="56" t="s">
        <v>7820</v>
      </c>
      <c r="X8535" s="56" t="s">
        <v>362</v>
      </c>
      <c r="Y8535" s="56"/>
      <c r="Z8535" s="56" t="s">
        <v>43782</v>
      </c>
      <c r="AA8535" s="56" t="s">
        <v>43778</v>
      </c>
      <c r="AB8535" s="56"/>
      <c r="AC8535" s="56" t="s">
        <v>7326</v>
      </c>
      <c r="AD8535" s="90" t="str">
        <f t="shared" si="267"/>
        <v>NA</v>
      </c>
      <c r="AE8535" s="90"/>
      <c r="AF8535" s="90"/>
      <c r="AG8535" s="90"/>
    </row>
    <row r="8536" spans="1:33">
      <c r="A8536" s="56" t="s">
        <v>47739</v>
      </c>
      <c r="B8536" s="56" t="s">
        <v>47740</v>
      </c>
      <c r="C8536" s="56" t="s">
        <v>42007</v>
      </c>
      <c r="D8536" s="56" t="s">
        <v>7820</v>
      </c>
      <c r="E8536" s="56" t="s">
        <v>411</v>
      </c>
      <c r="F8536" s="56" t="s">
        <v>22</v>
      </c>
      <c r="G8536" s="56"/>
      <c r="H8536" s="56" t="s">
        <v>47674</v>
      </c>
      <c r="I8536" s="56" t="s">
        <v>47675</v>
      </c>
      <c r="J8536" s="56" t="s">
        <v>47741</v>
      </c>
      <c r="K8536" s="56" t="s">
        <v>7326</v>
      </c>
      <c r="L8536" s="90" t="str">
        <f t="shared" si="266"/>
        <v>NA</v>
      </c>
      <c r="M8536" s="90"/>
      <c r="O8536" s="91"/>
      <c r="P8536" s="56"/>
      <c r="Q8536" s="56"/>
      <c r="R8536" s="56"/>
      <c r="S8536" s="56"/>
      <c r="T8536" s="56" t="s">
        <v>43810</v>
      </c>
      <c r="U8536" s="56" t="s">
        <v>43811</v>
      </c>
      <c r="V8536" s="56" t="s">
        <v>43812</v>
      </c>
      <c r="W8536" s="56" t="s">
        <v>7820</v>
      </c>
      <c r="X8536" s="56" t="s">
        <v>362</v>
      </c>
      <c r="Y8536" s="56"/>
      <c r="Z8536" s="56" t="s">
        <v>43782</v>
      </c>
      <c r="AA8536" s="56" t="s">
        <v>43778</v>
      </c>
      <c r="AB8536" s="56"/>
      <c r="AC8536" s="56" t="s">
        <v>7326</v>
      </c>
      <c r="AD8536" s="90" t="str">
        <f t="shared" si="267"/>
        <v>NA</v>
      </c>
      <c r="AE8536" s="90"/>
      <c r="AF8536" s="90"/>
      <c r="AG8536" s="90"/>
    </row>
    <row r="8537" spans="1:33">
      <c r="A8537" s="56" t="s">
        <v>47742</v>
      </c>
      <c r="B8537" s="56" t="s">
        <v>47743</v>
      </c>
      <c r="C8537" s="56" t="s">
        <v>47744</v>
      </c>
      <c r="D8537" s="56" t="s">
        <v>7820</v>
      </c>
      <c r="E8537" s="56" t="s">
        <v>411</v>
      </c>
      <c r="F8537" s="56" t="s">
        <v>22</v>
      </c>
      <c r="G8537" s="56"/>
      <c r="H8537" s="56" t="s">
        <v>47674</v>
      </c>
      <c r="I8537" s="56" t="s">
        <v>47675</v>
      </c>
      <c r="J8537" s="56" t="s">
        <v>47745</v>
      </c>
      <c r="K8537" s="56" t="s">
        <v>7326</v>
      </c>
      <c r="L8537" s="90" t="str">
        <f t="shared" si="266"/>
        <v>NA</v>
      </c>
      <c r="M8537" s="90"/>
      <c r="O8537" s="91"/>
      <c r="P8537" s="56"/>
      <c r="Q8537" s="56"/>
      <c r="R8537" s="56"/>
      <c r="S8537" s="56"/>
      <c r="T8537" s="56" t="s">
        <v>43813</v>
      </c>
      <c r="U8537" s="56" t="s">
        <v>43814</v>
      </c>
      <c r="V8537" s="56" t="s">
        <v>43815</v>
      </c>
      <c r="W8537" s="56" t="s">
        <v>7820</v>
      </c>
      <c r="X8537" s="56" t="s">
        <v>362</v>
      </c>
      <c r="Y8537" s="56"/>
      <c r="Z8537" s="56" t="s">
        <v>43782</v>
      </c>
      <c r="AA8537" s="56" t="s">
        <v>43778</v>
      </c>
      <c r="AB8537" s="56"/>
      <c r="AC8537" s="56" t="s">
        <v>7326</v>
      </c>
      <c r="AD8537" s="90" t="str">
        <f t="shared" si="267"/>
        <v>NA</v>
      </c>
      <c r="AE8537" s="90"/>
      <c r="AF8537" s="90"/>
      <c r="AG8537" s="90"/>
    </row>
    <row r="8538" spans="1:33">
      <c r="A8538" s="56" t="s">
        <v>47746</v>
      </c>
      <c r="B8538" s="56" t="s">
        <v>47747</v>
      </c>
      <c r="C8538" s="56" t="s">
        <v>47748</v>
      </c>
      <c r="D8538" s="56" t="s">
        <v>7820</v>
      </c>
      <c r="E8538" s="56" t="s">
        <v>411</v>
      </c>
      <c r="F8538" s="56" t="s">
        <v>22</v>
      </c>
      <c r="G8538" s="56"/>
      <c r="H8538" s="56" t="s">
        <v>47674</v>
      </c>
      <c r="I8538" s="56" t="s">
        <v>47675</v>
      </c>
      <c r="J8538" s="56" t="s">
        <v>47749</v>
      </c>
      <c r="K8538" s="56" t="s">
        <v>7326</v>
      </c>
      <c r="L8538" s="90" t="str">
        <f t="shared" si="266"/>
        <v>NA</v>
      </c>
      <c r="M8538" s="90"/>
      <c r="O8538" s="91"/>
      <c r="P8538" s="56"/>
      <c r="Q8538" s="56"/>
      <c r="R8538" s="56"/>
      <c r="S8538" s="56"/>
      <c r="T8538" s="56" t="s">
        <v>43816</v>
      </c>
      <c r="U8538" s="56" t="s">
        <v>43817</v>
      </c>
      <c r="V8538" s="56" t="s">
        <v>9836</v>
      </c>
      <c r="W8538" s="56" t="s">
        <v>7820</v>
      </c>
      <c r="X8538" s="56" t="s">
        <v>19744</v>
      </c>
      <c r="Y8538" s="56"/>
      <c r="Z8538" s="56" t="s">
        <v>43818</v>
      </c>
      <c r="AA8538" s="56" t="s">
        <v>43819</v>
      </c>
      <c r="AB8538" s="56" t="s">
        <v>43820</v>
      </c>
      <c r="AC8538" s="56" t="s">
        <v>7326</v>
      </c>
      <c r="AD8538" s="90" t="str">
        <f t="shared" si="267"/>
        <v>NA</v>
      </c>
      <c r="AE8538" s="90"/>
      <c r="AF8538" s="90"/>
      <c r="AG8538" s="90"/>
    </row>
    <row r="8539" spans="1:33">
      <c r="A8539" s="56" t="s">
        <v>47750</v>
      </c>
      <c r="B8539" s="56" t="s">
        <v>47751</v>
      </c>
      <c r="C8539" s="56" t="s">
        <v>47752</v>
      </c>
      <c r="D8539" s="56" t="s">
        <v>7820</v>
      </c>
      <c r="E8539" s="56" t="s">
        <v>411</v>
      </c>
      <c r="F8539" s="56" t="s">
        <v>22</v>
      </c>
      <c r="G8539" s="56"/>
      <c r="H8539" s="56" t="s">
        <v>47674</v>
      </c>
      <c r="I8539" s="56" t="s">
        <v>47675</v>
      </c>
      <c r="J8539" s="56" t="s">
        <v>47753</v>
      </c>
      <c r="K8539" s="56" t="s">
        <v>7326</v>
      </c>
      <c r="L8539" s="90" t="str">
        <f t="shared" si="266"/>
        <v>NA</v>
      </c>
      <c r="M8539" s="90"/>
      <c r="O8539" s="91"/>
      <c r="P8539" s="56"/>
      <c r="Q8539" s="56"/>
      <c r="R8539" s="56"/>
      <c r="S8539" s="56"/>
      <c r="T8539" s="56" t="s">
        <v>43821</v>
      </c>
      <c r="U8539" s="56" t="s">
        <v>43822</v>
      </c>
      <c r="V8539" s="56" t="s">
        <v>9836</v>
      </c>
      <c r="W8539" s="56" t="s">
        <v>7820</v>
      </c>
      <c r="X8539" s="56" t="s">
        <v>43823</v>
      </c>
      <c r="Y8539" s="56"/>
      <c r="Z8539" s="56" t="s">
        <v>43824</v>
      </c>
      <c r="AA8539" s="56" t="s">
        <v>43825</v>
      </c>
      <c r="AB8539" s="56" t="s">
        <v>43826</v>
      </c>
      <c r="AC8539" s="56" t="s">
        <v>7326</v>
      </c>
      <c r="AD8539" s="90" t="str">
        <f t="shared" si="267"/>
        <v>NA</v>
      </c>
      <c r="AE8539" s="90"/>
      <c r="AF8539" s="90"/>
      <c r="AG8539" s="90"/>
    </row>
    <row r="8540" spans="1:33">
      <c r="A8540" s="56" t="s">
        <v>47754</v>
      </c>
      <c r="B8540" s="56" t="s">
        <v>47755</v>
      </c>
      <c r="C8540" s="56" t="s">
        <v>47533</v>
      </c>
      <c r="D8540" s="56" t="s">
        <v>7820</v>
      </c>
      <c r="E8540" s="56" t="s">
        <v>411</v>
      </c>
      <c r="F8540" s="56" t="s">
        <v>22</v>
      </c>
      <c r="G8540" s="56"/>
      <c r="H8540" s="56" t="s">
        <v>47674</v>
      </c>
      <c r="I8540" s="56" t="s">
        <v>47675</v>
      </c>
      <c r="J8540" s="56" t="s">
        <v>47756</v>
      </c>
      <c r="K8540" s="56" t="s">
        <v>7326</v>
      </c>
      <c r="L8540" s="90" t="str">
        <f t="shared" si="266"/>
        <v>NA</v>
      </c>
      <c r="M8540" s="90"/>
      <c r="O8540" s="91"/>
      <c r="P8540" s="56"/>
      <c r="Q8540" s="56"/>
      <c r="R8540" s="56"/>
      <c r="S8540" s="56"/>
      <c r="T8540" s="56" t="s">
        <v>43827</v>
      </c>
      <c r="U8540" s="56" t="s">
        <v>43828</v>
      </c>
      <c r="V8540" s="56" t="s">
        <v>9836</v>
      </c>
      <c r="W8540" s="56" t="s">
        <v>7820</v>
      </c>
      <c r="X8540" s="56" t="s">
        <v>19784</v>
      </c>
      <c r="Y8540" s="56"/>
      <c r="Z8540" s="56" t="s">
        <v>43829</v>
      </c>
      <c r="AA8540" s="56" t="s">
        <v>43830</v>
      </c>
      <c r="AB8540" s="56" t="s">
        <v>43831</v>
      </c>
      <c r="AC8540" s="56" t="s">
        <v>7326</v>
      </c>
      <c r="AD8540" s="90" t="str">
        <f t="shared" si="267"/>
        <v>NA</v>
      </c>
      <c r="AE8540" s="90"/>
      <c r="AF8540" s="90"/>
      <c r="AG8540" s="90"/>
    </row>
    <row r="8541" spans="1:33">
      <c r="A8541" s="56" t="s">
        <v>47757</v>
      </c>
      <c r="B8541" s="56" t="s">
        <v>47758</v>
      </c>
      <c r="C8541" s="56" t="s">
        <v>47759</v>
      </c>
      <c r="D8541" s="56" t="s">
        <v>7820</v>
      </c>
      <c r="E8541" s="56" t="s">
        <v>47760</v>
      </c>
      <c r="F8541" s="56" t="s">
        <v>22</v>
      </c>
      <c r="G8541" s="56"/>
      <c r="H8541" s="56" t="s">
        <v>47761</v>
      </c>
      <c r="I8541" s="56" t="s">
        <v>47762</v>
      </c>
      <c r="J8541" s="56" t="s">
        <v>47763</v>
      </c>
      <c r="K8541" s="56" t="s">
        <v>7326</v>
      </c>
      <c r="L8541" s="90" t="str">
        <f t="shared" si="266"/>
        <v>NA</v>
      </c>
      <c r="M8541" s="90"/>
      <c r="O8541" s="91"/>
      <c r="P8541" s="56"/>
      <c r="Q8541" s="56"/>
      <c r="R8541" s="56"/>
      <c r="S8541" s="56"/>
      <c r="T8541" s="56" t="s">
        <v>43832</v>
      </c>
      <c r="U8541" s="56" t="s">
        <v>43833</v>
      </c>
      <c r="V8541" s="56" t="s">
        <v>9836</v>
      </c>
      <c r="W8541" s="56" t="s">
        <v>7820</v>
      </c>
      <c r="X8541" s="56" t="s">
        <v>19804</v>
      </c>
      <c r="Y8541" s="56"/>
      <c r="Z8541" s="56" t="s">
        <v>43834</v>
      </c>
      <c r="AA8541" s="56" t="s">
        <v>43835</v>
      </c>
      <c r="AB8541" s="56" t="s">
        <v>43832</v>
      </c>
      <c r="AC8541" s="56" t="s">
        <v>7326</v>
      </c>
      <c r="AD8541" s="90" t="str">
        <f t="shared" si="267"/>
        <v>NA</v>
      </c>
      <c r="AE8541" s="90"/>
      <c r="AF8541" s="90"/>
      <c r="AG8541" s="90"/>
    </row>
    <row r="8542" spans="1:33">
      <c r="A8542" s="56" t="s">
        <v>47764</v>
      </c>
      <c r="B8542" s="56" t="s">
        <v>47765</v>
      </c>
      <c r="C8542" s="56" t="s">
        <v>47579</v>
      </c>
      <c r="D8542" s="56" t="s">
        <v>7820</v>
      </c>
      <c r="E8542" s="56" t="s">
        <v>29066</v>
      </c>
      <c r="F8542" s="56" t="s">
        <v>22</v>
      </c>
      <c r="G8542" s="56"/>
      <c r="H8542" s="56" t="s">
        <v>47766</v>
      </c>
      <c r="I8542" s="56" t="s">
        <v>47767</v>
      </c>
      <c r="J8542" s="56" t="s">
        <v>47764</v>
      </c>
      <c r="K8542" s="56" t="s">
        <v>7326</v>
      </c>
      <c r="L8542" s="90" t="str">
        <f t="shared" si="266"/>
        <v>NA</v>
      </c>
      <c r="M8542" s="90"/>
      <c r="O8542" s="91"/>
      <c r="P8542" s="56"/>
      <c r="Q8542" s="56"/>
      <c r="R8542" s="56"/>
      <c r="S8542" s="56"/>
      <c r="T8542" s="56" t="s">
        <v>43836</v>
      </c>
      <c r="U8542" s="56" t="s">
        <v>43837</v>
      </c>
      <c r="V8542" s="56" t="s">
        <v>42194</v>
      </c>
      <c r="W8542" s="56" t="s">
        <v>7820</v>
      </c>
      <c r="X8542" s="56" t="s">
        <v>2835</v>
      </c>
      <c r="Y8542" s="56"/>
      <c r="Z8542" s="56" t="s">
        <v>43838</v>
      </c>
      <c r="AA8542" s="56" t="s">
        <v>43839</v>
      </c>
      <c r="AB8542" s="56" t="s">
        <v>43840</v>
      </c>
      <c r="AC8542" s="56" t="s">
        <v>7326</v>
      </c>
      <c r="AD8542" s="90" t="str">
        <f t="shared" si="267"/>
        <v>NA</v>
      </c>
      <c r="AE8542" s="90"/>
      <c r="AF8542" s="90"/>
      <c r="AG8542" s="90"/>
    </row>
    <row r="8543" spans="1:33">
      <c r="A8543" s="56" t="s">
        <v>47768</v>
      </c>
      <c r="B8543" s="56" t="s">
        <v>47769</v>
      </c>
      <c r="C8543" s="56" t="s">
        <v>47770</v>
      </c>
      <c r="D8543" s="56" t="s">
        <v>7820</v>
      </c>
      <c r="E8543" s="56" t="s">
        <v>29073</v>
      </c>
      <c r="F8543" s="56" t="s">
        <v>22</v>
      </c>
      <c r="G8543" s="56"/>
      <c r="H8543" s="56" t="s">
        <v>47771</v>
      </c>
      <c r="I8543" s="56" t="s">
        <v>47772</v>
      </c>
      <c r="J8543" s="56" t="s">
        <v>47773</v>
      </c>
      <c r="K8543" s="56" t="s">
        <v>7326</v>
      </c>
      <c r="L8543" s="90" t="str">
        <f t="shared" si="266"/>
        <v>NA</v>
      </c>
      <c r="M8543" s="90"/>
      <c r="O8543" s="91"/>
      <c r="P8543" s="56"/>
      <c r="Q8543" s="56"/>
      <c r="R8543" s="56"/>
      <c r="S8543" s="56"/>
      <c r="T8543" s="56" t="s">
        <v>43841</v>
      </c>
      <c r="U8543" s="56" t="s">
        <v>43842</v>
      </c>
      <c r="V8543" s="56" t="s">
        <v>43843</v>
      </c>
      <c r="W8543" s="56" t="s">
        <v>7820</v>
      </c>
      <c r="X8543" s="56" t="s">
        <v>2835</v>
      </c>
      <c r="Y8543" s="56"/>
      <c r="Z8543" s="56" t="s">
        <v>43844</v>
      </c>
      <c r="AA8543" s="56" t="s">
        <v>43839</v>
      </c>
      <c r="AB8543" s="56"/>
      <c r="AC8543" s="56" t="s">
        <v>7326</v>
      </c>
      <c r="AD8543" s="90" t="str">
        <f t="shared" si="267"/>
        <v>NA</v>
      </c>
      <c r="AE8543" s="90"/>
      <c r="AF8543" s="90"/>
      <c r="AG8543" s="90"/>
    </row>
    <row r="8544" spans="1:33">
      <c r="A8544" s="56" t="s">
        <v>47774</v>
      </c>
      <c r="B8544" s="56" t="s">
        <v>47775</v>
      </c>
      <c r="C8544" s="56" t="s">
        <v>43238</v>
      </c>
      <c r="D8544" s="56" t="s">
        <v>7820</v>
      </c>
      <c r="E8544" s="56" t="s">
        <v>47776</v>
      </c>
      <c r="F8544" s="56" t="s">
        <v>22</v>
      </c>
      <c r="G8544" s="56"/>
      <c r="H8544" s="56" t="s">
        <v>47777</v>
      </c>
      <c r="I8544" s="56" t="s">
        <v>47778</v>
      </c>
      <c r="J8544" s="56" t="s">
        <v>47779</v>
      </c>
      <c r="K8544" s="56" t="s">
        <v>7326</v>
      </c>
      <c r="L8544" s="90" t="str">
        <f t="shared" si="266"/>
        <v>NA</v>
      </c>
      <c r="M8544" s="90"/>
      <c r="O8544" s="91"/>
      <c r="P8544" s="56"/>
      <c r="Q8544" s="56"/>
      <c r="R8544" s="56"/>
      <c r="S8544" s="56"/>
      <c r="T8544" s="56" t="s">
        <v>43845</v>
      </c>
      <c r="U8544" s="56" t="s">
        <v>43846</v>
      </c>
      <c r="V8544" s="56" t="s">
        <v>42194</v>
      </c>
      <c r="W8544" s="56" t="s">
        <v>7820</v>
      </c>
      <c r="X8544" s="56" t="s">
        <v>823</v>
      </c>
      <c r="Y8544" s="56"/>
      <c r="Z8544" s="56" t="s">
        <v>43847</v>
      </c>
      <c r="AA8544" s="56" t="s">
        <v>43848</v>
      </c>
      <c r="AB8544" s="56" t="s">
        <v>43845</v>
      </c>
      <c r="AC8544" s="56" t="s">
        <v>7326</v>
      </c>
      <c r="AD8544" s="90" t="str">
        <f t="shared" si="267"/>
        <v>NA</v>
      </c>
      <c r="AE8544" s="90"/>
      <c r="AF8544" s="90"/>
      <c r="AG8544" s="90"/>
    </row>
    <row r="8545" spans="1:33">
      <c r="A8545" s="56" t="s">
        <v>47780</v>
      </c>
      <c r="B8545" s="56" t="s">
        <v>47781</v>
      </c>
      <c r="C8545" s="56" t="s">
        <v>43238</v>
      </c>
      <c r="D8545" s="56" t="s">
        <v>7820</v>
      </c>
      <c r="E8545" s="56" t="s">
        <v>47776</v>
      </c>
      <c r="F8545" s="56" t="s">
        <v>22</v>
      </c>
      <c r="G8545" s="56"/>
      <c r="H8545" s="56" t="s">
        <v>47777</v>
      </c>
      <c r="I8545" s="56" t="s">
        <v>47778</v>
      </c>
      <c r="J8545" s="56" t="s">
        <v>47782</v>
      </c>
      <c r="K8545" s="56" t="s">
        <v>7326</v>
      </c>
      <c r="L8545" s="90" t="str">
        <f t="shared" si="266"/>
        <v>NA</v>
      </c>
      <c r="M8545" s="90"/>
      <c r="O8545" s="91"/>
      <c r="P8545" s="56"/>
      <c r="Q8545" s="56"/>
      <c r="R8545" s="56"/>
      <c r="S8545" s="56"/>
      <c r="T8545" s="56" t="s">
        <v>43849</v>
      </c>
      <c r="U8545" s="56" t="s">
        <v>43850</v>
      </c>
      <c r="V8545" s="56" t="s">
        <v>43851</v>
      </c>
      <c r="W8545" s="56" t="s">
        <v>7820</v>
      </c>
      <c r="X8545" s="56" t="s">
        <v>19865</v>
      </c>
      <c r="Y8545" s="56"/>
      <c r="Z8545" s="56" t="s">
        <v>43852</v>
      </c>
      <c r="AA8545" s="56" t="s">
        <v>43853</v>
      </c>
      <c r="AB8545" s="56"/>
      <c r="AC8545" s="56" t="s">
        <v>7326</v>
      </c>
      <c r="AD8545" s="90" t="str">
        <f t="shared" si="267"/>
        <v>NA</v>
      </c>
      <c r="AE8545" s="90"/>
      <c r="AF8545" s="90"/>
      <c r="AG8545" s="90"/>
    </row>
    <row r="8546" spans="1:33">
      <c r="A8546" s="56" t="s">
        <v>41855</v>
      </c>
      <c r="B8546" s="56" t="s">
        <v>47783</v>
      </c>
      <c r="C8546" s="56" t="s">
        <v>47784</v>
      </c>
      <c r="D8546" s="56" t="s">
        <v>7820</v>
      </c>
      <c r="E8546" s="56" t="s">
        <v>5670</v>
      </c>
      <c r="F8546" s="56" t="s">
        <v>22</v>
      </c>
      <c r="G8546" s="56"/>
      <c r="H8546" s="56" t="s">
        <v>47785</v>
      </c>
      <c r="I8546" s="56" t="s">
        <v>47786</v>
      </c>
      <c r="J8546" s="56" t="s">
        <v>41855</v>
      </c>
      <c r="K8546" s="56" t="s">
        <v>7326</v>
      </c>
      <c r="L8546" s="90" t="str">
        <f t="shared" si="266"/>
        <v>NA</v>
      </c>
      <c r="M8546" s="90"/>
      <c r="O8546" s="91"/>
      <c r="P8546" s="56"/>
      <c r="Q8546" s="56"/>
      <c r="R8546" s="56"/>
      <c r="S8546" s="56"/>
      <c r="T8546" s="56" t="s">
        <v>43854</v>
      </c>
      <c r="U8546" s="56" t="s">
        <v>43855</v>
      </c>
      <c r="V8546" s="56" t="s">
        <v>43856</v>
      </c>
      <c r="W8546" s="56" t="s">
        <v>7820</v>
      </c>
      <c r="X8546" s="56" t="s">
        <v>19911</v>
      </c>
      <c r="Y8546" s="56"/>
      <c r="Z8546" s="56" t="s">
        <v>43857</v>
      </c>
      <c r="AA8546" s="56" t="s">
        <v>43858</v>
      </c>
      <c r="AB8546" s="56" t="s">
        <v>43854</v>
      </c>
      <c r="AC8546" s="56" t="s">
        <v>7326</v>
      </c>
      <c r="AD8546" s="90" t="str">
        <f t="shared" si="267"/>
        <v>NA</v>
      </c>
      <c r="AE8546" s="90"/>
      <c r="AF8546" s="90"/>
      <c r="AG8546" s="90"/>
    </row>
    <row r="8547" spans="1:33">
      <c r="A8547" s="56" t="s">
        <v>47787</v>
      </c>
      <c r="B8547" s="56" t="s">
        <v>47788</v>
      </c>
      <c r="C8547" s="56" t="s">
        <v>47789</v>
      </c>
      <c r="D8547" s="56" t="s">
        <v>7820</v>
      </c>
      <c r="E8547" s="56" t="s">
        <v>5670</v>
      </c>
      <c r="F8547" s="56" t="s">
        <v>22</v>
      </c>
      <c r="G8547" s="56"/>
      <c r="H8547" s="56" t="s">
        <v>47785</v>
      </c>
      <c r="I8547" s="56" t="s">
        <v>47786</v>
      </c>
      <c r="J8547" s="56" t="s">
        <v>47790</v>
      </c>
      <c r="K8547" s="56" t="s">
        <v>7326</v>
      </c>
      <c r="L8547" s="90" t="str">
        <f t="shared" si="266"/>
        <v>NA</v>
      </c>
      <c r="M8547" s="90"/>
      <c r="O8547" s="91"/>
      <c r="P8547" s="56"/>
      <c r="Q8547" s="56"/>
      <c r="R8547" s="56"/>
      <c r="S8547" s="56"/>
      <c r="T8547" s="56" t="s">
        <v>43859</v>
      </c>
      <c r="U8547" s="56" t="s">
        <v>43860</v>
      </c>
      <c r="V8547" s="56" t="s">
        <v>43861</v>
      </c>
      <c r="W8547" s="56" t="s">
        <v>7820</v>
      </c>
      <c r="X8547" s="56" t="s">
        <v>8791</v>
      </c>
      <c r="Y8547" s="56"/>
      <c r="Z8547" s="56" t="s">
        <v>43862</v>
      </c>
      <c r="AA8547" s="56" t="s">
        <v>43863</v>
      </c>
      <c r="AB8547" s="56" t="s">
        <v>43864</v>
      </c>
      <c r="AC8547" s="56" t="s">
        <v>7326</v>
      </c>
      <c r="AD8547" s="90" t="str">
        <f t="shared" si="267"/>
        <v>NA</v>
      </c>
      <c r="AE8547" s="90"/>
      <c r="AF8547" s="90"/>
      <c r="AG8547" s="90"/>
    </row>
    <row r="8548" spans="1:33">
      <c r="A8548" s="56" t="s">
        <v>41855</v>
      </c>
      <c r="B8548" s="56" t="s">
        <v>47791</v>
      </c>
      <c r="C8548" s="56" t="s">
        <v>47533</v>
      </c>
      <c r="D8548" s="56" t="s">
        <v>7820</v>
      </c>
      <c r="E8548" s="56" t="s">
        <v>5670</v>
      </c>
      <c r="F8548" s="56" t="s">
        <v>22</v>
      </c>
      <c r="G8548" s="56"/>
      <c r="H8548" s="56" t="s">
        <v>47785</v>
      </c>
      <c r="I8548" s="56" t="s">
        <v>47786</v>
      </c>
      <c r="J8548" s="56" t="s">
        <v>41855</v>
      </c>
      <c r="K8548" s="56" t="s">
        <v>7326</v>
      </c>
      <c r="L8548" s="90" t="str">
        <f t="shared" si="266"/>
        <v>NA</v>
      </c>
      <c r="M8548" s="90"/>
      <c r="O8548" s="91"/>
      <c r="P8548" s="56"/>
      <c r="Q8548" s="56"/>
      <c r="R8548" s="56"/>
      <c r="S8548" s="56"/>
      <c r="T8548" s="56" t="s">
        <v>43865</v>
      </c>
      <c r="U8548" s="56" t="s">
        <v>43866</v>
      </c>
      <c r="V8548" s="56" t="s">
        <v>43867</v>
      </c>
      <c r="W8548" s="56" t="s">
        <v>7820</v>
      </c>
      <c r="X8548" s="56" t="s">
        <v>8791</v>
      </c>
      <c r="Y8548" s="56"/>
      <c r="Z8548" s="56" t="s">
        <v>43862</v>
      </c>
      <c r="AA8548" s="56" t="s">
        <v>43863</v>
      </c>
      <c r="AB8548" s="56" t="s">
        <v>43868</v>
      </c>
      <c r="AC8548" s="56" t="s">
        <v>7326</v>
      </c>
      <c r="AD8548" s="90" t="str">
        <f t="shared" si="267"/>
        <v>NA</v>
      </c>
      <c r="AE8548" s="90"/>
      <c r="AF8548" s="90"/>
      <c r="AG8548" s="90"/>
    </row>
    <row r="8549" spans="1:33">
      <c r="A8549" s="56" t="s">
        <v>47792</v>
      </c>
      <c r="B8549" s="56" t="s">
        <v>47793</v>
      </c>
      <c r="C8549" s="56" t="s">
        <v>47794</v>
      </c>
      <c r="D8549" s="56" t="s">
        <v>7820</v>
      </c>
      <c r="E8549" s="56" t="s">
        <v>5670</v>
      </c>
      <c r="F8549" s="56" t="s">
        <v>22</v>
      </c>
      <c r="G8549" s="56"/>
      <c r="H8549" s="56" t="s">
        <v>47785</v>
      </c>
      <c r="I8549" s="56" t="s">
        <v>47786</v>
      </c>
      <c r="J8549" s="56" t="s">
        <v>47792</v>
      </c>
      <c r="K8549" s="56" t="s">
        <v>7326</v>
      </c>
      <c r="L8549" s="90" t="str">
        <f t="shared" si="266"/>
        <v>NA</v>
      </c>
      <c r="M8549" s="90"/>
      <c r="O8549" s="91"/>
      <c r="P8549" s="56"/>
      <c r="Q8549" s="56"/>
      <c r="R8549" s="56"/>
      <c r="S8549" s="56"/>
      <c r="T8549" s="56" t="s">
        <v>265</v>
      </c>
      <c r="U8549" s="56" t="s">
        <v>43869</v>
      </c>
      <c r="V8549" s="56" t="s">
        <v>43870</v>
      </c>
      <c r="W8549" s="56" t="s">
        <v>7820</v>
      </c>
      <c r="X8549" s="56" t="s">
        <v>8791</v>
      </c>
      <c r="Y8549" s="56"/>
      <c r="Z8549" s="56" t="s">
        <v>43862</v>
      </c>
      <c r="AA8549" s="56" t="s">
        <v>43863</v>
      </c>
      <c r="AB8549" s="56" t="s">
        <v>265</v>
      </c>
      <c r="AC8549" s="56" t="s">
        <v>7326</v>
      </c>
      <c r="AD8549" s="90" t="str">
        <f t="shared" si="267"/>
        <v>NA</v>
      </c>
      <c r="AE8549" s="90"/>
      <c r="AF8549" s="90"/>
      <c r="AG8549" s="90"/>
    </row>
    <row r="8550" spans="1:33">
      <c r="A8550" s="56" t="s">
        <v>47795</v>
      </c>
      <c r="B8550" s="56" t="s">
        <v>47796</v>
      </c>
      <c r="C8550" s="56" t="s">
        <v>9836</v>
      </c>
      <c r="D8550" s="56" t="s">
        <v>7820</v>
      </c>
      <c r="E8550" s="56" t="s">
        <v>5683</v>
      </c>
      <c r="F8550" s="56" t="s">
        <v>22</v>
      </c>
      <c r="G8550" s="56"/>
      <c r="H8550" s="56" t="s">
        <v>47797</v>
      </c>
      <c r="I8550" s="56" t="s">
        <v>47798</v>
      </c>
      <c r="J8550" s="56" t="s">
        <v>47799</v>
      </c>
      <c r="K8550" s="56" t="s">
        <v>7326</v>
      </c>
      <c r="L8550" s="90" t="str">
        <f t="shared" si="266"/>
        <v>NA</v>
      </c>
      <c r="M8550" s="90"/>
      <c r="O8550" s="91"/>
      <c r="P8550" s="56"/>
      <c r="Q8550" s="56"/>
      <c r="R8550" s="56"/>
      <c r="S8550" s="56"/>
      <c r="T8550" s="56" t="s">
        <v>43871</v>
      </c>
      <c r="U8550" s="56" t="s">
        <v>43872</v>
      </c>
      <c r="V8550" s="56" t="s">
        <v>43873</v>
      </c>
      <c r="W8550" s="56" t="s">
        <v>7820</v>
      </c>
      <c r="X8550" s="56" t="s">
        <v>43874</v>
      </c>
      <c r="Y8550" s="56"/>
      <c r="Z8550" s="56" t="s">
        <v>43875</v>
      </c>
      <c r="AA8550" s="56" t="s">
        <v>43876</v>
      </c>
      <c r="AB8550" s="56" t="s">
        <v>43877</v>
      </c>
      <c r="AC8550" s="56" t="s">
        <v>7326</v>
      </c>
      <c r="AD8550" s="90" t="str">
        <f t="shared" si="267"/>
        <v>NA</v>
      </c>
      <c r="AE8550" s="90"/>
      <c r="AF8550" s="90"/>
      <c r="AG8550" s="90"/>
    </row>
    <row r="8551" spans="1:33">
      <c r="A8551" s="56" t="s">
        <v>47800</v>
      </c>
      <c r="B8551" s="56" t="s">
        <v>47801</v>
      </c>
      <c r="C8551" s="56" t="s">
        <v>9836</v>
      </c>
      <c r="D8551" s="56" t="s">
        <v>7820</v>
      </c>
      <c r="E8551" s="56" t="s">
        <v>5683</v>
      </c>
      <c r="F8551" s="56" t="s">
        <v>22</v>
      </c>
      <c r="G8551" s="56"/>
      <c r="H8551" s="56" t="s">
        <v>47797</v>
      </c>
      <c r="I8551" s="56" t="s">
        <v>47798</v>
      </c>
      <c r="J8551" s="56" t="s">
        <v>47802</v>
      </c>
      <c r="K8551" s="56" t="s">
        <v>7326</v>
      </c>
      <c r="L8551" s="90" t="str">
        <f t="shared" si="266"/>
        <v>NA</v>
      </c>
      <c r="M8551" s="90"/>
      <c r="O8551" s="91"/>
      <c r="P8551" s="56"/>
      <c r="Q8551" s="56"/>
      <c r="R8551" s="56"/>
      <c r="S8551" s="56"/>
      <c r="T8551" s="56" t="s">
        <v>43878</v>
      </c>
      <c r="U8551" s="56" t="s">
        <v>43879</v>
      </c>
      <c r="V8551" s="56" t="s">
        <v>42409</v>
      </c>
      <c r="W8551" s="56" t="s">
        <v>7820</v>
      </c>
      <c r="X8551" s="56" t="s">
        <v>20002</v>
      </c>
      <c r="Y8551" s="56"/>
      <c r="Z8551" s="56" t="s">
        <v>43880</v>
      </c>
      <c r="AA8551" s="56" t="s">
        <v>43881</v>
      </c>
      <c r="AB8551" s="56"/>
      <c r="AC8551" s="56" t="s">
        <v>7326</v>
      </c>
      <c r="AD8551" s="90" t="str">
        <f t="shared" si="267"/>
        <v>NA</v>
      </c>
      <c r="AE8551" s="90"/>
      <c r="AF8551" s="90"/>
      <c r="AG8551" s="90"/>
    </row>
    <row r="8552" spans="1:33">
      <c r="A8552" s="56" t="s">
        <v>41855</v>
      </c>
      <c r="B8552" s="56" t="s">
        <v>47803</v>
      </c>
      <c r="C8552" s="56" t="s">
        <v>47784</v>
      </c>
      <c r="D8552" s="56" t="s">
        <v>7820</v>
      </c>
      <c r="E8552" s="56" t="s">
        <v>5693</v>
      </c>
      <c r="F8552" s="56" t="s">
        <v>22</v>
      </c>
      <c r="G8552" s="56"/>
      <c r="H8552" s="56" t="s">
        <v>47804</v>
      </c>
      <c r="I8552" s="56" t="s">
        <v>47805</v>
      </c>
      <c r="J8552" s="56" t="s">
        <v>41855</v>
      </c>
      <c r="K8552" s="56" t="s">
        <v>7326</v>
      </c>
      <c r="L8552" s="90" t="str">
        <f t="shared" si="266"/>
        <v>NA</v>
      </c>
      <c r="M8552" s="90"/>
      <c r="O8552" s="91"/>
      <c r="P8552" s="56"/>
      <c r="Q8552" s="56"/>
      <c r="R8552" s="56"/>
      <c r="S8552" s="56"/>
      <c r="T8552" s="56" t="s">
        <v>43882</v>
      </c>
      <c r="U8552" s="56" t="s">
        <v>43883</v>
      </c>
      <c r="V8552" s="56" t="s">
        <v>43884</v>
      </c>
      <c r="W8552" s="56" t="s">
        <v>7820</v>
      </c>
      <c r="X8552" s="56" t="s">
        <v>20002</v>
      </c>
      <c r="Y8552" s="56"/>
      <c r="Z8552" s="56" t="s">
        <v>43880</v>
      </c>
      <c r="AA8552" s="56" t="s">
        <v>43881</v>
      </c>
      <c r="AB8552" s="56" t="s">
        <v>43882</v>
      </c>
      <c r="AC8552" s="56" t="s">
        <v>7326</v>
      </c>
      <c r="AD8552" s="90" t="str">
        <f t="shared" si="267"/>
        <v>NA</v>
      </c>
      <c r="AE8552" s="90"/>
      <c r="AF8552" s="90"/>
      <c r="AG8552" s="90"/>
    </row>
    <row r="8553" spans="1:33">
      <c r="A8553" s="56" t="s">
        <v>47806</v>
      </c>
      <c r="B8553" s="56" t="s">
        <v>47807</v>
      </c>
      <c r="C8553" s="56" t="s">
        <v>43238</v>
      </c>
      <c r="D8553" s="56" t="s">
        <v>7820</v>
      </c>
      <c r="E8553" s="56" t="s">
        <v>47808</v>
      </c>
      <c r="F8553" s="56" t="s">
        <v>22</v>
      </c>
      <c r="G8553" s="56"/>
      <c r="H8553" s="56" t="s">
        <v>47809</v>
      </c>
      <c r="I8553" s="56" t="s">
        <v>47810</v>
      </c>
      <c r="J8553" s="56" t="s">
        <v>47811</v>
      </c>
      <c r="K8553" s="56" t="s">
        <v>7326</v>
      </c>
      <c r="L8553" s="90" t="str">
        <f t="shared" si="266"/>
        <v>NA</v>
      </c>
      <c r="M8553" s="90"/>
      <c r="O8553" s="91"/>
      <c r="P8553" s="56"/>
      <c r="Q8553" s="56"/>
      <c r="R8553" s="56"/>
      <c r="S8553" s="56"/>
      <c r="T8553" s="56" t="s">
        <v>43885</v>
      </c>
      <c r="U8553" s="56" t="s">
        <v>43886</v>
      </c>
      <c r="V8553" s="56" t="s">
        <v>43887</v>
      </c>
      <c r="W8553" s="56" t="s">
        <v>7820</v>
      </c>
      <c r="X8553" s="56" t="s">
        <v>43888</v>
      </c>
      <c r="Y8553" s="56"/>
      <c r="Z8553" s="56" t="s">
        <v>43889</v>
      </c>
      <c r="AA8553" s="56" t="s">
        <v>43890</v>
      </c>
      <c r="AB8553" s="56" t="s">
        <v>43885</v>
      </c>
      <c r="AC8553" s="56" t="s">
        <v>7326</v>
      </c>
      <c r="AD8553" s="90" t="str">
        <f t="shared" si="267"/>
        <v>NA</v>
      </c>
      <c r="AE8553" s="90"/>
      <c r="AF8553" s="90"/>
      <c r="AG8553" s="90"/>
    </row>
    <row r="8554" spans="1:33">
      <c r="A8554" s="56" t="s">
        <v>41855</v>
      </c>
      <c r="B8554" s="56" t="s">
        <v>47812</v>
      </c>
      <c r="C8554" s="56" t="s">
        <v>47813</v>
      </c>
      <c r="D8554" s="56" t="s">
        <v>7820</v>
      </c>
      <c r="E8554" s="56" t="s">
        <v>5702</v>
      </c>
      <c r="F8554" s="56" t="s">
        <v>22</v>
      </c>
      <c r="G8554" s="56"/>
      <c r="H8554" s="56" t="s">
        <v>47814</v>
      </c>
      <c r="I8554" s="56" t="s">
        <v>47815</v>
      </c>
      <c r="J8554" s="56" t="s">
        <v>41855</v>
      </c>
      <c r="K8554" s="56" t="s">
        <v>7326</v>
      </c>
      <c r="L8554" s="90" t="str">
        <f t="shared" si="266"/>
        <v>NA</v>
      </c>
      <c r="M8554" s="90"/>
      <c r="O8554" s="91"/>
      <c r="P8554" s="56"/>
      <c r="Q8554" s="56"/>
      <c r="R8554" s="56"/>
      <c r="S8554" s="56"/>
      <c r="T8554" s="56" t="s">
        <v>43891</v>
      </c>
      <c r="U8554" s="56" t="s">
        <v>43892</v>
      </c>
      <c r="V8554" s="56" t="s">
        <v>43893</v>
      </c>
      <c r="W8554" s="56" t="s">
        <v>7820</v>
      </c>
      <c r="X8554" s="56" t="s">
        <v>20035</v>
      </c>
      <c r="Y8554" s="56"/>
      <c r="Z8554" s="56" t="s">
        <v>43894</v>
      </c>
      <c r="AA8554" s="56" t="s">
        <v>43895</v>
      </c>
      <c r="AB8554" s="56" t="s">
        <v>43896</v>
      </c>
      <c r="AC8554" s="56" t="s">
        <v>7326</v>
      </c>
      <c r="AD8554" s="90" t="str">
        <f t="shared" si="267"/>
        <v>NA</v>
      </c>
      <c r="AE8554" s="90"/>
      <c r="AF8554" s="90"/>
      <c r="AG8554" s="90"/>
    </row>
    <row r="8555" spans="1:33">
      <c r="A8555" s="56" t="s">
        <v>47816</v>
      </c>
      <c r="B8555" s="56" t="s">
        <v>47817</v>
      </c>
      <c r="C8555" s="56" t="s">
        <v>43238</v>
      </c>
      <c r="D8555" s="56" t="s">
        <v>7820</v>
      </c>
      <c r="E8555" s="56" t="s">
        <v>5702</v>
      </c>
      <c r="F8555" s="56" t="s">
        <v>22</v>
      </c>
      <c r="G8555" s="56"/>
      <c r="H8555" s="56" t="s">
        <v>47814</v>
      </c>
      <c r="I8555" s="56" t="s">
        <v>47815</v>
      </c>
      <c r="J8555" s="56" t="s">
        <v>47816</v>
      </c>
      <c r="K8555" s="56" t="s">
        <v>7326</v>
      </c>
      <c r="L8555" s="90" t="str">
        <f t="shared" si="266"/>
        <v>NA</v>
      </c>
      <c r="M8555" s="90"/>
      <c r="O8555" s="91"/>
      <c r="P8555" s="56"/>
      <c r="Q8555" s="56"/>
      <c r="R8555" s="56"/>
      <c r="S8555" s="56"/>
      <c r="T8555" s="56" t="s">
        <v>42893</v>
      </c>
      <c r="U8555" s="56" t="s">
        <v>43897</v>
      </c>
      <c r="V8555" s="56" t="s">
        <v>43870</v>
      </c>
      <c r="W8555" s="56" t="s">
        <v>7820</v>
      </c>
      <c r="X8555" s="56" t="s">
        <v>2871</v>
      </c>
      <c r="Y8555" s="56"/>
      <c r="Z8555" s="56" t="s">
        <v>43898</v>
      </c>
      <c r="AA8555" s="56" t="s">
        <v>43899</v>
      </c>
      <c r="AB8555" s="56" t="s">
        <v>42893</v>
      </c>
      <c r="AC8555" s="56" t="s">
        <v>7326</v>
      </c>
      <c r="AD8555" s="90" t="str">
        <f t="shared" si="267"/>
        <v>NA</v>
      </c>
      <c r="AE8555" s="90"/>
      <c r="AF8555" s="90"/>
      <c r="AG8555" s="90"/>
    </row>
    <row r="8556" spans="1:33">
      <c r="A8556" s="56" t="s">
        <v>47818</v>
      </c>
      <c r="B8556" s="56" t="s">
        <v>47819</v>
      </c>
      <c r="C8556" s="56" t="s">
        <v>43238</v>
      </c>
      <c r="D8556" s="56" t="s">
        <v>7820</v>
      </c>
      <c r="E8556" s="56" t="s">
        <v>5702</v>
      </c>
      <c r="F8556" s="56" t="s">
        <v>22</v>
      </c>
      <c r="G8556" s="56"/>
      <c r="H8556" s="56" t="s">
        <v>47814</v>
      </c>
      <c r="I8556" s="56" t="s">
        <v>47815</v>
      </c>
      <c r="J8556" s="56" t="s">
        <v>47818</v>
      </c>
      <c r="K8556" s="56" t="s">
        <v>7326</v>
      </c>
      <c r="L8556" s="90" t="str">
        <f t="shared" si="266"/>
        <v>NA</v>
      </c>
      <c r="M8556" s="90"/>
      <c r="O8556" s="91"/>
      <c r="P8556" s="56"/>
      <c r="Q8556" s="56"/>
      <c r="R8556" s="56"/>
      <c r="S8556" s="56"/>
      <c r="T8556" s="56" t="s">
        <v>43900</v>
      </c>
      <c r="U8556" s="56" t="s">
        <v>43901</v>
      </c>
      <c r="V8556" s="56" t="s">
        <v>43902</v>
      </c>
      <c r="W8556" s="56" t="s">
        <v>7820</v>
      </c>
      <c r="X8556" s="56" t="s">
        <v>20054</v>
      </c>
      <c r="Y8556" s="56"/>
      <c r="Z8556" s="56" t="s">
        <v>43903</v>
      </c>
      <c r="AA8556" s="56" t="s">
        <v>43904</v>
      </c>
      <c r="AB8556" s="56" t="s">
        <v>43905</v>
      </c>
      <c r="AC8556" s="56" t="s">
        <v>7326</v>
      </c>
      <c r="AD8556" s="90" t="str">
        <f t="shared" si="267"/>
        <v>NA</v>
      </c>
      <c r="AE8556" s="90"/>
      <c r="AF8556" s="90"/>
      <c r="AG8556" s="90"/>
    </row>
    <row r="8557" spans="1:33">
      <c r="A8557" s="56" t="s">
        <v>47820</v>
      </c>
      <c r="B8557" s="56" t="s">
        <v>47821</v>
      </c>
      <c r="C8557" s="56" t="s">
        <v>43238</v>
      </c>
      <c r="D8557" s="56" t="s">
        <v>7820</v>
      </c>
      <c r="E8557" s="56" t="s">
        <v>5702</v>
      </c>
      <c r="F8557" s="56" t="s">
        <v>22</v>
      </c>
      <c r="G8557" s="56"/>
      <c r="H8557" s="56" t="s">
        <v>47814</v>
      </c>
      <c r="I8557" s="56" t="s">
        <v>47815</v>
      </c>
      <c r="J8557" s="56" t="s">
        <v>47822</v>
      </c>
      <c r="K8557" s="56" t="s">
        <v>7326</v>
      </c>
      <c r="L8557" s="90" t="str">
        <f t="shared" si="266"/>
        <v>NA</v>
      </c>
      <c r="M8557" s="90"/>
      <c r="O8557" s="91"/>
      <c r="P8557" s="56"/>
      <c r="Q8557" s="56"/>
      <c r="R8557" s="56"/>
      <c r="S8557" s="56"/>
      <c r="T8557" s="56" t="s">
        <v>42893</v>
      </c>
      <c r="U8557" s="56" t="s">
        <v>43906</v>
      </c>
      <c r="V8557" s="56" t="s">
        <v>43870</v>
      </c>
      <c r="W8557" s="56" t="s">
        <v>7820</v>
      </c>
      <c r="X8557" s="56" t="s">
        <v>20070</v>
      </c>
      <c r="Y8557" s="56"/>
      <c r="Z8557" s="56" t="s">
        <v>43907</v>
      </c>
      <c r="AA8557" s="56" t="s">
        <v>43908</v>
      </c>
      <c r="AB8557" s="56" t="s">
        <v>42893</v>
      </c>
      <c r="AC8557" s="56" t="s">
        <v>7326</v>
      </c>
      <c r="AD8557" s="90" t="str">
        <f t="shared" si="267"/>
        <v>NA</v>
      </c>
      <c r="AE8557" s="90"/>
      <c r="AF8557" s="90"/>
      <c r="AG8557" s="90"/>
    </row>
    <row r="8558" spans="1:33">
      <c r="A8558" s="56" t="s">
        <v>47823</v>
      </c>
      <c r="B8558" s="56" t="s">
        <v>47824</v>
      </c>
      <c r="C8558" s="56" t="s">
        <v>43238</v>
      </c>
      <c r="D8558" s="56" t="s">
        <v>7820</v>
      </c>
      <c r="E8558" s="56" t="s">
        <v>5702</v>
      </c>
      <c r="F8558" s="56" t="s">
        <v>22</v>
      </c>
      <c r="G8558" s="56"/>
      <c r="H8558" s="56" t="s">
        <v>47814</v>
      </c>
      <c r="I8558" s="56" t="s">
        <v>47815</v>
      </c>
      <c r="J8558" s="56" t="s">
        <v>47811</v>
      </c>
      <c r="K8558" s="56" t="s">
        <v>7326</v>
      </c>
      <c r="L8558" s="90" t="str">
        <f t="shared" si="266"/>
        <v>NA</v>
      </c>
      <c r="M8558" s="90"/>
      <c r="O8558" s="91"/>
      <c r="P8558" s="56"/>
      <c r="Q8558" s="56"/>
      <c r="R8558" s="56"/>
      <c r="S8558" s="56"/>
      <c r="T8558" s="56" t="s">
        <v>42893</v>
      </c>
      <c r="U8558" s="56" t="s">
        <v>43909</v>
      </c>
      <c r="V8558" s="56" t="s">
        <v>43870</v>
      </c>
      <c r="W8558" s="56" t="s">
        <v>7820</v>
      </c>
      <c r="X8558" s="56" t="s">
        <v>2892</v>
      </c>
      <c r="Y8558" s="56"/>
      <c r="Z8558" s="56" t="s">
        <v>43910</v>
      </c>
      <c r="AA8558" s="56" t="s">
        <v>43911</v>
      </c>
      <c r="AB8558" s="56" t="s">
        <v>42893</v>
      </c>
      <c r="AC8558" s="56" t="s">
        <v>7326</v>
      </c>
      <c r="AD8558" s="90" t="str">
        <f t="shared" si="267"/>
        <v>NA</v>
      </c>
      <c r="AE8558" s="90"/>
      <c r="AF8558" s="90"/>
      <c r="AG8558" s="90"/>
    </row>
    <row r="8559" spans="1:33">
      <c r="A8559" s="56" t="s">
        <v>41855</v>
      </c>
      <c r="B8559" s="56" t="s">
        <v>47825</v>
      </c>
      <c r="C8559" s="56" t="s">
        <v>47533</v>
      </c>
      <c r="D8559" s="56" t="s">
        <v>7820</v>
      </c>
      <c r="E8559" s="56" t="s">
        <v>5702</v>
      </c>
      <c r="F8559" s="56" t="s">
        <v>22</v>
      </c>
      <c r="G8559" s="56"/>
      <c r="H8559" s="56" t="s">
        <v>47814</v>
      </c>
      <c r="I8559" s="56" t="s">
        <v>47815</v>
      </c>
      <c r="J8559" s="56" t="s">
        <v>47826</v>
      </c>
      <c r="K8559" s="56" t="s">
        <v>7326</v>
      </c>
      <c r="L8559" s="90" t="str">
        <f t="shared" si="266"/>
        <v>NA</v>
      </c>
      <c r="M8559" s="90"/>
      <c r="O8559" s="91"/>
      <c r="P8559" s="56"/>
      <c r="Q8559" s="56"/>
      <c r="R8559" s="56"/>
      <c r="S8559" s="56"/>
      <c r="T8559" s="56" t="s">
        <v>43912</v>
      </c>
      <c r="U8559" s="56" t="s">
        <v>43913</v>
      </c>
      <c r="V8559" s="56" t="s">
        <v>43914</v>
      </c>
      <c r="W8559" s="56" t="s">
        <v>7820</v>
      </c>
      <c r="X8559" s="56" t="s">
        <v>8828</v>
      </c>
      <c r="Y8559" s="56"/>
      <c r="Z8559" s="56" t="s">
        <v>43915</v>
      </c>
      <c r="AA8559" s="56" t="s">
        <v>43916</v>
      </c>
      <c r="AB8559" s="56" t="s">
        <v>43917</v>
      </c>
      <c r="AC8559" s="56" t="s">
        <v>7326</v>
      </c>
      <c r="AD8559" s="90" t="str">
        <f t="shared" si="267"/>
        <v>NA</v>
      </c>
      <c r="AE8559" s="90"/>
      <c r="AF8559" s="90"/>
      <c r="AG8559" s="90"/>
    </row>
    <row r="8560" spans="1:33">
      <c r="A8560" s="56" t="s">
        <v>47827</v>
      </c>
      <c r="B8560" s="56" t="s">
        <v>47828</v>
      </c>
      <c r="C8560" s="56" t="s">
        <v>43238</v>
      </c>
      <c r="D8560" s="56" t="s">
        <v>7820</v>
      </c>
      <c r="E8560" s="56" t="s">
        <v>5702</v>
      </c>
      <c r="F8560" s="56" t="s">
        <v>22</v>
      </c>
      <c r="G8560" s="56"/>
      <c r="H8560" s="56" t="s">
        <v>47814</v>
      </c>
      <c r="I8560" s="56" t="s">
        <v>47815</v>
      </c>
      <c r="J8560" s="56" t="s">
        <v>47827</v>
      </c>
      <c r="K8560" s="56" t="s">
        <v>7326</v>
      </c>
      <c r="L8560" s="90" t="str">
        <f t="shared" si="266"/>
        <v>NA</v>
      </c>
      <c r="M8560" s="90"/>
      <c r="O8560" s="91"/>
      <c r="P8560" s="56"/>
      <c r="Q8560" s="56"/>
      <c r="R8560" s="56"/>
      <c r="S8560" s="56"/>
      <c r="T8560" s="56" t="s">
        <v>43918</v>
      </c>
      <c r="U8560" s="56" t="s">
        <v>43919</v>
      </c>
      <c r="V8560" s="56" t="s">
        <v>43902</v>
      </c>
      <c r="W8560" s="56" t="s">
        <v>7820</v>
      </c>
      <c r="X8560" s="56" t="s">
        <v>43920</v>
      </c>
      <c r="Y8560" s="56"/>
      <c r="Z8560" s="56" t="s">
        <v>43921</v>
      </c>
      <c r="AA8560" s="56" t="s">
        <v>43922</v>
      </c>
      <c r="AB8560" s="56" t="s">
        <v>43918</v>
      </c>
      <c r="AC8560" s="56" t="s">
        <v>7326</v>
      </c>
      <c r="AD8560" s="90" t="str">
        <f t="shared" si="267"/>
        <v>NA</v>
      </c>
      <c r="AE8560" s="90"/>
      <c r="AF8560" s="90"/>
      <c r="AG8560" s="90"/>
    </row>
    <row r="8561" spans="1:33">
      <c r="A8561" s="56" t="s">
        <v>47829</v>
      </c>
      <c r="B8561" s="56" t="s">
        <v>47830</v>
      </c>
      <c r="C8561" s="56" t="s">
        <v>43238</v>
      </c>
      <c r="D8561" s="56" t="s">
        <v>7820</v>
      </c>
      <c r="E8561" s="56" t="s">
        <v>5702</v>
      </c>
      <c r="F8561" s="56" t="s">
        <v>22</v>
      </c>
      <c r="G8561" s="56"/>
      <c r="H8561" s="56" t="s">
        <v>47814</v>
      </c>
      <c r="I8561" s="56" t="s">
        <v>47815</v>
      </c>
      <c r="J8561" s="56" t="s">
        <v>47829</v>
      </c>
      <c r="K8561" s="56" t="s">
        <v>7326</v>
      </c>
      <c r="L8561" s="90" t="str">
        <f t="shared" si="266"/>
        <v>NA</v>
      </c>
      <c r="M8561" s="90"/>
      <c r="O8561" s="91"/>
      <c r="P8561" s="56"/>
      <c r="Q8561" s="56"/>
      <c r="R8561" s="56"/>
      <c r="S8561" s="56"/>
      <c r="T8561" s="56" t="s">
        <v>41855</v>
      </c>
      <c r="U8561" s="56" t="s">
        <v>43923</v>
      </c>
      <c r="V8561" s="56" t="s">
        <v>43870</v>
      </c>
      <c r="W8561" s="56" t="s">
        <v>7820</v>
      </c>
      <c r="X8561" s="56" t="s">
        <v>43920</v>
      </c>
      <c r="Y8561" s="56"/>
      <c r="Z8561" s="56" t="s">
        <v>43921</v>
      </c>
      <c r="AA8561" s="56" t="s">
        <v>43922</v>
      </c>
      <c r="AB8561" s="56"/>
      <c r="AC8561" s="56" t="s">
        <v>7326</v>
      </c>
      <c r="AD8561" s="90" t="str">
        <f t="shared" si="267"/>
        <v>NA</v>
      </c>
      <c r="AE8561" s="90"/>
      <c r="AF8561" s="90"/>
      <c r="AG8561" s="90"/>
    </row>
    <row r="8562" spans="1:33">
      <c r="A8562" s="56" t="s">
        <v>47831</v>
      </c>
      <c r="B8562" s="56" t="s">
        <v>47832</v>
      </c>
      <c r="C8562" s="56" t="s">
        <v>47833</v>
      </c>
      <c r="D8562" s="56" t="s">
        <v>7820</v>
      </c>
      <c r="E8562" s="56" t="s">
        <v>5702</v>
      </c>
      <c r="F8562" s="56" t="s">
        <v>22</v>
      </c>
      <c r="G8562" s="56"/>
      <c r="H8562" s="56" t="s">
        <v>47814</v>
      </c>
      <c r="I8562" s="56" t="s">
        <v>47815</v>
      </c>
      <c r="J8562" s="56" t="s">
        <v>47834</v>
      </c>
      <c r="K8562" s="56" t="s">
        <v>7326</v>
      </c>
      <c r="L8562" s="90" t="str">
        <f t="shared" si="266"/>
        <v>NA</v>
      </c>
      <c r="M8562" s="90"/>
      <c r="O8562" s="91"/>
      <c r="P8562" s="56"/>
      <c r="Q8562" s="56"/>
      <c r="R8562" s="56"/>
      <c r="S8562" s="56"/>
      <c r="T8562" s="56" t="s">
        <v>43924</v>
      </c>
      <c r="U8562" s="56" t="s">
        <v>43925</v>
      </c>
      <c r="V8562" s="56" t="s">
        <v>43926</v>
      </c>
      <c r="W8562" s="56" t="s">
        <v>7820</v>
      </c>
      <c r="X8562" s="56" t="s">
        <v>391</v>
      </c>
      <c r="Y8562" s="56"/>
      <c r="Z8562" s="56" t="s">
        <v>43927</v>
      </c>
      <c r="AA8562" s="56" t="s">
        <v>43928</v>
      </c>
      <c r="AB8562" s="56" t="s">
        <v>43929</v>
      </c>
      <c r="AC8562" s="56" t="s">
        <v>7326</v>
      </c>
      <c r="AD8562" s="90" t="str">
        <f t="shared" si="267"/>
        <v>NA</v>
      </c>
      <c r="AE8562" s="90"/>
      <c r="AF8562" s="90"/>
      <c r="AG8562" s="90"/>
    </row>
    <row r="8563" spans="1:33">
      <c r="A8563" s="56" t="s">
        <v>47835</v>
      </c>
      <c r="B8563" s="56" t="s">
        <v>47836</v>
      </c>
      <c r="C8563" s="56" t="s">
        <v>47837</v>
      </c>
      <c r="D8563" s="56" t="s">
        <v>7820</v>
      </c>
      <c r="E8563" s="56" t="s">
        <v>5702</v>
      </c>
      <c r="F8563" s="56" t="s">
        <v>22</v>
      </c>
      <c r="G8563" s="56"/>
      <c r="H8563" s="56" t="s">
        <v>47814</v>
      </c>
      <c r="I8563" s="56" t="s">
        <v>47815</v>
      </c>
      <c r="J8563" s="56" t="s">
        <v>47835</v>
      </c>
      <c r="K8563" s="56" t="s">
        <v>7326</v>
      </c>
      <c r="L8563" s="90" t="str">
        <f t="shared" si="266"/>
        <v>NA</v>
      </c>
      <c r="M8563" s="90"/>
      <c r="O8563" s="91"/>
      <c r="P8563" s="56"/>
      <c r="Q8563" s="56"/>
      <c r="R8563" s="56"/>
      <c r="S8563" s="56"/>
      <c r="T8563" s="56" t="s">
        <v>43930</v>
      </c>
      <c r="U8563" s="56" t="s">
        <v>43931</v>
      </c>
      <c r="V8563" s="56" t="s">
        <v>43926</v>
      </c>
      <c r="W8563" s="56" t="s">
        <v>7820</v>
      </c>
      <c r="X8563" s="56" t="s">
        <v>391</v>
      </c>
      <c r="Y8563" s="56"/>
      <c r="Z8563" s="56" t="s">
        <v>43927</v>
      </c>
      <c r="AA8563" s="56" t="s">
        <v>43928</v>
      </c>
      <c r="AB8563" s="56" t="s">
        <v>43932</v>
      </c>
      <c r="AC8563" s="56" t="s">
        <v>7326</v>
      </c>
      <c r="AD8563" s="90" t="str">
        <f t="shared" si="267"/>
        <v>NA</v>
      </c>
      <c r="AE8563" s="90"/>
      <c r="AF8563" s="90"/>
      <c r="AG8563" s="90"/>
    </row>
    <row r="8564" spans="1:33">
      <c r="A8564" s="56" t="s">
        <v>47838</v>
      </c>
      <c r="B8564" s="56" t="s">
        <v>47839</v>
      </c>
      <c r="C8564" s="56" t="s">
        <v>47840</v>
      </c>
      <c r="D8564" s="56" t="s">
        <v>7820</v>
      </c>
      <c r="E8564" s="56" t="s">
        <v>5702</v>
      </c>
      <c r="F8564" s="56" t="s">
        <v>22</v>
      </c>
      <c r="G8564" s="56"/>
      <c r="H8564" s="56" t="s">
        <v>47814</v>
      </c>
      <c r="I8564" s="56" t="s">
        <v>47815</v>
      </c>
      <c r="J8564" s="56" t="s">
        <v>47838</v>
      </c>
      <c r="K8564" s="56" t="s">
        <v>7326</v>
      </c>
      <c r="L8564" s="90" t="str">
        <f t="shared" si="266"/>
        <v>NA</v>
      </c>
      <c r="M8564" s="90"/>
      <c r="O8564" s="91"/>
      <c r="P8564" s="56"/>
      <c r="Q8564" s="56"/>
      <c r="R8564" s="56"/>
      <c r="S8564" s="56"/>
      <c r="T8564" s="56" t="s">
        <v>43933</v>
      </c>
      <c r="U8564" s="56" t="s">
        <v>43934</v>
      </c>
      <c r="V8564" s="56" t="s">
        <v>43926</v>
      </c>
      <c r="W8564" s="56" t="s">
        <v>7820</v>
      </c>
      <c r="X8564" s="56" t="s">
        <v>391</v>
      </c>
      <c r="Y8564" s="56"/>
      <c r="Z8564" s="56" t="s">
        <v>43927</v>
      </c>
      <c r="AA8564" s="56" t="s">
        <v>43928</v>
      </c>
      <c r="AB8564" s="56" t="s">
        <v>43935</v>
      </c>
      <c r="AC8564" s="56" t="s">
        <v>7326</v>
      </c>
      <c r="AD8564" s="90" t="str">
        <f t="shared" si="267"/>
        <v>NA</v>
      </c>
      <c r="AE8564" s="90"/>
      <c r="AF8564" s="90"/>
      <c r="AG8564" s="90"/>
    </row>
    <row r="8565" spans="1:33">
      <c r="A8565" s="56" t="s">
        <v>47841</v>
      </c>
      <c r="B8565" s="56" t="s">
        <v>47842</v>
      </c>
      <c r="C8565" s="56" t="s">
        <v>43238</v>
      </c>
      <c r="D8565" s="56" t="s">
        <v>7820</v>
      </c>
      <c r="E8565" s="56" t="s">
        <v>47843</v>
      </c>
      <c r="F8565" s="56" t="s">
        <v>22</v>
      </c>
      <c r="G8565" s="56"/>
      <c r="H8565" s="56" t="s">
        <v>47844</v>
      </c>
      <c r="I8565" s="56" t="s">
        <v>47845</v>
      </c>
      <c r="J8565" s="56" t="s">
        <v>47846</v>
      </c>
      <c r="K8565" s="56" t="s">
        <v>7326</v>
      </c>
      <c r="L8565" s="90" t="str">
        <f t="shared" si="266"/>
        <v>NA</v>
      </c>
      <c r="M8565" s="90"/>
      <c r="O8565" s="91"/>
      <c r="P8565" s="56"/>
      <c r="Q8565" s="56"/>
      <c r="R8565" s="56"/>
      <c r="S8565" s="56"/>
      <c r="T8565" s="56" t="s">
        <v>43936</v>
      </c>
      <c r="U8565" s="56" t="s">
        <v>43937</v>
      </c>
      <c r="V8565" s="56" t="s">
        <v>43938</v>
      </c>
      <c r="W8565" s="56" t="s">
        <v>7820</v>
      </c>
      <c r="X8565" s="56" t="s">
        <v>391</v>
      </c>
      <c r="Y8565" s="56"/>
      <c r="Z8565" s="56" t="s">
        <v>43927</v>
      </c>
      <c r="AA8565" s="56" t="s">
        <v>43928</v>
      </c>
      <c r="AB8565" s="56" t="s">
        <v>43939</v>
      </c>
      <c r="AC8565" s="56" t="s">
        <v>7326</v>
      </c>
      <c r="AD8565" s="90" t="str">
        <f t="shared" si="267"/>
        <v>NA</v>
      </c>
      <c r="AE8565" s="90"/>
      <c r="AF8565" s="90"/>
      <c r="AG8565" s="90"/>
    </row>
    <row r="8566" spans="1:33">
      <c r="A8566" s="56" t="s">
        <v>47847</v>
      </c>
      <c r="B8566" s="56" t="s">
        <v>47848</v>
      </c>
      <c r="C8566" s="56" t="s">
        <v>43238</v>
      </c>
      <c r="D8566" s="56" t="s">
        <v>7820</v>
      </c>
      <c r="E8566" s="56" t="s">
        <v>37049</v>
      </c>
      <c r="F8566" s="56" t="s">
        <v>22</v>
      </c>
      <c r="G8566" s="56"/>
      <c r="H8566" s="56" t="s">
        <v>47849</v>
      </c>
      <c r="I8566" s="56" t="s">
        <v>47850</v>
      </c>
      <c r="J8566" s="56" t="s">
        <v>47851</v>
      </c>
      <c r="K8566" s="56" t="s">
        <v>7326</v>
      </c>
      <c r="L8566" s="90" t="str">
        <f t="shared" si="266"/>
        <v>NA</v>
      </c>
      <c r="M8566" s="90"/>
      <c r="O8566" s="91"/>
      <c r="P8566" s="56"/>
      <c r="Q8566" s="56"/>
      <c r="R8566" s="56"/>
      <c r="S8566" s="56"/>
      <c r="T8566" s="56" t="s">
        <v>43940</v>
      </c>
      <c r="U8566" s="56" t="s">
        <v>43941</v>
      </c>
      <c r="V8566" s="56" t="s">
        <v>43870</v>
      </c>
      <c r="W8566" s="56" t="s">
        <v>7820</v>
      </c>
      <c r="X8566" s="56" t="s">
        <v>391</v>
      </c>
      <c r="Y8566" s="56"/>
      <c r="Z8566" s="56" t="s">
        <v>43927</v>
      </c>
      <c r="AA8566" s="56" t="s">
        <v>43928</v>
      </c>
      <c r="AB8566" s="56" t="s">
        <v>43942</v>
      </c>
      <c r="AC8566" s="56" t="s">
        <v>7326</v>
      </c>
      <c r="AD8566" s="90" t="str">
        <f t="shared" si="267"/>
        <v>NA</v>
      </c>
      <c r="AE8566" s="90"/>
      <c r="AF8566" s="90"/>
      <c r="AG8566" s="90"/>
    </row>
    <row r="8567" spans="1:33">
      <c r="A8567" s="56" t="s">
        <v>41855</v>
      </c>
      <c r="B8567" s="56" t="s">
        <v>47852</v>
      </c>
      <c r="C8567" s="56" t="s">
        <v>47533</v>
      </c>
      <c r="D8567" s="56" t="s">
        <v>7820</v>
      </c>
      <c r="E8567" s="56" t="s">
        <v>3923</v>
      </c>
      <c r="F8567" s="56" t="s">
        <v>22</v>
      </c>
      <c r="G8567" s="56"/>
      <c r="H8567" s="56" t="s">
        <v>47853</v>
      </c>
      <c r="I8567" s="56" t="s">
        <v>47854</v>
      </c>
      <c r="J8567" s="56" t="s">
        <v>41855</v>
      </c>
      <c r="K8567" s="56" t="s">
        <v>7326</v>
      </c>
      <c r="L8567" s="90" t="str">
        <f t="shared" si="266"/>
        <v>NA</v>
      </c>
      <c r="M8567" s="90"/>
      <c r="O8567" s="91"/>
      <c r="P8567" s="56"/>
      <c r="Q8567" s="56"/>
      <c r="R8567" s="56"/>
      <c r="S8567" s="56"/>
      <c r="T8567" s="56" t="s">
        <v>43943</v>
      </c>
      <c r="U8567" s="56" t="s">
        <v>43944</v>
      </c>
      <c r="V8567" s="56" t="s">
        <v>43870</v>
      </c>
      <c r="W8567" s="56" t="s">
        <v>7820</v>
      </c>
      <c r="X8567" s="56" t="s">
        <v>391</v>
      </c>
      <c r="Y8567" s="56"/>
      <c r="Z8567" s="56" t="s">
        <v>43927</v>
      </c>
      <c r="AA8567" s="56" t="s">
        <v>43928</v>
      </c>
      <c r="AB8567" s="56" t="s">
        <v>43943</v>
      </c>
      <c r="AC8567" s="56" t="s">
        <v>7326</v>
      </c>
      <c r="AD8567" s="90" t="str">
        <f t="shared" si="267"/>
        <v>NA</v>
      </c>
      <c r="AE8567" s="90"/>
      <c r="AF8567" s="90"/>
      <c r="AG8567" s="90"/>
    </row>
    <row r="8568" spans="1:33">
      <c r="A8568" s="56" t="s">
        <v>47855</v>
      </c>
      <c r="B8568" s="56" t="s">
        <v>47856</v>
      </c>
      <c r="C8568" s="56" t="s">
        <v>47857</v>
      </c>
      <c r="D8568" s="56" t="s">
        <v>7820</v>
      </c>
      <c r="E8568" s="56" t="s">
        <v>5731</v>
      </c>
      <c r="F8568" s="56" t="s">
        <v>22</v>
      </c>
      <c r="G8568" s="56"/>
      <c r="H8568" s="56" t="s">
        <v>47858</v>
      </c>
      <c r="I8568" s="56" t="s">
        <v>47859</v>
      </c>
      <c r="J8568" s="56" t="s">
        <v>47860</v>
      </c>
      <c r="K8568" s="56" t="s">
        <v>7326</v>
      </c>
      <c r="L8568" s="90" t="str">
        <f t="shared" si="266"/>
        <v>NA</v>
      </c>
      <c r="M8568" s="90"/>
      <c r="O8568" s="91"/>
      <c r="P8568" s="56"/>
      <c r="Q8568" s="56"/>
      <c r="R8568" s="56"/>
      <c r="S8568" s="56"/>
      <c r="T8568" s="56" t="s">
        <v>43945</v>
      </c>
      <c r="U8568" s="56" t="s">
        <v>43946</v>
      </c>
      <c r="V8568" s="56" t="s">
        <v>43947</v>
      </c>
      <c r="W8568" s="56" t="s">
        <v>7820</v>
      </c>
      <c r="X8568" s="56" t="s">
        <v>391</v>
      </c>
      <c r="Y8568" s="56"/>
      <c r="Z8568" s="56" t="s">
        <v>43948</v>
      </c>
      <c r="AA8568" s="56" t="s">
        <v>43928</v>
      </c>
      <c r="AB8568" s="56" t="s">
        <v>43949</v>
      </c>
      <c r="AC8568" s="56" t="s">
        <v>7326</v>
      </c>
      <c r="AD8568" s="90" t="str">
        <f t="shared" si="267"/>
        <v>NA</v>
      </c>
      <c r="AE8568" s="90"/>
      <c r="AF8568" s="90"/>
      <c r="AG8568" s="90"/>
    </row>
    <row r="8569" spans="1:33">
      <c r="A8569" s="56" t="s">
        <v>47861</v>
      </c>
      <c r="B8569" s="56" t="s">
        <v>47862</v>
      </c>
      <c r="C8569" s="56" t="s">
        <v>43238</v>
      </c>
      <c r="D8569" s="56" t="s">
        <v>7820</v>
      </c>
      <c r="E8569" s="56" t="s">
        <v>47863</v>
      </c>
      <c r="F8569" s="56" t="s">
        <v>22</v>
      </c>
      <c r="G8569" s="56"/>
      <c r="H8569" s="56" t="s">
        <v>47864</v>
      </c>
      <c r="I8569" s="56" t="s">
        <v>47865</v>
      </c>
      <c r="J8569" s="56" t="s">
        <v>47866</v>
      </c>
      <c r="K8569" s="56" t="s">
        <v>7326</v>
      </c>
      <c r="L8569" s="90" t="str">
        <f t="shared" si="266"/>
        <v>NA</v>
      </c>
      <c r="M8569" s="90"/>
      <c r="O8569" s="91"/>
      <c r="P8569" s="56"/>
      <c r="Q8569" s="56"/>
      <c r="R8569" s="56"/>
      <c r="S8569" s="56"/>
      <c r="T8569" s="56" t="s">
        <v>43950</v>
      </c>
      <c r="U8569" s="56" t="s">
        <v>43951</v>
      </c>
      <c r="V8569" s="56" t="s">
        <v>43867</v>
      </c>
      <c r="W8569" s="56" t="s">
        <v>7820</v>
      </c>
      <c r="X8569" s="56" t="s">
        <v>391</v>
      </c>
      <c r="Y8569" s="56"/>
      <c r="Z8569" s="56" t="s">
        <v>43948</v>
      </c>
      <c r="AA8569" s="56" t="s">
        <v>43928</v>
      </c>
      <c r="AB8569" s="56" t="s">
        <v>43952</v>
      </c>
      <c r="AC8569" s="56" t="s">
        <v>7326</v>
      </c>
      <c r="AD8569" s="90" t="str">
        <f t="shared" si="267"/>
        <v>NA</v>
      </c>
      <c r="AE8569" s="90"/>
      <c r="AF8569" s="90"/>
      <c r="AG8569" s="90"/>
    </row>
    <row r="8570" spans="1:33">
      <c r="A8570" s="56" t="s">
        <v>47867</v>
      </c>
      <c r="B8570" s="56" t="s">
        <v>47868</v>
      </c>
      <c r="C8570" s="56" t="s">
        <v>47869</v>
      </c>
      <c r="D8570" s="56" t="s">
        <v>7820</v>
      </c>
      <c r="E8570" s="56" t="s">
        <v>47863</v>
      </c>
      <c r="F8570" s="56" t="s">
        <v>22</v>
      </c>
      <c r="G8570" s="56"/>
      <c r="H8570" s="56" t="s">
        <v>47864</v>
      </c>
      <c r="I8570" s="56" t="s">
        <v>47865</v>
      </c>
      <c r="J8570" s="56"/>
      <c r="K8570" s="56" t="s">
        <v>7326</v>
      </c>
      <c r="L8570" s="90" t="str">
        <f t="shared" si="266"/>
        <v>NA</v>
      </c>
      <c r="M8570" s="90"/>
      <c r="O8570" s="91"/>
      <c r="P8570" s="56"/>
      <c r="Q8570" s="56"/>
      <c r="R8570" s="56"/>
      <c r="S8570" s="56"/>
      <c r="T8570" s="56" t="s">
        <v>43953</v>
      </c>
      <c r="U8570" s="56" t="s">
        <v>43954</v>
      </c>
      <c r="V8570" s="56" t="s">
        <v>43955</v>
      </c>
      <c r="W8570" s="56" t="s">
        <v>7820</v>
      </c>
      <c r="X8570" s="56" t="s">
        <v>391</v>
      </c>
      <c r="Y8570" s="56"/>
      <c r="Z8570" s="56" t="s">
        <v>43927</v>
      </c>
      <c r="AA8570" s="56" t="s">
        <v>43928</v>
      </c>
      <c r="AB8570" s="56" t="s">
        <v>43953</v>
      </c>
      <c r="AC8570" s="56" t="s">
        <v>7326</v>
      </c>
      <c r="AD8570" s="90" t="str">
        <f t="shared" si="267"/>
        <v>NA</v>
      </c>
      <c r="AE8570" s="90"/>
      <c r="AF8570" s="90"/>
      <c r="AG8570" s="90"/>
    </row>
    <row r="8571" spans="1:33">
      <c r="A8571" s="56" t="s">
        <v>47870</v>
      </c>
      <c r="B8571" s="56" t="s">
        <v>47871</v>
      </c>
      <c r="C8571" s="56" t="s">
        <v>9836</v>
      </c>
      <c r="D8571" s="56" t="s">
        <v>7820</v>
      </c>
      <c r="E8571" s="56" t="s">
        <v>47872</v>
      </c>
      <c r="F8571" s="56" t="s">
        <v>22</v>
      </c>
      <c r="G8571" s="56"/>
      <c r="H8571" s="56" t="s">
        <v>47873</v>
      </c>
      <c r="I8571" s="56" t="s">
        <v>47874</v>
      </c>
      <c r="J8571" s="56" t="s">
        <v>47875</v>
      </c>
      <c r="K8571" s="56" t="s">
        <v>7326</v>
      </c>
      <c r="L8571" s="90" t="str">
        <f t="shared" si="266"/>
        <v>NA</v>
      </c>
      <c r="M8571" s="90"/>
      <c r="O8571" s="91"/>
      <c r="P8571" s="56"/>
      <c r="Q8571" s="56"/>
      <c r="R8571" s="56"/>
      <c r="S8571" s="56"/>
      <c r="T8571" s="56" t="s">
        <v>43956</v>
      </c>
      <c r="U8571" s="56" t="s">
        <v>43957</v>
      </c>
      <c r="V8571" s="56" t="s">
        <v>43958</v>
      </c>
      <c r="W8571" s="56" t="s">
        <v>7820</v>
      </c>
      <c r="X8571" s="56" t="s">
        <v>391</v>
      </c>
      <c r="Y8571" s="56"/>
      <c r="Z8571" s="56" t="s">
        <v>43927</v>
      </c>
      <c r="AA8571" s="56" t="s">
        <v>43928</v>
      </c>
      <c r="AB8571" s="56" t="s">
        <v>43956</v>
      </c>
      <c r="AC8571" s="56" t="s">
        <v>7326</v>
      </c>
      <c r="AD8571" s="90" t="str">
        <f t="shared" si="267"/>
        <v>NA</v>
      </c>
      <c r="AE8571" s="90"/>
      <c r="AF8571" s="90"/>
      <c r="AG8571" s="90"/>
    </row>
    <row r="8572" spans="1:33">
      <c r="A8572" s="56" t="s">
        <v>47876</v>
      </c>
      <c r="B8572" s="56" t="s">
        <v>47877</v>
      </c>
      <c r="C8572" s="56" t="s">
        <v>9836</v>
      </c>
      <c r="D8572" s="56" t="s">
        <v>7820</v>
      </c>
      <c r="E8572" s="56" t="s">
        <v>47872</v>
      </c>
      <c r="F8572" s="56" t="s">
        <v>22</v>
      </c>
      <c r="G8572" s="56"/>
      <c r="H8572" s="56" t="s">
        <v>47873</v>
      </c>
      <c r="I8572" s="56" t="s">
        <v>47874</v>
      </c>
      <c r="J8572" s="56" t="s">
        <v>47878</v>
      </c>
      <c r="K8572" s="56" t="s">
        <v>7326</v>
      </c>
      <c r="L8572" s="90" t="str">
        <f t="shared" si="266"/>
        <v>NA</v>
      </c>
      <c r="M8572" s="90"/>
      <c r="O8572" s="91"/>
      <c r="P8572" s="56"/>
      <c r="Q8572" s="56"/>
      <c r="R8572" s="56"/>
      <c r="S8572" s="56"/>
      <c r="T8572" s="56" t="s">
        <v>43959</v>
      </c>
      <c r="U8572" s="56" t="s">
        <v>43960</v>
      </c>
      <c r="V8572" s="56" t="s">
        <v>42533</v>
      </c>
      <c r="W8572" s="56" t="s">
        <v>7820</v>
      </c>
      <c r="X8572" s="56" t="s">
        <v>391</v>
      </c>
      <c r="Y8572" s="56"/>
      <c r="Z8572" s="56" t="s">
        <v>43927</v>
      </c>
      <c r="AA8572" s="56" t="s">
        <v>43928</v>
      </c>
      <c r="AB8572" s="56"/>
      <c r="AC8572" s="56" t="s">
        <v>7326</v>
      </c>
      <c r="AD8572" s="90" t="str">
        <f t="shared" si="267"/>
        <v>NA</v>
      </c>
      <c r="AE8572" s="90"/>
      <c r="AF8572" s="90"/>
      <c r="AG8572" s="90"/>
    </row>
    <row r="8573" spans="1:33">
      <c r="A8573" s="56" t="s">
        <v>41855</v>
      </c>
      <c r="B8573" s="56" t="s">
        <v>47879</v>
      </c>
      <c r="C8573" s="56" t="s">
        <v>47533</v>
      </c>
      <c r="D8573" s="56" t="s">
        <v>7820</v>
      </c>
      <c r="E8573" s="56" t="s">
        <v>11314</v>
      </c>
      <c r="F8573" s="56" t="s">
        <v>22</v>
      </c>
      <c r="G8573" s="56"/>
      <c r="H8573" s="56" t="s">
        <v>47880</v>
      </c>
      <c r="I8573" s="56" t="s">
        <v>47881</v>
      </c>
      <c r="J8573" s="56" t="s">
        <v>47882</v>
      </c>
      <c r="K8573" s="56" t="s">
        <v>7326</v>
      </c>
      <c r="L8573" s="90" t="str">
        <f t="shared" si="266"/>
        <v>NA</v>
      </c>
      <c r="M8573" s="90"/>
      <c r="O8573" s="91"/>
      <c r="P8573" s="56"/>
      <c r="Q8573" s="56"/>
      <c r="R8573" s="56"/>
      <c r="S8573" s="56"/>
      <c r="T8573" s="56" t="s">
        <v>43961</v>
      </c>
      <c r="U8573" s="56" t="s">
        <v>43962</v>
      </c>
      <c r="V8573" s="56" t="s">
        <v>42004</v>
      </c>
      <c r="W8573" s="56" t="s">
        <v>7820</v>
      </c>
      <c r="X8573" s="56" t="s">
        <v>391</v>
      </c>
      <c r="Y8573" s="56"/>
      <c r="Z8573" s="56" t="s">
        <v>43927</v>
      </c>
      <c r="AA8573" s="56" t="s">
        <v>43928</v>
      </c>
      <c r="AB8573" s="56"/>
      <c r="AC8573" s="56" t="s">
        <v>7326</v>
      </c>
      <c r="AD8573" s="90" t="str">
        <f t="shared" si="267"/>
        <v>NA</v>
      </c>
      <c r="AE8573" s="90"/>
      <c r="AF8573" s="90"/>
      <c r="AG8573" s="90"/>
    </row>
    <row r="8574" spans="1:33">
      <c r="A8574" s="56" t="s">
        <v>47883</v>
      </c>
      <c r="B8574" s="56" t="s">
        <v>47884</v>
      </c>
      <c r="C8574" s="56" t="s">
        <v>47572</v>
      </c>
      <c r="D8574" s="56" t="s">
        <v>7820</v>
      </c>
      <c r="E8574" s="56" t="s">
        <v>11314</v>
      </c>
      <c r="F8574" s="56" t="s">
        <v>22</v>
      </c>
      <c r="G8574" s="56"/>
      <c r="H8574" s="56" t="s">
        <v>47880</v>
      </c>
      <c r="I8574" s="56" t="s">
        <v>47881</v>
      </c>
      <c r="J8574" s="56" t="s">
        <v>47885</v>
      </c>
      <c r="K8574" s="56" t="s">
        <v>7326</v>
      </c>
      <c r="L8574" s="90" t="str">
        <f t="shared" si="266"/>
        <v>NA</v>
      </c>
      <c r="M8574" s="90"/>
      <c r="O8574" s="91"/>
      <c r="P8574" s="56"/>
      <c r="Q8574" s="56"/>
      <c r="R8574" s="56"/>
      <c r="S8574" s="56"/>
      <c r="T8574" s="56" t="s">
        <v>43963</v>
      </c>
      <c r="U8574" s="56" t="s">
        <v>43964</v>
      </c>
      <c r="V8574" s="56" t="s">
        <v>43965</v>
      </c>
      <c r="W8574" s="56" t="s">
        <v>7820</v>
      </c>
      <c r="X8574" s="56" t="s">
        <v>391</v>
      </c>
      <c r="Y8574" s="56"/>
      <c r="Z8574" s="56" t="s">
        <v>43927</v>
      </c>
      <c r="AA8574" s="56" t="s">
        <v>43928</v>
      </c>
      <c r="AB8574" s="56"/>
      <c r="AC8574" s="56" t="s">
        <v>7326</v>
      </c>
      <c r="AD8574" s="90" t="str">
        <f t="shared" si="267"/>
        <v>NA</v>
      </c>
      <c r="AE8574" s="90"/>
      <c r="AF8574" s="90"/>
      <c r="AG8574" s="90"/>
    </row>
    <row r="8575" spans="1:33">
      <c r="A8575" s="56" t="s">
        <v>47886</v>
      </c>
      <c r="B8575" s="56" t="s">
        <v>47887</v>
      </c>
      <c r="C8575" s="56" t="s">
        <v>9836</v>
      </c>
      <c r="D8575" s="56" t="s">
        <v>7820</v>
      </c>
      <c r="E8575" s="56" t="s">
        <v>47888</v>
      </c>
      <c r="F8575" s="56" t="s">
        <v>22</v>
      </c>
      <c r="G8575" s="56"/>
      <c r="H8575" s="56" t="s">
        <v>47889</v>
      </c>
      <c r="I8575" s="56" t="s">
        <v>47890</v>
      </c>
      <c r="J8575" s="56" t="s">
        <v>47891</v>
      </c>
      <c r="K8575" s="56" t="s">
        <v>7326</v>
      </c>
      <c r="L8575" s="90" t="str">
        <f t="shared" si="266"/>
        <v>NA</v>
      </c>
      <c r="M8575" s="90"/>
      <c r="O8575" s="91"/>
      <c r="P8575" s="56"/>
      <c r="Q8575" s="56"/>
      <c r="R8575" s="56"/>
      <c r="S8575" s="56"/>
      <c r="T8575" s="56" t="s">
        <v>43966</v>
      </c>
      <c r="U8575" s="56" t="s">
        <v>43967</v>
      </c>
      <c r="V8575" s="56" t="s">
        <v>43968</v>
      </c>
      <c r="W8575" s="56" t="s">
        <v>7820</v>
      </c>
      <c r="X8575" s="56" t="s">
        <v>391</v>
      </c>
      <c r="Y8575" s="56"/>
      <c r="Z8575" s="56" t="s">
        <v>43927</v>
      </c>
      <c r="AA8575" s="56" t="s">
        <v>43928</v>
      </c>
      <c r="AB8575" s="56" t="s">
        <v>43969</v>
      </c>
      <c r="AC8575" s="56" t="s">
        <v>7326</v>
      </c>
      <c r="AD8575" s="90" t="str">
        <f t="shared" si="267"/>
        <v>NA</v>
      </c>
      <c r="AE8575" s="90"/>
      <c r="AF8575" s="90"/>
      <c r="AG8575" s="90"/>
    </row>
    <row r="8576" spans="1:33">
      <c r="A8576" s="56" t="s">
        <v>47892</v>
      </c>
      <c r="B8576" s="56" t="s">
        <v>47893</v>
      </c>
      <c r="C8576" s="56" t="s">
        <v>9836</v>
      </c>
      <c r="D8576" s="56" t="s">
        <v>7820</v>
      </c>
      <c r="E8576" s="56" t="s">
        <v>47888</v>
      </c>
      <c r="F8576" s="56" t="s">
        <v>22</v>
      </c>
      <c r="G8576" s="56"/>
      <c r="H8576" s="56" t="s">
        <v>47889</v>
      </c>
      <c r="I8576" s="56" t="s">
        <v>47890</v>
      </c>
      <c r="J8576" s="56" t="s">
        <v>47894</v>
      </c>
      <c r="K8576" s="56" t="s">
        <v>7326</v>
      </c>
      <c r="L8576" s="90" t="str">
        <f t="shared" si="266"/>
        <v>NA</v>
      </c>
      <c r="M8576" s="90"/>
      <c r="O8576" s="91"/>
      <c r="P8576" s="56"/>
      <c r="Q8576" s="56"/>
      <c r="R8576" s="56"/>
      <c r="S8576" s="56"/>
      <c r="T8576" s="56" t="s">
        <v>43970</v>
      </c>
      <c r="U8576" s="56" t="s">
        <v>43971</v>
      </c>
      <c r="V8576" s="56" t="s">
        <v>43972</v>
      </c>
      <c r="W8576" s="56" t="s">
        <v>7820</v>
      </c>
      <c r="X8576" s="56" t="s">
        <v>391</v>
      </c>
      <c r="Y8576" s="56"/>
      <c r="Z8576" s="56" t="s">
        <v>43927</v>
      </c>
      <c r="AA8576" s="56" t="s">
        <v>43928</v>
      </c>
      <c r="AB8576" s="56"/>
      <c r="AC8576" s="56" t="s">
        <v>7326</v>
      </c>
      <c r="AD8576" s="90" t="str">
        <f t="shared" si="267"/>
        <v>NA</v>
      </c>
      <c r="AE8576" s="90"/>
      <c r="AF8576" s="90"/>
      <c r="AG8576" s="90"/>
    </row>
    <row r="8577" spans="1:33">
      <c r="A8577" s="56" t="s">
        <v>47895</v>
      </c>
      <c r="B8577" s="56" t="s">
        <v>47896</v>
      </c>
      <c r="C8577" s="56" t="s">
        <v>9836</v>
      </c>
      <c r="D8577" s="56" t="s">
        <v>7820</v>
      </c>
      <c r="E8577" s="56" t="s">
        <v>47897</v>
      </c>
      <c r="F8577" s="56" t="s">
        <v>22</v>
      </c>
      <c r="G8577" s="56"/>
      <c r="H8577" s="56" t="s">
        <v>47898</v>
      </c>
      <c r="I8577" s="56" t="s">
        <v>47899</v>
      </c>
      <c r="J8577" s="56" t="s">
        <v>47900</v>
      </c>
      <c r="K8577" s="56" t="s">
        <v>7326</v>
      </c>
      <c r="L8577" s="90" t="str">
        <f t="shared" si="266"/>
        <v>NA</v>
      </c>
      <c r="M8577" s="90"/>
      <c r="O8577" s="91"/>
      <c r="P8577" s="56"/>
      <c r="Q8577" s="56"/>
      <c r="R8577" s="56"/>
      <c r="S8577" s="56"/>
      <c r="T8577" s="56" t="s">
        <v>43973</v>
      </c>
      <c r="U8577" s="56" t="s">
        <v>43974</v>
      </c>
      <c r="V8577" s="56" t="s">
        <v>43975</v>
      </c>
      <c r="W8577" s="56" t="s">
        <v>7820</v>
      </c>
      <c r="X8577" s="56" t="s">
        <v>391</v>
      </c>
      <c r="Y8577" s="56"/>
      <c r="Z8577" s="56" t="s">
        <v>43927</v>
      </c>
      <c r="AA8577" s="56" t="s">
        <v>43928</v>
      </c>
      <c r="AB8577" s="56" t="s">
        <v>43976</v>
      </c>
      <c r="AC8577" s="56" t="s">
        <v>7326</v>
      </c>
      <c r="AD8577" s="90" t="str">
        <f t="shared" si="267"/>
        <v>NA</v>
      </c>
      <c r="AE8577" s="90"/>
      <c r="AF8577" s="90"/>
      <c r="AG8577" s="90"/>
    </row>
    <row r="8578" spans="1:33">
      <c r="A8578" s="56" t="s">
        <v>47901</v>
      </c>
      <c r="B8578" s="56" t="s">
        <v>47902</v>
      </c>
      <c r="C8578" s="56" t="s">
        <v>47903</v>
      </c>
      <c r="D8578" s="56" t="s">
        <v>7820</v>
      </c>
      <c r="E8578" s="56" t="s">
        <v>47897</v>
      </c>
      <c r="F8578" s="56" t="s">
        <v>22</v>
      </c>
      <c r="G8578" s="56"/>
      <c r="H8578" s="56" t="s">
        <v>47898</v>
      </c>
      <c r="I8578" s="56" t="s">
        <v>47899</v>
      </c>
      <c r="J8578" s="56"/>
      <c r="K8578" s="56" t="s">
        <v>7326</v>
      </c>
      <c r="L8578" s="90" t="str">
        <f t="shared" si="266"/>
        <v>NA</v>
      </c>
      <c r="M8578" s="90"/>
      <c r="O8578" s="91"/>
      <c r="P8578" s="56"/>
      <c r="Q8578" s="56"/>
      <c r="R8578" s="56"/>
      <c r="S8578" s="56"/>
      <c r="T8578" s="56" t="s">
        <v>43977</v>
      </c>
      <c r="U8578" s="56" t="s">
        <v>43978</v>
      </c>
      <c r="V8578" s="56" t="s">
        <v>43979</v>
      </c>
      <c r="W8578" s="56" t="s">
        <v>7820</v>
      </c>
      <c r="X8578" s="56" t="s">
        <v>391</v>
      </c>
      <c r="Y8578" s="56"/>
      <c r="Z8578" s="56" t="s">
        <v>43927</v>
      </c>
      <c r="AA8578" s="56" t="s">
        <v>43928</v>
      </c>
      <c r="AB8578" s="56"/>
      <c r="AC8578" s="56" t="s">
        <v>7326</v>
      </c>
      <c r="AD8578" s="90" t="str">
        <f t="shared" si="267"/>
        <v>NA</v>
      </c>
      <c r="AE8578" s="90"/>
      <c r="AF8578" s="90"/>
      <c r="AG8578" s="90"/>
    </row>
    <row r="8579" spans="1:33">
      <c r="A8579" s="56" t="s">
        <v>47904</v>
      </c>
      <c r="B8579" s="56" t="s">
        <v>47905</v>
      </c>
      <c r="C8579" s="56" t="s">
        <v>47906</v>
      </c>
      <c r="D8579" s="56" t="s">
        <v>7820</v>
      </c>
      <c r="E8579" s="56" t="s">
        <v>47907</v>
      </c>
      <c r="F8579" s="56" t="s">
        <v>22</v>
      </c>
      <c r="G8579" s="56"/>
      <c r="H8579" s="56" t="s">
        <v>47908</v>
      </c>
      <c r="I8579" s="56" t="s">
        <v>47909</v>
      </c>
      <c r="J8579" s="56" t="s">
        <v>47904</v>
      </c>
      <c r="K8579" s="56" t="s">
        <v>7326</v>
      </c>
      <c r="L8579" s="90" t="str">
        <f t="shared" ref="L8579:L8642" si="268">IF($P$3&lt;&gt;"",IF(ISNUMBER(SEARCH("*"&amp;$P$3&amp;"*", A8579)),A8579, IF(ISNUMBER(SEARCH("*"&amp;$P$3&amp;"*", H8579)),A8579, IF(ISNUMBER(SEARCH("*"&amp;$P$3&amp;"*", G8579)),A8579, IF(ISNUMBER(SEARCH("*"&amp;$P$3&amp;"*", J8579)),A8579,  IF(ISNUMBER(SEARCH("*"&amp;$P$3&amp;"*", E8579)),A8579, "NA"))))),"NA")</f>
        <v>NA</v>
      </c>
      <c r="M8579" s="90"/>
      <c r="O8579" s="91"/>
      <c r="P8579" s="56"/>
      <c r="Q8579" s="56"/>
      <c r="R8579" s="56"/>
      <c r="S8579" s="56"/>
      <c r="T8579" s="56" t="s">
        <v>43980</v>
      </c>
      <c r="U8579" s="56" t="s">
        <v>43981</v>
      </c>
      <c r="V8579" s="56" t="s">
        <v>43982</v>
      </c>
      <c r="W8579" s="56" t="s">
        <v>7820</v>
      </c>
      <c r="X8579" s="56" t="s">
        <v>391</v>
      </c>
      <c r="Y8579" s="56"/>
      <c r="Z8579" s="56" t="s">
        <v>43927</v>
      </c>
      <c r="AA8579" s="56" t="s">
        <v>43928</v>
      </c>
      <c r="AB8579" s="56"/>
      <c r="AC8579" s="56" t="s">
        <v>7326</v>
      </c>
      <c r="AD8579" s="90" t="str">
        <f t="shared" ref="AD8579:AD8642" si="269">IF($P$19&lt;&gt;"",IF(ISNUMBER(SEARCH($P$19, V8579)),T8579, "NA"),"NA")</f>
        <v>NA</v>
      </c>
      <c r="AE8579" s="90"/>
      <c r="AF8579" s="90"/>
      <c r="AG8579" s="90"/>
    </row>
    <row r="8580" spans="1:33">
      <c r="A8580" s="56" t="s">
        <v>47910</v>
      </c>
      <c r="B8580" s="56" t="s">
        <v>47911</v>
      </c>
      <c r="C8580" s="56" t="s">
        <v>47912</v>
      </c>
      <c r="D8580" s="56" t="s">
        <v>7820</v>
      </c>
      <c r="E8580" s="56" t="s">
        <v>47913</v>
      </c>
      <c r="F8580" s="56" t="s">
        <v>22</v>
      </c>
      <c r="G8580" s="56"/>
      <c r="H8580" s="56" t="s">
        <v>47914</v>
      </c>
      <c r="I8580" s="56" t="s">
        <v>47915</v>
      </c>
      <c r="J8580" s="56" t="s">
        <v>47910</v>
      </c>
      <c r="K8580" s="56" t="s">
        <v>7326</v>
      </c>
      <c r="L8580" s="90" t="str">
        <f t="shared" si="268"/>
        <v>NA</v>
      </c>
      <c r="M8580" s="90"/>
      <c r="O8580" s="91"/>
      <c r="P8580" s="56"/>
      <c r="Q8580" s="56"/>
      <c r="R8580" s="56"/>
      <c r="S8580" s="56"/>
      <c r="T8580" s="56" t="s">
        <v>43983</v>
      </c>
      <c r="U8580" s="56" t="s">
        <v>43984</v>
      </c>
      <c r="V8580" s="56" t="s">
        <v>43985</v>
      </c>
      <c r="W8580" s="56" t="s">
        <v>7820</v>
      </c>
      <c r="X8580" s="56" t="s">
        <v>391</v>
      </c>
      <c r="Y8580" s="56"/>
      <c r="Z8580" s="56" t="s">
        <v>43927</v>
      </c>
      <c r="AA8580" s="56" t="s">
        <v>43928</v>
      </c>
      <c r="AB8580" s="56"/>
      <c r="AC8580" s="56" t="s">
        <v>7326</v>
      </c>
      <c r="AD8580" s="90" t="str">
        <f t="shared" si="269"/>
        <v>NA</v>
      </c>
      <c r="AE8580" s="90"/>
      <c r="AF8580" s="90"/>
      <c r="AG8580" s="90"/>
    </row>
    <row r="8581" spans="1:33">
      <c r="A8581" s="56" t="s">
        <v>47916</v>
      </c>
      <c r="B8581" s="56" t="s">
        <v>47917</v>
      </c>
      <c r="C8581" s="56" t="s">
        <v>47918</v>
      </c>
      <c r="D8581" s="56" t="s">
        <v>7820</v>
      </c>
      <c r="E8581" s="56" t="s">
        <v>2599</v>
      </c>
      <c r="F8581" s="56" t="s">
        <v>22</v>
      </c>
      <c r="G8581" s="56"/>
      <c r="H8581" s="56" t="s">
        <v>47919</v>
      </c>
      <c r="I8581" s="56" t="s">
        <v>47920</v>
      </c>
      <c r="J8581" s="56" t="s">
        <v>47916</v>
      </c>
      <c r="K8581" s="56" t="s">
        <v>7326</v>
      </c>
      <c r="L8581" s="90" t="str">
        <f t="shared" si="268"/>
        <v>NA</v>
      </c>
      <c r="M8581" s="90"/>
      <c r="O8581" s="91"/>
      <c r="P8581" s="56"/>
      <c r="Q8581" s="56"/>
      <c r="R8581" s="56"/>
      <c r="S8581" s="56"/>
      <c r="T8581" s="56" t="s">
        <v>43986</v>
      </c>
      <c r="U8581" s="56" t="s">
        <v>43987</v>
      </c>
      <c r="V8581" s="56" t="s">
        <v>42533</v>
      </c>
      <c r="W8581" s="56" t="s">
        <v>7820</v>
      </c>
      <c r="X8581" s="56" t="s">
        <v>391</v>
      </c>
      <c r="Y8581" s="56"/>
      <c r="Z8581" s="56" t="s">
        <v>43927</v>
      </c>
      <c r="AA8581" s="56" t="s">
        <v>43928</v>
      </c>
      <c r="AB8581" s="56" t="s">
        <v>43986</v>
      </c>
      <c r="AC8581" s="56" t="s">
        <v>7326</v>
      </c>
      <c r="AD8581" s="90" t="str">
        <f t="shared" si="269"/>
        <v>NA</v>
      </c>
      <c r="AE8581" s="90"/>
      <c r="AF8581" s="90"/>
      <c r="AG8581" s="90"/>
    </row>
    <row r="8582" spans="1:33">
      <c r="A8582" s="56" t="s">
        <v>47921</v>
      </c>
      <c r="B8582" s="56" t="s">
        <v>47922</v>
      </c>
      <c r="C8582" s="56" t="s">
        <v>41751</v>
      </c>
      <c r="D8582" s="56" t="s">
        <v>7820</v>
      </c>
      <c r="E8582" s="56" t="s">
        <v>2599</v>
      </c>
      <c r="F8582" s="56" t="s">
        <v>22</v>
      </c>
      <c r="G8582" s="56"/>
      <c r="H8582" s="56" t="s">
        <v>47919</v>
      </c>
      <c r="I8582" s="56" t="s">
        <v>47920</v>
      </c>
      <c r="J8582" s="56" t="s">
        <v>47921</v>
      </c>
      <c r="K8582" s="56" t="s">
        <v>7326</v>
      </c>
      <c r="L8582" s="90" t="str">
        <f t="shared" si="268"/>
        <v>NA</v>
      </c>
      <c r="M8582" s="90"/>
      <c r="O8582" s="91"/>
      <c r="P8582" s="56"/>
      <c r="Q8582" s="56"/>
      <c r="R8582" s="56"/>
      <c r="S8582" s="56"/>
      <c r="T8582" s="56" t="s">
        <v>43988</v>
      </c>
      <c r="U8582" s="56" t="s">
        <v>43989</v>
      </c>
      <c r="V8582" s="56" t="s">
        <v>43990</v>
      </c>
      <c r="W8582" s="56" t="s">
        <v>7820</v>
      </c>
      <c r="X8582" s="56" t="s">
        <v>391</v>
      </c>
      <c r="Y8582" s="56"/>
      <c r="Z8582" s="56" t="s">
        <v>43927</v>
      </c>
      <c r="AA8582" s="56" t="s">
        <v>43928</v>
      </c>
      <c r="AB8582" s="56"/>
      <c r="AC8582" s="56" t="s">
        <v>7326</v>
      </c>
      <c r="AD8582" s="90" t="str">
        <f t="shared" si="269"/>
        <v>NA</v>
      </c>
      <c r="AE8582" s="90"/>
      <c r="AF8582" s="90"/>
      <c r="AG8582" s="90"/>
    </row>
    <row r="8583" spans="1:33">
      <c r="A8583" s="56" t="s">
        <v>47923</v>
      </c>
      <c r="B8583" s="56" t="s">
        <v>47924</v>
      </c>
      <c r="C8583" s="56" t="s">
        <v>47925</v>
      </c>
      <c r="D8583" s="56" t="s">
        <v>7820</v>
      </c>
      <c r="E8583" s="56" t="s">
        <v>2599</v>
      </c>
      <c r="F8583" s="56" t="s">
        <v>22</v>
      </c>
      <c r="G8583" s="56"/>
      <c r="H8583" s="56" t="s">
        <v>47919</v>
      </c>
      <c r="I8583" s="56" t="s">
        <v>47920</v>
      </c>
      <c r="J8583" s="56" t="s">
        <v>47926</v>
      </c>
      <c r="K8583" s="56" t="s">
        <v>7326</v>
      </c>
      <c r="L8583" s="90" t="str">
        <f t="shared" si="268"/>
        <v>NA</v>
      </c>
      <c r="M8583" s="90"/>
      <c r="O8583" s="91"/>
      <c r="P8583" s="56"/>
      <c r="Q8583" s="56"/>
      <c r="R8583" s="56"/>
      <c r="S8583" s="56"/>
      <c r="T8583" s="56" t="s">
        <v>43991</v>
      </c>
      <c r="U8583" s="56" t="s">
        <v>43992</v>
      </c>
      <c r="V8583" s="56" t="s">
        <v>43993</v>
      </c>
      <c r="W8583" s="56" t="s">
        <v>7820</v>
      </c>
      <c r="X8583" s="56" t="s">
        <v>391</v>
      </c>
      <c r="Y8583" s="56"/>
      <c r="Z8583" s="56" t="s">
        <v>43927</v>
      </c>
      <c r="AA8583" s="56" t="s">
        <v>43928</v>
      </c>
      <c r="AB8583" s="56" t="s">
        <v>43994</v>
      </c>
      <c r="AC8583" s="56" t="s">
        <v>7326</v>
      </c>
      <c r="AD8583" s="90" t="str">
        <f t="shared" si="269"/>
        <v>NA</v>
      </c>
      <c r="AE8583" s="90"/>
      <c r="AF8583" s="90"/>
      <c r="AG8583" s="90"/>
    </row>
    <row r="8584" spans="1:33">
      <c r="A8584" s="56" t="s">
        <v>47927</v>
      </c>
      <c r="B8584" s="56" t="s">
        <v>47928</v>
      </c>
      <c r="C8584" s="56" t="s">
        <v>47929</v>
      </c>
      <c r="D8584" s="56" t="s">
        <v>7820</v>
      </c>
      <c r="E8584" s="56" t="s">
        <v>2599</v>
      </c>
      <c r="F8584" s="56" t="s">
        <v>22</v>
      </c>
      <c r="G8584" s="56"/>
      <c r="H8584" s="56" t="s">
        <v>47919</v>
      </c>
      <c r="I8584" s="56" t="s">
        <v>47920</v>
      </c>
      <c r="J8584" s="56" t="s">
        <v>47930</v>
      </c>
      <c r="K8584" s="56" t="s">
        <v>7326</v>
      </c>
      <c r="L8584" s="90" t="str">
        <f t="shared" si="268"/>
        <v>NA</v>
      </c>
      <c r="M8584" s="90"/>
      <c r="O8584" s="91"/>
      <c r="P8584" s="56"/>
      <c r="Q8584" s="56"/>
      <c r="R8584" s="56"/>
      <c r="S8584" s="56"/>
      <c r="T8584" s="56" t="s">
        <v>43995</v>
      </c>
      <c r="U8584" s="56" t="s">
        <v>43996</v>
      </c>
      <c r="V8584" s="56" t="s">
        <v>43997</v>
      </c>
      <c r="W8584" s="56" t="s">
        <v>7820</v>
      </c>
      <c r="X8584" s="56" t="s">
        <v>391</v>
      </c>
      <c r="Y8584" s="56"/>
      <c r="Z8584" s="56" t="s">
        <v>43998</v>
      </c>
      <c r="AA8584" s="56" t="s">
        <v>43928</v>
      </c>
      <c r="AB8584" s="56" t="s">
        <v>43999</v>
      </c>
      <c r="AC8584" s="56" t="s">
        <v>7326</v>
      </c>
      <c r="AD8584" s="90" t="str">
        <f t="shared" si="269"/>
        <v>NA</v>
      </c>
      <c r="AE8584" s="90"/>
      <c r="AF8584" s="90"/>
      <c r="AG8584" s="90"/>
    </row>
    <row r="8585" spans="1:33">
      <c r="A8585" s="56" t="s">
        <v>47931</v>
      </c>
      <c r="B8585" s="56" t="s">
        <v>47932</v>
      </c>
      <c r="C8585" s="56" t="s">
        <v>44856</v>
      </c>
      <c r="D8585" s="56" t="s">
        <v>7820</v>
      </c>
      <c r="E8585" s="56" t="s">
        <v>2599</v>
      </c>
      <c r="F8585" s="56" t="s">
        <v>22</v>
      </c>
      <c r="G8585" s="56"/>
      <c r="H8585" s="56" t="s">
        <v>47919</v>
      </c>
      <c r="I8585" s="56" t="s">
        <v>47920</v>
      </c>
      <c r="J8585" s="56" t="s">
        <v>47931</v>
      </c>
      <c r="K8585" s="56" t="s">
        <v>7326</v>
      </c>
      <c r="L8585" s="90" t="str">
        <f t="shared" si="268"/>
        <v>NA</v>
      </c>
      <c r="M8585" s="90"/>
      <c r="O8585" s="91"/>
      <c r="P8585" s="56"/>
      <c r="Q8585" s="56"/>
      <c r="R8585" s="56"/>
      <c r="S8585" s="56"/>
      <c r="T8585" s="56" t="s">
        <v>44000</v>
      </c>
      <c r="U8585" s="56" t="s">
        <v>44001</v>
      </c>
      <c r="V8585" s="56" t="s">
        <v>43870</v>
      </c>
      <c r="W8585" s="56" t="s">
        <v>7820</v>
      </c>
      <c r="X8585" s="56" t="s">
        <v>391</v>
      </c>
      <c r="Y8585" s="56"/>
      <c r="Z8585" s="56" t="s">
        <v>43927</v>
      </c>
      <c r="AA8585" s="56" t="s">
        <v>43928</v>
      </c>
      <c r="AB8585" s="56" t="s">
        <v>44002</v>
      </c>
      <c r="AC8585" s="56" t="s">
        <v>7326</v>
      </c>
      <c r="AD8585" s="90" t="str">
        <f t="shared" si="269"/>
        <v>NA</v>
      </c>
      <c r="AE8585" s="90"/>
      <c r="AF8585" s="90"/>
      <c r="AG8585" s="90"/>
    </row>
    <row r="8586" spans="1:33">
      <c r="A8586" s="56" t="s">
        <v>47933</v>
      </c>
      <c r="B8586" s="56" t="s">
        <v>47934</v>
      </c>
      <c r="C8586" s="56" t="s">
        <v>47935</v>
      </c>
      <c r="D8586" s="56" t="s">
        <v>7820</v>
      </c>
      <c r="E8586" s="56" t="s">
        <v>5799</v>
      </c>
      <c r="F8586" s="56" t="s">
        <v>22</v>
      </c>
      <c r="G8586" s="56"/>
      <c r="H8586" s="56" t="s">
        <v>47936</v>
      </c>
      <c r="I8586" s="56" t="s">
        <v>47937</v>
      </c>
      <c r="J8586" s="56" t="s">
        <v>47933</v>
      </c>
      <c r="K8586" s="56" t="s">
        <v>7326</v>
      </c>
      <c r="L8586" s="90" t="str">
        <f t="shared" si="268"/>
        <v>NA</v>
      </c>
      <c r="M8586" s="90"/>
      <c r="O8586" s="91"/>
      <c r="P8586" s="56"/>
      <c r="Q8586" s="56"/>
      <c r="R8586" s="56"/>
      <c r="S8586" s="56"/>
      <c r="T8586" s="56" t="s">
        <v>44003</v>
      </c>
      <c r="U8586" s="56" t="s">
        <v>44004</v>
      </c>
      <c r="V8586" s="56" t="s">
        <v>44005</v>
      </c>
      <c r="W8586" s="56" t="s">
        <v>7820</v>
      </c>
      <c r="X8586" s="56" t="s">
        <v>391</v>
      </c>
      <c r="Y8586" s="56"/>
      <c r="Z8586" s="56" t="s">
        <v>43927</v>
      </c>
      <c r="AA8586" s="56" t="s">
        <v>43928</v>
      </c>
      <c r="AB8586" s="56" t="s">
        <v>44006</v>
      </c>
      <c r="AC8586" s="56" t="s">
        <v>7326</v>
      </c>
      <c r="AD8586" s="90" t="str">
        <f t="shared" si="269"/>
        <v>NA</v>
      </c>
      <c r="AE8586" s="90"/>
      <c r="AF8586" s="90"/>
      <c r="AG8586" s="90"/>
    </row>
    <row r="8587" spans="1:33">
      <c r="A8587" s="56" t="s">
        <v>47938</v>
      </c>
      <c r="B8587" s="56" t="s">
        <v>47939</v>
      </c>
      <c r="C8587" s="56" t="s">
        <v>45141</v>
      </c>
      <c r="D8587" s="56" t="s">
        <v>7820</v>
      </c>
      <c r="E8587" s="56" t="s">
        <v>5799</v>
      </c>
      <c r="F8587" s="56" t="s">
        <v>22</v>
      </c>
      <c r="G8587" s="56"/>
      <c r="H8587" s="56" t="s">
        <v>47936</v>
      </c>
      <c r="I8587" s="56" t="s">
        <v>47937</v>
      </c>
      <c r="J8587" s="56" t="s">
        <v>47938</v>
      </c>
      <c r="K8587" s="56" t="s">
        <v>7326</v>
      </c>
      <c r="L8587" s="90" t="str">
        <f t="shared" si="268"/>
        <v>NA</v>
      </c>
      <c r="M8587" s="90"/>
      <c r="O8587" s="91"/>
      <c r="P8587" s="56"/>
      <c r="Q8587" s="56"/>
      <c r="R8587" s="56"/>
      <c r="S8587" s="56"/>
      <c r="T8587" s="56" t="s">
        <v>42893</v>
      </c>
      <c r="U8587" s="56" t="s">
        <v>44007</v>
      </c>
      <c r="V8587" s="56" t="s">
        <v>43870</v>
      </c>
      <c r="W8587" s="56" t="s">
        <v>7820</v>
      </c>
      <c r="X8587" s="56" t="s">
        <v>391</v>
      </c>
      <c r="Y8587" s="56"/>
      <c r="Z8587" s="56" t="s">
        <v>43927</v>
      </c>
      <c r="AA8587" s="56" t="s">
        <v>43928</v>
      </c>
      <c r="AB8587" s="56" t="s">
        <v>42893</v>
      </c>
      <c r="AC8587" s="56" t="s">
        <v>7326</v>
      </c>
      <c r="AD8587" s="90" t="str">
        <f t="shared" si="269"/>
        <v>NA</v>
      </c>
      <c r="AE8587" s="90"/>
      <c r="AF8587" s="90"/>
      <c r="AG8587" s="90"/>
    </row>
    <row r="8588" spans="1:33">
      <c r="A8588" s="56" t="s">
        <v>47940</v>
      </c>
      <c r="B8588" s="56" t="s">
        <v>47941</v>
      </c>
      <c r="C8588" s="56" t="s">
        <v>45141</v>
      </c>
      <c r="D8588" s="56" t="s">
        <v>7820</v>
      </c>
      <c r="E8588" s="56" t="s">
        <v>7902</v>
      </c>
      <c r="F8588" s="56" t="s">
        <v>22</v>
      </c>
      <c r="G8588" s="56"/>
      <c r="H8588" s="56" t="s">
        <v>47942</v>
      </c>
      <c r="I8588" s="56" t="s">
        <v>47943</v>
      </c>
      <c r="J8588" s="56" t="s">
        <v>47940</v>
      </c>
      <c r="K8588" s="56" t="s">
        <v>7326</v>
      </c>
      <c r="L8588" s="90" t="str">
        <f t="shared" si="268"/>
        <v>NA</v>
      </c>
      <c r="M8588" s="90"/>
      <c r="O8588" s="91"/>
      <c r="P8588" s="56"/>
      <c r="Q8588" s="56"/>
      <c r="R8588" s="56"/>
      <c r="S8588" s="56"/>
      <c r="T8588" s="56" t="s">
        <v>42893</v>
      </c>
      <c r="U8588" s="56" t="s">
        <v>44008</v>
      </c>
      <c r="V8588" s="56" t="s">
        <v>43870</v>
      </c>
      <c r="W8588" s="56" t="s">
        <v>7820</v>
      </c>
      <c r="X8588" s="56" t="s">
        <v>391</v>
      </c>
      <c r="Y8588" s="56"/>
      <c r="Z8588" s="56" t="s">
        <v>43927</v>
      </c>
      <c r="AA8588" s="56" t="s">
        <v>43928</v>
      </c>
      <c r="AB8588" s="56" t="s">
        <v>42893</v>
      </c>
      <c r="AC8588" s="56" t="s">
        <v>7326</v>
      </c>
      <c r="AD8588" s="90" t="str">
        <f t="shared" si="269"/>
        <v>NA</v>
      </c>
      <c r="AE8588" s="90"/>
      <c r="AF8588" s="90"/>
      <c r="AG8588" s="90"/>
    </row>
    <row r="8589" spans="1:33">
      <c r="A8589" s="56" t="s">
        <v>47944</v>
      </c>
      <c r="B8589" s="56" t="s">
        <v>47945</v>
      </c>
      <c r="C8589" s="56" t="s">
        <v>7577</v>
      </c>
      <c r="D8589" s="56" t="s">
        <v>7820</v>
      </c>
      <c r="E8589" s="56" t="s">
        <v>7578</v>
      </c>
      <c r="F8589" s="56" t="s">
        <v>22</v>
      </c>
      <c r="G8589" s="56"/>
      <c r="H8589" s="56" t="s">
        <v>7579</v>
      </c>
      <c r="I8589" s="56" t="s">
        <v>47946</v>
      </c>
      <c r="J8589" s="56" t="s">
        <v>47944</v>
      </c>
      <c r="K8589" s="56" t="s">
        <v>7326</v>
      </c>
      <c r="L8589" s="90" t="str">
        <f t="shared" si="268"/>
        <v>NA</v>
      </c>
      <c r="M8589" s="90"/>
      <c r="O8589" s="91"/>
      <c r="P8589" s="56"/>
      <c r="Q8589" s="56"/>
      <c r="R8589" s="56"/>
      <c r="S8589" s="56"/>
      <c r="T8589" s="56" t="s">
        <v>41855</v>
      </c>
      <c r="U8589" s="56" t="s">
        <v>44009</v>
      </c>
      <c r="V8589" s="56" t="s">
        <v>43870</v>
      </c>
      <c r="W8589" s="56" t="s">
        <v>7820</v>
      </c>
      <c r="X8589" s="56" t="s">
        <v>391</v>
      </c>
      <c r="Y8589" s="56"/>
      <c r="Z8589" s="56" t="s">
        <v>43927</v>
      </c>
      <c r="AA8589" s="56" t="s">
        <v>43928</v>
      </c>
      <c r="AB8589" s="56" t="s">
        <v>44010</v>
      </c>
      <c r="AC8589" s="56" t="s">
        <v>7326</v>
      </c>
      <c r="AD8589" s="90" t="str">
        <f t="shared" si="269"/>
        <v>NA</v>
      </c>
      <c r="AE8589" s="90"/>
      <c r="AF8589" s="90"/>
      <c r="AG8589" s="90"/>
    </row>
    <row r="8590" spans="1:33">
      <c r="A8590" s="56" t="s">
        <v>47947</v>
      </c>
      <c r="B8590" s="56" t="s">
        <v>47948</v>
      </c>
      <c r="C8590" s="56" t="s">
        <v>5807</v>
      </c>
      <c r="D8590" s="56" t="s">
        <v>7820</v>
      </c>
      <c r="E8590" s="56" t="s">
        <v>5808</v>
      </c>
      <c r="F8590" s="56" t="s">
        <v>22</v>
      </c>
      <c r="G8590" s="56"/>
      <c r="H8590" s="56" t="s">
        <v>47949</v>
      </c>
      <c r="I8590" s="56" t="s">
        <v>47950</v>
      </c>
      <c r="J8590" s="56" t="s">
        <v>47947</v>
      </c>
      <c r="K8590" s="56" t="s">
        <v>7326</v>
      </c>
      <c r="L8590" s="90" t="str">
        <f t="shared" si="268"/>
        <v>NA</v>
      </c>
      <c r="M8590" s="90"/>
      <c r="O8590" s="91"/>
      <c r="P8590" s="56"/>
      <c r="Q8590" s="56"/>
      <c r="R8590" s="56"/>
      <c r="S8590" s="56"/>
      <c r="T8590" s="56" t="s">
        <v>44011</v>
      </c>
      <c r="U8590" s="56" t="s">
        <v>44012</v>
      </c>
      <c r="V8590" s="56" t="s">
        <v>43993</v>
      </c>
      <c r="W8590" s="56" t="s">
        <v>7820</v>
      </c>
      <c r="X8590" s="56" t="s">
        <v>391</v>
      </c>
      <c r="Y8590" s="56"/>
      <c r="Z8590" s="56" t="s">
        <v>43927</v>
      </c>
      <c r="AA8590" s="56" t="s">
        <v>43928</v>
      </c>
      <c r="AB8590" s="56" t="s">
        <v>44013</v>
      </c>
      <c r="AC8590" s="56" t="s">
        <v>7326</v>
      </c>
      <c r="AD8590" s="90" t="str">
        <f t="shared" si="269"/>
        <v>NA</v>
      </c>
      <c r="AE8590" s="90"/>
      <c r="AF8590" s="90"/>
      <c r="AG8590" s="90"/>
    </row>
    <row r="8591" spans="1:33">
      <c r="A8591" s="56" t="s">
        <v>47951</v>
      </c>
      <c r="B8591" s="56" t="s">
        <v>47952</v>
      </c>
      <c r="C8591" s="56" t="s">
        <v>47953</v>
      </c>
      <c r="D8591" s="56" t="s">
        <v>7820</v>
      </c>
      <c r="E8591" s="56" t="s">
        <v>29323</v>
      </c>
      <c r="F8591" s="56" t="s">
        <v>22</v>
      </c>
      <c r="G8591" s="56"/>
      <c r="H8591" s="56" t="s">
        <v>47954</v>
      </c>
      <c r="I8591" s="56" t="s">
        <v>47955</v>
      </c>
      <c r="J8591" s="56" t="s">
        <v>47951</v>
      </c>
      <c r="K8591" s="56" t="s">
        <v>7326</v>
      </c>
      <c r="L8591" s="90" t="str">
        <f t="shared" si="268"/>
        <v>NA</v>
      </c>
      <c r="M8591" s="90"/>
      <c r="O8591" s="91"/>
      <c r="P8591" s="56"/>
      <c r="Q8591" s="56"/>
      <c r="R8591" s="56"/>
      <c r="S8591" s="56"/>
      <c r="T8591" s="56" t="s">
        <v>44000</v>
      </c>
      <c r="U8591" s="56" t="s">
        <v>44014</v>
      </c>
      <c r="V8591" s="56" t="s">
        <v>44015</v>
      </c>
      <c r="W8591" s="56" t="s">
        <v>7820</v>
      </c>
      <c r="X8591" s="56" t="s">
        <v>391</v>
      </c>
      <c r="Y8591" s="56"/>
      <c r="Z8591" s="56" t="s">
        <v>43927</v>
      </c>
      <c r="AA8591" s="56" t="s">
        <v>43928</v>
      </c>
      <c r="AB8591" s="56" t="s">
        <v>44016</v>
      </c>
      <c r="AC8591" s="56" t="s">
        <v>7326</v>
      </c>
      <c r="AD8591" s="90" t="str">
        <f t="shared" si="269"/>
        <v>NA</v>
      </c>
      <c r="AE8591" s="90"/>
      <c r="AF8591" s="90"/>
      <c r="AG8591" s="90"/>
    </row>
    <row r="8592" spans="1:33">
      <c r="A8592" s="56" t="s">
        <v>47956</v>
      </c>
      <c r="B8592" s="56" t="s">
        <v>47957</v>
      </c>
      <c r="C8592" s="56" t="s">
        <v>47958</v>
      </c>
      <c r="D8592" s="56" t="s">
        <v>7820</v>
      </c>
      <c r="E8592" s="56" t="s">
        <v>29323</v>
      </c>
      <c r="F8592" s="56" t="s">
        <v>22</v>
      </c>
      <c r="G8592" s="56"/>
      <c r="H8592" s="56" t="s">
        <v>47954</v>
      </c>
      <c r="I8592" s="56" t="s">
        <v>47955</v>
      </c>
      <c r="J8592" s="56" t="s">
        <v>47959</v>
      </c>
      <c r="K8592" s="56" t="s">
        <v>7326</v>
      </c>
      <c r="L8592" s="90" t="str">
        <f t="shared" si="268"/>
        <v>NA</v>
      </c>
      <c r="M8592" s="90"/>
      <c r="O8592" s="91"/>
      <c r="P8592" s="56"/>
      <c r="Q8592" s="56"/>
      <c r="R8592" s="56"/>
      <c r="S8592" s="56"/>
      <c r="T8592" s="56" t="s">
        <v>44017</v>
      </c>
      <c r="U8592" s="56" t="s">
        <v>44018</v>
      </c>
      <c r="V8592" s="56" t="s">
        <v>43938</v>
      </c>
      <c r="W8592" s="56" t="s">
        <v>7820</v>
      </c>
      <c r="X8592" s="56" t="s">
        <v>391</v>
      </c>
      <c r="Y8592" s="56"/>
      <c r="Z8592" s="56" t="s">
        <v>43927</v>
      </c>
      <c r="AA8592" s="56" t="s">
        <v>43928</v>
      </c>
      <c r="AB8592" s="56" t="s">
        <v>44017</v>
      </c>
      <c r="AC8592" s="56" t="s">
        <v>7326</v>
      </c>
      <c r="AD8592" s="90" t="str">
        <f t="shared" si="269"/>
        <v>NA</v>
      </c>
      <c r="AE8592" s="90"/>
      <c r="AF8592" s="90"/>
      <c r="AG8592" s="90"/>
    </row>
    <row r="8593" spans="1:33">
      <c r="A8593" s="56" t="s">
        <v>47960</v>
      </c>
      <c r="B8593" s="56" t="s">
        <v>47961</v>
      </c>
      <c r="C8593" s="56" t="s">
        <v>47962</v>
      </c>
      <c r="D8593" s="56" t="s">
        <v>7820</v>
      </c>
      <c r="E8593" s="56" t="s">
        <v>2680</v>
      </c>
      <c r="F8593" s="56" t="s">
        <v>22</v>
      </c>
      <c r="G8593" s="56"/>
      <c r="H8593" s="56" t="s">
        <v>47963</v>
      </c>
      <c r="I8593" s="56" t="s">
        <v>47964</v>
      </c>
      <c r="J8593" s="56" t="s">
        <v>47960</v>
      </c>
      <c r="K8593" s="56" t="s">
        <v>7326</v>
      </c>
      <c r="L8593" s="90" t="str">
        <f t="shared" si="268"/>
        <v>NA</v>
      </c>
      <c r="M8593" s="90"/>
      <c r="O8593" s="91"/>
      <c r="P8593" s="56"/>
      <c r="Q8593" s="56"/>
      <c r="R8593" s="56"/>
      <c r="S8593" s="56"/>
      <c r="T8593" s="56" t="s">
        <v>44019</v>
      </c>
      <c r="U8593" s="56" t="s">
        <v>44020</v>
      </c>
      <c r="V8593" s="56" t="s">
        <v>44021</v>
      </c>
      <c r="W8593" s="56" t="s">
        <v>7820</v>
      </c>
      <c r="X8593" s="56" t="s">
        <v>391</v>
      </c>
      <c r="Y8593" s="56"/>
      <c r="Z8593" s="56" t="s">
        <v>43927</v>
      </c>
      <c r="AA8593" s="56" t="s">
        <v>43928</v>
      </c>
      <c r="AB8593" s="56" t="s">
        <v>44019</v>
      </c>
      <c r="AC8593" s="56" t="s">
        <v>7326</v>
      </c>
      <c r="AD8593" s="90" t="str">
        <f t="shared" si="269"/>
        <v>NA</v>
      </c>
      <c r="AE8593" s="90"/>
      <c r="AF8593" s="90"/>
      <c r="AG8593" s="90"/>
    </row>
    <row r="8594" spans="1:33">
      <c r="A8594" s="56" t="s">
        <v>47965</v>
      </c>
      <c r="B8594" s="56" t="s">
        <v>47966</v>
      </c>
      <c r="C8594" s="56" t="s">
        <v>47967</v>
      </c>
      <c r="D8594" s="56" t="s">
        <v>7820</v>
      </c>
      <c r="E8594" s="56" t="s">
        <v>47968</v>
      </c>
      <c r="F8594" s="56" t="s">
        <v>22</v>
      </c>
      <c r="G8594" s="56"/>
      <c r="H8594" s="56" t="s">
        <v>47969</v>
      </c>
      <c r="I8594" s="56" t="s">
        <v>47970</v>
      </c>
      <c r="J8594" s="56" t="s">
        <v>47971</v>
      </c>
      <c r="K8594" s="56" t="s">
        <v>7326</v>
      </c>
      <c r="L8594" s="90" t="str">
        <f t="shared" si="268"/>
        <v>NA</v>
      </c>
      <c r="M8594" s="90"/>
      <c r="O8594" s="91"/>
      <c r="P8594" s="56"/>
      <c r="Q8594" s="56"/>
      <c r="R8594" s="56"/>
      <c r="S8594" s="56"/>
      <c r="T8594" s="56" t="s">
        <v>44022</v>
      </c>
      <c r="U8594" s="56" t="s">
        <v>44023</v>
      </c>
      <c r="V8594" s="56" t="s">
        <v>44024</v>
      </c>
      <c r="W8594" s="56" t="s">
        <v>7820</v>
      </c>
      <c r="X8594" s="56" t="s">
        <v>44025</v>
      </c>
      <c r="Y8594" s="56"/>
      <c r="Z8594" s="56" t="s">
        <v>44026</v>
      </c>
      <c r="AA8594" s="56" t="s">
        <v>44027</v>
      </c>
      <c r="AB8594" s="56"/>
      <c r="AC8594" s="56" t="s">
        <v>7326</v>
      </c>
      <c r="AD8594" s="90" t="str">
        <f t="shared" si="269"/>
        <v>NA</v>
      </c>
      <c r="AE8594" s="90"/>
      <c r="AF8594" s="90"/>
      <c r="AG8594" s="90"/>
    </row>
    <row r="8595" spans="1:33">
      <c r="A8595" s="56" t="s">
        <v>47972</v>
      </c>
      <c r="B8595" s="56" t="s">
        <v>47973</v>
      </c>
      <c r="C8595" s="56" t="s">
        <v>47974</v>
      </c>
      <c r="D8595" s="56" t="s">
        <v>7820</v>
      </c>
      <c r="E8595" s="56" t="s">
        <v>47968</v>
      </c>
      <c r="F8595" s="56" t="s">
        <v>22</v>
      </c>
      <c r="G8595" s="56"/>
      <c r="H8595" s="56" t="s">
        <v>47969</v>
      </c>
      <c r="I8595" s="56" t="s">
        <v>47970</v>
      </c>
      <c r="J8595" s="56" t="s">
        <v>47972</v>
      </c>
      <c r="K8595" s="56" t="s">
        <v>7326</v>
      </c>
      <c r="L8595" s="90" t="str">
        <f t="shared" si="268"/>
        <v>NA</v>
      </c>
      <c r="M8595" s="90"/>
      <c r="O8595" s="91"/>
      <c r="P8595" s="56"/>
      <c r="Q8595" s="56"/>
      <c r="R8595" s="56"/>
      <c r="S8595" s="56"/>
      <c r="T8595" s="56" t="s">
        <v>42893</v>
      </c>
      <c r="U8595" s="56" t="s">
        <v>44028</v>
      </c>
      <c r="V8595" s="56" t="s">
        <v>43870</v>
      </c>
      <c r="W8595" s="56" t="s">
        <v>7820</v>
      </c>
      <c r="X8595" s="56" t="s">
        <v>44029</v>
      </c>
      <c r="Y8595" s="56"/>
      <c r="Z8595" s="56" t="s">
        <v>44030</v>
      </c>
      <c r="AA8595" s="56" t="s">
        <v>44031</v>
      </c>
      <c r="AB8595" s="56" t="s">
        <v>42893</v>
      </c>
      <c r="AC8595" s="56" t="s">
        <v>7326</v>
      </c>
      <c r="AD8595" s="90" t="str">
        <f t="shared" si="269"/>
        <v>NA</v>
      </c>
      <c r="AE8595" s="90"/>
      <c r="AF8595" s="90"/>
      <c r="AG8595" s="90"/>
    </row>
    <row r="8596" spans="1:33">
      <c r="A8596" s="56" t="s">
        <v>47975</v>
      </c>
      <c r="B8596" s="56" t="s">
        <v>47976</v>
      </c>
      <c r="C8596" s="56" t="s">
        <v>47977</v>
      </c>
      <c r="D8596" s="56" t="s">
        <v>7820</v>
      </c>
      <c r="E8596" s="56" t="s">
        <v>29405</v>
      </c>
      <c r="F8596" s="56" t="s">
        <v>22</v>
      </c>
      <c r="G8596" s="56"/>
      <c r="H8596" s="56" t="s">
        <v>47978</v>
      </c>
      <c r="I8596" s="56" t="s">
        <v>47979</v>
      </c>
      <c r="J8596" s="56" t="s">
        <v>47975</v>
      </c>
      <c r="K8596" s="56" t="s">
        <v>7326</v>
      </c>
      <c r="L8596" s="90" t="str">
        <f t="shared" si="268"/>
        <v>NA</v>
      </c>
      <c r="M8596" s="90"/>
      <c r="O8596" s="91"/>
      <c r="P8596" s="56"/>
      <c r="Q8596" s="56"/>
      <c r="R8596" s="56"/>
      <c r="S8596" s="56"/>
      <c r="T8596" s="56" t="s">
        <v>44032</v>
      </c>
      <c r="U8596" s="56" t="s">
        <v>44033</v>
      </c>
      <c r="V8596" s="56" t="s">
        <v>43870</v>
      </c>
      <c r="W8596" s="56" t="s">
        <v>7820</v>
      </c>
      <c r="X8596" s="56" t="s">
        <v>20284</v>
      </c>
      <c r="Y8596" s="56"/>
      <c r="Z8596" s="56" t="s">
        <v>44034</v>
      </c>
      <c r="AA8596" s="56" t="s">
        <v>44035</v>
      </c>
      <c r="AB8596" s="56" t="s">
        <v>44036</v>
      </c>
      <c r="AC8596" s="56" t="s">
        <v>7326</v>
      </c>
      <c r="AD8596" s="90" t="str">
        <f t="shared" si="269"/>
        <v>NA</v>
      </c>
      <c r="AE8596" s="90"/>
      <c r="AF8596" s="90"/>
      <c r="AG8596" s="90"/>
    </row>
    <row r="8597" spans="1:33">
      <c r="A8597" s="56" t="s">
        <v>47980</v>
      </c>
      <c r="B8597" s="56" t="s">
        <v>47981</v>
      </c>
      <c r="C8597" s="56" t="s">
        <v>47982</v>
      </c>
      <c r="D8597" s="56" t="s">
        <v>7820</v>
      </c>
      <c r="E8597" s="56" t="s">
        <v>47983</v>
      </c>
      <c r="F8597" s="56" t="s">
        <v>22</v>
      </c>
      <c r="G8597" s="56"/>
      <c r="H8597" s="56" t="s">
        <v>47984</v>
      </c>
      <c r="I8597" s="56" t="s">
        <v>47985</v>
      </c>
      <c r="J8597" s="56" t="s">
        <v>47980</v>
      </c>
      <c r="K8597" s="56" t="s">
        <v>7326</v>
      </c>
      <c r="L8597" s="90" t="str">
        <f t="shared" si="268"/>
        <v>NA</v>
      </c>
      <c r="M8597" s="90"/>
      <c r="O8597" s="91"/>
      <c r="P8597" s="56"/>
      <c r="Q8597" s="56"/>
      <c r="R8597" s="56"/>
      <c r="S8597" s="56"/>
      <c r="T8597" s="56" t="s">
        <v>44037</v>
      </c>
      <c r="U8597" s="56" t="s">
        <v>44038</v>
      </c>
      <c r="V8597" s="56" t="s">
        <v>20283</v>
      </c>
      <c r="W8597" s="56" t="s">
        <v>7820</v>
      </c>
      <c r="X8597" s="56" t="s">
        <v>20284</v>
      </c>
      <c r="Y8597" s="56"/>
      <c r="Z8597" s="56" t="s">
        <v>44034</v>
      </c>
      <c r="AA8597" s="56" t="s">
        <v>44035</v>
      </c>
      <c r="AB8597" s="56"/>
      <c r="AC8597" s="56" t="s">
        <v>7326</v>
      </c>
      <c r="AD8597" s="90" t="str">
        <f t="shared" si="269"/>
        <v>NA</v>
      </c>
      <c r="AE8597" s="90"/>
      <c r="AF8597" s="90"/>
      <c r="AG8597" s="90"/>
    </row>
    <row r="8598" spans="1:33">
      <c r="A8598" s="56" t="s">
        <v>45310</v>
      </c>
      <c r="B8598" s="56" t="s">
        <v>47986</v>
      </c>
      <c r="C8598" s="56" t="s">
        <v>47987</v>
      </c>
      <c r="D8598" s="56" t="s">
        <v>7820</v>
      </c>
      <c r="E8598" s="56" t="s">
        <v>47983</v>
      </c>
      <c r="F8598" s="56" t="s">
        <v>22</v>
      </c>
      <c r="G8598" s="56"/>
      <c r="H8598" s="56" t="s">
        <v>47984</v>
      </c>
      <c r="I8598" s="56" t="s">
        <v>47985</v>
      </c>
      <c r="J8598" s="56" t="s">
        <v>45310</v>
      </c>
      <c r="K8598" s="56" t="s">
        <v>7326</v>
      </c>
      <c r="L8598" s="90" t="str">
        <f t="shared" si="268"/>
        <v>NA</v>
      </c>
      <c r="M8598" s="90"/>
      <c r="O8598" s="91"/>
      <c r="P8598" s="56"/>
      <c r="Q8598" s="56"/>
      <c r="R8598" s="56"/>
      <c r="S8598" s="56"/>
      <c r="T8598" s="56" t="s">
        <v>44039</v>
      </c>
      <c r="U8598" s="56" t="s">
        <v>44040</v>
      </c>
      <c r="V8598" s="56" t="s">
        <v>44041</v>
      </c>
      <c r="W8598" s="56" t="s">
        <v>7820</v>
      </c>
      <c r="X8598" s="56" t="s">
        <v>2904</v>
      </c>
      <c r="Y8598" s="56"/>
      <c r="Z8598" s="56" t="s">
        <v>44042</v>
      </c>
      <c r="AA8598" s="56" t="s">
        <v>44043</v>
      </c>
      <c r="AB8598" s="56" t="s">
        <v>44044</v>
      </c>
      <c r="AC8598" s="56" t="s">
        <v>7326</v>
      </c>
      <c r="AD8598" s="90" t="str">
        <f t="shared" si="269"/>
        <v>NA</v>
      </c>
      <c r="AE8598" s="90"/>
      <c r="AF8598" s="90"/>
      <c r="AG8598" s="90"/>
    </row>
    <row r="8599" spans="1:33">
      <c r="A8599" s="56" t="s">
        <v>47988</v>
      </c>
      <c r="B8599" s="56" t="s">
        <v>47989</v>
      </c>
      <c r="C8599" s="56" t="s">
        <v>7577</v>
      </c>
      <c r="D8599" s="56" t="s">
        <v>7820</v>
      </c>
      <c r="E8599" s="56" t="s">
        <v>10555</v>
      </c>
      <c r="F8599" s="56" t="s">
        <v>22</v>
      </c>
      <c r="G8599" s="56"/>
      <c r="H8599" s="56" t="s">
        <v>29432</v>
      </c>
      <c r="I8599" s="56" t="s">
        <v>47990</v>
      </c>
      <c r="J8599" s="56" t="s">
        <v>47988</v>
      </c>
      <c r="K8599" s="56" t="s">
        <v>7326</v>
      </c>
      <c r="L8599" s="90" t="str">
        <f t="shared" si="268"/>
        <v>NA</v>
      </c>
      <c r="M8599" s="90"/>
      <c r="O8599" s="91"/>
      <c r="P8599" s="56"/>
      <c r="Q8599" s="56"/>
      <c r="R8599" s="56"/>
      <c r="S8599" s="56"/>
      <c r="T8599" s="56" t="s">
        <v>41782</v>
      </c>
      <c r="U8599" s="56" t="s">
        <v>44045</v>
      </c>
      <c r="V8599" s="56" t="s">
        <v>44046</v>
      </c>
      <c r="W8599" s="56" t="s">
        <v>7820</v>
      </c>
      <c r="X8599" s="56" t="s">
        <v>2904</v>
      </c>
      <c r="Y8599" s="56"/>
      <c r="Z8599" s="56" t="s">
        <v>44042</v>
      </c>
      <c r="AA8599" s="56" t="s">
        <v>44043</v>
      </c>
      <c r="AB8599" s="56" t="s">
        <v>41782</v>
      </c>
      <c r="AC8599" s="56" t="s">
        <v>7326</v>
      </c>
      <c r="AD8599" s="90" t="str">
        <f t="shared" si="269"/>
        <v>NA</v>
      </c>
      <c r="AE8599" s="90"/>
      <c r="AF8599" s="90"/>
      <c r="AG8599" s="90"/>
    </row>
    <row r="8600" spans="1:33">
      <c r="A8600" s="56" t="s">
        <v>47991</v>
      </c>
      <c r="B8600" s="56" t="s">
        <v>47992</v>
      </c>
      <c r="C8600" s="56" t="s">
        <v>47993</v>
      </c>
      <c r="D8600" s="56" t="s">
        <v>7820</v>
      </c>
      <c r="E8600" s="56" t="s">
        <v>10555</v>
      </c>
      <c r="F8600" s="56" t="s">
        <v>22</v>
      </c>
      <c r="G8600" s="56"/>
      <c r="H8600" s="56" t="s">
        <v>47994</v>
      </c>
      <c r="I8600" s="56" t="s">
        <v>47990</v>
      </c>
      <c r="J8600" s="56" t="s">
        <v>47991</v>
      </c>
      <c r="K8600" s="56" t="s">
        <v>7326</v>
      </c>
      <c r="L8600" s="90" t="str">
        <f t="shared" si="268"/>
        <v>NA</v>
      </c>
      <c r="M8600" s="90"/>
      <c r="O8600" s="91"/>
      <c r="P8600" s="56"/>
      <c r="Q8600" s="56"/>
      <c r="R8600" s="56"/>
      <c r="S8600" s="56"/>
      <c r="T8600" s="56" t="s">
        <v>44047</v>
      </c>
      <c r="U8600" s="56" t="s">
        <v>44048</v>
      </c>
      <c r="V8600" s="56" t="s">
        <v>44049</v>
      </c>
      <c r="W8600" s="56" t="s">
        <v>7820</v>
      </c>
      <c r="X8600" s="56" t="s">
        <v>2929</v>
      </c>
      <c r="Y8600" s="56"/>
      <c r="Z8600" s="56" t="s">
        <v>44050</v>
      </c>
      <c r="AA8600" s="56" t="s">
        <v>44051</v>
      </c>
      <c r="AB8600" s="56" t="s">
        <v>44052</v>
      </c>
      <c r="AC8600" s="56" t="s">
        <v>7326</v>
      </c>
      <c r="AD8600" s="90" t="str">
        <f t="shared" si="269"/>
        <v>NA</v>
      </c>
      <c r="AE8600" s="90"/>
      <c r="AF8600" s="90"/>
      <c r="AG8600" s="90"/>
    </row>
    <row r="8601" spans="1:33">
      <c r="A8601" s="56" t="s">
        <v>47995</v>
      </c>
      <c r="B8601" s="56" t="s">
        <v>47996</v>
      </c>
      <c r="C8601" s="56" t="s">
        <v>47997</v>
      </c>
      <c r="D8601" s="56" t="s">
        <v>7820</v>
      </c>
      <c r="E8601" s="56" t="s">
        <v>583</v>
      </c>
      <c r="F8601" s="56" t="s">
        <v>22</v>
      </c>
      <c r="G8601" s="56"/>
      <c r="H8601" s="56" t="s">
        <v>47998</v>
      </c>
      <c r="I8601" s="56" t="s">
        <v>47999</v>
      </c>
      <c r="J8601" s="56" t="s">
        <v>48000</v>
      </c>
      <c r="K8601" s="56" t="s">
        <v>7326</v>
      </c>
      <c r="L8601" s="90" t="str">
        <f t="shared" si="268"/>
        <v>NA</v>
      </c>
      <c r="M8601" s="90"/>
      <c r="O8601" s="91"/>
      <c r="P8601" s="56"/>
      <c r="Q8601" s="56"/>
      <c r="R8601" s="56"/>
      <c r="S8601" s="56"/>
      <c r="T8601" s="56" t="s">
        <v>44053</v>
      </c>
      <c r="U8601" s="56" t="s">
        <v>44054</v>
      </c>
      <c r="V8601" s="56" t="s">
        <v>44041</v>
      </c>
      <c r="W8601" s="56" t="s">
        <v>7820</v>
      </c>
      <c r="X8601" s="56" t="s">
        <v>20318</v>
      </c>
      <c r="Y8601" s="56"/>
      <c r="Z8601" s="56" t="s">
        <v>44055</v>
      </c>
      <c r="AA8601" s="56" t="s">
        <v>44056</v>
      </c>
      <c r="AB8601" s="56" t="s">
        <v>44053</v>
      </c>
      <c r="AC8601" s="56" t="s">
        <v>7326</v>
      </c>
      <c r="AD8601" s="90" t="str">
        <f t="shared" si="269"/>
        <v>NA</v>
      </c>
      <c r="AE8601" s="90"/>
      <c r="AF8601" s="90"/>
      <c r="AG8601" s="90"/>
    </row>
    <row r="8602" spans="1:33">
      <c r="A8602" s="56" t="s">
        <v>48001</v>
      </c>
      <c r="B8602" s="56" t="s">
        <v>48002</v>
      </c>
      <c r="C8602" s="56" t="s">
        <v>48003</v>
      </c>
      <c r="D8602" s="56" t="s">
        <v>7820</v>
      </c>
      <c r="E8602" s="56" t="s">
        <v>583</v>
      </c>
      <c r="F8602" s="56" t="s">
        <v>22</v>
      </c>
      <c r="G8602" s="56"/>
      <c r="H8602" s="56" t="s">
        <v>47998</v>
      </c>
      <c r="I8602" s="56" t="s">
        <v>47999</v>
      </c>
      <c r="J8602" s="56" t="s">
        <v>48004</v>
      </c>
      <c r="K8602" s="56" t="s">
        <v>7326</v>
      </c>
      <c r="L8602" s="90" t="str">
        <f t="shared" si="268"/>
        <v>NA</v>
      </c>
      <c r="M8602" s="90"/>
      <c r="O8602" s="91"/>
      <c r="P8602" s="56"/>
      <c r="Q8602" s="56"/>
      <c r="R8602" s="56"/>
      <c r="S8602" s="56"/>
      <c r="T8602" s="56" t="s">
        <v>44057</v>
      </c>
      <c r="U8602" s="56" t="s">
        <v>44058</v>
      </c>
      <c r="V8602" s="56" t="s">
        <v>44049</v>
      </c>
      <c r="W8602" s="56" t="s">
        <v>7820</v>
      </c>
      <c r="X8602" s="56" t="s">
        <v>44059</v>
      </c>
      <c r="Y8602" s="56"/>
      <c r="Z8602" s="56" t="s">
        <v>44060</v>
      </c>
      <c r="AA8602" s="56" t="s">
        <v>44061</v>
      </c>
      <c r="AB8602" s="56" t="s">
        <v>44062</v>
      </c>
      <c r="AC8602" s="56" t="s">
        <v>7326</v>
      </c>
      <c r="AD8602" s="90" t="str">
        <f t="shared" si="269"/>
        <v>NA</v>
      </c>
      <c r="AE8602" s="90"/>
      <c r="AF8602" s="90"/>
      <c r="AG8602" s="90"/>
    </row>
    <row r="8603" spans="1:33">
      <c r="A8603" s="56" t="s">
        <v>48005</v>
      </c>
      <c r="B8603" s="56" t="s">
        <v>48006</v>
      </c>
      <c r="C8603" s="56" t="s">
        <v>48007</v>
      </c>
      <c r="D8603" s="56" t="s">
        <v>7820</v>
      </c>
      <c r="E8603" s="56" t="s">
        <v>583</v>
      </c>
      <c r="F8603" s="56" t="s">
        <v>22</v>
      </c>
      <c r="G8603" s="56"/>
      <c r="H8603" s="56" t="s">
        <v>47998</v>
      </c>
      <c r="I8603" s="56" t="s">
        <v>47999</v>
      </c>
      <c r="J8603" s="56" t="s">
        <v>48005</v>
      </c>
      <c r="K8603" s="56" t="s">
        <v>7326</v>
      </c>
      <c r="L8603" s="90" t="str">
        <f t="shared" si="268"/>
        <v>NA</v>
      </c>
      <c r="M8603" s="90"/>
      <c r="O8603" s="91"/>
      <c r="P8603" s="56"/>
      <c r="Q8603" s="56"/>
      <c r="R8603" s="56"/>
      <c r="S8603" s="56"/>
      <c r="T8603" s="56" t="s">
        <v>44063</v>
      </c>
      <c r="U8603" s="56" t="s">
        <v>44064</v>
      </c>
      <c r="V8603" s="56" t="s">
        <v>44065</v>
      </c>
      <c r="W8603" s="56" t="s">
        <v>7820</v>
      </c>
      <c r="X8603" s="56" t="s">
        <v>44066</v>
      </c>
      <c r="Y8603" s="56"/>
      <c r="Z8603" s="56" t="s">
        <v>44067</v>
      </c>
      <c r="AA8603" s="56" t="s">
        <v>44068</v>
      </c>
      <c r="AB8603" s="56" t="s">
        <v>44063</v>
      </c>
      <c r="AC8603" s="56" t="s">
        <v>7326</v>
      </c>
      <c r="AD8603" s="90" t="str">
        <f t="shared" si="269"/>
        <v>NA</v>
      </c>
      <c r="AE8603" s="90"/>
      <c r="AF8603" s="90"/>
      <c r="AG8603" s="90"/>
    </row>
    <row r="8604" spans="1:33">
      <c r="A8604" s="56" t="s">
        <v>48008</v>
      </c>
      <c r="B8604" s="56" t="s">
        <v>48009</v>
      </c>
      <c r="C8604" s="56" t="s">
        <v>48010</v>
      </c>
      <c r="D8604" s="56" t="s">
        <v>7820</v>
      </c>
      <c r="E8604" s="56" t="s">
        <v>583</v>
      </c>
      <c r="F8604" s="56" t="s">
        <v>22</v>
      </c>
      <c r="G8604" s="56"/>
      <c r="H8604" s="56" t="s">
        <v>47998</v>
      </c>
      <c r="I8604" s="56" t="s">
        <v>47999</v>
      </c>
      <c r="J8604" s="56" t="s">
        <v>48008</v>
      </c>
      <c r="K8604" s="56" t="s">
        <v>7326</v>
      </c>
      <c r="L8604" s="90" t="str">
        <f t="shared" si="268"/>
        <v>NA</v>
      </c>
      <c r="M8604" s="90"/>
      <c r="O8604" s="91"/>
      <c r="P8604" s="56"/>
      <c r="Q8604" s="56"/>
      <c r="R8604" s="56"/>
      <c r="S8604" s="56"/>
      <c r="T8604" s="56" t="s">
        <v>44069</v>
      </c>
      <c r="U8604" s="56" t="s">
        <v>44070</v>
      </c>
      <c r="V8604" s="56" t="s">
        <v>44049</v>
      </c>
      <c r="W8604" s="56" t="s">
        <v>7820</v>
      </c>
      <c r="X8604" s="56" t="s">
        <v>2998</v>
      </c>
      <c r="Y8604" s="56"/>
      <c r="Z8604" s="56" t="s">
        <v>44071</v>
      </c>
      <c r="AA8604" s="56" t="s">
        <v>44072</v>
      </c>
      <c r="AB8604" s="56" t="s">
        <v>44073</v>
      </c>
      <c r="AC8604" s="56" t="s">
        <v>7326</v>
      </c>
      <c r="AD8604" s="90" t="str">
        <f t="shared" si="269"/>
        <v>NA</v>
      </c>
      <c r="AE8604" s="90"/>
      <c r="AF8604" s="90"/>
      <c r="AG8604" s="90"/>
    </row>
    <row r="8605" spans="1:33">
      <c r="A8605" s="56" t="s">
        <v>48011</v>
      </c>
      <c r="B8605" s="56" t="s">
        <v>48012</v>
      </c>
      <c r="C8605" s="56" t="s">
        <v>47974</v>
      </c>
      <c r="D8605" s="56" t="s">
        <v>7820</v>
      </c>
      <c r="E8605" s="56" t="s">
        <v>583</v>
      </c>
      <c r="F8605" s="56" t="s">
        <v>22</v>
      </c>
      <c r="G8605" s="56"/>
      <c r="H8605" s="56" t="s">
        <v>47998</v>
      </c>
      <c r="I8605" s="56" t="s">
        <v>47999</v>
      </c>
      <c r="J8605" s="56" t="s">
        <v>48013</v>
      </c>
      <c r="K8605" s="56" t="s">
        <v>7326</v>
      </c>
      <c r="L8605" s="90" t="str">
        <f t="shared" si="268"/>
        <v>NA</v>
      </c>
      <c r="M8605" s="90"/>
      <c r="O8605" s="91"/>
      <c r="P8605" s="56"/>
      <c r="Q8605" s="56"/>
      <c r="R8605" s="56"/>
      <c r="S8605" s="56"/>
      <c r="T8605" s="56" t="s">
        <v>44074</v>
      </c>
      <c r="U8605" s="56" t="s">
        <v>44075</v>
      </c>
      <c r="V8605" s="56" t="s">
        <v>44076</v>
      </c>
      <c r="W8605" s="56" t="s">
        <v>7820</v>
      </c>
      <c r="X8605" s="56" t="s">
        <v>20404</v>
      </c>
      <c r="Y8605" s="56"/>
      <c r="Z8605" s="56" t="s">
        <v>44077</v>
      </c>
      <c r="AA8605" s="56" t="s">
        <v>44078</v>
      </c>
      <c r="AB8605" s="56" t="s">
        <v>44074</v>
      </c>
      <c r="AC8605" s="56" t="s">
        <v>7326</v>
      </c>
      <c r="AD8605" s="90" t="str">
        <f t="shared" si="269"/>
        <v>NA</v>
      </c>
      <c r="AE8605" s="90"/>
      <c r="AF8605" s="90"/>
      <c r="AG8605" s="90"/>
    </row>
    <row r="8606" spans="1:33">
      <c r="A8606" s="56" t="s">
        <v>41855</v>
      </c>
      <c r="B8606" s="56" t="s">
        <v>48014</v>
      </c>
      <c r="C8606" s="56" t="s">
        <v>44856</v>
      </c>
      <c r="D8606" s="56" t="s">
        <v>7820</v>
      </c>
      <c r="E8606" s="56" t="s">
        <v>583</v>
      </c>
      <c r="F8606" s="56" t="s">
        <v>22</v>
      </c>
      <c r="G8606" s="56"/>
      <c r="H8606" s="56" t="s">
        <v>47998</v>
      </c>
      <c r="I8606" s="56" t="s">
        <v>47999</v>
      </c>
      <c r="J8606" s="56" t="s">
        <v>41855</v>
      </c>
      <c r="K8606" s="56" t="s">
        <v>7326</v>
      </c>
      <c r="L8606" s="90" t="str">
        <f t="shared" si="268"/>
        <v>NA</v>
      </c>
      <c r="M8606" s="90"/>
      <c r="O8606" s="91"/>
      <c r="P8606" s="56"/>
      <c r="Q8606" s="56"/>
      <c r="R8606" s="56"/>
      <c r="S8606" s="56"/>
      <c r="T8606" s="56" t="s">
        <v>44079</v>
      </c>
      <c r="U8606" s="56" t="s">
        <v>44080</v>
      </c>
      <c r="V8606" s="56" t="s">
        <v>44081</v>
      </c>
      <c r="W8606" s="56" t="s">
        <v>7820</v>
      </c>
      <c r="X8606" s="56" t="s">
        <v>20438</v>
      </c>
      <c r="Y8606" s="56"/>
      <c r="Z8606" s="56" t="s">
        <v>44082</v>
      </c>
      <c r="AA8606" s="56" t="s">
        <v>44083</v>
      </c>
      <c r="AB8606" s="56" t="s">
        <v>44079</v>
      </c>
      <c r="AC8606" s="56" t="s">
        <v>7326</v>
      </c>
      <c r="AD8606" s="90" t="str">
        <f t="shared" si="269"/>
        <v>NA</v>
      </c>
      <c r="AE8606" s="90"/>
      <c r="AF8606" s="90"/>
      <c r="AG8606" s="90"/>
    </row>
    <row r="8607" spans="1:33">
      <c r="A8607" s="56" t="s">
        <v>48015</v>
      </c>
      <c r="B8607" s="56" t="s">
        <v>48016</v>
      </c>
      <c r="C8607" s="56" t="s">
        <v>48017</v>
      </c>
      <c r="D8607" s="56" t="s">
        <v>7820</v>
      </c>
      <c r="E8607" s="56" t="s">
        <v>2728</v>
      </c>
      <c r="F8607" s="56" t="s">
        <v>22</v>
      </c>
      <c r="G8607" s="56"/>
      <c r="H8607" s="56" t="s">
        <v>48018</v>
      </c>
      <c r="I8607" s="56" t="s">
        <v>48019</v>
      </c>
      <c r="J8607" s="56" t="s">
        <v>48015</v>
      </c>
      <c r="K8607" s="56" t="s">
        <v>7326</v>
      </c>
      <c r="L8607" s="90" t="str">
        <f t="shared" si="268"/>
        <v>NA</v>
      </c>
      <c r="M8607" s="90"/>
      <c r="O8607" s="91"/>
      <c r="P8607" s="56"/>
      <c r="Q8607" s="56"/>
      <c r="R8607" s="56"/>
      <c r="S8607" s="56"/>
      <c r="T8607" s="56" t="s">
        <v>41782</v>
      </c>
      <c r="U8607" s="56" t="s">
        <v>44084</v>
      </c>
      <c r="V8607" s="56" t="s">
        <v>8970</v>
      </c>
      <c r="W8607" s="56" t="s">
        <v>7820</v>
      </c>
      <c r="X8607" s="56" t="s">
        <v>3019</v>
      </c>
      <c r="Y8607" s="56"/>
      <c r="Z8607" s="56" t="s">
        <v>44085</v>
      </c>
      <c r="AA8607" s="56" t="s">
        <v>44086</v>
      </c>
      <c r="AB8607" s="56" t="s">
        <v>41782</v>
      </c>
      <c r="AC8607" s="56" t="s">
        <v>7326</v>
      </c>
      <c r="AD8607" s="90" t="str">
        <f t="shared" si="269"/>
        <v>NA</v>
      </c>
      <c r="AE8607" s="90"/>
      <c r="AF8607" s="90"/>
      <c r="AG8607" s="90"/>
    </row>
    <row r="8608" spans="1:33">
      <c r="A8608" s="56" t="s">
        <v>48020</v>
      </c>
      <c r="B8608" s="56" t="s">
        <v>48021</v>
      </c>
      <c r="C8608" s="56" t="s">
        <v>48022</v>
      </c>
      <c r="D8608" s="56" t="s">
        <v>7820</v>
      </c>
      <c r="E8608" s="56" t="s">
        <v>2728</v>
      </c>
      <c r="F8608" s="56" t="s">
        <v>22</v>
      </c>
      <c r="G8608" s="56"/>
      <c r="H8608" s="56" t="s">
        <v>48018</v>
      </c>
      <c r="I8608" s="56" t="s">
        <v>48019</v>
      </c>
      <c r="J8608" s="56" t="s">
        <v>48020</v>
      </c>
      <c r="K8608" s="56" t="s">
        <v>7326</v>
      </c>
      <c r="L8608" s="90" t="str">
        <f t="shared" si="268"/>
        <v>NA</v>
      </c>
      <c r="M8608" s="90"/>
      <c r="O8608" s="91"/>
      <c r="P8608" s="56"/>
      <c r="Q8608" s="56"/>
      <c r="R8608" s="56"/>
      <c r="S8608" s="56"/>
      <c r="T8608" s="56" t="s">
        <v>41782</v>
      </c>
      <c r="U8608" s="56" t="s">
        <v>44087</v>
      </c>
      <c r="V8608" s="56" t="s">
        <v>8970</v>
      </c>
      <c r="W8608" s="56" t="s">
        <v>7820</v>
      </c>
      <c r="X8608" s="56" t="s">
        <v>1009</v>
      </c>
      <c r="Y8608" s="56"/>
      <c r="Z8608" s="56" t="s">
        <v>44088</v>
      </c>
      <c r="AA8608" s="56" t="s">
        <v>44089</v>
      </c>
      <c r="AB8608" s="56" t="s">
        <v>41782</v>
      </c>
      <c r="AC8608" s="56" t="s">
        <v>7326</v>
      </c>
      <c r="AD8608" s="90" t="str">
        <f t="shared" si="269"/>
        <v>NA</v>
      </c>
      <c r="AE8608" s="90"/>
      <c r="AF8608" s="90"/>
      <c r="AG8608" s="90"/>
    </row>
    <row r="8609" spans="1:33">
      <c r="A8609" s="56" t="s">
        <v>48023</v>
      </c>
      <c r="B8609" s="56" t="s">
        <v>48024</v>
      </c>
      <c r="C8609" s="56" t="s">
        <v>45141</v>
      </c>
      <c r="D8609" s="56" t="s">
        <v>7820</v>
      </c>
      <c r="E8609" s="56" t="s">
        <v>2728</v>
      </c>
      <c r="F8609" s="56" t="s">
        <v>22</v>
      </c>
      <c r="G8609" s="56"/>
      <c r="H8609" s="56" t="s">
        <v>48018</v>
      </c>
      <c r="I8609" s="56" t="s">
        <v>48019</v>
      </c>
      <c r="J8609" s="56" t="s">
        <v>48025</v>
      </c>
      <c r="K8609" s="56" t="s">
        <v>7326</v>
      </c>
      <c r="L8609" s="90" t="str">
        <f t="shared" si="268"/>
        <v>NA</v>
      </c>
      <c r="M8609" s="90"/>
      <c r="O8609" s="91"/>
      <c r="P8609" s="56"/>
      <c r="Q8609" s="56"/>
      <c r="R8609" s="56"/>
      <c r="S8609" s="56"/>
      <c r="T8609" s="56" t="s">
        <v>41782</v>
      </c>
      <c r="U8609" s="56" t="s">
        <v>44090</v>
      </c>
      <c r="V8609" s="56" t="s">
        <v>8970</v>
      </c>
      <c r="W8609" s="56" t="s">
        <v>7820</v>
      </c>
      <c r="X8609" s="56" t="s">
        <v>1009</v>
      </c>
      <c r="Y8609" s="56"/>
      <c r="Z8609" s="56" t="s">
        <v>44088</v>
      </c>
      <c r="AA8609" s="56" t="s">
        <v>44089</v>
      </c>
      <c r="AB8609" s="56" t="s">
        <v>41782</v>
      </c>
      <c r="AC8609" s="56" t="s">
        <v>7326</v>
      </c>
      <c r="AD8609" s="90" t="str">
        <f t="shared" si="269"/>
        <v>NA</v>
      </c>
      <c r="AE8609" s="90"/>
      <c r="AF8609" s="90"/>
      <c r="AG8609" s="90"/>
    </row>
    <row r="8610" spans="1:33">
      <c r="A8610" s="56" t="s">
        <v>48026</v>
      </c>
      <c r="B8610" s="56" t="s">
        <v>48027</v>
      </c>
      <c r="C8610" s="56" t="s">
        <v>48028</v>
      </c>
      <c r="D8610" s="56" t="s">
        <v>7820</v>
      </c>
      <c r="E8610" s="56" t="s">
        <v>2728</v>
      </c>
      <c r="F8610" s="56" t="s">
        <v>22</v>
      </c>
      <c r="G8610" s="56"/>
      <c r="H8610" s="56" t="s">
        <v>48018</v>
      </c>
      <c r="I8610" s="56" t="s">
        <v>48019</v>
      </c>
      <c r="J8610" s="56" t="s">
        <v>48026</v>
      </c>
      <c r="K8610" s="56" t="s">
        <v>7326</v>
      </c>
      <c r="L8610" s="90" t="str">
        <f t="shared" si="268"/>
        <v>NA</v>
      </c>
      <c r="M8610" s="90"/>
      <c r="O8610" s="91"/>
      <c r="P8610" s="56"/>
      <c r="Q8610" s="56"/>
      <c r="R8610" s="56"/>
      <c r="S8610" s="56"/>
      <c r="T8610" s="56" t="s">
        <v>44091</v>
      </c>
      <c r="U8610" s="56" t="s">
        <v>44092</v>
      </c>
      <c r="V8610" s="56" t="s">
        <v>44093</v>
      </c>
      <c r="W8610" s="56" t="s">
        <v>7820</v>
      </c>
      <c r="X8610" s="56" t="s">
        <v>1009</v>
      </c>
      <c r="Y8610" s="56"/>
      <c r="Z8610" s="56" t="s">
        <v>44088</v>
      </c>
      <c r="AA8610" s="56" t="s">
        <v>44089</v>
      </c>
      <c r="AB8610" s="56" t="s">
        <v>44094</v>
      </c>
      <c r="AC8610" s="56" t="s">
        <v>7326</v>
      </c>
      <c r="AD8610" s="90" t="str">
        <f t="shared" si="269"/>
        <v>NA</v>
      </c>
      <c r="AE8610" s="90"/>
      <c r="AF8610" s="90"/>
      <c r="AG8610" s="90"/>
    </row>
    <row r="8611" spans="1:33">
      <c r="A8611" s="56" t="s">
        <v>48029</v>
      </c>
      <c r="B8611" s="56" t="s">
        <v>48030</v>
      </c>
      <c r="C8611" s="56" t="s">
        <v>47953</v>
      </c>
      <c r="D8611" s="56" t="s">
        <v>7820</v>
      </c>
      <c r="E8611" s="56" t="s">
        <v>2728</v>
      </c>
      <c r="F8611" s="56" t="s">
        <v>22</v>
      </c>
      <c r="G8611" s="56"/>
      <c r="H8611" s="56" t="s">
        <v>48018</v>
      </c>
      <c r="I8611" s="56" t="s">
        <v>48019</v>
      </c>
      <c r="J8611" s="56" t="s">
        <v>48029</v>
      </c>
      <c r="K8611" s="56" t="s">
        <v>7326</v>
      </c>
      <c r="L8611" s="90" t="str">
        <f t="shared" si="268"/>
        <v>NA</v>
      </c>
      <c r="M8611" s="90"/>
      <c r="O8611" s="91"/>
      <c r="P8611" s="56"/>
      <c r="Q8611" s="56"/>
      <c r="R8611" s="56"/>
      <c r="S8611" s="56"/>
      <c r="T8611" s="56" t="s">
        <v>44095</v>
      </c>
      <c r="U8611" s="56" t="s">
        <v>44096</v>
      </c>
      <c r="V8611" s="56" t="s">
        <v>44097</v>
      </c>
      <c r="W8611" s="56" t="s">
        <v>7820</v>
      </c>
      <c r="X8611" s="56" t="s">
        <v>1009</v>
      </c>
      <c r="Y8611" s="56"/>
      <c r="Z8611" s="56" t="s">
        <v>44088</v>
      </c>
      <c r="AA8611" s="56" t="s">
        <v>44089</v>
      </c>
      <c r="AB8611" s="56" t="s">
        <v>44098</v>
      </c>
      <c r="AC8611" s="56" t="s">
        <v>7326</v>
      </c>
      <c r="AD8611" s="90" t="str">
        <f t="shared" si="269"/>
        <v>NA</v>
      </c>
      <c r="AE8611" s="90"/>
      <c r="AF8611" s="90"/>
      <c r="AG8611" s="90"/>
    </row>
    <row r="8612" spans="1:33">
      <c r="A8612" s="56" t="s">
        <v>48031</v>
      </c>
      <c r="B8612" s="56" t="s">
        <v>48032</v>
      </c>
      <c r="C8612" s="56" t="s">
        <v>48033</v>
      </c>
      <c r="D8612" s="56" t="s">
        <v>7820</v>
      </c>
      <c r="E8612" s="56" t="s">
        <v>2728</v>
      </c>
      <c r="F8612" s="56" t="s">
        <v>22</v>
      </c>
      <c r="G8612" s="56"/>
      <c r="H8612" s="56" t="s">
        <v>48018</v>
      </c>
      <c r="I8612" s="56" t="s">
        <v>48019</v>
      </c>
      <c r="J8612" s="56" t="s">
        <v>48031</v>
      </c>
      <c r="K8612" s="56" t="s">
        <v>7326</v>
      </c>
      <c r="L8612" s="90" t="str">
        <f t="shared" si="268"/>
        <v>NA</v>
      </c>
      <c r="M8612" s="90"/>
      <c r="O8612" s="91"/>
      <c r="P8612" s="56"/>
      <c r="Q8612" s="56"/>
      <c r="R8612" s="56"/>
      <c r="S8612" s="56"/>
      <c r="T8612" s="56" t="s">
        <v>44099</v>
      </c>
      <c r="U8612" s="56" t="s">
        <v>44100</v>
      </c>
      <c r="V8612" s="56" t="s">
        <v>44101</v>
      </c>
      <c r="W8612" s="56" t="s">
        <v>7820</v>
      </c>
      <c r="X8612" s="56" t="s">
        <v>1009</v>
      </c>
      <c r="Y8612" s="56"/>
      <c r="Z8612" s="56" t="s">
        <v>44088</v>
      </c>
      <c r="AA8612" s="56" t="s">
        <v>44089</v>
      </c>
      <c r="AB8612" s="56" t="s">
        <v>44102</v>
      </c>
      <c r="AC8612" s="56" t="s">
        <v>7326</v>
      </c>
      <c r="AD8612" s="90" t="str">
        <f t="shared" si="269"/>
        <v>NA</v>
      </c>
      <c r="AE8612" s="90"/>
      <c r="AF8612" s="90"/>
      <c r="AG8612" s="90"/>
    </row>
    <row r="8613" spans="1:33">
      <c r="A8613" s="56" t="s">
        <v>48034</v>
      </c>
      <c r="B8613" s="56" t="s">
        <v>48035</v>
      </c>
      <c r="C8613" s="56" t="s">
        <v>48036</v>
      </c>
      <c r="D8613" s="56" t="s">
        <v>7820</v>
      </c>
      <c r="E8613" s="56" t="s">
        <v>2728</v>
      </c>
      <c r="F8613" s="56" t="s">
        <v>22</v>
      </c>
      <c r="G8613" s="56"/>
      <c r="H8613" s="56" t="s">
        <v>48018</v>
      </c>
      <c r="I8613" s="56" t="s">
        <v>48019</v>
      </c>
      <c r="J8613" s="56" t="s">
        <v>48037</v>
      </c>
      <c r="K8613" s="56" t="s">
        <v>7326</v>
      </c>
      <c r="L8613" s="90" t="str">
        <f t="shared" si="268"/>
        <v>NA</v>
      </c>
      <c r="M8613" s="90"/>
      <c r="O8613" s="91"/>
      <c r="P8613" s="56"/>
      <c r="Q8613" s="56"/>
      <c r="R8613" s="56"/>
      <c r="S8613" s="56"/>
      <c r="T8613" s="56" t="s">
        <v>44103</v>
      </c>
      <c r="U8613" s="56" t="s">
        <v>44104</v>
      </c>
      <c r="V8613" s="56" t="s">
        <v>44105</v>
      </c>
      <c r="W8613" s="56" t="s">
        <v>7820</v>
      </c>
      <c r="X8613" s="56" t="s">
        <v>1009</v>
      </c>
      <c r="Y8613" s="56"/>
      <c r="Z8613" s="56" t="s">
        <v>44088</v>
      </c>
      <c r="AA8613" s="56" t="s">
        <v>44089</v>
      </c>
      <c r="AB8613" s="56" t="s">
        <v>44106</v>
      </c>
      <c r="AC8613" s="56" t="s">
        <v>7326</v>
      </c>
      <c r="AD8613" s="90" t="str">
        <f t="shared" si="269"/>
        <v>NA</v>
      </c>
      <c r="AE8613" s="90"/>
      <c r="AF8613" s="90"/>
      <c r="AG8613" s="90"/>
    </row>
    <row r="8614" spans="1:33">
      <c r="A8614" s="56" t="s">
        <v>48034</v>
      </c>
      <c r="B8614" s="56" t="s">
        <v>48038</v>
      </c>
      <c r="C8614" s="56" t="s">
        <v>48039</v>
      </c>
      <c r="D8614" s="56" t="s">
        <v>7820</v>
      </c>
      <c r="E8614" s="56" t="s">
        <v>2728</v>
      </c>
      <c r="F8614" s="56" t="s">
        <v>22</v>
      </c>
      <c r="G8614" s="56"/>
      <c r="H8614" s="56" t="s">
        <v>48018</v>
      </c>
      <c r="I8614" s="56" t="s">
        <v>48019</v>
      </c>
      <c r="J8614" s="56" t="s">
        <v>48034</v>
      </c>
      <c r="K8614" s="56" t="s">
        <v>7326</v>
      </c>
      <c r="L8614" s="90" t="str">
        <f t="shared" si="268"/>
        <v>NA</v>
      </c>
      <c r="M8614" s="90"/>
      <c r="O8614" s="91"/>
      <c r="P8614" s="56"/>
      <c r="Q8614" s="56"/>
      <c r="R8614" s="56"/>
      <c r="S8614" s="56"/>
      <c r="T8614" s="56" t="s">
        <v>44107</v>
      </c>
      <c r="U8614" s="56" t="s">
        <v>44108</v>
      </c>
      <c r="V8614" s="56" t="s">
        <v>44109</v>
      </c>
      <c r="W8614" s="56" t="s">
        <v>7820</v>
      </c>
      <c r="X8614" s="56" t="s">
        <v>1009</v>
      </c>
      <c r="Y8614" s="56"/>
      <c r="Z8614" s="56" t="s">
        <v>44088</v>
      </c>
      <c r="AA8614" s="56" t="s">
        <v>44089</v>
      </c>
      <c r="AB8614" s="56" t="s">
        <v>44107</v>
      </c>
      <c r="AC8614" s="56" t="s">
        <v>7326</v>
      </c>
      <c r="AD8614" s="90" t="str">
        <f t="shared" si="269"/>
        <v>NA</v>
      </c>
      <c r="AE8614" s="90"/>
      <c r="AF8614" s="90"/>
      <c r="AG8614" s="90"/>
    </row>
    <row r="8615" spans="1:33">
      <c r="A8615" s="56" t="s">
        <v>48040</v>
      </c>
      <c r="B8615" s="56" t="s">
        <v>48041</v>
      </c>
      <c r="C8615" s="56" t="s">
        <v>48042</v>
      </c>
      <c r="D8615" s="56" t="s">
        <v>7820</v>
      </c>
      <c r="E8615" s="56" t="s">
        <v>2728</v>
      </c>
      <c r="F8615" s="56" t="s">
        <v>22</v>
      </c>
      <c r="G8615" s="56"/>
      <c r="H8615" s="56" t="s">
        <v>48018</v>
      </c>
      <c r="I8615" s="56" t="s">
        <v>48019</v>
      </c>
      <c r="J8615" s="56" t="s">
        <v>48040</v>
      </c>
      <c r="K8615" s="56" t="s">
        <v>7326</v>
      </c>
      <c r="L8615" s="90" t="str">
        <f t="shared" si="268"/>
        <v>NA</v>
      </c>
      <c r="M8615" s="90"/>
      <c r="O8615" s="91"/>
      <c r="P8615" s="56"/>
      <c r="Q8615" s="56"/>
      <c r="R8615" s="56"/>
      <c r="S8615" s="56"/>
      <c r="T8615" s="56" t="s">
        <v>44110</v>
      </c>
      <c r="U8615" s="56" t="s">
        <v>44111</v>
      </c>
      <c r="V8615" s="56" t="s">
        <v>42533</v>
      </c>
      <c r="W8615" s="56" t="s">
        <v>7820</v>
      </c>
      <c r="X8615" s="56" t="s">
        <v>1009</v>
      </c>
      <c r="Y8615" s="56"/>
      <c r="Z8615" s="56" t="s">
        <v>44088</v>
      </c>
      <c r="AA8615" s="56" t="s">
        <v>44089</v>
      </c>
      <c r="AB8615" s="56" t="s">
        <v>44110</v>
      </c>
      <c r="AC8615" s="56" t="s">
        <v>7326</v>
      </c>
      <c r="AD8615" s="90" t="str">
        <f t="shared" si="269"/>
        <v>NA</v>
      </c>
      <c r="AE8615" s="90"/>
      <c r="AF8615" s="90"/>
      <c r="AG8615" s="90"/>
    </row>
    <row r="8616" spans="1:33">
      <c r="A8616" s="56" t="s">
        <v>48043</v>
      </c>
      <c r="B8616" s="56" t="s">
        <v>48044</v>
      </c>
      <c r="C8616" s="56" t="s">
        <v>48045</v>
      </c>
      <c r="D8616" s="56" t="s">
        <v>7820</v>
      </c>
      <c r="E8616" s="56" t="s">
        <v>2728</v>
      </c>
      <c r="F8616" s="56" t="s">
        <v>22</v>
      </c>
      <c r="G8616" s="56"/>
      <c r="H8616" s="56" t="s">
        <v>48018</v>
      </c>
      <c r="I8616" s="56" t="s">
        <v>48019</v>
      </c>
      <c r="J8616" s="56" t="s">
        <v>48043</v>
      </c>
      <c r="K8616" s="56" t="s">
        <v>7326</v>
      </c>
      <c r="L8616" s="90" t="str">
        <f t="shared" si="268"/>
        <v>NA</v>
      </c>
      <c r="M8616" s="90"/>
      <c r="O8616" s="91"/>
      <c r="P8616" s="56"/>
      <c r="Q8616" s="56"/>
      <c r="R8616" s="56"/>
      <c r="S8616" s="56"/>
      <c r="T8616" s="56" t="s">
        <v>44112</v>
      </c>
      <c r="U8616" s="56" t="s">
        <v>44113</v>
      </c>
      <c r="V8616" s="56" t="s">
        <v>44114</v>
      </c>
      <c r="W8616" s="56" t="s">
        <v>7820</v>
      </c>
      <c r="X8616" s="56" t="s">
        <v>1009</v>
      </c>
      <c r="Y8616" s="56"/>
      <c r="Z8616" s="56" t="s">
        <v>44115</v>
      </c>
      <c r="AA8616" s="56" t="s">
        <v>44089</v>
      </c>
      <c r="AB8616" s="56" t="s">
        <v>44116</v>
      </c>
      <c r="AC8616" s="56" t="s">
        <v>7326</v>
      </c>
      <c r="AD8616" s="90" t="str">
        <f t="shared" si="269"/>
        <v>NA</v>
      </c>
      <c r="AE8616" s="90"/>
      <c r="AF8616" s="90"/>
      <c r="AG8616" s="90"/>
    </row>
    <row r="8617" spans="1:33">
      <c r="A8617" s="56" t="s">
        <v>48046</v>
      </c>
      <c r="B8617" s="56" t="s">
        <v>48047</v>
      </c>
      <c r="C8617" s="56" t="s">
        <v>48010</v>
      </c>
      <c r="D8617" s="56" t="s">
        <v>7820</v>
      </c>
      <c r="E8617" s="56" t="s">
        <v>2728</v>
      </c>
      <c r="F8617" s="56" t="s">
        <v>22</v>
      </c>
      <c r="G8617" s="56"/>
      <c r="H8617" s="56" t="s">
        <v>48018</v>
      </c>
      <c r="I8617" s="56" t="s">
        <v>48019</v>
      </c>
      <c r="J8617" s="56" t="s">
        <v>48046</v>
      </c>
      <c r="K8617" s="56" t="s">
        <v>7326</v>
      </c>
      <c r="L8617" s="90" t="str">
        <f t="shared" si="268"/>
        <v>NA</v>
      </c>
      <c r="M8617" s="90"/>
      <c r="O8617" s="91"/>
      <c r="P8617" s="56"/>
      <c r="Q8617" s="56"/>
      <c r="R8617" s="56"/>
      <c r="S8617" s="56"/>
      <c r="T8617" s="56" t="s">
        <v>44117</v>
      </c>
      <c r="U8617" s="56" t="s">
        <v>44118</v>
      </c>
      <c r="V8617" s="56" t="s">
        <v>44119</v>
      </c>
      <c r="W8617" s="56" t="s">
        <v>7820</v>
      </c>
      <c r="X8617" s="56" t="s">
        <v>1009</v>
      </c>
      <c r="Y8617" s="56"/>
      <c r="Z8617" s="56" t="s">
        <v>44088</v>
      </c>
      <c r="AA8617" s="56" t="s">
        <v>44089</v>
      </c>
      <c r="AB8617" s="56" t="s">
        <v>44117</v>
      </c>
      <c r="AC8617" s="56" t="s">
        <v>7326</v>
      </c>
      <c r="AD8617" s="90" t="str">
        <f t="shared" si="269"/>
        <v>NA</v>
      </c>
      <c r="AE8617" s="90"/>
      <c r="AF8617" s="90"/>
      <c r="AG8617" s="90"/>
    </row>
    <row r="8618" spans="1:33">
      <c r="A8618" s="56" t="s">
        <v>48048</v>
      </c>
      <c r="B8618" s="56" t="s">
        <v>48049</v>
      </c>
      <c r="C8618" s="56" t="s">
        <v>48050</v>
      </c>
      <c r="D8618" s="56" t="s">
        <v>7820</v>
      </c>
      <c r="E8618" s="56" t="s">
        <v>2728</v>
      </c>
      <c r="F8618" s="56" t="s">
        <v>22</v>
      </c>
      <c r="G8618" s="56"/>
      <c r="H8618" s="56" t="s">
        <v>48018</v>
      </c>
      <c r="I8618" s="56" t="s">
        <v>48019</v>
      </c>
      <c r="J8618" s="56" t="s">
        <v>48048</v>
      </c>
      <c r="K8618" s="56" t="s">
        <v>7326</v>
      </c>
      <c r="L8618" s="90" t="str">
        <f t="shared" si="268"/>
        <v>NA</v>
      </c>
      <c r="M8618" s="90"/>
      <c r="O8618" s="91"/>
      <c r="P8618" s="56"/>
      <c r="Q8618" s="56"/>
      <c r="R8618" s="56"/>
      <c r="S8618" s="56"/>
      <c r="T8618" s="56" t="s">
        <v>44120</v>
      </c>
      <c r="U8618" s="56" t="s">
        <v>44121</v>
      </c>
      <c r="V8618" s="56" t="s">
        <v>44122</v>
      </c>
      <c r="W8618" s="56" t="s">
        <v>7820</v>
      </c>
      <c r="X8618" s="56" t="s">
        <v>1009</v>
      </c>
      <c r="Y8618" s="56"/>
      <c r="Z8618" s="56" t="s">
        <v>44123</v>
      </c>
      <c r="AA8618" s="56" t="s">
        <v>44089</v>
      </c>
      <c r="AB8618" s="56" t="s">
        <v>44120</v>
      </c>
      <c r="AC8618" s="56" t="s">
        <v>7326</v>
      </c>
      <c r="AD8618" s="90" t="str">
        <f t="shared" si="269"/>
        <v>NA</v>
      </c>
      <c r="AE8618" s="90"/>
      <c r="AF8618" s="90"/>
      <c r="AG8618" s="90"/>
    </row>
    <row r="8619" spans="1:33">
      <c r="A8619" s="56" t="s">
        <v>48051</v>
      </c>
      <c r="B8619" s="56" t="s">
        <v>48052</v>
      </c>
      <c r="C8619" s="56" t="s">
        <v>48053</v>
      </c>
      <c r="D8619" s="56" t="s">
        <v>7820</v>
      </c>
      <c r="E8619" s="56" t="s">
        <v>2728</v>
      </c>
      <c r="F8619" s="56" t="s">
        <v>22</v>
      </c>
      <c r="G8619" s="56"/>
      <c r="H8619" s="56" t="s">
        <v>48018</v>
      </c>
      <c r="I8619" s="56" t="s">
        <v>48019</v>
      </c>
      <c r="J8619" s="56" t="s">
        <v>48051</v>
      </c>
      <c r="K8619" s="56" t="s">
        <v>7326</v>
      </c>
      <c r="L8619" s="90" t="str">
        <f t="shared" si="268"/>
        <v>NA</v>
      </c>
      <c r="M8619" s="90"/>
      <c r="O8619" s="91"/>
      <c r="P8619" s="56"/>
      <c r="Q8619" s="56"/>
      <c r="R8619" s="56"/>
      <c r="S8619" s="56"/>
      <c r="T8619" s="56" t="s">
        <v>44124</v>
      </c>
      <c r="U8619" s="56" t="s">
        <v>44125</v>
      </c>
      <c r="V8619" s="56" t="s">
        <v>44126</v>
      </c>
      <c r="W8619" s="56" t="s">
        <v>7820</v>
      </c>
      <c r="X8619" s="56" t="s">
        <v>1009</v>
      </c>
      <c r="Y8619" s="56"/>
      <c r="Z8619" s="56" t="s">
        <v>44123</v>
      </c>
      <c r="AA8619" s="56" t="s">
        <v>44089</v>
      </c>
      <c r="AB8619" s="56" t="s">
        <v>44124</v>
      </c>
      <c r="AC8619" s="56" t="s">
        <v>7326</v>
      </c>
      <c r="AD8619" s="90" t="str">
        <f t="shared" si="269"/>
        <v>NA</v>
      </c>
      <c r="AE8619" s="90"/>
      <c r="AF8619" s="90"/>
      <c r="AG8619" s="90"/>
    </row>
    <row r="8620" spans="1:33">
      <c r="A8620" s="56" t="s">
        <v>48054</v>
      </c>
      <c r="B8620" s="56" t="s">
        <v>48055</v>
      </c>
      <c r="C8620" s="56" t="s">
        <v>48056</v>
      </c>
      <c r="D8620" s="56" t="s">
        <v>7820</v>
      </c>
      <c r="E8620" s="56" t="s">
        <v>2728</v>
      </c>
      <c r="F8620" s="56" t="s">
        <v>22</v>
      </c>
      <c r="G8620" s="56"/>
      <c r="H8620" s="56" t="s">
        <v>48018</v>
      </c>
      <c r="I8620" s="56" t="s">
        <v>48019</v>
      </c>
      <c r="J8620" s="56" t="s">
        <v>48054</v>
      </c>
      <c r="K8620" s="56" t="s">
        <v>7326</v>
      </c>
      <c r="L8620" s="90" t="str">
        <f t="shared" si="268"/>
        <v>NA</v>
      </c>
      <c r="M8620" s="90"/>
      <c r="O8620" s="91"/>
      <c r="P8620" s="56"/>
      <c r="Q8620" s="56"/>
      <c r="R8620" s="56"/>
      <c r="S8620" s="56"/>
      <c r="T8620" s="56" t="s">
        <v>44127</v>
      </c>
      <c r="U8620" s="56" t="s">
        <v>44128</v>
      </c>
      <c r="V8620" s="56" t="s">
        <v>44129</v>
      </c>
      <c r="W8620" s="56" t="s">
        <v>7820</v>
      </c>
      <c r="X8620" s="56" t="s">
        <v>1009</v>
      </c>
      <c r="Y8620" s="56"/>
      <c r="Z8620" s="56" t="s">
        <v>44088</v>
      </c>
      <c r="AA8620" s="56" t="s">
        <v>44089</v>
      </c>
      <c r="AB8620" s="56" t="s">
        <v>44127</v>
      </c>
      <c r="AC8620" s="56" t="s">
        <v>7326</v>
      </c>
      <c r="AD8620" s="90" t="str">
        <f t="shared" si="269"/>
        <v>NA</v>
      </c>
      <c r="AE8620" s="90"/>
      <c r="AF8620" s="90"/>
      <c r="AG8620" s="90"/>
    </row>
    <row r="8621" spans="1:33">
      <c r="A8621" s="56" t="s">
        <v>48057</v>
      </c>
      <c r="B8621" s="56" t="s">
        <v>48058</v>
      </c>
      <c r="C8621" s="56" t="s">
        <v>48059</v>
      </c>
      <c r="D8621" s="56" t="s">
        <v>7820</v>
      </c>
      <c r="E8621" s="56" t="s">
        <v>2728</v>
      </c>
      <c r="F8621" s="56" t="s">
        <v>22</v>
      </c>
      <c r="G8621" s="56"/>
      <c r="H8621" s="56" t="s">
        <v>48018</v>
      </c>
      <c r="I8621" s="56" t="s">
        <v>48019</v>
      </c>
      <c r="J8621" s="56" t="s">
        <v>48057</v>
      </c>
      <c r="K8621" s="56" t="s">
        <v>7326</v>
      </c>
      <c r="L8621" s="90" t="str">
        <f t="shared" si="268"/>
        <v>NA</v>
      </c>
      <c r="M8621" s="90"/>
      <c r="O8621" s="91"/>
      <c r="P8621" s="56"/>
      <c r="Q8621" s="56"/>
      <c r="R8621" s="56"/>
      <c r="S8621" s="56"/>
      <c r="T8621" s="56" t="s">
        <v>44130</v>
      </c>
      <c r="U8621" s="56" t="s">
        <v>44131</v>
      </c>
      <c r="V8621" s="56" t="s">
        <v>42533</v>
      </c>
      <c r="W8621" s="56" t="s">
        <v>7820</v>
      </c>
      <c r="X8621" s="56" t="s">
        <v>1009</v>
      </c>
      <c r="Y8621" s="56"/>
      <c r="Z8621" s="56" t="s">
        <v>44123</v>
      </c>
      <c r="AA8621" s="56" t="s">
        <v>44089</v>
      </c>
      <c r="AB8621" s="56" t="s">
        <v>44130</v>
      </c>
      <c r="AC8621" s="56" t="s">
        <v>7326</v>
      </c>
      <c r="AD8621" s="90" t="str">
        <f t="shared" si="269"/>
        <v>NA</v>
      </c>
      <c r="AE8621" s="90"/>
      <c r="AF8621" s="90"/>
      <c r="AG8621" s="90"/>
    </row>
    <row r="8622" spans="1:33">
      <c r="A8622" s="56" t="s">
        <v>48060</v>
      </c>
      <c r="B8622" s="56" t="s">
        <v>48061</v>
      </c>
      <c r="C8622" s="56" t="s">
        <v>48062</v>
      </c>
      <c r="D8622" s="56" t="s">
        <v>7820</v>
      </c>
      <c r="E8622" s="56" t="s">
        <v>2728</v>
      </c>
      <c r="F8622" s="56" t="s">
        <v>22</v>
      </c>
      <c r="G8622" s="56"/>
      <c r="H8622" s="56" t="s">
        <v>48018</v>
      </c>
      <c r="I8622" s="56" t="s">
        <v>48019</v>
      </c>
      <c r="J8622" s="56" t="s">
        <v>48063</v>
      </c>
      <c r="K8622" s="56" t="s">
        <v>7326</v>
      </c>
      <c r="L8622" s="90" t="str">
        <f t="shared" si="268"/>
        <v>NA</v>
      </c>
      <c r="M8622" s="90"/>
      <c r="O8622" s="91"/>
      <c r="P8622" s="56"/>
      <c r="Q8622" s="56"/>
      <c r="R8622" s="56"/>
      <c r="S8622" s="56"/>
      <c r="T8622" s="56" t="s">
        <v>44132</v>
      </c>
      <c r="U8622" s="56" t="s">
        <v>44133</v>
      </c>
      <c r="V8622" s="56" t="s">
        <v>44134</v>
      </c>
      <c r="W8622" s="56" t="s">
        <v>7820</v>
      </c>
      <c r="X8622" s="56" t="s">
        <v>1009</v>
      </c>
      <c r="Y8622" s="56"/>
      <c r="Z8622" s="56" t="s">
        <v>44088</v>
      </c>
      <c r="AA8622" s="56" t="s">
        <v>44089</v>
      </c>
      <c r="AB8622" s="56" t="s">
        <v>44132</v>
      </c>
      <c r="AC8622" s="56" t="s">
        <v>7326</v>
      </c>
      <c r="AD8622" s="90" t="str">
        <f t="shared" si="269"/>
        <v>NA</v>
      </c>
      <c r="AE8622" s="90"/>
      <c r="AF8622" s="90"/>
      <c r="AG8622" s="90"/>
    </row>
    <row r="8623" spans="1:33">
      <c r="A8623" s="56" t="s">
        <v>48064</v>
      </c>
      <c r="B8623" s="56" t="s">
        <v>48065</v>
      </c>
      <c r="C8623" s="56" t="s">
        <v>48066</v>
      </c>
      <c r="D8623" s="56" t="s">
        <v>7820</v>
      </c>
      <c r="E8623" s="56" t="s">
        <v>2728</v>
      </c>
      <c r="F8623" s="56" t="s">
        <v>22</v>
      </c>
      <c r="G8623" s="56"/>
      <c r="H8623" s="56" t="s">
        <v>48018</v>
      </c>
      <c r="I8623" s="56" t="s">
        <v>48019</v>
      </c>
      <c r="J8623" s="56" t="s">
        <v>48067</v>
      </c>
      <c r="K8623" s="56" t="s">
        <v>7326</v>
      </c>
      <c r="L8623" s="90" t="str">
        <f t="shared" si="268"/>
        <v>NA</v>
      </c>
      <c r="M8623" s="90"/>
      <c r="O8623" s="91"/>
      <c r="P8623" s="56"/>
      <c r="Q8623" s="56"/>
      <c r="R8623" s="56"/>
      <c r="S8623" s="56"/>
      <c r="T8623" s="56" t="s">
        <v>44135</v>
      </c>
      <c r="U8623" s="56" t="s">
        <v>44136</v>
      </c>
      <c r="V8623" s="56" t="s">
        <v>44137</v>
      </c>
      <c r="W8623" s="56" t="s">
        <v>7820</v>
      </c>
      <c r="X8623" s="56" t="s">
        <v>1009</v>
      </c>
      <c r="Y8623" s="56"/>
      <c r="Z8623" s="56" t="s">
        <v>44123</v>
      </c>
      <c r="AA8623" s="56" t="s">
        <v>44089</v>
      </c>
      <c r="AB8623" s="56" t="s">
        <v>44135</v>
      </c>
      <c r="AC8623" s="56" t="s">
        <v>7326</v>
      </c>
      <c r="AD8623" s="90" t="str">
        <f t="shared" si="269"/>
        <v>NA</v>
      </c>
      <c r="AE8623" s="90"/>
      <c r="AF8623" s="90"/>
      <c r="AG8623" s="90"/>
    </row>
    <row r="8624" spans="1:33">
      <c r="A8624" s="56" t="s">
        <v>48034</v>
      </c>
      <c r="B8624" s="56" t="s">
        <v>48068</v>
      </c>
      <c r="C8624" s="56" t="s">
        <v>47974</v>
      </c>
      <c r="D8624" s="56" t="s">
        <v>7820</v>
      </c>
      <c r="E8624" s="56" t="s">
        <v>2728</v>
      </c>
      <c r="F8624" s="56" t="s">
        <v>22</v>
      </c>
      <c r="G8624" s="56"/>
      <c r="H8624" s="56" t="s">
        <v>48018</v>
      </c>
      <c r="I8624" s="56" t="s">
        <v>48019</v>
      </c>
      <c r="J8624" s="56" t="s">
        <v>48037</v>
      </c>
      <c r="K8624" s="56" t="s">
        <v>7326</v>
      </c>
      <c r="L8624" s="90" t="str">
        <f t="shared" si="268"/>
        <v>NA</v>
      </c>
      <c r="M8624" s="90"/>
      <c r="O8624" s="91"/>
      <c r="P8624" s="56"/>
      <c r="Q8624" s="56"/>
      <c r="R8624" s="56"/>
      <c r="S8624" s="56"/>
      <c r="T8624" s="56" t="s">
        <v>44138</v>
      </c>
      <c r="U8624" s="56" t="s">
        <v>44139</v>
      </c>
      <c r="V8624" s="56" t="s">
        <v>44140</v>
      </c>
      <c r="W8624" s="56" t="s">
        <v>7820</v>
      </c>
      <c r="X8624" s="56" t="s">
        <v>1009</v>
      </c>
      <c r="Y8624" s="56"/>
      <c r="Z8624" s="56" t="s">
        <v>44088</v>
      </c>
      <c r="AA8624" s="56" t="s">
        <v>44089</v>
      </c>
      <c r="AB8624" s="56" t="s">
        <v>44138</v>
      </c>
      <c r="AC8624" s="56" t="s">
        <v>7326</v>
      </c>
      <c r="AD8624" s="90" t="str">
        <f t="shared" si="269"/>
        <v>NA</v>
      </c>
      <c r="AE8624" s="90"/>
      <c r="AF8624" s="90"/>
      <c r="AG8624" s="90"/>
    </row>
    <row r="8625" spans="1:33">
      <c r="A8625" s="56" t="s">
        <v>48069</v>
      </c>
      <c r="B8625" s="56" t="s">
        <v>48070</v>
      </c>
      <c r="C8625" s="56" t="s">
        <v>48071</v>
      </c>
      <c r="D8625" s="56" t="s">
        <v>7820</v>
      </c>
      <c r="E8625" s="56" t="s">
        <v>29476</v>
      </c>
      <c r="F8625" s="56" t="s">
        <v>22</v>
      </c>
      <c r="G8625" s="56"/>
      <c r="H8625" s="56" t="s">
        <v>48072</v>
      </c>
      <c r="I8625" s="56" t="s">
        <v>48073</v>
      </c>
      <c r="J8625" s="56" t="s">
        <v>48069</v>
      </c>
      <c r="K8625" s="56" t="s">
        <v>7326</v>
      </c>
      <c r="L8625" s="90" t="str">
        <f t="shared" si="268"/>
        <v>NA</v>
      </c>
      <c r="M8625" s="90"/>
      <c r="O8625" s="91"/>
      <c r="P8625" s="56"/>
      <c r="Q8625" s="56"/>
      <c r="R8625" s="56"/>
      <c r="S8625" s="56"/>
      <c r="T8625" s="56" t="s">
        <v>42126</v>
      </c>
      <c r="U8625" s="56" t="s">
        <v>44141</v>
      </c>
      <c r="V8625" s="56" t="s">
        <v>44142</v>
      </c>
      <c r="W8625" s="56" t="s">
        <v>7820</v>
      </c>
      <c r="X8625" s="56" t="s">
        <v>1009</v>
      </c>
      <c r="Y8625" s="56"/>
      <c r="Z8625" s="56" t="s">
        <v>44088</v>
      </c>
      <c r="AA8625" s="56" t="s">
        <v>44089</v>
      </c>
      <c r="AB8625" s="56" t="s">
        <v>44143</v>
      </c>
      <c r="AC8625" s="56" t="s">
        <v>7326</v>
      </c>
      <c r="AD8625" s="90" t="str">
        <f t="shared" si="269"/>
        <v>NA</v>
      </c>
      <c r="AE8625" s="90"/>
      <c r="AF8625" s="90"/>
      <c r="AG8625" s="90"/>
    </row>
    <row r="8626" spans="1:33">
      <c r="A8626" s="56" t="s">
        <v>48074</v>
      </c>
      <c r="B8626" s="56" t="s">
        <v>48075</v>
      </c>
      <c r="C8626" s="56" t="s">
        <v>48076</v>
      </c>
      <c r="D8626" s="56" t="s">
        <v>7820</v>
      </c>
      <c r="E8626" s="56" t="s">
        <v>48077</v>
      </c>
      <c r="F8626" s="56" t="s">
        <v>22</v>
      </c>
      <c r="G8626" s="56"/>
      <c r="H8626" s="56" t="s">
        <v>48078</v>
      </c>
      <c r="I8626" s="56" t="s">
        <v>48079</v>
      </c>
      <c r="J8626" s="56" t="s">
        <v>48074</v>
      </c>
      <c r="K8626" s="56" t="s">
        <v>7326</v>
      </c>
      <c r="L8626" s="90" t="str">
        <f t="shared" si="268"/>
        <v>NA</v>
      </c>
      <c r="M8626" s="90"/>
      <c r="O8626" s="91"/>
      <c r="P8626" s="56"/>
      <c r="Q8626" s="56"/>
      <c r="R8626" s="56"/>
      <c r="S8626" s="56"/>
      <c r="T8626" s="56" t="s">
        <v>44144</v>
      </c>
      <c r="U8626" s="56" t="s">
        <v>44145</v>
      </c>
      <c r="V8626" s="56" t="s">
        <v>8970</v>
      </c>
      <c r="W8626" s="56" t="s">
        <v>7820</v>
      </c>
      <c r="X8626" s="56" t="s">
        <v>1009</v>
      </c>
      <c r="Y8626" s="56"/>
      <c r="Z8626" s="56" t="s">
        <v>44088</v>
      </c>
      <c r="AA8626" s="56" t="s">
        <v>44089</v>
      </c>
      <c r="AB8626" s="56" t="s">
        <v>44144</v>
      </c>
      <c r="AC8626" s="56" t="s">
        <v>7326</v>
      </c>
      <c r="AD8626" s="90" t="str">
        <f t="shared" si="269"/>
        <v>NA</v>
      </c>
      <c r="AE8626" s="90"/>
      <c r="AF8626" s="90"/>
      <c r="AG8626" s="90"/>
    </row>
    <row r="8627" spans="1:33">
      <c r="A8627" s="56" t="s">
        <v>48080</v>
      </c>
      <c r="B8627" s="56" t="s">
        <v>48081</v>
      </c>
      <c r="C8627" s="56" t="s">
        <v>48042</v>
      </c>
      <c r="D8627" s="56" t="s">
        <v>7820</v>
      </c>
      <c r="E8627" s="56" t="s">
        <v>29487</v>
      </c>
      <c r="F8627" s="56" t="s">
        <v>22</v>
      </c>
      <c r="G8627" s="56"/>
      <c r="H8627" s="56" t="s">
        <v>48082</v>
      </c>
      <c r="I8627" s="56" t="s">
        <v>48083</v>
      </c>
      <c r="J8627" s="56" t="s">
        <v>48084</v>
      </c>
      <c r="K8627" s="56" t="s">
        <v>7326</v>
      </c>
      <c r="L8627" s="90" t="str">
        <f t="shared" si="268"/>
        <v>NA</v>
      </c>
      <c r="M8627" s="90"/>
      <c r="O8627" s="91"/>
      <c r="P8627" s="56"/>
      <c r="Q8627" s="56"/>
      <c r="R8627" s="56"/>
      <c r="S8627" s="56"/>
      <c r="T8627" s="56" t="s">
        <v>44146</v>
      </c>
      <c r="U8627" s="56" t="s">
        <v>44147</v>
      </c>
      <c r="V8627" s="56" t="s">
        <v>44148</v>
      </c>
      <c r="W8627" s="56" t="s">
        <v>7820</v>
      </c>
      <c r="X8627" s="56" t="s">
        <v>1009</v>
      </c>
      <c r="Y8627" s="56"/>
      <c r="Z8627" s="56" t="s">
        <v>44088</v>
      </c>
      <c r="AA8627" s="56" t="s">
        <v>44089</v>
      </c>
      <c r="AB8627" s="56" t="s">
        <v>44149</v>
      </c>
      <c r="AC8627" s="56" t="s">
        <v>7326</v>
      </c>
      <c r="AD8627" s="90" t="str">
        <f t="shared" si="269"/>
        <v>NA</v>
      </c>
      <c r="AE8627" s="90"/>
      <c r="AF8627" s="90"/>
      <c r="AG8627" s="90"/>
    </row>
    <row r="8628" spans="1:33">
      <c r="A8628" s="56" t="s">
        <v>48085</v>
      </c>
      <c r="B8628" s="56" t="s">
        <v>48086</v>
      </c>
      <c r="C8628" s="56" t="s">
        <v>48087</v>
      </c>
      <c r="D8628" s="56" t="s">
        <v>7820</v>
      </c>
      <c r="E8628" s="56" t="s">
        <v>29487</v>
      </c>
      <c r="F8628" s="56" t="s">
        <v>22</v>
      </c>
      <c r="G8628" s="56"/>
      <c r="H8628" s="56" t="s">
        <v>48082</v>
      </c>
      <c r="I8628" s="56" t="s">
        <v>48083</v>
      </c>
      <c r="J8628" s="56" t="s">
        <v>48085</v>
      </c>
      <c r="K8628" s="56" t="s">
        <v>7326</v>
      </c>
      <c r="L8628" s="90" t="str">
        <f t="shared" si="268"/>
        <v>NA</v>
      </c>
      <c r="M8628" s="90"/>
      <c r="O8628" s="91"/>
      <c r="P8628" s="56"/>
      <c r="Q8628" s="56"/>
      <c r="R8628" s="56"/>
      <c r="S8628" s="56"/>
      <c r="T8628" s="56" t="s">
        <v>44150</v>
      </c>
      <c r="U8628" s="56" t="s">
        <v>44151</v>
      </c>
      <c r="V8628" s="56" t="s">
        <v>44152</v>
      </c>
      <c r="W8628" s="56" t="s">
        <v>7820</v>
      </c>
      <c r="X8628" s="56" t="s">
        <v>44153</v>
      </c>
      <c r="Y8628" s="56"/>
      <c r="Z8628" s="56" t="s">
        <v>44154</v>
      </c>
      <c r="AA8628" s="56" t="s">
        <v>44155</v>
      </c>
      <c r="AB8628" s="56" t="s">
        <v>44156</v>
      </c>
      <c r="AC8628" s="56" t="s">
        <v>7326</v>
      </c>
      <c r="AD8628" s="90" t="str">
        <f t="shared" si="269"/>
        <v>NA</v>
      </c>
      <c r="AE8628" s="90"/>
      <c r="AF8628" s="90"/>
      <c r="AG8628" s="90"/>
    </row>
    <row r="8629" spans="1:33">
      <c r="A8629" s="56" t="s">
        <v>48088</v>
      </c>
      <c r="B8629" s="56" t="s">
        <v>48089</v>
      </c>
      <c r="C8629" s="56" t="s">
        <v>10645</v>
      </c>
      <c r="D8629" s="56" t="s">
        <v>7820</v>
      </c>
      <c r="E8629" s="56" t="s">
        <v>10575</v>
      </c>
      <c r="F8629" s="56" t="s">
        <v>22</v>
      </c>
      <c r="G8629" s="56"/>
      <c r="H8629" s="56" t="s">
        <v>48090</v>
      </c>
      <c r="I8629" s="56" t="s">
        <v>48091</v>
      </c>
      <c r="J8629" s="56" t="s">
        <v>48088</v>
      </c>
      <c r="K8629" s="56" t="s">
        <v>7326</v>
      </c>
      <c r="L8629" s="90" t="str">
        <f t="shared" si="268"/>
        <v>NA</v>
      </c>
      <c r="M8629" s="90"/>
      <c r="O8629" s="91"/>
      <c r="P8629" s="56"/>
      <c r="Q8629" s="56"/>
      <c r="R8629" s="56"/>
      <c r="S8629" s="56"/>
      <c r="T8629" s="56" t="s">
        <v>44157</v>
      </c>
      <c r="U8629" s="56" t="s">
        <v>44158</v>
      </c>
      <c r="V8629" s="56" t="s">
        <v>44159</v>
      </c>
      <c r="W8629" s="56" t="s">
        <v>7820</v>
      </c>
      <c r="X8629" s="56" t="s">
        <v>20587</v>
      </c>
      <c r="Y8629" s="56"/>
      <c r="Z8629" s="56" t="s">
        <v>44160</v>
      </c>
      <c r="AA8629" s="56" t="s">
        <v>44161</v>
      </c>
      <c r="AB8629" s="56" t="s">
        <v>44157</v>
      </c>
      <c r="AC8629" s="56" t="s">
        <v>7326</v>
      </c>
      <c r="AD8629" s="90" t="str">
        <f t="shared" si="269"/>
        <v>NA</v>
      </c>
      <c r="AE8629" s="90"/>
      <c r="AF8629" s="90"/>
      <c r="AG8629" s="90"/>
    </row>
    <row r="8630" spans="1:33">
      <c r="A8630" s="56" t="s">
        <v>48092</v>
      </c>
      <c r="B8630" s="56" t="s">
        <v>48093</v>
      </c>
      <c r="C8630" s="56" t="s">
        <v>48094</v>
      </c>
      <c r="D8630" s="56" t="s">
        <v>7820</v>
      </c>
      <c r="E8630" s="56" t="s">
        <v>2741</v>
      </c>
      <c r="F8630" s="56" t="s">
        <v>22</v>
      </c>
      <c r="G8630" s="56"/>
      <c r="H8630" s="56" t="s">
        <v>48095</v>
      </c>
      <c r="I8630" s="56" t="s">
        <v>48096</v>
      </c>
      <c r="J8630" s="56" t="s">
        <v>48092</v>
      </c>
      <c r="K8630" s="56" t="s">
        <v>7326</v>
      </c>
      <c r="L8630" s="90" t="str">
        <f t="shared" si="268"/>
        <v>NA</v>
      </c>
      <c r="M8630" s="90"/>
      <c r="O8630" s="91"/>
      <c r="P8630" s="56"/>
      <c r="Q8630" s="56"/>
      <c r="R8630" s="56"/>
      <c r="S8630" s="56"/>
      <c r="T8630" s="56" t="s">
        <v>44162</v>
      </c>
      <c r="U8630" s="56" t="s">
        <v>44163</v>
      </c>
      <c r="V8630" s="56" t="s">
        <v>44148</v>
      </c>
      <c r="W8630" s="56" t="s">
        <v>7820</v>
      </c>
      <c r="X8630" s="56" t="s">
        <v>20587</v>
      </c>
      <c r="Y8630" s="56"/>
      <c r="Z8630" s="56" t="s">
        <v>44164</v>
      </c>
      <c r="AA8630" s="56" t="s">
        <v>44161</v>
      </c>
      <c r="AB8630" s="56" t="s">
        <v>44165</v>
      </c>
      <c r="AC8630" s="56" t="s">
        <v>7326</v>
      </c>
      <c r="AD8630" s="90" t="str">
        <f t="shared" si="269"/>
        <v>NA</v>
      </c>
      <c r="AE8630" s="90"/>
      <c r="AF8630" s="90"/>
      <c r="AG8630" s="90"/>
    </row>
    <row r="8631" spans="1:33">
      <c r="A8631" s="56" t="s">
        <v>48088</v>
      </c>
      <c r="B8631" s="56" t="s">
        <v>48097</v>
      </c>
      <c r="C8631" s="56" t="s">
        <v>10645</v>
      </c>
      <c r="D8631" s="56" t="s">
        <v>7820</v>
      </c>
      <c r="E8631" s="56" t="s">
        <v>2741</v>
      </c>
      <c r="F8631" s="56" t="s">
        <v>22</v>
      </c>
      <c r="G8631" s="56"/>
      <c r="H8631" s="56" t="s">
        <v>48095</v>
      </c>
      <c r="I8631" s="56" t="s">
        <v>48096</v>
      </c>
      <c r="J8631" s="56" t="s">
        <v>48088</v>
      </c>
      <c r="K8631" s="56" t="s">
        <v>7326</v>
      </c>
      <c r="L8631" s="90" t="str">
        <f t="shared" si="268"/>
        <v>NA</v>
      </c>
      <c r="M8631" s="90"/>
      <c r="O8631" s="91"/>
      <c r="P8631" s="56"/>
      <c r="Q8631" s="56"/>
      <c r="R8631" s="56"/>
      <c r="S8631" s="56"/>
      <c r="T8631" s="56" t="s">
        <v>44166</v>
      </c>
      <c r="U8631" s="56" t="s">
        <v>44167</v>
      </c>
      <c r="V8631" s="56" t="s">
        <v>44168</v>
      </c>
      <c r="W8631" s="56" t="s">
        <v>7820</v>
      </c>
      <c r="X8631" s="56" t="s">
        <v>44169</v>
      </c>
      <c r="Y8631" s="56"/>
      <c r="Z8631" s="56" t="s">
        <v>44170</v>
      </c>
      <c r="AA8631" s="56" t="s">
        <v>44171</v>
      </c>
      <c r="AB8631" s="56" t="s">
        <v>44172</v>
      </c>
      <c r="AC8631" s="56" t="s">
        <v>7326</v>
      </c>
      <c r="AD8631" s="90" t="str">
        <f t="shared" si="269"/>
        <v>NA</v>
      </c>
      <c r="AE8631" s="90"/>
      <c r="AF8631" s="90"/>
      <c r="AG8631" s="90"/>
    </row>
    <row r="8632" spans="1:33">
      <c r="A8632" s="56" t="s">
        <v>48098</v>
      </c>
      <c r="B8632" s="56" t="s">
        <v>48099</v>
      </c>
      <c r="C8632" s="56" t="s">
        <v>48100</v>
      </c>
      <c r="D8632" s="56" t="s">
        <v>7820</v>
      </c>
      <c r="E8632" s="56" t="s">
        <v>10598</v>
      </c>
      <c r="F8632" s="56" t="s">
        <v>22</v>
      </c>
      <c r="G8632" s="56"/>
      <c r="H8632" s="56" t="s">
        <v>48101</v>
      </c>
      <c r="I8632" s="56" t="s">
        <v>48102</v>
      </c>
      <c r="J8632" s="56" t="s">
        <v>48098</v>
      </c>
      <c r="K8632" s="56" t="s">
        <v>7326</v>
      </c>
      <c r="L8632" s="90" t="str">
        <f t="shared" si="268"/>
        <v>NA</v>
      </c>
      <c r="M8632" s="90"/>
      <c r="O8632" s="91"/>
      <c r="P8632" s="56"/>
      <c r="Q8632" s="56"/>
      <c r="R8632" s="56"/>
      <c r="S8632" s="56"/>
      <c r="T8632" s="56" t="s">
        <v>44173</v>
      </c>
      <c r="U8632" s="56" t="s">
        <v>44174</v>
      </c>
      <c r="V8632" s="56" t="s">
        <v>44175</v>
      </c>
      <c r="W8632" s="56" t="s">
        <v>7820</v>
      </c>
      <c r="X8632" s="56" t="s">
        <v>44176</v>
      </c>
      <c r="Y8632" s="56"/>
      <c r="Z8632" s="56" t="s">
        <v>44177</v>
      </c>
      <c r="AA8632" s="56" t="s">
        <v>44178</v>
      </c>
      <c r="AB8632" s="56" t="s">
        <v>44179</v>
      </c>
      <c r="AC8632" s="56" t="s">
        <v>7326</v>
      </c>
      <c r="AD8632" s="90" t="str">
        <f t="shared" si="269"/>
        <v>NA</v>
      </c>
      <c r="AE8632" s="90"/>
      <c r="AF8632" s="90"/>
      <c r="AG8632" s="90"/>
    </row>
    <row r="8633" spans="1:33">
      <c r="A8633" s="56" t="s">
        <v>48103</v>
      </c>
      <c r="B8633" s="56" t="s">
        <v>48104</v>
      </c>
      <c r="C8633" s="56" t="s">
        <v>48105</v>
      </c>
      <c r="D8633" s="56" t="s">
        <v>7820</v>
      </c>
      <c r="E8633" s="56" t="s">
        <v>10598</v>
      </c>
      <c r="F8633" s="56" t="s">
        <v>22</v>
      </c>
      <c r="G8633" s="56"/>
      <c r="H8633" s="56" t="s">
        <v>48101</v>
      </c>
      <c r="I8633" s="56" t="s">
        <v>48102</v>
      </c>
      <c r="J8633" s="56" t="s">
        <v>48103</v>
      </c>
      <c r="K8633" s="56" t="s">
        <v>7326</v>
      </c>
      <c r="L8633" s="90" t="str">
        <f t="shared" si="268"/>
        <v>NA</v>
      </c>
      <c r="M8633" s="90"/>
      <c r="O8633" s="91"/>
      <c r="P8633" s="56"/>
      <c r="Q8633" s="56"/>
      <c r="R8633" s="56"/>
      <c r="S8633" s="56"/>
      <c r="T8633" s="56" t="s">
        <v>44180</v>
      </c>
      <c r="U8633" s="56" t="s">
        <v>44181</v>
      </c>
      <c r="V8633" s="56" t="s">
        <v>8970</v>
      </c>
      <c r="W8633" s="56" t="s">
        <v>7820</v>
      </c>
      <c r="X8633" s="56" t="s">
        <v>8971</v>
      </c>
      <c r="Y8633" s="56"/>
      <c r="Z8633" s="56" t="s">
        <v>44182</v>
      </c>
      <c r="AA8633" s="56" t="s">
        <v>44183</v>
      </c>
      <c r="AB8633" s="56" t="s">
        <v>44180</v>
      </c>
      <c r="AC8633" s="56" t="s">
        <v>7326</v>
      </c>
      <c r="AD8633" s="90" t="str">
        <f t="shared" si="269"/>
        <v>NA</v>
      </c>
      <c r="AE8633" s="90"/>
      <c r="AF8633" s="90"/>
      <c r="AG8633" s="90"/>
    </row>
    <row r="8634" spans="1:33">
      <c r="A8634" s="56" t="s">
        <v>48106</v>
      </c>
      <c r="B8634" s="56" t="s">
        <v>48107</v>
      </c>
      <c r="C8634" s="56" t="s">
        <v>48108</v>
      </c>
      <c r="D8634" s="56" t="s">
        <v>7820</v>
      </c>
      <c r="E8634" s="56" t="s">
        <v>31</v>
      </c>
      <c r="F8634" s="56" t="s">
        <v>22</v>
      </c>
      <c r="G8634" s="56"/>
      <c r="H8634" s="56" t="s">
        <v>48101</v>
      </c>
      <c r="I8634" s="56" t="s">
        <v>48109</v>
      </c>
      <c r="J8634" s="56" t="s">
        <v>48110</v>
      </c>
      <c r="K8634" s="56" t="s">
        <v>7326</v>
      </c>
      <c r="L8634" s="90" t="str">
        <f t="shared" si="268"/>
        <v>NA</v>
      </c>
      <c r="M8634" s="90"/>
      <c r="O8634" s="91"/>
      <c r="P8634" s="56"/>
      <c r="Q8634" s="56"/>
      <c r="R8634" s="56"/>
      <c r="S8634" s="56"/>
      <c r="T8634" s="56" t="s">
        <v>44184</v>
      </c>
      <c r="U8634" s="56" t="s">
        <v>44185</v>
      </c>
      <c r="V8634" s="56" t="s">
        <v>44186</v>
      </c>
      <c r="W8634" s="56" t="s">
        <v>7820</v>
      </c>
      <c r="X8634" s="56" t="s">
        <v>3032</v>
      </c>
      <c r="Y8634" s="56"/>
      <c r="Z8634" s="56" t="s">
        <v>44187</v>
      </c>
      <c r="AA8634" s="56" t="s">
        <v>44188</v>
      </c>
      <c r="AB8634" s="56" t="s">
        <v>44184</v>
      </c>
      <c r="AC8634" s="56" t="s">
        <v>7326</v>
      </c>
      <c r="AD8634" s="90" t="str">
        <f t="shared" si="269"/>
        <v>NA</v>
      </c>
      <c r="AE8634" s="90"/>
      <c r="AF8634" s="90"/>
      <c r="AG8634" s="90"/>
    </row>
    <row r="8635" spans="1:33">
      <c r="A8635" s="56" t="s">
        <v>48111</v>
      </c>
      <c r="B8635" s="56" t="s">
        <v>48112</v>
      </c>
      <c r="C8635" s="56" t="s">
        <v>47974</v>
      </c>
      <c r="D8635" s="56" t="s">
        <v>7820</v>
      </c>
      <c r="E8635" s="56" t="s">
        <v>31</v>
      </c>
      <c r="F8635" s="56" t="s">
        <v>22</v>
      </c>
      <c r="G8635" s="56"/>
      <c r="H8635" s="56" t="s">
        <v>48101</v>
      </c>
      <c r="I8635" s="56" t="s">
        <v>48109</v>
      </c>
      <c r="J8635" s="56" t="s">
        <v>48111</v>
      </c>
      <c r="K8635" s="56" t="s">
        <v>7326</v>
      </c>
      <c r="L8635" s="90" t="str">
        <f t="shared" si="268"/>
        <v>NA</v>
      </c>
      <c r="M8635" s="90"/>
      <c r="O8635" s="91"/>
      <c r="P8635" s="56"/>
      <c r="Q8635" s="56"/>
      <c r="R8635" s="56"/>
      <c r="S8635" s="56"/>
      <c r="T8635" s="56" t="s">
        <v>44189</v>
      </c>
      <c r="U8635" s="56" t="s">
        <v>44190</v>
      </c>
      <c r="V8635" s="56" t="s">
        <v>44191</v>
      </c>
      <c r="W8635" s="56" t="s">
        <v>7820</v>
      </c>
      <c r="X8635" s="56" t="s">
        <v>8978</v>
      </c>
      <c r="Y8635" s="56"/>
      <c r="Z8635" s="56" t="s">
        <v>44192</v>
      </c>
      <c r="AA8635" s="56" t="s">
        <v>44193</v>
      </c>
      <c r="AB8635" s="56" t="s">
        <v>44189</v>
      </c>
      <c r="AC8635" s="56" t="s">
        <v>7326</v>
      </c>
      <c r="AD8635" s="90" t="str">
        <f t="shared" si="269"/>
        <v>NA</v>
      </c>
      <c r="AE8635" s="90"/>
      <c r="AF8635" s="90"/>
      <c r="AG8635" s="90"/>
    </row>
    <row r="8636" spans="1:33">
      <c r="A8636" s="56" t="s">
        <v>48113</v>
      </c>
      <c r="B8636" s="56" t="s">
        <v>48114</v>
      </c>
      <c r="C8636" s="56" t="s">
        <v>42188</v>
      </c>
      <c r="D8636" s="56" t="s">
        <v>7820</v>
      </c>
      <c r="E8636" s="56" t="s">
        <v>2762</v>
      </c>
      <c r="F8636" s="56" t="s">
        <v>22</v>
      </c>
      <c r="G8636" s="56"/>
      <c r="H8636" s="56" t="s">
        <v>48101</v>
      </c>
      <c r="I8636" s="56" t="s">
        <v>48115</v>
      </c>
      <c r="J8636" s="56" t="s">
        <v>48113</v>
      </c>
      <c r="K8636" s="56" t="s">
        <v>7326</v>
      </c>
      <c r="L8636" s="90" t="str">
        <f t="shared" si="268"/>
        <v>NA</v>
      </c>
      <c r="M8636" s="90"/>
      <c r="O8636" s="91"/>
      <c r="P8636" s="56"/>
      <c r="Q8636" s="56"/>
      <c r="R8636" s="56"/>
      <c r="S8636" s="56"/>
      <c r="T8636" s="56" t="s">
        <v>44194</v>
      </c>
      <c r="U8636" s="56" t="s">
        <v>44195</v>
      </c>
      <c r="V8636" s="56" t="s">
        <v>44196</v>
      </c>
      <c r="W8636" s="56" t="s">
        <v>7820</v>
      </c>
      <c r="X8636" s="56" t="s">
        <v>8978</v>
      </c>
      <c r="Y8636" s="56"/>
      <c r="Z8636" s="56" t="s">
        <v>44197</v>
      </c>
      <c r="AA8636" s="56" t="s">
        <v>44193</v>
      </c>
      <c r="AB8636" s="56" t="s">
        <v>44194</v>
      </c>
      <c r="AC8636" s="56" t="s">
        <v>7326</v>
      </c>
      <c r="AD8636" s="90" t="str">
        <f t="shared" si="269"/>
        <v>NA</v>
      </c>
      <c r="AE8636" s="90"/>
      <c r="AF8636" s="90"/>
      <c r="AG8636" s="90"/>
    </row>
    <row r="8637" spans="1:33">
      <c r="A8637" s="56" t="s">
        <v>48116</v>
      </c>
      <c r="B8637" s="56" t="s">
        <v>48117</v>
      </c>
      <c r="C8637" s="56" t="s">
        <v>48118</v>
      </c>
      <c r="D8637" s="56" t="s">
        <v>7820</v>
      </c>
      <c r="E8637" s="56" t="s">
        <v>2762</v>
      </c>
      <c r="F8637" s="56" t="s">
        <v>22</v>
      </c>
      <c r="G8637" s="56"/>
      <c r="H8637" s="56" t="s">
        <v>48101</v>
      </c>
      <c r="I8637" s="56" t="s">
        <v>48115</v>
      </c>
      <c r="J8637" s="56" t="s">
        <v>48119</v>
      </c>
      <c r="K8637" s="56" t="s">
        <v>7326</v>
      </c>
      <c r="L8637" s="90" t="str">
        <f t="shared" si="268"/>
        <v>NA</v>
      </c>
      <c r="M8637" s="90"/>
      <c r="O8637" s="91"/>
      <c r="P8637" s="56"/>
      <c r="Q8637" s="56"/>
      <c r="R8637" s="56"/>
      <c r="S8637" s="56"/>
      <c r="T8637" s="56" t="s">
        <v>42126</v>
      </c>
      <c r="U8637" s="56" t="s">
        <v>44198</v>
      </c>
      <c r="V8637" s="56" t="s">
        <v>44199</v>
      </c>
      <c r="W8637" s="56" t="s">
        <v>7820</v>
      </c>
      <c r="X8637" s="56" t="s">
        <v>8988</v>
      </c>
      <c r="Y8637" s="56"/>
      <c r="Z8637" s="56" t="s">
        <v>44200</v>
      </c>
      <c r="AA8637" s="56" t="s">
        <v>44201</v>
      </c>
      <c r="AB8637" s="56" t="s">
        <v>44202</v>
      </c>
      <c r="AC8637" s="56" t="s">
        <v>7326</v>
      </c>
      <c r="AD8637" s="90" t="str">
        <f t="shared" si="269"/>
        <v>NA</v>
      </c>
      <c r="AE8637" s="90"/>
      <c r="AF8637" s="90"/>
      <c r="AG8637" s="90"/>
    </row>
    <row r="8638" spans="1:33">
      <c r="A8638" s="56" t="s">
        <v>48120</v>
      </c>
      <c r="B8638" s="56" t="s">
        <v>48121</v>
      </c>
      <c r="C8638" s="56" t="s">
        <v>48122</v>
      </c>
      <c r="D8638" s="56" t="s">
        <v>7820</v>
      </c>
      <c r="E8638" s="56" t="s">
        <v>2762</v>
      </c>
      <c r="F8638" s="56" t="s">
        <v>22</v>
      </c>
      <c r="G8638" s="56"/>
      <c r="H8638" s="56" t="s">
        <v>48101</v>
      </c>
      <c r="I8638" s="56" t="s">
        <v>48115</v>
      </c>
      <c r="J8638" s="56" t="s">
        <v>48123</v>
      </c>
      <c r="K8638" s="56" t="s">
        <v>7326</v>
      </c>
      <c r="L8638" s="90" t="str">
        <f t="shared" si="268"/>
        <v>NA</v>
      </c>
      <c r="M8638" s="90"/>
      <c r="O8638" s="91"/>
      <c r="P8638" s="56"/>
      <c r="Q8638" s="56"/>
      <c r="R8638" s="56"/>
      <c r="S8638" s="56"/>
      <c r="T8638" s="56" t="s">
        <v>44203</v>
      </c>
      <c r="U8638" s="56" t="s">
        <v>44204</v>
      </c>
      <c r="V8638" s="56" t="s">
        <v>44097</v>
      </c>
      <c r="W8638" s="56" t="s">
        <v>7820</v>
      </c>
      <c r="X8638" s="56" t="s">
        <v>8988</v>
      </c>
      <c r="Y8638" s="56"/>
      <c r="Z8638" s="56" t="s">
        <v>44200</v>
      </c>
      <c r="AA8638" s="56" t="s">
        <v>44201</v>
      </c>
      <c r="AB8638" s="56" t="s">
        <v>44205</v>
      </c>
      <c r="AC8638" s="56" t="s">
        <v>7326</v>
      </c>
      <c r="AD8638" s="90" t="str">
        <f t="shared" si="269"/>
        <v>NA</v>
      </c>
      <c r="AE8638" s="90"/>
      <c r="AF8638" s="90"/>
      <c r="AG8638" s="90"/>
    </row>
    <row r="8639" spans="1:33">
      <c r="A8639" s="56" t="s">
        <v>48124</v>
      </c>
      <c r="B8639" s="56" t="s">
        <v>48125</v>
      </c>
      <c r="C8639" s="56" t="s">
        <v>48126</v>
      </c>
      <c r="D8639" s="56" t="s">
        <v>7820</v>
      </c>
      <c r="E8639" s="56" t="s">
        <v>2762</v>
      </c>
      <c r="F8639" s="56" t="s">
        <v>22</v>
      </c>
      <c r="G8639" s="56"/>
      <c r="H8639" s="56" t="s">
        <v>48101</v>
      </c>
      <c r="I8639" s="56" t="s">
        <v>48115</v>
      </c>
      <c r="J8639" s="56" t="s">
        <v>48124</v>
      </c>
      <c r="K8639" s="56" t="s">
        <v>7326</v>
      </c>
      <c r="L8639" s="90" t="str">
        <f t="shared" si="268"/>
        <v>NA</v>
      </c>
      <c r="M8639" s="90"/>
      <c r="O8639" s="91"/>
      <c r="P8639" s="56"/>
      <c r="Q8639" s="56"/>
      <c r="R8639" s="56"/>
      <c r="S8639" s="56"/>
      <c r="T8639" s="56" t="s">
        <v>44206</v>
      </c>
      <c r="U8639" s="56" t="s">
        <v>44207</v>
      </c>
      <c r="V8639" s="56" t="s">
        <v>44208</v>
      </c>
      <c r="W8639" s="56" t="s">
        <v>7820</v>
      </c>
      <c r="X8639" s="56" t="s">
        <v>8988</v>
      </c>
      <c r="Y8639" s="56"/>
      <c r="Z8639" s="56" t="s">
        <v>44200</v>
      </c>
      <c r="AA8639" s="56" t="s">
        <v>44201</v>
      </c>
      <c r="AB8639" s="56" t="s">
        <v>44206</v>
      </c>
      <c r="AC8639" s="56" t="s">
        <v>7326</v>
      </c>
      <c r="AD8639" s="90" t="str">
        <f t="shared" si="269"/>
        <v>NA</v>
      </c>
      <c r="AE8639" s="90"/>
      <c r="AF8639" s="90"/>
      <c r="AG8639" s="90"/>
    </row>
    <row r="8640" spans="1:33">
      <c r="A8640" s="56" t="s">
        <v>48127</v>
      </c>
      <c r="B8640" s="56" t="s">
        <v>48128</v>
      </c>
      <c r="C8640" s="56" t="s">
        <v>48129</v>
      </c>
      <c r="D8640" s="56" t="s">
        <v>7820</v>
      </c>
      <c r="E8640" s="56" t="s">
        <v>2762</v>
      </c>
      <c r="F8640" s="56" t="s">
        <v>22</v>
      </c>
      <c r="G8640" s="56"/>
      <c r="H8640" s="56" t="s">
        <v>48101</v>
      </c>
      <c r="I8640" s="56" t="s">
        <v>48115</v>
      </c>
      <c r="J8640" s="56" t="s">
        <v>48127</v>
      </c>
      <c r="K8640" s="56" t="s">
        <v>7326</v>
      </c>
      <c r="L8640" s="90" t="str">
        <f t="shared" si="268"/>
        <v>NA</v>
      </c>
      <c r="M8640" s="90"/>
      <c r="O8640" s="91"/>
      <c r="P8640" s="56"/>
      <c r="Q8640" s="56"/>
      <c r="R8640" s="56"/>
      <c r="S8640" s="56"/>
      <c r="T8640" s="56" t="s">
        <v>44209</v>
      </c>
      <c r="U8640" s="56" t="s">
        <v>44210</v>
      </c>
      <c r="V8640" s="56" t="s">
        <v>44097</v>
      </c>
      <c r="W8640" s="56" t="s">
        <v>7820</v>
      </c>
      <c r="X8640" s="56" t="s">
        <v>8988</v>
      </c>
      <c r="Y8640" s="56"/>
      <c r="Z8640" s="56" t="s">
        <v>44200</v>
      </c>
      <c r="AA8640" s="56" t="s">
        <v>44201</v>
      </c>
      <c r="AB8640" s="56" t="s">
        <v>44209</v>
      </c>
      <c r="AC8640" s="56" t="s">
        <v>7326</v>
      </c>
      <c r="AD8640" s="90" t="str">
        <f t="shared" si="269"/>
        <v>NA</v>
      </c>
      <c r="AE8640" s="90"/>
      <c r="AF8640" s="90"/>
      <c r="AG8640" s="90"/>
    </row>
    <row r="8641" spans="1:33">
      <c r="A8641" s="56" t="s">
        <v>48130</v>
      </c>
      <c r="B8641" s="56" t="s">
        <v>48131</v>
      </c>
      <c r="C8641" s="56" t="s">
        <v>48132</v>
      </c>
      <c r="D8641" s="56" t="s">
        <v>7820</v>
      </c>
      <c r="E8641" s="56" t="s">
        <v>2762</v>
      </c>
      <c r="F8641" s="56" t="s">
        <v>22</v>
      </c>
      <c r="G8641" s="56"/>
      <c r="H8641" s="56" t="s">
        <v>48101</v>
      </c>
      <c r="I8641" s="56" t="s">
        <v>48115</v>
      </c>
      <c r="J8641" s="56" t="s">
        <v>48130</v>
      </c>
      <c r="K8641" s="56" t="s">
        <v>7326</v>
      </c>
      <c r="L8641" s="90" t="str">
        <f t="shared" si="268"/>
        <v>NA</v>
      </c>
      <c r="M8641" s="90"/>
      <c r="O8641" s="91"/>
      <c r="P8641" s="56"/>
      <c r="Q8641" s="56"/>
      <c r="R8641" s="56"/>
      <c r="S8641" s="56"/>
      <c r="T8641" s="56" t="s">
        <v>44211</v>
      </c>
      <c r="U8641" s="56" t="s">
        <v>44212</v>
      </c>
      <c r="V8641" s="56" t="s">
        <v>42533</v>
      </c>
      <c r="W8641" s="56" t="s">
        <v>7820</v>
      </c>
      <c r="X8641" s="56" t="s">
        <v>8988</v>
      </c>
      <c r="Y8641" s="56"/>
      <c r="Z8641" s="56" t="s">
        <v>44213</v>
      </c>
      <c r="AA8641" s="56" t="s">
        <v>44201</v>
      </c>
      <c r="AB8641" s="56" t="s">
        <v>44211</v>
      </c>
      <c r="AC8641" s="56" t="s">
        <v>7326</v>
      </c>
      <c r="AD8641" s="90" t="str">
        <f t="shared" si="269"/>
        <v>NA</v>
      </c>
      <c r="AE8641" s="90"/>
      <c r="AF8641" s="90"/>
      <c r="AG8641" s="90"/>
    </row>
    <row r="8642" spans="1:33">
      <c r="A8642" s="56" t="s">
        <v>48133</v>
      </c>
      <c r="B8642" s="56" t="s">
        <v>48134</v>
      </c>
      <c r="C8642" s="56" t="s">
        <v>47982</v>
      </c>
      <c r="D8642" s="56" t="s">
        <v>7820</v>
      </c>
      <c r="E8642" s="56" t="s">
        <v>2762</v>
      </c>
      <c r="F8642" s="56" t="s">
        <v>22</v>
      </c>
      <c r="G8642" s="56"/>
      <c r="H8642" s="56" t="s">
        <v>48101</v>
      </c>
      <c r="I8642" s="56" t="s">
        <v>48115</v>
      </c>
      <c r="J8642" s="56" t="s">
        <v>48133</v>
      </c>
      <c r="K8642" s="56" t="s">
        <v>7326</v>
      </c>
      <c r="L8642" s="90" t="str">
        <f t="shared" si="268"/>
        <v>NA</v>
      </c>
      <c r="M8642" s="90"/>
      <c r="O8642" s="91"/>
      <c r="P8642" s="56"/>
      <c r="Q8642" s="56"/>
      <c r="R8642" s="56"/>
      <c r="S8642" s="56"/>
      <c r="T8642" s="56" t="s">
        <v>44214</v>
      </c>
      <c r="U8642" s="56" t="s">
        <v>44215</v>
      </c>
      <c r="V8642" s="56" t="s">
        <v>44216</v>
      </c>
      <c r="W8642" s="56" t="s">
        <v>7820</v>
      </c>
      <c r="X8642" s="56" t="s">
        <v>8988</v>
      </c>
      <c r="Y8642" s="56"/>
      <c r="Z8642" s="56" t="s">
        <v>44213</v>
      </c>
      <c r="AA8642" s="56" t="s">
        <v>44201</v>
      </c>
      <c r="AB8642" s="56" t="s">
        <v>44214</v>
      </c>
      <c r="AC8642" s="56" t="s">
        <v>7326</v>
      </c>
      <c r="AD8642" s="90" t="str">
        <f t="shared" si="269"/>
        <v>NA</v>
      </c>
      <c r="AE8642" s="90"/>
      <c r="AF8642" s="90"/>
      <c r="AG8642" s="90"/>
    </row>
    <row r="8643" spans="1:33">
      <c r="A8643" s="56" t="s">
        <v>48135</v>
      </c>
      <c r="B8643" s="56" t="s">
        <v>48136</v>
      </c>
      <c r="C8643" s="56" t="s">
        <v>42007</v>
      </c>
      <c r="D8643" s="56" t="s">
        <v>7820</v>
      </c>
      <c r="E8643" s="56" t="s">
        <v>2762</v>
      </c>
      <c r="F8643" s="56" t="s">
        <v>22</v>
      </c>
      <c r="G8643" s="56"/>
      <c r="H8643" s="56" t="s">
        <v>48101</v>
      </c>
      <c r="I8643" s="56" t="s">
        <v>48115</v>
      </c>
      <c r="J8643" s="56" t="s">
        <v>48135</v>
      </c>
      <c r="K8643" s="56" t="s">
        <v>7326</v>
      </c>
      <c r="L8643" s="90" t="str">
        <f t="shared" ref="L8643:L8706" si="270">IF($P$3&lt;&gt;"",IF(ISNUMBER(SEARCH("*"&amp;$P$3&amp;"*", A8643)),A8643, IF(ISNUMBER(SEARCH("*"&amp;$P$3&amp;"*", H8643)),A8643, IF(ISNUMBER(SEARCH("*"&amp;$P$3&amp;"*", G8643)),A8643, IF(ISNUMBER(SEARCH("*"&amp;$P$3&amp;"*", J8643)),A8643,  IF(ISNUMBER(SEARCH("*"&amp;$P$3&amp;"*", E8643)),A8643, "NA"))))),"NA")</f>
        <v>NA</v>
      </c>
      <c r="M8643" s="90"/>
      <c r="O8643" s="91"/>
      <c r="P8643" s="56"/>
      <c r="Q8643" s="56"/>
      <c r="R8643" s="56"/>
      <c r="S8643" s="56"/>
      <c r="T8643" s="56" t="s">
        <v>42410</v>
      </c>
      <c r="U8643" s="56" t="s">
        <v>44217</v>
      </c>
      <c r="V8643" s="56" t="s">
        <v>44218</v>
      </c>
      <c r="W8643" s="56" t="s">
        <v>7820</v>
      </c>
      <c r="X8643" s="56" t="s">
        <v>1039</v>
      </c>
      <c r="Y8643" s="56"/>
      <c r="Z8643" s="56" t="s">
        <v>44219</v>
      </c>
      <c r="AA8643" s="56" t="s">
        <v>44220</v>
      </c>
      <c r="AB8643" s="56" t="s">
        <v>42410</v>
      </c>
      <c r="AC8643" s="56" t="s">
        <v>7326</v>
      </c>
      <c r="AD8643" s="90" t="str">
        <f t="shared" ref="AD8643:AD8706" si="271">IF($P$19&lt;&gt;"",IF(ISNUMBER(SEARCH($P$19, V8643)),T8643, "NA"),"NA")</f>
        <v>NA</v>
      </c>
      <c r="AE8643" s="90"/>
      <c r="AF8643" s="90"/>
      <c r="AG8643" s="90"/>
    </row>
    <row r="8644" spans="1:33">
      <c r="A8644" s="56" t="s">
        <v>48137</v>
      </c>
      <c r="B8644" s="56" t="s">
        <v>48138</v>
      </c>
      <c r="C8644" s="56" t="s">
        <v>47974</v>
      </c>
      <c r="D8644" s="56" t="s">
        <v>7820</v>
      </c>
      <c r="E8644" s="56" t="s">
        <v>2762</v>
      </c>
      <c r="F8644" s="56" t="s">
        <v>22</v>
      </c>
      <c r="G8644" s="56"/>
      <c r="H8644" s="56" t="s">
        <v>48101</v>
      </c>
      <c r="I8644" s="56" t="s">
        <v>48115</v>
      </c>
      <c r="J8644" s="56" t="s">
        <v>48137</v>
      </c>
      <c r="K8644" s="56" t="s">
        <v>7326</v>
      </c>
      <c r="L8644" s="90" t="str">
        <f t="shared" si="270"/>
        <v>NA</v>
      </c>
      <c r="M8644" s="90"/>
      <c r="O8644" s="91"/>
      <c r="P8644" s="56"/>
      <c r="Q8644" s="56"/>
      <c r="R8644" s="56"/>
      <c r="S8644" s="56"/>
      <c r="T8644" s="56" t="s">
        <v>41782</v>
      </c>
      <c r="U8644" s="56" t="s">
        <v>44221</v>
      </c>
      <c r="V8644" s="56" t="s">
        <v>8970</v>
      </c>
      <c r="W8644" s="56" t="s">
        <v>7820</v>
      </c>
      <c r="X8644" s="56" t="s">
        <v>1039</v>
      </c>
      <c r="Y8644" s="56"/>
      <c r="Z8644" s="56" t="s">
        <v>44219</v>
      </c>
      <c r="AA8644" s="56" t="s">
        <v>44220</v>
      </c>
      <c r="AB8644" s="56" t="s">
        <v>41782</v>
      </c>
      <c r="AC8644" s="56" t="s">
        <v>7326</v>
      </c>
      <c r="AD8644" s="90" t="str">
        <f t="shared" si="271"/>
        <v>NA</v>
      </c>
      <c r="AE8644" s="90"/>
      <c r="AF8644" s="90"/>
      <c r="AG8644" s="90"/>
    </row>
    <row r="8645" spans="1:33">
      <c r="A8645" s="56" t="s">
        <v>48139</v>
      </c>
      <c r="B8645" s="56" t="s">
        <v>48140</v>
      </c>
      <c r="C8645" s="56" t="s">
        <v>47974</v>
      </c>
      <c r="D8645" s="56" t="s">
        <v>7820</v>
      </c>
      <c r="E8645" s="56" t="s">
        <v>2762</v>
      </c>
      <c r="F8645" s="56" t="s">
        <v>22</v>
      </c>
      <c r="G8645" s="56"/>
      <c r="H8645" s="56" t="s">
        <v>48101</v>
      </c>
      <c r="I8645" s="56" t="s">
        <v>48115</v>
      </c>
      <c r="J8645" s="56" t="s">
        <v>48139</v>
      </c>
      <c r="K8645" s="56" t="s">
        <v>7326</v>
      </c>
      <c r="L8645" s="90" t="str">
        <f t="shared" si="270"/>
        <v>NA</v>
      </c>
      <c r="M8645" s="90"/>
      <c r="O8645" s="91"/>
      <c r="P8645" s="56"/>
      <c r="Q8645" s="56"/>
      <c r="R8645" s="56"/>
      <c r="S8645" s="56"/>
      <c r="T8645" s="56" t="s">
        <v>44222</v>
      </c>
      <c r="U8645" s="56" t="s">
        <v>44223</v>
      </c>
      <c r="V8645" s="56" t="s">
        <v>42533</v>
      </c>
      <c r="W8645" s="56" t="s">
        <v>7820</v>
      </c>
      <c r="X8645" s="56" t="s">
        <v>1039</v>
      </c>
      <c r="Y8645" s="56"/>
      <c r="Z8645" s="56" t="s">
        <v>44224</v>
      </c>
      <c r="AA8645" s="56" t="s">
        <v>44220</v>
      </c>
      <c r="AB8645" s="56" t="s">
        <v>44225</v>
      </c>
      <c r="AC8645" s="56" t="s">
        <v>7326</v>
      </c>
      <c r="AD8645" s="90" t="str">
        <f t="shared" si="271"/>
        <v>NA</v>
      </c>
      <c r="AE8645" s="90"/>
      <c r="AF8645" s="90"/>
      <c r="AG8645" s="90"/>
    </row>
    <row r="8646" spans="1:33">
      <c r="A8646" s="56" t="s">
        <v>48141</v>
      </c>
      <c r="B8646" s="56" t="s">
        <v>48142</v>
      </c>
      <c r="C8646" s="56" t="s">
        <v>48143</v>
      </c>
      <c r="D8646" s="56" t="s">
        <v>7820</v>
      </c>
      <c r="E8646" s="56" t="s">
        <v>2776</v>
      </c>
      <c r="F8646" s="56" t="s">
        <v>22</v>
      </c>
      <c r="G8646" s="56"/>
      <c r="H8646" s="56" t="s">
        <v>48101</v>
      </c>
      <c r="I8646" s="56" t="s">
        <v>48144</v>
      </c>
      <c r="J8646" s="56" t="s">
        <v>48141</v>
      </c>
      <c r="K8646" s="56" t="s">
        <v>7326</v>
      </c>
      <c r="L8646" s="90" t="str">
        <f t="shared" si="270"/>
        <v>NA</v>
      </c>
      <c r="M8646" s="90"/>
      <c r="O8646" s="91"/>
      <c r="P8646" s="56"/>
      <c r="Q8646" s="56"/>
      <c r="R8646" s="56"/>
      <c r="S8646" s="56"/>
      <c r="T8646" s="56" t="s">
        <v>42126</v>
      </c>
      <c r="U8646" s="56" t="s">
        <v>44226</v>
      </c>
      <c r="V8646" s="56" t="s">
        <v>44227</v>
      </c>
      <c r="W8646" s="56" t="s">
        <v>7820</v>
      </c>
      <c r="X8646" s="56" t="s">
        <v>1039</v>
      </c>
      <c r="Y8646" s="56"/>
      <c r="Z8646" s="56" t="s">
        <v>44219</v>
      </c>
      <c r="AA8646" s="56" t="s">
        <v>44220</v>
      </c>
      <c r="AB8646" s="56" t="s">
        <v>44228</v>
      </c>
      <c r="AC8646" s="56" t="s">
        <v>7326</v>
      </c>
      <c r="AD8646" s="90" t="str">
        <f t="shared" si="271"/>
        <v>NA</v>
      </c>
      <c r="AE8646" s="90"/>
      <c r="AF8646" s="90"/>
      <c r="AG8646" s="90"/>
    </row>
    <row r="8647" spans="1:33">
      <c r="A8647" s="56" t="s">
        <v>48145</v>
      </c>
      <c r="B8647" s="56" t="s">
        <v>48146</v>
      </c>
      <c r="C8647" s="56" t="s">
        <v>48147</v>
      </c>
      <c r="D8647" s="56" t="s">
        <v>7820</v>
      </c>
      <c r="E8647" s="56" t="s">
        <v>10630</v>
      </c>
      <c r="F8647" s="56" t="s">
        <v>22</v>
      </c>
      <c r="G8647" s="56"/>
      <c r="H8647" s="56" t="s">
        <v>48101</v>
      </c>
      <c r="I8647" s="56" t="s">
        <v>48148</v>
      </c>
      <c r="J8647" s="56" t="s">
        <v>48149</v>
      </c>
      <c r="K8647" s="56" t="s">
        <v>7326</v>
      </c>
      <c r="L8647" s="90" t="str">
        <f t="shared" si="270"/>
        <v>NA</v>
      </c>
      <c r="M8647" s="90"/>
      <c r="O8647" s="91"/>
      <c r="P8647" s="56"/>
      <c r="Q8647" s="56"/>
      <c r="R8647" s="56"/>
      <c r="S8647" s="56"/>
      <c r="T8647" s="56" t="s">
        <v>44229</v>
      </c>
      <c r="U8647" s="56" t="s">
        <v>44230</v>
      </c>
      <c r="V8647" s="56" t="s">
        <v>44093</v>
      </c>
      <c r="W8647" s="56" t="s">
        <v>7820</v>
      </c>
      <c r="X8647" s="56" t="s">
        <v>1039</v>
      </c>
      <c r="Y8647" s="56"/>
      <c r="Z8647" s="56" t="s">
        <v>44219</v>
      </c>
      <c r="AA8647" s="56" t="s">
        <v>44220</v>
      </c>
      <c r="AB8647" s="56" t="s">
        <v>44231</v>
      </c>
      <c r="AC8647" s="56" t="s">
        <v>7326</v>
      </c>
      <c r="AD8647" s="90" t="str">
        <f t="shared" si="271"/>
        <v>NA</v>
      </c>
      <c r="AE8647" s="90"/>
      <c r="AF8647" s="90"/>
      <c r="AG8647" s="90"/>
    </row>
    <row r="8648" spans="1:33">
      <c r="A8648" s="56" t="s">
        <v>48150</v>
      </c>
      <c r="B8648" s="56" t="s">
        <v>48151</v>
      </c>
      <c r="C8648" s="56" t="s">
        <v>48152</v>
      </c>
      <c r="D8648" s="56" t="s">
        <v>7820</v>
      </c>
      <c r="E8648" s="56" t="s">
        <v>10630</v>
      </c>
      <c r="F8648" s="56" t="s">
        <v>22</v>
      </c>
      <c r="G8648" s="56"/>
      <c r="H8648" s="56" t="s">
        <v>48101</v>
      </c>
      <c r="I8648" s="56" t="s">
        <v>48148</v>
      </c>
      <c r="J8648" s="56" t="s">
        <v>48150</v>
      </c>
      <c r="K8648" s="56" t="s">
        <v>7326</v>
      </c>
      <c r="L8648" s="90" t="str">
        <f t="shared" si="270"/>
        <v>NA</v>
      </c>
      <c r="M8648" s="90"/>
      <c r="O8648" s="91"/>
      <c r="P8648" s="56"/>
      <c r="Q8648" s="56"/>
      <c r="R8648" s="56"/>
      <c r="S8648" s="56"/>
      <c r="T8648" s="56" t="s">
        <v>44232</v>
      </c>
      <c r="U8648" s="56" t="s">
        <v>44233</v>
      </c>
      <c r="V8648" s="56" t="s">
        <v>44234</v>
      </c>
      <c r="W8648" s="56" t="s">
        <v>7820</v>
      </c>
      <c r="X8648" s="56" t="s">
        <v>44235</v>
      </c>
      <c r="Y8648" s="56"/>
      <c r="Z8648" s="56" t="s">
        <v>44236</v>
      </c>
      <c r="AA8648" s="56" t="s">
        <v>44237</v>
      </c>
      <c r="AB8648" s="56" t="s">
        <v>44232</v>
      </c>
      <c r="AC8648" s="56" t="s">
        <v>7326</v>
      </c>
      <c r="AD8648" s="90" t="str">
        <f t="shared" si="271"/>
        <v>NA</v>
      </c>
      <c r="AE8648" s="90"/>
      <c r="AF8648" s="90"/>
      <c r="AG8648" s="90"/>
    </row>
    <row r="8649" spans="1:33">
      <c r="A8649" s="56" t="s">
        <v>48153</v>
      </c>
      <c r="B8649" s="56" t="s">
        <v>48154</v>
      </c>
      <c r="C8649" s="56" t="s">
        <v>48155</v>
      </c>
      <c r="D8649" s="56" t="s">
        <v>7820</v>
      </c>
      <c r="E8649" s="56" t="s">
        <v>10630</v>
      </c>
      <c r="F8649" s="56" t="s">
        <v>22</v>
      </c>
      <c r="G8649" s="56"/>
      <c r="H8649" s="56" t="s">
        <v>48101</v>
      </c>
      <c r="I8649" s="56" t="s">
        <v>48148</v>
      </c>
      <c r="J8649" s="56" t="s">
        <v>48153</v>
      </c>
      <c r="K8649" s="56" t="s">
        <v>7326</v>
      </c>
      <c r="L8649" s="90" t="str">
        <f t="shared" si="270"/>
        <v>NA</v>
      </c>
      <c r="M8649" s="90"/>
      <c r="O8649" s="91"/>
      <c r="P8649" s="56"/>
      <c r="Q8649" s="56"/>
      <c r="R8649" s="56"/>
      <c r="S8649" s="56"/>
      <c r="T8649" s="56" t="s">
        <v>44238</v>
      </c>
      <c r="U8649" s="56" t="s">
        <v>44239</v>
      </c>
      <c r="V8649" s="56" t="s">
        <v>44240</v>
      </c>
      <c r="W8649" s="56" t="s">
        <v>7820</v>
      </c>
      <c r="X8649" s="56" t="s">
        <v>3064</v>
      </c>
      <c r="Y8649" s="56"/>
      <c r="Z8649" s="56" t="s">
        <v>44241</v>
      </c>
      <c r="AA8649" s="56" t="s">
        <v>44242</v>
      </c>
      <c r="AB8649" s="56" t="s">
        <v>44238</v>
      </c>
      <c r="AC8649" s="56" t="s">
        <v>7326</v>
      </c>
      <c r="AD8649" s="90" t="str">
        <f t="shared" si="271"/>
        <v>NA</v>
      </c>
      <c r="AE8649" s="90"/>
      <c r="AF8649" s="90"/>
      <c r="AG8649" s="90"/>
    </row>
    <row r="8650" spans="1:33">
      <c r="A8650" s="56" t="s">
        <v>48156</v>
      </c>
      <c r="B8650" s="56" t="s">
        <v>48157</v>
      </c>
      <c r="C8650" s="56" t="s">
        <v>48158</v>
      </c>
      <c r="D8650" s="56" t="s">
        <v>7820</v>
      </c>
      <c r="E8650" s="56" t="s">
        <v>10630</v>
      </c>
      <c r="F8650" s="56" t="s">
        <v>22</v>
      </c>
      <c r="G8650" s="56"/>
      <c r="H8650" s="56" t="s">
        <v>48101</v>
      </c>
      <c r="I8650" s="56" t="s">
        <v>48148</v>
      </c>
      <c r="J8650" s="56" t="s">
        <v>48156</v>
      </c>
      <c r="K8650" s="56" t="s">
        <v>7326</v>
      </c>
      <c r="L8650" s="90" t="str">
        <f t="shared" si="270"/>
        <v>NA</v>
      </c>
      <c r="M8650" s="90"/>
      <c r="O8650" s="91"/>
      <c r="P8650" s="56"/>
      <c r="Q8650" s="56"/>
      <c r="R8650" s="56"/>
      <c r="S8650" s="56"/>
      <c r="T8650" s="56" t="s">
        <v>44243</v>
      </c>
      <c r="U8650" s="56" t="s">
        <v>44244</v>
      </c>
      <c r="V8650" s="56" t="s">
        <v>44245</v>
      </c>
      <c r="W8650" s="56" t="s">
        <v>7820</v>
      </c>
      <c r="X8650" s="56" t="s">
        <v>241</v>
      </c>
      <c r="Y8650" s="56"/>
      <c r="Z8650" s="56" t="s">
        <v>44246</v>
      </c>
      <c r="AA8650" s="56" t="s">
        <v>44247</v>
      </c>
      <c r="AB8650" s="56" t="s">
        <v>44248</v>
      </c>
      <c r="AC8650" s="56" t="s">
        <v>7326</v>
      </c>
      <c r="AD8650" s="90" t="str">
        <f t="shared" si="271"/>
        <v>NA</v>
      </c>
      <c r="AE8650" s="90"/>
      <c r="AF8650" s="90"/>
      <c r="AG8650" s="90"/>
    </row>
    <row r="8651" spans="1:33">
      <c r="A8651" s="56" t="s">
        <v>48159</v>
      </c>
      <c r="B8651" s="56" t="s">
        <v>48160</v>
      </c>
      <c r="C8651" s="56" t="s">
        <v>43867</v>
      </c>
      <c r="D8651" s="56" t="s">
        <v>7820</v>
      </c>
      <c r="E8651" s="56" t="s">
        <v>2803</v>
      </c>
      <c r="F8651" s="56" t="s">
        <v>22</v>
      </c>
      <c r="G8651" s="56"/>
      <c r="H8651" s="56" t="s">
        <v>48101</v>
      </c>
      <c r="I8651" s="56" t="s">
        <v>48161</v>
      </c>
      <c r="J8651" s="56" t="s">
        <v>48159</v>
      </c>
      <c r="K8651" s="56" t="s">
        <v>7326</v>
      </c>
      <c r="L8651" s="90" t="str">
        <f t="shared" si="270"/>
        <v>NA</v>
      </c>
      <c r="M8651" s="90"/>
      <c r="O8651" s="91"/>
      <c r="P8651" s="56"/>
      <c r="Q8651" s="56"/>
      <c r="R8651" s="56"/>
      <c r="S8651" s="56"/>
      <c r="T8651" s="56" t="s">
        <v>44249</v>
      </c>
      <c r="U8651" s="56" t="s">
        <v>44250</v>
      </c>
      <c r="V8651" s="56" t="s">
        <v>42533</v>
      </c>
      <c r="W8651" s="56" t="s">
        <v>7820</v>
      </c>
      <c r="X8651" s="56" t="s">
        <v>241</v>
      </c>
      <c r="Y8651" s="56"/>
      <c r="Z8651" s="56" t="s">
        <v>44246</v>
      </c>
      <c r="AA8651" s="56" t="s">
        <v>44247</v>
      </c>
      <c r="AB8651" s="56" t="s">
        <v>44249</v>
      </c>
      <c r="AC8651" s="56" t="s">
        <v>7326</v>
      </c>
      <c r="AD8651" s="90" t="str">
        <f t="shared" si="271"/>
        <v>NA</v>
      </c>
      <c r="AE8651" s="90"/>
      <c r="AF8651" s="90"/>
      <c r="AG8651" s="90"/>
    </row>
    <row r="8652" spans="1:33">
      <c r="A8652" s="56" t="s">
        <v>48162</v>
      </c>
      <c r="B8652" s="56" t="s">
        <v>48163</v>
      </c>
      <c r="C8652" s="56" t="s">
        <v>48164</v>
      </c>
      <c r="D8652" s="56" t="s">
        <v>7820</v>
      </c>
      <c r="E8652" s="56" t="s">
        <v>2803</v>
      </c>
      <c r="F8652" s="56" t="s">
        <v>22</v>
      </c>
      <c r="G8652" s="56"/>
      <c r="H8652" s="56" t="s">
        <v>48101</v>
      </c>
      <c r="I8652" s="56" t="s">
        <v>48161</v>
      </c>
      <c r="J8652" s="56" t="s">
        <v>48162</v>
      </c>
      <c r="K8652" s="56" t="s">
        <v>7326</v>
      </c>
      <c r="L8652" s="90" t="str">
        <f t="shared" si="270"/>
        <v>NA</v>
      </c>
      <c r="M8652" s="90"/>
      <c r="O8652" s="91"/>
      <c r="P8652" s="56"/>
      <c r="Q8652" s="56"/>
      <c r="R8652" s="56"/>
      <c r="S8652" s="56"/>
      <c r="T8652" s="56" t="s">
        <v>44251</v>
      </c>
      <c r="U8652" s="56" t="s">
        <v>44252</v>
      </c>
      <c r="V8652" s="56" t="s">
        <v>9016</v>
      </c>
      <c r="W8652" s="56" t="s">
        <v>7820</v>
      </c>
      <c r="X8652" s="56" t="s">
        <v>241</v>
      </c>
      <c r="Y8652" s="56"/>
      <c r="Z8652" s="56" t="s">
        <v>44246</v>
      </c>
      <c r="AA8652" s="56" t="s">
        <v>44247</v>
      </c>
      <c r="AB8652" s="56" t="s">
        <v>44251</v>
      </c>
      <c r="AC8652" s="56" t="s">
        <v>7326</v>
      </c>
      <c r="AD8652" s="90" t="str">
        <f t="shared" si="271"/>
        <v>NA</v>
      </c>
      <c r="AE8652" s="90"/>
      <c r="AF8652" s="90"/>
      <c r="AG8652" s="90"/>
    </row>
    <row r="8653" spans="1:33">
      <c r="A8653" s="56" t="s">
        <v>48165</v>
      </c>
      <c r="B8653" s="56" t="s">
        <v>48166</v>
      </c>
      <c r="C8653" s="56" t="s">
        <v>47982</v>
      </c>
      <c r="D8653" s="56" t="s">
        <v>7820</v>
      </c>
      <c r="E8653" s="56" t="s">
        <v>2803</v>
      </c>
      <c r="F8653" s="56" t="s">
        <v>22</v>
      </c>
      <c r="G8653" s="56"/>
      <c r="H8653" s="56" t="s">
        <v>48101</v>
      </c>
      <c r="I8653" s="56" t="s">
        <v>48161</v>
      </c>
      <c r="J8653" s="56" t="s">
        <v>48165</v>
      </c>
      <c r="K8653" s="56" t="s">
        <v>7326</v>
      </c>
      <c r="L8653" s="90" t="str">
        <f t="shared" si="270"/>
        <v>NA</v>
      </c>
      <c r="M8653" s="90"/>
      <c r="O8653" s="91"/>
      <c r="P8653" s="56"/>
      <c r="Q8653" s="56"/>
      <c r="R8653" s="56"/>
      <c r="S8653" s="56"/>
      <c r="T8653" s="56" t="s">
        <v>44253</v>
      </c>
      <c r="U8653" s="56" t="s">
        <v>44254</v>
      </c>
      <c r="V8653" s="56" t="s">
        <v>44255</v>
      </c>
      <c r="W8653" s="56" t="s">
        <v>7820</v>
      </c>
      <c r="X8653" s="56" t="s">
        <v>3074</v>
      </c>
      <c r="Y8653" s="56"/>
      <c r="Z8653" s="56" t="s">
        <v>44256</v>
      </c>
      <c r="AA8653" s="56" t="s">
        <v>44257</v>
      </c>
      <c r="AB8653" s="56" t="s">
        <v>44253</v>
      </c>
      <c r="AC8653" s="56" t="s">
        <v>7326</v>
      </c>
      <c r="AD8653" s="90" t="str">
        <f t="shared" si="271"/>
        <v>NA</v>
      </c>
      <c r="AE8653" s="90"/>
      <c r="AF8653" s="90"/>
      <c r="AG8653" s="90"/>
    </row>
    <row r="8654" spans="1:33">
      <c r="A8654" s="56" t="s">
        <v>48167</v>
      </c>
      <c r="B8654" s="56" t="s">
        <v>48168</v>
      </c>
      <c r="C8654" s="56" t="s">
        <v>42569</v>
      </c>
      <c r="D8654" s="56" t="s">
        <v>7820</v>
      </c>
      <c r="E8654" s="56" t="s">
        <v>2803</v>
      </c>
      <c r="F8654" s="56" t="s">
        <v>22</v>
      </c>
      <c r="G8654" s="56"/>
      <c r="H8654" s="56" t="s">
        <v>48101</v>
      </c>
      <c r="I8654" s="56" t="s">
        <v>48161</v>
      </c>
      <c r="J8654" s="56" t="s">
        <v>48167</v>
      </c>
      <c r="K8654" s="56" t="s">
        <v>7326</v>
      </c>
      <c r="L8654" s="90" t="str">
        <f t="shared" si="270"/>
        <v>NA</v>
      </c>
      <c r="M8654" s="90"/>
      <c r="O8654" s="91"/>
      <c r="P8654" s="56"/>
      <c r="Q8654" s="56"/>
      <c r="R8654" s="56"/>
      <c r="S8654" s="56"/>
      <c r="T8654" s="56" t="s">
        <v>44258</v>
      </c>
      <c r="U8654" s="56" t="s">
        <v>44259</v>
      </c>
      <c r="V8654" s="56" t="s">
        <v>42188</v>
      </c>
      <c r="W8654" s="56" t="s">
        <v>7820</v>
      </c>
      <c r="X8654" s="56" t="s">
        <v>7685</v>
      </c>
      <c r="Y8654" s="56"/>
      <c r="Z8654" s="56" t="s">
        <v>44260</v>
      </c>
      <c r="AA8654" s="56" t="s">
        <v>44261</v>
      </c>
      <c r="AB8654" s="56" t="s">
        <v>44262</v>
      </c>
      <c r="AC8654" s="56" t="s">
        <v>7326</v>
      </c>
      <c r="AD8654" s="90" t="str">
        <f t="shared" si="271"/>
        <v>NA</v>
      </c>
      <c r="AE8654" s="90"/>
      <c r="AF8654" s="90"/>
      <c r="AG8654" s="90"/>
    </row>
    <row r="8655" spans="1:33">
      <c r="A8655" s="56" t="s">
        <v>48169</v>
      </c>
      <c r="B8655" s="56" t="s">
        <v>48170</v>
      </c>
      <c r="C8655" s="56" t="s">
        <v>44856</v>
      </c>
      <c r="D8655" s="56" t="s">
        <v>7820</v>
      </c>
      <c r="E8655" s="56" t="s">
        <v>2803</v>
      </c>
      <c r="F8655" s="56" t="s">
        <v>22</v>
      </c>
      <c r="G8655" s="56"/>
      <c r="H8655" s="56" t="s">
        <v>48101</v>
      </c>
      <c r="I8655" s="56" t="s">
        <v>48161</v>
      </c>
      <c r="J8655" s="56" t="s">
        <v>48169</v>
      </c>
      <c r="K8655" s="56" t="s">
        <v>7326</v>
      </c>
      <c r="L8655" s="90" t="str">
        <f t="shared" si="270"/>
        <v>NA</v>
      </c>
      <c r="M8655" s="90"/>
      <c r="O8655" s="91"/>
      <c r="P8655" s="56"/>
      <c r="Q8655" s="56"/>
      <c r="R8655" s="56"/>
      <c r="S8655" s="56"/>
      <c r="T8655" s="56" t="s">
        <v>44263</v>
      </c>
      <c r="U8655" s="56" t="s">
        <v>44264</v>
      </c>
      <c r="V8655" s="56" t="s">
        <v>44265</v>
      </c>
      <c r="W8655" s="56" t="s">
        <v>7820</v>
      </c>
      <c r="X8655" s="56" t="s">
        <v>7685</v>
      </c>
      <c r="Y8655" s="56"/>
      <c r="Z8655" s="56" t="s">
        <v>44260</v>
      </c>
      <c r="AA8655" s="56" t="s">
        <v>44261</v>
      </c>
      <c r="AB8655" s="56" t="s">
        <v>44263</v>
      </c>
      <c r="AC8655" s="56" t="s">
        <v>7326</v>
      </c>
      <c r="AD8655" s="90" t="str">
        <f t="shared" si="271"/>
        <v>NA</v>
      </c>
      <c r="AE8655" s="90"/>
      <c r="AF8655" s="90"/>
      <c r="AG8655" s="90"/>
    </row>
    <row r="8656" spans="1:33">
      <c r="A8656" s="56" t="s">
        <v>48171</v>
      </c>
      <c r="B8656" s="56" t="s">
        <v>48172</v>
      </c>
      <c r="C8656" s="56" t="s">
        <v>41731</v>
      </c>
      <c r="D8656" s="56" t="s">
        <v>7820</v>
      </c>
      <c r="E8656" s="56" t="s">
        <v>2803</v>
      </c>
      <c r="F8656" s="56" t="s">
        <v>22</v>
      </c>
      <c r="G8656" s="56"/>
      <c r="H8656" s="56" t="s">
        <v>48101</v>
      </c>
      <c r="I8656" s="56" t="s">
        <v>48161</v>
      </c>
      <c r="J8656" s="56" t="s">
        <v>48171</v>
      </c>
      <c r="K8656" s="56" t="s">
        <v>7326</v>
      </c>
      <c r="L8656" s="90" t="str">
        <f t="shared" si="270"/>
        <v>NA</v>
      </c>
      <c r="M8656" s="90"/>
      <c r="O8656" s="91"/>
      <c r="P8656" s="56"/>
      <c r="Q8656" s="56"/>
      <c r="R8656" s="56"/>
      <c r="S8656" s="56"/>
      <c r="T8656" s="56" t="s">
        <v>44266</v>
      </c>
      <c r="U8656" s="56" t="s">
        <v>44267</v>
      </c>
      <c r="V8656" s="56" t="s">
        <v>42188</v>
      </c>
      <c r="W8656" s="56" t="s">
        <v>7820</v>
      </c>
      <c r="X8656" s="56" t="s">
        <v>3084</v>
      </c>
      <c r="Y8656" s="56"/>
      <c r="Z8656" s="56" t="s">
        <v>44268</v>
      </c>
      <c r="AA8656" s="56" t="s">
        <v>44269</v>
      </c>
      <c r="AB8656" s="56" t="s">
        <v>44270</v>
      </c>
      <c r="AC8656" s="56" t="s">
        <v>7326</v>
      </c>
      <c r="AD8656" s="90" t="str">
        <f t="shared" si="271"/>
        <v>NA</v>
      </c>
      <c r="AE8656" s="90"/>
      <c r="AF8656" s="90"/>
      <c r="AG8656" s="90"/>
    </row>
    <row r="8657" spans="1:33">
      <c r="A8657" s="56" t="s">
        <v>48173</v>
      </c>
      <c r="B8657" s="56" t="s">
        <v>48174</v>
      </c>
      <c r="C8657" s="56" t="s">
        <v>47953</v>
      </c>
      <c r="D8657" s="56" t="s">
        <v>7820</v>
      </c>
      <c r="E8657" s="56" t="s">
        <v>2815</v>
      </c>
      <c r="F8657" s="56" t="s">
        <v>22</v>
      </c>
      <c r="G8657" s="56"/>
      <c r="H8657" s="56" t="s">
        <v>48101</v>
      </c>
      <c r="I8657" s="56" t="s">
        <v>48175</v>
      </c>
      <c r="J8657" s="56" t="s">
        <v>48173</v>
      </c>
      <c r="K8657" s="56" t="s">
        <v>7326</v>
      </c>
      <c r="L8657" s="90" t="str">
        <f t="shared" si="270"/>
        <v>NA</v>
      </c>
      <c r="M8657" s="90"/>
      <c r="O8657" s="91"/>
      <c r="P8657" s="56"/>
      <c r="Q8657" s="56"/>
      <c r="R8657" s="56"/>
      <c r="S8657" s="56"/>
      <c r="T8657" s="56" t="s">
        <v>44271</v>
      </c>
      <c r="U8657" s="56" t="s">
        <v>44272</v>
      </c>
      <c r="V8657" s="56" t="s">
        <v>44273</v>
      </c>
      <c r="W8657" s="56" t="s">
        <v>7820</v>
      </c>
      <c r="X8657" s="56" t="s">
        <v>3095</v>
      </c>
      <c r="Y8657" s="56"/>
      <c r="Z8657" s="56" t="s">
        <v>44274</v>
      </c>
      <c r="AA8657" s="56" t="s">
        <v>44275</v>
      </c>
      <c r="AB8657" s="56" t="s">
        <v>44276</v>
      </c>
      <c r="AC8657" s="56" t="s">
        <v>7326</v>
      </c>
      <c r="AD8657" s="90" t="str">
        <f t="shared" si="271"/>
        <v>NA</v>
      </c>
      <c r="AE8657" s="90"/>
      <c r="AF8657" s="90"/>
      <c r="AG8657" s="90"/>
    </row>
    <row r="8658" spans="1:33">
      <c r="A8658" s="56" t="s">
        <v>48088</v>
      </c>
      <c r="B8658" s="56" t="s">
        <v>48176</v>
      </c>
      <c r="C8658" s="56" t="s">
        <v>10645</v>
      </c>
      <c r="D8658" s="56" t="s">
        <v>7820</v>
      </c>
      <c r="E8658" s="56" t="s">
        <v>2815</v>
      </c>
      <c r="F8658" s="56" t="s">
        <v>22</v>
      </c>
      <c r="G8658" s="56"/>
      <c r="H8658" s="56" t="s">
        <v>48101</v>
      </c>
      <c r="I8658" s="56" t="s">
        <v>48175</v>
      </c>
      <c r="J8658" s="56" t="s">
        <v>48088</v>
      </c>
      <c r="K8658" s="56" t="s">
        <v>7326</v>
      </c>
      <c r="L8658" s="90" t="str">
        <f t="shared" si="270"/>
        <v>NA</v>
      </c>
      <c r="M8658" s="90"/>
      <c r="O8658" s="91"/>
      <c r="P8658" s="56"/>
      <c r="Q8658" s="56"/>
      <c r="R8658" s="56"/>
      <c r="S8658" s="56"/>
      <c r="T8658" s="56" t="s">
        <v>44277</v>
      </c>
      <c r="U8658" s="56" t="s">
        <v>44278</v>
      </c>
      <c r="V8658" s="56" t="s">
        <v>42188</v>
      </c>
      <c r="W8658" s="56" t="s">
        <v>7820</v>
      </c>
      <c r="X8658" s="56" t="s">
        <v>3095</v>
      </c>
      <c r="Y8658" s="56"/>
      <c r="Z8658" s="56" t="s">
        <v>44274</v>
      </c>
      <c r="AA8658" s="56" t="s">
        <v>44275</v>
      </c>
      <c r="AB8658" s="56" t="s">
        <v>44279</v>
      </c>
      <c r="AC8658" s="56" t="s">
        <v>7326</v>
      </c>
      <c r="AD8658" s="90" t="str">
        <f t="shared" si="271"/>
        <v>NA</v>
      </c>
      <c r="AE8658" s="90"/>
      <c r="AF8658" s="90"/>
      <c r="AG8658" s="90"/>
    </row>
    <row r="8659" spans="1:33">
      <c r="A8659" s="56" t="s">
        <v>48177</v>
      </c>
      <c r="B8659" s="56" t="s">
        <v>48178</v>
      </c>
      <c r="C8659" s="56" t="s">
        <v>48179</v>
      </c>
      <c r="D8659" s="56" t="s">
        <v>7820</v>
      </c>
      <c r="E8659" s="56" t="s">
        <v>2815</v>
      </c>
      <c r="F8659" s="56" t="s">
        <v>22</v>
      </c>
      <c r="G8659" s="56"/>
      <c r="H8659" s="56" t="s">
        <v>48101</v>
      </c>
      <c r="I8659" s="56" t="s">
        <v>48175</v>
      </c>
      <c r="J8659" s="56" t="s">
        <v>48180</v>
      </c>
      <c r="K8659" s="56" t="s">
        <v>7326</v>
      </c>
      <c r="L8659" s="90" t="str">
        <f t="shared" si="270"/>
        <v>NA</v>
      </c>
      <c r="M8659" s="90"/>
      <c r="O8659" s="91"/>
      <c r="P8659" s="56"/>
      <c r="Q8659" s="56"/>
      <c r="R8659" s="56"/>
      <c r="S8659" s="56"/>
      <c r="T8659" s="56" t="s">
        <v>43147</v>
      </c>
      <c r="U8659" s="56" t="s">
        <v>44280</v>
      </c>
      <c r="V8659" s="56" t="s">
        <v>44281</v>
      </c>
      <c r="W8659" s="56" t="s">
        <v>7820</v>
      </c>
      <c r="X8659" s="56" t="s">
        <v>44282</v>
      </c>
      <c r="Y8659" s="56"/>
      <c r="Z8659" s="56" t="s">
        <v>44283</v>
      </c>
      <c r="AA8659" s="56" t="s">
        <v>44284</v>
      </c>
      <c r="AB8659" s="56" t="s">
        <v>44285</v>
      </c>
      <c r="AC8659" s="56" t="s">
        <v>7326</v>
      </c>
      <c r="AD8659" s="90" t="str">
        <f t="shared" si="271"/>
        <v>NA</v>
      </c>
      <c r="AE8659" s="90"/>
      <c r="AF8659" s="90"/>
      <c r="AG8659" s="90"/>
    </row>
    <row r="8660" spans="1:33">
      <c r="A8660" s="56" t="s">
        <v>48181</v>
      </c>
      <c r="B8660" s="56" t="s">
        <v>48182</v>
      </c>
      <c r="C8660" s="56" t="s">
        <v>43867</v>
      </c>
      <c r="D8660" s="56" t="s">
        <v>7820</v>
      </c>
      <c r="E8660" s="56" t="s">
        <v>2815</v>
      </c>
      <c r="F8660" s="56" t="s">
        <v>22</v>
      </c>
      <c r="G8660" s="56"/>
      <c r="H8660" s="56" t="s">
        <v>48101</v>
      </c>
      <c r="I8660" s="56" t="s">
        <v>48175</v>
      </c>
      <c r="J8660" s="56" t="s">
        <v>48181</v>
      </c>
      <c r="K8660" s="56" t="s">
        <v>7326</v>
      </c>
      <c r="L8660" s="90" t="str">
        <f t="shared" si="270"/>
        <v>NA</v>
      </c>
      <c r="M8660" s="90"/>
      <c r="O8660" s="91"/>
      <c r="P8660" s="56"/>
      <c r="Q8660" s="56"/>
      <c r="R8660" s="56"/>
      <c r="S8660" s="56"/>
      <c r="T8660" s="56" t="s">
        <v>44286</v>
      </c>
      <c r="U8660" s="56" t="s">
        <v>44287</v>
      </c>
      <c r="V8660" s="56" t="s">
        <v>44288</v>
      </c>
      <c r="W8660" s="56" t="s">
        <v>7820</v>
      </c>
      <c r="X8660" s="56" t="s">
        <v>9069</v>
      </c>
      <c r="Y8660" s="56"/>
      <c r="Z8660" s="56" t="s">
        <v>44289</v>
      </c>
      <c r="AA8660" s="56" t="s">
        <v>44290</v>
      </c>
      <c r="AB8660" s="56" t="s">
        <v>44291</v>
      </c>
      <c r="AC8660" s="56" t="s">
        <v>7326</v>
      </c>
      <c r="AD8660" s="90" t="str">
        <f t="shared" si="271"/>
        <v>NA</v>
      </c>
      <c r="AE8660" s="90"/>
      <c r="AF8660" s="90"/>
      <c r="AG8660" s="90"/>
    </row>
    <row r="8661" spans="1:33">
      <c r="A8661" s="56" t="s">
        <v>48183</v>
      </c>
      <c r="B8661" s="56" t="s">
        <v>48184</v>
      </c>
      <c r="C8661" s="56" t="s">
        <v>48185</v>
      </c>
      <c r="D8661" s="56" t="s">
        <v>7820</v>
      </c>
      <c r="E8661" s="56" t="s">
        <v>2815</v>
      </c>
      <c r="F8661" s="56" t="s">
        <v>22</v>
      </c>
      <c r="G8661" s="56"/>
      <c r="H8661" s="56" t="s">
        <v>48101</v>
      </c>
      <c r="I8661" s="56" t="s">
        <v>48175</v>
      </c>
      <c r="J8661" s="56" t="s">
        <v>48186</v>
      </c>
      <c r="K8661" s="56" t="s">
        <v>7326</v>
      </c>
      <c r="L8661" s="90" t="str">
        <f t="shared" si="270"/>
        <v>NA</v>
      </c>
      <c r="M8661" s="90"/>
      <c r="O8661" s="91"/>
      <c r="P8661" s="56"/>
      <c r="Q8661" s="56"/>
      <c r="R8661" s="56"/>
      <c r="S8661" s="56"/>
      <c r="T8661" s="56" t="s">
        <v>44292</v>
      </c>
      <c r="U8661" s="56" t="s">
        <v>44293</v>
      </c>
      <c r="V8661" s="56" t="s">
        <v>44294</v>
      </c>
      <c r="W8661" s="56" t="s">
        <v>7820</v>
      </c>
      <c r="X8661" s="56" t="s">
        <v>9069</v>
      </c>
      <c r="Y8661" s="56"/>
      <c r="Z8661" s="56" t="s">
        <v>44295</v>
      </c>
      <c r="AA8661" s="56" t="s">
        <v>44290</v>
      </c>
      <c r="AB8661" s="56" t="s">
        <v>44296</v>
      </c>
      <c r="AC8661" s="56" t="s">
        <v>7326</v>
      </c>
      <c r="AD8661" s="90" t="str">
        <f t="shared" si="271"/>
        <v>NA</v>
      </c>
      <c r="AE8661" s="90"/>
      <c r="AF8661" s="90"/>
      <c r="AG8661" s="90"/>
    </row>
    <row r="8662" spans="1:33">
      <c r="A8662" s="56" t="s">
        <v>48187</v>
      </c>
      <c r="B8662" s="56" t="s">
        <v>48188</v>
      </c>
      <c r="C8662" s="56" t="s">
        <v>48189</v>
      </c>
      <c r="D8662" s="56" t="s">
        <v>7820</v>
      </c>
      <c r="E8662" s="56" t="s">
        <v>2815</v>
      </c>
      <c r="F8662" s="56" t="s">
        <v>22</v>
      </c>
      <c r="G8662" s="56"/>
      <c r="H8662" s="56" t="s">
        <v>48101</v>
      </c>
      <c r="I8662" s="56" t="s">
        <v>48175</v>
      </c>
      <c r="J8662" s="56" t="s">
        <v>48187</v>
      </c>
      <c r="K8662" s="56" t="s">
        <v>7326</v>
      </c>
      <c r="L8662" s="90" t="str">
        <f t="shared" si="270"/>
        <v>NA</v>
      </c>
      <c r="M8662" s="90"/>
      <c r="O8662" s="91"/>
      <c r="P8662" s="56"/>
      <c r="Q8662" s="56"/>
      <c r="R8662" s="56"/>
      <c r="S8662" s="56"/>
      <c r="T8662" s="56" t="s">
        <v>44297</v>
      </c>
      <c r="U8662" s="56" t="s">
        <v>44298</v>
      </c>
      <c r="V8662" s="56" t="s">
        <v>44299</v>
      </c>
      <c r="W8662" s="56" t="s">
        <v>7820</v>
      </c>
      <c r="X8662" s="56" t="s">
        <v>1072</v>
      </c>
      <c r="Y8662" s="56"/>
      <c r="Z8662" s="56" t="s">
        <v>44300</v>
      </c>
      <c r="AA8662" s="56" t="s">
        <v>44301</v>
      </c>
      <c r="AB8662" s="56" t="s">
        <v>44297</v>
      </c>
      <c r="AC8662" s="56" t="s">
        <v>7326</v>
      </c>
      <c r="AD8662" s="90" t="str">
        <f t="shared" si="271"/>
        <v>NA</v>
      </c>
      <c r="AE8662" s="90"/>
      <c r="AF8662" s="90"/>
      <c r="AG8662" s="90"/>
    </row>
    <row r="8663" spans="1:33">
      <c r="A8663" s="56" t="s">
        <v>48190</v>
      </c>
      <c r="B8663" s="56" t="s">
        <v>48191</v>
      </c>
      <c r="C8663" s="56" t="s">
        <v>47967</v>
      </c>
      <c r="D8663" s="56" t="s">
        <v>7820</v>
      </c>
      <c r="E8663" s="56" t="s">
        <v>2815</v>
      </c>
      <c r="F8663" s="56" t="s">
        <v>22</v>
      </c>
      <c r="G8663" s="56"/>
      <c r="H8663" s="56" t="s">
        <v>48101</v>
      </c>
      <c r="I8663" s="56" t="s">
        <v>48175</v>
      </c>
      <c r="J8663" s="56" t="s">
        <v>48192</v>
      </c>
      <c r="K8663" s="56" t="s">
        <v>7326</v>
      </c>
      <c r="L8663" s="90" t="str">
        <f t="shared" si="270"/>
        <v>NA</v>
      </c>
      <c r="M8663" s="90"/>
      <c r="O8663" s="91"/>
      <c r="P8663" s="56"/>
      <c r="Q8663" s="56"/>
      <c r="R8663" s="56"/>
      <c r="S8663" s="56"/>
      <c r="T8663" s="56" t="s">
        <v>44302</v>
      </c>
      <c r="U8663" s="56" t="s">
        <v>44303</v>
      </c>
      <c r="V8663" s="56" t="s">
        <v>44304</v>
      </c>
      <c r="W8663" s="56" t="s">
        <v>7820</v>
      </c>
      <c r="X8663" s="56" t="s">
        <v>9078</v>
      </c>
      <c r="Y8663" s="56"/>
      <c r="Z8663" s="56" t="s">
        <v>44305</v>
      </c>
      <c r="AA8663" s="56" t="s">
        <v>44306</v>
      </c>
      <c r="AB8663" s="56" t="s">
        <v>44307</v>
      </c>
      <c r="AC8663" s="56" t="s">
        <v>7326</v>
      </c>
      <c r="AD8663" s="90" t="str">
        <f t="shared" si="271"/>
        <v>NA</v>
      </c>
      <c r="AE8663" s="90"/>
      <c r="AF8663" s="90"/>
      <c r="AG8663" s="90"/>
    </row>
    <row r="8664" spans="1:33">
      <c r="A8664" s="56" t="s">
        <v>48193</v>
      </c>
      <c r="B8664" s="56" t="s">
        <v>48194</v>
      </c>
      <c r="C8664" s="56" t="s">
        <v>48195</v>
      </c>
      <c r="D8664" s="56" t="s">
        <v>7820</v>
      </c>
      <c r="E8664" s="56" t="s">
        <v>2815</v>
      </c>
      <c r="F8664" s="56" t="s">
        <v>22</v>
      </c>
      <c r="G8664" s="56"/>
      <c r="H8664" s="56" t="s">
        <v>48101</v>
      </c>
      <c r="I8664" s="56" t="s">
        <v>48175</v>
      </c>
      <c r="J8664" s="56" t="s">
        <v>48193</v>
      </c>
      <c r="K8664" s="56" t="s">
        <v>7326</v>
      </c>
      <c r="L8664" s="90" t="str">
        <f t="shared" si="270"/>
        <v>NA</v>
      </c>
      <c r="M8664" s="90"/>
      <c r="O8664" s="91"/>
      <c r="P8664" s="56"/>
      <c r="Q8664" s="56"/>
      <c r="R8664" s="56"/>
      <c r="S8664" s="56"/>
      <c r="T8664" s="56" t="s">
        <v>44308</v>
      </c>
      <c r="U8664" s="56" t="s">
        <v>44309</v>
      </c>
      <c r="V8664" s="56" t="s">
        <v>42194</v>
      </c>
      <c r="W8664" s="56" t="s">
        <v>7820</v>
      </c>
      <c r="X8664" s="56" t="s">
        <v>7767</v>
      </c>
      <c r="Y8664" s="56"/>
      <c r="Z8664" s="56" t="s">
        <v>44310</v>
      </c>
      <c r="AA8664" s="56" t="s">
        <v>44311</v>
      </c>
      <c r="AB8664" s="56" t="s">
        <v>44312</v>
      </c>
      <c r="AC8664" s="56" t="s">
        <v>7326</v>
      </c>
      <c r="AD8664" s="90" t="str">
        <f t="shared" si="271"/>
        <v>NA</v>
      </c>
      <c r="AE8664" s="90"/>
      <c r="AF8664" s="90"/>
      <c r="AG8664" s="90"/>
    </row>
    <row r="8665" spans="1:33">
      <c r="A8665" s="56" t="s">
        <v>48196</v>
      </c>
      <c r="B8665" s="56" t="s">
        <v>48197</v>
      </c>
      <c r="C8665" s="56" t="s">
        <v>47974</v>
      </c>
      <c r="D8665" s="56" t="s">
        <v>7820</v>
      </c>
      <c r="E8665" s="56" t="s">
        <v>2815</v>
      </c>
      <c r="F8665" s="56" t="s">
        <v>22</v>
      </c>
      <c r="G8665" s="56"/>
      <c r="H8665" s="56" t="s">
        <v>48101</v>
      </c>
      <c r="I8665" s="56" t="s">
        <v>48175</v>
      </c>
      <c r="J8665" s="56" t="s">
        <v>48196</v>
      </c>
      <c r="K8665" s="56" t="s">
        <v>7326</v>
      </c>
      <c r="L8665" s="90" t="str">
        <f t="shared" si="270"/>
        <v>NA</v>
      </c>
      <c r="M8665" s="90"/>
      <c r="O8665" s="91"/>
      <c r="P8665" s="56"/>
      <c r="Q8665" s="56"/>
      <c r="R8665" s="56"/>
      <c r="S8665" s="56"/>
      <c r="T8665" s="56" t="s">
        <v>44313</v>
      </c>
      <c r="U8665" s="56" t="s">
        <v>44314</v>
      </c>
      <c r="V8665" s="56" t="s">
        <v>10401</v>
      </c>
      <c r="W8665" s="56" t="s">
        <v>7820</v>
      </c>
      <c r="X8665" s="56" t="s">
        <v>1106</v>
      </c>
      <c r="Y8665" s="56"/>
      <c r="Z8665" s="56" t="s">
        <v>44315</v>
      </c>
      <c r="AA8665" s="56" t="s">
        <v>44316</v>
      </c>
      <c r="AB8665" s="56" t="s">
        <v>44317</v>
      </c>
      <c r="AC8665" s="56" t="s">
        <v>7326</v>
      </c>
      <c r="AD8665" s="90" t="str">
        <f t="shared" si="271"/>
        <v>NA</v>
      </c>
      <c r="AE8665" s="90"/>
      <c r="AF8665" s="90"/>
      <c r="AG8665" s="90"/>
    </row>
    <row r="8666" spans="1:33">
      <c r="A8666" s="56" t="s">
        <v>48198</v>
      </c>
      <c r="B8666" s="56" t="s">
        <v>48199</v>
      </c>
      <c r="C8666" s="56" t="s">
        <v>41731</v>
      </c>
      <c r="D8666" s="56" t="s">
        <v>7820</v>
      </c>
      <c r="E8666" s="56" t="s">
        <v>10658</v>
      </c>
      <c r="F8666" s="56" t="s">
        <v>22</v>
      </c>
      <c r="G8666" s="56"/>
      <c r="H8666" s="56" t="s">
        <v>48101</v>
      </c>
      <c r="I8666" s="56" t="s">
        <v>48200</v>
      </c>
      <c r="J8666" s="56" t="s">
        <v>48198</v>
      </c>
      <c r="K8666" s="56" t="s">
        <v>7326</v>
      </c>
      <c r="L8666" s="90" t="str">
        <f t="shared" si="270"/>
        <v>NA</v>
      </c>
      <c r="M8666" s="90"/>
      <c r="O8666" s="91"/>
      <c r="P8666" s="56"/>
      <c r="Q8666" s="56"/>
      <c r="R8666" s="56"/>
      <c r="S8666" s="56"/>
      <c r="T8666" s="56" t="s">
        <v>44318</v>
      </c>
      <c r="U8666" s="56" t="s">
        <v>44319</v>
      </c>
      <c r="V8666" s="56" t="s">
        <v>10401</v>
      </c>
      <c r="W8666" s="56" t="s">
        <v>7820</v>
      </c>
      <c r="X8666" s="56" t="s">
        <v>1118</v>
      </c>
      <c r="Y8666" s="56"/>
      <c r="Z8666" s="56" t="s">
        <v>44320</v>
      </c>
      <c r="AA8666" s="56" t="s">
        <v>44321</v>
      </c>
      <c r="AB8666" s="56" t="s">
        <v>44318</v>
      </c>
      <c r="AC8666" s="56" t="s">
        <v>7326</v>
      </c>
      <c r="AD8666" s="90" t="str">
        <f t="shared" si="271"/>
        <v>NA</v>
      </c>
      <c r="AE8666" s="90"/>
      <c r="AF8666" s="90"/>
      <c r="AG8666" s="90"/>
    </row>
    <row r="8667" spans="1:33">
      <c r="A8667" s="56" t="s">
        <v>48201</v>
      </c>
      <c r="B8667" s="56" t="s">
        <v>48202</v>
      </c>
      <c r="C8667" s="56" t="s">
        <v>48203</v>
      </c>
      <c r="D8667" s="56" t="s">
        <v>7820</v>
      </c>
      <c r="E8667" s="56" t="s">
        <v>10658</v>
      </c>
      <c r="F8667" s="56" t="s">
        <v>22</v>
      </c>
      <c r="G8667" s="56"/>
      <c r="H8667" s="56" t="s">
        <v>48101</v>
      </c>
      <c r="I8667" s="56" t="s">
        <v>48200</v>
      </c>
      <c r="J8667" s="56" t="s">
        <v>48201</v>
      </c>
      <c r="K8667" s="56" t="s">
        <v>7326</v>
      </c>
      <c r="L8667" s="90" t="str">
        <f t="shared" si="270"/>
        <v>NA</v>
      </c>
      <c r="M8667" s="90"/>
      <c r="O8667" s="91"/>
      <c r="P8667" s="56"/>
      <c r="Q8667" s="56"/>
      <c r="R8667" s="56"/>
      <c r="S8667" s="56"/>
      <c r="T8667" s="56" t="s">
        <v>44322</v>
      </c>
      <c r="U8667" s="56" t="s">
        <v>44323</v>
      </c>
      <c r="V8667" s="56" t="s">
        <v>9836</v>
      </c>
      <c r="W8667" s="56" t="s">
        <v>7820</v>
      </c>
      <c r="X8667" s="56" t="s">
        <v>44324</v>
      </c>
      <c r="Y8667" s="56"/>
      <c r="Z8667" s="56" t="s">
        <v>44325</v>
      </c>
      <c r="AA8667" s="56" t="s">
        <v>44326</v>
      </c>
      <c r="AB8667" s="56" t="s">
        <v>44327</v>
      </c>
      <c r="AC8667" s="56" t="s">
        <v>7326</v>
      </c>
      <c r="AD8667" s="90" t="str">
        <f t="shared" si="271"/>
        <v>NA</v>
      </c>
      <c r="AE8667" s="90"/>
      <c r="AF8667" s="90"/>
      <c r="AG8667" s="90"/>
    </row>
    <row r="8668" spans="1:33">
      <c r="A8668" s="56" t="s">
        <v>48204</v>
      </c>
      <c r="B8668" s="56" t="s">
        <v>48205</v>
      </c>
      <c r="C8668" s="56" t="s">
        <v>43867</v>
      </c>
      <c r="D8668" s="56" t="s">
        <v>7820</v>
      </c>
      <c r="E8668" s="56" t="s">
        <v>10658</v>
      </c>
      <c r="F8668" s="56" t="s">
        <v>22</v>
      </c>
      <c r="G8668" s="56"/>
      <c r="H8668" s="56" t="s">
        <v>48101</v>
      </c>
      <c r="I8668" s="56" t="s">
        <v>48200</v>
      </c>
      <c r="J8668" s="56" t="s">
        <v>48206</v>
      </c>
      <c r="K8668" s="56" t="s">
        <v>7326</v>
      </c>
      <c r="L8668" s="90" t="str">
        <f t="shared" si="270"/>
        <v>NA</v>
      </c>
      <c r="M8668" s="90"/>
      <c r="O8668" s="91"/>
      <c r="P8668" s="56"/>
      <c r="Q8668" s="56"/>
      <c r="R8668" s="56"/>
      <c r="S8668" s="56"/>
      <c r="T8668" s="56" t="s">
        <v>44328</v>
      </c>
      <c r="U8668" s="56" t="s">
        <v>44329</v>
      </c>
      <c r="V8668" s="56" t="s">
        <v>10401</v>
      </c>
      <c r="W8668" s="56" t="s">
        <v>7820</v>
      </c>
      <c r="X8668" s="56" t="s">
        <v>1167</v>
      </c>
      <c r="Y8668" s="56"/>
      <c r="Z8668" s="56" t="s">
        <v>44330</v>
      </c>
      <c r="AA8668" s="56" t="s">
        <v>44331</v>
      </c>
      <c r="AB8668" s="56" t="s">
        <v>44332</v>
      </c>
      <c r="AC8668" s="56" t="s">
        <v>7326</v>
      </c>
      <c r="AD8668" s="90" t="str">
        <f t="shared" si="271"/>
        <v>NA</v>
      </c>
      <c r="AE8668" s="90"/>
      <c r="AF8668" s="90"/>
      <c r="AG8668" s="90"/>
    </row>
    <row r="8669" spans="1:33">
      <c r="A8669" s="56" t="s">
        <v>48207</v>
      </c>
      <c r="B8669" s="56" t="s">
        <v>48208</v>
      </c>
      <c r="C8669" s="56" t="s">
        <v>44856</v>
      </c>
      <c r="D8669" s="56" t="s">
        <v>7820</v>
      </c>
      <c r="E8669" s="56" t="s">
        <v>10658</v>
      </c>
      <c r="F8669" s="56" t="s">
        <v>22</v>
      </c>
      <c r="G8669" s="56"/>
      <c r="H8669" s="56" t="s">
        <v>48101</v>
      </c>
      <c r="I8669" s="56" t="s">
        <v>48200</v>
      </c>
      <c r="J8669" s="56" t="s">
        <v>48207</v>
      </c>
      <c r="K8669" s="56" t="s">
        <v>7326</v>
      </c>
      <c r="L8669" s="90" t="str">
        <f t="shared" si="270"/>
        <v>NA</v>
      </c>
      <c r="M8669" s="90"/>
      <c r="O8669" s="91"/>
      <c r="P8669" s="56"/>
      <c r="Q8669" s="56"/>
      <c r="R8669" s="56"/>
      <c r="S8669" s="56"/>
      <c r="T8669" s="56" t="s">
        <v>44333</v>
      </c>
      <c r="U8669" s="56" t="s">
        <v>44334</v>
      </c>
      <c r="V8669" s="56" t="s">
        <v>10401</v>
      </c>
      <c r="W8669" s="56" t="s">
        <v>7820</v>
      </c>
      <c r="X8669" s="56" t="s">
        <v>21</v>
      </c>
      <c r="Y8669" s="56"/>
      <c r="Z8669" s="56" t="s">
        <v>44335</v>
      </c>
      <c r="AA8669" s="56" t="s">
        <v>44336</v>
      </c>
      <c r="AB8669" s="56" t="s">
        <v>44337</v>
      </c>
      <c r="AC8669" s="56" t="s">
        <v>7326</v>
      </c>
      <c r="AD8669" s="90" t="str">
        <f t="shared" si="271"/>
        <v>NA</v>
      </c>
      <c r="AE8669" s="90"/>
      <c r="AF8669" s="90"/>
      <c r="AG8669" s="90"/>
    </row>
    <row r="8670" spans="1:33">
      <c r="A8670" s="56" t="s">
        <v>44000</v>
      </c>
      <c r="B8670" s="56" t="s">
        <v>48209</v>
      </c>
      <c r="C8670" s="56" t="s">
        <v>48210</v>
      </c>
      <c r="D8670" s="56" t="s">
        <v>7820</v>
      </c>
      <c r="E8670" s="56" t="s">
        <v>48211</v>
      </c>
      <c r="F8670" s="56" t="s">
        <v>22</v>
      </c>
      <c r="G8670" s="56"/>
      <c r="H8670" s="56" t="s">
        <v>48212</v>
      </c>
      <c r="I8670" s="56" t="s">
        <v>48213</v>
      </c>
      <c r="J8670" s="56" t="s">
        <v>44000</v>
      </c>
      <c r="K8670" s="56" t="s">
        <v>7326</v>
      </c>
      <c r="L8670" s="90" t="str">
        <f t="shared" si="270"/>
        <v>NA</v>
      </c>
      <c r="M8670" s="90"/>
      <c r="O8670" s="91"/>
      <c r="P8670" s="56"/>
      <c r="Q8670" s="56"/>
      <c r="R8670" s="56"/>
      <c r="S8670" s="56"/>
      <c r="T8670" s="56" t="s">
        <v>44338</v>
      </c>
      <c r="U8670" s="56" t="s">
        <v>44339</v>
      </c>
      <c r="V8670" s="56" t="s">
        <v>10401</v>
      </c>
      <c r="W8670" s="56" t="s">
        <v>7820</v>
      </c>
      <c r="X8670" s="56" t="s">
        <v>21</v>
      </c>
      <c r="Y8670" s="56"/>
      <c r="Z8670" s="56" t="s">
        <v>44335</v>
      </c>
      <c r="AA8670" s="56" t="s">
        <v>44336</v>
      </c>
      <c r="AB8670" s="56" t="s">
        <v>44340</v>
      </c>
      <c r="AC8670" s="56" t="s">
        <v>7326</v>
      </c>
      <c r="AD8670" s="90" t="str">
        <f t="shared" si="271"/>
        <v>NA</v>
      </c>
      <c r="AE8670" s="90"/>
      <c r="AF8670" s="90"/>
      <c r="AG8670" s="90"/>
    </row>
    <row r="8671" spans="1:33">
      <c r="A8671" s="56" t="s">
        <v>48214</v>
      </c>
      <c r="B8671" s="56" t="s">
        <v>48215</v>
      </c>
      <c r="C8671" s="56" t="s">
        <v>48210</v>
      </c>
      <c r="D8671" s="56" t="s">
        <v>7820</v>
      </c>
      <c r="E8671" s="56" t="s">
        <v>48211</v>
      </c>
      <c r="F8671" s="56" t="s">
        <v>22</v>
      </c>
      <c r="G8671" s="56"/>
      <c r="H8671" s="56" t="s">
        <v>48212</v>
      </c>
      <c r="I8671" s="56" t="s">
        <v>48213</v>
      </c>
      <c r="J8671" s="56" t="s">
        <v>48214</v>
      </c>
      <c r="K8671" s="56" t="s">
        <v>7326</v>
      </c>
      <c r="L8671" s="90" t="str">
        <f t="shared" si="270"/>
        <v>NA</v>
      </c>
      <c r="M8671" s="90"/>
      <c r="O8671" s="91"/>
      <c r="P8671" s="56"/>
      <c r="Q8671" s="56"/>
      <c r="R8671" s="56"/>
      <c r="S8671" s="56"/>
      <c r="T8671" s="56" t="s">
        <v>44341</v>
      </c>
      <c r="U8671" s="56" t="s">
        <v>44342</v>
      </c>
      <c r="V8671" s="56" t="s">
        <v>42194</v>
      </c>
      <c r="W8671" s="56" t="s">
        <v>7820</v>
      </c>
      <c r="X8671" s="56" t="s">
        <v>21</v>
      </c>
      <c r="Y8671" s="56"/>
      <c r="Z8671" s="56" t="s">
        <v>44343</v>
      </c>
      <c r="AA8671" s="56" t="s">
        <v>44336</v>
      </c>
      <c r="AB8671" s="56" t="s">
        <v>44344</v>
      </c>
      <c r="AC8671" s="56" t="s">
        <v>7326</v>
      </c>
      <c r="AD8671" s="90" t="str">
        <f t="shared" si="271"/>
        <v>NA</v>
      </c>
      <c r="AE8671" s="90"/>
      <c r="AF8671" s="90"/>
      <c r="AG8671" s="90"/>
    </row>
    <row r="8672" spans="1:33">
      <c r="A8672" s="56" t="s">
        <v>48216</v>
      </c>
      <c r="B8672" s="56" t="s">
        <v>48217</v>
      </c>
      <c r="C8672" s="56" t="s">
        <v>48218</v>
      </c>
      <c r="D8672" s="56" t="s">
        <v>7820</v>
      </c>
      <c r="E8672" s="56" t="s">
        <v>48219</v>
      </c>
      <c r="F8672" s="56" t="s">
        <v>22</v>
      </c>
      <c r="G8672" s="56"/>
      <c r="H8672" s="56" t="s">
        <v>48220</v>
      </c>
      <c r="I8672" s="56" t="s">
        <v>48221</v>
      </c>
      <c r="J8672" s="56"/>
      <c r="K8672" s="56" t="s">
        <v>7326</v>
      </c>
      <c r="L8672" s="90" t="str">
        <f t="shared" si="270"/>
        <v>NA</v>
      </c>
      <c r="M8672" s="90"/>
      <c r="O8672" s="91"/>
      <c r="P8672" s="56"/>
      <c r="Q8672" s="56"/>
      <c r="R8672" s="56"/>
      <c r="S8672" s="56"/>
      <c r="T8672" s="56" t="s">
        <v>44345</v>
      </c>
      <c r="U8672" s="56" t="s">
        <v>44346</v>
      </c>
      <c r="V8672" s="56" t="s">
        <v>44218</v>
      </c>
      <c r="W8672" s="56" t="s">
        <v>7820</v>
      </c>
      <c r="X8672" s="56" t="s">
        <v>21</v>
      </c>
      <c r="Y8672" s="56"/>
      <c r="Z8672" s="56" t="s">
        <v>44343</v>
      </c>
      <c r="AA8672" s="56" t="s">
        <v>44336</v>
      </c>
      <c r="AB8672" s="56" t="s">
        <v>42410</v>
      </c>
      <c r="AC8672" s="56" t="s">
        <v>7326</v>
      </c>
      <c r="AD8672" s="90" t="str">
        <f t="shared" si="271"/>
        <v>NA</v>
      </c>
      <c r="AE8672" s="90"/>
      <c r="AF8672" s="90"/>
      <c r="AG8672" s="90"/>
    </row>
    <row r="8673" spans="1:33">
      <c r="A8673" s="56" t="s">
        <v>48222</v>
      </c>
      <c r="B8673" s="56" t="s">
        <v>48223</v>
      </c>
      <c r="C8673" s="56" t="s">
        <v>48224</v>
      </c>
      <c r="D8673" s="56" t="s">
        <v>7820</v>
      </c>
      <c r="E8673" s="56" t="s">
        <v>29643</v>
      </c>
      <c r="F8673" s="56" t="s">
        <v>22</v>
      </c>
      <c r="G8673" s="56"/>
      <c r="H8673" s="56" t="s">
        <v>48225</v>
      </c>
      <c r="I8673" s="56" t="s">
        <v>48226</v>
      </c>
      <c r="J8673" s="56"/>
      <c r="K8673" s="56" t="s">
        <v>7326</v>
      </c>
      <c r="L8673" s="90" t="str">
        <f t="shared" si="270"/>
        <v>NA</v>
      </c>
      <c r="M8673" s="90"/>
      <c r="O8673" s="91"/>
      <c r="P8673" s="56"/>
      <c r="Q8673" s="56"/>
      <c r="R8673" s="56"/>
      <c r="S8673" s="56"/>
      <c r="T8673" s="56" t="s">
        <v>44347</v>
      </c>
      <c r="U8673" s="56" t="s">
        <v>44348</v>
      </c>
      <c r="V8673" s="56" t="s">
        <v>44349</v>
      </c>
      <c r="W8673" s="56" t="s">
        <v>7820</v>
      </c>
      <c r="X8673" s="56" t="s">
        <v>21</v>
      </c>
      <c r="Y8673" s="56"/>
      <c r="Z8673" s="56" t="s">
        <v>44335</v>
      </c>
      <c r="AA8673" s="56" t="s">
        <v>44336</v>
      </c>
      <c r="AB8673" s="56" t="s">
        <v>44350</v>
      </c>
      <c r="AC8673" s="56" t="s">
        <v>7326</v>
      </c>
      <c r="AD8673" s="90" t="str">
        <f t="shared" si="271"/>
        <v>NA</v>
      </c>
      <c r="AE8673" s="90"/>
      <c r="AF8673" s="90"/>
      <c r="AG8673" s="90"/>
    </row>
    <row r="8674" spans="1:33">
      <c r="A8674" s="56" t="s">
        <v>48227</v>
      </c>
      <c r="B8674" s="56" t="s">
        <v>48228</v>
      </c>
      <c r="C8674" s="56" t="s">
        <v>48229</v>
      </c>
      <c r="D8674" s="56" t="s">
        <v>7820</v>
      </c>
      <c r="E8674" s="56" t="s">
        <v>11370</v>
      </c>
      <c r="F8674" s="56" t="s">
        <v>22</v>
      </c>
      <c r="G8674" s="56"/>
      <c r="H8674" s="56" t="s">
        <v>48230</v>
      </c>
      <c r="I8674" s="56" t="s">
        <v>48231</v>
      </c>
      <c r="J8674" s="56" t="s">
        <v>48227</v>
      </c>
      <c r="K8674" s="56" t="s">
        <v>7326</v>
      </c>
      <c r="L8674" s="90" t="str">
        <f t="shared" si="270"/>
        <v>NA</v>
      </c>
      <c r="M8674" s="90"/>
      <c r="O8674" s="91"/>
      <c r="P8674" s="56"/>
      <c r="Q8674" s="56"/>
      <c r="R8674" s="56"/>
      <c r="S8674" s="56"/>
      <c r="T8674" s="56" t="s">
        <v>44351</v>
      </c>
      <c r="U8674" s="56" t="s">
        <v>44352</v>
      </c>
      <c r="V8674" s="56" t="s">
        <v>44353</v>
      </c>
      <c r="W8674" s="56" t="s">
        <v>7820</v>
      </c>
      <c r="X8674" s="56" t="s">
        <v>21</v>
      </c>
      <c r="Y8674" s="56"/>
      <c r="Z8674" s="56" t="s">
        <v>44335</v>
      </c>
      <c r="AA8674" s="56" t="s">
        <v>44336</v>
      </c>
      <c r="AB8674" s="56" t="s">
        <v>44351</v>
      </c>
      <c r="AC8674" s="56" t="s">
        <v>7326</v>
      </c>
      <c r="AD8674" s="90" t="str">
        <f t="shared" si="271"/>
        <v>NA</v>
      </c>
      <c r="AE8674" s="90"/>
      <c r="AF8674" s="90"/>
      <c r="AG8674" s="90"/>
    </row>
    <row r="8675" spans="1:33">
      <c r="A8675" s="56" t="s">
        <v>45238</v>
      </c>
      <c r="B8675" s="56" t="s">
        <v>48232</v>
      </c>
      <c r="C8675" s="56" t="s">
        <v>48233</v>
      </c>
      <c r="D8675" s="56" t="s">
        <v>7820</v>
      </c>
      <c r="E8675" s="56" t="s">
        <v>48234</v>
      </c>
      <c r="F8675" s="56" t="s">
        <v>22</v>
      </c>
      <c r="G8675" s="56"/>
      <c r="H8675" s="56" t="s">
        <v>48235</v>
      </c>
      <c r="I8675" s="56" t="s">
        <v>48236</v>
      </c>
      <c r="J8675" s="56" t="s">
        <v>45238</v>
      </c>
      <c r="K8675" s="56" t="s">
        <v>7326</v>
      </c>
      <c r="L8675" s="90" t="str">
        <f t="shared" si="270"/>
        <v>NA</v>
      </c>
      <c r="M8675" s="90"/>
      <c r="O8675" s="91"/>
      <c r="P8675" s="56"/>
      <c r="Q8675" s="56"/>
      <c r="R8675" s="56"/>
      <c r="S8675" s="56"/>
      <c r="T8675" s="56" t="s">
        <v>44354</v>
      </c>
      <c r="U8675" s="56" t="s">
        <v>44355</v>
      </c>
      <c r="V8675" s="56" t="s">
        <v>44356</v>
      </c>
      <c r="W8675" s="56" t="s">
        <v>7820</v>
      </c>
      <c r="X8675" s="56" t="s">
        <v>21</v>
      </c>
      <c r="Y8675" s="56"/>
      <c r="Z8675" s="56" t="s">
        <v>44335</v>
      </c>
      <c r="AA8675" s="56" t="s">
        <v>44336</v>
      </c>
      <c r="AB8675" s="56" t="s">
        <v>44354</v>
      </c>
      <c r="AC8675" s="56" t="s">
        <v>7326</v>
      </c>
      <c r="AD8675" s="90" t="str">
        <f t="shared" si="271"/>
        <v>NA</v>
      </c>
      <c r="AE8675" s="90"/>
      <c r="AF8675" s="90"/>
      <c r="AG8675" s="90"/>
    </row>
    <row r="8676" spans="1:33">
      <c r="A8676" s="56" t="s">
        <v>48237</v>
      </c>
      <c r="B8676" s="56" t="s">
        <v>48238</v>
      </c>
      <c r="C8676" s="56" t="s">
        <v>48239</v>
      </c>
      <c r="D8676" s="56" t="s">
        <v>7820</v>
      </c>
      <c r="E8676" s="56" t="s">
        <v>29661</v>
      </c>
      <c r="F8676" s="56" t="s">
        <v>22</v>
      </c>
      <c r="G8676" s="56"/>
      <c r="H8676" s="56" t="s">
        <v>48240</v>
      </c>
      <c r="I8676" s="56" t="s">
        <v>48241</v>
      </c>
      <c r="J8676" s="56" t="s">
        <v>48242</v>
      </c>
      <c r="K8676" s="56" t="s">
        <v>7326</v>
      </c>
      <c r="L8676" s="90" t="str">
        <f t="shared" si="270"/>
        <v>NA</v>
      </c>
      <c r="M8676" s="90"/>
      <c r="O8676" s="91"/>
      <c r="P8676" s="56"/>
      <c r="Q8676" s="56"/>
      <c r="R8676" s="56"/>
      <c r="S8676" s="56"/>
      <c r="T8676" s="56" t="s">
        <v>44357</v>
      </c>
      <c r="U8676" s="56" t="s">
        <v>44358</v>
      </c>
      <c r="V8676" s="56" t="s">
        <v>44359</v>
      </c>
      <c r="W8676" s="56" t="s">
        <v>7820</v>
      </c>
      <c r="X8676" s="56" t="s">
        <v>21</v>
      </c>
      <c r="Y8676" s="56"/>
      <c r="Z8676" s="56" t="s">
        <v>44335</v>
      </c>
      <c r="AA8676" s="56" t="s">
        <v>44336</v>
      </c>
      <c r="AB8676" s="56" t="s">
        <v>44357</v>
      </c>
      <c r="AC8676" s="56" t="s">
        <v>7326</v>
      </c>
      <c r="AD8676" s="90" t="str">
        <f t="shared" si="271"/>
        <v>NA</v>
      </c>
      <c r="AE8676" s="90"/>
      <c r="AF8676" s="90"/>
      <c r="AG8676" s="90"/>
    </row>
    <row r="8677" spans="1:33">
      <c r="A8677" s="56" t="s">
        <v>48243</v>
      </c>
      <c r="B8677" s="56" t="s">
        <v>48244</v>
      </c>
      <c r="C8677" s="56" t="s">
        <v>48245</v>
      </c>
      <c r="D8677" s="56" t="s">
        <v>7820</v>
      </c>
      <c r="E8677" s="56" t="s">
        <v>37111</v>
      </c>
      <c r="F8677" s="56" t="s">
        <v>22</v>
      </c>
      <c r="G8677" s="56"/>
      <c r="H8677" s="56" t="s">
        <v>48246</v>
      </c>
      <c r="I8677" s="56" t="s">
        <v>48247</v>
      </c>
      <c r="J8677" s="56"/>
      <c r="K8677" s="56" t="s">
        <v>7326</v>
      </c>
      <c r="L8677" s="90" t="str">
        <f t="shared" si="270"/>
        <v>NA</v>
      </c>
      <c r="M8677" s="90"/>
      <c r="O8677" s="91"/>
      <c r="P8677" s="56"/>
      <c r="Q8677" s="56"/>
      <c r="R8677" s="56"/>
      <c r="S8677" s="56"/>
      <c r="T8677" s="56" t="s">
        <v>44360</v>
      </c>
      <c r="U8677" s="56" t="s">
        <v>44361</v>
      </c>
      <c r="V8677" s="56" t="s">
        <v>44362</v>
      </c>
      <c r="W8677" s="56" t="s">
        <v>7820</v>
      </c>
      <c r="X8677" s="56" t="s">
        <v>21</v>
      </c>
      <c r="Y8677" s="56"/>
      <c r="Z8677" s="56" t="s">
        <v>44335</v>
      </c>
      <c r="AA8677" s="56" t="s">
        <v>44336</v>
      </c>
      <c r="AB8677" s="56" t="s">
        <v>44360</v>
      </c>
      <c r="AC8677" s="56" t="s">
        <v>7326</v>
      </c>
      <c r="AD8677" s="90" t="str">
        <f t="shared" si="271"/>
        <v>NA</v>
      </c>
      <c r="AE8677" s="90"/>
      <c r="AF8677" s="90"/>
      <c r="AG8677" s="90"/>
    </row>
    <row r="8678" spans="1:33">
      <c r="A8678" s="56" t="s">
        <v>48248</v>
      </c>
      <c r="B8678" s="56" t="s">
        <v>48249</v>
      </c>
      <c r="C8678" s="56" t="s">
        <v>48229</v>
      </c>
      <c r="D8678" s="56" t="s">
        <v>7820</v>
      </c>
      <c r="E8678" s="56" t="s">
        <v>11378</v>
      </c>
      <c r="F8678" s="56" t="s">
        <v>22</v>
      </c>
      <c r="G8678" s="56"/>
      <c r="H8678" s="56" t="s">
        <v>48250</v>
      </c>
      <c r="I8678" s="56" t="s">
        <v>48251</v>
      </c>
      <c r="J8678" s="56" t="s">
        <v>48248</v>
      </c>
      <c r="K8678" s="56" t="s">
        <v>7326</v>
      </c>
      <c r="L8678" s="90" t="str">
        <f t="shared" si="270"/>
        <v>NA</v>
      </c>
      <c r="M8678" s="90"/>
      <c r="O8678" s="91"/>
      <c r="P8678" s="56"/>
      <c r="Q8678" s="56"/>
      <c r="R8678" s="56"/>
      <c r="S8678" s="56"/>
      <c r="T8678" s="56" t="s">
        <v>44363</v>
      </c>
      <c r="U8678" s="56" t="s">
        <v>44364</v>
      </c>
      <c r="V8678" s="56" t="s">
        <v>35010</v>
      </c>
      <c r="W8678" s="56" t="s">
        <v>7820</v>
      </c>
      <c r="X8678" s="56" t="s">
        <v>21</v>
      </c>
      <c r="Y8678" s="56"/>
      <c r="Z8678" s="56" t="s">
        <v>44335</v>
      </c>
      <c r="AA8678" s="56" t="s">
        <v>44336</v>
      </c>
      <c r="AB8678" s="56"/>
      <c r="AC8678" s="56" t="s">
        <v>7326</v>
      </c>
      <c r="AD8678" s="90" t="str">
        <f t="shared" si="271"/>
        <v>NA</v>
      </c>
      <c r="AE8678" s="90"/>
      <c r="AF8678" s="90"/>
      <c r="AG8678" s="90"/>
    </row>
    <row r="8679" spans="1:33">
      <c r="A8679" s="56" t="s">
        <v>48252</v>
      </c>
      <c r="B8679" s="56" t="s">
        <v>48253</v>
      </c>
      <c r="C8679" s="56" t="s">
        <v>48229</v>
      </c>
      <c r="D8679" s="56" t="s">
        <v>7820</v>
      </c>
      <c r="E8679" s="56" t="s">
        <v>11378</v>
      </c>
      <c r="F8679" s="56" t="s">
        <v>22</v>
      </c>
      <c r="G8679" s="56"/>
      <c r="H8679" s="56" t="s">
        <v>48250</v>
      </c>
      <c r="I8679" s="56" t="s">
        <v>48251</v>
      </c>
      <c r="J8679" s="56"/>
      <c r="K8679" s="56" t="s">
        <v>7326</v>
      </c>
      <c r="L8679" s="90" t="str">
        <f t="shared" si="270"/>
        <v>NA</v>
      </c>
      <c r="M8679" s="90"/>
      <c r="O8679" s="91"/>
      <c r="P8679" s="56"/>
      <c r="Q8679" s="56"/>
      <c r="R8679" s="56"/>
      <c r="S8679" s="56"/>
      <c r="T8679" s="56" t="s">
        <v>44365</v>
      </c>
      <c r="U8679" s="56" t="s">
        <v>44366</v>
      </c>
      <c r="V8679" s="56" t="s">
        <v>44367</v>
      </c>
      <c r="W8679" s="56" t="s">
        <v>7820</v>
      </c>
      <c r="X8679" s="56" t="s">
        <v>21</v>
      </c>
      <c r="Y8679" s="56"/>
      <c r="Z8679" s="56" t="s">
        <v>44335</v>
      </c>
      <c r="AA8679" s="56" t="s">
        <v>44336</v>
      </c>
      <c r="AB8679" s="56" t="s">
        <v>44368</v>
      </c>
      <c r="AC8679" s="56" t="s">
        <v>7326</v>
      </c>
      <c r="AD8679" s="90" t="str">
        <f t="shared" si="271"/>
        <v>NA</v>
      </c>
      <c r="AE8679" s="90"/>
      <c r="AF8679" s="90"/>
      <c r="AG8679" s="90"/>
    </row>
    <row r="8680" spans="1:33">
      <c r="A8680" s="56" t="s">
        <v>48254</v>
      </c>
      <c r="B8680" s="56" t="s">
        <v>48255</v>
      </c>
      <c r="C8680" s="56" t="s">
        <v>48229</v>
      </c>
      <c r="D8680" s="56" t="s">
        <v>7820</v>
      </c>
      <c r="E8680" s="56" t="s">
        <v>11386</v>
      </c>
      <c r="F8680" s="56" t="s">
        <v>22</v>
      </c>
      <c r="G8680" s="56"/>
      <c r="H8680" s="56" t="s">
        <v>48256</v>
      </c>
      <c r="I8680" s="56" t="s">
        <v>48257</v>
      </c>
      <c r="J8680" s="56" t="s">
        <v>48254</v>
      </c>
      <c r="K8680" s="56" t="s">
        <v>7326</v>
      </c>
      <c r="L8680" s="90" t="str">
        <f t="shared" si="270"/>
        <v>NA</v>
      </c>
      <c r="M8680" s="90"/>
      <c r="O8680" s="91"/>
      <c r="P8680" s="56"/>
      <c r="Q8680" s="56"/>
      <c r="R8680" s="56"/>
      <c r="S8680" s="56"/>
      <c r="T8680" s="56" t="s">
        <v>44369</v>
      </c>
      <c r="U8680" s="56" t="s">
        <v>44370</v>
      </c>
      <c r="V8680" s="56" t="s">
        <v>44371</v>
      </c>
      <c r="W8680" s="56" t="s">
        <v>7820</v>
      </c>
      <c r="X8680" s="56" t="s">
        <v>21</v>
      </c>
      <c r="Y8680" s="56"/>
      <c r="Z8680" s="56" t="s">
        <v>44335</v>
      </c>
      <c r="AA8680" s="56" t="s">
        <v>44336</v>
      </c>
      <c r="AB8680" s="56"/>
      <c r="AC8680" s="56" t="s">
        <v>7326</v>
      </c>
      <c r="AD8680" s="90" t="str">
        <f t="shared" si="271"/>
        <v>NA</v>
      </c>
      <c r="AE8680" s="90"/>
      <c r="AF8680" s="90"/>
      <c r="AG8680" s="90"/>
    </row>
    <row r="8681" spans="1:33">
      <c r="A8681" s="56" t="s">
        <v>48258</v>
      </c>
      <c r="B8681" s="56" t="s">
        <v>48259</v>
      </c>
      <c r="C8681" s="56" t="s">
        <v>48239</v>
      </c>
      <c r="D8681" s="56" t="s">
        <v>7820</v>
      </c>
      <c r="E8681" s="56" t="s">
        <v>11386</v>
      </c>
      <c r="F8681" s="56" t="s">
        <v>22</v>
      </c>
      <c r="G8681" s="56"/>
      <c r="H8681" s="56" t="s">
        <v>48256</v>
      </c>
      <c r="I8681" s="56" t="s">
        <v>48257</v>
      </c>
      <c r="J8681" s="56"/>
      <c r="K8681" s="56" t="s">
        <v>7326</v>
      </c>
      <c r="L8681" s="90" t="str">
        <f t="shared" si="270"/>
        <v>NA</v>
      </c>
      <c r="M8681" s="90"/>
      <c r="O8681" s="91"/>
      <c r="P8681" s="56"/>
      <c r="Q8681" s="56"/>
      <c r="R8681" s="56"/>
      <c r="S8681" s="56"/>
      <c r="T8681" s="56" t="s">
        <v>44372</v>
      </c>
      <c r="U8681" s="56" t="s">
        <v>44373</v>
      </c>
      <c r="V8681" s="56" t="s">
        <v>44362</v>
      </c>
      <c r="W8681" s="56" t="s">
        <v>7820</v>
      </c>
      <c r="X8681" s="56" t="s">
        <v>21</v>
      </c>
      <c r="Y8681" s="56"/>
      <c r="Z8681" s="56" t="s">
        <v>44335</v>
      </c>
      <c r="AA8681" s="56" t="s">
        <v>44336</v>
      </c>
      <c r="AB8681" s="56"/>
      <c r="AC8681" s="56" t="s">
        <v>7326</v>
      </c>
      <c r="AD8681" s="90" t="str">
        <f t="shared" si="271"/>
        <v>NA</v>
      </c>
      <c r="AE8681" s="90"/>
      <c r="AF8681" s="90"/>
      <c r="AG8681" s="90"/>
    </row>
    <row r="8682" spans="1:33">
      <c r="A8682" s="56" t="s">
        <v>48260</v>
      </c>
      <c r="B8682" s="56" t="s">
        <v>48261</v>
      </c>
      <c r="C8682" s="56" t="s">
        <v>48262</v>
      </c>
      <c r="D8682" s="56" t="s">
        <v>7820</v>
      </c>
      <c r="E8682" s="56" t="s">
        <v>29683</v>
      </c>
      <c r="F8682" s="56" t="s">
        <v>22</v>
      </c>
      <c r="G8682" s="56"/>
      <c r="H8682" s="56" t="s">
        <v>48263</v>
      </c>
      <c r="I8682" s="56" t="s">
        <v>48264</v>
      </c>
      <c r="J8682" s="56"/>
      <c r="K8682" s="56" t="s">
        <v>7326</v>
      </c>
      <c r="L8682" s="90" t="str">
        <f t="shared" si="270"/>
        <v>NA</v>
      </c>
      <c r="M8682" s="90"/>
      <c r="O8682" s="91"/>
      <c r="P8682" s="56"/>
      <c r="Q8682" s="56"/>
      <c r="R8682" s="56"/>
      <c r="S8682" s="56"/>
      <c r="T8682" s="56" t="s">
        <v>44374</v>
      </c>
      <c r="U8682" s="56" t="s">
        <v>44375</v>
      </c>
      <c r="V8682" s="56" t="s">
        <v>44376</v>
      </c>
      <c r="W8682" s="56" t="s">
        <v>7820</v>
      </c>
      <c r="X8682" s="56" t="s">
        <v>21</v>
      </c>
      <c r="Y8682" s="56"/>
      <c r="Z8682" s="56" t="s">
        <v>44343</v>
      </c>
      <c r="AA8682" s="56" t="s">
        <v>44336</v>
      </c>
      <c r="AB8682" s="56" t="s">
        <v>44377</v>
      </c>
      <c r="AC8682" s="56" t="s">
        <v>7326</v>
      </c>
      <c r="AD8682" s="90" t="str">
        <f t="shared" si="271"/>
        <v>NA</v>
      </c>
      <c r="AE8682" s="90"/>
      <c r="AF8682" s="90"/>
      <c r="AG8682" s="90"/>
    </row>
    <row r="8683" spans="1:33">
      <c r="A8683" s="56" t="s">
        <v>48265</v>
      </c>
      <c r="B8683" s="56" t="s">
        <v>48266</v>
      </c>
      <c r="C8683" s="56" t="s">
        <v>48233</v>
      </c>
      <c r="D8683" s="56" t="s">
        <v>7820</v>
      </c>
      <c r="E8683" s="56" t="s">
        <v>48267</v>
      </c>
      <c r="F8683" s="56" t="s">
        <v>22</v>
      </c>
      <c r="G8683" s="56"/>
      <c r="H8683" s="56" t="s">
        <v>48268</v>
      </c>
      <c r="I8683" s="56" t="s">
        <v>48269</v>
      </c>
      <c r="J8683" s="56" t="s">
        <v>48265</v>
      </c>
      <c r="K8683" s="56" t="s">
        <v>7326</v>
      </c>
      <c r="L8683" s="90" t="str">
        <f t="shared" si="270"/>
        <v>NA</v>
      </c>
      <c r="M8683" s="90"/>
      <c r="O8683" s="91"/>
      <c r="P8683" s="56"/>
      <c r="Q8683" s="56"/>
      <c r="R8683" s="56"/>
      <c r="S8683" s="56"/>
      <c r="T8683" s="56" t="s">
        <v>44378</v>
      </c>
      <c r="U8683" s="56" t="s">
        <v>44379</v>
      </c>
      <c r="V8683" s="56" t="s">
        <v>44380</v>
      </c>
      <c r="W8683" s="56" t="s">
        <v>7820</v>
      </c>
      <c r="X8683" s="56" t="s">
        <v>21</v>
      </c>
      <c r="Y8683" s="56"/>
      <c r="Z8683" s="56" t="s">
        <v>44335</v>
      </c>
      <c r="AA8683" s="56" t="s">
        <v>44336</v>
      </c>
      <c r="AB8683" s="56" t="s">
        <v>44381</v>
      </c>
      <c r="AC8683" s="56" t="s">
        <v>7326</v>
      </c>
      <c r="AD8683" s="90" t="str">
        <f t="shared" si="271"/>
        <v>NA</v>
      </c>
      <c r="AE8683" s="90"/>
      <c r="AF8683" s="90"/>
      <c r="AG8683" s="90"/>
    </row>
    <row r="8684" spans="1:33">
      <c r="A8684" s="56" t="s">
        <v>48270</v>
      </c>
      <c r="B8684" s="56" t="s">
        <v>48271</v>
      </c>
      <c r="C8684" s="56" t="s">
        <v>48272</v>
      </c>
      <c r="D8684" s="56" t="s">
        <v>7820</v>
      </c>
      <c r="E8684" s="56" t="s">
        <v>29707</v>
      </c>
      <c r="F8684" s="56" t="s">
        <v>22</v>
      </c>
      <c r="G8684" s="56"/>
      <c r="H8684" s="56" t="s">
        <v>48273</v>
      </c>
      <c r="I8684" s="56" t="s">
        <v>48274</v>
      </c>
      <c r="J8684" s="56"/>
      <c r="K8684" s="56" t="s">
        <v>7326</v>
      </c>
      <c r="L8684" s="90" t="str">
        <f t="shared" si="270"/>
        <v>NA</v>
      </c>
      <c r="M8684" s="90"/>
      <c r="O8684" s="91"/>
      <c r="P8684" s="56"/>
      <c r="Q8684" s="56"/>
      <c r="R8684" s="56"/>
      <c r="S8684" s="56"/>
      <c r="T8684" s="56" t="s">
        <v>44382</v>
      </c>
      <c r="U8684" s="56" t="s">
        <v>44383</v>
      </c>
      <c r="V8684" s="56" t="s">
        <v>10401</v>
      </c>
      <c r="W8684" s="56" t="s">
        <v>7820</v>
      </c>
      <c r="X8684" s="56" t="s">
        <v>21</v>
      </c>
      <c r="Y8684" s="56"/>
      <c r="Z8684" s="56" t="s">
        <v>44335</v>
      </c>
      <c r="AA8684" s="56" t="s">
        <v>44336</v>
      </c>
      <c r="AB8684" s="56" t="s">
        <v>44384</v>
      </c>
      <c r="AC8684" s="56" t="s">
        <v>7326</v>
      </c>
      <c r="AD8684" s="90" t="str">
        <f t="shared" si="271"/>
        <v>NA</v>
      </c>
      <c r="AE8684" s="90"/>
      <c r="AF8684" s="90"/>
      <c r="AG8684" s="90"/>
    </row>
    <row r="8685" spans="1:33">
      <c r="A8685" s="56" t="s">
        <v>48275</v>
      </c>
      <c r="B8685" s="56" t="s">
        <v>48276</v>
      </c>
      <c r="C8685" s="56" t="s">
        <v>48229</v>
      </c>
      <c r="D8685" s="56" t="s">
        <v>7820</v>
      </c>
      <c r="E8685" s="56" t="s">
        <v>5841</v>
      </c>
      <c r="F8685" s="56" t="s">
        <v>22</v>
      </c>
      <c r="G8685" s="56"/>
      <c r="H8685" s="56" t="s">
        <v>48277</v>
      </c>
      <c r="I8685" s="56" t="s">
        <v>48278</v>
      </c>
      <c r="J8685" s="56"/>
      <c r="K8685" s="56" t="s">
        <v>7326</v>
      </c>
      <c r="L8685" s="90" t="str">
        <f t="shared" si="270"/>
        <v>NA</v>
      </c>
      <c r="M8685" s="90"/>
      <c r="O8685" s="91"/>
      <c r="P8685" s="56"/>
      <c r="Q8685" s="56"/>
      <c r="R8685" s="56"/>
      <c r="S8685" s="56"/>
      <c r="T8685" s="56" t="s">
        <v>44385</v>
      </c>
      <c r="U8685" s="56" t="s">
        <v>44386</v>
      </c>
      <c r="V8685" s="56" t="s">
        <v>44387</v>
      </c>
      <c r="W8685" s="56" t="s">
        <v>7820</v>
      </c>
      <c r="X8685" s="56" t="s">
        <v>44388</v>
      </c>
      <c r="Y8685" s="56"/>
      <c r="Z8685" s="56" t="s">
        <v>44389</v>
      </c>
      <c r="AA8685" s="56" t="s">
        <v>44390</v>
      </c>
      <c r="AB8685" s="56"/>
      <c r="AC8685" s="56" t="s">
        <v>7326</v>
      </c>
      <c r="AD8685" s="90" t="str">
        <f t="shared" si="271"/>
        <v>NA</v>
      </c>
      <c r="AE8685" s="90"/>
      <c r="AF8685" s="90"/>
      <c r="AG8685" s="90"/>
    </row>
    <row r="8686" spans="1:33">
      <c r="A8686" s="56" t="s">
        <v>48279</v>
      </c>
      <c r="B8686" s="56" t="s">
        <v>48280</v>
      </c>
      <c r="C8686" s="56" t="s">
        <v>48239</v>
      </c>
      <c r="D8686" s="56" t="s">
        <v>7820</v>
      </c>
      <c r="E8686" s="56" t="s">
        <v>5841</v>
      </c>
      <c r="F8686" s="56" t="s">
        <v>22</v>
      </c>
      <c r="G8686" s="56"/>
      <c r="H8686" s="56" t="s">
        <v>48277</v>
      </c>
      <c r="I8686" s="56" t="s">
        <v>48278</v>
      </c>
      <c r="J8686" s="56"/>
      <c r="K8686" s="56" t="s">
        <v>7326</v>
      </c>
      <c r="L8686" s="90" t="str">
        <f t="shared" si="270"/>
        <v>NA</v>
      </c>
      <c r="M8686" s="90"/>
      <c r="O8686" s="91"/>
      <c r="P8686" s="56"/>
      <c r="Q8686" s="56"/>
      <c r="R8686" s="56"/>
      <c r="S8686" s="56"/>
      <c r="T8686" s="56" t="s">
        <v>44391</v>
      </c>
      <c r="U8686" s="56" t="s">
        <v>44392</v>
      </c>
      <c r="V8686" s="56" t="s">
        <v>10401</v>
      </c>
      <c r="W8686" s="56" t="s">
        <v>7820</v>
      </c>
      <c r="X8686" s="56" t="s">
        <v>3174</v>
      </c>
      <c r="Y8686" s="56"/>
      <c r="Z8686" s="56" t="s">
        <v>44393</v>
      </c>
      <c r="AA8686" s="56" t="s">
        <v>44394</v>
      </c>
      <c r="AB8686" s="56" t="s">
        <v>44395</v>
      </c>
      <c r="AC8686" s="56" t="s">
        <v>7326</v>
      </c>
      <c r="AD8686" s="90" t="str">
        <f t="shared" si="271"/>
        <v>NA</v>
      </c>
      <c r="AE8686" s="90"/>
      <c r="AF8686" s="90"/>
      <c r="AG8686" s="90"/>
    </row>
    <row r="8687" spans="1:33">
      <c r="A8687" s="56" t="s">
        <v>48281</v>
      </c>
      <c r="B8687" s="56" t="s">
        <v>48282</v>
      </c>
      <c r="C8687" s="56" t="s">
        <v>48283</v>
      </c>
      <c r="D8687" s="56" t="s">
        <v>7820</v>
      </c>
      <c r="E8687" s="56" t="s">
        <v>29742</v>
      </c>
      <c r="F8687" s="56" t="s">
        <v>22</v>
      </c>
      <c r="G8687" s="56"/>
      <c r="H8687" s="56" t="s">
        <v>48284</v>
      </c>
      <c r="I8687" s="56" t="s">
        <v>48285</v>
      </c>
      <c r="J8687" s="56"/>
      <c r="K8687" s="56" t="s">
        <v>7326</v>
      </c>
      <c r="L8687" s="90" t="str">
        <f t="shared" si="270"/>
        <v>NA</v>
      </c>
      <c r="M8687" s="90"/>
      <c r="O8687" s="91"/>
      <c r="P8687" s="56"/>
      <c r="Q8687" s="56"/>
      <c r="R8687" s="56"/>
      <c r="S8687" s="56"/>
      <c r="T8687" s="56" t="s">
        <v>44396</v>
      </c>
      <c r="U8687" s="56" t="s">
        <v>44397</v>
      </c>
      <c r="V8687" s="56" t="s">
        <v>43938</v>
      </c>
      <c r="W8687" s="56" t="s">
        <v>7820</v>
      </c>
      <c r="X8687" s="56" t="s">
        <v>3174</v>
      </c>
      <c r="Y8687" s="56"/>
      <c r="Z8687" s="56" t="s">
        <v>44393</v>
      </c>
      <c r="AA8687" s="56" t="s">
        <v>44394</v>
      </c>
      <c r="AB8687" s="56" t="s">
        <v>44398</v>
      </c>
      <c r="AC8687" s="56" t="s">
        <v>7326</v>
      </c>
      <c r="AD8687" s="90" t="str">
        <f t="shared" si="271"/>
        <v>NA</v>
      </c>
      <c r="AE8687" s="90"/>
      <c r="AF8687" s="90"/>
      <c r="AG8687" s="90"/>
    </row>
    <row r="8688" spans="1:33">
      <c r="A8688" s="56" t="s">
        <v>42961</v>
      </c>
      <c r="B8688" s="56" t="s">
        <v>48286</v>
      </c>
      <c r="C8688" s="56" t="s">
        <v>48287</v>
      </c>
      <c r="D8688" s="56" t="s">
        <v>7820</v>
      </c>
      <c r="E8688" s="56" t="s">
        <v>5853</v>
      </c>
      <c r="F8688" s="56" t="s">
        <v>22</v>
      </c>
      <c r="G8688" s="56"/>
      <c r="H8688" s="56" t="s">
        <v>48288</v>
      </c>
      <c r="I8688" s="56" t="s">
        <v>48289</v>
      </c>
      <c r="J8688" s="56" t="s">
        <v>48290</v>
      </c>
      <c r="K8688" s="56" t="s">
        <v>7326</v>
      </c>
      <c r="L8688" s="90" t="str">
        <f t="shared" si="270"/>
        <v>NA</v>
      </c>
      <c r="M8688" s="90"/>
      <c r="O8688" s="91"/>
      <c r="P8688" s="56"/>
      <c r="Q8688" s="56"/>
      <c r="R8688" s="56"/>
      <c r="S8688" s="56"/>
      <c r="T8688" s="56" t="s">
        <v>44399</v>
      </c>
      <c r="U8688" s="56" t="s">
        <v>44400</v>
      </c>
      <c r="V8688" s="56" t="s">
        <v>44401</v>
      </c>
      <c r="W8688" s="56" t="s">
        <v>7820</v>
      </c>
      <c r="X8688" s="56" t="s">
        <v>44402</v>
      </c>
      <c r="Y8688" s="56"/>
      <c r="Z8688" s="56" t="s">
        <v>44403</v>
      </c>
      <c r="AA8688" s="56" t="s">
        <v>44404</v>
      </c>
      <c r="AB8688" s="56"/>
      <c r="AC8688" s="56" t="s">
        <v>7326</v>
      </c>
      <c r="AD8688" s="90" t="str">
        <f t="shared" si="271"/>
        <v>NA</v>
      </c>
      <c r="AE8688" s="90"/>
      <c r="AF8688" s="90"/>
      <c r="AG8688" s="90"/>
    </row>
    <row r="8689" spans="1:33">
      <c r="A8689" s="56" t="s">
        <v>48291</v>
      </c>
      <c r="B8689" s="56" t="s">
        <v>48292</v>
      </c>
      <c r="C8689" s="56" t="s">
        <v>48293</v>
      </c>
      <c r="D8689" s="56" t="s">
        <v>7820</v>
      </c>
      <c r="E8689" s="56" t="s">
        <v>5853</v>
      </c>
      <c r="F8689" s="56" t="s">
        <v>22</v>
      </c>
      <c r="G8689" s="56"/>
      <c r="H8689" s="56" t="s">
        <v>48288</v>
      </c>
      <c r="I8689" s="56" t="s">
        <v>48289</v>
      </c>
      <c r="J8689" s="56" t="s">
        <v>48291</v>
      </c>
      <c r="K8689" s="56" t="s">
        <v>7326</v>
      </c>
      <c r="L8689" s="90" t="str">
        <f t="shared" si="270"/>
        <v>NA</v>
      </c>
      <c r="M8689" s="90"/>
      <c r="O8689" s="91"/>
      <c r="P8689" s="56"/>
      <c r="Q8689" s="56"/>
      <c r="R8689" s="56"/>
      <c r="S8689" s="56"/>
      <c r="T8689" s="56" t="s">
        <v>44405</v>
      </c>
      <c r="U8689" s="56" t="s">
        <v>44406</v>
      </c>
      <c r="V8689" s="56" t="s">
        <v>44407</v>
      </c>
      <c r="W8689" s="56" t="s">
        <v>7820</v>
      </c>
      <c r="X8689" s="56" t="s">
        <v>44408</v>
      </c>
      <c r="Y8689" s="56"/>
      <c r="Z8689" s="56" t="s">
        <v>44409</v>
      </c>
      <c r="AA8689" s="56" t="s">
        <v>44410</v>
      </c>
      <c r="AB8689" s="56" t="s">
        <v>44411</v>
      </c>
      <c r="AC8689" s="56" t="s">
        <v>7326</v>
      </c>
      <c r="AD8689" s="90" t="str">
        <f t="shared" si="271"/>
        <v>NA</v>
      </c>
      <c r="AE8689" s="90"/>
      <c r="AF8689" s="90"/>
      <c r="AG8689" s="90"/>
    </row>
    <row r="8690" spans="1:33">
      <c r="A8690" s="56" t="s">
        <v>48294</v>
      </c>
      <c r="B8690" s="56" t="s">
        <v>48295</v>
      </c>
      <c r="C8690" s="56" t="s">
        <v>48296</v>
      </c>
      <c r="D8690" s="56" t="s">
        <v>7820</v>
      </c>
      <c r="E8690" s="56" t="s">
        <v>5876</v>
      </c>
      <c r="F8690" s="56" t="s">
        <v>22</v>
      </c>
      <c r="G8690" s="56"/>
      <c r="H8690" s="56" t="s">
        <v>48297</v>
      </c>
      <c r="I8690" s="56" t="s">
        <v>48298</v>
      </c>
      <c r="J8690" s="56" t="s">
        <v>48299</v>
      </c>
      <c r="K8690" s="56" t="s">
        <v>7326</v>
      </c>
      <c r="L8690" s="90" t="str">
        <f t="shared" si="270"/>
        <v>NA</v>
      </c>
      <c r="M8690" s="90"/>
      <c r="O8690" s="91"/>
      <c r="P8690" s="56"/>
      <c r="Q8690" s="56"/>
      <c r="R8690" s="56"/>
      <c r="S8690" s="56"/>
      <c r="T8690" s="56" t="s">
        <v>44412</v>
      </c>
      <c r="U8690" s="56" t="s">
        <v>44413</v>
      </c>
      <c r="V8690" s="56" t="s">
        <v>43035</v>
      </c>
      <c r="W8690" s="56" t="s">
        <v>7820</v>
      </c>
      <c r="X8690" s="56" t="s">
        <v>3200</v>
      </c>
      <c r="Y8690" s="56"/>
      <c r="Z8690" s="56" t="s">
        <v>44414</v>
      </c>
      <c r="AA8690" s="56" t="s">
        <v>44415</v>
      </c>
      <c r="AB8690" s="56" t="s">
        <v>44416</v>
      </c>
      <c r="AC8690" s="56" t="s">
        <v>7326</v>
      </c>
      <c r="AD8690" s="90" t="str">
        <f t="shared" si="271"/>
        <v>NA</v>
      </c>
      <c r="AE8690" s="90"/>
      <c r="AF8690" s="90"/>
      <c r="AG8690" s="90"/>
    </row>
    <row r="8691" spans="1:33">
      <c r="A8691" s="56" t="s">
        <v>48300</v>
      </c>
      <c r="B8691" s="56" t="s">
        <v>48301</v>
      </c>
      <c r="C8691" s="56" t="s">
        <v>48293</v>
      </c>
      <c r="D8691" s="56" t="s">
        <v>7820</v>
      </c>
      <c r="E8691" s="56" t="s">
        <v>5876</v>
      </c>
      <c r="F8691" s="56" t="s">
        <v>22</v>
      </c>
      <c r="G8691" s="56"/>
      <c r="H8691" s="56" t="s">
        <v>48297</v>
      </c>
      <c r="I8691" s="56" t="s">
        <v>48298</v>
      </c>
      <c r="J8691" s="56" t="s">
        <v>48302</v>
      </c>
      <c r="K8691" s="56" t="s">
        <v>7326</v>
      </c>
      <c r="L8691" s="90" t="str">
        <f t="shared" si="270"/>
        <v>NA</v>
      </c>
      <c r="M8691" s="90"/>
      <c r="O8691" s="91"/>
      <c r="P8691" s="56"/>
      <c r="Q8691" s="56"/>
      <c r="R8691" s="56"/>
      <c r="S8691" s="56"/>
      <c r="T8691" s="56" t="s">
        <v>44417</v>
      </c>
      <c r="U8691" s="56" t="s">
        <v>44418</v>
      </c>
      <c r="V8691" s="56" t="s">
        <v>3199</v>
      </c>
      <c r="W8691" s="56" t="s">
        <v>7820</v>
      </c>
      <c r="X8691" s="56" t="s">
        <v>3200</v>
      </c>
      <c r="Y8691" s="56"/>
      <c r="Z8691" s="56" t="s">
        <v>44419</v>
      </c>
      <c r="AA8691" s="56" t="s">
        <v>44415</v>
      </c>
      <c r="AB8691" s="56"/>
      <c r="AC8691" s="56" t="s">
        <v>7326</v>
      </c>
      <c r="AD8691" s="90" t="str">
        <f t="shared" si="271"/>
        <v>NA</v>
      </c>
      <c r="AE8691" s="90"/>
      <c r="AF8691" s="90"/>
      <c r="AG8691" s="90"/>
    </row>
    <row r="8692" spans="1:33">
      <c r="A8692" s="56" t="s">
        <v>48303</v>
      </c>
      <c r="B8692" s="56" t="s">
        <v>48304</v>
      </c>
      <c r="C8692" s="56" t="s">
        <v>48305</v>
      </c>
      <c r="D8692" s="56" t="s">
        <v>7820</v>
      </c>
      <c r="E8692" s="56" t="s">
        <v>5876</v>
      </c>
      <c r="F8692" s="56" t="s">
        <v>22</v>
      </c>
      <c r="G8692" s="56"/>
      <c r="H8692" s="56" t="s">
        <v>48297</v>
      </c>
      <c r="I8692" s="56" t="s">
        <v>48298</v>
      </c>
      <c r="J8692" s="56" t="s">
        <v>48306</v>
      </c>
      <c r="K8692" s="56" t="s">
        <v>7326</v>
      </c>
      <c r="L8692" s="90" t="str">
        <f t="shared" si="270"/>
        <v>NA</v>
      </c>
      <c r="M8692" s="90"/>
      <c r="O8692" s="91"/>
      <c r="P8692" s="56"/>
      <c r="Q8692" s="56"/>
      <c r="R8692" s="56"/>
      <c r="S8692" s="56"/>
      <c r="T8692" s="56" t="s">
        <v>44420</v>
      </c>
      <c r="U8692" s="56" t="s">
        <v>44421</v>
      </c>
      <c r="V8692" s="56" t="s">
        <v>44422</v>
      </c>
      <c r="W8692" s="56" t="s">
        <v>7820</v>
      </c>
      <c r="X8692" s="56" t="s">
        <v>3226</v>
      </c>
      <c r="Y8692" s="56"/>
      <c r="Z8692" s="56" t="s">
        <v>44423</v>
      </c>
      <c r="AA8692" s="56" t="s">
        <v>44424</v>
      </c>
      <c r="AB8692" s="56" t="s">
        <v>44425</v>
      </c>
      <c r="AC8692" s="56" t="s">
        <v>7326</v>
      </c>
      <c r="AD8692" s="90" t="str">
        <f t="shared" si="271"/>
        <v>NA</v>
      </c>
      <c r="AE8692" s="90"/>
      <c r="AF8692" s="90"/>
      <c r="AG8692" s="90"/>
    </row>
    <row r="8693" spans="1:33">
      <c r="A8693" s="56" t="s">
        <v>42961</v>
      </c>
      <c r="B8693" s="56" t="s">
        <v>48307</v>
      </c>
      <c r="C8693" s="56" t="s">
        <v>48287</v>
      </c>
      <c r="D8693" s="56" t="s">
        <v>7820</v>
      </c>
      <c r="E8693" s="56" t="s">
        <v>5876</v>
      </c>
      <c r="F8693" s="56" t="s">
        <v>22</v>
      </c>
      <c r="G8693" s="56"/>
      <c r="H8693" s="56" t="s">
        <v>48297</v>
      </c>
      <c r="I8693" s="56" t="s">
        <v>48298</v>
      </c>
      <c r="J8693" s="56" t="s">
        <v>41782</v>
      </c>
      <c r="K8693" s="56" t="s">
        <v>7326</v>
      </c>
      <c r="L8693" s="90" t="str">
        <f t="shared" si="270"/>
        <v>NA</v>
      </c>
      <c r="M8693" s="90"/>
      <c r="O8693" s="91"/>
      <c r="P8693" s="56"/>
      <c r="Q8693" s="56"/>
      <c r="R8693" s="56"/>
      <c r="S8693" s="56"/>
      <c r="T8693" s="56" t="s">
        <v>44426</v>
      </c>
      <c r="U8693" s="56" t="s">
        <v>44427</v>
      </c>
      <c r="V8693" s="56" t="s">
        <v>3199</v>
      </c>
      <c r="W8693" s="56" t="s">
        <v>7820</v>
      </c>
      <c r="X8693" s="56" t="s">
        <v>44428</v>
      </c>
      <c r="Y8693" s="56"/>
      <c r="Z8693" s="56" t="s">
        <v>44429</v>
      </c>
      <c r="AA8693" s="56" t="s">
        <v>44430</v>
      </c>
      <c r="AB8693" s="56" t="s">
        <v>44431</v>
      </c>
      <c r="AC8693" s="56" t="s">
        <v>7326</v>
      </c>
      <c r="AD8693" s="90" t="str">
        <f t="shared" si="271"/>
        <v>NA</v>
      </c>
      <c r="AE8693" s="90"/>
      <c r="AF8693" s="90"/>
      <c r="AG8693" s="90"/>
    </row>
    <row r="8694" spans="1:33">
      <c r="A8694" s="56" t="s">
        <v>48308</v>
      </c>
      <c r="B8694" s="56" t="s">
        <v>48309</v>
      </c>
      <c r="C8694" s="56" t="s">
        <v>48310</v>
      </c>
      <c r="D8694" s="56" t="s">
        <v>7820</v>
      </c>
      <c r="E8694" s="56" t="s">
        <v>48311</v>
      </c>
      <c r="F8694" s="56" t="s">
        <v>22</v>
      </c>
      <c r="G8694" s="56"/>
      <c r="H8694" s="56" t="s">
        <v>48312</v>
      </c>
      <c r="I8694" s="56" t="s">
        <v>48313</v>
      </c>
      <c r="J8694" s="56" t="s">
        <v>48308</v>
      </c>
      <c r="K8694" s="56" t="s">
        <v>7326</v>
      </c>
      <c r="L8694" s="90" t="str">
        <f t="shared" si="270"/>
        <v>NA</v>
      </c>
      <c r="M8694" s="90"/>
      <c r="O8694" s="91"/>
      <c r="P8694" s="56"/>
      <c r="Q8694" s="56"/>
      <c r="R8694" s="56"/>
      <c r="S8694" s="56"/>
      <c r="T8694" s="56" t="s">
        <v>44432</v>
      </c>
      <c r="U8694" s="56" t="s">
        <v>44433</v>
      </c>
      <c r="V8694" s="56" t="s">
        <v>44434</v>
      </c>
      <c r="W8694" s="56" t="s">
        <v>7820</v>
      </c>
      <c r="X8694" s="56" t="s">
        <v>44435</v>
      </c>
      <c r="Y8694" s="56"/>
      <c r="Z8694" s="56" t="s">
        <v>44436</v>
      </c>
      <c r="AA8694" s="56" t="s">
        <v>44437</v>
      </c>
      <c r="AB8694" s="56" t="s">
        <v>44438</v>
      </c>
      <c r="AC8694" s="56" t="s">
        <v>7326</v>
      </c>
      <c r="AD8694" s="90" t="str">
        <f t="shared" si="271"/>
        <v>NA</v>
      </c>
      <c r="AE8694" s="90"/>
      <c r="AF8694" s="90"/>
      <c r="AG8694" s="90"/>
    </row>
    <row r="8695" spans="1:33">
      <c r="A8695" s="56" t="s">
        <v>41782</v>
      </c>
      <c r="B8695" s="56" t="s">
        <v>48314</v>
      </c>
      <c r="C8695" s="56" t="s">
        <v>48287</v>
      </c>
      <c r="D8695" s="56" t="s">
        <v>7820</v>
      </c>
      <c r="E8695" s="56" t="s">
        <v>48315</v>
      </c>
      <c r="F8695" s="56" t="s">
        <v>22</v>
      </c>
      <c r="G8695" s="56"/>
      <c r="H8695" s="56" t="s">
        <v>48316</v>
      </c>
      <c r="I8695" s="56" t="s">
        <v>48317</v>
      </c>
      <c r="J8695" s="56" t="s">
        <v>41782</v>
      </c>
      <c r="K8695" s="56" t="s">
        <v>7326</v>
      </c>
      <c r="L8695" s="90" t="str">
        <f t="shared" si="270"/>
        <v>NA</v>
      </c>
      <c r="M8695" s="90"/>
      <c r="O8695" s="91"/>
      <c r="P8695" s="56"/>
      <c r="Q8695" s="56"/>
      <c r="R8695" s="56"/>
      <c r="S8695" s="56"/>
      <c r="T8695" s="56" t="s">
        <v>44439</v>
      </c>
      <c r="U8695" s="56" t="s">
        <v>44440</v>
      </c>
      <c r="V8695" s="56" t="s">
        <v>44441</v>
      </c>
      <c r="W8695" s="56" t="s">
        <v>7820</v>
      </c>
      <c r="X8695" s="56" t="s">
        <v>44442</v>
      </c>
      <c r="Y8695" s="56"/>
      <c r="Z8695" s="56" t="s">
        <v>44443</v>
      </c>
      <c r="AA8695" s="56" t="s">
        <v>44444</v>
      </c>
      <c r="AB8695" s="56" t="s">
        <v>44445</v>
      </c>
      <c r="AC8695" s="56" t="s">
        <v>7326</v>
      </c>
      <c r="AD8695" s="90" t="str">
        <f t="shared" si="271"/>
        <v>NA</v>
      </c>
      <c r="AE8695" s="90"/>
      <c r="AF8695" s="90"/>
      <c r="AG8695" s="90"/>
    </row>
    <row r="8696" spans="1:33">
      <c r="A8696" s="56" t="s">
        <v>48318</v>
      </c>
      <c r="B8696" s="56" t="s">
        <v>48319</v>
      </c>
      <c r="C8696" s="56" t="s">
        <v>48320</v>
      </c>
      <c r="D8696" s="56" t="s">
        <v>7820</v>
      </c>
      <c r="E8696" s="56" t="s">
        <v>10693</v>
      </c>
      <c r="F8696" s="56" t="s">
        <v>22</v>
      </c>
      <c r="G8696" s="56"/>
      <c r="H8696" s="56" t="s">
        <v>48321</v>
      </c>
      <c r="I8696" s="56" t="s">
        <v>48322</v>
      </c>
      <c r="J8696" s="56"/>
      <c r="K8696" s="56" t="s">
        <v>7326</v>
      </c>
      <c r="L8696" s="90" t="str">
        <f t="shared" si="270"/>
        <v>NA</v>
      </c>
      <c r="M8696" s="90"/>
      <c r="O8696" s="91"/>
      <c r="P8696" s="56"/>
      <c r="Q8696" s="56"/>
      <c r="R8696" s="56"/>
      <c r="S8696" s="56"/>
      <c r="T8696" s="56" t="s">
        <v>44446</v>
      </c>
      <c r="U8696" s="56" t="s">
        <v>44447</v>
      </c>
      <c r="V8696" s="56" t="s">
        <v>44448</v>
      </c>
      <c r="W8696" s="56" t="s">
        <v>7820</v>
      </c>
      <c r="X8696" s="56" t="s">
        <v>21362</v>
      </c>
      <c r="Y8696" s="56"/>
      <c r="Z8696" s="56" t="s">
        <v>44449</v>
      </c>
      <c r="AA8696" s="56" t="s">
        <v>44450</v>
      </c>
      <c r="AB8696" s="56" t="s">
        <v>44451</v>
      </c>
      <c r="AC8696" s="56" t="s">
        <v>7326</v>
      </c>
      <c r="AD8696" s="90" t="str">
        <f t="shared" si="271"/>
        <v>NA</v>
      </c>
      <c r="AE8696" s="90"/>
      <c r="AF8696" s="90"/>
      <c r="AG8696" s="90"/>
    </row>
    <row r="8697" spans="1:33">
      <c r="A8697" s="56" t="s">
        <v>48323</v>
      </c>
      <c r="B8697" s="56" t="s">
        <v>48324</v>
      </c>
      <c r="C8697" s="56" t="s">
        <v>42963</v>
      </c>
      <c r="D8697" s="56" t="s">
        <v>7820</v>
      </c>
      <c r="E8697" s="56" t="s">
        <v>10693</v>
      </c>
      <c r="F8697" s="56" t="s">
        <v>22</v>
      </c>
      <c r="G8697" s="56"/>
      <c r="H8697" s="56" t="s">
        <v>48321</v>
      </c>
      <c r="I8697" s="56" t="s">
        <v>48322</v>
      </c>
      <c r="J8697" s="56" t="s">
        <v>48325</v>
      </c>
      <c r="K8697" s="56" t="s">
        <v>7326</v>
      </c>
      <c r="L8697" s="90" t="str">
        <f t="shared" si="270"/>
        <v>NA</v>
      </c>
      <c r="M8697" s="90"/>
      <c r="O8697" s="91"/>
      <c r="P8697" s="56"/>
      <c r="Q8697" s="56"/>
      <c r="R8697" s="56"/>
      <c r="S8697" s="56"/>
      <c r="T8697" s="56" t="s">
        <v>44452</v>
      </c>
      <c r="U8697" s="56" t="s">
        <v>44453</v>
      </c>
      <c r="V8697" s="56" t="s">
        <v>44448</v>
      </c>
      <c r="W8697" s="56" t="s">
        <v>7820</v>
      </c>
      <c r="X8697" s="56" t="s">
        <v>21362</v>
      </c>
      <c r="Y8697" s="56"/>
      <c r="Z8697" s="56" t="s">
        <v>44449</v>
      </c>
      <c r="AA8697" s="56" t="s">
        <v>44450</v>
      </c>
      <c r="AB8697" s="56" t="s">
        <v>44454</v>
      </c>
      <c r="AC8697" s="56" t="s">
        <v>7326</v>
      </c>
      <c r="AD8697" s="90" t="str">
        <f t="shared" si="271"/>
        <v>NA</v>
      </c>
      <c r="AE8697" s="90"/>
      <c r="AF8697" s="90"/>
      <c r="AG8697" s="90"/>
    </row>
    <row r="8698" spans="1:33">
      <c r="A8698" s="56" t="s">
        <v>48326</v>
      </c>
      <c r="B8698" s="56" t="s">
        <v>48327</v>
      </c>
      <c r="C8698" s="56" t="s">
        <v>48293</v>
      </c>
      <c r="D8698" s="56" t="s">
        <v>7820</v>
      </c>
      <c r="E8698" s="56" t="s">
        <v>10693</v>
      </c>
      <c r="F8698" s="56" t="s">
        <v>22</v>
      </c>
      <c r="G8698" s="56"/>
      <c r="H8698" s="56" t="s">
        <v>48321</v>
      </c>
      <c r="I8698" s="56" t="s">
        <v>48322</v>
      </c>
      <c r="J8698" s="56" t="s">
        <v>48326</v>
      </c>
      <c r="K8698" s="56" t="s">
        <v>7326</v>
      </c>
      <c r="L8698" s="90" t="str">
        <f t="shared" si="270"/>
        <v>NA</v>
      </c>
      <c r="M8698" s="90"/>
      <c r="O8698" s="91"/>
      <c r="P8698" s="56"/>
      <c r="Q8698" s="56"/>
      <c r="R8698" s="56"/>
      <c r="S8698" s="56"/>
      <c r="T8698" s="56" t="s">
        <v>44455</v>
      </c>
      <c r="U8698" s="56" t="s">
        <v>44456</v>
      </c>
      <c r="V8698" s="56" t="s">
        <v>44457</v>
      </c>
      <c r="W8698" s="56" t="s">
        <v>7820</v>
      </c>
      <c r="X8698" s="56" t="s">
        <v>3247</v>
      </c>
      <c r="Y8698" s="56"/>
      <c r="Z8698" s="56" t="s">
        <v>44458</v>
      </c>
      <c r="AA8698" s="56" t="s">
        <v>44459</v>
      </c>
      <c r="AB8698" s="56" t="s">
        <v>44460</v>
      </c>
      <c r="AC8698" s="56" t="s">
        <v>7326</v>
      </c>
      <c r="AD8698" s="90" t="str">
        <f t="shared" si="271"/>
        <v>NA</v>
      </c>
      <c r="AE8698" s="90"/>
      <c r="AF8698" s="90"/>
      <c r="AG8698" s="90"/>
    </row>
    <row r="8699" spans="1:33">
      <c r="A8699" s="56" t="s">
        <v>48328</v>
      </c>
      <c r="B8699" s="56" t="s">
        <v>48329</v>
      </c>
      <c r="C8699" s="56" t="s">
        <v>48293</v>
      </c>
      <c r="D8699" s="56" t="s">
        <v>7820</v>
      </c>
      <c r="E8699" s="56" t="s">
        <v>29843</v>
      </c>
      <c r="F8699" s="56" t="s">
        <v>22</v>
      </c>
      <c r="G8699" s="56"/>
      <c r="H8699" s="56" t="s">
        <v>48330</v>
      </c>
      <c r="I8699" s="56" t="s">
        <v>48331</v>
      </c>
      <c r="J8699" s="56" t="s">
        <v>48328</v>
      </c>
      <c r="K8699" s="56" t="s">
        <v>7326</v>
      </c>
      <c r="L8699" s="90" t="str">
        <f t="shared" si="270"/>
        <v>NA</v>
      </c>
      <c r="M8699" s="90"/>
      <c r="O8699" s="91"/>
      <c r="P8699" s="56"/>
      <c r="Q8699" s="56"/>
      <c r="R8699" s="56"/>
      <c r="S8699" s="56"/>
      <c r="T8699" s="56" t="s">
        <v>44461</v>
      </c>
      <c r="U8699" s="56" t="s">
        <v>44462</v>
      </c>
      <c r="V8699" s="56" t="s">
        <v>43504</v>
      </c>
      <c r="W8699" s="56" t="s">
        <v>7820</v>
      </c>
      <c r="X8699" s="56" t="s">
        <v>194</v>
      </c>
      <c r="Y8699" s="56"/>
      <c r="Z8699" s="56" t="s">
        <v>44463</v>
      </c>
      <c r="AA8699" s="56" t="s">
        <v>44464</v>
      </c>
      <c r="AB8699" s="56" t="s">
        <v>44465</v>
      </c>
      <c r="AC8699" s="56" t="s">
        <v>7326</v>
      </c>
      <c r="AD8699" s="90" t="str">
        <f t="shared" si="271"/>
        <v>NA</v>
      </c>
      <c r="AE8699" s="90"/>
      <c r="AF8699" s="90"/>
      <c r="AG8699" s="90"/>
    </row>
    <row r="8700" spans="1:33">
      <c r="A8700" s="56" t="s">
        <v>42296</v>
      </c>
      <c r="B8700" s="56" t="s">
        <v>48332</v>
      </c>
      <c r="C8700" s="56" t="s">
        <v>48287</v>
      </c>
      <c r="D8700" s="56" t="s">
        <v>7820</v>
      </c>
      <c r="E8700" s="56" t="s">
        <v>11454</v>
      </c>
      <c r="F8700" s="56" t="s">
        <v>22</v>
      </c>
      <c r="G8700" s="56"/>
      <c r="H8700" s="56" t="s">
        <v>48333</v>
      </c>
      <c r="I8700" s="56" t="s">
        <v>48334</v>
      </c>
      <c r="J8700" s="56" t="s">
        <v>42296</v>
      </c>
      <c r="K8700" s="56" t="s">
        <v>7326</v>
      </c>
      <c r="L8700" s="90" t="str">
        <f t="shared" si="270"/>
        <v>NA</v>
      </c>
      <c r="M8700" s="90"/>
      <c r="O8700" s="91"/>
      <c r="P8700" s="56"/>
      <c r="Q8700" s="56"/>
      <c r="R8700" s="56"/>
      <c r="S8700" s="56"/>
      <c r="T8700" s="56" t="s">
        <v>44466</v>
      </c>
      <c r="U8700" s="56" t="s">
        <v>44467</v>
      </c>
      <c r="V8700" s="56" t="s">
        <v>43035</v>
      </c>
      <c r="W8700" s="56" t="s">
        <v>7820</v>
      </c>
      <c r="X8700" s="56" t="s">
        <v>194</v>
      </c>
      <c r="Y8700" s="56"/>
      <c r="Z8700" s="56" t="s">
        <v>44468</v>
      </c>
      <c r="AA8700" s="56" t="s">
        <v>44464</v>
      </c>
      <c r="AB8700" s="56" t="s">
        <v>44469</v>
      </c>
      <c r="AC8700" s="56" t="s">
        <v>7326</v>
      </c>
      <c r="AD8700" s="90" t="str">
        <f t="shared" si="271"/>
        <v>NA</v>
      </c>
      <c r="AE8700" s="90"/>
      <c r="AF8700" s="90"/>
      <c r="AG8700" s="90"/>
    </row>
    <row r="8701" spans="1:33">
      <c r="A8701" s="56" t="s">
        <v>42961</v>
      </c>
      <c r="B8701" s="56" t="s">
        <v>48335</v>
      </c>
      <c r="C8701" s="56" t="s">
        <v>48287</v>
      </c>
      <c r="D8701" s="56" t="s">
        <v>7820</v>
      </c>
      <c r="E8701" s="56" t="s">
        <v>5914</v>
      </c>
      <c r="F8701" s="56" t="s">
        <v>22</v>
      </c>
      <c r="G8701" s="56"/>
      <c r="H8701" s="56" t="s">
        <v>48336</v>
      </c>
      <c r="I8701" s="56" t="s">
        <v>48337</v>
      </c>
      <c r="J8701" s="56" t="s">
        <v>48338</v>
      </c>
      <c r="K8701" s="56" t="s">
        <v>7326</v>
      </c>
      <c r="L8701" s="90" t="str">
        <f t="shared" si="270"/>
        <v>NA</v>
      </c>
      <c r="M8701" s="90"/>
      <c r="O8701" s="91"/>
      <c r="P8701" s="56"/>
      <c r="Q8701" s="56"/>
      <c r="R8701" s="56"/>
      <c r="S8701" s="56"/>
      <c r="T8701" s="56" t="s">
        <v>44470</v>
      </c>
      <c r="U8701" s="56" t="s">
        <v>44471</v>
      </c>
      <c r="V8701" s="56" t="s">
        <v>43035</v>
      </c>
      <c r="W8701" s="56" t="s">
        <v>7820</v>
      </c>
      <c r="X8701" s="56" t="s">
        <v>194</v>
      </c>
      <c r="Y8701" s="56"/>
      <c r="Z8701" s="56" t="s">
        <v>44468</v>
      </c>
      <c r="AA8701" s="56" t="s">
        <v>44464</v>
      </c>
      <c r="AB8701" s="56" t="s">
        <v>44472</v>
      </c>
      <c r="AC8701" s="56" t="s">
        <v>7326</v>
      </c>
      <c r="AD8701" s="90" t="str">
        <f t="shared" si="271"/>
        <v>NA</v>
      </c>
      <c r="AE8701" s="90"/>
      <c r="AF8701" s="90"/>
      <c r="AG8701" s="90"/>
    </row>
    <row r="8702" spans="1:33">
      <c r="A8702" s="56" t="s">
        <v>48339</v>
      </c>
      <c r="B8702" s="56" t="s">
        <v>48340</v>
      </c>
      <c r="C8702" s="56" t="s">
        <v>48293</v>
      </c>
      <c r="D8702" s="56" t="s">
        <v>7820</v>
      </c>
      <c r="E8702" s="56" t="s">
        <v>5923</v>
      </c>
      <c r="F8702" s="56" t="s">
        <v>22</v>
      </c>
      <c r="G8702" s="56"/>
      <c r="H8702" s="56" t="s">
        <v>48341</v>
      </c>
      <c r="I8702" s="56" t="s">
        <v>48342</v>
      </c>
      <c r="J8702" s="56" t="s">
        <v>48339</v>
      </c>
      <c r="K8702" s="56" t="s">
        <v>7326</v>
      </c>
      <c r="L8702" s="90" t="str">
        <f t="shared" si="270"/>
        <v>NA</v>
      </c>
      <c r="M8702" s="90"/>
      <c r="O8702" s="91"/>
      <c r="P8702" s="56"/>
      <c r="Q8702" s="56"/>
      <c r="R8702" s="56"/>
      <c r="S8702" s="56"/>
      <c r="T8702" s="56" t="s">
        <v>44473</v>
      </c>
      <c r="U8702" s="56" t="s">
        <v>44474</v>
      </c>
      <c r="V8702" s="56" t="s">
        <v>43035</v>
      </c>
      <c r="W8702" s="56" t="s">
        <v>7820</v>
      </c>
      <c r="X8702" s="56" t="s">
        <v>194</v>
      </c>
      <c r="Y8702" s="56"/>
      <c r="Z8702" s="56" t="s">
        <v>44468</v>
      </c>
      <c r="AA8702" s="56" t="s">
        <v>44464</v>
      </c>
      <c r="AB8702" s="56" t="s">
        <v>44475</v>
      </c>
      <c r="AC8702" s="56" t="s">
        <v>7326</v>
      </c>
      <c r="AD8702" s="90" t="str">
        <f t="shared" si="271"/>
        <v>NA</v>
      </c>
      <c r="AE8702" s="90"/>
      <c r="AF8702" s="90"/>
      <c r="AG8702" s="90"/>
    </row>
    <row r="8703" spans="1:33">
      <c r="A8703" s="56" t="s">
        <v>48343</v>
      </c>
      <c r="B8703" s="56" t="s">
        <v>48344</v>
      </c>
      <c r="C8703" s="56" t="s">
        <v>48345</v>
      </c>
      <c r="D8703" s="56" t="s">
        <v>7820</v>
      </c>
      <c r="E8703" s="56" t="s">
        <v>5923</v>
      </c>
      <c r="F8703" s="56" t="s">
        <v>22</v>
      </c>
      <c r="G8703" s="56"/>
      <c r="H8703" s="56" t="s">
        <v>48341</v>
      </c>
      <c r="I8703" s="56" t="s">
        <v>48342</v>
      </c>
      <c r="J8703" s="56" t="s">
        <v>48346</v>
      </c>
      <c r="K8703" s="56" t="s">
        <v>7326</v>
      </c>
      <c r="L8703" s="90" t="str">
        <f t="shared" si="270"/>
        <v>NA</v>
      </c>
      <c r="M8703" s="90"/>
      <c r="O8703" s="91"/>
      <c r="P8703" s="56"/>
      <c r="Q8703" s="56"/>
      <c r="R8703" s="56"/>
      <c r="S8703" s="56"/>
      <c r="T8703" s="56" t="s">
        <v>44476</v>
      </c>
      <c r="U8703" s="56" t="s">
        <v>44477</v>
      </c>
      <c r="V8703" s="56" t="s">
        <v>43035</v>
      </c>
      <c r="W8703" s="56" t="s">
        <v>7820</v>
      </c>
      <c r="X8703" s="56" t="s">
        <v>194</v>
      </c>
      <c r="Y8703" s="56"/>
      <c r="Z8703" s="56" t="s">
        <v>44468</v>
      </c>
      <c r="AA8703" s="56" t="s">
        <v>44464</v>
      </c>
      <c r="AB8703" s="56" t="s">
        <v>44478</v>
      </c>
      <c r="AC8703" s="56" t="s">
        <v>7326</v>
      </c>
      <c r="AD8703" s="90" t="str">
        <f t="shared" si="271"/>
        <v>NA</v>
      </c>
      <c r="AE8703" s="90"/>
      <c r="AF8703" s="90"/>
      <c r="AG8703" s="90"/>
    </row>
    <row r="8704" spans="1:33">
      <c r="A8704" s="56" t="s">
        <v>41782</v>
      </c>
      <c r="B8704" s="56" t="s">
        <v>48347</v>
      </c>
      <c r="C8704" s="56" t="s">
        <v>48287</v>
      </c>
      <c r="D8704" s="56" t="s">
        <v>7820</v>
      </c>
      <c r="E8704" s="56" t="s">
        <v>29909</v>
      </c>
      <c r="F8704" s="56" t="s">
        <v>22</v>
      </c>
      <c r="G8704" s="56"/>
      <c r="H8704" s="56" t="s">
        <v>48348</v>
      </c>
      <c r="I8704" s="56" t="s">
        <v>48349</v>
      </c>
      <c r="J8704" s="56" t="s">
        <v>41782</v>
      </c>
      <c r="K8704" s="56" t="s">
        <v>7326</v>
      </c>
      <c r="L8704" s="90" t="str">
        <f t="shared" si="270"/>
        <v>NA</v>
      </c>
      <c r="M8704" s="90"/>
      <c r="O8704" s="91"/>
      <c r="P8704" s="56"/>
      <c r="Q8704" s="56"/>
      <c r="R8704" s="56"/>
      <c r="S8704" s="56"/>
      <c r="T8704" s="56" t="s">
        <v>44479</v>
      </c>
      <c r="U8704" s="56" t="s">
        <v>44480</v>
      </c>
      <c r="V8704" s="56" t="s">
        <v>43093</v>
      </c>
      <c r="W8704" s="56" t="s">
        <v>7820</v>
      </c>
      <c r="X8704" s="56" t="s">
        <v>194</v>
      </c>
      <c r="Y8704" s="56"/>
      <c r="Z8704" s="56" t="s">
        <v>44463</v>
      </c>
      <c r="AA8704" s="56" t="s">
        <v>44464</v>
      </c>
      <c r="AB8704" s="56" t="s">
        <v>44479</v>
      </c>
      <c r="AC8704" s="56" t="s">
        <v>7326</v>
      </c>
      <c r="AD8704" s="90" t="str">
        <f t="shared" si="271"/>
        <v>NA</v>
      </c>
      <c r="AE8704" s="90"/>
      <c r="AF8704" s="90"/>
      <c r="AG8704" s="90"/>
    </row>
    <row r="8705" spans="1:33">
      <c r="A8705" s="56" t="s">
        <v>48350</v>
      </c>
      <c r="B8705" s="56" t="s">
        <v>48351</v>
      </c>
      <c r="C8705" s="56" t="s">
        <v>9836</v>
      </c>
      <c r="D8705" s="56" t="s">
        <v>7820</v>
      </c>
      <c r="E8705" s="56" t="s">
        <v>5931</v>
      </c>
      <c r="F8705" s="56" t="s">
        <v>22</v>
      </c>
      <c r="G8705" s="56"/>
      <c r="H8705" s="56" t="s">
        <v>48352</v>
      </c>
      <c r="I8705" s="56" t="s">
        <v>48353</v>
      </c>
      <c r="J8705" s="56" t="s">
        <v>48354</v>
      </c>
      <c r="K8705" s="56" t="s">
        <v>7326</v>
      </c>
      <c r="L8705" s="90" t="str">
        <f t="shared" si="270"/>
        <v>NA</v>
      </c>
      <c r="M8705" s="90"/>
      <c r="O8705" s="91"/>
      <c r="P8705" s="56"/>
      <c r="Q8705" s="56"/>
      <c r="R8705" s="56"/>
      <c r="S8705" s="56"/>
      <c r="T8705" s="56" t="s">
        <v>44481</v>
      </c>
      <c r="U8705" s="56" t="s">
        <v>44482</v>
      </c>
      <c r="V8705" s="56" t="s">
        <v>44483</v>
      </c>
      <c r="W8705" s="56" t="s">
        <v>7820</v>
      </c>
      <c r="X8705" s="56" t="s">
        <v>194</v>
      </c>
      <c r="Y8705" s="56"/>
      <c r="Z8705" s="56" t="s">
        <v>44463</v>
      </c>
      <c r="AA8705" s="56" t="s">
        <v>44464</v>
      </c>
      <c r="AB8705" s="56" t="s">
        <v>44481</v>
      </c>
      <c r="AC8705" s="56" t="s">
        <v>7326</v>
      </c>
      <c r="AD8705" s="90" t="str">
        <f t="shared" si="271"/>
        <v>NA</v>
      </c>
      <c r="AE8705" s="90"/>
      <c r="AF8705" s="90"/>
      <c r="AG8705" s="90"/>
    </row>
    <row r="8706" spans="1:33">
      <c r="A8706" s="56" t="s">
        <v>41782</v>
      </c>
      <c r="B8706" s="56" t="s">
        <v>48355</v>
      </c>
      <c r="C8706" s="56" t="s">
        <v>48287</v>
      </c>
      <c r="D8706" s="56" t="s">
        <v>7820</v>
      </c>
      <c r="E8706" s="56" t="s">
        <v>5931</v>
      </c>
      <c r="F8706" s="56" t="s">
        <v>22</v>
      </c>
      <c r="G8706" s="56"/>
      <c r="H8706" s="56" t="s">
        <v>48352</v>
      </c>
      <c r="I8706" s="56" t="s">
        <v>48353</v>
      </c>
      <c r="J8706" s="56" t="s">
        <v>41782</v>
      </c>
      <c r="K8706" s="56" t="s">
        <v>7326</v>
      </c>
      <c r="L8706" s="90" t="str">
        <f t="shared" si="270"/>
        <v>NA</v>
      </c>
      <c r="M8706" s="90"/>
      <c r="O8706" s="91"/>
      <c r="P8706" s="56"/>
      <c r="Q8706" s="56"/>
      <c r="R8706" s="56"/>
      <c r="S8706" s="56"/>
      <c r="T8706" s="56" t="s">
        <v>44484</v>
      </c>
      <c r="U8706" s="56" t="s">
        <v>44485</v>
      </c>
      <c r="V8706" s="56" t="s">
        <v>43035</v>
      </c>
      <c r="W8706" s="56" t="s">
        <v>7820</v>
      </c>
      <c r="X8706" s="56" t="s">
        <v>194</v>
      </c>
      <c r="Y8706" s="56"/>
      <c r="Z8706" s="56" t="s">
        <v>44468</v>
      </c>
      <c r="AA8706" s="56" t="s">
        <v>44464</v>
      </c>
      <c r="AB8706" s="56" t="s">
        <v>44486</v>
      </c>
      <c r="AC8706" s="56" t="s">
        <v>7326</v>
      </c>
      <c r="AD8706" s="90" t="str">
        <f t="shared" si="271"/>
        <v>NA</v>
      </c>
      <c r="AE8706" s="90"/>
      <c r="AF8706" s="90"/>
      <c r="AG8706" s="90"/>
    </row>
    <row r="8707" spans="1:33">
      <c r="A8707" s="56" t="s">
        <v>48356</v>
      </c>
      <c r="B8707" s="56" t="s">
        <v>48357</v>
      </c>
      <c r="C8707" s="56" t="s">
        <v>48293</v>
      </c>
      <c r="D8707" s="56" t="s">
        <v>7820</v>
      </c>
      <c r="E8707" s="56" t="s">
        <v>5931</v>
      </c>
      <c r="F8707" s="56" t="s">
        <v>22</v>
      </c>
      <c r="G8707" s="56"/>
      <c r="H8707" s="56" t="s">
        <v>48352</v>
      </c>
      <c r="I8707" s="56" t="s">
        <v>48353</v>
      </c>
      <c r="J8707" s="56" t="s">
        <v>48358</v>
      </c>
      <c r="K8707" s="56" t="s">
        <v>7326</v>
      </c>
      <c r="L8707" s="90" t="str">
        <f t="shared" ref="L8707:L8770" si="272">IF($P$3&lt;&gt;"",IF(ISNUMBER(SEARCH("*"&amp;$P$3&amp;"*", A8707)),A8707, IF(ISNUMBER(SEARCH("*"&amp;$P$3&amp;"*", H8707)),A8707, IF(ISNUMBER(SEARCH("*"&amp;$P$3&amp;"*", G8707)),A8707, IF(ISNUMBER(SEARCH("*"&amp;$P$3&amp;"*", J8707)),A8707,  IF(ISNUMBER(SEARCH("*"&amp;$P$3&amp;"*", E8707)),A8707, "NA"))))),"NA")</f>
        <v>NA</v>
      </c>
      <c r="M8707" s="90"/>
      <c r="O8707" s="91"/>
      <c r="P8707" s="56"/>
      <c r="Q8707" s="56"/>
      <c r="R8707" s="56"/>
      <c r="S8707" s="56"/>
      <c r="T8707" s="56" t="s">
        <v>42407</v>
      </c>
      <c r="U8707" s="56" t="s">
        <v>44487</v>
      </c>
      <c r="V8707" s="56" t="s">
        <v>44218</v>
      </c>
      <c r="W8707" s="56" t="s">
        <v>7820</v>
      </c>
      <c r="X8707" s="56" t="s">
        <v>194</v>
      </c>
      <c r="Y8707" s="56"/>
      <c r="Z8707" s="56" t="s">
        <v>44463</v>
      </c>
      <c r="AA8707" s="56" t="s">
        <v>44464</v>
      </c>
      <c r="AB8707" s="56" t="s">
        <v>44345</v>
      </c>
      <c r="AC8707" s="56" t="s">
        <v>7326</v>
      </c>
      <c r="AD8707" s="90" t="str">
        <f t="shared" ref="AD8707:AD8770" si="273">IF($P$19&lt;&gt;"",IF(ISNUMBER(SEARCH($P$19, V8707)),T8707, "NA"),"NA")</f>
        <v>NA</v>
      </c>
      <c r="AE8707" s="90"/>
      <c r="AF8707" s="90"/>
      <c r="AG8707" s="90"/>
    </row>
    <row r="8708" spans="1:33">
      <c r="A8708" s="56" t="s">
        <v>42961</v>
      </c>
      <c r="B8708" s="56" t="s">
        <v>48359</v>
      </c>
      <c r="C8708" s="56" t="s">
        <v>48287</v>
      </c>
      <c r="D8708" s="56" t="s">
        <v>7820</v>
      </c>
      <c r="E8708" s="56" t="s">
        <v>29932</v>
      </c>
      <c r="F8708" s="56" t="s">
        <v>22</v>
      </c>
      <c r="G8708" s="56"/>
      <c r="H8708" s="56" t="s">
        <v>48360</v>
      </c>
      <c r="I8708" s="56" t="s">
        <v>48361</v>
      </c>
      <c r="J8708" s="56" t="s">
        <v>48362</v>
      </c>
      <c r="K8708" s="56" t="s">
        <v>7326</v>
      </c>
      <c r="L8708" s="90" t="str">
        <f t="shared" si="272"/>
        <v>NA</v>
      </c>
      <c r="M8708" s="90"/>
      <c r="O8708" s="91"/>
      <c r="P8708" s="56"/>
      <c r="Q8708" s="56"/>
      <c r="R8708" s="56"/>
      <c r="S8708" s="56"/>
      <c r="T8708" s="56" t="s">
        <v>44488</v>
      </c>
      <c r="U8708" s="56" t="s">
        <v>44489</v>
      </c>
      <c r="V8708" s="56" t="s">
        <v>44407</v>
      </c>
      <c r="W8708" s="56" t="s">
        <v>7820</v>
      </c>
      <c r="X8708" s="56" t="s">
        <v>194</v>
      </c>
      <c r="Y8708" s="56"/>
      <c r="Z8708" s="56" t="s">
        <v>44463</v>
      </c>
      <c r="AA8708" s="56" t="s">
        <v>44464</v>
      </c>
      <c r="AB8708" s="56" t="s">
        <v>44490</v>
      </c>
      <c r="AC8708" s="56" t="s">
        <v>7326</v>
      </c>
      <c r="AD8708" s="90" t="str">
        <f t="shared" si="273"/>
        <v>NA</v>
      </c>
      <c r="AE8708" s="90"/>
      <c r="AF8708" s="90"/>
      <c r="AG8708" s="90"/>
    </row>
    <row r="8709" spans="1:33">
      <c r="A8709" s="56" t="s">
        <v>48363</v>
      </c>
      <c r="B8709" s="56" t="s">
        <v>48364</v>
      </c>
      <c r="C8709" s="56" t="s">
        <v>48365</v>
      </c>
      <c r="D8709" s="56" t="s">
        <v>7820</v>
      </c>
      <c r="E8709" s="56" t="s">
        <v>48366</v>
      </c>
      <c r="F8709" s="56" t="s">
        <v>22</v>
      </c>
      <c r="G8709" s="56"/>
      <c r="H8709" s="56" t="s">
        <v>48367</v>
      </c>
      <c r="I8709" s="56" t="s">
        <v>48368</v>
      </c>
      <c r="J8709" s="56" t="s">
        <v>48363</v>
      </c>
      <c r="K8709" s="56" t="s">
        <v>7326</v>
      </c>
      <c r="L8709" s="90" t="str">
        <f t="shared" si="272"/>
        <v>NA</v>
      </c>
      <c r="M8709" s="90"/>
      <c r="O8709" s="91"/>
      <c r="P8709" s="56"/>
      <c r="Q8709" s="56"/>
      <c r="R8709" s="56"/>
      <c r="S8709" s="56"/>
      <c r="T8709" s="56" t="s">
        <v>44491</v>
      </c>
      <c r="U8709" s="56" t="s">
        <v>44492</v>
      </c>
      <c r="V8709" s="56" t="s">
        <v>43867</v>
      </c>
      <c r="W8709" s="56" t="s">
        <v>7820</v>
      </c>
      <c r="X8709" s="56" t="s">
        <v>194</v>
      </c>
      <c r="Y8709" s="56"/>
      <c r="Z8709" s="56" t="s">
        <v>44463</v>
      </c>
      <c r="AA8709" s="56" t="s">
        <v>44464</v>
      </c>
      <c r="AB8709" s="56" t="s">
        <v>44493</v>
      </c>
      <c r="AC8709" s="56" t="s">
        <v>7326</v>
      </c>
      <c r="AD8709" s="90" t="str">
        <f t="shared" si="273"/>
        <v>NA</v>
      </c>
      <c r="AE8709" s="90"/>
      <c r="AF8709" s="90"/>
      <c r="AG8709" s="90"/>
    </row>
    <row r="8710" spans="1:33">
      <c r="A8710" s="56" t="s">
        <v>48369</v>
      </c>
      <c r="B8710" s="56" t="s">
        <v>48370</v>
      </c>
      <c r="C8710" s="56" t="s">
        <v>48371</v>
      </c>
      <c r="D8710" s="56" t="s">
        <v>7820</v>
      </c>
      <c r="E8710" s="56" t="s">
        <v>5981</v>
      </c>
      <c r="F8710" s="56" t="s">
        <v>22</v>
      </c>
      <c r="G8710" s="56"/>
      <c r="H8710" s="56" t="s">
        <v>48372</v>
      </c>
      <c r="I8710" s="56" t="s">
        <v>48373</v>
      </c>
      <c r="J8710" s="56" t="s">
        <v>48369</v>
      </c>
      <c r="K8710" s="56" t="s">
        <v>7326</v>
      </c>
      <c r="L8710" s="90" t="str">
        <f t="shared" si="272"/>
        <v>NA</v>
      </c>
      <c r="M8710" s="90"/>
      <c r="O8710" s="91"/>
      <c r="P8710" s="56"/>
      <c r="Q8710" s="56"/>
      <c r="R8710" s="56"/>
      <c r="S8710" s="56"/>
      <c r="T8710" s="56" t="s">
        <v>44494</v>
      </c>
      <c r="U8710" s="56" t="s">
        <v>44495</v>
      </c>
      <c r="V8710" s="56" t="s">
        <v>44496</v>
      </c>
      <c r="W8710" s="56" t="s">
        <v>7820</v>
      </c>
      <c r="X8710" s="56" t="s">
        <v>194</v>
      </c>
      <c r="Y8710" s="56"/>
      <c r="Z8710" s="56" t="s">
        <v>44468</v>
      </c>
      <c r="AA8710" s="56" t="s">
        <v>44464</v>
      </c>
      <c r="AB8710" s="56" t="s">
        <v>44497</v>
      </c>
      <c r="AC8710" s="56" t="s">
        <v>7326</v>
      </c>
      <c r="AD8710" s="90" t="str">
        <f t="shared" si="273"/>
        <v>NA</v>
      </c>
      <c r="AE8710" s="90"/>
      <c r="AF8710" s="90"/>
      <c r="AG8710" s="90"/>
    </row>
    <row r="8711" spans="1:33">
      <c r="A8711" s="56" t="s">
        <v>48374</v>
      </c>
      <c r="B8711" s="56" t="s">
        <v>48375</v>
      </c>
      <c r="C8711" s="56" t="s">
        <v>48376</v>
      </c>
      <c r="D8711" s="56" t="s">
        <v>7820</v>
      </c>
      <c r="E8711" s="56" t="s">
        <v>48377</v>
      </c>
      <c r="F8711" s="56" t="s">
        <v>22</v>
      </c>
      <c r="G8711" s="56"/>
      <c r="H8711" s="56" t="s">
        <v>48378</v>
      </c>
      <c r="I8711" s="56" t="s">
        <v>48379</v>
      </c>
      <c r="J8711" s="56"/>
      <c r="K8711" s="56" t="s">
        <v>7326</v>
      </c>
      <c r="L8711" s="90" t="str">
        <f t="shared" si="272"/>
        <v>NA</v>
      </c>
      <c r="M8711" s="90"/>
      <c r="O8711" s="91"/>
      <c r="P8711" s="56"/>
      <c r="Q8711" s="56"/>
      <c r="R8711" s="56"/>
      <c r="S8711" s="56"/>
      <c r="T8711" s="56" t="s">
        <v>44498</v>
      </c>
      <c r="U8711" s="56" t="s">
        <v>44499</v>
      </c>
      <c r="V8711" s="56" t="s">
        <v>44500</v>
      </c>
      <c r="W8711" s="56" t="s">
        <v>7820</v>
      </c>
      <c r="X8711" s="56" t="s">
        <v>194</v>
      </c>
      <c r="Y8711" s="56"/>
      <c r="Z8711" s="56" t="s">
        <v>44463</v>
      </c>
      <c r="AA8711" s="56" t="s">
        <v>44464</v>
      </c>
      <c r="AB8711" s="56" t="s">
        <v>44501</v>
      </c>
      <c r="AC8711" s="56" t="s">
        <v>7326</v>
      </c>
      <c r="AD8711" s="90" t="str">
        <f t="shared" si="273"/>
        <v>NA</v>
      </c>
      <c r="AE8711" s="90"/>
      <c r="AF8711" s="90"/>
      <c r="AG8711" s="90"/>
    </row>
    <row r="8712" spans="1:33">
      <c r="A8712" s="56" t="s">
        <v>48380</v>
      </c>
      <c r="B8712" s="56" t="s">
        <v>48381</v>
      </c>
      <c r="C8712" s="56" t="s">
        <v>48376</v>
      </c>
      <c r="D8712" s="56" t="s">
        <v>7820</v>
      </c>
      <c r="E8712" s="56" t="s">
        <v>30075</v>
      </c>
      <c r="F8712" s="56" t="s">
        <v>22</v>
      </c>
      <c r="G8712" s="56"/>
      <c r="H8712" s="56" t="s">
        <v>48382</v>
      </c>
      <c r="I8712" s="56" t="s">
        <v>48383</v>
      </c>
      <c r="J8712" s="56"/>
      <c r="K8712" s="56" t="s">
        <v>7326</v>
      </c>
      <c r="L8712" s="90" t="str">
        <f t="shared" si="272"/>
        <v>NA</v>
      </c>
      <c r="M8712" s="90"/>
      <c r="O8712" s="91"/>
      <c r="P8712" s="56"/>
      <c r="Q8712" s="56"/>
      <c r="R8712" s="56"/>
      <c r="S8712" s="56"/>
      <c r="T8712" s="56" t="s">
        <v>44502</v>
      </c>
      <c r="U8712" s="56" t="s">
        <v>44503</v>
      </c>
      <c r="V8712" s="56" t="s">
        <v>44504</v>
      </c>
      <c r="W8712" s="56" t="s">
        <v>7820</v>
      </c>
      <c r="X8712" s="56" t="s">
        <v>194</v>
      </c>
      <c r="Y8712" s="56"/>
      <c r="Z8712" s="56" t="s">
        <v>44463</v>
      </c>
      <c r="AA8712" s="56" t="s">
        <v>44464</v>
      </c>
      <c r="AB8712" s="56" t="s">
        <v>44505</v>
      </c>
      <c r="AC8712" s="56" t="s">
        <v>7326</v>
      </c>
      <c r="AD8712" s="90" t="str">
        <f t="shared" si="273"/>
        <v>NA</v>
      </c>
      <c r="AE8712" s="90"/>
      <c r="AF8712" s="90"/>
      <c r="AG8712" s="90"/>
    </row>
    <row r="8713" spans="1:33">
      <c r="A8713" s="56" t="s">
        <v>48384</v>
      </c>
      <c r="B8713" s="56" t="s">
        <v>48385</v>
      </c>
      <c r="C8713" s="56" t="s">
        <v>48386</v>
      </c>
      <c r="D8713" s="56" t="s">
        <v>7820</v>
      </c>
      <c r="E8713" s="56" t="s">
        <v>11576</v>
      </c>
      <c r="F8713" s="56" t="s">
        <v>22</v>
      </c>
      <c r="G8713" s="56"/>
      <c r="H8713" s="56" t="s">
        <v>48387</v>
      </c>
      <c r="I8713" s="56" t="s">
        <v>48388</v>
      </c>
      <c r="J8713" s="56" t="s">
        <v>48389</v>
      </c>
      <c r="K8713" s="56" t="s">
        <v>7326</v>
      </c>
      <c r="L8713" s="90" t="str">
        <f t="shared" si="272"/>
        <v>NA</v>
      </c>
      <c r="M8713" s="90"/>
      <c r="O8713" s="91"/>
      <c r="P8713" s="56"/>
      <c r="Q8713" s="56"/>
      <c r="R8713" s="56"/>
      <c r="S8713" s="56"/>
      <c r="T8713" s="56" t="s">
        <v>44506</v>
      </c>
      <c r="U8713" s="56" t="s">
        <v>44507</v>
      </c>
      <c r="V8713" s="56" t="s">
        <v>44508</v>
      </c>
      <c r="W8713" s="56" t="s">
        <v>7820</v>
      </c>
      <c r="X8713" s="56" t="s">
        <v>194</v>
      </c>
      <c r="Y8713" s="56"/>
      <c r="Z8713" s="56" t="s">
        <v>44463</v>
      </c>
      <c r="AA8713" s="56" t="s">
        <v>44464</v>
      </c>
      <c r="AB8713" s="56"/>
      <c r="AC8713" s="56" t="s">
        <v>7326</v>
      </c>
      <c r="AD8713" s="90" t="str">
        <f t="shared" si="273"/>
        <v>NA</v>
      </c>
      <c r="AE8713" s="90"/>
      <c r="AF8713" s="90"/>
      <c r="AG8713" s="90"/>
    </row>
    <row r="8714" spans="1:33">
      <c r="A8714" s="56" t="s">
        <v>41855</v>
      </c>
      <c r="B8714" s="56" t="s">
        <v>48390</v>
      </c>
      <c r="C8714" s="56" t="s">
        <v>45281</v>
      </c>
      <c r="D8714" s="56" t="s">
        <v>7820</v>
      </c>
      <c r="E8714" s="56" t="s">
        <v>542</v>
      </c>
      <c r="F8714" s="56" t="s">
        <v>22</v>
      </c>
      <c r="G8714" s="56"/>
      <c r="H8714" s="56" t="s">
        <v>48391</v>
      </c>
      <c r="I8714" s="56" t="s">
        <v>48392</v>
      </c>
      <c r="J8714" s="56" t="s">
        <v>41855</v>
      </c>
      <c r="K8714" s="56" t="s">
        <v>7326</v>
      </c>
      <c r="L8714" s="90" t="str">
        <f t="shared" si="272"/>
        <v>NA</v>
      </c>
      <c r="M8714" s="90"/>
      <c r="O8714" s="91"/>
      <c r="P8714" s="56"/>
      <c r="Q8714" s="56"/>
      <c r="R8714" s="56"/>
      <c r="S8714" s="56"/>
      <c r="T8714" s="56" t="s">
        <v>44509</v>
      </c>
      <c r="U8714" s="56" t="s">
        <v>44510</v>
      </c>
      <c r="V8714" s="56" t="s">
        <v>44511</v>
      </c>
      <c r="W8714" s="56" t="s">
        <v>7820</v>
      </c>
      <c r="X8714" s="56" t="s">
        <v>194</v>
      </c>
      <c r="Y8714" s="56"/>
      <c r="Z8714" s="56" t="s">
        <v>44463</v>
      </c>
      <c r="AA8714" s="56" t="s">
        <v>44464</v>
      </c>
      <c r="AB8714" s="56" t="s">
        <v>44512</v>
      </c>
      <c r="AC8714" s="56" t="s">
        <v>7326</v>
      </c>
      <c r="AD8714" s="90" t="str">
        <f t="shared" si="273"/>
        <v>NA</v>
      </c>
      <c r="AE8714" s="90"/>
      <c r="AF8714" s="90"/>
      <c r="AG8714" s="90"/>
    </row>
    <row r="8715" spans="1:33">
      <c r="A8715" s="56" t="s">
        <v>41855</v>
      </c>
      <c r="B8715" s="56" t="s">
        <v>48393</v>
      </c>
      <c r="C8715" s="56" t="s">
        <v>45281</v>
      </c>
      <c r="D8715" s="56" t="s">
        <v>7820</v>
      </c>
      <c r="E8715" s="56" t="s">
        <v>542</v>
      </c>
      <c r="F8715" s="56" t="s">
        <v>22</v>
      </c>
      <c r="G8715" s="56"/>
      <c r="H8715" s="56" t="s">
        <v>48391</v>
      </c>
      <c r="I8715" s="56" t="s">
        <v>48392</v>
      </c>
      <c r="J8715" s="56" t="s">
        <v>41855</v>
      </c>
      <c r="K8715" s="56" t="s">
        <v>7326</v>
      </c>
      <c r="L8715" s="90" t="str">
        <f t="shared" si="272"/>
        <v>NA</v>
      </c>
      <c r="M8715" s="90"/>
      <c r="O8715" s="91"/>
      <c r="P8715" s="56"/>
      <c r="Q8715" s="56"/>
      <c r="R8715" s="56"/>
      <c r="S8715" s="56"/>
      <c r="T8715" s="56" t="s">
        <v>44513</v>
      </c>
      <c r="U8715" s="56" t="s">
        <v>44514</v>
      </c>
      <c r="V8715" s="56" t="s">
        <v>42601</v>
      </c>
      <c r="W8715" s="56" t="s">
        <v>7820</v>
      </c>
      <c r="X8715" s="56" t="s">
        <v>194</v>
      </c>
      <c r="Y8715" s="56"/>
      <c r="Z8715" s="56" t="s">
        <v>44463</v>
      </c>
      <c r="AA8715" s="56" t="s">
        <v>44464</v>
      </c>
      <c r="AB8715" s="56" t="s">
        <v>44515</v>
      </c>
      <c r="AC8715" s="56" t="s">
        <v>7326</v>
      </c>
      <c r="AD8715" s="90" t="str">
        <f t="shared" si="273"/>
        <v>NA</v>
      </c>
      <c r="AE8715" s="90"/>
      <c r="AF8715" s="90"/>
      <c r="AG8715" s="90"/>
    </row>
    <row r="8716" spans="1:33">
      <c r="A8716" s="56" t="s">
        <v>48394</v>
      </c>
      <c r="B8716" s="56" t="s">
        <v>48395</v>
      </c>
      <c r="C8716" s="56" t="s">
        <v>48396</v>
      </c>
      <c r="D8716" s="56" t="s">
        <v>7820</v>
      </c>
      <c r="E8716" s="56" t="s">
        <v>542</v>
      </c>
      <c r="F8716" s="56" t="s">
        <v>22</v>
      </c>
      <c r="G8716" s="56"/>
      <c r="H8716" s="56" t="s">
        <v>48391</v>
      </c>
      <c r="I8716" s="56" t="s">
        <v>48392</v>
      </c>
      <c r="J8716" s="56" t="s">
        <v>48397</v>
      </c>
      <c r="K8716" s="56" t="s">
        <v>7326</v>
      </c>
      <c r="L8716" s="90" t="str">
        <f t="shared" si="272"/>
        <v>NA</v>
      </c>
      <c r="M8716" s="90"/>
      <c r="O8716" s="91"/>
      <c r="P8716" s="56"/>
      <c r="Q8716" s="56"/>
      <c r="R8716" s="56"/>
      <c r="S8716" s="56"/>
      <c r="T8716" s="56" t="s">
        <v>44516</v>
      </c>
      <c r="U8716" s="56" t="s">
        <v>44517</v>
      </c>
      <c r="V8716" s="56" t="s">
        <v>44518</v>
      </c>
      <c r="W8716" s="56" t="s">
        <v>7820</v>
      </c>
      <c r="X8716" s="56" t="s">
        <v>194</v>
      </c>
      <c r="Y8716" s="56"/>
      <c r="Z8716" s="56" t="s">
        <v>44463</v>
      </c>
      <c r="AA8716" s="56" t="s">
        <v>44464</v>
      </c>
      <c r="AB8716" s="56" t="s">
        <v>44516</v>
      </c>
      <c r="AC8716" s="56" t="s">
        <v>7326</v>
      </c>
      <c r="AD8716" s="90" t="str">
        <f t="shared" si="273"/>
        <v>NA</v>
      </c>
      <c r="AE8716" s="90"/>
      <c r="AF8716" s="90"/>
      <c r="AG8716" s="90"/>
    </row>
    <row r="8717" spans="1:33">
      <c r="A8717" s="56" t="s">
        <v>43147</v>
      </c>
      <c r="B8717" s="56" t="s">
        <v>48398</v>
      </c>
      <c r="C8717" s="56" t="s">
        <v>48399</v>
      </c>
      <c r="D8717" s="56" t="s">
        <v>7820</v>
      </c>
      <c r="E8717" s="56" t="s">
        <v>542</v>
      </c>
      <c r="F8717" s="56" t="s">
        <v>22</v>
      </c>
      <c r="G8717" s="56"/>
      <c r="H8717" s="56" t="s">
        <v>48391</v>
      </c>
      <c r="I8717" s="56" t="s">
        <v>48392</v>
      </c>
      <c r="J8717" s="56" t="s">
        <v>48400</v>
      </c>
      <c r="K8717" s="56" t="s">
        <v>7326</v>
      </c>
      <c r="L8717" s="90" t="str">
        <f t="shared" si="272"/>
        <v>NA</v>
      </c>
      <c r="M8717" s="90"/>
      <c r="O8717" s="91"/>
      <c r="P8717" s="56"/>
      <c r="Q8717" s="56"/>
      <c r="R8717" s="56"/>
      <c r="S8717" s="56"/>
      <c r="T8717" s="56" t="s">
        <v>44519</v>
      </c>
      <c r="U8717" s="56" t="s">
        <v>44520</v>
      </c>
      <c r="V8717" s="56" t="s">
        <v>44422</v>
      </c>
      <c r="W8717" s="56" t="s">
        <v>7820</v>
      </c>
      <c r="X8717" s="56" t="s">
        <v>21443</v>
      </c>
      <c r="Y8717" s="56"/>
      <c r="Z8717" s="56" t="s">
        <v>44521</v>
      </c>
      <c r="AA8717" s="56" t="s">
        <v>44522</v>
      </c>
      <c r="AB8717" s="56" t="s">
        <v>44523</v>
      </c>
      <c r="AC8717" s="56" t="s">
        <v>7326</v>
      </c>
      <c r="AD8717" s="90" t="str">
        <f t="shared" si="273"/>
        <v>NA</v>
      </c>
      <c r="AE8717" s="90"/>
      <c r="AF8717" s="90"/>
      <c r="AG8717" s="90"/>
    </row>
    <row r="8718" spans="1:33">
      <c r="A8718" s="56" t="s">
        <v>48401</v>
      </c>
      <c r="B8718" s="56" t="s">
        <v>48402</v>
      </c>
      <c r="C8718" s="56" t="s">
        <v>48403</v>
      </c>
      <c r="D8718" s="56" t="s">
        <v>7820</v>
      </c>
      <c r="E8718" s="56" t="s">
        <v>542</v>
      </c>
      <c r="F8718" s="56" t="s">
        <v>22</v>
      </c>
      <c r="G8718" s="56"/>
      <c r="H8718" s="56" t="s">
        <v>48391</v>
      </c>
      <c r="I8718" s="56" t="s">
        <v>48392</v>
      </c>
      <c r="J8718" s="56" t="s">
        <v>48404</v>
      </c>
      <c r="K8718" s="56" t="s">
        <v>7326</v>
      </c>
      <c r="L8718" s="90" t="str">
        <f t="shared" si="272"/>
        <v>NA</v>
      </c>
      <c r="M8718" s="90"/>
      <c r="O8718" s="91"/>
      <c r="P8718" s="56"/>
      <c r="Q8718" s="56"/>
      <c r="R8718" s="56"/>
      <c r="S8718" s="56"/>
      <c r="T8718" s="56" t="s">
        <v>44524</v>
      </c>
      <c r="U8718" s="56" t="s">
        <v>44525</v>
      </c>
      <c r="V8718" s="56" t="s">
        <v>44526</v>
      </c>
      <c r="W8718" s="56" t="s">
        <v>7820</v>
      </c>
      <c r="X8718" s="56" t="s">
        <v>9201</v>
      </c>
      <c r="Y8718" s="56"/>
      <c r="Z8718" s="56" t="s">
        <v>44527</v>
      </c>
      <c r="AA8718" s="56" t="s">
        <v>44528</v>
      </c>
      <c r="AB8718" s="56" t="s">
        <v>44524</v>
      </c>
      <c r="AC8718" s="56" t="s">
        <v>7326</v>
      </c>
      <c r="AD8718" s="90" t="str">
        <f t="shared" si="273"/>
        <v>NA</v>
      </c>
      <c r="AE8718" s="90"/>
      <c r="AF8718" s="90"/>
      <c r="AG8718" s="90"/>
    </row>
    <row r="8719" spans="1:33">
      <c r="A8719" s="56" t="s">
        <v>48405</v>
      </c>
      <c r="B8719" s="56" t="s">
        <v>48406</v>
      </c>
      <c r="C8719" s="56" t="s">
        <v>45669</v>
      </c>
      <c r="D8719" s="56" t="s">
        <v>7820</v>
      </c>
      <c r="E8719" s="56" t="s">
        <v>542</v>
      </c>
      <c r="F8719" s="56" t="s">
        <v>22</v>
      </c>
      <c r="G8719" s="56"/>
      <c r="H8719" s="56" t="s">
        <v>48391</v>
      </c>
      <c r="I8719" s="56" t="s">
        <v>48392</v>
      </c>
      <c r="J8719" s="56" t="s">
        <v>48407</v>
      </c>
      <c r="K8719" s="56" t="s">
        <v>7326</v>
      </c>
      <c r="L8719" s="90" t="str">
        <f t="shared" si="272"/>
        <v>NA</v>
      </c>
      <c r="M8719" s="90"/>
      <c r="O8719" s="91"/>
      <c r="P8719" s="56"/>
      <c r="Q8719" s="56"/>
      <c r="R8719" s="56"/>
      <c r="S8719" s="56"/>
      <c r="T8719" s="56" t="s">
        <v>44529</v>
      </c>
      <c r="U8719" s="56" t="s">
        <v>44530</v>
      </c>
      <c r="V8719" s="56" t="s">
        <v>43035</v>
      </c>
      <c r="W8719" s="56" t="s">
        <v>7820</v>
      </c>
      <c r="X8719" s="56" t="s">
        <v>3259</v>
      </c>
      <c r="Y8719" s="56"/>
      <c r="Z8719" s="56" t="s">
        <v>44531</v>
      </c>
      <c r="AA8719" s="56" t="s">
        <v>44532</v>
      </c>
      <c r="AB8719" s="56" t="s">
        <v>44533</v>
      </c>
      <c r="AC8719" s="56" t="s">
        <v>7326</v>
      </c>
      <c r="AD8719" s="90" t="str">
        <f t="shared" si="273"/>
        <v>NA</v>
      </c>
      <c r="AE8719" s="90"/>
      <c r="AF8719" s="90"/>
      <c r="AG8719" s="90"/>
    </row>
    <row r="8720" spans="1:33">
      <c r="A8720" s="56" t="s">
        <v>43147</v>
      </c>
      <c r="B8720" s="56" t="s">
        <v>48408</v>
      </c>
      <c r="C8720" s="56" t="s">
        <v>48409</v>
      </c>
      <c r="D8720" s="56" t="s">
        <v>7820</v>
      </c>
      <c r="E8720" s="56" t="s">
        <v>30160</v>
      </c>
      <c r="F8720" s="56" t="s">
        <v>22</v>
      </c>
      <c r="G8720" s="56"/>
      <c r="H8720" s="56" t="s">
        <v>48410</v>
      </c>
      <c r="I8720" s="56" t="s">
        <v>48411</v>
      </c>
      <c r="J8720" s="56" t="s">
        <v>43147</v>
      </c>
      <c r="K8720" s="56" t="s">
        <v>7326</v>
      </c>
      <c r="L8720" s="90" t="str">
        <f t="shared" si="272"/>
        <v>NA</v>
      </c>
      <c r="M8720" s="90"/>
      <c r="O8720" s="91"/>
      <c r="P8720" s="56"/>
      <c r="Q8720" s="56"/>
      <c r="R8720" s="56"/>
      <c r="S8720" s="56"/>
      <c r="T8720" s="56" t="s">
        <v>44534</v>
      </c>
      <c r="U8720" s="56" t="s">
        <v>44535</v>
      </c>
      <c r="V8720" s="56" t="s">
        <v>44536</v>
      </c>
      <c r="W8720" s="56" t="s">
        <v>7820</v>
      </c>
      <c r="X8720" s="56" t="s">
        <v>3268</v>
      </c>
      <c r="Y8720" s="56"/>
      <c r="Z8720" s="56" t="s">
        <v>44537</v>
      </c>
      <c r="AA8720" s="56" t="s">
        <v>44538</v>
      </c>
      <c r="AB8720" s="56" t="s">
        <v>44539</v>
      </c>
      <c r="AC8720" s="56" t="s">
        <v>7326</v>
      </c>
      <c r="AD8720" s="90" t="str">
        <f t="shared" si="273"/>
        <v>NA</v>
      </c>
      <c r="AE8720" s="90"/>
      <c r="AF8720" s="90"/>
      <c r="AG8720" s="90"/>
    </row>
    <row r="8721" spans="1:33">
      <c r="A8721" s="56" t="s">
        <v>48412</v>
      </c>
      <c r="B8721" s="56" t="s">
        <v>48413</v>
      </c>
      <c r="C8721" s="56" t="s">
        <v>48414</v>
      </c>
      <c r="D8721" s="56" t="s">
        <v>7820</v>
      </c>
      <c r="E8721" s="56" t="s">
        <v>6011</v>
      </c>
      <c r="F8721" s="56" t="s">
        <v>22</v>
      </c>
      <c r="G8721" s="56"/>
      <c r="H8721" s="56" t="s">
        <v>48415</v>
      </c>
      <c r="I8721" s="56" t="s">
        <v>48416</v>
      </c>
      <c r="J8721" s="56" t="s">
        <v>48417</v>
      </c>
      <c r="K8721" s="56" t="s">
        <v>7326</v>
      </c>
      <c r="L8721" s="90" t="str">
        <f t="shared" si="272"/>
        <v>NA</v>
      </c>
      <c r="M8721" s="90"/>
      <c r="O8721" s="91"/>
      <c r="P8721" s="56"/>
      <c r="Q8721" s="56"/>
      <c r="R8721" s="56"/>
      <c r="S8721" s="56"/>
      <c r="T8721" s="56" t="s">
        <v>44540</v>
      </c>
      <c r="U8721" s="56" t="s">
        <v>44541</v>
      </c>
      <c r="V8721" s="56" t="s">
        <v>3267</v>
      </c>
      <c r="W8721" s="56" t="s">
        <v>7820</v>
      </c>
      <c r="X8721" s="56" t="s">
        <v>3268</v>
      </c>
      <c r="Y8721" s="56"/>
      <c r="Z8721" s="56" t="s">
        <v>44537</v>
      </c>
      <c r="AA8721" s="56" t="s">
        <v>44538</v>
      </c>
      <c r="AB8721" s="56" t="s">
        <v>44542</v>
      </c>
      <c r="AC8721" s="56" t="s">
        <v>7326</v>
      </c>
      <c r="AD8721" s="90" t="str">
        <f t="shared" si="273"/>
        <v>NA</v>
      </c>
      <c r="AE8721" s="90"/>
      <c r="AF8721" s="90"/>
      <c r="AG8721" s="90"/>
    </row>
    <row r="8722" spans="1:33">
      <c r="A8722" s="56" t="s">
        <v>48418</v>
      </c>
      <c r="B8722" s="56" t="s">
        <v>48419</v>
      </c>
      <c r="C8722" s="56" t="s">
        <v>48420</v>
      </c>
      <c r="D8722" s="56" t="s">
        <v>7820</v>
      </c>
      <c r="E8722" s="56" t="s">
        <v>48421</v>
      </c>
      <c r="F8722" s="56" t="s">
        <v>22</v>
      </c>
      <c r="G8722" s="56"/>
      <c r="H8722" s="56" t="s">
        <v>48422</v>
      </c>
      <c r="I8722" s="56" t="s">
        <v>48423</v>
      </c>
      <c r="J8722" s="56" t="s">
        <v>48424</v>
      </c>
      <c r="K8722" s="56" t="s">
        <v>7326</v>
      </c>
      <c r="L8722" s="90" t="str">
        <f t="shared" si="272"/>
        <v>NA</v>
      </c>
      <c r="M8722" s="90"/>
      <c r="O8722" s="91"/>
      <c r="P8722" s="56"/>
      <c r="Q8722" s="56"/>
      <c r="R8722" s="56"/>
      <c r="S8722" s="56"/>
      <c r="T8722" s="56" t="s">
        <v>44543</v>
      </c>
      <c r="U8722" s="56" t="s">
        <v>44544</v>
      </c>
      <c r="V8722" s="56" t="s">
        <v>44545</v>
      </c>
      <c r="W8722" s="56" t="s">
        <v>7820</v>
      </c>
      <c r="X8722" s="56" t="s">
        <v>44546</v>
      </c>
      <c r="Y8722" s="56"/>
      <c r="Z8722" s="56" t="s">
        <v>44547</v>
      </c>
      <c r="AA8722" s="56" t="s">
        <v>44548</v>
      </c>
      <c r="AB8722" s="56" t="s">
        <v>44549</v>
      </c>
      <c r="AC8722" s="56" t="s">
        <v>7326</v>
      </c>
      <c r="AD8722" s="90" t="str">
        <f t="shared" si="273"/>
        <v>NA</v>
      </c>
      <c r="AE8722" s="90"/>
      <c r="AF8722" s="90"/>
      <c r="AG8722" s="90"/>
    </row>
    <row r="8723" spans="1:33">
      <c r="A8723" s="56" t="s">
        <v>48425</v>
      </c>
      <c r="B8723" s="56" t="s">
        <v>48426</v>
      </c>
      <c r="C8723" s="56" t="s">
        <v>48427</v>
      </c>
      <c r="D8723" s="56" t="s">
        <v>7820</v>
      </c>
      <c r="E8723" s="56" t="s">
        <v>5055</v>
      </c>
      <c r="F8723" s="56" t="s">
        <v>22</v>
      </c>
      <c r="G8723" s="56"/>
      <c r="H8723" s="56" t="s">
        <v>48428</v>
      </c>
      <c r="I8723" s="56" t="s">
        <v>48429</v>
      </c>
      <c r="J8723" s="56" t="s">
        <v>48430</v>
      </c>
      <c r="K8723" s="56" t="s">
        <v>7326</v>
      </c>
      <c r="L8723" s="90" t="str">
        <f t="shared" si="272"/>
        <v>NA</v>
      </c>
      <c r="M8723" s="90"/>
      <c r="O8723" s="91"/>
      <c r="P8723" s="56"/>
      <c r="Q8723" s="56"/>
      <c r="R8723" s="56"/>
      <c r="S8723" s="56"/>
      <c r="T8723" s="56" t="s">
        <v>44550</v>
      </c>
      <c r="U8723" s="56" t="s">
        <v>44551</v>
      </c>
      <c r="V8723" s="56" t="s">
        <v>44552</v>
      </c>
      <c r="W8723" s="56" t="s">
        <v>7820</v>
      </c>
      <c r="X8723" s="56" t="s">
        <v>21612</v>
      </c>
      <c r="Y8723" s="56"/>
      <c r="Z8723" s="56" t="s">
        <v>44553</v>
      </c>
      <c r="AA8723" s="56" t="s">
        <v>44554</v>
      </c>
      <c r="AB8723" s="56"/>
      <c r="AC8723" s="56" t="s">
        <v>7326</v>
      </c>
      <c r="AD8723" s="90" t="str">
        <f t="shared" si="273"/>
        <v>NA</v>
      </c>
      <c r="AE8723" s="90"/>
      <c r="AF8723" s="90"/>
      <c r="AG8723" s="90"/>
    </row>
    <row r="8724" spans="1:33">
      <c r="A8724" s="56" t="s">
        <v>48431</v>
      </c>
      <c r="B8724" s="56" t="s">
        <v>48432</v>
      </c>
      <c r="C8724" s="56" t="s">
        <v>44856</v>
      </c>
      <c r="D8724" s="56" t="s">
        <v>7820</v>
      </c>
      <c r="E8724" s="56" t="s">
        <v>11611</v>
      </c>
      <c r="F8724" s="56" t="s">
        <v>22</v>
      </c>
      <c r="G8724" s="56"/>
      <c r="H8724" s="56" t="s">
        <v>48433</v>
      </c>
      <c r="I8724" s="56" t="s">
        <v>48434</v>
      </c>
      <c r="J8724" s="56" t="s">
        <v>48431</v>
      </c>
      <c r="K8724" s="56" t="s">
        <v>7326</v>
      </c>
      <c r="L8724" s="90" t="str">
        <f t="shared" si="272"/>
        <v>NA</v>
      </c>
      <c r="M8724" s="90"/>
      <c r="O8724" s="91"/>
      <c r="P8724" s="56"/>
      <c r="Q8724" s="56"/>
      <c r="R8724" s="56"/>
      <c r="S8724" s="56"/>
      <c r="T8724" s="56" t="s">
        <v>44555</v>
      </c>
      <c r="U8724" s="56" t="s">
        <v>44556</v>
      </c>
      <c r="V8724" s="56" t="s">
        <v>42865</v>
      </c>
      <c r="W8724" s="56" t="s">
        <v>7820</v>
      </c>
      <c r="X8724" s="56" t="s">
        <v>3301</v>
      </c>
      <c r="Y8724" s="56"/>
      <c r="Z8724" s="56" t="s">
        <v>44557</v>
      </c>
      <c r="AA8724" s="56" t="s">
        <v>44558</v>
      </c>
      <c r="AB8724" s="56" t="s">
        <v>44559</v>
      </c>
      <c r="AC8724" s="56" t="s">
        <v>7326</v>
      </c>
      <c r="AD8724" s="90" t="str">
        <f t="shared" si="273"/>
        <v>NA</v>
      </c>
      <c r="AE8724" s="90"/>
      <c r="AF8724" s="90"/>
      <c r="AG8724" s="90"/>
    </row>
    <row r="8725" spans="1:33">
      <c r="A8725" s="56" t="s">
        <v>48435</v>
      </c>
      <c r="B8725" s="56" t="s">
        <v>48436</v>
      </c>
      <c r="C8725" s="56" t="s">
        <v>48158</v>
      </c>
      <c r="D8725" s="56" t="s">
        <v>7820</v>
      </c>
      <c r="E8725" s="56" t="s">
        <v>6019</v>
      </c>
      <c r="F8725" s="56" t="s">
        <v>22</v>
      </c>
      <c r="G8725" s="56"/>
      <c r="H8725" s="56" t="s">
        <v>48437</v>
      </c>
      <c r="I8725" s="56" t="s">
        <v>48438</v>
      </c>
      <c r="J8725" s="56" t="s">
        <v>48435</v>
      </c>
      <c r="K8725" s="56" t="s">
        <v>7326</v>
      </c>
      <c r="L8725" s="90" t="str">
        <f t="shared" si="272"/>
        <v>NA</v>
      </c>
      <c r="M8725" s="90"/>
      <c r="O8725" s="91"/>
      <c r="P8725" s="56"/>
      <c r="Q8725" s="56"/>
      <c r="R8725" s="56"/>
      <c r="S8725" s="56"/>
      <c r="T8725" s="56" t="s">
        <v>265</v>
      </c>
      <c r="U8725" s="56" t="s">
        <v>44560</v>
      </c>
      <c r="V8725" s="56" t="s">
        <v>44561</v>
      </c>
      <c r="W8725" s="56" t="s">
        <v>7820</v>
      </c>
      <c r="X8725" s="56" t="s">
        <v>3301</v>
      </c>
      <c r="Y8725" s="56"/>
      <c r="Z8725" s="56" t="s">
        <v>44557</v>
      </c>
      <c r="AA8725" s="56" t="s">
        <v>44558</v>
      </c>
      <c r="AB8725" s="56"/>
      <c r="AC8725" s="56" t="s">
        <v>7326</v>
      </c>
      <c r="AD8725" s="90" t="str">
        <f t="shared" si="273"/>
        <v>NA</v>
      </c>
      <c r="AE8725" s="90"/>
      <c r="AF8725" s="90"/>
      <c r="AG8725" s="90"/>
    </row>
    <row r="8726" spans="1:33">
      <c r="A8726" s="56" t="s">
        <v>48439</v>
      </c>
      <c r="B8726" s="56" t="s">
        <v>48440</v>
      </c>
      <c r="C8726" s="56" t="s">
        <v>48158</v>
      </c>
      <c r="D8726" s="56" t="s">
        <v>7820</v>
      </c>
      <c r="E8726" s="56" t="s">
        <v>10745</v>
      </c>
      <c r="F8726" s="56" t="s">
        <v>22</v>
      </c>
      <c r="G8726" s="56"/>
      <c r="H8726" s="56" t="s">
        <v>48441</v>
      </c>
      <c r="I8726" s="56" t="s">
        <v>48442</v>
      </c>
      <c r="J8726" s="56" t="s">
        <v>48439</v>
      </c>
      <c r="K8726" s="56" t="s">
        <v>7326</v>
      </c>
      <c r="L8726" s="90" t="str">
        <f t="shared" si="272"/>
        <v>NA</v>
      </c>
      <c r="M8726" s="90"/>
      <c r="O8726" s="91"/>
      <c r="P8726" s="56"/>
      <c r="Q8726" s="56"/>
      <c r="R8726" s="56"/>
      <c r="S8726" s="56"/>
      <c r="T8726" s="56" t="s">
        <v>41855</v>
      </c>
      <c r="U8726" s="56" t="s">
        <v>44562</v>
      </c>
      <c r="V8726" s="56" t="s">
        <v>42865</v>
      </c>
      <c r="W8726" s="56" t="s">
        <v>7820</v>
      </c>
      <c r="X8726" s="56" t="s">
        <v>3331</v>
      </c>
      <c r="Y8726" s="56"/>
      <c r="Z8726" s="56" t="s">
        <v>44563</v>
      </c>
      <c r="AA8726" s="56" t="s">
        <v>44564</v>
      </c>
      <c r="AB8726" s="56" t="s">
        <v>44565</v>
      </c>
      <c r="AC8726" s="56" t="s">
        <v>7326</v>
      </c>
      <c r="AD8726" s="90" t="str">
        <f t="shared" si="273"/>
        <v>NA</v>
      </c>
      <c r="AE8726" s="90"/>
      <c r="AF8726" s="90"/>
      <c r="AG8726" s="90"/>
    </row>
    <row r="8727" spans="1:33">
      <c r="A8727" s="56" t="s">
        <v>48443</v>
      </c>
      <c r="B8727" s="56" t="s">
        <v>48444</v>
      </c>
      <c r="C8727" s="56" t="s">
        <v>41731</v>
      </c>
      <c r="D8727" s="56" t="s">
        <v>7820</v>
      </c>
      <c r="E8727" s="56" t="s">
        <v>6036</v>
      </c>
      <c r="F8727" s="56" t="s">
        <v>22</v>
      </c>
      <c r="G8727" s="56"/>
      <c r="H8727" s="56" t="s">
        <v>48445</v>
      </c>
      <c r="I8727" s="56" t="s">
        <v>48446</v>
      </c>
      <c r="J8727" s="56" t="s">
        <v>48443</v>
      </c>
      <c r="K8727" s="56" t="s">
        <v>7326</v>
      </c>
      <c r="L8727" s="90" t="str">
        <f t="shared" si="272"/>
        <v>NA</v>
      </c>
      <c r="M8727" s="90"/>
      <c r="O8727" s="91"/>
      <c r="P8727" s="56"/>
      <c r="Q8727" s="56"/>
      <c r="R8727" s="56"/>
      <c r="S8727" s="56"/>
      <c r="T8727" s="56" t="s">
        <v>44566</v>
      </c>
      <c r="U8727" s="56" t="s">
        <v>44567</v>
      </c>
      <c r="V8727" s="56" t="s">
        <v>3330</v>
      </c>
      <c r="W8727" s="56" t="s">
        <v>7820</v>
      </c>
      <c r="X8727" s="56" t="s">
        <v>3331</v>
      </c>
      <c r="Y8727" s="56"/>
      <c r="Z8727" s="56" t="s">
        <v>44563</v>
      </c>
      <c r="AA8727" s="56" t="s">
        <v>44564</v>
      </c>
      <c r="AB8727" s="56" t="s">
        <v>44568</v>
      </c>
      <c r="AC8727" s="56" t="s">
        <v>7326</v>
      </c>
      <c r="AD8727" s="90" t="str">
        <f t="shared" si="273"/>
        <v>NA</v>
      </c>
      <c r="AE8727" s="90"/>
      <c r="AF8727" s="90"/>
      <c r="AG8727" s="90"/>
    </row>
    <row r="8728" spans="1:33">
      <c r="A8728" s="56" t="s">
        <v>48447</v>
      </c>
      <c r="B8728" s="56" t="s">
        <v>48448</v>
      </c>
      <c r="C8728" s="56" t="s">
        <v>44856</v>
      </c>
      <c r="D8728" s="56" t="s">
        <v>7820</v>
      </c>
      <c r="E8728" s="56" t="s">
        <v>6036</v>
      </c>
      <c r="F8728" s="56" t="s">
        <v>22</v>
      </c>
      <c r="G8728" s="56"/>
      <c r="H8728" s="56" t="s">
        <v>48445</v>
      </c>
      <c r="I8728" s="56" t="s">
        <v>48446</v>
      </c>
      <c r="J8728" s="56" t="s">
        <v>48447</v>
      </c>
      <c r="K8728" s="56" t="s">
        <v>7326</v>
      </c>
      <c r="L8728" s="90" t="str">
        <f t="shared" si="272"/>
        <v>NA</v>
      </c>
      <c r="M8728" s="90"/>
      <c r="O8728" s="91"/>
      <c r="P8728" s="56"/>
      <c r="Q8728" s="56"/>
      <c r="R8728" s="56"/>
      <c r="S8728" s="56"/>
      <c r="T8728" s="56" t="s">
        <v>44569</v>
      </c>
      <c r="U8728" s="56" t="s">
        <v>44570</v>
      </c>
      <c r="V8728" s="56" t="s">
        <v>44571</v>
      </c>
      <c r="W8728" s="56" t="s">
        <v>7820</v>
      </c>
      <c r="X8728" s="56" t="s">
        <v>3331</v>
      </c>
      <c r="Y8728" s="56"/>
      <c r="Z8728" s="56" t="s">
        <v>44572</v>
      </c>
      <c r="AA8728" s="56" t="s">
        <v>44564</v>
      </c>
      <c r="AB8728" s="56" t="s">
        <v>44569</v>
      </c>
      <c r="AC8728" s="56" t="s">
        <v>7326</v>
      </c>
      <c r="AD8728" s="90" t="str">
        <f t="shared" si="273"/>
        <v>NA</v>
      </c>
      <c r="AE8728" s="90"/>
      <c r="AF8728" s="90"/>
      <c r="AG8728" s="90"/>
    </row>
    <row r="8729" spans="1:33">
      <c r="A8729" s="56" t="s">
        <v>48449</v>
      </c>
      <c r="B8729" s="56" t="s">
        <v>48450</v>
      </c>
      <c r="C8729" s="56" t="s">
        <v>48158</v>
      </c>
      <c r="D8729" s="56" t="s">
        <v>7820</v>
      </c>
      <c r="E8729" s="56" t="s">
        <v>10753</v>
      </c>
      <c r="F8729" s="56" t="s">
        <v>22</v>
      </c>
      <c r="G8729" s="56"/>
      <c r="H8729" s="56" t="s">
        <v>48451</v>
      </c>
      <c r="I8729" s="56" t="s">
        <v>48452</v>
      </c>
      <c r="J8729" s="56" t="s">
        <v>48453</v>
      </c>
      <c r="K8729" s="56" t="s">
        <v>7326</v>
      </c>
      <c r="L8729" s="90" t="str">
        <f t="shared" si="272"/>
        <v>NA</v>
      </c>
      <c r="M8729" s="90"/>
      <c r="O8729" s="91"/>
      <c r="P8729" s="56"/>
      <c r="Q8729" s="56"/>
      <c r="R8729" s="56"/>
      <c r="S8729" s="56"/>
      <c r="T8729" s="56" t="s">
        <v>44573</v>
      </c>
      <c r="U8729" s="56" t="s">
        <v>44574</v>
      </c>
      <c r="V8729" s="56" t="s">
        <v>3330</v>
      </c>
      <c r="W8729" s="56" t="s">
        <v>7820</v>
      </c>
      <c r="X8729" s="56" t="s">
        <v>44575</v>
      </c>
      <c r="Y8729" s="56"/>
      <c r="Z8729" s="56" t="s">
        <v>44576</v>
      </c>
      <c r="AA8729" s="56" t="s">
        <v>44577</v>
      </c>
      <c r="AB8729" s="56" t="s">
        <v>44578</v>
      </c>
      <c r="AC8729" s="56" t="s">
        <v>7326</v>
      </c>
      <c r="AD8729" s="90" t="str">
        <f t="shared" si="273"/>
        <v>NA</v>
      </c>
      <c r="AE8729" s="90"/>
      <c r="AF8729" s="90"/>
      <c r="AG8729" s="90"/>
    </row>
    <row r="8730" spans="1:33">
      <c r="A8730" s="56" t="s">
        <v>48454</v>
      </c>
      <c r="B8730" s="56" t="s">
        <v>48455</v>
      </c>
      <c r="C8730" s="56" t="s">
        <v>48158</v>
      </c>
      <c r="D8730" s="56" t="s">
        <v>7820</v>
      </c>
      <c r="E8730" s="56" t="s">
        <v>10753</v>
      </c>
      <c r="F8730" s="56" t="s">
        <v>22</v>
      </c>
      <c r="G8730" s="56"/>
      <c r="H8730" s="56" t="s">
        <v>48451</v>
      </c>
      <c r="I8730" s="56" t="s">
        <v>48452</v>
      </c>
      <c r="J8730" s="56" t="s">
        <v>48454</v>
      </c>
      <c r="K8730" s="56" t="s">
        <v>7326</v>
      </c>
      <c r="L8730" s="90" t="str">
        <f t="shared" si="272"/>
        <v>NA</v>
      </c>
      <c r="M8730" s="90"/>
      <c r="O8730" s="91"/>
      <c r="P8730" s="56"/>
      <c r="Q8730" s="56"/>
      <c r="R8730" s="56"/>
      <c r="S8730" s="56"/>
      <c r="T8730" s="56" t="s">
        <v>44579</v>
      </c>
      <c r="U8730" s="56" t="s">
        <v>44580</v>
      </c>
      <c r="V8730" s="56" t="s">
        <v>42865</v>
      </c>
      <c r="W8730" s="56" t="s">
        <v>7820</v>
      </c>
      <c r="X8730" s="56" t="s">
        <v>3355</v>
      </c>
      <c r="Y8730" s="56"/>
      <c r="Z8730" s="56" t="s">
        <v>44581</v>
      </c>
      <c r="AA8730" s="56" t="s">
        <v>44582</v>
      </c>
      <c r="AB8730" s="56" t="s">
        <v>44583</v>
      </c>
      <c r="AC8730" s="56" t="s">
        <v>7326</v>
      </c>
      <c r="AD8730" s="90" t="str">
        <f t="shared" si="273"/>
        <v>NA</v>
      </c>
      <c r="AE8730" s="90"/>
      <c r="AF8730" s="90"/>
      <c r="AG8730" s="90"/>
    </row>
    <row r="8731" spans="1:33">
      <c r="A8731" s="56" t="s">
        <v>48456</v>
      </c>
      <c r="B8731" s="56" t="s">
        <v>48457</v>
      </c>
      <c r="C8731" s="56" t="s">
        <v>48158</v>
      </c>
      <c r="D8731" s="56" t="s">
        <v>7820</v>
      </c>
      <c r="E8731" s="56" t="s">
        <v>10753</v>
      </c>
      <c r="F8731" s="56" t="s">
        <v>22</v>
      </c>
      <c r="G8731" s="56"/>
      <c r="H8731" s="56" t="s">
        <v>48451</v>
      </c>
      <c r="I8731" s="56" t="s">
        <v>48452</v>
      </c>
      <c r="J8731" s="56" t="s">
        <v>48458</v>
      </c>
      <c r="K8731" s="56" t="s">
        <v>7326</v>
      </c>
      <c r="L8731" s="90" t="str">
        <f t="shared" si="272"/>
        <v>NA</v>
      </c>
      <c r="M8731" s="90"/>
      <c r="O8731" s="91"/>
      <c r="P8731" s="56"/>
      <c r="Q8731" s="56"/>
      <c r="R8731" s="56"/>
      <c r="S8731" s="56"/>
      <c r="T8731" s="56" t="s">
        <v>42126</v>
      </c>
      <c r="U8731" s="56" t="s">
        <v>44584</v>
      </c>
      <c r="V8731" s="56" t="s">
        <v>44585</v>
      </c>
      <c r="W8731" s="56" t="s">
        <v>7820</v>
      </c>
      <c r="X8731" s="56" t="s">
        <v>8097</v>
      </c>
      <c r="Y8731" s="56"/>
      <c r="Z8731" s="56" t="s">
        <v>44586</v>
      </c>
      <c r="AA8731" s="56" t="s">
        <v>44587</v>
      </c>
      <c r="AB8731" s="56" t="s">
        <v>42126</v>
      </c>
      <c r="AC8731" s="56" t="s">
        <v>7326</v>
      </c>
      <c r="AD8731" s="90" t="str">
        <f t="shared" si="273"/>
        <v>NA</v>
      </c>
      <c r="AE8731" s="90"/>
      <c r="AF8731" s="90"/>
      <c r="AG8731" s="90"/>
    </row>
    <row r="8732" spans="1:33">
      <c r="A8732" s="56" t="s">
        <v>48459</v>
      </c>
      <c r="B8732" s="56" t="s">
        <v>48460</v>
      </c>
      <c r="C8732" s="56" t="s">
        <v>44856</v>
      </c>
      <c r="D8732" s="56" t="s">
        <v>7820</v>
      </c>
      <c r="E8732" s="56" t="s">
        <v>10753</v>
      </c>
      <c r="F8732" s="56" t="s">
        <v>22</v>
      </c>
      <c r="G8732" s="56"/>
      <c r="H8732" s="56" t="s">
        <v>48451</v>
      </c>
      <c r="I8732" s="56" t="s">
        <v>48452</v>
      </c>
      <c r="J8732" s="56" t="s">
        <v>48459</v>
      </c>
      <c r="K8732" s="56" t="s">
        <v>7326</v>
      </c>
      <c r="L8732" s="90" t="str">
        <f t="shared" si="272"/>
        <v>NA</v>
      </c>
      <c r="M8732" s="90"/>
      <c r="O8732" s="91"/>
      <c r="P8732" s="56"/>
      <c r="Q8732" s="56"/>
      <c r="R8732" s="56"/>
      <c r="S8732" s="56"/>
      <c r="T8732" s="56" t="s">
        <v>44588</v>
      </c>
      <c r="U8732" s="56" t="s">
        <v>44589</v>
      </c>
      <c r="V8732" s="56" t="s">
        <v>42865</v>
      </c>
      <c r="W8732" s="56" t="s">
        <v>7820</v>
      </c>
      <c r="X8732" s="56" t="s">
        <v>8107</v>
      </c>
      <c r="Y8732" s="56"/>
      <c r="Z8732" s="56" t="s">
        <v>44590</v>
      </c>
      <c r="AA8732" s="56" t="s">
        <v>44591</v>
      </c>
      <c r="AB8732" s="56" t="s">
        <v>44592</v>
      </c>
      <c r="AC8732" s="56" t="s">
        <v>7326</v>
      </c>
      <c r="AD8732" s="90" t="str">
        <f t="shared" si="273"/>
        <v>NA</v>
      </c>
      <c r="AE8732" s="90"/>
      <c r="AF8732" s="90"/>
      <c r="AG8732" s="90"/>
    </row>
    <row r="8733" spans="1:33">
      <c r="A8733" s="56" t="s">
        <v>48461</v>
      </c>
      <c r="B8733" s="56" t="s">
        <v>48462</v>
      </c>
      <c r="C8733" s="56" t="s">
        <v>48158</v>
      </c>
      <c r="D8733" s="56" t="s">
        <v>7820</v>
      </c>
      <c r="E8733" s="56" t="s">
        <v>10753</v>
      </c>
      <c r="F8733" s="56" t="s">
        <v>22</v>
      </c>
      <c r="G8733" s="56"/>
      <c r="H8733" s="56" t="s">
        <v>48451</v>
      </c>
      <c r="I8733" s="56" t="s">
        <v>48452</v>
      </c>
      <c r="J8733" s="56" t="s">
        <v>48461</v>
      </c>
      <c r="K8733" s="56" t="s">
        <v>7326</v>
      </c>
      <c r="L8733" s="90" t="str">
        <f t="shared" si="272"/>
        <v>NA</v>
      </c>
      <c r="M8733" s="90"/>
      <c r="O8733" s="91"/>
      <c r="P8733" s="56"/>
      <c r="Q8733" s="56"/>
      <c r="R8733" s="56"/>
      <c r="S8733" s="56"/>
      <c r="T8733" s="56" t="s">
        <v>44593</v>
      </c>
      <c r="U8733" s="56" t="s">
        <v>44594</v>
      </c>
      <c r="V8733" s="56" t="s">
        <v>42865</v>
      </c>
      <c r="W8733" s="56" t="s">
        <v>7820</v>
      </c>
      <c r="X8733" s="56" t="s">
        <v>44595</v>
      </c>
      <c r="Y8733" s="56"/>
      <c r="Z8733" s="56" t="s">
        <v>44596</v>
      </c>
      <c r="AA8733" s="56" t="s">
        <v>44597</v>
      </c>
      <c r="AB8733" s="56" t="s">
        <v>44598</v>
      </c>
      <c r="AC8733" s="56" t="s">
        <v>7326</v>
      </c>
      <c r="AD8733" s="90" t="str">
        <f t="shared" si="273"/>
        <v>NA</v>
      </c>
      <c r="AE8733" s="90"/>
      <c r="AF8733" s="90"/>
      <c r="AG8733" s="90"/>
    </row>
    <row r="8734" spans="1:33">
      <c r="A8734" s="56" t="s">
        <v>48463</v>
      </c>
      <c r="B8734" s="56" t="s">
        <v>48464</v>
      </c>
      <c r="C8734" s="56" t="s">
        <v>44856</v>
      </c>
      <c r="D8734" s="56" t="s">
        <v>7820</v>
      </c>
      <c r="E8734" s="56" t="s">
        <v>10761</v>
      </c>
      <c r="F8734" s="56" t="s">
        <v>22</v>
      </c>
      <c r="G8734" s="56"/>
      <c r="H8734" s="56" t="s">
        <v>48465</v>
      </c>
      <c r="I8734" s="56" t="s">
        <v>48466</v>
      </c>
      <c r="J8734" s="56" t="s">
        <v>48463</v>
      </c>
      <c r="K8734" s="56" t="s">
        <v>7326</v>
      </c>
      <c r="L8734" s="90" t="str">
        <f t="shared" si="272"/>
        <v>NA</v>
      </c>
      <c r="M8734" s="90"/>
      <c r="O8734" s="91"/>
      <c r="P8734" s="56"/>
      <c r="Q8734" s="56"/>
      <c r="R8734" s="56"/>
      <c r="S8734" s="56"/>
      <c r="T8734" s="56" t="s">
        <v>44599</v>
      </c>
      <c r="U8734" s="56" t="s">
        <v>44600</v>
      </c>
      <c r="V8734" s="56" t="s">
        <v>44601</v>
      </c>
      <c r="W8734" s="56" t="s">
        <v>7820</v>
      </c>
      <c r="X8734" s="56" t="s">
        <v>44595</v>
      </c>
      <c r="Y8734" s="56"/>
      <c r="Z8734" s="56" t="s">
        <v>44596</v>
      </c>
      <c r="AA8734" s="56" t="s">
        <v>44597</v>
      </c>
      <c r="AB8734" s="56" t="s">
        <v>44599</v>
      </c>
      <c r="AC8734" s="56" t="s">
        <v>7326</v>
      </c>
      <c r="AD8734" s="90" t="str">
        <f t="shared" si="273"/>
        <v>NA</v>
      </c>
      <c r="AE8734" s="90"/>
      <c r="AF8734" s="90"/>
      <c r="AG8734" s="90"/>
    </row>
    <row r="8735" spans="1:33">
      <c r="A8735" s="56" t="s">
        <v>48467</v>
      </c>
      <c r="B8735" s="56" t="s">
        <v>48468</v>
      </c>
      <c r="C8735" s="56" t="s">
        <v>48158</v>
      </c>
      <c r="D8735" s="56" t="s">
        <v>7820</v>
      </c>
      <c r="E8735" s="56" t="s">
        <v>10761</v>
      </c>
      <c r="F8735" s="56" t="s">
        <v>22</v>
      </c>
      <c r="G8735" s="56"/>
      <c r="H8735" s="56" t="s">
        <v>48465</v>
      </c>
      <c r="I8735" s="56" t="s">
        <v>48466</v>
      </c>
      <c r="J8735" s="56" t="s">
        <v>48467</v>
      </c>
      <c r="K8735" s="56" t="s">
        <v>7326</v>
      </c>
      <c r="L8735" s="90" t="str">
        <f t="shared" si="272"/>
        <v>NA</v>
      </c>
      <c r="M8735" s="90"/>
      <c r="O8735" s="91"/>
      <c r="P8735" s="56"/>
      <c r="Q8735" s="56"/>
      <c r="R8735" s="56"/>
      <c r="S8735" s="56"/>
      <c r="T8735" s="56" t="s">
        <v>44602</v>
      </c>
      <c r="U8735" s="56" t="s">
        <v>44603</v>
      </c>
      <c r="V8735" s="56" t="s">
        <v>44604</v>
      </c>
      <c r="W8735" s="56" t="s">
        <v>7820</v>
      </c>
      <c r="X8735" s="56" t="s">
        <v>44605</v>
      </c>
      <c r="Y8735" s="56"/>
      <c r="Z8735" s="56" t="s">
        <v>44606</v>
      </c>
      <c r="AA8735" s="56" t="s">
        <v>44607</v>
      </c>
      <c r="AB8735" s="56" t="s">
        <v>44608</v>
      </c>
      <c r="AC8735" s="56" t="s">
        <v>7326</v>
      </c>
      <c r="AD8735" s="90" t="str">
        <f t="shared" si="273"/>
        <v>NA</v>
      </c>
      <c r="AE8735" s="90"/>
      <c r="AF8735" s="90"/>
      <c r="AG8735" s="90"/>
    </row>
    <row r="8736" spans="1:33">
      <c r="A8736" s="56" t="s">
        <v>48469</v>
      </c>
      <c r="B8736" s="56" t="s">
        <v>48470</v>
      </c>
      <c r="C8736" s="56" t="s">
        <v>48158</v>
      </c>
      <c r="D8736" s="56" t="s">
        <v>7820</v>
      </c>
      <c r="E8736" s="56" t="s">
        <v>48471</v>
      </c>
      <c r="F8736" s="56" t="s">
        <v>22</v>
      </c>
      <c r="G8736" s="56"/>
      <c r="H8736" s="56" t="s">
        <v>48472</v>
      </c>
      <c r="I8736" s="56" t="s">
        <v>48473</v>
      </c>
      <c r="J8736" s="56" t="s">
        <v>48469</v>
      </c>
      <c r="K8736" s="56" t="s">
        <v>7326</v>
      </c>
      <c r="L8736" s="90" t="str">
        <f t="shared" si="272"/>
        <v>NA</v>
      </c>
      <c r="M8736" s="90"/>
      <c r="O8736" s="91"/>
      <c r="P8736" s="56"/>
      <c r="Q8736" s="56"/>
      <c r="R8736" s="56"/>
      <c r="S8736" s="56"/>
      <c r="T8736" s="56" t="s">
        <v>44593</v>
      </c>
      <c r="U8736" s="56" t="s">
        <v>44609</v>
      </c>
      <c r="V8736" s="56" t="s">
        <v>42865</v>
      </c>
      <c r="W8736" s="56" t="s">
        <v>7820</v>
      </c>
      <c r="X8736" s="56" t="s">
        <v>1438</v>
      </c>
      <c r="Y8736" s="56"/>
      <c r="Z8736" s="56" t="s">
        <v>44610</v>
      </c>
      <c r="AA8736" s="56" t="s">
        <v>44611</v>
      </c>
      <c r="AB8736" s="56" t="s">
        <v>44598</v>
      </c>
      <c r="AC8736" s="56" t="s">
        <v>7326</v>
      </c>
      <c r="AD8736" s="90" t="str">
        <f t="shared" si="273"/>
        <v>NA</v>
      </c>
      <c r="AE8736" s="90"/>
      <c r="AF8736" s="90"/>
      <c r="AG8736" s="90"/>
    </row>
    <row r="8737" spans="1:33">
      <c r="A8737" s="56" t="s">
        <v>48474</v>
      </c>
      <c r="B8737" s="56" t="s">
        <v>48475</v>
      </c>
      <c r="C8737" s="56" t="s">
        <v>48476</v>
      </c>
      <c r="D8737" s="56" t="s">
        <v>7820</v>
      </c>
      <c r="E8737" s="56" t="s">
        <v>11754</v>
      </c>
      <c r="F8737" s="56" t="s">
        <v>22</v>
      </c>
      <c r="G8737" s="56"/>
      <c r="H8737" s="56" t="s">
        <v>48477</v>
      </c>
      <c r="I8737" s="56" t="s">
        <v>48478</v>
      </c>
      <c r="J8737" s="56" t="s">
        <v>48479</v>
      </c>
      <c r="K8737" s="56" t="s">
        <v>7326</v>
      </c>
      <c r="L8737" s="90" t="str">
        <f t="shared" si="272"/>
        <v>NA</v>
      </c>
      <c r="M8737" s="90"/>
      <c r="O8737" s="91"/>
      <c r="P8737" s="56"/>
      <c r="Q8737" s="56"/>
      <c r="R8737" s="56"/>
      <c r="S8737" s="56"/>
      <c r="T8737" s="56" t="s">
        <v>44612</v>
      </c>
      <c r="U8737" s="56" t="s">
        <v>44613</v>
      </c>
      <c r="V8737" s="56" t="s">
        <v>44614</v>
      </c>
      <c r="W8737" s="56" t="s">
        <v>7820</v>
      </c>
      <c r="X8737" s="56" t="s">
        <v>44615</v>
      </c>
      <c r="Y8737" s="56"/>
      <c r="Z8737" s="56" t="s">
        <v>44616</v>
      </c>
      <c r="AA8737" s="56" t="s">
        <v>44617</v>
      </c>
      <c r="AB8737" s="56" t="s">
        <v>44618</v>
      </c>
      <c r="AC8737" s="56" t="s">
        <v>7326</v>
      </c>
      <c r="AD8737" s="90" t="str">
        <f t="shared" si="273"/>
        <v>NA</v>
      </c>
      <c r="AE8737" s="90"/>
      <c r="AF8737" s="90"/>
      <c r="AG8737" s="90"/>
    </row>
    <row r="8738" spans="1:33">
      <c r="A8738" s="56" t="s">
        <v>48480</v>
      </c>
      <c r="B8738" s="56" t="s">
        <v>48481</v>
      </c>
      <c r="C8738" s="56" t="s">
        <v>44856</v>
      </c>
      <c r="D8738" s="56" t="s">
        <v>7820</v>
      </c>
      <c r="E8738" s="56" t="s">
        <v>30535</v>
      </c>
      <c r="F8738" s="56" t="s">
        <v>22</v>
      </c>
      <c r="G8738" s="56"/>
      <c r="H8738" s="56" t="s">
        <v>48482</v>
      </c>
      <c r="I8738" s="56" t="s">
        <v>48483</v>
      </c>
      <c r="J8738" s="56" t="s">
        <v>48480</v>
      </c>
      <c r="K8738" s="56" t="s">
        <v>7326</v>
      </c>
      <c r="L8738" s="90" t="str">
        <f t="shared" si="272"/>
        <v>NA</v>
      </c>
      <c r="M8738" s="90"/>
      <c r="O8738" s="91"/>
      <c r="P8738" s="56"/>
      <c r="Q8738" s="56"/>
      <c r="R8738" s="56"/>
      <c r="S8738" s="56"/>
      <c r="T8738" s="56" t="s">
        <v>44619</v>
      </c>
      <c r="U8738" s="56" t="s">
        <v>44620</v>
      </c>
      <c r="V8738" s="56" t="s">
        <v>44621</v>
      </c>
      <c r="W8738" s="56" t="s">
        <v>7820</v>
      </c>
      <c r="X8738" s="56" t="s">
        <v>3407</v>
      </c>
      <c r="Y8738" s="56"/>
      <c r="Z8738" s="56" t="s">
        <v>44622</v>
      </c>
      <c r="AA8738" s="56" t="s">
        <v>44623</v>
      </c>
      <c r="AB8738" s="56" t="s">
        <v>42126</v>
      </c>
      <c r="AC8738" s="56" t="s">
        <v>7326</v>
      </c>
      <c r="AD8738" s="90" t="str">
        <f t="shared" si="273"/>
        <v>NA</v>
      </c>
      <c r="AE8738" s="90"/>
      <c r="AF8738" s="90"/>
      <c r="AG8738" s="90"/>
    </row>
    <row r="8739" spans="1:33">
      <c r="A8739" s="56" t="s">
        <v>48484</v>
      </c>
      <c r="B8739" s="56" t="s">
        <v>48485</v>
      </c>
      <c r="C8739" s="56" t="s">
        <v>48158</v>
      </c>
      <c r="D8739" s="56" t="s">
        <v>7820</v>
      </c>
      <c r="E8739" s="56" t="s">
        <v>48486</v>
      </c>
      <c r="F8739" s="56" t="s">
        <v>22</v>
      </c>
      <c r="G8739" s="56"/>
      <c r="H8739" s="56" t="s">
        <v>48487</v>
      </c>
      <c r="I8739" s="56" t="s">
        <v>48488</v>
      </c>
      <c r="J8739" s="56" t="s">
        <v>48484</v>
      </c>
      <c r="K8739" s="56" t="s">
        <v>7326</v>
      </c>
      <c r="L8739" s="90" t="str">
        <f t="shared" si="272"/>
        <v>NA</v>
      </c>
      <c r="M8739" s="90"/>
      <c r="O8739" s="91"/>
      <c r="P8739" s="56"/>
      <c r="Q8739" s="56"/>
      <c r="R8739" s="56"/>
      <c r="S8739" s="56"/>
      <c r="T8739" s="56" t="s">
        <v>44624</v>
      </c>
      <c r="U8739" s="56" t="s">
        <v>44625</v>
      </c>
      <c r="V8739" s="56" t="s">
        <v>44626</v>
      </c>
      <c r="W8739" s="56" t="s">
        <v>7820</v>
      </c>
      <c r="X8739" s="56" t="s">
        <v>21916</v>
      </c>
      <c r="Y8739" s="56"/>
      <c r="Z8739" s="56" t="s">
        <v>44627</v>
      </c>
      <c r="AA8739" s="56" t="s">
        <v>44628</v>
      </c>
      <c r="AB8739" s="56" t="s">
        <v>42126</v>
      </c>
      <c r="AC8739" s="56" t="s">
        <v>7326</v>
      </c>
      <c r="AD8739" s="90" t="str">
        <f t="shared" si="273"/>
        <v>NA</v>
      </c>
      <c r="AE8739" s="90"/>
      <c r="AF8739" s="90"/>
      <c r="AG8739" s="90"/>
    </row>
    <row r="8740" spans="1:33">
      <c r="A8740" s="56" t="s">
        <v>48489</v>
      </c>
      <c r="B8740" s="56" t="s">
        <v>48490</v>
      </c>
      <c r="C8740" s="56" t="s">
        <v>48491</v>
      </c>
      <c r="D8740" s="56" t="s">
        <v>7820</v>
      </c>
      <c r="E8740" s="56" t="s">
        <v>48492</v>
      </c>
      <c r="F8740" s="56" t="s">
        <v>22</v>
      </c>
      <c r="G8740" s="56"/>
      <c r="H8740" s="56" t="s">
        <v>48493</v>
      </c>
      <c r="I8740" s="56" t="s">
        <v>48494</v>
      </c>
      <c r="J8740" s="56" t="s">
        <v>48489</v>
      </c>
      <c r="K8740" s="56" t="s">
        <v>7326</v>
      </c>
      <c r="L8740" s="90" t="str">
        <f t="shared" si="272"/>
        <v>NA</v>
      </c>
      <c r="M8740" s="90"/>
      <c r="O8740" s="91"/>
      <c r="P8740" s="56"/>
      <c r="Q8740" s="56"/>
      <c r="R8740" s="56"/>
      <c r="S8740" s="56"/>
      <c r="T8740" s="56" t="s">
        <v>44629</v>
      </c>
      <c r="U8740" s="56" t="s">
        <v>44630</v>
      </c>
      <c r="V8740" s="56" t="s">
        <v>44631</v>
      </c>
      <c r="W8740" s="56" t="s">
        <v>7820</v>
      </c>
      <c r="X8740" s="56" t="s">
        <v>21916</v>
      </c>
      <c r="Y8740" s="56"/>
      <c r="Z8740" s="56" t="s">
        <v>44627</v>
      </c>
      <c r="AA8740" s="56" t="s">
        <v>44628</v>
      </c>
      <c r="AB8740" s="56" t="s">
        <v>44632</v>
      </c>
      <c r="AC8740" s="56" t="s">
        <v>7326</v>
      </c>
      <c r="AD8740" s="90" t="str">
        <f t="shared" si="273"/>
        <v>NA</v>
      </c>
      <c r="AE8740" s="90"/>
      <c r="AF8740" s="90"/>
      <c r="AG8740" s="90"/>
    </row>
    <row r="8741" spans="1:33">
      <c r="A8741" s="56" t="s">
        <v>48495</v>
      </c>
      <c r="B8741" s="56" t="s">
        <v>48496</v>
      </c>
      <c r="C8741" s="56" t="s">
        <v>48497</v>
      </c>
      <c r="D8741" s="56" t="s">
        <v>7820</v>
      </c>
      <c r="E8741" s="56" t="s">
        <v>30622</v>
      </c>
      <c r="F8741" s="56" t="s">
        <v>22</v>
      </c>
      <c r="G8741" s="56"/>
      <c r="H8741" s="56" t="s">
        <v>48498</v>
      </c>
      <c r="I8741" s="56" t="s">
        <v>48499</v>
      </c>
      <c r="J8741" s="56" t="s">
        <v>48495</v>
      </c>
      <c r="K8741" s="56" t="s">
        <v>7326</v>
      </c>
      <c r="L8741" s="90" t="str">
        <f t="shared" si="272"/>
        <v>NA</v>
      </c>
      <c r="M8741" s="90"/>
      <c r="O8741" s="91"/>
      <c r="P8741" s="56"/>
      <c r="Q8741" s="56"/>
      <c r="R8741" s="56"/>
      <c r="S8741" s="56"/>
      <c r="T8741" s="56" t="s">
        <v>44633</v>
      </c>
      <c r="U8741" s="56" t="s">
        <v>44634</v>
      </c>
      <c r="V8741" s="56" t="s">
        <v>44635</v>
      </c>
      <c r="W8741" s="56" t="s">
        <v>7820</v>
      </c>
      <c r="X8741" s="56" t="s">
        <v>321</v>
      </c>
      <c r="Y8741" s="56"/>
      <c r="Z8741" s="56" t="s">
        <v>44636</v>
      </c>
      <c r="AA8741" s="56" t="s">
        <v>44637</v>
      </c>
      <c r="AB8741" s="56" t="s">
        <v>44638</v>
      </c>
      <c r="AC8741" s="56" t="s">
        <v>7326</v>
      </c>
      <c r="AD8741" s="90" t="str">
        <f t="shared" si="273"/>
        <v>NA</v>
      </c>
      <c r="AE8741" s="90"/>
      <c r="AF8741" s="90"/>
      <c r="AG8741" s="90"/>
    </row>
    <row r="8742" spans="1:33">
      <c r="A8742" s="56" t="s">
        <v>48500</v>
      </c>
      <c r="B8742" s="56" t="s">
        <v>48501</v>
      </c>
      <c r="C8742" s="56" t="s">
        <v>48502</v>
      </c>
      <c r="D8742" s="56" t="s">
        <v>7820</v>
      </c>
      <c r="E8742" s="56" t="s">
        <v>30622</v>
      </c>
      <c r="F8742" s="56" t="s">
        <v>22</v>
      </c>
      <c r="G8742" s="56"/>
      <c r="H8742" s="56" t="s">
        <v>48498</v>
      </c>
      <c r="I8742" s="56" t="s">
        <v>48499</v>
      </c>
      <c r="J8742" s="56" t="s">
        <v>48500</v>
      </c>
      <c r="K8742" s="56" t="s">
        <v>7326</v>
      </c>
      <c r="L8742" s="90" t="str">
        <f t="shared" si="272"/>
        <v>NA</v>
      </c>
      <c r="M8742" s="90"/>
      <c r="O8742" s="91"/>
      <c r="P8742" s="56"/>
      <c r="Q8742" s="56"/>
      <c r="R8742" s="56"/>
      <c r="S8742" s="56"/>
      <c r="T8742" s="56" t="s">
        <v>44593</v>
      </c>
      <c r="U8742" s="56" t="s">
        <v>44639</v>
      </c>
      <c r="V8742" s="56" t="s">
        <v>42865</v>
      </c>
      <c r="W8742" s="56" t="s">
        <v>7820</v>
      </c>
      <c r="X8742" s="56" t="s">
        <v>321</v>
      </c>
      <c r="Y8742" s="56"/>
      <c r="Z8742" s="56" t="s">
        <v>44636</v>
      </c>
      <c r="AA8742" s="56" t="s">
        <v>44637</v>
      </c>
      <c r="AB8742" s="56" t="s">
        <v>44598</v>
      </c>
      <c r="AC8742" s="56" t="s">
        <v>7326</v>
      </c>
      <c r="AD8742" s="90" t="str">
        <f t="shared" si="273"/>
        <v>NA</v>
      </c>
      <c r="AE8742" s="90"/>
      <c r="AF8742" s="90"/>
      <c r="AG8742" s="90"/>
    </row>
    <row r="8743" spans="1:33">
      <c r="A8743" s="56" t="s">
        <v>48503</v>
      </c>
      <c r="B8743" s="56" t="s">
        <v>48504</v>
      </c>
      <c r="C8743" s="56" t="s">
        <v>48505</v>
      </c>
      <c r="D8743" s="56" t="s">
        <v>7820</v>
      </c>
      <c r="E8743" s="56" t="s">
        <v>6094</v>
      </c>
      <c r="F8743" s="56" t="s">
        <v>22</v>
      </c>
      <c r="G8743" s="56"/>
      <c r="H8743" s="56" t="s">
        <v>48506</v>
      </c>
      <c r="I8743" s="56" t="s">
        <v>48507</v>
      </c>
      <c r="J8743" s="56" t="s">
        <v>48508</v>
      </c>
      <c r="K8743" s="56" t="s">
        <v>7326</v>
      </c>
      <c r="L8743" s="90" t="str">
        <f t="shared" si="272"/>
        <v>NA</v>
      </c>
      <c r="M8743" s="90"/>
      <c r="O8743" s="91"/>
      <c r="P8743" s="56"/>
      <c r="Q8743" s="56"/>
      <c r="R8743" s="56"/>
      <c r="S8743" s="56"/>
      <c r="T8743" s="56" t="s">
        <v>44640</v>
      </c>
      <c r="U8743" s="56" t="s">
        <v>44641</v>
      </c>
      <c r="V8743" s="56" t="s">
        <v>44642</v>
      </c>
      <c r="W8743" s="56" t="s">
        <v>7820</v>
      </c>
      <c r="X8743" s="56" t="s">
        <v>321</v>
      </c>
      <c r="Y8743" s="56"/>
      <c r="Z8743" s="56" t="s">
        <v>44636</v>
      </c>
      <c r="AA8743" s="56" t="s">
        <v>44637</v>
      </c>
      <c r="AB8743" s="56" t="s">
        <v>44643</v>
      </c>
      <c r="AC8743" s="56" t="s">
        <v>7326</v>
      </c>
      <c r="AD8743" s="90" t="str">
        <f t="shared" si="273"/>
        <v>NA</v>
      </c>
      <c r="AE8743" s="90"/>
      <c r="AF8743" s="90"/>
      <c r="AG8743" s="90"/>
    </row>
    <row r="8744" spans="1:33">
      <c r="A8744" s="56" t="s">
        <v>48509</v>
      </c>
      <c r="B8744" s="56" t="s">
        <v>48510</v>
      </c>
      <c r="C8744" s="56" t="s">
        <v>48158</v>
      </c>
      <c r="D8744" s="56" t="s">
        <v>7820</v>
      </c>
      <c r="E8744" s="56" t="s">
        <v>6094</v>
      </c>
      <c r="F8744" s="56" t="s">
        <v>22</v>
      </c>
      <c r="G8744" s="56"/>
      <c r="H8744" s="56" t="s">
        <v>48506</v>
      </c>
      <c r="I8744" s="56" t="s">
        <v>48507</v>
      </c>
      <c r="J8744" s="56" t="s">
        <v>48509</v>
      </c>
      <c r="K8744" s="56" t="s">
        <v>7326</v>
      </c>
      <c r="L8744" s="90" t="str">
        <f t="shared" si="272"/>
        <v>NA</v>
      </c>
      <c r="M8744" s="90"/>
      <c r="O8744" s="91"/>
      <c r="P8744" s="56"/>
      <c r="Q8744" s="56"/>
      <c r="R8744" s="56"/>
      <c r="S8744" s="56"/>
      <c r="T8744" s="56" t="s">
        <v>44644</v>
      </c>
      <c r="U8744" s="56" t="s">
        <v>44645</v>
      </c>
      <c r="V8744" s="56" t="s">
        <v>44646</v>
      </c>
      <c r="W8744" s="56" t="s">
        <v>7820</v>
      </c>
      <c r="X8744" s="56" t="s">
        <v>321</v>
      </c>
      <c r="Y8744" s="56"/>
      <c r="Z8744" s="56" t="s">
        <v>44636</v>
      </c>
      <c r="AA8744" s="56" t="s">
        <v>44637</v>
      </c>
      <c r="AB8744" s="56" t="s">
        <v>44644</v>
      </c>
      <c r="AC8744" s="56" t="s">
        <v>7326</v>
      </c>
      <c r="AD8744" s="90" t="str">
        <f t="shared" si="273"/>
        <v>NA</v>
      </c>
      <c r="AE8744" s="90"/>
      <c r="AF8744" s="90"/>
      <c r="AG8744" s="90"/>
    </row>
    <row r="8745" spans="1:33">
      <c r="A8745" s="56" t="s">
        <v>48511</v>
      </c>
      <c r="B8745" s="56" t="s">
        <v>48512</v>
      </c>
      <c r="C8745" s="56" t="s">
        <v>48158</v>
      </c>
      <c r="D8745" s="56" t="s">
        <v>7820</v>
      </c>
      <c r="E8745" s="56" t="s">
        <v>6102</v>
      </c>
      <c r="F8745" s="56" t="s">
        <v>22</v>
      </c>
      <c r="G8745" s="56"/>
      <c r="H8745" s="56" t="s">
        <v>48513</v>
      </c>
      <c r="I8745" s="56" t="s">
        <v>48514</v>
      </c>
      <c r="J8745" s="56" t="s">
        <v>48511</v>
      </c>
      <c r="K8745" s="56" t="s">
        <v>7326</v>
      </c>
      <c r="L8745" s="90" t="str">
        <f t="shared" si="272"/>
        <v>NA</v>
      </c>
      <c r="M8745" s="90"/>
      <c r="O8745" s="91"/>
      <c r="P8745" s="56"/>
      <c r="Q8745" s="56"/>
      <c r="R8745" s="56"/>
      <c r="S8745" s="56"/>
      <c r="T8745" s="56" t="s">
        <v>44647</v>
      </c>
      <c r="U8745" s="56" t="s">
        <v>44648</v>
      </c>
      <c r="V8745" s="56" t="s">
        <v>44649</v>
      </c>
      <c r="W8745" s="56" t="s">
        <v>7820</v>
      </c>
      <c r="X8745" s="56" t="s">
        <v>321</v>
      </c>
      <c r="Y8745" s="56"/>
      <c r="Z8745" s="56" t="s">
        <v>44636</v>
      </c>
      <c r="AA8745" s="56" t="s">
        <v>44637</v>
      </c>
      <c r="AB8745" s="56" t="s">
        <v>44647</v>
      </c>
      <c r="AC8745" s="56" t="s">
        <v>7326</v>
      </c>
      <c r="AD8745" s="90" t="str">
        <f t="shared" si="273"/>
        <v>NA</v>
      </c>
      <c r="AE8745" s="90"/>
      <c r="AF8745" s="90"/>
      <c r="AG8745" s="90"/>
    </row>
    <row r="8746" spans="1:33">
      <c r="A8746" s="56" t="s">
        <v>48515</v>
      </c>
      <c r="B8746" s="56" t="s">
        <v>48516</v>
      </c>
      <c r="C8746" s="56" t="s">
        <v>48158</v>
      </c>
      <c r="D8746" s="56" t="s">
        <v>7820</v>
      </c>
      <c r="E8746" s="56" t="s">
        <v>6110</v>
      </c>
      <c r="F8746" s="56" t="s">
        <v>22</v>
      </c>
      <c r="G8746" s="56"/>
      <c r="H8746" s="56" t="s">
        <v>48517</v>
      </c>
      <c r="I8746" s="56" t="s">
        <v>48518</v>
      </c>
      <c r="J8746" s="56" t="s">
        <v>48515</v>
      </c>
      <c r="K8746" s="56" t="s">
        <v>7326</v>
      </c>
      <c r="L8746" s="90" t="str">
        <f t="shared" si="272"/>
        <v>NA</v>
      </c>
      <c r="M8746" s="90"/>
      <c r="O8746" s="91"/>
      <c r="P8746" s="56"/>
      <c r="Q8746" s="56"/>
      <c r="R8746" s="56"/>
      <c r="S8746" s="56"/>
      <c r="T8746" s="56" t="s">
        <v>44650</v>
      </c>
      <c r="U8746" s="56" t="s">
        <v>44651</v>
      </c>
      <c r="V8746" s="56" t="s">
        <v>44652</v>
      </c>
      <c r="W8746" s="56" t="s">
        <v>7820</v>
      </c>
      <c r="X8746" s="56" t="s">
        <v>321</v>
      </c>
      <c r="Y8746" s="56"/>
      <c r="Z8746" s="56" t="s">
        <v>44636</v>
      </c>
      <c r="AA8746" s="56" t="s">
        <v>44637</v>
      </c>
      <c r="AB8746" s="56" t="s">
        <v>44653</v>
      </c>
      <c r="AC8746" s="56" t="s">
        <v>7326</v>
      </c>
      <c r="AD8746" s="90" t="str">
        <f t="shared" si="273"/>
        <v>NA</v>
      </c>
      <c r="AE8746" s="90"/>
      <c r="AF8746" s="90"/>
      <c r="AG8746" s="90"/>
    </row>
    <row r="8747" spans="1:33">
      <c r="A8747" s="56" t="s">
        <v>48519</v>
      </c>
      <c r="B8747" s="56" t="s">
        <v>48520</v>
      </c>
      <c r="C8747" s="56" t="s">
        <v>48521</v>
      </c>
      <c r="D8747" s="56" t="s">
        <v>7820</v>
      </c>
      <c r="E8747" s="56" t="s">
        <v>10790</v>
      </c>
      <c r="F8747" s="56" t="s">
        <v>22</v>
      </c>
      <c r="G8747" s="56"/>
      <c r="H8747" s="56" t="s">
        <v>48522</v>
      </c>
      <c r="I8747" s="56" t="s">
        <v>48523</v>
      </c>
      <c r="J8747" s="56" t="s">
        <v>48519</v>
      </c>
      <c r="K8747" s="56" t="s">
        <v>7326</v>
      </c>
      <c r="L8747" s="90" t="str">
        <f t="shared" si="272"/>
        <v>NA</v>
      </c>
      <c r="M8747" s="90"/>
      <c r="O8747" s="91"/>
      <c r="P8747" s="56"/>
      <c r="Q8747" s="56"/>
      <c r="R8747" s="56"/>
      <c r="S8747" s="56"/>
      <c r="T8747" s="56" t="s">
        <v>44654</v>
      </c>
      <c r="U8747" s="56" t="s">
        <v>44655</v>
      </c>
      <c r="V8747" s="56" t="s">
        <v>44656</v>
      </c>
      <c r="W8747" s="56" t="s">
        <v>7820</v>
      </c>
      <c r="X8747" s="56" t="s">
        <v>321</v>
      </c>
      <c r="Y8747" s="56"/>
      <c r="Z8747" s="56" t="s">
        <v>44636</v>
      </c>
      <c r="AA8747" s="56" t="s">
        <v>44637</v>
      </c>
      <c r="AB8747" s="56" t="s">
        <v>44654</v>
      </c>
      <c r="AC8747" s="56" t="s">
        <v>7326</v>
      </c>
      <c r="AD8747" s="90" t="str">
        <f t="shared" si="273"/>
        <v>NA</v>
      </c>
      <c r="AE8747" s="90"/>
      <c r="AF8747" s="90"/>
      <c r="AG8747" s="90"/>
    </row>
    <row r="8748" spans="1:33">
      <c r="A8748" s="56" t="s">
        <v>48524</v>
      </c>
      <c r="B8748" s="56" t="s">
        <v>48525</v>
      </c>
      <c r="C8748" s="56" t="s">
        <v>48526</v>
      </c>
      <c r="D8748" s="56" t="s">
        <v>7820</v>
      </c>
      <c r="E8748" s="56" t="s">
        <v>10790</v>
      </c>
      <c r="F8748" s="56" t="s">
        <v>22</v>
      </c>
      <c r="G8748" s="56"/>
      <c r="H8748" s="56" t="s">
        <v>48522</v>
      </c>
      <c r="I8748" s="56" t="s">
        <v>48523</v>
      </c>
      <c r="J8748" s="56"/>
      <c r="K8748" s="56" t="s">
        <v>7326</v>
      </c>
      <c r="L8748" s="90" t="str">
        <f t="shared" si="272"/>
        <v>NA</v>
      </c>
      <c r="M8748" s="90"/>
      <c r="O8748" s="91"/>
      <c r="P8748" s="56"/>
      <c r="Q8748" s="56"/>
      <c r="R8748" s="56"/>
      <c r="S8748" s="56"/>
      <c r="T8748" s="56" t="s">
        <v>44657</v>
      </c>
      <c r="U8748" s="56" t="s">
        <v>44658</v>
      </c>
      <c r="V8748" s="56" t="s">
        <v>44659</v>
      </c>
      <c r="W8748" s="56" t="s">
        <v>7820</v>
      </c>
      <c r="X8748" s="56" t="s">
        <v>44660</v>
      </c>
      <c r="Y8748" s="56"/>
      <c r="Z8748" s="56" t="s">
        <v>44661</v>
      </c>
      <c r="AA8748" s="56" t="s">
        <v>44662</v>
      </c>
      <c r="AB8748" s="56" t="s">
        <v>44663</v>
      </c>
      <c r="AC8748" s="56" t="s">
        <v>7326</v>
      </c>
      <c r="AD8748" s="90" t="str">
        <f t="shared" si="273"/>
        <v>NA</v>
      </c>
      <c r="AE8748" s="90"/>
      <c r="AF8748" s="90"/>
      <c r="AG8748" s="90"/>
    </row>
    <row r="8749" spans="1:33">
      <c r="A8749" s="56" t="s">
        <v>48527</v>
      </c>
      <c r="B8749" s="56" t="s">
        <v>48528</v>
      </c>
      <c r="C8749" s="56" t="s">
        <v>42533</v>
      </c>
      <c r="D8749" s="56" t="s">
        <v>7820</v>
      </c>
      <c r="E8749" s="56" t="s">
        <v>10790</v>
      </c>
      <c r="F8749" s="56" t="s">
        <v>22</v>
      </c>
      <c r="G8749" s="56"/>
      <c r="H8749" s="56" t="s">
        <v>48522</v>
      </c>
      <c r="I8749" s="56" t="s">
        <v>48523</v>
      </c>
      <c r="J8749" s="56"/>
      <c r="K8749" s="56" t="s">
        <v>7326</v>
      </c>
      <c r="L8749" s="90" t="str">
        <f t="shared" si="272"/>
        <v>NA</v>
      </c>
      <c r="M8749" s="90"/>
      <c r="O8749" s="91"/>
      <c r="P8749" s="56"/>
      <c r="Q8749" s="56"/>
      <c r="R8749" s="56"/>
      <c r="S8749" s="56"/>
      <c r="T8749" s="56" t="s">
        <v>44664</v>
      </c>
      <c r="U8749" s="56" t="s">
        <v>44665</v>
      </c>
      <c r="V8749" s="56" t="s">
        <v>44666</v>
      </c>
      <c r="W8749" s="56" t="s">
        <v>7820</v>
      </c>
      <c r="X8749" s="56" t="s">
        <v>44667</v>
      </c>
      <c r="Y8749" s="56"/>
      <c r="Z8749" s="56" t="s">
        <v>44668</v>
      </c>
      <c r="AA8749" s="56" t="s">
        <v>44669</v>
      </c>
      <c r="AB8749" s="56" t="s">
        <v>44664</v>
      </c>
      <c r="AC8749" s="56" t="s">
        <v>7326</v>
      </c>
      <c r="AD8749" s="90" t="str">
        <f t="shared" si="273"/>
        <v>NA</v>
      </c>
      <c r="AE8749" s="90"/>
      <c r="AF8749" s="90"/>
      <c r="AG8749" s="90"/>
    </row>
    <row r="8750" spans="1:33">
      <c r="A8750" s="56" t="s">
        <v>48529</v>
      </c>
      <c r="B8750" s="56" t="s">
        <v>48530</v>
      </c>
      <c r="C8750" s="56" t="s">
        <v>48531</v>
      </c>
      <c r="D8750" s="56" t="s">
        <v>7820</v>
      </c>
      <c r="E8750" s="56" t="s">
        <v>10790</v>
      </c>
      <c r="F8750" s="56" t="s">
        <v>22</v>
      </c>
      <c r="G8750" s="56"/>
      <c r="H8750" s="56" t="s">
        <v>48532</v>
      </c>
      <c r="I8750" s="56" t="s">
        <v>48523</v>
      </c>
      <c r="J8750" s="56"/>
      <c r="K8750" s="56" t="s">
        <v>7326</v>
      </c>
      <c r="L8750" s="90" t="str">
        <f t="shared" si="272"/>
        <v>NA</v>
      </c>
      <c r="M8750" s="90"/>
      <c r="O8750" s="91"/>
      <c r="P8750" s="56"/>
      <c r="Q8750" s="56"/>
      <c r="R8750" s="56"/>
      <c r="S8750" s="56"/>
      <c r="T8750" s="56" t="s">
        <v>44670</v>
      </c>
      <c r="U8750" s="56" t="s">
        <v>44671</v>
      </c>
      <c r="V8750" s="56" t="s">
        <v>41731</v>
      </c>
      <c r="W8750" s="56" t="s">
        <v>7820</v>
      </c>
      <c r="X8750" s="56" t="s">
        <v>3435</v>
      </c>
      <c r="Y8750" s="56"/>
      <c r="Z8750" s="56" t="s">
        <v>44672</v>
      </c>
      <c r="AA8750" s="56" t="s">
        <v>44673</v>
      </c>
      <c r="AB8750" s="56" t="s">
        <v>44674</v>
      </c>
      <c r="AC8750" s="56" t="s">
        <v>7326</v>
      </c>
      <c r="AD8750" s="90" t="str">
        <f t="shared" si="273"/>
        <v>NA</v>
      </c>
      <c r="AE8750" s="90"/>
      <c r="AF8750" s="90"/>
      <c r="AG8750" s="90"/>
    </row>
    <row r="8751" spans="1:33">
      <c r="A8751" s="56" t="s">
        <v>48533</v>
      </c>
      <c r="B8751" s="56" t="s">
        <v>48534</v>
      </c>
      <c r="C8751" s="56" t="s">
        <v>48535</v>
      </c>
      <c r="D8751" s="56" t="s">
        <v>7820</v>
      </c>
      <c r="E8751" s="56" t="s">
        <v>10790</v>
      </c>
      <c r="F8751" s="56" t="s">
        <v>22</v>
      </c>
      <c r="G8751" s="56"/>
      <c r="H8751" s="56" t="s">
        <v>48522</v>
      </c>
      <c r="I8751" s="56" t="s">
        <v>48523</v>
      </c>
      <c r="J8751" s="56" t="s">
        <v>48533</v>
      </c>
      <c r="K8751" s="56" t="s">
        <v>7326</v>
      </c>
      <c r="L8751" s="90" t="str">
        <f t="shared" si="272"/>
        <v>NA</v>
      </c>
      <c r="M8751" s="90"/>
      <c r="O8751" s="91"/>
      <c r="P8751" s="56"/>
      <c r="Q8751" s="56"/>
      <c r="R8751" s="56"/>
      <c r="S8751" s="56"/>
      <c r="T8751" s="56" t="s">
        <v>44675</v>
      </c>
      <c r="U8751" s="56" t="s">
        <v>44676</v>
      </c>
      <c r="V8751" s="56" t="s">
        <v>43385</v>
      </c>
      <c r="W8751" s="56" t="s">
        <v>7820</v>
      </c>
      <c r="X8751" s="56" t="s">
        <v>3435</v>
      </c>
      <c r="Y8751" s="56"/>
      <c r="Z8751" s="56" t="s">
        <v>44672</v>
      </c>
      <c r="AA8751" s="56" t="s">
        <v>44673</v>
      </c>
      <c r="AB8751" s="56" t="s">
        <v>44677</v>
      </c>
      <c r="AC8751" s="56" t="s">
        <v>7326</v>
      </c>
      <c r="AD8751" s="90" t="str">
        <f t="shared" si="273"/>
        <v>NA</v>
      </c>
      <c r="AE8751" s="90"/>
      <c r="AF8751" s="90"/>
      <c r="AG8751" s="90"/>
    </row>
    <row r="8752" spans="1:33">
      <c r="A8752" s="56" t="s">
        <v>48536</v>
      </c>
      <c r="B8752" s="56" t="s">
        <v>48537</v>
      </c>
      <c r="C8752" s="56" t="s">
        <v>48538</v>
      </c>
      <c r="D8752" s="56" t="s">
        <v>7820</v>
      </c>
      <c r="E8752" s="56" t="s">
        <v>30708</v>
      </c>
      <c r="F8752" s="56" t="s">
        <v>22</v>
      </c>
      <c r="G8752" s="56"/>
      <c r="H8752" s="56" t="s">
        <v>48532</v>
      </c>
      <c r="I8752" s="56" t="s">
        <v>48539</v>
      </c>
      <c r="J8752" s="56" t="s">
        <v>48540</v>
      </c>
      <c r="K8752" s="56" t="s">
        <v>7326</v>
      </c>
      <c r="L8752" s="90" t="str">
        <f t="shared" si="272"/>
        <v>NA</v>
      </c>
      <c r="M8752" s="90"/>
      <c r="O8752" s="91"/>
      <c r="P8752" s="56"/>
      <c r="Q8752" s="56"/>
      <c r="R8752" s="56"/>
      <c r="S8752" s="56"/>
      <c r="T8752" s="56" t="s">
        <v>44678</v>
      </c>
      <c r="U8752" s="56" t="s">
        <v>44679</v>
      </c>
      <c r="V8752" s="56" t="s">
        <v>44680</v>
      </c>
      <c r="W8752" s="56" t="s">
        <v>7820</v>
      </c>
      <c r="X8752" s="56" t="s">
        <v>44681</v>
      </c>
      <c r="Y8752" s="56"/>
      <c r="Z8752" s="56" t="s">
        <v>44682</v>
      </c>
      <c r="AA8752" s="56" t="s">
        <v>44683</v>
      </c>
      <c r="AB8752" s="56" t="s">
        <v>44678</v>
      </c>
      <c r="AC8752" s="56" t="s">
        <v>7326</v>
      </c>
      <c r="AD8752" s="90" t="str">
        <f t="shared" si="273"/>
        <v>NA</v>
      </c>
      <c r="AE8752" s="90"/>
      <c r="AF8752" s="90"/>
      <c r="AG8752" s="90"/>
    </row>
    <row r="8753" spans="1:33">
      <c r="A8753" s="56" t="s">
        <v>48541</v>
      </c>
      <c r="B8753" s="56" t="s">
        <v>48542</v>
      </c>
      <c r="C8753" s="56" t="s">
        <v>48543</v>
      </c>
      <c r="D8753" s="56" t="s">
        <v>7820</v>
      </c>
      <c r="E8753" s="56" t="s">
        <v>30708</v>
      </c>
      <c r="F8753" s="56" t="s">
        <v>22</v>
      </c>
      <c r="G8753" s="56"/>
      <c r="H8753" s="56" t="s">
        <v>48532</v>
      </c>
      <c r="I8753" s="56" t="s">
        <v>48539</v>
      </c>
      <c r="J8753" s="56" t="s">
        <v>48544</v>
      </c>
      <c r="K8753" s="56" t="s">
        <v>7326</v>
      </c>
      <c r="L8753" s="90" t="str">
        <f t="shared" si="272"/>
        <v>NA</v>
      </c>
      <c r="M8753" s="90"/>
      <c r="O8753" s="91"/>
      <c r="P8753" s="56"/>
      <c r="Q8753" s="56"/>
      <c r="R8753" s="56"/>
      <c r="S8753" s="56"/>
      <c r="T8753" s="56" t="s">
        <v>44684</v>
      </c>
      <c r="U8753" s="56" t="s">
        <v>44685</v>
      </c>
      <c r="V8753" s="56" t="s">
        <v>44686</v>
      </c>
      <c r="W8753" s="56" t="s">
        <v>7820</v>
      </c>
      <c r="X8753" s="56" t="s">
        <v>1577</v>
      </c>
      <c r="Y8753" s="56"/>
      <c r="Z8753" s="56" t="s">
        <v>44687</v>
      </c>
      <c r="AA8753" s="56" t="s">
        <v>44688</v>
      </c>
      <c r="AB8753" s="56" t="s">
        <v>44684</v>
      </c>
      <c r="AC8753" s="56" t="s">
        <v>7326</v>
      </c>
      <c r="AD8753" s="90" t="str">
        <f t="shared" si="273"/>
        <v>NA</v>
      </c>
      <c r="AE8753" s="90"/>
      <c r="AF8753" s="90"/>
      <c r="AG8753" s="90"/>
    </row>
    <row r="8754" spans="1:33">
      <c r="A8754" s="56" t="s">
        <v>48545</v>
      </c>
      <c r="B8754" s="56" t="s">
        <v>48546</v>
      </c>
      <c r="C8754" s="56" t="s">
        <v>48547</v>
      </c>
      <c r="D8754" s="56" t="s">
        <v>7820</v>
      </c>
      <c r="E8754" s="56" t="s">
        <v>30708</v>
      </c>
      <c r="F8754" s="56" t="s">
        <v>22</v>
      </c>
      <c r="G8754" s="56"/>
      <c r="H8754" s="56" t="s">
        <v>48532</v>
      </c>
      <c r="I8754" s="56" t="s">
        <v>48539</v>
      </c>
      <c r="J8754" s="56" t="s">
        <v>48548</v>
      </c>
      <c r="K8754" s="56" t="s">
        <v>7326</v>
      </c>
      <c r="L8754" s="90" t="str">
        <f t="shared" si="272"/>
        <v>NA</v>
      </c>
      <c r="M8754" s="90"/>
      <c r="O8754" s="91"/>
      <c r="P8754" s="56"/>
      <c r="Q8754" s="56"/>
      <c r="R8754" s="56"/>
      <c r="S8754" s="56"/>
      <c r="T8754" s="56" t="s">
        <v>44689</v>
      </c>
      <c r="U8754" s="56" t="s">
        <v>44690</v>
      </c>
      <c r="V8754" s="56" t="s">
        <v>41731</v>
      </c>
      <c r="W8754" s="56" t="s">
        <v>7820</v>
      </c>
      <c r="X8754" s="56" t="s">
        <v>1590</v>
      </c>
      <c r="Y8754" s="56"/>
      <c r="Z8754" s="56" t="s">
        <v>44691</v>
      </c>
      <c r="AA8754" s="56" t="s">
        <v>44692</v>
      </c>
      <c r="AB8754" s="56" t="s">
        <v>44689</v>
      </c>
      <c r="AC8754" s="56" t="s">
        <v>7326</v>
      </c>
      <c r="AD8754" s="90" t="str">
        <f t="shared" si="273"/>
        <v>NA</v>
      </c>
      <c r="AE8754" s="90"/>
      <c r="AF8754" s="90"/>
      <c r="AG8754" s="90"/>
    </row>
    <row r="8755" spans="1:33">
      <c r="A8755" s="56" t="s">
        <v>48549</v>
      </c>
      <c r="B8755" s="56" t="s">
        <v>48550</v>
      </c>
      <c r="C8755" s="56" t="s">
        <v>48551</v>
      </c>
      <c r="D8755" s="56" t="s">
        <v>7820</v>
      </c>
      <c r="E8755" s="56" t="s">
        <v>30708</v>
      </c>
      <c r="F8755" s="56" t="s">
        <v>22</v>
      </c>
      <c r="G8755" s="56"/>
      <c r="H8755" s="56" t="s">
        <v>48522</v>
      </c>
      <c r="I8755" s="56" t="s">
        <v>48539</v>
      </c>
      <c r="J8755" s="56"/>
      <c r="K8755" s="56" t="s">
        <v>7326</v>
      </c>
      <c r="L8755" s="90" t="str">
        <f t="shared" si="272"/>
        <v>NA</v>
      </c>
      <c r="M8755" s="90"/>
      <c r="O8755" s="91"/>
      <c r="P8755" s="56"/>
      <c r="Q8755" s="56"/>
      <c r="R8755" s="56"/>
      <c r="S8755" s="56"/>
      <c r="T8755" s="56" t="s">
        <v>44693</v>
      </c>
      <c r="U8755" s="56" t="s">
        <v>44694</v>
      </c>
      <c r="V8755" s="56" t="s">
        <v>44695</v>
      </c>
      <c r="W8755" s="56" t="s">
        <v>7820</v>
      </c>
      <c r="X8755" s="56" t="s">
        <v>1590</v>
      </c>
      <c r="Y8755" s="56"/>
      <c r="Z8755" s="56" t="s">
        <v>44691</v>
      </c>
      <c r="AA8755" s="56" t="s">
        <v>44692</v>
      </c>
      <c r="AB8755" s="56" t="s">
        <v>44693</v>
      </c>
      <c r="AC8755" s="56" t="s">
        <v>7326</v>
      </c>
      <c r="AD8755" s="90" t="str">
        <f t="shared" si="273"/>
        <v>NA</v>
      </c>
      <c r="AE8755" s="90"/>
      <c r="AF8755" s="90"/>
      <c r="AG8755" s="90"/>
    </row>
    <row r="8756" spans="1:33">
      <c r="A8756" s="56" t="s">
        <v>48552</v>
      </c>
      <c r="B8756" s="56" t="s">
        <v>48553</v>
      </c>
      <c r="C8756" s="56" t="s">
        <v>42533</v>
      </c>
      <c r="D8756" s="56" t="s">
        <v>7820</v>
      </c>
      <c r="E8756" s="56" t="s">
        <v>30708</v>
      </c>
      <c r="F8756" s="56" t="s">
        <v>22</v>
      </c>
      <c r="G8756" s="56"/>
      <c r="H8756" s="56" t="s">
        <v>48522</v>
      </c>
      <c r="I8756" s="56" t="s">
        <v>48539</v>
      </c>
      <c r="J8756" s="56"/>
      <c r="K8756" s="56" t="s">
        <v>7326</v>
      </c>
      <c r="L8756" s="90" t="str">
        <f t="shared" si="272"/>
        <v>NA</v>
      </c>
      <c r="M8756" s="90"/>
      <c r="O8756" s="91"/>
      <c r="P8756" s="56"/>
      <c r="Q8756" s="56"/>
      <c r="R8756" s="56"/>
      <c r="S8756" s="56"/>
      <c r="T8756" s="56" t="s">
        <v>44696</v>
      </c>
      <c r="U8756" s="56" t="s">
        <v>44697</v>
      </c>
      <c r="V8756" s="56" t="s">
        <v>44698</v>
      </c>
      <c r="W8756" s="56" t="s">
        <v>7820</v>
      </c>
      <c r="X8756" s="56" t="s">
        <v>1590</v>
      </c>
      <c r="Y8756" s="56"/>
      <c r="Z8756" s="56" t="s">
        <v>44691</v>
      </c>
      <c r="AA8756" s="56" t="s">
        <v>44692</v>
      </c>
      <c r="AB8756" s="56" t="s">
        <v>44696</v>
      </c>
      <c r="AC8756" s="56" t="s">
        <v>7326</v>
      </c>
      <c r="AD8756" s="90" t="str">
        <f t="shared" si="273"/>
        <v>NA</v>
      </c>
      <c r="AE8756" s="90"/>
      <c r="AF8756" s="90"/>
      <c r="AG8756" s="90"/>
    </row>
    <row r="8757" spans="1:33">
      <c r="A8757" s="56" t="s">
        <v>48554</v>
      </c>
      <c r="B8757" s="56" t="s">
        <v>48555</v>
      </c>
      <c r="C8757" s="56" t="s">
        <v>48556</v>
      </c>
      <c r="D8757" s="56" t="s">
        <v>7820</v>
      </c>
      <c r="E8757" s="56" t="s">
        <v>30708</v>
      </c>
      <c r="F8757" s="56" t="s">
        <v>22</v>
      </c>
      <c r="G8757" s="56"/>
      <c r="H8757" s="56" t="s">
        <v>48532</v>
      </c>
      <c r="I8757" s="56" t="s">
        <v>48539</v>
      </c>
      <c r="J8757" s="56"/>
      <c r="K8757" s="56" t="s">
        <v>7326</v>
      </c>
      <c r="L8757" s="90" t="str">
        <f t="shared" si="272"/>
        <v>NA</v>
      </c>
      <c r="M8757" s="90"/>
      <c r="O8757" s="91"/>
      <c r="P8757" s="56"/>
      <c r="Q8757" s="56"/>
      <c r="R8757" s="56"/>
      <c r="S8757" s="56"/>
      <c r="T8757" s="56" t="s">
        <v>44689</v>
      </c>
      <c r="U8757" s="56" t="s">
        <v>44699</v>
      </c>
      <c r="V8757" s="56" t="s">
        <v>41731</v>
      </c>
      <c r="W8757" s="56" t="s">
        <v>7820</v>
      </c>
      <c r="X8757" s="56" t="s">
        <v>1590</v>
      </c>
      <c r="Y8757" s="56"/>
      <c r="Z8757" s="56" t="s">
        <v>44691</v>
      </c>
      <c r="AA8757" s="56" t="s">
        <v>44692</v>
      </c>
      <c r="AB8757" s="56" t="s">
        <v>44700</v>
      </c>
      <c r="AC8757" s="56" t="s">
        <v>7326</v>
      </c>
      <c r="AD8757" s="90" t="str">
        <f t="shared" si="273"/>
        <v>NA</v>
      </c>
      <c r="AE8757" s="90"/>
      <c r="AF8757" s="90"/>
      <c r="AG8757" s="90"/>
    </row>
    <row r="8758" spans="1:33">
      <c r="A8758" s="56" t="s">
        <v>48557</v>
      </c>
      <c r="B8758" s="56" t="s">
        <v>48558</v>
      </c>
      <c r="C8758" s="56" t="s">
        <v>48559</v>
      </c>
      <c r="D8758" s="56" t="s">
        <v>7820</v>
      </c>
      <c r="E8758" s="56" t="s">
        <v>30708</v>
      </c>
      <c r="F8758" s="56" t="s">
        <v>22</v>
      </c>
      <c r="G8758" s="56"/>
      <c r="H8758" s="56" t="s">
        <v>48522</v>
      </c>
      <c r="I8758" s="56" t="s">
        <v>48539</v>
      </c>
      <c r="J8758" s="56"/>
      <c r="K8758" s="56" t="s">
        <v>7326</v>
      </c>
      <c r="L8758" s="90" t="str">
        <f t="shared" si="272"/>
        <v>NA</v>
      </c>
      <c r="M8758" s="90"/>
      <c r="O8758" s="91"/>
      <c r="P8758" s="56"/>
      <c r="Q8758" s="56"/>
      <c r="R8758" s="56"/>
      <c r="S8758" s="56"/>
      <c r="T8758" s="56" t="s">
        <v>44701</v>
      </c>
      <c r="U8758" s="56" t="s">
        <v>44702</v>
      </c>
      <c r="V8758" s="56" t="s">
        <v>44703</v>
      </c>
      <c r="W8758" s="56" t="s">
        <v>7820</v>
      </c>
      <c r="X8758" s="56" t="s">
        <v>22045</v>
      </c>
      <c r="Y8758" s="56"/>
      <c r="Z8758" s="56" t="s">
        <v>44704</v>
      </c>
      <c r="AA8758" s="56" t="s">
        <v>44705</v>
      </c>
      <c r="AB8758" s="56" t="s">
        <v>44701</v>
      </c>
      <c r="AC8758" s="56" t="s">
        <v>7326</v>
      </c>
      <c r="AD8758" s="90" t="str">
        <f t="shared" si="273"/>
        <v>NA</v>
      </c>
      <c r="AE8758" s="90"/>
      <c r="AF8758" s="90"/>
      <c r="AG8758" s="90"/>
    </row>
    <row r="8759" spans="1:33">
      <c r="A8759" s="56" t="s">
        <v>48560</v>
      </c>
      <c r="B8759" s="56" t="s">
        <v>48561</v>
      </c>
      <c r="C8759" s="56" t="s">
        <v>48562</v>
      </c>
      <c r="D8759" s="56" t="s">
        <v>7820</v>
      </c>
      <c r="E8759" s="56" t="s">
        <v>30708</v>
      </c>
      <c r="F8759" s="56" t="s">
        <v>22</v>
      </c>
      <c r="G8759" s="56"/>
      <c r="H8759" s="56" t="s">
        <v>48532</v>
      </c>
      <c r="I8759" s="56" t="s">
        <v>48539</v>
      </c>
      <c r="J8759" s="56"/>
      <c r="K8759" s="56" t="s">
        <v>7326</v>
      </c>
      <c r="L8759" s="90" t="str">
        <f t="shared" si="272"/>
        <v>NA</v>
      </c>
      <c r="M8759" s="90"/>
      <c r="O8759" s="91"/>
      <c r="P8759" s="56"/>
      <c r="Q8759" s="56"/>
      <c r="R8759" s="56"/>
      <c r="S8759" s="56"/>
      <c r="T8759" s="56" t="s">
        <v>44706</v>
      </c>
      <c r="U8759" s="56" t="s">
        <v>44707</v>
      </c>
      <c r="V8759" s="56" t="s">
        <v>41731</v>
      </c>
      <c r="W8759" s="56" t="s">
        <v>7820</v>
      </c>
      <c r="X8759" s="56" t="s">
        <v>341</v>
      </c>
      <c r="Y8759" s="56"/>
      <c r="Z8759" s="56" t="s">
        <v>44708</v>
      </c>
      <c r="AA8759" s="56" t="s">
        <v>44709</v>
      </c>
      <c r="AB8759" s="56" t="s">
        <v>44710</v>
      </c>
      <c r="AC8759" s="56" t="s">
        <v>7326</v>
      </c>
      <c r="AD8759" s="90" t="str">
        <f t="shared" si="273"/>
        <v>NA</v>
      </c>
      <c r="AE8759" s="90"/>
      <c r="AF8759" s="90"/>
      <c r="AG8759" s="90"/>
    </row>
    <row r="8760" spans="1:33">
      <c r="A8760" s="56" t="s">
        <v>48563</v>
      </c>
      <c r="B8760" s="56" t="s">
        <v>48564</v>
      </c>
      <c r="C8760" s="56" t="s">
        <v>48565</v>
      </c>
      <c r="D8760" s="56" t="s">
        <v>7820</v>
      </c>
      <c r="E8760" s="56" t="s">
        <v>30708</v>
      </c>
      <c r="F8760" s="56" t="s">
        <v>22</v>
      </c>
      <c r="G8760" s="56"/>
      <c r="H8760" s="56" t="s">
        <v>48532</v>
      </c>
      <c r="I8760" s="56" t="s">
        <v>48539</v>
      </c>
      <c r="J8760" s="56" t="s">
        <v>48566</v>
      </c>
      <c r="K8760" s="56" t="s">
        <v>7326</v>
      </c>
      <c r="L8760" s="90" t="str">
        <f t="shared" si="272"/>
        <v>NA</v>
      </c>
      <c r="M8760" s="90"/>
      <c r="O8760" s="91"/>
      <c r="P8760" s="56"/>
      <c r="Q8760" s="56"/>
      <c r="R8760" s="56"/>
      <c r="S8760" s="56"/>
      <c r="T8760" s="56" t="s">
        <v>44711</v>
      </c>
      <c r="U8760" s="56" t="s">
        <v>44712</v>
      </c>
      <c r="V8760" s="56" t="s">
        <v>44713</v>
      </c>
      <c r="W8760" s="56" t="s">
        <v>7820</v>
      </c>
      <c r="X8760" s="56" t="s">
        <v>341</v>
      </c>
      <c r="Y8760" s="56"/>
      <c r="Z8760" s="56" t="s">
        <v>44708</v>
      </c>
      <c r="AA8760" s="56" t="s">
        <v>44709</v>
      </c>
      <c r="AB8760" s="56" t="s">
        <v>44711</v>
      </c>
      <c r="AC8760" s="56" t="s">
        <v>7326</v>
      </c>
      <c r="AD8760" s="90" t="str">
        <f t="shared" si="273"/>
        <v>NA</v>
      </c>
      <c r="AE8760" s="90"/>
      <c r="AF8760" s="90"/>
      <c r="AG8760" s="90"/>
    </row>
    <row r="8761" spans="1:33">
      <c r="A8761" s="56" t="s">
        <v>48567</v>
      </c>
      <c r="B8761" s="56" t="s">
        <v>48568</v>
      </c>
      <c r="C8761" s="56" t="s">
        <v>48569</v>
      </c>
      <c r="D8761" s="56" t="s">
        <v>7820</v>
      </c>
      <c r="E8761" s="56" t="s">
        <v>30708</v>
      </c>
      <c r="F8761" s="56" t="s">
        <v>22</v>
      </c>
      <c r="G8761" s="56"/>
      <c r="H8761" s="56" t="s">
        <v>48522</v>
      </c>
      <c r="I8761" s="56" t="s">
        <v>48539</v>
      </c>
      <c r="J8761" s="56" t="s">
        <v>48567</v>
      </c>
      <c r="K8761" s="56" t="s">
        <v>7326</v>
      </c>
      <c r="L8761" s="90" t="str">
        <f t="shared" si="272"/>
        <v>NA</v>
      </c>
      <c r="M8761" s="90"/>
      <c r="O8761" s="91"/>
      <c r="P8761" s="56"/>
      <c r="Q8761" s="56"/>
      <c r="R8761" s="56"/>
      <c r="S8761" s="56"/>
      <c r="T8761" s="56" t="s">
        <v>44714</v>
      </c>
      <c r="U8761" s="56" t="s">
        <v>44715</v>
      </c>
      <c r="V8761" s="56" t="s">
        <v>44716</v>
      </c>
      <c r="W8761" s="56" t="s">
        <v>7820</v>
      </c>
      <c r="X8761" s="56" t="s">
        <v>341</v>
      </c>
      <c r="Y8761" s="56"/>
      <c r="Z8761" s="56" t="s">
        <v>44708</v>
      </c>
      <c r="AA8761" s="56" t="s">
        <v>44709</v>
      </c>
      <c r="AB8761" s="56" t="s">
        <v>44714</v>
      </c>
      <c r="AC8761" s="56" t="s">
        <v>7326</v>
      </c>
      <c r="AD8761" s="90" t="str">
        <f t="shared" si="273"/>
        <v>NA</v>
      </c>
      <c r="AE8761" s="90"/>
      <c r="AF8761" s="90"/>
      <c r="AG8761" s="90"/>
    </row>
    <row r="8762" spans="1:33">
      <c r="A8762" s="56" t="s">
        <v>48570</v>
      </c>
      <c r="B8762" s="56" t="s">
        <v>48571</v>
      </c>
      <c r="C8762" s="56" t="s">
        <v>48572</v>
      </c>
      <c r="D8762" s="56" t="s">
        <v>7820</v>
      </c>
      <c r="E8762" s="56" t="s">
        <v>30708</v>
      </c>
      <c r="F8762" s="56" t="s">
        <v>22</v>
      </c>
      <c r="G8762" s="56"/>
      <c r="H8762" s="56" t="s">
        <v>48532</v>
      </c>
      <c r="I8762" s="56" t="s">
        <v>48539</v>
      </c>
      <c r="J8762" s="56" t="s">
        <v>48570</v>
      </c>
      <c r="K8762" s="56" t="s">
        <v>7326</v>
      </c>
      <c r="L8762" s="90" t="str">
        <f t="shared" si="272"/>
        <v>NA</v>
      </c>
      <c r="M8762" s="90"/>
      <c r="O8762" s="91"/>
      <c r="P8762" s="56"/>
      <c r="Q8762" s="56"/>
      <c r="R8762" s="56"/>
      <c r="S8762" s="56"/>
      <c r="T8762" s="56" t="s">
        <v>44717</v>
      </c>
      <c r="U8762" s="56" t="s">
        <v>44718</v>
      </c>
      <c r="V8762" s="56" t="s">
        <v>44719</v>
      </c>
      <c r="W8762" s="56" t="s">
        <v>7820</v>
      </c>
      <c r="X8762" s="56" t="s">
        <v>341</v>
      </c>
      <c r="Y8762" s="56"/>
      <c r="Z8762" s="56" t="s">
        <v>44708</v>
      </c>
      <c r="AA8762" s="56" t="s">
        <v>44709</v>
      </c>
      <c r="AB8762" s="56" t="s">
        <v>44717</v>
      </c>
      <c r="AC8762" s="56" t="s">
        <v>7326</v>
      </c>
      <c r="AD8762" s="90" t="str">
        <f t="shared" si="273"/>
        <v>NA</v>
      </c>
      <c r="AE8762" s="90"/>
      <c r="AF8762" s="90"/>
      <c r="AG8762" s="90"/>
    </row>
    <row r="8763" spans="1:33">
      <c r="A8763" s="56" t="s">
        <v>48573</v>
      </c>
      <c r="B8763" s="56" t="s">
        <v>48574</v>
      </c>
      <c r="C8763" s="56" t="s">
        <v>48575</v>
      </c>
      <c r="D8763" s="56" t="s">
        <v>7820</v>
      </c>
      <c r="E8763" s="56" t="s">
        <v>30708</v>
      </c>
      <c r="F8763" s="56" t="s">
        <v>22</v>
      </c>
      <c r="G8763" s="56"/>
      <c r="H8763" s="56" t="s">
        <v>48522</v>
      </c>
      <c r="I8763" s="56" t="s">
        <v>48539</v>
      </c>
      <c r="J8763" s="56" t="s">
        <v>48573</v>
      </c>
      <c r="K8763" s="56" t="s">
        <v>7326</v>
      </c>
      <c r="L8763" s="90" t="str">
        <f t="shared" si="272"/>
        <v>NA</v>
      </c>
      <c r="M8763" s="90"/>
      <c r="O8763" s="91"/>
      <c r="P8763" s="56"/>
      <c r="Q8763" s="56"/>
      <c r="R8763" s="56"/>
      <c r="S8763" s="56"/>
      <c r="T8763" s="56" t="s">
        <v>44720</v>
      </c>
      <c r="U8763" s="56" t="s">
        <v>44721</v>
      </c>
      <c r="V8763" s="56" t="s">
        <v>44722</v>
      </c>
      <c r="W8763" s="56" t="s">
        <v>7820</v>
      </c>
      <c r="X8763" s="56" t="s">
        <v>341</v>
      </c>
      <c r="Y8763" s="56"/>
      <c r="Z8763" s="56" t="s">
        <v>44708</v>
      </c>
      <c r="AA8763" s="56" t="s">
        <v>44709</v>
      </c>
      <c r="AB8763" s="56" t="s">
        <v>44720</v>
      </c>
      <c r="AC8763" s="56" t="s">
        <v>7326</v>
      </c>
      <c r="AD8763" s="90" t="str">
        <f t="shared" si="273"/>
        <v>NA</v>
      </c>
      <c r="AE8763" s="90"/>
      <c r="AF8763" s="90"/>
      <c r="AG8763" s="90"/>
    </row>
    <row r="8764" spans="1:33">
      <c r="A8764" s="56" t="s">
        <v>48576</v>
      </c>
      <c r="B8764" s="56" t="s">
        <v>48577</v>
      </c>
      <c r="C8764" s="56" t="s">
        <v>48578</v>
      </c>
      <c r="D8764" s="56" t="s">
        <v>7820</v>
      </c>
      <c r="E8764" s="56" t="s">
        <v>30708</v>
      </c>
      <c r="F8764" s="56" t="s">
        <v>22</v>
      </c>
      <c r="G8764" s="56"/>
      <c r="H8764" s="56" t="s">
        <v>48532</v>
      </c>
      <c r="I8764" s="56" t="s">
        <v>48539</v>
      </c>
      <c r="J8764" s="56" t="s">
        <v>48576</v>
      </c>
      <c r="K8764" s="56" t="s">
        <v>7326</v>
      </c>
      <c r="L8764" s="90" t="str">
        <f t="shared" si="272"/>
        <v>NA</v>
      </c>
      <c r="M8764" s="90"/>
      <c r="O8764" s="91"/>
      <c r="P8764" s="56"/>
      <c r="Q8764" s="56"/>
      <c r="R8764" s="56"/>
      <c r="S8764" s="56"/>
      <c r="T8764" s="56" t="s">
        <v>44723</v>
      </c>
      <c r="U8764" s="56" t="s">
        <v>44724</v>
      </c>
      <c r="V8764" s="56" t="s">
        <v>44725</v>
      </c>
      <c r="W8764" s="56" t="s">
        <v>7820</v>
      </c>
      <c r="X8764" s="56" t="s">
        <v>341</v>
      </c>
      <c r="Y8764" s="56"/>
      <c r="Z8764" s="56" t="s">
        <v>44708</v>
      </c>
      <c r="AA8764" s="56" t="s">
        <v>44709</v>
      </c>
      <c r="AB8764" s="56" t="s">
        <v>44723</v>
      </c>
      <c r="AC8764" s="56" t="s">
        <v>7326</v>
      </c>
      <c r="AD8764" s="90" t="str">
        <f t="shared" si="273"/>
        <v>NA</v>
      </c>
      <c r="AE8764" s="90"/>
      <c r="AF8764" s="90"/>
      <c r="AG8764" s="90"/>
    </row>
    <row r="8765" spans="1:33">
      <c r="A8765" s="56" t="s">
        <v>48579</v>
      </c>
      <c r="B8765" s="56" t="s">
        <v>48580</v>
      </c>
      <c r="C8765" s="56" t="s">
        <v>48581</v>
      </c>
      <c r="D8765" s="56" t="s">
        <v>7820</v>
      </c>
      <c r="E8765" s="56" t="s">
        <v>30724</v>
      </c>
      <c r="F8765" s="56" t="s">
        <v>22</v>
      </c>
      <c r="G8765" s="56"/>
      <c r="H8765" s="56" t="s">
        <v>48532</v>
      </c>
      <c r="I8765" s="56" t="s">
        <v>48582</v>
      </c>
      <c r="J8765" s="56"/>
      <c r="K8765" s="56" t="s">
        <v>7326</v>
      </c>
      <c r="L8765" s="90" t="str">
        <f t="shared" si="272"/>
        <v>NA</v>
      </c>
      <c r="M8765" s="90"/>
      <c r="O8765" s="91"/>
      <c r="P8765" s="56"/>
      <c r="Q8765" s="56"/>
      <c r="R8765" s="56"/>
      <c r="S8765" s="56"/>
      <c r="T8765" s="56" t="s">
        <v>44726</v>
      </c>
      <c r="U8765" s="56" t="s">
        <v>44727</v>
      </c>
      <c r="V8765" s="56" t="s">
        <v>44725</v>
      </c>
      <c r="W8765" s="56" t="s">
        <v>7820</v>
      </c>
      <c r="X8765" s="56" t="s">
        <v>341</v>
      </c>
      <c r="Y8765" s="56"/>
      <c r="Z8765" s="56" t="s">
        <v>44708</v>
      </c>
      <c r="AA8765" s="56" t="s">
        <v>44709</v>
      </c>
      <c r="AB8765" s="56" t="s">
        <v>44726</v>
      </c>
      <c r="AC8765" s="56" t="s">
        <v>7326</v>
      </c>
      <c r="AD8765" s="90" t="str">
        <f t="shared" si="273"/>
        <v>NA</v>
      </c>
      <c r="AE8765" s="90"/>
      <c r="AF8765" s="90"/>
      <c r="AG8765" s="90"/>
    </row>
    <row r="8766" spans="1:33">
      <c r="A8766" s="56" t="s">
        <v>48583</v>
      </c>
      <c r="B8766" s="56" t="s">
        <v>48584</v>
      </c>
      <c r="C8766" s="56" t="s">
        <v>48585</v>
      </c>
      <c r="D8766" s="56" t="s">
        <v>7820</v>
      </c>
      <c r="E8766" s="56" t="s">
        <v>30724</v>
      </c>
      <c r="F8766" s="56" t="s">
        <v>22</v>
      </c>
      <c r="G8766" s="56"/>
      <c r="H8766" s="56" t="s">
        <v>48532</v>
      </c>
      <c r="I8766" s="56" t="s">
        <v>48582</v>
      </c>
      <c r="J8766" s="56"/>
      <c r="K8766" s="56" t="s">
        <v>7326</v>
      </c>
      <c r="L8766" s="90" t="str">
        <f t="shared" si="272"/>
        <v>NA</v>
      </c>
      <c r="M8766" s="90"/>
      <c r="O8766" s="91"/>
      <c r="P8766" s="56"/>
      <c r="Q8766" s="56"/>
      <c r="R8766" s="56"/>
      <c r="S8766" s="56"/>
      <c r="T8766" s="56" t="s">
        <v>44728</v>
      </c>
      <c r="U8766" s="56" t="s">
        <v>44729</v>
      </c>
      <c r="V8766" s="56" t="s">
        <v>44725</v>
      </c>
      <c r="W8766" s="56" t="s">
        <v>7820</v>
      </c>
      <c r="X8766" s="56" t="s">
        <v>341</v>
      </c>
      <c r="Y8766" s="56"/>
      <c r="Z8766" s="56" t="s">
        <v>44708</v>
      </c>
      <c r="AA8766" s="56" t="s">
        <v>44709</v>
      </c>
      <c r="AB8766" s="56" t="s">
        <v>44728</v>
      </c>
      <c r="AC8766" s="56" t="s">
        <v>7326</v>
      </c>
      <c r="AD8766" s="90" t="str">
        <f t="shared" si="273"/>
        <v>NA</v>
      </c>
      <c r="AE8766" s="90"/>
      <c r="AF8766" s="90"/>
      <c r="AG8766" s="90"/>
    </row>
    <row r="8767" spans="1:33">
      <c r="A8767" s="56" t="s">
        <v>48586</v>
      </c>
      <c r="B8767" s="56" t="s">
        <v>48587</v>
      </c>
      <c r="C8767" s="56" t="s">
        <v>48588</v>
      </c>
      <c r="D8767" s="56" t="s">
        <v>7820</v>
      </c>
      <c r="E8767" s="56" t="s">
        <v>30724</v>
      </c>
      <c r="F8767" s="56" t="s">
        <v>22</v>
      </c>
      <c r="G8767" s="56"/>
      <c r="H8767" s="56" t="s">
        <v>48532</v>
      </c>
      <c r="I8767" s="56" t="s">
        <v>48582</v>
      </c>
      <c r="J8767" s="56" t="s">
        <v>48586</v>
      </c>
      <c r="K8767" s="56" t="s">
        <v>7326</v>
      </c>
      <c r="L8767" s="90" t="str">
        <f t="shared" si="272"/>
        <v>NA</v>
      </c>
      <c r="M8767" s="90"/>
      <c r="O8767" s="91"/>
      <c r="P8767" s="56"/>
      <c r="Q8767" s="56"/>
      <c r="R8767" s="56"/>
      <c r="S8767" s="56"/>
      <c r="T8767" s="56" t="s">
        <v>44730</v>
      </c>
      <c r="U8767" s="56" t="s">
        <v>44731</v>
      </c>
      <c r="V8767" s="56" t="s">
        <v>44725</v>
      </c>
      <c r="W8767" s="56" t="s">
        <v>7820</v>
      </c>
      <c r="X8767" s="56" t="s">
        <v>341</v>
      </c>
      <c r="Y8767" s="56"/>
      <c r="Z8767" s="56" t="s">
        <v>44708</v>
      </c>
      <c r="AA8767" s="56" t="s">
        <v>44709</v>
      </c>
      <c r="AB8767" s="56" t="s">
        <v>44730</v>
      </c>
      <c r="AC8767" s="56" t="s">
        <v>7326</v>
      </c>
      <c r="AD8767" s="90" t="str">
        <f t="shared" si="273"/>
        <v>NA</v>
      </c>
      <c r="AE8767" s="90"/>
      <c r="AF8767" s="90"/>
      <c r="AG8767" s="90"/>
    </row>
    <row r="8768" spans="1:33">
      <c r="A8768" s="56" t="s">
        <v>48589</v>
      </c>
      <c r="B8768" s="56" t="s">
        <v>48590</v>
      </c>
      <c r="C8768" s="56" t="s">
        <v>48591</v>
      </c>
      <c r="D8768" s="56" t="s">
        <v>7820</v>
      </c>
      <c r="E8768" s="56" t="s">
        <v>30724</v>
      </c>
      <c r="F8768" s="56" t="s">
        <v>22</v>
      </c>
      <c r="G8768" s="56"/>
      <c r="H8768" s="56" t="s">
        <v>48522</v>
      </c>
      <c r="I8768" s="56" t="s">
        <v>48582</v>
      </c>
      <c r="J8768" s="56" t="s">
        <v>48589</v>
      </c>
      <c r="K8768" s="56" t="s">
        <v>7326</v>
      </c>
      <c r="L8768" s="90" t="str">
        <f t="shared" si="272"/>
        <v>NA</v>
      </c>
      <c r="M8768" s="90"/>
      <c r="O8768" s="91"/>
      <c r="P8768" s="56"/>
      <c r="Q8768" s="56"/>
      <c r="R8768" s="56"/>
      <c r="S8768" s="56"/>
      <c r="T8768" s="56" t="s">
        <v>44732</v>
      </c>
      <c r="U8768" s="56" t="s">
        <v>44733</v>
      </c>
      <c r="V8768" s="56" t="s">
        <v>44734</v>
      </c>
      <c r="W8768" s="56" t="s">
        <v>7820</v>
      </c>
      <c r="X8768" s="56" t="s">
        <v>341</v>
      </c>
      <c r="Y8768" s="56"/>
      <c r="Z8768" s="56" t="s">
        <v>44708</v>
      </c>
      <c r="AA8768" s="56" t="s">
        <v>44709</v>
      </c>
      <c r="AB8768" s="56" t="s">
        <v>44732</v>
      </c>
      <c r="AC8768" s="56" t="s">
        <v>7326</v>
      </c>
      <c r="AD8768" s="90" t="str">
        <f t="shared" si="273"/>
        <v>NA</v>
      </c>
      <c r="AE8768" s="90"/>
      <c r="AF8768" s="90"/>
      <c r="AG8768" s="90"/>
    </row>
    <row r="8769" spans="1:33">
      <c r="A8769" s="56" t="s">
        <v>48592</v>
      </c>
      <c r="B8769" s="56" t="s">
        <v>48593</v>
      </c>
      <c r="C8769" s="56" t="s">
        <v>48594</v>
      </c>
      <c r="D8769" s="56" t="s">
        <v>7820</v>
      </c>
      <c r="E8769" s="56" t="s">
        <v>30724</v>
      </c>
      <c r="F8769" s="56" t="s">
        <v>22</v>
      </c>
      <c r="G8769" s="56"/>
      <c r="H8769" s="56" t="s">
        <v>48532</v>
      </c>
      <c r="I8769" s="56" t="s">
        <v>48582</v>
      </c>
      <c r="J8769" s="56" t="s">
        <v>48592</v>
      </c>
      <c r="K8769" s="56" t="s">
        <v>7326</v>
      </c>
      <c r="L8769" s="90" t="str">
        <f t="shared" si="272"/>
        <v>NA</v>
      </c>
      <c r="M8769" s="90"/>
      <c r="O8769" s="91"/>
      <c r="P8769" s="56"/>
      <c r="Q8769" s="56"/>
      <c r="R8769" s="56"/>
      <c r="S8769" s="56"/>
      <c r="T8769" s="56" t="s">
        <v>44735</v>
      </c>
      <c r="U8769" s="56" t="s">
        <v>44736</v>
      </c>
      <c r="V8769" s="56" t="s">
        <v>44725</v>
      </c>
      <c r="W8769" s="56" t="s">
        <v>7820</v>
      </c>
      <c r="X8769" s="56" t="s">
        <v>341</v>
      </c>
      <c r="Y8769" s="56"/>
      <c r="Z8769" s="56" t="s">
        <v>44708</v>
      </c>
      <c r="AA8769" s="56" t="s">
        <v>44709</v>
      </c>
      <c r="AB8769" s="56" t="s">
        <v>44735</v>
      </c>
      <c r="AC8769" s="56" t="s">
        <v>7326</v>
      </c>
      <c r="AD8769" s="90" t="str">
        <f t="shared" si="273"/>
        <v>NA</v>
      </c>
      <c r="AE8769" s="90"/>
      <c r="AF8769" s="90"/>
      <c r="AG8769" s="90"/>
    </row>
    <row r="8770" spans="1:33">
      <c r="A8770" s="56" t="s">
        <v>48595</v>
      </c>
      <c r="B8770" s="56" t="s">
        <v>48596</v>
      </c>
      <c r="C8770" s="56" t="s">
        <v>48597</v>
      </c>
      <c r="D8770" s="56" t="s">
        <v>7820</v>
      </c>
      <c r="E8770" s="56" t="s">
        <v>30724</v>
      </c>
      <c r="F8770" s="56" t="s">
        <v>22</v>
      </c>
      <c r="G8770" s="56"/>
      <c r="H8770" s="56" t="s">
        <v>48522</v>
      </c>
      <c r="I8770" s="56" t="s">
        <v>48582</v>
      </c>
      <c r="J8770" s="56" t="s">
        <v>48595</v>
      </c>
      <c r="K8770" s="56" t="s">
        <v>7326</v>
      </c>
      <c r="L8770" s="90" t="str">
        <f t="shared" si="272"/>
        <v>NA</v>
      </c>
      <c r="M8770" s="90"/>
      <c r="O8770" s="91"/>
      <c r="P8770" s="56"/>
      <c r="Q8770" s="56"/>
      <c r="R8770" s="56"/>
      <c r="S8770" s="56"/>
      <c r="T8770" s="56" t="s">
        <v>44737</v>
      </c>
      <c r="U8770" s="56" t="s">
        <v>44738</v>
      </c>
      <c r="V8770" s="56" t="s">
        <v>9283</v>
      </c>
      <c r="W8770" s="56" t="s">
        <v>7820</v>
      </c>
      <c r="X8770" s="56" t="s">
        <v>341</v>
      </c>
      <c r="Y8770" s="56"/>
      <c r="Z8770" s="56" t="s">
        <v>44708</v>
      </c>
      <c r="AA8770" s="56" t="s">
        <v>44709</v>
      </c>
      <c r="AB8770" s="56" t="s">
        <v>44737</v>
      </c>
      <c r="AC8770" s="56" t="s">
        <v>7326</v>
      </c>
      <c r="AD8770" s="90" t="str">
        <f t="shared" si="273"/>
        <v>NA</v>
      </c>
      <c r="AE8770" s="90"/>
      <c r="AF8770" s="90"/>
      <c r="AG8770" s="90"/>
    </row>
    <row r="8771" spans="1:33">
      <c r="A8771" s="56" t="s">
        <v>48598</v>
      </c>
      <c r="B8771" s="56" t="s">
        <v>48599</v>
      </c>
      <c r="C8771" s="56" t="s">
        <v>48600</v>
      </c>
      <c r="D8771" s="56" t="s">
        <v>7820</v>
      </c>
      <c r="E8771" s="56" t="s">
        <v>30724</v>
      </c>
      <c r="F8771" s="56" t="s">
        <v>22</v>
      </c>
      <c r="G8771" s="56"/>
      <c r="H8771" s="56" t="s">
        <v>48522</v>
      </c>
      <c r="I8771" s="56" t="s">
        <v>48582</v>
      </c>
      <c r="J8771" s="56" t="s">
        <v>48598</v>
      </c>
      <c r="K8771" s="56" t="s">
        <v>7326</v>
      </c>
      <c r="L8771" s="90" t="str">
        <f t="shared" ref="L8771:L8834" si="274">IF($P$3&lt;&gt;"",IF(ISNUMBER(SEARCH("*"&amp;$P$3&amp;"*", A8771)),A8771, IF(ISNUMBER(SEARCH("*"&amp;$P$3&amp;"*", H8771)),A8771, IF(ISNUMBER(SEARCH("*"&amp;$P$3&amp;"*", G8771)),A8771, IF(ISNUMBER(SEARCH("*"&amp;$P$3&amp;"*", J8771)),A8771,  IF(ISNUMBER(SEARCH("*"&amp;$P$3&amp;"*", E8771)),A8771, "NA"))))),"NA")</f>
        <v>NA</v>
      </c>
      <c r="M8771" s="90"/>
      <c r="O8771" s="91"/>
      <c r="P8771" s="56"/>
      <c r="Q8771" s="56"/>
      <c r="R8771" s="56"/>
      <c r="S8771" s="56"/>
      <c r="T8771" s="56" t="s">
        <v>44739</v>
      </c>
      <c r="U8771" s="56" t="s">
        <v>44740</v>
      </c>
      <c r="V8771" s="56" t="s">
        <v>44741</v>
      </c>
      <c r="W8771" s="56" t="s">
        <v>7820</v>
      </c>
      <c r="X8771" s="56" t="s">
        <v>341</v>
      </c>
      <c r="Y8771" s="56"/>
      <c r="Z8771" s="56" t="s">
        <v>44708</v>
      </c>
      <c r="AA8771" s="56" t="s">
        <v>44709</v>
      </c>
      <c r="AB8771" s="56" t="s">
        <v>44739</v>
      </c>
      <c r="AC8771" s="56" t="s">
        <v>7326</v>
      </c>
      <c r="AD8771" s="90" t="str">
        <f t="shared" ref="AD8771:AD8834" si="275">IF($P$19&lt;&gt;"",IF(ISNUMBER(SEARCH($P$19, V8771)),T8771, "NA"),"NA")</f>
        <v>NA</v>
      </c>
      <c r="AE8771" s="90"/>
      <c r="AF8771" s="90"/>
      <c r="AG8771" s="90"/>
    </row>
    <row r="8772" spans="1:33">
      <c r="A8772" s="56" t="s">
        <v>48601</v>
      </c>
      <c r="B8772" s="56" t="s">
        <v>48602</v>
      </c>
      <c r="C8772" s="56" t="s">
        <v>48603</v>
      </c>
      <c r="D8772" s="56" t="s">
        <v>7820</v>
      </c>
      <c r="E8772" s="56" t="s">
        <v>2841</v>
      </c>
      <c r="F8772" s="56" t="s">
        <v>22</v>
      </c>
      <c r="G8772" s="56"/>
      <c r="H8772" s="56" t="s">
        <v>48522</v>
      </c>
      <c r="I8772" s="56" t="s">
        <v>48604</v>
      </c>
      <c r="J8772" s="56" t="s">
        <v>48605</v>
      </c>
      <c r="K8772" s="56" t="s">
        <v>7326</v>
      </c>
      <c r="L8772" s="90" t="str">
        <f t="shared" si="274"/>
        <v>NA</v>
      </c>
      <c r="M8772" s="90"/>
      <c r="O8772" s="91"/>
      <c r="P8772" s="56"/>
      <c r="Q8772" s="56"/>
      <c r="R8772" s="56"/>
      <c r="S8772" s="56"/>
      <c r="T8772" s="56" t="s">
        <v>44742</v>
      </c>
      <c r="U8772" s="56" t="s">
        <v>44743</v>
      </c>
      <c r="V8772" s="56" t="s">
        <v>44744</v>
      </c>
      <c r="W8772" s="56" t="s">
        <v>7820</v>
      </c>
      <c r="X8772" s="56" t="s">
        <v>22112</v>
      </c>
      <c r="Y8772" s="56"/>
      <c r="Z8772" s="56" t="s">
        <v>44745</v>
      </c>
      <c r="AA8772" s="56" t="s">
        <v>44746</v>
      </c>
      <c r="AB8772" s="56" t="s">
        <v>44742</v>
      </c>
      <c r="AC8772" s="56" t="s">
        <v>7326</v>
      </c>
      <c r="AD8772" s="90" t="str">
        <f t="shared" si="275"/>
        <v>NA</v>
      </c>
      <c r="AE8772" s="90"/>
      <c r="AF8772" s="90"/>
      <c r="AG8772" s="90"/>
    </row>
    <row r="8773" spans="1:33">
      <c r="A8773" s="56" t="s">
        <v>48606</v>
      </c>
      <c r="B8773" s="56" t="s">
        <v>48607</v>
      </c>
      <c r="C8773" s="56" t="s">
        <v>48608</v>
      </c>
      <c r="D8773" s="56" t="s">
        <v>7820</v>
      </c>
      <c r="E8773" s="56" t="s">
        <v>2841</v>
      </c>
      <c r="F8773" s="56" t="s">
        <v>22</v>
      </c>
      <c r="G8773" s="56"/>
      <c r="H8773" s="56" t="s">
        <v>48522</v>
      </c>
      <c r="I8773" s="56" t="s">
        <v>48604</v>
      </c>
      <c r="J8773" s="56" t="s">
        <v>48606</v>
      </c>
      <c r="K8773" s="56" t="s">
        <v>7326</v>
      </c>
      <c r="L8773" s="90" t="str">
        <f t="shared" si="274"/>
        <v>NA</v>
      </c>
      <c r="M8773" s="90"/>
      <c r="O8773" s="91"/>
      <c r="P8773" s="56"/>
      <c r="Q8773" s="56"/>
      <c r="R8773" s="56"/>
      <c r="S8773" s="56"/>
      <c r="T8773" s="56" t="s">
        <v>44747</v>
      </c>
      <c r="U8773" s="56" t="s">
        <v>44748</v>
      </c>
      <c r="V8773" s="56" t="s">
        <v>44749</v>
      </c>
      <c r="W8773" s="56" t="s">
        <v>7820</v>
      </c>
      <c r="X8773" s="56" t="s">
        <v>44750</v>
      </c>
      <c r="Y8773" s="56"/>
      <c r="Z8773" s="56" t="s">
        <v>44751</v>
      </c>
      <c r="AA8773" s="56" t="s">
        <v>44752</v>
      </c>
      <c r="AB8773" s="56" t="s">
        <v>44747</v>
      </c>
      <c r="AC8773" s="56" t="s">
        <v>7326</v>
      </c>
      <c r="AD8773" s="90" t="str">
        <f t="shared" si="275"/>
        <v>NA</v>
      </c>
      <c r="AE8773" s="90"/>
      <c r="AF8773" s="90"/>
      <c r="AG8773" s="90"/>
    </row>
    <row r="8774" spans="1:33">
      <c r="A8774" s="56" t="s">
        <v>48609</v>
      </c>
      <c r="B8774" s="56" t="s">
        <v>48610</v>
      </c>
      <c r="C8774" s="56" t="s">
        <v>48611</v>
      </c>
      <c r="D8774" s="56" t="s">
        <v>7820</v>
      </c>
      <c r="E8774" s="56" t="s">
        <v>2855</v>
      </c>
      <c r="F8774" s="56" t="s">
        <v>22</v>
      </c>
      <c r="G8774" s="56"/>
      <c r="H8774" s="56" t="s">
        <v>48612</v>
      </c>
      <c r="I8774" s="56" t="s">
        <v>48613</v>
      </c>
      <c r="J8774" s="56" t="s">
        <v>48614</v>
      </c>
      <c r="K8774" s="56" t="s">
        <v>7326</v>
      </c>
      <c r="L8774" s="90" t="str">
        <f t="shared" si="274"/>
        <v>NA</v>
      </c>
      <c r="M8774" s="90"/>
      <c r="O8774" s="91"/>
      <c r="P8774" s="56"/>
      <c r="Q8774" s="56"/>
      <c r="R8774" s="56"/>
      <c r="S8774" s="56"/>
      <c r="T8774" s="56" t="s">
        <v>44753</v>
      </c>
      <c r="U8774" s="56" t="s">
        <v>44754</v>
      </c>
      <c r="V8774" s="56" t="s">
        <v>9283</v>
      </c>
      <c r="W8774" s="56" t="s">
        <v>7820</v>
      </c>
      <c r="X8774" s="56" t="s">
        <v>22123</v>
      </c>
      <c r="Y8774" s="56"/>
      <c r="Z8774" s="56" t="s">
        <v>44755</v>
      </c>
      <c r="AA8774" s="56" t="s">
        <v>44756</v>
      </c>
      <c r="AB8774" s="56" t="s">
        <v>44753</v>
      </c>
      <c r="AC8774" s="56" t="s">
        <v>7326</v>
      </c>
      <c r="AD8774" s="90" t="str">
        <f t="shared" si="275"/>
        <v>NA</v>
      </c>
      <c r="AE8774" s="90"/>
      <c r="AF8774" s="90"/>
      <c r="AG8774" s="90"/>
    </row>
    <row r="8775" spans="1:33">
      <c r="A8775" s="56" t="s">
        <v>48615</v>
      </c>
      <c r="B8775" s="56" t="s">
        <v>48616</v>
      </c>
      <c r="C8775" s="56" t="s">
        <v>42569</v>
      </c>
      <c r="D8775" s="56" t="s">
        <v>7820</v>
      </c>
      <c r="E8775" s="56" t="s">
        <v>2855</v>
      </c>
      <c r="F8775" s="56" t="s">
        <v>22</v>
      </c>
      <c r="G8775" s="56"/>
      <c r="H8775" s="56" t="s">
        <v>48532</v>
      </c>
      <c r="I8775" s="56" t="s">
        <v>48613</v>
      </c>
      <c r="J8775" s="56" t="s">
        <v>48617</v>
      </c>
      <c r="K8775" s="56" t="s">
        <v>7326</v>
      </c>
      <c r="L8775" s="90" t="str">
        <f t="shared" si="274"/>
        <v>NA</v>
      </c>
      <c r="M8775" s="90"/>
      <c r="O8775" s="91"/>
      <c r="P8775" s="56"/>
      <c r="Q8775" s="56"/>
      <c r="R8775" s="56"/>
      <c r="S8775" s="56"/>
      <c r="T8775" s="56" t="s">
        <v>44757</v>
      </c>
      <c r="U8775" s="56" t="s">
        <v>44758</v>
      </c>
      <c r="V8775" s="56" t="s">
        <v>43385</v>
      </c>
      <c r="W8775" s="56" t="s">
        <v>7820</v>
      </c>
      <c r="X8775" s="56" t="s">
        <v>22134</v>
      </c>
      <c r="Y8775" s="56"/>
      <c r="Z8775" s="56" t="s">
        <v>44759</v>
      </c>
      <c r="AA8775" s="56" t="s">
        <v>44760</v>
      </c>
      <c r="AB8775" s="56" t="s">
        <v>44757</v>
      </c>
      <c r="AC8775" s="56" t="s">
        <v>7326</v>
      </c>
      <c r="AD8775" s="90" t="str">
        <f t="shared" si="275"/>
        <v>NA</v>
      </c>
      <c r="AE8775" s="90"/>
      <c r="AF8775" s="90"/>
      <c r="AG8775" s="90"/>
    </row>
    <row r="8776" spans="1:33">
      <c r="A8776" s="56" t="s">
        <v>48618</v>
      </c>
      <c r="B8776" s="56" t="s">
        <v>48619</v>
      </c>
      <c r="C8776" s="56" t="s">
        <v>48620</v>
      </c>
      <c r="D8776" s="56" t="s">
        <v>7820</v>
      </c>
      <c r="E8776" s="56" t="s">
        <v>2855</v>
      </c>
      <c r="F8776" s="56" t="s">
        <v>22</v>
      </c>
      <c r="G8776" s="56"/>
      <c r="H8776" s="56" t="s">
        <v>48532</v>
      </c>
      <c r="I8776" s="56" t="s">
        <v>48613</v>
      </c>
      <c r="J8776" s="56" t="s">
        <v>48621</v>
      </c>
      <c r="K8776" s="56" t="s">
        <v>7326</v>
      </c>
      <c r="L8776" s="90" t="str">
        <f t="shared" si="274"/>
        <v>NA</v>
      </c>
      <c r="M8776" s="90"/>
      <c r="O8776" s="91"/>
      <c r="P8776" s="56"/>
      <c r="Q8776" s="56"/>
      <c r="R8776" s="56"/>
      <c r="S8776" s="56"/>
      <c r="T8776" s="56" t="s">
        <v>44761</v>
      </c>
      <c r="U8776" s="56" t="s">
        <v>44762</v>
      </c>
      <c r="V8776" s="56" t="s">
        <v>44763</v>
      </c>
      <c r="W8776" s="56" t="s">
        <v>7820</v>
      </c>
      <c r="X8776" s="56" t="s">
        <v>22134</v>
      </c>
      <c r="Y8776" s="56"/>
      <c r="Z8776" s="56" t="s">
        <v>44759</v>
      </c>
      <c r="AA8776" s="56" t="s">
        <v>44760</v>
      </c>
      <c r="AB8776" s="56" t="s">
        <v>44764</v>
      </c>
      <c r="AC8776" s="56" t="s">
        <v>7326</v>
      </c>
      <c r="AD8776" s="90" t="str">
        <f t="shared" si="275"/>
        <v>NA</v>
      </c>
      <c r="AE8776" s="90"/>
      <c r="AF8776" s="90"/>
      <c r="AG8776" s="90"/>
    </row>
    <row r="8777" spans="1:33">
      <c r="A8777" s="56" t="s">
        <v>48622</v>
      </c>
      <c r="B8777" s="56" t="s">
        <v>48623</v>
      </c>
      <c r="C8777" s="56" t="s">
        <v>48624</v>
      </c>
      <c r="D8777" s="56" t="s">
        <v>7820</v>
      </c>
      <c r="E8777" s="56" t="s">
        <v>2855</v>
      </c>
      <c r="F8777" s="56" t="s">
        <v>22</v>
      </c>
      <c r="G8777" s="56"/>
      <c r="H8777" s="56" t="s">
        <v>48612</v>
      </c>
      <c r="I8777" s="56" t="s">
        <v>48613</v>
      </c>
      <c r="J8777" s="56" t="s">
        <v>48625</v>
      </c>
      <c r="K8777" s="56" t="s">
        <v>7326</v>
      </c>
      <c r="L8777" s="90" t="str">
        <f t="shared" si="274"/>
        <v>NA</v>
      </c>
      <c r="M8777" s="90"/>
      <c r="O8777" s="91"/>
      <c r="P8777" s="56"/>
      <c r="Q8777" s="56"/>
      <c r="R8777" s="56"/>
      <c r="S8777" s="56"/>
      <c r="T8777" s="56" t="s">
        <v>44765</v>
      </c>
      <c r="U8777" s="56" t="s">
        <v>44766</v>
      </c>
      <c r="V8777" s="56" t="s">
        <v>9836</v>
      </c>
      <c r="W8777" s="56" t="s">
        <v>7820</v>
      </c>
      <c r="X8777" s="56" t="s">
        <v>44767</v>
      </c>
      <c r="Y8777" s="56"/>
      <c r="Z8777" s="56" t="s">
        <v>44768</v>
      </c>
      <c r="AA8777" s="56" t="s">
        <v>44769</v>
      </c>
      <c r="AB8777" s="56" t="s">
        <v>44770</v>
      </c>
      <c r="AC8777" s="56" t="s">
        <v>7326</v>
      </c>
      <c r="AD8777" s="90" t="str">
        <f t="shared" si="275"/>
        <v>NA</v>
      </c>
      <c r="AE8777" s="90"/>
      <c r="AF8777" s="90"/>
      <c r="AG8777" s="90"/>
    </row>
    <row r="8778" spans="1:33">
      <c r="A8778" s="56" t="s">
        <v>48626</v>
      </c>
      <c r="B8778" s="56" t="s">
        <v>48627</v>
      </c>
      <c r="C8778" s="56" t="s">
        <v>7489</v>
      </c>
      <c r="D8778" s="56" t="s">
        <v>7820</v>
      </c>
      <c r="E8778" s="56" t="s">
        <v>2855</v>
      </c>
      <c r="F8778" s="56" t="s">
        <v>22</v>
      </c>
      <c r="G8778" s="56"/>
      <c r="H8778" s="56" t="s">
        <v>48532</v>
      </c>
      <c r="I8778" s="56" t="s">
        <v>48613</v>
      </c>
      <c r="J8778" s="56" t="s">
        <v>48628</v>
      </c>
      <c r="K8778" s="56" t="s">
        <v>7326</v>
      </c>
      <c r="L8778" s="90" t="str">
        <f t="shared" si="274"/>
        <v>NA</v>
      </c>
      <c r="M8778" s="90"/>
      <c r="O8778" s="91"/>
      <c r="P8778" s="56"/>
      <c r="Q8778" s="56"/>
      <c r="R8778" s="56"/>
      <c r="S8778" s="56"/>
      <c r="T8778" s="56" t="s">
        <v>44771</v>
      </c>
      <c r="U8778" s="56" t="s">
        <v>44772</v>
      </c>
      <c r="V8778" s="56" t="s">
        <v>9836</v>
      </c>
      <c r="W8778" s="56" t="s">
        <v>7820</v>
      </c>
      <c r="X8778" s="56" t="s">
        <v>3459</v>
      </c>
      <c r="Y8778" s="56"/>
      <c r="Z8778" s="56" t="s">
        <v>44773</v>
      </c>
      <c r="AA8778" s="56" t="s">
        <v>44774</v>
      </c>
      <c r="AB8778" s="56" t="s">
        <v>44771</v>
      </c>
      <c r="AC8778" s="56" t="s">
        <v>7326</v>
      </c>
      <c r="AD8778" s="90" t="str">
        <f t="shared" si="275"/>
        <v>NA</v>
      </c>
      <c r="AE8778" s="90"/>
      <c r="AF8778" s="90"/>
      <c r="AG8778" s="90"/>
    </row>
    <row r="8779" spans="1:33">
      <c r="A8779" s="56" t="s">
        <v>48629</v>
      </c>
      <c r="B8779" s="56" t="s">
        <v>48630</v>
      </c>
      <c r="C8779" s="56" t="s">
        <v>48631</v>
      </c>
      <c r="D8779" s="56" t="s">
        <v>7820</v>
      </c>
      <c r="E8779" s="56" t="s">
        <v>2855</v>
      </c>
      <c r="F8779" s="56" t="s">
        <v>22</v>
      </c>
      <c r="G8779" s="56"/>
      <c r="H8779" s="56" t="s">
        <v>48522</v>
      </c>
      <c r="I8779" s="56" t="s">
        <v>48613</v>
      </c>
      <c r="J8779" s="56"/>
      <c r="K8779" s="56" t="s">
        <v>7326</v>
      </c>
      <c r="L8779" s="90" t="str">
        <f t="shared" si="274"/>
        <v>NA</v>
      </c>
      <c r="M8779" s="90"/>
      <c r="O8779" s="91"/>
      <c r="P8779" s="56"/>
      <c r="Q8779" s="56"/>
      <c r="R8779" s="56"/>
      <c r="S8779" s="56"/>
      <c r="T8779" s="56" t="s">
        <v>44775</v>
      </c>
      <c r="U8779" s="56" t="s">
        <v>44776</v>
      </c>
      <c r="V8779" s="56" t="s">
        <v>44777</v>
      </c>
      <c r="W8779" s="56" t="s">
        <v>7820</v>
      </c>
      <c r="X8779" s="56" t="s">
        <v>3472</v>
      </c>
      <c r="Y8779" s="56"/>
      <c r="Z8779" s="56" t="s">
        <v>44778</v>
      </c>
      <c r="AA8779" s="56" t="s">
        <v>44779</v>
      </c>
      <c r="AB8779" s="56" t="s">
        <v>44780</v>
      </c>
      <c r="AC8779" s="56" t="s">
        <v>7326</v>
      </c>
      <c r="AD8779" s="90" t="str">
        <f t="shared" si="275"/>
        <v>NA</v>
      </c>
      <c r="AE8779" s="90"/>
      <c r="AF8779" s="90"/>
      <c r="AG8779" s="90"/>
    </row>
    <row r="8780" spans="1:33">
      <c r="A8780" s="56" t="s">
        <v>48632</v>
      </c>
      <c r="B8780" s="56" t="s">
        <v>48633</v>
      </c>
      <c r="C8780" s="56" t="s">
        <v>48634</v>
      </c>
      <c r="D8780" s="56" t="s">
        <v>7820</v>
      </c>
      <c r="E8780" s="56" t="s">
        <v>2855</v>
      </c>
      <c r="F8780" s="56" t="s">
        <v>22</v>
      </c>
      <c r="G8780" s="56"/>
      <c r="H8780" s="56" t="s">
        <v>48532</v>
      </c>
      <c r="I8780" s="56" t="s">
        <v>48613</v>
      </c>
      <c r="J8780" s="56" t="s">
        <v>48632</v>
      </c>
      <c r="K8780" s="56" t="s">
        <v>7326</v>
      </c>
      <c r="L8780" s="90" t="str">
        <f t="shared" si="274"/>
        <v>NA</v>
      </c>
      <c r="M8780" s="90"/>
      <c r="O8780" s="91"/>
      <c r="P8780" s="56"/>
      <c r="Q8780" s="56"/>
      <c r="R8780" s="56"/>
      <c r="S8780" s="56"/>
      <c r="T8780" s="56" t="s">
        <v>44781</v>
      </c>
      <c r="U8780" s="56" t="s">
        <v>44782</v>
      </c>
      <c r="V8780" s="56" t="s">
        <v>41731</v>
      </c>
      <c r="W8780" s="56" t="s">
        <v>7820</v>
      </c>
      <c r="X8780" s="56" t="s">
        <v>44783</v>
      </c>
      <c r="Y8780" s="56"/>
      <c r="Z8780" s="56" t="s">
        <v>44784</v>
      </c>
      <c r="AA8780" s="56" t="s">
        <v>44785</v>
      </c>
      <c r="AB8780" s="56" t="s">
        <v>44786</v>
      </c>
      <c r="AC8780" s="56" t="s">
        <v>7326</v>
      </c>
      <c r="AD8780" s="90" t="str">
        <f t="shared" si="275"/>
        <v>NA</v>
      </c>
      <c r="AE8780" s="90"/>
      <c r="AF8780" s="90"/>
      <c r="AG8780" s="90"/>
    </row>
    <row r="8781" spans="1:33">
      <c r="A8781" s="56" t="s">
        <v>48635</v>
      </c>
      <c r="B8781" s="56" t="s">
        <v>48636</v>
      </c>
      <c r="C8781" s="56" t="s">
        <v>48637</v>
      </c>
      <c r="D8781" s="56" t="s">
        <v>7820</v>
      </c>
      <c r="E8781" s="56" t="s">
        <v>2855</v>
      </c>
      <c r="F8781" s="56" t="s">
        <v>22</v>
      </c>
      <c r="G8781" s="56"/>
      <c r="H8781" s="56" t="s">
        <v>48612</v>
      </c>
      <c r="I8781" s="56" t="s">
        <v>48613</v>
      </c>
      <c r="J8781" s="56"/>
      <c r="K8781" s="56" t="s">
        <v>7326</v>
      </c>
      <c r="L8781" s="90" t="str">
        <f t="shared" si="274"/>
        <v>NA</v>
      </c>
      <c r="M8781" s="90"/>
      <c r="O8781" s="91"/>
      <c r="P8781" s="56"/>
      <c r="Q8781" s="56"/>
      <c r="R8781" s="56"/>
      <c r="S8781" s="56"/>
      <c r="T8781" s="56" t="s">
        <v>44787</v>
      </c>
      <c r="U8781" s="56" t="s">
        <v>44788</v>
      </c>
      <c r="V8781" s="56" t="s">
        <v>7577</v>
      </c>
      <c r="W8781" s="56" t="s">
        <v>7820</v>
      </c>
      <c r="X8781" s="56" t="s">
        <v>9295</v>
      </c>
      <c r="Y8781" s="56"/>
      <c r="Z8781" s="56" t="s">
        <v>44789</v>
      </c>
      <c r="AA8781" s="56" t="s">
        <v>44790</v>
      </c>
      <c r="AB8781" s="56" t="s">
        <v>44791</v>
      </c>
      <c r="AC8781" s="56" t="s">
        <v>7326</v>
      </c>
      <c r="AD8781" s="90" t="str">
        <f t="shared" si="275"/>
        <v>NA</v>
      </c>
      <c r="AE8781" s="90"/>
      <c r="AF8781" s="90"/>
      <c r="AG8781" s="90"/>
    </row>
    <row r="8782" spans="1:33">
      <c r="A8782" s="56" t="s">
        <v>48638</v>
      </c>
      <c r="B8782" s="56" t="s">
        <v>48639</v>
      </c>
      <c r="C8782" s="56" t="s">
        <v>10810</v>
      </c>
      <c r="D8782" s="56" t="s">
        <v>7820</v>
      </c>
      <c r="E8782" s="56" t="s">
        <v>2877</v>
      </c>
      <c r="F8782" s="56" t="s">
        <v>22</v>
      </c>
      <c r="G8782" s="56"/>
      <c r="H8782" s="56" t="s">
        <v>48532</v>
      </c>
      <c r="I8782" s="56" t="s">
        <v>48640</v>
      </c>
      <c r="J8782" s="56" t="s">
        <v>48641</v>
      </c>
      <c r="K8782" s="56" t="s">
        <v>7326</v>
      </c>
      <c r="L8782" s="90" t="str">
        <f t="shared" si="274"/>
        <v>NA</v>
      </c>
      <c r="M8782" s="90"/>
      <c r="O8782" s="91"/>
      <c r="P8782" s="56"/>
      <c r="Q8782" s="56"/>
      <c r="R8782" s="56"/>
      <c r="S8782" s="56"/>
      <c r="T8782" s="56" t="s">
        <v>44792</v>
      </c>
      <c r="U8782" s="56" t="s">
        <v>44793</v>
      </c>
      <c r="V8782" s="56" t="s">
        <v>44794</v>
      </c>
      <c r="W8782" s="56" t="s">
        <v>7820</v>
      </c>
      <c r="X8782" s="56" t="s">
        <v>9295</v>
      </c>
      <c r="Y8782" s="56"/>
      <c r="Z8782" s="56" t="s">
        <v>44789</v>
      </c>
      <c r="AA8782" s="56" t="s">
        <v>44790</v>
      </c>
      <c r="AB8782" s="56" t="s">
        <v>44792</v>
      </c>
      <c r="AC8782" s="56" t="s">
        <v>7326</v>
      </c>
      <c r="AD8782" s="90" t="str">
        <f t="shared" si="275"/>
        <v>NA</v>
      </c>
      <c r="AE8782" s="90"/>
      <c r="AF8782" s="90"/>
      <c r="AG8782" s="90"/>
    </row>
    <row r="8783" spans="1:33">
      <c r="A8783" s="56" t="s">
        <v>48642</v>
      </c>
      <c r="B8783" s="56" t="s">
        <v>48643</v>
      </c>
      <c r="C8783" s="56" t="s">
        <v>48644</v>
      </c>
      <c r="D8783" s="56" t="s">
        <v>7820</v>
      </c>
      <c r="E8783" s="56" t="s">
        <v>2877</v>
      </c>
      <c r="F8783" s="56" t="s">
        <v>22</v>
      </c>
      <c r="G8783" s="56"/>
      <c r="H8783" s="56" t="s">
        <v>48532</v>
      </c>
      <c r="I8783" s="56" t="s">
        <v>48640</v>
      </c>
      <c r="J8783" s="56" t="s">
        <v>48645</v>
      </c>
      <c r="K8783" s="56" t="s">
        <v>7326</v>
      </c>
      <c r="L8783" s="90" t="str">
        <f t="shared" si="274"/>
        <v>NA</v>
      </c>
      <c r="M8783" s="90"/>
      <c r="O8783" s="91"/>
      <c r="P8783" s="56"/>
      <c r="Q8783" s="56"/>
      <c r="R8783" s="56"/>
      <c r="S8783" s="56"/>
      <c r="T8783" s="56" t="s">
        <v>44795</v>
      </c>
      <c r="U8783" s="56" t="s">
        <v>44796</v>
      </c>
      <c r="V8783" s="56" t="s">
        <v>44797</v>
      </c>
      <c r="W8783" s="56" t="s">
        <v>7820</v>
      </c>
      <c r="X8783" s="56" t="s">
        <v>44798</v>
      </c>
      <c r="Y8783" s="56"/>
      <c r="Z8783" s="56" t="s">
        <v>44799</v>
      </c>
      <c r="AA8783" s="56" t="s">
        <v>44800</v>
      </c>
      <c r="AB8783" s="56" t="s">
        <v>44795</v>
      </c>
      <c r="AC8783" s="56" t="s">
        <v>7326</v>
      </c>
      <c r="AD8783" s="90" t="str">
        <f t="shared" si="275"/>
        <v>NA</v>
      </c>
      <c r="AE8783" s="90"/>
      <c r="AF8783" s="90"/>
      <c r="AG8783" s="90"/>
    </row>
    <row r="8784" spans="1:33">
      <c r="A8784" s="56" t="s">
        <v>48646</v>
      </c>
      <c r="B8784" s="56" t="s">
        <v>48647</v>
      </c>
      <c r="C8784" s="56" t="s">
        <v>48648</v>
      </c>
      <c r="D8784" s="56" t="s">
        <v>7820</v>
      </c>
      <c r="E8784" s="56" t="s">
        <v>2877</v>
      </c>
      <c r="F8784" s="56" t="s">
        <v>22</v>
      </c>
      <c r="G8784" s="56"/>
      <c r="H8784" s="56" t="s">
        <v>48532</v>
      </c>
      <c r="I8784" s="56" t="s">
        <v>48640</v>
      </c>
      <c r="J8784" s="56" t="s">
        <v>48646</v>
      </c>
      <c r="K8784" s="56" t="s">
        <v>7326</v>
      </c>
      <c r="L8784" s="90" t="str">
        <f t="shared" si="274"/>
        <v>NA</v>
      </c>
      <c r="M8784" s="90"/>
      <c r="O8784" s="91"/>
      <c r="P8784" s="56"/>
      <c r="Q8784" s="56"/>
      <c r="R8784" s="56"/>
      <c r="S8784" s="56"/>
      <c r="T8784" s="56" t="s">
        <v>44801</v>
      </c>
      <c r="U8784" s="56" t="s">
        <v>44802</v>
      </c>
      <c r="V8784" s="56" t="s">
        <v>44803</v>
      </c>
      <c r="W8784" s="56" t="s">
        <v>7820</v>
      </c>
      <c r="X8784" s="56" t="s">
        <v>22216</v>
      </c>
      <c r="Y8784" s="56"/>
      <c r="Z8784" s="56" t="s">
        <v>44804</v>
      </c>
      <c r="AA8784" s="56" t="s">
        <v>44805</v>
      </c>
      <c r="AB8784" s="56" t="s">
        <v>44801</v>
      </c>
      <c r="AC8784" s="56" t="s">
        <v>7326</v>
      </c>
      <c r="AD8784" s="90" t="str">
        <f t="shared" si="275"/>
        <v>NA</v>
      </c>
      <c r="AE8784" s="90"/>
      <c r="AF8784" s="90"/>
      <c r="AG8784" s="90"/>
    </row>
    <row r="8785" spans="1:33">
      <c r="A8785" s="56" t="s">
        <v>48649</v>
      </c>
      <c r="B8785" s="56" t="s">
        <v>48650</v>
      </c>
      <c r="C8785" s="56" t="s">
        <v>42569</v>
      </c>
      <c r="D8785" s="56" t="s">
        <v>7820</v>
      </c>
      <c r="E8785" s="56" t="s">
        <v>10833</v>
      </c>
      <c r="F8785" s="56" t="s">
        <v>22</v>
      </c>
      <c r="G8785" s="56"/>
      <c r="H8785" s="56" t="s">
        <v>48532</v>
      </c>
      <c r="I8785" s="56" t="s">
        <v>48651</v>
      </c>
      <c r="J8785" s="56" t="s">
        <v>48652</v>
      </c>
      <c r="K8785" s="56" t="s">
        <v>7326</v>
      </c>
      <c r="L8785" s="90" t="str">
        <f t="shared" si="274"/>
        <v>NA</v>
      </c>
      <c r="M8785" s="90"/>
      <c r="O8785" s="91"/>
      <c r="P8785" s="56"/>
      <c r="Q8785" s="56"/>
      <c r="R8785" s="56"/>
      <c r="S8785" s="56"/>
      <c r="T8785" s="56" t="s">
        <v>44806</v>
      </c>
      <c r="U8785" s="56" t="s">
        <v>44807</v>
      </c>
      <c r="V8785" s="56" t="s">
        <v>44808</v>
      </c>
      <c r="W8785" s="56" t="s">
        <v>7820</v>
      </c>
      <c r="X8785" s="56" t="s">
        <v>44809</v>
      </c>
      <c r="Y8785" s="56"/>
      <c r="Z8785" s="56" t="s">
        <v>44810</v>
      </c>
      <c r="AA8785" s="56" t="s">
        <v>44811</v>
      </c>
      <c r="AB8785" s="56" t="s">
        <v>44806</v>
      </c>
      <c r="AC8785" s="56" t="s">
        <v>7326</v>
      </c>
      <c r="AD8785" s="90" t="str">
        <f t="shared" si="275"/>
        <v>NA</v>
      </c>
      <c r="AE8785" s="90"/>
      <c r="AF8785" s="90"/>
      <c r="AG8785" s="90"/>
    </row>
    <row r="8786" spans="1:33">
      <c r="A8786" s="56" t="s">
        <v>48653</v>
      </c>
      <c r="B8786" s="56" t="s">
        <v>48654</v>
      </c>
      <c r="C8786" s="56" t="s">
        <v>42569</v>
      </c>
      <c r="D8786" s="56" t="s">
        <v>7820</v>
      </c>
      <c r="E8786" s="56" t="s">
        <v>10833</v>
      </c>
      <c r="F8786" s="56" t="s">
        <v>22</v>
      </c>
      <c r="G8786" s="56"/>
      <c r="H8786" s="56" t="s">
        <v>48532</v>
      </c>
      <c r="I8786" s="56" t="s">
        <v>48651</v>
      </c>
      <c r="J8786" s="56" t="s">
        <v>48655</v>
      </c>
      <c r="K8786" s="56" t="s">
        <v>7326</v>
      </c>
      <c r="L8786" s="90" t="str">
        <f t="shared" si="274"/>
        <v>NA</v>
      </c>
      <c r="M8786" s="90"/>
      <c r="O8786" s="91"/>
      <c r="P8786" s="56"/>
      <c r="Q8786" s="56"/>
      <c r="R8786" s="56"/>
      <c r="S8786" s="56"/>
      <c r="T8786" s="56" t="s">
        <v>44812</v>
      </c>
      <c r="U8786" s="56" t="s">
        <v>44813</v>
      </c>
      <c r="V8786" s="56" t="s">
        <v>44814</v>
      </c>
      <c r="W8786" s="56" t="s">
        <v>7820</v>
      </c>
      <c r="X8786" s="56" t="s">
        <v>9304</v>
      </c>
      <c r="Y8786" s="56"/>
      <c r="Z8786" s="56" t="s">
        <v>44815</v>
      </c>
      <c r="AA8786" s="56" t="s">
        <v>44816</v>
      </c>
      <c r="AB8786" s="56" t="s">
        <v>44812</v>
      </c>
      <c r="AC8786" s="56" t="s">
        <v>7326</v>
      </c>
      <c r="AD8786" s="90" t="str">
        <f t="shared" si="275"/>
        <v>NA</v>
      </c>
      <c r="AE8786" s="90"/>
      <c r="AF8786" s="90"/>
      <c r="AG8786" s="90"/>
    </row>
    <row r="8787" spans="1:33">
      <c r="A8787" s="56" t="s">
        <v>48653</v>
      </c>
      <c r="B8787" s="56" t="s">
        <v>48656</v>
      </c>
      <c r="C8787" s="56" t="s">
        <v>48657</v>
      </c>
      <c r="D8787" s="56" t="s">
        <v>7820</v>
      </c>
      <c r="E8787" s="56" t="s">
        <v>10833</v>
      </c>
      <c r="F8787" s="56" t="s">
        <v>22</v>
      </c>
      <c r="G8787" s="56"/>
      <c r="H8787" s="56" t="s">
        <v>48532</v>
      </c>
      <c r="I8787" s="56" t="s">
        <v>48651</v>
      </c>
      <c r="J8787" s="56" t="s">
        <v>48658</v>
      </c>
      <c r="K8787" s="56" t="s">
        <v>7326</v>
      </c>
      <c r="L8787" s="90" t="str">
        <f t="shared" si="274"/>
        <v>NA</v>
      </c>
      <c r="M8787" s="90"/>
      <c r="O8787" s="91"/>
      <c r="P8787" s="56"/>
      <c r="Q8787" s="56"/>
      <c r="R8787" s="56"/>
      <c r="S8787" s="56"/>
      <c r="T8787" s="56" t="s">
        <v>44817</v>
      </c>
      <c r="U8787" s="56" t="s">
        <v>44818</v>
      </c>
      <c r="V8787" s="56" t="s">
        <v>44819</v>
      </c>
      <c r="W8787" s="56" t="s">
        <v>7820</v>
      </c>
      <c r="X8787" s="56" t="s">
        <v>9304</v>
      </c>
      <c r="Y8787" s="56"/>
      <c r="Z8787" s="56" t="s">
        <v>44815</v>
      </c>
      <c r="AA8787" s="56" t="s">
        <v>44816</v>
      </c>
      <c r="AB8787" s="56" t="s">
        <v>44817</v>
      </c>
      <c r="AC8787" s="56" t="s">
        <v>7326</v>
      </c>
      <c r="AD8787" s="90" t="str">
        <f t="shared" si="275"/>
        <v>NA</v>
      </c>
      <c r="AE8787" s="90"/>
      <c r="AF8787" s="90"/>
      <c r="AG8787" s="90"/>
    </row>
    <row r="8788" spans="1:33">
      <c r="A8788" s="56" t="s">
        <v>48659</v>
      </c>
      <c r="B8788" s="56" t="s">
        <v>48660</v>
      </c>
      <c r="C8788" s="56" t="s">
        <v>48661</v>
      </c>
      <c r="D8788" s="56" t="s">
        <v>7820</v>
      </c>
      <c r="E8788" s="56" t="s">
        <v>10833</v>
      </c>
      <c r="F8788" s="56" t="s">
        <v>22</v>
      </c>
      <c r="G8788" s="56"/>
      <c r="H8788" s="56" t="s">
        <v>48532</v>
      </c>
      <c r="I8788" s="56" t="s">
        <v>48651</v>
      </c>
      <c r="J8788" s="56" t="s">
        <v>48662</v>
      </c>
      <c r="K8788" s="56" t="s">
        <v>7326</v>
      </c>
      <c r="L8788" s="90" t="str">
        <f t="shared" si="274"/>
        <v>NA</v>
      </c>
      <c r="M8788" s="90"/>
      <c r="O8788" s="91"/>
      <c r="P8788" s="56"/>
      <c r="Q8788" s="56"/>
      <c r="R8788" s="56"/>
      <c r="S8788" s="56"/>
      <c r="T8788" s="56" t="s">
        <v>44820</v>
      </c>
      <c r="U8788" s="56" t="s">
        <v>44821</v>
      </c>
      <c r="V8788" s="56" t="s">
        <v>44822</v>
      </c>
      <c r="W8788" s="56" t="s">
        <v>7820</v>
      </c>
      <c r="X8788" s="56" t="s">
        <v>9304</v>
      </c>
      <c r="Y8788" s="56"/>
      <c r="Z8788" s="56" t="s">
        <v>44815</v>
      </c>
      <c r="AA8788" s="56" t="s">
        <v>44816</v>
      </c>
      <c r="AB8788" s="56" t="s">
        <v>44820</v>
      </c>
      <c r="AC8788" s="56" t="s">
        <v>7326</v>
      </c>
      <c r="AD8788" s="90" t="str">
        <f t="shared" si="275"/>
        <v>NA</v>
      </c>
      <c r="AE8788" s="90"/>
      <c r="AF8788" s="90"/>
      <c r="AG8788" s="90"/>
    </row>
    <row r="8789" spans="1:33">
      <c r="A8789" s="56" t="s">
        <v>48663</v>
      </c>
      <c r="B8789" s="56" t="s">
        <v>48664</v>
      </c>
      <c r="C8789" s="56" t="s">
        <v>48665</v>
      </c>
      <c r="D8789" s="56" t="s">
        <v>7820</v>
      </c>
      <c r="E8789" s="56" t="s">
        <v>10833</v>
      </c>
      <c r="F8789" s="56" t="s">
        <v>22</v>
      </c>
      <c r="G8789" s="56"/>
      <c r="H8789" s="56" t="s">
        <v>48612</v>
      </c>
      <c r="I8789" s="56" t="s">
        <v>48651</v>
      </c>
      <c r="J8789" s="56" t="s">
        <v>48666</v>
      </c>
      <c r="K8789" s="56" t="s">
        <v>7326</v>
      </c>
      <c r="L8789" s="90" t="str">
        <f t="shared" si="274"/>
        <v>NA</v>
      </c>
      <c r="M8789" s="90"/>
      <c r="O8789" s="91"/>
      <c r="P8789" s="56"/>
      <c r="Q8789" s="56"/>
      <c r="R8789" s="56"/>
      <c r="S8789" s="56"/>
      <c r="T8789" s="56" t="s">
        <v>44823</v>
      </c>
      <c r="U8789" s="56" t="s">
        <v>44824</v>
      </c>
      <c r="V8789" s="56" t="s">
        <v>44825</v>
      </c>
      <c r="W8789" s="56" t="s">
        <v>7820</v>
      </c>
      <c r="X8789" s="56" t="s">
        <v>9304</v>
      </c>
      <c r="Y8789" s="56"/>
      <c r="Z8789" s="56" t="s">
        <v>44815</v>
      </c>
      <c r="AA8789" s="56" t="s">
        <v>44816</v>
      </c>
      <c r="AB8789" s="56" t="s">
        <v>44823</v>
      </c>
      <c r="AC8789" s="56" t="s">
        <v>7326</v>
      </c>
      <c r="AD8789" s="90" t="str">
        <f t="shared" si="275"/>
        <v>NA</v>
      </c>
      <c r="AE8789" s="90"/>
      <c r="AF8789" s="90"/>
      <c r="AG8789" s="90"/>
    </row>
    <row r="8790" spans="1:33">
      <c r="A8790" s="56" t="s">
        <v>48667</v>
      </c>
      <c r="B8790" s="56" t="s">
        <v>48668</v>
      </c>
      <c r="C8790" s="56" t="s">
        <v>48669</v>
      </c>
      <c r="D8790" s="56" t="s">
        <v>7820</v>
      </c>
      <c r="E8790" s="56" t="s">
        <v>10833</v>
      </c>
      <c r="F8790" s="56" t="s">
        <v>22</v>
      </c>
      <c r="G8790" s="56"/>
      <c r="H8790" s="56" t="s">
        <v>48522</v>
      </c>
      <c r="I8790" s="56" t="s">
        <v>48651</v>
      </c>
      <c r="J8790" s="56"/>
      <c r="K8790" s="56" t="s">
        <v>7326</v>
      </c>
      <c r="L8790" s="90" t="str">
        <f t="shared" si="274"/>
        <v>NA</v>
      </c>
      <c r="M8790" s="90"/>
      <c r="O8790" s="91"/>
      <c r="P8790" s="56"/>
      <c r="Q8790" s="56"/>
      <c r="R8790" s="56"/>
      <c r="S8790" s="56"/>
      <c r="T8790" s="56" t="s">
        <v>44826</v>
      </c>
      <c r="U8790" s="56" t="s">
        <v>44827</v>
      </c>
      <c r="V8790" s="56" t="s">
        <v>44828</v>
      </c>
      <c r="W8790" s="56" t="s">
        <v>7820</v>
      </c>
      <c r="X8790" s="56" t="s">
        <v>9304</v>
      </c>
      <c r="Y8790" s="56"/>
      <c r="Z8790" s="56" t="s">
        <v>44815</v>
      </c>
      <c r="AA8790" s="56" t="s">
        <v>44816</v>
      </c>
      <c r="AB8790" s="56" t="s">
        <v>44829</v>
      </c>
      <c r="AC8790" s="56" t="s">
        <v>7326</v>
      </c>
      <c r="AD8790" s="90" t="str">
        <f t="shared" si="275"/>
        <v>NA</v>
      </c>
      <c r="AE8790" s="90"/>
      <c r="AF8790" s="90"/>
      <c r="AG8790" s="90"/>
    </row>
    <row r="8791" spans="1:33">
      <c r="A8791" s="56" t="s">
        <v>48670</v>
      </c>
      <c r="B8791" s="56" t="s">
        <v>48671</v>
      </c>
      <c r="C8791" s="56" t="s">
        <v>48672</v>
      </c>
      <c r="D8791" s="56" t="s">
        <v>7820</v>
      </c>
      <c r="E8791" s="56" t="s">
        <v>10833</v>
      </c>
      <c r="F8791" s="56" t="s">
        <v>22</v>
      </c>
      <c r="G8791" s="56"/>
      <c r="H8791" s="56" t="s">
        <v>48522</v>
      </c>
      <c r="I8791" s="56" t="s">
        <v>48651</v>
      </c>
      <c r="J8791" s="56"/>
      <c r="K8791" s="56" t="s">
        <v>7326</v>
      </c>
      <c r="L8791" s="90" t="str">
        <f t="shared" si="274"/>
        <v>NA</v>
      </c>
      <c r="M8791" s="90"/>
      <c r="O8791" s="91"/>
      <c r="P8791" s="56"/>
      <c r="Q8791" s="56"/>
      <c r="R8791" s="56"/>
      <c r="S8791" s="56"/>
      <c r="T8791" s="56" t="s">
        <v>44830</v>
      </c>
      <c r="U8791" s="56" t="s">
        <v>44831</v>
      </c>
      <c r="V8791" s="56" t="s">
        <v>44741</v>
      </c>
      <c r="W8791" s="56" t="s">
        <v>7820</v>
      </c>
      <c r="X8791" s="56" t="s">
        <v>9304</v>
      </c>
      <c r="Y8791" s="56"/>
      <c r="Z8791" s="56" t="s">
        <v>44815</v>
      </c>
      <c r="AA8791" s="56" t="s">
        <v>44816</v>
      </c>
      <c r="AB8791" s="56" t="s">
        <v>44832</v>
      </c>
      <c r="AC8791" s="56" t="s">
        <v>7326</v>
      </c>
      <c r="AD8791" s="90" t="str">
        <f t="shared" si="275"/>
        <v>NA</v>
      </c>
      <c r="AE8791" s="90"/>
      <c r="AF8791" s="90"/>
      <c r="AG8791" s="90"/>
    </row>
    <row r="8792" spans="1:33">
      <c r="A8792" s="56" t="s">
        <v>48673</v>
      </c>
      <c r="B8792" s="56" t="s">
        <v>48674</v>
      </c>
      <c r="C8792" s="56" t="s">
        <v>48675</v>
      </c>
      <c r="D8792" s="56" t="s">
        <v>7820</v>
      </c>
      <c r="E8792" s="56" t="s">
        <v>10833</v>
      </c>
      <c r="F8792" s="56" t="s">
        <v>22</v>
      </c>
      <c r="G8792" s="56"/>
      <c r="H8792" s="56" t="s">
        <v>48612</v>
      </c>
      <c r="I8792" s="56" t="s">
        <v>48651</v>
      </c>
      <c r="J8792" s="56"/>
      <c r="K8792" s="56" t="s">
        <v>7326</v>
      </c>
      <c r="L8792" s="90" t="str">
        <f t="shared" si="274"/>
        <v>NA</v>
      </c>
      <c r="M8792" s="90"/>
      <c r="O8792" s="91"/>
      <c r="P8792" s="56"/>
      <c r="Q8792" s="56"/>
      <c r="R8792" s="56"/>
      <c r="S8792" s="56"/>
      <c r="T8792" s="56" t="s">
        <v>44833</v>
      </c>
      <c r="U8792" s="56" t="s">
        <v>44834</v>
      </c>
      <c r="V8792" s="56" t="s">
        <v>41731</v>
      </c>
      <c r="W8792" s="56" t="s">
        <v>7820</v>
      </c>
      <c r="X8792" s="56" t="s">
        <v>44835</v>
      </c>
      <c r="Y8792" s="56"/>
      <c r="Z8792" s="56" t="s">
        <v>44836</v>
      </c>
      <c r="AA8792" s="56" t="s">
        <v>44837</v>
      </c>
      <c r="AB8792" s="56" t="s">
        <v>44838</v>
      </c>
      <c r="AC8792" s="56" t="s">
        <v>7326</v>
      </c>
      <c r="AD8792" s="90" t="str">
        <f t="shared" si="275"/>
        <v>NA</v>
      </c>
      <c r="AE8792" s="90"/>
      <c r="AF8792" s="90"/>
      <c r="AG8792" s="90"/>
    </row>
    <row r="8793" spans="1:33">
      <c r="A8793" s="56" t="s">
        <v>48676</v>
      </c>
      <c r="B8793" s="56" t="s">
        <v>48677</v>
      </c>
      <c r="C8793" s="56" t="s">
        <v>48678</v>
      </c>
      <c r="D8793" s="56" t="s">
        <v>7820</v>
      </c>
      <c r="E8793" s="56" t="s">
        <v>10833</v>
      </c>
      <c r="F8793" s="56" t="s">
        <v>22</v>
      </c>
      <c r="G8793" s="56"/>
      <c r="H8793" s="56" t="s">
        <v>48522</v>
      </c>
      <c r="I8793" s="56" t="s">
        <v>48651</v>
      </c>
      <c r="J8793" s="56"/>
      <c r="K8793" s="56" t="s">
        <v>7326</v>
      </c>
      <c r="L8793" s="90" t="str">
        <f t="shared" si="274"/>
        <v>NA</v>
      </c>
      <c r="M8793" s="90"/>
      <c r="O8793" s="91"/>
      <c r="P8793" s="56"/>
      <c r="Q8793" s="56"/>
      <c r="R8793" s="56"/>
      <c r="S8793" s="56"/>
      <c r="T8793" s="56" t="s">
        <v>44839</v>
      </c>
      <c r="U8793" s="56" t="s">
        <v>44840</v>
      </c>
      <c r="V8793" s="56" t="s">
        <v>44841</v>
      </c>
      <c r="W8793" s="56" t="s">
        <v>7820</v>
      </c>
      <c r="X8793" s="56" t="s">
        <v>3548</v>
      </c>
      <c r="Y8793" s="56"/>
      <c r="Z8793" s="56" t="s">
        <v>44842</v>
      </c>
      <c r="AA8793" s="56" t="s">
        <v>44843</v>
      </c>
      <c r="AB8793" s="56" t="s">
        <v>44839</v>
      </c>
      <c r="AC8793" s="56" t="s">
        <v>7326</v>
      </c>
      <c r="AD8793" s="90" t="str">
        <f t="shared" si="275"/>
        <v>NA</v>
      </c>
      <c r="AE8793" s="90"/>
      <c r="AF8793" s="90"/>
      <c r="AG8793" s="90"/>
    </row>
    <row r="8794" spans="1:33">
      <c r="A8794" s="56" t="s">
        <v>48679</v>
      </c>
      <c r="B8794" s="56" t="s">
        <v>48680</v>
      </c>
      <c r="C8794" s="56" t="s">
        <v>48681</v>
      </c>
      <c r="D8794" s="56" t="s">
        <v>7820</v>
      </c>
      <c r="E8794" s="56" t="s">
        <v>10833</v>
      </c>
      <c r="F8794" s="56" t="s">
        <v>22</v>
      </c>
      <c r="G8794" s="56"/>
      <c r="H8794" s="56" t="s">
        <v>48532</v>
      </c>
      <c r="I8794" s="56" t="s">
        <v>48651</v>
      </c>
      <c r="J8794" s="56"/>
      <c r="K8794" s="56" t="s">
        <v>7326</v>
      </c>
      <c r="L8794" s="90" t="str">
        <f t="shared" si="274"/>
        <v>NA</v>
      </c>
      <c r="M8794" s="90"/>
      <c r="O8794" s="91"/>
      <c r="P8794" s="56"/>
      <c r="Q8794" s="56"/>
      <c r="R8794" s="56"/>
      <c r="S8794" s="56"/>
      <c r="T8794" s="56" t="s">
        <v>44844</v>
      </c>
      <c r="U8794" s="56" t="s">
        <v>44845</v>
      </c>
      <c r="V8794" s="56" t="s">
        <v>44846</v>
      </c>
      <c r="W8794" s="56" t="s">
        <v>7820</v>
      </c>
      <c r="X8794" s="56" t="s">
        <v>1616</v>
      </c>
      <c r="Y8794" s="56"/>
      <c r="Z8794" s="56" t="s">
        <v>44847</v>
      </c>
      <c r="AA8794" s="56" t="s">
        <v>44848</v>
      </c>
      <c r="AB8794" s="56" t="s">
        <v>44844</v>
      </c>
      <c r="AC8794" s="56" t="s">
        <v>7326</v>
      </c>
      <c r="AD8794" s="90" t="str">
        <f t="shared" si="275"/>
        <v>NA</v>
      </c>
      <c r="AE8794" s="90"/>
      <c r="AF8794" s="90"/>
      <c r="AG8794" s="90"/>
    </row>
    <row r="8795" spans="1:33">
      <c r="A8795" s="56" t="s">
        <v>48682</v>
      </c>
      <c r="B8795" s="56" t="s">
        <v>48683</v>
      </c>
      <c r="C8795" s="56" t="s">
        <v>48684</v>
      </c>
      <c r="D8795" s="56" t="s">
        <v>7820</v>
      </c>
      <c r="E8795" s="56" t="s">
        <v>10833</v>
      </c>
      <c r="F8795" s="56" t="s">
        <v>22</v>
      </c>
      <c r="G8795" s="56"/>
      <c r="H8795" s="56" t="s">
        <v>48532</v>
      </c>
      <c r="I8795" s="56" t="s">
        <v>48651</v>
      </c>
      <c r="J8795" s="56" t="s">
        <v>48682</v>
      </c>
      <c r="K8795" s="56" t="s">
        <v>7326</v>
      </c>
      <c r="L8795" s="90" t="str">
        <f t="shared" si="274"/>
        <v>NA</v>
      </c>
      <c r="M8795" s="90"/>
      <c r="O8795" s="91"/>
      <c r="P8795" s="56"/>
      <c r="Q8795" s="56"/>
      <c r="R8795" s="56"/>
      <c r="S8795" s="56"/>
      <c r="T8795" s="56" t="s">
        <v>44849</v>
      </c>
      <c r="U8795" s="56" t="s">
        <v>44850</v>
      </c>
      <c r="V8795" s="56" t="s">
        <v>41731</v>
      </c>
      <c r="W8795" s="56" t="s">
        <v>7820</v>
      </c>
      <c r="X8795" s="56" t="s">
        <v>573</v>
      </c>
      <c r="Y8795" s="56"/>
      <c r="Z8795" s="56" t="s">
        <v>44851</v>
      </c>
      <c r="AA8795" s="56" t="s">
        <v>44852</v>
      </c>
      <c r="AB8795" s="56" t="s">
        <v>44853</v>
      </c>
      <c r="AC8795" s="56" t="s">
        <v>7326</v>
      </c>
      <c r="AD8795" s="90" t="str">
        <f t="shared" si="275"/>
        <v>NA</v>
      </c>
      <c r="AE8795" s="90"/>
      <c r="AF8795" s="90"/>
      <c r="AG8795" s="90"/>
    </row>
    <row r="8796" spans="1:33">
      <c r="A8796" s="56" t="s">
        <v>48685</v>
      </c>
      <c r="B8796" s="56" t="s">
        <v>48686</v>
      </c>
      <c r="C8796" s="56" t="s">
        <v>42569</v>
      </c>
      <c r="D8796" s="56" t="s">
        <v>7820</v>
      </c>
      <c r="E8796" s="56" t="s">
        <v>10833</v>
      </c>
      <c r="F8796" s="56" t="s">
        <v>22</v>
      </c>
      <c r="G8796" s="56"/>
      <c r="H8796" s="56" t="s">
        <v>48532</v>
      </c>
      <c r="I8796" s="56" t="s">
        <v>48651</v>
      </c>
      <c r="J8796" s="56" t="s">
        <v>48685</v>
      </c>
      <c r="K8796" s="56" t="s">
        <v>7326</v>
      </c>
      <c r="L8796" s="90" t="str">
        <f t="shared" si="274"/>
        <v>NA</v>
      </c>
      <c r="M8796" s="90"/>
      <c r="O8796" s="91"/>
      <c r="P8796" s="56"/>
      <c r="Q8796" s="56"/>
      <c r="R8796" s="56"/>
      <c r="S8796" s="56"/>
      <c r="T8796" s="56" t="s">
        <v>44854</v>
      </c>
      <c r="U8796" s="56" t="s">
        <v>44855</v>
      </c>
      <c r="V8796" s="56" t="s">
        <v>44856</v>
      </c>
      <c r="W8796" s="56" t="s">
        <v>7820</v>
      </c>
      <c r="X8796" s="56" t="s">
        <v>573</v>
      </c>
      <c r="Y8796" s="56"/>
      <c r="Z8796" s="56" t="s">
        <v>44851</v>
      </c>
      <c r="AA8796" s="56" t="s">
        <v>44852</v>
      </c>
      <c r="AB8796" s="56" t="s">
        <v>44854</v>
      </c>
      <c r="AC8796" s="56" t="s">
        <v>7326</v>
      </c>
      <c r="AD8796" s="90" t="str">
        <f t="shared" si="275"/>
        <v>NA</v>
      </c>
      <c r="AE8796" s="90"/>
      <c r="AF8796" s="90"/>
      <c r="AG8796" s="90"/>
    </row>
    <row r="8797" spans="1:33">
      <c r="A8797" s="56" t="s">
        <v>48687</v>
      </c>
      <c r="B8797" s="56" t="s">
        <v>48688</v>
      </c>
      <c r="C8797" s="56" t="s">
        <v>48689</v>
      </c>
      <c r="D8797" s="56" t="s">
        <v>7820</v>
      </c>
      <c r="E8797" s="56" t="s">
        <v>10833</v>
      </c>
      <c r="F8797" s="56" t="s">
        <v>22</v>
      </c>
      <c r="G8797" s="56"/>
      <c r="H8797" s="56" t="s">
        <v>48532</v>
      </c>
      <c r="I8797" s="56" t="s">
        <v>48651</v>
      </c>
      <c r="J8797" s="56" t="s">
        <v>48690</v>
      </c>
      <c r="K8797" s="56" t="s">
        <v>7326</v>
      </c>
      <c r="L8797" s="90" t="str">
        <f t="shared" si="274"/>
        <v>NA</v>
      </c>
      <c r="M8797" s="90"/>
      <c r="O8797" s="91"/>
      <c r="P8797" s="56"/>
      <c r="Q8797" s="56"/>
      <c r="R8797" s="56"/>
      <c r="S8797" s="56"/>
      <c r="T8797" s="56" t="s">
        <v>44857</v>
      </c>
      <c r="U8797" s="56" t="s">
        <v>44858</v>
      </c>
      <c r="V8797" s="56" t="s">
        <v>7577</v>
      </c>
      <c r="W8797" s="56" t="s">
        <v>7820</v>
      </c>
      <c r="X8797" s="56" t="s">
        <v>573</v>
      </c>
      <c r="Y8797" s="56"/>
      <c r="Z8797" s="56" t="s">
        <v>44851</v>
      </c>
      <c r="AA8797" s="56" t="s">
        <v>44852</v>
      </c>
      <c r="AB8797" s="56" t="s">
        <v>44857</v>
      </c>
      <c r="AC8797" s="56" t="s">
        <v>7326</v>
      </c>
      <c r="AD8797" s="90" t="str">
        <f t="shared" si="275"/>
        <v>NA</v>
      </c>
      <c r="AE8797" s="90"/>
      <c r="AF8797" s="90"/>
      <c r="AG8797" s="90"/>
    </row>
    <row r="8798" spans="1:33">
      <c r="A8798" s="56" t="s">
        <v>48691</v>
      </c>
      <c r="B8798" s="56" t="s">
        <v>48692</v>
      </c>
      <c r="C8798" s="56" t="s">
        <v>48693</v>
      </c>
      <c r="D8798" s="56" t="s">
        <v>7820</v>
      </c>
      <c r="E8798" s="56" t="s">
        <v>10833</v>
      </c>
      <c r="F8798" s="56" t="s">
        <v>22</v>
      </c>
      <c r="G8798" s="56"/>
      <c r="H8798" s="56" t="s">
        <v>48522</v>
      </c>
      <c r="I8798" s="56" t="s">
        <v>48651</v>
      </c>
      <c r="J8798" s="56" t="s">
        <v>48694</v>
      </c>
      <c r="K8798" s="56" t="s">
        <v>7326</v>
      </c>
      <c r="L8798" s="90" t="str">
        <f t="shared" si="274"/>
        <v>NA</v>
      </c>
      <c r="M8798" s="90"/>
      <c r="O8798" s="91"/>
      <c r="P8798" s="56"/>
      <c r="Q8798" s="56"/>
      <c r="R8798" s="56"/>
      <c r="S8798" s="56"/>
      <c r="T8798" s="56" t="s">
        <v>44859</v>
      </c>
      <c r="U8798" s="56" t="s">
        <v>44860</v>
      </c>
      <c r="V8798" s="56" t="s">
        <v>41731</v>
      </c>
      <c r="W8798" s="56" t="s">
        <v>7820</v>
      </c>
      <c r="X8798" s="56" t="s">
        <v>1629</v>
      </c>
      <c r="Y8798" s="56"/>
      <c r="Z8798" s="56" t="s">
        <v>44861</v>
      </c>
      <c r="AA8798" s="56" t="s">
        <v>44862</v>
      </c>
      <c r="AB8798" s="56" t="s">
        <v>44863</v>
      </c>
      <c r="AC8798" s="56" t="s">
        <v>7326</v>
      </c>
      <c r="AD8798" s="90" t="str">
        <f t="shared" si="275"/>
        <v>NA</v>
      </c>
      <c r="AE8798" s="90"/>
      <c r="AF8798" s="90"/>
      <c r="AG8798" s="90"/>
    </row>
    <row r="8799" spans="1:33">
      <c r="A8799" s="56" t="s">
        <v>48695</v>
      </c>
      <c r="B8799" s="56" t="s">
        <v>48696</v>
      </c>
      <c r="C8799" s="56" t="s">
        <v>48697</v>
      </c>
      <c r="D8799" s="56" t="s">
        <v>7820</v>
      </c>
      <c r="E8799" s="56" t="s">
        <v>2898</v>
      </c>
      <c r="F8799" s="56" t="s">
        <v>22</v>
      </c>
      <c r="G8799" s="56"/>
      <c r="H8799" s="56" t="s">
        <v>48612</v>
      </c>
      <c r="I8799" s="56" t="s">
        <v>48698</v>
      </c>
      <c r="J8799" s="56" t="s">
        <v>48699</v>
      </c>
      <c r="K8799" s="56" t="s">
        <v>7326</v>
      </c>
      <c r="L8799" s="90" t="str">
        <f t="shared" si="274"/>
        <v>NA</v>
      </c>
      <c r="M8799" s="90"/>
      <c r="O8799" s="91"/>
      <c r="P8799" s="56"/>
      <c r="Q8799" s="56"/>
      <c r="R8799" s="56"/>
      <c r="S8799" s="56"/>
      <c r="T8799" s="56" t="s">
        <v>44864</v>
      </c>
      <c r="U8799" s="56" t="s">
        <v>44865</v>
      </c>
      <c r="V8799" s="56" t="s">
        <v>44866</v>
      </c>
      <c r="W8799" s="56" t="s">
        <v>7820</v>
      </c>
      <c r="X8799" s="56" t="s">
        <v>8235</v>
      </c>
      <c r="Y8799" s="56"/>
      <c r="Z8799" s="56" t="s">
        <v>44867</v>
      </c>
      <c r="AA8799" s="56" t="s">
        <v>44868</v>
      </c>
      <c r="AB8799" s="56"/>
      <c r="AC8799" s="56" t="s">
        <v>7326</v>
      </c>
      <c r="AD8799" s="90" t="str">
        <f t="shared" si="275"/>
        <v>NA</v>
      </c>
      <c r="AE8799" s="90"/>
      <c r="AF8799" s="90"/>
      <c r="AG8799" s="90"/>
    </row>
    <row r="8800" spans="1:33">
      <c r="A8800" s="56" t="s">
        <v>48700</v>
      </c>
      <c r="B8800" s="56" t="s">
        <v>48701</v>
      </c>
      <c r="C8800" s="56" t="s">
        <v>48702</v>
      </c>
      <c r="D8800" s="56" t="s">
        <v>7820</v>
      </c>
      <c r="E8800" s="56" t="s">
        <v>2898</v>
      </c>
      <c r="F8800" s="56" t="s">
        <v>22</v>
      </c>
      <c r="G8800" s="56"/>
      <c r="H8800" s="56" t="s">
        <v>48612</v>
      </c>
      <c r="I8800" s="56" t="s">
        <v>48698</v>
      </c>
      <c r="J8800" s="56" t="s">
        <v>48703</v>
      </c>
      <c r="K8800" s="56" t="s">
        <v>7326</v>
      </c>
      <c r="L8800" s="90" t="str">
        <f t="shared" si="274"/>
        <v>NA</v>
      </c>
      <c r="M8800" s="90"/>
      <c r="O8800" s="91"/>
      <c r="P8800" s="56"/>
      <c r="Q8800" s="56"/>
      <c r="R8800" s="56"/>
      <c r="S8800" s="56"/>
      <c r="T8800" s="56" t="s">
        <v>44869</v>
      </c>
      <c r="U8800" s="56" t="s">
        <v>44870</v>
      </c>
      <c r="V8800" s="56" t="s">
        <v>44871</v>
      </c>
      <c r="W8800" s="56" t="s">
        <v>7820</v>
      </c>
      <c r="X8800" s="56" t="s">
        <v>8235</v>
      </c>
      <c r="Y8800" s="56"/>
      <c r="Z8800" s="56" t="s">
        <v>44867</v>
      </c>
      <c r="AA8800" s="56" t="s">
        <v>44868</v>
      </c>
      <c r="AB8800" s="56"/>
      <c r="AC8800" s="56" t="s">
        <v>7326</v>
      </c>
      <c r="AD8800" s="90" t="str">
        <f t="shared" si="275"/>
        <v>NA</v>
      </c>
      <c r="AE8800" s="90"/>
      <c r="AF8800" s="90"/>
      <c r="AG8800" s="90"/>
    </row>
    <row r="8801" spans="1:33">
      <c r="A8801" s="56" t="s">
        <v>48704</v>
      </c>
      <c r="B8801" s="56" t="s">
        <v>48705</v>
      </c>
      <c r="C8801" s="56" t="s">
        <v>48706</v>
      </c>
      <c r="D8801" s="56" t="s">
        <v>7820</v>
      </c>
      <c r="E8801" s="56" t="s">
        <v>2898</v>
      </c>
      <c r="F8801" s="56" t="s">
        <v>22</v>
      </c>
      <c r="G8801" s="56"/>
      <c r="H8801" s="56" t="s">
        <v>48522</v>
      </c>
      <c r="I8801" s="56" t="s">
        <v>48698</v>
      </c>
      <c r="J8801" s="56" t="s">
        <v>48707</v>
      </c>
      <c r="K8801" s="56" t="s">
        <v>7326</v>
      </c>
      <c r="L8801" s="90" t="str">
        <f t="shared" si="274"/>
        <v>NA</v>
      </c>
      <c r="M8801" s="90"/>
      <c r="O8801" s="91"/>
      <c r="P8801" s="56"/>
      <c r="Q8801" s="56"/>
      <c r="R8801" s="56"/>
      <c r="S8801" s="56"/>
      <c r="T8801" s="56" t="s">
        <v>44872</v>
      </c>
      <c r="U8801" s="56" t="s">
        <v>44873</v>
      </c>
      <c r="V8801" s="56" t="s">
        <v>44871</v>
      </c>
      <c r="W8801" s="56" t="s">
        <v>7820</v>
      </c>
      <c r="X8801" s="56" t="s">
        <v>3576</v>
      </c>
      <c r="Y8801" s="56"/>
      <c r="Z8801" s="56" t="s">
        <v>44874</v>
      </c>
      <c r="AA8801" s="56" t="s">
        <v>44875</v>
      </c>
      <c r="AB8801" s="56"/>
      <c r="AC8801" s="56" t="s">
        <v>7326</v>
      </c>
      <c r="AD8801" s="90" t="str">
        <f t="shared" si="275"/>
        <v>NA</v>
      </c>
      <c r="AE8801" s="90"/>
      <c r="AF8801" s="90"/>
      <c r="AG8801" s="90"/>
    </row>
    <row r="8802" spans="1:33">
      <c r="A8802" s="56" t="s">
        <v>48708</v>
      </c>
      <c r="B8802" s="56" t="s">
        <v>48709</v>
      </c>
      <c r="C8802" s="56" t="s">
        <v>48710</v>
      </c>
      <c r="D8802" s="56" t="s">
        <v>7820</v>
      </c>
      <c r="E8802" s="56" t="s">
        <v>2898</v>
      </c>
      <c r="F8802" s="56" t="s">
        <v>22</v>
      </c>
      <c r="G8802" s="56"/>
      <c r="H8802" s="56" t="s">
        <v>48532</v>
      </c>
      <c r="I8802" s="56" t="s">
        <v>48698</v>
      </c>
      <c r="J8802" s="56" t="s">
        <v>48711</v>
      </c>
      <c r="K8802" s="56" t="s">
        <v>7326</v>
      </c>
      <c r="L8802" s="90" t="str">
        <f t="shared" si="274"/>
        <v>NA</v>
      </c>
      <c r="M8802" s="90"/>
      <c r="O8802" s="91"/>
      <c r="P8802" s="56"/>
      <c r="Q8802" s="56"/>
      <c r="R8802" s="56"/>
      <c r="S8802" s="56"/>
      <c r="T8802" s="56" t="s">
        <v>44000</v>
      </c>
      <c r="U8802" s="56" t="s">
        <v>44876</v>
      </c>
      <c r="V8802" s="56" t="s">
        <v>44871</v>
      </c>
      <c r="W8802" s="56" t="s">
        <v>7820</v>
      </c>
      <c r="X8802" s="56" t="s">
        <v>3590</v>
      </c>
      <c r="Y8802" s="56"/>
      <c r="Z8802" s="56" t="s">
        <v>44877</v>
      </c>
      <c r="AA8802" s="56" t="s">
        <v>44878</v>
      </c>
      <c r="AB8802" s="56" t="s">
        <v>44000</v>
      </c>
      <c r="AC8802" s="56" t="s">
        <v>7326</v>
      </c>
      <c r="AD8802" s="90" t="str">
        <f t="shared" si="275"/>
        <v>NA</v>
      </c>
      <c r="AE8802" s="90"/>
      <c r="AF8802" s="90"/>
      <c r="AG8802" s="90"/>
    </row>
    <row r="8803" spans="1:33">
      <c r="A8803" s="56" t="s">
        <v>48712</v>
      </c>
      <c r="B8803" s="56" t="s">
        <v>48713</v>
      </c>
      <c r="C8803" s="56" t="s">
        <v>42569</v>
      </c>
      <c r="D8803" s="56" t="s">
        <v>7820</v>
      </c>
      <c r="E8803" s="56" t="s">
        <v>2898</v>
      </c>
      <c r="F8803" s="56" t="s">
        <v>22</v>
      </c>
      <c r="G8803" s="56"/>
      <c r="H8803" s="56" t="s">
        <v>48532</v>
      </c>
      <c r="I8803" s="56" t="s">
        <v>48698</v>
      </c>
      <c r="J8803" s="56" t="s">
        <v>48714</v>
      </c>
      <c r="K8803" s="56" t="s">
        <v>7326</v>
      </c>
      <c r="L8803" s="90" t="str">
        <f t="shared" si="274"/>
        <v>NA</v>
      </c>
      <c r="M8803" s="90"/>
      <c r="O8803" s="91"/>
      <c r="P8803" s="56"/>
      <c r="Q8803" s="56"/>
      <c r="R8803" s="56"/>
      <c r="S8803" s="56"/>
      <c r="T8803" s="56" t="s">
        <v>44879</v>
      </c>
      <c r="U8803" s="56" t="s">
        <v>44880</v>
      </c>
      <c r="V8803" s="56" t="s">
        <v>44871</v>
      </c>
      <c r="W8803" s="56" t="s">
        <v>7820</v>
      </c>
      <c r="X8803" s="56" t="s">
        <v>3590</v>
      </c>
      <c r="Y8803" s="56"/>
      <c r="Z8803" s="56" t="s">
        <v>44877</v>
      </c>
      <c r="AA8803" s="56" t="s">
        <v>44878</v>
      </c>
      <c r="AB8803" s="56" t="s">
        <v>44881</v>
      </c>
      <c r="AC8803" s="56" t="s">
        <v>7326</v>
      </c>
      <c r="AD8803" s="90" t="str">
        <f t="shared" si="275"/>
        <v>NA</v>
      </c>
      <c r="AE8803" s="90"/>
      <c r="AF8803" s="90"/>
      <c r="AG8803" s="90"/>
    </row>
    <row r="8804" spans="1:33">
      <c r="A8804" s="56" t="s">
        <v>48715</v>
      </c>
      <c r="B8804" s="56" t="s">
        <v>48716</v>
      </c>
      <c r="C8804" s="56" t="s">
        <v>48717</v>
      </c>
      <c r="D8804" s="56" t="s">
        <v>7820</v>
      </c>
      <c r="E8804" s="56" t="s">
        <v>2898</v>
      </c>
      <c r="F8804" s="56" t="s">
        <v>22</v>
      </c>
      <c r="G8804" s="56"/>
      <c r="H8804" s="56" t="s">
        <v>48522</v>
      </c>
      <c r="I8804" s="56" t="s">
        <v>48698</v>
      </c>
      <c r="J8804" s="56" t="s">
        <v>48715</v>
      </c>
      <c r="K8804" s="56" t="s">
        <v>7326</v>
      </c>
      <c r="L8804" s="90" t="str">
        <f t="shared" si="274"/>
        <v>NA</v>
      </c>
      <c r="M8804" s="90"/>
      <c r="O8804" s="91"/>
      <c r="P8804" s="56"/>
      <c r="Q8804" s="56"/>
      <c r="R8804" s="56"/>
      <c r="S8804" s="56"/>
      <c r="T8804" s="56" t="s">
        <v>44882</v>
      </c>
      <c r="U8804" s="56" t="s">
        <v>44883</v>
      </c>
      <c r="V8804" s="56" t="s">
        <v>44884</v>
      </c>
      <c r="W8804" s="56" t="s">
        <v>7820</v>
      </c>
      <c r="X8804" s="56" t="s">
        <v>3590</v>
      </c>
      <c r="Y8804" s="56"/>
      <c r="Z8804" s="56" t="s">
        <v>44877</v>
      </c>
      <c r="AA8804" s="56" t="s">
        <v>44878</v>
      </c>
      <c r="AB8804" s="56" t="s">
        <v>44882</v>
      </c>
      <c r="AC8804" s="56" t="s">
        <v>7326</v>
      </c>
      <c r="AD8804" s="90" t="str">
        <f t="shared" si="275"/>
        <v>NA</v>
      </c>
      <c r="AE8804" s="90"/>
      <c r="AF8804" s="90"/>
      <c r="AG8804" s="90"/>
    </row>
    <row r="8805" spans="1:33">
      <c r="A8805" s="56" t="s">
        <v>48718</v>
      </c>
      <c r="B8805" s="56" t="s">
        <v>48719</v>
      </c>
      <c r="C8805" s="56" t="s">
        <v>48720</v>
      </c>
      <c r="D8805" s="56" t="s">
        <v>7820</v>
      </c>
      <c r="E8805" s="56" t="s">
        <v>2898</v>
      </c>
      <c r="F8805" s="56" t="s">
        <v>22</v>
      </c>
      <c r="G8805" s="56"/>
      <c r="H8805" s="56" t="s">
        <v>48532</v>
      </c>
      <c r="I8805" s="56" t="s">
        <v>48698</v>
      </c>
      <c r="J8805" s="56"/>
      <c r="K8805" s="56" t="s">
        <v>7326</v>
      </c>
      <c r="L8805" s="90" t="str">
        <f t="shared" si="274"/>
        <v>NA</v>
      </c>
      <c r="M8805" s="90"/>
      <c r="O8805" s="91"/>
      <c r="P8805" s="56"/>
      <c r="Q8805" s="56"/>
      <c r="R8805" s="56"/>
      <c r="S8805" s="56"/>
      <c r="T8805" s="56" t="s">
        <v>44885</v>
      </c>
      <c r="U8805" s="56" t="s">
        <v>44886</v>
      </c>
      <c r="V8805" s="56" t="s">
        <v>44871</v>
      </c>
      <c r="W8805" s="56" t="s">
        <v>7820</v>
      </c>
      <c r="X8805" s="56" t="s">
        <v>3590</v>
      </c>
      <c r="Y8805" s="56"/>
      <c r="Z8805" s="56" t="s">
        <v>44877</v>
      </c>
      <c r="AA8805" s="56" t="s">
        <v>44878</v>
      </c>
      <c r="AB8805" s="56"/>
      <c r="AC8805" s="56" t="s">
        <v>7326</v>
      </c>
      <c r="AD8805" s="90" t="str">
        <f t="shared" si="275"/>
        <v>NA</v>
      </c>
      <c r="AE8805" s="90"/>
      <c r="AF8805" s="90"/>
      <c r="AG8805" s="90"/>
    </row>
    <row r="8806" spans="1:33">
      <c r="A8806" s="56" t="s">
        <v>48721</v>
      </c>
      <c r="B8806" s="56" t="s">
        <v>48722</v>
      </c>
      <c r="C8806" s="56" t="s">
        <v>48723</v>
      </c>
      <c r="D8806" s="56" t="s">
        <v>7820</v>
      </c>
      <c r="E8806" s="56" t="s">
        <v>2898</v>
      </c>
      <c r="F8806" s="56" t="s">
        <v>22</v>
      </c>
      <c r="G8806" s="56"/>
      <c r="H8806" s="56" t="s">
        <v>48612</v>
      </c>
      <c r="I8806" s="56" t="s">
        <v>48698</v>
      </c>
      <c r="J8806" s="56" t="s">
        <v>48724</v>
      </c>
      <c r="K8806" s="56" t="s">
        <v>7326</v>
      </c>
      <c r="L8806" s="90" t="str">
        <f t="shared" si="274"/>
        <v>NA</v>
      </c>
      <c r="M8806" s="90"/>
      <c r="O8806" s="91"/>
      <c r="P8806" s="56"/>
      <c r="Q8806" s="56"/>
      <c r="R8806" s="56"/>
      <c r="S8806" s="56"/>
      <c r="T8806" s="56" t="s">
        <v>44887</v>
      </c>
      <c r="U8806" s="56" t="s">
        <v>44888</v>
      </c>
      <c r="V8806" s="56" t="s">
        <v>44889</v>
      </c>
      <c r="W8806" s="56" t="s">
        <v>7820</v>
      </c>
      <c r="X8806" s="56" t="s">
        <v>44890</v>
      </c>
      <c r="Y8806" s="56"/>
      <c r="Z8806" s="56" t="s">
        <v>44891</v>
      </c>
      <c r="AA8806" s="56" t="s">
        <v>44892</v>
      </c>
      <c r="AB8806" s="56" t="s">
        <v>44887</v>
      </c>
      <c r="AC8806" s="56" t="s">
        <v>7326</v>
      </c>
      <c r="AD8806" s="90" t="str">
        <f t="shared" si="275"/>
        <v>NA</v>
      </c>
      <c r="AE8806" s="90"/>
      <c r="AF8806" s="90"/>
      <c r="AG8806" s="90"/>
    </row>
    <row r="8807" spans="1:33">
      <c r="A8807" s="56" t="s">
        <v>48725</v>
      </c>
      <c r="B8807" s="56" t="s">
        <v>48726</v>
      </c>
      <c r="C8807" s="56" t="s">
        <v>48727</v>
      </c>
      <c r="D8807" s="56" t="s">
        <v>7820</v>
      </c>
      <c r="E8807" s="56" t="s">
        <v>2898</v>
      </c>
      <c r="F8807" s="56" t="s">
        <v>22</v>
      </c>
      <c r="G8807" s="56"/>
      <c r="H8807" s="56" t="s">
        <v>48612</v>
      </c>
      <c r="I8807" s="56" t="s">
        <v>48698</v>
      </c>
      <c r="J8807" s="56" t="s">
        <v>48725</v>
      </c>
      <c r="K8807" s="56" t="s">
        <v>7326</v>
      </c>
      <c r="L8807" s="90" t="str">
        <f t="shared" si="274"/>
        <v>NA</v>
      </c>
      <c r="M8807" s="90"/>
      <c r="O8807" s="91"/>
      <c r="P8807" s="56"/>
      <c r="Q8807" s="56"/>
      <c r="R8807" s="56"/>
      <c r="S8807" s="56"/>
      <c r="T8807" s="56" t="s">
        <v>44893</v>
      </c>
      <c r="U8807" s="56" t="s">
        <v>44894</v>
      </c>
      <c r="V8807" s="56" t="s">
        <v>44871</v>
      </c>
      <c r="W8807" s="56" t="s">
        <v>7820</v>
      </c>
      <c r="X8807" s="56" t="s">
        <v>22419</v>
      </c>
      <c r="Y8807" s="56"/>
      <c r="Z8807" s="56" t="s">
        <v>44895</v>
      </c>
      <c r="AA8807" s="56" t="s">
        <v>44896</v>
      </c>
      <c r="AB8807" s="56"/>
      <c r="AC8807" s="56" t="s">
        <v>7326</v>
      </c>
      <c r="AD8807" s="90" t="str">
        <f t="shared" si="275"/>
        <v>NA</v>
      </c>
      <c r="AE8807" s="90"/>
      <c r="AF8807" s="90"/>
      <c r="AG8807" s="90"/>
    </row>
    <row r="8808" spans="1:33">
      <c r="A8808" s="56" t="s">
        <v>48728</v>
      </c>
      <c r="B8808" s="56" t="s">
        <v>48729</v>
      </c>
      <c r="C8808" s="56" t="s">
        <v>48521</v>
      </c>
      <c r="D8808" s="56" t="s">
        <v>7820</v>
      </c>
      <c r="E8808" s="56" t="s">
        <v>2898</v>
      </c>
      <c r="F8808" s="56" t="s">
        <v>22</v>
      </c>
      <c r="G8808" s="56"/>
      <c r="H8808" s="56" t="s">
        <v>48522</v>
      </c>
      <c r="I8808" s="56" t="s">
        <v>48698</v>
      </c>
      <c r="J8808" s="56" t="s">
        <v>48728</v>
      </c>
      <c r="K8808" s="56" t="s">
        <v>7326</v>
      </c>
      <c r="L8808" s="90" t="str">
        <f t="shared" si="274"/>
        <v>NA</v>
      </c>
      <c r="M8808" s="90"/>
      <c r="O8808" s="91"/>
      <c r="P8808" s="56"/>
      <c r="Q8808" s="56"/>
      <c r="R8808" s="56"/>
      <c r="S8808" s="56"/>
      <c r="T8808" s="56" t="s">
        <v>44897</v>
      </c>
      <c r="U8808" s="56" t="s">
        <v>44898</v>
      </c>
      <c r="V8808" s="56" t="s">
        <v>44899</v>
      </c>
      <c r="W8808" s="56" t="s">
        <v>7820</v>
      </c>
      <c r="X8808" s="56" t="s">
        <v>22419</v>
      </c>
      <c r="Y8808" s="56"/>
      <c r="Z8808" s="56" t="s">
        <v>44895</v>
      </c>
      <c r="AA8808" s="56" t="s">
        <v>44896</v>
      </c>
      <c r="AB8808" s="56" t="s">
        <v>44900</v>
      </c>
      <c r="AC8808" s="56" t="s">
        <v>7326</v>
      </c>
      <c r="AD8808" s="90" t="str">
        <f t="shared" si="275"/>
        <v>NA</v>
      </c>
      <c r="AE8808" s="90"/>
      <c r="AF8808" s="90"/>
      <c r="AG8808" s="90"/>
    </row>
    <row r="8809" spans="1:33">
      <c r="A8809" s="56" t="s">
        <v>48730</v>
      </c>
      <c r="B8809" s="56" t="s">
        <v>48731</v>
      </c>
      <c r="C8809" s="56" t="s">
        <v>48732</v>
      </c>
      <c r="D8809" s="56" t="s">
        <v>7820</v>
      </c>
      <c r="E8809" s="56" t="s">
        <v>2898</v>
      </c>
      <c r="F8809" s="56" t="s">
        <v>22</v>
      </c>
      <c r="G8809" s="56"/>
      <c r="H8809" s="56" t="s">
        <v>48612</v>
      </c>
      <c r="I8809" s="56" t="s">
        <v>48698</v>
      </c>
      <c r="J8809" s="56" t="s">
        <v>48730</v>
      </c>
      <c r="K8809" s="56" t="s">
        <v>7326</v>
      </c>
      <c r="L8809" s="90" t="str">
        <f t="shared" si="274"/>
        <v>NA</v>
      </c>
      <c r="M8809" s="90"/>
      <c r="O8809" s="91"/>
      <c r="P8809" s="56"/>
      <c r="Q8809" s="56"/>
      <c r="R8809" s="56"/>
      <c r="S8809" s="56"/>
      <c r="T8809" s="56" t="s">
        <v>44901</v>
      </c>
      <c r="U8809" s="56" t="s">
        <v>44902</v>
      </c>
      <c r="V8809" s="56" t="s">
        <v>44903</v>
      </c>
      <c r="W8809" s="56" t="s">
        <v>7820</v>
      </c>
      <c r="X8809" s="56" t="s">
        <v>22453</v>
      </c>
      <c r="Y8809" s="56"/>
      <c r="Z8809" s="56" t="s">
        <v>44904</v>
      </c>
      <c r="AA8809" s="56" t="s">
        <v>44905</v>
      </c>
      <c r="AB8809" s="56"/>
      <c r="AC8809" s="56" t="s">
        <v>7326</v>
      </c>
      <c r="AD8809" s="90" t="str">
        <f t="shared" si="275"/>
        <v>NA</v>
      </c>
      <c r="AE8809" s="90"/>
      <c r="AF8809" s="90"/>
      <c r="AG8809" s="90"/>
    </row>
    <row r="8810" spans="1:33">
      <c r="A8810" s="56" t="s">
        <v>48733</v>
      </c>
      <c r="B8810" s="56" t="s">
        <v>48734</v>
      </c>
      <c r="C8810" s="56" t="s">
        <v>48735</v>
      </c>
      <c r="D8810" s="56" t="s">
        <v>7820</v>
      </c>
      <c r="E8810" s="56" t="s">
        <v>2898</v>
      </c>
      <c r="F8810" s="56" t="s">
        <v>22</v>
      </c>
      <c r="G8810" s="56"/>
      <c r="H8810" s="56" t="s">
        <v>48522</v>
      </c>
      <c r="I8810" s="56" t="s">
        <v>48698</v>
      </c>
      <c r="J8810" s="56" t="s">
        <v>48736</v>
      </c>
      <c r="K8810" s="56" t="s">
        <v>7326</v>
      </c>
      <c r="L8810" s="90" t="str">
        <f t="shared" si="274"/>
        <v>NA</v>
      </c>
      <c r="M8810" s="90"/>
      <c r="O8810" s="91"/>
      <c r="P8810" s="56"/>
      <c r="Q8810" s="56"/>
      <c r="R8810" s="56"/>
      <c r="S8810" s="56"/>
      <c r="T8810" s="56" t="s">
        <v>44906</v>
      </c>
      <c r="U8810" s="56" t="s">
        <v>44907</v>
      </c>
      <c r="V8810" s="56" t="s">
        <v>44871</v>
      </c>
      <c r="W8810" s="56" t="s">
        <v>7820</v>
      </c>
      <c r="X8810" s="56" t="s">
        <v>3611</v>
      </c>
      <c r="Y8810" s="56"/>
      <c r="Z8810" s="56" t="s">
        <v>44908</v>
      </c>
      <c r="AA8810" s="56" t="s">
        <v>44909</v>
      </c>
      <c r="AB8810" s="56"/>
      <c r="AC8810" s="56" t="s">
        <v>7326</v>
      </c>
      <c r="AD8810" s="90" t="str">
        <f t="shared" si="275"/>
        <v>NA</v>
      </c>
      <c r="AE8810" s="90"/>
      <c r="AF8810" s="90"/>
      <c r="AG8810" s="90"/>
    </row>
    <row r="8811" spans="1:33">
      <c r="A8811" s="56" t="s">
        <v>48737</v>
      </c>
      <c r="B8811" s="56" t="s">
        <v>48738</v>
      </c>
      <c r="C8811" s="56" t="s">
        <v>48739</v>
      </c>
      <c r="D8811" s="56" t="s">
        <v>7820</v>
      </c>
      <c r="E8811" s="56" t="s">
        <v>2898</v>
      </c>
      <c r="F8811" s="56" t="s">
        <v>22</v>
      </c>
      <c r="G8811" s="56"/>
      <c r="H8811" s="56" t="s">
        <v>48532</v>
      </c>
      <c r="I8811" s="56" t="s">
        <v>48698</v>
      </c>
      <c r="J8811" s="56" t="s">
        <v>48737</v>
      </c>
      <c r="K8811" s="56" t="s">
        <v>7326</v>
      </c>
      <c r="L8811" s="90" t="str">
        <f t="shared" si="274"/>
        <v>NA</v>
      </c>
      <c r="M8811" s="90"/>
      <c r="O8811" s="91"/>
      <c r="P8811" s="56"/>
      <c r="Q8811" s="56"/>
      <c r="R8811" s="56"/>
      <c r="S8811" s="56"/>
      <c r="T8811" s="56" t="s">
        <v>44910</v>
      </c>
      <c r="U8811" s="56" t="s">
        <v>44911</v>
      </c>
      <c r="V8811" s="56" t="s">
        <v>44912</v>
      </c>
      <c r="W8811" s="56" t="s">
        <v>7820</v>
      </c>
      <c r="X8811" s="56" t="s">
        <v>3611</v>
      </c>
      <c r="Y8811" s="56"/>
      <c r="Z8811" s="56" t="s">
        <v>44908</v>
      </c>
      <c r="AA8811" s="56" t="s">
        <v>44909</v>
      </c>
      <c r="AB8811" s="56"/>
      <c r="AC8811" s="56" t="s">
        <v>7326</v>
      </c>
      <c r="AD8811" s="90" t="str">
        <f t="shared" si="275"/>
        <v>NA</v>
      </c>
      <c r="AE8811" s="90"/>
      <c r="AF8811" s="90"/>
      <c r="AG8811" s="90"/>
    </row>
    <row r="8812" spans="1:33">
      <c r="A8812" s="56" t="s">
        <v>48740</v>
      </c>
      <c r="B8812" s="56" t="s">
        <v>48741</v>
      </c>
      <c r="C8812" s="56" t="s">
        <v>48742</v>
      </c>
      <c r="D8812" s="56" t="s">
        <v>7820</v>
      </c>
      <c r="E8812" s="56" t="s">
        <v>2898</v>
      </c>
      <c r="F8812" s="56" t="s">
        <v>22</v>
      </c>
      <c r="G8812" s="56"/>
      <c r="H8812" s="56" t="s">
        <v>48522</v>
      </c>
      <c r="I8812" s="56" t="s">
        <v>48698</v>
      </c>
      <c r="J8812" s="56" t="s">
        <v>48740</v>
      </c>
      <c r="K8812" s="56" t="s">
        <v>7326</v>
      </c>
      <c r="L8812" s="90" t="str">
        <f t="shared" si="274"/>
        <v>NA</v>
      </c>
      <c r="M8812" s="90"/>
      <c r="O8812" s="91"/>
      <c r="P8812" s="56"/>
      <c r="Q8812" s="56"/>
      <c r="R8812" s="56"/>
      <c r="S8812" s="56"/>
      <c r="T8812" s="56" t="s">
        <v>44913</v>
      </c>
      <c r="U8812" s="56" t="s">
        <v>44914</v>
      </c>
      <c r="V8812" s="56" t="s">
        <v>44871</v>
      </c>
      <c r="W8812" s="56" t="s">
        <v>7820</v>
      </c>
      <c r="X8812" s="56" t="s">
        <v>44915</v>
      </c>
      <c r="Y8812" s="56"/>
      <c r="Z8812" s="56" t="s">
        <v>44916</v>
      </c>
      <c r="AA8812" s="56" t="s">
        <v>44917</v>
      </c>
      <c r="AB8812" s="56" t="s">
        <v>44913</v>
      </c>
      <c r="AC8812" s="56" t="s">
        <v>7326</v>
      </c>
      <c r="AD8812" s="90" t="str">
        <f t="shared" si="275"/>
        <v>NA</v>
      </c>
      <c r="AE8812" s="90"/>
      <c r="AF8812" s="90"/>
      <c r="AG8812" s="90"/>
    </row>
    <row r="8813" spans="1:33">
      <c r="A8813" s="56" t="s">
        <v>48743</v>
      </c>
      <c r="B8813" s="56" t="s">
        <v>48744</v>
      </c>
      <c r="C8813" s="56" t="s">
        <v>48745</v>
      </c>
      <c r="D8813" s="56" t="s">
        <v>7820</v>
      </c>
      <c r="E8813" s="56" t="s">
        <v>2898</v>
      </c>
      <c r="F8813" s="56" t="s">
        <v>22</v>
      </c>
      <c r="G8813" s="56"/>
      <c r="H8813" s="56" t="s">
        <v>48532</v>
      </c>
      <c r="I8813" s="56" t="s">
        <v>48698</v>
      </c>
      <c r="J8813" s="56" t="s">
        <v>48746</v>
      </c>
      <c r="K8813" s="56" t="s">
        <v>7326</v>
      </c>
      <c r="L8813" s="90" t="str">
        <f t="shared" si="274"/>
        <v>NA</v>
      </c>
      <c r="M8813" s="90"/>
      <c r="O8813" s="91"/>
      <c r="P8813" s="56"/>
      <c r="Q8813" s="56"/>
      <c r="R8813" s="56"/>
      <c r="S8813" s="56"/>
      <c r="T8813" s="56" t="s">
        <v>44203</v>
      </c>
      <c r="U8813" s="56" t="s">
        <v>44918</v>
      </c>
      <c r="V8813" s="56" t="s">
        <v>44871</v>
      </c>
      <c r="W8813" s="56" t="s">
        <v>7820</v>
      </c>
      <c r="X8813" s="56" t="s">
        <v>44915</v>
      </c>
      <c r="Y8813" s="56"/>
      <c r="Z8813" s="56" t="s">
        <v>44916</v>
      </c>
      <c r="AA8813" s="56" t="s">
        <v>44917</v>
      </c>
      <c r="AB8813" s="56" t="s">
        <v>44203</v>
      </c>
      <c r="AC8813" s="56" t="s">
        <v>7326</v>
      </c>
      <c r="AD8813" s="90" t="str">
        <f t="shared" si="275"/>
        <v>NA</v>
      </c>
      <c r="AE8813" s="90"/>
      <c r="AF8813" s="90"/>
      <c r="AG8813" s="90"/>
    </row>
    <row r="8814" spans="1:33">
      <c r="A8814" s="56" t="s">
        <v>48747</v>
      </c>
      <c r="B8814" s="56" t="s">
        <v>48748</v>
      </c>
      <c r="C8814" s="56" t="s">
        <v>48749</v>
      </c>
      <c r="D8814" s="56" t="s">
        <v>7820</v>
      </c>
      <c r="E8814" s="56" t="s">
        <v>2898</v>
      </c>
      <c r="F8814" s="56" t="s">
        <v>22</v>
      </c>
      <c r="G8814" s="56"/>
      <c r="H8814" s="56" t="s">
        <v>48532</v>
      </c>
      <c r="I8814" s="56" t="s">
        <v>48698</v>
      </c>
      <c r="J8814" s="56" t="s">
        <v>48747</v>
      </c>
      <c r="K8814" s="56" t="s">
        <v>7326</v>
      </c>
      <c r="L8814" s="90" t="str">
        <f t="shared" si="274"/>
        <v>NA</v>
      </c>
      <c r="M8814" s="90"/>
      <c r="O8814" s="91"/>
      <c r="P8814" s="56"/>
      <c r="Q8814" s="56"/>
      <c r="R8814" s="56"/>
      <c r="S8814" s="56"/>
      <c r="T8814" s="56" t="s">
        <v>41782</v>
      </c>
      <c r="U8814" s="56" t="s">
        <v>44919</v>
      </c>
      <c r="V8814" s="56" t="s">
        <v>44920</v>
      </c>
      <c r="W8814" s="56" t="s">
        <v>7820</v>
      </c>
      <c r="X8814" s="56" t="s">
        <v>3631</v>
      </c>
      <c r="Y8814" s="56"/>
      <c r="Z8814" s="56" t="s">
        <v>44921</v>
      </c>
      <c r="AA8814" s="56" t="s">
        <v>44922</v>
      </c>
      <c r="AB8814" s="56" t="s">
        <v>44923</v>
      </c>
      <c r="AC8814" s="56" t="s">
        <v>7326</v>
      </c>
      <c r="AD8814" s="90" t="str">
        <f t="shared" si="275"/>
        <v>NA</v>
      </c>
      <c r="AE8814" s="90"/>
      <c r="AF8814" s="90"/>
      <c r="AG8814" s="90"/>
    </row>
    <row r="8815" spans="1:33">
      <c r="A8815" s="56" t="s">
        <v>48750</v>
      </c>
      <c r="B8815" s="56" t="s">
        <v>48751</v>
      </c>
      <c r="C8815" s="56" t="s">
        <v>48752</v>
      </c>
      <c r="D8815" s="56" t="s">
        <v>7820</v>
      </c>
      <c r="E8815" s="56" t="s">
        <v>2898</v>
      </c>
      <c r="F8815" s="56" t="s">
        <v>22</v>
      </c>
      <c r="G8815" s="56"/>
      <c r="H8815" s="56" t="s">
        <v>48532</v>
      </c>
      <c r="I8815" s="56" t="s">
        <v>48698</v>
      </c>
      <c r="J8815" s="56"/>
      <c r="K8815" s="56" t="s">
        <v>7326</v>
      </c>
      <c r="L8815" s="90" t="str">
        <f t="shared" si="274"/>
        <v>NA</v>
      </c>
      <c r="M8815" s="90"/>
      <c r="O8815" s="91"/>
      <c r="P8815" s="56"/>
      <c r="Q8815" s="56"/>
      <c r="R8815" s="56"/>
      <c r="S8815" s="56"/>
      <c r="T8815" s="56" t="s">
        <v>44924</v>
      </c>
      <c r="U8815" s="56" t="s">
        <v>44925</v>
      </c>
      <c r="V8815" s="56" t="s">
        <v>44920</v>
      </c>
      <c r="W8815" s="56" t="s">
        <v>7820</v>
      </c>
      <c r="X8815" s="56" t="s">
        <v>3631</v>
      </c>
      <c r="Y8815" s="56"/>
      <c r="Z8815" s="56" t="s">
        <v>44921</v>
      </c>
      <c r="AA8815" s="56" t="s">
        <v>44922</v>
      </c>
      <c r="AB8815" s="56" t="s">
        <v>44924</v>
      </c>
      <c r="AC8815" s="56" t="s">
        <v>7326</v>
      </c>
      <c r="AD8815" s="90" t="str">
        <f t="shared" si="275"/>
        <v>NA</v>
      </c>
      <c r="AE8815" s="90"/>
      <c r="AF8815" s="90"/>
      <c r="AG8815" s="90"/>
    </row>
    <row r="8816" spans="1:33">
      <c r="A8816" s="56" t="s">
        <v>48753</v>
      </c>
      <c r="B8816" s="56" t="s">
        <v>48754</v>
      </c>
      <c r="C8816" s="56" t="s">
        <v>48755</v>
      </c>
      <c r="D8816" s="56" t="s">
        <v>7820</v>
      </c>
      <c r="E8816" s="56" t="s">
        <v>2910</v>
      </c>
      <c r="F8816" s="56" t="s">
        <v>22</v>
      </c>
      <c r="G8816" s="56"/>
      <c r="H8816" s="56" t="s">
        <v>48532</v>
      </c>
      <c r="I8816" s="56" t="s">
        <v>48756</v>
      </c>
      <c r="J8816" s="56" t="s">
        <v>48757</v>
      </c>
      <c r="K8816" s="56" t="s">
        <v>7326</v>
      </c>
      <c r="L8816" s="90" t="str">
        <f t="shared" si="274"/>
        <v>NA</v>
      </c>
      <c r="M8816" s="90"/>
      <c r="O8816" s="91"/>
      <c r="P8816" s="56"/>
      <c r="Q8816" s="56"/>
      <c r="R8816" s="56"/>
      <c r="S8816" s="56"/>
      <c r="T8816" s="56" t="s">
        <v>42126</v>
      </c>
      <c r="U8816" s="56" t="s">
        <v>44926</v>
      </c>
      <c r="V8816" s="56" t="s">
        <v>44927</v>
      </c>
      <c r="W8816" s="56" t="s">
        <v>7820</v>
      </c>
      <c r="X8816" s="56" t="s">
        <v>22528</v>
      </c>
      <c r="Y8816" s="56"/>
      <c r="Z8816" s="56" t="s">
        <v>44928</v>
      </c>
      <c r="AA8816" s="56" t="s">
        <v>44929</v>
      </c>
      <c r="AB8816" s="56" t="s">
        <v>44930</v>
      </c>
      <c r="AC8816" s="56" t="s">
        <v>7326</v>
      </c>
      <c r="AD8816" s="90" t="str">
        <f t="shared" si="275"/>
        <v>NA</v>
      </c>
      <c r="AE8816" s="90"/>
      <c r="AF8816" s="90"/>
      <c r="AG8816" s="90"/>
    </row>
    <row r="8817" spans="1:33">
      <c r="A8817" s="56" t="s">
        <v>48758</v>
      </c>
      <c r="B8817" s="56" t="s">
        <v>48759</v>
      </c>
      <c r="C8817" s="56" t="s">
        <v>48760</v>
      </c>
      <c r="D8817" s="56" t="s">
        <v>7820</v>
      </c>
      <c r="E8817" s="56" t="s">
        <v>2910</v>
      </c>
      <c r="F8817" s="56" t="s">
        <v>22</v>
      </c>
      <c r="G8817" s="56"/>
      <c r="H8817" s="56" t="s">
        <v>48532</v>
      </c>
      <c r="I8817" s="56" t="s">
        <v>48756</v>
      </c>
      <c r="J8817" s="56"/>
      <c r="K8817" s="56" t="s">
        <v>7326</v>
      </c>
      <c r="L8817" s="90" t="str">
        <f t="shared" si="274"/>
        <v>NA</v>
      </c>
      <c r="M8817" s="90"/>
      <c r="O8817" s="91"/>
      <c r="P8817" s="56"/>
      <c r="Q8817" s="56"/>
      <c r="R8817" s="56"/>
      <c r="S8817" s="56"/>
      <c r="T8817" s="56" t="s">
        <v>41782</v>
      </c>
      <c r="U8817" s="56" t="s">
        <v>44931</v>
      </c>
      <c r="V8817" s="56" t="s">
        <v>44920</v>
      </c>
      <c r="W8817" s="56" t="s">
        <v>7820</v>
      </c>
      <c r="X8817" s="56" t="s">
        <v>621</v>
      </c>
      <c r="Y8817" s="56"/>
      <c r="Z8817" s="56" t="s">
        <v>44932</v>
      </c>
      <c r="AA8817" s="56" t="s">
        <v>44933</v>
      </c>
      <c r="AB8817" s="56" t="s">
        <v>44934</v>
      </c>
      <c r="AC8817" s="56" t="s">
        <v>7326</v>
      </c>
      <c r="AD8817" s="90" t="str">
        <f t="shared" si="275"/>
        <v>NA</v>
      </c>
      <c r="AE8817" s="90"/>
      <c r="AF8817" s="90"/>
      <c r="AG8817" s="90"/>
    </row>
    <row r="8818" spans="1:33">
      <c r="A8818" s="56" t="s">
        <v>48761</v>
      </c>
      <c r="B8818" s="56" t="s">
        <v>48762</v>
      </c>
      <c r="C8818" s="56" t="s">
        <v>48763</v>
      </c>
      <c r="D8818" s="56" t="s">
        <v>7820</v>
      </c>
      <c r="E8818" s="56" t="s">
        <v>2910</v>
      </c>
      <c r="F8818" s="56" t="s">
        <v>22</v>
      </c>
      <c r="G8818" s="56"/>
      <c r="H8818" s="56" t="s">
        <v>48532</v>
      </c>
      <c r="I8818" s="56" t="s">
        <v>48756</v>
      </c>
      <c r="J8818" s="56" t="s">
        <v>48764</v>
      </c>
      <c r="K8818" s="56" t="s">
        <v>7326</v>
      </c>
      <c r="L8818" s="90" t="str">
        <f t="shared" si="274"/>
        <v>NA</v>
      </c>
      <c r="M8818" s="90"/>
      <c r="O8818" s="91"/>
      <c r="P8818" s="56"/>
      <c r="Q8818" s="56"/>
      <c r="R8818" s="56"/>
      <c r="S8818" s="56"/>
      <c r="T8818" s="56" t="s">
        <v>44935</v>
      </c>
      <c r="U8818" s="56" t="s">
        <v>44936</v>
      </c>
      <c r="V8818" s="56" t="s">
        <v>44920</v>
      </c>
      <c r="W8818" s="56" t="s">
        <v>7820</v>
      </c>
      <c r="X8818" s="56" t="s">
        <v>621</v>
      </c>
      <c r="Y8818" s="56"/>
      <c r="Z8818" s="56" t="s">
        <v>44932</v>
      </c>
      <c r="AA8818" s="56" t="s">
        <v>44933</v>
      </c>
      <c r="AB8818" s="56" t="s">
        <v>44937</v>
      </c>
      <c r="AC8818" s="56" t="s">
        <v>7326</v>
      </c>
      <c r="AD8818" s="90" t="str">
        <f t="shared" si="275"/>
        <v>NA</v>
      </c>
      <c r="AE8818" s="90"/>
      <c r="AF8818" s="90"/>
      <c r="AG8818" s="90"/>
    </row>
    <row r="8819" spans="1:33">
      <c r="A8819" s="56" t="s">
        <v>48765</v>
      </c>
      <c r="B8819" s="56" t="s">
        <v>48766</v>
      </c>
      <c r="C8819" s="56" t="s">
        <v>48767</v>
      </c>
      <c r="D8819" s="56" t="s">
        <v>7820</v>
      </c>
      <c r="E8819" s="56" t="s">
        <v>2910</v>
      </c>
      <c r="F8819" s="56" t="s">
        <v>22</v>
      </c>
      <c r="G8819" s="56"/>
      <c r="H8819" s="56" t="s">
        <v>48522</v>
      </c>
      <c r="I8819" s="56" t="s">
        <v>48756</v>
      </c>
      <c r="J8819" s="56" t="s">
        <v>48768</v>
      </c>
      <c r="K8819" s="56" t="s">
        <v>7326</v>
      </c>
      <c r="L8819" s="90" t="str">
        <f t="shared" si="274"/>
        <v>NA</v>
      </c>
      <c r="M8819" s="90"/>
      <c r="O8819" s="91"/>
      <c r="P8819" s="56"/>
      <c r="Q8819" s="56"/>
      <c r="R8819" s="56"/>
      <c r="S8819" s="56"/>
      <c r="T8819" s="56" t="s">
        <v>42145</v>
      </c>
      <c r="U8819" s="56" t="s">
        <v>44938</v>
      </c>
      <c r="V8819" s="56" t="s">
        <v>44920</v>
      </c>
      <c r="W8819" s="56" t="s">
        <v>7820</v>
      </c>
      <c r="X8819" s="56" t="s">
        <v>621</v>
      </c>
      <c r="Y8819" s="56"/>
      <c r="Z8819" s="56" t="s">
        <v>44932</v>
      </c>
      <c r="AA8819" s="56" t="s">
        <v>44933</v>
      </c>
      <c r="AB8819" s="56" t="s">
        <v>42145</v>
      </c>
      <c r="AC8819" s="56" t="s">
        <v>7326</v>
      </c>
      <c r="AD8819" s="90" t="str">
        <f t="shared" si="275"/>
        <v>NA</v>
      </c>
      <c r="AE8819" s="90"/>
      <c r="AF8819" s="90"/>
      <c r="AG8819" s="90"/>
    </row>
    <row r="8820" spans="1:33">
      <c r="A8820" s="56" t="s">
        <v>48769</v>
      </c>
      <c r="B8820" s="56" t="s">
        <v>48770</v>
      </c>
      <c r="C8820" s="56" t="s">
        <v>48771</v>
      </c>
      <c r="D8820" s="56" t="s">
        <v>7820</v>
      </c>
      <c r="E8820" s="56" t="s">
        <v>2910</v>
      </c>
      <c r="F8820" s="56" t="s">
        <v>22</v>
      </c>
      <c r="G8820" s="56"/>
      <c r="H8820" s="56" t="s">
        <v>48612</v>
      </c>
      <c r="I8820" s="56" t="s">
        <v>48756</v>
      </c>
      <c r="J8820" s="56" t="s">
        <v>48772</v>
      </c>
      <c r="K8820" s="56" t="s">
        <v>7326</v>
      </c>
      <c r="L8820" s="90" t="str">
        <f t="shared" si="274"/>
        <v>NA</v>
      </c>
      <c r="M8820" s="90"/>
      <c r="O8820" s="91"/>
      <c r="P8820" s="56"/>
      <c r="Q8820" s="56"/>
      <c r="R8820" s="56"/>
      <c r="S8820" s="56"/>
      <c r="T8820" s="56" t="s">
        <v>44939</v>
      </c>
      <c r="U8820" s="56" t="s">
        <v>44940</v>
      </c>
      <c r="V8820" s="56" t="s">
        <v>44920</v>
      </c>
      <c r="W8820" s="56" t="s">
        <v>7820</v>
      </c>
      <c r="X8820" s="56" t="s">
        <v>621</v>
      </c>
      <c r="Y8820" s="56"/>
      <c r="Z8820" s="56" t="s">
        <v>44932</v>
      </c>
      <c r="AA8820" s="56" t="s">
        <v>44933</v>
      </c>
      <c r="AB8820" s="56" t="s">
        <v>44939</v>
      </c>
      <c r="AC8820" s="56" t="s">
        <v>7326</v>
      </c>
      <c r="AD8820" s="90" t="str">
        <f t="shared" si="275"/>
        <v>NA</v>
      </c>
      <c r="AE8820" s="90"/>
      <c r="AF8820" s="90"/>
      <c r="AG8820" s="90"/>
    </row>
    <row r="8821" spans="1:33">
      <c r="A8821" s="56" t="s">
        <v>48773</v>
      </c>
      <c r="B8821" s="56" t="s">
        <v>48774</v>
      </c>
      <c r="C8821" s="56" t="s">
        <v>48526</v>
      </c>
      <c r="D8821" s="56" t="s">
        <v>7820</v>
      </c>
      <c r="E8821" s="56" t="s">
        <v>2910</v>
      </c>
      <c r="F8821" s="56" t="s">
        <v>22</v>
      </c>
      <c r="G8821" s="56"/>
      <c r="H8821" s="56" t="s">
        <v>48612</v>
      </c>
      <c r="I8821" s="56" t="s">
        <v>48756</v>
      </c>
      <c r="J8821" s="56" t="s">
        <v>48775</v>
      </c>
      <c r="K8821" s="56" t="s">
        <v>7326</v>
      </c>
      <c r="L8821" s="90" t="str">
        <f t="shared" si="274"/>
        <v>NA</v>
      </c>
      <c r="M8821" s="90"/>
      <c r="O8821" s="91"/>
      <c r="P8821" s="56"/>
      <c r="Q8821" s="56"/>
      <c r="R8821" s="56"/>
      <c r="S8821" s="56"/>
      <c r="T8821" s="56" t="s">
        <v>44941</v>
      </c>
      <c r="U8821" s="56" t="s">
        <v>44942</v>
      </c>
      <c r="V8821" s="56" t="s">
        <v>44920</v>
      </c>
      <c r="W8821" s="56" t="s">
        <v>7820</v>
      </c>
      <c r="X8821" s="56" t="s">
        <v>44943</v>
      </c>
      <c r="Y8821" s="56"/>
      <c r="Z8821" s="56" t="s">
        <v>44944</v>
      </c>
      <c r="AA8821" s="56" t="s">
        <v>44945</v>
      </c>
      <c r="AB8821" s="56" t="s">
        <v>44941</v>
      </c>
      <c r="AC8821" s="56" t="s">
        <v>7326</v>
      </c>
      <c r="AD8821" s="90" t="str">
        <f t="shared" si="275"/>
        <v>NA</v>
      </c>
      <c r="AE8821" s="90"/>
      <c r="AF8821" s="90"/>
      <c r="AG8821" s="90"/>
    </row>
    <row r="8822" spans="1:33">
      <c r="A8822" s="56" t="s">
        <v>48776</v>
      </c>
      <c r="B8822" s="56" t="s">
        <v>48777</v>
      </c>
      <c r="C8822" s="56" t="s">
        <v>48778</v>
      </c>
      <c r="D8822" s="56" t="s">
        <v>7820</v>
      </c>
      <c r="E8822" s="56" t="s">
        <v>2910</v>
      </c>
      <c r="F8822" s="56" t="s">
        <v>22</v>
      </c>
      <c r="G8822" s="56"/>
      <c r="H8822" s="56" t="s">
        <v>48522</v>
      </c>
      <c r="I8822" s="56" t="s">
        <v>48756</v>
      </c>
      <c r="J8822" s="56" t="s">
        <v>48779</v>
      </c>
      <c r="K8822" s="56" t="s">
        <v>7326</v>
      </c>
      <c r="L8822" s="90" t="str">
        <f t="shared" si="274"/>
        <v>NA</v>
      </c>
      <c r="M8822" s="90"/>
      <c r="O8822" s="91"/>
      <c r="P8822" s="56"/>
      <c r="Q8822" s="56"/>
      <c r="R8822" s="56"/>
      <c r="S8822" s="56"/>
      <c r="T8822" s="56" t="s">
        <v>41782</v>
      </c>
      <c r="U8822" s="56" t="s">
        <v>44946</v>
      </c>
      <c r="V8822" s="56" t="s">
        <v>44920</v>
      </c>
      <c r="W8822" s="56" t="s">
        <v>7820</v>
      </c>
      <c r="X8822" s="56" t="s">
        <v>8425</v>
      </c>
      <c r="Y8822" s="56"/>
      <c r="Z8822" s="56" t="s">
        <v>44947</v>
      </c>
      <c r="AA8822" s="56" t="s">
        <v>44948</v>
      </c>
      <c r="AB8822" s="56" t="s">
        <v>41782</v>
      </c>
      <c r="AC8822" s="56" t="s">
        <v>7326</v>
      </c>
      <c r="AD8822" s="90" t="str">
        <f t="shared" si="275"/>
        <v>NA</v>
      </c>
      <c r="AE8822" s="90"/>
      <c r="AF8822" s="90"/>
      <c r="AG8822" s="90"/>
    </row>
    <row r="8823" spans="1:33">
      <c r="A8823" s="56" t="s">
        <v>48780</v>
      </c>
      <c r="B8823" s="56" t="s">
        <v>48781</v>
      </c>
      <c r="C8823" s="56" t="s">
        <v>48782</v>
      </c>
      <c r="D8823" s="56" t="s">
        <v>7820</v>
      </c>
      <c r="E8823" s="56" t="s">
        <v>2910</v>
      </c>
      <c r="F8823" s="56" t="s">
        <v>22</v>
      </c>
      <c r="G8823" s="56"/>
      <c r="H8823" s="56" t="s">
        <v>48532</v>
      </c>
      <c r="I8823" s="56" t="s">
        <v>48756</v>
      </c>
      <c r="J8823" s="56"/>
      <c r="K8823" s="56" t="s">
        <v>7326</v>
      </c>
      <c r="L8823" s="90" t="str">
        <f t="shared" si="274"/>
        <v>NA</v>
      </c>
      <c r="M8823" s="90"/>
      <c r="O8823" s="91"/>
      <c r="P8823" s="56"/>
      <c r="Q8823" s="56"/>
      <c r="R8823" s="56"/>
      <c r="S8823" s="56"/>
      <c r="T8823" s="56" t="s">
        <v>42126</v>
      </c>
      <c r="U8823" s="56" t="s">
        <v>44949</v>
      </c>
      <c r="V8823" s="56" t="s">
        <v>44950</v>
      </c>
      <c r="W8823" s="56" t="s">
        <v>7820</v>
      </c>
      <c r="X8823" s="56" t="s">
        <v>44951</v>
      </c>
      <c r="Y8823" s="56"/>
      <c r="Z8823" s="56" t="s">
        <v>44952</v>
      </c>
      <c r="AA8823" s="56" t="s">
        <v>44953</v>
      </c>
      <c r="AB8823" s="56" t="s">
        <v>44954</v>
      </c>
      <c r="AC8823" s="56" t="s">
        <v>7326</v>
      </c>
      <c r="AD8823" s="90" t="str">
        <f t="shared" si="275"/>
        <v>NA</v>
      </c>
      <c r="AE8823" s="90"/>
      <c r="AF8823" s="90"/>
      <c r="AG8823" s="90"/>
    </row>
    <row r="8824" spans="1:33">
      <c r="A8824" s="56" t="s">
        <v>48783</v>
      </c>
      <c r="B8824" s="56" t="s">
        <v>48784</v>
      </c>
      <c r="C8824" s="56" t="s">
        <v>48767</v>
      </c>
      <c r="D8824" s="56" t="s">
        <v>7820</v>
      </c>
      <c r="E8824" s="56" t="s">
        <v>2910</v>
      </c>
      <c r="F8824" s="56" t="s">
        <v>22</v>
      </c>
      <c r="G8824" s="56"/>
      <c r="H8824" s="56" t="s">
        <v>48532</v>
      </c>
      <c r="I8824" s="56" t="s">
        <v>48756</v>
      </c>
      <c r="J8824" s="56" t="s">
        <v>48785</v>
      </c>
      <c r="K8824" s="56" t="s">
        <v>7326</v>
      </c>
      <c r="L8824" s="90" t="str">
        <f t="shared" si="274"/>
        <v>NA</v>
      </c>
      <c r="M8824" s="90"/>
      <c r="O8824" s="91"/>
      <c r="P8824" s="56"/>
      <c r="Q8824" s="56"/>
      <c r="R8824" s="56"/>
      <c r="S8824" s="56"/>
      <c r="T8824" s="56" t="s">
        <v>44955</v>
      </c>
      <c r="U8824" s="56" t="s">
        <v>44956</v>
      </c>
      <c r="V8824" s="56" t="s">
        <v>44920</v>
      </c>
      <c r="W8824" s="56" t="s">
        <v>7820</v>
      </c>
      <c r="X8824" s="56" t="s">
        <v>44957</v>
      </c>
      <c r="Y8824" s="56"/>
      <c r="Z8824" s="56" t="s">
        <v>44958</v>
      </c>
      <c r="AA8824" s="56" t="s">
        <v>44959</v>
      </c>
      <c r="AB8824" s="56" t="s">
        <v>44960</v>
      </c>
      <c r="AC8824" s="56" t="s">
        <v>7326</v>
      </c>
      <c r="AD8824" s="90" t="str">
        <f t="shared" si="275"/>
        <v>NA</v>
      </c>
      <c r="AE8824" s="90"/>
      <c r="AF8824" s="90"/>
      <c r="AG8824" s="90"/>
    </row>
    <row r="8825" spans="1:33">
      <c r="A8825" s="56" t="s">
        <v>48786</v>
      </c>
      <c r="B8825" s="56" t="s">
        <v>48787</v>
      </c>
      <c r="C8825" s="56" t="s">
        <v>48788</v>
      </c>
      <c r="D8825" s="56" t="s">
        <v>7820</v>
      </c>
      <c r="E8825" s="56" t="s">
        <v>2910</v>
      </c>
      <c r="F8825" s="56" t="s">
        <v>22</v>
      </c>
      <c r="G8825" s="56"/>
      <c r="H8825" s="56" t="s">
        <v>48522</v>
      </c>
      <c r="I8825" s="56" t="s">
        <v>48756</v>
      </c>
      <c r="J8825" s="56" t="s">
        <v>48789</v>
      </c>
      <c r="K8825" s="56" t="s">
        <v>7326</v>
      </c>
      <c r="L8825" s="90" t="str">
        <f t="shared" si="274"/>
        <v>NA</v>
      </c>
      <c r="M8825" s="90"/>
      <c r="O8825" s="91"/>
      <c r="P8825" s="56"/>
      <c r="Q8825" s="56"/>
      <c r="R8825" s="56"/>
      <c r="S8825" s="56"/>
      <c r="T8825" s="56" t="s">
        <v>265</v>
      </c>
      <c r="U8825" s="56" t="s">
        <v>44961</v>
      </c>
      <c r="V8825" s="56" t="s">
        <v>42865</v>
      </c>
      <c r="W8825" s="56" t="s">
        <v>7820</v>
      </c>
      <c r="X8825" s="56" t="s">
        <v>3655</v>
      </c>
      <c r="Y8825" s="56"/>
      <c r="Z8825" s="56" t="s">
        <v>44962</v>
      </c>
      <c r="AA8825" s="56" t="s">
        <v>44963</v>
      </c>
      <c r="AB8825" s="56"/>
      <c r="AC8825" s="56" t="s">
        <v>7326</v>
      </c>
      <c r="AD8825" s="90" t="str">
        <f t="shared" si="275"/>
        <v>NA</v>
      </c>
      <c r="AE8825" s="90"/>
      <c r="AF8825" s="90"/>
      <c r="AG8825" s="90"/>
    </row>
    <row r="8826" spans="1:33">
      <c r="A8826" s="56" t="s">
        <v>48790</v>
      </c>
      <c r="B8826" s="56" t="s">
        <v>48791</v>
      </c>
      <c r="C8826" s="56" t="s">
        <v>48526</v>
      </c>
      <c r="D8826" s="56" t="s">
        <v>7820</v>
      </c>
      <c r="E8826" s="56" t="s">
        <v>2910</v>
      </c>
      <c r="F8826" s="56" t="s">
        <v>22</v>
      </c>
      <c r="G8826" s="56"/>
      <c r="H8826" s="56" t="s">
        <v>48522</v>
      </c>
      <c r="I8826" s="56" t="s">
        <v>48756</v>
      </c>
      <c r="J8826" s="56"/>
      <c r="K8826" s="56" t="s">
        <v>7326</v>
      </c>
      <c r="L8826" s="90" t="str">
        <f t="shared" si="274"/>
        <v>NA</v>
      </c>
      <c r="M8826" s="90"/>
      <c r="O8826" s="91"/>
      <c r="P8826" s="56"/>
      <c r="Q8826" s="56"/>
      <c r="R8826" s="56"/>
      <c r="S8826" s="56"/>
      <c r="T8826" s="56" t="s">
        <v>44964</v>
      </c>
      <c r="U8826" s="56" t="s">
        <v>44965</v>
      </c>
      <c r="V8826" s="56" t="s">
        <v>42873</v>
      </c>
      <c r="W8826" s="56" t="s">
        <v>7820</v>
      </c>
      <c r="X8826" s="56" t="s">
        <v>9361</v>
      </c>
      <c r="Y8826" s="56"/>
      <c r="Z8826" s="56" t="s">
        <v>44966</v>
      </c>
      <c r="AA8826" s="56" t="s">
        <v>44967</v>
      </c>
      <c r="AB8826" s="56" t="s">
        <v>41855</v>
      </c>
      <c r="AC8826" s="56" t="s">
        <v>7326</v>
      </c>
      <c r="AD8826" s="90" t="str">
        <f t="shared" si="275"/>
        <v>NA</v>
      </c>
      <c r="AE8826" s="90"/>
      <c r="AF8826" s="90"/>
      <c r="AG8826" s="90"/>
    </row>
    <row r="8827" spans="1:33">
      <c r="A8827" s="56" t="s">
        <v>48792</v>
      </c>
      <c r="B8827" s="56" t="s">
        <v>48793</v>
      </c>
      <c r="C8827" s="56" t="s">
        <v>48794</v>
      </c>
      <c r="D8827" s="56" t="s">
        <v>7820</v>
      </c>
      <c r="E8827" s="56" t="s">
        <v>2910</v>
      </c>
      <c r="F8827" s="56" t="s">
        <v>22</v>
      </c>
      <c r="G8827" s="56"/>
      <c r="H8827" s="56" t="s">
        <v>48612</v>
      </c>
      <c r="I8827" s="56" t="s">
        <v>48756</v>
      </c>
      <c r="J8827" s="56"/>
      <c r="K8827" s="56" t="s">
        <v>7326</v>
      </c>
      <c r="L8827" s="90" t="str">
        <f t="shared" si="274"/>
        <v>NA</v>
      </c>
      <c r="M8827" s="90"/>
      <c r="O8827" s="91"/>
      <c r="P8827" s="56"/>
      <c r="Q8827" s="56"/>
      <c r="R8827" s="56"/>
      <c r="S8827" s="56"/>
      <c r="T8827" s="56" t="s">
        <v>44968</v>
      </c>
      <c r="U8827" s="56" t="s">
        <v>44969</v>
      </c>
      <c r="V8827" s="56" t="s">
        <v>44970</v>
      </c>
      <c r="W8827" s="56" t="s">
        <v>7820</v>
      </c>
      <c r="X8827" s="56" t="s">
        <v>44971</v>
      </c>
      <c r="Y8827" s="56"/>
      <c r="Z8827" s="56" t="s">
        <v>44972</v>
      </c>
      <c r="AA8827" s="56" t="s">
        <v>44973</v>
      </c>
      <c r="AB8827" s="56" t="s">
        <v>44974</v>
      </c>
      <c r="AC8827" s="56" t="s">
        <v>7326</v>
      </c>
      <c r="AD8827" s="90" t="str">
        <f t="shared" si="275"/>
        <v>NA</v>
      </c>
      <c r="AE8827" s="90"/>
      <c r="AF8827" s="90"/>
      <c r="AG8827" s="90"/>
    </row>
    <row r="8828" spans="1:33">
      <c r="A8828" s="56" t="s">
        <v>48795</v>
      </c>
      <c r="B8828" s="56" t="s">
        <v>48796</v>
      </c>
      <c r="C8828" s="56" t="s">
        <v>48797</v>
      </c>
      <c r="D8828" s="56" t="s">
        <v>7820</v>
      </c>
      <c r="E8828" s="56" t="s">
        <v>2910</v>
      </c>
      <c r="F8828" s="56" t="s">
        <v>22</v>
      </c>
      <c r="G8828" s="56"/>
      <c r="H8828" s="56" t="s">
        <v>48612</v>
      </c>
      <c r="I8828" s="56" t="s">
        <v>48756</v>
      </c>
      <c r="J8828" s="56" t="s">
        <v>48798</v>
      </c>
      <c r="K8828" s="56" t="s">
        <v>7326</v>
      </c>
      <c r="L8828" s="90" t="str">
        <f t="shared" si="274"/>
        <v>NA</v>
      </c>
      <c r="M8828" s="90"/>
      <c r="O8828" s="91"/>
      <c r="P8828" s="56"/>
      <c r="Q8828" s="56"/>
      <c r="R8828" s="56"/>
      <c r="S8828" s="56"/>
      <c r="T8828" s="56" t="s">
        <v>44975</v>
      </c>
      <c r="U8828" s="56" t="s">
        <v>44976</v>
      </c>
      <c r="V8828" s="56" t="s">
        <v>10060</v>
      </c>
      <c r="W8828" s="56" t="s">
        <v>7820</v>
      </c>
      <c r="X8828" s="56" t="s">
        <v>44977</v>
      </c>
      <c r="Y8828" s="56"/>
      <c r="Z8828" s="56" t="s">
        <v>44978</v>
      </c>
      <c r="AA8828" s="56" t="s">
        <v>44979</v>
      </c>
      <c r="AB8828" s="56" t="s">
        <v>44975</v>
      </c>
      <c r="AC8828" s="56" t="s">
        <v>7326</v>
      </c>
      <c r="AD8828" s="90" t="str">
        <f t="shared" si="275"/>
        <v>NA</v>
      </c>
      <c r="AE8828" s="90"/>
      <c r="AF8828" s="90"/>
      <c r="AG8828" s="90"/>
    </row>
    <row r="8829" spans="1:33">
      <c r="A8829" s="56" t="s">
        <v>48799</v>
      </c>
      <c r="B8829" s="56" t="s">
        <v>48800</v>
      </c>
      <c r="C8829" s="56" t="s">
        <v>48801</v>
      </c>
      <c r="D8829" s="56" t="s">
        <v>7820</v>
      </c>
      <c r="E8829" s="56" t="s">
        <v>2910</v>
      </c>
      <c r="F8829" s="56" t="s">
        <v>22</v>
      </c>
      <c r="G8829" s="56"/>
      <c r="H8829" s="56" t="s">
        <v>48612</v>
      </c>
      <c r="I8829" s="56" t="s">
        <v>48756</v>
      </c>
      <c r="J8829" s="56"/>
      <c r="K8829" s="56" t="s">
        <v>7326</v>
      </c>
      <c r="L8829" s="90" t="str">
        <f t="shared" si="274"/>
        <v>NA</v>
      </c>
      <c r="M8829" s="90"/>
      <c r="O8829" s="91"/>
      <c r="P8829" s="56"/>
      <c r="Q8829" s="56"/>
      <c r="R8829" s="56"/>
      <c r="S8829" s="56"/>
      <c r="T8829" s="56" t="s">
        <v>44980</v>
      </c>
      <c r="U8829" s="56" t="s">
        <v>44981</v>
      </c>
      <c r="V8829" s="56" t="s">
        <v>44982</v>
      </c>
      <c r="W8829" s="56" t="s">
        <v>7820</v>
      </c>
      <c r="X8829" s="56" t="s">
        <v>3668</v>
      </c>
      <c r="Y8829" s="56"/>
      <c r="Z8829" s="56" t="s">
        <v>44983</v>
      </c>
      <c r="AA8829" s="56" t="s">
        <v>44984</v>
      </c>
      <c r="AB8829" s="56" t="s">
        <v>44985</v>
      </c>
      <c r="AC8829" s="56" t="s">
        <v>7326</v>
      </c>
      <c r="AD8829" s="90" t="str">
        <f t="shared" si="275"/>
        <v>NA</v>
      </c>
      <c r="AE8829" s="90"/>
      <c r="AF8829" s="90"/>
      <c r="AG8829" s="90"/>
    </row>
    <row r="8830" spans="1:33">
      <c r="A8830" s="56" t="s">
        <v>48802</v>
      </c>
      <c r="B8830" s="56" t="s">
        <v>48803</v>
      </c>
      <c r="C8830" s="56" t="s">
        <v>48804</v>
      </c>
      <c r="D8830" s="56" t="s">
        <v>7820</v>
      </c>
      <c r="E8830" s="56" t="s">
        <v>2910</v>
      </c>
      <c r="F8830" s="56" t="s">
        <v>22</v>
      </c>
      <c r="G8830" s="56"/>
      <c r="H8830" s="56" t="s">
        <v>48522</v>
      </c>
      <c r="I8830" s="56" t="s">
        <v>48756</v>
      </c>
      <c r="J8830" s="56"/>
      <c r="K8830" s="56" t="s">
        <v>7326</v>
      </c>
      <c r="L8830" s="90" t="str">
        <f t="shared" si="274"/>
        <v>NA</v>
      </c>
      <c r="M8830" s="90"/>
      <c r="O8830" s="91"/>
      <c r="P8830" s="56"/>
      <c r="Q8830" s="56"/>
      <c r="R8830" s="56"/>
      <c r="S8830" s="56"/>
      <c r="T8830" s="56" t="s">
        <v>44986</v>
      </c>
      <c r="U8830" s="56" t="s">
        <v>44987</v>
      </c>
      <c r="V8830" s="56" t="s">
        <v>44988</v>
      </c>
      <c r="W8830" s="56" t="s">
        <v>7820</v>
      </c>
      <c r="X8830" s="56" t="s">
        <v>44989</v>
      </c>
      <c r="Y8830" s="56"/>
      <c r="Z8830" s="56" t="s">
        <v>44990</v>
      </c>
      <c r="AA8830" s="56" t="s">
        <v>44991</v>
      </c>
      <c r="AB8830" s="56" t="s">
        <v>44986</v>
      </c>
      <c r="AC8830" s="56" t="s">
        <v>7326</v>
      </c>
      <c r="AD8830" s="90" t="str">
        <f t="shared" si="275"/>
        <v>NA</v>
      </c>
      <c r="AE8830" s="90"/>
      <c r="AF8830" s="90"/>
      <c r="AG8830" s="90"/>
    </row>
    <row r="8831" spans="1:33">
      <c r="A8831" s="56" t="s">
        <v>48805</v>
      </c>
      <c r="B8831" s="56" t="s">
        <v>48806</v>
      </c>
      <c r="C8831" s="56" t="s">
        <v>48807</v>
      </c>
      <c r="D8831" s="56" t="s">
        <v>7820</v>
      </c>
      <c r="E8831" s="56" t="s">
        <v>2910</v>
      </c>
      <c r="F8831" s="56" t="s">
        <v>22</v>
      </c>
      <c r="G8831" s="56"/>
      <c r="H8831" s="56" t="s">
        <v>48532</v>
      </c>
      <c r="I8831" s="56" t="s">
        <v>48756</v>
      </c>
      <c r="J8831" s="56"/>
      <c r="K8831" s="56" t="s">
        <v>7326</v>
      </c>
      <c r="L8831" s="90" t="str">
        <f t="shared" si="274"/>
        <v>NA</v>
      </c>
      <c r="M8831" s="90"/>
      <c r="O8831" s="91"/>
      <c r="P8831" s="56"/>
      <c r="Q8831" s="56"/>
      <c r="R8831" s="56"/>
      <c r="S8831" s="56"/>
      <c r="T8831" s="56" t="s">
        <v>44992</v>
      </c>
      <c r="U8831" s="56" t="s">
        <v>44993</v>
      </c>
      <c r="V8831" s="56" t="s">
        <v>44994</v>
      </c>
      <c r="W8831" s="56" t="s">
        <v>7820</v>
      </c>
      <c r="X8831" s="56" t="s">
        <v>22734</v>
      </c>
      <c r="Y8831" s="56"/>
      <c r="Z8831" s="56" t="s">
        <v>44995</v>
      </c>
      <c r="AA8831" s="56" t="s">
        <v>44996</v>
      </c>
      <c r="AB8831" s="56" t="s">
        <v>44992</v>
      </c>
      <c r="AC8831" s="56" t="s">
        <v>7326</v>
      </c>
      <c r="AD8831" s="90" t="str">
        <f t="shared" si="275"/>
        <v>NA</v>
      </c>
      <c r="AE8831" s="90"/>
      <c r="AF8831" s="90"/>
      <c r="AG8831" s="90"/>
    </row>
    <row r="8832" spans="1:33">
      <c r="A8832" s="56" t="s">
        <v>48808</v>
      </c>
      <c r="B8832" s="56" t="s">
        <v>48809</v>
      </c>
      <c r="C8832" s="56" t="s">
        <v>48810</v>
      </c>
      <c r="D8832" s="56" t="s">
        <v>7820</v>
      </c>
      <c r="E8832" s="56" t="s">
        <v>2910</v>
      </c>
      <c r="F8832" s="56" t="s">
        <v>22</v>
      </c>
      <c r="G8832" s="56"/>
      <c r="H8832" s="56" t="s">
        <v>48532</v>
      </c>
      <c r="I8832" s="56" t="s">
        <v>48756</v>
      </c>
      <c r="J8832" s="56" t="s">
        <v>48808</v>
      </c>
      <c r="K8832" s="56" t="s">
        <v>7326</v>
      </c>
      <c r="L8832" s="90" t="str">
        <f t="shared" si="274"/>
        <v>NA</v>
      </c>
      <c r="M8832" s="90"/>
      <c r="O8832" s="91"/>
      <c r="P8832" s="56"/>
      <c r="Q8832" s="56"/>
      <c r="R8832" s="56"/>
      <c r="S8832" s="56"/>
      <c r="T8832" s="56" t="s">
        <v>41855</v>
      </c>
      <c r="U8832" s="56" t="s">
        <v>44997</v>
      </c>
      <c r="V8832" s="56" t="s">
        <v>42865</v>
      </c>
      <c r="W8832" s="56" t="s">
        <v>7820</v>
      </c>
      <c r="X8832" s="56" t="s">
        <v>3681</v>
      </c>
      <c r="Y8832" s="56"/>
      <c r="Z8832" s="56" t="s">
        <v>44998</v>
      </c>
      <c r="AA8832" s="56" t="s">
        <v>44999</v>
      </c>
      <c r="AB8832" s="56" t="s">
        <v>41855</v>
      </c>
      <c r="AC8832" s="56" t="s">
        <v>7326</v>
      </c>
      <c r="AD8832" s="90" t="str">
        <f t="shared" si="275"/>
        <v>NA</v>
      </c>
      <c r="AE8832" s="90"/>
      <c r="AF8832" s="90"/>
      <c r="AG8832" s="90"/>
    </row>
    <row r="8833" spans="1:33">
      <c r="A8833" s="56" t="s">
        <v>48811</v>
      </c>
      <c r="B8833" s="56" t="s">
        <v>48812</v>
      </c>
      <c r="C8833" s="56" t="s">
        <v>48813</v>
      </c>
      <c r="D8833" s="56" t="s">
        <v>7820</v>
      </c>
      <c r="E8833" s="56" t="s">
        <v>2910</v>
      </c>
      <c r="F8833" s="56" t="s">
        <v>22</v>
      </c>
      <c r="G8833" s="56"/>
      <c r="H8833" s="56" t="s">
        <v>48612</v>
      </c>
      <c r="I8833" s="56" t="s">
        <v>48756</v>
      </c>
      <c r="J8833" s="56" t="s">
        <v>48811</v>
      </c>
      <c r="K8833" s="56" t="s">
        <v>7326</v>
      </c>
      <c r="L8833" s="90" t="str">
        <f t="shared" si="274"/>
        <v>NA</v>
      </c>
      <c r="M8833" s="90"/>
      <c r="O8833" s="91"/>
      <c r="P8833" s="56"/>
      <c r="Q8833" s="56"/>
      <c r="R8833" s="56"/>
      <c r="S8833" s="56"/>
      <c r="T8833" s="56" t="s">
        <v>41782</v>
      </c>
      <c r="U8833" s="56" t="s">
        <v>45000</v>
      </c>
      <c r="V8833" s="56" t="s">
        <v>42873</v>
      </c>
      <c r="W8833" s="56" t="s">
        <v>7820</v>
      </c>
      <c r="X8833" s="56" t="s">
        <v>3681</v>
      </c>
      <c r="Y8833" s="56"/>
      <c r="Z8833" s="56" t="s">
        <v>44998</v>
      </c>
      <c r="AA8833" s="56" t="s">
        <v>44999</v>
      </c>
      <c r="AB8833" s="56" t="s">
        <v>45001</v>
      </c>
      <c r="AC8833" s="56" t="s">
        <v>7326</v>
      </c>
      <c r="AD8833" s="90" t="str">
        <f t="shared" si="275"/>
        <v>NA</v>
      </c>
      <c r="AE8833" s="90"/>
      <c r="AF8833" s="90"/>
      <c r="AG8833" s="90"/>
    </row>
    <row r="8834" spans="1:33">
      <c r="A8834" s="56" t="s">
        <v>48814</v>
      </c>
      <c r="B8834" s="56" t="s">
        <v>48815</v>
      </c>
      <c r="C8834" s="56" t="s">
        <v>42569</v>
      </c>
      <c r="D8834" s="56" t="s">
        <v>7820</v>
      </c>
      <c r="E8834" s="56" t="s">
        <v>2910</v>
      </c>
      <c r="F8834" s="56" t="s">
        <v>22</v>
      </c>
      <c r="G8834" s="56"/>
      <c r="H8834" s="56" t="s">
        <v>48532</v>
      </c>
      <c r="I8834" s="56" t="s">
        <v>48756</v>
      </c>
      <c r="J8834" s="56" t="s">
        <v>48814</v>
      </c>
      <c r="K8834" s="56" t="s">
        <v>7326</v>
      </c>
      <c r="L8834" s="90" t="str">
        <f t="shared" si="274"/>
        <v>NA</v>
      </c>
      <c r="M8834" s="90"/>
      <c r="O8834" s="91"/>
      <c r="P8834" s="56"/>
      <c r="Q8834" s="56"/>
      <c r="R8834" s="56"/>
      <c r="S8834" s="56"/>
      <c r="T8834" s="56" t="s">
        <v>45002</v>
      </c>
      <c r="U8834" s="56" t="s">
        <v>45003</v>
      </c>
      <c r="V8834" s="56" t="s">
        <v>45004</v>
      </c>
      <c r="W8834" s="56" t="s">
        <v>7820</v>
      </c>
      <c r="X8834" s="56" t="s">
        <v>3681</v>
      </c>
      <c r="Y8834" s="56"/>
      <c r="Z8834" s="56" t="s">
        <v>44998</v>
      </c>
      <c r="AA8834" s="56" t="s">
        <v>44999</v>
      </c>
      <c r="AB8834" s="56" t="s">
        <v>45002</v>
      </c>
      <c r="AC8834" s="56" t="s">
        <v>7326</v>
      </c>
      <c r="AD8834" s="90" t="str">
        <f t="shared" si="275"/>
        <v>NA</v>
      </c>
      <c r="AE8834" s="90"/>
      <c r="AF8834" s="90"/>
      <c r="AG8834" s="90"/>
    </row>
    <row r="8835" spans="1:33">
      <c r="A8835" s="56" t="s">
        <v>48816</v>
      </c>
      <c r="B8835" s="56" t="s">
        <v>48817</v>
      </c>
      <c r="C8835" s="56" t="s">
        <v>48818</v>
      </c>
      <c r="D8835" s="56" t="s">
        <v>7820</v>
      </c>
      <c r="E8835" s="56" t="s">
        <v>2910</v>
      </c>
      <c r="F8835" s="56" t="s">
        <v>22</v>
      </c>
      <c r="G8835" s="56"/>
      <c r="H8835" s="56" t="s">
        <v>48612</v>
      </c>
      <c r="I8835" s="56" t="s">
        <v>48756</v>
      </c>
      <c r="J8835" s="56" t="s">
        <v>48816</v>
      </c>
      <c r="K8835" s="56" t="s">
        <v>7326</v>
      </c>
      <c r="L8835" s="90" t="str">
        <f t="shared" ref="L8835:L8898" si="276">IF($P$3&lt;&gt;"",IF(ISNUMBER(SEARCH("*"&amp;$P$3&amp;"*", A8835)),A8835, IF(ISNUMBER(SEARCH("*"&amp;$P$3&amp;"*", H8835)),A8835, IF(ISNUMBER(SEARCH("*"&amp;$P$3&amp;"*", G8835)),A8835, IF(ISNUMBER(SEARCH("*"&amp;$P$3&amp;"*", J8835)),A8835,  IF(ISNUMBER(SEARCH("*"&amp;$P$3&amp;"*", E8835)),A8835, "NA"))))),"NA")</f>
        <v>NA</v>
      </c>
      <c r="M8835" s="90"/>
      <c r="O8835" s="91"/>
      <c r="P8835" s="56"/>
      <c r="Q8835" s="56"/>
      <c r="R8835" s="56"/>
      <c r="S8835" s="56"/>
      <c r="T8835" s="56" t="s">
        <v>56442</v>
      </c>
      <c r="U8835" s="56" t="s">
        <v>45005</v>
      </c>
      <c r="V8835" s="56" t="s">
        <v>42865</v>
      </c>
      <c r="W8835" s="56" t="s">
        <v>7820</v>
      </c>
      <c r="X8835" s="56" t="s">
        <v>3692</v>
      </c>
      <c r="Y8835" s="56"/>
      <c r="Z8835" s="56" t="s">
        <v>45006</v>
      </c>
      <c r="AA8835" s="56" t="s">
        <v>45007</v>
      </c>
      <c r="AB8835" s="56" t="s">
        <v>45008</v>
      </c>
      <c r="AC8835" s="56" t="s">
        <v>7326</v>
      </c>
      <c r="AD8835" s="90" t="str">
        <f t="shared" ref="AD8835:AD8898" si="277">IF($P$19&lt;&gt;"",IF(ISNUMBER(SEARCH($P$19, V8835)),T8835, "NA"),"NA")</f>
        <v>NA</v>
      </c>
      <c r="AE8835" s="90"/>
      <c r="AF8835" s="90"/>
      <c r="AG8835" s="90"/>
    </row>
    <row r="8836" spans="1:33">
      <c r="A8836" s="56" t="s">
        <v>48819</v>
      </c>
      <c r="B8836" s="56" t="s">
        <v>48820</v>
      </c>
      <c r="C8836" s="56" t="s">
        <v>48821</v>
      </c>
      <c r="D8836" s="56" t="s">
        <v>7820</v>
      </c>
      <c r="E8836" s="56" t="s">
        <v>2910</v>
      </c>
      <c r="F8836" s="56" t="s">
        <v>22</v>
      </c>
      <c r="G8836" s="56"/>
      <c r="H8836" s="56" t="s">
        <v>48522</v>
      </c>
      <c r="I8836" s="56" t="s">
        <v>48756</v>
      </c>
      <c r="J8836" s="56" t="s">
        <v>48822</v>
      </c>
      <c r="K8836" s="56" t="s">
        <v>7326</v>
      </c>
      <c r="L8836" s="90" t="str">
        <f t="shared" si="276"/>
        <v>NA</v>
      </c>
      <c r="M8836" s="90"/>
      <c r="O8836" s="91"/>
      <c r="P8836" s="56"/>
      <c r="Q8836" s="56"/>
      <c r="R8836" s="56"/>
      <c r="S8836" s="56"/>
      <c r="T8836" s="56" t="s">
        <v>45009</v>
      </c>
      <c r="U8836" s="56" t="s">
        <v>45010</v>
      </c>
      <c r="V8836" s="56" t="s">
        <v>45011</v>
      </c>
      <c r="W8836" s="56" t="s">
        <v>7820</v>
      </c>
      <c r="X8836" s="56" t="s">
        <v>22773</v>
      </c>
      <c r="Y8836" s="56"/>
      <c r="Z8836" s="56" t="s">
        <v>45012</v>
      </c>
      <c r="AA8836" s="56" t="s">
        <v>45013</v>
      </c>
      <c r="AB8836" s="56"/>
      <c r="AC8836" s="56" t="s">
        <v>7326</v>
      </c>
      <c r="AD8836" s="90" t="str">
        <f t="shared" si="277"/>
        <v>NA</v>
      </c>
      <c r="AE8836" s="90"/>
      <c r="AF8836" s="90"/>
      <c r="AG8836" s="90"/>
    </row>
    <row r="8837" spans="1:33">
      <c r="A8837" s="56" t="s">
        <v>48823</v>
      </c>
      <c r="B8837" s="56" t="s">
        <v>48824</v>
      </c>
      <c r="C8837" s="56" t="s">
        <v>48825</v>
      </c>
      <c r="D8837" s="56" t="s">
        <v>7820</v>
      </c>
      <c r="E8837" s="56" t="s">
        <v>2910</v>
      </c>
      <c r="F8837" s="56" t="s">
        <v>22</v>
      </c>
      <c r="G8837" s="56"/>
      <c r="H8837" s="56" t="s">
        <v>48532</v>
      </c>
      <c r="I8837" s="56" t="s">
        <v>48756</v>
      </c>
      <c r="J8837" s="56" t="s">
        <v>48823</v>
      </c>
      <c r="K8837" s="56" t="s">
        <v>7326</v>
      </c>
      <c r="L8837" s="90" t="str">
        <f t="shared" si="276"/>
        <v>NA</v>
      </c>
      <c r="M8837" s="90"/>
      <c r="O8837" s="91"/>
      <c r="P8837" s="56"/>
      <c r="Q8837" s="56"/>
      <c r="R8837" s="56"/>
      <c r="S8837" s="56"/>
      <c r="T8837" s="56" t="s">
        <v>41855</v>
      </c>
      <c r="U8837" s="56" t="s">
        <v>45014</v>
      </c>
      <c r="V8837" s="56" t="s">
        <v>42865</v>
      </c>
      <c r="W8837" s="56" t="s">
        <v>7820</v>
      </c>
      <c r="X8837" s="56" t="s">
        <v>3704</v>
      </c>
      <c r="Y8837" s="56"/>
      <c r="Z8837" s="56" t="s">
        <v>45015</v>
      </c>
      <c r="AA8837" s="56" t="s">
        <v>45016</v>
      </c>
      <c r="AB8837" s="56"/>
      <c r="AC8837" s="56" t="s">
        <v>7326</v>
      </c>
      <c r="AD8837" s="90" t="str">
        <f t="shared" si="277"/>
        <v>NA</v>
      </c>
      <c r="AE8837" s="90"/>
      <c r="AF8837" s="90"/>
      <c r="AG8837" s="90"/>
    </row>
    <row r="8838" spans="1:33">
      <c r="A8838" s="56" t="s">
        <v>48826</v>
      </c>
      <c r="B8838" s="56" t="s">
        <v>48827</v>
      </c>
      <c r="C8838" s="56" t="s">
        <v>48828</v>
      </c>
      <c r="D8838" s="56" t="s">
        <v>7820</v>
      </c>
      <c r="E8838" s="56" t="s">
        <v>2910</v>
      </c>
      <c r="F8838" s="56" t="s">
        <v>22</v>
      </c>
      <c r="G8838" s="56"/>
      <c r="H8838" s="56" t="s">
        <v>48522</v>
      </c>
      <c r="I8838" s="56" t="s">
        <v>48756</v>
      </c>
      <c r="J8838" s="56" t="s">
        <v>48826</v>
      </c>
      <c r="K8838" s="56" t="s">
        <v>7326</v>
      </c>
      <c r="L8838" s="90" t="str">
        <f t="shared" si="276"/>
        <v>NA</v>
      </c>
      <c r="M8838" s="90"/>
      <c r="O8838" s="91"/>
      <c r="P8838" s="56"/>
      <c r="Q8838" s="56"/>
      <c r="R8838" s="56"/>
      <c r="S8838" s="56"/>
      <c r="T8838" s="56" t="s">
        <v>45017</v>
      </c>
      <c r="U8838" s="56" t="s">
        <v>45018</v>
      </c>
      <c r="V8838" s="56" t="s">
        <v>42873</v>
      </c>
      <c r="W8838" s="56" t="s">
        <v>7820</v>
      </c>
      <c r="X8838" s="56" t="s">
        <v>3704</v>
      </c>
      <c r="Y8838" s="56"/>
      <c r="Z8838" s="56" t="s">
        <v>45015</v>
      </c>
      <c r="AA8838" s="56" t="s">
        <v>45016</v>
      </c>
      <c r="AB8838" s="56"/>
      <c r="AC8838" s="56" t="s">
        <v>7326</v>
      </c>
      <c r="AD8838" s="90" t="str">
        <f t="shared" si="277"/>
        <v>NA</v>
      </c>
      <c r="AE8838" s="90"/>
      <c r="AF8838" s="90"/>
      <c r="AG8838" s="90"/>
    </row>
    <row r="8839" spans="1:33">
      <c r="A8839" s="56" t="s">
        <v>48829</v>
      </c>
      <c r="B8839" s="56" t="s">
        <v>48830</v>
      </c>
      <c r="C8839" s="56" t="s">
        <v>42569</v>
      </c>
      <c r="D8839" s="56" t="s">
        <v>7820</v>
      </c>
      <c r="E8839" s="56" t="s">
        <v>2910</v>
      </c>
      <c r="F8839" s="56" t="s">
        <v>22</v>
      </c>
      <c r="G8839" s="56"/>
      <c r="H8839" s="56" t="s">
        <v>48522</v>
      </c>
      <c r="I8839" s="56" t="s">
        <v>48756</v>
      </c>
      <c r="J8839" s="56" t="s">
        <v>48831</v>
      </c>
      <c r="K8839" s="56" t="s">
        <v>7326</v>
      </c>
      <c r="L8839" s="90" t="str">
        <f t="shared" si="276"/>
        <v>NA</v>
      </c>
      <c r="M8839" s="90"/>
      <c r="O8839" s="91"/>
      <c r="P8839" s="56"/>
      <c r="Q8839" s="56"/>
      <c r="R8839" s="56"/>
      <c r="S8839" s="56"/>
      <c r="T8839" s="56" t="s">
        <v>45019</v>
      </c>
      <c r="U8839" s="56" t="s">
        <v>45020</v>
      </c>
      <c r="V8839" s="56" t="s">
        <v>45021</v>
      </c>
      <c r="W8839" s="56" t="s">
        <v>7820</v>
      </c>
      <c r="X8839" s="56" t="s">
        <v>3716</v>
      </c>
      <c r="Y8839" s="56"/>
      <c r="Z8839" s="56" t="s">
        <v>45022</v>
      </c>
      <c r="AA8839" s="56" t="s">
        <v>45023</v>
      </c>
      <c r="AB8839" s="56" t="s">
        <v>45024</v>
      </c>
      <c r="AC8839" s="56" t="s">
        <v>7326</v>
      </c>
      <c r="AD8839" s="90" t="str">
        <f t="shared" si="277"/>
        <v>NA</v>
      </c>
      <c r="AE8839" s="90"/>
      <c r="AF8839" s="90"/>
      <c r="AG8839" s="90"/>
    </row>
    <row r="8840" spans="1:33">
      <c r="A8840" s="56" t="s">
        <v>48832</v>
      </c>
      <c r="B8840" s="56" t="s">
        <v>48833</v>
      </c>
      <c r="C8840" s="56" t="s">
        <v>48834</v>
      </c>
      <c r="D8840" s="56" t="s">
        <v>7820</v>
      </c>
      <c r="E8840" s="56" t="s">
        <v>2910</v>
      </c>
      <c r="F8840" s="56" t="s">
        <v>22</v>
      </c>
      <c r="G8840" s="56"/>
      <c r="H8840" s="56" t="s">
        <v>48532</v>
      </c>
      <c r="I8840" s="56" t="s">
        <v>48756</v>
      </c>
      <c r="J8840" s="56"/>
      <c r="K8840" s="56" t="s">
        <v>7326</v>
      </c>
      <c r="L8840" s="90" t="str">
        <f t="shared" si="276"/>
        <v>NA</v>
      </c>
      <c r="M8840" s="90"/>
      <c r="O8840" s="91"/>
      <c r="P8840" s="56"/>
      <c r="Q8840" s="56"/>
      <c r="R8840" s="56"/>
      <c r="S8840" s="56"/>
      <c r="T8840" s="56" t="s">
        <v>45025</v>
      </c>
      <c r="U8840" s="56" t="s">
        <v>45026</v>
      </c>
      <c r="V8840" s="56" t="s">
        <v>45027</v>
      </c>
      <c r="W8840" s="56" t="s">
        <v>7820</v>
      </c>
      <c r="X8840" s="56" t="s">
        <v>45028</v>
      </c>
      <c r="Y8840" s="56"/>
      <c r="Z8840" s="56" t="s">
        <v>45029</v>
      </c>
      <c r="AA8840" s="56" t="s">
        <v>45030</v>
      </c>
      <c r="AB8840" s="56" t="s">
        <v>45025</v>
      </c>
      <c r="AC8840" s="56" t="s">
        <v>7326</v>
      </c>
      <c r="AD8840" s="90" t="str">
        <f t="shared" si="277"/>
        <v>NA</v>
      </c>
      <c r="AE8840" s="90"/>
      <c r="AF8840" s="90"/>
      <c r="AG8840" s="90"/>
    </row>
    <row r="8841" spans="1:33">
      <c r="A8841" s="56" t="s">
        <v>48835</v>
      </c>
      <c r="B8841" s="56" t="s">
        <v>48836</v>
      </c>
      <c r="C8841" s="56" t="s">
        <v>48837</v>
      </c>
      <c r="D8841" s="56" t="s">
        <v>7820</v>
      </c>
      <c r="E8841" s="56" t="s">
        <v>2910</v>
      </c>
      <c r="F8841" s="56" t="s">
        <v>22</v>
      </c>
      <c r="G8841" s="56"/>
      <c r="H8841" s="56" t="s">
        <v>48532</v>
      </c>
      <c r="I8841" s="56" t="s">
        <v>48756</v>
      </c>
      <c r="J8841" s="56" t="s">
        <v>48838</v>
      </c>
      <c r="K8841" s="56" t="s">
        <v>7326</v>
      </c>
      <c r="L8841" s="90" t="str">
        <f t="shared" si="276"/>
        <v>NA</v>
      </c>
      <c r="M8841" s="90"/>
      <c r="O8841" s="91"/>
      <c r="P8841" s="56"/>
      <c r="Q8841" s="56"/>
      <c r="R8841" s="56"/>
      <c r="S8841" s="56"/>
      <c r="T8841" s="56" t="s">
        <v>45031</v>
      </c>
      <c r="U8841" s="56" t="s">
        <v>45032</v>
      </c>
      <c r="V8841" s="56" t="s">
        <v>45033</v>
      </c>
      <c r="W8841" s="56" t="s">
        <v>7820</v>
      </c>
      <c r="X8841" s="56" t="s">
        <v>3726</v>
      </c>
      <c r="Y8841" s="56"/>
      <c r="Z8841" s="56" t="s">
        <v>45034</v>
      </c>
      <c r="AA8841" s="56" t="s">
        <v>45035</v>
      </c>
      <c r="AB8841" s="56" t="s">
        <v>45031</v>
      </c>
      <c r="AC8841" s="56" t="s">
        <v>7326</v>
      </c>
      <c r="AD8841" s="90" t="str">
        <f t="shared" si="277"/>
        <v>NA</v>
      </c>
      <c r="AE8841" s="90"/>
      <c r="AF8841" s="90"/>
      <c r="AG8841" s="90"/>
    </row>
    <row r="8842" spans="1:33">
      <c r="A8842" s="56" t="s">
        <v>48839</v>
      </c>
      <c r="B8842" s="56" t="s">
        <v>48840</v>
      </c>
      <c r="C8842" s="56" t="s">
        <v>48547</v>
      </c>
      <c r="D8842" s="56" t="s">
        <v>7820</v>
      </c>
      <c r="E8842" s="56" t="s">
        <v>10849</v>
      </c>
      <c r="F8842" s="56" t="s">
        <v>22</v>
      </c>
      <c r="G8842" s="56"/>
      <c r="H8842" s="56" t="s">
        <v>48532</v>
      </c>
      <c r="I8842" s="56" t="s">
        <v>48841</v>
      </c>
      <c r="J8842" s="56" t="s">
        <v>48842</v>
      </c>
      <c r="K8842" s="56" t="s">
        <v>7326</v>
      </c>
      <c r="L8842" s="90" t="str">
        <f t="shared" si="276"/>
        <v>NA</v>
      </c>
      <c r="M8842" s="90"/>
      <c r="O8842" s="91"/>
      <c r="P8842" s="56"/>
      <c r="Q8842" s="56"/>
      <c r="R8842" s="56"/>
      <c r="S8842" s="56"/>
      <c r="T8842" s="56" t="s">
        <v>45036</v>
      </c>
      <c r="U8842" s="56" t="s">
        <v>45037</v>
      </c>
      <c r="V8842" s="56" t="s">
        <v>9395</v>
      </c>
      <c r="W8842" s="56" t="s">
        <v>7820</v>
      </c>
      <c r="X8842" s="56" t="s">
        <v>3736</v>
      </c>
      <c r="Y8842" s="56"/>
      <c r="Z8842" s="56" t="s">
        <v>45038</v>
      </c>
      <c r="AA8842" s="56" t="s">
        <v>45039</v>
      </c>
      <c r="AB8842" s="56" t="s">
        <v>45036</v>
      </c>
      <c r="AC8842" s="56" t="s">
        <v>7326</v>
      </c>
      <c r="AD8842" s="90" t="str">
        <f t="shared" si="277"/>
        <v>NA</v>
      </c>
      <c r="AE8842" s="90"/>
      <c r="AF8842" s="90"/>
      <c r="AG8842" s="90"/>
    </row>
    <row r="8843" spans="1:33">
      <c r="A8843" s="56" t="s">
        <v>48843</v>
      </c>
      <c r="B8843" s="56" t="s">
        <v>48844</v>
      </c>
      <c r="C8843" s="56" t="s">
        <v>48547</v>
      </c>
      <c r="D8843" s="56" t="s">
        <v>7820</v>
      </c>
      <c r="E8843" s="56" t="s">
        <v>10849</v>
      </c>
      <c r="F8843" s="56" t="s">
        <v>22</v>
      </c>
      <c r="G8843" s="56"/>
      <c r="H8843" s="56" t="s">
        <v>48522</v>
      </c>
      <c r="I8843" s="56" t="s">
        <v>48841</v>
      </c>
      <c r="J8843" s="56" t="s">
        <v>48843</v>
      </c>
      <c r="K8843" s="56" t="s">
        <v>7326</v>
      </c>
      <c r="L8843" s="90" t="str">
        <f t="shared" si="276"/>
        <v>NA</v>
      </c>
      <c r="M8843" s="90"/>
      <c r="O8843" s="91"/>
      <c r="P8843" s="56"/>
      <c r="Q8843" s="56"/>
      <c r="R8843" s="56"/>
      <c r="S8843" s="56"/>
      <c r="T8843" s="56" t="s">
        <v>45040</v>
      </c>
      <c r="U8843" s="56" t="s">
        <v>45041</v>
      </c>
      <c r="V8843" s="56" t="s">
        <v>45042</v>
      </c>
      <c r="W8843" s="56" t="s">
        <v>7820</v>
      </c>
      <c r="X8843" s="56" t="s">
        <v>45043</v>
      </c>
      <c r="Y8843" s="56"/>
      <c r="Z8843" s="56" t="s">
        <v>45044</v>
      </c>
      <c r="AA8843" s="56" t="s">
        <v>45045</v>
      </c>
      <c r="AB8843" s="56" t="s">
        <v>45040</v>
      </c>
      <c r="AC8843" s="56" t="s">
        <v>7326</v>
      </c>
      <c r="AD8843" s="90" t="str">
        <f t="shared" si="277"/>
        <v>NA</v>
      </c>
      <c r="AE8843" s="90"/>
      <c r="AF8843" s="90"/>
      <c r="AG8843" s="90"/>
    </row>
    <row r="8844" spans="1:33">
      <c r="A8844" s="56" t="s">
        <v>48845</v>
      </c>
      <c r="B8844" s="56" t="s">
        <v>48846</v>
      </c>
      <c r="C8844" s="56" t="s">
        <v>48847</v>
      </c>
      <c r="D8844" s="56" t="s">
        <v>7820</v>
      </c>
      <c r="E8844" s="56" t="s">
        <v>10849</v>
      </c>
      <c r="F8844" s="56" t="s">
        <v>22</v>
      </c>
      <c r="G8844" s="56"/>
      <c r="H8844" s="56" t="s">
        <v>48532</v>
      </c>
      <c r="I8844" s="56" t="s">
        <v>48841</v>
      </c>
      <c r="J8844" s="56" t="s">
        <v>48848</v>
      </c>
      <c r="K8844" s="56" t="s">
        <v>7326</v>
      </c>
      <c r="L8844" s="90" t="str">
        <f t="shared" si="276"/>
        <v>NA</v>
      </c>
      <c r="M8844" s="90"/>
      <c r="O8844" s="91"/>
      <c r="P8844" s="56"/>
      <c r="Q8844" s="56"/>
      <c r="R8844" s="56"/>
      <c r="S8844" s="56"/>
      <c r="T8844" s="56" t="s">
        <v>45046</v>
      </c>
      <c r="U8844" s="56" t="s">
        <v>45047</v>
      </c>
      <c r="V8844" s="56" t="s">
        <v>45048</v>
      </c>
      <c r="W8844" s="56" t="s">
        <v>7820</v>
      </c>
      <c r="X8844" s="56" t="s">
        <v>45049</v>
      </c>
      <c r="Y8844" s="56"/>
      <c r="Z8844" s="56" t="s">
        <v>45050</v>
      </c>
      <c r="AA8844" s="56" t="s">
        <v>45051</v>
      </c>
      <c r="AB8844" s="56" t="s">
        <v>45046</v>
      </c>
      <c r="AC8844" s="56" t="s">
        <v>7326</v>
      </c>
      <c r="AD8844" s="90" t="str">
        <f t="shared" si="277"/>
        <v>NA</v>
      </c>
      <c r="AE8844" s="90"/>
      <c r="AF8844" s="90"/>
      <c r="AG8844" s="90"/>
    </row>
    <row r="8845" spans="1:33">
      <c r="A8845" s="56" t="s">
        <v>48849</v>
      </c>
      <c r="B8845" s="56" t="s">
        <v>48850</v>
      </c>
      <c r="C8845" s="56" t="s">
        <v>48851</v>
      </c>
      <c r="D8845" s="56" t="s">
        <v>7820</v>
      </c>
      <c r="E8845" s="56" t="s">
        <v>10849</v>
      </c>
      <c r="F8845" s="56" t="s">
        <v>22</v>
      </c>
      <c r="G8845" s="56"/>
      <c r="H8845" s="56" t="s">
        <v>48532</v>
      </c>
      <c r="I8845" s="56" t="s">
        <v>48841</v>
      </c>
      <c r="J8845" s="56" t="s">
        <v>48852</v>
      </c>
      <c r="K8845" s="56" t="s">
        <v>7326</v>
      </c>
      <c r="L8845" s="90" t="str">
        <f t="shared" si="276"/>
        <v>NA</v>
      </c>
      <c r="M8845" s="90"/>
      <c r="O8845" s="91"/>
      <c r="P8845" s="56"/>
      <c r="Q8845" s="56"/>
      <c r="R8845" s="56"/>
      <c r="S8845" s="56"/>
      <c r="T8845" s="56" t="s">
        <v>45052</v>
      </c>
      <c r="U8845" s="56" t="s">
        <v>45053</v>
      </c>
      <c r="V8845" s="56" t="s">
        <v>9395</v>
      </c>
      <c r="W8845" s="56" t="s">
        <v>7820</v>
      </c>
      <c r="X8845" s="56" t="s">
        <v>8521</v>
      </c>
      <c r="Y8845" s="56"/>
      <c r="Z8845" s="56" t="s">
        <v>45054</v>
      </c>
      <c r="AA8845" s="56" t="s">
        <v>45055</v>
      </c>
      <c r="AB8845" s="56" t="s">
        <v>45056</v>
      </c>
      <c r="AC8845" s="56" t="s">
        <v>7326</v>
      </c>
      <c r="AD8845" s="90" t="str">
        <f t="shared" si="277"/>
        <v>NA</v>
      </c>
      <c r="AE8845" s="90"/>
      <c r="AF8845" s="90"/>
      <c r="AG8845" s="90"/>
    </row>
    <row r="8846" spans="1:33">
      <c r="A8846" s="56" t="s">
        <v>48853</v>
      </c>
      <c r="B8846" s="56" t="s">
        <v>48854</v>
      </c>
      <c r="C8846" s="56" t="s">
        <v>48855</v>
      </c>
      <c r="D8846" s="56" t="s">
        <v>7820</v>
      </c>
      <c r="E8846" s="56" t="s">
        <v>10849</v>
      </c>
      <c r="F8846" s="56" t="s">
        <v>22</v>
      </c>
      <c r="G8846" s="56"/>
      <c r="H8846" s="56" t="s">
        <v>48532</v>
      </c>
      <c r="I8846" s="56" t="s">
        <v>48841</v>
      </c>
      <c r="J8846" s="56" t="s">
        <v>48856</v>
      </c>
      <c r="K8846" s="56" t="s">
        <v>7326</v>
      </c>
      <c r="L8846" s="90" t="str">
        <f t="shared" si="276"/>
        <v>NA</v>
      </c>
      <c r="M8846" s="90"/>
      <c r="O8846" s="91"/>
      <c r="P8846" s="56"/>
      <c r="Q8846" s="56"/>
      <c r="R8846" s="56"/>
      <c r="S8846" s="56"/>
      <c r="T8846" s="56" t="s">
        <v>45057</v>
      </c>
      <c r="U8846" s="56" t="s">
        <v>45058</v>
      </c>
      <c r="V8846" s="56" t="s">
        <v>9395</v>
      </c>
      <c r="W8846" s="56" t="s">
        <v>7820</v>
      </c>
      <c r="X8846" s="56" t="s">
        <v>1653</v>
      </c>
      <c r="Y8846" s="56"/>
      <c r="Z8846" s="56" t="s">
        <v>45059</v>
      </c>
      <c r="AA8846" s="56" t="s">
        <v>45060</v>
      </c>
      <c r="AB8846" s="56" t="s">
        <v>45057</v>
      </c>
      <c r="AC8846" s="56" t="s">
        <v>7326</v>
      </c>
      <c r="AD8846" s="90" t="str">
        <f t="shared" si="277"/>
        <v>NA</v>
      </c>
      <c r="AE8846" s="90"/>
      <c r="AF8846" s="90"/>
      <c r="AG8846" s="90"/>
    </row>
    <row r="8847" spans="1:33">
      <c r="A8847" s="56" t="s">
        <v>48857</v>
      </c>
      <c r="B8847" s="56" t="s">
        <v>48858</v>
      </c>
      <c r="C8847" s="56" t="s">
        <v>48859</v>
      </c>
      <c r="D8847" s="56" t="s">
        <v>7820</v>
      </c>
      <c r="E8847" s="56" t="s">
        <v>10849</v>
      </c>
      <c r="F8847" s="56" t="s">
        <v>22</v>
      </c>
      <c r="G8847" s="56"/>
      <c r="H8847" s="56" t="s">
        <v>48532</v>
      </c>
      <c r="I8847" s="56" t="s">
        <v>48841</v>
      </c>
      <c r="J8847" s="56" t="s">
        <v>48860</v>
      </c>
      <c r="K8847" s="56" t="s">
        <v>7326</v>
      </c>
      <c r="L8847" s="90" t="str">
        <f t="shared" si="276"/>
        <v>NA</v>
      </c>
      <c r="M8847" s="90"/>
      <c r="O8847" s="91"/>
      <c r="P8847" s="56"/>
      <c r="Q8847" s="56"/>
      <c r="R8847" s="56"/>
      <c r="S8847" s="56"/>
      <c r="T8847" s="56" t="s">
        <v>45061</v>
      </c>
      <c r="U8847" s="56" t="s">
        <v>45062</v>
      </c>
      <c r="V8847" s="56" t="s">
        <v>45033</v>
      </c>
      <c r="W8847" s="56" t="s">
        <v>7820</v>
      </c>
      <c r="X8847" s="56" t="s">
        <v>1653</v>
      </c>
      <c r="Y8847" s="56"/>
      <c r="Z8847" s="56" t="s">
        <v>45059</v>
      </c>
      <c r="AA8847" s="56" t="s">
        <v>45060</v>
      </c>
      <c r="AB8847" s="56" t="s">
        <v>45063</v>
      </c>
      <c r="AC8847" s="56" t="s">
        <v>7326</v>
      </c>
      <c r="AD8847" s="90" t="str">
        <f t="shared" si="277"/>
        <v>NA</v>
      </c>
      <c r="AE8847" s="90"/>
      <c r="AF8847" s="90"/>
      <c r="AG8847" s="90"/>
    </row>
    <row r="8848" spans="1:33">
      <c r="A8848" s="56" t="s">
        <v>48861</v>
      </c>
      <c r="B8848" s="56" t="s">
        <v>48862</v>
      </c>
      <c r="C8848" s="56" t="s">
        <v>48863</v>
      </c>
      <c r="D8848" s="56" t="s">
        <v>7820</v>
      </c>
      <c r="E8848" s="56" t="s">
        <v>10849</v>
      </c>
      <c r="F8848" s="56" t="s">
        <v>22</v>
      </c>
      <c r="G8848" s="56"/>
      <c r="H8848" s="56" t="s">
        <v>48532</v>
      </c>
      <c r="I8848" s="56" t="s">
        <v>48841</v>
      </c>
      <c r="J8848" s="56" t="s">
        <v>48864</v>
      </c>
      <c r="K8848" s="56" t="s">
        <v>7326</v>
      </c>
      <c r="L8848" s="90" t="str">
        <f t="shared" si="276"/>
        <v>NA</v>
      </c>
      <c r="M8848" s="90"/>
      <c r="O8848" s="91"/>
      <c r="P8848" s="56"/>
      <c r="Q8848" s="56"/>
      <c r="R8848" s="56"/>
      <c r="S8848" s="56"/>
      <c r="T8848" s="56" t="s">
        <v>45064</v>
      </c>
      <c r="U8848" s="56" t="s">
        <v>45065</v>
      </c>
      <c r="V8848" s="56" t="s">
        <v>45021</v>
      </c>
      <c r="W8848" s="56" t="s">
        <v>7820</v>
      </c>
      <c r="X8848" s="56" t="s">
        <v>8547</v>
      </c>
      <c r="Y8848" s="56"/>
      <c r="Z8848" s="56" t="s">
        <v>45066</v>
      </c>
      <c r="AA8848" s="56" t="s">
        <v>45067</v>
      </c>
      <c r="AB8848" s="56" t="s">
        <v>45068</v>
      </c>
      <c r="AC8848" s="56" t="s">
        <v>7326</v>
      </c>
      <c r="AD8848" s="90" t="str">
        <f t="shared" si="277"/>
        <v>NA</v>
      </c>
      <c r="AE8848" s="90"/>
      <c r="AF8848" s="90"/>
      <c r="AG8848" s="90"/>
    </row>
    <row r="8849" spans="1:33">
      <c r="A8849" s="56" t="s">
        <v>48865</v>
      </c>
      <c r="B8849" s="56" t="s">
        <v>48866</v>
      </c>
      <c r="C8849" s="56" t="s">
        <v>48867</v>
      </c>
      <c r="D8849" s="56" t="s">
        <v>7820</v>
      </c>
      <c r="E8849" s="56" t="s">
        <v>10849</v>
      </c>
      <c r="F8849" s="56" t="s">
        <v>22</v>
      </c>
      <c r="G8849" s="56"/>
      <c r="H8849" s="56" t="s">
        <v>48612</v>
      </c>
      <c r="I8849" s="56" t="s">
        <v>48841</v>
      </c>
      <c r="J8849" s="56" t="s">
        <v>48868</v>
      </c>
      <c r="K8849" s="56" t="s">
        <v>7326</v>
      </c>
      <c r="L8849" s="90" t="str">
        <f t="shared" si="276"/>
        <v>NA</v>
      </c>
      <c r="M8849" s="90"/>
      <c r="O8849" s="91"/>
      <c r="P8849" s="56"/>
      <c r="Q8849" s="56"/>
      <c r="R8849" s="56"/>
      <c r="S8849" s="56"/>
      <c r="T8849" s="56" t="s">
        <v>45069</v>
      </c>
      <c r="U8849" s="56" t="s">
        <v>45070</v>
      </c>
      <c r="V8849" s="56" t="s">
        <v>45071</v>
      </c>
      <c r="W8849" s="56" t="s">
        <v>7820</v>
      </c>
      <c r="X8849" s="56" t="s">
        <v>3756</v>
      </c>
      <c r="Y8849" s="56"/>
      <c r="Z8849" s="56" t="s">
        <v>45072</v>
      </c>
      <c r="AA8849" s="56" t="s">
        <v>45073</v>
      </c>
      <c r="AB8849" s="56" t="s">
        <v>45069</v>
      </c>
      <c r="AC8849" s="56" t="s">
        <v>7326</v>
      </c>
      <c r="AD8849" s="90" t="str">
        <f t="shared" si="277"/>
        <v>NA</v>
      </c>
      <c r="AE8849" s="90"/>
      <c r="AF8849" s="90"/>
      <c r="AG8849" s="90"/>
    </row>
    <row r="8850" spans="1:33">
      <c r="A8850" s="56" t="s">
        <v>48869</v>
      </c>
      <c r="B8850" s="56" t="s">
        <v>48870</v>
      </c>
      <c r="C8850" s="56" t="s">
        <v>48871</v>
      </c>
      <c r="D8850" s="56" t="s">
        <v>7820</v>
      </c>
      <c r="E8850" s="56" t="s">
        <v>10849</v>
      </c>
      <c r="F8850" s="56" t="s">
        <v>22</v>
      </c>
      <c r="G8850" s="56"/>
      <c r="H8850" s="56" t="s">
        <v>48532</v>
      </c>
      <c r="I8850" s="56" t="s">
        <v>48841</v>
      </c>
      <c r="J8850" s="56"/>
      <c r="K8850" s="56" t="s">
        <v>7326</v>
      </c>
      <c r="L8850" s="90" t="str">
        <f t="shared" si="276"/>
        <v>NA</v>
      </c>
      <c r="M8850" s="90"/>
      <c r="O8850" s="91"/>
      <c r="P8850" s="56"/>
      <c r="Q8850" s="56"/>
      <c r="R8850" s="56"/>
      <c r="S8850" s="56"/>
      <c r="T8850" s="56" t="s">
        <v>45074</v>
      </c>
      <c r="U8850" s="56" t="s">
        <v>45075</v>
      </c>
      <c r="V8850" s="56" t="s">
        <v>9395</v>
      </c>
      <c r="W8850" s="56" t="s">
        <v>7820</v>
      </c>
      <c r="X8850" s="56" t="s">
        <v>3756</v>
      </c>
      <c r="Y8850" s="56"/>
      <c r="Z8850" s="56" t="s">
        <v>45072</v>
      </c>
      <c r="AA8850" s="56" t="s">
        <v>45073</v>
      </c>
      <c r="AB8850" s="56" t="s">
        <v>45074</v>
      </c>
      <c r="AC8850" s="56" t="s">
        <v>7326</v>
      </c>
      <c r="AD8850" s="90" t="str">
        <f t="shared" si="277"/>
        <v>NA</v>
      </c>
      <c r="AE8850" s="90"/>
      <c r="AF8850" s="90"/>
      <c r="AG8850" s="90"/>
    </row>
    <row r="8851" spans="1:33">
      <c r="A8851" s="56" t="s">
        <v>48872</v>
      </c>
      <c r="B8851" s="56" t="s">
        <v>48873</v>
      </c>
      <c r="C8851" s="56" t="s">
        <v>42533</v>
      </c>
      <c r="D8851" s="56" t="s">
        <v>7820</v>
      </c>
      <c r="E8851" s="56" t="s">
        <v>10849</v>
      </c>
      <c r="F8851" s="56" t="s">
        <v>22</v>
      </c>
      <c r="G8851" s="56"/>
      <c r="H8851" s="56" t="s">
        <v>48522</v>
      </c>
      <c r="I8851" s="56" t="s">
        <v>48841</v>
      </c>
      <c r="J8851" s="56" t="s">
        <v>48872</v>
      </c>
      <c r="K8851" s="56" t="s">
        <v>7326</v>
      </c>
      <c r="L8851" s="90" t="str">
        <f t="shared" si="276"/>
        <v>NA</v>
      </c>
      <c r="M8851" s="90"/>
      <c r="O8851" s="91"/>
      <c r="P8851" s="56"/>
      <c r="Q8851" s="56"/>
      <c r="R8851" s="56"/>
      <c r="S8851" s="56"/>
      <c r="T8851" s="56" t="s">
        <v>45076</v>
      </c>
      <c r="U8851" s="56" t="s">
        <v>45077</v>
      </c>
      <c r="V8851" s="56" t="s">
        <v>45078</v>
      </c>
      <c r="W8851" s="56" t="s">
        <v>7820</v>
      </c>
      <c r="X8851" s="56" t="s">
        <v>45079</v>
      </c>
      <c r="Y8851" s="56"/>
      <c r="Z8851" s="56" t="s">
        <v>45080</v>
      </c>
      <c r="AA8851" s="56" t="s">
        <v>45081</v>
      </c>
      <c r="AB8851" s="56" t="s">
        <v>45076</v>
      </c>
      <c r="AC8851" s="56" t="s">
        <v>7326</v>
      </c>
      <c r="AD8851" s="90" t="str">
        <f t="shared" si="277"/>
        <v>NA</v>
      </c>
      <c r="AE8851" s="90"/>
      <c r="AF8851" s="90"/>
      <c r="AG8851" s="90"/>
    </row>
    <row r="8852" spans="1:33">
      <c r="A8852" s="56" t="s">
        <v>48874</v>
      </c>
      <c r="B8852" s="56" t="s">
        <v>48875</v>
      </c>
      <c r="C8852" s="56" t="s">
        <v>48876</v>
      </c>
      <c r="D8852" s="56" t="s">
        <v>7820</v>
      </c>
      <c r="E8852" s="56" t="s">
        <v>10849</v>
      </c>
      <c r="F8852" s="56" t="s">
        <v>22</v>
      </c>
      <c r="G8852" s="56"/>
      <c r="H8852" s="56" t="s">
        <v>48522</v>
      </c>
      <c r="I8852" s="56" t="s">
        <v>48841</v>
      </c>
      <c r="J8852" s="56"/>
      <c r="K8852" s="56" t="s">
        <v>7326</v>
      </c>
      <c r="L8852" s="90" t="str">
        <f t="shared" si="276"/>
        <v>NA</v>
      </c>
      <c r="M8852" s="90"/>
      <c r="O8852" s="91"/>
      <c r="P8852" s="56"/>
      <c r="Q8852" s="56"/>
      <c r="R8852" s="56"/>
      <c r="S8852" s="56"/>
      <c r="T8852" s="56" t="s">
        <v>45082</v>
      </c>
      <c r="U8852" s="56" t="s">
        <v>45083</v>
      </c>
      <c r="V8852" s="56" t="s">
        <v>9836</v>
      </c>
      <c r="W8852" s="56" t="s">
        <v>7820</v>
      </c>
      <c r="X8852" s="56" t="s">
        <v>45079</v>
      </c>
      <c r="Y8852" s="56"/>
      <c r="Z8852" s="56" t="s">
        <v>45080</v>
      </c>
      <c r="AA8852" s="56" t="s">
        <v>45081</v>
      </c>
      <c r="AB8852" s="56" t="s">
        <v>45084</v>
      </c>
      <c r="AC8852" s="56" t="s">
        <v>7326</v>
      </c>
      <c r="AD8852" s="90" t="str">
        <f t="shared" si="277"/>
        <v>NA</v>
      </c>
      <c r="AE8852" s="90"/>
      <c r="AF8852" s="90"/>
      <c r="AG8852" s="90"/>
    </row>
    <row r="8853" spans="1:33">
      <c r="A8853" s="56" t="s">
        <v>48877</v>
      </c>
      <c r="B8853" s="56" t="s">
        <v>48878</v>
      </c>
      <c r="C8853" s="56" t="s">
        <v>48879</v>
      </c>
      <c r="D8853" s="56" t="s">
        <v>7820</v>
      </c>
      <c r="E8853" s="56" t="s">
        <v>10849</v>
      </c>
      <c r="F8853" s="56" t="s">
        <v>22</v>
      </c>
      <c r="G8853" s="56"/>
      <c r="H8853" s="56" t="s">
        <v>48532</v>
      </c>
      <c r="I8853" s="56" t="s">
        <v>48841</v>
      </c>
      <c r="J8853" s="56"/>
      <c r="K8853" s="56" t="s">
        <v>7326</v>
      </c>
      <c r="L8853" s="90" t="str">
        <f t="shared" si="276"/>
        <v>NA</v>
      </c>
      <c r="M8853" s="90"/>
      <c r="O8853" s="91"/>
      <c r="P8853" s="56"/>
      <c r="Q8853" s="56"/>
      <c r="R8853" s="56"/>
      <c r="S8853" s="56"/>
      <c r="T8853" s="56" t="s">
        <v>45085</v>
      </c>
      <c r="U8853" s="56" t="s">
        <v>45086</v>
      </c>
      <c r="V8853" s="56" t="s">
        <v>45087</v>
      </c>
      <c r="W8853" s="56" t="s">
        <v>7820</v>
      </c>
      <c r="X8853" s="56" t="s">
        <v>45088</v>
      </c>
      <c r="Y8853" s="56"/>
      <c r="Z8853" s="56" t="s">
        <v>45089</v>
      </c>
      <c r="AA8853" s="56" t="s">
        <v>45090</v>
      </c>
      <c r="AB8853" s="56" t="s">
        <v>45085</v>
      </c>
      <c r="AC8853" s="56" t="s">
        <v>7326</v>
      </c>
      <c r="AD8853" s="90" t="str">
        <f t="shared" si="277"/>
        <v>NA</v>
      </c>
      <c r="AE8853" s="90"/>
      <c r="AF8853" s="90"/>
      <c r="AG8853" s="90"/>
    </row>
    <row r="8854" spans="1:33">
      <c r="A8854" s="56" t="s">
        <v>48880</v>
      </c>
      <c r="B8854" s="56" t="s">
        <v>48881</v>
      </c>
      <c r="C8854" s="56" t="s">
        <v>42533</v>
      </c>
      <c r="D8854" s="56" t="s">
        <v>7820</v>
      </c>
      <c r="E8854" s="56" t="s">
        <v>10849</v>
      </c>
      <c r="F8854" s="56" t="s">
        <v>22</v>
      </c>
      <c r="G8854" s="56"/>
      <c r="H8854" s="56" t="s">
        <v>48522</v>
      </c>
      <c r="I8854" s="56" t="s">
        <v>48841</v>
      </c>
      <c r="J8854" s="56" t="s">
        <v>48880</v>
      </c>
      <c r="K8854" s="56" t="s">
        <v>7326</v>
      </c>
      <c r="L8854" s="90" t="str">
        <f t="shared" si="276"/>
        <v>NA</v>
      </c>
      <c r="M8854" s="90"/>
      <c r="O8854" s="91"/>
      <c r="P8854" s="56"/>
      <c r="Q8854" s="56"/>
      <c r="R8854" s="56"/>
      <c r="S8854" s="56"/>
      <c r="T8854" s="56" t="s">
        <v>45091</v>
      </c>
      <c r="U8854" s="56" t="s">
        <v>45092</v>
      </c>
      <c r="V8854" s="56" t="s">
        <v>45093</v>
      </c>
      <c r="W8854" s="56" t="s">
        <v>7820</v>
      </c>
      <c r="X8854" s="56" t="s">
        <v>8576</v>
      </c>
      <c r="Y8854" s="56"/>
      <c r="Z8854" s="56" t="s">
        <v>45094</v>
      </c>
      <c r="AA8854" s="56" t="s">
        <v>45095</v>
      </c>
      <c r="AB8854" s="56" t="s">
        <v>45091</v>
      </c>
      <c r="AC8854" s="56" t="s">
        <v>7326</v>
      </c>
      <c r="AD8854" s="90" t="str">
        <f t="shared" si="277"/>
        <v>NA</v>
      </c>
      <c r="AE8854" s="90"/>
      <c r="AF8854" s="90"/>
      <c r="AG8854" s="90"/>
    </row>
    <row r="8855" spans="1:33">
      <c r="A8855" s="56" t="s">
        <v>48882</v>
      </c>
      <c r="B8855" s="56" t="s">
        <v>48883</v>
      </c>
      <c r="C8855" s="56" t="s">
        <v>48884</v>
      </c>
      <c r="D8855" s="56" t="s">
        <v>7820</v>
      </c>
      <c r="E8855" s="56" t="s">
        <v>10849</v>
      </c>
      <c r="F8855" s="56" t="s">
        <v>22</v>
      </c>
      <c r="G8855" s="56"/>
      <c r="H8855" s="56" t="s">
        <v>48532</v>
      </c>
      <c r="I8855" s="56" t="s">
        <v>48841</v>
      </c>
      <c r="J8855" s="56"/>
      <c r="K8855" s="56" t="s">
        <v>7326</v>
      </c>
      <c r="L8855" s="90" t="str">
        <f t="shared" si="276"/>
        <v>NA</v>
      </c>
      <c r="M8855" s="90"/>
      <c r="O8855" s="91"/>
      <c r="P8855" s="56"/>
      <c r="Q8855" s="56"/>
      <c r="R8855" s="56"/>
      <c r="S8855" s="56"/>
      <c r="T8855" s="56" t="s">
        <v>45096</v>
      </c>
      <c r="U8855" s="56" t="s">
        <v>45097</v>
      </c>
      <c r="V8855" s="56" t="s">
        <v>9395</v>
      </c>
      <c r="W8855" s="56" t="s">
        <v>7820</v>
      </c>
      <c r="X8855" s="56" t="s">
        <v>3781</v>
      </c>
      <c r="Y8855" s="56"/>
      <c r="Z8855" s="56" t="s">
        <v>45098</v>
      </c>
      <c r="AA8855" s="56" t="s">
        <v>45099</v>
      </c>
      <c r="AB8855" s="56" t="s">
        <v>45100</v>
      </c>
      <c r="AC8855" s="56" t="s">
        <v>7326</v>
      </c>
      <c r="AD8855" s="90" t="str">
        <f t="shared" si="277"/>
        <v>NA</v>
      </c>
      <c r="AE8855" s="90"/>
      <c r="AF8855" s="90"/>
      <c r="AG8855" s="90"/>
    </row>
    <row r="8856" spans="1:33">
      <c r="A8856" s="56" t="s">
        <v>48885</v>
      </c>
      <c r="B8856" s="56" t="s">
        <v>48886</v>
      </c>
      <c r="C8856" s="56" t="s">
        <v>48887</v>
      </c>
      <c r="D8856" s="56" t="s">
        <v>7820</v>
      </c>
      <c r="E8856" s="56" t="s">
        <v>10849</v>
      </c>
      <c r="F8856" s="56" t="s">
        <v>22</v>
      </c>
      <c r="G8856" s="56"/>
      <c r="H8856" s="56" t="s">
        <v>48888</v>
      </c>
      <c r="I8856" s="56" t="s">
        <v>48841</v>
      </c>
      <c r="J8856" s="56" t="s">
        <v>48889</v>
      </c>
      <c r="K8856" s="56" t="s">
        <v>7326</v>
      </c>
      <c r="L8856" s="90" t="str">
        <f t="shared" si="276"/>
        <v>NA</v>
      </c>
      <c r="M8856" s="90"/>
      <c r="O8856" s="91"/>
      <c r="P8856" s="56"/>
      <c r="Q8856" s="56"/>
      <c r="R8856" s="56"/>
      <c r="S8856" s="56"/>
      <c r="T8856" s="56" t="s">
        <v>45101</v>
      </c>
      <c r="U8856" s="56" t="s">
        <v>45102</v>
      </c>
      <c r="V8856" s="56" t="s">
        <v>41751</v>
      </c>
      <c r="W8856" s="56" t="s">
        <v>7820</v>
      </c>
      <c r="X8856" s="56" t="s">
        <v>3781</v>
      </c>
      <c r="Y8856" s="56"/>
      <c r="Z8856" s="56" t="s">
        <v>45098</v>
      </c>
      <c r="AA8856" s="56" t="s">
        <v>45099</v>
      </c>
      <c r="AB8856" s="56" t="s">
        <v>45101</v>
      </c>
      <c r="AC8856" s="56" t="s">
        <v>7326</v>
      </c>
      <c r="AD8856" s="90" t="str">
        <f t="shared" si="277"/>
        <v>NA</v>
      </c>
      <c r="AE8856" s="90"/>
      <c r="AF8856" s="90"/>
      <c r="AG8856" s="90"/>
    </row>
    <row r="8857" spans="1:33">
      <c r="A8857" s="56" t="s">
        <v>48890</v>
      </c>
      <c r="B8857" s="56" t="s">
        <v>48891</v>
      </c>
      <c r="C8857" s="56" t="s">
        <v>48892</v>
      </c>
      <c r="D8857" s="56" t="s">
        <v>7820</v>
      </c>
      <c r="E8857" s="56" t="s">
        <v>10849</v>
      </c>
      <c r="F8857" s="56" t="s">
        <v>22</v>
      </c>
      <c r="G8857" s="56"/>
      <c r="H8857" s="56" t="s">
        <v>48612</v>
      </c>
      <c r="I8857" s="56" t="s">
        <v>48841</v>
      </c>
      <c r="J8857" s="56"/>
      <c r="K8857" s="56" t="s">
        <v>7326</v>
      </c>
      <c r="L8857" s="90" t="str">
        <f t="shared" si="276"/>
        <v>NA</v>
      </c>
      <c r="M8857" s="90"/>
      <c r="O8857" s="91"/>
      <c r="P8857" s="56"/>
      <c r="Q8857" s="56"/>
      <c r="R8857" s="56"/>
      <c r="S8857" s="56"/>
      <c r="T8857" s="56" t="s">
        <v>45103</v>
      </c>
      <c r="U8857" s="56" t="s">
        <v>45104</v>
      </c>
      <c r="V8857" s="56" t="s">
        <v>45021</v>
      </c>
      <c r="W8857" s="56" t="s">
        <v>7820</v>
      </c>
      <c r="X8857" s="56" t="s">
        <v>3781</v>
      </c>
      <c r="Y8857" s="56"/>
      <c r="Z8857" s="56" t="s">
        <v>45098</v>
      </c>
      <c r="AA8857" s="56" t="s">
        <v>45099</v>
      </c>
      <c r="AB8857" s="56" t="s">
        <v>45103</v>
      </c>
      <c r="AC8857" s="56" t="s">
        <v>7326</v>
      </c>
      <c r="AD8857" s="90" t="str">
        <f t="shared" si="277"/>
        <v>NA</v>
      </c>
      <c r="AE8857" s="90"/>
      <c r="AF8857" s="90"/>
      <c r="AG8857" s="90"/>
    </row>
    <row r="8858" spans="1:33">
      <c r="A8858" s="56" t="s">
        <v>48780</v>
      </c>
      <c r="B8858" s="56" t="s">
        <v>48893</v>
      </c>
      <c r="C8858" s="56" t="s">
        <v>48894</v>
      </c>
      <c r="D8858" s="56" t="s">
        <v>7820</v>
      </c>
      <c r="E8858" s="56" t="s">
        <v>10849</v>
      </c>
      <c r="F8858" s="56" t="s">
        <v>22</v>
      </c>
      <c r="G8858" s="56"/>
      <c r="H8858" s="56" t="s">
        <v>48532</v>
      </c>
      <c r="I8858" s="56" t="s">
        <v>48841</v>
      </c>
      <c r="J8858" s="56"/>
      <c r="K8858" s="56" t="s">
        <v>7326</v>
      </c>
      <c r="L8858" s="90" t="str">
        <f t="shared" si="276"/>
        <v>NA</v>
      </c>
      <c r="M8858" s="90"/>
      <c r="O8858" s="91"/>
      <c r="P8858" s="56"/>
      <c r="Q8858" s="56"/>
      <c r="R8858" s="56"/>
      <c r="S8858" s="56"/>
      <c r="T8858" s="56" t="s">
        <v>45105</v>
      </c>
      <c r="U8858" s="56" t="s">
        <v>45106</v>
      </c>
      <c r="V8858" s="56" t="s">
        <v>45107</v>
      </c>
      <c r="W8858" s="56" t="s">
        <v>7820</v>
      </c>
      <c r="X8858" s="56" t="s">
        <v>3781</v>
      </c>
      <c r="Y8858" s="56"/>
      <c r="Z8858" s="56" t="s">
        <v>45098</v>
      </c>
      <c r="AA8858" s="56" t="s">
        <v>45099</v>
      </c>
      <c r="AB8858" s="56" t="s">
        <v>45105</v>
      </c>
      <c r="AC8858" s="56" t="s">
        <v>7326</v>
      </c>
      <c r="AD8858" s="90" t="str">
        <f t="shared" si="277"/>
        <v>NA</v>
      </c>
      <c r="AE8858" s="90"/>
      <c r="AF8858" s="90"/>
      <c r="AG8858" s="90"/>
    </row>
    <row r="8859" spans="1:33">
      <c r="A8859" s="56" t="s">
        <v>48895</v>
      </c>
      <c r="B8859" s="56" t="s">
        <v>48896</v>
      </c>
      <c r="C8859" s="56" t="s">
        <v>48897</v>
      </c>
      <c r="D8859" s="56" t="s">
        <v>7820</v>
      </c>
      <c r="E8859" s="56" t="s">
        <v>10849</v>
      </c>
      <c r="F8859" s="56" t="s">
        <v>22</v>
      </c>
      <c r="G8859" s="56"/>
      <c r="H8859" s="56" t="s">
        <v>48612</v>
      </c>
      <c r="I8859" s="56" t="s">
        <v>48841</v>
      </c>
      <c r="J8859" s="56" t="s">
        <v>48895</v>
      </c>
      <c r="K8859" s="56" t="s">
        <v>7326</v>
      </c>
      <c r="L8859" s="90" t="str">
        <f t="shared" si="276"/>
        <v>NA</v>
      </c>
      <c r="M8859" s="90"/>
      <c r="O8859" s="91"/>
      <c r="P8859" s="56"/>
      <c r="Q8859" s="56"/>
      <c r="R8859" s="56"/>
      <c r="S8859" s="56"/>
      <c r="T8859" s="56" t="s">
        <v>45101</v>
      </c>
      <c r="U8859" s="56" t="s">
        <v>45108</v>
      </c>
      <c r="V8859" s="56" t="s">
        <v>41751</v>
      </c>
      <c r="W8859" s="56" t="s">
        <v>7820</v>
      </c>
      <c r="X8859" s="56" t="s">
        <v>3781</v>
      </c>
      <c r="Y8859" s="56"/>
      <c r="Z8859" s="56" t="s">
        <v>45098</v>
      </c>
      <c r="AA8859" s="56" t="s">
        <v>45099</v>
      </c>
      <c r="AB8859" s="56" t="s">
        <v>45101</v>
      </c>
      <c r="AC8859" s="56" t="s">
        <v>7326</v>
      </c>
      <c r="AD8859" s="90" t="str">
        <f t="shared" si="277"/>
        <v>NA</v>
      </c>
      <c r="AE8859" s="90"/>
      <c r="AF8859" s="90"/>
      <c r="AG8859" s="90"/>
    </row>
    <row r="8860" spans="1:33">
      <c r="A8860" s="56" t="s">
        <v>48898</v>
      </c>
      <c r="B8860" s="56" t="s">
        <v>48899</v>
      </c>
      <c r="C8860" s="56" t="s">
        <v>48900</v>
      </c>
      <c r="D8860" s="56" t="s">
        <v>7820</v>
      </c>
      <c r="E8860" s="56" t="s">
        <v>10849</v>
      </c>
      <c r="F8860" s="56" t="s">
        <v>22</v>
      </c>
      <c r="G8860" s="56"/>
      <c r="H8860" s="56" t="s">
        <v>48612</v>
      </c>
      <c r="I8860" s="56" t="s">
        <v>48841</v>
      </c>
      <c r="J8860" s="56" t="s">
        <v>48898</v>
      </c>
      <c r="K8860" s="56" t="s">
        <v>7326</v>
      </c>
      <c r="L8860" s="90" t="str">
        <f t="shared" si="276"/>
        <v>NA</v>
      </c>
      <c r="M8860" s="90"/>
      <c r="O8860" s="91"/>
      <c r="P8860" s="56"/>
      <c r="Q8860" s="56"/>
      <c r="R8860" s="56"/>
      <c r="S8860" s="56"/>
      <c r="T8860" s="56" t="s">
        <v>45109</v>
      </c>
      <c r="U8860" s="56" t="s">
        <v>45110</v>
      </c>
      <c r="V8860" s="56" t="s">
        <v>45111</v>
      </c>
      <c r="W8860" s="56" t="s">
        <v>7820</v>
      </c>
      <c r="X8860" s="56" t="s">
        <v>3781</v>
      </c>
      <c r="Y8860" s="56"/>
      <c r="Z8860" s="56" t="s">
        <v>45098</v>
      </c>
      <c r="AA8860" s="56" t="s">
        <v>45099</v>
      </c>
      <c r="AB8860" s="56" t="s">
        <v>45109</v>
      </c>
      <c r="AC8860" s="56" t="s">
        <v>7326</v>
      </c>
      <c r="AD8860" s="90" t="str">
        <f t="shared" si="277"/>
        <v>NA</v>
      </c>
      <c r="AE8860" s="90"/>
      <c r="AF8860" s="90"/>
      <c r="AG8860" s="90"/>
    </row>
    <row r="8861" spans="1:33">
      <c r="A8861" s="56" t="s">
        <v>48901</v>
      </c>
      <c r="B8861" s="56" t="s">
        <v>48902</v>
      </c>
      <c r="C8861" s="56" t="s">
        <v>48903</v>
      </c>
      <c r="D8861" s="56" t="s">
        <v>7820</v>
      </c>
      <c r="E8861" s="56" t="s">
        <v>10849</v>
      </c>
      <c r="F8861" s="56" t="s">
        <v>22</v>
      </c>
      <c r="G8861" s="56"/>
      <c r="H8861" s="56" t="s">
        <v>48532</v>
      </c>
      <c r="I8861" s="56" t="s">
        <v>48841</v>
      </c>
      <c r="J8861" s="56" t="s">
        <v>48901</v>
      </c>
      <c r="K8861" s="56" t="s">
        <v>7326</v>
      </c>
      <c r="L8861" s="90" t="str">
        <f t="shared" si="276"/>
        <v>NA</v>
      </c>
      <c r="M8861" s="90"/>
      <c r="O8861" s="91"/>
      <c r="P8861" s="56"/>
      <c r="Q8861" s="56"/>
      <c r="R8861" s="56"/>
      <c r="S8861" s="56"/>
      <c r="T8861" s="56" t="s">
        <v>45112</v>
      </c>
      <c r="U8861" s="56" t="s">
        <v>45113</v>
      </c>
      <c r="V8861" s="56" t="s">
        <v>45114</v>
      </c>
      <c r="W8861" s="56" t="s">
        <v>7820</v>
      </c>
      <c r="X8861" s="56" t="s">
        <v>3781</v>
      </c>
      <c r="Y8861" s="56"/>
      <c r="Z8861" s="56" t="s">
        <v>45098</v>
      </c>
      <c r="AA8861" s="56" t="s">
        <v>45099</v>
      </c>
      <c r="AB8861" s="56" t="s">
        <v>45112</v>
      </c>
      <c r="AC8861" s="56" t="s">
        <v>7326</v>
      </c>
      <c r="AD8861" s="90" t="str">
        <f t="shared" si="277"/>
        <v>NA</v>
      </c>
      <c r="AE8861" s="90"/>
      <c r="AF8861" s="90"/>
      <c r="AG8861" s="90"/>
    </row>
    <row r="8862" spans="1:33">
      <c r="A8862" s="56" t="s">
        <v>48904</v>
      </c>
      <c r="B8862" s="56" t="s">
        <v>48905</v>
      </c>
      <c r="C8862" s="56" t="s">
        <v>48906</v>
      </c>
      <c r="D8862" s="56" t="s">
        <v>7820</v>
      </c>
      <c r="E8862" s="56" t="s">
        <v>10849</v>
      </c>
      <c r="F8862" s="56" t="s">
        <v>22</v>
      </c>
      <c r="G8862" s="56"/>
      <c r="H8862" s="56" t="s">
        <v>48522</v>
      </c>
      <c r="I8862" s="56" t="s">
        <v>48841</v>
      </c>
      <c r="J8862" s="56" t="s">
        <v>48904</v>
      </c>
      <c r="K8862" s="56" t="s">
        <v>7326</v>
      </c>
      <c r="L8862" s="90" t="str">
        <f t="shared" si="276"/>
        <v>NA</v>
      </c>
      <c r="M8862" s="90"/>
      <c r="O8862" s="91"/>
      <c r="P8862" s="56"/>
      <c r="Q8862" s="56"/>
      <c r="R8862" s="56"/>
      <c r="S8862" s="56"/>
      <c r="T8862" s="56" t="s">
        <v>45115</v>
      </c>
      <c r="U8862" s="56" t="s">
        <v>45116</v>
      </c>
      <c r="V8862" s="56" t="s">
        <v>9836</v>
      </c>
      <c r="W8862" s="56" t="s">
        <v>7820</v>
      </c>
      <c r="X8862" s="56" t="s">
        <v>45117</v>
      </c>
      <c r="Y8862" s="56"/>
      <c r="Z8862" s="56" t="s">
        <v>45118</v>
      </c>
      <c r="AA8862" s="56" t="s">
        <v>45119</v>
      </c>
      <c r="AB8862" s="56" t="s">
        <v>45120</v>
      </c>
      <c r="AC8862" s="56" t="s">
        <v>7326</v>
      </c>
      <c r="AD8862" s="90" t="str">
        <f t="shared" si="277"/>
        <v>NA</v>
      </c>
      <c r="AE8862" s="90"/>
      <c r="AF8862" s="90"/>
      <c r="AG8862" s="90"/>
    </row>
    <row r="8863" spans="1:33">
      <c r="A8863" s="56" t="s">
        <v>48907</v>
      </c>
      <c r="B8863" s="56" t="s">
        <v>48908</v>
      </c>
      <c r="C8863" s="56" t="s">
        <v>48909</v>
      </c>
      <c r="D8863" s="56" t="s">
        <v>7820</v>
      </c>
      <c r="E8863" s="56" t="s">
        <v>97</v>
      </c>
      <c r="F8863" s="56" t="s">
        <v>22</v>
      </c>
      <c r="G8863" s="56"/>
      <c r="H8863" s="56" t="s">
        <v>48532</v>
      </c>
      <c r="I8863" s="56" t="s">
        <v>48910</v>
      </c>
      <c r="J8863" s="56" t="s">
        <v>48911</v>
      </c>
      <c r="K8863" s="56" t="s">
        <v>7326</v>
      </c>
      <c r="L8863" s="90" t="str">
        <f t="shared" si="276"/>
        <v>NA</v>
      </c>
      <c r="M8863" s="90"/>
      <c r="O8863" s="91"/>
      <c r="P8863" s="56"/>
      <c r="Q8863" s="56"/>
      <c r="R8863" s="56"/>
      <c r="S8863" s="56"/>
      <c r="T8863" s="56" t="s">
        <v>45121</v>
      </c>
      <c r="U8863" s="56" t="s">
        <v>45122</v>
      </c>
      <c r="V8863" s="56" t="s">
        <v>45123</v>
      </c>
      <c r="W8863" s="56" t="s">
        <v>7820</v>
      </c>
      <c r="X8863" s="56" t="s">
        <v>1665</v>
      </c>
      <c r="Y8863" s="56"/>
      <c r="Z8863" s="56" t="s">
        <v>45124</v>
      </c>
      <c r="AA8863" s="56" t="s">
        <v>45125</v>
      </c>
      <c r="AB8863" s="56" t="s">
        <v>45121</v>
      </c>
      <c r="AC8863" s="56" t="s">
        <v>7326</v>
      </c>
      <c r="AD8863" s="90" t="str">
        <f t="shared" si="277"/>
        <v>NA</v>
      </c>
      <c r="AE8863" s="90"/>
      <c r="AF8863" s="90"/>
      <c r="AG8863" s="90"/>
    </row>
    <row r="8864" spans="1:33">
      <c r="A8864" s="56" t="s">
        <v>48912</v>
      </c>
      <c r="B8864" s="56" t="s">
        <v>48913</v>
      </c>
      <c r="C8864" s="56" t="s">
        <v>48914</v>
      </c>
      <c r="D8864" s="56" t="s">
        <v>7820</v>
      </c>
      <c r="E8864" s="56" t="s">
        <v>97</v>
      </c>
      <c r="F8864" s="56" t="s">
        <v>22</v>
      </c>
      <c r="G8864" s="56"/>
      <c r="H8864" s="56" t="s">
        <v>48522</v>
      </c>
      <c r="I8864" s="56" t="s">
        <v>48910</v>
      </c>
      <c r="J8864" s="56" t="s">
        <v>48915</v>
      </c>
      <c r="K8864" s="56" t="s">
        <v>7326</v>
      </c>
      <c r="L8864" s="90" t="str">
        <f t="shared" si="276"/>
        <v>NA</v>
      </c>
      <c r="M8864" s="90"/>
      <c r="O8864" s="91"/>
      <c r="P8864" s="56"/>
      <c r="Q8864" s="56"/>
      <c r="R8864" s="56"/>
      <c r="S8864" s="56"/>
      <c r="T8864" s="56" t="s">
        <v>45126</v>
      </c>
      <c r="U8864" s="56" t="s">
        <v>45127</v>
      </c>
      <c r="V8864" s="56" t="s">
        <v>9395</v>
      </c>
      <c r="W8864" s="56" t="s">
        <v>7820</v>
      </c>
      <c r="X8864" s="56" t="s">
        <v>1665</v>
      </c>
      <c r="Y8864" s="56"/>
      <c r="Z8864" s="56" t="s">
        <v>45124</v>
      </c>
      <c r="AA8864" s="56" t="s">
        <v>45125</v>
      </c>
      <c r="AB8864" s="56" t="s">
        <v>45126</v>
      </c>
      <c r="AC8864" s="56" t="s">
        <v>7326</v>
      </c>
      <c r="AD8864" s="90" t="str">
        <f t="shared" si="277"/>
        <v>NA</v>
      </c>
      <c r="AE8864" s="90"/>
      <c r="AF8864" s="90"/>
      <c r="AG8864" s="90"/>
    </row>
    <row r="8865" spans="1:33">
      <c r="A8865" s="56" t="s">
        <v>48916</v>
      </c>
      <c r="B8865" s="56" t="s">
        <v>48917</v>
      </c>
      <c r="C8865" s="56" t="s">
        <v>48918</v>
      </c>
      <c r="D8865" s="56" t="s">
        <v>7820</v>
      </c>
      <c r="E8865" s="56" t="s">
        <v>97</v>
      </c>
      <c r="F8865" s="56" t="s">
        <v>22</v>
      </c>
      <c r="G8865" s="56"/>
      <c r="H8865" s="56" t="s">
        <v>48532</v>
      </c>
      <c r="I8865" s="56" t="s">
        <v>48910</v>
      </c>
      <c r="J8865" s="56" t="s">
        <v>48919</v>
      </c>
      <c r="K8865" s="56" t="s">
        <v>7326</v>
      </c>
      <c r="L8865" s="90" t="str">
        <f t="shared" si="276"/>
        <v>NA</v>
      </c>
      <c r="M8865" s="90"/>
      <c r="O8865" s="91"/>
      <c r="P8865" s="56"/>
      <c r="Q8865" s="56"/>
      <c r="R8865" s="56"/>
      <c r="S8865" s="56"/>
      <c r="T8865" s="56" t="s">
        <v>45128</v>
      </c>
      <c r="U8865" s="56" t="s">
        <v>45129</v>
      </c>
      <c r="V8865" s="56" t="s">
        <v>9395</v>
      </c>
      <c r="W8865" s="56" t="s">
        <v>7820</v>
      </c>
      <c r="X8865" s="56" t="s">
        <v>309</v>
      </c>
      <c r="Y8865" s="56"/>
      <c r="Z8865" s="56" t="s">
        <v>45130</v>
      </c>
      <c r="AA8865" s="56" t="s">
        <v>45131</v>
      </c>
      <c r="AB8865" s="56" t="s">
        <v>45128</v>
      </c>
      <c r="AC8865" s="56" t="s">
        <v>7326</v>
      </c>
      <c r="AD8865" s="90" t="str">
        <f t="shared" si="277"/>
        <v>NA</v>
      </c>
      <c r="AE8865" s="90"/>
      <c r="AF8865" s="90"/>
      <c r="AG8865" s="90"/>
    </row>
    <row r="8866" spans="1:33">
      <c r="A8866" s="56" t="s">
        <v>48920</v>
      </c>
      <c r="B8866" s="56" t="s">
        <v>48921</v>
      </c>
      <c r="C8866" s="56" t="s">
        <v>48922</v>
      </c>
      <c r="D8866" s="56" t="s">
        <v>7820</v>
      </c>
      <c r="E8866" s="56" t="s">
        <v>97</v>
      </c>
      <c r="F8866" s="56" t="s">
        <v>22</v>
      </c>
      <c r="G8866" s="56"/>
      <c r="H8866" s="56" t="s">
        <v>48612</v>
      </c>
      <c r="I8866" s="56" t="s">
        <v>48910</v>
      </c>
      <c r="J8866" s="56" t="s">
        <v>48923</v>
      </c>
      <c r="K8866" s="56" t="s">
        <v>7326</v>
      </c>
      <c r="L8866" s="90" t="str">
        <f t="shared" si="276"/>
        <v>NA</v>
      </c>
      <c r="M8866" s="90"/>
      <c r="O8866" s="91"/>
      <c r="P8866" s="56"/>
      <c r="Q8866" s="56"/>
      <c r="R8866" s="56"/>
      <c r="S8866" s="56"/>
      <c r="T8866" s="56" t="s">
        <v>45132</v>
      </c>
      <c r="U8866" s="56" t="s">
        <v>45133</v>
      </c>
      <c r="V8866" s="56" t="s">
        <v>9395</v>
      </c>
      <c r="W8866" s="56" t="s">
        <v>7820</v>
      </c>
      <c r="X8866" s="56" t="s">
        <v>309</v>
      </c>
      <c r="Y8866" s="56"/>
      <c r="Z8866" s="56" t="s">
        <v>45130</v>
      </c>
      <c r="AA8866" s="56" t="s">
        <v>45131</v>
      </c>
      <c r="AB8866" s="56" t="s">
        <v>45134</v>
      </c>
      <c r="AC8866" s="56" t="s">
        <v>7326</v>
      </c>
      <c r="AD8866" s="90" t="str">
        <f t="shared" si="277"/>
        <v>NA</v>
      </c>
      <c r="AE8866" s="90"/>
      <c r="AF8866" s="90"/>
      <c r="AG8866" s="90"/>
    </row>
    <row r="8867" spans="1:33">
      <c r="A8867" s="56" t="s">
        <v>48924</v>
      </c>
      <c r="B8867" s="56" t="s">
        <v>48925</v>
      </c>
      <c r="C8867" s="56" t="s">
        <v>7548</v>
      </c>
      <c r="D8867" s="56" t="s">
        <v>7820</v>
      </c>
      <c r="E8867" s="56" t="s">
        <v>97</v>
      </c>
      <c r="F8867" s="56" t="s">
        <v>22</v>
      </c>
      <c r="G8867" s="56"/>
      <c r="H8867" s="56" t="s">
        <v>48532</v>
      </c>
      <c r="I8867" s="56" t="s">
        <v>48910</v>
      </c>
      <c r="J8867" s="56" t="s">
        <v>48926</v>
      </c>
      <c r="K8867" s="56" t="s">
        <v>7326</v>
      </c>
      <c r="L8867" s="90" t="str">
        <f t="shared" si="276"/>
        <v>NA</v>
      </c>
      <c r="M8867" s="90"/>
      <c r="O8867" s="91"/>
      <c r="P8867" s="56"/>
      <c r="Q8867" s="56"/>
      <c r="R8867" s="56"/>
      <c r="S8867" s="56"/>
      <c r="T8867" s="56" t="s">
        <v>45135</v>
      </c>
      <c r="U8867" s="56" t="s">
        <v>45136</v>
      </c>
      <c r="V8867" s="56" t="s">
        <v>45137</v>
      </c>
      <c r="W8867" s="56" t="s">
        <v>7820</v>
      </c>
      <c r="X8867" s="56" t="s">
        <v>309</v>
      </c>
      <c r="Y8867" s="56"/>
      <c r="Z8867" s="56" t="s">
        <v>45130</v>
      </c>
      <c r="AA8867" s="56" t="s">
        <v>45131</v>
      </c>
      <c r="AB8867" s="56" t="s">
        <v>45138</v>
      </c>
      <c r="AC8867" s="56" t="s">
        <v>7326</v>
      </c>
      <c r="AD8867" s="90" t="str">
        <f t="shared" si="277"/>
        <v>NA</v>
      </c>
      <c r="AE8867" s="90"/>
      <c r="AF8867" s="90"/>
      <c r="AG8867" s="90"/>
    </row>
    <row r="8868" spans="1:33">
      <c r="A8868" s="56" t="s">
        <v>48927</v>
      </c>
      <c r="B8868" s="56" t="s">
        <v>48928</v>
      </c>
      <c r="C8868" s="56" t="s">
        <v>48929</v>
      </c>
      <c r="D8868" s="56" t="s">
        <v>7820</v>
      </c>
      <c r="E8868" s="56" t="s">
        <v>97</v>
      </c>
      <c r="F8868" s="56" t="s">
        <v>22</v>
      </c>
      <c r="G8868" s="56"/>
      <c r="H8868" s="56" t="s">
        <v>48532</v>
      </c>
      <c r="I8868" s="56" t="s">
        <v>48910</v>
      </c>
      <c r="J8868" s="56" t="s">
        <v>48930</v>
      </c>
      <c r="K8868" s="56" t="s">
        <v>7326</v>
      </c>
      <c r="L8868" s="90" t="str">
        <f t="shared" si="276"/>
        <v>NA</v>
      </c>
      <c r="M8868" s="90"/>
      <c r="O8868" s="91"/>
      <c r="P8868" s="56"/>
      <c r="Q8868" s="56"/>
      <c r="R8868" s="56"/>
      <c r="S8868" s="56"/>
      <c r="T8868" s="56" t="s">
        <v>45139</v>
      </c>
      <c r="U8868" s="56" t="s">
        <v>45140</v>
      </c>
      <c r="V8868" s="56" t="s">
        <v>45141</v>
      </c>
      <c r="W8868" s="56" t="s">
        <v>7820</v>
      </c>
      <c r="X8868" s="56" t="s">
        <v>309</v>
      </c>
      <c r="Y8868" s="56"/>
      <c r="Z8868" s="56" t="s">
        <v>45130</v>
      </c>
      <c r="AA8868" s="56" t="s">
        <v>45131</v>
      </c>
      <c r="AB8868" s="56" t="s">
        <v>45139</v>
      </c>
      <c r="AC8868" s="56" t="s">
        <v>7326</v>
      </c>
      <c r="AD8868" s="90" t="str">
        <f t="shared" si="277"/>
        <v>NA</v>
      </c>
      <c r="AE8868" s="90"/>
      <c r="AF8868" s="90"/>
      <c r="AG8868" s="90"/>
    </row>
    <row r="8869" spans="1:33">
      <c r="A8869" s="56" t="s">
        <v>48931</v>
      </c>
      <c r="B8869" s="56" t="s">
        <v>48932</v>
      </c>
      <c r="C8869" s="56" t="s">
        <v>48933</v>
      </c>
      <c r="D8869" s="56" t="s">
        <v>7820</v>
      </c>
      <c r="E8869" s="56" t="s">
        <v>97</v>
      </c>
      <c r="F8869" s="56" t="s">
        <v>22</v>
      </c>
      <c r="G8869" s="56"/>
      <c r="H8869" s="56" t="s">
        <v>48522</v>
      </c>
      <c r="I8869" s="56" t="s">
        <v>48910</v>
      </c>
      <c r="J8869" s="56" t="s">
        <v>48934</v>
      </c>
      <c r="K8869" s="56" t="s">
        <v>7326</v>
      </c>
      <c r="L8869" s="90" t="str">
        <f t="shared" si="276"/>
        <v>NA</v>
      </c>
      <c r="M8869" s="90"/>
      <c r="O8869" s="91"/>
      <c r="P8869" s="56"/>
      <c r="Q8869" s="56"/>
      <c r="R8869" s="56"/>
      <c r="S8869" s="56"/>
      <c r="T8869" s="56" t="s">
        <v>45142</v>
      </c>
      <c r="U8869" s="56" t="s">
        <v>45143</v>
      </c>
      <c r="V8869" s="56" t="s">
        <v>45144</v>
      </c>
      <c r="W8869" s="56" t="s">
        <v>7820</v>
      </c>
      <c r="X8869" s="56" t="s">
        <v>309</v>
      </c>
      <c r="Y8869" s="56"/>
      <c r="Z8869" s="56" t="s">
        <v>45130</v>
      </c>
      <c r="AA8869" s="56" t="s">
        <v>45131</v>
      </c>
      <c r="AB8869" s="56" t="s">
        <v>45142</v>
      </c>
      <c r="AC8869" s="56" t="s">
        <v>7326</v>
      </c>
      <c r="AD8869" s="90" t="str">
        <f t="shared" si="277"/>
        <v>NA</v>
      </c>
      <c r="AE8869" s="90"/>
      <c r="AF8869" s="90"/>
      <c r="AG8869" s="90"/>
    </row>
    <row r="8870" spans="1:33">
      <c r="A8870" s="56" t="s">
        <v>56456</v>
      </c>
      <c r="B8870" s="56" t="s">
        <v>48935</v>
      </c>
      <c r="C8870" s="56" t="s">
        <v>47685</v>
      </c>
      <c r="D8870" s="56" t="s">
        <v>7820</v>
      </c>
      <c r="E8870" s="56" t="s">
        <v>97</v>
      </c>
      <c r="F8870" s="56" t="s">
        <v>22</v>
      </c>
      <c r="G8870" s="56"/>
      <c r="H8870" s="56" t="s">
        <v>48532</v>
      </c>
      <c r="I8870" s="56" t="s">
        <v>48910</v>
      </c>
      <c r="J8870" s="56"/>
      <c r="K8870" s="56" t="s">
        <v>7326</v>
      </c>
      <c r="L8870" s="90" t="str">
        <f t="shared" si="276"/>
        <v>NA</v>
      </c>
      <c r="M8870" s="90"/>
      <c r="O8870" s="91"/>
      <c r="P8870" s="56"/>
      <c r="Q8870" s="56"/>
      <c r="R8870" s="56"/>
      <c r="S8870" s="56"/>
      <c r="T8870" s="56" t="s">
        <v>45145</v>
      </c>
      <c r="U8870" s="56" t="s">
        <v>45146</v>
      </c>
      <c r="V8870" s="56" t="s">
        <v>9395</v>
      </c>
      <c r="W8870" s="56" t="s">
        <v>7820</v>
      </c>
      <c r="X8870" s="56" t="s">
        <v>309</v>
      </c>
      <c r="Y8870" s="56"/>
      <c r="Z8870" s="56" t="s">
        <v>45130</v>
      </c>
      <c r="AA8870" s="56" t="s">
        <v>45131</v>
      </c>
      <c r="AB8870" s="56" t="s">
        <v>45147</v>
      </c>
      <c r="AC8870" s="56" t="s">
        <v>7326</v>
      </c>
      <c r="AD8870" s="90" t="str">
        <f t="shared" si="277"/>
        <v>NA</v>
      </c>
      <c r="AE8870" s="90"/>
      <c r="AF8870" s="90"/>
      <c r="AG8870" s="90"/>
    </row>
    <row r="8871" spans="1:33">
      <c r="A8871" s="56" t="s">
        <v>48936</v>
      </c>
      <c r="B8871" s="56" t="s">
        <v>48937</v>
      </c>
      <c r="C8871" s="56" t="s">
        <v>48938</v>
      </c>
      <c r="D8871" s="56" t="s">
        <v>7820</v>
      </c>
      <c r="E8871" s="56" t="s">
        <v>97</v>
      </c>
      <c r="F8871" s="56" t="s">
        <v>22</v>
      </c>
      <c r="G8871" s="56"/>
      <c r="H8871" s="56" t="s">
        <v>48522</v>
      </c>
      <c r="I8871" s="56" t="s">
        <v>48910</v>
      </c>
      <c r="J8871" s="56"/>
      <c r="K8871" s="56" t="s">
        <v>7326</v>
      </c>
      <c r="L8871" s="90" t="str">
        <f t="shared" si="276"/>
        <v>NA</v>
      </c>
      <c r="M8871" s="90"/>
      <c r="O8871" s="91"/>
      <c r="P8871" s="56"/>
      <c r="Q8871" s="56"/>
      <c r="R8871" s="56"/>
      <c r="S8871" s="56"/>
      <c r="T8871" s="56" t="s">
        <v>45148</v>
      </c>
      <c r="U8871" s="56" t="s">
        <v>45149</v>
      </c>
      <c r="V8871" s="56" t="s">
        <v>42569</v>
      </c>
      <c r="W8871" s="56" t="s">
        <v>7820</v>
      </c>
      <c r="X8871" s="56" t="s">
        <v>309</v>
      </c>
      <c r="Y8871" s="56"/>
      <c r="Z8871" s="56" t="s">
        <v>45130</v>
      </c>
      <c r="AA8871" s="56" t="s">
        <v>45131</v>
      </c>
      <c r="AB8871" s="56" t="s">
        <v>45148</v>
      </c>
      <c r="AC8871" s="56" t="s">
        <v>7326</v>
      </c>
      <c r="AD8871" s="90" t="str">
        <f t="shared" si="277"/>
        <v>NA</v>
      </c>
      <c r="AE8871" s="90"/>
      <c r="AF8871" s="90"/>
      <c r="AG8871" s="90"/>
    </row>
    <row r="8872" spans="1:33">
      <c r="A8872" s="56" t="s">
        <v>48939</v>
      </c>
      <c r="B8872" s="56" t="s">
        <v>48940</v>
      </c>
      <c r="C8872" s="56" t="s">
        <v>48941</v>
      </c>
      <c r="D8872" s="56" t="s">
        <v>7820</v>
      </c>
      <c r="E8872" s="56" t="s">
        <v>97</v>
      </c>
      <c r="F8872" s="56" t="s">
        <v>22</v>
      </c>
      <c r="G8872" s="56"/>
      <c r="H8872" s="56" t="s">
        <v>48522</v>
      </c>
      <c r="I8872" s="56" t="s">
        <v>48910</v>
      </c>
      <c r="J8872" s="56"/>
      <c r="K8872" s="56" t="s">
        <v>7326</v>
      </c>
      <c r="L8872" s="90" t="str">
        <f t="shared" si="276"/>
        <v>NA</v>
      </c>
      <c r="M8872" s="90"/>
      <c r="O8872" s="91"/>
      <c r="P8872" s="56"/>
      <c r="Q8872" s="56"/>
      <c r="R8872" s="56"/>
      <c r="S8872" s="56"/>
      <c r="T8872" s="56" t="s">
        <v>45150</v>
      </c>
      <c r="U8872" s="56" t="s">
        <v>45151</v>
      </c>
      <c r="V8872" s="56" t="s">
        <v>45152</v>
      </c>
      <c r="W8872" s="56" t="s">
        <v>7820</v>
      </c>
      <c r="X8872" s="56" t="s">
        <v>309</v>
      </c>
      <c r="Y8872" s="56"/>
      <c r="Z8872" s="56" t="s">
        <v>45130</v>
      </c>
      <c r="AA8872" s="56" t="s">
        <v>45131</v>
      </c>
      <c r="AB8872" s="56" t="s">
        <v>45150</v>
      </c>
      <c r="AC8872" s="56" t="s">
        <v>7326</v>
      </c>
      <c r="AD8872" s="90" t="str">
        <f t="shared" si="277"/>
        <v>NA</v>
      </c>
      <c r="AE8872" s="90"/>
      <c r="AF8872" s="90"/>
      <c r="AG8872" s="90"/>
    </row>
    <row r="8873" spans="1:33">
      <c r="A8873" s="56" t="s">
        <v>48942</v>
      </c>
      <c r="B8873" s="56" t="s">
        <v>48943</v>
      </c>
      <c r="C8873" s="56" t="s">
        <v>48944</v>
      </c>
      <c r="D8873" s="56" t="s">
        <v>7820</v>
      </c>
      <c r="E8873" s="56" t="s">
        <v>97</v>
      </c>
      <c r="F8873" s="56" t="s">
        <v>22</v>
      </c>
      <c r="G8873" s="56"/>
      <c r="H8873" s="56" t="s">
        <v>48522</v>
      </c>
      <c r="I8873" s="56" t="s">
        <v>48910</v>
      </c>
      <c r="J8873" s="56"/>
      <c r="K8873" s="56" t="s">
        <v>7326</v>
      </c>
      <c r="L8873" s="90" t="str">
        <f t="shared" si="276"/>
        <v>NA</v>
      </c>
      <c r="M8873" s="90"/>
      <c r="O8873" s="91"/>
      <c r="P8873" s="56"/>
      <c r="Q8873" s="56"/>
      <c r="R8873" s="56"/>
      <c r="S8873" s="56"/>
      <c r="T8873" s="56" t="s">
        <v>45153</v>
      </c>
      <c r="U8873" s="56" t="s">
        <v>45154</v>
      </c>
      <c r="V8873" s="56" t="s">
        <v>45042</v>
      </c>
      <c r="W8873" s="56" t="s">
        <v>7820</v>
      </c>
      <c r="X8873" s="56" t="s">
        <v>309</v>
      </c>
      <c r="Y8873" s="56"/>
      <c r="Z8873" s="56" t="s">
        <v>45130</v>
      </c>
      <c r="AA8873" s="56" t="s">
        <v>45131</v>
      </c>
      <c r="AB8873" s="56" t="s">
        <v>45155</v>
      </c>
      <c r="AC8873" s="56" t="s">
        <v>7326</v>
      </c>
      <c r="AD8873" s="90" t="str">
        <f t="shared" si="277"/>
        <v>NA</v>
      </c>
      <c r="AE8873" s="90"/>
      <c r="AF8873" s="90"/>
      <c r="AG8873" s="90"/>
    </row>
    <row r="8874" spans="1:33">
      <c r="A8874" s="56" t="s">
        <v>48945</v>
      </c>
      <c r="B8874" s="56" t="s">
        <v>48946</v>
      </c>
      <c r="C8874" s="56" t="s">
        <v>42533</v>
      </c>
      <c r="D8874" s="56" t="s">
        <v>7820</v>
      </c>
      <c r="E8874" s="56" t="s">
        <v>97</v>
      </c>
      <c r="F8874" s="56" t="s">
        <v>22</v>
      </c>
      <c r="G8874" s="56"/>
      <c r="H8874" s="56" t="s">
        <v>48522</v>
      </c>
      <c r="I8874" s="56" t="s">
        <v>48910</v>
      </c>
      <c r="J8874" s="56"/>
      <c r="K8874" s="56" t="s">
        <v>7326</v>
      </c>
      <c r="L8874" s="90" t="str">
        <f t="shared" si="276"/>
        <v>NA</v>
      </c>
      <c r="M8874" s="90"/>
      <c r="O8874" s="91"/>
      <c r="P8874" s="56"/>
      <c r="Q8874" s="56"/>
      <c r="R8874" s="56"/>
      <c r="S8874" s="56"/>
      <c r="T8874" s="56" t="s">
        <v>45156</v>
      </c>
      <c r="U8874" s="56" t="s">
        <v>45157</v>
      </c>
      <c r="V8874" s="56" t="s">
        <v>45042</v>
      </c>
      <c r="W8874" s="56" t="s">
        <v>7820</v>
      </c>
      <c r="X8874" s="56" t="s">
        <v>309</v>
      </c>
      <c r="Y8874" s="56"/>
      <c r="Z8874" s="56" t="s">
        <v>45130</v>
      </c>
      <c r="AA8874" s="56" t="s">
        <v>45131</v>
      </c>
      <c r="AB8874" s="56" t="s">
        <v>45158</v>
      </c>
      <c r="AC8874" s="56" t="s">
        <v>7326</v>
      </c>
      <c r="AD8874" s="90" t="str">
        <f t="shared" si="277"/>
        <v>NA</v>
      </c>
      <c r="AE8874" s="90"/>
      <c r="AF8874" s="90"/>
      <c r="AG8874" s="90"/>
    </row>
    <row r="8875" spans="1:33">
      <c r="A8875" s="56" t="s">
        <v>48947</v>
      </c>
      <c r="B8875" s="56" t="s">
        <v>48948</v>
      </c>
      <c r="C8875" s="56" t="s">
        <v>48949</v>
      </c>
      <c r="D8875" s="56" t="s">
        <v>7820</v>
      </c>
      <c r="E8875" s="56" t="s">
        <v>97</v>
      </c>
      <c r="F8875" s="56" t="s">
        <v>22</v>
      </c>
      <c r="G8875" s="56"/>
      <c r="H8875" s="56" t="s">
        <v>48522</v>
      </c>
      <c r="I8875" s="56" t="s">
        <v>48910</v>
      </c>
      <c r="J8875" s="56"/>
      <c r="K8875" s="56" t="s">
        <v>7326</v>
      </c>
      <c r="L8875" s="90" t="str">
        <f t="shared" si="276"/>
        <v>NA</v>
      </c>
      <c r="M8875" s="90"/>
      <c r="O8875" s="91"/>
      <c r="P8875" s="56"/>
      <c r="Q8875" s="56"/>
      <c r="R8875" s="56"/>
      <c r="S8875" s="56"/>
      <c r="T8875" s="56" t="s">
        <v>45159</v>
      </c>
      <c r="U8875" s="56" t="s">
        <v>45160</v>
      </c>
      <c r="V8875" s="56" t="s">
        <v>45021</v>
      </c>
      <c r="W8875" s="56" t="s">
        <v>7820</v>
      </c>
      <c r="X8875" s="56" t="s">
        <v>309</v>
      </c>
      <c r="Y8875" s="56"/>
      <c r="Z8875" s="56" t="s">
        <v>45130</v>
      </c>
      <c r="AA8875" s="56" t="s">
        <v>45131</v>
      </c>
      <c r="AB8875" s="56" t="s">
        <v>45161</v>
      </c>
      <c r="AC8875" s="56" t="s">
        <v>7326</v>
      </c>
      <c r="AD8875" s="90" t="str">
        <f t="shared" si="277"/>
        <v>NA</v>
      </c>
      <c r="AE8875" s="90"/>
      <c r="AF8875" s="90"/>
      <c r="AG8875" s="90"/>
    </row>
    <row r="8876" spans="1:33">
      <c r="A8876" s="56" t="s">
        <v>48950</v>
      </c>
      <c r="B8876" s="56" t="s">
        <v>48951</v>
      </c>
      <c r="C8876" s="56" t="s">
        <v>7532</v>
      </c>
      <c r="D8876" s="56" t="s">
        <v>7820</v>
      </c>
      <c r="E8876" s="56" t="s">
        <v>97</v>
      </c>
      <c r="F8876" s="56" t="s">
        <v>22</v>
      </c>
      <c r="G8876" s="56"/>
      <c r="H8876" s="56" t="s">
        <v>48532</v>
      </c>
      <c r="I8876" s="56" t="s">
        <v>48910</v>
      </c>
      <c r="J8876" s="56" t="s">
        <v>48952</v>
      </c>
      <c r="K8876" s="56" t="s">
        <v>7326</v>
      </c>
      <c r="L8876" s="90" t="str">
        <f t="shared" si="276"/>
        <v>NA</v>
      </c>
      <c r="M8876" s="90"/>
      <c r="O8876" s="91"/>
      <c r="P8876" s="56"/>
      <c r="Q8876" s="56"/>
      <c r="R8876" s="56"/>
      <c r="S8876" s="56"/>
      <c r="T8876" s="56" t="s">
        <v>45132</v>
      </c>
      <c r="U8876" s="56" t="s">
        <v>45162</v>
      </c>
      <c r="V8876" s="56" t="s">
        <v>9395</v>
      </c>
      <c r="W8876" s="56" t="s">
        <v>7820</v>
      </c>
      <c r="X8876" s="56" t="s">
        <v>309</v>
      </c>
      <c r="Y8876" s="56"/>
      <c r="Z8876" s="56" t="s">
        <v>45130</v>
      </c>
      <c r="AA8876" s="56" t="s">
        <v>45131</v>
      </c>
      <c r="AB8876" s="56" t="s">
        <v>45163</v>
      </c>
      <c r="AC8876" s="56" t="s">
        <v>7326</v>
      </c>
      <c r="AD8876" s="90" t="str">
        <f t="shared" si="277"/>
        <v>NA</v>
      </c>
      <c r="AE8876" s="90"/>
      <c r="AF8876" s="90"/>
      <c r="AG8876" s="90"/>
    </row>
    <row r="8877" spans="1:33">
      <c r="A8877" s="56" t="s">
        <v>48953</v>
      </c>
      <c r="B8877" s="56" t="s">
        <v>48954</v>
      </c>
      <c r="C8877" s="56" t="s">
        <v>48955</v>
      </c>
      <c r="D8877" s="56" t="s">
        <v>7820</v>
      </c>
      <c r="E8877" s="56" t="s">
        <v>97</v>
      </c>
      <c r="F8877" s="56" t="s">
        <v>22</v>
      </c>
      <c r="G8877" s="56"/>
      <c r="H8877" s="56" t="s">
        <v>48522</v>
      </c>
      <c r="I8877" s="56" t="s">
        <v>48910</v>
      </c>
      <c r="J8877" s="56" t="s">
        <v>48953</v>
      </c>
      <c r="K8877" s="56" t="s">
        <v>7326</v>
      </c>
      <c r="L8877" s="90" t="str">
        <f t="shared" si="276"/>
        <v>NA</v>
      </c>
      <c r="M8877" s="90"/>
      <c r="O8877" s="91"/>
      <c r="P8877" s="56"/>
      <c r="Q8877" s="56"/>
      <c r="R8877" s="56"/>
      <c r="S8877" s="56"/>
      <c r="T8877" s="56" t="s">
        <v>45164</v>
      </c>
      <c r="U8877" s="56" t="s">
        <v>45165</v>
      </c>
      <c r="V8877" s="56" t="s">
        <v>9836</v>
      </c>
      <c r="W8877" s="56" t="s">
        <v>7820</v>
      </c>
      <c r="X8877" s="56" t="s">
        <v>309</v>
      </c>
      <c r="Y8877" s="56"/>
      <c r="Z8877" s="56" t="s">
        <v>45130</v>
      </c>
      <c r="AA8877" s="56" t="s">
        <v>45131</v>
      </c>
      <c r="AB8877" s="56" t="s">
        <v>45166</v>
      </c>
      <c r="AC8877" s="56" t="s">
        <v>7326</v>
      </c>
      <c r="AD8877" s="90" t="str">
        <f t="shared" si="277"/>
        <v>NA</v>
      </c>
      <c r="AE8877" s="90"/>
      <c r="AF8877" s="90"/>
      <c r="AG8877" s="90"/>
    </row>
    <row r="8878" spans="1:33">
      <c r="A8878" s="56" t="s">
        <v>48956</v>
      </c>
      <c r="B8878" s="56" t="s">
        <v>48957</v>
      </c>
      <c r="C8878" s="56" t="s">
        <v>48958</v>
      </c>
      <c r="D8878" s="56" t="s">
        <v>7820</v>
      </c>
      <c r="E8878" s="56" t="s">
        <v>97</v>
      </c>
      <c r="F8878" s="56" t="s">
        <v>22</v>
      </c>
      <c r="G8878" s="56"/>
      <c r="H8878" s="56" t="s">
        <v>48612</v>
      </c>
      <c r="I8878" s="56" t="s">
        <v>48910</v>
      </c>
      <c r="J8878" s="56" t="s">
        <v>48959</v>
      </c>
      <c r="K8878" s="56" t="s">
        <v>7326</v>
      </c>
      <c r="L8878" s="90" t="str">
        <f t="shared" si="276"/>
        <v>NA</v>
      </c>
      <c r="M8878" s="90"/>
      <c r="O8878" s="91"/>
      <c r="P8878" s="56"/>
      <c r="Q8878" s="56"/>
      <c r="R8878" s="56"/>
      <c r="S8878" s="56"/>
      <c r="T8878" s="56" t="s">
        <v>45167</v>
      </c>
      <c r="U8878" s="56" t="s">
        <v>45168</v>
      </c>
      <c r="V8878" s="56" t="s">
        <v>45114</v>
      </c>
      <c r="W8878" s="56" t="s">
        <v>7820</v>
      </c>
      <c r="X8878" s="56" t="s">
        <v>309</v>
      </c>
      <c r="Y8878" s="56"/>
      <c r="Z8878" s="56" t="s">
        <v>45130</v>
      </c>
      <c r="AA8878" s="56" t="s">
        <v>45131</v>
      </c>
      <c r="AB8878" s="56" t="s">
        <v>45167</v>
      </c>
      <c r="AC8878" s="56" t="s">
        <v>7326</v>
      </c>
      <c r="AD8878" s="90" t="str">
        <f t="shared" si="277"/>
        <v>NA</v>
      </c>
      <c r="AE8878" s="90"/>
      <c r="AF8878" s="90"/>
      <c r="AG8878" s="90"/>
    </row>
    <row r="8879" spans="1:33">
      <c r="A8879" s="56" t="s">
        <v>48960</v>
      </c>
      <c r="B8879" s="56" t="s">
        <v>48961</v>
      </c>
      <c r="C8879" s="56" t="s">
        <v>48962</v>
      </c>
      <c r="D8879" s="56" t="s">
        <v>7820</v>
      </c>
      <c r="E8879" s="56" t="s">
        <v>97</v>
      </c>
      <c r="F8879" s="56" t="s">
        <v>22</v>
      </c>
      <c r="G8879" s="56"/>
      <c r="H8879" s="56" t="s">
        <v>48522</v>
      </c>
      <c r="I8879" s="56" t="s">
        <v>48910</v>
      </c>
      <c r="J8879" s="56" t="s">
        <v>48960</v>
      </c>
      <c r="K8879" s="56" t="s">
        <v>7326</v>
      </c>
      <c r="L8879" s="90" t="str">
        <f t="shared" si="276"/>
        <v>NA</v>
      </c>
      <c r="M8879" s="90"/>
      <c r="O8879" s="91"/>
      <c r="P8879" s="56"/>
      <c r="Q8879" s="56"/>
      <c r="R8879" s="56"/>
      <c r="S8879" s="56"/>
      <c r="T8879" s="56" t="s">
        <v>45169</v>
      </c>
      <c r="U8879" s="56" t="s">
        <v>45170</v>
      </c>
      <c r="V8879" s="56" t="s">
        <v>22854</v>
      </c>
      <c r="W8879" s="56" t="s">
        <v>7820</v>
      </c>
      <c r="X8879" s="56" t="s">
        <v>1697</v>
      </c>
      <c r="Y8879" s="56"/>
      <c r="Z8879" s="56" t="s">
        <v>45171</v>
      </c>
      <c r="AA8879" s="56" t="s">
        <v>45172</v>
      </c>
      <c r="AB8879" s="56" t="s">
        <v>45173</v>
      </c>
      <c r="AC8879" s="56" t="s">
        <v>7326</v>
      </c>
      <c r="AD8879" s="90" t="str">
        <f t="shared" si="277"/>
        <v>NA</v>
      </c>
      <c r="AE8879" s="90"/>
      <c r="AF8879" s="90"/>
      <c r="AG8879" s="90"/>
    </row>
    <row r="8880" spans="1:33">
      <c r="A8880" s="56" t="s">
        <v>48963</v>
      </c>
      <c r="B8880" s="56" t="s">
        <v>48964</v>
      </c>
      <c r="C8880" s="56" t="s">
        <v>48965</v>
      </c>
      <c r="D8880" s="56" t="s">
        <v>7820</v>
      </c>
      <c r="E8880" s="56" t="s">
        <v>97</v>
      </c>
      <c r="F8880" s="56" t="s">
        <v>22</v>
      </c>
      <c r="G8880" s="56"/>
      <c r="H8880" s="56" t="s">
        <v>48532</v>
      </c>
      <c r="I8880" s="56" t="s">
        <v>48910</v>
      </c>
      <c r="J8880" s="56" t="s">
        <v>48963</v>
      </c>
      <c r="K8880" s="56" t="s">
        <v>7326</v>
      </c>
      <c r="L8880" s="90" t="str">
        <f t="shared" si="276"/>
        <v>NA</v>
      </c>
      <c r="M8880" s="90"/>
      <c r="O8880" s="91"/>
      <c r="P8880" s="56"/>
      <c r="Q8880" s="56"/>
      <c r="R8880" s="56"/>
      <c r="S8880" s="56"/>
      <c r="T8880" s="56" t="s">
        <v>45174</v>
      </c>
      <c r="U8880" s="56" t="s">
        <v>45175</v>
      </c>
      <c r="V8880" s="56" t="s">
        <v>45176</v>
      </c>
      <c r="W8880" s="56" t="s">
        <v>7820</v>
      </c>
      <c r="X8880" s="56" t="s">
        <v>23058</v>
      </c>
      <c r="Y8880" s="56"/>
      <c r="Z8880" s="56" t="s">
        <v>45177</v>
      </c>
      <c r="AA8880" s="56" t="s">
        <v>45178</v>
      </c>
      <c r="AB8880" s="56" t="s">
        <v>45174</v>
      </c>
      <c r="AC8880" s="56" t="s">
        <v>7326</v>
      </c>
      <c r="AD8880" s="90" t="str">
        <f t="shared" si="277"/>
        <v>NA</v>
      </c>
      <c r="AE8880" s="90"/>
      <c r="AF8880" s="90"/>
      <c r="AG8880" s="90"/>
    </row>
    <row r="8881" spans="1:33">
      <c r="A8881" s="56" t="s">
        <v>48966</v>
      </c>
      <c r="B8881" s="56" t="s">
        <v>48967</v>
      </c>
      <c r="C8881" s="56" t="s">
        <v>10855</v>
      </c>
      <c r="D8881" s="56" t="s">
        <v>7820</v>
      </c>
      <c r="E8881" s="56" t="s">
        <v>2980</v>
      </c>
      <c r="F8881" s="56" t="s">
        <v>22</v>
      </c>
      <c r="G8881" s="56"/>
      <c r="H8881" s="56" t="s">
        <v>48532</v>
      </c>
      <c r="I8881" s="56" t="s">
        <v>48968</v>
      </c>
      <c r="J8881" s="56"/>
      <c r="K8881" s="56" t="s">
        <v>7326</v>
      </c>
      <c r="L8881" s="90" t="str">
        <f t="shared" si="276"/>
        <v>NA</v>
      </c>
      <c r="M8881" s="90"/>
      <c r="O8881" s="91"/>
      <c r="P8881" s="56"/>
      <c r="Q8881" s="56"/>
      <c r="R8881" s="56"/>
      <c r="S8881" s="56"/>
      <c r="T8881" s="56" t="s">
        <v>45179</v>
      </c>
      <c r="U8881" s="56" t="s">
        <v>45180</v>
      </c>
      <c r="V8881" s="56" t="s">
        <v>45021</v>
      </c>
      <c r="W8881" s="56" t="s">
        <v>7820</v>
      </c>
      <c r="X8881" s="56" t="s">
        <v>23058</v>
      </c>
      <c r="Y8881" s="56"/>
      <c r="Z8881" s="56" t="s">
        <v>45177</v>
      </c>
      <c r="AA8881" s="56" t="s">
        <v>45178</v>
      </c>
      <c r="AB8881" s="56" t="s">
        <v>45181</v>
      </c>
      <c r="AC8881" s="56" t="s">
        <v>7326</v>
      </c>
      <c r="AD8881" s="90" t="str">
        <f t="shared" si="277"/>
        <v>NA</v>
      </c>
      <c r="AE8881" s="90"/>
      <c r="AF8881" s="90"/>
      <c r="AG8881" s="90"/>
    </row>
    <row r="8882" spans="1:33">
      <c r="A8882" s="56" t="s">
        <v>48969</v>
      </c>
      <c r="B8882" s="56" t="s">
        <v>48970</v>
      </c>
      <c r="C8882" s="56" t="s">
        <v>48611</v>
      </c>
      <c r="D8882" s="56" t="s">
        <v>7820</v>
      </c>
      <c r="E8882" s="56" t="s">
        <v>2980</v>
      </c>
      <c r="F8882" s="56" t="s">
        <v>22</v>
      </c>
      <c r="G8882" s="56"/>
      <c r="H8882" s="56" t="s">
        <v>48522</v>
      </c>
      <c r="I8882" s="56" t="s">
        <v>48968</v>
      </c>
      <c r="J8882" s="56" t="s">
        <v>48971</v>
      </c>
      <c r="K8882" s="56" t="s">
        <v>7326</v>
      </c>
      <c r="L8882" s="90" t="str">
        <f t="shared" si="276"/>
        <v>NA</v>
      </c>
      <c r="M8882" s="90"/>
      <c r="O8882" s="91"/>
      <c r="P8882" s="56"/>
      <c r="Q8882" s="56"/>
      <c r="R8882" s="56"/>
      <c r="S8882" s="56"/>
      <c r="T8882" s="56" t="s">
        <v>45182</v>
      </c>
      <c r="U8882" s="56" t="s">
        <v>45183</v>
      </c>
      <c r="V8882" s="56" t="s">
        <v>45152</v>
      </c>
      <c r="W8882" s="56" t="s">
        <v>7820</v>
      </c>
      <c r="X8882" s="56" t="s">
        <v>45184</v>
      </c>
      <c r="Y8882" s="56"/>
      <c r="Z8882" s="56" t="s">
        <v>45185</v>
      </c>
      <c r="AA8882" s="56" t="s">
        <v>45186</v>
      </c>
      <c r="AB8882" s="56" t="s">
        <v>45182</v>
      </c>
      <c r="AC8882" s="56" t="s">
        <v>7326</v>
      </c>
      <c r="AD8882" s="90" t="str">
        <f t="shared" si="277"/>
        <v>NA</v>
      </c>
      <c r="AE8882" s="90"/>
      <c r="AF8882" s="90"/>
      <c r="AG8882" s="90"/>
    </row>
    <row r="8883" spans="1:33">
      <c r="A8883" s="56" t="s">
        <v>48972</v>
      </c>
      <c r="B8883" s="56" t="s">
        <v>48973</v>
      </c>
      <c r="C8883" s="56" t="s">
        <v>48974</v>
      </c>
      <c r="D8883" s="56" t="s">
        <v>7820</v>
      </c>
      <c r="E8883" s="56" t="s">
        <v>2980</v>
      </c>
      <c r="F8883" s="56" t="s">
        <v>22</v>
      </c>
      <c r="G8883" s="56"/>
      <c r="H8883" s="56" t="s">
        <v>48522</v>
      </c>
      <c r="I8883" s="56" t="s">
        <v>48968</v>
      </c>
      <c r="J8883" s="56" t="s">
        <v>48975</v>
      </c>
      <c r="K8883" s="56" t="s">
        <v>7326</v>
      </c>
      <c r="L8883" s="90" t="str">
        <f t="shared" si="276"/>
        <v>NA</v>
      </c>
      <c r="M8883" s="90"/>
      <c r="O8883" s="91"/>
      <c r="P8883" s="56"/>
      <c r="Q8883" s="56"/>
      <c r="R8883" s="56"/>
      <c r="S8883" s="56"/>
      <c r="T8883" s="56" t="s">
        <v>45187</v>
      </c>
      <c r="U8883" s="56" t="s">
        <v>45188</v>
      </c>
      <c r="V8883" s="56" t="s">
        <v>45189</v>
      </c>
      <c r="W8883" s="56" t="s">
        <v>7820</v>
      </c>
      <c r="X8883" s="56" t="s">
        <v>9434</v>
      </c>
      <c r="Y8883" s="56"/>
      <c r="Z8883" s="56" t="s">
        <v>45190</v>
      </c>
      <c r="AA8883" s="56" t="s">
        <v>45191</v>
      </c>
      <c r="AB8883" s="56" t="s">
        <v>45187</v>
      </c>
      <c r="AC8883" s="56" t="s">
        <v>7326</v>
      </c>
      <c r="AD8883" s="90" t="str">
        <f t="shared" si="277"/>
        <v>NA</v>
      </c>
      <c r="AE8883" s="90"/>
      <c r="AF8883" s="90"/>
      <c r="AG8883" s="90"/>
    </row>
    <row r="8884" spans="1:33">
      <c r="A8884" s="56" t="s">
        <v>48976</v>
      </c>
      <c r="B8884" s="56" t="s">
        <v>48977</v>
      </c>
      <c r="C8884" s="56" t="s">
        <v>48978</v>
      </c>
      <c r="D8884" s="56" t="s">
        <v>7820</v>
      </c>
      <c r="E8884" s="56" t="s">
        <v>2980</v>
      </c>
      <c r="F8884" s="56" t="s">
        <v>22</v>
      </c>
      <c r="G8884" s="56"/>
      <c r="H8884" s="56" t="s">
        <v>48532</v>
      </c>
      <c r="I8884" s="56" t="s">
        <v>48968</v>
      </c>
      <c r="J8884" s="56" t="s">
        <v>48976</v>
      </c>
      <c r="K8884" s="56" t="s">
        <v>7326</v>
      </c>
      <c r="L8884" s="90" t="str">
        <f t="shared" si="276"/>
        <v>NA</v>
      </c>
      <c r="M8884" s="90"/>
      <c r="O8884" s="91"/>
      <c r="P8884" s="56"/>
      <c r="Q8884" s="56"/>
      <c r="R8884" s="56"/>
      <c r="S8884" s="56"/>
      <c r="T8884" s="56" t="s">
        <v>45192</v>
      </c>
      <c r="U8884" s="56" t="s">
        <v>45193</v>
      </c>
      <c r="V8884" s="56" t="s">
        <v>45194</v>
      </c>
      <c r="W8884" s="56" t="s">
        <v>7820</v>
      </c>
      <c r="X8884" s="56" t="s">
        <v>45195</v>
      </c>
      <c r="Y8884" s="56"/>
      <c r="Z8884" s="56" t="s">
        <v>45196</v>
      </c>
      <c r="AA8884" s="56" t="s">
        <v>45197</v>
      </c>
      <c r="AB8884" s="56" t="s">
        <v>45198</v>
      </c>
      <c r="AC8884" s="56" t="s">
        <v>7326</v>
      </c>
      <c r="AD8884" s="90" t="str">
        <f t="shared" si="277"/>
        <v>NA</v>
      </c>
      <c r="AE8884" s="90"/>
      <c r="AF8884" s="90"/>
      <c r="AG8884" s="90"/>
    </row>
    <row r="8885" spans="1:33">
      <c r="A8885" s="56" t="s">
        <v>48979</v>
      </c>
      <c r="B8885" s="56" t="s">
        <v>48980</v>
      </c>
      <c r="C8885" s="56" t="s">
        <v>48611</v>
      </c>
      <c r="D8885" s="56" t="s">
        <v>7820</v>
      </c>
      <c r="E8885" s="56" t="s">
        <v>2980</v>
      </c>
      <c r="F8885" s="56" t="s">
        <v>22</v>
      </c>
      <c r="G8885" s="56"/>
      <c r="H8885" s="56" t="s">
        <v>48532</v>
      </c>
      <c r="I8885" s="56" t="s">
        <v>48968</v>
      </c>
      <c r="J8885" s="56" t="s">
        <v>48981</v>
      </c>
      <c r="K8885" s="56" t="s">
        <v>7326</v>
      </c>
      <c r="L8885" s="90" t="str">
        <f t="shared" si="276"/>
        <v>NA</v>
      </c>
      <c r="M8885" s="90"/>
      <c r="O8885" s="91"/>
      <c r="P8885" s="56"/>
      <c r="Q8885" s="56"/>
      <c r="R8885" s="56"/>
      <c r="S8885" s="56"/>
      <c r="T8885" s="56" t="s">
        <v>45199</v>
      </c>
      <c r="U8885" s="56" t="s">
        <v>45200</v>
      </c>
      <c r="V8885" s="56" t="s">
        <v>45201</v>
      </c>
      <c r="W8885" s="56" t="s">
        <v>7820</v>
      </c>
      <c r="X8885" s="56" t="s">
        <v>23109</v>
      </c>
      <c r="Y8885" s="56"/>
      <c r="Z8885" s="56" t="s">
        <v>45202</v>
      </c>
      <c r="AA8885" s="56" t="s">
        <v>45203</v>
      </c>
      <c r="AB8885" s="56" t="s">
        <v>45199</v>
      </c>
      <c r="AC8885" s="56" t="s">
        <v>7326</v>
      </c>
      <c r="AD8885" s="90" t="str">
        <f t="shared" si="277"/>
        <v>NA</v>
      </c>
      <c r="AE8885" s="90"/>
      <c r="AF8885" s="90"/>
      <c r="AG8885" s="90"/>
    </row>
    <row r="8886" spans="1:33">
      <c r="A8886" s="56" t="s">
        <v>48982</v>
      </c>
      <c r="B8886" s="56" t="s">
        <v>48983</v>
      </c>
      <c r="C8886" s="56" t="s">
        <v>48984</v>
      </c>
      <c r="D8886" s="56" t="s">
        <v>7820</v>
      </c>
      <c r="E8886" s="56" t="s">
        <v>2980</v>
      </c>
      <c r="F8886" s="56" t="s">
        <v>22</v>
      </c>
      <c r="G8886" s="56"/>
      <c r="H8886" s="56" t="s">
        <v>48612</v>
      </c>
      <c r="I8886" s="56" t="s">
        <v>48968</v>
      </c>
      <c r="J8886" s="56" t="s">
        <v>48985</v>
      </c>
      <c r="K8886" s="56" t="s">
        <v>7326</v>
      </c>
      <c r="L8886" s="90" t="str">
        <f t="shared" si="276"/>
        <v>NA</v>
      </c>
      <c r="M8886" s="90"/>
      <c r="O8886" s="91"/>
      <c r="P8886" s="56"/>
      <c r="Q8886" s="56"/>
      <c r="R8886" s="56"/>
      <c r="S8886" s="56"/>
      <c r="T8886" s="56" t="s">
        <v>45204</v>
      </c>
      <c r="U8886" s="56" t="s">
        <v>45205</v>
      </c>
      <c r="V8886" s="56" t="s">
        <v>45141</v>
      </c>
      <c r="W8886" s="56" t="s">
        <v>7820</v>
      </c>
      <c r="X8886" s="56" t="s">
        <v>45206</v>
      </c>
      <c r="Y8886" s="56"/>
      <c r="Z8886" s="56" t="s">
        <v>45207</v>
      </c>
      <c r="AA8886" s="56" t="s">
        <v>45208</v>
      </c>
      <c r="AB8886" s="56" t="s">
        <v>45204</v>
      </c>
      <c r="AC8886" s="56" t="s">
        <v>7326</v>
      </c>
      <c r="AD8886" s="90" t="str">
        <f t="shared" si="277"/>
        <v>NA</v>
      </c>
      <c r="AE8886" s="90"/>
      <c r="AF8886" s="90"/>
      <c r="AG8886" s="90"/>
    </row>
    <row r="8887" spans="1:33">
      <c r="A8887" s="56" t="s">
        <v>48986</v>
      </c>
      <c r="B8887" s="56" t="s">
        <v>48987</v>
      </c>
      <c r="C8887" s="56" t="s">
        <v>48988</v>
      </c>
      <c r="D8887" s="56" t="s">
        <v>7820</v>
      </c>
      <c r="E8887" s="56" t="s">
        <v>2980</v>
      </c>
      <c r="F8887" s="56" t="s">
        <v>22</v>
      </c>
      <c r="G8887" s="56"/>
      <c r="H8887" s="56" t="s">
        <v>48532</v>
      </c>
      <c r="I8887" s="56" t="s">
        <v>48968</v>
      </c>
      <c r="J8887" s="56" t="s">
        <v>48989</v>
      </c>
      <c r="K8887" s="56" t="s">
        <v>7326</v>
      </c>
      <c r="L8887" s="90" t="str">
        <f t="shared" si="276"/>
        <v>NA</v>
      </c>
      <c r="M8887" s="90"/>
      <c r="O8887" s="91"/>
      <c r="P8887" s="56"/>
      <c r="Q8887" s="56"/>
      <c r="R8887" s="56"/>
      <c r="S8887" s="56"/>
      <c r="T8887" s="56" t="s">
        <v>41782</v>
      </c>
      <c r="U8887" s="56" t="s">
        <v>45209</v>
      </c>
      <c r="V8887" s="56" t="s">
        <v>9395</v>
      </c>
      <c r="W8887" s="56" t="s">
        <v>7820</v>
      </c>
      <c r="X8887" s="56" t="s">
        <v>23125</v>
      </c>
      <c r="Y8887" s="56"/>
      <c r="Z8887" s="56" t="s">
        <v>45210</v>
      </c>
      <c r="AA8887" s="56" t="s">
        <v>45211</v>
      </c>
      <c r="AB8887" s="56" t="s">
        <v>41782</v>
      </c>
      <c r="AC8887" s="56" t="s">
        <v>7326</v>
      </c>
      <c r="AD8887" s="90" t="str">
        <f t="shared" si="277"/>
        <v>NA</v>
      </c>
      <c r="AE8887" s="90"/>
      <c r="AF8887" s="90"/>
      <c r="AG8887" s="90"/>
    </row>
    <row r="8888" spans="1:33">
      <c r="A8888" s="56" t="s">
        <v>48990</v>
      </c>
      <c r="B8888" s="56" t="s">
        <v>48991</v>
      </c>
      <c r="C8888" s="56" t="s">
        <v>48992</v>
      </c>
      <c r="D8888" s="56" t="s">
        <v>7820</v>
      </c>
      <c r="E8888" s="56" t="s">
        <v>2980</v>
      </c>
      <c r="F8888" s="56" t="s">
        <v>22</v>
      </c>
      <c r="G8888" s="56"/>
      <c r="H8888" s="56" t="s">
        <v>48532</v>
      </c>
      <c r="I8888" s="56" t="s">
        <v>48968</v>
      </c>
      <c r="J8888" s="56" t="s">
        <v>48993</v>
      </c>
      <c r="K8888" s="56" t="s">
        <v>7326</v>
      </c>
      <c r="L8888" s="90" t="str">
        <f t="shared" si="276"/>
        <v>NA</v>
      </c>
      <c r="M8888" s="90"/>
      <c r="O8888" s="91"/>
      <c r="P8888" s="56"/>
      <c r="Q8888" s="56"/>
      <c r="R8888" s="56"/>
      <c r="S8888" s="56"/>
      <c r="T8888" s="56" t="s">
        <v>41782</v>
      </c>
      <c r="U8888" s="56" t="s">
        <v>45212</v>
      </c>
      <c r="V8888" s="56" t="s">
        <v>9395</v>
      </c>
      <c r="W8888" s="56" t="s">
        <v>7820</v>
      </c>
      <c r="X8888" s="56" t="s">
        <v>552</v>
      </c>
      <c r="Y8888" s="56"/>
      <c r="Z8888" s="56" t="s">
        <v>45213</v>
      </c>
      <c r="AA8888" s="56" t="s">
        <v>45214</v>
      </c>
      <c r="AB8888" s="56" t="s">
        <v>45215</v>
      </c>
      <c r="AC8888" s="56" t="s">
        <v>7326</v>
      </c>
      <c r="AD8888" s="90" t="str">
        <f t="shared" si="277"/>
        <v>NA</v>
      </c>
      <c r="AE8888" s="90"/>
      <c r="AF8888" s="90"/>
      <c r="AG8888" s="90"/>
    </row>
    <row r="8889" spans="1:33">
      <c r="A8889" s="56" t="s">
        <v>48994</v>
      </c>
      <c r="B8889" s="56" t="s">
        <v>48995</v>
      </c>
      <c r="C8889" s="56" t="s">
        <v>48859</v>
      </c>
      <c r="D8889" s="56" t="s">
        <v>7820</v>
      </c>
      <c r="E8889" s="56" t="s">
        <v>2980</v>
      </c>
      <c r="F8889" s="56" t="s">
        <v>22</v>
      </c>
      <c r="G8889" s="56"/>
      <c r="H8889" s="56" t="s">
        <v>48532</v>
      </c>
      <c r="I8889" s="56" t="s">
        <v>48968</v>
      </c>
      <c r="J8889" s="56" t="s">
        <v>48996</v>
      </c>
      <c r="K8889" s="56" t="s">
        <v>7326</v>
      </c>
      <c r="L8889" s="90" t="str">
        <f t="shared" si="276"/>
        <v>NA</v>
      </c>
      <c r="M8889" s="90"/>
      <c r="O8889" s="91"/>
      <c r="P8889" s="56"/>
      <c r="Q8889" s="56"/>
      <c r="R8889" s="56"/>
      <c r="S8889" s="56"/>
      <c r="T8889" s="56" t="s">
        <v>45216</v>
      </c>
      <c r="U8889" s="56" t="s">
        <v>45217</v>
      </c>
      <c r="V8889" s="56" t="s">
        <v>41830</v>
      </c>
      <c r="W8889" s="56" t="s">
        <v>7820</v>
      </c>
      <c r="X8889" s="56" t="s">
        <v>552</v>
      </c>
      <c r="Y8889" s="56"/>
      <c r="Z8889" s="56" t="s">
        <v>45213</v>
      </c>
      <c r="AA8889" s="56" t="s">
        <v>45214</v>
      </c>
      <c r="AB8889" s="56" t="s">
        <v>45218</v>
      </c>
      <c r="AC8889" s="56" t="s">
        <v>7326</v>
      </c>
      <c r="AD8889" s="90" t="str">
        <f t="shared" si="277"/>
        <v>NA</v>
      </c>
      <c r="AE8889" s="90"/>
      <c r="AF8889" s="90"/>
      <c r="AG8889" s="90"/>
    </row>
    <row r="8890" spans="1:33">
      <c r="A8890" s="56" t="s">
        <v>48997</v>
      </c>
      <c r="B8890" s="56" t="s">
        <v>48998</v>
      </c>
      <c r="C8890" s="56" t="s">
        <v>48999</v>
      </c>
      <c r="D8890" s="56" t="s">
        <v>7820</v>
      </c>
      <c r="E8890" s="56" t="s">
        <v>2980</v>
      </c>
      <c r="F8890" s="56" t="s">
        <v>22</v>
      </c>
      <c r="G8890" s="56"/>
      <c r="H8890" s="56" t="s">
        <v>48612</v>
      </c>
      <c r="I8890" s="56" t="s">
        <v>48968</v>
      </c>
      <c r="J8890" s="56"/>
      <c r="K8890" s="56" t="s">
        <v>7326</v>
      </c>
      <c r="L8890" s="90" t="str">
        <f t="shared" si="276"/>
        <v>NA</v>
      </c>
      <c r="M8890" s="90"/>
      <c r="O8890" s="91"/>
      <c r="P8890" s="56"/>
      <c r="Q8890" s="56"/>
      <c r="R8890" s="56"/>
      <c r="S8890" s="56"/>
      <c r="T8890" s="56" t="s">
        <v>45219</v>
      </c>
      <c r="U8890" s="56" t="s">
        <v>45220</v>
      </c>
      <c r="V8890" s="56" t="s">
        <v>45221</v>
      </c>
      <c r="W8890" s="56" t="s">
        <v>7820</v>
      </c>
      <c r="X8890" s="56" t="s">
        <v>23174</v>
      </c>
      <c r="Y8890" s="56"/>
      <c r="Z8890" s="56" t="s">
        <v>45222</v>
      </c>
      <c r="AA8890" s="56" t="s">
        <v>45223</v>
      </c>
      <c r="AB8890" s="56" t="s">
        <v>45224</v>
      </c>
      <c r="AC8890" s="56" t="s">
        <v>7326</v>
      </c>
      <c r="AD8890" s="90" t="str">
        <f t="shared" si="277"/>
        <v>NA</v>
      </c>
      <c r="AE8890" s="90"/>
      <c r="AF8890" s="90"/>
      <c r="AG8890" s="90"/>
    </row>
    <row r="8891" spans="1:33">
      <c r="A8891" s="56" t="s">
        <v>49000</v>
      </c>
      <c r="B8891" s="56" t="s">
        <v>49001</v>
      </c>
      <c r="C8891" s="56" t="s">
        <v>49002</v>
      </c>
      <c r="D8891" s="56" t="s">
        <v>7820</v>
      </c>
      <c r="E8891" s="56" t="s">
        <v>2980</v>
      </c>
      <c r="F8891" s="56" t="s">
        <v>22</v>
      </c>
      <c r="G8891" s="56"/>
      <c r="H8891" s="56" t="s">
        <v>48612</v>
      </c>
      <c r="I8891" s="56" t="s">
        <v>48968</v>
      </c>
      <c r="J8891" s="56"/>
      <c r="K8891" s="56" t="s">
        <v>7326</v>
      </c>
      <c r="L8891" s="90" t="str">
        <f t="shared" si="276"/>
        <v>NA</v>
      </c>
      <c r="M8891" s="90"/>
      <c r="O8891" s="91"/>
      <c r="P8891" s="56"/>
      <c r="Q8891" s="56"/>
      <c r="R8891" s="56"/>
      <c r="S8891" s="56"/>
      <c r="T8891" s="56" t="s">
        <v>45225</v>
      </c>
      <c r="U8891" s="56" t="s">
        <v>45226</v>
      </c>
      <c r="V8891" s="56" t="s">
        <v>45227</v>
      </c>
      <c r="W8891" s="56" t="s">
        <v>7820</v>
      </c>
      <c r="X8891" s="56" t="s">
        <v>45228</v>
      </c>
      <c r="Y8891" s="56"/>
      <c r="Z8891" s="56" t="s">
        <v>45229</v>
      </c>
      <c r="AA8891" s="56" t="s">
        <v>45230</v>
      </c>
      <c r="AB8891" s="56" t="s">
        <v>45231</v>
      </c>
      <c r="AC8891" s="56" t="s">
        <v>7326</v>
      </c>
      <c r="AD8891" s="90" t="str">
        <f t="shared" si="277"/>
        <v>NA</v>
      </c>
      <c r="AE8891" s="90"/>
      <c r="AF8891" s="90"/>
      <c r="AG8891" s="90"/>
    </row>
    <row r="8892" spans="1:33">
      <c r="A8892" s="56" t="s">
        <v>49003</v>
      </c>
      <c r="B8892" s="56" t="s">
        <v>49004</v>
      </c>
      <c r="C8892" s="56" t="s">
        <v>42533</v>
      </c>
      <c r="D8892" s="56" t="s">
        <v>7820</v>
      </c>
      <c r="E8892" s="56" t="s">
        <v>2980</v>
      </c>
      <c r="F8892" s="56" t="s">
        <v>22</v>
      </c>
      <c r="G8892" s="56"/>
      <c r="H8892" s="56" t="s">
        <v>48522</v>
      </c>
      <c r="I8892" s="56" t="s">
        <v>48968</v>
      </c>
      <c r="J8892" s="56"/>
      <c r="K8892" s="56" t="s">
        <v>7326</v>
      </c>
      <c r="L8892" s="90" t="str">
        <f t="shared" si="276"/>
        <v>NA</v>
      </c>
      <c r="M8892" s="90"/>
      <c r="O8892" s="91"/>
      <c r="P8892" s="56"/>
      <c r="Q8892" s="56"/>
      <c r="R8892" s="56"/>
      <c r="S8892" s="56"/>
      <c r="T8892" s="56" t="s">
        <v>45232</v>
      </c>
      <c r="U8892" s="56" t="s">
        <v>45233</v>
      </c>
      <c r="V8892" s="56" t="s">
        <v>45234</v>
      </c>
      <c r="W8892" s="56" t="s">
        <v>7820</v>
      </c>
      <c r="X8892" s="56" t="s">
        <v>1741</v>
      </c>
      <c r="Y8892" s="56"/>
      <c r="Z8892" s="56" t="s">
        <v>45235</v>
      </c>
      <c r="AA8892" s="56" t="s">
        <v>45236</v>
      </c>
      <c r="AB8892" s="56" t="s">
        <v>45237</v>
      </c>
      <c r="AC8892" s="56" t="s">
        <v>7326</v>
      </c>
      <c r="AD8892" s="90" t="str">
        <f t="shared" si="277"/>
        <v>NA</v>
      </c>
      <c r="AE8892" s="90"/>
      <c r="AF8892" s="90"/>
      <c r="AG8892" s="90"/>
    </row>
    <row r="8893" spans="1:33">
      <c r="A8893" s="56" t="s">
        <v>49005</v>
      </c>
      <c r="B8893" s="56" t="s">
        <v>49006</v>
      </c>
      <c r="C8893" s="56" t="s">
        <v>49007</v>
      </c>
      <c r="D8893" s="56" t="s">
        <v>7820</v>
      </c>
      <c r="E8893" s="56" t="s">
        <v>2980</v>
      </c>
      <c r="F8893" s="56" t="s">
        <v>22</v>
      </c>
      <c r="G8893" s="56"/>
      <c r="H8893" s="56" t="s">
        <v>48532</v>
      </c>
      <c r="I8893" s="56" t="s">
        <v>48968</v>
      </c>
      <c r="J8893" s="56"/>
      <c r="K8893" s="56" t="s">
        <v>7326</v>
      </c>
      <c r="L8893" s="90" t="str">
        <f t="shared" si="276"/>
        <v>NA</v>
      </c>
      <c r="M8893" s="90"/>
      <c r="O8893" s="91"/>
      <c r="P8893" s="56"/>
      <c r="Q8893" s="56"/>
      <c r="R8893" s="56"/>
      <c r="S8893" s="56"/>
      <c r="T8893" s="56" t="s">
        <v>45238</v>
      </c>
      <c r="U8893" s="56" t="s">
        <v>45239</v>
      </c>
      <c r="V8893" s="56" t="s">
        <v>45234</v>
      </c>
      <c r="W8893" s="56" t="s">
        <v>7820</v>
      </c>
      <c r="X8893" s="56" t="s">
        <v>1741</v>
      </c>
      <c r="Y8893" s="56"/>
      <c r="Z8893" s="56" t="s">
        <v>45235</v>
      </c>
      <c r="AA8893" s="56" t="s">
        <v>45236</v>
      </c>
      <c r="AB8893" s="56" t="s">
        <v>45240</v>
      </c>
      <c r="AC8893" s="56" t="s">
        <v>7326</v>
      </c>
      <c r="AD8893" s="90" t="str">
        <f t="shared" si="277"/>
        <v>NA</v>
      </c>
      <c r="AE8893" s="90"/>
      <c r="AF8893" s="90"/>
      <c r="AG8893" s="90"/>
    </row>
    <row r="8894" spans="1:33">
      <c r="A8894" s="56" t="s">
        <v>49008</v>
      </c>
      <c r="B8894" s="56" t="s">
        <v>49009</v>
      </c>
      <c r="C8894" s="56" t="s">
        <v>49010</v>
      </c>
      <c r="D8894" s="56" t="s">
        <v>7820</v>
      </c>
      <c r="E8894" s="56" t="s">
        <v>2980</v>
      </c>
      <c r="F8894" s="56" t="s">
        <v>22</v>
      </c>
      <c r="G8894" s="56"/>
      <c r="H8894" s="56" t="s">
        <v>48532</v>
      </c>
      <c r="I8894" s="56" t="s">
        <v>48968</v>
      </c>
      <c r="J8894" s="56" t="s">
        <v>49011</v>
      </c>
      <c r="K8894" s="56" t="s">
        <v>7326</v>
      </c>
      <c r="L8894" s="90" t="str">
        <f t="shared" si="276"/>
        <v>NA</v>
      </c>
      <c r="M8894" s="90"/>
      <c r="O8894" s="91"/>
      <c r="P8894" s="56"/>
      <c r="Q8894" s="56"/>
      <c r="R8894" s="56"/>
      <c r="S8894" s="56"/>
      <c r="T8894" s="56" t="s">
        <v>43147</v>
      </c>
      <c r="U8894" s="56" t="s">
        <v>45241</v>
      </c>
      <c r="V8894" s="56" t="s">
        <v>45242</v>
      </c>
      <c r="W8894" s="56" t="s">
        <v>7820</v>
      </c>
      <c r="X8894" s="56" t="s">
        <v>23205</v>
      </c>
      <c r="Y8894" s="56"/>
      <c r="Z8894" s="56" t="s">
        <v>45243</v>
      </c>
      <c r="AA8894" s="56" t="s">
        <v>45244</v>
      </c>
      <c r="AB8894" s="56" t="s">
        <v>45245</v>
      </c>
      <c r="AC8894" s="56" t="s">
        <v>7326</v>
      </c>
      <c r="AD8894" s="90" t="str">
        <f t="shared" si="277"/>
        <v>NA</v>
      </c>
      <c r="AE8894" s="90"/>
      <c r="AF8894" s="90"/>
      <c r="AG8894" s="90"/>
    </row>
    <row r="8895" spans="1:33">
      <c r="A8895" s="56" t="s">
        <v>49012</v>
      </c>
      <c r="B8895" s="56" t="s">
        <v>49013</v>
      </c>
      <c r="C8895" s="56" t="s">
        <v>49014</v>
      </c>
      <c r="D8895" s="56" t="s">
        <v>7820</v>
      </c>
      <c r="E8895" s="56" t="s">
        <v>2980</v>
      </c>
      <c r="F8895" s="56" t="s">
        <v>22</v>
      </c>
      <c r="G8895" s="56"/>
      <c r="H8895" s="56" t="s">
        <v>48532</v>
      </c>
      <c r="I8895" s="56" t="s">
        <v>48968</v>
      </c>
      <c r="J8895" s="56" t="s">
        <v>49012</v>
      </c>
      <c r="K8895" s="56" t="s">
        <v>7326</v>
      </c>
      <c r="L8895" s="90" t="str">
        <f t="shared" si="276"/>
        <v>NA</v>
      </c>
      <c r="M8895" s="90"/>
      <c r="O8895" s="91"/>
      <c r="P8895" s="56"/>
      <c r="Q8895" s="56"/>
      <c r="R8895" s="56"/>
      <c r="S8895" s="56"/>
      <c r="T8895" s="56" t="s">
        <v>45246</v>
      </c>
      <c r="U8895" s="56" t="s">
        <v>45247</v>
      </c>
      <c r="V8895" s="56" t="s">
        <v>45248</v>
      </c>
      <c r="W8895" s="56" t="s">
        <v>7820</v>
      </c>
      <c r="X8895" s="56" t="s">
        <v>45249</v>
      </c>
      <c r="Y8895" s="56"/>
      <c r="Z8895" s="56" t="s">
        <v>45250</v>
      </c>
      <c r="AA8895" s="56" t="s">
        <v>45251</v>
      </c>
      <c r="AB8895" s="56" t="s">
        <v>45252</v>
      </c>
      <c r="AC8895" s="56" t="s">
        <v>7326</v>
      </c>
      <c r="AD8895" s="90" t="str">
        <f t="shared" si="277"/>
        <v>NA</v>
      </c>
      <c r="AE8895" s="90"/>
      <c r="AF8895" s="90"/>
      <c r="AG8895" s="90"/>
    </row>
    <row r="8896" spans="1:33">
      <c r="A8896" s="56" t="s">
        <v>49015</v>
      </c>
      <c r="B8896" s="56" t="s">
        <v>49016</v>
      </c>
      <c r="C8896" s="56" t="s">
        <v>49017</v>
      </c>
      <c r="D8896" s="56" t="s">
        <v>7820</v>
      </c>
      <c r="E8896" s="56" t="s">
        <v>2980</v>
      </c>
      <c r="F8896" s="56" t="s">
        <v>22</v>
      </c>
      <c r="G8896" s="56"/>
      <c r="H8896" s="56" t="s">
        <v>48612</v>
      </c>
      <c r="I8896" s="56" t="s">
        <v>48968</v>
      </c>
      <c r="J8896" s="56" t="s">
        <v>49015</v>
      </c>
      <c r="K8896" s="56" t="s">
        <v>7326</v>
      </c>
      <c r="L8896" s="90" t="str">
        <f t="shared" si="276"/>
        <v>NA</v>
      </c>
      <c r="M8896" s="90"/>
      <c r="O8896" s="91"/>
      <c r="P8896" s="56"/>
      <c r="Q8896" s="56"/>
      <c r="R8896" s="56"/>
      <c r="S8896" s="56"/>
      <c r="T8896" s="56" t="s">
        <v>45253</v>
      </c>
      <c r="U8896" s="56" t="s">
        <v>45254</v>
      </c>
      <c r="V8896" s="56" t="s">
        <v>45255</v>
      </c>
      <c r="W8896" s="56" t="s">
        <v>7820</v>
      </c>
      <c r="X8896" s="56" t="s">
        <v>45256</v>
      </c>
      <c r="Y8896" s="56"/>
      <c r="Z8896" s="56" t="s">
        <v>45257</v>
      </c>
      <c r="AA8896" s="56" t="s">
        <v>45258</v>
      </c>
      <c r="AB8896" s="56" t="s">
        <v>45259</v>
      </c>
      <c r="AC8896" s="56" t="s">
        <v>7326</v>
      </c>
      <c r="AD8896" s="90" t="str">
        <f t="shared" si="277"/>
        <v>NA</v>
      </c>
      <c r="AE8896" s="90"/>
      <c r="AF8896" s="90"/>
      <c r="AG8896" s="90"/>
    </row>
    <row r="8897" spans="1:33">
      <c r="A8897" s="56" t="s">
        <v>49018</v>
      </c>
      <c r="B8897" s="56" t="s">
        <v>49019</v>
      </c>
      <c r="C8897" s="56" t="s">
        <v>49020</v>
      </c>
      <c r="D8897" s="56" t="s">
        <v>7820</v>
      </c>
      <c r="E8897" s="56" t="s">
        <v>2980</v>
      </c>
      <c r="F8897" s="56" t="s">
        <v>22</v>
      </c>
      <c r="G8897" s="56"/>
      <c r="H8897" s="56" t="s">
        <v>48532</v>
      </c>
      <c r="I8897" s="56" t="s">
        <v>48968</v>
      </c>
      <c r="J8897" s="56" t="s">
        <v>49018</v>
      </c>
      <c r="K8897" s="56" t="s">
        <v>7326</v>
      </c>
      <c r="L8897" s="90" t="str">
        <f t="shared" si="276"/>
        <v>NA</v>
      </c>
      <c r="M8897" s="90"/>
      <c r="O8897" s="91"/>
      <c r="P8897" s="56"/>
      <c r="Q8897" s="56"/>
      <c r="R8897" s="56"/>
      <c r="S8897" s="56"/>
      <c r="T8897" s="56" t="s">
        <v>45260</v>
      </c>
      <c r="U8897" s="56" t="s">
        <v>45261</v>
      </c>
      <c r="V8897" s="56" t="s">
        <v>45262</v>
      </c>
      <c r="W8897" s="56" t="s">
        <v>7820</v>
      </c>
      <c r="X8897" s="56" t="s">
        <v>3888</v>
      </c>
      <c r="Y8897" s="56"/>
      <c r="Z8897" s="56" t="s">
        <v>45263</v>
      </c>
      <c r="AA8897" s="56" t="s">
        <v>45264</v>
      </c>
      <c r="AB8897" s="56" t="s">
        <v>45265</v>
      </c>
      <c r="AC8897" s="56" t="s">
        <v>7326</v>
      </c>
      <c r="AD8897" s="90" t="str">
        <f t="shared" si="277"/>
        <v>NA</v>
      </c>
      <c r="AE8897" s="90"/>
      <c r="AF8897" s="90"/>
      <c r="AG8897" s="90"/>
    </row>
    <row r="8898" spans="1:33">
      <c r="A8898" s="56" t="s">
        <v>49021</v>
      </c>
      <c r="B8898" s="56" t="s">
        <v>49022</v>
      </c>
      <c r="C8898" s="56" t="s">
        <v>49023</v>
      </c>
      <c r="D8898" s="56" t="s">
        <v>7820</v>
      </c>
      <c r="E8898" s="56" t="s">
        <v>692</v>
      </c>
      <c r="F8898" s="56" t="s">
        <v>22</v>
      </c>
      <c r="G8898" s="56"/>
      <c r="H8898" s="56" t="s">
        <v>48532</v>
      </c>
      <c r="I8898" s="56" t="s">
        <v>49024</v>
      </c>
      <c r="J8898" s="56" t="s">
        <v>49025</v>
      </c>
      <c r="K8898" s="56" t="s">
        <v>7326</v>
      </c>
      <c r="L8898" s="90" t="str">
        <f t="shared" si="276"/>
        <v>NA</v>
      </c>
      <c r="M8898" s="90"/>
      <c r="O8898" s="91"/>
      <c r="P8898" s="56"/>
      <c r="Q8898" s="56"/>
      <c r="R8898" s="56"/>
      <c r="S8898" s="56"/>
      <c r="T8898" s="56" t="s">
        <v>45266</v>
      </c>
      <c r="U8898" s="56" t="s">
        <v>45267</v>
      </c>
      <c r="V8898" s="56" t="s">
        <v>45268</v>
      </c>
      <c r="W8898" s="56" t="s">
        <v>7820</v>
      </c>
      <c r="X8898" s="56" t="s">
        <v>45269</v>
      </c>
      <c r="Y8898" s="56"/>
      <c r="Z8898" s="56" t="s">
        <v>45270</v>
      </c>
      <c r="AA8898" s="56" t="s">
        <v>45271</v>
      </c>
      <c r="AB8898" s="56" t="s">
        <v>45272</v>
      </c>
      <c r="AC8898" s="56" t="s">
        <v>7326</v>
      </c>
      <c r="AD8898" s="90" t="str">
        <f t="shared" si="277"/>
        <v>NA</v>
      </c>
      <c r="AE8898" s="90"/>
      <c r="AF8898" s="90"/>
      <c r="AG8898" s="90"/>
    </row>
    <row r="8899" spans="1:33">
      <c r="A8899" s="56" t="s">
        <v>49026</v>
      </c>
      <c r="B8899" s="56" t="s">
        <v>49027</v>
      </c>
      <c r="C8899" s="56" t="s">
        <v>48611</v>
      </c>
      <c r="D8899" s="56" t="s">
        <v>7820</v>
      </c>
      <c r="E8899" s="56" t="s">
        <v>692</v>
      </c>
      <c r="F8899" s="56" t="s">
        <v>22</v>
      </c>
      <c r="G8899" s="56"/>
      <c r="H8899" s="56" t="s">
        <v>48612</v>
      </c>
      <c r="I8899" s="56" t="s">
        <v>49024</v>
      </c>
      <c r="J8899" s="56" t="s">
        <v>49028</v>
      </c>
      <c r="K8899" s="56" t="s">
        <v>7326</v>
      </c>
      <c r="L8899" s="90" t="str">
        <f t="shared" ref="L8899:L8962" si="278">IF($P$3&lt;&gt;"",IF(ISNUMBER(SEARCH("*"&amp;$P$3&amp;"*", A8899)),A8899, IF(ISNUMBER(SEARCH("*"&amp;$P$3&amp;"*", H8899)),A8899, IF(ISNUMBER(SEARCH("*"&amp;$P$3&amp;"*", G8899)),A8899, IF(ISNUMBER(SEARCH("*"&amp;$P$3&amp;"*", J8899)),A8899,  IF(ISNUMBER(SEARCH("*"&amp;$P$3&amp;"*", E8899)),A8899, "NA"))))),"NA")</f>
        <v>NA</v>
      </c>
      <c r="M8899" s="90"/>
      <c r="O8899" s="91"/>
      <c r="P8899" s="56"/>
      <c r="Q8899" s="56"/>
      <c r="R8899" s="56"/>
      <c r="S8899" s="56"/>
      <c r="T8899" s="56" t="s">
        <v>45273</v>
      </c>
      <c r="U8899" s="56" t="s">
        <v>45274</v>
      </c>
      <c r="V8899" s="56" t="s">
        <v>45268</v>
      </c>
      <c r="W8899" s="56" t="s">
        <v>7820</v>
      </c>
      <c r="X8899" s="56" t="s">
        <v>45275</v>
      </c>
      <c r="Y8899" s="56"/>
      <c r="Z8899" s="56" t="s">
        <v>45276</v>
      </c>
      <c r="AA8899" s="56" t="s">
        <v>45277</v>
      </c>
      <c r="AB8899" s="56" t="s">
        <v>45278</v>
      </c>
      <c r="AC8899" s="56" t="s">
        <v>7326</v>
      </c>
      <c r="AD8899" s="90" t="str">
        <f t="shared" ref="AD8899:AD8962" si="279">IF($P$19&lt;&gt;"",IF(ISNUMBER(SEARCH($P$19, V8899)),T8899, "NA"),"NA")</f>
        <v>NA</v>
      </c>
      <c r="AE8899" s="90"/>
      <c r="AF8899" s="90"/>
      <c r="AG8899" s="90"/>
    </row>
    <row r="8900" spans="1:33">
      <c r="A8900" s="56" t="s">
        <v>49029</v>
      </c>
      <c r="B8900" s="56" t="s">
        <v>49030</v>
      </c>
      <c r="C8900" s="56" t="s">
        <v>48978</v>
      </c>
      <c r="D8900" s="56" t="s">
        <v>7820</v>
      </c>
      <c r="E8900" s="56" t="s">
        <v>692</v>
      </c>
      <c r="F8900" s="56" t="s">
        <v>22</v>
      </c>
      <c r="G8900" s="56"/>
      <c r="H8900" s="56" t="s">
        <v>48522</v>
      </c>
      <c r="I8900" s="56" t="s">
        <v>49024</v>
      </c>
      <c r="J8900" s="56" t="s">
        <v>49029</v>
      </c>
      <c r="K8900" s="56" t="s">
        <v>7326</v>
      </c>
      <c r="L8900" s="90" t="str">
        <f t="shared" si="278"/>
        <v>NA</v>
      </c>
      <c r="M8900" s="90"/>
      <c r="O8900" s="91"/>
      <c r="P8900" s="56"/>
      <c r="Q8900" s="56"/>
      <c r="R8900" s="56"/>
      <c r="S8900" s="56"/>
      <c r="T8900" s="56" t="s">
        <v>45279</v>
      </c>
      <c r="U8900" s="56" t="s">
        <v>45280</v>
      </c>
      <c r="V8900" s="56" t="s">
        <v>45281</v>
      </c>
      <c r="W8900" s="56" t="s">
        <v>7820</v>
      </c>
      <c r="X8900" s="56" t="s">
        <v>297</v>
      </c>
      <c r="Y8900" s="56"/>
      <c r="Z8900" s="56" t="s">
        <v>45282</v>
      </c>
      <c r="AA8900" s="56" t="s">
        <v>45283</v>
      </c>
      <c r="AB8900" s="56" t="s">
        <v>45284</v>
      </c>
      <c r="AC8900" s="56" t="s">
        <v>7326</v>
      </c>
      <c r="AD8900" s="90" t="str">
        <f t="shared" si="279"/>
        <v>NA</v>
      </c>
      <c r="AE8900" s="90"/>
      <c r="AF8900" s="90"/>
      <c r="AG8900" s="90"/>
    </row>
    <row r="8901" spans="1:33">
      <c r="A8901" s="56" t="s">
        <v>49031</v>
      </c>
      <c r="B8901" s="56" t="s">
        <v>49032</v>
      </c>
      <c r="C8901" s="56" t="s">
        <v>49033</v>
      </c>
      <c r="D8901" s="56" t="s">
        <v>7820</v>
      </c>
      <c r="E8901" s="56" t="s">
        <v>692</v>
      </c>
      <c r="F8901" s="56" t="s">
        <v>22</v>
      </c>
      <c r="G8901" s="56"/>
      <c r="H8901" s="56" t="s">
        <v>48522</v>
      </c>
      <c r="I8901" s="56" t="s">
        <v>49024</v>
      </c>
      <c r="J8901" s="56"/>
      <c r="K8901" s="56" t="s">
        <v>7326</v>
      </c>
      <c r="L8901" s="90" t="str">
        <f t="shared" si="278"/>
        <v>NA</v>
      </c>
      <c r="M8901" s="90"/>
      <c r="O8901" s="91"/>
      <c r="P8901" s="56"/>
      <c r="Q8901" s="56"/>
      <c r="R8901" s="56"/>
      <c r="S8901" s="56"/>
      <c r="T8901" s="56" t="s">
        <v>45285</v>
      </c>
      <c r="U8901" s="56" t="s">
        <v>45286</v>
      </c>
      <c r="V8901" s="56" t="s">
        <v>45268</v>
      </c>
      <c r="W8901" s="56" t="s">
        <v>7820</v>
      </c>
      <c r="X8901" s="56" t="s">
        <v>297</v>
      </c>
      <c r="Y8901" s="56"/>
      <c r="Z8901" s="56" t="s">
        <v>45282</v>
      </c>
      <c r="AA8901" s="56" t="s">
        <v>45283</v>
      </c>
      <c r="AB8901" s="56" t="s">
        <v>45287</v>
      </c>
      <c r="AC8901" s="56" t="s">
        <v>7326</v>
      </c>
      <c r="AD8901" s="90" t="str">
        <f t="shared" si="279"/>
        <v>NA</v>
      </c>
      <c r="AE8901" s="90"/>
      <c r="AF8901" s="90"/>
      <c r="AG8901" s="90"/>
    </row>
    <row r="8902" spans="1:33">
      <c r="A8902" s="56" t="s">
        <v>49034</v>
      </c>
      <c r="B8902" s="56" t="s">
        <v>49035</v>
      </c>
      <c r="C8902" s="56" t="s">
        <v>49036</v>
      </c>
      <c r="D8902" s="56" t="s">
        <v>7820</v>
      </c>
      <c r="E8902" s="56" t="s">
        <v>692</v>
      </c>
      <c r="F8902" s="56" t="s">
        <v>22</v>
      </c>
      <c r="G8902" s="56"/>
      <c r="H8902" s="56" t="s">
        <v>48532</v>
      </c>
      <c r="I8902" s="56" t="s">
        <v>49024</v>
      </c>
      <c r="J8902" s="56" t="s">
        <v>49037</v>
      </c>
      <c r="K8902" s="56" t="s">
        <v>7326</v>
      </c>
      <c r="L8902" s="90" t="str">
        <f t="shared" si="278"/>
        <v>NA</v>
      </c>
      <c r="M8902" s="90"/>
      <c r="O8902" s="91"/>
      <c r="P8902" s="56"/>
      <c r="Q8902" s="56"/>
      <c r="R8902" s="56"/>
      <c r="S8902" s="56"/>
      <c r="T8902" s="56" t="s">
        <v>45288</v>
      </c>
      <c r="U8902" s="56" t="s">
        <v>45289</v>
      </c>
      <c r="V8902" s="56" t="s">
        <v>45268</v>
      </c>
      <c r="W8902" s="56" t="s">
        <v>7820</v>
      </c>
      <c r="X8902" s="56" t="s">
        <v>297</v>
      </c>
      <c r="Y8902" s="56"/>
      <c r="Z8902" s="56" t="s">
        <v>45282</v>
      </c>
      <c r="AA8902" s="56" t="s">
        <v>45283</v>
      </c>
      <c r="AB8902" s="56" t="s">
        <v>45290</v>
      </c>
      <c r="AC8902" s="56" t="s">
        <v>7326</v>
      </c>
      <c r="AD8902" s="90" t="str">
        <f t="shared" si="279"/>
        <v>NA</v>
      </c>
      <c r="AE8902" s="90"/>
      <c r="AF8902" s="90"/>
      <c r="AG8902" s="90"/>
    </row>
    <row r="8903" spans="1:33">
      <c r="A8903" s="56" t="s">
        <v>49038</v>
      </c>
      <c r="B8903" s="56" t="s">
        <v>49039</v>
      </c>
      <c r="C8903" s="56" t="s">
        <v>49040</v>
      </c>
      <c r="D8903" s="56" t="s">
        <v>7820</v>
      </c>
      <c r="E8903" s="56" t="s">
        <v>692</v>
      </c>
      <c r="F8903" s="56" t="s">
        <v>22</v>
      </c>
      <c r="G8903" s="56"/>
      <c r="H8903" s="56" t="s">
        <v>48522</v>
      </c>
      <c r="I8903" s="56" t="s">
        <v>49024</v>
      </c>
      <c r="J8903" s="56"/>
      <c r="K8903" s="56" t="s">
        <v>7326</v>
      </c>
      <c r="L8903" s="90" t="str">
        <f t="shared" si="278"/>
        <v>NA</v>
      </c>
      <c r="M8903" s="90"/>
      <c r="O8903" s="91"/>
      <c r="P8903" s="56"/>
      <c r="Q8903" s="56"/>
      <c r="R8903" s="56"/>
      <c r="S8903" s="56"/>
      <c r="T8903" s="56" t="s">
        <v>42126</v>
      </c>
      <c r="U8903" s="56" t="s">
        <v>45291</v>
      </c>
      <c r="V8903" s="56" t="s">
        <v>45268</v>
      </c>
      <c r="W8903" s="56" t="s">
        <v>7820</v>
      </c>
      <c r="X8903" s="56" t="s">
        <v>297</v>
      </c>
      <c r="Y8903" s="56"/>
      <c r="Z8903" s="56" t="s">
        <v>45282</v>
      </c>
      <c r="AA8903" s="56" t="s">
        <v>45283</v>
      </c>
      <c r="AB8903" s="56" t="s">
        <v>42126</v>
      </c>
      <c r="AC8903" s="56" t="s">
        <v>7326</v>
      </c>
      <c r="AD8903" s="90" t="str">
        <f t="shared" si="279"/>
        <v>NA</v>
      </c>
      <c r="AE8903" s="90"/>
      <c r="AF8903" s="90"/>
      <c r="AG8903" s="90"/>
    </row>
    <row r="8904" spans="1:33">
      <c r="A8904" s="56" t="s">
        <v>49041</v>
      </c>
      <c r="B8904" s="56" t="s">
        <v>49042</v>
      </c>
      <c r="C8904" s="56" t="s">
        <v>49043</v>
      </c>
      <c r="D8904" s="56" t="s">
        <v>7820</v>
      </c>
      <c r="E8904" s="56" t="s">
        <v>692</v>
      </c>
      <c r="F8904" s="56" t="s">
        <v>22</v>
      </c>
      <c r="G8904" s="56"/>
      <c r="H8904" s="56" t="s">
        <v>48522</v>
      </c>
      <c r="I8904" s="56" t="s">
        <v>49024</v>
      </c>
      <c r="J8904" s="56"/>
      <c r="K8904" s="56" t="s">
        <v>7326</v>
      </c>
      <c r="L8904" s="90" t="str">
        <f t="shared" si="278"/>
        <v>NA</v>
      </c>
      <c r="M8904" s="90"/>
      <c r="O8904" s="91"/>
      <c r="P8904" s="56"/>
      <c r="Q8904" s="56"/>
      <c r="R8904" s="56"/>
      <c r="S8904" s="56"/>
      <c r="T8904" s="56" t="s">
        <v>45292</v>
      </c>
      <c r="U8904" s="56" t="s">
        <v>45293</v>
      </c>
      <c r="V8904" s="56" t="s">
        <v>45268</v>
      </c>
      <c r="W8904" s="56" t="s">
        <v>7820</v>
      </c>
      <c r="X8904" s="56" t="s">
        <v>297</v>
      </c>
      <c r="Y8904" s="56"/>
      <c r="Z8904" s="56" t="s">
        <v>45282</v>
      </c>
      <c r="AA8904" s="56" t="s">
        <v>45283</v>
      </c>
      <c r="AB8904" s="56" t="s">
        <v>45294</v>
      </c>
      <c r="AC8904" s="56" t="s">
        <v>7326</v>
      </c>
      <c r="AD8904" s="90" t="str">
        <f t="shared" si="279"/>
        <v>NA</v>
      </c>
      <c r="AE8904" s="90"/>
      <c r="AF8904" s="90"/>
      <c r="AG8904" s="90"/>
    </row>
    <row r="8905" spans="1:33">
      <c r="A8905" s="56" t="s">
        <v>49044</v>
      </c>
      <c r="B8905" s="56" t="s">
        <v>49045</v>
      </c>
      <c r="C8905" s="56" t="s">
        <v>49046</v>
      </c>
      <c r="D8905" s="56" t="s">
        <v>7820</v>
      </c>
      <c r="E8905" s="56" t="s">
        <v>692</v>
      </c>
      <c r="F8905" s="56" t="s">
        <v>22</v>
      </c>
      <c r="G8905" s="56"/>
      <c r="H8905" s="56" t="s">
        <v>48522</v>
      </c>
      <c r="I8905" s="56" t="s">
        <v>49024</v>
      </c>
      <c r="J8905" s="56"/>
      <c r="K8905" s="56" t="s">
        <v>7326</v>
      </c>
      <c r="L8905" s="90" t="str">
        <f t="shared" si="278"/>
        <v>NA</v>
      </c>
      <c r="M8905" s="90"/>
      <c r="O8905" s="91"/>
      <c r="P8905" s="56"/>
      <c r="Q8905" s="56"/>
      <c r="R8905" s="56"/>
      <c r="S8905" s="56"/>
      <c r="T8905" s="56" t="s">
        <v>45295</v>
      </c>
      <c r="U8905" s="56" t="s">
        <v>45296</v>
      </c>
      <c r="V8905" s="56" t="s">
        <v>45297</v>
      </c>
      <c r="W8905" s="56" t="s">
        <v>7820</v>
      </c>
      <c r="X8905" s="56" t="s">
        <v>297</v>
      </c>
      <c r="Y8905" s="56"/>
      <c r="Z8905" s="56" t="s">
        <v>45282</v>
      </c>
      <c r="AA8905" s="56" t="s">
        <v>45283</v>
      </c>
      <c r="AB8905" s="56" t="s">
        <v>45298</v>
      </c>
      <c r="AC8905" s="56" t="s">
        <v>7326</v>
      </c>
      <c r="AD8905" s="90" t="str">
        <f t="shared" si="279"/>
        <v>NA</v>
      </c>
      <c r="AE8905" s="90"/>
      <c r="AF8905" s="90"/>
      <c r="AG8905" s="90"/>
    </row>
    <row r="8906" spans="1:33">
      <c r="A8906" s="56" t="s">
        <v>49047</v>
      </c>
      <c r="B8906" s="56" t="s">
        <v>49048</v>
      </c>
      <c r="C8906" s="56" t="s">
        <v>49049</v>
      </c>
      <c r="D8906" s="56" t="s">
        <v>7820</v>
      </c>
      <c r="E8906" s="56" t="s">
        <v>692</v>
      </c>
      <c r="F8906" s="56" t="s">
        <v>22</v>
      </c>
      <c r="G8906" s="56"/>
      <c r="H8906" s="56" t="s">
        <v>48522</v>
      </c>
      <c r="I8906" s="56" t="s">
        <v>49024</v>
      </c>
      <c r="J8906" s="56" t="s">
        <v>49050</v>
      </c>
      <c r="K8906" s="56" t="s">
        <v>7326</v>
      </c>
      <c r="L8906" s="90" t="str">
        <f t="shared" si="278"/>
        <v>NA</v>
      </c>
      <c r="M8906" s="90"/>
      <c r="O8906" s="91"/>
      <c r="P8906" s="56"/>
      <c r="Q8906" s="56"/>
      <c r="R8906" s="56"/>
      <c r="S8906" s="56"/>
      <c r="T8906" s="56" t="s">
        <v>45299</v>
      </c>
      <c r="U8906" s="56" t="s">
        <v>45300</v>
      </c>
      <c r="V8906" s="56" t="s">
        <v>45268</v>
      </c>
      <c r="W8906" s="56" t="s">
        <v>7820</v>
      </c>
      <c r="X8906" s="56" t="s">
        <v>297</v>
      </c>
      <c r="Y8906" s="56"/>
      <c r="Z8906" s="56" t="s">
        <v>45282</v>
      </c>
      <c r="AA8906" s="56" t="s">
        <v>45283</v>
      </c>
      <c r="AB8906" s="56" t="s">
        <v>45299</v>
      </c>
      <c r="AC8906" s="56" t="s">
        <v>7326</v>
      </c>
      <c r="AD8906" s="90" t="str">
        <f t="shared" si="279"/>
        <v>NA</v>
      </c>
      <c r="AE8906" s="90"/>
      <c r="AF8906" s="90"/>
      <c r="AG8906" s="90"/>
    </row>
    <row r="8907" spans="1:33">
      <c r="A8907" s="56" t="s">
        <v>49051</v>
      </c>
      <c r="B8907" s="56" t="s">
        <v>49052</v>
      </c>
      <c r="C8907" s="56" t="s">
        <v>49053</v>
      </c>
      <c r="D8907" s="56" t="s">
        <v>7820</v>
      </c>
      <c r="E8907" s="56" t="s">
        <v>692</v>
      </c>
      <c r="F8907" s="56" t="s">
        <v>22</v>
      </c>
      <c r="G8907" s="56"/>
      <c r="H8907" s="56" t="s">
        <v>48612</v>
      </c>
      <c r="I8907" s="56" t="s">
        <v>49024</v>
      </c>
      <c r="J8907" s="56" t="s">
        <v>49051</v>
      </c>
      <c r="K8907" s="56" t="s">
        <v>7326</v>
      </c>
      <c r="L8907" s="90" t="str">
        <f t="shared" si="278"/>
        <v>NA</v>
      </c>
      <c r="M8907" s="90"/>
      <c r="O8907" s="91"/>
      <c r="P8907" s="56"/>
      <c r="Q8907" s="56"/>
      <c r="R8907" s="56"/>
      <c r="S8907" s="56"/>
      <c r="T8907" s="56" t="s">
        <v>45301</v>
      </c>
      <c r="U8907" s="56" t="s">
        <v>45302</v>
      </c>
      <c r="V8907" s="56" t="s">
        <v>45268</v>
      </c>
      <c r="W8907" s="56" t="s">
        <v>7820</v>
      </c>
      <c r="X8907" s="56" t="s">
        <v>297</v>
      </c>
      <c r="Y8907" s="56"/>
      <c r="Z8907" s="56" t="s">
        <v>45282</v>
      </c>
      <c r="AA8907" s="56" t="s">
        <v>45283</v>
      </c>
      <c r="AB8907" s="56" t="s">
        <v>45301</v>
      </c>
      <c r="AC8907" s="56" t="s">
        <v>7326</v>
      </c>
      <c r="AD8907" s="90" t="str">
        <f t="shared" si="279"/>
        <v>NA</v>
      </c>
      <c r="AE8907" s="90"/>
      <c r="AF8907" s="90"/>
      <c r="AG8907" s="90"/>
    </row>
    <row r="8908" spans="1:33">
      <c r="A8908" s="56" t="s">
        <v>49054</v>
      </c>
      <c r="B8908" s="56" t="s">
        <v>49055</v>
      </c>
      <c r="C8908" s="56" t="s">
        <v>49056</v>
      </c>
      <c r="D8908" s="56" t="s">
        <v>7820</v>
      </c>
      <c r="E8908" s="56" t="s">
        <v>692</v>
      </c>
      <c r="F8908" s="56" t="s">
        <v>22</v>
      </c>
      <c r="G8908" s="56"/>
      <c r="H8908" s="56" t="s">
        <v>48532</v>
      </c>
      <c r="I8908" s="56" t="s">
        <v>49024</v>
      </c>
      <c r="J8908" s="56" t="s">
        <v>49054</v>
      </c>
      <c r="K8908" s="56" t="s">
        <v>7326</v>
      </c>
      <c r="L8908" s="90" t="str">
        <f t="shared" si="278"/>
        <v>NA</v>
      </c>
      <c r="M8908" s="90"/>
      <c r="O8908" s="91"/>
      <c r="P8908" s="56"/>
      <c r="Q8908" s="56"/>
      <c r="R8908" s="56"/>
      <c r="S8908" s="56"/>
      <c r="T8908" s="56" t="s">
        <v>41855</v>
      </c>
      <c r="U8908" s="56" t="s">
        <v>45303</v>
      </c>
      <c r="V8908" s="56" t="s">
        <v>45304</v>
      </c>
      <c r="W8908" s="56" t="s">
        <v>7820</v>
      </c>
      <c r="X8908" s="56" t="s">
        <v>297</v>
      </c>
      <c r="Y8908" s="56"/>
      <c r="Z8908" s="56" t="s">
        <v>45282</v>
      </c>
      <c r="AA8908" s="56" t="s">
        <v>45283</v>
      </c>
      <c r="AB8908" s="56" t="s">
        <v>41855</v>
      </c>
      <c r="AC8908" s="56" t="s">
        <v>7326</v>
      </c>
      <c r="AD8908" s="90" t="str">
        <f t="shared" si="279"/>
        <v>NA</v>
      </c>
      <c r="AE8908" s="90"/>
      <c r="AF8908" s="90"/>
      <c r="AG8908" s="90"/>
    </row>
    <row r="8909" spans="1:33">
      <c r="A8909" s="56" t="s">
        <v>49057</v>
      </c>
      <c r="B8909" s="56" t="s">
        <v>49058</v>
      </c>
      <c r="C8909" s="56" t="s">
        <v>48657</v>
      </c>
      <c r="D8909" s="56" t="s">
        <v>7820</v>
      </c>
      <c r="E8909" s="56" t="s">
        <v>3025</v>
      </c>
      <c r="F8909" s="56" t="s">
        <v>22</v>
      </c>
      <c r="G8909" s="56"/>
      <c r="H8909" s="56" t="s">
        <v>48612</v>
      </c>
      <c r="I8909" s="56" t="s">
        <v>7823</v>
      </c>
      <c r="J8909" s="56" t="s">
        <v>49059</v>
      </c>
      <c r="K8909" s="56" t="s">
        <v>7326</v>
      </c>
      <c r="L8909" s="90" t="str">
        <f t="shared" si="278"/>
        <v>NA</v>
      </c>
      <c r="M8909" s="90"/>
      <c r="O8909" s="91"/>
      <c r="P8909" s="56"/>
      <c r="Q8909" s="56"/>
      <c r="R8909" s="56"/>
      <c r="S8909" s="56"/>
      <c r="T8909" s="56" t="s">
        <v>45305</v>
      </c>
      <c r="U8909" s="56" t="s">
        <v>45306</v>
      </c>
      <c r="V8909" s="56" t="s">
        <v>45307</v>
      </c>
      <c r="W8909" s="56" t="s">
        <v>7820</v>
      </c>
      <c r="X8909" s="56" t="s">
        <v>297</v>
      </c>
      <c r="Y8909" s="56"/>
      <c r="Z8909" s="56" t="s">
        <v>45282</v>
      </c>
      <c r="AA8909" s="56" t="s">
        <v>45283</v>
      </c>
      <c r="AB8909" s="56"/>
      <c r="AC8909" s="56" t="s">
        <v>7326</v>
      </c>
      <c r="AD8909" s="90" t="str">
        <f t="shared" si="279"/>
        <v>NA</v>
      </c>
      <c r="AE8909" s="90"/>
      <c r="AF8909" s="90"/>
      <c r="AG8909" s="90"/>
    </row>
    <row r="8910" spans="1:33">
      <c r="A8910" s="56" t="s">
        <v>49060</v>
      </c>
      <c r="B8910" s="56" t="s">
        <v>49061</v>
      </c>
      <c r="C8910" s="56" t="s">
        <v>49062</v>
      </c>
      <c r="D8910" s="56" t="s">
        <v>7820</v>
      </c>
      <c r="E8910" s="56" t="s">
        <v>3025</v>
      </c>
      <c r="F8910" s="56" t="s">
        <v>22</v>
      </c>
      <c r="G8910" s="56"/>
      <c r="H8910" s="56" t="s">
        <v>48532</v>
      </c>
      <c r="I8910" s="56" t="s">
        <v>7823</v>
      </c>
      <c r="J8910" s="56" t="s">
        <v>49063</v>
      </c>
      <c r="K8910" s="56" t="s">
        <v>7326</v>
      </c>
      <c r="L8910" s="90" t="str">
        <f t="shared" si="278"/>
        <v>NA</v>
      </c>
      <c r="M8910" s="90"/>
      <c r="O8910" s="91"/>
      <c r="P8910" s="56"/>
      <c r="Q8910" s="56"/>
      <c r="R8910" s="56"/>
      <c r="S8910" s="56"/>
      <c r="T8910" s="56" t="s">
        <v>45279</v>
      </c>
      <c r="U8910" s="56" t="s">
        <v>45308</v>
      </c>
      <c r="V8910" s="56" t="s">
        <v>45309</v>
      </c>
      <c r="W8910" s="56" t="s">
        <v>7820</v>
      </c>
      <c r="X8910" s="56" t="s">
        <v>297</v>
      </c>
      <c r="Y8910" s="56"/>
      <c r="Z8910" s="56" t="s">
        <v>45282</v>
      </c>
      <c r="AA8910" s="56" t="s">
        <v>45283</v>
      </c>
      <c r="AB8910" s="56"/>
      <c r="AC8910" s="56" t="s">
        <v>7326</v>
      </c>
      <c r="AD8910" s="90" t="str">
        <f t="shared" si="279"/>
        <v>NA</v>
      </c>
      <c r="AE8910" s="90"/>
      <c r="AF8910" s="90"/>
      <c r="AG8910" s="90"/>
    </row>
    <row r="8911" spans="1:33">
      <c r="A8911" s="56" t="s">
        <v>49064</v>
      </c>
      <c r="B8911" s="56" t="s">
        <v>49065</v>
      </c>
      <c r="C8911" s="56" t="s">
        <v>49066</v>
      </c>
      <c r="D8911" s="56" t="s">
        <v>7820</v>
      </c>
      <c r="E8911" s="56" t="s">
        <v>3025</v>
      </c>
      <c r="F8911" s="56" t="s">
        <v>22</v>
      </c>
      <c r="G8911" s="56"/>
      <c r="H8911" s="56" t="s">
        <v>48612</v>
      </c>
      <c r="I8911" s="56" t="s">
        <v>7823</v>
      </c>
      <c r="J8911" s="56" t="s">
        <v>49064</v>
      </c>
      <c r="K8911" s="56" t="s">
        <v>7326</v>
      </c>
      <c r="L8911" s="90" t="str">
        <f t="shared" si="278"/>
        <v>NA</v>
      </c>
      <c r="M8911" s="90"/>
      <c r="O8911" s="91"/>
      <c r="P8911" s="56"/>
      <c r="Q8911" s="56"/>
      <c r="R8911" s="56"/>
      <c r="S8911" s="56"/>
      <c r="T8911" s="56" t="s">
        <v>45310</v>
      </c>
      <c r="U8911" s="56" t="s">
        <v>45311</v>
      </c>
      <c r="V8911" s="56" t="s">
        <v>45312</v>
      </c>
      <c r="W8911" s="56" t="s">
        <v>7820</v>
      </c>
      <c r="X8911" s="56" t="s">
        <v>297</v>
      </c>
      <c r="Y8911" s="56"/>
      <c r="Z8911" s="56" t="s">
        <v>45282</v>
      </c>
      <c r="AA8911" s="56" t="s">
        <v>45283</v>
      </c>
      <c r="AB8911" s="56" t="s">
        <v>45313</v>
      </c>
      <c r="AC8911" s="56" t="s">
        <v>7326</v>
      </c>
      <c r="AD8911" s="90" t="str">
        <f t="shared" si="279"/>
        <v>NA</v>
      </c>
      <c r="AE8911" s="90"/>
      <c r="AF8911" s="90"/>
      <c r="AG8911" s="90"/>
    </row>
    <row r="8912" spans="1:33">
      <c r="A8912" s="56" t="s">
        <v>49067</v>
      </c>
      <c r="B8912" s="56" t="s">
        <v>49068</v>
      </c>
      <c r="C8912" s="56" t="s">
        <v>48984</v>
      </c>
      <c r="D8912" s="56" t="s">
        <v>7820</v>
      </c>
      <c r="E8912" s="56" t="s">
        <v>3025</v>
      </c>
      <c r="F8912" s="56" t="s">
        <v>22</v>
      </c>
      <c r="G8912" s="56"/>
      <c r="H8912" s="56" t="s">
        <v>48612</v>
      </c>
      <c r="I8912" s="56" t="s">
        <v>7823</v>
      </c>
      <c r="J8912" s="56" t="s">
        <v>49069</v>
      </c>
      <c r="K8912" s="56" t="s">
        <v>7326</v>
      </c>
      <c r="L8912" s="90" t="str">
        <f t="shared" si="278"/>
        <v>NA</v>
      </c>
      <c r="M8912" s="90"/>
      <c r="O8912" s="91"/>
      <c r="P8912" s="56"/>
      <c r="Q8912" s="56"/>
      <c r="R8912" s="56"/>
      <c r="S8912" s="56"/>
      <c r="T8912" s="56" t="s">
        <v>45314</v>
      </c>
      <c r="U8912" s="56" t="s">
        <v>45315</v>
      </c>
      <c r="V8912" s="56" t="s">
        <v>45316</v>
      </c>
      <c r="W8912" s="56" t="s">
        <v>7820</v>
      </c>
      <c r="X8912" s="56" t="s">
        <v>297</v>
      </c>
      <c r="Y8912" s="56"/>
      <c r="Z8912" s="56" t="s">
        <v>45282</v>
      </c>
      <c r="AA8912" s="56" t="s">
        <v>45283</v>
      </c>
      <c r="AB8912" s="56"/>
      <c r="AC8912" s="56" t="s">
        <v>7326</v>
      </c>
      <c r="AD8912" s="90" t="str">
        <f t="shared" si="279"/>
        <v>NA</v>
      </c>
      <c r="AE8912" s="90"/>
      <c r="AF8912" s="90"/>
      <c r="AG8912" s="90"/>
    </row>
    <row r="8913" spans="1:33">
      <c r="A8913" s="56" t="s">
        <v>49070</v>
      </c>
      <c r="B8913" s="56" t="s">
        <v>49071</v>
      </c>
      <c r="C8913" s="56" t="s">
        <v>49072</v>
      </c>
      <c r="D8913" s="56" t="s">
        <v>7820</v>
      </c>
      <c r="E8913" s="56" t="s">
        <v>3025</v>
      </c>
      <c r="F8913" s="56" t="s">
        <v>22</v>
      </c>
      <c r="G8913" s="56"/>
      <c r="H8913" s="56" t="s">
        <v>48532</v>
      </c>
      <c r="I8913" s="56" t="s">
        <v>7823</v>
      </c>
      <c r="J8913" s="56" t="s">
        <v>49073</v>
      </c>
      <c r="K8913" s="56" t="s">
        <v>7326</v>
      </c>
      <c r="L8913" s="90" t="str">
        <f t="shared" si="278"/>
        <v>NA</v>
      </c>
      <c r="M8913" s="90"/>
      <c r="O8913" s="91"/>
      <c r="P8913" s="56"/>
      <c r="Q8913" s="56"/>
      <c r="R8913" s="56"/>
      <c r="S8913" s="56"/>
      <c r="T8913" s="56" t="s">
        <v>45317</v>
      </c>
      <c r="U8913" s="56" t="s">
        <v>45318</v>
      </c>
      <c r="V8913" s="56" t="s">
        <v>45319</v>
      </c>
      <c r="W8913" s="56" t="s">
        <v>7820</v>
      </c>
      <c r="X8913" s="56" t="s">
        <v>297</v>
      </c>
      <c r="Y8913" s="56"/>
      <c r="Z8913" s="56" t="s">
        <v>45282</v>
      </c>
      <c r="AA8913" s="56" t="s">
        <v>45283</v>
      </c>
      <c r="AB8913" s="56"/>
      <c r="AC8913" s="56" t="s">
        <v>7326</v>
      </c>
      <c r="AD8913" s="90" t="str">
        <f t="shared" si="279"/>
        <v>NA</v>
      </c>
      <c r="AE8913" s="90"/>
      <c r="AF8913" s="90"/>
      <c r="AG8913" s="90"/>
    </row>
    <row r="8914" spans="1:33">
      <c r="A8914" s="56" t="s">
        <v>49074</v>
      </c>
      <c r="B8914" s="56" t="s">
        <v>49075</v>
      </c>
      <c r="C8914" s="56" t="s">
        <v>49076</v>
      </c>
      <c r="D8914" s="56" t="s">
        <v>7820</v>
      </c>
      <c r="E8914" s="56" t="s">
        <v>3025</v>
      </c>
      <c r="F8914" s="56" t="s">
        <v>22</v>
      </c>
      <c r="G8914" s="56"/>
      <c r="H8914" s="56" t="s">
        <v>48532</v>
      </c>
      <c r="I8914" s="56" t="s">
        <v>7823</v>
      </c>
      <c r="J8914" s="56" t="s">
        <v>49077</v>
      </c>
      <c r="K8914" s="56" t="s">
        <v>7326</v>
      </c>
      <c r="L8914" s="90" t="str">
        <f t="shared" si="278"/>
        <v>NA</v>
      </c>
      <c r="M8914" s="90"/>
      <c r="O8914" s="91"/>
      <c r="P8914" s="56"/>
      <c r="Q8914" s="56"/>
      <c r="R8914" s="56"/>
      <c r="S8914" s="56"/>
      <c r="T8914" s="56" t="s">
        <v>45320</v>
      </c>
      <c r="U8914" s="56" t="s">
        <v>45321</v>
      </c>
      <c r="V8914" s="56" t="s">
        <v>45322</v>
      </c>
      <c r="W8914" s="56" t="s">
        <v>7820</v>
      </c>
      <c r="X8914" s="56" t="s">
        <v>45323</v>
      </c>
      <c r="Y8914" s="56"/>
      <c r="Z8914" s="56" t="s">
        <v>45324</v>
      </c>
      <c r="AA8914" s="56" t="s">
        <v>45325</v>
      </c>
      <c r="AB8914" s="56" t="s">
        <v>45320</v>
      </c>
      <c r="AC8914" s="56" t="s">
        <v>7326</v>
      </c>
      <c r="AD8914" s="90" t="str">
        <f t="shared" si="279"/>
        <v>NA</v>
      </c>
      <c r="AE8914" s="90"/>
      <c r="AF8914" s="90"/>
      <c r="AG8914" s="90"/>
    </row>
    <row r="8915" spans="1:33">
      <c r="A8915" s="56" t="s">
        <v>49078</v>
      </c>
      <c r="B8915" s="56" t="s">
        <v>49079</v>
      </c>
      <c r="C8915" s="56" t="s">
        <v>49080</v>
      </c>
      <c r="D8915" s="56" t="s">
        <v>7820</v>
      </c>
      <c r="E8915" s="56" t="s">
        <v>3025</v>
      </c>
      <c r="F8915" s="56" t="s">
        <v>22</v>
      </c>
      <c r="G8915" s="56"/>
      <c r="H8915" s="56" t="s">
        <v>48522</v>
      </c>
      <c r="I8915" s="56" t="s">
        <v>7823</v>
      </c>
      <c r="J8915" s="56"/>
      <c r="K8915" s="56" t="s">
        <v>7326</v>
      </c>
      <c r="L8915" s="90" t="str">
        <f t="shared" si="278"/>
        <v>NA</v>
      </c>
      <c r="M8915" s="90"/>
      <c r="O8915" s="91"/>
      <c r="P8915" s="56"/>
      <c r="Q8915" s="56"/>
      <c r="R8915" s="56"/>
      <c r="S8915" s="56"/>
      <c r="T8915" s="56" t="s">
        <v>45326</v>
      </c>
      <c r="U8915" s="56" t="s">
        <v>45327</v>
      </c>
      <c r="V8915" s="56" t="s">
        <v>45328</v>
      </c>
      <c r="W8915" s="56" t="s">
        <v>7820</v>
      </c>
      <c r="X8915" s="56" t="s">
        <v>8701</v>
      </c>
      <c r="Y8915" s="56"/>
      <c r="Z8915" s="56" t="s">
        <v>45329</v>
      </c>
      <c r="AA8915" s="56" t="s">
        <v>45330</v>
      </c>
      <c r="AB8915" s="56" t="s">
        <v>45331</v>
      </c>
      <c r="AC8915" s="56" t="s">
        <v>7326</v>
      </c>
      <c r="AD8915" s="90" t="str">
        <f t="shared" si="279"/>
        <v>NA</v>
      </c>
      <c r="AE8915" s="90"/>
      <c r="AF8915" s="90"/>
      <c r="AG8915" s="90"/>
    </row>
    <row r="8916" spans="1:33">
      <c r="A8916" s="56" t="s">
        <v>49081</v>
      </c>
      <c r="B8916" s="56" t="s">
        <v>49082</v>
      </c>
      <c r="C8916" s="56" t="s">
        <v>49083</v>
      </c>
      <c r="D8916" s="56" t="s">
        <v>7820</v>
      </c>
      <c r="E8916" s="56" t="s">
        <v>3025</v>
      </c>
      <c r="F8916" s="56" t="s">
        <v>22</v>
      </c>
      <c r="G8916" s="56"/>
      <c r="H8916" s="56" t="s">
        <v>48612</v>
      </c>
      <c r="I8916" s="56" t="s">
        <v>7823</v>
      </c>
      <c r="J8916" s="56"/>
      <c r="K8916" s="56" t="s">
        <v>7326</v>
      </c>
      <c r="L8916" s="90" t="str">
        <f t="shared" si="278"/>
        <v>NA</v>
      </c>
      <c r="M8916" s="90"/>
      <c r="O8916" s="91"/>
      <c r="P8916" s="56"/>
      <c r="Q8916" s="56"/>
      <c r="R8916" s="56"/>
      <c r="S8916" s="56"/>
      <c r="T8916" s="56" t="s">
        <v>45332</v>
      </c>
      <c r="U8916" s="56" t="s">
        <v>45333</v>
      </c>
      <c r="V8916" s="56" t="s">
        <v>45268</v>
      </c>
      <c r="W8916" s="56" t="s">
        <v>7820</v>
      </c>
      <c r="X8916" s="56" t="s">
        <v>1921</v>
      </c>
      <c r="Y8916" s="56"/>
      <c r="Z8916" s="56" t="s">
        <v>45334</v>
      </c>
      <c r="AA8916" s="56" t="s">
        <v>45335</v>
      </c>
      <c r="AB8916" s="56" t="s">
        <v>45332</v>
      </c>
      <c r="AC8916" s="56" t="s">
        <v>7326</v>
      </c>
      <c r="AD8916" s="90" t="str">
        <f t="shared" si="279"/>
        <v>NA</v>
      </c>
      <c r="AE8916" s="90"/>
      <c r="AF8916" s="90"/>
      <c r="AG8916" s="90"/>
    </row>
    <row r="8917" spans="1:33">
      <c r="A8917" s="56" t="s">
        <v>49084</v>
      </c>
      <c r="B8917" s="56" t="s">
        <v>49085</v>
      </c>
      <c r="C8917" s="56" t="s">
        <v>49086</v>
      </c>
      <c r="D8917" s="56" t="s">
        <v>7820</v>
      </c>
      <c r="E8917" s="56" t="s">
        <v>3025</v>
      </c>
      <c r="F8917" s="56" t="s">
        <v>22</v>
      </c>
      <c r="G8917" s="56"/>
      <c r="H8917" s="56" t="s">
        <v>48612</v>
      </c>
      <c r="I8917" s="56" t="s">
        <v>7823</v>
      </c>
      <c r="J8917" s="56"/>
      <c r="K8917" s="56" t="s">
        <v>7326</v>
      </c>
      <c r="L8917" s="90" t="str">
        <f t="shared" si="278"/>
        <v>NA</v>
      </c>
      <c r="M8917" s="90"/>
      <c r="O8917" s="91"/>
      <c r="P8917" s="56"/>
      <c r="Q8917" s="56"/>
      <c r="R8917" s="56"/>
      <c r="S8917" s="56"/>
      <c r="T8917" s="56" t="s">
        <v>45336</v>
      </c>
      <c r="U8917" s="56" t="s">
        <v>45337</v>
      </c>
      <c r="V8917" s="56" t="s">
        <v>45338</v>
      </c>
      <c r="W8917" s="56" t="s">
        <v>7820</v>
      </c>
      <c r="X8917" s="56" t="s">
        <v>3917</v>
      </c>
      <c r="Y8917" s="56"/>
      <c r="Z8917" s="56" t="s">
        <v>45339</v>
      </c>
      <c r="AA8917" s="56" t="s">
        <v>45340</v>
      </c>
      <c r="AB8917" s="56" t="s">
        <v>45341</v>
      </c>
      <c r="AC8917" s="56" t="s">
        <v>7326</v>
      </c>
      <c r="AD8917" s="90" t="str">
        <f t="shared" si="279"/>
        <v>NA</v>
      </c>
      <c r="AE8917" s="90"/>
      <c r="AF8917" s="90"/>
      <c r="AG8917" s="90"/>
    </row>
    <row r="8918" spans="1:33">
      <c r="A8918" s="56" t="s">
        <v>49087</v>
      </c>
      <c r="B8918" s="56" t="s">
        <v>49088</v>
      </c>
      <c r="C8918" s="56" t="s">
        <v>48871</v>
      </c>
      <c r="D8918" s="56" t="s">
        <v>7820</v>
      </c>
      <c r="E8918" s="56" t="s">
        <v>3025</v>
      </c>
      <c r="F8918" s="56" t="s">
        <v>22</v>
      </c>
      <c r="G8918" s="56"/>
      <c r="H8918" s="56" t="s">
        <v>48532</v>
      </c>
      <c r="I8918" s="56" t="s">
        <v>7823</v>
      </c>
      <c r="J8918" s="56"/>
      <c r="K8918" s="56" t="s">
        <v>7326</v>
      </c>
      <c r="L8918" s="90" t="str">
        <f t="shared" si="278"/>
        <v>NA</v>
      </c>
      <c r="M8918" s="90"/>
      <c r="O8918" s="91"/>
      <c r="P8918" s="56"/>
      <c r="Q8918" s="56"/>
      <c r="R8918" s="56"/>
      <c r="S8918" s="56"/>
      <c r="T8918" s="56" t="s">
        <v>42899</v>
      </c>
      <c r="U8918" s="56" t="s">
        <v>45342</v>
      </c>
      <c r="V8918" s="56" t="s">
        <v>45281</v>
      </c>
      <c r="W8918" s="56" t="s">
        <v>7820</v>
      </c>
      <c r="X8918" s="56" t="s">
        <v>23394</v>
      </c>
      <c r="Y8918" s="56"/>
      <c r="Z8918" s="56" t="s">
        <v>45343</v>
      </c>
      <c r="AA8918" s="56" t="s">
        <v>45344</v>
      </c>
      <c r="AB8918" s="56" t="s">
        <v>42899</v>
      </c>
      <c r="AC8918" s="56" t="s">
        <v>7326</v>
      </c>
      <c r="AD8918" s="90" t="str">
        <f t="shared" si="279"/>
        <v>NA</v>
      </c>
      <c r="AE8918" s="90"/>
      <c r="AF8918" s="90"/>
      <c r="AG8918" s="90"/>
    </row>
    <row r="8919" spans="1:33">
      <c r="A8919" s="56" t="s">
        <v>49089</v>
      </c>
      <c r="B8919" s="56" t="s">
        <v>49090</v>
      </c>
      <c r="C8919" s="56" t="s">
        <v>49091</v>
      </c>
      <c r="D8919" s="56" t="s">
        <v>7820</v>
      </c>
      <c r="E8919" s="56" t="s">
        <v>3025</v>
      </c>
      <c r="F8919" s="56" t="s">
        <v>22</v>
      </c>
      <c r="G8919" s="56"/>
      <c r="H8919" s="56" t="s">
        <v>48522</v>
      </c>
      <c r="I8919" s="56" t="s">
        <v>7823</v>
      </c>
      <c r="J8919" s="56"/>
      <c r="K8919" s="56" t="s">
        <v>7326</v>
      </c>
      <c r="L8919" s="90" t="str">
        <f t="shared" si="278"/>
        <v>NA</v>
      </c>
      <c r="M8919" s="90"/>
      <c r="O8919" s="91"/>
      <c r="P8919" s="56"/>
      <c r="Q8919" s="56"/>
      <c r="R8919" s="56"/>
      <c r="S8919" s="56"/>
      <c r="T8919" s="56" t="s">
        <v>45345</v>
      </c>
      <c r="U8919" s="56" t="s">
        <v>45346</v>
      </c>
      <c r="V8919" s="56" t="s">
        <v>45347</v>
      </c>
      <c r="W8919" s="56" t="s">
        <v>7820</v>
      </c>
      <c r="X8919" s="56" t="s">
        <v>23394</v>
      </c>
      <c r="Y8919" s="56"/>
      <c r="Z8919" s="56" t="s">
        <v>45343</v>
      </c>
      <c r="AA8919" s="56" t="s">
        <v>45344</v>
      </c>
      <c r="AB8919" s="56" t="s">
        <v>45348</v>
      </c>
      <c r="AC8919" s="56" t="s">
        <v>7326</v>
      </c>
      <c r="AD8919" s="90" t="str">
        <f t="shared" si="279"/>
        <v>NA</v>
      </c>
      <c r="AE8919" s="90"/>
      <c r="AF8919" s="90"/>
      <c r="AG8919" s="90"/>
    </row>
    <row r="8920" spans="1:33">
      <c r="A8920" s="56" t="s">
        <v>49092</v>
      </c>
      <c r="B8920" s="56" t="s">
        <v>49093</v>
      </c>
      <c r="C8920" s="56" t="s">
        <v>42533</v>
      </c>
      <c r="D8920" s="56" t="s">
        <v>7820</v>
      </c>
      <c r="E8920" s="56" t="s">
        <v>3025</v>
      </c>
      <c r="F8920" s="56" t="s">
        <v>22</v>
      </c>
      <c r="G8920" s="56"/>
      <c r="H8920" s="56" t="s">
        <v>48522</v>
      </c>
      <c r="I8920" s="56" t="s">
        <v>7823</v>
      </c>
      <c r="J8920" s="56"/>
      <c r="K8920" s="56" t="s">
        <v>7326</v>
      </c>
      <c r="L8920" s="90" t="str">
        <f t="shared" si="278"/>
        <v>NA</v>
      </c>
      <c r="M8920" s="90"/>
      <c r="O8920" s="91"/>
      <c r="P8920" s="56"/>
      <c r="Q8920" s="56"/>
      <c r="R8920" s="56"/>
      <c r="S8920" s="56"/>
      <c r="T8920" s="56" t="s">
        <v>45349</v>
      </c>
      <c r="U8920" s="56" t="s">
        <v>45350</v>
      </c>
      <c r="V8920" s="56" t="s">
        <v>45351</v>
      </c>
      <c r="W8920" s="56" t="s">
        <v>7820</v>
      </c>
      <c r="X8920" s="56" t="s">
        <v>23394</v>
      </c>
      <c r="Y8920" s="56"/>
      <c r="Z8920" s="56" t="s">
        <v>45343</v>
      </c>
      <c r="AA8920" s="56" t="s">
        <v>45344</v>
      </c>
      <c r="AB8920" s="56"/>
      <c r="AC8920" s="56" t="s">
        <v>7326</v>
      </c>
      <c r="AD8920" s="90" t="str">
        <f t="shared" si="279"/>
        <v>NA</v>
      </c>
      <c r="AE8920" s="90"/>
      <c r="AF8920" s="90"/>
      <c r="AG8920" s="90"/>
    </row>
    <row r="8921" spans="1:33">
      <c r="A8921" s="56" t="s">
        <v>49094</v>
      </c>
      <c r="B8921" s="56" t="s">
        <v>49095</v>
      </c>
      <c r="C8921" s="56" t="s">
        <v>49096</v>
      </c>
      <c r="D8921" s="56" t="s">
        <v>7820</v>
      </c>
      <c r="E8921" s="56" t="s">
        <v>3025</v>
      </c>
      <c r="F8921" s="56" t="s">
        <v>22</v>
      </c>
      <c r="G8921" s="56"/>
      <c r="H8921" s="56" t="s">
        <v>48532</v>
      </c>
      <c r="I8921" s="56" t="s">
        <v>7823</v>
      </c>
      <c r="J8921" s="56" t="s">
        <v>49097</v>
      </c>
      <c r="K8921" s="56" t="s">
        <v>7326</v>
      </c>
      <c r="L8921" s="90" t="str">
        <f t="shared" si="278"/>
        <v>NA</v>
      </c>
      <c r="M8921" s="90"/>
      <c r="O8921" s="91"/>
      <c r="P8921" s="56"/>
      <c r="Q8921" s="56"/>
      <c r="R8921" s="56"/>
      <c r="S8921" s="56"/>
      <c r="T8921" s="56" t="s">
        <v>45352</v>
      </c>
      <c r="U8921" s="56" t="s">
        <v>45353</v>
      </c>
      <c r="V8921" s="56" t="s">
        <v>45354</v>
      </c>
      <c r="W8921" s="56" t="s">
        <v>7820</v>
      </c>
      <c r="X8921" s="56" t="s">
        <v>45355</v>
      </c>
      <c r="Y8921" s="56"/>
      <c r="Z8921" s="56" t="s">
        <v>45356</v>
      </c>
      <c r="AA8921" s="56" t="s">
        <v>45357</v>
      </c>
      <c r="AB8921" s="56" t="s">
        <v>45358</v>
      </c>
      <c r="AC8921" s="56" t="s">
        <v>7326</v>
      </c>
      <c r="AD8921" s="90" t="str">
        <f t="shared" si="279"/>
        <v>NA</v>
      </c>
      <c r="AE8921" s="90"/>
      <c r="AF8921" s="90"/>
      <c r="AG8921" s="90"/>
    </row>
    <row r="8922" spans="1:33">
      <c r="A8922" s="56" t="s">
        <v>49098</v>
      </c>
      <c r="B8922" s="56" t="s">
        <v>49099</v>
      </c>
      <c r="C8922" s="56" t="s">
        <v>49100</v>
      </c>
      <c r="D8922" s="56" t="s">
        <v>7820</v>
      </c>
      <c r="E8922" s="56" t="s">
        <v>3025</v>
      </c>
      <c r="F8922" s="56" t="s">
        <v>22</v>
      </c>
      <c r="G8922" s="56"/>
      <c r="H8922" s="56" t="s">
        <v>48522</v>
      </c>
      <c r="I8922" s="56" t="s">
        <v>7823</v>
      </c>
      <c r="J8922" s="56" t="s">
        <v>49101</v>
      </c>
      <c r="K8922" s="56" t="s">
        <v>7326</v>
      </c>
      <c r="L8922" s="90" t="str">
        <f t="shared" si="278"/>
        <v>NA</v>
      </c>
      <c r="M8922" s="90"/>
      <c r="O8922" s="91"/>
      <c r="P8922" s="56"/>
      <c r="Q8922" s="56"/>
      <c r="R8922" s="56"/>
      <c r="S8922" s="56"/>
      <c r="T8922" s="56" t="s">
        <v>43147</v>
      </c>
      <c r="U8922" s="56" t="s">
        <v>45359</v>
      </c>
      <c r="V8922" s="56" t="s">
        <v>45360</v>
      </c>
      <c r="W8922" s="56" t="s">
        <v>7820</v>
      </c>
      <c r="X8922" s="56" t="s">
        <v>39246</v>
      </c>
      <c r="Y8922" s="56"/>
      <c r="Z8922" s="56" t="s">
        <v>45361</v>
      </c>
      <c r="AA8922" s="56" t="s">
        <v>45362</v>
      </c>
      <c r="AB8922" s="56"/>
      <c r="AC8922" s="56" t="s">
        <v>7326</v>
      </c>
      <c r="AD8922" s="90" t="str">
        <f t="shared" si="279"/>
        <v>NA</v>
      </c>
      <c r="AE8922" s="90"/>
      <c r="AF8922" s="90"/>
      <c r="AG8922" s="90"/>
    </row>
    <row r="8923" spans="1:33">
      <c r="A8923" s="56" t="s">
        <v>49102</v>
      </c>
      <c r="B8923" s="56" t="s">
        <v>49103</v>
      </c>
      <c r="C8923" s="56" t="s">
        <v>49104</v>
      </c>
      <c r="D8923" s="56" t="s">
        <v>7820</v>
      </c>
      <c r="E8923" s="56" t="s">
        <v>3025</v>
      </c>
      <c r="F8923" s="56" t="s">
        <v>22</v>
      </c>
      <c r="G8923" s="56"/>
      <c r="H8923" s="56" t="s">
        <v>48532</v>
      </c>
      <c r="I8923" s="56" t="s">
        <v>7823</v>
      </c>
      <c r="J8923" s="56" t="s">
        <v>49105</v>
      </c>
      <c r="K8923" s="56" t="s">
        <v>7326</v>
      </c>
      <c r="L8923" s="90" t="str">
        <f t="shared" si="278"/>
        <v>NA</v>
      </c>
      <c r="M8923" s="90"/>
      <c r="O8923" s="91"/>
      <c r="P8923" s="56"/>
      <c r="Q8923" s="56"/>
      <c r="R8923" s="56"/>
      <c r="S8923" s="56"/>
      <c r="T8923" s="56" t="s">
        <v>42899</v>
      </c>
      <c r="U8923" s="56" t="s">
        <v>45363</v>
      </c>
      <c r="V8923" s="56" t="s">
        <v>45281</v>
      </c>
      <c r="W8923" s="56" t="s">
        <v>7820</v>
      </c>
      <c r="X8923" s="56" t="s">
        <v>1934</v>
      </c>
      <c r="Y8923" s="56"/>
      <c r="Z8923" s="56" t="s">
        <v>45364</v>
      </c>
      <c r="AA8923" s="56" t="s">
        <v>45365</v>
      </c>
      <c r="AB8923" s="56" t="s">
        <v>42899</v>
      </c>
      <c r="AC8923" s="56" t="s">
        <v>7326</v>
      </c>
      <c r="AD8923" s="90" t="str">
        <f t="shared" si="279"/>
        <v>NA</v>
      </c>
      <c r="AE8923" s="90"/>
      <c r="AF8923" s="90"/>
      <c r="AG8923" s="90"/>
    </row>
    <row r="8924" spans="1:33">
      <c r="A8924" s="56" t="s">
        <v>49106</v>
      </c>
      <c r="B8924" s="56" t="s">
        <v>49107</v>
      </c>
      <c r="C8924" s="56" t="s">
        <v>17998</v>
      </c>
      <c r="D8924" s="56" t="s">
        <v>7820</v>
      </c>
      <c r="E8924" s="56" t="s">
        <v>3025</v>
      </c>
      <c r="F8924" s="56" t="s">
        <v>22</v>
      </c>
      <c r="G8924" s="56"/>
      <c r="H8924" s="56" t="s">
        <v>48532</v>
      </c>
      <c r="I8924" s="56" t="s">
        <v>7823</v>
      </c>
      <c r="J8924" s="56"/>
      <c r="K8924" s="56" t="s">
        <v>7326</v>
      </c>
      <c r="L8924" s="90" t="str">
        <f t="shared" si="278"/>
        <v>NA</v>
      </c>
      <c r="M8924" s="90"/>
      <c r="O8924" s="91"/>
      <c r="P8924" s="56"/>
      <c r="Q8924" s="56"/>
      <c r="R8924" s="56"/>
      <c r="S8924" s="56"/>
      <c r="T8924" s="56" t="s">
        <v>45366</v>
      </c>
      <c r="U8924" s="56" t="s">
        <v>45367</v>
      </c>
      <c r="V8924" s="56" t="s">
        <v>45268</v>
      </c>
      <c r="W8924" s="56" t="s">
        <v>7820</v>
      </c>
      <c r="X8924" s="56" t="s">
        <v>1934</v>
      </c>
      <c r="Y8924" s="56"/>
      <c r="Z8924" s="56" t="s">
        <v>45364</v>
      </c>
      <c r="AA8924" s="56" t="s">
        <v>45365</v>
      </c>
      <c r="AB8924" s="56" t="s">
        <v>45366</v>
      </c>
      <c r="AC8924" s="56" t="s">
        <v>7326</v>
      </c>
      <c r="AD8924" s="90" t="str">
        <f t="shared" si="279"/>
        <v>NA</v>
      </c>
      <c r="AE8924" s="90"/>
      <c r="AF8924" s="90"/>
      <c r="AG8924" s="90"/>
    </row>
    <row r="8925" spans="1:33">
      <c r="A8925" s="56" t="s">
        <v>49108</v>
      </c>
      <c r="B8925" s="56" t="s">
        <v>49109</v>
      </c>
      <c r="C8925" s="56" t="s">
        <v>48771</v>
      </c>
      <c r="D8925" s="56" t="s">
        <v>7820</v>
      </c>
      <c r="E8925" s="56" t="s">
        <v>3025</v>
      </c>
      <c r="F8925" s="56" t="s">
        <v>22</v>
      </c>
      <c r="G8925" s="56"/>
      <c r="H8925" s="56" t="s">
        <v>48612</v>
      </c>
      <c r="I8925" s="56" t="s">
        <v>7823</v>
      </c>
      <c r="J8925" s="56" t="s">
        <v>49108</v>
      </c>
      <c r="K8925" s="56" t="s">
        <v>7326</v>
      </c>
      <c r="L8925" s="90" t="str">
        <f t="shared" si="278"/>
        <v>NA</v>
      </c>
      <c r="M8925" s="90"/>
      <c r="O8925" s="91"/>
      <c r="P8925" s="56"/>
      <c r="Q8925" s="56"/>
      <c r="R8925" s="56"/>
      <c r="S8925" s="56"/>
      <c r="T8925" s="56" t="s">
        <v>42410</v>
      </c>
      <c r="U8925" s="56" t="s">
        <v>45368</v>
      </c>
      <c r="V8925" s="56" t="s">
        <v>42409</v>
      </c>
      <c r="W8925" s="56" t="s">
        <v>7820</v>
      </c>
      <c r="X8925" s="56" t="s">
        <v>1934</v>
      </c>
      <c r="Y8925" s="56"/>
      <c r="Z8925" s="56" t="s">
        <v>45364</v>
      </c>
      <c r="AA8925" s="56" t="s">
        <v>45365</v>
      </c>
      <c r="AB8925" s="56"/>
      <c r="AC8925" s="56" t="s">
        <v>7326</v>
      </c>
      <c r="AD8925" s="90" t="str">
        <f t="shared" si="279"/>
        <v>NA</v>
      </c>
      <c r="AE8925" s="90"/>
      <c r="AF8925" s="90"/>
      <c r="AG8925" s="90"/>
    </row>
    <row r="8926" spans="1:33">
      <c r="A8926" s="56" t="s">
        <v>49110</v>
      </c>
      <c r="B8926" s="56" t="s">
        <v>49111</v>
      </c>
      <c r="C8926" s="56" t="s">
        <v>49112</v>
      </c>
      <c r="D8926" s="56" t="s">
        <v>7820</v>
      </c>
      <c r="E8926" s="56" t="s">
        <v>3025</v>
      </c>
      <c r="F8926" s="56" t="s">
        <v>22</v>
      </c>
      <c r="G8926" s="56"/>
      <c r="H8926" s="56" t="s">
        <v>48522</v>
      </c>
      <c r="I8926" s="56" t="s">
        <v>7823</v>
      </c>
      <c r="J8926" s="56" t="s">
        <v>49110</v>
      </c>
      <c r="K8926" s="56" t="s">
        <v>7326</v>
      </c>
      <c r="L8926" s="90" t="str">
        <f t="shared" si="278"/>
        <v>NA</v>
      </c>
      <c r="M8926" s="90"/>
      <c r="O8926" s="91"/>
      <c r="P8926" s="56"/>
      <c r="Q8926" s="56"/>
      <c r="R8926" s="56"/>
      <c r="S8926" s="56"/>
      <c r="T8926" s="56" t="s">
        <v>45369</v>
      </c>
      <c r="U8926" s="56" t="s">
        <v>45370</v>
      </c>
      <c r="V8926" s="56" t="s">
        <v>43867</v>
      </c>
      <c r="W8926" s="56" t="s">
        <v>7820</v>
      </c>
      <c r="X8926" s="56" t="s">
        <v>1934</v>
      </c>
      <c r="Y8926" s="56"/>
      <c r="Z8926" s="56" t="s">
        <v>45364</v>
      </c>
      <c r="AA8926" s="56" t="s">
        <v>45365</v>
      </c>
      <c r="AB8926" s="56" t="s">
        <v>45371</v>
      </c>
      <c r="AC8926" s="56" t="s">
        <v>7326</v>
      </c>
      <c r="AD8926" s="90" t="str">
        <f t="shared" si="279"/>
        <v>NA</v>
      </c>
      <c r="AE8926" s="90"/>
      <c r="AF8926" s="90"/>
      <c r="AG8926" s="90"/>
    </row>
    <row r="8927" spans="1:33">
      <c r="A8927" s="56" t="s">
        <v>49113</v>
      </c>
      <c r="B8927" s="56" t="s">
        <v>49114</v>
      </c>
      <c r="C8927" s="56" t="s">
        <v>49115</v>
      </c>
      <c r="D8927" s="56" t="s">
        <v>7820</v>
      </c>
      <c r="E8927" s="56" t="s">
        <v>3025</v>
      </c>
      <c r="F8927" s="56" t="s">
        <v>22</v>
      </c>
      <c r="G8927" s="56"/>
      <c r="H8927" s="56" t="s">
        <v>48522</v>
      </c>
      <c r="I8927" s="56" t="s">
        <v>7823</v>
      </c>
      <c r="J8927" s="56" t="s">
        <v>49113</v>
      </c>
      <c r="K8927" s="56" t="s">
        <v>7326</v>
      </c>
      <c r="L8927" s="90" t="str">
        <f t="shared" si="278"/>
        <v>NA</v>
      </c>
      <c r="M8927" s="90"/>
      <c r="O8927" s="91"/>
      <c r="P8927" s="56"/>
      <c r="Q8927" s="56"/>
      <c r="R8927" s="56"/>
      <c r="S8927" s="56"/>
      <c r="T8927" s="56" t="s">
        <v>45372</v>
      </c>
      <c r="U8927" s="56" t="s">
        <v>45373</v>
      </c>
      <c r="V8927" s="56" t="s">
        <v>45374</v>
      </c>
      <c r="W8927" s="56" t="s">
        <v>7820</v>
      </c>
      <c r="X8927" s="56" t="s">
        <v>1934</v>
      </c>
      <c r="Y8927" s="56"/>
      <c r="Z8927" s="56" t="s">
        <v>45375</v>
      </c>
      <c r="AA8927" s="56" t="s">
        <v>45365</v>
      </c>
      <c r="AB8927" s="56" t="s">
        <v>45376</v>
      </c>
      <c r="AC8927" s="56" t="s">
        <v>7326</v>
      </c>
      <c r="AD8927" s="90" t="str">
        <f t="shared" si="279"/>
        <v>NA</v>
      </c>
      <c r="AE8927" s="90"/>
      <c r="AF8927" s="90"/>
      <c r="AG8927" s="90"/>
    </row>
    <row r="8928" spans="1:33">
      <c r="A8928" s="56" t="s">
        <v>49116</v>
      </c>
      <c r="B8928" s="56" t="s">
        <v>49117</v>
      </c>
      <c r="C8928" s="56" t="s">
        <v>49118</v>
      </c>
      <c r="D8928" s="56" t="s">
        <v>7820</v>
      </c>
      <c r="E8928" s="56" t="s">
        <v>3025</v>
      </c>
      <c r="F8928" s="56" t="s">
        <v>22</v>
      </c>
      <c r="G8928" s="56"/>
      <c r="H8928" s="56" t="s">
        <v>48522</v>
      </c>
      <c r="I8928" s="56" t="s">
        <v>7823</v>
      </c>
      <c r="J8928" s="56" t="s">
        <v>49116</v>
      </c>
      <c r="K8928" s="56" t="s">
        <v>7326</v>
      </c>
      <c r="L8928" s="90" t="str">
        <f t="shared" si="278"/>
        <v>NA</v>
      </c>
      <c r="M8928" s="90"/>
      <c r="O8928" s="91"/>
      <c r="P8928" s="56"/>
      <c r="Q8928" s="56"/>
      <c r="R8928" s="56"/>
      <c r="S8928" s="56"/>
      <c r="T8928" s="56" t="s">
        <v>45377</v>
      </c>
      <c r="U8928" s="56" t="s">
        <v>45378</v>
      </c>
      <c r="V8928" s="56" t="s">
        <v>45379</v>
      </c>
      <c r="W8928" s="56" t="s">
        <v>7820</v>
      </c>
      <c r="X8928" s="56" t="s">
        <v>45380</v>
      </c>
      <c r="Y8928" s="56"/>
      <c r="Z8928" s="56" t="s">
        <v>45381</v>
      </c>
      <c r="AA8928" s="56" t="s">
        <v>45382</v>
      </c>
      <c r="AB8928" s="56" t="s">
        <v>45383</v>
      </c>
      <c r="AC8928" s="56" t="s">
        <v>7326</v>
      </c>
      <c r="AD8928" s="90" t="str">
        <f t="shared" si="279"/>
        <v>NA</v>
      </c>
      <c r="AE8928" s="90"/>
      <c r="AF8928" s="90"/>
      <c r="AG8928" s="90"/>
    </row>
    <row r="8929" spans="1:33">
      <c r="A8929" s="56" t="s">
        <v>49119</v>
      </c>
      <c r="B8929" s="56" t="s">
        <v>49120</v>
      </c>
      <c r="C8929" s="56" t="s">
        <v>49121</v>
      </c>
      <c r="D8929" s="56" t="s">
        <v>7820</v>
      </c>
      <c r="E8929" s="56" t="s">
        <v>3025</v>
      </c>
      <c r="F8929" s="56" t="s">
        <v>22</v>
      </c>
      <c r="G8929" s="56"/>
      <c r="H8929" s="56" t="s">
        <v>48522</v>
      </c>
      <c r="I8929" s="56" t="s">
        <v>7823</v>
      </c>
      <c r="J8929" s="56" t="s">
        <v>49119</v>
      </c>
      <c r="K8929" s="56" t="s">
        <v>7326</v>
      </c>
      <c r="L8929" s="90" t="str">
        <f t="shared" si="278"/>
        <v>NA</v>
      </c>
      <c r="M8929" s="90"/>
      <c r="O8929" s="91"/>
      <c r="P8929" s="56"/>
      <c r="Q8929" s="56"/>
      <c r="R8929" s="56"/>
      <c r="S8929" s="56"/>
      <c r="T8929" s="56" t="s">
        <v>45377</v>
      </c>
      <c r="U8929" s="56" t="s">
        <v>45384</v>
      </c>
      <c r="V8929" s="56" t="s">
        <v>45379</v>
      </c>
      <c r="W8929" s="56" t="s">
        <v>7820</v>
      </c>
      <c r="X8929" s="56" t="s">
        <v>45380</v>
      </c>
      <c r="Y8929" s="56"/>
      <c r="Z8929" s="56" t="s">
        <v>45381</v>
      </c>
      <c r="AA8929" s="56" t="s">
        <v>45382</v>
      </c>
      <c r="AB8929" s="56"/>
      <c r="AC8929" s="56" t="s">
        <v>7326</v>
      </c>
      <c r="AD8929" s="90" t="str">
        <f t="shared" si="279"/>
        <v>NA</v>
      </c>
      <c r="AE8929" s="90"/>
      <c r="AF8929" s="90"/>
      <c r="AG8929" s="90"/>
    </row>
    <row r="8930" spans="1:33">
      <c r="A8930" s="56" t="s">
        <v>49122</v>
      </c>
      <c r="B8930" s="56" t="s">
        <v>49123</v>
      </c>
      <c r="C8930" s="56" t="s">
        <v>49124</v>
      </c>
      <c r="D8930" s="56" t="s">
        <v>7820</v>
      </c>
      <c r="E8930" s="56" t="s">
        <v>3025</v>
      </c>
      <c r="F8930" s="56" t="s">
        <v>22</v>
      </c>
      <c r="G8930" s="56"/>
      <c r="H8930" s="56" t="s">
        <v>48522</v>
      </c>
      <c r="I8930" s="56" t="s">
        <v>7823</v>
      </c>
      <c r="J8930" s="56" t="s">
        <v>49122</v>
      </c>
      <c r="K8930" s="56" t="s">
        <v>7326</v>
      </c>
      <c r="L8930" s="90" t="str">
        <f t="shared" si="278"/>
        <v>NA</v>
      </c>
      <c r="M8930" s="90"/>
      <c r="O8930" s="91"/>
      <c r="P8930" s="56"/>
      <c r="Q8930" s="56"/>
      <c r="R8930" s="56"/>
      <c r="S8930" s="56"/>
      <c r="T8930" s="56" t="s">
        <v>42899</v>
      </c>
      <c r="U8930" s="56" t="s">
        <v>45385</v>
      </c>
      <c r="V8930" s="56" t="s">
        <v>45281</v>
      </c>
      <c r="W8930" s="56" t="s">
        <v>7820</v>
      </c>
      <c r="X8930" s="56" t="s">
        <v>3948</v>
      </c>
      <c r="Y8930" s="56"/>
      <c r="Z8930" s="56" t="s">
        <v>45386</v>
      </c>
      <c r="AA8930" s="56" t="s">
        <v>45387</v>
      </c>
      <c r="AB8930" s="56" t="s">
        <v>45388</v>
      </c>
      <c r="AC8930" s="56" t="s">
        <v>7326</v>
      </c>
      <c r="AD8930" s="90" t="str">
        <f t="shared" si="279"/>
        <v>NA</v>
      </c>
      <c r="AE8930" s="90"/>
      <c r="AF8930" s="90"/>
      <c r="AG8930" s="90"/>
    </row>
    <row r="8931" spans="1:33">
      <c r="A8931" s="56" t="s">
        <v>49125</v>
      </c>
      <c r="B8931" s="56" t="s">
        <v>49126</v>
      </c>
      <c r="C8931" s="56" t="s">
        <v>49127</v>
      </c>
      <c r="D8931" s="56" t="s">
        <v>7820</v>
      </c>
      <c r="E8931" s="56" t="s">
        <v>3025</v>
      </c>
      <c r="F8931" s="56" t="s">
        <v>22</v>
      </c>
      <c r="G8931" s="56"/>
      <c r="H8931" s="56" t="s">
        <v>48532</v>
      </c>
      <c r="I8931" s="56" t="s">
        <v>7823</v>
      </c>
      <c r="J8931" s="56" t="s">
        <v>49125</v>
      </c>
      <c r="K8931" s="56" t="s">
        <v>7326</v>
      </c>
      <c r="L8931" s="90" t="str">
        <f t="shared" si="278"/>
        <v>NA</v>
      </c>
      <c r="M8931" s="90"/>
      <c r="O8931" s="91"/>
      <c r="P8931" s="56"/>
      <c r="Q8931" s="56"/>
      <c r="R8931" s="56"/>
      <c r="S8931" s="56"/>
      <c r="T8931" s="56" t="s">
        <v>42899</v>
      </c>
      <c r="U8931" s="56" t="s">
        <v>45389</v>
      </c>
      <c r="V8931" s="56" t="s">
        <v>45281</v>
      </c>
      <c r="W8931" s="56" t="s">
        <v>7820</v>
      </c>
      <c r="X8931" s="56" t="s">
        <v>3948</v>
      </c>
      <c r="Y8931" s="56"/>
      <c r="Z8931" s="56" t="s">
        <v>45386</v>
      </c>
      <c r="AA8931" s="56" t="s">
        <v>45387</v>
      </c>
      <c r="AB8931" s="56" t="s">
        <v>42899</v>
      </c>
      <c r="AC8931" s="56" t="s">
        <v>7326</v>
      </c>
      <c r="AD8931" s="90" t="str">
        <f t="shared" si="279"/>
        <v>NA</v>
      </c>
      <c r="AE8931" s="90"/>
      <c r="AF8931" s="90"/>
      <c r="AG8931" s="90"/>
    </row>
    <row r="8932" spans="1:33">
      <c r="A8932" s="56" t="s">
        <v>49128</v>
      </c>
      <c r="B8932" s="56" t="s">
        <v>49129</v>
      </c>
      <c r="C8932" s="56" t="s">
        <v>49130</v>
      </c>
      <c r="D8932" s="56" t="s">
        <v>7820</v>
      </c>
      <c r="E8932" s="56" t="s">
        <v>3025</v>
      </c>
      <c r="F8932" s="56" t="s">
        <v>22</v>
      </c>
      <c r="G8932" s="56"/>
      <c r="H8932" s="56" t="s">
        <v>48532</v>
      </c>
      <c r="I8932" s="56" t="s">
        <v>7823</v>
      </c>
      <c r="J8932" s="56" t="s">
        <v>49128</v>
      </c>
      <c r="K8932" s="56" t="s">
        <v>7326</v>
      </c>
      <c r="L8932" s="90" t="str">
        <f t="shared" si="278"/>
        <v>NA</v>
      </c>
      <c r="M8932" s="90"/>
      <c r="O8932" s="91"/>
      <c r="P8932" s="56"/>
      <c r="Q8932" s="56"/>
      <c r="R8932" s="56"/>
      <c r="S8932" s="56"/>
      <c r="T8932" s="56" t="s">
        <v>45390</v>
      </c>
      <c r="U8932" s="56" t="s">
        <v>45391</v>
      </c>
      <c r="V8932" s="56" t="s">
        <v>45392</v>
      </c>
      <c r="W8932" s="56" t="s">
        <v>7820</v>
      </c>
      <c r="X8932" s="56" t="s">
        <v>3948</v>
      </c>
      <c r="Y8932" s="56"/>
      <c r="Z8932" s="56" t="s">
        <v>45386</v>
      </c>
      <c r="AA8932" s="56" t="s">
        <v>45387</v>
      </c>
      <c r="AB8932" s="56" t="s">
        <v>45390</v>
      </c>
      <c r="AC8932" s="56" t="s">
        <v>7326</v>
      </c>
      <c r="AD8932" s="90" t="str">
        <f t="shared" si="279"/>
        <v>NA</v>
      </c>
      <c r="AE8932" s="90"/>
      <c r="AF8932" s="90"/>
      <c r="AG8932" s="90"/>
    </row>
    <row r="8933" spans="1:33">
      <c r="A8933" s="56" t="s">
        <v>49131</v>
      </c>
      <c r="B8933" s="56" t="s">
        <v>49132</v>
      </c>
      <c r="C8933" s="56" t="s">
        <v>49133</v>
      </c>
      <c r="D8933" s="56" t="s">
        <v>7820</v>
      </c>
      <c r="E8933" s="56" t="s">
        <v>3025</v>
      </c>
      <c r="F8933" s="56" t="s">
        <v>22</v>
      </c>
      <c r="G8933" s="56"/>
      <c r="H8933" s="56" t="s">
        <v>48522</v>
      </c>
      <c r="I8933" s="56" t="s">
        <v>7823</v>
      </c>
      <c r="J8933" s="56" t="s">
        <v>49131</v>
      </c>
      <c r="K8933" s="56" t="s">
        <v>7326</v>
      </c>
      <c r="L8933" s="90" t="str">
        <f t="shared" si="278"/>
        <v>NA</v>
      </c>
      <c r="M8933" s="90"/>
      <c r="O8933" s="91"/>
      <c r="P8933" s="56"/>
      <c r="Q8933" s="56"/>
      <c r="R8933" s="56"/>
      <c r="S8933" s="56"/>
      <c r="T8933" s="56" t="s">
        <v>45393</v>
      </c>
      <c r="U8933" s="56" t="s">
        <v>45394</v>
      </c>
      <c r="V8933" s="56" t="s">
        <v>45395</v>
      </c>
      <c r="W8933" s="56" t="s">
        <v>7820</v>
      </c>
      <c r="X8933" s="56" t="s">
        <v>3948</v>
      </c>
      <c r="Y8933" s="56"/>
      <c r="Z8933" s="56" t="s">
        <v>45386</v>
      </c>
      <c r="AA8933" s="56" t="s">
        <v>45387</v>
      </c>
      <c r="AB8933" s="56" t="s">
        <v>45396</v>
      </c>
      <c r="AC8933" s="56" t="s">
        <v>7326</v>
      </c>
      <c r="AD8933" s="90" t="str">
        <f t="shared" si="279"/>
        <v>NA</v>
      </c>
      <c r="AE8933" s="90"/>
      <c r="AF8933" s="90"/>
      <c r="AG8933" s="90"/>
    </row>
    <row r="8934" spans="1:33">
      <c r="A8934" s="56" t="s">
        <v>49134</v>
      </c>
      <c r="B8934" s="56" t="s">
        <v>49135</v>
      </c>
      <c r="C8934" s="56" t="s">
        <v>49136</v>
      </c>
      <c r="D8934" s="56" t="s">
        <v>7820</v>
      </c>
      <c r="E8934" s="56" t="s">
        <v>3025</v>
      </c>
      <c r="F8934" s="56" t="s">
        <v>22</v>
      </c>
      <c r="G8934" s="56"/>
      <c r="H8934" s="56" t="s">
        <v>48532</v>
      </c>
      <c r="I8934" s="56" t="s">
        <v>7823</v>
      </c>
      <c r="J8934" s="56"/>
      <c r="K8934" s="56" t="s">
        <v>7326</v>
      </c>
      <c r="L8934" s="90" t="str">
        <f t="shared" si="278"/>
        <v>NA</v>
      </c>
      <c r="M8934" s="90"/>
      <c r="O8934" s="91"/>
      <c r="P8934" s="56"/>
      <c r="Q8934" s="56"/>
      <c r="R8934" s="56"/>
      <c r="S8934" s="56"/>
      <c r="T8934" s="56" t="s">
        <v>45397</v>
      </c>
      <c r="U8934" s="56" t="s">
        <v>45398</v>
      </c>
      <c r="V8934" s="56" t="s">
        <v>45399</v>
      </c>
      <c r="W8934" s="56" t="s">
        <v>7820</v>
      </c>
      <c r="X8934" s="56" t="s">
        <v>3948</v>
      </c>
      <c r="Y8934" s="56"/>
      <c r="Z8934" s="56" t="s">
        <v>45386</v>
      </c>
      <c r="AA8934" s="56" t="s">
        <v>45387</v>
      </c>
      <c r="AB8934" s="56"/>
      <c r="AC8934" s="56" t="s">
        <v>7326</v>
      </c>
      <c r="AD8934" s="90" t="str">
        <f t="shared" si="279"/>
        <v>NA</v>
      </c>
      <c r="AE8934" s="90"/>
      <c r="AF8934" s="90"/>
      <c r="AG8934" s="90"/>
    </row>
    <row r="8935" spans="1:33">
      <c r="A8935" s="56" t="s">
        <v>49137</v>
      </c>
      <c r="B8935" s="56" t="s">
        <v>49138</v>
      </c>
      <c r="C8935" s="56" t="s">
        <v>42007</v>
      </c>
      <c r="D8935" s="56" t="s">
        <v>7820</v>
      </c>
      <c r="E8935" s="56" t="s">
        <v>3025</v>
      </c>
      <c r="F8935" s="56" t="s">
        <v>22</v>
      </c>
      <c r="G8935" s="56"/>
      <c r="H8935" s="56" t="s">
        <v>48532</v>
      </c>
      <c r="I8935" s="56" t="s">
        <v>7823</v>
      </c>
      <c r="J8935" s="56" t="s">
        <v>49139</v>
      </c>
      <c r="K8935" s="56" t="s">
        <v>7326</v>
      </c>
      <c r="L8935" s="90" t="str">
        <f t="shared" si="278"/>
        <v>NA</v>
      </c>
      <c r="M8935" s="90"/>
      <c r="O8935" s="91"/>
      <c r="P8935" s="56"/>
      <c r="Q8935" s="56"/>
      <c r="R8935" s="56"/>
      <c r="S8935" s="56"/>
      <c r="T8935" s="56" t="s">
        <v>45400</v>
      </c>
      <c r="U8935" s="56" t="s">
        <v>45401</v>
      </c>
      <c r="V8935" s="56" t="s">
        <v>45402</v>
      </c>
      <c r="W8935" s="56" t="s">
        <v>7820</v>
      </c>
      <c r="X8935" s="56" t="s">
        <v>45403</v>
      </c>
      <c r="Y8935" s="56"/>
      <c r="Z8935" s="56" t="s">
        <v>45404</v>
      </c>
      <c r="AA8935" s="56" t="s">
        <v>45405</v>
      </c>
      <c r="AB8935" s="56" t="s">
        <v>45406</v>
      </c>
      <c r="AC8935" s="56" t="s">
        <v>7326</v>
      </c>
      <c r="AD8935" s="90" t="str">
        <f t="shared" si="279"/>
        <v>NA</v>
      </c>
      <c r="AE8935" s="90"/>
      <c r="AF8935" s="90"/>
      <c r="AG8935" s="90"/>
    </row>
    <row r="8936" spans="1:33">
      <c r="A8936" s="56" t="s">
        <v>49140</v>
      </c>
      <c r="B8936" s="56" t="s">
        <v>49141</v>
      </c>
      <c r="C8936" s="56" t="s">
        <v>49142</v>
      </c>
      <c r="D8936" s="56" t="s">
        <v>7820</v>
      </c>
      <c r="E8936" s="56" t="s">
        <v>3058</v>
      </c>
      <c r="F8936" s="56" t="s">
        <v>22</v>
      </c>
      <c r="G8936" s="56"/>
      <c r="H8936" s="56" t="s">
        <v>48532</v>
      </c>
      <c r="I8936" s="56" t="s">
        <v>49143</v>
      </c>
      <c r="J8936" s="56" t="s">
        <v>49144</v>
      </c>
      <c r="K8936" s="56" t="s">
        <v>7326</v>
      </c>
      <c r="L8936" s="90" t="str">
        <f t="shared" si="278"/>
        <v>NA</v>
      </c>
      <c r="M8936" s="90"/>
      <c r="O8936" s="91"/>
      <c r="P8936" s="56"/>
      <c r="Q8936" s="56"/>
      <c r="R8936" s="56"/>
      <c r="S8936" s="56"/>
      <c r="T8936" s="56" t="s">
        <v>45407</v>
      </c>
      <c r="U8936" s="56" t="s">
        <v>45408</v>
      </c>
      <c r="V8936" s="56" t="s">
        <v>45409</v>
      </c>
      <c r="W8936" s="56" t="s">
        <v>7820</v>
      </c>
      <c r="X8936" s="56" t="s">
        <v>45410</v>
      </c>
      <c r="Y8936" s="56"/>
      <c r="Z8936" s="56" t="s">
        <v>45411</v>
      </c>
      <c r="AA8936" s="56" t="s">
        <v>45412</v>
      </c>
      <c r="AB8936" s="56" t="s">
        <v>45407</v>
      </c>
      <c r="AC8936" s="56" t="s">
        <v>7326</v>
      </c>
      <c r="AD8936" s="90" t="str">
        <f t="shared" si="279"/>
        <v>NA</v>
      </c>
      <c r="AE8936" s="90"/>
      <c r="AF8936" s="90"/>
      <c r="AG8936" s="90"/>
    </row>
    <row r="8937" spans="1:33">
      <c r="A8937" s="56" t="s">
        <v>49145</v>
      </c>
      <c r="B8937" s="56" t="s">
        <v>49146</v>
      </c>
      <c r="C8937" s="56" t="s">
        <v>49147</v>
      </c>
      <c r="D8937" s="56" t="s">
        <v>7820</v>
      </c>
      <c r="E8937" s="56" t="s">
        <v>3058</v>
      </c>
      <c r="F8937" s="56" t="s">
        <v>22</v>
      </c>
      <c r="G8937" s="56"/>
      <c r="H8937" s="56" t="s">
        <v>48532</v>
      </c>
      <c r="I8937" s="56" t="s">
        <v>49143</v>
      </c>
      <c r="J8937" s="56"/>
      <c r="K8937" s="56" t="s">
        <v>7326</v>
      </c>
      <c r="L8937" s="90" t="str">
        <f t="shared" si="278"/>
        <v>NA</v>
      </c>
      <c r="M8937" s="90"/>
      <c r="O8937" s="91"/>
      <c r="P8937" s="56"/>
      <c r="Q8937" s="56"/>
      <c r="R8937" s="56"/>
      <c r="S8937" s="56"/>
      <c r="T8937" s="56" t="s">
        <v>45413</v>
      </c>
      <c r="U8937" s="56" t="s">
        <v>45414</v>
      </c>
      <c r="V8937" s="56" t="s">
        <v>45354</v>
      </c>
      <c r="W8937" s="56" t="s">
        <v>7820</v>
      </c>
      <c r="X8937" s="56" t="s">
        <v>45415</v>
      </c>
      <c r="Y8937" s="56"/>
      <c r="Z8937" s="56" t="s">
        <v>45416</v>
      </c>
      <c r="AA8937" s="56" t="s">
        <v>45417</v>
      </c>
      <c r="AB8937" s="56" t="s">
        <v>45418</v>
      </c>
      <c r="AC8937" s="56" t="s">
        <v>7326</v>
      </c>
      <c r="AD8937" s="90" t="str">
        <f t="shared" si="279"/>
        <v>NA</v>
      </c>
      <c r="AE8937" s="90"/>
      <c r="AF8937" s="90"/>
      <c r="AG8937" s="90"/>
    </row>
    <row r="8938" spans="1:33">
      <c r="A8938" s="56" t="s">
        <v>49148</v>
      </c>
      <c r="B8938" s="56" t="s">
        <v>49149</v>
      </c>
      <c r="C8938" s="56" t="s">
        <v>49150</v>
      </c>
      <c r="D8938" s="56" t="s">
        <v>7820</v>
      </c>
      <c r="E8938" s="56" t="s">
        <v>3058</v>
      </c>
      <c r="F8938" s="56" t="s">
        <v>22</v>
      </c>
      <c r="G8938" s="56"/>
      <c r="H8938" s="56" t="s">
        <v>48522</v>
      </c>
      <c r="I8938" s="56" t="s">
        <v>49143</v>
      </c>
      <c r="J8938" s="56"/>
      <c r="K8938" s="56" t="s">
        <v>7326</v>
      </c>
      <c r="L8938" s="90" t="str">
        <f t="shared" si="278"/>
        <v>NA</v>
      </c>
      <c r="M8938" s="90"/>
      <c r="O8938" s="91"/>
      <c r="P8938" s="56"/>
      <c r="Q8938" s="56"/>
      <c r="R8938" s="56"/>
      <c r="S8938" s="56"/>
      <c r="T8938" s="56" t="s">
        <v>45419</v>
      </c>
      <c r="U8938" s="56" t="s">
        <v>45420</v>
      </c>
      <c r="V8938" s="56" t="s">
        <v>45248</v>
      </c>
      <c r="W8938" s="56" t="s">
        <v>7820</v>
      </c>
      <c r="X8938" s="56" t="s">
        <v>45421</v>
      </c>
      <c r="Y8938" s="56"/>
      <c r="Z8938" s="56" t="s">
        <v>45422</v>
      </c>
      <c r="AA8938" s="56" t="s">
        <v>45423</v>
      </c>
      <c r="AB8938" s="56" t="s">
        <v>45419</v>
      </c>
      <c r="AC8938" s="56" t="s">
        <v>7326</v>
      </c>
      <c r="AD8938" s="90" t="str">
        <f t="shared" si="279"/>
        <v>NA</v>
      </c>
      <c r="AE8938" s="90"/>
      <c r="AF8938" s="90"/>
      <c r="AG8938" s="90"/>
    </row>
    <row r="8939" spans="1:33">
      <c r="A8939" s="56" t="s">
        <v>49151</v>
      </c>
      <c r="B8939" s="56" t="s">
        <v>49152</v>
      </c>
      <c r="C8939" s="56" t="s">
        <v>49153</v>
      </c>
      <c r="D8939" s="56" t="s">
        <v>7820</v>
      </c>
      <c r="E8939" s="56" t="s">
        <v>3058</v>
      </c>
      <c r="F8939" s="56" t="s">
        <v>22</v>
      </c>
      <c r="G8939" s="56"/>
      <c r="H8939" s="56" t="s">
        <v>48612</v>
      </c>
      <c r="I8939" s="56" t="s">
        <v>49143</v>
      </c>
      <c r="J8939" s="56" t="s">
        <v>49154</v>
      </c>
      <c r="K8939" s="56" t="s">
        <v>7326</v>
      </c>
      <c r="L8939" s="90" t="str">
        <f t="shared" si="278"/>
        <v>NA</v>
      </c>
      <c r="M8939" s="90"/>
      <c r="O8939" s="91"/>
      <c r="P8939" s="56"/>
      <c r="Q8939" s="56"/>
      <c r="R8939" s="56"/>
      <c r="S8939" s="56"/>
      <c r="T8939" s="56" t="s">
        <v>56443</v>
      </c>
      <c r="U8939" s="56" t="s">
        <v>45424</v>
      </c>
      <c r="V8939" s="56" t="s">
        <v>45425</v>
      </c>
      <c r="W8939" s="56" t="s">
        <v>7820</v>
      </c>
      <c r="X8939" s="56" t="s">
        <v>45426</v>
      </c>
      <c r="Y8939" s="56"/>
      <c r="Z8939" s="56" t="s">
        <v>45427</v>
      </c>
      <c r="AA8939" s="56" t="s">
        <v>45428</v>
      </c>
      <c r="AB8939" s="56"/>
      <c r="AC8939" s="56" t="s">
        <v>7326</v>
      </c>
      <c r="AD8939" s="90" t="str">
        <f t="shared" si="279"/>
        <v>NA</v>
      </c>
      <c r="AE8939" s="90"/>
      <c r="AF8939" s="90"/>
      <c r="AG8939" s="90"/>
    </row>
    <row r="8940" spans="1:33">
      <c r="A8940" s="56" t="s">
        <v>49155</v>
      </c>
      <c r="B8940" s="56" t="s">
        <v>49156</v>
      </c>
      <c r="C8940" s="56" t="s">
        <v>48745</v>
      </c>
      <c r="D8940" s="56" t="s">
        <v>7820</v>
      </c>
      <c r="E8940" s="56" t="s">
        <v>3058</v>
      </c>
      <c r="F8940" s="56" t="s">
        <v>22</v>
      </c>
      <c r="G8940" s="56"/>
      <c r="H8940" s="56" t="s">
        <v>48532</v>
      </c>
      <c r="I8940" s="56" t="s">
        <v>49143</v>
      </c>
      <c r="J8940" s="56"/>
      <c r="K8940" s="56" t="s">
        <v>7326</v>
      </c>
      <c r="L8940" s="90" t="str">
        <f t="shared" si="278"/>
        <v>NA</v>
      </c>
      <c r="M8940" s="90"/>
      <c r="O8940" s="91"/>
      <c r="P8940" s="56"/>
      <c r="Q8940" s="56"/>
      <c r="R8940" s="56"/>
      <c r="S8940" s="56"/>
      <c r="T8940" s="56" t="s">
        <v>42166</v>
      </c>
      <c r="U8940" s="56" t="s">
        <v>45429</v>
      </c>
      <c r="V8940" s="56" t="s">
        <v>45402</v>
      </c>
      <c r="W8940" s="56" t="s">
        <v>7820</v>
      </c>
      <c r="X8940" s="56" t="s">
        <v>45430</v>
      </c>
      <c r="Y8940" s="56"/>
      <c r="Z8940" s="56" t="s">
        <v>45431</v>
      </c>
      <c r="AA8940" s="56" t="s">
        <v>45432</v>
      </c>
      <c r="AB8940" s="56"/>
      <c r="AC8940" s="56" t="s">
        <v>7326</v>
      </c>
      <c r="AD8940" s="90" t="str">
        <f t="shared" si="279"/>
        <v>NA</v>
      </c>
      <c r="AE8940" s="90"/>
      <c r="AF8940" s="90"/>
      <c r="AG8940" s="90"/>
    </row>
    <row r="8941" spans="1:33">
      <c r="A8941" s="56" t="s">
        <v>49157</v>
      </c>
      <c r="B8941" s="56" t="s">
        <v>49158</v>
      </c>
      <c r="C8941" s="56" t="s">
        <v>49159</v>
      </c>
      <c r="D8941" s="56" t="s">
        <v>7820</v>
      </c>
      <c r="E8941" s="56" t="s">
        <v>3058</v>
      </c>
      <c r="F8941" s="56" t="s">
        <v>22</v>
      </c>
      <c r="G8941" s="56"/>
      <c r="H8941" s="56" t="s">
        <v>48522</v>
      </c>
      <c r="I8941" s="56" t="s">
        <v>49143</v>
      </c>
      <c r="J8941" s="56" t="s">
        <v>49157</v>
      </c>
      <c r="K8941" s="56" t="s">
        <v>7326</v>
      </c>
      <c r="L8941" s="90" t="str">
        <f t="shared" si="278"/>
        <v>NA</v>
      </c>
      <c r="M8941" s="90"/>
      <c r="O8941" s="91"/>
      <c r="P8941" s="56"/>
      <c r="Q8941" s="56"/>
      <c r="R8941" s="56"/>
      <c r="S8941" s="56"/>
      <c r="T8941" s="56" t="s">
        <v>45433</v>
      </c>
      <c r="U8941" s="56" t="s">
        <v>45434</v>
      </c>
      <c r="V8941" s="56" t="s">
        <v>45435</v>
      </c>
      <c r="W8941" s="56" t="s">
        <v>7820</v>
      </c>
      <c r="X8941" s="56" t="s">
        <v>3988</v>
      </c>
      <c r="Y8941" s="56"/>
      <c r="Z8941" s="56" t="s">
        <v>45436</v>
      </c>
      <c r="AA8941" s="56" t="s">
        <v>45437</v>
      </c>
      <c r="AB8941" s="56" t="s">
        <v>45438</v>
      </c>
      <c r="AC8941" s="56" t="s">
        <v>7326</v>
      </c>
      <c r="AD8941" s="90" t="str">
        <f t="shared" si="279"/>
        <v>NA</v>
      </c>
      <c r="AE8941" s="90"/>
      <c r="AF8941" s="90"/>
      <c r="AG8941" s="90"/>
    </row>
    <row r="8942" spans="1:33">
      <c r="A8942" s="56" t="s">
        <v>49160</v>
      </c>
      <c r="B8942" s="56" t="s">
        <v>49161</v>
      </c>
      <c r="C8942" s="56" t="s">
        <v>49162</v>
      </c>
      <c r="D8942" s="56" t="s">
        <v>7820</v>
      </c>
      <c r="E8942" s="56" t="s">
        <v>3058</v>
      </c>
      <c r="F8942" s="56" t="s">
        <v>22</v>
      </c>
      <c r="G8942" s="56"/>
      <c r="H8942" s="56" t="s">
        <v>48522</v>
      </c>
      <c r="I8942" s="56" t="s">
        <v>49143</v>
      </c>
      <c r="J8942" s="56" t="s">
        <v>49160</v>
      </c>
      <c r="K8942" s="56" t="s">
        <v>7326</v>
      </c>
      <c r="L8942" s="90" t="str">
        <f t="shared" si="278"/>
        <v>NA</v>
      </c>
      <c r="M8942" s="90"/>
      <c r="O8942" s="91"/>
      <c r="P8942" s="56"/>
      <c r="Q8942" s="56"/>
      <c r="R8942" s="56"/>
      <c r="S8942" s="56"/>
      <c r="T8942" s="56" t="s">
        <v>45439</v>
      </c>
      <c r="U8942" s="56" t="s">
        <v>45440</v>
      </c>
      <c r="V8942" s="56" t="s">
        <v>45441</v>
      </c>
      <c r="W8942" s="56" t="s">
        <v>7820</v>
      </c>
      <c r="X8942" s="56" t="s">
        <v>45442</v>
      </c>
      <c r="Y8942" s="56"/>
      <c r="Z8942" s="56" t="s">
        <v>45443</v>
      </c>
      <c r="AA8942" s="56" t="s">
        <v>45444</v>
      </c>
      <c r="AB8942" s="56" t="s">
        <v>45445</v>
      </c>
      <c r="AC8942" s="56" t="s">
        <v>7326</v>
      </c>
      <c r="AD8942" s="90" t="str">
        <f t="shared" si="279"/>
        <v>NA</v>
      </c>
      <c r="AE8942" s="90"/>
      <c r="AF8942" s="90"/>
      <c r="AG8942" s="90"/>
    </row>
    <row r="8943" spans="1:33">
      <c r="A8943" s="56" t="s">
        <v>49163</v>
      </c>
      <c r="B8943" s="56" t="s">
        <v>49164</v>
      </c>
      <c r="C8943" s="56" t="s">
        <v>49165</v>
      </c>
      <c r="D8943" s="56" t="s">
        <v>7820</v>
      </c>
      <c r="E8943" s="56" t="s">
        <v>3058</v>
      </c>
      <c r="F8943" s="56" t="s">
        <v>22</v>
      </c>
      <c r="G8943" s="56"/>
      <c r="H8943" s="56" t="s">
        <v>48522</v>
      </c>
      <c r="I8943" s="56" t="s">
        <v>49143</v>
      </c>
      <c r="J8943" s="56" t="s">
        <v>49163</v>
      </c>
      <c r="K8943" s="56" t="s">
        <v>7326</v>
      </c>
      <c r="L8943" s="90" t="str">
        <f t="shared" si="278"/>
        <v>NA</v>
      </c>
      <c r="M8943" s="90"/>
      <c r="O8943" s="91"/>
      <c r="P8943" s="56"/>
      <c r="Q8943" s="56"/>
      <c r="R8943" s="56"/>
      <c r="S8943" s="56"/>
      <c r="T8943" s="56" t="s">
        <v>45446</v>
      </c>
      <c r="U8943" s="56" t="s">
        <v>45447</v>
      </c>
      <c r="V8943" s="56" t="s">
        <v>45448</v>
      </c>
      <c r="W8943" s="56" t="s">
        <v>7820</v>
      </c>
      <c r="X8943" s="56" t="s">
        <v>45449</v>
      </c>
      <c r="Y8943" s="56"/>
      <c r="Z8943" s="56" t="s">
        <v>45450</v>
      </c>
      <c r="AA8943" s="56" t="s">
        <v>45451</v>
      </c>
      <c r="AB8943" s="56"/>
      <c r="AC8943" s="56" t="s">
        <v>7326</v>
      </c>
      <c r="AD8943" s="90" t="str">
        <f t="shared" si="279"/>
        <v>NA</v>
      </c>
      <c r="AE8943" s="90"/>
      <c r="AF8943" s="90"/>
      <c r="AG8943" s="90"/>
    </row>
    <row r="8944" spans="1:33">
      <c r="A8944" s="56" t="s">
        <v>49166</v>
      </c>
      <c r="B8944" s="56" t="s">
        <v>49167</v>
      </c>
      <c r="C8944" s="56" t="s">
        <v>49168</v>
      </c>
      <c r="D8944" s="56" t="s">
        <v>7820</v>
      </c>
      <c r="E8944" s="56" t="s">
        <v>3058</v>
      </c>
      <c r="F8944" s="56" t="s">
        <v>22</v>
      </c>
      <c r="G8944" s="56"/>
      <c r="H8944" s="56" t="s">
        <v>48522</v>
      </c>
      <c r="I8944" s="56" t="s">
        <v>49143</v>
      </c>
      <c r="J8944" s="56" t="s">
        <v>49166</v>
      </c>
      <c r="K8944" s="56" t="s">
        <v>7326</v>
      </c>
      <c r="L8944" s="90" t="str">
        <f t="shared" si="278"/>
        <v>NA</v>
      </c>
      <c r="M8944" s="90"/>
      <c r="O8944" s="91"/>
      <c r="P8944" s="56"/>
      <c r="Q8944" s="56"/>
      <c r="R8944" s="56"/>
      <c r="S8944" s="56"/>
      <c r="T8944" s="56" t="s">
        <v>45452</v>
      </c>
      <c r="U8944" s="56" t="s">
        <v>45453</v>
      </c>
      <c r="V8944" s="56" t="s">
        <v>42865</v>
      </c>
      <c r="W8944" s="56" t="s">
        <v>7820</v>
      </c>
      <c r="X8944" s="56" t="s">
        <v>9531</v>
      </c>
      <c r="Y8944" s="56"/>
      <c r="Z8944" s="56" t="s">
        <v>45454</v>
      </c>
      <c r="AA8944" s="56" t="s">
        <v>45455</v>
      </c>
      <c r="AB8944" s="56" t="s">
        <v>45452</v>
      </c>
      <c r="AC8944" s="56" t="s">
        <v>7326</v>
      </c>
      <c r="AD8944" s="90" t="str">
        <f t="shared" si="279"/>
        <v>NA</v>
      </c>
      <c r="AE8944" s="90"/>
      <c r="AF8944" s="90"/>
      <c r="AG8944" s="90"/>
    </row>
    <row r="8945" spans="1:33">
      <c r="A8945" s="56" t="s">
        <v>49169</v>
      </c>
      <c r="B8945" s="56" t="s">
        <v>49170</v>
      </c>
      <c r="C8945" s="56" t="s">
        <v>49171</v>
      </c>
      <c r="D8945" s="56" t="s">
        <v>7820</v>
      </c>
      <c r="E8945" s="56" t="s">
        <v>10941</v>
      </c>
      <c r="F8945" s="56" t="s">
        <v>22</v>
      </c>
      <c r="G8945" s="56"/>
      <c r="H8945" s="56" t="s">
        <v>48532</v>
      </c>
      <c r="I8945" s="56" t="s">
        <v>49172</v>
      </c>
      <c r="J8945" s="56" t="s">
        <v>49173</v>
      </c>
      <c r="K8945" s="56" t="s">
        <v>7326</v>
      </c>
      <c r="L8945" s="90" t="str">
        <f t="shared" si="278"/>
        <v>NA</v>
      </c>
      <c r="M8945" s="90"/>
      <c r="O8945" s="91"/>
      <c r="P8945" s="56"/>
      <c r="Q8945" s="56"/>
      <c r="R8945" s="56"/>
      <c r="S8945" s="56"/>
      <c r="T8945" s="56" t="s">
        <v>45456</v>
      </c>
      <c r="U8945" s="56" t="s">
        <v>45457</v>
      </c>
      <c r="V8945" s="56" t="s">
        <v>45458</v>
      </c>
      <c r="W8945" s="56" t="s">
        <v>7820</v>
      </c>
      <c r="X8945" s="56" t="s">
        <v>9531</v>
      </c>
      <c r="Y8945" s="56"/>
      <c r="Z8945" s="56" t="s">
        <v>45454</v>
      </c>
      <c r="AA8945" s="56" t="s">
        <v>45455</v>
      </c>
      <c r="AB8945" s="56" t="s">
        <v>45456</v>
      </c>
      <c r="AC8945" s="56" t="s">
        <v>7326</v>
      </c>
      <c r="AD8945" s="90" t="str">
        <f t="shared" si="279"/>
        <v>NA</v>
      </c>
      <c r="AE8945" s="90"/>
      <c r="AF8945" s="90"/>
      <c r="AG8945" s="90"/>
    </row>
    <row r="8946" spans="1:33">
      <c r="A8946" s="56" t="s">
        <v>49174</v>
      </c>
      <c r="B8946" s="56" t="s">
        <v>49175</v>
      </c>
      <c r="C8946" s="56" t="s">
        <v>49176</v>
      </c>
      <c r="D8946" s="56" t="s">
        <v>7820</v>
      </c>
      <c r="E8946" s="56" t="s">
        <v>10941</v>
      </c>
      <c r="F8946" s="56" t="s">
        <v>22</v>
      </c>
      <c r="G8946" s="56"/>
      <c r="H8946" s="56" t="s">
        <v>48522</v>
      </c>
      <c r="I8946" s="56" t="s">
        <v>49172</v>
      </c>
      <c r="J8946" s="56"/>
      <c r="K8946" s="56" t="s">
        <v>7326</v>
      </c>
      <c r="L8946" s="90" t="str">
        <f t="shared" si="278"/>
        <v>NA</v>
      </c>
      <c r="M8946" s="90"/>
      <c r="O8946" s="91"/>
      <c r="P8946" s="56"/>
      <c r="Q8946" s="56"/>
      <c r="R8946" s="56"/>
      <c r="S8946" s="56"/>
      <c r="T8946" s="56" t="s">
        <v>45459</v>
      </c>
      <c r="U8946" s="56" t="s">
        <v>45460</v>
      </c>
      <c r="V8946" s="56" t="s">
        <v>42865</v>
      </c>
      <c r="W8946" s="56" t="s">
        <v>7820</v>
      </c>
      <c r="X8946" s="56" t="s">
        <v>9542</v>
      </c>
      <c r="Y8946" s="56"/>
      <c r="Z8946" s="56" t="s">
        <v>45461</v>
      </c>
      <c r="AA8946" s="56" t="s">
        <v>45462</v>
      </c>
      <c r="AB8946" s="56" t="s">
        <v>45459</v>
      </c>
      <c r="AC8946" s="56" t="s">
        <v>7326</v>
      </c>
      <c r="AD8946" s="90" t="str">
        <f t="shared" si="279"/>
        <v>NA</v>
      </c>
      <c r="AE8946" s="90"/>
      <c r="AF8946" s="90"/>
      <c r="AG8946" s="90"/>
    </row>
    <row r="8947" spans="1:33">
      <c r="A8947" s="56" t="s">
        <v>49177</v>
      </c>
      <c r="B8947" s="56" t="s">
        <v>49178</v>
      </c>
      <c r="C8947" s="56" t="s">
        <v>49179</v>
      </c>
      <c r="D8947" s="56" t="s">
        <v>7820</v>
      </c>
      <c r="E8947" s="56" t="s">
        <v>10941</v>
      </c>
      <c r="F8947" s="56" t="s">
        <v>22</v>
      </c>
      <c r="G8947" s="56"/>
      <c r="H8947" s="56" t="s">
        <v>48522</v>
      </c>
      <c r="I8947" s="56" t="s">
        <v>49172</v>
      </c>
      <c r="J8947" s="56"/>
      <c r="K8947" s="56" t="s">
        <v>7326</v>
      </c>
      <c r="L8947" s="90" t="str">
        <f t="shared" si="278"/>
        <v>NA</v>
      </c>
      <c r="M8947" s="90"/>
      <c r="O8947" s="91"/>
      <c r="P8947" s="56"/>
      <c r="Q8947" s="56"/>
      <c r="R8947" s="56"/>
      <c r="S8947" s="56"/>
      <c r="T8947" s="56" t="s">
        <v>45463</v>
      </c>
      <c r="U8947" s="56" t="s">
        <v>45464</v>
      </c>
      <c r="V8947" s="56" t="s">
        <v>45435</v>
      </c>
      <c r="W8947" s="56" t="s">
        <v>7820</v>
      </c>
      <c r="X8947" s="56" t="s">
        <v>134</v>
      </c>
      <c r="Y8947" s="56"/>
      <c r="Z8947" s="56" t="s">
        <v>45465</v>
      </c>
      <c r="AA8947" s="56" t="s">
        <v>45466</v>
      </c>
      <c r="AB8947" s="56" t="s">
        <v>45467</v>
      </c>
      <c r="AC8947" s="56" t="s">
        <v>7326</v>
      </c>
      <c r="AD8947" s="90" t="str">
        <f t="shared" si="279"/>
        <v>NA</v>
      </c>
      <c r="AE8947" s="90"/>
      <c r="AF8947" s="90"/>
      <c r="AG8947" s="90"/>
    </row>
    <row r="8948" spans="1:33">
      <c r="A8948" s="56" t="s">
        <v>49180</v>
      </c>
      <c r="B8948" s="56" t="s">
        <v>49181</v>
      </c>
      <c r="C8948" s="56" t="s">
        <v>43867</v>
      </c>
      <c r="D8948" s="56" t="s">
        <v>7820</v>
      </c>
      <c r="E8948" s="56" t="s">
        <v>10941</v>
      </c>
      <c r="F8948" s="56" t="s">
        <v>22</v>
      </c>
      <c r="G8948" s="56"/>
      <c r="H8948" s="56" t="s">
        <v>48522</v>
      </c>
      <c r="I8948" s="56" t="s">
        <v>49172</v>
      </c>
      <c r="J8948" s="56"/>
      <c r="K8948" s="56" t="s">
        <v>7326</v>
      </c>
      <c r="L8948" s="90" t="str">
        <f t="shared" si="278"/>
        <v>NA</v>
      </c>
      <c r="M8948" s="90"/>
      <c r="O8948" s="91"/>
      <c r="P8948" s="56"/>
      <c r="Q8948" s="56"/>
      <c r="R8948" s="56"/>
      <c r="S8948" s="56"/>
      <c r="T8948" s="56" t="s">
        <v>45468</v>
      </c>
      <c r="U8948" s="56" t="s">
        <v>45469</v>
      </c>
      <c r="V8948" s="56" t="s">
        <v>42865</v>
      </c>
      <c r="W8948" s="56" t="s">
        <v>7820</v>
      </c>
      <c r="X8948" s="56" t="s">
        <v>134</v>
      </c>
      <c r="Y8948" s="56"/>
      <c r="Z8948" s="56" t="s">
        <v>45465</v>
      </c>
      <c r="AA8948" s="56" t="s">
        <v>45466</v>
      </c>
      <c r="AB8948" s="56" t="s">
        <v>45470</v>
      </c>
      <c r="AC8948" s="56" t="s">
        <v>7326</v>
      </c>
      <c r="AD8948" s="90" t="str">
        <f t="shared" si="279"/>
        <v>NA</v>
      </c>
      <c r="AE8948" s="90"/>
      <c r="AF8948" s="90"/>
      <c r="AG8948" s="90"/>
    </row>
    <row r="8949" spans="1:33">
      <c r="A8949" s="56" t="s">
        <v>49182</v>
      </c>
      <c r="B8949" s="56" t="s">
        <v>49183</v>
      </c>
      <c r="C8949" s="56" t="s">
        <v>49184</v>
      </c>
      <c r="D8949" s="56" t="s">
        <v>7820</v>
      </c>
      <c r="E8949" s="56" t="s">
        <v>10941</v>
      </c>
      <c r="F8949" s="56" t="s">
        <v>22</v>
      </c>
      <c r="G8949" s="56"/>
      <c r="H8949" s="56" t="s">
        <v>48612</v>
      </c>
      <c r="I8949" s="56" t="s">
        <v>49172</v>
      </c>
      <c r="J8949" s="56"/>
      <c r="K8949" s="56" t="s">
        <v>7326</v>
      </c>
      <c r="L8949" s="90" t="str">
        <f t="shared" si="278"/>
        <v>NA</v>
      </c>
      <c r="M8949" s="90"/>
      <c r="O8949" s="91"/>
      <c r="P8949" s="56"/>
      <c r="Q8949" s="56"/>
      <c r="R8949" s="56"/>
      <c r="S8949" s="56"/>
      <c r="T8949" s="56" t="s">
        <v>45433</v>
      </c>
      <c r="U8949" s="56" t="s">
        <v>45471</v>
      </c>
      <c r="V8949" s="56" t="s">
        <v>45435</v>
      </c>
      <c r="W8949" s="56" t="s">
        <v>7820</v>
      </c>
      <c r="X8949" s="56" t="s">
        <v>134</v>
      </c>
      <c r="Y8949" s="56"/>
      <c r="Z8949" s="56" t="s">
        <v>45465</v>
      </c>
      <c r="AA8949" s="56" t="s">
        <v>45466</v>
      </c>
      <c r="AB8949" s="56" t="s">
        <v>45472</v>
      </c>
      <c r="AC8949" s="56" t="s">
        <v>7326</v>
      </c>
      <c r="AD8949" s="90" t="str">
        <f t="shared" si="279"/>
        <v>NA</v>
      </c>
      <c r="AE8949" s="90"/>
      <c r="AF8949" s="90"/>
      <c r="AG8949" s="90"/>
    </row>
    <row r="8950" spans="1:33">
      <c r="A8950" s="56" t="s">
        <v>49185</v>
      </c>
      <c r="B8950" s="56" t="s">
        <v>49186</v>
      </c>
      <c r="C8950" s="56" t="s">
        <v>42533</v>
      </c>
      <c r="D8950" s="56" t="s">
        <v>7820</v>
      </c>
      <c r="E8950" s="56" t="s">
        <v>10941</v>
      </c>
      <c r="F8950" s="56" t="s">
        <v>22</v>
      </c>
      <c r="G8950" s="56"/>
      <c r="H8950" s="56" t="s">
        <v>48522</v>
      </c>
      <c r="I8950" s="56" t="s">
        <v>49172</v>
      </c>
      <c r="J8950" s="56"/>
      <c r="K8950" s="56" t="s">
        <v>7326</v>
      </c>
      <c r="L8950" s="90" t="str">
        <f t="shared" si="278"/>
        <v>NA</v>
      </c>
      <c r="M8950" s="90"/>
      <c r="O8950" s="91"/>
      <c r="P8950" s="56"/>
      <c r="Q8950" s="56"/>
      <c r="R8950" s="56"/>
      <c r="S8950" s="56"/>
      <c r="T8950" s="56" t="s">
        <v>45473</v>
      </c>
      <c r="U8950" s="56" t="s">
        <v>45474</v>
      </c>
      <c r="V8950" s="56" t="s">
        <v>45475</v>
      </c>
      <c r="W8950" s="56" t="s">
        <v>7820</v>
      </c>
      <c r="X8950" s="56" t="s">
        <v>134</v>
      </c>
      <c r="Y8950" s="56"/>
      <c r="Z8950" s="56" t="s">
        <v>45465</v>
      </c>
      <c r="AA8950" s="56" t="s">
        <v>45466</v>
      </c>
      <c r="AB8950" s="56" t="s">
        <v>45473</v>
      </c>
      <c r="AC8950" s="56" t="s">
        <v>7326</v>
      </c>
      <c r="AD8950" s="90" t="str">
        <f t="shared" si="279"/>
        <v>NA</v>
      </c>
      <c r="AE8950" s="90"/>
      <c r="AF8950" s="90"/>
      <c r="AG8950" s="90"/>
    </row>
    <row r="8951" spans="1:33">
      <c r="A8951" s="56" t="s">
        <v>49187</v>
      </c>
      <c r="B8951" s="56" t="s">
        <v>49188</v>
      </c>
      <c r="C8951" s="56" t="s">
        <v>42533</v>
      </c>
      <c r="D8951" s="56" t="s">
        <v>7820</v>
      </c>
      <c r="E8951" s="56" t="s">
        <v>10941</v>
      </c>
      <c r="F8951" s="56" t="s">
        <v>22</v>
      </c>
      <c r="G8951" s="56"/>
      <c r="H8951" s="56" t="s">
        <v>48522</v>
      </c>
      <c r="I8951" s="56" t="s">
        <v>49172</v>
      </c>
      <c r="J8951" s="56"/>
      <c r="K8951" s="56" t="s">
        <v>7326</v>
      </c>
      <c r="L8951" s="90" t="str">
        <f t="shared" si="278"/>
        <v>NA</v>
      </c>
      <c r="M8951" s="90"/>
      <c r="O8951" s="91"/>
      <c r="P8951" s="56"/>
      <c r="Q8951" s="56"/>
      <c r="R8951" s="56"/>
      <c r="S8951" s="56"/>
      <c r="T8951" s="56" t="s">
        <v>45476</v>
      </c>
      <c r="U8951" s="56" t="s">
        <v>45477</v>
      </c>
      <c r="V8951" s="56" t="s">
        <v>45478</v>
      </c>
      <c r="W8951" s="56" t="s">
        <v>7820</v>
      </c>
      <c r="X8951" s="56" t="s">
        <v>134</v>
      </c>
      <c r="Y8951" s="56"/>
      <c r="Z8951" s="56" t="s">
        <v>45465</v>
      </c>
      <c r="AA8951" s="56" t="s">
        <v>45466</v>
      </c>
      <c r="AB8951" s="56" t="s">
        <v>45476</v>
      </c>
      <c r="AC8951" s="56" t="s">
        <v>7326</v>
      </c>
      <c r="AD8951" s="90" t="str">
        <f t="shared" si="279"/>
        <v>NA</v>
      </c>
      <c r="AE8951" s="90"/>
      <c r="AF8951" s="90"/>
      <c r="AG8951" s="90"/>
    </row>
    <row r="8952" spans="1:33">
      <c r="A8952" s="56" t="s">
        <v>49189</v>
      </c>
      <c r="B8952" s="56" t="s">
        <v>49190</v>
      </c>
      <c r="C8952" s="56" t="s">
        <v>49191</v>
      </c>
      <c r="D8952" s="56" t="s">
        <v>7820</v>
      </c>
      <c r="E8952" s="56" t="s">
        <v>10941</v>
      </c>
      <c r="F8952" s="56" t="s">
        <v>22</v>
      </c>
      <c r="G8952" s="56"/>
      <c r="H8952" s="56" t="s">
        <v>48522</v>
      </c>
      <c r="I8952" s="56" t="s">
        <v>49172</v>
      </c>
      <c r="J8952" s="56" t="s">
        <v>49189</v>
      </c>
      <c r="K8952" s="56" t="s">
        <v>7326</v>
      </c>
      <c r="L8952" s="90" t="str">
        <f t="shared" si="278"/>
        <v>NA</v>
      </c>
      <c r="M8952" s="90"/>
      <c r="O8952" s="91"/>
      <c r="P8952" s="56"/>
      <c r="Q8952" s="56"/>
      <c r="R8952" s="56"/>
      <c r="S8952" s="56"/>
      <c r="T8952" s="56" t="s">
        <v>45479</v>
      </c>
      <c r="U8952" s="56" t="s">
        <v>45480</v>
      </c>
      <c r="V8952" s="56" t="s">
        <v>45481</v>
      </c>
      <c r="W8952" s="56" t="s">
        <v>7820</v>
      </c>
      <c r="X8952" s="56" t="s">
        <v>134</v>
      </c>
      <c r="Y8952" s="56"/>
      <c r="Z8952" s="56" t="s">
        <v>45465</v>
      </c>
      <c r="AA8952" s="56" t="s">
        <v>45466</v>
      </c>
      <c r="AB8952" s="56" t="s">
        <v>45479</v>
      </c>
      <c r="AC8952" s="56" t="s">
        <v>7326</v>
      </c>
      <c r="AD8952" s="90" t="str">
        <f t="shared" si="279"/>
        <v>NA</v>
      </c>
      <c r="AE8952" s="90"/>
      <c r="AF8952" s="90"/>
      <c r="AG8952" s="90"/>
    </row>
    <row r="8953" spans="1:33">
      <c r="A8953" s="56" t="s">
        <v>49192</v>
      </c>
      <c r="B8953" s="56" t="s">
        <v>49193</v>
      </c>
      <c r="C8953" s="56" t="s">
        <v>48578</v>
      </c>
      <c r="D8953" s="56" t="s">
        <v>7820</v>
      </c>
      <c r="E8953" s="56" t="s">
        <v>10941</v>
      </c>
      <c r="F8953" s="56" t="s">
        <v>22</v>
      </c>
      <c r="G8953" s="56"/>
      <c r="H8953" s="56" t="s">
        <v>48532</v>
      </c>
      <c r="I8953" s="56" t="s">
        <v>49172</v>
      </c>
      <c r="J8953" s="56"/>
      <c r="K8953" s="56" t="s">
        <v>7326</v>
      </c>
      <c r="L8953" s="90" t="str">
        <f t="shared" si="278"/>
        <v>NA</v>
      </c>
      <c r="M8953" s="90"/>
      <c r="O8953" s="91"/>
      <c r="P8953" s="56"/>
      <c r="Q8953" s="56"/>
      <c r="R8953" s="56"/>
      <c r="S8953" s="56"/>
      <c r="T8953" s="56" t="s">
        <v>45482</v>
      </c>
      <c r="U8953" s="56" t="s">
        <v>45483</v>
      </c>
      <c r="V8953" s="56" t="s">
        <v>42569</v>
      </c>
      <c r="W8953" s="56" t="s">
        <v>7820</v>
      </c>
      <c r="X8953" s="56" t="s">
        <v>134</v>
      </c>
      <c r="Y8953" s="56"/>
      <c r="Z8953" s="56" t="s">
        <v>45465</v>
      </c>
      <c r="AA8953" s="56" t="s">
        <v>45466</v>
      </c>
      <c r="AB8953" s="56" t="s">
        <v>45484</v>
      </c>
      <c r="AC8953" s="56" t="s">
        <v>7326</v>
      </c>
      <c r="AD8953" s="90" t="str">
        <f t="shared" si="279"/>
        <v>NA</v>
      </c>
      <c r="AE8953" s="90"/>
      <c r="AF8953" s="90"/>
      <c r="AG8953" s="90"/>
    </row>
    <row r="8954" spans="1:33">
      <c r="A8954" s="56" t="s">
        <v>49194</v>
      </c>
      <c r="B8954" s="56" t="s">
        <v>49195</v>
      </c>
      <c r="C8954" s="56" t="s">
        <v>49196</v>
      </c>
      <c r="D8954" s="56" t="s">
        <v>7820</v>
      </c>
      <c r="E8954" s="56" t="s">
        <v>10941</v>
      </c>
      <c r="F8954" s="56" t="s">
        <v>22</v>
      </c>
      <c r="G8954" s="56"/>
      <c r="H8954" s="56" t="s">
        <v>48612</v>
      </c>
      <c r="I8954" s="56" t="s">
        <v>49172</v>
      </c>
      <c r="J8954" s="56"/>
      <c r="K8954" s="56" t="s">
        <v>7326</v>
      </c>
      <c r="L8954" s="90" t="str">
        <f t="shared" si="278"/>
        <v>NA</v>
      </c>
      <c r="M8954" s="90"/>
      <c r="O8954" s="91"/>
      <c r="P8954" s="56"/>
      <c r="Q8954" s="56"/>
      <c r="R8954" s="56"/>
      <c r="S8954" s="56"/>
      <c r="T8954" s="56" t="s">
        <v>45476</v>
      </c>
      <c r="U8954" s="56" t="s">
        <v>45485</v>
      </c>
      <c r="V8954" s="56" t="s">
        <v>45486</v>
      </c>
      <c r="W8954" s="56" t="s">
        <v>7820</v>
      </c>
      <c r="X8954" s="56" t="s">
        <v>134</v>
      </c>
      <c r="Y8954" s="56"/>
      <c r="Z8954" s="56" t="s">
        <v>45465</v>
      </c>
      <c r="AA8954" s="56" t="s">
        <v>45466</v>
      </c>
      <c r="AB8954" s="56" t="s">
        <v>45476</v>
      </c>
      <c r="AC8954" s="56" t="s">
        <v>7326</v>
      </c>
      <c r="AD8954" s="90" t="str">
        <f t="shared" si="279"/>
        <v>NA</v>
      </c>
      <c r="AE8954" s="90"/>
      <c r="AF8954" s="90"/>
      <c r="AG8954" s="90"/>
    </row>
    <row r="8955" spans="1:33">
      <c r="A8955" s="56" t="s">
        <v>49197</v>
      </c>
      <c r="B8955" s="56" t="s">
        <v>49198</v>
      </c>
      <c r="C8955" s="56" t="s">
        <v>49199</v>
      </c>
      <c r="D8955" s="56" t="s">
        <v>7820</v>
      </c>
      <c r="E8955" s="56" t="s">
        <v>10941</v>
      </c>
      <c r="F8955" s="56" t="s">
        <v>22</v>
      </c>
      <c r="G8955" s="56"/>
      <c r="H8955" s="56" t="s">
        <v>48612</v>
      </c>
      <c r="I8955" s="56" t="s">
        <v>49172</v>
      </c>
      <c r="J8955" s="56"/>
      <c r="K8955" s="56" t="s">
        <v>7326</v>
      </c>
      <c r="L8955" s="90" t="str">
        <f t="shared" si="278"/>
        <v>NA</v>
      </c>
      <c r="M8955" s="90"/>
      <c r="O8955" s="91"/>
      <c r="P8955" s="56"/>
      <c r="Q8955" s="56"/>
      <c r="R8955" s="56"/>
      <c r="S8955" s="56"/>
      <c r="T8955" s="56" t="s">
        <v>45487</v>
      </c>
      <c r="U8955" s="56" t="s">
        <v>45488</v>
      </c>
      <c r="V8955" s="56" t="s">
        <v>42569</v>
      </c>
      <c r="W8955" s="56" t="s">
        <v>7820</v>
      </c>
      <c r="X8955" s="56" t="s">
        <v>134</v>
      </c>
      <c r="Y8955" s="56"/>
      <c r="Z8955" s="56" t="s">
        <v>45465</v>
      </c>
      <c r="AA8955" s="56" t="s">
        <v>45466</v>
      </c>
      <c r="AB8955" s="56" t="s">
        <v>45484</v>
      </c>
      <c r="AC8955" s="56" t="s">
        <v>7326</v>
      </c>
      <c r="AD8955" s="90" t="str">
        <f t="shared" si="279"/>
        <v>NA</v>
      </c>
      <c r="AE8955" s="90"/>
      <c r="AF8955" s="90"/>
      <c r="AG8955" s="90"/>
    </row>
    <row r="8956" spans="1:33">
      <c r="A8956" s="56" t="s">
        <v>49200</v>
      </c>
      <c r="B8956" s="56" t="s">
        <v>49201</v>
      </c>
      <c r="C8956" s="56" t="s">
        <v>49202</v>
      </c>
      <c r="D8956" s="56" t="s">
        <v>7820</v>
      </c>
      <c r="E8956" s="56" t="s">
        <v>10941</v>
      </c>
      <c r="F8956" s="56" t="s">
        <v>22</v>
      </c>
      <c r="G8956" s="56"/>
      <c r="H8956" s="56" t="s">
        <v>48532</v>
      </c>
      <c r="I8956" s="56" t="s">
        <v>49172</v>
      </c>
      <c r="J8956" s="56"/>
      <c r="K8956" s="56" t="s">
        <v>7326</v>
      </c>
      <c r="L8956" s="90" t="str">
        <f t="shared" si="278"/>
        <v>NA</v>
      </c>
      <c r="M8956" s="90"/>
      <c r="O8956" s="91"/>
      <c r="P8956" s="56"/>
      <c r="Q8956" s="56"/>
      <c r="R8956" s="56"/>
      <c r="S8956" s="56"/>
      <c r="T8956" s="56" t="s">
        <v>45489</v>
      </c>
      <c r="U8956" s="56" t="s">
        <v>45490</v>
      </c>
      <c r="V8956" s="56" t="s">
        <v>42865</v>
      </c>
      <c r="W8956" s="56" t="s">
        <v>7820</v>
      </c>
      <c r="X8956" s="56" t="s">
        <v>23623</v>
      </c>
      <c r="Y8956" s="56"/>
      <c r="Z8956" s="56" t="s">
        <v>45491</v>
      </c>
      <c r="AA8956" s="56" t="s">
        <v>45492</v>
      </c>
      <c r="AB8956" s="56" t="s">
        <v>45493</v>
      </c>
      <c r="AC8956" s="56" t="s">
        <v>7326</v>
      </c>
      <c r="AD8956" s="90" t="str">
        <f t="shared" si="279"/>
        <v>NA</v>
      </c>
      <c r="AE8956" s="90"/>
      <c r="AF8956" s="90"/>
      <c r="AG8956" s="90"/>
    </row>
    <row r="8957" spans="1:33">
      <c r="A8957" s="56" t="s">
        <v>49203</v>
      </c>
      <c r="B8957" s="56" t="s">
        <v>49204</v>
      </c>
      <c r="C8957" s="56" t="s">
        <v>49205</v>
      </c>
      <c r="D8957" s="56" t="s">
        <v>7820</v>
      </c>
      <c r="E8957" s="56" t="s">
        <v>10941</v>
      </c>
      <c r="F8957" s="56" t="s">
        <v>22</v>
      </c>
      <c r="G8957" s="56"/>
      <c r="H8957" s="56" t="s">
        <v>48532</v>
      </c>
      <c r="I8957" s="56" t="s">
        <v>49172</v>
      </c>
      <c r="J8957" s="56" t="s">
        <v>49203</v>
      </c>
      <c r="K8957" s="56" t="s">
        <v>7326</v>
      </c>
      <c r="L8957" s="90" t="str">
        <f t="shared" si="278"/>
        <v>NA</v>
      </c>
      <c r="M8957" s="90"/>
      <c r="O8957" s="91"/>
      <c r="P8957" s="56"/>
      <c r="Q8957" s="56"/>
      <c r="R8957" s="56"/>
      <c r="S8957" s="56"/>
      <c r="T8957" s="56" t="s">
        <v>45238</v>
      </c>
      <c r="U8957" s="56" t="s">
        <v>45494</v>
      </c>
      <c r="V8957" s="56" t="s">
        <v>45495</v>
      </c>
      <c r="W8957" s="56" t="s">
        <v>7820</v>
      </c>
      <c r="X8957" s="56" t="s">
        <v>4040</v>
      </c>
      <c r="Y8957" s="56"/>
      <c r="Z8957" s="56" t="s">
        <v>45496</v>
      </c>
      <c r="AA8957" s="56" t="s">
        <v>45497</v>
      </c>
      <c r="AB8957" s="56" t="s">
        <v>45238</v>
      </c>
      <c r="AC8957" s="56" t="s">
        <v>7326</v>
      </c>
      <c r="AD8957" s="90" t="str">
        <f t="shared" si="279"/>
        <v>NA</v>
      </c>
      <c r="AE8957" s="90"/>
      <c r="AF8957" s="90"/>
      <c r="AG8957" s="90"/>
    </row>
    <row r="8958" spans="1:33">
      <c r="A8958" s="56" t="s">
        <v>49206</v>
      </c>
      <c r="B8958" s="56" t="s">
        <v>49207</v>
      </c>
      <c r="C8958" s="56" t="s">
        <v>49208</v>
      </c>
      <c r="D8958" s="56" t="s">
        <v>7820</v>
      </c>
      <c r="E8958" s="56" t="s">
        <v>10941</v>
      </c>
      <c r="F8958" s="56" t="s">
        <v>22</v>
      </c>
      <c r="G8958" s="56"/>
      <c r="H8958" s="56" t="s">
        <v>48532</v>
      </c>
      <c r="I8958" s="56" t="s">
        <v>49172</v>
      </c>
      <c r="J8958" s="56"/>
      <c r="K8958" s="56" t="s">
        <v>7326</v>
      </c>
      <c r="L8958" s="90" t="str">
        <f t="shared" si="278"/>
        <v>NA</v>
      </c>
      <c r="M8958" s="90"/>
      <c r="O8958" s="91"/>
      <c r="P8958" s="56"/>
      <c r="Q8958" s="56"/>
      <c r="R8958" s="56"/>
      <c r="S8958" s="56"/>
      <c r="T8958" s="56" t="s">
        <v>42126</v>
      </c>
      <c r="U8958" s="56" t="s">
        <v>45498</v>
      </c>
      <c r="V8958" s="56" t="s">
        <v>45499</v>
      </c>
      <c r="W8958" s="56" t="s">
        <v>7820</v>
      </c>
      <c r="X8958" s="56" t="s">
        <v>4052</v>
      </c>
      <c r="Y8958" s="56"/>
      <c r="Z8958" s="56" t="s">
        <v>45500</v>
      </c>
      <c r="AA8958" s="56" t="s">
        <v>45501</v>
      </c>
      <c r="AB8958" s="56" t="s">
        <v>42126</v>
      </c>
      <c r="AC8958" s="56" t="s">
        <v>7326</v>
      </c>
      <c r="AD8958" s="90" t="str">
        <f t="shared" si="279"/>
        <v>NA</v>
      </c>
      <c r="AE8958" s="90"/>
      <c r="AF8958" s="90"/>
      <c r="AG8958" s="90"/>
    </row>
    <row r="8959" spans="1:33">
      <c r="A8959" s="56" t="s">
        <v>49209</v>
      </c>
      <c r="B8959" s="56" t="s">
        <v>49210</v>
      </c>
      <c r="C8959" s="56" t="s">
        <v>49211</v>
      </c>
      <c r="D8959" s="56" t="s">
        <v>7820</v>
      </c>
      <c r="E8959" s="56" t="s">
        <v>10941</v>
      </c>
      <c r="F8959" s="56" t="s">
        <v>22</v>
      </c>
      <c r="G8959" s="56"/>
      <c r="H8959" s="56" t="s">
        <v>48532</v>
      </c>
      <c r="I8959" s="56" t="s">
        <v>49172</v>
      </c>
      <c r="J8959" s="56" t="s">
        <v>49209</v>
      </c>
      <c r="K8959" s="56" t="s">
        <v>7326</v>
      </c>
      <c r="L8959" s="90" t="str">
        <f t="shared" si="278"/>
        <v>NA</v>
      </c>
      <c r="M8959" s="90"/>
      <c r="O8959" s="91"/>
      <c r="P8959" s="56"/>
      <c r="Q8959" s="56"/>
      <c r="R8959" s="56"/>
      <c r="S8959" s="56"/>
      <c r="T8959" s="56" t="s">
        <v>45502</v>
      </c>
      <c r="U8959" s="56" t="s">
        <v>45503</v>
      </c>
      <c r="V8959" s="56" t="s">
        <v>45504</v>
      </c>
      <c r="W8959" s="56" t="s">
        <v>7820</v>
      </c>
      <c r="X8959" s="56" t="s">
        <v>45505</v>
      </c>
      <c r="Y8959" s="56"/>
      <c r="Z8959" s="56" t="s">
        <v>45506</v>
      </c>
      <c r="AA8959" s="56" t="s">
        <v>45507</v>
      </c>
      <c r="AB8959" s="56" t="s">
        <v>45502</v>
      </c>
      <c r="AC8959" s="56" t="s">
        <v>7326</v>
      </c>
      <c r="AD8959" s="90" t="str">
        <f t="shared" si="279"/>
        <v>NA</v>
      </c>
      <c r="AE8959" s="90"/>
      <c r="AF8959" s="90"/>
      <c r="AG8959" s="90"/>
    </row>
    <row r="8960" spans="1:33">
      <c r="A8960" s="56" t="s">
        <v>49212</v>
      </c>
      <c r="B8960" s="56" t="s">
        <v>49213</v>
      </c>
      <c r="C8960" s="56" t="s">
        <v>49214</v>
      </c>
      <c r="D8960" s="56" t="s">
        <v>7820</v>
      </c>
      <c r="E8960" s="56" t="s">
        <v>10941</v>
      </c>
      <c r="F8960" s="56" t="s">
        <v>22</v>
      </c>
      <c r="G8960" s="56"/>
      <c r="H8960" s="56" t="s">
        <v>48532</v>
      </c>
      <c r="I8960" s="56" t="s">
        <v>49172</v>
      </c>
      <c r="J8960" s="56" t="s">
        <v>49212</v>
      </c>
      <c r="K8960" s="56" t="s">
        <v>7326</v>
      </c>
      <c r="L8960" s="90" t="str">
        <f t="shared" si="278"/>
        <v>NA</v>
      </c>
      <c r="M8960" s="90"/>
      <c r="O8960" s="91"/>
      <c r="P8960" s="56"/>
      <c r="Q8960" s="56"/>
      <c r="R8960" s="56"/>
      <c r="S8960" s="56"/>
      <c r="T8960" s="56" t="s">
        <v>45508</v>
      </c>
      <c r="U8960" s="56" t="s">
        <v>45509</v>
      </c>
      <c r="V8960" s="56" t="s">
        <v>42140</v>
      </c>
      <c r="W8960" s="56" t="s">
        <v>7820</v>
      </c>
      <c r="X8960" s="56" t="s">
        <v>45510</v>
      </c>
      <c r="Y8960" s="56"/>
      <c r="Z8960" s="56" t="s">
        <v>45511</v>
      </c>
      <c r="AA8960" s="56" t="s">
        <v>45512</v>
      </c>
      <c r="AB8960" s="56" t="s">
        <v>45508</v>
      </c>
      <c r="AC8960" s="56" t="s">
        <v>7326</v>
      </c>
      <c r="AD8960" s="90" t="str">
        <f t="shared" si="279"/>
        <v>NA</v>
      </c>
      <c r="AE8960" s="90"/>
      <c r="AF8960" s="90"/>
      <c r="AG8960" s="90"/>
    </row>
    <row r="8961" spans="1:33">
      <c r="A8961" s="56" t="s">
        <v>49215</v>
      </c>
      <c r="B8961" s="56" t="s">
        <v>49216</v>
      </c>
      <c r="C8961" s="56" t="s">
        <v>49217</v>
      </c>
      <c r="D8961" s="56" t="s">
        <v>7820</v>
      </c>
      <c r="E8961" s="56" t="s">
        <v>10941</v>
      </c>
      <c r="F8961" s="56" t="s">
        <v>22</v>
      </c>
      <c r="G8961" s="56"/>
      <c r="H8961" s="56" t="s">
        <v>48532</v>
      </c>
      <c r="I8961" s="56" t="s">
        <v>49172</v>
      </c>
      <c r="J8961" s="56" t="s">
        <v>49215</v>
      </c>
      <c r="K8961" s="56" t="s">
        <v>7326</v>
      </c>
      <c r="L8961" s="90" t="str">
        <f t="shared" si="278"/>
        <v>NA</v>
      </c>
      <c r="M8961" s="90"/>
      <c r="O8961" s="91"/>
      <c r="P8961" s="56"/>
      <c r="Q8961" s="56"/>
      <c r="R8961" s="56"/>
      <c r="S8961" s="56"/>
      <c r="T8961" s="56" t="s">
        <v>41782</v>
      </c>
      <c r="U8961" s="56" t="s">
        <v>45513</v>
      </c>
      <c r="V8961" s="56" t="s">
        <v>45514</v>
      </c>
      <c r="W8961" s="56" t="s">
        <v>7820</v>
      </c>
      <c r="X8961" s="56" t="s">
        <v>430</v>
      </c>
      <c r="Y8961" s="56"/>
      <c r="Z8961" s="56" t="s">
        <v>45515</v>
      </c>
      <c r="AA8961" s="56" t="s">
        <v>45516</v>
      </c>
      <c r="AB8961" s="56" t="s">
        <v>45517</v>
      </c>
      <c r="AC8961" s="56" t="s">
        <v>7326</v>
      </c>
      <c r="AD8961" s="90" t="str">
        <f t="shared" si="279"/>
        <v>NA</v>
      </c>
      <c r="AE8961" s="90"/>
      <c r="AF8961" s="90"/>
      <c r="AG8961" s="90"/>
    </row>
    <row r="8962" spans="1:33">
      <c r="A8962" s="56" t="s">
        <v>49218</v>
      </c>
      <c r="B8962" s="56" t="s">
        <v>49219</v>
      </c>
      <c r="C8962" s="56" t="s">
        <v>49220</v>
      </c>
      <c r="D8962" s="56" t="s">
        <v>7820</v>
      </c>
      <c r="E8962" s="56" t="s">
        <v>10941</v>
      </c>
      <c r="F8962" s="56" t="s">
        <v>22</v>
      </c>
      <c r="G8962" s="56"/>
      <c r="H8962" s="56" t="s">
        <v>48532</v>
      </c>
      <c r="I8962" s="56" t="s">
        <v>49172</v>
      </c>
      <c r="J8962" s="56" t="s">
        <v>49218</v>
      </c>
      <c r="K8962" s="56" t="s">
        <v>7326</v>
      </c>
      <c r="L8962" s="90" t="str">
        <f t="shared" si="278"/>
        <v>NA</v>
      </c>
      <c r="M8962" s="90"/>
      <c r="O8962" s="91"/>
      <c r="P8962" s="56"/>
      <c r="Q8962" s="56"/>
      <c r="R8962" s="56"/>
      <c r="S8962" s="56"/>
      <c r="T8962" s="56" t="s">
        <v>45238</v>
      </c>
      <c r="U8962" s="56" t="s">
        <v>45518</v>
      </c>
      <c r="V8962" s="56" t="s">
        <v>45514</v>
      </c>
      <c r="W8962" s="56" t="s">
        <v>7820</v>
      </c>
      <c r="X8962" s="56" t="s">
        <v>430</v>
      </c>
      <c r="Y8962" s="56"/>
      <c r="Z8962" s="56" t="s">
        <v>45515</v>
      </c>
      <c r="AA8962" s="56" t="s">
        <v>45516</v>
      </c>
      <c r="AB8962" s="56" t="s">
        <v>45238</v>
      </c>
      <c r="AC8962" s="56" t="s">
        <v>7326</v>
      </c>
      <c r="AD8962" s="90" t="str">
        <f t="shared" si="279"/>
        <v>NA</v>
      </c>
      <c r="AE8962" s="90"/>
      <c r="AF8962" s="90"/>
      <c r="AG8962" s="90"/>
    </row>
    <row r="8963" spans="1:33">
      <c r="A8963" s="56" t="s">
        <v>49221</v>
      </c>
      <c r="B8963" s="56" t="s">
        <v>49222</v>
      </c>
      <c r="C8963" s="56" t="s">
        <v>49223</v>
      </c>
      <c r="D8963" s="56" t="s">
        <v>7820</v>
      </c>
      <c r="E8963" s="56" t="s">
        <v>10941</v>
      </c>
      <c r="F8963" s="56" t="s">
        <v>22</v>
      </c>
      <c r="G8963" s="56"/>
      <c r="H8963" s="56" t="s">
        <v>48532</v>
      </c>
      <c r="I8963" s="56" t="s">
        <v>49172</v>
      </c>
      <c r="J8963" s="56" t="s">
        <v>49221</v>
      </c>
      <c r="K8963" s="56" t="s">
        <v>7326</v>
      </c>
      <c r="L8963" s="90" t="str">
        <f t="shared" ref="L8963:L9026" si="280">IF($P$3&lt;&gt;"",IF(ISNUMBER(SEARCH("*"&amp;$P$3&amp;"*", A8963)),A8963, IF(ISNUMBER(SEARCH("*"&amp;$P$3&amp;"*", H8963)),A8963, IF(ISNUMBER(SEARCH("*"&amp;$P$3&amp;"*", G8963)),A8963, IF(ISNUMBER(SEARCH("*"&amp;$P$3&amp;"*", J8963)),A8963,  IF(ISNUMBER(SEARCH("*"&amp;$P$3&amp;"*", E8963)),A8963, "NA"))))),"NA")</f>
        <v>NA</v>
      </c>
      <c r="M8963" s="90"/>
      <c r="O8963" s="91"/>
      <c r="P8963" s="56"/>
      <c r="Q8963" s="56"/>
      <c r="R8963" s="56"/>
      <c r="S8963" s="56"/>
      <c r="T8963" s="56" t="s">
        <v>45519</v>
      </c>
      <c r="U8963" s="56" t="s">
        <v>45520</v>
      </c>
      <c r="V8963" s="56" t="s">
        <v>45521</v>
      </c>
      <c r="W8963" s="56" t="s">
        <v>7820</v>
      </c>
      <c r="X8963" s="56" t="s">
        <v>430</v>
      </c>
      <c r="Y8963" s="56"/>
      <c r="Z8963" s="56" t="s">
        <v>45515</v>
      </c>
      <c r="AA8963" s="56" t="s">
        <v>45516</v>
      </c>
      <c r="AB8963" s="56" t="s">
        <v>45519</v>
      </c>
      <c r="AC8963" s="56" t="s">
        <v>7326</v>
      </c>
      <c r="AD8963" s="90" t="str">
        <f t="shared" ref="AD8963:AD9026" si="281">IF($P$19&lt;&gt;"",IF(ISNUMBER(SEARCH($P$19, V8963)),T8963, "NA"),"NA")</f>
        <v>NA</v>
      </c>
      <c r="AE8963" s="90"/>
      <c r="AF8963" s="90"/>
      <c r="AG8963" s="90"/>
    </row>
    <row r="8964" spans="1:33">
      <c r="A8964" s="56" t="s">
        <v>49224</v>
      </c>
      <c r="B8964" s="56" t="s">
        <v>49225</v>
      </c>
      <c r="C8964" s="56" t="s">
        <v>49226</v>
      </c>
      <c r="D8964" s="56" t="s">
        <v>7820</v>
      </c>
      <c r="E8964" s="56" t="s">
        <v>10941</v>
      </c>
      <c r="F8964" s="56" t="s">
        <v>22</v>
      </c>
      <c r="G8964" s="56"/>
      <c r="H8964" s="56" t="s">
        <v>48532</v>
      </c>
      <c r="I8964" s="56" t="s">
        <v>49172</v>
      </c>
      <c r="J8964" s="56" t="s">
        <v>49227</v>
      </c>
      <c r="K8964" s="56" t="s">
        <v>7326</v>
      </c>
      <c r="L8964" s="90" t="str">
        <f t="shared" si="280"/>
        <v>NA</v>
      </c>
      <c r="M8964" s="90"/>
      <c r="O8964" s="91"/>
      <c r="P8964" s="56"/>
      <c r="Q8964" s="56"/>
      <c r="R8964" s="56"/>
      <c r="S8964" s="56"/>
      <c r="T8964" s="56" t="s">
        <v>45522</v>
      </c>
      <c r="U8964" s="56" t="s">
        <v>45523</v>
      </c>
      <c r="V8964" s="56" t="s">
        <v>45524</v>
      </c>
      <c r="W8964" s="56" t="s">
        <v>7820</v>
      </c>
      <c r="X8964" s="56" t="s">
        <v>23870</v>
      </c>
      <c r="Y8964" s="56"/>
      <c r="Z8964" s="56" t="s">
        <v>45525</v>
      </c>
      <c r="AA8964" s="56" t="s">
        <v>45526</v>
      </c>
      <c r="AB8964" s="56" t="s">
        <v>45522</v>
      </c>
      <c r="AC8964" s="56" t="s">
        <v>7326</v>
      </c>
      <c r="AD8964" s="90" t="str">
        <f t="shared" si="281"/>
        <v>NA</v>
      </c>
      <c r="AE8964" s="90"/>
      <c r="AF8964" s="90"/>
      <c r="AG8964" s="90"/>
    </row>
    <row r="8965" spans="1:33">
      <c r="A8965" s="56" t="s">
        <v>49185</v>
      </c>
      <c r="B8965" s="56" t="s">
        <v>49228</v>
      </c>
      <c r="C8965" s="56" t="s">
        <v>49229</v>
      </c>
      <c r="D8965" s="56" t="s">
        <v>7820</v>
      </c>
      <c r="E8965" s="56" t="s">
        <v>10941</v>
      </c>
      <c r="F8965" s="56" t="s">
        <v>22</v>
      </c>
      <c r="G8965" s="56"/>
      <c r="H8965" s="56" t="s">
        <v>48522</v>
      </c>
      <c r="I8965" s="56" t="s">
        <v>49172</v>
      </c>
      <c r="J8965" s="56" t="s">
        <v>49185</v>
      </c>
      <c r="K8965" s="56" t="s">
        <v>7326</v>
      </c>
      <c r="L8965" s="90" t="str">
        <f t="shared" si="280"/>
        <v>NA</v>
      </c>
      <c r="M8965" s="90"/>
      <c r="O8965" s="91"/>
      <c r="P8965" s="56"/>
      <c r="Q8965" s="56"/>
      <c r="R8965" s="56"/>
      <c r="S8965" s="56"/>
      <c r="T8965" s="56" t="s">
        <v>45527</v>
      </c>
      <c r="U8965" s="56" t="s">
        <v>45528</v>
      </c>
      <c r="V8965" s="56" t="s">
        <v>45529</v>
      </c>
      <c r="W8965" s="56" t="s">
        <v>7820</v>
      </c>
      <c r="X8965" s="56" t="s">
        <v>45530</v>
      </c>
      <c r="Y8965" s="56"/>
      <c r="Z8965" s="56" t="s">
        <v>45531</v>
      </c>
      <c r="AA8965" s="56" t="s">
        <v>45532</v>
      </c>
      <c r="AB8965" s="56" t="s">
        <v>45527</v>
      </c>
      <c r="AC8965" s="56" t="s">
        <v>7326</v>
      </c>
      <c r="AD8965" s="90" t="str">
        <f t="shared" si="281"/>
        <v>NA</v>
      </c>
      <c r="AE8965" s="90"/>
      <c r="AF8965" s="90"/>
      <c r="AG8965" s="90"/>
    </row>
    <row r="8966" spans="1:33">
      <c r="A8966" s="56" t="s">
        <v>49230</v>
      </c>
      <c r="B8966" s="56" t="s">
        <v>49231</v>
      </c>
      <c r="C8966" s="56" t="s">
        <v>48581</v>
      </c>
      <c r="D8966" s="56" t="s">
        <v>7820</v>
      </c>
      <c r="E8966" s="56" t="s">
        <v>3078</v>
      </c>
      <c r="F8966" s="56" t="s">
        <v>22</v>
      </c>
      <c r="G8966" s="56"/>
      <c r="H8966" s="56" t="s">
        <v>48532</v>
      </c>
      <c r="I8966" s="56" t="s">
        <v>49232</v>
      </c>
      <c r="J8966" s="56" t="s">
        <v>49233</v>
      </c>
      <c r="K8966" s="56" t="s">
        <v>7326</v>
      </c>
      <c r="L8966" s="90" t="str">
        <f t="shared" si="280"/>
        <v>NA</v>
      </c>
      <c r="M8966" s="90"/>
      <c r="O8966" s="91"/>
      <c r="P8966" s="56"/>
      <c r="Q8966" s="56"/>
      <c r="R8966" s="56"/>
      <c r="S8966" s="56"/>
      <c r="T8966" s="56" t="s">
        <v>45533</v>
      </c>
      <c r="U8966" s="56" t="s">
        <v>45534</v>
      </c>
      <c r="V8966" s="56" t="s">
        <v>45535</v>
      </c>
      <c r="W8966" s="56" t="s">
        <v>7820</v>
      </c>
      <c r="X8966" s="56" t="s">
        <v>4102</v>
      </c>
      <c r="Y8966" s="56"/>
      <c r="Z8966" s="56" t="s">
        <v>45536</v>
      </c>
      <c r="AA8966" s="56" t="s">
        <v>45537</v>
      </c>
      <c r="AB8966" s="56" t="s">
        <v>45538</v>
      </c>
      <c r="AC8966" s="56" t="s">
        <v>7326</v>
      </c>
      <c r="AD8966" s="90" t="str">
        <f t="shared" si="281"/>
        <v>NA</v>
      </c>
      <c r="AE8966" s="90"/>
      <c r="AF8966" s="90"/>
      <c r="AG8966" s="90"/>
    </row>
    <row r="8967" spans="1:33">
      <c r="A8967" s="56" t="s">
        <v>49234</v>
      </c>
      <c r="B8967" s="56" t="s">
        <v>49235</v>
      </c>
      <c r="C8967" s="56" t="s">
        <v>49236</v>
      </c>
      <c r="D8967" s="56" t="s">
        <v>7820</v>
      </c>
      <c r="E8967" s="56" t="s">
        <v>3078</v>
      </c>
      <c r="F8967" s="56" t="s">
        <v>22</v>
      </c>
      <c r="G8967" s="56"/>
      <c r="H8967" s="56" t="s">
        <v>48532</v>
      </c>
      <c r="I8967" s="56" t="s">
        <v>49232</v>
      </c>
      <c r="J8967" s="56" t="s">
        <v>49237</v>
      </c>
      <c r="K8967" s="56" t="s">
        <v>7326</v>
      </c>
      <c r="L8967" s="90" t="str">
        <f t="shared" si="280"/>
        <v>NA</v>
      </c>
      <c r="M8967" s="90"/>
      <c r="O8967" s="91"/>
      <c r="P8967" s="56"/>
      <c r="Q8967" s="56"/>
      <c r="R8967" s="56"/>
      <c r="S8967" s="56"/>
      <c r="T8967" s="56" t="s">
        <v>45539</v>
      </c>
      <c r="U8967" s="56" t="s">
        <v>45540</v>
      </c>
      <c r="V8967" s="56" t="s">
        <v>45541</v>
      </c>
      <c r="W8967" s="56" t="s">
        <v>7820</v>
      </c>
      <c r="X8967" s="56" t="s">
        <v>45542</v>
      </c>
      <c r="Y8967" s="56"/>
      <c r="Z8967" s="56" t="s">
        <v>45543</v>
      </c>
      <c r="AA8967" s="56" t="s">
        <v>45544</v>
      </c>
      <c r="AB8967" s="56" t="s">
        <v>45539</v>
      </c>
      <c r="AC8967" s="56" t="s">
        <v>7326</v>
      </c>
      <c r="AD8967" s="90" t="str">
        <f t="shared" si="281"/>
        <v>NA</v>
      </c>
      <c r="AE8967" s="90"/>
      <c r="AF8967" s="90"/>
      <c r="AG8967" s="90"/>
    </row>
    <row r="8968" spans="1:33">
      <c r="A8968" s="56" t="s">
        <v>49238</v>
      </c>
      <c r="B8968" s="56" t="s">
        <v>49239</v>
      </c>
      <c r="C8968" s="56" t="s">
        <v>49240</v>
      </c>
      <c r="D8968" s="56" t="s">
        <v>7820</v>
      </c>
      <c r="E8968" s="56" t="s">
        <v>3078</v>
      </c>
      <c r="F8968" s="56" t="s">
        <v>22</v>
      </c>
      <c r="G8968" s="56"/>
      <c r="H8968" s="56" t="s">
        <v>48612</v>
      </c>
      <c r="I8968" s="56" t="s">
        <v>49232</v>
      </c>
      <c r="J8968" s="56" t="s">
        <v>49238</v>
      </c>
      <c r="K8968" s="56" t="s">
        <v>7326</v>
      </c>
      <c r="L8968" s="90" t="str">
        <f t="shared" si="280"/>
        <v>NA</v>
      </c>
      <c r="M8968" s="90"/>
      <c r="O8968" s="91"/>
      <c r="P8968" s="56"/>
      <c r="Q8968" s="56"/>
      <c r="R8968" s="56"/>
      <c r="S8968" s="56"/>
      <c r="T8968" s="56" t="s">
        <v>41782</v>
      </c>
      <c r="U8968" s="56" t="s">
        <v>45545</v>
      </c>
      <c r="V8968" s="56" t="s">
        <v>45514</v>
      </c>
      <c r="W8968" s="56" t="s">
        <v>7820</v>
      </c>
      <c r="X8968" s="56" t="s">
        <v>1998</v>
      </c>
      <c r="Y8968" s="56"/>
      <c r="Z8968" s="56" t="s">
        <v>45546</v>
      </c>
      <c r="AA8968" s="56" t="s">
        <v>45547</v>
      </c>
      <c r="AB8968" s="56" t="s">
        <v>45548</v>
      </c>
      <c r="AC8968" s="56" t="s">
        <v>7326</v>
      </c>
      <c r="AD8968" s="90" t="str">
        <f t="shared" si="281"/>
        <v>NA</v>
      </c>
      <c r="AE8968" s="90"/>
      <c r="AF8968" s="90"/>
      <c r="AG8968" s="90"/>
    </row>
    <row r="8969" spans="1:33">
      <c r="A8969" s="56" t="s">
        <v>49241</v>
      </c>
      <c r="B8969" s="56" t="s">
        <v>49242</v>
      </c>
      <c r="C8969" s="56" t="s">
        <v>49243</v>
      </c>
      <c r="D8969" s="56" t="s">
        <v>7820</v>
      </c>
      <c r="E8969" s="56" t="s">
        <v>3078</v>
      </c>
      <c r="F8969" s="56" t="s">
        <v>22</v>
      </c>
      <c r="G8969" s="56"/>
      <c r="H8969" s="56" t="s">
        <v>48532</v>
      </c>
      <c r="I8969" s="56" t="s">
        <v>49232</v>
      </c>
      <c r="J8969" s="56" t="s">
        <v>49241</v>
      </c>
      <c r="K8969" s="56" t="s">
        <v>7326</v>
      </c>
      <c r="L8969" s="90" t="str">
        <f t="shared" si="280"/>
        <v>NA</v>
      </c>
      <c r="M8969" s="90"/>
      <c r="O8969" s="91"/>
      <c r="P8969" s="56"/>
      <c r="Q8969" s="56"/>
      <c r="R8969" s="56"/>
      <c r="S8969" s="56"/>
      <c r="T8969" s="56" t="s">
        <v>45549</v>
      </c>
      <c r="U8969" s="56" t="s">
        <v>45550</v>
      </c>
      <c r="V8969" s="56" t="s">
        <v>45524</v>
      </c>
      <c r="W8969" s="56" t="s">
        <v>7820</v>
      </c>
      <c r="X8969" s="56" t="s">
        <v>45551</v>
      </c>
      <c r="Y8969" s="56"/>
      <c r="Z8969" s="56" t="s">
        <v>45552</v>
      </c>
      <c r="AA8969" s="56" t="s">
        <v>45553</v>
      </c>
      <c r="AB8969" s="56" t="s">
        <v>45549</v>
      </c>
      <c r="AC8969" s="56" t="s">
        <v>7326</v>
      </c>
      <c r="AD8969" s="90" t="str">
        <f t="shared" si="281"/>
        <v>NA</v>
      </c>
      <c r="AE8969" s="90"/>
      <c r="AF8969" s="90"/>
      <c r="AG8969" s="90"/>
    </row>
    <row r="8970" spans="1:33">
      <c r="A8970" s="56" t="s">
        <v>49244</v>
      </c>
      <c r="B8970" s="56" t="s">
        <v>49245</v>
      </c>
      <c r="C8970" s="56" t="s">
        <v>49246</v>
      </c>
      <c r="D8970" s="56" t="s">
        <v>7820</v>
      </c>
      <c r="E8970" s="56" t="s">
        <v>3078</v>
      </c>
      <c r="F8970" s="56" t="s">
        <v>22</v>
      </c>
      <c r="G8970" s="56"/>
      <c r="H8970" s="56" t="s">
        <v>48532</v>
      </c>
      <c r="I8970" s="56" t="s">
        <v>49232</v>
      </c>
      <c r="J8970" s="56" t="s">
        <v>49247</v>
      </c>
      <c r="K8970" s="56" t="s">
        <v>7326</v>
      </c>
      <c r="L8970" s="90" t="str">
        <f t="shared" si="280"/>
        <v>NA</v>
      </c>
      <c r="M8970" s="90"/>
      <c r="O8970" s="91"/>
      <c r="P8970" s="56"/>
      <c r="Q8970" s="56"/>
      <c r="R8970" s="56"/>
      <c r="S8970" s="56"/>
      <c r="T8970" s="56" t="s">
        <v>45554</v>
      </c>
      <c r="U8970" s="56" t="s">
        <v>45555</v>
      </c>
      <c r="V8970" s="56" t="s">
        <v>45556</v>
      </c>
      <c r="W8970" s="56" t="s">
        <v>7820</v>
      </c>
      <c r="X8970" s="56" t="s">
        <v>45557</v>
      </c>
      <c r="Y8970" s="56"/>
      <c r="Z8970" s="56" t="s">
        <v>45558</v>
      </c>
      <c r="AA8970" s="56" t="s">
        <v>45559</v>
      </c>
      <c r="AB8970" s="56" t="s">
        <v>45554</v>
      </c>
      <c r="AC8970" s="56" t="s">
        <v>7326</v>
      </c>
      <c r="AD8970" s="90" t="str">
        <f t="shared" si="281"/>
        <v>NA</v>
      </c>
      <c r="AE8970" s="90"/>
      <c r="AF8970" s="90"/>
      <c r="AG8970" s="90"/>
    </row>
    <row r="8971" spans="1:33">
      <c r="A8971" s="56" t="s">
        <v>49248</v>
      </c>
      <c r="B8971" s="56" t="s">
        <v>49249</v>
      </c>
      <c r="C8971" s="56" t="s">
        <v>49250</v>
      </c>
      <c r="D8971" s="56" t="s">
        <v>7820</v>
      </c>
      <c r="E8971" s="56" t="s">
        <v>3078</v>
      </c>
      <c r="F8971" s="56" t="s">
        <v>22</v>
      </c>
      <c r="G8971" s="56"/>
      <c r="H8971" s="56" t="s">
        <v>48532</v>
      </c>
      <c r="I8971" s="56" t="s">
        <v>49232</v>
      </c>
      <c r="J8971" s="56" t="s">
        <v>49251</v>
      </c>
      <c r="K8971" s="56" t="s">
        <v>7326</v>
      </c>
      <c r="L8971" s="90" t="str">
        <f t="shared" si="280"/>
        <v>NA</v>
      </c>
      <c r="M8971" s="90"/>
      <c r="O8971" s="91"/>
      <c r="P8971" s="56"/>
      <c r="Q8971" s="56"/>
      <c r="R8971" s="56"/>
      <c r="S8971" s="56"/>
      <c r="T8971" s="56" t="s">
        <v>45560</v>
      </c>
      <c r="U8971" s="56" t="s">
        <v>45561</v>
      </c>
      <c r="V8971" s="56" t="s">
        <v>45562</v>
      </c>
      <c r="W8971" s="56" t="s">
        <v>7820</v>
      </c>
      <c r="X8971" s="56" t="s">
        <v>8913</v>
      </c>
      <c r="Y8971" s="56"/>
      <c r="Z8971" s="56" t="s">
        <v>45563</v>
      </c>
      <c r="AA8971" s="56" t="s">
        <v>45564</v>
      </c>
      <c r="AB8971" s="56" t="s">
        <v>45565</v>
      </c>
      <c r="AC8971" s="56" t="s">
        <v>7326</v>
      </c>
      <c r="AD8971" s="90" t="str">
        <f t="shared" si="281"/>
        <v>NA</v>
      </c>
      <c r="AE8971" s="90"/>
      <c r="AF8971" s="90"/>
      <c r="AG8971" s="90"/>
    </row>
    <row r="8972" spans="1:33">
      <c r="A8972" s="56" t="s">
        <v>49252</v>
      </c>
      <c r="B8972" s="56" t="s">
        <v>49253</v>
      </c>
      <c r="C8972" s="56" t="s">
        <v>49254</v>
      </c>
      <c r="D8972" s="56" t="s">
        <v>7820</v>
      </c>
      <c r="E8972" s="56" t="s">
        <v>3078</v>
      </c>
      <c r="F8972" s="56" t="s">
        <v>22</v>
      </c>
      <c r="G8972" s="56"/>
      <c r="H8972" s="56" t="s">
        <v>48532</v>
      </c>
      <c r="I8972" s="56" t="s">
        <v>49232</v>
      </c>
      <c r="J8972" s="56" t="s">
        <v>49255</v>
      </c>
      <c r="K8972" s="56" t="s">
        <v>7326</v>
      </c>
      <c r="L8972" s="90" t="str">
        <f t="shared" si="280"/>
        <v>NA</v>
      </c>
      <c r="M8972" s="90"/>
      <c r="O8972" s="91"/>
      <c r="P8972" s="56"/>
      <c r="Q8972" s="56"/>
      <c r="R8972" s="56"/>
      <c r="S8972" s="56"/>
      <c r="T8972" s="56" t="s">
        <v>41782</v>
      </c>
      <c r="U8972" s="56" t="s">
        <v>45566</v>
      </c>
      <c r="V8972" s="56" t="s">
        <v>45514</v>
      </c>
      <c r="W8972" s="56" t="s">
        <v>7820</v>
      </c>
      <c r="X8972" s="56" t="s">
        <v>4130</v>
      </c>
      <c r="Y8972" s="56"/>
      <c r="Z8972" s="56" t="s">
        <v>45567</v>
      </c>
      <c r="AA8972" s="56" t="s">
        <v>45568</v>
      </c>
      <c r="AB8972" s="56" t="s">
        <v>45569</v>
      </c>
      <c r="AC8972" s="56" t="s">
        <v>7326</v>
      </c>
      <c r="AD8972" s="90" t="str">
        <f t="shared" si="281"/>
        <v>NA</v>
      </c>
      <c r="AE8972" s="90"/>
      <c r="AF8972" s="90"/>
      <c r="AG8972" s="90"/>
    </row>
    <row r="8973" spans="1:33">
      <c r="A8973" s="56" t="s">
        <v>49256</v>
      </c>
      <c r="B8973" s="56" t="s">
        <v>49257</v>
      </c>
      <c r="C8973" s="56" t="s">
        <v>49258</v>
      </c>
      <c r="D8973" s="56" t="s">
        <v>7820</v>
      </c>
      <c r="E8973" s="56" t="s">
        <v>3078</v>
      </c>
      <c r="F8973" s="56" t="s">
        <v>22</v>
      </c>
      <c r="G8973" s="56"/>
      <c r="H8973" s="56" t="s">
        <v>48612</v>
      </c>
      <c r="I8973" s="56" t="s">
        <v>49232</v>
      </c>
      <c r="J8973" s="56" t="s">
        <v>49259</v>
      </c>
      <c r="K8973" s="56" t="s">
        <v>7326</v>
      </c>
      <c r="L8973" s="90" t="str">
        <f t="shared" si="280"/>
        <v>NA</v>
      </c>
      <c r="M8973" s="90"/>
      <c r="O8973" s="91"/>
      <c r="P8973" s="56"/>
      <c r="Q8973" s="56"/>
      <c r="R8973" s="56"/>
      <c r="S8973" s="56"/>
      <c r="T8973" s="56" t="s">
        <v>45570</v>
      </c>
      <c r="U8973" s="56" t="s">
        <v>45571</v>
      </c>
      <c r="V8973" s="56" t="s">
        <v>45572</v>
      </c>
      <c r="W8973" s="56" t="s">
        <v>7820</v>
      </c>
      <c r="X8973" s="56" t="s">
        <v>45573</v>
      </c>
      <c r="Y8973" s="56"/>
      <c r="Z8973" s="56" t="s">
        <v>45574</v>
      </c>
      <c r="AA8973" s="56" t="s">
        <v>45575</v>
      </c>
      <c r="AB8973" s="56" t="s">
        <v>45576</v>
      </c>
      <c r="AC8973" s="56" t="s">
        <v>7326</v>
      </c>
      <c r="AD8973" s="90" t="str">
        <f t="shared" si="281"/>
        <v>NA</v>
      </c>
      <c r="AE8973" s="90"/>
      <c r="AF8973" s="90"/>
      <c r="AG8973" s="90"/>
    </row>
    <row r="8974" spans="1:33">
      <c r="A8974" s="56" t="s">
        <v>49260</v>
      </c>
      <c r="B8974" s="56" t="s">
        <v>49261</v>
      </c>
      <c r="C8974" s="56" t="s">
        <v>49262</v>
      </c>
      <c r="D8974" s="56" t="s">
        <v>7820</v>
      </c>
      <c r="E8974" s="56" t="s">
        <v>3078</v>
      </c>
      <c r="F8974" s="56" t="s">
        <v>22</v>
      </c>
      <c r="G8974" s="56"/>
      <c r="H8974" s="56" t="s">
        <v>48532</v>
      </c>
      <c r="I8974" s="56" t="s">
        <v>49232</v>
      </c>
      <c r="J8974" s="56"/>
      <c r="K8974" s="56" t="s">
        <v>7326</v>
      </c>
      <c r="L8974" s="90" t="str">
        <f t="shared" si="280"/>
        <v>NA</v>
      </c>
      <c r="M8974" s="90"/>
      <c r="O8974" s="91"/>
      <c r="P8974" s="56"/>
      <c r="Q8974" s="56"/>
      <c r="R8974" s="56"/>
      <c r="S8974" s="56"/>
      <c r="T8974" s="56" t="s">
        <v>45577</v>
      </c>
      <c r="U8974" s="56" t="s">
        <v>45578</v>
      </c>
      <c r="V8974" s="56" t="s">
        <v>45579</v>
      </c>
      <c r="W8974" s="56" t="s">
        <v>7820</v>
      </c>
      <c r="X8974" s="56" t="s">
        <v>4150</v>
      </c>
      <c r="Y8974" s="56"/>
      <c r="Z8974" s="56" t="s">
        <v>45580</v>
      </c>
      <c r="AA8974" s="56" t="s">
        <v>45581</v>
      </c>
      <c r="AB8974" s="56" t="s">
        <v>45582</v>
      </c>
      <c r="AC8974" s="56" t="s">
        <v>7326</v>
      </c>
      <c r="AD8974" s="90" t="str">
        <f t="shared" si="281"/>
        <v>NA</v>
      </c>
      <c r="AE8974" s="90"/>
      <c r="AF8974" s="90"/>
      <c r="AG8974" s="90"/>
    </row>
    <row r="8975" spans="1:33">
      <c r="A8975" s="56" t="s">
        <v>49263</v>
      </c>
      <c r="B8975" s="56" t="s">
        <v>49264</v>
      </c>
      <c r="C8975" s="56" t="s">
        <v>49265</v>
      </c>
      <c r="D8975" s="56" t="s">
        <v>7820</v>
      </c>
      <c r="E8975" s="56" t="s">
        <v>3078</v>
      </c>
      <c r="F8975" s="56" t="s">
        <v>22</v>
      </c>
      <c r="G8975" s="56"/>
      <c r="H8975" s="56" t="s">
        <v>48532</v>
      </c>
      <c r="I8975" s="56" t="s">
        <v>49232</v>
      </c>
      <c r="J8975" s="56"/>
      <c r="K8975" s="56" t="s">
        <v>7326</v>
      </c>
      <c r="L8975" s="90" t="str">
        <f t="shared" si="280"/>
        <v>NA</v>
      </c>
      <c r="M8975" s="90"/>
      <c r="O8975" s="91"/>
      <c r="P8975" s="56"/>
      <c r="Q8975" s="56"/>
      <c r="R8975" s="56"/>
      <c r="S8975" s="56"/>
      <c r="T8975" s="56" t="s">
        <v>45583</v>
      </c>
      <c r="U8975" s="56" t="s">
        <v>45584</v>
      </c>
      <c r="V8975" s="56" t="s">
        <v>45585</v>
      </c>
      <c r="W8975" s="56" t="s">
        <v>7820</v>
      </c>
      <c r="X8975" s="56" t="s">
        <v>4172</v>
      </c>
      <c r="Y8975" s="56"/>
      <c r="Z8975" s="56" t="s">
        <v>45586</v>
      </c>
      <c r="AA8975" s="56" t="s">
        <v>45587</v>
      </c>
      <c r="AB8975" s="56" t="s">
        <v>45588</v>
      </c>
      <c r="AC8975" s="56" t="s">
        <v>7326</v>
      </c>
      <c r="AD8975" s="90" t="str">
        <f t="shared" si="281"/>
        <v>NA</v>
      </c>
      <c r="AE8975" s="90"/>
      <c r="AF8975" s="90"/>
      <c r="AG8975" s="90"/>
    </row>
    <row r="8976" spans="1:33">
      <c r="A8976" s="56" t="s">
        <v>49266</v>
      </c>
      <c r="B8976" s="56" t="s">
        <v>49267</v>
      </c>
      <c r="C8976" s="56" t="s">
        <v>49268</v>
      </c>
      <c r="D8976" s="56" t="s">
        <v>7820</v>
      </c>
      <c r="E8976" s="56" t="s">
        <v>3078</v>
      </c>
      <c r="F8976" s="56" t="s">
        <v>22</v>
      </c>
      <c r="G8976" s="56"/>
      <c r="H8976" s="56" t="s">
        <v>48612</v>
      </c>
      <c r="I8976" s="56" t="s">
        <v>49232</v>
      </c>
      <c r="J8976" s="56" t="s">
        <v>49266</v>
      </c>
      <c r="K8976" s="56" t="s">
        <v>7326</v>
      </c>
      <c r="L8976" s="90" t="str">
        <f t="shared" si="280"/>
        <v>NA</v>
      </c>
      <c r="M8976" s="90"/>
      <c r="O8976" s="91"/>
      <c r="P8976" s="56"/>
      <c r="Q8976" s="56"/>
      <c r="R8976" s="56"/>
      <c r="S8976" s="56"/>
      <c r="T8976" s="56" t="s">
        <v>45589</v>
      </c>
      <c r="U8976" s="56" t="s">
        <v>45590</v>
      </c>
      <c r="V8976" s="56" t="s">
        <v>42194</v>
      </c>
      <c r="W8976" s="56" t="s">
        <v>7820</v>
      </c>
      <c r="X8976" s="56" t="s">
        <v>4172</v>
      </c>
      <c r="Y8976" s="56"/>
      <c r="Z8976" s="56" t="s">
        <v>45591</v>
      </c>
      <c r="AA8976" s="56" t="s">
        <v>45587</v>
      </c>
      <c r="AB8976" s="56" t="s">
        <v>45592</v>
      </c>
      <c r="AC8976" s="56" t="s">
        <v>7326</v>
      </c>
      <c r="AD8976" s="90" t="str">
        <f t="shared" si="281"/>
        <v>NA</v>
      </c>
      <c r="AE8976" s="90"/>
      <c r="AF8976" s="90"/>
      <c r="AG8976" s="90"/>
    </row>
    <row r="8977" spans="1:33">
      <c r="A8977" s="56" t="s">
        <v>49269</v>
      </c>
      <c r="B8977" s="56" t="s">
        <v>49270</v>
      </c>
      <c r="C8977" s="56" t="s">
        <v>49271</v>
      </c>
      <c r="D8977" s="56" t="s">
        <v>7820</v>
      </c>
      <c r="E8977" s="56" t="s">
        <v>3078</v>
      </c>
      <c r="F8977" s="56" t="s">
        <v>22</v>
      </c>
      <c r="G8977" s="56"/>
      <c r="H8977" s="56" t="s">
        <v>48612</v>
      </c>
      <c r="I8977" s="56" t="s">
        <v>49232</v>
      </c>
      <c r="J8977" s="56" t="s">
        <v>49269</v>
      </c>
      <c r="K8977" s="56" t="s">
        <v>7326</v>
      </c>
      <c r="L8977" s="90" t="str">
        <f t="shared" si="280"/>
        <v>NA</v>
      </c>
      <c r="M8977" s="90"/>
      <c r="O8977" s="91"/>
      <c r="P8977" s="56"/>
      <c r="Q8977" s="56"/>
      <c r="R8977" s="56"/>
      <c r="S8977" s="56"/>
      <c r="T8977" s="56" t="s">
        <v>45593</v>
      </c>
      <c r="U8977" s="56" t="s">
        <v>45594</v>
      </c>
      <c r="V8977" s="56" t="s">
        <v>45595</v>
      </c>
      <c r="W8977" s="56" t="s">
        <v>7820</v>
      </c>
      <c r="X8977" s="56" t="s">
        <v>45596</v>
      </c>
      <c r="Y8977" s="56"/>
      <c r="Z8977" s="56" t="s">
        <v>45597</v>
      </c>
      <c r="AA8977" s="56" t="s">
        <v>45598</v>
      </c>
      <c r="AB8977" s="56" t="s">
        <v>45599</v>
      </c>
      <c r="AC8977" s="56" t="s">
        <v>7326</v>
      </c>
      <c r="AD8977" s="90" t="str">
        <f t="shared" si="281"/>
        <v>NA</v>
      </c>
      <c r="AE8977" s="90"/>
      <c r="AF8977" s="90"/>
      <c r="AG8977" s="90"/>
    </row>
    <row r="8978" spans="1:33">
      <c r="A8978" s="56" t="s">
        <v>49272</v>
      </c>
      <c r="B8978" s="56" t="s">
        <v>49273</v>
      </c>
      <c r="C8978" s="56" t="s">
        <v>49274</v>
      </c>
      <c r="D8978" s="56" t="s">
        <v>7820</v>
      </c>
      <c r="E8978" s="56" t="s">
        <v>3078</v>
      </c>
      <c r="F8978" s="56" t="s">
        <v>22</v>
      </c>
      <c r="G8978" s="56"/>
      <c r="H8978" s="56" t="s">
        <v>48532</v>
      </c>
      <c r="I8978" s="56" t="s">
        <v>49232</v>
      </c>
      <c r="J8978" s="56" t="s">
        <v>49272</v>
      </c>
      <c r="K8978" s="56" t="s">
        <v>7326</v>
      </c>
      <c r="L8978" s="90" t="str">
        <f t="shared" si="280"/>
        <v>NA</v>
      </c>
      <c r="M8978" s="90"/>
      <c r="O8978" s="91"/>
      <c r="P8978" s="56"/>
      <c r="Q8978" s="56"/>
      <c r="R8978" s="56"/>
      <c r="S8978" s="56"/>
      <c r="T8978" s="56" t="s">
        <v>45600</v>
      </c>
      <c r="U8978" s="56" t="s">
        <v>45601</v>
      </c>
      <c r="V8978" s="56" t="s">
        <v>45602</v>
      </c>
      <c r="W8978" s="56" t="s">
        <v>7820</v>
      </c>
      <c r="X8978" s="56" t="s">
        <v>45603</v>
      </c>
      <c r="Y8978" s="56"/>
      <c r="Z8978" s="56" t="s">
        <v>45604</v>
      </c>
      <c r="AA8978" s="56" t="s">
        <v>45605</v>
      </c>
      <c r="AB8978" s="56" t="s">
        <v>45606</v>
      </c>
      <c r="AC8978" s="56" t="s">
        <v>7326</v>
      </c>
      <c r="AD8978" s="90" t="str">
        <f t="shared" si="281"/>
        <v>NA</v>
      </c>
      <c r="AE8978" s="90"/>
      <c r="AF8978" s="90"/>
      <c r="AG8978" s="90"/>
    </row>
    <row r="8979" spans="1:33">
      <c r="A8979" s="56" t="s">
        <v>49275</v>
      </c>
      <c r="B8979" s="56" t="s">
        <v>49276</v>
      </c>
      <c r="C8979" s="56" t="s">
        <v>49277</v>
      </c>
      <c r="D8979" s="56" t="s">
        <v>7820</v>
      </c>
      <c r="E8979" s="56" t="s">
        <v>3078</v>
      </c>
      <c r="F8979" s="56" t="s">
        <v>22</v>
      </c>
      <c r="G8979" s="56"/>
      <c r="H8979" s="56" t="s">
        <v>48532</v>
      </c>
      <c r="I8979" s="56" t="s">
        <v>49232</v>
      </c>
      <c r="J8979" s="56" t="s">
        <v>49278</v>
      </c>
      <c r="K8979" s="56" t="s">
        <v>7326</v>
      </c>
      <c r="L8979" s="90" t="str">
        <f t="shared" si="280"/>
        <v>NA</v>
      </c>
      <c r="M8979" s="90"/>
      <c r="O8979" s="91"/>
      <c r="P8979" s="56"/>
      <c r="Q8979" s="56"/>
      <c r="R8979" s="56"/>
      <c r="S8979" s="56"/>
      <c r="T8979" s="56" t="s">
        <v>45607</v>
      </c>
      <c r="U8979" s="56" t="s">
        <v>45608</v>
      </c>
      <c r="V8979" s="56" t="s">
        <v>45609</v>
      </c>
      <c r="W8979" s="56" t="s">
        <v>7820</v>
      </c>
      <c r="X8979" s="56" t="s">
        <v>4185</v>
      </c>
      <c r="Y8979" s="56"/>
      <c r="Z8979" s="56" t="s">
        <v>45610</v>
      </c>
      <c r="AA8979" s="56" t="s">
        <v>45611</v>
      </c>
      <c r="AB8979" s="56" t="s">
        <v>45612</v>
      </c>
      <c r="AC8979" s="56" t="s">
        <v>7326</v>
      </c>
      <c r="AD8979" s="90" t="str">
        <f t="shared" si="281"/>
        <v>NA</v>
      </c>
      <c r="AE8979" s="90"/>
      <c r="AF8979" s="90"/>
      <c r="AG8979" s="90"/>
    </row>
    <row r="8980" spans="1:33">
      <c r="A8980" s="56" t="s">
        <v>49279</v>
      </c>
      <c r="B8980" s="56" t="s">
        <v>49280</v>
      </c>
      <c r="C8980" s="56" t="s">
        <v>49281</v>
      </c>
      <c r="D8980" s="56" t="s">
        <v>7820</v>
      </c>
      <c r="E8980" s="56" t="s">
        <v>3078</v>
      </c>
      <c r="F8980" s="56" t="s">
        <v>22</v>
      </c>
      <c r="G8980" s="56"/>
      <c r="H8980" s="56" t="s">
        <v>48532</v>
      </c>
      <c r="I8980" s="56" t="s">
        <v>49232</v>
      </c>
      <c r="J8980" s="56" t="s">
        <v>49279</v>
      </c>
      <c r="K8980" s="56" t="s">
        <v>7326</v>
      </c>
      <c r="L8980" s="90" t="str">
        <f t="shared" si="280"/>
        <v>NA</v>
      </c>
      <c r="M8980" s="90"/>
      <c r="O8980" s="91"/>
      <c r="P8980" s="56"/>
      <c r="Q8980" s="56"/>
      <c r="R8980" s="56"/>
      <c r="S8980" s="56"/>
      <c r="T8980" s="56" t="s">
        <v>41782</v>
      </c>
      <c r="U8980" s="56" t="s">
        <v>45613</v>
      </c>
      <c r="V8980" s="56" t="s">
        <v>45281</v>
      </c>
      <c r="W8980" s="56" t="s">
        <v>7820</v>
      </c>
      <c r="X8980" s="56" t="s">
        <v>145</v>
      </c>
      <c r="Y8980" s="56"/>
      <c r="Z8980" s="56" t="s">
        <v>45614</v>
      </c>
      <c r="AA8980" s="56" t="s">
        <v>45615</v>
      </c>
      <c r="AB8980" s="56" t="s">
        <v>41782</v>
      </c>
      <c r="AC8980" s="56" t="s">
        <v>7326</v>
      </c>
      <c r="AD8980" s="90" t="str">
        <f t="shared" si="281"/>
        <v>NA</v>
      </c>
      <c r="AE8980" s="90"/>
      <c r="AF8980" s="90"/>
      <c r="AG8980" s="90"/>
    </row>
    <row r="8981" spans="1:33">
      <c r="A8981" s="56" t="s">
        <v>49282</v>
      </c>
      <c r="B8981" s="56" t="s">
        <v>49283</v>
      </c>
      <c r="C8981" s="56" t="s">
        <v>49284</v>
      </c>
      <c r="D8981" s="56" t="s">
        <v>7820</v>
      </c>
      <c r="E8981" s="56" t="s">
        <v>3078</v>
      </c>
      <c r="F8981" s="56" t="s">
        <v>22</v>
      </c>
      <c r="G8981" s="56"/>
      <c r="H8981" s="56" t="s">
        <v>48532</v>
      </c>
      <c r="I8981" s="56" t="s">
        <v>49232</v>
      </c>
      <c r="J8981" s="56" t="s">
        <v>49282</v>
      </c>
      <c r="K8981" s="56" t="s">
        <v>7326</v>
      </c>
      <c r="L8981" s="90" t="str">
        <f t="shared" si="280"/>
        <v>NA</v>
      </c>
      <c r="M8981" s="90"/>
      <c r="O8981" s="91"/>
      <c r="P8981" s="56"/>
      <c r="Q8981" s="56"/>
      <c r="R8981" s="56"/>
      <c r="S8981" s="56"/>
      <c r="T8981" s="56" t="s">
        <v>45616</v>
      </c>
      <c r="U8981" s="56" t="s">
        <v>45617</v>
      </c>
      <c r="V8981" s="56" t="s">
        <v>45618</v>
      </c>
      <c r="W8981" s="56" t="s">
        <v>7820</v>
      </c>
      <c r="X8981" s="56" t="s">
        <v>145</v>
      </c>
      <c r="Y8981" s="56"/>
      <c r="Z8981" s="56" t="s">
        <v>45614</v>
      </c>
      <c r="AA8981" s="56" t="s">
        <v>45615</v>
      </c>
      <c r="AB8981" s="56" t="s">
        <v>45619</v>
      </c>
      <c r="AC8981" s="56" t="s">
        <v>7326</v>
      </c>
      <c r="AD8981" s="90" t="str">
        <f t="shared" si="281"/>
        <v>NA</v>
      </c>
      <c r="AE8981" s="90"/>
      <c r="AF8981" s="90"/>
      <c r="AG8981" s="90"/>
    </row>
    <row r="8982" spans="1:33">
      <c r="A8982" s="56" t="s">
        <v>49285</v>
      </c>
      <c r="B8982" s="56" t="s">
        <v>49286</v>
      </c>
      <c r="C8982" s="56" t="s">
        <v>48611</v>
      </c>
      <c r="D8982" s="56" t="s">
        <v>7820</v>
      </c>
      <c r="E8982" s="56" t="s">
        <v>3078</v>
      </c>
      <c r="F8982" s="56" t="s">
        <v>22</v>
      </c>
      <c r="G8982" s="56"/>
      <c r="H8982" s="56" t="s">
        <v>48532</v>
      </c>
      <c r="I8982" s="56" t="s">
        <v>49232</v>
      </c>
      <c r="J8982" s="56" t="s">
        <v>49287</v>
      </c>
      <c r="K8982" s="56" t="s">
        <v>7326</v>
      </c>
      <c r="L8982" s="90" t="str">
        <f t="shared" si="280"/>
        <v>NA</v>
      </c>
      <c r="M8982" s="90"/>
      <c r="O8982" s="91"/>
      <c r="P8982" s="56"/>
      <c r="Q8982" s="56"/>
      <c r="R8982" s="56"/>
      <c r="S8982" s="56"/>
      <c r="T8982" s="56" t="s">
        <v>45620</v>
      </c>
      <c r="U8982" s="56" t="s">
        <v>45621</v>
      </c>
      <c r="V8982" s="56" t="s">
        <v>45622</v>
      </c>
      <c r="W8982" s="56" t="s">
        <v>7820</v>
      </c>
      <c r="X8982" s="56" t="s">
        <v>145</v>
      </c>
      <c r="Y8982" s="56"/>
      <c r="Z8982" s="56" t="s">
        <v>45614</v>
      </c>
      <c r="AA8982" s="56" t="s">
        <v>45615</v>
      </c>
      <c r="AB8982" s="56" t="s">
        <v>45620</v>
      </c>
      <c r="AC8982" s="56" t="s">
        <v>7326</v>
      </c>
      <c r="AD8982" s="90" t="str">
        <f t="shared" si="281"/>
        <v>NA</v>
      </c>
      <c r="AE8982" s="90"/>
      <c r="AF8982" s="90"/>
      <c r="AG8982" s="90"/>
    </row>
    <row r="8983" spans="1:33">
      <c r="A8983" s="56" t="s">
        <v>56457</v>
      </c>
      <c r="B8983" s="56" t="s">
        <v>49288</v>
      </c>
      <c r="C8983" s="56" t="s">
        <v>49289</v>
      </c>
      <c r="D8983" s="56" t="s">
        <v>7820</v>
      </c>
      <c r="E8983" s="56" t="s">
        <v>3101</v>
      </c>
      <c r="F8983" s="56" t="s">
        <v>22</v>
      </c>
      <c r="G8983" s="56"/>
      <c r="H8983" s="56" t="s">
        <v>48612</v>
      </c>
      <c r="I8983" s="56" t="s">
        <v>49290</v>
      </c>
      <c r="J8983" s="56" t="s">
        <v>49291</v>
      </c>
      <c r="K8983" s="56" t="s">
        <v>7326</v>
      </c>
      <c r="L8983" s="90" t="str">
        <f t="shared" si="280"/>
        <v>NA</v>
      </c>
      <c r="M8983" s="90"/>
      <c r="O8983" s="91"/>
      <c r="P8983" s="56"/>
      <c r="Q8983" s="56"/>
      <c r="R8983" s="56"/>
      <c r="S8983" s="56"/>
      <c r="T8983" s="56" t="s">
        <v>45623</v>
      </c>
      <c r="U8983" s="56" t="s">
        <v>45624</v>
      </c>
      <c r="V8983" s="56" t="s">
        <v>45625</v>
      </c>
      <c r="W8983" s="56" t="s">
        <v>7820</v>
      </c>
      <c r="X8983" s="56" t="s">
        <v>145</v>
      </c>
      <c r="Y8983" s="56"/>
      <c r="Z8983" s="56" t="s">
        <v>45614</v>
      </c>
      <c r="AA8983" s="56" t="s">
        <v>45615</v>
      </c>
      <c r="AB8983" s="56" t="s">
        <v>45626</v>
      </c>
      <c r="AC8983" s="56" t="s">
        <v>7326</v>
      </c>
      <c r="AD8983" s="90" t="str">
        <f t="shared" si="281"/>
        <v>NA</v>
      </c>
      <c r="AE8983" s="90"/>
      <c r="AF8983" s="90"/>
      <c r="AG8983" s="90"/>
    </row>
    <row r="8984" spans="1:33">
      <c r="A8984" s="56" t="s">
        <v>49292</v>
      </c>
      <c r="B8984" s="56" t="s">
        <v>49293</v>
      </c>
      <c r="C8984" s="56" t="s">
        <v>48538</v>
      </c>
      <c r="D8984" s="56" t="s">
        <v>7820</v>
      </c>
      <c r="E8984" s="56" t="s">
        <v>3101</v>
      </c>
      <c r="F8984" s="56" t="s">
        <v>22</v>
      </c>
      <c r="G8984" s="56"/>
      <c r="H8984" s="56" t="s">
        <v>48532</v>
      </c>
      <c r="I8984" s="56" t="s">
        <v>49290</v>
      </c>
      <c r="J8984" s="56" t="s">
        <v>49294</v>
      </c>
      <c r="K8984" s="56" t="s">
        <v>7326</v>
      </c>
      <c r="L8984" s="90" t="str">
        <f t="shared" si="280"/>
        <v>NA</v>
      </c>
      <c r="M8984" s="90"/>
      <c r="O8984" s="91"/>
      <c r="P8984" s="56"/>
      <c r="Q8984" s="56"/>
      <c r="R8984" s="56"/>
      <c r="S8984" s="56"/>
      <c r="T8984" s="56" t="s">
        <v>45627</v>
      </c>
      <c r="U8984" s="56" t="s">
        <v>45628</v>
      </c>
      <c r="V8984" s="56" t="s">
        <v>45629</v>
      </c>
      <c r="W8984" s="56" t="s">
        <v>7820</v>
      </c>
      <c r="X8984" s="56" t="s">
        <v>145</v>
      </c>
      <c r="Y8984" s="56"/>
      <c r="Z8984" s="56" t="s">
        <v>45614</v>
      </c>
      <c r="AA8984" s="56" t="s">
        <v>45615</v>
      </c>
      <c r="AB8984" s="56"/>
      <c r="AC8984" s="56" t="s">
        <v>7326</v>
      </c>
      <c r="AD8984" s="90" t="str">
        <f t="shared" si="281"/>
        <v>NA</v>
      </c>
      <c r="AE8984" s="90"/>
      <c r="AF8984" s="90"/>
      <c r="AG8984" s="90"/>
    </row>
    <row r="8985" spans="1:33">
      <c r="A8985" s="56" t="s">
        <v>49295</v>
      </c>
      <c r="B8985" s="56" t="s">
        <v>49296</v>
      </c>
      <c r="C8985" s="56" t="s">
        <v>49066</v>
      </c>
      <c r="D8985" s="56" t="s">
        <v>7820</v>
      </c>
      <c r="E8985" s="56" t="s">
        <v>3101</v>
      </c>
      <c r="F8985" s="56" t="s">
        <v>22</v>
      </c>
      <c r="G8985" s="56"/>
      <c r="H8985" s="56" t="s">
        <v>48612</v>
      </c>
      <c r="I8985" s="56" t="s">
        <v>49290</v>
      </c>
      <c r="J8985" s="56" t="s">
        <v>49297</v>
      </c>
      <c r="K8985" s="56" t="s">
        <v>7326</v>
      </c>
      <c r="L8985" s="90" t="str">
        <f t="shared" si="280"/>
        <v>NA</v>
      </c>
      <c r="M8985" s="90"/>
      <c r="O8985" s="91"/>
      <c r="P8985" s="56"/>
      <c r="Q8985" s="56"/>
      <c r="R8985" s="56"/>
      <c r="S8985" s="56"/>
      <c r="T8985" s="56" t="s">
        <v>45630</v>
      </c>
      <c r="U8985" s="56" t="s">
        <v>45631</v>
      </c>
      <c r="V8985" s="56" t="s">
        <v>45632</v>
      </c>
      <c r="W8985" s="56" t="s">
        <v>7820</v>
      </c>
      <c r="X8985" s="56" t="s">
        <v>145</v>
      </c>
      <c r="Y8985" s="56"/>
      <c r="Z8985" s="56" t="s">
        <v>45614</v>
      </c>
      <c r="AA8985" s="56" t="s">
        <v>45615</v>
      </c>
      <c r="AB8985" s="56" t="s">
        <v>45633</v>
      </c>
      <c r="AC8985" s="56" t="s">
        <v>7326</v>
      </c>
      <c r="AD8985" s="90" t="str">
        <f t="shared" si="281"/>
        <v>NA</v>
      </c>
      <c r="AE8985" s="90"/>
      <c r="AF8985" s="90"/>
      <c r="AG8985" s="90"/>
    </row>
    <row r="8986" spans="1:33">
      <c r="A8986" s="56" t="s">
        <v>49298</v>
      </c>
      <c r="B8986" s="56" t="s">
        <v>49299</v>
      </c>
      <c r="C8986" s="56" t="s">
        <v>49300</v>
      </c>
      <c r="D8986" s="56" t="s">
        <v>7820</v>
      </c>
      <c r="E8986" s="56" t="s">
        <v>3101</v>
      </c>
      <c r="F8986" s="56" t="s">
        <v>22</v>
      </c>
      <c r="G8986" s="56"/>
      <c r="H8986" s="56" t="s">
        <v>48532</v>
      </c>
      <c r="I8986" s="56" t="s">
        <v>49290</v>
      </c>
      <c r="J8986" s="56" t="s">
        <v>49301</v>
      </c>
      <c r="K8986" s="56" t="s">
        <v>7326</v>
      </c>
      <c r="L8986" s="90" t="str">
        <f t="shared" si="280"/>
        <v>NA</v>
      </c>
      <c r="M8986" s="90"/>
      <c r="O8986" s="91"/>
      <c r="P8986" s="56"/>
      <c r="Q8986" s="56"/>
      <c r="R8986" s="56"/>
      <c r="S8986" s="56"/>
      <c r="T8986" s="56" t="s">
        <v>45634</v>
      </c>
      <c r="U8986" s="56" t="s">
        <v>45635</v>
      </c>
      <c r="V8986" s="56" t="s">
        <v>45636</v>
      </c>
      <c r="W8986" s="56" t="s">
        <v>7820</v>
      </c>
      <c r="X8986" s="56" t="s">
        <v>145</v>
      </c>
      <c r="Y8986" s="56"/>
      <c r="Z8986" s="56" t="s">
        <v>45614</v>
      </c>
      <c r="AA8986" s="56" t="s">
        <v>45615</v>
      </c>
      <c r="AB8986" s="56" t="s">
        <v>45634</v>
      </c>
      <c r="AC8986" s="56" t="s">
        <v>7326</v>
      </c>
      <c r="AD8986" s="90" t="str">
        <f t="shared" si="281"/>
        <v>NA</v>
      </c>
      <c r="AE8986" s="90"/>
      <c r="AF8986" s="90"/>
      <c r="AG8986" s="90"/>
    </row>
    <row r="8987" spans="1:33">
      <c r="A8987" s="56" t="s">
        <v>49302</v>
      </c>
      <c r="B8987" s="56" t="s">
        <v>49303</v>
      </c>
      <c r="C8987" s="56" t="s">
        <v>49304</v>
      </c>
      <c r="D8987" s="56" t="s">
        <v>7820</v>
      </c>
      <c r="E8987" s="56" t="s">
        <v>3101</v>
      </c>
      <c r="F8987" s="56" t="s">
        <v>22</v>
      </c>
      <c r="G8987" s="56"/>
      <c r="H8987" s="56" t="s">
        <v>48532</v>
      </c>
      <c r="I8987" s="56" t="s">
        <v>49290</v>
      </c>
      <c r="J8987" s="56" t="s">
        <v>49305</v>
      </c>
      <c r="K8987" s="56" t="s">
        <v>7326</v>
      </c>
      <c r="L8987" s="90" t="str">
        <f t="shared" si="280"/>
        <v>NA</v>
      </c>
      <c r="M8987" s="90"/>
      <c r="O8987" s="91"/>
      <c r="P8987" s="56"/>
      <c r="Q8987" s="56"/>
      <c r="R8987" s="56"/>
      <c r="S8987" s="56"/>
      <c r="T8987" s="56" t="s">
        <v>45637</v>
      </c>
      <c r="U8987" s="56" t="s">
        <v>45638</v>
      </c>
      <c r="V8987" s="56" t="s">
        <v>45639</v>
      </c>
      <c r="W8987" s="56" t="s">
        <v>7820</v>
      </c>
      <c r="X8987" s="56" t="s">
        <v>145</v>
      </c>
      <c r="Y8987" s="56"/>
      <c r="Z8987" s="56" t="s">
        <v>45614</v>
      </c>
      <c r="AA8987" s="56" t="s">
        <v>45615</v>
      </c>
      <c r="AB8987" s="56" t="s">
        <v>45640</v>
      </c>
      <c r="AC8987" s="56" t="s">
        <v>7326</v>
      </c>
      <c r="AD8987" s="90" t="str">
        <f t="shared" si="281"/>
        <v>NA</v>
      </c>
      <c r="AE8987" s="90"/>
      <c r="AF8987" s="90"/>
      <c r="AG8987" s="90"/>
    </row>
    <row r="8988" spans="1:33">
      <c r="A8988" s="56" t="s">
        <v>49306</v>
      </c>
      <c r="B8988" s="56" t="s">
        <v>49307</v>
      </c>
      <c r="C8988" s="56" t="s">
        <v>49308</v>
      </c>
      <c r="D8988" s="56" t="s">
        <v>7820</v>
      </c>
      <c r="E8988" s="56" t="s">
        <v>3101</v>
      </c>
      <c r="F8988" s="56" t="s">
        <v>22</v>
      </c>
      <c r="G8988" s="56"/>
      <c r="H8988" s="56" t="s">
        <v>48532</v>
      </c>
      <c r="I8988" s="56" t="s">
        <v>49290</v>
      </c>
      <c r="J8988" s="56" t="s">
        <v>49309</v>
      </c>
      <c r="K8988" s="56" t="s">
        <v>7326</v>
      </c>
      <c r="L8988" s="90" t="str">
        <f t="shared" si="280"/>
        <v>NA</v>
      </c>
      <c r="M8988" s="90"/>
      <c r="O8988" s="91"/>
      <c r="P8988" s="56"/>
      <c r="Q8988" s="56"/>
      <c r="R8988" s="56"/>
      <c r="S8988" s="56"/>
      <c r="T8988" s="56" t="s">
        <v>45637</v>
      </c>
      <c r="U8988" s="56" t="s">
        <v>45641</v>
      </c>
      <c r="V8988" s="56" t="s">
        <v>45639</v>
      </c>
      <c r="W8988" s="56" t="s">
        <v>7820</v>
      </c>
      <c r="X8988" s="56" t="s">
        <v>145</v>
      </c>
      <c r="Y8988" s="56"/>
      <c r="Z8988" s="56" t="s">
        <v>45614</v>
      </c>
      <c r="AA8988" s="56" t="s">
        <v>45615</v>
      </c>
      <c r="AB8988" s="56" t="s">
        <v>45640</v>
      </c>
      <c r="AC8988" s="56" t="s">
        <v>7326</v>
      </c>
      <c r="AD8988" s="90" t="str">
        <f t="shared" si="281"/>
        <v>NA</v>
      </c>
      <c r="AE8988" s="90"/>
      <c r="AF8988" s="90"/>
      <c r="AG8988" s="90"/>
    </row>
    <row r="8989" spans="1:33">
      <c r="A8989" s="56" t="s">
        <v>49310</v>
      </c>
      <c r="B8989" s="56" t="s">
        <v>49311</v>
      </c>
      <c r="C8989" s="56" t="s">
        <v>49312</v>
      </c>
      <c r="D8989" s="56" t="s">
        <v>7820</v>
      </c>
      <c r="E8989" s="56" t="s">
        <v>3101</v>
      </c>
      <c r="F8989" s="56" t="s">
        <v>22</v>
      </c>
      <c r="G8989" s="56"/>
      <c r="H8989" s="56" t="s">
        <v>48532</v>
      </c>
      <c r="I8989" s="56" t="s">
        <v>49290</v>
      </c>
      <c r="J8989" s="56" t="s">
        <v>49313</v>
      </c>
      <c r="K8989" s="56" t="s">
        <v>7326</v>
      </c>
      <c r="L8989" s="90" t="str">
        <f t="shared" si="280"/>
        <v>NA</v>
      </c>
      <c r="M8989" s="90"/>
      <c r="O8989" s="91"/>
      <c r="P8989" s="56"/>
      <c r="Q8989" s="56"/>
      <c r="R8989" s="56"/>
      <c r="S8989" s="56"/>
      <c r="T8989" s="56" t="s">
        <v>45642</v>
      </c>
      <c r="U8989" s="56" t="s">
        <v>45643</v>
      </c>
      <c r="V8989" s="56" t="s">
        <v>45644</v>
      </c>
      <c r="W8989" s="56" t="s">
        <v>7820</v>
      </c>
      <c r="X8989" s="56" t="s">
        <v>145</v>
      </c>
      <c r="Y8989" s="56"/>
      <c r="Z8989" s="56" t="s">
        <v>45614</v>
      </c>
      <c r="AA8989" s="56" t="s">
        <v>45615</v>
      </c>
      <c r="AB8989" s="56" t="s">
        <v>45645</v>
      </c>
      <c r="AC8989" s="56" t="s">
        <v>7326</v>
      </c>
      <c r="AD8989" s="90" t="str">
        <f t="shared" si="281"/>
        <v>NA</v>
      </c>
      <c r="AE8989" s="90"/>
      <c r="AF8989" s="90"/>
      <c r="AG8989" s="90"/>
    </row>
    <row r="8990" spans="1:33">
      <c r="A8990" s="56" t="s">
        <v>49314</v>
      </c>
      <c r="B8990" s="56" t="s">
        <v>49315</v>
      </c>
      <c r="C8990" s="56" t="s">
        <v>7532</v>
      </c>
      <c r="D8990" s="56" t="s">
        <v>7820</v>
      </c>
      <c r="E8990" s="56" t="s">
        <v>3101</v>
      </c>
      <c r="F8990" s="56" t="s">
        <v>22</v>
      </c>
      <c r="G8990" s="56"/>
      <c r="H8990" s="56" t="s">
        <v>48532</v>
      </c>
      <c r="I8990" s="56" t="s">
        <v>49290</v>
      </c>
      <c r="J8990" s="56" t="s">
        <v>49316</v>
      </c>
      <c r="K8990" s="56" t="s">
        <v>7326</v>
      </c>
      <c r="L8990" s="90" t="str">
        <f t="shared" si="280"/>
        <v>NA</v>
      </c>
      <c r="M8990" s="90"/>
      <c r="O8990" s="91"/>
      <c r="P8990" s="56"/>
      <c r="Q8990" s="56"/>
      <c r="R8990" s="56"/>
      <c r="S8990" s="56"/>
      <c r="T8990" s="56" t="s">
        <v>45646</v>
      </c>
      <c r="U8990" s="56" t="s">
        <v>45647</v>
      </c>
      <c r="V8990" s="56" t="s">
        <v>45644</v>
      </c>
      <c r="W8990" s="56" t="s">
        <v>7820</v>
      </c>
      <c r="X8990" s="56" t="s">
        <v>145</v>
      </c>
      <c r="Y8990" s="56"/>
      <c r="Z8990" s="56" t="s">
        <v>45614</v>
      </c>
      <c r="AA8990" s="56" t="s">
        <v>45615</v>
      </c>
      <c r="AB8990" s="56" t="s">
        <v>45648</v>
      </c>
      <c r="AC8990" s="56" t="s">
        <v>7326</v>
      </c>
      <c r="AD8990" s="90" t="str">
        <f t="shared" si="281"/>
        <v>NA</v>
      </c>
      <c r="AE8990" s="90"/>
      <c r="AF8990" s="90"/>
      <c r="AG8990" s="90"/>
    </row>
    <row r="8991" spans="1:33">
      <c r="A8991" s="56" t="s">
        <v>49317</v>
      </c>
      <c r="B8991" s="56" t="s">
        <v>49318</v>
      </c>
      <c r="C8991" s="56" t="s">
        <v>49319</v>
      </c>
      <c r="D8991" s="56" t="s">
        <v>7820</v>
      </c>
      <c r="E8991" s="56" t="s">
        <v>3101</v>
      </c>
      <c r="F8991" s="56" t="s">
        <v>22</v>
      </c>
      <c r="G8991" s="56"/>
      <c r="H8991" s="56" t="s">
        <v>48612</v>
      </c>
      <c r="I8991" s="56" t="s">
        <v>49290</v>
      </c>
      <c r="J8991" s="56" t="s">
        <v>49320</v>
      </c>
      <c r="K8991" s="56" t="s">
        <v>7326</v>
      </c>
      <c r="L8991" s="90" t="str">
        <f t="shared" si="280"/>
        <v>NA</v>
      </c>
      <c r="M8991" s="90"/>
      <c r="O8991" s="91"/>
      <c r="P8991" s="56"/>
      <c r="Q8991" s="56"/>
      <c r="R8991" s="56"/>
      <c r="S8991" s="56"/>
      <c r="T8991" s="56" t="s">
        <v>45649</v>
      </c>
      <c r="U8991" s="56" t="s">
        <v>45650</v>
      </c>
      <c r="V8991" s="56" t="s">
        <v>45644</v>
      </c>
      <c r="W8991" s="56" t="s">
        <v>7820</v>
      </c>
      <c r="X8991" s="56" t="s">
        <v>145</v>
      </c>
      <c r="Y8991" s="56"/>
      <c r="Z8991" s="56" t="s">
        <v>45614</v>
      </c>
      <c r="AA8991" s="56" t="s">
        <v>45615</v>
      </c>
      <c r="AB8991" s="56" t="s">
        <v>45651</v>
      </c>
      <c r="AC8991" s="56" t="s">
        <v>7326</v>
      </c>
      <c r="AD8991" s="90" t="str">
        <f t="shared" si="281"/>
        <v>NA</v>
      </c>
      <c r="AE8991" s="90"/>
      <c r="AF8991" s="90"/>
      <c r="AG8991" s="90"/>
    </row>
    <row r="8992" spans="1:33">
      <c r="A8992" s="56" t="s">
        <v>49321</v>
      </c>
      <c r="B8992" s="56" t="s">
        <v>49322</v>
      </c>
      <c r="C8992" s="56" t="s">
        <v>49323</v>
      </c>
      <c r="D8992" s="56" t="s">
        <v>7820</v>
      </c>
      <c r="E8992" s="56" t="s">
        <v>3101</v>
      </c>
      <c r="F8992" s="56" t="s">
        <v>22</v>
      </c>
      <c r="G8992" s="56"/>
      <c r="H8992" s="56" t="s">
        <v>48532</v>
      </c>
      <c r="I8992" s="56" t="s">
        <v>49290</v>
      </c>
      <c r="J8992" s="56"/>
      <c r="K8992" s="56" t="s">
        <v>7326</v>
      </c>
      <c r="L8992" s="90" t="str">
        <f t="shared" si="280"/>
        <v>NA</v>
      </c>
      <c r="M8992" s="90"/>
      <c r="O8992" s="91"/>
      <c r="P8992" s="56"/>
      <c r="Q8992" s="56"/>
      <c r="R8992" s="56"/>
      <c r="S8992" s="56"/>
      <c r="T8992" s="56" t="s">
        <v>45652</v>
      </c>
      <c r="U8992" s="56" t="s">
        <v>45653</v>
      </c>
      <c r="V8992" s="56" t="s">
        <v>45644</v>
      </c>
      <c r="W8992" s="56" t="s">
        <v>7820</v>
      </c>
      <c r="X8992" s="56" t="s">
        <v>145</v>
      </c>
      <c r="Y8992" s="56"/>
      <c r="Z8992" s="56" t="s">
        <v>45614</v>
      </c>
      <c r="AA8992" s="56" t="s">
        <v>45615</v>
      </c>
      <c r="AB8992" s="56" t="s">
        <v>45654</v>
      </c>
      <c r="AC8992" s="56" t="s">
        <v>7326</v>
      </c>
      <c r="AD8992" s="90" t="str">
        <f t="shared" si="281"/>
        <v>NA</v>
      </c>
      <c r="AE8992" s="90"/>
      <c r="AF8992" s="90"/>
      <c r="AG8992" s="90"/>
    </row>
    <row r="8993" spans="1:33">
      <c r="A8993" s="56" t="s">
        <v>49324</v>
      </c>
      <c r="B8993" s="56" t="s">
        <v>49325</v>
      </c>
      <c r="C8993" s="56" t="s">
        <v>48767</v>
      </c>
      <c r="D8993" s="56" t="s">
        <v>7820</v>
      </c>
      <c r="E8993" s="56" t="s">
        <v>3101</v>
      </c>
      <c r="F8993" s="56" t="s">
        <v>22</v>
      </c>
      <c r="G8993" s="56"/>
      <c r="H8993" s="56" t="s">
        <v>48532</v>
      </c>
      <c r="I8993" s="56" t="s">
        <v>49290</v>
      </c>
      <c r="J8993" s="56" t="s">
        <v>49326</v>
      </c>
      <c r="K8993" s="56" t="s">
        <v>7326</v>
      </c>
      <c r="L8993" s="90" t="str">
        <f t="shared" si="280"/>
        <v>NA</v>
      </c>
      <c r="M8993" s="90"/>
      <c r="O8993" s="91"/>
      <c r="P8993" s="56"/>
      <c r="Q8993" s="56"/>
      <c r="R8993" s="56"/>
      <c r="S8993" s="56"/>
      <c r="T8993" s="56" t="s">
        <v>45655</v>
      </c>
      <c r="U8993" s="56" t="s">
        <v>45656</v>
      </c>
      <c r="V8993" s="56" t="s">
        <v>45657</v>
      </c>
      <c r="W8993" s="56" t="s">
        <v>7820</v>
      </c>
      <c r="X8993" s="56" t="s">
        <v>145</v>
      </c>
      <c r="Y8993" s="56"/>
      <c r="Z8993" s="56" t="s">
        <v>45614</v>
      </c>
      <c r="AA8993" s="56" t="s">
        <v>45615</v>
      </c>
      <c r="AB8993" s="56" t="s">
        <v>45658</v>
      </c>
      <c r="AC8993" s="56" t="s">
        <v>7326</v>
      </c>
      <c r="AD8993" s="90" t="str">
        <f t="shared" si="281"/>
        <v>NA</v>
      </c>
      <c r="AE8993" s="90"/>
      <c r="AF8993" s="90"/>
      <c r="AG8993" s="90"/>
    </row>
    <row r="8994" spans="1:33">
      <c r="A8994" s="56" t="s">
        <v>49327</v>
      </c>
      <c r="B8994" s="56" t="s">
        <v>49328</v>
      </c>
      <c r="C8994" s="56" t="s">
        <v>49329</v>
      </c>
      <c r="D8994" s="56" t="s">
        <v>7820</v>
      </c>
      <c r="E8994" s="56" t="s">
        <v>3101</v>
      </c>
      <c r="F8994" s="56" t="s">
        <v>22</v>
      </c>
      <c r="G8994" s="56"/>
      <c r="H8994" s="56" t="s">
        <v>48532</v>
      </c>
      <c r="I8994" s="56" t="s">
        <v>49290</v>
      </c>
      <c r="J8994" s="56" t="s">
        <v>49330</v>
      </c>
      <c r="K8994" s="56" t="s">
        <v>7326</v>
      </c>
      <c r="L8994" s="90" t="str">
        <f t="shared" si="280"/>
        <v>NA</v>
      </c>
      <c r="M8994" s="90"/>
      <c r="O8994" s="91"/>
      <c r="P8994" s="56"/>
      <c r="Q8994" s="56"/>
      <c r="R8994" s="56"/>
      <c r="S8994" s="56"/>
      <c r="T8994" s="56" t="s">
        <v>45659</v>
      </c>
      <c r="U8994" s="56" t="s">
        <v>45660</v>
      </c>
      <c r="V8994" s="56" t="s">
        <v>45661</v>
      </c>
      <c r="W8994" s="56" t="s">
        <v>7820</v>
      </c>
      <c r="X8994" s="56" t="s">
        <v>145</v>
      </c>
      <c r="Y8994" s="56"/>
      <c r="Z8994" s="56" t="s">
        <v>45614</v>
      </c>
      <c r="AA8994" s="56" t="s">
        <v>45615</v>
      </c>
      <c r="AB8994" s="56"/>
      <c r="AC8994" s="56" t="s">
        <v>7326</v>
      </c>
      <c r="AD8994" s="90" t="str">
        <f t="shared" si="281"/>
        <v>NA</v>
      </c>
      <c r="AE8994" s="90"/>
      <c r="AF8994" s="90"/>
      <c r="AG8994" s="90"/>
    </row>
    <row r="8995" spans="1:33">
      <c r="A8995" s="56" t="s">
        <v>49331</v>
      </c>
      <c r="B8995" s="56" t="s">
        <v>49332</v>
      </c>
      <c r="C8995" s="56" t="s">
        <v>46125</v>
      </c>
      <c r="D8995" s="56" t="s">
        <v>7820</v>
      </c>
      <c r="E8995" s="56" t="s">
        <v>3101</v>
      </c>
      <c r="F8995" s="56" t="s">
        <v>22</v>
      </c>
      <c r="G8995" s="56"/>
      <c r="H8995" s="56" t="s">
        <v>48532</v>
      </c>
      <c r="I8995" s="56" t="s">
        <v>49290</v>
      </c>
      <c r="J8995" s="56"/>
      <c r="K8995" s="56" t="s">
        <v>7326</v>
      </c>
      <c r="L8995" s="90" t="str">
        <f t="shared" si="280"/>
        <v>NA</v>
      </c>
      <c r="M8995" s="90"/>
      <c r="O8995" s="91"/>
      <c r="P8995" s="56"/>
      <c r="Q8995" s="56"/>
      <c r="R8995" s="56"/>
      <c r="S8995" s="56"/>
      <c r="T8995" s="56" t="s">
        <v>45662</v>
      </c>
      <c r="U8995" s="56" t="s">
        <v>45663</v>
      </c>
      <c r="V8995" s="56" t="s">
        <v>45664</v>
      </c>
      <c r="W8995" s="56" t="s">
        <v>7820</v>
      </c>
      <c r="X8995" s="56" t="s">
        <v>2029</v>
      </c>
      <c r="Y8995" s="56"/>
      <c r="Z8995" s="56" t="s">
        <v>45665</v>
      </c>
      <c r="AA8995" s="56" t="s">
        <v>45666</v>
      </c>
      <c r="AB8995" s="56"/>
      <c r="AC8995" s="56" t="s">
        <v>7326</v>
      </c>
      <c r="AD8995" s="90" t="str">
        <f t="shared" si="281"/>
        <v>NA</v>
      </c>
      <c r="AE8995" s="90"/>
      <c r="AF8995" s="90"/>
      <c r="AG8995" s="90"/>
    </row>
    <row r="8996" spans="1:33">
      <c r="A8996" s="56" t="s">
        <v>49333</v>
      </c>
      <c r="B8996" s="56" t="s">
        <v>49334</v>
      </c>
      <c r="C8996" s="56" t="s">
        <v>49335</v>
      </c>
      <c r="D8996" s="56" t="s">
        <v>7820</v>
      </c>
      <c r="E8996" s="56" t="s">
        <v>3101</v>
      </c>
      <c r="F8996" s="56" t="s">
        <v>22</v>
      </c>
      <c r="G8996" s="56"/>
      <c r="H8996" s="56" t="s">
        <v>48532</v>
      </c>
      <c r="I8996" s="56" t="s">
        <v>49290</v>
      </c>
      <c r="J8996" s="56"/>
      <c r="K8996" s="56" t="s">
        <v>7326</v>
      </c>
      <c r="L8996" s="90" t="str">
        <f t="shared" si="280"/>
        <v>NA</v>
      </c>
      <c r="M8996" s="90"/>
      <c r="O8996" s="91"/>
      <c r="P8996" s="56"/>
      <c r="Q8996" s="56"/>
      <c r="R8996" s="56"/>
      <c r="S8996" s="56"/>
      <c r="T8996" s="56" t="s">
        <v>45667</v>
      </c>
      <c r="U8996" s="56" t="s">
        <v>45668</v>
      </c>
      <c r="V8996" s="56" t="s">
        <v>45669</v>
      </c>
      <c r="W8996" s="56" t="s">
        <v>7820</v>
      </c>
      <c r="X8996" s="56" t="s">
        <v>2029</v>
      </c>
      <c r="Y8996" s="56"/>
      <c r="Z8996" s="56" t="s">
        <v>45665</v>
      </c>
      <c r="AA8996" s="56" t="s">
        <v>45666</v>
      </c>
      <c r="AB8996" s="56" t="s">
        <v>45667</v>
      </c>
      <c r="AC8996" s="56" t="s">
        <v>7326</v>
      </c>
      <c r="AD8996" s="90" t="str">
        <f t="shared" si="281"/>
        <v>NA</v>
      </c>
      <c r="AE8996" s="90"/>
      <c r="AF8996" s="90"/>
      <c r="AG8996" s="90"/>
    </row>
    <row r="8997" spans="1:33">
      <c r="A8997" s="56" t="s">
        <v>49336</v>
      </c>
      <c r="B8997" s="56" t="s">
        <v>49337</v>
      </c>
      <c r="C8997" s="56" t="s">
        <v>49338</v>
      </c>
      <c r="D8997" s="56" t="s">
        <v>7820</v>
      </c>
      <c r="E8997" s="56" t="s">
        <v>3101</v>
      </c>
      <c r="F8997" s="56" t="s">
        <v>22</v>
      </c>
      <c r="G8997" s="56"/>
      <c r="H8997" s="56" t="s">
        <v>48532</v>
      </c>
      <c r="I8997" s="56" t="s">
        <v>49290</v>
      </c>
      <c r="J8997" s="56"/>
      <c r="K8997" s="56" t="s">
        <v>7326</v>
      </c>
      <c r="L8997" s="90" t="str">
        <f t="shared" si="280"/>
        <v>NA</v>
      </c>
      <c r="M8997" s="90"/>
      <c r="O8997" s="91"/>
      <c r="P8997" s="56"/>
      <c r="Q8997" s="56"/>
      <c r="R8997" s="56"/>
      <c r="S8997" s="56"/>
      <c r="T8997" s="56" t="s">
        <v>45670</v>
      </c>
      <c r="U8997" s="56" t="s">
        <v>45671</v>
      </c>
      <c r="V8997" s="56" t="s">
        <v>45672</v>
      </c>
      <c r="W8997" s="56" t="s">
        <v>7820</v>
      </c>
      <c r="X8997" s="56" t="s">
        <v>2029</v>
      </c>
      <c r="Y8997" s="56"/>
      <c r="Z8997" s="56" t="s">
        <v>45665</v>
      </c>
      <c r="AA8997" s="56" t="s">
        <v>45666</v>
      </c>
      <c r="AB8997" s="56"/>
      <c r="AC8997" s="56" t="s">
        <v>7326</v>
      </c>
      <c r="AD8997" s="90" t="str">
        <f t="shared" si="281"/>
        <v>NA</v>
      </c>
      <c r="AE8997" s="90"/>
      <c r="AF8997" s="90"/>
      <c r="AG8997" s="90"/>
    </row>
    <row r="8998" spans="1:33">
      <c r="A8998" s="56" t="s">
        <v>49339</v>
      </c>
      <c r="B8998" s="56" t="s">
        <v>49340</v>
      </c>
      <c r="C8998" s="56" t="s">
        <v>49341</v>
      </c>
      <c r="D8998" s="56" t="s">
        <v>7820</v>
      </c>
      <c r="E8998" s="56" t="s">
        <v>3101</v>
      </c>
      <c r="F8998" s="56" t="s">
        <v>22</v>
      </c>
      <c r="G8998" s="56"/>
      <c r="H8998" s="56" t="s">
        <v>48532</v>
      </c>
      <c r="I8998" s="56" t="s">
        <v>49290</v>
      </c>
      <c r="J8998" s="56" t="s">
        <v>49339</v>
      </c>
      <c r="K8998" s="56" t="s">
        <v>7326</v>
      </c>
      <c r="L8998" s="90" t="str">
        <f t="shared" si="280"/>
        <v>NA</v>
      </c>
      <c r="M8998" s="90"/>
      <c r="O8998" s="91"/>
      <c r="P8998" s="56"/>
      <c r="Q8998" s="56"/>
      <c r="R8998" s="56"/>
      <c r="S8998" s="56"/>
      <c r="T8998" s="56" t="s">
        <v>42899</v>
      </c>
      <c r="U8998" s="56" t="s">
        <v>45673</v>
      </c>
      <c r="V8998" s="56" t="s">
        <v>45281</v>
      </c>
      <c r="W8998" s="56" t="s">
        <v>7820</v>
      </c>
      <c r="X8998" s="56" t="s">
        <v>2029</v>
      </c>
      <c r="Y8998" s="56"/>
      <c r="Z8998" s="56" t="s">
        <v>45665</v>
      </c>
      <c r="AA8998" s="56" t="s">
        <v>45666</v>
      </c>
      <c r="AB8998" s="56" t="s">
        <v>42899</v>
      </c>
      <c r="AC8998" s="56" t="s">
        <v>7326</v>
      </c>
      <c r="AD8998" s="90" t="str">
        <f t="shared" si="281"/>
        <v>NA</v>
      </c>
      <c r="AE8998" s="90"/>
      <c r="AF8998" s="90"/>
      <c r="AG8998" s="90"/>
    </row>
    <row r="8999" spans="1:33">
      <c r="A8999" s="56" t="s">
        <v>49342</v>
      </c>
      <c r="B8999" s="56" t="s">
        <v>49343</v>
      </c>
      <c r="C8999" s="56" t="s">
        <v>49344</v>
      </c>
      <c r="D8999" s="56" t="s">
        <v>7820</v>
      </c>
      <c r="E8999" s="56" t="s">
        <v>3101</v>
      </c>
      <c r="F8999" s="56" t="s">
        <v>22</v>
      </c>
      <c r="G8999" s="56"/>
      <c r="H8999" s="56" t="s">
        <v>48532</v>
      </c>
      <c r="I8999" s="56" t="s">
        <v>49290</v>
      </c>
      <c r="J8999" s="56" t="s">
        <v>49345</v>
      </c>
      <c r="K8999" s="56" t="s">
        <v>7326</v>
      </c>
      <c r="L8999" s="90" t="str">
        <f t="shared" si="280"/>
        <v>NA</v>
      </c>
      <c r="M8999" s="90"/>
      <c r="O8999" s="91"/>
      <c r="P8999" s="56"/>
      <c r="Q8999" s="56"/>
      <c r="R8999" s="56"/>
      <c r="S8999" s="56"/>
      <c r="T8999" s="56" t="s">
        <v>45674</v>
      </c>
      <c r="U8999" s="56" t="s">
        <v>45675</v>
      </c>
      <c r="V8999" s="56" t="s">
        <v>45676</v>
      </c>
      <c r="W8999" s="56" t="s">
        <v>7820</v>
      </c>
      <c r="X8999" s="56" t="s">
        <v>45677</v>
      </c>
      <c r="Y8999" s="56"/>
      <c r="Z8999" s="56" t="s">
        <v>45678</v>
      </c>
      <c r="AA8999" s="56" t="s">
        <v>45679</v>
      </c>
      <c r="AB8999" s="56" t="s">
        <v>45674</v>
      </c>
      <c r="AC8999" s="56" t="s">
        <v>7326</v>
      </c>
      <c r="AD8999" s="90" t="str">
        <f t="shared" si="281"/>
        <v>NA</v>
      </c>
      <c r="AE8999" s="90"/>
      <c r="AF8999" s="90"/>
      <c r="AG8999" s="90"/>
    </row>
    <row r="9000" spans="1:33">
      <c r="A9000" s="56" t="s">
        <v>49346</v>
      </c>
      <c r="B9000" s="56" t="s">
        <v>49347</v>
      </c>
      <c r="C9000" s="56" t="s">
        <v>45351</v>
      </c>
      <c r="D9000" s="56" t="s">
        <v>7820</v>
      </c>
      <c r="E9000" s="56" t="s">
        <v>3101</v>
      </c>
      <c r="F9000" s="56" t="s">
        <v>22</v>
      </c>
      <c r="G9000" s="56"/>
      <c r="H9000" s="56" t="s">
        <v>48532</v>
      </c>
      <c r="I9000" s="56" t="s">
        <v>49290</v>
      </c>
      <c r="J9000" s="56" t="s">
        <v>49346</v>
      </c>
      <c r="K9000" s="56" t="s">
        <v>7326</v>
      </c>
      <c r="L9000" s="90" t="str">
        <f t="shared" si="280"/>
        <v>NA</v>
      </c>
      <c r="M9000" s="90"/>
      <c r="O9000" s="91"/>
      <c r="P9000" s="56"/>
      <c r="Q9000" s="56"/>
      <c r="R9000" s="56"/>
      <c r="S9000" s="56"/>
      <c r="T9000" s="56" t="s">
        <v>45680</v>
      </c>
      <c r="U9000" s="56" t="s">
        <v>45681</v>
      </c>
      <c r="V9000" s="56" t="s">
        <v>45682</v>
      </c>
      <c r="W9000" s="56" t="s">
        <v>7820</v>
      </c>
      <c r="X9000" s="56" t="s">
        <v>4238</v>
      </c>
      <c r="Y9000" s="56"/>
      <c r="Z9000" s="56" t="s">
        <v>45683</v>
      </c>
      <c r="AA9000" s="56" t="s">
        <v>45684</v>
      </c>
      <c r="AB9000" s="56" t="s">
        <v>45685</v>
      </c>
      <c r="AC9000" s="56" t="s">
        <v>7326</v>
      </c>
      <c r="AD9000" s="90" t="str">
        <f t="shared" si="281"/>
        <v>NA</v>
      </c>
      <c r="AE9000" s="90"/>
      <c r="AF9000" s="90"/>
      <c r="AG9000" s="90"/>
    </row>
    <row r="9001" spans="1:33">
      <c r="A9001" s="56" t="s">
        <v>49348</v>
      </c>
      <c r="B9001" s="56" t="s">
        <v>49349</v>
      </c>
      <c r="C9001" s="56" t="s">
        <v>49350</v>
      </c>
      <c r="D9001" s="56" t="s">
        <v>7820</v>
      </c>
      <c r="E9001" s="56" t="s">
        <v>3101</v>
      </c>
      <c r="F9001" s="56" t="s">
        <v>22</v>
      </c>
      <c r="G9001" s="56"/>
      <c r="H9001" s="56" t="s">
        <v>48612</v>
      </c>
      <c r="I9001" s="56" t="s">
        <v>49290</v>
      </c>
      <c r="J9001" s="56" t="s">
        <v>49348</v>
      </c>
      <c r="K9001" s="56" t="s">
        <v>7326</v>
      </c>
      <c r="L9001" s="90" t="str">
        <f t="shared" si="280"/>
        <v>NA</v>
      </c>
      <c r="M9001" s="90"/>
      <c r="O9001" s="91"/>
      <c r="P9001" s="56"/>
      <c r="Q9001" s="56"/>
      <c r="R9001" s="56"/>
      <c r="S9001" s="56"/>
      <c r="T9001" s="56" t="s">
        <v>45686</v>
      </c>
      <c r="U9001" s="56" t="s">
        <v>45687</v>
      </c>
      <c r="V9001" s="56" t="s">
        <v>45688</v>
      </c>
      <c r="W9001" s="56" t="s">
        <v>7820</v>
      </c>
      <c r="X9001" s="56" t="s">
        <v>24215</v>
      </c>
      <c r="Y9001" s="56"/>
      <c r="Z9001" s="56" t="s">
        <v>45689</v>
      </c>
      <c r="AA9001" s="56" t="s">
        <v>45690</v>
      </c>
      <c r="AB9001" s="56" t="s">
        <v>45686</v>
      </c>
      <c r="AC9001" s="56" t="s">
        <v>7326</v>
      </c>
      <c r="AD9001" s="90" t="str">
        <f t="shared" si="281"/>
        <v>NA</v>
      </c>
      <c r="AE9001" s="90"/>
      <c r="AF9001" s="90"/>
      <c r="AG9001" s="90"/>
    </row>
    <row r="9002" spans="1:33">
      <c r="A9002" s="56" t="s">
        <v>49351</v>
      </c>
      <c r="B9002" s="56" t="s">
        <v>49352</v>
      </c>
      <c r="C9002" s="56" t="s">
        <v>49353</v>
      </c>
      <c r="D9002" s="56" t="s">
        <v>7820</v>
      </c>
      <c r="E9002" s="56" t="s">
        <v>3101</v>
      </c>
      <c r="F9002" s="56" t="s">
        <v>22</v>
      </c>
      <c r="G9002" s="56"/>
      <c r="H9002" s="56" t="s">
        <v>48612</v>
      </c>
      <c r="I9002" s="56" t="s">
        <v>49290</v>
      </c>
      <c r="J9002" s="56" t="s">
        <v>49351</v>
      </c>
      <c r="K9002" s="56" t="s">
        <v>7326</v>
      </c>
      <c r="L9002" s="90" t="str">
        <f t="shared" si="280"/>
        <v>NA</v>
      </c>
      <c r="M9002" s="90"/>
      <c r="O9002" s="91"/>
      <c r="P9002" s="56"/>
      <c r="Q9002" s="56"/>
      <c r="R9002" s="56"/>
      <c r="S9002" s="56"/>
      <c r="T9002" s="56" t="s">
        <v>45691</v>
      </c>
      <c r="U9002" s="56" t="s">
        <v>45692</v>
      </c>
      <c r="V9002" s="56" t="s">
        <v>45644</v>
      </c>
      <c r="W9002" s="56" t="s">
        <v>7820</v>
      </c>
      <c r="X9002" s="56" t="s">
        <v>24251</v>
      </c>
      <c r="Y9002" s="56"/>
      <c r="Z9002" s="56" t="s">
        <v>45693</v>
      </c>
      <c r="AA9002" s="56" t="s">
        <v>45694</v>
      </c>
      <c r="AB9002" s="56"/>
      <c r="AC9002" s="56" t="s">
        <v>7326</v>
      </c>
      <c r="AD9002" s="90" t="str">
        <f t="shared" si="281"/>
        <v>NA</v>
      </c>
      <c r="AE9002" s="90"/>
      <c r="AF9002" s="90"/>
      <c r="AG9002" s="90"/>
    </row>
    <row r="9003" spans="1:33">
      <c r="A9003" s="56" t="s">
        <v>49354</v>
      </c>
      <c r="B9003" s="56" t="s">
        <v>49355</v>
      </c>
      <c r="C9003" s="56" t="s">
        <v>49356</v>
      </c>
      <c r="D9003" s="56" t="s">
        <v>7820</v>
      </c>
      <c r="E9003" s="56" t="s">
        <v>3101</v>
      </c>
      <c r="F9003" s="56" t="s">
        <v>22</v>
      </c>
      <c r="G9003" s="56"/>
      <c r="H9003" s="56" t="s">
        <v>48532</v>
      </c>
      <c r="I9003" s="56" t="s">
        <v>49290</v>
      </c>
      <c r="J9003" s="56" t="s">
        <v>49354</v>
      </c>
      <c r="K9003" s="56" t="s">
        <v>7326</v>
      </c>
      <c r="L9003" s="90" t="str">
        <f t="shared" si="280"/>
        <v>NA</v>
      </c>
      <c r="M9003" s="90"/>
      <c r="O9003" s="91"/>
      <c r="P9003" s="56"/>
      <c r="Q9003" s="56"/>
      <c r="R9003" s="56"/>
      <c r="S9003" s="56"/>
      <c r="T9003" s="56" t="s">
        <v>45695</v>
      </c>
      <c r="U9003" s="56" t="s">
        <v>45696</v>
      </c>
      <c r="V9003" s="56" t="s">
        <v>45697</v>
      </c>
      <c r="W9003" s="56" t="s">
        <v>7820</v>
      </c>
      <c r="X9003" s="56" t="s">
        <v>24271</v>
      </c>
      <c r="Y9003" s="56"/>
      <c r="Z9003" s="56" t="s">
        <v>45698</v>
      </c>
      <c r="AA9003" s="56" t="s">
        <v>45699</v>
      </c>
      <c r="AB9003" s="56" t="s">
        <v>45695</v>
      </c>
      <c r="AC9003" s="56" t="s">
        <v>7326</v>
      </c>
      <c r="AD9003" s="90" t="str">
        <f t="shared" si="281"/>
        <v>NA</v>
      </c>
      <c r="AE9003" s="90"/>
      <c r="AF9003" s="90"/>
      <c r="AG9003" s="90"/>
    </row>
    <row r="9004" spans="1:33">
      <c r="A9004" s="56" t="s">
        <v>49357</v>
      </c>
      <c r="B9004" s="56" t="s">
        <v>49358</v>
      </c>
      <c r="C9004" s="56" t="s">
        <v>49359</v>
      </c>
      <c r="D9004" s="56" t="s">
        <v>7820</v>
      </c>
      <c r="E9004" s="56" t="s">
        <v>3101</v>
      </c>
      <c r="F9004" s="56" t="s">
        <v>22</v>
      </c>
      <c r="G9004" s="56"/>
      <c r="H9004" s="56" t="s">
        <v>48532</v>
      </c>
      <c r="I9004" s="56" t="s">
        <v>49290</v>
      </c>
      <c r="J9004" s="56" t="s">
        <v>49357</v>
      </c>
      <c r="K9004" s="56" t="s">
        <v>7326</v>
      </c>
      <c r="L9004" s="90" t="str">
        <f t="shared" si="280"/>
        <v>NA</v>
      </c>
      <c r="M9004" s="90"/>
      <c r="O9004" s="91"/>
      <c r="P9004" s="56"/>
      <c r="Q9004" s="56"/>
      <c r="R9004" s="56"/>
      <c r="S9004" s="56"/>
      <c r="T9004" s="56" t="s">
        <v>45700</v>
      </c>
      <c r="U9004" s="56" t="s">
        <v>45701</v>
      </c>
      <c r="V9004" s="56" t="s">
        <v>45697</v>
      </c>
      <c r="W9004" s="56" t="s">
        <v>7820</v>
      </c>
      <c r="X9004" s="56" t="s">
        <v>24271</v>
      </c>
      <c r="Y9004" s="56"/>
      <c r="Z9004" s="56" t="s">
        <v>45698</v>
      </c>
      <c r="AA9004" s="56" t="s">
        <v>45699</v>
      </c>
      <c r="AB9004" s="56" t="s">
        <v>45702</v>
      </c>
      <c r="AC9004" s="56" t="s">
        <v>7326</v>
      </c>
      <c r="AD9004" s="90" t="str">
        <f t="shared" si="281"/>
        <v>NA</v>
      </c>
      <c r="AE9004" s="90"/>
      <c r="AF9004" s="90"/>
      <c r="AG9004" s="90"/>
    </row>
    <row r="9005" spans="1:33">
      <c r="A9005" s="56" t="s">
        <v>49360</v>
      </c>
      <c r="B9005" s="56" t="s">
        <v>49361</v>
      </c>
      <c r="C9005" s="56" t="s">
        <v>42569</v>
      </c>
      <c r="D9005" s="56" t="s">
        <v>7820</v>
      </c>
      <c r="E9005" s="56" t="s">
        <v>3101</v>
      </c>
      <c r="F9005" s="56" t="s">
        <v>22</v>
      </c>
      <c r="G9005" s="56"/>
      <c r="H9005" s="56" t="s">
        <v>48532</v>
      </c>
      <c r="I9005" s="56" t="s">
        <v>49290</v>
      </c>
      <c r="J9005" s="56" t="s">
        <v>49360</v>
      </c>
      <c r="K9005" s="56" t="s">
        <v>7326</v>
      </c>
      <c r="L9005" s="90" t="str">
        <f t="shared" si="280"/>
        <v>NA</v>
      </c>
      <c r="M9005" s="90"/>
      <c r="O9005" s="91"/>
      <c r="P9005" s="56"/>
      <c r="Q9005" s="56"/>
      <c r="R9005" s="56"/>
      <c r="S9005" s="56"/>
      <c r="T9005" s="56" t="s">
        <v>45703</v>
      </c>
      <c r="U9005" s="56" t="s">
        <v>45704</v>
      </c>
      <c r="V9005" s="56" t="s">
        <v>45661</v>
      </c>
      <c r="W9005" s="56" t="s">
        <v>7820</v>
      </c>
      <c r="X9005" s="56" t="s">
        <v>24287</v>
      </c>
      <c r="Y9005" s="56"/>
      <c r="Z9005" s="56" t="s">
        <v>45705</v>
      </c>
      <c r="AA9005" s="56" t="s">
        <v>45706</v>
      </c>
      <c r="AB9005" s="56" t="s">
        <v>45707</v>
      </c>
      <c r="AC9005" s="56" t="s">
        <v>7326</v>
      </c>
      <c r="AD9005" s="90" t="str">
        <f t="shared" si="281"/>
        <v>NA</v>
      </c>
      <c r="AE9005" s="90"/>
      <c r="AF9005" s="90"/>
      <c r="AG9005" s="90"/>
    </row>
    <row r="9006" spans="1:33">
      <c r="A9006" s="56" t="s">
        <v>49362</v>
      </c>
      <c r="B9006" s="56" t="s">
        <v>49363</v>
      </c>
      <c r="C9006" s="56" t="s">
        <v>49364</v>
      </c>
      <c r="D9006" s="56" t="s">
        <v>7820</v>
      </c>
      <c r="E9006" s="56" t="s">
        <v>3113</v>
      </c>
      <c r="F9006" s="56" t="s">
        <v>22</v>
      </c>
      <c r="G9006" s="56"/>
      <c r="H9006" s="56" t="s">
        <v>48532</v>
      </c>
      <c r="I9006" s="56" t="s">
        <v>49365</v>
      </c>
      <c r="J9006" s="56" t="s">
        <v>49362</v>
      </c>
      <c r="K9006" s="56" t="s">
        <v>7326</v>
      </c>
      <c r="L9006" s="90" t="str">
        <f t="shared" si="280"/>
        <v>NA</v>
      </c>
      <c r="M9006" s="90"/>
      <c r="O9006" s="91"/>
      <c r="P9006" s="56"/>
      <c r="Q9006" s="56"/>
      <c r="R9006" s="56"/>
      <c r="S9006" s="56"/>
      <c r="T9006" s="56" t="s">
        <v>45708</v>
      </c>
      <c r="U9006" s="56" t="s">
        <v>45709</v>
      </c>
      <c r="V9006" s="56" t="s">
        <v>9836</v>
      </c>
      <c r="W9006" s="56" t="s">
        <v>7820</v>
      </c>
      <c r="X9006" s="56" t="s">
        <v>24287</v>
      </c>
      <c r="Y9006" s="56"/>
      <c r="Z9006" s="56" t="s">
        <v>45705</v>
      </c>
      <c r="AA9006" s="56" t="s">
        <v>45706</v>
      </c>
      <c r="AB9006" s="56" t="s">
        <v>45710</v>
      </c>
      <c r="AC9006" s="56" t="s">
        <v>7326</v>
      </c>
      <c r="AD9006" s="90" t="str">
        <f t="shared" si="281"/>
        <v>NA</v>
      </c>
      <c r="AE9006" s="90"/>
      <c r="AF9006" s="90"/>
      <c r="AG9006" s="90"/>
    </row>
    <row r="9007" spans="1:33">
      <c r="A9007" s="56" t="s">
        <v>49366</v>
      </c>
      <c r="B9007" s="56" t="s">
        <v>49367</v>
      </c>
      <c r="C9007" s="56" t="s">
        <v>49368</v>
      </c>
      <c r="D9007" s="56" t="s">
        <v>7820</v>
      </c>
      <c r="E9007" s="56" t="s">
        <v>3113</v>
      </c>
      <c r="F9007" s="56" t="s">
        <v>22</v>
      </c>
      <c r="G9007" s="56"/>
      <c r="H9007" s="56" t="s">
        <v>48532</v>
      </c>
      <c r="I9007" s="56" t="s">
        <v>49365</v>
      </c>
      <c r="J9007" s="56" t="s">
        <v>49366</v>
      </c>
      <c r="K9007" s="56" t="s">
        <v>7326</v>
      </c>
      <c r="L9007" s="90" t="str">
        <f t="shared" si="280"/>
        <v>NA</v>
      </c>
      <c r="M9007" s="90"/>
      <c r="O9007" s="91"/>
      <c r="P9007" s="56"/>
      <c r="Q9007" s="56"/>
      <c r="R9007" s="56"/>
      <c r="S9007" s="56"/>
      <c r="T9007" s="56" t="s">
        <v>42126</v>
      </c>
      <c r="U9007" s="56" t="s">
        <v>45711</v>
      </c>
      <c r="V9007" s="56" t="s">
        <v>45712</v>
      </c>
      <c r="W9007" s="56" t="s">
        <v>7820</v>
      </c>
      <c r="X9007" s="56" t="s">
        <v>9001</v>
      </c>
      <c r="Y9007" s="56"/>
      <c r="Z9007" s="56" t="s">
        <v>45713</v>
      </c>
      <c r="AA9007" s="56" t="s">
        <v>45714</v>
      </c>
      <c r="AB9007" s="56"/>
      <c r="AC9007" s="56" t="s">
        <v>7326</v>
      </c>
      <c r="AD9007" s="90" t="str">
        <f t="shared" si="281"/>
        <v>NA</v>
      </c>
      <c r="AE9007" s="90"/>
      <c r="AF9007" s="90"/>
      <c r="AG9007" s="90"/>
    </row>
    <row r="9008" spans="1:33">
      <c r="A9008" s="56" t="s">
        <v>49369</v>
      </c>
      <c r="B9008" s="56" t="s">
        <v>49370</v>
      </c>
      <c r="C9008" s="56" t="s">
        <v>48859</v>
      </c>
      <c r="D9008" s="56" t="s">
        <v>7820</v>
      </c>
      <c r="E9008" s="56" t="s">
        <v>3113</v>
      </c>
      <c r="F9008" s="56" t="s">
        <v>22</v>
      </c>
      <c r="G9008" s="56"/>
      <c r="H9008" s="56" t="s">
        <v>48532</v>
      </c>
      <c r="I9008" s="56" t="s">
        <v>49365</v>
      </c>
      <c r="J9008" s="56" t="s">
        <v>49371</v>
      </c>
      <c r="K9008" s="56" t="s">
        <v>7326</v>
      </c>
      <c r="L9008" s="90" t="str">
        <f t="shared" si="280"/>
        <v>NA</v>
      </c>
      <c r="M9008" s="90"/>
      <c r="O9008" s="91"/>
      <c r="P9008" s="56"/>
      <c r="Q9008" s="56"/>
      <c r="R9008" s="56"/>
      <c r="S9008" s="56"/>
      <c r="T9008" s="56" t="s">
        <v>42126</v>
      </c>
      <c r="U9008" s="56" t="s">
        <v>45715</v>
      </c>
      <c r="V9008" s="56" t="s">
        <v>45712</v>
      </c>
      <c r="W9008" s="56" t="s">
        <v>7820</v>
      </c>
      <c r="X9008" s="56" t="s">
        <v>9001</v>
      </c>
      <c r="Y9008" s="56"/>
      <c r="Z9008" s="56" t="s">
        <v>45713</v>
      </c>
      <c r="AA9008" s="56" t="s">
        <v>45714</v>
      </c>
      <c r="AB9008" s="56"/>
      <c r="AC9008" s="56" t="s">
        <v>7326</v>
      </c>
      <c r="AD9008" s="90" t="str">
        <f t="shared" si="281"/>
        <v>NA</v>
      </c>
      <c r="AE9008" s="90"/>
      <c r="AF9008" s="90"/>
      <c r="AG9008" s="90"/>
    </row>
    <row r="9009" spans="1:33">
      <c r="A9009" s="56" t="s">
        <v>49372</v>
      </c>
      <c r="B9009" s="56" t="s">
        <v>49373</v>
      </c>
      <c r="C9009" s="56" t="s">
        <v>43867</v>
      </c>
      <c r="D9009" s="56" t="s">
        <v>7820</v>
      </c>
      <c r="E9009" s="56" t="s">
        <v>3113</v>
      </c>
      <c r="F9009" s="56" t="s">
        <v>22</v>
      </c>
      <c r="G9009" s="56"/>
      <c r="H9009" s="56" t="s">
        <v>48532</v>
      </c>
      <c r="I9009" s="56" t="s">
        <v>49365</v>
      </c>
      <c r="J9009" s="56" t="s">
        <v>49374</v>
      </c>
      <c r="K9009" s="56" t="s">
        <v>7326</v>
      </c>
      <c r="L9009" s="90" t="str">
        <f t="shared" si="280"/>
        <v>NA</v>
      </c>
      <c r="M9009" s="90"/>
      <c r="O9009" s="91"/>
      <c r="P9009" s="56"/>
      <c r="Q9009" s="56"/>
      <c r="R9009" s="56"/>
      <c r="S9009" s="56"/>
      <c r="T9009" s="56" t="s">
        <v>45716</v>
      </c>
      <c r="U9009" s="56" t="s">
        <v>45717</v>
      </c>
      <c r="V9009" s="56" t="s">
        <v>45718</v>
      </c>
      <c r="W9009" s="56" t="s">
        <v>7820</v>
      </c>
      <c r="X9009" s="56" t="s">
        <v>24317</v>
      </c>
      <c r="Y9009" s="56"/>
      <c r="Z9009" s="56" t="s">
        <v>45719</v>
      </c>
      <c r="AA9009" s="56" t="s">
        <v>45720</v>
      </c>
      <c r="AB9009" s="56" t="s">
        <v>45721</v>
      </c>
      <c r="AC9009" s="56" t="s">
        <v>7326</v>
      </c>
      <c r="AD9009" s="90" t="str">
        <f t="shared" si="281"/>
        <v>NA</v>
      </c>
      <c r="AE9009" s="90"/>
      <c r="AF9009" s="90"/>
      <c r="AG9009" s="90"/>
    </row>
    <row r="9010" spans="1:33">
      <c r="A9010" s="56" t="s">
        <v>49375</v>
      </c>
      <c r="B9010" s="56" t="s">
        <v>49376</v>
      </c>
      <c r="C9010" s="56" t="s">
        <v>43867</v>
      </c>
      <c r="D9010" s="56" t="s">
        <v>7820</v>
      </c>
      <c r="E9010" s="56" t="s">
        <v>3113</v>
      </c>
      <c r="F9010" s="56" t="s">
        <v>22</v>
      </c>
      <c r="G9010" s="56"/>
      <c r="H9010" s="56" t="s">
        <v>48532</v>
      </c>
      <c r="I9010" s="56" t="s">
        <v>49365</v>
      </c>
      <c r="J9010" s="56"/>
      <c r="K9010" s="56" t="s">
        <v>7326</v>
      </c>
      <c r="L9010" s="90" t="str">
        <f t="shared" si="280"/>
        <v>NA</v>
      </c>
      <c r="M9010" s="90"/>
      <c r="O9010" s="91"/>
      <c r="P9010" s="56"/>
      <c r="Q9010" s="56"/>
      <c r="R9010" s="56"/>
      <c r="S9010" s="56"/>
      <c r="T9010" s="56" t="s">
        <v>45722</v>
      </c>
      <c r="U9010" s="56" t="s">
        <v>45723</v>
      </c>
      <c r="V9010" s="56" t="s">
        <v>45724</v>
      </c>
      <c r="W9010" s="56" t="s">
        <v>7820</v>
      </c>
      <c r="X9010" s="56" t="s">
        <v>24330</v>
      </c>
      <c r="Y9010" s="56"/>
      <c r="Z9010" s="56" t="s">
        <v>45725</v>
      </c>
      <c r="AA9010" s="56" t="s">
        <v>45726</v>
      </c>
      <c r="AB9010" s="56" t="s">
        <v>45727</v>
      </c>
      <c r="AC9010" s="56" t="s">
        <v>7326</v>
      </c>
      <c r="AD9010" s="90" t="str">
        <f t="shared" si="281"/>
        <v>NA</v>
      </c>
      <c r="AE9010" s="90"/>
      <c r="AF9010" s="90"/>
      <c r="AG9010" s="90"/>
    </row>
    <row r="9011" spans="1:33">
      <c r="A9011" s="56" t="s">
        <v>49377</v>
      </c>
      <c r="B9011" s="56" t="s">
        <v>49378</v>
      </c>
      <c r="C9011" s="56" t="s">
        <v>49379</v>
      </c>
      <c r="D9011" s="56" t="s">
        <v>7820</v>
      </c>
      <c r="E9011" s="56" t="s">
        <v>3113</v>
      </c>
      <c r="F9011" s="56" t="s">
        <v>22</v>
      </c>
      <c r="G9011" s="56"/>
      <c r="H9011" s="56" t="s">
        <v>48612</v>
      </c>
      <c r="I9011" s="56" t="s">
        <v>49365</v>
      </c>
      <c r="J9011" s="56"/>
      <c r="K9011" s="56" t="s">
        <v>7326</v>
      </c>
      <c r="L9011" s="90" t="str">
        <f t="shared" si="280"/>
        <v>NA</v>
      </c>
      <c r="M9011" s="90"/>
      <c r="O9011" s="91"/>
      <c r="P9011" s="56"/>
      <c r="Q9011" s="56"/>
      <c r="R9011" s="56"/>
      <c r="S9011" s="56"/>
      <c r="T9011" s="56" t="s">
        <v>45728</v>
      </c>
      <c r="U9011" s="56" t="s">
        <v>45729</v>
      </c>
      <c r="V9011" s="56" t="s">
        <v>45730</v>
      </c>
      <c r="W9011" s="56" t="s">
        <v>7820</v>
      </c>
      <c r="X9011" s="56" t="s">
        <v>24330</v>
      </c>
      <c r="Y9011" s="56"/>
      <c r="Z9011" s="56" t="s">
        <v>45725</v>
      </c>
      <c r="AA9011" s="56" t="s">
        <v>45726</v>
      </c>
      <c r="AB9011" s="56" t="s">
        <v>45731</v>
      </c>
      <c r="AC9011" s="56" t="s">
        <v>7326</v>
      </c>
      <c r="AD9011" s="90" t="str">
        <f t="shared" si="281"/>
        <v>NA</v>
      </c>
      <c r="AE9011" s="90"/>
      <c r="AF9011" s="90"/>
      <c r="AG9011" s="90"/>
    </row>
    <row r="9012" spans="1:33">
      <c r="A9012" s="56" t="s">
        <v>49380</v>
      </c>
      <c r="B9012" s="56" t="s">
        <v>49381</v>
      </c>
      <c r="C9012" s="56" t="s">
        <v>49382</v>
      </c>
      <c r="D9012" s="56" t="s">
        <v>7820</v>
      </c>
      <c r="E9012" s="56" t="s">
        <v>3113</v>
      </c>
      <c r="F9012" s="56" t="s">
        <v>22</v>
      </c>
      <c r="G9012" s="56"/>
      <c r="H9012" s="56" t="s">
        <v>48612</v>
      </c>
      <c r="I9012" s="56" t="s">
        <v>49365</v>
      </c>
      <c r="J9012" s="56"/>
      <c r="K9012" s="56" t="s">
        <v>7326</v>
      </c>
      <c r="L9012" s="90" t="str">
        <f t="shared" si="280"/>
        <v>NA</v>
      </c>
      <c r="M9012" s="90"/>
      <c r="O9012" s="91"/>
      <c r="P9012" s="56"/>
      <c r="Q9012" s="56"/>
      <c r="R9012" s="56"/>
      <c r="S9012" s="56"/>
      <c r="T9012" s="56" t="s">
        <v>45732</v>
      </c>
      <c r="U9012" s="56" t="s">
        <v>45733</v>
      </c>
      <c r="V9012" s="56" t="s">
        <v>45281</v>
      </c>
      <c r="W9012" s="56" t="s">
        <v>7820</v>
      </c>
      <c r="X9012" s="56" t="s">
        <v>4257</v>
      </c>
      <c r="Y9012" s="56"/>
      <c r="Z9012" s="56" t="s">
        <v>45734</v>
      </c>
      <c r="AA9012" s="56" t="s">
        <v>45735</v>
      </c>
      <c r="AB9012" s="56" t="s">
        <v>45736</v>
      </c>
      <c r="AC9012" s="56" t="s">
        <v>7326</v>
      </c>
      <c r="AD9012" s="90" t="str">
        <f t="shared" si="281"/>
        <v>NA</v>
      </c>
      <c r="AE9012" s="90"/>
      <c r="AF9012" s="90"/>
      <c r="AG9012" s="90"/>
    </row>
    <row r="9013" spans="1:33">
      <c r="A9013" s="56" t="s">
        <v>49383</v>
      </c>
      <c r="B9013" s="56" t="s">
        <v>49384</v>
      </c>
      <c r="C9013" s="56" t="s">
        <v>49385</v>
      </c>
      <c r="D9013" s="56" t="s">
        <v>7820</v>
      </c>
      <c r="E9013" s="56" t="s">
        <v>3113</v>
      </c>
      <c r="F9013" s="56" t="s">
        <v>22</v>
      </c>
      <c r="G9013" s="56"/>
      <c r="H9013" s="56" t="s">
        <v>48532</v>
      </c>
      <c r="I9013" s="56" t="s">
        <v>49365</v>
      </c>
      <c r="J9013" s="56" t="s">
        <v>49383</v>
      </c>
      <c r="K9013" s="56" t="s">
        <v>7326</v>
      </c>
      <c r="L9013" s="90" t="str">
        <f t="shared" si="280"/>
        <v>NA</v>
      </c>
      <c r="M9013" s="90"/>
      <c r="O9013" s="91"/>
      <c r="P9013" s="56"/>
      <c r="Q9013" s="56"/>
      <c r="R9013" s="56"/>
      <c r="S9013" s="56"/>
      <c r="T9013" s="56" t="s">
        <v>45737</v>
      </c>
      <c r="U9013" s="56" t="s">
        <v>45738</v>
      </c>
      <c r="V9013" s="56" t="s">
        <v>45739</v>
      </c>
      <c r="W9013" s="56" t="s">
        <v>7820</v>
      </c>
      <c r="X9013" s="56" t="s">
        <v>4257</v>
      </c>
      <c r="Y9013" s="56"/>
      <c r="Z9013" s="56" t="s">
        <v>45734</v>
      </c>
      <c r="AA9013" s="56" t="s">
        <v>45735</v>
      </c>
      <c r="AB9013" s="56"/>
      <c r="AC9013" s="56" t="s">
        <v>7326</v>
      </c>
      <c r="AD9013" s="90" t="str">
        <f t="shared" si="281"/>
        <v>NA</v>
      </c>
      <c r="AE9013" s="90"/>
      <c r="AF9013" s="90"/>
      <c r="AG9013" s="90"/>
    </row>
    <row r="9014" spans="1:33">
      <c r="A9014" s="56" t="s">
        <v>49386</v>
      </c>
      <c r="B9014" s="56" t="s">
        <v>49387</v>
      </c>
      <c r="C9014" s="56" t="s">
        <v>49388</v>
      </c>
      <c r="D9014" s="56" t="s">
        <v>7820</v>
      </c>
      <c r="E9014" s="56" t="s">
        <v>3113</v>
      </c>
      <c r="F9014" s="56" t="s">
        <v>22</v>
      </c>
      <c r="G9014" s="56"/>
      <c r="H9014" s="56" t="s">
        <v>48532</v>
      </c>
      <c r="I9014" s="56" t="s">
        <v>49365</v>
      </c>
      <c r="J9014" s="56" t="s">
        <v>49386</v>
      </c>
      <c r="K9014" s="56" t="s">
        <v>7326</v>
      </c>
      <c r="L9014" s="90" t="str">
        <f t="shared" si="280"/>
        <v>NA</v>
      </c>
      <c r="M9014" s="90"/>
      <c r="O9014" s="91"/>
      <c r="P9014" s="56"/>
      <c r="Q9014" s="56"/>
      <c r="R9014" s="56"/>
      <c r="S9014" s="56"/>
      <c r="T9014" s="56" t="s">
        <v>45740</v>
      </c>
      <c r="U9014" s="56" t="s">
        <v>45741</v>
      </c>
      <c r="V9014" s="56" t="s">
        <v>45644</v>
      </c>
      <c r="W9014" s="56" t="s">
        <v>7820</v>
      </c>
      <c r="X9014" s="56" t="s">
        <v>45742</v>
      </c>
      <c r="Y9014" s="56"/>
      <c r="Z9014" s="56" t="s">
        <v>45743</v>
      </c>
      <c r="AA9014" s="56" t="s">
        <v>45744</v>
      </c>
      <c r="AB9014" s="56" t="s">
        <v>45745</v>
      </c>
      <c r="AC9014" s="56" t="s">
        <v>7326</v>
      </c>
      <c r="AD9014" s="90" t="str">
        <f t="shared" si="281"/>
        <v>NA</v>
      </c>
      <c r="AE9014" s="90"/>
      <c r="AF9014" s="90"/>
      <c r="AG9014" s="90"/>
    </row>
    <row r="9015" spans="1:33">
      <c r="A9015" s="56" t="s">
        <v>49389</v>
      </c>
      <c r="B9015" s="56" t="s">
        <v>49390</v>
      </c>
      <c r="C9015" s="56" t="s">
        <v>49391</v>
      </c>
      <c r="D9015" s="56" t="s">
        <v>7820</v>
      </c>
      <c r="E9015" s="56" t="s">
        <v>3113</v>
      </c>
      <c r="F9015" s="56" t="s">
        <v>22</v>
      </c>
      <c r="G9015" s="56"/>
      <c r="H9015" s="56" t="s">
        <v>48532</v>
      </c>
      <c r="I9015" s="56" t="s">
        <v>49365</v>
      </c>
      <c r="J9015" s="56" t="s">
        <v>49389</v>
      </c>
      <c r="K9015" s="56" t="s">
        <v>7326</v>
      </c>
      <c r="L9015" s="90" t="str">
        <f t="shared" si="280"/>
        <v>NA</v>
      </c>
      <c r="M9015" s="90"/>
      <c r="O9015" s="91"/>
      <c r="P9015" s="56"/>
      <c r="Q9015" s="56"/>
      <c r="R9015" s="56"/>
      <c r="S9015" s="56"/>
      <c r="T9015" s="56" t="s">
        <v>45746</v>
      </c>
      <c r="U9015" s="56" t="s">
        <v>45747</v>
      </c>
      <c r="V9015" s="56" t="s">
        <v>45644</v>
      </c>
      <c r="W9015" s="56" t="s">
        <v>7820</v>
      </c>
      <c r="X9015" s="56" t="s">
        <v>9604</v>
      </c>
      <c r="Y9015" s="56"/>
      <c r="Z9015" s="56" t="s">
        <v>45748</v>
      </c>
      <c r="AA9015" s="56" t="s">
        <v>45749</v>
      </c>
      <c r="AB9015" s="56" t="s">
        <v>45750</v>
      </c>
      <c r="AC9015" s="56" t="s">
        <v>7326</v>
      </c>
      <c r="AD9015" s="90" t="str">
        <f t="shared" si="281"/>
        <v>NA</v>
      </c>
      <c r="AE9015" s="90"/>
      <c r="AF9015" s="90"/>
      <c r="AG9015" s="90"/>
    </row>
    <row r="9016" spans="1:33">
      <c r="A9016" s="56" t="s">
        <v>49392</v>
      </c>
      <c r="B9016" s="56" t="s">
        <v>49393</v>
      </c>
      <c r="C9016" s="56" t="s">
        <v>49394</v>
      </c>
      <c r="D9016" s="56" t="s">
        <v>7820</v>
      </c>
      <c r="E9016" s="56" t="s">
        <v>3113</v>
      </c>
      <c r="F9016" s="56" t="s">
        <v>22</v>
      </c>
      <c r="G9016" s="56"/>
      <c r="H9016" s="56" t="s">
        <v>48532</v>
      </c>
      <c r="I9016" s="56" t="s">
        <v>49365</v>
      </c>
      <c r="J9016" s="56" t="s">
        <v>49392</v>
      </c>
      <c r="K9016" s="56" t="s">
        <v>7326</v>
      </c>
      <c r="L9016" s="90" t="str">
        <f t="shared" si="280"/>
        <v>NA</v>
      </c>
      <c r="M9016" s="90"/>
      <c r="O9016" s="91"/>
      <c r="P9016" s="56"/>
      <c r="Q9016" s="56"/>
      <c r="R9016" s="56"/>
      <c r="S9016" s="56"/>
      <c r="T9016" s="56" t="s">
        <v>45751</v>
      </c>
      <c r="U9016" s="56" t="s">
        <v>45752</v>
      </c>
      <c r="V9016" s="56" t="s">
        <v>45644</v>
      </c>
      <c r="W9016" s="56" t="s">
        <v>7820</v>
      </c>
      <c r="X9016" s="56" t="s">
        <v>45753</v>
      </c>
      <c r="Y9016" s="56"/>
      <c r="Z9016" s="56" t="s">
        <v>45754</v>
      </c>
      <c r="AA9016" s="56" t="s">
        <v>45755</v>
      </c>
      <c r="AB9016" s="56" t="s">
        <v>45756</v>
      </c>
      <c r="AC9016" s="56" t="s">
        <v>7326</v>
      </c>
      <c r="AD9016" s="90" t="str">
        <f t="shared" si="281"/>
        <v>NA</v>
      </c>
      <c r="AE9016" s="90"/>
      <c r="AF9016" s="90"/>
      <c r="AG9016" s="90"/>
    </row>
    <row r="9017" spans="1:33">
      <c r="A9017" s="56" t="s">
        <v>49395</v>
      </c>
      <c r="B9017" s="56" t="s">
        <v>49396</v>
      </c>
      <c r="C9017" s="56" t="s">
        <v>49397</v>
      </c>
      <c r="D9017" s="56" t="s">
        <v>7820</v>
      </c>
      <c r="E9017" s="56" t="s">
        <v>3113</v>
      </c>
      <c r="F9017" s="56" t="s">
        <v>22</v>
      </c>
      <c r="G9017" s="56"/>
      <c r="H9017" s="56" t="s">
        <v>48612</v>
      </c>
      <c r="I9017" s="56" t="s">
        <v>49365</v>
      </c>
      <c r="J9017" s="56" t="s">
        <v>49395</v>
      </c>
      <c r="K9017" s="56" t="s">
        <v>7326</v>
      </c>
      <c r="L9017" s="90" t="str">
        <f t="shared" si="280"/>
        <v>NA</v>
      </c>
      <c r="M9017" s="90"/>
      <c r="O9017" s="91"/>
      <c r="P9017" s="56"/>
      <c r="Q9017" s="56"/>
      <c r="R9017" s="56"/>
      <c r="S9017" s="56"/>
      <c r="T9017" s="56" t="s">
        <v>45757</v>
      </c>
      <c r="U9017" s="56" t="s">
        <v>45758</v>
      </c>
      <c r="V9017" s="56" t="s">
        <v>17654</v>
      </c>
      <c r="W9017" s="56" t="s">
        <v>7820</v>
      </c>
      <c r="X9017" s="56" t="s">
        <v>9038</v>
      </c>
      <c r="Y9017" s="56"/>
      <c r="Z9017" s="56" t="s">
        <v>45759</v>
      </c>
      <c r="AA9017" s="56" t="s">
        <v>45760</v>
      </c>
      <c r="AB9017" s="56"/>
      <c r="AC9017" s="56" t="s">
        <v>7326</v>
      </c>
      <c r="AD9017" s="90" t="str">
        <f t="shared" si="281"/>
        <v>NA</v>
      </c>
      <c r="AE9017" s="90"/>
      <c r="AF9017" s="90"/>
      <c r="AG9017" s="90"/>
    </row>
    <row r="9018" spans="1:33">
      <c r="A9018" s="56" t="s">
        <v>49398</v>
      </c>
      <c r="B9018" s="56" t="s">
        <v>49399</v>
      </c>
      <c r="C9018" s="56" t="s">
        <v>42628</v>
      </c>
      <c r="D9018" s="56" t="s">
        <v>7820</v>
      </c>
      <c r="E9018" s="56" t="s">
        <v>6127</v>
      </c>
      <c r="F9018" s="56" t="s">
        <v>22</v>
      </c>
      <c r="G9018" s="56"/>
      <c r="H9018" s="56" t="s">
        <v>49400</v>
      </c>
      <c r="I9018" s="56" t="s">
        <v>49401</v>
      </c>
      <c r="J9018" s="56"/>
      <c r="K9018" s="56" t="s">
        <v>7326</v>
      </c>
      <c r="L9018" s="90" t="str">
        <f t="shared" si="280"/>
        <v>NA</v>
      </c>
      <c r="M9018" s="90"/>
      <c r="O9018" s="91"/>
      <c r="P9018" s="56"/>
      <c r="Q9018" s="56"/>
      <c r="R9018" s="56"/>
      <c r="S9018" s="56"/>
      <c r="T9018" s="56" t="s">
        <v>45761</v>
      </c>
      <c r="U9018" s="56" t="s">
        <v>45762</v>
      </c>
      <c r="V9018" s="56" t="s">
        <v>45763</v>
      </c>
      <c r="W9018" s="56" t="s">
        <v>7820</v>
      </c>
      <c r="X9018" s="56" t="s">
        <v>4278</v>
      </c>
      <c r="Y9018" s="56"/>
      <c r="Z9018" s="56" t="s">
        <v>45764</v>
      </c>
      <c r="AA9018" s="56" t="s">
        <v>45765</v>
      </c>
      <c r="AB9018" s="56"/>
      <c r="AC9018" s="56" t="s">
        <v>7326</v>
      </c>
      <c r="AD9018" s="90" t="str">
        <f t="shared" si="281"/>
        <v>NA</v>
      </c>
      <c r="AE9018" s="90"/>
      <c r="AF9018" s="90"/>
      <c r="AG9018" s="90"/>
    </row>
    <row r="9019" spans="1:33">
      <c r="A9019" s="56" t="s">
        <v>49402</v>
      </c>
      <c r="B9019" s="56" t="s">
        <v>49403</v>
      </c>
      <c r="C9019" s="56" t="s">
        <v>49404</v>
      </c>
      <c r="D9019" s="56" t="s">
        <v>7820</v>
      </c>
      <c r="E9019" s="56" t="s">
        <v>3126</v>
      </c>
      <c r="F9019" s="56" t="s">
        <v>22</v>
      </c>
      <c r="G9019" s="56"/>
      <c r="H9019" s="56" t="s">
        <v>49405</v>
      </c>
      <c r="I9019" s="56" t="s">
        <v>49406</v>
      </c>
      <c r="J9019" s="56" t="s">
        <v>49407</v>
      </c>
      <c r="K9019" s="56" t="s">
        <v>7326</v>
      </c>
      <c r="L9019" s="90" t="str">
        <f t="shared" si="280"/>
        <v>NA</v>
      </c>
      <c r="M9019" s="90"/>
      <c r="O9019" s="91"/>
      <c r="P9019" s="56"/>
      <c r="Q9019" s="56"/>
      <c r="R9019" s="56"/>
      <c r="S9019" s="56"/>
      <c r="T9019" s="56" t="s">
        <v>45766</v>
      </c>
      <c r="U9019" s="56" t="s">
        <v>45767</v>
      </c>
      <c r="V9019" s="56" t="s">
        <v>42628</v>
      </c>
      <c r="W9019" s="56" t="s">
        <v>7820</v>
      </c>
      <c r="X9019" s="56" t="s">
        <v>4278</v>
      </c>
      <c r="Y9019" s="56"/>
      <c r="Z9019" s="56" t="s">
        <v>45764</v>
      </c>
      <c r="AA9019" s="56" t="s">
        <v>45765</v>
      </c>
      <c r="AB9019" s="56" t="s">
        <v>45768</v>
      </c>
      <c r="AC9019" s="56" t="s">
        <v>7326</v>
      </c>
      <c r="AD9019" s="90" t="str">
        <f t="shared" si="281"/>
        <v>NA</v>
      </c>
      <c r="AE9019" s="90"/>
      <c r="AF9019" s="90"/>
      <c r="AG9019" s="90"/>
    </row>
    <row r="9020" spans="1:33">
      <c r="A9020" s="56" t="s">
        <v>49408</v>
      </c>
      <c r="B9020" s="56" t="s">
        <v>49409</v>
      </c>
      <c r="C9020" s="56" t="s">
        <v>49410</v>
      </c>
      <c r="D9020" s="56" t="s">
        <v>7820</v>
      </c>
      <c r="E9020" s="56" t="s">
        <v>3126</v>
      </c>
      <c r="F9020" s="56" t="s">
        <v>22</v>
      </c>
      <c r="G9020" s="56"/>
      <c r="H9020" s="56" t="s">
        <v>49405</v>
      </c>
      <c r="I9020" s="56" t="s">
        <v>49406</v>
      </c>
      <c r="J9020" s="56"/>
      <c r="K9020" s="56" t="s">
        <v>7326</v>
      </c>
      <c r="L9020" s="90" t="str">
        <f t="shared" si="280"/>
        <v>NA</v>
      </c>
      <c r="M9020" s="90"/>
      <c r="O9020" s="91"/>
      <c r="P9020" s="56"/>
      <c r="Q9020" s="56"/>
      <c r="R9020" s="56"/>
      <c r="S9020" s="56"/>
      <c r="T9020" s="56" t="s">
        <v>45769</v>
      </c>
      <c r="U9020" s="56" t="s">
        <v>45770</v>
      </c>
      <c r="V9020" s="56" t="s">
        <v>45771</v>
      </c>
      <c r="W9020" s="56" t="s">
        <v>7820</v>
      </c>
      <c r="X9020" s="56" t="s">
        <v>4278</v>
      </c>
      <c r="Y9020" s="56"/>
      <c r="Z9020" s="56" t="s">
        <v>45764</v>
      </c>
      <c r="AA9020" s="56" t="s">
        <v>45765</v>
      </c>
      <c r="AB9020" s="56"/>
      <c r="AC9020" s="56" t="s">
        <v>7326</v>
      </c>
      <c r="AD9020" s="90" t="str">
        <f t="shared" si="281"/>
        <v>NA</v>
      </c>
      <c r="AE9020" s="90"/>
      <c r="AF9020" s="90"/>
      <c r="AG9020" s="90"/>
    </row>
    <row r="9021" spans="1:33">
      <c r="A9021" s="56" t="s">
        <v>49411</v>
      </c>
      <c r="B9021" s="56" t="s">
        <v>49412</v>
      </c>
      <c r="C9021" s="56" t="s">
        <v>49410</v>
      </c>
      <c r="D9021" s="56" t="s">
        <v>7820</v>
      </c>
      <c r="E9021" s="56" t="s">
        <v>49413</v>
      </c>
      <c r="F9021" s="56" t="s">
        <v>22</v>
      </c>
      <c r="G9021" s="56"/>
      <c r="H9021" s="56" t="s">
        <v>49414</v>
      </c>
      <c r="I9021" s="56" t="s">
        <v>49415</v>
      </c>
      <c r="J9021" s="56"/>
      <c r="K9021" s="56" t="s">
        <v>7326</v>
      </c>
      <c r="L9021" s="90" t="str">
        <f t="shared" si="280"/>
        <v>NA</v>
      </c>
      <c r="M9021" s="90"/>
      <c r="O9021" s="91"/>
      <c r="P9021" s="56"/>
      <c r="Q9021" s="56"/>
      <c r="R9021" s="56"/>
      <c r="S9021" s="56"/>
      <c r="T9021" s="56" t="s">
        <v>45772</v>
      </c>
      <c r="U9021" s="56" t="s">
        <v>45773</v>
      </c>
      <c r="V9021" s="56" t="s">
        <v>45774</v>
      </c>
      <c r="W9021" s="56" t="s">
        <v>7820</v>
      </c>
      <c r="X9021" s="56" t="s">
        <v>4278</v>
      </c>
      <c r="Y9021" s="56"/>
      <c r="Z9021" s="56" t="s">
        <v>45764</v>
      </c>
      <c r="AA9021" s="56" t="s">
        <v>45765</v>
      </c>
      <c r="AB9021" s="56"/>
      <c r="AC9021" s="56" t="s">
        <v>7326</v>
      </c>
      <c r="AD9021" s="90" t="str">
        <f t="shared" si="281"/>
        <v>NA</v>
      </c>
      <c r="AE9021" s="90"/>
      <c r="AF9021" s="90"/>
      <c r="AG9021" s="90"/>
    </row>
    <row r="9022" spans="1:33">
      <c r="A9022" s="56" t="s">
        <v>49416</v>
      </c>
      <c r="B9022" s="56" t="s">
        <v>49417</v>
      </c>
      <c r="C9022" s="56" t="s">
        <v>42628</v>
      </c>
      <c r="D9022" s="56" t="s">
        <v>7820</v>
      </c>
      <c r="E9022" s="56" t="s">
        <v>31327</v>
      </c>
      <c r="F9022" s="56" t="s">
        <v>22</v>
      </c>
      <c r="G9022" s="56"/>
      <c r="H9022" s="56" t="s">
        <v>49418</v>
      </c>
      <c r="I9022" s="56" t="s">
        <v>49419</v>
      </c>
      <c r="J9022" s="56"/>
      <c r="K9022" s="56" t="s">
        <v>7326</v>
      </c>
      <c r="L9022" s="90" t="str">
        <f t="shared" si="280"/>
        <v>NA</v>
      </c>
      <c r="M9022" s="90"/>
      <c r="O9022" s="91"/>
      <c r="P9022" s="56"/>
      <c r="Q9022" s="56"/>
      <c r="R9022" s="56"/>
      <c r="S9022" s="56"/>
      <c r="T9022" s="56" t="s">
        <v>45775</v>
      </c>
      <c r="U9022" s="56" t="s">
        <v>45776</v>
      </c>
      <c r="V9022" s="56" t="s">
        <v>45777</v>
      </c>
      <c r="W9022" s="56" t="s">
        <v>7820</v>
      </c>
      <c r="X9022" s="56" t="s">
        <v>4286</v>
      </c>
      <c r="Y9022" s="56"/>
      <c r="Z9022" s="56" t="s">
        <v>45778</v>
      </c>
      <c r="AA9022" s="56" t="s">
        <v>45779</v>
      </c>
      <c r="AB9022" s="56"/>
      <c r="AC9022" s="56" t="s">
        <v>7326</v>
      </c>
      <c r="AD9022" s="90" t="str">
        <f t="shared" si="281"/>
        <v>NA</v>
      </c>
      <c r="AE9022" s="90"/>
      <c r="AF9022" s="90"/>
      <c r="AG9022" s="90"/>
    </row>
    <row r="9023" spans="1:33">
      <c r="A9023" s="56" t="s">
        <v>49420</v>
      </c>
      <c r="B9023" s="56" t="s">
        <v>49421</v>
      </c>
      <c r="C9023" s="56" t="s">
        <v>49422</v>
      </c>
      <c r="D9023" s="56" t="s">
        <v>7820</v>
      </c>
      <c r="E9023" s="56" t="s">
        <v>6146</v>
      </c>
      <c r="F9023" s="56" t="s">
        <v>22</v>
      </c>
      <c r="G9023" s="56"/>
      <c r="H9023" s="56" t="s">
        <v>49423</v>
      </c>
      <c r="I9023" s="56" t="s">
        <v>49424</v>
      </c>
      <c r="J9023" s="56" t="s">
        <v>49425</v>
      </c>
      <c r="K9023" s="56" t="s">
        <v>7326</v>
      </c>
      <c r="L9023" s="90" t="str">
        <f t="shared" si="280"/>
        <v>NA</v>
      </c>
      <c r="M9023" s="90"/>
      <c r="O9023" s="91"/>
      <c r="P9023" s="56"/>
      <c r="Q9023" s="56"/>
      <c r="R9023" s="56"/>
      <c r="S9023" s="56"/>
      <c r="T9023" s="56" t="s">
        <v>45780</v>
      </c>
      <c r="U9023" s="56" t="s">
        <v>45781</v>
      </c>
      <c r="V9023" s="56" t="s">
        <v>45782</v>
      </c>
      <c r="W9023" s="56" t="s">
        <v>7820</v>
      </c>
      <c r="X9023" s="56" t="s">
        <v>4294</v>
      </c>
      <c r="Y9023" s="56"/>
      <c r="Z9023" s="56" t="s">
        <v>45783</v>
      </c>
      <c r="AA9023" s="56" t="s">
        <v>45784</v>
      </c>
      <c r="AB9023" s="56"/>
      <c r="AC9023" s="56" t="s">
        <v>7326</v>
      </c>
      <c r="AD9023" s="90" t="str">
        <f t="shared" si="281"/>
        <v>NA</v>
      </c>
      <c r="AE9023" s="90"/>
      <c r="AF9023" s="90"/>
      <c r="AG9023" s="90"/>
    </row>
    <row r="9024" spans="1:33">
      <c r="A9024" s="56" t="s">
        <v>49426</v>
      </c>
      <c r="B9024" s="56" t="s">
        <v>49427</v>
      </c>
      <c r="C9024" s="56" t="s">
        <v>42628</v>
      </c>
      <c r="D9024" s="56" t="s">
        <v>7820</v>
      </c>
      <c r="E9024" s="56" t="s">
        <v>6146</v>
      </c>
      <c r="F9024" s="56" t="s">
        <v>22</v>
      </c>
      <c r="G9024" s="56"/>
      <c r="H9024" s="56" t="s">
        <v>49423</v>
      </c>
      <c r="I9024" s="56" t="s">
        <v>49424</v>
      </c>
      <c r="J9024" s="56" t="s">
        <v>49428</v>
      </c>
      <c r="K9024" s="56" t="s">
        <v>7326</v>
      </c>
      <c r="L9024" s="90" t="str">
        <f t="shared" si="280"/>
        <v>NA</v>
      </c>
      <c r="M9024" s="90"/>
      <c r="O9024" s="91"/>
      <c r="P9024" s="56"/>
      <c r="Q9024" s="56"/>
      <c r="R9024" s="56"/>
      <c r="S9024" s="56"/>
      <c r="T9024" s="56" t="s">
        <v>45785</v>
      </c>
      <c r="U9024" s="56" t="s">
        <v>45786</v>
      </c>
      <c r="V9024" s="56" t="s">
        <v>45787</v>
      </c>
      <c r="W9024" s="56" t="s">
        <v>7820</v>
      </c>
      <c r="X9024" s="56" t="s">
        <v>24466</v>
      </c>
      <c r="Y9024" s="56"/>
      <c r="Z9024" s="56" t="s">
        <v>45788</v>
      </c>
      <c r="AA9024" s="56" t="s">
        <v>45789</v>
      </c>
      <c r="AB9024" s="56" t="s">
        <v>45790</v>
      </c>
      <c r="AC9024" s="56" t="s">
        <v>7326</v>
      </c>
      <c r="AD9024" s="90" t="str">
        <f t="shared" si="281"/>
        <v>NA</v>
      </c>
      <c r="AE9024" s="90"/>
      <c r="AF9024" s="90"/>
      <c r="AG9024" s="90"/>
    </row>
    <row r="9025" spans="1:33">
      <c r="A9025" s="56" t="s">
        <v>49429</v>
      </c>
      <c r="B9025" s="56" t="s">
        <v>49430</v>
      </c>
      <c r="C9025" s="56" t="s">
        <v>49431</v>
      </c>
      <c r="D9025" s="56" t="s">
        <v>7820</v>
      </c>
      <c r="E9025" s="56" t="s">
        <v>6156</v>
      </c>
      <c r="F9025" s="56" t="s">
        <v>22</v>
      </c>
      <c r="G9025" s="56"/>
      <c r="H9025" s="56" t="s">
        <v>49432</v>
      </c>
      <c r="I9025" s="56" t="s">
        <v>49433</v>
      </c>
      <c r="J9025" s="56"/>
      <c r="K9025" s="56" t="s">
        <v>7326</v>
      </c>
      <c r="L9025" s="90" t="str">
        <f t="shared" si="280"/>
        <v>NA</v>
      </c>
      <c r="M9025" s="90"/>
      <c r="O9025" s="91"/>
      <c r="P9025" s="56"/>
      <c r="Q9025" s="56"/>
      <c r="R9025" s="56"/>
      <c r="S9025" s="56"/>
      <c r="T9025" s="56" t="s">
        <v>45791</v>
      </c>
      <c r="U9025" s="56" t="s">
        <v>45792</v>
      </c>
      <c r="V9025" s="56" t="s">
        <v>45793</v>
      </c>
      <c r="W9025" s="56" t="s">
        <v>7820</v>
      </c>
      <c r="X9025" s="56" t="s">
        <v>4327</v>
      </c>
      <c r="Y9025" s="56"/>
      <c r="Z9025" s="56" t="s">
        <v>45794</v>
      </c>
      <c r="AA9025" s="56" t="s">
        <v>45795</v>
      </c>
      <c r="AB9025" s="56"/>
      <c r="AC9025" s="56" t="s">
        <v>7326</v>
      </c>
      <c r="AD9025" s="90" t="str">
        <f t="shared" si="281"/>
        <v>NA</v>
      </c>
      <c r="AE9025" s="90"/>
      <c r="AF9025" s="90"/>
      <c r="AG9025" s="90"/>
    </row>
    <row r="9026" spans="1:33">
      <c r="A9026" s="56" t="s">
        <v>49434</v>
      </c>
      <c r="B9026" s="56" t="s">
        <v>49435</v>
      </c>
      <c r="C9026" s="56" t="s">
        <v>42628</v>
      </c>
      <c r="D9026" s="56" t="s">
        <v>7820</v>
      </c>
      <c r="E9026" s="56" t="s">
        <v>6156</v>
      </c>
      <c r="F9026" s="56" t="s">
        <v>22</v>
      </c>
      <c r="G9026" s="56"/>
      <c r="H9026" s="56" t="s">
        <v>49432</v>
      </c>
      <c r="I9026" s="56" t="s">
        <v>49433</v>
      </c>
      <c r="J9026" s="56" t="s">
        <v>49436</v>
      </c>
      <c r="K9026" s="56" t="s">
        <v>7326</v>
      </c>
      <c r="L9026" s="90" t="str">
        <f t="shared" si="280"/>
        <v>NA</v>
      </c>
      <c r="M9026" s="90"/>
      <c r="O9026" s="91"/>
      <c r="P9026" s="56"/>
      <c r="Q9026" s="56"/>
      <c r="R9026" s="56"/>
      <c r="S9026" s="56"/>
      <c r="T9026" s="56" t="s">
        <v>45796</v>
      </c>
      <c r="U9026" s="56" t="s">
        <v>45797</v>
      </c>
      <c r="V9026" s="56" t="s">
        <v>45798</v>
      </c>
      <c r="W9026" s="56" t="s">
        <v>7820</v>
      </c>
      <c r="X9026" s="56" t="s">
        <v>45799</v>
      </c>
      <c r="Y9026" s="56"/>
      <c r="Z9026" s="56" t="s">
        <v>45800</v>
      </c>
      <c r="AA9026" s="56" t="s">
        <v>45801</v>
      </c>
      <c r="AB9026" s="56" t="s">
        <v>45802</v>
      </c>
      <c r="AC9026" s="56" t="s">
        <v>7326</v>
      </c>
      <c r="AD9026" s="90" t="str">
        <f t="shared" si="281"/>
        <v>NA</v>
      </c>
      <c r="AE9026" s="90"/>
      <c r="AF9026" s="90"/>
      <c r="AG9026" s="90"/>
    </row>
    <row r="9027" spans="1:33">
      <c r="A9027" s="56" t="s">
        <v>49437</v>
      </c>
      <c r="B9027" s="56" t="s">
        <v>49438</v>
      </c>
      <c r="C9027" s="56" t="s">
        <v>49439</v>
      </c>
      <c r="D9027" s="56" t="s">
        <v>7820</v>
      </c>
      <c r="E9027" s="56" t="s">
        <v>6164</v>
      </c>
      <c r="F9027" s="56" t="s">
        <v>22</v>
      </c>
      <c r="G9027" s="56"/>
      <c r="H9027" s="56" t="s">
        <v>49440</v>
      </c>
      <c r="I9027" s="56" t="s">
        <v>49441</v>
      </c>
      <c r="J9027" s="56"/>
      <c r="K9027" s="56" t="s">
        <v>7326</v>
      </c>
      <c r="L9027" s="90" t="str">
        <f t="shared" ref="L9027:L9090" si="282">IF($P$3&lt;&gt;"",IF(ISNUMBER(SEARCH("*"&amp;$P$3&amp;"*", A9027)),A9027, IF(ISNUMBER(SEARCH("*"&amp;$P$3&amp;"*", H9027)),A9027, IF(ISNUMBER(SEARCH("*"&amp;$P$3&amp;"*", G9027)),A9027, IF(ISNUMBER(SEARCH("*"&amp;$P$3&amp;"*", J9027)),A9027,  IF(ISNUMBER(SEARCH("*"&amp;$P$3&amp;"*", E9027)),A9027, "NA"))))),"NA")</f>
        <v>NA</v>
      </c>
      <c r="M9027" s="90"/>
      <c r="O9027" s="91"/>
      <c r="P9027" s="56"/>
      <c r="Q9027" s="56"/>
      <c r="R9027" s="56"/>
      <c r="S9027" s="56"/>
      <c r="T9027" s="56" t="s">
        <v>45803</v>
      </c>
      <c r="U9027" s="56" t="s">
        <v>45804</v>
      </c>
      <c r="V9027" s="56" t="s">
        <v>44218</v>
      </c>
      <c r="W9027" s="56" t="s">
        <v>7820</v>
      </c>
      <c r="X9027" s="56" t="s">
        <v>9662</v>
      </c>
      <c r="Y9027" s="56"/>
      <c r="Z9027" s="56" t="s">
        <v>45805</v>
      </c>
      <c r="AA9027" s="56" t="s">
        <v>45806</v>
      </c>
      <c r="AB9027" s="56"/>
      <c r="AC9027" s="56" t="s">
        <v>7326</v>
      </c>
      <c r="AD9027" s="90" t="str">
        <f t="shared" ref="AD9027:AD9090" si="283">IF($P$19&lt;&gt;"",IF(ISNUMBER(SEARCH($P$19, V9027)),T9027, "NA"),"NA")</f>
        <v>NA</v>
      </c>
      <c r="AE9027" s="90"/>
      <c r="AF9027" s="90"/>
      <c r="AG9027" s="90"/>
    </row>
    <row r="9028" spans="1:33">
      <c r="A9028" s="56" t="s">
        <v>49442</v>
      </c>
      <c r="B9028" s="56" t="s">
        <v>49443</v>
      </c>
      <c r="C9028" s="56" t="s">
        <v>49444</v>
      </c>
      <c r="D9028" s="56" t="s">
        <v>7820</v>
      </c>
      <c r="E9028" s="56" t="s">
        <v>6164</v>
      </c>
      <c r="F9028" s="56" t="s">
        <v>22</v>
      </c>
      <c r="G9028" s="56"/>
      <c r="H9028" s="56" t="s">
        <v>49440</v>
      </c>
      <c r="I9028" s="56" t="s">
        <v>49441</v>
      </c>
      <c r="J9028" s="56"/>
      <c r="K9028" s="56" t="s">
        <v>7326</v>
      </c>
      <c r="L9028" s="90" t="str">
        <f t="shared" si="282"/>
        <v>NA</v>
      </c>
      <c r="M9028" s="90"/>
      <c r="O9028" s="91"/>
      <c r="P9028" s="56"/>
      <c r="Q9028" s="56"/>
      <c r="R9028" s="56"/>
      <c r="S9028" s="56"/>
      <c r="T9028" s="56" t="s">
        <v>42126</v>
      </c>
      <c r="U9028" s="56" t="s">
        <v>45807</v>
      </c>
      <c r="V9028" s="56" t="s">
        <v>45808</v>
      </c>
      <c r="W9028" s="56" t="s">
        <v>7820</v>
      </c>
      <c r="X9028" s="56" t="s">
        <v>4347</v>
      </c>
      <c r="Y9028" s="56"/>
      <c r="Z9028" s="56" t="s">
        <v>45809</v>
      </c>
      <c r="AA9028" s="56" t="s">
        <v>45810</v>
      </c>
      <c r="AB9028" s="56"/>
      <c r="AC9028" s="56" t="s">
        <v>7326</v>
      </c>
      <c r="AD9028" s="90" t="str">
        <f t="shared" si="283"/>
        <v>NA</v>
      </c>
      <c r="AE9028" s="90"/>
      <c r="AF9028" s="90"/>
      <c r="AG9028" s="90"/>
    </row>
    <row r="9029" spans="1:33">
      <c r="A9029" s="56" t="s">
        <v>49445</v>
      </c>
      <c r="B9029" s="56" t="s">
        <v>49446</v>
      </c>
      <c r="C9029" s="56" t="s">
        <v>42628</v>
      </c>
      <c r="D9029" s="56" t="s">
        <v>7820</v>
      </c>
      <c r="E9029" s="56" t="s">
        <v>6164</v>
      </c>
      <c r="F9029" s="56" t="s">
        <v>22</v>
      </c>
      <c r="G9029" s="56"/>
      <c r="H9029" s="56" t="s">
        <v>49440</v>
      </c>
      <c r="I9029" s="56" t="s">
        <v>49441</v>
      </c>
      <c r="J9029" s="56" t="s">
        <v>49436</v>
      </c>
      <c r="K9029" s="56" t="s">
        <v>7326</v>
      </c>
      <c r="L9029" s="90" t="str">
        <f t="shared" si="282"/>
        <v>NA</v>
      </c>
      <c r="M9029" s="90"/>
      <c r="O9029" s="91"/>
      <c r="P9029" s="56"/>
      <c r="Q9029" s="56"/>
      <c r="R9029" s="56"/>
      <c r="S9029" s="56"/>
      <c r="T9029" s="56" t="s">
        <v>45811</v>
      </c>
      <c r="U9029" s="56" t="s">
        <v>45812</v>
      </c>
      <c r="V9029" s="56" t="s">
        <v>42092</v>
      </c>
      <c r="W9029" s="56" t="s">
        <v>7820</v>
      </c>
      <c r="X9029" s="56" t="s">
        <v>4347</v>
      </c>
      <c r="Y9029" s="56"/>
      <c r="Z9029" s="56" t="s">
        <v>45809</v>
      </c>
      <c r="AA9029" s="56" t="s">
        <v>45810</v>
      </c>
      <c r="AB9029" s="56"/>
      <c r="AC9029" s="56" t="s">
        <v>7326</v>
      </c>
      <c r="AD9029" s="90" t="str">
        <f t="shared" si="283"/>
        <v>NA</v>
      </c>
      <c r="AE9029" s="90"/>
      <c r="AF9029" s="90"/>
      <c r="AG9029" s="90"/>
    </row>
    <row r="9030" spans="1:33">
      <c r="A9030" s="56" t="s">
        <v>49447</v>
      </c>
      <c r="B9030" s="56" t="s">
        <v>49448</v>
      </c>
      <c r="C9030" s="56" t="s">
        <v>49449</v>
      </c>
      <c r="D9030" s="56" t="s">
        <v>7820</v>
      </c>
      <c r="E9030" s="56" t="s">
        <v>49450</v>
      </c>
      <c r="F9030" s="56" t="s">
        <v>22</v>
      </c>
      <c r="G9030" s="56"/>
      <c r="H9030" s="56" t="s">
        <v>49451</v>
      </c>
      <c r="I9030" s="56" t="s">
        <v>49452</v>
      </c>
      <c r="J9030" s="56"/>
      <c r="K9030" s="56" t="s">
        <v>7326</v>
      </c>
      <c r="L9030" s="90" t="str">
        <f t="shared" si="282"/>
        <v>NA</v>
      </c>
      <c r="M9030" s="90"/>
      <c r="O9030" s="91"/>
      <c r="P9030" s="56"/>
      <c r="Q9030" s="56"/>
      <c r="R9030" s="56"/>
      <c r="S9030" s="56"/>
      <c r="T9030" s="56" t="s">
        <v>45238</v>
      </c>
      <c r="U9030" s="56" t="s">
        <v>45813</v>
      </c>
      <c r="V9030" s="56" t="s">
        <v>45814</v>
      </c>
      <c r="W9030" s="56" t="s">
        <v>7820</v>
      </c>
      <c r="X9030" s="56" t="s">
        <v>4357</v>
      </c>
      <c r="Y9030" s="56"/>
      <c r="Z9030" s="56" t="s">
        <v>45815</v>
      </c>
      <c r="AA9030" s="56" t="s">
        <v>45816</v>
      </c>
      <c r="AB9030" s="56"/>
      <c r="AC9030" s="56" t="s">
        <v>7326</v>
      </c>
      <c r="AD9030" s="90" t="str">
        <f t="shared" si="283"/>
        <v>NA</v>
      </c>
      <c r="AE9030" s="90"/>
      <c r="AF9030" s="90"/>
      <c r="AG9030" s="90"/>
    </row>
    <row r="9031" spans="1:33">
      <c r="A9031" s="56" t="s">
        <v>49436</v>
      </c>
      <c r="B9031" s="56" t="s">
        <v>49453</v>
      </c>
      <c r="C9031" s="56" t="s">
        <v>42628</v>
      </c>
      <c r="D9031" s="56" t="s">
        <v>7820</v>
      </c>
      <c r="E9031" s="56" t="s">
        <v>31402</v>
      </c>
      <c r="F9031" s="56" t="s">
        <v>22</v>
      </c>
      <c r="G9031" s="56"/>
      <c r="H9031" s="56" t="s">
        <v>49454</v>
      </c>
      <c r="I9031" s="56" t="s">
        <v>49455</v>
      </c>
      <c r="J9031" s="56" t="s">
        <v>49436</v>
      </c>
      <c r="K9031" s="56" t="s">
        <v>7326</v>
      </c>
      <c r="L9031" s="90" t="str">
        <f t="shared" si="282"/>
        <v>NA</v>
      </c>
      <c r="M9031" s="90"/>
      <c r="O9031" s="91"/>
      <c r="P9031" s="56"/>
      <c r="Q9031" s="56"/>
      <c r="R9031" s="56"/>
      <c r="S9031" s="56"/>
      <c r="T9031" s="56" t="s">
        <v>45817</v>
      </c>
      <c r="U9031" s="56" t="s">
        <v>45818</v>
      </c>
      <c r="V9031" s="56" t="s">
        <v>45819</v>
      </c>
      <c r="W9031" s="56" t="s">
        <v>7820</v>
      </c>
      <c r="X9031" s="56" t="s">
        <v>372</v>
      </c>
      <c r="Y9031" s="56"/>
      <c r="Z9031" s="56" t="s">
        <v>45820</v>
      </c>
      <c r="AA9031" s="56" t="s">
        <v>45821</v>
      </c>
      <c r="AB9031" s="56"/>
      <c r="AC9031" s="56" t="s">
        <v>7326</v>
      </c>
      <c r="AD9031" s="90" t="str">
        <f t="shared" si="283"/>
        <v>NA</v>
      </c>
      <c r="AE9031" s="90"/>
      <c r="AF9031" s="90"/>
      <c r="AG9031" s="90"/>
    </row>
    <row r="9032" spans="1:33">
      <c r="A9032" s="56" t="s">
        <v>49456</v>
      </c>
      <c r="B9032" s="56" t="s">
        <v>49457</v>
      </c>
      <c r="C9032" s="56" t="s">
        <v>49458</v>
      </c>
      <c r="D9032" s="56" t="s">
        <v>7820</v>
      </c>
      <c r="E9032" s="56" t="s">
        <v>31408</v>
      </c>
      <c r="F9032" s="56" t="s">
        <v>22</v>
      </c>
      <c r="G9032" s="56"/>
      <c r="H9032" s="56" t="s">
        <v>49459</v>
      </c>
      <c r="I9032" s="56" t="s">
        <v>49460</v>
      </c>
      <c r="J9032" s="56" t="s">
        <v>49461</v>
      </c>
      <c r="K9032" s="56" t="s">
        <v>7326</v>
      </c>
      <c r="L9032" s="90" t="str">
        <f t="shared" si="282"/>
        <v>NA</v>
      </c>
      <c r="M9032" s="90"/>
      <c r="O9032" s="91"/>
      <c r="P9032" s="56"/>
      <c r="Q9032" s="56"/>
      <c r="R9032" s="56"/>
      <c r="S9032" s="56"/>
      <c r="T9032" s="56" t="s">
        <v>45822</v>
      </c>
      <c r="U9032" s="56" t="s">
        <v>45823</v>
      </c>
      <c r="V9032" s="56" t="s">
        <v>45824</v>
      </c>
      <c r="W9032" s="56" t="s">
        <v>7820</v>
      </c>
      <c r="X9032" s="56" t="s">
        <v>372</v>
      </c>
      <c r="Y9032" s="56"/>
      <c r="Z9032" s="56" t="s">
        <v>45820</v>
      </c>
      <c r="AA9032" s="56" t="s">
        <v>45821</v>
      </c>
      <c r="AB9032" s="56"/>
      <c r="AC9032" s="56" t="s">
        <v>7326</v>
      </c>
      <c r="AD9032" s="90" t="str">
        <f t="shared" si="283"/>
        <v>NA</v>
      </c>
      <c r="AE9032" s="90"/>
      <c r="AF9032" s="90"/>
      <c r="AG9032" s="90"/>
    </row>
    <row r="9033" spans="1:33">
      <c r="A9033" s="56" t="s">
        <v>49462</v>
      </c>
      <c r="B9033" s="56" t="s">
        <v>49463</v>
      </c>
      <c r="C9033" s="56" t="s">
        <v>49464</v>
      </c>
      <c r="D9033" s="56" t="s">
        <v>7820</v>
      </c>
      <c r="E9033" s="56" t="s">
        <v>679</v>
      </c>
      <c r="F9033" s="56" t="s">
        <v>22</v>
      </c>
      <c r="G9033" s="56"/>
      <c r="H9033" s="56" t="s">
        <v>49465</v>
      </c>
      <c r="I9033" s="56" t="s">
        <v>49466</v>
      </c>
      <c r="J9033" s="56" t="s">
        <v>49467</v>
      </c>
      <c r="K9033" s="56" t="s">
        <v>7326</v>
      </c>
      <c r="L9033" s="90" t="str">
        <f t="shared" si="282"/>
        <v>NA</v>
      </c>
      <c r="M9033" s="90"/>
      <c r="O9033" s="91"/>
      <c r="P9033" s="56"/>
      <c r="Q9033" s="56"/>
      <c r="R9033" s="56"/>
      <c r="S9033" s="56"/>
      <c r="T9033" s="56" t="s">
        <v>45825</v>
      </c>
      <c r="U9033" s="56" t="s">
        <v>45826</v>
      </c>
      <c r="V9033" s="56" t="s">
        <v>45827</v>
      </c>
      <c r="W9033" s="56" t="s">
        <v>7820</v>
      </c>
      <c r="X9033" s="56" t="s">
        <v>372</v>
      </c>
      <c r="Y9033" s="56"/>
      <c r="Z9033" s="56" t="s">
        <v>45820</v>
      </c>
      <c r="AA9033" s="56" t="s">
        <v>45821</v>
      </c>
      <c r="AB9033" s="56"/>
      <c r="AC9033" s="56" t="s">
        <v>7326</v>
      </c>
      <c r="AD9033" s="90" t="str">
        <f t="shared" si="283"/>
        <v>NA</v>
      </c>
      <c r="AE9033" s="90"/>
      <c r="AF9033" s="90"/>
      <c r="AG9033" s="90"/>
    </row>
    <row r="9034" spans="1:33">
      <c r="A9034" s="56" t="s">
        <v>49468</v>
      </c>
      <c r="B9034" s="56" t="s">
        <v>49469</v>
      </c>
      <c r="C9034" s="56" t="s">
        <v>49470</v>
      </c>
      <c r="D9034" s="56" t="s">
        <v>7820</v>
      </c>
      <c r="E9034" s="56" t="s">
        <v>679</v>
      </c>
      <c r="F9034" s="56" t="s">
        <v>22</v>
      </c>
      <c r="G9034" s="56"/>
      <c r="H9034" s="56" t="s">
        <v>49465</v>
      </c>
      <c r="I9034" s="56" t="s">
        <v>49466</v>
      </c>
      <c r="J9034" s="56"/>
      <c r="K9034" s="56" t="s">
        <v>7326</v>
      </c>
      <c r="L9034" s="90" t="str">
        <f t="shared" si="282"/>
        <v>NA</v>
      </c>
      <c r="M9034" s="90"/>
      <c r="O9034" s="91"/>
      <c r="P9034" s="56"/>
      <c r="Q9034" s="56"/>
      <c r="R9034" s="56"/>
      <c r="S9034" s="56"/>
      <c r="T9034" s="56" t="s">
        <v>45828</v>
      </c>
      <c r="U9034" s="56" t="s">
        <v>45829</v>
      </c>
      <c r="V9034" s="56" t="s">
        <v>45824</v>
      </c>
      <c r="W9034" s="56" t="s">
        <v>7820</v>
      </c>
      <c r="X9034" s="56" t="s">
        <v>372</v>
      </c>
      <c r="Y9034" s="56"/>
      <c r="Z9034" s="56" t="s">
        <v>45820</v>
      </c>
      <c r="AA9034" s="56" t="s">
        <v>45821</v>
      </c>
      <c r="AB9034" s="56" t="s">
        <v>45830</v>
      </c>
      <c r="AC9034" s="56" t="s">
        <v>7326</v>
      </c>
      <c r="AD9034" s="90" t="str">
        <f t="shared" si="283"/>
        <v>NA</v>
      </c>
      <c r="AE9034" s="90"/>
      <c r="AF9034" s="90"/>
      <c r="AG9034" s="90"/>
    </row>
    <row r="9035" spans="1:33">
      <c r="A9035" s="56" t="s">
        <v>49471</v>
      </c>
      <c r="B9035" s="56" t="s">
        <v>49472</v>
      </c>
      <c r="C9035" s="56" t="s">
        <v>49473</v>
      </c>
      <c r="D9035" s="56" t="s">
        <v>7820</v>
      </c>
      <c r="E9035" s="56" t="s">
        <v>679</v>
      </c>
      <c r="F9035" s="56" t="s">
        <v>22</v>
      </c>
      <c r="G9035" s="56"/>
      <c r="H9035" s="56" t="s">
        <v>49465</v>
      </c>
      <c r="I9035" s="56" t="s">
        <v>49466</v>
      </c>
      <c r="J9035" s="56"/>
      <c r="K9035" s="56" t="s">
        <v>7326</v>
      </c>
      <c r="L9035" s="90" t="str">
        <f t="shared" si="282"/>
        <v>NA</v>
      </c>
      <c r="M9035" s="90"/>
      <c r="O9035" s="91"/>
      <c r="P9035" s="56"/>
      <c r="Q9035" s="56"/>
      <c r="R9035" s="56"/>
      <c r="S9035" s="56"/>
      <c r="T9035" s="56" t="s">
        <v>45831</v>
      </c>
      <c r="U9035" s="56" t="s">
        <v>45832</v>
      </c>
      <c r="V9035" s="56" t="s">
        <v>45833</v>
      </c>
      <c r="W9035" s="56" t="s">
        <v>7820</v>
      </c>
      <c r="X9035" s="56" t="s">
        <v>372</v>
      </c>
      <c r="Y9035" s="56"/>
      <c r="Z9035" s="56" t="s">
        <v>45820</v>
      </c>
      <c r="AA9035" s="56" t="s">
        <v>45821</v>
      </c>
      <c r="AB9035" s="56" t="s">
        <v>45834</v>
      </c>
      <c r="AC9035" s="56" t="s">
        <v>7326</v>
      </c>
      <c r="AD9035" s="90" t="str">
        <f t="shared" si="283"/>
        <v>NA</v>
      </c>
      <c r="AE9035" s="90"/>
      <c r="AF9035" s="90"/>
      <c r="AG9035" s="90"/>
    </row>
    <row r="9036" spans="1:33">
      <c r="A9036" s="56" t="s">
        <v>49474</v>
      </c>
      <c r="B9036" s="56" t="s">
        <v>49475</v>
      </c>
      <c r="C9036" s="56" t="s">
        <v>49476</v>
      </c>
      <c r="D9036" s="56" t="s">
        <v>7820</v>
      </c>
      <c r="E9036" s="56" t="s">
        <v>679</v>
      </c>
      <c r="F9036" s="56" t="s">
        <v>22</v>
      </c>
      <c r="G9036" s="56"/>
      <c r="H9036" s="56" t="s">
        <v>49465</v>
      </c>
      <c r="I9036" s="56" t="s">
        <v>49466</v>
      </c>
      <c r="J9036" s="56"/>
      <c r="K9036" s="56" t="s">
        <v>7326</v>
      </c>
      <c r="L9036" s="90" t="str">
        <f t="shared" si="282"/>
        <v>NA</v>
      </c>
      <c r="M9036" s="90"/>
      <c r="O9036" s="91"/>
      <c r="P9036" s="56"/>
      <c r="Q9036" s="56"/>
      <c r="R9036" s="56"/>
      <c r="S9036" s="56"/>
      <c r="T9036" s="56" t="s">
        <v>45835</v>
      </c>
      <c r="U9036" s="56" t="s">
        <v>45836</v>
      </c>
      <c r="V9036" s="56" t="s">
        <v>45837</v>
      </c>
      <c r="W9036" s="56" t="s">
        <v>7820</v>
      </c>
      <c r="X9036" s="56" t="s">
        <v>372</v>
      </c>
      <c r="Y9036" s="56"/>
      <c r="Z9036" s="56" t="s">
        <v>45820</v>
      </c>
      <c r="AA9036" s="56" t="s">
        <v>45821</v>
      </c>
      <c r="AB9036" s="56"/>
      <c r="AC9036" s="56" t="s">
        <v>7326</v>
      </c>
      <c r="AD9036" s="90" t="str">
        <f t="shared" si="283"/>
        <v>NA</v>
      </c>
      <c r="AE9036" s="90"/>
      <c r="AF9036" s="90"/>
      <c r="AG9036" s="90"/>
    </row>
    <row r="9037" spans="1:33">
      <c r="A9037" s="56" t="s">
        <v>49477</v>
      </c>
      <c r="B9037" s="56" t="s">
        <v>49478</v>
      </c>
      <c r="C9037" s="56" t="s">
        <v>49479</v>
      </c>
      <c r="D9037" s="56" t="s">
        <v>7820</v>
      </c>
      <c r="E9037" s="56" t="s">
        <v>679</v>
      </c>
      <c r="F9037" s="56" t="s">
        <v>22</v>
      </c>
      <c r="G9037" s="56"/>
      <c r="H9037" s="56" t="s">
        <v>49465</v>
      </c>
      <c r="I9037" s="56" t="s">
        <v>49466</v>
      </c>
      <c r="J9037" s="56"/>
      <c r="K9037" s="56" t="s">
        <v>7326</v>
      </c>
      <c r="L9037" s="90" t="str">
        <f t="shared" si="282"/>
        <v>NA</v>
      </c>
      <c r="M9037" s="90"/>
      <c r="O9037" s="91"/>
      <c r="P9037" s="56"/>
      <c r="Q9037" s="56"/>
      <c r="R9037" s="56"/>
      <c r="S9037" s="56"/>
      <c r="T9037" s="56" t="s">
        <v>45838</v>
      </c>
      <c r="U9037" s="56" t="s">
        <v>45839</v>
      </c>
      <c r="V9037" s="56" t="s">
        <v>42092</v>
      </c>
      <c r="W9037" s="56" t="s">
        <v>7820</v>
      </c>
      <c r="X9037" s="56" t="s">
        <v>372</v>
      </c>
      <c r="Y9037" s="56"/>
      <c r="Z9037" s="56" t="s">
        <v>45820</v>
      </c>
      <c r="AA9037" s="56" t="s">
        <v>45821</v>
      </c>
      <c r="AB9037" s="56"/>
      <c r="AC9037" s="56" t="s">
        <v>7326</v>
      </c>
      <c r="AD9037" s="90" t="str">
        <f t="shared" si="283"/>
        <v>NA</v>
      </c>
      <c r="AE9037" s="90"/>
      <c r="AF9037" s="90"/>
      <c r="AG9037" s="90"/>
    </row>
    <row r="9038" spans="1:33">
      <c r="A9038" s="56" t="s">
        <v>49480</v>
      </c>
      <c r="B9038" s="56" t="s">
        <v>49481</v>
      </c>
      <c r="C9038" s="56" t="s">
        <v>49482</v>
      </c>
      <c r="D9038" s="56" t="s">
        <v>7820</v>
      </c>
      <c r="E9038" s="56" t="s">
        <v>679</v>
      </c>
      <c r="F9038" s="56" t="s">
        <v>22</v>
      </c>
      <c r="G9038" s="56"/>
      <c r="H9038" s="56" t="s">
        <v>49465</v>
      </c>
      <c r="I9038" s="56" t="s">
        <v>49466</v>
      </c>
      <c r="J9038" s="56"/>
      <c r="K9038" s="56" t="s">
        <v>7326</v>
      </c>
      <c r="L9038" s="90" t="str">
        <f t="shared" si="282"/>
        <v>NA</v>
      </c>
      <c r="M9038" s="90"/>
      <c r="O9038" s="91"/>
      <c r="P9038" s="56"/>
      <c r="Q9038" s="56"/>
      <c r="R9038" s="56"/>
      <c r="S9038" s="56"/>
      <c r="T9038" s="56" t="s">
        <v>45840</v>
      </c>
      <c r="U9038" s="56" t="s">
        <v>45841</v>
      </c>
      <c r="V9038" s="56" t="s">
        <v>45842</v>
      </c>
      <c r="W9038" s="56" t="s">
        <v>7820</v>
      </c>
      <c r="X9038" s="56" t="s">
        <v>372</v>
      </c>
      <c r="Y9038" s="56"/>
      <c r="Z9038" s="56" t="s">
        <v>45820</v>
      </c>
      <c r="AA9038" s="56" t="s">
        <v>45821</v>
      </c>
      <c r="AB9038" s="56"/>
      <c r="AC9038" s="56" t="s">
        <v>7326</v>
      </c>
      <c r="AD9038" s="90" t="str">
        <f t="shared" si="283"/>
        <v>NA</v>
      </c>
      <c r="AE9038" s="90"/>
      <c r="AF9038" s="90"/>
      <c r="AG9038" s="90"/>
    </row>
    <row r="9039" spans="1:33">
      <c r="A9039" s="56" t="s">
        <v>25785</v>
      </c>
      <c r="B9039" s="56" t="s">
        <v>49483</v>
      </c>
      <c r="C9039" s="56" t="s">
        <v>49484</v>
      </c>
      <c r="D9039" s="56" t="s">
        <v>7820</v>
      </c>
      <c r="E9039" s="56" t="s">
        <v>679</v>
      </c>
      <c r="F9039" s="56" t="s">
        <v>22</v>
      </c>
      <c r="G9039" s="56"/>
      <c r="H9039" s="56" t="s">
        <v>49465</v>
      </c>
      <c r="I9039" s="56" t="s">
        <v>49466</v>
      </c>
      <c r="J9039" s="56" t="s">
        <v>49485</v>
      </c>
      <c r="K9039" s="56" t="s">
        <v>7326</v>
      </c>
      <c r="L9039" s="90" t="str">
        <f t="shared" si="282"/>
        <v>NA</v>
      </c>
      <c r="M9039" s="90"/>
      <c r="O9039" s="91"/>
      <c r="P9039" s="56"/>
      <c r="Q9039" s="56"/>
      <c r="R9039" s="56"/>
      <c r="S9039" s="56"/>
      <c r="T9039" s="56" t="s">
        <v>45843</v>
      </c>
      <c r="U9039" s="56" t="s">
        <v>45844</v>
      </c>
      <c r="V9039" s="56" t="s">
        <v>45845</v>
      </c>
      <c r="W9039" s="56" t="s">
        <v>7820</v>
      </c>
      <c r="X9039" s="56" t="s">
        <v>372</v>
      </c>
      <c r="Y9039" s="56"/>
      <c r="Z9039" s="56" t="s">
        <v>45820</v>
      </c>
      <c r="AA9039" s="56" t="s">
        <v>45821</v>
      </c>
      <c r="AB9039" s="56" t="s">
        <v>45846</v>
      </c>
      <c r="AC9039" s="56" t="s">
        <v>7326</v>
      </c>
      <c r="AD9039" s="90" t="str">
        <f t="shared" si="283"/>
        <v>NA</v>
      </c>
      <c r="AE9039" s="90"/>
      <c r="AF9039" s="90"/>
      <c r="AG9039" s="90"/>
    </row>
    <row r="9040" spans="1:33">
      <c r="A9040" s="56" t="s">
        <v>49486</v>
      </c>
      <c r="B9040" s="56" t="s">
        <v>49487</v>
      </c>
      <c r="C9040" s="56" t="s">
        <v>49488</v>
      </c>
      <c r="D9040" s="56" t="s">
        <v>7820</v>
      </c>
      <c r="E9040" s="56" t="s">
        <v>679</v>
      </c>
      <c r="F9040" s="56" t="s">
        <v>22</v>
      </c>
      <c r="G9040" s="56"/>
      <c r="H9040" s="56" t="s">
        <v>49465</v>
      </c>
      <c r="I9040" s="56" t="s">
        <v>49466</v>
      </c>
      <c r="J9040" s="56"/>
      <c r="K9040" s="56" t="s">
        <v>7326</v>
      </c>
      <c r="L9040" s="90" t="str">
        <f t="shared" si="282"/>
        <v>NA</v>
      </c>
      <c r="M9040" s="90"/>
      <c r="O9040" s="91"/>
      <c r="P9040" s="56"/>
      <c r="Q9040" s="56"/>
      <c r="R9040" s="56"/>
      <c r="S9040" s="56"/>
      <c r="T9040" s="56" t="s">
        <v>45847</v>
      </c>
      <c r="U9040" s="56" t="s">
        <v>45848</v>
      </c>
      <c r="V9040" s="56" t="s">
        <v>45849</v>
      </c>
      <c r="W9040" s="56" t="s">
        <v>7820</v>
      </c>
      <c r="X9040" s="56" t="s">
        <v>372</v>
      </c>
      <c r="Y9040" s="56"/>
      <c r="Z9040" s="56" t="s">
        <v>45820</v>
      </c>
      <c r="AA9040" s="56" t="s">
        <v>45821</v>
      </c>
      <c r="AB9040" s="56"/>
      <c r="AC9040" s="56" t="s">
        <v>7326</v>
      </c>
      <c r="AD9040" s="90" t="str">
        <f t="shared" si="283"/>
        <v>NA</v>
      </c>
      <c r="AE9040" s="90"/>
      <c r="AF9040" s="90"/>
      <c r="AG9040" s="90"/>
    </row>
    <row r="9041" spans="1:33">
      <c r="A9041" s="56" t="s">
        <v>26533</v>
      </c>
      <c r="B9041" s="56" t="s">
        <v>49489</v>
      </c>
      <c r="C9041" s="56" t="s">
        <v>49490</v>
      </c>
      <c r="D9041" s="56" t="s">
        <v>7820</v>
      </c>
      <c r="E9041" s="56" t="s">
        <v>679</v>
      </c>
      <c r="F9041" s="56" t="s">
        <v>22</v>
      </c>
      <c r="G9041" s="56"/>
      <c r="H9041" s="56" t="s">
        <v>49465</v>
      </c>
      <c r="I9041" s="56" t="s">
        <v>49466</v>
      </c>
      <c r="J9041" s="56"/>
      <c r="K9041" s="56" t="s">
        <v>7326</v>
      </c>
      <c r="L9041" s="90" t="str">
        <f t="shared" si="282"/>
        <v>NA</v>
      </c>
      <c r="M9041" s="90"/>
      <c r="O9041" s="91"/>
      <c r="P9041" s="56"/>
      <c r="Q9041" s="56"/>
      <c r="R9041" s="56"/>
      <c r="S9041" s="56"/>
      <c r="T9041" s="56" t="s">
        <v>45850</v>
      </c>
      <c r="U9041" s="56" t="s">
        <v>45851</v>
      </c>
      <c r="V9041" s="56" t="s">
        <v>45852</v>
      </c>
      <c r="W9041" s="56" t="s">
        <v>7820</v>
      </c>
      <c r="X9041" s="56" t="s">
        <v>372</v>
      </c>
      <c r="Y9041" s="56"/>
      <c r="Z9041" s="56" t="s">
        <v>45820</v>
      </c>
      <c r="AA9041" s="56" t="s">
        <v>45821</v>
      </c>
      <c r="AB9041" s="56" t="s">
        <v>45853</v>
      </c>
      <c r="AC9041" s="56" t="s">
        <v>7326</v>
      </c>
      <c r="AD9041" s="90" t="str">
        <f t="shared" si="283"/>
        <v>NA</v>
      </c>
      <c r="AE9041" s="90"/>
      <c r="AF9041" s="90"/>
      <c r="AG9041" s="90"/>
    </row>
    <row r="9042" spans="1:33">
      <c r="A9042" s="56" t="s">
        <v>49491</v>
      </c>
      <c r="B9042" s="56" t="s">
        <v>49492</v>
      </c>
      <c r="C9042" s="56" t="s">
        <v>49493</v>
      </c>
      <c r="D9042" s="56" t="s">
        <v>7820</v>
      </c>
      <c r="E9042" s="56" t="s">
        <v>679</v>
      </c>
      <c r="F9042" s="56" t="s">
        <v>22</v>
      </c>
      <c r="G9042" s="56"/>
      <c r="H9042" s="56" t="s">
        <v>49465</v>
      </c>
      <c r="I9042" s="56" t="s">
        <v>49466</v>
      </c>
      <c r="J9042" s="56"/>
      <c r="K9042" s="56" t="s">
        <v>7326</v>
      </c>
      <c r="L9042" s="90" t="str">
        <f t="shared" si="282"/>
        <v>NA</v>
      </c>
      <c r="M9042" s="90"/>
      <c r="O9042" s="91"/>
      <c r="P9042" s="56"/>
      <c r="Q9042" s="56"/>
      <c r="R9042" s="56"/>
      <c r="S9042" s="56"/>
      <c r="T9042" s="56" t="s">
        <v>45854</v>
      </c>
      <c r="U9042" s="56" t="s">
        <v>45855</v>
      </c>
      <c r="V9042" s="56" t="s">
        <v>45856</v>
      </c>
      <c r="W9042" s="56" t="s">
        <v>7820</v>
      </c>
      <c r="X9042" s="56" t="s">
        <v>372</v>
      </c>
      <c r="Y9042" s="56"/>
      <c r="Z9042" s="56" t="s">
        <v>45820</v>
      </c>
      <c r="AA9042" s="56" t="s">
        <v>45821</v>
      </c>
      <c r="AB9042" s="56"/>
      <c r="AC9042" s="56" t="s">
        <v>7326</v>
      </c>
      <c r="AD9042" s="90" t="str">
        <f t="shared" si="283"/>
        <v>NA</v>
      </c>
      <c r="AE9042" s="90"/>
      <c r="AF9042" s="90"/>
      <c r="AG9042" s="90"/>
    </row>
    <row r="9043" spans="1:33">
      <c r="A9043" s="56" t="s">
        <v>49436</v>
      </c>
      <c r="B9043" s="56" t="s">
        <v>49494</v>
      </c>
      <c r="C9043" s="56" t="s">
        <v>42628</v>
      </c>
      <c r="D9043" s="56" t="s">
        <v>7820</v>
      </c>
      <c r="E9043" s="56" t="s">
        <v>679</v>
      </c>
      <c r="F9043" s="56" t="s">
        <v>22</v>
      </c>
      <c r="G9043" s="56"/>
      <c r="H9043" s="56" t="s">
        <v>49465</v>
      </c>
      <c r="I9043" s="56" t="s">
        <v>49466</v>
      </c>
      <c r="J9043" s="56" t="s">
        <v>49495</v>
      </c>
      <c r="K9043" s="56" t="s">
        <v>7326</v>
      </c>
      <c r="L9043" s="90" t="str">
        <f t="shared" si="282"/>
        <v>NA</v>
      </c>
      <c r="M9043" s="90"/>
      <c r="O9043" s="91"/>
      <c r="P9043" s="56"/>
      <c r="Q9043" s="56"/>
      <c r="R9043" s="56"/>
      <c r="S9043" s="56"/>
      <c r="T9043" s="56" t="s">
        <v>45857</v>
      </c>
      <c r="U9043" s="56" t="s">
        <v>45858</v>
      </c>
      <c r="V9043" s="56" t="s">
        <v>45859</v>
      </c>
      <c r="W9043" s="56" t="s">
        <v>7820</v>
      </c>
      <c r="X9043" s="56" t="s">
        <v>372</v>
      </c>
      <c r="Y9043" s="56"/>
      <c r="Z9043" s="56" t="s">
        <v>45820</v>
      </c>
      <c r="AA9043" s="56" t="s">
        <v>45821</v>
      </c>
      <c r="AB9043" s="56" t="s">
        <v>45857</v>
      </c>
      <c r="AC9043" s="56" t="s">
        <v>7326</v>
      </c>
      <c r="AD9043" s="90" t="str">
        <f t="shared" si="283"/>
        <v>NA</v>
      </c>
      <c r="AE9043" s="90"/>
      <c r="AF9043" s="90"/>
      <c r="AG9043" s="90"/>
    </row>
    <row r="9044" spans="1:33">
      <c r="A9044" s="56" t="s">
        <v>49496</v>
      </c>
      <c r="B9044" s="56" t="s">
        <v>49497</v>
      </c>
      <c r="C9044" s="56" t="s">
        <v>42628</v>
      </c>
      <c r="D9044" s="56" t="s">
        <v>7820</v>
      </c>
      <c r="E9044" s="56" t="s">
        <v>679</v>
      </c>
      <c r="F9044" s="56" t="s">
        <v>22</v>
      </c>
      <c r="G9044" s="56"/>
      <c r="H9044" s="56" t="s">
        <v>49465</v>
      </c>
      <c r="I9044" s="56" t="s">
        <v>49466</v>
      </c>
      <c r="J9044" s="56"/>
      <c r="K9044" s="56" t="s">
        <v>7326</v>
      </c>
      <c r="L9044" s="90" t="str">
        <f t="shared" si="282"/>
        <v>NA</v>
      </c>
      <c r="M9044" s="90"/>
      <c r="O9044" s="91"/>
      <c r="P9044" s="56"/>
      <c r="Q9044" s="56"/>
      <c r="R9044" s="56"/>
      <c r="S9044" s="56"/>
      <c r="T9044" s="56" t="s">
        <v>45860</v>
      </c>
      <c r="U9044" s="56" t="s">
        <v>45861</v>
      </c>
      <c r="V9044" s="56" t="s">
        <v>45862</v>
      </c>
      <c r="W9044" s="56" t="s">
        <v>7820</v>
      </c>
      <c r="X9044" s="56" t="s">
        <v>372</v>
      </c>
      <c r="Y9044" s="56"/>
      <c r="Z9044" s="56" t="s">
        <v>45820</v>
      </c>
      <c r="AA9044" s="56" t="s">
        <v>45821</v>
      </c>
      <c r="AB9044" s="56" t="s">
        <v>45860</v>
      </c>
      <c r="AC9044" s="56" t="s">
        <v>7326</v>
      </c>
      <c r="AD9044" s="90" t="str">
        <f t="shared" si="283"/>
        <v>NA</v>
      </c>
      <c r="AE9044" s="90"/>
      <c r="AF9044" s="90"/>
      <c r="AG9044" s="90"/>
    </row>
    <row r="9045" spans="1:33">
      <c r="A9045" s="56" t="s">
        <v>49436</v>
      </c>
      <c r="B9045" s="56" t="s">
        <v>49498</v>
      </c>
      <c r="C9045" s="56" t="s">
        <v>42628</v>
      </c>
      <c r="D9045" s="56" t="s">
        <v>7820</v>
      </c>
      <c r="E9045" s="56" t="s">
        <v>31473</v>
      </c>
      <c r="F9045" s="56" t="s">
        <v>22</v>
      </c>
      <c r="G9045" s="56"/>
      <c r="H9045" s="56" t="s">
        <v>49499</v>
      </c>
      <c r="I9045" s="56" t="s">
        <v>49500</v>
      </c>
      <c r="J9045" s="56"/>
      <c r="K9045" s="56" t="s">
        <v>7326</v>
      </c>
      <c r="L9045" s="90" t="str">
        <f t="shared" si="282"/>
        <v>NA</v>
      </c>
      <c r="M9045" s="90"/>
      <c r="O9045" s="91"/>
      <c r="P9045" s="56"/>
      <c r="Q9045" s="56"/>
      <c r="R9045" s="56"/>
      <c r="S9045" s="56"/>
      <c r="T9045" s="56" t="s">
        <v>45863</v>
      </c>
      <c r="U9045" s="56" t="s">
        <v>45864</v>
      </c>
      <c r="V9045" s="56" t="s">
        <v>42092</v>
      </c>
      <c r="W9045" s="56" t="s">
        <v>7820</v>
      </c>
      <c r="X9045" s="56" t="s">
        <v>4385</v>
      </c>
      <c r="Y9045" s="56"/>
      <c r="Z9045" s="56" t="s">
        <v>45865</v>
      </c>
      <c r="AA9045" s="56" t="s">
        <v>45866</v>
      </c>
      <c r="AB9045" s="56" t="s">
        <v>45867</v>
      </c>
      <c r="AC9045" s="56" t="s">
        <v>7326</v>
      </c>
      <c r="AD9045" s="90" t="str">
        <f t="shared" si="283"/>
        <v>NA</v>
      </c>
      <c r="AE9045" s="90"/>
      <c r="AF9045" s="90"/>
      <c r="AG9045" s="90"/>
    </row>
    <row r="9046" spans="1:33">
      <c r="A9046" s="56" t="s">
        <v>49436</v>
      </c>
      <c r="B9046" s="56" t="s">
        <v>49501</v>
      </c>
      <c r="C9046" s="56" t="s">
        <v>42628</v>
      </c>
      <c r="D9046" s="56" t="s">
        <v>7820</v>
      </c>
      <c r="E9046" s="56" t="s">
        <v>49502</v>
      </c>
      <c r="F9046" s="56" t="s">
        <v>22</v>
      </c>
      <c r="G9046" s="56"/>
      <c r="H9046" s="56" t="s">
        <v>49503</v>
      </c>
      <c r="I9046" s="56" t="s">
        <v>49504</v>
      </c>
      <c r="J9046" s="56"/>
      <c r="K9046" s="56" t="s">
        <v>7326</v>
      </c>
      <c r="L9046" s="90" t="str">
        <f t="shared" si="282"/>
        <v>NA</v>
      </c>
      <c r="M9046" s="90"/>
      <c r="O9046" s="91"/>
      <c r="P9046" s="56"/>
      <c r="Q9046" s="56"/>
      <c r="R9046" s="56"/>
      <c r="S9046" s="56"/>
      <c r="T9046" s="56" t="s">
        <v>45868</v>
      </c>
      <c r="U9046" s="56" t="s">
        <v>45869</v>
      </c>
      <c r="V9046" s="56" t="s">
        <v>45870</v>
      </c>
      <c r="W9046" s="56" t="s">
        <v>7820</v>
      </c>
      <c r="X9046" s="56" t="s">
        <v>9161</v>
      </c>
      <c r="Y9046" s="56"/>
      <c r="Z9046" s="56" t="s">
        <v>45871</v>
      </c>
      <c r="AA9046" s="56" t="s">
        <v>45872</v>
      </c>
      <c r="AB9046" s="56" t="s">
        <v>45868</v>
      </c>
      <c r="AC9046" s="56" t="s">
        <v>7326</v>
      </c>
      <c r="AD9046" s="90" t="str">
        <f t="shared" si="283"/>
        <v>NA</v>
      </c>
      <c r="AE9046" s="90"/>
      <c r="AF9046" s="90"/>
      <c r="AG9046" s="90"/>
    </row>
    <row r="9047" spans="1:33">
      <c r="A9047" s="56" t="s">
        <v>49436</v>
      </c>
      <c r="B9047" s="56" t="s">
        <v>49505</v>
      </c>
      <c r="C9047" s="56" t="s">
        <v>42628</v>
      </c>
      <c r="D9047" s="56" t="s">
        <v>7820</v>
      </c>
      <c r="E9047" s="56" t="s">
        <v>12299</v>
      </c>
      <c r="F9047" s="56" t="s">
        <v>22</v>
      </c>
      <c r="G9047" s="56"/>
      <c r="H9047" s="56" t="s">
        <v>49506</v>
      </c>
      <c r="I9047" s="56" t="s">
        <v>49507</v>
      </c>
      <c r="J9047" s="56"/>
      <c r="K9047" s="56" t="s">
        <v>7326</v>
      </c>
      <c r="L9047" s="90" t="str">
        <f t="shared" si="282"/>
        <v>NA</v>
      </c>
      <c r="M9047" s="90"/>
      <c r="O9047" s="91"/>
      <c r="P9047" s="56"/>
      <c r="Q9047" s="56"/>
      <c r="R9047" s="56"/>
      <c r="S9047" s="56"/>
      <c r="T9047" s="56" t="s">
        <v>45873</v>
      </c>
      <c r="U9047" s="56" t="s">
        <v>45874</v>
      </c>
      <c r="V9047" s="56" t="s">
        <v>45875</v>
      </c>
      <c r="W9047" s="56" t="s">
        <v>7820</v>
      </c>
      <c r="X9047" s="56" t="s">
        <v>24716</v>
      </c>
      <c r="Y9047" s="56"/>
      <c r="Z9047" s="56" t="s">
        <v>45876</v>
      </c>
      <c r="AA9047" s="56" t="s">
        <v>45877</v>
      </c>
      <c r="AB9047" s="56" t="s">
        <v>45878</v>
      </c>
      <c r="AC9047" s="56" t="s">
        <v>7326</v>
      </c>
      <c r="AD9047" s="90" t="str">
        <f t="shared" si="283"/>
        <v>NA</v>
      </c>
      <c r="AE9047" s="90"/>
      <c r="AF9047" s="90"/>
      <c r="AG9047" s="90"/>
    </row>
    <row r="9048" spans="1:33">
      <c r="A9048" s="56" t="s">
        <v>49436</v>
      </c>
      <c r="B9048" s="56" t="s">
        <v>49508</v>
      </c>
      <c r="C9048" s="56" t="s">
        <v>42628</v>
      </c>
      <c r="D9048" s="56" t="s">
        <v>7820</v>
      </c>
      <c r="E9048" s="56" t="s">
        <v>6201</v>
      </c>
      <c r="F9048" s="56" t="s">
        <v>22</v>
      </c>
      <c r="G9048" s="56"/>
      <c r="H9048" s="56" t="s">
        <v>49509</v>
      </c>
      <c r="I9048" s="56" t="s">
        <v>49510</v>
      </c>
      <c r="J9048" s="56" t="s">
        <v>49511</v>
      </c>
      <c r="K9048" s="56" t="s">
        <v>7326</v>
      </c>
      <c r="L9048" s="90" t="str">
        <f t="shared" si="282"/>
        <v>NA</v>
      </c>
      <c r="M9048" s="90"/>
      <c r="O9048" s="91"/>
      <c r="P9048" s="56"/>
      <c r="Q9048" s="56"/>
      <c r="R9048" s="56"/>
      <c r="S9048" s="56"/>
      <c r="T9048" s="56" t="s">
        <v>45879</v>
      </c>
      <c r="U9048" s="56" t="s">
        <v>45880</v>
      </c>
      <c r="V9048" s="56" t="s">
        <v>42092</v>
      </c>
      <c r="W9048" s="56" t="s">
        <v>7820</v>
      </c>
      <c r="X9048" s="56" t="s">
        <v>4396</v>
      </c>
      <c r="Y9048" s="56"/>
      <c r="Z9048" s="56" t="s">
        <v>45881</v>
      </c>
      <c r="AA9048" s="56" t="s">
        <v>45882</v>
      </c>
      <c r="AB9048" s="56" t="s">
        <v>45883</v>
      </c>
      <c r="AC9048" s="56" t="s">
        <v>7326</v>
      </c>
      <c r="AD9048" s="90" t="str">
        <f t="shared" si="283"/>
        <v>NA</v>
      </c>
      <c r="AE9048" s="90"/>
      <c r="AF9048" s="90"/>
      <c r="AG9048" s="90"/>
    </row>
    <row r="9049" spans="1:33">
      <c r="A9049" s="56" t="s">
        <v>49512</v>
      </c>
      <c r="B9049" s="56" t="s">
        <v>49513</v>
      </c>
      <c r="C9049" s="56" t="s">
        <v>49514</v>
      </c>
      <c r="D9049" s="56" t="s">
        <v>7820</v>
      </c>
      <c r="E9049" s="56" t="s">
        <v>49515</v>
      </c>
      <c r="F9049" s="56" t="s">
        <v>22</v>
      </c>
      <c r="G9049" s="56"/>
      <c r="H9049" s="56" t="s">
        <v>49516</v>
      </c>
      <c r="I9049" s="56" t="s">
        <v>49517</v>
      </c>
      <c r="J9049" s="56"/>
      <c r="K9049" s="56" t="s">
        <v>7326</v>
      </c>
      <c r="L9049" s="90" t="str">
        <f t="shared" si="282"/>
        <v>NA</v>
      </c>
      <c r="M9049" s="90"/>
      <c r="O9049" s="91"/>
      <c r="P9049" s="56"/>
      <c r="Q9049" s="56"/>
      <c r="R9049" s="56"/>
      <c r="S9049" s="56"/>
      <c r="T9049" s="56" t="s">
        <v>42961</v>
      </c>
      <c r="U9049" s="56" t="s">
        <v>45884</v>
      </c>
      <c r="V9049" s="56" t="s">
        <v>42092</v>
      </c>
      <c r="W9049" s="56" t="s">
        <v>7820</v>
      </c>
      <c r="X9049" s="56" t="s">
        <v>4418</v>
      </c>
      <c r="Y9049" s="56"/>
      <c r="Z9049" s="56" t="s">
        <v>45885</v>
      </c>
      <c r="AA9049" s="56" t="s">
        <v>45886</v>
      </c>
      <c r="AB9049" s="56"/>
      <c r="AC9049" s="56" t="s">
        <v>7326</v>
      </c>
      <c r="AD9049" s="90" t="str">
        <f t="shared" si="283"/>
        <v>NA</v>
      </c>
      <c r="AE9049" s="90"/>
      <c r="AF9049" s="90"/>
      <c r="AG9049" s="90"/>
    </row>
    <row r="9050" spans="1:33">
      <c r="A9050" s="56" t="s">
        <v>49518</v>
      </c>
      <c r="B9050" s="56" t="s">
        <v>49519</v>
      </c>
      <c r="C9050" s="56" t="s">
        <v>16419</v>
      </c>
      <c r="D9050" s="56" t="s">
        <v>7820</v>
      </c>
      <c r="E9050" s="56" t="s">
        <v>3149</v>
      </c>
      <c r="F9050" s="56" t="s">
        <v>22</v>
      </c>
      <c r="G9050" s="56"/>
      <c r="H9050" s="56" t="s">
        <v>49520</v>
      </c>
      <c r="I9050" s="56" t="s">
        <v>49521</v>
      </c>
      <c r="J9050" s="56"/>
      <c r="K9050" s="56" t="s">
        <v>7326</v>
      </c>
      <c r="L9050" s="90" t="str">
        <f t="shared" si="282"/>
        <v>NA</v>
      </c>
      <c r="M9050" s="90"/>
      <c r="O9050" s="91"/>
      <c r="P9050" s="56"/>
      <c r="Q9050" s="56"/>
      <c r="R9050" s="56"/>
      <c r="S9050" s="56"/>
      <c r="T9050" s="56" t="s">
        <v>45887</v>
      </c>
      <c r="U9050" s="56" t="s">
        <v>45888</v>
      </c>
      <c r="V9050" s="56" t="s">
        <v>45889</v>
      </c>
      <c r="W9050" s="56" t="s">
        <v>7820</v>
      </c>
      <c r="X9050" s="56" t="s">
        <v>4418</v>
      </c>
      <c r="Y9050" s="56"/>
      <c r="Z9050" s="56" t="s">
        <v>45885</v>
      </c>
      <c r="AA9050" s="56" t="s">
        <v>45886</v>
      </c>
      <c r="AB9050" s="56"/>
      <c r="AC9050" s="56" t="s">
        <v>7326</v>
      </c>
      <c r="AD9050" s="90" t="str">
        <f t="shared" si="283"/>
        <v>NA</v>
      </c>
      <c r="AE9050" s="90"/>
      <c r="AF9050" s="90"/>
      <c r="AG9050" s="90"/>
    </row>
    <row r="9051" spans="1:33">
      <c r="A9051" s="56" t="s">
        <v>49522</v>
      </c>
      <c r="B9051" s="56" t="s">
        <v>49523</v>
      </c>
      <c r="C9051" s="56" t="s">
        <v>49524</v>
      </c>
      <c r="D9051" s="56" t="s">
        <v>7820</v>
      </c>
      <c r="E9051" s="56" t="s">
        <v>382</v>
      </c>
      <c r="F9051" s="56" t="s">
        <v>22</v>
      </c>
      <c r="G9051" s="56"/>
      <c r="H9051" s="56" t="s">
        <v>49525</v>
      </c>
      <c r="I9051" s="56" t="s">
        <v>49526</v>
      </c>
      <c r="J9051" s="56" t="s">
        <v>49527</v>
      </c>
      <c r="K9051" s="56" t="s">
        <v>7326</v>
      </c>
      <c r="L9051" s="90" t="str">
        <f t="shared" si="282"/>
        <v>NA</v>
      </c>
      <c r="M9051" s="90"/>
      <c r="O9051" s="91"/>
      <c r="P9051" s="56"/>
      <c r="Q9051" s="56"/>
      <c r="R9051" s="56"/>
      <c r="S9051" s="56"/>
      <c r="T9051" s="56" t="s">
        <v>45890</v>
      </c>
      <c r="U9051" s="56" t="s">
        <v>45891</v>
      </c>
      <c r="V9051" s="56" t="s">
        <v>45892</v>
      </c>
      <c r="W9051" s="56" t="s">
        <v>7820</v>
      </c>
      <c r="X9051" s="56" t="s">
        <v>45893</v>
      </c>
      <c r="Y9051" s="56"/>
      <c r="Z9051" s="56" t="s">
        <v>45894</v>
      </c>
      <c r="AA9051" s="56" t="s">
        <v>45895</v>
      </c>
      <c r="AB9051" s="56" t="s">
        <v>45896</v>
      </c>
      <c r="AC9051" s="56" t="s">
        <v>7326</v>
      </c>
      <c r="AD9051" s="90" t="str">
        <f t="shared" si="283"/>
        <v>NA</v>
      </c>
      <c r="AE9051" s="90"/>
      <c r="AF9051" s="90"/>
      <c r="AG9051" s="90"/>
    </row>
    <row r="9052" spans="1:33">
      <c r="A9052" s="56" t="s">
        <v>26533</v>
      </c>
      <c r="B9052" s="56" t="s">
        <v>49528</v>
      </c>
      <c r="C9052" s="56" t="s">
        <v>49529</v>
      </c>
      <c r="D9052" s="56" t="s">
        <v>7820</v>
      </c>
      <c r="E9052" s="56" t="s">
        <v>382</v>
      </c>
      <c r="F9052" s="56" t="s">
        <v>22</v>
      </c>
      <c r="G9052" s="56"/>
      <c r="H9052" s="56" t="s">
        <v>49525</v>
      </c>
      <c r="I9052" s="56" t="s">
        <v>49526</v>
      </c>
      <c r="J9052" s="56"/>
      <c r="K9052" s="56" t="s">
        <v>7326</v>
      </c>
      <c r="L9052" s="90" t="str">
        <f t="shared" si="282"/>
        <v>NA</v>
      </c>
      <c r="M9052" s="90"/>
      <c r="O9052" s="91"/>
      <c r="P9052" s="56"/>
      <c r="Q9052" s="56"/>
      <c r="R9052" s="56"/>
      <c r="S9052" s="56"/>
      <c r="T9052" s="56" t="s">
        <v>41782</v>
      </c>
      <c r="U9052" s="56" t="s">
        <v>45897</v>
      </c>
      <c r="V9052" s="56" t="s">
        <v>42092</v>
      </c>
      <c r="W9052" s="56" t="s">
        <v>7820</v>
      </c>
      <c r="X9052" s="56" t="s">
        <v>4434</v>
      </c>
      <c r="Y9052" s="56"/>
      <c r="Z9052" s="56" t="s">
        <v>45898</v>
      </c>
      <c r="AA9052" s="56" t="s">
        <v>45899</v>
      </c>
      <c r="AB9052" s="56"/>
      <c r="AC9052" s="56" t="s">
        <v>7326</v>
      </c>
      <c r="AD9052" s="90" t="str">
        <f t="shared" si="283"/>
        <v>NA</v>
      </c>
      <c r="AE9052" s="90"/>
      <c r="AF9052" s="90"/>
      <c r="AG9052" s="90"/>
    </row>
    <row r="9053" spans="1:33">
      <c r="A9053" s="56" t="s">
        <v>49530</v>
      </c>
      <c r="B9053" s="56" t="s">
        <v>49531</v>
      </c>
      <c r="C9053" s="56" t="s">
        <v>43867</v>
      </c>
      <c r="D9053" s="56" t="s">
        <v>7820</v>
      </c>
      <c r="E9053" s="56" t="s">
        <v>382</v>
      </c>
      <c r="F9053" s="56" t="s">
        <v>22</v>
      </c>
      <c r="G9053" s="56"/>
      <c r="H9053" s="56" t="s">
        <v>49525</v>
      </c>
      <c r="I9053" s="56" t="s">
        <v>49526</v>
      </c>
      <c r="J9053" s="56"/>
      <c r="K9053" s="56" t="s">
        <v>7326</v>
      </c>
      <c r="L9053" s="90" t="str">
        <f t="shared" si="282"/>
        <v>NA</v>
      </c>
      <c r="M9053" s="90"/>
      <c r="O9053" s="91"/>
      <c r="P9053" s="56"/>
      <c r="Q9053" s="56"/>
      <c r="R9053" s="56"/>
      <c r="S9053" s="56"/>
      <c r="T9053" s="56" t="s">
        <v>41782</v>
      </c>
      <c r="U9053" s="56" t="s">
        <v>45900</v>
      </c>
      <c r="V9053" s="56" t="s">
        <v>42092</v>
      </c>
      <c r="W9053" s="56" t="s">
        <v>7820</v>
      </c>
      <c r="X9053" s="56" t="s">
        <v>4451</v>
      </c>
      <c r="Y9053" s="56"/>
      <c r="Z9053" s="56" t="s">
        <v>45901</v>
      </c>
      <c r="AA9053" s="56" t="s">
        <v>45902</v>
      </c>
      <c r="AB9053" s="56"/>
      <c r="AC9053" s="56" t="s">
        <v>7326</v>
      </c>
      <c r="AD9053" s="90" t="str">
        <f t="shared" si="283"/>
        <v>NA</v>
      </c>
      <c r="AE9053" s="90"/>
      <c r="AF9053" s="90"/>
      <c r="AG9053" s="90"/>
    </row>
    <row r="9054" spans="1:33">
      <c r="A9054" s="56" t="s">
        <v>49532</v>
      </c>
      <c r="B9054" s="56" t="s">
        <v>49533</v>
      </c>
      <c r="C9054" s="56" t="s">
        <v>49534</v>
      </c>
      <c r="D9054" s="56" t="s">
        <v>7820</v>
      </c>
      <c r="E9054" s="56" t="s">
        <v>382</v>
      </c>
      <c r="F9054" s="56" t="s">
        <v>22</v>
      </c>
      <c r="G9054" s="56"/>
      <c r="H9054" s="56" t="s">
        <v>49525</v>
      </c>
      <c r="I9054" s="56" t="s">
        <v>49526</v>
      </c>
      <c r="J9054" s="56"/>
      <c r="K9054" s="56" t="s">
        <v>7326</v>
      </c>
      <c r="L9054" s="90" t="str">
        <f t="shared" si="282"/>
        <v>NA</v>
      </c>
      <c r="M9054" s="90"/>
      <c r="O9054" s="91"/>
      <c r="P9054" s="56"/>
      <c r="Q9054" s="56"/>
      <c r="R9054" s="56"/>
      <c r="S9054" s="56"/>
      <c r="T9054" s="56" t="s">
        <v>45887</v>
      </c>
      <c r="U9054" s="56" t="s">
        <v>45903</v>
      </c>
      <c r="V9054" s="56" t="s">
        <v>45889</v>
      </c>
      <c r="W9054" s="56" t="s">
        <v>7820</v>
      </c>
      <c r="X9054" s="56" t="s">
        <v>4451</v>
      </c>
      <c r="Y9054" s="56"/>
      <c r="Z9054" s="56" t="s">
        <v>45901</v>
      </c>
      <c r="AA9054" s="56" t="s">
        <v>45902</v>
      </c>
      <c r="AB9054" s="56"/>
      <c r="AC9054" s="56" t="s">
        <v>7326</v>
      </c>
      <c r="AD9054" s="90" t="str">
        <f t="shared" si="283"/>
        <v>NA</v>
      </c>
      <c r="AE9054" s="90"/>
      <c r="AF9054" s="90"/>
      <c r="AG9054" s="90"/>
    </row>
    <row r="9055" spans="1:33">
      <c r="A9055" s="56" t="s">
        <v>49535</v>
      </c>
      <c r="B9055" s="56" t="s">
        <v>49536</v>
      </c>
      <c r="C9055" s="56" t="s">
        <v>49537</v>
      </c>
      <c r="D9055" s="56" t="s">
        <v>7820</v>
      </c>
      <c r="E9055" s="56" t="s">
        <v>382</v>
      </c>
      <c r="F9055" s="56" t="s">
        <v>22</v>
      </c>
      <c r="G9055" s="56"/>
      <c r="H9055" s="56" t="s">
        <v>49525</v>
      </c>
      <c r="I9055" s="56" t="s">
        <v>49526</v>
      </c>
      <c r="J9055" s="56"/>
      <c r="K9055" s="56" t="s">
        <v>7326</v>
      </c>
      <c r="L9055" s="90" t="str">
        <f t="shared" si="282"/>
        <v>NA</v>
      </c>
      <c r="M9055" s="90"/>
      <c r="O9055" s="91"/>
      <c r="P9055" s="56"/>
      <c r="Q9055" s="56"/>
      <c r="R9055" s="56"/>
      <c r="S9055" s="56"/>
      <c r="T9055" s="56" t="s">
        <v>45904</v>
      </c>
      <c r="U9055" s="56" t="s">
        <v>45905</v>
      </c>
      <c r="V9055" s="56" t="s">
        <v>45906</v>
      </c>
      <c r="W9055" s="56" t="s">
        <v>7820</v>
      </c>
      <c r="X9055" s="56" t="s">
        <v>45907</v>
      </c>
      <c r="Y9055" s="56"/>
      <c r="Z9055" s="56" t="s">
        <v>45908</v>
      </c>
      <c r="AA9055" s="56" t="s">
        <v>45909</v>
      </c>
      <c r="AB9055" s="56" t="s">
        <v>45904</v>
      </c>
      <c r="AC9055" s="56" t="s">
        <v>7326</v>
      </c>
      <c r="AD9055" s="90" t="str">
        <f t="shared" si="283"/>
        <v>NA</v>
      </c>
      <c r="AE9055" s="90"/>
      <c r="AF9055" s="90"/>
      <c r="AG9055" s="90"/>
    </row>
    <row r="9056" spans="1:33">
      <c r="A9056" s="56" t="s">
        <v>49538</v>
      </c>
      <c r="B9056" s="56" t="s">
        <v>49539</v>
      </c>
      <c r="C9056" s="56" t="s">
        <v>49540</v>
      </c>
      <c r="D9056" s="56" t="s">
        <v>7820</v>
      </c>
      <c r="E9056" s="56" t="s">
        <v>382</v>
      </c>
      <c r="F9056" s="56" t="s">
        <v>22</v>
      </c>
      <c r="G9056" s="56"/>
      <c r="H9056" s="56" t="s">
        <v>49525</v>
      </c>
      <c r="I9056" s="56" t="s">
        <v>49526</v>
      </c>
      <c r="J9056" s="56"/>
      <c r="K9056" s="56" t="s">
        <v>7326</v>
      </c>
      <c r="L9056" s="90" t="str">
        <f t="shared" si="282"/>
        <v>NA</v>
      </c>
      <c r="M9056" s="90"/>
      <c r="O9056" s="91"/>
      <c r="P9056" s="56"/>
      <c r="Q9056" s="56"/>
      <c r="R9056" s="56"/>
      <c r="S9056" s="56"/>
      <c r="T9056" s="56" t="s">
        <v>45910</v>
      </c>
      <c r="U9056" s="56" t="s">
        <v>45911</v>
      </c>
      <c r="V9056" s="56" t="s">
        <v>45281</v>
      </c>
      <c r="W9056" s="56" t="s">
        <v>7820</v>
      </c>
      <c r="X9056" s="56" t="s">
        <v>24848</v>
      </c>
      <c r="Y9056" s="56"/>
      <c r="Z9056" s="56" t="s">
        <v>45912</v>
      </c>
      <c r="AA9056" s="56" t="s">
        <v>45913</v>
      </c>
      <c r="AB9056" s="56" t="s">
        <v>45910</v>
      </c>
      <c r="AC9056" s="56" t="s">
        <v>7326</v>
      </c>
      <c r="AD9056" s="90" t="str">
        <f t="shared" si="283"/>
        <v>NA</v>
      </c>
      <c r="AE9056" s="90"/>
      <c r="AF9056" s="90"/>
      <c r="AG9056" s="90"/>
    </row>
    <row r="9057" spans="1:33">
      <c r="A9057" s="56" t="s">
        <v>49436</v>
      </c>
      <c r="B9057" s="56" t="s">
        <v>49541</v>
      </c>
      <c r="C9057" s="56" t="s">
        <v>42628</v>
      </c>
      <c r="D9057" s="56" t="s">
        <v>7820</v>
      </c>
      <c r="E9057" s="56" t="s">
        <v>382</v>
      </c>
      <c r="F9057" s="56" t="s">
        <v>22</v>
      </c>
      <c r="G9057" s="56"/>
      <c r="H9057" s="56" t="s">
        <v>49525</v>
      </c>
      <c r="I9057" s="56" t="s">
        <v>49526</v>
      </c>
      <c r="J9057" s="56" t="s">
        <v>49542</v>
      </c>
      <c r="K9057" s="56" t="s">
        <v>7326</v>
      </c>
      <c r="L9057" s="90" t="str">
        <f t="shared" si="282"/>
        <v>NA</v>
      </c>
      <c r="M9057" s="90"/>
      <c r="O9057" s="91"/>
      <c r="P9057" s="56"/>
      <c r="Q9057" s="56"/>
      <c r="R9057" s="56"/>
      <c r="S9057" s="56"/>
      <c r="T9057" s="56" t="s">
        <v>42899</v>
      </c>
      <c r="U9057" s="56" t="s">
        <v>45914</v>
      </c>
      <c r="V9057" s="56" t="s">
        <v>45281</v>
      </c>
      <c r="W9057" s="56" t="s">
        <v>7820</v>
      </c>
      <c r="X9057" s="56" t="s">
        <v>4470</v>
      </c>
      <c r="Y9057" s="56"/>
      <c r="Z9057" s="56" t="s">
        <v>45915</v>
      </c>
      <c r="AA9057" s="56" t="s">
        <v>45916</v>
      </c>
      <c r="AB9057" s="56" t="s">
        <v>41782</v>
      </c>
      <c r="AC9057" s="56" t="s">
        <v>7326</v>
      </c>
      <c r="AD9057" s="90" t="str">
        <f t="shared" si="283"/>
        <v>NA</v>
      </c>
      <c r="AE9057" s="90"/>
      <c r="AF9057" s="90"/>
      <c r="AG9057" s="90"/>
    </row>
    <row r="9058" spans="1:33">
      <c r="A9058" s="56" t="s">
        <v>49543</v>
      </c>
      <c r="B9058" s="56" t="s">
        <v>49544</v>
      </c>
      <c r="C9058" s="56" t="s">
        <v>49545</v>
      </c>
      <c r="D9058" s="56" t="s">
        <v>7820</v>
      </c>
      <c r="E9058" s="56" t="s">
        <v>11049</v>
      </c>
      <c r="F9058" s="56" t="s">
        <v>22</v>
      </c>
      <c r="G9058" s="56"/>
      <c r="H9058" s="56" t="s">
        <v>49546</v>
      </c>
      <c r="I9058" s="56" t="s">
        <v>49547</v>
      </c>
      <c r="J9058" s="56" t="s">
        <v>49548</v>
      </c>
      <c r="K9058" s="56" t="s">
        <v>7326</v>
      </c>
      <c r="L9058" s="90" t="str">
        <f t="shared" si="282"/>
        <v>NA</v>
      </c>
      <c r="M9058" s="90"/>
      <c r="O9058" s="91"/>
      <c r="P9058" s="56"/>
      <c r="Q9058" s="56"/>
      <c r="R9058" s="56"/>
      <c r="S9058" s="56"/>
      <c r="T9058" s="56" t="s">
        <v>45917</v>
      </c>
      <c r="U9058" s="56" t="s">
        <v>45918</v>
      </c>
      <c r="V9058" s="56" t="s">
        <v>45919</v>
      </c>
      <c r="W9058" s="56" t="s">
        <v>7820</v>
      </c>
      <c r="X9058" s="56" t="s">
        <v>45920</v>
      </c>
      <c r="Y9058" s="56"/>
      <c r="Z9058" s="56" t="s">
        <v>45921</v>
      </c>
      <c r="AA9058" s="56" t="s">
        <v>45922</v>
      </c>
      <c r="AB9058" s="56" t="s">
        <v>45917</v>
      </c>
      <c r="AC9058" s="56" t="s">
        <v>7326</v>
      </c>
      <c r="AD9058" s="90" t="str">
        <f t="shared" si="283"/>
        <v>NA</v>
      </c>
      <c r="AE9058" s="90"/>
      <c r="AF9058" s="90"/>
      <c r="AG9058" s="90"/>
    </row>
    <row r="9059" spans="1:33">
      <c r="A9059" s="56" t="s">
        <v>49549</v>
      </c>
      <c r="B9059" s="56" t="s">
        <v>49550</v>
      </c>
      <c r="C9059" s="56" t="s">
        <v>49551</v>
      </c>
      <c r="D9059" s="56" t="s">
        <v>7820</v>
      </c>
      <c r="E9059" s="56" t="s">
        <v>31556</v>
      </c>
      <c r="F9059" s="56" t="s">
        <v>22</v>
      </c>
      <c r="G9059" s="56"/>
      <c r="H9059" s="56" t="s">
        <v>49552</v>
      </c>
      <c r="I9059" s="56" t="s">
        <v>49553</v>
      </c>
      <c r="J9059" s="56"/>
      <c r="K9059" s="56" t="s">
        <v>7326</v>
      </c>
      <c r="L9059" s="90" t="str">
        <f t="shared" si="282"/>
        <v>NA</v>
      </c>
      <c r="M9059" s="90"/>
      <c r="O9059" s="91"/>
      <c r="P9059" s="56"/>
      <c r="Q9059" s="56"/>
      <c r="R9059" s="56"/>
      <c r="S9059" s="56"/>
      <c r="T9059" s="56" t="s">
        <v>45923</v>
      </c>
      <c r="U9059" s="56" t="s">
        <v>45924</v>
      </c>
      <c r="V9059" s="56" t="s">
        <v>45669</v>
      </c>
      <c r="W9059" s="56" t="s">
        <v>7820</v>
      </c>
      <c r="X9059" s="56" t="s">
        <v>4510</v>
      </c>
      <c r="Y9059" s="56"/>
      <c r="Z9059" s="56" t="s">
        <v>45925</v>
      </c>
      <c r="AA9059" s="56" t="s">
        <v>45926</v>
      </c>
      <c r="AB9059" s="56" t="s">
        <v>45927</v>
      </c>
      <c r="AC9059" s="56" t="s">
        <v>7326</v>
      </c>
      <c r="AD9059" s="90" t="str">
        <f t="shared" si="283"/>
        <v>NA</v>
      </c>
      <c r="AE9059" s="90"/>
      <c r="AF9059" s="90"/>
      <c r="AG9059" s="90"/>
    </row>
    <row r="9060" spans="1:33">
      <c r="A9060" s="56" t="s">
        <v>49436</v>
      </c>
      <c r="B9060" s="56" t="s">
        <v>49554</v>
      </c>
      <c r="C9060" s="56" t="s">
        <v>42628</v>
      </c>
      <c r="D9060" s="56" t="s">
        <v>7820</v>
      </c>
      <c r="E9060" s="56" t="s">
        <v>31556</v>
      </c>
      <c r="F9060" s="56" t="s">
        <v>22</v>
      </c>
      <c r="G9060" s="56"/>
      <c r="H9060" s="56" t="s">
        <v>49552</v>
      </c>
      <c r="I9060" s="56" t="s">
        <v>49553</v>
      </c>
      <c r="J9060" s="56"/>
      <c r="K9060" s="56" t="s">
        <v>7326</v>
      </c>
      <c r="L9060" s="90" t="str">
        <f t="shared" si="282"/>
        <v>NA</v>
      </c>
      <c r="M9060" s="90"/>
      <c r="O9060" s="91"/>
      <c r="P9060" s="56"/>
      <c r="Q9060" s="56"/>
      <c r="R9060" s="56"/>
      <c r="S9060" s="56"/>
      <c r="T9060" s="56" t="s">
        <v>41855</v>
      </c>
      <c r="U9060" s="56" t="s">
        <v>45928</v>
      </c>
      <c r="V9060" s="56" t="s">
        <v>45281</v>
      </c>
      <c r="W9060" s="56" t="s">
        <v>7820</v>
      </c>
      <c r="X9060" s="56" t="s">
        <v>4510</v>
      </c>
      <c r="Y9060" s="56"/>
      <c r="Z9060" s="56" t="s">
        <v>45925</v>
      </c>
      <c r="AA9060" s="56" t="s">
        <v>45926</v>
      </c>
      <c r="AB9060" s="56" t="s">
        <v>41855</v>
      </c>
      <c r="AC9060" s="56" t="s">
        <v>7326</v>
      </c>
      <c r="AD9060" s="90" t="str">
        <f t="shared" si="283"/>
        <v>NA</v>
      </c>
      <c r="AE9060" s="90"/>
      <c r="AF9060" s="90"/>
      <c r="AG9060" s="90"/>
    </row>
    <row r="9061" spans="1:33">
      <c r="A9061" s="56" t="s">
        <v>49436</v>
      </c>
      <c r="B9061" s="56" t="s">
        <v>49555</v>
      </c>
      <c r="C9061" s="56" t="s">
        <v>42628</v>
      </c>
      <c r="D9061" s="56" t="s">
        <v>7820</v>
      </c>
      <c r="E9061" s="56" t="s">
        <v>6227</v>
      </c>
      <c r="F9061" s="56" t="s">
        <v>22</v>
      </c>
      <c r="G9061" s="56"/>
      <c r="H9061" s="56" t="s">
        <v>49556</v>
      </c>
      <c r="I9061" s="56" t="s">
        <v>49557</v>
      </c>
      <c r="J9061" s="56"/>
      <c r="K9061" s="56" t="s">
        <v>7326</v>
      </c>
      <c r="L9061" s="90" t="str">
        <f t="shared" si="282"/>
        <v>NA</v>
      </c>
      <c r="M9061" s="90"/>
      <c r="O9061" s="91"/>
      <c r="P9061" s="56"/>
      <c r="Q9061" s="56"/>
      <c r="R9061" s="56"/>
      <c r="S9061" s="56"/>
      <c r="T9061" s="56" t="s">
        <v>45929</v>
      </c>
      <c r="U9061" s="56" t="s">
        <v>45930</v>
      </c>
      <c r="V9061" s="56" t="s">
        <v>45931</v>
      </c>
      <c r="W9061" s="56" t="s">
        <v>7820</v>
      </c>
      <c r="X9061" s="56" t="s">
        <v>45932</v>
      </c>
      <c r="Y9061" s="56"/>
      <c r="Z9061" s="56" t="s">
        <v>45933</v>
      </c>
      <c r="AA9061" s="56" t="s">
        <v>45934</v>
      </c>
      <c r="AB9061" s="56"/>
      <c r="AC9061" s="56" t="s">
        <v>7326</v>
      </c>
      <c r="AD9061" s="90" t="str">
        <f t="shared" si="283"/>
        <v>NA</v>
      </c>
      <c r="AE9061" s="90"/>
      <c r="AF9061" s="90"/>
      <c r="AG9061" s="90"/>
    </row>
    <row r="9062" spans="1:33">
      <c r="A9062" s="56" t="s">
        <v>49436</v>
      </c>
      <c r="B9062" s="56" t="s">
        <v>49558</v>
      </c>
      <c r="C9062" s="56" t="s">
        <v>42628</v>
      </c>
      <c r="D9062" s="56" t="s">
        <v>7820</v>
      </c>
      <c r="E9062" s="56" t="s">
        <v>6235</v>
      </c>
      <c r="F9062" s="56" t="s">
        <v>22</v>
      </c>
      <c r="G9062" s="56"/>
      <c r="H9062" s="56" t="s">
        <v>49559</v>
      </c>
      <c r="I9062" s="56" t="s">
        <v>49560</v>
      </c>
      <c r="J9062" s="56"/>
      <c r="K9062" s="56" t="s">
        <v>7326</v>
      </c>
      <c r="L9062" s="90" t="str">
        <f t="shared" si="282"/>
        <v>NA</v>
      </c>
      <c r="M9062" s="90"/>
      <c r="O9062" s="91"/>
      <c r="P9062" s="56"/>
      <c r="Q9062" s="56"/>
      <c r="R9062" s="56"/>
      <c r="S9062" s="56"/>
      <c r="T9062" s="56" t="s">
        <v>45935</v>
      </c>
      <c r="U9062" s="56" t="s">
        <v>45936</v>
      </c>
      <c r="V9062" s="56" t="s">
        <v>45937</v>
      </c>
      <c r="W9062" s="56" t="s">
        <v>7820</v>
      </c>
      <c r="X9062" s="56" t="s">
        <v>24914</v>
      </c>
      <c r="Y9062" s="56"/>
      <c r="Z9062" s="56" t="s">
        <v>45938</v>
      </c>
      <c r="AA9062" s="56" t="s">
        <v>45939</v>
      </c>
      <c r="AB9062" s="56" t="s">
        <v>45940</v>
      </c>
      <c r="AC9062" s="56" t="s">
        <v>7326</v>
      </c>
      <c r="AD9062" s="90" t="str">
        <f t="shared" si="283"/>
        <v>NA</v>
      </c>
      <c r="AE9062" s="90"/>
      <c r="AF9062" s="90"/>
      <c r="AG9062" s="90"/>
    </row>
    <row r="9063" spans="1:33">
      <c r="A9063" s="56" t="s">
        <v>49561</v>
      </c>
      <c r="B9063" s="56" t="s">
        <v>49562</v>
      </c>
      <c r="C9063" s="56" t="s">
        <v>49563</v>
      </c>
      <c r="D9063" s="56" t="s">
        <v>7820</v>
      </c>
      <c r="E9063" s="56" t="s">
        <v>31611</v>
      </c>
      <c r="F9063" s="56" t="s">
        <v>22</v>
      </c>
      <c r="G9063" s="56"/>
      <c r="H9063" s="56" t="s">
        <v>49564</v>
      </c>
      <c r="I9063" s="56" t="s">
        <v>49565</v>
      </c>
      <c r="J9063" s="56" t="s">
        <v>49566</v>
      </c>
      <c r="K9063" s="56" t="s">
        <v>7326</v>
      </c>
      <c r="L9063" s="90" t="str">
        <f t="shared" si="282"/>
        <v>NA</v>
      </c>
      <c r="M9063" s="90"/>
      <c r="O9063" s="91"/>
      <c r="P9063" s="56"/>
      <c r="Q9063" s="56"/>
      <c r="R9063" s="56"/>
      <c r="S9063" s="56"/>
      <c r="T9063" s="56" t="s">
        <v>45941</v>
      </c>
      <c r="U9063" s="56" t="s">
        <v>45942</v>
      </c>
      <c r="V9063" s="56" t="s">
        <v>45943</v>
      </c>
      <c r="W9063" s="56" t="s">
        <v>7820</v>
      </c>
      <c r="X9063" s="56" t="s">
        <v>24942</v>
      </c>
      <c r="Y9063" s="56"/>
      <c r="Z9063" s="56" t="s">
        <v>45944</v>
      </c>
      <c r="AA9063" s="56" t="s">
        <v>45945</v>
      </c>
      <c r="AB9063" s="56" t="s">
        <v>45946</v>
      </c>
      <c r="AC9063" s="56" t="s">
        <v>7326</v>
      </c>
      <c r="AD9063" s="90" t="str">
        <f t="shared" si="283"/>
        <v>NA</v>
      </c>
      <c r="AE9063" s="90"/>
      <c r="AF9063" s="90"/>
      <c r="AG9063" s="90"/>
    </row>
    <row r="9064" spans="1:33">
      <c r="A9064" s="56" t="s">
        <v>49567</v>
      </c>
      <c r="B9064" s="56" t="s">
        <v>49568</v>
      </c>
      <c r="C9064" s="56" t="s">
        <v>49569</v>
      </c>
      <c r="D9064" s="56" t="s">
        <v>7820</v>
      </c>
      <c r="E9064" s="56" t="s">
        <v>31611</v>
      </c>
      <c r="F9064" s="56" t="s">
        <v>22</v>
      </c>
      <c r="G9064" s="56"/>
      <c r="H9064" s="56" t="s">
        <v>49564</v>
      </c>
      <c r="I9064" s="56" t="s">
        <v>49565</v>
      </c>
      <c r="J9064" s="56" t="s">
        <v>49567</v>
      </c>
      <c r="K9064" s="56" t="s">
        <v>7326</v>
      </c>
      <c r="L9064" s="90" t="str">
        <f t="shared" si="282"/>
        <v>NA</v>
      </c>
      <c r="M9064" s="90"/>
      <c r="O9064" s="91"/>
      <c r="P9064" s="56"/>
      <c r="Q9064" s="56"/>
      <c r="R9064" s="56"/>
      <c r="S9064" s="56"/>
      <c r="T9064" s="56" t="s">
        <v>45947</v>
      </c>
      <c r="U9064" s="56" t="s">
        <v>45948</v>
      </c>
      <c r="V9064" s="56" t="s">
        <v>45669</v>
      </c>
      <c r="W9064" s="56" t="s">
        <v>7820</v>
      </c>
      <c r="X9064" s="56" t="s">
        <v>24942</v>
      </c>
      <c r="Y9064" s="56"/>
      <c r="Z9064" s="56" t="s">
        <v>45944</v>
      </c>
      <c r="AA9064" s="56" t="s">
        <v>45945</v>
      </c>
      <c r="AB9064" s="56" t="s">
        <v>45949</v>
      </c>
      <c r="AC9064" s="56" t="s">
        <v>7326</v>
      </c>
      <c r="AD9064" s="90" t="str">
        <f t="shared" si="283"/>
        <v>NA</v>
      </c>
      <c r="AE9064" s="90"/>
      <c r="AF9064" s="90"/>
      <c r="AG9064" s="90"/>
    </row>
    <row r="9065" spans="1:33">
      <c r="A9065" s="56" t="s">
        <v>49570</v>
      </c>
      <c r="B9065" s="56" t="s">
        <v>49571</v>
      </c>
      <c r="C9065" s="56" t="s">
        <v>49572</v>
      </c>
      <c r="D9065" s="56" t="s">
        <v>7820</v>
      </c>
      <c r="E9065" s="56" t="s">
        <v>49573</v>
      </c>
      <c r="F9065" s="56" t="s">
        <v>22</v>
      </c>
      <c r="G9065" s="56"/>
      <c r="H9065" s="56" t="s">
        <v>49574</v>
      </c>
      <c r="I9065" s="56" t="s">
        <v>49575</v>
      </c>
      <c r="J9065" s="56"/>
      <c r="K9065" s="56" t="s">
        <v>7326</v>
      </c>
      <c r="L9065" s="90" t="str">
        <f t="shared" si="282"/>
        <v>NA</v>
      </c>
      <c r="M9065" s="90"/>
      <c r="O9065" s="91"/>
      <c r="P9065" s="56"/>
      <c r="Q9065" s="56"/>
      <c r="R9065" s="56"/>
      <c r="S9065" s="56"/>
      <c r="T9065" s="56" t="s">
        <v>45950</v>
      </c>
      <c r="U9065" s="56" t="s">
        <v>45951</v>
      </c>
      <c r="V9065" s="56" t="s">
        <v>9836</v>
      </c>
      <c r="W9065" s="56" t="s">
        <v>7820</v>
      </c>
      <c r="X9065" s="56" t="s">
        <v>45952</v>
      </c>
      <c r="Y9065" s="56"/>
      <c r="Z9065" s="56" t="s">
        <v>45953</v>
      </c>
      <c r="AA9065" s="56" t="s">
        <v>45954</v>
      </c>
      <c r="AB9065" s="56" t="s">
        <v>45955</v>
      </c>
      <c r="AC9065" s="56" t="s">
        <v>7326</v>
      </c>
      <c r="AD9065" s="90" t="str">
        <f t="shared" si="283"/>
        <v>NA</v>
      </c>
      <c r="AE9065" s="90"/>
      <c r="AF9065" s="90"/>
      <c r="AG9065" s="90"/>
    </row>
    <row r="9066" spans="1:33">
      <c r="A9066" s="56" t="s">
        <v>49576</v>
      </c>
      <c r="B9066" s="56" t="s">
        <v>49577</v>
      </c>
      <c r="C9066" s="56" t="s">
        <v>49578</v>
      </c>
      <c r="D9066" s="56" t="s">
        <v>7820</v>
      </c>
      <c r="E9066" s="56" t="s">
        <v>31617</v>
      </c>
      <c r="F9066" s="56" t="s">
        <v>22</v>
      </c>
      <c r="G9066" s="56"/>
      <c r="H9066" s="56" t="s">
        <v>49579</v>
      </c>
      <c r="I9066" s="56" t="s">
        <v>49580</v>
      </c>
      <c r="J9066" s="56"/>
      <c r="K9066" s="56" t="s">
        <v>7326</v>
      </c>
      <c r="L9066" s="90" t="str">
        <f t="shared" si="282"/>
        <v>NA</v>
      </c>
      <c r="M9066" s="90"/>
      <c r="O9066" s="91"/>
      <c r="P9066" s="56"/>
      <c r="Q9066" s="56"/>
      <c r="R9066" s="56"/>
      <c r="S9066" s="56"/>
      <c r="T9066" s="56" t="s">
        <v>45956</v>
      </c>
      <c r="U9066" s="56" t="s">
        <v>45957</v>
      </c>
      <c r="V9066" s="56" t="s">
        <v>9836</v>
      </c>
      <c r="W9066" s="56" t="s">
        <v>7820</v>
      </c>
      <c r="X9066" s="56" t="s">
        <v>9316</v>
      </c>
      <c r="Y9066" s="56"/>
      <c r="Z9066" s="56" t="s">
        <v>45958</v>
      </c>
      <c r="AA9066" s="56" t="s">
        <v>45959</v>
      </c>
      <c r="AB9066" s="56" t="s">
        <v>45960</v>
      </c>
      <c r="AC9066" s="56" t="s">
        <v>7326</v>
      </c>
      <c r="AD9066" s="90" t="str">
        <f t="shared" si="283"/>
        <v>NA</v>
      </c>
      <c r="AE9066" s="90"/>
      <c r="AF9066" s="90"/>
      <c r="AG9066" s="90"/>
    </row>
    <row r="9067" spans="1:33">
      <c r="A9067" s="56" t="s">
        <v>49581</v>
      </c>
      <c r="B9067" s="56" t="s">
        <v>49582</v>
      </c>
      <c r="C9067" s="56" t="s">
        <v>49583</v>
      </c>
      <c r="D9067" s="56" t="s">
        <v>7820</v>
      </c>
      <c r="E9067" s="56" t="s">
        <v>49584</v>
      </c>
      <c r="F9067" s="56" t="s">
        <v>22</v>
      </c>
      <c r="G9067" s="56"/>
      <c r="H9067" s="56" t="s">
        <v>49585</v>
      </c>
      <c r="I9067" s="56" t="s">
        <v>49586</v>
      </c>
      <c r="J9067" s="56" t="s">
        <v>49581</v>
      </c>
      <c r="K9067" s="56" t="s">
        <v>7326</v>
      </c>
      <c r="L9067" s="90" t="str">
        <f t="shared" si="282"/>
        <v>NA</v>
      </c>
      <c r="M9067" s="90"/>
      <c r="O9067" s="91"/>
      <c r="P9067" s="56"/>
      <c r="Q9067" s="56"/>
      <c r="R9067" s="56"/>
      <c r="S9067" s="56"/>
      <c r="T9067" s="56" t="s">
        <v>45961</v>
      </c>
      <c r="U9067" s="56" t="s">
        <v>45962</v>
      </c>
      <c r="V9067" s="56" t="s">
        <v>41731</v>
      </c>
      <c r="W9067" s="56" t="s">
        <v>7820</v>
      </c>
      <c r="X9067" s="56" t="s">
        <v>25044</v>
      </c>
      <c r="Y9067" s="56"/>
      <c r="Z9067" s="56" t="s">
        <v>45963</v>
      </c>
      <c r="AA9067" s="56" t="s">
        <v>45964</v>
      </c>
      <c r="AB9067" s="56" t="s">
        <v>45965</v>
      </c>
      <c r="AC9067" s="56" t="s">
        <v>7326</v>
      </c>
      <c r="AD9067" s="90" t="str">
        <f t="shared" si="283"/>
        <v>NA</v>
      </c>
      <c r="AE9067" s="90"/>
      <c r="AF9067" s="90"/>
      <c r="AG9067" s="90"/>
    </row>
    <row r="9068" spans="1:33">
      <c r="A9068" s="56" t="s">
        <v>49587</v>
      </c>
      <c r="B9068" s="56" t="s">
        <v>49588</v>
      </c>
      <c r="C9068" s="56" t="s">
        <v>49589</v>
      </c>
      <c r="D9068" s="56" t="s">
        <v>7820</v>
      </c>
      <c r="E9068" s="56" t="s">
        <v>49590</v>
      </c>
      <c r="F9068" s="56" t="s">
        <v>22</v>
      </c>
      <c r="G9068" s="56"/>
      <c r="H9068" s="56" t="s">
        <v>49591</v>
      </c>
      <c r="I9068" s="56" t="s">
        <v>49592</v>
      </c>
      <c r="J9068" s="56" t="s">
        <v>49587</v>
      </c>
      <c r="K9068" s="56" t="s">
        <v>7326</v>
      </c>
      <c r="L9068" s="90" t="str">
        <f t="shared" si="282"/>
        <v>NA</v>
      </c>
      <c r="M9068" s="90"/>
      <c r="O9068" s="91"/>
      <c r="P9068" s="56"/>
      <c r="Q9068" s="56"/>
      <c r="R9068" s="56"/>
      <c r="S9068" s="56"/>
      <c r="T9068" s="56" t="s">
        <v>45966</v>
      </c>
      <c r="U9068" s="56" t="s">
        <v>45967</v>
      </c>
      <c r="V9068" s="56" t="s">
        <v>45968</v>
      </c>
      <c r="W9068" s="56" t="s">
        <v>7820</v>
      </c>
      <c r="X9068" s="56" t="s">
        <v>45969</v>
      </c>
      <c r="Y9068" s="56"/>
      <c r="Z9068" s="56" t="s">
        <v>45970</v>
      </c>
      <c r="AA9068" s="56" t="s">
        <v>45971</v>
      </c>
      <c r="AB9068" s="56"/>
      <c r="AC9068" s="56" t="s">
        <v>7326</v>
      </c>
      <c r="AD9068" s="90" t="str">
        <f t="shared" si="283"/>
        <v>NA</v>
      </c>
      <c r="AE9068" s="90"/>
      <c r="AF9068" s="90"/>
      <c r="AG9068" s="90"/>
    </row>
    <row r="9069" spans="1:33">
      <c r="A9069" s="56" t="s">
        <v>49593</v>
      </c>
      <c r="B9069" s="56" t="s">
        <v>49594</v>
      </c>
      <c r="C9069" s="56" t="s">
        <v>49595</v>
      </c>
      <c r="D9069" s="56" t="s">
        <v>7820</v>
      </c>
      <c r="E9069" s="56" t="s">
        <v>12382</v>
      </c>
      <c r="F9069" s="56" t="s">
        <v>22</v>
      </c>
      <c r="G9069" s="56"/>
      <c r="H9069" s="56" t="s">
        <v>49596</v>
      </c>
      <c r="I9069" s="56" t="s">
        <v>49597</v>
      </c>
      <c r="J9069" s="56" t="s">
        <v>49598</v>
      </c>
      <c r="K9069" s="56" t="s">
        <v>7326</v>
      </c>
      <c r="L9069" s="90" t="str">
        <f t="shared" si="282"/>
        <v>NA</v>
      </c>
      <c r="M9069" s="90"/>
      <c r="O9069" s="91"/>
      <c r="P9069" s="56"/>
      <c r="Q9069" s="56"/>
      <c r="R9069" s="56"/>
      <c r="S9069" s="56"/>
      <c r="T9069" s="56" t="s">
        <v>45972</v>
      </c>
      <c r="U9069" s="56" t="s">
        <v>45973</v>
      </c>
      <c r="V9069" s="56" t="s">
        <v>45974</v>
      </c>
      <c r="W9069" s="56" t="s">
        <v>7820</v>
      </c>
      <c r="X9069" s="56" t="s">
        <v>7635</v>
      </c>
      <c r="Y9069" s="56"/>
      <c r="Z9069" s="56" t="s">
        <v>45975</v>
      </c>
      <c r="AA9069" s="56" t="s">
        <v>45976</v>
      </c>
      <c r="AB9069" s="56" t="s">
        <v>45972</v>
      </c>
      <c r="AC9069" s="56" t="s">
        <v>7326</v>
      </c>
      <c r="AD9069" s="90" t="str">
        <f t="shared" si="283"/>
        <v>NA</v>
      </c>
      <c r="AE9069" s="90"/>
      <c r="AF9069" s="90"/>
      <c r="AG9069" s="90"/>
    </row>
    <row r="9070" spans="1:33">
      <c r="A9070" s="56" t="s">
        <v>49599</v>
      </c>
      <c r="B9070" s="56" t="s">
        <v>49600</v>
      </c>
      <c r="C9070" s="56" t="s">
        <v>49601</v>
      </c>
      <c r="D9070" s="56" t="s">
        <v>7820</v>
      </c>
      <c r="E9070" s="56" t="s">
        <v>12382</v>
      </c>
      <c r="F9070" s="56" t="s">
        <v>22</v>
      </c>
      <c r="G9070" s="56"/>
      <c r="H9070" s="56" t="s">
        <v>49596</v>
      </c>
      <c r="I9070" s="56" t="s">
        <v>49597</v>
      </c>
      <c r="J9070" s="56" t="s">
        <v>49602</v>
      </c>
      <c r="K9070" s="56" t="s">
        <v>7326</v>
      </c>
      <c r="L9070" s="90" t="str">
        <f t="shared" si="282"/>
        <v>NA</v>
      </c>
      <c r="M9070" s="90"/>
      <c r="O9070" s="91"/>
      <c r="P9070" s="56"/>
      <c r="Q9070" s="56"/>
      <c r="R9070" s="56"/>
      <c r="S9070" s="56"/>
      <c r="T9070" s="56" t="s">
        <v>45977</v>
      </c>
      <c r="U9070" s="56" t="s">
        <v>45978</v>
      </c>
      <c r="V9070" s="56" t="s">
        <v>45351</v>
      </c>
      <c r="W9070" s="56" t="s">
        <v>7820</v>
      </c>
      <c r="X9070" s="56" t="s">
        <v>7635</v>
      </c>
      <c r="Y9070" s="56"/>
      <c r="Z9070" s="56" t="s">
        <v>45975</v>
      </c>
      <c r="AA9070" s="56" t="s">
        <v>45976</v>
      </c>
      <c r="AB9070" s="56"/>
      <c r="AC9070" s="56" t="s">
        <v>7326</v>
      </c>
      <c r="AD9070" s="90" t="str">
        <f t="shared" si="283"/>
        <v>NA</v>
      </c>
      <c r="AE9070" s="90"/>
      <c r="AF9070" s="90"/>
      <c r="AG9070" s="90"/>
    </row>
    <row r="9071" spans="1:33">
      <c r="A9071" s="56" t="s">
        <v>49603</v>
      </c>
      <c r="B9071" s="56" t="s">
        <v>49604</v>
      </c>
      <c r="C9071" s="56" t="s">
        <v>49605</v>
      </c>
      <c r="D9071" s="56" t="s">
        <v>7820</v>
      </c>
      <c r="E9071" s="56" t="s">
        <v>12382</v>
      </c>
      <c r="F9071" s="56" t="s">
        <v>22</v>
      </c>
      <c r="G9071" s="56"/>
      <c r="H9071" s="56" t="s">
        <v>49606</v>
      </c>
      <c r="I9071" s="56" t="s">
        <v>49597</v>
      </c>
      <c r="J9071" s="56" t="s">
        <v>49603</v>
      </c>
      <c r="K9071" s="56" t="s">
        <v>7326</v>
      </c>
      <c r="L9071" s="90" t="str">
        <f t="shared" si="282"/>
        <v>NA</v>
      </c>
      <c r="M9071" s="90"/>
      <c r="O9071" s="91"/>
      <c r="P9071" s="56"/>
      <c r="Q9071" s="56"/>
      <c r="R9071" s="56"/>
      <c r="S9071" s="56"/>
      <c r="T9071" s="56" t="s">
        <v>45979</v>
      </c>
      <c r="U9071" s="56" t="s">
        <v>45980</v>
      </c>
      <c r="V9071" s="56" t="s">
        <v>45981</v>
      </c>
      <c r="W9071" s="56" t="s">
        <v>7820</v>
      </c>
      <c r="X9071" s="56" t="s">
        <v>7635</v>
      </c>
      <c r="Y9071" s="56"/>
      <c r="Z9071" s="56" t="s">
        <v>45975</v>
      </c>
      <c r="AA9071" s="56" t="s">
        <v>45976</v>
      </c>
      <c r="AB9071" s="56"/>
      <c r="AC9071" s="56" t="s">
        <v>7326</v>
      </c>
      <c r="AD9071" s="90" t="str">
        <f t="shared" si="283"/>
        <v>NA</v>
      </c>
      <c r="AE9071" s="90"/>
      <c r="AF9071" s="90"/>
      <c r="AG9071" s="90"/>
    </row>
    <row r="9072" spans="1:33">
      <c r="A9072" s="56" t="s">
        <v>49607</v>
      </c>
      <c r="B9072" s="56" t="s">
        <v>49608</v>
      </c>
      <c r="C9072" s="56" t="s">
        <v>49609</v>
      </c>
      <c r="D9072" s="56" t="s">
        <v>7820</v>
      </c>
      <c r="E9072" s="56" t="s">
        <v>12382</v>
      </c>
      <c r="F9072" s="56" t="s">
        <v>22</v>
      </c>
      <c r="G9072" s="56"/>
      <c r="H9072" s="56" t="s">
        <v>49596</v>
      </c>
      <c r="I9072" s="56" t="s">
        <v>49597</v>
      </c>
      <c r="J9072" s="56" t="s">
        <v>49607</v>
      </c>
      <c r="K9072" s="56" t="s">
        <v>7326</v>
      </c>
      <c r="L9072" s="90" t="str">
        <f t="shared" si="282"/>
        <v>NA</v>
      </c>
      <c r="M9072" s="90"/>
      <c r="O9072" s="91"/>
      <c r="P9072" s="56"/>
      <c r="Q9072" s="56"/>
      <c r="R9072" s="56"/>
      <c r="S9072" s="56"/>
      <c r="T9072" s="56" t="s">
        <v>41782</v>
      </c>
      <c r="U9072" s="56" t="s">
        <v>45982</v>
      </c>
      <c r="V9072" s="56" t="s">
        <v>45983</v>
      </c>
      <c r="W9072" s="56" t="s">
        <v>7820</v>
      </c>
      <c r="X9072" s="56" t="s">
        <v>9327</v>
      </c>
      <c r="Y9072" s="56"/>
      <c r="Z9072" s="56" t="s">
        <v>45984</v>
      </c>
      <c r="AA9072" s="56" t="s">
        <v>45985</v>
      </c>
      <c r="AB9072" s="56" t="s">
        <v>45986</v>
      </c>
      <c r="AC9072" s="56" t="s">
        <v>7326</v>
      </c>
      <c r="AD9072" s="90" t="str">
        <f t="shared" si="283"/>
        <v>NA</v>
      </c>
      <c r="AE9072" s="90"/>
      <c r="AF9072" s="90"/>
      <c r="AG9072" s="90"/>
    </row>
    <row r="9073" spans="1:33">
      <c r="A9073" s="56" t="s">
        <v>49610</v>
      </c>
      <c r="B9073" s="56" t="s">
        <v>49611</v>
      </c>
      <c r="C9073" s="56" t="s">
        <v>49612</v>
      </c>
      <c r="D9073" s="56" t="s">
        <v>7820</v>
      </c>
      <c r="E9073" s="56" t="s">
        <v>31645</v>
      </c>
      <c r="F9073" s="56" t="s">
        <v>22</v>
      </c>
      <c r="G9073" s="56"/>
      <c r="H9073" s="56" t="s">
        <v>49613</v>
      </c>
      <c r="I9073" s="56" t="s">
        <v>49614</v>
      </c>
      <c r="J9073" s="56"/>
      <c r="K9073" s="56" t="s">
        <v>7326</v>
      </c>
      <c r="L9073" s="90" t="str">
        <f t="shared" si="282"/>
        <v>NA</v>
      </c>
      <c r="M9073" s="90"/>
      <c r="O9073" s="91"/>
      <c r="P9073" s="56"/>
      <c r="Q9073" s="56"/>
      <c r="R9073" s="56"/>
      <c r="S9073" s="56"/>
      <c r="T9073" s="56" t="s">
        <v>45987</v>
      </c>
      <c r="U9073" s="56" t="s">
        <v>45988</v>
      </c>
      <c r="V9073" s="56" t="s">
        <v>45989</v>
      </c>
      <c r="W9073" s="56" t="s">
        <v>7820</v>
      </c>
      <c r="X9073" s="56" t="s">
        <v>4559</v>
      </c>
      <c r="Y9073" s="56"/>
      <c r="Z9073" s="56" t="s">
        <v>45990</v>
      </c>
      <c r="AA9073" s="56" t="s">
        <v>45991</v>
      </c>
      <c r="AB9073" s="56" t="s">
        <v>45992</v>
      </c>
      <c r="AC9073" s="56" t="s">
        <v>7326</v>
      </c>
      <c r="AD9073" s="90" t="str">
        <f t="shared" si="283"/>
        <v>NA</v>
      </c>
      <c r="AE9073" s="90"/>
      <c r="AF9073" s="90"/>
      <c r="AG9073" s="90"/>
    </row>
    <row r="9074" spans="1:33">
      <c r="A9074" s="56" t="s">
        <v>49615</v>
      </c>
      <c r="B9074" s="56" t="s">
        <v>49616</v>
      </c>
      <c r="C9074" s="56" t="s">
        <v>49617</v>
      </c>
      <c r="D9074" s="56" t="s">
        <v>7820</v>
      </c>
      <c r="E9074" s="56" t="s">
        <v>31645</v>
      </c>
      <c r="F9074" s="56" t="s">
        <v>22</v>
      </c>
      <c r="G9074" s="56"/>
      <c r="H9074" s="56" t="s">
        <v>49613</v>
      </c>
      <c r="I9074" s="56" t="s">
        <v>49614</v>
      </c>
      <c r="J9074" s="56" t="s">
        <v>49615</v>
      </c>
      <c r="K9074" s="56" t="s">
        <v>7326</v>
      </c>
      <c r="L9074" s="90" t="str">
        <f t="shared" si="282"/>
        <v>NA</v>
      </c>
      <c r="M9074" s="90"/>
      <c r="O9074" s="91"/>
      <c r="P9074" s="56"/>
      <c r="Q9074" s="56"/>
      <c r="R9074" s="56"/>
      <c r="S9074" s="56"/>
      <c r="T9074" s="56" t="s">
        <v>56444</v>
      </c>
      <c r="U9074" s="56" t="s">
        <v>45993</v>
      </c>
      <c r="V9074" s="56" t="s">
        <v>45994</v>
      </c>
      <c r="W9074" s="56" t="s">
        <v>7820</v>
      </c>
      <c r="X9074" s="56" t="s">
        <v>9729</v>
      </c>
      <c r="Y9074" s="56"/>
      <c r="Z9074" s="56" t="s">
        <v>45995</v>
      </c>
      <c r="AA9074" s="56" t="s">
        <v>45996</v>
      </c>
      <c r="AB9074" s="56" t="s">
        <v>45997</v>
      </c>
      <c r="AC9074" s="56" t="s">
        <v>7326</v>
      </c>
      <c r="AD9074" s="90" t="str">
        <f t="shared" si="283"/>
        <v>NA</v>
      </c>
      <c r="AE9074" s="90"/>
      <c r="AF9074" s="90"/>
      <c r="AG9074" s="90"/>
    </row>
    <row r="9075" spans="1:33">
      <c r="A9075" s="56" t="s">
        <v>49618</v>
      </c>
      <c r="B9075" s="56" t="s">
        <v>49619</v>
      </c>
      <c r="C9075" s="56" t="s">
        <v>49620</v>
      </c>
      <c r="D9075" s="56" t="s">
        <v>7820</v>
      </c>
      <c r="E9075" s="56" t="s">
        <v>31645</v>
      </c>
      <c r="F9075" s="56" t="s">
        <v>22</v>
      </c>
      <c r="G9075" s="56"/>
      <c r="H9075" s="56" t="s">
        <v>49613</v>
      </c>
      <c r="I9075" s="56" t="s">
        <v>49614</v>
      </c>
      <c r="J9075" s="56" t="s">
        <v>49618</v>
      </c>
      <c r="K9075" s="56" t="s">
        <v>7326</v>
      </c>
      <c r="L9075" s="90" t="str">
        <f t="shared" si="282"/>
        <v>NA</v>
      </c>
      <c r="M9075" s="90"/>
      <c r="O9075" s="91"/>
      <c r="P9075" s="56"/>
      <c r="Q9075" s="56"/>
      <c r="R9075" s="56"/>
      <c r="S9075" s="56"/>
      <c r="T9075" s="56" t="s">
        <v>45987</v>
      </c>
      <c r="U9075" s="56" t="s">
        <v>45998</v>
      </c>
      <c r="V9075" s="56" t="s">
        <v>45989</v>
      </c>
      <c r="W9075" s="56" t="s">
        <v>7820</v>
      </c>
      <c r="X9075" s="56" t="s">
        <v>182</v>
      </c>
      <c r="Y9075" s="56"/>
      <c r="Z9075" s="56" t="s">
        <v>45999</v>
      </c>
      <c r="AA9075" s="56" t="s">
        <v>46000</v>
      </c>
      <c r="AB9075" s="56" t="s">
        <v>46001</v>
      </c>
      <c r="AC9075" s="56" t="s">
        <v>7326</v>
      </c>
      <c r="AD9075" s="90" t="str">
        <f t="shared" si="283"/>
        <v>NA</v>
      </c>
      <c r="AE9075" s="90"/>
      <c r="AF9075" s="90"/>
      <c r="AG9075" s="90"/>
    </row>
    <row r="9076" spans="1:33">
      <c r="A9076" s="56" t="s">
        <v>49621</v>
      </c>
      <c r="B9076" s="56" t="s">
        <v>49622</v>
      </c>
      <c r="C9076" s="56" t="s">
        <v>49623</v>
      </c>
      <c r="D9076" s="56" t="s">
        <v>7820</v>
      </c>
      <c r="E9076" s="56" t="s">
        <v>49624</v>
      </c>
      <c r="F9076" s="56" t="s">
        <v>22</v>
      </c>
      <c r="G9076" s="56"/>
      <c r="H9076" s="56" t="s">
        <v>49625</v>
      </c>
      <c r="I9076" s="56" t="s">
        <v>49626</v>
      </c>
      <c r="J9076" s="56" t="s">
        <v>49621</v>
      </c>
      <c r="K9076" s="56" t="s">
        <v>7326</v>
      </c>
      <c r="L9076" s="90" t="str">
        <f t="shared" si="282"/>
        <v>NA</v>
      </c>
      <c r="M9076" s="90"/>
      <c r="O9076" s="91"/>
      <c r="P9076" s="56"/>
      <c r="Q9076" s="56"/>
      <c r="R9076" s="56"/>
      <c r="S9076" s="56"/>
      <c r="T9076" s="56" t="s">
        <v>46002</v>
      </c>
      <c r="U9076" s="56" t="s">
        <v>46003</v>
      </c>
      <c r="V9076" s="56" t="s">
        <v>46004</v>
      </c>
      <c r="W9076" s="56" t="s">
        <v>7820</v>
      </c>
      <c r="X9076" s="56" t="s">
        <v>182</v>
      </c>
      <c r="Y9076" s="56"/>
      <c r="Z9076" s="56" t="s">
        <v>45999</v>
      </c>
      <c r="AA9076" s="56" t="s">
        <v>46000</v>
      </c>
      <c r="AB9076" s="56" t="s">
        <v>46005</v>
      </c>
      <c r="AC9076" s="56" t="s">
        <v>7326</v>
      </c>
      <c r="AD9076" s="90" t="str">
        <f t="shared" si="283"/>
        <v>NA</v>
      </c>
      <c r="AE9076" s="90"/>
      <c r="AF9076" s="90"/>
      <c r="AG9076" s="90"/>
    </row>
    <row r="9077" spans="1:33">
      <c r="A9077" s="56" t="s">
        <v>49627</v>
      </c>
      <c r="B9077" s="56" t="s">
        <v>49628</v>
      </c>
      <c r="C9077" s="56" t="s">
        <v>49629</v>
      </c>
      <c r="D9077" s="56" t="s">
        <v>7820</v>
      </c>
      <c r="E9077" s="56" t="s">
        <v>49630</v>
      </c>
      <c r="F9077" s="56" t="s">
        <v>22</v>
      </c>
      <c r="G9077" s="56"/>
      <c r="H9077" s="56" t="s">
        <v>49631</v>
      </c>
      <c r="I9077" s="56" t="s">
        <v>49632</v>
      </c>
      <c r="J9077" s="56" t="s">
        <v>49627</v>
      </c>
      <c r="K9077" s="56" t="s">
        <v>7326</v>
      </c>
      <c r="L9077" s="90" t="str">
        <f t="shared" si="282"/>
        <v>NA</v>
      </c>
      <c r="M9077" s="90"/>
      <c r="O9077" s="91"/>
      <c r="P9077" s="56"/>
      <c r="Q9077" s="56"/>
      <c r="R9077" s="56"/>
      <c r="S9077" s="56"/>
      <c r="T9077" s="56" t="s">
        <v>46006</v>
      </c>
      <c r="U9077" s="56" t="s">
        <v>46007</v>
      </c>
      <c r="V9077" s="56" t="s">
        <v>45994</v>
      </c>
      <c r="W9077" s="56" t="s">
        <v>7820</v>
      </c>
      <c r="X9077" s="56" t="s">
        <v>182</v>
      </c>
      <c r="Y9077" s="56"/>
      <c r="Z9077" s="56" t="s">
        <v>45999</v>
      </c>
      <c r="AA9077" s="56" t="s">
        <v>46000</v>
      </c>
      <c r="AB9077" s="56" t="s">
        <v>46008</v>
      </c>
      <c r="AC9077" s="56" t="s">
        <v>7326</v>
      </c>
      <c r="AD9077" s="90" t="str">
        <f t="shared" si="283"/>
        <v>NA</v>
      </c>
      <c r="AE9077" s="90"/>
      <c r="AF9077" s="90"/>
      <c r="AG9077" s="90"/>
    </row>
    <row r="9078" spans="1:33">
      <c r="A9078" s="56" t="s">
        <v>49633</v>
      </c>
      <c r="B9078" s="56" t="s">
        <v>49634</v>
      </c>
      <c r="C9078" s="56" t="s">
        <v>49635</v>
      </c>
      <c r="D9078" s="56" t="s">
        <v>7820</v>
      </c>
      <c r="E9078" s="56" t="s">
        <v>49636</v>
      </c>
      <c r="F9078" s="56" t="s">
        <v>22</v>
      </c>
      <c r="G9078" s="56"/>
      <c r="H9078" s="56" t="s">
        <v>49637</v>
      </c>
      <c r="I9078" s="56" t="s">
        <v>49638</v>
      </c>
      <c r="J9078" s="56" t="s">
        <v>49639</v>
      </c>
      <c r="K9078" s="56" t="s">
        <v>7326</v>
      </c>
      <c r="L9078" s="90" t="str">
        <f t="shared" si="282"/>
        <v>NA</v>
      </c>
      <c r="M9078" s="90"/>
      <c r="O9078" s="91"/>
      <c r="P9078" s="56"/>
      <c r="Q9078" s="56"/>
      <c r="R9078" s="56"/>
      <c r="S9078" s="56"/>
      <c r="T9078" s="56" t="s">
        <v>46009</v>
      </c>
      <c r="U9078" s="56" t="s">
        <v>46010</v>
      </c>
      <c r="V9078" s="56" t="s">
        <v>42007</v>
      </c>
      <c r="W9078" s="56" t="s">
        <v>7820</v>
      </c>
      <c r="X9078" s="56" t="s">
        <v>182</v>
      </c>
      <c r="Y9078" s="56"/>
      <c r="Z9078" s="56" t="s">
        <v>45999</v>
      </c>
      <c r="AA9078" s="56" t="s">
        <v>46000</v>
      </c>
      <c r="AB9078" s="56" t="s">
        <v>46009</v>
      </c>
      <c r="AC9078" s="56" t="s">
        <v>7326</v>
      </c>
      <c r="AD9078" s="90" t="str">
        <f t="shared" si="283"/>
        <v>NA</v>
      </c>
      <c r="AE9078" s="90"/>
      <c r="AF9078" s="90"/>
      <c r="AG9078" s="90"/>
    </row>
    <row r="9079" spans="1:33">
      <c r="A9079" s="56" t="s">
        <v>49640</v>
      </c>
      <c r="B9079" s="56" t="s">
        <v>49641</v>
      </c>
      <c r="C9079" s="56" t="s">
        <v>49642</v>
      </c>
      <c r="D9079" s="56" t="s">
        <v>7820</v>
      </c>
      <c r="E9079" s="56" t="s">
        <v>49643</v>
      </c>
      <c r="F9079" s="56" t="s">
        <v>22</v>
      </c>
      <c r="G9079" s="56"/>
      <c r="H9079" s="56" t="s">
        <v>49644</v>
      </c>
      <c r="I9079" s="56" t="s">
        <v>49645</v>
      </c>
      <c r="J9079" s="56" t="s">
        <v>49640</v>
      </c>
      <c r="K9079" s="56" t="s">
        <v>7326</v>
      </c>
      <c r="L9079" s="90" t="str">
        <f t="shared" si="282"/>
        <v>NA</v>
      </c>
      <c r="M9079" s="90"/>
      <c r="O9079" s="91"/>
      <c r="P9079" s="56"/>
      <c r="Q9079" s="56"/>
      <c r="R9079" s="56"/>
      <c r="S9079" s="56"/>
      <c r="T9079" s="56" t="s">
        <v>46011</v>
      </c>
      <c r="U9079" s="56" t="s">
        <v>46012</v>
      </c>
      <c r="V9079" s="56" t="s">
        <v>46013</v>
      </c>
      <c r="W9079" s="56" t="s">
        <v>7820</v>
      </c>
      <c r="X9079" s="56" t="s">
        <v>182</v>
      </c>
      <c r="Y9079" s="56"/>
      <c r="Z9079" s="56" t="s">
        <v>45999</v>
      </c>
      <c r="AA9079" s="56" t="s">
        <v>46000</v>
      </c>
      <c r="AB9079" s="56" t="s">
        <v>46014</v>
      </c>
      <c r="AC9079" s="56" t="s">
        <v>7326</v>
      </c>
      <c r="AD9079" s="90" t="str">
        <f t="shared" si="283"/>
        <v>NA</v>
      </c>
      <c r="AE9079" s="90"/>
      <c r="AF9079" s="90"/>
      <c r="AG9079" s="90"/>
    </row>
    <row r="9080" spans="1:33">
      <c r="A9080" s="56" t="s">
        <v>49646</v>
      </c>
      <c r="B9080" s="56" t="s">
        <v>49647</v>
      </c>
      <c r="C9080" s="56" t="s">
        <v>49648</v>
      </c>
      <c r="D9080" s="56" t="s">
        <v>7820</v>
      </c>
      <c r="E9080" s="56" t="s">
        <v>49649</v>
      </c>
      <c r="F9080" s="56" t="s">
        <v>22</v>
      </c>
      <c r="G9080" s="56"/>
      <c r="H9080" s="56" t="s">
        <v>49650</v>
      </c>
      <c r="I9080" s="56" t="s">
        <v>49651</v>
      </c>
      <c r="J9080" s="56" t="s">
        <v>49646</v>
      </c>
      <c r="K9080" s="56" t="s">
        <v>7326</v>
      </c>
      <c r="L9080" s="90" t="str">
        <f t="shared" si="282"/>
        <v>NA</v>
      </c>
      <c r="M9080" s="90"/>
      <c r="O9080" s="91"/>
      <c r="P9080" s="56"/>
      <c r="Q9080" s="56"/>
      <c r="R9080" s="56"/>
      <c r="S9080" s="56"/>
      <c r="T9080" s="56" t="s">
        <v>46015</v>
      </c>
      <c r="U9080" s="56" t="s">
        <v>46016</v>
      </c>
      <c r="V9080" s="56" t="s">
        <v>46017</v>
      </c>
      <c r="W9080" s="56" t="s">
        <v>7820</v>
      </c>
      <c r="X9080" s="56" t="s">
        <v>182</v>
      </c>
      <c r="Y9080" s="56"/>
      <c r="Z9080" s="56" t="s">
        <v>45999</v>
      </c>
      <c r="AA9080" s="56" t="s">
        <v>46000</v>
      </c>
      <c r="AB9080" s="56" t="s">
        <v>46018</v>
      </c>
      <c r="AC9080" s="56" t="s">
        <v>7326</v>
      </c>
      <c r="AD9080" s="90" t="str">
        <f t="shared" si="283"/>
        <v>NA</v>
      </c>
      <c r="AE9080" s="90"/>
      <c r="AF9080" s="90"/>
      <c r="AG9080" s="90"/>
    </row>
    <row r="9081" spans="1:33">
      <c r="A9081" s="56" t="s">
        <v>49652</v>
      </c>
      <c r="B9081" s="56" t="s">
        <v>49653</v>
      </c>
      <c r="C9081" s="56" t="s">
        <v>49654</v>
      </c>
      <c r="D9081" s="56" t="s">
        <v>7820</v>
      </c>
      <c r="E9081" s="56" t="s">
        <v>49655</v>
      </c>
      <c r="F9081" s="56" t="s">
        <v>22</v>
      </c>
      <c r="G9081" s="56"/>
      <c r="H9081" s="56" t="s">
        <v>49656</v>
      </c>
      <c r="I9081" s="56" t="s">
        <v>49657</v>
      </c>
      <c r="J9081" s="56"/>
      <c r="K9081" s="56" t="s">
        <v>7326</v>
      </c>
      <c r="L9081" s="90" t="str">
        <f t="shared" si="282"/>
        <v>NA</v>
      </c>
      <c r="M9081" s="90"/>
      <c r="O9081" s="91"/>
      <c r="P9081" s="56"/>
      <c r="Q9081" s="56"/>
      <c r="R9081" s="56"/>
      <c r="S9081" s="56"/>
      <c r="T9081" s="56" t="s">
        <v>46019</v>
      </c>
      <c r="U9081" s="56" t="s">
        <v>46020</v>
      </c>
      <c r="V9081" s="56" t="s">
        <v>46021</v>
      </c>
      <c r="W9081" s="56" t="s">
        <v>7820</v>
      </c>
      <c r="X9081" s="56" t="s">
        <v>182</v>
      </c>
      <c r="Y9081" s="56"/>
      <c r="Z9081" s="56" t="s">
        <v>45999</v>
      </c>
      <c r="AA9081" s="56" t="s">
        <v>46000</v>
      </c>
      <c r="AB9081" s="56"/>
      <c r="AC9081" s="56" t="s">
        <v>7326</v>
      </c>
      <c r="AD9081" s="90" t="str">
        <f t="shared" si="283"/>
        <v>NA</v>
      </c>
      <c r="AE9081" s="90"/>
      <c r="AF9081" s="90"/>
      <c r="AG9081" s="90"/>
    </row>
    <row r="9082" spans="1:33">
      <c r="A9082" s="56" t="s">
        <v>49658</v>
      </c>
      <c r="B9082" s="56" t="s">
        <v>49659</v>
      </c>
      <c r="C9082" s="56" t="s">
        <v>49660</v>
      </c>
      <c r="D9082" s="56" t="s">
        <v>7820</v>
      </c>
      <c r="E9082" s="56" t="s">
        <v>6252</v>
      </c>
      <c r="F9082" s="56" t="s">
        <v>22</v>
      </c>
      <c r="G9082" s="56"/>
      <c r="H9082" s="56" t="s">
        <v>49661</v>
      </c>
      <c r="I9082" s="56" t="s">
        <v>49662</v>
      </c>
      <c r="J9082" s="56"/>
      <c r="K9082" s="56" t="s">
        <v>7326</v>
      </c>
      <c r="L9082" s="90" t="str">
        <f t="shared" si="282"/>
        <v>NA</v>
      </c>
      <c r="M9082" s="90"/>
      <c r="O9082" s="91"/>
      <c r="P9082" s="56"/>
      <c r="Q9082" s="56"/>
      <c r="R9082" s="56"/>
      <c r="S9082" s="56"/>
      <c r="T9082" s="56" t="s">
        <v>46022</v>
      </c>
      <c r="U9082" s="56" t="s">
        <v>46023</v>
      </c>
      <c r="V9082" s="56" t="s">
        <v>46024</v>
      </c>
      <c r="W9082" s="56" t="s">
        <v>7820</v>
      </c>
      <c r="X9082" s="56" t="s">
        <v>46025</v>
      </c>
      <c r="Y9082" s="56"/>
      <c r="Z9082" s="56" t="s">
        <v>46026</v>
      </c>
      <c r="AA9082" s="56" t="s">
        <v>46027</v>
      </c>
      <c r="AB9082" s="56" t="s">
        <v>46028</v>
      </c>
      <c r="AC9082" s="56" t="s">
        <v>7326</v>
      </c>
      <c r="AD9082" s="90" t="str">
        <f t="shared" si="283"/>
        <v>NA</v>
      </c>
      <c r="AE9082" s="90"/>
      <c r="AF9082" s="90"/>
      <c r="AG9082" s="90"/>
    </row>
    <row r="9083" spans="1:33">
      <c r="A9083" s="56" t="s">
        <v>49663</v>
      </c>
      <c r="B9083" s="56" t="s">
        <v>49664</v>
      </c>
      <c r="C9083" s="56" t="s">
        <v>49665</v>
      </c>
      <c r="D9083" s="56" t="s">
        <v>7820</v>
      </c>
      <c r="E9083" s="56" t="s">
        <v>6252</v>
      </c>
      <c r="F9083" s="56" t="s">
        <v>22</v>
      </c>
      <c r="G9083" s="56"/>
      <c r="H9083" s="56" t="s">
        <v>49661</v>
      </c>
      <c r="I9083" s="56" t="s">
        <v>49662</v>
      </c>
      <c r="J9083" s="56"/>
      <c r="K9083" s="56" t="s">
        <v>7326</v>
      </c>
      <c r="L9083" s="90" t="str">
        <f t="shared" si="282"/>
        <v>NA</v>
      </c>
      <c r="M9083" s="90"/>
      <c r="O9083" s="91"/>
      <c r="P9083" s="56"/>
      <c r="Q9083" s="56"/>
      <c r="R9083" s="56"/>
      <c r="S9083" s="56"/>
      <c r="T9083" s="56" t="s">
        <v>46029</v>
      </c>
      <c r="U9083" s="56" t="s">
        <v>46030</v>
      </c>
      <c r="V9083" s="56" t="s">
        <v>9836</v>
      </c>
      <c r="W9083" s="56" t="s">
        <v>7820</v>
      </c>
      <c r="X9083" s="56" t="s">
        <v>46031</v>
      </c>
      <c r="Y9083" s="56"/>
      <c r="Z9083" s="56" t="s">
        <v>46032</v>
      </c>
      <c r="AA9083" s="56" t="s">
        <v>46033</v>
      </c>
      <c r="AB9083" s="56" t="s">
        <v>46034</v>
      </c>
      <c r="AC9083" s="56" t="s">
        <v>7326</v>
      </c>
      <c r="AD9083" s="90" t="str">
        <f t="shared" si="283"/>
        <v>NA</v>
      </c>
      <c r="AE9083" s="90"/>
      <c r="AF9083" s="90"/>
      <c r="AG9083" s="90"/>
    </row>
    <row r="9084" spans="1:33">
      <c r="A9084" s="56" t="s">
        <v>49666</v>
      </c>
      <c r="B9084" s="56" t="s">
        <v>49667</v>
      </c>
      <c r="C9084" s="56" t="s">
        <v>49668</v>
      </c>
      <c r="D9084" s="56" t="s">
        <v>7820</v>
      </c>
      <c r="E9084" s="56" t="s">
        <v>6252</v>
      </c>
      <c r="F9084" s="56" t="s">
        <v>22</v>
      </c>
      <c r="G9084" s="56"/>
      <c r="H9084" s="56" t="s">
        <v>49661</v>
      </c>
      <c r="I9084" s="56" t="s">
        <v>49662</v>
      </c>
      <c r="J9084" s="56" t="s">
        <v>49666</v>
      </c>
      <c r="K9084" s="56" t="s">
        <v>7326</v>
      </c>
      <c r="L9084" s="90" t="str">
        <f t="shared" si="282"/>
        <v>NA</v>
      </c>
      <c r="M9084" s="90"/>
      <c r="O9084" s="91"/>
      <c r="P9084" s="56"/>
      <c r="Q9084" s="56"/>
      <c r="R9084" s="56"/>
      <c r="S9084" s="56"/>
      <c r="T9084" s="56" t="s">
        <v>46035</v>
      </c>
      <c r="U9084" s="56" t="s">
        <v>46036</v>
      </c>
      <c r="V9084" s="56" t="s">
        <v>45989</v>
      </c>
      <c r="W9084" s="56" t="s">
        <v>7820</v>
      </c>
      <c r="X9084" s="56" t="s">
        <v>2172</v>
      </c>
      <c r="Y9084" s="56"/>
      <c r="Z9084" s="56" t="s">
        <v>46037</v>
      </c>
      <c r="AA9084" s="56" t="s">
        <v>46038</v>
      </c>
      <c r="AB9084" s="56"/>
      <c r="AC9084" s="56" t="s">
        <v>7326</v>
      </c>
      <c r="AD9084" s="90" t="str">
        <f t="shared" si="283"/>
        <v>NA</v>
      </c>
      <c r="AE9084" s="90"/>
      <c r="AF9084" s="90"/>
      <c r="AG9084" s="90"/>
    </row>
    <row r="9085" spans="1:33">
      <c r="A9085" s="56" t="s">
        <v>49669</v>
      </c>
      <c r="B9085" s="56" t="s">
        <v>49670</v>
      </c>
      <c r="C9085" s="56" t="s">
        <v>49671</v>
      </c>
      <c r="D9085" s="56" t="s">
        <v>7820</v>
      </c>
      <c r="E9085" s="56" t="s">
        <v>6252</v>
      </c>
      <c r="F9085" s="56" t="s">
        <v>22</v>
      </c>
      <c r="G9085" s="56"/>
      <c r="H9085" s="56" t="s">
        <v>49661</v>
      </c>
      <c r="I9085" s="56" t="s">
        <v>49662</v>
      </c>
      <c r="J9085" s="56" t="s">
        <v>49669</v>
      </c>
      <c r="K9085" s="56" t="s">
        <v>7326</v>
      </c>
      <c r="L9085" s="90" t="str">
        <f t="shared" si="282"/>
        <v>NA</v>
      </c>
      <c r="M9085" s="90"/>
      <c r="O9085" s="91"/>
      <c r="P9085" s="56"/>
      <c r="Q9085" s="56"/>
      <c r="R9085" s="56"/>
      <c r="S9085" s="56"/>
      <c r="T9085" s="56" t="s">
        <v>46039</v>
      </c>
      <c r="U9085" s="56" t="s">
        <v>46040</v>
      </c>
      <c r="V9085" s="56" t="s">
        <v>46041</v>
      </c>
      <c r="W9085" s="56" t="s">
        <v>7820</v>
      </c>
      <c r="X9085" s="56" t="s">
        <v>25161</v>
      </c>
      <c r="Y9085" s="56"/>
      <c r="Z9085" s="56" t="s">
        <v>46042</v>
      </c>
      <c r="AA9085" s="56" t="s">
        <v>46043</v>
      </c>
      <c r="AB9085" s="56" t="s">
        <v>46039</v>
      </c>
      <c r="AC9085" s="56" t="s">
        <v>7326</v>
      </c>
      <c r="AD9085" s="90" t="str">
        <f t="shared" si="283"/>
        <v>NA</v>
      </c>
      <c r="AE9085" s="90"/>
      <c r="AF9085" s="90"/>
      <c r="AG9085" s="90"/>
    </row>
    <row r="9086" spans="1:33">
      <c r="A9086" s="56" t="s">
        <v>49658</v>
      </c>
      <c r="B9086" s="56" t="s">
        <v>49672</v>
      </c>
      <c r="C9086" s="56" t="s">
        <v>49673</v>
      </c>
      <c r="D9086" s="56" t="s">
        <v>7820</v>
      </c>
      <c r="E9086" s="56" t="s">
        <v>6252</v>
      </c>
      <c r="F9086" s="56" t="s">
        <v>22</v>
      </c>
      <c r="G9086" s="56"/>
      <c r="H9086" s="56" t="s">
        <v>49661</v>
      </c>
      <c r="I9086" s="56" t="s">
        <v>49662</v>
      </c>
      <c r="J9086" s="56" t="s">
        <v>49658</v>
      </c>
      <c r="K9086" s="56" t="s">
        <v>7326</v>
      </c>
      <c r="L9086" s="90" t="str">
        <f t="shared" si="282"/>
        <v>NA</v>
      </c>
      <c r="M9086" s="90"/>
      <c r="O9086" s="91"/>
      <c r="P9086" s="56"/>
      <c r="Q9086" s="56"/>
      <c r="R9086" s="56"/>
      <c r="S9086" s="56"/>
      <c r="T9086" s="56" t="s">
        <v>46044</v>
      </c>
      <c r="U9086" s="56" t="s">
        <v>46045</v>
      </c>
      <c r="V9086" s="56" t="s">
        <v>45983</v>
      </c>
      <c r="W9086" s="56" t="s">
        <v>7820</v>
      </c>
      <c r="X9086" s="56" t="s">
        <v>9766</v>
      </c>
      <c r="Y9086" s="56"/>
      <c r="Z9086" s="56" t="s">
        <v>46046</v>
      </c>
      <c r="AA9086" s="56" t="s">
        <v>46047</v>
      </c>
      <c r="AB9086" s="56" t="s">
        <v>46048</v>
      </c>
      <c r="AC9086" s="56" t="s">
        <v>7326</v>
      </c>
      <c r="AD9086" s="90" t="str">
        <f t="shared" si="283"/>
        <v>NA</v>
      </c>
      <c r="AE9086" s="90"/>
      <c r="AF9086" s="90"/>
      <c r="AG9086" s="90"/>
    </row>
    <row r="9087" spans="1:33">
      <c r="A9087" s="56" t="s">
        <v>42022</v>
      </c>
      <c r="B9087" s="56" t="s">
        <v>49674</v>
      </c>
      <c r="C9087" s="56" t="s">
        <v>49142</v>
      </c>
      <c r="D9087" s="56" t="s">
        <v>7820</v>
      </c>
      <c r="E9087" s="56" t="s">
        <v>6252</v>
      </c>
      <c r="F9087" s="56" t="s">
        <v>22</v>
      </c>
      <c r="G9087" s="56"/>
      <c r="H9087" s="56" t="s">
        <v>49675</v>
      </c>
      <c r="I9087" s="56" t="s">
        <v>49662</v>
      </c>
      <c r="J9087" s="56" t="s">
        <v>49676</v>
      </c>
      <c r="K9087" s="56" t="s">
        <v>7326</v>
      </c>
      <c r="L9087" s="90" t="str">
        <f t="shared" si="282"/>
        <v>NA</v>
      </c>
      <c r="M9087" s="90"/>
      <c r="O9087" s="91"/>
      <c r="P9087" s="56"/>
      <c r="Q9087" s="56"/>
      <c r="R9087" s="56"/>
      <c r="S9087" s="56"/>
      <c r="T9087" s="56" t="s">
        <v>46049</v>
      </c>
      <c r="U9087" s="56" t="s">
        <v>46050</v>
      </c>
      <c r="V9087" s="56" t="s">
        <v>45983</v>
      </c>
      <c r="W9087" s="56" t="s">
        <v>7820</v>
      </c>
      <c r="X9087" s="56" t="s">
        <v>9766</v>
      </c>
      <c r="Y9087" s="56"/>
      <c r="Z9087" s="56" t="s">
        <v>46046</v>
      </c>
      <c r="AA9087" s="56" t="s">
        <v>46047</v>
      </c>
      <c r="AB9087" s="56"/>
      <c r="AC9087" s="56" t="s">
        <v>7326</v>
      </c>
      <c r="AD9087" s="90" t="str">
        <f t="shared" si="283"/>
        <v>NA</v>
      </c>
      <c r="AE9087" s="90"/>
      <c r="AF9087" s="90"/>
      <c r="AG9087" s="90"/>
    </row>
    <row r="9088" spans="1:33">
      <c r="A9088" s="56" t="s">
        <v>49677</v>
      </c>
      <c r="B9088" s="56" t="s">
        <v>49678</v>
      </c>
      <c r="C9088" s="56" t="s">
        <v>48978</v>
      </c>
      <c r="D9088" s="56" t="s">
        <v>7820</v>
      </c>
      <c r="E9088" s="56" t="s">
        <v>6261</v>
      </c>
      <c r="F9088" s="56" t="s">
        <v>22</v>
      </c>
      <c r="G9088" s="56"/>
      <c r="H9088" s="56" t="s">
        <v>49679</v>
      </c>
      <c r="I9088" s="56" t="s">
        <v>49680</v>
      </c>
      <c r="J9088" s="56" t="s">
        <v>49677</v>
      </c>
      <c r="K9088" s="56" t="s">
        <v>7326</v>
      </c>
      <c r="L9088" s="90" t="str">
        <f t="shared" si="282"/>
        <v>NA</v>
      </c>
      <c r="M9088" s="90"/>
      <c r="O9088" s="91"/>
      <c r="P9088" s="56"/>
      <c r="Q9088" s="56"/>
      <c r="R9088" s="56"/>
      <c r="S9088" s="56"/>
      <c r="T9088" s="56" t="s">
        <v>46051</v>
      </c>
      <c r="U9088" s="56" t="s">
        <v>46052</v>
      </c>
      <c r="V9088" s="56" t="s">
        <v>46053</v>
      </c>
      <c r="W9088" s="56" t="s">
        <v>7820</v>
      </c>
      <c r="X9088" s="56" t="s">
        <v>4608</v>
      </c>
      <c r="Y9088" s="56"/>
      <c r="Z9088" s="56" t="s">
        <v>46054</v>
      </c>
      <c r="AA9088" s="56" t="s">
        <v>46055</v>
      </c>
      <c r="AB9088" s="56" t="s">
        <v>46056</v>
      </c>
      <c r="AC9088" s="56" t="s">
        <v>7326</v>
      </c>
      <c r="AD9088" s="90" t="str">
        <f t="shared" si="283"/>
        <v>NA</v>
      </c>
      <c r="AE9088" s="90"/>
      <c r="AF9088" s="90"/>
      <c r="AG9088" s="90"/>
    </row>
    <row r="9089" spans="1:33">
      <c r="A9089" s="56" t="s">
        <v>49681</v>
      </c>
      <c r="B9089" s="56" t="s">
        <v>49682</v>
      </c>
      <c r="C9089" s="56" t="s">
        <v>49683</v>
      </c>
      <c r="D9089" s="56" t="s">
        <v>7820</v>
      </c>
      <c r="E9089" s="56" t="s">
        <v>6261</v>
      </c>
      <c r="F9089" s="56" t="s">
        <v>22</v>
      </c>
      <c r="G9089" s="56"/>
      <c r="H9089" s="56" t="s">
        <v>49684</v>
      </c>
      <c r="I9089" s="56" t="s">
        <v>49680</v>
      </c>
      <c r="J9089" s="56" t="s">
        <v>49681</v>
      </c>
      <c r="K9089" s="56" t="s">
        <v>7326</v>
      </c>
      <c r="L9089" s="90" t="str">
        <f t="shared" si="282"/>
        <v>NA</v>
      </c>
      <c r="M9089" s="90"/>
      <c r="O9089" s="91"/>
      <c r="P9089" s="56"/>
      <c r="Q9089" s="56"/>
      <c r="R9089" s="56"/>
      <c r="S9089" s="56"/>
      <c r="T9089" s="56" t="s">
        <v>45987</v>
      </c>
      <c r="U9089" s="56" t="s">
        <v>46057</v>
      </c>
      <c r="V9089" s="56" t="s">
        <v>45989</v>
      </c>
      <c r="W9089" s="56" t="s">
        <v>7820</v>
      </c>
      <c r="X9089" s="56" t="s">
        <v>4608</v>
      </c>
      <c r="Y9089" s="56"/>
      <c r="Z9089" s="56" t="s">
        <v>46054</v>
      </c>
      <c r="AA9089" s="56" t="s">
        <v>46055</v>
      </c>
      <c r="AB9089" s="56" t="s">
        <v>46058</v>
      </c>
      <c r="AC9089" s="56" t="s">
        <v>7326</v>
      </c>
      <c r="AD9089" s="90" t="str">
        <f t="shared" si="283"/>
        <v>NA</v>
      </c>
      <c r="AE9089" s="90"/>
      <c r="AF9089" s="90"/>
      <c r="AG9089" s="90"/>
    </row>
    <row r="9090" spans="1:33">
      <c r="A9090" s="56" t="s">
        <v>49685</v>
      </c>
      <c r="B9090" s="56" t="s">
        <v>49686</v>
      </c>
      <c r="C9090" s="56" t="s">
        <v>49687</v>
      </c>
      <c r="D9090" s="56" t="s">
        <v>7820</v>
      </c>
      <c r="E9090" s="56" t="s">
        <v>6261</v>
      </c>
      <c r="F9090" s="56" t="s">
        <v>22</v>
      </c>
      <c r="G9090" s="56"/>
      <c r="H9090" s="56" t="s">
        <v>49684</v>
      </c>
      <c r="I9090" s="56" t="s">
        <v>49680</v>
      </c>
      <c r="J9090" s="56" t="s">
        <v>49685</v>
      </c>
      <c r="K9090" s="56" t="s">
        <v>7326</v>
      </c>
      <c r="L9090" s="90" t="str">
        <f t="shared" si="282"/>
        <v>NA</v>
      </c>
      <c r="M9090" s="90"/>
      <c r="O9090" s="91"/>
      <c r="P9090" s="56"/>
      <c r="Q9090" s="56"/>
      <c r="R9090" s="56"/>
      <c r="S9090" s="56"/>
      <c r="T9090" s="56" t="s">
        <v>46059</v>
      </c>
      <c r="U9090" s="56" t="s">
        <v>46060</v>
      </c>
      <c r="V9090" s="56" t="s">
        <v>9836</v>
      </c>
      <c r="W9090" s="56" t="s">
        <v>7820</v>
      </c>
      <c r="X9090" s="56" t="s">
        <v>46061</v>
      </c>
      <c r="Y9090" s="56"/>
      <c r="Z9090" s="56" t="s">
        <v>46062</v>
      </c>
      <c r="AA9090" s="56" t="s">
        <v>46063</v>
      </c>
      <c r="AB9090" s="56" t="s">
        <v>46064</v>
      </c>
      <c r="AC9090" s="56" t="s">
        <v>7326</v>
      </c>
      <c r="AD9090" s="90" t="str">
        <f t="shared" si="283"/>
        <v>NA</v>
      </c>
      <c r="AE9090" s="90"/>
      <c r="AF9090" s="90"/>
      <c r="AG9090" s="90"/>
    </row>
    <row r="9091" spans="1:33">
      <c r="A9091" s="56" t="s">
        <v>49688</v>
      </c>
      <c r="B9091" s="56" t="s">
        <v>49689</v>
      </c>
      <c r="C9091" s="56" t="s">
        <v>49690</v>
      </c>
      <c r="D9091" s="56" t="s">
        <v>7820</v>
      </c>
      <c r="E9091" s="56" t="s">
        <v>6261</v>
      </c>
      <c r="F9091" s="56" t="s">
        <v>22</v>
      </c>
      <c r="G9091" s="56"/>
      <c r="H9091" s="56" t="s">
        <v>49679</v>
      </c>
      <c r="I9091" s="56" t="s">
        <v>49680</v>
      </c>
      <c r="J9091" s="56" t="s">
        <v>49688</v>
      </c>
      <c r="K9091" s="56" t="s">
        <v>7326</v>
      </c>
      <c r="L9091" s="90" t="str">
        <f t="shared" ref="L9091:L9154" si="284">IF($P$3&lt;&gt;"",IF(ISNUMBER(SEARCH("*"&amp;$P$3&amp;"*", A9091)),A9091, IF(ISNUMBER(SEARCH("*"&amp;$P$3&amp;"*", H9091)),A9091, IF(ISNUMBER(SEARCH("*"&amp;$P$3&amp;"*", G9091)),A9091, IF(ISNUMBER(SEARCH("*"&amp;$P$3&amp;"*", J9091)),A9091,  IF(ISNUMBER(SEARCH("*"&amp;$P$3&amp;"*", E9091)),A9091, "NA"))))),"NA")</f>
        <v>NA</v>
      </c>
      <c r="M9091" s="90"/>
      <c r="O9091" s="91"/>
      <c r="P9091" s="56"/>
      <c r="Q9091" s="56"/>
      <c r="R9091" s="56"/>
      <c r="S9091" s="56"/>
      <c r="T9091" s="56" t="s">
        <v>45987</v>
      </c>
      <c r="U9091" s="56" t="s">
        <v>46065</v>
      </c>
      <c r="V9091" s="56" t="s">
        <v>45989</v>
      </c>
      <c r="W9091" s="56" t="s">
        <v>7820</v>
      </c>
      <c r="X9091" s="56" t="s">
        <v>4617</v>
      </c>
      <c r="Y9091" s="56"/>
      <c r="Z9091" s="56" t="s">
        <v>46066</v>
      </c>
      <c r="AA9091" s="56" t="s">
        <v>46067</v>
      </c>
      <c r="AB9091" s="56" t="s">
        <v>46068</v>
      </c>
      <c r="AC9091" s="56" t="s">
        <v>7326</v>
      </c>
      <c r="AD9091" s="90" t="str">
        <f t="shared" ref="AD9091:AD9154" si="285">IF($P$19&lt;&gt;"",IF(ISNUMBER(SEARCH($P$19, V9091)),T9091, "NA"),"NA")</f>
        <v>NA</v>
      </c>
      <c r="AE9091" s="90"/>
      <c r="AF9091" s="90"/>
      <c r="AG9091" s="90"/>
    </row>
    <row r="9092" spans="1:33">
      <c r="A9092" s="56" t="s">
        <v>49691</v>
      </c>
      <c r="B9092" s="56" t="s">
        <v>49692</v>
      </c>
      <c r="C9092" s="56" t="s">
        <v>49693</v>
      </c>
      <c r="D9092" s="56" t="s">
        <v>7820</v>
      </c>
      <c r="E9092" s="56" t="s">
        <v>49694</v>
      </c>
      <c r="F9092" s="56" t="s">
        <v>22</v>
      </c>
      <c r="G9092" s="56"/>
      <c r="H9092" s="56" t="s">
        <v>49695</v>
      </c>
      <c r="I9092" s="56" t="s">
        <v>49696</v>
      </c>
      <c r="J9092" s="56" t="s">
        <v>49697</v>
      </c>
      <c r="K9092" s="56" t="s">
        <v>7326</v>
      </c>
      <c r="L9092" s="90" t="str">
        <f t="shared" si="284"/>
        <v>NA</v>
      </c>
      <c r="M9092" s="90"/>
      <c r="O9092" s="91"/>
      <c r="P9092" s="56"/>
      <c r="Q9092" s="56"/>
      <c r="R9092" s="56"/>
      <c r="S9092" s="56"/>
      <c r="T9092" s="56" t="s">
        <v>45987</v>
      </c>
      <c r="U9092" s="56" t="s">
        <v>46069</v>
      </c>
      <c r="V9092" s="56" t="s">
        <v>45989</v>
      </c>
      <c r="W9092" s="56" t="s">
        <v>7820</v>
      </c>
      <c r="X9092" s="56" t="s">
        <v>4626</v>
      </c>
      <c r="Y9092" s="56"/>
      <c r="Z9092" s="56" t="s">
        <v>46070</v>
      </c>
      <c r="AA9092" s="56" t="s">
        <v>46071</v>
      </c>
      <c r="AB9092" s="56" t="s">
        <v>46072</v>
      </c>
      <c r="AC9092" s="56" t="s">
        <v>7326</v>
      </c>
      <c r="AD9092" s="90" t="str">
        <f t="shared" si="285"/>
        <v>NA</v>
      </c>
      <c r="AE9092" s="90"/>
      <c r="AF9092" s="90"/>
      <c r="AG9092" s="90"/>
    </row>
    <row r="9093" spans="1:33">
      <c r="A9093" s="56" t="s">
        <v>49698</v>
      </c>
      <c r="B9093" s="56" t="s">
        <v>49699</v>
      </c>
      <c r="C9093" s="56" t="s">
        <v>49700</v>
      </c>
      <c r="D9093" s="56" t="s">
        <v>7820</v>
      </c>
      <c r="E9093" s="56" t="s">
        <v>12534</v>
      </c>
      <c r="F9093" s="56" t="s">
        <v>22</v>
      </c>
      <c r="G9093" s="56"/>
      <c r="H9093" s="56" t="s">
        <v>49701</v>
      </c>
      <c r="I9093" s="56" t="s">
        <v>49702</v>
      </c>
      <c r="J9093" s="56" t="s">
        <v>49698</v>
      </c>
      <c r="K9093" s="56" t="s">
        <v>7326</v>
      </c>
      <c r="L9093" s="90" t="str">
        <f t="shared" si="284"/>
        <v>NA</v>
      </c>
      <c r="M9093" s="90"/>
      <c r="O9093" s="91"/>
      <c r="P9093" s="56"/>
      <c r="Q9093" s="56"/>
      <c r="R9093" s="56"/>
      <c r="S9093" s="56"/>
      <c r="T9093" s="56" t="s">
        <v>46073</v>
      </c>
      <c r="U9093" s="56" t="s">
        <v>46074</v>
      </c>
      <c r="V9093" s="56" t="s">
        <v>46075</v>
      </c>
      <c r="W9093" s="56" t="s">
        <v>7820</v>
      </c>
      <c r="X9093" s="56" t="s">
        <v>25337</v>
      </c>
      <c r="Y9093" s="56"/>
      <c r="Z9093" s="56" t="s">
        <v>46076</v>
      </c>
      <c r="AA9093" s="56" t="s">
        <v>46077</v>
      </c>
      <c r="AB9093" s="56" t="s">
        <v>46078</v>
      </c>
      <c r="AC9093" s="56" t="s">
        <v>7326</v>
      </c>
      <c r="AD9093" s="90" t="str">
        <f t="shared" si="285"/>
        <v>NA</v>
      </c>
      <c r="AE9093" s="90"/>
      <c r="AF9093" s="90"/>
      <c r="AG9093" s="90"/>
    </row>
    <row r="9094" spans="1:33">
      <c r="A9094" s="56" t="s">
        <v>49703</v>
      </c>
      <c r="B9094" s="56" t="s">
        <v>49704</v>
      </c>
      <c r="C9094" s="56" t="s">
        <v>49705</v>
      </c>
      <c r="D9094" s="56" t="s">
        <v>7820</v>
      </c>
      <c r="E9094" s="56" t="s">
        <v>49706</v>
      </c>
      <c r="F9094" s="56" t="s">
        <v>22</v>
      </c>
      <c r="G9094" s="56"/>
      <c r="H9094" s="56" t="s">
        <v>49707</v>
      </c>
      <c r="I9094" s="56" t="s">
        <v>49708</v>
      </c>
      <c r="J9094" s="56" t="s">
        <v>49703</v>
      </c>
      <c r="K9094" s="56" t="s">
        <v>7326</v>
      </c>
      <c r="L9094" s="90" t="str">
        <f t="shared" si="284"/>
        <v>NA</v>
      </c>
      <c r="M9094" s="90"/>
      <c r="O9094" s="91"/>
      <c r="P9094" s="56"/>
      <c r="Q9094" s="56"/>
      <c r="R9094" s="56"/>
      <c r="S9094" s="56"/>
      <c r="T9094" s="56" t="s">
        <v>46079</v>
      </c>
      <c r="U9094" s="56" t="s">
        <v>46080</v>
      </c>
      <c r="V9094" s="56" t="s">
        <v>46081</v>
      </c>
      <c r="W9094" s="56" t="s">
        <v>7820</v>
      </c>
      <c r="X9094" s="56" t="s">
        <v>9506</v>
      </c>
      <c r="Y9094" s="56"/>
      <c r="Z9094" s="56" t="s">
        <v>46082</v>
      </c>
      <c r="AA9094" s="56" t="s">
        <v>46083</v>
      </c>
      <c r="AB9094" s="56" t="s">
        <v>46079</v>
      </c>
      <c r="AC9094" s="56" t="s">
        <v>7326</v>
      </c>
      <c r="AD9094" s="90" t="str">
        <f t="shared" si="285"/>
        <v>NA</v>
      </c>
      <c r="AE9094" s="90"/>
      <c r="AF9094" s="90"/>
      <c r="AG9094" s="90"/>
    </row>
    <row r="9095" spans="1:33">
      <c r="A9095" s="56" t="s">
        <v>49709</v>
      </c>
      <c r="B9095" s="56" t="s">
        <v>49710</v>
      </c>
      <c r="C9095" s="56" t="s">
        <v>49711</v>
      </c>
      <c r="D9095" s="56" t="s">
        <v>7820</v>
      </c>
      <c r="E9095" s="56" t="s">
        <v>12546</v>
      </c>
      <c r="F9095" s="56" t="s">
        <v>22</v>
      </c>
      <c r="G9095" s="56"/>
      <c r="H9095" s="56" t="s">
        <v>49712</v>
      </c>
      <c r="I9095" s="56" t="s">
        <v>49713</v>
      </c>
      <c r="J9095" s="56"/>
      <c r="K9095" s="56" t="s">
        <v>7326</v>
      </c>
      <c r="L9095" s="90" t="str">
        <f t="shared" si="284"/>
        <v>NA</v>
      </c>
      <c r="M9095" s="90"/>
      <c r="O9095" s="91"/>
      <c r="P9095" s="56"/>
      <c r="Q9095" s="56"/>
      <c r="R9095" s="56"/>
      <c r="S9095" s="56"/>
      <c r="T9095" s="56" t="s">
        <v>46084</v>
      </c>
      <c r="U9095" s="56" t="s">
        <v>46085</v>
      </c>
      <c r="V9095" s="56" t="s">
        <v>46086</v>
      </c>
      <c r="W9095" s="56" t="s">
        <v>7820</v>
      </c>
      <c r="X9095" s="56" t="s">
        <v>25417</v>
      </c>
      <c r="Y9095" s="56"/>
      <c r="Z9095" s="56" t="s">
        <v>46087</v>
      </c>
      <c r="AA9095" s="56" t="s">
        <v>46088</v>
      </c>
      <c r="AB9095" s="56" t="s">
        <v>46089</v>
      </c>
      <c r="AC9095" s="56" t="s">
        <v>7326</v>
      </c>
      <c r="AD9095" s="90" t="str">
        <f t="shared" si="285"/>
        <v>NA</v>
      </c>
      <c r="AE9095" s="90"/>
      <c r="AF9095" s="90"/>
      <c r="AG9095" s="90"/>
    </row>
    <row r="9096" spans="1:33">
      <c r="A9096" s="56" t="s">
        <v>49714</v>
      </c>
      <c r="B9096" s="56" t="s">
        <v>49715</v>
      </c>
      <c r="C9096" s="56" t="s">
        <v>49716</v>
      </c>
      <c r="D9096" s="56" t="s">
        <v>7820</v>
      </c>
      <c r="E9096" s="56" t="s">
        <v>12546</v>
      </c>
      <c r="F9096" s="56" t="s">
        <v>22</v>
      </c>
      <c r="G9096" s="56"/>
      <c r="H9096" s="56" t="s">
        <v>49717</v>
      </c>
      <c r="I9096" s="56" t="s">
        <v>49713</v>
      </c>
      <c r="J9096" s="56" t="s">
        <v>49718</v>
      </c>
      <c r="K9096" s="56" t="s">
        <v>7326</v>
      </c>
      <c r="L9096" s="90" t="str">
        <f t="shared" si="284"/>
        <v>NA</v>
      </c>
      <c r="M9096" s="90"/>
      <c r="O9096" s="91"/>
      <c r="P9096" s="56"/>
      <c r="Q9096" s="56"/>
      <c r="R9096" s="56"/>
      <c r="S9096" s="56"/>
      <c r="T9096" s="56" t="s">
        <v>46090</v>
      </c>
      <c r="U9096" s="56" t="s">
        <v>46091</v>
      </c>
      <c r="V9096" s="56" t="s">
        <v>46092</v>
      </c>
      <c r="W9096" s="56" t="s">
        <v>7820</v>
      </c>
      <c r="X9096" s="56" t="s">
        <v>25417</v>
      </c>
      <c r="Y9096" s="56"/>
      <c r="Z9096" s="56" t="s">
        <v>46087</v>
      </c>
      <c r="AA9096" s="56" t="s">
        <v>46088</v>
      </c>
      <c r="AB9096" s="56" t="s">
        <v>46093</v>
      </c>
      <c r="AC9096" s="56" t="s">
        <v>7326</v>
      </c>
      <c r="AD9096" s="90" t="str">
        <f t="shared" si="285"/>
        <v>NA</v>
      </c>
      <c r="AE9096" s="90"/>
      <c r="AF9096" s="90"/>
      <c r="AG9096" s="90"/>
    </row>
    <row r="9097" spans="1:33">
      <c r="A9097" s="56" t="s">
        <v>49719</v>
      </c>
      <c r="B9097" s="56" t="s">
        <v>49720</v>
      </c>
      <c r="C9097" s="56" t="s">
        <v>49721</v>
      </c>
      <c r="D9097" s="56" t="s">
        <v>7820</v>
      </c>
      <c r="E9097" s="56" t="s">
        <v>49722</v>
      </c>
      <c r="F9097" s="56" t="s">
        <v>22</v>
      </c>
      <c r="G9097" s="56"/>
      <c r="H9097" s="56" t="s">
        <v>49723</v>
      </c>
      <c r="I9097" s="56" t="s">
        <v>49724</v>
      </c>
      <c r="J9097" s="56"/>
      <c r="K9097" s="56" t="s">
        <v>7326</v>
      </c>
      <c r="L9097" s="90" t="str">
        <f t="shared" si="284"/>
        <v>NA</v>
      </c>
      <c r="M9097" s="90"/>
      <c r="O9097" s="91"/>
      <c r="P9097" s="56"/>
      <c r="Q9097" s="56"/>
      <c r="R9097" s="56"/>
      <c r="S9097" s="56"/>
      <c r="T9097" s="56" t="s">
        <v>46094</v>
      </c>
      <c r="U9097" s="56" t="s">
        <v>46095</v>
      </c>
      <c r="V9097" s="56" t="s">
        <v>46096</v>
      </c>
      <c r="W9097" s="56" t="s">
        <v>7820</v>
      </c>
      <c r="X9097" s="56" t="s">
        <v>4633</v>
      </c>
      <c r="Y9097" s="56"/>
      <c r="Z9097" s="56" t="s">
        <v>46097</v>
      </c>
      <c r="AA9097" s="56" t="s">
        <v>46098</v>
      </c>
      <c r="AB9097" s="56" t="s">
        <v>46099</v>
      </c>
      <c r="AC9097" s="56" t="s">
        <v>7326</v>
      </c>
      <c r="AD9097" s="90" t="str">
        <f t="shared" si="285"/>
        <v>NA</v>
      </c>
      <c r="AE9097" s="90"/>
      <c r="AF9097" s="90"/>
      <c r="AG9097" s="90"/>
    </row>
    <row r="9098" spans="1:33">
      <c r="A9098" s="56" t="s">
        <v>49725</v>
      </c>
      <c r="B9098" s="56" t="s">
        <v>49726</v>
      </c>
      <c r="C9098" s="56" t="s">
        <v>49727</v>
      </c>
      <c r="D9098" s="56" t="s">
        <v>7820</v>
      </c>
      <c r="E9098" s="56" t="s">
        <v>49728</v>
      </c>
      <c r="F9098" s="56" t="s">
        <v>22</v>
      </c>
      <c r="G9098" s="56"/>
      <c r="H9098" s="56" t="s">
        <v>49729</v>
      </c>
      <c r="I9098" s="56" t="s">
        <v>49730</v>
      </c>
      <c r="J9098" s="56" t="s">
        <v>49725</v>
      </c>
      <c r="K9098" s="56" t="s">
        <v>7326</v>
      </c>
      <c r="L9098" s="90" t="str">
        <f t="shared" si="284"/>
        <v>NA</v>
      </c>
      <c r="M9098" s="90"/>
      <c r="O9098" s="91"/>
      <c r="P9098" s="56"/>
      <c r="Q9098" s="56"/>
      <c r="R9098" s="56"/>
      <c r="S9098" s="56"/>
      <c r="T9098" s="56" t="s">
        <v>46100</v>
      </c>
      <c r="U9098" s="56" t="s">
        <v>46101</v>
      </c>
      <c r="V9098" s="56" t="s">
        <v>46102</v>
      </c>
      <c r="W9098" s="56" t="s">
        <v>7820</v>
      </c>
      <c r="X9098" s="56" t="s">
        <v>9536</v>
      </c>
      <c r="Y9098" s="56"/>
      <c r="Z9098" s="56" t="s">
        <v>46103</v>
      </c>
      <c r="AA9098" s="56" t="s">
        <v>46104</v>
      </c>
      <c r="AB9098" s="56" t="s">
        <v>46105</v>
      </c>
      <c r="AC9098" s="56" t="s">
        <v>7326</v>
      </c>
      <c r="AD9098" s="90" t="str">
        <f t="shared" si="285"/>
        <v>NA</v>
      </c>
      <c r="AE9098" s="90"/>
      <c r="AF9098" s="90"/>
      <c r="AG9098" s="90"/>
    </row>
    <row r="9099" spans="1:33">
      <c r="A9099" s="56" t="s">
        <v>49731</v>
      </c>
      <c r="B9099" s="56" t="s">
        <v>49732</v>
      </c>
      <c r="C9099" s="56" t="s">
        <v>49733</v>
      </c>
      <c r="D9099" s="56" t="s">
        <v>7820</v>
      </c>
      <c r="E9099" s="56" t="s">
        <v>49734</v>
      </c>
      <c r="F9099" s="56" t="s">
        <v>22</v>
      </c>
      <c r="G9099" s="56"/>
      <c r="H9099" s="56" t="s">
        <v>49735</v>
      </c>
      <c r="I9099" s="56" t="s">
        <v>49736</v>
      </c>
      <c r="J9099" s="56"/>
      <c r="K9099" s="56" t="s">
        <v>7326</v>
      </c>
      <c r="L9099" s="90" t="str">
        <f t="shared" si="284"/>
        <v>NA</v>
      </c>
      <c r="M9099" s="90"/>
      <c r="O9099" s="91"/>
      <c r="P9099" s="56"/>
      <c r="Q9099" s="56"/>
      <c r="R9099" s="56"/>
      <c r="S9099" s="56"/>
      <c r="T9099" s="56" t="s">
        <v>46106</v>
      </c>
      <c r="U9099" s="56" t="s">
        <v>46107</v>
      </c>
      <c r="V9099" s="56" t="s">
        <v>46092</v>
      </c>
      <c r="W9099" s="56" t="s">
        <v>7820</v>
      </c>
      <c r="X9099" s="56" t="s">
        <v>46108</v>
      </c>
      <c r="Y9099" s="56"/>
      <c r="Z9099" s="56" t="s">
        <v>46109</v>
      </c>
      <c r="AA9099" s="56" t="s">
        <v>46110</v>
      </c>
      <c r="AB9099" s="56" t="s">
        <v>46111</v>
      </c>
      <c r="AC9099" s="56" t="s">
        <v>7326</v>
      </c>
      <c r="AD9099" s="90" t="str">
        <f t="shared" si="285"/>
        <v>NA</v>
      </c>
      <c r="AE9099" s="90"/>
      <c r="AF9099" s="90"/>
      <c r="AG9099" s="90"/>
    </row>
    <row r="9100" spans="1:33">
      <c r="A9100" s="56" t="s">
        <v>49737</v>
      </c>
      <c r="B9100" s="56" t="s">
        <v>49738</v>
      </c>
      <c r="C9100" s="56" t="s">
        <v>49739</v>
      </c>
      <c r="D9100" s="56" t="s">
        <v>7820</v>
      </c>
      <c r="E9100" s="56" t="s">
        <v>12577</v>
      </c>
      <c r="F9100" s="56" t="s">
        <v>22</v>
      </c>
      <c r="G9100" s="56"/>
      <c r="H9100" s="56" t="s">
        <v>49740</v>
      </c>
      <c r="I9100" s="56" t="s">
        <v>49741</v>
      </c>
      <c r="J9100" s="56" t="s">
        <v>49742</v>
      </c>
      <c r="K9100" s="56" t="s">
        <v>7326</v>
      </c>
      <c r="L9100" s="90" t="str">
        <f t="shared" si="284"/>
        <v>NA</v>
      </c>
      <c r="M9100" s="90"/>
      <c r="O9100" s="91"/>
      <c r="P9100" s="56"/>
      <c r="Q9100" s="56"/>
      <c r="R9100" s="56"/>
      <c r="S9100" s="56"/>
      <c r="T9100" s="56" t="s">
        <v>46112</v>
      </c>
      <c r="U9100" s="56" t="s">
        <v>46113</v>
      </c>
      <c r="V9100" s="56" t="s">
        <v>43035</v>
      </c>
      <c r="W9100" s="56" t="s">
        <v>7820</v>
      </c>
      <c r="X9100" s="56" t="s">
        <v>46114</v>
      </c>
      <c r="Y9100" s="56"/>
      <c r="Z9100" s="56" t="s">
        <v>46115</v>
      </c>
      <c r="AA9100" s="56" t="s">
        <v>46116</v>
      </c>
      <c r="AB9100" s="56" t="s">
        <v>46117</v>
      </c>
      <c r="AC9100" s="56" t="s">
        <v>7326</v>
      </c>
      <c r="AD9100" s="90" t="str">
        <f t="shared" si="285"/>
        <v>NA</v>
      </c>
      <c r="AE9100" s="90"/>
      <c r="AF9100" s="90"/>
      <c r="AG9100" s="90"/>
    </row>
    <row r="9101" spans="1:33">
      <c r="A9101" s="56" t="s">
        <v>49743</v>
      </c>
      <c r="B9101" s="56" t="s">
        <v>49744</v>
      </c>
      <c r="C9101" s="56" t="s">
        <v>49745</v>
      </c>
      <c r="D9101" s="56" t="s">
        <v>7820</v>
      </c>
      <c r="E9101" s="56" t="s">
        <v>12577</v>
      </c>
      <c r="F9101" s="56" t="s">
        <v>22</v>
      </c>
      <c r="G9101" s="56"/>
      <c r="H9101" s="56" t="s">
        <v>49746</v>
      </c>
      <c r="I9101" s="56" t="s">
        <v>49741</v>
      </c>
      <c r="J9101" s="56" t="s">
        <v>49743</v>
      </c>
      <c r="K9101" s="56" t="s">
        <v>7326</v>
      </c>
      <c r="L9101" s="90" t="str">
        <f t="shared" si="284"/>
        <v>NA</v>
      </c>
      <c r="M9101" s="90"/>
      <c r="O9101" s="91"/>
      <c r="P9101" s="56"/>
      <c r="Q9101" s="56"/>
      <c r="R9101" s="56"/>
      <c r="S9101" s="56"/>
      <c r="T9101" s="56" t="s">
        <v>46118</v>
      </c>
      <c r="U9101" s="56" t="s">
        <v>46119</v>
      </c>
      <c r="V9101" s="56" t="s">
        <v>43035</v>
      </c>
      <c r="W9101" s="56" t="s">
        <v>7820</v>
      </c>
      <c r="X9101" s="56" t="s">
        <v>4650</v>
      </c>
      <c r="Y9101" s="56"/>
      <c r="Z9101" s="56" t="s">
        <v>46120</v>
      </c>
      <c r="AA9101" s="56" t="s">
        <v>46121</v>
      </c>
      <c r="AB9101" s="56" t="s">
        <v>46122</v>
      </c>
      <c r="AC9101" s="56" t="s">
        <v>7326</v>
      </c>
      <c r="AD9101" s="90" t="str">
        <f t="shared" si="285"/>
        <v>NA</v>
      </c>
      <c r="AE9101" s="90"/>
      <c r="AF9101" s="90"/>
      <c r="AG9101" s="90"/>
    </row>
    <row r="9102" spans="1:33">
      <c r="A9102" s="56" t="s">
        <v>49747</v>
      </c>
      <c r="B9102" s="56" t="s">
        <v>49748</v>
      </c>
      <c r="C9102" s="56" t="s">
        <v>49749</v>
      </c>
      <c r="D9102" s="56" t="s">
        <v>7820</v>
      </c>
      <c r="E9102" s="56" t="s">
        <v>31784</v>
      </c>
      <c r="F9102" s="56" t="s">
        <v>22</v>
      </c>
      <c r="G9102" s="56"/>
      <c r="H9102" s="56" t="s">
        <v>49750</v>
      </c>
      <c r="I9102" s="56" t="s">
        <v>49751</v>
      </c>
      <c r="J9102" s="56" t="s">
        <v>49752</v>
      </c>
      <c r="K9102" s="56" t="s">
        <v>7326</v>
      </c>
      <c r="L9102" s="90" t="str">
        <f t="shared" si="284"/>
        <v>NA</v>
      </c>
      <c r="M9102" s="90"/>
      <c r="O9102" s="91"/>
      <c r="P9102" s="56"/>
      <c r="Q9102" s="56"/>
      <c r="R9102" s="56"/>
      <c r="S9102" s="56"/>
      <c r="T9102" s="56" t="s">
        <v>46123</v>
      </c>
      <c r="U9102" s="56" t="s">
        <v>46124</v>
      </c>
      <c r="V9102" s="56" t="s">
        <v>46125</v>
      </c>
      <c r="W9102" s="56" t="s">
        <v>7820</v>
      </c>
      <c r="X9102" s="56" t="s">
        <v>4650</v>
      </c>
      <c r="Y9102" s="56"/>
      <c r="Z9102" s="56" t="s">
        <v>46126</v>
      </c>
      <c r="AA9102" s="56" t="s">
        <v>46121</v>
      </c>
      <c r="AB9102" s="56" t="s">
        <v>46123</v>
      </c>
      <c r="AC9102" s="56" t="s">
        <v>7326</v>
      </c>
      <c r="AD9102" s="90" t="str">
        <f t="shared" si="285"/>
        <v>NA</v>
      </c>
      <c r="AE9102" s="90"/>
      <c r="AF9102" s="90"/>
      <c r="AG9102" s="90"/>
    </row>
    <row r="9103" spans="1:33">
      <c r="A9103" s="56" t="s">
        <v>49753</v>
      </c>
      <c r="B9103" s="56" t="s">
        <v>49754</v>
      </c>
      <c r="C9103" s="56" t="s">
        <v>49755</v>
      </c>
      <c r="D9103" s="56" t="s">
        <v>7820</v>
      </c>
      <c r="E9103" s="56" t="s">
        <v>49756</v>
      </c>
      <c r="F9103" s="56" t="s">
        <v>22</v>
      </c>
      <c r="G9103" s="56"/>
      <c r="H9103" s="56" t="s">
        <v>49757</v>
      </c>
      <c r="I9103" s="56" t="s">
        <v>49758</v>
      </c>
      <c r="J9103" s="56"/>
      <c r="K9103" s="56" t="s">
        <v>7326</v>
      </c>
      <c r="L9103" s="90" t="str">
        <f t="shared" si="284"/>
        <v>NA</v>
      </c>
      <c r="M9103" s="90"/>
      <c r="O9103" s="91"/>
      <c r="P9103" s="56"/>
      <c r="Q9103" s="56"/>
      <c r="R9103" s="56"/>
      <c r="S9103" s="56"/>
      <c r="T9103" s="56" t="s">
        <v>46127</v>
      </c>
      <c r="U9103" s="56" t="s">
        <v>46128</v>
      </c>
      <c r="V9103" s="56" t="s">
        <v>46129</v>
      </c>
      <c r="W9103" s="56" t="s">
        <v>7820</v>
      </c>
      <c r="X9103" s="56" t="s">
        <v>4650</v>
      </c>
      <c r="Y9103" s="56"/>
      <c r="Z9103" s="56" t="s">
        <v>46126</v>
      </c>
      <c r="AA9103" s="56" t="s">
        <v>46121</v>
      </c>
      <c r="AB9103" s="56" t="s">
        <v>46127</v>
      </c>
      <c r="AC9103" s="56" t="s">
        <v>7326</v>
      </c>
      <c r="AD9103" s="90" t="str">
        <f t="shared" si="285"/>
        <v>NA</v>
      </c>
      <c r="AE9103" s="90"/>
      <c r="AF9103" s="90"/>
      <c r="AG9103" s="90"/>
    </row>
    <row r="9104" spans="1:33">
      <c r="A9104" s="56" t="s">
        <v>49759</v>
      </c>
      <c r="B9104" s="56" t="s">
        <v>49760</v>
      </c>
      <c r="C9104" s="56" t="s">
        <v>49761</v>
      </c>
      <c r="D9104" s="56" t="s">
        <v>7820</v>
      </c>
      <c r="E9104" s="56" t="s">
        <v>49762</v>
      </c>
      <c r="F9104" s="56" t="s">
        <v>22</v>
      </c>
      <c r="G9104" s="56"/>
      <c r="H9104" s="56" t="s">
        <v>49763</v>
      </c>
      <c r="I9104" s="56" t="s">
        <v>49764</v>
      </c>
      <c r="J9104" s="56" t="s">
        <v>49759</v>
      </c>
      <c r="K9104" s="56" t="s">
        <v>7326</v>
      </c>
      <c r="L9104" s="90" t="str">
        <f t="shared" si="284"/>
        <v>NA</v>
      </c>
      <c r="M9104" s="90"/>
      <c r="O9104" s="91"/>
      <c r="P9104" s="56"/>
      <c r="Q9104" s="56"/>
      <c r="R9104" s="56"/>
      <c r="S9104" s="56"/>
      <c r="T9104" s="56" t="s">
        <v>46130</v>
      </c>
      <c r="U9104" s="56" t="s">
        <v>46131</v>
      </c>
      <c r="V9104" s="56" t="s">
        <v>46132</v>
      </c>
      <c r="W9104" s="56" t="s">
        <v>7820</v>
      </c>
      <c r="X9104" s="56" t="s">
        <v>4650</v>
      </c>
      <c r="Y9104" s="56"/>
      <c r="Z9104" s="56" t="s">
        <v>46126</v>
      </c>
      <c r="AA9104" s="56" t="s">
        <v>46121</v>
      </c>
      <c r="AB9104" s="56" t="s">
        <v>46130</v>
      </c>
      <c r="AC9104" s="56" t="s">
        <v>7326</v>
      </c>
      <c r="AD9104" s="90" t="str">
        <f t="shared" si="285"/>
        <v>NA</v>
      </c>
      <c r="AE9104" s="90"/>
      <c r="AF9104" s="90"/>
      <c r="AG9104" s="90"/>
    </row>
    <row r="9105" spans="1:33">
      <c r="A9105" s="56" t="s">
        <v>56458</v>
      </c>
      <c r="B9105" s="56" t="s">
        <v>49766</v>
      </c>
      <c r="C9105" s="56" t="s">
        <v>49767</v>
      </c>
      <c r="D9105" s="56" t="s">
        <v>7820</v>
      </c>
      <c r="E9105" s="56" t="s">
        <v>40971</v>
      </c>
      <c r="F9105" s="56" t="s">
        <v>22</v>
      </c>
      <c r="G9105" s="56"/>
      <c r="H9105" s="56" t="s">
        <v>49768</v>
      </c>
      <c r="I9105" s="56" t="s">
        <v>49769</v>
      </c>
      <c r="J9105" s="56" t="s">
        <v>49765</v>
      </c>
      <c r="K9105" s="56" t="s">
        <v>7326</v>
      </c>
      <c r="L9105" s="90" t="str">
        <f t="shared" si="284"/>
        <v>NA</v>
      </c>
      <c r="M9105" s="90"/>
      <c r="O9105" s="91"/>
      <c r="P9105" s="56"/>
      <c r="Q9105" s="56"/>
      <c r="R9105" s="56"/>
      <c r="S9105" s="56"/>
      <c r="T9105" s="56" t="s">
        <v>46133</v>
      </c>
      <c r="U9105" s="56" t="s">
        <v>46134</v>
      </c>
      <c r="V9105" s="56" t="s">
        <v>46075</v>
      </c>
      <c r="W9105" s="56" t="s">
        <v>7820</v>
      </c>
      <c r="X9105" s="56" t="s">
        <v>25482</v>
      </c>
      <c r="Y9105" s="56"/>
      <c r="Z9105" s="56" t="s">
        <v>46135</v>
      </c>
      <c r="AA9105" s="56" t="s">
        <v>46136</v>
      </c>
      <c r="AB9105" s="56" t="s">
        <v>46137</v>
      </c>
      <c r="AC9105" s="56" t="s">
        <v>7326</v>
      </c>
      <c r="AD9105" s="90" t="str">
        <f t="shared" si="285"/>
        <v>NA</v>
      </c>
      <c r="AE9105" s="90"/>
      <c r="AF9105" s="90"/>
      <c r="AG9105" s="90"/>
    </row>
    <row r="9106" spans="1:33">
      <c r="A9106" s="56" t="s">
        <v>49770</v>
      </c>
      <c r="B9106" s="56" t="s">
        <v>49771</v>
      </c>
      <c r="C9106" s="56" t="s">
        <v>49772</v>
      </c>
      <c r="D9106" s="56" t="s">
        <v>7820</v>
      </c>
      <c r="E9106" s="56" t="s">
        <v>40971</v>
      </c>
      <c r="F9106" s="56" t="s">
        <v>22</v>
      </c>
      <c r="G9106" s="56"/>
      <c r="H9106" s="56" t="s">
        <v>49768</v>
      </c>
      <c r="I9106" s="56" t="s">
        <v>49769</v>
      </c>
      <c r="J9106" s="56" t="s">
        <v>49770</v>
      </c>
      <c r="K9106" s="56" t="s">
        <v>7326</v>
      </c>
      <c r="L9106" s="90" t="str">
        <f t="shared" si="284"/>
        <v>NA</v>
      </c>
      <c r="M9106" s="90"/>
      <c r="O9106" s="91"/>
      <c r="P9106" s="56"/>
      <c r="Q9106" s="56"/>
      <c r="R9106" s="56"/>
      <c r="S9106" s="56"/>
      <c r="T9106" s="56" t="s">
        <v>46138</v>
      </c>
      <c r="U9106" s="56" t="s">
        <v>46139</v>
      </c>
      <c r="V9106" s="56" t="s">
        <v>46140</v>
      </c>
      <c r="W9106" s="56" t="s">
        <v>7820</v>
      </c>
      <c r="X9106" s="56" t="s">
        <v>9794</v>
      </c>
      <c r="Y9106" s="56"/>
      <c r="Z9106" s="56" t="s">
        <v>46141</v>
      </c>
      <c r="AA9106" s="56" t="s">
        <v>46142</v>
      </c>
      <c r="AB9106" s="56" t="s">
        <v>46143</v>
      </c>
      <c r="AC9106" s="56" t="s">
        <v>7326</v>
      </c>
      <c r="AD9106" s="90" t="str">
        <f t="shared" si="285"/>
        <v>NA</v>
      </c>
      <c r="AE9106" s="90"/>
      <c r="AF9106" s="90"/>
      <c r="AG9106" s="90"/>
    </row>
    <row r="9107" spans="1:33">
      <c r="A9107" s="56" t="s">
        <v>49773</v>
      </c>
      <c r="B9107" s="56" t="s">
        <v>49774</v>
      </c>
      <c r="C9107" s="56" t="s">
        <v>48978</v>
      </c>
      <c r="D9107" s="56" t="s">
        <v>7820</v>
      </c>
      <c r="E9107" s="56" t="s">
        <v>31808</v>
      </c>
      <c r="F9107" s="56" t="s">
        <v>22</v>
      </c>
      <c r="G9107" s="56"/>
      <c r="H9107" s="56" t="s">
        <v>49775</v>
      </c>
      <c r="I9107" s="56" t="s">
        <v>49776</v>
      </c>
      <c r="J9107" s="56" t="s">
        <v>49773</v>
      </c>
      <c r="K9107" s="56" t="s">
        <v>7326</v>
      </c>
      <c r="L9107" s="90" t="str">
        <f t="shared" si="284"/>
        <v>NA</v>
      </c>
      <c r="M9107" s="90"/>
      <c r="O9107" s="91"/>
      <c r="P9107" s="56"/>
      <c r="Q9107" s="56"/>
      <c r="R9107" s="56"/>
      <c r="S9107" s="56"/>
      <c r="T9107" s="56" t="s">
        <v>46144</v>
      </c>
      <c r="U9107" s="56" t="s">
        <v>46145</v>
      </c>
      <c r="V9107" s="56" t="s">
        <v>46146</v>
      </c>
      <c r="W9107" s="56" t="s">
        <v>7820</v>
      </c>
      <c r="X9107" s="56" t="s">
        <v>46147</v>
      </c>
      <c r="Y9107" s="56"/>
      <c r="Z9107" s="56" t="s">
        <v>46148</v>
      </c>
      <c r="AA9107" s="56" t="s">
        <v>46149</v>
      </c>
      <c r="AB9107" s="56" t="s">
        <v>46150</v>
      </c>
      <c r="AC9107" s="56" t="s">
        <v>7326</v>
      </c>
      <c r="AD9107" s="90" t="str">
        <f t="shared" si="285"/>
        <v>NA</v>
      </c>
      <c r="AE9107" s="90"/>
      <c r="AF9107" s="90"/>
      <c r="AG9107" s="90"/>
    </row>
    <row r="9108" spans="1:33">
      <c r="A9108" s="56" t="s">
        <v>49777</v>
      </c>
      <c r="B9108" s="56" t="s">
        <v>49778</v>
      </c>
      <c r="C9108" s="56" t="s">
        <v>49779</v>
      </c>
      <c r="D9108" s="56" t="s">
        <v>7820</v>
      </c>
      <c r="E9108" s="56" t="s">
        <v>31808</v>
      </c>
      <c r="F9108" s="56" t="s">
        <v>22</v>
      </c>
      <c r="G9108" s="56"/>
      <c r="H9108" s="56" t="s">
        <v>49780</v>
      </c>
      <c r="I9108" s="56" t="s">
        <v>49776</v>
      </c>
      <c r="J9108" s="56" t="s">
        <v>49777</v>
      </c>
      <c r="K9108" s="56" t="s">
        <v>7326</v>
      </c>
      <c r="L9108" s="90" t="str">
        <f t="shared" si="284"/>
        <v>NA</v>
      </c>
      <c r="M9108" s="90"/>
      <c r="O9108" s="91"/>
      <c r="P9108" s="56"/>
      <c r="Q9108" s="56"/>
      <c r="R9108" s="56"/>
      <c r="S9108" s="56"/>
      <c r="T9108" s="56" t="s">
        <v>46151</v>
      </c>
      <c r="U9108" s="56" t="s">
        <v>46152</v>
      </c>
      <c r="V9108" s="56" t="s">
        <v>43504</v>
      </c>
      <c r="W9108" s="56" t="s">
        <v>7820</v>
      </c>
      <c r="X9108" s="56" t="s">
        <v>9564</v>
      </c>
      <c r="Y9108" s="56"/>
      <c r="Z9108" s="56" t="s">
        <v>46153</v>
      </c>
      <c r="AA9108" s="56" t="s">
        <v>46154</v>
      </c>
      <c r="AB9108" s="56" t="s">
        <v>46155</v>
      </c>
      <c r="AC9108" s="56" t="s">
        <v>7326</v>
      </c>
      <c r="AD9108" s="90" t="str">
        <f t="shared" si="285"/>
        <v>NA</v>
      </c>
      <c r="AE9108" s="90"/>
      <c r="AF9108" s="90"/>
      <c r="AG9108" s="90"/>
    </row>
    <row r="9109" spans="1:33">
      <c r="A9109" s="56" t="s">
        <v>49781</v>
      </c>
      <c r="B9109" s="56" t="s">
        <v>49782</v>
      </c>
      <c r="C9109" s="56" t="s">
        <v>49783</v>
      </c>
      <c r="D9109" s="56" t="s">
        <v>7820</v>
      </c>
      <c r="E9109" s="56" t="s">
        <v>49784</v>
      </c>
      <c r="F9109" s="56" t="s">
        <v>22</v>
      </c>
      <c r="G9109" s="56"/>
      <c r="H9109" s="56" t="s">
        <v>49785</v>
      </c>
      <c r="I9109" s="56" t="s">
        <v>49786</v>
      </c>
      <c r="J9109" s="56" t="s">
        <v>49781</v>
      </c>
      <c r="K9109" s="56" t="s">
        <v>7326</v>
      </c>
      <c r="L9109" s="90" t="str">
        <f t="shared" si="284"/>
        <v>NA</v>
      </c>
      <c r="M9109" s="90"/>
      <c r="O9109" s="91"/>
      <c r="P9109" s="56"/>
      <c r="Q9109" s="56"/>
      <c r="R9109" s="56"/>
      <c r="S9109" s="56"/>
      <c r="T9109" s="56" t="s">
        <v>46156</v>
      </c>
      <c r="U9109" s="56" t="s">
        <v>46157</v>
      </c>
      <c r="V9109" s="56" t="s">
        <v>46158</v>
      </c>
      <c r="W9109" s="56" t="s">
        <v>7820</v>
      </c>
      <c r="X9109" s="56" t="s">
        <v>46159</v>
      </c>
      <c r="Y9109" s="56"/>
      <c r="Z9109" s="56" t="s">
        <v>46160</v>
      </c>
      <c r="AA9109" s="56" t="s">
        <v>46161</v>
      </c>
      <c r="AB9109" s="56" t="s">
        <v>46162</v>
      </c>
      <c r="AC9109" s="56" t="s">
        <v>7326</v>
      </c>
      <c r="AD9109" s="90" t="str">
        <f t="shared" si="285"/>
        <v>NA</v>
      </c>
      <c r="AE9109" s="90"/>
      <c r="AF9109" s="90"/>
      <c r="AG9109" s="90"/>
    </row>
    <row r="9110" spans="1:33">
      <c r="A9110" s="56" t="s">
        <v>49787</v>
      </c>
      <c r="B9110" s="56" t="s">
        <v>49788</v>
      </c>
      <c r="C9110" s="56" t="s">
        <v>49789</v>
      </c>
      <c r="D9110" s="56" t="s">
        <v>7820</v>
      </c>
      <c r="E9110" s="56" t="s">
        <v>49790</v>
      </c>
      <c r="F9110" s="56" t="s">
        <v>22</v>
      </c>
      <c r="G9110" s="56"/>
      <c r="H9110" s="56" t="s">
        <v>49791</v>
      </c>
      <c r="I9110" s="56" t="s">
        <v>49792</v>
      </c>
      <c r="J9110" s="56" t="s">
        <v>49787</v>
      </c>
      <c r="K9110" s="56" t="s">
        <v>7326</v>
      </c>
      <c r="L9110" s="90" t="str">
        <f t="shared" si="284"/>
        <v>NA</v>
      </c>
      <c r="M9110" s="90"/>
      <c r="O9110" s="91"/>
      <c r="P9110" s="56"/>
      <c r="Q9110" s="56"/>
      <c r="R9110" s="56"/>
      <c r="S9110" s="56"/>
      <c r="T9110" s="56" t="s">
        <v>46163</v>
      </c>
      <c r="U9110" s="56" t="s">
        <v>46164</v>
      </c>
      <c r="V9110" s="56" t="s">
        <v>46165</v>
      </c>
      <c r="W9110" s="56" t="s">
        <v>7820</v>
      </c>
      <c r="X9110" s="56" t="s">
        <v>9586</v>
      </c>
      <c r="Y9110" s="56"/>
      <c r="Z9110" s="56" t="s">
        <v>46166</v>
      </c>
      <c r="AA9110" s="56" t="s">
        <v>46167</v>
      </c>
      <c r="AB9110" s="56" t="s">
        <v>46168</v>
      </c>
      <c r="AC9110" s="56" t="s">
        <v>7326</v>
      </c>
      <c r="AD9110" s="90" t="str">
        <f t="shared" si="285"/>
        <v>NA</v>
      </c>
      <c r="AE9110" s="90"/>
      <c r="AF9110" s="90"/>
      <c r="AG9110" s="90"/>
    </row>
    <row r="9111" spans="1:33">
      <c r="A9111" s="56" t="s">
        <v>56459</v>
      </c>
      <c r="B9111" s="56" t="s">
        <v>49794</v>
      </c>
      <c r="C9111" s="56" t="s">
        <v>49795</v>
      </c>
      <c r="D9111" s="56" t="s">
        <v>7820</v>
      </c>
      <c r="E9111" s="56" t="s">
        <v>49796</v>
      </c>
      <c r="F9111" s="56" t="s">
        <v>22</v>
      </c>
      <c r="G9111" s="56"/>
      <c r="H9111" s="56" t="s">
        <v>49797</v>
      </c>
      <c r="I9111" s="56" t="s">
        <v>49798</v>
      </c>
      <c r="J9111" s="56" t="s">
        <v>49793</v>
      </c>
      <c r="K9111" s="56" t="s">
        <v>7326</v>
      </c>
      <c r="L9111" s="90" t="str">
        <f t="shared" si="284"/>
        <v>NA</v>
      </c>
      <c r="M9111" s="90"/>
      <c r="O9111" s="91"/>
      <c r="P9111" s="56"/>
      <c r="Q9111" s="56"/>
      <c r="R9111" s="56"/>
      <c r="S9111" s="56"/>
      <c r="T9111" s="56" t="s">
        <v>46169</v>
      </c>
      <c r="U9111" s="56" t="s">
        <v>46170</v>
      </c>
      <c r="V9111" s="56" t="s">
        <v>46171</v>
      </c>
      <c r="W9111" s="56" t="s">
        <v>7820</v>
      </c>
      <c r="X9111" s="56" t="s">
        <v>25612</v>
      </c>
      <c r="Y9111" s="56"/>
      <c r="Z9111" s="56" t="s">
        <v>46172</v>
      </c>
      <c r="AA9111" s="56" t="s">
        <v>46173</v>
      </c>
      <c r="AB9111" s="56" t="s">
        <v>46174</v>
      </c>
      <c r="AC9111" s="56" t="s">
        <v>7326</v>
      </c>
      <c r="AD9111" s="90" t="str">
        <f t="shared" si="285"/>
        <v>NA</v>
      </c>
      <c r="AE9111" s="90"/>
      <c r="AF9111" s="90"/>
      <c r="AG9111" s="90"/>
    </row>
    <row r="9112" spans="1:33">
      <c r="A9112" s="56" t="s">
        <v>49799</v>
      </c>
      <c r="B9112" s="56" t="s">
        <v>49800</v>
      </c>
      <c r="C9112" s="56" t="s">
        <v>49801</v>
      </c>
      <c r="D9112" s="56" t="s">
        <v>7820</v>
      </c>
      <c r="E9112" s="56" t="s">
        <v>12604</v>
      </c>
      <c r="F9112" s="56" t="s">
        <v>22</v>
      </c>
      <c r="G9112" s="56"/>
      <c r="H9112" s="56" t="s">
        <v>49802</v>
      </c>
      <c r="I9112" s="56" t="s">
        <v>49803</v>
      </c>
      <c r="J9112" s="56" t="s">
        <v>49799</v>
      </c>
      <c r="K9112" s="56" t="s">
        <v>7326</v>
      </c>
      <c r="L9112" s="90" t="str">
        <f t="shared" si="284"/>
        <v>NA</v>
      </c>
      <c r="M9112" s="90"/>
      <c r="O9112" s="91"/>
      <c r="P9112" s="56"/>
      <c r="Q9112" s="56"/>
      <c r="R9112" s="56"/>
      <c r="S9112" s="56"/>
      <c r="T9112" s="56" t="s">
        <v>46175</v>
      </c>
      <c r="U9112" s="56" t="s">
        <v>46176</v>
      </c>
      <c r="V9112" s="56" t="s">
        <v>46177</v>
      </c>
      <c r="W9112" s="56" t="s">
        <v>7820</v>
      </c>
      <c r="X9112" s="56" t="s">
        <v>46178</v>
      </c>
      <c r="Y9112" s="56"/>
      <c r="Z9112" s="56" t="s">
        <v>46179</v>
      </c>
      <c r="AA9112" s="56" t="s">
        <v>46180</v>
      </c>
      <c r="AB9112" s="56" t="s">
        <v>46181</v>
      </c>
      <c r="AC9112" s="56" t="s">
        <v>7326</v>
      </c>
      <c r="AD9112" s="90" t="str">
        <f t="shared" si="285"/>
        <v>NA</v>
      </c>
      <c r="AE9112" s="90"/>
      <c r="AF9112" s="90"/>
      <c r="AG9112" s="90"/>
    </row>
    <row r="9113" spans="1:33">
      <c r="A9113" s="56" t="s">
        <v>49804</v>
      </c>
      <c r="B9113" s="56" t="s">
        <v>49805</v>
      </c>
      <c r="C9113" s="56" t="s">
        <v>49806</v>
      </c>
      <c r="D9113" s="56" t="s">
        <v>7820</v>
      </c>
      <c r="E9113" s="56" t="s">
        <v>31832</v>
      </c>
      <c r="F9113" s="56" t="s">
        <v>22</v>
      </c>
      <c r="G9113" s="56"/>
      <c r="H9113" s="56" t="s">
        <v>49807</v>
      </c>
      <c r="I9113" s="56" t="s">
        <v>49808</v>
      </c>
      <c r="J9113" s="56" t="s">
        <v>49804</v>
      </c>
      <c r="K9113" s="56" t="s">
        <v>7326</v>
      </c>
      <c r="L9113" s="90" t="str">
        <f t="shared" si="284"/>
        <v>NA</v>
      </c>
      <c r="M9113" s="90"/>
      <c r="O9113" s="91"/>
      <c r="P9113" s="56"/>
      <c r="Q9113" s="56"/>
      <c r="R9113" s="56"/>
      <c r="S9113" s="56"/>
      <c r="T9113" s="56" t="s">
        <v>46182</v>
      </c>
      <c r="U9113" s="56" t="s">
        <v>46183</v>
      </c>
      <c r="V9113" s="56" t="s">
        <v>46184</v>
      </c>
      <c r="W9113" s="56" t="s">
        <v>7820</v>
      </c>
      <c r="X9113" s="56" t="s">
        <v>46185</v>
      </c>
      <c r="Y9113" s="56"/>
      <c r="Z9113" s="56" t="s">
        <v>46186</v>
      </c>
      <c r="AA9113" s="56" t="s">
        <v>46187</v>
      </c>
      <c r="AB9113" s="56" t="s">
        <v>46188</v>
      </c>
      <c r="AC9113" s="56" t="s">
        <v>7326</v>
      </c>
      <c r="AD9113" s="90" t="str">
        <f t="shared" si="285"/>
        <v>NA</v>
      </c>
      <c r="AE9113" s="90"/>
      <c r="AF9113" s="90"/>
      <c r="AG9113" s="90"/>
    </row>
    <row r="9114" spans="1:33">
      <c r="A9114" s="56" t="s">
        <v>49809</v>
      </c>
      <c r="B9114" s="56" t="s">
        <v>49810</v>
      </c>
      <c r="C9114" s="56" t="s">
        <v>49811</v>
      </c>
      <c r="D9114" s="56" t="s">
        <v>7820</v>
      </c>
      <c r="E9114" s="56" t="s">
        <v>31841</v>
      </c>
      <c r="F9114" s="56" t="s">
        <v>22</v>
      </c>
      <c r="G9114" s="56"/>
      <c r="H9114" s="56" t="s">
        <v>49812</v>
      </c>
      <c r="I9114" s="56" t="s">
        <v>49813</v>
      </c>
      <c r="J9114" s="56" t="s">
        <v>49809</v>
      </c>
      <c r="K9114" s="56" t="s">
        <v>7326</v>
      </c>
      <c r="L9114" s="90" t="str">
        <f t="shared" si="284"/>
        <v>NA</v>
      </c>
      <c r="M9114" s="90"/>
      <c r="O9114" s="91"/>
      <c r="P9114" s="56"/>
      <c r="Q9114" s="56"/>
      <c r="R9114" s="56"/>
      <c r="S9114" s="56"/>
      <c r="T9114" s="56" t="s">
        <v>46189</v>
      </c>
      <c r="U9114" s="56" t="s">
        <v>46190</v>
      </c>
      <c r="V9114" s="56" t="s">
        <v>46191</v>
      </c>
      <c r="W9114" s="56" t="s">
        <v>7820</v>
      </c>
      <c r="X9114" s="56" t="s">
        <v>4694</v>
      </c>
      <c r="Y9114" s="56"/>
      <c r="Z9114" s="56" t="s">
        <v>46192</v>
      </c>
      <c r="AA9114" s="56" t="s">
        <v>46193</v>
      </c>
      <c r="AB9114" s="56" t="s">
        <v>46194</v>
      </c>
      <c r="AC9114" s="56" t="s">
        <v>7326</v>
      </c>
      <c r="AD9114" s="90" t="str">
        <f t="shared" si="285"/>
        <v>NA</v>
      </c>
      <c r="AE9114" s="90"/>
      <c r="AF9114" s="90"/>
      <c r="AG9114" s="90"/>
    </row>
    <row r="9115" spans="1:33">
      <c r="A9115" s="56" t="s">
        <v>49814</v>
      </c>
      <c r="B9115" s="56" t="s">
        <v>49815</v>
      </c>
      <c r="C9115" s="56" t="s">
        <v>49816</v>
      </c>
      <c r="D9115" s="56" t="s">
        <v>7820</v>
      </c>
      <c r="E9115" s="56" t="s">
        <v>49817</v>
      </c>
      <c r="F9115" s="56" t="s">
        <v>22</v>
      </c>
      <c r="G9115" s="56"/>
      <c r="H9115" s="56" t="s">
        <v>49818</v>
      </c>
      <c r="I9115" s="56" t="s">
        <v>49819</v>
      </c>
      <c r="J9115" s="56" t="s">
        <v>49820</v>
      </c>
      <c r="K9115" s="56" t="s">
        <v>7326</v>
      </c>
      <c r="L9115" s="90" t="str">
        <f t="shared" si="284"/>
        <v>NA</v>
      </c>
      <c r="M9115" s="90"/>
      <c r="O9115" s="91"/>
      <c r="P9115" s="56"/>
      <c r="Q9115" s="56"/>
      <c r="R9115" s="56"/>
      <c r="S9115" s="56"/>
      <c r="T9115" s="56" t="s">
        <v>46195</v>
      </c>
      <c r="U9115" s="56" t="s">
        <v>46196</v>
      </c>
      <c r="V9115" s="56" t="s">
        <v>9836</v>
      </c>
      <c r="W9115" s="56" t="s">
        <v>7820</v>
      </c>
      <c r="X9115" s="56" t="s">
        <v>46197</v>
      </c>
      <c r="Y9115" s="56"/>
      <c r="Z9115" s="56" t="s">
        <v>46198</v>
      </c>
      <c r="AA9115" s="56" t="s">
        <v>46199</v>
      </c>
      <c r="AB9115" s="56" t="s">
        <v>46200</v>
      </c>
      <c r="AC9115" s="56" t="s">
        <v>7326</v>
      </c>
      <c r="AD9115" s="90" t="str">
        <f t="shared" si="285"/>
        <v>NA</v>
      </c>
      <c r="AE9115" s="90"/>
      <c r="AF9115" s="90"/>
      <c r="AG9115" s="90"/>
    </row>
    <row r="9116" spans="1:33">
      <c r="A9116" s="56" t="s">
        <v>49821</v>
      </c>
      <c r="B9116" s="56" t="s">
        <v>49822</v>
      </c>
      <c r="C9116" s="56" t="s">
        <v>49823</v>
      </c>
      <c r="D9116" s="56" t="s">
        <v>7820</v>
      </c>
      <c r="E9116" s="56" t="s">
        <v>12650</v>
      </c>
      <c r="F9116" s="56" t="s">
        <v>22</v>
      </c>
      <c r="G9116" s="56"/>
      <c r="H9116" s="56" t="s">
        <v>49824</v>
      </c>
      <c r="I9116" s="56" t="s">
        <v>49825</v>
      </c>
      <c r="J9116" s="56" t="s">
        <v>49821</v>
      </c>
      <c r="K9116" s="56" t="s">
        <v>7326</v>
      </c>
      <c r="L9116" s="90" t="str">
        <f t="shared" si="284"/>
        <v>NA</v>
      </c>
      <c r="M9116" s="90"/>
      <c r="O9116" s="91"/>
      <c r="P9116" s="56"/>
      <c r="Q9116" s="56"/>
      <c r="R9116" s="56"/>
      <c r="S9116" s="56"/>
      <c r="T9116" s="56" t="s">
        <v>46201</v>
      </c>
      <c r="U9116" s="56" t="s">
        <v>46202</v>
      </c>
      <c r="V9116" s="56" t="s">
        <v>46203</v>
      </c>
      <c r="W9116" s="56" t="s">
        <v>7820</v>
      </c>
      <c r="X9116" s="56" t="s">
        <v>25685</v>
      </c>
      <c r="Y9116" s="56"/>
      <c r="Z9116" s="56" t="s">
        <v>46204</v>
      </c>
      <c r="AA9116" s="56" t="s">
        <v>46205</v>
      </c>
      <c r="AB9116" s="56" t="s">
        <v>46201</v>
      </c>
      <c r="AC9116" s="56" t="s">
        <v>7326</v>
      </c>
      <c r="AD9116" s="90" t="str">
        <f t="shared" si="285"/>
        <v>NA</v>
      </c>
      <c r="AE9116" s="90"/>
      <c r="AF9116" s="90"/>
      <c r="AG9116" s="90"/>
    </row>
    <row r="9117" spans="1:33">
      <c r="A9117" s="56" t="s">
        <v>49826</v>
      </c>
      <c r="B9117" s="56" t="s">
        <v>49827</v>
      </c>
      <c r="C9117" s="56" t="s">
        <v>49828</v>
      </c>
      <c r="D9117" s="56" t="s">
        <v>7820</v>
      </c>
      <c r="E9117" s="56" t="s">
        <v>31859</v>
      </c>
      <c r="F9117" s="56" t="s">
        <v>22</v>
      </c>
      <c r="G9117" s="56"/>
      <c r="H9117" s="56" t="s">
        <v>49829</v>
      </c>
      <c r="I9117" s="56" t="s">
        <v>49830</v>
      </c>
      <c r="J9117" s="56" t="s">
        <v>49826</v>
      </c>
      <c r="K9117" s="56" t="s">
        <v>7326</v>
      </c>
      <c r="L9117" s="90" t="str">
        <f t="shared" si="284"/>
        <v>NA</v>
      </c>
      <c r="M9117" s="90"/>
      <c r="O9117" s="91"/>
      <c r="P9117" s="56"/>
      <c r="Q9117" s="56"/>
      <c r="R9117" s="56"/>
      <c r="S9117" s="56"/>
      <c r="T9117" s="56" t="s">
        <v>46206</v>
      </c>
      <c r="U9117" s="56" t="s">
        <v>46207</v>
      </c>
      <c r="V9117" s="56" t="s">
        <v>9836</v>
      </c>
      <c r="W9117" s="56" t="s">
        <v>7820</v>
      </c>
      <c r="X9117" s="56" t="s">
        <v>46208</v>
      </c>
      <c r="Y9117" s="56"/>
      <c r="Z9117" s="56" t="s">
        <v>46209</v>
      </c>
      <c r="AA9117" s="56" t="s">
        <v>46210</v>
      </c>
      <c r="AB9117" s="56" t="s">
        <v>46211</v>
      </c>
      <c r="AC9117" s="56" t="s">
        <v>7326</v>
      </c>
      <c r="AD9117" s="90" t="str">
        <f t="shared" si="285"/>
        <v>NA</v>
      </c>
      <c r="AE9117" s="90"/>
      <c r="AF9117" s="90"/>
      <c r="AG9117" s="90"/>
    </row>
    <row r="9118" spans="1:33">
      <c r="A9118" s="56" t="s">
        <v>49831</v>
      </c>
      <c r="B9118" s="56" t="s">
        <v>49832</v>
      </c>
      <c r="C9118" s="56" t="s">
        <v>49833</v>
      </c>
      <c r="D9118" s="56" t="s">
        <v>7820</v>
      </c>
      <c r="E9118" s="56" t="s">
        <v>49834</v>
      </c>
      <c r="F9118" s="56" t="s">
        <v>22</v>
      </c>
      <c r="G9118" s="56"/>
      <c r="H9118" s="56" t="s">
        <v>49835</v>
      </c>
      <c r="I9118" s="56" t="s">
        <v>49836</v>
      </c>
      <c r="J9118" s="56" t="s">
        <v>49831</v>
      </c>
      <c r="K9118" s="56" t="s">
        <v>7326</v>
      </c>
      <c r="L9118" s="90" t="str">
        <f t="shared" si="284"/>
        <v>NA</v>
      </c>
      <c r="M9118" s="90"/>
      <c r="O9118" s="91"/>
      <c r="P9118" s="56"/>
      <c r="Q9118" s="56"/>
      <c r="R9118" s="56"/>
      <c r="S9118" s="56"/>
      <c r="T9118" s="56" t="s">
        <v>46212</v>
      </c>
      <c r="U9118" s="56" t="s">
        <v>46213</v>
      </c>
      <c r="V9118" s="56" t="s">
        <v>46203</v>
      </c>
      <c r="W9118" s="56" t="s">
        <v>7820</v>
      </c>
      <c r="X9118" s="56" t="s">
        <v>46214</v>
      </c>
      <c r="Y9118" s="56"/>
      <c r="Z9118" s="56" t="s">
        <v>46215</v>
      </c>
      <c r="AA9118" s="56" t="s">
        <v>46216</v>
      </c>
      <c r="AB9118" s="56" t="s">
        <v>46212</v>
      </c>
      <c r="AC9118" s="56" t="s">
        <v>7326</v>
      </c>
      <c r="AD9118" s="90" t="str">
        <f t="shared" si="285"/>
        <v>NA</v>
      </c>
      <c r="AE9118" s="90"/>
      <c r="AF9118" s="90"/>
      <c r="AG9118" s="90"/>
    </row>
    <row r="9119" spans="1:33">
      <c r="A9119" s="56" t="s">
        <v>49837</v>
      </c>
      <c r="B9119" s="56" t="s">
        <v>49838</v>
      </c>
      <c r="C9119" s="56" t="s">
        <v>49839</v>
      </c>
      <c r="D9119" s="56" t="s">
        <v>7820</v>
      </c>
      <c r="E9119" s="56" t="s">
        <v>31872</v>
      </c>
      <c r="F9119" s="56" t="s">
        <v>22</v>
      </c>
      <c r="G9119" s="56"/>
      <c r="H9119" s="56" t="s">
        <v>49840</v>
      </c>
      <c r="I9119" s="56" t="s">
        <v>49841</v>
      </c>
      <c r="J9119" s="56" t="s">
        <v>49842</v>
      </c>
      <c r="K9119" s="56" t="s">
        <v>7326</v>
      </c>
      <c r="L9119" s="90" t="str">
        <f t="shared" si="284"/>
        <v>NA</v>
      </c>
      <c r="M9119" s="90"/>
      <c r="O9119" s="91"/>
      <c r="P9119" s="56"/>
      <c r="Q9119" s="56"/>
      <c r="R9119" s="56"/>
      <c r="S9119" s="56"/>
      <c r="T9119" s="56" t="s">
        <v>46217</v>
      </c>
      <c r="U9119" s="56" t="s">
        <v>46218</v>
      </c>
      <c r="V9119" s="56" t="s">
        <v>46219</v>
      </c>
      <c r="W9119" s="56" t="s">
        <v>7820</v>
      </c>
      <c r="X9119" s="56" t="s">
        <v>46220</v>
      </c>
      <c r="Y9119" s="56"/>
      <c r="Z9119" s="56" t="s">
        <v>46221</v>
      </c>
      <c r="AA9119" s="56" t="s">
        <v>46222</v>
      </c>
      <c r="AB9119" s="56"/>
      <c r="AC9119" s="56" t="s">
        <v>7326</v>
      </c>
      <c r="AD9119" s="90" t="str">
        <f t="shared" si="285"/>
        <v>NA</v>
      </c>
      <c r="AE9119" s="90"/>
      <c r="AF9119" s="90"/>
      <c r="AG9119" s="90"/>
    </row>
    <row r="9120" spans="1:33">
      <c r="A9120" s="56" t="s">
        <v>49843</v>
      </c>
      <c r="B9120" s="56" t="s">
        <v>49844</v>
      </c>
      <c r="C9120" s="56" t="s">
        <v>49845</v>
      </c>
      <c r="D9120" s="56" t="s">
        <v>7820</v>
      </c>
      <c r="E9120" s="56" t="s">
        <v>31872</v>
      </c>
      <c r="F9120" s="56" t="s">
        <v>22</v>
      </c>
      <c r="G9120" s="56"/>
      <c r="H9120" s="56" t="s">
        <v>49840</v>
      </c>
      <c r="I9120" s="56" t="s">
        <v>49841</v>
      </c>
      <c r="J9120" s="56" t="s">
        <v>49843</v>
      </c>
      <c r="K9120" s="56" t="s">
        <v>7326</v>
      </c>
      <c r="L9120" s="90" t="str">
        <f t="shared" si="284"/>
        <v>NA</v>
      </c>
      <c r="M9120" s="90"/>
      <c r="O9120" s="91"/>
      <c r="P9120" s="56"/>
      <c r="Q9120" s="56"/>
      <c r="R9120" s="56"/>
      <c r="S9120" s="56"/>
      <c r="T9120" s="56" t="s">
        <v>56445</v>
      </c>
      <c r="U9120" s="56" t="s">
        <v>46223</v>
      </c>
      <c r="V9120" s="56" t="s">
        <v>9836</v>
      </c>
      <c r="W9120" s="56" t="s">
        <v>7820</v>
      </c>
      <c r="X9120" s="56" t="s">
        <v>46224</v>
      </c>
      <c r="Y9120" s="56"/>
      <c r="Z9120" s="56" t="s">
        <v>46225</v>
      </c>
      <c r="AA9120" s="56" t="s">
        <v>46226</v>
      </c>
      <c r="AB9120" s="56" t="s">
        <v>46227</v>
      </c>
      <c r="AC9120" s="56" t="s">
        <v>7326</v>
      </c>
      <c r="AD9120" s="90" t="str">
        <f t="shared" si="285"/>
        <v>NA</v>
      </c>
      <c r="AE9120" s="90"/>
      <c r="AF9120" s="90"/>
      <c r="AG9120" s="90"/>
    </row>
    <row r="9121" spans="1:33">
      <c r="A9121" s="56" t="s">
        <v>42844</v>
      </c>
      <c r="B9121" s="56" t="s">
        <v>49846</v>
      </c>
      <c r="C9121" s="56" t="s">
        <v>49847</v>
      </c>
      <c r="D9121" s="56" t="s">
        <v>7820</v>
      </c>
      <c r="E9121" s="56" t="s">
        <v>31872</v>
      </c>
      <c r="F9121" s="56" t="s">
        <v>22</v>
      </c>
      <c r="G9121" s="56"/>
      <c r="H9121" s="56" t="s">
        <v>49840</v>
      </c>
      <c r="I9121" s="56" t="s">
        <v>49841</v>
      </c>
      <c r="J9121" s="56"/>
      <c r="K9121" s="56" t="s">
        <v>7326</v>
      </c>
      <c r="L9121" s="90" t="str">
        <f t="shared" si="284"/>
        <v>NA</v>
      </c>
      <c r="M9121" s="90"/>
      <c r="O9121" s="91"/>
      <c r="P9121" s="56"/>
      <c r="Q9121" s="56"/>
      <c r="R9121" s="56"/>
      <c r="S9121" s="56"/>
      <c r="T9121" s="56" t="s">
        <v>42126</v>
      </c>
      <c r="U9121" s="56" t="s">
        <v>46228</v>
      </c>
      <c r="V9121" s="56" t="s">
        <v>46203</v>
      </c>
      <c r="W9121" s="56" t="s">
        <v>7820</v>
      </c>
      <c r="X9121" s="56" t="s">
        <v>46229</v>
      </c>
      <c r="Y9121" s="56"/>
      <c r="Z9121" s="56" t="s">
        <v>46230</v>
      </c>
      <c r="AA9121" s="56" t="s">
        <v>46231</v>
      </c>
      <c r="AB9121" s="56" t="s">
        <v>42126</v>
      </c>
      <c r="AC9121" s="56" t="s">
        <v>7326</v>
      </c>
      <c r="AD9121" s="90" t="str">
        <f t="shared" si="285"/>
        <v>NA</v>
      </c>
      <c r="AE9121" s="90"/>
      <c r="AF9121" s="90"/>
      <c r="AG9121" s="90"/>
    </row>
    <row r="9122" spans="1:33">
      <c r="A9122" s="56" t="s">
        <v>49848</v>
      </c>
      <c r="B9122" s="56" t="s">
        <v>49849</v>
      </c>
      <c r="C9122" s="56" t="s">
        <v>49850</v>
      </c>
      <c r="D9122" s="56" t="s">
        <v>7820</v>
      </c>
      <c r="E9122" s="56" t="s">
        <v>49851</v>
      </c>
      <c r="F9122" s="56" t="s">
        <v>22</v>
      </c>
      <c r="G9122" s="56"/>
      <c r="H9122" s="56" t="s">
        <v>49852</v>
      </c>
      <c r="I9122" s="56" t="s">
        <v>49853</v>
      </c>
      <c r="J9122" s="56"/>
      <c r="K9122" s="56" t="s">
        <v>7326</v>
      </c>
      <c r="L9122" s="90" t="str">
        <f t="shared" si="284"/>
        <v>NA</v>
      </c>
      <c r="M9122" s="90"/>
      <c r="O9122" s="91"/>
      <c r="P9122" s="56"/>
      <c r="Q9122" s="56"/>
      <c r="R9122" s="56"/>
      <c r="S9122" s="56"/>
      <c r="T9122" s="56" t="s">
        <v>46232</v>
      </c>
      <c r="U9122" s="56" t="s">
        <v>46233</v>
      </c>
      <c r="V9122" s="56" t="s">
        <v>9836</v>
      </c>
      <c r="W9122" s="56" t="s">
        <v>7820</v>
      </c>
      <c r="X9122" s="56" t="s">
        <v>46234</v>
      </c>
      <c r="Y9122" s="56"/>
      <c r="Z9122" s="56" t="s">
        <v>46235</v>
      </c>
      <c r="AA9122" s="56" t="s">
        <v>46236</v>
      </c>
      <c r="AB9122" s="56" t="s">
        <v>46237</v>
      </c>
      <c r="AC9122" s="56" t="s">
        <v>7326</v>
      </c>
      <c r="AD9122" s="90" t="str">
        <f t="shared" si="285"/>
        <v>NA</v>
      </c>
      <c r="AE9122" s="90"/>
      <c r="AF9122" s="90"/>
      <c r="AG9122" s="90"/>
    </row>
    <row r="9123" spans="1:33">
      <c r="A9123" s="56" t="s">
        <v>49854</v>
      </c>
      <c r="B9123" s="56" t="s">
        <v>49855</v>
      </c>
      <c r="C9123" s="56" t="s">
        <v>49856</v>
      </c>
      <c r="D9123" s="56" t="s">
        <v>7820</v>
      </c>
      <c r="E9123" s="56" t="s">
        <v>49857</v>
      </c>
      <c r="F9123" s="56" t="s">
        <v>22</v>
      </c>
      <c r="G9123" s="56"/>
      <c r="H9123" s="56" t="s">
        <v>49858</v>
      </c>
      <c r="I9123" s="56" t="s">
        <v>49859</v>
      </c>
      <c r="J9123" s="56" t="s">
        <v>49860</v>
      </c>
      <c r="K9123" s="56" t="s">
        <v>7326</v>
      </c>
      <c r="L9123" s="90" t="str">
        <f t="shared" si="284"/>
        <v>NA</v>
      </c>
      <c r="M9123" s="90"/>
      <c r="O9123" s="91"/>
      <c r="P9123" s="56"/>
      <c r="Q9123" s="56"/>
      <c r="R9123" s="56"/>
      <c r="S9123" s="56"/>
      <c r="T9123" s="56" t="s">
        <v>56446</v>
      </c>
      <c r="U9123" s="56" t="s">
        <v>46238</v>
      </c>
      <c r="V9123" s="56" t="s">
        <v>9836</v>
      </c>
      <c r="W9123" s="56" t="s">
        <v>7820</v>
      </c>
      <c r="X9123" s="56" t="s">
        <v>46234</v>
      </c>
      <c r="Y9123" s="56"/>
      <c r="Z9123" s="56" t="s">
        <v>46235</v>
      </c>
      <c r="AA9123" s="56" t="s">
        <v>46236</v>
      </c>
      <c r="AB9123" s="56" t="s">
        <v>46239</v>
      </c>
      <c r="AC9123" s="56" t="s">
        <v>7326</v>
      </c>
      <c r="AD9123" s="90" t="str">
        <f t="shared" si="285"/>
        <v>NA</v>
      </c>
      <c r="AE9123" s="90"/>
      <c r="AF9123" s="90"/>
      <c r="AG9123" s="90"/>
    </row>
    <row r="9124" spans="1:33">
      <c r="A9124" s="56" t="s">
        <v>49861</v>
      </c>
      <c r="B9124" s="56" t="s">
        <v>49862</v>
      </c>
      <c r="C9124" s="56" t="s">
        <v>49863</v>
      </c>
      <c r="D9124" s="56" t="s">
        <v>7820</v>
      </c>
      <c r="E9124" s="56" t="s">
        <v>49857</v>
      </c>
      <c r="F9124" s="56" t="s">
        <v>22</v>
      </c>
      <c r="G9124" s="56"/>
      <c r="H9124" s="56" t="s">
        <v>49858</v>
      </c>
      <c r="I9124" s="56" t="s">
        <v>49859</v>
      </c>
      <c r="J9124" s="56" t="s">
        <v>49861</v>
      </c>
      <c r="K9124" s="56" t="s">
        <v>7326</v>
      </c>
      <c r="L9124" s="90" t="str">
        <f t="shared" si="284"/>
        <v>NA</v>
      </c>
      <c r="M9124" s="90"/>
      <c r="O9124" s="91"/>
      <c r="P9124" s="56"/>
      <c r="Q9124" s="56"/>
      <c r="R9124" s="56"/>
      <c r="S9124" s="56"/>
      <c r="T9124" s="56" t="s">
        <v>46240</v>
      </c>
      <c r="U9124" s="56" t="s">
        <v>46241</v>
      </c>
      <c r="V9124" s="56" t="s">
        <v>9836</v>
      </c>
      <c r="W9124" s="56" t="s">
        <v>7820</v>
      </c>
      <c r="X9124" s="56" t="s">
        <v>46242</v>
      </c>
      <c r="Y9124" s="56"/>
      <c r="Z9124" s="56" t="s">
        <v>46243</v>
      </c>
      <c r="AA9124" s="56" t="s">
        <v>46244</v>
      </c>
      <c r="AB9124" s="56" t="s">
        <v>46245</v>
      </c>
      <c r="AC9124" s="56" t="s">
        <v>7326</v>
      </c>
      <c r="AD9124" s="90" t="str">
        <f t="shared" si="285"/>
        <v>NA</v>
      </c>
      <c r="AE9124" s="90"/>
      <c r="AF9124" s="90"/>
      <c r="AG9124" s="90"/>
    </row>
    <row r="9125" spans="1:33">
      <c r="A9125" s="56" t="s">
        <v>49864</v>
      </c>
      <c r="B9125" s="56" t="s">
        <v>49865</v>
      </c>
      <c r="C9125" s="56" t="s">
        <v>10874</v>
      </c>
      <c r="D9125" s="56" t="s">
        <v>7820</v>
      </c>
      <c r="E9125" s="56" t="s">
        <v>49866</v>
      </c>
      <c r="F9125" s="56" t="s">
        <v>22</v>
      </c>
      <c r="G9125" s="56"/>
      <c r="H9125" s="56" t="s">
        <v>49867</v>
      </c>
      <c r="I9125" s="56" t="s">
        <v>49868</v>
      </c>
      <c r="J9125" s="56" t="s">
        <v>49869</v>
      </c>
      <c r="K9125" s="56" t="s">
        <v>7326</v>
      </c>
      <c r="L9125" s="90" t="str">
        <f t="shared" si="284"/>
        <v>NA</v>
      </c>
      <c r="M9125" s="90"/>
      <c r="O9125" s="91"/>
      <c r="P9125" s="56"/>
      <c r="Q9125" s="56"/>
      <c r="R9125" s="56"/>
      <c r="S9125" s="56"/>
      <c r="T9125" s="56" t="s">
        <v>46246</v>
      </c>
      <c r="U9125" s="56" t="s">
        <v>46247</v>
      </c>
      <c r="V9125" s="56" t="s">
        <v>46248</v>
      </c>
      <c r="W9125" s="56" t="s">
        <v>7820</v>
      </c>
      <c r="X9125" s="56" t="s">
        <v>46249</v>
      </c>
      <c r="Y9125" s="56"/>
      <c r="Z9125" s="56" t="s">
        <v>46250</v>
      </c>
      <c r="AA9125" s="56" t="s">
        <v>46251</v>
      </c>
      <c r="AB9125" s="56"/>
      <c r="AC9125" s="56" t="s">
        <v>7326</v>
      </c>
      <c r="AD9125" s="90" t="str">
        <f t="shared" si="285"/>
        <v>NA</v>
      </c>
      <c r="AE9125" s="90"/>
      <c r="AF9125" s="90"/>
      <c r="AG9125" s="90"/>
    </row>
    <row r="9126" spans="1:33">
      <c r="A9126" s="56" t="s">
        <v>49870</v>
      </c>
      <c r="B9126" s="56" t="s">
        <v>49871</v>
      </c>
      <c r="C9126" s="56" t="s">
        <v>49872</v>
      </c>
      <c r="D9126" s="56" t="s">
        <v>7820</v>
      </c>
      <c r="E9126" s="56" t="s">
        <v>11133</v>
      </c>
      <c r="F9126" s="56" t="s">
        <v>22</v>
      </c>
      <c r="G9126" s="56"/>
      <c r="H9126" s="56" t="s">
        <v>49873</v>
      </c>
      <c r="I9126" s="56" t="s">
        <v>49874</v>
      </c>
      <c r="J9126" s="56" t="s">
        <v>49870</v>
      </c>
      <c r="K9126" s="56" t="s">
        <v>7326</v>
      </c>
      <c r="L9126" s="90" t="str">
        <f t="shared" si="284"/>
        <v>NA</v>
      </c>
      <c r="M9126" s="90"/>
      <c r="O9126" s="91"/>
      <c r="P9126" s="56"/>
      <c r="Q9126" s="56"/>
      <c r="R9126" s="56"/>
      <c r="S9126" s="56"/>
      <c r="T9126" s="56" t="s">
        <v>46252</v>
      </c>
      <c r="U9126" s="56" t="s">
        <v>46253</v>
      </c>
      <c r="V9126" s="56" t="s">
        <v>9836</v>
      </c>
      <c r="W9126" s="56" t="s">
        <v>7820</v>
      </c>
      <c r="X9126" s="56" t="s">
        <v>46254</v>
      </c>
      <c r="Y9126" s="56"/>
      <c r="Z9126" s="56" t="s">
        <v>46255</v>
      </c>
      <c r="AA9126" s="56" t="s">
        <v>46256</v>
      </c>
      <c r="AB9126" s="56" t="s">
        <v>46257</v>
      </c>
      <c r="AC9126" s="56" t="s">
        <v>7326</v>
      </c>
      <c r="AD9126" s="90" t="str">
        <f t="shared" si="285"/>
        <v>NA</v>
      </c>
      <c r="AE9126" s="90"/>
      <c r="AF9126" s="90"/>
      <c r="AG9126" s="90"/>
    </row>
    <row r="9127" spans="1:33">
      <c r="A9127" s="56" t="s">
        <v>49875</v>
      </c>
      <c r="B9127" s="56" t="s">
        <v>49876</v>
      </c>
      <c r="C9127" s="56" t="s">
        <v>49877</v>
      </c>
      <c r="D9127" s="56" t="s">
        <v>7820</v>
      </c>
      <c r="E9127" s="56" t="s">
        <v>6297</v>
      </c>
      <c r="F9127" s="56" t="s">
        <v>22</v>
      </c>
      <c r="G9127" s="56"/>
      <c r="H9127" s="56" t="s">
        <v>49878</v>
      </c>
      <c r="I9127" s="56" t="s">
        <v>49879</v>
      </c>
      <c r="J9127" s="56" t="s">
        <v>49875</v>
      </c>
      <c r="K9127" s="56" t="s">
        <v>7326</v>
      </c>
      <c r="L9127" s="90" t="str">
        <f t="shared" si="284"/>
        <v>NA</v>
      </c>
      <c r="M9127" s="90"/>
      <c r="O9127" s="91"/>
      <c r="P9127" s="56"/>
      <c r="Q9127" s="56"/>
      <c r="R9127" s="56"/>
      <c r="S9127" s="56"/>
      <c r="T9127" s="56" t="s">
        <v>46258</v>
      </c>
      <c r="U9127" s="56" t="s">
        <v>46259</v>
      </c>
      <c r="V9127" s="56" t="s">
        <v>9836</v>
      </c>
      <c r="W9127" s="56" t="s">
        <v>7820</v>
      </c>
      <c r="X9127" s="56" t="s">
        <v>46254</v>
      </c>
      <c r="Y9127" s="56"/>
      <c r="Z9127" s="56" t="s">
        <v>46255</v>
      </c>
      <c r="AA9127" s="56" t="s">
        <v>46256</v>
      </c>
      <c r="AB9127" s="56" t="s">
        <v>46260</v>
      </c>
      <c r="AC9127" s="56" t="s">
        <v>7326</v>
      </c>
      <c r="AD9127" s="90" t="str">
        <f t="shared" si="285"/>
        <v>NA</v>
      </c>
      <c r="AE9127" s="90"/>
      <c r="AF9127" s="90"/>
      <c r="AG9127" s="90"/>
    </row>
    <row r="9128" spans="1:33">
      <c r="A9128" s="56" t="s">
        <v>49880</v>
      </c>
      <c r="B9128" s="56" t="s">
        <v>49881</v>
      </c>
      <c r="C9128" s="56" t="s">
        <v>48978</v>
      </c>
      <c r="D9128" s="56" t="s">
        <v>7820</v>
      </c>
      <c r="E9128" s="56" t="s">
        <v>6297</v>
      </c>
      <c r="F9128" s="56" t="s">
        <v>22</v>
      </c>
      <c r="G9128" s="56"/>
      <c r="H9128" s="56" t="s">
        <v>49882</v>
      </c>
      <c r="I9128" s="56" t="s">
        <v>49879</v>
      </c>
      <c r="J9128" s="56" t="s">
        <v>49880</v>
      </c>
      <c r="K9128" s="56" t="s">
        <v>7326</v>
      </c>
      <c r="L9128" s="90" t="str">
        <f t="shared" si="284"/>
        <v>NA</v>
      </c>
      <c r="M9128" s="90"/>
      <c r="O9128" s="91"/>
      <c r="P9128" s="56"/>
      <c r="Q9128" s="56"/>
      <c r="R9128" s="56"/>
      <c r="S9128" s="56"/>
      <c r="T9128" s="56" t="s">
        <v>46261</v>
      </c>
      <c r="U9128" s="56" t="s">
        <v>46262</v>
      </c>
      <c r="V9128" s="56" t="s">
        <v>46263</v>
      </c>
      <c r="W9128" s="56" t="s">
        <v>7820</v>
      </c>
      <c r="X9128" s="56" t="s">
        <v>46264</v>
      </c>
      <c r="Y9128" s="56"/>
      <c r="Z9128" s="56" t="s">
        <v>46265</v>
      </c>
      <c r="AA9128" s="56" t="s">
        <v>46266</v>
      </c>
      <c r="AB9128" s="56" t="s">
        <v>46267</v>
      </c>
      <c r="AC9128" s="56" t="s">
        <v>7326</v>
      </c>
      <c r="AD9128" s="90" t="str">
        <f t="shared" si="285"/>
        <v>NA</v>
      </c>
      <c r="AE9128" s="90"/>
      <c r="AF9128" s="90"/>
      <c r="AG9128" s="90"/>
    </row>
    <row r="9129" spans="1:33">
      <c r="A9129" s="56" t="s">
        <v>49883</v>
      </c>
      <c r="B9129" s="56" t="s">
        <v>49884</v>
      </c>
      <c r="C9129" s="56" t="s">
        <v>49885</v>
      </c>
      <c r="D9129" s="56" t="s">
        <v>7820</v>
      </c>
      <c r="E9129" s="56" t="s">
        <v>40991</v>
      </c>
      <c r="F9129" s="56" t="s">
        <v>22</v>
      </c>
      <c r="G9129" s="56"/>
      <c r="H9129" s="56" t="s">
        <v>49886</v>
      </c>
      <c r="I9129" s="56" t="s">
        <v>49887</v>
      </c>
      <c r="J9129" s="56" t="s">
        <v>49883</v>
      </c>
      <c r="K9129" s="56" t="s">
        <v>7326</v>
      </c>
      <c r="L9129" s="90" t="str">
        <f t="shared" si="284"/>
        <v>NA</v>
      </c>
      <c r="M9129" s="90"/>
      <c r="O9129" s="91"/>
      <c r="P9129" s="56"/>
      <c r="Q9129" s="56"/>
      <c r="R9129" s="56"/>
      <c r="S9129" s="56"/>
      <c r="T9129" s="56" t="s">
        <v>46268</v>
      </c>
      <c r="U9129" s="56" t="s">
        <v>46269</v>
      </c>
      <c r="V9129" s="56" t="s">
        <v>46270</v>
      </c>
      <c r="W9129" s="56" t="s">
        <v>7820</v>
      </c>
      <c r="X9129" s="56" t="s">
        <v>46264</v>
      </c>
      <c r="Y9129" s="56"/>
      <c r="Z9129" s="56" t="s">
        <v>46265</v>
      </c>
      <c r="AA9129" s="56" t="s">
        <v>46266</v>
      </c>
      <c r="AB9129" s="56" t="s">
        <v>46271</v>
      </c>
      <c r="AC9129" s="56" t="s">
        <v>7326</v>
      </c>
      <c r="AD9129" s="90" t="str">
        <f t="shared" si="285"/>
        <v>NA</v>
      </c>
      <c r="AE9129" s="90"/>
      <c r="AF9129" s="90"/>
      <c r="AG9129" s="90"/>
    </row>
    <row r="9130" spans="1:33">
      <c r="A9130" s="56" t="s">
        <v>49888</v>
      </c>
      <c r="B9130" s="56" t="s">
        <v>49889</v>
      </c>
      <c r="C9130" s="56" t="s">
        <v>49890</v>
      </c>
      <c r="D9130" s="56" t="s">
        <v>7820</v>
      </c>
      <c r="E9130" s="56" t="s">
        <v>37199</v>
      </c>
      <c r="F9130" s="56" t="s">
        <v>22</v>
      </c>
      <c r="G9130" s="56"/>
      <c r="H9130" s="56" t="s">
        <v>49891</v>
      </c>
      <c r="I9130" s="56" t="s">
        <v>49892</v>
      </c>
      <c r="J9130" s="56" t="s">
        <v>49888</v>
      </c>
      <c r="K9130" s="56" t="s">
        <v>7326</v>
      </c>
      <c r="L9130" s="90" t="str">
        <f t="shared" si="284"/>
        <v>NA</v>
      </c>
      <c r="M9130" s="90"/>
      <c r="O9130" s="91"/>
      <c r="P9130" s="56"/>
      <c r="Q9130" s="56"/>
      <c r="R9130" s="56"/>
      <c r="S9130" s="56"/>
      <c r="T9130" s="56" t="s">
        <v>46272</v>
      </c>
      <c r="U9130" s="56" t="s">
        <v>46273</v>
      </c>
      <c r="V9130" s="56" t="s">
        <v>9836</v>
      </c>
      <c r="W9130" s="56" t="s">
        <v>7820</v>
      </c>
      <c r="X9130" s="56" t="s">
        <v>25723</v>
      </c>
      <c r="Y9130" s="56"/>
      <c r="Z9130" s="56" t="s">
        <v>46274</v>
      </c>
      <c r="AA9130" s="56" t="s">
        <v>46275</v>
      </c>
      <c r="AB9130" s="56" t="s">
        <v>46276</v>
      </c>
      <c r="AC9130" s="56" t="s">
        <v>7326</v>
      </c>
      <c r="AD9130" s="90" t="str">
        <f t="shared" si="285"/>
        <v>NA</v>
      </c>
      <c r="AE9130" s="90"/>
      <c r="AF9130" s="90"/>
      <c r="AG9130" s="90"/>
    </row>
    <row r="9131" spans="1:33">
      <c r="A9131" s="56" t="s">
        <v>49893</v>
      </c>
      <c r="B9131" s="56" t="s">
        <v>49894</v>
      </c>
      <c r="C9131" s="56" t="s">
        <v>49895</v>
      </c>
      <c r="D9131" s="56" t="s">
        <v>7820</v>
      </c>
      <c r="E9131" s="56" t="s">
        <v>31901</v>
      </c>
      <c r="F9131" s="56" t="s">
        <v>22</v>
      </c>
      <c r="G9131" s="56"/>
      <c r="H9131" s="56" t="s">
        <v>49896</v>
      </c>
      <c r="I9131" s="56" t="s">
        <v>49897</v>
      </c>
      <c r="J9131" s="56"/>
      <c r="K9131" s="56" t="s">
        <v>7326</v>
      </c>
      <c r="L9131" s="90" t="str">
        <f t="shared" si="284"/>
        <v>NA</v>
      </c>
      <c r="M9131" s="90"/>
      <c r="O9131" s="91"/>
      <c r="P9131" s="56"/>
      <c r="Q9131" s="56"/>
      <c r="R9131" s="56"/>
      <c r="S9131" s="56"/>
      <c r="T9131" s="56" t="s">
        <v>46277</v>
      </c>
      <c r="U9131" s="56" t="s">
        <v>46278</v>
      </c>
      <c r="V9131" s="56" t="s">
        <v>46279</v>
      </c>
      <c r="W9131" s="56" t="s">
        <v>7820</v>
      </c>
      <c r="X9131" s="56" t="s">
        <v>4728</v>
      </c>
      <c r="Y9131" s="56"/>
      <c r="Z9131" s="56" t="s">
        <v>46280</v>
      </c>
      <c r="AA9131" s="56" t="s">
        <v>46281</v>
      </c>
      <c r="AB9131" s="56" t="s">
        <v>46282</v>
      </c>
      <c r="AC9131" s="56" t="s">
        <v>7326</v>
      </c>
      <c r="AD9131" s="90" t="str">
        <f t="shared" si="285"/>
        <v>NA</v>
      </c>
      <c r="AE9131" s="90"/>
      <c r="AF9131" s="90"/>
      <c r="AG9131" s="90"/>
    </row>
    <row r="9132" spans="1:33">
      <c r="A9132" s="56" t="s">
        <v>49898</v>
      </c>
      <c r="B9132" s="56" t="s">
        <v>49899</v>
      </c>
      <c r="C9132" s="56" t="s">
        <v>49900</v>
      </c>
      <c r="D9132" s="56" t="s">
        <v>7820</v>
      </c>
      <c r="E9132" s="56" t="s">
        <v>31901</v>
      </c>
      <c r="F9132" s="56" t="s">
        <v>22</v>
      </c>
      <c r="G9132" s="56"/>
      <c r="H9132" s="56" t="s">
        <v>49896</v>
      </c>
      <c r="I9132" s="56" t="s">
        <v>49897</v>
      </c>
      <c r="J9132" s="56" t="s">
        <v>49898</v>
      </c>
      <c r="K9132" s="56" t="s">
        <v>7326</v>
      </c>
      <c r="L9132" s="90" t="str">
        <f t="shared" si="284"/>
        <v>NA</v>
      </c>
      <c r="M9132" s="90"/>
      <c r="O9132" s="91"/>
      <c r="P9132" s="56"/>
      <c r="Q9132" s="56"/>
      <c r="R9132" s="56"/>
      <c r="S9132" s="56"/>
      <c r="T9132" s="56" t="s">
        <v>46268</v>
      </c>
      <c r="U9132" s="56" t="s">
        <v>46283</v>
      </c>
      <c r="V9132" s="56" t="s">
        <v>46270</v>
      </c>
      <c r="W9132" s="56" t="s">
        <v>7820</v>
      </c>
      <c r="X9132" s="56" t="s">
        <v>4728</v>
      </c>
      <c r="Y9132" s="56"/>
      <c r="Z9132" s="56" t="s">
        <v>46280</v>
      </c>
      <c r="AA9132" s="56" t="s">
        <v>46281</v>
      </c>
      <c r="AB9132" s="56"/>
      <c r="AC9132" s="56" t="s">
        <v>7326</v>
      </c>
      <c r="AD9132" s="90" t="str">
        <f t="shared" si="285"/>
        <v>NA</v>
      </c>
      <c r="AE9132" s="90"/>
      <c r="AF9132" s="90"/>
      <c r="AG9132" s="90"/>
    </row>
    <row r="9133" spans="1:33">
      <c r="A9133" s="56" t="s">
        <v>49901</v>
      </c>
      <c r="B9133" s="56" t="s">
        <v>49902</v>
      </c>
      <c r="C9133" s="56" t="s">
        <v>49903</v>
      </c>
      <c r="D9133" s="56" t="s">
        <v>7820</v>
      </c>
      <c r="E9133" s="56" t="s">
        <v>31901</v>
      </c>
      <c r="F9133" s="56" t="s">
        <v>22</v>
      </c>
      <c r="G9133" s="56"/>
      <c r="H9133" s="56" t="s">
        <v>49896</v>
      </c>
      <c r="I9133" s="56" t="s">
        <v>49897</v>
      </c>
      <c r="J9133" s="56" t="s">
        <v>49904</v>
      </c>
      <c r="K9133" s="56" t="s">
        <v>7326</v>
      </c>
      <c r="L9133" s="90" t="str">
        <f t="shared" si="284"/>
        <v>NA</v>
      </c>
      <c r="M9133" s="90"/>
      <c r="O9133" s="91"/>
      <c r="P9133" s="56"/>
      <c r="Q9133" s="56"/>
      <c r="R9133" s="56"/>
      <c r="S9133" s="56"/>
      <c r="T9133" s="56" t="s">
        <v>46284</v>
      </c>
      <c r="U9133" s="56" t="s">
        <v>46285</v>
      </c>
      <c r="V9133" s="56" t="s">
        <v>9836</v>
      </c>
      <c r="W9133" s="56" t="s">
        <v>7820</v>
      </c>
      <c r="X9133" s="56" t="s">
        <v>4728</v>
      </c>
      <c r="Y9133" s="56"/>
      <c r="Z9133" s="56" t="s">
        <v>46280</v>
      </c>
      <c r="AA9133" s="56" t="s">
        <v>46281</v>
      </c>
      <c r="AB9133" s="56" t="s">
        <v>46286</v>
      </c>
      <c r="AC9133" s="56" t="s">
        <v>7326</v>
      </c>
      <c r="AD9133" s="90" t="str">
        <f t="shared" si="285"/>
        <v>NA</v>
      </c>
      <c r="AE9133" s="90"/>
      <c r="AF9133" s="90"/>
      <c r="AG9133" s="90"/>
    </row>
    <row r="9134" spans="1:33">
      <c r="A9134" s="56" t="s">
        <v>49905</v>
      </c>
      <c r="B9134" s="56" t="s">
        <v>49906</v>
      </c>
      <c r="C9134" s="56" t="s">
        <v>49907</v>
      </c>
      <c r="D9134" s="56" t="s">
        <v>7820</v>
      </c>
      <c r="E9134" s="56" t="s">
        <v>31901</v>
      </c>
      <c r="F9134" s="56" t="s">
        <v>22</v>
      </c>
      <c r="G9134" s="56"/>
      <c r="H9134" s="56" t="s">
        <v>49896</v>
      </c>
      <c r="I9134" s="56" t="s">
        <v>49897</v>
      </c>
      <c r="J9134" s="56" t="s">
        <v>49908</v>
      </c>
      <c r="K9134" s="56" t="s">
        <v>7326</v>
      </c>
      <c r="L9134" s="90" t="str">
        <f t="shared" si="284"/>
        <v>NA</v>
      </c>
      <c r="M9134" s="90"/>
      <c r="O9134" s="91"/>
      <c r="P9134" s="56"/>
      <c r="Q9134" s="56"/>
      <c r="R9134" s="56"/>
      <c r="S9134" s="56"/>
      <c r="T9134" s="56" t="s">
        <v>46287</v>
      </c>
      <c r="U9134" s="56" t="s">
        <v>46288</v>
      </c>
      <c r="V9134" s="56" t="s">
        <v>9836</v>
      </c>
      <c r="W9134" s="56" t="s">
        <v>7820</v>
      </c>
      <c r="X9134" s="56" t="s">
        <v>9837</v>
      </c>
      <c r="Y9134" s="56"/>
      <c r="Z9134" s="56" t="s">
        <v>46289</v>
      </c>
      <c r="AA9134" s="56" t="s">
        <v>46290</v>
      </c>
      <c r="AB9134" s="56" t="s">
        <v>46291</v>
      </c>
      <c r="AC9134" s="56" t="s">
        <v>7326</v>
      </c>
      <c r="AD9134" s="90" t="str">
        <f t="shared" si="285"/>
        <v>NA</v>
      </c>
      <c r="AE9134" s="90"/>
      <c r="AF9134" s="90"/>
      <c r="AG9134" s="90"/>
    </row>
    <row r="9135" spans="1:33">
      <c r="A9135" s="56" t="s">
        <v>49909</v>
      </c>
      <c r="B9135" s="56" t="s">
        <v>49910</v>
      </c>
      <c r="C9135" s="56" t="s">
        <v>49911</v>
      </c>
      <c r="D9135" s="56" t="s">
        <v>7820</v>
      </c>
      <c r="E9135" s="56" t="s">
        <v>12739</v>
      </c>
      <c r="F9135" s="56" t="s">
        <v>22</v>
      </c>
      <c r="G9135" s="56"/>
      <c r="H9135" s="56" t="s">
        <v>49912</v>
      </c>
      <c r="I9135" s="56" t="s">
        <v>49913</v>
      </c>
      <c r="J9135" s="56" t="s">
        <v>49909</v>
      </c>
      <c r="K9135" s="56" t="s">
        <v>7326</v>
      </c>
      <c r="L9135" s="90" t="str">
        <f t="shared" si="284"/>
        <v>NA</v>
      </c>
      <c r="M9135" s="90"/>
      <c r="O9135" s="91"/>
      <c r="P9135" s="56"/>
      <c r="Q9135" s="56"/>
      <c r="R9135" s="56"/>
      <c r="S9135" s="56"/>
      <c r="T9135" s="56" t="s">
        <v>46292</v>
      </c>
      <c r="U9135" s="56" t="s">
        <v>46293</v>
      </c>
      <c r="V9135" s="56" t="s">
        <v>42601</v>
      </c>
      <c r="W9135" s="56" t="s">
        <v>7820</v>
      </c>
      <c r="X9135" s="56" t="s">
        <v>9837</v>
      </c>
      <c r="Y9135" s="56"/>
      <c r="Z9135" s="56" t="s">
        <v>46289</v>
      </c>
      <c r="AA9135" s="56" t="s">
        <v>46290</v>
      </c>
      <c r="AB9135" s="56" t="s">
        <v>46294</v>
      </c>
      <c r="AC9135" s="56" t="s">
        <v>7326</v>
      </c>
      <c r="AD9135" s="90" t="str">
        <f t="shared" si="285"/>
        <v>NA</v>
      </c>
      <c r="AE9135" s="90"/>
      <c r="AF9135" s="90"/>
      <c r="AG9135" s="90"/>
    </row>
    <row r="9136" spans="1:33">
      <c r="A9136" s="56" t="s">
        <v>49914</v>
      </c>
      <c r="B9136" s="56" t="s">
        <v>49915</v>
      </c>
      <c r="C9136" s="56" t="s">
        <v>49916</v>
      </c>
      <c r="D9136" s="56" t="s">
        <v>7820</v>
      </c>
      <c r="E9136" s="56" t="s">
        <v>12739</v>
      </c>
      <c r="F9136" s="56" t="s">
        <v>22</v>
      </c>
      <c r="G9136" s="56"/>
      <c r="H9136" s="56" t="s">
        <v>49912</v>
      </c>
      <c r="I9136" s="56" t="s">
        <v>49913</v>
      </c>
      <c r="J9136" s="56" t="s">
        <v>49914</v>
      </c>
      <c r="K9136" s="56" t="s">
        <v>7326</v>
      </c>
      <c r="L9136" s="90" t="str">
        <f t="shared" si="284"/>
        <v>NA</v>
      </c>
      <c r="M9136" s="90"/>
      <c r="O9136" s="91"/>
      <c r="P9136" s="56"/>
      <c r="Q9136" s="56"/>
      <c r="R9136" s="56"/>
      <c r="S9136" s="56"/>
      <c r="T9136" s="56" t="s">
        <v>46295</v>
      </c>
      <c r="U9136" s="56" t="s">
        <v>46296</v>
      </c>
      <c r="V9136" s="56" t="s">
        <v>9836</v>
      </c>
      <c r="W9136" s="56" t="s">
        <v>7820</v>
      </c>
      <c r="X9136" s="56" t="s">
        <v>46297</v>
      </c>
      <c r="Y9136" s="56"/>
      <c r="Z9136" s="56" t="s">
        <v>46298</v>
      </c>
      <c r="AA9136" s="56" t="s">
        <v>46299</v>
      </c>
      <c r="AB9136" s="56" t="s">
        <v>46300</v>
      </c>
      <c r="AC9136" s="56" t="s">
        <v>7326</v>
      </c>
      <c r="AD9136" s="90" t="str">
        <f t="shared" si="285"/>
        <v>NA</v>
      </c>
      <c r="AE9136" s="90"/>
      <c r="AF9136" s="90"/>
      <c r="AG9136" s="90"/>
    </row>
    <row r="9137" spans="1:33">
      <c r="A9137" s="56" t="s">
        <v>49917</v>
      </c>
      <c r="B9137" s="56" t="s">
        <v>49918</v>
      </c>
      <c r="C9137" s="56" t="s">
        <v>49919</v>
      </c>
      <c r="D9137" s="56" t="s">
        <v>7820</v>
      </c>
      <c r="E9137" s="56" t="s">
        <v>6314</v>
      </c>
      <c r="F9137" s="56" t="s">
        <v>22</v>
      </c>
      <c r="G9137" s="56"/>
      <c r="H9137" s="56" t="s">
        <v>49920</v>
      </c>
      <c r="I9137" s="56" t="s">
        <v>49921</v>
      </c>
      <c r="J9137" s="56" t="s">
        <v>49922</v>
      </c>
      <c r="K9137" s="56" t="s">
        <v>7326</v>
      </c>
      <c r="L9137" s="90" t="str">
        <f t="shared" si="284"/>
        <v>NA</v>
      </c>
      <c r="M9137" s="90"/>
      <c r="O9137" s="91"/>
      <c r="P9137" s="56"/>
      <c r="Q9137" s="56"/>
      <c r="R9137" s="56"/>
      <c r="S9137" s="56"/>
      <c r="T9137" s="56" t="s">
        <v>46277</v>
      </c>
      <c r="U9137" s="56" t="s">
        <v>46301</v>
      </c>
      <c r="V9137" s="56" t="s">
        <v>46279</v>
      </c>
      <c r="W9137" s="56" t="s">
        <v>7820</v>
      </c>
      <c r="X9137" s="56" t="s">
        <v>2193</v>
      </c>
      <c r="Y9137" s="56"/>
      <c r="Z9137" s="56" t="s">
        <v>46302</v>
      </c>
      <c r="AA9137" s="56" t="s">
        <v>46303</v>
      </c>
      <c r="AB9137" s="56" t="s">
        <v>46282</v>
      </c>
      <c r="AC9137" s="56" t="s">
        <v>7326</v>
      </c>
      <c r="AD9137" s="90" t="str">
        <f t="shared" si="285"/>
        <v>NA</v>
      </c>
      <c r="AE9137" s="90"/>
      <c r="AF9137" s="90"/>
      <c r="AG9137" s="90"/>
    </row>
    <row r="9138" spans="1:33">
      <c r="A9138" s="56" t="s">
        <v>49923</v>
      </c>
      <c r="B9138" s="56" t="s">
        <v>49924</v>
      </c>
      <c r="C9138" s="56" t="s">
        <v>49925</v>
      </c>
      <c r="D9138" s="56" t="s">
        <v>7820</v>
      </c>
      <c r="E9138" s="56" t="s">
        <v>6314</v>
      </c>
      <c r="F9138" s="56" t="s">
        <v>22</v>
      </c>
      <c r="G9138" s="56"/>
      <c r="H9138" s="56" t="s">
        <v>49920</v>
      </c>
      <c r="I9138" s="56" t="s">
        <v>49921</v>
      </c>
      <c r="J9138" s="56" t="s">
        <v>49926</v>
      </c>
      <c r="K9138" s="56" t="s">
        <v>7326</v>
      </c>
      <c r="L9138" s="90" t="str">
        <f t="shared" si="284"/>
        <v>NA</v>
      </c>
      <c r="M9138" s="90"/>
      <c r="O9138" s="91"/>
      <c r="P9138" s="56"/>
      <c r="Q9138" s="56"/>
      <c r="R9138" s="56"/>
      <c r="S9138" s="56"/>
      <c r="T9138" s="56" t="s">
        <v>46304</v>
      </c>
      <c r="U9138" s="56" t="s">
        <v>46305</v>
      </c>
      <c r="V9138" s="56" t="s">
        <v>9836</v>
      </c>
      <c r="W9138" s="56" t="s">
        <v>7820</v>
      </c>
      <c r="X9138" s="56" t="s">
        <v>46306</v>
      </c>
      <c r="Y9138" s="56"/>
      <c r="Z9138" s="56" t="s">
        <v>46307</v>
      </c>
      <c r="AA9138" s="56" t="s">
        <v>46308</v>
      </c>
      <c r="AB9138" s="56" t="s">
        <v>46309</v>
      </c>
      <c r="AC9138" s="56" t="s">
        <v>7326</v>
      </c>
      <c r="AD9138" s="90" t="str">
        <f t="shared" si="285"/>
        <v>NA</v>
      </c>
      <c r="AE9138" s="90"/>
      <c r="AF9138" s="90"/>
      <c r="AG9138" s="90"/>
    </row>
    <row r="9139" spans="1:33">
      <c r="A9139" s="56" t="s">
        <v>49927</v>
      </c>
      <c r="B9139" s="56" t="s">
        <v>49928</v>
      </c>
      <c r="C9139" s="56" t="s">
        <v>49929</v>
      </c>
      <c r="D9139" s="56" t="s">
        <v>7820</v>
      </c>
      <c r="E9139" s="56" t="s">
        <v>11152</v>
      </c>
      <c r="F9139" s="56" t="s">
        <v>22</v>
      </c>
      <c r="G9139" s="56"/>
      <c r="H9139" s="56" t="s">
        <v>49930</v>
      </c>
      <c r="I9139" s="56" t="s">
        <v>49931</v>
      </c>
      <c r="J9139" s="56"/>
      <c r="K9139" s="56" t="s">
        <v>7326</v>
      </c>
      <c r="L9139" s="90" t="str">
        <f t="shared" si="284"/>
        <v>NA</v>
      </c>
      <c r="M9139" s="90"/>
      <c r="O9139" s="91"/>
      <c r="P9139" s="56"/>
      <c r="Q9139" s="56"/>
      <c r="R9139" s="56"/>
      <c r="S9139" s="56"/>
      <c r="T9139" s="56" t="s">
        <v>46304</v>
      </c>
      <c r="U9139" s="56" t="s">
        <v>46310</v>
      </c>
      <c r="V9139" s="56" t="s">
        <v>9836</v>
      </c>
      <c r="W9139" s="56" t="s">
        <v>7820</v>
      </c>
      <c r="X9139" s="56" t="s">
        <v>46306</v>
      </c>
      <c r="Y9139" s="56"/>
      <c r="Z9139" s="56" t="s">
        <v>46307</v>
      </c>
      <c r="AA9139" s="56" t="s">
        <v>46308</v>
      </c>
      <c r="AB9139" s="56" t="s">
        <v>46311</v>
      </c>
      <c r="AC9139" s="56" t="s">
        <v>7326</v>
      </c>
      <c r="AD9139" s="90" t="str">
        <f t="shared" si="285"/>
        <v>NA</v>
      </c>
      <c r="AE9139" s="90"/>
      <c r="AF9139" s="90"/>
      <c r="AG9139" s="90"/>
    </row>
    <row r="9140" spans="1:33">
      <c r="A9140" s="56" t="s">
        <v>49932</v>
      </c>
      <c r="B9140" s="56" t="s">
        <v>49933</v>
      </c>
      <c r="C9140" s="56" t="s">
        <v>49934</v>
      </c>
      <c r="D9140" s="56" t="s">
        <v>7820</v>
      </c>
      <c r="E9140" s="56" t="s">
        <v>11152</v>
      </c>
      <c r="F9140" s="56" t="s">
        <v>22</v>
      </c>
      <c r="G9140" s="56"/>
      <c r="H9140" s="56" t="s">
        <v>49930</v>
      </c>
      <c r="I9140" s="56" t="s">
        <v>49931</v>
      </c>
      <c r="J9140" s="56" t="s">
        <v>49932</v>
      </c>
      <c r="K9140" s="56" t="s">
        <v>7326</v>
      </c>
      <c r="L9140" s="90" t="str">
        <f t="shared" si="284"/>
        <v>NA</v>
      </c>
      <c r="M9140" s="90"/>
      <c r="O9140" s="91"/>
      <c r="P9140" s="56"/>
      <c r="Q9140" s="56"/>
      <c r="R9140" s="56"/>
      <c r="S9140" s="56"/>
      <c r="T9140" s="56" t="s">
        <v>46268</v>
      </c>
      <c r="U9140" s="56" t="s">
        <v>46312</v>
      </c>
      <c r="V9140" s="56" t="s">
        <v>46270</v>
      </c>
      <c r="W9140" s="56" t="s">
        <v>7820</v>
      </c>
      <c r="X9140" s="56" t="s">
        <v>46313</v>
      </c>
      <c r="Y9140" s="56"/>
      <c r="Z9140" s="56" t="s">
        <v>46314</v>
      </c>
      <c r="AA9140" s="56" t="s">
        <v>46315</v>
      </c>
      <c r="AB9140" s="56" t="s">
        <v>46316</v>
      </c>
      <c r="AC9140" s="56" t="s">
        <v>7326</v>
      </c>
      <c r="AD9140" s="90" t="str">
        <f t="shared" si="285"/>
        <v>NA</v>
      </c>
      <c r="AE9140" s="90"/>
      <c r="AF9140" s="90"/>
      <c r="AG9140" s="90"/>
    </row>
    <row r="9141" spans="1:33">
      <c r="A9141" s="56" t="s">
        <v>49935</v>
      </c>
      <c r="B9141" s="56" t="s">
        <v>49936</v>
      </c>
      <c r="C9141" s="56" t="s">
        <v>49937</v>
      </c>
      <c r="D9141" s="56" t="s">
        <v>7820</v>
      </c>
      <c r="E9141" s="56" t="s">
        <v>642</v>
      </c>
      <c r="F9141" s="56" t="s">
        <v>22</v>
      </c>
      <c r="G9141" s="56"/>
      <c r="H9141" s="56" t="s">
        <v>49938</v>
      </c>
      <c r="I9141" s="56" t="s">
        <v>49939</v>
      </c>
      <c r="J9141" s="56" t="s">
        <v>49935</v>
      </c>
      <c r="K9141" s="56" t="s">
        <v>7326</v>
      </c>
      <c r="L9141" s="90" t="str">
        <f t="shared" si="284"/>
        <v>NA</v>
      </c>
      <c r="M9141" s="90"/>
      <c r="O9141" s="91"/>
      <c r="P9141" s="56"/>
      <c r="Q9141" s="56"/>
      <c r="R9141" s="56"/>
      <c r="S9141" s="56"/>
      <c r="T9141" s="56" t="s">
        <v>46317</v>
      </c>
      <c r="U9141" s="56" t="s">
        <v>46318</v>
      </c>
      <c r="V9141" s="56" t="s">
        <v>46319</v>
      </c>
      <c r="W9141" s="56" t="s">
        <v>7820</v>
      </c>
      <c r="X9141" s="56" t="s">
        <v>46320</v>
      </c>
      <c r="Y9141" s="56"/>
      <c r="Z9141" s="56" t="s">
        <v>46321</v>
      </c>
      <c r="AA9141" s="56" t="s">
        <v>46322</v>
      </c>
      <c r="AB9141" s="56" t="s">
        <v>46323</v>
      </c>
      <c r="AC9141" s="56" t="s">
        <v>7326</v>
      </c>
      <c r="AD9141" s="90" t="str">
        <f t="shared" si="285"/>
        <v>NA</v>
      </c>
      <c r="AE9141" s="90"/>
      <c r="AF9141" s="90"/>
      <c r="AG9141" s="90"/>
    </row>
    <row r="9142" spans="1:33">
      <c r="A9142" s="56" t="s">
        <v>49940</v>
      </c>
      <c r="B9142" s="56" t="s">
        <v>49941</v>
      </c>
      <c r="C9142" s="56" t="s">
        <v>49942</v>
      </c>
      <c r="D9142" s="56" t="s">
        <v>7820</v>
      </c>
      <c r="E9142" s="56" t="s">
        <v>37207</v>
      </c>
      <c r="F9142" s="56" t="s">
        <v>22</v>
      </c>
      <c r="G9142" s="56"/>
      <c r="H9142" s="56" t="s">
        <v>49943</v>
      </c>
      <c r="I9142" s="56" t="s">
        <v>49944</v>
      </c>
      <c r="J9142" s="56"/>
      <c r="K9142" s="56" t="s">
        <v>7326</v>
      </c>
      <c r="L9142" s="90" t="str">
        <f t="shared" si="284"/>
        <v>NA</v>
      </c>
      <c r="M9142" s="90"/>
      <c r="O9142" s="91"/>
      <c r="P9142" s="56"/>
      <c r="Q9142" s="56"/>
      <c r="R9142" s="56"/>
      <c r="S9142" s="56"/>
      <c r="T9142" s="56" t="s">
        <v>46277</v>
      </c>
      <c r="U9142" s="56" t="s">
        <v>46324</v>
      </c>
      <c r="V9142" s="56" t="s">
        <v>46279</v>
      </c>
      <c r="W9142" s="56" t="s">
        <v>7820</v>
      </c>
      <c r="X9142" s="56" t="s">
        <v>2213</v>
      </c>
      <c r="Y9142" s="56"/>
      <c r="Z9142" s="56" t="s">
        <v>46325</v>
      </c>
      <c r="AA9142" s="56" t="s">
        <v>46326</v>
      </c>
      <c r="AB9142" s="56" t="s">
        <v>46282</v>
      </c>
      <c r="AC9142" s="56" t="s">
        <v>7326</v>
      </c>
      <c r="AD9142" s="90" t="str">
        <f t="shared" si="285"/>
        <v>NA</v>
      </c>
      <c r="AE9142" s="90"/>
      <c r="AF9142" s="90"/>
      <c r="AG9142" s="90"/>
    </row>
    <row r="9143" spans="1:33">
      <c r="A9143" s="56" t="s">
        <v>49945</v>
      </c>
      <c r="B9143" s="56" t="s">
        <v>49946</v>
      </c>
      <c r="C9143" s="56" t="s">
        <v>49947</v>
      </c>
      <c r="D9143" s="56" t="s">
        <v>7820</v>
      </c>
      <c r="E9143" s="56" t="s">
        <v>37207</v>
      </c>
      <c r="F9143" s="56" t="s">
        <v>22</v>
      </c>
      <c r="G9143" s="56"/>
      <c r="H9143" s="56" t="s">
        <v>49943</v>
      </c>
      <c r="I9143" s="56" t="s">
        <v>49944</v>
      </c>
      <c r="J9143" s="56" t="s">
        <v>49945</v>
      </c>
      <c r="K9143" s="56" t="s">
        <v>7326</v>
      </c>
      <c r="L9143" s="90" t="str">
        <f t="shared" si="284"/>
        <v>NA</v>
      </c>
      <c r="M9143" s="90"/>
      <c r="O9143" s="91"/>
      <c r="P9143" s="56"/>
      <c r="Q9143" s="56"/>
      <c r="R9143" s="56"/>
      <c r="S9143" s="56"/>
      <c r="T9143" s="56" t="s">
        <v>46327</v>
      </c>
      <c r="U9143" s="56" t="s">
        <v>46328</v>
      </c>
      <c r="V9143" s="56" t="s">
        <v>46279</v>
      </c>
      <c r="W9143" s="56" t="s">
        <v>7820</v>
      </c>
      <c r="X9143" s="56" t="s">
        <v>2213</v>
      </c>
      <c r="Y9143" s="56"/>
      <c r="Z9143" s="56" t="s">
        <v>46325</v>
      </c>
      <c r="AA9143" s="56" t="s">
        <v>46326</v>
      </c>
      <c r="AB9143" s="56" t="s">
        <v>46329</v>
      </c>
      <c r="AC9143" s="56" t="s">
        <v>7326</v>
      </c>
      <c r="AD9143" s="90" t="str">
        <f t="shared" si="285"/>
        <v>NA</v>
      </c>
      <c r="AE9143" s="90"/>
      <c r="AF9143" s="90"/>
      <c r="AG9143" s="90"/>
    </row>
    <row r="9144" spans="1:33">
      <c r="A9144" s="56" t="s">
        <v>49948</v>
      </c>
      <c r="B9144" s="56" t="s">
        <v>49949</v>
      </c>
      <c r="C9144" s="56" t="s">
        <v>49950</v>
      </c>
      <c r="D9144" s="56" t="s">
        <v>7820</v>
      </c>
      <c r="E9144" s="56" t="s">
        <v>37207</v>
      </c>
      <c r="F9144" s="56" t="s">
        <v>22</v>
      </c>
      <c r="G9144" s="56"/>
      <c r="H9144" s="56" t="s">
        <v>49943</v>
      </c>
      <c r="I9144" s="56" t="s">
        <v>49944</v>
      </c>
      <c r="J9144" s="56" t="s">
        <v>49948</v>
      </c>
      <c r="K9144" s="56" t="s">
        <v>7326</v>
      </c>
      <c r="L9144" s="90" t="str">
        <f t="shared" si="284"/>
        <v>NA</v>
      </c>
      <c r="M9144" s="90"/>
      <c r="O9144" s="91"/>
      <c r="P9144" s="56"/>
      <c r="Q9144" s="56"/>
      <c r="R9144" s="56"/>
      <c r="S9144" s="56"/>
      <c r="T9144" s="56" t="s">
        <v>45987</v>
      </c>
      <c r="U9144" s="56" t="s">
        <v>46330</v>
      </c>
      <c r="V9144" s="56" t="s">
        <v>45989</v>
      </c>
      <c r="W9144" s="56" t="s">
        <v>7820</v>
      </c>
      <c r="X9144" s="56" t="s">
        <v>2213</v>
      </c>
      <c r="Y9144" s="56"/>
      <c r="Z9144" s="56" t="s">
        <v>46325</v>
      </c>
      <c r="AA9144" s="56" t="s">
        <v>46326</v>
      </c>
      <c r="AB9144" s="56" t="s">
        <v>46331</v>
      </c>
      <c r="AC9144" s="56" t="s">
        <v>7326</v>
      </c>
      <c r="AD9144" s="90" t="str">
        <f t="shared" si="285"/>
        <v>NA</v>
      </c>
      <c r="AE9144" s="90"/>
      <c r="AF9144" s="90"/>
      <c r="AG9144" s="90"/>
    </row>
    <row r="9145" spans="1:33">
      <c r="A9145" s="56" t="s">
        <v>49951</v>
      </c>
      <c r="B9145" s="56" t="s">
        <v>49952</v>
      </c>
      <c r="C9145" s="56" t="s">
        <v>49953</v>
      </c>
      <c r="D9145" s="56" t="s">
        <v>7820</v>
      </c>
      <c r="E9145" s="56" t="s">
        <v>37207</v>
      </c>
      <c r="F9145" s="56" t="s">
        <v>22</v>
      </c>
      <c r="G9145" s="56"/>
      <c r="H9145" s="56" t="s">
        <v>49943</v>
      </c>
      <c r="I9145" s="56" t="s">
        <v>49944</v>
      </c>
      <c r="J9145" s="56" t="s">
        <v>49951</v>
      </c>
      <c r="K9145" s="56" t="s">
        <v>7326</v>
      </c>
      <c r="L9145" s="90" t="str">
        <f t="shared" si="284"/>
        <v>NA</v>
      </c>
      <c r="M9145" s="90"/>
      <c r="O9145" s="91"/>
      <c r="P9145" s="56"/>
      <c r="Q9145" s="56"/>
      <c r="R9145" s="56"/>
      <c r="S9145" s="56"/>
      <c r="T9145" s="56" t="s">
        <v>46332</v>
      </c>
      <c r="U9145" s="56" t="s">
        <v>46333</v>
      </c>
      <c r="V9145" s="56" t="s">
        <v>46334</v>
      </c>
      <c r="W9145" s="56" t="s">
        <v>7820</v>
      </c>
      <c r="X9145" s="56" t="s">
        <v>2213</v>
      </c>
      <c r="Y9145" s="56"/>
      <c r="Z9145" s="56" t="s">
        <v>46325</v>
      </c>
      <c r="AA9145" s="56" t="s">
        <v>46326</v>
      </c>
      <c r="AB9145" s="56"/>
      <c r="AC9145" s="56" t="s">
        <v>7326</v>
      </c>
      <c r="AD9145" s="90" t="str">
        <f t="shared" si="285"/>
        <v>NA</v>
      </c>
      <c r="AE9145" s="90"/>
      <c r="AF9145" s="90"/>
      <c r="AG9145" s="90"/>
    </row>
    <row r="9146" spans="1:33">
      <c r="A9146" s="56" t="s">
        <v>49954</v>
      </c>
      <c r="B9146" s="56" t="s">
        <v>49955</v>
      </c>
      <c r="C9146" s="56" t="s">
        <v>49956</v>
      </c>
      <c r="D9146" s="56" t="s">
        <v>7820</v>
      </c>
      <c r="E9146" s="56" t="s">
        <v>37207</v>
      </c>
      <c r="F9146" s="56" t="s">
        <v>22</v>
      </c>
      <c r="G9146" s="56"/>
      <c r="H9146" s="56" t="s">
        <v>49943</v>
      </c>
      <c r="I9146" s="56" t="s">
        <v>49944</v>
      </c>
      <c r="J9146" s="56" t="s">
        <v>49957</v>
      </c>
      <c r="K9146" s="56" t="s">
        <v>7326</v>
      </c>
      <c r="L9146" s="90" t="str">
        <f t="shared" si="284"/>
        <v>NA</v>
      </c>
      <c r="M9146" s="90"/>
      <c r="O9146" s="91"/>
      <c r="P9146" s="56"/>
      <c r="Q9146" s="56"/>
      <c r="R9146" s="56"/>
      <c r="S9146" s="56"/>
      <c r="T9146" s="56" t="s">
        <v>46335</v>
      </c>
      <c r="U9146" s="56" t="s">
        <v>46336</v>
      </c>
      <c r="V9146" s="56" t="s">
        <v>46337</v>
      </c>
      <c r="W9146" s="56" t="s">
        <v>7820</v>
      </c>
      <c r="X9146" s="56" t="s">
        <v>2213</v>
      </c>
      <c r="Y9146" s="56"/>
      <c r="Z9146" s="56" t="s">
        <v>46325</v>
      </c>
      <c r="AA9146" s="56" t="s">
        <v>46326</v>
      </c>
      <c r="AB9146" s="56"/>
      <c r="AC9146" s="56" t="s">
        <v>7326</v>
      </c>
      <c r="AD9146" s="90" t="str">
        <f t="shared" si="285"/>
        <v>NA</v>
      </c>
      <c r="AE9146" s="90"/>
      <c r="AF9146" s="90"/>
      <c r="AG9146" s="90"/>
    </row>
    <row r="9147" spans="1:33">
      <c r="A9147" s="56" t="s">
        <v>49958</v>
      </c>
      <c r="B9147" s="56" t="s">
        <v>49959</v>
      </c>
      <c r="C9147" s="56" t="s">
        <v>49960</v>
      </c>
      <c r="D9147" s="56" t="s">
        <v>7820</v>
      </c>
      <c r="E9147" s="56" t="s">
        <v>11175</v>
      </c>
      <c r="F9147" s="56" t="s">
        <v>22</v>
      </c>
      <c r="G9147" s="56"/>
      <c r="H9147" s="56" t="s">
        <v>49961</v>
      </c>
      <c r="I9147" s="56" t="s">
        <v>49962</v>
      </c>
      <c r="J9147" s="56" t="s">
        <v>49963</v>
      </c>
      <c r="K9147" s="56" t="s">
        <v>7326</v>
      </c>
      <c r="L9147" s="90" t="str">
        <f t="shared" si="284"/>
        <v>NA</v>
      </c>
      <c r="M9147" s="90"/>
      <c r="O9147" s="91"/>
      <c r="P9147" s="56"/>
      <c r="Q9147" s="56"/>
      <c r="R9147" s="56"/>
      <c r="S9147" s="56"/>
      <c r="T9147" s="56" t="s">
        <v>46338</v>
      </c>
      <c r="U9147" s="56" t="s">
        <v>46339</v>
      </c>
      <c r="V9147" s="56" t="s">
        <v>46340</v>
      </c>
      <c r="W9147" s="56" t="s">
        <v>7820</v>
      </c>
      <c r="X9147" s="56" t="s">
        <v>2213</v>
      </c>
      <c r="Y9147" s="56"/>
      <c r="Z9147" s="56" t="s">
        <v>46325</v>
      </c>
      <c r="AA9147" s="56" t="s">
        <v>46326</v>
      </c>
      <c r="AB9147" s="56"/>
      <c r="AC9147" s="56" t="s">
        <v>7326</v>
      </c>
      <c r="AD9147" s="90" t="str">
        <f t="shared" si="285"/>
        <v>NA</v>
      </c>
      <c r="AE9147" s="90"/>
      <c r="AF9147" s="90"/>
      <c r="AG9147" s="90"/>
    </row>
    <row r="9148" spans="1:33">
      <c r="A9148" s="56" t="s">
        <v>49964</v>
      </c>
      <c r="B9148" s="56" t="s">
        <v>49965</v>
      </c>
      <c r="C9148" s="56" t="s">
        <v>49966</v>
      </c>
      <c r="D9148" s="56" t="s">
        <v>7820</v>
      </c>
      <c r="E9148" s="56" t="s">
        <v>11175</v>
      </c>
      <c r="F9148" s="56" t="s">
        <v>22</v>
      </c>
      <c r="G9148" s="56"/>
      <c r="H9148" s="56" t="s">
        <v>49961</v>
      </c>
      <c r="I9148" s="56" t="s">
        <v>49962</v>
      </c>
      <c r="J9148" s="56"/>
      <c r="K9148" s="56" t="s">
        <v>7326</v>
      </c>
      <c r="L9148" s="90" t="str">
        <f t="shared" si="284"/>
        <v>NA</v>
      </c>
      <c r="M9148" s="90"/>
      <c r="O9148" s="91"/>
      <c r="P9148" s="56"/>
      <c r="Q9148" s="56"/>
      <c r="R9148" s="56"/>
      <c r="S9148" s="56"/>
      <c r="T9148" s="56" t="s">
        <v>46341</v>
      </c>
      <c r="U9148" s="56" t="s">
        <v>46342</v>
      </c>
      <c r="V9148" s="56" t="s">
        <v>46343</v>
      </c>
      <c r="W9148" s="56" t="s">
        <v>7820</v>
      </c>
      <c r="X9148" s="56" t="s">
        <v>2213</v>
      </c>
      <c r="Y9148" s="56"/>
      <c r="Z9148" s="56" t="s">
        <v>46325</v>
      </c>
      <c r="AA9148" s="56" t="s">
        <v>46326</v>
      </c>
      <c r="AB9148" s="56"/>
      <c r="AC9148" s="56" t="s">
        <v>7326</v>
      </c>
      <c r="AD9148" s="90" t="str">
        <f t="shared" si="285"/>
        <v>NA</v>
      </c>
      <c r="AE9148" s="90"/>
      <c r="AF9148" s="90"/>
      <c r="AG9148" s="90"/>
    </row>
    <row r="9149" spans="1:33">
      <c r="A9149" s="56" t="s">
        <v>49967</v>
      </c>
      <c r="B9149" s="56" t="s">
        <v>49968</v>
      </c>
      <c r="C9149" s="56" t="s">
        <v>49969</v>
      </c>
      <c r="D9149" s="56" t="s">
        <v>7820</v>
      </c>
      <c r="E9149" s="56" t="s">
        <v>11175</v>
      </c>
      <c r="F9149" s="56" t="s">
        <v>22</v>
      </c>
      <c r="G9149" s="56"/>
      <c r="H9149" s="56" t="s">
        <v>49970</v>
      </c>
      <c r="I9149" s="56" t="s">
        <v>49962</v>
      </c>
      <c r="J9149" s="56" t="s">
        <v>49967</v>
      </c>
      <c r="K9149" s="56" t="s">
        <v>7326</v>
      </c>
      <c r="L9149" s="90" t="str">
        <f t="shared" si="284"/>
        <v>NA</v>
      </c>
      <c r="M9149" s="90"/>
      <c r="O9149" s="91"/>
      <c r="P9149" s="56"/>
      <c r="Q9149" s="56"/>
      <c r="R9149" s="56"/>
      <c r="S9149" s="56"/>
      <c r="T9149" s="56" t="s">
        <v>46344</v>
      </c>
      <c r="U9149" s="56" t="s">
        <v>46345</v>
      </c>
      <c r="V9149" s="56" t="s">
        <v>46346</v>
      </c>
      <c r="W9149" s="56" t="s">
        <v>7820</v>
      </c>
      <c r="X9149" s="56" t="s">
        <v>2213</v>
      </c>
      <c r="Y9149" s="56"/>
      <c r="Z9149" s="56" t="s">
        <v>46325</v>
      </c>
      <c r="AA9149" s="56" t="s">
        <v>46326</v>
      </c>
      <c r="AB9149" s="56"/>
      <c r="AC9149" s="56" t="s">
        <v>7326</v>
      </c>
      <c r="AD9149" s="90" t="str">
        <f t="shared" si="285"/>
        <v>NA</v>
      </c>
      <c r="AE9149" s="90"/>
      <c r="AF9149" s="90"/>
      <c r="AG9149" s="90"/>
    </row>
    <row r="9150" spans="1:33">
      <c r="A9150" s="56" t="s">
        <v>49971</v>
      </c>
      <c r="B9150" s="56" t="s">
        <v>49972</v>
      </c>
      <c r="C9150" s="56" t="s">
        <v>49973</v>
      </c>
      <c r="D9150" s="56" t="s">
        <v>7820</v>
      </c>
      <c r="E9150" s="56" t="s">
        <v>11184</v>
      </c>
      <c r="F9150" s="56" t="s">
        <v>22</v>
      </c>
      <c r="G9150" s="56"/>
      <c r="H9150" s="56" t="s">
        <v>49974</v>
      </c>
      <c r="I9150" s="56" t="s">
        <v>49975</v>
      </c>
      <c r="J9150" s="56" t="s">
        <v>49976</v>
      </c>
      <c r="K9150" s="56" t="s">
        <v>7326</v>
      </c>
      <c r="L9150" s="90" t="str">
        <f t="shared" si="284"/>
        <v>NA</v>
      </c>
      <c r="M9150" s="90"/>
      <c r="O9150" s="91"/>
      <c r="P9150" s="56"/>
      <c r="Q9150" s="56"/>
      <c r="R9150" s="56"/>
      <c r="S9150" s="56"/>
      <c r="T9150" s="56" t="s">
        <v>46347</v>
      </c>
      <c r="U9150" s="56" t="s">
        <v>46348</v>
      </c>
      <c r="V9150" s="56" t="s">
        <v>9836</v>
      </c>
      <c r="W9150" s="56" t="s">
        <v>7820</v>
      </c>
      <c r="X9150" s="56" t="s">
        <v>9862</v>
      </c>
      <c r="Y9150" s="56"/>
      <c r="Z9150" s="56" t="s">
        <v>46349</v>
      </c>
      <c r="AA9150" s="56" t="s">
        <v>46350</v>
      </c>
      <c r="AB9150" s="56" t="s">
        <v>46351</v>
      </c>
      <c r="AC9150" s="56" t="s">
        <v>7326</v>
      </c>
      <c r="AD9150" s="90" t="str">
        <f t="shared" si="285"/>
        <v>NA</v>
      </c>
      <c r="AE9150" s="90"/>
      <c r="AF9150" s="90"/>
      <c r="AG9150" s="90"/>
    </row>
    <row r="9151" spans="1:33">
      <c r="A9151" s="56" t="s">
        <v>42407</v>
      </c>
      <c r="B9151" s="56" t="s">
        <v>49977</v>
      </c>
      <c r="C9151" s="56" t="s">
        <v>42409</v>
      </c>
      <c r="D9151" s="56" t="s">
        <v>7820</v>
      </c>
      <c r="E9151" s="56" t="s">
        <v>11184</v>
      </c>
      <c r="F9151" s="56" t="s">
        <v>22</v>
      </c>
      <c r="G9151" s="56"/>
      <c r="H9151" s="56" t="s">
        <v>49974</v>
      </c>
      <c r="I9151" s="56" t="s">
        <v>49975</v>
      </c>
      <c r="J9151" s="56" t="s">
        <v>49978</v>
      </c>
      <c r="K9151" s="56" t="s">
        <v>7326</v>
      </c>
      <c r="L9151" s="90" t="str">
        <f t="shared" si="284"/>
        <v>NA</v>
      </c>
      <c r="M9151" s="90"/>
      <c r="O9151" s="91"/>
      <c r="P9151" s="56"/>
      <c r="Q9151" s="56"/>
      <c r="R9151" s="56"/>
      <c r="S9151" s="56"/>
      <c r="T9151" s="56" t="s">
        <v>46352</v>
      </c>
      <c r="U9151" s="56" t="s">
        <v>46353</v>
      </c>
      <c r="V9151" s="56" t="s">
        <v>9836</v>
      </c>
      <c r="W9151" s="56" t="s">
        <v>7820</v>
      </c>
      <c r="X9151" s="56" t="s">
        <v>46354</v>
      </c>
      <c r="Y9151" s="56"/>
      <c r="Z9151" s="56" t="s">
        <v>46355</v>
      </c>
      <c r="AA9151" s="56" t="s">
        <v>46356</v>
      </c>
      <c r="AB9151" s="56" t="s">
        <v>46357</v>
      </c>
      <c r="AC9151" s="56" t="s">
        <v>7326</v>
      </c>
      <c r="AD9151" s="90" t="str">
        <f t="shared" si="285"/>
        <v>NA</v>
      </c>
      <c r="AE9151" s="90"/>
      <c r="AF9151" s="90"/>
      <c r="AG9151" s="90"/>
    </row>
    <row r="9152" spans="1:33">
      <c r="A9152" s="56" t="s">
        <v>49979</v>
      </c>
      <c r="B9152" s="56" t="s">
        <v>49980</v>
      </c>
      <c r="C9152" s="56" t="s">
        <v>49981</v>
      </c>
      <c r="D9152" s="56" t="s">
        <v>7820</v>
      </c>
      <c r="E9152" s="56" t="s">
        <v>11184</v>
      </c>
      <c r="F9152" s="56" t="s">
        <v>22</v>
      </c>
      <c r="G9152" s="56"/>
      <c r="H9152" s="56" t="s">
        <v>49974</v>
      </c>
      <c r="I9152" s="56" t="s">
        <v>49975</v>
      </c>
      <c r="J9152" s="56" t="s">
        <v>49982</v>
      </c>
      <c r="K9152" s="56" t="s">
        <v>7326</v>
      </c>
      <c r="L9152" s="90" t="str">
        <f t="shared" si="284"/>
        <v>NA</v>
      </c>
      <c r="M9152" s="90"/>
      <c r="O9152" s="91"/>
      <c r="P9152" s="56"/>
      <c r="Q9152" s="56"/>
      <c r="R9152" s="56"/>
      <c r="S9152" s="56"/>
      <c r="T9152" s="56" t="s">
        <v>46358</v>
      </c>
      <c r="U9152" s="56" t="s">
        <v>46359</v>
      </c>
      <c r="V9152" s="56" t="s">
        <v>9836</v>
      </c>
      <c r="W9152" s="56" t="s">
        <v>7820</v>
      </c>
      <c r="X9152" s="56" t="s">
        <v>46360</v>
      </c>
      <c r="Y9152" s="56"/>
      <c r="Z9152" s="56" t="s">
        <v>46361</v>
      </c>
      <c r="AA9152" s="56" t="s">
        <v>46362</v>
      </c>
      <c r="AB9152" s="56" t="s">
        <v>46363</v>
      </c>
      <c r="AC9152" s="56" t="s">
        <v>7326</v>
      </c>
      <c r="AD9152" s="90" t="str">
        <f t="shared" si="285"/>
        <v>NA</v>
      </c>
      <c r="AE9152" s="90"/>
      <c r="AF9152" s="90"/>
      <c r="AG9152" s="90"/>
    </row>
    <row r="9153" spans="1:33">
      <c r="A9153" s="56" t="s">
        <v>49983</v>
      </c>
      <c r="B9153" s="56" t="s">
        <v>49984</v>
      </c>
      <c r="C9153" s="56" t="s">
        <v>42533</v>
      </c>
      <c r="D9153" s="56" t="s">
        <v>7820</v>
      </c>
      <c r="E9153" s="56" t="s">
        <v>11184</v>
      </c>
      <c r="F9153" s="56" t="s">
        <v>22</v>
      </c>
      <c r="G9153" s="56"/>
      <c r="H9153" s="56" t="s">
        <v>49974</v>
      </c>
      <c r="I9153" s="56" t="s">
        <v>49975</v>
      </c>
      <c r="J9153" s="56" t="s">
        <v>49983</v>
      </c>
      <c r="K9153" s="56" t="s">
        <v>7326</v>
      </c>
      <c r="L9153" s="90" t="str">
        <f t="shared" si="284"/>
        <v>NA</v>
      </c>
      <c r="M9153" s="90"/>
      <c r="O9153" s="91"/>
      <c r="P9153" s="56"/>
      <c r="Q9153" s="56"/>
      <c r="R9153" s="56"/>
      <c r="S9153" s="56"/>
      <c r="T9153" s="56" t="s">
        <v>46364</v>
      </c>
      <c r="U9153" s="56" t="s">
        <v>46365</v>
      </c>
      <c r="V9153" s="56" t="s">
        <v>9836</v>
      </c>
      <c r="W9153" s="56" t="s">
        <v>7820</v>
      </c>
      <c r="X9153" s="56" t="s">
        <v>46366</v>
      </c>
      <c r="Y9153" s="56"/>
      <c r="Z9153" s="56" t="s">
        <v>46367</v>
      </c>
      <c r="AA9153" s="56" t="s">
        <v>46368</v>
      </c>
      <c r="AB9153" s="56" t="s">
        <v>46369</v>
      </c>
      <c r="AC9153" s="56" t="s">
        <v>7326</v>
      </c>
      <c r="AD9153" s="90" t="str">
        <f t="shared" si="285"/>
        <v>NA</v>
      </c>
      <c r="AE9153" s="90"/>
      <c r="AF9153" s="90"/>
      <c r="AG9153" s="90"/>
    </row>
    <row r="9154" spans="1:33">
      <c r="A9154" s="56" t="s">
        <v>49985</v>
      </c>
      <c r="B9154" s="56" t="s">
        <v>49986</v>
      </c>
      <c r="C9154" s="56" t="s">
        <v>49987</v>
      </c>
      <c r="D9154" s="56" t="s">
        <v>7820</v>
      </c>
      <c r="E9154" s="56" t="s">
        <v>11184</v>
      </c>
      <c r="F9154" s="56" t="s">
        <v>22</v>
      </c>
      <c r="G9154" s="56"/>
      <c r="H9154" s="56" t="s">
        <v>49974</v>
      </c>
      <c r="I9154" s="56" t="s">
        <v>49975</v>
      </c>
      <c r="J9154" s="56" t="s">
        <v>49985</v>
      </c>
      <c r="K9154" s="56" t="s">
        <v>7326</v>
      </c>
      <c r="L9154" s="90" t="str">
        <f t="shared" si="284"/>
        <v>NA</v>
      </c>
      <c r="M9154" s="90"/>
      <c r="O9154" s="91"/>
      <c r="P9154" s="56"/>
      <c r="Q9154" s="56"/>
      <c r="R9154" s="56"/>
      <c r="S9154" s="56"/>
      <c r="T9154" s="56" t="s">
        <v>46370</v>
      </c>
      <c r="U9154" s="56" t="s">
        <v>46371</v>
      </c>
      <c r="V9154" s="56" t="s">
        <v>9836</v>
      </c>
      <c r="W9154" s="56" t="s">
        <v>7820</v>
      </c>
      <c r="X9154" s="56" t="s">
        <v>46372</v>
      </c>
      <c r="Y9154" s="56"/>
      <c r="Z9154" s="56" t="s">
        <v>46373</v>
      </c>
      <c r="AA9154" s="56" t="s">
        <v>46374</v>
      </c>
      <c r="AB9154" s="56" t="s">
        <v>46375</v>
      </c>
      <c r="AC9154" s="56" t="s">
        <v>7326</v>
      </c>
      <c r="AD9154" s="90" t="str">
        <f t="shared" si="285"/>
        <v>NA</v>
      </c>
      <c r="AE9154" s="90"/>
      <c r="AF9154" s="90"/>
      <c r="AG9154" s="90"/>
    </row>
    <row r="9155" spans="1:33">
      <c r="A9155" s="56" t="s">
        <v>49988</v>
      </c>
      <c r="B9155" s="56" t="s">
        <v>49989</v>
      </c>
      <c r="C9155" s="56" t="s">
        <v>49990</v>
      </c>
      <c r="D9155" s="56" t="s">
        <v>7820</v>
      </c>
      <c r="E9155" s="56" t="s">
        <v>11184</v>
      </c>
      <c r="F9155" s="56" t="s">
        <v>22</v>
      </c>
      <c r="G9155" s="56"/>
      <c r="H9155" s="56" t="s">
        <v>49974</v>
      </c>
      <c r="I9155" s="56" t="s">
        <v>49975</v>
      </c>
      <c r="J9155" s="56" t="s">
        <v>49988</v>
      </c>
      <c r="K9155" s="56" t="s">
        <v>7326</v>
      </c>
      <c r="L9155" s="90" t="str">
        <f t="shared" ref="L9155:L9218" si="286">IF($P$3&lt;&gt;"",IF(ISNUMBER(SEARCH("*"&amp;$P$3&amp;"*", A9155)),A9155, IF(ISNUMBER(SEARCH("*"&amp;$P$3&amp;"*", H9155)),A9155, IF(ISNUMBER(SEARCH("*"&amp;$P$3&amp;"*", G9155)),A9155, IF(ISNUMBER(SEARCH("*"&amp;$P$3&amp;"*", J9155)),A9155,  IF(ISNUMBER(SEARCH("*"&amp;$P$3&amp;"*", E9155)),A9155, "NA"))))),"NA")</f>
        <v>NA</v>
      </c>
      <c r="M9155" s="90"/>
      <c r="O9155" s="91"/>
      <c r="P9155" s="56"/>
      <c r="Q9155" s="56"/>
      <c r="R9155" s="56"/>
      <c r="S9155" s="56"/>
      <c r="T9155" s="56" t="s">
        <v>46376</v>
      </c>
      <c r="U9155" s="56" t="s">
        <v>46377</v>
      </c>
      <c r="V9155" s="56" t="s">
        <v>9836</v>
      </c>
      <c r="W9155" s="56" t="s">
        <v>7820</v>
      </c>
      <c r="X9155" s="56" t="s">
        <v>9667</v>
      </c>
      <c r="Y9155" s="56"/>
      <c r="Z9155" s="56" t="s">
        <v>46378</v>
      </c>
      <c r="AA9155" s="56" t="s">
        <v>46379</v>
      </c>
      <c r="AB9155" s="56" t="s">
        <v>46380</v>
      </c>
      <c r="AC9155" s="56" t="s">
        <v>7326</v>
      </c>
      <c r="AD9155" s="90" t="str">
        <f t="shared" ref="AD9155:AD9218" si="287">IF($P$19&lt;&gt;"",IF(ISNUMBER(SEARCH($P$19, V9155)),T9155, "NA"),"NA")</f>
        <v>NA</v>
      </c>
      <c r="AE9155" s="90"/>
      <c r="AF9155" s="90"/>
      <c r="AG9155" s="90"/>
    </row>
    <row r="9156" spans="1:33">
      <c r="A9156" s="56" t="s">
        <v>49991</v>
      </c>
      <c r="B9156" s="56" t="s">
        <v>49992</v>
      </c>
      <c r="C9156" s="56" t="s">
        <v>49993</v>
      </c>
      <c r="D9156" s="56" t="s">
        <v>7820</v>
      </c>
      <c r="E9156" s="56" t="s">
        <v>11184</v>
      </c>
      <c r="F9156" s="56" t="s">
        <v>22</v>
      </c>
      <c r="G9156" s="56"/>
      <c r="H9156" s="56" t="s">
        <v>49974</v>
      </c>
      <c r="I9156" s="56" t="s">
        <v>49975</v>
      </c>
      <c r="J9156" s="56" t="s">
        <v>49994</v>
      </c>
      <c r="K9156" s="56" t="s">
        <v>7326</v>
      </c>
      <c r="L9156" s="90" t="str">
        <f t="shared" si="286"/>
        <v>NA</v>
      </c>
      <c r="M9156" s="90"/>
      <c r="O9156" s="91"/>
      <c r="P9156" s="56"/>
      <c r="Q9156" s="56"/>
      <c r="R9156" s="56"/>
      <c r="S9156" s="56"/>
      <c r="T9156" s="56" t="s">
        <v>46381</v>
      </c>
      <c r="U9156" s="56" t="s">
        <v>46382</v>
      </c>
      <c r="V9156" s="56" t="s">
        <v>42601</v>
      </c>
      <c r="W9156" s="56" t="s">
        <v>7820</v>
      </c>
      <c r="X9156" s="56" t="s">
        <v>9667</v>
      </c>
      <c r="Y9156" s="56"/>
      <c r="Z9156" s="56" t="s">
        <v>46378</v>
      </c>
      <c r="AA9156" s="56" t="s">
        <v>46379</v>
      </c>
      <c r="AB9156" s="56" t="s">
        <v>46383</v>
      </c>
      <c r="AC9156" s="56" t="s">
        <v>7326</v>
      </c>
      <c r="AD9156" s="90" t="str">
        <f t="shared" si="287"/>
        <v>NA</v>
      </c>
      <c r="AE9156" s="90"/>
      <c r="AF9156" s="90"/>
      <c r="AG9156" s="90"/>
    </row>
    <row r="9157" spans="1:33">
      <c r="A9157" s="56" t="s">
        <v>49995</v>
      </c>
      <c r="B9157" s="56" t="s">
        <v>49996</v>
      </c>
      <c r="C9157" s="56" t="s">
        <v>49997</v>
      </c>
      <c r="D9157" s="56" t="s">
        <v>7820</v>
      </c>
      <c r="E9157" s="56" t="s">
        <v>32024</v>
      </c>
      <c r="F9157" s="56" t="s">
        <v>22</v>
      </c>
      <c r="G9157" s="56"/>
      <c r="H9157" s="56" t="s">
        <v>49998</v>
      </c>
      <c r="I9157" s="56" t="s">
        <v>49999</v>
      </c>
      <c r="J9157" s="56" t="s">
        <v>49995</v>
      </c>
      <c r="K9157" s="56" t="s">
        <v>7326</v>
      </c>
      <c r="L9157" s="90" t="str">
        <f t="shared" si="286"/>
        <v>NA</v>
      </c>
      <c r="M9157" s="90"/>
      <c r="O9157" s="91"/>
      <c r="P9157" s="56"/>
      <c r="Q9157" s="56"/>
      <c r="R9157" s="56"/>
      <c r="S9157" s="56"/>
      <c r="T9157" s="56" t="s">
        <v>46384</v>
      </c>
      <c r="U9157" s="56" t="s">
        <v>46385</v>
      </c>
      <c r="V9157" s="56" t="s">
        <v>9836</v>
      </c>
      <c r="W9157" s="56" t="s">
        <v>7820</v>
      </c>
      <c r="X9157" s="56" t="s">
        <v>46386</v>
      </c>
      <c r="Y9157" s="56"/>
      <c r="Z9157" s="56" t="s">
        <v>46387</v>
      </c>
      <c r="AA9157" s="56" t="s">
        <v>46388</v>
      </c>
      <c r="AB9157" s="56" t="s">
        <v>46389</v>
      </c>
      <c r="AC9157" s="56" t="s">
        <v>7326</v>
      </c>
      <c r="AD9157" s="90" t="str">
        <f t="shared" si="287"/>
        <v>NA</v>
      </c>
      <c r="AE9157" s="90"/>
      <c r="AF9157" s="90"/>
      <c r="AG9157" s="90"/>
    </row>
    <row r="9158" spans="1:33">
      <c r="A9158" s="56" t="s">
        <v>50000</v>
      </c>
      <c r="B9158" s="56" t="s">
        <v>50001</v>
      </c>
      <c r="C9158" s="56" t="s">
        <v>50002</v>
      </c>
      <c r="D9158" s="56" t="s">
        <v>7820</v>
      </c>
      <c r="E9158" s="56" t="s">
        <v>6351</v>
      </c>
      <c r="F9158" s="56" t="s">
        <v>22</v>
      </c>
      <c r="G9158" s="56"/>
      <c r="H9158" s="56" t="s">
        <v>50003</v>
      </c>
      <c r="I9158" s="56" t="s">
        <v>50004</v>
      </c>
      <c r="J9158" s="56" t="s">
        <v>50000</v>
      </c>
      <c r="K9158" s="56" t="s">
        <v>7326</v>
      </c>
      <c r="L9158" s="90" t="str">
        <f t="shared" si="286"/>
        <v>NA</v>
      </c>
      <c r="M9158" s="90"/>
      <c r="O9158" s="91"/>
      <c r="P9158" s="56"/>
      <c r="Q9158" s="56"/>
      <c r="R9158" s="56"/>
      <c r="S9158" s="56"/>
      <c r="T9158" s="56" t="s">
        <v>46390</v>
      </c>
      <c r="U9158" s="56" t="s">
        <v>46391</v>
      </c>
      <c r="V9158" s="56" t="s">
        <v>46279</v>
      </c>
      <c r="W9158" s="56" t="s">
        <v>7820</v>
      </c>
      <c r="X9158" s="56" t="s">
        <v>4756</v>
      </c>
      <c r="Y9158" s="56"/>
      <c r="Z9158" s="56" t="s">
        <v>46392</v>
      </c>
      <c r="AA9158" s="56" t="s">
        <v>46393</v>
      </c>
      <c r="AB9158" s="56" t="s">
        <v>46282</v>
      </c>
      <c r="AC9158" s="56" t="s">
        <v>7326</v>
      </c>
      <c r="AD9158" s="90" t="str">
        <f t="shared" si="287"/>
        <v>NA</v>
      </c>
      <c r="AE9158" s="90"/>
      <c r="AF9158" s="90"/>
      <c r="AG9158" s="90"/>
    </row>
    <row r="9159" spans="1:33">
      <c r="A9159" s="56" t="s">
        <v>50005</v>
      </c>
      <c r="B9159" s="56" t="s">
        <v>50006</v>
      </c>
      <c r="C9159" s="56" t="s">
        <v>49997</v>
      </c>
      <c r="D9159" s="56" t="s">
        <v>7820</v>
      </c>
      <c r="E9159" s="56" t="s">
        <v>6351</v>
      </c>
      <c r="F9159" s="56" t="s">
        <v>22</v>
      </c>
      <c r="G9159" s="56"/>
      <c r="H9159" s="56" t="s">
        <v>50003</v>
      </c>
      <c r="I9159" s="56" t="s">
        <v>50004</v>
      </c>
      <c r="J9159" s="56"/>
      <c r="K9159" s="56" t="s">
        <v>7326</v>
      </c>
      <c r="L9159" s="90" t="str">
        <f t="shared" si="286"/>
        <v>NA</v>
      </c>
      <c r="M9159" s="90"/>
      <c r="O9159" s="91"/>
      <c r="P9159" s="56"/>
      <c r="Q9159" s="56"/>
      <c r="R9159" s="56"/>
      <c r="S9159" s="56"/>
      <c r="T9159" s="56" t="s">
        <v>46394</v>
      </c>
      <c r="U9159" s="56" t="s">
        <v>46395</v>
      </c>
      <c r="V9159" s="56" t="s">
        <v>46396</v>
      </c>
      <c r="W9159" s="56" t="s">
        <v>7820</v>
      </c>
      <c r="X9159" s="56" t="s">
        <v>4756</v>
      </c>
      <c r="Y9159" s="56"/>
      <c r="Z9159" s="56" t="s">
        <v>46392</v>
      </c>
      <c r="AA9159" s="56" t="s">
        <v>46393</v>
      </c>
      <c r="AB9159" s="56" t="s">
        <v>46397</v>
      </c>
      <c r="AC9159" s="56" t="s">
        <v>7326</v>
      </c>
      <c r="AD9159" s="90" t="str">
        <f t="shared" si="287"/>
        <v>NA</v>
      </c>
      <c r="AE9159" s="90"/>
      <c r="AF9159" s="90"/>
      <c r="AG9159" s="90"/>
    </row>
    <row r="9160" spans="1:33">
      <c r="A9160" s="56" t="s">
        <v>50007</v>
      </c>
      <c r="B9160" s="56" t="s">
        <v>50008</v>
      </c>
      <c r="C9160" s="56" t="s">
        <v>49997</v>
      </c>
      <c r="D9160" s="56" t="s">
        <v>7820</v>
      </c>
      <c r="E9160" s="56" t="s">
        <v>6351</v>
      </c>
      <c r="F9160" s="56" t="s">
        <v>22</v>
      </c>
      <c r="G9160" s="56"/>
      <c r="H9160" s="56" t="s">
        <v>50003</v>
      </c>
      <c r="I9160" s="56" t="s">
        <v>50004</v>
      </c>
      <c r="J9160" s="56" t="s">
        <v>50007</v>
      </c>
      <c r="K9160" s="56" t="s">
        <v>7326</v>
      </c>
      <c r="L9160" s="90" t="str">
        <f t="shared" si="286"/>
        <v>NA</v>
      </c>
      <c r="M9160" s="90"/>
      <c r="O9160" s="91"/>
      <c r="P9160" s="56"/>
      <c r="Q9160" s="56"/>
      <c r="R9160" s="56"/>
      <c r="S9160" s="56"/>
      <c r="T9160" s="56" t="s">
        <v>41855</v>
      </c>
      <c r="U9160" s="56" t="s">
        <v>46398</v>
      </c>
      <c r="V9160" s="56" t="s">
        <v>45989</v>
      </c>
      <c r="W9160" s="56" t="s">
        <v>7820</v>
      </c>
      <c r="X9160" s="56" t="s">
        <v>4756</v>
      </c>
      <c r="Y9160" s="56"/>
      <c r="Z9160" s="56" t="s">
        <v>46392</v>
      </c>
      <c r="AA9160" s="56" t="s">
        <v>46393</v>
      </c>
      <c r="AB9160" s="56" t="s">
        <v>46399</v>
      </c>
      <c r="AC9160" s="56" t="s">
        <v>7326</v>
      </c>
      <c r="AD9160" s="90" t="str">
        <f t="shared" si="287"/>
        <v>NA</v>
      </c>
      <c r="AE9160" s="90"/>
      <c r="AF9160" s="90"/>
      <c r="AG9160" s="90"/>
    </row>
    <row r="9161" spans="1:33">
      <c r="A9161" s="56" t="s">
        <v>50009</v>
      </c>
      <c r="B9161" s="56" t="s">
        <v>50010</v>
      </c>
      <c r="C9161" s="56" t="s">
        <v>50002</v>
      </c>
      <c r="D9161" s="56" t="s">
        <v>7820</v>
      </c>
      <c r="E9161" s="56" t="s">
        <v>6362</v>
      </c>
      <c r="F9161" s="56" t="s">
        <v>22</v>
      </c>
      <c r="G9161" s="56"/>
      <c r="H9161" s="56" t="s">
        <v>50011</v>
      </c>
      <c r="I9161" s="56" t="s">
        <v>50012</v>
      </c>
      <c r="J9161" s="56" t="s">
        <v>50009</v>
      </c>
      <c r="K9161" s="56" t="s">
        <v>7326</v>
      </c>
      <c r="L9161" s="90" t="str">
        <f t="shared" si="286"/>
        <v>NA</v>
      </c>
      <c r="M9161" s="90"/>
      <c r="O9161" s="91"/>
      <c r="P9161" s="56"/>
      <c r="Q9161" s="56"/>
      <c r="R9161" s="56"/>
      <c r="S9161" s="56"/>
      <c r="T9161" s="56" t="s">
        <v>46400</v>
      </c>
      <c r="U9161" s="56" t="s">
        <v>46401</v>
      </c>
      <c r="V9161" s="56" t="s">
        <v>9836</v>
      </c>
      <c r="W9161" s="56" t="s">
        <v>7820</v>
      </c>
      <c r="X9161" s="56" t="s">
        <v>46402</v>
      </c>
      <c r="Y9161" s="56"/>
      <c r="Z9161" s="56" t="s">
        <v>46403</v>
      </c>
      <c r="AA9161" s="56" t="s">
        <v>46404</v>
      </c>
      <c r="AB9161" s="56" t="s">
        <v>46405</v>
      </c>
      <c r="AC9161" s="56" t="s">
        <v>7326</v>
      </c>
      <c r="AD9161" s="90" t="str">
        <f t="shared" si="287"/>
        <v>NA</v>
      </c>
      <c r="AE9161" s="90"/>
      <c r="AF9161" s="90"/>
      <c r="AG9161" s="90"/>
    </row>
    <row r="9162" spans="1:33">
      <c r="A9162" s="56" t="s">
        <v>50013</v>
      </c>
      <c r="B9162" s="56" t="s">
        <v>50014</v>
      </c>
      <c r="C9162" s="56" t="s">
        <v>50002</v>
      </c>
      <c r="D9162" s="56" t="s">
        <v>7820</v>
      </c>
      <c r="E9162" s="56" t="s">
        <v>13014</v>
      </c>
      <c r="F9162" s="56" t="s">
        <v>22</v>
      </c>
      <c r="G9162" s="56"/>
      <c r="H9162" s="56" t="s">
        <v>50015</v>
      </c>
      <c r="I9162" s="56" t="s">
        <v>50016</v>
      </c>
      <c r="J9162" s="56" t="s">
        <v>50013</v>
      </c>
      <c r="K9162" s="56" t="s">
        <v>7326</v>
      </c>
      <c r="L9162" s="90" t="str">
        <f t="shared" si="286"/>
        <v>NA</v>
      </c>
      <c r="M9162" s="90"/>
      <c r="O9162" s="91"/>
      <c r="P9162" s="56"/>
      <c r="Q9162" s="56"/>
      <c r="R9162" s="56"/>
      <c r="S9162" s="56"/>
      <c r="T9162" s="56" t="s">
        <v>46406</v>
      </c>
      <c r="U9162" s="56" t="s">
        <v>46407</v>
      </c>
      <c r="V9162" s="56" t="s">
        <v>9836</v>
      </c>
      <c r="W9162" s="56" t="s">
        <v>7820</v>
      </c>
      <c r="X9162" s="56" t="s">
        <v>46408</v>
      </c>
      <c r="Y9162" s="56"/>
      <c r="Z9162" s="56" t="s">
        <v>46409</v>
      </c>
      <c r="AA9162" s="56" t="s">
        <v>46410</v>
      </c>
      <c r="AB9162" s="56" t="s">
        <v>46411</v>
      </c>
      <c r="AC9162" s="56" t="s">
        <v>7326</v>
      </c>
      <c r="AD9162" s="90" t="str">
        <f t="shared" si="287"/>
        <v>NA</v>
      </c>
      <c r="AE9162" s="90"/>
      <c r="AF9162" s="90"/>
      <c r="AG9162" s="90"/>
    </row>
    <row r="9163" spans="1:33">
      <c r="A9163" s="56" t="s">
        <v>50017</v>
      </c>
      <c r="B9163" s="56" t="s">
        <v>50018</v>
      </c>
      <c r="C9163" s="56" t="s">
        <v>46811</v>
      </c>
      <c r="D9163" s="56" t="s">
        <v>7820</v>
      </c>
      <c r="E9163" s="56" t="s">
        <v>217</v>
      </c>
      <c r="F9163" s="56" t="s">
        <v>22</v>
      </c>
      <c r="G9163" s="56"/>
      <c r="H9163" s="56" t="s">
        <v>50019</v>
      </c>
      <c r="I9163" s="56" t="s">
        <v>50020</v>
      </c>
      <c r="J9163" s="56"/>
      <c r="K9163" s="56" t="s">
        <v>7326</v>
      </c>
      <c r="L9163" s="90" t="str">
        <f t="shared" si="286"/>
        <v>NA</v>
      </c>
      <c r="M9163" s="90"/>
      <c r="O9163" s="91"/>
      <c r="P9163" s="56"/>
      <c r="Q9163" s="56"/>
      <c r="R9163" s="56"/>
      <c r="S9163" s="56"/>
      <c r="T9163" s="56" t="s">
        <v>45987</v>
      </c>
      <c r="U9163" s="56" t="s">
        <v>46412</v>
      </c>
      <c r="V9163" s="56" t="s">
        <v>45989</v>
      </c>
      <c r="W9163" s="56" t="s">
        <v>7820</v>
      </c>
      <c r="X9163" s="56" t="s">
        <v>46413</v>
      </c>
      <c r="Y9163" s="56"/>
      <c r="Z9163" s="56" t="s">
        <v>46414</v>
      </c>
      <c r="AA9163" s="56" t="s">
        <v>46415</v>
      </c>
      <c r="AB9163" s="56" t="s">
        <v>46416</v>
      </c>
      <c r="AC9163" s="56" t="s">
        <v>7326</v>
      </c>
      <c r="AD9163" s="90" t="str">
        <f t="shared" si="287"/>
        <v>NA</v>
      </c>
      <c r="AE9163" s="90"/>
      <c r="AF9163" s="90"/>
      <c r="AG9163" s="90"/>
    </row>
    <row r="9164" spans="1:33">
      <c r="A9164" s="56" t="s">
        <v>50021</v>
      </c>
      <c r="B9164" s="56" t="s">
        <v>50022</v>
      </c>
      <c r="C9164" s="56" t="s">
        <v>46692</v>
      </c>
      <c r="D9164" s="56" t="s">
        <v>7820</v>
      </c>
      <c r="E9164" s="56" t="s">
        <v>217</v>
      </c>
      <c r="F9164" s="56" t="s">
        <v>22</v>
      </c>
      <c r="G9164" s="56"/>
      <c r="H9164" s="56" t="s">
        <v>50019</v>
      </c>
      <c r="I9164" s="56" t="s">
        <v>50020</v>
      </c>
      <c r="J9164" s="56"/>
      <c r="K9164" s="56" t="s">
        <v>7326</v>
      </c>
      <c r="L9164" s="90" t="str">
        <f t="shared" si="286"/>
        <v>NA</v>
      </c>
      <c r="M9164" s="90"/>
      <c r="O9164" s="91"/>
      <c r="P9164" s="56"/>
      <c r="Q9164" s="56"/>
      <c r="R9164" s="56"/>
      <c r="S9164" s="56"/>
      <c r="T9164" s="56" t="s">
        <v>46277</v>
      </c>
      <c r="U9164" s="56" t="s">
        <v>46417</v>
      </c>
      <c r="V9164" s="56" t="s">
        <v>46279</v>
      </c>
      <c r="W9164" s="56" t="s">
        <v>7820</v>
      </c>
      <c r="X9164" s="56" t="s">
        <v>2243</v>
      </c>
      <c r="Y9164" s="56"/>
      <c r="Z9164" s="56" t="s">
        <v>46418</v>
      </c>
      <c r="AA9164" s="56" t="s">
        <v>46419</v>
      </c>
      <c r="AB9164" s="56" t="s">
        <v>46282</v>
      </c>
      <c r="AC9164" s="56" t="s">
        <v>7326</v>
      </c>
      <c r="AD9164" s="90" t="str">
        <f t="shared" si="287"/>
        <v>NA</v>
      </c>
      <c r="AE9164" s="90"/>
      <c r="AF9164" s="90"/>
      <c r="AG9164" s="90"/>
    </row>
    <row r="9165" spans="1:33">
      <c r="A9165" s="56" t="s">
        <v>26533</v>
      </c>
      <c r="B9165" s="56" t="s">
        <v>50023</v>
      </c>
      <c r="C9165" s="56" t="s">
        <v>46811</v>
      </c>
      <c r="D9165" s="56" t="s">
        <v>7820</v>
      </c>
      <c r="E9165" s="56" t="s">
        <v>217</v>
      </c>
      <c r="F9165" s="56" t="s">
        <v>22</v>
      </c>
      <c r="G9165" s="56"/>
      <c r="H9165" s="56" t="s">
        <v>50019</v>
      </c>
      <c r="I9165" s="56" t="s">
        <v>50020</v>
      </c>
      <c r="J9165" s="56" t="s">
        <v>50024</v>
      </c>
      <c r="K9165" s="56" t="s">
        <v>7326</v>
      </c>
      <c r="L9165" s="90" t="str">
        <f t="shared" si="286"/>
        <v>NA</v>
      </c>
      <c r="M9165" s="90"/>
      <c r="O9165" s="91"/>
      <c r="P9165" s="56"/>
      <c r="Q9165" s="56"/>
      <c r="R9165" s="56"/>
      <c r="S9165" s="56"/>
      <c r="T9165" s="56" t="s">
        <v>46420</v>
      </c>
      <c r="U9165" s="56" t="s">
        <v>46421</v>
      </c>
      <c r="V9165" s="56" t="s">
        <v>42957</v>
      </c>
      <c r="W9165" s="56" t="s">
        <v>7820</v>
      </c>
      <c r="X9165" s="56" t="s">
        <v>25937</v>
      </c>
      <c r="Y9165" s="56"/>
      <c r="Z9165" s="56" t="s">
        <v>46422</v>
      </c>
      <c r="AA9165" s="56" t="s">
        <v>46423</v>
      </c>
      <c r="AB9165" s="56" t="s">
        <v>46420</v>
      </c>
      <c r="AC9165" s="56" t="s">
        <v>7326</v>
      </c>
      <c r="AD9165" s="90" t="str">
        <f t="shared" si="287"/>
        <v>NA</v>
      </c>
      <c r="AE9165" s="90"/>
      <c r="AF9165" s="90"/>
      <c r="AG9165" s="90"/>
    </row>
    <row r="9166" spans="1:33">
      <c r="A9166" s="56" t="s">
        <v>32240</v>
      </c>
      <c r="B9166" s="56" t="s">
        <v>50025</v>
      </c>
      <c r="C9166" s="56" t="s">
        <v>50026</v>
      </c>
      <c r="D9166" s="56" t="s">
        <v>7820</v>
      </c>
      <c r="E9166" s="56" t="s">
        <v>217</v>
      </c>
      <c r="F9166" s="56" t="s">
        <v>22</v>
      </c>
      <c r="G9166" s="56"/>
      <c r="H9166" s="56" t="s">
        <v>50019</v>
      </c>
      <c r="I9166" s="56" t="s">
        <v>50020</v>
      </c>
      <c r="J9166" s="56" t="s">
        <v>32240</v>
      </c>
      <c r="K9166" s="56" t="s">
        <v>7326</v>
      </c>
      <c r="L9166" s="90" t="str">
        <f t="shared" si="286"/>
        <v>NA</v>
      </c>
      <c r="M9166" s="90"/>
      <c r="O9166" s="91"/>
      <c r="P9166" s="56"/>
      <c r="Q9166" s="56"/>
      <c r="R9166" s="56"/>
      <c r="S9166" s="56"/>
      <c r="T9166" s="56" t="s">
        <v>46424</v>
      </c>
      <c r="U9166" s="56" t="s">
        <v>46425</v>
      </c>
      <c r="V9166" s="56" t="s">
        <v>9836</v>
      </c>
      <c r="W9166" s="56" t="s">
        <v>7820</v>
      </c>
      <c r="X9166" s="56" t="s">
        <v>46426</v>
      </c>
      <c r="Y9166" s="56"/>
      <c r="Z9166" s="56" t="s">
        <v>46427</v>
      </c>
      <c r="AA9166" s="56" t="s">
        <v>46428</v>
      </c>
      <c r="AB9166" s="56" t="s">
        <v>46429</v>
      </c>
      <c r="AC9166" s="56" t="s">
        <v>7326</v>
      </c>
      <c r="AD9166" s="90" t="str">
        <f t="shared" si="287"/>
        <v>NA</v>
      </c>
      <c r="AE9166" s="90"/>
      <c r="AF9166" s="90"/>
      <c r="AG9166" s="90"/>
    </row>
    <row r="9167" spans="1:33">
      <c r="A9167" s="56" t="s">
        <v>50027</v>
      </c>
      <c r="B9167" s="56" t="s">
        <v>50028</v>
      </c>
      <c r="C9167" s="56" t="s">
        <v>42569</v>
      </c>
      <c r="D9167" s="56" t="s">
        <v>7820</v>
      </c>
      <c r="E9167" s="56" t="s">
        <v>217</v>
      </c>
      <c r="F9167" s="56" t="s">
        <v>22</v>
      </c>
      <c r="G9167" s="56"/>
      <c r="H9167" s="56" t="s">
        <v>50019</v>
      </c>
      <c r="I9167" s="56" t="s">
        <v>50020</v>
      </c>
      <c r="J9167" s="56" t="s">
        <v>50029</v>
      </c>
      <c r="K9167" s="56" t="s">
        <v>7326</v>
      </c>
      <c r="L9167" s="90" t="str">
        <f t="shared" si="286"/>
        <v>NA</v>
      </c>
      <c r="M9167" s="90"/>
      <c r="O9167" s="91"/>
      <c r="P9167" s="56"/>
      <c r="Q9167" s="56"/>
      <c r="R9167" s="56"/>
      <c r="S9167" s="56"/>
      <c r="T9167" s="56" t="s">
        <v>46430</v>
      </c>
      <c r="U9167" s="56" t="s">
        <v>46431</v>
      </c>
      <c r="V9167" s="56" t="s">
        <v>46432</v>
      </c>
      <c r="W9167" s="56" t="s">
        <v>7820</v>
      </c>
      <c r="X9167" s="56" t="s">
        <v>46426</v>
      </c>
      <c r="Y9167" s="56"/>
      <c r="Z9167" s="56" t="s">
        <v>46427</v>
      </c>
      <c r="AA9167" s="56" t="s">
        <v>46428</v>
      </c>
      <c r="AB9167" s="56" t="s">
        <v>46433</v>
      </c>
      <c r="AC9167" s="56" t="s">
        <v>7326</v>
      </c>
      <c r="AD9167" s="90" t="str">
        <f t="shared" si="287"/>
        <v>NA</v>
      </c>
      <c r="AE9167" s="90"/>
      <c r="AF9167" s="90"/>
      <c r="AG9167" s="90"/>
    </row>
    <row r="9168" spans="1:33">
      <c r="A9168" s="56" t="s">
        <v>50030</v>
      </c>
      <c r="B9168" s="56" t="s">
        <v>50031</v>
      </c>
      <c r="C9168" s="56" t="s">
        <v>50032</v>
      </c>
      <c r="D9168" s="56" t="s">
        <v>7820</v>
      </c>
      <c r="E9168" s="56" t="s">
        <v>32409</v>
      </c>
      <c r="F9168" s="56" t="s">
        <v>22</v>
      </c>
      <c r="G9168" s="56"/>
      <c r="H9168" s="56" t="s">
        <v>50033</v>
      </c>
      <c r="I9168" s="56" t="s">
        <v>50034</v>
      </c>
      <c r="J9168" s="56"/>
      <c r="K9168" s="56" t="s">
        <v>7326</v>
      </c>
      <c r="L9168" s="90" t="str">
        <f t="shared" si="286"/>
        <v>NA</v>
      </c>
      <c r="M9168" s="90"/>
      <c r="O9168" s="91"/>
      <c r="P9168" s="56"/>
      <c r="Q9168" s="56"/>
      <c r="R9168" s="56"/>
      <c r="S9168" s="56"/>
      <c r="T9168" s="56" t="s">
        <v>42899</v>
      </c>
      <c r="U9168" s="56" t="s">
        <v>46434</v>
      </c>
      <c r="V9168" s="56" t="s">
        <v>42957</v>
      </c>
      <c r="W9168" s="56" t="s">
        <v>7820</v>
      </c>
      <c r="X9168" s="56" t="s">
        <v>4821</v>
      </c>
      <c r="Y9168" s="56"/>
      <c r="Z9168" s="56" t="s">
        <v>46435</v>
      </c>
      <c r="AA9168" s="56" t="s">
        <v>46436</v>
      </c>
      <c r="AB9168" s="56" t="s">
        <v>42899</v>
      </c>
      <c r="AC9168" s="56" t="s">
        <v>7326</v>
      </c>
      <c r="AD9168" s="90" t="str">
        <f t="shared" si="287"/>
        <v>NA</v>
      </c>
      <c r="AE9168" s="90"/>
      <c r="AF9168" s="90"/>
      <c r="AG9168" s="90"/>
    </row>
    <row r="9169" spans="1:33">
      <c r="A9169" s="56" t="s">
        <v>50035</v>
      </c>
      <c r="B9169" s="56" t="s">
        <v>50036</v>
      </c>
      <c r="C9169" s="56" t="s">
        <v>9836</v>
      </c>
      <c r="D9169" s="56" t="s">
        <v>7820</v>
      </c>
      <c r="E9169" s="56" t="s">
        <v>6472</v>
      </c>
      <c r="F9169" s="56" t="s">
        <v>22</v>
      </c>
      <c r="G9169" s="56"/>
      <c r="H9169" s="56" t="s">
        <v>50037</v>
      </c>
      <c r="I9169" s="56" t="s">
        <v>50038</v>
      </c>
      <c r="J9169" s="56" t="s">
        <v>50039</v>
      </c>
      <c r="K9169" s="56" t="s">
        <v>7326</v>
      </c>
      <c r="L9169" s="90" t="str">
        <f t="shared" si="286"/>
        <v>NA</v>
      </c>
      <c r="M9169" s="90"/>
      <c r="O9169" s="91"/>
      <c r="P9169" s="56"/>
      <c r="Q9169" s="56"/>
      <c r="R9169" s="56"/>
      <c r="S9169" s="56"/>
      <c r="T9169" s="56" t="s">
        <v>46437</v>
      </c>
      <c r="U9169" s="56" t="s">
        <v>46438</v>
      </c>
      <c r="V9169" s="56" t="s">
        <v>42957</v>
      </c>
      <c r="W9169" s="56" t="s">
        <v>7820</v>
      </c>
      <c r="X9169" s="56" t="s">
        <v>4821</v>
      </c>
      <c r="Y9169" s="56"/>
      <c r="Z9169" s="56" t="s">
        <v>46435</v>
      </c>
      <c r="AA9169" s="56" t="s">
        <v>46436</v>
      </c>
      <c r="AB9169" s="56" t="s">
        <v>46439</v>
      </c>
      <c r="AC9169" s="56" t="s">
        <v>7326</v>
      </c>
      <c r="AD9169" s="90" t="str">
        <f t="shared" si="287"/>
        <v>NA</v>
      </c>
      <c r="AE9169" s="90"/>
      <c r="AF9169" s="90"/>
      <c r="AG9169" s="90"/>
    </row>
    <row r="9170" spans="1:33">
      <c r="A9170" s="56" t="s">
        <v>50040</v>
      </c>
      <c r="B9170" s="56" t="s">
        <v>50041</v>
      </c>
      <c r="C9170" s="56" t="s">
        <v>42129</v>
      </c>
      <c r="D9170" s="56" t="s">
        <v>7820</v>
      </c>
      <c r="E9170" s="56" t="s">
        <v>6472</v>
      </c>
      <c r="F9170" s="56" t="s">
        <v>22</v>
      </c>
      <c r="G9170" s="56"/>
      <c r="H9170" s="56" t="s">
        <v>50037</v>
      </c>
      <c r="I9170" s="56" t="s">
        <v>50038</v>
      </c>
      <c r="J9170" s="56" t="s">
        <v>50042</v>
      </c>
      <c r="K9170" s="56" t="s">
        <v>7326</v>
      </c>
      <c r="L9170" s="90" t="str">
        <f t="shared" si="286"/>
        <v>NA</v>
      </c>
      <c r="M9170" s="90"/>
      <c r="O9170" s="91"/>
      <c r="P9170" s="56"/>
      <c r="Q9170" s="56"/>
      <c r="R9170" s="56"/>
      <c r="S9170" s="56"/>
      <c r="T9170" s="56" t="s">
        <v>42126</v>
      </c>
      <c r="U9170" s="56" t="s">
        <v>46440</v>
      </c>
      <c r="V9170" s="56" t="s">
        <v>46441</v>
      </c>
      <c r="W9170" s="56" t="s">
        <v>7820</v>
      </c>
      <c r="X9170" s="56" t="s">
        <v>4821</v>
      </c>
      <c r="Y9170" s="56"/>
      <c r="Z9170" s="56" t="s">
        <v>46435</v>
      </c>
      <c r="AA9170" s="56" t="s">
        <v>46436</v>
      </c>
      <c r="AB9170" s="56" t="s">
        <v>46442</v>
      </c>
      <c r="AC9170" s="56" t="s">
        <v>7326</v>
      </c>
      <c r="AD9170" s="90" t="str">
        <f t="shared" si="287"/>
        <v>NA</v>
      </c>
      <c r="AE9170" s="90"/>
      <c r="AF9170" s="90"/>
      <c r="AG9170" s="90"/>
    </row>
    <row r="9171" spans="1:33">
      <c r="A9171" s="56" t="s">
        <v>50043</v>
      </c>
      <c r="B9171" s="56" t="s">
        <v>50044</v>
      </c>
      <c r="C9171" s="56" t="s">
        <v>42129</v>
      </c>
      <c r="D9171" s="56" t="s">
        <v>7820</v>
      </c>
      <c r="E9171" s="56" t="s">
        <v>6472</v>
      </c>
      <c r="F9171" s="56" t="s">
        <v>22</v>
      </c>
      <c r="G9171" s="56"/>
      <c r="H9171" s="56" t="s">
        <v>50037</v>
      </c>
      <c r="I9171" s="56" t="s">
        <v>50038</v>
      </c>
      <c r="J9171" s="56" t="s">
        <v>50045</v>
      </c>
      <c r="K9171" s="56" t="s">
        <v>7326</v>
      </c>
      <c r="L9171" s="90" t="str">
        <f t="shared" si="286"/>
        <v>NA</v>
      </c>
      <c r="M9171" s="90"/>
      <c r="O9171" s="91"/>
      <c r="P9171" s="56"/>
      <c r="Q9171" s="56"/>
      <c r="R9171" s="56"/>
      <c r="S9171" s="56"/>
      <c r="T9171" s="56" t="s">
        <v>46443</v>
      </c>
      <c r="U9171" s="56" t="s">
        <v>46444</v>
      </c>
      <c r="V9171" s="56" t="s">
        <v>9836</v>
      </c>
      <c r="W9171" s="56" t="s">
        <v>7820</v>
      </c>
      <c r="X9171" s="56" t="s">
        <v>26059</v>
      </c>
      <c r="Y9171" s="56"/>
      <c r="Z9171" s="56" t="s">
        <v>46445</v>
      </c>
      <c r="AA9171" s="56" t="s">
        <v>46446</v>
      </c>
      <c r="AB9171" s="56" t="s">
        <v>46447</v>
      </c>
      <c r="AC9171" s="56" t="s">
        <v>7326</v>
      </c>
      <c r="AD9171" s="90" t="str">
        <f t="shared" si="287"/>
        <v>NA</v>
      </c>
      <c r="AE9171" s="90"/>
      <c r="AF9171" s="90"/>
      <c r="AG9171" s="90"/>
    </row>
    <row r="9172" spans="1:33">
      <c r="A9172" s="56" t="s">
        <v>50046</v>
      </c>
      <c r="B9172" s="56" t="s">
        <v>50047</v>
      </c>
      <c r="C9172" s="56" t="s">
        <v>42129</v>
      </c>
      <c r="D9172" s="56" t="s">
        <v>7820</v>
      </c>
      <c r="E9172" s="56" t="s">
        <v>6472</v>
      </c>
      <c r="F9172" s="56" t="s">
        <v>22</v>
      </c>
      <c r="G9172" s="56"/>
      <c r="H9172" s="56" t="s">
        <v>50037</v>
      </c>
      <c r="I9172" s="56" t="s">
        <v>50038</v>
      </c>
      <c r="J9172" s="56" t="s">
        <v>50048</v>
      </c>
      <c r="K9172" s="56" t="s">
        <v>7326</v>
      </c>
      <c r="L9172" s="90" t="str">
        <f t="shared" si="286"/>
        <v>NA</v>
      </c>
      <c r="M9172" s="90"/>
      <c r="O9172" s="91"/>
      <c r="P9172" s="56"/>
      <c r="Q9172" s="56"/>
      <c r="R9172" s="56"/>
      <c r="S9172" s="56"/>
      <c r="T9172" s="56" t="s">
        <v>46448</v>
      </c>
      <c r="U9172" s="56" t="s">
        <v>46449</v>
      </c>
      <c r="V9172" s="56" t="s">
        <v>46450</v>
      </c>
      <c r="W9172" s="56" t="s">
        <v>7820</v>
      </c>
      <c r="X9172" s="56" t="s">
        <v>9935</v>
      </c>
      <c r="Y9172" s="56"/>
      <c r="Z9172" s="56" t="s">
        <v>46451</v>
      </c>
      <c r="AA9172" s="56" t="s">
        <v>46452</v>
      </c>
      <c r="AB9172" s="56" t="s">
        <v>46453</v>
      </c>
      <c r="AC9172" s="56" t="s">
        <v>7326</v>
      </c>
      <c r="AD9172" s="90" t="str">
        <f t="shared" si="287"/>
        <v>NA</v>
      </c>
      <c r="AE9172" s="90"/>
      <c r="AF9172" s="90"/>
      <c r="AG9172" s="90"/>
    </row>
    <row r="9173" spans="1:33">
      <c r="A9173" s="56" t="s">
        <v>50049</v>
      </c>
      <c r="B9173" s="56" t="s">
        <v>50050</v>
      </c>
      <c r="C9173" s="56" t="s">
        <v>9836</v>
      </c>
      <c r="D9173" s="56" t="s">
        <v>7820</v>
      </c>
      <c r="E9173" s="56" t="s">
        <v>50051</v>
      </c>
      <c r="F9173" s="56" t="s">
        <v>22</v>
      </c>
      <c r="G9173" s="56"/>
      <c r="H9173" s="56" t="s">
        <v>50052</v>
      </c>
      <c r="I9173" s="56" t="s">
        <v>50053</v>
      </c>
      <c r="J9173" s="56" t="s">
        <v>50054</v>
      </c>
      <c r="K9173" s="56" t="s">
        <v>7326</v>
      </c>
      <c r="L9173" s="90" t="str">
        <f t="shared" si="286"/>
        <v>NA</v>
      </c>
      <c r="M9173" s="90"/>
      <c r="O9173" s="91"/>
      <c r="P9173" s="56"/>
      <c r="Q9173" s="56"/>
      <c r="R9173" s="56"/>
      <c r="S9173" s="56"/>
      <c r="T9173" s="56" t="s">
        <v>46454</v>
      </c>
      <c r="U9173" s="56" t="s">
        <v>46455</v>
      </c>
      <c r="V9173" s="56" t="s">
        <v>46450</v>
      </c>
      <c r="W9173" s="56" t="s">
        <v>7820</v>
      </c>
      <c r="X9173" s="56" t="s">
        <v>9935</v>
      </c>
      <c r="Y9173" s="56"/>
      <c r="Z9173" s="56" t="s">
        <v>46451</v>
      </c>
      <c r="AA9173" s="56" t="s">
        <v>46452</v>
      </c>
      <c r="AB9173" s="56" t="s">
        <v>46456</v>
      </c>
      <c r="AC9173" s="56" t="s">
        <v>7326</v>
      </c>
      <c r="AD9173" s="90" t="str">
        <f t="shared" si="287"/>
        <v>NA</v>
      </c>
      <c r="AE9173" s="90"/>
      <c r="AF9173" s="90"/>
      <c r="AG9173" s="90"/>
    </row>
    <row r="9174" spans="1:33">
      <c r="A9174" s="56" t="s">
        <v>50055</v>
      </c>
      <c r="B9174" s="56" t="s">
        <v>50056</v>
      </c>
      <c r="C9174" s="56" t="s">
        <v>9836</v>
      </c>
      <c r="D9174" s="56" t="s">
        <v>7820</v>
      </c>
      <c r="E9174" s="56" t="s">
        <v>11231</v>
      </c>
      <c r="F9174" s="56" t="s">
        <v>22</v>
      </c>
      <c r="G9174" s="56"/>
      <c r="H9174" s="56" t="s">
        <v>50057</v>
      </c>
      <c r="I9174" s="56" t="s">
        <v>50058</v>
      </c>
      <c r="J9174" s="56" t="s">
        <v>50059</v>
      </c>
      <c r="K9174" s="56" t="s">
        <v>7326</v>
      </c>
      <c r="L9174" s="90" t="str">
        <f t="shared" si="286"/>
        <v>NA</v>
      </c>
      <c r="M9174" s="90"/>
      <c r="O9174" s="91"/>
      <c r="P9174" s="56"/>
      <c r="Q9174" s="56"/>
      <c r="R9174" s="56"/>
      <c r="S9174" s="56"/>
      <c r="T9174" s="56" t="s">
        <v>26533</v>
      </c>
      <c r="U9174" s="56" t="s">
        <v>46457</v>
      </c>
      <c r="V9174" s="56" t="s">
        <v>41784</v>
      </c>
      <c r="W9174" s="56" t="s">
        <v>7820</v>
      </c>
      <c r="X9174" s="56" t="s">
        <v>9935</v>
      </c>
      <c r="Y9174" s="56"/>
      <c r="Z9174" s="56" t="s">
        <v>46451</v>
      </c>
      <c r="AA9174" s="56" t="s">
        <v>46452</v>
      </c>
      <c r="AB9174" s="56" t="s">
        <v>46458</v>
      </c>
      <c r="AC9174" s="56" t="s">
        <v>7326</v>
      </c>
      <c r="AD9174" s="90" t="str">
        <f t="shared" si="287"/>
        <v>NA</v>
      </c>
      <c r="AE9174" s="90"/>
      <c r="AF9174" s="90"/>
      <c r="AG9174" s="90"/>
    </row>
    <row r="9175" spans="1:33">
      <c r="A9175" s="56" t="s">
        <v>50060</v>
      </c>
      <c r="B9175" s="56" t="s">
        <v>50061</v>
      </c>
      <c r="C9175" s="56" t="s">
        <v>42129</v>
      </c>
      <c r="D9175" s="56" t="s">
        <v>7820</v>
      </c>
      <c r="E9175" s="56" t="s">
        <v>11231</v>
      </c>
      <c r="F9175" s="56" t="s">
        <v>22</v>
      </c>
      <c r="G9175" s="56"/>
      <c r="H9175" s="56" t="s">
        <v>50057</v>
      </c>
      <c r="I9175" s="56" t="s">
        <v>50058</v>
      </c>
      <c r="J9175" s="56" t="s">
        <v>50062</v>
      </c>
      <c r="K9175" s="56" t="s">
        <v>7326</v>
      </c>
      <c r="L9175" s="90" t="str">
        <f t="shared" si="286"/>
        <v>NA</v>
      </c>
      <c r="M9175" s="90"/>
      <c r="O9175" s="91"/>
      <c r="P9175" s="56"/>
      <c r="Q9175" s="56"/>
      <c r="R9175" s="56"/>
      <c r="S9175" s="56"/>
      <c r="T9175" s="56" t="s">
        <v>46459</v>
      </c>
      <c r="U9175" s="56" t="s">
        <v>46460</v>
      </c>
      <c r="V9175" s="56" t="s">
        <v>46461</v>
      </c>
      <c r="W9175" s="56" t="s">
        <v>7820</v>
      </c>
      <c r="X9175" s="56" t="s">
        <v>9935</v>
      </c>
      <c r="Y9175" s="56"/>
      <c r="Z9175" s="56" t="s">
        <v>46451</v>
      </c>
      <c r="AA9175" s="56" t="s">
        <v>46452</v>
      </c>
      <c r="AB9175" s="56" t="s">
        <v>46462</v>
      </c>
      <c r="AC9175" s="56" t="s">
        <v>7326</v>
      </c>
      <c r="AD9175" s="90" t="str">
        <f t="shared" si="287"/>
        <v>NA</v>
      </c>
      <c r="AE9175" s="90"/>
      <c r="AF9175" s="90"/>
      <c r="AG9175" s="90"/>
    </row>
    <row r="9176" spans="1:33">
      <c r="A9176" s="56" t="s">
        <v>41855</v>
      </c>
      <c r="B9176" s="56" t="s">
        <v>50063</v>
      </c>
      <c r="C9176" s="56" t="s">
        <v>42129</v>
      </c>
      <c r="D9176" s="56" t="s">
        <v>7820</v>
      </c>
      <c r="E9176" s="56" t="s">
        <v>11231</v>
      </c>
      <c r="F9176" s="56" t="s">
        <v>22</v>
      </c>
      <c r="G9176" s="56"/>
      <c r="H9176" s="56" t="s">
        <v>50057</v>
      </c>
      <c r="I9176" s="56" t="s">
        <v>50058</v>
      </c>
      <c r="J9176" s="56" t="s">
        <v>41855</v>
      </c>
      <c r="K9176" s="56" t="s">
        <v>7326</v>
      </c>
      <c r="L9176" s="90" t="str">
        <f t="shared" si="286"/>
        <v>NA</v>
      </c>
      <c r="M9176" s="90"/>
      <c r="O9176" s="91"/>
      <c r="P9176" s="56"/>
      <c r="Q9176" s="56"/>
      <c r="R9176" s="56"/>
      <c r="S9176" s="56"/>
      <c r="T9176" s="56" t="s">
        <v>46463</v>
      </c>
      <c r="U9176" s="56" t="s">
        <v>46464</v>
      </c>
      <c r="V9176" s="56" t="s">
        <v>9943</v>
      </c>
      <c r="W9176" s="56" t="s">
        <v>7820</v>
      </c>
      <c r="X9176" s="56" t="s">
        <v>9935</v>
      </c>
      <c r="Y9176" s="56"/>
      <c r="Z9176" s="56" t="s">
        <v>46451</v>
      </c>
      <c r="AA9176" s="56" t="s">
        <v>46452</v>
      </c>
      <c r="AB9176" s="56" t="s">
        <v>46463</v>
      </c>
      <c r="AC9176" s="56" t="s">
        <v>7326</v>
      </c>
      <c r="AD9176" s="90" t="str">
        <f t="shared" si="287"/>
        <v>NA</v>
      </c>
      <c r="AE9176" s="90"/>
      <c r="AF9176" s="90"/>
      <c r="AG9176" s="90"/>
    </row>
    <row r="9177" spans="1:33">
      <c r="A9177" s="56" t="s">
        <v>50064</v>
      </c>
      <c r="B9177" s="56" t="s">
        <v>50065</v>
      </c>
      <c r="C9177" s="56" t="s">
        <v>42129</v>
      </c>
      <c r="D9177" s="56" t="s">
        <v>7820</v>
      </c>
      <c r="E9177" s="56" t="s">
        <v>6481</v>
      </c>
      <c r="F9177" s="56" t="s">
        <v>22</v>
      </c>
      <c r="G9177" s="56"/>
      <c r="H9177" s="56" t="s">
        <v>50066</v>
      </c>
      <c r="I9177" s="56" t="s">
        <v>50067</v>
      </c>
      <c r="J9177" s="56" t="s">
        <v>50068</v>
      </c>
      <c r="K9177" s="56" t="s">
        <v>7326</v>
      </c>
      <c r="L9177" s="90" t="str">
        <f t="shared" si="286"/>
        <v>NA</v>
      </c>
      <c r="M9177" s="90"/>
      <c r="O9177" s="91"/>
      <c r="P9177" s="56"/>
      <c r="Q9177" s="56"/>
      <c r="R9177" s="56"/>
      <c r="S9177" s="56"/>
      <c r="T9177" s="56" t="s">
        <v>46465</v>
      </c>
      <c r="U9177" s="56" t="s">
        <v>46466</v>
      </c>
      <c r="V9177" s="56" t="s">
        <v>9836</v>
      </c>
      <c r="W9177" s="56" t="s">
        <v>7820</v>
      </c>
      <c r="X9177" s="56" t="s">
        <v>26095</v>
      </c>
      <c r="Y9177" s="56"/>
      <c r="Z9177" s="56" t="s">
        <v>46467</v>
      </c>
      <c r="AA9177" s="56" t="s">
        <v>46468</v>
      </c>
      <c r="AB9177" s="56" t="s">
        <v>46469</v>
      </c>
      <c r="AC9177" s="56" t="s">
        <v>7326</v>
      </c>
      <c r="AD9177" s="90" t="str">
        <f t="shared" si="287"/>
        <v>NA</v>
      </c>
      <c r="AE9177" s="90"/>
      <c r="AF9177" s="90"/>
      <c r="AG9177" s="90"/>
    </row>
    <row r="9178" spans="1:33">
      <c r="A9178" s="56" t="s">
        <v>50069</v>
      </c>
      <c r="B9178" s="56" t="s">
        <v>50070</v>
      </c>
      <c r="C9178" s="56" t="s">
        <v>42129</v>
      </c>
      <c r="D9178" s="56" t="s">
        <v>7820</v>
      </c>
      <c r="E9178" s="56" t="s">
        <v>6481</v>
      </c>
      <c r="F9178" s="56" t="s">
        <v>22</v>
      </c>
      <c r="G9178" s="56"/>
      <c r="H9178" s="56" t="s">
        <v>50066</v>
      </c>
      <c r="I9178" s="56" t="s">
        <v>50067</v>
      </c>
      <c r="J9178" s="56" t="s">
        <v>50071</v>
      </c>
      <c r="K9178" s="56" t="s">
        <v>7326</v>
      </c>
      <c r="L9178" s="90" t="str">
        <f t="shared" si="286"/>
        <v>NA</v>
      </c>
      <c r="M9178" s="90"/>
      <c r="O9178" s="91"/>
      <c r="P9178" s="56"/>
      <c r="Q9178" s="56"/>
      <c r="R9178" s="56"/>
      <c r="S9178" s="56"/>
      <c r="T9178" s="56" t="s">
        <v>46470</v>
      </c>
      <c r="U9178" s="56" t="s">
        <v>46471</v>
      </c>
      <c r="V9178" s="56" t="s">
        <v>9836</v>
      </c>
      <c r="W9178" s="56" t="s">
        <v>7820</v>
      </c>
      <c r="X9178" s="56" t="s">
        <v>26095</v>
      </c>
      <c r="Y9178" s="56"/>
      <c r="Z9178" s="56" t="s">
        <v>46467</v>
      </c>
      <c r="AA9178" s="56" t="s">
        <v>46468</v>
      </c>
      <c r="AB9178" s="56" t="s">
        <v>46472</v>
      </c>
      <c r="AC9178" s="56" t="s">
        <v>7326</v>
      </c>
      <c r="AD9178" s="90" t="str">
        <f t="shared" si="287"/>
        <v>NA</v>
      </c>
      <c r="AE9178" s="90"/>
      <c r="AF9178" s="90"/>
      <c r="AG9178" s="90"/>
    </row>
    <row r="9179" spans="1:33">
      <c r="A9179" s="56" t="s">
        <v>50072</v>
      </c>
      <c r="B9179" s="56" t="s">
        <v>50073</v>
      </c>
      <c r="C9179" s="56" t="s">
        <v>42129</v>
      </c>
      <c r="D9179" s="56" t="s">
        <v>7820</v>
      </c>
      <c r="E9179" s="56" t="s">
        <v>6481</v>
      </c>
      <c r="F9179" s="56" t="s">
        <v>22</v>
      </c>
      <c r="G9179" s="56"/>
      <c r="H9179" s="56" t="s">
        <v>50066</v>
      </c>
      <c r="I9179" s="56" t="s">
        <v>50067</v>
      </c>
      <c r="J9179" s="56" t="s">
        <v>50074</v>
      </c>
      <c r="K9179" s="56" t="s">
        <v>7326</v>
      </c>
      <c r="L9179" s="90" t="str">
        <f t="shared" si="286"/>
        <v>NA</v>
      </c>
      <c r="M9179" s="90"/>
      <c r="O9179" s="91"/>
      <c r="P9179" s="56"/>
      <c r="Q9179" s="56"/>
      <c r="R9179" s="56"/>
      <c r="S9179" s="56"/>
      <c r="T9179" s="56" t="s">
        <v>41855</v>
      </c>
      <c r="U9179" s="56" t="s">
        <v>46473</v>
      </c>
      <c r="V9179" s="56" t="s">
        <v>41784</v>
      </c>
      <c r="W9179" s="56" t="s">
        <v>7820</v>
      </c>
      <c r="X9179" s="56" t="s">
        <v>4831</v>
      </c>
      <c r="Y9179" s="56"/>
      <c r="Z9179" s="56" t="s">
        <v>46474</v>
      </c>
      <c r="AA9179" s="56" t="s">
        <v>46475</v>
      </c>
      <c r="AB9179" s="56" t="s">
        <v>41855</v>
      </c>
      <c r="AC9179" s="56" t="s">
        <v>7326</v>
      </c>
      <c r="AD9179" s="90" t="str">
        <f t="shared" si="287"/>
        <v>NA</v>
      </c>
      <c r="AE9179" s="90"/>
      <c r="AF9179" s="90"/>
      <c r="AG9179" s="90"/>
    </row>
    <row r="9180" spans="1:33">
      <c r="A9180" s="56" t="s">
        <v>50075</v>
      </c>
      <c r="B9180" s="56" t="s">
        <v>50076</v>
      </c>
      <c r="C9180" s="56" t="s">
        <v>42129</v>
      </c>
      <c r="D9180" s="56" t="s">
        <v>7820</v>
      </c>
      <c r="E9180" s="56" t="s">
        <v>6491</v>
      </c>
      <c r="F9180" s="56" t="s">
        <v>22</v>
      </c>
      <c r="G9180" s="56"/>
      <c r="H9180" s="56" t="s">
        <v>50077</v>
      </c>
      <c r="I9180" s="56" t="s">
        <v>50078</v>
      </c>
      <c r="J9180" s="56" t="s">
        <v>50079</v>
      </c>
      <c r="K9180" s="56" t="s">
        <v>7326</v>
      </c>
      <c r="L9180" s="90" t="str">
        <f t="shared" si="286"/>
        <v>NA</v>
      </c>
      <c r="M9180" s="90"/>
      <c r="O9180" s="91"/>
      <c r="P9180" s="56"/>
      <c r="Q9180" s="56"/>
      <c r="R9180" s="56"/>
      <c r="S9180" s="56"/>
      <c r="T9180" s="56" t="s">
        <v>46476</v>
      </c>
      <c r="U9180" s="56" t="s">
        <v>46477</v>
      </c>
      <c r="V9180" s="56" t="s">
        <v>9836</v>
      </c>
      <c r="W9180" s="56" t="s">
        <v>7820</v>
      </c>
      <c r="X9180" s="56" t="s">
        <v>46478</v>
      </c>
      <c r="Y9180" s="56"/>
      <c r="Z9180" s="56" t="s">
        <v>46479</v>
      </c>
      <c r="AA9180" s="56" t="s">
        <v>46480</v>
      </c>
      <c r="AB9180" s="56" t="s">
        <v>46481</v>
      </c>
      <c r="AC9180" s="56" t="s">
        <v>7326</v>
      </c>
      <c r="AD9180" s="90" t="str">
        <f t="shared" si="287"/>
        <v>NA</v>
      </c>
      <c r="AE9180" s="90"/>
      <c r="AF9180" s="90"/>
      <c r="AG9180" s="90"/>
    </row>
    <row r="9181" spans="1:33">
      <c r="A9181" s="56" t="s">
        <v>50080</v>
      </c>
      <c r="B9181" s="56" t="s">
        <v>50081</v>
      </c>
      <c r="C9181" s="56" t="s">
        <v>42129</v>
      </c>
      <c r="D9181" s="56" t="s">
        <v>7820</v>
      </c>
      <c r="E9181" s="56" t="s">
        <v>6503</v>
      </c>
      <c r="F9181" s="56" t="s">
        <v>22</v>
      </c>
      <c r="G9181" s="56"/>
      <c r="H9181" s="56" t="s">
        <v>50082</v>
      </c>
      <c r="I9181" s="56" t="s">
        <v>50083</v>
      </c>
      <c r="J9181" s="56" t="s">
        <v>50084</v>
      </c>
      <c r="K9181" s="56" t="s">
        <v>7326</v>
      </c>
      <c r="L9181" s="90" t="str">
        <f t="shared" si="286"/>
        <v>NA</v>
      </c>
      <c r="M9181" s="90"/>
      <c r="O9181" s="91"/>
      <c r="P9181" s="56"/>
      <c r="Q9181" s="56"/>
      <c r="R9181" s="56"/>
      <c r="S9181" s="56"/>
      <c r="T9181" s="56" t="s">
        <v>42844</v>
      </c>
      <c r="U9181" s="56" t="s">
        <v>46482</v>
      </c>
      <c r="V9181" s="56" t="s">
        <v>46483</v>
      </c>
      <c r="W9181" s="56" t="s">
        <v>7820</v>
      </c>
      <c r="X9181" s="56" t="s">
        <v>26172</v>
      </c>
      <c r="Y9181" s="56"/>
      <c r="Z9181" s="56" t="s">
        <v>46484</v>
      </c>
      <c r="AA9181" s="56" t="s">
        <v>46485</v>
      </c>
      <c r="AB9181" s="56" t="s">
        <v>46486</v>
      </c>
      <c r="AC9181" s="56" t="s">
        <v>7326</v>
      </c>
      <c r="AD9181" s="90" t="str">
        <f t="shared" si="287"/>
        <v>NA</v>
      </c>
      <c r="AE9181" s="90"/>
      <c r="AF9181" s="90"/>
      <c r="AG9181" s="90"/>
    </row>
    <row r="9182" spans="1:33">
      <c r="A9182" s="56" t="s">
        <v>50085</v>
      </c>
      <c r="B9182" s="56" t="s">
        <v>50086</v>
      </c>
      <c r="C9182" s="56" t="s">
        <v>42129</v>
      </c>
      <c r="D9182" s="56" t="s">
        <v>7820</v>
      </c>
      <c r="E9182" s="56" t="s">
        <v>32615</v>
      </c>
      <c r="F9182" s="56" t="s">
        <v>22</v>
      </c>
      <c r="G9182" s="56"/>
      <c r="H9182" s="56" t="s">
        <v>50087</v>
      </c>
      <c r="I9182" s="56" t="s">
        <v>50088</v>
      </c>
      <c r="J9182" s="56" t="s">
        <v>50089</v>
      </c>
      <c r="K9182" s="56" t="s">
        <v>7326</v>
      </c>
      <c r="L9182" s="90" t="str">
        <f t="shared" si="286"/>
        <v>NA</v>
      </c>
      <c r="M9182" s="90"/>
      <c r="O9182" s="91"/>
      <c r="P9182" s="56"/>
      <c r="Q9182" s="56"/>
      <c r="R9182" s="56"/>
      <c r="S9182" s="56"/>
      <c r="T9182" s="56" t="s">
        <v>46487</v>
      </c>
      <c r="U9182" s="56" t="s">
        <v>46488</v>
      </c>
      <c r="V9182" s="56" t="s">
        <v>46489</v>
      </c>
      <c r="W9182" s="56" t="s">
        <v>7820</v>
      </c>
      <c r="X9182" s="56" t="s">
        <v>26237</v>
      </c>
      <c r="Y9182" s="56"/>
      <c r="Z9182" s="56" t="s">
        <v>46490</v>
      </c>
      <c r="AA9182" s="56" t="s">
        <v>46491</v>
      </c>
      <c r="AB9182" s="56" t="s">
        <v>46492</v>
      </c>
      <c r="AC9182" s="56" t="s">
        <v>7326</v>
      </c>
      <c r="AD9182" s="90" t="str">
        <f t="shared" si="287"/>
        <v>NA</v>
      </c>
      <c r="AE9182" s="90"/>
      <c r="AF9182" s="90"/>
      <c r="AG9182" s="90"/>
    </row>
    <row r="9183" spans="1:33">
      <c r="A9183" s="56" t="s">
        <v>50090</v>
      </c>
      <c r="B9183" s="56" t="s">
        <v>50091</v>
      </c>
      <c r="C9183" s="56" t="s">
        <v>42129</v>
      </c>
      <c r="D9183" s="56" t="s">
        <v>7820</v>
      </c>
      <c r="E9183" s="56" t="s">
        <v>6511</v>
      </c>
      <c r="F9183" s="56" t="s">
        <v>22</v>
      </c>
      <c r="G9183" s="56"/>
      <c r="H9183" s="56" t="s">
        <v>50092</v>
      </c>
      <c r="I9183" s="56" t="s">
        <v>50093</v>
      </c>
      <c r="J9183" s="56" t="s">
        <v>50094</v>
      </c>
      <c r="K9183" s="56" t="s">
        <v>7326</v>
      </c>
      <c r="L9183" s="90" t="str">
        <f t="shared" si="286"/>
        <v>NA</v>
      </c>
      <c r="M9183" s="90"/>
      <c r="O9183" s="91"/>
      <c r="P9183" s="56"/>
      <c r="Q9183" s="56"/>
      <c r="R9183" s="56"/>
      <c r="S9183" s="56"/>
      <c r="T9183" s="56" t="s">
        <v>46493</v>
      </c>
      <c r="U9183" s="56" t="s">
        <v>46494</v>
      </c>
      <c r="V9183" s="56" t="s">
        <v>46495</v>
      </c>
      <c r="W9183" s="56" t="s">
        <v>7820</v>
      </c>
      <c r="X9183" s="56" t="s">
        <v>4871</v>
      </c>
      <c r="Y9183" s="56"/>
      <c r="Z9183" s="56" t="s">
        <v>46496</v>
      </c>
      <c r="AA9183" s="56" t="s">
        <v>46497</v>
      </c>
      <c r="AB9183" s="56" t="s">
        <v>46498</v>
      </c>
      <c r="AC9183" s="56" t="s">
        <v>7326</v>
      </c>
      <c r="AD9183" s="90" t="str">
        <f t="shared" si="287"/>
        <v>NA</v>
      </c>
      <c r="AE9183" s="90"/>
      <c r="AF9183" s="90"/>
      <c r="AG9183" s="90"/>
    </row>
    <row r="9184" spans="1:33">
      <c r="A9184" s="56" t="s">
        <v>50095</v>
      </c>
      <c r="B9184" s="56" t="s">
        <v>50096</v>
      </c>
      <c r="C9184" s="56" t="s">
        <v>42140</v>
      </c>
      <c r="D9184" s="56" t="s">
        <v>7820</v>
      </c>
      <c r="E9184" s="56" t="s">
        <v>11249</v>
      </c>
      <c r="F9184" s="56" t="s">
        <v>22</v>
      </c>
      <c r="G9184" s="56"/>
      <c r="H9184" s="56" t="s">
        <v>50097</v>
      </c>
      <c r="I9184" s="56" t="s">
        <v>50098</v>
      </c>
      <c r="J9184" s="56" t="s">
        <v>50095</v>
      </c>
      <c r="K9184" s="56" t="s">
        <v>7326</v>
      </c>
      <c r="L9184" s="90" t="str">
        <f t="shared" si="286"/>
        <v>NA</v>
      </c>
      <c r="M9184" s="90"/>
      <c r="O9184" s="91"/>
      <c r="P9184" s="56"/>
      <c r="Q9184" s="56"/>
      <c r="R9184" s="56"/>
      <c r="S9184" s="56"/>
      <c r="T9184" s="56" t="s">
        <v>42126</v>
      </c>
      <c r="U9184" s="56" t="s">
        <v>46499</v>
      </c>
      <c r="V9184" s="56" t="s">
        <v>46500</v>
      </c>
      <c r="W9184" s="56" t="s">
        <v>7820</v>
      </c>
      <c r="X9184" s="56" t="s">
        <v>46501</v>
      </c>
      <c r="Y9184" s="56"/>
      <c r="Z9184" s="56" t="s">
        <v>46502</v>
      </c>
      <c r="AA9184" s="56" t="s">
        <v>46503</v>
      </c>
      <c r="AB9184" s="56" t="s">
        <v>46504</v>
      </c>
      <c r="AC9184" s="56" t="s">
        <v>7326</v>
      </c>
      <c r="AD9184" s="90" t="str">
        <f t="shared" si="287"/>
        <v>NA</v>
      </c>
      <c r="AE9184" s="90"/>
      <c r="AF9184" s="90"/>
      <c r="AG9184" s="90"/>
    </row>
    <row r="9185" spans="1:33">
      <c r="A9185" s="56" t="s">
        <v>50099</v>
      </c>
      <c r="B9185" s="56" t="s">
        <v>50100</v>
      </c>
      <c r="C9185" s="56" t="s">
        <v>42129</v>
      </c>
      <c r="D9185" s="56" t="s">
        <v>7820</v>
      </c>
      <c r="E9185" s="56" t="s">
        <v>11249</v>
      </c>
      <c r="F9185" s="56" t="s">
        <v>22</v>
      </c>
      <c r="G9185" s="56"/>
      <c r="H9185" s="56" t="s">
        <v>50097</v>
      </c>
      <c r="I9185" s="56" t="s">
        <v>50098</v>
      </c>
      <c r="J9185" s="56" t="s">
        <v>50101</v>
      </c>
      <c r="K9185" s="56" t="s">
        <v>7326</v>
      </c>
      <c r="L9185" s="90" t="str">
        <f t="shared" si="286"/>
        <v>NA</v>
      </c>
      <c r="M9185" s="90"/>
      <c r="O9185" s="91"/>
      <c r="P9185" s="56"/>
      <c r="Q9185" s="56"/>
      <c r="R9185" s="56"/>
      <c r="S9185" s="56"/>
      <c r="T9185" s="56" t="s">
        <v>46505</v>
      </c>
      <c r="U9185" s="56" t="s">
        <v>46506</v>
      </c>
      <c r="V9185" s="56" t="s">
        <v>9836</v>
      </c>
      <c r="W9185" s="56" t="s">
        <v>7820</v>
      </c>
      <c r="X9185" s="56" t="s">
        <v>9868</v>
      </c>
      <c r="Y9185" s="56"/>
      <c r="Z9185" s="56" t="s">
        <v>46507</v>
      </c>
      <c r="AA9185" s="56" t="s">
        <v>46508</v>
      </c>
      <c r="AB9185" s="56" t="s">
        <v>46509</v>
      </c>
      <c r="AC9185" s="56" t="s">
        <v>7326</v>
      </c>
      <c r="AD9185" s="90" t="str">
        <f t="shared" si="287"/>
        <v>NA</v>
      </c>
      <c r="AE9185" s="90"/>
      <c r="AF9185" s="90"/>
      <c r="AG9185" s="90"/>
    </row>
    <row r="9186" spans="1:33">
      <c r="A9186" s="56" t="s">
        <v>50102</v>
      </c>
      <c r="B9186" s="56" t="s">
        <v>50103</v>
      </c>
      <c r="C9186" s="56" t="s">
        <v>42129</v>
      </c>
      <c r="D9186" s="56" t="s">
        <v>7820</v>
      </c>
      <c r="E9186" s="56" t="s">
        <v>32717</v>
      </c>
      <c r="F9186" s="56" t="s">
        <v>22</v>
      </c>
      <c r="G9186" s="56"/>
      <c r="H9186" s="56" t="s">
        <v>50104</v>
      </c>
      <c r="I9186" s="56" t="s">
        <v>50105</v>
      </c>
      <c r="J9186" s="56" t="s">
        <v>50106</v>
      </c>
      <c r="K9186" s="56" t="s">
        <v>7326</v>
      </c>
      <c r="L9186" s="90" t="str">
        <f t="shared" si="286"/>
        <v>NA</v>
      </c>
      <c r="M9186" s="90"/>
      <c r="O9186" s="91"/>
      <c r="P9186" s="56"/>
      <c r="Q9186" s="56"/>
      <c r="R9186" s="56"/>
      <c r="S9186" s="56"/>
      <c r="T9186" s="56" t="s">
        <v>46510</v>
      </c>
      <c r="U9186" s="56" t="s">
        <v>46511</v>
      </c>
      <c r="V9186" s="56" t="s">
        <v>41784</v>
      </c>
      <c r="W9186" s="56" t="s">
        <v>7820</v>
      </c>
      <c r="X9186" s="56" t="s">
        <v>9868</v>
      </c>
      <c r="Y9186" s="56"/>
      <c r="Z9186" s="56" t="s">
        <v>46507</v>
      </c>
      <c r="AA9186" s="56" t="s">
        <v>46508</v>
      </c>
      <c r="AB9186" s="56" t="s">
        <v>46512</v>
      </c>
      <c r="AC9186" s="56" t="s">
        <v>7326</v>
      </c>
      <c r="AD9186" s="90" t="str">
        <f t="shared" si="287"/>
        <v>NA</v>
      </c>
      <c r="AE9186" s="90"/>
      <c r="AF9186" s="90"/>
      <c r="AG9186" s="90"/>
    </row>
    <row r="9187" spans="1:33">
      <c r="A9187" s="56" t="s">
        <v>50107</v>
      </c>
      <c r="B9187" s="56" t="s">
        <v>50108</v>
      </c>
      <c r="C9187" s="56" t="s">
        <v>50109</v>
      </c>
      <c r="D9187" s="56" t="s">
        <v>7820</v>
      </c>
      <c r="E9187" s="56" t="s">
        <v>13412</v>
      </c>
      <c r="F9187" s="56" t="s">
        <v>22</v>
      </c>
      <c r="G9187" s="56"/>
      <c r="H9187" s="56" t="s">
        <v>50110</v>
      </c>
      <c r="I9187" s="56" t="s">
        <v>50111</v>
      </c>
      <c r="J9187" s="56" t="s">
        <v>50112</v>
      </c>
      <c r="K9187" s="56" t="s">
        <v>7326</v>
      </c>
      <c r="L9187" s="90" t="str">
        <f t="shared" si="286"/>
        <v>NA</v>
      </c>
      <c r="M9187" s="90"/>
      <c r="O9187" s="91"/>
      <c r="P9187" s="56"/>
      <c r="Q9187" s="56"/>
      <c r="R9187" s="56"/>
      <c r="S9187" s="56"/>
      <c r="T9187" s="56" t="s">
        <v>46513</v>
      </c>
      <c r="U9187" s="56" t="s">
        <v>46514</v>
      </c>
      <c r="V9187" s="56" t="s">
        <v>46515</v>
      </c>
      <c r="W9187" s="56" t="s">
        <v>7820</v>
      </c>
      <c r="X9187" s="56" t="s">
        <v>9967</v>
      </c>
      <c r="Y9187" s="56"/>
      <c r="Z9187" s="56" t="s">
        <v>46516</v>
      </c>
      <c r="AA9187" s="56" t="s">
        <v>46517</v>
      </c>
      <c r="AB9187" s="56" t="s">
        <v>46518</v>
      </c>
      <c r="AC9187" s="56" t="s">
        <v>7326</v>
      </c>
      <c r="AD9187" s="90" t="str">
        <f t="shared" si="287"/>
        <v>NA</v>
      </c>
      <c r="AE9187" s="90"/>
      <c r="AF9187" s="90"/>
      <c r="AG9187" s="90"/>
    </row>
    <row r="9188" spans="1:33">
      <c r="A9188" s="56" t="s">
        <v>50113</v>
      </c>
      <c r="B9188" s="56" t="s">
        <v>50114</v>
      </c>
      <c r="C9188" s="56" t="s">
        <v>50115</v>
      </c>
      <c r="D9188" s="56" t="s">
        <v>7820</v>
      </c>
      <c r="E9188" s="56" t="s">
        <v>13412</v>
      </c>
      <c r="F9188" s="56" t="s">
        <v>22</v>
      </c>
      <c r="G9188" s="56"/>
      <c r="H9188" s="56" t="s">
        <v>50110</v>
      </c>
      <c r="I9188" s="56" t="s">
        <v>50111</v>
      </c>
      <c r="J9188" s="56" t="s">
        <v>50116</v>
      </c>
      <c r="K9188" s="56" t="s">
        <v>7326</v>
      </c>
      <c r="L9188" s="90" t="str">
        <f t="shared" si="286"/>
        <v>NA</v>
      </c>
      <c r="M9188" s="90"/>
      <c r="O9188" s="91"/>
      <c r="P9188" s="56"/>
      <c r="Q9188" s="56"/>
      <c r="R9188" s="56"/>
      <c r="S9188" s="56"/>
      <c r="T9188" s="56" t="s">
        <v>46519</v>
      </c>
      <c r="U9188" s="56" t="s">
        <v>46520</v>
      </c>
      <c r="V9188" s="56" t="s">
        <v>41784</v>
      </c>
      <c r="W9188" s="56" t="s">
        <v>7820</v>
      </c>
      <c r="X9188" s="56" t="s">
        <v>4884</v>
      </c>
      <c r="Y9188" s="56"/>
      <c r="Z9188" s="56" t="s">
        <v>46521</v>
      </c>
      <c r="AA9188" s="56" t="s">
        <v>46522</v>
      </c>
      <c r="AB9188" s="56" t="s">
        <v>46512</v>
      </c>
      <c r="AC9188" s="56" t="s">
        <v>7326</v>
      </c>
      <c r="AD9188" s="90" t="str">
        <f t="shared" si="287"/>
        <v>NA</v>
      </c>
      <c r="AE9188" s="90"/>
      <c r="AF9188" s="90"/>
      <c r="AG9188" s="90"/>
    </row>
    <row r="9189" spans="1:33">
      <c r="A9189" s="56" t="s">
        <v>26533</v>
      </c>
      <c r="B9189" s="56" t="s">
        <v>50117</v>
      </c>
      <c r="C9189" s="56" t="s">
        <v>50118</v>
      </c>
      <c r="D9189" s="56" t="s">
        <v>7820</v>
      </c>
      <c r="E9189" s="56" t="s">
        <v>6520</v>
      </c>
      <c r="F9189" s="56" t="s">
        <v>22</v>
      </c>
      <c r="G9189" s="56"/>
      <c r="H9189" s="56" t="s">
        <v>50119</v>
      </c>
      <c r="I9189" s="56" t="s">
        <v>50120</v>
      </c>
      <c r="J9189" s="56" t="s">
        <v>50121</v>
      </c>
      <c r="K9189" s="56" t="s">
        <v>7326</v>
      </c>
      <c r="L9189" s="90" t="str">
        <f t="shared" si="286"/>
        <v>NA</v>
      </c>
      <c r="M9189" s="90"/>
      <c r="O9189" s="91"/>
      <c r="P9189" s="56"/>
      <c r="Q9189" s="56"/>
      <c r="R9189" s="56"/>
      <c r="S9189" s="56"/>
      <c r="T9189" s="56" t="s">
        <v>42126</v>
      </c>
      <c r="U9189" s="56" t="s">
        <v>46523</v>
      </c>
      <c r="V9189" s="56" t="s">
        <v>46524</v>
      </c>
      <c r="W9189" s="56" t="s">
        <v>7820</v>
      </c>
      <c r="X9189" s="56" t="s">
        <v>4884</v>
      </c>
      <c r="Y9189" s="56"/>
      <c r="Z9189" s="56" t="s">
        <v>46521</v>
      </c>
      <c r="AA9189" s="56" t="s">
        <v>46522</v>
      </c>
      <c r="AB9189" s="56" t="s">
        <v>46525</v>
      </c>
      <c r="AC9189" s="56" t="s">
        <v>7326</v>
      </c>
      <c r="AD9189" s="90" t="str">
        <f t="shared" si="287"/>
        <v>NA</v>
      </c>
      <c r="AE9189" s="90"/>
      <c r="AF9189" s="90"/>
      <c r="AG9189" s="90"/>
    </row>
    <row r="9190" spans="1:33">
      <c r="A9190" s="56" t="s">
        <v>50122</v>
      </c>
      <c r="B9190" s="56" t="s">
        <v>50123</v>
      </c>
      <c r="C9190" s="56" t="s">
        <v>50124</v>
      </c>
      <c r="D9190" s="56" t="s">
        <v>7820</v>
      </c>
      <c r="E9190" s="56" t="s">
        <v>50125</v>
      </c>
      <c r="F9190" s="56" t="s">
        <v>22</v>
      </c>
      <c r="G9190" s="56"/>
      <c r="H9190" s="56" t="s">
        <v>50126</v>
      </c>
      <c r="I9190" s="56" t="s">
        <v>50127</v>
      </c>
      <c r="J9190" s="56" t="s">
        <v>50128</v>
      </c>
      <c r="K9190" s="56" t="s">
        <v>7326</v>
      </c>
      <c r="L9190" s="90" t="str">
        <f t="shared" si="286"/>
        <v>NA</v>
      </c>
      <c r="M9190" s="90"/>
      <c r="O9190" s="91"/>
      <c r="P9190" s="56"/>
      <c r="Q9190" s="56"/>
      <c r="R9190" s="56"/>
      <c r="S9190" s="56"/>
      <c r="T9190" s="56" t="s">
        <v>46526</v>
      </c>
      <c r="U9190" s="56" t="s">
        <v>46527</v>
      </c>
      <c r="V9190" s="56" t="s">
        <v>9836</v>
      </c>
      <c r="W9190" s="56" t="s">
        <v>7820</v>
      </c>
      <c r="X9190" s="56" t="s">
        <v>4895</v>
      </c>
      <c r="Y9190" s="56"/>
      <c r="Z9190" s="56" t="s">
        <v>46528</v>
      </c>
      <c r="AA9190" s="56" t="s">
        <v>46529</v>
      </c>
      <c r="AB9190" s="56" t="s">
        <v>46530</v>
      </c>
      <c r="AC9190" s="56" t="s">
        <v>7326</v>
      </c>
      <c r="AD9190" s="90" t="str">
        <f t="shared" si="287"/>
        <v>NA</v>
      </c>
      <c r="AE9190" s="90"/>
      <c r="AF9190" s="90"/>
      <c r="AG9190" s="90"/>
    </row>
    <row r="9191" spans="1:33">
      <c r="A9191" s="56" t="s">
        <v>50129</v>
      </c>
      <c r="B9191" s="56" t="s">
        <v>50130</v>
      </c>
      <c r="C9191" s="56" t="s">
        <v>50131</v>
      </c>
      <c r="D9191" s="56" t="s">
        <v>7820</v>
      </c>
      <c r="E9191" s="56" t="s">
        <v>50132</v>
      </c>
      <c r="F9191" s="56" t="s">
        <v>22</v>
      </c>
      <c r="G9191" s="56"/>
      <c r="H9191" s="56" t="s">
        <v>50133</v>
      </c>
      <c r="I9191" s="56" t="s">
        <v>50134</v>
      </c>
      <c r="J9191" s="56" t="s">
        <v>50129</v>
      </c>
      <c r="K9191" s="56" t="s">
        <v>7326</v>
      </c>
      <c r="L9191" s="90" t="str">
        <f t="shared" si="286"/>
        <v>NA</v>
      </c>
      <c r="M9191" s="90"/>
      <c r="O9191" s="91"/>
      <c r="P9191" s="56"/>
      <c r="Q9191" s="56"/>
      <c r="R9191" s="56"/>
      <c r="S9191" s="56"/>
      <c r="T9191" s="56" t="s">
        <v>46531</v>
      </c>
      <c r="U9191" s="56" t="s">
        <v>46532</v>
      </c>
      <c r="V9191" s="56" t="s">
        <v>46533</v>
      </c>
      <c r="W9191" s="56" t="s">
        <v>7820</v>
      </c>
      <c r="X9191" s="56" t="s">
        <v>4895</v>
      </c>
      <c r="Y9191" s="56"/>
      <c r="Z9191" s="56" t="s">
        <v>46528</v>
      </c>
      <c r="AA9191" s="56" t="s">
        <v>46529</v>
      </c>
      <c r="AB9191" s="56" t="s">
        <v>46534</v>
      </c>
      <c r="AC9191" s="56" t="s">
        <v>7326</v>
      </c>
      <c r="AD9191" s="90" t="str">
        <f t="shared" si="287"/>
        <v>NA</v>
      </c>
      <c r="AE9191" s="90"/>
      <c r="AF9191" s="90"/>
      <c r="AG9191" s="90"/>
    </row>
    <row r="9192" spans="1:33">
      <c r="A9192" s="56" t="s">
        <v>50135</v>
      </c>
      <c r="B9192" s="56" t="s">
        <v>50136</v>
      </c>
      <c r="C9192" s="56" t="s">
        <v>50118</v>
      </c>
      <c r="D9192" s="56" t="s">
        <v>7820</v>
      </c>
      <c r="E9192" s="56" t="s">
        <v>50137</v>
      </c>
      <c r="F9192" s="56" t="s">
        <v>22</v>
      </c>
      <c r="G9192" s="56"/>
      <c r="H9192" s="56" t="s">
        <v>50138</v>
      </c>
      <c r="I9192" s="56" t="s">
        <v>50139</v>
      </c>
      <c r="J9192" s="56" t="s">
        <v>50140</v>
      </c>
      <c r="K9192" s="56" t="s">
        <v>7326</v>
      </c>
      <c r="L9192" s="90" t="str">
        <f t="shared" si="286"/>
        <v>NA</v>
      </c>
      <c r="M9192" s="90"/>
      <c r="O9192" s="91"/>
      <c r="P9192" s="56"/>
      <c r="Q9192" s="56"/>
      <c r="R9192" s="56"/>
      <c r="S9192" s="56"/>
      <c r="T9192" s="56" t="s">
        <v>46535</v>
      </c>
      <c r="U9192" s="56" t="s">
        <v>46536</v>
      </c>
      <c r="V9192" s="56" t="s">
        <v>9836</v>
      </c>
      <c r="W9192" s="56" t="s">
        <v>7820</v>
      </c>
      <c r="X9192" s="56" t="s">
        <v>4895</v>
      </c>
      <c r="Y9192" s="56"/>
      <c r="Z9192" s="56" t="s">
        <v>46528</v>
      </c>
      <c r="AA9192" s="56" t="s">
        <v>46529</v>
      </c>
      <c r="AB9192" s="56" t="s">
        <v>46530</v>
      </c>
      <c r="AC9192" s="56" t="s">
        <v>7326</v>
      </c>
      <c r="AD9192" s="90" t="str">
        <f t="shared" si="287"/>
        <v>NA</v>
      </c>
      <c r="AE9192" s="90"/>
      <c r="AF9192" s="90"/>
      <c r="AG9192" s="90"/>
    </row>
    <row r="9193" spans="1:33">
      <c r="A9193" s="56" t="s">
        <v>42899</v>
      </c>
      <c r="B9193" s="56" t="s">
        <v>50141</v>
      </c>
      <c r="C9193" s="56" t="s">
        <v>50118</v>
      </c>
      <c r="D9193" s="56" t="s">
        <v>7820</v>
      </c>
      <c r="E9193" s="56" t="s">
        <v>6543</v>
      </c>
      <c r="F9193" s="56" t="s">
        <v>22</v>
      </c>
      <c r="G9193" s="56"/>
      <c r="H9193" s="56" t="s">
        <v>50142</v>
      </c>
      <c r="I9193" s="56" t="s">
        <v>50143</v>
      </c>
      <c r="J9193" s="56" t="s">
        <v>42899</v>
      </c>
      <c r="K9193" s="56" t="s">
        <v>7326</v>
      </c>
      <c r="L9193" s="90" t="str">
        <f t="shared" si="286"/>
        <v>NA</v>
      </c>
      <c r="M9193" s="90"/>
      <c r="O9193" s="91"/>
      <c r="P9193" s="56"/>
      <c r="Q9193" s="56"/>
      <c r="R9193" s="56"/>
      <c r="S9193" s="56"/>
      <c r="T9193" s="56" t="s">
        <v>41855</v>
      </c>
      <c r="U9193" s="56" t="s">
        <v>46537</v>
      </c>
      <c r="V9193" s="56" t="s">
        <v>41784</v>
      </c>
      <c r="W9193" s="56" t="s">
        <v>7820</v>
      </c>
      <c r="X9193" s="56" t="s">
        <v>4895</v>
      </c>
      <c r="Y9193" s="56"/>
      <c r="Z9193" s="56" t="s">
        <v>46528</v>
      </c>
      <c r="AA9193" s="56" t="s">
        <v>46529</v>
      </c>
      <c r="AB9193" s="56" t="s">
        <v>41782</v>
      </c>
      <c r="AC9193" s="56" t="s">
        <v>7326</v>
      </c>
      <c r="AD9193" s="90" t="str">
        <f t="shared" si="287"/>
        <v>NA</v>
      </c>
      <c r="AE9193" s="90"/>
      <c r="AF9193" s="90"/>
      <c r="AG9193" s="90"/>
    </row>
    <row r="9194" spans="1:33">
      <c r="A9194" s="56" t="s">
        <v>41782</v>
      </c>
      <c r="B9194" s="56" t="s">
        <v>50144</v>
      </c>
      <c r="C9194" s="56" t="s">
        <v>50118</v>
      </c>
      <c r="D9194" s="56" t="s">
        <v>7820</v>
      </c>
      <c r="E9194" s="56" t="s">
        <v>6543</v>
      </c>
      <c r="F9194" s="56" t="s">
        <v>22</v>
      </c>
      <c r="G9194" s="56"/>
      <c r="H9194" s="56" t="s">
        <v>50142</v>
      </c>
      <c r="I9194" s="56" t="s">
        <v>50143</v>
      </c>
      <c r="J9194" s="56"/>
      <c r="K9194" s="56" t="s">
        <v>7326</v>
      </c>
      <c r="L9194" s="90" t="str">
        <f t="shared" si="286"/>
        <v>NA</v>
      </c>
      <c r="M9194" s="90"/>
      <c r="O9194" s="91"/>
      <c r="P9194" s="56"/>
      <c r="Q9194" s="56"/>
      <c r="R9194" s="56"/>
      <c r="S9194" s="56"/>
      <c r="T9194" s="56" t="s">
        <v>46538</v>
      </c>
      <c r="U9194" s="56" t="s">
        <v>46539</v>
      </c>
      <c r="V9194" s="56" t="s">
        <v>46540</v>
      </c>
      <c r="W9194" s="56" t="s">
        <v>7820</v>
      </c>
      <c r="X9194" s="56" t="s">
        <v>4907</v>
      </c>
      <c r="Y9194" s="56"/>
      <c r="Z9194" s="56" t="s">
        <v>46541</v>
      </c>
      <c r="AA9194" s="56" t="s">
        <v>46542</v>
      </c>
      <c r="AB9194" s="56" t="s">
        <v>46543</v>
      </c>
      <c r="AC9194" s="56" t="s">
        <v>7326</v>
      </c>
      <c r="AD9194" s="90" t="str">
        <f t="shared" si="287"/>
        <v>NA</v>
      </c>
      <c r="AE9194" s="90"/>
      <c r="AF9194" s="90"/>
      <c r="AG9194" s="90"/>
    </row>
    <row r="9195" spans="1:33">
      <c r="A9195" s="56" t="s">
        <v>50145</v>
      </c>
      <c r="B9195" s="56" t="s">
        <v>50146</v>
      </c>
      <c r="C9195" s="56" t="s">
        <v>50147</v>
      </c>
      <c r="D9195" s="56" t="s">
        <v>7820</v>
      </c>
      <c r="E9195" s="56" t="s">
        <v>32919</v>
      </c>
      <c r="F9195" s="56" t="s">
        <v>22</v>
      </c>
      <c r="G9195" s="56"/>
      <c r="H9195" s="56" t="s">
        <v>50148</v>
      </c>
      <c r="I9195" s="56" t="s">
        <v>50149</v>
      </c>
      <c r="J9195" s="56" t="s">
        <v>50150</v>
      </c>
      <c r="K9195" s="56" t="s">
        <v>7326</v>
      </c>
      <c r="L9195" s="90" t="str">
        <f t="shared" si="286"/>
        <v>NA</v>
      </c>
      <c r="M9195" s="90"/>
      <c r="O9195" s="91"/>
      <c r="P9195" s="56"/>
      <c r="Q9195" s="56"/>
      <c r="R9195" s="56"/>
      <c r="S9195" s="56"/>
      <c r="T9195" s="56" t="s">
        <v>27991</v>
      </c>
      <c r="U9195" s="56" t="s">
        <v>46544</v>
      </c>
      <c r="V9195" s="56" t="s">
        <v>27993</v>
      </c>
      <c r="W9195" s="56" t="s">
        <v>7820</v>
      </c>
      <c r="X9195" s="56" t="s">
        <v>4907</v>
      </c>
      <c r="Y9195" s="56"/>
      <c r="Z9195" s="56" t="s">
        <v>46541</v>
      </c>
      <c r="AA9195" s="56" t="s">
        <v>46542</v>
      </c>
      <c r="AB9195" s="56" t="s">
        <v>46545</v>
      </c>
      <c r="AC9195" s="56" t="s">
        <v>7326</v>
      </c>
      <c r="AD9195" s="90" t="str">
        <f t="shared" si="287"/>
        <v>NA</v>
      </c>
      <c r="AE9195" s="90"/>
      <c r="AF9195" s="90"/>
      <c r="AG9195" s="90"/>
    </row>
    <row r="9196" spans="1:33">
      <c r="A9196" s="56" t="s">
        <v>41850</v>
      </c>
      <c r="B9196" s="56" t="s">
        <v>50151</v>
      </c>
      <c r="C9196" s="56" t="s">
        <v>41863</v>
      </c>
      <c r="D9196" s="56" t="s">
        <v>7820</v>
      </c>
      <c r="E9196" s="56" t="s">
        <v>6571</v>
      </c>
      <c r="F9196" s="56" t="s">
        <v>22</v>
      </c>
      <c r="G9196" s="56"/>
      <c r="H9196" s="56" t="s">
        <v>50152</v>
      </c>
      <c r="I9196" s="56" t="s">
        <v>50153</v>
      </c>
      <c r="J9196" s="56" t="s">
        <v>50154</v>
      </c>
      <c r="K9196" s="56" t="s">
        <v>7326</v>
      </c>
      <c r="L9196" s="90" t="str">
        <f t="shared" si="286"/>
        <v>NA</v>
      </c>
      <c r="M9196" s="90"/>
      <c r="O9196" s="91"/>
      <c r="P9196" s="56"/>
      <c r="Q9196" s="56"/>
      <c r="R9196" s="56"/>
      <c r="S9196" s="56"/>
      <c r="T9196" s="56" t="s">
        <v>42126</v>
      </c>
      <c r="U9196" s="56" t="s">
        <v>46546</v>
      </c>
      <c r="V9196" s="56" t="s">
        <v>46547</v>
      </c>
      <c r="W9196" s="56" t="s">
        <v>7820</v>
      </c>
      <c r="X9196" s="56" t="s">
        <v>26334</v>
      </c>
      <c r="Y9196" s="56"/>
      <c r="Z9196" s="56" t="s">
        <v>46548</v>
      </c>
      <c r="AA9196" s="56" t="s">
        <v>46549</v>
      </c>
      <c r="AB9196" s="56" t="s">
        <v>46550</v>
      </c>
      <c r="AC9196" s="56" t="s">
        <v>7326</v>
      </c>
      <c r="AD9196" s="90" t="str">
        <f t="shared" si="287"/>
        <v>NA</v>
      </c>
      <c r="AE9196" s="90"/>
      <c r="AF9196" s="90"/>
      <c r="AG9196" s="90"/>
    </row>
    <row r="9197" spans="1:33">
      <c r="A9197" s="56" t="s">
        <v>50155</v>
      </c>
      <c r="B9197" s="56" t="s">
        <v>50156</v>
      </c>
      <c r="C9197" s="56" t="s">
        <v>9836</v>
      </c>
      <c r="D9197" s="56" t="s">
        <v>7820</v>
      </c>
      <c r="E9197" s="56" t="s">
        <v>6571</v>
      </c>
      <c r="F9197" s="56" t="s">
        <v>22</v>
      </c>
      <c r="G9197" s="56"/>
      <c r="H9197" s="56" t="s">
        <v>50157</v>
      </c>
      <c r="I9197" s="56" t="s">
        <v>50153</v>
      </c>
      <c r="J9197" s="56" t="s">
        <v>50158</v>
      </c>
      <c r="K9197" s="56" t="s">
        <v>7326</v>
      </c>
      <c r="L9197" s="90" t="str">
        <f t="shared" si="286"/>
        <v>NA</v>
      </c>
      <c r="M9197" s="90"/>
      <c r="O9197" s="91"/>
      <c r="P9197" s="56"/>
      <c r="Q9197" s="56"/>
      <c r="R9197" s="56"/>
      <c r="S9197" s="56"/>
      <c r="T9197" s="56" t="s">
        <v>46551</v>
      </c>
      <c r="U9197" s="56" t="s">
        <v>46552</v>
      </c>
      <c r="V9197" s="56" t="s">
        <v>9836</v>
      </c>
      <c r="W9197" s="56" t="s">
        <v>7820</v>
      </c>
      <c r="X9197" s="56" t="s">
        <v>46553</v>
      </c>
      <c r="Y9197" s="56"/>
      <c r="Z9197" s="56" t="s">
        <v>46554</v>
      </c>
      <c r="AA9197" s="56" t="s">
        <v>46555</v>
      </c>
      <c r="AB9197" s="56" t="s">
        <v>46556</v>
      </c>
      <c r="AC9197" s="56" t="s">
        <v>7326</v>
      </c>
      <c r="AD9197" s="90" t="str">
        <f t="shared" si="287"/>
        <v>NA</v>
      </c>
      <c r="AE9197" s="90"/>
      <c r="AF9197" s="90"/>
      <c r="AG9197" s="90"/>
    </row>
    <row r="9198" spans="1:33">
      <c r="A9198" s="56" t="s">
        <v>50159</v>
      </c>
      <c r="B9198" s="56" t="s">
        <v>50160</v>
      </c>
      <c r="C9198" s="56" t="s">
        <v>42188</v>
      </c>
      <c r="D9198" s="56" t="s">
        <v>7820</v>
      </c>
      <c r="E9198" s="56" t="s">
        <v>13539</v>
      </c>
      <c r="F9198" s="56" t="s">
        <v>22</v>
      </c>
      <c r="G9198" s="56"/>
      <c r="H9198" s="56" t="s">
        <v>50161</v>
      </c>
      <c r="I9198" s="56" t="s">
        <v>50162</v>
      </c>
      <c r="J9198" s="56"/>
      <c r="K9198" s="56" t="s">
        <v>7326</v>
      </c>
      <c r="L9198" s="90" t="str">
        <f t="shared" si="286"/>
        <v>NA</v>
      </c>
      <c r="M9198" s="90"/>
      <c r="O9198" s="91"/>
      <c r="P9198" s="56"/>
      <c r="Q9198" s="56"/>
      <c r="R9198" s="56"/>
      <c r="S9198" s="56"/>
      <c r="T9198" s="56" t="s">
        <v>42126</v>
      </c>
      <c r="U9198" s="56" t="s">
        <v>46557</v>
      </c>
      <c r="V9198" s="56" t="s">
        <v>46558</v>
      </c>
      <c r="W9198" s="56" t="s">
        <v>7820</v>
      </c>
      <c r="X9198" s="56" t="s">
        <v>26347</v>
      </c>
      <c r="Y9198" s="56"/>
      <c r="Z9198" s="56" t="s">
        <v>46559</v>
      </c>
      <c r="AA9198" s="56" t="s">
        <v>46560</v>
      </c>
      <c r="AB9198" s="56" t="s">
        <v>46561</v>
      </c>
      <c r="AC9198" s="56" t="s">
        <v>7326</v>
      </c>
      <c r="AD9198" s="90" t="str">
        <f t="shared" si="287"/>
        <v>NA</v>
      </c>
      <c r="AE9198" s="90"/>
      <c r="AF9198" s="90"/>
      <c r="AG9198" s="90"/>
    </row>
    <row r="9199" spans="1:33">
      <c r="A9199" s="56" t="s">
        <v>41850</v>
      </c>
      <c r="B9199" s="56" t="s">
        <v>50163</v>
      </c>
      <c r="C9199" s="56" t="s">
        <v>41863</v>
      </c>
      <c r="D9199" s="56" t="s">
        <v>7820</v>
      </c>
      <c r="E9199" s="56" t="s">
        <v>6579</v>
      </c>
      <c r="F9199" s="56" t="s">
        <v>22</v>
      </c>
      <c r="G9199" s="56"/>
      <c r="H9199" s="56" t="s">
        <v>50164</v>
      </c>
      <c r="I9199" s="56" t="s">
        <v>50165</v>
      </c>
      <c r="J9199" s="56" t="s">
        <v>50166</v>
      </c>
      <c r="K9199" s="56" t="s">
        <v>7326</v>
      </c>
      <c r="L9199" s="90" t="str">
        <f t="shared" si="286"/>
        <v>NA</v>
      </c>
      <c r="M9199" s="90"/>
      <c r="O9199" s="91"/>
      <c r="P9199" s="56"/>
      <c r="Q9199" s="56"/>
      <c r="R9199" s="56"/>
      <c r="S9199" s="56"/>
      <c r="T9199" s="56" t="s">
        <v>46562</v>
      </c>
      <c r="U9199" s="56" t="s">
        <v>46563</v>
      </c>
      <c r="V9199" s="56" t="s">
        <v>9836</v>
      </c>
      <c r="W9199" s="56" t="s">
        <v>7820</v>
      </c>
      <c r="X9199" s="56" t="s">
        <v>46564</v>
      </c>
      <c r="Y9199" s="56"/>
      <c r="Z9199" s="56" t="s">
        <v>46565</v>
      </c>
      <c r="AA9199" s="56" t="s">
        <v>46566</v>
      </c>
      <c r="AB9199" s="56" t="s">
        <v>46567</v>
      </c>
      <c r="AC9199" s="56" t="s">
        <v>7326</v>
      </c>
      <c r="AD9199" s="90" t="str">
        <f t="shared" si="287"/>
        <v>NA</v>
      </c>
      <c r="AE9199" s="90"/>
      <c r="AF9199" s="90"/>
      <c r="AG9199" s="90"/>
    </row>
    <row r="9200" spans="1:33">
      <c r="A9200" s="56" t="s">
        <v>50167</v>
      </c>
      <c r="B9200" s="56" t="s">
        <v>50168</v>
      </c>
      <c r="C9200" s="56" t="s">
        <v>50169</v>
      </c>
      <c r="D9200" s="56" t="s">
        <v>7820</v>
      </c>
      <c r="E9200" s="56" t="s">
        <v>6579</v>
      </c>
      <c r="F9200" s="56" t="s">
        <v>22</v>
      </c>
      <c r="G9200" s="56"/>
      <c r="H9200" s="56" t="s">
        <v>50170</v>
      </c>
      <c r="I9200" s="56" t="s">
        <v>50165</v>
      </c>
      <c r="J9200" s="56"/>
      <c r="K9200" s="56" t="s">
        <v>7326</v>
      </c>
      <c r="L9200" s="90" t="str">
        <f t="shared" si="286"/>
        <v>NA</v>
      </c>
      <c r="M9200" s="90"/>
      <c r="O9200" s="91"/>
      <c r="P9200" s="56"/>
      <c r="Q9200" s="56"/>
      <c r="R9200" s="56"/>
      <c r="S9200" s="56"/>
      <c r="T9200" s="56" t="s">
        <v>46568</v>
      </c>
      <c r="U9200" s="56" t="s">
        <v>46569</v>
      </c>
      <c r="V9200" s="56" t="s">
        <v>46570</v>
      </c>
      <c r="W9200" s="56" t="s">
        <v>7820</v>
      </c>
      <c r="X9200" s="56" t="s">
        <v>26360</v>
      </c>
      <c r="Y9200" s="56"/>
      <c r="Z9200" s="56" t="s">
        <v>46571</v>
      </c>
      <c r="AA9200" s="56" t="s">
        <v>46572</v>
      </c>
      <c r="AB9200" s="56" t="s">
        <v>46573</v>
      </c>
      <c r="AC9200" s="56" t="s">
        <v>7326</v>
      </c>
      <c r="AD9200" s="90" t="str">
        <f t="shared" si="287"/>
        <v>NA</v>
      </c>
      <c r="AE9200" s="90"/>
      <c r="AF9200" s="90"/>
      <c r="AG9200" s="90"/>
    </row>
    <row r="9201" spans="1:33">
      <c r="A9201" s="56" t="s">
        <v>50171</v>
      </c>
      <c r="B9201" s="56" t="s">
        <v>50172</v>
      </c>
      <c r="C9201" s="56" t="s">
        <v>50173</v>
      </c>
      <c r="D9201" s="56" t="s">
        <v>7820</v>
      </c>
      <c r="E9201" s="56" t="s">
        <v>6592</v>
      </c>
      <c r="F9201" s="56" t="s">
        <v>22</v>
      </c>
      <c r="G9201" s="56"/>
      <c r="H9201" s="56" t="s">
        <v>50174</v>
      </c>
      <c r="I9201" s="56" t="s">
        <v>50175</v>
      </c>
      <c r="J9201" s="56" t="s">
        <v>50171</v>
      </c>
      <c r="K9201" s="56" t="s">
        <v>7326</v>
      </c>
      <c r="L9201" s="90" t="str">
        <f t="shared" si="286"/>
        <v>NA</v>
      </c>
      <c r="M9201" s="90"/>
      <c r="O9201" s="91"/>
      <c r="P9201" s="56"/>
      <c r="Q9201" s="56"/>
      <c r="R9201" s="56"/>
      <c r="S9201" s="56"/>
      <c r="T9201" s="56" t="s">
        <v>42126</v>
      </c>
      <c r="U9201" s="56" t="s">
        <v>46574</v>
      </c>
      <c r="V9201" s="56" t="s">
        <v>46547</v>
      </c>
      <c r="W9201" s="56" t="s">
        <v>7820</v>
      </c>
      <c r="X9201" s="56" t="s">
        <v>4929</v>
      </c>
      <c r="Y9201" s="56"/>
      <c r="Z9201" s="56" t="s">
        <v>46575</v>
      </c>
      <c r="AA9201" s="56" t="s">
        <v>46576</v>
      </c>
      <c r="AB9201" s="56" t="s">
        <v>46577</v>
      </c>
      <c r="AC9201" s="56" t="s">
        <v>7326</v>
      </c>
      <c r="AD9201" s="90" t="str">
        <f t="shared" si="287"/>
        <v>NA</v>
      </c>
      <c r="AE9201" s="90"/>
      <c r="AF9201" s="90"/>
      <c r="AG9201" s="90"/>
    </row>
    <row r="9202" spans="1:33">
      <c r="A9202" s="56" t="s">
        <v>50176</v>
      </c>
      <c r="B9202" s="56" t="s">
        <v>50177</v>
      </c>
      <c r="C9202" s="56" t="s">
        <v>50178</v>
      </c>
      <c r="D9202" s="56" t="s">
        <v>7820</v>
      </c>
      <c r="E9202" s="56" t="s">
        <v>13586</v>
      </c>
      <c r="F9202" s="56" t="s">
        <v>22</v>
      </c>
      <c r="G9202" s="56"/>
      <c r="H9202" s="56" t="s">
        <v>50179</v>
      </c>
      <c r="I9202" s="56" t="s">
        <v>50180</v>
      </c>
      <c r="J9202" s="56"/>
      <c r="K9202" s="56" t="s">
        <v>7326</v>
      </c>
      <c r="L9202" s="90" t="str">
        <f t="shared" si="286"/>
        <v>NA</v>
      </c>
      <c r="M9202" s="90"/>
      <c r="O9202" s="91"/>
      <c r="P9202" s="56"/>
      <c r="Q9202" s="56"/>
      <c r="R9202" s="56"/>
      <c r="S9202" s="56"/>
      <c r="T9202" s="56" t="s">
        <v>46578</v>
      </c>
      <c r="U9202" s="56" t="s">
        <v>46579</v>
      </c>
      <c r="V9202" s="56" t="s">
        <v>27993</v>
      </c>
      <c r="W9202" s="56" t="s">
        <v>7820</v>
      </c>
      <c r="X9202" s="56" t="s">
        <v>9973</v>
      </c>
      <c r="Y9202" s="56"/>
      <c r="Z9202" s="56" t="s">
        <v>46580</v>
      </c>
      <c r="AA9202" s="56" t="s">
        <v>46581</v>
      </c>
      <c r="AB9202" s="56" t="s">
        <v>46582</v>
      </c>
      <c r="AC9202" s="56" t="s">
        <v>7326</v>
      </c>
      <c r="AD9202" s="90" t="str">
        <f t="shared" si="287"/>
        <v>NA</v>
      </c>
      <c r="AE9202" s="90"/>
      <c r="AF9202" s="90"/>
      <c r="AG9202" s="90"/>
    </row>
    <row r="9203" spans="1:33">
      <c r="A9203" s="56" t="s">
        <v>50181</v>
      </c>
      <c r="B9203" s="56" t="s">
        <v>50182</v>
      </c>
      <c r="C9203" s="56" t="s">
        <v>32943</v>
      </c>
      <c r="D9203" s="56" t="s">
        <v>7820</v>
      </c>
      <c r="E9203" s="56" t="s">
        <v>3231</v>
      </c>
      <c r="F9203" s="56" t="s">
        <v>22</v>
      </c>
      <c r="G9203" s="56"/>
      <c r="H9203" s="56" t="s">
        <v>50183</v>
      </c>
      <c r="I9203" s="56" t="s">
        <v>50184</v>
      </c>
      <c r="J9203" s="56" t="s">
        <v>50185</v>
      </c>
      <c r="K9203" s="56" t="s">
        <v>7326</v>
      </c>
      <c r="L9203" s="90" t="str">
        <f t="shared" si="286"/>
        <v>NA</v>
      </c>
      <c r="M9203" s="90"/>
      <c r="O9203" s="91"/>
      <c r="P9203" s="56"/>
      <c r="Q9203" s="56"/>
      <c r="R9203" s="56"/>
      <c r="S9203" s="56"/>
      <c r="T9203" s="56" t="s">
        <v>46583</v>
      </c>
      <c r="U9203" s="56" t="s">
        <v>46584</v>
      </c>
      <c r="V9203" s="56" t="s">
        <v>9836</v>
      </c>
      <c r="W9203" s="56" t="s">
        <v>7820</v>
      </c>
      <c r="X9203" s="56" t="s">
        <v>26407</v>
      </c>
      <c r="Y9203" s="56"/>
      <c r="Z9203" s="56" t="s">
        <v>46585</v>
      </c>
      <c r="AA9203" s="56" t="s">
        <v>46586</v>
      </c>
      <c r="AB9203" s="56" t="s">
        <v>46587</v>
      </c>
      <c r="AC9203" s="56" t="s">
        <v>7326</v>
      </c>
      <c r="AD9203" s="90" t="str">
        <f t="shared" si="287"/>
        <v>NA</v>
      </c>
      <c r="AE9203" s="90"/>
      <c r="AF9203" s="90"/>
      <c r="AG9203" s="90"/>
    </row>
    <row r="9204" spans="1:33">
      <c r="A9204" s="56" t="s">
        <v>50186</v>
      </c>
      <c r="B9204" s="56" t="s">
        <v>50187</v>
      </c>
      <c r="C9204" s="56" t="s">
        <v>41863</v>
      </c>
      <c r="D9204" s="56" t="s">
        <v>7820</v>
      </c>
      <c r="E9204" s="56" t="s">
        <v>3231</v>
      </c>
      <c r="F9204" s="56" t="s">
        <v>22</v>
      </c>
      <c r="G9204" s="56"/>
      <c r="H9204" s="56" t="s">
        <v>50183</v>
      </c>
      <c r="I9204" s="56" t="s">
        <v>50184</v>
      </c>
      <c r="J9204" s="56" t="s">
        <v>50188</v>
      </c>
      <c r="K9204" s="56" t="s">
        <v>7326</v>
      </c>
      <c r="L9204" s="90" t="str">
        <f t="shared" si="286"/>
        <v>NA</v>
      </c>
      <c r="M9204" s="90"/>
      <c r="O9204" s="91"/>
      <c r="P9204" s="56"/>
      <c r="Q9204" s="56"/>
      <c r="R9204" s="56"/>
      <c r="S9204" s="56"/>
      <c r="T9204" s="56" t="s">
        <v>46588</v>
      </c>
      <c r="U9204" s="56" t="s">
        <v>46589</v>
      </c>
      <c r="V9204" s="56" t="s">
        <v>46590</v>
      </c>
      <c r="W9204" s="56" t="s">
        <v>7820</v>
      </c>
      <c r="X9204" s="56" t="s">
        <v>9995</v>
      </c>
      <c r="Y9204" s="56"/>
      <c r="Z9204" s="56" t="s">
        <v>46591</v>
      </c>
      <c r="AA9204" s="56" t="s">
        <v>46592</v>
      </c>
      <c r="AB9204" s="56" t="s">
        <v>46593</v>
      </c>
      <c r="AC9204" s="56" t="s">
        <v>7326</v>
      </c>
      <c r="AD9204" s="90" t="str">
        <f t="shared" si="287"/>
        <v>NA</v>
      </c>
      <c r="AE9204" s="90"/>
      <c r="AF9204" s="90"/>
      <c r="AG9204" s="90"/>
    </row>
    <row r="9205" spans="1:33">
      <c r="A9205" s="56" t="s">
        <v>50189</v>
      </c>
      <c r="B9205" s="56" t="s">
        <v>50190</v>
      </c>
      <c r="C9205" s="56" t="s">
        <v>50191</v>
      </c>
      <c r="D9205" s="56" t="s">
        <v>7820</v>
      </c>
      <c r="E9205" s="56" t="s">
        <v>3231</v>
      </c>
      <c r="F9205" s="56" t="s">
        <v>22</v>
      </c>
      <c r="G9205" s="56"/>
      <c r="H9205" s="56" t="s">
        <v>50183</v>
      </c>
      <c r="I9205" s="56" t="s">
        <v>50184</v>
      </c>
      <c r="J9205" s="56"/>
      <c r="K9205" s="56" t="s">
        <v>7326</v>
      </c>
      <c r="L9205" s="90" t="str">
        <f t="shared" si="286"/>
        <v>NA</v>
      </c>
      <c r="M9205" s="90"/>
      <c r="O9205" s="91"/>
      <c r="P9205" s="56"/>
      <c r="Q9205" s="56"/>
      <c r="R9205" s="56"/>
      <c r="S9205" s="56"/>
      <c r="T9205" s="56" t="s">
        <v>46594</v>
      </c>
      <c r="U9205" s="56" t="s">
        <v>46595</v>
      </c>
      <c r="V9205" s="56" t="s">
        <v>46596</v>
      </c>
      <c r="W9205" s="56" t="s">
        <v>7820</v>
      </c>
      <c r="X9205" s="56" t="s">
        <v>26448</v>
      </c>
      <c r="Y9205" s="56"/>
      <c r="Z9205" s="56" t="s">
        <v>46597</v>
      </c>
      <c r="AA9205" s="56" t="s">
        <v>46598</v>
      </c>
      <c r="AB9205" s="56" t="s">
        <v>46594</v>
      </c>
      <c r="AC9205" s="56" t="s">
        <v>7326</v>
      </c>
      <c r="AD9205" s="90" t="str">
        <f t="shared" si="287"/>
        <v>NA</v>
      </c>
      <c r="AE9205" s="90"/>
      <c r="AF9205" s="90"/>
      <c r="AG9205" s="90"/>
    </row>
    <row r="9206" spans="1:33">
      <c r="A9206" s="56" t="s">
        <v>41850</v>
      </c>
      <c r="B9206" s="56" t="s">
        <v>50192</v>
      </c>
      <c r="C9206" s="56" t="s">
        <v>11319</v>
      </c>
      <c r="D9206" s="56" t="s">
        <v>7820</v>
      </c>
      <c r="E9206" s="56" t="s">
        <v>6617</v>
      </c>
      <c r="F9206" s="56" t="s">
        <v>22</v>
      </c>
      <c r="G9206" s="56"/>
      <c r="H9206" s="56" t="s">
        <v>50193</v>
      </c>
      <c r="I9206" s="56" t="s">
        <v>50194</v>
      </c>
      <c r="J9206" s="56" t="s">
        <v>50195</v>
      </c>
      <c r="K9206" s="56" t="s">
        <v>7326</v>
      </c>
      <c r="L9206" s="90" t="str">
        <f t="shared" si="286"/>
        <v>NA</v>
      </c>
      <c r="M9206" s="90"/>
      <c r="O9206" s="91"/>
      <c r="P9206" s="56"/>
      <c r="Q9206" s="56"/>
      <c r="R9206" s="56"/>
      <c r="S9206" s="56"/>
      <c r="T9206" s="56" t="s">
        <v>56447</v>
      </c>
      <c r="U9206" s="56" t="s">
        <v>46599</v>
      </c>
      <c r="V9206" s="56" t="s">
        <v>9836</v>
      </c>
      <c r="W9206" s="56" t="s">
        <v>7820</v>
      </c>
      <c r="X9206" s="56" t="s">
        <v>46600</v>
      </c>
      <c r="Y9206" s="56"/>
      <c r="Z9206" s="56" t="s">
        <v>46601</v>
      </c>
      <c r="AA9206" s="56" t="s">
        <v>46602</v>
      </c>
      <c r="AB9206" s="56"/>
      <c r="AC9206" s="56" t="s">
        <v>7326</v>
      </c>
      <c r="AD9206" s="90" t="str">
        <f t="shared" si="287"/>
        <v>NA</v>
      </c>
      <c r="AE9206" s="90"/>
      <c r="AF9206" s="90"/>
      <c r="AG9206" s="90"/>
    </row>
    <row r="9207" spans="1:33">
      <c r="A9207" s="56" t="s">
        <v>15893</v>
      </c>
      <c r="B9207" s="56" t="s">
        <v>50196</v>
      </c>
      <c r="C9207" s="56" t="s">
        <v>11319</v>
      </c>
      <c r="D9207" s="56" t="s">
        <v>7820</v>
      </c>
      <c r="E9207" s="56" t="s">
        <v>11309</v>
      </c>
      <c r="F9207" s="56" t="s">
        <v>22</v>
      </c>
      <c r="G9207" s="56"/>
      <c r="H9207" s="56" t="s">
        <v>50197</v>
      </c>
      <c r="I9207" s="56" t="s">
        <v>50198</v>
      </c>
      <c r="J9207" s="56" t="s">
        <v>50199</v>
      </c>
      <c r="K9207" s="56" t="s">
        <v>7326</v>
      </c>
      <c r="L9207" s="90" t="str">
        <f t="shared" si="286"/>
        <v>NA</v>
      </c>
      <c r="M9207" s="90"/>
      <c r="O9207" s="91"/>
      <c r="P9207" s="56"/>
      <c r="Q9207" s="56"/>
      <c r="R9207" s="56"/>
      <c r="S9207" s="56"/>
      <c r="T9207" s="56" t="s">
        <v>46603</v>
      </c>
      <c r="U9207" s="56" t="s">
        <v>46604</v>
      </c>
      <c r="V9207" s="56" t="s">
        <v>9836</v>
      </c>
      <c r="W9207" s="56" t="s">
        <v>7820</v>
      </c>
      <c r="X9207" s="56" t="s">
        <v>46600</v>
      </c>
      <c r="Y9207" s="56"/>
      <c r="Z9207" s="56" t="s">
        <v>46601</v>
      </c>
      <c r="AA9207" s="56" t="s">
        <v>46602</v>
      </c>
      <c r="AB9207" s="56" t="s">
        <v>46603</v>
      </c>
      <c r="AC9207" s="56" t="s">
        <v>7326</v>
      </c>
      <c r="AD9207" s="90" t="str">
        <f t="shared" si="287"/>
        <v>NA</v>
      </c>
      <c r="AE9207" s="90"/>
      <c r="AF9207" s="90"/>
      <c r="AG9207" s="90"/>
    </row>
    <row r="9208" spans="1:33">
      <c r="A9208" s="56" t="s">
        <v>50200</v>
      </c>
      <c r="B9208" s="56" t="s">
        <v>50201</v>
      </c>
      <c r="C9208" s="56" t="s">
        <v>50202</v>
      </c>
      <c r="D9208" s="56" t="s">
        <v>7820</v>
      </c>
      <c r="E9208" s="56" t="s">
        <v>50203</v>
      </c>
      <c r="F9208" s="56" t="s">
        <v>22</v>
      </c>
      <c r="G9208" s="56"/>
      <c r="H9208" s="56" t="s">
        <v>50204</v>
      </c>
      <c r="I9208" s="56" t="s">
        <v>50205</v>
      </c>
      <c r="J9208" s="56"/>
      <c r="K9208" s="56" t="s">
        <v>7326</v>
      </c>
      <c r="L9208" s="90" t="str">
        <f t="shared" si="286"/>
        <v>NA</v>
      </c>
      <c r="M9208" s="90"/>
      <c r="O9208" s="91"/>
      <c r="P9208" s="56"/>
      <c r="Q9208" s="56"/>
      <c r="R9208" s="56"/>
      <c r="S9208" s="56"/>
      <c r="T9208" s="56" t="s">
        <v>26533</v>
      </c>
      <c r="U9208" s="56" t="s">
        <v>46605</v>
      </c>
      <c r="V9208" s="56" t="s">
        <v>46606</v>
      </c>
      <c r="W9208" s="56" t="s">
        <v>7820</v>
      </c>
      <c r="X9208" s="56" t="s">
        <v>26458</v>
      </c>
      <c r="Y9208" s="56"/>
      <c r="Z9208" s="56" t="s">
        <v>46607</v>
      </c>
      <c r="AA9208" s="56" t="s">
        <v>46608</v>
      </c>
      <c r="AB9208" s="56" t="s">
        <v>26533</v>
      </c>
      <c r="AC9208" s="56" t="s">
        <v>7326</v>
      </c>
      <c r="AD9208" s="90" t="str">
        <f t="shared" si="287"/>
        <v>NA</v>
      </c>
      <c r="AE9208" s="90"/>
      <c r="AF9208" s="90"/>
      <c r="AG9208" s="90"/>
    </row>
    <row r="9209" spans="1:33">
      <c r="A9209" s="56" t="s">
        <v>50206</v>
      </c>
      <c r="B9209" s="56" t="s">
        <v>50207</v>
      </c>
      <c r="C9209" s="56" t="s">
        <v>50208</v>
      </c>
      <c r="D9209" s="56" t="s">
        <v>7820</v>
      </c>
      <c r="E9209" s="56" t="s">
        <v>11327</v>
      </c>
      <c r="F9209" s="56" t="s">
        <v>22</v>
      </c>
      <c r="G9209" s="56"/>
      <c r="H9209" s="56" t="s">
        <v>50209</v>
      </c>
      <c r="I9209" s="56" t="s">
        <v>50210</v>
      </c>
      <c r="J9209" s="56" t="s">
        <v>50206</v>
      </c>
      <c r="K9209" s="56" t="s">
        <v>7326</v>
      </c>
      <c r="L9209" s="90" t="str">
        <f t="shared" si="286"/>
        <v>NA</v>
      </c>
      <c r="M9209" s="90"/>
      <c r="O9209" s="91"/>
      <c r="P9209" s="56"/>
      <c r="Q9209" s="56"/>
      <c r="R9209" s="56"/>
      <c r="S9209" s="56"/>
      <c r="T9209" s="56" t="s">
        <v>46609</v>
      </c>
      <c r="U9209" s="56" t="s">
        <v>46610</v>
      </c>
      <c r="V9209" s="56" t="s">
        <v>43867</v>
      </c>
      <c r="W9209" s="56" t="s">
        <v>7820</v>
      </c>
      <c r="X9209" s="56" t="s">
        <v>26458</v>
      </c>
      <c r="Y9209" s="56"/>
      <c r="Z9209" s="56" t="s">
        <v>46607</v>
      </c>
      <c r="AA9209" s="56" t="s">
        <v>46608</v>
      </c>
      <c r="AB9209" s="56" t="s">
        <v>46611</v>
      </c>
      <c r="AC9209" s="56" t="s">
        <v>7326</v>
      </c>
      <c r="AD9209" s="90" t="str">
        <f t="shared" si="287"/>
        <v>NA</v>
      </c>
      <c r="AE9209" s="90"/>
      <c r="AF9209" s="90"/>
      <c r="AG9209" s="90"/>
    </row>
    <row r="9210" spans="1:33">
      <c r="A9210" s="56" t="s">
        <v>41850</v>
      </c>
      <c r="B9210" s="56" t="s">
        <v>50211</v>
      </c>
      <c r="C9210" s="56" t="s">
        <v>41863</v>
      </c>
      <c r="D9210" s="56" t="s">
        <v>7820</v>
      </c>
      <c r="E9210" s="56" t="s">
        <v>11327</v>
      </c>
      <c r="F9210" s="56" t="s">
        <v>22</v>
      </c>
      <c r="G9210" s="56"/>
      <c r="H9210" s="56" t="s">
        <v>50212</v>
      </c>
      <c r="I9210" s="56" t="s">
        <v>50210</v>
      </c>
      <c r="J9210" s="56" t="s">
        <v>50213</v>
      </c>
      <c r="K9210" s="56" t="s">
        <v>7326</v>
      </c>
      <c r="L9210" s="90" t="str">
        <f t="shared" si="286"/>
        <v>NA</v>
      </c>
      <c r="M9210" s="90"/>
      <c r="O9210" s="91"/>
      <c r="P9210" s="56"/>
      <c r="Q9210" s="56"/>
      <c r="R9210" s="56"/>
      <c r="S9210" s="56"/>
      <c r="T9210" s="56" t="s">
        <v>41855</v>
      </c>
      <c r="U9210" s="56" t="s">
        <v>46612</v>
      </c>
      <c r="V9210" s="56" t="s">
        <v>41784</v>
      </c>
      <c r="W9210" s="56" t="s">
        <v>7820</v>
      </c>
      <c r="X9210" s="56" t="s">
        <v>46613</v>
      </c>
      <c r="Y9210" s="56"/>
      <c r="Z9210" s="56" t="s">
        <v>46614</v>
      </c>
      <c r="AA9210" s="56" t="s">
        <v>46615</v>
      </c>
      <c r="AB9210" s="56" t="s">
        <v>41782</v>
      </c>
      <c r="AC9210" s="56" t="s">
        <v>7326</v>
      </c>
      <c r="AD9210" s="90" t="str">
        <f t="shared" si="287"/>
        <v>NA</v>
      </c>
      <c r="AE9210" s="90"/>
      <c r="AF9210" s="90"/>
      <c r="AG9210" s="90"/>
    </row>
    <row r="9211" spans="1:33">
      <c r="A9211" s="56" t="s">
        <v>50214</v>
      </c>
      <c r="B9211" s="56" t="s">
        <v>50215</v>
      </c>
      <c r="C9211" s="56" t="s">
        <v>50216</v>
      </c>
      <c r="D9211" s="56" t="s">
        <v>7820</v>
      </c>
      <c r="E9211" s="56" t="s">
        <v>11334</v>
      </c>
      <c r="F9211" s="56" t="s">
        <v>22</v>
      </c>
      <c r="G9211" s="56"/>
      <c r="H9211" s="56" t="s">
        <v>50217</v>
      </c>
      <c r="I9211" s="56" t="s">
        <v>50218</v>
      </c>
      <c r="J9211" s="56"/>
      <c r="K9211" s="56" t="s">
        <v>7326</v>
      </c>
      <c r="L9211" s="90" t="str">
        <f t="shared" si="286"/>
        <v>NA</v>
      </c>
      <c r="M9211" s="90"/>
      <c r="O9211" s="91"/>
      <c r="P9211" s="56"/>
      <c r="Q9211" s="56"/>
      <c r="R9211" s="56"/>
      <c r="S9211" s="56"/>
      <c r="T9211" s="56" t="s">
        <v>42126</v>
      </c>
      <c r="U9211" s="56" t="s">
        <v>46616</v>
      </c>
      <c r="V9211" s="56" t="s">
        <v>46617</v>
      </c>
      <c r="W9211" s="56" t="s">
        <v>7820</v>
      </c>
      <c r="X9211" s="56" t="s">
        <v>26483</v>
      </c>
      <c r="Y9211" s="56"/>
      <c r="Z9211" s="56" t="s">
        <v>46618</v>
      </c>
      <c r="AA9211" s="56" t="s">
        <v>46619</v>
      </c>
      <c r="AB9211" s="56" t="s">
        <v>46620</v>
      </c>
      <c r="AC9211" s="56" t="s">
        <v>7326</v>
      </c>
      <c r="AD9211" s="90" t="str">
        <f t="shared" si="287"/>
        <v>NA</v>
      </c>
      <c r="AE9211" s="90"/>
      <c r="AF9211" s="90"/>
      <c r="AG9211" s="90"/>
    </row>
    <row r="9212" spans="1:33">
      <c r="A9212" s="56" t="s">
        <v>50219</v>
      </c>
      <c r="B9212" s="56" t="s">
        <v>50220</v>
      </c>
      <c r="C9212" s="56" t="s">
        <v>50221</v>
      </c>
      <c r="D9212" s="56" t="s">
        <v>7820</v>
      </c>
      <c r="E9212" s="56" t="s">
        <v>11334</v>
      </c>
      <c r="F9212" s="56" t="s">
        <v>22</v>
      </c>
      <c r="G9212" s="56"/>
      <c r="H9212" s="56" t="s">
        <v>50217</v>
      </c>
      <c r="I9212" s="56" t="s">
        <v>50218</v>
      </c>
      <c r="J9212" s="56"/>
      <c r="K9212" s="56" t="s">
        <v>7326</v>
      </c>
      <c r="L9212" s="90" t="str">
        <f t="shared" si="286"/>
        <v>NA</v>
      </c>
      <c r="M9212" s="90"/>
      <c r="O9212" s="91"/>
      <c r="P9212" s="56"/>
      <c r="Q9212" s="56"/>
      <c r="R9212" s="56"/>
      <c r="S9212" s="56"/>
      <c r="T9212" s="56" t="s">
        <v>46621</v>
      </c>
      <c r="U9212" s="56" t="s">
        <v>46622</v>
      </c>
      <c r="V9212" s="56" t="s">
        <v>46623</v>
      </c>
      <c r="W9212" s="56" t="s">
        <v>7820</v>
      </c>
      <c r="X9212" s="56" t="s">
        <v>154</v>
      </c>
      <c r="Y9212" s="56"/>
      <c r="Z9212" s="56" t="s">
        <v>46624</v>
      </c>
      <c r="AA9212" s="56" t="s">
        <v>46625</v>
      </c>
      <c r="AB9212" s="56" t="s">
        <v>46626</v>
      </c>
      <c r="AC9212" s="56" t="s">
        <v>7326</v>
      </c>
      <c r="AD9212" s="90" t="str">
        <f t="shared" si="287"/>
        <v>NA</v>
      </c>
      <c r="AE9212" s="90"/>
      <c r="AF9212" s="90"/>
      <c r="AG9212" s="90"/>
    </row>
    <row r="9213" spans="1:33">
      <c r="A9213" s="56" t="s">
        <v>50222</v>
      </c>
      <c r="B9213" s="56" t="s">
        <v>50223</v>
      </c>
      <c r="C9213" s="56" t="s">
        <v>32943</v>
      </c>
      <c r="D9213" s="56" t="s">
        <v>7820</v>
      </c>
      <c r="E9213" s="56" t="s">
        <v>654</v>
      </c>
      <c r="F9213" s="56" t="s">
        <v>22</v>
      </c>
      <c r="G9213" s="56"/>
      <c r="H9213" s="56" t="s">
        <v>50224</v>
      </c>
      <c r="I9213" s="56" t="s">
        <v>50225</v>
      </c>
      <c r="J9213" s="56" t="s">
        <v>50226</v>
      </c>
      <c r="K9213" s="56" t="s">
        <v>7326</v>
      </c>
      <c r="L9213" s="90" t="str">
        <f t="shared" si="286"/>
        <v>NA</v>
      </c>
      <c r="M9213" s="90"/>
      <c r="O9213" s="91"/>
      <c r="P9213" s="56"/>
      <c r="Q9213" s="56"/>
      <c r="R9213" s="56"/>
      <c r="S9213" s="56"/>
      <c r="T9213" s="56" t="s">
        <v>46627</v>
      </c>
      <c r="U9213" s="56" t="s">
        <v>46628</v>
      </c>
      <c r="V9213" s="56" t="s">
        <v>46629</v>
      </c>
      <c r="W9213" s="56" t="s">
        <v>7820</v>
      </c>
      <c r="X9213" s="56" t="s">
        <v>154</v>
      </c>
      <c r="Y9213" s="56"/>
      <c r="Z9213" s="56" t="s">
        <v>46624</v>
      </c>
      <c r="AA9213" s="56" t="s">
        <v>46625</v>
      </c>
      <c r="AB9213" s="56" t="s">
        <v>46630</v>
      </c>
      <c r="AC9213" s="56" t="s">
        <v>7326</v>
      </c>
      <c r="AD9213" s="90" t="str">
        <f t="shared" si="287"/>
        <v>NA</v>
      </c>
      <c r="AE9213" s="90"/>
      <c r="AF9213" s="90"/>
      <c r="AG9213" s="90"/>
    </row>
    <row r="9214" spans="1:33">
      <c r="A9214" s="56" t="s">
        <v>50227</v>
      </c>
      <c r="B9214" s="56" t="s">
        <v>50228</v>
      </c>
      <c r="C9214" s="56" t="s">
        <v>50229</v>
      </c>
      <c r="D9214" s="56" t="s">
        <v>7820</v>
      </c>
      <c r="E9214" s="56" t="s">
        <v>654</v>
      </c>
      <c r="F9214" s="56" t="s">
        <v>22</v>
      </c>
      <c r="G9214" s="56"/>
      <c r="H9214" s="56" t="s">
        <v>50224</v>
      </c>
      <c r="I9214" s="56" t="s">
        <v>50225</v>
      </c>
      <c r="J9214" s="56" t="s">
        <v>50227</v>
      </c>
      <c r="K9214" s="56" t="s">
        <v>7326</v>
      </c>
      <c r="L9214" s="90" t="str">
        <f t="shared" si="286"/>
        <v>NA</v>
      </c>
      <c r="M9214" s="90"/>
      <c r="O9214" s="91"/>
      <c r="P9214" s="56"/>
      <c r="Q9214" s="56"/>
      <c r="R9214" s="56"/>
      <c r="S9214" s="56"/>
      <c r="T9214" s="56" t="s">
        <v>46631</v>
      </c>
      <c r="U9214" s="56" t="s">
        <v>46632</v>
      </c>
      <c r="V9214" s="56" t="s">
        <v>46450</v>
      </c>
      <c r="W9214" s="56" t="s">
        <v>7820</v>
      </c>
      <c r="X9214" s="56" t="s">
        <v>154</v>
      </c>
      <c r="Y9214" s="56"/>
      <c r="Z9214" s="56" t="s">
        <v>46624</v>
      </c>
      <c r="AA9214" s="56" t="s">
        <v>46625</v>
      </c>
      <c r="AB9214" s="56" t="s">
        <v>46633</v>
      </c>
      <c r="AC9214" s="56" t="s">
        <v>7326</v>
      </c>
      <c r="AD9214" s="90" t="str">
        <f t="shared" si="287"/>
        <v>NA</v>
      </c>
      <c r="AE9214" s="90"/>
      <c r="AF9214" s="90"/>
      <c r="AG9214" s="90"/>
    </row>
    <row r="9215" spans="1:33">
      <c r="A9215" s="56" t="s">
        <v>50230</v>
      </c>
      <c r="B9215" s="56" t="s">
        <v>50231</v>
      </c>
      <c r="C9215" s="56" t="s">
        <v>42188</v>
      </c>
      <c r="D9215" s="56" t="s">
        <v>7820</v>
      </c>
      <c r="E9215" s="56" t="s">
        <v>654</v>
      </c>
      <c r="F9215" s="56" t="s">
        <v>22</v>
      </c>
      <c r="G9215" s="56"/>
      <c r="H9215" s="56" t="s">
        <v>50224</v>
      </c>
      <c r="I9215" s="56" t="s">
        <v>50225</v>
      </c>
      <c r="J9215" s="56"/>
      <c r="K9215" s="56" t="s">
        <v>7326</v>
      </c>
      <c r="L9215" s="90" t="str">
        <f t="shared" si="286"/>
        <v>NA</v>
      </c>
      <c r="M9215" s="90"/>
      <c r="O9215" s="91"/>
      <c r="P9215" s="56"/>
      <c r="Q9215" s="56"/>
      <c r="R9215" s="56"/>
      <c r="S9215" s="56"/>
      <c r="T9215" s="56" t="s">
        <v>46634</v>
      </c>
      <c r="U9215" s="56" t="s">
        <v>46635</v>
      </c>
      <c r="V9215" s="56" t="s">
        <v>43867</v>
      </c>
      <c r="W9215" s="56" t="s">
        <v>7820</v>
      </c>
      <c r="X9215" s="56" t="s">
        <v>154</v>
      </c>
      <c r="Y9215" s="56"/>
      <c r="Z9215" s="56" t="s">
        <v>46624</v>
      </c>
      <c r="AA9215" s="56" t="s">
        <v>46625</v>
      </c>
      <c r="AB9215" s="56" t="s">
        <v>46636</v>
      </c>
      <c r="AC9215" s="56" t="s">
        <v>7326</v>
      </c>
      <c r="AD9215" s="90" t="str">
        <f t="shared" si="287"/>
        <v>NA</v>
      </c>
      <c r="AE9215" s="90"/>
      <c r="AF9215" s="90"/>
      <c r="AG9215" s="90"/>
    </row>
    <row r="9216" spans="1:33">
      <c r="A9216" s="56" t="s">
        <v>41850</v>
      </c>
      <c r="B9216" s="56" t="s">
        <v>50232</v>
      </c>
      <c r="C9216" s="56" t="s">
        <v>11319</v>
      </c>
      <c r="D9216" s="56" t="s">
        <v>7820</v>
      </c>
      <c r="E9216" s="56" t="s">
        <v>654</v>
      </c>
      <c r="F9216" s="56" t="s">
        <v>22</v>
      </c>
      <c r="G9216" s="56"/>
      <c r="H9216" s="56" t="s">
        <v>50233</v>
      </c>
      <c r="I9216" s="56" t="s">
        <v>50225</v>
      </c>
      <c r="J9216" s="56" t="s">
        <v>41782</v>
      </c>
      <c r="K9216" s="56" t="s">
        <v>7326</v>
      </c>
      <c r="L9216" s="90" t="str">
        <f t="shared" si="286"/>
        <v>NA</v>
      </c>
      <c r="M9216" s="90"/>
      <c r="O9216" s="91"/>
      <c r="P9216" s="56"/>
      <c r="Q9216" s="56"/>
      <c r="R9216" s="56"/>
      <c r="S9216" s="56"/>
      <c r="T9216" s="56" t="s">
        <v>46637</v>
      </c>
      <c r="U9216" s="56" t="s">
        <v>46638</v>
      </c>
      <c r="V9216" s="56" t="s">
        <v>43867</v>
      </c>
      <c r="W9216" s="56" t="s">
        <v>7820</v>
      </c>
      <c r="X9216" s="56" t="s">
        <v>154</v>
      </c>
      <c r="Y9216" s="56"/>
      <c r="Z9216" s="56" t="s">
        <v>46624</v>
      </c>
      <c r="AA9216" s="56" t="s">
        <v>46625</v>
      </c>
      <c r="AB9216" s="56" t="s">
        <v>46639</v>
      </c>
      <c r="AC9216" s="56" t="s">
        <v>7326</v>
      </c>
      <c r="AD9216" s="90" t="str">
        <f t="shared" si="287"/>
        <v>NA</v>
      </c>
      <c r="AE9216" s="90"/>
      <c r="AF9216" s="90"/>
      <c r="AG9216" s="90"/>
    </row>
    <row r="9217" spans="1:33">
      <c r="A9217" s="56" t="s">
        <v>50234</v>
      </c>
      <c r="B9217" s="56" t="s">
        <v>50235</v>
      </c>
      <c r="C9217" s="56" t="s">
        <v>41863</v>
      </c>
      <c r="D9217" s="56" t="s">
        <v>7820</v>
      </c>
      <c r="E9217" s="56" t="s">
        <v>50236</v>
      </c>
      <c r="F9217" s="56" t="s">
        <v>22</v>
      </c>
      <c r="G9217" s="56"/>
      <c r="H9217" s="56" t="s">
        <v>50237</v>
      </c>
      <c r="I9217" s="56" t="s">
        <v>50238</v>
      </c>
      <c r="J9217" s="56" t="s">
        <v>50239</v>
      </c>
      <c r="K9217" s="56" t="s">
        <v>7326</v>
      </c>
      <c r="L9217" s="90" t="str">
        <f t="shared" si="286"/>
        <v>NA</v>
      </c>
      <c r="M9217" s="90"/>
      <c r="O9217" s="91"/>
      <c r="P9217" s="56"/>
      <c r="Q9217" s="56"/>
      <c r="R9217" s="56"/>
      <c r="S9217" s="56"/>
      <c r="T9217" s="56" t="s">
        <v>46640</v>
      </c>
      <c r="U9217" s="56" t="s">
        <v>46641</v>
      </c>
      <c r="V9217" s="56" t="s">
        <v>46642</v>
      </c>
      <c r="W9217" s="56" t="s">
        <v>7820</v>
      </c>
      <c r="X9217" s="56" t="s">
        <v>154</v>
      </c>
      <c r="Y9217" s="56"/>
      <c r="Z9217" s="56" t="s">
        <v>46624</v>
      </c>
      <c r="AA9217" s="56" t="s">
        <v>46625</v>
      </c>
      <c r="AB9217" s="56" t="s">
        <v>46640</v>
      </c>
      <c r="AC9217" s="56" t="s">
        <v>7326</v>
      </c>
      <c r="AD9217" s="90" t="str">
        <f t="shared" si="287"/>
        <v>NA</v>
      </c>
      <c r="AE9217" s="90"/>
      <c r="AF9217" s="90"/>
      <c r="AG9217" s="90"/>
    </row>
    <row r="9218" spans="1:33">
      <c r="A9218" s="56" t="s">
        <v>41850</v>
      </c>
      <c r="B9218" s="56" t="s">
        <v>50240</v>
      </c>
      <c r="C9218" s="56" t="s">
        <v>41731</v>
      </c>
      <c r="D9218" s="56" t="s">
        <v>7820</v>
      </c>
      <c r="E9218" s="56" t="s">
        <v>6633</v>
      </c>
      <c r="F9218" s="56" t="s">
        <v>22</v>
      </c>
      <c r="G9218" s="56"/>
      <c r="H9218" s="56" t="s">
        <v>50241</v>
      </c>
      <c r="I9218" s="56" t="s">
        <v>50242</v>
      </c>
      <c r="J9218" s="56" t="s">
        <v>41855</v>
      </c>
      <c r="K9218" s="56" t="s">
        <v>7326</v>
      </c>
      <c r="L9218" s="90" t="str">
        <f t="shared" si="286"/>
        <v>NA</v>
      </c>
      <c r="M9218" s="90"/>
      <c r="O9218" s="91"/>
      <c r="P9218" s="56"/>
      <c r="Q9218" s="56"/>
      <c r="R9218" s="56"/>
      <c r="S9218" s="56"/>
      <c r="T9218" s="56" t="s">
        <v>46643</v>
      </c>
      <c r="U9218" s="56" t="s">
        <v>46644</v>
      </c>
      <c r="V9218" s="56" t="s">
        <v>46645</v>
      </c>
      <c r="W9218" s="56" t="s">
        <v>7820</v>
      </c>
      <c r="X9218" s="56" t="s">
        <v>154</v>
      </c>
      <c r="Y9218" s="56"/>
      <c r="Z9218" s="56" t="s">
        <v>46624</v>
      </c>
      <c r="AA9218" s="56" t="s">
        <v>46625</v>
      </c>
      <c r="AB9218" s="56" t="s">
        <v>46646</v>
      </c>
      <c r="AC9218" s="56" t="s">
        <v>7326</v>
      </c>
      <c r="AD9218" s="90" t="str">
        <f t="shared" si="287"/>
        <v>NA</v>
      </c>
      <c r="AE9218" s="90"/>
      <c r="AF9218" s="90"/>
      <c r="AG9218" s="90"/>
    </row>
    <row r="9219" spans="1:33">
      <c r="A9219" s="56" t="s">
        <v>41850</v>
      </c>
      <c r="B9219" s="56" t="s">
        <v>50243</v>
      </c>
      <c r="C9219" s="56" t="s">
        <v>41863</v>
      </c>
      <c r="D9219" s="56" t="s">
        <v>7820</v>
      </c>
      <c r="E9219" s="56" t="s">
        <v>6633</v>
      </c>
      <c r="F9219" s="56" t="s">
        <v>22</v>
      </c>
      <c r="G9219" s="56"/>
      <c r="H9219" s="56" t="s">
        <v>50241</v>
      </c>
      <c r="I9219" s="56" t="s">
        <v>50242</v>
      </c>
      <c r="J9219" s="56" t="s">
        <v>50244</v>
      </c>
      <c r="K9219" s="56" t="s">
        <v>7326</v>
      </c>
      <c r="L9219" s="90" t="str">
        <f t="shared" ref="L9219:L9282" si="288">IF($P$3&lt;&gt;"",IF(ISNUMBER(SEARCH("*"&amp;$P$3&amp;"*", A9219)),A9219, IF(ISNUMBER(SEARCH("*"&amp;$P$3&amp;"*", H9219)),A9219, IF(ISNUMBER(SEARCH("*"&amp;$P$3&amp;"*", G9219)),A9219, IF(ISNUMBER(SEARCH("*"&amp;$P$3&amp;"*", J9219)),A9219,  IF(ISNUMBER(SEARCH("*"&amp;$P$3&amp;"*", E9219)),A9219, "NA"))))),"NA")</f>
        <v>NA</v>
      </c>
      <c r="M9219" s="90"/>
      <c r="O9219" s="91"/>
      <c r="P9219" s="56"/>
      <c r="Q9219" s="56"/>
      <c r="R9219" s="56"/>
      <c r="S9219" s="56"/>
      <c r="T9219" s="56" t="s">
        <v>46647</v>
      </c>
      <c r="U9219" s="56" t="s">
        <v>46648</v>
      </c>
      <c r="V9219" s="56" t="s">
        <v>46649</v>
      </c>
      <c r="W9219" s="56" t="s">
        <v>7820</v>
      </c>
      <c r="X9219" s="56" t="s">
        <v>154</v>
      </c>
      <c r="Y9219" s="56"/>
      <c r="Z9219" s="56" t="s">
        <v>46624</v>
      </c>
      <c r="AA9219" s="56" t="s">
        <v>46625</v>
      </c>
      <c r="AB9219" s="56" t="s">
        <v>46650</v>
      </c>
      <c r="AC9219" s="56" t="s">
        <v>7326</v>
      </c>
      <c r="AD9219" s="90" t="str">
        <f t="shared" ref="AD9219:AD9282" si="289">IF($P$19&lt;&gt;"",IF(ISNUMBER(SEARCH($P$19, V9219)),T9219, "NA"),"NA")</f>
        <v>NA</v>
      </c>
      <c r="AE9219" s="90"/>
      <c r="AF9219" s="90"/>
      <c r="AG9219" s="90"/>
    </row>
    <row r="9220" spans="1:33">
      <c r="A9220" s="56" t="s">
        <v>41850</v>
      </c>
      <c r="B9220" s="56" t="s">
        <v>50245</v>
      </c>
      <c r="C9220" s="56" t="s">
        <v>43731</v>
      </c>
      <c r="D9220" s="56" t="s">
        <v>7820</v>
      </c>
      <c r="E9220" s="56" t="s">
        <v>6633</v>
      </c>
      <c r="F9220" s="56" t="s">
        <v>22</v>
      </c>
      <c r="G9220" s="56"/>
      <c r="H9220" s="56" t="s">
        <v>50241</v>
      </c>
      <c r="I9220" s="56" t="s">
        <v>50242</v>
      </c>
      <c r="J9220" s="56" t="s">
        <v>50246</v>
      </c>
      <c r="K9220" s="56" t="s">
        <v>7326</v>
      </c>
      <c r="L9220" s="90" t="str">
        <f t="shared" si="288"/>
        <v>NA</v>
      </c>
      <c r="M9220" s="90"/>
      <c r="O9220" s="91"/>
      <c r="P9220" s="56"/>
      <c r="Q9220" s="56"/>
      <c r="R9220" s="56"/>
      <c r="S9220" s="56"/>
      <c r="T9220" s="56" t="s">
        <v>46651</v>
      </c>
      <c r="U9220" s="56" t="s">
        <v>46652</v>
      </c>
      <c r="V9220" s="56" t="s">
        <v>46653</v>
      </c>
      <c r="W9220" s="56" t="s">
        <v>7820</v>
      </c>
      <c r="X9220" s="56" t="s">
        <v>154</v>
      </c>
      <c r="Y9220" s="56"/>
      <c r="Z9220" s="56" t="s">
        <v>46624</v>
      </c>
      <c r="AA9220" s="56" t="s">
        <v>46625</v>
      </c>
      <c r="AB9220" s="56"/>
      <c r="AC9220" s="56" t="s">
        <v>7326</v>
      </c>
      <c r="AD9220" s="90" t="str">
        <f t="shared" si="289"/>
        <v>NA</v>
      </c>
      <c r="AE9220" s="90"/>
      <c r="AF9220" s="90"/>
      <c r="AG9220" s="90"/>
    </row>
    <row r="9221" spans="1:33">
      <c r="A9221" s="56" t="s">
        <v>50247</v>
      </c>
      <c r="B9221" s="56" t="s">
        <v>50248</v>
      </c>
      <c r="C9221" s="56" t="s">
        <v>50249</v>
      </c>
      <c r="D9221" s="56" t="s">
        <v>7820</v>
      </c>
      <c r="E9221" s="56" t="s">
        <v>6633</v>
      </c>
      <c r="F9221" s="56" t="s">
        <v>22</v>
      </c>
      <c r="G9221" s="56"/>
      <c r="H9221" s="56" t="s">
        <v>50250</v>
      </c>
      <c r="I9221" s="56" t="s">
        <v>50242</v>
      </c>
      <c r="J9221" s="56" t="s">
        <v>50251</v>
      </c>
      <c r="K9221" s="56" t="s">
        <v>7326</v>
      </c>
      <c r="L9221" s="90" t="str">
        <f t="shared" si="288"/>
        <v>NA</v>
      </c>
      <c r="M9221" s="90"/>
      <c r="O9221" s="91"/>
      <c r="P9221" s="56"/>
      <c r="Q9221" s="56"/>
      <c r="R9221" s="56"/>
      <c r="S9221" s="56"/>
      <c r="T9221" s="56" t="s">
        <v>46654</v>
      </c>
      <c r="U9221" s="56" t="s">
        <v>46655</v>
      </c>
      <c r="V9221" s="56" t="s">
        <v>46656</v>
      </c>
      <c r="W9221" s="56" t="s">
        <v>7820</v>
      </c>
      <c r="X9221" s="56" t="s">
        <v>154</v>
      </c>
      <c r="Y9221" s="56"/>
      <c r="Z9221" s="56" t="s">
        <v>46624</v>
      </c>
      <c r="AA9221" s="56" t="s">
        <v>46625</v>
      </c>
      <c r="AB9221" s="56" t="s">
        <v>46657</v>
      </c>
      <c r="AC9221" s="56" t="s">
        <v>7326</v>
      </c>
      <c r="AD9221" s="90" t="str">
        <f t="shared" si="289"/>
        <v>NA</v>
      </c>
      <c r="AE9221" s="90"/>
      <c r="AF9221" s="90"/>
      <c r="AG9221" s="90"/>
    </row>
    <row r="9222" spans="1:33">
      <c r="A9222" s="56" t="s">
        <v>41850</v>
      </c>
      <c r="B9222" s="56" t="s">
        <v>50252</v>
      </c>
      <c r="C9222" s="56" t="s">
        <v>43731</v>
      </c>
      <c r="D9222" s="56" t="s">
        <v>7820</v>
      </c>
      <c r="E9222" s="56" t="s">
        <v>6646</v>
      </c>
      <c r="F9222" s="56" t="s">
        <v>22</v>
      </c>
      <c r="G9222" s="56"/>
      <c r="H9222" s="56" t="s">
        <v>50253</v>
      </c>
      <c r="I9222" s="56" t="s">
        <v>50254</v>
      </c>
      <c r="J9222" s="56" t="s">
        <v>50255</v>
      </c>
      <c r="K9222" s="56" t="s">
        <v>7326</v>
      </c>
      <c r="L9222" s="90" t="str">
        <f t="shared" si="288"/>
        <v>NA</v>
      </c>
      <c r="M9222" s="90"/>
      <c r="O9222" s="91"/>
      <c r="P9222" s="56"/>
      <c r="Q9222" s="56"/>
      <c r="R9222" s="56"/>
      <c r="S9222" s="56"/>
      <c r="T9222" s="56" t="s">
        <v>42126</v>
      </c>
      <c r="U9222" s="56" t="s">
        <v>46658</v>
      </c>
      <c r="V9222" s="56" t="s">
        <v>46659</v>
      </c>
      <c r="W9222" s="56" t="s">
        <v>7820</v>
      </c>
      <c r="X9222" s="56" t="s">
        <v>154</v>
      </c>
      <c r="Y9222" s="56"/>
      <c r="Z9222" s="56" t="s">
        <v>46624</v>
      </c>
      <c r="AA9222" s="56" t="s">
        <v>46625</v>
      </c>
      <c r="AB9222" s="56" t="s">
        <v>46660</v>
      </c>
      <c r="AC9222" s="56" t="s">
        <v>7326</v>
      </c>
      <c r="AD9222" s="90" t="str">
        <f t="shared" si="289"/>
        <v>NA</v>
      </c>
      <c r="AE9222" s="90"/>
      <c r="AF9222" s="90"/>
      <c r="AG9222" s="90"/>
    </row>
    <row r="9223" spans="1:33">
      <c r="A9223" s="56" t="s">
        <v>41850</v>
      </c>
      <c r="B9223" s="56" t="s">
        <v>50256</v>
      </c>
      <c r="C9223" s="56" t="s">
        <v>50257</v>
      </c>
      <c r="D9223" s="56" t="s">
        <v>7820</v>
      </c>
      <c r="E9223" s="56" t="s">
        <v>6654</v>
      </c>
      <c r="F9223" s="56" t="s">
        <v>22</v>
      </c>
      <c r="G9223" s="56"/>
      <c r="H9223" s="56" t="s">
        <v>50258</v>
      </c>
      <c r="I9223" s="56" t="s">
        <v>50259</v>
      </c>
      <c r="J9223" s="56" t="s">
        <v>50260</v>
      </c>
      <c r="K9223" s="56" t="s">
        <v>7326</v>
      </c>
      <c r="L9223" s="90" t="str">
        <f t="shared" si="288"/>
        <v>NA</v>
      </c>
      <c r="M9223" s="90"/>
      <c r="O9223" s="91"/>
      <c r="P9223" s="56"/>
      <c r="Q9223" s="56"/>
      <c r="R9223" s="56"/>
      <c r="S9223" s="56"/>
      <c r="T9223" s="56" t="s">
        <v>46661</v>
      </c>
      <c r="U9223" s="56" t="s">
        <v>46662</v>
      </c>
      <c r="V9223" s="56" t="s">
        <v>46663</v>
      </c>
      <c r="W9223" s="56" t="s">
        <v>7820</v>
      </c>
      <c r="X9223" s="56" t="s">
        <v>154</v>
      </c>
      <c r="Y9223" s="56"/>
      <c r="Z9223" s="56" t="s">
        <v>46624</v>
      </c>
      <c r="AA9223" s="56" t="s">
        <v>46625</v>
      </c>
      <c r="AB9223" s="56" t="s">
        <v>46664</v>
      </c>
      <c r="AC9223" s="56" t="s">
        <v>7326</v>
      </c>
      <c r="AD9223" s="90" t="str">
        <f t="shared" si="289"/>
        <v>NA</v>
      </c>
      <c r="AE9223" s="90"/>
      <c r="AF9223" s="90"/>
      <c r="AG9223" s="90"/>
    </row>
    <row r="9224" spans="1:33">
      <c r="A9224" s="56" t="s">
        <v>41850</v>
      </c>
      <c r="B9224" s="56" t="s">
        <v>50261</v>
      </c>
      <c r="C9224" s="56" t="s">
        <v>43731</v>
      </c>
      <c r="D9224" s="56" t="s">
        <v>7820</v>
      </c>
      <c r="E9224" s="56" t="s">
        <v>6654</v>
      </c>
      <c r="F9224" s="56" t="s">
        <v>22</v>
      </c>
      <c r="G9224" s="56"/>
      <c r="H9224" s="56" t="s">
        <v>50258</v>
      </c>
      <c r="I9224" s="56" t="s">
        <v>50259</v>
      </c>
      <c r="J9224" s="56" t="s">
        <v>50255</v>
      </c>
      <c r="K9224" s="56" t="s">
        <v>7326</v>
      </c>
      <c r="L9224" s="90" t="str">
        <f t="shared" si="288"/>
        <v>NA</v>
      </c>
      <c r="M9224" s="90"/>
      <c r="O9224" s="91"/>
      <c r="P9224" s="56"/>
      <c r="Q9224" s="56"/>
      <c r="R9224" s="56"/>
      <c r="S9224" s="56"/>
      <c r="T9224" s="56" t="s">
        <v>46665</v>
      </c>
      <c r="U9224" s="56" t="s">
        <v>46666</v>
      </c>
      <c r="V9224" s="56" t="s">
        <v>46667</v>
      </c>
      <c r="W9224" s="56" t="s">
        <v>7820</v>
      </c>
      <c r="X9224" s="56" t="s">
        <v>154</v>
      </c>
      <c r="Y9224" s="56"/>
      <c r="Z9224" s="56" t="s">
        <v>46624</v>
      </c>
      <c r="AA9224" s="56" t="s">
        <v>46625</v>
      </c>
      <c r="AB9224" s="56" t="s">
        <v>46668</v>
      </c>
      <c r="AC9224" s="56" t="s">
        <v>7326</v>
      </c>
      <c r="AD9224" s="90" t="str">
        <f t="shared" si="289"/>
        <v>NA</v>
      </c>
      <c r="AE9224" s="90"/>
      <c r="AF9224" s="90"/>
      <c r="AG9224" s="90"/>
    </row>
    <row r="9225" spans="1:33">
      <c r="A9225" s="56" t="s">
        <v>50262</v>
      </c>
      <c r="B9225" s="56" t="s">
        <v>50263</v>
      </c>
      <c r="C9225" s="56" t="s">
        <v>50257</v>
      </c>
      <c r="D9225" s="56" t="s">
        <v>7820</v>
      </c>
      <c r="E9225" s="56" t="s">
        <v>6681</v>
      </c>
      <c r="F9225" s="56" t="s">
        <v>22</v>
      </c>
      <c r="G9225" s="56"/>
      <c r="H9225" s="56" t="s">
        <v>50264</v>
      </c>
      <c r="I9225" s="56" t="s">
        <v>50265</v>
      </c>
      <c r="J9225" s="56" t="s">
        <v>50266</v>
      </c>
      <c r="K9225" s="56" t="s">
        <v>7326</v>
      </c>
      <c r="L9225" s="90" t="str">
        <f t="shared" si="288"/>
        <v>NA</v>
      </c>
      <c r="M9225" s="90"/>
      <c r="O9225" s="91"/>
      <c r="P9225" s="56"/>
      <c r="Q9225" s="56"/>
      <c r="R9225" s="56"/>
      <c r="S9225" s="56"/>
      <c r="T9225" s="56" t="s">
        <v>46669</v>
      </c>
      <c r="U9225" s="56" t="s">
        <v>46670</v>
      </c>
      <c r="V9225" s="56" t="s">
        <v>46671</v>
      </c>
      <c r="W9225" s="56" t="s">
        <v>7820</v>
      </c>
      <c r="X9225" s="56" t="s">
        <v>154</v>
      </c>
      <c r="Y9225" s="56"/>
      <c r="Z9225" s="56" t="s">
        <v>46624</v>
      </c>
      <c r="AA9225" s="56" t="s">
        <v>46625</v>
      </c>
      <c r="AB9225" s="56" t="s">
        <v>46669</v>
      </c>
      <c r="AC9225" s="56" t="s">
        <v>7326</v>
      </c>
      <c r="AD9225" s="90" t="str">
        <f t="shared" si="289"/>
        <v>NA</v>
      </c>
      <c r="AE9225" s="90"/>
      <c r="AF9225" s="90"/>
      <c r="AG9225" s="90"/>
    </row>
    <row r="9226" spans="1:33">
      <c r="A9226" s="56" t="s">
        <v>41850</v>
      </c>
      <c r="B9226" s="56" t="s">
        <v>50267</v>
      </c>
      <c r="C9226" s="56" t="s">
        <v>43731</v>
      </c>
      <c r="D9226" s="56" t="s">
        <v>7820</v>
      </c>
      <c r="E9226" s="56" t="s">
        <v>6681</v>
      </c>
      <c r="F9226" s="56" t="s">
        <v>22</v>
      </c>
      <c r="G9226" s="56"/>
      <c r="H9226" s="56" t="s">
        <v>50268</v>
      </c>
      <c r="I9226" s="56" t="s">
        <v>50265</v>
      </c>
      <c r="J9226" s="56" t="s">
        <v>50246</v>
      </c>
      <c r="K9226" s="56" t="s">
        <v>7326</v>
      </c>
      <c r="L9226" s="90" t="str">
        <f t="shared" si="288"/>
        <v>NA</v>
      </c>
      <c r="M9226" s="90"/>
      <c r="O9226" s="91"/>
      <c r="P9226" s="56"/>
      <c r="Q9226" s="56"/>
      <c r="R9226" s="56"/>
      <c r="S9226" s="56"/>
      <c r="T9226" s="56" t="s">
        <v>46505</v>
      </c>
      <c r="U9226" s="56" t="s">
        <v>46672</v>
      </c>
      <c r="V9226" s="56" t="s">
        <v>46673</v>
      </c>
      <c r="W9226" s="56" t="s">
        <v>7820</v>
      </c>
      <c r="X9226" s="56" t="s">
        <v>154</v>
      </c>
      <c r="Y9226" s="56"/>
      <c r="Z9226" s="56" t="s">
        <v>46624</v>
      </c>
      <c r="AA9226" s="56" t="s">
        <v>46625</v>
      </c>
      <c r="AB9226" s="56" t="s">
        <v>46674</v>
      </c>
      <c r="AC9226" s="56" t="s">
        <v>7326</v>
      </c>
      <c r="AD9226" s="90" t="str">
        <f t="shared" si="289"/>
        <v>NA</v>
      </c>
      <c r="AE9226" s="90"/>
      <c r="AF9226" s="90"/>
      <c r="AG9226" s="90"/>
    </row>
    <row r="9227" spans="1:33">
      <c r="A9227" s="56" t="s">
        <v>50269</v>
      </c>
      <c r="B9227" s="56" t="s">
        <v>50270</v>
      </c>
      <c r="C9227" s="56" t="s">
        <v>50271</v>
      </c>
      <c r="D9227" s="56" t="s">
        <v>7820</v>
      </c>
      <c r="E9227" s="56" t="s">
        <v>6681</v>
      </c>
      <c r="F9227" s="56" t="s">
        <v>22</v>
      </c>
      <c r="G9227" s="56"/>
      <c r="H9227" s="56" t="s">
        <v>50264</v>
      </c>
      <c r="I9227" s="56" t="s">
        <v>50265</v>
      </c>
      <c r="J9227" s="56"/>
      <c r="K9227" s="56" t="s">
        <v>7326</v>
      </c>
      <c r="L9227" s="90" t="str">
        <f t="shared" si="288"/>
        <v>NA</v>
      </c>
      <c r="M9227" s="90"/>
      <c r="O9227" s="91"/>
      <c r="P9227" s="56"/>
      <c r="Q9227" s="56"/>
      <c r="R9227" s="56"/>
      <c r="S9227" s="56"/>
      <c r="T9227" s="56" t="s">
        <v>46675</v>
      </c>
      <c r="U9227" s="56" t="s">
        <v>46676</v>
      </c>
      <c r="V9227" s="56" t="s">
        <v>46677</v>
      </c>
      <c r="W9227" s="56" t="s">
        <v>7820</v>
      </c>
      <c r="X9227" s="56" t="s">
        <v>154</v>
      </c>
      <c r="Y9227" s="56"/>
      <c r="Z9227" s="56" t="s">
        <v>46624</v>
      </c>
      <c r="AA9227" s="56" t="s">
        <v>46625</v>
      </c>
      <c r="AB9227" s="56" t="s">
        <v>46678</v>
      </c>
      <c r="AC9227" s="56" t="s">
        <v>7326</v>
      </c>
      <c r="AD9227" s="90" t="str">
        <f t="shared" si="289"/>
        <v>NA</v>
      </c>
      <c r="AE9227" s="90"/>
      <c r="AF9227" s="90"/>
      <c r="AG9227" s="90"/>
    </row>
    <row r="9228" spans="1:33">
      <c r="A9228" s="56" t="s">
        <v>50272</v>
      </c>
      <c r="B9228" s="56" t="s">
        <v>50273</v>
      </c>
      <c r="C9228" s="56" t="s">
        <v>15746</v>
      </c>
      <c r="D9228" s="56" t="s">
        <v>7820</v>
      </c>
      <c r="E9228" s="56" t="s">
        <v>13743</v>
      </c>
      <c r="F9228" s="56" t="s">
        <v>22</v>
      </c>
      <c r="G9228" s="56"/>
      <c r="H9228" s="56" t="s">
        <v>50274</v>
      </c>
      <c r="I9228" s="56" t="s">
        <v>50275</v>
      </c>
      <c r="J9228" s="56"/>
      <c r="K9228" s="56" t="s">
        <v>7326</v>
      </c>
      <c r="L9228" s="90" t="str">
        <f t="shared" si="288"/>
        <v>NA</v>
      </c>
      <c r="M9228" s="90"/>
      <c r="O9228" s="91"/>
      <c r="P9228" s="56"/>
      <c r="Q9228" s="56"/>
      <c r="R9228" s="56"/>
      <c r="S9228" s="56"/>
      <c r="T9228" s="56" t="s">
        <v>42126</v>
      </c>
      <c r="U9228" s="56" t="s">
        <v>46679</v>
      </c>
      <c r="V9228" s="56" t="s">
        <v>46659</v>
      </c>
      <c r="W9228" s="56" t="s">
        <v>7820</v>
      </c>
      <c r="X9228" s="56" t="s">
        <v>154</v>
      </c>
      <c r="Y9228" s="56"/>
      <c r="Z9228" s="56" t="s">
        <v>46624</v>
      </c>
      <c r="AA9228" s="56" t="s">
        <v>46625</v>
      </c>
      <c r="AB9228" s="56" t="s">
        <v>46680</v>
      </c>
      <c r="AC9228" s="56" t="s">
        <v>7326</v>
      </c>
      <c r="AD9228" s="90" t="str">
        <f t="shared" si="289"/>
        <v>NA</v>
      </c>
      <c r="AE9228" s="90"/>
      <c r="AF9228" s="90"/>
      <c r="AG9228" s="90"/>
    </row>
    <row r="9229" spans="1:33">
      <c r="A9229" s="56" t="s">
        <v>50276</v>
      </c>
      <c r="B9229" s="56" t="s">
        <v>50277</v>
      </c>
      <c r="C9229" s="56" t="s">
        <v>43731</v>
      </c>
      <c r="D9229" s="56" t="s">
        <v>7820</v>
      </c>
      <c r="E9229" s="56" t="s">
        <v>33328</v>
      </c>
      <c r="F9229" s="56" t="s">
        <v>22</v>
      </c>
      <c r="G9229" s="56"/>
      <c r="H9229" s="56" t="s">
        <v>50278</v>
      </c>
      <c r="I9229" s="56" t="s">
        <v>50279</v>
      </c>
      <c r="J9229" s="56" t="s">
        <v>50280</v>
      </c>
      <c r="K9229" s="56" t="s">
        <v>7326</v>
      </c>
      <c r="L9229" s="90" t="str">
        <f t="shared" si="288"/>
        <v>NA</v>
      </c>
      <c r="M9229" s="90"/>
      <c r="O9229" s="91"/>
      <c r="P9229" s="56"/>
      <c r="Q9229" s="56"/>
      <c r="R9229" s="56"/>
      <c r="S9229" s="56"/>
      <c r="T9229" s="56" t="s">
        <v>41855</v>
      </c>
      <c r="U9229" s="56" t="s">
        <v>46681</v>
      </c>
      <c r="V9229" s="56" t="s">
        <v>41784</v>
      </c>
      <c r="W9229" s="56" t="s">
        <v>7820</v>
      </c>
      <c r="X9229" s="56" t="s">
        <v>154</v>
      </c>
      <c r="Y9229" s="56"/>
      <c r="Z9229" s="56" t="s">
        <v>46624</v>
      </c>
      <c r="AA9229" s="56" t="s">
        <v>46625</v>
      </c>
      <c r="AB9229" s="56" t="s">
        <v>41782</v>
      </c>
      <c r="AC9229" s="56" t="s">
        <v>7326</v>
      </c>
      <c r="AD9229" s="90" t="str">
        <f t="shared" si="289"/>
        <v>NA</v>
      </c>
      <c r="AE9229" s="90"/>
      <c r="AF9229" s="90"/>
      <c r="AG9229" s="90"/>
    </row>
    <row r="9230" spans="1:33">
      <c r="A9230" s="56" t="s">
        <v>41850</v>
      </c>
      <c r="B9230" s="56" t="s">
        <v>50281</v>
      </c>
      <c r="C9230" s="56" t="s">
        <v>50257</v>
      </c>
      <c r="D9230" s="56" t="s">
        <v>7820</v>
      </c>
      <c r="E9230" s="56" t="s">
        <v>11414</v>
      </c>
      <c r="F9230" s="56" t="s">
        <v>22</v>
      </c>
      <c r="G9230" s="56"/>
      <c r="H9230" s="56" t="s">
        <v>50282</v>
      </c>
      <c r="I9230" s="56" t="s">
        <v>50283</v>
      </c>
      <c r="J9230" s="56" t="s">
        <v>50284</v>
      </c>
      <c r="K9230" s="56" t="s">
        <v>7326</v>
      </c>
      <c r="L9230" s="90" t="str">
        <f t="shared" si="288"/>
        <v>NA</v>
      </c>
      <c r="M9230" s="90"/>
      <c r="O9230" s="91"/>
      <c r="P9230" s="56"/>
      <c r="Q9230" s="56"/>
      <c r="R9230" s="56"/>
      <c r="S9230" s="56"/>
      <c r="T9230" s="56" t="s">
        <v>46463</v>
      </c>
      <c r="U9230" s="56" t="s">
        <v>46682</v>
      </c>
      <c r="V9230" s="56" t="s">
        <v>46683</v>
      </c>
      <c r="W9230" s="56" t="s">
        <v>7820</v>
      </c>
      <c r="X9230" s="56" t="s">
        <v>154</v>
      </c>
      <c r="Y9230" s="56"/>
      <c r="Z9230" s="56" t="s">
        <v>46624</v>
      </c>
      <c r="AA9230" s="56" t="s">
        <v>46625</v>
      </c>
      <c r="AB9230" s="56" t="s">
        <v>46684</v>
      </c>
      <c r="AC9230" s="56" t="s">
        <v>7326</v>
      </c>
      <c r="AD9230" s="90" t="str">
        <f t="shared" si="289"/>
        <v>NA</v>
      </c>
      <c r="AE9230" s="90"/>
      <c r="AF9230" s="90"/>
      <c r="AG9230" s="90"/>
    </row>
    <row r="9231" spans="1:33">
      <c r="A9231" s="56" t="s">
        <v>42407</v>
      </c>
      <c r="B9231" s="56" t="s">
        <v>50285</v>
      </c>
      <c r="C9231" s="56" t="s">
        <v>42409</v>
      </c>
      <c r="D9231" s="56" t="s">
        <v>7820</v>
      </c>
      <c r="E9231" s="56" t="s">
        <v>11414</v>
      </c>
      <c r="F9231" s="56" t="s">
        <v>22</v>
      </c>
      <c r="G9231" s="56"/>
      <c r="H9231" s="56" t="s">
        <v>50286</v>
      </c>
      <c r="I9231" s="56" t="s">
        <v>50283</v>
      </c>
      <c r="J9231" s="56" t="s">
        <v>42410</v>
      </c>
      <c r="K9231" s="56" t="s">
        <v>7326</v>
      </c>
      <c r="L9231" s="90" t="str">
        <f t="shared" si="288"/>
        <v>NA</v>
      </c>
      <c r="M9231" s="90"/>
      <c r="O9231" s="91"/>
      <c r="P9231" s="56"/>
      <c r="Q9231" s="56"/>
      <c r="R9231" s="56"/>
      <c r="S9231" s="56"/>
      <c r="T9231" s="56" t="s">
        <v>41855</v>
      </c>
      <c r="U9231" s="56" t="s">
        <v>46685</v>
      </c>
      <c r="V9231" s="56" t="s">
        <v>41784</v>
      </c>
      <c r="W9231" s="56" t="s">
        <v>7820</v>
      </c>
      <c r="X9231" s="56" t="s">
        <v>154</v>
      </c>
      <c r="Y9231" s="56"/>
      <c r="Z9231" s="56" t="s">
        <v>46624</v>
      </c>
      <c r="AA9231" s="56" t="s">
        <v>46625</v>
      </c>
      <c r="AB9231" s="56" t="s">
        <v>41782</v>
      </c>
      <c r="AC9231" s="56" t="s">
        <v>7326</v>
      </c>
      <c r="AD9231" s="90" t="str">
        <f t="shared" si="289"/>
        <v>NA</v>
      </c>
      <c r="AE9231" s="90"/>
      <c r="AF9231" s="90"/>
      <c r="AG9231" s="90"/>
    </row>
    <row r="9232" spans="1:33">
      <c r="A9232" s="56" t="s">
        <v>50287</v>
      </c>
      <c r="B9232" s="56" t="s">
        <v>50288</v>
      </c>
      <c r="C9232" s="56" t="s">
        <v>50289</v>
      </c>
      <c r="D9232" s="56" t="s">
        <v>7820</v>
      </c>
      <c r="E9232" s="56" t="s">
        <v>8763</v>
      </c>
      <c r="F9232" s="56" t="s">
        <v>22</v>
      </c>
      <c r="G9232" s="56"/>
      <c r="H9232" s="56" t="s">
        <v>50290</v>
      </c>
      <c r="I9232" s="56" t="s">
        <v>43733</v>
      </c>
      <c r="J9232" s="56" t="s">
        <v>50291</v>
      </c>
      <c r="K9232" s="56" t="s">
        <v>7326</v>
      </c>
      <c r="L9232" s="90" t="str">
        <f t="shared" si="288"/>
        <v>NA</v>
      </c>
      <c r="M9232" s="90"/>
      <c r="O9232" s="91"/>
      <c r="P9232" s="56"/>
      <c r="Q9232" s="56"/>
      <c r="R9232" s="56"/>
      <c r="S9232" s="56"/>
      <c r="T9232" s="56" t="s">
        <v>46686</v>
      </c>
      <c r="U9232" s="56" t="s">
        <v>46687</v>
      </c>
      <c r="V9232" s="56" t="s">
        <v>46489</v>
      </c>
      <c r="W9232" s="56" t="s">
        <v>7820</v>
      </c>
      <c r="X9232" s="56" t="s">
        <v>26639</v>
      </c>
      <c r="Y9232" s="56"/>
      <c r="Z9232" s="56" t="s">
        <v>46688</v>
      </c>
      <c r="AA9232" s="56" t="s">
        <v>46689</v>
      </c>
      <c r="AB9232" s="56" t="s">
        <v>46690</v>
      </c>
      <c r="AC9232" s="56" t="s">
        <v>7326</v>
      </c>
      <c r="AD9232" s="90" t="str">
        <f t="shared" si="289"/>
        <v>NA</v>
      </c>
      <c r="AE9232" s="90"/>
      <c r="AF9232" s="90"/>
      <c r="AG9232" s="90"/>
    </row>
    <row r="9233" spans="1:33">
      <c r="A9233" s="56" t="s">
        <v>50292</v>
      </c>
      <c r="B9233" s="56" t="s">
        <v>50293</v>
      </c>
      <c r="C9233" s="56" t="s">
        <v>50294</v>
      </c>
      <c r="D9233" s="56" t="s">
        <v>7820</v>
      </c>
      <c r="E9233" s="56" t="s">
        <v>33409</v>
      </c>
      <c r="F9233" s="56" t="s">
        <v>22</v>
      </c>
      <c r="G9233" s="56"/>
      <c r="H9233" s="56" t="s">
        <v>50295</v>
      </c>
      <c r="I9233" s="56" t="s">
        <v>50296</v>
      </c>
      <c r="J9233" s="56" t="s">
        <v>50292</v>
      </c>
      <c r="K9233" s="56" t="s">
        <v>7326</v>
      </c>
      <c r="L9233" s="90" t="str">
        <f t="shared" si="288"/>
        <v>NA</v>
      </c>
      <c r="M9233" s="90"/>
      <c r="O9233" s="91"/>
      <c r="P9233" s="56"/>
      <c r="Q9233" s="56"/>
      <c r="R9233" s="56"/>
      <c r="S9233" s="56"/>
      <c r="T9233" s="56" t="s">
        <v>26533</v>
      </c>
      <c r="U9233" s="56" t="s">
        <v>46691</v>
      </c>
      <c r="V9233" s="56" t="s">
        <v>46692</v>
      </c>
      <c r="W9233" s="56" t="s">
        <v>7820</v>
      </c>
      <c r="X9233" s="56" t="s">
        <v>2403</v>
      </c>
      <c r="Y9233" s="56"/>
      <c r="Z9233" s="56" t="s">
        <v>46693</v>
      </c>
      <c r="AA9233" s="56" t="s">
        <v>46694</v>
      </c>
      <c r="AB9233" s="56" t="s">
        <v>26533</v>
      </c>
      <c r="AC9233" s="56" t="s">
        <v>7326</v>
      </c>
      <c r="AD9233" s="90" t="str">
        <f t="shared" si="289"/>
        <v>NA</v>
      </c>
      <c r="AE9233" s="90"/>
      <c r="AF9233" s="90"/>
      <c r="AG9233" s="90"/>
    </row>
    <row r="9234" spans="1:33">
      <c r="A9234" s="56" t="s">
        <v>50297</v>
      </c>
      <c r="B9234" s="56" t="s">
        <v>50298</v>
      </c>
      <c r="C9234" s="56" t="s">
        <v>50299</v>
      </c>
      <c r="D9234" s="56" t="s">
        <v>7820</v>
      </c>
      <c r="E9234" s="56" t="s">
        <v>50300</v>
      </c>
      <c r="F9234" s="56" t="s">
        <v>22</v>
      </c>
      <c r="G9234" s="56"/>
      <c r="H9234" s="56" t="s">
        <v>50301</v>
      </c>
      <c r="I9234" s="56" t="s">
        <v>50302</v>
      </c>
      <c r="J9234" s="56"/>
      <c r="K9234" s="56" t="s">
        <v>7326</v>
      </c>
      <c r="L9234" s="90" t="str">
        <f t="shared" si="288"/>
        <v>NA</v>
      </c>
      <c r="M9234" s="90"/>
      <c r="O9234" s="91"/>
      <c r="P9234" s="56"/>
      <c r="Q9234" s="56"/>
      <c r="R9234" s="56"/>
      <c r="S9234" s="56"/>
      <c r="T9234" s="56" t="s">
        <v>41855</v>
      </c>
      <c r="U9234" s="56" t="s">
        <v>46695</v>
      </c>
      <c r="V9234" s="56" t="s">
        <v>41784</v>
      </c>
      <c r="W9234" s="56" t="s">
        <v>7820</v>
      </c>
      <c r="X9234" s="56" t="s">
        <v>2403</v>
      </c>
      <c r="Y9234" s="56"/>
      <c r="Z9234" s="56" t="s">
        <v>46693</v>
      </c>
      <c r="AA9234" s="56" t="s">
        <v>46694</v>
      </c>
      <c r="AB9234" s="56" t="s">
        <v>41855</v>
      </c>
      <c r="AC9234" s="56" t="s">
        <v>7326</v>
      </c>
      <c r="AD9234" s="90" t="str">
        <f t="shared" si="289"/>
        <v>NA</v>
      </c>
      <c r="AE9234" s="90"/>
      <c r="AF9234" s="90"/>
      <c r="AG9234" s="90"/>
    </row>
    <row r="9235" spans="1:33">
      <c r="A9235" s="56" t="s">
        <v>50303</v>
      </c>
      <c r="B9235" s="56" t="s">
        <v>50304</v>
      </c>
      <c r="C9235" s="56" t="s">
        <v>50305</v>
      </c>
      <c r="D9235" s="56" t="s">
        <v>7820</v>
      </c>
      <c r="E9235" s="56" t="s">
        <v>33421</v>
      </c>
      <c r="F9235" s="56" t="s">
        <v>22</v>
      </c>
      <c r="G9235" s="56"/>
      <c r="H9235" s="56" t="s">
        <v>50306</v>
      </c>
      <c r="I9235" s="56" t="s">
        <v>50307</v>
      </c>
      <c r="J9235" s="56" t="s">
        <v>50308</v>
      </c>
      <c r="K9235" s="56" t="s">
        <v>7326</v>
      </c>
      <c r="L9235" s="90" t="str">
        <f t="shared" si="288"/>
        <v>NA</v>
      </c>
      <c r="M9235" s="90"/>
      <c r="O9235" s="91"/>
      <c r="P9235" s="56"/>
      <c r="Q9235" s="56"/>
      <c r="R9235" s="56"/>
      <c r="S9235" s="56"/>
      <c r="T9235" s="56" t="s">
        <v>46696</v>
      </c>
      <c r="U9235" s="56" t="s">
        <v>46697</v>
      </c>
      <c r="V9235" s="56" t="s">
        <v>9836</v>
      </c>
      <c r="W9235" s="56" t="s">
        <v>7820</v>
      </c>
      <c r="X9235" s="56" t="s">
        <v>46698</v>
      </c>
      <c r="Y9235" s="56"/>
      <c r="Z9235" s="56" t="s">
        <v>46699</v>
      </c>
      <c r="AA9235" s="56" t="s">
        <v>46700</v>
      </c>
      <c r="AB9235" s="56" t="s">
        <v>46701</v>
      </c>
      <c r="AC9235" s="56" t="s">
        <v>7326</v>
      </c>
      <c r="AD9235" s="90" t="str">
        <f t="shared" si="289"/>
        <v>NA</v>
      </c>
      <c r="AE9235" s="90"/>
      <c r="AF9235" s="90"/>
      <c r="AG9235" s="90"/>
    </row>
    <row r="9236" spans="1:33">
      <c r="A9236" s="56" t="s">
        <v>50309</v>
      </c>
      <c r="B9236" s="56" t="s">
        <v>50310</v>
      </c>
      <c r="C9236" s="56" t="s">
        <v>50311</v>
      </c>
      <c r="D9236" s="56" t="s">
        <v>7820</v>
      </c>
      <c r="E9236" s="56" t="s">
        <v>50312</v>
      </c>
      <c r="F9236" s="56" t="s">
        <v>22</v>
      </c>
      <c r="G9236" s="56"/>
      <c r="H9236" s="56" t="s">
        <v>50313</v>
      </c>
      <c r="I9236" s="56" t="s">
        <v>50314</v>
      </c>
      <c r="J9236" s="56" t="s">
        <v>50315</v>
      </c>
      <c r="K9236" s="56" t="s">
        <v>7326</v>
      </c>
      <c r="L9236" s="90" t="str">
        <f t="shared" si="288"/>
        <v>NA</v>
      </c>
      <c r="M9236" s="90"/>
      <c r="O9236" s="91"/>
      <c r="P9236" s="56"/>
      <c r="Q9236" s="56"/>
      <c r="R9236" s="56"/>
      <c r="S9236" s="56"/>
      <c r="T9236" s="56" t="s">
        <v>46702</v>
      </c>
      <c r="U9236" s="56" t="s">
        <v>46703</v>
      </c>
      <c r="V9236" s="56" t="s">
        <v>46704</v>
      </c>
      <c r="W9236" s="56" t="s">
        <v>7820</v>
      </c>
      <c r="X9236" s="56" t="s">
        <v>46705</v>
      </c>
      <c r="Y9236" s="56"/>
      <c r="Z9236" s="56" t="s">
        <v>46706</v>
      </c>
      <c r="AA9236" s="56" t="s">
        <v>46707</v>
      </c>
      <c r="AB9236" s="56" t="s">
        <v>46708</v>
      </c>
      <c r="AC9236" s="56" t="s">
        <v>7326</v>
      </c>
      <c r="AD9236" s="90" t="str">
        <f t="shared" si="289"/>
        <v>NA</v>
      </c>
      <c r="AE9236" s="90"/>
      <c r="AF9236" s="90"/>
      <c r="AG9236" s="90"/>
    </row>
    <row r="9237" spans="1:33">
      <c r="A9237" s="56" t="s">
        <v>42899</v>
      </c>
      <c r="B9237" s="56" t="s">
        <v>50316</v>
      </c>
      <c r="C9237" s="56" t="s">
        <v>45281</v>
      </c>
      <c r="D9237" s="56" t="s">
        <v>7820</v>
      </c>
      <c r="E9237" s="56" t="s">
        <v>6717</v>
      </c>
      <c r="F9237" s="56" t="s">
        <v>22</v>
      </c>
      <c r="G9237" s="56"/>
      <c r="H9237" s="56" t="s">
        <v>50317</v>
      </c>
      <c r="I9237" s="56" t="s">
        <v>50318</v>
      </c>
      <c r="J9237" s="56"/>
      <c r="K9237" s="56" t="s">
        <v>7326</v>
      </c>
      <c r="L9237" s="90" t="str">
        <f t="shared" si="288"/>
        <v>NA</v>
      </c>
      <c r="M9237" s="90"/>
      <c r="O9237" s="91"/>
      <c r="P9237" s="56"/>
      <c r="Q9237" s="56"/>
      <c r="R9237" s="56"/>
      <c r="S9237" s="56"/>
      <c r="T9237" s="56" t="s">
        <v>46709</v>
      </c>
      <c r="U9237" s="56" t="s">
        <v>46710</v>
      </c>
      <c r="V9237" s="56" t="s">
        <v>46590</v>
      </c>
      <c r="W9237" s="56" t="s">
        <v>7820</v>
      </c>
      <c r="X9237" s="56" t="s">
        <v>46711</v>
      </c>
      <c r="Y9237" s="56"/>
      <c r="Z9237" s="56" t="s">
        <v>46712</v>
      </c>
      <c r="AA9237" s="56" t="s">
        <v>46713</v>
      </c>
      <c r="AB9237" s="56" t="s">
        <v>46714</v>
      </c>
      <c r="AC9237" s="56" t="s">
        <v>7326</v>
      </c>
      <c r="AD9237" s="90" t="str">
        <f t="shared" si="289"/>
        <v>NA</v>
      </c>
      <c r="AE9237" s="90"/>
      <c r="AF9237" s="90"/>
      <c r="AG9237" s="90"/>
    </row>
    <row r="9238" spans="1:33">
      <c r="A9238" s="56" t="s">
        <v>50319</v>
      </c>
      <c r="B9238" s="56" t="s">
        <v>50320</v>
      </c>
      <c r="C9238" s="56" t="s">
        <v>50321</v>
      </c>
      <c r="D9238" s="56" t="s">
        <v>7820</v>
      </c>
      <c r="E9238" s="56" t="s">
        <v>50322</v>
      </c>
      <c r="F9238" s="56" t="s">
        <v>22</v>
      </c>
      <c r="G9238" s="56"/>
      <c r="H9238" s="56" t="s">
        <v>50323</v>
      </c>
      <c r="I9238" s="56" t="s">
        <v>50324</v>
      </c>
      <c r="J9238" s="56" t="s">
        <v>50325</v>
      </c>
      <c r="K9238" s="56" t="s">
        <v>7326</v>
      </c>
      <c r="L9238" s="90" t="str">
        <f t="shared" si="288"/>
        <v>NA</v>
      </c>
      <c r="M9238" s="90"/>
      <c r="O9238" s="91"/>
      <c r="P9238" s="56"/>
      <c r="Q9238" s="56"/>
      <c r="R9238" s="56"/>
      <c r="S9238" s="56"/>
      <c r="T9238" s="56" t="s">
        <v>46715</v>
      </c>
      <c r="U9238" s="56" t="s">
        <v>46716</v>
      </c>
      <c r="V9238" s="56" t="s">
        <v>9836</v>
      </c>
      <c r="W9238" s="56" t="s">
        <v>7820</v>
      </c>
      <c r="X9238" s="56" t="s">
        <v>26768</v>
      </c>
      <c r="Y9238" s="56"/>
      <c r="Z9238" s="56" t="s">
        <v>46717</v>
      </c>
      <c r="AA9238" s="56" t="s">
        <v>46718</v>
      </c>
      <c r="AB9238" s="56" t="s">
        <v>46719</v>
      </c>
      <c r="AC9238" s="56" t="s">
        <v>7326</v>
      </c>
      <c r="AD9238" s="90" t="str">
        <f t="shared" si="289"/>
        <v>NA</v>
      </c>
      <c r="AE9238" s="90"/>
      <c r="AF9238" s="90"/>
      <c r="AG9238" s="90"/>
    </row>
    <row r="9239" spans="1:33">
      <c r="A9239" s="56" t="s">
        <v>50326</v>
      </c>
      <c r="B9239" s="56" t="s">
        <v>50327</v>
      </c>
      <c r="C9239" s="56" t="s">
        <v>50328</v>
      </c>
      <c r="D9239" s="56" t="s">
        <v>7820</v>
      </c>
      <c r="E9239" s="56" t="s">
        <v>50329</v>
      </c>
      <c r="F9239" s="56" t="s">
        <v>22</v>
      </c>
      <c r="G9239" s="56"/>
      <c r="H9239" s="56" t="s">
        <v>50330</v>
      </c>
      <c r="I9239" s="56" t="s">
        <v>50331</v>
      </c>
      <c r="J9239" s="56"/>
      <c r="K9239" s="56" t="s">
        <v>7326</v>
      </c>
      <c r="L9239" s="90" t="str">
        <f t="shared" si="288"/>
        <v>NA</v>
      </c>
      <c r="M9239" s="90"/>
      <c r="O9239" s="91"/>
      <c r="P9239" s="56"/>
      <c r="Q9239" s="56"/>
      <c r="R9239" s="56"/>
      <c r="S9239" s="56"/>
      <c r="T9239" s="56" t="s">
        <v>46720</v>
      </c>
      <c r="U9239" s="56" t="s">
        <v>46721</v>
      </c>
      <c r="V9239" s="56" t="s">
        <v>9836</v>
      </c>
      <c r="W9239" s="56" t="s">
        <v>7820</v>
      </c>
      <c r="X9239" s="56" t="s">
        <v>46722</v>
      </c>
      <c r="Y9239" s="56"/>
      <c r="Z9239" s="56" t="s">
        <v>46723</v>
      </c>
      <c r="AA9239" s="56" t="s">
        <v>46724</v>
      </c>
      <c r="AB9239" s="56" t="s">
        <v>46725</v>
      </c>
      <c r="AC9239" s="56" t="s">
        <v>7326</v>
      </c>
      <c r="AD9239" s="90" t="str">
        <f t="shared" si="289"/>
        <v>NA</v>
      </c>
      <c r="AE9239" s="90"/>
      <c r="AF9239" s="90"/>
      <c r="AG9239" s="90"/>
    </row>
    <row r="9240" spans="1:33">
      <c r="A9240" s="56" t="s">
        <v>50332</v>
      </c>
      <c r="B9240" s="56" t="s">
        <v>50333</v>
      </c>
      <c r="C9240" s="56" t="s">
        <v>50334</v>
      </c>
      <c r="D9240" s="56" t="s">
        <v>7820</v>
      </c>
      <c r="E9240" s="56" t="s">
        <v>50335</v>
      </c>
      <c r="F9240" s="56" t="s">
        <v>22</v>
      </c>
      <c r="G9240" s="56"/>
      <c r="H9240" s="56" t="s">
        <v>50336</v>
      </c>
      <c r="I9240" s="56" t="s">
        <v>50337</v>
      </c>
      <c r="J9240" s="56" t="s">
        <v>50332</v>
      </c>
      <c r="K9240" s="56" t="s">
        <v>7326</v>
      </c>
      <c r="L9240" s="90" t="str">
        <f t="shared" si="288"/>
        <v>NA</v>
      </c>
      <c r="M9240" s="90"/>
      <c r="O9240" s="91"/>
      <c r="P9240" s="56"/>
      <c r="Q9240" s="56"/>
      <c r="R9240" s="56"/>
      <c r="S9240" s="56"/>
      <c r="T9240" s="56" t="s">
        <v>42126</v>
      </c>
      <c r="U9240" s="56" t="s">
        <v>46726</v>
      </c>
      <c r="V9240" s="56" t="s">
        <v>46727</v>
      </c>
      <c r="W9240" s="56" t="s">
        <v>7820</v>
      </c>
      <c r="X9240" s="56" t="s">
        <v>26780</v>
      </c>
      <c r="Y9240" s="56"/>
      <c r="Z9240" s="56" t="s">
        <v>46728</v>
      </c>
      <c r="AA9240" s="56" t="s">
        <v>46729</v>
      </c>
      <c r="AB9240" s="56" t="s">
        <v>46730</v>
      </c>
      <c r="AC9240" s="56" t="s">
        <v>7326</v>
      </c>
      <c r="AD9240" s="90" t="str">
        <f t="shared" si="289"/>
        <v>NA</v>
      </c>
      <c r="AE9240" s="90"/>
      <c r="AF9240" s="90"/>
      <c r="AG9240" s="90"/>
    </row>
    <row r="9241" spans="1:33">
      <c r="A9241" s="56" t="s">
        <v>50338</v>
      </c>
      <c r="B9241" s="56" t="s">
        <v>50339</v>
      </c>
      <c r="C9241" s="56" t="s">
        <v>50340</v>
      </c>
      <c r="D9241" s="56" t="s">
        <v>7820</v>
      </c>
      <c r="E9241" s="56" t="s">
        <v>50341</v>
      </c>
      <c r="F9241" s="56" t="s">
        <v>22</v>
      </c>
      <c r="G9241" s="56"/>
      <c r="H9241" s="56" t="s">
        <v>50342</v>
      </c>
      <c r="I9241" s="56" t="s">
        <v>50343</v>
      </c>
      <c r="J9241" s="56" t="s">
        <v>50344</v>
      </c>
      <c r="K9241" s="56" t="s">
        <v>7326</v>
      </c>
      <c r="L9241" s="90" t="str">
        <f t="shared" si="288"/>
        <v>NA</v>
      </c>
      <c r="M9241" s="90"/>
      <c r="O9241" s="91"/>
      <c r="P9241" s="56"/>
      <c r="Q9241" s="56"/>
      <c r="R9241" s="56"/>
      <c r="S9241" s="56"/>
      <c r="T9241" s="56" t="s">
        <v>46731</v>
      </c>
      <c r="U9241" s="56" t="s">
        <v>46732</v>
      </c>
      <c r="V9241" s="56" t="s">
        <v>9836</v>
      </c>
      <c r="W9241" s="56" t="s">
        <v>7820</v>
      </c>
      <c r="X9241" s="56" t="s">
        <v>26810</v>
      </c>
      <c r="Y9241" s="56"/>
      <c r="Z9241" s="56" t="s">
        <v>46733</v>
      </c>
      <c r="AA9241" s="56" t="s">
        <v>46734</v>
      </c>
      <c r="AB9241" s="56" t="s">
        <v>46735</v>
      </c>
      <c r="AC9241" s="56" t="s">
        <v>7326</v>
      </c>
      <c r="AD9241" s="90" t="str">
        <f t="shared" si="289"/>
        <v>NA</v>
      </c>
      <c r="AE9241" s="90"/>
      <c r="AF9241" s="90"/>
      <c r="AG9241" s="90"/>
    </row>
    <row r="9242" spans="1:33">
      <c r="A9242" s="56" t="s">
        <v>50345</v>
      </c>
      <c r="B9242" s="56" t="s">
        <v>50346</v>
      </c>
      <c r="C9242" s="56" t="s">
        <v>50347</v>
      </c>
      <c r="D9242" s="56" t="s">
        <v>7820</v>
      </c>
      <c r="E9242" s="56" t="s">
        <v>50348</v>
      </c>
      <c r="F9242" s="56" t="s">
        <v>22</v>
      </c>
      <c r="G9242" s="56"/>
      <c r="H9242" s="56" t="s">
        <v>50349</v>
      </c>
      <c r="I9242" s="56" t="s">
        <v>50350</v>
      </c>
      <c r="J9242" s="56" t="s">
        <v>50345</v>
      </c>
      <c r="K9242" s="56" t="s">
        <v>7326</v>
      </c>
      <c r="L9242" s="90" t="str">
        <f t="shared" si="288"/>
        <v>NA</v>
      </c>
      <c r="M9242" s="90"/>
      <c r="O9242" s="91"/>
      <c r="P9242" s="56"/>
      <c r="Q9242" s="56"/>
      <c r="R9242" s="56"/>
      <c r="S9242" s="56"/>
      <c r="T9242" s="56" t="s">
        <v>46736</v>
      </c>
      <c r="U9242" s="56" t="s">
        <v>46737</v>
      </c>
      <c r="V9242" s="56" t="s">
        <v>9836</v>
      </c>
      <c r="W9242" s="56" t="s">
        <v>7820</v>
      </c>
      <c r="X9242" s="56" t="s">
        <v>26833</v>
      </c>
      <c r="Y9242" s="56"/>
      <c r="Z9242" s="56" t="s">
        <v>46738</v>
      </c>
      <c r="AA9242" s="56" t="s">
        <v>46739</v>
      </c>
      <c r="AB9242" s="56" t="s">
        <v>46740</v>
      </c>
      <c r="AC9242" s="56" t="s">
        <v>7326</v>
      </c>
      <c r="AD9242" s="90" t="str">
        <f t="shared" si="289"/>
        <v>NA</v>
      </c>
      <c r="AE9242" s="90"/>
      <c r="AF9242" s="90"/>
      <c r="AG9242" s="90"/>
    </row>
    <row r="9243" spans="1:33">
      <c r="A9243" s="56" t="s">
        <v>50351</v>
      </c>
      <c r="B9243" s="56" t="s">
        <v>50352</v>
      </c>
      <c r="C9243" s="56" t="s">
        <v>50353</v>
      </c>
      <c r="D9243" s="56" t="s">
        <v>7820</v>
      </c>
      <c r="E9243" s="56" t="s">
        <v>6738</v>
      </c>
      <c r="F9243" s="56" t="s">
        <v>22</v>
      </c>
      <c r="G9243" s="56"/>
      <c r="H9243" s="56" t="s">
        <v>50354</v>
      </c>
      <c r="I9243" s="56" t="s">
        <v>50355</v>
      </c>
      <c r="J9243" s="56" t="s">
        <v>50351</v>
      </c>
      <c r="K9243" s="56" t="s">
        <v>7326</v>
      </c>
      <c r="L9243" s="90" t="str">
        <f t="shared" si="288"/>
        <v>NA</v>
      </c>
      <c r="M9243" s="90"/>
      <c r="O9243" s="91"/>
      <c r="P9243" s="56"/>
      <c r="Q9243" s="56"/>
      <c r="R9243" s="56"/>
      <c r="S9243" s="56"/>
      <c r="T9243" s="56" t="s">
        <v>46741</v>
      </c>
      <c r="U9243" s="56" t="s">
        <v>46742</v>
      </c>
      <c r="V9243" s="56" t="s">
        <v>43867</v>
      </c>
      <c r="W9243" s="56" t="s">
        <v>7820</v>
      </c>
      <c r="X9243" s="56" t="s">
        <v>5022</v>
      </c>
      <c r="Y9243" s="56"/>
      <c r="Z9243" s="56" t="s">
        <v>46743</v>
      </c>
      <c r="AA9243" s="56" t="s">
        <v>46744</v>
      </c>
      <c r="AB9243" s="56" t="s">
        <v>46745</v>
      </c>
      <c r="AC9243" s="56" t="s">
        <v>7326</v>
      </c>
      <c r="AD9243" s="90" t="str">
        <f t="shared" si="289"/>
        <v>NA</v>
      </c>
      <c r="AE9243" s="90"/>
      <c r="AF9243" s="90"/>
      <c r="AG9243" s="90"/>
    </row>
    <row r="9244" spans="1:33">
      <c r="A9244" s="56" t="s">
        <v>50356</v>
      </c>
      <c r="B9244" s="56" t="s">
        <v>50357</v>
      </c>
      <c r="C9244" s="56" t="s">
        <v>45281</v>
      </c>
      <c r="D9244" s="56" t="s">
        <v>7820</v>
      </c>
      <c r="E9244" s="56" t="s">
        <v>6738</v>
      </c>
      <c r="F9244" s="56" t="s">
        <v>22</v>
      </c>
      <c r="G9244" s="56"/>
      <c r="H9244" s="56" t="s">
        <v>50354</v>
      </c>
      <c r="I9244" s="56" t="s">
        <v>50355</v>
      </c>
      <c r="J9244" s="56" t="s">
        <v>50356</v>
      </c>
      <c r="K9244" s="56" t="s">
        <v>7326</v>
      </c>
      <c r="L9244" s="90" t="str">
        <f t="shared" si="288"/>
        <v>NA</v>
      </c>
      <c r="M9244" s="90"/>
      <c r="O9244" s="91"/>
      <c r="P9244" s="56"/>
      <c r="Q9244" s="56"/>
      <c r="R9244" s="56"/>
      <c r="S9244" s="56"/>
      <c r="T9244" s="56" t="s">
        <v>46746</v>
      </c>
      <c r="U9244" s="56" t="s">
        <v>46747</v>
      </c>
      <c r="V9244" s="56" t="s">
        <v>46748</v>
      </c>
      <c r="W9244" s="56" t="s">
        <v>7820</v>
      </c>
      <c r="X9244" s="56" t="s">
        <v>5022</v>
      </c>
      <c r="Y9244" s="56"/>
      <c r="Z9244" s="56" t="s">
        <v>46743</v>
      </c>
      <c r="AA9244" s="56" t="s">
        <v>46744</v>
      </c>
      <c r="AB9244" s="56" t="s">
        <v>46746</v>
      </c>
      <c r="AC9244" s="56" t="s">
        <v>7326</v>
      </c>
      <c r="AD9244" s="90" t="str">
        <f t="shared" si="289"/>
        <v>NA</v>
      </c>
      <c r="AE9244" s="90"/>
      <c r="AF9244" s="90"/>
      <c r="AG9244" s="90"/>
    </row>
    <row r="9245" spans="1:33">
      <c r="A9245" s="56" t="s">
        <v>50358</v>
      </c>
      <c r="B9245" s="56" t="s">
        <v>50359</v>
      </c>
      <c r="C9245" s="56" t="s">
        <v>50360</v>
      </c>
      <c r="D9245" s="56" t="s">
        <v>7820</v>
      </c>
      <c r="E9245" s="56" t="s">
        <v>33452</v>
      </c>
      <c r="F9245" s="56" t="s">
        <v>22</v>
      </c>
      <c r="G9245" s="56"/>
      <c r="H9245" s="56" t="s">
        <v>50361</v>
      </c>
      <c r="I9245" s="56" t="s">
        <v>50362</v>
      </c>
      <c r="J9245" s="56" t="s">
        <v>50363</v>
      </c>
      <c r="K9245" s="56" t="s">
        <v>7326</v>
      </c>
      <c r="L9245" s="90" t="str">
        <f t="shared" si="288"/>
        <v>NA</v>
      </c>
      <c r="M9245" s="90"/>
      <c r="O9245" s="91"/>
      <c r="P9245" s="56"/>
      <c r="Q9245" s="56"/>
      <c r="R9245" s="56"/>
      <c r="S9245" s="56"/>
      <c r="T9245" s="56" t="s">
        <v>41855</v>
      </c>
      <c r="U9245" s="56" t="s">
        <v>46749</v>
      </c>
      <c r="V9245" s="56" t="s">
        <v>41784</v>
      </c>
      <c r="W9245" s="56" t="s">
        <v>7820</v>
      </c>
      <c r="X9245" s="56" t="s">
        <v>5022</v>
      </c>
      <c r="Y9245" s="56"/>
      <c r="Z9245" s="56" t="s">
        <v>46743</v>
      </c>
      <c r="AA9245" s="56" t="s">
        <v>46744</v>
      </c>
      <c r="AB9245" s="56" t="s">
        <v>41782</v>
      </c>
      <c r="AC9245" s="56" t="s">
        <v>7326</v>
      </c>
      <c r="AD9245" s="90" t="str">
        <f t="shared" si="289"/>
        <v>NA</v>
      </c>
      <c r="AE9245" s="90"/>
      <c r="AF9245" s="90"/>
      <c r="AG9245" s="90"/>
    </row>
    <row r="9246" spans="1:33">
      <c r="A9246" s="56" t="s">
        <v>45695</v>
      </c>
      <c r="B9246" s="56" t="s">
        <v>50364</v>
      </c>
      <c r="C9246" s="56" t="s">
        <v>50365</v>
      </c>
      <c r="D9246" s="56" t="s">
        <v>7820</v>
      </c>
      <c r="E9246" s="56" t="s">
        <v>33465</v>
      </c>
      <c r="F9246" s="56" t="s">
        <v>22</v>
      </c>
      <c r="G9246" s="56"/>
      <c r="H9246" s="56" t="s">
        <v>50366</v>
      </c>
      <c r="I9246" s="56" t="s">
        <v>50367</v>
      </c>
      <c r="J9246" s="56" t="s">
        <v>50368</v>
      </c>
      <c r="K9246" s="56" t="s">
        <v>7326</v>
      </c>
      <c r="L9246" s="90" t="str">
        <f t="shared" si="288"/>
        <v>NA</v>
      </c>
      <c r="M9246" s="90"/>
      <c r="O9246" s="91"/>
      <c r="P9246" s="56"/>
      <c r="Q9246" s="56"/>
      <c r="R9246" s="56"/>
      <c r="S9246" s="56"/>
      <c r="T9246" s="56" t="s">
        <v>46750</v>
      </c>
      <c r="U9246" s="56" t="s">
        <v>46751</v>
      </c>
      <c r="V9246" s="56" t="s">
        <v>9836</v>
      </c>
      <c r="W9246" s="56" t="s">
        <v>7820</v>
      </c>
      <c r="X9246" s="56" t="s">
        <v>26892</v>
      </c>
      <c r="Y9246" s="56"/>
      <c r="Z9246" s="56" t="s">
        <v>46752</v>
      </c>
      <c r="AA9246" s="56" t="s">
        <v>46753</v>
      </c>
      <c r="AB9246" s="56" t="s">
        <v>46754</v>
      </c>
      <c r="AC9246" s="56" t="s">
        <v>7326</v>
      </c>
      <c r="AD9246" s="90" t="str">
        <f t="shared" si="289"/>
        <v>NA</v>
      </c>
      <c r="AE9246" s="90"/>
      <c r="AF9246" s="90"/>
      <c r="AG9246" s="90"/>
    </row>
    <row r="9247" spans="1:33">
      <c r="A9247" s="56" t="s">
        <v>50369</v>
      </c>
      <c r="B9247" s="56" t="s">
        <v>50370</v>
      </c>
      <c r="C9247" s="56" t="s">
        <v>45281</v>
      </c>
      <c r="D9247" s="56" t="s">
        <v>7820</v>
      </c>
      <c r="E9247" s="56" t="s">
        <v>33465</v>
      </c>
      <c r="F9247" s="56" t="s">
        <v>22</v>
      </c>
      <c r="G9247" s="56"/>
      <c r="H9247" s="56" t="s">
        <v>50366</v>
      </c>
      <c r="I9247" s="56" t="s">
        <v>50367</v>
      </c>
      <c r="J9247" s="56"/>
      <c r="K9247" s="56" t="s">
        <v>7326</v>
      </c>
      <c r="L9247" s="90" t="str">
        <f t="shared" si="288"/>
        <v>NA</v>
      </c>
      <c r="M9247" s="90"/>
      <c r="O9247" s="91"/>
      <c r="P9247" s="56"/>
      <c r="Q9247" s="56"/>
      <c r="R9247" s="56"/>
      <c r="S9247" s="56"/>
      <c r="T9247" s="56" t="s">
        <v>42126</v>
      </c>
      <c r="U9247" s="56" t="s">
        <v>46755</v>
      </c>
      <c r="V9247" s="56" t="s">
        <v>46756</v>
      </c>
      <c r="W9247" s="56" t="s">
        <v>7820</v>
      </c>
      <c r="X9247" s="56" t="s">
        <v>26923</v>
      </c>
      <c r="Y9247" s="56"/>
      <c r="Z9247" s="56" t="s">
        <v>46757</v>
      </c>
      <c r="AA9247" s="56" t="s">
        <v>46758</v>
      </c>
      <c r="AB9247" s="56" t="s">
        <v>46759</v>
      </c>
      <c r="AC9247" s="56" t="s">
        <v>7326</v>
      </c>
      <c r="AD9247" s="90" t="str">
        <f t="shared" si="289"/>
        <v>NA</v>
      </c>
      <c r="AE9247" s="90"/>
      <c r="AF9247" s="90"/>
      <c r="AG9247" s="90"/>
    </row>
    <row r="9248" spans="1:33">
      <c r="A9248" s="56" t="s">
        <v>50371</v>
      </c>
      <c r="B9248" s="56" t="s">
        <v>50372</v>
      </c>
      <c r="C9248" s="56" t="s">
        <v>6746</v>
      </c>
      <c r="D9248" s="56" t="s">
        <v>7820</v>
      </c>
      <c r="E9248" s="56" t="s">
        <v>6747</v>
      </c>
      <c r="F9248" s="56" t="s">
        <v>22</v>
      </c>
      <c r="G9248" s="56"/>
      <c r="H9248" s="56" t="s">
        <v>50373</v>
      </c>
      <c r="I9248" s="56" t="s">
        <v>50374</v>
      </c>
      <c r="J9248" s="56"/>
      <c r="K9248" s="56" t="s">
        <v>7326</v>
      </c>
      <c r="L9248" s="90" t="str">
        <f t="shared" si="288"/>
        <v>NA</v>
      </c>
      <c r="M9248" s="90"/>
      <c r="O9248" s="91"/>
      <c r="P9248" s="56"/>
      <c r="Q9248" s="56"/>
      <c r="R9248" s="56"/>
      <c r="S9248" s="56"/>
      <c r="T9248" s="56" t="s">
        <v>46760</v>
      </c>
      <c r="U9248" s="56" t="s">
        <v>46761</v>
      </c>
      <c r="V9248" s="56" t="s">
        <v>41784</v>
      </c>
      <c r="W9248" s="56" t="s">
        <v>7820</v>
      </c>
      <c r="X9248" s="56" t="s">
        <v>601</v>
      </c>
      <c r="Y9248" s="56"/>
      <c r="Z9248" s="56" t="s">
        <v>46762</v>
      </c>
      <c r="AA9248" s="56" t="s">
        <v>46763</v>
      </c>
      <c r="AB9248" s="56" t="s">
        <v>46760</v>
      </c>
      <c r="AC9248" s="56" t="s">
        <v>7326</v>
      </c>
      <c r="AD9248" s="90" t="str">
        <f t="shared" si="289"/>
        <v>NA</v>
      </c>
      <c r="AE9248" s="90"/>
      <c r="AF9248" s="90"/>
      <c r="AG9248" s="90"/>
    </row>
    <row r="9249" spans="1:33">
      <c r="A9249" s="56" t="s">
        <v>50375</v>
      </c>
      <c r="B9249" s="56" t="s">
        <v>50376</v>
      </c>
      <c r="C9249" s="56" t="s">
        <v>50377</v>
      </c>
      <c r="D9249" s="56" t="s">
        <v>7820</v>
      </c>
      <c r="E9249" s="56" t="s">
        <v>50378</v>
      </c>
      <c r="F9249" s="56" t="s">
        <v>22</v>
      </c>
      <c r="G9249" s="56"/>
      <c r="H9249" s="56" t="s">
        <v>50379</v>
      </c>
      <c r="I9249" s="56" t="s">
        <v>50380</v>
      </c>
      <c r="J9249" s="56" t="s">
        <v>50381</v>
      </c>
      <c r="K9249" s="56" t="s">
        <v>7326</v>
      </c>
      <c r="L9249" s="90" t="str">
        <f t="shared" si="288"/>
        <v>NA</v>
      </c>
      <c r="M9249" s="90"/>
      <c r="O9249" s="91"/>
      <c r="P9249" s="56"/>
      <c r="Q9249" s="56"/>
      <c r="R9249" s="56"/>
      <c r="S9249" s="56"/>
      <c r="T9249" s="56" t="s">
        <v>46764</v>
      </c>
      <c r="U9249" s="56" t="s">
        <v>46765</v>
      </c>
      <c r="V9249" s="56" t="s">
        <v>46766</v>
      </c>
      <c r="W9249" s="56" t="s">
        <v>7820</v>
      </c>
      <c r="X9249" s="56" t="s">
        <v>601</v>
      </c>
      <c r="Y9249" s="56"/>
      <c r="Z9249" s="56" t="s">
        <v>46762</v>
      </c>
      <c r="AA9249" s="56" t="s">
        <v>46763</v>
      </c>
      <c r="AB9249" s="56" t="s">
        <v>46767</v>
      </c>
      <c r="AC9249" s="56" t="s">
        <v>7326</v>
      </c>
      <c r="AD9249" s="90" t="str">
        <f t="shared" si="289"/>
        <v>NA</v>
      </c>
      <c r="AE9249" s="90"/>
      <c r="AF9249" s="90"/>
      <c r="AG9249" s="90"/>
    </row>
    <row r="9250" spans="1:33">
      <c r="A9250" s="56" t="s">
        <v>50382</v>
      </c>
      <c r="B9250" s="56" t="s">
        <v>50383</v>
      </c>
      <c r="C9250" s="56" t="s">
        <v>50384</v>
      </c>
      <c r="D9250" s="56" t="s">
        <v>7820</v>
      </c>
      <c r="E9250" s="56" t="s">
        <v>50385</v>
      </c>
      <c r="F9250" s="56" t="s">
        <v>22</v>
      </c>
      <c r="G9250" s="56"/>
      <c r="H9250" s="56" t="s">
        <v>50386</v>
      </c>
      <c r="I9250" s="56" t="s">
        <v>50387</v>
      </c>
      <c r="J9250" s="56" t="s">
        <v>50388</v>
      </c>
      <c r="K9250" s="56" t="s">
        <v>7326</v>
      </c>
      <c r="L9250" s="90" t="str">
        <f t="shared" si="288"/>
        <v>NA</v>
      </c>
      <c r="M9250" s="90"/>
      <c r="O9250" s="91"/>
      <c r="P9250" s="56"/>
      <c r="Q9250" s="56"/>
      <c r="R9250" s="56"/>
      <c r="S9250" s="56"/>
      <c r="T9250" s="56" t="s">
        <v>46768</v>
      </c>
      <c r="U9250" s="56" t="s">
        <v>46769</v>
      </c>
      <c r="V9250" s="56" t="s">
        <v>46770</v>
      </c>
      <c r="W9250" s="56" t="s">
        <v>7820</v>
      </c>
      <c r="X9250" s="56" t="s">
        <v>508</v>
      </c>
      <c r="Y9250" s="56"/>
      <c r="Z9250" s="56" t="s">
        <v>46771</v>
      </c>
      <c r="AA9250" s="56" t="s">
        <v>46772</v>
      </c>
      <c r="AB9250" s="56" t="s">
        <v>46773</v>
      </c>
      <c r="AC9250" s="56" t="s">
        <v>7326</v>
      </c>
      <c r="AD9250" s="90" t="str">
        <f t="shared" si="289"/>
        <v>NA</v>
      </c>
      <c r="AE9250" s="90"/>
      <c r="AF9250" s="90"/>
      <c r="AG9250" s="90"/>
    </row>
    <row r="9251" spans="1:33">
      <c r="A9251" s="56" t="s">
        <v>42899</v>
      </c>
      <c r="B9251" s="56" t="s">
        <v>50389</v>
      </c>
      <c r="C9251" s="56" t="s">
        <v>45281</v>
      </c>
      <c r="D9251" s="56" t="s">
        <v>7820</v>
      </c>
      <c r="E9251" s="56" t="s">
        <v>13819</v>
      </c>
      <c r="F9251" s="56" t="s">
        <v>22</v>
      </c>
      <c r="G9251" s="56"/>
      <c r="H9251" s="56" t="s">
        <v>50390</v>
      </c>
      <c r="I9251" s="56" t="s">
        <v>50391</v>
      </c>
      <c r="J9251" s="56"/>
      <c r="K9251" s="56" t="s">
        <v>7326</v>
      </c>
      <c r="L9251" s="90" t="str">
        <f t="shared" si="288"/>
        <v>NA</v>
      </c>
      <c r="M9251" s="90"/>
      <c r="O9251" s="91"/>
      <c r="P9251" s="56"/>
      <c r="Q9251" s="56"/>
      <c r="R9251" s="56"/>
      <c r="S9251" s="56"/>
      <c r="T9251" s="56" t="s">
        <v>46774</v>
      </c>
      <c r="U9251" s="56" t="s">
        <v>46775</v>
      </c>
      <c r="V9251" s="56" t="s">
        <v>42601</v>
      </c>
      <c r="W9251" s="56" t="s">
        <v>7820</v>
      </c>
      <c r="X9251" s="56" t="s">
        <v>508</v>
      </c>
      <c r="Y9251" s="56"/>
      <c r="Z9251" s="56" t="s">
        <v>46771</v>
      </c>
      <c r="AA9251" s="56" t="s">
        <v>46772</v>
      </c>
      <c r="AB9251" s="56" t="s">
        <v>46776</v>
      </c>
      <c r="AC9251" s="56" t="s">
        <v>7326</v>
      </c>
      <c r="AD9251" s="90" t="str">
        <f t="shared" si="289"/>
        <v>NA</v>
      </c>
      <c r="AE9251" s="90"/>
      <c r="AF9251" s="90"/>
      <c r="AG9251" s="90"/>
    </row>
    <row r="9252" spans="1:33">
      <c r="A9252" s="56" t="s">
        <v>50392</v>
      </c>
      <c r="B9252" s="56" t="s">
        <v>50393</v>
      </c>
      <c r="C9252" s="56" t="s">
        <v>50394</v>
      </c>
      <c r="D9252" s="56" t="s">
        <v>7820</v>
      </c>
      <c r="E9252" s="56" t="s">
        <v>33492</v>
      </c>
      <c r="F9252" s="56" t="s">
        <v>22</v>
      </c>
      <c r="G9252" s="56"/>
      <c r="H9252" s="56" t="s">
        <v>50395</v>
      </c>
      <c r="I9252" s="56" t="s">
        <v>50396</v>
      </c>
      <c r="J9252" s="56" t="s">
        <v>50392</v>
      </c>
      <c r="K9252" s="56" t="s">
        <v>7326</v>
      </c>
      <c r="L9252" s="90" t="str">
        <f t="shared" si="288"/>
        <v>NA</v>
      </c>
      <c r="M9252" s="90"/>
      <c r="O9252" s="91"/>
      <c r="P9252" s="56"/>
      <c r="Q9252" s="56"/>
      <c r="R9252" s="56"/>
      <c r="S9252" s="56"/>
      <c r="T9252" s="56" t="s">
        <v>27007</v>
      </c>
      <c r="U9252" s="56" t="s">
        <v>46777</v>
      </c>
      <c r="V9252" s="56" t="s">
        <v>46748</v>
      </c>
      <c r="W9252" s="56" t="s">
        <v>7820</v>
      </c>
      <c r="X9252" s="56" t="s">
        <v>508</v>
      </c>
      <c r="Y9252" s="56"/>
      <c r="Z9252" s="56" t="s">
        <v>46771</v>
      </c>
      <c r="AA9252" s="56" t="s">
        <v>46772</v>
      </c>
      <c r="AB9252" s="56" t="s">
        <v>46505</v>
      </c>
      <c r="AC9252" s="56" t="s">
        <v>7326</v>
      </c>
      <c r="AD9252" s="90" t="str">
        <f t="shared" si="289"/>
        <v>NA</v>
      </c>
      <c r="AE9252" s="90"/>
      <c r="AF9252" s="90"/>
      <c r="AG9252" s="90"/>
    </row>
    <row r="9253" spans="1:33">
      <c r="A9253" s="56" t="s">
        <v>50397</v>
      </c>
      <c r="B9253" s="56" t="s">
        <v>50398</v>
      </c>
      <c r="C9253" s="56" t="s">
        <v>50399</v>
      </c>
      <c r="D9253" s="56" t="s">
        <v>7820</v>
      </c>
      <c r="E9253" s="56" t="s">
        <v>50400</v>
      </c>
      <c r="F9253" s="56" t="s">
        <v>22</v>
      </c>
      <c r="G9253" s="56"/>
      <c r="H9253" s="56" t="s">
        <v>50401</v>
      </c>
      <c r="I9253" s="56" t="s">
        <v>50402</v>
      </c>
      <c r="J9253" s="56" t="s">
        <v>50397</v>
      </c>
      <c r="K9253" s="56" t="s">
        <v>7326</v>
      </c>
      <c r="L9253" s="90" t="str">
        <f t="shared" si="288"/>
        <v>NA</v>
      </c>
      <c r="M9253" s="90"/>
      <c r="O9253" s="91"/>
      <c r="P9253" s="56"/>
      <c r="Q9253" s="56"/>
      <c r="R9253" s="56"/>
      <c r="S9253" s="56"/>
      <c r="T9253" s="56" t="s">
        <v>27004</v>
      </c>
      <c r="U9253" s="56" t="s">
        <v>46778</v>
      </c>
      <c r="V9253" s="56" t="s">
        <v>41784</v>
      </c>
      <c r="W9253" s="56" t="s">
        <v>7820</v>
      </c>
      <c r="X9253" s="56" t="s">
        <v>508</v>
      </c>
      <c r="Y9253" s="56"/>
      <c r="Z9253" s="56" t="s">
        <v>46771</v>
      </c>
      <c r="AA9253" s="56" t="s">
        <v>46772</v>
      </c>
      <c r="AB9253" s="56" t="s">
        <v>46512</v>
      </c>
      <c r="AC9253" s="56" t="s">
        <v>7326</v>
      </c>
      <c r="AD9253" s="90" t="str">
        <f t="shared" si="289"/>
        <v>NA</v>
      </c>
      <c r="AE9253" s="90"/>
      <c r="AF9253" s="90"/>
      <c r="AG9253" s="90"/>
    </row>
    <row r="9254" spans="1:33">
      <c r="A9254" s="56" t="s">
        <v>50403</v>
      </c>
      <c r="B9254" s="56" t="s">
        <v>50404</v>
      </c>
      <c r="C9254" s="56" t="s">
        <v>50405</v>
      </c>
      <c r="D9254" s="56" t="s">
        <v>7820</v>
      </c>
      <c r="E9254" s="56" t="s">
        <v>50406</v>
      </c>
      <c r="F9254" s="56" t="s">
        <v>22</v>
      </c>
      <c r="G9254" s="56"/>
      <c r="H9254" s="56" t="s">
        <v>50407</v>
      </c>
      <c r="I9254" s="56" t="s">
        <v>50408</v>
      </c>
      <c r="J9254" s="56" t="s">
        <v>50403</v>
      </c>
      <c r="K9254" s="56" t="s">
        <v>7326</v>
      </c>
      <c r="L9254" s="90" t="str">
        <f t="shared" si="288"/>
        <v>NA</v>
      </c>
      <c r="M9254" s="90"/>
      <c r="O9254" s="91"/>
      <c r="P9254" s="56"/>
      <c r="Q9254" s="56"/>
      <c r="R9254" s="56"/>
      <c r="S9254" s="56"/>
      <c r="T9254" s="56" t="s">
        <v>46779</v>
      </c>
      <c r="U9254" s="56" t="s">
        <v>46780</v>
      </c>
      <c r="V9254" s="56" t="s">
        <v>9836</v>
      </c>
      <c r="W9254" s="56" t="s">
        <v>7820</v>
      </c>
      <c r="X9254" s="56" t="s">
        <v>46781</v>
      </c>
      <c r="Y9254" s="56"/>
      <c r="Z9254" s="56" t="s">
        <v>46782</v>
      </c>
      <c r="AA9254" s="56" t="s">
        <v>46783</v>
      </c>
      <c r="AB9254" s="56" t="s">
        <v>46784</v>
      </c>
      <c r="AC9254" s="56" t="s">
        <v>7326</v>
      </c>
      <c r="AD9254" s="90" t="str">
        <f t="shared" si="289"/>
        <v>NA</v>
      </c>
      <c r="AE9254" s="90"/>
      <c r="AF9254" s="90"/>
      <c r="AG9254" s="90"/>
    </row>
    <row r="9255" spans="1:33">
      <c r="A9255" s="56" t="s">
        <v>50409</v>
      </c>
      <c r="B9255" s="56" t="s">
        <v>50410</v>
      </c>
      <c r="C9255" s="56" t="s">
        <v>50411</v>
      </c>
      <c r="D9255" s="56" t="s">
        <v>7820</v>
      </c>
      <c r="E9255" s="56" t="s">
        <v>610</v>
      </c>
      <c r="F9255" s="56" t="s">
        <v>22</v>
      </c>
      <c r="G9255" s="56"/>
      <c r="H9255" s="56" t="s">
        <v>50412</v>
      </c>
      <c r="I9255" s="56" t="s">
        <v>50413</v>
      </c>
      <c r="J9255" s="56" t="s">
        <v>50409</v>
      </c>
      <c r="K9255" s="56" t="s">
        <v>7326</v>
      </c>
      <c r="L9255" s="90" t="str">
        <f t="shared" si="288"/>
        <v>NA</v>
      </c>
      <c r="M9255" s="90"/>
      <c r="O9255" s="91"/>
      <c r="P9255" s="56"/>
      <c r="Q9255" s="56"/>
      <c r="R9255" s="56"/>
      <c r="S9255" s="56"/>
      <c r="T9255" s="56" t="s">
        <v>56448</v>
      </c>
      <c r="U9255" s="56" t="s">
        <v>46785</v>
      </c>
      <c r="V9255" s="56" t="s">
        <v>9836</v>
      </c>
      <c r="W9255" s="56" t="s">
        <v>7820</v>
      </c>
      <c r="X9255" s="56" t="s">
        <v>46786</v>
      </c>
      <c r="Y9255" s="56"/>
      <c r="Z9255" s="56" t="s">
        <v>46787</v>
      </c>
      <c r="AA9255" s="56" t="s">
        <v>46788</v>
      </c>
      <c r="AB9255" s="56" t="s">
        <v>46789</v>
      </c>
      <c r="AC9255" s="56" t="s">
        <v>7326</v>
      </c>
      <c r="AD9255" s="90" t="str">
        <f t="shared" si="289"/>
        <v>NA</v>
      </c>
      <c r="AE9255" s="90"/>
      <c r="AF9255" s="90"/>
      <c r="AG9255" s="90"/>
    </row>
    <row r="9256" spans="1:33">
      <c r="A9256" s="56" t="s">
        <v>42899</v>
      </c>
      <c r="B9256" s="56" t="s">
        <v>50414</v>
      </c>
      <c r="C9256" s="56" t="s">
        <v>45281</v>
      </c>
      <c r="D9256" s="56" t="s">
        <v>7820</v>
      </c>
      <c r="E9256" s="56" t="s">
        <v>610</v>
      </c>
      <c r="F9256" s="56" t="s">
        <v>22</v>
      </c>
      <c r="G9256" s="56"/>
      <c r="H9256" s="56" t="s">
        <v>50412</v>
      </c>
      <c r="I9256" s="56" t="s">
        <v>50413</v>
      </c>
      <c r="J9256" s="56" t="s">
        <v>50415</v>
      </c>
      <c r="K9256" s="56" t="s">
        <v>7326</v>
      </c>
      <c r="L9256" s="90" t="str">
        <f t="shared" si="288"/>
        <v>NA</v>
      </c>
      <c r="M9256" s="90"/>
      <c r="O9256" s="91"/>
      <c r="P9256" s="56"/>
      <c r="Q9256" s="56"/>
      <c r="R9256" s="56"/>
      <c r="S9256" s="56"/>
      <c r="T9256" s="56" t="s">
        <v>56449</v>
      </c>
      <c r="U9256" s="56" t="s">
        <v>46790</v>
      </c>
      <c r="V9256" s="56" t="s">
        <v>46791</v>
      </c>
      <c r="W9256" s="56" t="s">
        <v>7820</v>
      </c>
      <c r="X9256" s="56" t="s">
        <v>5085</v>
      </c>
      <c r="Y9256" s="56"/>
      <c r="Z9256" s="56" t="s">
        <v>46792</v>
      </c>
      <c r="AA9256" s="56" t="s">
        <v>46793</v>
      </c>
      <c r="AB9256" s="56" t="s">
        <v>46794</v>
      </c>
      <c r="AC9256" s="56" t="s">
        <v>7326</v>
      </c>
      <c r="AD9256" s="90" t="str">
        <f t="shared" si="289"/>
        <v>NA</v>
      </c>
      <c r="AE9256" s="90"/>
      <c r="AF9256" s="90"/>
      <c r="AG9256" s="90"/>
    </row>
    <row r="9257" spans="1:33">
      <c r="A9257" s="56" t="s">
        <v>43147</v>
      </c>
      <c r="B9257" s="56" t="s">
        <v>50416</v>
      </c>
      <c r="C9257" s="56" t="s">
        <v>50417</v>
      </c>
      <c r="D9257" s="56" t="s">
        <v>7820</v>
      </c>
      <c r="E9257" s="56" t="s">
        <v>610</v>
      </c>
      <c r="F9257" s="56" t="s">
        <v>22</v>
      </c>
      <c r="G9257" s="56"/>
      <c r="H9257" s="56" t="s">
        <v>50412</v>
      </c>
      <c r="I9257" s="56" t="s">
        <v>50413</v>
      </c>
      <c r="J9257" s="56" t="s">
        <v>50418</v>
      </c>
      <c r="K9257" s="56" t="s">
        <v>7326</v>
      </c>
      <c r="L9257" s="90" t="str">
        <f t="shared" si="288"/>
        <v>NA</v>
      </c>
      <c r="M9257" s="90"/>
      <c r="O9257" s="91"/>
      <c r="P9257" s="56"/>
      <c r="Q9257" s="56"/>
      <c r="R9257" s="56"/>
      <c r="S9257" s="56"/>
      <c r="T9257" s="56" t="s">
        <v>46795</v>
      </c>
      <c r="U9257" s="56" t="s">
        <v>46796</v>
      </c>
      <c r="V9257" s="56" t="s">
        <v>46791</v>
      </c>
      <c r="W9257" s="56" t="s">
        <v>7820</v>
      </c>
      <c r="X9257" s="56" t="s">
        <v>5085</v>
      </c>
      <c r="Y9257" s="56"/>
      <c r="Z9257" s="56" t="s">
        <v>46792</v>
      </c>
      <c r="AA9257" s="56" t="s">
        <v>46793</v>
      </c>
      <c r="AB9257" s="56" t="s">
        <v>46797</v>
      </c>
      <c r="AC9257" s="56" t="s">
        <v>7326</v>
      </c>
      <c r="AD9257" s="90" t="str">
        <f t="shared" si="289"/>
        <v>NA</v>
      </c>
      <c r="AE9257" s="90"/>
      <c r="AF9257" s="90"/>
      <c r="AG9257" s="90"/>
    </row>
    <row r="9258" spans="1:33">
      <c r="A9258" s="56" t="s">
        <v>50419</v>
      </c>
      <c r="B9258" s="56" t="s">
        <v>50420</v>
      </c>
      <c r="C9258" s="56" t="s">
        <v>45281</v>
      </c>
      <c r="D9258" s="56" t="s">
        <v>7820</v>
      </c>
      <c r="E9258" s="56" t="s">
        <v>6767</v>
      </c>
      <c r="F9258" s="56" t="s">
        <v>22</v>
      </c>
      <c r="G9258" s="56"/>
      <c r="H9258" s="56" t="s">
        <v>50421</v>
      </c>
      <c r="I9258" s="56" t="s">
        <v>50422</v>
      </c>
      <c r="J9258" s="56" t="s">
        <v>50423</v>
      </c>
      <c r="K9258" s="56" t="s">
        <v>7326</v>
      </c>
      <c r="L9258" s="90" t="str">
        <f t="shared" si="288"/>
        <v>NA</v>
      </c>
      <c r="M9258" s="90"/>
      <c r="O9258" s="91"/>
      <c r="P9258" s="56"/>
      <c r="Q9258" s="56"/>
      <c r="R9258" s="56"/>
      <c r="S9258" s="56"/>
      <c r="T9258" s="56" t="s">
        <v>46798</v>
      </c>
      <c r="U9258" s="56" t="s">
        <v>46799</v>
      </c>
      <c r="V9258" s="56" t="s">
        <v>46800</v>
      </c>
      <c r="W9258" s="56" t="s">
        <v>7820</v>
      </c>
      <c r="X9258" s="56" t="s">
        <v>46801</v>
      </c>
      <c r="Y9258" s="56"/>
      <c r="Z9258" s="56" t="s">
        <v>46802</v>
      </c>
      <c r="AA9258" s="56" t="s">
        <v>46803</v>
      </c>
      <c r="AB9258" s="56" t="s">
        <v>46798</v>
      </c>
      <c r="AC9258" s="56" t="s">
        <v>7326</v>
      </c>
      <c r="AD9258" s="90" t="str">
        <f t="shared" si="289"/>
        <v>NA</v>
      </c>
      <c r="AE9258" s="90"/>
      <c r="AF9258" s="90"/>
      <c r="AG9258" s="90"/>
    </row>
    <row r="9259" spans="1:33">
      <c r="A9259" s="56" t="s">
        <v>43462</v>
      </c>
      <c r="B9259" s="56" t="s">
        <v>50424</v>
      </c>
      <c r="C9259" s="56" t="s">
        <v>50425</v>
      </c>
      <c r="D9259" s="56" t="s">
        <v>7820</v>
      </c>
      <c r="E9259" s="56" t="s">
        <v>50426</v>
      </c>
      <c r="F9259" s="56" t="s">
        <v>22</v>
      </c>
      <c r="G9259" s="56"/>
      <c r="H9259" s="56" t="s">
        <v>50427</v>
      </c>
      <c r="I9259" s="56" t="s">
        <v>50428</v>
      </c>
      <c r="J9259" s="56"/>
      <c r="K9259" s="56" t="s">
        <v>7326</v>
      </c>
      <c r="L9259" s="90" t="str">
        <f t="shared" si="288"/>
        <v>NA</v>
      </c>
      <c r="M9259" s="90"/>
      <c r="O9259" s="91"/>
      <c r="P9259" s="56"/>
      <c r="Q9259" s="56"/>
      <c r="R9259" s="56"/>
      <c r="S9259" s="56"/>
      <c r="T9259" s="56" t="s">
        <v>46804</v>
      </c>
      <c r="U9259" s="56" t="s">
        <v>46805</v>
      </c>
      <c r="V9259" s="56" t="s">
        <v>46806</v>
      </c>
      <c r="W9259" s="56" t="s">
        <v>7820</v>
      </c>
      <c r="X9259" s="56" t="s">
        <v>5110</v>
      </c>
      <c r="Y9259" s="56"/>
      <c r="Z9259" s="56" t="s">
        <v>46807</v>
      </c>
      <c r="AA9259" s="56" t="s">
        <v>46808</v>
      </c>
      <c r="AB9259" s="56"/>
      <c r="AC9259" s="56" t="s">
        <v>7326</v>
      </c>
      <c r="AD9259" s="90" t="str">
        <f t="shared" si="289"/>
        <v>NA</v>
      </c>
      <c r="AE9259" s="90"/>
      <c r="AF9259" s="90"/>
      <c r="AG9259" s="90"/>
    </row>
    <row r="9260" spans="1:33">
      <c r="A9260" s="56" t="s">
        <v>42844</v>
      </c>
      <c r="B9260" s="56" t="s">
        <v>50429</v>
      </c>
      <c r="C9260" s="56" t="s">
        <v>50430</v>
      </c>
      <c r="D9260" s="56" t="s">
        <v>7820</v>
      </c>
      <c r="E9260" s="56" t="s">
        <v>50431</v>
      </c>
      <c r="F9260" s="56" t="s">
        <v>22</v>
      </c>
      <c r="G9260" s="56"/>
      <c r="H9260" s="56" t="s">
        <v>50432</v>
      </c>
      <c r="I9260" s="56" t="s">
        <v>50433</v>
      </c>
      <c r="J9260" s="56"/>
      <c r="K9260" s="56" t="s">
        <v>7326</v>
      </c>
      <c r="L9260" s="90" t="str">
        <f t="shared" si="288"/>
        <v>NA</v>
      </c>
      <c r="M9260" s="90"/>
      <c r="O9260" s="91"/>
      <c r="P9260" s="56"/>
      <c r="Q9260" s="56"/>
      <c r="R9260" s="56"/>
      <c r="S9260" s="56"/>
      <c r="T9260" s="56" t="s">
        <v>46809</v>
      </c>
      <c r="U9260" s="56" t="s">
        <v>46810</v>
      </c>
      <c r="V9260" s="56" t="s">
        <v>46811</v>
      </c>
      <c r="W9260" s="56" t="s">
        <v>7820</v>
      </c>
      <c r="X9260" s="56" t="s">
        <v>5110</v>
      </c>
      <c r="Y9260" s="56"/>
      <c r="Z9260" s="56" t="s">
        <v>46807</v>
      </c>
      <c r="AA9260" s="56" t="s">
        <v>46808</v>
      </c>
      <c r="AB9260" s="56"/>
      <c r="AC9260" s="56" t="s">
        <v>7326</v>
      </c>
      <c r="AD9260" s="90" t="str">
        <f t="shared" si="289"/>
        <v>NA</v>
      </c>
      <c r="AE9260" s="90"/>
      <c r="AF9260" s="90"/>
      <c r="AG9260" s="90"/>
    </row>
    <row r="9261" spans="1:33">
      <c r="A9261" s="56" t="s">
        <v>50434</v>
      </c>
      <c r="B9261" s="56" t="s">
        <v>50435</v>
      </c>
      <c r="C9261" s="56" t="s">
        <v>50328</v>
      </c>
      <c r="D9261" s="56" t="s">
        <v>7820</v>
      </c>
      <c r="E9261" s="56" t="s">
        <v>50436</v>
      </c>
      <c r="F9261" s="56" t="s">
        <v>22</v>
      </c>
      <c r="G9261" s="56"/>
      <c r="H9261" s="56" t="s">
        <v>50437</v>
      </c>
      <c r="I9261" s="56" t="s">
        <v>50438</v>
      </c>
      <c r="J9261" s="56"/>
      <c r="K9261" s="56" t="s">
        <v>7326</v>
      </c>
      <c r="L9261" s="90" t="str">
        <f t="shared" si="288"/>
        <v>NA</v>
      </c>
      <c r="M9261" s="90"/>
      <c r="O9261" s="91"/>
      <c r="P9261" s="56"/>
      <c r="Q9261" s="56"/>
      <c r="R9261" s="56"/>
      <c r="S9261" s="56"/>
      <c r="T9261" s="56" t="s">
        <v>46812</v>
      </c>
      <c r="U9261" s="56" t="s">
        <v>46813</v>
      </c>
      <c r="V9261" s="56" t="s">
        <v>46814</v>
      </c>
      <c r="W9261" s="56" t="s">
        <v>7820</v>
      </c>
      <c r="X9261" s="56" t="s">
        <v>46815</v>
      </c>
      <c r="Y9261" s="56"/>
      <c r="Z9261" s="56" t="s">
        <v>46816</v>
      </c>
      <c r="AA9261" s="56" t="s">
        <v>46817</v>
      </c>
      <c r="AB9261" s="56"/>
      <c r="AC9261" s="56" t="s">
        <v>7326</v>
      </c>
      <c r="AD9261" s="90" t="str">
        <f t="shared" si="289"/>
        <v>NA</v>
      </c>
      <c r="AE9261" s="90"/>
      <c r="AF9261" s="90"/>
      <c r="AG9261" s="90"/>
    </row>
    <row r="9262" spans="1:33">
      <c r="A9262" s="56" t="s">
        <v>42899</v>
      </c>
      <c r="B9262" s="56" t="s">
        <v>50439</v>
      </c>
      <c r="C9262" s="56" t="s">
        <v>45281</v>
      </c>
      <c r="D9262" s="56" t="s">
        <v>7820</v>
      </c>
      <c r="E9262" s="56" t="s">
        <v>13843</v>
      </c>
      <c r="F9262" s="56" t="s">
        <v>22</v>
      </c>
      <c r="G9262" s="56"/>
      <c r="H9262" s="56" t="s">
        <v>50440</v>
      </c>
      <c r="I9262" s="56" t="s">
        <v>50441</v>
      </c>
      <c r="J9262" s="56" t="s">
        <v>50415</v>
      </c>
      <c r="K9262" s="56" t="s">
        <v>7326</v>
      </c>
      <c r="L9262" s="90" t="str">
        <f t="shared" si="288"/>
        <v>NA</v>
      </c>
      <c r="M9262" s="90"/>
      <c r="O9262" s="91"/>
      <c r="P9262" s="56"/>
      <c r="Q9262" s="56"/>
      <c r="R9262" s="56"/>
      <c r="S9262" s="56"/>
      <c r="T9262" s="56" t="s">
        <v>46818</v>
      </c>
      <c r="U9262" s="56" t="s">
        <v>46819</v>
      </c>
      <c r="V9262" s="56" t="s">
        <v>46820</v>
      </c>
      <c r="W9262" s="56" t="s">
        <v>7820</v>
      </c>
      <c r="X9262" s="56" t="s">
        <v>5147</v>
      </c>
      <c r="Y9262" s="56"/>
      <c r="Z9262" s="56" t="s">
        <v>46821</v>
      </c>
      <c r="AA9262" s="56" t="s">
        <v>46822</v>
      </c>
      <c r="AB9262" s="56" t="s">
        <v>46823</v>
      </c>
      <c r="AC9262" s="56" t="s">
        <v>7326</v>
      </c>
      <c r="AD9262" s="90" t="str">
        <f t="shared" si="289"/>
        <v>NA</v>
      </c>
      <c r="AE9262" s="90"/>
      <c r="AF9262" s="90"/>
      <c r="AG9262" s="90"/>
    </row>
    <row r="9263" spans="1:33">
      <c r="A9263" s="56" t="s">
        <v>43147</v>
      </c>
      <c r="B9263" s="56" t="s">
        <v>50442</v>
      </c>
      <c r="C9263" s="56" t="s">
        <v>50443</v>
      </c>
      <c r="D9263" s="56" t="s">
        <v>7820</v>
      </c>
      <c r="E9263" s="56" t="s">
        <v>13843</v>
      </c>
      <c r="F9263" s="56" t="s">
        <v>22</v>
      </c>
      <c r="G9263" s="56"/>
      <c r="H9263" s="56" t="s">
        <v>50440</v>
      </c>
      <c r="I9263" s="56" t="s">
        <v>50441</v>
      </c>
      <c r="J9263" s="56" t="s">
        <v>50444</v>
      </c>
      <c r="K9263" s="56" t="s">
        <v>7326</v>
      </c>
      <c r="L9263" s="90" t="str">
        <f t="shared" si="288"/>
        <v>NA</v>
      </c>
      <c r="M9263" s="90"/>
      <c r="O9263" s="91"/>
      <c r="P9263" s="56"/>
      <c r="Q9263" s="56"/>
      <c r="R9263" s="56"/>
      <c r="S9263" s="56"/>
      <c r="T9263" s="56" t="s">
        <v>46824</v>
      </c>
      <c r="U9263" s="56" t="s">
        <v>46825</v>
      </c>
      <c r="V9263" s="56" t="s">
        <v>46826</v>
      </c>
      <c r="W9263" s="56" t="s">
        <v>7820</v>
      </c>
      <c r="X9263" s="56" t="s">
        <v>5156</v>
      </c>
      <c r="Y9263" s="56"/>
      <c r="Z9263" s="56" t="s">
        <v>46827</v>
      </c>
      <c r="AA9263" s="56" t="s">
        <v>46828</v>
      </c>
      <c r="AB9263" s="56"/>
      <c r="AC9263" s="56" t="s">
        <v>7326</v>
      </c>
      <c r="AD9263" s="90" t="str">
        <f t="shared" si="289"/>
        <v>NA</v>
      </c>
      <c r="AE9263" s="90"/>
      <c r="AF9263" s="90"/>
      <c r="AG9263" s="90"/>
    </row>
    <row r="9264" spans="1:33">
      <c r="A9264" s="56" t="s">
        <v>50445</v>
      </c>
      <c r="B9264" s="56" t="s">
        <v>50446</v>
      </c>
      <c r="C9264" s="56" t="s">
        <v>50399</v>
      </c>
      <c r="D9264" s="56" t="s">
        <v>7820</v>
      </c>
      <c r="E9264" s="56" t="s">
        <v>50447</v>
      </c>
      <c r="F9264" s="56" t="s">
        <v>22</v>
      </c>
      <c r="G9264" s="56"/>
      <c r="H9264" s="56" t="s">
        <v>50448</v>
      </c>
      <c r="I9264" s="56" t="s">
        <v>50449</v>
      </c>
      <c r="J9264" s="56" t="s">
        <v>50445</v>
      </c>
      <c r="K9264" s="56" t="s">
        <v>7326</v>
      </c>
      <c r="L9264" s="90" t="str">
        <f t="shared" si="288"/>
        <v>NA</v>
      </c>
      <c r="M9264" s="90"/>
      <c r="O9264" s="91"/>
      <c r="P9264" s="56"/>
      <c r="Q9264" s="56"/>
      <c r="R9264" s="56"/>
      <c r="S9264" s="56"/>
      <c r="T9264" s="56" t="s">
        <v>42166</v>
      </c>
      <c r="U9264" s="56" t="s">
        <v>46829</v>
      </c>
      <c r="V9264" s="56" t="s">
        <v>46830</v>
      </c>
      <c r="W9264" s="56" t="s">
        <v>7820</v>
      </c>
      <c r="X9264" s="56" t="s">
        <v>10313</v>
      </c>
      <c r="Y9264" s="56"/>
      <c r="Z9264" s="56" t="s">
        <v>46831</v>
      </c>
      <c r="AA9264" s="56" t="s">
        <v>46832</v>
      </c>
      <c r="AB9264" s="56" t="s">
        <v>46833</v>
      </c>
      <c r="AC9264" s="56" t="s">
        <v>7326</v>
      </c>
      <c r="AD9264" s="90" t="str">
        <f t="shared" si="289"/>
        <v>NA</v>
      </c>
      <c r="AE9264" s="90"/>
      <c r="AF9264" s="90"/>
      <c r="AG9264" s="90"/>
    </row>
    <row r="9265" spans="1:33">
      <c r="A9265" s="56" t="s">
        <v>50297</v>
      </c>
      <c r="B9265" s="56" t="s">
        <v>50450</v>
      </c>
      <c r="C9265" s="56" t="s">
        <v>50451</v>
      </c>
      <c r="D9265" s="56" t="s">
        <v>7820</v>
      </c>
      <c r="E9265" s="56" t="s">
        <v>50452</v>
      </c>
      <c r="F9265" s="56" t="s">
        <v>22</v>
      </c>
      <c r="G9265" s="56"/>
      <c r="H9265" s="56" t="s">
        <v>50453</v>
      </c>
      <c r="I9265" s="56" t="s">
        <v>50454</v>
      </c>
      <c r="J9265" s="56" t="s">
        <v>50297</v>
      </c>
      <c r="K9265" s="56" t="s">
        <v>7326</v>
      </c>
      <c r="L9265" s="90" t="str">
        <f t="shared" si="288"/>
        <v>NA</v>
      </c>
      <c r="M9265" s="90"/>
      <c r="O9265" s="91"/>
      <c r="P9265" s="56"/>
      <c r="Q9265" s="56"/>
      <c r="R9265" s="56"/>
      <c r="S9265" s="56"/>
      <c r="T9265" s="56" t="s">
        <v>56450</v>
      </c>
      <c r="U9265" s="56" t="s">
        <v>46834</v>
      </c>
      <c r="V9265" s="56" t="s">
        <v>46835</v>
      </c>
      <c r="W9265" s="56" t="s">
        <v>7820</v>
      </c>
      <c r="X9265" s="56" t="s">
        <v>46836</v>
      </c>
      <c r="Y9265" s="56"/>
      <c r="Z9265" s="56" t="s">
        <v>46837</v>
      </c>
      <c r="AA9265" s="56" t="s">
        <v>46838</v>
      </c>
      <c r="AB9265" s="56" t="s">
        <v>46839</v>
      </c>
      <c r="AC9265" s="56" t="s">
        <v>7326</v>
      </c>
      <c r="AD9265" s="90" t="str">
        <f t="shared" si="289"/>
        <v>NA</v>
      </c>
      <c r="AE9265" s="90"/>
      <c r="AF9265" s="90"/>
      <c r="AG9265" s="90"/>
    </row>
    <row r="9266" spans="1:33">
      <c r="A9266" s="56" t="s">
        <v>50455</v>
      </c>
      <c r="B9266" s="56" t="s">
        <v>50456</v>
      </c>
      <c r="C9266" s="56" t="s">
        <v>50457</v>
      </c>
      <c r="D9266" s="56" t="s">
        <v>7820</v>
      </c>
      <c r="E9266" s="56" t="s">
        <v>50458</v>
      </c>
      <c r="F9266" s="56" t="s">
        <v>22</v>
      </c>
      <c r="G9266" s="56"/>
      <c r="H9266" s="56" t="s">
        <v>50459</v>
      </c>
      <c r="I9266" s="56" t="s">
        <v>50460</v>
      </c>
      <c r="J9266" s="56" t="s">
        <v>50461</v>
      </c>
      <c r="K9266" s="56" t="s">
        <v>7326</v>
      </c>
      <c r="L9266" s="90" t="str">
        <f t="shared" si="288"/>
        <v>NA</v>
      </c>
      <c r="M9266" s="90"/>
      <c r="O9266" s="91"/>
      <c r="P9266" s="56"/>
      <c r="Q9266" s="56"/>
      <c r="R9266" s="56"/>
      <c r="S9266" s="56"/>
      <c r="T9266" s="56" t="s">
        <v>46840</v>
      </c>
      <c r="U9266" s="56" t="s">
        <v>46841</v>
      </c>
      <c r="V9266" s="56" t="s">
        <v>46842</v>
      </c>
      <c r="W9266" s="56" t="s">
        <v>7820</v>
      </c>
      <c r="X9266" s="56" t="s">
        <v>5199</v>
      </c>
      <c r="Y9266" s="56"/>
      <c r="Z9266" s="56" t="s">
        <v>46843</v>
      </c>
      <c r="AA9266" s="56" t="s">
        <v>46844</v>
      </c>
      <c r="AB9266" s="56" t="s">
        <v>46845</v>
      </c>
      <c r="AC9266" s="56" t="s">
        <v>7326</v>
      </c>
      <c r="AD9266" s="90" t="str">
        <f t="shared" si="289"/>
        <v>NA</v>
      </c>
      <c r="AE9266" s="90"/>
      <c r="AF9266" s="90"/>
      <c r="AG9266" s="90"/>
    </row>
    <row r="9267" spans="1:33">
      <c r="A9267" s="56" t="s">
        <v>50462</v>
      </c>
      <c r="B9267" s="56" t="s">
        <v>50463</v>
      </c>
      <c r="C9267" s="56" t="s">
        <v>50464</v>
      </c>
      <c r="D9267" s="56" t="s">
        <v>7820</v>
      </c>
      <c r="E9267" s="56" t="s">
        <v>50465</v>
      </c>
      <c r="F9267" s="56" t="s">
        <v>22</v>
      </c>
      <c r="G9267" s="56"/>
      <c r="H9267" s="56" t="s">
        <v>50466</v>
      </c>
      <c r="I9267" s="56" t="s">
        <v>50467</v>
      </c>
      <c r="J9267" s="56" t="s">
        <v>50468</v>
      </c>
      <c r="K9267" s="56" t="s">
        <v>7326</v>
      </c>
      <c r="L9267" s="90" t="str">
        <f t="shared" si="288"/>
        <v>NA</v>
      </c>
      <c r="M9267" s="90"/>
      <c r="O9267" s="91"/>
      <c r="P9267" s="56"/>
      <c r="Q9267" s="56"/>
      <c r="R9267" s="56"/>
      <c r="S9267" s="56"/>
      <c r="T9267" s="56" t="s">
        <v>46846</v>
      </c>
      <c r="U9267" s="56" t="s">
        <v>46847</v>
      </c>
      <c r="V9267" s="56" t="s">
        <v>42628</v>
      </c>
      <c r="W9267" s="56" t="s">
        <v>7820</v>
      </c>
      <c r="X9267" s="56" t="s">
        <v>5199</v>
      </c>
      <c r="Y9267" s="56"/>
      <c r="Z9267" s="56" t="s">
        <v>46843</v>
      </c>
      <c r="AA9267" s="56" t="s">
        <v>46844</v>
      </c>
      <c r="AB9267" s="56" t="s">
        <v>46848</v>
      </c>
      <c r="AC9267" s="56" t="s">
        <v>7326</v>
      </c>
      <c r="AD9267" s="90" t="str">
        <f t="shared" si="289"/>
        <v>NA</v>
      </c>
      <c r="AE9267" s="90"/>
      <c r="AF9267" s="90"/>
      <c r="AG9267" s="90"/>
    </row>
    <row r="9268" spans="1:33">
      <c r="A9268" s="56" t="s">
        <v>42844</v>
      </c>
      <c r="B9268" s="56" t="s">
        <v>50469</v>
      </c>
      <c r="C9268" s="56" t="s">
        <v>50470</v>
      </c>
      <c r="D9268" s="56" t="s">
        <v>7820</v>
      </c>
      <c r="E9268" s="56" t="s">
        <v>3253</v>
      </c>
      <c r="F9268" s="56" t="s">
        <v>22</v>
      </c>
      <c r="G9268" s="56"/>
      <c r="H9268" s="56" t="s">
        <v>50471</v>
      </c>
      <c r="I9268" s="56" t="s">
        <v>50472</v>
      </c>
      <c r="J9268" s="56"/>
      <c r="K9268" s="56" t="s">
        <v>7326</v>
      </c>
      <c r="L9268" s="90" t="str">
        <f t="shared" si="288"/>
        <v>NA</v>
      </c>
      <c r="M9268" s="90"/>
      <c r="O9268" s="91"/>
      <c r="P9268" s="56"/>
      <c r="Q9268" s="56"/>
      <c r="R9268" s="56"/>
      <c r="S9268" s="56"/>
      <c r="T9268" s="56" t="s">
        <v>46849</v>
      </c>
      <c r="U9268" s="56" t="s">
        <v>46850</v>
      </c>
      <c r="V9268" s="56" t="s">
        <v>46851</v>
      </c>
      <c r="W9268" s="56" t="s">
        <v>7820</v>
      </c>
      <c r="X9268" s="56" t="s">
        <v>5209</v>
      </c>
      <c r="Y9268" s="56"/>
      <c r="Z9268" s="56" t="s">
        <v>46852</v>
      </c>
      <c r="AA9268" s="56" t="s">
        <v>46853</v>
      </c>
      <c r="AB9268" s="56" t="s">
        <v>46854</v>
      </c>
      <c r="AC9268" s="56" t="s">
        <v>7326</v>
      </c>
      <c r="AD9268" s="90" t="str">
        <f t="shared" si="289"/>
        <v>NA</v>
      </c>
      <c r="AE9268" s="90"/>
      <c r="AF9268" s="90"/>
      <c r="AG9268" s="90"/>
    </row>
    <row r="9269" spans="1:33">
      <c r="A9269" s="56" t="s">
        <v>42844</v>
      </c>
      <c r="B9269" s="56" t="s">
        <v>50473</v>
      </c>
      <c r="C9269" s="56" t="s">
        <v>50474</v>
      </c>
      <c r="D9269" s="56" t="s">
        <v>7820</v>
      </c>
      <c r="E9269" s="56" t="s">
        <v>33625</v>
      </c>
      <c r="F9269" s="56" t="s">
        <v>22</v>
      </c>
      <c r="G9269" s="56"/>
      <c r="H9269" s="56" t="s">
        <v>50475</v>
      </c>
      <c r="I9269" s="56" t="s">
        <v>50476</v>
      </c>
      <c r="J9269" s="56" t="s">
        <v>50477</v>
      </c>
      <c r="K9269" s="56" t="s">
        <v>7326</v>
      </c>
      <c r="L9269" s="90" t="str">
        <f t="shared" si="288"/>
        <v>NA</v>
      </c>
      <c r="M9269" s="90"/>
      <c r="O9269" s="91"/>
      <c r="P9269" s="56"/>
      <c r="Q9269" s="56"/>
      <c r="R9269" s="56"/>
      <c r="S9269" s="56"/>
      <c r="T9269" s="56" t="s">
        <v>46855</v>
      </c>
      <c r="U9269" s="56" t="s">
        <v>46856</v>
      </c>
      <c r="V9269" s="56" t="s">
        <v>42628</v>
      </c>
      <c r="W9269" s="56" t="s">
        <v>7820</v>
      </c>
      <c r="X9269" s="56" t="s">
        <v>5238</v>
      </c>
      <c r="Y9269" s="56"/>
      <c r="Z9269" s="56" t="s">
        <v>46857</v>
      </c>
      <c r="AA9269" s="56" t="s">
        <v>46858</v>
      </c>
      <c r="AB9269" s="56" t="s">
        <v>46859</v>
      </c>
      <c r="AC9269" s="56" t="s">
        <v>7326</v>
      </c>
      <c r="AD9269" s="90" t="str">
        <f t="shared" si="289"/>
        <v>NA</v>
      </c>
      <c r="AE9269" s="90"/>
      <c r="AF9269" s="90"/>
      <c r="AG9269" s="90"/>
    </row>
    <row r="9270" spans="1:33">
      <c r="A9270" s="56" t="s">
        <v>50478</v>
      </c>
      <c r="B9270" s="56" t="s">
        <v>50479</v>
      </c>
      <c r="C9270" s="56" t="s">
        <v>50480</v>
      </c>
      <c r="D9270" s="56" t="s">
        <v>7820</v>
      </c>
      <c r="E9270" s="56" t="s">
        <v>50481</v>
      </c>
      <c r="F9270" s="56" t="s">
        <v>22</v>
      </c>
      <c r="G9270" s="56"/>
      <c r="H9270" s="56" t="s">
        <v>50482</v>
      </c>
      <c r="I9270" s="56" t="s">
        <v>50483</v>
      </c>
      <c r="J9270" s="56" t="s">
        <v>50478</v>
      </c>
      <c r="K9270" s="56" t="s">
        <v>7326</v>
      </c>
      <c r="L9270" s="90" t="str">
        <f t="shared" si="288"/>
        <v>NA</v>
      </c>
      <c r="M9270" s="90"/>
      <c r="O9270" s="91"/>
      <c r="P9270" s="56"/>
      <c r="Q9270" s="56"/>
      <c r="R9270" s="56"/>
      <c r="S9270" s="56"/>
      <c r="T9270" s="56" t="s">
        <v>44047</v>
      </c>
      <c r="U9270" s="56" t="s">
        <v>46860</v>
      </c>
      <c r="V9270" s="56" t="s">
        <v>46861</v>
      </c>
      <c r="W9270" s="56" t="s">
        <v>7820</v>
      </c>
      <c r="X9270" s="56" t="s">
        <v>46862</v>
      </c>
      <c r="Y9270" s="56"/>
      <c r="Z9270" s="56" t="s">
        <v>46863</v>
      </c>
      <c r="AA9270" s="56" t="s">
        <v>46864</v>
      </c>
      <c r="AB9270" s="56" t="s">
        <v>46865</v>
      </c>
      <c r="AC9270" s="56" t="s">
        <v>7326</v>
      </c>
      <c r="AD9270" s="90" t="str">
        <f t="shared" si="289"/>
        <v>NA</v>
      </c>
      <c r="AE9270" s="90"/>
      <c r="AF9270" s="90"/>
      <c r="AG9270" s="90"/>
    </row>
    <row r="9271" spans="1:33">
      <c r="A9271" s="56" t="s">
        <v>50484</v>
      </c>
      <c r="B9271" s="56" t="s">
        <v>50485</v>
      </c>
      <c r="C9271" s="56" t="s">
        <v>50486</v>
      </c>
      <c r="D9271" s="56" t="s">
        <v>7820</v>
      </c>
      <c r="E9271" s="56" t="s">
        <v>33651</v>
      </c>
      <c r="F9271" s="56" t="s">
        <v>22</v>
      </c>
      <c r="G9271" s="56"/>
      <c r="H9271" s="56" t="s">
        <v>50487</v>
      </c>
      <c r="I9271" s="56" t="s">
        <v>50488</v>
      </c>
      <c r="J9271" s="56" t="s">
        <v>50484</v>
      </c>
      <c r="K9271" s="56" t="s">
        <v>7326</v>
      </c>
      <c r="L9271" s="90" t="str">
        <f t="shared" si="288"/>
        <v>NA</v>
      </c>
      <c r="M9271" s="90"/>
      <c r="O9271" s="91"/>
      <c r="P9271" s="56"/>
      <c r="Q9271" s="56"/>
      <c r="R9271" s="56"/>
      <c r="S9271" s="56"/>
      <c r="T9271" s="56" t="s">
        <v>46866</v>
      </c>
      <c r="U9271" s="56" t="s">
        <v>46867</v>
      </c>
      <c r="V9271" s="56" t="s">
        <v>46868</v>
      </c>
      <c r="W9271" s="56" t="s">
        <v>7820</v>
      </c>
      <c r="X9271" s="56" t="s">
        <v>5257</v>
      </c>
      <c r="Y9271" s="56"/>
      <c r="Z9271" s="56" t="s">
        <v>46869</v>
      </c>
      <c r="AA9271" s="56" t="s">
        <v>46870</v>
      </c>
      <c r="AB9271" s="56"/>
      <c r="AC9271" s="56" t="s">
        <v>7326</v>
      </c>
      <c r="AD9271" s="90" t="str">
        <f t="shared" si="289"/>
        <v>NA</v>
      </c>
      <c r="AE9271" s="90"/>
      <c r="AF9271" s="90"/>
      <c r="AG9271" s="90"/>
    </row>
    <row r="9272" spans="1:33">
      <c r="A9272" s="56" t="s">
        <v>42844</v>
      </c>
      <c r="B9272" s="56" t="s">
        <v>50489</v>
      </c>
      <c r="C9272" s="56" t="s">
        <v>50490</v>
      </c>
      <c r="D9272" s="56" t="s">
        <v>7820</v>
      </c>
      <c r="E9272" s="56" t="s">
        <v>33667</v>
      </c>
      <c r="F9272" s="56" t="s">
        <v>22</v>
      </c>
      <c r="G9272" s="56"/>
      <c r="H9272" s="56" t="s">
        <v>50491</v>
      </c>
      <c r="I9272" s="56" t="s">
        <v>50492</v>
      </c>
      <c r="J9272" s="56"/>
      <c r="K9272" s="56" t="s">
        <v>7326</v>
      </c>
      <c r="L9272" s="90" t="str">
        <f t="shared" si="288"/>
        <v>NA</v>
      </c>
      <c r="M9272" s="90"/>
      <c r="O9272" s="91"/>
      <c r="P9272" s="56"/>
      <c r="Q9272" s="56"/>
      <c r="R9272" s="56"/>
      <c r="S9272" s="56"/>
      <c r="T9272" s="56" t="s">
        <v>46871</v>
      </c>
      <c r="U9272" s="56" t="s">
        <v>46872</v>
      </c>
      <c r="V9272" s="56" t="s">
        <v>46873</v>
      </c>
      <c r="W9272" s="56" t="s">
        <v>7820</v>
      </c>
      <c r="X9272" s="56" t="s">
        <v>27506</v>
      </c>
      <c r="Y9272" s="56"/>
      <c r="Z9272" s="56" t="s">
        <v>46874</v>
      </c>
      <c r="AA9272" s="56" t="s">
        <v>46875</v>
      </c>
      <c r="AB9272" s="56" t="s">
        <v>46876</v>
      </c>
      <c r="AC9272" s="56" t="s">
        <v>7326</v>
      </c>
      <c r="AD9272" s="90" t="str">
        <f t="shared" si="289"/>
        <v>NA</v>
      </c>
      <c r="AE9272" s="90"/>
      <c r="AF9272" s="90"/>
      <c r="AG9272" s="90"/>
    </row>
    <row r="9273" spans="1:33">
      <c r="A9273" s="56" t="s">
        <v>50493</v>
      </c>
      <c r="B9273" s="56" t="s">
        <v>50494</v>
      </c>
      <c r="C9273" s="56" t="s">
        <v>50495</v>
      </c>
      <c r="D9273" s="56" t="s">
        <v>7820</v>
      </c>
      <c r="E9273" s="56" t="s">
        <v>50496</v>
      </c>
      <c r="F9273" s="56" t="s">
        <v>22</v>
      </c>
      <c r="G9273" s="56"/>
      <c r="H9273" s="56" t="s">
        <v>50497</v>
      </c>
      <c r="I9273" s="56" t="s">
        <v>50498</v>
      </c>
      <c r="J9273" s="56" t="s">
        <v>50493</v>
      </c>
      <c r="K9273" s="56" t="s">
        <v>7326</v>
      </c>
      <c r="L9273" s="90" t="str">
        <f t="shared" si="288"/>
        <v>NA</v>
      </c>
      <c r="M9273" s="90"/>
      <c r="O9273" s="91"/>
      <c r="P9273" s="56"/>
      <c r="Q9273" s="56"/>
      <c r="R9273" s="56"/>
      <c r="S9273" s="56"/>
      <c r="T9273" s="56" t="s">
        <v>46877</v>
      </c>
      <c r="U9273" s="56" t="s">
        <v>46878</v>
      </c>
      <c r="V9273" s="56" t="s">
        <v>46861</v>
      </c>
      <c r="W9273" s="56" t="s">
        <v>7820</v>
      </c>
      <c r="X9273" s="56" t="s">
        <v>46879</v>
      </c>
      <c r="Y9273" s="56"/>
      <c r="Z9273" s="56" t="s">
        <v>46880</v>
      </c>
      <c r="AA9273" s="56" t="s">
        <v>46881</v>
      </c>
      <c r="AB9273" s="56"/>
      <c r="AC9273" s="56" t="s">
        <v>7326</v>
      </c>
      <c r="AD9273" s="90" t="str">
        <f t="shared" si="289"/>
        <v>NA</v>
      </c>
      <c r="AE9273" s="90"/>
      <c r="AF9273" s="90"/>
      <c r="AG9273" s="90"/>
    </row>
    <row r="9274" spans="1:33">
      <c r="A9274" s="56" t="s">
        <v>42831</v>
      </c>
      <c r="B9274" s="56" t="s">
        <v>50499</v>
      </c>
      <c r="C9274" s="56" t="s">
        <v>42833</v>
      </c>
      <c r="D9274" s="56" t="s">
        <v>7820</v>
      </c>
      <c r="E9274" s="56" t="s">
        <v>125</v>
      </c>
      <c r="F9274" s="56" t="s">
        <v>22</v>
      </c>
      <c r="G9274" s="56"/>
      <c r="H9274" s="56" t="s">
        <v>50500</v>
      </c>
      <c r="I9274" s="56" t="s">
        <v>50501</v>
      </c>
      <c r="J9274" s="56"/>
      <c r="K9274" s="56" t="s">
        <v>7326</v>
      </c>
      <c r="L9274" s="90" t="str">
        <f t="shared" si="288"/>
        <v>NA</v>
      </c>
      <c r="M9274" s="90"/>
      <c r="O9274" s="91"/>
      <c r="P9274" s="56"/>
      <c r="Q9274" s="56"/>
      <c r="R9274" s="56"/>
      <c r="S9274" s="56"/>
      <c r="T9274" s="56" t="s">
        <v>46882</v>
      </c>
      <c r="U9274" s="56" t="s">
        <v>46883</v>
      </c>
      <c r="V9274" s="56" t="s">
        <v>46884</v>
      </c>
      <c r="W9274" s="56" t="s">
        <v>7820</v>
      </c>
      <c r="X9274" s="56" t="s">
        <v>5269</v>
      </c>
      <c r="Y9274" s="56"/>
      <c r="Z9274" s="56" t="s">
        <v>46885</v>
      </c>
      <c r="AA9274" s="56" t="s">
        <v>46886</v>
      </c>
      <c r="AB9274" s="56"/>
      <c r="AC9274" s="56" t="s">
        <v>7326</v>
      </c>
      <c r="AD9274" s="90" t="str">
        <f t="shared" si="289"/>
        <v>NA</v>
      </c>
      <c r="AE9274" s="90"/>
      <c r="AF9274" s="90"/>
      <c r="AG9274" s="90"/>
    </row>
    <row r="9275" spans="1:33">
      <c r="A9275" s="56" t="s">
        <v>50502</v>
      </c>
      <c r="B9275" s="56" t="s">
        <v>50503</v>
      </c>
      <c r="C9275" s="56" t="s">
        <v>50504</v>
      </c>
      <c r="D9275" s="56" t="s">
        <v>7820</v>
      </c>
      <c r="E9275" s="56" t="s">
        <v>125</v>
      </c>
      <c r="F9275" s="56" t="s">
        <v>22</v>
      </c>
      <c r="G9275" s="56"/>
      <c r="H9275" s="56" t="s">
        <v>50500</v>
      </c>
      <c r="I9275" s="56" t="s">
        <v>50501</v>
      </c>
      <c r="J9275" s="56"/>
      <c r="K9275" s="56" t="s">
        <v>7326</v>
      </c>
      <c r="L9275" s="90" t="str">
        <f t="shared" si="288"/>
        <v>NA</v>
      </c>
      <c r="M9275" s="90"/>
      <c r="O9275" s="91"/>
      <c r="P9275" s="56"/>
      <c r="Q9275" s="56"/>
      <c r="R9275" s="56"/>
      <c r="S9275" s="56"/>
      <c r="T9275" s="56" t="s">
        <v>46887</v>
      </c>
      <c r="U9275" s="56" t="s">
        <v>46888</v>
      </c>
      <c r="V9275" s="56" t="s">
        <v>42690</v>
      </c>
      <c r="W9275" s="56" t="s">
        <v>7820</v>
      </c>
      <c r="X9275" s="56" t="s">
        <v>46889</v>
      </c>
      <c r="Y9275" s="56"/>
      <c r="Z9275" s="56" t="s">
        <v>46890</v>
      </c>
      <c r="AA9275" s="56" t="s">
        <v>46891</v>
      </c>
      <c r="AB9275" s="56"/>
      <c r="AC9275" s="56" t="s">
        <v>7326</v>
      </c>
      <c r="AD9275" s="90" t="str">
        <f t="shared" si="289"/>
        <v>NA</v>
      </c>
      <c r="AE9275" s="90"/>
      <c r="AF9275" s="90"/>
      <c r="AG9275" s="90"/>
    </row>
    <row r="9276" spans="1:33">
      <c r="A9276" s="56" t="s">
        <v>50505</v>
      </c>
      <c r="B9276" s="56" t="s">
        <v>50506</v>
      </c>
      <c r="C9276" s="56" t="s">
        <v>50507</v>
      </c>
      <c r="D9276" s="56" t="s">
        <v>7820</v>
      </c>
      <c r="E9276" s="56" t="s">
        <v>125</v>
      </c>
      <c r="F9276" s="56" t="s">
        <v>22</v>
      </c>
      <c r="G9276" s="56"/>
      <c r="H9276" s="56" t="s">
        <v>50500</v>
      </c>
      <c r="I9276" s="56" t="s">
        <v>50501</v>
      </c>
      <c r="J9276" s="56" t="s">
        <v>50505</v>
      </c>
      <c r="K9276" s="56" t="s">
        <v>7326</v>
      </c>
      <c r="L9276" s="90" t="str">
        <f t="shared" si="288"/>
        <v>NA</v>
      </c>
      <c r="M9276" s="90"/>
      <c r="O9276" s="91"/>
      <c r="P9276" s="56"/>
      <c r="Q9276" s="56"/>
      <c r="R9276" s="56"/>
      <c r="S9276" s="56"/>
      <c r="T9276" s="56" t="s">
        <v>44047</v>
      </c>
      <c r="U9276" s="56" t="s">
        <v>46892</v>
      </c>
      <c r="V9276" s="56" t="s">
        <v>46861</v>
      </c>
      <c r="W9276" s="56" t="s">
        <v>7820</v>
      </c>
      <c r="X9276" s="56" t="s">
        <v>46889</v>
      </c>
      <c r="Y9276" s="56"/>
      <c r="Z9276" s="56" t="s">
        <v>46890</v>
      </c>
      <c r="AA9276" s="56" t="s">
        <v>46891</v>
      </c>
      <c r="AB9276" s="56" t="s">
        <v>46893</v>
      </c>
      <c r="AC9276" s="56" t="s">
        <v>7326</v>
      </c>
      <c r="AD9276" s="90" t="str">
        <f t="shared" si="289"/>
        <v>NA</v>
      </c>
      <c r="AE9276" s="90"/>
      <c r="AF9276" s="90"/>
      <c r="AG9276" s="90"/>
    </row>
    <row r="9277" spans="1:33">
      <c r="A9277" s="56" t="s">
        <v>50508</v>
      </c>
      <c r="B9277" s="56" t="s">
        <v>50509</v>
      </c>
      <c r="C9277" s="56" t="s">
        <v>50510</v>
      </c>
      <c r="D9277" s="56" t="s">
        <v>7820</v>
      </c>
      <c r="E9277" s="56" t="s">
        <v>50511</v>
      </c>
      <c r="F9277" s="56" t="s">
        <v>22</v>
      </c>
      <c r="G9277" s="56"/>
      <c r="H9277" s="56" t="s">
        <v>50512</v>
      </c>
      <c r="I9277" s="56" t="s">
        <v>50513</v>
      </c>
      <c r="J9277" s="56" t="s">
        <v>50508</v>
      </c>
      <c r="K9277" s="56" t="s">
        <v>7326</v>
      </c>
      <c r="L9277" s="90" t="str">
        <f t="shared" si="288"/>
        <v>NA</v>
      </c>
      <c r="M9277" s="90"/>
      <c r="O9277" s="91"/>
      <c r="P9277" s="56"/>
      <c r="Q9277" s="56"/>
      <c r="R9277" s="56"/>
      <c r="S9277" s="56"/>
      <c r="T9277" s="56" t="s">
        <v>46894</v>
      </c>
      <c r="U9277" s="56" t="s">
        <v>46895</v>
      </c>
      <c r="V9277" s="56" t="s">
        <v>46896</v>
      </c>
      <c r="W9277" s="56" t="s">
        <v>7820</v>
      </c>
      <c r="X9277" s="56" t="s">
        <v>46897</v>
      </c>
      <c r="Y9277" s="56"/>
      <c r="Z9277" s="56" t="s">
        <v>46898</v>
      </c>
      <c r="AA9277" s="56" t="s">
        <v>46899</v>
      </c>
      <c r="AB9277" s="56" t="s">
        <v>46900</v>
      </c>
      <c r="AC9277" s="56" t="s">
        <v>7326</v>
      </c>
      <c r="AD9277" s="90" t="str">
        <f t="shared" si="289"/>
        <v>NA</v>
      </c>
      <c r="AE9277" s="90"/>
      <c r="AF9277" s="90"/>
      <c r="AG9277" s="90"/>
    </row>
    <row r="9278" spans="1:33">
      <c r="A9278" s="56" t="s">
        <v>42296</v>
      </c>
      <c r="B9278" s="56" t="s">
        <v>50514</v>
      </c>
      <c r="C9278" s="56" t="s">
        <v>42892</v>
      </c>
      <c r="D9278" s="56" t="s">
        <v>7820</v>
      </c>
      <c r="E9278" s="56" t="s">
        <v>6783</v>
      </c>
      <c r="F9278" s="56" t="s">
        <v>22</v>
      </c>
      <c r="G9278" s="56"/>
      <c r="H9278" s="56" t="s">
        <v>50515</v>
      </c>
      <c r="I9278" s="56" t="s">
        <v>50516</v>
      </c>
      <c r="J9278" s="56" t="s">
        <v>42296</v>
      </c>
      <c r="K9278" s="56" t="s">
        <v>7326</v>
      </c>
      <c r="L9278" s="90" t="str">
        <f t="shared" si="288"/>
        <v>NA</v>
      </c>
      <c r="M9278" s="90"/>
      <c r="O9278" s="91"/>
      <c r="P9278" s="56"/>
      <c r="Q9278" s="56"/>
      <c r="R9278" s="56"/>
      <c r="S9278" s="56"/>
      <c r="T9278" s="56" t="s">
        <v>46901</v>
      </c>
      <c r="U9278" s="56" t="s">
        <v>46902</v>
      </c>
      <c r="V9278" s="56" t="s">
        <v>9836</v>
      </c>
      <c r="W9278" s="56" t="s">
        <v>7820</v>
      </c>
      <c r="X9278" s="56" t="s">
        <v>27557</v>
      </c>
      <c r="Y9278" s="56"/>
      <c r="Z9278" s="56" t="s">
        <v>46903</v>
      </c>
      <c r="AA9278" s="56" t="s">
        <v>46904</v>
      </c>
      <c r="AB9278" s="56" t="s">
        <v>46905</v>
      </c>
      <c r="AC9278" s="56" t="s">
        <v>7326</v>
      </c>
      <c r="AD9278" s="90" t="str">
        <f t="shared" si="289"/>
        <v>NA</v>
      </c>
      <c r="AE9278" s="90"/>
      <c r="AF9278" s="90"/>
      <c r="AG9278" s="90"/>
    </row>
    <row r="9279" spans="1:33">
      <c r="A9279" s="56" t="s">
        <v>50517</v>
      </c>
      <c r="B9279" s="56" t="s">
        <v>50518</v>
      </c>
      <c r="C9279" s="56" t="s">
        <v>42892</v>
      </c>
      <c r="D9279" s="56" t="s">
        <v>7820</v>
      </c>
      <c r="E9279" s="56" t="s">
        <v>50519</v>
      </c>
      <c r="F9279" s="56" t="s">
        <v>22</v>
      </c>
      <c r="G9279" s="56"/>
      <c r="H9279" s="56" t="s">
        <v>50520</v>
      </c>
      <c r="I9279" s="56" t="s">
        <v>50521</v>
      </c>
      <c r="J9279" s="56" t="s">
        <v>50517</v>
      </c>
      <c r="K9279" s="56" t="s">
        <v>7326</v>
      </c>
      <c r="L9279" s="90" t="str">
        <f t="shared" si="288"/>
        <v>NA</v>
      </c>
      <c r="M9279" s="90"/>
      <c r="O9279" s="91"/>
      <c r="P9279" s="56"/>
      <c r="Q9279" s="56"/>
      <c r="R9279" s="56"/>
      <c r="S9279" s="56"/>
      <c r="T9279" s="56" t="s">
        <v>46906</v>
      </c>
      <c r="U9279" s="56" t="s">
        <v>46907</v>
      </c>
      <c r="V9279" s="56" t="s">
        <v>9836</v>
      </c>
      <c r="W9279" s="56" t="s">
        <v>7820</v>
      </c>
      <c r="X9279" s="56" t="s">
        <v>46908</v>
      </c>
      <c r="Y9279" s="56"/>
      <c r="Z9279" s="56" t="s">
        <v>46909</v>
      </c>
      <c r="AA9279" s="56" t="s">
        <v>46910</v>
      </c>
      <c r="AB9279" s="56" t="s">
        <v>46911</v>
      </c>
      <c r="AC9279" s="56" t="s">
        <v>7326</v>
      </c>
      <c r="AD9279" s="90" t="str">
        <f t="shared" si="289"/>
        <v>NA</v>
      </c>
      <c r="AE9279" s="90"/>
      <c r="AF9279" s="90"/>
      <c r="AG9279" s="90"/>
    </row>
    <row r="9280" spans="1:33">
      <c r="A9280" s="56" t="s">
        <v>42126</v>
      </c>
      <c r="B9280" s="56" t="s">
        <v>50522</v>
      </c>
      <c r="C9280" s="56" t="s">
        <v>50523</v>
      </c>
      <c r="D9280" s="56" t="s">
        <v>7820</v>
      </c>
      <c r="E9280" s="56" t="s">
        <v>207</v>
      </c>
      <c r="F9280" s="56" t="s">
        <v>22</v>
      </c>
      <c r="G9280" s="56"/>
      <c r="H9280" s="56" t="s">
        <v>50524</v>
      </c>
      <c r="I9280" s="56" t="s">
        <v>50525</v>
      </c>
      <c r="J9280" s="56" t="s">
        <v>50526</v>
      </c>
      <c r="K9280" s="56" t="s">
        <v>7326</v>
      </c>
      <c r="L9280" s="90" t="str">
        <f t="shared" si="288"/>
        <v>NA</v>
      </c>
      <c r="M9280" s="90"/>
      <c r="O9280" s="91"/>
      <c r="P9280" s="56"/>
      <c r="Q9280" s="56"/>
      <c r="R9280" s="56"/>
      <c r="S9280" s="56"/>
      <c r="T9280" s="56" t="s">
        <v>56451</v>
      </c>
      <c r="U9280" s="56" t="s">
        <v>46912</v>
      </c>
      <c r="V9280" s="56" t="s">
        <v>9836</v>
      </c>
      <c r="W9280" s="56" t="s">
        <v>7820</v>
      </c>
      <c r="X9280" s="56" t="s">
        <v>46913</v>
      </c>
      <c r="Y9280" s="56"/>
      <c r="Z9280" s="56" t="s">
        <v>46914</v>
      </c>
      <c r="AA9280" s="56" t="s">
        <v>46915</v>
      </c>
      <c r="AB9280" s="56" t="s">
        <v>46916</v>
      </c>
      <c r="AC9280" s="56" t="s">
        <v>7326</v>
      </c>
      <c r="AD9280" s="90" t="str">
        <f t="shared" si="289"/>
        <v>NA</v>
      </c>
      <c r="AE9280" s="90"/>
      <c r="AF9280" s="90"/>
      <c r="AG9280" s="90"/>
    </row>
    <row r="9281" spans="1:33">
      <c r="A9281" s="56" t="s">
        <v>42296</v>
      </c>
      <c r="B9281" s="56" t="s">
        <v>50527</v>
      </c>
      <c r="C9281" s="56" t="s">
        <v>42892</v>
      </c>
      <c r="D9281" s="56" t="s">
        <v>7820</v>
      </c>
      <c r="E9281" s="56" t="s">
        <v>207</v>
      </c>
      <c r="F9281" s="56" t="s">
        <v>22</v>
      </c>
      <c r="G9281" s="56"/>
      <c r="H9281" s="56" t="s">
        <v>50524</v>
      </c>
      <c r="I9281" s="56" t="s">
        <v>50525</v>
      </c>
      <c r="J9281" s="56" t="s">
        <v>50528</v>
      </c>
      <c r="K9281" s="56" t="s">
        <v>7326</v>
      </c>
      <c r="L9281" s="90" t="str">
        <f t="shared" si="288"/>
        <v>NA</v>
      </c>
      <c r="M9281" s="90"/>
      <c r="O9281" s="91"/>
      <c r="P9281" s="56"/>
      <c r="Q9281" s="56"/>
      <c r="R9281" s="56"/>
      <c r="S9281" s="56"/>
      <c r="T9281" s="56" t="s">
        <v>46917</v>
      </c>
      <c r="U9281" s="56" t="s">
        <v>46918</v>
      </c>
      <c r="V9281" s="56" t="s">
        <v>46919</v>
      </c>
      <c r="W9281" s="56" t="s">
        <v>7820</v>
      </c>
      <c r="X9281" s="56" t="s">
        <v>46920</v>
      </c>
      <c r="Y9281" s="56"/>
      <c r="Z9281" s="56" t="s">
        <v>46921</v>
      </c>
      <c r="AA9281" s="56" t="s">
        <v>46922</v>
      </c>
      <c r="AB9281" s="56" t="s">
        <v>46923</v>
      </c>
      <c r="AC9281" s="56" t="s">
        <v>7326</v>
      </c>
      <c r="AD9281" s="90" t="str">
        <f t="shared" si="289"/>
        <v>NA</v>
      </c>
      <c r="AE9281" s="90"/>
      <c r="AF9281" s="90"/>
      <c r="AG9281" s="90"/>
    </row>
    <row r="9282" spans="1:33">
      <c r="A9282" s="56" t="s">
        <v>50529</v>
      </c>
      <c r="B9282" s="56" t="s">
        <v>50530</v>
      </c>
      <c r="C9282" s="56" t="s">
        <v>50531</v>
      </c>
      <c r="D9282" s="56" t="s">
        <v>7820</v>
      </c>
      <c r="E9282" s="56" t="s">
        <v>207</v>
      </c>
      <c r="F9282" s="56" t="s">
        <v>22</v>
      </c>
      <c r="G9282" s="56"/>
      <c r="H9282" s="56" t="s">
        <v>50524</v>
      </c>
      <c r="I9282" s="56" t="s">
        <v>50525</v>
      </c>
      <c r="J9282" s="56" t="s">
        <v>50532</v>
      </c>
      <c r="K9282" s="56" t="s">
        <v>7326</v>
      </c>
      <c r="L9282" s="90" t="str">
        <f t="shared" si="288"/>
        <v>NA</v>
      </c>
      <c r="M9282" s="90"/>
      <c r="O9282" s="91"/>
      <c r="P9282" s="56"/>
      <c r="Q9282" s="56"/>
      <c r="R9282" s="56"/>
      <c r="S9282" s="56"/>
      <c r="T9282" s="56" t="s">
        <v>46924</v>
      </c>
      <c r="U9282" s="56" t="s">
        <v>46925</v>
      </c>
      <c r="V9282" s="56" t="s">
        <v>46926</v>
      </c>
      <c r="W9282" s="56" t="s">
        <v>7820</v>
      </c>
      <c r="X9282" s="56" t="s">
        <v>5296</v>
      </c>
      <c r="Y9282" s="56"/>
      <c r="Z9282" s="56" t="s">
        <v>46927</v>
      </c>
      <c r="AA9282" s="56" t="s">
        <v>46928</v>
      </c>
      <c r="AB9282" s="56" t="s">
        <v>41855</v>
      </c>
      <c r="AC9282" s="56" t="s">
        <v>7326</v>
      </c>
      <c r="AD9282" s="90" t="str">
        <f t="shared" si="289"/>
        <v>NA</v>
      </c>
      <c r="AE9282" s="90"/>
      <c r="AF9282" s="90"/>
      <c r="AG9282" s="90"/>
    </row>
    <row r="9283" spans="1:33">
      <c r="A9283" s="56" t="s">
        <v>41855</v>
      </c>
      <c r="B9283" s="56" t="s">
        <v>50533</v>
      </c>
      <c r="C9283" s="56" t="s">
        <v>42892</v>
      </c>
      <c r="D9283" s="56" t="s">
        <v>7820</v>
      </c>
      <c r="E9283" s="56" t="s">
        <v>207</v>
      </c>
      <c r="F9283" s="56" t="s">
        <v>22</v>
      </c>
      <c r="G9283" s="56"/>
      <c r="H9283" s="56" t="s">
        <v>50524</v>
      </c>
      <c r="I9283" s="56" t="s">
        <v>50525</v>
      </c>
      <c r="J9283" s="56" t="s">
        <v>41855</v>
      </c>
      <c r="K9283" s="56" t="s">
        <v>7326</v>
      </c>
      <c r="L9283" s="90" t="str">
        <f t="shared" ref="L9283:L9346" si="290">IF($P$3&lt;&gt;"",IF(ISNUMBER(SEARCH("*"&amp;$P$3&amp;"*", A9283)),A9283, IF(ISNUMBER(SEARCH("*"&amp;$P$3&amp;"*", H9283)),A9283, IF(ISNUMBER(SEARCH("*"&amp;$P$3&amp;"*", G9283)),A9283, IF(ISNUMBER(SEARCH("*"&amp;$P$3&amp;"*", J9283)),A9283,  IF(ISNUMBER(SEARCH("*"&amp;$P$3&amp;"*", E9283)),A9283, "NA"))))),"NA")</f>
        <v>NA</v>
      </c>
      <c r="M9283" s="90"/>
      <c r="O9283" s="91"/>
      <c r="P9283" s="56"/>
      <c r="Q9283" s="56"/>
      <c r="R9283" s="56"/>
      <c r="S9283" s="56"/>
      <c r="T9283" s="56" t="s">
        <v>56452</v>
      </c>
      <c r="U9283" s="56" t="s">
        <v>46929</v>
      </c>
      <c r="V9283" s="56" t="s">
        <v>41784</v>
      </c>
      <c r="W9283" s="56" t="s">
        <v>7820</v>
      </c>
      <c r="X9283" s="56" t="s">
        <v>5296</v>
      </c>
      <c r="Y9283" s="56"/>
      <c r="Z9283" s="56" t="s">
        <v>46927</v>
      </c>
      <c r="AA9283" s="56" t="s">
        <v>46928</v>
      </c>
      <c r="AB9283" s="56" t="s">
        <v>46930</v>
      </c>
      <c r="AC9283" s="56" t="s">
        <v>7326</v>
      </c>
      <c r="AD9283" s="90" t="str">
        <f t="shared" ref="AD9283:AD9346" si="291">IF($P$19&lt;&gt;"",IF(ISNUMBER(SEARCH($P$19, V9283)),T9283, "NA"),"NA")</f>
        <v>NA</v>
      </c>
      <c r="AE9283" s="90"/>
      <c r="AF9283" s="90"/>
      <c r="AG9283" s="90"/>
    </row>
    <row r="9284" spans="1:33">
      <c r="A9284" s="56" t="s">
        <v>45616</v>
      </c>
      <c r="B9284" s="56" t="s">
        <v>50534</v>
      </c>
      <c r="C9284" s="56" t="s">
        <v>50535</v>
      </c>
      <c r="D9284" s="56" t="s">
        <v>7820</v>
      </c>
      <c r="E9284" s="56" t="s">
        <v>207</v>
      </c>
      <c r="F9284" s="56" t="s">
        <v>22</v>
      </c>
      <c r="G9284" s="56"/>
      <c r="H9284" s="56" t="s">
        <v>50524</v>
      </c>
      <c r="I9284" s="56" t="s">
        <v>50525</v>
      </c>
      <c r="J9284" s="56" t="s">
        <v>50536</v>
      </c>
      <c r="K9284" s="56" t="s">
        <v>7326</v>
      </c>
      <c r="L9284" s="90" t="str">
        <f t="shared" si="290"/>
        <v>NA</v>
      </c>
      <c r="M9284" s="90"/>
      <c r="O9284" s="91"/>
      <c r="P9284" s="56"/>
      <c r="Q9284" s="56"/>
      <c r="R9284" s="56"/>
      <c r="S9284" s="56"/>
      <c r="T9284" s="56" t="s">
        <v>46931</v>
      </c>
      <c r="U9284" s="56" t="s">
        <v>46932</v>
      </c>
      <c r="V9284" s="56" t="s">
        <v>9836</v>
      </c>
      <c r="W9284" s="56" t="s">
        <v>7820</v>
      </c>
      <c r="X9284" s="56" t="s">
        <v>27605</v>
      </c>
      <c r="Y9284" s="56"/>
      <c r="Z9284" s="56" t="s">
        <v>46933</v>
      </c>
      <c r="AA9284" s="56" t="s">
        <v>46934</v>
      </c>
      <c r="AB9284" s="56" t="s">
        <v>46935</v>
      </c>
      <c r="AC9284" s="56" t="s">
        <v>7326</v>
      </c>
      <c r="AD9284" s="90" t="str">
        <f t="shared" si="291"/>
        <v>NA</v>
      </c>
      <c r="AE9284" s="90"/>
      <c r="AF9284" s="90"/>
      <c r="AG9284" s="90"/>
    </row>
    <row r="9285" spans="1:33">
      <c r="A9285" s="56" t="s">
        <v>50537</v>
      </c>
      <c r="B9285" s="56" t="s">
        <v>50538</v>
      </c>
      <c r="C9285" s="56" t="s">
        <v>50539</v>
      </c>
      <c r="D9285" s="56" t="s">
        <v>7820</v>
      </c>
      <c r="E9285" s="56" t="s">
        <v>207</v>
      </c>
      <c r="F9285" s="56" t="s">
        <v>22</v>
      </c>
      <c r="G9285" s="56"/>
      <c r="H9285" s="56" t="s">
        <v>50524</v>
      </c>
      <c r="I9285" s="56" t="s">
        <v>50525</v>
      </c>
      <c r="J9285" s="56" t="s">
        <v>50537</v>
      </c>
      <c r="K9285" s="56" t="s">
        <v>7326</v>
      </c>
      <c r="L9285" s="90" t="str">
        <f t="shared" si="290"/>
        <v>NA</v>
      </c>
      <c r="M9285" s="90"/>
      <c r="O9285" s="91"/>
      <c r="P9285" s="56"/>
      <c r="Q9285" s="56"/>
      <c r="R9285" s="56"/>
      <c r="S9285" s="56"/>
      <c r="T9285" s="56" t="s">
        <v>46936</v>
      </c>
      <c r="U9285" s="56" t="s">
        <v>46937</v>
      </c>
      <c r="V9285" s="56" t="s">
        <v>41784</v>
      </c>
      <c r="W9285" s="56" t="s">
        <v>7820</v>
      </c>
      <c r="X9285" s="56" t="s">
        <v>27615</v>
      </c>
      <c r="Y9285" s="56"/>
      <c r="Z9285" s="56" t="s">
        <v>46938</v>
      </c>
      <c r="AA9285" s="56" t="s">
        <v>46939</v>
      </c>
      <c r="AB9285" s="56" t="s">
        <v>46940</v>
      </c>
      <c r="AC9285" s="56" t="s">
        <v>7326</v>
      </c>
      <c r="AD9285" s="90" t="str">
        <f t="shared" si="291"/>
        <v>NA</v>
      </c>
      <c r="AE9285" s="90"/>
      <c r="AF9285" s="90"/>
      <c r="AG9285" s="90"/>
    </row>
    <row r="9286" spans="1:33">
      <c r="A9286" s="56" t="s">
        <v>50540</v>
      </c>
      <c r="B9286" s="56" t="s">
        <v>50541</v>
      </c>
      <c r="C9286" s="56" t="s">
        <v>50542</v>
      </c>
      <c r="D9286" s="56" t="s">
        <v>7820</v>
      </c>
      <c r="E9286" s="56" t="s">
        <v>207</v>
      </c>
      <c r="F9286" s="56" t="s">
        <v>22</v>
      </c>
      <c r="G9286" s="56"/>
      <c r="H9286" s="56" t="s">
        <v>50524</v>
      </c>
      <c r="I9286" s="56" t="s">
        <v>50525</v>
      </c>
      <c r="J9286" s="56" t="s">
        <v>50540</v>
      </c>
      <c r="K9286" s="56" t="s">
        <v>7326</v>
      </c>
      <c r="L9286" s="90" t="str">
        <f t="shared" si="290"/>
        <v>NA</v>
      </c>
      <c r="M9286" s="90"/>
      <c r="O9286" s="91"/>
      <c r="P9286" s="56"/>
      <c r="Q9286" s="56"/>
      <c r="R9286" s="56"/>
      <c r="S9286" s="56"/>
      <c r="T9286" s="56" t="s">
        <v>46941</v>
      </c>
      <c r="U9286" s="56" t="s">
        <v>46942</v>
      </c>
      <c r="V9286" s="56" t="s">
        <v>9836</v>
      </c>
      <c r="W9286" s="56" t="s">
        <v>7820</v>
      </c>
      <c r="X9286" s="56" t="s">
        <v>5305</v>
      </c>
      <c r="Y9286" s="56"/>
      <c r="Z9286" s="56" t="s">
        <v>46943</v>
      </c>
      <c r="AA9286" s="56" t="s">
        <v>46944</v>
      </c>
      <c r="AB9286" s="56" t="s">
        <v>46945</v>
      </c>
      <c r="AC9286" s="56" t="s">
        <v>7326</v>
      </c>
      <c r="AD9286" s="90" t="str">
        <f t="shared" si="291"/>
        <v>NA</v>
      </c>
      <c r="AE9286" s="90"/>
      <c r="AF9286" s="90"/>
      <c r="AG9286" s="90"/>
    </row>
    <row r="9287" spans="1:33">
      <c r="A9287" s="56" t="s">
        <v>50189</v>
      </c>
      <c r="B9287" s="56" t="s">
        <v>50543</v>
      </c>
      <c r="C9287" s="56" t="s">
        <v>50544</v>
      </c>
      <c r="D9287" s="56" t="s">
        <v>7820</v>
      </c>
      <c r="E9287" s="56" t="s">
        <v>207</v>
      </c>
      <c r="F9287" s="56" t="s">
        <v>22</v>
      </c>
      <c r="G9287" s="56"/>
      <c r="H9287" s="56" t="s">
        <v>50524</v>
      </c>
      <c r="I9287" s="56" t="s">
        <v>50525</v>
      </c>
      <c r="J9287" s="56" t="s">
        <v>50189</v>
      </c>
      <c r="K9287" s="56" t="s">
        <v>7326</v>
      </c>
      <c r="L9287" s="90" t="str">
        <f t="shared" si="290"/>
        <v>NA</v>
      </c>
      <c r="M9287" s="90"/>
      <c r="O9287" s="91"/>
      <c r="P9287" s="56"/>
      <c r="Q9287" s="56"/>
      <c r="R9287" s="56"/>
      <c r="S9287" s="56"/>
      <c r="T9287" s="56" t="s">
        <v>46946</v>
      </c>
      <c r="U9287" s="56" t="s">
        <v>46947</v>
      </c>
      <c r="V9287" s="56" t="s">
        <v>9836</v>
      </c>
      <c r="W9287" s="56" t="s">
        <v>7820</v>
      </c>
      <c r="X9287" s="56" t="s">
        <v>5305</v>
      </c>
      <c r="Y9287" s="56"/>
      <c r="Z9287" s="56" t="s">
        <v>46943</v>
      </c>
      <c r="AA9287" s="56" t="s">
        <v>46944</v>
      </c>
      <c r="AB9287" s="56" t="s">
        <v>46945</v>
      </c>
      <c r="AC9287" s="56" t="s">
        <v>7326</v>
      </c>
      <c r="AD9287" s="90" t="str">
        <f t="shared" si="291"/>
        <v>NA</v>
      </c>
      <c r="AE9287" s="90"/>
      <c r="AF9287" s="90"/>
      <c r="AG9287" s="90"/>
    </row>
    <row r="9288" spans="1:33">
      <c r="A9288" s="56" t="s">
        <v>42126</v>
      </c>
      <c r="B9288" s="56" t="s">
        <v>50545</v>
      </c>
      <c r="C9288" s="56" t="s">
        <v>50546</v>
      </c>
      <c r="D9288" s="56" t="s">
        <v>7820</v>
      </c>
      <c r="E9288" s="56" t="s">
        <v>33876</v>
      </c>
      <c r="F9288" s="56" t="s">
        <v>22</v>
      </c>
      <c r="G9288" s="56"/>
      <c r="H9288" s="56" t="s">
        <v>50547</v>
      </c>
      <c r="I9288" s="56" t="s">
        <v>50548</v>
      </c>
      <c r="J9288" s="56" t="s">
        <v>50549</v>
      </c>
      <c r="K9288" s="56" t="s">
        <v>7326</v>
      </c>
      <c r="L9288" s="90" t="str">
        <f t="shared" si="290"/>
        <v>NA</v>
      </c>
      <c r="M9288" s="90"/>
      <c r="O9288" s="91"/>
      <c r="P9288" s="56"/>
      <c r="Q9288" s="56"/>
      <c r="R9288" s="56"/>
      <c r="S9288" s="56"/>
      <c r="T9288" s="56" t="s">
        <v>46948</v>
      </c>
      <c r="U9288" s="56" t="s">
        <v>46949</v>
      </c>
      <c r="V9288" s="56" t="s">
        <v>9836</v>
      </c>
      <c r="W9288" s="56" t="s">
        <v>7820</v>
      </c>
      <c r="X9288" s="56" t="s">
        <v>46950</v>
      </c>
      <c r="Y9288" s="56"/>
      <c r="Z9288" s="56" t="s">
        <v>46951</v>
      </c>
      <c r="AA9288" s="56" t="s">
        <v>46952</v>
      </c>
      <c r="AB9288" s="56" t="s">
        <v>46953</v>
      </c>
      <c r="AC9288" s="56" t="s">
        <v>7326</v>
      </c>
      <c r="AD9288" s="90" t="str">
        <f t="shared" si="291"/>
        <v>NA</v>
      </c>
      <c r="AE9288" s="90"/>
      <c r="AF9288" s="90"/>
      <c r="AG9288" s="90"/>
    </row>
    <row r="9289" spans="1:33">
      <c r="A9289" s="56" t="s">
        <v>42126</v>
      </c>
      <c r="B9289" s="56" t="s">
        <v>50550</v>
      </c>
      <c r="C9289" s="56" t="s">
        <v>50551</v>
      </c>
      <c r="D9289" s="56" t="s">
        <v>7820</v>
      </c>
      <c r="E9289" s="56" t="s">
        <v>3378</v>
      </c>
      <c r="F9289" s="56" t="s">
        <v>22</v>
      </c>
      <c r="G9289" s="56"/>
      <c r="H9289" s="56" t="s">
        <v>50552</v>
      </c>
      <c r="I9289" s="56" t="s">
        <v>50553</v>
      </c>
      <c r="J9289" s="56" t="s">
        <v>50554</v>
      </c>
      <c r="K9289" s="56" t="s">
        <v>7326</v>
      </c>
      <c r="L9289" s="90" t="str">
        <f t="shared" si="290"/>
        <v>NA</v>
      </c>
      <c r="M9289" s="90"/>
      <c r="O9289" s="91"/>
      <c r="P9289" s="56"/>
      <c r="Q9289" s="56"/>
      <c r="R9289" s="56"/>
      <c r="S9289" s="56"/>
      <c r="T9289" s="56" t="s">
        <v>56453</v>
      </c>
      <c r="U9289" s="56" t="s">
        <v>46954</v>
      </c>
      <c r="V9289" s="56" t="s">
        <v>41784</v>
      </c>
      <c r="W9289" s="56" t="s">
        <v>7820</v>
      </c>
      <c r="X9289" s="56" t="s">
        <v>10196</v>
      </c>
      <c r="Y9289" s="56"/>
      <c r="Z9289" s="56" t="s">
        <v>46955</v>
      </c>
      <c r="AA9289" s="56" t="s">
        <v>46956</v>
      </c>
      <c r="AB9289" s="56" t="s">
        <v>46957</v>
      </c>
      <c r="AC9289" s="56" t="s">
        <v>7326</v>
      </c>
      <c r="AD9289" s="90" t="str">
        <f t="shared" si="291"/>
        <v>NA</v>
      </c>
      <c r="AE9289" s="90"/>
      <c r="AF9289" s="90"/>
      <c r="AG9289" s="90"/>
    </row>
    <row r="9290" spans="1:33">
      <c r="A9290" s="56" t="s">
        <v>42296</v>
      </c>
      <c r="B9290" s="56" t="s">
        <v>50555</v>
      </c>
      <c r="C9290" s="56" t="s">
        <v>42892</v>
      </c>
      <c r="D9290" s="56" t="s">
        <v>7820</v>
      </c>
      <c r="E9290" s="56" t="s">
        <v>3378</v>
      </c>
      <c r="F9290" s="56" t="s">
        <v>22</v>
      </c>
      <c r="G9290" s="56"/>
      <c r="H9290" s="56" t="s">
        <v>50552</v>
      </c>
      <c r="I9290" s="56" t="s">
        <v>50553</v>
      </c>
      <c r="J9290" s="56" t="s">
        <v>42296</v>
      </c>
      <c r="K9290" s="56" t="s">
        <v>7326</v>
      </c>
      <c r="L9290" s="90" t="str">
        <f t="shared" si="290"/>
        <v>NA</v>
      </c>
      <c r="M9290" s="90"/>
      <c r="O9290" s="91"/>
      <c r="P9290" s="56"/>
      <c r="Q9290" s="56"/>
      <c r="R9290" s="56"/>
      <c r="S9290" s="56"/>
      <c r="T9290" s="56" t="s">
        <v>46958</v>
      </c>
      <c r="U9290" s="56" t="s">
        <v>46959</v>
      </c>
      <c r="V9290" s="56" t="s">
        <v>9836</v>
      </c>
      <c r="W9290" s="56" t="s">
        <v>7820</v>
      </c>
      <c r="X9290" s="56" t="s">
        <v>5324</v>
      </c>
      <c r="Y9290" s="56"/>
      <c r="Z9290" s="56" t="s">
        <v>46960</v>
      </c>
      <c r="AA9290" s="56" t="s">
        <v>46961</v>
      </c>
      <c r="AB9290" s="56" t="s">
        <v>46962</v>
      </c>
      <c r="AC9290" s="56" t="s">
        <v>7326</v>
      </c>
      <c r="AD9290" s="90" t="str">
        <f t="shared" si="291"/>
        <v>NA</v>
      </c>
      <c r="AE9290" s="90"/>
      <c r="AF9290" s="90"/>
      <c r="AG9290" s="90"/>
    </row>
    <row r="9291" spans="1:33">
      <c r="A9291" s="56" t="s">
        <v>49436</v>
      </c>
      <c r="B9291" s="56" t="s">
        <v>50556</v>
      </c>
      <c r="C9291" s="56" t="s">
        <v>42892</v>
      </c>
      <c r="D9291" s="56" t="s">
        <v>7820</v>
      </c>
      <c r="E9291" s="56" t="s">
        <v>3390</v>
      </c>
      <c r="F9291" s="56" t="s">
        <v>22</v>
      </c>
      <c r="G9291" s="56"/>
      <c r="H9291" s="56" t="s">
        <v>50557</v>
      </c>
      <c r="I9291" s="56" t="s">
        <v>50558</v>
      </c>
      <c r="J9291" s="56" t="s">
        <v>49436</v>
      </c>
      <c r="K9291" s="56" t="s">
        <v>7326</v>
      </c>
      <c r="L9291" s="90" t="str">
        <f t="shared" si="290"/>
        <v>NA</v>
      </c>
      <c r="M9291" s="90"/>
      <c r="O9291" s="91"/>
      <c r="P9291" s="56"/>
      <c r="Q9291" s="56"/>
      <c r="R9291" s="56"/>
      <c r="S9291" s="56"/>
      <c r="T9291" s="56" t="s">
        <v>46963</v>
      </c>
      <c r="U9291" s="56" t="s">
        <v>46964</v>
      </c>
      <c r="V9291" s="56" t="s">
        <v>9836</v>
      </c>
      <c r="W9291" s="56" t="s">
        <v>7820</v>
      </c>
      <c r="X9291" s="56" t="s">
        <v>46965</v>
      </c>
      <c r="Y9291" s="56"/>
      <c r="Z9291" s="56" t="s">
        <v>46966</v>
      </c>
      <c r="AA9291" s="56" t="s">
        <v>46967</v>
      </c>
      <c r="AB9291" s="56" t="s">
        <v>46968</v>
      </c>
      <c r="AC9291" s="56" t="s">
        <v>7326</v>
      </c>
      <c r="AD9291" s="90" t="str">
        <f t="shared" si="291"/>
        <v>NA</v>
      </c>
      <c r="AE9291" s="90"/>
      <c r="AF9291" s="90"/>
      <c r="AG9291" s="90"/>
    </row>
    <row r="9292" spans="1:33">
      <c r="A9292" s="56" t="s">
        <v>45987</v>
      </c>
      <c r="B9292" s="56" t="s">
        <v>50559</v>
      </c>
      <c r="C9292" s="56" t="s">
        <v>45989</v>
      </c>
      <c r="D9292" s="56" t="s">
        <v>7820</v>
      </c>
      <c r="E9292" s="56" t="s">
        <v>6847</v>
      </c>
      <c r="F9292" s="56" t="s">
        <v>22</v>
      </c>
      <c r="G9292" s="56"/>
      <c r="H9292" s="56" t="s">
        <v>50560</v>
      </c>
      <c r="I9292" s="56" t="s">
        <v>50561</v>
      </c>
      <c r="J9292" s="56" t="s">
        <v>50562</v>
      </c>
      <c r="K9292" s="56" t="s">
        <v>7326</v>
      </c>
      <c r="L9292" s="90" t="str">
        <f t="shared" si="290"/>
        <v>NA</v>
      </c>
      <c r="M9292" s="90"/>
      <c r="O9292" s="91"/>
      <c r="P9292" s="56"/>
      <c r="Q9292" s="56"/>
      <c r="R9292" s="56"/>
      <c r="S9292" s="56"/>
      <c r="T9292" s="56" t="s">
        <v>46969</v>
      </c>
      <c r="U9292" s="56" t="s">
        <v>46970</v>
      </c>
      <c r="V9292" s="56" t="s">
        <v>9836</v>
      </c>
      <c r="W9292" s="56" t="s">
        <v>7820</v>
      </c>
      <c r="X9292" s="56" t="s">
        <v>46965</v>
      </c>
      <c r="Y9292" s="56"/>
      <c r="Z9292" s="56" t="s">
        <v>46966</v>
      </c>
      <c r="AA9292" s="56" t="s">
        <v>46967</v>
      </c>
      <c r="AB9292" s="56" t="s">
        <v>46971</v>
      </c>
      <c r="AC9292" s="56" t="s">
        <v>7326</v>
      </c>
      <c r="AD9292" s="90" t="str">
        <f t="shared" si="291"/>
        <v>NA</v>
      </c>
      <c r="AE9292" s="90"/>
      <c r="AF9292" s="90"/>
      <c r="AG9292" s="90"/>
    </row>
    <row r="9293" spans="1:33">
      <c r="A9293" s="56" t="s">
        <v>45987</v>
      </c>
      <c r="B9293" s="56" t="s">
        <v>50563</v>
      </c>
      <c r="C9293" s="56" t="s">
        <v>45989</v>
      </c>
      <c r="D9293" s="56" t="s">
        <v>7820</v>
      </c>
      <c r="E9293" s="56" t="s">
        <v>6862</v>
      </c>
      <c r="F9293" s="56" t="s">
        <v>22</v>
      </c>
      <c r="G9293" s="56"/>
      <c r="H9293" s="56" t="s">
        <v>50564</v>
      </c>
      <c r="I9293" s="56" t="s">
        <v>50565</v>
      </c>
      <c r="J9293" s="56" t="s">
        <v>50566</v>
      </c>
      <c r="K9293" s="56" t="s">
        <v>7326</v>
      </c>
      <c r="L9293" s="90" t="str">
        <f t="shared" si="290"/>
        <v>NA</v>
      </c>
      <c r="M9293" s="90"/>
      <c r="O9293" s="91"/>
      <c r="P9293" s="56"/>
      <c r="Q9293" s="56"/>
      <c r="R9293" s="56"/>
      <c r="S9293" s="56"/>
      <c r="T9293" s="56" t="s">
        <v>46972</v>
      </c>
      <c r="U9293" s="56" t="s">
        <v>46973</v>
      </c>
      <c r="V9293" s="56" t="s">
        <v>46974</v>
      </c>
      <c r="W9293" s="56" t="s">
        <v>7820</v>
      </c>
      <c r="X9293" s="56" t="s">
        <v>5333</v>
      </c>
      <c r="Y9293" s="56"/>
      <c r="Z9293" s="56" t="s">
        <v>46975</v>
      </c>
      <c r="AA9293" s="56" t="s">
        <v>46976</v>
      </c>
      <c r="AB9293" s="56" t="s">
        <v>46977</v>
      </c>
      <c r="AC9293" s="56" t="s">
        <v>7326</v>
      </c>
      <c r="AD9293" s="90" t="str">
        <f t="shared" si="291"/>
        <v>NA</v>
      </c>
      <c r="AE9293" s="90"/>
      <c r="AF9293" s="90"/>
      <c r="AG9293" s="90"/>
    </row>
    <row r="9294" spans="1:33">
      <c r="A9294" s="56" t="s">
        <v>45987</v>
      </c>
      <c r="B9294" s="56" t="s">
        <v>50567</v>
      </c>
      <c r="C9294" s="56" t="s">
        <v>45989</v>
      </c>
      <c r="D9294" s="56" t="s">
        <v>7820</v>
      </c>
      <c r="E9294" s="56" t="s">
        <v>6870</v>
      </c>
      <c r="F9294" s="56" t="s">
        <v>22</v>
      </c>
      <c r="G9294" s="56"/>
      <c r="H9294" s="56" t="s">
        <v>50568</v>
      </c>
      <c r="I9294" s="56" t="s">
        <v>50569</v>
      </c>
      <c r="J9294" s="56" t="s">
        <v>50570</v>
      </c>
      <c r="K9294" s="56" t="s">
        <v>7326</v>
      </c>
      <c r="L9294" s="90" t="str">
        <f t="shared" si="290"/>
        <v>NA</v>
      </c>
      <c r="M9294" s="90"/>
      <c r="O9294" s="91"/>
      <c r="P9294" s="56"/>
      <c r="Q9294" s="56"/>
      <c r="R9294" s="56"/>
      <c r="S9294" s="56"/>
      <c r="T9294" s="56" t="s">
        <v>46978</v>
      </c>
      <c r="U9294" s="56" t="s">
        <v>46979</v>
      </c>
      <c r="V9294" s="56" t="s">
        <v>41784</v>
      </c>
      <c r="W9294" s="56" t="s">
        <v>7820</v>
      </c>
      <c r="X9294" s="56" t="s">
        <v>5333</v>
      </c>
      <c r="Y9294" s="56"/>
      <c r="Z9294" s="56" t="s">
        <v>46975</v>
      </c>
      <c r="AA9294" s="56" t="s">
        <v>46976</v>
      </c>
      <c r="AB9294" s="56" t="s">
        <v>46980</v>
      </c>
      <c r="AC9294" s="56" t="s">
        <v>7326</v>
      </c>
      <c r="AD9294" s="90" t="str">
        <f t="shared" si="291"/>
        <v>NA</v>
      </c>
      <c r="AE9294" s="90"/>
      <c r="AF9294" s="90"/>
      <c r="AG9294" s="90"/>
    </row>
    <row r="9295" spans="1:33">
      <c r="A9295" s="56" t="s">
        <v>50571</v>
      </c>
      <c r="B9295" s="56" t="s">
        <v>50572</v>
      </c>
      <c r="C9295" s="56" t="s">
        <v>50573</v>
      </c>
      <c r="D9295" s="56" t="s">
        <v>7820</v>
      </c>
      <c r="E9295" s="56" t="s">
        <v>50574</v>
      </c>
      <c r="F9295" s="56" t="s">
        <v>22</v>
      </c>
      <c r="G9295" s="56"/>
      <c r="H9295" s="56" t="s">
        <v>50575</v>
      </c>
      <c r="I9295" s="56" t="s">
        <v>50576</v>
      </c>
      <c r="J9295" s="56" t="s">
        <v>50577</v>
      </c>
      <c r="K9295" s="56" t="s">
        <v>7326</v>
      </c>
      <c r="L9295" s="90" t="str">
        <f t="shared" si="290"/>
        <v>NA</v>
      </c>
      <c r="M9295" s="90"/>
      <c r="O9295" s="91"/>
      <c r="P9295" s="56"/>
      <c r="Q9295" s="56"/>
      <c r="R9295" s="56"/>
      <c r="S9295" s="56"/>
      <c r="T9295" s="56" t="s">
        <v>46981</v>
      </c>
      <c r="U9295" s="56" t="s">
        <v>46982</v>
      </c>
      <c r="V9295" s="56" t="s">
        <v>46983</v>
      </c>
      <c r="W9295" s="56" t="s">
        <v>7820</v>
      </c>
      <c r="X9295" s="56" t="s">
        <v>10538</v>
      </c>
      <c r="Y9295" s="56"/>
      <c r="Z9295" s="56" t="s">
        <v>46984</v>
      </c>
      <c r="AA9295" s="56" t="s">
        <v>46985</v>
      </c>
      <c r="AB9295" s="56" t="s">
        <v>46986</v>
      </c>
      <c r="AC9295" s="56" t="s">
        <v>7326</v>
      </c>
      <c r="AD9295" s="90" t="str">
        <f t="shared" si="291"/>
        <v>NA</v>
      </c>
      <c r="AE9295" s="90"/>
      <c r="AF9295" s="90"/>
      <c r="AG9295" s="90"/>
    </row>
    <row r="9296" spans="1:33">
      <c r="A9296" s="56" t="s">
        <v>45987</v>
      </c>
      <c r="B9296" s="56" t="s">
        <v>50578</v>
      </c>
      <c r="C9296" s="56" t="s">
        <v>45989</v>
      </c>
      <c r="D9296" s="56" t="s">
        <v>7820</v>
      </c>
      <c r="E9296" s="56" t="s">
        <v>6880</v>
      </c>
      <c r="F9296" s="56" t="s">
        <v>22</v>
      </c>
      <c r="G9296" s="56"/>
      <c r="H9296" s="56" t="s">
        <v>50579</v>
      </c>
      <c r="I9296" s="56" t="s">
        <v>50580</v>
      </c>
      <c r="J9296" s="56" t="s">
        <v>50581</v>
      </c>
      <c r="K9296" s="56" t="s">
        <v>7326</v>
      </c>
      <c r="L9296" s="90" t="str">
        <f t="shared" si="290"/>
        <v>NA</v>
      </c>
      <c r="M9296" s="90"/>
      <c r="O9296" s="91"/>
      <c r="P9296" s="56"/>
      <c r="Q9296" s="56"/>
      <c r="R9296" s="56"/>
      <c r="S9296" s="56"/>
      <c r="T9296" s="56" t="s">
        <v>46987</v>
      </c>
      <c r="U9296" s="56" t="s">
        <v>46988</v>
      </c>
      <c r="V9296" s="56" t="s">
        <v>9836</v>
      </c>
      <c r="W9296" s="56" t="s">
        <v>7820</v>
      </c>
      <c r="X9296" s="56" t="s">
        <v>10538</v>
      </c>
      <c r="Y9296" s="56"/>
      <c r="Z9296" s="56" t="s">
        <v>46984</v>
      </c>
      <c r="AA9296" s="56" t="s">
        <v>46985</v>
      </c>
      <c r="AB9296" s="56" t="s">
        <v>46989</v>
      </c>
      <c r="AC9296" s="56" t="s">
        <v>7326</v>
      </c>
      <c r="AD9296" s="90" t="str">
        <f t="shared" si="291"/>
        <v>NA</v>
      </c>
      <c r="AE9296" s="90"/>
      <c r="AF9296" s="90"/>
      <c r="AG9296" s="90"/>
    </row>
    <row r="9297" spans="1:33">
      <c r="A9297" s="56" t="s">
        <v>45987</v>
      </c>
      <c r="B9297" s="56" t="s">
        <v>50582</v>
      </c>
      <c r="C9297" s="56" t="s">
        <v>45989</v>
      </c>
      <c r="D9297" s="56" t="s">
        <v>7820</v>
      </c>
      <c r="E9297" s="56" t="s">
        <v>6888</v>
      </c>
      <c r="F9297" s="56" t="s">
        <v>22</v>
      </c>
      <c r="G9297" s="56"/>
      <c r="H9297" s="56" t="s">
        <v>50583</v>
      </c>
      <c r="I9297" s="56" t="s">
        <v>50584</v>
      </c>
      <c r="J9297" s="56" t="s">
        <v>50585</v>
      </c>
      <c r="K9297" s="56" t="s">
        <v>7326</v>
      </c>
      <c r="L9297" s="90" t="str">
        <f t="shared" si="290"/>
        <v>NA</v>
      </c>
      <c r="M9297" s="90"/>
      <c r="O9297" s="91"/>
      <c r="P9297" s="56"/>
      <c r="Q9297" s="56"/>
      <c r="R9297" s="56"/>
      <c r="S9297" s="56"/>
      <c r="T9297" s="56" t="s">
        <v>46990</v>
      </c>
      <c r="U9297" s="56" t="s">
        <v>46991</v>
      </c>
      <c r="V9297" s="56" t="s">
        <v>9836</v>
      </c>
      <c r="W9297" s="56" t="s">
        <v>7820</v>
      </c>
      <c r="X9297" s="56" t="s">
        <v>10538</v>
      </c>
      <c r="Y9297" s="56"/>
      <c r="Z9297" s="56" t="s">
        <v>46984</v>
      </c>
      <c r="AA9297" s="56" t="s">
        <v>46985</v>
      </c>
      <c r="AB9297" s="56" t="s">
        <v>46992</v>
      </c>
      <c r="AC9297" s="56" t="s">
        <v>7326</v>
      </c>
      <c r="AD9297" s="90" t="str">
        <f t="shared" si="291"/>
        <v>NA</v>
      </c>
      <c r="AE9297" s="90"/>
      <c r="AF9297" s="90"/>
      <c r="AG9297" s="90"/>
    </row>
    <row r="9298" spans="1:33">
      <c r="A9298" s="56" t="s">
        <v>50586</v>
      </c>
      <c r="B9298" s="56" t="s">
        <v>50587</v>
      </c>
      <c r="C9298" s="56" t="s">
        <v>50588</v>
      </c>
      <c r="D9298" s="56" t="s">
        <v>7820</v>
      </c>
      <c r="E9298" s="56" t="s">
        <v>6906</v>
      </c>
      <c r="F9298" s="56" t="s">
        <v>22</v>
      </c>
      <c r="G9298" s="56"/>
      <c r="H9298" s="56" t="s">
        <v>50589</v>
      </c>
      <c r="I9298" s="56" t="s">
        <v>50590</v>
      </c>
      <c r="J9298" s="56" t="s">
        <v>50591</v>
      </c>
      <c r="K9298" s="56" t="s">
        <v>7326</v>
      </c>
      <c r="L9298" s="90" t="str">
        <f t="shared" si="290"/>
        <v>NA</v>
      </c>
      <c r="M9298" s="90"/>
      <c r="O9298" s="91"/>
      <c r="P9298" s="56"/>
      <c r="Q9298" s="56"/>
      <c r="R9298" s="56"/>
      <c r="S9298" s="56"/>
      <c r="T9298" s="56" t="s">
        <v>46990</v>
      </c>
      <c r="U9298" s="56" t="s">
        <v>46993</v>
      </c>
      <c r="V9298" s="56" t="s">
        <v>9836</v>
      </c>
      <c r="W9298" s="56" t="s">
        <v>7820</v>
      </c>
      <c r="X9298" s="56" t="s">
        <v>10538</v>
      </c>
      <c r="Y9298" s="56"/>
      <c r="Z9298" s="56" t="s">
        <v>46984</v>
      </c>
      <c r="AA9298" s="56" t="s">
        <v>46985</v>
      </c>
      <c r="AB9298" s="56" t="s">
        <v>46992</v>
      </c>
      <c r="AC9298" s="56" t="s">
        <v>7326</v>
      </c>
      <c r="AD9298" s="90" t="str">
        <f t="shared" si="291"/>
        <v>NA</v>
      </c>
      <c r="AE9298" s="90"/>
      <c r="AF9298" s="90"/>
      <c r="AG9298" s="90"/>
    </row>
    <row r="9299" spans="1:33">
      <c r="A9299" s="56" t="s">
        <v>41855</v>
      </c>
      <c r="B9299" s="56" t="s">
        <v>50592</v>
      </c>
      <c r="C9299" s="56" t="s">
        <v>42957</v>
      </c>
      <c r="D9299" s="56" t="s">
        <v>7820</v>
      </c>
      <c r="E9299" s="56" t="s">
        <v>6906</v>
      </c>
      <c r="F9299" s="56" t="s">
        <v>22</v>
      </c>
      <c r="G9299" s="56"/>
      <c r="H9299" s="56" t="s">
        <v>50589</v>
      </c>
      <c r="I9299" s="56" t="s">
        <v>50590</v>
      </c>
      <c r="J9299" s="56" t="s">
        <v>50593</v>
      </c>
      <c r="K9299" s="56" t="s">
        <v>7326</v>
      </c>
      <c r="L9299" s="90" t="str">
        <f t="shared" si="290"/>
        <v>NA</v>
      </c>
      <c r="M9299" s="90"/>
      <c r="O9299" s="91"/>
      <c r="P9299" s="56"/>
      <c r="Q9299" s="56"/>
      <c r="R9299" s="56"/>
      <c r="S9299" s="56"/>
      <c r="T9299" s="56" t="s">
        <v>46994</v>
      </c>
      <c r="U9299" s="56" t="s">
        <v>46995</v>
      </c>
      <c r="V9299" s="56" t="s">
        <v>9836</v>
      </c>
      <c r="W9299" s="56" t="s">
        <v>7820</v>
      </c>
      <c r="X9299" s="56" t="s">
        <v>10538</v>
      </c>
      <c r="Y9299" s="56"/>
      <c r="Z9299" s="56" t="s">
        <v>46984</v>
      </c>
      <c r="AA9299" s="56" t="s">
        <v>46985</v>
      </c>
      <c r="AB9299" s="56" t="s">
        <v>46996</v>
      </c>
      <c r="AC9299" s="56" t="s">
        <v>7326</v>
      </c>
      <c r="AD9299" s="90" t="str">
        <f t="shared" si="291"/>
        <v>NA</v>
      </c>
      <c r="AE9299" s="90"/>
      <c r="AF9299" s="90"/>
      <c r="AG9299" s="90"/>
    </row>
    <row r="9300" spans="1:33">
      <c r="A9300" s="56" t="s">
        <v>46798</v>
      </c>
      <c r="B9300" s="56" t="s">
        <v>50594</v>
      </c>
      <c r="C9300" s="56" t="s">
        <v>50595</v>
      </c>
      <c r="D9300" s="56" t="s">
        <v>7820</v>
      </c>
      <c r="E9300" s="56" t="s">
        <v>50596</v>
      </c>
      <c r="F9300" s="56" t="s">
        <v>22</v>
      </c>
      <c r="G9300" s="56"/>
      <c r="H9300" s="56" t="s">
        <v>50597</v>
      </c>
      <c r="I9300" s="56" t="s">
        <v>50598</v>
      </c>
      <c r="J9300" s="56" t="s">
        <v>46798</v>
      </c>
      <c r="K9300" s="56" t="s">
        <v>7326</v>
      </c>
      <c r="L9300" s="90" t="str">
        <f t="shared" si="290"/>
        <v>NA</v>
      </c>
      <c r="M9300" s="90"/>
      <c r="O9300" s="91"/>
      <c r="P9300" s="56"/>
      <c r="Q9300" s="56"/>
      <c r="R9300" s="56"/>
      <c r="S9300" s="56"/>
      <c r="T9300" s="56" t="s">
        <v>46997</v>
      </c>
      <c r="U9300" s="56" t="s">
        <v>46998</v>
      </c>
      <c r="V9300" s="56" t="s">
        <v>46999</v>
      </c>
      <c r="W9300" s="56" t="s">
        <v>7820</v>
      </c>
      <c r="X9300" s="56" t="s">
        <v>10549</v>
      </c>
      <c r="Y9300" s="56"/>
      <c r="Z9300" s="56" t="s">
        <v>47000</v>
      </c>
      <c r="AA9300" s="56" t="s">
        <v>47001</v>
      </c>
      <c r="AB9300" s="56" t="s">
        <v>47002</v>
      </c>
      <c r="AC9300" s="56" t="s">
        <v>7326</v>
      </c>
      <c r="AD9300" s="90" t="str">
        <f t="shared" si="291"/>
        <v>NA</v>
      </c>
      <c r="AE9300" s="90"/>
      <c r="AF9300" s="90"/>
      <c r="AG9300" s="90"/>
    </row>
    <row r="9301" spans="1:33">
      <c r="A9301" s="56" t="s">
        <v>42844</v>
      </c>
      <c r="B9301" s="56" t="s">
        <v>50599</v>
      </c>
      <c r="C9301" s="56" t="s">
        <v>50600</v>
      </c>
      <c r="D9301" s="56" t="s">
        <v>7820</v>
      </c>
      <c r="E9301" s="56" t="s">
        <v>50601</v>
      </c>
      <c r="F9301" s="56" t="s">
        <v>22</v>
      </c>
      <c r="G9301" s="56"/>
      <c r="H9301" s="56" t="s">
        <v>50602</v>
      </c>
      <c r="I9301" s="56" t="s">
        <v>50603</v>
      </c>
      <c r="J9301" s="56" t="s">
        <v>42844</v>
      </c>
      <c r="K9301" s="56" t="s">
        <v>7326</v>
      </c>
      <c r="L9301" s="90" t="str">
        <f t="shared" si="290"/>
        <v>NA</v>
      </c>
      <c r="M9301" s="90"/>
      <c r="O9301" s="91"/>
      <c r="P9301" s="56"/>
      <c r="Q9301" s="56"/>
      <c r="R9301" s="56"/>
      <c r="S9301" s="56"/>
      <c r="T9301" s="56" t="s">
        <v>47003</v>
      </c>
      <c r="U9301" s="56" t="s">
        <v>47004</v>
      </c>
      <c r="V9301" s="56" t="s">
        <v>9836</v>
      </c>
      <c r="W9301" s="56" t="s">
        <v>7820</v>
      </c>
      <c r="X9301" s="56" t="s">
        <v>10549</v>
      </c>
      <c r="Y9301" s="56"/>
      <c r="Z9301" s="56" t="s">
        <v>47000</v>
      </c>
      <c r="AA9301" s="56" t="s">
        <v>47001</v>
      </c>
      <c r="AB9301" s="56" t="s">
        <v>47005</v>
      </c>
      <c r="AC9301" s="56" t="s">
        <v>7326</v>
      </c>
      <c r="AD9301" s="90" t="str">
        <f t="shared" si="291"/>
        <v>NA</v>
      </c>
      <c r="AE9301" s="90"/>
      <c r="AF9301" s="90"/>
      <c r="AG9301" s="90"/>
    </row>
    <row r="9302" spans="1:33">
      <c r="A9302" s="56" t="s">
        <v>50604</v>
      </c>
      <c r="B9302" s="56" t="s">
        <v>50605</v>
      </c>
      <c r="C9302" s="56" t="s">
        <v>50588</v>
      </c>
      <c r="D9302" s="56" t="s">
        <v>7820</v>
      </c>
      <c r="E9302" s="56" t="s">
        <v>50606</v>
      </c>
      <c r="F9302" s="56" t="s">
        <v>22</v>
      </c>
      <c r="G9302" s="56"/>
      <c r="H9302" s="56" t="s">
        <v>50607</v>
      </c>
      <c r="I9302" s="56" t="s">
        <v>50608</v>
      </c>
      <c r="J9302" s="56" t="s">
        <v>50604</v>
      </c>
      <c r="K9302" s="56" t="s">
        <v>7326</v>
      </c>
      <c r="L9302" s="90" t="str">
        <f t="shared" si="290"/>
        <v>NA</v>
      </c>
      <c r="M9302" s="90"/>
      <c r="O9302" s="91"/>
      <c r="P9302" s="56"/>
      <c r="Q9302" s="56"/>
      <c r="R9302" s="56"/>
      <c r="S9302" s="56"/>
      <c r="T9302" s="56" t="s">
        <v>47003</v>
      </c>
      <c r="U9302" s="56" t="s">
        <v>47006</v>
      </c>
      <c r="V9302" s="56" t="s">
        <v>9836</v>
      </c>
      <c r="W9302" s="56" t="s">
        <v>7820</v>
      </c>
      <c r="X9302" s="56" t="s">
        <v>10549</v>
      </c>
      <c r="Y9302" s="56"/>
      <c r="Z9302" s="56" t="s">
        <v>47000</v>
      </c>
      <c r="AA9302" s="56" t="s">
        <v>47001</v>
      </c>
      <c r="AB9302" s="56" t="s">
        <v>47005</v>
      </c>
      <c r="AC9302" s="56" t="s">
        <v>7326</v>
      </c>
      <c r="AD9302" s="90" t="str">
        <f t="shared" si="291"/>
        <v>NA</v>
      </c>
      <c r="AE9302" s="90"/>
      <c r="AF9302" s="90"/>
      <c r="AG9302" s="90"/>
    </row>
    <row r="9303" spans="1:33">
      <c r="A9303" s="56" t="s">
        <v>50609</v>
      </c>
      <c r="B9303" s="56" t="s">
        <v>50610</v>
      </c>
      <c r="C9303" s="56" t="s">
        <v>50611</v>
      </c>
      <c r="D9303" s="56" t="s">
        <v>7820</v>
      </c>
      <c r="E9303" s="56" t="s">
        <v>6934</v>
      </c>
      <c r="F9303" s="56" t="s">
        <v>22</v>
      </c>
      <c r="G9303" s="56"/>
      <c r="H9303" s="56" t="s">
        <v>50612</v>
      </c>
      <c r="I9303" s="56" t="s">
        <v>50613</v>
      </c>
      <c r="J9303" s="56" t="s">
        <v>47396</v>
      </c>
      <c r="K9303" s="56" t="s">
        <v>7326</v>
      </c>
      <c r="L9303" s="90" t="str">
        <f t="shared" si="290"/>
        <v>NA</v>
      </c>
      <c r="M9303" s="90"/>
      <c r="O9303" s="91"/>
      <c r="P9303" s="56"/>
      <c r="Q9303" s="56"/>
      <c r="R9303" s="56"/>
      <c r="S9303" s="56"/>
      <c r="T9303" s="56" t="s">
        <v>42126</v>
      </c>
      <c r="U9303" s="56" t="s">
        <v>47007</v>
      </c>
      <c r="V9303" s="56" t="s">
        <v>47008</v>
      </c>
      <c r="W9303" s="56" t="s">
        <v>7820</v>
      </c>
      <c r="X9303" s="56" t="s">
        <v>5345</v>
      </c>
      <c r="Y9303" s="56"/>
      <c r="Z9303" s="56" t="s">
        <v>47009</v>
      </c>
      <c r="AA9303" s="56" t="s">
        <v>47010</v>
      </c>
      <c r="AB9303" s="56" t="s">
        <v>42126</v>
      </c>
      <c r="AC9303" s="56" t="s">
        <v>7326</v>
      </c>
      <c r="AD9303" s="90" t="str">
        <f t="shared" si="291"/>
        <v>NA</v>
      </c>
      <c r="AE9303" s="90"/>
      <c r="AF9303" s="90"/>
      <c r="AG9303" s="90"/>
    </row>
    <row r="9304" spans="1:33">
      <c r="A9304" s="56" t="s">
        <v>50614</v>
      </c>
      <c r="B9304" s="56" t="s">
        <v>50615</v>
      </c>
      <c r="C9304" s="56" t="s">
        <v>50616</v>
      </c>
      <c r="D9304" s="56" t="s">
        <v>7820</v>
      </c>
      <c r="E9304" s="56" t="s">
        <v>6934</v>
      </c>
      <c r="F9304" s="56" t="s">
        <v>22</v>
      </c>
      <c r="G9304" s="56"/>
      <c r="H9304" s="56" t="s">
        <v>50612</v>
      </c>
      <c r="I9304" s="56" t="s">
        <v>50613</v>
      </c>
      <c r="J9304" s="56" t="s">
        <v>50614</v>
      </c>
      <c r="K9304" s="56" t="s">
        <v>7326</v>
      </c>
      <c r="L9304" s="90" t="str">
        <f t="shared" si="290"/>
        <v>NA</v>
      </c>
      <c r="M9304" s="90"/>
      <c r="O9304" s="91"/>
      <c r="P9304" s="56"/>
      <c r="Q9304" s="56"/>
      <c r="R9304" s="56"/>
      <c r="S9304" s="56"/>
      <c r="T9304" s="56" t="s">
        <v>47011</v>
      </c>
      <c r="U9304" s="56" t="s">
        <v>47012</v>
      </c>
      <c r="V9304" s="56" t="s">
        <v>41784</v>
      </c>
      <c r="W9304" s="56" t="s">
        <v>7820</v>
      </c>
      <c r="X9304" s="56" t="s">
        <v>5345</v>
      </c>
      <c r="Y9304" s="56"/>
      <c r="Z9304" s="56" t="s">
        <v>47009</v>
      </c>
      <c r="AA9304" s="56" t="s">
        <v>47010</v>
      </c>
      <c r="AB9304" s="56" t="s">
        <v>47013</v>
      </c>
      <c r="AC9304" s="56" t="s">
        <v>7326</v>
      </c>
      <c r="AD9304" s="90" t="str">
        <f t="shared" si="291"/>
        <v>NA</v>
      </c>
      <c r="AE9304" s="90"/>
      <c r="AF9304" s="90"/>
      <c r="AG9304" s="90"/>
    </row>
    <row r="9305" spans="1:33">
      <c r="A9305" s="56" t="s">
        <v>50617</v>
      </c>
      <c r="B9305" s="56" t="s">
        <v>50618</v>
      </c>
      <c r="C9305" s="56" t="s">
        <v>50619</v>
      </c>
      <c r="D9305" s="56" t="s">
        <v>7820</v>
      </c>
      <c r="E9305" s="56" t="s">
        <v>6934</v>
      </c>
      <c r="F9305" s="56" t="s">
        <v>22</v>
      </c>
      <c r="G9305" s="56"/>
      <c r="H9305" s="56" t="s">
        <v>50612</v>
      </c>
      <c r="I9305" s="56" t="s">
        <v>50613</v>
      </c>
      <c r="J9305" s="56" t="s">
        <v>50617</v>
      </c>
      <c r="K9305" s="56" t="s">
        <v>7326</v>
      </c>
      <c r="L9305" s="90" t="str">
        <f t="shared" si="290"/>
        <v>NA</v>
      </c>
      <c r="M9305" s="90"/>
      <c r="O9305" s="91"/>
      <c r="P9305" s="56"/>
      <c r="Q9305" s="56"/>
      <c r="R9305" s="56"/>
      <c r="S9305" s="56"/>
      <c r="T9305" s="56" t="s">
        <v>47014</v>
      </c>
      <c r="U9305" s="56" t="s">
        <v>47015</v>
      </c>
      <c r="V9305" s="56" t="s">
        <v>9836</v>
      </c>
      <c r="W9305" s="56" t="s">
        <v>7820</v>
      </c>
      <c r="X9305" s="56" t="s">
        <v>27739</v>
      </c>
      <c r="Y9305" s="56"/>
      <c r="Z9305" s="56" t="s">
        <v>47016</v>
      </c>
      <c r="AA9305" s="56" t="s">
        <v>47017</v>
      </c>
      <c r="AB9305" s="56" t="s">
        <v>47018</v>
      </c>
      <c r="AC9305" s="56" t="s">
        <v>7326</v>
      </c>
      <c r="AD9305" s="90" t="str">
        <f t="shared" si="291"/>
        <v>NA</v>
      </c>
      <c r="AE9305" s="90"/>
      <c r="AF9305" s="90"/>
      <c r="AG9305" s="90"/>
    </row>
    <row r="9306" spans="1:33">
      <c r="A9306" s="56" t="s">
        <v>44555</v>
      </c>
      <c r="B9306" s="56" t="s">
        <v>50620</v>
      </c>
      <c r="C9306" s="56" t="s">
        <v>42957</v>
      </c>
      <c r="D9306" s="56" t="s">
        <v>7820</v>
      </c>
      <c r="E9306" s="56" t="s">
        <v>6943</v>
      </c>
      <c r="F9306" s="56" t="s">
        <v>22</v>
      </c>
      <c r="G9306" s="56"/>
      <c r="H9306" s="56" t="s">
        <v>50621</v>
      </c>
      <c r="I9306" s="56" t="s">
        <v>50622</v>
      </c>
      <c r="J9306" s="56" t="s">
        <v>44555</v>
      </c>
      <c r="K9306" s="56" t="s">
        <v>7326</v>
      </c>
      <c r="L9306" s="90" t="str">
        <f t="shared" si="290"/>
        <v>NA</v>
      </c>
      <c r="M9306" s="90"/>
      <c r="O9306" s="91"/>
      <c r="P9306" s="56"/>
      <c r="Q9306" s="56"/>
      <c r="R9306" s="56"/>
      <c r="S9306" s="56"/>
      <c r="T9306" s="56" t="s">
        <v>47014</v>
      </c>
      <c r="U9306" s="56" t="s">
        <v>47019</v>
      </c>
      <c r="V9306" s="56" t="s">
        <v>9836</v>
      </c>
      <c r="W9306" s="56" t="s">
        <v>7820</v>
      </c>
      <c r="X9306" s="56" t="s">
        <v>27739</v>
      </c>
      <c r="Y9306" s="56"/>
      <c r="Z9306" s="56" t="s">
        <v>47016</v>
      </c>
      <c r="AA9306" s="56" t="s">
        <v>47017</v>
      </c>
      <c r="AB9306" s="56" t="s">
        <v>47020</v>
      </c>
      <c r="AC9306" s="56" t="s">
        <v>7326</v>
      </c>
      <c r="AD9306" s="90" t="str">
        <f t="shared" si="291"/>
        <v>NA</v>
      </c>
      <c r="AE9306" s="90"/>
      <c r="AF9306" s="90"/>
      <c r="AG9306" s="90"/>
    </row>
    <row r="9307" spans="1:33">
      <c r="A9307" s="56" t="s">
        <v>50623</v>
      </c>
      <c r="B9307" s="56" t="s">
        <v>50624</v>
      </c>
      <c r="C9307" s="56" t="s">
        <v>50625</v>
      </c>
      <c r="D9307" s="56" t="s">
        <v>7820</v>
      </c>
      <c r="E9307" s="56" t="s">
        <v>50626</v>
      </c>
      <c r="F9307" s="56" t="s">
        <v>22</v>
      </c>
      <c r="G9307" s="56"/>
      <c r="H9307" s="56" t="s">
        <v>50627</v>
      </c>
      <c r="I9307" s="56" t="s">
        <v>50628</v>
      </c>
      <c r="J9307" s="56" t="s">
        <v>50623</v>
      </c>
      <c r="K9307" s="56" t="s">
        <v>7326</v>
      </c>
      <c r="L9307" s="90" t="str">
        <f t="shared" si="290"/>
        <v>NA</v>
      </c>
      <c r="M9307" s="90"/>
      <c r="O9307" s="91"/>
      <c r="P9307" s="56"/>
      <c r="Q9307" s="56"/>
      <c r="R9307" s="56"/>
      <c r="S9307" s="56"/>
      <c r="T9307" s="56" t="s">
        <v>47021</v>
      </c>
      <c r="U9307" s="56" t="s">
        <v>47022</v>
      </c>
      <c r="V9307" s="56" t="s">
        <v>41784</v>
      </c>
      <c r="W9307" s="56" t="s">
        <v>7820</v>
      </c>
      <c r="X9307" s="56" t="s">
        <v>10591</v>
      </c>
      <c r="Y9307" s="56"/>
      <c r="Z9307" s="56" t="s">
        <v>47023</v>
      </c>
      <c r="AA9307" s="56" t="s">
        <v>47024</v>
      </c>
      <c r="AB9307" s="56" t="s">
        <v>47025</v>
      </c>
      <c r="AC9307" s="56" t="s">
        <v>7326</v>
      </c>
      <c r="AD9307" s="90" t="str">
        <f t="shared" si="291"/>
        <v>NA</v>
      </c>
      <c r="AE9307" s="90"/>
      <c r="AF9307" s="90"/>
      <c r="AG9307" s="90"/>
    </row>
    <row r="9308" spans="1:33">
      <c r="A9308" s="56" t="s">
        <v>43147</v>
      </c>
      <c r="B9308" s="56" t="s">
        <v>50629</v>
      </c>
      <c r="C9308" s="56" t="s">
        <v>50630</v>
      </c>
      <c r="D9308" s="56" t="s">
        <v>7820</v>
      </c>
      <c r="E9308" s="56" t="s">
        <v>50631</v>
      </c>
      <c r="F9308" s="56" t="s">
        <v>22</v>
      </c>
      <c r="G9308" s="56"/>
      <c r="H9308" s="56" t="s">
        <v>50632</v>
      </c>
      <c r="I9308" s="56" t="s">
        <v>50633</v>
      </c>
      <c r="J9308" s="56" t="s">
        <v>43147</v>
      </c>
      <c r="K9308" s="56" t="s">
        <v>7326</v>
      </c>
      <c r="L9308" s="90" t="str">
        <f t="shared" si="290"/>
        <v>NA</v>
      </c>
      <c r="M9308" s="90"/>
      <c r="O9308" s="91"/>
      <c r="P9308" s="56"/>
      <c r="Q9308" s="56"/>
      <c r="R9308" s="56"/>
      <c r="S9308" s="56"/>
      <c r="T9308" s="56" t="s">
        <v>47026</v>
      </c>
      <c r="U9308" s="56" t="s">
        <v>47027</v>
      </c>
      <c r="V9308" s="56" t="s">
        <v>9836</v>
      </c>
      <c r="W9308" s="56" t="s">
        <v>7820</v>
      </c>
      <c r="X9308" s="56" t="s">
        <v>10591</v>
      </c>
      <c r="Y9308" s="56"/>
      <c r="Z9308" s="56" t="s">
        <v>47023</v>
      </c>
      <c r="AA9308" s="56" t="s">
        <v>47024</v>
      </c>
      <c r="AB9308" s="56" t="s">
        <v>47028</v>
      </c>
      <c r="AC9308" s="56" t="s">
        <v>7326</v>
      </c>
      <c r="AD9308" s="90" t="str">
        <f t="shared" si="291"/>
        <v>NA</v>
      </c>
      <c r="AE9308" s="90"/>
      <c r="AF9308" s="90"/>
      <c r="AG9308" s="90"/>
    </row>
    <row r="9309" spans="1:33">
      <c r="A9309" s="56" t="s">
        <v>42899</v>
      </c>
      <c r="B9309" s="56" t="s">
        <v>50634</v>
      </c>
      <c r="C9309" s="56" t="s">
        <v>42957</v>
      </c>
      <c r="D9309" s="56" t="s">
        <v>7820</v>
      </c>
      <c r="E9309" s="56" t="s">
        <v>50635</v>
      </c>
      <c r="F9309" s="56" t="s">
        <v>22</v>
      </c>
      <c r="G9309" s="56"/>
      <c r="H9309" s="56" t="s">
        <v>50636</v>
      </c>
      <c r="I9309" s="56" t="s">
        <v>50637</v>
      </c>
      <c r="J9309" s="56" t="s">
        <v>50638</v>
      </c>
      <c r="K9309" s="56" t="s">
        <v>7326</v>
      </c>
      <c r="L9309" s="90" t="str">
        <f t="shared" si="290"/>
        <v>NA</v>
      </c>
      <c r="M9309" s="90"/>
      <c r="O9309" s="91"/>
      <c r="P9309" s="56"/>
      <c r="Q9309" s="56"/>
      <c r="R9309" s="56"/>
      <c r="S9309" s="56"/>
      <c r="T9309" s="56" t="s">
        <v>56454</v>
      </c>
      <c r="U9309" s="56" t="s">
        <v>47029</v>
      </c>
      <c r="V9309" s="56" t="s">
        <v>9836</v>
      </c>
      <c r="W9309" s="56" t="s">
        <v>7820</v>
      </c>
      <c r="X9309" s="56" t="s">
        <v>47030</v>
      </c>
      <c r="Y9309" s="56"/>
      <c r="Z9309" s="56" t="s">
        <v>47031</v>
      </c>
      <c r="AA9309" s="56" t="s">
        <v>47032</v>
      </c>
      <c r="AB9309" s="56" t="s">
        <v>47033</v>
      </c>
      <c r="AC9309" s="56" t="s">
        <v>7326</v>
      </c>
      <c r="AD9309" s="90" t="str">
        <f t="shared" si="291"/>
        <v>NA</v>
      </c>
      <c r="AE9309" s="90"/>
      <c r="AF9309" s="90"/>
      <c r="AG9309" s="90"/>
    </row>
    <row r="9310" spans="1:33">
      <c r="A9310" s="56" t="s">
        <v>50639</v>
      </c>
      <c r="B9310" s="56" t="s">
        <v>50640</v>
      </c>
      <c r="C9310" s="56" t="s">
        <v>43226</v>
      </c>
      <c r="D9310" s="56" t="s">
        <v>7820</v>
      </c>
      <c r="E9310" s="56" t="s">
        <v>11500</v>
      </c>
      <c r="F9310" s="56" t="s">
        <v>22</v>
      </c>
      <c r="G9310" s="56"/>
      <c r="H9310" s="56" t="s">
        <v>50641</v>
      </c>
      <c r="I9310" s="56" t="s">
        <v>50642</v>
      </c>
      <c r="J9310" s="56"/>
      <c r="K9310" s="56" t="s">
        <v>7326</v>
      </c>
      <c r="L9310" s="90" t="str">
        <f t="shared" si="290"/>
        <v>NA</v>
      </c>
      <c r="M9310" s="90"/>
      <c r="O9310" s="91"/>
      <c r="P9310" s="56"/>
      <c r="Q9310" s="56"/>
      <c r="R9310" s="56"/>
      <c r="S9310" s="56"/>
      <c r="T9310" s="56" t="s">
        <v>47034</v>
      </c>
      <c r="U9310" s="56" t="s">
        <v>47035</v>
      </c>
      <c r="V9310" s="56" t="s">
        <v>9836</v>
      </c>
      <c r="W9310" s="56" t="s">
        <v>7820</v>
      </c>
      <c r="X9310" s="56" t="s">
        <v>27778</v>
      </c>
      <c r="Y9310" s="56"/>
      <c r="Z9310" s="56" t="s">
        <v>47036</v>
      </c>
      <c r="AA9310" s="56" t="s">
        <v>47037</v>
      </c>
      <c r="AB9310" s="56" t="s">
        <v>47038</v>
      </c>
      <c r="AC9310" s="56" t="s">
        <v>7326</v>
      </c>
      <c r="AD9310" s="90" t="str">
        <f t="shared" si="291"/>
        <v>NA</v>
      </c>
      <c r="AE9310" s="90"/>
      <c r="AF9310" s="90"/>
      <c r="AG9310" s="90"/>
    </row>
    <row r="9311" spans="1:33">
      <c r="A9311" s="56" t="s">
        <v>50643</v>
      </c>
      <c r="B9311" s="56" t="s">
        <v>50644</v>
      </c>
      <c r="C9311" s="56" t="s">
        <v>50645</v>
      </c>
      <c r="D9311" s="56" t="s">
        <v>7820</v>
      </c>
      <c r="E9311" s="56" t="s">
        <v>11500</v>
      </c>
      <c r="F9311" s="56" t="s">
        <v>22</v>
      </c>
      <c r="G9311" s="56"/>
      <c r="H9311" s="56" t="s">
        <v>50641</v>
      </c>
      <c r="I9311" s="56" t="s">
        <v>50642</v>
      </c>
      <c r="J9311" s="56"/>
      <c r="K9311" s="56" t="s">
        <v>7326</v>
      </c>
      <c r="L9311" s="90" t="str">
        <f t="shared" si="290"/>
        <v>NA</v>
      </c>
      <c r="M9311" s="90"/>
      <c r="O9311" s="91"/>
      <c r="P9311" s="56"/>
      <c r="Q9311" s="56"/>
      <c r="R9311" s="56"/>
      <c r="S9311" s="56"/>
      <c r="T9311" s="56" t="s">
        <v>47039</v>
      </c>
      <c r="U9311" s="56" t="s">
        <v>47040</v>
      </c>
      <c r="V9311" s="56" t="s">
        <v>41784</v>
      </c>
      <c r="W9311" s="56" t="s">
        <v>7820</v>
      </c>
      <c r="X9311" s="56" t="s">
        <v>27797</v>
      </c>
      <c r="Y9311" s="56"/>
      <c r="Z9311" s="56" t="s">
        <v>47041</v>
      </c>
      <c r="AA9311" s="56" t="s">
        <v>47042</v>
      </c>
      <c r="AB9311" s="56" t="s">
        <v>47043</v>
      </c>
      <c r="AC9311" s="56" t="s">
        <v>7326</v>
      </c>
      <c r="AD9311" s="90" t="str">
        <f t="shared" si="291"/>
        <v>NA</v>
      </c>
      <c r="AE9311" s="90"/>
      <c r="AF9311" s="90"/>
      <c r="AG9311" s="90"/>
    </row>
    <row r="9312" spans="1:33">
      <c r="A9312" s="56" t="s">
        <v>50646</v>
      </c>
      <c r="B9312" s="56" t="s">
        <v>50647</v>
      </c>
      <c r="C9312" s="56" t="s">
        <v>50648</v>
      </c>
      <c r="D9312" s="56" t="s">
        <v>7820</v>
      </c>
      <c r="E9312" s="56" t="s">
        <v>11500</v>
      </c>
      <c r="F9312" s="56" t="s">
        <v>22</v>
      </c>
      <c r="G9312" s="56"/>
      <c r="H9312" s="56" t="s">
        <v>50641</v>
      </c>
      <c r="I9312" s="56" t="s">
        <v>50642</v>
      </c>
      <c r="J9312" s="56" t="s">
        <v>50649</v>
      </c>
      <c r="K9312" s="56" t="s">
        <v>7326</v>
      </c>
      <c r="L9312" s="90" t="str">
        <f t="shared" si="290"/>
        <v>NA</v>
      </c>
      <c r="M9312" s="90"/>
      <c r="O9312" s="91"/>
      <c r="P9312" s="56"/>
      <c r="Q9312" s="56"/>
      <c r="R9312" s="56"/>
      <c r="S9312" s="56"/>
      <c r="T9312" s="56" t="s">
        <v>47044</v>
      </c>
      <c r="U9312" s="56" t="s">
        <v>47045</v>
      </c>
      <c r="V9312" s="56" t="s">
        <v>41784</v>
      </c>
      <c r="W9312" s="56" t="s">
        <v>7820</v>
      </c>
      <c r="X9312" s="56" t="s">
        <v>10623</v>
      </c>
      <c r="Y9312" s="56"/>
      <c r="Z9312" s="56" t="s">
        <v>47046</v>
      </c>
      <c r="AA9312" s="56" t="s">
        <v>47047</v>
      </c>
      <c r="AB9312" s="56" t="s">
        <v>47044</v>
      </c>
      <c r="AC9312" s="56" t="s">
        <v>7326</v>
      </c>
      <c r="AD9312" s="90" t="str">
        <f t="shared" si="291"/>
        <v>NA</v>
      </c>
      <c r="AE9312" s="90"/>
      <c r="AF9312" s="90"/>
      <c r="AG9312" s="90"/>
    </row>
    <row r="9313" spans="1:33">
      <c r="A9313" s="56" t="s">
        <v>50650</v>
      </c>
      <c r="B9313" s="56" t="s">
        <v>50651</v>
      </c>
      <c r="C9313" s="56" t="s">
        <v>43189</v>
      </c>
      <c r="D9313" s="56" t="s">
        <v>7820</v>
      </c>
      <c r="E9313" s="56" t="s">
        <v>11500</v>
      </c>
      <c r="F9313" s="56" t="s">
        <v>22</v>
      </c>
      <c r="G9313" s="56"/>
      <c r="H9313" s="56" t="s">
        <v>50641</v>
      </c>
      <c r="I9313" s="56" t="s">
        <v>50642</v>
      </c>
      <c r="J9313" s="56"/>
      <c r="K9313" s="56" t="s">
        <v>7326</v>
      </c>
      <c r="L9313" s="90" t="str">
        <f t="shared" si="290"/>
        <v>NA</v>
      </c>
      <c r="M9313" s="90"/>
      <c r="O9313" s="91"/>
      <c r="P9313" s="56"/>
      <c r="Q9313" s="56"/>
      <c r="R9313" s="56"/>
      <c r="S9313" s="56"/>
      <c r="T9313" s="56" t="s">
        <v>41855</v>
      </c>
      <c r="U9313" s="56" t="s">
        <v>47048</v>
      </c>
      <c r="V9313" s="56" t="s">
        <v>41784</v>
      </c>
      <c r="W9313" s="56" t="s">
        <v>7820</v>
      </c>
      <c r="X9313" s="56" t="s">
        <v>5353</v>
      </c>
      <c r="Y9313" s="56"/>
      <c r="Z9313" s="56" t="s">
        <v>47049</v>
      </c>
      <c r="AA9313" s="56" t="s">
        <v>47050</v>
      </c>
      <c r="AB9313" s="56" t="s">
        <v>41855</v>
      </c>
      <c r="AC9313" s="56" t="s">
        <v>7326</v>
      </c>
      <c r="AD9313" s="90" t="str">
        <f t="shared" si="291"/>
        <v>NA</v>
      </c>
      <c r="AE9313" s="90"/>
      <c r="AF9313" s="90"/>
      <c r="AG9313" s="90"/>
    </row>
    <row r="9314" spans="1:33">
      <c r="A9314" s="56" t="s">
        <v>50652</v>
      </c>
      <c r="B9314" s="56" t="s">
        <v>50653</v>
      </c>
      <c r="C9314" s="56" t="s">
        <v>43189</v>
      </c>
      <c r="D9314" s="56" t="s">
        <v>7820</v>
      </c>
      <c r="E9314" s="56" t="s">
        <v>34251</v>
      </c>
      <c r="F9314" s="56" t="s">
        <v>22</v>
      </c>
      <c r="G9314" s="56"/>
      <c r="H9314" s="56" t="s">
        <v>50654</v>
      </c>
      <c r="I9314" s="56" t="s">
        <v>50655</v>
      </c>
      <c r="J9314" s="56"/>
      <c r="K9314" s="56" t="s">
        <v>7326</v>
      </c>
      <c r="L9314" s="90" t="str">
        <f t="shared" si="290"/>
        <v>NA</v>
      </c>
      <c r="M9314" s="90"/>
      <c r="O9314" s="91"/>
      <c r="P9314" s="56"/>
      <c r="Q9314" s="56"/>
      <c r="R9314" s="56"/>
      <c r="S9314" s="56"/>
      <c r="T9314" s="56" t="s">
        <v>47051</v>
      </c>
      <c r="U9314" s="56" t="s">
        <v>47052</v>
      </c>
      <c r="V9314" s="56" t="s">
        <v>9836</v>
      </c>
      <c r="W9314" s="56" t="s">
        <v>7820</v>
      </c>
      <c r="X9314" s="56" t="s">
        <v>47053</v>
      </c>
      <c r="Y9314" s="56"/>
      <c r="Z9314" s="56" t="s">
        <v>47054</v>
      </c>
      <c r="AA9314" s="56" t="s">
        <v>47055</v>
      </c>
      <c r="AB9314" s="56" t="s">
        <v>47056</v>
      </c>
      <c r="AC9314" s="56" t="s">
        <v>7326</v>
      </c>
      <c r="AD9314" s="90" t="str">
        <f t="shared" si="291"/>
        <v>NA</v>
      </c>
      <c r="AE9314" s="90"/>
      <c r="AF9314" s="90"/>
      <c r="AG9314" s="90"/>
    </row>
    <row r="9315" spans="1:33">
      <c r="A9315" s="56" t="s">
        <v>50656</v>
      </c>
      <c r="B9315" s="56" t="s">
        <v>50657</v>
      </c>
      <c r="C9315" s="56" t="s">
        <v>50658</v>
      </c>
      <c r="D9315" s="56" t="s">
        <v>7820</v>
      </c>
      <c r="E9315" s="56" t="s">
        <v>34260</v>
      </c>
      <c r="F9315" s="56" t="s">
        <v>22</v>
      </c>
      <c r="G9315" s="56"/>
      <c r="H9315" s="56" t="s">
        <v>50659</v>
      </c>
      <c r="I9315" s="56" t="s">
        <v>50660</v>
      </c>
      <c r="J9315" s="56"/>
      <c r="K9315" s="56" t="s">
        <v>7326</v>
      </c>
      <c r="L9315" s="90" t="str">
        <f t="shared" si="290"/>
        <v>NA</v>
      </c>
      <c r="M9315" s="90"/>
      <c r="O9315" s="91"/>
      <c r="P9315" s="56"/>
      <c r="Q9315" s="56"/>
      <c r="R9315" s="56"/>
      <c r="S9315" s="56"/>
      <c r="T9315" s="56" t="s">
        <v>47057</v>
      </c>
      <c r="U9315" s="56" t="s">
        <v>47058</v>
      </c>
      <c r="V9315" s="56" t="s">
        <v>9836</v>
      </c>
      <c r="W9315" s="56" t="s">
        <v>7820</v>
      </c>
      <c r="X9315" s="56" t="s">
        <v>47053</v>
      </c>
      <c r="Y9315" s="56"/>
      <c r="Z9315" s="56" t="s">
        <v>47054</v>
      </c>
      <c r="AA9315" s="56" t="s">
        <v>47055</v>
      </c>
      <c r="AB9315" s="56" t="s">
        <v>47059</v>
      </c>
      <c r="AC9315" s="56" t="s">
        <v>7326</v>
      </c>
      <c r="AD9315" s="90" t="str">
        <f t="shared" si="291"/>
        <v>NA</v>
      </c>
      <c r="AE9315" s="90"/>
      <c r="AF9315" s="90"/>
      <c r="AG9315" s="90"/>
    </row>
    <row r="9316" spans="1:33">
      <c r="A9316" s="56" t="s">
        <v>49978</v>
      </c>
      <c r="B9316" s="56" t="s">
        <v>50661</v>
      </c>
      <c r="C9316" s="56" t="s">
        <v>42409</v>
      </c>
      <c r="D9316" s="56" t="s">
        <v>7820</v>
      </c>
      <c r="E9316" s="56" t="s">
        <v>50662</v>
      </c>
      <c r="F9316" s="56" t="s">
        <v>22</v>
      </c>
      <c r="G9316" s="56"/>
      <c r="H9316" s="56" t="s">
        <v>50663</v>
      </c>
      <c r="I9316" s="56" t="s">
        <v>50664</v>
      </c>
      <c r="J9316" s="56"/>
      <c r="K9316" s="56" t="s">
        <v>7326</v>
      </c>
      <c r="L9316" s="90" t="str">
        <f t="shared" si="290"/>
        <v>NA</v>
      </c>
      <c r="M9316" s="90"/>
      <c r="O9316" s="91"/>
      <c r="P9316" s="56"/>
      <c r="Q9316" s="56"/>
      <c r="R9316" s="56"/>
      <c r="S9316" s="56"/>
      <c r="T9316" s="56" t="s">
        <v>47060</v>
      </c>
      <c r="U9316" s="56" t="s">
        <v>47061</v>
      </c>
      <c r="V9316" s="56" t="s">
        <v>9836</v>
      </c>
      <c r="W9316" s="56" t="s">
        <v>7820</v>
      </c>
      <c r="X9316" s="56" t="s">
        <v>47062</v>
      </c>
      <c r="Y9316" s="56"/>
      <c r="Z9316" s="56" t="s">
        <v>47063</v>
      </c>
      <c r="AA9316" s="56" t="s">
        <v>47064</v>
      </c>
      <c r="AB9316" s="56" t="s">
        <v>47065</v>
      </c>
      <c r="AC9316" s="56" t="s">
        <v>7326</v>
      </c>
      <c r="AD9316" s="90" t="str">
        <f t="shared" si="291"/>
        <v>NA</v>
      </c>
      <c r="AE9316" s="90"/>
      <c r="AF9316" s="90"/>
      <c r="AG9316" s="90"/>
    </row>
    <row r="9317" spans="1:33">
      <c r="A9317" s="56" t="s">
        <v>50665</v>
      </c>
      <c r="B9317" s="56" t="s">
        <v>50666</v>
      </c>
      <c r="C9317" s="56" t="s">
        <v>43189</v>
      </c>
      <c r="D9317" s="56" t="s">
        <v>7820</v>
      </c>
      <c r="E9317" s="56" t="s">
        <v>50667</v>
      </c>
      <c r="F9317" s="56" t="s">
        <v>22</v>
      </c>
      <c r="G9317" s="56"/>
      <c r="H9317" s="56" t="s">
        <v>50668</v>
      </c>
      <c r="I9317" s="56" t="s">
        <v>50669</v>
      </c>
      <c r="J9317" s="56"/>
      <c r="K9317" s="56" t="s">
        <v>7326</v>
      </c>
      <c r="L9317" s="90" t="str">
        <f t="shared" si="290"/>
        <v>NA</v>
      </c>
      <c r="M9317" s="90"/>
      <c r="O9317" s="91"/>
      <c r="P9317" s="56"/>
      <c r="Q9317" s="56"/>
      <c r="R9317" s="56"/>
      <c r="S9317" s="56"/>
      <c r="T9317" s="56" t="s">
        <v>47066</v>
      </c>
      <c r="U9317" s="56" t="s">
        <v>47067</v>
      </c>
      <c r="V9317" s="56" t="s">
        <v>9836</v>
      </c>
      <c r="W9317" s="56" t="s">
        <v>7820</v>
      </c>
      <c r="X9317" s="56" t="s">
        <v>5362</v>
      </c>
      <c r="Y9317" s="56"/>
      <c r="Z9317" s="56" t="s">
        <v>47068</v>
      </c>
      <c r="AA9317" s="56" t="s">
        <v>47069</v>
      </c>
      <c r="AB9317" s="56" t="s">
        <v>47070</v>
      </c>
      <c r="AC9317" s="56" t="s">
        <v>7326</v>
      </c>
      <c r="AD9317" s="90" t="str">
        <f t="shared" si="291"/>
        <v>NA</v>
      </c>
      <c r="AE9317" s="90"/>
      <c r="AF9317" s="90"/>
      <c r="AG9317" s="90"/>
    </row>
    <row r="9318" spans="1:33">
      <c r="A9318" s="56" t="s">
        <v>50670</v>
      </c>
      <c r="B9318" s="56" t="s">
        <v>50671</v>
      </c>
      <c r="C9318" s="56" t="s">
        <v>50672</v>
      </c>
      <c r="D9318" s="56" t="s">
        <v>7820</v>
      </c>
      <c r="E9318" s="56" t="s">
        <v>11516</v>
      </c>
      <c r="F9318" s="56" t="s">
        <v>22</v>
      </c>
      <c r="G9318" s="56"/>
      <c r="H9318" s="56" t="s">
        <v>50673</v>
      </c>
      <c r="I9318" s="56" t="s">
        <v>50674</v>
      </c>
      <c r="J9318" s="56" t="s">
        <v>50670</v>
      </c>
      <c r="K9318" s="56" t="s">
        <v>7326</v>
      </c>
      <c r="L9318" s="90" t="str">
        <f t="shared" si="290"/>
        <v>NA</v>
      </c>
      <c r="M9318" s="90"/>
      <c r="O9318" s="91"/>
      <c r="P9318" s="56"/>
      <c r="Q9318" s="56"/>
      <c r="R9318" s="56"/>
      <c r="S9318" s="56"/>
      <c r="T9318" s="56" t="s">
        <v>47071</v>
      </c>
      <c r="U9318" s="56" t="s">
        <v>47072</v>
      </c>
      <c r="V9318" s="56" t="s">
        <v>9836</v>
      </c>
      <c r="W9318" s="56" t="s">
        <v>7820</v>
      </c>
      <c r="X9318" s="56" t="s">
        <v>47073</v>
      </c>
      <c r="Y9318" s="56"/>
      <c r="Z9318" s="56" t="s">
        <v>47074</v>
      </c>
      <c r="AA9318" s="56" t="s">
        <v>47075</v>
      </c>
      <c r="AB9318" s="56" t="s">
        <v>47076</v>
      </c>
      <c r="AC9318" s="56" t="s">
        <v>7326</v>
      </c>
      <c r="AD9318" s="90" t="str">
        <f t="shared" si="291"/>
        <v>NA</v>
      </c>
      <c r="AE9318" s="90"/>
      <c r="AF9318" s="90"/>
      <c r="AG9318" s="90"/>
    </row>
    <row r="9319" spans="1:33">
      <c r="A9319" s="56" t="s">
        <v>50675</v>
      </c>
      <c r="B9319" s="56" t="s">
        <v>50676</v>
      </c>
      <c r="C9319" s="56" t="s">
        <v>50677</v>
      </c>
      <c r="D9319" s="56" t="s">
        <v>7820</v>
      </c>
      <c r="E9319" s="56" t="s">
        <v>11516</v>
      </c>
      <c r="F9319" s="56" t="s">
        <v>22</v>
      </c>
      <c r="G9319" s="56"/>
      <c r="H9319" s="56" t="s">
        <v>50673</v>
      </c>
      <c r="I9319" s="56" t="s">
        <v>50674</v>
      </c>
      <c r="J9319" s="56" t="s">
        <v>50675</v>
      </c>
      <c r="K9319" s="56" t="s">
        <v>7326</v>
      </c>
      <c r="L9319" s="90" t="str">
        <f t="shared" si="290"/>
        <v>NA</v>
      </c>
      <c r="M9319" s="90"/>
      <c r="O9319" s="91"/>
      <c r="P9319" s="56"/>
      <c r="Q9319" s="56"/>
      <c r="R9319" s="56"/>
      <c r="S9319" s="56"/>
      <c r="T9319" s="56" t="s">
        <v>47077</v>
      </c>
      <c r="U9319" s="56" t="s">
        <v>47078</v>
      </c>
      <c r="V9319" s="56" t="s">
        <v>9836</v>
      </c>
      <c r="W9319" s="56" t="s">
        <v>7820</v>
      </c>
      <c r="X9319" s="56" t="s">
        <v>47079</v>
      </c>
      <c r="Y9319" s="56"/>
      <c r="Z9319" s="56" t="s">
        <v>47080</v>
      </c>
      <c r="AA9319" s="56" t="s">
        <v>47081</v>
      </c>
      <c r="AB9319" s="56" t="s">
        <v>47082</v>
      </c>
      <c r="AC9319" s="56" t="s">
        <v>7326</v>
      </c>
      <c r="AD9319" s="90" t="str">
        <f t="shared" si="291"/>
        <v>NA</v>
      </c>
      <c r="AE9319" s="90"/>
      <c r="AF9319" s="90"/>
      <c r="AG9319" s="90"/>
    </row>
    <row r="9320" spans="1:33">
      <c r="A9320" s="56" t="s">
        <v>50675</v>
      </c>
      <c r="B9320" s="56" t="s">
        <v>50678</v>
      </c>
      <c r="C9320" s="56" t="s">
        <v>50679</v>
      </c>
      <c r="D9320" s="56" t="s">
        <v>7820</v>
      </c>
      <c r="E9320" s="56" t="s">
        <v>11516</v>
      </c>
      <c r="F9320" s="56" t="s">
        <v>22</v>
      </c>
      <c r="G9320" s="56"/>
      <c r="H9320" s="56" t="s">
        <v>50673</v>
      </c>
      <c r="I9320" s="56" t="s">
        <v>50674</v>
      </c>
      <c r="J9320" s="56" t="s">
        <v>50680</v>
      </c>
      <c r="K9320" s="56" t="s">
        <v>7326</v>
      </c>
      <c r="L9320" s="90" t="str">
        <f t="shared" si="290"/>
        <v>NA</v>
      </c>
      <c r="M9320" s="90"/>
      <c r="O9320" s="91"/>
      <c r="P9320" s="56"/>
      <c r="Q9320" s="56"/>
      <c r="R9320" s="56"/>
      <c r="S9320" s="56"/>
      <c r="T9320" s="56" t="s">
        <v>47083</v>
      </c>
      <c r="U9320" s="56" t="s">
        <v>47084</v>
      </c>
      <c r="V9320" s="56" t="s">
        <v>9836</v>
      </c>
      <c r="W9320" s="56" t="s">
        <v>7820</v>
      </c>
      <c r="X9320" s="56" t="s">
        <v>47085</v>
      </c>
      <c r="Y9320" s="56"/>
      <c r="Z9320" s="56" t="s">
        <v>47086</v>
      </c>
      <c r="AA9320" s="56" t="s">
        <v>47087</v>
      </c>
      <c r="AB9320" s="56" t="s">
        <v>47088</v>
      </c>
      <c r="AC9320" s="56" t="s">
        <v>7326</v>
      </c>
      <c r="AD9320" s="90" t="str">
        <f t="shared" si="291"/>
        <v>NA</v>
      </c>
      <c r="AE9320" s="90"/>
      <c r="AF9320" s="90"/>
      <c r="AG9320" s="90"/>
    </row>
    <row r="9321" spans="1:33">
      <c r="A9321" s="56" t="s">
        <v>50681</v>
      </c>
      <c r="B9321" s="56" t="s">
        <v>50682</v>
      </c>
      <c r="C9321" s="56" t="s">
        <v>50683</v>
      </c>
      <c r="D9321" s="56" t="s">
        <v>7820</v>
      </c>
      <c r="E9321" s="56" t="s">
        <v>34313</v>
      </c>
      <c r="F9321" s="56" t="s">
        <v>22</v>
      </c>
      <c r="G9321" s="56"/>
      <c r="H9321" s="56" t="s">
        <v>50684</v>
      </c>
      <c r="I9321" s="56" t="s">
        <v>50685</v>
      </c>
      <c r="J9321" s="56" t="s">
        <v>50686</v>
      </c>
      <c r="K9321" s="56" t="s">
        <v>7326</v>
      </c>
      <c r="L9321" s="90" t="str">
        <f t="shared" si="290"/>
        <v>NA</v>
      </c>
      <c r="M9321" s="90"/>
      <c r="O9321" s="91"/>
      <c r="P9321" s="56"/>
      <c r="Q9321" s="56"/>
      <c r="R9321" s="56"/>
      <c r="S9321" s="56"/>
      <c r="T9321" s="56" t="s">
        <v>47089</v>
      </c>
      <c r="U9321" s="56" t="s">
        <v>47090</v>
      </c>
      <c r="V9321" s="56" t="s">
        <v>9836</v>
      </c>
      <c r="W9321" s="56" t="s">
        <v>7820</v>
      </c>
      <c r="X9321" s="56" t="s">
        <v>533</v>
      </c>
      <c r="Y9321" s="56"/>
      <c r="Z9321" s="56" t="s">
        <v>47091</v>
      </c>
      <c r="AA9321" s="56" t="s">
        <v>47092</v>
      </c>
      <c r="AB9321" s="56" t="s">
        <v>47093</v>
      </c>
      <c r="AC9321" s="56" t="s">
        <v>7326</v>
      </c>
      <c r="AD9321" s="90" t="str">
        <f t="shared" si="291"/>
        <v>NA</v>
      </c>
      <c r="AE9321" s="90"/>
      <c r="AF9321" s="90"/>
      <c r="AG9321" s="90"/>
    </row>
    <row r="9322" spans="1:33">
      <c r="A9322" s="56" t="s">
        <v>50687</v>
      </c>
      <c r="B9322" s="56" t="s">
        <v>50688</v>
      </c>
      <c r="C9322" s="56" t="s">
        <v>50689</v>
      </c>
      <c r="D9322" s="56" t="s">
        <v>7820</v>
      </c>
      <c r="E9322" s="56" t="s">
        <v>34313</v>
      </c>
      <c r="F9322" s="56" t="s">
        <v>22</v>
      </c>
      <c r="G9322" s="56"/>
      <c r="H9322" s="56" t="s">
        <v>50684</v>
      </c>
      <c r="I9322" s="56" t="s">
        <v>50685</v>
      </c>
      <c r="J9322" s="56" t="s">
        <v>50687</v>
      </c>
      <c r="K9322" s="56" t="s">
        <v>7326</v>
      </c>
      <c r="L9322" s="90" t="str">
        <f t="shared" si="290"/>
        <v>NA</v>
      </c>
      <c r="M9322" s="90"/>
      <c r="O9322" s="91"/>
      <c r="P9322" s="56"/>
      <c r="Q9322" s="56"/>
      <c r="R9322" s="56"/>
      <c r="S9322" s="56"/>
      <c r="T9322" s="56" t="s">
        <v>47094</v>
      </c>
      <c r="U9322" s="56" t="s">
        <v>47095</v>
      </c>
      <c r="V9322" s="56" t="s">
        <v>41784</v>
      </c>
      <c r="W9322" s="56" t="s">
        <v>7820</v>
      </c>
      <c r="X9322" s="56" t="s">
        <v>533</v>
      </c>
      <c r="Y9322" s="56"/>
      <c r="Z9322" s="56" t="s">
        <v>47091</v>
      </c>
      <c r="AA9322" s="56" t="s">
        <v>47092</v>
      </c>
      <c r="AB9322" s="56" t="s">
        <v>47096</v>
      </c>
      <c r="AC9322" s="56" t="s">
        <v>7326</v>
      </c>
      <c r="AD9322" s="90" t="str">
        <f t="shared" si="291"/>
        <v>NA</v>
      </c>
      <c r="AE9322" s="90"/>
      <c r="AF9322" s="90"/>
      <c r="AG9322" s="90"/>
    </row>
    <row r="9323" spans="1:33">
      <c r="A9323" s="56" t="s">
        <v>50690</v>
      </c>
      <c r="B9323" s="56" t="s">
        <v>50691</v>
      </c>
      <c r="C9323" s="56" t="s">
        <v>45351</v>
      </c>
      <c r="D9323" s="56" t="s">
        <v>7820</v>
      </c>
      <c r="E9323" s="56" t="s">
        <v>34324</v>
      </c>
      <c r="F9323" s="56" t="s">
        <v>22</v>
      </c>
      <c r="G9323" s="56"/>
      <c r="H9323" s="56" t="s">
        <v>50692</v>
      </c>
      <c r="I9323" s="56" t="s">
        <v>50693</v>
      </c>
      <c r="J9323" s="56" t="s">
        <v>50690</v>
      </c>
      <c r="K9323" s="56" t="s">
        <v>7326</v>
      </c>
      <c r="L9323" s="90" t="str">
        <f t="shared" si="290"/>
        <v>NA</v>
      </c>
      <c r="M9323" s="90"/>
      <c r="O9323" s="91"/>
      <c r="P9323" s="56"/>
      <c r="Q9323" s="56"/>
      <c r="R9323" s="56"/>
      <c r="S9323" s="56"/>
      <c r="T9323" s="56" t="s">
        <v>47097</v>
      </c>
      <c r="U9323" s="56" t="s">
        <v>47098</v>
      </c>
      <c r="V9323" s="56" t="s">
        <v>9836</v>
      </c>
      <c r="W9323" s="56" t="s">
        <v>7820</v>
      </c>
      <c r="X9323" s="56" t="s">
        <v>533</v>
      </c>
      <c r="Y9323" s="56"/>
      <c r="Z9323" s="56" t="s">
        <v>47091</v>
      </c>
      <c r="AA9323" s="56" t="s">
        <v>47092</v>
      </c>
      <c r="AB9323" s="56" t="s">
        <v>47099</v>
      </c>
      <c r="AC9323" s="56" t="s">
        <v>7326</v>
      </c>
      <c r="AD9323" s="90" t="str">
        <f t="shared" si="291"/>
        <v>NA</v>
      </c>
      <c r="AE9323" s="90"/>
      <c r="AF9323" s="90"/>
      <c r="AG9323" s="90"/>
    </row>
    <row r="9324" spans="1:33">
      <c r="A9324" s="56" t="s">
        <v>50694</v>
      </c>
      <c r="B9324" s="56" t="s">
        <v>50695</v>
      </c>
      <c r="C9324" s="56" t="s">
        <v>50696</v>
      </c>
      <c r="D9324" s="56" t="s">
        <v>7820</v>
      </c>
      <c r="E9324" s="56" t="s">
        <v>34329</v>
      </c>
      <c r="F9324" s="56" t="s">
        <v>22</v>
      </c>
      <c r="G9324" s="56"/>
      <c r="H9324" s="56" t="s">
        <v>50697</v>
      </c>
      <c r="I9324" s="56" t="s">
        <v>50698</v>
      </c>
      <c r="J9324" s="56" t="s">
        <v>50694</v>
      </c>
      <c r="K9324" s="56" t="s">
        <v>7326</v>
      </c>
      <c r="L9324" s="90" t="str">
        <f t="shared" si="290"/>
        <v>NA</v>
      </c>
      <c r="M9324" s="90"/>
      <c r="O9324" s="91"/>
      <c r="P9324" s="56"/>
      <c r="Q9324" s="56"/>
      <c r="R9324" s="56"/>
      <c r="S9324" s="56"/>
      <c r="T9324" s="56" t="s">
        <v>47089</v>
      </c>
      <c r="U9324" s="56" t="s">
        <v>47100</v>
      </c>
      <c r="V9324" s="56" t="s">
        <v>9836</v>
      </c>
      <c r="W9324" s="56" t="s">
        <v>7820</v>
      </c>
      <c r="X9324" s="56" t="s">
        <v>533</v>
      </c>
      <c r="Y9324" s="56"/>
      <c r="Z9324" s="56" t="s">
        <v>47091</v>
      </c>
      <c r="AA9324" s="56" t="s">
        <v>47092</v>
      </c>
      <c r="AB9324" s="56" t="s">
        <v>47101</v>
      </c>
      <c r="AC9324" s="56" t="s">
        <v>7326</v>
      </c>
      <c r="AD9324" s="90" t="str">
        <f t="shared" si="291"/>
        <v>NA</v>
      </c>
      <c r="AE9324" s="90"/>
      <c r="AF9324" s="90"/>
      <c r="AG9324" s="90"/>
    </row>
    <row r="9325" spans="1:33">
      <c r="A9325" s="56" t="s">
        <v>50699</v>
      </c>
      <c r="B9325" s="56" t="s">
        <v>50700</v>
      </c>
      <c r="C9325" s="56" t="s">
        <v>50701</v>
      </c>
      <c r="D9325" s="56" t="s">
        <v>7820</v>
      </c>
      <c r="E9325" s="56" t="s">
        <v>14029</v>
      </c>
      <c r="F9325" s="56" t="s">
        <v>22</v>
      </c>
      <c r="G9325" s="56"/>
      <c r="H9325" s="56" t="s">
        <v>50702</v>
      </c>
      <c r="I9325" s="56" t="s">
        <v>50703</v>
      </c>
      <c r="J9325" s="56" t="s">
        <v>50699</v>
      </c>
      <c r="K9325" s="56" t="s">
        <v>7326</v>
      </c>
      <c r="L9325" s="90" t="str">
        <f t="shared" si="290"/>
        <v>NA</v>
      </c>
      <c r="M9325" s="90"/>
      <c r="O9325" s="91"/>
      <c r="P9325" s="56"/>
      <c r="Q9325" s="56"/>
      <c r="R9325" s="56"/>
      <c r="S9325" s="56"/>
      <c r="T9325" s="56" t="s">
        <v>47102</v>
      </c>
      <c r="U9325" s="56" t="s">
        <v>47103</v>
      </c>
      <c r="V9325" s="56" t="s">
        <v>9836</v>
      </c>
      <c r="W9325" s="56" t="s">
        <v>7820</v>
      </c>
      <c r="X9325" s="56" t="s">
        <v>533</v>
      </c>
      <c r="Y9325" s="56"/>
      <c r="Z9325" s="56" t="s">
        <v>47091</v>
      </c>
      <c r="AA9325" s="56" t="s">
        <v>47092</v>
      </c>
      <c r="AB9325" s="56" t="s">
        <v>47093</v>
      </c>
      <c r="AC9325" s="56" t="s">
        <v>7326</v>
      </c>
      <c r="AD9325" s="90" t="str">
        <f t="shared" si="291"/>
        <v>NA</v>
      </c>
      <c r="AE9325" s="90"/>
      <c r="AF9325" s="90"/>
      <c r="AG9325" s="90"/>
    </row>
    <row r="9326" spans="1:33">
      <c r="A9326" s="56" t="s">
        <v>50704</v>
      </c>
      <c r="B9326" s="56" t="s">
        <v>50705</v>
      </c>
      <c r="C9326" s="56" t="s">
        <v>50706</v>
      </c>
      <c r="D9326" s="56" t="s">
        <v>7820</v>
      </c>
      <c r="E9326" s="56" t="s">
        <v>483</v>
      </c>
      <c r="F9326" s="56" t="s">
        <v>22</v>
      </c>
      <c r="G9326" s="56"/>
      <c r="H9326" s="56" t="s">
        <v>50707</v>
      </c>
      <c r="I9326" s="56" t="s">
        <v>50708</v>
      </c>
      <c r="J9326" s="56" t="s">
        <v>50704</v>
      </c>
      <c r="K9326" s="56" t="s">
        <v>7326</v>
      </c>
      <c r="L9326" s="90" t="str">
        <f t="shared" si="290"/>
        <v>NA</v>
      </c>
      <c r="M9326" s="90"/>
      <c r="O9326" s="91"/>
      <c r="P9326" s="56"/>
      <c r="Q9326" s="56"/>
      <c r="R9326" s="56"/>
      <c r="S9326" s="56"/>
      <c r="T9326" s="56" t="s">
        <v>47089</v>
      </c>
      <c r="U9326" s="56" t="s">
        <v>47104</v>
      </c>
      <c r="V9326" s="56" t="s">
        <v>9836</v>
      </c>
      <c r="W9326" s="56" t="s">
        <v>7820</v>
      </c>
      <c r="X9326" s="56" t="s">
        <v>533</v>
      </c>
      <c r="Y9326" s="56"/>
      <c r="Z9326" s="56" t="s">
        <v>47091</v>
      </c>
      <c r="AA9326" s="56" t="s">
        <v>47092</v>
      </c>
      <c r="AB9326" s="56" t="s">
        <v>47105</v>
      </c>
      <c r="AC9326" s="56" t="s">
        <v>7326</v>
      </c>
      <c r="AD9326" s="90" t="str">
        <f t="shared" si="291"/>
        <v>NA</v>
      </c>
      <c r="AE9326" s="90"/>
      <c r="AF9326" s="90"/>
      <c r="AG9326" s="90"/>
    </row>
    <row r="9327" spans="1:33">
      <c r="A9327" s="56" t="s">
        <v>50709</v>
      </c>
      <c r="B9327" s="56" t="s">
        <v>50710</v>
      </c>
      <c r="C9327" s="56" t="s">
        <v>50711</v>
      </c>
      <c r="D9327" s="56" t="s">
        <v>7820</v>
      </c>
      <c r="E9327" s="56" t="s">
        <v>483</v>
      </c>
      <c r="F9327" s="56" t="s">
        <v>22</v>
      </c>
      <c r="G9327" s="56"/>
      <c r="H9327" s="56" t="s">
        <v>50707</v>
      </c>
      <c r="I9327" s="56" t="s">
        <v>50708</v>
      </c>
      <c r="J9327" s="56" t="s">
        <v>50712</v>
      </c>
      <c r="K9327" s="56" t="s">
        <v>7326</v>
      </c>
      <c r="L9327" s="90" t="str">
        <f t="shared" si="290"/>
        <v>NA</v>
      </c>
      <c r="M9327" s="90"/>
      <c r="O9327" s="91"/>
      <c r="P9327" s="56"/>
      <c r="Q9327" s="56"/>
      <c r="R9327" s="56"/>
      <c r="S9327" s="56"/>
      <c r="T9327" s="56" t="s">
        <v>47106</v>
      </c>
      <c r="U9327" s="56" t="s">
        <v>47107</v>
      </c>
      <c r="V9327" s="56" t="s">
        <v>9836</v>
      </c>
      <c r="W9327" s="56" t="s">
        <v>7820</v>
      </c>
      <c r="X9327" s="56" t="s">
        <v>10241</v>
      </c>
      <c r="Y9327" s="56"/>
      <c r="Z9327" s="56" t="s">
        <v>47108</v>
      </c>
      <c r="AA9327" s="56" t="s">
        <v>47109</v>
      </c>
      <c r="AB9327" s="56" t="s">
        <v>47110</v>
      </c>
      <c r="AC9327" s="56" t="s">
        <v>7326</v>
      </c>
      <c r="AD9327" s="90" t="str">
        <f t="shared" si="291"/>
        <v>NA</v>
      </c>
      <c r="AE9327" s="90"/>
      <c r="AF9327" s="90"/>
      <c r="AG9327" s="90"/>
    </row>
    <row r="9328" spans="1:33">
      <c r="A9328" s="56" t="s">
        <v>50713</v>
      </c>
      <c r="B9328" s="56" t="s">
        <v>50714</v>
      </c>
      <c r="C9328" s="56" t="s">
        <v>50715</v>
      </c>
      <c r="D9328" s="56" t="s">
        <v>7820</v>
      </c>
      <c r="E9328" s="56" t="s">
        <v>483</v>
      </c>
      <c r="F9328" s="56" t="s">
        <v>22</v>
      </c>
      <c r="G9328" s="56"/>
      <c r="H9328" s="56" t="s">
        <v>50707</v>
      </c>
      <c r="I9328" s="56" t="s">
        <v>50708</v>
      </c>
      <c r="J9328" s="56" t="s">
        <v>50713</v>
      </c>
      <c r="K9328" s="56" t="s">
        <v>7326</v>
      </c>
      <c r="L9328" s="90" t="str">
        <f t="shared" si="290"/>
        <v>NA</v>
      </c>
      <c r="M9328" s="90"/>
      <c r="O9328" s="91"/>
      <c r="P9328" s="56"/>
      <c r="Q9328" s="56"/>
      <c r="R9328" s="56"/>
      <c r="S9328" s="56"/>
      <c r="T9328" s="56" t="s">
        <v>47111</v>
      </c>
      <c r="U9328" s="56" t="s">
        <v>47112</v>
      </c>
      <c r="V9328" s="56" t="s">
        <v>9836</v>
      </c>
      <c r="W9328" s="56" t="s">
        <v>7820</v>
      </c>
      <c r="X9328" s="56" t="s">
        <v>10241</v>
      </c>
      <c r="Y9328" s="56"/>
      <c r="Z9328" s="56" t="s">
        <v>47108</v>
      </c>
      <c r="AA9328" s="56" t="s">
        <v>47109</v>
      </c>
      <c r="AB9328" s="56" t="s">
        <v>47113</v>
      </c>
      <c r="AC9328" s="56" t="s">
        <v>7326</v>
      </c>
      <c r="AD9328" s="90" t="str">
        <f t="shared" si="291"/>
        <v>NA</v>
      </c>
      <c r="AE9328" s="90"/>
      <c r="AF9328" s="90"/>
      <c r="AG9328" s="90"/>
    </row>
    <row r="9329" spans="1:33">
      <c r="A9329" s="56" t="s">
        <v>50716</v>
      </c>
      <c r="B9329" s="56" t="s">
        <v>50717</v>
      </c>
      <c r="C9329" s="56" t="s">
        <v>50718</v>
      </c>
      <c r="D9329" s="56" t="s">
        <v>7820</v>
      </c>
      <c r="E9329" s="56" t="s">
        <v>483</v>
      </c>
      <c r="F9329" s="56" t="s">
        <v>22</v>
      </c>
      <c r="G9329" s="56"/>
      <c r="H9329" s="56" t="s">
        <v>50707</v>
      </c>
      <c r="I9329" s="56" t="s">
        <v>50708</v>
      </c>
      <c r="J9329" s="56" t="s">
        <v>50716</v>
      </c>
      <c r="K9329" s="56" t="s">
        <v>7326</v>
      </c>
      <c r="L9329" s="90" t="str">
        <f t="shared" si="290"/>
        <v>NA</v>
      </c>
      <c r="M9329" s="90"/>
      <c r="O9329" s="91"/>
      <c r="P9329" s="56"/>
      <c r="Q9329" s="56"/>
      <c r="R9329" s="56"/>
      <c r="S9329" s="56"/>
      <c r="T9329" s="56" t="s">
        <v>47114</v>
      </c>
      <c r="U9329" s="56" t="s">
        <v>47115</v>
      </c>
      <c r="V9329" s="56" t="s">
        <v>46570</v>
      </c>
      <c r="W9329" s="56" t="s">
        <v>7820</v>
      </c>
      <c r="X9329" s="56" t="s">
        <v>47116</v>
      </c>
      <c r="Y9329" s="56"/>
      <c r="Z9329" s="56" t="s">
        <v>47117</v>
      </c>
      <c r="AA9329" s="56" t="s">
        <v>47118</v>
      </c>
      <c r="AB9329" s="56" t="s">
        <v>47119</v>
      </c>
      <c r="AC9329" s="56" t="s">
        <v>7326</v>
      </c>
      <c r="AD9329" s="90" t="str">
        <f t="shared" si="291"/>
        <v>NA</v>
      </c>
      <c r="AE9329" s="90"/>
      <c r="AF9329" s="90"/>
      <c r="AG9329" s="90"/>
    </row>
    <row r="9330" spans="1:33">
      <c r="A9330" s="56" t="s">
        <v>50719</v>
      </c>
      <c r="B9330" s="56" t="s">
        <v>50720</v>
      </c>
      <c r="C9330" s="56" t="s">
        <v>50721</v>
      </c>
      <c r="D9330" s="56" t="s">
        <v>7820</v>
      </c>
      <c r="E9330" s="56" t="s">
        <v>483</v>
      </c>
      <c r="F9330" s="56" t="s">
        <v>22</v>
      </c>
      <c r="G9330" s="56"/>
      <c r="H9330" s="56" t="s">
        <v>50707</v>
      </c>
      <c r="I9330" s="56" t="s">
        <v>50708</v>
      </c>
      <c r="J9330" s="56" t="s">
        <v>50719</v>
      </c>
      <c r="K9330" s="56" t="s">
        <v>7326</v>
      </c>
      <c r="L9330" s="90" t="str">
        <f t="shared" si="290"/>
        <v>NA</v>
      </c>
      <c r="M9330" s="90"/>
      <c r="O9330" s="91"/>
      <c r="P9330" s="56"/>
      <c r="Q9330" s="56"/>
      <c r="R9330" s="56"/>
      <c r="S9330" s="56"/>
      <c r="T9330" s="56" t="s">
        <v>41855</v>
      </c>
      <c r="U9330" s="56" t="s">
        <v>47120</v>
      </c>
      <c r="V9330" s="56" t="s">
        <v>41784</v>
      </c>
      <c r="W9330" s="56" t="s">
        <v>7820</v>
      </c>
      <c r="X9330" s="56" t="s">
        <v>27975</v>
      </c>
      <c r="Y9330" s="56"/>
      <c r="Z9330" s="56" t="s">
        <v>47121</v>
      </c>
      <c r="AA9330" s="56" t="s">
        <v>47122</v>
      </c>
      <c r="AB9330" s="56" t="s">
        <v>47123</v>
      </c>
      <c r="AC9330" s="56" t="s">
        <v>7326</v>
      </c>
      <c r="AD9330" s="90" t="str">
        <f t="shared" si="291"/>
        <v>NA</v>
      </c>
      <c r="AE9330" s="90"/>
      <c r="AF9330" s="90"/>
      <c r="AG9330" s="90"/>
    </row>
    <row r="9331" spans="1:33">
      <c r="A9331" s="56" t="s">
        <v>50722</v>
      </c>
      <c r="B9331" s="56" t="s">
        <v>50723</v>
      </c>
      <c r="C9331" s="56" t="s">
        <v>50724</v>
      </c>
      <c r="D9331" s="56" t="s">
        <v>7820</v>
      </c>
      <c r="E9331" s="56" t="s">
        <v>483</v>
      </c>
      <c r="F9331" s="56" t="s">
        <v>22</v>
      </c>
      <c r="G9331" s="56"/>
      <c r="H9331" s="56" t="s">
        <v>50707</v>
      </c>
      <c r="I9331" s="56" t="s">
        <v>50708</v>
      </c>
      <c r="J9331" s="56" t="s">
        <v>50722</v>
      </c>
      <c r="K9331" s="56" t="s">
        <v>7326</v>
      </c>
      <c r="L9331" s="90" t="str">
        <f t="shared" si="290"/>
        <v>NA</v>
      </c>
      <c r="M9331" s="90"/>
      <c r="O9331" s="91"/>
      <c r="P9331" s="56"/>
      <c r="Q9331" s="56"/>
      <c r="R9331" s="56"/>
      <c r="S9331" s="56"/>
      <c r="T9331" s="56" t="s">
        <v>47124</v>
      </c>
      <c r="U9331" s="56" t="s">
        <v>47125</v>
      </c>
      <c r="V9331" s="56" t="s">
        <v>9836</v>
      </c>
      <c r="W9331" s="56" t="s">
        <v>7820</v>
      </c>
      <c r="X9331" s="56" t="s">
        <v>47126</v>
      </c>
      <c r="Y9331" s="56"/>
      <c r="Z9331" s="56" t="s">
        <v>47127</v>
      </c>
      <c r="AA9331" s="56" t="s">
        <v>47128</v>
      </c>
      <c r="AB9331" s="56" t="s">
        <v>47129</v>
      </c>
      <c r="AC9331" s="56" t="s">
        <v>7326</v>
      </c>
      <c r="AD9331" s="90" t="str">
        <f t="shared" si="291"/>
        <v>NA</v>
      </c>
      <c r="AE9331" s="90"/>
      <c r="AF9331" s="90"/>
      <c r="AG9331" s="90"/>
    </row>
    <row r="9332" spans="1:33">
      <c r="A9332" s="56" t="s">
        <v>50725</v>
      </c>
      <c r="B9332" s="56" t="s">
        <v>50726</v>
      </c>
      <c r="C9332" s="56" t="s">
        <v>50727</v>
      </c>
      <c r="D9332" s="56" t="s">
        <v>7820</v>
      </c>
      <c r="E9332" s="56" t="s">
        <v>483</v>
      </c>
      <c r="F9332" s="56" t="s">
        <v>22</v>
      </c>
      <c r="G9332" s="56"/>
      <c r="H9332" s="56" t="s">
        <v>50728</v>
      </c>
      <c r="I9332" s="56" t="s">
        <v>50708</v>
      </c>
      <c r="J9332" s="56" t="s">
        <v>50725</v>
      </c>
      <c r="K9332" s="56" t="s">
        <v>7326</v>
      </c>
      <c r="L9332" s="90" t="str">
        <f t="shared" si="290"/>
        <v>NA</v>
      </c>
      <c r="M9332" s="90"/>
      <c r="O9332" s="91"/>
      <c r="P9332" s="56"/>
      <c r="Q9332" s="56"/>
      <c r="R9332" s="56"/>
      <c r="S9332" s="56"/>
      <c r="T9332" s="56" t="s">
        <v>47130</v>
      </c>
      <c r="U9332" s="56" t="s">
        <v>47131</v>
      </c>
      <c r="V9332" s="56" t="s">
        <v>9836</v>
      </c>
      <c r="W9332" s="56" t="s">
        <v>7820</v>
      </c>
      <c r="X9332" s="56" t="s">
        <v>47132</v>
      </c>
      <c r="Y9332" s="56"/>
      <c r="Z9332" s="56" t="s">
        <v>47133</v>
      </c>
      <c r="AA9332" s="56" t="s">
        <v>47134</v>
      </c>
      <c r="AB9332" s="56" t="s">
        <v>47135</v>
      </c>
      <c r="AC9332" s="56" t="s">
        <v>7326</v>
      </c>
      <c r="AD9332" s="90" t="str">
        <f t="shared" si="291"/>
        <v>NA</v>
      </c>
      <c r="AE9332" s="90"/>
      <c r="AF9332" s="90"/>
      <c r="AG9332" s="90"/>
    </row>
    <row r="9333" spans="1:33">
      <c r="A9333" s="56" t="s">
        <v>50729</v>
      </c>
      <c r="B9333" s="56" t="s">
        <v>50730</v>
      </c>
      <c r="C9333" s="56" t="s">
        <v>50731</v>
      </c>
      <c r="D9333" s="56" t="s">
        <v>7820</v>
      </c>
      <c r="E9333" s="56" t="s">
        <v>483</v>
      </c>
      <c r="F9333" s="56" t="s">
        <v>22</v>
      </c>
      <c r="G9333" s="56"/>
      <c r="H9333" s="56" t="s">
        <v>50707</v>
      </c>
      <c r="I9333" s="56" t="s">
        <v>50708</v>
      </c>
      <c r="J9333" s="56" t="s">
        <v>50729</v>
      </c>
      <c r="K9333" s="56" t="s">
        <v>7326</v>
      </c>
      <c r="L9333" s="90" t="str">
        <f t="shared" si="290"/>
        <v>NA</v>
      </c>
      <c r="M9333" s="90"/>
      <c r="O9333" s="91"/>
      <c r="P9333" s="56"/>
      <c r="Q9333" s="56"/>
      <c r="R9333" s="56"/>
      <c r="S9333" s="56"/>
      <c r="T9333" s="56" t="s">
        <v>47136</v>
      </c>
      <c r="U9333" s="56" t="s">
        <v>47137</v>
      </c>
      <c r="V9333" s="56" t="s">
        <v>9836</v>
      </c>
      <c r="W9333" s="56" t="s">
        <v>7820</v>
      </c>
      <c r="X9333" s="56" t="s">
        <v>47138</v>
      </c>
      <c r="Y9333" s="56"/>
      <c r="Z9333" s="56" t="s">
        <v>47139</v>
      </c>
      <c r="AA9333" s="56" t="s">
        <v>47140</v>
      </c>
      <c r="AB9333" s="56" t="s">
        <v>47141</v>
      </c>
      <c r="AC9333" s="56" t="s">
        <v>7326</v>
      </c>
      <c r="AD9333" s="90" t="str">
        <f t="shared" si="291"/>
        <v>NA</v>
      </c>
      <c r="AE9333" s="90"/>
      <c r="AF9333" s="90"/>
      <c r="AG9333" s="90"/>
    </row>
    <row r="9334" spans="1:33">
      <c r="A9334" s="56" t="s">
        <v>50732</v>
      </c>
      <c r="B9334" s="56" t="s">
        <v>50733</v>
      </c>
      <c r="C9334" s="56" t="s">
        <v>50734</v>
      </c>
      <c r="D9334" s="56" t="s">
        <v>7820</v>
      </c>
      <c r="E9334" s="56" t="s">
        <v>50735</v>
      </c>
      <c r="F9334" s="56" t="s">
        <v>22</v>
      </c>
      <c r="G9334" s="56"/>
      <c r="H9334" s="56" t="s">
        <v>50736</v>
      </c>
      <c r="I9334" s="56" t="s">
        <v>50737</v>
      </c>
      <c r="J9334" s="56" t="s">
        <v>50732</v>
      </c>
      <c r="K9334" s="56" t="s">
        <v>7326</v>
      </c>
      <c r="L9334" s="90" t="str">
        <f t="shared" si="290"/>
        <v>NA</v>
      </c>
      <c r="M9334" s="90"/>
      <c r="O9334" s="91"/>
      <c r="P9334" s="56"/>
      <c r="Q9334" s="56"/>
      <c r="R9334" s="56"/>
      <c r="S9334" s="56"/>
      <c r="T9334" s="56" t="s">
        <v>47142</v>
      </c>
      <c r="U9334" s="56" t="s">
        <v>47143</v>
      </c>
      <c r="V9334" s="56" t="s">
        <v>9836</v>
      </c>
      <c r="W9334" s="56" t="s">
        <v>7820</v>
      </c>
      <c r="X9334" s="56" t="s">
        <v>47138</v>
      </c>
      <c r="Y9334" s="56"/>
      <c r="Z9334" s="56" t="s">
        <v>47139</v>
      </c>
      <c r="AA9334" s="56" t="s">
        <v>47140</v>
      </c>
      <c r="AB9334" s="56" t="s">
        <v>47141</v>
      </c>
      <c r="AC9334" s="56" t="s">
        <v>7326</v>
      </c>
      <c r="AD9334" s="90" t="str">
        <f t="shared" si="291"/>
        <v>NA</v>
      </c>
      <c r="AE9334" s="90"/>
      <c r="AF9334" s="90"/>
      <c r="AG9334" s="90"/>
    </row>
    <row r="9335" spans="1:33">
      <c r="A9335" s="56" t="s">
        <v>50738</v>
      </c>
      <c r="B9335" s="56" t="s">
        <v>50739</v>
      </c>
      <c r="C9335" s="56" t="s">
        <v>50740</v>
      </c>
      <c r="D9335" s="56" t="s">
        <v>7820</v>
      </c>
      <c r="E9335" s="56" t="s">
        <v>3427</v>
      </c>
      <c r="F9335" s="56" t="s">
        <v>22</v>
      </c>
      <c r="G9335" s="56"/>
      <c r="H9335" s="56" t="s">
        <v>50741</v>
      </c>
      <c r="I9335" s="56" t="s">
        <v>50742</v>
      </c>
      <c r="J9335" s="56" t="s">
        <v>50743</v>
      </c>
      <c r="K9335" s="56" t="s">
        <v>7326</v>
      </c>
      <c r="L9335" s="90" t="str">
        <f t="shared" si="290"/>
        <v>NA</v>
      </c>
      <c r="M9335" s="90"/>
      <c r="O9335" s="91"/>
      <c r="P9335" s="56"/>
      <c r="Q9335" s="56"/>
      <c r="R9335" s="56"/>
      <c r="S9335" s="56"/>
      <c r="T9335" s="56" t="s">
        <v>47144</v>
      </c>
      <c r="U9335" s="56" t="s">
        <v>47145</v>
      </c>
      <c r="V9335" s="56" t="s">
        <v>9836</v>
      </c>
      <c r="W9335" s="56" t="s">
        <v>7820</v>
      </c>
      <c r="X9335" s="56" t="s">
        <v>47146</v>
      </c>
      <c r="Y9335" s="56"/>
      <c r="Z9335" s="56" t="s">
        <v>47147</v>
      </c>
      <c r="AA9335" s="56" t="s">
        <v>47148</v>
      </c>
      <c r="AB9335" s="56" t="s">
        <v>47149</v>
      </c>
      <c r="AC9335" s="56" t="s">
        <v>7326</v>
      </c>
      <c r="AD9335" s="90" t="str">
        <f t="shared" si="291"/>
        <v>NA</v>
      </c>
      <c r="AE9335" s="90"/>
      <c r="AF9335" s="90"/>
      <c r="AG9335" s="90"/>
    </row>
    <row r="9336" spans="1:33">
      <c r="A9336" s="56" t="s">
        <v>50744</v>
      </c>
      <c r="B9336" s="56" t="s">
        <v>50745</v>
      </c>
      <c r="C9336" s="56" t="s">
        <v>50706</v>
      </c>
      <c r="D9336" s="56" t="s">
        <v>7820</v>
      </c>
      <c r="E9336" s="56" t="s">
        <v>6987</v>
      </c>
      <c r="F9336" s="56" t="s">
        <v>22</v>
      </c>
      <c r="G9336" s="56"/>
      <c r="H9336" s="56" t="s">
        <v>50746</v>
      </c>
      <c r="I9336" s="56" t="s">
        <v>50747</v>
      </c>
      <c r="J9336" s="56" t="s">
        <v>50744</v>
      </c>
      <c r="K9336" s="56" t="s">
        <v>7326</v>
      </c>
      <c r="L9336" s="90" t="str">
        <f t="shared" si="290"/>
        <v>NA</v>
      </c>
      <c r="M9336" s="90"/>
      <c r="O9336" s="91"/>
      <c r="P9336" s="56"/>
      <c r="Q9336" s="56"/>
      <c r="R9336" s="56"/>
      <c r="S9336" s="56"/>
      <c r="T9336" s="56" t="s">
        <v>47150</v>
      </c>
      <c r="U9336" s="56" t="s">
        <v>47151</v>
      </c>
      <c r="V9336" s="56" t="s">
        <v>9836</v>
      </c>
      <c r="W9336" s="56" t="s">
        <v>7820</v>
      </c>
      <c r="X9336" s="56" t="s">
        <v>47152</v>
      </c>
      <c r="Y9336" s="56"/>
      <c r="Z9336" s="56" t="s">
        <v>47153</v>
      </c>
      <c r="AA9336" s="56" t="s">
        <v>47154</v>
      </c>
      <c r="AB9336" s="56" t="s">
        <v>47155</v>
      </c>
      <c r="AC9336" s="56" t="s">
        <v>7326</v>
      </c>
      <c r="AD9336" s="90" t="str">
        <f t="shared" si="291"/>
        <v>NA</v>
      </c>
      <c r="AE9336" s="90"/>
      <c r="AF9336" s="90"/>
      <c r="AG9336" s="90"/>
    </row>
    <row r="9337" spans="1:33">
      <c r="A9337" s="56" t="s">
        <v>50748</v>
      </c>
      <c r="B9337" s="56" t="s">
        <v>50749</v>
      </c>
      <c r="C9337" s="56" t="s">
        <v>50750</v>
      </c>
      <c r="D9337" s="56" t="s">
        <v>7820</v>
      </c>
      <c r="E9337" s="56" t="s">
        <v>6987</v>
      </c>
      <c r="F9337" s="56" t="s">
        <v>22</v>
      </c>
      <c r="G9337" s="56"/>
      <c r="H9337" s="56" t="s">
        <v>50746</v>
      </c>
      <c r="I9337" s="56" t="s">
        <v>50747</v>
      </c>
      <c r="J9337" s="56" t="s">
        <v>50751</v>
      </c>
      <c r="K9337" s="56" t="s">
        <v>7326</v>
      </c>
      <c r="L9337" s="90" t="str">
        <f t="shared" si="290"/>
        <v>NA</v>
      </c>
      <c r="M9337" s="90"/>
      <c r="O9337" s="91"/>
      <c r="P9337" s="56"/>
      <c r="Q9337" s="56"/>
      <c r="R9337" s="56"/>
      <c r="S9337" s="56"/>
      <c r="T9337" s="56" t="s">
        <v>47156</v>
      </c>
      <c r="U9337" s="56" t="s">
        <v>47157</v>
      </c>
      <c r="V9337" s="56" t="s">
        <v>9836</v>
      </c>
      <c r="W9337" s="56" t="s">
        <v>7820</v>
      </c>
      <c r="X9337" s="56" t="s">
        <v>28000</v>
      </c>
      <c r="Y9337" s="56"/>
      <c r="Z9337" s="56" t="s">
        <v>47158</v>
      </c>
      <c r="AA9337" s="56" t="s">
        <v>47159</v>
      </c>
      <c r="AB9337" s="56" t="s">
        <v>47160</v>
      </c>
      <c r="AC9337" s="56" t="s">
        <v>7326</v>
      </c>
      <c r="AD9337" s="90" t="str">
        <f t="shared" si="291"/>
        <v>NA</v>
      </c>
      <c r="AE9337" s="90"/>
      <c r="AF9337" s="90"/>
      <c r="AG9337" s="90"/>
    </row>
    <row r="9338" spans="1:33">
      <c r="A9338" s="56" t="s">
        <v>50752</v>
      </c>
      <c r="B9338" s="56" t="s">
        <v>50753</v>
      </c>
      <c r="C9338" s="56" t="s">
        <v>48978</v>
      </c>
      <c r="D9338" s="56" t="s">
        <v>7820</v>
      </c>
      <c r="E9338" s="56" t="s">
        <v>11533</v>
      </c>
      <c r="F9338" s="56" t="s">
        <v>22</v>
      </c>
      <c r="G9338" s="56"/>
      <c r="H9338" s="56" t="s">
        <v>50754</v>
      </c>
      <c r="I9338" s="56" t="s">
        <v>50755</v>
      </c>
      <c r="J9338" s="56" t="s">
        <v>50752</v>
      </c>
      <c r="K9338" s="56" t="s">
        <v>7326</v>
      </c>
      <c r="L9338" s="90" t="str">
        <f t="shared" si="290"/>
        <v>NA</v>
      </c>
      <c r="M9338" s="90"/>
      <c r="O9338" s="91"/>
      <c r="P9338" s="56"/>
      <c r="Q9338" s="56"/>
      <c r="R9338" s="56"/>
      <c r="S9338" s="56"/>
      <c r="T9338" s="56" t="s">
        <v>47161</v>
      </c>
      <c r="U9338" s="56" t="s">
        <v>47162</v>
      </c>
      <c r="V9338" s="56" t="s">
        <v>9836</v>
      </c>
      <c r="W9338" s="56" t="s">
        <v>7820</v>
      </c>
      <c r="X9338" s="56" t="s">
        <v>28000</v>
      </c>
      <c r="Y9338" s="56"/>
      <c r="Z9338" s="56" t="s">
        <v>47158</v>
      </c>
      <c r="AA9338" s="56" t="s">
        <v>47159</v>
      </c>
      <c r="AB9338" s="56" t="s">
        <v>47163</v>
      </c>
      <c r="AC9338" s="56" t="s">
        <v>7326</v>
      </c>
      <c r="AD9338" s="90" t="str">
        <f t="shared" si="291"/>
        <v>NA</v>
      </c>
      <c r="AE9338" s="90"/>
      <c r="AF9338" s="90"/>
      <c r="AG9338" s="90"/>
    </row>
    <row r="9339" spans="1:33">
      <c r="A9339" s="56" t="s">
        <v>50756</v>
      </c>
      <c r="B9339" s="56" t="s">
        <v>50757</v>
      </c>
      <c r="C9339" s="56" t="s">
        <v>50758</v>
      </c>
      <c r="D9339" s="56" t="s">
        <v>7820</v>
      </c>
      <c r="E9339" s="56" t="s">
        <v>11533</v>
      </c>
      <c r="F9339" s="56" t="s">
        <v>22</v>
      </c>
      <c r="G9339" s="56"/>
      <c r="H9339" s="56" t="s">
        <v>50759</v>
      </c>
      <c r="I9339" s="56" t="s">
        <v>50755</v>
      </c>
      <c r="J9339" s="56"/>
      <c r="K9339" s="56" t="s">
        <v>7326</v>
      </c>
      <c r="L9339" s="90" t="str">
        <f t="shared" si="290"/>
        <v>NA</v>
      </c>
      <c r="M9339" s="90"/>
      <c r="O9339" s="91"/>
      <c r="P9339" s="56"/>
      <c r="Q9339" s="56"/>
      <c r="R9339" s="56"/>
      <c r="S9339" s="56"/>
      <c r="T9339" s="56" t="s">
        <v>47161</v>
      </c>
      <c r="U9339" s="56" t="s">
        <v>47164</v>
      </c>
      <c r="V9339" s="56" t="s">
        <v>9836</v>
      </c>
      <c r="W9339" s="56" t="s">
        <v>7820</v>
      </c>
      <c r="X9339" s="56" t="s">
        <v>28000</v>
      </c>
      <c r="Y9339" s="56"/>
      <c r="Z9339" s="56" t="s">
        <v>47158</v>
      </c>
      <c r="AA9339" s="56" t="s">
        <v>47159</v>
      </c>
      <c r="AB9339" s="56" t="s">
        <v>47163</v>
      </c>
      <c r="AC9339" s="56" t="s">
        <v>7326</v>
      </c>
      <c r="AD9339" s="90" t="str">
        <f t="shared" si="291"/>
        <v>NA</v>
      </c>
      <c r="AE9339" s="90"/>
      <c r="AF9339" s="90"/>
      <c r="AG9339" s="90"/>
    </row>
    <row r="9340" spans="1:33">
      <c r="A9340" s="56" t="s">
        <v>50760</v>
      </c>
      <c r="B9340" s="56" t="s">
        <v>50761</v>
      </c>
      <c r="C9340" s="56" t="s">
        <v>50762</v>
      </c>
      <c r="D9340" s="56" t="s">
        <v>7820</v>
      </c>
      <c r="E9340" s="56" t="s">
        <v>11533</v>
      </c>
      <c r="F9340" s="56" t="s">
        <v>22</v>
      </c>
      <c r="G9340" s="56"/>
      <c r="H9340" s="56" t="s">
        <v>50754</v>
      </c>
      <c r="I9340" s="56" t="s">
        <v>50755</v>
      </c>
      <c r="J9340" s="56"/>
      <c r="K9340" s="56" t="s">
        <v>7326</v>
      </c>
      <c r="L9340" s="90" t="str">
        <f t="shared" si="290"/>
        <v>NA</v>
      </c>
      <c r="M9340" s="90"/>
      <c r="O9340" s="91"/>
      <c r="P9340" s="56"/>
      <c r="Q9340" s="56"/>
      <c r="R9340" s="56"/>
      <c r="S9340" s="56"/>
      <c r="T9340" s="56" t="s">
        <v>47165</v>
      </c>
      <c r="U9340" s="56" t="s">
        <v>47166</v>
      </c>
      <c r="V9340" s="56" t="s">
        <v>41784</v>
      </c>
      <c r="W9340" s="56" t="s">
        <v>7820</v>
      </c>
      <c r="X9340" s="56" t="s">
        <v>28006</v>
      </c>
      <c r="Y9340" s="56"/>
      <c r="Z9340" s="56" t="s">
        <v>47167</v>
      </c>
      <c r="AA9340" s="56" t="s">
        <v>47168</v>
      </c>
      <c r="AB9340" s="56" t="s">
        <v>47169</v>
      </c>
      <c r="AC9340" s="56" t="s">
        <v>7326</v>
      </c>
      <c r="AD9340" s="90" t="str">
        <f t="shared" si="291"/>
        <v>NA</v>
      </c>
      <c r="AE9340" s="90"/>
      <c r="AF9340" s="90"/>
      <c r="AG9340" s="90"/>
    </row>
    <row r="9341" spans="1:33">
      <c r="A9341" s="56" t="s">
        <v>50763</v>
      </c>
      <c r="B9341" s="56" t="s">
        <v>50764</v>
      </c>
      <c r="C9341" s="56" t="s">
        <v>42569</v>
      </c>
      <c r="D9341" s="56" t="s">
        <v>7820</v>
      </c>
      <c r="E9341" s="56" t="s">
        <v>11533</v>
      </c>
      <c r="F9341" s="56" t="s">
        <v>22</v>
      </c>
      <c r="G9341" s="56"/>
      <c r="H9341" s="56" t="s">
        <v>50754</v>
      </c>
      <c r="I9341" s="56" t="s">
        <v>50755</v>
      </c>
      <c r="J9341" s="56"/>
      <c r="K9341" s="56" t="s">
        <v>7326</v>
      </c>
      <c r="L9341" s="90" t="str">
        <f t="shared" si="290"/>
        <v>NA</v>
      </c>
      <c r="M9341" s="90"/>
      <c r="O9341" s="91"/>
      <c r="P9341" s="56"/>
      <c r="Q9341" s="56"/>
      <c r="R9341" s="56"/>
      <c r="S9341" s="56"/>
      <c r="T9341" s="56" t="s">
        <v>47170</v>
      </c>
      <c r="U9341" s="56" t="s">
        <v>47171</v>
      </c>
      <c r="V9341" s="56" t="s">
        <v>47172</v>
      </c>
      <c r="W9341" s="56" t="s">
        <v>7820</v>
      </c>
      <c r="X9341" s="56" t="s">
        <v>47173</v>
      </c>
      <c r="Y9341" s="56"/>
      <c r="Z9341" s="56" t="s">
        <v>47174</v>
      </c>
      <c r="AA9341" s="56" t="s">
        <v>47175</v>
      </c>
      <c r="AB9341" s="56" t="s">
        <v>47176</v>
      </c>
      <c r="AC9341" s="56" t="s">
        <v>7326</v>
      </c>
      <c r="AD9341" s="90" t="str">
        <f t="shared" si="291"/>
        <v>NA</v>
      </c>
      <c r="AE9341" s="90"/>
      <c r="AF9341" s="90"/>
      <c r="AG9341" s="90"/>
    </row>
    <row r="9342" spans="1:33">
      <c r="A9342" s="56" t="s">
        <v>50765</v>
      </c>
      <c r="B9342" s="56" t="s">
        <v>50766</v>
      </c>
      <c r="C9342" s="56" t="s">
        <v>50767</v>
      </c>
      <c r="D9342" s="56" t="s">
        <v>7820</v>
      </c>
      <c r="E9342" s="56" t="s">
        <v>11533</v>
      </c>
      <c r="F9342" s="56" t="s">
        <v>22</v>
      </c>
      <c r="G9342" s="56"/>
      <c r="H9342" s="56" t="s">
        <v>50754</v>
      </c>
      <c r="I9342" s="56" t="s">
        <v>50755</v>
      </c>
      <c r="J9342" s="56" t="s">
        <v>50765</v>
      </c>
      <c r="K9342" s="56" t="s">
        <v>7326</v>
      </c>
      <c r="L9342" s="90" t="str">
        <f t="shared" si="290"/>
        <v>NA</v>
      </c>
      <c r="M9342" s="90"/>
      <c r="O9342" s="91"/>
      <c r="P9342" s="56"/>
      <c r="Q9342" s="56"/>
      <c r="R9342" s="56"/>
      <c r="S9342" s="56"/>
      <c r="T9342" s="56" t="s">
        <v>42126</v>
      </c>
      <c r="U9342" s="56" t="s">
        <v>47177</v>
      </c>
      <c r="V9342" s="56" t="s">
        <v>46974</v>
      </c>
      <c r="W9342" s="56" t="s">
        <v>7820</v>
      </c>
      <c r="X9342" s="56" t="s">
        <v>28034</v>
      </c>
      <c r="Y9342" s="56"/>
      <c r="Z9342" s="56" t="s">
        <v>47178</v>
      </c>
      <c r="AA9342" s="56" t="s">
        <v>47179</v>
      </c>
      <c r="AB9342" s="56" t="s">
        <v>47180</v>
      </c>
      <c r="AC9342" s="56" t="s">
        <v>7326</v>
      </c>
      <c r="AD9342" s="90" t="str">
        <f t="shared" si="291"/>
        <v>NA</v>
      </c>
      <c r="AE9342" s="90"/>
      <c r="AF9342" s="90"/>
      <c r="AG9342" s="90"/>
    </row>
    <row r="9343" spans="1:33">
      <c r="A9343" s="56" t="s">
        <v>50768</v>
      </c>
      <c r="B9343" s="56" t="s">
        <v>50769</v>
      </c>
      <c r="C9343" s="56" t="s">
        <v>50770</v>
      </c>
      <c r="D9343" s="56" t="s">
        <v>7820</v>
      </c>
      <c r="E9343" s="56" t="s">
        <v>11533</v>
      </c>
      <c r="F9343" s="56" t="s">
        <v>22</v>
      </c>
      <c r="G9343" s="56"/>
      <c r="H9343" s="56" t="s">
        <v>50754</v>
      </c>
      <c r="I9343" s="56" t="s">
        <v>50755</v>
      </c>
      <c r="J9343" s="56" t="s">
        <v>50768</v>
      </c>
      <c r="K9343" s="56" t="s">
        <v>7326</v>
      </c>
      <c r="L9343" s="90" t="str">
        <f t="shared" si="290"/>
        <v>NA</v>
      </c>
      <c r="M9343" s="90"/>
      <c r="O9343" s="91"/>
      <c r="P9343" s="56"/>
      <c r="Q9343" s="56"/>
      <c r="R9343" s="56"/>
      <c r="S9343" s="56"/>
      <c r="T9343" s="56" t="s">
        <v>47181</v>
      </c>
      <c r="U9343" s="56" t="s">
        <v>47182</v>
      </c>
      <c r="V9343" s="56" t="s">
        <v>9836</v>
      </c>
      <c r="W9343" s="56" t="s">
        <v>7820</v>
      </c>
      <c r="X9343" s="56" t="s">
        <v>47183</v>
      </c>
      <c r="Y9343" s="56"/>
      <c r="Z9343" s="56" t="s">
        <v>47184</v>
      </c>
      <c r="AA9343" s="56" t="s">
        <v>47185</v>
      </c>
      <c r="AB9343" s="56" t="s">
        <v>47186</v>
      </c>
      <c r="AC9343" s="56" t="s">
        <v>7326</v>
      </c>
      <c r="AD9343" s="90" t="str">
        <f t="shared" si="291"/>
        <v>NA</v>
      </c>
      <c r="AE9343" s="90"/>
      <c r="AF9343" s="90"/>
      <c r="AG9343" s="90"/>
    </row>
    <row r="9344" spans="1:33">
      <c r="A9344" s="56" t="s">
        <v>50771</v>
      </c>
      <c r="B9344" s="56" t="s">
        <v>50772</v>
      </c>
      <c r="C9344" s="56" t="s">
        <v>50773</v>
      </c>
      <c r="D9344" s="56" t="s">
        <v>7820</v>
      </c>
      <c r="E9344" s="56" t="s">
        <v>7480</v>
      </c>
      <c r="F9344" s="56" t="s">
        <v>22</v>
      </c>
      <c r="G9344" s="56"/>
      <c r="H9344" s="56" t="s">
        <v>50774</v>
      </c>
      <c r="I9344" s="56" t="s">
        <v>50775</v>
      </c>
      <c r="J9344" s="56" t="s">
        <v>50771</v>
      </c>
      <c r="K9344" s="56" t="s">
        <v>7326</v>
      </c>
      <c r="L9344" s="90" t="str">
        <f t="shared" si="290"/>
        <v>NA</v>
      </c>
      <c r="M9344" s="90"/>
      <c r="O9344" s="91"/>
      <c r="P9344" s="56"/>
      <c r="Q9344" s="56"/>
      <c r="R9344" s="56"/>
      <c r="S9344" s="56"/>
      <c r="T9344" s="56" t="s">
        <v>56455</v>
      </c>
      <c r="U9344" s="56" t="s">
        <v>47187</v>
      </c>
      <c r="V9344" s="56" t="s">
        <v>47172</v>
      </c>
      <c r="W9344" s="56" t="s">
        <v>7820</v>
      </c>
      <c r="X9344" s="56" t="s">
        <v>47188</v>
      </c>
      <c r="Y9344" s="56"/>
      <c r="Z9344" s="56" t="s">
        <v>47189</v>
      </c>
      <c r="AA9344" s="56" t="s">
        <v>47190</v>
      </c>
      <c r="AB9344" s="56" t="s">
        <v>47191</v>
      </c>
      <c r="AC9344" s="56" t="s">
        <v>7326</v>
      </c>
      <c r="AD9344" s="90" t="str">
        <f t="shared" si="291"/>
        <v>NA</v>
      </c>
      <c r="AE9344" s="90"/>
      <c r="AF9344" s="90"/>
      <c r="AG9344" s="90"/>
    </row>
    <row r="9345" spans="1:33">
      <c r="A9345" s="56" t="s">
        <v>50776</v>
      </c>
      <c r="B9345" s="56" t="s">
        <v>50777</v>
      </c>
      <c r="C9345" s="56" t="s">
        <v>50778</v>
      </c>
      <c r="D9345" s="56" t="s">
        <v>7820</v>
      </c>
      <c r="E9345" s="56" t="s">
        <v>50779</v>
      </c>
      <c r="F9345" s="56" t="s">
        <v>22</v>
      </c>
      <c r="G9345" s="56"/>
      <c r="H9345" s="56" t="s">
        <v>50780</v>
      </c>
      <c r="I9345" s="56" t="s">
        <v>50781</v>
      </c>
      <c r="J9345" s="56" t="s">
        <v>50776</v>
      </c>
      <c r="K9345" s="56" t="s">
        <v>7326</v>
      </c>
      <c r="L9345" s="90" t="str">
        <f t="shared" si="290"/>
        <v>NA</v>
      </c>
      <c r="M9345" s="90"/>
      <c r="O9345" s="91"/>
      <c r="P9345" s="56"/>
      <c r="Q9345" s="56"/>
      <c r="R9345" s="56"/>
      <c r="S9345" s="56"/>
      <c r="T9345" s="56" t="s">
        <v>47192</v>
      </c>
      <c r="U9345" s="56" t="s">
        <v>47193</v>
      </c>
      <c r="V9345" s="56" t="s">
        <v>9836</v>
      </c>
      <c r="W9345" s="56" t="s">
        <v>7820</v>
      </c>
      <c r="X9345" s="56" t="s">
        <v>47188</v>
      </c>
      <c r="Y9345" s="56"/>
      <c r="Z9345" s="56" t="s">
        <v>47189</v>
      </c>
      <c r="AA9345" s="56" t="s">
        <v>47190</v>
      </c>
      <c r="AB9345" s="56" t="s">
        <v>47194</v>
      </c>
      <c r="AC9345" s="56" t="s">
        <v>7326</v>
      </c>
      <c r="AD9345" s="90" t="str">
        <f t="shared" si="291"/>
        <v>NA</v>
      </c>
      <c r="AE9345" s="90"/>
      <c r="AF9345" s="90"/>
      <c r="AG9345" s="90"/>
    </row>
    <row r="9346" spans="1:33">
      <c r="A9346" s="56" t="s">
        <v>50782</v>
      </c>
      <c r="B9346" s="56" t="s">
        <v>50783</v>
      </c>
      <c r="C9346" s="56" t="s">
        <v>50784</v>
      </c>
      <c r="D9346" s="56" t="s">
        <v>7820</v>
      </c>
      <c r="E9346" s="56" t="s">
        <v>34402</v>
      </c>
      <c r="F9346" s="56" t="s">
        <v>22</v>
      </c>
      <c r="G9346" s="56"/>
      <c r="H9346" s="56" t="s">
        <v>50785</v>
      </c>
      <c r="I9346" s="56" t="s">
        <v>50786</v>
      </c>
      <c r="J9346" s="56" t="s">
        <v>50787</v>
      </c>
      <c r="K9346" s="56" t="s">
        <v>7326</v>
      </c>
      <c r="L9346" s="90" t="str">
        <f t="shared" si="290"/>
        <v>NA</v>
      </c>
      <c r="M9346" s="90"/>
      <c r="O9346" s="91"/>
      <c r="P9346" s="56"/>
      <c r="Q9346" s="56"/>
      <c r="R9346" s="56"/>
      <c r="S9346" s="56"/>
      <c r="T9346" s="56" t="s">
        <v>47195</v>
      </c>
      <c r="U9346" s="56" t="s">
        <v>47196</v>
      </c>
      <c r="V9346" s="56" t="s">
        <v>9836</v>
      </c>
      <c r="W9346" s="56" t="s">
        <v>7820</v>
      </c>
      <c r="X9346" s="56" t="s">
        <v>47197</v>
      </c>
      <c r="Y9346" s="56"/>
      <c r="Z9346" s="56" t="s">
        <v>47198</v>
      </c>
      <c r="AA9346" s="56" t="s">
        <v>47199</v>
      </c>
      <c r="AB9346" s="56" t="s">
        <v>47200</v>
      </c>
      <c r="AC9346" s="56" t="s">
        <v>7326</v>
      </c>
      <c r="AD9346" s="90" t="str">
        <f t="shared" si="291"/>
        <v>NA</v>
      </c>
      <c r="AE9346" s="90"/>
      <c r="AF9346" s="90"/>
      <c r="AG9346" s="90"/>
    </row>
    <row r="9347" spans="1:33">
      <c r="A9347" s="56" t="s">
        <v>50788</v>
      </c>
      <c r="B9347" s="56" t="s">
        <v>50789</v>
      </c>
      <c r="C9347" s="56" t="s">
        <v>50790</v>
      </c>
      <c r="D9347" s="56" t="s">
        <v>7820</v>
      </c>
      <c r="E9347" s="56" t="s">
        <v>34402</v>
      </c>
      <c r="F9347" s="56" t="s">
        <v>22</v>
      </c>
      <c r="G9347" s="56"/>
      <c r="H9347" s="56" t="s">
        <v>50791</v>
      </c>
      <c r="I9347" s="56" t="s">
        <v>50786</v>
      </c>
      <c r="J9347" s="56" t="s">
        <v>50792</v>
      </c>
      <c r="K9347" s="56" t="s">
        <v>7326</v>
      </c>
      <c r="L9347" s="90" t="str">
        <f t="shared" ref="L9347:L9410" si="292">IF($P$3&lt;&gt;"",IF(ISNUMBER(SEARCH("*"&amp;$P$3&amp;"*", A9347)),A9347, IF(ISNUMBER(SEARCH("*"&amp;$P$3&amp;"*", H9347)),A9347, IF(ISNUMBER(SEARCH("*"&amp;$P$3&amp;"*", G9347)),A9347, IF(ISNUMBER(SEARCH("*"&amp;$P$3&amp;"*", J9347)),A9347,  IF(ISNUMBER(SEARCH("*"&amp;$P$3&amp;"*", E9347)),A9347, "NA"))))),"NA")</f>
        <v>NA</v>
      </c>
      <c r="M9347" s="90"/>
      <c r="O9347" s="91"/>
      <c r="P9347" s="56"/>
      <c r="Q9347" s="56"/>
      <c r="R9347" s="56"/>
      <c r="S9347" s="56"/>
      <c r="T9347" s="56" t="s">
        <v>47201</v>
      </c>
      <c r="U9347" s="56" t="s">
        <v>47202</v>
      </c>
      <c r="V9347" s="56" t="s">
        <v>47203</v>
      </c>
      <c r="W9347" s="56" t="s">
        <v>7820</v>
      </c>
      <c r="X9347" s="56" t="s">
        <v>47204</v>
      </c>
      <c r="Y9347" s="56"/>
      <c r="Z9347" s="56" t="s">
        <v>47205</v>
      </c>
      <c r="AA9347" s="56" t="s">
        <v>47206</v>
      </c>
      <c r="AB9347" s="56" t="s">
        <v>47207</v>
      </c>
      <c r="AC9347" s="56" t="s">
        <v>7326</v>
      </c>
      <c r="AD9347" s="90" t="str">
        <f t="shared" ref="AD9347:AD9410" si="293">IF($P$19&lt;&gt;"",IF(ISNUMBER(SEARCH($P$19, V9347)),T9347, "NA"),"NA")</f>
        <v>NA</v>
      </c>
      <c r="AE9347" s="90"/>
      <c r="AF9347" s="90"/>
      <c r="AG9347" s="90"/>
    </row>
    <row r="9348" spans="1:33">
      <c r="A9348" s="56" t="s">
        <v>50793</v>
      </c>
      <c r="B9348" s="56" t="s">
        <v>50794</v>
      </c>
      <c r="C9348" s="56" t="s">
        <v>50795</v>
      </c>
      <c r="D9348" s="56" t="s">
        <v>7820</v>
      </c>
      <c r="E9348" s="56" t="s">
        <v>34408</v>
      </c>
      <c r="F9348" s="56" t="s">
        <v>22</v>
      </c>
      <c r="G9348" s="56"/>
      <c r="H9348" s="56" t="s">
        <v>50796</v>
      </c>
      <c r="I9348" s="56" t="s">
        <v>50797</v>
      </c>
      <c r="J9348" s="56"/>
      <c r="K9348" s="56" t="s">
        <v>7326</v>
      </c>
      <c r="L9348" s="90" t="str">
        <f t="shared" si="292"/>
        <v>NA</v>
      </c>
      <c r="M9348" s="90"/>
      <c r="O9348" s="91"/>
      <c r="P9348" s="56"/>
      <c r="Q9348" s="56"/>
      <c r="R9348" s="56"/>
      <c r="S9348" s="56"/>
      <c r="T9348" s="56" t="s">
        <v>47208</v>
      </c>
      <c r="U9348" s="56" t="s">
        <v>47209</v>
      </c>
      <c r="V9348" s="56" t="s">
        <v>9836</v>
      </c>
      <c r="W9348" s="56" t="s">
        <v>7820</v>
      </c>
      <c r="X9348" s="56" t="s">
        <v>47210</v>
      </c>
      <c r="Y9348" s="56"/>
      <c r="Z9348" s="56" t="s">
        <v>47211</v>
      </c>
      <c r="AA9348" s="56" t="s">
        <v>47212</v>
      </c>
      <c r="AB9348" s="56" t="s">
        <v>47213</v>
      </c>
      <c r="AC9348" s="56" t="s">
        <v>7326</v>
      </c>
      <c r="AD9348" s="90" t="str">
        <f t="shared" si="293"/>
        <v>NA</v>
      </c>
      <c r="AE9348" s="90"/>
      <c r="AF9348" s="90"/>
      <c r="AG9348" s="90"/>
    </row>
    <row r="9349" spans="1:33">
      <c r="A9349" s="56" t="s">
        <v>50798</v>
      </c>
      <c r="B9349" s="56" t="s">
        <v>50799</v>
      </c>
      <c r="C9349" s="56" t="s">
        <v>50800</v>
      </c>
      <c r="D9349" s="56" t="s">
        <v>7820</v>
      </c>
      <c r="E9349" s="56" t="s">
        <v>34408</v>
      </c>
      <c r="F9349" s="56" t="s">
        <v>22</v>
      </c>
      <c r="G9349" s="56"/>
      <c r="H9349" s="56" t="s">
        <v>50796</v>
      </c>
      <c r="I9349" s="56" t="s">
        <v>50797</v>
      </c>
      <c r="J9349" s="56"/>
      <c r="K9349" s="56" t="s">
        <v>7326</v>
      </c>
      <c r="L9349" s="90" t="str">
        <f t="shared" si="292"/>
        <v>NA</v>
      </c>
      <c r="M9349" s="90"/>
      <c r="O9349" s="91"/>
      <c r="P9349" s="56"/>
      <c r="Q9349" s="56"/>
      <c r="R9349" s="56"/>
      <c r="S9349" s="56"/>
      <c r="T9349" s="56" t="s">
        <v>47214</v>
      </c>
      <c r="U9349" s="56" t="s">
        <v>47215</v>
      </c>
      <c r="V9349" s="56" t="s">
        <v>47216</v>
      </c>
      <c r="W9349" s="56" t="s">
        <v>7820</v>
      </c>
      <c r="X9349" s="56" t="s">
        <v>5400</v>
      </c>
      <c r="Y9349" s="56"/>
      <c r="Z9349" s="56" t="s">
        <v>47217</v>
      </c>
      <c r="AA9349" s="56" t="s">
        <v>47218</v>
      </c>
      <c r="AB9349" s="56" t="s">
        <v>47214</v>
      </c>
      <c r="AC9349" s="56" t="s">
        <v>7326</v>
      </c>
      <c r="AD9349" s="90" t="str">
        <f t="shared" si="293"/>
        <v>NA</v>
      </c>
      <c r="AE9349" s="90"/>
      <c r="AF9349" s="90"/>
      <c r="AG9349" s="90"/>
    </row>
    <row r="9350" spans="1:33">
      <c r="A9350" s="56" t="s">
        <v>50801</v>
      </c>
      <c r="B9350" s="56" t="s">
        <v>50802</v>
      </c>
      <c r="C9350" s="56" t="s">
        <v>50803</v>
      </c>
      <c r="D9350" s="56" t="s">
        <v>7820</v>
      </c>
      <c r="E9350" s="56" t="s">
        <v>34408</v>
      </c>
      <c r="F9350" s="56" t="s">
        <v>22</v>
      </c>
      <c r="G9350" s="56"/>
      <c r="H9350" s="56" t="s">
        <v>50796</v>
      </c>
      <c r="I9350" s="56" t="s">
        <v>50797</v>
      </c>
      <c r="J9350" s="56" t="s">
        <v>50801</v>
      </c>
      <c r="K9350" s="56" t="s">
        <v>7326</v>
      </c>
      <c r="L9350" s="90" t="str">
        <f t="shared" si="292"/>
        <v>NA</v>
      </c>
      <c r="M9350" s="90"/>
      <c r="O9350" s="91"/>
      <c r="P9350" s="56"/>
      <c r="Q9350" s="56"/>
      <c r="R9350" s="56"/>
      <c r="S9350" s="56"/>
      <c r="T9350" s="56" t="s">
        <v>47219</v>
      </c>
      <c r="U9350" s="56" t="s">
        <v>47220</v>
      </c>
      <c r="V9350" s="56" t="s">
        <v>10281</v>
      </c>
      <c r="W9350" s="56" t="s">
        <v>7820</v>
      </c>
      <c r="X9350" s="56" t="s">
        <v>10282</v>
      </c>
      <c r="Y9350" s="56"/>
      <c r="Z9350" s="56" t="s">
        <v>47221</v>
      </c>
      <c r="AA9350" s="56" t="s">
        <v>47222</v>
      </c>
      <c r="AB9350" s="56" t="s">
        <v>47219</v>
      </c>
      <c r="AC9350" s="56" t="s">
        <v>7326</v>
      </c>
      <c r="AD9350" s="90" t="str">
        <f t="shared" si="293"/>
        <v>NA</v>
      </c>
      <c r="AE9350" s="90"/>
      <c r="AF9350" s="90"/>
      <c r="AG9350" s="90"/>
    </row>
    <row r="9351" spans="1:33">
      <c r="A9351" s="56" t="s">
        <v>50804</v>
      </c>
      <c r="B9351" s="56" t="s">
        <v>50805</v>
      </c>
      <c r="C9351" s="56" t="s">
        <v>50706</v>
      </c>
      <c r="D9351" s="56" t="s">
        <v>7820</v>
      </c>
      <c r="E9351" s="56" t="s">
        <v>14125</v>
      </c>
      <c r="F9351" s="56" t="s">
        <v>22</v>
      </c>
      <c r="G9351" s="56"/>
      <c r="H9351" s="56" t="s">
        <v>50806</v>
      </c>
      <c r="I9351" s="56" t="s">
        <v>50807</v>
      </c>
      <c r="J9351" s="56" t="s">
        <v>50804</v>
      </c>
      <c r="K9351" s="56" t="s">
        <v>7326</v>
      </c>
      <c r="L9351" s="90" t="str">
        <f t="shared" si="292"/>
        <v>NA</v>
      </c>
      <c r="M9351" s="90"/>
      <c r="O9351" s="91"/>
      <c r="P9351" s="56"/>
      <c r="Q9351" s="56"/>
      <c r="R9351" s="56"/>
      <c r="S9351" s="56"/>
      <c r="T9351" s="56" t="s">
        <v>47223</v>
      </c>
      <c r="U9351" s="56" t="s">
        <v>47224</v>
      </c>
      <c r="V9351" s="56" t="s">
        <v>47225</v>
      </c>
      <c r="W9351" s="56" t="s">
        <v>7820</v>
      </c>
      <c r="X9351" s="56" t="s">
        <v>5409</v>
      </c>
      <c r="Y9351" s="56"/>
      <c r="Z9351" s="56" t="s">
        <v>47226</v>
      </c>
      <c r="AA9351" s="56" t="s">
        <v>47227</v>
      </c>
      <c r="AB9351" s="56" t="s">
        <v>47223</v>
      </c>
      <c r="AC9351" s="56" t="s">
        <v>7326</v>
      </c>
      <c r="AD9351" s="90" t="str">
        <f t="shared" si="293"/>
        <v>NA</v>
      </c>
      <c r="AE9351" s="90"/>
      <c r="AF9351" s="90"/>
      <c r="AG9351" s="90"/>
    </row>
    <row r="9352" spans="1:33">
      <c r="A9352" s="56" t="s">
        <v>50808</v>
      </c>
      <c r="B9352" s="56" t="s">
        <v>50809</v>
      </c>
      <c r="C9352" s="56" t="s">
        <v>50810</v>
      </c>
      <c r="D9352" s="56" t="s">
        <v>7820</v>
      </c>
      <c r="E9352" s="56" t="s">
        <v>14125</v>
      </c>
      <c r="F9352" s="56" t="s">
        <v>22</v>
      </c>
      <c r="G9352" s="56"/>
      <c r="H9352" s="56" t="s">
        <v>50806</v>
      </c>
      <c r="I9352" s="56" t="s">
        <v>50807</v>
      </c>
      <c r="J9352" s="56" t="s">
        <v>50808</v>
      </c>
      <c r="K9352" s="56" t="s">
        <v>7326</v>
      </c>
      <c r="L9352" s="90" t="str">
        <f t="shared" si="292"/>
        <v>NA</v>
      </c>
      <c r="M9352" s="90"/>
      <c r="O9352" s="91"/>
      <c r="P9352" s="56"/>
      <c r="Q9352" s="56"/>
      <c r="R9352" s="56"/>
      <c r="S9352" s="56"/>
      <c r="T9352" s="56" t="s">
        <v>47228</v>
      </c>
      <c r="U9352" s="56" t="s">
        <v>47229</v>
      </c>
      <c r="V9352" s="56" t="s">
        <v>41830</v>
      </c>
      <c r="W9352" s="56" t="s">
        <v>7820</v>
      </c>
      <c r="X9352" s="56" t="s">
        <v>261</v>
      </c>
      <c r="Y9352" s="56"/>
      <c r="Z9352" s="56" t="s">
        <v>47230</v>
      </c>
      <c r="AA9352" s="56" t="s">
        <v>47231</v>
      </c>
      <c r="AB9352" s="56" t="s">
        <v>47232</v>
      </c>
      <c r="AC9352" s="56" t="s">
        <v>7326</v>
      </c>
      <c r="AD9352" s="90" t="str">
        <f t="shared" si="293"/>
        <v>NA</v>
      </c>
      <c r="AE9352" s="90"/>
      <c r="AF9352" s="90"/>
      <c r="AG9352" s="90"/>
    </row>
    <row r="9353" spans="1:33">
      <c r="A9353" s="56" t="s">
        <v>50811</v>
      </c>
      <c r="B9353" s="56" t="s">
        <v>50812</v>
      </c>
      <c r="C9353" s="56" t="s">
        <v>50813</v>
      </c>
      <c r="D9353" s="56" t="s">
        <v>7820</v>
      </c>
      <c r="E9353" s="56" t="s">
        <v>14125</v>
      </c>
      <c r="F9353" s="56" t="s">
        <v>22</v>
      </c>
      <c r="G9353" s="56"/>
      <c r="H9353" s="56" t="s">
        <v>50806</v>
      </c>
      <c r="I9353" s="56" t="s">
        <v>50807</v>
      </c>
      <c r="J9353" s="56" t="s">
        <v>50811</v>
      </c>
      <c r="K9353" s="56" t="s">
        <v>7326</v>
      </c>
      <c r="L9353" s="90" t="str">
        <f t="shared" si="292"/>
        <v>NA</v>
      </c>
      <c r="M9353" s="90"/>
      <c r="O9353" s="91"/>
      <c r="P9353" s="56"/>
      <c r="Q9353" s="56"/>
      <c r="R9353" s="56"/>
      <c r="S9353" s="56"/>
      <c r="T9353" s="56" t="s">
        <v>47233</v>
      </c>
      <c r="U9353" s="56" t="s">
        <v>47234</v>
      </c>
      <c r="V9353" s="56" t="s">
        <v>47235</v>
      </c>
      <c r="W9353" s="56" t="s">
        <v>7820</v>
      </c>
      <c r="X9353" s="56" t="s">
        <v>261</v>
      </c>
      <c r="Y9353" s="56"/>
      <c r="Z9353" s="56" t="s">
        <v>47230</v>
      </c>
      <c r="AA9353" s="56" t="s">
        <v>47231</v>
      </c>
      <c r="AB9353" s="56" t="s">
        <v>47233</v>
      </c>
      <c r="AC9353" s="56" t="s">
        <v>7326</v>
      </c>
      <c r="AD9353" s="90" t="str">
        <f t="shared" si="293"/>
        <v>NA</v>
      </c>
      <c r="AE9353" s="90"/>
      <c r="AF9353" s="90"/>
      <c r="AG9353" s="90"/>
    </row>
    <row r="9354" spans="1:33">
      <c r="A9354" s="56" t="s">
        <v>50814</v>
      </c>
      <c r="B9354" s="56" t="s">
        <v>50815</v>
      </c>
      <c r="C9354" s="56" t="s">
        <v>50816</v>
      </c>
      <c r="D9354" s="56" t="s">
        <v>7820</v>
      </c>
      <c r="E9354" s="56" t="s">
        <v>11547</v>
      </c>
      <c r="F9354" s="56" t="s">
        <v>22</v>
      </c>
      <c r="G9354" s="56"/>
      <c r="H9354" s="56" t="s">
        <v>50817</v>
      </c>
      <c r="I9354" s="56" t="s">
        <v>50818</v>
      </c>
      <c r="J9354" s="56" t="s">
        <v>50814</v>
      </c>
      <c r="K9354" s="56" t="s">
        <v>7326</v>
      </c>
      <c r="L9354" s="90" t="str">
        <f t="shared" si="292"/>
        <v>NA</v>
      </c>
      <c r="M9354" s="90"/>
      <c r="O9354" s="91"/>
      <c r="P9354" s="56"/>
      <c r="Q9354" s="56"/>
      <c r="R9354" s="56"/>
      <c r="S9354" s="56"/>
      <c r="T9354" s="56" t="s">
        <v>47236</v>
      </c>
      <c r="U9354" s="56" t="s">
        <v>47237</v>
      </c>
      <c r="V9354" s="56" t="s">
        <v>9395</v>
      </c>
      <c r="W9354" s="56" t="s">
        <v>7820</v>
      </c>
      <c r="X9354" s="56" t="s">
        <v>261</v>
      </c>
      <c r="Y9354" s="56"/>
      <c r="Z9354" s="56" t="s">
        <v>47230</v>
      </c>
      <c r="AA9354" s="56" t="s">
        <v>47231</v>
      </c>
      <c r="AB9354" s="56" t="s">
        <v>47236</v>
      </c>
      <c r="AC9354" s="56" t="s">
        <v>7326</v>
      </c>
      <c r="AD9354" s="90" t="str">
        <f t="shared" si="293"/>
        <v>NA</v>
      </c>
      <c r="AE9354" s="90"/>
      <c r="AF9354" s="90"/>
      <c r="AG9354" s="90"/>
    </row>
    <row r="9355" spans="1:33">
      <c r="A9355" s="56" t="s">
        <v>50819</v>
      </c>
      <c r="B9355" s="56" t="s">
        <v>50820</v>
      </c>
      <c r="C9355" s="56" t="s">
        <v>50821</v>
      </c>
      <c r="D9355" s="56" t="s">
        <v>7820</v>
      </c>
      <c r="E9355" s="56" t="s">
        <v>11558</v>
      </c>
      <c r="F9355" s="56" t="s">
        <v>22</v>
      </c>
      <c r="G9355" s="56"/>
      <c r="H9355" s="56" t="s">
        <v>50822</v>
      </c>
      <c r="I9355" s="56" t="s">
        <v>50823</v>
      </c>
      <c r="J9355" s="56" t="s">
        <v>50824</v>
      </c>
      <c r="K9355" s="56" t="s">
        <v>7326</v>
      </c>
      <c r="L9355" s="90" t="str">
        <f t="shared" si="292"/>
        <v>NA</v>
      </c>
      <c r="M9355" s="90"/>
      <c r="O9355" s="91"/>
      <c r="P9355" s="56"/>
      <c r="Q9355" s="56"/>
      <c r="R9355" s="56"/>
      <c r="S9355" s="56"/>
      <c r="T9355" s="56" t="s">
        <v>47238</v>
      </c>
      <c r="U9355" s="56" t="s">
        <v>47239</v>
      </c>
      <c r="V9355" s="56" t="s">
        <v>47240</v>
      </c>
      <c r="W9355" s="56" t="s">
        <v>7820</v>
      </c>
      <c r="X9355" s="56" t="s">
        <v>261</v>
      </c>
      <c r="Y9355" s="56"/>
      <c r="Z9355" s="56" t="s">
        <v>47230</v>
      </c>
      <c r="AA9355" s="56" t="s">
        <v>47231</v>
      </c>
      <c r="AB9355" s="56" t="s">
        <v>47241</v>
      </c>
      <c r="AC9355" s="56" t="s">
        <v>7326</v>
      </c>
      <c r="AD9355" s="90" t="str">
        <f t="shared" si="293"/>
        <v>NA</v>
      </c>
      <c r="AE9355" s="90"/>
      <c r="AF9355" s="90"/>
      <c r="AG9355" s="90"/>
    </row>
    <row r="9356" spans="1:33">
      <c r="A9356" s="56" t="s">
        <v>50825</v>
      </c>
      <c r="B9356" s="56" t="s">
        <v>50826</v>
      </c>
      <c r="C9356" s="56" t="s">
        <v>50827</v>
      </c>
      <c r="D9356" s="56" t="s">
        <v>7820</v>
      </c>
      <c r="E9356" s="56" t="s">
        <v>11558</v>
      </c>
      <c r="F9356" s="56" t="s">
        <v>22</v>
      </c>
      <c r="G9356" s="56"/>
      <c r="H9356" s="56" t="s">
        <v>50828</v>
      </c>
      <c r="I9356" s="56" t="s">
        <v>50823</v>
      </c>
      <c r="J9356" s="56" t="s">
        <v>50825</v>
      </c>
      <c r="K9356" s="56" t="s">
        <v>7326</v>
      </c>
      <c r="L9356" s="90" t="str">
        <f t="shared" si="292"/>
        <v>NA</v>
      </c>
      <c r="M9356" s="90"/>
      <c r="O9356" s="91"/>
      <c r="P9356" s="56"/>
      <c r="Q9356" s="56"/>
      <c r="R9356" s="56"/>
      <c r="S9356" s="56"/>
      <c r="T9356" s="56" t="s">
        <v>47242</v>
      </c>
      <c r="U9356" s="56" t="s">
        <v>47243</v>
      </c>
      <c r="V9356" s="56" t="s">
        <v>47244</v>
      </c>
      <c r="W9356" s="56" t="s">
        <v>7820</v>
      </c>
      <c r="X9356" s="56" t="s">
        <v>261</v>
      </c>
      <c r="Y9356" s="56"/>
      <c r="Z9356" s="56" t="s">
        <v>47230</v>
      </c>
      <c r="AA9356" s="56" t="s">
        <v>47231</v>
      </c>
      <c r="AB9356" s="56" t="s">
        <v>47245</v>
      </c>
      <c r="AC9356" s="56" t="s">
        <v>7326</v>
      </c>
      <c r="AD9356" s="90" t="str">
        <f t="shared" si="293"/>
        <v>NA</v>
      </c>
      <c r="AE9356" s="90"/>
      <c r="AF9356" s="90"/>
      <c r="AG9356" s="90"/>
    </row>
    <row r="9357" spans="1:33">
      <c r="A9357" s="56" t="s">
        <v>50829</v>
      </c>
      <c r="B9357" s="56" t="s">
        <v>50830</v>
      </c>
      <c r="C9357" s="56" t="s">
        <v>50831</v>
      </c>
      <c r="D9357" s="56" t="s">
        <v>7820</v>
      </c>
      <c r="E9357" s="56" t="s">
        <v>11558</v>
      </c>
      <c r="F9357" s="56" t="s">
        <v>22</v>
      </c>
      <c r="G9357" s="56"/>
      <c r="H9357" s="56" t="s">
        <v>50822</v>
      </c>
      <c r="I9357" s="56" t="s">
        <v>50823</v>
      </c>
      <c r="J9357" s="56" t="s">
        <v>50829</v>
      </c>
      <c r="K9357" s="56" t="s">
        <v>7326</v>
      </c>
      <c r="L9357" s="90" t="str">
        <f t="shared" si="292"/>
        <v>NA</v>
      </c>
      <c r="M9357" s="90"/>
      <c r="O9357" s="91"/>
      <c r="P9357" s="56"/>
      <c r="Q9357" s="56"/>
      <c r="R9357" s="56"/>
      <c r="S9357" s="56"/>
      <c r="T9357" s="56" t="s">
        <v>47246</v>
      </c>
      <c r="U9357" s="56" t="s">
        <v>47247</v>
      </c>
      <c r="V9357" s="56" t="s">
        <v>47248</v>
      </c>
      <c r="W9357" s="56" t="s">
        <v>7820</v>
      </c>
      <c r="X9357" s="56" t="s">
        <v>261</v>
      </c>
      <c r="Y9357" s="56"/>
      <c r="Z9357" s="56" t="s">
        <v>47230</v>
      </c>
      <c r="AA9357" s="56" t="s">
        <v>47231</v>
      </c>
      <c r="AB9357" s="56" t="s">
        <v>47246</v>
      </c>
      <c r="AC9357" s="56" t="s">
        <v>7326</v>
      </c>
      <c r="AD9357" s="90" t="str">
        <f t="shared" si="293"/>
        <v>NA</v>
      </c>
      <c r="AE9357" s="90"/>
      <c r="AF9357" s="90"/>
      <c r="AG9357" s="90"/>
    </row>
    <row r="9358" spans="1:33">
      <c r="A9358" s="56" t="s">
        <v>50832</v>
      </c>
      <c r="B9358" s="56" t="s">
        <v>50833</v>
      </c>
      <c r="C9358" s="56" t="s">
        <v>50834</v>
      </c>
      <c r="D9358" s="56" t="s">
        <v>7820</v>
      </c>
      <c r="E9358" s="56" t="s">
        <v>11558</v>
      </c>
      <c r="F9358" s="56" t="s">
        <v>22</v>
      </c>
      <c r="G9358" s="56"/>
      <c r="H9358" s="56" t="s">
        <v>50828</v>
      </c>
      <c r="I9358" s="56" t="s">
        <v>50823</v>
      </c>
      <c r="J9358" s="56" t="s">
        <v>50832</v>
      </c>
      <c r="K9358" s="56" t="s">
        <v>7326</v>
      </c>
      <c r="L9358" s="90" t="str">
        <f t="shared" si="292"/>
        <v>NA</v>
      </c>
      <c r="M9358" s="90"/>
      <c r="O9358" s="91"/>
      <c r="P9358" s="56"/>
      <c r="Q9358" s="56"/>
      <c r="R9358" s="56"/>
      <c r="S9358" s="56"/>
      <c r="T9358" s="56" t="s">
        <v>47249</v>
      </c>
      <c r="U9358" s="56" t="s">
        <v>47250</v>
      </c>
      <c r="V9358" s="56" t="s">
        <v>47251</v>
      </c>
      <c r="W9358" s="56" t="s">
        <v>7820</v>
      </c>
      <c r="X9358" s="56" t="s">
        <v>261</v>
      </c>
      <c r="Y9358" s="56"/>
      <c r="Z9358" s="56" t="s">
        <v>47230</v>
      </c>
      <c r="AA9358" s="56" t="s">
        <v>47231</v>
      </c>
      <c r="AB9358" s="56" t="s">
        <v>47249</v>
      </c>
      <c r="AC9358" s="56" t="s">
        <v>7326</v>
      </c>
      <c r="AD9358" s="90" t="str">
        <f t="shared" si="293"/>
        <v>NA</v>
      </c>
      <c r="AE9358" s="90"/>
      <c r="AF9358" s="90"/>
      <c r="AG9358" s="90"/>
    </row>
    <row r="9359" spans="1:33">
      <c r="A9359" s="56" t="s">
        <v>50835</v>
      </c>
      <c r="B9359" s="56" t="s">
        <v>50836</v>
      </c>
      <c r="C9359" s="56" t="s">
        <v>50837</v>
      </c>
      <c r="D9359" s="56" t="s">
        <v>7820</v>
      </c>
      <c r="E9359" s="56" t="s">
        <v>11558</v>
      </c>
      <c r="F9359" s="56" t="s">
        <v>22</v>
      </c>
      <c r="G9359" s="56"/>
      <c r="H9359" s="56" t="s">
        <v>50828</v>
      </c>
      <c r="I9359" s="56" t="s">
        <v>50823</v>
      </c>
      <c r="J9359" s="56" t="s">
        <v>50838</v>
      </c>
      <c r="K9359" s="56" t="s">
        <v>7326</v>
      </c>
      <c r="L9359" s="90" t="str">
        <f t="shared" si="292"/>
        <v>NA</v>
      </c>
      <c r="M9359" s="90"/>
      <c r="O9359" s="91"/>
      <c r="P9359" s="56"/>
      <c r="Q9359" s="56"/>
      <c r="R9359" s="56"/>
      <c r="S9359" s="56"/>
      <c r="T9359" s="56" t="s">
        <v>47252</v>
      </c>
      <c r="U9359" s="56" t="s">
        <v>47253</v>
      </c>
      <c r="V9359" s="56" t="s">
        <v>47254</v>
      </c>
      <c r="W9359" s="56" t="s">
        <v>7820</v>
      </c>
      <c r="X9359" s="56" t="s">
        <v>261</v>
      </c>
      <c r="Y9359" s="56"/>
      <c r="Z9359" s="56" t="s">
        <v>47230</v>
      </c>
      <c r="AA9359" s="56" t="s">
        <v>47231</v>
      </c>
      <c r="AB9359" s="56" t="s">
        <v>47252</v>
      </c>
      <c r="AC9359" s="56" t="s">
        <v>7326</v>
      </c>
      <c r="AD9359" s="90" t="str">
        <f t="shared" si="293"/>
        <v>NA</v>
      </c>
      <c r="AE9359" s="90"/>
      <c r="AF9359" s="90"/>
      <c r="AG9359" s="90"/>
    </row>
    <row r="9360" spans="1:33">
      <c r="A9360" s="56" t="s">
        <v>50839</v>
      </c>
      <c r="B9360" s="56" t="s">
        <v>50840</v>
      </c>
      <c r="C9360" s="56" t="s">
        <v>50841</v>
      </c>
      <c r="D9360" s="56" t="s">
        <v>7820</v>
      </c>
      <c r="E9360" s="56" t="s">
        <v>34468</v>
      </c>
      <c r="F9360" s="56" t="s">
        <v>22</v>
      </c>
      <c r="G9360" s="56"/>
      <c r="H9360" s="56" t="s">
        <v>50842</v>
      </c>
      <c r="I9360" s="56" t="s">
        <v>50843</v>
      </c>
      <c r="J9360" s="56" t="s">
        <v>50839</v>
      </c>
      <c r="K9360" s="56" t="s">
        <v>7326</v>
      </c>
      <c r="L9360" s="90" t="str">
        <f t="shared" si="292"/>
        <v>NA</v>
      </c>
      <c r="M9360" s="90"/>
      <c r="O9360" s="91"/>
      <c r="P9360" s="56"/>
      <c r="Q9360" s="56"/>
      <c r="R9360" s="56"/>
      <c r="S9360" s="56"/>
      <c r="T9360" s="56" t="s">
        <v>47255</v>
      </c>
      <c r="U9360" s="56" t="s">
        <v>47256</v>
      </c>
      <c r="V9360" s="56" t="s">
        <v>9395</v>
      </c>
      <c r="W9360" s="56" t="s">
        <v>7820</v>
      </c>
      <c r="X9360" s="56" t="s">
        <v>261</v>
      </c>
      <c r="Y9360" s="56"/>
      <c r="Z9360" s="56" t="s">
        <v>47230</v>
      </c>
      <c r="AA9360" s="56" t="s">
        <v>47231</v>
      </c>
      <c r="AB9360" s="56"/>
      <c r="AC9360" s="56" t="s">
        <v>7326</v>
      </c>
      <c r="AD9360" s="90" t="str">
        <f t="shared" si="293"/>
        <v>NA</v>
      </c>
      <c r="AE9360" s="90"/>
      <c r="AF9360" s="90"/>
      <c r="AG9360" s="90"/>
    </row>
    <row r="9361" spans="1:33">
      <c r="A9361" s="56" t="s">
        <v>50844</v>
      </c>
      <c r="B9361" s="56" t="s">
        <v>50845</v>
      </c>
      <c r="C9361" s="56" t="s">
        <v>50846</v>
      </c>
      <c r="D9361" s="56" t="s">
        <v>7820</v>
      </c>
      <c r="E9361" s="56" t="s">
        <v>50847</v>
      </c>
      <c r="F9361" s="56" t="s">
        <v>22</v>
      </c>
      <c r="G9361" s="56"/>
      <c r="H9361" s="56" t="s">
        <v>50848</v>
      </c>
      <c r="I9361" s="56" t="s">
        <v>50849</v>
      </c>
      <c r="J9361" s="56"/>
      <c r="K9361" s="56" t="s">
        <v>7326</v>
      </c>
      <c r="L9361" s="90" t="str">
        <f t="shared" si="292"/>
        <v>NA</v>
      </c>
      <c r="M9361" s="90"/>
      <c r="O9361" s="91"/>
      <c r="P9361" s="56"/>
      <c r="Q9361" s="56"/>
      <c r="R9361" s="56"/>
      <c r="S9361" s="56"/>
      <c r="T9361" s="56" t="s">
        <v>47257</v>
      </c>
      <c r="U9361" s="56" t="s">
        <v>47258</v>
      </c>
      <c r="V9361" s="56" t="s">
        <v>9395</v>
      </c>
      <c r="W9361" s="56" t="s">
        <v>7820</v>
      </c>
      <c r="X9361" s="56" t="s">
        <v>261</v>
      </c>
      <c r="Y9361" s="56"/>
      <c r="Z9361" s="56" t="s">
        <v>47230</v>
      </c>
      <c r="AA9361" s="56" t="s">
        <v>47231</v>
      </c>
      <c r="AB9361" s="56"/>
      <c r="AC9361" s="56" t="s">
        <v>7326</v>
      </c>
      <c r="AD9361" s="90" t="str">
        <f t="shared" si="293"/>
        <v>NA</v>
      </c>
      <c r="AE9361" s="90"/>
      <c r="AF9361" s="90"/>
      <c r="AG9361" s="90"/>
    </row>
    <row r="9362" spans="1:33">
      <c r="A9362" s="56" t="s">
        <v>50850</v>
      </c>
      <c r="B9362" s="56" t="s">
        <v>50851</v>
      </c>
      <c r="C9362" s="56" t="s">
        <v>50852</v>
      </c>
      <c r="D9362" s="56" t="s">
        <v>7820</v>
      </c>
      <c r="E9362" s="56" t="s">
        <v>14169</v>
      </c>
      <c r="F9362" s="56" t="s">
        <v>22</v>
      </c>
      <c r="G9362" s="56"/>
      <c r="H9362" s="56" t="s">
        <v>50853</v>
      </c>
      <c r="I9362" s="56" t="s">
        <v>50854</v>
      </c>
      <c r="J9362" s="56" t="s">
        <v>50855</v>
      </c>
      <c r="K9362" s="56" t="s">
        <v>7326</v>
      </c>
      <c r="L9362" s="90" t="str">
        <f t="shared" si="292"/>
        <v>NA</v>
      </c>
      <c r="M9362" s="90"/>
      <c r="O9362" s="91"/>
      <c r="P9362" s="56"/>
      <c r="Q9362" s="56"/>
      <c r="R9362" s="56"/>
      <c r="S9362" s="56"/>
      <c r="T9362" s="56" t="s">
        <v>47259</v>
      </c>
      <c r="U9362" s="56" t="s">
        <v>47260</v>
      </c>
      <c r="V9362" s="56" t="s">
        <v>9395</v>
      </c>
      <c r="W9362" s="56" t="s">
        <v>7820</v>
      </c>
      <c r="X9362" s="56" t="s">
        <v>261</v>
      </c>
      <c r="Y9362" s="56"/>
      <c r="Z9362" s="56" t="s">
        <v>47230</v>
      </c>
      <c r="AA9362" s="56" t="s">
        <v>47231</v>
      </c>
      <c r="AB9362" s="56" t="s">
        <v>47259</v>
      </c>
      <c r="AC9362" s="56" t="s">
        <v>7326</v>
      </c>
      <c r="AD9362" s="90" t="str">
        <f t="shared" si="293"/>
        <v>NA</v>
      </c>
      <c r="AE9362" s="90"/>
      <c r="AF9362" s="90"/>
      <c r="AG9362" s="90"/>
    </row>
    <row r="9363" spans="1:33">
      <c r="A9363" s="56" t="s">
        <v>50856</v>
      </c>
      <c r="B9363" s="56" t="s">
        <v>50857</v>
      </c>
      <c r="C9363" s="56" t="s">
        <v>50858</v>
      </c>
      <c r="D9363" s="56" t="s">
        <v>7820</v>
      </c>
      <c r="E9363" s="56" t="s">
        <v>14169</v>
      </c>
      <c r="F9363" s="56" t="s">
        <v>22</v>
      </c>
      <c r="G9363" s="56"/>
      <c r="H9363" s="56" t="s">
        <v>50853</v>
      </c>
      <c r="I9363" s="56" t="s">
        <v>50854</v>
      </c>
      <c r="J9363" s="56" t="s">
        <v>50856</v>
      </c>
      <c r="K9363" s="56" t="s">
        <v>7326</v>
      </c>
      <c r="L9363" s="90" t="str">
        <f t="shared" si="292"/>
        <v>NA</v>
      </c>
      <c r="M9363" s="90"/>
      <c r="O9363" s="91"/>
      <c r="P9363" s="56"/>
      <c r="Q9363" s="56"/>
      <c r="R9363" s="56"/>
      <c r="S9363" s="56"/>
      <c r="T9363" s="56" t="s">
        <v>47261</v>
      </c>
      <c r="U9363" s="56" t="s">
        <v>47262</v>
      </c>
      <c r="V9363" s="56" t="s">
        <v>9395</v>
      </c>
      <c r="W9363" s="56" t="s">
        <v>7820</v>
      </c>
      <c r="X9363" s="56" t="s">
        <v>261</v>
      </c>
      <c r="Y9363" s="56"/>
      <c r="Z9363" s="56" t="s">
        <v>47230</v>
      </c>
      <c r="AA9363" s="56" t="s">
        <v>47231</v>
      </c>
      <c r="AB9363" s="56" t="s">
        <v>47263</v>
      </c>
      <c r="AC9363" s="56" t="s">
        <v>7326</v>
      </c>
      <c r="AD9363" s="90" t="str">
        <f t="shared" si="293"/>
        <v>NA</v>
      </c>
      <c r="AE9363" s="90"/>
      <c r="AF9363" s="90"/>
      <c r="AG9363" s="90"/>
    </row>
    <row r="9364" spans="1:33">
      <c r="A9364" s="56" t="s">
        <v>50859</v>
      </c>
      <c r="B9364" s="56" t="s">
        <v>50860</v>
      </c>
      <c r="C9364" s="56" t="s">
        <v>50861</v>
      </c>
      <c r="D9364" s="56" t="s">
        <v>7820</v>
      </c>
      <c r="E9364" s="56" t="s">
        <v>14169</v>
      </c>
      <c r="F9364" s="56" t="s">
        <v>22</v>
      </c>
      <c r="G9364" s="56"/>
      <c r="H9364" s="56" t="s">
        <v>50862</v>
      </c>
      <c r="I9364" s="56" t="s">
        <v>50854</v>
      </c>
      <c r="J9364" s="56" t="s">
        <v>50859</v>
      </c>
      <c r="K9364" s="56" t="s">
        <v>7326</v>
      </c>
      <c r="L9364" s="90" t="str">
        <f t="shared" si="292"/>
        <v>NA</v>
      </c>
      <c r="M9364" s="90"/>
      <c r="O9364" s="91"/>
      <c r="P9364" s="56"/>
      <c r="Q9364" s="56"/>
      <c r="R9364" s="56"/>
      <c r="S9364" s="56"/>
      <c r="T9364" s="56" t="s">
        <v>47264</v>
      </c>
      <c r="U9364" s="56" t="s">
        <v>47265</v>
      </c>
      <c r="V9364" s="56" t="s">
        <v>9395</v>
      </c>
      <c r="W9364" s="56" t="s">
        <v>7820</v>
      </c>
      <c r="X9364" s="56" t="s">
        <v>47266</v>
      </c>
      <c r="Y9364" s="56"/>
      <c r="Z9364" s="56" t="s">
        <v>47267</v>
      </c>
      <c r="AA9364" s="56" t="s">
        <v>47268</v>
      </c>
      <c r="AB9364" s="56"/>
      <c r="AC9364" s="56" t="s">
        <v>7326</v>
      </c>
      <c r="AD9364" s="90" t="str">
        <f t="shared" si="293"/>
        <v>NA</v>
      </c>
      <c r="AE9364" s="90"/>
      <c r="AF9364" s="90"/>
      <c r="AG9364" s="90"/>
    </row>
    <row r="9365" spans="1:33">
      <c r="A9365" s="56" t="s">
        <v>50863</v>
      </c>
      <c r="B9365" s="56" t="s">
        <v>50864</v>
      </c>
      <c r="C9365" s="56" t="s">
        <v>50865</v>
      </c>
      <c r="D9365" s="56" t="s">
        <v>7820</v>
      </c>
      <c r="E9365" s="56" t="s">
        <v>11565</v>
      </c>
      <c r="F9365" s="56" t="s">
        <v>22</v>
      </c>
      <c r="G9365" s="56"/>
      <c r="H9365" s="56" t="s">
        <v>50866</v>
      </c>
      <c r="I9365" s="56" t="s">
        <v>50867</v>
      </c>
      <c r="J9365" s="56"/>
      <c r="K9365" s="56" t="s">
        <v>7326</v>
      </c>
      <c r="L9365" s="90" t="str">
        <f t="shared" si="292"/>
        <v>NA</v>
      </c>
      <c r="M9365" s="90"/>
      <c r="O9365" s="91"/>
      <c r="P9365" s="56"/>
      <c r="Q9365" s="56"/>
      <c r="R9365" s="56"/>
      <c r="S9365" s="56"/>
      <c r="T9365" s="56" t="s">
        <v>47269</v>
      </c>
      <c r="U9365" s="56" t="s">
        <v>47270</v>
      </c>
      <c r="V9365" s="56" t="s">
        <v>9395</v>
      </c>
      <c r="W9365" s="56" t="s">
        <v>7820</v>
      </c>
      <c r="X9365" s="56" t="s">
        <v>5426</v>
      </c>
      <c r="Y9365" s="56"/>
      <c r="Z9365" s="56" t="s">
        <v>47271</v>
      </c>
      <c r="AA9365" s="56" t="s">
        <v>47272</v>
      </c>
      <c r="AB9365" s="56"/>
      <c r="AC9365" s="56" t="s">
        <v>7326</v>
      </c>
      <c r="AD9365" s="90" t="str">
        <f t="shared" si="293"/>
        <v>NA</v>
      </c>
      <c r="AE9365" s="90"/>
      <c r="AF9365" s="90"/>
      <c r="AG9365" s="90"/>
    </row>
    <row r="9366" spans="1:33">
      <c r="A9366" s="56" t="s">
        <v>50868</v>
      </c>
      <c r="B9366" s="56" t="s">
        <v>50869</v>
      </c>
      <c r="C9366" s="56" t="s">
        <v>11564</v>
      </c>
      <c r="D9366" s="56" t="s">
        <v>7820</v>
      </c>
      <c r="E9366" s="56" t="s">
        <v>11571</v>
      </c>
      <c r="F9366" s="56" t="s">
        <v>22</v>
      </c>
      <c r="G9366" s="56"/>
      <c r="H9366" s="56" t="s">
        <v>50870</v>
      </c>
      <c r="I9366" s="56" t="s">
        <v>50871</v>
      </c>
      <c r="J9366" s="56" t="s">
        <v>50868</v>
      </c>
      <c r="K9366" s="56" t="s">
        <v>7326</v>
      </c>
      <c r="L9366" s="90" t="str">
        <f t="shared" si="292"/>
        <v>NA</v>
      </c>
      <c r="M9366" s="90"/>
      <c r="O9366" s="91"/>
      <c r="P9366" s="56"/>
      <c r="Q9366" s="56"/>
      <c r="R9366" s="56"/>
      <c r="S9366" s="56"/>
      <c r="T9366" s="56" t="s">
        <v>47273</v>
      </c>
      <c r="U9366" s="56" t="s">
        <v>47274</v>
      </c>
      <c r="V9366" s="56" t="s">
        <v>9395</v>
      </c>
      <c r="W9366" s="56" t="s">
        <v>7820</v>
      </c>
      <c r="X9366" s="56" t="s">
        <v>47275</v>
      </c>
      <c r="Y9366" s="56"/>
      <c r="Z9366" s="56" t="s">
        <v>47276</v>
      </c>
      <c r="AA9366" s="56" t="s">
        <v>47277</v>
      </c>
      <c r="AB9366" s="56"/>
      <c r="AC9366" s="56" t="s">
        <v>7326</v>
      </c>
      <c r="AD9366" s="90" t="str">
        <f t="shared" si="293"/>
        <v>NA</v>
      </c>
      <c r="AE9366" s="90"/>
      <c r="AF9366" s="90"/>
      <c r="AG9366" s="90"/>
    </row>
    <row r="9367" spans="1:33">
      <c r="A9367" s="56" t="s">
        <v>50872</v>
      </c>
      <c r="B9367" s="56" t="s">
        <v>50873</v>
      </c>
      <c r="C9367" s="56" t="s">
        <v>50874</v>
      </c>
      <c r="D9367" s="56" t="s">
        <v>7820</v>
      </c>
      <c r="E9367" s="56" t="s">
        <v>34520</v>
      </c>
      <c r="F9367" s="56" t="s">
        <v>22</v>
      </c>
      <c r="G9367" s="56"/>
      <c r="H9367" s="56" t="s">
        <v>50875</v>
      </c>
      <c r="I9367" s="56" t="s">
        <v>50876</v>
      </c>
      <c r="J9367" s="56" t="s">
        <v>50872</v>
      </c>
      <c r="K9367" s="56" t="s">
        <v>7326</v>
      </c>
      <c r="L9367" s="90" t="str">
        <f t="shared" si="292"/>
        <v>NA</v>
      </c>
      <c r="M9367" s="90"/>
      <c r="O9367" s="91"/>
      <c r="P9367" s="56"/>
      <c r="Q9367" s="56"/>
      <c r="R9367" s="56"/>
      <c r="S9367" s="56"/>
      <c r="T9367" s="56" t="s">
        <v>47278</v>
      </c>
      <c r="U9367" s="56" t="s">
        <v>47279</v>
      </c>
      <c r="V9367" s="56" t="s">
        <v>9836</v>
      </c>
      <c r="W9367" s="56" t="s">
        <v>7820</v>
      </c>
      <c r="X9367" s="56" t="s">
        <v>47280</v>
      </c>
      <c r="Y9367" s="56"/>
      <c r="Z9367" s="56" t="s">
        <v>47281</v>
      </c>
      <c r="AA9367" s="56" t="s">
        <v>47282</v>
      </c>
      <c r="AB9367" s="56" t="s">
        <v>47278</v>
      </c>
      <c r="AC9367" s="56" t="s">
        <v>7326</v>
      </c>
      <c r="AD9367" s="90" t="str">
        <f t="shared" si="293"/>
        <v>NA</v>
      </c>
      <c r="AE9367" s="90"/>
      <c r="AF9367" s="90"/>
      <c r="AG9367" s="90"/>
    </row>
    <row r="9368" spans="1:33">
      <c r="A9368" s="56" t="s">
        <v>50877</v>
      </c>
      <c r="B9368" s="56" t="s">
        <v>50878</v>
      </c>
      <c r="C9368" s="56" t="s">
        <v>50879</v>
      </c>
      <c r="D9368" s="56" t="s">
        <v>7820</v>
      </c>
      <c r="E9368" s="56" t="s">
        <v>34533</v>
      </c>
      <c r="F9368" s="56" t="s">
        <v>22</v>
      </c>
      <c r="G9368" s="56"/>
      <c r="H9368" s="56" t="s">
        <v>50880</v>
      </c>
      <c r="I9368" s="56" t="s">
        <v>50881</v>
      </c>
      <c r="J9368" s="56" t="s">
        <v>50882</v>
      </c>
      <c r="K9368" s="56" t="s">
        <v>7326</v>
      </c>
      <c r="L9368" s="90" t="str">
        <f t="shared" si="292"/>
        <v>NA</v>
      </c>
      <c r="M9368" s="90"/>
      <c r="O9368" s="91"/>
      <c r="P9368" s="56"/>
      <c r="Q9368" s="56"/>
      <c r="R9368" s="56"/>
      <c r="S9368" s="56"/>
      <c r="T9368" s="56" t="s">
        <v>47283</v>
      </c>
      <c r="U9368" s="56" t="s">
        <v>47284</v>
      </c>
      <c r="V9368" s="56" t="s">
        <v>47285</v>
      </c>
      <c r="W9368" s="56" t="s">
        <v>7820</v>
      </c>
      <c r="X9368" s="56" t="s">
        <v>47286</v>
      </c>
      <c r="Y9368" s="56"/>
      <c r="Z9368" s="56" t="s">
        <v>47287</v>
      </c>
      <c r="AA9368" s="56" t="s">
        <v>47288</v>
      </c>
      <c r="AB9368" s="56" t="s">
        <v>47283</v>
      </c>
      <c r="AC9368" s="56" t="s">
        <v>7326</v>
      </c>
      <c r="AD9368" s="90" t="str">
        <f t="shared" si="293"/>
        <v>NA</v>
      </c>
      <c r="AE9368" s="90"/>
      <c r="AF9368" s="90"/>
      <c r="AG9368" s="90"/>
    </row>
    <row r="9369" spans="1:33">
      <c r="A9369" s="56" t="s">
        <v>50883</v>
      </c>
      <c r="B9369" s="56" t="s">
        <v>50884</v>
      </c>
      <c r="C9369" s="56" t="s">
        <v>50885</v>
      </c>
      <c r="D9369" s="56" t="s">
        <v>7820</v>
      </c>
      <c r="E9369" s="56" t="s">
        <v>34533</v>
      </c>
      <c r="F9369" s="56" t="s">
        <v>22</v>
      </c>
      <c r="G9369" s="56"/>
      <c r="H9369" s="56" t="s">
        <v>50886</v>
      </c>
      <c r="I9369" s="56" t="s">
        <v>50881</v>
      </c>
      <c r="J9369" s="56" t="s">
        <v>50883</v>
      </c>
      <c r="K9369" s="56" t="s">
        <v>7326</v>
      </c>
      <c r="L9369" s="90" t="str">
        <f t="shared" si="292"/>
        <v>NA</v>
      </c>
      <c r="M9369" s="90"/>
      <c r="O9369" s="91"/>
      <c r="P9369" s="56"/>
      <c r="Q9369" s="56"/>
      <c r="R9369" s="56"/>
      <c r="S9369" s="56"/>
      <c r="T9369" s="56" t="s">
        <v>47289</v>
      </c>
      <c r="U9369" s="56" t="s">
        <v>47290</v>
      </c>
      <c r="V9369" s="56" t="s">
        <v>47248</v>
      </c>
      <c r="W9369" s="56" t="s">
        <v>7820</v>
      </c>
      <c r="X9369" s="56" t="s">
        <v>47291</v>
      </c>
      <c r="Y9369" s="56"/>
      <c r="Z9369" s="56" t="s">
        <v>47292</v>
      </c>
      <c r="AA9369" s="56" t="s">
        <v>47293</v>
      </c>
      <c r="AB9369" s="56" t="s">
        <v>47289</v>
      </c>
      <c r="AC9369" s="56" t="s">
        <v>7326</v>
      </c>
      <c r="AD9369" s="90" t="str">
        <f t="shared" si="293"/>
        <v>NA</v>
      </c>
      <c r="AE9369" s="90"/>
      <c r="AF9369" s="90"/>
      <c r="AG9369" s="90"/>
    </row>
    <row r="9370" spans="1:33">
      <c r="A9370" s="56" t="s">
        <v>50887</v>
      </c>
      <c r="B9370" s="56" t="s">
        <v>50888</v>
      </c>
      <c r="C9370" s="56" t="s">
        <v>50889</v>
      </c>
      <c r="D9370" s="56" t="s">
        <v>7820</v>
      </c>
      <c r="E9370" s="56" t="s">
        <v>50890</v>
      </c>
      <c r="F9370" s="56" t="s">
        <v>22</v>
      </c>
      <c r="G9370" s="56"/>
      <c r="H9370" s="56" t="s">
        <v>50891</v>
      </c>
      <c r="I9370" s="56" t="s">
        <v>50892</v>
      </c>
      <c r="J9370" s="56" t="s">
        <v>50893</v>
      </c>
      <c r="K9370" s="56" t="s">
        <v>7326</v>
      </c>
      <c r="L9370" s="90" t="str">
        <f t="shared" si="292"/>
        <v>NA</v>
      </c>
      <c r="M9370" s="90"/>
      <c r="O9370" s="91"/>
      <c r="P9370" s="56"/>
      <c r="Q9370" s="56"/>
      <c r="R9370" s="56"/>
      <c r="S9370" s="56"/>
      <c r="T9370" s="56" t="s">
        <v>47294</v>
      </c>
      <c r="U9370" s="56" t="s">
        <v>47295</v>
      </c>
      <c r="V9370" s="56" t="s">
        <v>47248</v>
      </c>
      <c r="W9370" s="56" t="s">
        <v>7820</v>
      </c>
      <c r="X9370" s="56" t="s">
        <v>47296</v>
      </c>
      <c r="Y9370" s="56"/>
      <c r="Z9370" s="56" t="s">
        <v>47297</v>
      </c>
      <c r="AA9370" s="56" t="s">
        <v>47298</v>
      </c>
      <c r="AB9370" s="56" t="s">
        <v>47299</v>
      </c>
      <c r="AC9370" s="56" t="s">
        <v>7326</v>
      </c>
      <c r="AD9370" s="90" t="str">
        <f t="shared" si="293"/>
        <v>NA</v>
      </c>
      <c r="AE9370" s="90"/>
      <c r="AF9370" s="90"/>
      <c r="AG9370" s="90"/>
    </row>
    <row r="9371" spans="1:33">
      <c r="A9371" s="56" t="s">
        <v>50894</v>
      </c>
      <c r="B9371" s="56" t="s">
        <v>50895</v>
      </c>
      <c r="C9371" s="56" t="s">
        <v>50896</v>
      </c>
      <c r="D9371" s="56" t="s">
        <v>7820</v>
      </c>
      <c r="E9371" s="56" t="s">
        <v>50897</v>
      </c>
      <c r="F9371" s="56" t="s">
        <v>22</v>
      </c>
      <c r="G9371" s="56"/>
      <c r="H9371" s="56" t="s">
        <v>50898</v>
      </c>
      <c r="I9371" s="56" t="s">
        <v>50899</v>
      </c>
      <c r="J9371" s="56"/>
      <c r="K9371" s="56" t="s">
        <v>7326</v>
      </c>
      <c r="L9371" s="90" t="str">
        <f t="shared" si="292"/>
        <v>NA</v>
      </c>
      <c r="M9371" s="90"/>
      <c r="O9371" s="91"/>
      <c r="P9371" s="56"/>
      <c r="Q9371" s="56"/>
      <c r="R9371" s="56"/>
      <c r="S9371" s="56"/>
      <c r="T9371" s="56" t="s">
        <v>42899</v>
      </c>
      <c r="U9371" s="56" t="s">
        <v>47300</v>
      </c>
      <c r="V9371" s="56" t="s">
        <v>47301</v>
      </c>
      <c r="W9371" s="56" t="s">
        <v>7820</v>
      </c>
      <c r="X9371" s="56" t="s">
        <v>5456</v>
      </c>
      <c r="Y9371" s="56"/>
      <c r="Z9371" s="56" t="s">
        <v>47302</v>
      </c>
      <c r="AA9371" s="56" t="s">
        <v>47303</v>
      </c>
      <c r="AB9371" s="56" t="s">
        <v>47304</v>
      </c>
      <c r="AC9371" s="56" t="s">
        <v>7326</v>
      </c>
      <c r="AD9371" s="90" t="str">
        <f t="shared" si="293"/>
        <v>NA</v>
      </c>
      <c r="AE9371" s="90"/>
      <c r="AF9371" s="90"/>
      <c r="AG9371" s="90"/>
    </row>
    <row r="9372" spans="1:33">
      <c r="A9372" s="56" t="s">
        <v>50900</v>
      </c>
      <c r="B9372" s="56" t="s">
        <v>50901</v>
      </c>
      <c r="C9372" s="56" t="s">
        <v>50902</v>
      </c>
      <c r="D9372" s="56" t="s">
        <v>7820</v>
      </c>
      <c r="E9372" s="56" t="s">
        <v>34539</v>
      </c>
      <c r="F9372" s="56" t="s">
        <v>22</v>
      </c>
      <c r="G9372" s="56"/>
      <c r="H9372" s="56" t="s">
        <v>50903</v>
      </c>
      <c r="I9372" s="56" t="s">
        <v>50904</v>
      </c>
      <c r="J9372" s="56" t="s">
        <v>50900</v>
      </c>
      <c r="K9372" s="56" t="s">
        <v>7326</v>
      </c>
      <c r="L9372" s="90" t="str">
        <f t="shared" si="292"/>
        <v>NA</v>
      </c>
      <c r="M9372" s="90"/>
      <c r="O9372" s="91"/>
      <c r="P9372" s="56"/>
      <c r="Q9372" s="56"/>
      <c r="R9372" s="56"/>
      <c r="S9372" s="56"/>
      <c r="T9372" s="56" t="s">
        <v>47305</v>
      </c>
      <c r="U9372" s="56" t="s">
        <v>47306</v>
      </c>
      <c r="V9372" s="56" t="s">
        <v>47248</v>
      </c>
      <c r="W9372" s="56" t="s">
        <v>7820</v>
      </c>
      <c r="X9372" s="56" t="s">
        <v>5456</v>
      </c>
      <c r="Y9372" s="56"/>
      <c r="Z9372" s="56" t="s">
        <v>47302</v>
      </c>
      <c r="AA9372" s="56" t="s">
        <v>47303</v>
      </c>
      <c r="AB9372" s="56" t="s">
        <v>47307</v>
      </c>
      <c r="AC9372" s="56" t="s">
        <v>7326</v>
      </c>
      <c r="AD9372" s="90" t="str">
        <f t="shared" si="293"/>
        <v>NA</v>
      </c>
      <c r="AE9372" s="90"/>
      <c r="AF9372" s="90"/>
      <c r="AG9372" s="90"/>
    </row>
    <row r="9373" spans="1:33">
      <c r="A9373" s="56" t="s">
        <v>50905</v>
      </c>
      <c r="B9373" s="56" t="s">
        <v>50906</v>
      </c>
      <c r="C9373" s="56" t="s">
        <v>50907</v>
      </c>
      <c r="D9373" s="56" t="s">
        <v>7820</v>
      </c>
      <c r="E9373" s="56" t="s">
        <v>14178</v>
      </c>
      <c r="F9373" s="56" t="s">
        <v>22</v>
      </c>
      <c r="G9373" s="56"/>
      <c r="H9373" s="56" t="s">
        <v>50908</v>
      </c>
      <c r="I9373" s="56" t="s">
        <v>50909</v>
      </c>
      <c r="J9373" s="56"/>
      <c r="K9373" s="56" t="s">
        <v>7326</v>
      </c>
      <c r="L9373" s="90" t="str">
        <f t="shared" si="292"/>
        <v>NA</v>
      </c>
      <c r="M9373" s="90"/>
      <c r="O9373" s="91"/>
      <c r="P9373" s="56"/>
      <c r="Q9373" s="56"/>
      <c r="R9373" s="56"/>
      <c r="S9373" s="56"/>
      <c r="T9373" s="56" t="s">
        <v>47308</v>
      </c>
      <c r="U9373" s="56" t="s">
        <v>47309</v>
      </c>
      <c r="V9373" s="56" t="s">
        <v>9395</v>
      </c>
      <c r="W9373" s="56" t="s">
        <v>7820</v>
      </c>
      <c r="X9373" s="56" t="s">
        <v>47310</v>
      </c>
      <c r="Y9373" s="56"/>
      <c r="Z9373" s="56" t="s">
        <v>47311</v>
      </c>
      <c r="AA9373" s="56" t="s">
        <v>47312</v>
      </c>
      <c r="AB9373" s="56" t="s">
        <v>47308</v>
      </c>
      <c r="AC9373" s="56" t="s">
        <v>7326</v>
      </c>
      <c r="AD9373" s="90" t="str">
        <f t="shared" si="293"/>
        <v>NA</v>
      </c>
      <c r="AE9373" s="90"/>
      <c r="AF9373" s="90"/>
      <c r="AG9373" s="90"/>
    </row>
    <row r="9374" spans="1:33">
      <c r="A9374" s="56" t="s">
        <v>50910</v>
      </c>
      <c r="B9374" s="56" t="s">
        <v>50911</v>
      </c>
      <c r="C9374" s="56" t="s">
        <v>50912</v>
      </c>
      <c r="D9374" s="56" t="s">
        <v>7820</v>
      </c>
      <c r="E9374" s="56" t="s">
        <v>50913</v>
      </c>
      <c r="F9374" s="56" t="s">
        <v>22</v>
      </c>
      <c r="G9374" s="56"/>
      <c r="H9374" s="56" t="s">
        <v>50914</v>
      </c>
      <c r="I9374" s="56" t="s">
        <v>50915</v>
      </c>
      <c r="J9374" s="56" t="s">
        <v>50910</v>
      </c>
      <c r="K9374" s="56" t="s">
        <v>7326</v>
      </c>
      <c r="L9374" s="90" t="str">
        <f t="shared" si="292"/>
        <v>NA</v>
      </c>
      <c r="M9374" s="90"/>
      <c r="O9374" s="91"/>
      <c r="P9374" s="56"/>
      <c r="Q9374" s="56"/>
      <c r="R9374" s="56"/>
      <c r="S9374" s="56"/>
      <c r="T9374" s="56" t="s">
        <v>41782</v>
      </c>
      <c r="U9374" s="56" t="s">
        <v>47313</v>
      </c>
      <c r="V9374" s="56" t="s">
        <v>47314</v>
      </c>
      <c r="W9374" s="56" t="s">
        <v>7820</v>
      </c>
      <c r="X9374" s="56" t="s">
        <v>28327</v>
      </c>
      <c r="Y9374" s="56"/>
      <c r="Z9374" s="56" t="s">
        <v>47315</v>
      </c>
      <c r="AA9374" s="56" t="s">
        <v>47316</v>
      </c>
      <c r="AB9374" s="56" t="s">
        <v>47317</v>
      </c>
      <c r="AC9374" s="56" t="s">
        <v>7326</v>
      </c>
      <c r="AD9374" s="90" t="str">
        <f t="shared" si="293"/>
        <v>NA</v>
      </c>
      <c r="AE9374" s="90"/>
      <c r="AF9374" s="90"/>
      <c r="AG9374" s="90"/>
    </row>
    <row r="9375" spans="1:33">
      <c r="A9375" s="56" t="s">
        <v>50916</v>
      </c>
      <c r="B9375" s="56" t="s">
        <v>50917</v>
      </c>
      <c r="C9375" s="56" t="s">
        <v>50918</v>
      </c>
      <c r="D9375" s="56" t="s">
        <v>7820</v>
      </c>
      <c r="E9375" s="56" t="s">
        <v>11581</v>
      </c>
      <c r="F9375" s="56" t="s">
        <v>22</v>
      </c>
      <c r="G9375" s="56"/>
      <c r="H9375" s="56" t="s">
        <v>50919</v>
      </c>
      <c r="I9375" s="56" t="s">
        <v>50920</v>
      </c>
      <c r="J9375" s="56"/>
      <c r="K9375" s="56" t="s">
        <v>7326</v>
      </c>
      <c r="L9375" s="90" t="str">
        <f t="shared" si="292"/>
        <v>NA</v>
      </c>
      <c r="M9375" s="90"/>
      <c r="O9375" s="91"/>
      <c r="P9375" s="56"/>
      <c r="Q9375" s="56"/>
      <c r="R9375" s="56"/>
      <c r="S9375" s="56"/>
      <c r="T9375" s="56" t="s">
        <v>47318</v>
      </c>
      <c r="U9375" s="56" t="s">
        <v>47319</v>
      </c>
      <c r="V9375" s="56" t="s">
        <v>42533</v>
      </c>
      <c r="W9375" s="56" t="s">
        <v>7820</v>
      </c>
      <c r="X9375" s="56" t="s">
        <v>28327</v>
      </c>
      <c r="Y9375" s="56"/>
      <c r="Z9375" s="56" t="s">
        <v>47315</v>
      </c>
      <c r="AA9375" s="56" t="s">
        <v>47316</v>
      </c>
      <c r="AB9375" s="56" t="s">
        <v>47318</v>
      </c>
      <c r="AC9375" s="56" t="s">
        <v>7326</v>
      </c>
      <c r="AD9375" s="90" t="str">
        <f t="shared" si="293"/>
        <v>NA</v>
      </c>
      <c r="AE9375" s="90"/>
      <c r="AF9375" s="90"/>
      <c r="AG9375" s="90"/>
    </row>
    <row r="9376" spans="1:33">
      <c r="A9376" s="56" t="s">
        <v>50921</v>
      </c>
      <c r="B9376" s="56" t="s">
        <v>50922</v>
      </c>
      <c r="C9376" s="56" t="s">
        <v>50923</v>
      </c>
      <c r="D9376" s="56" t="s">
        <v>7820</v>
      </c>
      <c r="E9376" s="56" t="s">
        <v>11588</v>
      </c>
      <c r="F9376" s="56" t="s">
        <v>22</v>
      </c>
      <c r="G9376" s="56"/>
      <c r="H9376" s="56" t="s">
        <v>50924</v>
      </c>
      <c r="I9376" s="56" t="s">
        <v>50925</v>
      </c>
      <c r="J9376" s="56" t="s">
        <v>50921</v>
      </c>
      <c r="K9376" s="56" t="s">
        <v>7326</v>
      </c>
      <c r="L9376" s="90" t="str">
        <f t="shared" si="292"/>
        <v>NA</v>
      </c>
      <c r="M9376" s="90"/>
      <c r="O9376" s="91"/>
      <c r="P9376" s="56"/>
      <c r="Q9376" s="56"/>
      <c r="R9376" s="56"/>
      <c r="S9376" s="56"/>
      <c r="T9376" s="56" t="s">
        <v>47320</v>
      </c>
      <c r="U9376" s="56" t="s">
        <v>47321</v>
      </c>
      <c r="V9376" s="56" t="s">
        <v>47322</v>
      </c>
      <c r="W9376" s="56" t="s">
        <v>7820</v>
      </c>
      <c r="X9376" s="56" t="s">
        <v>28347</v>
      </c>
      <c r="Y9376" s="56"/>
      <c r="Z9376" s="56" t="s">
        <v>47323</v>
      </c>
      <c r="AA9376" s="56" t="s">
        <v>47324</v>
      </c>
      <c r="AB9376" s="56" t="s">
        <v>47320</v>
      </c>
      <c r="AC9376" s="56" t="s">
        <v>7326</v>
      </c>
      <c r="AD9376" s="90" t="str">
        <f t="shared" si="293"/>
        <v>NA</v>
      </c>
      <c r="AE9376" s="90"/>
      <c r="AF9376" s="90"/>
      <c r="AG9376" s="90"/>
    </row>
    <row r="9377" spans="1:33">
      <c r="A9377" s="56" t="s">
        <v>50926</v>
      </c>
      <c r="B9377" s="56" t="s">
        <v>50927</v>
      </c>
      <c r="C9377" s="56" t="s">
        <v>50928</v>
      </c>
      <c r="D9377" s="56" t="s">
        <v>7820</v>
      </c>
      <c r="E9377" s="56" t="s">
        <v>11588</v>
      </c>
      <c r="F9377" s="56" t="s">
        <v>22</v>
      </c>
      <c r="G9377" s="56"/>
      <c r="H9377" s="56" t="s">
        <v>50924</v>
      </c>
      <c r="I9377" s="56" t="s">
        <v>50925</v>
      </c>
      <c r="J9377" s="56" t="s">
        <v>50929</v>
      </c>
      <c r="K9377" s="56" t="s">
        <v>7326</v>
      </c>
      <c r="L9377" s="90" t="str">
        <f t="shared" si="292"/>
        <v>NA</v>
      </c>
      <c r="M9377" s="90"/>
      <c r="O9377" s="91"/>
      <c r="P9377" s="56"/>
      <c r="Q9377" s="56"/>
      <c r="R9377" s="56"/>
      <c r="S9377" s="56"/>
      <c r="T9377" s="56" t="s">
        <v>47325</v>
      </c>
      <c r="U9377" s="56" t="s">
        <v>47326</v>
      </c>
      <c r="V9377" s="56" t="s">
        <v>47327</v>
      </c>
      <c r="W9377" s="56" t="s">
        <v>7820</v>
      </c>
      <c r="X9377" s="56" t="s">
        <v>5464</v>
      </c>
      <c r="Y9377" s="56"/>
      <c r="Z9377" s="56" t="s">
        <v>47328</v>
      </c>
      <c r="AA9377" s="56" t="s">
        <v>47329</v>
      </c>
      <c r="AB9377" s="56" t="s">
        <v>47325</v>
      </c>
      <c r="AC9377" s="56" t="s">
        <v>7326</v>
      </c>
      <c r="AD9377" s="90" t="str">
        <f t="shared" si="293"/>
        <v>NA</v>
      </c>
      <c r="AE9377" s="90"/>
      <c r="AF9377" s="90"/>
      <c r="AG9377" s="90"/>
    </row>
    <row r="9378" spans="1:33">
      <c r="A9378" s="56" t="s">
        <v>50930</v>
      </c>
      <c r="B9378" s="56" t="s">
        <v>50931</v>
      </c>
      <c r="C9378" s="56" t="s">
        <v>50932</v>
      </c>
      <c r="D9378" s="56" t="s">
        <v>7820</v>
      </c>
      <c r="E9378" s="56" t="s">
        <v>11588</v>
      </c>
      <c r="F9378" s="56" t="s">
        <v>22</v>
      </c>
      <c r="G9378" s="56"/>
      <c r="H9378" s="56" t="s">
        <v>50924</v>
      </c>
      <c r="I9378" s="56" t="s">
        <v>50925</v>
      </c>
      <c r="J9378" s="56" t="s">
        <v>50930</v>
      </c>
      <c r="K9378" s="56" t="s">
        <v>7326</v>
      </c>
      <c r="L9378" s="90" t="str">
        <f t="shared" si="292"/>
        <v>NA</v>
      </c>
      <c r="M9378" s="90"/>
      <c r="O9378" s="91"/>
      <c r="P9378" s="56"/>
      <c r="Q9378" s="56"/>
      <c r="R9378" s="56"/>
      <c r="S9378" s="56"/>
      <c r="T9378" s="56" t="s">
        <v>47330</v>
      </c>
      <c r="U9378" s="56" t="s">
        <v>47331</v>
      </c>
      <c r="V9378" s="56" t="s">
        <v>41751</v>
      </c>
      <c r="W9378" s="56" t="s">
        <v>7820</v>
      </c>
      <c r="X9378" s="56" t="s">
        <v>5464</v>
      </c>
      <c r="Y9378" s="56"/>
      <c r="Z9378" s="56" t="s">
        <v>47328</v>
      </c>
      <c r="AA9378" s="56" t="s">
        <v>47329</v>
      </c>
      <c r="AB9378" s="56" t="s">
        <v>47330</v>
      </c>
      <c r="AC9378" s="56" t="s">
        <v>7326</v>
      </c>
      <c r="AD9378" s="90" t="str">
        <f t="shared" si="293"/>
        <v>NA</v>
      </c>
      <c r="AE9378" s="90"/>
      <c r="AF9378" s="90"/>
      <c r="AG9378" s="90"/>
    </row>
    <row r="9379" spans="1:33">
      <c r="A9379" s="56" t="s">
        <v>50933</v>
      </c>
      <c r="B9379" s="56" t="s">
        <v>50934</v>
      </c>
      <c r="C9379" s="56" t="s">
        <v>50935</v>
      </c>
      <c r="D9379" s="56" t="s">
        <v>7820</v>
      </c>
      <c r="E9379" s="56" t="s">
        <v>50936</v>
      </c>
      <c r="F9379" s="56" t="s">
        <v>22</v>
      </c>
      <c r="G9379" s="56"/>
      <c r="H9379" s="56" t="s">
        <v>50937</v>
      </c>
      <c r="I9379" s="56" t="s">
        <v>50938</v>
      </c>
      <c r="J9379" s="56" t="s">
        <v>50939</v>
      </c>
      <c r="K9379" s="56" t="s">
        <v>7326</v>
      </c>
      <c r="L9379" s="90" t="str">
        <f t="shared" si="292"/>
        <v>NA</v>
      </c>
      <c r="M9379" s="90"/>
      <c r="O9379" s="91"/>
      <c r="P9379" s="56"/>
      <c r="Q9379" s="56"/>
      <c r="R9379" s="56"/>
      <c r="S9379" s="56"/>
      <c r="T9379" s="56" t="s">
        <v>47332</v>
      </c>
      <c r="U9379" s="56" t="s">
        <v>47333</v>
      </c>
      <c r="V9379" s="56" t="s">
        <v>42533</v>
      </c>
      <c r="W9379" s="56" t="s">
        <v>7820</v>
      </c>
      <c r="X9379" s="56" t="s">
        <v>5464</v>
      </c>
      <c r="Y9379" s="56"/>
      <c r="Z9379" s="56" t="s">
        <v>47334</v>
      </c>
      <c r="AA9379" s="56" t="s">
        <v>47329</v>
      </c>
      <c r="AB9379" s="56" t="s">
        <v>47332</v>
      </c>
      <c r="AC9379" s="56" t="s">
        <v>7326</v>
      </c>
      <c r="AD9379" s="90" t="str">
        <f t="shared" si="293"/>
        <v>NA</v>
      </c>
      <c r="AE9379" s="90"/>
      <c r="AF9379" s="90"/>
      <c r="AG9379" s="90"/>
    </row>
    <row r="9380" spans="1:33">
      <c r="A9380" s="56" t="s">
        <v>50940</v>
      </c>
      <c r="B9380" s="56" t="s">
        <v>50941</v>
      </c>
      <c r="C9380" s="56" t="s">
        <v>50942</v>
      </c>
      <c r="D9380" s="56" t="s">
        <v>7820</v>
      </c>
      <c r="E9380" s="56" t="s">
        <v>50936</v>
      </c>
      <c r="F9380" s="56" t="s">
        <v>22</v>
      </c>
      <c r="G9380" s="56"/>
      <c r="H9380" s="56" t="s">
        <v>50937</v>
      </c>
      <c r="I9380" s="56" t="s">
        <v>50938</v>
      </c>
      <c r="J9380" s="56" t="s">
        <v>50943</v>
      </c>
      <c r="K9380" s="56" t="s">
        <v>7326</v>
      </c>
      <c r="L9380" s="90" t="str">
        <f t="shared" si="292"/>
        <v>NA</v>
      </c>
      <c r="M9380" s="90"/>
      <c r="O9380" s="91"/>
      <c r="P9380" s="56"/>
      <c r="Q9380" s="56"/>
      <c r="R9380" s="56"/>
      <c r="S9380" s="56"/>
      <c r="T9380" s="56" t="s">
        <v>47335</v>
      </c>
      <c r="U9380" s="56" t="s">
        <v>47336</v>
      </c>
      <c r="V9380" s="56" t="s">
        <v>47337</v>
      </c>
      <c r="W9380" s="56" t="s">
        <v>7820</v>
      </c>
      <c r="X9380" s="56" t="s">
        <v>47338</v>
      </c>
      <c r="Y9380" s="56"/>
      <c r="Z9380" s="56" t="s">
        <v>47339</v>
      </c>
      <c r="AA9380" s="56" t="s">
        <v>47340</v>
      </c>
      <c r="AB9380" s="56" t="s">
        <v>47341</v>
      </c>
      <c r="AC9380" s="56" t="s">
        <v>7326</v>
      </c>
      <c r="AD9380" s="90" t="str">
        <f t="shared" si="293"/>
        <v>NA</v>
      </c>
      <c r="AE9380" s="90"/>
      <c r="AF9380" s="90"/>
      <c r="AG9380" s="90"/>
    </row>
    <row r="9381" spans="1:33">
      <c r="A9381" s="56" t="s">
        <v>50944</v>
      </c>
      <c r="B9381" s="56" t="s">
        <v>50945</v>
      </c>
      <c r="C9381" s="56" t="s">
        <v>50946</v>
      </c>
      <c r="D9381" s="56" t="s">
        <v>7820</v>
      </c>
      <c r="E9381" s="56" t="s">
        <v>50936</v>
      </c>
      <c r="F9381" s="56" t="s">
        <v>22</v>
      </c>
      <c r="G9381" s="56"/>
      <c r="H9381" s="56" t="s">
        <v>50947</v>
      </c>
      <c r="I9381" s="56" t="s">
        <v>50938</v>
      </c>
      <c r="J9381" s="56" t="s">
        <v>50944</v>
      </c>
      <c r="K9381" s="56" t="s">
        <v>7326</v>
      </c>
      <c r="L9381" s="90" t="str">
        <f t="shared" si="292"/>
        <v>NA</v>
      </c>
      <c r="M9381" s="90"/>
      <c r="O9381" s="91"/>
      <c r="P9381" s="56"/>
      <c r="Q9381" s="56"/>
      <c r="R9381" s="56"/>
      <c r="S9381" s="56"/>
      <c r="T9381" s="56" t="s">
        <v>42126</v>
      </c>
      <c r="U9381" s="56" t="s">
        <v>47342</v>
      </c>
      <c r="V9381" s="56" t="s">
        <v>47343</v>
      </c>
      <c r="W9381" s="56" t="s">
        <v>7820</v>
      </c>
      <c r="X9381" s="56" t="s">
        <v>47344</v>
      </c>
      <c r="Y9381" s="56"/>
      <c r="Z9381" s="56" t="s">
        <v>47345</v>
      </c>
      <c r="AA9381" s="56" t="s">
        <v>47346</v>
      </c>
      <c r="AB9381" s="56" t="s">
        <v>42126</v>
      </c>
      <c r="AC9381" s="56" t="s">
        <v>7326</v>
      </c>
      <c r="AD9381" s="90" t="str">
        <f t="shared" si="293"/>
        <v>NA</v>
      </c>
      <c r="AE9381" s="90"/>
      <c r="AF9381" s="90"/>
      <c r="AG9381" s="90"/>
    </row>
    <row r="9382" spans="1:33">
      <c r="A9382" s="56" t="s">
        <v>50948</v>
      </c>
      <c r="B9382" s="56" t="s">
        <v>50949</v>
      </c>
      <c r="C9382" s="56" t="s">
        <v>50950</v>
      </c>
      <c r="D9382" s="56" t="s">
        <v>7820</v>
      </c>
      <c r="E9382" s="56" t="s">
        <v>11596</v>
      </c>
      <c r="F9382" s="56" t="s">
        <v>22</v>
      </c>
      <c r="G9382" s="56"/>
      <c r="H9382" s="56" t="s">
        <v>50951</v>
      </c>
      <c r="I9382" s="56" t="s">
        <v>50952</v>
      </c>
      <c r="J9382" s="56" t="s">
        <v>50948</v>
      </c>
      <c r="K9382" s="56" t="s">
        <v>7326</v>
      </c>
      <c r="L9382" s="90" t="str">
        <f t="shared" si="292"/>
        <v>NA</v>
      </c>
      <c r="M9382" s="90"/>
      <c r="O9382" s="91"/>
      <c r="P9382" s="56"/>
      <c r="Q9382" s="56"/>
      <c r="R9382" s="56"/>
      <c r="S9382" s="56"/>
      <c r="T9382" s="56" t="s">
        <v>42022</v>
      </c>
      <c r="U9382" s="56" t="s">
        <v>47347</v>
      </c>
      <c r="V9382" s="56" t="s">
        <v>47314</v>
      </c>
      <c r="W9382" s="56" t="s">
        <v>7820</v>
      </c>
      <c r="X9382" s="56" t="s">
        <v>10827</v>
      </c>
      <c r="Y9382" s="56"/>
      <c r="Z9382" s="56" t="s">
        <v>47348</v>
      </c>
      <c r="AA9382" s="56" t="s">
        <v>47349</v>
      </c>
      <c r="AB9382" s="56" t="s">
        <v>42022</v>
      </c>
      <c r="AC9382" s="56" t="s">
        <v>7326</v>
      </c>
      <c r="AD9382" s="90" t="str">
        <f t="shared" si="293"/>
        <v>NA</v>
      </c>
      <c r="AE9382" s="90"/>
      <c r="AF9382" s="90"/>
      <c r="AG9382" s="90"/>
    </row>
    <row r="9383" spans="1:33">
      <c r="A9383" s="56" t="s">
        <v>50953</v>
      </c>
      <c r="B9383" s="56" t="s">
        <v>50954</v>
      </c>
      <c r="C9383" s="56" t="s">
        <v>50955</v>
      </c>
      <c r="D9383" s="56" t="s">
        <v>7820</v>
      </c>
      <c r="E9383" s="56" t="s">
        <v>11596</v>
      </c>
      <c r="F9383" s="56" t="s">
        <v>22</v>
      </c>
      <c r="G9383" s="56"/>
      <c r="H9383" s="56" t="s">
        <v>50951</v>
      </c>
      <c r="I9383" s="56" t="s">
        <v>50952</v>
      </c>
      <c r="J9383" s="56" t="s">
        <v>50953</v>
      </c>
      <c r="K9383" s="56" t="s">
        <v>7326</v>
      </c>
      <c r="L9383" s="90" t="str">
        <f t="shared" si="292"/>
        <v>NA</v>
      </c>
      <c r="M9383" s="90"/>
      <c r="O9383" s="91"/>
      <c r="P9383" s="56"/>
      <c r="Q9383" s="56"/>
      <c r="R9383" s="56"/>
      <c r="S9383" s="56"/>
      <c r="T9383" s="56" t="s">
        <v>47350</v>
      </c>
      <c r="U9383" s="56" t="s">
        <v>47351</v>
      </c>
      <c r="V9383" s="56" t="s">
        <v>47352</v>
      </c>
      <c r="W9383" s="56" t="s">
        <v>7820</v>
      </c>
      <c r="X9383" s="56" t="s">
        <v>2499</v>
      </c>
      <c r="Y9383" s="56"/>
      <c r="Z9383" s="56" t="s">
        <v>47353</v>
      </c>
      <c r="AA9383" s="56" t="s">
        <v>47354</v>
      </c>
      <c r="AB9383" s="56" t="s">
        <v>47355</v>
      </c>
      <c r="AC9383" s="56" t="s">
        <v>7326</v>
      </c>
      <c r="AD9383" s="90" t="str">
        <f t="shared" si="293"/>
        <v>NA</v>
      </c>
      <c r="AE9383" s="90"/>
      <c r="AF9383" s="90"/>
      <c r="AG9383" s="90"/>
    </row>
    <row r="9384" spans="1:33">
      <c r="A9384" s="56" t="s">
        <v>50956</v>
      </c>
      <c r="B9384" s="56" t="s">
        <v>50957</v>
      </c>
      <c r="C9384" s="56" t="s">
        <v>50958</v>
      </c>
      <c r="D9384" s="56" t="s">
        <v>7820</v>
      </c>
      <c r="E9384" s="56" t="s">
        <v>11596</v>
      </c>
      <c r="F9384" s="56" t="s">
        <v>22</v>
      </c>
      <c r="G9384" s="56"/>
      <c r="H9384" s="56" t="s">
        <v>50951</v>
      </c>
      <c r="I9384" s="56" t="s">
        <v>50952</v>
      </c>
      <c r="J9384" s="56" t="s">
        <v>50956</v>
      </c>
      <c r="K9384" s="56" t="s">
        <v>7326</v>
      </c>
      <c r="L9384" s="90" t="str">
        <f t="shared" si="292"/>
        <v>NA</v>
      </c>
      <c r="M9384" s="90"/>
      <c r="O9384" s="91"/>
      <c r="P9384" s="56"/>
      <c r="Q9384" s="56"/>
      <c r="R9384" s="56"/>
      <c r="S9384" s="56"/>
      <c r="T9384" s="56" t="s">
        <v>47356</v>
      </c>
      <c r="U9384" s="56" t="s">
        <v>47357</v>
      </c>
      <c r="V9384" s="56" t="s">
        <v>47358</v>
      </c>
      <c r="W9384" s="56" t="s">
        <v>7820</v>
      </c>
      <c r="X9384" s="56" t="s">
        <v>2499</v>
      </c>
      <c r="Y9384" s="56"/>
      <c r="Z9384" s="56" t="s">
        <v>47353</v>
      </c>
      <c r="AA9384" s="56" t="s">
        <v>47354</v>
      </c>
      <c r="AB9384" s="56" t="s">
        <v>47359</v>
      </c>
      <c r="AC9384" s="56" t="s">
        <v>7326</v>
      </c>
      <c r="AD9384" s="90" t="str">
        <f t="shared" si="293"/>
        <v>NA</v>
      </c>
      <c r="AE9384" s="90"/>
      <c r="AF9384" s="90"/>
      <c r="AG9384" s="90"/>
    </row>
    <row r="9385" spans="1:33">
      <c r="A9385" s="56" t="s">
        <v>50959</v>
      </c>
      <c r="B9385" s="56" t="s">
        <v>50960</v>
      </c>
      <c r="C9385" s="56" t="s">
        <v>50961</v>
      </c>
      <c r="D9385" s="56" t="s">
        <v>7820</v>
      </c>
      <c r="E9385" s="56" t="s">
        <v>11596</v>
      </c>
      <c r="F9385" s="56" t="s">
        <v>22</v>
      </c>
      <c r="G9385" s="56"/>
      <c r="H9385" s="56" t="s">
        <v>50951</v>
      </c>
      <c r="I9385" s="56" t="s">
        <v>50952</v>
      </c>
      <c r="J9385" s="56" t="s">
        <v>50959</v>
      </c>
      <c r="K9385" s="56" t="s">
        <v>7326</v>
      </c>
      <c r="L9385" s="90" t="str">
        <f t="shared" si="292"/>
        <v>NA</v>
      </c>
      <c r="M9385" s="90"/>
      <c r="O9385" s="91"/>
      <c r="P9385" s="56"/>
      <c r="Q9385" s="56"/>
      <c r="R9385" s="56"/>
      <c r="S9385" s="56"/>
      <c r="T9385" s="56" t="s">
        <v>47360</v>
      </c>
      <c r="U9385" s="56" t="s">
        <v>47361</v>
      </c>
      <c r="V9385" s="56" t="s">
        <v>47362</v>
      </c>
      <c r="W9385" s="56" t="s">
        <v>7820</v>
      </c>
      <c r="X9385" s="56" t="s">
        <v>47363</v>
      </c>
      <c r="Y9385" s="56"/>
      <c r="Z9385" s="56" t="s">
        <v>47364</v>
      </c>
      <c r="AA9385" s="56" t="s">
        <v>47365</v>
      </c>
      <c r="AB9385" s="56" t="s">
        <v>47360</v>
      </c>
      <c r="AC9385" s="56" t="s">
        <v>7326</v>
      </c>
      <c r="AD9385" s="90" t="str">
        <f t="shared" si="293"/>
        <v>NA</v>
      </c>
      <c r="AE9385" s="90"/>
      <c r="AF9385" s="90"/>
      <c r="AG9385" s="90"/>
    </row>
    <row r="9386" spans="1:33">
      <c r="A9386" s="56" t="s">
        <v>50962</v>
      </c>
      <c r="B9386" s="56" t="s">
        <v>50963</v>
      </c>
      <c r="C9386" s="56" t="s">
        <v>50964</v>
      </c>
      <c r="D9386" s="56" t="s">
        <v>7820</v>
      </c>
      <c r="E9386" s="56" t="s">
        <v>34572</v>
      </c>
      <c r="F9386" s="56" t="s">
        <v>22</v>
      </c>
      <c r="G9386" s="56"/>
      <c r="H9386" s="56" t="s">
        <v>50965</v>
      </c>
      <c r="I9386" s="56" t="s">
        <v>50966</v>
      </c>
      <c r="J9386" s="56" t="s">
        <v>50967</v>
      </c>
      <c r="K9386" s="56" t="s">
        <v>7326</v>
      </c>
      <c r="L9386" s="90" t="str">
        <f t="shared" si="292"/>
        <v>NA</v>
      </c>
      <c r="M9386" s="90"/>
      <c r="O9386" s="91"/>
      <c r="P9386" s="56"/>
      <c r="Q9386" s="56"/>
      <c r="R9386" s="56"/>
      <c r="S9386" s="56"/>
      <c r="T9386" s="56" t="s">
        <v>47366</v>
      </c>
      <c r="U9386" s="56" t="s">
        <v>47367</v>
      </c>
      <c r="V9386" s="56" t="s">
        <v>47368</v>
      </c>
      <c r="W9386" s="56" t="s">
        <v>7820</v>
      </c>
      <c r="X9386" s="56" t="s">
        <v>10842</v>
      </c>
      <c r="Y9386" s="56"/>
      <c r="Z9386" s="56" t="s">
        <v>47369</v>
      </c>
      <c r="AA9386" s="56" t="s">
        <v>47370</v>
      </c>
      <c r="AB9386" s="56" t="s">
        <v>47366</v>
      </c>
      <c r="AC9386" s="56" t="s">
        <v>7326</v>
      </c>
      <c r="AD9386" s="90" t="str">
        <f t="shared" si="293"/>
        <v>NA</v>
      </c>
      <c r="AE9386" s="90"/>
      <c r="AF9386" s="90"/>
      <c r="AG9386" s="90"/>
    </row>
    <row r="9387" spans="1:33">
      <c r="A9387" s="56" t="s">
        <v>50968</v>
      </c>
      <c r="B9387" s="56" t="s">
        <v>50969</v>
      </c>
      <c r="C9387" s="56" t="s">
        <v>50970</v>
      </c>
      <c r="D9387" s="56" t="s">
        <v>7820</v>
      </c>
      <c r="E9387" s="56" t="s">
        <v>34572</v>
      </c>
      <c r="F9387" s="56" t="s">
        <v>22</v>
      </c>
      <c r="G9387" s="56"/>
      <c r="H9387" s="56" t="s">
        <v>50971</v>
      </c>
      <c r="I9387" s="56" t="s">
        <v>50966</v>
      </c>
      <c r="J9387" s="56" t="s">
        <v>50972</v>
      </c>
      <c r="K9387" s="56" t="s">
        <v>7326</v>
      </c>
      <c r="L9387" s="90" t="str">
        <f t="shared" si="292"/>
        <v>NA</v>
      </c>
      <c r="M9387" s="90"/>
      <c r="O9387" s="91"/>
      <c r="P9387" s="56"/>
      <c r="Q9387" s="56"/>
      <c r="R9387" s="56"/>
      <c r="S9387" s="56"/>
      <c r="T9387" s="56" t="s">
        <v>41782</v>
      </c>
      <c r="U9387" s="56" t="s">
        <v>47371</v>
      </c>
      <c r="V9387" s="56" t="s">
        <v>47314</v>
      </c>
      <c r="W9387" s="56" t="s">
        <v>7820</v>
      </c>
      <c r="X9387" s="56" t="s">
        <v>5500</v>
      </c>
      <c r="Y9387" s="56"/>
      <c r="Z9387" s="56" t="s">
        <v>47372</v>
      </c>
      <c r="AA9387" s="56" t="s">
        <v>47373</v>
      </c>
      <c r="AB9387" s="56" t="s">
        <v>47374</v>
      </c>
      <c r="AC9387" s="56" t="s">
        <v>7326</v>
      </c>
      <c r="AD9387" s="90" t="str">
        <f t="shared" si="293"/>
        <v>NA</v>
      </c>
      <c r="AE9387" s="90"/>
      <c r="AF9387" s="90"/>
      <c r="AG9387" s="90"/>
    </row>
    <row r="9388" spans="1:33">
      <c r="A9388" s="56" t="s">
        <v>50973</v>
      </c>
      <c r="B9388" s="56" t="s">
        <v>50974</v>
      </c>
      <c r="C9388" s="56" t="s">
        <v>50975</v>
      </c>
      <c r="D9388" s="56" t="s">
        <v>7820</v>
      </c>
      <c r="E9388" s="56" t="s">
        <v>34572</v>
      </c>
      <c r="F9388" s="56" t="s">
        <v>22</v>
      </c>
      <c r="G9388" s="56"/>
      <c r="H9388" s="56" t="s">
        <v>50971</v>
      </c>
      <c r="I9388" s="56" t="s">
        <v>50966</v>
      </c>
      <c r="J9388" s="56"/>
      <c r="K9388" s="56" t="s">
        <v>7326</v>
      </c>
      <c r="L9388" s="90" t="str">
        <f t="shared" si="292"/>
        <v>NA</v>
      </c>
      <c r="M9388" s="90"/>
      <c r="O9388" s="91"/>
      <c r="P9388" s="56"/>
      <c r="Q9388" s="56"/>
      <c r="R9388" s="56"/>
      <c r="S9388" s="56"/>
      <c r="T9388" s="56" t="s">
        <v>47375</v>
      </c>
      <c r="U9388" s="56" t="s">
        <v>47376</v>
      </c>
      <c r="V9388" s="56" t="s">
        <v>47327</v>
      </c>
      <c r="W9388" s="56" t="s">
        <v>7820</v>
      </c>
      <c r="X9388" s="56" t="s">
        <v>450</v>
      </c>
      <c r="Y9388" s="56"/>
      <c r="Z9388" s="56" t="s">
        <v>47377</v>
      </c>
      <c r="AA9388" s="56" t="s">
        <v>47378</v>
      </c>
      <c r="AB9388" s="56" t="s">
        <v>47379</v>
      </c>
      <c r="AC9388" s="56" t="s">
        <v>7326</v>
      </c>
      <c r="AD9388" s="90" t="str">
        <f t="shared" si="293"/>
        <v>NA</v>
      </c>
      <c r="AE9388" s="90"/>
      <c r="AF9388" s="90"/>
      <c r="AG9388" s="90"/>
    </row>
    <row r="9389" spans="1:33">
      <c r="A9389" s="56" t="s">
        <v>50976</v>
      </c>
      <c r="B9389" s="56" t="s">
        <v>50977</v>
      </c>
      <c r="C9389" s="56" t="s">
        <v>50978</v>
      </c>
      <c r="D9389" s="56" t="s">
        <v>7820</v>
      </c>
      <c r="E9389" s="56" t="s">
        <v>34572</v>
      </c>
      <c r="F9389" s="56" t="s">
        <v>22</v>
      </c>
      <c r="G9389" s="56"/>
      <c r="H9389" s="56" t="s">
        <v>50965</v>
      </c>
      <c r="I9389" s="56" t="s">
        <v>50966</v>
      </c>
      <c r="J9389" s="56"/>
      <c r="K9389" s="56" t="s">
        <v>7326</v>
      </c>
      <c r="L9389" s="90" t="str">
        <f t="shared" si="292"/>
        <v>NA</v>
      </c>
      <c r="M9389" s="90"/>
      <c r="O9389" s="91"/>
      <c r="P9389" s="56"/>
      <c r="Q9389" s="56"/>
      <c r="R9389" s="56"/>
      <c r="S9389" s="56"/>
      <c r="T9389" s="56" t="s">
        <v>47380</v>
      </c>
      <c r="U9389" s="56" t="s">
        <v>47381</v>
      </c>
      <c r="V9389" s="56" t="s">
        <v>42533</v>
      </c>
      <c r="W9389" s="56" t="s">
        <v>7820</v>
      </c>
      <c r="X9389" s="56" t="s">
        <v>450</v>
      </c>
      <c r="Y9389" s="56"/>
      <c r="Z9389" s="56" t="s">
        <v>47382</v>
      </c>
      <c r="AA9389" s="56" t="s">
        <v>47378</v>
      </c>
      <c r="AB9389" s="56" t="s">
        <v>47380</v>
      </c>
      <c r="AC9389" s="56" t="s">
        <v>7326</v>
      </c>
      <c r="AD9389" s="90" t="str">
        <f t="shared" si="293"/>
        <v>NA</v>
      </c>
      <c r="AE9389" s="90"/>
      <c r="AF9389" s="90"/>
      <c r="AG9389" s="90"/>
    </row>
    <row r="9390" spans="1:33">
      <c r="A9390" s="56" t="s">
        <v>50979</v>
      </c>
      <c r="B9390" s="56" t="s">
        <v>50980</v>
      </c>
      <c r="C9390" s="56" t="s">
        <v>50970</v>
      </c>
      <c r="D9390" s="56" t="s">
        <v>7820</v>
      </c>
      <c r="E9390" s="56" t="s">
        <v>34572</v>
      </c>
      <c r="F9390" s="56" t="s">
        <v>22</v>
      </c>
      <c r="G9390" s="56"/>
      <c r="H9390" s="56" t="s">
        <v>50965</v>
      </c>
      <c r="I9390" s="56" t="s">
        <v>50966</v>
      </c>
      <c r="J9390" s="56"/>
      <c r="K9390" s="56" t="s">
        <v>7326</v>
      </c>
      <c r="L9390" s="90" t="str">
        <f t="shared" si="292"/>
        <v>NA</v>
      </c>
      <c r="M9390" s="90"/>
      <c r="O9390" s="91"/>
      <c r="P9390" s="56"/>
      <c r="Q9390" s="56"/>
      <c r="R9390" s="56"/>
      <c r="S9390" s="56"/>
      <c r="T9390" s="56" t="s">
        <v>47383</v>
      </c>
      <c r="U9390" s="56" t="s">
        <v>47384</v>
      </c>
      <c r="V9390" s="56" t="s">
        <v>47385</v>
      </c>
      <c r="W9390" s="56" t="s">
        <v>7820</v>
      </c>
      <c r="X9390" s="56" t="s">
        <v>450</v>
      </c>
      <c r="Y9390" s="56"/>
      <c r="Z9390" s="56" t="s">
        <v>47377</v>
      </c>
      <c r="AA9390" s="56" t="s">
        <v>47378</v>
      </c>
      <c r="AB9390" s="56" t="s">
        <v>47383</v>
      </c>
      <c r="AC9390" s="56" t="s">
        <v>7326</v>
      </c>
      <c r="AD9390" s="90" t="str">
        <f t="shared" si="293"/>
        <v>NA</v>
      </c>
      <c r="AE9390" s="90"/>
      <c r="AF9390" s="90"/>
      <c r="AG9390" s="90"/>
    </row>
    <row r="9391" spans="1:33">
      <c r="A9391" s="56" t="s">
        <v>50981</v>
      </c>
      <c r="B9391" s="56" t="s">
        <v>50982</v>
      </c>
      <c r="C9391" s="56" t="s">
        <v>50983</v>
      </c>
      <c r="D9391" s="56" t="s">
        <v>7820</v>
      </c>
      <c r="E9391" s="56" t="s">
        <v>34572</v>
      </c>
      <c r="F9391" s="56" t="s">
        <v>22</v>
      </c>
      <c r="G9391" s="56"/>
      <c r="H9391" s="56" t="s">
        <v>50965</v>
      </c>
      <c r="I9391" s="56" t="s">
        <v>50966</v>
      </c>
      <c r="J9391" s="56"/>
      <c r="K9391" s="56" t="s">
        <v>7326</v>
      </c>
      <c r="L9391" s="90" t="str">
        <f t="shared" si="292"/>
        <v>NA</v>
      </c>
      <c r="M9391" s="90"/>
      <c r="O9391" s="91"/>
      <c r="P9391" s="56"/>
      <c r="Q9391" s="56"/>
      <c r="R9391" s="56"/>
      <c r="S9391" s="56"/>
      <c r="T9391" s="56" t="s">
        <v>47386</v>
      </c>
      <c r="U9391" s="56" t="s">
        <v>47387</v>
      </c>
      <c r="V9391" s="56" t="s">
        <v>9836</v>
      </c>
      <c r="W9391" s="56" t="s">
        <v>7820</v>
      </c>
      <c r="X9391" s="56" t="s">
        <v>450</v>
      </c>
      <c r="Y9391" s="56"/>
      <c r="Z9391" s="56" t="s">
        <v>47377</v>
      </c>
      <c r="AA9391" s="56" t="s">
        <v>47378</v>
      </c>
      <c r="AB9391" s="56" t="s">
        <v>47388</v>
      </c>
      <c r="AC9391" s="56" t="s">
        <v>7326</v>
      </c>
      <c r="AD9391" s="90" t="str">
        <f t="shared" si="293"/>
        <v>NA</v>
      </c>
      <c r="AE9391" s="90"/>
      <c r="AF9391" s="90"/>
      <c r="AG9391" s="90"/>
    </row>
    <row r="9392" spans="1:33">
      <c r="A9392" s="56" t="s">
        <v>50984</v>
      </c>
      <c r="B9392" s="56" t="s">
        <v>50985</v>
      </c>
      <c r="C9392" s="56" t="s">
        <v>50986</v>
      </c>
      <c r="D9392" s="56" t="s">
        <v>7820</v>
      </c>
      <c r="E9392" s="56" t="s">
        <v>34572</v>
      </c>
      <c r="F9392" s="56" t="s">
        <v>22</v>
      </c>
      <c r="G9392" s="56"/>
      <c r="H9392" s="56" t="s">
        <v>50971</v>
      </c>
      <c r="I9392" s="56" t="s">
        <v>50966</v>
      </c>
      <c r="J9392" s="56" t="s">
        <v>50987</v>
      </c>
      <c r="K9392" s="56" t="s">
        <v>7326</v>
      </c>
      <c r="L9392" s="90" t="str">
        <f t="shared" si="292"/>
        <v>NA</v>
      </c>
      <c r="M9392" s="90"/>
      <c r="O9392" s="91"/>
      <c r="P9392" s="56"/>
      <c r="Q9392" s="56"/>
      <c r="R9392" s="56"/>
      <c r="S9392" s="56"/>
      <c r="T9392" s="56" t="s">
        <v>41782</v>
      </c>
      <c r="U9392" s="56" t="s">
        <v>47389</v>
      </c>
      <c r="V9392" s="56" t="s">
        <v>47314</v>
      </c>
      <c r="W9392" s="56" t="s">
        <v>7820</v>
      </c>
      <c r="X9392" s="56" t="s">
        <v>450</v>
      </c>
      <c r="Y9392" s="56"/>
      <c r="Z9392" s="56" t="s">
        <v>47377</v>
      </c>
      <c r="AA9392" s="56" t="s">
        <v>47378</v>
      </c>
      <c r="AB9392" s="56" t="s">
        <v>47390</v>
      </c>
      <c r="AC9392" s="56" t="s">
        <v>7326</v>
      </c>
      <c r="AD9392" s="90" t="str">
        <f t="shared" si="293"/>
        <v>NA</v>
      </c>
      <c r="AE9392" s="90"/>
      <c r="AF9392" s="90"/>
      <c r="AG9392" s="90"/>
    </row>
    <row r="9393" spans="1:33">
      <c r="A9393" s="56" t="s">
        <v>50988</v>
      </c>
      <c r="B9393" s="56" t="s">
        <v>50989</v>
      </c>
      <c r="C9393" s="56" t="s">
        <v>50990</v>
      </c>
      <c r="D9393" s="56" t="s">
        <v>7820</v>
      </c>
      <c r="E9393" s="56" t="s">
        <v>34572</v>
      </c>
      <c r="F9393" s="56" t="s">
        <v>22</v>
      </c>
      <c r="G9393" s="56"/>
      <c r="H9393" s="56" t="s">
        <v>50965</v>
      </c>
      <c r="I9393" s="56" t="s">
        <v>50966</v>
      </c>
      <c r="J9393" s="56"/>
      <c r="K9393" s="56" t="s">
        <v>7326</v>
      </c>
      <c r="L9393" s="90" t="str">
        <f t="shared" si="292"/>
        <v>NA</v>
      </c>
      <c r="M9393" s="90"/>
      <c r="O9393" s="91"/>
      <c r="P9393" s="56"/>
      <c r="Q9393" s="56"/>
      <c r="R9393" s="56"/>
      <c r="S9393" s="56"/>
      <c r="T9393" s="56" t="s">
        <v>47391</v>
      </c>
      <c r="U9393" s="56" t="s">
        <v>47392</v>
      </c>
      <c r="V9393" s="56" t="s">
        <v>47393</v>
      </c>
      <c r="W9393" s="56" t="s">
        <v>7820</v>
      </c>
      <c r="X9393" s="56" t="s">
        <v>10355</v>
      </c>
      <c r="Y9393" s="56"/>
      <c r="Z9393" s="56" t="s">
        <v>47394</v>
      </c>
      <c r="AA9393" s="56" t="s">
        <v>47395</v>
      </c>
      <c r="AB9393" s="56" t="s">
        <v>47396</v>
      </c>
      <c r="AC9393" s="56" t="s">
        <v>7326</v>
      </c>
      <c r="AD9393" s="90" t="str">
        <f t="shared" si="293"/>
        <v>NA</v>
      </c>
      <c r="AE9393" s="90"/>
      <c r="AF9393" s="90"/>
      <c r="AG9393" s="90"/>
    </row>
    <row r="9394" spans="1:33">
      <c r="A9394" s="56" t="s">
        <v>50991</v>
      </c>
      <c r="B9394" s="56" t="s">
        <v>50992</v>
      </c>
      <c r="C9394" s="56" t="s">
        <v>50993</v>
      </c>
      <c r="D9394" s="56" t="s">
        <v>7820</v>
      </c>
      <c r="E9394" s="56" t="s">
        <v>34572</v>
      </c>
      <c r="F9394" s="56" t="s">
        <v>22</v>
      </c>
      <c r="G9394" s="56"/>
      <c r="H9394" s="56" t="s">
        <v>50965</v>
      </c>
      <c r="I9394" s="56" t="s">
        <v>50966</v>
      </c>
      <c r="J9394" s="56" t="s">
        <v>50994</v>
      </c>
      <c r="K9394" s="56" t="s">
        <v>7326</v>
      </c>
      <c r="L9394" s="90" t="str">
        <f t="shared" si="292"/>
        <v>NA</v>
      </c>
      <c r="M9394" s="90"/>
      <c r="O9394" s="91"/>
      <c r="P9394" s="56"/>
      <c r="Q9394" s="56"/>
      <c r="R9394" s="56"/>
      <c r="S9394" s="56"/>
      <c r="T9394" s="56" t="s">
        <v>47397</v>
      </c>
      <c r="U9394" s="56" t="s">
        <v>47398</v>
      </c>
      <c r="V9394" s="56" t="s">
        <v>47399</v>
      </c>
      <c r="W9394" s="56" t="s">
        <v>7820</v>
      </c>
      <c r="X9394" s="56" t="s">
        <v>40231</v>
      </c>
      <c r="Y9394" s="56"/>
      <c r="Z9394" s="56" t="s">
        <v>47400</v>
      </c>
      <c r="AA9394" s="56" t="s">
        <v>47401</v>
      </c>
      <c r="AB9394" s="56" t="s">
        <v>47397</v>
      </c>
      <c r="AC9394" s="56" t="s">
        <v>7326</v>
      </c>
      <c r="AD9394" s="90" t="str">
        <f t="shared" si="293"/>
        <v>NA</v>
      </c>
      <c r="AE9394" s="90"/>
      <c r="AF9394" s="90"/>
      <c r="AG9394" s="90"/>
    </row>
    <row r="9395" spans="1:33">
      <c r="A9395" s="56" t="s">
        <v>50995</v>
      </c>
      <c r="B9395" s="56" t="s">
        <v>50996</v>
      </c>
      <c r="C9395" s="56" t="s">
        <v>50997</v>
      </c>
      <c r="D9395" s="56" t="s">
        <v>7820</v>
      </c>
      <c r="E9395" s="56" t="s">
        <v>34572</v>
      </c>
      <c r="F9395" s="56" t="s">
        <v>22</v>
      </c>
      <c r="G9395" s="56"/>
      <c r="H9395" s="56" t="s">
        <v>50965</v>
      </c>
      <c r="I9395" s="56" t="s">
        <v>50966</v>
      </c>
      <c r="J9395" s="56" t="s">
        <v>50995</v>
      </c>
      <c r="K9395" s="56" t="s">
        <v>7326</v>
      </c>
      <c r="L9395" s="90" t="str">
        <f t="shared" si="292"/>
        <v>NA</v>
      </c>
      <c r="M9395" s="90"/>
      <c r="O9395" s="91"/>
      <c r="P9395" s="56"/>
      <c r="Q9395" s="56"/>
      <c r="R9395" s="56"/>
      <c r="S9395" s="56"/>
      <c r="T9395" s="56" t="s">
        <v>47402</v>
      </c>
      <c r="U9395" s="56" t="s">
        <v>47403</v>
      </c>
      <c r="V9395" s="56" t="s">
        <v>47404</v>
      </c>
      <c r="W9395" s="56" t="s">
        <v>7820</v>
      </c>
      <c r="X9395" s="56" t="s">
        <v>47405</v>
      </c>
      <c r="Y9395" s="56"/>
      <c r="Z9395" s="56" t="s">
        <v>47406</v>
      </c>
      <c r="AA9395" s="56" t="s">
        <v>47407</v>
      </c>
      <c r="AB9395" s="56" t="s">
        <v>47402</v>
      </c>
      <c r="AC9395" s="56" t="s">
        <v>7326</v>
      </c>
      <c r="AD9395" s="90" t="str">
        <f t="shared" si="293"/>
        <v>NA</v>
      </c>
      <c r="AE9395" s="90"/>
      <c r="AF9395" s="90"/>
      <c r="AG9395" s="90"/>
    </row>
    <row r="9396" spans="1:33">
      <c r="A9396" s="56" t="s">
        <v>50998</v>
      </c>
      <c r="B9396" s="56" t="s">
        <v>50999</v>
      </c>
      <c r="C9396" s="56" t="s">
        <v>51000</v>
      </c>
      <c r="D9396" s="56" t="s">
        <v>7820</v>
      </c>
      <c r="E9396" s="56" t="s">
        <v>34572</v>
      </c>
      <c r="F9396" s="56" t="s">
        <v>22</v>
      </c>
      <c r="G9396" s="56"/>
      <c r="H9396" s="56" t="s">
        <v>50965</v>
      </c>
      <c r="I9396" s="56" t="s">
        <v>50966</v>
      </c>
      <c r="J9396" s="56" t="s">
        <v>51001</v>
      </c>
      <c r="K9396" s="56" t="s">
        <v>7326</v>
      </c>
      <c r="L9396" s="90" t="str">
        <f t="shared" si="292"/>
        <v>NA</v>
      </c>
      <c r="M9396" s="90"/>
      <c r="O9396" s="91"/>
      <c r="P9396" s="56"/>
      <c r="Q9396" s="56"/>
      <c r="R9396" s="56"/>
      <c r="S9396" s="56"/>
      <c r="T9396" s="56" t="s">
        <v>47408</v>
      </c>
      <c r="U9396" s="56" t="s">
        <v>47409</v>
      </c>
      <c r="V9396" s="56" t="s">
        <v>43938</v>
      </c>
      <c r="W9396" s="56" t="s">
        <v>7820</v>
      </c>
      <c r="X9396" s="56" t="s">
        <v>5537</v>
      </c>
      <c r="Y9396" s="56"/>
      <c r="Z9396" s="56" t="s">
        <v>47410</v>
      </c>
      <c r="AA9396" s="56" t="s">
        <v>47411</v>
      </c>
      <c r="AB9396" s="56" t="s">
        <v>47412</v>
      </c>
      <c r="AC9396" s="56" t="s">
        <v>7326</v>
      </c>
      <c r="AD9396" s="90" t="str">
        <f t="shared" si="293"/>
        <v>NA</v>
      </c>
      <c r="AE9396" s="90"/>
      <c r="AF9396" s="90"/>
      <c r="AG9396" s="90"/>
    </row>
    <row r="9397" spans="1:33">
      <c r="A9397" s="56" t="s">
        <v>51002</v>
      </c>
      <c r="B9397" s="56" t="s">
        <v>51003</v>
      </c>
      <c r="C9397" s="56" t="s">
        <v>51004</v>
      </c>
      <c r="D9397" s="56" t="s">
        <v>7820</v>
      </c>
      <c r="E9397" s="56" t="s">
        <v>34572</v>
      </c>
      <c r="F9397" s="56" t="s">
        <v>22</v>
      </c>
      <c r="G9397" s="56"/>
      <c r="H9397" s="56" t="s">
        <v>50965</v>
      </c>
      <c r="I9397" s="56" t="s">
        <v>50966</v>
      </c>
      <c r="J9397" s="56" t="s">
        <v>51002</v>
      </c>
      <c r="K9397" s="56" t="s">
        <v>7326</v>
      </c>
      <c r="L9397" s="90" t="str">
        <f t="shared" si="292"/>
        <v>NA</v>
      </c>
      <c r="M9397" s="90"/>
      <c r="O9397" s="91"/>
      <c r="P9397" s="56"/>
      <c r="Q9397" s="56"/>
      <c r="R9397" s="56"/>
      <c r="S9397" s="56"/>
      <c r="T9397" s="56" t="s">
        <v>47413</v>
      </c>
      <c r="U9397" s="56" t="s">
        <v>47414</v>
      </c>
      <c r="V9397" s="56" t="s">
        <v>47415</v>
      </c>
      <c r="W9397" s="56" t="s">
        <v>7820</v>
      </c>
      <c r="X9397" s="56" t="s">
        <v>28609</v>
      </c>
      <c r="Y9397" s="56"/>
      <c r="Z9397" s="56" t="s">
        <v>47416</v>
      </c>
      <c r="AA9397" s="56" t="s">
        <v>47417</v>
      </c>
      <c r="AB9397" s="56"/>
      <c r="AC9397" s="56" t="s">
        <v>7326</v>
      </c>
      <c r="AD9397" s="90" t="str">
        <f t="shared" si="293"/>
        <v>NA</v>
      </c>
      <c r="AE9397" s="90"/>
      <c r="AF9397" s="90"/>
      <c r="AG9397" s="90"/>
    </row>
    <row r="9398" spans="1:33">
      <c r="A9398" s="56" t="s">
        <v>51005</v>
      </c>
      <c r="B9398" s="56" t="s">
        <v>51006</v>
      </c>
      <c r="C9398" s="56" t="s">
        <v>51007</v>
      </c>
      <c r="D9398" s="56" t="s">
        <v>7820</v>
      </c>
      <c r="E9398" s="56" t="s">
        <v>51008</v>
      </c>
      <c r="F9398" s="56" t="s">
        <v>22</v>
      </c>
      <c r="G9398" s="56"/>
      <c r="H9398" s="56" t="s">
        <v>51009</v>
      </c>
      <c r="I9398" s="56" t="s">
        <v>51010</v>
      </c>
      <c r="J9398" s="56" t="s">
        <v>51011</v>
      </c>
      <c r="K9398" s="56" t="s">
        <v>7326</v>
      </c>
      <c r="L9398" s="90" t="str">
        <f t="shared" si="292"/>
        <v>NA</v>
      </c>
      <c r="M9398" s="90"/>
      <c r="O9398" s="91"/>
      <c r="P9398" s="56"/>
      <c r="Q9398" s="56"/>
      <c r="R9398" s="56"/>
      <c r="S9398" s="56"/>
      <c r="T9398" s="56" t="s">
        <v>47418</v>
      </c>
      <c r="U9398" s="56" t="s">
        <v>47419</v>
      </c>
      <c r="V9398" s="56" t="s">
        <v>47420</v>
      </c>
      <c r="W9398" s="56" t="s">
        <v>7820</v>
      </c>
      <c r="X9398" s="56" t="s">
        <v>5553</v>
      </c>
      <c r="Y9398" s="56"/>
      <c r="Z9398" s="56" t="s">
        <v>47421</v>
      </c>
      <c r="AA9398" s="56" t="s">
        <v>47422</v>
      </c>
      <c r="AB9398" s="56" t="s">
        <v>47423</v>
      </c>
      <c r="AC9398" s="56" t="s">
        <v>7326</v>
      </c>
      <c r="AD9398" s="90" t="str">
        <f t="shared" si="293"/>
        <v>NA</v>
      </c>
      <c r="AE9398" s="90"/>
      <c r="AF9398" s="90"/>
      <c r="AG9398" s="90"/>
    </row>
    <row r="9399" spans="1:33">
      <c r="A9399" s="56" t="s">
        <v>51012</v>
      </c>
      <c r="B9399" s="56" t="s">
        <v>51013</v>
      </c>
      <c r="C9399" s="56" t="s">
        <v>51014</v>
      </c>
      <c r="D9399" s="56" t="s">
        <v>7820</v>
      </c>
      <c r="E9399" s="56" t="s">
        <v>51008</v>
      </c>
      <c r="F9399" s="56" t="s">
        <v>22</v>
      </c>
      <c r="G9399" s="56"/>
      <c r="H9399" s="56" t="s">
        <v>51015</v>
      </c>
      <c r="I9399" s="56" t="s">
        <v>51010</v>
      </c>
      <c r="J9399" s="56" t="s">
        <v>51012</v>
      </c>
      <c r="K9399" s="56" t="s">
        <v>7326</v>
      </c>
      <c r="L9399" s="90" t="str">
        <f t="shared" si="292"/>
        <v>NA</v>
      </c>
      <c r="M9399" s="90"/>
      <c r="O9399" s="91"/>
      <c r="P9399" s="56"/>
      <c r="Q9399" s="56"/>
      <c r="R9399" s="56"/>
      <c r="S9399" s="56"/>
      <c r="T9399" s="56" t="s">
        <v>47424</v>
      </c>
      <c r="U9399" s="56" t="s">
        <v>47425</v>
      </c>
      <c r="V9399" s="56" t="s">
        <v>43938</v>
      </c>
      <c r="W9399" s="56" t="s">
        <v>7820</v>
      </c>
      <c r="X9399" s="56" t="s">
        <v>5553</v>
      </c>
      <c r="Y9399" s="56"/>
      <c r="Z9399" s="56" t="s">
        <v>47421</v>
      </c>
      <c r="AA9399" s="56" t="s">
        <v>47422</v>
      </c>
      <c r="AB9399" s="56" t="s">
        <v>47426</v>
      </c>
      <c r="AC9399" s="56" t="s">
        <v>7326</v>
      </c>
      <c r="AD9399" s="90" t="str">
        <f t="shared" si="293"/>
        <v>NA</v>
      </c>
      <c r="AE9399" s="90"/>
      <c r="AF9399" s="90"/>
      <c r="AG9399" s="90"/>
    </row>
    <row r="9400" spans="1:33">
      <c r="A9400" s="56" t="s">
        <v>51016</v>
      </c>
      <c r="B9400" s="56" t="s">
        <v>51017</v>
      </c>
      <c r="C9400" s="56" t="s">
        <v>51018</v>
      </c>
      <c r="D9400" s="56" t="s">
        <v>7820</v>
      </c>
      <c r="E9400" s="56" t="s">
        <v>51008</v>
      </c>
      <c r="F9400" s="56" t="s">
        <v>22</v>
      </c>
      <c r="G9400" s="56"/>
      <c r="H9400" s="56" t="s">
        <v>51009</v>
      </c>
      <c r="I9400" s="56" t="s">
        <v>51010</v>
      </c>
      <c r="J9400" s="56" t="s">
        <v>51016</v>
      </c>
      <c r="K9400" s="56" t="s">
        <v>7326</v>
      </c>
      <c r="L9400" s="90" t="str">
        <f t="shared" si="292"/>
        <v>NA</v>
      </c>
      <c r="M9400" s="90"/>
      <c r="O9400" s="91"/>
      <c r="P9400" s="56"/>
      <c r="Q9400" s="56"/>
      <c r="R9400" s="56"/>
      <c r="S9400" s="56"/>
      <c r="T9400" s="56" t="s">
        <v>47427</v>
      </c>
      <c r="U9400" s="56" t="s">
        <v>47428</v>
      </c>
      <c r="V9400" s="56" t="s">
        <v>47429</v>
      </c>
      <c r="W9400" s="56" t="s">
        <v>7820</v>
      </c>
      <c r="X9400" s="56" t="s">
        <v>10952</v>
      </c>
      <c r="Y9400" s="56"/>
      <c r="Z9400" s="56" t="s">
        <v>47430</v>
      </c>
      <c r="AA9400" s="56" t="s">
        <v>47431</v>
      </c>
      <c r="AB9400" s="56" t="s">
        <v>47427</v>
      </c>
      <c r="AC9400" s="56" t="s">
        <v>7326</v>
      </c>
      <c r="AD9400" s="90" t="str">
        <f t="shared" si="293"/>
        <v>NA</v>
      </c>
      <c r="AE9400" s="90"/>
      <c r="AF9400" s="90"/>
      <c r="AG9400" s="90"/>
    </row>
    <row r="9401" spans="1:33">
      <c r="A9401" s="56" t="s">
        <v>51019</v>
      </c>
      <c r="B9401" s="56" t="s">
        <v>51020</v>
      </c>
      <c r="C9401" s="56" t="s">
        <v>51021</v>
      </c>
      <c r="D9401" s="56" t="s">
        <v>7820</v>
      </c>
      <c r="E9401" s="56" t="s">
        <v>51008</v>
      </c>
      <c r="F9401" s="56" t="s">
        <v>22</v>
      </c>
      <c r="G9401" s="56"/>
      <c r="H9401" s="56" t="s">
        <v>51009</v>
      </c>
      <c r="I9401" s="56" t="s">
        <v>51010</v>
      </c>
      <c r="J9401" s="56" t="s">
        <v>51019</v>
      </c>
      <c r="K9401" s="56" t="s">
        <v>7326</v>
      </c>
      <c r="L9401" s="90" t="str">
        <f t="shared" si="292"/>
        <v>NA</v>
      </c>
      <c r="M9401" s="90"/>
      <c r="O9401" s="91"/>
      <c r="P9401" s="56"/>
      <c r="Q9401" s="56"/>
      <c r="R9401" s="56"/>
      <c r="S9401" s="56"/>
      <c r="T9401" s="56" t="s">
        <v>47432</v>
      </c>
      <c r="U9401" s="56" t="s">
        <v>47433</v>
      </c>
      <c r="V9401" s="56" t="s">
        <v>44294</v>
      </c>
      <c r="W9401" s="56" t="s">
        <v>7820</v>
      </c>
      <c r="X9401" s="56" t="s">
        <v>10382</v>
      </c>
      <c r="Y9401" s="56"/>
      <c r="Z9401" s="56" t="s">
        <v>47434</v>
      </c>
      <c r="AA9401" s="56" t="s">
        <v>47435</v>
      </c>
      <c r="AB9401" s="56" t="s">
        <v>47436</v>
      </c>
      <c r="AC9401" s="56" t="s">
        <v>7326</v>
      </c>
      <c r="AD9401" s="90" t="str">
        <f t="shared" si="293"/>
        <v>NA</v>
      </c>
      <c r="AE9401" s="90"/>
      <c r="AF9401" s="90"/>
      <c r="AG9401" s="90"/>
    </row>
    <row r="9402" spans="1:33">
      <c r="A9402" s="56" t="s">
        <v>51022</v>
      </c>
      <c r="B9402" s="56" t="s">
        <v>51023</v>
      </c>
      <c r="C9402" s="56" t="s">
        <v>51024</v>
      </c>
      <c r="D9402" s="56" t="s">
        <v>7820</v>
      </c>
      <c r="E9402" s="56" t="s">
        <v>51008</v>
      </c>
      <c r="F9402" s="56" t="s">
        <v>22</v>
      </c>
      <c r="G9402" s="56"/>
      <c r="H9402" s="56" t="s">
        <v>51015</v>
      </c>
      <c r="I9402" s="56" t="s">
        <v>51010</v>
      </c>
      <c r="J9402" s="56" t="s">
        <v>51022</v>
      </c>
      <c r="K9402" s="56" t="s">
        <v>7326</v>
      </c>
      <c r="L9402" s="90" t="str">
        <f t="shared" si="292"/>
        <v>NA</v>
      </c>
      <c r="M9402" s="90"/>
      <c r="O9402" s="91"/>
      <c r="P9402" s="56"/>
      <c r="Q9402" s="56"/>
      <c r="R9402" s="56"/>
      <c r="S9402" s="56"/>
      <c r="T9402" s="56" t="s">
        <v>47437</v>
      </c>
      <c r="U9402" s="56" t="s">
        <v>47438</v>
      </c>
      <c r="V9402" s="56" t="s">
        <v>47439</v>
      </c>
      <c r="W9402" s="56" t="s">
        <v>7820</v>
      </c>
      <c r="X9402" s="56" t="s">
        <v>10382</v>
      </c>
      <c r="Y9402" s="56"/>
      <c r="Z9402" s="56" t="s">
        <v>47440</v>
      </c>
      <c r="AA9402" s="56" t="s">
        <v>47435</v>
      </c>
      <c r="AB9402" s="56" t="s">
        <v>47437</v>
      </c>
      <c r="AC9402" s="56" t="s">
        <v>7326</v>
      </c>
      <c r="AD9402" s="90" t="str">
        <f t="shared" si="293"/>
        <v>NA</v>
      </c>
      <c r="AE9402" s="90"/>
      <c r="AF9402" s="90"/>
      <c r="AG9402" s="90"/>
    </row>
    <row r="9403" spans="1:33">
      <c r="A9403" s="56" t="s">
        <v>51025</v>
      </c>
      <c r="B9403" s="56" t="s">
        <v>51026</v>
      </c>
      <c r="C9403" s="56" t="s">
        <v>51027</v>
      </c>
      <c r="D9403" s="56" t="s">
        <v>7820</v>
      </c>
      <c r="E9403" s="56" t="s">
        <v>34582</v>
      </c>
      <c r="F9403" s="56" t="s">
        <v>22</v>
      </c>
      <c r="G9403" s="56"/>
      <c r="H9403" s="56" t="s">
        <v>51028</v>
      </c>
      <c r="I9403" s="56" t="s">
        <v>51029</v>
      </c>
      <c r="J9403" s="56" t="s">
        <v>51025</v>
      </c>
      <c r="K9403" s="56" t="s">
        <v>7326</v>
      </c>
      <c r="L9403" s="90" t="str">
        <f t="shared" si="292"/>
        <v>NA</v>
      </c>
      <c r="M9403" s="90"/>
      <c r="O9403" s="91"/>
      <c r="P9403" s="56"/>
      <c r="Q9403" s="56"/>
      <c r="R9403" s="56"/>
      <c r="S9403" s="56"/>
      <c r="T9403" s="56" t="s">
        <v>47441</v>
      </c>
      <c r="U9403" s="56" t="s">
        <v>47442</v>
      </c>
      <c r="V9403" s="56" t="s">
        <v>47443</v>
      </c>
      <c r="W9403" s="56" t="s">
        <v>7820</v>
      </c>
      <c r="X9403" s="56" t="s">
        <v>47444</v>
      </c>
      <c r="Y9403" s="56"/>
      <c r="Z9403" s="56" t="s">
        <v>47445</v>
      </c>
      <c r="AA9403" s="56" t="s">
        <v>47446</v>
      </c>
      <c r="AB9403" s="56" t="s">
        <v>47441</v>
      </c>
      <c r="AC9403" s="56" t="s">
        <v>7326</v>
      </c>
      <c r="AD9403" s="90" t="str">
        <f t="shared" si="293"/>
        <v>NA</v>
      </c>
      <c r="AE9403" s="90"/>
      <c r="AF9403" s="90"/>
      <c r="AG9403" s="90"/>
    </row>
    <row r="9404" spans="1:33">
      <c r="A9404" s="56" t="s">
        <v>51030</v>
      </c>
      <c r="B9404" s="56" t="s">
        <v>51031</v>
      </c>
      <c r="C9404" s="56" t="s">
        <v>51032</v>
      </c>
      <c r="D9404" s="56" t="s">
        <v>7820</v>
      </c>
      <c r="E9404" s="56" t="s">
        <v>34582</v>
      </c>
      <c r="F9404" s="56" t="s">
        <v>22</v>
      </c>
      <c r="G9404" s="56"/>
      <c r="H9404" s="56" t="s">
        <v>51028</v>
      </c>
      <c r="I9404" s="56" t="s">
        <v>51029</v>
      </c>
      <c r="J9404" s="56" t="s">
        <v>51030</v>
      </c>
      <c r="K9404" s="56" t="s">
        <v>7326</v>
      </c>
      <c r="L9404" s="90" t="str">
        <f t="shared" si="292"/>
        <v>NA</v>
      </c>
      <c r="M9404" s="90"/>
      <c r="O9404" s="91"/>
      <c r="P9404" s="56"/>
      <c r="Q9404" s="56"/>
      <c r="R9404" s="56"/>
      <c r="S9404" s="56"/>
      <c r="T9404" s="56" t="s">
        <v>47447</v>
      </c>
      <c r="U9404" s="56" t="s">
        <v>47448</v>
      </c>
      <c r="V9404" s="56" t="s">
        <v>47449</v>
      </c>
      <c r="W9404" s="56" t="s">
        <v>7820</v>
      </c>
      <c r="X9404" s="56" t="s">
        <v>28794</v>
      </c>
      <c r="Y9404" s="56"/>
      <c r="Z9404" s="56" t="s">
        <v>47450</v>
      </c>
      <c r="AA9404" s="56" t="s">
        <v>47451</v>
      </c>
      <c r="AB9404" s="56" t="s">
        <v>47452</v>
      </c>
      <c r="AC9404" s="56" t="s">
        <v>7326</v>
      </c>
      <c r="AD9404" s="90" t="str">
        <f t="shared" si="293"/>
        <v>NA</v>
      </c>
      <c r="AE9404" s="90"/>
      <c r="AF9404" s="90"/>
      <c r="AG9404" s="90"/>
    </row>
    <row r="9405" spans="1:33">
      <c r="A9405" s="56" t="s">
        <v>51033</v>
      </c>
      <c r="B9405" s="56" t="s">
        <v>51034</v>
      </c>
      <c r="C9405" s="56" t="s">
        <v>51035</v>
      </c>
      <c r="D9405" s="56" t="s">
        <v>7820</v>
      </c>
      <c r="E9405" s="56" t="s">
        <v>34582</v>
      </c>
      <c r="F9405" s="56" t="s">
        <v>22</v>
      </c>
      <c r="G9405" s="56"/>
      <c r="H9405" s="56" t="s">
        <v>51028</v>
      </c>
      <c r="I9405" s="56" t="s">
        <v>51029</v>
      </c>
      <c r="J9405" s="56" t="s">
        <v>51033</v>
      </c>
      <c r="K9405" s="56" t="s">
        <v>7326</v>
      </c>
      <c r="L9405" s="90" t="str">
        <f t="shared" si="292"/>
        <v>NA</v>
      </c>
      <c r="M9405" s="90"/>
      <c r="O9405" s="91"/>
      <c r="P9405" s="56"/>
      <c r="Q9405" s="56"/>
      <c r="R9405" s="56"/>
      <c r="S9405" s="56"/>
      <c r="T9405" s="56" t="s">
        <v>47453</v>
      </c>
      <c r="U9405" s="56" t="s">
        <v>47454</v>
      </c>
      <c r="V9405" s="56" t="s">
        <v>47455</v>
      </c>
      <c r="W9405" s="56" t="s">
        <v>7820</v>
      </c>
      <c r="X9405" s="56" t="s">
        <v>47456</v>
      </c>
      <c r="Y9405" s="56"/>
      <c r="Z9405" s="56" t="s">
        <v>47457</v>
      </c>
      <c r="AA9405" s="56" t="s">
        <v>47458</v>
      </c>
      <c r="AB9405" s="56" t="s">
        <v>47459</v>
      </c>
      <c r="AC9405" s="56" t="s">
        <v>7326</v>
      </c>
      <c r="AD9405" s="90" t="str">
        <f t="shared" si="293"/>
        <v>NA</v>
      </c>
      <c r="AE9405" s="90"/>
      <c r="AF9405" s="90"/>
      <c r="AG9405" s="90"/>
    </row>
    <row r="9406" spans="1:33">
      <c r="A9406" s="56" t="s">
        <v>51036</v>
      </c>
      <c r="B9406" s="56" t="s">
        <v>51037</v>
      </c>
      <c r="C9406" s="56" t="s">
        <v>51038</v>
      </c>
      <c r="D9406" s="56" t="s">
        <v>7820</v>
      </c>
      <c r="E9406" s="56" t="s">
        <v>34582</v>
      </c>
      <c r="F9406" s="56" t="s">
        <v>22</v>
      </c>
      <c r="G9406" s="56"/>
      <c r="H9406" s="56" t="s">
        <v>51039</v>
      </c>
      <c r="I9406" s="56" t="s">
        <v>51029</v>
      </c>
      <c r="J9406" s="56" t="s">
        <v>51036</v>
      </c>
      <c r="K9406" s="56" t="s">
        <v>7326</v>
      </c>
      <c r="L9406" s="90" t="str">
        <f t="shared" si="292"/>
        <v>NA</v>
      </c>
      <c r="M9406" s="90"/>
      <c r="O9406" s="91"/>
      <c r="P9406" s="56"/>
      <c r="Q9406" s="56"/>
      <c r="R9406" s="56"/>
      <c r="S9406" s="56"/>
      <c r="T9406" s="56" t="s">
        <v>47460</v>
      </c>
      <c r="U9406" s="56" t="s">
        <v>47461</v>
      </c>
      <c r="V9406" s="56" t="s">
        <v>47462</v>
      </c>
      <c r="W9406" s="56" t="s">
        <v>7820</v>
      </c>
      <c r="X9406" s="56" t="s">
        <v>47463</v>
      </c>
      <c r="Y9406" s="56"/>
      <c r="Z9406" s="56" t="s">
        <v>47464</v>
      </c>
      <c r="AA9406" s="56" t="s">
        <v>47465</v>
      </c>
      <c r="AB9406" s="56" t="s">
        <v>47466</v>
      </c>
      <c r="AC9406" s="56" t="s">
        <v>7326</v>
      </c>
      <c r="AD9406" s="90" t="str">
        <f t="shared" si="293"/>
        <v>NA</v>
      </c>
      <c r="AE9406" s="90"/>
      <c r="AF9406" s="90"/>
      <c r="AG9406" s="90"/>
    </row>
    <row r="9407" spans="1:33">
      <c r="A9407" s="56" t="s">
        <v>49174</v>
      </c>
      <c r="B9407" s="56" t="s">
        <v>51040</v>
      </c>
      <c r="C9407" s="56" t="s">
        <v>49176</v>
      </c>
      <c r="D9407" s="56" t="s">
        <v>7820</v>
      </c>
      <c r="E9407" s="56" t="s">
        <v>3452</v>
      </c>
      <c r="F9407" s="56" t="s">
        <v>22</v>
      </c>
      <c r="G9407" s="56"/>
      <c r="H9407" s="56" t="s">
        <v>51041</v>
      </c>
      <c r="I9407" s="56" t="s">
        <v>51042</v>
      </c>
      <c r="J9407" s="56" t="s">
        <v>51043</v>
      </c>
      <c r="K9407" s="56" t="s">
        <v>7326</v>
      </c>
      <c r="L9407" s="90" t="str">
        <f t="shared" si="292"/>
        <v>NA</v>
      </c>
      <c r="M9407" s="90"/>
      <c r="O9407" s="91"/>
      <c r="P9407" s="56"/>
      <c r="Q9407" s="56"/>
      <c r="R9407" s="56"/>
      <c r="S9407" s="56"/>
      <c r="T9407" s="56" t="s">
        <v>47467</v>
      </c>
      <c r="U9407" s="56" t="s">
        <v>47468</v>
      </c>
      <c r="V9407" s="56" t="s">
        <v>42140</v>
      </c>
      <c r="W9407" s="56" t="s">
        <v>7820</v>
      </c>
      <c r="X9407" s="56" t="s">
        <v>47469</v>
      </c>
      <c r="Y9407" s="56"/>
      <c r="Z9407" s="56" t="s">
        <v>47470</v>
      </c>
      <c r="AA9407" s="56" t="s">
        <v>47471</v>
      </c>
      <c r="AB9407" s="56"/>
      <c r="AC9407" s="56" t="s">
        <v>7326</v>
      </c>
      <c r="AD9407" s="90" t="str">
        <f t="shared" si="293"/>
        <v>NA</v>
      </c>
      <c r="AE9407" s="90"/>
      <c r="AF9407" s="90"/>
      <c r="AG9407" s="90"/>
    </row>
    <row r="9408" spans="1:33">
      <c r="A9408" s="56" t="s">
        <v>51044</v>
      </c>
      <c r="B9408" s="56" t="s">
        <v>51045</v>
      </c>
      <c r="C9408" s="56" t="s">
        <v>48918</v>
      </c>
      <c r="D9408" s="56" t="s">
        <v>7820</v>
      </c>
      <c r="E9408" s="56" t="s">
        <v>3452</v>
      </c>
      <c r="F9408" s="56" t="s">
        <v>22</v>
      </c>
      <c r="G9408" s="56"/>
      <c r="H9408" s="56" t="s">
        <v>51046</v>
      </c>
      <c r="I9408" s="56" t="s">
        <v>51042</v>
      </c>
      <c r="J9408" s="56"/>
      <c r="K9408" s="56" t="s">
        <v>7326</v>
      </c>
      <c r="L9408" s="90" t="str">
        <f t="shared" si="292"/>
        <v>NA</v>
      </c>
      <c r="M9408" s="90"/>
      <c r="O9408" s="91"/>
      <c r="P9408" s="56"/>
      <c r="Q9408" s="56"/>
      <c r="R9408" s="56"/>
      <c r="S9408" s="56"/>
      <c r="T9408" s="56" t="s">
        <v>47472</v>
      </c>
      <c r="U9408" s="56" t="s">
        <v>47473</v>
      </c>
      <c r="V9408" s="56" t="s">
        <v>10401</v>
      </c>
      <c r="W9408" s="56" t="s">
        <v>7820</v>
      </c>
      <c r="X9408" s="56" t="s">
        <v>5561</v>
      </c>
      <c r="Y9408" s="56"/>
      <c r="Z9408" s="56" t="s">
        <v>47474</v>
      </c>
      <c r="AA9408" s="56" t="s">
        <v>47475</v>
      </c>
      <c r="AB9408" s="56" t="s">
        <v>47476</v>
      </c>
      <c r="AC9408" s="56" t="s">
        <v>7326</v>
      </c>
      <c r="AD9408" s="90" t="str">
        <f t="shared" si="293"/>
        <v>NA</v>
      </c>
      <c r="AE9408" s="90"/>
      <c r="AF9408" s="90"/>
      <c r="AG9408" s="90"/>
    </row>
    <row r="9409" spans="1:33">
      <c r="A9409" s="56" t="s">
        <v>51047</v>
      </c>
      <c r="B9409" s="56" t="s">
        <v>51048</v>
      </c>
      <c r="C9409" s="56" t="s">
        <v>51049</v>
      </c>
      <c r="D9409" s="56" t="s">
        <v>7820</v>
      </c>
      <c r="E9409" s="56" t="s">
        <v>3452</v>
      </c>
      <c r="F9409" s="56" t="s">
        <v>22</v>
      </c>
      <c r="G9409" s="56"/>
      <c r="H9409" s="56" t="s">
        <v>51050</v>
      </c>
      <c r="I9409" s="56" t="s">
        <v>51042</v>
      </c>
      <c r="J9409" s="56" t="s">
        <v>51051</v>
      </c>
      <c r="K9409" s="56" t="s">
        <v>7326</v>
      </c>
      <c r="L9409" s="90" t="str">
        <f t="shared" si="292"/>
        <v>NA</v>
      </c>
      <c r="M9409" s="90"/>
      <c r="O9409" s="91"/>
      <c r="P9409" s="56"/>
      <c r="Q9409" s="56"/>
      <c r="R9409" s="56"/>
      <c r="S9409" s="56"/>
      <c r="T9409" s="56" t="s">
        <v>47477</v>
      </c>
      <c r="U9409" s="56" t="s">
        <v>47478</v>
      </c>
      <c r="V9409" s="56" t="s">
        <v>10401</v>
      </c>
      <c r="W9409" s="56" t="s">
        <v>7820</v>
      </c>
      <c r="X9409" s="56" t="s">
        <v>5561</v>
      </c>
      <c r="Y9409" s="56"/>
      <c r="Z9409" s="56" t="s">
        <v>47474</v>
      </c>
      <c r="AA9409" s="56" t="s">
        <v>47475</v>
      </c>
      <c r="AB9409" s="56" t="s">
        <v>47479</v>
      </c>
      <c r="AC9409" s="56" t="s">
        <v>7326</v>
      </c>
      <c r="AD9409" s="90" t="str">
        <f t="shared" si="293"/>
        <v>NA</v>
      </c>
      <c r="AE9409" s="90"/>
      <c r="AF9409" s="90"/>
      <c r="AG9409" s="90"/>
    </row>
    <row r="9410" spans="1:33">
      <c r="A9410" s="56" t="s">
        <v>51052</v>
      </c>
      <c r="B9410" s="56" t="s">
        <v>51053</v>
      </c>
      <c r="C9410" s="56" t="s">
        <v>51054</v>
      </c>
      <c r="D9410" s="56" t="s">
        <v>7820</v>
      </c>
      <c r="E9410" s="56" t="s">
        <v>3452</v>
      </c>
      <c r="F9410" s="56" t="s">
        <v>22</v>
      </c>
      <c r="G9410" s="56"/>
      <c r="H9410" s="56" t="s">
        <v>51046</v>
      </c>
      <c r="I9410" s="56" t="s">
        <v>51042</v>
      </c>
      <c r="J9410" s="56" t="s">
        <v>51055</v>
      </c>
      <c r="K9410" s="56" t="s">
        <v>7326</v>
      </c>
      <c r="L9410" s="90" t="str">
        <f t="shared" si="292"/>
        <v>NA</v>
      </c>
      <c r="M9410" s="90"/>
      <c r="O9410" s="91"/>
      <c r="P9410" s="56"/>
      <c r="Q9410" s="56"/>
      <c r="R9410" s="56"/>
      <c r="S9410" s="56"/>
      <c r="T9410" s="56" t="s">
        <v>47480</v>
      </c>
      <c r="U9410" s="56" t="s">
        <v>47481</v>
      </c>
      <c r="V9410" s="56" t="s">
        <v>47482</v>
      </c>
      <c r="W9410" s="56" t="s">
        <v>7820</v>
      </c>
      <c r="X9410" s="56" t="s">
        <v>5561</v>
      </c>
      <c r="Y9410" s="56"/>
      <c r="Z9410" s="56" t="s">
        <v>47483</v>
      </c>
      <c r="AA9410" s="56" t="s">
        <v>47475</v>
      </c>
      <c r="AB9410" s="56" t="s">
        <v>47484</v>
      </c>
      <c r="AC9410" s="56" t="s">
        <v>7326</v>
      </c>
      <c r="AD9410" s="90" t="str">
        <f t="shared" si="293"/>
        <v>NA</v>
      </c>
      <c r="AE9410" s="90"/>
      <c r="AF9410" s="90"/>
      <c r="AG9410" s="90"/>
    </row>
    <row r="9411" spans="1:33">
      <c r="A9411" s="56" t="s">
        <v>51056</v>
      </c>
      <c r="B9411" s="56" t="s">
        <v>51057</v>
      </c>
      <c r="C9411" s="56" t="s">
        <v>51058</v>
      </c>
      <c r="D9411" s="56" t="s">
        <v>7820</v>
      </c>
      <c r="E9411" s="56" t="s">
        <v>3452</v>
      </c>
      <c r="F9411" s="56" t="s">
        <v>22</v>
      </c>
      <c r="G9411" s="56"/>
      <c r="H9411" s="56" t="s">
        <v>51046</v>
      </c>
      <c r="I9411" s="56" t="s">
        <v>51042</v>
      </c>
      <c r="J9411" s="56" t="s">
        <v>51059</v>
      </c>
      <c r="K9411" s="56" t="s">
        <v>7326</v>
      </c>
      <c r="L9411" s="90" t="str">
        <f t="shared" ref="L9411:L9474" si="294">IF($P$3&lt;&gt;"",IF(ISNUMBER(SEARCH("*"&amp;$P$3&amp;"*", A9411)),A9411, IF(ISNUMBER(SEARCH("*"&amp;$P$3&amp;"*", H9411)),A9411, IF(ISNUMBER(SEARCH("*"&amp;$P$3&amp;"*", G9411)),A9411, IF(ISNUMBER(SEARCH("*"&amp;$P$3&amp;"*", J9411)),A9411,  IF(ISNUMBER(SEARCH("*"&amp;$P$3&amp;"*", E9411)),A9411, "NA"))))),"NA")</f>
        <v>NA</v>
      </c>
      <c r="M9411" s="90"/>
      <c r="O9411" s="91"/>
      <c r="P9411" s="56"/>
      <c r="Q9411" s="56"/>
      <c r="R9411" s="56"/>
      <c r="S9411" s="56"/>
      <c r="T9411" s="56" t="s">
        <v>47485</v>
      </c>
      <c r="U9411" s="56" t="s">
        <v>47486</v>
      </c>
      <c r="V9411" s="56" t="s">
        <v>47487</v>
      </c>
      <c r="W9411" s="56" t="s">
        <v>7820</v>
      </c>
      <c r="X9411" s="56" t="s">
        <v>5561</v>
      </c>
      <c r="Y9411" s="56"/>
      <c r="Z9411" s="56" t="s">
        <v>47483</v>
      </c>
      <c r="AA9411" s="56" t="s">
        <v>47475</v>
      </c>
      <c r="AB9411" s="56" t="s">
        <v>47488</v>
      </c>
      <c r="AC9411" s="56" t="s">
        <v>7326</v>
      </c>
      <c r="AD9411" s="90" t="str">
        <f t="shared" ref="AD9411:AD9474" si="295">IF($P$19&lt;&gt;"",IF(ISNUMBER(SEARCH($P$19, V9411)),T9411, "NA"),"NA")</f>
        <v>NA</v>
      </c>
      <c r="AE9411" s="90"/>
      <c r="AF9411" s="90"/>
      <c r="AG9411" s="90"/>
    </row>
    <row r="9412" spans="1:33">
      <c r="A9412" s="56" t="s">
        <v>51060</v>
      </c>
      <c r="B9412" s="56" t="s">
        <v>51061</v>
      </c>
      <c r="C9412" s="56" t="s">
        <v>51062</v>
      </c>
      <c r="D9412" s="56" t="s">
        <v>7820</v>
      </c>
      <c r="E9412" s="56" t="s">
        <v>3452</v>
      </c>
      <c r="F9412" s="56" t="s">
        <v>22</v>
      </c>
      <c r="G9412" s="56"/>
      <c r="H9412" s="56" t="s">
        <v>51046</v>
      </c>
      <c r="I9412" s="56" t="s">
        <v>51042</v>
      </c>
      <c r="J9412" s="56"/>
      <c r="K9412" s="56" t="s">
        <v>7326</v>
      </c>
      <c r="L9412" s="90" t="str">
        <f t="shared" si="294"/>
        <v>NA</v>
      </c>
      <c r="M9412" s="90"/>
      <c r="O9412" s="91"/>
      <c r="P9412" s="56"/>
      <c r="Q9412" s="56"/>
      <c r="R9412" s="56"/>
      <c r="S9412" s="56"/>
      <c r="T9412" s="56" t="s">
        <v>47489</v>
      </c>
      <c r="U9412" s="56" t="s">
        <v>47490</v>
      </c>
      <c r="V9412" s="56" t="s">
        <v>10401</v>
      </c>
      <c r="W9412" s="56" t="s">
        <v>7820</v>
      </c>
      <c r="X9412" s="56" t="s">
        <v>5561</v>
      </c>
      <c r="Y9412" s="56"/>
      <c r="Z9412" s="56" t="s">
        <v>47483</v>
      </c>
      <c r="AA9412" s="56" t="s">
        <v>47475</v>
      </c>
      <c r="AB9412" s="56" t="s">
        <v>47491</v>
      </c>
      <c r="AC9412" s="56" t="s">
        <v>7326</v>
      </c>
      <c r="AD9412" s="90" t="str">
        <f t="shared" si="295"/>
        <v>NA</v>
      </c>
      <c r="AE9412" s="90"/>
      <c r="AF9412" s="90"/>
      <c r="AG9412" s="90"/>
    </row>
    <row r="9413" spans="1:33">
      <c r="A9413" s="56" t="s">
        <v>51063</v>
      </c>
      <c r="B9413" s="56" t="s">
        <v>51064</v>
      </c>
      <c r="C9413" s="56" t="s">
        <v>51065</v>
      </c>
      <c r="D9413" s="56" t="s">
        <v>7820</v>
      </c>
      <c r="E9413" s="56" t="s">
        <v>3452</v>
      </c>
      <c r="F9413" s="56" t="s">
        <v>22</v>
      </c>
      <c r="G9413" s="56"/>
      <c r="H9413" s="56" t="s">
        <v>51046</v>
      </c>
      <c r="I9413" s="56" t="s">
        <v>51042</v>
      </c>
      <c r="J9413" s="56"/>
      <c r="K9413" s="56" t="s">
        <v>7326</v>
      </c>
      <c r="L9413" s="90" t="str">
        <f t="shared" si="294"/>
        <v>NA</v>
      </c>
      <c r="M9413" s="90"/>
      <c r="O9413" s="91"/>
      <c r="P9413" s="56"/>
      <c r="Q9413" s="56"/>
      <c r="R9413" s="56"/>
      <c r="S9413" s="56"/>
      <c r="T9413" s="56" t="s">
        <v>47492</v>
      </c>
      <c r="U9413" s="56" t="s">
        <v>47493</v>
      </c>
      <c r="V9413" s="56" t="s">
        <v>47494</v>
      </c>
      <c r="W9413" s="56" t="s">
        <v>7820</v>
      </c>
      <c r="X9413" s="56" t="s">
        <v>5561</v>
      </c>
      <c r="Y9413" s="56"/>
      <c r="Z9413" s="56" t="s">
        <v>47483</v>
      </c>
      <c r="AA9413" s="56" t="s">
        <v>47475</v>
      </c>
      <c r="AB9413" s="56" t="s">
        <v>47492</v>
      </c>
      <c r="AC9413" s="56" t="s">
        <v>7326</v>
      </c>
      <c r="AD9413" s="90" t="str">
        <f t="shared" si="295"/>
        <v>NA</v>
      </c>
      <c r="AE9413" s="90"/>
      <c r="AF9413" s="90"/>
      <c r="AG9413" s="90"/>
    </row>
    <row r="9414" spans="1:33">
      <c r="A9414" s="56" t="s">
        <v>51066</v>
      </c>
      <c r="B9414" s="56" t="s">
        <v>51067</v>
      </c>
      <c r="C9414" s="56" t="s">
        <v>51068</v>
      </c>
      <c r="D9414" s="56" t="s">
        <v>7820</v>
      </c>
      <c r="E9414" s="56" t="s">
        <v>3452</v>
      </c>
      <c r="F9414" s="56" t="s">
        <v>22</v>
      </c>
      <c r="G9414" s="56"/>
      <c r="H9414" s="56" t="s">
        <v>51046</v>
      </c>
      <c r="I9414" s="56" t="s">
        <v>51042</v>
      </c>
      <c r="J9414" s="56"/>
      <c r="K9414" s="56" t="s">
        <v>7326</v>
      </c>
      <c r="L9414" s="90" t="str">
        <f t="shared" si="294"/>
        <v>NA</v>
      </c>
      <c r="M9414" s="90"/>
      <c r="O9414" s="91"/>
      <c r="P9414" s="56"/>
      <c r="Q9414" s="56"/>
      <c r="R9414" s="56"/>
      <c r="S9414" s="56"/>
      <c r="T9414" s="56" t="s">
        <v>47495</v>
      </c>
      <c r="U9414" s="56" t="s">
        <v>47496</v>
      </c>
      <c r="V9414" s="56" t="s">
        <v>47497</v>
      </c>
      <c r="W9414" s="56" t="s">
        <v>7820</v>
      </c>
      <c r="X9414" s="56" t="s">
        <v>5561</v>
      </c>
      <c r="Y9414" s="56"/>
      <c r="Z9414" s="56" t="s">
        <v>47483</v>
      </c>
      <c r="AA9414" s="56" t="s">
        <v>47475</v>
      </c>
      <c r="AB9414" s="56"/>
      <c r="AC9414" s="56" t="s">
        <v>7326</v>
      </c>
      <c r="AD9414" s="90" t="str">
        <f t="shared" si="295"/>
        <v>NA</v>
      </c>
      <c r="AE9414" s="90"/>
      <c r="AF9414" s="90"/>
      <c r="AG9414" s="90"/>
    </row>
    <row r="9415" spans="1:33">
      <c r="A9415" s="56" t="s">
        <v>51069</v>
      </c>
      <c r="B9415" s="56" t="s">
        <v>51070</v>
      </c>
      <c r="C9415" s="56" t="s">
        <v>51071</v>
      </c>
      <c r="D9415" s="56" t="s">
        <v>7820</v>
      </c>
      <c r="E9415" s="56" t="s">
        <v>3452</v>
      </c>
      <c r="F9415" s="56" t="s">
        <v>22</v>
      </c>
      <c r="G9415" s="56"/>
      <c r="H9415" s="56" t="s">
        <v>51046</v>
      </c>
      <c r="I9415" s="56" t="s">
        <v>51042</v>
      </c>
      <c r="J9415" s="56" t="s">
        <v>51072</v>
      </c>
      <c r="K9415" s="56" t="s">
        <v>7326</v>
      </c>
      <c r="L9415" s="90" t="str">
        <f t="shared" si="294"/>
        <v>NA</v>
      </c>
      <c r="M9415" s="90"/>
      <c r="O9415" s="91"/>
      <c r="P9415" s="56"/>
      <c r="Q9415" s="56"/>
      <c r="R9415" s="56"/>
      <c r="S9415" s="56"/>
      <c r="T9415" s="56" t="s">
        <v>47498</v>
      </c>
      <c r="U9415" s="56" t="s">
        <v>47499</v>
      </c>
      <c r="V9415" s="56" t="s">
        <v>47500</v>
      </c>
      <c r="W9415" s="56" t="s">
        <v>7820</v>
      </c>
      <c r="X9415" s="56" t="s">
        <v>5561</v>
      </c>
      <c r="Y9415" s="56"/>
      <c r="Z9415" s="56" t="s">
        <v>47483</v>
      </c>
      <c r="AA9415" s="56" t="s">
        <v>47475</v>
      </c>
      <c r="AB9415" s="56"/>
      <c r="AC9415" s="56" t="s">
        <v>7326</v>
      </c>
      <c r="AD9415" s="90" t="str">
        <f t="shared" si="295"/>
        <v>NA</v>
      </c>
      <c r="AE9415" s="90"/>
      <c r="AF9415" s="90"/>
      <c r="AG9415" s="90"/>
    </row>
    <row r="9416" spans="1:33">
      <c r="A9416" s="56" t="s">
        <v>51073</v>
      </c>
      <c r="B9416" s="56" t="s">
        <v>51074</v>
      </c>
      <c r="C9416" s="56" t="s">
        <v>51075</v>
      </c>
      <c r="D9416" s="56" t="s">
        <v>7820</v>
      </c>
      <c r="E9416" s="56" t="s">
        <v>34607</v>
      </c>
      <c r="F9416" s="56" t="s">
        <v>22</v>
      </c>
      <c r="G9416" s="56"/>
      <c r="H9416" s="56" t="s">
        <v>51076</v>
      </c>
      <c r="I9416" s="56" t="s">
        <v>51077</v>
      </c>
      <c r="J9416" s="56" t="s">
        <v>51078</v>
      </c>
      <c r="K9416" s="56" t="s">
        <v>7326</v>
      </c>
      <c r="L9416" s="90" t="str">
        <f t="shared" si="294"/>
        <v>NA</v>
      </c>
      <c r="M9416" s="90"/>
      <c r="O9416" s="91"/>
      <c r="P9416" s="56"/>
      <c r="Q9416" s="56"/>
      <c r="R9416" s="56"/>
      <c r="S9416" s="56"/>
      <c r="T9416" s="56" t="s">
        <v>47501</v>
      </c>
      <c r="U9416" s="56" t="s">
        <v>47502</v>
      </c>
      <c r="V9416" s="56" t="s">
        <v>47503</v>
      </c>
      <c r="W9416" s="56" t="s">
        <v>7820</v>
      </c>
      <c r="X9416" s="56" t="s">
        <v>5561</v>
      </c>
      <c r="Y9416" s="56"/>
      <c r="Z9416" s="56" t="s">
        <v>47483</v>
      </c>
      <c r="AA9416" s="56" t="s">
        <v>47475</v>
      </c>
      <c r="AB9416" s="56"/>
      <c r="AC9416" s="56" t="s">
        <v>7326</v>
      </c>
      <c r="AD9416" s="90" t="str">
        <f t="shared" si="295"/>
        <v>NA</v>
      </c>
      <c r="AE9416" s="90"/>
      <c r="AF9416" s="90"/>
      <c r="AG9416" s="90"/>
    </row>
    <row r="9417" spans="1:33">
      <c r="A9417" s="56" t="s">
        <v>51079</v>
      </c>
      <c r="B9417" s="56" t="s">
        <v>51080</v>
      </c>
      <c r="C9417" s="56" t="s">
        <v>51081</v>
      </c>
      <c r="D9417" s="56" t="s">
        <v>7820</v>
      </c>
      <c r="E9417" s="56" t="s">
        <v>34607</v>
      </c>
      <c r="F9417" s="56" t="s">
        <v>22</v>
      </c>
      <c r="G9417" s="56"/>
      <c r="H9417" s="56" t="s">
        <v>51082</v>
      </c>
      <c r="I9417" s="56" t="s">
        <v>51077</v>
      </c>
      <c r="J9417" s="56" t="s">
        <v>51079</v>
      </c>
      <c r="K9417" s="56" t="s">
        <v>7326</v>
      </c>
      <c r="L9417" s="90" t="str">
        <f t="shared" si="294"/>
        <v>NA</v>
      </c>
      <c r="M9417" s="90"/>
      <c r="O9417" s="91"/>
      <c r="P9417" s="56"/>
      <c r="Q9417" s="56"/>
      <c r="R9417" s="56"/>
      <c r="S9417" s="56"/>
      <c r="T9417" s="56" t="s">
        <v>47504</v>
      </c>
      <c r="U9417" s="56" t="s">
        <v>47505</v>
      </c>
      <c r="V9417" s="56" t="s">
        <v>47506</v>
      </c>
      <c r="W9417" s="56" t="s">
        <v>7820</v>
      </c>
      <c r="X9417" s="56" t="s">
        <v>47507</v>
      </c>
      <c r="Y9417" s="56"/>
      <c r="Z9417" s="56" t="s">
        <v>47508</v>
      </c>
      <c r="AA9417" s="56" t="s">
        <v>47509</v>
      </c>
      <c r="AB9417" s="56" t="s">
        <v>47504</v>
      </c>
      <c r="AC9417" s="56" t="s">
        <v>7326</v>
      </c>
      <c r="AD9417" s="90" t="str">
        <f t="shared" si="295"/>
        <v>NA</v>
      </c>
      <c r="AE9417" s="90"/>
      <c r="AF9417" s="90"/>
      <c r="AG9417" s="90"/>
    </row>
    <row r="9418" spans="1:33">
      <c r="A9418" s="56" t="s">
        <v>51083</v>
      </c>
      <c r="B9418" s="56" t="s">
        <v>51084</v>
      </c>
      <c r="C9418" s="56" t="s">
        <v>51085</v>
      </c>
      <c r="D9418" s="56" t="s">
        <v>7820</v>
      </c>
      <c r="E9418" s="56" t="s">
        <v>34607</v>
      </c>
      <c r="F9418" s="56" t="s">
        <v>22</v>
      </c>
      <c r="G9418" s="56"/>
      <c r="H9418" s="56" t="s">
        <v>51082</v>
      </c>
      <c r="I9418" s="56" t="s">
        <v>51077</v>
      </c>
      <c r="J9418" s="56" t="s">
        <v>51086</v>
      </c>
      <c r="K9418" s="56" t="s">
        <v>7326</v>
      </c>
      <c r="L9418" s="90" t="str">
        <f t="shared" si="294"/>
        <v>NA</v>
      </c>
      <c r="M9418" s="90"/>
      <c r="O9418" s="91"/>
      <c r="P9418" s="56"/>
      <c r="Q9418" s="56"/>
      <c r="R9418" s="56"/>
      <c r="S9418" s="56"/>
      <c r="T9418" s="56" t="s">
        <v>47510</v>
      </c>
      <c r="U9418" s="56" t="s">
        <v>47511</v>
      </c>
      <c r="V9418" s="56" t="s">
        <v>47512</v>
      </c>
      <c r="W9418" s="56" t="s">
        <v>7820</v>
      </c>
      <c r="X9418" s="56" t="s">
        <v>5582</v>
      </c>
      <c r="Y9418" s="56"/>
      <c r="Z9418" s="56" t="s">
        <v>47513</v>
      </c>
      <c r="AA9418" s="56" t="s">
        <v>47514</v>
      </c>
      <c r="AB9418" s="56"/>
      <c r="AC9418" s="56" t="s">
        <v>7326</v>
      </c>
      <c r="AD9418" s="90" t="str">
        <f t="shared" si="295"/>
        <v>NA</v>
      </c>
      <c r="AE9418" s="90"/>
      <c r="AF9418" s="90"/>
      <c r="AG9418" s="90"/>
    </row>
    <row r="9419" spans="1:33">
      <c r="A9419" s="56" t="s">
        <v>51087</v>
      </c>
      <c r="B9419" s="56" t="s">
        <v>51088</v>
      </c>
      <c r="C9419" s="56" t="s">
        <v>51089</v>
      </c>
      <c r="D9419" s="56" t="s">
        <v>7820</v>
      </c>
      <c r="E9419" s="56" t="s">
        <v>34614</v>
      </c>
      <c r="F9419" s="56" t="s">
        <v>22</v>
      </c>
      <c r="G9419" s="56"/>
      <c r="H9419" s="56" t="s">
        <v>51090</v>
      </c>
      <c r="I9419" s="56" t="s">
        <v>51091</v>
      </c>
      <c r="J9419" s="56" t="s">
        <v>51092</v>
      </c>
      <c r="K9419" s="56" t="s">
        <v>7326</v>
      </c>
      <c r="L9419" s="90" t="str">
        <f t="shared" si="294"/>
        <v>NA</v>
      </c>
      <c r="M9419" s="90"/>
      <c r="O9419" s="91"/>
      <c r="P9419" s="56"/>
      <c r="Q9419" s="56"/>
      <c r="R9419" s="56"/>
      <c r="S9419" s="56"/>
      <c r="T9419" s="56" t="s">
        <v>47515</v>
      </c>
      <c r="U9419" s="56" t="s">
        <v>47516</v>
      </c>
      <c r="V9419" s="56" t="s">
        <v>47512</v>
      </c>
      <c r="W9419" s="56" t="s">
        <v>7820</v>
      </c>
      <c r="X9419" s="56" t="s">
        <v>5582</v>
      </c>
      <c r="Y9419" s="56"/>
      <c r="Z9419" s="56" t="s">
        <v>47513</v>
      </c>
      <c r="AA9419" s="56" t="s">
        <v>47514</v>
      </c>
      <c r="AB9419" s="56" t="s">
        <v>47515</v>
      </c>
      <c r="AC9419" s="56" t="s">
        <v>7326</v>
      </c>
      <c r="AD9419" s="90" t="str">
        <f t="shared" si="295"/>
        <v>NA</v>
      </c>
      <c r="AE9419" s="90"/>
      <c r="AF9419" s="90"/>
      <c r="AG9419" s="90"/>
    </row>
    <row r="9420" spans="1:33">
      <c r="A9420" s="56" t="s">
        <v>51093</v>
      </c>
      <c r="B9420" s="56" t="s">
        <v>51094</v>
      </c>
      <c r="C9420" s="56" t="s">
        <v>51095</v>
      </c>
      <c r="D9420" s="56" t="s">
        <v>7820</v>
      </c>
      <c r="E9420" s="56" t="s">
        <v>34614</v>
      </c>
      <c r="F9420" s="56" t="s">
        <v>22</v>
      </c>
      <c r="G9420" s="56"/>
      <c r="H9420" s="56" t="s">
        <v>51096</v>
      </c>
      <c r="I9420" s="56" t="s">
        <v>51091</v>
      </c>
      <c r="J9420" s="56"/>
      <c r="K9420" s="56" t="s">
        <v>7326</v>
      </c>
      <c r="L9420" s="90" t="str">
        <f t="shared" si="294"/>
        <v>NA</v>
      </c>
      <c r="M9420" s="90"/>
      <c r="O9420" s="91"/>
      <c r="P9420" s="56"/>
      <c r="Q9420" s="56"/>
      <c r="R9420" s="56"/>
      <c r="S9420" s="56"/>
      <c r="T9420" s="56" t="s">
        <v>47517</v>
      </c>
      <c r="U9420" s="56" t="s">
        <v>47518</v>
      </c>
      <c r="V9420" s="56" t="s">
        <v>47519</v>
      </c>
      <c r="W9420" s="56" t="s">
        <v>7820</v>
      </c>
      <c r="X9420" s="56" t="s">
        <v>47520</v>
      </c>
      <c r="Y9420" s="56"/>
      <c r="Z9420" s="56" t="s">
        <v>47521</v>
      </c>
      <c r="AA9420" s="56" t="s">
        <v>47522</v>
      </c>
      <c r="AB9420" s="56" t="s">
        <v>47523</v>
      </c>
      <c r="AC9420" s="56" t="s">
        <v>7326</v>
      </c>
      <c r="AD9420" s="90" t="str">
        <f t="shared" si="295"/>
        <v>NA</v>
      </c>
      <c r="AE9420" s="90"/>
      <c r="AF9420" s="90"/>
      <c r="AG9420" s="90"/>
    </row>
    <row r="9421" spans="1:33">
      <c r="A9421" s="56" t="s">
        <v>51097</v>
      </c>
      <c r="B9421" s="56" t="s">
        <v>51098</v>
      </c>
      <c r="C9421" s="56" t="s">
        <v>50852</v>
      </c>
      <c r="D9421" s="56" t="s">
        <v>7820</v>
      </c>
      <c r="E9421" s="56" t="s">
        <v>34625</v>
      </c>
      <c r="F9421" s="56" t="s">
        <v>22</v>
      </c>
      <c r="G9421" s="56"/>
      <c r="H9421" s="56" t="s">
        <v>51099</v>
      </c>
      <c r="I9421" s="56" t="s">
        <v>51100</v>
      </c>
      <c r="J9421" s="56" t="s">
        <v>51101</v>
      </c>
      <c r="K9421" s="56" t="s">
        <v>7326</v>
      </c>
      <c r="L9421" s="90" t="str">
        <f t="shared" si="294"/>
        <v>NA</v>
      </c>
      <c r="M9421" s="90"/>
      <c r="O9421" s="91"/>
      <c r="P9421" s="56"/>
      <c r="Q9421" s="56"/>
      <c r="R9421" s="56"/>
      <c r="S9421" s="56"/>
      <c r="T9421" s="56" t="s">
        <v>47524</v>
      </c>
      <c r="U9421" s="56" t="s">
        <v>47525</v>
      </c>
      <c r="V9421" s="56" t="s">
        <v>47526</v>
      </c>
      <c r="W9421" s="56" t="s">
        <v>7820</v>
      </c>
      <c r="X9421" s="56" t="s">
        <v>47527</v>
      </c>
      <c r="Y9421" s="56"/>
      <c r="Z9421" s="56" t="s">
        <v>47528</v>
      </c>
      <c r="AA9421" s="56" t="s">
        <v>47529</v>
      </c>
      <c r="AB9421" s="56" t="s">
        <v>47530</v>
      </c>
      <c r="AC9421" s="56" t="s">
        <v>7326</v>
      </c>
      <c r="AD9421" s="90" t="str">
        <f t="shared" si="295"/>
        <v>NA</v>
      </c>
      <c r="AE9421" s="90"/>
      <c r="AF9421" s="90"/>
      <c r="AG9421" s="90"/>
    </row>
    <row r="9422" spans="1:33">
      <c r="A9422" s="56" t="s">
        <v>51102</v>
      </c>
      <c r="B9422" s="56" t="s">
        <v>51103</v>
      </c>
      <c r="C9422" s="56" t="s">
        <v>51104</v>
      </c>
      <c r="D9422" s="56" t="s">
        <v>7820</v>
      </c>
      <c r="E9422" s="56" t="s">
        <v>34625</v>
      </c>
      <c r="F9422" s="56" t="s">
        <v>22</v>
      </c>
      <c r="G9422" s="56"/>
      <c r="H9422" s="56" t="s">
        <v>51099</v>
      </c>
      <c r="I9422" s="56" t="s">
        <v>51100</v>
      </c>
      <c r="J9422" s="56" t="s">
        <v>51105</v>
      </c>
      <c r="K9422" s="56" t="s">
        <v>7326</v>
      </c>
      <c r="L9422" s="90" t="str">
        <f t="shared" si="294"/>
        <v>NA</v>
      </c>
      <c r="M9422" s="90"/>
      <c r="O9422" s="91"/>
      <c r="P9422" s="56"/>
      <c r="Q9422" s="56"/>
      <c r="R9422" s="56"/>
      <c r="S9422" s="56"/>
      <c r="T9422" s="56" t="s">
        <v>47531</v>
      </c>
      <c r="U9422" s="56" t="s">
        <v>47532</v>
      </c>
      <c r="V9422" s="56" t="s">
        <v>47533</v>
      </c>
      <c r="W9422" s="56" t="s">
        <v>7820</v>
      </c>
      <c r="X9422" s="56" t="s">
        <v>5607</v>
      </c>
      <c r="Y9422" s="56"/>
      <c r="Z9422" s="56" t="s">
        <v>47534</v>
      </c>
      <c r="AA9422" s="56" t="s">
        <v>47535</v>
      </c>
      <c r="AB9422" s="56" t="s">
        <v>47531</v>
      </c>
      <c r="AC9422" s="56" t="s">
        <v>7326</v>
      </c>
      <c r="AD9422" s="90" t="str">
        <f t="shared" si="295"/>
        <v>NA</v>
      </c>
      <c r="AE9422" s="90"/>
      <c r="AF9422" s="90"/>
      <c r="AG9422" s="90"/>
    </row>
    <row r="9423" spans="1:33">
      <c r="A9423" s="56" t="s">
        <v>51106</v>
      </c>
      <c r="B9423" s="56" t="s">
        <v>51107</v>
      </c>
      <c r="C9423" s="56" t="s">
        <v>51108</v>
      </c>
      <c r="D9423" s="56" t="s">
        <v>7820</v>
      </c>
      <c r="E9423" s="56" t="s">
        <v>34625</v>
      </c>
      <c r="F9423" s="56" t="s">
        <v>22</v>
      </c>
      <c r="G9423" s="56"/>
      <c r="H9423" s="56" t="s">
        <v>51099</v>
      </c>
      <c r="I9423" s="56" t="s">
        <v>51100</v>
      </c>
      <c r="J9423" s="56"/>
      <c r="K9423" s="56" t="s">
        <v>7326</v>
      </c>
      <c r="L9423" s="90" t="str">
        <f t="shared" si="294"/>
        <v>NA</v>
      </c>
      <c r="M9423" s="90"/>
      <c r="O9423" s="91"/>
      <c r="P9423" s="56"/>
      <c r="Q9423" s="56"/>
      <c r="R9423" s="56"/>
      <c r="S9423" s="56"/>
      <c r="T9423" s="56" t="s">
        <v>47536</v>
      </c>
      <c r="U9423" s="56" t="s">
        <v>47537</v>
      </c>
      <c r="V9423" s="56" t="s">
        <v>47538</v>
      </c>
      <c r="W9423" s="56" t="s">
        <v>7820</v>
      </c>
      <c r="X9423" s="56" t="s">
        <v>5607</v>
      </c>
      <c r="Y9423" s="56"/>
      <c r="Z9423" s="56" t="s">
        <v>47534</v>
      </c>
      <c r="AA9423" s="56" t="s">
        <v>47535</v>
      </c>
      <c r="AB9423" s="56" t="s">
        <v>47536</v>
      </c>
      <c r="AC9423" s="56" t="s">
        <v>7326</v>
      </c>
      <c r="AD9423" s="90" t="str">
        <f t="shared" si="295"/>
        <v>NA</v>
      </c>
      <c r="AE9423" s="90"/>
      <c r="AF9423" s="90"/>
      <c r="AG9423" s="90"/>
    </row>
    <row r="9424" spans="1:33">
      <c r="A9424" s="56" t="s">
        <v>51109</v>
      </c>
      <c r="B9424" s="56" t="s">
        <v>51110</v>
      </c>
      <c r="C9424" s="56" t="s">
        <v>51111</v>
      </c>
      <c r="D9424" s="56" t="s">
        <v>7820</v>
      </c>
      <c r="E9424" s="56" t="s">
        <v>34625</v>
      </c>
      <c r="F9424" s="56" t="s">
        <v>22</v>
      </c>
      <c r="G9424" s="56"/>
      <c r="H9424" s="56" t="s">
        <v>51099</v>
      </c>
      <c r="I9424" s="56" t="s">
        <v>51100</v>
      </c>
      <c r="J9424" s="56" t="s">
        <v>51109</v>
      </c>
      <c r="K9424" s="56" t="s">
        <v>7326</v>
      </c>
      <c r="L9424" s="90" t="str">
        <f t="shared" si="294"/>
        <v>NA</v>
      </c>
      <c r="M9424" s="90"/>
      <c r="O9424" s="91"/>
      <c r="P9424" s="56"/>
      <c r="Q9424" s="56"/>
      <c r="R9424" s="56"/>
      <c r="S9424" s="56"/>
      <c r="T9424" s="56" t="s">
        <v>47539</v>
      </c>
      <c r="U9424" s="56" t="s">
        <v>47540</v>
      </c>
      <c r="V9424" s="56" t="s">
        <v>10430</v>
      </c>
      <c r="W9424" s="56" t="s">
        <v>7820</v>
      </c>
      <c r="X9424" s="56" t="s">
        <v>47541</v>
      </c>
      <c r="Y9424" s="56"/>
      <c r="Z9424" s="56" t="s">
        <v>47542</v>
      </c>
      <c r="AA9424" s="56" t="s">
        <v>47543</v>
      </c>
      <c r="AB9424" s="56" t="s">
        <v>47544</v>
      </c>
      <c r="AC9424" s="56" t="s">
        <v>7326</v>
      </c>
      <c r="AD9424" s="90" t="str">
        <f t="shared" si="295"/>
        <v>NA</v>
      </c>
      <c r="AE9424" s="90"/>
      <c r="AF9424" s="90"/>
      <c r="AG9424" s="90"/>
    </row>
    <row r="9425" spans="1:33">
      <c r="A9425" s="56" t="s">
        <v>51112</v>
      </c>
      <c r="B9425" s="56" t="s">
        <v>51113</v>
      </c>
      <c r="C9425" s="56" t="s">
        <v>51114</v>
      </c>
      <c r="D9425" s="56" t="s">
        <v>7820</v>
      </c>
      <c r="E9425" s="56" t="s">
        <v>34625</v>
      </c>
      <c r="F9425" s="56" t="s">
        <v>22</v>
      </c>
      <c r="G9425" s="56"/>
      <c r="H9425" s="56" t="s">
        <v>51099</v>
      </c>
      <c r="I9425" s="56" t="s">
        <v>51100</v>
      </c>
      <c r="J9425" s="56" t="s">
        <v>51112</v>
      </c>
      <c r="K9425" s="56" t="s">
        <v>7326</v>
      </c>
      <c r="L9425" s="90" t="str">
        <f t="shared" si="294"/>
        <v>NA</v>
      </c>
      <c r="M9425" s="90"/>
      <c r="O9425" s="91"/>
      <c r="P9425" s="56"/>
      <c r="Q9425" s="56"/>
      <c r="R9425" s="56"/>
      <c r="S9425" s="56"/>
      <c r="T9425" s="56" t="s">
        <v>47545</v>
      </c>
      <c r="U9425" s="56" t="s">
        <v>47546</v>
      </c>
      <c r="V9425" s="56" t="s">
        <v>47547</v>
      </c>
      <c r="W9425" s="56" t="s">
        <v>7820</v>
      </c>
      <c r="X9425" s="56" t="s">
        <v>28954</v>
      </c>
      <c r="Y9425" s="56"/>
      <c r="Z9425" s="56" t="s">
        <v>47548</v>
      </c>
      <c r="AA9425" s="56" t="s">
        <v>47549</v>
      </c>
      <c r="AB9425" s="56" t="s">
        <v>47550</v>
      </c>
      <c r="AC9425" s="56" t="s">
        <v>7326</v>
      </c>
      <c r="AD9425" s="90" t="str">
        <f t="shared" si="295"/>
        <v>NA</v>
      </c>
      <c r="AE9425" s="90"/>
      <c r="AF9425" s="90"/>
      <c r="AG9425" s="90"/>
    </row>
    <row r="9426" spans="1:33">
      <c r="A9426" s="56" t="s">
        <v>51115</v>
      </c>
      <c r="B9426" s="56" t="s">
        <v>51116</v>
      </c>
      <c r="C9426" s="56" t="s">
        <v>51117</v>
      </c>
      <c r="D9426" s="56" t="s">
        <v>7820</v>
      </c>
      <c r="E9426" s="56" t="s">
        <v>34634</v>
      </c>
      <c r="F9426" s="56" t="s">
        <v>22</v>
      </c>
      <c r="G9426" s="56"/>
      <c r="H9426" s="56" t="s">
        <v>51118</v>
      </c>
      <c r="I9426" s="56" t="s">
        <v>51119</v>
      </c>
      <c r="J9426" s="56" t="s">
        <v>51115</v>
      </c>
      <c r="K9426" s="56" t="s">
        <v>7326</v>
      </c>
      <c r="L9426" s="90" t="str">
        <f t="shared" si="294"/>
        <v>NA</v>
      </c>
      <c r="M9426" s="90"/>
      <c r="O9426" s="91"/>
      <c r="P9426" s="56"/>
      <c r="Q9426" s="56"/>
      <c r="R9426" s="56"/>
      <c r="S9426" s="56"/>
      <c r="T9426" s="56" t="s">
        <v>47551</v>
      </c>
      <c r="U9426" s="56" t="s">
        <v>47552</v>
      </c>
      <c r="V9426" s="56" t="s">
        <v>47553</v>
      </c>
      <c r="W9426" s="56" t="s">
        <v>7820</v>
      </c>
      <c r="X9426" s="56" t="s">
        <v>28954</v>
      </c>
      <c r="Y9426" s="56"/>
      <c r="Z9426" s="56" t="s">
        <v>47548</v>
      </c>
      <c r="AA9426" s="56" t="s">
        <v>47549</v>
      </c>
      <c r="AB9426" s="56" t="s">
        <v>47554</v>
      </c>
      <c r="AC9426" s="56" t="s">
        <v>7326</v>
      </c>
      <c r="AD9426" s="90" t="str">
        <f t="shared" si="295"/>
        <v>NA</v>
      </c>
      <c r="AE9426" s="90"/>
      <c r="AF9426" s="90"/>
      <c r="AG9426" s="90"/>
    </row>
    <row r="9427" spans="1:33">
      <c r="A9427" s="56" t="s">
        <v>51120</v>
      </c>
      <c r="B9427" s="56" t="s">
        <v>51121</v>
      </c>
      <c r="C9427" s="56" t="s">
        <v>51122</v>
      </c>
      <c r="D9427" s="56" t="s">
        <v>7820</v>
      </c>
      <c r="E9427" s="56" t="s">
        <v>34634</v>
      </c>
      <c r="F9427" s="56" t="s">
        <v>22</v>
      </c>
      <c r="G9427" s="56"/>
      <c r="H9427" s="56" t="s">
        <v>51123</v>
      </c>
      <c r="I9427" s="56" t="s">
        <v>51119</v>
      </c>
      <c r="J9427" s="56" t="s">
        <v>51120</v>
      </c>
      <c r="K9427" s="56" t="s">
        <v>7326</v>
      </c>
      <c r="L9427" s="90" t="str">
        <f t="shared" si="294"/>
        <v>NA</v>
      </c>
      <c r="M9427" s="90"/>
      <c r="O9427" s="91"/>
      <c r="P9427" s="56"/>
      <c r="Q9427" s="56"/>
      <c r="R9427" s="56"/>
      <c r="S9427" s="56"/>
      <c r="T9427" s="56" t="s">
        <v>47555</v>
      </c>
      <c r="U9427" s="56" t="s">
        <v>47556</v>
      </c>
      <c r="V9427" s="56" t="s">
        <v>47533</v>
      </c>
      <c r="W9427" s="56" t="s">
        <v>7820</v>
      </c>
      <c r="X9427" s="56" t="s">
        <v>28954</v>
      </c>
      <c r="Y9427" s="56"/>
      <c r="Z9427" s="56" t="s">
        <v>47548</v>
      </c>
      <c r="AA9427" s="56" t="s">
        <v>47549</v>
      </c>
      <c r="AB9427" s="56" t="s">
        <v>47557</v>
      </c>
      <c r="AC9427" s="56" t="s">
        <v>7326</v>
      </c>
      <c r="AD9427" s="90" t="str">
        <f t="shared" si="295"/>
        <v>NA</v>
      </c>
      <c r="AE9427" s="90"/>
      <c r="AF9427" s="90"/>
      <c r="AG9427" s="90"/>
    </row>
    <row r="9428" spans="1:33">
      <c r="A9428" s="56" t="s">
        <v>51124</v>
      </c>
      <c r="B9428" s="56" t="s">
        <v>51125</v>
      </c>
      <c r="C9428" s="56" t="s">
        <v>51126</v>
      </c>
      <c r="D9428" s="56" t="s">
        <v>7820</v>
      </c>
      <c r="E9428" s="56" t="s">
        <v>3465</v>
      </c>
      <c r="F9428" s="56" t="s">
        <v>22</v>
      </c>
      <c r="G9428" s="56"/>
      <c r="H9428" s="56" t="s">
        <v>51127</v>
      </c>
      <c r="I9428" s="56" t="s">
        <v>51128</v>
      </c>
      <c r="J9428" s="56"/>
      <c r="K9428" s="56" t="s">
        <v>7326</v>
      </c>
      <c r="L9428" s="90" t="str">
        <f t="shared" si="294"/>
        <v>NA</v>
      </c>
      <c r="M9428" s="90"/>
      <c r="O9428" s="91"/>
      <c r="P9428" s="56"/>
      <c r="Q9428" s="56"/>
      <c r="R9428" s="56"/>
      <c r="S9428" s="56"/>
      <c r="T9428" s="56" t="s">
        <v>47558</v>
      </c>
      <c r="U9428" s="56" t="s">
        <v>47559</v>
      </c>
      <c r="V9428" s="56" t="s">
        <v>10430</v>
      </c>
      <c r="W9428" s="56" t="s">
        <v>7820</v>
      </c>
      <c r="X9428" s="56" t="s">
        <v>47560</v>
      </c>
      <c r="Y9428" s="56"/>
      <c r="Z9428" s="56" t="s">
        <v>47561</v>
      </c>
      <c r="AA9428" s="56" t="s">
        <v>47562</v>
      </c>
      <c r="AB9428" s="56" t="s">
        <v>47558</v>
      </c>
      <c r="AC9428" s="56" t="s">
        <v>7326</v>
      </c>
      <c r="AD9428" s="90" t="str">
        <f t="shared" si="295"/>
        <v>NA</v>
      </c>
      <c r="AE9428" s="90"/>
      <c r="AF9428" s="90"/>
      <c r="AG9428" s="90"/>
    </row>
    <row r="9429" spans="1:33">
      <c r="A9429" s="56" t="s">
        <v>51129</v>
      </c>
      <c r="B9429" s="56" t="s">
        <v>51130</v>
      </c>
      <c r="C9429" s="56" t="s">
        <v>51126</v>
      </c>
      <c r="D9429" s="56" t="s">
        <v>7820</v>
      </c>
      <c r="E9429" s="56" t="s">
        <v>3465</v>
      </c>
      <c r="F9429" s="56" t="s">
        <v>22</v>
      </c>
      <c r="G9429" s="56"/>
      <c r="H9429" s="56" t="s">
        <v>51127</v>
      </c>
      <c r="I9429" s="56" t="s">
        <v>51128</v>
      </c>
      <c r="J9429" s="56" t="s">
        <v>51129</v>
      </c>
      <c r="K9429" s="56" t="s">
        <v>7326</v>
      </c>
      <c r="L9429" s="90" t="str">
        <f t="shared" si="294"/>
        <v>NA</v>
      </c>
      <c r="M9429" s="90"/>
      <c r="O9429" s="91"/>
      <c r="P9429" s="56"/>
      <c r="Q9429" s="56"/>
      <c r="R9429" s="56"/>
      <c r="S9429" s="56"/>
      <c r="T9429" s="56" t="s">
        <v>47563</v>
      </c>
      <c r="U9429" s="56" t="s">
        <v>47564</v>
      </c>
      <c r="V9429" s="56" t="s">
        <v>47565</v>
      </c>
      <c r="W9429" s="56" t="s">
        <v>7820</v>
      </c>
      <c r="X9429" s="56" t="s">
        <v>47566</v>
      </c>
      <c r="Y9429" s="56"/>
      <c r="Z9429" s="56" t="s">
        <v>47567</v>
      </c>
      <c r="AA9429" s="56" t="s">
        <v>47568</v>
      </c>
      <c r="AB9429" s="56" t="s">
        <v>47569</v>
      </c>
      <c r="AC9429" s="56" t="s">
        <v>7326</v>
      </c>
      <c r="AD9429" s="90" t="str">
        <f t="shared" si="295"/>
        <v>NA</v>
      </c>
      <c r="AE9429" s="90"/>
      <c r="AF9429" s="90"/>
      <c r="AG9429" s="90"/>
    </row>
    <row r="9430" spans="1:33">
      <c r="A9430" s="56" t="s">
        <v>51131</v>
      </c>
      <c r="B9430" s="56" t="s">
        <v>51132</v>
      </c>
      <c r="C9430" s="56" t="s">
        <v>51133</v>
      </c>
      <c r="D9430" s="56" t="s">
        <v>7820</v>
      </c>
      <c r="E9430" s="56" t="s">
        <v>3465</v>
      </c>
      <c r="F9430" s="56" t="s">
        <v>22</v>
      </c>
      <c r="G9430" s="56"/>
      <c r="H9430" s="56" t="s">
        <v>51127</v>
      </c>
      <c r="I9430" s="56" t="s">
        <v>51128</v>
      </c>
      <c r="J9430" s="56"/>
      <c r="K9430" s="56" t="s">
        <v>7326</v>
      </c>
      <c r="L9430" s="90" t="str">
        <f t="shared" si="294"/>
        <v>NA</v>
      </c>
      <c r="M9430" s="90"/>
      <c r="O9430" s="91"/>
      <c r="P9430" s="56"/>
      <c r="Q9430" s="56"/>
      <c r="R9430" s="56"/>
      <c r="S9430" s="56"/>
      <c r="T9430" s="56" t="s">
        <v>47570</v>
      </c>
      <c r="U9430" s="56" t="s">
        <v>47571</v>
      </c>
      <c r="V9430" s="56" t="s">
        <v>47572</v>
      </c>
      <c r="W9430" s="56" t="s">
        <v>7820</v>
      </c>
      <c r="X9430" s="56" t="s">
        <v>47573</v>
      </c>
      <c r="Y9430" s="56"/>
      <c r="Z9430" s="56" t="s">
        <v>47574</v>
      </c>
      <c r="AA9430" s="56" t="s">
        <v>47575</v>
      </c>
      <c r="AB9430" s="56" t="s">
        <v>47576</v>
      </c>
      <c r="AC9430" s="56" t="s">
        <v>7326</v>
      </c>
      <c r="AD9430" s="90" t="str">
        <f t="shared" si="295"/>
        <v>NA</v>
      </c>
      <c r="AE9430" s="90"/>
      <c r="AF9430" s="90"/>
      <c r="AG9430" s="90"/>
    </row>
    <row r="9431" spans="1:33">
      <c r="A9431" s="56" t="s">
        <v>51134</v>
      </c>
      <c r="B9431" s="56" t="s">
        <v>51135</v>
      </c>
      <c r="C9431" s="56" t="s">
        <v>51136</v>
      </c>
      <c r="D9431" s="56" t="s">
        <v>7820</v>
      </c>
      <c r="E9431" s="56" t="s">
        <v>3465</v>
      </c>
      <c r="F9431" s="56" t="s">
        <v>22</v>
      </c>
      <c r="G9431" s="56"/>
      <c r="H9431" s="56" t="s">
        <v>51127</v>
      </c>
      <c r="I9431" s="56" t="s">
        <v>51128</v>
      </c>
      <c r="J9431" s="56" t="s">
        <v>51134</v>
      </c>
      <c r="K9431" s="56" t="s">
        <v>7326</v>
      </c>
      <c r="L9431" s="90" t="str">
        <f t="shared" si="294"/>
        <v>NA</v>
      </c>
      <c r="M9431" s="90"/>
      <c r="O9431" s="91"/>
      <c r="P9431" s="56"/>
      <c r="Q9431" s="56"/>
      <c r="R9431" s="56"/>
      <c r="S9431" s="56"/>
      <c r="T9431" s="56" t="s">
        <v>47577</v>
      </c>
      <c r="U9431" s="56" t="s">
        <v>47578</v>
      </c>
      <c r="V9431" s="56" t="s">
        <v>47579</v>
      </c>
      <c r="W9431" s="56" t="s">
        <v>7820</v>
      </c>
      <c r="X9431" s="56" t="s">
        <v>47580</v>
      </c>
      <c r="Y9431" s="56"/>
      <c r="Z9431" s="56" t="s">
        <v>47581</v>
      </c>
      <c r="AA9431" s="56" t="s">
        <v>47582</v>
      </c>
      <c r="AB9431" s="56" t="s">
        <v>47583</v>
      </c>
      <c r="AC9431" s="56" t="s">
        <v>7326</v>
      </c>
      <c r="AD9431" s="90" t="str">
        <f t="shared" si="295"/>
        <v>NA</v>
      </c>
      <c r="AE9431" s="90"/>
      <c r="AF9431" s="90"/>
      <c r="AG9431" s="90"/>
    </row>
    <row r="9432" spans="1:33">
      <c r="A9432" s="56" t="s">
        <v>51137</v>
      </c>
      <c r="B9432" s="56" t="s">
        <v>51138</v>
      </c>
      <c r="C9432" s="56" t="s">
        <v>51139</v>
      </c>
      <c r="D9432" s="56" t="s">
        <v>7820</v>
      </c>
      <c r="E9432" s="56" t="s">
        <v>3465</v>
      </c>
      <c r="F9432" s="56" t="s">
        <v>22</v>
      </c>
      <c r="G9432" s="56"/>
      <c r="H9432" s="56" t="s">
        <v>51127</v>
      </c>
      <c r="I9432" s="56" t="s">
        <v>51128</v>
      </c>
      <c r="J9432" s="56" t="s">
        <v>51140</v>
      </c>
      <c r="K9432" s="56" t="s">
        <v>7326</v>
      </c>
      <c r="L9432" s="90" t="str">
        <f t="shared" si="294"/>
        <v>NA</v>
      </c>
      <c r="M9432" s="90"/>
      <c r="O9432" s="91"/>
      <c r="P9432" s="56"/>
      <c r="Q9432" s="56"/>
      <c r="R9432" s="56"/>
      <c r="S9432" s="56"/>
      <c r="T9432" s="56" t="s">
        <v>47584</v>
      </c>
      <c r="U9432" s="56" t="s">
        <v>47585</v>
      </c>
      <c r="V9432" s="56" t="s">
        <v>10430</v>
      </c>
      <c r="W9432" s="56" t="s">
        <v>7820</v>
      </c>
      <c r="X9432" s="56" t="s">
        <v>47586</v>
      </c>
      <c r="Y9432" s="56"/>
      <c r="Z9432" s="56" t="s">
        <v>47587</v>
      </c>
      <c r="AA9432" s="56" t="s">
        <v>47588</v>
      </c>
      <c r="AB9432" s="56" t="s">
        <v>47544</v>
      </c>
      <c r="AC9432" s="56" t="s">
        <v>7326</v>
      </c>
      <c r="AD9432" s="90" t="str">
        <f t="shared" si="295"/>
        <v>NA</v>
      </c>
      <c r="AE9432" s="90"/>
      <c r="AF9432" s="90"/>
      <c r="AG9432" s="90"/>
    </row>
    <row r="9433" spans="1:33">
      <c r="A9433" s="56" t="s">
        <v>51141</v>
      </c>
      <c r="B9433" s="56" t="s">
        <v>51142</v>
      </c>
      <c r="C9433" s="56" t="s">
        <v>51143</v>
      </c>
      <c r="D9433" s="56" t="s">
        <v>7820</v>
      </c>
      <c r="E9433" s="56" t="s">
        <v>3465</v>
      </c>
      <c r="F9433" s="56" t="s">
        <v>22</v>
      </c>
      <c r="G9433" s="56"/>
      <c r="H9433" s="56" t="s">
        <v>51127</v>
      </c>
      <c r="I9433" s="56" t="s">
        <v>51128</v>
      </c>
      <c r="J9433" s="56" t="s">
        <v>51141</v>
      </c>
      <c r="K9433" s="56" t="s">
        <v>7326</v>
      </c>
      <c r="L9433" s="90" t="str">
        <f t="shared" si="294"/>
        <v>NA</v>
      </c>
      <c r="M9433" s="90"/>
      <c r="O9433" s="91"/>
      <c r="P9433" s="56"/>
      <c r="Q9433" s="56"/>
      <c r="R9433" s="56"/>
      <c r="S9433" s="56"/>
      <c r="T9433" s="56" t="s">
        <v>47589</v>
      </c>
      <c r="U9433" s="56" t="s">
        <v>47590</v>
      </c>
      <c r="V9433" s="56" t="s">
        <v>47591</v>
      </c>
      <c r="W9433" s="56" t="s">
        <v>7820</v>
      </c>
      <c r="X9433" s="56" t="s">
        <v>47592</v>
      </c>
      <c r="Y9433" s="56"/>
      <c r="Z9433" s="56" t="s">
        <v>47593</v>
      </c>
      <c r="AA9433" s="56" t="s">
        <v>47594</v>
      </c>
      <c r="AB9433" s="56" t="s">
        <v>47595</v>
      </c>
      <c r="AC9433" s="56" t="s">
        <v>7326</v>
      </c>
      <c r="AD9433" s="90" t="str">
        <f t="shared" si="295"/>
        <v>NA</v>
      </c>
      <c r="AE9433" s="90"/>
      <c r="AF9433" s="90"/>
      <c r="AG9433" s="90"/>
    </row>
    <row r="9434" spans="1:33">
      <c r="A9434" s="56" t="s">
        <v>51144</v>
      </c>
      <c r="B9434" s="56" t="s">
        <v>51145</v>
      </c>
      <c r="C9434" s="56" t="s">
        <v>51146</v>
      </c>
      <c r="D9434" s="56" t="s">
        <v>7820</v>
      </c>
      <c r="E9434" s="56" t="s">
        <v>3478</v>
      </c>
      <c r="F9434" s="56" t="s">
        <v>22</v>
      </c>
      <c r="G9434" s="56"/>
      <c r="H9434" s="56" t="s">
        <v>51147</v>
      </c>
      <c r="I9434" s="56" t="s">
        <v>51148</v>
      </c>
      <c r="J9434" s="56" t="s">
        <v>51144</v>
      </c>
      <c r="K9434" s="56" t="s">
        <v>7326</v>
      </c>
      <c r="L9434" s="90" t="str">
        <f t="shared" si="294"/>
        <v>NA</v>
      </c>
      <c r="M9434" s="90"/>
      <c r="O9434" s="91"/>
      <c r="P9434" s="56"/>
      <c r="Q9434" s="56"/>
      <c r="R9434" s="56"/>
      <c r="S9434" s="56"/>
      <c r="T9434" s="56" t="s">
        <v>47596</v>
      </c>
      <c r="U9434" s="56" t="s">
        <v>47597</v>
      </c>
      <c r="V9434" s="56" t="s">
        <v>47565</v>
      </c>
      <c r="W9434" s="56" t="s">
        <v>7820</v>
      </c>
      <c r="X9434" s="56" t="s">
        <v>47598</v>
      </c>
      <c r="Y9434" s="56"/>
      <c r="Z9434" s="56" t="s">
        <v>47599</v>
      </c>
      <c r="AA9434" s="56" t="s">
        <v>47600</v>
      </c>
      <c r="AB9434" s="56" t="s">
        <v>47601</v>
      </c>
      <c r="AC9434" s="56" t="s">
        <v>7326</v>
      </c>
      <c r="AD9434" s="90" t="str">
        <f t="shared" si="295"/>
        <v>NA</v>
      </c>
      <c r="AE9434" s="90"/>
      <c r="AF9434" s="90"/>
      <c r="AG9434" s="90"/>
    </row>
    <row r="9435" spans="1:33">
      <c r="A9435" s="56" t="s">
        <v>51149</v>
      </c>
      <c r="B9435" s="56" t="s">
        <v>51150</v>
      </c>
      <c r="C9435" s="56" t="s">
        <v>51151</v>
      </c>
      <c r="D9435" s="56" t="s">
        <v>7820</v>
      </c>
      <c r="E9435" s="56" t="s">
        <v>3478</v>
      </c>
      <c r="F9435" s="56" t="s">
        <v>22</v>
      </c>
      <c r="G9435" s="56"/>
      <c r="H9435" s="56" t="s">
        <v>51152</v>
      </c>
      <c r="I9435" s="56" t="s">
        <v>51148</v>
      </c>
      <c r="J9435" s="56" t="s">
        <v>51153</v>
      </c>
      <c r="K9435" s="56" t="s">
        <v>7326</v>
      </c>
      <c r="L9435" s="90" t="str">
        <f t="shared" si="294"/>
        <v>NA</v>
      </c>
      <c r="M9435" s="90"/>
      <c r="O9435" s="91"/>
      <c r="P9435" s="56"/>
      <c r="Q9435" s="56"/>
      <c r="R9435" s="56"/>
      <c r="S9435" s="56"/>
      <c r="T9435" s="56" t="s">
        <v>47602</v>
      </c>
      <c r="U9435" s="56" t="s">
        <v>47603</v>
      </c>
      <c r="V9435" s="56" t="s">
        <v>47604</v>
      </c>
      <c r="W9435" s="56" t="s">
        <v>7820</v>
      </c>
      <c r="X9435" s="56" t="s">
        <v>47605</v>
      </c>
      <c r="Y9435" s="56"/>
      <c r="Z9435" s="56" t="s">
        <v>47606</v>
      </c>
      <c r="AA9435" s="56" t="s">
        <v>47607</v>
      </c>
      <c r="AB9435" s="56" t="s">
        <v>47608</v>
      </c>
      <c r="AC9435" s="56" t="s">
        <v>7326</v>
      </c>
      <c r="AD9435" s="90" t="str">
        <f t="shared" si="295"/>
        <v>NA</v>
      </c>
      <c r="AE9435" s="90"/>
      <c r="AF9435" s="90"/>
      <c r="AG9435" s="90"/>
    </row>
    <row r="9436" spans="1:33">
      <c r="A9436" s="56" t="s">
        <v>51154</v>
      </c>
      <c r="B9436" s="56" t="s">
        <v>51155</v>
      </c>
      <c r="C9436" s="56" t="s">
        <v>51156</v>
      </c>
      <c r="D9436" s="56" t="s">
        <v>7820</v>
      </c>
      <c r="E9436" s="56" t="s">
        <v>3478</v>
      </c>
      <c r="F9436" s="56" t="s">
        <v>22</v>
      </c>
      <c r="G9436" s="56"/>
      <c r="H9436" s="56" t="s">
        <v>51147</v>
      </c>
      <c r="I9436" s="56" t="s">
        <v>51148</v>
      </c>
      <c r="J9436" s="56" t="s">
        <v>51157</v>
      </c>
      <c r="K9436" s="56" t="s">
        <v>7326</v>
      </c>
      <c r="L9436" s="90" t="str">
        <f t="shared" si="294"/>
        <v>NA</v>
      </c>
      <c r="M9436" s="90"/>
      <c r="O9436" s="91"/>
      <c r="P9436" s="56"/>
      <c r="Q9436" s="56"/>
      <c r="R9436" s="56"/>
      <c r="S9436" s="56"/>
      <c r="T9436" s="56" t="s">
        <v>47609</v>
      </c>
      <c r="U9436" s="56" t="s">
        <v>47610</v>
      </c>
      <c r="V9436" s="56" t="s">
        <v>10430</v>
      </c>
      <c r="W9436" s="56" t="s">
        <v>7820</v>
      </c>
      <c r="X9436" s="56" t="s">
        <v>47611</v>
      </c>
      <c r="Y9436" s="56"/>
      <c r="Z9436" s="56" t="s">
        <v>47612</v>
      </c>
      <c r="AA9436" s="56" t="s">
        <v>47613</v>
      </c>
      <c r="AB9436" s="56" t="s">
        <v>47544</v>
      </c>
      <c r="AC9436" s="56" t="s">
        <v>7326</v>
      </c>
      <c r="AD9436" s="90" t="str">
        <f t="shared" si="295"/>
        <v>NA</v>
      </c>
      <c r="AE9436" s="90"/>
      <c r="AF9436" s="90"/>
      <c r="AG9436" s="90"/>
    </row>
    <row r="9437" spans="1:33">
      <c r="A9437" s="56" t="s">
        <v>51158</v>
      </c>
      <c r="B9437" s="56" t="s">
        <v>51159</v>
      </c>
      <c r="C9437" s="56" t="s">
        <v>51146</v>
      </c>
      <c r="D9437" s="56" t="s">
        <v>7820</v>
      </c>
      <c r="E9437" s="56" t="s">
        <v>3478</v>
      </c>
      <c r="F9437" s="56" t="s">
        <v>22</v>
      </c>
      <c r="G9437" s="56"/>
      <c r="H9437" s="56" t="s">
        <v>51147</v>
      </c>
      <c r="I9437" s="56" t="s">
        <v>51148</v>
      </c>
      <c r="J9437" s="56" t="s">
        <v>51160</v>
      </c>
      <c r="K9437" s="56" t="s">
        <v>7326</v>
      </c>
      <c r="L9437" s="90" t="str">
        <f t="shared" si="294"/>
        <v>NA</v>
      </c>
      <c r="M9437" s="90"/>
      <c r="O9437" s="91"/>
      <c r="P9437" s="56"/>
      <c r="Q9437" s="56"/>
      <c r="R9437" s="56"/>
      <c r="S9437" s="56"/>
      <c r="T9437" s="56" t="s">
        <v>47614</v>
      </c>
      <c r="U9437" s="56" t="s">
        <v>47615</v>
      </c>
      <c r="V9437" s="56" t="s">
        <v>47533</v>
      </c>
      <c r="W9437" s="56" t="s">
        <v>7820</v>
      </c>
      <c r="X9437" s="56" t="s">
        <v>5633</v>
      </c>
      <c r="Y9437" s="56"/>
      <c r="Z9437" s="56" t="s">
        <v>47616</v>
      </c>
      <c r="AA9437" s="56" t="s">
        <v>47617</v>
      </c>
      <c r="AB9437" s="56" t="s">
        <v>47614</v>
      </c>
      <c r="AC9437" s="56" t="s">
        <v>7326</v>
      </c>
      <c r="AD9437" s="90" t="str">
        <f t="shared" si="295"/>
        <v>NA</v>
      </c>
      <c r="AE9437" s="90"/>
      <c r="AF9437" s="90"/>
      <c r="AG9437" s="90"/>
    </row>
    <row r="9438" spans="1:33">
      <c r="A9438" s="56" t="s">
        <v>51161</v>
      </c>
      <c r="B9438" s="56" t="s">
        <v>51162</v>
      </c>
      <c r="C9438" s="56" t="s">
        <v>51163</v>
      </c>
      <c r="D9438" s="56" t="s">
        <v>7820</v>
      </c>
      <c r="E9438" s="56" t="s">
        <v>3478</v>
      </c>
      <c r="F9438" s="56" t="s">
        <v>22</v>
      </c>
      <c r="G9438" s="56"/>
      <c r="H9438" s="56" t="s">
        <v>51147</v>
      </c>
      <c r="I9438" s="56" t="s">
        <v>51148</v>
      </c>
      <c r="J9438" s="56" t="s">
        <v>51164</v>
      </c>
      <c r="K9438" s="56" t="s">
        <v>7326</v>
      </c>
      <c r="L9438" s="90" t="str">
        <f t="shared" si="294"/>
        <v>NA</v>
      </c>
      <c r="M9438" s="90"/>
      <c r="O9438" s="91"/>
      <c r="P9438" s="56"/>
      <c r="Q9438" s="56"/>
      <c r="R9438" s="56"/>
      <c r="S9438" s="56"/>
      <c r="T9438" s="56" t="s">
        <v>47618</v>
      </c>
      <c r="U9438" s="56" t="s">
        <v>47619</v>
      </c>
      <c r="V9438" s="56" t="s">
        <v>47620</v>
      </c>
      <c r="W9438" s="56" t="s">
        <v>7820</v>
      </c>
      <c r="X9438" s="56" t="s">
        <v>5633</v>
      </c>
      <c r="Y9438" s="56"/>
      <c r="Z9438" s="56" t="s">
        <v>47616</v>
      </c>
      <c r="AA9438" s="56" t="s">
        <v>47617</v>
      </c>
      <c r="AB9438" s="56" t="s">
        <v>47621</v>
      </c>
      <c r="AC9438" s="56" t="s">
        <v>7326</v>
      </c>
      <c r="AD9438" s="90" t="str">
        <f t="shared" si="295"/>
        <v>NA</v>
      </c>
      <c r="AE9438" s="90"/>
      <c r="AF9438" s="90"/>
      <c r="AG9438" s="90"/>
    </row>
    <row r="9439" spans="1:33">
      <c r="A9439" s="56" t="s">
        <v>51165</v>
      </c>
      <c r="B9439" s="56" t="s">
        <v>51166</v>
      </c>
      <c r="C9439" s="56" t="s">
        <v>51167</v>
      </c>
      <c r="D9439" s="56" t="s">
        <v>7820</v>
      </c>
      <c r="E9439" s="56" t="s">
        <v>3478</v>
      </c>
      <c r="F9439" s="56" t="s">
        <v>22</v>
      </c>
      <c r="G9439" s="56"/>
      <c r="H9439" s="56" t="s">
        <v>51147</v>
      </c>
      <c r="I9439" s="56" t="s">
        <v>51148</v>
      </c>
      <c r="J9439" s="56"/>
      <c r="K9439" s="56" t="s">
        <v>7326</v>
      </c>
      <c r="L9439" s="90" t="str">
        <f t="shared" si="294"/>
        <v>NA</v>
      </c>
      <c r="M9439" s="90"/>
      <c r="O9439" s="91"/>
      <c r="P9439" s="56"/>
      <c r="Q9439" s="56"/>
      <c r="R9439" s="56"/>
      <c r="S9439" s="56"/>
      <c r="T9439" s="56" t="s">
        <v>47622</v>
      </c>
      <c r="U9439" s="56" t="s">
        <v>47623</v>
      </c>
      <c r="V9439" s="56" t="s">
        <v>47624</v>
      </c>
      <c r="W9439" s="56" t="s">
        <v>7820</v>
      </c>
      <c r="X9439" s="56" t="s">
        <v>2511</v>
      </c>
      <c r="Y9439" s="56"/>
      <c r="Z9439" s="56" t="s">
        <v>47625</v>
      </c>
      <c r="AA9439" s="56" t="s">
        <v>47626</v>
      </c>
      <c r="AB9439" s="56" t="s">
        <v>47622</v>
      </c>
      <c r="AC9439" s="56" t="s">
        <v>7326</v>
      </c>
      <c r="AD9439" s="90" t="str">
        <f t="shared" si="295"/>
        <v>NA</v>
      </c>
      <c r="AE9439" s="90"/>
      <c r="AF9439" s="90"/>
      <c r="AG9439" s="90"/>
    </row>
    <row r="9440" spans="1:33">
      <c r="A9440" s="56" t="s">
        <v>50981</v>
      </c>
      <c r="B9440" s="56" t="s">
        <v>51168</v>
      </c>
      <c r="C9440" s="56" t="s">
        <v>50983</v>
      </c>
      <c r="D9440" s="56" t="s">
        <v>7820</v>
      </c>
      <c r="E9440" s="56" t="s">
        <v>3478</v>
      </c>
      <c r="F9440" s="56" t="s">
        <v>22</v>
      </c>
      <c r="G9440" s="56"/>
      <c r="H9440" s="56" t="s">
        <v>51147</v>
      </c>
      <c r="I9440" s="56" t="s">
        <v>51148</v>
      </c>
      <c r="J9440" s="56" t="s">
        <v>50981</v>
      </c>
      <c r="K9440" s="56" t="s">
        <v>7326</v>
      </c>
      <c r="L9440" s="90" t="str">
        <f t="shared" si="294"/>
        <v>NA</v>
      </c>
      <c r="M9440" s="90"/>
      <c r="O9440" s="91"/>
      <c r="P9440" s="56"/>
      <c r="Q9440" s="56"/>
      <c r="R9440" s="56"/>
      <c r="S9440" s="56"/>
      <c r="T9440" s="56" t="s">
        <v>47627</v>
      </c>
      <c r="U9440" s="56" t="s">
        <v>47628</v>
      </c>
      <c r="V9440" s="56" t="s">
        <v>47629</v>
      </c>
      <c r="W9440" s="56" t="s">
        <v>7820</v>
      </c>
      <c r="X9440" s="56" t="s">
        <v>2511</v>
      </c>
      <c r="Y9440" s="56"/>
      <c r="Z9440" s="56" t="s">
        <v>47625</v>
      </c>
      <c r="AA9440" s="56" t="s">
        <v>47626</v>
      </c>
      <c r="AB9440" s="56" t="s">
        <v>47630</v>
      </c>
      <c r="AC9440" s="56" t="s">
        <v>7326</v>
      </c>
      <c r="AD9440" s="90" t="str">
        <f t="shared" si="295"/>
        <v>NA</v>
      </c>
      <c r="AE9440" s="90"/>
      <c r="AF9440" s="90"/>
      <c r="AG9440" s="90"/>
    </row>
    <row r="9441" spans="1:33">
      <c r="A9441" s="56" t="s">
        <v>51169</v>
      </c>
      <c r="B9441" s="56" t="s">
        <v>51170</v>
      </c>
      <c r="C9441" s="56" t="s">
        <v>51171</v>
      </c>
      <c r="D9441" s="56" t="s">
        <v>7820</v>
      </c>
      <c r="E9441" s="56" t="s">
        <v>3478</v>
      </c>
      <c r="F9441" s="56" t="s">
        <v>22</v>
      </c>
      <c r="G9441" s="56"/>
      <c r="H9441" s="56" t="s">
        <v>51147</v>
      </c>
      <c r="I9441" s="56" t="s">
        <v>51148</v>
      </c>
      <c r="J9441" s="56"/>
      <c r="K9441" s="56" t="s">
        <v>7326</v>
      </c>
      <c r="L9441" s="90" t="str">
        <f t="shared" si="294"/>
        <v>NA</v>
      </c>
      <c r="M9441" s="90"/>
      <c r="O9441" s="91"/>
      <c r="P9441" s="56"/>
      <c r="Q9441" s="56"/>
      <c r="R9441" s="56"/>
      <c r="S9441" s="56"/>
      <c r="T9441" s="56" t="s">
        <v>47631</v>
      </c>
      <c r="U9441" s="56" t="s">
        <v>47632</v>
      </c>
      <c r="V9441" s="56" t="s">
        <v>47633</v>
      </c>
      <c r="W9441" s="56" t="s">
        <v>7820</v>
      </c>
      <c r="X9441" s="56" t="s">
        <v>2511</v>
      </c>
      <c r="Y9441" s="56"/>
      <c r="Z9441" s="56" t="s">
        <v>47625</v>
      </c>
      <c r="AA9441" s="56" t="s">
        <v>47626</v>
      </c>
      <c r="AB9441" s="56" t="s">
        <v>47634</v>
      </c>
      <c r="AC9441" s="56" t="s">
        <v>7326</v>
      </c>
      <c r="AD9441" s="90" t="str">
        <f t="shared" si="295"/>
        <v>NA</v>
      </c>
      <c r="AE9441" s="90"/>
      <c r="AF9441" s="90"/>
      <c r="AG9441" s="90"/>
    </row>
    <row r="9442" spans="1:33">
      <c r="A9442" s="56" t="s">
        <v>51172</v>
      </c>
      <c r="B9442" s="56" t="s">
        <v>51173</v>
      </c>
      <c r="C9442" s="56" t="s">
        <v>51174</v>
      </c>
      <c r="D9442" s="56" t="s">
        <v>7820</v>
      </c>
      <c r="E9442" s="56" t="s">
        <v>3478</v>
      </c>
      <c r="F9442" s="56" t="s">
        <v>22</v>
      </c>
      <c r="G9442" s="56"/>
      <c r="H9442" s="56" t="s">
        <v>51147</v>
      </c>
      <c r="I9442" s="56" t="s">
        <v>51148</v>
      </c>
      <c r="J9442" s="56" t="s">
        <v>51172</v>
      </c>
      <c r="K9442" s="56" t="s">
        <v>7326</v>
      </c>
      <c r="L9442" s="90" t="str">
        <f t="shared" si="294"/>
        <v>NA</v>
      </c>
      <c r="M9442" s="90"/>
      <c r="O9442" s="91"/>
      <c r="P9442" s="56"/>
      <c r="Q9442" s="56"/>
      <c r="R9442" s="56"/>
      <c r="S9442" s="56"/>
      <c r="T9442" s="56" t="s">
        <v>47635</v>
      </c>
      <c r="U9442" s="56" t="s">
        <v>47636</v>
      </c>
      <c r="V9442" s="56" t="s">
        <v>47637</v>
      </c>
      <c r="W9442" s="56" t="s">
        <v>7820</v>
      </c>
      <c r="X9442" s="56" t="s">
        <v>2511</v>
      </c>
      <c r="Y9442" s="56"/>
      <c r="Z9442" s="56" t="s">
        <v>47638</v>
      </c>
      <c r="AA9442" s="56" t="s">
        <v>47626</v>
      </c>
      <c r="AB9442" s="56" t="s">
        <v>47639</v>
      </c>
      <c r="AC9442" s="56" t="s">
        <v>7326</v>
      </c>
      <c r="AD9442" s="90" t="str">
        <f t="shared" si="295"/>
        <v>NA</v>
      </c>
      <c r="AE9442" s="90"/>
      <c r="AF9442" s="90"/>
      <c r="AG9442" s="90"/>
    </row>
    <row r="9443" spans="1:33">
      <c r="A9443" s="56" t="s">
        <v>51175</v>
      </c>
      <c r="B9443" s="56" t="s">
        <v>51176</v>
      </c>
      <c r="C9443" s="56" t="s">
        <v>51177</v>
      </c>
      <c r="D9443" s="56" t="s">
        <v>7820</v>
      </c>
      <c r="E9443" s="56" t="s">
        <v>3478</v>
      </c>
      <c r="F9443" s="56" t="s">
        <v>22</v>
      </c>
      <c r="G9443" s="56"/>
      <c r="H9443" s="56" t="s">
        <v>51147</v>
      </c>
      <c r="I9443" s="56" t="s">
        <v>51148</v>
      </c>
      <c r="J9443" s="56" t="s">
        <v>51175</v>
      </c>
      <c r="K9443" s="56" t="s">
        <v>7326</v>
      </c>
      <c r="L9443" s="90" t="str">
        <f t="shared" si="294"/>
        <v>NA</v>
      </c>
      <c r="M9443" s="90"/>
      <c r="O9443" s="91"/>
      <c r="P9443" s="56"/>
      <c r="Q9443" s="56"/>
      <c r="R9443" s="56"/>
      <c r="S9443" s="56"/>
      <c r="T9443" s="56" t="s">
        <v>47640</v>
      </c>
      <c r="U9443" s="56" t="s">
        <v>47641</v>
      </c>
      <c r="V9443" s="56" t="s">
        <v>47642</v>
      </c>
      <c r="W9443" s="56" t="s">
        <v>7820</v>
      </c>
      <c r="X9443" s="56" t="s">
        <v>2511</v>
      </c>
      <c r="Y9443" s="56"/>
      <c r="Z9443" s="56" t="s">
        <v>47625</v>
      </c>
      <c r="AA9443" s="56" t="s">
        <v>47626</v>
      </c>
      <c r="AB9443" s="56" t="s">
        <v>47643</v>
      </c>
      <c r="AC9443" s="56" t="s">
        <v>7326</v>
      </c>
      <c r="AD9443" s="90" t="str">
        <f t="shared" si="295"/>
        <v>NA</v>
      </c>
      <c r="AE9443" s="90"/>
      <c r="AF9443" s="90"/>
      <c r="AG9443" s="90"/>
    </row>
    <row r="9444" spans="1:33">
      <c r="A9444" s="56" t="s">
        <v>51178</v>
      </c>
      <c r="B9444" s="56" t="s">
        <v>51179</v>
      </c>
      <c r="C9444" s="56" t="s">
        <v>51180</v>
      </c>
      <c r="D9444" s="56" t="s">
        <v>7820</v>
      </c>
      <c r="E9444" s="56" t="s">
        <v>3491</v>
      </c>
      <c r="F9444" s="56" t="s">
        <v>22</v>
      </c>
      <c r="G9444" s="56"/>
      <c r="H9444" s="56" t="s">
        <v>51181</v>
      </c>
      <c r="I9444" s="56" t="s">
        <v>51182</v>
      </c>
      <c r="J9444" s="56"/>
      <c r="K9444" s="56" t="s">
        <v>7326</v>
      </c>
      <c r="L9444" s="90" t="str">
        <f t="shared" si="294"/>
        <v>NA</v>
      </c>
      <c r="M9444" s="90"/>
      <c r="O9444" s="91"/>
      <c r="P9444" s="56"/>
      <c r="Q9444" s="56"/>
      <c r="R9444" s="56"/>
      <c r="S9444" s="56"/>
      <c r="T9444" s="56" t="s">
        <v>47644</v>
      </c>
      <c r="U9444" s="56" t="s">
        <v>47645</v>
      </c>
      <c r="V9444" s="56" t="s">
        <v>47646</v>
      </c>
      <c r="W9444" s="56" t="s">
        <v>7820</v>
      </c>
      <c r="X9444" s="56" t="s">
        <v>10449</v>
      </c>
      <c r="Y9444" s="56"/>
      <c r="Z9444" s="56" t="s">
        <v>47647</v>
      </c>
      <c r="AA9444" s="56" t="s">
        <v>47648</v>
      </c>
      <c r="AB9444" s="56" t="s">
        <v>47649</v>
      </c>
      <c r="AC9444" s="56" t="s">
        <v>7326</v>
      </c>
      <c r="AD9444" s="90" t="str">
        <f t="shared" si="295"/>
        <v>NA</v>
      </c>
      <c r="AE9444" s="90"/>
      <c r="AF9444" s="90"/>
      <c r="AG9444" s="90"/>
    </row>
    <row r="9445" spans="1:33">
      <c r="A9445" s="56" t="s">
        <v>51183</v>
      </c>
      <c r="B9445" s="56" t="s">
        <v>51184</v>
      </c>
      <c r="C9445" s="56" t="s">
        <v>51185</v>
      </c>
      <c r="D9445" s="56" t="s">
        <v>7820</v>
      </c>
      <c r="E9445" s="56" t="s">
        <v>3491</v>
      </c>
      <c r="F9445" s="56" t="s">
        <v>22</v>
      </c>
      <c r="G9445" s="56"/>
      <c r="H9445" s="56" t="s">
        <v>51186</v>
      </c>
      <c r="I9445" s="56" t="s">
        <v>51182</v>
      </c>
      <c r="J9445" s="56"/>
      <c r="K9445" s="56" t="s">
        <v>7326</v>
      </c>
      <c r="L9445" s="90" t="str">
        <f t="shared" si="294"/>
        <v>NA</v>
      </c>
      <c r="M9445" s="90"/>
      <c r="O9445" s="91"/>
      <c r="P9445" s="56"/>
      <c r="Q9445" s="56"/>
      <c r="R9445" s="56"/>
      <c r="S9445" s="56"/>
      <c r="T9445" s="56" t="s">
        <v>47650</v>
      </c>
      <c r="U9445" s="56" t="s">
        <v>47651</v>
      </c>
      <c r="V9445" s="56" t="s">
        <v>10430</v>
      </c>
      <c r="W9445" s="56" t="s">
        <v>7820</v>
      </c>
      <c r="X9445" s="56" t="s">
        <v>47652</v>
      </c>
      <c r="Y9445" s="56"/>
      <c r="Z9445" s="56" t="s">
        <v>47653</v>
      </c>
      <c r="AA9445" s="56" t="s">
        <v>47654</v>
      </c>
      <c r="AB9445" s="56" t="s">
        <v>47544</v>
      </c>
      <c r="AC9445" s="56" t="s">
        <v>7326</v>
      </c>
      <c r="AD9445" s="90" t="str">
        <f t="shared" si="295"/>
        <v>NA</v>
      </c>
      <c r="AE9445" s="90"/>
      <c r="AF9445" s="90"/>
      <c r="AG9445" s="90"/>
    </row>
    <row r="9446" spans="1:33">
      <c r="A9446" s="56" t="s">
        <v>51187</v>
      </c>
      <c r="B9446" s="56" t="s">
        <v>51188</v>
      </c>
      <c r="C9446" s="56" t="s">
        <v>51189</v>
      </c>
      <c r="D9446" s="56" t="s">
        <v>7820</v>
      </c>
      <c r="E9446" s="56" t="s">
        <v>3491</v>
      </c>
      <c r="F9446" s="56" t="s">
        <v>22</v>
      </c>
      <c r="G9446" s="56"/>
      <c r="H9446" s="56" t="s">
        <v>51186</v>
      </c>
      <c r="I9446" s="56" t="s">
        <v>51182</v>
      </c>
      <c r="J9446" s="56"/>
      <c r="K9446" s="56" t="s">
        <v>7326</v>
      </c>
      <c r="L9446" s="90" t="str">
        <f t="shared" si="294"/>
        <v>NA</v>
      </c>
      <c r="M9446" s="90"/>
      <c r="O9446" s="91"/>
      <c r="P9446" s="56"/>
      <c r="Q9446" s="56"/>
      <c r="R9446" s="56"/>
      <c r="S9446" s="56"/>
      <c r="T9446" s="56" t="s">
        <v>47655</v>
      </c>
      <c r="U9446" s="56" t="s">
        <v>47656</v>
      </c>
      <c r="V9446" s="56" t="s">
        <v>47526</v>
      </c>
      <c r="W9446" s="56" t="s">
        <v>7820</v>
      </c>
      <c r="X9446" s="56" t="s">
        <v>5643</v>
      </c>
      <c r="Y9446" s="56"/>
      <c r="Z9446" s="56" t="s">
        <v>47657</v>
      </c>
      <c r="AA9446" s="56" t="s">
        <v>47658</v>
      </c>
      <c r="AB9446" s="56" t="s">
        <v>47659</v>
      </c>
      <c r="AC9446" s="56" t="s">
        <v>7326</v>
      </c>
      <c r="AD9446" s="90" t="str">
        <f t="shared" si="295"/>
        <v>NA</v>
      </c>
      <c r="AE9446" s="90"/>
      <c r="AF9446" s="90"/>
      <c r="AG9446" s="90"/>
    </row>
    <row r="9447" spans="1:33">
      <c r="A9447" s="56" t="s">
        <v>51190</v>
      </c>
      <c r="B9447" s="56" t="s">
        <v>51191</v>
      </c>
      <c r="C9447" s="56" t="s">
        <v>51192</v>
      </c>
      <c r="D9447" s="56" t="s">
        <v>7820</v>
      </c>
      <c r="E9447" s="56" t="s">
        <v>3491</v>
      </c>
      <c r="F9447" s="56" t="s">
        <v>22</v>
      </c>
      <c r="G9447" s="56"/>
      <c r="H9447" s="56" t="s">
        <v>51186</v>
      </c>
      <c r="I9447" s="56" t="s">
        <v>51182</v>
      </c>
      <c r="J9447" s="56" t="s">
        <v>51190</v>
      </c>
      <c r="K9447" s="56" t="s">
        <v>7326</v>
      </c>
      <c r="L9447" s="90" t="str">
        <f t="shared" si="294"/>
        <v>NA</v>
      </c>
      <c r="M9447" s="90"/>
      <c r="O9447" s="91"/>
      <c r="P9447" s="56"/>
      <c r="Q9447" s="56"/>
      <c r="R9447" s="56"/>
      <c r="S9447" s="56"/>
      <c r="T9447" s="56" t="s">
        <v>47660</v>
      </c>
      <c r="U9447" s="56" t="s">
        <v>47661</v>
      </c>
      <c r="V9447" s="56" t="s">
        <v>10430</v>
      </c>
      <c r="W9447" s="56" t="s">
        <v>7820</v>
      </c>
      <c r="X9447" s="56" t="s">
        <v>47662</v>
      </c>
      <c r="Y9447" s="56"/>
      <c r="Z9447" s="56" t="s">
        <v>47663</v>
      </c>
      <c r="AA9447" s="56" t="s">
        <v>47664</v>
      </c>
      <c r="AB9447" s="56" t="s">
        <v>47665</v>
      </c>
      <c r="AC9447" s="56" t="s">
        <v>7326</v>
      </c>
      <c r="AD9447" s="90" t="str">
        <f t="shared" si="295"/>
        <v>NA</v>
      </c>
      <c r="AE9447" s="90"/>
      <c r="AF9447" s="90"/>
      <c r="AG9447" s="90"/>
    </row>
    <row r="9448" spans="1:33">
      <c r="A9448" s="56" t="s">
        <v>51193</v>
      </c>
      <c r="B9448" s="56" t="s">
        <v>51194</v>
      </c>
      <c r="C9448" s="56" t="s">
        <v>51195</v>
      </c>
      <c r="D9448" s="56" t="s">
        <v>7820</v>
      </c>
      <c r="E9448" s="56" t="s">
        <v>3491</v>
      </c>
      <c r="F9448" s="56" t="s">
        <v>22</v>
      </c>
      <c r="G9448" s="56"/>
      <c r="H9448" s="56" t="s">
        <v>51186</v>
      </c>
      <c r="I9448" s="56" t="s">
        <v>51182</v>
      </c>
      <c r="J9448" s="56" t="s">
        <v>51193</v>
      </c>
      <c r="K9448" s="56" t="s">
        <v>7326</v>
      </c>
      <c r="L9448" s="90" t="str">
        <f t="shared" si="294"/>
        <v>NA</v>
      </c>
      <c r="M9448" s="90"/>
      <c r="O9448" s="91"/>
      <c r="P9448" s="56"/>
      <c r="Q9448" s="56"/>
      <c r="R9448" s="56"/>
      <c r="S9448" s="56"/>
      <c r="T9448" s="56" t="s">
        <v>47666</v>
      </c>
      <c r="U9448" s="56" t="s">
        <v>47667</v>
      </c>
      <c r="V9448" s="56" t="s">
        <v>47668</v>
      </c>
      <c r="W9448" s="56" t="s">
        <v>7820</v>
      </c>
      <c r="X9448" s="56" t="s">
        <v>47669</v>
      </c>
      <c r="Y9448" s="56"/>
      <c r="Z9448" s="56" t="s">
        <v>47670</v>
      </c>
      <c r="AA9448" s="56" t="s">
        <v>47671</v>
      </c>
      <c r="AB9448" s="56" t="s">
        <v>47666</v>
      </c>
      <c r="AC9448" s="56" t="s">
        <v>7326</v>
      </c>
      <c r="AD9448" s="90" t="str">
        <f t="shared" si="295"/>
        <v>NA</v>
      </c>
      <c r="AE9448" s="90"/>
      <c r="AF9448" s="90"/>
      <c r="AG9448" s="90"/>
    </row>
    <row r="9449" spans="1:33">
      <c r="A9449" s="56" t="s">
        <v>51196</v>
      </c>
      <c r="B9449" s="56" t="s">
        <v>51197</v>
      </c>
      <c r="C9449" s="56" t="s">
        <v>51198</v>
      </c>
      <c r="D9449" s="56" t="s">
        <v>7820</v>
      </c>
      <c r="E9449" s="56" t="s">
        <v>3491</v>
      </c>
      <c r="F9449" s="56" t="s">
        <v>22</v>
      </c>
      <c r="G9449" s="56"/>
      <c r="H9449" s="56" t="s">
        <v>51186</v>
      </c>
      <c r="I9449" s="56" t="s">
        <v>51182</v>
      </c>
      <c r="J9449" s="56" t="s">
        <v>51196</v>
      </c>
      <c r="K9449" s="56" t="s">
        <v>7326</v>
      </c>
      <c r="L9449" s="90" t="str">
        <f t="shared" si="294"/>
        <v>NA</v>
      </c>
      <c r="M9449" s="90"/>
      <c r="O9449" s="91"/>
      <c r="P9449" s="56"/>
      <c r="Q9449" s="56"/>
      <c r="R9449" s="56"/>
      <c r="S9449" s="56"/>
      <c r="T9449" s="56" t="s">
        <v>47672</v>
      </c>
      <c r="U9449" s="56" t="s">
        <v>47673</v>
      </c>
      <c r="V9449" s="56" t="s">
        <v>47533</v>
      </c>
      <c r="W9449" s="56" t="s">
        <v>7820</v>
      </c>
      <c r="X9449" s="56" t="s">
        <v>411</v>
      </c>
      <c r="Y9449" s="56"/>
      <c r="Z9449" s="56" t="s">
        <v>47674</v>
      </c>
      <c r="AA9449" s="56" t="s">
        <v>47675</v>
      </c>
      <c r="AB9449" s="56" t="s">
        <v>47676</v>
      </c>
      <c r="AC9449" s="56" t="s">
        <v>7326</v>
      </c>
      <c r="AD9449" s="90" t="str">
        <f t="shared" si="295"/>
        <v>NA</v>
      </c>
      <c r="AE9449" s="90"/>
      <c r="AF9449" s="90"/>
      <c r="AG9449" s="90"/>
    </row>
    <row r="9450" spans="1:33">
      <c r="A9450" s="56" t="s">
        <v>51199</v>
      </c>
      <c r="B9450" s="56" t="s">
        <v>51200</v>
      </c>
      <c r="C9450" s="56" t="s">
        <v>51201</v>
      </c>
      <c r="D9450" s="56" t="s">
        <v>7820</v>
      </c>
      <c r="E9450" s="56" t="s">
        <v>11631</v>
      </c>
      <c r="F9450" s="56" t="s">
        <v>22</v>
      </c>
      <c r="G9450" s="56"/>
      <c r="H9450" s="56" t="s">
        <v>51202</v>
      </c>
      <c r="I9450" s="56" t="s">
        <v>51203</v>
      </c>
      <c r="J9450" s="56" t="s">
        <v>51204</v>
      </c>
      <c r="K9450" s="56" t="s">
        <v>7326</v>
      </c>
      <c r="L9450" s="90" t="str">
        <f t="shared" si="294"/>
        <v>NA</v>
      </c>
      <c r="M9450" s="90"/>
      <c r="O9450" s="91"/>
      <c r="P9450" s="56"/>
      <c r="Q9450" s="56"/>
      <c r="R9450" s="56"/>
      <c r="S9450" s="56"/>
      <c r="T9450" s="56" t="s">
        <v>47677</v>
      </c>
      <c r="U9450" s="56" t="s">
        <v>47678</v>
      </c>
      <c r="V9450" s="56" t="s">
        <v>42409</v>
      </c>
      <c r="W9450" s="56" t="s">
        <v>7820</v>
      </c>
      <c r="X9450" s="56" t="s">
        <v>411</v>
      </c>
      <c r="Y9450" s="56"/>
      <c r="Z9450" s="56" t="s">
        <v>47674</v>
      </c>
      <c r="AA9450" s="56" t="s">
        <v>47675</v>
      </c>
      <c r="AB9450" s="56"/>
      <c r="AC9450" s="56" t="s">
        <v>7326</v>
      </c>
      <c r="AD9450" s="90" t="str">
        <f t="shared" si="295"/>
        <v>NA</v>
      </c>
      <c r="AE9450" s="90"/>
      <c r="AF9450" s="90"/>
      <c r="AG9450" s="90"/>
    </row>
    <row r="9451" spans="1:33">
      <c r="A9451" s="56" t="s">
        <v>51205</v>
      </c>
      <c r="B9451" s="56" t="s">
        <v>51206</v>
      </c>
      <c r="C9451" s="56" t="s">
        <v>51207</v>
      </c>
      <c r="D9451" s="56" t="s">
        <v>7820</v>
      </c>
      <c r="E9451" s="56" t="s">
        <v>11631</v>
      </c>
      <c r="F9451" s="56" t="s">
        <v>22</v>
      </c>
      <c r="G9451" s="56"/>
      <c r="H9451" s="56" t="s">
        <v>51208</v>
      </c>
      <c r="I9451" s="56" t="s">
        <v>51203</v>
      </c>
      <c r="J9451" s="56" t="s">
        <v>51209</v>
      </c>
      <c r="K9451" s="56" t="s">
        <v>7326</v>
      </c>
      <c r="L9451" s="90" t="str">
        <f t="shared" si="294"/>
        <v>NA</v>
      </c>
      <c r="M9451" s="90"/>
      <c r="O9451" s="91"/>
      <c r="P9451" s="56"/>
      <c r="Q9451" s="56"/>
      <c r="R9451" s="56"/>
      <c r="S9451" s="56"/>
      <c r="T9451" s="56" t="s">
        <v>47679</v>
      </c>
      <c r="U9451" s="56" t="s">
        <v>47680</v>
      </c>
      <c r="V9451" s="56" t="s">
        <v>47681</v>
      </c>
      <c r="W9451" s="56" t="s">
        <v>7820</v>
      </c>
      <c r="X9451" s="56" t="s">
        <v>411</v>
      </c>
      <c r="Y9451" s="56"/>
      <c r="Z9451" s="56" t="s">
        <v>47674</v>
      </c>
      <c r="AA9451" s="56" t="s">
        <v>47675</v>
      </c>
      <c r="AB9451" s="56" t="s">
        <v>47682</v>
      </c>
      <c r="AC9451" s="56" t="s">
        <v>7326</v>
      </c>
      <c r="AD9451" s="90" t="str">
        <f t="shared" si="295"/>
        <v>NA</v>
      </c>
      <c r="AE9451" s="90"/>
      <c r="AF9451" s="90"/>
      <c r="AG9451" s="90"/>
    </row>
    <row r="9452" spans="1:33">
      <c r="A9452" s="56" t="s">
        <v>51210</v>
      </c>
      <c r="B9452" s="56" t="s">
        <v>51211</v>
      </c>
      <c r="C9452" s="56" t="s">
        <v>51212</v>
      </c>
      <c r="D9452" s="56" t="s">
        <v>7820</v>
      </c>
      <c r="E9452" s="56" t="s">
        <v>11631</v>
      </c>
      <c r="F9452" s="56" t="s">
        <v>22</v>
      </c>
      <c r="G9452" s="56"/>
      <c r="H9452" s="56" t="s">
        <v>51202</v>
      </c>
      <c r="I9452" s="56" t="s">
        <v>51203</v>
      </c>
      <c r="J9452" s="56"/>
      <c r="K9452" s="56" t="s">
        <v>7326</v>
      </c>
      <c r="L9452" s="90" t="str">
        <f t="shared" si="294"/>
        <v>NA</v>
      </c>
      <c r="M9452" s="90"/>
      <c r="O9452" s="91"/>
      <c r="P9452" s="56"/>
      <c r="Q9452" s="56"/>
      <c r="R9452" s="56"/>
      <c r="S9452" s="56"/>
      <c r="T9452" s="56" t="s">
        <v>47683</v>
      </c>
      <c r="U9452" s="56" t="s">
        <v>47684</v>
      </c>
      <c r="V9452" s="56" t="s">
        <v>47685</v>
      </c>
      <c r="W9452" s="56" t="s">
        <v>7820</v>
      </c>
      <c r="X9452" s="56" t="s">
        <v>411</v>
      </c>
      <c r="Y9452" s="56"/>
      <c r="Z9452" s="56" t="s">
        <v>47674</v>
      </c>
      <c r="AA9452" s="56" t="s">
        <v>47675</v>
      </c>
      <c r="AB9452" s="56" t="s">
        <v>47683</v>
      </c>
      <c r="AC9452" s="56" t="s">
        <v>7326</v>
      </c>
      <c r="AD9452" s="90" t="str">
        <f t="shared" si="295"/>
        <v>NA</v>
      </c>
      <c r="AE9452" s="90"/>
      <c r="AF9452" s="90"/>
      <c r="AG9452" s="90"/>
    </row>
    <row r="9453" spans="1:33">
      <c r="A9453" s="56" t="s">
        <v>51199</v>
      </c>
      <c r="B9453" s="56" t="s">
        <v>51213</v>
      </c>
      <c r="C9453" s="56" t="s">
        <v>51214</v>
      </c>
      <c r="D9453" s="56" t="s">
        <v>7820</v>
      </c>
      <c r="E9453" s="56" t="s">
        <v>11631</v>
      </c>
      <c r="F9453" s="56" t="s">
        <v>22</v>
      </c>
      <c r="G9453" s="56"/>
      <c r="H9453" s="56" t="s">
        <v>51202</v>
      </c>
      <c r="I9453" s="56" t="s">
        <v>51203</v>
      </c>
      <c r="J9453" s="56"/>
      <c r="K9453" s="56" t="s">
        <v>7326</v>
      </c>
      <c r="L9453" s="90" t="str">
        <f t="shared" si="294"/>
        <v>NA</v>
      </c>
      <c r="M9453" s="90"/>
      <c r="O9453" s="91"/>
      <c r="P9453" s="56"/>
      <c r="Q9453" s="56"/>
      <c r="R9453" s="56"/>
      <c r="S9453" s="56"/>
      <c r="T9453" s="56" t="s">
        <v>47686</v>
      </c>
      <c r="U9453" s="56" t="s">
        <v>47687</v>
      </c>
      <c r="V9453" s="56" t="s">
        <v>47688</v>
      </c>
      <c r="W9453" s="56" t="s">
        <v>7820</v>
      </c>
      <c r="X9453" s="56" t="s">
        <v>411</v>
      </c>
      <c r="Y9453" s="56"/>
      <c r="Z9453" s="56" t="s">
        <v>47674</v>
      </c>
      <c r="AA9453" s="56" t="s">
        <v>47675</v>
      </c>
      <c r="AB9453" s="56" t="s">
        <v>47689</v>
      </c>
      <c r="AC9453" s="56" t="s">
        <v>7326</v>
      </c>
      <c r="AD9453" s="90" t="str">
        <f t="shared" si="295"/>
        <v>NA</v>
      </c>
      <c r="AE9453" s="90"/>
      <c r="AF9453" s="90"/>
      <c r="AG9453" s="90"/>
    </row>
    <row r="9454" spans="1:33">
      <c r="A9454" s="56" t="s">
        <v>51215</v>
      </c>
      <c r="B9454" s="56" t="s">
        <v>51216</v>
      </c>
      <c r="C9454" s="56" t="s">
        <v>51217</v>
      </c>
      <c r="D9454" s="56" t="s">
        <v>7820</v>
      </c>
      <c r="E9454" s="56" t="s">
        <v>11631</v>
      </c>
      <c r="F9454" s="56" t="s">
        <v>22</v>
      </c>
      <c r="G9454" s="56"/>
      <c r="H9454" s="56" t="s">
        <v>51202</v>
      </c>
      <c r="I9454" s="56" t="s">
        <v>51203</v>
      </c>
      <c r="J9454" s="56" t="s">
        <v>51215</v>
      </c>
      <c r="K9454" s="56" t="s">
        <v>7326</v>
      </c>
      <c r="L9454" s="90" t="str">
        <f t="shared" si="294"/>
        <v>NA</v>
      </c>
      <c r="M9454" s="90"/>
      <c r="O9454" s="91"/>
      <c r="P9454" s="56"/>
      <c r="Q9454" s="56"/>
      <c r="R9454" s="56"/>
      <c r="S9454" s="56"/>
      <c r="T9454" s="56" t="s">
        <v>45369</v>
      </c>
      <c r="U9454" s="56" t="s">
        <v>47690</v>
      </c>
      <c r="V9454" s="56" t="s">
        <v>43867</v>
      </c>
      <c r="W9454" s="56" t="s">
        <v>7820</v>
      </c>
      <c r="X9454" s="56" t="s">
        <v>411</v>
      </c>
      <c r="Y9454" s="56"/>
      <c r="Z9454" s="56" t="s">
        <v>47674</v>
      </c>
      <c r="AA9454" s="56" t="s">
        <v>47675</v>
      </c>
      <c r="AB9454" s="56" t="s">
        <v>47691</v>
      </c>
      <c r="AC9454" s="56" t="s">
        <v>7326</v>
      </c>
      <c r="AD9454" s="90" t="str">
        <f t="shared" si="295"/>
        <v>NA</v>
      </c>
      <c r="AE9454" s="90"/>
      <c r="AF9454" s="90"/>
      <c r="AG9454" s="90"/>
    </row>
    <row r="9455" spans="1:33">
      <c r="A9455" s="56" t="s">
        <v>51218</v>
      </c>
      <c r="B9455" s="56" t="s">
        <v>51219</v>
      </c>
      <c r="C9455" s="56" t="s">
        <v>51220</v>
      </c>
      <c r="D9455" s="56" t="s">
        <v>7820</v>
      </c>
      <c r="E9455" s="56" t="s">
        <v>11631</v>
      </c>
      <c r="F9455" s="56" t="s">
        <v>22</v>
      </c>
      <c r="G9455" s="56"/>
      <c r="H9455" s="56" t="s">
        <v>51202</v>
      </c>
      <c r="I9455" s="56" t="s">
        <v>51203</v>
      </c>
      <c r="J9455" s="56" t="s">
        <v>51218</v>
      </c>
      <c r="K9455" s="56" t="s">
        <v>7326</v>
      </c>
      <c r="L9455" s="90" t="str">
        <f t="shared" si="294"/>
        <v>NA</v>
      </c>
      <c r="M9455" s="90"/>
      <c r="O9455" s="91"/>
      <c r="P9455" s="56"/>
      <c r="Q9455" s="56"/>
      <c r="R9455" s="56"/>
      <c r="S9455" s="56"/>
      <c r="T9455" s="56" t="s">
        <v>47692</v>
      </c>
      <c r="U9455" s="56" t="s">
        <v>47693</v>
      </c>
      <c r="V9455" s="56" t="s">
        <v>47694</v>
      </c>
      <c r="W9455" s="56" t="s">
        <v>7820</v>
      </c>
      <c r="X9455" s="56" t="s">
        <v>411</v>
      </c>
      <c r="Y9455" s="56"/>
      <c r="Z9455" s="56" t="s">
        <v>47674</v>
      </c>
      <c r="AA9455" s="56" t="s">
        <v>47675</v>
      </c>
      <c r="AB9455" s="56" t="s">
        <v>47692</v>
      </c>
      <c r="AC9455" s="56" t="s">
        <v>7326</v>
      </c>
      <c r="AD9455" s="90" t="str">
        <f t="shared" si="295"/>
        <v>NA</v>
      </c>
      <c r="AE9455" s="90"/>
      <c r="AF9455" s="90"/>
      <c r="AG9455" s="90"/>
    </row>
    <row r="9456" spans="1:33">
      <c r="A9456" s="56" t="s">
        <v>51221</v>
      </c>
      <c r="B9456" s="56" t="s">
        <v>51222</v>
      </c>
      <c r="C9456" s="56" t="s">
        <v>48771</v>
      </c>
      <c r="D9456" s="56" t="s">
        <v>7820</v>
      </c>
      <c r="E9456" s="56" t="s">
        <v>11631</v>
      </c>
      <c r="F9456" s="56" t="s">
        <v>22</v>
      </c>
      <c r="G9456" s="56"/>
      <c r="H9456" s="56" t="s">
        <v>51208</v>
      </c>
      <c r="I9456" s="56" t="s">
        <v>51203</v>
      </c>
      <c r="J9456" s="56" t="s">
        <v>51221</v>
      </c>
      <c r="K9456" s="56" t="s">
        <v>7326</v>
      </c>
      <c r="L9456" s="90" t="str">
        <f t="shared" si="294"/>
        <v>NA</v>
      </c>
      <c r="M9456" s="90"/>
      <c r="O9456" s="91"/>
      <c r="P9456" s="56"/>
      <c r="Q9456" s="56"/>
      <c r="R9456" s="56"/>
      <c r="S9456" s="56"/>
      <c r="T9456" s="56" t="s">
        <v>47695</v>
      </c>
      <c r="U9456" s="56" t="s">
        <v>47696</v>
      </c>
      <c r="V9456" s="56" t="s">
        <v>47697</v>
      </c>
      <c r="W9456" s="56" t="s">
        <v>7820</v>
      </c>
      <c r="X9456" s="56" t="s">
        <v>411</v>
      </c>
      <c r="Y9456" s="56"/>
      <c r="Z9456" s="56" t="s">
        <v>47674</v>
      </c>
      <c r="AA9456" s="56" t="s">
        <v>47675</v>
      </c>
      <c r="AB9456" s="56" t="s">
        <v>47698</v>
      </c>
      <c r="AC9456" s="56" t="s">
        <v>7326</v>
      </c>
      <c r="AD9456" s="90" t="str">
        <f t="shared" si="295"/>
        <v>NA</v>
      </c>
      <c r="AE9456" s="90"/>
      <c r="AF9456" s="90"/>
      <c r="AG9456" s="90"/>
    </row>
    <row r="9457" spans="1:33">
      <c r="A9457" s="56" t="s">
        <v>51223</v>
      </c>
      <c r="B9457" s="56" t="s">
        <v>51224</v>
      </c>
      <c r="C9457" s="56" t="s">
        <v>51225</v>
      </c>
      <c r="D9457" s="56" t="s">
        <v>7820</v>
      </c>
      <c r="E9457" s="56" t="s">
        <v>11631</v>
      </c>
      <c r="F9457" s="56" t="s">
        <v>22</v>
      </c>
      <c r="G9457" s="56"/>
      <c r="H9457" s="56" t="s">
        <v>51202</v>
      </c>
      <c r="I9457" s="56" t="s">
        <v>51203</v>
      </c>
      <c r="J9457" s="56" t="s">
        <v>51223</v>
      </c>
      <c r="K9457" s="56" t="s">
        <v>7326</v>
      </c>
      <c r="L9457" s="90" t="str">
        <f t="shared" si="294"/>
        <v>NA</v>
      </c>
      <c r="M9457" s="90"/>
      <c r="O9457" s="91"/>
      <c r="P9457" s="56"/>
      <c r="Q9457" s="56"/>
      <c r="R9457" s="56"/>
      <c r="S9457" s="56"/>
      <c r="T9457" s="56" t="s">
        <v>47699</v>
      </c>
      <c r="U9457" s="56" t="s">
        <v>47700</v>
      </c>
      <c r="V9457" s="56" t="s">
        <v>47701</v>
      </c>
      <c r="W9457" s="56" t="s">
        <v>7820</v>
      </c>
      <c r="X9457" s="56" t="s">
        <v>411</v>
      </c>
      <c r="Y9457" s="56"/>
      <c r="Z9457" s="56" t="s">
        <v>47674</v>
      </c>
      <c r="AA9457" s="56" t="s">
        <v>47675</v>
      </c>
      <c r="AB9457" s="56" t="s">
        <v>47699</v>
      </c>
      <c r="AC9457" s="56" t="s">
        <v>7326</v>
      </c>
      <c r="AD9457" s="90" t="str">
        <f t="shared" si="295"/>
        <v>NA</v>
      </c>
      <c r="AE9457" s="90"/>
      <c r="AF9457" s="90"/>
      <c r="AG9457" s="90"/>
    </row>
    <row r="9458" spans="1:33">
      <c r="A9458" s="56" t="s">
        <v>51226</v>
      </c>
      <c r="B9458" s="56" t="s">
        <v>51227</v>
      </c>
      <c r="C9458" s="56" t="s">
        <v>7525</v>
      </c>
      <c r="D9458" s="56" t="s">
        <v>7820</v>
      </c>
      <c r="E9458" s="56" t="s">
        <v>11631</v>
      </c>
      <c r="F9458" s="56" t="s">
        <v>22</v>
      </c>
      <c r="G9458" s="56"/>
      <c r="H9458" s="56" t="s">
        <v>51202</v>
      </c>
      <c r="I9458" s="56" t="s">
        <v>51203</v>
      </c>
      <c r="J9458" s="56" t="s">
        <v>51226</v>
      </c>
      <c r="K9458" s="56" t="s">
        <v>7326</v>
      </c>
      <c r="L9458" s="90" t="str">
        <f t="shared" si="294"/>
        <v>NA</v>
      </c>
      <c r="M9458" s="90"/>
      <c r="O9458" s="91"/>
      <c r="P9458" s="56"/>
      <c r="Q9458" s="56"/>
      <c r="R9458" s="56"/>
      <c r="S9458" s="56"/>
      <c r="T9458" s="56" t="s">
        <v>47702</v>
      </c>
      <c r="U9458" s="56" t="s">
        <v>47703</v>
      </c>
      <c r="V9458" s="56" t="s">
        <v>47704</v>
      </c>
      <c r="W9458" s="56" t="s">
        <v>7820</v>
      </c>
      <c r="X9458" s="56" t="s">
        <v>411</v>
      </c>
      <c r="Y9458" s="56"/>
      <c r="Z9458" s="56" t="s">
        <v>47674</v>
      </c>
      <c r="AA9458" s="56" t="s">
        <v>47675</v>
      </c>
      <c r="AB9458" s="56" t="s">
        <v>47702</v>
      </c>
      <c r="AC9458" s="56" t="s">
        <v>7326</v>
      </c>
      <c r="AD9458" s="90" t="str">
        <f t="shared" si="295"/>
        <v>NA</v>
      </c>
      <c r="AE9458" s="90"/>
      <c r="AF9458" s="90"/>
      <c r="AG9458" s="90"/>
    </row>
    <row r="9459" spans="1:33">
      <c r="A9459" s="56" t="s">
        <v>51228</v>
      </c>
      <c r="B9459" s="56" t="s">
        <v>51229</v>
      </c>
      <c r="C9459" s="56" t="s">
        <v>51230</v>
      </c>
      <c r="D9459" s="56" t="s">
        <v>7820</v>
      </c>
      <c r="E9459" s="56" t="s">
        <v>11631</v>
      </c>
      <c r="F9459" s="56" t="s">
        <v>22</v>
      </c>
      <c r="G9459" s="56"/>
      <c r="H9459" s="56" t="s">
        <v>51208</v>
      </c>
      <c r="I9459" s="56" t="s">
        <v>51203</v>
      </c>
      <c r="J9459" s="56" t="s">
        <v>51228</v>
      </c>
      <c r="K9459" s="56" t="s">
        <v>7326</v>
      </c>
      <c r="L9459" s="90" t="str">
        <f t="shared" si="294"/>
        <v>NA</v>
      </c>
      <c r="M9459" s="90"/>
      <c r="O9459" s="91"/>
      <c r="P9459" s="56"/>
      <c r="Q9459" s="56"/>
      <c r="R9459" s="56"/>
      <c r="S9459" s="56"/>
      <c r="T9459" s="56" t="s">
        <v>47705</v>
      </c>
      <c r="U9459" s="56" t="s">
        <v>47706</v>
      </c>
      <c r="V9459" s="56" t="s">
        <v>47707</v>
      </c>
      <c r="W9459" s="56" t="s">
        <v>7820</v>
      </c>
      <c r="X9459" s="56" t="s">
        <v>411</v>
      </c>
      <c r="Y9459" s="56"/>
      <c r="Z9459" s="56" t="s">
        <v>47674</v>
      </c>
      <c r="AA9459" s="56" t="s">
        <v>47675</v>
      </c>
      <c r="AB9459" s="56" t="s">
        <v>47708</v>
      </c>
      <c r="AC9459" s="56" t="s">
        <v>7326</v>
      </c>
      <c r="AD9459" s="90" t="str">
        <f t="shared" si="295"/>
        <v>NA</v>
      </c>
      <c r="AE9459" s="90"/>
      <c r="AF9459" s="90"/>
      <c r="AG9459" s="90"/>
    </row>
    <row r="9460" spans="1:33">
      <c r="A9460" s="56" t="s">
        <v>51231</v>
      </c>
      <c r="B9460" s="56" t="s">
        <v>51232</v>
      </c>
      <c r="C9460" s="56" t="s">
        <v>51233</v>
      </c>
      <c r="D9460" s="56" t="s">
        <v>7820</v>
      </c>
      <c r="E9460" s="56" t="s">
        <v>51234</v>
      </c>
      <c r="F9460" s="56" t="s">
        <v>22</v>
      </c>
      <c r="G9460" s="56"/>
      <c r="H9460" s="56" t="s">
        <v>51235</v>
      </c>
      <c r="I9460" s="56" t="s">
        <v>51236</v>
      </c>
      <c r="J9460" s="56" t="s">
        <v>51231</v>
      </c>
      <c r="K9460" s="56" t="s">
        <v>7326</v>
      </c>
      <c r="L9460" s="90" t="str">
        <f t="shared" si="294"/>
        <v>NA</v>
      </c>
      <c r="M9460" s="90"/>
      <c r="O9460" s="91"/>
      <c r="P9460" s="56"/>
      <c r="Q9460" s="56"/>
      <c r="R9460" s="56"/>
      <c r="S9460" s="56"/>
      <c r="T9460" s="56" t="s">
        <v>47709</v>
      </c>
      <c r="U9460" s="56" t="s">
        <v>47710</v>
      </c>
      <c r="V9460" s="56" t="s">
        <v>47533</v>
      </c>
      <c r="W9460" s="56" t="s">
        <v>7820</v>
      </c>
      <c r="X9460" s="56" t="s">
        <v>411</v>
      </c>
      <c r="Y9460" s="56"/>
      <c r="Z9460" s="56" t="s">
        <v>47674</v>
      </c>
      <c r="AA9460" s="56" t="s">
        <v>47675</v>
      </c>
      <c r="AB9460" s="56" t="s">
        <v>47709</v>
      </c>
      <c r="AC9460" s="56" t="s">
        <v>7326</v>
      </c>
      <c r="AD9460" s="90" t="str">
        <f t="shared" si="295"/>
        <v>NA</v>
      </c>
      <c r="AE9460" s="90"/>
      <c r="AF9460" s="90"/>
      <c r="AG9460" s="90"/>
    </row>
    <row r="9461" spans="1:33">
      <c r="A9461" s="56" t="s">
        <v>51237</v>
      </c>
      <c r="B9461" s="56" t="s">
        <v>51238</v>
      </c>
      <c r="C9461" s="56" t="s">
        <v>51239</v>
      </c>
      <c r="D9461" s="56" t="s">
        <v>7820</v>
      </c>
      <c r="E9461" s="56" t="s">
        <v>11640</v>
      </c>
      <c r="F9461" s="56" t="s">
        <v>22</v>
      </c>
      <c r="G9461" s="56"/>
      <c r="H9461" s="56" t="s">
        <v>51240</v>
      </c>
      <c r="I9461" s="56" t="s">
        <v>51241</v>
      </c>
      <c r="J9461" s="56" t="s">
        <v>51242</v>
      </c>
      <c r="K9461" s="56" t="s">
        <v>7326</v>
      </c>
      <c r="L9461" s="90" t="str">
        <f t="shared" si="294"/>
        <v>NA</v>
      </c>
      <c r="M9461" s="90"/>
      <c r="O9461" s="91"/>
      <c r="P9461" s="56"/>
      <c r="Q9461" s="56"/>
      <c r="R9461" s="56"/>
      <c r="S9461" s="56"/>
      <c r="T9461" s="56" t="s">
        <v>47711</v>
      </c>
      <c r="U9461" s="56" t="s">
        <v>47712</v>
      </c>
      <c r="V9461" s="56" t="s">
        <v>47713</v>
      </c>
      <c r="W9461" s="56" t="s">
        <v>7820</v>
      </c>
      <c r="X9461" s="56" t="s">
        <v>411</v>
      </c>
      <c r="Y9461" s="56"/>
      <c r="Z9461" s="56" t="s">
        <v>47674</v>
      </c>
      <c r="AA9461" s="56" t="s">
        <v>47675</v>
      </c>
      <c r="AB9461" s="56" t="s">
        <v>47714</v>
      </c>
      <c r="AC9461" s="56" t="s">
        <v>7326</v>
      </c>
      <c r="AD9461" s="90" t="str">
        <f t="shared" si="295"/>
        <v>NA</v>
      </c>
      <c r="AE9461" s="90"/>
      <c r="AF9461" s="90"/>
      <c r="AG9461" s="90"/>
    </row>
    <row r="9462" spans="1:33">
      <c r="A9462" s="56" t="s">
        <v>51243</v>
      </c>
      <c r="B9462" s="56" t="s">
        <v>51244</v>
      </c>
      <c r="C9462" s="56" t="s">
        <v>51245</v>
      </c>
      <c r="D9462" s="56" t="s">
        <v>7820</v>
      </c>
      <c r="E9462" s="56" t="s">
        <v>11640</v>
      </c>
      <c r="F9462" s="56" t="s">
        <v>22</v>
      </c>
      <c r="G9462" s="56"/>
      <c r="H9462" s="56" t="s">
        <v>51240</v>
      </c>
      <c r="I9462" s="56" t="s">
        <v>51241</v>
      </c>
      <c r="J9462" s="56"/>
      <c r="K9462" s="56" t="s">
        <v>7326</v>
      </c>
      <c r="L9462" s="90" t="str">
        <f t="shared" si="294"/>
        <v>NA</v>
      </c>
      <c r="M9462" s="90"/>
      <c r="O9462" s="91"/>
      <c r="P9462" s="56"/>
      <c r="Q9462" s="56"/>
      <c r="R9462" s="56"/>
      <c r="S9462" s="56"/>
      <c r="T9462" s="56" t="s">
        <v>47715</v>
      </c>
      <c r="U9462" s="56" t="s">
        <v>47716</v>
      </c>
      <c r="V9462" s="56" t="s">
        <v>47717</v>
      </c>
      <c r="W9462" s="56" t="s">
        <v>7820</v>
      </c>
      <c r="X9462" s="56" t="s">
        <v>411</v>
      </c>
      <c r="Y9462" s="56"/>
      <c r="Z9462" s="56" t="s">
        <v>47674</v>
      </c>
      <c r="AA9462" s="56" t="s">
        <v>47675</v>
      </c>
      <c r="AB9462" s="56" t="s">
        <v>47715</v>
      </c>
      <c r="AC9462" s="56" t="s">
        <v>7326</v>
      </c>
      <c r="AD9462" s="90" t="str">
        <f t="shared" si="295"/>
        <v>NA</v>
      </c>
      <c r="AE9462" s="90"/>
      <c r="AF9462" s="90"/>
      <c r="AG9462" s="90"/>
    </row>
    <row r="9463" spans="1:33">
      <c r="A9463" s="56" t="s">
        <v>51246</v>
      </c>
      <c r="B9463" s="56" t="s">
        <v>51247</v>
      </c>
      <c r="C9463" s="56" t="s">
        <v>51248</v>
      </c>
      <c r="D9463" s="56" t="s">
        <v>7820</v>
      </c>
      <c r="E9463" s="56" t="s">
        <v>11640</v>
      </c>
      <c r="F9463" s="56" t="s">
        <v>22</v>
      </c>
      <c r="G9463" s="56"/>
      <c r="H9463" s="56" t="s">
        <v>51240</v>
      </c>
      <c r="I9463" s="56" t="s">
        <v>51241</v>
      </c>
      <c r="J9463" s="56" t="s">
        <v>51249</v>
      </c>
      <c r="K9463" s="56" t="s">
        <v>7326</v>
      </c>
      <c r="L9463" s="90" t="str">
        <f t="shared" si="294"/>
        <v>NA</v>
      </c>
      <c r="M9463" s="90"/>
      <c r="O9463" s="91"/>
      <c r="P9463" s="56"/>
      <c r="Q9463" s="56"/>
      <c r="R9463" s="56"/>
      <c r="S9463" s="56"/>
      <c r="T9463" s="56" t="s">
        <v>47718</v>
      </c>
      <c r="U9463" s="56" t="s">
        <v>47719</v>
      </c>
      <c r="V9463" s="56" t="s">
        <v>47720</v>
      </c>
      <c r="W9463" s="56" t="s">
        <v>7820</v>
      </c>
      <c r="X9463" s="56" t="s">
        <v>411</v>
      </c>
      <c r="Y9463" s="56"/>
      <c r="Z9463" s="56" t="s">
        <v>47674</v>
      </c>
      <c r="AA9463" s="56" t="s">
        <v>47675</v>
      </c>
      <c r="AB9463" s="56" t="s">
        <v>47721</v>
      </c>
      <c r="AC9463" s="56" t="s">
        <v>7326</v>
      </c>
      <c r="AD9463" s="90" t="str">
        <f t="shared" si="295"/>
        <v>NA</v>
      </c>
      <c r="AE9463" s="90"/>
      <c r="AF9463" s="90"/>
      <c r="AG9463" s="90"/>
    </row>
    <row r="9464" spans="1:33">
      <c r="A9464" s="56" t="s">
        <v>51250</v>
      </c>
      <c r="B9464" s="56" t="s">
        <v>51251</v>
      </c>
      <c r="C9464" s="56" t="s">
        <v>51252</v>
      </c>
      <c r="D9464" s="56" t="s">
        <v>7820</v>
      </c>
      <c r="E9464" s="56" t="s">
        <v>11640</v>
      </c>
      <c r="F9464" s="56" t="s">
        <v>22</v>
      </c>
      <c r="G9464" s="56"/>
      <c r="H9464" s="56" t="s">
        <v>51240</v>
      </c>
      <c r="I9464" s="56" t="s">
        <v>51241</v>
      </c>
      <c r="J9464" s="56" t="s">
        <v>51250</v>
      </c>
      <c r="K9464" s="56" t="s">
        <v>7326</v>
      </c>
      <c r="L9464" s="90" t="str">
        <f t="shared" si="294"/>
        <v>NA</v>
      </c>
      <c r="M9464" s="90"/>
      <c r="O9464" s="91"/>
      <c r="P9464" s="56"/>
      <c r="Q9464" s="56"/>
      <c r="R9464" s="56"/>
      <c r="S9464" s="56"/>
      <c r="T9464" s="56" t="s">
        <v>47722</v>
      </c>
      <c r="U9464" s="56" t="s">
        <v>47723</v>
      </c>
      <c r="V9464" s="56" t="s">
        <v>47724</v>
      </c>
      <c r="W9464" s="56" t="s">
        <v>7820</v>
      </c>
      <c r="X9464" s="56" t="s">
        <v>411</v>
      </c>
      <c r="Y9464" s="56"/>
      <c r="Z9464" s="56" t="s">
        <v>47674</v>
      </c>
      <c r="AA9464" s="56" t="s">
        <v>47675</v>
      </c>
      <c r="AB9464" s="56" t="s">
        <v>47725</v>
      </c>
      <c r="AC9464" s="56" t="s">
        <v>7326</v>
      </c>
      <c r="AD9464" s="90" t="str">
        <f t="shared" si="295"/>
        <v>NA</v>
      </c>
      <c r="AE9464" s="90"/>
      <c r="AF9464" s="90"/>
      <c r="AG9464" s="90"/>
    </row>
    <row r="9465" spans="1:33">
      <c r="A9465" s="56" t="s">
        <v>51253</v>
      </c>
      <c r="B9465" s="56" t="s">
        <v>51254</v>
      </c>
      <c r="C9465" s="56" t="s">
        <v>51255</v>
      </c>
      <c r="D9465" s="56" t="s">
        <v>7820</v>
      </c>
      <c r="E9465" s="56" t="s">
        <v>11640</v>
      </c>
      <c r="F9465" s="56" t="s">
        <v>22</v>
      </c>
      <c r="G9465" s="56"/>
      <c r="H9465" s="56" t="s">
        <v>51256</v>
      </c>
      <c r="I9465" s="56" t="s">
        <v>51241</v>
      </c>
      <c r="J9465" s="56" t="s">
        <v>51257</v>
      </c>
      <c r="K9465" s="56" t="s">
        <v>7326</v>
      </c>
      <c r="L9465" s="90" t="str">
        <f t="shared" si="294"/>
        <v>NA</v>
      </c>
      <c r="M9465" s="90"/>
      <c r="O9465" s="91"/>
      <c r="P9465" s="56"/>
      <c r="Q9465" s="56"/>
      <c r="R9465" s="56"/>
      <c r="S9465" s="56"/>
      <c r="T9465" s="56" t="s">
        <v>47726</v>
      </c>
      <c r="U9465" s="56" t="s">
        <v>47727</v>
      </c>
      <c r="V9465" s="56" t="s">
        <v>47728</v>
      </c>
      <c r="W9465" s="56" t="s">
        <v>7820</v>
      </c>
      <c r="X9465" s="56" t="s">
        <v>411</v>
      </c>
      <c r="Y9465" s="56"/>
      <c r="Z9465" s="56" t="s">
        <v>47674</v>
      </c>
      <c r="AA9465" s="56" t="s">
        <v>47675</v>
      </c>
      <c r="AB9465" s="56" t="s">
        <v>47729</v>
      </c>
      <c r="AC9465" s="56" t="s">
        <v>7326</v>
      </c>
      <c r="AD9465" s="90" t="str">
        <f t="shared" si="295"/>
        <v>NA</v>
      </c>
      <c r="AE9465" s="90"/>
      <c r="AF9465" s="90"/>
      <c r="AG9465" s="90"/>
    </row>
    <row r="9466" spans="1:33">
      <c r="A9466" s="56" t="s">
        <v>51258</v>
      </c>
      <c r="B9466" s="56" t="s">
        <v>51259</v>
      </c>
      <c r="C9466" s="56" t="s">
        <v>51260</v>
      </c>
      <c r="D9466" s="56" t="s">
        <v>7820</v>
      </c>
      <c r="E9466" s="56" t="s">
        <v>11640</v>
      </c>
      <c r="F9466" s="56" t="s">
        <v>22</v>
      </c>
      <c r="G9466" s="56"/>
      <c r="H9466" s="56" t="s">
        <v>51240</v>
      </c>
      <c r="I9466" s="56" t="s">
        <v>51241</v>
      </c>
      <c r="J9466" s="56" t="s">
        <v>51258</v>
      </c>
      <c r="K9466" s="56" t="s">
        <v>7326</v>
      </c>
      <c r="L9466" s="90" t="str">
        <f t="shared" si="294"/>
        <v>NA</v>
      </c>
      <c r="M9466" s="90"/>
      <c r="O9466" s="91"/>
      <c r="P9466" s="56"/>
      <c r="Q9466" s="56"/>
      <c r="R9466" s="56"/>
      <c r="S9466" s="56"/>
      <c r="T9466" s="56" t="s">
        <v>47730</v>
      </c>
      <c r="U9466" s="56" t="s">
        <v>47731</v>
      </c>
      <c r="V9466" s="56" t="s">
        <v>47732</v>
      </c>
      <c r="W9466" s="56" t="s">
        <v>7820</v>
      </c>
      <c r="X9466" s="56" t="s">
        <v>411</v>
      </c>
      <c r="Y9466" s="56"/>
      <c r="Z9466" s="56" t="s">
        <v>47733</v>
      </c>
      <c r="AA9466" s="56" t="s">
        <v>47675</v>
      </c>
      <c r="AB9466" s="56" t="s">
        <v>47734</v>
      </c>
      <c r="AC9466" s="56" t="s">
        <v>7326</v>
      </c>
      <c r="AD9466" s="90" t="str">
        <f t="shared" si="295"/>
        <v>NA</v>
      </c>
      <c r="AE9466" s="90"/>
      <c r="AF9466" s="90"/>
      <c r="AG9466" s="90"/>
    </row>
    <row r="9467" spans="1:33">
      <c r="A9467" s="56" t="s">
        <v>51261</v>
      </c>
      <c r="B9467" s="56" t="s">
        <v>51262</v>
      </c>
      <c r="C9467" s="56" t="s">
        <v>51263</v>
      </c>
      <c r="D9467" s="56" t="s">
        <v>7820</v>
      </c>
      <c r="E9467" s="56" t="s">
        <v>34669</v>
      </c>
      <c r="F9467" s="56" t="s">
        <v>22</v>
      </c>
      <c r="G9467" s="56"/>
      <c r="H9467" s="56" t="s">
        <v>51264</v>
      </c>
      <c r="I9467" s="56" t="s">
        <v>51265</v>
      </c>
      <c r="J9467" s="56" t="s">
        <v>51266</v>
      </c>
      <c r="K9467" s="56" t="s">
        <v>7326</v>
      </c>
      <c r="L9467" s="90" t="str">
        <f t="shared" si="294"/>
        <v>NA</v>
      </c>
      <c r="M9467" s="90"/>
      <c r="O9467" s="91"/>
      <c r="P9467" s="56"/>
      <c r="Q9467" s="56"/>
      <c r="R9467" s="56"/>
      <c r="S9467" s="56"/>
      <c r="T9467" s="56" t="s">
        <v>47735</v>
      </c>
      <c r="U9467" s="56" t="s">
        <v>47736</v>
      </c>
      <c r="V9467" s="56" t="s">
        <v>47737</v>
      </c>
      <c r="W9467" s="56" t="s">
        <v>7820</v>
      </c>
      <c r="X9467" s="56" t="s">
        <v>411</v>
      </c>
      <c r="Y9467" s="56"/>
      <c r="Z9467" s="56" t="s">
        <v>47674</v>
      </c>
      <c r="AA9467" s="56" t="s">
        <v>47675</v>
      </c>
      <c r="AB9467" s="56" t="s">
        <v>47738</v>
      </c>
      <c r="AC9467" s="56" t="s">
        <v>7326</v>
      </c>
      <c r="AD9467" s="90" t="str">
        <f t="shared" si="295"/>
        <v>NA</v>
      </c>
      <c r="AE9467" s="90"/>
      <c r="AF9467" s="90"/>
      <c r="AG9467" s="90"/>
    </row>
    <row r="9468" spans="1:33">
      <c r="A9468" s="56" t="s">
        <v>51267</v>
      </c>
      <c r="B9468" s="56" t="s">
        <v>51268</v>
      </c>
      <c r="C9468" s="56" t="s">
        <v>51263</v>
      </c>
      <c r="D9468" s="56" t="s">
        <v>7820</v>
      </c>
      <c r="E9468" s="56" t="s">
        <v>34669</v>
      </c>
      <c r="F9468" s="56" t="s">
        <v>22</v>
      </c>
      <c r="G9468" s="56"/>
      <c r="H9468" s="56" t="s">
        <v>51264</v>
      </c>
      <c r="I9468" s="56" t="s">
        <v>51265</v>
      </c>
      <c r="J9468" s="56" t="s">
        <v>51269</v>
      </c>
      <c r="K9468" s="56" t="s">
        <v>7326</v>
      </c>
      <c r="L9468" s="90" t="str">
        <f t="shared" si="294"/>
        <v>NA</v>
      </c>
      <c r="M9468" s="90"/>
      <c r="O9468" s="91"/>
      <c r="P9468" s="56"/>
      <c r="Q9468" s="56"/>
      <c r="R9468" s="56"/>
      <c r="S9468" s="56"/>
      <c r="T9468" s="56" t="s">
        <v>47739</v>
      </c>
      <c r="U9468" s="56" t="s">
        <v>47740</v>
      </c>
      <c r="V9468" s="56" t="s">
        <v>42007</v>
      </c>
      <c r="W9468" s="56" t="s">
        <v>7820</v>
      </c>
      <c r="X9468" s="56" t="s">
        <v>411</v>
      </c>
      <c r="Y9468" s="56"/>
      <c r="Z9468" s="56" t="s">
        <v>47674</v>
      </c>
      <c r="AA9468" s="56" t="s">
        <v>47675</v>
      </c>
      <c r="AB9468" s="56" t="s">
        <v>47741</v>
      </c>
      <c r="AC9468" s="56" t="s">
        <v>7326</v>
      </c>
      <c r="AD9468" s="90" t="str">
        <f t="shared" si="295"/>
        <v>NA</v>
      </c>
      <c r="AE9468" s="90"/>
      <c r="AF9468" s="90"/>
      <c r="AG9468" s="90"/>
    </row>
    <row r="9469" spans="1:33">
      <c r="A9469" s="56" t="s">
        <v>51270</v>
      </c>
      <c r="B9469" s="56" t="s">
        <v>51271</v>
      </c>
      <c r="C9469" s="56" t="s">
        <v>51272</v>
      </c>
      <c r="D9469" s="56" t="s">
        <v>7820</v>
      </c>
      <c r="E9469" s="56" t="s">
        <v>34669</v>
      </c>
      <c r="F9469" s="56" t="s">
        <v>22</v>
      </c>
      <c r="G9469" s="56"/>
      <c r="H9469" s="56" t="s">
        <v>51264</v>
      </c>
      <c r="I9469" s="56" t="s">
        <v>51265</v>
      </c>
      <c r="J9469" s="56" t="s">
        <v>51273</v>
      </c>
      <c r="K9469" s="56" t="s">
        <v>7326</v>
      </c>
      <c r="L9469" s="90" t="str">
        <f t="shared" si="294"/>
        <v>NA</v>
      </c>
      <c r="M9469" s="90"/>
      <c r="O9469" s="91"/>
      <c r="P9469" s="56"/>
      <c r="Q9469" s="56"/>
      <c r="R9469" s="56"/>
      <c r="S9469" s="56"/>
      <c r="T9469" s="56" t="s">
        <v>47742</v>
      </c>
      <c r="U9469" s="56" t="s">
        <v>47743</v>
      </c>
      <c r="V9469" s="56" t="s">
        <v>47744</v>
      </c>
      <c r="W9469" s="56" t="s">
        <v>7820</v>
      </c>
      <c r="X9469" s="56" t="s">
        <v>411</v>
      </c>
      <c r="Y9469" s="56"/>
      <c r="Z9469" s="56" t="s">
        <v>47674</v>
      </c>
      <c r="AA9469" s="56" t="s">
        <v>47675</v>
      </c>
      <c r="AB9469" s="56" t="s">
        <v>47745</v>
      </c>
      <c r="AC9469" s="56" t="s">
        <v>7326</v>
      </c>
      <c r="AD9469" s="90" t="str">
        <f t="shared" si="295"/>
        <v>NA</v>
      </c>
      <c r="AE9469" s="90"/>
      <c r="AF9469" s="90"/>
      <c r="AG9469" s="90"/>
    </row>
    <row r="9470" spans="1:33">
      <c r="A9470" s="56" t="s">
        <v>51274</v>
      </c>
      <c r="B9470" s="56" t="s">
        <v>51275</v>
      </c>
      <c r="C9470" s="56" t="s">
        <v>51276</v>
      </c>
      <c r="D9470" s="56" t="s">
        <v>7820</v>
      </c>
      <c r="E9470" s="56" t="s">
        <v>34669</v>
      </c>
      <c r="F9470" s="56" t="s">
        <v>22</v>
      </c>
      <c r="G9470" s="56"/>
      <c r="H9470" s="56" t="s">
        <v>51277</v>
      </c>
      <c r="I9470" s="56" t="s">
        <v>51265</v>
      </c>
      <c r="J9470" s="56" t="s">
        <v>51274</v>
      </c>
      <c r="K9470" s="56" t="s">
        <v>7326</v>
      </c>
      <c r="L9470" s="90" t="str">
        <f t="shared" si="294"/>
        <v>NA</v>
      </c>
      <c r="M9470" s="90"/>
      <c r="O9470" s="91"/>
      <c r="P9470" s="56"/>
      <c r="Q9470" s="56"/>
      <c r="R9470" s="56"/>
      <c r="S9470" s="56"/>
      <c r="T9470" s="56" t="s">
        <v>47746</v>
      </c>
      <c r="U9470" s="56" t="s">
        <v>47747</v>
      </c>
      <c r="V9470" s="56" t="s">
        <v>47748</v>
      </c>
      <c r="W9470" s="56" t="s">
        <v>7820</v>
      </c>
      <c r="X9470" s="56" t="s">
        <v>411</v>
      </c>
      <c r="Y9470" s="56"/>
      <c r="Z9470" s="56" t="s">
        <v>47674</v>
      </c>
      <c r="AA9470" s="56" t="s">
        <v>47675</v>
      </c>
      <c r="AB9470" s="56" t="s">
        <v>47749</v>
      </c>
      <c r="AC9470" s="56" t="s">
        <v>7326</v>
      </c>
      <c r="AD9470" s="90" t="str">
        <f t="shared" si="295"/>
        <v>NA</v>
      </c>
      <c r="AE9470" s="90"/>
      <c r="AF9470" s="90"/>
      <c r="AG9470" s="90"/>
    </row>
    <row r="9471" spans="1:33">
      <c r="A9471" s="56" t="s">
        <v>51278</v>
      </c>
      <c r="B9471" s="56" t="s">
        <v>51279</v>
      </c>
      <c r="C9471" s="56" t="s">
        <v>51280</v>
      </c>
      <c r="D9471" s="56" t="s">
        <v>7820</v>
      </c>
      <c r="E9471" s="56" t="s">
        <v>34669</v>
      </c>
      <c r="F9471" s="56" t="s">
        <v>22</v>
      </c>
      <c r="G9471" s="56"/>
      <c r="H9471" s="56" t="s">
        <v>51277</v>
      </c>
      <c r="I9471" s="56" t="s">
        <v>51265</v>
      </c>
      <c r="J9471" s="56"/>
      <c r="K9471" s="56" t="s">
        <v>7326</v>
      </c>
      <c r="L9471" s="90" t="str">
        <f t="shared" si="294"/>
        <v>NA</v>
      </c>
      <c r="M9471" s="90"/>
      <c r="O9471" s="91"/>
      <c r="P9471" s="56"/>
      <c r="Q9471" s="56"/>
      <c r="R9471" s="56"/>
      <c r="S9471" s="56"/>
      <c r="T9471" s="56" t="s">
        <v>47750</v>
      </c>
      <c r="U9471" s="56" t="s">
        <v>47751</v>
      </c>
      <c r="V9471" s="56" t="s">
        <v>47752</v>
      </c>
      <c r="W9471" s="56" t="s">
        <v>7820</v>
      </c>
      <c r="X9471" s="56" t="s">
        <v>411</v>
      </c>
      <c r="Y9471" s="56"/>
      <c r="Z9471" s="56" t="s">
        <v>47674</v>
      </c>
      <c r="AA9471" s="56" t="s">
        <v>47675</v>
      </c>
      <c r="AB9471" s="56" t="s">
        <v>47753</v>
      </c>
      <c r="AC9471" s="56" t="s">
        <v>7326</v>
      </c>
      <c r="AD9471" s="90" t="str">
        <f t="shared" si="295"/>
        <v>NA</v>
      </c>
      <c r="AE9471" s="90"/>
      <c r="AF9471" s="90"/>
      <c r="AG9471" s="90"/>
    </row>
    <row r="9472" spans="1:33">
      <c r="A9472" s="56" t="s">
        <v>51281</v>
      </c>
      <c r="B9472" s="56" t="s">
        <v>51282</v>
      </c>
      <c r="C9472" s="56" t="s">
        <v>51283</v>
      </c>
      <c r="D9472" s="56" t="s">
        <v>7820</v>
      </c>
      <c r="E9472" s="56" t="s">
        <v>34669</v>
      </c>
      <c r="F9472" s="56" t="s">
        <v>22</v>
      </c>
      <c r="G9472" s="56"/>
      <c r="H9472" s="56" t="s">
        <v>51277</v>
      </c>
      <c r="I9472" s="56" t="s">
        <v>51265</v>
      </c>
      <c r="J9472" s="56" t="s">
        <v>51281</v>
      </c>
      <c r="K9472" s="56" t="s">
        <v>7326</v>
      </c>
      <c r="L9472" s="90" t="str">
        <f t="shared" si="294"/>
        <v>NA</v>
      </c>
      <c r="M9472" s="90"/>
      <c r="O9472" s="91"/>
      <c r="P9472" s="56"/>
      <c r="Q9472" s="56"/>
      <c r="R9472" s="56"/>
      <c r="S9472" s="56"/>
      <c r="T9472" s="56" t="s">
        <v>47754</v>
      </c>
      <c r="U9472" s="56" t="s">
        <v>47755</v>
      </c>
      <c r="V9472" s="56" t="s">
        <v>47533</v>
      </c>
      <c r="W9472" s="56" t="s">
        <v>7820</v>
      </c>
      <c r="X9472" s="56" t="s">
        <v>411</v>
      </c>
      <c r="Y9472" s="56"/>
      <c r="Z9472" s="56" t="s">
        <v>47674</v>
      </c>
      <c r="AA9472" s="56" t="s">
        <v>47675</v>
      </c>
      <c r="AB9472" s="56" t="s">
        <v>47756</v>
      </c>
      <c r="AC9472" s="56" t="s">
        <v>7326</v>
      </c>
      <c r="AD9472" s="90" t="str">
        <f t="shared" si="295"/>
        <v>NA</v>
      </c>
      <c r="AE9472" s="90"/>
      <c r="AF9472" s="90"/>
      <c r="AG9472" s="90"/>
    </row>
    <row r="9473" spans="1:33">
      <c r="A9473" s="56" t="s">
        <v>51284</v>
      </c>
      <c r="B9473" s="56" t="s">
        <v>51285</v>
      </c>
      <c r="C9473" s="56" t="s">
        <v>51286</v>
      </c>
      <c r="D9473" s="56" t="s">
        <v>7820</v>
      </c>
      <c r="E9473" s="56" t="s">
        <v>34669</v>
      </c>
      <c r="F9473" s="56" t="s">
        <v>22</v>
      </c>
      <c r="G9473" s="56"/>
      <c r="H9473" s="56" t="s">
        <v>51264</v>
      </c>
      <c r="I9473" s="56" t="s">
        <v>51265</v>
      </c>
      <c r="J9473" s="56" t="s">
        <v>51287</v>
      </c>
      <c r="K9473" s="56" t="s">
        <v>7326</v>
      </c>
      <c r="L9473" s="90" t="str">
        <f t="shared" si="294"/>
        <v>NA</v>
      </c>
      <c r="M9473" s="90"/>
      <c r="O9473" s="91"/>
      <c r="P9473" s="56"/>
      <c r="Q9473" s="56"/>
      <c r="R9473" s="56"/>
      <c r="S9473" s="56"/>
      <c r="T9473" s="56" t="s">
        <v>47757</v>
      </c>
      <c r="U9473" s="56" t="s">
        <v>47758</v>
      </c>
      <c r="V9473" s="56" t="s">
        <v>47759</v>
      </c>
      <c r="W9473" s="56" t="s">
        <v>7820</v>
      </c>
      <c r="X9473" s="56" t="s">
        <v>47760</v>
      </c>
      <c r="Y9473" s="56"/>
      <c r="Z9473" s="56" t="s">
        <v>47761</v>
      </c>
      <c r="AA9473" s="56" t="s">
        <v>47762</v>
      </c>
      <c r="AB9473" s="56" t="s">
        <v>47763</v>
      </c>
      <c r="AC9473" s="56" t="s">
        <v>7326</v>
      </c>
      <c r="AD9473" s="90" t="str">
        <f t="shared" si="295"/>
        <v>NA</v>
      </c>
      <c r="AE9473" s="90"/>
      <c r="AF9473" s="90"/>
      <c r="AG9473" s="90"/>
    </row>
    <row r="9474" spans="1:33">
      <c r="A9474" s="56" t="s">
        <v>51288</v>
      </c>
      <c r="B9474" s="56" t="s">
        <v>51289</v>
      </c>
      <c r="C9474" s="56" t="s">
        <v>49142</v>
      </c>
      <c r="D9474" s="56" t="s">
        <v>7820</v>
      </c>
      <c r="E9474" s="56" t="s">
        <v>34669</v>
      </c>
      <c r="F9474" s="56" t="s">
        <v>22</v>
      </c>
      <c r="G9474" s="56"/>
      <c r="H9474" s="56" t="s">
        <v>51264</v>
      </c>
      <c r="I9474" s="56" t="s">
        <v>51265</v>
      </c>
      <c r="J9474" s="56" t="s">
        <v>51290</v>
      </c>
      <c r="K9474" s="56" t="s">
        <v>7326</v>
      </c>
      <c r="L9474" s="90" t="str">
        <f t="shared" si="294"/>
        <v>NA</v>
      </c>
      <c r="M9474" s="90"/>
      <c r="O9474" s="91"/>
      <c r="P9474" s="56"/>
      <c r="Q9474" s="56"/>
      <c r="R9474" s="56"/>
      <c r="S9474" s="56"/>
      <c r="T9474" s="56" t="s">
        <v>47764</v>
      </c>
      <c r="U9474" s="56" t="s">
        <v>47765</v>
      </c>
      <c r="V9474" s="56" t="s">
        <v>47579</v>
      </c>
      <c r="W9474" s="56" t="s">
        <v>7820</v>
      </c>
      <c r="X9474" s="56" t="s">
        <v>29066</v>
      </c>
      <c r="Y9474" s="56"/>
      <c r="Z9474" s="56" t="s">
        <v>47766</v>
      </c>
      <c r="AA9474" s="56" t="s">
        <v>47767</v>
      </c>
      <c r="AB9474" s="56" t="s">
        <v>47764</v>
      </c>
      <c r="AC9474" s="56" t="s">
        <v>7326</v>
      </c>
      <c r="AD9474" s="90" t="str">
        <f t="shared" si="295"/>
        <v>NA</v>
      </c>
      <c r="AE9474" s="90"/>
      <c r="AF9474" s="90"/>
      <c r="AG9474" s="90"/>
    </row>
    <row r="9475" spans="1:33">
      <c r="A9475" s="56" t="s">
        <v>51291</v>
      </c>
      <c r="B9475" s="56" t="s">
        <v>51292</v>
      </c>
      <c r="C9475" s="56" t="s">
        <v>51293</v>
      </c>
      <c r="D9475" s="56" t="s">
        <v>7820</v>
      </c>
      <c r="E9475" s="56" t="s">
        <v>3527</v>
      </c>
      <c r="F9475" s="56" t="s">
        <v>22</v>
      </c>
      <c r="G9475" s="56"/>
      <c r="H9475" s="56" t="s">
        <v>51294</v>
      </c>
      <c r="I9475" s="56" t="s">
        <v>51295</v>
      </c>
      <c r="J9475" s="56" t="s">
        <v>51296</v>
      </c>
      <c r="K9475" s="56" t="s">
        <v>7326</v>
      </c>
      <c r="L9475" s="90" t="str">
        <f t="shared" ref="L9475:L9538" si="296">IF($P$3&lt;&gt;"",IF(ISNUMBER(SEARCH("*"&amp;$P$3&amp;"*", A9475)),A9475, IF(ISNUMBER(SEARCH("*"&amp;$P$3&amp;"*", H9475)),A9475, IF(ISNUMBER(SEARCH("*"&amp;$P$3&amp;"*", G9475)),A9475, IF(ISNUMBER(SEARCH("*"&amp;$P$3&amp;"*", J9475)),A9475,  IF(ISNUMBER(SEARCH("*"&amp;$P$3&amp;"*", E9475)),A9475, "NA"))))),"NA")</f>
        <v>NA</v>
      </c>
      <c r="M9475" s="90"/>
      <c r="O9475" s="91"/>
      <c r="P9475" s="56"/>
      <c r="Q9475" s="56"/>
      <c r="R9475" s="56"/>
      <c r="S9475" s="56"/>
      <c r="T9475" s="56" t="s">
        <v>47768</v>
      </c>
      <c r="U9475" s="56" t="s">
        <v>47769</v>
      </c>
      <c r="V9475" s="56" t="s">
        <v>47770</v>
      </c>
      <c r="W9475" s="56" t="s">
        <v>7820</v>
      </c>
      <c r="X9475" s="56" t="s">
        <v>29073</v>
      </c>
      <c r="Y9475" s="56"/>
      <c r="Z9475" s="56" t="s">
        <v>47771</v>
      </c>
      <c r="AA9475" s="56" t="s">
        <v>47772</v>
      </c>
      <c r="AB9475" s="56" t="s">
        <v>47773</v>
      </c>
      <c r="AC9475" s="56" t="s">
        <v>7326</v>
      </c>
      <c r="AD9475" s="90" t="str">
        <f t="shared" ref="AD9475:AD9538" si="297">IF($P$19&lt;&gt;"",IF(ISNUMBER(SEARCH($P$19, V9475)),T9475, "NA"),"NA")</f>
        <v>NA</v>
      </c>
      <c r="AE9475" s="90"/>
      <c r="AF9475" s="90"/>
      <c r="AG9475" s="90"/>
    </row>
    <row r="9476" spans="1:33">
      <c r="A9476" s="56" t="s">
        <v>51297</v>
      </c>
      <c r="B9476" s="56" t="s">
        <v>51298</v>
      </c>
      <c r="C9476" s="56" t="s">
        <v>51299</v>
      </c>
      <c r="D9476" s="56" t="s">
        <v>7820</v>
      </c>
      <c r="E9476" s="56" t="s">
        <v>3527</v>
      </c>
      <c r="F9476" s="56" t="s">
        <v>22</v>
      </c>
      <c r="G9476" s="56"/>
      <c r="H9476" s="56" t="s">
        <v>51300</v>
      </c>
      <c r="I9476" s="56" t="s">
        <v>51295</v>
      </c>
      <c r="J9476" s="56"/>
      <c r="K9476" s="56" t="s">
        <v>7326</v>
      </c>
      <c r="L9476" s="90" t="str">
        <f t="shared" si="296"/>
        <v>NA</v>
      </c>
      <c r="M9476" s="90"/>
      <c r="O9476" s="91"/>
      <c r="P9476" s="56"/>
      <c r="Q9476" s="56"/>
      <c r="R9476" s="56"/>
      <c r="S9476" s="56"/>
      <c r="T9476" s="56" t="s">
        <v>47774</v>
      </c>
      <c r="U9476" s="56" t="s">
        <v>47775</v>
      </c>
      <c r="V9476" s="56" t="s">
        <v>43238</v>
      </c>
      <c r="W9476" s="56" t="s">
        <v>7820</v>
      </c>
      <c r="X9476" s="56" t="s">
        <v>47776</v>
      </c>
      <c r="Y9476" s="56"/>
      <c r="Z9476" s="56" t="s">
        <v>47777</v>
      </c>
      <c r="AA9476" s="56" t="s">
        <v>47778</v>
      </c>
      <c r="AB9476" s="56" t="s">
        <v>47779</v>
      </c>
      <c r="AC9476" s="56" t="s">
        <v>7326</v>
      </c>
      <c r="AD9476" s="90" t="str">
        <f t="shared" si="297"/>
        <v>NA</v>
      </c>
      <c r="AE9476" s="90"/>
      <c r="AF9476" s="90"/>
      <c r="AG9476" s="90"/>
    </row>
    <row r="9477" spans="1:33">
      <c r="A9477" s="56" t="s">
        <v>51301</v>
      </c>
      <c r="B9477" s="56" t="s">
        <v>51302</v>
      </c>
      <c r="C9477" s="56" t="s">
        <v>48859</v>
      </c>
      <c r="D9477" s="56" t="s">
        <v>7820</v>
      </c>
      <c r="E9477" s="56" t="s">
        <v>3527</v>
      </c>
      <c r="F9477" s="56" t="s">
        <v>22</v>
      </c>
      <c r="G9477" s="56"/>
      <c r="H9477" s="56" t="s">
        <v>51294</v>
      </c>
      <c r="I9477" s="56" t="s">
        <v>51295</v>
      </c>
      <c r="J9477" s="56" t="s">
        <v>51301</v>
      </c>
      <c r="K9477" s="56" t="s">
        <v>7326</v>
      </c>
      <c r="L9477" s="90" t="str">
        <f t="shared" si="296"/>
        <v>NA</v>
      </c>
      <c r="M9477" s="90"/>
      <c r="O9477" s="91"/>
      <c r="P9477" s="56"/>
      <c r="Q9477" s="56"/>
      <c r="R9477" s="56"/>
      <c r="S9477" s="56"/>
      <c r="T9477" s="56" t="s">
        <v>47780</v>
      </c>
      <c r="U9477" s="56" t="s">
        <v>47781</v>
      </c>
      <c r="V9477" s="56" t="s">
        <v>43238</v>
      </c>
      <c r="W9477" s="56" t="s">
        <v>7820</v>
      </c>
      <c r="X9477" s="56" t="s">
        <v>47776</v>
      </c>
      <c r="Y9477" s="56"/>
      <c r="Z9477" s="56" t="s">
        <v>47777</v>
      </c>
      <c r="AA9477" s="56" t="s">
        <v>47778</v>
      </c>
      <c r="AB9477" s="56" t="s">
        <v>47782</v>
      </c>
      <c r="AC9477" s="56" t="s">
        <v>7326</v>
      </c>
      <c r="AD9477" s="90" t="str">
        <f t="shared" si="297"/>
        <v>NA</v>
      </c>
      <c r="AE9477" s="90"/>
      <c r="AF9477" s="90"/>
      <c r="AG9477" s="90"/>
    </row>
    <row r="9478" spans="1:33">
      <c r="A9478" s="56" t="s">
        <v>51303</v>
      </c>
      <c r="B9478" s="56" t="s">
        <v>51304</v>
      </c>
      <c r="C9478" s="56" t="s">
        <v>51305</v>
      </c>
      <c r="D9478" s="56" t="s">
        <v>7820</v>
      </c>
      <c r="E9478" s="56" t="s">
        <v>3527</v>
      </c>
      <c r="F9478" s="56" t="s">
        <v>22</v>
      </c>
      <c r="G9478" s="56"/>
      <c r="H9478" s="56" t="s">
        <v>51294</v>
      </c>
      <c r="I9478" s="56" t="s">
        <v>51295</v>
      </c>
      <c r="J9478" s="56" t="s">
        <v>51306</v>
      </c>
      <c r="K9478" s="56" t="s">
        <v>7326</v>
      </c>
      <c r="L9478" s="90" t="str">
        <f t="shared" si="296"/>
        <v>NA</v>
      </c>
      <c r="M9478" s="90"/>
      <c r="O9478" s="91"/>
      <c r="P9478" s="56"/>
      <c r="Q9478" s="56"/>
      <c r="R9478" s="56"/>
      <c r="S9478" s="56"/>
      <c r="T9478" s="56" t="s">
        <v>41855</v>
      </c>
      <c r="U9478" s="56" t="s">
        <v>47783</v>
      </c>
      <c r="V9478" s="56" t="s">
        <v>47784</v>
      </c>
      <c r="W9478" s="56" t="s">
        <v>7820</v>
      </c>
      <c r="X9478" s="56" t="s">
        <v>5670</v>
      </c>
      <c r="Y9478" s="56"/>
      <c r="Z9478" s="56" t="s">
        <v>47785</v>
      </c>
      <c r="AA9478" s="56" t="s">
        <v>47786</v>
      </c>
      <c r="AB9478" s="56" t="s">
        <v>41855</v>
      </c>
      <c r="AC9478" s="56" t="s">
        <v>7326</v>
      </c>
      <c r="AD9478" s="90" t="str">
        <f t="shared" si="297"/>
        <v>NA</v>
      </c>
      <c r="AE9478" s="90"/>
      <c r="AF9478" s="90"/>
      <c r="AG9478" s="90"/>
    </row>
    <row r="9479" spans="1:33">
      <c r="A9479" s="56" t="s">
        <v>51307</v>
      </c>
      <c r="B9479" s="56" t="s">
        <v>51308</v>
      </c>
      <c r="C9479" s="56" t="s">
        <v>51293</v>
      </c>
      <c r="D9479" s="56" t="s">
        <v>7820</v>
      </c>
      <c r="E9479" s="56" t="s">
        <v>3527</v>
      </c>
      <c r="F9479" s="56" t="s">
        <v>22</v>
      </c>
      <c r="G9479" s="56"/>
      <c r="H9479" s="56" t="s">
        <v>51294</v>
      </c>
      <c r="I9479" s="56" t="s">
        <v>51295</v>
      </c>
      <c r="J9479" s="56"/>
      <c r="K9479" s="56" t="s">
        <v>7326</v>
      </c>
      <c r="L9479" s="90" t="str">
        <f t="shared" si="296"/>
        <v>NA</v>
      </c>
      <c r="M9479" s="90"/>
      <c r="O9479" s="91"/>
      <c r="P9479" s="56"/>
      <c r="Q9479" s="56"/>
      <c r="R9479" s="56"/>
      <c r="S9479" s="56"/>
      <c r="T9479" s="56" t="s">
        <v>47787</v>
      </c>
      <c r="U9479" s="56" t="s">
        <v>47788</v>
      </c>
      <c r="V9479" s="56" t="s">
        <v>47789</v>
      </c>
      <c r="W9479" s="56" t="s">
        <v>7820</v>
      </c>
      <c r="X9479" s="56" t="s">
        <v>5670</v>
      </c>
      <c r="Y9479" s="56"/>
      <c r="Z9479" s="56" t="s">
        <v>47785</v>
      </c>
      <c r="AA9479" s="56" t="s">
        <v>47786</v>
      </c>
      <c r="AB9479" s="56" t="s">
        <v>47790</v>
      </c>
      <c r="AC9479" s="56" t="s">
        <v>7326</v>
      </c>
      <c r="AD9479" s="90" t="str">
        <f t="shared" si="297"/>
        <v>NA</v>
      </c>
      <c r="AE9479" s="90"/>
      <c r="AF9479" s="90"/>
      <c r="AG9479" s="90"/>
    </row>
    <row r="9480" spans="1:33">
      <c r="A9480" s="56" t="s">
        <v>51309</v>
      </c>
      <c r="B9480" s="56" t="s">
        <v>51310</v>
      </c>
      <c r="C9480" s="56" t="s">
        <v>51311</v>
      </c>
      <c r="D9480" s="56" t="s">
        <v>7820</v>
      </c>
      <c r="E9480" s="56" t="s">
        <v>3527</v>
      </c>
      <c r="F9480" s="56" t="s">
        <v>22</v>
      </c>
      <c r="G9480" s="56"/>
      <c r="H9480" s="56" t="s">
        <v>51294</v>
      </c>
      <c r="I9480" s="56" t="s">
        <v>51295</v>
      </c>
      <c r="J9480" s="56" t="s">
        <v>51309</v>
      </c>
      <c r="K9480" s="56" t="s">
        <v>7326</v>
      </c>
      <c r="L9480" s="90" t="str">
        <f t="shared" si="296"/>
        <v>NA</v>
      </c>
      <c r="M9480" s="90"/>
      <c r="O9480" s="91"/>
      <c r="P9480" s="56"/>
      <c r="Q9480" s="56"/>
      <c r="R9480" s="56"/>
      <c r="S9480" s="56"/>
      <c r="T9480" s="56" t="s">
        <v>41855</v>
      </c>
      <c r="U9480" s="56" t="s">
        <v>47791</v>
      </c>
      <c r="V9480" s="56" t="s">
        <v>47533</v>
      </c>
      <c r="W9480" s="56" t="s">
        <v>7820</v>
      </c>
      <c r="X9480" s="56" t="s">
        <v>5670</v>
      </c>
      <c r="Y9480" s="56"/>
      <c r="Z9480" s="56" t="s">
        <v>47785</v>
      </c>
      <c r="AA9480" s="56" t="s">
        <v>47786</v>
      </c>
      <c r="AB9480" s="56" t="s">
        <v>41855</v>
      </c>
      <c r="AC9480" s="56" t="s">
        <v>7326</v>
      </c>
      <c r="AD9480" s="90" t="str">
        <f t="shared" si="297"/>
        <v>NA</v>
      </c>
      <c r="AE9480" s="90"/>
      <c r="AF9480" s="90"/>
      <c r="AG9480" s="90"/>
    </row>
    <row r="9481" spans="1:33">
      <c r="A9481" s="56" t="s">
        <v>51312</v>
      </c>
      <c r="B9481" s="56" t="s">
        <v>51313</v>
      </c>
      <c r="C9481" s="56" t="s">
        <v>51314</v>
      </c>
      <c r="D9481" s="56" t="s">
        <v>7820</v>
      </c>
      <c r="E9481" s="56" t="s">
        <v>3527</v>
      </c>
      <c r="F9481" s="56" t="s">
        <v>22</v>
      </c>
      <c r="G9481" s="56"/>
      <c r="H9481" s="56" t="s">
        <v>51294</v>
      </c>
      <c r="I9481" s="56" t="s">
        <v>51295</v>
      </c>
      <c r="J9481" s="56" t="s">
        <v>51312</v>
      </c>
      <c r="K9481" s="56" t="s">
        <v>7326</v>
      </c>
      <c r="L9481" s="90" t="str">
        <f t="shared" si="296"/>
        <v>NA</v>
      </c>
      <c r="M9481" s="90"/>
      <c r="O9481" s="91"/>
      <c r="P9481" s="56"/>
      <c r="Q9481" s="56"/>
      <c r="R9481" s="56"/>
      <c r="S9481" s="56"/>
      <c r="T9481" s="56" t="s">
        <v>47792</v>
      </c>
      <c r="U9481" s="56" t="s">
        <v>47793</v>
      </c>
      <c r="V9481" s="56" t="s">
        <v>47794</v>
      </c>
      <c r="W9481" s="56" t="s">
        <v>7820</v>
      </c>
      <c r="X9481" s="56" t="s">
        <v>5670</v>
      </c>
      <c r="Y9481" s="56"/>
      <c r="Z9481" s="56" t="s">
        <v>47785</v>
      </c>
      <c r="AA9481" s="56" t="s">
        <v>47786</v>
      </c>
      <c r="AB9481" s="56" t="s">
        <v>47792</v>
      </c>
      <c r="AC9481" s="56" t="s">
        <v>7326</v>
      </c>
      <c r="AD9481" s="90" t="str">
        <f t="shared" si="297"/>
        <v>NA</v>
      </c>
      <c r="AE9481" s="90"/>
      <c r="AF9481" s="90"/>
      <c r="AG9481" s="90"/>
    </row>
    <row r="9482" spans="1:33">
      <c r="A9482" s="56" t="s">
        <v>51315</v>
      </c>
      <c r="B9482" s="56" t="s">
        <v>51316</v>
      </c>
      <c r="C9482" s="56" t="s">
        <v>51317</v>
      </c>
      <c r="D9482" s="56" t="s">
        <v>7820</v>
      </c>
      <c r="E9482" s="56" t="s">
        <v>11648</v>
      </c>
      <c r="F9482" s="56" t="s">
        <v>22</v>
      </c>
      <c r="G9482" s="56"/>
      <c r="H9482" s="56" t="s">
        <v>51318</v>
      </c>
      <c r="I9482" s="56" t="s">
        <v>51319</v>
      </c>
      <c r="J9482" s="56" t="s">
        <v>51315</v>
      </c>
      <c r="K9482" s="56" t="s">
        <v>7326</v>
      </c>
      <c r="L9482" s="90" t="str">
        <f t="shared" si="296"/>
        <v>NA</v>
      </c>
      <c r="M9482" s="90"/>
      <c r="O9482" s="91"/>
      <c r="P9482" s="56"/>
      <c r="Q9482" s="56"/>
      <c r="R9482" s="56"/>
      <c r="S9482" s="56"/>
      <c r="T9482" s="56" t="s">
        <v>47795</v>
      </c>
      <c r="U9482" s="56" t="s">
        <v>47796</v>
      </c>
      <c r="V9482" s="56" t="s">
        <v>9836</v>
      </c>
      <c r="W9482" s="56" t="s">
        <v>7820</v>
      </c>
      <c r="X9482" s="56" t="s">
        <v>5683</v>
      </c>
      <c r="Y9482" s="56"/>
      <c r="Z9482" s="56" t="s">
        <v>47797</v>
      </c>
      <c r="AA9482" s="56" t="s">
        <v>47798</v>
      </c>
      <c r="AB9482" s="56" t="s">
        <v>47799</v>
      </c>
      <c r="AC9482" s="56" t="s">
        <v>7326</v>
      </c>
      <c r="AD9482" s="90" t="str">
        <f t="shared" si="297"/>
        <v>NA</v>
      </c>
      <c r="AE9482" s="90"/>
      <c r="AF9482" s="90"/>
      <c r="AG9482" s="90"/>
    </row>
    <row r="9483" spans="1:33">
      <c r="A9483" s="56" t="s">
        <v>51320</v>
      </c>
      <c r="B9483" s="56" t="s">
        <v>51321</v>
      </c>
      <c r="C9483" s="56" t="s">
        <v>51322</v>
      </c>
      <c r="D9483" s="56" t="s">
        <v>7820</v>
      </c>
      <c r="E9483" s="56" t="s">
        <v>11648</v>
      </c>
      <c r="F9483" s="56" t="s">
        <v>22</v>
      </c>
      <c r="G9483" s="56"/>
      <c r="H9483" s="56" t="s">
        <v>51323</v>
      </c>
      <c r="I9483" s="56" t="s">
        <v>51319</v>
      </c>
      <c r="J9483" s="56"/>
      <c r="K9483" s="56" t="s">
        <v>7326</v>
      </c>
      <c r="L9483" s="90" t="str">
        <f t="shared" si="296"/>
        <v>NA</v>
      </c>
      <c r="M9483" s="90"/>
      <c r="O9483" s="91"/>
      <c r="P9483" s="56"/>
      <c r="Q9483" s="56"/>
      <c r="R9483" s="56"/>
      <c r="S9483" s="56"/>
      <c r="T9483" s="56" t="s">
        <v>47800</v>
      </c>
      <c r="U9483" s="56" t="s">
        <v>47801</v>
      </c>
      <c r="V9483" s="56" t="s">
        <v>9836</v>
      </c>
      <c r="W9483" s="56" t="s">
        <v>7820</v>
      </c>
      <c r="X9483" s="56" t="s">
        <v>5683</v>
      </c>
      <c r="Y9483" s="56"/>
      <c r="Z9483" s="56" t="s">
        <v>47797</v>
      </c>
      <c r="AA9483" s="56" t="s">
        <v>47798</v>
      </c>
      <c r="AB9483" s="56" t="s">
        <v>47802</v>
      </c>
      <c r="AC9483" s="56" t="s">
        <v>7326</v>
      </c>
      <c r="AD9483" s="90" t="str">
        <f t="shared" si="297"/>
        <v>NA</v>
      </c>
      <c r="AE9483" s="90"/>
      <c r="AF9483" s="90"/>
      <c r="AG9483" s="90"/>
    </row>
    <row r="9484" spans="1:33">
      <c r="A9484" s="56" t="s">
        <v>51324</v>
      </c>
      <c r="B9484" s="56" t="s">
        <v>51325</v>
      </c>
      <c r="C9484" s="56" t="s">
        <v>51326</v>
      </c>
      <c r="D9484" s="56" t="s">
        <v>7820</v>
      </c>
      <c r="E9484" s="56" t="s">
        <v>11648</v>
      </c>
      <c r="F9484" s="56" t="s">
        <v>22</v>
      </c>
      <c r="G9484" s="56"/>
      <c r="H9484" s="56" t="s">
        <v>51323</v>
      </c>
      <c r="I9484" s="56" t="s">
        <v>51319</v>
      </c>
      <c r="J9484" s="56"/>
      <c r="K9484" s="56" t="s">
        <v>7326</v>
      </c>
      <c r="L9484" s="90" t="str">
        <f t="shared" si="296"/>
        <v>NA</v>
      </c>
      <c r="M9484" s="90"/>
      <c r="O9484" s="91"/>
      <c r="P9484" s="56"/>
      <c r="Q9484" s="56"/>
      <c r="R9484" s="56"/>
      <c r="S9484" s="56"/>
      <c r="T9484" s="56" t="s">
        <v>41855</v>
      </c>
      <c r="U9484" s="56" t="s">
        <v>47803</v>
      </c>
      <c r="V9484" s="56" t="s">
        <v>47784</v>
      </c>
      <c r="W9484" s="56" t="s">
        <v>7820</v>
      </c>
      <c r="X9484" s="56" t="s">
        <v>5693</v>
      </c>
      <c r="Y9484" s="56"/>
      <c r="Z9484" s="56" t="s">
        <v>47804</v>
      </c>
      <c r="AA9484" s="56" t="s">
        <v>47805</v>
      </c>
      <c r="AB9484" s="56" t="s">
        <v>41855</v>
      </c>
      <c r="AC9484" s="56" t="s">
        <v>7326</v>
      </c>
      <c r="AD9484" s="90" t="str">
        <f t="shared" si="297"/>
        <v>NA</v>
      </c>
      <c r="AE9484" s="90"/>
      <c r="AF9484" s="90"/>
      <c r="AG9484" s="90"/>
    </row>
    <row r="9485" spans="1:33">
      <c r="A9485" s="56" t="s">
        <v>51327</v>
      </c>
      <c r="B9485" s="56" t="s">
        <v>51328</v>
      </c>
      <c r="C9485" s="56" t="s">
        <v>51329</v>
      </c>
      <c r="D9485" s="56" t="s">
        <v>7820</v>
      </c>
      <c r="E9485" s="56" t="s">
        <v>11648</v>
      </c>
      <c r="F9485" s="56" t="s">
        <v>22</v>
      </c>
      <c r="G9485" s="56"/>
      <c r="H9485" s="56" t="s">
        <v>51323</v>
      </c>
      <c r="I9485" s="56" t="s">
        <v>51319</v>
      </c>
      <c r="J9485" s="56"/>
      <c r="K9485" s="56" t="s">
        <v>7326</v>
      </c>
      <c r="L9485" s="90" t="str">
        <f t="shared" si="296"/>
        <v>NA</v>
      </c>
      <c r="M9485" s="90"/>
      <c r="O9485" s="91"/>
      <c r="P9485" s="56"/>
      <c r="Q9485" s="56"/>
      <c r="R9485" s="56"/>
      <c r="S9485" s="56"/>
      <c r="T9485" s="56" t="s">
        <v>47806</v>
      </c>
      <c r="U9485" s="56" t="s">
        <v>47807</v>
      </c>
      <c r="V9485" s="56" t="s">
        <v>43238</v>
      </c>
      <c r="W9485" s="56" t="s">
        <v>7820</v>
      </c>
      <c r="X9485" s="56" t="s">
        <v>47808</v>
      </c>
      <c r="Y9485" s="56"/>
      <c r="Z9485" s="56" t="s">
        <v>47809</v>
      </c>
      <c r="AA9485" s="56" t="s">
        <v>47810</v>
      </c>
      <c r="AB9485" s="56" t="s">
        <v>47811</v>
      </c>
      <c r="AC9485" s="56" t="s">
        <v>7326</v>
      </c>
      <c r="AD9485" s="90" t="str">
        <f t="shared" si="297"/>
        <v>NA</v>
      </c>
      <c r="AE9485" s="90"/>
      <c r="AF9485" s="90"/>
      <c r="AG9485" s="90"/>
    </row>
    <row r="9486" spans="1:33">
      <c r="A9486" s="56" t="s">
        <v>51330</v>
      </c>
      <c r="B9486" s="56" t="s">
        <v>51331</v>
      </c>
      <c r="C9486" s="56" t="s">
        <v>51332</v>
      </c>
      <c r="D9486" s="56" t="s">
        <v>7820</v>
      </c>
      <c r="E9486" s="56" t="s">
        <v>11648</v>
      </c>
      <c r="F9486" s="56" t="s">
        <v>22</v>
      </c>
      <c r="G9486" s="56"/>
      <c r="H9486" s="56" t="s">
        <v>51323</v>
      </c>
      <c r="I9486" s="56" t="s">
        <v>51319</v>
      </c>
      <c r="J9486" s="56"/>
      <c r="K9486" s="56" t="s">
        <v>7326</v>
      </c>
      <c r="L9486" s="90" t="str">
        <f t="shared" si="296"/>
        <v>NA</v>
      </c>
      <c r="M9486" s="90"/>
      <c r="O9486" s="91"/>
      <c r="P9486" s="56"/>
      <c r="Q9486" s="56"/>
      <c r="R9486" s="56"/>
      <c r="S9486" s="56"/>
      <c r="T9486" s="56" t="s">
        <v>41855</v>
      </c>
      <c r="U9486" s="56" t="s">
        <v>47812</v>
      </c>
      <c r="V9486" s="56" t="s">
        <v>47813</v>
      </c>
      <c r="W9486" s="56" t="s">
        <v>7820</v>
      </c>
      <c r="X9486" s="56" t="s">
        <v>5702</v>
      </c>
      <c r="Y9486" s="56"/>
      <c r="Z9486" s="56" t="s">
        <v>47814</v>
      </c>
      <c r="AA9486" s="56" t="s">
        <v>47815</v>
      </c>
      <c r="AB9486" s="56" t="s">
        <v>41855</v>
      </c>
      <c r="AC9486" s="56" t="s">
        <v>7326</v>
      </c>
      <c r="AD9486" s="90" t="str">
        <f t="shared" si="297"/>
        <v>NA</v>
      </c>
      <c r="AE9486" s="90"/>
      <c r="AF9486" s="90"/>
      <c r="AG9486" s="90"/>
    </row>
    <row r="9487" spans="1:33">
      <c r="A9487" s="56" t="s">
        <v>51333</v>
      </c>
      <c r="B9487" s="56" t="s">
        <v>51334</v>
      </c>
      <c r="C9487" s="56" t="s">
        <v>51335</v>
      </c>
      <c r="D9487" s="56" t="s">
        <v>7820</v>
      </c>
      <c r="E9487" s="56" t="s">
        <v>11648</v>
      </c>
      <c r="F9487" s="56" t="s">
        <v>22</v>
      </c>
      <c r="G9487" s="56"/>
      <c r="H9487" s="56" t="s">
        <v>51323</v>
      </c>
      <c r="I9487" s="56" t="s">
        <v>51319</v>
      </c>
      <c r="J9487" s="56" t="s">
        <v>51333</v>
      </c>
      <c r="K9487" s="56" t="s">
        <v>7326</v>
      </c>
      <c r="L9487" s="90" t="str">
        <f t="shared" si="296"/>
        <v>NA</v>
      </c>
      <c r="M9487" s="90"/>
      <c r="O9487" s="91"/>
      <c r="P9487" s="56"/>
      <c r="Q9487" s="56"/>
      <c r="R9487" s="56"/>
      <c r="S9487" s="56"/>
      <c r="T9487" s="56" t="s">
        <v>47816</v>
      </c>
      <c r="U9487" s="56" t="s">
        <v>47817</v>
      </c>
      <c r="V9487" s="56" t="s">
        <v>43238</v>
      </c>
      <c r="W9487" s="56" t="s">
        <v>7820</v>
      </c>
      <c r="X9487" s="56" t="s">
        <v>5702</v>
      </c>
      <c r="Y9487" s="56"/>
      <c r="Z9487" s="56" t="s">
        <v>47814</v>
      </c>
      <c r="AA9487" s="56" t="s">
        <v>47815</v>
      </c>
      <c r="AB9487" s="56" t="s">
        <v>47816</v>
      </c>
      <c r="AC9487" s="56" t="s">
        <v>7326</v>
      </c>
      <c r="AD9487" s="90" t="str">
        <f t="shared" si="297"/>
        <v>NA</v>
      </c>
      <c r="AE9487" s="90"/>
      <c r="AF9487" s="90"/>
      <c r="AG9487" s="90"/>
    </row>
    <row r="9488" spans="1:33">
      <c r="A9488" s="56" t="s">
        <v>51336</v>
      </c>
      <c r="B9488" s="56" t="s">
        <v>51337</v>
      </c>
      <c r="C9488" s="56" t="s">
        <v>51338</v>
      </c>
      <c r="D9488" s="56" t="s">
        <v>7820</v>
      </c>
      <c r="E9488" s="56" t="s">
        <v>11648</v>
      </c>
      <c r="F9488" s="56" t="s">
        <v>22</v>
      </c>
      <c r="G9488" s="56"/>
      <c r="H9488" s="56" t="s">
        <v>51323</v>
      </c>
      <c r="I9488" s="56" t="s">
        <v>51319</v>
      </c>
      <c r="J9488" s="56" t="s">
        <v>51336</v>
      </c>
      <c r="K9488" s="56" t="s">
        <v>7326</v>
      </c>
      <c r="L9488" s="90" t="str">
        <f t="shared" si="296"/>
        <v>NA</v>
      </c>
      <c r="M9488" s="90"/>
      <c r="O9488" s="91"/>
      <c r="P9488" s="56"/>
      <c r="Q9488" s="56"/>
      <c r="R9488" s="56"/>
      <c r="S9488" s="56"/>
      <c r="T9488" s="56" t="s">
        <v>47818</v>
      </c>
      <c r="U9488" s="56" t="s">
        <v>47819</v>
      </c>
      <c r="V9488" s="56" t="s">
        <v>43238</v>
      </c>
      <c r="W9488" s="56" t="s">
        <v>7820</v>
      </c>
      <c r="X9488" s="56" t="s">
        <v>5702</v>
      </c>
      <c r="Y9488" s="56"/>
      <c r="Z9488" s="56" t="s">
        <v>47814</v>
      </c>
      <c r="AA9488" s="56" t="s">
        <v>47815</v>
      </c>
      <c r="AB9488" s="56" t="s">
        <v>47818</v>
      </c>
      <c r="AC9488" s="56" t="s">
        <v>7326</v>
      </c>
      <c r="AD9488" s="90" t="str">
        <f t="shared" si="297"/>
        <v>NA</v>
      </c>
      <c r="AE9488" s="90"/>
      <c r="AF9488" s="90"/>
      <c r="AG9488" s="90"/>
    </row>
    <row r="9489" spans="1:33">
      <c r="A9489" s="56" t="s">
        <v>51339</v>
      </c>
      <c r="B9489" s="56" t="s">
        <v>51340</v>
      </c>
      <c r="C9489" s="56" t="s">
        <v>51341</v>
      </c>
      <c r="D9489" s="56" t="s">
        <v>7820</v>
      </c>
      <c r="E9489" s="56" t="s">
        <v>11648</v>
      </c>
      <c r="F9489" s="56" t="s">
        <v>22</v>
      </c>
      <c r="G9489" s="56"/>
      <c r="H9489" s="56" t="s">
        <v>51323</v>
      </c>
      <c r="I9489" s="56" t="s">
        <v>51319</v>
      </c>
      <c r="J9489" s="56" t="s">
        <v>51339</v>
      </c>
      <c r="K9489" s="56" t="s">
        <v>7326</v>
      </c>
      <c r="L9489" s="90" t="str">
        <f t="shared" si="296"/>
        <v>NA</v>
      </c>
      <c r="M9489" s="90"/>
      <c r="O9489" s="91"/>
      <c r="P9489" s="56"/>
      <c r="Q9489" s="56"/>
      <c r="R9489" s="56"/>
      <c r="S9489" s="56"/>
      <c r="T9489" s="56" t="s">
        <v>47820</v>
      </c>
      <c r="U9489" s="56" t="s">
        <v>47821</v>
      </c>
      <c r="V9489" s="56" t="s">
        <v>43238</v>
      </c>
      <c r="W9489" s="56" t="s">
        <v>7820</v>
      </c>
      <c r="X9489" s="56" t="s">
        <v>5702</v>
      </c>
      <c r="Y9489" s="56"/>
      <c r="Z9489" s="56" t="s">
        <v>47814</v>
      </c>
      <c r="AA9489" s="56" t="s">
        <v>47815</v>
      </c>
      <c r="AB9489" s="56" t="s">
        <v>47822</v>
      </c>
      <c r="AC9489" s="56" t="s">
        <v>7326</v>
      </c>
      <c r="AD9489" s="90" t="str">
        <f t="shared" si="297"/>
        <v>NA</v>
      </c>
      <c r="AE9489" s="90"/>
      <c r="AF9489" s="90"/>
      <c r="AG9489" s="90"/>
    </row>
    <row r="9490" spans="1:33">
      <c r="A9490" s="56" t="s">
        <v>51342</v>
      </c>
      <c r="B9490" s="56" t="s">
        <v>51343</v>
      </c>
      <c r="C9490" s="56" t="s">
        <v>7586</v>
      </c>
      <c r="D9490" s="56" t="s">
        <v>7820</v>
      </c>
      <c r="E9490" s="56" t="s">
        <v>11648</v>
      </c>
      <c r="F9490" s="56" t="s">
        <v>22</v>
      </c>
      <c r="G9490" s="56"/>
      <c r="H9490" s="56" t="s">
        <v>51323</v>
      </c>
      <c r="I9490" s="56" t="s">
        <v>51319</v>
      </c>
      <c r="J9490" s="56" t="s">
        <v>51344</v>
      </c>
      <c r="K9490" s="56" t="s">
        <v>7326</v>
      </c>
      <c r="L9490" s="90" t="str">
        <f t="shared" si="296"/>
        <v>NA</v>
      </c>
      <c r="M9490" s="90"/>
      <c r="O9490" s="91"/>
      <c r="P9490" s="56"/>
      <c r="Q9490" s="56"/>
      <c r="R9490" s="56"/>
      <c r="S9490" s="56"/>
      <c r="T9490" s="56" t="s">
        <v>47823</v>
      </c>
      <c r="U9490" s="56" t="s">
        <v>47824</v>
      </c>
      <c r="V9490" s="56" t="s">
        <v>43238</v>
      </c>
      <c r="W9490" s="56" t="s">
        <v>7820</v>
      </c>
      <c r="X9490" s="56" t="s">
        <v>5702</v>
      </c>
      <c r="Y9490" s="56"/>
      <c r="Z9490" s="56" t="s">
        <v>47814</v>
      </c>
      <c r="AA9490" s="56" t="s">
        <v>47815</v>
      </c>
      <c r="AB9490" s="56" t="s">
        <v>47811</v>
      </c>
      <c r="AC9490" s="56" t="s">
        <v>7326</v>
      </c>
      <c r="AD9490" s="90" t="str">
        <f t="shared" si="297"/>
        <v>NA</v>
      </c>
      <c r="AE9490" s="90"/>
      <c r="AF9490" s="90"/>
      <c r="AG9490" s="90"/>
    </row>
    <row r="9491" spans="1:33">
      <c r="A9491" s="56" t="s">
        <v>51345</v>
      </c>
      <c r="B9491" s="56" t="s">
        <v>51346</v>
      </c>
      <c r="C9491" s="56" t="s">
        <v>51347</v>
      </c>
      <c r="D9491" s="56" t="s">
        <v>7820</v>
      </c>
      <c r="E9491" s="56" t="s">
        <v>34706</v>
      </c>
      <c r="F9491" s="56" t="s">
        <v>22</v>
      </c>
      <c r="G9491" s="56"/>
      <c r="H9491" s="56" t="s">
        <v>51348</v>
      </c>
      <c r="I9491" s="56" t="s">
        <v>51349</v>
      </c>
      <c r="J9491" s="56" t="s">
        <v>51350</v>
      </c>
      <c r="K9491" s="56" t="s">
        <v>7326</v>
      </c>
      <c r="L9491" s="90" t="str">
        <f t="shared" si="296"/>
        <v>NA</v>
      </c>
      <c r="M9491" s="90"/>
      <c r="O9491" s="91"/>
      <c r="P9491" s="56"/>
      <c r="Q9491" s="56"/>
      <c r="R9491" s="56"/>
      <c r="S9491" s="56"/>
      <c r="T9491" s="56" t="s">
        <v>41855</v>
      </c>
      <c r="U9491" s="56" t="s">
        <v>47825</v>
      </c>
      <c r="V9491" s="56" t="s">
        <v>47533</v>
      </c>
      <c r="W9491" s="56" t="s">
        <v>7820</v>
      </c>
      <c r="X9491" s="56" t="s">
        <v>5702</v>
      </c>
      <c r="Y9491" s="56"/>
      <c r="Z9491" s="56" t="s">
        <v>47814</v>
      </c>
      <c r="AA9491" s="56" t="s">
        <v>47815</v>
      </c>
      <c r="AB9491" s="56" t="s">
        <v>47826</v>
      </c>
      <c r="AC9491" s="56" t="s">
        <v>7326</v>
      </c>
      <c r="AD9491" s="90" t="str">
        <f t="shared" si="297"/>
        <v>NA</v>
      </c>
      <c r="AE9491" s="90"/>
      <c r="AF9491" s="90"/>
      <c r="AG9491" s="90"/>
    </row>
    <row r="9492" spans="1:33">
      <c r="A9492" s="56" t="s">
        <v>51351</v>
      </c>
      <c r="B9492" s="56" t="s">
        <v>51352</v>
      </c>
      <c r="C9492" s="56" t="s">
        <v>51347</v>
      </c>
      <c r="D9492" s="56" t="s">
        <v>7820</v>
      </c>
      <c r="E9492" s="56" t="s">
        <v>34706</v>
      </c>
      <c r="F9492" s="56" t="s">
        <v>22</v>
      </c>
      <c r="G9492" s="56"/>
      <c r="H9492" s="56" t="s">
        <v>51348</v>
      </c>
      <c r="I9492" s="56" t="s">
        <v>51349</v>
      </c>
      <c r="J9492" s="56"/>
      <c r="K9492" s="56" t="s">
        <v>7326</v>
      </c>
      <c r="L9492" s="90" t="str">
        <f t="shared" si="296"/>
        <v>NA</v>
      </c>
      <c r="M9492" s="90"/>
      <c r="O9492" s="91"/>
      <c r="P9492" s="56"/>
      <c r="Q9492" s="56"/>
      <c r="R9492" s="56"/>
      <c r="S9492" s="56"/>
      <c r="T9492" s="56" t="s">
        <v>47827</v>
      </c>
      <c r="U9492" s="56" t="s">
        <v>47828</v>
      </c>
      <c r="V9492" s="56" t="s">
        <v>43238</v>
      </c>
      <c r="W9492" s="56" t="s">
        <v>7820</v>
      </c>
      <c r="X9492" s="56" t="s">
        <v>5702</v>
      </c>
      <c r="Y9492" s="56"/>
      <c r="Z9492" s="56" t="s">
        <v>47814</v>
      </c>
      <c r="AA9492" s="56" t="s">
        <v>47815</v>
      </c>
      <c r="AB9492" s="56" t="s">
        <v>47827</v>
      </c>
      <c r="AC9492" s="56" t="s">
        <v>7326</v>
      </c>
      <c r="AD9492" s="90" t="str">
        <f t="shared" si="297"/>
        <v>NA</v>
      </c>
      <c r="AE9492" s="90"/>
      <c r="AF9492" s="90"/>
      <c r="AG9492" s="90"/>
    </row>
    <row r="9493" spans="1:33">
      <c r="A9493" s="56" t="s">
        <v>51353</v>
      </c>
      <c r="B9493" s="56" t="s">
        <v>51354</v>
      </c>
      <c r="C9493" s="56" t="s">
        <v>51355</v>
      </c>
      <c r="D9493" s="56" t="s">
        <v>7820</v>
      </c>
      <c r="E9493" s="56" t="s">
        <v>34706</v>
      </c>
      <c r="F9493" s="56" t="s">
        <v>22</v>
      </c>
      <c r="G9493" s="56"/>
      <c r="H9493" s="56" t="s">
        <v>51348</v>
      </c>
      <c r="I9493" s="56" t="s">
        <v>51349</v>
      </c>
      <c r="J9493" s="56" t="s">
        <v>51353</v>
      </c>
      <c r="K9493" s="56" t="s">
        <v>7326</v>
      </c>
      <c r="L9493" s="90" t="str">
        <f t="shared" si="296"/>
        <v>NA</v>
      </c>
      <c r="M9493" s="90"/>
      <c r="O9493" s="91"/>
      <c r="P9493" s="56"/>
      <c r="Q9493" s="56"/>
      <c r="R9493" s="56"/>
      <c r="S9493" s="56"/>
      <c r="T9493" s="56" t="s">
        <v>47829</v>
      </c>
      <c r="U9493" s="56" t="s">
        <v>47830</v>
      </c>
      <c r="V9493" s="56" t="s">
        <v>43238</v>
      </c>
      <c r="W9493" s="56" t="s">
        <v>7820</v>
      </c>
      <c r="X9493" s="56" t="s">
        <v>5702</v>
      </c>
      <c r="Y9493" s="56"/>
      <c r="Z9493" s="56" t="s">
        <v>47814</v>
      </c>
      <c r="AA9493" s="56" t="s">
        <v>47815</v>
      </c>
      <c r="AB9493" s="56" t="s">
        <v>47829</v>
      </c>
      <c r="AC9493" s="56" t="s">
        <v>7326</v>
      </c>
      <c r="AD9493" s="90" t="str">
        <f t="shared" si="297"/>
        <v>NA</v>
      </c>
      <c r="AE9493" s="90"/>
      <c r="AF9493" s="90"/>
      <c r="AG9493" s="90"/>
    </row>
    <row r="9494" spans="1:33">
      <c r="A9494" s="56" t="s">
        <v>51356</v>
      </c>
      <c r="B9494" s="56" t="s">
        <v>51357</v>
      </c>
      <c r="C9494" s="56" t="s">
        <v>51358</v>
      </c>
      <c r="D9494" s="56" t="s">
        <v>7820</v>
      </c>
      <c r="E9494" s="56" t="s">
        <v>11663</v>
      </c>
      <c r="F9494" s="56" t="s">
        <v>22</v>
      </c>
      <c r="G9494" s="56"/>
      <c r="H9494" s="56" t="s">
        <v>51359</v>
      </c>
      <c r="I9494" s="56" t="s">
        <v>51360</v>
      </c>
      <c r="J9494" s="56" t="s">
        <v>51356</v>
      </c>
      <c r="K9494" s="56" t="s">
        <v>7326</v>
      </c>
      <c r="L9494" s="90" t="str">
        <f t="shared" si="296"/>
        <v>NA</v>
      </c>
      <c r="M9494" s="90"/>
      <c r="O9494" s="91"/>
      <c r="P9494" s="56"/>
      <c r="Q9494" s="56"/>
      <c r="R9494" s="56"/>
      <c r="S9494" s="56"/>
      <c r="T9494" s="56" t="s">
        <v>47831</v>
      </c>
      <c r="U9494" s="56" t="s">
        <v>47832</v>
      </c>
      <c r="V9494" s="56" t="s">
        <v>47833</v>
      </c>
      <c r="W9494" s="56" t="s">
        <v>7820</v>
      </c>
      <c r="X9494" s="56" t="s">
        <v>5702</v>
      </c>
      <c r="Y9494" s="56"/>
      <c r="Z9494" s="56" t="s">
        <v>47814</v>
      </c>
      <c r="AA9494" s="56" t="s">
        <v>47815</v>
      </c>
      <c r="AB9494" s="56" t="s">
        <v>47834</v>
      </c>
      <c r="AC9494" s="56" t="s">
        <v>7326</v>
      </c>
      <c r="AD9494" s="90" t="str">
        <f t="shared" si="297"/>
        <v>NA</v>
      </c>
      <c r="AE9494" s="90"/>
      <c r="AF9494" s="90"/>
      <c r="AG9494" s="90"/>
    </row>
    <row r="9495" spans="1:33">
      <c r="A9495" s="56" t="s">
        <v>51361</v>
      </c>
      <c r="B9495" s="56" t="s">
        <v>51362</v>
      </c>
      <c r="C9495" s="56" t="s">
        <v>51363</v>
      </c>
      <c r="D9495" s="56" t="s">
        <v>7820</v>
      </c>
      <c r="E9495" s="56" t="s">
        <v>11663</v>
      </c>
      <c r="F9495" s="56" t="s">
        <v>22</v>
      </c>
      <c r="G9495" s="56"/>
      <c r="H9495" s="56" t="s">
        <v>51359</v>
      </c>
      <c r="I9495" s="56" t="s">
        <v>51360</v>
      </c>
      <c r="J9495" s="56" t="s">
        <v>51361</v>
      </c>
      <c r="K9495" s="56" t="s">
        <v>7326</v>
      </c>
      <c r="L9495" s="90" t="str">
        <f t="shared" si="296"/>
        <v>NA</v>
      </c>
      <c r="M9495" s="90"/>
      <c r="O9495" s="91"/>
      <c r="P9495" s="56"/>
      <c r="Q9495" s="56"/>
      <c r="R9495" s="56"/>
      <c r="S9495" s="56"/>
      <c r="T9495" s="56" t="s">
        <v>47835</v>
      </c>
      <c r="U9495" s="56" t="s">
        <v>47836</v>
      </c>
      <c r="V9495" s="56" t="s">
        <v>47837</v>
      </c>
      <c r="W9495" s="56" t="s">
        <v>7820</v>
      </c>
      <c r="X9495" s="56" t="s">
        <v>5702</v>
      </c>
      <c r="Y9495" s="56"/>
      <c r="Z9495" s="56" t="s">
        <v>47814</v>
      </c>
      <c r="AA9495" s="56" t="s">
        <v>47815</v>
      </c>
      <c r="AB9495" s="56" t="s">
        <v>47835</v>
      </c>
      <c r="AC9495" s="56" t="s">
        <v>7326</v>
      </c>
      <c r="AD9495" s="90" t="str">
        <f t="shared" si="297"/>
        <v>NA</v>
      </c>
      <c r="AE9495" s="90"/>
      <c r="AF9495" s="90"/>
      <c r="AG9495" s="90"/>
    </row>
    <row r="9496" spans="1:33">
      <c r="A9496" s="56" t="s">
        <v>51364</v>
      </c>
      <c r="B9496" s="56" t="s">
        <v>51365</v>
      </c>
      <c r="C9496" s="56" t="s">
        <v>51366</v>
      </c>
      <c r="D9496" s="56" t="s">
        <v>7820</v>
      </c>
      <c r="E9496" s="56" t="s">
        <v>11663</v>
      </c>
      <c r="F9496" s="56" t="s">
        <v>22</v>
      </c>
      <c r="G9496" s="56"/>
      <c r="H9496" s="56" t="s">
        <v>51367</v>
      </c>
      <c r="I9496" s="56" t="s">
        <v>51360</v>
      </c>
      <c r="J9496" s="56" t="s">
        <v>51364</v>
      </c>
      <c r="K9496" s="56" t="s">
        <v>7326</v>
      </c>
      <c r="L9496" s="90" t="str">
        <f t="shared" si="296"/>
        <v>NA</v>
      </c>
      <c r="M9496" s="90"/>
      <c r="O9496" s="91"/>
      <c r="P9496" s="56"/>
      <c r="Q9496" s="56"/>
      <c r="R9496" s="56"/>
      <c r="S9496" s="56"/>
      <c r="T9496" s="56" t="s">
        <v>47838</v>
      </c>
      <c r="U9496" s="56" t="s">
        <v>47839</v>
      </c>
      <c r="V9496" s="56" t="s">
        <v>47840</v>
      </c>
      <c r="W9496" s="56" t="s">
        <v>7820</v>
      </c>
      <c r="X9496" s="56" t="s">
        <v>5702</v>
      </c>
      <c r="Y9496" s="56"/>
      <c r="Z9496" s="56" t="s">
        <v>47814</v>
      </c>
      <c r="AA9496" s="56" t="s">
        <v>47815</v>
      </c>
      <c r="AB9496" s="56" t="s">
        <v>47838</v>
      </c>
      <c r="AC9496" s="56" t="s">
        <v>7326</v>
      </c>
      <c r="AD9496" s="90" t="str">
        <f t="shared" si="297"/>
        <v>NA</v>
      </c>
      <c r="AE9496" s="90"/>
      <c r="AF9496" s="90"/>
      <c r="AG9496" s="90"/>
    </row>
    <row r="9497" spans="1:33">
      <c r="A9497" s="56" t="s">
        <v>51368</v>
      </c>
      <c r="B9497" s="56" t="s">
        <v>51369</v>
      </c>
      <c r="C9497" s="56" t="s">
        <v>51370</v>
      </c>
      <c r="D9497" s="56" t="s">
        <v>7820</v>
      </c>
      <c r="E9497" s="56" t="s">
        <v>11675</v>
      </c>
      <c r="F9497" s="56" t="s">
        <v>22</v>
      </c>
      <c r="G9497" s="56"/>
      <c r="H9497" s="56" t="s">
        <v>51371</v>
      </c>
      <c r="I9497" s="56" t="s">
        <v>51372</v>
      </c>
      <c r="J9497" s="56" t="s">
        <v>51373</v>
      </c>
      <c r="K9497" s="56" t="s">
        <v>7326</v>
      </c>
      <c r="L9497" s="90" t="str">
        <f t="shared" si="296"/>
        <v>NA</v>
      </c>
      <c r="M9497" s="90"/>
      <c r="O9497" s="91"/>
      <c r="P9497" s="56"/>
      <c r="Q9497" s="56"/>
      <c r="R9497" s="56"/>
      <c r="S9497" s="56"/>
      <c r="T9497" s="56" t="s">
        <v>47841</v>
      </c>
      <c r="U9497" s="56" t="s">
        <v>47842</v>
      </c>
      <c r="V9497" s="56" t="s">
        <v>43238</v>
      </c>
      <c r="W9497" s="56" t="s">
        <v>7820</v>
      </c>
      <c r="X9497" s="56" t="s">
        <v>47843</v>
      </c>
      <c r="Y9497" s="56"/>
      <c r="Z9497" s="56" t="s">
        <v>47844</v>
      </c>
      <c r="AA9497" s="56" t="s">
        <v>47845</v>
      </c>
      <c r="AB9497" s="56" t="s">
        <v>47846</v>
      </c>
      <c r="AC9497" s="56" t="s">
        <v>7326</v>
      </c>
      <c r="AD9497" s="90" t="str">
        <f t="shared" si="297"/>
        <v>NA</v>
      </c>
      <c r="AE9497" s="90"/>
      <c r="AF9497" s="90"/>
      <c r="AG9497" s="90"/>
    </row>
    <row r="9498" spans="1:33">
      <c r="A9498" s="56" t="s">
        <v>51374</v>
      </c>
      <c r="B9498" s="56" t="s">
        <v>51375</v>
      </c>
      <c r="C9498" s="56" t="s">
        <v>51376</v>
      </c>
      <c r="D9498" s="56" t="s">
        <v>7820</v>
      </c>
      <c r="E9498" s="56" t="s">
        <v>11675</v>
      </c>
      <c r="F9498" s="56" t="s">
        <v>22</v>
      </c>
      <c r="G9498" s="56"/>
      <c r="H9498" s="56" t="s">
        <v>51371</v>
      </c>
      <c r="I9498" s="56" t="s">
        <v>51372</v>
      </c>
      <c r="J9498" s="56" t="s">
        <v>51377</v>
      </c>
      <c r="K9498" s="56" t="s">
        <v>7326</v>
      </c>
      <c r="L9498" s="90" t="str">
        <f t="shared" si="296"/>
        <v>NA</v>
      </c>
      <c r="M9498" s="90"/>
      <c r="O9498" s="91"/>
      <c r="P9498" s="56"/>
      <c r="Q9498" s="56"/>
      <c r="R9498" s="56"/>
      <c r="S9498" s="56"/>
      <c r="T9498" s="56" t="s">
        <v>47847</v>
      </c>
      <c r="U9498" s="56" t="s">
        <v>47848</v>
      </c>
      <c r="V9498" s="56" t="s">
        <v>43238</v>
      </c>
      <c r="W9498" s="56" t="s">
        <v>7820</v>
      </c>
      <c r="X9498" s="56" t="s">
        <v>37049</v>
      </c>
      <c r="Y9498" s="56"/>
      <c r="Z9498" s="56" t="s">
        <v>47849</v>
      </c>
      <c r="AA9498" s="56" t="s">
        <v>47850</v>
      </c>
      <c r="AB9498" s="56" t="s">
        <v>47851</v>
      </c>
      <c r="AC9498" s="56" t="s">
        <v>7326</v>
      </c>
      <c r="AD9498" s="90" t="str">
        <f t="shared" si="297"/>
        <v>NA</v>
      </c>
      <c r="AE9498" s="90"/>
      <c r="AF9498" s="90"/>
      <c r="AG9498" s="90"/>
    </row>
    <row r="9499" spans="1:33">
      <c r="A9499" s="56" t="s">
        <v>51378</v>
      </c>
      <c r="B9499" s="56" t="s">
        <v>51379</v>
      </c>
      <c r="C9499" s="56" t="s">
        <v>51380</v>
      </c>
      <c r="D9499" s="56" t="s">
        <v>7820</v>
      </c>
      <c r="E9499" s="56" t="s">
        <v>11675</v>
      </c>
      <c r="F9499" s="56" t="s">
        <v>22</v>
      </c>
      <c r="G9499" s="56"/>
      <c r="H9499" s="56" t="s">
        <v>51381</v>
      </c>
      <c r="I9499" s="56" t="s">
        <v>51372</v>
      </c>
      <c r="J9499" s="56" t="s">
        <v>51382</v>
      </c>
      <c r="K9499" s="56" t="s">
        <v>7326</v>
      </c>
      <c r="L9499" s="90" t="str">
        <f t="shared" si="296"/>
        <v>NA</v>
      </c>
      <c r="M9499" s="90"/>
      <c r="O9499" s="91"/>
      <c r="P9499" s="56"/>
      <c r="Q9499" s="56"/>
      <c r="R9499" s="56"/>
      <c r="S9499" s="56"/>
      <c r="T9499" s="56" t="s">
        <v>41855</v>
      </c>
      <c r="U9499" s="56" t="s">
        <v>47852</v>
      </c>
      <c r="V9499" s="56" t="s">
        <v>47533</v>
      </c>
      <c r="W9499" s="56" t="s">
        <v>7820</v>
      </c>
      <c r="X9499" s="56" t="s">
        <v>3923</v>
      </c>
      <c r="Y9499" s="56"/>
      <c r="Z9499" s="56" t="s">
        <v>47853</v>
      </c>
      <c r="AA9499" s="56" t="s">
        <v>47854</v>
      </c>
      <c r="AB9499" s="56" t="s">
        <v>41855</v>
      </c>
      <c r="AC9499" s="56" t="s">
        <v>7326</v>
      </c>
      <c r="AD9499" s="90" t="str">
        <f t="shared" si="297"/>
        <v>NA</v>
      </c>
      <c r="AE9499" s="90"/>
      <c r="AF9499" s="90"/>
      <c r="AG9499" s="90"/>
    </row>
    <row r="9500" spans="1:33">
      <c r="A9500" s="56" t="s">
        <v>51383</v>
      </c>
      <c r="B9500" s="56" t="s">
        <v>51384</v>
      </c>
      <c r="C9500" s="56" t="s">
        <v>51385</v>
      </c>
      <c r="D9500" s="56" t="s">
        <v>7820</v>
      </c>
      <c r="E9500" s="56" t="s">
        <v>11675</v>
      </c>
      <c r="F9500" s="56" t="s">
        <v>22</v>
      </c>
      <c r="G9500" s="56"/>
      <c r="H9500" s="56" t="s">
        <v>51371</v>
      </c>
      <c r="I9500" s="56" t="s">
        <v>51372</v>
      </c>
      <c r="J9500" s="56" t="s">
        <v>51383</v>
      </c>
      <c r="K9500" s="56" t="s">
        <v>7326</v>
      </c>
      <c r="L9500" s="90" t="str">
        <f t="shared" si="296"/>
        <v>NA</v>
      </c>
      <c r="M9500" s="90"/>
      <c r="O9500" s="91"/>
      <c r="P9500" s="56"/>
      <c r="Q9500" s="56"/>
      <c r="R9500" s="56"/>
      <c r="S9500" s="56"/>
      <c r="T9500" s="56" t="s">
        <v>47855</v>
      </c>
      <c r="U9500" s="56" t="s">
        <v>47856</v>
      </c>
      <c r="V9500" s="56" t="s">
        <v>47857</v>
      </c>
      <c r="W9500" s="56" t="s">
        <v>7820</v>
      </c>
      <c r="X9500" s="56" t="s">
        <v>5731</v>
      </c>
      <c r="Y9500" s="56"/>
      <c r="Z9500" s="56" t="s">
        <v>47858</v>
      </c>
      <c r="AA9500" s="56" t="s">
        <v>47859</v>
      </c>
      <c r="AB9500" s="56" t="s">
        <v>47860</v>
      </c>
      <c r="AC9500" s="56" t="s">
        <v>7326</v>
      </c>
      <c r="AD9500" s="90" t="str">
        <f t="shared" si="297"/>
        <v>NA</v>
      </c>
      <c r="AE9500" s="90"/>
      <c r="AF9500" s="90"/>
      <c r="AG9500" s="90"/>
    </row>
    <row r="9501" spans="1:33">
      <c r="A9501" s="56" t="s">
        <v>51386</v>
      </c>
      <c r="B9501" s="56" t="s">
        <v>51387</v>
      </c>
      <c r="C9501" s="56" t="s">
        <v>51388</v>
      </c>
      <c r="D9501" s="56" t="s">
        <v>7820</v>
      </c>
      <c r="E9501" s="56" t="s">
        <v>3541</v>
      </c>
      <c r="F9501" s="56" t="s">
        <v>22</v>
      </c>
      <c r="G9501" s="56"/>
      <c r="H9501" s="56" t="s">
        <v>51389</v>
      </c>
      <c r="I9501" s="56" t="s">
        <v>51390</v>
      </c>
      <c r="J9501" s="56" t="s">
        <v>51391</v>
      </c>
      <c r="K9501" s="56" t="s">
        <v>7326</v>
      </c>
      <c r="L9501" s="90" t="str">
        <f t="shared" si="296"/>
        <v>NA</v>
      </c>
      <c r="M9501" s="90"/>
      <c r="O9501" s="91"/>
      <c r="P9501" s="56"/>
      <c r="Q9501" s="56"/>
      <c r="R9501" s="56"/>
      <c r="S9501" s="56"/>
      <c r="T9501" s="56" t="s">
        <v>47861</v>
      </c>
      <c r="U9501" s="56" t="s">
        <v>47862</v>
      </c>
      <c r="V9501" s="56" t="s">
        <v>43238</v>
      </c>
      <c r="W9501" s="56" t="s">
        <v>7820</v>
      </c>
      <c r="X9501" s="56" t="s">
        <v>47863</v>
      </c>
      <c r="Y9501" s="56"/>
      <c r="Z9501" s="56" t="s">
        <v>47864</v>
      </c>
      <c r="AA9501" s="56" t="s">
        <v>47865</v>
      </c>
      <c r="AB9501" s="56" t="s">
        <v>47866</v>
      </c>
      <c r="AC9501" s="56" t="s">
        <v>7326</v>
      </c>
      <c r="AD9501" s="90" t="str">
        <f t="shared" si="297"/>
        <v>NA</v>
      </c>
      <c r="AE9501" s="90"/>
      <c r="AF9501" s="90"/>
      <c r="AG9501" s="90"/>
    </row>
    <row r="9502" spans="1:33">
      <c r="A9502" s="56" t="s">
        <v>51392</v>
      </c>
      <c r="B9502" s="56" t="s">
        <v>51393</v>
      </c>
      <c r="C9502" s="56" t="s">
        <v>51388</v>
      </c>
      <c r="D9502" s="56" t="s">
        <v>7820</v>
      </c>
      <c r="E9502" s="56" t="s">
        <v>3541</v>
      </c>
      <c r="F9502" s="56" t="s">
        <v>22</v>
      </c>
      <c r="G9502" s="56"/>
      <c r="H9502" s="56" t="s">
        <v>51389</v>
      </c>
      <c r="I9502" s="56" t="s">
        <v>51390</v>
      </c>
      <c r="J9502" s="56" t="s">
        <v>51394</v>
      </c>
      <c r="K9502" s="56" t="s">
        <v>7326</v>
      </c>
      <c r="L9502" s="90" t="str">
        <f t="shared" si="296"/>
        <v>NA</v>
      </c>
      <c r="M9502" s="90"/>
      <c r="O9502" s="91"/>
      <c r="P9502" s="56"/>
      <c r="Q9502" s="56"/>
      <c r="R9502" s="56"/>
      <c r="S9502" s="56"/>
      <c r="T9502" s="56" t="s">
        <v>47867</v>
      </c>
      <c r="U9502" s="56" t="s">
        <v>47868</v>
      </c>
      <c r="V9502" s="56" t="s">
        <v>47869</v>
      </c>
      <c r="W9502" s="56" t="s">
        <v>7820</v>
      </c>
      <c r="X9502" s="56" t="s">
        <v>47863</v>
      </c>
      <c r="Y9502" s="56"/>
      <c r="Z9502" s="56" t="s">
        <v>47864</v>
      </c>
      <c r="AA9502" s="56" t="s">
        <v>47865</v>
      </c>
      <c r="AB9502" s="56"/>
      <c r="AC9502" s="56" t="s">
        <v>7326</v>
      </c>
      <c r="AD9502" s="90" t="str">
        <f t="shared" si="297"/>
        <v>NA</v>
      </c>
      <c r="AE9502" s="90"/>
      <c r="AF9502" s="90"/>
      <c r="AG9502" s="90"/>
    </row>
    <row r="9503" spans="1:33">
      <c r="A9503" s="56" t="s">
        <v>51395</v>
      </c>
      <c r="B9503" s="56" t="s">
        <v>51396</v>
      </c>
      <c r="C9503" s="56" t="s">
        <v>51388</v>
      </c>
      <c r="D9503" s="56" t="s">
        <v>7820</v>
      </c>
      <c r="E9503" s="56" t="s">
        <v>3541</v>
      </c>
      <c r="F9503" s="56" t="s">
        <v>22</v>
      </c>
      <c r="G9503" s="56"/>
      <c r="H9503" s="56" t="s">
        <v>51389</v>
      </c>
      <c r="I9503" s="56" t="s">
        <v>51390</v>
      </c>
      <c r="J9503" s="56" t="s">
        <v>51397</v>
      </c>
      <c r="K9503" s="56" t="s">
        <v>7326</v>
      </c>
      <c r="L9503" s="90" t="str">
        <f t="shared" si="296"/>
        <v>NA</v>
      </c>
      <c r="M9503" s="90"/>
      <c r="O9503" s="91"/>
      <c r="P9503" s="56"/>
      <c r="Q9503" s="56"/>
      <c r="R9503" s="56"/>
      <c r="S9503" s="56"/>
      <c r="T9503" s="56" t="s">
        <v>47870</v>
      </c>
      <c r="U9503" s="56" t="s">
        <v>47871</v>
      </c>
      <c r="V9503" s="56" t="s">
        <v>9836</v>
      </c>
      <c r="W9503" s="56" t="s">
        <v>7820</v>
      </c>
      <c r="X9503" s="56" t="s">
        <v>47872</v>
      </c>
      <c r="Y9503" s="56"/>
      <c r="Z9503" s="56" t="s">
        <v>47873</v>
      </c>
      <c r="AA9503" s="56" t="s">
        <v>47874</v>
      </c>
      <c r="AB9503" s="56" t="s">
        <v>47875</v>
      </c>
      <c r="AC9503" s="56" t="s">
        <v>7326</v>
      </c>
      <c r="AD9503" s="90" t="str">
        <f t="shared" si="297"/>
        <v>NA</v>
      </c>
      <c r="AE9503" s="90"/>
      <c r="AF9503" s="90"/>
      <c r="AG9503" s="90"/>
    </row>
    <row r="9504" spans="1:33">
      <c r="A9504" s="56" t="s">
        <v>51398</v>
      </c>
      <c r="B9504" s="56" t="s">
        <v>51399</v>
      </c>
      <c r="C9504" s="56" t="s">
        <v>51388</v>
      </c>
      <c r="D9504" s="56" t="s">
        <v>7820</v>
      </c>
      <c r="E9504" s="56" t="s">
        <v>3541</v>
      </c>
      <c r="F9504" s="56" t="s">
        <v>22</v>
      </c>
      <c r="G9504" s="56"/>
      <c r="H9504" s="56" t="s">
        <v>51389</v>
      </c>
      <c r="I9504" s="56" t="s">
        <v>51390</v>
      </c>
      <c r="J9504" s="56" t="s">
        <v>51398</v>
      </c>
      <c r="K9504" s="56" t="s">
        <v>7326</v>
      </c>
      <c r="L9504" s="90" t="str">
        <f t="shared" si="296"/>
        <v>NA</v>
      </c>
      <c r="M9504" s="90"/>
      <c r="O9504" s="91"/>
      <c r="P9504" s="56"/>
      <c r="Q9504" s="56"/>
      <c r="R9504" s="56"/>
      <c r="S9504" s="56"/>
      <c r="T9504" s="56" t="s">
        <v>47876</v>
      </c>
      <c r="U9504" s="56" t="s">
        <v>47877</v>
      </c>
      <c r="V9504" s="56" t="s">
        <v>9836</v>
      </c>
      <c r="W9504" s="56" t="s">
        <v>7820</v>
      </c>
      <c r="X9504" s="56" t="s">
        <v>47872</v>
      </c>
      <c r="Y9504" s="56"/>
      <c r="Z9504" s="56" t="s">
        <v>47873</v>
      </c>
      <c r="AA9504" s="56" t="s">
        <v>47874</v>
      </c>
      <c r="AB9504" s="56" t="s">
        <v>47878</v>
      </c>
      <c r="AC9504" s="56" t="s">
        <v>7326</v>
      </c>
      <c r="AD9504" s="90" t="str">
        <f t="shared" si="297"/>
        <v>NA</v>
      </c>
      <c r="AE9504" s="90"/>
      <c r="AF9504" s="90"/>
      <c r="AG9504" s="90"/>
    </row>
    <row r="9505" spans="1:33">
      <c r="A9505" s="56" t="s">
        <v>51400</v>
      </c>
      <c r="B9505" s="56" t="s">
        <v>51401</v>
      </c>
      <c r="C9505" s="56" t="s">
        <v>51402</v>
      </c>
      <c r="D9505" s="56" t="s">
        <v>7820</v>
      </c>
      <c r="E9505" s="56" t="s">
        <v>3541</v>
      </c>
      <c r="F9505" s="56" t="s">
        <v>22</v>
      </c>
      <c r="G9505" s="56"/>
      <c r="H9505" s="56" t="s">
        <v>51389</v>
      </c>
      <c r="I9505" s="56" t="s">
        <v>51390</v>
      </c>
      <c r="J9505" s="56" t="s">
        <v>51400</v>
      </c>
      <c r="K9505" s="56" t="s">
        <v>7326</v>
      </c>
      <c r="L9505" s="90" t="str">
        <f t="shared" si="296"/>
        <v>NA</v>
      </c>
      <c r="M9505" s="90"/>
      <c r="O9505" s="91"/>
      <c r="P9505" s="56"/>
      <c r="Q9505" s="56"/>
      <c r="R9505" s="56"/>
      <c r="S9505" s="56"/>
      <c r="T9505" s="56" t="s">
        <v>41855</v>
      </c>
      <c r="U9505" s="56" t="s">
        <v>47879</v>
      </c>
      <c r="V9505" s="56" t="s">
        <v>47533</v>
      </c>
      <c r="W9505" s="56" t="s">
        <v>7820</v>
      </c>
      <c r="X9505" s="56" t="s">
        <v>11314</v>
      </c>
      <c r="Y9505" s="56"/>
      <c r="Z9505" s="56" t="s">
        <v>47880</v>
      </c>
      <c r="AA9505" s="56" t="s">
        <v>47881</v>
      </c>
      <c r="AB9505" s="56" t="s">
        <v>47882</v>
      </c>
      <c r="AC9505" s="56" t="s">
        <v>7326</v>
      </c>
      <c r="AD9505" s="90" t="str">
        <f t="shared" si="297"/>
        <v>NA</v>
      </c>
      <c r="AE9505" s="90"/>
      <c r="AF9505" s="90"/>
      <c r="AG9505" s="90"/>
    </row>
    <row r="9506" spans="1:33">
      <c r="A9506" s="56" t="s">
        <v>51403</v>
      </c>
      <c r="B9506" s="56" t="s">
        <v>51404</v>
      </c>
      <c r="C9506" s="56" t="s">
        <v>51405</v>
      </c>
      <c r="D9506" s="56" t="s">
        <v>7820</v>
      </c>
      <c r="E9506" s="56" t="s">
        <v>3541</v>
      </c>
      <c r="F9506" s="56" t="s">
        <v>22</v>
      </c>
      <c r="G9506" s="56"/>
      <c r="H9506" s="56" t="s">
        <v>51389</v>
      </c>
      <c r="I9506" s="56" t="s">
        <v>51390</v>
      </c>
      <c r="J9506" s="56" t="s">
        <v>51406</v>
      </c>
      <c r="K9506" s="56" t="s">
        <v>7326</v>
      </c>
      <c r="L9506" s="90" t="str">
        <f t="shared" si="296"/>
        <v>NA</v>
      </c>
      <c r="M9506" s="90"/>
      <c r="O9506" s="91"/>
      <c r="P9506" s="56"/>
      <c r="Q9506" s="56"/>
      <c r="R9506" s="56"/>
      <c r="S9506" s="56"/>
      <c r="T9506" s="56" t="s">
        <v>47883</v>
      </c>
      <c r="U9506" s="56" t="s">
        <v>47884</v>
      </c>
      <c r="V9506" s="56" t="s">
        <v>47572</v>
      </c>
      <c r="W9506" s="56" t="s">
        <v>7820</v>
      </c>
      <c r="X9506" s="56" t="s">
        <v>11314</v>
      </c>
      <c r="Y9506" s="56"/>
      <c r="Z9506" s="56" t="s">
        <v>47880</v>
      </c>
      <c r="AA9506" s="56" t="s">
        <v>47881</v>
      </c>
      <c r="AB9506" s="56" t="s">
        <v>47885</v>
      </c>
      <c r="AC9506" s="56" t="s">
        <v>7326</v>
      </c>
      <c r="AD9506" s="90" t="str">
        <f t="shared" si="297"/>
        <v>NA</v>
      </c>
      <c r="AE9506" s="90"/>
      <c r="AF9506" s="90"/>
      <c r="AG9506" s="90"/>
    </row>
    <row r="9507" spans="1:33">
      <c r="A9507" s="56" t="s">
        <v>51407</v>
      </c>
      <c r="B9507" s="56" t="s">
        <v>51408</v>
      </c>
      <c r="C9507" s="56" t="s">
        <v>51409</v>
      </c>
      <c r="D9507" s="56" t="s">
        <v>7820</v>
      </c>
      <c r="E9507" s="56" t="s">
        <v>3541</v>
      </c>
      <c r="F9507" s="56" t="s">
        <v>22</v>
      </c>
      <c r="G9507" s="56"/>
      <c r="H9507" s="56" t="s">
        <v>51410</v>
      </c>
      <c r="I9507" s="56" t="s">
        <v>51390</v>
      </c>
      <c r="J9507" s="56"/>
      <c r="K9507" s="56" t="s">
        <v>7326</v>
      </c>
      <c r="L9507" s="90" t="str">
        <f t="shared" si="296"/>
        <v>NA</v>
      </c>
      <c r="M9507" s="90"/>
      <c r="O9507" s="91"/>
      <c r="P9507" s="56"/>
      <c r="Q9507" s="56"/>
      <c r="R9507" s="56"/>
      <c r="S9507" s="56"/>
      <c r="T9507" s="56" t="s">
        <v>47886</v>
      </c>
      <c r="U9507" s="56" t="s">
        <v>47887</v>
      </c>
      <c r="V9507" s="56" t="s">
        <v>9836</v>
      </c>
      <c r="W9507" s="56" t="s">
        <v>7820</v>
      </c>
      <c r="X9507" s="56" t="s">
        <v>47888</v>
      </c>
      <c r="Y9507" s="56"/>
      <c r="Z9507" s="56" t="s">
        <v>47889</v>
      </c>
      <c r="AA9507" s="56" t="s">
        <v>47890</v>
      </c>
      <c r="AB9507" s="56" t="s">
        <v>47891</v>
      </c>
      <c r="AC9507" s="56" t="s">
        <v>7326</v>
      </c>
      <c r="AD9507" s="90" t="str">
        <f t="shared" si="297"/>
        <v>NA</v>
      </c>
      <c r="AE9507" s="90"/>
      <c r="AF9507" s="90"/>
      <c r="AG9507" s="90"/>
    </row>
    <row r="9508" spans="1:33">
      <c r="A9508" s="56" t="s">
        <v>51411</v>
      </c>
      <c r="B9508" s="56" t="s">
        <v>51412</v>
      </c>
      <c r="C9508" s="56" t="s">
        <v>51413</v>
      </c>
      <c r="D9508" s="56" t="s">
        <v>7820</v>
      </c>
      <c r="E9508" s="56" t="s">
        <v>3541</v>
      </c>
      <c r="F9508" s="56" t="s">
        <v>22</v>
      </c>
      <c r="G9508" s="56"/>
      <c r="H9508" s="56" t="s">
        <v>51410</v>
      </c>
      <c r="I9508" s="56" t="s">
        <v>51390</v>
      </c>
      <c r="J9508" s="56" t="s">
        <v>51414</v>
      </c>
      <c r="K9508" s="56" t="s">
        <v>7326</v>
      </c>
      <c r="L9508" s="90" t="str">
        <f t="shared" si="296"/>
        <v>NA</v>
      </c>
      <c r="M9508" s="90"/>
      <c r="O9508" s="91"/>
      <c r="P9508" s="56"/>
      <c r="Q9508" s="56"/>
      <c r="R9508" s="56"/>
      <c r="S9508" s="56"/>
      <c r="T9508" s="56" t="s">
        <v>47892</v>
      </c>
      <c r="U9508" s="56" t="s">
        <v>47893</v>
      </c>
      <c r="V9508" s="56" t="s">
        <v>9836</v>
      </c>
      <c r="W9508" s="56" t="s">
        <v>7820</v>
      </c>
      <c r="X9508" s="56" t="s">
        <v>47888</v>
      </c>
      <c r="Y9508" s="56"/>
      <c r="Z9508" s="56" t="s">
        <v>47889</v>
      </c>
      <c r="AA9508" s="56" t="s">
        <v>47890</v>
      </c>
      <c r="AB9508" s="56" t="s">
        <v>47894</v>
      </c>
      <c r="AC9508" s="56" t="s">
        <v>7326</v>
      </c>
      <c r="AD9508" s="90" t="str">
        <f t="shared" si="297"/>
        <v>NA</v>
      </c>
      <c r="AE9508" s="90"/>
      <c r="AF9508" s="90"/>
      <c r="AG9508" s="90"/>
    </row>
    <row r="9509" spans="1:33">
      <c r="A9509" s="56" t="s">
        <v>51415</v>
      </c>
      <c r="B9509" s="56" t="s">
        <v>51416</v>
      </c>
      <c r="C9509" s="56" t="s">
        <v>42533</v>
      </c>
      <c r="D9509" s="56" t="s">
        <v>7820</v>
      </c>
      <c r="E9509" s="56" t="s">
        <v>3541</v>
      </c>
      <c r="F9509" s="56" t="s">
        <v>22</v>
      </c>
      <c r="G9509" s="56"/>
      <c r="H9509" s="56" t="s">
        <v>51389</v>
      </c>
      <c r="I9509" s="56" t="s">
        <v>51390</v>
      </c>
      <c r="J9509" s="56" t="s">
        <v>51415</v>
      </c>
      <c r="K9509" s="56" t="s">
        <v>7326</v>
      </c>
      <c r="L9509" s="90" t="str">
        <f t="shared" si="296"/>
        <v>NA</v>
      </c>
      <c r="M9509" s="90"/>
      <c r="O9509" s="91"/>
      <c r="P9509" s="56"/>
      <c r="Q9509" s="56"/>
      <c r="R9509" s="56"/>
      <c r="S9509" s="56"/>
      <c r="T9509" s="56" t="s">
        <v>47895</v>
      </c>
      <c r="U9509" s="56" t="s">
        <v>47896</v>
      </c>
      <c r="V9509" s="56" t="s">
        <v>9836</v>
      </c>
      <c r="W9509" s="56" t="s">
        <v>7820</v>
      </c>
      <c r="X9509" s="56" t="s">
        <v>47897</v>
      </c>
      <c r="Y9509" s="56"/>
      <c r="Z9509" s="56" t="s">
        <v>47898</v>
      </c>
      <c r="AA9509" s="56" t="s">
        <v>47899</v>
      </c>
      <c r="AB9509" s="56" t="s">
        <v>47900</v>
      </c>
      <c r="AC9509" s="56" t="s">
        <v>7326</v>
      </c>
      <c r="AD9509" s="90" t="str">
        <f t="shared" si="297"/>
        <v>NA</v>
      </c>
      <c r="AE9509" s="90"/>
      <c r="AF9509" s="90"/>
      <c r="AG9509" s="90"/>
    </row>
    <row r="9510" spans="1:33">
      <c r="A9510" s="56" t="s">
        <v>51417</v>
      </c>
      <c r="B9510" s="56" t="s">
        <v>51418</v>
      </c>
      <c r="C9510" s="56" t="s">
        <v>51419</v>
      </c>
      <c r="D9510" s="56" t="s">
        <v>7820</v>
      </c>
      <c r="E9510" s="56" t="s">
        <v>3541</v>
      </c>
      <c r="F9510" s="56" t="s">
        <v>22</v>
      </c>
      <c r="G9510" s="56"/>
      <c r="H9510" s="56" t="s">
        <v>51389</v>
      </c>
      <c r="I9510" s="56" t="s">
        <v>51390</v>
      </c>
      <c r="J9510" s="56" t="s">
        <v>51417</v>
      </c>
      <c r="K9510" s="56" t="s">
        <v>7326</v>
      </c>
      <c r="L9510" s="90" t="str">
        <f t="shared" si="296"/>
        <v>NA</v>
      </c>
      <c r="M9510" s="90"/>
      <c r="O9510" s="91"/>
      <c r="P9510" s="56"/>
      <c r="Q9510" s="56"/>
      <c r="R9510" s="56"/>
      <c r="S9510" s="56"/>
      <c r="T9510" s="56" t="s">
        <v>47901</v>
      </c>
      <c r="U9510" s="56" t="s">
        <v>47902</v>
      </c>
      <c r="V9510" s="56" t="s">
        <v>47903</v>
      </c>
      <c r="W9510" s="56" t="s">
        <v>7820</v>
      </c>
      <c r="X9510" s="56" t="s">
        <v>47897</v>
      </c>
      <c r="Y9510" s="56"/>
      <c r="Z9510" s="56" t="s">
        <v>47898</v>
      </c>
      <c r="AA9510" s="56" t="s">
        <v>47899</v>
      </c>
      <c r="AB9510" s="56"/>
      <c r="AC9510" s="56" t="s">
        <v>7326</v>
      </c>
      <c r="AD9510" s="90" t="str">
        <f t="shared" si="297"/>
        <v>NA</v>
      </c>
      <c r="AE9510" s="90"/>
      <c r="AF9510" s="90"/>
      <c r="AG9510" s="90"/>
    </row>
    <row r="9511" spans="1:33">
      <c r="A9511" s="56" t="s">
        <v>51420</v>
      </c>
      <c r="B9511" s="56" t="s">
        <v>51421</v>
      </c>
      <c r="C9511" s="56" t="s">
        <v>51422</v>
      </c>
      <c r="D9511" s="56" t="s">
        <v>7820</v>
      </c>
      <c r="E9511" s="56" t="s">
        <v>3541</v>
      </c>
      <c r="F9511" s="56" t="s">
        <v>22</v>
      </c>
      <c r="G9511" s="56"/>
      <c r="H9511" s="56" t="s">
        <v>51389</v>
      </c>
      <c r="I9511" s="56" t="s">
        <v>51390</v>
      </c>
      <c r="J9511" s="56" t="s">
        <v>51420</v>
      </c>
      <c r="K9511" s="56" t="s">
        <v>7326</v>
      </c>
      <c r="L9511" s="90" t="str">
        <f t="shared" si="296"/>
        <v>NA</v>
      </c>
      <c r="M9511" s="90"/>
      <c r="O9511" s="91"/>
      <c r="P9511" s="56"/>
      <c r="Q9511" s="56"/>
      <c r="R9511" s="56"/>
      <c r="S9511" s="56"/>
      <c r="T9511" s="56" t="s">
        <v>47904</v>
      </c>
      <c r="U9511" s="56" t="s">
        <v>47905</v>
      </c>
      <c r="V9511" s="56" t="s">
        <v>47906</v>
      </c>
      <c r="W9511" s="56" t="s">
        <v>7820</v>
      </c>
      <c r="X9511" s="56" t="s">
        <v>47907</v>
      </c>
      <c r="Y9511" s="56"/>
      <c r="Z9511" s="56" t="s">
        <v>47908</v>
      </c>
      <c r="AA9511" s="56" t="s">
        <v>47909</v>
      </c>
      <c r="AB9511" s="56" t="s">
        <v>47904</v>
      </c>
      <c r="AC9511" s="56" t="s">
        <v>7326</v>
      </c>
      <c r="AD9511" s="90" t="str">
        <f t="shared" si="297"/>
        <v>NA</v>
      </c>
      <c r="AE9511" s="90"/>
      <c r="AF9511" s="90"/>
      <c r="AG9511" s="90"/>
    </row>
    <row r="9512" spans="1:33">
      <c r="A9512" s="56" t="s">
        <v>51423</v>
      </c>
      <c r="B9512" s="56" t="s">
        <v>51424</v>
      </c>
      <c r="C9512" s="56" t="s">
        <v>51425</v>
      </c>
      <c r="D9512" s="56" t="s">
        <v>7820</v>
      </c>
      <c r="E9512" s="56" t="s">
        <v>3541</v>
      </c>
      <c r="F9512" s="56" t="s">
        <v>22</v>
      </c>
      <c r="G9512" s="56"/>
      <c r="H9512" s="56" t="s">
        <v>51389</v>
      </c>
      <c r="I9512" s="56" t="s">
        <v>51390</v>
      </c>
      <c r="J9512" s="56" t="s">
        <v>51423</v>
      </c>
      <c r="K9512" s="56" t="s">
        <v>7326</v>
      </c>
      <c r="L9512" s="90" t="str">
        <f t="shared" si="296"/>
        <v>NA</v>
      </c>
      <c r="M9512" s="90"/>
      <c r="O9512" s="91"/>
      <c r="P9512" s="56"/>
      <c r="Q9512" s="56"/>
      <c r="R9512" s="56"/>
      <c r="S9512" s="56"/>
      <c r="T9512" s="56" t="s">
        <v>47910</v>
      </c>
      <c r="U9512" s="56" t="s">
        <v>47911</v>
      </c>
      <c r="V9512" s="56" t="s">
        <v>47912</v>
      </c>
      <c r="W9512" s="56" t="s">
        <v>7820</v>
      </c>
      <c r="X9512" s="56" t="s">
        <v>47913</v>
      </c>
      <c r="Y9512" s="56"/>
      <c r="Z9512" s="56" t="s">
        <v>47914</v>
      </c>
      <c r="AA9512" s="56" t="s">
        <v>47915</v>
      </c>
      <c r="AB9512" s="56" t="s">
        <v>47910</v>
      </c>
      <c r="AC9512" s="56" t="s">
        <v>7326</v>
      </c>
      <c r="AD9512" s="90" t="str">
        <f t="shared" si="297"/>
        <v>NA</v>
      </c>
      <c r="AE9512" s="90"/>
      <c r="AF9512" s="90"/>
      <c r="AG9512" s="90"/>
    </row>
    <row r="9513" spans="1:33">
      <c r="A9513" s="56" t="s">
        <v>51426</v>
      </c>
      <c r="B9513" s="56" t="s">
        <v>51427</v>
      </c>
      <c r="C9513" s="56" t="s">
        <v>51428</v>
      </c>
      <c r="D9513" s="56" t="s">
        <v>7820</v>
      </c>
      <c r="E9513" s="56" t="s">
        <v>3541</v>
      </c>
      <c r="F9513" s="56" t="s">
        <v>22</v>
      </c>
      <c r="G9513" s="56"/>
      <c r="H9513" s="56" t="s">
        <v>51389</v>
      </c>
      <c r="I9513" s="56" t="s">
        <v>51390</v>
      </c>
      <c r="J9513" s="56" t="s">
        <v>51426</v>
      </c>
      <c r="K9513" s="56" t="s">
        <v>7326</v>
      </c>
      <c r="L9513" s="90" t="str">
        <f t="shared" si="296"/>
        <v>NA</v>
      </c>
      <c r="M9513" s="90"/>
      <c r="O9513" s="91"/>
      <c r="P9513" s="56"/>
      <c r="Q9513" s="56"/>
      <c r="R9513" s="56"/>
      <c r="S9513" s="56"/>
      <c r="T9513" s="56" t="s">
        <v>47916</v>
      </c>
      <c r="U9513" s="56" t="s">
        <v>47917</v>
      </c>
      <c r="V9513" s="56" t="s">
        <v>47918</v>
      </c>
      <c r="W9513" s="56" t="s">
        <v>7820</v>
      </c>
      <c r="X9513" s="56" t="s">
        <v>2599</v>
      </c>
      <c r="Y9513" s="56"/>
      <c r="Z9513" s="56" t="s">
        <v>47919</v>
      </c>
      <c r="AA9513" s="56" t="s">
        <v>47920</v>
      </c>
      <c r="AB9513" s="56" t="s">
        <v>47916</v>
      </c>
      <c r="AC9513" s="56" t="s">
        <v>7326</v>
      </c>
      <c r="AD9513" s="90" t="str">
        <f t="shared" si="297"/>
        <v>NA</v>
      </c>
      <c r="AE9513" s="90"/>
      <c r="AF9513" s="90"/>
      <c r="AG9513" s="90"/>
    </row>
    <row r="9514" spans="1:33">
      <c r="A9514" s="56" t="s">
        <v>51429</v>
      </c>
      <c r="B9514" s="56" t="s">
        <v>51430</v>
      </c>
      <c r="C9514" s="56" t="s">
        <v>51329</v>
      </c>
      <c r="D9514" s="56" t="s">
        <v>7820</v>
      </c>
      <c r="E9514" s="56" t="s">
        <v>3541</v>
      </c>
      <c r="F9514" s="56" t="s">
        <v>22</v>
      </c>
      <c r="G9514" s="56"/>
      <c r="H9514" s="56" t="s">
        <v>51389</v>
      </c>
      <c r="I9514" s="56" t="s">
        <v>51390</v>
      </c>
      <c r="J9514" s="56" t="s">
        <v>51429</v>
      </c>
      <c r="K9514" s="56" t="s">
        <v>7326</v>
      </c>
      <c r="L9514" s="90" t="str">
        <f t="shared" si="296"/>
        <v>NA</v>
      </c>
      <c r="M9514" s="90"/>
      <c r="O9514" s="91"/>
      <c r="P9514" s="56"/>
      <c r="Q9514" s="56"/>
      <c r="R9514" s="56"/>
      <c r="S9514" s="56"/>
      <c r="T9514" s="56" t="s">
        <v>47921</v>
      </c>
      <c r="U9514" s="56" t="s">
        <v>47922</v>
      </c>
      <c r="V9514" s="56" t="s">
        <v>41751</v>
      </c>
      <c r="W9514" s="56" t="s">
        <v>7820</v>
      </c>
      <c r="X9514" s="56" t="s">
        <v>2599</v>
      </c>
      <c r="Y9514" s="56"/>
      <c r="Z9514" s="56" t="s">
        <v>47919</v>
      </c>
      <c r="AA9514" s="56" t="s">
        <v>47920</v>
      </c>
      <c r="AB9514" s="56" t="s">
        <v>47921</v>
      </c>
      <c r="AC9514" s="56" t="s">
        <v>7326</v>
      </c>
      <c r="AD9514" s="90" t="str">
        <f t="shared" si="297"/>
        <v>NA</v>
      </c>
      <c r="AE9514" s="90"/>
      <c r="AF9514" s="90"/>
      <c r="AG9514" s="90"/>
    </row>
    <row r="9515" spans="1:33">
      <c r="A9515" s="56" t="s">
        <v>51431</v>
      </c>
      <c r="B9515" s="56" t="s">
        <v>51432</v>
      </c>
      <c r="C9515" s="56" t="s">
        <v>51433</v>
      </c>
      <c r="D9515" s="56" t="s">
        <v>7820</v>
      </c>
      <c r="E9515" s="56" t="s">
        <v>7036</v>
      </c>
      <c r="F9515" s="56" t="s">
        <v>22</v>
      </c>
      <c r="G9515" s="56"/>
      <c r="H9515" s="56" t="s">
        <v>51434</v>
      </c>
      <c r="I9515" s="56" t="s">
        <v>51435</v>
      </c>
      <c r="J9515" s="56"/>
      <c r="K9515" s="56" t="s">
        <v>7326</v>
      </c>
      <c r="L9515" s="90" t="str">
        <f t="shared" si="296"/>
        <v>NA</v>
      </c>
      <c r="M9515" s="90"/>
      <c r="O9515" s="91"/>
      <c r="P9515" s="56"/>
      <c r="Q9515" s="56"/>
      <c r="R9515" s="56"/>
      <c r="S9515" s="56"/>
      <c r="T9515" s="56" t="s">
        <v>47923</v>
      </c>
      <c r="U9515" s="56" t="s">
        <v>47924</v>
      </c>
      <c r="V9515" s="56" t="s">
        <v>47925</v>
      </c>
      <c r="W9515" s="56" t="s">
        <v>7820</v>
      </c>
      <c r="X9515" s="56" t="s">
        <v>2599</v>
      </c>
      <c r="Y9515" s="56"/>
      <c r="Z9515" s="56" t="s">
        <v>47919</v>
      </c>
      <c r="AA9515" s="56" t="s">
        <v>47920</v>
      </c>
      <c r="AB9515" s="56" t="s">
        <v>47926</v>
      </c>
      <c r="AC9515" s="56" t="s">
        <v>7326</v>
      </c>
      <c r="AD9515" s="90" t="str">
        <f t="shared" si="297"/>
        <v>NA</v>
      </c>
      <c r="AE9515" s="90"/>
      <c r="AF9515" s="90"/>
      <c r="AG9515" s="90"/>
    </row>
    <row r="9516" spans="1:33">
      <c r="A9516" s="56" t="s">
        <v>51436</v>
      </c>
      <c r="B9516" s="56" t="s">
        <v>51437</v>
      </c>
      <c r="C9516" s="56" t="s">
        <v>51438</v>
      </c>
      <c r="D9516" s="56" t="s">
        <v>7820</v>
      </c>
      <c r="E9516" s="56" t="s">
        <v>7036</v>
      </c>
      <c r="F9516" s="56" t="s">
        <v>22</v>
      </c>
      <c r="G9516" s="56"/>
      <c r="H9516" s="56" t="s">
        <v>51434</v>
      </c>
      <c r="I9516" s="56" t="s">
        <v>51435</v>
      </c>
      <c r="J9516" s="56"/>
      <c r="K9516" s="56" t="s">
        <v>7326</v>
      </c>
      <c r="L9516" s="90" t="str">
        <f t="shared" si="296"/>
        <v>NA</v>
      </c>
      <c r="M9516" s="90"/>
      <c r="O9516" s="91"/>
      <c r="P9516" s="56"/>
      <c r="Q9516" s="56"/>
      <c r="R9516" s="56"/>
      <c r="S9516" s="56"/>
      <c r="T9516" s="56" t="s">
        <v>47927</v>
      </c>
      <c r="U9516" s="56" t="s">
        <v>47928</v>
      </c>
      <c r="V9516" s="56" t="s">
        <v>47929</v>
      </c>
      <c r="W9516" s="56" t="s">
        <v>7820</v>
      </c>
      <c r="X9516" s="56" t="s">
        <v>2599</v>
      </c>
      <c r="Y9516" s="56"/>
      <c r="Z9516" s="56" t="s">
        <v>47919</v>
      </c>
      <c r="AA9516" s="56" t="s">
        <v>47920</v>
      </c>
      <c r="AB9516" s="56" t="s">
        <v>47930</v>
      </c>
      <c r="AC9516" s="56" t="s">
        <v>7326</v>
      </c>
      <c r="AD9516" s="90" t="str">
        <f t="shared" si="297"/>
        <v>NA</v>
      </c>
      <c r="AE9516" s="90"/>
      <c r="AF9516" s="90"/>
      <c r="AG9516" s="90"/>
    </row>
    <row r="9517" spans="1:33">
      <c r="A9517" s="56" t="s">
        <v>51439</v>
      </c>
      <c r="B9517" s="56" t="s">
        <v>51440</v>
      </c>
      <c r="C9517" s="56" t="s">
        <v>51441</v>
      </c>
      <c r="D9517" s="56" t="s">
        <v>7820</v>
      </c>
      <c r="E9517" s="56" t="s">
        <v>7036</v>
      </c>
      <c r="F9517" s="56" t="s">
        <v>22</v>
      </c>
      <c r="G9517" s="56"/>
      <c r="H9517" s="56" t="s">
        <v>51434</v>
      </c>
      <c r="I9517" s="56" t="s">
        <v>51435</v>
      </c>
      <c r="J9517" s="56" t="s">
        <v>51442</v>
      </c>
      <c r="K9517" s="56" t="s">
        <v>7326</v>
      </c>
      <c r="L9517" s="90" t="str">
        <f t="shared" si="296"/>
        <v>NA</v>
      </c>
      <c r="M9517" s="90"/>
      <c r="O9517" s="91"/>
      <c r="P9517" s="56"/>
      <c r="Q9517" s="56"/>
      <c r="R9517" s="56"/>
      <c r="S9517" s="56"/>
      <c r="T9517" s="56" t="s">
        <v>47931</v>
      </c>
      <c r="U9517" s="56" t="s">
        <v>47932</v>
      </c>
      <c r="V9517" s="56" t="s">
        <v>44856</v>
      </c>
      <c r="W9517" s="56" t="s">
        <v>7820</v>
      </c>
      <c r="X9517" s="56" t="s">
        <v>2599</v>
      </c>
      <c r="Y9517" s="56"/>
      <c r="Z9517" s="56" t="s">
        <v>47919</v>
      </c>
      <c r="AA9517" s="56" t="s">
        <v>47920</v>
      </c>
      <c r="AB9517" s="56" t="s">
        <v>47931</v>
      </c>
      <c r="AC9517" s="56" t="s">
        <v>7326</v>
      </c>
      <c r="AD9517" s="90" t="str">
        <f t="shared" si="297"/>
        <v>NA</v>
      </c>
      <c r="AE9517" s="90"/>
      <c r="AF9517" s="90"/>
      <c r="AG9517" s="90"/>
    </row>
    <row r="9518" spans="1:33">
      <c r="A9518" s="56" t="s">
        <v>51443</v>
      </c>
      <c r="B9518" s="56" t="s">
        <v>51444</v>
      </c>
      <c r="C9518" s="56" t="s">
        <v>51445</v>
      </c>
      <c r="D9518" s="56" t="s">
        <v>7820</v>
      </c>
      <c r="E9518" s="56" t="s">
        <v>7036</v>
      </c>
      <c r="F9518" s="56" t="s">
        <v>22</v>
      </c>
      <c r="G9518" s="56"/>
      <c r="H9518" s="56" t="s">
        <v>51434</v>
      </c>
      <c r="I9518" s="56" t="s">
        <v>51435</v>
      </c>
      <c r="J9518" s="56"/>
      <c r="K9518" s="56" t="s">
        <v>7326</v>
      </c>
      <c r="L9518" s="90" t="str">
        <f t="shared" si="296"/>
        <v>NA</v>
      </c>
      <c r="M9518" s="90"/>
      <c r="O9518" s="91"/>
      <c r="P9518" s="56"/>
      <c r="Q9518" s="56"/>
      <c r="R9518" s="56"/>
      <c r="S9518" s="56"/>
      <c r="T9518" s="56" t="s">
        <v>47933</v>
      </c>
      <c r="U9518" s="56" t="s">
        <v>47934</v>
      </c>
      <c r="V9518" s="56" t="s">
        <v>47935</v>
      </c>
      <c r="W9518" s="56" t="s">
        <v>7820</v>
      </c>
      <c r="X9518" s="56" t="s">
        <v>5799</v>
      </c>
      <c r="Y9518" s="56"/>
      <c r="Z9518" s="56" t="s">
        <v>47936</v>
      </c>
      <c r="AA9518" s="56" t="s">
        <v>47937</v>
      </c>
      <c r="AB9518" s="56" t="s">
        <v>47933</v>
      </c>
      <c r="AC9518" s="56" t="s">
        <v>7326</v>
      </c>
      <c r="AD9518" s="90" t="str">
        <f t="shared" si="297"/>
        <v>NA</v>
      </c>
      <c r="AE9518" s="90"/>
      <c r="AF9518" s="90"/>
      <c r="AG9518" s="90"/>
    </row>
    <row r="9519" spans="1:33">
      <c r="A9519" s="56" t="s">
        <v>51446</v>
      </c>
      <c r="B9519" s="56" t="s">
        <v>51447</v>
      </c>
      <c r="C9519" s="56" t="s">
        <v>51448</v>
      </c>
      <c r="D9519" s="56" t="s">
        <v>7820</v>
      </c>
      <c r="E9519" s="56" t="s">
        <v>7036</v>
      </c>
      <c r="F9519" s="56" t="s">
        <v>22</v>
      </c>
      <c r="G9519" s="56"/>
      <c r="H9519" s="56" t="s">
        <v>51434</v>
      </c>
      <c r="I9519" s="56" t="s">
        <v>51435</v>
      </c>
      <c r="J9519" s="56" t="s">
        <v>51446</v>
      </c>
      <c r="K9519" s="56" t="s">
        <v>7326</v>
      </c>
      <c r="L9519" s="90" t="str">
        <f t="shared" si="296"/>
        <v>NA</v>
      </c>
      <c r="M9519" s="90"/>
      <c r="O9519" s="91"/>
      <c r="P9519" s="56"/>
      <c r="Q9519" s="56"/>
      <c r="R9519" s="56"/>
      <c r="S9519" s="56"/>
      <c r="T9519" s="56" t="s">
        <v>47938</v>
      </c>
      <c r="U9519" s="56" t="s">
        <v>47939</v>
      </c>
      <c r="V9519" s="56" t="s">
        <v>45141</v>
      </c>
      <c r="W9519" s="56" t="s">
        <v>7820</v>
      </c>
      <c r="X9519" s="56" t="s">
        <v>5799</v>
      </c>
      <c r="Y9519" s="56"/>
      <c r="Z9519" s="56" t="s">
        <v>47936</v>
      </c>
      <c r="AA9519" s="56" t="s">
        <v>47937</v>
      </c>
      <c r="AB9519" s="56" t="s">
        <v>47938</v>
      </c>
      <c r="AC9519" s="56" t="s">
        <v>7326</v>
      </c>
      <c r="AD9519" s="90" t="str">
        <f t="shared" si="297"/>
        <v>NA</v>
      </c>
      <c r="AE9519" s="90"/>
      <c r="AF9519" s="90"/>
      <c r="AG9519" s="90"/>
    </row>
    <row r="9520" spans="1:33">
      <c r="A9520" s="56" t="s">
        <v>51449</v>
      </c>
      <c r="B9520" s="56" t="s">
        <v>51450</v>
      </c>
      <c r="C9520" s="56" t="s">
        <v>51451</v>
      </c>
      <c r="D9520" s="56" t="s">
        <v>7820</v>
      </c>
      <c r="E9520" s="56" t="s">
        <v>7036</v>
      </c>
      <c r="F9520" s="56" t="s">
        <v>22</v>
      </c>
      <c r="G9520" s="56"/>
      <c r="H9520" s="56" t="s">
        <v>51434</v>
      </c>
      <c r="I9520" s="56" t="s">
        <v>51435</v>
      </c>
      <c r="J9520" s="56" t="s">
        <v>51449</v>
      </c>
      <c r="K9520" s="56" t="s">
        <v>7326</v>
      </c>
      <c r="L9520" s="90" t="str">
        <f t="shared" si="296"/>
        <v>NA</v>
      </c>
      <c r="M9520" s="90"/>
      <c r="O9520" s="91"/>
      <c r="P9520" s="56"/>
      <c r="Q9520" s="56"/>
      <c r="R9520" s="56"/>
      <c r="S9520" s="56"/>
      <c r="T9520" s="56" t="s">
        <v>47940</v>
      </c>
      <c r="U9520" s="56" t="s">
        <v>47941</v>
      </c>
      <c r="V9520" s="56" t="s">
        <v>45141</v>
      </c>
      <c r="W9520" s="56" t="s">
        <v>7820</v>
      </c>
      <c r="X9520" s="56" t="s">
        <v>7902</v>
      </c>
      <c r="Y9520" s="56"/>
      <c r="Z9520" s="56" t="s">
        <v>47942</v>
      </c>
      <c r="AA9520" s="56" t="s">
        <v>47943</v>
      </c>
      <c r="AB9520" s="56" t="s">
        <v>47940</v>
      </c>
      <c r="AC9520" s="56" t="s">
        <v>7326</v>
      </c>
      <c r="AD9520" s="90" t="str">
        <f t="shared" si="297"/>
        <v>NA</v>
      </c>
      <c r="AE9520" s="90"/>
      <c r="AF9520" s="90"/>
      <c r="AG9520" s="90"/>
    </row>
    <row r="9521" spans="1:33">
      <c r="A9521" s="56" t="s">
        <v>51452</v>
      </c>
      <c r="B9521" s="56" t="s">
        <v>51453</v>
      </c>
      <c r="C9521" s="56" t="s">
        <v>51454</v>
      </c>
      <c r="D9521" s="56" t="s">
        <v>7820</v>
      </c>
      <c r="E9521" s="56" t="s">
        <v>7542</v>
      </c>
      <c r="F9521" s="56" t="s">
        <v>22</v>
      </c>
      <c r="G9521" s="56"/>
      <c r="H9521" s="56" t="s">
        <v>51455</v>
      </c>
      <c r="I9521" s="56" t="s">
        <v>51456</v>
      </c>
      <c r="J9521" s="56" t="s">
        <v>51457</v>
      </c>
      <c r="K9521" s="56" t="s">
        <v>7326</v>
      </c>
      <c r="L9521" s="90" t="str">
        <f t="shared" si="296"/>
        <v>NA</v>
      </c>
      <c r="M9521" s="90"/>
      <c r="O9521" s="91"/>
      <c r="P9521" s="56"/>
      <c r="Q9521" s="56"/>
      <c r="R9521" s="56"/>
      <c r="S9521" s="56"/>
      <c r="T9521" s="56" t="s">
        <v>47944</v>
      </c>
      <c r="U9521" s="56" t="s">
        <v>47945</v>
      </c>
      <c r="V9521" s="56" t="s">
        <v>7577</v>
      </c>
      <c r="W9521" s="56" t="s">
        <v>7820</v>
      </c>
      <c r="X9521" s="56" t="s">
        <v>7578</v>
      </c>
      <c r="Y9521" s="56"/>
      <c r="Z9521" s="56" t="s">
        <v>7579</v>
      </c>
      <c r="AA9521" s="56" t="s">
        <v>47946</v>
      </c>
      <c r="AB9521" s="56" t="s">
        <v>47944</v>
      </c>
      <c r="AC9521" s="56" t="s">
        <v>7326</v>
      </c>
      <c r="AD9521" s="90" t="str">
        <f t="shared" si="297"/>
        <v>NA</v>
      </c>
      <c r="AE9521" s="90"/>
      <c r="AF9521" s="90"/>
      <c r="AG9521" s="90"/>
    </row>
    <row r="9522" spans="1:33">
      <c r="A9522" s="56" t="s">
        <v>51458</v>
      </c>
      <c r="B9522" s="56" t="s">
        <v>51459</v>
      </c>
      <c r="C9522" s="56" t="s">
        <v>51460</v>
      </c>
      <c r="D9522" s="56" t="s">
        <v>7820</v>
      </c>
      <c r="E9522" s="56" t="s">
        <v>14267</v>
      </c>
      <c r="F9522" s="56" t="s">
        <v>22</v>
      </c>
      <c r="G9522" s="56"/>
      <c r="H9522" s="56" t="s">
        <v>51461</v>
      </c>
      <c r="I9522" s="56" t="s">
        <v>51462</v>
      </c>
      <c r="J9522" s="56" t="s">
        <v>51463</v>
      </c>
      <c r="K9522" s="56" t="s">
        <v>7326</v>
      </c>
      <c r="L9522" s="90" t="str">
        <f t="shared" si="296"/>
        <v>NA</v>
      </c>
      <c r="M9522" s="90"/>
      <c r="O9522" s="91"/>
      <c r="P9522" s="56"/>
      <c r="Q9522" s="56"/>
      <c r="R9522" s="56"/>
      <c r="S9522" s="56"/>
      <c r="T9522" s="56" t="s">
        <v>47947</v>
      </c>
      <c r="U9522" s="56" t="s">
        <v>47948</v>
      </c>
      <c r="V9522" s="56" t="s">
        <v>5807</v>
      </c>
      <c r="W9522" s="56" t="s">
        <v>7820</v>
      </c>
      <c r="X9522" s="56" t="s">
        <v>5808</v>
      </c>
      <c r="Y9522" s="56"/>
      <c r="Z9522" s="56" t="s">
        <v>47949</v>
      </c>
      <c r="AA9522" s="56" t="s">
        <v>47950</v>
      </c>
      <c r="AB9522" s="56" t="s">
        <v>47947</v>
      </c>
      <c r="AC9522" s="56" t="s">
        <v>7326</v>
      </c>
      <c r="AD9522" s="90" t="str">
        <f t="shared" si="297"/>
        <v>NA</v>
      </c>
      <c r="AE9522" s="90"/>
      <c r="AF9522" s="90"/>
      <c r="AG9522" s="90"/>
    </row>
    <row r="9523" spans="1:33">
      <c r="A9523" s="56" t="s">
        <v>51464</v>
      </c>
      <c r="B9523" s="56" t="s">
        <v>51465</v>
      </c>
      <c r="C9523" s="56" t="s">
        <v>49312</v>
      </c>
      <c r="D9523" s="56" t="s">
        <v>7820</v>
      </c>
      <c r="E9523" s="56" t="s">
        <v>14267</v>
      </c>
      <c r="F9523" s="56" t="s">
        <v>22</v>
      </c>
      <c r="G9523" s="56"/>
      <c r="H9523" s="56" t="s">
        <v>51461</v>
      </c>
      <c r="I9523" s="56" t="s">
        <v>51462</v>
      </c>
      <c r="J9523" s="56" t="s">
        <v>51466</v>
      </c>
      <c r="K9523" s="56" t="s">
        <v>7326</v>
      </c>
      <c r="L9523" s="90" t="str">
        <f t="shared" si="296"/>
        <v>NA</v>
      </c>
      <c r="M9523" s="90"/>
      <c r="O9523" s="91"/>
      <c r="P9523" s="56"/>
      <c r="Q9523" s="56"/>
      <c r="R9523" s="56"/>
      <c r="S9523" s="56"/>
      <c r="T9523" s="56" t="s">
        <v>47951</v>
      </c>
      <c r="U9523" s="56" t="s">
        <v>47952</v>
      </c>
      <c r="V9523" s="56" t="s">
        <v>47953</v>
      </c>
      <c r="W9523" s="56" t="s">
        <v>7820</v>
      </c>
      <c r="X9523" s="56" t="s">
        <v>29323</v>
      </c>
      <c r="Y9523" s="56"/>
      <c r="Z9523" s="56" t="s">
        <v>47954</v>
      </c>
      <c r="AA9523" s="56" t="s">
        <v>47955</v>
      </c>
      <c r="AB9523" s="56" t="s">
        <v>47951</v>
      </c>
      <c r="AC9523" s="56" t="s">
        <v>7326</v>
      </c>
      <c r="AD9523" s="90" t="str">
        <f t="shared" si="297"/>
        <v>NA</v>
      </c>
      <c r="AE9523" s="90"/>
      <c r="AF9523" s="90"/>
      <c r="AG9523" s="90"/>
    </row>
    <row r="9524" spans="1:33">
      <c r="A9524" s="56" t="s">
        <v>51467</v>
      </c>
      <c r="B9524" s="56" t="s">
        <v>51468</v>
      </c>
      <c r="C9524" s="56" t="s">
        <v>48771</v>
      </c>
      <c r="D9524" s="56" t="s">
        <v>7820</v>
      </c>
      <c r="E9524" s="56" t="s">
        <v>14267</v>
      </c>
      <c r="F9524" s="56" t="s">
        <v>22</v>
      </c>
      <c r="G9524" s="56"/>
      <c r="H9524" s="56" t="s">
        <v>51469</v>
      </c>
      <c r="I9524" s="56" t="s">
        <v>51462</v>
      </c>
      <c r="J9524" s="56" t="s">
        <v>51467</v>
      </c>
      <c r="K9524" s="56" t="s">
        <v>7326</v>
      </c>
      <c r="L9524" s="90" t="str">
        <f t="shared" si="296"/>
        <v>NA</v>
      </c>
      <c r="M9524" s="90"/>
      <c r="O9524" s="91"/>
      <c r="P9524" s="56"/>
      <c r="Q9524" s="56"/>
      <c r="R9524" s="56"/>
      <c r="S9524" s="56"/>
      <c r="T9524" s="56" t="s">
        <v>47956</v>
      </c>
      <c r="U9524" s="56" t="s">
        <v>47957</v>
      </c>
      <c r="V9524" s="56" t="s">
        <v>47958</v>
      </c>
      <c r="W9524" s="56" t="s">
        <v>7820</v>
      </c>
      <c r="X9524" s="56" t="s">
        <v>29323</v>
      </c>
      <c r="Y9524" s="56"/>
      <c r="Z9524" s="56" t="s">
        <v>47954</v>
      </c>
      <c r="AA9524" s="56" t="s">
        <v>47955</v>
      </c>
      <c r="AB9524" s="56" t="s">
        <v>47959</v>
      </c>
      <c r="AC9524" s="56" t="s">
        <v>7326</v>
      </c>
      <c r="AD9524" s="90" t="str">
        <f t="shared" si="297"/>
        <v>NA</v>
      </c>
      <c r="AE9524" s="90"/>
      <c r="AF9524" s="90"/>
      <c r="AG9524" s="90"/>
    </row>
    <row r="9525" spans="1:33">
      <c r="A9525" s="56" t="s">
        <v>51470</v>
      </c>
      <c r="B9525" s="56" t="s">
        <v>51471</v>
      </c>
      <c r="C9525" s="56" t="s">
        <v>51472</v>
      </c>
      <c r="D9525" s="56" t="s">
        <v>7820</v>
      </c>
      <c r="E9525" s="56" t="s">
        <v>14267</v>
      </c>
      <c r="F9525" s="56" t="s">
        <v>22</v>
      </c>
      <c r="G9525" s="56"/>
      <c r="H9525" s="56" t="s">
        <v>51461</v>
      </c>
      <c r="I9525" s="56" t="s">
        <v>51462</v>
      </c>
      <c r="J9525" s="56" t="s">
        <v>51470</v>
      </c>
      <c r="K9525" s="56" t="s">
        <v>7326</v>
      </c>
      <c r="L9525" s="90" t="str">
        <f t="shared" si="296"/>
        <v>NA</v>
      </c>
      <c r="M9525" s="90"/>
      <c r="O9525" s="91"/>
      <c r="P9525" s="56"/>
      <c r="Q9525" s="56"/>
      <c r="R9525" s="56"/>
      <c r="S9525" s="56"/>
      <c r="T9525" s="56" t="s">
        <v>47960</v>
      </c>
      <c r="U9525" s="56" t="s">
        <v>47961</v>
      </c>
      <c r="V9525" s="56" t="s">
        <v>47962</v>
      </c>
      <c r="W9525" s="56" t="s">
        <v>7820</v>
      </c>
      <c r="X9525" s="56" t="s">
        <v>2680</v>
      </c>
      <c r="Y9525" s="56"/>
      <c r="Z9525" s="56" t="s">
        <v>47963</v>
      </c>
      <c r="AA9525" s="56" t="s">
        <v>47964</v>
      </c>
      <c r="AB9525" s="56" t="s">
        <v>47960</v>
      </c>
      <c r="AC9525" s="56" t="s">
        <v>7326</v>
      </c>
      <c r="AD9525" s="90" t="str">
        <f t="shared" si="297"/>
        <v>NA</v>
      </c>
      <c r="AE9525" s="90"/>
      <c r="AF9525" s="90"/>
      <c r="AG9525" s="90"/>
    </row>
    <row r="9526" spans="1:33">
      <c r="A9526" s="56" t="s">
        <v>51473</v>
      </c>
      <c r="B9526" s="56" t="s">
        <v>51474</v>
      </c>
      <c r="C9526" s="56" t="s">
        <v>51475</v>
      </c>
      <c r="D9526" s="56" t="s">
        <v>7820</v>
      </c>
      <c r="E9526" s="56" t="s">
        <v>7044</v>
      </c>
      <c r="F9526" s="56" t="s">
        <v>22</v>
      </c>
      <c r="G9526" s="56"/>
      <c r="H9526" s="56" t="s">
        <v>51476</v>
      </c>
      <c r="I9526" s="56" t="s">
        <v>51477</v>
      </c>
      <c r="J9526" s="56" t="s">
        <v>51473</v>
      </c>
      <c r="K9526" s="56" t="s">
        <v>7326</v>
      </c>
      <c r="L9526" s="90" t="str">
        <f t="shared" si="296"/>
        <v>NA</v>
      </c>
      <c r="M9526" s="90"/>
      <c r="O9526" s="91"/>
      <c r="P9526" s="56"/>
      <c r="Q9526" s="56"/>
      <c r="R9526" s="56"/>
      <c r="S9526" s="56"/>
      <c r="T9526" s="56" t="s">
        <v>47965</v>
      </c>
      <c r="U9526" s="56" t="s">
        <v>47966</v>
      </c>
      <c r="V9526" s="56" t="s">
        <v>47967</v>
      </c>
      <c r="W9526" s="56" t="s">
        <v>7820</v>
      </c>
      <c r="X9526" s="56" t="s">
        <v>47968</v>
      </c>
      <c r="Y9526" s="56"/>
      <c r="Z9526" s="56" t="s">
        <v>47969</v>
      </c>
      <c r="AA9526" s="56" t="s">
        <v>47970</v>
      </c>
      <c r="AB9526" s="56" t="s">
        <v>47971</v>
      </c>
      <c r="AC9526" s="56" t="s">
        <v>7326</v>
      </c>
      <c r="AD9526" s="90" t="str">
        <f t="shared" si="297"/>
        <v>NA</v>
      </c>
      <c r="AE9526" s="90"/>
      <c r="AF9526" s="90"/>
      <c r="AG9526" s="90"/>
    </row>
    <row r="9527" spans="1:33">
      <c r="A9527" s="56" t="s">
        <v>51478</v>
      </c>
      <c r="B9527" s="56" t="s">
        <v>51479</v>
      </c>
      <c r="C9527" s="56" t="s">
        <v>51480</v>
      </c>
      <c r="D9527" s="56" t="s">
        <v>7820</v>
      </c>
      <c r="E9527" s="56" t="s">
        <v>7044</v>
      </c>
      <c r="F9527" s="56" t="s">
        <v>22</v>
      </c>
      <c r="G9527" s="56"/>
      <c r="H9527" s="56" t="s">
        <v>51476</v>
      </c>
      <c r="I9527" s="56" t="s">
        <v>51477</v>
      </c>
      <c r="J9527" s="56" t="s">
        <v>51478</v>
      </c>
      <c r="K9527" s="56" t="s">
        <v>7326</v>
      </c>
      <c r="L9527" s="90" t="str">
        <f t="shared" si="296"/>
        <v>NA</v>
      </c>
      <c r="M9527" s="90"/>
      <c r="O9527" s="91"/>
      <c r="P9527" s="56"/>
      <c r="Q9527" s="56"/>
      <c r="R9527" s="56"/>
      <c r="S9527" s="56"/>
      <c r="T9527" s="56" t="s">
        <v>47972</v>
      </c>
      <c r="U9527" s="56" t="s">
        <v>47973</v>
      </c>
      <c r="V9527" s="56" t="s">
        <v>47974</v>
      </c>
      <c r="W9527" s="56" t="s">
        <v>7820</v>
      </c>
      <c r="X9527" s="56" t="s">
        <v>47968</v>
      </c>
      <c r="Y9527" s="56"/>
      <c r="Z9527" s="56" t="s">
        <v>47969</v>
      </c>
      <c r="AA9527" s="56" t="s">
        <v>47970</v>
      </c>
      <c r="AB9527" s="56" t="s">
        <v>47972</v>
      </c>
      <c r="AC9527" s="56" t="s">
        <v>7326</v>
      </c>
      <c r="AD9527" s="90" t="str">
        <f t="shared" si="297"/>
        <v>NA</v>
      </c>
      <c r="AE9527" s="90"/>
      <c r="AF9527" s="90"/>
      <c r="AG9527" s="90"/>
    </row>
    <row r="9528" spans="1:33">
      <c r="A9528" s="56" t="s">
        <v>49988</v>
      </c>
      <c r="B9528" s="56" t="s">
        <v>51481</v>
      </c>
      <c r="C9528" s="56" t="s">
        <v>51482</v>
      </c>
      <c r="D9528" s="56" t="s">
        <v>7820</v>
      </c>
      <c r="E9528" s="56" t="s">
        <v>7044</v>
      </c>
      <c r="F9528" s="56" t="s">
        <v>22</v>
      </c>
      <c r="G9528" s="56"/>
      <c r="H9528" s="56" t="s">
        <v>51476</v>
      </c>
      <c r="I9528" s="56" t="s">
        <v>51477</v>
      </c>
      <c r="J9528" s="56" t="s">
        <v>49988</v>
      </c>
      <c r="K9528" s="56" t="s">
        <v>7326</v>
      </c>
      <c r="L9528" s="90" t="str">
        <f t="shared" si="296"/>
        <v>NA</v>
      </c>
      <c r="M9528" s="90"/>
      <c r="O9528" s="91"/>
      <c r="P9528" s="56"/>
      <c r="Q9528" s="56"/>
      <c r="R9528" s="56"/>
      <c r="S9528" s="56"/>
      <c r="T9528" s="56" t="s">
        <v>47975</v>
      </c>
      <c r="U9528" s="56" t="s">
        <v>47976</v>
      </c>
      <c r="V9528" s="56" t="s">
        <v>47977</v>
      </c>
      <c r="W9528" s="56" t="s">
        <v>7820</v>
      </c>
      <c r="X9528" s="56" t="s">
        <v>29405</v>
      </c>
      <c r="Y9528" s="56"/>
      <c r="Z9528" s="56" t="s">
        <v>47978</v>
      </c>
      <c r="AA9528" s="56" t="s">
        <v>47979</v>
      </c>
      <c r="AB9528" s="56" t="s">
        <v>47975</v>
      </c>
      <c r="AC9528" s="56" t="s">
        <v>7326</v>
      </c>
      <c r="AD9528" s="90" t="str">
        <f t="shared" si="297"/>
        <v>NA</v>
      </c>
      <c r="AE9528" s="90"/>
      <c r="AF9528" s="90"/>
      <c r="AG9528" s="90"/>
    </row>
    <row r="9529" spans="1:33">
      <c r="A9529" s="56" t="s">
        <v>51483</v>
      </c>
      <c r="B9529" s="56" t="s">
        <v>51484</v>
      </c>
      <c r="C9529" s="56" t="s">
        <v>51485</v>
      </c>
      <c r="D9529" s="56" t="s">
        <v>7820</v>
      </c>
      <c r="E9529" s="56" t="s">
        <v>7044</v>
      </c>
      <c r="F9529" s="56" t="s">
        <v>22</v>
      </c>
      <c r="G9529" s="56"/>
      <c r="H9529" s="56" t="s">
        <v>51476</v>
      </c>
      <c r="I9529" s="56" t="s">
        <v>51477</v>
      </c>
      <c r="J9529" s="56" t="s">
        <v>51483</v>
      </c>
      <c r="K9529" s="56" t="s">
        <v>7326</v>
      </c>
      <c r="L9529" s="90" t="str">
        <f t="shared" si="296"/>
        <v>NA</v>
      </c>
      <c r="M9529" s="90"/>
      <c r="O9529" s="91"/>
      <c r="P9529" s="56"/>
      <c r="Q9529" s="56"/>
      <c r="R9529" s="56"/>
      <c r="S9529" s="56"/>
      <c r="T9529" s="56" t="s">
        <v>47980</v>
      </c>
      <c r="U9529" s="56" t="s">
        <v>47981</v>
      </c>
      <c r="V9529" s="56" t="s">
        <v>47982</v>
      </c>
      <c r="W9529" s="56" t="s">
        <v>7820</v>
      </c>
      <c r="X9529" s="56" t="s">
        <v>47983</v>
      </c>
      <c r="Y9529" s="56"/>
      <c r="Z9529" s="56" t="s">
        <v>47984</v>
      </c>
      <c r="AA9529" s="56" t="s">
        <v>47985</v>
      </c>
      <c r="AB9529" s="56" t="s">
        <v>47980</v>
      </c>
      <c r="AC9529" s="56" t="s">
        <v>7326</v>
      </c>
      <c r="AD9529" s="90" t="str">
        <f t="shared" si="297"/>
        <v>NA</v>
      </c>
      <c r="AE9529" s="90"/>
      <c r="AF9529" s="90"/>
      <c r="AG9529" s="90"/>
    </row>
    <row r="9530" spans="1:33">
      <c r="A9530" s="56" t="s">
        <v>51486</v>
      </c>
      <c r="B9530" s="56" t="s">
        <v>51487</v>
      </c>
      <c r="C9530" s="56" t="s">
        <v>48059</v>
      </c>
      <c r="D9530" s="56" t="s">
        <v>7820</v>
      </c>
      <c r="E9530" s="56" t="s">
        <v>7056</v>
      </c>
      <c r="F9530" s="56" t="s">
        <v>22</v>
      </c>
      <c r="G9530" s="56"/>
      <c r="H9530" s="56" t="s">
        <v>51488</v>
      </c>
      <c r="I9530" s="56" t="s">
        <v>51489</v>
      </c>
      <c r="J9530" s="56" t="s">
        <v>51486</v>
      </c>
      <c r="K9530" s="56" t="s">
        <v>7326</v>
      </c>
      <c r="L9530" s="90" t="str">
        <f t="shared" si="296"/>
        <v>NA</v>
      </c>
      <c r="M9530" s="90"/>
      <c r="O9530" s="91"/>
      <c r="P9530" s="56"/>
      <c r="Q9530" s="56"/>
      <c r="R9530" s="56"/>
      <c r="S9530" s="56"/>
      <c r="T9530" s="56" t="s">
        <v>45310</v>
      </c>
      <c r="U9530" s="56" t="s">
        <v>47986</v>
      </c>
      <c r="V9530" s="56" t="s">
        <v>47987</v>
      </c>
      <c r="W9530" s="56" t="s">
        <v>7820</v>
      </c>
      <c r="X9530" s="56" t="s">
        <v>47983</v>
      </c>
      <c r="Y9530" s="56"/>
      <c r="Z9530" s="56" t="s">
        <v>47984</v>
      </c>
      <c r="AA9530" s="56" t="s">
        <v>47985</v>
      </c>
      <c r="AB9530" s="56" t="s">
        <v>45310</v>
      </c>
      <c r="AC9530" s="56" t="s">
        <v>7326</v>
      </c>
      <c r="AD9530" s="90" t="str">
        <f t="shared" si="297"/>
        <v>NA</v>
      </c>
      <c r="AE9530" s="90"/>
      <c r="AF9530" s="90"/>
      <c r="AG9530" s="90"/>
    </row>
    <row r="9531" spans="1:33">
      <c r="A9531" s="56" t="s">
        <v>51490</v>
      </c>
      <c r="B9531" s="56" t="s">
        <v>51491</v>
      </c>
      <c r="C9531" s="56" t="s">
        <v>51492</v>
      </c>
      <c r="D9531" s="56" t="s">
        <v>7820</v>
      </c>
      <c r="E9531" s="56" t="s">
        <v>51493</v>
      </c>
      <c r="F9531" s="56" t="s">
        <v>22</v>
      </c>
      <c r="G9531" s="56"/>
      <c r="H9531" s="56" t="s">
        <v>51494</v>
      </c>
      <c r="I9531" s="56" t="s">
        <v>51495</v>
      </c>
      <c r="J9531" s="56" t="s">
        <v>51490</v>
      </c>
      <c r="K9531" s="56" t="s">
        <v>7326</v>
      </c>
      <c r="L9531" s="90" t="str">
        <f t="shared" si="296"/>
        <v>NA</v>
      </c>
      <c r="M9531" s="90"/>
      <c r="O9531" s="91"/>
      <c r="P9531" s="56"/>
      <c r="Q9531" s="56"/>
      <c r="R9531" s="56"/>
      <c r="S9531" s="56"/>
      <c r="T9531" s="56" t="s">
        <v>47988</v>
      </c>
      <c r="U9531" s="56" t="s">
        <v>47989</v>
      </c>
      <c r="V9531" s="56" t="s">
        <v>7577</v>
      </c>
      <c r="W9531" s="56" t="s">
        <v>7820</v>
      </c>
      <c r="X9531" s="56" t="s">
        <v>10555</v>
      </c>
      <c r="Y9531" s="56"/>
      <c r="Z9531" s="56" t="s">
        <v>29432</v>
      </c>
      <c r="AA9531" s="56" t="s">
        <v>47990</v>
      </c>
      <c r="AB9531" s="56" t="s">
        <v>47988</v>
      </c>
      <c r="AC9531" s="56" t="s">
        <v>7326</v>
      </c>
      <c r="AD9531" s="90" t="str">
        <f t="shared" si="297"/>
        <v>NA</v>
      </c>
      <c r="AE9531" s="90"/>
      <c r="AF9531" s="90"/>
      <c r="AG9531" s="90"/>
    </row>
    <row r="9532" spans="1:33">
      <c r="A9532" s="56" t="s">
        <v>51496</v>
      </c>
      <c r="B9532" s="56" t="s">
        <v>51497</v>
      </c>
      <c r="C9532" s="56" t="s">
        <v>51498</v>
      </c>
      <c r="D9532" s="56" t="s">
        <v>7820</v>
      </c>
      <c r="E9532" s="56" t="s">
        <v>51493</v>
      </c>
      <c r="F9532" s="56" t="s">
        <v>22</v>
      </c>
      <c r="G9532" s="56"/>
      <c r="H9532" s="56" t="s">
        <v>51494</v>
      </c>
      <c r="I9532" s="56" t="s">
        <v>51495</v>
      </c>
      <c r="J9532" s="56" t="s">
        <v>51496</v>
      </c>
      <c r="K9532" s="56" t="s">
        <v>7326</v>
      </c>
      <c r="L9532" s="90" t="str">
        <f t="shared" si="296"/>
        <v>NA</v>
      </c>
      <c r="M9532" s="90"/>
      <c r="O9532" s="91"/>
      <c r="P9532" s="56"/>
      <c r="Q9532" s="56"/>
      <c r="R9532" s="56"/>
      <c r="S9532" s="56"/>
      <c r="T9532" s="56" t="s">
        <v>47991</v>
      </c>
      <c r="U9532" s="56" t="s">
        <v>47992</v>
      </c>
      <c r="V9532" s="56" t="s">
        <v>47993</v>
      </c>
      <c r="W9532" s="56" t="s">
        <v>7820</v>
      </c>
      <c r="X9532" s="56" t="s">
        <v>10555</v>
      </c>
      <c r="Y9532" s="56"/>
      <c r="Z9532" s="56" t="s">
        <v>47994</v>
      </c>
      <c r="AA9532" s="56" t="s">
        <v>47990</v>
      </c>
      <c r="AB9532" s="56" t="s">
        <v>47991</v>
      </c>
      <c r="AC9532" s="56" t="s">
        <v>7326</v>
      </c>
      <c r="AD9532" s="90" t="str">
        <f t="shared" si="297"/>
        <v>NA</v>
      </c>
      <c r="AE9532" s="90"/>
      <c r="AF9532" s="90"/>
      <c r="AG9532" s="90"/>
    </row>
    <row r="9533" spans="1:33">
      <c r="A9533" s="56" t="s">
        <v>51499</v>
      </c>
      <c r="B9533" s="56" t="s">
        <v>51500</v>
      </c>
      <c r="C9533" s="56" t="s">
        <v>51501</v>
      </c>
      <c r="D9533" s="56" t="s">
        <v>7820</v>
      </c>
      <c r="E9533" s="56" t="s">
        <v>14300</v>
      </c>
      <c r="F9533" s="56" t="s">
        <v>22</v>
      </c>
      <c r="G9533" s="56"/>
      <c r="H9533" s="56" t="s">
        <v>51502</v>
      </c>
      <c r="I9533" s="56" t="s">
        <v>51503</v>
      </c>
      <c r="J9533" s="56"/>
      <c r="K9533" s="56" t="s">
        <v>7326</v>
      </c>
      <c r="L9533" s="90" t="str">
        <f t="shared" si="296"/>
        <v>NA</v>
      </c>
      <c r="M9533" s="90"/>
      <c r="O9533" s="91"/>
      <c r="P9533" s="56"/>
      <c r="Q9533" s="56"/>
      <c r="R9533" s="56"/>
      <c r="S9533" s="56"/>
      <c r="T9533" s="56" t="s">
        <v>47995</v>
      </c>
      <c r="U9533" s="56" t="s">
        <v>47996</v>
      </c>
      <c r="V9533" s="56" t="s">
        <v>47997</v>
      </c>
      <c r="W9533" s="56" t="s">
        <v>7820</v>
      </c>
      <c r="X9533" s="56" t="s">
        <v>583</v>
      </c>
      <c r="Y9533" s="56"/>
      <c r="Z9533" s="56" t="s">
        <v>47998</v>
      </c>
      <c r="AA9533" s="56" t="s">
        <v>47999</v>
      </c>
      <c r="AB9533" s="56" t="s">
        <v>48000</v>
      </c>
      <c r="AC9533" s="56" t="s">
        <v>7326</v>
      </c>
      <c r="AD9533" s="90" t="str">
        <f t="shared" si="297"/>
        <v>NA</v>
      </c>
      <c r="AE9533" s="90"/>
      <c r="AF9533" s="90"/>
      <c r="AG9533" s="90"/>
    </row>
    <row r="9534" spans="1:33">
      <c r="A9534" s="56" t="s">
        <v>51504</v>
      </c>
      <c r="B9534" s="56" t="s">
        <v>51505</v>
      </c>
      <c r="C9534" s="56" t="s">
        <v>51506</v>
      </c>
      <c r="D9534" s="56" t="s">
        <v>7820</v>
      </c>
      <c r="E9534" s="56" t="s">
        <v>7526</v>
      </c>
      <c r="F9534" s="56" t="s">
        <v>22</v>
      </c>
      <c r="G9534" s="56"/>
      <c r="H9534" s="56" t="s">
        <v>51507</v>
      </c>
      <c r="I9534" s="56" t="s">
        <v>51508</v>
      </c>
      <c r="J9534" s="56" t="s">
        <v>51509</v>
      </c>
      <c r="K9534" s="56" t="s">
        <v>7326</v>
      </c>
      <c r="L9534" s="90" t="str">
        <f t="shared" si="296"/>
        <v>NA</v>
      </c>
      <c r="M9534" s="90"/>
      <c r="O9534" s="91"/>
      <c r="P9534" s="56"/>
      <c r="Q9534" s="56"/>
      <c r="R9534" s="56"/>
      <c r="S9534" s="56"/>
      <c r="T9534" s="56" t="s">
        <v>48001</v>
      </c>
      <c r="U9534" s="56" t="s">
        <v>48002</v>
      </c>
      <c r="V9534" s="56" t="s">
        <v>48003</v>
      </c>
      <c r="W9534" s="56" t="s">
        <v>7820</v>
      </c>
      <c r="X9534" s="56" t="s">
        <v>583</v>
      </c>
      <c r="Y9534" s="56"/>
      <c r="Z9534" s="56" t="s">
        <v>47998</v>
      </c>
      <c r="AA9534" s="56" t="s">
        <v>47999</v>
      </c>
      <c r="AB9534" s="56" t="s">
        <v>48004</v>
      </c>
      <c r="AC9534" s="56" t="s">
        <v>7326</v>
      </c>
      <c r="AD9534" s="90" t="str">
        <f t="shared" si="297"/>
        <v>NA</v>
      </c>
      <c r="AE9534" s="90"/>
      <c r="AF9534" s="90"/>
      <c r="AG9534" s="90"/>
    </row>
    <row r="9535" spans="1:33">
      <c r="A9535" s="56" t="s">
        <v>51510</v>
      </c>
      <c r="B9535" s="56" t="s">
        <v>51511</v>
      </c>
      <c r="C9535" s="56" t="s">
        <v>51512</v>
      </c>
      <c r="D9535" s="56" t="s">
        <v>7820</v>
      </c>
      <c r="E9535" s="56" t="s">
        <v>7526</v>
      </c>
      <c r="F9535" s="56" t="s">
        <v>22</v>
      </c>
      <c r="G9535" s="56"/>
      <c r="H9535" s="56" t="s">
        <v>51513</v>
      </c>
      <c r="I9535" s="56" t="s">
        <v>51508</v>
      </c>
      <c r="J9535" s="56" t="s">
        <v>51514</v>
      </c>
      <c r="K9535" s="56" t="s">
        <v>7326</v>
      </c>
      <c r="L9535" s="90" t="str">
        <f t="shared" si="296"/>
        <v>NA</v>
      </c>
      <c r="M9535" s="90"/>
      <c r="O9535" s="91"/>
      <c r="P9535" s="56"/>
      <c r="Q9535" s="56"/>
      <c r="R9535" s="56"/>
      <c r="S9535" s="56"/>
      <c r="T9535" s="56" t="s">
        <v>48005</v>
      </c>
      <c r="U9535" s="56" t="s">
        <v>48006</v>
      </c>
      <c r="V9535" s="56" t="s">
        <v>48007</v>
      </c>
      <c r="W9535" s="56" t="s">
        <v>7820</v>
      </c>
      <c r="X9535" s="56" t="s">
        <v>583</v>
      </c>
      <c r="Y9535" s="56"/>
      <c r="Z9535" s="56" t="s">
        <v>47998</v>
      </c>
      <c r="AA9535" s="56" t="s">
        <v>47999</v>
      </c>
      <c r="AB9535" s="56" t="s">
        <v>48005</v>
      </c>
      <c r="AC9535" s="56" t="s">
        <v>7326</v>
      </c>
      <c r="AD9535" s="90" t="str">
        <f t="shared" si="297"/>
        <v>NA</v>
      </c>
      <c r="AE9535" s="90"/>
      <c r="AF9535" s="90"/>
      <c r="AG9535" s="90"/>
    </row>
    <row r="9536" spans="1:33">
      <c r="A9536" s="56" t="s">
        <v>51515</v>
      </c>
      <c r="B9536" s="56" t="s">
        <v>51516</v>
      </c>
      <c r="C9536" s="56" t="s">
        <v>51517</v>
      </c>
      <c r="D9536" s="56" t="s">
        <v>7820</v>
      </c>
      <c r="E9536" s="56" t="s">
        <v>7526</v>
      </c>
      <c r="F9536" s="56" t="s">
        <v>22</v>
      </c>
      <c r="G9536" s="56"/>
      <c r="H9536" s="56" t="s">
        <v>51507</v>
      </c>
      <c r="I9536" s="56" t="s">
        <v>51508</v>
      </c>
      <c r="J9536" s="56" t="s">
        <v>51518</v>
      </c>
      <c r="K9536" s="56" t="s">
        <v>7326</v>
      </c>
      <c r="L9536" s="90" t="str">
        <f t="shared" si="296"/>
        <v>NA</v>
      </c>
      <c r="M9536" s="90"/>
      <c r="O9536" s="91"/>
      <c r="P9536" s="56"/>
      <c r="Q9536" s="56"/>
      <c r="R9536" s="56"/>
      <c r="S9536" s="56"/>
      <c r="T9536" s="56" t="s">
        <v>48008</v>
      </c>
      <c r="U9536" s="56" t="s">
        <v>48009</v>
      </c>
      <c r="V9536" s="56" t="s">
        <v>48010</v>
      </c>
      <c r="W9536" s="56" t="s">
        <v>7820</v>
      </c>
      <c r="X9536" s="56" t="s">
        <v>583</v>
      </c>
      <c r="Y9536" s="56"/>
      <c r="Z9536" s="56" t="s">
        <v>47998</v>
      </c>
      <c r="AA9536" s="56" t="s">
        <v>47999</v>
      </c>
      <c r="AB9536" s="56" t="s">
        <v>48008</v>
      </c>
      <c r="AC9536" s="56" t="s">
        <v>7326</v>
      </c>
      <c r="AD9536" s="90" t="str">
        <f t="shared" si="297"/>
        <v>NA</v>
      </c>
      <c r="AE9536" s="90"/>
      <c r="AF9536" s="90"/>
      <c r="AG9536" s="90"/>
    </row>
    <row r="9537" spans="1:33">
      <c r="A9537" s="56" t="s">
        <v>51519</v>
      </c>
      <c r="B9537" s="56" t="s">
        <v>51520</v>
      </c>
      <c r="C9537" s="56" t="s">
        <v>51521</v>
      </c>
      <c r="D9537" s="56" t="s">
        <v>7820</v>
      </c>
      <c r="E9537" s="56" t="s">
        <v>7526</v>
      </c>
      <c r="F9537" s="56" t="s">
        <v>22</v>
      </c>
      <c r="G9537" s="56"/>
      <c r="H9537" s="56" t="s">
        <v>51507</v>
      </c>
      <c r="I9537" s="56" t="s">
        <v>51508</v>
      </c>
      <c r="J9537" s="56" t="s">
        <v>51519</v>
      </c>
      <c r="K9537" s="56" t="s">
        <v>7326</v>
      </c>
      <c r="L9537" s="90" t="str">
        <f t="shared" si="296"/>
        <v>NA</v>
      </c>
      <c r="M9537" s="90"/>
      <c r="O9537" s="91"/>
      <c r="P9537" s="56"/>
      <c r="Q9537" s="56"/>
      <c r="R9537" s="56"/>
      <c r="S9537" s="56"/>
      <c r="T9537" s="56" t="s">
        <v>48011</v>
      </c>
      <c r="U9537" s="56" t="s">
        <v>48012</v>
      </c>
      <c r="V9537" s="56" t="s">
        <v>47974</v>
      </c>
      <c r="W9537" s="56" t="s">
        <v>7820</v>
      </c>
      <c r="X9537" s="56" t="s">
        <v>583</v>
      </c>
      <c r="Y9537" s="56"/>
      <c r="Z9537" s="56" t="s">
        <v>47998</v>
      </c>
      <c r="AA9537" s="56" t="s">
        <v>47999</v>
      </c>
      <c r="AB9537" s="56" t="s">
        <v>48013</v>
      </c>
      <c r="AC9537" s="56" t="s">
        <v>7326</v>
      </c>
      <c r="AD9537" s="90" t="str">
        <f t="shared" si="297"/>
        <v>NA</v>
      </c>
      <c r="AE9537" s="90"/>
      <c r="AF9537" s="90"/>
      <c r="AG9537" s="90"/>
    </row>
    <row r="9538" spans="1:33">
      <c r="A9538" s="56" t="s">
        <v>51522</v>
      </c>
      <c r="B9538" s="56" t="s">
        <v>51523</v>
      </c>
      <c r="C9538" s="56" t="s">
        <v>51524</v>
      </c>
      <c r="D9538" s="56" t="s">
        <v>7820</v>
      </c>
      <c r="E9538" s="56" t="s">
        <v>7526</v>
      </c>
      <c r="F9538" s="56" t="s">
        <v>22</v>
      </c>
      <c r="G9538" s="56"/>
      <c r="H9538" s="56" t="s">
        <v>51507</v>
      </c>
      <c r="I9538" s="56" t="s">
        <v>51508</v>
      </c>
      <c r="J9538" s="56" t="s">
        <v>51522</v>
      </c>
      <c r="K9538" s="56" t="s">
        <v>7326</v>
      </c>
      <c r="L9538" s="90" t="str">
        <f t="shared" si="296"/>
        <v>NA</v>
      </c>
      <c r="M9538" s="90"/>
      <c r="O9538" s="91"/>
      <c r="P9538" s="56"/>
      <c r="Q9538" s="56"/>
      <c r="R9538" s="56"/>
      <c r="S9538" s="56"/>
      <c r="T9538" s="56" t="s">
        <v>41855</v>
      </c>
      <c r="U9538" s="56" t="s">
        <v>48014</v>
      </c>
      <c r="V9538" s="56" t="s">
        <v>44856</v>
      </c>
      <c r="W9538" s="56" t="s">
        <v>7820</v>
      </c>
      <c r="X9538" s="56" t="s">
        <v>583</v>
      </c>
      <c r="Y9538" s="56"/>
      <c r="Z9538" s="56" t="s">
        <v>47998</v>
      </c>
      <c r="AA9538" s="56" t="s">
        <v>47999</v>
      </c>
      <c r="AB9538" s="56" t="s">
        <v>41855</v>
      </c>
      <c r="AC9538" s="56" t="s">
        <v>7326</v>
      </c>
      <c r="AD9538" s="90" t="str">
        <f t="shared" si="297"/>
        <v>NA</v>
      </c>
      <c r="AE9538" s="90"/>
      <c r="AF9538" s="90"/>
      <c r="AG9538" s="90"/>
    </row>
    <row r="9539" spans="1:33">
      <c r="A9539" s="56" t="s">
        <v>51525</v>
      </c>
      <c r="B9539" s="56" t="s">
        <v>51526</v>
      </c>
      <c r="C9539" s="56" t="s">
        <v>51527</v>
      </c>
      <c r="D9539" s="56" t="s">
        <v>7820</v>
      </c>
      <c r="E9539" s="56" t="s">
        <v>34819</v>
      </c>
      <c r="F9539" s="56" t="s">
        <v>22</v>
      </c>
      <c r="G9539" s="56"/>
      <c r="H9539" s="56" t="s">
        <v>51528</v>
      </c>
      <c r="I9539" s="56" t="s">
        <v>51529</v>
      </c>
      <c r="J9539" s="56" t="s">
        <v>51525</v>
      </c>
      <c r="K9539" s="56" t="s">
        <v>7326</v>
      </c>
      <c r="L9539" s="90" t="str">
        <f t="shared" ref="L9539:L9602" si="298">IF($P$3&lt;&gt;"",IF(ISNUMBER(SEARCH("*"&amp;$P$3&amp;"*", A9539)),A9539, IF(ISNUMBER(SEARCH("*"&amp;$P$3&amp;"*", H9539)),A9539, IF(ISNUMBER(SEARCH("*"&amp;$P$3&amp;"*", G9539)),A9539, IF(ISNUMBER(SEARCH("*"&amp;$P$3&amp;"*", J9539)),A9539,  IF(ISNUMBER(SEARCH("*"&amp;$P$3&amp;"*", E9539)),A9539, "NA"))))),"NA")</f>
        <v>NA</v>
      </c>
      <c r="M9539" s="90"/>
      <c r="O9539" s="91"/>
      <c r="P9539" s="56"/>
      <c r="Q9539" s="56"/>
      <c r="R9539" s="56"/>
      <c r="S9539" s="56"/>
      <c r="T9539" s="56" t="s">
        <v>48015</v>
      </c>
      <c r="U9539" s="56" t="s">
        <v>48016</v>
      </c>
      <c r="V9539" s="56" t="s">
        <v>48017</v>
      </c>
      <c r="W9539" s="56" t="s">
        <v>7820</v>
      </c>
      <c r="X9539" s="56" t="s">
        <v>2728</v>
      </c>
      <c r="Y9539" s="56"/>
      <c r="Z9539" s="56" t="s">
        <v>48018</v>
      </c>
      <c r="AA9539" s="56" t="s">
        <v>48019</v>
      </c>
      <c r="AB9539" s="56" t="s">
        <v>48015</v>
      </c>
      <c r="AC9539" s="56" t="s">
        <v>7326</v>
      </c>
      <c r="AD9539" s="90" t="str">
        <f t="shared" ref="AD9539:AD9602" si="299">IF($P$19&lt;&gt;"",IF(ISNUMBER(SEARCH($P$19, V9539)),T9539, "NA"),"NA")</f>
        <v>NA</v>
      </c>
      <c r="AE9539" s="90"/>
      <c r="AF9539" s="90"/>
      <c r="AG9539" s="90"/>
    </row>
    <row r="9540" spans="1:33">
      <c r="A9540" s="56" t="s">
        <v>51530</v>
      </c>
      <c r="B9540" s="56" t="s">
        <v>51531</v>
      </c>
      <c r="C9540" s="56" t="s">
        <v>51532</v>
      </c>
      <c r="D9540" s="56" t="s">
        <v>7820</v>
      </c>
      <c r="E9540" s="56" t="s">
        <v>11733</v>
      </c>
      <c r="F9540" s="56" t="s">
        <v>22</v>
      </c>
      <c r="G9540" s="56"/>
      <c r="H9540" s="56" t="s">
        <v>51533</v>
      </c>
      <c r="I9540" s="56" t="s">
        <v>51534</v>
      </c>
      <c r="J9540" s="56" t="s">
        <v>51530</v>
      </c>
      <c r="K9540" s="56" t="s">
        <v>7326</v>
      </c>
      <c r="L9540" s="90" t="str">
        <f t="shared" si="298"/>
        <v>NA</v>
      </c>
      <c r="M9540" s="90"/>
      <c r="O9540" s="91"/>
      <c r="P9540" s="56"/>
      <c r="Q9540" s="56"/>
      <c r="R9540" s="56"/>
      <c r="S9540" s="56"/>
      <c r="T9540" s="56" t="s">
        <v>48020</v>
      </c>
      <c r="U9540" s="56" t="s">
        <v>48021</v>
      </c>
      <c r="V9540" s="56" t="s">
        <v>48022</v>
      </c>
      <c r="W9540" s="56" t="s">
        <v>7820</v>
      </c>
      <c r="X9540" s="56" t="s">
        <v>2728</v>
      </c>
      <c r="Y9540" s="56"/>
      <c r="Z9540" s="56" t="s">
        <v>48018</v>
      </c>
      <c r="AA9540" s="56" t="s">
        <v>48019</v>
      </c>
      <c r="AB9540" s="56" t="s">
        <v>48020</v>
      </c>
      <c r="AC9540" s="56" t="s">
        <v>7326</v>
      </c>
      <c r="AD9540" s="90" t="str">
        <f t="shared" si="299"/>
        <v>NA</v>
      </c>
      <c r="AE9540" s="90"/>
      <c r="AF9540" s="90"/>
      <c r="AG9540" s="90"/>
    </row>
    <row r="9541" spans="1:33">
      <c r="A9541" s="56" t="s">
        <v>51535</v>
      </c>
      <c r="B9541" s="56" t="s">
        <v>51536</v>
      </c>
      <c r="C9541" s="56" t="s">
        <v>51537</v>
      </c>
      <c r="D9541" s="56" t="s">
        <v>7820</v>
      </c>
      <c r="E9541" s="56" t="s">
        <v>11733</v>
      </c>
      <c r="F9541" s="56" t="s">
        <v>22</v>
      </c>
      <c r="G9541" s="56"/>
      <c r="H9541" s="56" t="s">
        <v>51538</v>
      </c>
      <c r="I9541" s="56" t="s">
        <v>51534</v>
      </c>
      <c r="J9541" s="56" t="s">
        <v>51535</v>
      </c>
      <c r="K9541" s="56" t="s">
        <v>7326</v>
      </c>
      <c r="L9541" s="90" t="str">
        <f t="shared" si="298"/>
        <v>NA</v>
      </c>
      <c r="M9541" s="90"/>
      <c r="O9541" s="91"/>
      <c r="P9541" s="56"/>
      <c r="Q9541" s="56"/>
      <c r="R9541" s="56"/>
      <c r="S9541" s="56"/>
      <c r="T9541" s="56" t="s">
        <v>48023</v>
      </c>
      <c r="U9541" s="56" t="s">
        <v>48024</v>
      </c>
      <c r="V9541" s="56" t="s">
        <v>45141</v>
      </c>
      <c r="W9541" s="56" t="s">
        <v>7820</v>
      </c>
      <c r="X9541" s="56" t="s">
        <v>2728</v>
      </c>
      <c r="Y9541" s="56"/>
      <c r="Z9541" s="56" t="s">
        <v>48018</v>
      </c>
      <c r="AA9541" s="56" t="s">
        <v>48019</v>
      </c>
      <c r="AB9541" s="56" t="s">
        <v>48025</v>
      </c>
      <c r="AC9541" s="56" t="s">
        <v>7326</v>
      </c>
      <c r="AD9541" s="90" t="str">
        <f t="shared" si="299"/>
        <v>NA</v>
      </c>
      <c r="AE9541" s="90"/>
      <c r="AF9541" s="90"/>
      <c r="AG9541" s="90"/>
    </row>
    <row r="9542" spans="1:33">
      <c r="A9542" s="56" t="s">
        <v>51539</v>
      </c>
      <c r="B9542" s="56" t="s">
        <v>51540</v>
      </c>
      <c r="C9542" s="56" t="s">
        <v>51541</v>
      </c>
      <c r="D9542" s="56" t="s">
        <v>7820</v>
      </c>
      <c r="E9542" s="56" t="s">
        <v>11733</v>
      </c>
      <c r="F9542" s="56" t="s">
        <v>22</v>
      </c>
      <c r="G9542" s="56"/>
      <c r="H9542" s="56" t="s">
        <v>51533</v>
      </c>
      <c r="I9542" s="56" t="s">
        <v>51534</v>
      </c>
      <c r="J9542" s="56" t="s">
        <v>51539</v>
      </c>
      <c r="K9542" s="56" t="s">
        <v>7326</v>
      </c>
      <c r="L9542" s="90" t="str">
        <f t="shared" si="298"/>
        <v>NA</v>
      </c>
      <c r="M9542" s="90"/>
      <c r="O9542" s="91"/>
      <c r="P9542" s="56"/>
      <c r="Q9542" s="56"/>
      <c r="R9542" s="56"/>
      <c r="S9542" s="56"/>
      <c r="T9542" s="56" t="s">
        <v>48026</v>
      </c>
      <c r="U9542" s="56" t="s">
        <v>48027</v>
      </c>
      <c r="V9542" s="56" t="s">
        <v>48028</v>
      </c>
      <c r="W9542" s="56" t="s">
        <v>7820</v>
      </c>
      <c r="X9542" s="56" t="s">
        <v>2728</v>
      </c>
      <c r="Y9542" s="56"/>
      <c r="Z9542" s="56" t="s">
        <v>48018</v>
      </c>
      <c r="AA9542" s="56" t="s">
        <v>48019</v>
      </c>
      <c r="AB9542" s="56" t="s">
        <v>48026</v>
      </c>
      <c r="AC9542" s="56" t="s">
        <v>7326</v>
      </c>
      <c r="AD9542" s="90" t="str">
        <f t="shared" si="299"/>
        <v>NA</v>
      </c>
      <c r="AE9542" s="90"/>
      <c r="AF9542" s="90"/>
      <c r="AG9542" s="90"/>
    </row>
    <row r="9543" spans="1:33">
      <c r="A9543" s="56" t="s">
        <v>51542</v>
      </c>
      <c r="B9543" s="56" t="s">
        <v>51543</v>
      </c>
      <c r="C9543" s="56" t="s">
        <v>51544</v>
      </c>
      <c r="D9543" s="56" t="s">
        <v>7820</v>
      </c>
      <c r="E9543" s="56" t="s">
        <v>11742</v>
      </c>
      <c r="F9543" s="56" t="s">
        <v>22</v>
      </c>
      <c r="G9543" s="56"/>
      <c r="H9543" s="56" t="s">
        <v>51545</v>
      </c>
      <c r="I9543" s="56" t="s">
        <v>51546</v>
      </c>
      <c r="J9543" s="56" t="s">
        <v>51542</v>
      </c>
      <c r="K9543" s="56" t="s">
        <v>7326</v>
      </c>
      <c r="L9543" s="90" t="str">
        <f t="shared" si="298"/>
        <v>NA</v>
      </c>
      <c r="M9543" s="90"/>
      <c r="O9543" s="91"/>
      <c r="P9543" s="56"/>
      <c r="Q9543" s="56"/>
      <c r="R9543" s="56"/>
      <c r="S9543" s="56"/>
      <c r="T9543" s="56" t="s">
        <v>48029</v>
      </c>
      <c r="U9543" s="56" t="s">
        <v>48030</v>
      </c>
      <c r="V9543" s="56" t="s">
        <v>47953</v>
      </c>
      <c r="W9543" s="56" t="s">
        <v>7820</v>
      </c>
      <c r="X9543" s="56" t="s">
        <v>2728</v>
      </c>
      <c r="Y9543" s="56"/>
      <c r="Z9543" s="56" t="s">
        <v>48018</v>
      </c>
      <c r="AA9543" s="56" t="s">
        <v>48019</v>
      </c>
      <c r="AB9543" s="56" t="s">
        <v>48029</v>
      </c>
      <c r="AC9543" s="56" t="s">
        <v>7326</v>
      </c>
      <c r="AD9543" s="90" t="str">
        <f t="shared" si="299"/>
        <v>NA</v>
      </c>
      <c r="AE9543" s="90"/>
      <c r="AF9543" s="90"/>
      <c r="AG9543" s="90"/>
    </row>
    <row r="9544" spans="1:33">
      <c r="A9544" s="56" t="s">
        <v>51547</v>
      </c>
      <c r="B9544" s="56" t="s">
        <v>51548</v>
      </c>
      <c r="C9544" s="56" t="s">
        <v>51549</v>
      </c>
      <c r="D9544" s="56" t="s">
        <v>7820</v>
      </c>
      <c r="E9544" s="56" t="s">
        <v>11742</v>
      </c>
      <c r="F9544" s="56" t="s">
        <v>22</v>
      </c>
      <c r="G9544" s="56"/>
      <c r="H9544" s="56" t="s">
        <v>51545</v>
      </c>
      <c r="I9544" s="56" t="s">
        <v>51546</v>
      </c>
      <c r="J9544" s="56" t="s">
        <v>51547</v>
      </c>
      <c r="K9544" s="56" t="s">
        <v>7326</v>
      </c>
      <c r="L9544" s="90" t="str">
        <f t="shared" si="298"/>
        <v>NA</v>
      </c>
      <c r="M9544" s="90"/>
      <c r="O9544" s="91"/>
      <c r="P9544" s="56"/>
      <c r="Q9544" s="56"/>
      <c r="R9544" s="56"/>
      <c r="S9544" s="56"/>
      <c r="T9544" s="56" t="s">
        <v>48031</v>
      </c>
      <c r="U9544" s="56" t="s">
        <v>48032</v>
      </c>
      <c r="V9544" s="56" t="s">
        <v>48033</v>
      </c>
      <c r="W9544" s="56" t="s">
        <v>7820</v>
      </c>
      <c r="X9544" s="56" t="s">
        <v>2728</v>
      </c>
      <c r="Y9544" s="56"/>
      <c r="Z9544" s="56" t="s">
        <v>48018</v>
      </c>
      <c r="AA9544" s="56" t="s">
        <v>48019</v>
      </c>
      <c r="AB9544" s="56" t="s">
        <v>48031</v>
      </c>
      <c r="AC9544" s="56" t="s">
        <v>7326</v>
      </c>
      <c r="AD9544" s="90" t="str">
        <f t="shared" si="299"/>
        <v>NA</v>
      </c>
      <c r="AE9544" s="90"/>
      <c r="AF9544" s="90"/>
      <c r="AG9544" s="90"/>
    </row>
    <row r="9545" spans="1:33">
      <c r="A9545" s="56" t="s">
        <v>51550</v>
      </c>
      <c r="B9545" s="56" t="s">
        <v>51551</v>
      </c>
      <c r="C9545" s="56" t="s">
        <v>51552</v>
      </c>
      <c r="D9545" s="56" t="s">
        <v>7820</v>
      </c>
      <c r="E9545" s="56" t="s">
        <v>11742</v>
      </c>
      <c r="F9545" s="56" t="s">
        <v>22</v>
      </c>
      <c r="G9545" s="56"/>
      <c r="H9545" s="56" t="s">
        <v>51545</v>
      </c>
      <c r="I9545" s="56" t="s">
        <v>51546</v>
      </c>
      <c r="J9545" s="56" t="s">
        <v>51553</v>
      </c>
      <c r="K9545" s="56" t="s">
        <v>7326</v>
      </c>
      <c r="L9545" s="90" t="str">
        <f t="shared" si="298"/>
        <v>NA</v>
      </c>
      <c r="M9545" s="90"/>
      <c r="O9545" s="91"/>
      <c r="P9545" s="56"/>
      <c r="Q9545" s="56"/>
      <c r="R9545" s="56"/>
      <c r="S9545" s="56"/>
      <c r="T9545" s="56" t="s">
        <v>48034</v>
      </c>
      <c r="U9545" s="56" t="s">
        <v>48035</v>
      </c>
      <c r="V9545" s="56" t="s">
        <v>48036</v>
      </c>
      <c r="W9545" s="56" t="s">
        <v>7820</v>
      </c>
      <c r="X9545" s="56" t="s">
        <v>2728</v>
      </c>
      <c r="Y9545" s="56"/>
      <c r="Z9545" s="56" t="s">
        <v>48018</v>
      </c>
      <c r="AA9545" s="56" t="s">
        <v>48019</v>
      </c>
      <c r="AB9545" s="56" t="s">
        <v>48037</v>
      </c>
      <c r="AC9545" s="56" t="s">
        <v>7326</v>
      </c>
      <c r="AD9545" s="90" t="str">
        <f t="shared" si="299"/>
        <v>NA</v>
      </c>
      <c r="AE9545" s="90"/>
      <c r="AF9545" s="90"/>
      <c r="AG9545" s="90"/>
    </row>
    <row r="9546" spans="1:33">
      <c r="A9546" s="56" t="s">
        <v>51554</v>
      </c>
      <c r="B9546" s="56" t="s">
        <v>51555</v>
      </c>
      <c r="C9546" s="56" t="s">
        <v>51556</v>
      </c>
      <c r="D9546" s="56" t="s">
        <v>7820</v>
      </c>
      <c r="E9546" s="56" t="s">
        <v>11742</v>
      </c>
      <c r="F9546" s="56" t="s">
        <v>22</v>
      </c>
      <c r="G9546" s="56"/>
      <c r="H9546" s="56" t="s">
        <v>51557</v>
      </c>
      <c r="I9546" s="56" t="s">
        <v>51546</v>
      </c>
      <c r="J9546" s="56" t="s">
        <v>51558</v>
      </c>
      <c r="K9546" s="56" t="s">
        <v>7326</v>
      </c>
      <c r="L9546" s="90" t="str">
        <f t="shared" si="298"/>
        <v>NA</v>
      </c>
      <c r="M9546" s="90"/>
      <c r="O9546" s="91"/>
      <c r="P9546" s="56"/>
      <c r="Q9546" s="56"/>
      <c r="R9546" s="56"/>
      <c r="S9546" s="56"/>
      <c r="T9546" s="56" t="s">
        <v>48034</v>
      </c>
      <c r="U9546" s="56" t="s">
        <v>48038</v>
      </c>
      <c r="V9546" s="56" t="s">
        <v>48039</v>
      </c>
      <c r="W9546" s="56" t="s">
        <v>7820</v>
      </c>
      <c r="X9546" s="56" t="s">
        <v>2728</v>
      </c>
      <c r="Y9546" s="56"/>
      <c r="Z9546" s="56" t="s">
        <v>48018</v>
      </c>
      <c r="AA9546" s="56" t="s">
        <v>48019</v>
      </c>
      <c r="AB9546" s="56" t="s">
        <v>48034</v>
      </c>
      <c r="AC9546" s="56" t="s">
        <v>7326</v>
      </c>
      <c r="AD9546" s="90" t="str">
        <f t="shared" si="299"/>
        <v>NA</v>
      </c>
      <c r="AE9546" s="90"/>
      <c r="AF9546" s="90"/>
      <c r="AG9546" s="90"/>
    </row>
    <row r="9547" spans="1:33">
      <c r="A9547" s="56" t="s">
        <v>51559</v>
      </c>
      <c r="B9547" s="56" t="s">
        <v>51560</v>
      </c>
      <c r="C9547" s="56" t="s">
        <v>51544</v>
      </c>
      <c r="D9547" s="56" t="s">
        <v>7820</v>
      </c>
      <c r="E9547" s="56" t="s">
        <v>11742</v>
      </c>
      <c r="F9547" s="56" t="s">
        <v>22</v>
      </c>
      <c r="G9547" s="56"/>
      <c r="H9547" s="56" t="s">
        <v>51545</v>
      </c>
      <c r="I9547" s="56" t="s">
        <v>51546</v>
      </c>
      <c r="J9547" s="56" t="s">
        <v>51561</v>
      </c>
      <c r="K9547" s="56" t="s">
        <v>7326</v>
      </c>
      <c r="L9547" s="90" t="str">
        <f t="shared" si="298"/>
        <v>NA</v>
      </c>
      <c r="M9547" s="90"/>
      <c r="O9547" s="91"/>
      <c r="P9547" s="56"/>
      <c r="Q9547" s="56"/>
      <c r="R9547" s="56"/>
      <c r="S9547" s="56"/>
      <c r="T9547" s="56" t="s">
        <v>48040</v>
      </c>
      <c r="U9547" s="56" t="s">
        <v>48041</v>
      </c>
      <c r="V9547" s="56" t="s">
        <v>48042</v>
      </c>
      <c r="W9547" s="56" t="s">
        <v>7820</v>
      </c>
      <c r="X9547" s="56" t="s">
        <v>2728</v>
      </c>
      <c r="Y9547" s="56"/>
      <c r="Z9547" s="56" t="s">
        <v>48018</v>
      </c>
      <c r="AA9547" s="56" t="s">
        <v>48019</v>
      </c>
      <c r="AB9547" s="56" t="s">
        <v>48040</v>
      </c>
      <c r="AC9547" s="56" t="s">
        <v>7326</v>
      </c>
      <c r="AD9547" s="90" t="str">
        <f t="shared" si="299"/>
        <v>NA</v>
      </c>
      <c r="AE9547" s="90"/>
      <c r="AF9547" s="90"/>
      <c r="AG9547" s="90"/>
    </row>
    <row r="9548" spans="1:33">
      <c r="A9548" s="56" t="s">
        <v>51562</v>
      </c>
      <c r="B9548" s="56" t="s">
        <v>51563</v>
      </c>
      <c r="C9548" s="56" t="s">
        <v>51564</v>
      </c>
      <c r="D9548" s="56" t="s">
        <v>7820</v>
      </c>
      <c r="E9548" s="56" t="s">
        <v>11742</v>
      </c>
      <c r="F9548" s="56" t="s">
        <v>22</v>
      </c>
      <c r="G9548" s="56"/>
      <c r="H9548" s="56" t="s">
        <v>51545</v>
      </c>
      <c r="I9548" s="56" t="s">
        <v>51546</v>
      </c>
      <c r="J9548" s="56"/>
      <c r="K9548" s="56" t="s">
        <v>7326</v>
      </c>
      <c r="L9548" s="90" t="str">
        <f t="shared" si="298"/>
        <v>NA</v>
      </c>
      <c r="M9548" s="90"/>
      <c r="O9548" s="91"/>
      <c r="P9548" s="56"/>
      <c r="Q9548" s="56"/>
      <c r="R9548" s="56"/>
      <c r="S9548" s="56"/>
      <c r="T9548" s="56" t="s">
        <v>48043</v>
      </c>
      <c r="U9548" s="56" t="s">
        <v>48044</v>
      </c>
      <c r="V9548" s="56" t="s">
        <v>48045</v>
      </c>
      <c r="W9548" s="56" t="s">
        <v>7820</v>
      </c>
      <c r="X9548" s="56" t="s">
        <v>2728</v>
      </c>
      <c r="Y9548" s="56"/>
      <c r="Z9548" s="56" t="s">
        <v>48018</v>
      </c>
      <c r="AA9548" s="56" t="s">
        <v>48019</v>
      </c>
      <c r="AB9548" s="56" t="s">
        <v>48043</v>
      </c>
      <c r="AC9548" s="56" t="s">
        <v>7326</v>
      </c>
      <c r="AD9548" s="90" t="str">
        <f t="shared" si="299"/>
        <v>NA</v>
      </c>
      <c r="AE9548" s="90"/>
      <c r="AF9548" s="90"/>
      <c r="AG9548" s="90"/>
    </row>
    <row r="9549" spans="1:33">
      <c r="A9549" s="56" t="s">
        <v>51565</v>
      </c>
      <c r="B9549" s="56" t="s">
        <v>51566</v>
      </c>
      <c r="C9549" s="56" t="s">
        <v>42004</v>
      </c>
      <c r="D9549" s="56" t="s">
        <v>7820</v>
      </c>
      <c r="E9549" s="56" t="s">
        <v>11742</v>
      </c>
      <c r="F9549" s="56" t="s">
        <v>22</v>
      </c>
      <c r="G9549" s="56"/>
      <c r="H9549" s="56" t="s">
        <v>51545</v>
      </c>
      <c r="I9549" s="56" t="s">
        <v>51546</v>
      </c>
      <c r="J9549" s="56"/>
      <c r="K9549" s="56" t="s">
        <v>7326</v>
      </c>
      <c r="L9549" s="90" t="str">
        <f t="shared" si="298"/>
        <v>NA</v>
      </c>
      <c r="M9549" s="90"/>
      <c r="O9549" s="91"/>
      <c r="P9549" s="56"/>
      <c r="Q9549" s="56"/>
      <c r="R9549" s="56"/>
      <c r="S9549" s="56"/>
      <c r="T9549" s="56" t="s">
        <v>48046</v>
      </c>
      <c r="U9549" s="56" t="s">
        <v>48047</v>
      </c>
      <c r="V9549" s="56" t="s">
        <v>48010</v>
      </c>
      <c r="W9549" s="56" t="s">
        <v>7820</v>
      </c>
      <c r="X9549" s="56" t="s">
        <v>2728</v>
      </c>
      <c r="Y9549" s="56"/>
      <c r="Z9549" s="56" t="s">
        <v>48018</v>
      </c>
      <c r="AA9549" s="56" t="s">
        <v>48019</v>
      </c>
      <c r="AB9549" s="56" t="s">
        <v>48046</v>
      </c>
      <c r="AC9549" s="56" t="s">
        <v>7326</v>
      </c>
      <c r="AD9549" s="90" t="str">
        <f t="shared" si="299"/>
        <v>NA</v>
      </c>
      <c r="AE9549" s="90"/>
      <c r="AF9549" s="90"/>
      <c r="AG9549" s="90"/>
    </row>
    <row r="9550" spans="1:33">
      <c r="A9550" s="56" t="s">
        <v>51567</v>
      </c>
      <c r="B9550" s="56" t="s">
        <v>51568</v>
      </c>
      <c r="C9550" s="56" t="s">
        <v>51569</v>
      </c>
      <c r="D9550" s="56" t="s">
        <v>7820</v>
      </c>
      <c r="E9550" s="56" t="s">
        <v>11742</v>
      </c>
      <c r="F9550" s="56" t="s">
        <v>22</v>
      </c>
      <c r="G9550" s="56"/>
      <c r="H9550" s="56" t="s">
        <v>51545</v>
      </c>
      <c r="I9550" s="56" t="s">
        <v>51546</v>
      </c>
      <c r="J9550" s="56" t="s">
        <v>51570</v>
      </c>
      <c r="K9550" s="56" t="s">
        <v>7326</v>
      </c>
      <c r="L9550" s="90" t="str">
        <f t="shared" si="298"/>
        <v>NA</v>
      </c>
      <c r="M9550" s="90"/>
      <c r="O9550" s="91"/>
      <c r="P9550" s="56"/>
      <c r="Q9550" s="56"/>
      <c r="R9550" s="56"/>
      <c r="S9550" s="56"/>
      <c r="T9550" s="56" t="s">
        <v>48048</v>
      </c>
      <c r="U9550" s="56" t="s">
        <v>48049</v>
      </c>
      <c r="V9550" s="56" t="s">
        <v>48050</v>
      </c>
      <c r="W9550" s="56" t="s">
        <v>7820</v>
      </c>
      <c r="X9550" s="56" t="s">
        <v>2728</v>
      </c>
      <c r="Y9550" s="56"/>
      <c r="Z9550" s="56" t="s">
        <v>48018</v>
      </c>
      <c r="AA9550" s="56" t="s">
        <v>48019</v>
      </c>
      <c r="AB9550" s="56" t="s">
        <v>48048</v>
      </c>
      <c r="AC9550" s="56" t="s">
        <v>7326</v>
      </c>
      <c r="AD9550" s="90" t="str">
        <f t="shared" si="299"/>
        <v>NA</v>
      </c>
      <c r="AE9550" s="90"/>
      <c r="AF9550" s="90"/>
      <c r="AG9550" s="90"/>
    </row>
    <row r="9551" spans="1:33">
      <c r="A9551" s="56" t="s">
        <v>51571</v>
      </c>
      <c r="B9551" s="56" t="s">
        <v>51572</v>
      </c>
      <c r="C9551" s="56" t="s">
        <v>51573</v>
      </c>
      <c r="D9551" s="56" t="s">
        <v>7820</v>
      </c>
      <c r="E9551" s="56" t="s">
        <v>11742</v>
      </c>
      <c r="F9551" s="56" t="s">
        <v>22</v>
      </c>
      <c r="G9551" s="56"/>
      <c r="H9551" s="56" t="s">
        <v>51545</v>
      </c>
      <c r="I9551" s="56" t="s">
        <v>51546</v>
      </c>
      <c r="J9551" s="56" t="s">
        <v>51571</v>
      </c>
      <c r="K9551" s="56" t="s">
        <v>7326</v>
      </c>
      <c r="L9551" s="90" t="str">
        <f t="shared" si="298"/>
        <v>NA</v>
      </c>
      <c r="M9551" s="90"/>
      <c r="O9551" s="91"/>
      <c r="P9551" s="56"/>
      <c r="Q9551" s="56"/>
      <c r="R9551" s="56"/>
      <c r="S9551" s="56"/>
      <c r="T9551" s="56" t="s">
        <v>48051</v>
      </c>
      <c r="U9551" s="56" t="s">
        <v>48052</v>
      </c>
      <c r="V9551" s="56" t="s">
        <v>48053</v>
      </c>
      <c r="W9551" s="56" t="s">
        <v>7820</v>
      </c>
      <c r="X9551" s="56" t="s">
        <v>2728</v>
      </c>
      <c r="Y9551" s="56"/>
      <c r="Z9551" s="56" t="s">
        <v>48018</v>
      </c>
      <c r="AA9551" s="56" t="s">
        <v>48019</v>
      </c>
      <c r="AB9551" s="56" t="s">
        <v>48051</v>
      </c>
      <c r="AC9551" s="56" t="s">
        <v>7326</v>
      </c>
      <c r="AD9551" s="90" t="str">
        <f t="shared" si="299"/>
        <v>NA</v>
      </c>
      <c r="AE9551" s="90"/>
      <c r="AF9551" s="90"/>
      <c r="AG9551" s="90"/>
    </row>
    <row r="9552" spans="1:33">
      <c r="A9552" s="56" t="s">
        <v>51574</v>
      </c>
      <c r="B9552" s="56" t="s">
        <v>51575</v>
      </c>
      <c r="C9552" s="56" t="s">
        <v>51576</v>
      </c>
      <c r="D9552" s="56" t="s">
        <v>7820</v>
      </c>
      <c r="E9552" s="56" t="s">
        <v>11742</v>
      </c>
      <c r="F9552" s="56" t="s">
        <v>22</v>
      </c>
      <c r="G9552" s="56"/>
      <c r="H9552" s="56" t="s">
        <v>51545</v>
      </c>
      <c r="I9552" s="56" t="s">
        <v>51546</v>
      </c>
      <c r="J9552" s="56" t="s">
        <v>51574</v>
      </c>
      <c r="K9552" s="56" t="s">
        <v>7326</v>
      </c>
      <c r="L9552" s="90" t="str">
        <f t="shared" si="298"/>
        <v>NA</v>
      </c>
      <c r="M9552" s="90"/>
      <c r="O9552" s="91"/>
      <c r="P9552" s="56"/>
      <c r="Q9552" s="56"/>
      <c r="R9552" s="56"/>
      <c r="S9552" s="56"/>
      <c r="T9552" s="56" t="s">
        <v>48054</v>
      </c>
      <c r="U9552" s="56" t="s">
        <v>48055</v>
      </c>
      <c r="V9552" s="56" t="s">
        <v>48056</v>
      </c>
      <c r="W9552" s="56" t="s">
        <v>7820</v>
      </c>
      <c r="X9552" s="56" t="s">
        <v>2728</v>
      </c>
      <c r="Y9552" s="56"/>
      <c r="Z9552" s="56" t="s">
        <v>48018</v>
      </c>
      <c r="AA9552" s="56" t="s">
        <v>48019</v>
      </c>
      <c r="AB9552" s="56" t="s">
        <v>48054</v>
      </c>
      <c r="AC9552" s="56" t="s">
        <v>7326</v>
      </c>
      <c r="AD9552" s="90" t="str">
        <f t="shared" si="299"/>
        <v>NA</v>
      </c>
      <c r="AE9552" s="90"/>
      <c r="AF9552" s="90"/>
      <c r="AG9552" s="90"/>
    </row>
    <row r="9553" spans="1:33">
      <c r="A9553" s="56" t="s">
        <v>51577</v>
      </c>
      <c r="B9553" s="56" t="s">
        <v>51578</v>
      </c>
      <c r="C9553" s="56" t="s">
        <v>51579</v>
      </c>
      <c r="D9553" s="56" t="s">
        <v>7820</v>
      </c>
      <c r="E9553" s="56" t="s">
        <v>11742</v>
      </c>
      <c r="F9553" s="56" t="s">
        <v>22</v>
      </c>
      <c r="G9553" s="56"/>
      <c r="H9553" s="56" t="s">
        <v>51545</v>
      </c>
      <c r="I9553" s="56" t="s">
        <v>51546</v>
      </c>
      <c r="J9553" s="56" t="s">
        <v>51577</v>
      </c>
      <c r="K9553" s="56" t="s">
        <v>7326</v>
      </c>
      <c r="L9553" s="90" t="str">
        <f t="shared" si="298"/>
        <v>NA</v>
      </c>
      <c r="M9553" s="90"/>
      <c r="O9553" s="91"/>
      <c r="P9553" s="56"/>
      <c r="Q9553" s="56"/>
      <c r="R9553" s="56"/>
      <c r="S9553" s="56"/>
      <c r="T9553" s="56" t="s">
        <v>48057</v>
      </c>
      <c r="U9553" s="56" t="s">
        <v>48058</v>
      </c>
      <c r="V9553" s="56" t="s">
        <v>48059</v>
      </c>
      <c r="W9553" s="56" t="s">
        <v>7820</v>
      </c>
      <c r="X9553" s="56" t="s">
        <v>2728</v>
      </c>
      <c r="Y9553" s="56"/>
      <c r="Z9553" s="56" t="s">
        <v>48018</v>
      </c>
      <c r="AA9553" s="56" t="s">
        <v>48019</v>
      </c>
      <c r="AB9553" s="56" t="s">
        <v>48057</v>
      </c>
      <c r="AC9553" s="56" t="s">
        <v>7326</v>
      </c>
      <c r="AD9553" s="90" t="str">
        <f t="shared" si="299"/>
        <v>NA</v>
      </c>
      <c r="AE9553" s="90"/>
      <c r="AF9553" s="90"/>
      <c r="AG9553" s="90"/>
    </row>
    <row r="9554" spans="1:33">
      <c r="A9554" s="56" t="s">
        <v>51580</v>
      </c>
      <c r="B9554" s="56" t="s">
        <v>51581</v>
      </c>
      <c r="C9554" s="56" t="s">
        <v>51582</v>
      </c>
      <c r="D9554" s="56" t="s">
        <v>7820</v>
      </c>
      <c r="E9554" s="56" t="s">
        <v>7065</v>
      </c>
      <c r="F9554" s="56" t="s">
        <v>22</v>
      </c>
      <c r="G9554" s="56"/>
      <c r="H9554" s="56" t="s">
        <v>51583</v>
      </c>
      <c r="I9554" s="56" t="s">
        <v>51584</v>
      </c>
      <c r="J9554" s="56" t="s">
        <v>51585</v>
      </c>
      <c r="K9554" s="56" t="s">
        <v>7326</v>
      </c>
      <c r="L9554" s="90" t="str">
        <f t="shared" si="298"/>
        <v>NA</v>
      </c>
      <c r="M9554" s="90"/>
      <c r="O9554" s="91"/>
      <c r="P9554" s="56"/>
      <c r="Q9554" s="56"/>
      <c r="R9554" s="56"/>
      <c r="S9554" s="56"/>
      <c r="T9554" s="56" t="s">
        <v>48060</v>
      </c>
      <c r="U9554" s="56" t="s">
        <v>48061</v>
      </c>
      <c r="V9554" s="56" t="s">
        <v>48062</v>
      </c>
      <c r="W9554" s="56" t="s">
        <v>7820</v>
      </c>
      <c r="X9554" s="56" t="s">
        <v>2728</v>
      </c>
      <c r="Y9554" s="56"/>
      <c r="Z9554" s="56" t="s">
        <v>48018</v>
      </c>
      <c r="AA9554" s="56" t="s">
        <v>48019</v>
      </c>
      <c r="AB9554" s="56" t="s">
        <v>48063</v>
      </c>
      <c r="AC9554" s="56" t="s">
        <v>7326</v>
      </c>
      <c r="AD9554" s="90" t="str">
        <f t="shared" si="299"/>
        <v>NA</v>
      </c>
      <c r="AE9554" s="90"/>
      <c r="AF9554" s="90"/>
      <c r="AG9554" s="90"/>
    </row>
    <row r="9555" spans="1:33">
      <c r="A9555" s="56" t="s">
        <v>51586</v>
      </c>
      <c r="B9555" s="56" t="s">
        <v>51587</v>
      </c>
      <c r="C9555" s="56" t="s">
        <v>51582</v>
      </c>
      <c r="D9555" s="56" t="s">
        <v>7820</v>
      </c>
      <c r="E9555" s="56" t="s">
        <v>7065</v>
      </c>
      <c r="F9555" s="56" t="s">
        <v>22</v>
      </c>
      <c r="G9555" s="56"/>
      <c r="H9555" s="56" t="s">
        <v>51583</v>
      </c>
      <c r="I9555" s="56" t="s">
        <v>51584</v>
      </c>
      <c r="J9555" s="56" t="s">
        <v>51588</v>
      </c>
      <c r="K9555" s="56" t="s">
        <v>7326</v>
      </c>
      <c r="L9555" s="90" t="str">
        <f t="shared" si="298"/>
        <v>NA</v>
      </c>
      <c r="M9555" s="90"/>
      <c r="O9555" s="91"/>
      <c r="P9555" s="56"/>
      <c r="Q9555" s="56"/>
      <c r="R9555" s="56"/>
      <c r="S9555" s="56"/>
      <c r="T9555" s="56" t="s">
        <v>48064</v>
      </c>
      <c r="U9555" s="56" t="s">
        <v>48065</v>
      </c>
      <c r="V9555" s="56" t="s">
        <v>48066</v>
      </c>
      <c r="W9555" s="56" t="s">
        <v>7820</v>
      </c>
      <c r="X9555" s="56" t="s">
        <v>2728</v>
      </c>
      <c r="Y9555" s="56"/>
      <c r="Z9555" s="56" t="s">
        <v>48018</v>
      </c>
      <c r="AA9555" s="56" t="s">
        <v>48019</v>
      </c>
      <c r="AB9555" s="56" t="s">
        <v>48067</v>
      </c>
      <c r="AC9555" s="56" t="s">
        <v>7326</v>
      </c>
      <c r="AD9555" s="90" t="str">
        <f t="shared" si="299"/>
        <v>NA</v>
      </c>
      <c r="AE9555" s="90"/>
      <c r="AF9555" s="90"/>
      <c r="AG9555" s="90"/>
    </row>
    <row r="9556" spans="1:33">
      <c r="A9556" s="56" t="s">
        <v>51589</v>
      </c>
      <c r="B9556" s="56" t="s">
        <v>51590</v>
      </c>
      <c r="C9556" s="56" t="s">
        <v>51591</v>
      </c>
      <c r="D9556" s="56" t="s">
        <v>7820</v>
      </c>
      <c r="E9556" s="56" t="s">
        <v>7065</v>
      </c>
      <c r="F9556" s="56" t="s">
        <v>22</v>
      </c>
      <c r="G9556" s="56"/>
      <c r="H9556" s="56" t="s">
        <v>51583</v>
      </c>
      <c r="I9556" s="56" t="s">
        <v>51584</v>
      </c>
      <c r="J9556" s="56" t="s">
        <v>51589</v>
      </c>
      <c r="K9556" s="56" t="s">
        <v>7326</v>
      </c>
      <c r="L9556" s="90" t="str">
        <f t="shared" si="298"/>
        <v>NA</v>
      </c>
      <c r="M9556" s="90"/>
      <c r="O9556" s="91"/>
      <c r="P9556" s="56"/>
      <c r="Q9556" s="56"/>
      <c r="R9556" s="56"/>
      <c r="S9556" s="56"/>
      <c r="T9556" s="56" t="s">
        <v>48034</v>
      </c>
      <c r="U9556" s="56" t="s">
        <v>48068</v>
      </c>
      <c r="V9556" s="56" t="s">
        <v>47974</v>
      </c>
      <c r="W9556" s="56" t="s">
        <v>7820</v>
      </c>
      <c r="X9556" s="56" t="s">
        <v>2728</v>
      </c>
      <c r="Y9556" s="56"/>
      <c r="Z9556" s="56" t="s">
        <v>48018</v>
      </c>
      <c r="AA9556" s="56" t="s">
        <v>48019</v>
      </c>
      <c r="AB9556" s="56" t="s">
        <v>48037</v>
      </c>
      <c r="AC9556" s="56" t="s">
        <v>7326</v>
      </c>
      <c r="AD9556" s="90" t="str">
        <f t="shared" si="299"/>
        <v>NA</v>
      </c>
      <c r="AE9556" s="90"/>
      <c r="AF9556" s="90"/>
      <c r="AG9556" s="90"/>
    </row>
    <row r="9557" spans="1:33">
      <c r="A9557" s="56" t="s">
        <v>51592</v>
      </c>
      <c r="B9557" s="56" t="s">
        <v>51593</v>
      </c>
      <c r="C9557" s="56" t="s">
        <v>51594</v>
      </c>
      <c r="D9557" s="56" t="s">
        <v>7820</v>
      </c>
      <c r="E9557" s="56" t="s">
        <v>7065</v>
      </c>
      <c r="F9557" s="56" t="s">
        <v>22</v>
      </c>
      <c r="G9557" s="56"/>
      <c r="H9557" s="56" t="s">
        <v>51583</v>
      </c>
      <c r="I9557" s="56" t="s">
        <v>51584</v>
      </c>
      <c r="J9557" s="56" t="s">
        <v>51592</v>
      </c>
      <c r="K9557" s="56" t="s">
        <v>7326</v>
      </c>
      <c r="L9557" s="90" t="str">
        <f t="shared" si="298"/>
        <v>NA</v>
      </c>
      <c r="M9557" s="90"/>
      <c r="O9557" s="91"/>
      <c r="P9557" s="56"/>
      <c r="Q9557" s="56"/>
      <c r="R9557" s="56"/>
      <c r="S9557" s="56"/>
      <c r="T9557" s="56" t="s">
        <v>48069</v>
      </c>
      <c r="U9557" s="56" t="s">
        <v>48070</v>
      </c>
      <c r="V9557" s="56" t="s">
        <v>48071</v>
      </c>
      <c r="W9557" s="56" t="s">
        <v>7820</v>
      </c>
      <c r="X9557" s="56" t="s">
        <v>29476</v>
      </c>
      <c r="Y9557" s="56"/>
      <c r="Z9557" s="56" t="s">
        <v>48072</v>
      </c>
      <c r="AA9557" s="56" t="s">
        <v>48073</v>
      </c>
      <c r="AB9557" s="56" t="s">
        <v>48069</v>
      </c>
      <c r="AC9557" s="56" t="s">
        <v>7326</v>
      </c>
      <c r="AD9557" s="90" t="str">
        <f t="shared" si="299"/>
        <v>NA</v>
      </c>
      <c r="AE9557" s="90"/>
      <c r="AF9557" s="90"/>
      <c r="AG9557" s="90"/>
    </row>
    <row r="9558" spans="1:33">
      <c r="A9558" s="56" t="s">
        <v>51595</v>
      </c>
      <c r="B9558" s="56" t="s">
        <v>51596</v>
      </c>
      <c r="C9558" s="56" t="s">
        <v>51597</v>
      </c>
      <c r="D9558" s="56" t="s">
        <v>7820</v>
      </c>
      <c r="E9558" s="56" t="s">
        <v>7065</v>
      </c>
      <c r="F9558" s="56" t="s">
        <v>22</v>
      </c>
      <c r="G9558" s="56"/>
      <c r="H9558" s="56" t="s">
        <v>51583</v>
      </c>
      <c r="I9558" s="56" t="s">
        <v>51584</v>
      </c>
      <c r="J9558" s="56" t="s">
        <v>51595</v>
      </c>
      <c r="K9558" s="56" t="s">
        <v>7326</v>
      </c>
      <c r="L9558" s="90" t="str">
        <f t="shared" si="298"/>
        <v>NA</v>
      </c>
      <c r="M9558" s="90"/>
      <c r="O9558" s="91"/>
      <c r="P9558" s="56"/>
      <c r="Q9558" s="56"/>
      <c r="R9558" s="56"/>
      <c r="S9558" s="56"/>
      <c r="T9558" s="56" t="s">
        <v>48074</v>
      </c>
      <c r="U9558" s="56" t="s">
        <v>48075</v>
      </c>
      <c r="V9558" s="56" t="s">
        <v>48076</v>
      </c>
      <c r="W9558" s="56" t="s">
        <v>7820</v>
      </c>
      <c r="X9558" s="56" t="s">
        <v>48077</v>
      </c>
      <c r="Y9558" s="56"/>
      <c r="Z9558" s="56" t="s">
        <v>48078</v>
      </c>
      <c r="AA9558" s="56" t="s">
        <v>48079</v>
      </c>
      <c r="AB9558" s="56" t="s">
        <v>48074</v>
      </c>
      <c r="AC9558" s="56" t="s">
        <v>7326</v>
      </c>
      <c r="AD9558" s="90" t="str">
        <f t="shared" si="299"/>
        <v>NA</v>
      </c>
      <c r="AE9558" s="90"/>
      <c r="AF9558" s="90"/>
      <c r="AG9558" s="90"/>
    </row>
    <row r="9559" spans="1:33">
      <c r="A9559" s="56" t="s">
        <v>51598</v>
      </c>
      <c r="B9559" s="56" t="s">
        <v>51599</v>
      </c>
      <c r="C9559" s="56" t="s">
        <v>51600</v>
      </c>
      <c r="D9559" s="56" t="s">
        <v>7820</v>
      </c>
      <c r="E9559" s="56" t="s">
        <v>7065</v>
      </c>
      <c r="F9559" s="56" t="s">
        <v>22</v>
      </c>
      <c r="G9559" s="56"/>
      <c r="H9559" s="56" t="s">
        <v>51583</v>
      </c>
      <c r="I9559" s="56" t="s">
        <v>51584</v>
      </c>
      <c r="J9559" s="56" t="s">
        <v>51601</v>
      </c>
      <c r="K9559" s="56" t="s">
        <v>7326</v>
      </c>
      <c r="L9559" s="90" t="str">
        <f t="shared" si="298"/>
        <v>NA</v>
      </c>
      <c r="M9559" s="90"/>
      <c r="O9559" s="91"/>
      <c r="P9559" s="56"/>
      <c r="Q9559" s="56"/>
      <c r="R9559" s="56"/>
      <c r="S9559" s="56"/>
      <c r="T9559" s="56" t="s">
        <v>48080</v>
      </c>
      <c r="U9559" s="56" t="s">
        <v>48081</v>
      </c>
      <c r="V9559" s="56" t="s">
        <v>48042</v>
      </c>
      <c r="W9559" s="56" t="s">
        <v>7820</v>
      </c>
      <c r="X9559" s="56" t="s">
        <v>29487</v>
      </c>
      <c r="Y9559" s="56"/>
      <c r="Z9559" s="56" t="s">
        <v>48082</v>
      </c>
      <c r="AA9559" s="56" t="s">
        <v>48083</v>
      </c>
      <c r="AB9559" s="56" t="s">
        <v>48084</v>
      </c>
      <c r="AC9559" s="56" t="s">
        <v>7326</v>
      </c>
      <c r="AD9559" s="90" t="str">
        <f t="shared" si="299"/>
        <v>NA</v>
      </c>
      <c r="AE9559" s="90"/>
      <c r="AF9559" s="90"/>
      <c r="AG9559" s="90"/>
    </row>
    <row r="9560" spans="1:33">
      <c r="A9560" s="56" t="s">
        <v>51602</v>
      </c>
      <c r="B9560" s="56" t="s">
        <v>51603</v>
      </c>
      <c r="C9560" s="56" t="s">
        <v>51582</v>
      </c>
      <c r="D9560" s="56" t="s">
        <v>7820</v>
      </c>
      <c r="E9560" s="56" t="s">
        <v>7065</v>
      </c>
      <c r="F9560" s="56" t="s">
        <v>22</v>
      </c>
      <c r="G9560" s="56"/>
      <c r="H9560" s="56" t="s">
        <v>51583</v>
      </c>
      <c r="I9560" s="56" t="s">
        <v>51584</v>
      </c>
      <c r="J9560" s="56" t="s">
        <v>51602</v>
      </c>
      <c r="K9560" s="56" t="s">
        <v>7326</v>
      </c>
      <c r="L9560" s="90" t="str">
        <f t="shared" si="298"/>
        <v>NA</v>
      </c>
      <c r="M9560" s="90"/>
      <c r="O9560" s="91"/>
      <c r="P9560" s="56"/>
      <c r="Q9560" s="56"/>
      <c r="R9560" s="56"/>
      <c r="S9560" s="56"/>
      <c r="T9560" s="56" t="s">
        <v>48085</v>
      </c>
      <c r="U9560" s="56" t="s">
        <v>48086</v>
      </c>
      <c r="V9560" s="56" t="s">
        <v>48087</v>
      </c>
      <c r="W9560" s="56" t="s">
        <v>7820</v>
      </c>
      <c r="X9560" s="56" t="s">
        <v>29487</v>
      </c>
      <c r="Y9560" s="56"/>
      <c r="Z9560" s="56" t="s">
        <v>48082</v>
      </c>
      <c r="AA9560" s="56" t="s">
        <v>48083</v>
      </c>
      <c r="AB9560" s="56" t="s">
        <v>48085</v>
      </c>
      <c r="AC9560" s="56" t="s">
        <v>7326</v>
      </c>
      <c r="AD9560" s="90" t="str">
        <f t="shared" si="299"/>
        <v>NA</v>
      </c>
      <c r="AE9560" s="90"/>
      <c r="AF9560" s="90"/>
      <c r="AG9560" s="90"/>
    </row>
    <row r="9561" spans="1:33">
      <c r="A9561" s="56" t="s">
        <v>51604</v>
      </c>
      <c r="B9561" s="56" t="s">
        <v>51605</v>
      </c>
      <c r="C9561" s="56" t="s">
        <v>51582</v>
      </c>
      <c r="D9561" s="56" t="s">
        <v>7820</v>
      </c>
      <c r="E9561" s="56" t="s">
        <v>7065</v>
      </c>
      <c r="F9561" s="56" t="s">
        <v>22</v>
      </c>
      <c r="G9561" s="56"/>
      <c r="H9561" s="56" t="s">
        <v>51583</v>
      </c>
      <c r="I9561" s="56" t="s">
        <v>51584</v>
      </c>
      <c r="J9561" s="56" t="s">
        <v>51604</v>
      </c>
      <c r="K9561" s="56" t="s">
        <v>7326</v>
      </c>
      <c r="L9561" s="90" t="str">
        <f t="shared" si="298"/>
        <v>NA</v>
      </c>
      <c r="M9561" s="90"/>
      <c r="O9561" s="91"/>
      <c r="P9561" s="56"/>
      <c r="Q9561" s="56"/>
      <c r="R9561" s="56"/>
      <c r="S9561" s="56"/>
      <c r="T9561" s="56" t="s">
        <v>48088</v>
      </c>
      <c r="U9561" s="56" t="s">
        <v>48089</v>
      </c>
      <c r="V9561" s="56" t="s">
        <v>10645</v>
      </c>
      <c r="W9561" s="56" t="s">
        <v>7820</v>
      </c>
      <c r="X9561" s="56" t="s">
        <v>10575</v>
      </c>
      <c r="Y9561" s="56"/>
      <c r="Z9561" s="56" t="s">
        <v>48090</v>
      </c>
      <c r="AA9561" s="56" t="s">
        <v>48091</v>
      </c>
      <c r="AB9561" s="56" t="s">
        <v>48088</v>
      </c>
      <c r="AC9561" s="56" t="s">
        <v>7326</v>
      </c>
      <c r="AD9561" s="90" t="str">
        <f t="shared" si="299"/>
        <v>NA</v>
      </c>
      <c r="AE9561" s="90"/>
      <c r="AF9561" s="90"/>
      <c r="AG9561" s="90"/>
    </row>
    <row r="9562" spans="1:33">
      <c r="A9562" s="56" t="s">
        <v>51606</v>
      </c>
      <c r="B9562" s="56" t="s">
        <v>51607</v>
      </c>
      <c r="C9562" s="56" t="s">
        <v>51582</v>
      </c>
      <c r="D9562" s="56" t="s">
        <v>7820</v>
      </c>
      <c r="E9562" s="56" t="s">
        <v>7065</v>
      </c>
      <c r="F9562" s="56" t="s">
        <v>22</v>
      </c>
      <c r="G9562" s="56"/>
      <c r="H9562" s="56" t="s">
        <v>51583</v>
      </c>
      <c r="I9562" s="56" t="s">
        <v>51584</v>
      </c>
      <c r="J9562" s="56" t="s">
        <v>51608</v>
      </c>
      <c r="K9562" s="56" t="s">
        <v>7326</v>
      </c>
      <c r="L9562" s="90" t="str">
        <f t="shared" si="298"/>
        <v>NA</v>
      </c>
      <c r="M9562" s="90"/>
      <c r="O9562" s="91"/>
      <c r="P9562" s="56"/>
      <c r="Q9562" s="56"/>
      <c r="R9562" s="56"/>
      <c r="S9562" s="56"/>
      <c r="T9562" s="56" t="s">
        <v>48092</v>
      </c>
      <c r="U9562" s="56" t="s">
        <v>48093</v>
      </c>
      <c r="V9562" s="56" t="s">
        <v>48094</v>
      </c>
      <c r="W9562" s="56" t="s">
        <v>7820</v>
      </c>
      <c r="X9562" s="56" t="s">
        <v>2741</v>
      </c>
      <c r="Y9562" s="56"/>
      <c r="Z9562" s="56" t="s">
        <v>48095</v>
      </c>
      <c r="AA9562" s="56" t="s">
        <v>48096</v>
      </c>
      <c r="AB9562" s="56" t="s">
        <v>48092</v>
      </c>
      <c r="AC9562" s="56" t="s">
        <v>7326</v>
      </c>
      <c r="AD9562" s="90" t="str">
        <f t="shared" si="299"/>
        <v>NA</v>
      </c>
      <c r="AE9562" s="90"/>
      <c r="AF9562" s="90"/>
      <c r="AG9562" s="90"/>
    </row>
    <row r="9563" spans="1:33">
      <c r="A9563" s="56" t="s">
        <v>51609</v>
      </c>
      <c r="B9563" s="56" t="s">
        <v>51610</v>
      </c>
      <c r="C9563" s="56" t="s">
        <v>51582</v>
      </c>
      <c r="D9563" s="56" t="s">
        <v>7820</v>
      </c>
      <c r="E9563" s="56" t="s">
        <v>7065</v>
      </c>
      <c r="F9563" s="56" t="s">
        <v>22</v>
      </c>
      <c r="G9563" s="56"/>
      <c r="H9563" s="56" t="s">
        <v>51583</v>
      </c>
      <c r="I9563" s="56" t="s">
        <v>51584</v>
      </c>
      <c r="J9563" s="56" t="s">
        <v>51609</v>
      </c>
      <c r="K9563" s="56" t="s">
        <v>7326</v>
      </c>
      <c r="L9563" s="90" t="str">
        <f t="shared" si="298"/>
        <v>NA</v>
      </c>
      <c r="M9563" s="90"/>
      <c r="O9563" s="91"/>
      <c r="P9563" s="56"/>
      <c r="Q9563" s="56"/>
      <c r="R9563" s="56"/>
      <c r="S9563" s="56"/>
      <c r="T9563" s="56" t="s">
        <v>48088</v>
      </c>
      <c r="U9563" s="56" t="s">
        <v>48097</v>
      </c>
      <c r="V9563" s="56" t="s">
        <v>10645</v>
      </c>
      <c r="W9563" s="56" t="s">
        <v>7820</v>
      </c>
      <c r="X9563" s="56" t="s">
        <v>2741</v>
      </c>
      <c r="Y9563" s="56"/>
      <c r="Z9563" s="56" t="s">
        <v>48095</v>
      </c>
      <c r="AA9563" s="56" t="s">
        <v>48096</v>
      </c>
      <c r="AB9563" s="56" t="s">
        <v>48088</v>
      </c>
      <c r="AC9563" s="56" t="s">
        <v>7326</v>
      </c>
      <c r="AD9563" s="90" t="str">
        <f t="shared" si="299"/>
        <v>NA</v>
      </c>
      <c r="AE9563" s="90"/>
      <c r="AF9563" s="90"/>
      <c r="AG9563" s="90"/>
    </row>
    <row r="9564" spans="1:33">
      <c r="A9564" s="56" t="s">
        <v>51611</v>
      </c>
      <c r="B9564" s="56" t="s">
        <v>51612</v>
      </c>
      <c r="C9564" s="56" t="s">
        <v>51613</v>
      </c>
      <c r="D9564" s="56" t="s">
        <v>7820</v>
      </c>
      <c r="E9564" s="56" t="s">
        <v>11760</v>
      </c>
      <c r="F9564" s="56" t="s">
        <v>22</v>
      </c>
      <c r="G9564" s="56"/>
      <c r="H9564" s="56" t="s">
        <v>51614</v>
      </c>
      <c r="I9564" s="56" t="s">
        <v>51615</v>
      </c>
      <c r="J9564" s="56" t="s">
        <v>51616</v>
      </c>
      <c r="K9564" s="56" t="s">
        <v>7326</v>
      </c>
      <c r="L9564" s="90" t="str">
        <f t="shared" si="298"/>
        <v>NA</v>
      </c>
      <c r="M9564" s="90"/>
      <c r="O9564" s="91"/>
      <c r="P9564" s="56"/>
      <c r="Q9564" s="56"/>
      <c r="R9564" s="56"/>
      <c r="S9564" s="56"/>
      <c r="T9564" s="56" t="s">
        <v>48098</v>
      </c>
      <c r="U9564" s="56" t="s">
        <v>48099</v>
      </c>
      <c r="V9564" s="56" t="s">
        <v>48100</v>
      </c>
      <c r="W9564" s="56" t="s">
        <v>7820</v>
      </c>
      <c r="X9564" s="56" t="s">
        <v>10598</v>
      </c>
      <c r="Y9564" s="56"/>
      <c r="Z9564" s="56" t="s">
        <v>48101</v>
      </c>
      <c r="AA9564" s="56" t="s">
        <v>48102</v>
      </c>
      <c r="AB9564" s="56" t="s">
        <v>48098</v>
      </c>
      <c r="AC9564" s="56" t="s">
        <v>7326</v>
      </c>
      <c r="AD9564" s="90" t="str">
        <f t="shared" si="299"/>
        <v>NA</v>
      </c>
      <c r="AE9564" s="90"/>
      <c r="AF9564" s="90"/>
      <c r="AG9564" s="90"/>
    </row>
    <row r="9565" spans="1:33">
      <c r="A9565" s="56" t="s">
        <v>51617</v>
      </c>
      <c r="B9565" s="56" t="s">
        <v>51618</v>
      </c>
      <c r="C9565" s="56" t="s">
        <v>51619</v>
      </c>
      <c r="D9565" s="56" t="s">
        <v>7820</v>
      </c>
      <c r="E9565" s="56" t="s">
        <v>11760</v>
      </c>
      <c r="F9565" s="56" t="s">
        <v>22</v>
      </c>
      <c r="G9565" s="56"/>
      <c r="H9565" s="56" t="s">
        <v>51614</v>
      </c>
      <c r="I9565" s="56" t="s">
        <v>51615</v>
      </c>
      <c r="J9565" s="56" t="s">
        <v>51620</v>
      </c>
      <c r="K9565" s="56" t="s">
        <v>7326</v>
      </c>
      <c r="L9565" s="90" t="str">
        <f t="shared" si="298"/>
        <v>NA</v>
      </c>
      <c r="M9565" s="90"/>
      <c r="O9565" s="91"/>
      <c r="P9565" s="56"/>
      <c r="Q9565" s="56"/>
      <c r="R9565" s="56"/>
      <c r="S9565" s="56"/>
      <c r="T9565" s="56" t="s">
        <v>48103</v>
      </c>
      <c r="U9565" s="56" t="s">
        <v>48104</v>
      </c>
      <c r="V9565" s="56" t="s">
        <v>48105</v>
      </c>
      <c r="W9565" s="56" t="s">
        <v>7820</v>
      </c>
      <c r="X9565" s="56" t="s">
        <v>10598</v>
      </c>
      <c r="Y9565" s="56"/>
      <c r="Z9565" s="56" t="s">
        <v>48101</v>
      </c>
      <c r="AA9565" s="56" t="s">
        <v>48102</v>
      </c>
      <c r="AB9565" s="56" t="s">
        <v>48103</v>
      </c>
      <c r="AC9565" s="56" t="s">
        <v>7326</v>
      </c>
      <c r="AD9565" s="90" t="str">
        <f t="shared" si="299"/>
        <v>NA</v>
      </c>
      <c r="AE9565" s="90"/>
      <c r="AF9565" s="90"/>
      <c r="AG9565" s="90"/>
    </row>
    <row r="9566" spans="1:33">
      <c r="A9566" s="56" t="s">
        <v>51621</v>
      </c>
      <c r="B9566" s="56" t="s">
        <v>51622</v>
      </c>
      <c r="C9566" s="56" t="s">
        <v>51623</v>
      </c>
      <c r="D9566" s="56" t="s">
        <v>7820</v>
      </c>
      <c r="E9566" s="56" t="s">
        <v>11760</v>
      </c>
      <c r="F9566" s="56" t="s">
        <v>22</v>
      </c>
      <c r="G9566" s="56"/>
      <c r="H9566" s="56" t="s">
        <v>51614</v>
      </c>
      <c r="I9566" s="56" t="s">
        <v>51615</v>
      </c>
      <c r="J9566" s="56" t="s">
        <v>51624</v>
      </c>
      <c r="K9566" s="56" t="s">
        <v>7326</v>
      </c>
      <c r="L9566" s="90" t="str">
        <f t="shared" si="298"/>
        <v>NA</v>
      </c>
      <c r="M9566" s="90"/>
      <c r="O9566" s="91"/>
      <c r="P9566" s="56"/>
      <c r="Q9566" s="56"/>
      <c r="R9566" s="56"/>
      <c r="S9566" s="56"/>
      <c r="T9566" s="56" t="s">
        <v>48106</v>
      </c>
      <c r="U9566" s="56" t="s">
        <v>48107</v>
      </c>
      <c r="V9566" s="56" t="s">
        <v>48108</v>
      </c>
      <c r="W9566" s="56" t="s">
        <v>7820</v>
      </c>
      <c r="X9566" s="56" t="s">
        <v>31</v>
      </c>
      <c r="Y9566" s="56"/>
      <c r="Z9566" s="56" t="s">
        <v>48101</v>
      </c>
      <c r="AA9566" s="56" t="s">
        <v>48109</v>
      </c>
      <c r="AB9566" s="56" t="s">
        <v>48110</v>
      </c>
      <c r="AC9566" s="56" t="s">
        <v>7326</v>
      </c>
      <c r="AD9566" s="90" t="str">
        <f t="shared" si="299"/>
        <v>NA</v>
      </c>
      <c r="AE9566" s="90"/>
      <c r="AF9566" s="90"/>
      <c r="AG9566" s="90"/>
    </row>
    <row r="9567" spans="1:33">
      <c r="A9567" s="56" t="s">
        <v>51625</v>
      </c>
      <c r="B9567" s="56" t="s">
        <v>51626</v>
      </c>
      <c r="C9567" s="56" t="s">
        <v>51627</v>
      </c>
      <c r="D9567" s="56" t="s">
        <v>7820</v>
      </c>
      <c r="E9567" s="56" t="s">
        <v>11760</v>
      </c>
      <c r="F9567" s="56" t="s">
        <v>22</v>
      </c>
      <c r="G9567" s="56"/>
      <c r="H9567" s="56" t="s">
        <v>51628</v>
      </c>
      <c r="I9567" s="56" t="s">
        <v>51615</v>
      </c>
      <c r="J9567" s="56"/>
      <c r="K9567" s="56" t="s">
        <v>7326</v>
      </c>
      <c r="L9567" s="90" t="str">
        <f t="shared" si="298"/>
        <v>NA</v>
      </c>
      <c r="M9567" s="90"/>
      <c r="O9567" s="91"/>
      <c r="P9567" s="56"/>
      <c r="Q9567" s="56"/>
      <c r="R9567" s="56"/>
      <c r="S9567" s="56"/>
      <c r="T9567" s="56" t="s">
        <v>48111</v>
      </c>
      <c r="U9567" s="56" t="s">
        <v>48112</v>
      </c>
      <c r="V9567" s="56" t="s">
        <v>47974</v>
      </c>
      <c r="W9567" s="56" t="s">
        <v>7820</v>
      </c>
      <c r="X9567" s="56" t="s">
        <v>31</v>
      </c>
      <c r="Y9567" s="56"/>
      <c r="Z9567" s="56" t="s">
        <v>48101</v>
      </c>
      <c r="AA9567" s="56" t="s">
        <v>48109</v>
      </c>
      <c r="AB9567" s="56" t="s">
        <v>48111</v>
      </c>
      <c r="AC9567" s="56" t="s">
        <v>7326</v>
      </c>
      <c r="AD9567" s="90" t="str">
        <f t="shared" si="299"/>
        <v>NA</v>
      </c>
      <c r="AE9567" s="90"/>
      <c r="AF9567" s="90"/>
      <c r="AG9567" s="90"/>
    </row>
    <row r="9568" spans="1:33">
      <c r="A9568" s="56" t="s">
        <v>51629</v>
      </c>
      <c r="B9568" s="56" t="s">
        <v>51630</v>
      </c>
      <c r="C9568" s="56" t="s">
        <v>51631</v>
      </c>
      <c r="D9568" s="56" t="s">
        <v>7820</v>
      </c>
      <c r="E9568" s="56" t="s">
        <v>11767</v>
      </c>
      <c r="F9568" s="56" t="s">
        <v>22</v>
      </c>
      <c r="G9568" s="56"/>
      <c r="H9568" s="56" t="s">
        <v>51632</v>
      </c>
      <c r="I9568" s="56" t="s">
        <v>51633</v>
      </c>
      <c r="J9568" s="56" t="s">
        <v>51634</v>
      </c>
      <c r="K9568" s="56" t="s">
        <v>7326</v>
      </c>
      <c r="L9568" s="90" t="str">
        <f t="shared" si="298"/>
        <v>NA</v>
      </c>
      <c r="M9568" s="90"/>
      <c r="O9568" s="91"/>
      <c r="P9568" s="56"/>
      <c r="Q9568" s="56"/>
      <c r="R9568" s="56"/>
      <c r="S9568" s="56"/>
      <c r="T9568" s="56" t="s">
        <v>48113</v>
      </c>
      <c r="U9568" s="56" t="s">
        <v>48114</v>
      </c>
      <c r="V9568" s="56" t="s">
        <v>42188</v>
      </c>
      <c r="W9568" s="56" t="s">
        <v>7820</v>
      </c>
      <c r="X9568" s="56" t="s">
        <v>2762</v>
      </c>
      <c r="Y9568" s="56"/>
      <c r="Z9568" s="56" t="s">
        <v>48101</v>
      </c>
      <c r="AA9568" s="56" t="s">
        <v>48115</v>
      </c>
      <c r="AB9568" s="56" t="s">
        <v>48113</v>
      </c>
      <c r="AC9568" s="56" t="s">
        <v>7326</v>
      </c>
      <c r="AD9568" s="90" t="str">
        <f t="shared" si="299"/>
        <v>NA</v>
      </c>
      <c r="AE9568" s="90"/>
      <c r="AF9568" s="90"/>
      <c r="AG9568" s="90"/>
    </row>
    <row r="9569" spans="1:33">
      <c r="A9569" s="56" t="s">
        <v>51635</v>
      </c>
      <c r="B9569" s="56" t="s">
        <v>51636</v>
      </c>
      <c r="C9569" s="56" t="s">
        <v>51631</v>
      </c>
      <c r="D9569" s="56" t="s">
        <v>7820</v>
      </c>
      <c r="E9569" s="56" t="s">
        <v>11767</v>
      </c>
      <c r="F9569" s="56" t="s">
        <v>22</v>
      </c>
      <c r="G9569" s="56"/>
      <c r="H9569" s="56" t="s">
        <v>51632</v>
      </c>
      <c r="I9569" s="56" t="s">
        <v>51633</v>
      </c>
      <c r="J9569" s="56" t="s">
        <v>51637</v>
      </c>
      <c r="K9569" s="56" t="s">
        <v>7326</v>
      </c>
      <c r="L9569" s="90" t="str">
        <f t="shared" si="298"/>
        <v>NA</v>
      </c>
      <c r="M9569" s="90"/>
      <c r="O9569" s="91"/>
      <c r="P9569" s="56"/>
      <c r="Q9569" s="56"/>
      <c r="R9569" s="56"/>
      <c r="S9569" s="56"/>
      <c r="T9569" s="56" t="s">
        <v>48116</v>
      </c>
      <c r="U9569" s="56" t="s">
        <v>48117</v>
      </c>
      <c r="V9569" s="56" t="s">
        <v>48118</v>
      </c>
      <c r="W9569" s="56" t="s">
        <v>7820</v>
      </c>
      <c r="X9569" s="56" t="s">
        <v>2762</v>
      </c>
      <c r="Y9569" s="56"/>
      <c r="Z9569" s="56" t="s">
        <v>48101</v>
      </c>
      <c r="AA9569" s="56" t="s">
        <v>48115</v>
      </c>
      <c r="AB9569" s="56" t="s">
        <v>48119</v>
      </c>
      <c r="AC9569" s="56" t="s">
        <v>7326</v>
      </c>
      <c r="AD9569" s="90" t="str">
        <f t="shared" si="299"/>
        <v>NA</v>
      </c>
      <c r="AE9569" s="90"/>
      <c r="AF9569" s="90"/>
      <c r="AG9569" s="90"/>
    </row>
    <row r="9570" spans="1:33">
      <c r="A9570" s="56" t="s">
        <v>51638</v>
      </c>
      <c r="B9570" s="56" t="s">
        <v>51639</v>
      </c>
      <c r="C9570" s="56" t="s">
        <v>51640</v>
      </c>
      <c r="D9570" s="56" t="s">
        <v>7820</v>
      </c>
      <c r="E9570" s="56" t="s">
        <v>11767</v>
      </c>
      <c r="F9570" s="56" t="s">
        <v>22</v>
      </c>
      <c r="G9570" s="56"/>
      <c r="H9570" s="56" t="s">
        <v>51632</v>
      </c>
      <c r="I9570" s="56" t="s">
        <v>51633</v>
      </c>
      <c r="J9570" s="56" t="s">
        <v>51641</v>
      </c>
      <c r="K9570" s="56" t="s">
        <v>7326</v>
      </c>
      <c r="L9570" s="90" t="str">
        <f t="shared" si="298"/>
        <v>NA</v>
      </c>
      <c r="M9570" s="90"/>
      <c r="O9570" s="91"/>
      <c r="P9570" s="56"/>
      <c r="Q9570" s="56"/>
      <c r="R9570" s="56"/>
      <c r="S9570" s="56"/>
      <c r="T9570" s="56" t="s">
        <v>48120</v>
      </c>
      <c r="U9570" s="56" t="s">
        <v>48121</v>
      </c>
      <c r="V9570" s="56" t="s">
        <v>48122</v>
      </c>
      <c r="W9570" s="56" t="s">
        <v>7820</v>
      </c>
      <c r="X9570" s="56" t="s">
        <v>2762</v>
      </c>
      <c r="Y9570" s="56"/>
      <c r="Z9570" s="56" t="s">
        <v>48101</v>
      </c>
      <c r="AA9570" s="56" t="s">
        <v>48115</v>
      </c>
      <c r="AB9570" s="56" t="s">
        <v>48123</v>
      </c>
      <c r="AC9570" s="56" t="s">
        <v>7326</v>
      </c>
      <c r="AD9570" s="90" t="str">
        <f t="shared" si="299"/>
        <v>NA</v>
      </c>
      <c r="AE9570" s="90"/>
      <c r="AF9570" s="90"/>
      <c r="AG9570" s="90"/>
    </row>
    <row r="9571" spans="1:33">
      <c r="A9571" s="56" t="s">
        <v>51642</v>
      </c>
      <c r="B9571" s="56" t="s">
        <v>51643</v>
      </c>
      <c r="C9571" s="56" t="s">
        <v>50918</v>
      </c>
      <c r="D9571" s="56" t="s">
        <v>7820</v>
      </c>
      <c r="E9571" s="56" t="s">
        <v>11767</v>
      </c>
      <c r="F9571" s="56" t="s">
        <v>22</v>
      </c>
      <c r="G9571" s="56"/>
      <c r="H9571" s="56" t="s">
        <v>51632</v>
      </c>
      <c r="I9571" s="56" t="s">
        <v>51633</v>
      </c>
      <c r="J9571" s="56"/>
      <c r="K9571" s="56" t="s">
        <v>7326</v>
      </c>
      <c r="L9571" s="90" t="str">
        <f t="shared" si="298"/>
        <v>NA</v>
      </c>
      <c r="M9571" s="90"/>
      <c r="O9571" s="91"/>
      <c r="P9571" s="56"/>
      <c r="Q9571" s="56"/>
      <c r="R9571" s="56"/>
      <c r="S9571" s="56"/>
      <c r="T9571" s="56" t="s">
        <v>48124</v>
      </c>
      <c r="U9571" s="56" t="s">
        <v>48125</v>
      </c>
      <c r="V9571" s="56" t="s">
        <v>48126</v>
      </c>
      <c r="W9571" s="56" t="s">
        <v>7820</v>
      </c>
      <c r="X9571" s="56" t="s">
        <v>2762</v>
      </c>
      <c r="Y9571" s="56"/>
      <c r="Z9571" s="56" t="s">
        <v>48101</v>
      </c>
      <c r="AA9571" s="56" t="s">
        <v>48115</v>
      </c>
      <c r="AB9571" s="56" t="s">
        <v>48124</v>
      </c>
      <c r="AC9571" s="56" t="s">
        <v>7326</v>
      </c>
      <c r="AD9571" s="90" t="str">
        <f t="shared" si="299"/>
        <v>NA</v>
      </c>
      <c r="AE9571" s="90"/>
      <c r="AF9571" s="90"/>
      <c r="AG9571" s="90"/>
    </row>
    <row r="9572" spans="1:33">
      <c r="A9572" s="56" t="s">
        <v>51644</v>
      </c>
      <c r="B9572" s="56" t="s">
        <v>51645</v>
      </c>
      <c r="C9572" s="56" t="s">
        <v>51646</v>
      </c>
      <c r="D9572" s="56" t="s">
        <v>7820</v>
      </c>
      <c r="E9572" s="56" t="s">
        <v>11767</v>
      </c>
      <c r="F9572" s="56" t="s">
        <v>22</v>
      </c>
      <c r="G9572" s="56"/>
      <c r="H9572" s="56" t="s">
        <v>51632</v>
      </c>
      <c r="I9572" s="56" t="s">
        <v>51633</v>
      </c>
      <c r="J9572" s="56" t="s">
        <v>51644</v>
      </c>
      <c r="K9572" s="56" t="s">
        <v>7326</v>
      </c>
      <c r="L9572" s="90" t="str">
        <f t="shared" si="298"/>
        <v>NA</v>
      </c>
      <c r="M9572" s="90"/>
      <c r="O9572" s="91"/>
      <c r="P9572" s="56"/>
      <c r="Q9572" s="56"/>
      <c r="R9572" s="56"/>
      <c r="S9572" s="56"/>
      <c r="T9572" s="56" t="s">
        <v>48127</v>
      </c>
      <c r="U9572" s="56" t="s">
        <v>48128</v>
      </c>
      <c r="V9572" s="56" t="s">
        <v>48129</v>
      </c>
      <c r="W9572" s="56" t="s">
        <v>7820</v>
      </c>
      <c r="X9572" s="56" t="s">
        <v>2762</v>
      </c>
      <c r="Y9572" s="56"/>
      <c r="Z9572" s="56" t="s">
        <v>48101</v>
      </c>
      <c r="AA9572" s="56" t="s">
        <v>48115</v>
      </c>
      <c r="AB9572" s="56" t="s">
        <v>48127</v>
      </c>
      <c r="AC9572" s="56" t="s">
        <v>7326</v>
      </c>
      <c r="AD9572" s="90" t="str">
        <f t="shared" si="299"/>
        <v>NA</v>
      </c>
      <c r="AE9572" s="90"/>
      <c r="AF9572" s="90"/>
      <c r="AG9572" s="90"/>
    </row>
    <row r="9573" spans="1:33">
      <c r="A9573" s="56" t="s">
        <v>51647</v>
      </c>
      <c r="B9573" s="56" t="s">
        <v>51648</v>
      </c>
      <c r="C9573" s="56" t="s">
        <v>51649</v>
      </c>
      <c r="D9573" s="56" t="s">
        <v>7820</v>
      </c>
      <c r="E9573" s="56" t="s">
        <v>11767</v>
      </c>
      <c r="F9573" s="56" t="s">
        <v>22</v>
      </c>
      <c r="G9573" s="56"/>
      <c r="H9573" s="56" t="s">
        <v>51650</v>
      </c>
      <c r="I9573" s="56" t="s">
        <v>51633</v>
      </c>
      <c r="J9573" s="56" t="s">
        <v>51651</v>
      </c>
      <c r="K9573" s="56" t="s">
        <v>7326</v>
      </c>
      <c r="L9573" s="90" t="str">
        <f t="shared" si="298"/>
        <v>NA</v>
      </c>
      <c r="M9573" s="90"/>
      <c r="O9573" s="91"/>
      <c r="P9573" s="56"/>
      <c r="Q9573" s="56"/>
      <c r="R9573" s="56"/>
      <c r="S9573" s="56"/>
      <c r="T9573" s="56" t="s">
        <v>48130</v>
      </c>
      <c r="U9573" s="56" t="s">
        <v>48131</v>
      </c>
      <c r="V9573" s="56" t="s">
        <v>48132</v>
      </c>
      <c r="W9573" s="56" t="s">
        <v>7820</v>
      </c>
      <c r="X9573" s="56" t="s">
        <v>2762</v>
      </c>
      <c r="Y9573" s="56"/>
      <c r="Z9573" s="56" t="s">
        <v>48101</v>
      </c>
      <c r="AA9573" s="56" t="s">
        <v>48115</v>
      </c>
      <c r="AB9573" s="56" t="s">
        <v>48130</v>
      </c>
      <c r="AC9573" s="56" t="s">
        <v>7326</v>
      </c>
      <c r="AD9573" s="90" t="str">
        <f t="shared" si="299"/>
        <v>NA</v>
      </c>
      <c r="AE9573" s="90"/>
      <c r="AF9573" s="90"/>
      <c r="AG9573" s="90"/>
    </row>
    <row r="9574" spans="1:33">
      <c r="A9574" s="56" t="s">
        <v>51652</v>
      </c>
      <c r="B9574" s="56" t="s">
        <v>51653</v>
      </c>
      <c r="C9574" s="56" t="s">
        <v>51654</v>
      </c>
      <c r="D9574" s="56" t="s">
        <v>7820</v>
      </c>
      <c r="E9574" s="56" t="s">
        <v>11767</v>
      </c>
      <c r="F9574" s="56" t="s">
        <v>22</v>
      </c>
      <c r="G9574" s="56"/>
      <c r="H9574" s="56" t="s">
        <v>51632</v>
      </c>
      <c r="I9574" s="56" t="s">
        <v>51633</v>
      </c>
      <c r="J9574" s="56" t="s">
        <v>51652</v>
      </c>
      <c r="K9574" s="56" t="s">
        <v>7326</v>
      </c>
      <c r="L9574" s="90" t="str">
        <f t="shared" si="298"/>
        <v>NA</v>
      </c>
      <c r="M9574" s="90"/>
      <c r="O9574" s="91"/>
      <c r="P9574" s="56"/>
      <c r="Q9574" s="56"/>
      <c r="R9574" s="56"/>
      <c r="S9574" s="56"/>
      <c r="T9574" s="56" t="s">
        <v>48133</v>
      </c>
      <c r="U9574" s="56" t="s">
        <v>48134</v>
      </c>
      <c r="V9574" s="56" t="s">
        <v>47982</v>
      </c>
      <c r="W9574" s="56" t="s">
        <v>7820</v>
      </c>
      <c r="X9574" s="56" t="s">
        <v>2762</v>
      </c>
      <c r="Y9574" s="56"/>
      <c r="Z9574" s="56" t="s">
        <v>48101</v>
      </c>
      <c r="AA9574" s="56" t="s">
        <v>48115</v>
      </c>
      <c r="AB9574" s="56" t="s">
        <v>48133</v>
      </c>
      <c r="AC9574" s="56" t="s">
        <v>7326</v>
      </c>
      <c r="AD9574" s="90" t="str">
        <f t="shared" si="299"/>
        <v>NA</v>
      </c>
      <c r="AE9574" s="90"/>
      <c r="AF9574" s="90"/>
      <c r="AG9574" s="90"/>
    </row>
    <row r="9575" spans="1:33">
      <c r="A9575" s="56" t="s">
        <v>51655</v>
      </c>
      <c r="B9575" s="56" t="s">
        <v>51656</v>
      </c>
      <c r="C9575" s="56" t="s">
        <v>51657</v>
      </c>
      <c r="D9575" s="56" t="s">
        <v>7820</v>
      </c>
      <c r="E9575" s="56" t="s">
        <v>3554</v>
      </c>
      <c r="F9575" s="56" t="s">
        <v>22</v>
      </c>
      <c r="G9575" s="56"/>
      <c r="H9575" s="56" t="s">
        <v>51658</v>
      </c>
      <c r="I9575" s="56" t="s">
        <v>51659</v>
      </c>
      <c r="J9575" s="56" t="s">
        <v>51655</v>
      </c>
      <c r="K9575" s="56" t="s">
        <v>7326</v>
      </c>
      <c r="L9575" s="90" t="str">
        <f t="shared" si="298"/>
        <v>NA</v>
      </c>
      <c r="M9575" s="90"/>
      <c r="O9575" s="91"/>
      <c r="P9575" s="56"/>
      <c r="Q9575" s="56"/>
      <c r="R9575" s="56"/>
      <c r="S9575" s="56"/>
      <c r="T9575" s="56" t="s">
        <v>48135</v>
      </c>
      <c r="U9575" s="56" t="s">
        <v>48136</v>
      </c>
      <c r="V9575" s="56" t="s">
        <v>42007</v>
      </c>
      <c r="W9575" s="56" t="s">
        <v>7820</v>
      </c>
      <c r="X9575" s="56" t="s">
        <v>2762</v>
      </c>
      <c r="Y9575" s="56"/>
      <c r="Z9575" s="56" t="s">
        <v>48101</v>
      </c>
      <c r="AA9575" s="56" t="s">
        <v>48115</v>
      </c>
      <c r="AB9575" s="56" t="s">
        <v>48135</v>
      </c>
      <c r="AC9575" s="56" t="s">
        <v>7326</v>
      </c>
      <c r="AD9575" s="90" t="str">
        <f t="shared" si="299"/>
        <v>NA</v>
      </c>
      <c r="AE9575" s="90"/>
      <c r="AF9575" s="90"/>
      <c r="AG9575" s="90"/>
    </row>
    <row r="9576" spans="1:33">
      <c r="A9576" s="56" t="s">
        <v>51660</v>
      </c>
      <c r="B9576" s="56" t="s">
        <v>51661</v>
      </c>
      <c r="C9576" s="56" t="s">
        <v>51552</v>
      </c>
      <c r="D9576" s="56" t="s">
        <v>7820</v>
      </c>
      <c r="E9576" s="56" t="s">
        <v>3554</v>
      </c>
      <c r="F9576" s="56" t="s">
        <v>22</v>
      </c>
      <c r="G9576" s="56"/>
      <c r="H9576" s="56" t="s">
        <v>51658</v>
      </c>
      <c r="I9576" s="56" t="s">
        <v>51659</v>
      </c>
      <c r="J9576" s="56" t="s">
        <v>51662</v>
      </c>
      <c r="K9576" s="56" t="s">
        <v>7326</v>
      </c>
      <c r="L9576" s="90" t="str">
        <f t="shared" si="298"/>
        <v>NA</v>
      </c>
      <c r="M9576" s="90"/>
      <c r="O9576" s="91"/>
      <c r="P9576" s="56"/>
      <c r="Q9576" s="56"/>
      <c r="R9576" s="56"/>
      <c r="S9576" s="56"/>
      <c r="T9576" s="56" t="s">
        <v>48137</v>
      </c>
      <c r="U9576" s="56" t="s">
        <v>48138</v>
      </c>
      <c r="V9576" s="56" t="s">
        <v>47974</v>
      </c>
      <c r="W9576" s="56" t="s">
        <v>7820</v>
      </c>
      <c r="X9576" s="56" t="s">
        <v>2762</v>
      </c>
      <c r="Y9576" s="56"/>
      <c r="Z9576" s="56" t="s">
        <v>48101</v>
      </c>
      <c r="AA9576" s="56" t="s">
        <v>48115</v>
      </c>
      <c r="AB9576" s="56" t="s">
        <v>48137</v>
      </c>
      <c r="AC9576" s="56" t="s">
        <v>7326</v>
      </c>
      <c r="AD9576" s="90" t="str">
        <f t="shared" si="299"/>
        <v>NA</v>
      </c>
      <c r="AE9576" s="90"/>
      <c r="AF9576" s="90"/>
      <c r="AG9576" s="90"/>
    </row>
    <row r="9577" spans="1:33">
      <c r="A9577" s="56" t="s">
        <v>51663</v>
      </c>
      <c r="B9577" s="56" t="s">
        <v>51664</v>
      </c>
      <c r="C9577" s="56" t="s">
        <v>51665</v>
      </c>
      <c r="D9577" s="56" t="s">
        <v>7820</v>
      </c>
      <c r="E9577" s="56" t="s">
        <v>3554</v>
      </c>
      <c r="F9577" s="56" t="s">
        <v>22</v>
      </c>
      <c r="G9577" s="56"/>
      <c r="H9577" s="56" t="s">
        <v>51658</v>
      </c>
      <c r="I9577" s="56" t="s">
        <v>51659</v>
      </c>
      <c r="J9577" s="56" t="s">
        <v>51663</v>
      </c>
      <c r="K9577" s="56" t="s">
        <v>7326</v>
      </c>
      <c r="L9577" s="90" t="str">
        <f t="shared" si="298"/>
        <v>NA</v>
      </c>
      <c r="M9577" s="90"/>
      <c r="O9577" s="91"/>
      <c r="P9577" s="56"/>
      <c r="Q9577" s="56"/>
      <c r="R9577" s="56"/>
      <c r="S9577" s="56"/>
      <c r="T9577" s="56" t="s">
        <v>48139</v>
      </c>
      <c r="U9577" s="56" t="s">
        <v>48140</v>
      </c>
      <c r="V9577" s="56" t="s">
        <v>47974</v>
      </c>
      <c r="W9577" s="56" t="s">
        <v>7820</v>
      </c>
      <c r="X9577" s="56" t="s">
        <v>2762</v>
      </c>
      <c r="Y9577" s="56"/>
      <c r="Z9577" s="56" t="s">
        <v>48101</v>
      </c>
      <c r="AA9577" s="56" t="s">
        <v>48115</v>
      </c>
      <c r="AB9577" s="56" t="s">
        <v>48139</v>
      </c>
      <c r="AC9577" s="56" t="s">
        <v>7326</v>
      </c>
      <c r="AD9577" s="90" t="str">
        <f t="shared" si="299"/>
        <v>NA</v>
      </c>
      <c r="AE9577" s="90"/>
      <c r="AF9577" s="90"/>
      <c r="AG9577" s="90"/>
    </row>
    <row r="9578" spans="1:33">
      <c r="A9578" s="56" t="s">
        <v>51666</v>
      </c>
      <c r="B9578" s="56" t="s">
        <v>51667</v>
      </c>
      <c r="C9578" s="56" t="s">
        <v>51668</v>
      </c>
      <c r="D9578" s="56" t="s">
        <v>7820</v>
      </c>
      <c r="E9578" s="56" t="s">
        <v>3554</v>
      </c>
      <c r="F9578" s="56" t="s">
        <v>22</v>
      </c>
      <c r="G9578" s="56"/>
      <c r="H9578" s="56" t="s">
        <v>51658</v>
      </c>
      <c r="I9578" s="56" t="s">
        <v>51659</v>
      </c>
      <c r="J9578" s="56" t="s">
        <v>51666</v>
      </c>
      <c r="K9578" s="56" t="s">
        <v>7326</v>
      </c>
      <c r="L9578" s="90" t="str">
        <f t="shared" si="298"/>
        <v>NA</v>
      </c>
      <c r="M9578" s="90"/>
      <c r="O9578" s="91"/>
      <c r="P9578" s="56"/>
      <c r="Q9578" s="56"/>
      <c r="R9578" s="56"/>
      <c r="S9578" s="56"/>
      <c r="T9578" s="56" t="s">
        <v>48141</v>
      </c>
      <c r="U9578" s="56" t="s">
        <v>48142</v>
      </c>
      <c r="V9578" s="56" t="s">
        <v>48143</v>
      </c>
      <c r="W9578" s="56" t="s">
        <v>7820</v>
      </c>
      <c r="X9578" s="56" t="s">
        <v>2776</v>
      </c>
      <c r="Y9578" s="56"/>
      <c r="Z9578" s="56" t="s">
        <v>48101</v>
      </c>
      <c r="AA9578" s="56" t="s">
        <v>48144</v>
      </c>
      <c r="AB9578" s="56" t="s">
        <v>48141</v>
      </c>
      <c r="AC9578" s="56" t="s">
        <v>7326</v>
      </c>
      <c r="AD9578" s="90" t="str">
        <f t="shared" si="299"/>
        <v>NA</v>
      </c>
      <c r="AE9578" s="90"/>
      <c r="AF9578" s="90"/>
      <c r="AG9578" s="90"/>
    </row>
    <row r="9579" spans="1:33">
      <c r="A9579" s="56" t="s">
        <v>51669</v>
      </c>
      <c r="B9579" s="56" t="s">
        <v>51670</v>
      </c>
      <c r="C9579" s="56" t="s">
        <v>51671</v>
      </c>
      <c r="D9579" s="56" t="s">
        <v>7820</v>
      </c>
      <c r="E9579" s="56" t="s">
        <v>3554</v>
      </c>
      <c r="F9579" s="56" t="s">
        <v>22</v>
      </c>
      <c r="G9579" s="56"/>
      <c r="H9579" s="56" t="s">
        <v>51658</v>
      </c>
      <c r="I9579" s="56" t="s">
        <v>51659</v>
      </c>
      <c r="J9579" s="56" t="s">
        <v>51669</v>
      </c>
      <c r="K9579" s="56" t="s">
        <v>7326</v>
      </c>
      <c r="L9579" s="90" t="str">
        <f t="shared" si="298"/>
        <v>NA</v>
      </c>
      <c r="M9579" s="90"/>
      <c r="O9579" s="91"/>
      <c r="P9579" s="56"/>
      <c r="Q9579" s="56"/>
      <c r="R9579" s="56"/>
      <c r="S9579" s="56"/>
      <c r="T9579" s="56" t="s">
        <v>48145</v>
      </c>
      <c r="U9579" s="56" t="s">
        <v>48146</v>
      </c>
      <c r="V9579" s="56" t="s">
        <v>48147</v>
      </c>
      <c r="W9579" s="56" t="s">
        <v>7820</v>
      </c>
      <c r="X9579" s="56" t="s">
        <v>10630</v>
      </c>
      <c r="Y9579" s="56"/>
      <c r="Z9579" s="56" t="s">
        <v>48101</v>
      </c>
      <c r="AA9579" s="56" t="s">
        <v>48148</v>
      </c>
      <c r="AB9579" s="56" t="s">
        <v>48149</v>
      </c>
      <c r="AC9579" s="56" t="s">
        <v>7326</v>
      </c>
      <c r="AD9579" s="90" t="str">
        <f t="shared" si="299"/>
        <v>NA</v>
      </c>
      <c r="AE9579" s="90"/>
      <c r="AF9579" s="90"/>
      <c r="AG9579" s="90"/>
    </row>
    <row r="9580" spans="1:33">
      <c r="A9580" s="56" t="s">
        <v>51672</v>
      </c>
      <c r="B9580" s="56" t="s">
        <v>51673</v>
      </c>
      <c r="C9580" s="56" t="s">
        <v>51674</v>
      </c>
      <c r="D9580" s="56" t="s">
        <v>7820</v>
      </c>
      <c r="E9580" s="56" t="s">
        <v>3554</v>
      </c>
      <c r="F9580" s="56" t="s">
        <v>22</v>
      </c>
      <c r="G9580" s="56"/>
      <c r="H9580" s="56" t="s">
        <v>51658</v>
      </c>
      <c r="I9580" s="56" t="s">
        <v>51659</v>
      </c>
      <c r="J9580" s="56" t="s">
        <v>51675</v>
      </c>
      <c r="K9580" s="56" t="s">
        <v>7326</v>
      </c>
      <c r="L9580" s="90" t="str">
        <f t="shared" si="298"/>
        <v>NA</v>
      </c>
      <c r="M9580" s="90"/>
      <c r="O9580" s="91"/>
      <c r="P9580" s="56"/>
      <c r="Q9580" s="56"/>
      <c r="R9580" s="56"/>
      <c r="S9580" s="56"/>
      <c r="T9580" s="56" t="s">
        <v>48150</v>
      </c>
      <c r="U9580" s="56" t="s">
        <v>48151</v>
      </c>
      <c r="V9580" s="56" t="s">
        <v>48152</v>
      </c>
      <c r="W9580" s="56" t="s">
        <v>7820</v>
      </c>
      <c r="X9580" s="56" t="s">
        <v>10630</v>
      </c>
      <c r="Y9580" s="56"/>
      <c r="Z9580" s="56" t="s">
        <v>48101</v>
      </c>
      <c r="AA9580" s="56" t="s">
        <v>48148</v>
      </c>
      <c r="AB9580" s="56" t="s">
        <v>48150</v>
      </c>
      <c r="AC9580" s="56" t="s">
        <v>7326</v>
      </c>
      <c r="AD9580" s="90" t="str">
        <f t="shared" si="299"/>
        <v>NA</v>
      </c>
      <c r="AE9580" s="90"/>
      <c r="AF9580" s="90"/>
      <c r="AG9580" s="90"/>
    </row>
    <row r="9581" spans="1:33">
      <c r="A9581" s="56" t="s">
        <v>51676</v>
      </c>
      <c r="B9581" s="56" t="s">
        <v>51677</v>
      </c>
      <c r="C9581" s="56" t="s">
        <v>51678</v>
      </c>
      <c r="D9581" s="56" t="s">
        <v>7820</v>
      </c>
      <c r="E9581" s="56" t="s">
        <v>3568</v>
      </c>
      <c r="F9581" s="56" t="s">
        <v>22</v>
      </c>
      <c r="G9581" s="56"/>
      <c r="H9581" s="56" t="s">
        <v>51679</v>
      </c>
      <c r="I9581" s="56" t="s">
        <v>51680</v>
      </c>
      <c r="J9581" s="56" t="s">
        <v>51681</v>
      </c>
      <c r="K9581" s="56" t="s">
        <v>7326</v>
      </c>
      <c r="L9581" s="90" t="str">
        <f t="shared" si="298"/>
        <v>NA</v>
      </c>
      <c r="M9581" s="90"/>
      <c r="O9581" s="91"/>
      <c r="P9581" s="56"/>
      <c r="Q9581" s="56"/>
      <c r="R9581" s="56"/>
      <c r="S9581" s="56"/>
      <c r="T9581" s="56" t="s">
        <v>48153</v>
      </c>
      <c r="U9581" s="56" t="s">
        <v>48154</v>
      </c>
      <c r="V9581" s="56" t="s">
        <v>48155</v>
      </c>
      <c r="W9581" s="56" t="s">
        <v>7820</v>
      </c>
      <c r="X9581" s="56" t="s">
        <v>10630</v>
      </c>
      <c r="Y9581" s="56"/>
      <c r="Z9581" s="56" t="s">
        <v>48101</v>
      </c>
      <c r="AA9581" s="56" t="s">
        <v>48148</v>
      </c>
      <c r="AB9581" s="56" t="s">
        <v>48153</v>
      </c>
      <c r="AC9581" s="56" t="s">
        <v>7326</v>
      </c>
      <c r="AD9581" s="90" t="str">
        <f t="shared" si="299"/>
        <v>NA</v>
      </c>
      <c r="AE9581" s="90"/>
      <c r="AF9581" s="90"/>
      <c r="AG9581" s="90"/>
    </row>
    <row r="9582" spans="1:33">
      <c r="A9582" s="56" t="s">
        <v>51682</v>
      </c>
      <c r="B9582" s="56" t="s">
        <v>51683</v>
      </c>
      <c r="C9582" s="56" t="s">
        <v>51552</v>
      </c>
      <c r="D9582" s="56" t="s">
        <v>7820</v>
      </c>
      <c r="E9582" s="56" t="s">
        <v>3568</v>
      </c>
      <c r="F9582" s="56" t="s">
        <v>22</v>
      </c>
      <c r="G9582" s="56"/>
      <c r="H9582" s="56" t="s">
        <v>51679</v>
      </c>
      <c r="I9582" s="56" t="s">
        <v>51680</v>
      </c>
      <c r="J9582" s="56" t="s">
        <v>51682</v>
      </c>
      <c r="K9582" s="56" t="s">
        <v>7326</v>
      </c>
      <c r="L9582" s="90" t="str">
        <f t="shared" si="298"/>
        <v>NA</v>
      </c>
      <c r="M9582" s="90"/>
      <c r="O9582" s="91"/>
      <c r="P9582" s="56"/>
      <c r="Q9582" s="56"/>
      <c r="R9582" s="56"/>
      <c r="S9582" s="56"/>
      <c r="T9582" s="56" t="s">
        <v>48156</v>
      </c>
      <c r="U9582" s="56" t="s">
        <v>48157</v>
      </c>
      <c r="V9582" s="56" t="s">
        <v>48158</v>
      </c>
      <c r="W9582" s="56" t="s">
        <v>7820</v>
      </c>
      <c r="X9582" s="56" t="s">
        <v>10630</v>
      </c>
      <c r="Y9582" s="56"/>
      <c r="Z9582" s="56" t="s">
        <v>48101</v>
      </c>
      <c r="AA9582" s="56" t="s">
        <v>48148</v>
      </c>
      <c r="AB9582" s="56" t="s">
        <v>48156</v>
      </c>
      <c r="AC9582" s="56" t="s">
        <v>7326</v>
      </c>
      <c r="AD9582" s="90" t="str">
        <f t="shared" si="299"/>
        <v>NA</v>
      </c>
      <c r="AE9582" s="90"/>
      <c r="AF9582" s="90"/>
      <c r="AG9582" s="90"/>
    </row>
    <row r="9583" spans="1:33">
      <c r="A9583" s="56" t="s">
        <v>51684</v>
      </c>
      <c r="B9583" s="56" t="s">
        <v>51685</v>
      </c>
      <c r="C9583" s="56" t="s">
        <v>51686</v>
      </c>
      <c r="D9583" s="56" t="s">
        <v>7820</v>
      </c>
      <c r="E9583" s="56" t="s">
        <v>3568</v>
      </c>
      <c r="F9583" s="56" t="s">
        <v>22</v>
      </c>
      <c r="G9583" s="56"/>
      <c r="H9583" s="56" t="s">
        <v>51679</v>
      </c>
      <c r="I9583" s="56" t="s">
        <v>51680</v>
      </c>
      <c r="J9583" s="56"/>
      <c r="K9583" s="56" t="s">
        <v>7326</v>
      </c>
      <c r="L9583" s="90" t="str">
        <f t="shared" si="298"/>
        <v>NA</v>
      </c>
      <c r="M9583" s="90"/>
      <c r="O9583" s="91"/>
      <c r="P9583" s="56"/>
      <c r="Q9583" s="56"/>
      <c r="R9583" s="56"/>
      <c r="S9583" s="56"/>
      <c r="T9583" s="56" t="s">
        <v>48159</v>
      </c>
      <c r="U9583" s="56" t="s">
        <v>48160</v>
      </c>
      <c r="V9583" s="56" t="s">
        <v>43867</v>
      </c>
      <c r="W9583" s="56" t="s">
        <v>7820</v>
      </c>
      <c r="X9583" s="56" t="s">
        <v>2803</v>
      </c>
      <c r="Y9583" s="56"/>
      <c r="Z9583" s="56" t="s">
        <v>48101</v>
      </c>
      <c r="AA9583" s="56" t="s">
        <v>48161</v>
      </c>
      <c r="AB9583" s="56" t="s">
        <v>48159</v>
      </c>
      <c r="AC9583" s="56" t="s">
        <v>7326</v>
      </c>
      <c r="AD9583" s="90" t="str">
        <f t="shared" si="299"/>
        <v>NA</v>
      </c>
      <c r="AE9583" s="90"/>
      <c r="AF9583" s="90"/>
      <c r="AG9583" s="90"/>
    </row>
    <row r="9584" spans="1:33">
      <c r="A9584" s="56" t="s">
        <v>51687</v>
      </c>
      <c r="B9584" s="56" t="s">
        <v>51688</v>
      </c>
      <c r="C9584" s="56" t="s">
        <v>51689</v>
      </c>
      <c r="D9584" s="56" t="s">
        <v>7820</v>
      </c>
      <c r="E9584" s="56" t="s">
        <v>3568</v>
      </c>
      <c r="F9584" s="56" t="s">
        <v>22</v>
      </c>
      <c r="G9584" s="56"/>
      <c r="H9584" s="56" t="s">
        <v>51679</v>
      </c>
      <c r="I9584" s="56" t="s">
        <v>51680</v>
      </c>
      <c r="J9584" s="56"/>
      <c r="K9584" s="56" t="s">
        <v>7326</v>
      </c>
      <c r="L9584" s="90" t="str">
        <f t="shared" si="298"/>
        <v>NA</v>
      </c>
      <c r="M9584" s="90"/>
      <c r="O9584" s="91"/>
      <c r="P9584" s="56"/>
      <c r="Q9584" s="56"/>
      <c r="R9584" s="56"/>
      <c r="S9584" s="56"/>
      <c r="T9584" s="56" t="s">
        <v>48162</v>
      </c>
      <c r="U9584" s="56" t="s">
        <v>48163</v>
      </c>
      <c r="V9584" s="56" t="s">
        <v>48164</v>
      </c>
      <c r="W9584" s="56" t="s">
        <v>7820</v>
      </c>
      <c r="X9584" s="56" t="s">
        <v>2803</v>
      </c>
      <c r="Y9584" s="56"/>
      <c r="Z9584" s="56" t="s">
        <v>48101</v>
      </c>
      <c r="AA9584" s="56" t="s">
        <v>48161</v>
      </c>
      <c r="AB9584" s="56" t="s">
        <v>48162</v>
      </c>
      <c r="AC9584" s="56" t="s">
        <v>7326</v>
      </c>
      <c r="AD9584" s="90" t="str">
        <f t="shared" si="299"/>
        <v>NA</v>
      </c>
      <c r="AE9584" s="90"/>
      <c r="AF9584" s="90"/>
      <c r="AG9584" s="90"/>
    </row>
    <row r="9585" spans="1:33">
      <c r="A9585" s="56" t="s">
        <v>51690</v>
      </c>
      <c r="B9585" s="56" t="s">
        <v>51691</v>
      </c>
      <c r="C9585" s="56" t="s">
        <v>51692</v>
      </c>
      <c r="D9585" s="56" t="s">
        <v>7820</v>
      </c>
      <c r="E9585" s="56" t="s">
        <v>3568</v>
      </c>
      <c r="F9585" s="56" t="s">
        <v>22</v>
      </c>
      <c r="G9585" s="56"/>
      <c r="H9585" s="56" t="s">
        <v>51693</v>
      </c>
      <c r="I9585" s="56" t="s">
        <v>51680</v>
      </c>
      <c r="J9585" s="56" t="s">
        <v>51694</v>
      </c>
      <c r="K9585" s="56" t="s">
        <v>7326</v>
      </c>
      <c r="L9585" s="90" t="str">
        <f t="shared" si="298"/>
        <v>NA</v>
      </c>
      <c r="M9585" s="90"/>
      <c r="O9585" s="91"/>
      <c r="P9585" s="56"/>
      <c r="Q9585" s="56"/>
      <c r="R9585" s="56"/>
      <c r="S9585" s="56"/>
      <c r="T9585" s="56" t="s">
        <v>48165</v>
      </c>
      <c r="U9585" s="56" t="s">
        <v>48166</v>
      </c>
      <c r="V9585" s="56" t="s">
        <v>47982</v>
      </c>
      <c r="W9585" s="56" t="s">
        <v>7820</v>
      </c>
      <c r="X9585" s="56" t="s">
        <v>2803</v>
      </c>
      <c r="Y9585" s="56"/>
      <c r="Z9585" s="56" t="s">
        <v>48101</v>
      </c>
      <c r="AA9585" s="56" t="s">
        <v>48161</v>
      </c>
      <c r="AB9585" s="56" t="s">
        <v>48165</v>
      </c>
      <c r="AC9585" s="56" t="s">
        <v>7326</v>
      </c>
      <c r="AD9585" s="90" t="str">
        <f t="shared" si="299"/>
        <v>NA</v>
      </c>
      <c r="AE9585" s="90"/>
      <c r="AF9585" s="90"/>
      <c r="AG9585" s="90"/>
    </row>
    <row r="9586" spans="1:33">
      <c r="A9586" s="56" t="s">
        <v>51695</v>
      </c>
      <c r="B9586" s="56" t="s">
        <v>51696</v>
      </c>
      <c r="C9586" s="56" t="s">
        <v>51697</v>
      </c>
      <c r="D9586" s="56" t="s">
        <v>7820</v>
      </c>
      <c r="E9586" s="56" t="s">
        <v>3568</v>
      </c>
      <c r="F9586" s="56" t="s">
        <v>22</v>
      </c>
      <c r="G9586" s="56"/>
      <c r="H9586" s="56" t="s">
        <v>51679</v>
      </c>
      <c r="I9586" s="56" t="s">
        <v>51680</v>
      </c>
      <c r="J9586" s="56" t="s">
        <v>51698</v>
      </c>
      <c r="K9586" s="56" t="s">
        <v>7326</v>
      </c>
      <c r="L9586" s="90" t="str">
        <f t="shared" si="298"/>
        <v>NA</v>
      </c>
      <c r="M9586" s="90"/>
      <c r="O9586" s="91"/>
      <c r="P9586" s="56"/>
      <c r="Q9586" s="56"/>
      <c r="R9586" s="56"/>
      <c r="S9586" s="56"/>
      <c r="T9586" s="56" t="s">
        <v>48167</v>
      </c>
      <c r="U9586" s="56" t="s">
        <v>48168</v>
      </c>
      <c r="V9586" s="56" t="s">
        <v>42569</v>
      </c>
      <c r="W9586" s="56" t="s">
        <v>7820</v>
      </c>
      <c r="X9586" s="56" t="s">
        <v>2803</v>
      </c>
      <c r="Y9586" s="56"/>
      <c r="Z9586" s="56" t="s">
        <v>48101</v>
      </c>
      <c r="AA9586" s="56" t="s">
        <v>48161</v>
      </c>
      <c r="AB9586" s="56" t="s">
        <v>48167</v>
      </c>
      <c r="AC9586" s="56" t="s">
        <v>7326</v>
      </c>
      <c r="AD9586" s="90" t="str">
        <f t="shared" si="299"/>
        <v>NA</v>
      </c>
      <c r="AE9586" s="90"/>
      <c r="AF9586" s="90"/>
      <c r="AG9586" s="90"/>
    </row>
    <row r="9587" spans="1:33">
      <c r="A9587" s="56" t="s">
        <v>50981</v>
      </c>
      <c r="B9587" s="56" t="s">
        <v>51699</v>
      </c>
      <c r="C9587" s="56" t="s">
        <v>51700</v>
      </c>
      <c r="D9587" s="56" t="s">
        <v>7820</v>
      </c>
      <c r="E9587" s="56" t="s">
        <v>3568</v>
      </c>
      <c r="F9587" s="56" t="s">
        <v>22</v>
      </c>
      <c r="G9587" s="56"/>
      <c r="H9587" s="56" t="s">
        <v>51679</v>
      </c>
      <c r="I9587" s="56" t="s">
        <v>51680</v>
      </c>
      <c r="J9587" s="56" t="s">
        <v>50981</v>
      </c>
      <c r="K9587" s="56" t="s">
        <v>7326</v>
      </c>
      <c r="L9587" s="90" t="str">
        <f t="shared" si="298"/>
        <v>NA</v>
      </c>
      <c r="M9587" s="90"/>
      <c r="O9587" s="91"/>
      <c r="P9587" s="56"/>
      <c r="Q9587" s="56"/>
      <c r="R9587" s="56"/>
      <c r="S9587" s="56"/>
      <c r="T9587" s="56" t="s">
        <v>48169</v>
      </c>
      <c r="U9587" s="56" t="s">
        <v>48170</v>
      </c>
      <c r="V9587" s="56" t="s">
        <v>44856</v>
      </c>
      <c r="W9587" s="56" t="s">
        <v>7820</v>
      </c>
      <c r="X9587" s="56" t="s">
        <v>2803</v>
      </c>
      <c r="Y9587" s="56"/>
      <c r="Z9587" s="56" t="s">
        <v>48101</v>
      </c>
      <c r="AA9587" s="56" t="s">
        <v>48161</v>
      </c>
      <c r="AB9587" s="56" t="s">
        <v>48169</v>
      </c>
      <c r="AC9587" s="56" t="s">
        <v>7326</v>
      </c>
      <c r="AD9587" s="90" t="str">
        <f t="shared" si="299"/>
        <v>NA</v>
      </c>
      <c r="AE9587" s="90"/>
      <c r="AF9587" s="90"/>
      <c r="AG9587" s="90"/>
    </row>
    <row r="9588" spans="1:33">
      <c r="A9588" s="56" t="s">
        <v>51580</v>
      </c>
      <c r="B9588" s="56" t="s">
        <v>51701</v>
      </c>
      <c r="C9588" s="56" t="s">
        <v>51702</v>
      </c>
      <c r="D9588" s="56" t="s">
        <v>7820</v>
      </c>
      <c r="E9588" s="56" t="s">
        <v>11774</v>
      </c>
      <c r="F9588" s="56" t="s">
        <v>22</v>
      </c>
      <c r="G9588" s="56"/>
      <c r="H9588" s="56" t="s">
        <v>51703</v>
      </c>
      <c r="I9588" s="56" t="s">
        <v>51704</v>
      </c>
      <c r="J9588" s="56" t="s">
        <v>51580</v>
      </c>
      <c r="K9588" s="56" t="s">
        <v>7326</v>
      </c>
      <c r="L9588" s="90" t="str">
        <f t="shared" si="298"/>
        <v>NA</v>
      </c>
      <c r="M9588" s="90"/>
      <c r="O9588" s="91"/>
      <c r="P9588" s="56"/>
      <c r="Q9588" s="56"/>
      <c r="R9588" s="56"/>
      <c r="S9588" s="56"/>
      <c r="T9588" s="56" t="s">
        <v>48171</v>
      </c>
      <c r="U9588" s="56" t="s">
        <v>48172</v>
      </c>
      <c r="V9588" s="56" t="s">
        <v>41731</v>
      </c>
      <c r="W9588" s="56" t="s">
        <v>7820</v>
      </c>
      <c r="X9588" s="56" t="s">
        <v>2803</v>
      </c>
      <c r="Y9588" s="56"/>
      <c r="Z9588" s="56" t="s">
        <v>48101</v>
      </c>
      <c r="AA9588" s="56" t="s">
        <v>48161</v>
      </c>
      <c r="AB9588" s="56" t="s">
        <v>48171</v>
      </c>
      <c r="AC9588" s="56" t="s">
        <v>7326</v>
      </c>
      <c r="AD9588" s="90" t="str">
        <f t="shared" si="299"/>
        <v>NA</v>
      </c>
      <c r="AE9588" s="90"/>
      <c r="AF9588" s="90"/>
      <c r="AG9588" s="90"/>
    </row>
    <row r="9589" spans="1:33">
      <c r="A9589" s="56" t="s">
        <v>51705</v>
      </c>
      <c r="B9589" s="56" t="s">
        <v>51706</v>
      </c>
      <c r="C9589" s="56" t="s">
        <v>51707</v>
      </c>
      <c r="D9589" s="56" t="s">
        <v>7820</v>
      </c>
      <c r="E9589" s="56" t="s">
        <v>11774</v>
      </c>
      <c r="F9589" s="56" t="s">
        <v>22</v>
      </c>
      <c r="G9589" s="56"/>
      <c r="H9589" s="56" t="s">
        <v>51703</v>
      </c>
      <c r="I9589" s="56" t="s">
        <v>51704</v>
      </c>
      <c r="J9589" s="56"/>
      <c r="K9589" s="56" t="s">
        <v>7326</v>
      </c>
      <c r="L9589" s="90" t="str">
        <f t="shared" si="298"/>
        <v>NA</v>
      </c>
      <c r="M9589" s="90"/>
      <c r="O9589" s="91"/>
      <c r="P9589" s="56"/>
      <c r="Q9589" s="56"/>
      <c r="R9589" s="56"/>
      <c r="S9589" s="56"/>
      <c r="T9589" s="56" t="s">
        <v>48173</v>
      </c>
      <c r="U9589" s="56" t="s">
        <v>48174</v>
      </c>
      <c r="V9589" s="56" t="s">
        <v>47953</v>
      </c>
      <c r="W9589" s="56" t="s">
        <v>7820</v>
      </c>
      <c r="X9589" s="56" t="s">
        <v>2815</v>
      </c>
      <c r="Y9589" s="56"/>
      <c r="Z9589" s="56" t="s">
        <v>48101</v>
      </c>
      <c r="AA9589" s="56" t="s">
        <v>48175</v>
      </c>
      <c r="AB9589" s="56" t="s">
        <v>48173</v>
      </c>
      <c r="AC9589" s="56" t="s">
        <v>7326</v>
      </c>
      <c r="AD9589" s="90" t="str">
        <f t="shared" si="299"/>
        <v>NA</v>
      </c>
      <c r="AE9589" s="90"/>
      <c r="AF9589" s="90"/>
      <c r="AG9589" s="90"/>
    </row>
    <row r="9590" spans="1:33">
      <c r="A9590" s="56" t="s">
        <v>51708</v>
      </c>
      <c r="B9590" s="56" t="s">
        <v>51709</v>
      </c>
      <c r="C9590" s="56" t="s">
        <v>51710</v>
      </c>
      <c r="D9590" s="56" t="s">
        <v>7820</v>
      </c>
      <c r="E9590" s="56" t="s">
        <v>11774</v>
      </c>
      <c r="F9590" s="56" t="s">
        <v>22</v>
      </c>
      <c r="G9590" s="56"/>
      <c r="H9590" s="56" t="s">
        <v>51703</v>
      </c>
      <c r="I9590" s="56" t="s">
        <v>51704</v>
      </c>
      <c r="J9590" s="56" t="s">
        <v>51708</v>
      </c>
      <c r="K9590" s="56" t="s">
        <v>7326</v>
      </c>
      <c r="L9590" s="90" t="str">
        <f t="shared" si="298"/>
        <v>NA</v>
      </c>
      <c r="M9590" s="90"/>
      <c r="O9590" s="91"/>
      <c r="P9590" s="56"/>
      <c r="Q9590" s="56"/>
      <c r="R9590" s="56"/>
      <c r="S9590" s="56"/>
      <c r="T9590" s="56" t="s">
        <v>48088</v>
      </c>
      <c r="U9590" s="56" t="s">
        <v>48176</v>
      </c>
      <c r="V9590" s="56" t="s">
        <v>10645</v>
      </c>
      <c r="W9590" s="56" t="s">
        <v>7820</v>
      </c>
      <c r="X9590" s="56" t="s">
        <v>2815</v>
      </c>
      <c r="Y9590" s="56"/>
      <c r="Z9590" s="56" t="s">
        <v>48101</v>
      </c>
      <c r="AA9590" s="56" t="s">
        <v>48175</v>
      </c>
      <c r="AB9590" s="56" t="s">
        <v>48088</v>
      </c>
      <c r="AC9590" s="56" t="s">
        <v>7326</v>
      </c>
      <c r="AD9590" s="90" t="str">
        <f t="shared" si="299"/>
        <v>NA</v>
      </c>
      <c r="AE9590" s="90"/>
      <c r="AF9590" s="90"/>
      <c r="AG9590" s="90"/>
    </row>
    <row r="9591" spans="1:33">
      <c r="A9591" s="56" t="s">
        <v>51711</v>
      </c>
      <c r="B9591" s="56" t="s">
        <v>51712</v>
      </c>
      <c r="C9591" s="56" t="s">
        <v>51713</v>
      </c>
      <c r="D9591" s="56" t="s">
        <v>7820</v>
      </c>
      <c r="E9591" s="56" t="s">
        <v>11774</v>
      </c>
      <c r="F9591" s="56" t="s">
        <v>22</v>
      </c>
      <c r="G9591" s="56"/>
      <c r="H9591" s="56" t="s">
        <v>51703</v>
      </c>
      <c r="I9591" s="56" t="s">
        <v>51704</v>
      </c>
      <c r="J9591" s="56" t="s">
        <v>51711</v>
      </c>
      <c r="K9591" s="56" t="s">
        <v>7326</v>
      </c>
      <c r="L9591" s="90" t="str">
        <f t="shared" si="298"/>
        <v>NA</v>
      </c>
      <c r="M9591" s="90"/>
      <c r="O9591" s="91"/>
      <c r="P9591" s="56"/>
      <c r="Q9591" s="56"/>
      <c r="R9591" s="56"/>
      <c r="S9591" s="56"/>
      <c r="T9591" s="56" t="s">
        <v>48177</v>
      </c>
      <c r="U9591" s="56" t="s">
        <v>48178</v>
      </c>
      <c r="V9591" s="56" t="s">
        <v>48179</v>
      </c>
      <c r="W9591" s="56" t="s">
        <v>7820</v>
      </c>
      <c r="X9591" s="56" t="s">
        <v>2815</v>
      </c>
      <c r="Y9591" s="56"/>
      <c r="Z9591" s="56" t="s">
        <v>48101</v>
      </c>
      <c r="AA9591" s="56" t="s">
        <v>48175</v>
      </c>
      <c r="AB9591" s="56" t="s">
        <v>48180</v>
      </c>
      <c r="AC9591" s="56" t="s">
        <v>7326</v>
      </c>
      <c r="AD9591" s="90" t="str">
        <f t="shared" si="299"/>
        <v>NA</v>
      </c>
      <c r="AE9591" s="90"/>
      <c r="AF9591" s="90"/>
      <c r="AG9591" s="90"/>
    </row>
    <row r="9592" spans="1:33">
      <c r="A9592" s="56" t="s">
        <v>51714</v>
      </c>
      <c r="B9592" s="56" t="s">
        <v>51715</v>
      </c>
      <c r="C9592" s="56" t="s">
        <v>51716</v>
      </c>
      <c r="D9592" s="56" t="s">
        <v>7820</v>
      </c>
      <c r="E9592" s="56" t="s">
        <v>11774</v>
      </c>
      <c r="F9592" s="56" t="s">
        <v>22</v>
      </c>
      <c r="G9592" s="56"/>
      <c r="H9592" s="56" t="s">
        <v>51703</v>
      </c>
      <c r="I9592" s="56" t="s">
        <v>51704</v>
      </c>
      <c r="J9592" s="56"/>
      <c r="K9592" s="56" t="s">
        <v>7326</v>
      </c>
      <c r="L9592" s="90" t="str">
        <f t="shared" si="298"/>
        <v>NA</v>
      </c>
      <c r="M9592" s="90"/>
      <c r="O9592" s="91"/>
      <c r="P9592" s="56"/>
      <c r="Q9592" s="56"/>
      <c r="R9592" s="56"/>
      <c r="S9592" s="56"/>
      <c r="T9592" s="56" t="s">
        <v>48181</v>
      </c>
      <c r="U9592" s="56" t="s">
        <v>48182</v>
      </c>
      <c r="V9592" s="56" t="s">
        <v>43867</v>
      </c>
      <c r="W9592" s="56" t="s">
        <v>7820</v>
      </c>
      <c r="X9592" s="56" t="s">
        <v>2815</v>
      </c>
      <c r="Y9592" s="56"/>
      <c r="Z9592" s="56" t="s">
        <v>48101</v>
      </c>
      <c r="AA9592" s="56" t="s">
        <v>48175</v>
      </c>
      <c r="AB9592" s="56" t="s">
        <v>48181</v>
      </c>
      <c r="AC9592" s="56" t="s">
        <v>7326</v>
      </c>
      <c r="AD9592" s="90" t="str">
        <f t="shared" si="299"/>
        <v>NA</v>
      </c>
      <c r="AE9592" s="90"/>
      <c r="AF9592" s="90"/>
      <c r="AG9592" s="90"/>
    </row>
    <row r="9593" spans="1:33">
      <c r="A9593" s="56" t="s">
        <v>51717</v>
      </c>
      <c r="B9593" s="56" t="s">
        <v>51718</v>
      </c>
      <c r="C9593" s="56" t="s">
        <v>51719</v>
      </c>
      <c r="D9593" s="56" t="s">
        <v>7820</v>
      </c>
      <c r="E9593" s="56" t="s">
        <v>34886</v>
      </c>
      <c r="F9593" s="56" t="s">
        <v>22</v>
      </c>
      <c r="G9593" s="56"/>
      <c r="H9593" s="56" t="s">
        <v>51720</v>
      </c>
      <c r="I9593" s="56" t="s">
        <v>51721</v>
      </c>
      <c r="J9593" s="56" t="s">
        <v>51717</v>
      </c>
      <c r="K9593" s="56" t="s">
        <v>7326</v>
      </c>
      <c r="L9593" s="90" t="str">
        <f t="shared" si="298"/>
        <v>NA</v>
      </c>
      <c r="M9593" s="90"/>
      <c r="O9593" s="91"/>
      <c r="P9593" s="56"/>
      <c r="Q9593" s="56"/>
      <c r="R9593" s="56"/>
      <c r="S9593" s="56"/>
      <c r="T9593" s="56" t="s">
        <v>48183</v>
      </c>
      <c r="U9593" s="56" t="s">
        <v>48184</v>
      </c>
      <c r="V9593" s="56" t="s">
        <v>48185</v>
      </c>
      <c r="W9593" s="56" t="s">
        <v>7820</v>
      </c>
      <c r="X9593" s="56" t="s">
        <v>2815</v>
      </c>
      <c r="Y9593" s="56"/>
      <c r="Z9593" s="56" t="s">
        <v>48101</v>
      </c>
      <c r="AA9593" s="56" t="s">
        <v>48175</v>
      </c>
      <c r="AB9593" s="56" t="s">
        <v>48186</v>
      </c>
      <c r="AC9593" s="56" t="s">
        <v>7326</v>
      </c>
      <c r="AD9593" s="90" t="str">
        <f t="shared" si="299"/>
        <v>NA</v>
      </c>
      <c r="AE9593" s="90"/>
      <c r="AF9593" s="90"/>
      <c r="AG9593" s="90"/>
    </row>
    <row r="9594" spans="1:33">
      <c r="A9594" s="56" t="s">
        <v>51722</v>
      </c>
      <c r="B9594" s="56" t="s">
        <v>51723</v>
      </c>
      <c r="C9594" s="56" t="s">
        <v>51724</v>
      </c>
      <c r="D9594" s="56" t="s">
        <v>7820</v>
      </c>
      <c r="E9594" s="56" t="s">
        <v>34886</v>
      </c>
      <c r="F9594" s="56" t="s">
        <v>22</v>
      </c>
      <c r="G9594" s="56"/>
      <c r="H9594" s="56" t="s">
        <v>51720</v>
      </c>
      <c r="I9594" s="56" t="s">
        <v>51721</v>
      </c>
      <c r="J9594" s="56" t="s">
        <v>51725</v>
      </c>
      <c r="K9594" s="56" t="s">
        <v>7326</v>
      </c>
      <c r="L9594" s="90" t="str">
        <f t="shared" si="298"/>
        <v>NA</v>
      </c>
      <c r="M9594" s="90"/>
      <c r="O9594" s="91"/>
      <c r="P9594" s="56"/>
      <c r="Q9594" s="56"/>
      <c r="R9594" s="56"/>
      <c r="S9594" s="56"/>
      <c r="T9594" s="56" t="s">
        <v>48187</v>
      </c>
      <c r="U9594" s="56" t="s">
        <v>48188</v>
      </c>
      <c r="V9594" s="56" t="s">
        <v>48189</v>
      </c>
      <c r="W9594" s="56" t="s">
        <v>7820</v>
      </c>
      <c r="X9594" s="56" t="s">
        <v>2815</v>
      </c>
      <c r="Y9594" s="56"/>
      <c r="Z9594" s="56" t="s">
        <v>48101</v>
      </c>
      <c r="AA9594" s="56" t="s">
        <v>48175</v>
      </c>
      <c r="AB9594" s="56" t="s">
        <v>48187</v>
      </c>
      <c r="AC9594" s="56" t="s">
        <v>7326</v>
      </c>
      <c r="AD9594" s="90" t="str">
        <f t="shared" si="299"/>
        <v>NA</v>
      </c>
      <c r="AE9594" s="90"/>
      <c r="AF9594" s="90"/>
      <c r="AG9594" s="90"/>
    </row>
    <row r="9595" spans="1:33">
      <c r="A9595" s="56" t="s">
        <v>51726</v>
      </c>
      <c r="B9595" s="56" t="s">
        <v>51727</v>
      </c>
      <c r="C9595" s="56" t="s">
        <v>51728</v>
      </c>
      <c r="D9595" s="56" t="s">
        <v>7820</v>
      </c>
      <c r="E9595" s="56" t="s">
        <v>34886</v>
      </c>
      <c r="F9595" s="56" t="s">
        <v>22</v>
      </c>
      <c r="G9595" s="56"/>
      <c r="H9595" s="56" t="s">
        <v>51720</v>
      </c>
      <c r="I9595" s="56" t="s">
        <v>51721</v>
      </c>
      <c r="J9595" s="56"/>
      <c r="K9595" s="56" t="s">
        <v>7326</v>
      </c>
      <c r="L9595" s="90" t="str">
        <f t="shared" si="298"/>
        <v>NA</v>
      </c>
      <c r="M9595" s="90"/>
      <c r="O9595" s="91"/>
      <c r="P9595" s="56"/>
      <c r="Q9595" s="56"/>
      <c r="R9595" s="56"/>
      <c r="S9595" s="56"/>
      <c r="T9595" s="56" t="s">
        <v>48190</v>
      </c>
      <c r="U9595" s="56" t="s">
        <v>48191</v>
      </c>
      <c r="V9595" s="56" t="s">
        <v>47967</v>
      </c>
      <c r="W9595" s="56" t="s">
        <v>7820</v>
      </c>
      <c r="X9595" s="56" t="s">
        <v>2815</v>
      </c>
      <c r="Y9595" s="56"/>
      <c r="Z9595" s="56" t="s">
        <v>48101</v>
      </c>
      <c r="AA9595" s="56" t="s">
        <v>48175</v>
      </c>
      <c r="AB9595" s="56" t="s">
        <v>48192</v>
      </c>
      <c r="AC9595" s="56" t="s">
        <v>7326</v>
      </c>
      <c r="AD9595" s="90" t="str">
        <f t="shared" si="299"/>
        <v>NA</v>
      </c>
      <c r="AE9595" s="90"/>
      <c r="AF9595" s="90"/>
      <c r="AG9595" s="90"/>
    </row>
    <row r="9596" spans="1:33">
      <c r="A9596" s="56" t="s">
        <v>51729</v>
      </c>
      <c r="B9596" s="56" t="s">
        <v>51730</v>
      </c>
      <c r="C9596" s="56" t="s">
        <v>51731</v>
      </c>
      <c r="D9596" s="56" t="s">
        <v>7820</v>
      </c>
      <c r="E9596" s="56" t="s">
        <v>7831</v>
      </c>
      <c r="F9596" s="56" t="s">
        <v>22</v>
      </c>
      <c r="G9596" s="56"/>
      <c r="H9596" s="56" t="s">
        <v>51732</v>
      </c>
      <c r="I9596" s="56" t="s">
        <v>7833</v>
      </c>
      <c r="J9596" s="56"/>
      <c r="K9596" s="56" t="s">
        <v>7326</v>
      </c>
      <c r="L9596" s="90" t="str">
        <f t="shared" si="298"/>
        <v>NA</v>
      </c>
      <c r="M9596" s="90"/>
      <c r="O9596" s="91"/>
      <c r="P9596" s="56"/>
      <c r="Q9596" s="56"/>
      <c r="R9596" s="56"/>
      <c r="S9596" s="56"/>
      <c r="T9596" s="56" t="s">
        <v>48193</v>
      </c>
      <c r="U9596" s="56" t="s">
        <v>48194</v>
      </c>
      <c r="V9596" s="56" t="s">
        <v>48195</v>
      </c>
      <c r="W9596" s="56" t="s">
        <v>7820</v>
      </c>
      <c r="X9596" s="56" t="s">
        <v>2815</v>
      </c>
      <c r="Y9596" s="56"/>
      <c r="Z9596" s="56" t="s">
        <v>48101</v>
      </c>
      <c r="AA9596" s="56" t="s">
        <v>48175</v>
      </c>
      <c r="AB9596" s="56" t="s">
        <v>48193</v>
      </c>
      <c r="AC9596" s="56" t="s">
        <v>7326</v>
      </c>
      <c r="AD9596" s="90" t="str">
        <f t="shared" si="299"/>
        <v>NA</v>
      </c>
      <c r="AE9596" s="90"/>
      <c r="AF9596" s="90"/>
      <c r="AG9596" s="90"/>
    </row>
    <row r="9597" spans="1:33">
      <c r="A9597" s="56" t="s">
        <v>51733</v>
      </c>
      <c r="B9597" s="56" t="s">
        <v>51734</v>
      </c>
      <c r="C9597" s="56" t="s">
        <v>51735</v>
      </c>
      <c r="D9597" s="56" t="s">
        <v>7820</v>
      </c>
      <c r="E9597" s="56" t="s">
        <v>7831</v>
      </c>
      <c r="F9597" s="56" t="s">
        <v>22</v>
      </c>
      <c r="G9597" s="56"/>
      <c r="H9597" s="56" t="s">
        <v>51732</v>
      </c>
      <c r="I9597" s="56" t="s">
        <v>7833</v>
      </c>
      <c r="J9597" s="56"/>
      <c r="K9597" s="56" t="s">
        <v>7326</v>
      </c>
      <c r="L9597" s="90" t="str">
        <f t="shared" si="298"/>
        <v>NA</v>
      </c>
      <c r="M9597" s="90"/>
      <c r="O9597" s="91"/>
      <c r="P9597" s="56"/>
      <c r="Q9597" s="56"/>
      <c r="R9597" s="56"/>
      <c r="S9597" s="56"/>
      <c r="T9597" s="56" t="s">
        <v>48196</v>
      </c>
      <c r="U9597" s="56" t="s">
        <v>48197</v>
      </c>
      <c r="V9597" s="56" t="s">
        <v>47974</v>
      </c>
      <c r="W9597" s="56" t="s">
        <v>7820</v>
      </c>
      <c r="X9597" s="56" t="s">
        <v>2815</v>
      </c>
      <c r="Y9597" s="56"/>
      <c r="Z9597" s="56" t="s">
        <v>48101</v>
      </c>
      <c r="AA9597" s="56" t="s">
        <v>48175</v>
      </c>
      <c r="AB9597" s="56" t="s">
        <v>48196</v>
      </c>
      <c r="AC9597" s="56" t="s">
        <v>7326</v>
      </c>
      <c r="AD9597" s="90" t="str">
        <f t="shared" si="299"/>
        <v>NA</v>
      </c>
      <c r="AE9597" s="90"/>
      <c r="AF9597" s="90"/>
      <c r="AG9597" s="90"/>
    </row>
    <row r="9598" spans="1:33">
      <c r="A9598" s="56" t="s">
        <v>51736</v>
      </c>
      <c r="B9598" s="56" t="s">
        <v>51737</v>
      </c>
      <c r="C9598" s="56" t="s">
        <v>51738</v>
      </c>
      <c r="D9598" s="56" t="s">
        <v>7820</v>
      </c>
      <c r="E9598" s="56" t="s">
        <v>34893</v>
      </c>
      <c r="F9598" s="56" t="s">
        <v>22</v>
      </c>
      <c r="G9598" s="56"/>
      <c r="H9598" s="56" t="s">
        <v>51739</v>
      </c>
      <c r="I9598" s="56" t="s">
        <v>51740</v>
      </c>
      <c r="J9598" s="56" t="s">
        <v>51736</v>
      </c>
      <c r="K9598" s="56" t="s">
        <v>7326</v>
      </c>
      <c r="L9598" s="90" t="str">
        <f t="shared" si="298"/>
        <v>NA</v>
      </c>
      <c r="M9598" s="90"/>
      <c r="O9598" s="91"/>
      <c r="P9598" s="56"/>
      <c r="Q9598" s="56"/>
      <c r="R9598" s="56"/>
      <c r="S9598" s="56"/>
      <c r="T9598" s="56" t="s">
        <v>48198</v>
      </c>
      <c r="U9598" s="56" t="s">
        <v>48199</v>
      </c>
      <c r="V9598" s="56" t="s">
        <v>41731</v>
      </c>
      <c r="W9598" s="56" t="s">
        <v>7820</v>
      </c>
      <c r="X9598" s="56" t="s">
        <v>10658</v>
      </c>
      <c r="Y9598" s="56"/>
      <c r="Z9598" s="56" t="s">
        <v>48101</v>
      </c>
      <c r="AA9598" s="56" t="s">
        <v>48200</v>
      </c>
      <c r="AB9598" s="56" t="s">
        <v>48198</v>
      </c>
      <c r="AC9598" s="56" t="s">
        <v>7326</v>
      </c>
      <c r="AD9598" s="90" t="str">
        <f t="shared" si="299"/>
        <v>NA</v>
      </c>
      <c r="AE9598" s="90"/>
      <c r="AF9598" s="90"/>
      <c r="AG9598" s="90"/>
    </row>
    <row r="9599" spans="1:33">
      <c r="A9599" s="56" t="s">
        <v>51741</v>
      </c>
      <c r="B9599" s="56" t="s">
        <v>51742</v>
      </c>
      <c r="C9599" s="56" t="s">
        <v>51738</v>
      </c>
      <c r="D9599" s="56" t="s">
        <v>7820</v>
      </c>
      <c r="E9599" s="56" t="s">
        <v>34893</v>
      </c>
      <c r="F9599" s="56" t="s">
        <v>22</v>
      </c>
      <c r="G9599" s="56"/>
      <c r="H9599" s="56" t="s">
        <v>51739</v>
      </c>
      <c r="I9599" s="56" t="s">
        <v>51740</v>
      </c>
      <c r="J9599" s="56" t="s">
        <v>51743</v>
      </c>
      <c r="K9599" s="56" t="s">
        <v>7326</v>
      </c>
      <c r="L9599" s="90" t="str">
        <f t="shared" si="298"/>
        <v>NA</v>
      </c>
      <c r="M9599" s="90"/>
      <c r="O9599" s="91"/>
      <c r="P9599" s="56"/>
      <c r="Q9599" s="56"/>
      <c r="R9599" s="56"/>
      <c r="S9599" s="56"/>
      <c r="T9599" s="56" t="s">
        <v>48201</v>
      </c>
      <c r="U9599" s="56" t="s">
        <v>48202</v>
      </c>
      <c r="V9599" s="56" t="s">
        <v>48203</v>
      </c>
      <c r="W9599" s="56" t="s">
        <v>7820</v>
      </c>
      <c r="X9599" s="56" t="s">
        <v>10658</v>
      </c>
      <c r="Y9599" s="56"/>
      <c r="Z9599" s="56" t="s">
        <v>48101</v>
      </c>
      <c r="AA9599" s="56" t="s">
        <v>48200</v>
      </c>
      <c r="AB9599" s="56" t="s">
        <v>48201</v>
      </c>
      <c r="AC9599" s="56" t="s">
        <v>7326</v>
      </c>
      <c r="AD9599" s="90" t="str">
        <f t="shared" si="299"/>
        <v>NA</v>
      </c>
      <c r="AE9599" s="90"/>
      <c r="AF9599" s="90"/>
      <c r="AG9599" s="90"/>
    </row>
    <row r="9600" spans="1:33">
      <c r="A9600" s="56" t="s">
        <v>51744</v>
      </c>
      <c r="B9600" s="56" t="s">
        <v>51745</v>
      </c>
      <c r="C9600" s="56" t="s">
        <v>51738</v>
      </c>
      <c r="D9600" s="56" t="s">
        <v>7820</v>
      </c>
      <c r="E9600" s="56" t="s">
        <v>34893</v>
      </c>
      <c r="F9600" s="56" t="s">
        <v>22</v>
      </c>
      <c r="G9600" s="56"/>
      <c r="H9600" s="56" t="s">
        <v>51739</v>
      </c>
      <c r="I9600" s="56" t="s">
        <v>51740</v>
      </c>
      <c r="J9600" s="56" t="s">
        <v>51746</v>
      </c>
      <c r="K9600" s="56" t="s">
        <v>7326</v>
      </c>
      <c r="L9600" s="90" t="str">
        <f t="shared" si="298"/>
        <v>NA</v>
      </c>
      <c r="M9600" s="90"/>
      <c r="O9600" s="91"/>
      <c r="P9600" s="56"/>
      <c r="Q9600" s="56"/>
      <c r="R9600" s="56"/>
      <c r="S9600" s="56"/>
      <c r="T9600" s="56" t="s">
        <v>48204</v>
      </c>
      <c r="U9600" s="56" t="s">
        <v>48205</v>
      </c>
      <c r="V9600" s="56" t="s">
        <v>43867</v>
      </c>
      <c r="W9600" s="56" t="s">
        <v>7820</v>
      </c>
      <c r="X9600" s="56" t="s">
        <v>10658</v>
      </c>
      <c r="Y9600" s="56"/>
      <c r="Z9600" s="56" t="s">
        <v>48101</v>
      </c>
      <c r="AA9600" s="56" t="s">
        <v>48200</v>
      </c>
      <c r="AB9600" s="56" t="s">
        <v>48206</v>
      </c>
      <c r="AC9600" s="56" t="s">
        <v>7326</v>
      </c>
      <c r="AD9600" s="90" t="str">
        <f t="shared" si="299"/>
        <v>NA</v>
      </c>
      <c r="AE9600" s="90"/>
      <c r="AF9600" s="90"/>
      <c r="AG9600" s="90"/>
    </row>
    <row r="9601" spans="1:33">
      <c r="A9601" s="56" t="s">
        <v>51747</v>
      </c>
      <c r="B9601" s="56" t="s">
        <v>51748</v>
      </c>
      <c r="C9601" s="56" t="s">
        <v>51738</v>
      </c>
      <c r="D9601" s="56" t="s">
        <v>7820</v>
      </c>
      <c r="E9601" s="56" t="s">
        <v>34893</v>
      </c>
      <c r="F9601" s="56" t="s">
        <v>22</v>
      </c>
      <c r="G9601" s="56"/>
      <c r="H9601" s="56" t="s">
        <v>51739</v>
      </c>
      <c r="I9601" s="56" t="s">
        <v>51740</v>
      </c>
      <c r="J9601" s="56" t="s">
        <v>51747</v>
      </c>
      <c r="K9601" s="56" t="s">
        <v>7326</v>
      </c>
      <c r="L9601" s="90" t="str">
        <f t="shared" si="298"/>
        <v>NA</v>
      </c>
      <c r="M9601" s="90"/>
      <c r="O9601" s="91"/>
      <c r="P9601" s="56"/>
      <c r="Q9601" s="56"/>
      <c r="R9601" s="56"/>
      <c r="S9601" s="56"/>
      <c r="T9601" s="56" t="s">
        <v>48207</v>
      </c>
      <c r="U9601" s="56" t="s">
        <v>48208</v>
      </c>
      <c r="V9601" s="56" t="s">
        <v>44856</v>
      </c>
      <c r="W9601" s="56" t="s">
        <v>7820</v>
      </c>
      <c r="X9601" s="56" t="s">
        <v>10658</v>
      </c>
      <c r="Y9601" s="56"/>
      <c r="Z9601" s="56" t="s">
        <v>48101</v>
      </c>
      <c r="AA9601" s="56" t="s">
        <v>48200</v>
      </c>
      <c r="AB9601" s="56" t="s">
        <v>48207</v>
      </c>
      <c r="AC9601" s="56" t="s">
        <v>7326</v>
      </c>
      <c r="AD9601" s="90" t="str">
        <f t="shared" si="299"/>
        <v>NA</v>
      </c>
      <c r="AE9601" s="90"/>
      <c r="AF9601" s="90"/>
      <c r="AG9601" s="90"/>
    </row>
    <row r="9602" spans="1:33">
      <c r="A9602" s="56" t="s">
        <v>51749</v>
      </c>
      <c r="B9602" s="56" t="s">
        <v>51750</v>
      </c>
      <c r="C9602" s="56" t="s">
        <v>51751</v>
      </c>
      <c r="D9602" s="56" t="s">
        <v>7820</v>
      </c>
      <c r="E9602" s="56" t="s">
        <v>34893</v>
      </c>
      <c r="F9602" s="56" t="s">
        <v>22</v>
      </c>
      <c r="G9602" s="56"/>
      <c r="H9602" s="56" t="s">
        <v>51739</v>
      </c>
      <c r="I9602" s="56" t="s">
        <v>51740</v>
      </c>
      <c r="J9602" s="56" t="s">
        <v>51749</v>
      </c>
      <c r="K9602" s="56" t="s">
        <v>7326</v>
      </c>
      <c r="L9602" s="90" t="str">
        <f t="shared" si="298"/>
        <v>NA</v>
      </c>
      <c r="M9602" s="90"/>
      <c r="O9602" s="91"/>
      <c r="P9602" s="56"/>
      <c r="Q9602" s="56"/>
      <c r="R9602" s="56"/>
      <c r="S9602" s="56"/>
      <c r="T9602" s="56" t="s">
        <v>44000</v>
      </c>
      <c r="U9602" s="56" t="s">
        <v>48209</v>
      </c>
      <c r="V9602" s="56" t="s">
        <v>48210</v>
      </c>
      <c r="W9602" s="56" t="s">
        <v>7820</v>
      </c>
      <c r="X9602" s="56" t="s">
        <v>48211</v>
      </c>
      <c r="Y9602" s="56"/>
      <c r="Z9602" s="56" t="s">
        <v>48212</v>
      </c>
      <c r="AA9602" s="56" t="s">
        <v>48213</v>
      </c>
      <c r="AB9602" s="56" t="s">
        <v>44000</v>
      </c>
      <c r="AC9602" s="56" t="s">
        <v>7326</v>
      </c>
      <c r="AD9602" s="90" t="str">
        <f t="shared" si="299"/>
        <v>NA</v>
      </c>
      <c r="AE9602" s="90"/>
      <c r="AF9602" s="90"/>
      <c r="AG9602" s="90"/>
    </row>
    <row r="9603" spans="1:33">
      <c r="A9603" s="56" t="s">
        <v>51752</v>
      </c>
      <c r="B9603" s="56" t="s">
        <v>51753</v>
      </c>
      <c r="C9603" s="56" t="s">
        <v>51754</v>
      </c>
      <c r="D9603" s="56" t="s">
        <v>7820</v>
      </c>
      <c r="E9603" s="56" t="s">
        <v>34893</v>
      </c>
      <c r="F9603" s="56" t="s">
        <v>22</v>
      </c>
      <c r="G9603" s="56"/>
      <c r="H9603" s="56" t="s">
        <v>51739</v>
      </c>
      <c r="I9603" s="56" t="s">
        <v>51740</v>
      </c>
      <c r="J9603" s="56" t="s">
        <v>51755</v>
      </c>
      <c r="K9603" s="56" t="s">
        <v>7326</v>
      </c>
      <c r="L9603" s="90" t="str">
        <f t="shared" ref="L9603:L9666" si="300">IF($P$3&lt;&gt;"",IF(ISNUMBER(SEARCH("*"&amp;$P$3&amp;"*", A9603)),A9603, IF(ISNUMBER(SEARCH("*"&amp;$P$3&amp;"*", H9603)),A9603, IF(ISNUMBER(SEARCH("*"&amp;$P$3&amp;"*", G9603)),A9603, IF(ISNUMBER(SEARCH("*"&amp;$P$3&amp;"*", J9603)),A9603,  IF(ISNUMBER(SEARCH("*"&amp;$P$3&amp;"*", E9603)),A9603, "NA"))))),"NA")</f>
        <v>NA</v>
      </c>
      <c r="M9603" s="90"/>
      <c r="O9603" s="91"/>
      <c r="P9603" s="56"/>
      <c r="Q9603" s="56"/>
      <c r="R9603" s="56"/>
      <c r="S9603" s="56"/>
      <c r="T9603" s="56" t="s">
        <v>48214</v>
      </c>
      <c r="U9603" s="56" t="s">
        <v>48215</v>
      </c>
      <c r="V9603" s="56" t="s">
        <v>48210</v>
      </c>
      <c r="W9603" s="56" t="s">
        <v>7820</v>
      </c>
      <c r="X9603" s="56" t="s">
        <v>48211</v>
      </c>
      <c r="Y9603" s="56"/>
      <c r="Z9603" s="56" t="s">
        <v>48212</v>
      </c>
      <c r="AA9603" s="56" t="s">
        <v>48213</v>
      </c>
      <c r="AB9603" s="56" t="s">
        <v>48214</v>
      </c>
      <c r="AC9603" s="56" t="s">
        <v>7326</v>
      </c>
      <c r="AD9603" s="90" t="str">
        <f t="shared" ref="AD9603:AD9666" si="301">IF($P$19&lt;&gt;"",IF(ISNUMBER(SEARCH($P$19, V9603)),T9603, "NA"),"NA")</f>
        <v>NA</v>
      </c>
      <c r="AE9603" s="90"/>
      <c r="AF9603" s="90"/>
      <c r="AG9603" s="90"/>
    </row>
    <row r="9604" spans="1:33">
      <c r="A9604" s="56" t="s">
        <v>51756</v>
      </c>
      <c r="B9604" s="56" t="s">
        <v>51757</v>
      </c>
      <c r="C9604" s="56" t="s">
        <v>51758</v>
      </c>
      <c r="D9604" s="56" t="s">
        <v>7820</v>
      </c>
      <c r="E9604" s="56" t="s">
        <v>34893</v>
      </c>
      <c r="F9604" s="56" t="s">
        <v>22</v>
      </c>
      <c r="G9604" s="56"/>
      <c r="H9604" s="56" t="s">
        <v>51759</v>
      </c>
      <c r="I9604" s="56" t="s">
        <v>51740</v>
      </c>
      <c r="J9604" s="56"/>
      <c r="K9604" s="56" t="s">
        <v>7326</v>
      </c>
      <c r="L9604" s="90" t="str">
        <f t="shared" si="300"/>
        <v>NA</v>
      </c>
      <c r="M9604" s="90"/>
      <c r="O9604" s="91"/>
      <c r="P9604" s="56"/>
      <c r="Q9604" s="56"/>
      <c r="R9604" s="56"/>
      <c r="S9604" s="56"/>
      <c r="T9604" s="56" t="s">
        <v>48216</v>
      </c>
      <c r="U9604" s="56" t="s">
        <v>48217</v>
      </c>
      <c r="V9604" s="56" t="s">
        <v>48218</v>
      </c>
      <c r="W9604" s="56" t="s">
        <v>7820</v>
      </c>
      <c r="X9604" s="56" t="s">
        <v>48219</v>
      </c>
      <c r="Y9604" s="56"/>
      <c r="Z9604" s="56" t="s">
        <v>48220</v>
      </c>
      <c r="AA9604" s="56" t="s">
        <v>48221</v>
      </c>
      <c r="AB9604" s="56"/>
      <c r="AC9604" s="56" t="s">
        <v>7326</v>
      </c>
      <c r="AD9604" s="90" t="str">
        <f t="shared" si="301"/>
        <v>NA</v>
      </c>
      <c r="AE9604" s="90"/>
      <c r="AF9604" s="90"/>
      <c r="AG9604" s="90"/>
    </row>
    <row r="9605" spans="1:33">
      <c r="A9605" s="56" t="s">
        <v>51760</v>
      </c>
      <c r="B9605" s="56" t="s">
        <v>51761</v>
      </c>
      <c r="C9605" s="56" t="s">
        <v>51762</v>
      </c>
      <c r="D9605" s="56" t="s">
        <v>7820</v>
      </c>
      <c r="E9605" s="56" t="s">
        <v>34893</v>
      </c>
      <c r="F9605" s="56" t="s">
        <v>22</v>
      </c>
      <c r="G9605" s="56"/>
      <c r="H9605" s="56" t="s">
        <v>51739</v>
      </c>
      <c r="I9605" s="56" t="s">
        <v>51740</v>
      </c>
      <c r="J9605" s="56" t="s">
        <v>51763</v>
      </c>
      <c r="K9605" s="56" t="s">
        <v>7326</v>
      </c>
      <c r="L9605" s="90" t="str">
        <f t="shared" si="300"/>
        <v>NA</v>
      </c>
      <c r="M9605" s="90"/>
      <c r="O9605" s="91"/>
      <c r="P9605" s="56"/>
      <c r="Q9605" s="56"/>
      <c r="R9605" s="56"/>
      <c r="S9605" s="56"/>
      <c r="T9605" s="56" t="s">
        <v>48222</v>
      </c>
      <c r="U9605" s="56" t="s">
        <v>48223</v>
      </c>
      <c r="V9605" s="56" t="s">
        <v>48224</v>
      </c>
      <c r="W9605" s="56" t="s">
        <v>7820</v>
      </c>
      <c r="X9605" s="56" t="s">
        <v>29643</v>
      </c>
      <c r="Y9605" s="56"/>
      <c r="Z9605" s="56" t="s">
        <v>48225</v>
      </c>
      <c r="AA9605" s="56" t="s">
        <v>48226</v>
      </c>
      <c r="AB9605" s="56"/>
      <c r="AC9605" s="56" t="s">
        <v>7326</v>
      </c>
      <c r="AD9605" s="90" t="str">
        <f t="shared" si="301"/>
        <v>NA</v>
      </c>
      <c r="AE9605" s="90"/>
      <c r="AF9605" s="90"/>
      <c r="AG9605" s="90"/>
    </row>
    <row r="9606" spans="1:33">
      <c r="A9606" s="56" t="s">
        <v>51764</v>
      </c>
      <c r="B9606" s="56" t="s">
        <v>51765</v>
      </c>
      <c r="C9606" s="56" t="s">
        <v>51766</v>
      </c>
      <c r="D9606" s="56" t="s">
        <v>7820</v>
      </c>
      <c r="E9606" s="56" t="s">
        <v>34893</v>
      </c>
      <c r="F9606" s="56" t="s">
        <v>22</v>
      </c>
      <c r="G9606" s="56"/>
      <c r="H9606" s="56" t="s">
        <v>51739</v>
      </c>
      <c r="I9606" s="56" t="s">
        <v>51740</v>
      </c>
      <c r="J9606" s="56" t="s">
        <v>51764</v>
      </c>
      <c r="K9606" s="56" t="s">
        <v>7326</v>
      </c>
      <c r="L9606" s="90" t="str">
        <f t="shared" si="300"/>
        <v>NA</v>
      </c>
      <c r="M9606" s="90"/>
      <c r="O9606" s="91"/>
      <c r="P9606" s="56"/>
      <c r="Q9606" s="56"/>
      <c r="R9606" s="56"/>
      <c r="S9606" s="56"/>
      <c r="T9606" s="56" t="s">
        <v>48227</v>
      </c>
      <c r="U9606" s="56" t="s">
        <v>48228</v>
      </c>
      <c r="V9606" s="56" t="s">
        <v>48229</v>
      </c>
      <c r="W9606" s="56" t="s">
        <v>7820</v>
      </c>
      <c r="X9606" s="56" t="s">
        <v>11370</v>
      </c>
      <c r="Y9606" s="56"/>
      <c r="Z9606" s="56" t="s">
        <v>48230</v>
      </c>
      <c r="AA9606" s="56" t="s">
        <v>48231</v>
      </c>
      <c r="AB9606" s="56" t="s">
        <v>48227</v>
      </c>
      <c r="AC9606" s="56" t="s">
        <v>7326</v>
      </c>
      <c r="AD9606" s="90" t="str">
        <f t="shared" si="301"/>
        <v>NA</v>
      </c>
      <c r="AE9606" s="90"/>
      <c r="AF9606" s="90"/>
      <c r="AG9606" s="90"/>
    </row>
    <row r="9607" spans="1:33">
      <c r="A9607" s="56" t="s">
        <v>51767</v>
      </c>
      <c r="B9607" s="56" t="s">
        <v>51768</v>
      </c>
      <c r="C9607" s="56" t="s">
        <v>51769</v>
      </c>
      <c r="D9607" s="56" t="s">
        <v>7820</v>
      </c>
      <c r="E9607" s="56" t="s">
        <v>34893</v>
      </c>
      <c r="F9607" s="56" t="s">
        <v>22</v>
      </c>
      <c r="G9607" s="56"/>
      <c r="H9607" s="56" t="s">
        <v>51759</v>
      </c>
      <c r="I9607" s="56" t="s">
        <v>51740</v>
      </c>
      <c r="J9607" s="56" t="s">
        <v>51770</v>
      </c>
      <c r="K9607" s="56" t="s">
        <v>7326</v>
      </c>
      <c r="L9607" s="90" t="str">
        <f t="shared" si="300"/>
        <v>NA</v>
      </c>
      <c r="M9607" s="90"/>
      <c r="O9607" s="91"/>
      <c r="P9607" s="56"/>
      <c r="Q9607" s="56"/>
      <c r="R9607" s="56"/>
      <c r="S9607" s="56"/>
      <c r="T9607" s="56" t="s">
        <v>45238</v>
      </c>
      <c r="U9607" s="56" t="s">
        <v>48232</v>
      </c>
      <c r="V9607" s="56" t="s">
        <v>48233</v>
      </c>
      <c r="W9607" s="56" t="s">
        <v>7820</v>
      </c>
      <c r="X9607" s="56" t="s">
        <v>48234</v>
      </c>
      <c r="Y9607" s="56"/>
      <c r="Z9607" s="56" t="s">
        <v>48235</v>
      </c>
      <c r="AA9607" s="56" t="s">
        <v>48236</v>
      </c>
      <c r="AB9607" s="56" t="s">
        <v>45238</v>
      </c>
      <c r="AC9607" s="56" t="s">
        <v>7326</v>
      </c>
      <c r="AD9607" s="90" t="str">
        <f t="shared" si="301"/>
        <v>NA</v>
      </c>
      <c r="AE9607" s="90"/>
      <c r="AF9607" s="90"/>
      <c r="AG9607" s="90"/>
    </row>
    <row r="9608" spans="1:33">
      <c r="A9608" s="56" t="s">
        <v>51771</v>
      </c>
      <c r="B9608" s="56" t="s">
        <v>51772</v>
      </c>
      <c r="C9608" s="56" t="s">
        <v>51738</v>
      </c>
      <c r="D9608" s="56" t="s">
        <v>7820</v>
      </c>
      <c r="E9608" s="56" t="s">
        <v>34893</v>
      </c>
      <c r="F9608" s="56" t="s">
        <v>22</v>
      </c>
      <c r="G9608" s="56"/>
      <c r="H9608" s="56" t="s">
        <v>51739</v>
      </c>
      <c r="I9608" s="56" t="s">
        <v>51740</v>
      </c>
      <c r="J9608" s="56" t="s">
        <v>51773</v>
      </c>
      <c r="K9608" s="56" t="s">
        <v>7326</v>
      </c>
      <c r="L9608" s="90" t="str">
        <f t="shared" si="300"/>
        <v>NA</v>
      </c>
      <c r="M9608" s="90"/>
      <c r="O9608" s="91"/>
      <c r="P9608" s="56"/>
      <c r="Q9608" s="56"/>
      <c r="R9608" s="56"/>
      <c r="S9608" s="56"/>
      <c r="T9608" s="56" t="s">
        <v>48237</v>
      </c>
      <c r="U9608" s="56" t="s">
        <v>48238</v>
      </c>
      <c r="V9608" s="56" t="s">
        <v>48239</v>
      </c>
      <c r="W9608" s="56" t="s">
        <v>7820</v>
      </c>
      <c r="X9608" s="56" t="s">
        <v>29661</v>
      </c>
      <c r="Y9608" s="56"/>
      <c r="Z9608" s="56" t="s">
        <v>48240</v>
      </c>
      <c r="AA9608" s="56" t="s">
        <v>48241</v>
      </c>
      <c r="AB9608" s="56" t="s">
        <v>48242</v>
      </c>
      <c r="AC9608" s="56" t="s">
        <v>7326</v>
      </c>
      <c r="AD9608" s="90" t="str">
        <f t="shared" si="301"/>
        <v>NA</v>
      </c>
      <c r="AE9608" s="90"/>
      <c r="AF9608" s="90"/>
      <c r="AG9608" s="90"/>
    </row>
    <row r="9609" spans="1:33">
      <c r="A9609" s="56" t="s">
        <v>51774</v>
      </c>
      <c r="B9609" s="56" t="s">
        <v>51775</v>
      </c>
      <c r="C9609" s="56" t="s">
        <v>51776</v>
      </c>
      <c r="D9609" s="56" t="s">
        <v>7820</v>
      </c>
      <c r="E9609" s="56" t="s">
        <v>51777</v>
      </c>
      <c r="F9609" s="56" t="s">
        <v>22</v>
      </c>
      <c r="G9609" s="56"/>
      <c r="H9609" s="56" t="s">
        <v>51778</v>
      </c>
      <c r="I9609" s="56" t="s">
        <v>51779</v>
      </c>
      <c r="J9609" s="56" t="s">
        <v>51780</v>
      </c>
      <c r="K9609" s="56" t="s">
        <v>7326</v>
      </c>
      <c r="L9609" s="90" t="str">
        <f t="shared" si="300"/>
        <v>NA</v>
      </c>
      <c r="M9609" s="90"/>
      <c r="O9609" s="91"/>
      <c r="P9609" s="56"/>
      <c r="Q9609" s="56"/>
      <c r="R9609" s="56"/>
      <c r="S9609" s="56"/>
      <c r="T9609" s="56" t="s">
        <v>48243</v>
      </c>
      <c r="U9609" s="56" t="s">
        <v>48244</v>
      </c>
      <c r="V9609" s="56" t="s">
        <v>48245</v>
      </c>
      <c r="W9609" s="56" t="s">
        <v>7820</v>
      </c>
      <c r="X9609" s="56" t="s">
        <v>37111</v>
      </c>
      <c r="Y9609" s="56"/>
      <c r="Z9609" s="56" t="s">
        <v>48246</v>
      </c>
      <c r="AA9609" s="56" t="s">
        <v>48247</v>
      </c>
      <c r="AB9609" s="56"/>
      <c r="AC9609" s="56" t="s">
        <v>7326</v>
      </c>
      <c r="AD9609" s="90" t="str">
        <f t="shared" si="301"/>
        <v>NA</v>
      </c>
      <c r="AE9609" s="90"/>
      <c r="AF9609" s="90"/>
      <c r="AG9609" s="90"/>
    </row>
    <row r="9610" spans="1:33">
      <c r="A9610" s="56" t="s">
        <v>51781</v>
      </c>
      <c r="B9610" s="56" t="s">
        <v>51782</v>
      </c>
      <c r="C9610" s="56" t="s">
        <v>51776</v>
      </c>
      <c r="D9610" s="56" t="s">
        <v>7820</v>
      </c>
      <c r="E9610" s="56" t="s">
        <v>51777</v>
      </c>
      <c r="F9610" s="56" t="s">
        <v>22</v>
      </c>
      <c r="G9610" s="56"/>
      <c r="H9610" s="56" t="s">
        <v>51778</v>
      </c>
      <c r="I9610" s="56" t="s">
        <v>51779</v>
      </c>
      <c r="J9610" s="56" t="s">
        <v>51781</v>
      </c>
      <c r="K9610" s="56" t="s">
        <v>7326</v>
      </c>
      <c r="L9610" s="90" t="str">
        <f t="shared" si="300"/>
        <v>NA</v>
      </c>
      <c r="M9610" s="90"/>
      <c r="O9610" s="91"/>
      <c r="P9610" s="56"/>
      <c r="Q9610" s="56"/>
      <c r="R9610" s="56"/>
      <c r="S9610" s="56"/>
      <c r="T9610" s="56" t="s">
        <v>48248</v>
      </c>
      <c r="U9610" s="56" t="s">
        <v>48249</v>
      </c>
      <c r="V9610" s="56" t="s">
        <v>48229</v>
      </c>
      <c r="W9610" s="56" t="s">
        <v>7820</v>
      </c>
      <c r="X9610" s="56" t="s">
        <v>11378</v>
      </c>
      <c r="Y9610" s="56"/>
      <c r="Z9610" s="56" t="s">
        <v>48250</v>
      </c>
      <c r="AA9610" s="56" t="s">
        <v>48251</v>
      </c>
      <c r="AB9610" s="56" t="s">
        <v>48248</v>
      </c>
      <c r="AC9610" s="56" t="s">
        <v>7326</v>
      </c>
      <c r="AD9610" s="90" t="str">
        <f t="shared" si="301"/>
        <v>NA</v>
      </c>
      <c r="AE9610" s="90"/>
      <c r="AF9610" s="90"/>
      <c r="AG9610" s="90"/>
    </row>
    <row r="9611" spans="1:33">
      <c r="A9611" s="56" t="s">
        <v>51783</v>
      </c>
      <c r="B9611" s="56" t="s">
        <v>51784</v>
      </c>
      <c r="C9611" s="56" t="s">
        <v>51785</v>
      </c>
      <c r="D9611" s="56" t="s">
        <v>7820</v>
      </c>
      <c r="E9611" s="56" t="s">
        <v>34903</v>
      </c>
      <c r="F9611" s="56" t="s">
        <v>22</v>
      </c>
      <c r="G9611" s="56"/>
      <c r="H9611" s="56" t="s">
        <v>51786</v>
      </c>
      <c r="I9611" s="56" t="s">
        <v>51787</v>
      </c>
      <c r="J9611" s="56" t="s">
        <v>51788</v>
      </c>
      <c r="K9611" s="56" t="s">
        <v>7326</v>
      </c>
      <c r="L9611" s="90" t="str">
        <f t="shared" si="300"/>
        <v>NA</v>
      </c>
      <c r="M9611" s="90"/>
      <c r="O9611" s="91"/>
      <c r="P9611" s="56"/>
      <c r="Q9611" s="56"/>
      <c r="R9611" s="56"/>
      <c r="S9611" s="56"/>
      <c r="T9611" s="56" t="s">
        <v>48252</v>
      </c>
      <c r="U9611" s="56" t="s">
        <v>48253</v>
      </c>
      <c r="V9611" s="56" t="s">
        <v>48229</v>
      </c>
      <c r="W9611" s="56" t="s">
        <v>7820</v>
      </c>
      <c r="X9611" s="56" t="s">
        <v>11378</v>
      </c>
      <c r="Y9611" s="56"/>
      <c r="Z9611" s="56" t="s">
        <v>48250</v>
      </c>
      <c r="AA9611" s="56" t="s">
        <v>48251</v>
      </c>
      <c r="AB9611" s="56"/>
      <c r="AC9611" s="56" t="s">
        <v>7326</v>
      </c>
      <c r="AD9611" s="90" t="str">
        <f t="shared" si="301"/>
        <v>NA</v>
      </c>
      <c r="AE9611" s="90"/>
      <c r="AF9611" s="90"/>
      <c r="AG9611" s="90"/>
    </row>
    <row r="9612" spans="1:33">
      <c r="A9612" s="56" t="s">
        <v>51789</v>
      </c>
      <c r="B9612" s="56" t="s">
        <v>51790</v>
      </c>
      <c r="C9612" s="56" t="s">
        <v>51791</v>
      </c>
      <c r="D9612" s="56" t="s">
        <v>7820</v>
      </c>
      <c r="E9612" s="56" t="s">
        <v>34903</v>
      </c>
      <c r="F9612" s="56" t="s">
        <v>22</v>
      </c>
      <c r="G9612" s="56"/>
      <c r="H9612" s="56" t="s">
        <v>51792</v>
      </c>
      <c r="I9612" s="56" t="s">
        <v>51787</v>
      </c>
      <c r="J9612" s="56" t="s">
        <v>51793</v>
      </c>
      <c r="K9612" s="56" t="s">
        <v>7326</v>
      </c>
      <c r="L9612" s="90" t="str">
        <f t="shared" si="300"/>
        <v>NA</v>
      </c>
      <c r="M9612" s="90"/>
      <c r="O9612" s="91"/>
      <c r="P9612" s="56"/>
      <c r="Q9612" s="56"/>
      <c r="R9612" s="56"/>
      <c r="S9612" s="56"/>
      <c r="T9612" s="56" t="s">
        <v>48254</v>
      </c>
      <c r="U9612" s="56" t="s">
        <v>48255</v>
      </c>
      <c r="V9612" s="56" t="s">
        <v>48229</v>
      </c>
      <c r="W9612" s="56" t="s">
        <v>7820</v>
      </c>
      <c r="X9612" s="56" t="s">
        <v>11386</v>
      </c>
      <c r="Y9612" s="56"/>
      <c r="Z9612" s="56" t="s">
        <v>48256</v>
      </c>
      <c r="AA9612" s="56" t="s">
        <v>48257</v>
      </c>
      <c r="AB9612" s="56" t="s">
        <v>48254</v>
      </c>
      <c r="AC9612" s="56" t="s">
        <v>7326</v>
      </c>
      <c r="AD9612" s="90" t="str">
        <f t="shared" si="301"/>
        <v>NA</v>
      </c>
      <c r="AE9612" s="90"/>
      <c r="AF9612" s="90"/>
      <c r="AG9612" s="90"/>
    </row>
    <row r="9613" spans="1:33">
      <c r="A9613" s="56" t="s">
        <v>51794</v>
      </c>
      <c r="B9613" s="56" t="s">
        <v>51795</v>
      </c>
      <c r="C9613" s="56" t="s">
        <v>51796</v>
      </c>
      <c r="D9613" s="56" t="s">
        <v>7820</v>
      </c>
      <c r="E9613" s="56" t="s">
        <v>34903</v>
      </c>
      <c r="F9613" s="56" t="s">
        <v>22</v>
      </c>
      <c r="G9613" s="56"/>
      <c r="H9613" s="56" t="s">
        <v>51786</v>
      </c>
      <c r="I9613" s="56" t="s">
        <v>51787</v>
      </c>
      <c r="J9613" s="56" t="s">
        <v>51794</v>
      </c>
      <c r="K9613" s="56" t="s">
        <v>7326</v>
      </c>
      <c r="L9613" s="90" t="str">
        <f t="shared" si="300"/>
        <v>NA</v>
      </c>
      <c r="M9613" s="90"/>
      <c r="O9613" s="91"/>
      <c r="P9613" s="56"/>
      <c r="Q9613" s="56"/>
      <c r="R9613" s="56"/>
      <c r="S9613" s="56"/>
      <c r="T9613" s="56" t="s">
        <v>48258</v>
      </c>
      <c r="U9613" s="56" t="s">
        <v>48259</v>
      </c>
      <c r="V9613" s="56" t="s">
        <v>48239</v>
      </c>
      <c r="W9613" s="56" t="s">
        <v>7820</v>
      </c>
      <c r="X9613" s="56" t="s">
        <v>11386</v>
      </c>
      <c r="Y9613" s="56"/>
      <c r="Z9613" s="56" t="s">
        <v>48256</v>
      </c>
      <c r="AA9613" s="56" t="s">
        <v>48257</v>
      </c>
      <c r="AB9613" s="56"/>
      <c r="AC9613" s="56" t="s">
        <v>7326</v>
      </c>
      <c r="AD9613" s="90" t="str">
        <f t="shared" si="301"/>
        <v>NA</v>
      </c>
      <c r="AE9613" s="90"/>
      <c r="AF9613" s="90"/>
      <c r="AG9613" s="90"/>
    </row>
    <row r="9614" spans="1:33">
      <c r="A9614" s="56" t="s">
        <v>51797</v>
      </c>
      <c r="B9614" s="56" t="s">
        <v>51798</v>
      </c>
      <c r="C9614" s="56" t="s">
        <v>51799</v>
      </c>
      <c r="D9614" s="56" t="s">
        <v>7820</v>
      </c>
      <c r="E9614" s="56" t="s">
        <v>34903</v>
      </c>
      <c r="F9614" s="56" t="s">
        <v>22</v>
      </c>
      <c r="G9614" s="56"/>
      <c r="H9614" s="56" t="s">
        <v>51786</v>
      </c>
      <c r="I9614" s="56" t="s">
        <v>51787</v>
      </c>
      <c r="J9614" s="56" t="s">
        <v>51797</v>
      </c>
      <c r="K9614" s="56" t="s">
        <v>7326</v>
      </c>
      <c r="L9614" s="90" t="str">
        <f t="shared" si="300"/>
        <v>NA</v>
      </c>
      <c r="M9614" s="90"/>
      <c r="O9614" s="91"/>
      <c r="P9614" s="56"/>
      <c r="Q9614" s="56"/>
      <c r="R9614" s="56"/>
      <c r="S9614" s="56"/>
      <c r="T9614" s="56" t="s">
        <v>48260</v>
      </c>
      <c r="U9614" s="56" t="s">
        <v>48261</v>
      </c>
      <c r="V9614" s="56" t="s">
        <v>48262</v>
      </c>
      <c r="W9614" s="56" t="s">
        <v>7820</v>
      </c>
      <c r="X9614" s="56" t="s">
        <v>29683</v>
      </c>
      <c r="Y9614" s="56"/>
      <c r="Z9614" s="56" t="s">
        <v>48263</v>
      </c>
      <c r="AA9614" s="56" t="s">
        <v>48264</v>
      </c>
      <c r="AB9614" s="56"/>
      <c r="AC9614" s="56" t="s">
        <v>7326</v>
      </c>
      <c r="AD9614" s="90" t="str">
        <f t="shared" si="301"/>
        <v>NA</v>
      </c>
      <c r="AE9614" s="90"/>
      <c r="AF9614" s="90"/>
      <c r="AG9614" s="90"/>
    </row>
    <row r="9615" spans="1:33">
      <c r="A9615" s="56" t="s">
        <v>51800</v>
      </c>
      <c r="B9615" s="56" t="s">
        <v>51801</v>
      </c>
      <c r="C9615" s="56" t="s">
        <v>51802</v>
      </c>
      <c r="D9615" s="56" t="s">
        <v>7820</v>
      </c>
      <c r="E9615" s="56" t="s">
        <v>34914</v>
      </c>
      <c r="F9615" s="56" t="s">
        <v>22</v>
      </c>
      <c r="G9615" s="56"/>
      <c r="H9615" s="56" t="s">
        <v>51803</v>
      </c>
      <c r="I9615" s="56" t="s">
        <v>51804</v>
      </c>
      <c r="J9615" s="56" t="s">
        <v>51805</v>
      </c>
      <c r="K9615" s="56" t="s">
        <v>7326</v>
      </c>
      <c r="L9615" s="90" t="str">
        <f t="shared" si="300"/>
        <v>NA</v>
      </c>
      <c r="M9615" s="90"/>
      <c r="O9615" s="91"/>
      <c r="P9615" s="56"/>
      <c r="Q9615" s="56"/>
      <c r="R9615" s="56"/>
      <c r="S9615" s="56"/>
      <c r="T9615" s="56" t="s">
        <v>48265</v>
      </c>
      <c r="U9615" s="56" t="s">
        <v>48266</v>
      </c>
      <c r="V9615" s="56" t="s">
        <v>48233</v>
      </c>
      <c r="W9615" s="56" t="s">
        <v>7820</v>
      </c>
      <c r="X9615" s="56" t="s">
        <v>48267</v>
      </c>
      <c r="Y9615" s="56"/>
      <c r="Z9615" s="56" t="s">
        <v>48268</v>
      </c>
      <c r="AA9615" s="56" t="s">
        <v>48269</v>
      </c>
      <c r="AB9615" s="56" t="s">
        <v>48265</v>
      </c>
      <c r="AC9615" s="56" t="s">
        <v>7326</v>
      </c>
      <c r="AD9615" s="90" t="str">
        <f t="shared" si="301"/>
        <v>NA</v>
      </c>
      <c r="AE9615" s="90"/>
      <c r="AF9615" s="90"/>
      <c r="AG9615" s="90"/>
    </row>
    <row r="9616" spans="1:33">
      <c r="A9616" s="56" t="s">
        <v>51806</v>
      </c>
      <c r="B9616" s="56" t="s">
        <v>51807</v>
      </c>
      <c r="C9616" s="56" t="s">
        <v>51808</v>
      </c>
      <c r="D9616" s="56" t="s">
        <v>7820</v>
      </c>
      <c r="E9616" s="56" t="s">
        <v>34914</v>
      </c>
      <c r="F9616" s="56" t="s">
        <v>22</v>
      </c>
      <c r="G9616" s="56"/>
      <c r="H9616" s="56" t="s">
        <v>51809</v>
      </c>
      <c r="I9616" s="56" t="s">
        <v>51804</v>
      </c>
      <c r="J9616" s="56"/>
      <c r="K9616" s="56" t="s">
        <v>7326</v>
      </c>
      <c r="L9616" s="90" t="str">
        <f t="shared" si="300"/>
        <v>NA</v>
      </c>
      <c r="M9616" s="90"/>
      <c r="O9616" s="91"/>
      <c r="P9616" s="56"/>
      <c r="Q9616" s="56"/>
      <c r="R9616" s="56"/>
      <c r="S9616" s="56"/>
      <c r="T9616" s="56" t="s">
        <v>48270</v>
      </c>
      <c r="U9616" s="56" t="s">
        <v>48271</v>
      </c>
      <c r="V9616" s="56" t="s">
        <v>48272</v>
      </c>
      <c r="W9616" s="56" t="s">
        <v>7820</v>
      </c>
      <c r="X9616" s="56" t="s">
        <v>29707</v>
      </c>
      <c r="Y9616" s="56"/>
      <c r="Z9616" s="56" t="s">
        <v>48273</v>
      </c>
      <c r="AA9616" s="56" t="s">
        <v>48274</v>
      </c>
      <c r="AB9616" s="56"/>
      <c r="AC9616" s="56" t="s">
        <v>7326</v>
      </c>
      <c r="AD9616" s="90" t="str">
        <f t="shared" si="301"/>
        <v>NA</v>
      </c>
      <c r="AE9616" s="90"/>
      <c r="AF9616" s="90"/>
      <c r="AG9616" s="90"/>
    </row>
    <row r="9617" spans="1:33">
      <c r="A9617" s="56" t="s">
        <v>51810</v>
      </c>
      <c r="B9617" s="56" t="s">
        <v>51811</v>
      </c>
      <c r="C9617" s="56" t="s">
        <v>51812</v>
      </c>
      <c r="D9617" s="56" t="s">
        <v>7820</v>
      </c>
      <c r="E9617" s="56" t="s">
        <v>11784</v>
      </c>
      <c r="F9617" s="56" t="s">
        <v>22</v>
      </c>
      <c r="G9617" s="56"/>
      <c r="H9617" s="56" t="s">
        <v>51813</v>
      </c>
      <c r="I9617" s="56" t="s">
        <v>51814</v>
      </c>
      <c r="J9617" s="56" t="s">
        <v>51810</v>
      </c>
      <c r="K9617" s="56" t="s">
        <v>7326</v>
      </c>
      <c r="L9617" s="90" t="str">
        <f t="shared" si="300"/>
        <v>NA</v>
      </c>
      <c r="M9617" s="90"/>
      <c r="O9617" s="91"/>
      <c r="P9617" s="56"/>
      <c r="Q9617" s="56"/>
      <c r="R9617" s="56"/>
      <c r="S9617" s="56"/>
      <c r="T9617" s="56" t="s">
        <v>48275</v>
      </c>
      <c r="U9617" s="56" t="s">
        <v>48276</v>
      </c>
      <c r="V9617" s="56" t="s">
        <v>48229</v>
      </c>
      <c r="W9617" s="56" t="s">
        <v>7820</v>
      </c>
      <c r="X9617" s="56" t="s">
        <v>5841</v>
      </c>
      <c r="Y9617" s="56"/>
      <c r="Z9617" s="56" t="s">
        <v>48277</v>
      </c>
      <c r="AA9617" s="56" t="s">
        <v>48278</v>
      </c>
      <c r="AB9617" s="56"/>
      <c r="AC9617" s="56" t="s">
        <v>7326</v>
      </c>
      <c r="AD9617" s="90" t="str">
        <f t="shared" si="301"/>
        <v>NA</v>
      </c>
      <c r="AE9617" s="90"/>
      <c r="AF9617" s="90"/>
      <c r="AG9617" s="90"/>
    </row>
    <row r="9618" spans="1:33">
      <c r="A9618" s="56" t="s">
        <v>51815</v>
      </c>
      <c r="B9618" s="56" t="s">
        <v>51816</v>
      </c>
      <c r="C9618" s="56" t="s">
        <v>51817</v>
      </c>
      <c r="D9618" s="56" t="s">
        <v>7820</v>
      </c>
      <c r="E9618" s="56" t="s">
        <v>11784</v>
      </c>
      <c r="F9618" s="56" t="s">
        <v>22</v>
      </c>
      <c r="G9618" s="56"/>
      <c r="H9618" s="56" t="s">
        <v>51813</v>
      </c>
      <c r="I9618" s="56" t="s">
        <v>51814</v>
      </c>
      <c r="J9618" s="56" t="s">
        <v>51818</v>
      </c>
      <c r="K9618" s="56" t="s">
        <v>7326</v>
      </c>
      <c r="L9618" s="90" t="str">
        <f t="shared" si="300"/>
        <v>NA</v>
      </c>
      <c r="M9618" s="90"/>
      <c r="O9618" s="91"/>
      <c r="P9618" s="56"/>
      <c r="Q9618" s="56"/>
      <c r="R9618" s="56"/>
      <c r="S9618" s="56"/>
      <c r="T9618" s="56" t="s">
        <v>48279</v>
      </c>
      <c r="U9618" s="56" t="s">
        <v>48280</v>
      </c>
      <c r="V9618" s="56" t="s">
        <v>48239</v>
      </c>
      <c r="W9618" s="56" t="s">
        <v>7820</v>
      </c>
      <c r="X9618" s="56" t="s">
        <v>5841</v>
      </c>
      <c r="Y9618" s="56"/>
      <c r="Z9618" s="56" t="s">
        <v>48277</v>
      </c>
      <c r="AA9618" s="56" t="s">
        <v>48278</v>
      </c>
      <c r="AB9618" s="56"/>
      <c r="AC9618" s="56" t="s">
        <v>7326</v>
      </c>
      <c r="AD9618" s="90" t="str">
        <f t="shared" si="301"/>
        <v>NA</v>
      </c>
      <c r="AE9618" s="90"/>
      <c r="AF9618" s="90"/>
      <c r="AG9618" s="90"/>
    </row>
    <row r="9619" spans="1:33">
      <c r="A9619" s="56" t="s">
        <v>51819</v>
      </c>
      <c r="B9619" s="56" t="s">
        <v>51820</v>
      </c>
      <c r="C9619" s="56" t="s">
        <v>51821</v>
      </c>
      <c r="D9619" s="56" t="s">
        <v>7820</v>
      </c>
      <c r="E9619" s="56" t="s">
        <v>11784</v>
      </c>
      <c r="F9619" s="56" t="s">
        <v>22</v>
      </c>
      <c r="G9619" s="56"/>
      <c r="H9619" s="56" t="s">
        <v>51822</v>
      </c>
      <c r="I9619" s="56" t="s">
        <v>51814</v>
      </c>
      <c r="J9619" s="56" t="s">
        <v>51819</v>
      </c>
      <c r="K9619" s="56" t="s">
        <v>7326</v>
      </c>
      <c r="L9619" s="90" t="str">
        <f t="shared" si="300"/>
        <v>NA</v>
      </c>
      <c r="M9619" s="90"/>
      <c r="O9619" s="91"/>
      <c r="P9619" s="56"/>
      <c r="Q9619" s="56"/>
      <c r="R9619" s="56"/>
      <c r="S9619" s="56"/>
      <c r="T9619" s="56" t="s">
        <v>48281</v>
      </c>
      <c r="U9619" s="56" t="s">
        <v>48282</v>
      </c>
      <c r="V9619" s="56" t="s">
        <v>48283</v>
      </c>
      <c r="W9619" s="56" t="s">
        <v>7820</v>
      </c>
      <c r="X9619" s="56" t="s">
        <v>29742</v>
      </c>
      <c r="Y9619" s="56"/>
      <c r="Z9619" s="56" t="s">
        <v>48284</v>
      </c>
      <c r="AA9619" s="56" t="s">
        <v>48285</v>
      </c>
      <c r="AB9619" s="56"/>
      <c r="AC9619" s="56" t="s">
        <v>7326</v>
      </c>
      <c r="AD9619" s="90" t="str">
        <f t="shared" si="301"/>
        <v>NA</v>
      </c>
      <c r="AE9619" s="90"/>
      <c r="AF9619" s="90"/>
      <c r="AG9619" s="90"/>
    </row>
    <row r="9620" spans="1:33">
      <c r="A9620" s="56" t="s">
        <v>51823</v>
      </c>
      <c r="B9620" s="56" t="s">
        <v>51824</v>
      </c>
      <c r="C9620" s="56" t="s">
        <v>51825</v>
      </c>
      <c r="D9620" s="56" t="s">
        <v>7820</v>
      </c>
      <c r="E9620" s="56" t="s">
        <v>11784</v>
      </c>
      <c r="F9620" s="56" t="s">
        <v>22</v>
      </c>
      <c r="G9620" s="56"/>
      <c r="H9620" s="56" t="s">
        <v>51822</v>
      </c>
      <c r="I9620" s="56" t="s">
        <v>51814</v>
      </c>
      <c r="J9620" s="56" t="s">
        <v>51823</v>
      </c>
      <c r="K9620" s="56" t="s">
        <v>7326</v>
      </c>
      <c r="L9620" s="90" t="str">
        <f t="shared" si="300"/>
        <v>NA</v>
      </c>
      <c r="M9620" s="90"/>
      <c r="O9620" s="91"/>
      <c r="P9620" s="56"/>
      <c r="Q9620" s="56"/>
      <c r="R9620" s="56"/>
      <c r="S9620" s="56"/>
      <c r="T9620" s="56" t="s">
        <v>42961</v>
      </c>
      <c r="U9620" s="56" t="s">
        <v>48286</v>
      </c>
      <c r="V9620" s="56" t="s">
        <v>48287</v>
      </c>
      <c r="W9620" s="56" t="s">
        <v>7820</v>
      </c>
      <c r="X9620" s="56" t="s">
        <v>5853</v>
      </c>
      <c r="Y9620" s="56"/>
      <c r="Z9620" s="56" t="s">
        <v>48288</v>
      </c>
      <c r="AA9620" s="56" t="s">
        <v>48289</v>
      </c>
      <c r="AB9620" s="56" t="s">
        <v>48290</v>
      </c>
      <c r="AC9620" s="56" t="s">
        <v>7326</v>
      </c>
      <c r="AD9620" s="90" t="str">
        <f t="shared" si="301"/>
        <v>NA</v>
      </c>
      <c r="AE9620" s="90"/>
      <c r="AF9620" s="90"/>
      <c r="AG9620" s="90"/>
    </row>
    <row r="9621" spans="1:33">
      <c r="A9621" s="56" t="s">
        <v>51826</v>
      </c>
      <c r="B9621" s="56" t="s">
        <v>51827</v>
      </c>
      <c r="C9621" s="56" t="s">
        <v>51828</v>
      </c>
      <c r="D9621" s="56" t="s">
        <v>7820</v>
      </c>
      <c r="E9621" s="56" t="s">
        <v>11797</v>
      </c>
      <c r="F9621" s="56" t="s">
        <v>22</v>
      </c>
      <c r="G9621" s="56"/>
      <c r="H9621" s="56" t="s">
        <v>51829</v>
      </c>
      <c r="I9621" s="56" t="s">
        <v>51830</v>
      </c>
      <c r="J9621" s="56" t="s">
        <v>51826</v>
      </c>
      <c r="K9621" s="56" t="s">
        <v>7326</v>
      </c>
      <c r="L9621" s="90" t="str">
        <f t="shared" si="300"/>
        <v>NA</v>
      </c>
      <c r="M9621" s="90"/>
      <c r="O9621" s="91"/>
      <c r="P9621" s="56"/>
      <c r="Q9621" s="56"/>
      <c r="R9621" s="56"/>
      <c r="S9621" s="56"/>
      <c r="T9621" s="56" t="s">
        <v>48291</v>
      </c>
      <c r="U9621" s="56" t="s">
        <v>48292</v>
      </c>
      <c r="V9621" s="56" t="s">
        <v>48293</v>
      </c>
      <c r="W9621" s="56" t="s">
        <v>7820</v>
      </c>
      <c r="X9621" s="56" t="s">
        <v>5853</v>
      </c>
      <c r="Y9621" s="56"/>
      <c r="Z9621" s="56" t="s">
        <v>48288</v>
      </c>
      <c r="AA9621" s="56" t="s">
        <v>48289</v>
      </c>
      <c r="AB9621" s="56" t="s">
        <v>48291</v>
      </c>
      <c r="AC9621" s="56" t="s">
        <v>7326</v>
      </c>
      <c r="AD9621" s="90" t="str">
        <f t="shared" si="301"/>
        <v>NA</v>
      </c>
      <c r="AE9621" s="90"/>
      <c r="AF9621" s="90"/>
      <c r="AG9621" s="90"/>
    </row>
    <row r="9622" spans="1:33">
      <c r="A9622" s="56" t="s">
        <v>51831</v>
      </c>
      <c r="B9622" s="56" t="s">
        <v>51832</v>
      </c>
      <c r="C9622" s="56" t="s">
        <v>51833</v>
      </c>
      <c r="D9622" s="56" t="s">
        <v>7820</v>
      </c>
      <c r="E9622" s="56" t="s">
        <v>11797</v>
      </c>
      <c r="F9622" s="56" t="s">
        <v>22</v>
      </c>
      <c r="G9622" s="56"/>
      <c r="H9622" s="56" t="s">
        <v>51829</v>
      </c>
      <c r="I9622" s="56" t="s">
        <v>51830</v>
      </c>
      <c r="J9622" s="56"/>
      <c r="K9622" s="56" t="s">
        <v>7326</v>
      </c>
      <c r="L9622" s="90" t="str">
        <f t="shared" si="300"/>
        <v>NA</v>
      </c>
      <c r="M9622" s="90"/>
      <c r="O9622" s="91"/>
      <c r="P9622" s="56"/>
      <c r="Q9622" s="56"/>
      <c r="R9622" s="56"/>
      <c r="S9622" s="56"/>
      <c r="T9622" s="56" t="s">
        <v>48294</v>
      </c>
      <c r="U9622" s="56" t="s">
        <v>48295</v>
      </c>
      <c r="V9622" s="56" t="s">
        <v>48296</v>
      </c>
      <c r="W9622" s="56" t="s">
        <v>7820</v>
      </c>
      <c r="X9622" s="56" t="s">
        <v>5876</v>
      </c>
      <c r="Y9622" s="56"/>
      <c r="Z9622" s="56" t="s">
        <v>48297</v>
      </c>
      <c r="AA9622" s="56" t="s">
        <v>48298</v>
      </c>
      <c r="AB9622" s="56" t="s">
        <v>48299</v>
      </c>
      <c r="AC9622" s="56" t="s">
        <v>7326</v>
      </c>
      <c r="AD9622" s="90" t="str">
        <f t="shared" si="301"/>
        <v>NA</v>
      </c>
      <c r="AE9622" s="90"/>
      <c r="AF9622" s="90"/>
      <c r="AG9622" s="90"/>
    </row>
    <row r="9623" spans="1:33">
      <c r="A9623" s="56" t="s">
        <v>51834</v>
      </c>
      <c r="B9623" s="56" t="s">
        <v>51835</v>
      </c>
      <c r="C9623" s="56" t="s">
        <v>51836</v>
      </c>
      <c r="D9623" s="56" t="s">
        <v>7820</v>
      </c>
      <c r="E9623" s="56" t="s">
        <v>11797</v>
      </c>
      <c r="F9623" s="56" t="s">
        <v>22</v>
      </c>
      <c r="G9623" s="56"/>
      <c r="H9623" s="56" t="s">
        <v>51837</v>
      </c>
      <c r="I9623" s="56" t="s">
        <v>51830</v>
      </c>
      <c r="J9623" s="56"/>
      <c r="K9623" s="56" t="s">
        <v>7326</v>
      </c>
      <c r="L9623" s="90" t="str">
        <f t="shared" si="300"/>
        <v>NA</v>
      </c>
      <c r="M9623" s="90"/>
      <c r="O9623" s="91"/>
      <c r="P9623" s="56"/>
      <c r="Q9623" s="56"/>
      <c r="R9623" s="56"/>
      <c r="S9623" s="56"/>
      <c r="T9623" s="56" t="s">
        <v>48300</v>
      </c>
      <c r="U9623" s="56" t="s">
        <v>48301</v>
      </c>
      <c r="V9623" s="56" t="s">
        <v>48293</v>
      </c>
      <c r="W9623" s="56" t="s">
        <v>7820</v>
      </c>
      <c r="X9623" s="56" t="s">
        <v>5876</v>
      </c>
      <c r="Y9623" s="56"/>
      <c r="Z9623" s="56" t="s">
        <v>48297</v>
      </c>
      <c r="AA9623" s="56" t="s">
        <v>48298</v>
      </c>
      <c r="AB9623" s="56" t="s">
        <v>48302</v>
      </c>
      <c r="AC9623" s="56" t="s">
        <v>7326</v>
      </c>
      <c r="AD9623" s="90" t="str">
        <f t="shared" si="301"/>
        <v>NA</v>
      </c>
      <c r="AE9623" s="90"/>
      <c r="AF9623" s="90"/>
      <c r="AG9623" s="90"/>
    </row>
    <row r="9624" spans="1:33">
      <c r="A9624" s="56" t="s">
        <v>51838</v>
      </c>
      <c r="B9624" s="56" t="s">
        <v>51839</v>
      </c>
      <c r="C9624" s="56" t="s">
        <v>51840</v>
      </c>
      <c r="D9624" s="56" t="s">
        <v>7820</v>
      </c>
      <c r="E9624" s="56" t="s">
        <v>11797</v>
      </c>
      <c r="F9624" s="56" t="s">
        <v>22</v>
      </c>
      <c r="G9624" s="56"/>
      <c r="H9624" s="56" t="s">
        <v>51837</v>
      </c>
      <c r="I9624" s="56" t="s">
        <v>51830</v>
      </c>
      <c r="J9624" s="56"/>
      <c r="K9624" s="56" t="s">
        <v>7326</v>
      </c>
      <c r="L9624" s="90" t="str">
        <f t="shared" si="300"/>
        <v>NA</v>
      </c>
      <c r="M9624" s="90"/>
      <c r="O9624" s="91"/>
      <c r="P9624" s="56"/>
      <c r="Q9624" s="56"/>
      <c r="R9624" s="56"/>
      <c r="S9624" s="56"/>
      <c r="T9624" s="56" t="s">
        <v>48303</v>
      </c>
      <c r="U9624" s="56" t="s">
        <v>48304</v>
      </c>
      <c r="V9624" s="56" t="s">
        <v>48305</v>
      </c>
      <c r="W9624" s="56" t="s">
        <v>7820</v>
      </c>
      <c r="X9624" s="56" t="s">
        <v>5876</v>
      </c>
      <c r="Y9624" s="56"/>
      <c r="Z9624" s="56" t="s">
        <v>48297</v>
      </c>
      <c r="AA9624" s="56" t="s">
        <v>48298</v>
      </c>
      <c r="AB9624" s="56" t="s">
        <v>48306</v>
      </c>
      <c r="AC9624" s="56" t="s">
        <v>7326</v>
      </c>
      <c r="AD9624" s="90" t="str">
        <f t="shared" si="301"/>
        <v>NA</v>
      </c>
      <c r="AE9624" s="90"/>
      <c r="AF9624" s="90"/>
      <c r="AG9624" s="90"/>
    </row>
    <row r="9625" spans="1:33">
      <c r="A9625" s="56" t="s">
        <v>51841</v>
      </c>
      <c r="B9625" s="56" t="s">
        <v>51842</v>
      </c>
      <c r="C9625" s="56" t="s">
        <v>51843</v>
      </c>
      <c r="D9625" s="56" t="s">
        <v>7820</v>
      </c>
      <c r="E9625" s="56" t="s">
        <v>11797</v>
      </c>
      <c r="F9625" s="56" t="s">
        <v>22</v>
      </c>
      <c r="G9625" s="56"/>
      <c r="H9625" s="56" t="s">
        <v>51829</v>
      </c>
      <c r="I9625" s="56" t="s">
        <v>51830</v>
      </c>
      <c r="J9625" s="56" t="s">
        <v>51841</v>
      </c>
      <c r="K9625" s="56" t="s">
        <v>7326</v>
      </c>
      <c r="L9625" s="90" t="str">
        <f t="shared" si="300"/>
        <v>NA</v>
      </c>
      <c r="M9625" s="90"/>
      <c r="O9625" s="91"/>
      <c r="P9625" s="56"/>
      <c r="Q9625" s="56"/>
      <c r="R9625" s="56"/>
      <c r="S9625" s="56"/>
      <c r="T9625" s="56" t="s">
        <v>42961</v>
      </c>
      <c r="U9625" s="56" t="s">
        <v>48307</v>
      </c>
      <c r="V9625" s="56" t="s">
        <v>48287</v>
      </c>
      <c r="W9625" s="56" t="s">
        <v>7820</v>
      </c>
      <c r="X9625" s="56" t="s">
        <v>5876</v>
      </c>
      <c r="Y9625" s="56"/>
      <c r="Z9625" s="56" t="s">
        <v>48297</v>
      </c>
      <c r="AA9625" s="56" t="s">
        <v>48298</v>
      </c>
      <c r="AB9625" s="56" t="s">
        <v>41782</v>
      </c>
      <c r="AC9625" s="56" t="s">
        <v>7326</v>
      </c>
      <c r="AD9625" s="90" t="str">
        <f t="shared" si="301"/>
        <v>NA</v>
      </c>
      <c r="AE9625" s="90"/>
      <c r="AF9625" s="90"/>
      <c r="AG9625" s="90"/>
    </row>
    <row r="9626" spans="1:33">
      <c r="A9626" s="56" t="s">
        <v>51844</v>
      </c>
      <c r="B9626" s="56" t="s">
        <v>51845</v>
      </c>
      <c r="C9626" s="56" t="s">
        <v>51846</v>
      </c>
      <c r="D9626" s="56" t="s">
        <v>7820</v>
      </c>
      <c r="E9626" s="56" t="s">
        <v>7086</v>
      </c>
      <c r="F9626" s="56" t="s">
        <v>22</v>
      </c>
      <c r="G9626" s="56"/>
      <c r="H9626" s="56" t="s">
        <v>51847</v>
      </c>
      <c r="I9626" s="56" t="s">
        <v>51848</v>
      </c>
      <c r="J9626" s="56" t="s">
        <v>51849</v>
      </c>
      <c r="K9626" s="56" t="s">
        <v>7326</v>
      </c>
      <c r="L9626" s="90" t="str">
        <f t="shared" si="300"/>
        <v>NA</v>
      </c>
      <c r="M9626" s="90"/>
      <c r="O9626" s="91"/>
      <c r="P9626" s="56"/>
      <c r="Q9626" s="56"/>
      <c r="R9626" s="56"/>
      <c r="S9626" s="56"/>
      <c r="T9626" s="56" t="s">
        <v>48308</v>
      </c>
      <c r="U9626" s="56" t="s">
        <v>48309</v>
      </c>
      <c r="V9626" s="56" t="s">
        <v>48310</v>
      </c>
      <c r="W9626" s="56" t="s">
        <v>7820</v>
      </c>
      <c r="X9626" s="56" t="s">
        <v>48311</v>
      </c>
      <c r="Y9626" s="56"/>
      <c r="Z9626" s="56" t="s">
        <v>48312</v>
      </c>
      <c r="AA9626" s="56" t="s">
        <v>48313</v>
      </c>
      <c r="AB9626" s="56" t="s">
        <v>48308</v>
      </c>
      <c r="AC9626" s="56" t="s">
        <v>7326</v>
      </c>
      <c r="AD9626" s="90" t="str">
        <f t="shared" si="301"/>
        <v>NA</v>
      </c>
      <c r="AE9626" s="90"/>
      <c r="AF9626" s="90"/>
      <c r="AG9626" s="90"/>
    </row>
    <row r="9627" spans="1:33">
      <c r="A9627" s="56" t="s">
        <v>51850</v>
      </c>
      <c r="B9627" s="56" t="s">
        <v>51851</v>
      </c>
      <c r="C9627" s="56" t="s">
        <v>51846</v>
      </c>
      <c r="D9627" s="56" t="s">
        <v>7820</v>
      </c>
      <c r="E9627" s="56" t="s">
        <v>7086</v>
      </c>
      <c r="F9627" s="56" t="s">
        <v>22</v>
      </c>
      <c r="G9627" s="56"/>
      <c r="H9627" s="56" t="s">
        <v>51847</v>
      </c>
      <c r="I9627" s="56" t="s">
        <v>51848</v>
      </c>
      <c r="J9627" s="56" t="s">
        <v>51852</v>
      </c>
      <c r="K9627" s="56" t="s">
        <v>7326</v>
      </c>
      <c r="L9627" s="90" t="str">
        <f t="shared" si="300"/>
        <v>NA</v>
      </c>
      <c r="M9627" s="90"/>
      <c r="O9627" s="91"/>
      <c r="P9627" s="56"/>
      <c r="Q9627" s="56"/>
      <c r="R9627" s="56"/>
      <c r="S9627" s="56"/>
      <c r="T9627" s="56" t="s">
        <v>41782</v>
      </c>
      <c r="U9627" s="56" t="s">
        <v>48314</v>
      </c>
      <c r="V9627" s="56" t="s">
        <v>48287</v>
      </c>
      <c r="W9627" s="56" t="s">
        <v>7820</v>
      </c>
      <c r="X9627" s="56" t="s">
        <v>48315</v>
      </c>
      <c r="Y9627" s="56"/>
      <c r="Z9627" s="56" t="s">
        <v>48316</v>
      </c>
      <c r="AA9627" s="56" t="s">
        <v>48317</v>
      </c>
      <c r="AB9627" s="56" t="s">
        <v>41782</v>
      </c>
      <c r="AC9627" s="56" t="s">
        <v>7326</v>
      </c>
      <c r="AD9627" s="90" t="str">
        <f t="shared" si="301"/>
        <v>NA</v>
      </c>
      <c r="AE9627" s="90"/>
      <c r="AF9627" s="90"/>
      <c r="AG9627" s="90"/>
    </row>
    <row r="9628" spans="1:33">
      <c r="A9628" s="56" t="s">
        <v>51853</v>
      </c>
      <c r="B9628" s="56" t="s">
        <v>51854</v>
      </c>
      <c r="C9628" s="56" t="s">
        <v>51846</v>
      </c>
      <c r="D9628" s="56" t="s">
        <v>7820</v>
      </c>
      <c r="E9628" s="56" t="s">
        <v>7086</v>
      </c>
      <c r="F9628" s="56" t="s">
        <v>22</v>
      </c>
      <c r="G9628" s="56"/>
      <c r="H9628" s="56" t="s">
        <v>51847</v>
      </c>
      <c r="I9628" s="56" t="s">
        <v>51848</v>
      </c>
      <c r="J9628" s="56" t="s">
        <v>51853</v>
      </c>
      <c r="K9628" s="56" t="s">
        <v>7326</v>
      </c>
      <c r="L9628" s="90" t="str">
        <f t="shared" si="300"/>
        <v>NA</v>
      </c>
      <c r="M9628" s="90"/>
      <c r="O9628" s="91"/>
      <c r="P9628" s="56"/>
      <c r="Q9628" s="56"/>
      <c r="R9628" s="56"/>
      <c r="S9628" s="56"/>
      <c r="T9628" s="56" t="s">
        <v>48318</v>
      </c>
      <c r="U9628" s="56" t="s">
        <v>48319</v>
      </c>
      <c r="V9628" s="56" t="s">
        <v>48320</v>
      </c>
      <c r="W9628" s="56" t="s">
        <v>7820</v>
      </c>
      <c r="X9628" s="56" t="s">
        <v>10693</v>
      </c>
      <c r="Y9628" s="56"/>
      <c r="Z9628" s="56" t="s">
        <v>48321</v>
      </c>
      <c r="AA9628" s="56" t="s">
        <v>48322</v>
      </c>
      <c r="AB9628" s="56"/>
      <c r="AC9628" s="56" t="s">
        <v>7326</v>
      </c>
      <c r="AD9628" s="90" t="str">
        <f t="shared" si="301"/>
        <v>NA</v>
      </c>
      <c r="AE9628" s="90"/>
      <c r="AF9628" s="90"/>
      <c r="AG9628" s="90"/>
    </row>
    <row r="9629" spans="1:33">
      <c r="A9629" s="56" t="s">
        <v>51844</v>
      </c>
      <c r="B9629" s="56" t="s">
        <v>51855</v>
      </c>
      <c r="C9629" s="56" t="s">
        <v>51846</v>
      </c>
      <c r="D9629" s="56" t="s">
        <v>7820</v>
      </c>
      <c r="E9629" s="56" t="s">
        <v>7086</v>
      </c>
      <c r="F9629" s="56" t="s">
        <v>22</v>
      </c>
      <c r="G9629" s="56"/>
      <c r="H9629" s="56" t="s">
        <v>51847</v>
      </c>
      <c r="I9629" s="56" t="s">
        <v>51848</v>
      </c>
      <c r="J9629" s="56" t="s">
        <v>51844</v>
      </c>
      <c r="K9629" s="56" t="s">
        <v>7326</v>
      </c>
      <c r="L9629" s="90" t="str">
        <f t="shared" si="300"/>
        <v>NA</v>
      </c>
      <c r="M9629" s="90"/>
      <c r="O9629" s="91"/>
      <c r="P9629" s="56"/>
      <c r="Q9629" s="56"/>
      <c r="R9629" s="56"/>
      <c r="S9629" s="56"/>
      <c r="T9629" s="56" t="s">
        <v>48323</v>
      </c>
      <c r="U9629" s="56" t="s">
        <v>48324</v>
      </c>
      <c r="V9629" s="56" t="s">
        <v>42963</v>
      </c>
      <c r="W9629" s="56" t="s">
        <v>7820</v>
      </c>
      <c r="X9629" s="56" t="s">
        <v>10693</v>
      </c>
      <c r="Y9629" s="56"/>
      <c r="Z9629" s="56" t="s">
        <v>48321</v>
      </c>
      <c r="AA9629" s="56" t="s">
        <v>48322</v>
      </c>
      <c r="AB9629" s="56" t="s">
        <v>48325</v>
      </c>
      <c r="AC9629" s="56" t="s">
        <v>7326</v>
      </c>
      <c r="AD9629" s="90" t="str">
        <f t="shared" si="301"/>
        <v>NA</v>
      </c>
      <c r="AE9629" s="90"/>
      <c r="AF9629" s="90"/>
      <c r="AG9629" s="90"/>
    </row>
    <row r="9630" spans="1:33">
      <c r="A9630" s="56" t="s">
        <v>51856</v>
      </c>
      <c r="B9630" s="56" t="s">
        <v>51857</v>
      </c>
      <c r="C9630" s="56" t="s">
        <v>51846</v>
      </c>
      <c r="D9630" s="56" t="s">
        <v>7820</v>
      </c>
      <c r="E9630" s="56" t="s">
        <v>7086</v>
      </c>
      <c r="F9630" s="56" t="s">
        <v>22</v>
      </c>
      <c r="G9630" s="56"/>
      <c r="H9630" s="56" t="s">
        <v>51847</v>
      </c>
      <c r="I9630" s="56" t="s">
        <v>51848</v>
      </c>
      <c r="J9630" s="56" t="s">
        <v>51856</v>
      </c>
      <c r="K9630" s="56" t="s">
        <v>7326</v>
      </c>
      <c r="L9630" s="90" t="str">
        <f t="shared" si="300"/>
        <v>NA</v>
      </c>
      <c r="M9630" s="90"/>
      <c r="O9630" s="91"/>
      <c r="P9630" s="56"/>
      <c r="Q9630" s="56"/>
      <c r="R9630" s="56"/>
      <c r="S9630" s="56"/>
      <c r="T9630" s="56" t="s">
        <v>48326</v>
      </c>
      <c r="U9630" s="56" t="s">
        <v>48327</v>
      </c>
      <c r="V9630" s="56" t="s">
        <v>48293</v>
      </c>
      <c r="W9630" s="56" t="s">
        <v>7820</v>
      </c>
      <c r="X9630" s="56" t="s">
        <v>10693</v>
      </c>
      <c r="Y9630" s="56"/>
      <c r="Z9630" s="56" t="s">
        <v>48321</v>
      </c>
      <c r="AA9630" s="56" t="s">
        <v>48322</v>
      </c>
      <c r="AB9630" s="56" t="s">
        <v>48326</v>
      </c>
      <c r="AC9630" s="56" t="s">
        <v>7326</v>
      </c>
      <c r="AD9630" s="90" t="str">
        <f t="shared" si="301"/>
        <v>NA</v>
      </c>
      <c r="AE9630" s="90"/>
      <c r="AF9630" s="90"/>
      <c r="AG9630" s="90"/>
    </row>
    <row r="9631" spans="1:33">
      <c r="A9631" s="56" t="s">
        <v>48609</v>
      </c>
      <c r="B9631" s="56" t="s">
        <v>51858</v>
      </c>
      <c r="C9631" s="56" t="s">
        <v>48978</v>
      </c>
      <c r="D9631" s="56" t="s">
        <v>7820</v>
      </c>
      <c r="E9631" s="56" t="s">
        <v>7086</v>
      </c>
      <c r="F9631" s="56" t="s">
        <v>22</v>
      </c>
      <c r="G9631" s="56"/>
      <c r="H9631" s="56" t="s">
        <v>51859</v>
      </c>
      <c r="I9631" s="56" t="s">
        <v>51848</v>
      </c>
      <c r="J9631" s="56" t="s">
        <v>51860</v>
      </c>
      <c r="K9631" s="56" t="s">
        <v>7326</v>
      </c>
      <c r="L9631" s="90" t="str">
        <f t="shared" si="300"/>
        <v>NA</v>
      </c>
      <c r="M9631" s="90"/>
      <c r="O9631" s="91"/>
      <c r="P9631" s="56"/>
      <c r="Q9631" s="56"/>
      <c r="R9631" s="56"/>
      <c r="S9631" s="56"/>
      <c r="T9631" s="56" t="s">
        <v>48328</v>
      </c>
      <c r="U9631" s="56" t="s">
        <v>48329</v>
      </c>
      <c r="V9631" s="56" t="s">
        <v>48293</v>
      </c>
      <c r="W9631" s="56" t="s">
        <v>7820</v>
      </c>
      <c r="X9631" s="56" t="s">
        <v>29843</v>
      </c>
      <c r="Y9631" s="56"/>
      <c r="Z9631" s="56" t="s">
        <v>48330</v>
      </c>
      <c r="AA9631" s="56" t="s">
        <v>48331</v>
      </c>
      <c r="AB9631" s="56" t="s">
        <v>48328</v>
      </c>
      <c r="AC9631" s="56" t="s">
        <v>7326</v>
      </c>
      <c r="AD9631" s="90" t="str">
        <f t="shared" si="301"/>
        <v>NA</v>
      </c>
      <c r="AE9631" s="90"/>
      <c r="AF9631" s="90"/>
      <c r="AG9631" s="90"/>
    </row>
    <row r="9632" spans="1:33">
      <c r="A9632" s="56" t="s">
        <v>51861</v>
      </c>
      <c r="B9632" s="56" t="s">
        <v>51862</v>
      </c>
      <c r="C9632" s="56" t="s">
        <v>51863</v>
      </c>
      <c r="D9632" s="56" t="s">
        <v>7820</v>
      </c>
      <c r="E9632" s="56" t="s">
        <v>7086</v>
      </c>
      <c r="F9632" s="56" t="s">
        <v>22</v>
      </c>
      <c r="G9632" s="56"/>
      <c r="H9632" s="56" t="s">
        <v>51847</v>
      </c>
      <c r="I9632" s="56" t="s">
        <v>51848</v>
      </c>
      <c r="J9632" s="56" t="s">
        <v>51864</v>
      </c>
      <c r="K9632" s="56" t="s">
        <v>7326</v>
      </c>
      <c r="L9632" s="90" t="str">
        <f t="shared" si="300"/>
        <v>NA</v>
      </c>
      <c r="M9632" s="90"/>
      <c r="O9632" s="91"/>
      <c r="P9632" s="56"/>
      <c r="Q9632" s="56"/>
      <c r="R9632" s="56"/>
      <c r="S9632" s="56"/>
      <c r="T9632" s="56" t="s">
        <v>42296</v>
      </c>
      <c r="U9632" s="56" t="s">
        <v>48332</v>
      </c>
      <c r="V9632" s="56" t="s">
        <v>48287</v>
      </c>
      <c r="W9632" s="56" t="s">
        <v>7820</v>
      </c>
      <c r="X9632" s="56" t="s">
        <v>11454</v>
      </c>
      <c r="Y9632" s="56"/>
      <c r="Z9632" s="56" t="s">
        <v>48333</v>
      </c>
      <c r="AA9632" s="56" t="s">
        <v>48334</v>
      </c>
      <c r="AB9632" s="56" t="s">
        <v>42296</v>
      </c>
      <c r="AC9632" s="56" t="s">
        <v>7326</v>
      </c>
      <c r="AD9632" s="90" t="str">
        <f t="shared" si="301"/>
        <v>NA</v>
      </c>
      <c r="AE9632" s="90"/>
      <c r="AF9632" s="90"/>
      <c r="AG9632" s="90"/>
    </row>
    <row r="9633" spans="1:33">
      <c r="A9633" s="56" t="s">
        <v>51865</v>
      </c>
      <c r="B9633" s="56" t="s">
        <v>51866</v>
      </c>
      <c r="C9633" s="56" t="s">
        <v>51867</v>
      </c>
      <c r="D9633" s="56" t="s">
        <v>7820</v>
      </c>
      <c r="E9633" s="56" t="s">
        <v>7086</v>
      </c>
      <c r="F9633" s="56" t="s">
        <v>22</v>
      </c>
      <c r="G9633" s="56"/>
      <c r="H9633" s="56" t="s">
        <v>51847</v>
      </c>
      <c r="I9633" s="56" t="s">
        <v>51848</v>
      </c>
      <c r="J9633" s="56"/>
      <c r="K9633" s="56" t="s">
        <v>7326</v>
      </c>
      <c r="L9633" s="90" t="str">
        <f t="shared" si="300"/>
        <v>NA</v>
      </c>
      <c r="M9633" s="90"/>
      <c r="O9633" s="91"/>
      <c r="P9633" s="56"/>
      <c r="Q9633" s="56"/>
      <c r="R9633" s="56"/>
      <c r="S9633" s="56"/>
      <c r="T9633" s="56" t="s">
        <v>42961</v>
      </c>
      <c r="U9633" s="56" t="s">
        <v>48335</v>
      </c>
      <c r="V9633" s="56" t="s">
        <v>48287</v>
      </c>
      <c r="W9633" s="56" t="s">
        <v>7820</v>
      </c>
      <c r="X9633" s="56" t="s">
        <v>5914</v>
      </c>
      <c r="Y9633" s="56"/>
      <c r="Z9633" s="56" t="s">
        <v>48336</v>
      </c>
      <c r="AA9633" s="56" t="s">
        <v>48337</v>
      </c>
      <c r="AB9633" s="56" t="s">
        <v>48338</v>
      </c>
      <c r="AC9633" s="56" t="s">
        <v>7326</v>
      </c>
      <c r="AD9633" s="90" t="str">
        <f t="shared" si="301"/>
        <v>NA</v>
      </c>
      <c r="AE9633" s="90"/>
      <c r="AF9633" s="90"/>
      <c r="AG9633" s="90"/>
    </row>
    <row r="9634" spans="1:33">
      <c r="A9634" s="56" t="s">
        <v>51868</v>
      </c>
      <c r="B9634" s="56" t="s">
        <v>51869</v>
      </c>
      <c r="C9634" s="56" t="s">
        <v>51870</v>
      </c>
      <c r="D9634" s="56" t="s">
        <v>7820</v>
      </c>
      <c r="E9634" s="56" t="s">
        <v>7086</v>
      </c>
      <c r="F9634" s="56" t="s">
        <v>22</v>
      </c>
      <c r="G9634" s="56"/>
      <c r="H9634" s="56" t="s">
        <v>51847</v>
      </c>
      <c r="I9634" s="56" t="s">
        <v>51848</v>
      </c>
      <c r="J9634" s="56"/>
      <c r="K9634" s="56" t="s">
        <v>7326</v>
      </c>
      <c r="L9634" s="90" t="str">
        <f t="shared" si="300"/>
        <v>NA</v>
      </c>
      <c r="M9634" s="90"/>
      <c r="O9634" s="91"/>
      <c r="P9634" s="56"/>
      <c r="Q9634" s="56"/>
      <c r="R9634" s="56"/>
      <c r="S9634" s="56"/>
      <c r="T9634" s="56" t="s">
        <v>48339</v>
      </c>
      <c r="U9634" s="56" t="s">
        <v>48340</v>
      </c>
      <c r="V9634" s="56" t="s">
        <v>48293</v>
      </c>
      <c r="W9634" s="56" t="s">
        <v>7820</v>
      </c>
      <c r="X9634" s="56" t="s">
        <v>5923</v>
      </c>
      <c r="Y9634" s="56"/>
      <c r="Z9634" s="56" t="s">
        <v>48341</v>
      </c>
      <c r="AA9634" s="56" t="s">
        <v>48342</v>
      </c>
      <c r="AB9634" s="56" t="s">
        <v>48339</v>
      </c>
      <c r="AC9634" s="56" t="s">
        <v>7326</v>
      </c>
      <c r="AD9634" s="90" t="str">
        <f t="shared" si="301"/>
        <v>NA</v>
      </c>
      <c r="AE9634" s="90"/>
      <c r="AF9634" s="90"/>
      <c r="AG9634" s="90"/>
    </row>
    <row r="9635" spans="1:33">
      <c r="A9635" s="56" t="s">
        <v>51871</v>
      </c>
      <c r="B9635" s="56" t="s">
        <v>51872</v>
      </c>
      <c r="C9635" s="56" t="s">
        <v>51873</v>
      </c>
      <c r="D9635" s="56" t="s">
        <v>7820</v>
      </c>
      <c r="E9635" s="56" t="s">
        <v>7086</v>
      </c>
      <c r="F9635" s="56" t="s">
        <v>22</v>
      </c>
      <c r="G9635" s="56"/>
      <c r="H9635" s="56" t="s">
        <v>51847</v>
      </c>
      <c r="I9635" s="56" t="s">
        <v>51848</v>
      </c>
      <c r="J9635" s="56"/>
      <c r="K9635" s="56" t="s">
        <v>7326</v>
      </c>
      <c r="L9635" s="90" t="str">
        <f t="shared" si="300"/>
        <v>NA</v>
      </c>
      <c r="M9635" s="90"/>
      <c r="O9635" s="91"/>
      <c r="P9635" s="56"/>
      <c r="Q9635" s="56"/>
      <c r="R9635" s="56"/>
      <c r="S9635" s="56"/>
      <c r="T9635" s="56" t="s">
        <v>48343</v>
      </c>
      <c r="U9635" s="56" t="s">
        <v>48344</v>
      </c>
      <c r="V9635" s="56" t="s">
        <v>48345</v>
      </c>
      <c r="W9635" s="56" t="s">
        <v>7820</v>
      </c>
      <c r="X9635" s="56" t="s">
        <v>5923</v>
      </c>
      <c r="Y9635" s="56"/>
      <c r="Z9635" s="56" t="s">
        <v>48341</v>
      </c>
      <c r="AA9635" s="56" t="s">
        <v>48342</v>
      </c>
      <c r="AB9635" s="56" t="s">
        <v>48346</v>
      </c>
      <c r="AC9635" s="56" t="s">
        <v>7326</v>
      </c>
      <c r="AD9635" s="90" t="str">
        <f t="shared" si="301"/>
        <v>NA</v>
      </c>
      <c r="AE9635" s="90"/>
      <c r="AF9635" s="90"/>
      <c r="AG9635" s="90"/>
    </row>
    <row r="9636" spans="1:33">
      <c r="A9636" s="56" t="s">
        <v>51874</v>
      </c>
      <c r="B9636" s="56" t="s">
        <v>51875</v>
      </c>
      <c r="C9636" s="56" t="s">
        <v>51876</v>
      </c>
      <c r="D9636" s="56" t="s">
        <v>7820</v>
      </c>
      <c r="E9636" s="56" t="s">
        <v>7086</v>
      </c>
      <c r="F9636" s="56" t="s">
        <v>22</v>
      </c>
      <c r="G9636" s="56"/>
      <c r="H9636" s="56" t="s">
        <v>51847</v>
      </c>
      <c r="I9636" s="56" t="s">
        <v>51848</v>
      </c>
      <c r="J9636" s="56"/>
      <c r="K9636" s="56" t="s">
        <v>7326</v>
      </c>
      <c r="L9636" s="90" t="str">
        <f t="shared" si="300"/>
        <v>NA</v>
      </c>
      <c r="M9636" s="90"/>
      <c r="O9636" s="91"/>
      <c r="P9636" s="56"/>
      <c r="Q9636" s="56"/>
      <c r="R9636" s="56"/>
      <c r="S9636" s="56"/>
      <c r="T9636" s="56" t="s">
        <v>41782</v>
      </c>
      <c r="U9636" s="56" t="s">
        <v>48347</v>
      </c>
      <c r="V9636" s="56" t="s">
        <v>48287</v>
      </c>
      <c r="W9636" s="56" t="s">
        <v>7820</v>
      </c>
      <c r="X9636" s="56" t="s">
        <v>29909</v>
      </c>
      <c r="Y9636" s="56"/>
      <c r="Z9636" s="56" t="s">
        <v>48348</v>
      </c>
      <c r="AA9636" s="56" t="s">
        <v>48349</v>
      </c>
      <c r="AB9636" s="56" t="s">
        <v>41782</v>
      </c>
      <c r="AC9636" s="56" t="s">
        <v>7326</v>
      </c>
      <c r="AD9636" s="90" t="str">
        <f t="shared" si="301"/>
        <v>NA</v>
      </c>
      <c r="AE9636" s="90"/>
      <c r="AF9636" s="90"/>
      <c r="AG9636" s="90"/>
    </row>
    <row r="9637" spans="1:33">
      <c r="A9637" s="56" t="s">
        <v>51877</v>
      </c>
      <c r="B9637" s="56" t="s">
        <v>51878</v>
      </c>
      <c r="C9637" s="56" t="s">
        <v>51879</v>
      </c>
      <c r="D9637" s="56" t="s">
        <v>7820</v>
      </c>
      <c r="E9637" s="56" t="s">
        <v>7086</v>
      </c>
      <c r="F9637" s="56" t="s">
        <v>22</v>
      </c>
      <c r="G9637" s="56"/>
      <c r="H9637" s="56" t="s">
        <v>51847</v>
      </c>
      <c r="I9637" s="56" t="s">
        <v>51848</v>
      </c>
      <c r="J9637" s="56"/>
      <c r="K9637" s="56" t="s">
        <v>7326</v>
      </c>
      <c r="L9637" s="90" t="str">
        <f t="shared" si="300"/>
        <v>NA</v>
      </c>
      <c r="M9637" s="90"/>
      <c r="O9637" s="91"/>
      <c r="P9637" s="56"/>
      <c r="Q9637" s="56"/>
      <c r="R9637" s="56"/>
      <c r="S9637" s="56"/>
      <c r="T9637" s="56" t="s">
        <v>48350</v>
      </c>
      <c r="U9637" s="56" t="s">
        <v>48351</v>
      </c>
      <c r="V9637" s="56" t="s">
        <v>9836</v>
      </c>
      <c r="W9637" s="56" t="s">
        <v>7820</v>
      </c>
      <c r="X9637" s="56" t="s">
        <v>5931</v>
      </c>
      <c r="Y9637" s="56"/>
      <c r="Z9637" s="56" t="s">
        <v>48352</v>
      </c>
      <c r="AA9637" s="56" t="s">
        <v>48353</v>
      </c>
      <c r="AB9637" s="56" t="s">
        <v>48354</v>
      </c>
      <c r="AC9637" s="56" t="s">
        <v>7326</v>
      </c>
      <c r="AD9637" s="90" t="str">
        <f t="shared" si="301"/>
        <v>NA</v>
      </c>
      <c r="AE9637" s="90"/>
      <c r="AF9637" s="90"/>
      <c r="AG9637" s="90"/>
    </row>
    <row r="9638" spans="1:33">
      <c r="A9638" s="56" t="s">
        <v>51880</v>
      </c>
      <c r="B9638" s="56" t="s">
        <v>51881</v>
      </c>
      <c r="C9638" s="56" t="s">
        <v>51882</v>
      </c>
      <c r="D9638" s="56" t="s">
        <v>7820</v>
      </c>
      <c r="E9638" s="56" t="s">
        <v>7086</v>
      </c>
      <c r="F9638" s="56" t="s">
        <v>22</v>
      </c>
      <c r="G9638" s="56"/>
      <c r="H9638" s="56" t="s">
        <v>51847</v>
      </c>
      <c r="I9638" s="56" t="s">
        <v>51848</v>
      </c>
      <c r="J9638" s="56"/>
      <c r="K9638" s="56" t="s">
        <v>7326</v>
      </c>
      <c r="L9638" s="90" t="str">
        <f t="shared" si="300"/>
        <v>NA</v>
      </c>
      <c r="M9638" s="90"/>
      <c r="O9638" s="91"/>
      <c r="P9638" s="56"/>
      <c r="Q9638" s="56"/>
      <c r="R9638" s="56"/>
      <c r="S9638" s="56"/>
      <c r="T9638" s="56" t="s">
        <v>41782</v>
      </c>
      <c r="U9638" s="56" t="s">
        <v>48355</v>
      </c>
      <c r="V9638" s="56" t="s">
        <v>48287</v>
      </c>
      <c r="W9638" s="56" t="s">
        <v>7820</v>
      </c>
      <c r="X9638" s="56" t="s">
        <v>5931</v>
      </c>
      <c r="Y9638" s="56"/>
      <c r="Z9638" s="56" t="s">
        <v>48352</v>
      </c>
      <c r="AA9638" s="56" t="s">
        <v>48353</v>
      </c>
      <c r="AB9638" s="56" t="s">
        <v>41782</v>
      </c>
      <c r="AC9638" s="56" t="s">
        <v>7326</v>
      </c>
      <c r="AD9638" s="90" t="str">
        <f t="shared" si="301"/>
        <v>NA</v>
      </c>
      <c r="AE9638" s="90"/>
      <c r="AF9638" s="90"/>
      <c r="AG9638" s="90"/>
    </row>
    <row r="9639" spans="1:33">
      <c r="A9639" s="56" t="s">
        <v>51883</v>
      </c>
      <c r="B9639" s="56" t="s">
        <v>51884</v>
      </c>
      <c r="C9639" s="56" t="s">
        <v>51846</v>
      </c>
      <c r="D9639" s="56" t="s">
        <v>7820</v>
      </c>
      <c r="E9639" s="56" t="s">
        <v>7086</v>
      </c>
      <c r="F9639" s="56" t="s">
        <v>22</v>
      </c>
      <c r="G9639" s="56"/>
      <c r="H9639" s="56" t="s">
        <v>51847</v>
      </c>
      <c r="I9639" s="56" t="s">
        <v>51848</v>
      </c>
      <c r="J9639" s="56"/>
      <c r="K9639" s="56" t="s">
        <v>7326</v>
      </c>
      <c r="L9639" s="90" t="str">
        <f t="shared" si="300"/>
        <v>NA</v>
      </c>
      <c r="M9639" s="90"/>
      <c r="O9639" s="91"/>
      <c r="P9639" s="56"/>
      <c r="Q9639" s="56"/>
      <c r="R9639" s="56"/>
      <c r="S9639" s="56"/>
      <c r="T9639" s="56" t="s">
        <v>48356</v>
      </c>
      <c r="U9639" s="56" t="s">
        <v>48357</v>
      </c>
      <c r="V9639" s="56" t="s">
        <v>48293</v>
      </c>
      <c r="W9639" s="56" t="s">
        <v>7820</v>
      </c>
      <c r="X9639" s="56" t="s">
        <v>5931</v>
      </c>
      <c r="Y9639" s="56"/>
      <c r="Z9639" s="56" t="s">
        <v>48352</v>
      </c>
      <c r="AA9639" s="56" t="s">
        <v>48353</v>
      </c>
      <c r="AB9639" s="56" t="s">
        <v>48358</v>
      </c>
      <c r="AC9639" s="56" t="s">
        <v>7326</v>
      </c>
      <c r="AD9639" s="90" t="str">
        <f t="shared" si="301"/>
        <v>NA</v>
      </c>
      <c r="AE9639" s="90"/>
      <c r="AF9639" s="90"/>
      <c r="AG9639" s="90"/>
    </row>
    <row r="9640" spans="1:33">
      <c r="A9640" s="56" t="s">
        <v>51885</v>
      </c>
      <c r="B9640" s="56" t="s">
        <v>51886</v>
      </c>
      <c r="C9640" s="56" t="s">
        <v>48771</v>
      </c>
      <c r="D9640" s="56" t="s">
        <v>7820</v>
      </c>
      <c r="E9640" s="56" t="s">
        <v>7086</v>
      </c>
      <c r="F9640" s="56" t="s">
        <v>22</v>
      </c>
      <c r="G9640" s="56"/>
      <c r="H9640" s="56" t="s">
        <v>51859</v>
      </c>
      <c r="I9640" s="56" t="s">
        <v>51848</v>
      </c>
      <c r="J9640" s="56" t="s">
        <v>51887</v>
      </c>
      <c r="K9640" s="56" t="s">
        <v>7326</v>
      </c>
      <c r="L9640" s="90" t="str">
        <f t="shared" si="300"/>
        <v>NA</v>
      </c>
      <c r="M9640" s="90"/>
      <c r="O9640" s="91"/>
      <c r="P9640" s="56"/>
      <c r="Q9640" s="56"/>
      <c r="R9640" s="56"/>
      <c r="S9640" s="56"/>
      <c r="T9640" s="56" t="s">
        <v>42961</v>
      </c>
      <c r="U9640" s="56" t="s">
        <v>48359</v>
      </c>
      <c r="V9640" s="56" t="s">
        <v>48287</v>
      </c>
      <c r="W9640" s="56" t="s">
        <v>7820</v>
      </c>
      <c r="X9640" s="56" t="s">
        <v>29932</v>
      </c>
      <c r="Y9640" s="56"/>
      <c r="Z9640" s="56" t="s">
        <v>48360</v>
      </c>
      <c r="AA9640" s="56" t="s">
        <v>48361</v>
      </c>
      <c r="AB9640" s="56" t="s">
        <v>48362</v>
      </c>
      <c r="AC9640" s="56" t="s">
        <v>7326</v>
      </c>
      <c r="AD9640" s="90" t="str">
        <f t="shared" si="301"/>
        <v>NA</v>
      </c>
      <c r="AE9640" s="90"/>
      <c r="AF9640" s="90"/>
      <c r="AG9640" s="90"/>
    </row>
    <row r="9641" spans="1:33">
      <c r="A9641" s="56" t="s">
        <v>51888</v>
      </c>
      <c r="B9641" s="56" t="s">
        <v>51889</v>
      </c>
      <c r="C9641" s="56" t="s">
        <v>51890</v>
      </c>
      <c r="D9641" s="56" t="s">
        <v>7820</v>
      </c>
      <c r="E9641" s="56" t="s">
        <v>7086</v>
      </c>
      <c r="F9641" s="56" t="s">
        <v>22</v>
      </c>
      <c r="G9641" s="56"/>
      <c r="H9641" s="56" t="s">
        <v>51847</v>
      </c>
      <c r="I9641" s="56" t="s">
        <v>51848</v>
      </c>
      <c r="J9641" s="56"/>
      <c r="K9641" s="56" t="s">
        <v>7326</v>
      </c>
      <c r="L9641" s="90" t="str">
        <f t="shared" si="300"/>
        <v>NA</v>
      </c>
      <c r="M9641" s="90"/>
      <c r="O9641" s="91"/>
      <c r="P9641" s="56"/>
      <c r="Q9641" s="56"/>
      <c r="R9641" s="56"/>
      <c r="S9641" s="56"/>
      <c r="T9641" s="56" t="s">
        <v>48363</v>
      </c>
      <c r="U9641" s="56" t="s">
        <v>48364</v>
      </c>
      <c r="V9641" s="56" t="s">
        <v>48365</v>
      </c>
      <c r="W9641" s="56" t="s">
        <v>7820</v>
      </c>
      <c r="X9641" s="56" t="s">
        <v>48366</v>
      </c>
      <c r="Y9641" s="56"/>
      <c r="Z9641" s="56" t="s">
        <v>48367</v>
      </c>
      <c r="AA9641" s="56" t="s">
        <v>48368</v>
      </c>
      <c r="AB9641" s="56" t="s">
        <v>48363</v>
      </c>
      <c r="AC9641" s="56" t="s">
        <v>7326</v>
      </c>
      <c r="AD9641" s="90" t="str">
        <f t="shared" si="301"/>
        <v>NA</v>
      </c>
      <c r="AE9641" s="90"/>
      <c r="AF9641" s="90"/>
      <c r="AG9641" s="90"/>
    </row>
    <row r="9642" spans="1:33">
      <c r="A9642" s="56" t="s">
        <v>51891</v>
      </c>
      <c r="B9642" s="56" t="s">
        <v>51892</v>
      </c>
      <c r="C9642" s="56" t="s">
        <v>51893</v>
      </c>
      <c r="D9642" s="56" t="s">
        <v>7820</v>
      </c>
      <c r="E9642" s="56" t="s">
        <v>7086</v>
      </c>
      <c r="F9642" s="56" t="s">
        <v>22</v>
      </c>
      <c r="G9642" s="56"/>
      <c r="H9642" s="56" t="s">
        <v>51847</v>
      </c>
      <c r="I9642" s="56" t="s">
        <v>51848</v>
      </c>
      <c r="J9642" s="56" t="s">
        <v>51891</v>
      </c>
      <c r="K9642" s="56" t="s">
        <v>7326</v>
      </c>
      <c r="L9642" s="90" t="str">
        <f t="shared" si="300"/>
        <v>NA</v>
      </c>
      <c r="M9642" s="90"/>
      <c r="O9642" s="91"/>
      <c r="P9642" s="56"/>
      <c r="Q9642" s="56"/>
      <c r="R9642" s="56"/>
      <c r="S9642" s="56"/>
      <c r="T9642" s="56" t="s">
        <v>48369</v>
      </c>
      <c r="U9642" s="56" t="s">
        <v>48370</v>
      </c>
      <c r="V9642" s="56" t="s">
        <v>48371</v>
      </c>
      <c r="W9642" s="56" t="s">
        <v>7820</v>
      </c>
      <c r="X9642" s="56" t="s">
        <v>5981</v>
      </c>
      <c r="Y9642" s="56"/>
      <c r="Z9642" s="56" t="s">
        <v>48372</v>
      </c>
      <c r="AA9642" s="56" t="s">
        <v>48373</v>
      </c>
      <c r="AB9642" s="56" t="s">
        <v>48369</v>
      </c>
      <c r="AC9642" s="56" t="s">
        <v>7326</v>
      </c>
      <c r="AD9642" s="90" t="str">
        <f t="shared" si="301"/>
        <v>NA</v>
      </c>
      <c r="AE9642" s="90"/>
      <c r="AF9642" s="90"/>
      <c r="AG9642" s="90"/>
    </row>
    <row r="9643" spans="1:33">
      <c r="A9643" s="56" t="s">
        <v>51894</v>
      </c>
      <c r="B9643" s="56" t="s">
        <v>51895</v>
      </c>
      <c r="C9643" s="56" t="s">
        <v>51896</v>
      </c>
      <c r="D9643" s="56" t="s">
        <v>7820</v>
      </c>
      <c r="E9643" s="56" t="s">
        <v>7086</v>
      </c>
      <c r="F9643" s="56" t="s">
        <v>22</v>
      </c>
      <c r="G9643" s="56"/>
      <c r="H9643" s="56" t="s">
        <v>51847</v>
      </c>
      <c r="I9643" s="56" t="s">
        <v>51848</v>
      </c>
      <c r="J9643" s="56" t="s">
        <v>51894</v>
      </c>
      <c r="K9643" s="56" t="s">
        <v>7326</v>
      </c>
      <c r="L9643" s="90" t="str">
        <f t="shared" si="300"/>
        <v>NA</v>
      </c>
      <c r="M9643" s="90"/>
      <c r="O9643" s="91"/>
      <c r="P9643" s="56"/>
      <c r="Q9643" s="56"/>
      <c r="R9643" s="56"/>
      <c r="S9643" s="56"/>
      <c r="T9643" s="56" t="s">
        <v>48374</v>
      </c>
      <c r="U9643" s="56" t="s">
        <v>48375</v>
      </c>
      <c r="V9643" s="56" t="s">
        <v>48376</v>
      </c>
      <c r="W9643" s="56" t="s">
        <v>7820</v>
      </c>
      <c r="X9643" s="56" t="s">
        <v>48377</v>
      </c>
      <c r="Y9643" s="56"/>
      <c r="Z9643" s="56" t="s">
        <v>48378</v>
      </c>
      <c r="AA9643" s="56" t="s">
        <v>48379</v>
      </c>
      <c r="AB9643" s="56"/>
      <c r="AC9643" s="56" t="s">
        <v>7326</v>
      </c>
      <c r="AD9643" s="90" t="str">
        <f t="shared" si="301"/>
        <v>NA</v>
      </c>
      <c r="AE9643" s="90"/>
      <c r="AF9643" s="90"/>
      <c r="AG9643" s="90"/>
    </row>
    <row r="9644" spans="1:33">
      <c r="A9644" s="56" t="s">
        <v>51897</v>
      </c>
      <c r="B9644" s="56" t="s">
        <v>51898</v>
      </c>
      <c r="C9644" s="56" t="s">
        <v>51899</v>
      </c>
      <c r="D9644" s="56" t="s">
        <v>7820</v>
      </c>
      <c r="E9644" s="56" t="s">
        <v>34974</v>
      </c>
      <c r="F9644" s="56" t="s">
        <v>22</v>
      </c>
      <c r="G9644" s="56"/>
      <c r="H9644" s="56" t="s">
        <v>51900</v>
      </c>
      <c r="I9644" s="56" t="s">
        <v>51901</v>
      </c>
      <c r="J9644" s="56" t="s">
        <v>51897</v>
      </c>
      <c r="K9644" s="56" t="s">
        <v>7326</v>
      </c>
      <c r="L9644" s="90" t="str">
        <f t="shared" si="300"/>
        <v>NA</v>
      </c>
      <c r="M9644" s="90"/>
      <c r="O9644" s="91"/>
      <c r="P9644" s="56"/>
      <c r="Q9644" s="56"/>
      <c r="R9644" s="56"/>
      <c r="S9644" s="56"/>
      <c r="T9644" s="56" t="s">
        <v>48380</v>
      </c>
      <c r="U9644" s="56" t="s">
        <v>48381</v>
      </c>
      <c r="V9644" s="56" t="s">
        <v>48376</v>
      </c>
      <c r="W9644" s="56" t="s">
        <v>7820</v>
      </c>
      <c r="X9644" s="56" t="s">
        <v>30075</v>
      </c>
      <c r="Y9644" s="56"/>
      <c r="Z9644" s="56" t="s">
        <v>48382</v>
      </c>
      <c r="AA9644" s="56" t="s">
        <v>48383</v>
      </c>
      <c r="AB9644" s="56"/>
      <c r="AC9644" s="56" t="s">
        <v>7326</v>
      </c>
      <c r="AD9644" s="90" t="str">
        <f t="shared" si="301"/>
        <v>NA</v>
      </c>
      <c r="AE9644" s="90"/>
      <c r="AF9644" s="90"/>
      <c r="AG9644" s="90"/>
    </row>
    <row r="9645" spans="1:33">
      <c r="A9645" s="56" t="s">
        <v>51902</v>
      </c>
      <c r="B9645" s="56" t="s">
        <v>51903</v>
      </c>
      <c r="C9645" s="56" t="s">
        <v>51904</v>
      </c>
      <c r="D9645" s="56" t="s">
        <v>7820</v>
      </c>
      <c r="E9645" s="56" t="s">
        <v>34974</v>
      </c>
      <c r="F9645" s="56" t="s">
        <v>22</v>
      </c>
      <c r="G9645" s="56"/>
      <c r="H9645" s="56" t="s">
        <v>51905</v>
      </c>
      <c r="I9645" s="56" t="s">
        <v>51901</v>
      </c>
      <c r="J9645" s="56" t="s">
        <v>51906</v>
      </c>
      <c r="K9645" s="56" t="s">
        <v>7326</v>
      </c>
      <c r="L9645" s="90" t="str">
        <f t="shared" si="300"/>
        <v>NA</v>
      </c>
      <c r="M9645" s="90"/>
      <c r="O9645" s="91"/>
      <c r="P9645" s="56"/>
      <c r="Q9645" s="56"/>
      <c r="R9645" s="56"/>
      <c r="S9645" s="56"/>
      <c r="T9645" s="56" t="s">
        <v>48384</v>
      </c>
      <c r="U9645" s="56" t="s">
        <v>48385</v>
      </c>
      <c r="V9645" s="56" t="s">
        <v>48386</v>
      </c>
      <c r="W9645" s="56" t="s">
        <v>7820</v>
      </c>
      <c r="X9645" s="56" t="s">
        <v>11576</v>
      </c>
      <c r="Y9645" s="56"/>
      <c r="Z9645" s="56" t="s">
        <v>48387</v>
      </c>
      <c r="AA9645" s="56" t="s">
        <v>48388</v>
      </c>
      <c r="AB9645" s="56" t="s">
        <v>48389</v>
      </c>
      <c r="AC9645" s="56" t="s">
        <v>7326</v>
      </c>
      <c r="AD9645" s="90" t="str">
        <f t="shared" si="301"/>
        <v>NA</v>
      </c>
      <c r="AE9645" s="90"/>
      <c r="AF9645" s="90"/>
      <c r="AG9645" s="90"/>
    </row>
    <row r="9646" spans="1:33">
      <c r="A9646" s="56" t="s">
        <v>51907</v>
      </c>
      <c r="B9646" s="56" t="s">
        <v>51908</v>
      </c>
      <c r="C9646" s="56" t="s">
        <v>51909</v>
      </c>
      <c r="D9646" s="56" t="s">
        <v>7820</v>
      </c>
      <c r="E9646" s="56" t="s">
        <v>34974</v>
      </c>
      <c r="F9646" s="56" t="s">
        <v>22</v>
      </c>
      <c r="G9646" s="56"/>
      <c r="H9646" s="56" t="s">
        <v>51900</v>
      </c>
      <c r="I9646" s="56" t="s">
        <v>51901</v>
      </c>
      <c r="J9646" s="56" t="s">
        <v>51907</v>
      </c>
      <c r="K9646" s="56" t="s">
        <v>7326</v>
      </c>
      <c r="L9646" s="90" t="str">
        <f t="shared" si="300"/>
        <v>NA</v>
      </c>
      <c r="M9646" s="90"/>
      <c r="O9646" s="91"/>
      <c r="P9646" s="56"/>
      <c r="Q9646" s="56"/>
      <c r="R9646" s="56"/>
      <c r="S9646" s="56"/>
      <c r="T9646" s="56" t="s">
        <v>41855</v>
      </c>
      <c r="U9646" s="56" t="s">
        <v>48390</v>
      </c>
      <c r="V9646" s="56" t="s">
        <v>45281</v>
      </c>
      <c r="W9646" s="56" t="s">
        <v>7820</v>
      </c>
      <c r="X9646" s="56" t="s">
        <v>542</v>
      </c>
      <c r="Y9646" s="56"/>
      <c r="Z9646" s="56" t="s">
        <v>48391</v>
      </c>
      <c r="AA9646" s="56" t="s">
        <v>48392</v>
      </c>
      <c r="AB9646" s="56" t="s">
        <v>41855</v>
      </c>
      <c r="AC9646" s="56" t="s">
        <v>7326</v>
      </c>
      <c r="AD9646" s="90" t="str">
        <f t="shared" si="301"/>
        <v>NA</v>
      </c>
      <c r="AE9646" s="90"/>
      <c r="AF9646" s="90"/>
      <c r="AG9646" s="90"/>
    </row>
    <row r="9647" spans="1:33">
      <c r="A9647" s="56" t="s">
        <v>51910</v>
      </c>
      <c r="B9647" s="56" t="s">
        <v>51911</v>
      </c>
      <c r="C9647" s="56" t="s">
        <v>51912</v>
      </c>
      <c r="D9647" s="56" t="s">
        <v>7820</v>
      </c>
      <c r="E9647" s="56" t="s">
        <v>7708</v>
      </c>
      <c r="F9647" s="56" t="s">
        <v>22</v>
      </c>
      <c r="G9647" s="56"/>
      <c r="H9647" s="56" t="s">
        <v>51913</v>
      </c>
      <c r="I9647" s="56" t="s">
        <v>51914</v>
      </c>
      <c r="J9647" s="56"/>
      <c r="K9647" s="56" t="s">
        <v>7326</v>
      </c>
      <c r="L9647" s="90" t="str">
        <f t="shared" si="300"/>
        <v>NA</v>
      </c>
      <c r="M9647" s="90"/>
      <c r="O9647" s="91"/>
      <c r="P9647" s="56"/>
      <c r="Q9647" s="56"/>
      <c r="R9647" s="56"/>
      <c r="S9647" s="56"/>
      <c r="T9647" s="56" t="s">
        <v>41855</v>
      </c>
      <c r="U9647" s="56" t="s">
        <v>48393</v>
      </c>
      <c r="V9647" s="56" t="s">
        <v>45281</v>
      </c>
      <c r="W9647" s="56" t="s">
        <v>7820</v>
      </c>
      <c r="X9647" s="56" t="s">
        <v>542</v>
      </c>
      <c r="Y9647" s="56"/>
      <c r="Z9647" s="56" t="s">
        <v>48391</v>
      </c>
      <c r="AA9647" s="56" t="s">
        <v>48392</v>
      </c>
      <c r="AB9647" s="56" t="s">
        <v>41855</v>
      </c>
      <c r="AC9647" s="56" t="s">
        <v>7326</v>
      </c>
      <c r="AD9647" s="90" t="str">
        <f t="shared" si="301"/>
        <v>NA</v>
      </c>
      <c r="AE9647" s="90"/>
      <c r="AF9647" s="90"/>
      <c r="AG9647" s="90"/>
    </row>
    <row r="9648" spans="1:33">
      <c r="A9648" s="56" t="s">
        <v>51915</v>
      </c>
      <c r="B9648" s="56" t="s">
        <v>51916</v>
      </c>
      <c r="C9648" s="56" t="s">
        <v>51917</v>
      </c>
      <c r="D9648" s="56" t="s">
        <v>7820</v>
      </c>
      <c r="E9648" s="56" t="s">
        <v>7708</v>
      </c>
      <c r="F9648" s="56" t="s">
        <v>22</v>
      </c>
      <c r="G9648" s="56"/>
      <c r="H9648" s="56" t="s">
        <v>51918</v>
      </c>
      <c r="I9648" s="56" t="s">
        <v>51914</v>
      </c>
      <c r="J9648" s="56" t="s">
        <v>51915</v>
      </c>
      <c r="K9648" s="56" t="s">
        <v>7326</v>
      </c>
      <c r="L9648" s="90" t="str">
        <f t="shared" si="300"/>
        <v>NA</v>
      </c>
      <c r="M9648" s="90"/>
      <c r="O9648" s="91"/>
      <c r="P9648" s="56"/>
      <c r="Q9648" s="56"/>
      <c r="R9648" s="56"/>
      <c r="S9648" s="56"/>
      <c r="T9648" s="56" t="s">
        <v>48394</v>
      </c>
      <c r="U9648" s="56" t="s">
        <v>48395</v>
      </c>
      <c r="V9648" s="56" t="s">
        <v>48396</v>
      </c>
      <c r="W9648" s="56" t="s">
        <v>7820</v>
      </c>
      <c r="X9648" s="56" t="s">
        <v>542</v>
      </c>
      <c r="Y9648" s="56"/>
      <c r="Z9648" s="56" t="s">
        <v>48391</v>
      </c>
      <c r="AA9648" s="56" t="s">
        <v>48392</v>
      </c>
      <c r="AB9648" s="56" t="s">
        <v>48397</v>
      </c>
      <c r="AC9648" s="56" t="s">
        <v>7326</v>
      </c>
      <c r="AD9648" s="90" t="str">
        <f t="shared" si="301"/>
        <v>NA</v>
      </c>
      <c r="AE9648" s="90"/>
      <c r="AF9648" s="90"/>
      <c r="AG9648" s="90"/>
    </row>
    <row r="9649" spans="1:33">
      <c r="A9649" s="56" t="s">
        <v>51919</v>
      </c>
      <c r="B9649" s="56" t="s">
        <v>51920</v>
      </c>
      <c r="C9649" s="56" t="s">
        <v>51921</v>
      </c>
      <c r="D9649" s="56" t="s">
        <v>7820</v>
      </c>
      <c r="E9649" s="56" t="s">
        <v>34980</v>
      </c>
      <c r="F9649" s="56" t="s">
        <v>22</v>
      </c>
      <c r="G9649" s="56"/>
      <c r="H9649" s="56" t="s">
        <v>51922</v>
      </c>
      <c r="I9649" s="56" t="s">
        <v>51923</v>
      </c>
      <c r="J9649" s="56" t="s">
        <v>51919</v>
      </c>
      <c r="K9649" s="56" t="s">
        <v>7326</v>
      </c>
      <c r="L9649" s="90" t="str">
        <f t="shared" si="300"/>
        <v>NA</v>
      </c>
      <c r="M9649" s="90"/>
      <c r="O9649" s="91"/>
      <c r="P9649" s="56"/>
      <c r="Q9649" s="56"/>
      <c r="R9649" s="56"/>
      <c r="S9649" s="56"/>
      <c r="T9649" s="56" t="s">
        <v>43147</v>
      </c>
      <c r="U9649" s="56" t="s">
        <v>48398</v>
      </c>
      <c r="V9649" s="56" t="s">
        <v>48399</v>
      </c>
      <c r="W9649" s="56" t="s">
        <v>7820</v>
      </c>
      <c r="X9649" s="56" t="s">
        <v>542</v>
      </c>
      <c r="Y9649" s="56"/>
      <c r="Z9649" s="56" t="s">
        <v>48391</v>
      </c>
      <c r="AA9649" s="56" t="s">
        <v>48392</v>
      </c>
      <c r="AB9649" s="56" t="s">
        <v>48400</v>
      </c>
      <c r="AC9649" s="56" t="s">
        <v>7326</v>
      </c>
      <c r="AD9649" s="90" t="str">
        <f t="shared" si="301"/>
        <v>NA</v>
      </c>
      <c r="AE9649" s="90"/>
      <c r="AF9649" s="90"/>
      <c r="AG9649" s="90"/>
    </row>
    <row r="9650" spans="1:33">
      <c r="A9650" s="56" t="s">
        <v>51924</v>
      </c>
      <c r="B9650" s="56" t="s">
        <v>51925</v>
      </c>
      <c r="C9650" s="56" t="s">
        <v>51926</v>
      </c>
      <c r="D9650" s="56" t="s">
        <v>7820</v>
      </c>
      <c r="E9650" s="56" t="s">
        <v>34980</v>
      </c>
      <c r="F9650" s="56" t="s">
        <v>22</v>
      </c>
      <c r="G9650" s="56"/>
      <c r="H9650" s="56" t="s">
        <v>51922</v>
      </c>
      <c r="I9650" s="56" t="s">
        <v>51923</v>
      </c>
      <c r="J9650" s="56" t="s">
        <v>51924</v>
      </c>
      <c r="K9650" s="56" t="s">
        <v>7326</v>
      </c>
      <c r="L9650" s="90" t="str">
        <f t="shared" si="300"/>
        <v>NA</v>
      </c>
      <c r="M9650" s="90"/>
      <c r="O9650" s="91"/>
      <c r="P9650" s="56"/>
      <c r="Q9650" s="56"/>
      <c r="R9650" s="56"/>
      <c r="S9650" s="56"/>
      <c r="T9650" s="56" t="s">
        <v>48401</v>
      </c>
      <c r="U9650" s="56" t="s">
        <v>48402</v>
      </c>
      <c r="V9650" s="56" t="s">
        <v>48403</v>
      </c>
      <c r="W9650" s="56" t="s">
        <v>7820</v>
      </c>
      <c r="X9650" s="56" t="s">
        <v>542</v>
      </c>
      <c r="Y9650" s="56"/>
      <c r="Z9650" s="56" t="s">
        <v>48391</v>
      </c>
      <c r="AA9650" s="56" t="s">
        <v>48392</v>
      </c>
      <c r="AB9650" s="56" t="s">
        <v>48404</v>
      </c>
      <c r="AC9650" s="56" t="s">
        <v>7326</v>
      </c>
      <c r="AD9650" s="90" t="str">
        <f t="shared" si="301"/>
        <v>NA</v>
      </c>
      <c r="AE9650" s="90"/>
      <c r="AF9650" s="90"/>
      <c r="AG9650" s="90"/>
    </row>
    <row r="9651" spans="1:33">
      <c r="A9651" s="56" t="s">
        <v>51927</v>
      </c>
      <c r="B9651" s="56" t="s">
        <v>51928</v>
      </c>
      <c r="C9651" s="56" t="s">
        <v>51929</v>
      </c>
      <c r="D9651" s="56" t="s">
        <v>7820</v>
      </c>
      <c r="E9651" s="56" t="s">
        <v>34996</v>
      </c>
      <c r="F9651" s="56" t="s">
        <v>22</v>
      </c>
      <c r="G9651" s="56"/>
      <c r="H9651" s="56" t="s">
        <v>51930</v>
      </c>
      <c r="I9651" s="56" t="s">
        <v>51931</v>
      </c>
      <c r="J9651" s="56" t="s">
        <v>51927</v>
      </c>
      <c r="K9651" s="56" t="s">
        <v>7326</v>
      </c>
      <c r="L9651" s="90" t="str">
        <f t="shared" si="300"/>
        <v>NA</v>
      </c>
      <c r="M9651" s="90"/>
      <c r="O9651" s="91"/>
      <c r="P9651" s="56"/>
      <c r="Q9651" s="56"/>
      <c r="R9651" s="56"/>
      <c r="S9651" s="56"/>
      <c r="T9651" s="56" t="s">
        <v>48405</v>
      </c>
      <c r="U9651" s="56" t="s">
        <v>48406</v>
      </c>
      <c r="V9651" s="56" t="s">
        <v>45669</v>
      </c>
      <c r="W9651" s="56" t="s">
        <v>7820</v>
      </c>
      <c r="X9651" s="56" t="s">
        <v>542</v>
      </c>
      <c r="Y9651" s="56"/>
      <c r="Z9651" s="56" t="s">
        <v>48391</v>
      </c>
      <c r="AA9651" s="56" t="s">
        <v>48392</v>
      </c>
      <c r="AB9651" s="56" t="s">
        <v>48407</v>
      </c>
      <c r="AC9651" s="56" t="s">
        <v>7326</v>
      </c>
      <c r="AD9651" s="90" t="str">
        <f t="shared" si="301"/>
        <v>NA</v>
      </c>
      <c r="AE9651" s="90"/>
      <c r="AF9651" s="90"/>
      <c r="AG9651" s="90"/>
    </row>
    <row r="9652" spans="1:33">
      <c r="A9652" s="56" t="s">
        <v>51932</v>
      </c>
      <c r="B9652" s="56" t="s">
        <v>51933</v>
      </c>
      <c r="C9652" s="56" t="s">
        <v>51934</v>
      </c>
      <c r="D9652" s="56" t="s">
        <v>7820</v>
      </c>
      <c r="E9652" s="56" t="s">
        <v>34996</v>
      </c>
      <c r="F9652" s="56" t="s">
        <v>22</v>
      </c>
      <c r="G9652" s="56"/>
      <c r="H9652" s="56" t="s">
        <v>51935</v>
      </c>
      <c r="I9652" s="56" t="s">
        <v>51931</v>
      </c>
      <c r="J9652" s="56"/>
      <c r="K9652" s="56" t="s">
        <v>7326</v>
      </c>
      <c r="L9652" s="90" t="str">
        <f t="shared" si="300"/>
        <v>NA</v>
      </c>
      <c r="M9652" s="90"/>
      <c r="O9652" s="91"/>
      <c r="P9652" s="56"/>
      <c r="Q9652" s="56"/>
      <c r="R9652" s="56"/>
      <c r="S9652" s="56"/>
      <c r="T9652" s="56" t="s">
        <v>43147</v>
      </c>
      <c r="U9652" s="56" t="s">
        <v>48408</v>
      </c>
      <c r="V9652" s="56" t="s">
        <v>48409</v>
      </c>
      <c r="W9652" s="56" t="s">
        <v>7820</v>
      </c>
      <c r="X9652" s="56" t="s">
        <v>30160</v>
      </c>
      <c r="Y9652" s="56"/>
      <c r="Z9652" s="56" t="s">
        <v>48410</v>
      </c>
      <c r="AA9652" s="56" t="s">
        <v>48411</v>
      </c>
      <c r="AB9652" s="56" t="s">
        <v>43147</v>
      </c>
      <c r="AC9652" s="56" t="s">
        <v>7326</v>
      </c>
      <c r="AD9652" s="90" t="str">
        <f t="shared" si="301"/>
        <v>NA</v>
      </c>
      <c r="AE9652" s="90"/>
      <c r="AF9652" s="90"/>
      <c r="AG9652" s="90"/>
    </row>
    <row r="9653" spans="1:33">
      <c r="A9653" s="56" t="s">
        <v>51936</v>
      </c>
      <c r="B9653" s="56" t="s">
        <v>51937</v>
      </c>
      <c r="C9653" s="56" t="s">
        <v>51938</v>
      </c>
      <c r="D9653" s="56" t="s">
        <v>7820</v>
      </c>
      <c r="E9653" s="56" t="s">
        <v>34996</v>
      </c>
      <c r="F9653" s="56" t="s">
        <v>22</v>
      </c>
      <c r="G9653" s="56"/>
      <c r="H9653" s="56" t="s">
        <v>51930</v>
      </c>
      <c r="I9653" s="56" t="s">
        <v>51931</v>
      </c>
      <c r="J9653" s="56"/>
      <c r="K9653" s="56" t="s">
        <v>7326</v>
      </c>
      <c r="L9653" s="90" t="str">
        <f t="shared" si="300"/>
        <v>NA</v>
      </c>
      <c r="M9653" s="90"/>
      <c r="O9653" s="91"/>
      <c r="P9653" s="56"/>
      <c r="Q9653" s="56"/>
      <c r="R9653" s="56"/>
      <c r="S9653" s="56"/>
      <c r="T9653" s="56" t="s">
        <v>48412</v>
      </c>
      <c r="U9653" s="56" t="s">
        <v>48413</v>
      </c>
      <c r="V9653" s="56" t="s">
        <v>48414</v>
      </c>
      <c r="W9653" s="56" t="s">
        <v>7820</v>
      </c>
      <c r="X9653" s="56" t="s">
        <v>6011</v>
      </c>
      <c r="Y9653" s="56"/>
      <c r="Z9653" s="56" t="s">
        <v>48415</v>
      </c>
      <c r="AA9653" s="56" t="s">
        <v>48416</v>
      </c>
      <c r="AB9653" s="56" t="s">
        <v>48417</v>
      </c>
      <c r="AC9653" s="56" t="s">
        <v>7326</v>
      </c>
      <c r="AD9653" s="90" t="str">
        <f t="shared" si="301"/>
        <v>NA</v>
      </c>
      <c r="AE9653" s="90"/>
      <c r="AF9653" s="90"/>
      <c r="AG9653" s="90"/>
    </row>
    <row r="9654" spans="1:33">
      <c r="A9654" s="56" t="s">
        <v>51939</v>
      </c>
      <c r="B9654" s="56" t="s">
        <v>51940</v>
      </c>
      <c r="C9654" s="56" t="s">
        <v>51941</v>
      </c>
      <c r="D9654" s="56" t="s">
        <v>7820</v>
      </c>
      <c r="E9654" s="56" t="s">
        <v>34996</v>
      </c>
      <c r="F9654" s="56" t="s">
        <v>22</v>
      </c>
      <c r="G9654" s="56"/>
      <c r="H9654" s="56" t="s">
        <v>51935</v>
      </c>
      <c r="I9654" s="56" t="s">
        <v>51931</v>
      </c>
      <c r="J9654" s="56" t="s">
        <v>51942</v>
      </c>
      <c r="K9654" s="56" t="s">
        <v>7326</v>
      </c>
      <c r="L9654" s="90" t="str">
        <f t="shared" si="300"/>
        <v>NA</v>
      </c>
      <c r="M9654" s="90"/>
      <c r="O9654" s="91"/>
      <c r="P9654" s="56"/>
      <c r="Q9654" s="56"/>
      <c r="R9654" s="56"/>
      <c r="S9654" s="56"/>
      <c r="T9654" s="56" t="s">
        <v>48418</v>
      </c>
      <c r="U9654" s="56" t="s">
        <v>48419</v>
      </c>
      <c r="V9654" s="56" t="s">
        <v>48420</v>
      </c>
      <c r="W9654" s="56" t="s">
        <v>7820</v>
      </c>
      <c r="X9654" s="56" t="s">
        <v>48421</v>
      </c>
      <c r="Y9654" s="56"/>
      <c r="Z9654" s="56" t="s">
        <v>48422</v>
      </c>
      <c r="AA9654" s="56" t="s">
        <v>48423</v>
      </c>
      <c r="AB9654" s="56" t="s">
        <v>48424</v>
      </c>
      <c r="AC9654" s="56" t="s">
        <v>7326</v>
      </c>
      <c r="AD9654" s="90" t="str">
        <f t="shared" si="301"/>
        <v>NA</v>
      </c>
      <c r="AE9654" s="90"/>
      <c r="AF9654" s="90"/>
      <c r="AG9654" s="90"/>
    </row>
    <row r="9655" spans="1:33">
      <c r="A9655" s="56" t="s">
        <v>51936</v>
      </c>
      <c r="B9655" s="56" t="s">
        <v>51943</v>
      </c>
      <c r="C9655" s="56" t="s">
        <v>51944</v>
      </c>
      <c r="D9655" s="56" t="s">
        <v>7820</v>
      </c>
      <c r="E9655" s="56" t="s">
        <v>34996</v>
      </c>
      <c r="F9655" s="56" t="s">
        <v>22</v>
      </c>
      <c r="G9655" s="56"/>
      <c r="H9655" s="56" t="s">
        <v>51930</v>
      </c>
      <c r="I9655" s="56" t="s">
        <v>51931</v>
      </c>
      <c r="J9655" s="56" t="s">
        <v>51936</v>
      </c>
      <c r="K9655" s="56" t="s">
        <v>7326</v>
      </c>
      <c r="L9655" s="90" t="str">
        <f t="shared" si="300"/>
        <v>NA</v>
      </c>
      <c r="M9655" s="90"/>
      <c r="O9655" s="91"/>
      <c r="P9655" s="56"/>
      <c r="Q9655" s="56"/>
      <c r="R9655" s="56"/>
      <c r="S9655" s="56"/>
      <c r="T9655" s="56" t="s">
        <v>48425</v>
      </c>
      <c r="U9655" s="56" t="s">
        <v>48426</v>
      </c>
      <c r="V9655" s="56" t="s">
        <v>48427</v>
      </c>
      <c r="W9655" s="56" t="s">
        <v>7820</v>
      </c>
      <c r="X9655" s="56" t="s">
        <v>5055</v>
      </c>
      <c r="Y9655" s="56"/>
      <c r="Z9655" s="56" t="s">
        <v>48428</v>
      </c>
      <c r="AA9655" s="56" t="s">
        <v>48429</v>
      </c>
      <c r="AB9655" s="56" t="s">
        <v>48430</v>
      </c>
      <c r="AC9655" s="56" t="s">
        <v>7326</v>
      </c>
      <c r="AD9655" s="90" t="str">
        <f t="shared" si="301"/>
        <v>NA</v>
      </c>
      <c r="AE9655" s="90"/>
      <c r="AF9655" s="90"/>
      <c r="AG9655" s="90"/>
    </row>
    <row r="9656" spans="1:33">
      <c r="A9656" s="56" t="s">
        <v>51288</v>
      </c>
      <c r="B9656" s="56" t="s">
        <v>51945</v>
      </c>
      <c r="C9656" s="56" t="s">
        <v>49142</v>
      </c>
      <c r="D9656" s="56" t="s">
        <v>7820</v>
      </c>
      <c r="E9656" s="56" t="s">
        <v>34996</v>
      </c>
      <c r="F9656" s="56" t="s">
        <v>22</v>
      </c>
      <c r="G9656" s="56"/>
      <c r="H9656" s="56" t="s">
        <v>51930</v>
      </c>
      <c r="I9656" s="56" t="s">
        <v>51931</v>
      </c>
      <c r="J9656" s="56" t="s">
        <v>51288</v>
      </c>
      <c r="K9656" s="56" t="s">
        <v>7326</v>
      </c>
      <c r="L9656" s="90" t="str">
        <f t="shared" si="300"/>
        <v>NA</v>
      </c>
      <c r="M9656" s="90"/>
      <c r="O9656" s="91"/>
      <c r="P9656" s="56"/>
      <c r="Q9656" s="56"/>
      <c r="R9656" s="56"/>
      <c r="S9656" s="56"/>
      <c r="T9656" s="56" t="s">
        <v>48431</v>
      </c>
      <c r="U9656" s="56" t="s">
        <v>48432</v>
      </c>
      <c r="V9656" s="56" t="s">
        <v>44856</v>
      </c>
      <c r="W9656" s="56" t="s">
        <v>7820</v>
      </c>
      <c r="X9656" s="56" t="s">
        <v>11611</v>
      </c>
      <c r="Y9656" s="56"/>
      <c r="Z9656" s="56" t="s">
        <v>48433</v>
      </c>
      <c r="AA9656" s="56" t="s">
        <v>48434</v>
      </c>
      <c r="AB9656" s="56" t="s">
        <v>48431</v>
      </c>
      <c r="AC9656" s="56" t="s">
        <v>7326</v>
      </c>
      <c r="AD9656" s="90" t="str">
        <f t="shared" si="301"/>
        <v>NA</v>
      </c>
      <c r="AE9656" s="90"/>
      <c r="AF9656" s="90"/>
      <c r="AG9656" s="90"/>
    </row>
    <row r="9657" spans="1:33">
      <c r="A9657" s="56" t="s">
        <v>51946</v>
      </c>
      <c r="B9657" s="56" t="s">
        <v>51947</v>
      </c>
      <c r="C9657" s="56" t="s">
        <v>51948</v>
      </c>
      <c r="D9657" s="56" t="s">
        <v>7820</v>
      </c>
      <c r="E9657" s="56" t="s">
        <v>35002</v>
      </c>
      <c r="F9657" s="56" t="s">
        <v>22</v>
      </c>
      <c r="G9657" s="56"/>
      <c r="H9657" s="56" t="s">
        <v>51949</v>
      </c>
      <c r="I9657" s="56" t="s">
        <v>51950</v>
      </c>
      <c r="J9657" s="56" t="s">
        <v>51946</v>
      </c>
      <c r="K9657" s="56" t="s">
        <v>7326</v>
      </c>
      <c r="L9657" s="90" t="str">
        <f t="shared" si="300"/>
        <v>NA</v>
      </c>
      <c r="M9657" s="90"/>
      <c r="O9657" s="91"/>
      <c r="P9657" s="56"/>
      <c r="Q9657" s="56"/>
      <c r="R9657" s="56"/>
      <c r="S9657" s="56"/>
      <c r="T9657" s="56" t="s">
        <v>48435</v>
      </c>
      <c r="U9657" s="56" t="s">
        <v>48436</v>
      </c>
      <c r="V9657" s="56" t="s">
        <v>48158</v>
      </c>
      <c r="W9657" s="56" t="s">
        <v>7820</v>
      </c>
      <c r="X9657" s="56" t="s">
        <v>6019</v>
      </c>
      <c r="Y9657" s="56"/>
      <c r="Z9657" s="56" t="s">
        <v>48437</v>
      </c>
      <c r="AA9657" s="56" t="s">
        <v>48438</v>
      </c>
      <c r="AB9657" s="56" t="s">
        <v>48435</v>
      </c>
      <c r="AC9657" s="56" t="s">
        <v>7326</v>
      </c>
      <c r="AD9657" s="90" t="str">
        <f t="shared" si="301"/>
        <v>NA</v>
      </c>
      <c r="AE9657" s="90"/>
      <c r="AF9657" s="90"/>
      <c r="AG9657" s="90"/>
    </row>
    <row r="9658" spans="1:33">
      <c r="A9658" s="56" t="s">
        <v>51951</v>
      </c>
      <c r="B9658" s="56" t="s">
        <v>51952</v>
      </c>
      <c r="C9658" s="56" t="s">
        <v>51948</v>
      </c>
      <c r="D9658" s="56" t="s">
        <v>7820</v>
      </c>
      <c r="E9658" s="56" t="s">
        <v>35002</v>
      </c>
      <c r="F9658" s="56" t="s">
        <v>22</v>
      </c>
      <c r="G9658" s="56"/>
      <c r="H9658" s="56" t="s">
        <v>51949</v>
      </c>
      <c r="I9658" s="56" t="s">
        <v>51950</v>
      </c>
      <c r="J9658" s="56" t="s">
        <v>51953</v>
      </c>
      <c r="K9658" s="56" t="s">
        <v>7326</v>
      </c>
      <c r="L9658" s="90" t="str">
        <f t="shared" si="300"/>
        <v>NA</v>
      </c>
      <c r="M9658" s="90"/>
      <c r="O9658" s="91"/>
      <c r="P9658" s="56"/>
      <c r="Q9658" s="56"/>
      <c r="R9658" s="56"/>
      <c r="S9658" s="56"/>
      <c r="T9658" s="56" t="s">
        <v>48439</v>
      </c>
      <c r="U9658" s="56" t="s">
        <v>48440</v>
      </c>
      <c r="V9658" s="56" t="s">
        <v>48158</v>
      </c>
      <c r="W9658" s="56" t="s">
        <v>7820</v>
      </c>
      <c r="X9658" s="56" t="s">
        <v>10745</v>
      </c>
      <c r="Y9658" s="56"/>
      <c r="Z9658" s="56" t="s">
        <v>48441</v>
      </c>
      <c r="AA9658" s="56" t="s">
        <v>48442</v>
      </c>
      <c r="AB9658" s="56" t="s">
        <v>48439</v>
      </c>
      <c r="AC9658" s="56" t="s">
        <v>7326</v>
      </c>
      <c r="AD9658" s="90" t="str">
        <f t="shared" si="301"/>
        <v>NA</v>
      </c>
      <c r="AE9658" s="90"/>
      <c r="AF9658" s="90"/>
      <c r="AG9658" s="90"/>
    </row>
    <row r="9659" spans="1:33">
      <c r="A9659" s="56" t="s">
        <v>51954</v>
      </c>
      <c r="B9659" s="56" t="s">
        <v>51955</v>
      </c>
      <c r="C9659" s="56" t="s">
        <v>51948</v>
      </c>
      <c r="D9659" s="56" t="s">
        <v>7820</v>
      </c>
      <c r="E9659" s="56" t="s">
        <v>35002</v>
      </c>
      <c r="F9659" s="56" t="s">
        <v>22</v>
      </c>
      <c r="G9659" s="56"/>
      <c r="H9659" s="56" t="s">
        <v>51949</v>
      </c>
      <c r="I9659" s="56" t="s">
        <v>51950</v>
      </c>
      <c r="J9659" s="56" t="s">
        <v>51956</v>
      </c>
      <c r="K9659" s="56" t="s">
        <v>7326</v>
      </c>
      <c r="L9659" s="90" t="str">
        <f t="shared" si="300"/>
        <v>NA</v>
      </c>
      <c r="M9659" s="90"/>
      <c r="O9659" s="91"/>
      <c r="P9659" s="56"/>
      <c r="Q9659" s="56"/>
      <c r="R9659" s="56"/>
      <c r="S9659" s="56"/>
      <c r="T9659" s="56" t="s">
        <v>48443</v>
      </c>
      <c r="U9659" s="56" t="s">
        <v>48444</v>
      </c>
      <c r="V9659" s="56" t="s">
        <v>41731</v>
      </c>
      <c r="W9659" s="56" t="s">
        <v>7820</v>
      </c>
      <c r="X9659" s="56" t="s">
        <v>6036</v>
      </c>
      <c r="Y9659" s="56"/>
      <c r="Z9659" s="56" t="s">
        <v>48445</v>
      </c>
      <c r="AA9659" s="56" t="s">
        <v>48446</v>
      </c>
      <c r="AB9659" s="56" t="s">
        <v>48443</v>
      </c>
      <c r="AC9659" s="56" t="s">
        <v>7326</v>
      </c>
      <c r="AD9659" s="90" t="str">
        <f t="shared" si="301"/>
        <v>NA</v>
      </c>
      <c r="AE9659" s="90"/>
      <c r="AF9659" s="90"/>
      <c r="AG9659" s="90"/>
    </row>
    <row r="9660" spans="1:33">
      <c r="A9660" s="56" t="s">
        <v>51957</v>
      </c>
      <c r="B9660" s="56" t="s">
        <v>51958</v>
      </c>
      <c r="C9660" s="56" t="s">
        <v>51959</v>
      </c>
      <c r="D9660" s="56" t="s">
        <v>7820</v>
      </c>
      <c r="E9660" s="56" t="s">
        <v>35002</v>
      </c>
      <c r="F9660" s="56" t="s">
        <v>22</v>
      </c>
      <c r="G9660" s="56"/>
      <c r="H9660" s="56" t="s">
        <v>51960</v>
      </c>
      <c r="I9660" s="56" t="s">
        <v>51950</v>
      </c>
      <c r="J9660" s="56" t="s">
        <v>51961</v>
      </c>
      <c r="K9660" s="56" t="s">
        <v>7326</v>
      </c>
      <c r="L9660" s="90" t="str">
        <f t="shared" si="300"/>
        <v>NA</v>
      </c>
      <c r="M9660" s="90"/>
      <c r="O9660" s="91"/>
      <c r="P9660" s="56"/>
      <c r="Q9660" s="56"/>
      <c r="R9660" s="56"/>
      <c r="S9660" s="56"/>
      <c r="T9660" s="56" t="s">
        <v>48447</v>
      </c>
      <c r="U9660" s="56" t="s">
        <v>48448</v>
      </c>
      <c r="V9660" s="56" t="s">
        <v>44856</v>
      </c>
      <c r="W9660" s="56" t="s">
        <v>7820</v>
      </c>
      <c r="X9660" s="56" t="s">
        <v>6036</v>
      </c>
      <c r="Y9660" s="56"/>
      <c r="Z9660" s="56" t="s">
        <v>48445</v>
      </c>
      <c r="AA9660" s="56" t="s">
        <v>48446</v>
      </c>
      <c r="AB9660" s="56" t="s">
        <v>48447</v>
      </c>
      <c r="AC9660" s="56" t="s">
        <v>7326</v>
      </c>
      <c r="AD9660" s="90" t="str">
        <f t="shared" si="301"/>
        <v>NA</v>
      </c>
      <c r="AE9660" s="90"/>
      <c r="AF9660" s="90"/>
      <c r="AG9660" s="90"/>
    </row>
    <row r="9661" spans="1:33">
      <c r="A9661" s="56" t="s">
        <v>51962</v>
      </c>
      <c r="B9661" s="56" t="s">
        <v>51963</v>
      </c>
      <c r="C9661" s="56" t="s">
        <v>51863</v>
      </c>
      <c r="D9661" s="56" t="s">
        <v>7820</v>
      </c>
      <c r="E9661" s="56" t="s">
        <v>35002</v>
      </c>
      <c r="F9661" s="56" t="s">
        <v>22</v>
      </c>
      <c r="G9661" s="56"/>
      <c r="H9661" s="56" t="s">
        <v>51949</v>
      </c>
      <c r="I9661" s="56" t="s">
        <v>51950</v>
      </c>
      <c r="J9661" s="56" t="s">
        <v>51964</v>
      </c>
      <c r="K9661" s="56" t="s">
        <v>7326</v>
      </c>
      <c r="L9661" s="90" t="str">
        <f t="shared" si="300"/>
        <v>NA</v>
      </c>
      <c r="M9661" s="90"/>
      <c r="O9661" s="91"/>
      <c r="P9661" s="56"/>
      <c r="Q9661" s="56"/>
      <c r="R9661" s="56"/>
      <c r="S9661" s="56"/>
      <c r="T9661" s="56" t="s">
        <v>48449</v>
      </c>
      <c r="U9661" s="56" t="s">
        <v>48450</v>
      </c>
      <c r="V9661" s="56" t="s">
        <v>48158</v>
      </c>
      <c r="W9661" s="56" t="s">
        <v>7820</v>
      </c>
      <c r="X9661" s="56" t="s">
        <v>10753</v>
      </c>
      <c r="Y9661" s="56"/>
      <c r="Z9661" s="56" t="s">
        <v>48451</v>
      </c>
      <c r="AA9661" s="56" t="s">
        <v>48452</v>
      </c>
      <c r="AB9661" s="56" t="s">
        <v>48453</v>
      </c>
      <c r="AC9661" s="56" t="s">
        <v>7326</v>
      </c>
      <c r="AD9661" s="90" t="str">
        <f t="shared" si="301"/>
        <v>NA</v>
      </c>
      <c r="AE9661" s="90"/>
      <c r="AF9661" s="90"/>
      <c r="AG9661" s="90"/>
    </row>
    <row r="9662" spans="1:33">
      <c r="A9662" s="56" t="s">
        <v>51965</v>
      </c>
      <c r="B9662" s="56" t="s">
        <v>51966</v>
      </c>
      <c r="C9662" s="56" t="s">
        <v>51967</v>
      </c>
      <c r="D9662" s="56" t="s">
        <v>7820</v>
      </c>
      <c r="E9662" s="56" t="s">
        <v>35002</v>
      </c>
      <c r="F9662" s="56" t="s">
        <v>22</v>
      </c>
      <c r="G9662" s="56"/>
      <c r="H9662" s="56" t="s">
        <v>51949</v>
      </c>
      <c r="I9662" s="56" t="s">
        <v>51950</v>
      </c>
      <c r="J9662" s="56"/>
      <c r="K9662" s="56" t="s">
        <v>7326</v>
      </c>
      <c r="L9662" s="90" t="str">
        <f t="shared" si="300"/>
        <v>NA</v>
      </c>
      <c r="M9662" s="90"/>
      <c r="O9662" s="91"/>
      <c r="P9662" s="56"/>
      <c r="Q9662" s="56"/>
      <c r="R9662" s="56"/>
      <c r="S9662" s="56"/>
      <c r="T9662" s="56" t="s">
        <v>48454</v>
      </c>
      <c r="U9662" s="56" t="s">
        <v>48455</v>
      </c>
      <c r="V9662" s="56" t="s">
        <v>48158</v>
      </c>
      <c r="W9662" s="56" t="s">
        <v>7820</v>
      </c>
      <c r="X9662" s="56" t="s">
        <v>10753</v>
      </c>
      <c r="Y9662" s="56"/>
      <c r="Z9662" s="56" t="s">
        <v>48451</v>
      </c>
      <c r="AA9662" s="56" t="s">
        <v>48452</v>
      </c>
      <c r="AB9662" s="56" t="s">
        <v>48454</v>
      </c>
      <c r="AC9662" s="56" t="s">
        <v>7326</v>
      </c>
      <c r="AD9662" s="90" t="str">
        <f t="shared" si="301"/>
        <v>NA</v>
      </c>
      <c r="AE9662" s="90"/>
      <c r="AF9662" s="90"/>
      <c r="AG9662" s="90"/>
    </row>
    <row r="9663" spans="1:33">
      <c r="A9663" s="56" t="s">
        <v>51968</v>
      </c>
      <c r="B9663" s="56" t="s">
        <v>51969</v>
      </c>
      <c r="C9663" s="56" t="s">
        <v>51970</v>
      </c>
      <c r="D9663" s="56" t="s">
        <v>7820</v>
      </c>
      <c r="E9663" s="56" t="s">
        <v>35002</v>
      </c>
      <c r="F9663" s="56" t="s">
        <v>22</v>
      </c>
      <c r="G9663" s="56"/>
      <c r="H9663" s="56" t="s">
        <v>51960</v>
      </c>
      <c r="I9663" s="56" t="s">
        <v>51950</v>
      </c>
      <c r="J9663" s="56"/>
      <c r="K9663" s="56" t="s">
        <v>7326</v>
      </c>
      <c r="L9663" s="90" t="str">
        <f t="shared" si="300"/>
        <v>NA</v>
      </c>
      <c r="M9663" s="90"/>
      <c r="O9663" s="91"/>
      <c r="P9663" s="56"/>
      <c r="Q9663" s="56"/>
      <c r="R9663" s="56"/>
      <c r="S9663" s="56"/>
      <c r="T9663" s="56" t="s">
        <v>48456</v>
      </c>
      <c r="U9663" s="56" t="s">
        <v>48457</v>
      </c>
      <c r="V9663" s="56" t="s">
        <v>48158</v>
      </c>
      <c r="W9663" s="56" t="s">
        <v>7820</v>
      </c>
      <c r="X9663" s="56" t="s">
        <v>10753</v>
      </c>
      <c r="Y9663" s="56"/>
      <c r="Z9663" s="56" t="s">
        <v>48451</v>
      </c>
      <c r="AA9663" s="56" t="s">
        <v>48452</v>
      </c>
      <c r="AB9663" s="56" t="s">
        <v>48458</v>
      </c>
      <c r="AC9663" s="56" t="s">
        <v>7326</v>
      </c>
      <c r="AD9663" s="90" t="str">
        <f t="shared" si="301"/>
        <v>NA</v>
      </c>
      <c r="AE9663" s="90"/>
      <c r="AF9663" s="90"/>
      <c r="AG9663" s="90"/>
    </row>
    <row r="9664" spans="1:33">
      <c r="A9664" s="56" t="s">
        <v>51971</v>
      </c>
      <c r="B9664" s="56" t="s">
        <v>51972</v>
      </c>
      <c r="C9664" s="56" t="s">
        <v>51973</v>
      </c>
      <c r="D9664" s="56" t="s">
        <v>7820</v>
      </c>
      <c r="E9664" s="56" t="s">
        <v>35002</v>
      </c>
      <c r="F9664" s="56" t="s">
        <v>22</v>
      </c>
      <c r="G9664" s="56"/>
      <c r="H9664" s="56" t="s">
        <v>51949</v>
      </c>
      <c r="I9664" s="56" t="s">
        <v>51950</v>
      </c>
      <c r="J9664" s="56" t="s">
        <v>51974</v>
      </c>
      <c r="K9664" s="56" t="s">
        <v>7326</v>
      </c>
      <c r="L9664" s="90" t="str">
        <f t="shared" si="300"/>
        <v>NA</v>
      </c>
      <c r="M9664" s="90"/>
      <c r="O9664" s="91"/>
      <c r="P9664" s="56"/>
      <c r="Q9664" s="56"/>
      <c r="R9664" s="56"/>
      <c r="S9664" s="56"/>
      <c r="T9664" s="56" t="s">
        <v>48459</v>
      </c>
      <c r="U9664" s="56" t="s">
        <v>48460</v>
      </c>
      <c r="V9664" s="56" t="s">
        <v>44856</v>
      </c>
      <c r="W9664" s="56" t="s">
        <v>7820</v>
      </c>
      <c r="X9664" s="56" t="s">
        <v>10753</v>
      </c>
      <c r="Y9664" s="56"/>
      <c r="Z9664" s="56" t="s">
        <v>48451</v>
      </c>
      <c r="AA9664" s="56" t="s">
        <v>48452</v>
      </c>
      <c r="AB9664" s="56" t="s">
        <v>48459</v>
      </c>
      <c r="AC9664" s="56" t="s">
        <v>7326</v>
      </c>
      <c r="AD9664" s="90" t="str">
        <f t="shared" si="301"/>
        <v>NA</v>
      </c>
      <c r="AE9664" s="90"/>
      <c r="AF9664" s="90"/>
      <c r="AG9664" s="90"/>
    </row>
    <row r="9665" spans="1:33">
      <c r="A9665" s="56" t="s">
        <v>51975</v>
      </c>
      <c r="B9665" s="56" t="s">
        <v>51976</v>
      </c>
      <c r="C9665" s="56" t="s">
        <v>51977</v>
      </c>
      <c r="D9665" s="56" t="s">
        <v>7820</v>
      </c>
      <c r="E9665" s="56" t="s">
        <v>35002</v>
      </c>
      <c r="F9665" s="56" t="s">
        <v>22</v>
      </c>
      <c r="G9665" s="56"/>
      <c r="H9665" s="56" t="s">
        <v>51960</v>
      </c>
      <c r="I9665" s="56" t="s">
        <v>51950</v>
      </c>
      <c r="J9665" s="56" t="s">
        <v>51975</v>
      </c>
      <c r="K9665" s="56" t="s">
        <v>7326</v>
      </c>
      <c r="L9665" s="90" t="str">
        <f t="shared" si="300"/>
        <v>NA</v>
      </c>
      <c r="M9665" s="90"/>
      <c r="O9665" s="91"/>
      <c r="P9665" s="56"/>
      <c r="Q9665" s="56"/>
      <c r="R9665" s="56"/>
      <c r="S9665" s="56"/>
      <c r="T9665" s="56" t="s">
        <v>48461</v>
      </c>
      <c r="U9665" s="56" t="s">
        <v>48462</v>
      </c>
      <c r="V9665" s="56" t="s">
        <v>48158</v>
      </c>
      <c r="W9665" s="56" t="s">
        <v>7820</v>
      </c>
      <c r="X9665" s="56" t="s">
        <v>10753</v>
      </c>
      <c r="Y9665" s="56"/>
      <c r="Z9665" s="56" t="s">
        <v>48451</v>
      </c>
      <c r="AA9665" s="56" t="s">
        <v>48452</v>
      </c>
      <c r="AB9665" s="56" t="s">
        <v>48461</v>
      </c>
      <c r="AC9665" s="56" t="s">
        <v>7326</v>
      </c>
      <c r="AD9665" s="90" t="str">
        <f t="shared" si="301"/>
        <v>NA</v>
      </c>
      <c r="AE9665" s="90"/>
      <c r="AF9665" s="90"/>
      <c r="AG9665" s="90"/>
    </row>
    <row r="9666" spans="1:33">
      <c r="A9666" s="56" t="s">
        <v>51978</v>
      </c>
      <c r="B9666" s="56" t="s">
        <v>51979</v>
      </c>
      <c r="C9666" s="56" t="s">
        <v>51980</v>
      </c>
      <c r="D9666" s="56" t="s">
        <v>7820</v>
      </c>
      <c r="E9666" s="56" t="s">
        <v>51981</v>
      </c>
      <c r="F9666" s="56" t="s">
        <v>22</v>
      </c>
      <c r="G9666" s="56"/>
      <c r="H9666" s="56" t="s">
        <v>51982</v>
      </c>
      <c r="I9666" s="56" t="s">
        <v>51983</v>
      </c>
      <c r="J9666" s="56" t="s">
        <v>51978</v>
      </c>
      <c r="K9666" s="56" t="s">
        <v>7326</v>
      </c>
      <c r="L9666" s="90" t="str">
        <f t="shared" si="300"/>
        <v>NA</v>
      </c>
      <c r="M9666" s="90"/>
      <c r="O9666" s="91"/>
      <c r="P9666" s="56"/>
      <c r="Q9666" s="56"/>
      <c r="R9666" s="56"/>
      <c r="S9666" s="56"/>
      <c r="T9666" s="56" t="s">
        <v>48463</v>
      </c>
      <c r="U9666" s="56" t="s">
        <v>48464</v>
      </c>
      <c r="V9666" s="56" t="s">
        <v>44856</v>
      </c>
      <c r="W9666" s="56" t="s">
        <v>7820</v>
      </c>
      <c r="X9666" s="56" t="s">
        <v>10761</v>
      </c>
      <c r="Y9666" s="56"/>
      <c r="Z9666" s="56" t="s">
        <v>48465</v>
      </c>
      <c r="AA9666" s="56" t="s">
        <v>48466</v>
      </c>
      <c r="AB9666" s="56" t="s">
        <v>48463</v>
      </c>
      <c r="AC9666" s="56" t="s">
        <v>7326</v>
      </c>
      <c r="AD9666" s="90" t="str">
        <f t="shared" si="301"/>
        <v>NA</v>
      </c>
      <c r="AE9666" s="90"/>
      <c r="AF9666" s="90"/>
      <c r="AG9666" s="90"/>
    </row>
    <row r="9667" spans="1:33">
      <c r="A9667" s="56" t="s">
        <v>51984</v>
      </c>
      <c r="B9667" s="56" t="s">
        <v>51985</v>
      </c>
      <c r="C9667" s="56" t="s">
        <v>51986</v>
      </c>
      <c r="D9667" s="56" t="s">
        <v>7820</v>
      </c>
      <c r="E9667" s="56" t="s">
        <v>51981</v>
      </c>
      <c r="F9667" s="56" t="s">
        <v>22</v>
      </c>
      <c r="G9667" s="56"/>
      <c r="H9667" s="56" t="s">
        <v>51987</v>
      </c>
      <c r="I9667" s="56" t="s">
        <v>51983</v>
      </c>
      <c r="J9667" s="56"/>
      <c r="K9667" s="56" t="s">
        <v>7326</v>
      </c>
      <c r="L9667" s="90" t="str">
        <f t="shared" ref="L9667:L9730" si="302">IF($P$3&lt;&gt;"",IF(ISNUMBER(SEARCH("*"&amp;$P$3&amp;"*", A9667)),A9667, IF(ISNUMBER(SEARCH("*"&amp;$P$3&amp;"*", H9667)),A9667, IF(ISNUMBER(SEARCH("*"&amp;$P$3&amp;"*", G9667)),A9667, IF(ISNUMBER(SEARCH("*"&amp;$P$3&amp;"*", J9667)),A9667,  IF(ISNUMBER(SEARCH("*"&amp;$P$3&amp;"*", E9667)),A9667, "NA"))))),"NA")</f>
        <v>NA</v>
      </c>
      <c r="M9667" s="90"/>
      <c r="O9667" s="91"/>
      <c r="P9667" s="56"/>
      <c r="Q9667" s="56"/>
      <c r="R9667" s="56"/>
      <c r="S9667" s="56"/>
      <c r="T9667" s="56" t="s">
        <v>48467</v>
      </c>
      <c r="U9667" s="56" t="s">
        <v>48468</v>
      </c>
      <c r="V9667" s="56" t="s">
        <v>48158</v>
      </c>
      <c r="W9667" s="56" t="s">
        <v>7820</v>
      </c>
      <c r="X9667" s="56" t="s">
        <v>10761</v>
      </c>
      <c r="Y9667" s="56"/>
      <c r="Z9667" s="56" t="s">
        <v>48465</v>
      </c>
      <c r="AA9667" s="56" t="s">
        <v>48466</v>
      </c>
      <c r="AB9667" s="56" t="s">
        <v>48467</v>
      </c>
      <c r="AC9667" s="56" t="s">
        <v>7326</v>
      </c>
      <c r="AD9667" s="90" t="str">
        <f t="shared" ref="AD9667:AD9730" si="303">IF($P$19&lt;&gt;"",IF(ISNUMBER(SEARCH($P$19, V9667)),T9667, "NA"),"NA")</f>
        <v>NA</v>
      </c>
      <c r="AE9667" s="90"/>
      <c r="AF9667" s="90"/>
      <c r="AG9667" s="90"/>
    </row>
    <row r="9668" spans="1:33">
      <c r="A9668" s="56" t="s">
        <v>51988</v>
      </c>
      <c r="B9668" s="56" t="s">
        <v>51989</v>
      </c>
      <c r="C9668" s="56" t="s">
        <v>51990</v>
      </c>
      <c r="D9668" s="56" t="s">
        <v>7820</v>
      </c>
      <c r="E9668" s="56" t="s">
        <v>51981</v>
      </c>
      <c r="F9668" s="56" t="s">
        <v>22</v>
      </c>
      <c r="G9668" s="56"/>
      <c r="H9668" s="56" t="s">
        <v>51982</v>
      </c>
      <c r="I9668" s="56" t="s">
        <v>51983</v>
      </c>
      <c r="J9668" s="56" t="s">
        <v>51988</v>
      </c>
      <c r="K9668" s="56" t="s">
        <v>7326</v>
      </c>
      <c r="L9668" s="90" t="str">
        <f t="shared" si="302"/>
        <v>NA</v>
      </c>
      <c r="M9668" s="90"/>
      <c r="O9668" s="91"/>
      <c r="P9668" s="56"/>
      <c r="Q9668" s="56"/>
      <c r="R9668" s="56"/>
      <c r="S9668" s="56"/>
      <c r="T9668" s="56" t="s">
        <v>48469</v>
      </c>
      <c r="U9668" s="56" t="s">
        <v>48470</v>
      </c>
      <c r="V9668" s="56" t="s">
        <v>48158</v>
      </c>
      <c r="W9668" s="56" t="s">
        <v>7820</v>
      </c>
      <c r="X9668" s="56" t="s">
        <v>48471</v>
      </c>
      <c r="Y9668" s="56"/>
      <c r="Z9668" s="56" t="s">
        <v>48472</v>
      </c>
      <c r="AA9668" s="56" t="s">
        <v>48473</v>
      </c>
      <c r="AB9668" s="56" t="s">
        <v>48469</v>
      </c>
      <c r="AC9668" s="56" t="s">
        <v>7326</v>
      </c>
      <c r="AD9668" s="90" t="str">
        <f t="shared" si="303"/>
        <v>NA</v>
      </c>
      <c r="AE9668" s="90"/>
      <c r="AF9668" s="90"/>
      <c r="AG9668" s="90"/>
    </row>
    <row r="9669" spans="1:33">
      <c r="A9669" s="56" t="s">
        <v>51991</v>
      </c>
      <c r="B9669" s="56" t="s">
        <v>51992</v>
      </c>
      <c r="C9669" s="56" t="s">
        <v>51993</v>
      </c>
      <c r="D9669" s="56" t="s">
        <v>7820</v>
      </c>
      <c r="E9669" s="56" t="s">
        <v>35033</v>
      </c>
      <c r="F9669" s="56" t="s">
        <v>22</v>
      </c>
      <c r="G9669" s="56"/>
      <c r="H9669" s="56" t="s">
        <v>51994</v>
      </c>
      <c r="I9669" s="56" t="s">
        <v>51995</v>
      </c>
      <c r="J9669" s="56" t="s">
        <v>51996</v>
      </c>
      <c r="K9669" s="56" t="s">
        <v>7326</v>
      </c>
      <c r="L9669" s="90" t="str">
        <f t="shared" si="302"/>
        <v>NA</v>
      </c>
      <c r="M9669" s="90"/>
      <c r="O9669" s="91"/>
      <c r="P9669" s="56"/>
      <c r="Q9669" s="56"/>
      <c r="R9669" s="56"/>
      <c r="S9669" s="56"/>
      <c r="T9669" s="56" t="s">
        <v>48474</v>
      </c>
      <c r="U9669" s="56" t="s">
        <v>48475</v>
      </c>
      <c r="V9669" s="56" t="s">
        <v>48476</v>
      </c>
      <c r="W9669" s="56" t="s">
        <v>7820</v>
      </c>
      <c r="X9669" s="56" t="s">
        <v>11754</v>
      </c>
      <c r="Y9669" s="56"/>
      <c r="Z9669" s="56" t="s">
        <v>48477</v>
      </c>
      <c r="AA9669" s="56" t="s">
        <v>48478</v>
      </c>
      <c r="AB9669" s="56" t="s">
        <v>48479</v>
      </c>
      <c r="AC9669" s="56" t="s">
        <v>7326</v>
      </c>
      <c r="AD9669" s="90" t="str">
        <f t="shared" si="303"/>
        <v>NA</v>
      </c>
      <c r="AE9669" s="90"/>
      <c r="AF9669" s="90"/>
      <c r="AG9669" s="90"/>
    </row>
    <row r="9670" spans="1:33">
      <c r="A9670" s="56" t="s">
        <v>48609</v>
      </c>
      <c r="B9670" s="56" t="s">
        <v>51997</v>
      </c>
      <c r="C9670" s="56" t="s">
        <v>51998</v>
      </c>
      <c r="D9670" s="56" t="s">
        <v>7820</v>
      </c>
      <c r="E9670" s="56" t="s">
        <v>35033</v>
      </c>
      <c r="F9670" s="56" t="s">
        <v>22</v>
      </c>
      <c r="G9670" s="56"/>
      <c r="H9670" s="56" t="s">
        <v>51999</v>
      </c>
      <c r="I9670" s="56" t="s">
        <v>51995</v>
      </c>
      <c r="J9670" s="56" t="s">
        <v>52000</v>
      </c>
      <c r="K9670" s="56" t="s">
        <v>7326</v>
      </c>
      <c r="L9670" s="90" t="str">
        <f t="shared" si="302"/>
        <v>NA</v>
      </c>
      <c r="M9670" s="90"/>
      <c r="O9670" s="91"/>
      <c r="P9670" s="56"/>
      <c r="Q9670" s="56"/>
      <c r="R9670" s="56"/>
      <c r="S9670" s="56"/>
      <c r="T9670" s="56" t="s">
        <v>48480</v>
      </c>
      <c r="U9670" s="56" t="s">
        <v>48481</v>
      </c>
      <c r="V9670" s="56" t="s">
        <v>44856</v>
      </c>
      <c r="W9670" s="56" t="s">
        <v>7820</v>
      </c>
      <c r="X9670" s="56" t="s">
        <v>30535</v>
      </c>
      <c r="Y9670" s="56"/>
      <c r="Z9670" s="56" t="s">
        <v>48482</v>
      </c>
      <c r="AA9670" s="56" t="s">
        <v>48483</v>
      </c>
      <c r="AB9670" s="56" t="s">
        <v>48480</v>
      </c>
      <c r="AC9670" s="56" t="s">
        <v>7326</v>
      </c>
      <c r="AD9670" s="90" t="str">
        <f t="shared" si="303"/>
        <v>NA</v>
      </c>
      <c r="AE9670" s="90"/>
      <c r="AF9670" s="90"/>
      <c r="AG9670" s="90"/>
    </row>
    <row r="9671" spans="1:33">
      <c r="A9671" s="56" t="s">
        <v>52001</v>
      </c>
      <c r="B9671" s="56" t="s">
        <v>52002</v>
      </c>
      <c r="C9671" s="56" t="s">
        <v>52003</v>
      </c>
      <c r="D9671" s="56" t="s">
        <v>7820</v>
      </c>
      <c r="E9671" s="56" t="s">
        <v>35040</v>
      </c>
      <c r="F9671" s="56" t="s">
        <v>22</v>
      </c>
      <c r="G9671" s="56"/>
      <c r="H9671" s="56" t="s">
        <v>52004</v>
      </c>
      <c r="I9671" s="56" t="s">
        <v>52005</v>
      </c>
      <c r="J9671" s="56"/>
      <c r="K9671" s="56" t="s">
        <v>7326</v>
      </c>
      <c r="L9671" s="90" t="str">
        <f t="shared" si="302"/>
        <v>NA</v>
      </c>
      <c r="M9671" s="90"/>
      <c r="O9671" s="91"/>
      <c r="P9671" s="56"/>
      <c r="Q9671" s="56"/>
      <c r="R9671" s="56"/>
      <c r="S9671" s="56"/>
      <c r="T9671" s="56" t="s">
        <v>48484</v>
      </c>
      <c r="U9671" s="56" t="s">
        <v>48485</v>
      </c>
      <c r="V9671" s="56" t="s">
        <v>48158</v>
      </c>
      <c r="W9671" s="56" t="s">
        <v>7820</v>
      </c>
      <c r="X9671" s="56" t="s">
        <v>48486</v>
      </c>
      <c r="Y9671" s="56"/>
      <c r="Z9671" s="56" t="s">
        <v>48487</v>
      </c>
      <c r="AA9671" s="56" t="s">
        <v>48488</v>
      </c>
      <c r="AB9671" s="56" t="s">
        <v>48484</v>
      </c>
      <c r="AC9671" s="56" t="s">
        <v>7326</v>
      </c>
      <c r="AD9671" s="90" t="str">
        <f t="shared" si="303"/>
        <v>NA</v>
      </c>
      <c r="AE9671" s="90"/>
      <c r="AF9671" s="90"/>
      <c r="AG9671" s="90"/>
    </row>
    <row r="9672" spans="1:33">
      <c r="A9672" s="56" t="s">
        <v>52006</v>
      </c>
      <c r="B9672" s="56" t="s">
        <v>52007</v>
      </c>
      <c r="C9672" s="56" t="s">
        <v>52008</v>
      </c>
      <c r="D9672" s="56" t="s">
        <v>7820</v>
      </c>
      <c r="E9672" s="56" t="s">
        <v>35040</v>
      </c>
      <c r="F9672" s="56" t="s">
        <v>22</v>
      </c>
      <c r="G9672" s="56"/>
      <c r="H9672" s="56" t="s">
        <v>52009</v>
      </c>
      <c r="I9672" s="56" t="s">
        <v>52005</v>
      </c>
      <c r="J9672" s="56"/>
      <c r="K9672" s="56" t="s">
        <v>7326</v>
      </c>
      <c r="L9672" s="90" t="str">
        <f t="shared" si="302"/>
        <v>NA</v>
      </c>
      <c r="M9672" s="90"/>
      <c r="O9672" s="91"/>
      <c r="P9672" s="56"/>
      <c r="Q9672" s="56"/>
      <c r="R9672" s="56"/>
      <c r="S9672" s="56"/>
      <c r="T9672" s="56" t="s">
        <v>48489</v>
      </c>
      <c r="U9672" s="56" t="s">
        <v>48490</v>
      </c>
      <c r="V9672" s="56" t="s">
        <v>48491</v>
      </c>
      <c r="W9672" s="56" t="s">
        <v>7820</v>
      </c>
      <c r="X9672" s="56" t="s">
        <v>48492</v>
      </c>
      <c r="Y9672" s="56"/>
      <c r="Z9672" s="56" t="s">
        <v>48493</v>
      </c>
      <c r="AA9672" s="56" t="s">
        <v>48494</v>
      </c>
      <c r="AB9672" s="56" t="s">
        <v>48489</v>
      </c>
      <c r="AC9672" s="56" t="s">
        <v>7326</v>
      </c>
      <c r="AD9672" s="90" t="str">
        <f t="shared" si="303"/>
        <v>NA</v>
      </c>
      <c r="AE9672" s="90"/>
      <c r="AF9672" s="90"/>
      <c r="AG9672" s="90"/>
    </row>
    <row r="9673" spans="1:33">
      <c r="A9673" s="56" t="s">
        <v>52010</v>
      </c>
      <c r="B9673" s="56" t="s">
        <v>52011</v>
      </c>
      <c r="C9673" s="56" t="s">
        <v>52012</v>
      </c>
      <c r="D9673" s="56" t="s">
        <v>7820</v>
      </c>
      <c r="E9673" s="56" t="s">
        <v>35040</v>
      </c>
      <c r="F9673" s="56" t="s">
        <v>22</v>
      </c>
      <c r="G9673" s="56"/>
      <c r="H9673" s="56" t="s">
        <v>52009</v>
      </c>
      <c r="I9673" s="56" t="s">
        <v>52005</v>
      </c>
      <c r="J9673" s="56" t="s">
        <v>52010</v>
      </c>
      <c r="K9673" s="56" t="s">
        <v>7326</v>
      </c>
      <c r="L9673" s="90" t="str">
        <f t="shared" si="302"/>
        <v>NA</v>
      </c>
      <c r="M9673" s="90"/>
      <c r="O9673" s="91"/>
      <c r="P9673" s="56"/>
      <c r="Q9673" s="56"/>
      <c r="R9673" s="56"/>
      <c r="S9673" s="56"/>
      <c r="T9673" s="56" t="s">
        <v>48495</v>
      </c>
      <c r="U9673" s="56" t="s">
        <v>48496</v>
      </c>
      <c r="V9673" s="56" t="s">
        <v>48497</v>
      </c>
      <c r="W9673" s="56" t="s">
        <v>7820</v>
      </c>
      <c r="X9673" s="56" t="s">
        <v>30622</v>
      </c>
      <c r="Y9673" s="56"/>
      <c r="Z9673" s="56" t="s">
        <v>48498</v>
      </c>
      <c r="AA9673" s="56" t="s">
        <v>48499</v>
      </c>
      <c r="AB9673" s="56" t="s">
        <v>48495</v>
      </c>
      <c r="AC9673" s="56" t="s">
        <v>7326</v>
      </c>
      <c r="AD9673" s="90" t="str">
        <f t="shared" si="303"/>
        <v>NA</v>
      </c>
      <c r="AE9673" s="90"/>
      <c r="AF9673" s="90"/>
      <c r="AG9673" s="90"/>
    </row>
    <row r="9674" spans="1:33">
      <c r="A9674" s="56" t="s">
        <v>52013</v>
      </c>
      <c r="B9674" s="56" t="s">
        <v>52014</v>
      </c>
      <c r="C9674" s="56" t="s">
        <v>52015</v>
      </c>
      <c r="D9674" s="56" t="s">
        <v>7820</v>
      </c>
      <c r="E9674" s="56" t="s">
        <v>35046</v>
      </c>
      <c r="F9674" s="56" t="s">
        <v>22</v>
      </c>
      <c r="G9674" s="56"/>
      <c r="H9674" s="56" t="s">
        <v>52016</v>
      </c>
      <c r="I9674" s="56" t="s">
        <v>52017</v>
      </c>
      <c r="J9674" s="56" t="s">
        <v>52013</v>
      </c>
      <c r="K9674" s="56" t="s">
        <v>7326</v>
      </c>
      <c r="L9674" s="90" t="str">
        <f t="shared" si="302"/>
        <v>NA</v>
      </c>
      <c r="M9674" s="90"/>
      <c r="O9674" s="91"/>
      <c r="P9674" s="56"/>
      <c r="Q9674" s="56"/>
      <c r="R9674" s="56"/>
      <c r="S9674" s="56"/>
      <c r="T9674" s="56" t="s">
        <v>48500</v>
      </c>
      <c r="U9674" s="56" t="s">
        <v>48501</v>
      </c>
      <c r="V9674" s="56" t="s">
        <v>48502</v>
      </c>
      <c r="W9674" s="56" t="s">
        <v>7820</v>
      </c>
      <c r="X9674" s="56" t="s">
        <v>30622</v>
      </c>
      <c r="Y9674" s="56"/>
      <c r="Z9674" s="56" t="s">
        <v>48498</v>
      </c>
      <c r="AA9674" s="56" t="s">
        <v>48499</v>
      </c>
      <c r="AB9674" s="56" t="s">
        <v>48500</v>
      </c>
      <c r="AC9674" s="56" t="s">
        <v>7326</v>
      </c>
      <c r="AD9674" s="90" t="str">
        <f t="shared" si="303"/>
        <v>NA</v>
      </c>
      <c r="AE9674" s="90"/>
      <c r="AF9674" s="90"/>
      <c r="AG9674" s="90"/>
    </row>
    <row r="9675" spans="1:33">
      <c r="A9675" s="56" t="s">
        <v>52018</v>
      </c>
      <c r="B9675" s="56" t="s">
        <v>52019</v>
      </c>
      <c r="C9675" s="56" t="s">
        <v>52020</v>
      </c>
      <c r="D9675" s="56" t="s">
        <v>7820</v>
      </c>
      <c r="E9675" s="56" t="s">
        <v>35046</v>
      </c>
      <c r="F9675" s="56" t="s">
        <v>22</v>
      </c>
      <c r="G9675" s="56"/>
      <c r="H9675" s="56" t="s">
        <v>52021</v>
      </c>
      <c r="I9675" s="56" t="s">
        <v>52017</v>
      </c>
      <c r="J9675" s="56" t="s">
        <v>52018</v>
      </c>
      <c r="K9675" s="56" t="s">
        <v>7326</v>
      </c>
      <c r="L9675" s="90" t="str">
        <f t="shared" si="302"/>
        <v>NA</v>
      </c>
      <c r="M9675" s="90"/>
      <c r="O9675" s="91"/>
      <c r="P9675" s="56"/>
      <c r="Q9675" s="56"/>
      <c r="R9675" s="56"/>
      <c r="S9675" s="56"/>
      <c r="T9675" s="56" t="s">
        <v>48503</v>
      </c>
      <c r="U9675" s="56" t="s">
        <v>48504</v>
      </c>
      <c r="V9675" s="56" t="s">
        <v>48505</v>
      </c>
      <c r="W9675" s="56" t="s">
        <v>7820</v>
      </c>
      <c r="X9675" s="56" t="s">
        <v>6094</v>
      </c>
      <c r="Y9675" s="56"/>
      <c r="Z9675" s="56" t="s">
        <v>48506</v>
      </c>
      <c r="AA9675" s="56" t="s">
        <v>48507</v>
      </c>
      <c r="AB9675" s="56" t="s">
        <v>48508</v>
      </c>
      <c r="AC9675" s="56" t="s">
        <v>7326</v>
      </c>
      <c r="AD9675" s="90" t="str">
        <f t="shared" si="303"/>
        <v>NA</v>
      </c>
      <c r="AE9675" s="90"/>
      <c r="AF9675" s="90"/>
      <c r="AG9675" s="90"/>
    </row>
    <row r="9676" spans="1:33">
      <c r="A9676" s="56" t="s">
        <v>52022</v>
      </c>
      <c r="B9676" s="56" t="s">
        <v>52023</v>
      </c>
      <c r="C9676" s="56" t="s">
        <v>52024</v>
      </c>
      <c r="D9676" s="56" t="s">
        <v>7820</v>
      </c>
      <c r="E9676" s="56" t="s">
        <v>35046</v>
      </c>
      <c r="F9676" s="56" t="s">
        <v>22</v>
      </c>
      <c r="G9676" s="56"/>
      <c r="H9676" s="56" t="s">
        <v>52016</v>
      </c>
      <c r="I9676" s="56" t="s">
        <v>52017</v>
      </c>
      <c r="J9676" s="56" t="s">
        <v>52022</v>
      </c>
      <c r="K9676" s="56" t="s">
        <v>7326</v>
      </c>
      <c r="L9676" s="90" t="str">
        <f t="shared" si="302"/>
        <v>NA</v>
      </c>
      <c r="M9676" s="90"/>
      <c r="O9676" s="91"/>
      <c r="P9676" s="56"/>
      <c r="Q9676" s="56"/>
      <c r="R9676" s="56"/>
      <c r="S9676" s="56"/>
      <c r="T9676" s="56" t="s">
        <v>48509</v>
      </c>
      <c r="U9676" s="56" t="s">
        <v>48510</v>
      </c>
      <c r="V9676" s="56" t="s">
        <v>48158</v>
      </c>
      <c r="W9676" s="56" t="s">
        <v>7820</v>
      </c>
      <c r="X9676" s="56" t="s">
        <v>6094</v>
      </c>
      <c r="Y9676" s="56"/>
      <c r="Z9676" s="56" t="s">
        <v>48506</v>
      </c>
      <c r="AA9676" s="56" t="s">
        <v>48507</v>
      </c>
      <c r="AB9676" s="56" t="s">
        <v>48509</v>
      </c>
      <c r="AC9676" s="56" t="s">
        <v>7326</v>
      </c>
      <c r="AD9676" s="90" t="str">
        <f t="shared" si="303"/>
        <v>NA</v>
      </c>
      <c r="AE9676" s="90"/>
      <c r="AF9676" s="90"/>
      <c r="AG9676" s="90"/>
    </row>
    <row r="9677" spans="1:33">
      <c r="A9677" s="56" t="s">
        <v>52025</v>
      </c>
      <c r="B9677" s="56" t="s">
        <v>52026</v>
      </c>
      <c r="C9677" s="56" t="s">
        <v>52027</v>
      </c>
      <c r="D9677" s="56" t="s">
        <v>7820</v>
      </c>
      <c r="E9677" s="56" t="s">
        <v>35053</v>
      </c>
      <c r="F9677" s="56" t="s">
        <v>22</v>
      </c>
      <c r="G9677" s="56"/>
      <c r="H9677" s="56" t="s">
        <v>52028</v>
      </c>
      <c r="I9677" s="56" t="s">
        <v>52029</v>
      </c>
      <c r="J9677" s="56"/>
      <c r="K9677" s="56" t="s">
        <v>7326</v>
      </c>
      <c r="L9677" s="90" t="str">
        <f t="shared" si="302"/>
        <v>NA</v>
      </c>
      <c r="M9677" s="90"/>
      <c r="O9677" s="91"/>
      <c r="P9677" s="56"/>
      <c r="Q9677" s="56"/>
      <c r="R9677" s="56"/>
      <c r="S9677" s="56"/>
      <c r="T9677" s="56" t="s">
        <v>48511</v>
      </c>
      <c r="U9677" s="56" t="s">
        <v>48512</v>
      </c>
      <c r="V9677" s="56" t="s">
        <v>48158</v>
      </c>
      <c r="W9677" s="56" t="s">
        <v>7820</v>
      </c>
      <c r="X9677" s="56" t="s">
        <v>6102</v>
      </c>
      <c r="Y9677" s="56"/>
      <c r="Z9677" s="56" t="s">
        <v>48513</v>
      </c>
      <c r="AA9677" s="56" t="s">
        <v>48514</v>
      </c>
      <c r="AB9677" s="56" t="s">
        <v>48511</v>
      </c>
      <c r="AC9677" s="56" t="s">
        <v>7326</v>
      </c>
      <c r="AD9677" s="90" t="str">
        <f t="shared" si="303"/>
        <v>NA</v>
      </c>
      <c r="AE9677" s="90"/>
      <c r="AF9677" s="90"/>
      <c r="AG9677" s="90"/>
    </row>
    <row r="9678" spans="1:33">
      <c r="A9678" s="56" t="s">
        <v>52030</v>
      </c>
      <c r="B9678" s="56" t="s">
        <v>52031</v>
      </c>
      <c r="C9678" s="56" t="s">
        <v>52032</v>
      </c>
      <c r="D9678" s="56" t="s">
        <v>7820</v>
      </c>
      <c r="E9678" s="56" t="s">
        <v>35053</v>
      </c>
      <c r="F9678" s="56" t="s">
        <v>22</v>
      </c>
      <c r="G9678" s="56"/>
      <c r="H9678" s="56" t="s">
        <v>52033</v>
      </c>
      <c r="I9678" s="56" t="s">
        <v>52029</v>
      </c>
      <c r="J9678" s="56"/>
      <c r="K9678" s="56" t="s">
        <v>7326</v>
      </c>
      <c r="L9678" s="90" t="str">
        <f t="shared" si="302"/>
        <v>NA</v>
      </c>
      <c r="M9678" s="90"/>
      <c r="O9678" s="91"/>
      <c r="P9678" s="56"/>
      <c r="Q9678" s="56"/>
      <c r="R9678" s="56"/>
      <c r="S9678" s="56"/>
      <c r="T9678" s="56" t="s">
        <v>48515</v>
      </c>
      <c r="U9678" s="56" t="s">
        <v>48516</v>
      </c>
      <c r="V9678" s="56" t="s">
        <v>48158</v>
      </c>
      <c r="W9678" s="56" t="s">
        <v>7820</v>
      </c>
      <c r="X9678" s="56" t="s">
        <v>6110</v>
      </c>
      <c r="Y9678" s="56"/>
      <c r="Z9678" s="56" t="s">
        <v>48517</v>
      </c>
      <c r="AA9678" s="56" t="s">
        <v>48518</v>
      </c>
      <c r="AB9678" s="56" t="s">
        <v>48515</v>
      </c>
      <c r="AC9678" s="56" t="s">
        <v>7326</v>
      </c>
      <c r="AD9678" s="90" t="str">
        <f t="shared" si="303"/>
        <v>NA</v>
      </c>
      <c r="AE9678" s="90"/>
      <c r="AF9678" s="90"/>
      <c r="AG9678" s="90"/>
    </row>
    <row r="9679" spans="1:33">
      <c r="A9679" s="56" t="s">
        <v>52034</v>
      </c>
      <c r="B9679" s="56" t="s">
        <v>52035</v>
      </c>
      <c r="C9679" s="56" t="s">
        <v>52036</v>
      </c>
      <c r="D9679" s="56" t="s">
        <v>7820</v>
      </c>
      <c r="E9679" s="56" t="s">
        <v>35053</v>
      </c>
      <c r="F9679" s="56" t="s">
        <v>22</v>
      </c>
      <c r="G9679" s="56"/>
      <c r="H9679" s="56" t="s">
        <v>52028</v>
      </c>
      <c r="I9679" s="56" t="s">
        <v>52029</v>
      </c>
      <c r="J9679" s="56" t="s">
        <v>52037</v>
      </c>
      <c r="K9679" s="56" t="s">
        <v>7326</v>
      </c>
      <c r="L9679" s="90" t="str">
        <f t="shared" si="302"/>
        <v>NA</v>
      </c>
      <c r="M9679" s="90"/>
      <c r="O9679" s="91"/>
      <c r="P9679" s="56"/>
      <c r="Q9679" s="56"/>
      <c r="R9679" s="56"/>
      <c r="S9679" s="56"/>
      <c r="T9679" s="56" t="s">
        <v>48519</v>
      </c>
      <c r="U9679" s="56" t="s">
        <v>48520</v>
      </c>
      <c r="V9679" s="56" t="s">
        <v>48521</v>
      </c>
      <c r="W9679" s="56" t="s">
        <v>7820</v>
      </c>
      <c r="X9679" s="56" t="s">
        <v>10790</v>
      </c>
      <c r="Y9679" s="56"/>
      <c r="Z9679" s="56" t="s">
        <v>48522</v>
      </c>
      <c r="AA9679" s="56" t="s">
        <v>48523</v>
      </c>
      <c r="AB9679" s="56" t="s">
        <v>48519</v>
      </c>
      <c r="AC9679" s="56" t="s">
        <v>7326</v>
      </c>
      <c r="AD9679" s="90" t="str">
        <f t="shared" si="303"/>
        <v>NA</v>
      </c>
      <c r="AE9679" s="90"/>
      <c r="AF9679" s="90"/>
      <c r="AG9679" s="90"/>
    </row>
    <row r="9680" spans="1:33">
      <c r="A9680" s="56" t="s">
        <v>52038</v>
      </c>
      <c r="B9680" s="56" t="s">
        <v>52039</v>
      </c>
      <c r="C9680" s="56" t="s">
        <v>52040</v>
      </c>
      <c r="D9680" s="56" t="s">
        <v>7820</v>
      </c>
      <c r="E9680" s="56" t="s">
        <v>11805</v>
      </c>
      <c r="F9680" s="56" t="s">
        <v>22</v>
      </c>
      <c r="G9680" s="56"/>
      <c r="H9680" s="56" t="s">
        <v>52041</v>
      </c>
      <c r="I9680" s="56" t="s">
        <v>52042</v>
      </c>
      <c r="J9680" s="56"/>
      <c r="K9680" s="56" t="s">
        <v>7326</v>
      </c>
      <c r="L9680" s="90" t="str">
        <f t="shared" si="302"/>
        <v>NA</v>
      </c>
      <c r="M9680" s="90"/>
      <c r="O9680" s="91"/>
      <c r="P9680" s="56"/>
      <c r="Q9680" s="56"/>
      <c r="R9680" s="56"/>
      <c r="S9680" s="56"/>
      <c r="T9680" s="56" t="s">
        <v>48524</v>
      </c>
      <c r="U9680" s="56" t="s">
        <v>48525</v>
      </c>
      <c r="V9680" s="56" t="s">
        <v>48526</v>
      </c>
      <c r="W9680" s="56" t="s">
        <v>7820</v>
      </c>
      <c r="X9680" s="56" t="s">
        <v>10790</v>
      </c>
      <c r="Y9680" s="56"/>
      <c r="Z9680" s="56" t="s">
        <v>48522</v>
      </c>
      <c r="AA9680" s="56" t="s">
        <v>48523</v>
      </c>
      <c r="AB9680" s="56"/>
      <c r="AC9680" s="56" t="s">
        <v>7326</v>
      </c>
      <c r="AD9680" s="90" t="str">
        <f t="shared" si="303"/>
        <v>NA</v>
      </c>
      <c r="AE9680" s="90"/>
      <c r="AF9680" s="90"/>
      <c r="AG9680" s="90"/>
    </row>
    <row r="9681" spans="1:33">
      <c r="A9681" s="56" t="s">
        <v>52043</v>
      </c>
      <c r="B9681" s="56" t="s">
        <v>52044</v>
      </c>
      <c r="C9681" s="56" t="s">
        <v>42533</v>
      </c>
      <c r="D9681" s="56" t="s">
        <v>7820</v>
      </c>
      <c r="E9681" s="56" t="s">
        <v>11805</v>
      </c>
      <c r="F9681" s="56" t="s">
        <v>22</v>
      </c>
      <c r="G9681" s="56"/>
      <c r="H9681" s="56" t="s">
        <v>52041</v>
      </c>
      <c r="I9681" s="56" t="s">
        <v>52042</v>
      </c>
      <c r="J9681" s="56" t="s">
        <v>52043</v>
      </c>
      <c r="K9681" s="56" t="s">
        <v>7326</v>
      </c>
      <c r="L9681" s="90" t="str">
        <f t="shared" si="302"/>
        <v>NA</v>
      </c>
      <c r="M9681" s="90"/>
      <c r="O9681" s="91"/>
      <c r="P9681" s="56"/>
      <c r="Q9681" s="56"/>
      <c r="R9681" s="56"/>
      <c r="S9681" s="56"/>
      <c r="T9681" s="56" t="s">
        <v>48527</v>
      </c>
      <c r="U9681" s="56" t="s">
        <v>48528</v>
      </c>
      <c r="V9681" s="56" t="s">
        <v>42533</v>
      </c>
      <c r="W9681" s="56" t="s">
        <v>7820</v>
      </c>
      <c r="X9681" s="56" t="s">
        <v>10790</v>
      </c>
      <c r="Y9681" s="56"/>
      <c r="Z9681" s="56" t="s">
        <v>48522</v>
      </c>
      <c r="AA9681" s="56" t="s">
        <v>48523</v>
      </c>
      <c r="AB9681" s="56"/>
      <c r="AC9681" s="56" t="s">
        <v>7326</v>
      </c>
      <c r="AD9681" s="90" t="str">
        <f t="shared" si="303"/>
        <v>NA</v>
      </c>
      <c r="AE9681" s="90"/>
      <c r="AF9681" s="90"/>
      <c r="AG9681" s="90"/>
    </row>
    <row r="9682" spans="1:33">
      <c r="A9682" s="56" t="s">
        <v>52045</v>
      </c>
      <c r="B9682" s="56" t="s">
        <v>52046</v>
      </c>
      <c r="C9682" s="56" t="s">
        <v>52047</v>
      </c>
      <c r="D9682" s="56" t="s">
        <v>7820</v>
      </c>
      <c r="E9682" s="56" t="s">
        <v>11805</v>
      </c>
      <c r="F9682" s="56" t="s">
        <v>22</v>
      </c>
      <c r="G9682" s="56"/>
      <c r="H9682" s="56" t="s">
        <v>52048</v>
      </c>
      <c r="I9682" s="56" t="s">
        <v>52042</v>
      </c>
      <c r="J9682" s="56" t="s">
        <v>52045</v>
      </c>
      <c r="K9682" s="56" t="s">
        <v>7326</v>
      </c>
      <c r="L9682" s="90" t="str">
        <f t="shared" si="302"/>
        <v>NA</v>
      </c>
      <c r="M9682" s="90"/>
      <c r="O9682" s="91"/>
      <c r="P9682" s="56"/>
      <c r="Q9682" s="56"/>
      <c r="R9682" s="56"/>
      <c r="S9682" s="56"/>
      <c r="T9682" s="56" t="s">
        <v>48529</v>
      </c>
      <c r="U9682" s="56" t="s">
        <v>48530</v>
      </c>
      <c r="V9682" s="56" t="s">
        <v>48531</v>
      </c>
      <c r="W9682" s="56" t="s">
        <v>7820</v>
      </c>
      <c r="X9682" s="56" t="s">
        <v>10790</v>
      </c>
      <c r="Y9682" s="56"/>
      <c r="Z9682" s="56" t="s">
        <v>48532</v>
      </c>
      <c r="AA9682" s="56" t="s">
        <v>48523</v>
      </c>
      <c r="AB9682" s="56"/>
      <c r="AC9682" s="56" t="s">
        <v>7326</v>
      </c>
      <c r="AD9682" s="90" t="str">
        <f t="shared" si="303"/>
        <v>NA</v>
      </c>
      <c r="AE9682" s="90"/>
      <c r="AF9682" s="90"/>
      <c r="AG9682" s="90"/>
    </row>
    <row r="9683" spans="1:33">
      <c r="A9683" s="56" t="s">
        <v>52049</v>
      </c>
      <c r="B9683" s="56" t="s">
        <v>52050</v>
      </c>
      <c r="C9683" s="56" t="s">
        <v>52051</v>
      </c>
      <c r="D9683" s="56" t="s">
        <v>7820</v>
      </c>
      <c r="E9683" s="56" t="s">
        <v>11805</v>
      </c>
      <c r="F9683" s="56" t="s">
        <v>22</v>
      </c>
      <c r="G9683" s="56"/>
      <c r="H9683" s="56" t="s">
        <v>52041</v>
      </c>
      <c r="I9683" s="56" t="s">
        <v>52042</v>
      </c>
      <c r="J9683" s="56" t="s">
        <v>52052</v>
      </c>
      <c r="K9683" s="56" t="s">
        <v>7326</v>
      </c>
      <c r="L9683" s="90" t="str">
        <f t="shared" si="302"/>
        <v>NA</v>
      </c>
      <c r="M9683" s="90"/>
      <c r="O9683" s="91"/>
      <c r="P9683" s="56"/>
      <c r="Q9683" s="56"/>
      <c r="R9683" s="56"/>
      <c r="S9683" s="56"/>
      <c r="T9683" s="56" t="s">
        <v>48533</v>
      </c>
      <c r="U9683" s="56" t="s">
        <v>48534</v>
      </c>
      <c r="V9683" s="56" t="s">
        <v>48535</v>
      </c>
      <c r="W9683" s="56" t="s">
        <v>7820</v>
      </c>
      <c r="X9683" s="56" t="s">
        <v>10790</v>
      </c>
      <c r="Y9683" s="56"/>
      <c r="Z9683" s="56" t="s">
        <v>48522</v>
      </c>
      <c r="AA9683" s="56" t="s">
        <v>48523</v>
      </c>
      <c r="AB9683" s="56" t="s">
        <v>48533</v>
      </c>
      <c r="AC9683" s="56" t="s">
        <v>7326</v>
      </c>
      <c r="AD9683" s="90" t="str">
        <f t="shared" si="303"/>
        <v>NA</v>
      </c>
      <c r="AE9683" s="90"/>
      <c r="AF9683" s="90"/>
      <c r="AG9683" s="90"/>
    </row>
    <row r="9684" spans="1:33">
      <c r="A9684" s="56" t="s">
        <v>52053</v>
      </c>
      <c r="B9684" s="56" t="s">
        <v>52054</v>
      </c>
      <c r="C9684" s="56" t="s">
        <v>52055</v>
      </c>
      <c r="D9684" s="56" t="s">
        <v>7820</v>
      </c>
      <c r="E9684" s="56" t="s">
        <v>11805</v>
      </c>
      <c r="F9684" s="56" t="s">
        <v>22</v>
      </c>
      <c r="G9684" s="56"/>
      <c r="H9684" s="56" t="s">
        <v>52041</v>
      </c>
      <c r="I9684" s="56" t="s">
        <v>52042</v>
      </c>
      <c r="J9684" s="56" t="s">
        <v>52056</v>
      </c>
      <c r="K9684" s="56" t="s">
        <v>7326</v>
      </c>
      <c r="L9684" s="90" t="str">
        <f t="shared" si="302"/>
        <v>NA</v>
      </c>
      <c r="M9684" s="90"/>
      <c r="O9684" s="91"/>
      <c r="P9684" s="56"/>
      <c r="Q9684" s="56"/>
      <c r="R9684" s="56"/>
      <c r="S9684" s="56"/>
      <c r="T9684" s="56" t="s">
        <v>48536</v>
      </c>
      <c r="U9684" s="56" t="s">
        <v>48537</v>
      </c>
      <c r="V9684" s="56" t="s">
        <v>48538</v>
      </c>
      <c r="W9684" s="56" t="s">
        <v>7820</v>
      </c>
      <c r="X9684" s="56" t="s">
        <v>30708</v>
      </c>
      <c r="Y9684" s="56"/>
      <c r="Z9684" s="56" t="s">
        <v>48532</v>
      </c>
      <c r="AA9684" s="56" t="s">
        <v>48539</v>
      </c>
      <c r="AB9684" s="56" t="s">
        <v>48540</v>
      </c>
      <c r="AC9684" s="56" t="s">
        <v>7326</v>
      </c>
      <c r="AD9684" s="90" t="str">
        <f t="shared" si="303"/>
        <v>NA</v>
      </c>
      <c r="AE9684" s="90"/>
      <c r="AF9684" s="90"/>
      <c r="AG9684" s="90"/>
    </row>
    <row r="9685" spans="1:33">
      <c r="A9685" s="56" t="s">
        <v>52057</v>
      </c>
      <c r="B9685" s="56" t="s">
        <v>52058</v>
      </c>
      <c r="C9685" s="56" t="s">
        <v>52059</v>
      </c>
      <c r="D9685" s="56" t="s">
        <v>7820</v>
      </c>
      <c r="E9685" s="56" t="s">
        <v>271</v>
      </c>
      <c r="F9685" s="56" t="s">
        <v>22</v>
      </c>
      <c r="G9685" s="56"/>
      <c r="H9685" s="56" t="s">
        <v>52060</v>
      </c>
      <c r="I9685" s="56" t="s">
        <v>52061</v>
      </c>
      <c r="J9685" s="56" t="s">
        <v>52062</v>
      </c>
      <c r="K9685" s="56" t="s">
        <v>7326</v>
      </c>
      <c r="L9685" s="90" t="str">
        <f t="shared" si="302"/>
        <v>NA</v>
      </c>
      <c r="M9685" s="90"/>
      <c r="O9685" s="91"/>
      <c r="P9685" s="56"/>
      <c r="Q9685" s="56"/>
      <c r="R9685" s="56"/>
      <c r="S9685" s="56"/>
      <c r="T9685" s="56" t="s">
        <v>48541</v>
      </c>
      <c r="U9685" s="56" t="s">
        <v>48542</v>
      </c>
      <c r="V9685" s="56" t="s">
        <v>48543</v>
      </c>
      <c r="W9685" s="56" t="s">
        <v>7820</v>
      </c>
      <c r="X9685" s="56" t="s">
        <v>30708</v>
      </c>
      <c r="Y9685" s="56"/>
      <c r="Z9685" s="56" t="s">
        <v>48532</v>
      </c>
      <c r="AA9685" s="56" t="s">
        <v>48539</v>
      </c>
      <c r="AB9685" s="56" t="s">
        <v>48544</v>
      </c>
      <c r="AC9685" s="56" t="s">
        <v>7326</v>
      </c>
      <c r="AD9685" s="90" t="str">
        <f t="shared" si="303"/>
        <v>NA</v>
      </c>
      <c r="AE9685" s="90"/>
      <c r="AF9685" s="90"/>
      <c r="AG9685" s="90"/>
    </row>
    <row r="9686" spans="1:33">
      <c r="A9686" s="56" t="s">
        <v>52063</v>
      </c>
      <c r="B9686" s="56" t="s">
        <v>52064</v>
      </c>
      <c r="C9686" s="56" t="s">
        <v>52059</v>
      </c>
      <c r="D9686" s="56" t="s">
        <v>7820</v>
      </c>
      <c r="E9686" s="56" t="s">
        <v>271</v>
      </c>
      <c r="F9686" s="56" t="s">
        <v>22</v>
      </c>
      <c r="G9686" s="56"/>
      <c r="H9686" s="56" t="s">
        <v>52060</v>
      </c>
      <c r="I9686" s="56" t="s">
        <v>52061</v>
      </c>
      <c r="J9686" s="56" t="s">
        <v>52063</v>
      </c>
      <c r="K9686" s="56" t="s">
        <v>7326</v>
      </c>
      <c r="L9686" s="90" t="str">
        <f t="shared" si="302"/>
        <v>NA</v>
      </c>
      <c r="M9686" s="90"/>
      <c r="O9686" s="91"/>
      <c r="P9686" s="56"/>
      <c r="Q9686" s="56"/>
      <c r="R9686" s="56"/>
      <c r="S9686" s="56"/>
      <c r="T9686" s="56" t="s">
        <v>48545</v>
      </c>
      <c r="U9686" s="56" t="s">
        <v>48546</v>
      </c>
      <c r="V9686" s="56" t="s">
        <v>48547</v>
      </c>
      <c r="W9686" s="56" t="s">
        <v>7820</v>
      </c>
      <c r="X9686" s="56" t="s">
        <v>30708</v>
      </c>
      <c r="Y9686" s="56"/>
      <c r="Z9686" s="56" t="s">
        <v>48532</v>
      </c>
      <c r="AA9686" s="56" t="s">
        <v>48539</v>
      </c>
      <c r="AB9686" s="56" t="s">
        <v>48548</v>
      </c>
      <c r="AC9686" s="56" t="s">
        <v>7326</v>
      </c>
      <c r="AD9686" s="90" t="str">
        <f t="shared" si="303"/>
        <v>NA</v>
      </c>
      <c r="AE9686" s="90"/>
      <c r="AF9686" s="90"/>
      <c r="AG9686" s="90"/>
    </row>
    <row r="9687" spans="1:33">
      <c r="A9687" s="56" t="s">
        <v>52065</v>
      </c>
      <c r="B9687" s="56" t="s">
        <v>52066</v>
      </c>
      <c r="C9687" s="56" t="s">
        <v>52059</v>
      </c>
      <c r="D9687" s="56" t="s">
        <v>7820</v>
      </c>
      <c r="E9687" s="56" t="s">
        <v>271</v>
      </c>
      <c r="F9687" s="56" t="s">
        <v>22</v>
      </c>
      <c r="G9687" s="56"/>
      <c r="H9687" s="56" t="s">
        <v>52060</v>
      </c>
      <c r="I9687" s="56" t="s">
        <v>52061</v>
      </c>
      <c r="J9687" s="56" t="s">
        <v>52065</v>
      </c>
      <c r="K9687" s="56" t="s">
        <v>7326</v>
      </c>
      <c r="L9687" s="90" t="str">
        <f t="shared" si="302"/>
        <v>NA</v>
      </c>
      <c r="M9687" s="90"/>
      <c r="O9687" s="91"/>
      <c r="P9687" s="56"/>
      <c r="Q9687" s="56"/>
      <c r="R9687" s="56"/>
      <c r="S9687" s="56"/>
      <c r="T9687" s="56" t="s">
        <v>48549</v>
      </c>
      <c r="U9687" s="56" t="s">
        <v>48550</v>
      </c>
      <c r="V9687" s="56" t="s">
        <v>48551</v>
      </c>
      <c r="W9687" s="56" t="s">
        <v>7820</v>
      </c>
      <c r="X9687" s="56" t="s">
        <v>30708</v>
      </c>
      <c r="Y9687" s="56"/>
      <c r="Z9687" s="56" t="s">
        <v>48522</v>
      </c>
      <c r="AA9687" s="56" t="s">
        <v>48539</v>
      </c>
      <c r="AB9687" s="56"/>
      <c r="AC9687" s="56" t="s">
        <v>7326</v>
      </c>
      <c r="AD9687" s="90" t="str">
        <f t="shared" si="303"/>
        <v>NA</v>
      </c>
      <c r="AE9687" s="90"/>
      <c r="AF9687" s="90"/>
      <c r="AG9687" s="90"/>
    </row>
    <row r="9688" spans="1:33">
      <c r="A9688" s="56" t="s">
        <v>52067</v>
      </c>
      <c r="B9688" s="56" t="s">
        <v>52068</v>
      </c>
      <c r="C9688" s="56" t="s">
        <v>52059</v>
      </c>
      <c r="D9688" s="56" t="s">
        <v>7820</v>
      </c>
      <c r="E9688" s="56" t="s">
        <v>271</v>
      </c>
      <c r="F9688" s="56" t="s">
        <v>22</v>
      </c>
      <c r="G9688" s="56"/>
      <c r="H9688" s="56" t="s">
        <v>52060</v>
      </c>
      <c r="I9688" s="56" t="s">
        <v>52061</v>
      </c>
      <c r="J9688" s="56" t="s">
        <v>52067</v>
      </c>
      <c r="K9688" s="56" t="s">
        <v>7326</v>
      </c>
      <c r="L9688" s="90" t="str">
        <f t="shared" si="302"/>
        <v>NA</v>
      </c>
      <c r="M9688" s="90"/>
      <c r="O9688" s="91"/>
      <c r="P9688" s="56"/>
      <c r="Q9688" s="56"/>
      <c r="R9688" s="56"/>
      <c r="S9688" s="56"/>
      <c r="T9688" s="56" t="s">
        <v>48552</v>
      </c>
      <c r="U9688" s="56" t="s">
        <v>48553</v>
      </c>
      <c r="V9688" s="56" t="s">
        <v>42533</v>
      </c>
      <c r="W9688" s="56" t="s">
        <v>7820</v>
      </c>
      <c r="X9688" s="56" t="s">
        <v>30708</v>
      </c>
      <c r="Y9688" s="56"/>
      <c r="Z9688" s="56" t="s">
        <v>48522</v>
      </c>
      <c r="AA9688" s="56" t="s">
        <v>48539</v>
      </c>
      <c r="AB9688" s="56"/>
      <c r="AC9688" s="56" t="s">
        <v>7326</v>
      </c>
      <c r="AD9688" s="90" t="str">
        <f t="shared" si="303"/>
        <v>NA</v>
      </c>
      <c r="AE9688" s="90"/>
      <c r="AF9688" s="90"/>
      <c r="AG9688" s="90"/>
    </row>
    <row r="9689" spans="1:33">
      <c r="A9689" s="56" t="s">
        <v>52069</v>
      </c>
      <c r="B9689" s="56" t="s">
        <v>52070</v>
      </c>
      <c r="C9689" s="56" t="s">
        <v>52071</v>
      </c>
      <c r="D9689" s="56" t="s">
        <v>7820</v>
      </c>
      <c r="E9689" s="56" t="s">
        <v>271</v>
      </c>
      <c r="F9689" s="56" t="s">
        <v>22</v>
      </c>
      <c r="G9689" s="56"/>
      <c r="H9689" s="56" t="s">
        <v>52060</v>
      </c>
      <c r="I9689" s="56" t="s">
        <v>52061</v>
      </c>
      <c r="J9689" s="56" t="s">
        <v>52072</v>
      </c>
      <c r="K9689" s="56" t="s">
        <v>7326</v>
      </c>
      <c r="L9689" s="90" t="str">
        <f t="shared" si="302"/>
        <v>NA</v>
      </c>
      <c r="M9689" s="90"/>
      <c r="O9689" s="91"/>
      <c r="P9689" s="56"/>
      <c r="Q9689" s="56"/>
      <c r="R9689" s="56"/>
      <c r="S9689" s="56"/>
      <c r="T9689" s="56" t="s">
        <v>48554</v>
      </c>
      <c r="U9689" s="56" t="s">
        <v>48555</v>
      </c>
      <c r="V9689" s="56" t="s">
        <v>48556</v>
      </c>
      <c r="W9689" s="56" t="s">
        <v>7820</v>
      </c>
      <c r="X9689" s="56" t="s">
        <v>30708</v>
      </c>
      <c r="Y9689" s="56"/>
      <c r="Z9689" s="56" t="s">
        <v>48532</v>
      </c>
      <c r="AA9689" s="56" t="s">
        <v>48539</v>
      </c>
      <c r="AB9689" s="56"/>
      <c r="AC9689" s="56" t="s">
        <v>7326</v>
      </c>
      <c r="AD9689" s="90" t="str">
        <f t="shared" si="303"/>
        <v>NA</v>
      </c>
      <c r="AE9689" s="90"/>
      <c r="AF9689" s="90"/>
      <c r="AG9689" s="90"/>
    </row>
    <row r="9690" spans="1:33">
      <c r="A9690" s="56" t="s">
        <v>52073</v>
      </c>
      <c r="B9690" s="56" t="s">
        <v>52074</v>
      </c>
      <c r="C9690" s="56" t="s">
        <v>52075</v>
      </c>
      <c r="D9690" s="56" t="s">
        <v>7820</v>
      </c>
      <c r="E9690" s="56" t="s">
        <v>271</v>
      </c>
      <c r="F9690" s="56" t="s">
        <v>22</v>
      </c>
      <c r="G9690" s="56"/>
      <c r="H9690" s="56" t="s">
        <v>52060</v>
      </c>
      <c r="I9690" s="56" t="s">
        <v>52061</v>
      </c>
      <c r="J9690" s="56" t="s">
        <v>52073</v>
      </c>
      <c r="K9690" s="56" t="s">
        <v>7326</v>
      </c>
      <c r="L9690" s="90" t="str">
        <f t="shared" si="302"/>
        <v>NA</v>
      </c>
      <c r="M9690" s="90"/>
      <c r="O9690" s="91"/>
      <c r="P9690" s="56"/>
      <c r="Q9690" s="56"/>
      <c r="R9690" s="56"/>
      <c r="S9690" s="56"/>
      <c r="T9690" s="56" t="s">
        <v>48557</v>
      </c>
      <c r="U9690" s="56" t="s">
        <v>48558</v>
      </c>
      <c r="V9690" s="56" t="s">
        <v>48559</v>
      </c>
      <c r="W9690" s="56" t="s">
        <v>7820</v>
      </c>
      <c r="X9690" s="56" t="s">
        <v>30708</v>
      </c>
      <c r="Y9690" s="56"/>
      <c r="Z9690" s="56" t="s">
        <v>48522</v>
      </c>
      <c r="AA9690" s="56" t="s">
        <v>48539</v>
      </c>
      <c r="AB9690" s="56"/>
      <c r="AC9690" s="56" t="s">
        <v>7326</v>
      </c>
      <c r="AD9690" s="90" t="str">
        <f t="shared" si="303"/>
        <v>NA</v>
      </c>
      <c r="AE9690" s="90"/>
      <c r="AF9690" s="90"/>
      <c r="AG9690" s="90"/>
    </row>
    <row r="9691" spans="1:33">
      <c r="A9691" s="56" t="s">
        <v>52076</v>
      </c>
      <c r="B9691" s="56" t="s">
        <v>52077</v>
      </c>
      <c r="C9691" s="56" t="s">
        <v>52078</v>
      </c>
      <c r="D9691" s="56" t="s">
        <v>7820</v>
      </c>
      <c r="E9691" s="56" t="s">
        <v>271</v>
      </c>
      <c r="F9691" s="56" t="s">
        <v>22</v>
      </c>
      <c r="G9691" s="56"/>
      <c r="H9691" s="56" t="s">
        <v>52079</v>
      </c>
      <c r="I9691" s="56" t="s">
        <v>52061</v>
      </c>
      <c r="J9691" s="56" t="s">
        <v>52080</v>
      </c>
      <c r="K9691" s="56" t="s">
        <v>7326</v>
      </c>
      <c r="L9691" s="90" t="str">
        <f t="shared" si="302"/>
        <v>NA</v>
      </c>
      <c r="M9691" s="90"/>
      <c r="O9691" s="91"/>
      <c r="P9691" s="56"/>
      <c r="Q9691" s="56"/>
      <c r="R9691" s="56"/>
      <c r="S9691" s="56"/>
      <c r="T9691" s="56" t="s">
        <v>48560</v>
      </c>
      <c r="U9691" s="56" t="s">
        <v>48561</v>
      </c>
      <c r="V9691" s="56" t="s">
        <v>48562</v>
      </c>
      <c r="W9691" s="56" t="s">
        <v>7820</v>
      </c>
      <c r="X9691" s="56" t="s">
        <v>30708</v>
      </c>
      <c r="Y9691" s="56"/>
      <c r="Z9691" s="56" t="s">
        <v>48532</v>
      </c>
      <c r="AA9691" s="56" t="s">
        <v>48539</v>
      </c>
      <c r="AB9691" s="56"/>
      <c r="AC9691" s="56" t="s">
        <v>7326</v>
      </c>
      <c r="AD9691" s="90" t="str">
        <f t="shared" si="303"/>
        <v>NA</v>
      </c>
      <c r="AE9691" s="90"/>
      <c r="AF9691" s="90"/>
      <c r="AG9691" s="90"/>
    </row>
    <row r="9692" spans="1:33">
      <c r="A9692" s="56" t="s">
        <v>52081</v>
      </c>
      <c r="B9692" s="56" t="s">
        <v>52082</v>
      </c>
      <c r="C9692" s="56" t="s">
        <v>51867</v>
      </c>
      <c r="D9692" s="56" t="s">
        <v>7820</v>
      </c>
      <c r="E9692" s="56" t="s">
        <v>271</v>
      </c>
      <c r="F9692" s="56" t="s">
        <v>22</v>
      </c>
      <c r="G9692" s="56"/>
      <c r="H9692" s="56" t="s">
        <v>52060</v>
      </c>
      <c r="I9692" s="56" t="s">
        <v>52061</v>
      </c>
      <c r="J9692" s="56" t="s">
        <v>52083</v>
      </c>
      <c r="K9692" s="56" t="s">
        <v>7326</v>
      </c>
      <c r="L9692" s="90" t="str">
        <f t="shared" si="302"/>
        <v>NA</v>
      </c>
      <c r="M9692" s="90"/>
      <c r="O9692" s="91"/>
      <c r="P9692" s="56"/>
      <c r="Q9692" s="56"/>
      <c r="R9692" s="56"/>
      <c r="S9692" s="56"/>
      <c r="T9692" s="56" t="s">
        <v>48563</v>
      </c>
      <c r="U9692" s="56" t="s">
        <v>48564</v>
      </c>
      <c r="V9692" s="56" t="s">
        <v>48565</v>
      </c>
      <c r="W9692" s="56" t="s">
        <v>7820</v>
      </c>
      <c r="X9692" s="56" t="s">
        <v>30708</v>
      </c>
      <c r="Y9692" s="56"/>
      <c r="Z9692" s="56" t="s">
        <v>48532</v>
      </c>
      <c r="AA9692" s="56" t="s">
        <v>48539</v>
      </c>
      <c r="AB9692" s="56" t="s">
        <v>48566</v>
      </c>
      <c r="AC9692" s="56" t="s">
        <v>7326</v>
      </c>
      <c r="AD9692" s="90" t="str">
        <f t="shared" si="303"/>
        <v>NA</v>
      </c>
      <c r="AE9692" s="90"/>
      <c r="AF9692" s="90"/>
      <c r="AG9692" s="90"/>
    </row>
    <row r="9693" spans="1:33">
      <c r="A9693" s="56" t="s">
        <v>52084</v>
      </c>
      <c r="B9693" s="56" t="s">
        <v>52085</v>
      </c>
      <c r="C9693" s="56" t="s">
        <v>52086</v>
      </c>
      <c r="D9693" s="56" t="s">
        <v>7820</v>
      </c>
      <c r="E9693" s="56" t="s">
        <v>271</v>
      </c>
      <c r="F9693" s="56" t="s">
        <v>22</v>
      </c>
      <c r="G9693" s="56"/>
      <c r="H9693" s="56" t="s">
        <v>52060</v>
      </c>
      <c r="I9693" s="56" t="s">
        <v>52061</v>
      </c>
      <c r="J9693" s="56"/>
      <c r="K9693" s="56" t="s">
        <v>7326</v>
      </c>
      <c r="L9693" s="90" t="str">
        <f t="shared" si="302"/>
        <v>NA</v>
      </c>
      <c r="M9693" s="90"/>
      <c r="O9693" s="91"/>
      <c r="P9693" s="56"/>
      <c r="Q9693" s="56"/>
      <c r="R9693" s="56"/>
      <c r="S9693" s="56"/>
      <c r="T9693" s="56" t="s">
        <v>48567</v>
      </c>
      <c r="U9693" s="56" t="s">
        <v>48568</v>
      </c>
      <c r="V9693" s="56" t="s">
        <v>48569</v>
      </c>
      <c r="W9693" s="56" t="s">
        <v>7820</v>
      </c>
      <c r="X9693" s="56" t="s">
        <v>30708</v>
      </c>
      <c r="Y9693" s="56"/>
      <c r="Z9693" s="56" t="s">
        <v>48522</v>
      </c>
      <c r="AA9693" s="56" t="s">
        <v>48539</v>
      </c>
      <c r="AB9693" s="56" t="s">
        <v>48567</v>
      </c>
      <c r="AC9693" s="56" t="s">
        <v>7326</v>
      </c>
      <c r="AD9693" s="90" t="str">
        <f t="shared" si="303"/>
        <v>NA</v>
      </c>
      <c r="AE9693" s="90"/>
      <c r="AF9693" s="90"/>
      <c r="AG9693" s="90"/>
    </row>
    <row r="9694" spans="1:33">
      <c r="A9694" s="56" t="s">
        <v>52087</v>
      </c>
      <c r="B9694" s="56" t="s">
        <v>52088</v>
      </c>
      <c r="C9694" s="56" t="s">
        <v>52089</v>
      </c>
      <c r="D9694" s="56" t="s">
        <v>7820</v>
      </c>
      <c r="E9694" s="56" t="s">
        <v>271</v>
      </c>
      <c r="F9694" s="56" t="s">
        <v>22</v>
      </c>
      <c r="G9694" s="56"/>
      <c r="H9694" s="56" t="s">
        <v>52079</v>
      </c>
      <c r="I9694" s="56" t="s">
        <v>52061</v>
      </c>
      <c r="J9694" s="56"/>
      <c r="K9694" s="56" t="s">
        <v>7326</v>
      </c>
      <c r="L9694" s="90" t="str">
        <f t="shared" si="302"/>
        <v>NA</v>
      </c>
      <c r="M9694" s="90"/>
      <c r="O9694" s="91"/>
      <c r="P9694" s="56"/>
      <c r="Q9694" s="56"/>
      <c r="R9694" s="56"/>
      <c r="S9694" s="56"/>
      <c r="T9694" s="56" t="s">
        <v>48570</v>
      </c>
      <c r="U9694" s="56" t="s">
        <v>48571</v>
      </c>
      <c r="V9694" s="56" t="s">
        <v>48572</v>
      </c>
      <c r="W9694" s="56" t="s">
        <v>7820</v>
      </c>
      <c r="X9694" s="56" t="s">
        <v>30708</v>
      </c>
      <c r="Y9694" s="56"/>
      <c r="Z9694" s="56" t="s">
        <v>48532</v>
      </c>
      <c r="AA9694" s="56" t="s">
        <v>48539</v>
      </c>
      <c r="AB9694" s="56" t="s">
        <v>48570</v>
      </c>
      <c r="AC9694" s="56" t="s">
        <v>7326</v>
      </c>
      <c r="AD9694" s="90" t="str">
        <f t="shared" si="303"/>
        <v>NA</v>
      </c>
      <c r="AE9694" s="90"/>
      <c r="AF9694" s="90"/>
      <c r="AG9694" s="90"/>
    </row>
    <row r="9695" spans="1:33">
      <c r="A9695" s="56" t="s">
        <v>52090</v>
      </c>
      <c r="B9695" s="56" t="s">
        <v>52091</v>
      </c>
      <c r="C9695" s="56" t="s">
        <v>52092</v>
      </c>
      <c r="D9695" s="56" t="s">
        <v>7820</v>
      </c>
      <c r="E9695" s="56" t="s">
        <v>271</v>
      </c>
      <c r="F9695" s="56" t="s">
        <v>22</v>
      </c>
      <c r="G9695" s="56"/>
      <c r="H9695" s="56" t="s">
        <v>52060</v>
      </c>
      <c r="I9695" s="56" t="s">
        <v>52061</v>
      </c>
      <c r="J9695" s="56"/>
      <c r="K9695" s="56" t="s">
        <v>7326</v>
      </c>
      <c r="L9695" s="90" t="str">
        <f t="shared" si="302"/>
        <v>NA</v>
      </c>
      <c r="M9695" s="90"/>
      <c r="O9695" s="91"/>
      <c r="P9695" s="56"/>
      <c r="Q9695" s="56"/>
      <c r="R9695" s="56"/>
      <c r="S9695" s="56"/>
      <c r="T9695" s="56" t="s">
        <v>48573</v>
      </c>
      <c r="U9695" s="56" t="s">
        <v>48574</v>
      </c>
      <c r="V9695" s="56" t="s">
        <v>48575</v>
      </c>
      <c r="W9695" s="56" t="s">
        <v>7820</v>
      </c>
      <c r="X9695" s="56" t="s">
        <v>30708</v>
      </c>
      <c r="Y9695" s="56"/>
      <c r="Z9695" s="56" t="s">
        <v>48522</v>
      </c>
      <c r="AA9695" s="56" t="s">
        <v>48539</v>
      </c>
      <c r="AB9695" s="56" t="s">
        <v>48573</v>
      </c>
      <c r="AC9695" s="56" t="s">
        <v>7326</v>
      </c>
      <c r="AD9695" s="90" t="str">
        <f t="shared" si="303"/>
        <v>NA</v>
      </c>
      <c r="AE9695" s="90"/>
      <c r="AF9695" s="90"/>
      <c r="AG9695" s="90"/>
    </row>
    <row r="9696" spans="1:33">
      <c r="A9696" s="56" t="s">
        <v>52093</v>
      </c>
      <c r="B9696" s="56" t="s">
        <v>52094</v>
      </c>
      <c r="C9696" s="56" t="s">
        <v>52095</v>
      </c>
      <c r="D9696" s="56" t="s">
        <v>7820</v>
      </c>
      <c r="E9696" s="56" t="s">
        <v>271</v>
      </c>
      <c r="F9696" s="56" t="s">
        <v>22</v>
      </c>
      <c r="G9696" s="56"/>
      <c r="H9696" s="56" t="s">
        <v>52060</v>
      </c>
      <c r="I9696" s="56" t="s">
        <v>52061</v>
      </c>
      <c r="J9696" s="56"/>
      <c r="K9696" s="56" t="s">
        <v>7326</v>
      </c>
      <c r="L9696" s="90" t="str">
        <f t="shared" si="302"/>
        <v>NA</v>
      </c>
      <c r="M9696" s="90"/>
      <c r="O9696" s="91"/>
      <c r="P9696" s="56"/>
      <c r="Q9696" s="56"/>
      <c r="R9696" s="56"/>
      <c r="S9696" s="56"/>
      <c r="T9696" s="56" t="s">
        <v>48576</v>
      </c>
      <c r="U9696" s="56" t="s">
        <v>48577</v>
      </c>
      <c r="V9696" s="56" t="s">
        <v>48578</v>
      </c>
      <c r="W9696" s="56" t="s">
        <v>7820</v>
      </c>
      <c r="X9696" s="56" t="s">
        <v>30708</v>
      </c>
      <c r="Y9696" s="56"/>
      <c r="Z9696" s="56" t="s">
        <v>48532</v>
      </c>
      <c r="AA9696" s="56" t="s">
        <v>48539</v>
      </c>
      <c r="AB9696" s="56" t="s">
        <v>48576</v>
      </c>
      <c r="AC9696" s="56" t="s">
        <v>7326</v>
      </c>
      <c r="AD9696" s="90" t="str">
        <f t="shared" si="303"/>
        <v>NA</v>
      </c>
      <c r="AE9696" s="90"/>
      <c r="AF9696" s="90"/>
      <c r="AG9696" s="90"/>
    </row>
    <row r="9697" spans="1:33">
      <c r="A9697" s="56" t="s">
        <v>52096</v>
      </c>
      <c r="B9697" s="56" t="s">
        <v>52097</v>
      </c>
      <c r="C9697" s="56" t="s">
        <v>51329</v>
      </c>
      <c r="D9697" s="56" t="s">
        <v>7820</v>
      </c>
      <c r="E9697" s="56" t="s">
        <v>271</v>
      </c>
      <c r="F9697" s="56" t="s">
        <v>22</v>
      </c>
      <c r="G9697" s="56"/>
      <c r="H9697" s="56" t="s">
        <v>52079</v>
      </c>
      <c r="I9697" s="56" t="s">
        <v>52061</v>
      </c>
      <c r="J9697" s="56"/>
      <c r="K9697" s="56" t="s">
        <v>7326</v>
      </c>
      <c r="L9697" s="90" t="str">
        <f t="shared" si="302"/>
        <v>NA</v>
      </c>
      <c r="M9697" s="90"/>
      <c r="O9697" s="91"/>
      <c r="P9697" s="56"/>
      <c r="Q9697" s="56"/>
      <c r="R9697" s="56"/>
      <c r="S9697" s="56"/>
      <c r="T9697" s="56" t="s">
        <v>48579</v>
      </c>
      <c r="U9697" s="56" t="s">
        <v>48580</v>
      </c>
      <c r="V9697" s="56" t="s">
        <v>48581</v>
      </c>
      <c r="W9697" s="56" t="s">
        <v>7820</v>
      </c>
      <c r="X9697" s="56" t="s">
        <v>30724</v>
      </c>
      <c r="Y9697" s="56"/>
      <c r="Z9697" s="56" t="s">
        <v>48532</v>
      </c>
      <c r="AA9697" s="56" t="s">
        <v>48582</v>
      </c>
      <c r="AB9697" s="56"/>
      <c r="AC9697" s="56" t="s">
        <v>7326</v>
      </c>
      <c r="AD9697" s="90" t="str">
        <f t="shared" si="303"/>
        <v>NA</v>
      </c>
      <c r="AE9697" s="90"/>
      <c r="AF9697" s="90"/>
      <c r="AG9697" s="90"/>
    </row>
    <row r="9698" spans="1:33">
      <c r="A9698" s="56" t="s">
        <v>52087</v>
      </c>
      <c r="B9698" s="56" t="s">
        <v>52098</v>
      </c>
      <c r="C9698" s="56" t="s">
        <v>52099</v>
      </c>
      <c r="D9698" s="56" t="s">
        <v>7820</v>
      </c>
      <c r="E9698" s="56" t="s">
        <v>271</v>
      </c>
      <c r="F9698" s="56" t="s">
        <v>22</v>
      </c>
      <c r="G9698" s="56"/>
      <c r="H9698" s="56" t="s">
        <v>52079</v>
      </c>
      <c r="I9698" s="56" t="s">
        <v>52061</v>
      </c>
      <c r="J9698" s="56"/>
      <c r="K9698" s="56" t="s">
        <v>7326</v>
      </c>
      <c r="L9698" s="90" t="str">
        <f t="shared" si="302"/>
        <v>NA</v>
      </c>
      <c r="M9698" s="90"/>
      <c r="O9698" s="91"/>
      <c r="P9698" s="56"/>
      <c r="Q9698" s="56"/>
      <c r="R9698" s="56"/>
      <c r="S9698" s="56"/>
      <c r="T9698" s="56" t="s">
        <v>48583</v>
      </c>
      <c r="U9698" s="56" t="s">
        <v>48584</v>
      </c>
      <c r="V9698" s="56" t="s">
        <v>48585</v>
      </c>
      <c r="W9698" s="56" t="s">
        <v>7820</v>
      </c>
      <c r="X9698" s="56" t="s">
        <v>30724</v>
      </c>
      <c r="Y9698" s="56"/>
      <c r="Z9698" s="56" t="s">
        <v>48532</v>
      </c>
      <c r="AA9698" s="56" t="s">
        <v>48582</v>
      </c>
      <c r="AB9698" s="56"/>
      <c r="AC9698" s="56" t="s">
        <v>7326</v>
      </c>
      <c r="AD9698" s="90" t="str">
        <f t="shared" si="303"/>
        <v>NA</v>
      </c>
      <c r="AE9698" s="90"/>
      <c r="AF9698" s="90"/>
      <c r="AG9698" s="90"/>
    </row>
    <row r="9699" spans="1:33">
      <c r="A9699" s="56" t="s">
        <v>52100</v>
      </c>
      <c r="B9699" s="56" t="s">
        <v>52101</v>
      </c>
      <c r="C9699" s="56" t="s">
        <v>52102</v>
      </c>
      <c r="D9699" s="56" t="s">
        <v>7820</v>
      </c>
      <c r="E9699" s="56" t="s">
        <v>271</v>
      </c>
      <c r="F9699" s="56" t="s">
        <v>22</v>
      </c>
      <c r="G9699" s="56"/>
      <c r="H9699" s="56" t="s">
        <v>52060</v>
      </c>
      <c r="I9699" s="56" t="s">
        <v>52061</v>
      </c>
      <c r="J9699" s="56" t="s">
        <v>52103</v>
      </c>
      <c r="K9699" s="56" t="s">
        <v>7326</v>
      </c>
      <c r="L9699" s="90" t="str">
        <f t="shared" si="302"/>
        <v>NA</v>
      </c>
      <c r="M9699" s="90"/>
      <c r="O9699" s="91"/>
      <c r="P9699" s="56"/>
      <c r="Q9699" s="56"/>
      <c r="R9699" s="56"/>
      <c r="S9699" s="56"/>
      <c r="T9699" s="56" t="s">
        <v>48586</v>
      </c>
      <c r="U9699" s="56" t="s">
        <v>48587</v>
      </c>
      <c r="V9699" s="56" t="s">
        <v>48588</v>
      </c>
      <c r="W9699" s="56" t="s">
        <v>7820</v>
      </c>
      <c r="X9699" s="56" t="s">
        <v>30724</v>
      </c>
      <c r="Y9699" s="56"/>
      <c r="Z9699" s="56" t="s">
        <v>48532</v>
      </c>
      <c r="AA9699" s="56" t="s">
        <v>48582</v>
      </c>
      <c r="AB9699" s="56" t="s">
        <v>48586</v>
      </c>
      <c r="AC9699" s="56" t="s">
        <v>7326</v>
      </c>
      <c r="AD9699" s="90" t="str">
        <f t="shared" si="303"/>
        <v>NA</v>
      </c>
      <c r="AE9699" s="90"/>
      <c r="AF9699" s="90"/>
      <c r="AG9699" s="90"/>
    </row>
    <row r="9700" spans="1:33">
      <c r="A9700" s="56" t="s">
        <v>52104</v>
      </c>
      <c r="B9700" s="56" t="s">
        <v>52105</v>
      </c>
      <c r="C9700" s="56" t="s">
        <v>52106</v>
      </c>
      <c r="D9700" s="56" t="s">
        <v>7820</v>
      </c>
      <c r="E9700" s="56" t="s">
        <v>271</v>
      </c>
      <c r="F9700" s="56" t="s">
        <v>22</v>
      </c>
      <c r="G9700" s="56"/>
      <c r="H9700" s="56" t="s">
        <v>52060</v>
      </c>
      <c r="I9700" s="56" t="s">
        <v>52061</v>
      </c>
      <c r="J9700" s="56" t="s">
        <v>52104</v>
      </c>
      <c r="K9700" s="56" t="s">
        <v>7326</v>
      </c>
      <c r="L9700" s="90" t="str">
        <f t="shared" si="302"/>
        <v>NA</v>
      </c>
      <c r="M9700" s="90"/>
      <c r="O9700" s="91"/>
      <c r="P9700" s="56"/>
      <c r="Q9700" s="56"/>
      <c r="R9700" s="56"/>
      <c r="S9700" s="56"/>
      <c r="T9700" s="56" t="s">
        <v>48589</v>
      </c>
      <c r="U9700" s="56" t="s">
        <v>48590</v>
      </c>
      <c r="V9700" s="56" t="s">
        <v>48591</v>
      </c>
      <c r="W9700" s="56" t="s">
        <v>7820</v>
      </c>
      <c r="X9700" s="56" t="s">
        <v>30724</v>
      </c>
      <c r="Y9700" s="56"/>
      <c r="Z9700" s="56" t="s">
        <v>48522</v>
      </c>
      <c r="AA9700" s="56" t="s">
        <v>48582</v>
      </c>
      <c r="AB9700" s="56" t="s">
        <v>48589</v>
      </c>
      <c r="AC9700" s="56" t="s">
        <v>7326</v>
      </c>
      <c r="AD9700" s="90" t="str">
        <f t="shared" si="303"/>
        <v>NA</v>
      </c>
      <c r="AE9700" s="90"/>
      <c r="AF9700" s="90"/>
      <c r="AG9700" s="90"/>
    </row>
    <row r="9701" spans="1:33">
      <c r="A9701" s="56" t="s">
        <v>52107</v>
      </c>
      <c r="B9701" s="56" t="s">
        <v>52108</v>
      </c>
      <c r="C9701" s="56" t="s">
        <v>52109</v>
      </c>
      <c r="D9701" s="56" t="s">
        <v>7820</v>
      </c>
      <c r="E9701" s="56" t="s">
        <v>271</v>
      </c>
      <c r="F9701" s="56" t="s">
        <v>22</v>
      </c>
      <c r="G9701" s="56"/>
      <c r="H9701" s="56" t="s">
        <v>52060</v>
      </c>
      <c r="I9701" s="56" t="s">
        <v>52061</v>
      </c>
      <c r="J9701" s="56" t="s">
        <v>52107</v>
      </c>
      <c r="K9701" s="56" t="s">
        <v>7326</v>
      </c>
      <c r="L9701" s="90" t="str">
        <f t="shared" si="302"/>
        <v>NA</v>
      </c>
      <c r="M9701" s="90"/>
      <c r="O9701" s="91"/>
      <c r="P9701" s="56"/>
      <c r="Q9701" s="56"/>
      <c r="R9701" s="56"/>
      <c r="S9701" s="56"/>
      <c r="T9701" s="56" t="s">
        <v>48592</v>
      </c>
      <c r="U9701" s="56" t="s">
        <v>48593</v>
      </c>
      <c r="V9701" s="56" t="s">
        <v>48594</v>
      </c>
      <c r="W9701" s="56" t="s">
        <v>7820</v>
      </c>
      <c r="X9701" s="56" t="s">
        <v>30724</v>
      </c>
      <c r="Y9701" s="56"/>
      <c r="Z9701" s="56" t="s">
        <v>48532</v>
      </c>
      <c r="AA9701" s="56" t="s">
        <v>48582</v>
      </c>
      <c r="AB9701" s="56" t="s">
        <v>48592</v>
      </c>
      <c r="AC9701" s="56" t="s">
        <v>7326</v>
      </c>
      <c r="AD9701" s="90" t="str">
        <f t="shared" si="303"/>
        <v>NA</v>
      </c>
      <c r="AE9701" s="90"/>
      <c r="AF9701" s="90"/>
      <c r="AG9701" s="90"/>
    </row>
    <row r="9702" spans="1:33">
      <c r="A9702" s="56" t="s">
        <v>52110</v>
      </c>
      <c r="B9702" s="56" t="s">
        <v>52111</v>
      </c>
      <c r="C9702" s="56" t="s">
        <v>52112</v>
      </c>
      <c r="D9702" s="56" t="s">
        <v>7820</v>
      </c>
      <c r="E9702" s="56" t="s">
        <v>271</v>
      </c>
      <c r="F9702" s="56" t="s">
        <v>22</v>
      </c>
      <c r="G9702" s="56"/>
      <c r="H9702" s="56" t="s">
        <v>52060</v>
      </c>
      <c r="I9702" s="56" t="s">
        <v>52061</v>
      </c>
      <c r="J9702" s="56" t="s">
        <v>52110</v>
      </c>
      <c r="K9702" s="56" t="s">
        <v>7326</v>
      </c>
      <c r="L9702" s="90" t="str">
        <f t="shared" si="302"/>
        <v>NA</v>
      </c>
      <c r="M9702" s="90"/>
      <c r="O9702" s="91"/>
      <c r="P9702" s="56"/>
      <c r="Q9702" s="56"/>
      <c r="R9702" s="56"/>
      <c r="S9702" s="56"/>
      <c r="T9702" s="56" t="s">
        <v>48595</v>
      </c>
      <c r="U9702" s="56" t="s">
        <v>48596</v>
      </c>
      <c r="V9702" s="56" t="s">
        <v>48597</v>
      </c>
      <c r="W9702" s="56" t="s">
        <v>7820</v>
      </c>
      <c r="X9702" s="56" t="s">
        <v>30724</v>
      </c>
      <c r="Y9702" s="56"/>
      <c r="Z9702" s="56" t="s">
        <v>48522</v>
      </c>
      <c r="AA9702" s="56" t="s">
        <v>48582</v>
      </c>
      <c r="AB9702" s="56" t="s">
        <v>48595</v>
      </c>
      <c r="AC9702" s="56" t="s">
        <v>7326</v>
      </c>
      <c r="AD9702" s="90" t="str">
        <f t="shared" si="303"/>
        <v>NA</v>
      </c>
      <c r="AE9702" s="90"/>
      <c r="AF9702" s="90"/>
      <c r="AG9702" s="90"/>
    </row>
    <row r="9703" spans="1:33">
      <c r="A9703" s="56" t="s">
        <v>52113</v>
      </c>
      <c r="B9703" s="56" t="s">
        <v>52114</v>
      </c>
      <c r="C9703" s="56" t="s">
        <v>52115</v>
      </c>
      <c r="D9703" s="56" t="s">
        <v>7820</v>
      </c>
      <c r="E9703" s="56" t="s">
        <v>271</v>
      </c>
      <c r="F9703" s="56" t="s">
        <v>22</v>
      </c>
      <c r="G9703" s="56"/>
      <c r="H9703" s="56" t="s">
        <v>52060</v>
      </c>
      <c r="I9703" s="56" t="s">
        <v>52061</v>
      </c>
      <c r="J9703" s="56" t="s">
        <v>52113</v>
      </c>
      <c r="K9703" s="56" t="s">
        <v>7326</v>
      </c>
      <c r="L9703" s="90" t="str">
        <f t="shared" si="302"/>
        <v>NA</v>
      </c>
      <c r="M9703" s="90"/>
      <c r="O9703" s="91"/>
      <c r="P9703" s="56"/>
      <c r="Q9703" s="56"/>
      <c r="R9703" s="56"/>
      <c r="S9703" s="56"/>
      <c r="T9703" s="56" t="s">
        <v>48598</v>
      </c>
      <c r="U9703" s="56" t="s">
        <v>48599</v>
      </c>
      <c r="V9703" s="56" t="s">
        <v>48600</v>
      </c>
      <c r="W9703" s="56" t="s">
        <v>7820</v>
      </c>
      <c r="X9703" s="56" t="s">
        <v>30724</v>
      </c>
      <c r="Y9703" s="56"/>
      <c r="Z9703" s="56" t="s">
        <v>48522</v>
      </c>
      <c r="AA9703" s="56" t="s">
        <v>48582</v>
      </c>
      <c r="AB9703" s="56" t="s">
        <v>48598</v>
      </c>
      <c r="AC9703" s="56" t="s">
        <v>7326</v>
      </c>
      <c r="AD9703" s="90" t="str">
        <f t="shared" si="303"/>
        <v>NA</v>
      </c>
      <c r="AE9703" s="90"/>
      <c r="AF9703" s="90"/>
      <c r="AG9703" s="90"/>
    </row>
    <row r="9704" spans="1:33">
      <c r="A9704" s="56" t="s">
        <v>52116</v>
      </c>
      <c r="B9704" s="56" t="s">
        <v>52117</v>
      </c>
      <c r="C9704" s="56" t="s">
        <v>52118</v>
      </c>
      <c r="D9704" s="56" t="s">
        <v>7820</v>
      </c>
      <c r="E9704" s="56" t="s">
        <v>271</v>
      </c>
      <c r="F9704" s="56" t="s">
        <v>22</v>
      </c>
      <c r="G9704" s="56"/>
      <c r="H9704" s="56" t="s">
        <v>52060</v>
      </c>
      <c r="I9704" s="56" t="s">
        <v>52061</v>
      </c>
      <c r="J9704" s="56" t="s">
        <v>52116</v>
      </c>
      <c r="K9704" s="56" t="s">
        <v>7326</v>
      </c>
      <c r="L9704" s="90" t="str">
        <f t="shared" si="302"/>
        <v>NA</v>
      </c>
      <c r="M9704" s="90"/>
      <c r="O9704" s="91"/>
      <c r="P9704" s="56"/>
      <c r="Q9704" s="56"/>
      <c r="R9704" s="56"/>
      <c r="S9704" s="56"/>
      <c r="T9704" s="56" t="s">
        <v>48601</v>
      </c>
      <c r="U9704" s="56" t="s">
        <v>48602</v>
      </c>
      <c r="V9704" s="56" t="s">
        <v>48603</v>
      </c>
      <c r="W9704" s="56" t="s">
        <v>7820</v>
      </c>
      <c r="X9704" s="56" t="s">
        <v>2841</v>
      </c>
      <c r="Y9704" s="56"/>
      <c r="Z9704" s="56" t="s">
        <v>48522</v>
      </c>
      <c r="AA9704" s="56" t="s">
        <v>48604</v>
      </c>
      <c r="AB9704" s="56" t="s">
        <v>48605</v>
      </c>
      <c r="AC9704" s="56" t="s">
        <v>7326</v>
      </c>
      <c r="AD9704" s="90" t="str">
        <f t="shared" si="303"/>
        <v>NA</v>
      </c>
      <c r="AE9704" s="90"/>
      <c r="AF9704" s="90"/>
      <c r="AG9704" s="90"/>
    </row>
    <row r="9705" spans="1:33">
      <c r="A9705" s="56" t="s">
        <v>52119</v>
      </c>
      <c r="B9705" s="56" t="s">
        <v>52120</v>
      </c>
      <c r="C9705" s="56" t="s">
        <v>52121</v>
      </c>
      <c r="D9705" s="56" t="s">
        <v>7820</v>
      </c>
      <c r="E9705" s="56" t="s">
        <v>271</v>
      </c>
      <c r="F9705" s="56" t="s">
        <v>22</v>
      </c>
      <c r="G9705" s="56"/>
      <c r="H9705" s="56" t="s">
        <v>52060</v>
      </c>
      <c r="I9705" s="56" t="s">
        <v>52061</v>
      </c>
      <c r="J9705" s="56" t="s">
        <v>52119</v>
      </c>
      <c r="K9705" s="56" t="s">
        <v>7326</v>
      </c>
      <c r="L9705" s="90" t="str">
        <f t="shared" si="302"/>
        <v>NA</v>
      </c>
      <c r="M9705" s="90"/>
      <c r="O9705" s="91"/>
      <c r="P9705" s="56"/>
      <c r="Q9705" s="56"/>
      <c r="R9705" s="56"/>
      <c r="S9705" s="56"/>
      <c r="T9705" s="56" t="s">
        <v>48606</v>
      </c>
      <c r="U9705" s="56" t="s">
        <v>48607</v>
      </c>
      <c r="V9705" s="56" t="s">
        <v>48608</v>
      </c>
      <c r="W9705" s="56" t="s">
        <v>7820</v>
      </c>
      <c r="X9705" s="56" t="s">
        <v>2841</v>
      </c>
      <c r="Y9705" s="56"/>
      <c r="Z9705" s="56" t="s">
        <v>48522</v>
      </c>
      <c r="AA9705" s="56" t="s">
        <v>48604</v>
      </c>
      <c r="AB9705" s="56" t="s">
        <v>48606</v>
      </c>
      <c r="AC9705" s="56" t="s">
        <v>7326</v>
      </c>
      <c r="AD9705" s="90" t="str">
        <f t="shared" si="303"/>
        <v>NA</v>
      </c>
      <c r="AE9705" s="90"/>
      <c r="AF9705" s="90"/>
      <c r="AG9705" s="90"/>
    </row>
    <row r="9706" spans="1:33">
      <c r="A9706" s="56" t="s">
        <v>52122</v>
      </c>
      <c r="B9706" s="56" t="s">
        <v>52123</v>
      </c>
      <c r="C9706" s="56" t="s">
        <v>52124</v>
      </c>
      <c r="D9706" s="56" t="s">
        <v>7820</v>
      </c>
      <c r="E9706" s="56" t="s">
        <v>11825</v>
      </c>
      <c r="F9706" s="56" t="s">
        <v>22</v>
      </c>
      <c r="G9706" s="56"/>
      <c r="H9706" s="56" t="s">
        <v>52125</v>
      </c>
      <c r="I9706" s="56" t="s">
        <v>52126</v>
      </c>
      <c r="J9706" s="56" t="s">
        <v>52122</v>
      </c>
      <c r="K9706" s="56" t="s">
        <v>7326</v>
      </c>
      <c r="L9706" s="90" t="str">
        <f t="shared" si="302"/>
        <v>NA</v>
      </c>
      <c r="M9706" s="90"/>
      <c r="O9706" s="91"/>
      <c r="P9706" s="56"/>
      <c r="Q9706" s="56"/>
      <c r="R9706" s="56"/>
      <c r="S9706" s="56"/>
      <c r="T9706" s="56" t="s">
        <v>48609</v>
      </c>
      <c r="U9706" s="56" t="s">
        <v>48610</v>
      </c>
      <c r="V9706" s="56" t="s">
        <v>48611</v>
      </c>
      <c r="W9706" s="56" t="s">
        <v>7820</v>
      </c>
      <c r="X9706" s="56" t="s">
        <v>2855</v>
      </c>
      <c r="Y9706" s="56"/>
      <c r="Z9706" s="56" t="s">
        <v>48612</v>
      </c>
      <c r="AA9706" s="56" t="s">
        <v>48613</v>
      </c>
      <c r="AB9706" s="56" t="s">
        <v>48614</v>
      </c>
      <c r="AC9706" s="56" t="s">
        <v>7326</v>
      </c>
      <c r="AD9706" s="90" t="str">
        <f t="shared" si="303"/>
        <v>NA</v>
      </c>
      <c r="AE9706" s="90"/>
      <c r="AF9706" s="90"/>
      <c r="AG9706" s="90"/>
    </row>
    <row r="9707" spans="1:33">
      <c r="A9707" s="56" t="s">
        <v>52063</v>
      </c>
      <c r="B9707" s="56" t="s">
        <v>52127</v>
      </c>
      <c r="C9707" s="56" t="s">
        <v>52124</v>
      </c>
      <c r="D9707" s="56" t="s">
        <v>7820</v>
      </c>
      <c r="E9707" s="56" t="s">
        <v>11825</v>
      </c>
      <c r="F9707" s="56" t="s">
        <v>22</v>
      </c>
      <c r="G9707" s="56"/>
      <c r="H9707" s="56" t="s">
        <v>52125</v>
      </c>
      <c r="I9707" s="56" t="s">
        <v>52126</v>
      </c>
      <c r="J9707" s="56" t="s">
        <v>52128</v>
      </c>
      <c r="K9707" s="56" t="s">
        <v>7326</v>
      </c>
      <c r="L9707" s="90" t="str">
        <f t="shared" si="302"/>
        <v>NA</v>
      </c>
      <c r="M9707" s="90"/>
      <c r="O9707" s="91"/>
      <c r="P9707" s="56"/>
      <c r="Q9707" s="56"/>
      <c r="R9707" s="56"/>
      <c r="S9707" s="56"/>
      <c r="T9707" s="56" t="s">
        <v>48615</v>
      </c>
      <c r="U9707" s="56" t="s">
        <v>48616</v>
      </c>
      <c r="V9707" s="56" t="s">
        <v>42569</v>
      </c>
      <c r="W9707" s="56" t="s">
        <v>7820</v>
      </c>
      <c r="X9707" s="56" t="s">
        <v>2855</v>
      </c>
      <c r="Y9707" s="56"/>
      <c r="Z9707" s="56" t="s">
        <v>48532</v>
      </c>
      <c r="AA9707" s="56" t="s">
        <v>48613</v>
      </c>
      <c r="AB9707" s="56" t="s">
        <v>48617</v>
      </c>
      <c r="AC9707" s="56" t="s">
        <v>7326</v>
      </c>
      <c r="AD9707" s="90" t="str">
        <f t="shared" si="303"/>
        <v>NA</v>
      </c>
      <c r="AE9707" s="90"/>
      <c r="AF9707" s="90"/>
      <c r="AG9707" s="90"/>
    </row>
    <row r="9708" spans="1:33">
      <c r="A9708" s="56" t="s">
        <v>52129</v>
      </c>
      <c r="B9708" s="56" t="s">
        <v>52130</v>
      </c>
      <c r="C9708" s="56" t="s">
        <v>52124</v>
      </c>
      <c r="D9708" s="56" t="s">
        <v>7820</v>
      </c>
      <c r="E9708" s="56" t="s">
        <v>11825</v>
      </c>
      <c r="F9708" s="56" t="s">
        <v>22</v>
      </c>
      <c r="G9708" s="56"/>
      <c r="H9708" s="56" t="s">
        <v>52125</v>
      </c>
      <c r="I9708" s="56" t="s">
        <v>52126</v>
      </c>
      <c r="J9708" s="56" t="s">
        <v>52129</v>
      </c>
      <c r="K9708" s="56" t="s">
        <v>7326</v>
      </c>
      <c r="L9708" s="90" t="str">
        <f t="shared" si="302"/>
        <v>NA</v>
      </c>
      <c r="M9708" s="90"/>
      <c r="O9708" s="91"/>
      <c r="P9708" s="56"/>
      <c r="Q9708" s="56"/>
      <c r="R9708" s="56"/>
      <c r="S9708" s="56"/>
      <c r="T9708" s="56" t="s">
        <v>48618</v>
      </c>
      <c r="U9708" s="56" t="s">
        <v>48619</v>
      </c>
      <c r="V9708" s="56" t="s">
        <v>48620</v>
      </c>
      <c r="W9708" s="56" t="s">
        <v>7820</v>
      </c>
      <c r="X9708" s="56" t="s">
        <v>2855</v>
      </c>
      <c r="Y9708" s="56"/>
      <c r="Z9708" s="56" t="s">
        <v>48532</v>
      </c>
      <c r="AA9708" s="56" t="s">
        <v>48613</v>
      </c>
      <c r="AB9708" s="56" t="s">
        <v>48621</v>
      </c>
      <c r="AC9708" s="56" t="s">
        <v>7326</v>
      </c>
      <c r="AD9708" s="90" t="str">
        <f t="shared" si="303"/>
        <v>NA</v>
      </c>
      <c r="AE9708" s="90"/>
      <c r="AF9708" s="90"/>
      <c r="AG9708" s="90"/>
    </row>
    <row r="9709" spans="1:33">
      <c r="A9709" s="56" t="s">
        <v>52131</v>
      </c>
      <c r="B9709" s="56" t="s">
        <v>52132</v>
      </c>
      <c r="C9709" s="56" t="s">
        <v>52133</v>
      </c>
      <c r="D9709" s="56" t="s">
        <v>7820</v>
      </c>
      <c r="E9709" s="56" t="s">
        <v>11825</v>
      </c>
      <c r="F9709" s="56" t="s">
        <v>22</v>
      </c>
      <c r="G9709" s="56"/>
      <c r="H9709" s="56" t="s">
        <v>52134</v>
      </c>
      <c r="I9709" s="56" t="s">
        <v>52126</v>
      </c>
      <c r="J9709" s="56" t="s">
        <v>52135</v>
      </c>
      <c r="K9709" s="56" t="s">
        <v>7326</v>
      </c>
      <c r="L9709" s="90" t="str">
        <f t="shared" si="302"/>
        <v>NA</v>
      </c>
      <c r="M9709" s="90"/>
      <c r="O9709" s="91"/>
      <c r="P9709" s="56"/>
      <c r="Q9709" s="56"/>
      <c r="R9709" s="56"/>
      <c r="S9709" s="56"/>
      <c r="T9709" s="56" t="s">
        <v>48622</v>
      </c>
      <c r="U9709" s="56" t="s">
        <v>48623</v>
      </c>
      <c r="V9709" s="56" t="s">
        <v>48624</v>
      </c>
      <c r="W9709" s="56" t="s">
        <v>7820</v>
      </c>
      <c r="X9709" s="56" t="s">
        <v>2855</v>
      </c>
      <c r="Y9709" s="56"/>
      <c r="Z9709" s="56" t="s">
        <v>48612</v>
      </c>
      <c r="AA9709" s="56" t="s">
        <v>48613</v>
      </c>
      <c r="AB9709" s="56" t="s">
        <v>48625</v>
      </c>
      <c r="AC9709" s="56" t="s">
        <v>7326</v>
      </c>
      <c r="AD9709" s="90" t="str">
        <f t="shared" si="303"/>
        <v>NA</v>
      </c>
      <c r="AE9709" s="90"/>
      <c r="AF9709" s="90"/>
      <c r="AG9709" s="90"/>
    </row>
    <row r="9710" spans="1:33">
      <c r="A9710" s="56" t="s">
        <v>52136</v>
      </c>
      <c r="B9710" s="56" t="s">
        <v>52137</v>
      </c>
      <c r="C9710" s="56" t="s">
        <v>42533</v>
      </c>
      <c r="D9710" s="56" t="s">
        <v>7820</v>
      </c>
      <c r="E9710" s="56" t="s">
        <v>11825</v>
      </c>
      <c r="F9710" s="56" t="s">
        <v>22</v>
      </c>
      <c r="G9710" s="56"/>
      <c r="H9710" s="56" t="s">
        <v>52125</v>
      </c>
      <c r="I9710" s="56" t="s">
        <v>52126</v>
      </c>
      <c r="J9710" s="56" t="s">
        <v>52136</v>
      </c>
      <c r="K9710" s="56" t="s">
        <v>7326</v>
      </c>
      <c r="L9710" s="90" t="str">
        <f t="shared" si="302"/>
        <v>NA</v>
      </c>
      <c r="M9710" s="90"/>
      <c r="O9710" s="91"/>
      <c r="P9710" s="56"/>
      <c r="Q9710" s="56"/>
      <c r="R9710" s="56"/>
      <c r="S9710" s="56"/>
      <c r="T9710" s="56" t="s">
        <v>48626</v>
      </c>
      <c r="U9710" s="56" t="s">
        <v>48627</v>
      </c>
      <c r="V9710" s="56" t="s">
        <v>7489</v>
      </c>
      <c r="W9710" s="56" t="s">
        <v>7820</v>
      </c>
      <c r="X9710" s="56" t="s">
        <v>2855</v>
      </c>
      <c r="Y9710" s="56"/>
      <c r="Z9710" s="56" t="s">
        <v>48532</v>
      </c>
      <c r="AA9710" s="56" t="s">
        <v>48613</v>
      </c>
      <c r="AB9710" s="56" t="s">
        <v>48628</v>
      </c>
      <c r="AC9710" s="56" t="s">
        <v>7326</v>
      </c>
      <c r="AD9710" s="90" t="str">
        <f t="shared" si="303"/>
        <v>NA</v>
      </c>
      <c r="AE9710" s="90"/>
      <c r="AF9710" s="90"/>
      <c r="AG9710" s="90"/>
    </row>
    <row r="9711" spans="1:33">
      <c r="A9711" s="56" t="s">
        <v>52138</v>
      </c>
      <c r="B9711" s="56" t="s">
        <v>52139</v>
      </c>
      <c r="C9711" s="56" t="s">
        <v>52140</v>
      </c>
      <c r="D9711" s="56" t="s">
        <v>7820</v>
      </c>
      <c r="E9711" s="56" t="s">
        <v>11825</v>
      </c>
      <c r="F9711" s="56" t="s">
        <v>22</v>
      </c>
      <c r="G9711" s="56"/>
      <c r="H9711" s="56" t="s">
        <v>52125</v>
      </c>
      <c r="I9711" s="56" t="s">
        <v>52126</v>
      </c>
      <c r="J9711" s="56" t="s">
        <v>52138</v>
      </c>
      <c r="K9711" s="56" t="s">
        <v>7326</v>
      </c>
      <c r="L9711" s="90" t="str">
        <f t="shared" si="302"/>
        <v>NA</v>
      </c>
      <c r="M9711" s="90"/>
      <c r="O9711" s="91"/>
      <c r="P9711" s="56"/>
      <c r="Q9711" s="56"/>
      <c r="R9711" s="56"/>
      <c r="S9711" s="56"/>
      <c r="T9711" s="56" t="s">
        <v>48629</v>
      </c>
      <c r="U9711" s="56" t="s">
        <v>48630</v>
      </c>
      <c r="V9711" s="56" t="s">
        <v>48631</v>
      </c>
      <c r="W9711" s="56" t="s">
        <v>7820</v>
      </c>
      <c r="X9711" s="56" t="s">
        <v>2855</v>
      </c>
      <c r="Y9711" s="56"/>
      <c r="Z9711" s="56" t="s">
        <v>48522</v>
      </c>
      <c r="AA9711" s="56" t="s">
        <v>48613</v>
      </c>
      <c r="AB9711" s="56"/>
      <c r="AC9711" s="56" t="s">
        <v>7326</v>
      </c>
      <c r="AD9711" s="90" t="str">
        <f t="shared" si="303"/>
        <v>NA</v>
      </c>
      <c r="AE9711" s="90"/>
      <c r="AF9711" s="90"/>
      <c r="AG9711" s="90"/>
    </row>
    <row r="9712" spans="1:33">
      <c r="A9712" s="56" t="s">
        <v>52141</v>
      </c>
      <c r="B9712" s="56" t="s">
        <v>52142</v>
      </c>
      <c r="C9712" s="56" t="s">
        <v>52143</v>
      </c>
      <c r="D9712" s="56" t="s">
        <v>7820</v>
      </c>
      <c r="E9712" s="56" t="s">
        <v>11825</v>
      </c>
      <c r="F9712" s="56" t="s">
        <v>22</v>
      </c>
      <c r="G9712" s="56"/>
      <c r="H9712" s="56" t="s">
        <v>52125</v>
      </c>
      <c r="I9712" s="56" t="s">
        <v>52126</v>
      </c>
      <c r="J9712" s="56" t="s">
        <v>52141</v>
      </c>
      <c r="K9712" s="56" t="s">
        <v>7326</v>
      </c>
      <c r="L9712" s="90" t="str">
        <f t="shared" si="302"/>
        <v>NA</v>
      </c>
      <c r="M9712" s="90"/>
      <c r="O9712" s="91"/>
      <c r="P9712" s="56"/>
      <c r="Q9712" s="56"/>
      <c r="R9712" s="56"/>
      <c r="S9712" s="56"/>
      <c r="T9712" s="56" t="s">
        <v>48632</v>
      </c>
      <c r="U9712" s="56" t="s">
        <v>48633</v>
      </c>
      <c r="V9712" s="56" t="s">
        <v>48634</v>
      </c>
      <c r="W9712" s="56" t="s">
        <v>7820</v>
      </c>
      <c r="X9712" s="56" t="s">
        <v>2855</v>
      </c>
      <c r="Y9712" s="56"/>
      <c r="Z9712" s="56" t="s">
        <v>48532</v>
      </c>
      <c r="AA9712" s="56" t="s">
        <v>48613</v>
      </c>
      <c r="AB9712" s="56" t="s">
        <v>48632</v>
      </c>
      <c r="AC9712" s="56" t="s">
        <v>7326</v>
      </c>
      <c r="AD9712" s="90" t="str">
        <f t="shared" si="303"/>
        <v>NA</v>
      </c>
      <c r="AE9712" s="90"/>
      <c r="AF9712" s="90"/>
      <c r="AG9712" s="90"/>
    </row>
    <row r="9713" spans="1:33">
      <c r="A9713" s="56" t="s">
        <v>52144</v>
      </c>
      <c r="B9713" s="56" t="s">
        <v>52145</v>
      </c>
      <c r="C9713" s="56" t="s">
        <v>52146</v>
      </c>
      <c r="D9713" s="56" t="s">
        <v>7820</v>
      </c>
      <c r="E9713" s="56" t="s">
        <v>3582</v>
      </c>
      <c r="F9713" s="56" t="s">
        <v>22</v>
      </c>
      <c r="G9713" s="56"/>
      <c r="H9713" s="56" t="s">
        <v>52147</v>
      </c>
      <c r="I9713" s="56" t="s">
        <v>52148</v>
      </c>
      <c r="J9713" s="56" t="s">
        <v>52144</v>
      </c>
      <c r="K9713" s="56" t="s">
        <v>7326</v>
      </c>
      <c r="L9713" s="90" t="str">
        <f t="shared" si="302"/>
        <v>NA</v>
      </c>
      <c r="M9713" s="90"/>
      <c r="O9713" s="91"/>
      <c r="P9713" s="56"/>
      <c r="Q9713" s="56"/>
      <c r="R9713" s="56"/>
      <c r="S9713" s="56"/>
      <c r="T9713" s="56" t="s">
        <v>48635</v>
      </c>
      <c r="U9713" s="56" t="s">
        <v>48636</v>
      </c>
      <c r="V9713" s="56" t="s">
        <v>48637</v>
      </c>
      <c r="W9713" s="56" t="s">
        <v>7820</v>
      </c>
      <c r="X9713" s="56" t="s">
        <v>2855</v>
      </c>
      <c r="Y9713" s="56"/>
      <c r="Z9713" s="56" t="s">
        <v>48612</v>
      </c>
      <c r="AA9713" s="56" t="s">
        <v>48613</v>
      </c>
      <c r="AB9713" s="56"/>
      <c r="AC9713" s="56" t="s">
        <v>7326</v>
      </c>
      <c r="AD9713" s="90" t="str">
        <f t="shared" si="303"/>
        <v>NA</v>
      </c>
      <c r="AE9713" s="90"/>
      <c r="AF9713" s="90"/>
      <c r="AG9713" s="90"/>
    </row>
    <row r="9714" spans="1:33">
      <c r="A9714" s="56" t="s">
        <v>52149</v>
      </c>
      <c r="B9714" s="56" t="s">
        <v>52150</v>
      </c>
      <c r="C9714" s="56" t="s">
        <v>52151</v>
      </c>
      <c r="D9714" s="56" t="s">
        <v>7820</v>
      </c>
      <c r="E9714" s="56" t="s">
        <v>3582</v>
      </c>
      <c r="F9714" s="56" t="s">
        <v>22</v>
      </c>
      <c r="G9714" s="56"/>
      <c r="H9714" s="56" t="s">
        <v>52147</v>
      </c>
      <c r="I9714" s="56" t="s">
        <v>52148</v>
      </c>
      <c r="J9714" s="56" t="s">
        <v>52152</v>
      </c>
      <c r="K9714" s="56" t="s">
        <v>7326</v>
      </c>
      <c r="L9714" s="90" t="str">
        <f t="shared" si="302"/>
        <v>NA</v>
      </c>
      <c r="M9714" s="90"/>
      <c r="O9714" s="91"/>
      <c r="P9714" s="56"/>
      <c r="Q9714" s="56"/>
      <c r="R9714" s="56"/>
      <c r="S9714" s="56"/>
      <c r="T9714" s="56" t="s">
        <v>48638</v>
      </c>
      <c r="U9714" s="56" t="s">
        <v>48639</v>
      </c>
      <c r="V9714" s="56" t="s">
        <v>10810</v>
      </c>
      <c r="W9714" s="56" t="s">
        <v>7820</v>
      </c>
      <c r="X9714" s="56" t="s">
        <v>2877</v>
      </c>
      <c r="Y9714" s="56"/>
      <c r="Z9714" s="56" t="s">
        <v>48532</v>
      </c>
      <c r="AA9714" s="56" t="s">
        <v>48640</v>
      </c>
      <c r="AB9714" s="56" t="s">
        <v>48641</v>
      </c>
      <c r="AC9714" s="56" t="s">
        <v>7326</v>
      </c>
      <c r="AD9714" s="90" t="str">
        <f t="shared" si="303"/>
        <v>NA</v>
      </c>
      <c r="AE9714" s="90"/>
      <c r="AF9714" s="90"/>
      <c r="AG9714" s="90"/>
    </row>
    <row r="9715" spans="1:33">
      <c r="A9715" s="56" t="s">
        <v>52153</v>
      </c>
      <c r="B9715" s="56" t="s">
        <v>52154</v>
      </c>
      <c r="C9715" s="56" t="s">
        <v>50978</v>
      </c>
      <c r="D9715" s="56" t="s">
        <v>7820</v>
      </c>
      <c r="E9715" s="56" t="s">
        <v>3582</v>
      </c>
      <c r="F9715" s="56" t="s">
        <v>22</v>
      </c>
      <c r="G9715" s="56"/>
      <c r="H9715" s="56" t="s">
        <v>52155</v>
      </c>
      <c r="I9715" s="56" t="s">
        <v>52148</v>
      </c>
      <c r="J9715" s="56"/>
      <c r="K9715" s="56" t="s">
        <v>7326</v>
      </c>
      <c r="L9715" s="90" t="str">
        <f t="shared" si="302"/>
        <v>NA</v>
      </c>
      <c r="M9715" s="90"/>
      <c r="O9715" s="91"/>
      <c r="P9715" s="56"/>
      <c r="Q9715" s="56"/>
      <c r="R9715" s="56"/>
      <c r="S9715" s="56"/>
      <c r="T9715" s="56" t="s">
        <v>48642</v>
      </c>
      <c r="U9715" s="56" t="s">
        <v>48643</v>
      </c>
      <c r="V9715" s="56" t="s">
        <v>48644</v>
      </c>
      <c r="W9715" s="56" t="s">
        <v>7820</v>
      </c>
      <c r="X9715" s="56" t="s">
        <v>2877</v>
      </c>
      <c r="Y9715" s="56"/>
      <c r="Z9715" s="56" t="s">
        <v>48532</v>
      </c>
      <c r="AA9715" s="56" t="s">
        <v>48640</v>
      </c>
      <c r="AB9715" s="56" t="s">
        <v>48645</v>
      </c>
      <c r="AC9715" s="56" t="s">
        <v>7326</v>
      </c>
      <c r="AD9715" s="90" t="str">
        <f t="shared" si="303"/>
        <v>NA</v>
      </c>
      <c r="AE9715" s="90"/>
      <c r="AF9715" s="90"/>
      <c r="AG9715" s="90"/>
    </row>
    <row r="9716" spans="1:33">
      <c r="A9716" s="56" t="s">
        <v>52156</v>
      </c>
      <c r="B9716" s="56" t="s">
        <v>52157</v>
      </c>
      <c r="C9716" s="56" t="s">
        <v>52158</v>
      </c>
      <c r="D9716" s="56" t="s">
        <v>7820</v>
      </c>
      <c r="E9716" s="56" t="s">
        <v>3582</v>
      </c>
      <c r="F9716" s="56" t="s">
        <v>22</v>
      </c>
      <c r="G9716" s="56"/>
      <c r="H9716" s="56" t="s">
        <v>52147</v>
      </c>
      <c r="I9716" s="56" t="s">
        <v>52148</v>
      </c>
      <c r="J9716" s="56" t="s">
        <v>52156</v>
      </c>
      <c r="K9716" s="56" t="s">
        <v>7326</v>
      </c>
      <c r="L9716" s="90" t="str">
        <f t="shared" si="302"/>
        <v>NA</v>
      </c>
      <c r="M9716" s="90"/>
      <c r="O9716" s="91"/>
      <c r="P9716" s="56"/>
      <c r="Q9716" s="56"/>
      <c r="R9716" s="56"/>
      <c r="S9716" s="56"/>
      <c r="T9716" s="56" t="s">
        <v>48646</v>
      </c>
      <c r="U9716" s="56" t="s">
        <v>48647</v>
      </c>
      <c r="V9716" s="56" t="s">
        <v>48648</v>
      </c>
      <c r="W9716" s="56" t="s">
        <v>7820</v>
      </c>
      <c r="X9716" s="56" t="s">
        <v>2877</v>
      </c>
      <c r="Y9716" s="56"/>
      <c r="Z9716" s="56" t="s">
        <v>48532</v>
      </c>
      <c r="AA9716" s="56" t="s">
        <v>48640</v>
      </c>
      <c r="AB9716" s="56" t="s">
        <v>48646</v>
      </c>
      <c r="AC9716" s="56" t="s">
        <v>7326</v>
      </c>
      <c r="AD9716" s="90" t="str">
        <f t="shared" si="303"/>
        <v>NA</v>
      </c>
      <c r="AE9716" s="90"/>
      <c r="AF9716" s="90"/>
      <c r="AG9716" s="90"/>
    </row>
    <row r="9717" spans="1:33">
      <c r="A9717" s="56" t="s">
        <v>52159</v>
      </c>
      <c r="B9717" s="56" t="s">
        <v>52160</v>
      </c>
      <c r="C9717" s="56" t="s">
        <v>52161</v>
      </c>
      <c r="D9717" s="56" t="s">
        <v>7820</v>
      </c>
      <c r="E9717" s="56" t="s">
        <v>11833</v>
      </c>
      <c r="F9717" s="56" t="s">
        <v>22</v>
      </c>
      <c r="G9717" s="56"/>
      <c r="H9717" s="56" t="s">
        <v>52162</v>
      </c>
      <c r="I9717" s="56" t="s">
        <v>52163</v>
      </c>
      <c r="J9717" s="56" t="s">
        <v>52164</v>
      </c>
      <c r="K9717" s="56" t="s">
        <v>7326</v>
      </c>
      <c r="L9717" s="90" t="str">
        <f t="shared" si="302"/>
        <v>NA</v>
      </c>
      <c r="M9717" s="90"/>
      <c r="O9717" s="91"/>
      <c r="P9717" s="56"/>
      <c r="Q9717" s="56"/>
      <c r="R9717" s="56"/>
      <c r="S9717" s="56"/>
      <c r="T9717" s="56" t="s">
        <v>48649</v>
      </c>
      <c r="U9717" s="56" t="s">
        <v>48650</v>
      </c>
      <c r="V9717" s="56" t="s">
        <v>42569</v>
      </c>
      <c r="W9717" s="56" t="s">
        <v>7820</v>
      </c>
      <c r="X9717" s="56" t="s">
        <v>10833</v>
      </c>
      <c r="Y9717" s="56"/>
      <c r="Z9717" s="56" t="s">
        <v>48532</v>
      </c>
      <c r="AA9717" s="56" t="s">
        <v>48651</v>
      </c>
      <c r="AB9717" s="56" t="s">
        <v>48652</v>
      </c>
      <c r="AC9717" s="56" t="s">
        <v>7326</v>
      </c>
      <c r="AD9717" s="90" t="str">
        <f t="shared" si="303"/>
        <v>NA</v>
      </c>
      <c r="AE9717" s="90"/>
      <c r="AF9717" s="90"/>
      <c r="AG9717" s="90"/>
    </row>
    <row r="9718" spans="1:33">
      <c r="A9718" s="56" t="s">
        <v>52165</v>
      </c>
      <c r="B9718" s="56" t="s">
        <v>52166</v>
      </c>
      <c r="C9718" s="56" t="s">
        <v>52167</v>
      </c>
      <c r="D9718" s="56" t="s">
        <v>7820</v>
      </c>
      <c r="E9718" s="56" t="s">
        <v>11833</v>
      </c>
      <c r="F9718" s="56" t="s">
        <v>22</v>
      </c>
      <c r="G9718" s="56"/>
      <c r="H9718" s="56" t="s">
        <v>52162</v>
      </c>
      <c r="I9718" s="56" t="s">
        <v>52163</v>
      </c>
      <c r="J9718" s="56"/>
      <c r="K9718" s="56" t="s">
        <v>7326</v>
      </c>
      <c r="L9718" s="90" t="str">
        <f t="shared" si="302"/>
        <v>NA</v>
      </c>
      <c r="M9718" s="90"/>
      <c r="O9718" s="91"/>
      <c r="P9718" s="56"/>
      <c r="Q9718" s="56"/>
      <c r="R9718" s="56"/>
      <c r="S9718" s="56"/>
      <c r="T9718" s="56" t="s">
        <v>48653</v>
      </c>
      <c r="U9718" s="56" t="s">
        <v>48654</v>
      </c>
      <c r="V9718" s="56" t="s">
        <v>42569</v>
      </c>
      <c r="W9718" s="56" t="s">
        <v>7820</v>
      </c>
      <c r="X9718" s="56" t="s">
        <v>10833</v>
      </c>
      <c r="Y9718" s="56"/>
      <c r="Z9718" s="56" t="s">
        <v>48532</v>
      </c>
      <c r="AA9718" s="56" t="s">
        <v>48651</v>
      </c>
      <c r="AB9718" s="56" t="s">
        <v>48655</v>
      </c>
      <c r="AC9718" s="56" t="s">
        <v>7326</v>
      </c>
      <c r="AD9718" s="90" t="str">
        <f t="shared" si="303"/>
        <v>NA</v>
      </c>
      <c r="AE9718" s="90"/>
      <c r="AF9718" s="90"/>
      <c r="AG9718" s="90"/>
    </row>
    <row r="9719" spans="1:33">
      <c r="A9719" s="56" t="s">
        <v>52168</v>
      </c>
      <c r="B9719" s="56" t="s">
        <v>52169</v>
      </c>
      <c r="C9719" s="56" t="s">
        <v>52170</v>
      </c>
      <c r="D9719" s="56" t="s">
        <v>7820</v>
      </c>
      <c r="E9719" s="56" t="s">
        <v>11833</v>
      </c>
      <c r="F9719" s="56" t="s">
        <v>22</v>
      </c>
      <c r="G9719" s="56"/>
      <c r="H9719" s="56" t="s">
        <v>52162</v>
      </c>
      <c r="I9719" s="56" t="s">
        <v>52163</v>
      </c>
      <c r="J9719" s="56" t="s">
        <v>52168</v>
      </c>
      <c r="K9719" s="56" t="s">
        <v>7326</v>
      </c>
      <c r="L9719" s="90" t="str">
        <f t="shared" si="302"/>
        <v>NA</v>
      </c>
      <c r="M9719" s="90"/>
      <c r="O9719" s="91"/>
      <c r="P9719" s="56"/>
      <c r="Q9719" s="56"/>
      <c r="R9719" s="56"/>
      <c r="S9719" s="56"/>
      <c r="T9719" s="56" t="s">
        <v>48653</v>
      </c>
      <c r="U9719" s="56" t="s">
        <v>48656</v>
      </c>
      <c r="V9719" s="56" t="s">
        <v>48657</v>
      </c>
      <c r="W9719" s="56" t="s">
        <v>7820</v>
      </c>
      <c r="X9719" s="56" t="s">
        <v>10833</v>
      </c>
      <c r="Y9719" s="56"/>
      <c r="Z9719" s="56" t="s">
        <v>48532</v>
      </c>
      <c r="AA9719" s="56" t="s">
        <v>48651</v>
      </c>
      <c r="AB9719" s="56" t="s">
        <v>48658</v>
      </c>
      <c r="AC9719" s="56" t="s">
        <v>7326</v>
      </c>
      <c r="AD9719" s="90" t="str">
        <f t="shared" si="303"/>
        <v>NA</v>
      </c>
      <c r="AE9719" s="90"/>
      <c r="AF9719" s="90"/>
      <c r="AG9719" s="90"/>
    </row>
    <row r="9720" spans="1:33">
      <c r="A9720" s="56" t="s">
        <v>52171</v>
      </c>
      <c r="B9720" s="56" t="s">
        <v>52172</v>
      </c>
      <c r="C9720" s="56" t="s">
        <v>52173</v>
      </c>
      <c r="D9720" s="56" t="s">
        <v>7820</v>
      </c>
      <c r="E9720" s="56" t="s">
        <v>11840</v>
      </c>
      <c r="F9720" s="56" t="s">
        <v>22</v>
      </c>
      <c r="G9720" s="56"/>
      <c r="H9720" s="56" t="s">
        <v>52174</v>
      </c>
      <c r="I9720" s="56" t="s">
        <v>52175</v>
      </c>
      <c r="J9720" s="56" t="s">
        <v>52176</v>
      </c>
      <c r="K9720" s="56" t="s">
        <v>7326</v>
      </c>
      <c r="L9720" s="90" t="str">
        <f t="shared" si="302"/>
        <v>NA</v>
      </c>
      <c r="M9720" s="90"/>
      <c r="O9720" s="91"/>
      <c r="P9720" s="56"/>
      <c r="Q9720" s="56"/>
      <c r="R9720" s="56"/>
      <c r="S9720" s="56"/>
      <c r="T9720" s="56" t="s">
        <v>48659</v>
      </c>
      <c r="U9720" s="56" t="s">
        <v>48660</v>
      </c>
      <c r="V9720" s="56" t="s">
        <v>48661</v>
      </c>
      <c r="W9720" s="56" t="s">
        <v>7820</v>
      </c>
      <c r="X9720" s="56" t="s">
        <v>10833</v>
      </c>
      <c r="Y9720" s="56"/>
      <c r="Z9720" s="56" t="s">
        <v>48532</v>
      </c>
      <c r="AA9720" s="56" t="s">
        <v>48651</v>
      </c>
      <c r="AB9720" s="56" t="s">
        <v>48662</v>
      </c>
      <c r="AC9720" s="56" t="s">
        <v>7326</v>
      </c>
      <c r="AD9720" s="90" t="str">
        <f t="shared" si="303"/>
        <v>NA</v>
      </c>
      <c r="AE9720" s="90"/>
      <c r="AF9720" s="90"/>
      <c r="AG9720" s="90"/>
    </row>
    <row r="9721" spans="1:33">
      <c r="A9721" s="56" t="s">
        <v>52177</v>
      </c>
      <c r="B9721" s="56" t="s">
        <v>52178</v>
      </c>
      <c r="C9721" s="56" t="s">
        <v>51754</v>
      </c>
      <c r="D9721" s="56" t="s">
        <v>7820</v>
      </c>
      <c r="E9721" s="56" t="s">
        <v>11840</v>
      </c>
      <c r="F9721" s="56" t="s">
        <v>22</v>
      </c>
      <c r="G9721" s="56"/>
      <c r="H9721" s="56" t="s">
        <v>52174</v>
      </c>
      <c r="I9721" s="56" t="s">
        <v>52175</v>
      </c>
      <c r="J9721" s="56" t="s">
        <v>52179</v>
      </c>
      <c r="K9721" s="56" t="s">
        <v>7326</v>
      </c>
      <c r="L9721" s="90" t="str">
        <f t="shared" si="302"/>
        <v>NA</v>
      </c>
      <c r="M9721" s="90"/>
      <c r="O9721" s="91"/>
      <c r="P9721" s="56"/>
      <c r="Q9721" s="56"/>
      <c r="R9721" s="56"/>
      <c r="S9721" s="56"/>
      <c r="T9721" s="56" t="s">
        <v>48663</v>
      </c>
      <c r="U9721" s="56" t="s">
        <v>48664</v>
      </c>
      <c r="V9721" s="56" t="s">
        <v>48665</v>
      </c>
      <c r="W9721" s="56" t="s">
        <v>7820</v>
      </c>
      <c r="X9721" s="56" t="s">
        <v>10833</v>
      </c>
      <c r="Y9721" s="56"/>
      <c r="Z9721" s="56" t="s">
        <v>48612</v>
      </c>
      <c r="AA9721" s="56" t="s">
        <v>48651</v>
      </c>
      <c r="AB9721" s="56" t="s">
        <v>48666</v>
      </c>
      <c r="AC9721" s="56" t="s">
        <v>7326</v>
      </c>
      <c r="AD9721" s="90" t="str">
        <f t="shared" si="303"/>
        <v>NA</v>
      </c>
      <c r="AE9721" s="90"/>
      <c r="AF9721" s="90"/>
      <c r="AG9721" s="90"/>
    </row>
    <row r="9722" spans="1:33">
      <c r="A9722" s="56" t="s">
        <v>52180</v>
      </c>
      <c r="B9722" s="56" t="s">
        <v>52181</v>
      </c>
      <c r="C9722" s="56" t="s">
        <v>52182</v>
      </c>
      <c r="D9722" s="56" t="s">
        <v>7820</v>
      </c>
      <c r="E9722" s="56" t="s">
        <v>11840</v>
      </c>
      <c r="F9722" s="56" t="s">
        <v>22</v>
      </c>
      <c r="G9722" s="56"/>
      <c r="H9722" s="56" t="s">
        <v>52174</v>
      </c>
      <c r="I9722" s="56" t="s">
        <v>52175</v>
      </c>
      <c r="J9722" s="56" t="s">
        <v>52180</v>
      </c>
      <c r="K9722" s="56" t="s">
        <v>7326</v>
      </c>
      <c r="L9722" s="90" t="str">
        <f t="shared" si="302"/>
        <v>NA</v>
      </c>
      <c r="M9722" s="90"/>
      <c r="O9722" s="91"/>
      <c r="P9722" s="56"/>
      <c r="Q9722" s="56"/>
      <c r="R9722" s="56"/>
      <c r="S9722" s="56"/>
      <c r="T9722" s="56" t="s">
        <v>48667</v>
      </c>
      <c r="U9722" s="56" t="s">
        <v>48668</v>
      </c>
      <c r="V9722" s="56" t="s">
        <v>48669</v>
      </c>
      <c r="W9722" s="56" t="s">
        <v>7820</v>
      </c>
      <c r="X9722" s="56" t="s">
        <v>10833</v>
      </c>
      <c r="Y9722" s="56"/>
      <c r="Z9722" s="56" t="s">
        <v>48522</v>
      </c>
      <c r="AA9722" s="56" t="s">
        <v>48651</v>
      </c>
      <c r="AB9722" s="56"/>
      <c r="AC9722" s="56" t="s">
        <v>7326</v>
      </c>
      <c r="AD9722" s="90" t="str">
        <f t="shared" si="303"/>
        <v>NA</v>
      </c>
      <c r="AE9722" s="90"/>
      <c r="AF9722" s="90"/>
      <c r="AG9722" s="90"/>
    </row>
    <row r="9723" spans="1:33">
      <c r="A9723" s="56" t="s">
        <v>52183</v>
      </c>
      <c r="B9723" s="56" t="s">
        <v>52184</v>
      </c>
      <c r="C9723" s="56" t="s">
        <v>52185</v>
      </c>
      <c r="D9723" s="56" t="s">
        <v>7820</v>
      </c>
      <c r="E9723" s="56" t="s">
        <v>11840</v>
      </c>
      <c r="F9723" s="56" t="s">
        <v>22</v>
      </c>
      <c r="G9723" s="56"/>
      <c r="H9723" s="56" t="s">
        <v>52174</v>
      </c>
      <c r="I9723" s="56" t="s">
        <v>52175</v>
      </c>
      <c r="J9723" s="56" t="s">
        <v>52183</v>
      </c>
      <c r="K9723" s="56" t="s">
        <v>7326</v>
      </c>
      <c r="L9723" s="90" t="str">
        <f t="shared" si="302"/>
        <v>NA</v>
      </c>
      <c r="M9723" s="90"/>
      <c r="O9723" s="91"/>
      <c r="P9723" s="56"/>
      <c r="Q9723" s="56"/>
      <c r="R9723" s="56"/>
      <c r="S9723" s="56"/>
      <c r="T9723" s="56" t="s">
        <v>48670</v>
      </c>
      <c r="U9723" s="56" t="s">
        <v>48671</v>
      </c>
      <c r="V9723" s="56" t="s">
        <v>48672</v>
      </c>
      <c r="W9723" s="56" t="s">
        <v>7820</v>
      </c>
      <c r="X9723" s="56" t="s">
        <v>10833</v>
      </c>
      <c r="Y9723" s="56"/>
      <c r="Z9723" s="56" t="s">
        <v>48522</v>
      </c>
      <c r="AA9723" s="56" t="s">
        <v>48651</v>
      </c>
      <c r="AB9723" s="56"/>
      <c r="AC9723" s="56" t="s">
        <v>7326</v>
      </c>
      <c r="AD9723" s="90" t="str">
        <f t="shared" si="303"/>
        <v>NA</v>
      </c>
      <c r="AE9723" s="90"/>
      <c r="AF9723" s="90"/>
      <c r="AG9723" s="90"/>
    </row>
    <row r="9724" spans="1:33">
      <c r="A9724" s="56" t="s">
        <v>52186</v>
      </c>
      <c r="B9724" s="56" t="s">
        <v>52187</v>
      </c>
      <c r="C9724" s="56" t="s">
        <v>52188</v>
      </c>
      <c r="D9724" s="56" t="s">
        <v>7820</v>
      </c>
      <c r="E9724" s="56" t="s">
        <v>11840</v>
      </c>
      <c r="F9724" s="56" t="s">
        <v>22</v>
      </c>
      <c r="G9724" s="56"/>
      <c r="H9724" s="56" t="s">
        <v>52189</v>
      </c>
      <c r="I9724" s="56" t="s">
        <v>52175</v>
      </c>
      <c r="J9724" s="56" t="s">
        <v>52186</v>
      </c>
      <c r="K9724" s="56" t="s">
        <v>7326</v>
      </c>
      <c r="L9724" s="90" t="str">
        <f t="shared" si="302"/>
        <v>NA</v>
      </c>
      <c r="M9724" s="90"/>
      <c r="O9724" s="91"/>
      <c r="P9724" s="56"/>
      <c r="Q9724" s="56"/>
      <c r="R9724" s="56"/>
      <c r="S9724" s="56"/>
      <c r="T9724" s="56" t="s">
        <v>48673</v>
      </c>
      <c r="U9724" s="56" t="s">
        <v>48674</v>
      </c>
      <c r="V9724" s="56" t="s">
        <v>48675</v>
      </c>
      <c r="W9724" s="56" t="s">
        <v>7820</v>
      </c>
      <c r="X9724" s="56" t="s">
        <v>10833</v>
      </c>
      <c r="Y9724" s="56"/>
      <c r="Z9724" s="56" t="s">
        <v>48612</v>
      </c>
      <c r="AA9724" s="56" t="s">
        <v>48651</v>
      </c>
      <c r="AB9724" s="56"/>
      <c r="AC9724" s="56" t="s">
        <v>7326</v>
      </c>
      <c r="AD9724" s="90" t="str">
        <f t="shared" si="303"/>
        <v>NA</v>
      </c>
      <c r="AE9724" s="90"/>
      <c r="AF9724" s="90"/>
      <c r="AG9724" s="90"/>
    </row>
    <row r="9725" spans="1:33">
      <c r="A9725" s="56" t="s">
        <v>52190</v>
      </c>
      <c r="B9725" s="56" t="s">
        <v>52191</v>
      </c>
      <c r="C9725" s="56" t="s">
        <v>52192</v>
      </c>
      <c r="D9725" s="56" t="s">
        <v>7820</v>
      </c>
      <c r="E9725" s="56" t="s">
        <v>35092</v>
      </c>
      <c r="F9725" s="56" t="s">
        <v>22</v>
      </c>
      <c r="G9725" s="56"/>
      <c r="H9725" s="56" t="s">
        <v>52193</v>
      </c>
      <c r="I9725" s="56" t="s">
        <v>52194</v>
      </c>
      <c r="J9725" s="56"/>
      <c r="K9725" s="56" t="s">
        <v>7326</v>
      </c>
      <c r="L9725" s="90" t="str">
        <f t="shared" si="302"/>
        <v>NA</v>
      </c>
      <c r="M9725" s="90"/>
      <c r="O9725" s="91"/>
      <c r="P9725" s="56"/>
      <c r="Q9725" s="56"/>
      <c r="R9725" s="56"/>
      <c r="S9725" s="56"/>
      <c r="T9725" s="56" t="s">
        <v>48676</v>
      </c>
      <c r="U9725" s="56" t="s">
        <v>48677</v>
      </c>
      <c r="V9725" s="56" t="s">
        <v>48678</v>
      </c>
      <c r="W9725" s="56" t="s">
        <v>7820</v>
      </c>
      <c r="X9725" s="56" t="s">
        <v>10833</v>
      </c>
      <c r="Y9725" s="56"/>
      <c r="Z9725" s="56" t="s">
        <v>48522</v>
      </c>
      <c r="AA9725" s="56" t="s">
        <v>48651</v>
      </c>
      <c r="AB9725" s="56"/>
      <c r="AC9725" s="56" t="s">
        <v>7326</v>
      </c>
      <c r="AD9725" s="90" t="str">
        <f t="shared" si="303"/>
        <v>NA</v>
      </c>
      <c r="AE9725" s="90"/>
      <c r="AF9725" s="90"/>
      <c r="AG9725" s="90"/>
    </row>
    <row r="9726" spans="1:33">
      <c r="A9726" s="56" t="s">
        <v>52195</v>
      </c>
      <c r="B9726" s="56" t="s">
        <v>52196</v>
      </c>
      <c r="C9726" s="56" t="s">
        <v>52197</v>
      </c>
      <c r="D9726" s="56" t="s">
        <v>7820</v>
      </c>
      <c r="E9726" s="56" t="s">
        <v>35092</v>
      </c>
      <c r="F9726" s="56" t="s">
        <v>22</v>
      </c>
      <c r="G9726" s="56"/>
      <c r="H9726" s="56" t="s">
        <v>52193</v>
      </c>
      <c r="I9726" s="56" t="s">
        <v>52194</v>
      </c>
      <c r="J9726" s="56" t="s">
        <v>52198</v>
      </c>
      <c r="K9726" s="56" t="s">
        <v>7326</v>
      </c>
      <c r="L9726" s="90" t="str">
        <f t="shared" si="302"/>
        <v>NA</v>
      </c>
      <c r="M9726" s="90"/>
      <c r="O9726" s="91"/>
      <c r="P9726" s="56"/>
      <c r="Q9726" s="56"/>
      <c r="R9726" s="56"/>
      <c r="S9726" s="56"/>
      <c r="T9726" s="56" t="s">
        <v>48679</v>
      </c>
      <c r="U9726" s="56" t="s">
        <v>48680</v>
      </c>
      <c r="V9726" s="56" t="s">
        <v>48681</v>
      </c>
      <c r="W9726" s="56" t="s">
        <v>7820</v>
      </c>
      <c r="X9726" s="56" t="s">
        <v>10833</v>
      </c>
      <c r="Y9726" s="56"/>
      <c r="Z9726" s="56" t="s">
        <v>48532</v>
      </c>
      <c r="AA9726" s="56" t="s">
        <v>48651</v>
      </c>
      <c r="AB9726" s="56"/>
      <c r="AC9726" s="56" t="s">
        <v>7326</v>
      </c>
      <c r="AD9726" s="90" t="str">
        <f t="shared" si="303"/>
        <v>NA</v>
      </c>
      <c r="AE9726" s="90"/>
      <c r="AF9726" s="90"/>
      <c r="AG9726" s="90"/>
    </row>
    <row r="9727" spans="1:33">
      <c r="A9727" s="56" t="s">
        <v>52199</v>
      </c>
      <c r="B9727" s="56" t="s">
        <v>52200</v>
      </c>
      <c r="C9727" s="56" t="s">
        <v>52201</v>
      </c>
      <c r="D9727" s="56" t="s">
        <v>7820</v>
      </c>
      <c r="E9727" s="56" t="s">
        <v>35107</v>
      </c>
      <c r="F9727" s="56" t="s">
        <v>22</v>
      </c>
      <c r="G9727" s="56"/>
      <c r="H9727" s="56" t="s">
        <v>52202</v>
      </c>
      <c r="I9727" s="56" t="s">
        <v>52203</v>
      </c>
      <c r="J9727" s="56"/>
      <c r="K9727" s="56" t="s">
        <v>7326</v>
      </c>
      <c r="L9727" s="90" t="str">
        <f t="shared" si="302"/>
        <v>NA</v>
      </c>
      <c r="M9727" s="90"/>
      <c r="O9727" s="91"/>
      <c r="P9727" s="56"/>
      <c r="Q9727" s="56"/>
      <c r="R9727" s="56"/>
      <c r="S9727" s="56"/>
      <c r="T9727" s="56" t="s">
        <v>48682</v>
      </c>
      <c r="U9727" s="56" t="s">
        <v>48683</v>
      </c>
      <c r="V9727" s="56" t="s">
        <v>48684</v>
      </c>
      <c r="W9727" s="56" t="s">
        <v>7820</v>
      </c>
      <c r="X9727" s="56" t="s">
        <v>10833</v>
      </c>
      <c r="Y9727" s="56"/>
      <c r="Z9727" s="56" t="s">
        <v>48532</v>
      </c>
      <c r="AA9727" s="56" t="s">
        <v>48651</v>
      </c>
      <c r="AB9727" s="56" t="s">
        <v>48682</v>
      </c>
      <c r="AC9727" s="56" t="s">
        <v>7326</v>
      </c>
      <c r="AD9727" s="90" t="str">
        <f t="shared" si="303"/>
        <v>NA</v>
      </c>
      <c r="AE9727" s="90"/>
      <c r="AF9727" s="90"/>
      <c r="AG9727" s="90"/>
    </row>
    <row r="9728" spans="1:33">
      <c r="A9728" s="56" t="s">
        <v>52204</v>
      </c>
      <c r="B9728" s="56" t="s">
        <v>52205</v>
      </c>
      <c r="C9728" s="56" t="s">
        <v>52206</v>
      </c>
      <c r="D9728" s="56" t="s">
        <v>7820</v>
      </c>
      <c r="E9728" s="56" t="s">
        <v>35107</v>
      </c>
      <c r="F9728" s="56" t="s">
        <v>22</v>
      </c>
      <c r="G9728" s="56"/>
      <c r="H9728" s="56" t="s">
        <v>52202</v>
      </c>
      <c r="I9728" s="56" t="s">
        <v>52203</v>
      </c>
      <c r="J9728" s="56" t="s">
        <v>52204</v>
      </c>
      <c r="K9728" s="56" t="s">
        <v>7326</v>
      </c>
      <c r="L9728" s="90" t="str">
        <f t="shared" si="302"/>
        <v>NA</v>
      </c>
      <c r="M9728" s="90"/>
      <c r="O9728" s="91"/>
      <c r="P9728" s="56"/>
      <c r="Q9728" s="56"/>
      <c r="R9728" s="56"/>
      <c r="S9728" s="56"/>
      <c r="T9728" s="56" t="s">
        <v>48685</v>
      </c>
      <c r="U9728" s="56" t="s">
        <v>48686</v>
      </c>
      <c r="V9728" s="56" t="s">
        <v>42569</v>
      </c>
      <c r="W9728" s="56" t="s">
        <v>7820</v>
      </c>
      <c r="X9728" s="56" t="s">
        <v>10833</v>
      </c>
      <c r="Y9728" s="56"/>
      <c r="Z9728" s="56" t="s">
        <v>48532</v>
      </c>
      <c r="AA9728" s="56" t="s">
        <v>48651</v>
      </c>
      <c r="AB9728" s="56" t="s">
        <v>48685</v>
      </c>
      <c r="AC9728" s="56" t="s">
        <v>7326</v>
      </c>
      <c r="AD9728" s="90" t="str">
        <f t="shared" si="303"/>
        <v>NA</v>
      </c>
      <c r="AE9728" s="90"/>
      <c r="AF9728" s="90"/>
      <c r="AG9728" s="90"/>
    </row>
    <row r="9729" spans="1:33">
      <c r="A9729" s="56" t="s">
        <v>52207</v>
      </c>
      <c r="B9729" s="56" t="s">
        <v>52208</v>
      </c>
      <c r="C9729" s="56" t="s">
        <v>52209</v>
      </c>
      <c r="D9729" s="56" t="s">
        <v>7820</v>
      </c>
      <c r="E9729" s="56" t="s">
        <v>35107</v>
      </c>
      <c r="F9729" s="56" t="s">
        <v>22</v>
      </c>
      <c r="G9729" s="56"/>
      <c r="H9729" s="56" t="s">
        <v>52202</v>
      </c>
      <c r="I9729" s="56" t="s">
        <v>52203</v>
      </c>
      <c r="J9729" s="56" t="s">
        <v>52207</v>
      </c>
      <c r="K9729" s="56" t="s">
        <v>7326</v>
      </c>
      <c r="L9729" s="90" t="str">
        <f t="shared" si="302"/>
        <v>NA</v>
      </c>
      <c r="M9729" s="90"/>
      <c r="O9729" s="91"/>
      <c r="P9729" s="56"/>
      <c r="Q9729" s="56"/>
      <c r="R9729" s="56"/>
      <c r="S9729" s="56"/>
      <c r="T9729" s="56" t="s">
        <v>48687</v>
      </c>
      <c r="U9729" s="56" t="s">
        <v>48688</v>
      </c>
      <c r="V9729" s="56" t="s">
        <v>48689</v>
      </c>
      <c r="W9729" s="56" t="s">
        <v>7820</v>
      </c>
      <c r="X9729" s="56" t="s">
        <v>10833</v>
      </c>
      <c r="Y9729" s="56"/>
      <c r="Z9729" s="56" t="s">
        <v>48532</v>
      </c>
      <c r="AA9729" s="56" t="s">
        <v>48651</v>
      </c>
      <c r="AB9729" s="56" t="s">
        <v>48690</v>
      </c>
      <c r="AC9729" s="56" t="s">
        <v>7326</v>
      </c>
      <c r="AD9729" s="90" t="str">
        <f t="shared" si="303"/>
        <v>NA</v>
      </c>
      <c r="AE9729" s="90"/>
      <c r="AF9729" s="90"/>
      <c r="AG9729" s="90"/>
    </row>
    <row r="9730" spans="1:33">
      <c r="A9730" s="56" t="s">
        <v>52210</v>
      </c>
      <c r="B9730" s="56" t="s">
        <v>52211</v>
      </c>
      <c r="C9730" s="56" t="s">
        <v>52212</v>
      </c>
      <c r="D9730" s="56" t="s">
        <v>7820</v>
      </c>
      <c r="E9730" s="56" t="s">
        <v>35107</v>
      </c>
      <c r="F9730" s="56" t="s">
        <v>22</v>
      </c>
      <c r="G9730" s="56"/>
      <c r="H9730" s="56" t="s">
        <v>52202</v>
      </c>
      <c r="I9730" s="56" t="s">
        <v>52203</v>
      </c>
      <c r="J9730" s="56" t="s">
        <v>52210</v>
      </c>
      <c r="K9730" s="56" t="s">
        <v>7326</v>
      </c>
      <c r="L9730" s="90" t="str">
        <f t="shared" si="302"/>
        <v>NA</v>
      </c>
      <c r="M9730" s="90"/>
      <c r="O9730" s="91"/>
      <c r="P9730" s="56"/>
      <c r="Q9730" s="56"/>
      <c r="R9730" s="56"/>
      <c r="S9730" s="56"/>
      <c r="T9730" s="56" t="s">
        <v>48691</v>
      </c>
      <c r="U9730" s="56" t="s">
        <v>48692</v>
      </c>
      <c r="V9730" s="56" t="s">
        <v>48693</v>
      </c>
      <c r="W9730" s="56" t="s">
        <v>7820</v>
      </c>
      <c r="X9730" s="56" t="s">
        <v>10833</v>
      </c>
      <c r="Y9730" s="56"/>
      <c r="Z9730" s="56" t="s">
        <v>48522</v>
      </c>
      <c r="AA9730" s="56" t="s">
        <v>48651</v>
      </c>
      <c r="AB9730" s="56" t="s">
        <v>48694</v>
      </c>
      <c r="AC9730" s="56" t="s">
        <v>7326</v>
      </c>
      <c r="AD9730" s="90" t="str">
        <f t="shared" si="303"/>
        <v>NA</v>
      </c>
      <c r="AE9730" s="90"/>
      <c r="AF9730" s="90"/>
      <c r="AG9730" s="90"/>
    </row>
    <row r="9731" spans="1:33">
      <c r="A9731" s="56" t="s">
        <v>52213</v>
      </c>
      <c r="B9731" s="56" t="s">
        <v>52214</v>
      </c>
      <c r="C9731" s="56" t="s">
        <v>52133</v>
      </c>
      <c r="D9731" s="56" t="s">
        <v>7820</v>
      </c>
      <c r="E9731" s="56" t="s">
        <v>52215</v>
      </c>
      <c r="F9731" s="56" t="s">
        <v>22</v>
      </c>
      <c r="G9731" s="56"/>
      <c r="H9731" s="56" t="s">
        <v>52216</v>
      </c>
      <c r="I9731" s="56" t="s">
        <v>52217</v>
      </c>
      <c r="J9731" s="56" t="s">
        <v>52218</v>
      </c>
      <c r="K9731" s="56" t="s">
        <v>7326</v>
      </c>
      <c r="L9731" s="90" t="str">
        <f t="shared" ref="L9731:L9794" si="304">IF($P$3&lt;&gt;"",IF(ISNUMBER(SEARCH("*"&amp;$P$3&amp;"*", A9731)),A9731, IF(ISNUMBER(SEARCH("*"&amp;$P$3&amp;"*", H9731)),A9731, IF(ISNUMBER(SEARCH("*"&amp;$P$3&amp;"*", G9731)),A9731, IF(ISNUMBER(SEARCH("*"&amp;$P$3&amp;"*", J9731)),A9731,  IF(ISNUMBER(SEARCH("*"&amp;$P$3&amp;"*", E9731)),A9731, "NA"))))),"NA")</f>
        <v>NA</v>
      </c>
      <c r="M9731" s="90"/>
      <c r="O9731" s="91"/>
      <c r="P9731" s="56"/>
      <c r="Q9731" s="56"/>
      <c r="R9731" s="56"/>
      <c r="S9731" s="56"/>
      <c r="T9731" s="56" t="s">
        <v>48695</v>
      </c>
      <c r="U9731" s="56" t="s">
        <v>48696</v>
      </c>
      <c r="V9731" s="56" t="s">
        <v>48697</v>
      </c>
      <c r="W9731" s="56" t="s">
        <v>7820</v>
      </c>
      <c r="X9731" s="56" t="s">
        <v>2898</v>
      </c>
      <c r="Y9731" s="56"/>
      <c r="Z9731" s="56" t="s">
        <v>48612</v>
      </c>
      <c r="AA9731" s="56" t="s">
        <v>48698</v>
      </c>
      <c r="AB9731" s="56" t="s">
        <v>48699</v>
      </c>
      <c r="AC9731" s="56" t="s">
        <v>7326</v>
      </c>
      <c r="AD9731" s="90" t="str">
        <f t="shared" ref="AD9731:AD9794" si="305">IF($P$19&lt;&gt;"",IF(ISNUMBER(SEARCH($P$19, V9731)),T9731, "NA"),"NA")</f>
        <v>NA</v>
      </c>
      <c r="AE9731" s="90"/>
      <c r="AF9731" s="90"/>
      <c r="AG9731" s="90"/>
    </row>
    <row r="9732" spans="1:33">
      <c r="A9732" s="56" t="s">
        <v>52219</v>
      </c>
      <c r="B9732" s="56" t="s">
        <v>52220</v>
      </c>
      <c r="C9732" s="56" t="s">
        <v>52221</v>
      </c>
      <c r="D9732" s="56" t="s">
        <v>7820</v>
      </c>
      <c r="E9732" s="56" t="s">
        <v>52215</v>
      </c>
      <c r="F9732" s="56" t="s">
        <v>22</v>
      </c>
      <c r="G9732" s="56"/>
      <c r="H9732" s="56" t="s">
        <v>52222</v>
      </c>
      <c r="I9732" s="56" t="s">
        <v>52217</v>
      </c>
      <c r="J9732" s="56"/>
      <c r="K9732" s="56" t="s">
        <v>7326</v>
      </c>
      <c r="L9732" s="90" t="str">
        <f t="shared" si="304"/>
        <v>NA</v>
      </c>
      <c r="M9732" s="90"/>
      <c r="O9732" s="91"/>
      <c r="P9732" s="56"/>
      <c r="Q9732" s="56"/>
      <c r="R9732" s="56"/>
      <c r="S9732" s="56"/>
      <c r="T9732" s="56" t="s">
        <v>48700</v>
      </c>
      <c r="U9732" s="56" t="s">
        <v>48701</v>
      </c>
      <c r="V9732" s="56" t="s">
        <v>48702</v>
      </c>
      <c r="W9732" s="56" t="s">
        <v>7820</v>
      </c>
      <c r="X9732" s="56" t="s">
        <v>2898</v>
      </c>
      <c r="Y9732" s="56"/>
      <c r="Z9732" s="56" t="s">
        <v>48612</v>
      </c>
      <c r="AA9732" s="56" t="s">
        <v>48698</v>
      </c>
      <c r="AB9732" s="56" t="s">
        <v>48703</v>
      </c>
      <c r="AC9732" s="56" t="s">
        <v>7326</v>
      </c>
      <c r="AD9732" s="90" t="str">
        <f t="shared" si="305"/>
        <v>NA</v>
      </c>
      <c r="AE9732" s="90"/>
      <c r="AF9732" s="90"/>
      <c r="AG9732" s="90"/>
    </row>
    <row r="9733" spans="1:33">
      <c r="A9733" s="56" t="s">
        <v>52223</v>
      </c>
      <c r="B9733" s="56" t="s">
        <v>52224</v>
      </c>
      <c r="C9733" s="56" t="s">
        <v>52225</v>
      </c>
      <c r="D9733" s="56" t="s">
        <v>7820</v>
      </c>
      <c r="E9733" s="56" t="s">
        <v>52215</v>
      </c>
      <c r="F9733" s="56" t="s">
        <v>22</v>
      </c>
      <c r="G9733" s="56"/>
      <c r="H9733" s="56" t="s">
        <v>52222</v>
      </c>
      <c r="I9733" s="56" t="s">
        <v>52217</v>
      </c>
      <c r="J9733" s="56" t="s">
        <v>52223</v>
      </c>
      <c r="K9733" s="56" t="s">
        <v>7326</v>
      </c>
      <c r="L9733" s="90" t="str">
        <f t="shared" si="304"/>
        <v>NA</v>
      </c>
      <c r="M9733" s="90"/>
      <c r="O9733" s="91"/>
      <c r="P9733" s="56"/>
      <c r="Q9733" s="56"/>
      <c r="R9733" s="56"/>
      <c r="S9733" s="56"/>
      <c r="T9733" s="56" t="s">
        <v>48704</v>
      </c>
      <c r="U9733" s="56" t="s">
        <v>48705</v>
      </c>
      <c r="V9733" s="56" t="s">
        <v>48706</v>
      </c>
      <c r="W9733" s="56" t="s">
        <v>7820</v>
      </c>
      <c r="X9733" s="56" t="s">
        <v>2898</v>
      </c>
      <c r="Y9733" s="56"/>
      <c r="Z9733" s="56" t="s">
        <v>48522</v>
      </c>
      <c r="AA9733" s="56" t="s">
        <v>48698</v>
      </c>
      <c r="AB9733" s="56" t="s">
        <v>48707</v>
      </c>
      <c r="AC9733" s="56" t="s">
        <v>7326</v>
      </c>
      <c r="AD9733" s="90" t="str">
        <f t="shared" si="305"/>
        <v>NA</v>
      </c>
      <c r="AE9733" s="90"/>
      <c r="AF9733" s="90"/>
      <c r="AG9733" s="90"/>
    </row>
    <row r="9734" spans="1:33">
      <c r="A9734" s="56" t="s">
        <v>52226</v>
      </c>
      <c r="B9734" s="56" t="s">
        <v>52227</v>
      </c>
      <c r="C9734" s="56" t="s">
        <v>52228</v>
      </c>
      <c r="D9734" s="56" t="s">
        <v>7820</v>
      </c>
      <c r="E9734" s="56" t="s">
        <v>11850</v>
      </c>
      <c r="F9734" s="56" t="s">
        <v>22</v>
      </c>
      <c r="G9734" s="56"/>
      <c r="H9734" s="56" t="s">
        <v>52229</v>
      </c>
      <c r="I9734" s="56" t="s">
        <v>52230</v>
      </c>
      <c r="J9734" s="56" t="s">
        <v>52226</v>
      </c>
      <c r="K9734" s="56" t="s">
        <v>7326</v>
      </c>
      <c r="L9734" s="90" t="str">
        <f t="shared" si="304"/>
        <v>NA</v>
      </c>
      <c r="M9734" s="90"/>
      <c r="O9734" s="91"/>
      <c r="P9734" s="56"/>
      <c r="Q9734" s="56"/>
      <c r="R9734" s="56"/>
      <c r="S9734" s="56"/>
      <c r="T9734" s="56" t="s">
        <v>48708</v>
      </c>
      <c r="U9734" s="56" t="s">
        <v>48709</v>
      </c>
      <c r="V9734" s="56" t="s">
        <v>48710</v>
      </c>
      <c r="W9734" s="56" t="s">
        <v>7820</v>
      </c>
      <c r="X9734" s="56" t="s">
        <v>2898</v>
      </c>
      <c r="Y9734" s="56"/>
      <c r="Z9734" s="56" t="s">
        <v>48532</v>
      </c>
      <c r="AA9734" s="56" t="s">
        <v>48698</v>
      </c>
      <c r="AB9734" s="56" t="s">
        <v>48711</v>
      </c>
      <c r="AC9734" s="56" t="s">
        <v>7326</v>
      </c>
      <c r="AD9734" s="90" t="str">
        <f t="shared" si="305"/>
        <v>NA</v>
      </c>
      <c r="AE9734" s="90"/>
      <c r="AF9734" s="90"/>
      <c r="AG9734" s="90"/>
    </row>
    <row r="9735" spans="1:33">
      <c r="A9735" s="56" t="s">
        <v>52231</v>
      </c>
      <c r="B9735" s="56" t="s">
        <v>52232</v>
      </c>
      <c r="C9735" s="56" t="s">
        <v>52233</v>
      </c>
      <c r="D9735" s="56" t="s">
        <v>7820</v>
      </c>
      <c r="E9735" s="56" t="s">
        <v>11850</v>
      </c>
      <c r="F9735" s="56" t="s">
        <v>22</v>
      </c>
      <c r="G9735" s="56"/>
      <c r="H9735" s="56" t="s">
        <v>52229</v>
      </c>
      <c r="I9735" s="56" t="s">
        <v>52230</v>
      </c>
      <c r="J9735" s="56" t="s">
        <v>52231</v>
      </c>
      <c r="K9735" s="56" t="s">
        <v>7326</v>
      </c>
      <c r="L9735" s="90" t="str">
        <f t="shared" si="304"/>
        <v>NA</v>
      </c>
      <c r="M9735" s="90"/>
      <c r="O9735" s="91"/>
      <c r="P9735" s="56"/>
      <c r="Q9735" s="56"/>
      <c r="R9735" s="56"/>
      <c r="S9735" s="56"/>
      <c r="T9735" s="56" t="s">
        <v>48712</v>
      </c>
      <c r="U9735" s="56" t="s">
        <v>48713</v>
      </c>
      <c r="V9735" s="56" t="s">
        <v>42569</v>
      </c>
      <c r="W9735" s="56" t="s">
        <v>7820</v>
      </c>
      <c r="X9735" s="56" t="s">
        <v>2898</v>
      </c>
      <c r="Y9735" s="56"/>
      <c r="Z9735" s="56" t="s">
        <v>48532</v>
      </c>
      <c r="AA9735" s="56" t="s">
        <v>48698</v>
      </c>
      <c r="AB9735" s="56" t="s">
        <v>48714</v>
      </c>
      <c r="AC9735" s="56" t="s">
        <v>7326</v>
      </c>
      <c r="AD9735" s="90" t="str">
        <f t="shared" si="305"/>
        <v>NA</v>
      </c>
      <c r="AE9735" s="90"/>
      <c r="AF9735" s="90"/>
      <c r="AG9735" s="90"/>
    </row>
    <row r="9736" spans="1:33">
      <c r="A9736" s="56" t="s">
        <v>52234</v>
      </c>
      <c r="B9736" s="56" t="s">
        <v>52235</v>
      </c>
      <c r="C9736" s="56" t="s">
        <v>52228</v>
      </c>
      <c r="D9736" s="56" t="s">
        <v>7820</v>
      </c>
      <c r="E9736" s="56" t="s">
        <v>11850</v>
      </c>
      <c r="F9736" s="56" t="s">
        <v>22</v>
      </c>
      <c r="G9736" s="56"/>
      <c r="H9736" s="56" t="s">
        <v>52229</v>
      </c>
      <c r="I9736" s="56" t="s">
        <v>52230</v>
      </c>
      <c r="J9736" s="56"/>
      <c r="K9736" s="56" t="s">
        <v>7326</v>
      </c>
      <c r="L9736" s="90" t="str">
        <f t="shared" si="304"/>
        <v>NA</v>
      </c>
      <c r="M9736" s="90"/>
      <c r="O9736" s="91"/>
      <c r="P9736" s="56"/>
      <c r="Q9736" s="56"/>
      <c r="R9736" s="56"/>
      <c r="S9736" s="56"/>
      <c r="T9736" s="56" t="s">
        <v>48715</v>
      </c>
      <c r="U9736" s="56" t="s">
        <v>48716</v>
      </c>
      <c r="V9736" s="56" t="s">
        <v>48717</v>
      </c>
      <c r="W9736" s="56" t="s">
        <v>7820</v>
      </c>
      <c r="X9736" s="56" t="s">
        <v>2898</v>
      </c>
      <c r="Y9736" s="56"/>
      <c r="Z9736" s="56" t="s">
        <v>48522</v>
      </c>
      <c r="AA9736" s="56" t="s">
        <v>48698</v>
      </c>
      <c r="AB9736" s="56" t="s">
        <v>48715</v>
      </c>
      <c r="AC9736" s="56" t="s">
        <v>7326</v>
      </c>
      <c r="AD9736" s="90" t="str">
        <f t="shared" si="305"/>
        <v>NA</v>
      </c>
      <c r="AE9736" s="90"/>
      <c r="AF9736" s="90"/>
      <c r="AG9736" s="90"/>
    </row>
    <row r="9737" spans="1:33">
      <c r="A9737" s="56" t="s">
        <v>52236</v>
      </c>
      <c r="B9737" s="56" t="s">
        <v>52237</v>
      </c>
      <c r="C9737" s="56" t="s">
        <v>52238</v>
      </c>
      <c r="D9737" s="56" t="s">
        <v>7820</v>
      </c>
      <c r="E9737" s="56" t="s">
        <v>11850</v>
      </c>
      <c r="F9737" s="56" t="s">
        <v>22</v>
      </c>
      <c r="G9737" s="56"/>
      <c r="H9737" s="56" t="s">
        <v>52239</v>
      </c>
      <c r="I9737" s="56" t="s">
        <v>52230</v>
      </c>
      <c r="J9737" s="56" t="s">
        <v>52236</v>
      </c>
      <c r="K9737" s="56" t="s">
        <v>7326</v>
      </c>
      <c r="L9737" s="90" t="str">
        <f t="shared" si="304"/>
        <v>NA</v>
      </c>
      <c r="M9737" s="90"/>
      <c r="O9737" s="91"/>
      <c r="P9737" s="56"/>
      <c r="Q9737" s="56"/>
      <c r="R9737" s="56"/>
      <c r="S9737" s="56"/>
      <c r="T9737" s="56" t="s">
        <v>48718</v>
      </c>
      <c r="U9737" s="56" t="s">
        <v>48719</v>
      </c>
      <c r="V9737" s="56" t="s">
        <v>48720</v>
      </c>
      <c r="W9737" s="56" t="s">
        <v>7820</v>
      </c>
      <c r="X9737" s="56" t="s">
        <v>2898</v>
      </c>
      <c r="Y9737" s="56"/>
      <c r="Z9737" s="56" t="s">
        <v>48532</v>
      </c>
      <c r="AA9737" s="56" t="s">
        <v>48698</v>
      </c>
      <c r="AB9737" s="56"/>
      <c r="AC9737" s="56" t="s">
        <v>7326</v>
      </c>
      <c r="AD9737" s="90" t="str">
        <f t="shared" si="305"/>
        <v>NA</v>
      </c>
      <c r="AE9737" s="90"/>
      <c r="AF9737" s="90"/>
      <c r="AG9737" s="90"/>
    </row>
    <row r="9738" spans="1:33">
      <c r="A9738" s="56" t="s">
        <v>52240</v>
      </c>
      <c r="B9738" s="56" t="s">
        <v>52241</v>
      </c>
      <c r="C9738" s="56" t="s">
        <v>52242</v>
      </c>
      <c r="D9738" s="56" t="s">
        <v>7820</v>
      </c>
      <c r="E9738" s="56" t="s">
        <v>35113</v>
      </c>
      <c r="F9738" s="56" t="s">
        <v>22</v>
      </c>
      <c r="G9738" s="56"/>
      <c r="H9738" s="56" t="s">
        <v>52243</v>
      </c>
      <c r="I9738" s="56" t="s">
        <v>52244</v>
      </c>
      <c r="J9738" s="56"/>
      <c r="K9738" s="56" t="s">
        <v>7326</v>
      </c>
      <c r="L9738" s="90" t="str">
        <f t="shared" si="304"/>
        <v>NA</v>
      </c>
      <c r="M9738" s="90"/>
      <c r="O9738" s="91"/>
      <c r="P9738" s="56"/>
      <c r="Q9738" s="56"/>
      <c r="R9738" s="56"/>
      <c r="S9738" s="56"/>
      <c r="T9738" s="56" t="s">
        <v>48721</v>
      </c>
      <c r="U9738" s="56" t="s">
        <v>48722</v>
      </c>
      <c r="V9738" s="56" t="s">
        <v>48723</v>
      </c>
      <c r="W9738" s="56" t="s">
        <v>7820</v>
      </c>
      <c r="X9738" s="56" t="s">
        <v>2898</v>
      </c>
      <c r="Y9738" s="56"/>
      <c r="Z9738" s="56" t="s">
        <v>48612</v>
      </c>
      <c r="AA9738" s="56" t="s">
        <v>48698</v>
      </c>
      <c r="AB9738" s="56" t="s">
        <v>48724</v>
      </c>
      <c r="AC9738" s="56" t="s">
        <v>7326</v>
      </c>
      <c r="AD9738" s="90" t="str">
        <f t="shared" si="305"/>
        <v>NA</v>
      </c>
      <c r="AE9738" s="90"/>
      <c r="AF9738" s="90"/>
      <c r="AG9738" s="90"/>
    </row>
    <row r="9739" spans="1:33">
      <c r="A9739" s="56" t="s">
        <v>52245</v>
      </c>
      <c r="B9739" s="56" t="s">
        <v>52246</v>
      </c>
      <c r="C9739" s="56" t="s">
        <v>52247</v>
      </c>
      <c r="D9739" s="56" t="s">
        <v>7820</v>
      </c>
      <c r="E9739" s="56" t="s">
        <v>35113</v>
      </c>
      <c r="F9739" s="56" t="s">
        <v>22</v>
      </c>
      <c r="G9739" s="56"/>
      <c r="H9739" s="56" t="s">
        <v>52243</v>
      </c>
      <c r="I9739" s="56" t="s">
        <v>52244</v>
      </c>
      <c r="J9739" s="56" t="s">
        <v>52248</v>
      </c>
      <c r="K9739" s="56" t="s">
        <v>7326</v>
      </c>
      <c r="L9739" s="90" t="str">
        <f t="shared" si="304"/>
        <v>NA</v>
      </c>
      <c r="M9739" s="90"/>
      <c r="O9739" s="91"/>
      <c r="P9739" s="56"/>
      <c r="Q9739" s="56"/>
      <c r="R9739" s="56"/>
      <c r="S9739" s="56"/>
      <c r="T9739" s="56" t="s">
        <v>48725</v>
      </c>
      <c r="U9739" s="56" t="s">
        <v>48726</v>
      </c>
      <c r="V9739" s="56" t="s">
        <v>48727</v>
      </c>
      <c r="W9739" s="56" t="s">
        <v>7820</v>
      </c>
      <c r="X9739" s="56" t="s">
        <v>2898</v>
      </c>
      <c r="Y9739" s="56"/>
      <c r="Z9739" s="56" t="s">
        <v>48612</v>
      </c>
      <c r="AA9739" s="56" t="s">
        <v>48698</v>
      </c>
      <c r="AB9739" s="56" t="s">
        <v>48725</v>
      </c>
      <c r="AC9739" s="56" t="s">
        <v>7326</v>
      </c>
      <c r="AD9739" s="90" t="str">
        <f t="shared" si="305"/>
        <v>NA</v>
      </c>
      <c r="AE9739" s="90"/>
      <c r="AF9739" s="90"/>
      <c r="AG9739" s="90"/>
    </row>
    <row r="9740" spans="1:33">
      <c r="A9740" s="56" t="s">
        <v>52249</v>
      </c>
      <c r="B9740" s="56" t="s">
        <v>52250</v>
      </c>
      <c r="C9740" s="56" t="s">
        <v>52251</v>
      </c>
      <c r="D9740" s="56" t="s">
        <v>7820</v>
      </c>
      <c r="E9740" s="56" t="s">
        <v>35113</v>
      </c>
      <c r="F9740" s="56" t="s">
        <v>22</v>
      </c>
      <c r="G9740" s="56"/>
      <c r="H9740" s="56" t="s">
        <v>52243</v>
      </c>
      <c r="I9740" s="56" t="s">
        <v>52244</v>
      </c>
      <c r="J9740" s="56" t="s">
        <v>52249</v>
      </c>
      <c r="K9740" s="56" t="s">
        <v>7326</v>
      </c>
      <c r="L9740" s="90" t="str">
        <f t="shared" si="304"/>
        <v>NA</v>
      </c>
      <c r="M9740" s="90"/>
      <c r="O9740" s="91"/>
      <c r="P9740" s="56"/>
      <c r="Q9740" s="56"/>
      <c r="R9740" s="56"/>
      <c r="S9740" s="56"/>
      <c r="T9740" s="56" t="s">
        <v>48728</v>
      </c>
      <c r="U9740" s="56" t="s">
        <v>48729</v>
      </c>
      <c r="V9740" s="56" t="s">
        <v>48521</v>
      </c>
      <c r="W9740" s="56" t="s">
        <v>7820</v>
      </c>
      <c r="X9740" s="56" t="s">
        <v>2898</v>
      </c>
      <c r="Y9740" s="56"/>
      <c r="Z9740" s="56" t="s">
        <v>48522</v>
      </c>
      <c r="AA9740" s="56" t="s">
        <v>48698</v>
      </c>
      <c r="AB9740" s="56" t="s">
        <v>48728</v>
      </c>
      <c r="AC9740" s="56" t="s">
        <v>7326</v>
      </c>
      <c r="AD9740" s="90" t="str">
        <f t="shared" si="305"/>
        <v>NA</v>
      </c>
      <c r="AE9740" s="90"/>
      <c r="AF9740" s="90"/>
      <c r="AG9740" s="90"/>
    </row>
    <row r="9741" spans="1:33">
      <c r="A9741" s="56" t="s">
        <v>49988</v>
      </c>
      <c r="B9741" s="56" t="s">
        <v>52252</v>
      </c>
      <c r="C9741" s="56" t="s">
        <v>52253</v>
      </c>
      <c r="D9741" s="56" t="s">
        <v>7820</v>
      </c>
      <c r="E9741" s="56" t="s">
        <v>35119</v>
      </c>
      <c r="F9741" s="56" t="s">
        <v>22</v>
      </c>
      <c r="G9741" s="56"/>
      <c r="H9741" s="56" t="s">
        <v>52254</v>
      </c>
      <c r="I9741" s="56" t="s">
        <v>52255</v>
      </c>
      <c r="J9741" s="56" t="s">
        <v>52256</v>
      </c>
      <c r="K9741" s="56" t="s">
        <v>7326</v>
      </c>
      <c r="L9741" s="90" t="str">
        <f t="shared" si="304"/>
        <v>NA</v>
      </c>
      <c r="M9741" s="90"/>
      <c r="O9741" s="91"/>
      <c r="P9741" s="56"/>
      <c r="Q9741" s="56"/>
      <c r="R9741" s="56"/>
      <c r="S9741" s="56"/>
      <c r="T9741" s="56" t="s">
        <v>48730</v>
      </c>
      <c r="U9741" s="56" t="s">
        <v>48731</v>
      </c>
      <c r="V9741" s="56" t="s">
        <v>48732</v>
      </c>
      <c r="W9741" s="56" t="s">
        <v>7820</v>
      </c>
      <c r="X9741" s="56" t="s">
        <v>2898</v>
      </c>
      <c r="Y9741" s="56"/>
      <c r="Z9741" s="56" t="s">
        <v>48612</v>
      </c>
      <c r="AA9741" s="56" t="s">
        <v>48698</v>
      </c>
      <c r="AB9741" s="56" t="s">
        <v>48730</v>
      </c>
      <c r="AC9741" s="56" t="s">
        <v>7326</v>
      </c>
      <c r="AD9741" s="90" t="str">
        <f t="shared" si="305"/>
        <v>NA</v>
      </c>
      <c r="AE9741" s="90"/>
      <c r="AF9741" s="90"/>
      <c r="AG9741" s="90"/>
    </row>
    <row r="9742" spans="1:33">
      <c r="A9742" s="56" t="s">
        <v>52257</v>
      </c>
      <c r="B9742" s="56" t="s">
        <v>52258</v>
      </c>
      <c r="C9742" s="56" t="s">
        <v>52259</v>
      </c>
      <c r="D9742" s="56" t="s">
        <v>7820</v>
      </c>
      <c r="E9742" s="56" t="s">
        <v>35119</v>
      </c>
      <c r="F9742" s="56" t="s">
        <v>22</v>
      </c>
      <c r="G9742" s="56"/>
      <c r="H9742" s="56" t="s">
        <v>52254</v>
      </c>
      <c r="I9742" s="56" t="s">
        <v>52255</v>
      </c>
      <c r="J9742" s="56" t="s">
        <v>52257</v>
      </c>
      <c r="K9742" s="56" t="s">
        <v>7326</v>
      </c>
      <c r="L9742" s="90" t="str">
        <f t="shared" si="304"/>
        <v>NA</v>
      </c>
      <c r="M9742" s="90"/>
      <c r="O9742" s="91"/>
      <c r="P9742" s="56"/>
      <c r="Q9742" s="56"/>
      <c r="R9742" s="56"/>
      <c r="S9742" s="56"/>
      <c r="T9742" s="56" t="s">
        <v>48733</v>
      </c>
      <c r="U9742" s="56" t="s">
        <v>48734</v>
      </c>
      <c r="V9742" s="56" t="s">
        <v>48735</v>
      </c>
      <c r="W9742" s="56" t="s">
        <v>7820</v>
      </c>
      <c r="X9742" s="56" t="s">
        <v>2898</v>
      </c>
      <c r="Y9742" s="56"/>
      <c r="Z9742" s="56" t="s">
        <v>48522</v>
      </c>
      <c r="AA9742" s="56" t="s">
        <v>48698</v>
      </c>
      <c r="AB9742" s="56" t="s">
        <v>48736</v>
      </c>
      <c r="AC9742" s="56" t="s">
        <v>7326</v>
      </c>
      <c r="AD9742" s="90" t="str">
        <f t="shared" si="305"/>
        <v>NA</v>
      </c>
      <c r="AE9742" s="90"/>
      <c r="AF9742" s="90"/>
      <c r="AG9742" s="90"/>
    </row>
    <row r="9743" spans="1:33">
      <c r="A9743" s="56" t="s">
        <v>52260</v>
      </c>
      <c r="B9743" s="56" t="s">
        <v>52261</v>
      </c>
      <c r="C9743" s="56" t="s">
        <v>52262</v>
      </c>
      <c r="D9743" s="56" t="s">
        <v>7820</v>
      </c>
      <c r="E9743" s="56" t="s">
        <v>41561</v>
      </c>
      <c r="F9743" s="56" t="s">
        <v>22</v>
      </c>
      <c r="G9743" s="56"/>
      <c r="H9743" s="56" t="s">
        <v>52263</v>
      </c>
      <c r="I9743" s="56" t="s">
        <v>52264</v>
      </c>
      <c r="J9743" s="56" t="s">
        <v>52260</v>
      </c>
      <c r="K9743" s="56" t="s">
        <v>7326</v>
      </c>
      <c r="L9743" s="90" t="str">
        <f t="shared" si="304"/>
        <v>NA</v>
      </c>
      <c r="M9743" s="90"/>
      <c r="O9743" s="91"/>
      <c r="P9743" s="56"/>
      <c r="Q9743" s="56"/>
      <c r="R9743" s="56"/>
      <c r="S9743" s="56"/>
      <c r="T9743" s="56" t="s">
        <v>48737</v>
      </c>
      <c r="U9743" s="56" t="s">
        <v>48738</v>
      </c>
      <c r="V9743" s="56" t="s">
        <v>48739</v>
      </c>
      <c r="W9743" s="56" t="s">
        <v>7820</v>
      </c>
      <c r="X9743" s="56" t="s">
        <v>2898</v>
      </c>
      <c r="Y9743" s="56"/>
      <c r="Z9743" s="56" t="s">
        <v>48532</v>
      </c>
      <c r="AA9743" s="56" t="s">
        <v>48698</v>
      </c>
      <c r="AB9743" s="56" t="s">
        <v>48737</v>
      </c>
      <c r="AC9743" s="56" t="s">
        <v>7326</v>
      </c>
      <c r="AD9743" s="90" t="str">
        <f t="shared" si="305"/>
        <v>NA</v>
      </c>
      <c r="AE9743" s="90"/>
      <c r="AF9743" s="90"/>
      <c r="AG9743" s="90"/>
    </row>
    <row r="9744" spans="1:33">
      <c r="A9744" s="56" t="s">
        <v>52265</v>
      </c>
      <c r="B9744" s="56" t="s">
        <v>52266</v>
      </c>
      <c r="C9744" s="56" t="s">
        <v>52267</v>
      </c>
      <c r="D9744" s="56" t="s">
        <v>7820</v>
      </c>
      <c r="E9744" s="56" t="s">
        <v>35131</v>
      </c>
      <c r="F9744" s="56" t="s">
        <v>22</v>
      </c>
      <c r="G9744" s="56"/>
      <c r="H9744" s="56" t="s">
        <v>52268</v>
      </c>
      <c r="I9744" s="56" t="s">
        <v>52269</v>
      </c>
      <c r="J9744" s="56" t="s">
        <v>52270</v>
      </c>
      <c r="K9744" s="56" t="s">
        <v>7326</v>
      </c>
      <c r="L9744" s="90" t="str">
        <f t="shared" si="304"/>
        <v>NA</v>
      </c>
      <c r="M9744" s="90"/>
      <c r="O9744" s="91"/>
      <c r="P9744" s="56"/>
      <c r="Q9744" s="56"/>
      <c r="R9744" s="56"/>
      <c r="S9744" s="56"/>
      <c r="T9744" s="56" t="s">
        <v>48740</v>
      </c>
      <c r="U9744" s="56" t="s">
        <v>48741</v>
      </c>
      <c r="V9744" s="56" t="s">
        <v>48742</v>
      </c>
      <c r="W9744" s="56" t="s">
        <v>7820</v>
      </c>
      <c r="X9744" s="56" t="s">
        <v>2898</v>
      </c>
      <c r="Y9744" s="56"/>
      <c r="Z9744" s="56" t="s">
        <v>48522</v>
      </c>
      <c r="AA9744" s="56" t="s">
        <v>48698</v>
      </c>
      <c r="AB9744" s="56" t="s">
        <v>48740</v>
      </c>
      <c r="AC9744" s="56" t="s">
        <v>7326</v>
      </c>
      <c r="AD9744" s="90" t="str">
        <f t="shared" si="305"/>
        <v>NA</v>
      </c>
      <c r="AE9744" s="90"/>
      <c r="AF9744" s="90"/>
      <c r="AG9744" s="90"/>
    </row>
    <row r="9745" spans="1:33">
      <c r="A9745" s="56" t="s">
        <v>52271</v>
      </c>
      <c r="B9745" s="56" t="s">
        <v>52272</v>
      </c>
      <c r="C9745" s="56" t="s">
        <v>52273</v>
      </c>
      <c r="D9745" s="56" t="s">
        <v>7820</v>
      </c>
      <c r="E9745" s="56" t="s">
        <v>35131</v>
      </c>
      <c r="F9745" s="56" t="s">
        <v>22</v>
      </c>
      <c r="G9745" s="56"/>
      <c r="H9745" s="56" t="s">
        <v>52274</v>
      </c>
      <c r="I9745" s="56" t="s">
        <v>52269</v>
      </c>
      <c r="J9745" s="56"/>
      <c r="K9745" s="56" t="s">
        <v>7326</v>
      </c>
      <c r="L9745" s="90" t="str">
        <f t="shared" si="304"/>
        <v>NA</v>
      </c>
      <c r="M9745" s="90"/>
      <c r="O9745" s="91"/>
      <c r="P9745" s="56"/>
      <c r="Q9745" s="56"/>
      <c r="R9745" s="56"/>
      <c r="S9745" s="56"/>
      <c r="T9745" s="56" t="s">
        <v>48743</v>
      </c>
      <c r="U9745" s="56" t="s">
        <v>48744</v>
      </c>
      <c r="V9745" s="56" t="s">
        <v>48745</v>
      </c>
      <c r="W9745" s="56" t="s">
        <v>7820</v>
      </c>
      <c r="X9745" s="56" t="s">
        <v>2898</v>
      </c>
      <c r="Y9745" s="56"/>
      <c r="Z9745" s="56" t="s">
        <v>48532</v>
      </c>
      <c r="AA9745" s="56" t="s">
        <v>48698</v>
      </c>
      <c r="AB9745" s="56" t="s">
        <v>48746</v>
      </c>
      <c r="AC9745" s="56" t="s">
        <v>7326</v>
      </c>
      <c r="AD9745" s="90" t="str">
        <f t="shared" si="305"/>
        <v>NA</v>
      </c>
      <c r="AE9745" s="90"/>
      <c r="AF9745" s="90"/>
      <c r="AG9745" s="90"/>
    </row>
    <row r="9746" spans="1:33">
      <c r="A9746" s="56" t="s">
        <v>52275</v>
      </c>
      <c r="B9746" s="56" t="s">
        <v>52276</v>
      </c>
      <c r="C9746" s="56" t="s">
        <v>52277</v>
      </c>
      <c r="D9746" s="56" t="s">
        <v>7820</v>
      </c>
      <c r="E9746" s="56" t="s">
        <v>11870</v>
      </c>
      <c r="F9746" s="56" t="s">
        <v>22</v>
      </c>
      <c r="G9746" s="56"/>
      <c r="H9746" s="56" t="s">
        <v>52278</v>
      </c>
      <c r="I9746" s="56" t="s">
        <v>52279</v>
      </c>
      <c r="J9746" s="56" t="s">
        <v>52280</v>
      </c>
      <c r="K9746" s="56" t="s">
        <v>7326</v>
      </c>
      <c r="L9746" s="90" t="str">
        <f t="shared" si="304"/>
        <v>NA</v>
      </c>
      <c r="M9746" s="90"/>
      <c r="O9746" s="91"/>
      <c r="P9746" s="56"/>
      <c r="Q9746" s="56"/>
      <c r="R9746" s="56"/>
      <c r="S9746" s="56"/>
      <c r="T9746" s="56" t="s">
        <v>48747</v>
      </c>
      <c r="U9746" s="56" t="s">
        <v>48748</v>
      </c>
      <c r="V9746" s="56" t="s">
        <v>48749</v>
      </c>
      <c r="W9746" s="56" t="s">
        <v>7820</v>
      </c>
      <c r="X9746" s="56" t="s">
        <v>2898</v>
      </c>
      <c r="Y9746" s="56"/>
      <c r="Z9746" s="56" t="s">
        <v>48532</v>
      </c>
      <c r="AA9746" s="56" t="s">
        <v>48698</v>
      </c>
      <c r="AB9746" s="56" t="s">
        <v>48747</v>
      </c>
      <c r="AC9746" s="56" t="s">
        <v>7326</v>
      </c>
      <c r="AD9746" s="90" t="str">
        <f t="shared" si="305"/>
        <v>NA</v>
      </c>
      <c r="AE9746" s="90"/>
      <c r="AF9746" s="90"/>
      <c r="AG9746" s="90"/>
    </row>
    <row r="9747" spans="1:33">
      <c r="A9747" s="56" t="s">
        <v>52281</v>
      </c>
      <c r="B9747" s="56" t="s">
        <v>52282</v>
      </c>
      <c r="C9747" s="56" t="s">
        <v>52277</v>
      </c>
      <c r="D9747" s="56" t="s">
        <v>7820</v>
      </c>
      <c r="E9747" s="56" t="s">
        <v>11870</v>
      </c>
      <c r="F9747" s="56" t="s">
        <v>22</v>
      </c>
      <c r="G9747" s="56"/>
      <c r="H9747" s="56" t="s">
        <v>52278</v>
      </c>
      <c r="I9747" s="56" t="s">
        <v>52279</v>
      </c>
      <c r="J9747" s="56" t="s">
        <v>52283</v>
      </c>
      <c r="K9747" s="56" t="s">
        <v>7326</v>
      </c>
      <c r="L9747" s="90" t="str">
        <f t="shared" si="304"/>
        <v>NA</v>
      </c>
      <c r="M9747" s="90"/>
      <c r="O9747" s="91"/>
      <c r="P9747" s="56"/>
      <c r="Q9747" s="56"/>
      <c r="R9747" s="56"/>
      <c r="S9747" s="56"/>
      <c r="T9747" s="56" t="s">
        <v>48750</v>
      </c>
      <c r="U9747" s="56" t="s">
        <v>48751</v>
      </c>
      <c r="V9747" s="56" t="s">
        <v>48752</v>
      </c>
      <c r="W9747" s="56" t="s">
        <v>7820</v>
      </c>
      <c r="X9747" s="56" t="s">
        <v>2898</v>
      </c>
      <c r="Y9747" s="56"/>
      <c r="Z9747" s="56" t="s">
        <v>48532</v>
      </c>
      <c r="AA9747" s="56" t="s">
        <v>48698</v>
      </c>
      <c r="AB9747" s="56"/>
      <c r="AC9747" s="56" t="s">
        <v>7326</v>
      </c>
      <c r="AD9747" s="90" t="str">
        <f t="shared" si="305"/>
        <v>NA</v>
      </c>
      <c r="AE9747" s="90"/>
      <c r="AF9747" s="90"/>
      <c r="AG9747" s="90"/>
    </row>
    <row r="9748" spans="1:33">
      <c r="A9748" s="56" t="s">
        <v>52284</v>
      </c>
      <c r="B9748" s="56" t="s">
        <v>52285</v>
      </c>
      <c r="C9748" s="56" t="s">
        <v>52286</v>
      </c>
      <c r="D9748" s="56" t="s">
        <v>7820</v>
      </c>
      <c r="E9748" s="56" t="s">
        <v>11870</v>
      </c>
      <c r="F9748" s="56" t="s">
        <v>22</v>
      </c>
      <c r="G9748" s="56"/>
      <c r="H9748" s="56" t="s">
        <v>52287</v>
      </c>
      <c r="I9748" s="56" t="s">
        <v>52279</v>
      </c>
      <c r="J9748" s="56"/>
      <c r="K9748" s="56" t="s">
        <v>7326</v>
      </c>
      <c r="L9748" s="90" t="str">
        <f t="shared" si="304"/>
        <v>NA</v>
      </c>
      <c r="M9748" s="90"/>
      <c r="O9748" s="91"/>
      <c r="P9748" s="56"/>
      <c r="Q9748" s="56"/>
      <c r="R9748" s="56"/>
      <c r="S9748" s="56"/>
      <c r="T9748" s="56" t="s">
        <v>48753</v>
      </c>
      <c r="U9748" s="56" t="s">
        <v>48754</v>
      </c>
      <c r="V9748" s="56" t="s">
        <v>48755</v>
      </c>
      <c r="W9748" s="56" t="s">
        <v>7820</v>
      </c>
      <c r="X9748" s="56" t="s">
        <v>2910</v>
      </c>
      <c r="Y9748" s="56"/>
      <c r="Z9748" s="56" t="s">
        <v>48532</v>
      </c>
      <c r="AA9748" s="56" t="s">
        <v>48756</v>
      </c>
      <c r="AB9748" s="56" t="s">
        <v>48757</v>
      </c>
      <c r="AC9748" s="56" t="s">
        <v>7326</v>
      </c>
      <c r="AD9748" s="90" t="str">
        <f t="shared" si="305"/>
        <v>NA</v>
      </c>
      <c r="AE9748" s="90"/>
      <c r="AF9748" s="90"/>
      <c r="AG9748" s="90"/>
    </row>
    <row r="9749" spans="1:33">
      <c r="A9749" s="56" t="s">
        <v>52288</v>
      </c>
      <c r="B9749" s="56" t="s">
        <v>52289</v>
      </c>
      <c r="C9749" s="56" t="s">
        <v>52290</v>
      </c>
      <c r="D9749" s="56" t="s">
        <v>7820</v>
      </c>
      <c r="E9749" s="56" t="s">
        <v>11870</v>
      </c>
      <c r="F9749" s="56" t="s">
        <v>22</v>
      </c>
      <c r="G9749" s="56"/>
      <c r="H9749" s="56" t="s">
        <v>52287</v>
      </c>
      <c r="I9749" s="56" t="s">
        <v>52279</v>
      </c>
      <c r="J9749" s="56"/>
      <c r="K9749" s="56" t="s">
        <v>7326</v>
      </c>
      <c r="L9749" s="90" t="str">
        <f t="shared" si="304"/>
        <v>NA</v>
      </c>
      <c r="M9749" s="90"/>
      <c r="O9749" s="91"/>
      <c r="P9749" s="56"/>
      <c r="Q9749" s="56"/>
      <c r="R9749" s="56"/>
      <c r="S9749" s="56"/>
      <c r="T9749" s="56" t="s">
        <v>48758</v>
      </c>
      <c r="U9749" s="56" t="s">
        <v>48759</v>
      </c>
      <c r="V9749" s="56" t="s">
        <v>48760</v>
      </c>
      <c r="W9749" s="56" t="s">
        <v>7820</v>
      </c>
      <c r="X9749" s="56" t="s">
        <v>2910</v>
      </c>
      <c r="Y9749" s="56"/>
      <c r="Z9749" s="56" t="s">
        <v>48532</v>
      </c>
      <c r="AA9749" s="56" t="s">
        <v>48756</v>
      </c>
      <c r="AB9749" s="56"/>
      <c r="AC9749" s="56" t="s">
        <v>7326</v>
      </c>
      <c r="AD9749" s="90" t="str">
        <f t="shared" si="305"/>
        <v>NA</v>
      </c>
      <c r="AE9749" s="90"/>
      <c r="AF9749" s="90"/>
      <c r="AG9749" s="90"/>
    </row>
    <row r="9750" spans="1:33">
      <c r="A9750" s="56" t="s">
        <v>52291</v>
      </c>
      <c r="B9750" s="56" t="s">
        <v>52292</v>
      </c>
      <c r="C9750" s="56" t="s">
        <v>52293</v>
      </c>
      <c r="D9750" s="56" t="s">
        <v>7820</v>
      </c>
      <c r="E9750" s="56" t="s">
        <v>11870</v>
      </c>
      <c r="F9750" s="56" t="s">
        <v>22</v>
      </c>
      <c r="G9750" s="56"/>
      <c r="H9750" s="56" t="s">
        <v>52278</v>
      </c>
      <c r="I9750" s="56" t="s">
        <v>52279</v>
      </c>
      <c r="J9750" s="56" t="s">
        <v>52291</v>
      </c>
      <c r="K9750" s="56" t="s">
        <v>7326</v>
      </c>
      <c r="L9750" s="90" t="str">
        <f t="shared" si="304"/>
        <v>NA</v>
      </c>
      <c r="M9750" s="90"/>
      <c r="O9750" s="91"/>
      <c r="P9750" s="56"/>
      <c r="Q9750" s="56"/>
      <c r="R9750" s="56"/>
      <c r="S9750" s="56"/>
      <c r="T9750" s="56" t="s">
        <v>48761</v>
      </c>
      <c r="U9750" s="56" t="s">
        <v>48762</v>
      </c>
      <c r="V9750" s="56" t="s">
        <v>48763</v>
      </c>
      <c r="W9750" s="56" t="s">
        <v>7820</v>
      </c>
      <c r="X9750" s="56" t="s">
        <v>2910</v>
      </c>
      <c r="Y9750" s="56"/>
      <c r="Z9750" s="56" t="s">
        <v>48532</v>
      </c>
      <c r="AA9750" s="56" t="s">
        <v>48756</v>
      </c>
      <c r="AB9750" s="56" t="s">
        <v>48764</v>
      </c>
      <c r="AC9750" s="56" t="s">
        <v>7326</v>
      </c>
      <c r="AD9750" s="90" t="str">
        <f t="shared" si="305"/>
        <v>NA</v>
      </c>
      <c r="AE9750" s="90"/>
      <c r="AF9750" s="90"/>
      <c r="AG9750" s="90"/>
    </row>
    <row r="9751" spans="1:33">
      <c r="A9751" s="56" t="s">
        <v>52294</v>
      </c>
      <c r="B9751" s="56" t="s">
        <v>52295</v>
      </c>
      <c r="C9751" s="56" t="s">
        <v>52296</v>
      </c>
      <c r="D9751" s="56" t="s">
        <v>7820</v>
      </c>
      <c r="E9751" s="56" t="s">
        <v>11870</v>
      </c>
      <c r="F9751" s="56" t="s">
        <v>22</v>
      </c>
      <c r="G9751" s="56"/>
      <c r="H9751" s="56" t="s">
        <v>52278</v>
      </c>
      <c r="I9751" s="56" t="s">
        <v>52279</v>
      </c>
      <c r="J9751" s="56" t="s">
        <v>52294</v>
      </c>
      <c r="K9751" s="56" t="s">
        <v>7326</v>
      </c>
      <c r="L9751" s="90" t="str">
        <f t="shared" si="304"/>
        <v>NA</v>
      </c>
      <c r="M9751" s="90"/>
      <c r="O9751" s="91"/>
      <c r="P9751" s="56"/>
      <c r="Q9751" s="56"/>
      <c r="R9751" s="56"/>
      <c r="S9751" s="56"/>
      <c r="T9751" s="56" t="s">
        <v>48765</v>
      </c>
      <c r="U9751" s="56" t="s">
        <v>48766</v>
      </c>
      <c r="V9751" s="56" t="s">
        <v>48767</v>
      </c>
      <c r="W9751" s="56" t="s">
        <v>7820</v>
      </c>
      <c r="X9751" s="56" t="s">
        <v>2910</v>
      </c>
      <c r="Y9751" s="56"/>
      <c r="Z9751" s="56" t="s">
        <v>48522</v>
      </c>
      <c r="AA9751" s="56" t="s">
        <v>48756</v>
      </c>
      <c r="AB9751" s="56" t="s">
        <v>48768</v>
      </c>
      <c r="AC9751" s="56" t="s">
        <v>7326</v>
      </c>
      <c r="AD9751" s="90" t="str">
        <f t="shared" si="305"/>
        <v>NA</v>
      </c>
      <c r="AE9751" s="90"/>
      <c r="AF9751" s="90"/>
      <c r="AG9751" s="90"/>
    </row>
    <row r="9752" spans="1:33">
      <c r="A9752" s="56" t="s">
        <v>52297</v>
      </c>
      <c r="B9752" s="56" t="s">
        <v>52298</v>
      </c>
      <c r="C9752" s="56" t="s">
        <v>52299</v>
      </c>
      <c r="D9752" s="56" t="s">
        <v>7820</v>
      </c>
      <c r="E9752" s="56" t="s">
        <v>3595</v>
      </c>
      <c r="F9752" s="56" t="s">
        <v>22</v>
      </c>
      <c r="G9752" s="56"/>
      <c r="H9752" s="56" t="s">
        <v>52300</v>
      </c>
      <c r="I9752" s="56" t="s">
        <v>52301</v>
      </c>
      <c r="J9752" s="56" t="s">
        <v>52302</v>
      </c>
      <c r="K9752" s="56" t="s">
        <v>7326</v>
      </c>
      <c r="L9752" s="90" t="str">
        <f t="shared" si="304"/>
        <v>NA</v>
      </c>
      <c r="M9752" s="90"/>
      <c r="O9752" s="91"/>
      <c r="P9752" s="56"/>
      <c r="Q9752" s="56"/>
      <c r="R9752" s="56"/>
      <c r="S9752" s="56"/>
      <c r="T9752" s="56" t="s">
        <v>48769</v>
      </c>
      <c r="U9752" s="56" t="s">
        <v>48770</v>
      </c>
      <c r="V9752" s="56" t="s">
        <v>48771</v>
      </c>
      <c r="W9752" s="56" t="s">
        <v>7820</v>
      </c>
      <c r="X9752" s="56" t="s">
        <v>2910</v>
      </c>
      <c r="Y9752" s="56"/>
      <c r="Z9752" s="56" t="s">
        <v>48612</v>
      </c>
      <c r="AA9752" s="56" t="s">
        <v>48756</v>
      </c>
      <c r="AB9752" s="56" t="s">
        <v>48772</v>
      </c>
      <c r="AC9752" s="56" t="s">
        <v>7326</v>
      </c>
      <c r="AD9752" s="90" t="str">
        <f t="shared" si="305"/>
        <v>NA</v>
      </c>
      <c r="AE9752" s="90"/>
      <c r="AF9752" s="90"/>
      <c r="AG9752" s="90"/>
    </row>
    <row r="9753" spans="1:33">
      <c r="A9753" s="56" t="s">
        <v>52303</v>
      </c>
      <c r="B9753" s="56" t="s">
        <v>52304</v>
      </c>
      <c r="C9753" s="56" t="s">
        <v>52305</v>
      </c>
      <c r="D9753" s="56" t="s">
        <v>7820</v>
      </c>
      <c r="E9753" s="56" t="s">
        <v>3595</v>
      </c>
      <c r="F9753" s="56" t="s">
        <v>22</v>
      </c>
      <c r="G9753" s="56"/>
      <c r="H9753" s="56" t="s">
        <v>52306</v>
      </c>
      <c r="I9753" s="56" t="s">
        <v>52301</v>
      </c>
      <c r="J9753" s="56" t="s">
        <v>52307</v>
      </c>
      <c r="K9753" s="56" t="s">
        <v>7326</v>
      </c>
      <c r="L9753" s="90" t="str">
        <f t="shared" si="304"/>
        <v>NA</v>
      </c>
      <c r="M9753" s="90"/>
      <c r="O9753" s="91"/>
      <c r="P9753" s="56"/>
      <c r="Q9753" s="56"/>
      <c r="R9753" s="56"/>
      <c r="S9753" s="56"/>
      <c r="T9753" s="56" t="s">
        <v>48773</v>
      </c>
      <c r="U9753" s="56" t="s">
        <v>48774</v>
      </c>
      <c r="V9753" s="56" t="s">
        <v>48526</v>
      </c>
      <c r="W9753" s="56" t="s">
        <v>7820</v>
      </c>
      <c r="X9753" s="56" t="s">
        <v>2910</v>
      </c>
      <c r="Y9753" s="56"/>
      <c r="Z9753" s="56" t="s">
        <v>48612</v>
      </c>
      <c r="AA9753" s="56" t="s">
        <v>48756</v>
      </c>
      <c r="AB9753" s="56" t="s">
        <v>48775</v>
      </c>
      <c r="AC9753" s="56" t="s">
        <v>7326</v>
      </c>
      <c r="AD9753" s="90" t="str">
        <f t="shared" si="305"/>
        <v>NA</v>
      </c>
      <c r="AE9753" s="90"/>
      <c r="AF9753" s="90"/>
      <c r="AG9753" s="90"/>
    </row>
    <row r="9754" spans="1:33">
      <c r="A9754" s="56" t="s">
        <v>52308</v>
      </c>
      <c r="B9754" s="56" t="s">
        <v>52309</v>
      </c>
      <c r="C9754" s="56" t="s">
        <v>52310</v>
      </c>
      <c r="D9754" s="56" t="s">
        <v>7820</v>
      </c>
      <c r="E9754" s="56" t="s">
        <v>3595</v>
      </c>
      <c r="F9754" s="56" t="s">
        <v>22</v>
      </c>
      <c r="G9754" s="56"/>
      <c r="H9754" s="56" t="s">
        <v>52306</v>
      </c>
      <c r="I9754" s="56" t="s">
        <v>52301</v>
      </c>
      <c r="J9754" s="56" t="s">
        <v>52308</v>
      </c>
      <c r="K9754" s="56" t="s">
        <v>7326</v>
      </c>
      <c r="L9754" s="90" t="str">
        <f t="shared" si="304"/>
        <v>NA</v>
      </c>
      <c r="M9754" s="90"/>
      <c r="O9754" s="91"/>
      <c r="P9754" s="56"/>
      <c r="Q9754" s="56"/>
      <c r="R9754" s="56"/>
      <c r="S9754" s="56"/>
      <c r="T9754" s="56" t="s">
        <v>48776</v>
      </c>
      <c r="U9754" s="56" t="s">
        <v>48777</v>
      </c>
      <c r="V9754" s="56" t="s">
        <v>48778</v>
      </c>
      <c r="W9754" s="56" t="s">
        <v>7820</v>
      </c>
      <c r="X9754" s="56" t="s">
        <v>2910</v>
      </c>
      <c r="Y9754" s="56"/>
      <c r="Z9754" s="56" t="s">
        <v>48522</v>
      </c>
      <c r="AA9754" s="56" t="s">
        <v>48756</v>
      </c>
      <c r="AB9754" s="56" t="s">
        <v>48779</v>
      </c>
      <c r="AC9754" s="56" t="s">
        <v>7326</v>
      </c>
      <c r="AD9754" s="90" t="str">
        <f t="shared" si="305"/>
        <v>NA</v>
      </c>
      <c r="AE9754" s="90"/>
      <c r="AF9754" s="90"/>
      <c r="AG9754" s="90"/>
    </row>
    <row r="9755" spans="1:33">
      <c r="A9755" s="56" t="s">
        <v>52311</v>
      </c>
      <c r="B9755" s="56" t="s">
        <v>52312</v>
      </c>
      <c r="C9755" s="56" t="s">
        <v>52313</v>
      </c>
      <c r="D9755" s="56" t="s">
        <v>7820</v>
      </c>
      <c r="E9755" s="56" t="s">
        <v>7931</v>
      </c>
      <c r="F9755" s="56" t="s">
        <v>22</v>
      </c>
      <c r="G9755" s="56"/>
      <c r="H9755" s="56" t="s">
        <v>52314</v>
      </c>
      <c r="I9755" s="56" t="s">
        <v>52315</v>
      </c>
      <c r="J9755" s="56" t="s">
        <v>52316</v>
      </c>
      <c r="K9755" s="56" t="s">
        <v>7326</v>
      </c>
      <c r="L9755" s="90" t="str">
        <f t="shared" si="304"/>
        <v>NA</v>
      </c>
      <c r="M9755" s="90"/>
      <c r="O9755" s="91"/>
      <c r="P9755" s="56"/>
      <c r="Q9755" s="56"/>
      <c r="R9755" s="56"/>
      <c r="S9755" s="56"/>
      <c r="T9755" s="56" t="s">
        <v>48780</v>
      </c>
      <c r="U9755" s="56" t="s">
        <v>48781</v>
      </c>
      <c r="V9755" s="56" t="s">
        <v>48782</v>
      </c>
      <c r="W9755" s="56" t="s">
        <v>7820</v>
      </c>
      <c r="X9755" s="56" t="s">
        <v>2910</v>
      </c>
      <c r="Y9755" s="56"/>
      <c r="Z9755" s="56" t="s">
        <v>48532</v>
      </c>
      <c r="AA9755" s="56" t="s">
        <v>48756</v>
      </c>
      <c r="AB9755" s="56"/>
      <c r="AC9755" s="56" t="s">
        <v>7326</v>
      </c>
      <c r="AD9755" s="90" t="str">
        <f t="shared" si="305"/>
        <v>NA</v>
      </c>
      <c r="AE9755" s="90"/>
      <c r="AF9755" s="90"/>
      <c r="AG9755" s="90"/>
    </row>
    <row r="9756" spans="1:33">
      <c r="A9756" s="56" t="s">
        <v>52317</v>
      </c>
      <c r="B9756" s="56" t="s">
        <v>52318</v>
      </c>
      <c r="C9756" s="56" t="s">
        <v>52319</v>
      </c>
      <c r="D9756" s="56" t="s">
        <v>7820</v>
      </c>
      <c r="E9756" s="56" t="s">
        <v>14398</v>
      </c>
      <c r="F9756" s="56" t="s">
        <v>22</v>
      </c>
      <c r="G9756" s="56"/>
      <c r="H9756" s="56" t="s">
        <v>52320</v>
      </c>
      <c r="I9756" s="56" t="s">
        <v>52321</v>
      </c>
      <c r="J9756" s="56" t="s">
        <v>52322</v>
      </c>
      <c r="K9756" s="56" t="s">
        <v>7326</v>
      </c>
      <c r="L9756" s="90" t="str">
        <f t="shared" si="304"/>
        <v>NA</v>
      </c>
      <c r="M9756" s="90"/>
      <c r="O9756" s="91"/>
      <c r="P9756" s="56"/>
      <c r="Q9756" s="56"/>
      <c r="R9756" s="56"/>
      <c r="S9756" s="56"/>
      <c r="T9756" s="56" t="s">
        <v>48783</v>
      </c>
      <c r="U9756" s="56" t="s">
        <v>48784</v>
      </c>
      <c r="V9756" s="56" t="s">
        <v>48767</v>
      </c>
      <c r="W9756" s="56" t="s">
        <v>7820</v>
      </c>
      <c r="X9756" s="56" t="s">
        <v>2910</v>
      </c>
      <c r="Y9756" s="56"/>
      <c r="Z9756" s="56" t="s">
        <v>48532</v>
      </c>
      <c r="AA9756" s="56" t="s">
        <v>48756</v>
      </c>
      <c r="AB9756" s="56" t="s">
        <v>48785</v>
      </c>
      <c r="AC9756" s="56" t="s">
        <v>7326</v>
      </c>
      <c r="AD9756" s="90" t="str">
        <f t="shared" si="305"/>
        <v>NA</v>
      </c>
      <c r="AE9756" s="90"/>
      <c r="AF9756" s="90"/>
      <c r="AG9756" s="90"/>
    </row>
    <row r="9757" spans="1:33">
      <c r="A9757" s="56" t="s">
        <v>52323</v>
      </c>
      <c r="B9757" s="56" t="s">
        <v>52324</v>
      </c>
      <c r="C9757" s="56" t="s">
        <v>52325</v>
      </c>
      <c r="D9757" s="56" t="s">
        <v>7820</v>
      </c>
      <c r="E9757" s="56" t="s">
        <v>14398</v>
      </c>
      <c r="F9757" s="56" t="s">
        <v>22</v>
      </c>
      <c r="G9757" s="56"/>
      <c r="H9757" s="56" t="s">
        <v>52320</v>
      </c>
      <c r="I9757" s="56" t="s">
        <v>52321</v>
      </c>
      <c r="J9757" s="56" t="s">
        <v>52326</v>
      </c>
      <c r="K9757" s="56" t="s">
        <v>7326</v>
      </c>
      <c r="L9757" s="90" t="str">
        <f t="shared" si="304"/>
        <v>NA</v>
      </c>
      <c r="M9757" s="90"/>
      <c r="O9757" s="91"/>
      <c r="P9757" s="56"/>
      <c r="Q9757" s="56"/>
      <c r="R9757" s="56"/>
      <c r="S9757" s="56"/>
      <c r="T9757" s="56" t="s">
        <v>48786</v>
      </c>
      <c r="U9757" s="56" t="s">
        <v>48787</v>
      </c>
      <c r="V9757" s="56" t="s">
        <v>48788</v>
      </c>
      <c r="W9757" s="56" t="s">
        <v>7820</v>
      </c>
      <c r="X9757" s="56" t="s">
        <v>2910</v>
      </c>
      <c r="Y9757" s="56"/>
      <c r="Z9757" s="56" t="s">
        <v>48522</v>
      </c>
      <c r="AA9757" s="56" t="s">
        <v>48756</v>
      </c>
      <c r="AB9757" s="56" t="s">
        <v>48789</v>
      </c>
      <c r="AC9757" s="56" t="s">
        <v>7326</v>
      </c>
      <c r="AD9757" s="90" t="str">
        <f t="shared" si="305"/>
        <v>NA</v>
      </c>
      <c r="AE9757" s="90"/>
      <c r="AF9757" s="90"/>
      <c r="AG9757" s="90"/>
    </row>
    <row r="9758" spans="1:33">
      <c r="A9758" s="56" t="s">
        <v>52327</v>
      </c>
      <c r="B9758" s="56" t="s">
        <v>52328</v>
      </c>
      <c r="C9758" s="56" t="s">
        <v>52325</v>
      </c>
      <c r="D9758" s="56" t="s">
        <v>7820</v>
      </c>
      <c r="E9758" s="56" t="s">
        <v>14398</v>
      </c>
      <c r="F9758" s="56" t="s">
        <v>22</v>
      </c>
      <c r="G9758" s="56"/>
      <c r="H9758" s="56" t="s">
        <v>52320</v>
      </c>
      <c r="I9758" s="56" t="s">
        <v>52321</v>
      </c>
      <c r="J9758" s="56"/>
      <c r="K9758" s="56" t="s">
        <v>7326</v>
      </c>
      <c r="L9758" s="90" t="str">
        <f t="shared" si="304"/>
        <v>NA</v>
      </c>
      <c r="M9758" s="90"/>
      <c r="O9758" s="91"/>
      <c r="P9758" s="56"/>
      <c r="Q9758" s="56"/>
      <c r="R9758" s="56"/>
      <c r="S9758" s="56"/>
      <c r="T9758" s="56" t="s">
        <v>48790</v>
      </c>
      <c r="U9758" s="56" t="s">
        <v>48791</v>
      </c>
      <c r="V9758" s="56" t="s">
        <v>48526</v>
      </c>
      <c r="W9758" s="56" t="s">
        <v>7820</v>
      </c>
      <c r="X9758" s="56" t="s">
        <v>2910</v>
      </c>
      <c r="Y9758" s="56"/>
      <c r="Z9758" s="56" t="s">
        <v>48522</v>
      </c>
      <c r="AA9758" s="56" t="s">
        <v>48756</v>
      </c>
      <c r="AB9758" s="56"/>
      <c r="AC9758" s="56" t="s">
        <v>7326</v>
      </c>
      <c r="AD9758" s="90" t="str">
        <f t="shared" si="305"/>
        <v>NA</v>
      </c>
      <c r="AE9758" s="90"/>
      <c r="AF9758" s="90"/>
      <c r="AG9758" s="90"/>
    </row>
    <row r="9759" spans="1:33">
      <c r="A9759" s="56" t="s">
        <v>52329</v>
      </c>
      <c r="B9759" s="56" t="s">
        <v>52330</v>
      </c>
      <c r="C9759" s="56" t="s">
        <v>52331</v>
      </c>
      <c r="D9759" s="56" t="s">
        <v>7820</v>
      </c>
      <c r="E9759" s="56" t="s">
        <v>14398</v>
      </c>
      <c r="F9759" s="56" t="s">
        <v>22</v>
      </c>
      <c r="G9759" s="56"/>
      <c r="H9759" s="56" t="s">
        <v>52320</v>
      </c>
      <c r="I9759" s="56" t="s">
        <v>52321</v>
      </c>
      <c r="J9759" s="56" t="s">
        <v>52329</v>
      </c>
      <c r="K9759" s="56" t="s">
        <v>7326</v>
      </c>
      <c r="L9759" s="90" t="str">
        <f t="shared" si="304"/>
        <v>NA</v>
      </c>
      <c r="M9759" s="90"/>
      <c r="O9759" s="91"/>
      <c r="P9759" s="56"/>
      <c r="Q9759" s="56"/>
      <c r="R9759" s="56"/>
      <c r="S9759" s="56"/>
      <c r="T9759" s="56" t="s">
        <v>48792</v>
      </c>
      <c r="U9759" s="56" t="s">
        <v>48793</v>
      </c>
      <c r="V9759" s="56" t="s">
        <v>48794</v>
      </c>
      <c r="W9759" s="56" t="s">
        <v>7820</v>
      </c>
      <c r="X9759" s="56" t="s">
        <v>2910</v>
      </c>
      <c r="Y9759" s="56"/>
      <c r="Z9759" s="56" t="s">
        <v>48612</v>
      </c>
      <c r="AA9759" s="56" t="s">
        <v>48756</v>
      </c>
      <c r="AB9759" s="56"/>
      <c r="AC9759" s="56" t="s">
        <v>7326</v>
      </c>
      <c r="AD9759" s="90" t="str">
        <f t="shared" si="305"/>
        <v>NA</v>
      </c>
      <c r="AE9759" s="90"/>
      <c r="AF9759" s="90"/>
      <c r="AG9759" s="90"/>
    </row>
    <row r="9760" spans="1:33">
      <c r="A9760" s="56" t="s">
        <v>52332</v>
      </c>
      <c r="B9760" s="56" t="s">
        <v>52333</v>
      </c>
      <c r="C9760" s="56" t="s">
        <v>52334</v>
      </c>
      <c r="D9760" s="56" t="s">
        <v>7820</v>
      </c>
      <c r="E9760" s="56" t="s">
        <v>14398</v>
      </c>
      <c r="F9760" s="56" t="s">
        <v>22</v>
      </c>
      <c r="G9760" s="56"/>
      <c r="H9760" s="56" t="s">
        <v>52320</v>
      </c>
      <c r="I9760" s="56" t="s">
        <v>52321</v>
      </c>
      <c r="J9760" s="56" t="s">
        <v>52332</v>
      </c>
      <c r="K9760" s="56" t="s">
        <v>7326</v>
      </c>
      <c r="L9760" s="90" t="str">
        <f t="shared" si="304"/>
        <v>NA</v>
      </c>
      <c r="M9760" s="90"/>
      <c r="O9760" s="91"/>
      <c r="P9760" s="56"/>
      <c r="Q9760" s="56"/>
      <c r="R9760" s="56"/>
      <c r="S9760" s="56"/>
      <c r="T9760" s="56" t="s">
        <v>48795</v>
      </c>
      <c r="U9760" s="56" t="s">
        <v>48796</v>
      </c>
      <c r="V9760" s="56" t="s">
        <v>48797</v>
      </c>
      <c r="W9760" s="56" t="s">
        <v>7820</v>
      </c>
      <c r="X9760" s="56" t="s">
        <v>2910</v>
      </c>
      <c r="Y9760" s="56"/>
      <c r="Z9760" s="56" t="s">
        <v>48612</v>
      </c>
      <c r="AA9760" s="56" t="s">
        <v>48756</v>
      </c>
      <c r="AB9760" s="56" t="s">
        <v>48798</v>
      </c>
      <c r="AC9760" s="56" t="s">
        <v>7326</v>
      </c>
      <c r="AD9760" s="90" t="str">
        <f t="shared" si="305"/>
        <v>NA</v>
      </c>
      <c r="AE9760" s="90"/>
      <c r="AF9760" s="90"/>
      <c r="AG9760" s="90"/>
    </row>
    <row r="9761" spans="1:33">
      <c r="A9761" s="56" t="s">
        <v>52335</v>
      </c>
      <c r="B9761" s="56" t="s">
        <v>52336</v>
      </c>
      <c r="C9761" s="56" t="s">
        <v>48978</v>
      </c>
      <c r="D9761" s="56" t="s">
        <v>7820</v>
      </c>
      <c r="E9761" s="56" t="s">
        <v>471</v>
      </c>
      <c r="F9761" s="56" t="s">
        <v>22</v>
      </c>
      <c r="G9761" s="56"/>
      <c r="H9761" s="56" t="s">
        <v>52337</v>
      </c>
      <c r="I9761" s="56" t="s">
        <v>52338</v>
      </c>
      <c r="J9761" s="56" t="s">
        <v>52335</v>
      </c>
      <c r="K9761" s="56" t="s">
        <v>7326</v>
      </c>
      <c r="L9761" s="90" t="str">
        <f t="shared" si="304"/>
        <v>NA</v>
      </c>
      <c r="M9761" s="90"/>
      <c r="O9761" s="91"/>
      <c r="P9761" s="56"/>
      <c r="Q9761" s="56"/>
      <c r="R9761" s="56"/>
      <c r="S9761" s="56"/>
      <c r="T9761" s="56" t="s">
        <v>48799</v>
      </c>
      <c r="U9761" s="56" t="s">
        <v>48800</v>
      </c>
      <c r="V9761" s="56" t="s">
        <v>48801</v>
      </c>
      <c r="W9761" s="56" t="s">
        <v>7820</v>
      </c>
      <c r="X9761" s="56" t="s">
        <v>2910</v>
      </c>
      <c r="Y9761" s="56"/>
      <c r="Z9761" s="56" t="s">
        <v>48612</v>
      </c>
      <c r="AA9761" s="56" t="s">
        <v>48756</v>
      </c>
      <c r="AB9761" s="56"/>
      <c r="AC9761" s="56" t="s">
        <v>7326</v>
      </c>
      <c r="AD9761" s="90" t="str">
        <f t="shared" si="305"/>
        <v>NA</v>
      </c>
      <c r="AE9761" s="90"/>
      <c r="AF9761" s="90"/>
      <c r="AG9761" s="90"/>
    </row>
    <row r="9762" spans="1:33">
      <c r="A9762" s="56" t="s">
        <v>52339</v>
      </c>
      <c r="B9762" s="56" t="s">
        <v>52340</v>
      </c>
      <c r="C9762" s="56" t="s">
        <v>52341</v>
      </c>
      <c r="D9762" s="56" t="s">
        <v>7820</v>
      </c>
      <c r="E9762" s="56" t="s">
        <v>471</v>
      </c>
      <c r="F9762" s="56" t="s">
        <v>22</v>
      </c>
      <c r="G9762" s="56"/>
      <c r="H9762" s="56" t="s">
        <v>52337</v>
      </c>
      <c r="I9762" s="56" t="s">
        <v>52338</v>
      </c>
      <c r="J9762" s="56" t="s">
        <v>52342</v>
      </c>
      <c r="K9762" s="56" t="s">
        <v>7326</v>
      </c>
      <c r="L9762" s="90" t="str">
        <f t="shared" si="304"/>
        <v>NA</v>
      </c>
      <c r="M9762" s="90"/>
      <c r="O9762" s="91"/>
      <c r="P9762" s="56"/>
      <c r="Q9762" s="56"/>
      <c r="R9762" s="56"/>
      <c r="S9762" s="56"/>
      <c r="T9762" s="56" t="s">
        <v>48802</v>
      </c>
      <c r="U9762" s="56" t="s">
        <v>48803</v>
      </c>
      <c r="V9762" s="56" t="s">
        <v>48804</v>
      </c>
      <c r="W9762" s="56" t="s">
        <v>7820</v>
      </c>
      <c r="X9762" s="56" t="s">
        <v>2910</v>
      </c>
      <c r="Y9762" s="56"/>
      <c r="Z9762" s="56" t="s">
        <v>48522</v>
      </c>
      <c r="AA9762" s="56" t="s">
        <v>48756</v>
      </c>
      <c r="AB9762" s="56"/>
      <c r="AC9762" s="56" t="s">
        <v>7326</v>
      </c>
      <c r="AD9762" s="90" t="str">
        <f t="shared" si="305"/>
        <v>NA</v>
      </c>
      <c r="AE9762" s="90"/>
      <c r="AF9762" s="90"/>
      <c r="AG9762" s="90"/>
    </row>
    <row r="9763" spans="1:33">
      <c r="A9763" s="56" t="s">
        <v>52343</v>
      </c>
      <c r="B9763" s="56" t="s">
        <v>52344</v>
      </c>
      <c r="C9763" s="56" t="s">
        <v>52345</v>
      </c>
      <c r="D9763" s="56" t="s">
        <v>7820</v>
      </c>
      <c r="E9763" s="56" t="s">
        <v>471</v>
      </c>
      <c r="F9763" s="56" t="s">
        <v>22</v>
      </c>
      <c r="G9763" s="56"/>
      <c r="H9763" s="56" t="s">
        <v>52337</v>
      </c>
      <c r="I9763" s="56" t="s">
        <v>52338</v>
      </c>
      <c r="J9763" s="56" t="s">
        <v>52343</v>
      </c>
      <c r="K9763" s="56" t="s">
        <v>7326</v>
      </c>
      <c r="L9763" s="90" t="str">
        <f t="shared" si="304"/>
        <v>NA</v>
      </c>
      <c r="M9763" s="90"/>
      <c r="O9763" s="91"/>
      <c r="P9763" s="56"/>
      <c r="Q9763" s="56"/>
      <c r="R9763" s="56"/>
      <c r="S9763" s="56"/>
      <c r="T9763" s="56" t="s">
        <v>48805</v>
      </c>
      <c r="U9763" s="56" t="s">
        <v>48806</v>
      </c>
      <c r="V9763" s="56" t="s">
        <v>48807</v>
      </c>
      <c r="W9763" s="56" t="s">
        <v>7820</v>
      </c>
      <c r="X9763" s="56" t="s">
        <v>2910</v>
      </c>
      <c r="Y9763" s="56"/>
      <c r="Z9763" s="56" t="s">
        <v>48532</v>
      </c>
      <c r="AA9763" s="56" t="s">
        <v>48756</v>
      </c>
      <c r="AB9763" s="56"/>
      <c r="AC9763" s="56" t="s">
        <v>7326</v>
      </c>
      <c r="AD9763" s="90" t="str">
        <f t="shared" si="305"/>
        <v>NA</v>
      </c>
      <c r="AE9763" s="90"/>
      <c r="AF9763" s="90"/>
      <c r="AG9763" s="90"/>
    </row>
    <row r="9764" spans="1:33">
      <c r="A9764" s="56" t="s">
        <v>52346</v>
      </c>
      <c r="B9764" s="56" t="s">
        <v>52347</v>
      </c>
      <c r="C9764" s="56" t="s">
        <v>52348</v>
      </c>
      <c r="D9764" s="56" t="s">
        <v>7820</v>
      </c>
      <c r="E9764" s="56" t="s">
        <v>471</v>
      </c>
      <c r="F9764" s="56" t="s">
        <v>22</v>
      </c>
      <c r="G9764" s="56"/>
      <c r="H9764" s="56" t="s">
        <v>52337</v>
      </c>
      <c r="I9764" s="56" t="s">
        <v>52338</v>
      </c>
      <c r="J9764" s="56"/>
      <c r="K9764" s="56" t="s">
        <v>7326</v>
      </c>
      <c r="L9764" s="90" t="str">
        <f t="shared" si="304"/>
        <v>NA</v>
      </c>
      <c r="M9764" s="90"/>
      <c r="O9764" s="91"/>
      <c r="P9764" s="56"/>
      <c r="Q9764" s="56"/>
      <c r="R9764" s="56"/>
      <c r="S9764" s="56"/>
      <c r="T9764" s="56" t="s">
        <v>48808</v>
      </c>
      <c r="U9764" s="56" t="s">
        <v>48809</v>
      </c>
      <c r="V9764" s="56" t="s">
        <v>48810</v>
      </c>
      <c r="W9764" s="56" t="s">
        <v>7820</v>
      </c>
      <c r="X9764" s="56" t="s">
        <v>2910</v>
      </c>
      <c r="Y9764" s="56"/>
      <c r="Z9764" s="56" t="s">
        <v>48532</v>
      </c>
      <c r="AA9764" s="56" t="s">
        <v>48756</v>
      </c>
      <c r="AB9764" s="56" t="s">
        <v>48808</v>
      </c>
      <c r="AC9764" s="56" t="s">
        <v>7326</v>
      </c>
      <c r="AD9764" s="90" t="str">
        <f t="shared" si="305"/>
        <v>NA</v>
      </c>
      <c r="AE9764" s="90"/>
      <c r="AF9764" s="90"/>
      <c r="AG9764" s="90"/>
    </row>
    <row r="9765" spans="1:33">
      <c r="A9765" s="56" t="s">
        <v>52349</v>
      </c>
      <c r="B9765" s="56" t="s">
        <v>52350</v>
      </c>
      <c r="C9765" s="56" t="s">
        <v>52351</v>
      </c>
      <c r="D9765" s="56" t="s">
        <v>7820</v>
      </c>
      <c r="E9765" s="56" t="s">
        <v>471</v>
      </c>
      <c r="F9765" s="56" t="s">
        <v>22</v>
      </c>
      <c r="G9765" s="56"/>
      <c r="H9765" s="56" t="s">
        <v>52337</v>
      </c>
      <c r="I9765" s="56" t="s">
        <v>52338</v>
      </c>
      <c r="J9765" s="56" t="s">
        <v>52352</v>
      </c>
      <c r="K9765" s="56" t="s">
        <v>7326</v>
      </c>
      <c r="L9765" s="90" t="str">
        <f t="shared" si="304"/>
        <v>NA</v>
      </c>
      <c r="M9765" s="90"/>
      <c r="O9765" s="91"/>
      <c r="P9765" s="56"/>
      <c r="Q9765" s="56"/>
      <c r="R9765" s="56"/>
      <c r="S9765" s="56"/>
      <c r="T9765" s="56" t="s">
        <v>48811</v>
      </c>
      <c r="U9765" s="56" t="s">
        <v>48812</v>
      </c>
      <c r="V9765" s="56" t="s">
        <v>48813</v>
      </c>
      <c r="W9765" s="56" t="s">
        <v>7820</v>
      </c>
      <c r="X9765" s="56" t="s">
        <v>2910</v>
      </c>
      <c r="Y9765" s="56"/>
      <c r="Z9765" s="56" t="s">
        <v>48612</v>
      </c>
      <c r="AA9765" s="56" t="s">
        <v>48756</v>
      </c>
      <c r="AB9765" s="56" t="s">
        <v>48811</v>
      </c>
      <c r="AC9765" s="56" t="s">
        <v>7326</v>
      </c>
      <c r="AD9765" s="90" t="str">
        <f t="shared" si="305"/>
        <v>NA</v>
      </c>
      <c r="AE9765" s="90"/>
      <c r="AF9765" s="90"/>
      <c r="AG9765" s="90"/>
    </row>
    <row r="9766" spans="1:33">
      <c r="A9766" s="56" t="s">
        <v>52353</v>
      </c>
      <c r="B9766" s="56" t="s">
        <v>52354</v>
      </c>
      <c r="C9766" s="56" t="s">
        <v>52355</v>
      </c>
      <c r="D9766" s="56" t="s">
        <v>7820</v>
      </c>
      <c r="E9766" s="56" t="s">
        <v>471</v>
      </c>
      <c r="F9766" s="56" t="s">
        <v>22</v>
      </c>
      <c r="G9766" s="56"/>
      <c r="H9766" s="56" t="s">
        <v>52356</v>
      </c>
      <c r="I9766" s="56" t="s">
        <v>52338</v>
      </c>
      <c r="J9766" s="56" t="s">
        <v>52357</v>
      </c>
      <c r="K9766" s="56" t="s">
        <v>7326</v>
      </c>
      <c r="L9766" s="90" t="str">
        <f t="shared" si="304"/>
        <v>NA</v>
      </c>
      <c r="M9766" s="90"/>
      <c r="O9766" s="91"/>
      <c r="P9766" s="56"/>
      <c r="Q9766" s="56"/>
      <c r="R9766" s="56"/>
      <c r="S9766" s="56"/>
      <c r="T9766" s="56" t="s">
        <v>48814</v>
      </c>
      <c r="U9766" s="56" t="s">
        <v>48815</v>
      </c>
      <c r="V9766" s="56" t="s">
        <v>42569</v>
      </c>
      <c r="W9766" s="56" t="s">
        <v>7820</v>
      </c>
      <c r="X9766" s="56" t="s">
        <v>2910</v>
      </c>
      <c r="Y9766" s="56"/>
      <c r="Z9766" s="56" t="s">
        <v>48532</v>
      </c>
      <c r="AA9766" s="56" t="s">
        <v>48756</v>
      </c>
      <c r="AB9766" s="56" t="s">
        <v>48814</v>
      </c>
      <c r="AC9766" s="56" t="s">
        <v>7326</v>
      </c>
      <c r="AD9766" s="90" t="str">
        <f t="shared" si="305"/>
        <v>NA</v>
      </c>
      <c r="AE9766" s="90"/>
      <c r="AF9766" s="90"/>
      <c r="AG9766" s="90"/>
    </row>
    <row r="9767" spans="1:33">
      <c r="A9767" s="56" t="s">
        <v>52358</v>
      </c>
      <c r="B9767" s="56" t="s">
        <v>52359</v>
      </c>
      <c r="C9767" s="56" t="s">
        <v>52360</v>
      </c>
      <c r="D9767" s="56" t="s">
        <v>7820</v>
      </c>
      <c r="E9767" s="56" t="s">
        <v>471</v>
      </c>
      <c r="F9767" s="56" t="s">
        <v>22</v>
      </c>
      <c r="G9767" s="56"/>
      <c r="H9767" s="56" t="s">
        <v>52337</v>
      </c>
      <c r="I9767" s="56" t="s">
        <v>52338</v>
      </c>
      <c r="J9767" s="56" t="s">
        <v>52358</v>
      </c>
      <c r="K9767" s="56" t="s">
        <v>7326</v>
      </c>
      <c r="L9767" s="90" t="str">
        <f t="shared" si="304"/>
        <v>NA</v>
      </c>
      <c r="M9767" s="90"/>
      <c r="O9767" s="91"/>
      <c r="P9767" s="56"/>
      <c r="Q9767" s="56"/>
      <c r="R9767" s="56"/>
      <c r="S9767" s="56"/>
      <c r="T9767" s="56" t="s">
        <v>48816</v>
      </c>
      <c r="U9767" s="56" t="s">
        <v>48817</v>
      </c>
      <c r="V9767" s="56" t="s">
        <v>48818</v>
      </c>
      <c r="W9767" s="56" t="s">
        <v>7820</v>
      </c>
      <c r="X9767" s="56" t="s">
        <v>2910</v>
      </c>
      <c r="Y9767" s="56"/>
      <c r="Z9767" s="56" t="s">
        <v>48612</v>
      </c>
      <c r="AA9767" s="56" t="s">
        <v>48756</v>
      </c>
      <c r="AB9767" s="56" t="s">
        <v>48816</v>
      </c>
      <c r="AC9767" s="56" t="s">
        <v>7326</v>
      </c>
      <c r="AD9767" s="90" t="str">
        <f t="shared" si="305"/>
        <v>NA</v>
      </c>
      <c r="AE9767" s="90"/>
      <c r="AF9767" s="90"/>
      <c r="AG9767" s="90"/>
    </row>
    <row r="9768" spans="1:33">
      <c r="A9768" s="56" t="s">
        <v>50959</v>
      </c>
      <c r="B9768" s="56" t="s">
        <v>52361</v>
      </c>
      <c r="C9768" s="56" t="s">
        <v>52362</v>
      </c>
      <c r="D9768" s="56" t="s">
        <v>7820</v>
      </c>
      <c r="E9768" s="56" t="s">
        <v>471</v>
      </c>
      <c r="F9768" s="56" t="s">
        <v>22</v>
      </c>
      <c r="G9768" s="56"/>
      <c r="H9768" s="56" t="s">
        <v>52337</v>
      </c>
      <c r="I9768" s="56" t="s">
        <v>52338</v>
      </c>
      <c r="J9768" s="56" t="s">
        <v>50959</v>
      </c>
      <c r="K9768" s="56" t="s">
        <v>7326</v>
      </c>
      <c r="L9768" s="90" t="str">
        <f t="shared" si="304"/>
        <v>NA</v>
      </c>
      <c r="M9768" s="90"/>
      <c r="O9768" s="91"/>
      <c r="P9768" s="56"/>
      <c r="Q9768" s="56"/>
      <c r="R9768" s="56"/>
      <c r="S9768" s="56"/>
      <c r="T9768" s="56" t="s">
        <v>48819</v>
      </c>
      <c r="U9768" s="56" t="s">
        <v>48820</v>
      </c>
      <c r="V9768" s="56" t="s">
        <v>48821</v>
      </c>
      <c r="W9768" s="56" t="s">
        <v>7820</v>
      </c>
      <c r="X9768" s="56" t="s">
        <v>2910</v>
      </c>
      <c r="Y9768" s="56"/>
      <c r="Z9768" s="56" t="s">
        <v>48522</v>
      </c>
      <c r="AA9768" s="56" t="s">
        <v>48756</v>
      </c>
      <c r="AB9768" s="56" t="s">
        <v>48822</v>
      </c>
      <c r="AC9768" s="56" t="s">
        <v>7326</v>
      </c>
      <c r="AD9768" s="90" t="str">
        <f t="shared" si="305"/>
        <v>NA</v>
      </c>
      <c r="AE9768" s="90"/>
      <c r="AF9768" s="90"/>
      <c r="AG9768" s="90"/>
    </row>
    <row r="9769" spans="1:33">
      <c r="A9769" s="56" t="s">
        <v>52363</v>
      </c>
      <c r="B9769" s="56" t="s">
        <v>52364</v>
      </c>
      <c r="C9769" s="56" t="s">
        <v>52365</v>
      </c>
      <c r="D9769" s="56" t="s">
        <v>7820</v>
      </c>
      <c r="E9769" s="56" t="s">
        <v>471</v>
      </c>
      <c r="F9769" s="56" t="s">
        <v>22</v>
      </c>
      <c r="G9769" s="56"/>
      <c r="H9769" s="56" t="s">
        <v>52337</v>
      </c>
      <c r="I9769" s="56" t="s">
        <v>52338</v>
      </c>
      <c r="J9769" s="56" t="s">
        <v>52363</v>
      </c>
      <c r="K9769" s="56" t="s">
        <v>7326</v>
      </c>
      <c r="L9769" s="90" t="str">
        <f t="shared" si="304"/>
        <v>NA</v>
      </c>
      <c r="M9769" s="90"/>
      <c r="O9769" s="91"/>
      <c r="P9769" s="56"/>
      <c r="Q9769" s="56"/>
      <c r="R9769" s="56"/>
      <c r="S9769" s="56"/>
      <c r="T9769" s="56" t="s">
        <v>48823</v>
      </c>
      <c r="U9769" s="56" t="s">
        <v>48824</v>
      </c>
      <c r="V9769" s="56" t="s">
        <v>48825</v>
      </c>
      <c r="W9769" s="56" t="s">
        <v>7820</v>
      </c>
      <c r="X9769" s="56" t="s">
        <v>2910</v>
      </c>
      <c r="Y9769" s="56"/>
      <c r="Z9769" s="56" t="s">
        <v>48532</v>
      </c>
      <c r="AA9769" s="56" t="s">
        <v>48756</v>
      </c>
      <c r="AB9769" s="56" t="s">
        <v>48823</v>
      </c>
      <c r="AC9769" s="56" t="s">
        <v>7326</v>
      </c>
      <c r="AD9769" s="90" t="str">
        <f t="shared" si="305"/>
        <v>NA</v>
      </c>
      <c r="AE9769" s="90"/>
      <c r="AF9769" s="90"/>
      <c r="AG9769" s="90"/>
    </row>
    <row r="9770" spans="1:33">
      <c r="A9770" s="56" t="s">
        <v>52129</v>
      </c>
      <c r="B9770" s="56" t="s">
        <v>52366</v>
      </c>
      <c r="C9770" s="56" t="s">
        <v>52367</v>
      </c>
      <c r="D9770" s="56" t="s">
        <v>7820</v>
      </c>
      <c r="E9770" s="56" t="s">
        <v>14426</v>
      </c>
      <c r="F9770" s="56" t="s">
        <v>22</v>
      </c>
      <c r="G9770" s="56"/>
      <c r="H9770" s="56" t="s">
        <v>52368</v>
      </c>
      <c r="I9770" s="56" t="s">
        <v>52369</v>
      </c>
      <c r="J9770" s="56" t="s">
        <v>52129</v>
      </c>
      <c r="K9770" s="56" t="s">
        <v>7326</v>
      </c>
      <c r="L9770" s="90" t="str">
        <f t="shared" si="304"/>
        <v>NA</v>
      </c>
      <c r="M9770" s="90"/>
      <c r="O9770" s="91"/>
      <c r="P9770" s="56"/>
      <c r="Q9770" s="56"/>
      <c r="R9770" s="56"/>
      <c r="S9770" s="56"/>
      <c r="T9770" s="56" t="s">
        <v>48826</v>
      </c>
      <c r="U9770" s="56" t="s">
        <v>48827</v>
      </c>
      <c r="V9770" s="56" t="s">
        <v>48828</v>
      </c>
      <c r="W9770" s="56" t="s">
        <v>7820</v>
      </c>
      <c r="X9770" s="56" t="s">
        <v>2910</v>
      </c>
      <c r="Y9770" s="56"/>
      <c r="Z9770" s="56" t="s">
        <v>48522</v>
      </c>
      <c r="AA9770" s="56" t="s">
        <v>48756</v>
      </c>
      <c r="AB9770" s="56" t="s">
        <v>48826</v>
      </c>
      <c r="AC9770" s="56" t="s">
        <v>7326</v>
      </c>
      <c r="AD9770" s="90" t="str">
        <f t="shared" si="305"/>
        <v>NA</v>
      </c>
      <c r="AE9770" s="90"/>
      <c r="AF9770" s="90"/>
      <c r="AG9770" s="90"/>
    </row>
    <row r="9771" spans="1:33">
      <c r="A9771" s="56" t="s">
        <v>52129</v>
      </c>
      <c r="B9771" s="56" t="s">
        <v>52370</v>
      </c>
      <c r="C9771" s="56" t="s">
        <v>52367</v>
      </c>
      <c r="D9771" s="56" t="s">
        <v>7820</v>
      </c>
      <c r="E9771" s="56" t="s">
        <v>14426</v>
      </c>
      <c r="F9771" s="56" t="s">
        <v>22</v>
      </c>
      <c r="G9771" s="56"/>
      <c r="H9771" s="56" t="s">
        <v>52368</v>
      </c>
      <c r="I9771" s="56" t="s">
        <v>52369</v>
      </c>
      <c r="J9771" s="56" t="s">
        <v>52129</v>
      </c>
      <c r="K9771" s="56" t="s">
        <v>7326</v>
      </c>
      <c r="L9771" s="90" t="str">
        <f t="shared" si="304"/>
        <v>NA</v>
      </c>
      <c r="M9771" s="90"/>
      <c r="O9771" s="91"/>
      <c r="P9771" s="56"/>
      <c r="Q9771" s="56"/>
      <c r="R9771" s="56"/>
      <c r="S9771" s="56"/>
      <c r="T9771" s="56" t="s">
        <v>48829</v>
      </c>
      <c r="U9771" s="56" t="s">
        <v>48830</v>
      </c>
      <c r="V9771" s="56" t="s">
        <v>42569</v>
      </c>
      <c r="W9771" s="56" t="s">
        <v>7820</v>
      </c>
      <c r="X9771" s="56" t="s">
        <v>2910</v>
      </c>
      <c r="Y9771" s="56"/>
      <c r="Z9771" s="56" t="s">
        <v>48522</v>
      </c>
      <c r="AA9771" s="56" t="s">
        <v>48756</v>
      </c>
      <c r="AB9771" s="56" t="s">
        <v>48831</v>
      </c>
      <c r="AC9771" s="56" t="s">
        <v>7326</v>
      </c>
      <c r="AD9771" s="90" t="str">
        <f t="shared" si="305"/>
        <v>NA</v>
      </c>
      <c r="AE9771" s="90"/>
      <c r="AF9771" s="90"/>
      <c r="AG9771" s="90"/>
    </row>
    <row r="9772" spans="1:33">
      <c r="A9772" s="56" t="s">
        <v>52371</v>
      </c>
      <c r="B9772" s="56" t="s">
        <v>52372</v>
      </c>
      <c r="C9772" s="56" t="s">
        <v>52373</v>
      </c>
      <c r="D9772" s="56" t="s">
        <v>7820</v>
      </c>
      <c r="E9772" s="56" t="s">
        <v>14426</v>
      </c>
      <c r="F9772" s="56" t="s">
        <v>22</v>
      </c>
      <c r="G9772" s="56"/>
      <c r="H9772" s="56" t="s">
        <v>52368</v>
      </c>
      <c r="I9772" s="56" t="s">
        <v>52369</v>
      </c>
      <c r="J9772" s="56" t="s">
        <v>52374</v>
      </c>
      <c r="K9772" s="56" t="s">
        <v>7326</v>
      </c>
      <c r="L9772" s="90" t="str">
        <f t="shared" si="304"/>
        <v>NA</v>
      </c>
      <c r="M9772" s="90"/>
      <c r="O9772" s="91"/>
      <c r="P9772" s="56"/>
      <c r="Q9772" s="56"/>
      <c r="R9772" s="56"/>
      <c r="S9772" s="56"/>
      <c r="T9772" s="56" t="s">
        <v>48832</v>
      </c>
      <c r="U9772" s="56" t="s">
        <v>48833</v>
      </c>
      <c r="V9772" s="56" t="s">
        <v>48834</v>
      </c>
      <c r="W9772" s="56" t="s">
        <v>7820</v>
      </c>
      <c r="X9772" s="56" t="s">
        <v>2910</v>
      </c>
      <c r="Y9772" s="56"/>
      <c r="Z9772" s="56" t="s">
        <v>48532</v>
      </c>
      <c r="AA9772" s="56" t="s">
        <v>48756</v>
      </c>
      <c r="AB9772" s="56"/>
      <c r="AC9772" s="56" t="s">
        <v>7326</v>
      </c>
      <c r="AD9772" s="90" t="str">
        <f t="shared" si="305"/>
        <v>NA</v>
      </c>
      <c r="AE9772" s="90"/>
      <c r="AF9772" s="90"/>
      <c r="AG9772" s="90"/>
    </row>
    <row r="9773" spans="1:33">
      <c r="A9773" s="56" t="s">
        <v>52375</v>
      </c>
      <c r="B9773" s="56" t="s">
        <v>52376</v>
      </c>
      <c r="C9773" s="56" t="s">
        <v>48771</v>
      </c>
      <c r="D9773" s="56" t="s">
        <v>7820</v>
      </c>
      <c r="E9773" s="56" t="s">
        <v>14426</v>
      </c>
      <c r="F9773" s="56" t="s">
        <v>22</v>
      </c>
      <c r="G9773" s="56"/>
      <c r="H9773" s="56" t="s">
        <v>52377</v>
      </c>
      <c r="I9773" s="56" t="s">
        <v>52369</v>
      </c>
      <c r="J9773" s="56" t="s">
        <v>52378</v>
      </c>
      <c r="K9773" s="56" t="s">
        <v>7326</v>
      </c>
      <c r="L9773" s="90" t="str">
        <f t="shared" si="304"/>
        <v>NA</v>
      </c>
      <c r="M9773" s="90"/>
      <c r="O9773" s="91"/>
      <c r="P9773" s="56"/>
      <c r="Q9773" s="56"/>
      <c r="R9773" s="56"/>
      <c r="S9773" s="56"/>
      <c r="T9773" s="56" t="s">
        <v>48835</v>
      </c>
      <c r="U9773" s="56" t="s">
        <v>48836</v>
      </c>
      <c r="V9773" s="56" t="s">
        <v>48837</v>
      </c>
      <c r="W9773" s="56" t="s">
        <v>7820</v>
      </c>
      <c r="X9773" s="56" t="s">
        <v>2910</v>
      </c>
      <c r="Y9773" s="56"/>
      <c r="Z9773" s="56" t="s">
        <v>48532</v>
      </c>
      <c r="AA9773" s="56" t="s">
        <v>48756</v>
      </c>
      <c r="AB9773" s="56" t="s">
        <v>48838</v>
      </c>
      <c r="AC9773" s="56" t="s">
        <v>7326</v>
      </c>
      <c r="AD9773" s="90" t="str">
        <f t="shared" si="305"/>
        <v>NA</v>
      </c>
      <c r="AE9773" s="90"/>
      <c r="AF9773" s="90"/>
      <c r="AG9773" s="90"/>
    </row>
    <row r="9774" spans="1:33">
      <c r="A9774" s="56" t="s">
        <v>52379</v>
      </c>
      <c r="B9774" s="56" t="s">
        <v>52380</v>
      </c>
      <c r="C9774" s="56" t="s">
        <v>52381</v>
      </c>
      <c r="D9774" s="56" t="s">
        <v>7820</v>
      </c>
      <c r="E9774" s="56" t="s">
        <v>52382</v>
      </c>
      <c r="F9774" s="56" t="s">
        <v>22</v>
      </c>
      <c r="G9774" s="56"/>
      <c r="H9774" s="56" t="s">
        <v>52383</v>
      </c>
      <c r="I9774" s="56" t="s">
        <v>52384</v>
      </c>
      <c r="J9774" s="56" t="s">
        <v>52379</v>
      </c>
      <c r="K9774" s="56" t="s">
        <v>7326</v>
      </c>
      <c r="L9774" s="90" t="str">
        <f t="shared" si="304"/>
        <v>NA</v>
      </c>
      <c r="M9774" s="90"/>
      <c r="O9774" s="91"/>
      <c r="P9774" s="56"/>
      <c r="Q9774" s="56"/>
      <c r="R9774" s="56"/>
      <c r="S9774" s="56"/>
      <c r="T9774" s="56" t="s">
        <v>48839</v>
      </c>
      <c r="U9774" s="56" t="s">
        <v>48840</v>
      </c>
      <c r="V9774" s="56" t="s">
        <v>48547</v>
      </c>
      <c r="W9774" s="56" t="s">
        <v>7820</v>
      </c>
      <c r="X9774" s="56" t="s">
        <v>10849</v>
      </c>
      <c r="Y9774" s="56"/>
      <c r="Z9774" s="56" t="s">
        <v>48532</v>
      </c>
      <c r="AA9774" s="56" t="s">
        <v>48841</v>
      </c>
      <c r="AB9774" s="56" t="s">
        <v>48842</v>
      </c>
      <c r="AC9774" s="56" t="s">
        <v>7326</v>
      </c>
      <c r="AD9774" s="90" t="str">
        <f t="shared" si="305"/>
        <v>NA</v>
      </c>
      <c r="AE9774" s="90"/>
      <c r="AF9774" s="90"/>
      <c r="AG9774" s="90"/>
    </row>
    <row r="9775" spans="1:33">
      <c r="A9775" s="56" t="s">
        <v>52385</v>
      </c>
      <c r="B9775" s="56" t="s">
        <v>52386</v>
      </c>
      <c r="C9775" s="56" t="s">
        <v>52387</v>
      </c>
      <c r="D9775" s="56" t="s">
        <v>7820</v>
      </c>
      <c r="E9775" s="56" t="s">
        <v>52382</v>
      </c>
      <c r="F9775" s="56" t="s">
        <v>22</v>
      </c>
      <c r="G9775" s="56"/>
      <c r="H9775" s="56" t="s">
        <v>52383</v>
      </c>
      <c r="I9775" s="56" t="s">
        <v>52384</v>
      </c>
      <c r="J9775" s="56" t="s">
        <v>52385</v>
      </c>
      <c r="K9775" s="56" t="s">
        <v>7326</v>
      </c>
      <c r="L9775" s="90" t="str">
        <f t="shared" si="304"/>
        <v>NA</v>
      </c>
      <c r="M9775" s="90"/>
      <c r="O9775" s="91"/>
      <c r="P9775" s="56"/>
      <c r="Q9775" s="56"/>
      <c r="R9775" s="56"/>
      <c r="S9775" s="56"/>
      <c r="T9775" s="56" t="s">
        <v>48843</v>
      </c>
      <c r="U9775" s="56" t="s">
        <v>48844</v>
      </c>
      <c r="V9775" s="56" t="s">
        <v>48547</v>
      </c>
      <c r="W9775" s="56" t="s">
        <v>7820</v>
      </c>
      <c r="X9775" s="56" t="s">
        <v>10849</v>
      </c>
      <c r="Y9775" s="56"/>
      <c r="Z9775" s="56" t="s">
        <v>48522</v>
      </c>
      <c r="AA9775" s="56" t="s">
        <v>48841</v>
      </c>
      <c r="AB9775" s="56" t="s">
        <v>48843</v>
      </c>
      <c r="AC9775" s="56" t="s">
        <v>7326</v>
      </c>
      <c r="AD9775" s="90" t="str">
        <f t="shared" si="305"/>
        <v>NA</v>
      </c>
      <c r="AE9775" s="90"/>
      <c r="AF9775" s="90"/>
      <c r="AG9775" s="90"/>
    </row>
    <row r="9776" spans="1:33">
      <c r="A9776" s="56" t="s">
        <v>52388</v>
      </c>
      <c r="B9776" s="56" t="s">
        <v>52389</v>
      </c>
      <c r="C9776" s="56" t="s">
        <v>52390</v>
      </c>
      <c r="D9776" s="56" t="s">
        <v>7820</v>
      </c>
      <c r="E9776" s="56" t="s">
        <v>37366</v>
      </c>
      <c r="F9776" s="56" t="s">
        <v>22</v>
      </c>
      <c r="G9776" s="56"/>
      <c r="H9776" s="56" t="s">
        <v>52391</v>
      </c>
      <c r="I9776" s="56" t="s">
        <v>52392</v>
      </c>
      <c r="J9776" s="56" t="s">
        <v>52393</v>
      </c>
      <c r="K9776" s="56" t="s">
        <v>7326</v>
      </c>
      <c r="L9776" s="90" t="str">
        <f t="shared" si="304"/>
        <v>NA</v>
      </c>
      <c r="M9776" s="90"/>
      <c r="O9776" s="91"/>
      <c r="P9776" s="56"/>
      <c r="Q9776" s="56"/>
      <c r="R9776" s="56"/>
      <c r="S9776" s="56"/>
      <c r="T9776" s="56" t="s">
        <v>48845</v>
      </c>
      <c r="U9776" s="56" t="s">
        <v>48846</v>
      </c>
      <c r="V9776" s="56" t="s">
        <v>48847</v>
      </c>
      <c r="W9776" s="56" t="s">
        <v>7820</v>
      </c>
      <c r="X9776" s="56" t="s">
        <v>10849</v>
      </c>
      <c r="Y9776" s="56"/>
      <c r="Z9776" s="56" t="s">
        <v>48532</v>
      </c>
      <c r="AA9776" s="56" t="s">
        <v>48841</v>
      </c>
      <c r="AB9776" s="56" t="s">
        <v>48848</v>
      </c>
      <c r="AC9776" s="56" t="s">
        <v>7326</v>
      </c>
      <c r="AD9776" s="90" t="str">
        <f t="shared" si="305"/>
        <v>NA</v>
      </c>
      <c r="AE9776" s="90"/>
      <c r="AF9776" s="90"/>
      <c r="AG9776" s="90"/>
    </row>
    <row r="9777" spans="1:33">
      <c r="A9777" s="56" t="s">
        <v>52394</v>
      </c>
      <c r="B9777" s="56" t="s">
        <v>52395</v>
      </c>
      <c r="C9777" s="56" t="s">
        <v>52396</v>
      </c>
      <c r="D9777" s="56" t="s">
        <v>7820</v>
      </c>
      <c r="E9777" s="56" t="s">
        <v>37366</v>
      </c>
      <c r="F9777" s="56" t="s">
        <v>22</v>
      </c>
      <c r="G9777" s="56"/>
      <c r="H9777" s="56" t="s">
        <v>52391</v>
      </c>
      <c r="I9777" s="56" t="s">
        <v>52392</v>
      </c>
      <c r="J9777" s="56" t="s">
        <v>52394</v>
      </c>
      <c r="K9777" s="56" t="s">
        <v>7326</v>
      </c>
      <c r="L9777" s="90" t="str">
        <f t="shared" si="304"/>
        <v>NA</v>
      </c>
      <c r="M9777" s="90"/>
      <c r="O9777" s="91"/>
      <c r="P9777" s="56"/>
      <c r="Q9777" s="56"/>
      <c r="R9777" s="56"/>
      <c r="S9777" s="56"/>
      <c r="T9777" s="56" t="s">
        <v>48849</v>
      </c>
      <c r="U9777" s="56" t="s">
        <v>48850</v>
      </c>
      <c r="V9777" s="56" t="s">
        <v>48851</v>
      </c>
      <c r="W9777" s="56" t="s">
        <v>7820</v>
      </c>
      <c r="X9777" s="56" t="s">
        <v>10849</v>
      </c>
      <c r="Y9777" s="56"/>
      <c r="Z9777" s="56" t="s">
        <v>48532</v>
      </c>
      <c r="AA9777" s="56" t="s">
        <v>48841</v>
      </c>
      <c r="AB9777" s="56" t="s">
        <v>48852</v>
      </c>
      <c r="AC9777" s="56" t="s">
        <v>7326</v>
      </c>
      <c r="AD9777" s="90" t="str">
        <f t="shared" si="305"/>
        <v>NA</v>
      </c>
      <c r="AE9777" s="90"/>
      <c r="AF9777" s="90"/>
      <c r="AG9777" s="90"/>
    </row>
    <row r="9778" spans="1:33">
      <c r="A9778" s="56" t="s">
        <v>52397</v>
      </c>
      <c r="B9778" s="56" t="s">
        <v>52398</v>
      </c>
      <c r="C9778" s="56" t="s">
        <v>52399</v>
      </c>
      <c r="D9778" s="56" t="s">
        <v>7820</v>
      </c>
      <c r="E9778" s="56" t="s">
        <v>37366</v>
      </c>
      <c r="F9778" s="56" t="s">
        <v>22</v>
      </c>
      <c r="G9778" s="56"/>
      <c r="H9778" s="56" t="s">
        <v>52391</v>
      </c>
      <c r="I9778" s="56" t="s">
        <v>52392</v>
      </c>
      <c r="J9778" s="56" t="s">
        <v>52397</v>
      </c>
      <c r="K9778" s="56" t="s">
        <v>7326</v>
      </c>
      <c r="L9778" s="90" t="str">
        <f t="shared" si="304"/>
        <v>NA</v>
      </c>
      <c r="M9778" s="90"/>
      <c r="O9778" s="91"/>
      <c r="P9778" s="56"/>
      <c r="Q9778" s="56"/>
      <c r="R9778" s="56"/>
      <c r="S9778" s="56"/>
      <c r="T9778" s="56" t="s">
        <v>48853</v>
      </c>
      <c r="U9778" s="56" t="s">
        <v>48854</v>
      </c>
      <c r="V9778" s="56" t="s">
        <v>48855</v>
      </c>
      <c r="W9778" s="56" t="s">
        <v>7820</v>
      </c>
      <c r="X9778" s="56" t="s">
        <v>10849</v>
      </c>
      <c r="Y9778" s="56"/>
      <c r="Z9778" s="56" t="s">
        <v>48532</v>
      </c>
      <c r="AA9778" s="56" t="s">
        <v>48841</v>
      </c>
      <c r="AB9778" s="56" t="s">
        <v>48856</v>
      </c>
      <c r="AC9778" s="56" t="s">
        <v>7326</v>
      </c>
      <c r="AD9778" s="90" t="str">
        <f t="shared" si="305"/>
        <v>NA</v>
      </c>
      <c r="AE9778" s="90"/>
      <c r="AF9778" s="90"/>
      <c r="AG9778" s="90"/>
    </row>
    <row r="9779" spans="1:33">
      <c r="A9779" s="56" t="s">
        <v>52400</v>
      </c>
      <c r="B9779" s="56" t="s">
        <v>52401</v>
      </c>
      <c r="C9779" s="56" t="s">
        <v>52402</v>
      </c>
      <c r="D9779" s="56" t="s">
        <v>7820</v>
      </c>
      <c r="E9779" s="56" t="s">
        <v>52403</v>
      </c>
      <c r="F9779" s="56" t="s">
        <v>22</v>
      </c>
      <c r="G9779" s="56"/>
      <c r="H9779" s="56" t="s">
        <v>52404</v>
      </c>
      <c r="I9779" s="56" t="s">
        <v>52405</v>
      </c>
      <c r="J9779" s="56" t="s">
        <v>52400</v>
      </c>
      <c r="K9779" s="56" t="s">
        <v>7326</v>
      </c>
      <c r="L9779" s="90" t="str">
        <f t="shared" si="304"/>
        <v>NA</v>
      </c>
      <c r="M9779" s="90"/>
      <c r="O9779" s="91"/>
      <c r="P9779" s="56"/>
      <c r="Q9779" s="56"/>
      <c r="R9779" s="56"/>
      <c r="S9779" s="56"/>
      <c r="T9779" s="56" t="s">
        <v>48857</v>
      </c>
      <c r="U9779" s="56" t="s">
        <v>48858</v>
      </c>
      <c r="V9779" s="56" t="s">
        <v>48859</v>
      </c>
      <c r="W9779" s="56" t="s">
        <v>7820</v>
      </c>
      <c r="X9779" s="56" t="s">
        <v>10849</v>
      </c>
      <c r="Y9779" s="56"/>
      <c r="Z9779" s="56" t="s">
        <v>48532</v>
      </c>
      <c r="AA9779" s="56" t="s">
        <v>48841</v>
      </c>
      <c r="AB9779" s="56" t="s">
        <v>48860</v>
      </c>
      <c r="AC9779" s="56" t="s">
        <v>7326</v>
      </c>
      <c r="AD9779" s="90" t="str">
        <f t="shared" si="305"/>
        <v>NA</v>
      </c>
      <c r="AE9779" s="90"/>
      <c r="AF9779" s="90"/>
      <c r="AG9779" s="90"/>
    </row>
    <row r="9780" spans="1:33">
      <c r="A9780" s="56" t="s">
        <v>56460</v>
      </c>
      <c r="B9780" s="56" t="s">
        <v>52406</v>
      </c>
      <c r="C9780" s="56" t="s">
        <v>52407</v>
      </c>
      <c r="D9780" s="56" t="s">
        <v>7820</v>
      </c>
      <c r="E9780" s="56" t="s">
        <v>3637</v>
      </c>
      <c r="F9780" s="56" t="s">
        <v>22</v>
      </c>
      <c r="G9780" s="56"/>
      <c r="H9780" s="56" t="s">
        <v>52408</v>
      </c>
      <c r="I9780" s="56" t="s">
        <v>52409</v>
      </c>
      <c r="J9780" s="56" t="s">
        <v>52410</v>
      </c>
      <c r="K9780" s="56" t="s">
        <v>7326</v>
      </c>
      <c r="L9780" s="90" t="str">
        <f t="shared" si="304"/>
        <v>NA</v>
      </c>
      <c r="M9780" s="90"/>
      <c r="O9780" s="91"/>
      <c r="P9780" s="56"/>
      <c r="Q9780" s="56"/>
      <c r="R9780" s="56"/>
      <c r="S9780" s="56"/>
      <c r="T9780" s="56" t="s">
        <v>48861</v>
      </c>
      <c r="U9780" s="56" t="s">
        <v>48862</v>
      </c>
      <c r="V9780" s="56" t="s">
        <v>48863</v>
      </c>
      <c r="W9780" s="56" t="s">
        <v>7820</v>
      </c>
      <c r="X9780" s="56" t="s">
        <v>10849</v>
      </c>
      <c r="Y9780" s="56"/>
      <c r="Z9780" s="56" t="s">
        <v>48532</v>
      </c>
      <c r="AA9780" s="56" t="s">
        <v>48841</v>
      </c>
      <c r="AB9780" s="56" t="s">
        <v>48864</v>
      </c>
      <c r="AC9780" s="56" t="s">
        <v>7326</v>
      </c>
      <c r="AD9780" s="90" t="str">
        <f t="shared" si="305"/>
        <v>NA</v>
      </c>
      <c r="AE9780" s="90"/>
      <c r="AF9780" s="90"/>
      <c r="AG9780" s="90"/>
    </row>
    <row r="9781" spans="1:33">
      <c r="A9781" s="56" t="s">
        <v>52411</v>
      </c>
      <c r="B9781" s="56" t="s">
        <v>52412</v>
      </c>
      <c r="C9781" s="56" t="s">
        <v>49142</v>
      </c>
      <c r="D9781" s="56" t="s">
        <v>7820</v>
      </c>
      <c r="E9781" s="56" t="s">
        <v>3637</v>
      </c>
      <c r="F9781" s="56" t="s">
        <v>22</v>
      </c>
      <c r="G9781" s="56"/>
      <c r="H9781" s="56" t="s">
        <v>52408</v>
      </c>
      <c r="I9781" s="56" t="s">
        <v>52409</v>
      </c>
      <c r="J9781" s="56" t="s">
        <v>52413</v>
      </c>
      <c r="K9781" s="56" t="s">
        <v>7326</v>
      </c>
      <c r="L9781" s="90" t="str">
        <f t="shared" si="304"/>
        <v>NA</v>
      </c>
      <c r="M9781" s="90"/>
      <c r="O9781" s="91"/>
      <c r="P9781" s="56"/>
      <c r="Q9781" s="56"/>
      <c r="R9781" s="56"/>
      <c r="S9781" s="56"/>
      <c r="T9781" s="56" t="s">
        <v>48865</v>
      </c>
      <c r="U9781" s="56" t="s">
        <v>48866</v>
      </c>
      <c r="V9781" s="56" t="s">
        <v>48867</v>
      </c>
      <c r="W9781" s="56" t="s">
        <v>7820</v>
      </c>
      <c r="X9781" s="56" t="s">
        <v>10849</v>
      </c>
      <c r="Y9781" s="56"/>
      <c r="Z9781" s="56" t="s">
        <v>48612</v>
      </c>
      <c r="AA9781" s="56" t="s">
        <v>48841</v>
      </c>
      <c r="AB9781" s="56" t="s">
        <v>48868</v>
      </c>
      <c r="AC9781" s="56" t="s">
        <v>7326</v>
      </c>
      <c r="AD9781" s="90" t="str">
        <f t="shared" si="305"/>
        <v>NA</v>
      </c>
      <c r="AE9781" s="90"/>
      <c r="AF9781" s="90"/>
      <c r="AG9781" s="90"/>
    </row>
    <row r="9782" spans="1:33">
      <c r="A9782" s="56" t="s">
        <v>52414</v>
      </c>
      <c r="B9782" s="56" t="s">
        <v>52415</v>
      </c>
      <c r="C9782" s="56" t="s">
        <v>51108</v>
      </c>
      <c r="D9782" s="56" t="s">
        <v>7820</v>
      </c>
      <c r="E9782" s="56" t="s">
        <v>3637</v>
      </c>
      <c r="F9782" s="56" t="s">
        <v>22</v>
      </c>
      <c r="G9782" s="56"/>
      <c r="H9782" s="56" t="s">
        <v>52408</v>
      </c>
      <c r="I9782" s="56" t="s">
        <v>52409</v>
      </c>
      <c r="J9782" s="56" t="s">
        <v>52416</v>
      </c>
      <c r="K9782" s="56" t="s">
        <v>7326</v>
      </c>
      <c r="L9782" s="90" t="str">
        <f t="shared" si="304"/>
        <v>NA</v>
      </c>
      <c r="M9782" s="90"/>
      <c r="O9782" s="91"/>
      <c r="P9782" s="56"/>
      <c r="Q9782" s="56"/>
      <c r="R9782" s="56"/>
      <c r="S9782" s="56"/>
      <c r="T9782" s="56" t="s">
        <v>48869</v>
      </c>
      <c r="U9782" s="56" t="s">
        <v>48870</v>
      </c>
      <c r="V9782" s="56" t="s">
        <v>48871</v>
      </c>
      <c r="W9782" s="56" t="s">
        <v>7820</v>
      </c>
      <c r="X9782" s="56" t="s">
        <v>10849</v>
      </c>
      <c r="Y9782" s="56"/>
      <c r="Z9782" s="56" t="s">
        <v>48532</v>
      </c>
      <c r="AA9782" s="56" t="s">
        <v>48841</v>
      </c>
      <c r="AB9782" s="56"/>
      <c r="AC9782" s="56" t="s">
        <v>7326</v>
      </c>
      <c r="AD9782" s="90" t="str">
        <f t="shared" si="305"/>
        <v>NA</v>
      </c>
      <c r="AE9782" s="90"/>
      <c r="AF9782" s="90"/>
      <c r="AG9782" s="90"/>
    </row>
    <row r="9783" spans="1:33">
      <c r="A9783" s="56" t="s">
        <v>52417</v>
      </c>
      <c r="B9783" s="56" t="s">
        <v>52418</v>
      </c>
      <c r="C9783" s="56" t="s">
        <v>51863</v>
      </c>
      <c r="D9783" s="56" t="s">
        <v>7820</v>
      </c>
      <c r="E9783" s="56" t="s">
        <v>3637</v>
      </c>
      <c r="F9783" s="56" t="s">
        <v>22</v>
      </c>
      <c r="G9783" s="56"/>
      <c r="H9783" s="56" t="s">
        <v>52419</v>
      </c>
      <c r="I9783" s="56" t="s">
        <v>52409</v>
      </c>
      <c r="J9783" s="56"/>
      <c r="K9783" s="56" t="s">
        <v>7326</v>
      </c>
      <c r="L9783" s="90" t="str">
        <f t="shared" si="304"/>
        <v>NA</v>
      </c>
      <c r="M9783" s="90"/>
      <c r="O9783" s="91"/>
      <c r="P9783" s="56"/>
      <c r="Q9783" s="56"/>
      <c r="R9783" s="56"/>
      <c r="S9783" s="56"/>
      <c r="T9783" s="56" t="s">
        <v>48872</v>
      </c>
      <c r="U9783" s="56" t="s">
        <v>48873</v>
      </c>
      <c r="V9783" s="56" t="s">
        <v>42533</v>
      </c>
      <c r="W9783" s="56" t="s">
        <v>7820</v>
      </c>
      <c r="X9783" s="56" t="s">
        <v>10849</v>
      </c>
      <c r="Y9783" s="56"/>
      <c r="Z9783" s="56" t="s">
        <v>48522</v>
      </c>
      <c r="AA9783" s="56" t="s">
        <v>48841</v>
      </c>
      <c r="AB9783" s="56" t="s">
        <v>48872</v>
      </c>
      <c r="AC9783" s="56" t="s">
        <v>7326</v>
      </c>
      <c r="AD9783" s="90" t="str">
        <f t="shared" si="305"/>
        <v>NA</v>
      </c>
      <c r="AE9783" s="90"/>
      <c r="AF9783" s="90"/>
      <c r="AG9783" s="90"/>
    </row>
    <row r="9784" spans="1:33">
      <c r="A9784" s="56" t="s">
        <v>52420</v>
      </c>
      <c r="B9784" s="56" t="s">
        <v>52421</v>
      </c>
      <c r="C9784" s="56" t="s">
        <v>52422</v>
      </c>
      <c r="D9784" s="56" t="s">
        <v>7820</v>
      </c>
      <c r="E9784" s="56" t="s">
        <v>3637</v>
      </c>
      <c r="F9784" s="56" t="s">
        <v>22</v>
      </c>
      <c r="G9784" s="56"/>
      <c r="H9784" s="56" t="s">
        <v>52419</v>
      </c>
      <c r="I9784" s="56" t="s">
        <v>52409</v>
      </c>
      <c r="J9784" s="56"/>
      <c r="K9784" s="56" t="s">
        <v>7326</v>
      </c>
      <c r="L9784" s="90" t="str">
        <f t="shared" si="304"/>
        <v>NA</v>
      </c>
      <c r="M9784" s="90"/>
      <c r="O9784" s="91"/>
      <c r="P9784" s="56"/>
      <c r="Q9784" s="56"/>
      <c r="R9784" s="56"/>
      <c r="S9784" s="56"/>
      <c r="T9784" s="56" t="s">
        <v>48874</v>
      </c>
      <c r="U9784" s="56" t="s">
        <v>48875</v>
      </c>
      <c r="V9784" s="56" t="s">
        <v>48876</v>
      </c>
      <c r="W9784" s="56" t="s">
        <v>7820</v>
      </c>
      <c r="X9784" s="56" t="s">
        <v>10849</v>
      </c>
      <c r="Y9784" s="56"/>
      <c r="Z9784" s="56" t="s">
        <v>48522</v>
      </c>
      <c r="AA9784" s="56" t="s">
        <v>48841</v>
      </c>
      <c r="AB9784" s="56"/>
      <c r="AC9784" s="56" t="s">
        <v>7326</v>
      </c>
      <c r="AD9784" s="90" t="str">
        <f t="shared" si="305"/>
        <v>NA</v>
      </c>
      <c r="AE9784" s="90"/>
      <c r="AF9784" s="90"/>
      <c r="AG9784" s="90"/>
    </row>
    <row r="9785" spans="1:33">
      <c r="A9785" s="56" t="s">
        <v>52423</v>
      </c>
      <c r="B9785" s="56" t="s">
        <v>52424</v>
      </c>
      <c r="C9785" s="56" t="s">
        <v>52425</v>
      </c>
      <c r="D9785" s="56" t="s">
        <v>7820</v>
      </c>
      <c r="E9785" s="56" t="s">
        <v>3637</v>
      </c>
      <c r="F9785" s="56" t="s">
        <v>22</v>
      </c>
      <c r="G9785" s="56"/>
      <c r="H9785" s="56" t="s">
        <v>52408</v>
      </c>
      <c r="I9785" s="56" t="s">
        <v>52409</v>
      </c>
      <c r="J9785" s="56"/>
      <c r="K9785" s="56" t="s">
        <v>7326</v>
      </c>
      <c r="L9785" s="90" t="str">
        <f t="shared" si="304"/>
        <v>NA</v>
      </c>
      <c r="M9785" s="90"/>
      <c r="O9785" s="91"/>
      <c r="P9785" s="56"/>
      <c r="Q9785" s="56"/>
      <c r="R9785" s="56"/>
      <c r="S9785" s="56"/>
      <c r="T9785" s="56" t="s">
        <v>48877</v>
      </c>
      <c r="U9785" s="56" t="s">
        <v>48878</v>
      </c>
      <c r="V9785" s="56" t="s">
        <v>48879</v>
      </c>
      <c r="W9785" s="56" t="s">
        <v>7820</v>
      </c>
      <c r="X9785" s="56" t="s">
        <v>10849</v>
      </c>
      <c r="Y9785" s="56"/>
      <c r="Z9785" s="56" t="s">
        <v>48532</v>
      </c>
      <c r="AA9785" s="56" t="s">
        <v>48841</v>
      </c>
      <c r="AB9785" s="56"/>
      <c r="AC9785" s="56" t="s">
        <v>7326</v>
      </c>
      <c r="AD9785" s="90" t="str">
        <f t="shared" si="305"/>
        <v>NA</v>
      </c>
      <c r="AE9785" s="90"/>
      <c r="AF9785" s="90"/>
      <c r="AG9785" s="90"/>
    </row>
    <row r="9786" spans="1:33">
      <c r="A9786" s="56" t="s">
        <v>52426</v>
      </c>
      <c r="B9786" s="56" t="s">
        <v>52427</v>
      </c>
      <c r="C9786" s="56" t="s">
        <v>52428</v>
      </c>
      <c r="D9786" s="56" t="s">
        <v>7820</v>
      </c>
      <c r="E9786" s="56" t="s">
        <v>3637</v>
      </c>
      <c r="F9786" s="56" t="s">
        <v>22</v>
      </c>
      <c r="G9786" s="56"/>
      <c r="H9786" s="56" t="s">
        <v>52408</v>
      </c>
      <c r="I9786" s="56" t="s">
        <v>52409</v>
      </c>
      <c r="J9786" s="56"/>
      <c r="K9786" s="56" t="s">
        <v>7326</v>
      </c>
      <c r="L9786" s="90" t="str">
        <f t="shared" si="304"/>
        <v>NA</v>
      </c>
      <c r="M9786" s="90"/>
      <c r="O9786" s="91"/>
      <c r="P9786" s="56"/>
      <c r="Q9786" s="56"/>
      <c r="R9786" s="56"/>
      <c r="S9786" s="56"/>
      <c r="T9786" s="56" t="s">
        <v>48880</v>
      </c>
      <c r="U9786" s="56" t="s">
        <v>48881</v>
      </c>
      <c r="V9786" s="56" t="s">
        <v>42533</v>
      </c>
      <c r="W9786" s="56" t="s">
        <v>7820</v>
      </c>
      <c r="X9786" s="56" t="s">
        <v>10849</v>
      </c>
      <c r="Y9786" s="56"/>
      <c r="Z9786" s="56" t="s">
        <v>48522</v>
      </c>
      <c r="AA9786" s="56" t="s">
        <v>48841</v>
      </c>
      <c r="AB9786" s="56" t="s">
        <v>48880</v>
      </c>
      <c r="AC9786" s="56" t="s">
        <v>7326</v>
      </c>
      <c r="AD9786" s="90" t="str">
        <f t="shared" si="305"/>
        <v>NA</v>
      </c>
      <c r="AE9786" s="90"/>
      <c r="AF9786" s="90"/>
      <c r="AG9786" s="90"/>
    </row>
    <row r="9787" spans="1:33">
      <c r="A9787" s="56" t="s">
        <v>52429</v>
      </c>
      <c r="B9787" s="56" t="s">
        <v>52430</v>
      </c>
      <c r="C9787" s="56" t="s">
        <v>52431</v>
      </c>
      <c r="D9787" s="56" t="s">
        <v>7820</v>
      </c>
      <c r="E9787" s="56" t="s">
        <v>3637</v>
      </c>
      <c r="F9787" s="56" t="s">
        <v>22</v>
      </c>
      <c r="G9787" s="56"/>
      <c r="H9787" s="56" t="s">
        <v>52408</v>
      </c>
      <c r="I9787" s="56" t="s">
        <v>52409</v>
      </c>
      <c r="J9787" s="56" t="s">
        <v>52429</v>
      </c>
      <c r="K9787" s="56" t="s">
        <v>7326</v>
      </c>
      <c r="L9787" s="90" t="str">
        <f t="shared" si="304"/>
        <v>NA</v>
      </c>
      <c r="M9787" s="90"/>
      <c r="O9787" s="91"/>
      <c r="P9787" s="56"/>
      <c r="Q9787" s="56"/>
      <c r="R9787" s="56"/>
      <c r="S9787" s="56"/>
      <c r="T9787" s="56" t="s">
        <v>48882</v>
      </c>
      <c r="U9787" s="56" t="s">
        <v>48883</v>
      </c>
      <c r="V9787" s="56" t="s">
        <v>48884</v>
      </c>
      <c r="W9787" s="56" t="s">
        <v>7820</v>
      </c>
      <c r="X9787" s="56" t="s">
        <v>10849</v>
      </c>
      <c r="Y9787" s="56"/>
      <c r="Z9787" s="56" t="s">
        <v>48532</v>
      </c>
      <c r="AA9787" s="56" t="s">
        <v>48841</v>
      </c>
      <c r="AB9787" s="56"/>
      <c r="AC9787" s="56" t="s">
        <v>7326</v>
      </c>
      <c r="AD9787" s="90" t="str">
        <f t="shared" si="305"/>
        <v>NA</v>
      </c>
      <c r="AE9787" s="90"/>
      <c r="AF9787" s="90"/>
      <c r="AG9787" s="90"/>
    </row>
    <row r="9788" spans="1:33">
      <c r="A9788" s="56" t="s">
        <v>52432</v>
      </c>
      <c r="B9788" s="56" t="s">
        <v>52433</v>
      </c>
      <c r="C9788" s="56" t="s">
        <v>52434</v>
      </c>
      <c r="D9788" s="56" t="s">
        <v>7820</v>
      </c>
      <c r="E9788" s="56" t="s">
        <v>3637</v>
      </c>
      <c r="F9788" s="56" t="s">
        <v>22</v>
      </c>
      <c r="G9788" s="56"/>
      <c r="H9788" s="56" t="s">
        <v>52408</v>
      </c>
      <c r="I9788" s="56" t="s">
        <v>52409</v>
      </c>
      <c r="J9788" s="56" t="s">
        <v>52432</v>
      </c>
      <c r="K9788" s="56" t="s">
        <v>7326</v>
      </c>
      <c r="L9788" s="90" t="str">
        <f t="shared" si="304"/>
        <v>NA</v>
      </c>
      <c r="M9788" s="90"/>
      <c r="O9788" s="91"/>
      <c r="P9788" s="56"/>
      <c r="Q9788" s="56"/>
      <c r="R9788" s="56"/>
      <c r="S9788" s="56"/>
      <c r="T9788" s="56" t="s">
        <v>48885</v>
      </c>
      <c r="U9788" s="56" t="s">
        <v>48886</v>
      </c>
      <c r="V9788" s="56" t="s">
        <v>48887</v>
      </c>
      <c r="W9788" s="56" t="s">
        <v>7820</v>
      </c>
      <c r="X9788" s="56" t="s">
        <v>10849</v>
      </c>
      <c r="Y9788" s="56"/>
      <c r="Z9788" s="56" t="s">
        <v>48888</v>
      </c>
      <c r="AA9788" s="56" t="s">
        <v>48841</v>
      </c>
      <c r="AB9788" s="56" t="s">
        <v>48889</v>
      </c>
      <c r="AC9788" s="56" t="s">
        <v>7326</v>
      </c>
      <c r="AD9788" s="90" t="str">
        <f t="shared" si="305"/>
        <v>NA</v>
      </c>
      <c r="AE9788" s="90"/>
      <c r="AF9788" s="90"/>
      <c r="AG9788" s="90"/>
    </row>
    <row r="9789" spans="1:33">
      <c r="A9789" s="56" t="s">
        <v>52435</v>
      </c>
      <c r="B9789" s="56" t="s">
        <v>52436</v>
      </c>
      <c r="C9789" s="56" t="s">
        <v>52437</v>
      </c>
      <c r="D9789" s="56" t="s">
        <v>7820</v>
      </c>
      <c r="E9789" s="56" t="s">
        <v>3637</v>
      </c>
      <c r="F9789" s="56" t="s">
        <v>22</v>
      </c>
      <c r="G9789" s="56"/>
      <c r="H9789" s="56" t="s">
        <v>52408</v>
      </c>
      <c r="I9789" s="56" t="s">
        <v>52409</v>
      </c>
      <c r="J9789" s="56" t="s">
        <v>52435</v>
      </c>
      <c r="K9789" s="56" t="s">
        <v>7326</v>
      </c>
      <c r="L9789" s="90" t="str">
        <f t="shared" si="304"/>
        <v>NA</v>
      </c>
      <c r="M9789" s="90"/>
      <c r="O9789" s="91"/>
      <c r="P9789" s="56"/>
      <c r="Q9789" s="56"/>
      <c r="R9789" s="56"/>
      <c r="S9789" s="56"/>
      <c r="T9789" s="56" t="s">
        <v>48890</v>
      </c>
      <c r="U9789" s="56" t="s">
        <v>48891</v>
      </c>
      <c r="V9789" s="56" t="s">
        <v>48892</v>
      </c>
      <c r="W9789" s="56" t="s">
        <v>7820</v>
      </c>
      <c r="X9789" s="56" t="s">
        <v>10849</v>
      </c>
      <c r="Y9789" s="56"/>
      <c r="Z9789" s="56" t="s">
        <v>48612</v>
      </c>
      <c r="AA9789" s="56" t="s">
        <v>48841</v>
      </c>
      <c r="AB9789" s="56"/>
      <c r="AC9789" s="56" t="s">
        <v>7326</v>
      </c>
      <c r="AD9789" s="90" t="str">
        <f t="shared" si="305"/>
        <v>NA</v>
      </c>
      <c r="AE9789" s="90"/>
      <c r="AF9789" s="90"/>
      <c r="AG9789" s="90"/>
    </row>
    <row r="9790" spans="1:33">
      <c r="A9790" s="56" t="s">
        <v>52438</v>
      </c>
      <c r="B9790" s="56" t="s">
        <v>52439</v>
      </c>
      <c r="C9790" s="56" t="s">
        <v>52440</v>
      </c>
      <c r="D9790" s="56" t="s">
        <v>7820</v>
      </c>
      <c r="E9790" s="56" t="s">
        <v>3637</v>
      </c>
      <c r="F9790" s="56" t="s">
        <v>22</v>
      </c>
      <c r="G9790" s="56"/>
      <c r="H9790" s="56" t="s">
        <v>52408</v>
      </c>
      <c r="I9790" s="56" t="s">
        <v>52409</v>
      </c>
      <c r="J9790" s="56" t="s">
        <v>52441</v>
      </c>
      <c r="K9790" s="56" t="s">
        <v>7326</v>
      </c>
      <c r="L9790" s="90" t="str">
        <f t="shared" si="304"/>
        <v>NA</v>
      </c>
      <c r="M9790" s="90"/>
      <c r="O9790" s="91"/>
      <c r="P9790" s="56"/>
      <c r="Q9790" s="56"/>
      <c r="R9790" s="56"/>
      <c r="S9790" s="56"/>
      <c r="T9790" s="56" t="s">
        <v>48780</v>
      </c>
      <c r="U9790" s="56" t="s">
        <v>48893</v>
      </c>
      <c r="V9790" s="56" t="s">
        <v>48894</v>
      </c>
      <c r="W9790" s="56" t="s">
        <v>7820</v>
      </c>
      <c r="X9790" s="56" t="s">
        <v>10849</v>
      </c>
      <c r="Y9790" s="56"/>
      <c r="Z9790" s="56" t="s">
        <v>48532</v>
      </c>
      <c r="AA9790" s="56" t="s">
        <v>48841</v>
      </c>
      <c r="AB9790" s="56"/>
      <c r="AC9790" s="56" t="s">
        <v>7326</v>
      </c>
      <c r="AD9790" s="90" t="str">
        <f t="shared" si="305"/>
        <v>NA</v>
      </c>
      <c r="AE9790" s="90"/>
      <c r="AF9790" s="90"/>
      <c r="AG9790" s="90"/>
    </row>
    <row r="9791" spans="1:33">
      <c r="A9791" s="56" t="s">
        <v>52442</v>
      </c>
      <c r="B9791" s="56" t="s">
        <v>52443</v>
      </c>
      <c r="C9791" s="56" t="s">
        <v>52444</v>
      </c>
      <c r="D9791" s="56" t="s">
        <v>7820</v>
      </c>
      <c r="E9791" s="56" t="s">
        <v>35202</v>
      </c>
      <c r="F9791" s="56" t="s">
        <v>22</v>
      </c>
      <c r="G9791" s="56"/>
      <c r="H9791" s="56" t="s">
        <v>52445</v>
      </c>
      <c r="I9791" s="56" t="s">
        <v>52446</v>
      </c>
      <c r="J9791" s="56" t="s">
        <v>52447</v>
      </c>
      <c r="K9791" s="56" t="s">
        <v>7326</v>
      </c>
      <c r="L9791" s="90" t="str">
        <f t="shared" si="304"/>
        <v>NA</v>
      </c>
      <c r="M9791" s="90"/>
      <c r="O9791" s="91"/>
      <c r="P9791" s="56"/>
      <c r="Q9791" s="56"/>
      <c r="R9791" s="56"/>
      <c r="S9791" s="56"/>
      <c r="T9791" s="56" t="s">
        <v>48895</v>
      </c>
      <c r="U9791" s="56" t="s">
        <v>48896</v>
      </c>
      <c r="V9791" s="56" t="s">
        <v>48897</v>
      </c>
      <c r="W9791" s="56" t="s">
        <v>7820</v>
      </c>
      <c r="X9791" s="56" t="s">
        <v>10849</v>
      </c>
      <c r="Y9791" s="56"/>
      <c r="Z9791" s="56" t="s">
        <v>48612</v>
      </c>
      <c r="AA9791" s="56" t="s">
        <v>48841</v>
      </c>
      <c r="AB9791" s="56" t="s">
        <v>48895</v>
      </c>
      <c r="AC9791" s="56" t="s">
        <v>7326</v>
      </c>
      <c r="AD9791" s="90" t="str">
        <f t="shared" si="305"/>
        <v>NA</v>
      </c>
      <c r="AE9791" s="90"/>
      <c r="AF9791" s="90"/>
      <c r="AG9791" s="90"/>
    </row>
    <row r="9792" spans="1:33">
      <c r="A9792" s="56" t="s">
        <v>52448</v>
      </c>
      <c r="B9792" s="56" t="s">
        <v>52449</v>
      </c>
      <c r="C9792" s="56" t="s">
        <v>52450</v>
      </c>
      <c r="D9792" s="56" t="s">
        <v>7820</v>
      </c>
      <c r="E9792" s="56" t="s">
        <v>35202</v>
      </c>
      <c r="F9792" s="56" t="s">
        <v>22</v>
      </c>
      <c r="G9792" s="56"/>
      <c r="H9792" s="56" t="s">
        <v>52445</v>
      </c>
      <c r="I9792" s="56" t="s">
        <v>52446</v>
      </c>
      <c r="J9792" s="56" t="s">
        <v>52447</v>
      </c>
      <c r="K9792" s="56" t="s">
        <v>7326</v>
      </c>
      <c r="L9792" s="90" t="str">
        <f t="shared" si="304"/>
        <v>NA</v>
      </c>
      <c r="M9792" s="90"/>
      <c r="O9792" s="91"/>
      <c r="P9792" s="56"/>
      <c r="Q9792" s="56"/>
      <c r="R9792" s="56"/>
      <c r="S9792" s="56"/>
      <c r="T9792" s="56" t="s">
        <v>48898</v>
      </c>
      <c r="U9792" s="56" t="s">
        <v>48899</v>
      </c>
      <c r="V9792" s="56" t="s">
        <v>48900</v>
      </c>
      <c r="W9792" s="56" t="s">
        <v>7820</v>
      </c>
      <c r="X9792" s="56" t="s">
        <v>10849</v>
      </c>
      <c r="Y9792" s="56"/>
      <c r="Z9792" s="56" t="s">
        <v>48612</v>
      </c>
      <c r="AA9792" s="56" t="s">
        <v>48841</v>
      </c>
      <c r="AB9792" s="56" t="s">
        <v>48898</v>
      </c>
      <c r="AC9792" s="56" t="s">
        <v>7326</v>
      </c>
      <c r="AD9792" s="90" t="str">
        <f t="shared" si="305"/>
        <v>NA</v>
      </c>
      <c r="AE9792" s="90"/>
      <c r="AF9792" s="90"/>
      <c r="AG9792" s="90"/>
    </row>
    <row r="9793" spans="1:33">
      <c r="A9793" s="56" t="s">
        <v>52451</v>
      </c>
      <c r="B9793" s="56" t="s">
        <v>52452</v>
      </c>
      <c r="C9793" s="56" t="s">
        <v>52453</v>
      </c>
      <c r="D9793" s="56" t="s">
        <v>7820</v>
      </c>
      <c r="E9793" s="56" t="s">
        <v>3661</v>
      </c>
      <c r="F9793" s="56" t="s">
        <v>22</v>
      </c>
      <c r="G9793" s="56" t="s">
        <v>35209</v>
      </c>
      <c r="H9793" s="56" t="s">
        <v>52454</v>
      </c>
      <c r="I9793" s="56" t="s">
        <v>52455</v>
      </c>
      <c r="J9793" s="56" t="s">
        <v>52451</v>
      </c>
      <c r="K9793" s="56" t="s">
        <v>7326</v>
      </c>
      <c r="L9793" s="90" t="str">
        <f t="shared" si="304"/>
        <v>NA</v>
      </c>
      <c r="M9793" s="90"/>
      <c r="O9793" s="91"/>
      <c r="P9793" s="56"/>
      <c r="Q9793" s="56"/>
      <c r="R9793" s="56"/>
      <c r="S9793" s="56"/>
      <c r="T9793" s="56" t="s">
        <v>48901</v>
      </c>
      <c r="U9793" s="56" t="s">
        <v>48902</v>
      </c>
      <c r="V9793" s="56" t="s">
        <v>48903</v>
      </c>
      <c r="W9793" s="56" t="s">
        <v>7820</v>
      </c>
      <c r="X9793" s="56" t="s">
        <v>10849</v>
      </c>
      <c r="Y9793" s="56"/>
      <c r="Z9793" s="56" t="s">
        <v>48532</v>
      </c>
      <c r="AA9793" s="56" t="s">
        <v>48841</v>
      </c>
      <c r="AB9793" s="56" t="s">
        <v>48901</v>
      </c>
      <c r="AC9793" s="56" t="s">
        <v>7326</v>
      </c>
      <c r="AD9793" s="90" t="str">
        <f t="shared" si="305"/>
        <v>NA</v>
      </c>
      <c r="AE9793" s="90"/>
      <c r="AF9793" s="90"/>
      <c r="AG9793" s="90"/>
    </row>
    <row r="9794" spans="1:33">
      <c r="A9794" s="56" t="s">
        <v>52456</v>
      </c>
      <c r="B9794" s="56" t="s">
        <v>52457</v>
      </c>
      <c r="C9794" s="56" t="s">
        <v>52247</v>
      </c>
      <c r="D9794" s="56" t="s">
        <v>7820</v>
      </c>
      <c r="E9794" s="56" t="s">
        <v>3661</v>
      </c>
      <c r="F9794" s="56" t="s">
        <v>22</v>
      </c>
      <c r="G9794" s="56" t="s">
        <v>35209</v>
      </c>
      <c r="H9794" s="56" t="s">
        <v>52458</v>
      </c>
      <c r="I9794" s="56" t="s">
        <v>52455</v>
      </c>
      <c r="J9794" s="56"/>
      <c r="K9794" s="56" t="s">
        <v>7326</v>
      </c>
      <c r="L9794" s="90" t="str">
        <f t="shared" si="304"/>
        <v>NA</v>
      </c>
      <c r="M9794" s="90"/>
      <c r="O9794" s="91"/>
      <c r="P9794" s="56"/>
      <c r="Q9794" s="56"/>
      <c r="R9794" s="56"/>
      <c r="S9794" s="56"/>
      <c r="T9794" s="56" t="s">
        <v>48904</v>
      </c>
      <c r="U9794" s="56" t="s">
        <v>48905</v>
      </c>
      <c r="V9794" s="56" t="s">
        <v>48906</v>
      </c>
      <c r="W9794" s="56" t="s">
        <v>7820</v>
      </c>
      <c r="X9794" s="56" t="s">
        <v>10849</v>
      </c>
      <c r="Y9794" s="56"/>
      <c r="Z9794" s="56" t="s">
        <v>48522</v>
      </c>
      <c r="AA9794" s="56" t="s">
        <v>48841</v>
      </c>
      <c r="AB9794" s="56" t="s">
        <v>48904</v>
      </c>
      <c r="AC9794" s="56" t="s">
        <v>7326</v>
      </c>
      <c r="AD9794" s="90" t="str">
        <f t="shared" si="305"/>
        <v>NA</v>
      </c>
      <c r="AE9794" s="90"/>
      <c r="AF9794" s="90"/>
      <c r="AG9794" s="90"/>
    </row>
    <row r="9795" spans="1:33">
      <c r="A9795" s="56" t="s">
        <v>52459</v>
      </c>
      <c r="B9795" s="56" t="s">
        <v>52460</v>
      </c>
      <c r="C9795" s="56" t="s">
        <v>48771</v>
      </c>
      <c r="D9795" s="56" t="s">
        <v>7820</v>
      </c>
      <c r="E9795" s="56" t="s">
        <v>3661</v>
      </c>
      <c r="F9795" s="56" t="s">
        <v>22</v>
      </c>
      <c r="G9795" s="56" t="s">
        <v>35209</v>
      </c>
      <c r="H9795" s="56" t="s">
        <v>52458</v>
      </c>
      <c r="I9795" s="56" t="s">
        <v>52455</v>
      </c>
      <c r="J9795" s="56" t="s">
        <v>52459</v>
      </c>
      <c r="K9795" s="56" t="s">
        <v>7326</v>
      </c>
      <c r="L9795" s="90" t="str">
        <f t="shared" ref="L9795:L9858" si="306">IF($P$3&lt;&gt;"",IF(ISNUMBER(SEARCH("*"&amp;$P$3&amp;"*", A9795)),A9795, IF(ISNUMBER(SEARCH("*"&amp;$P$3&amp;"*", H9795)),A9795, IF(ISNUMBER(SEARCH("*"&amp;$P$3&amp;"*", G9795)),A9795, IF(ISNUMBER(SEARCH("*"&amp;$P$3&amp;"*", J9795)),A9795,  IF(ISNUMBER(SEARCH("*"&amp;$P$3&amp;"*", E9795)),A9795, "NA"))))),"NA")</f>
        <v>NA</v>
      </c>
      <c r="M9795" s="90"/>
      <c r="O9795" s="91"/>
      <c r="P9795" s="56"/>
      <c r="Q9795" s="56"/>
      <c r="R9795" s="56"/>
      <c r="S9795" s="56"/>
      <c r="T9795" s="56" t="s">
        <v>48907</v>
      </c>
      <c r="U9795" s="56" t="s">
        <v>48908</v>
      </c>
      <c r="V9795" s="56" t="s">
        <v>48909</v>
      </c>
      <c r="W9795" s="56" t="s">
        <v>7820</v>
      </c>
      <c r="X9795" s="56" t="s">
        <v>97</v>
      </c>
      <c r="Y9795" s="56"/>
      <c r="Z9795" s="56" t="s">
        <v>48532</v>
      </c>
      <c r="AA9795" s="56" t="s">
        <v>48910</v>
      </c>
      <c r="AB9795" s="56" t="s">
        <v>48911</v>
      </c>
      <c r="AC9795" s="56" t="s">
        <v>7326</v>
      </c>
      <c r="AD9795" s="90" t="str">
        <f t="shared" ref="AD9795:AD9858" si="307">IF($P$19&lt;&gt;"",IF(ISNUMBER(SEARCH($P$19, V9795)),T9795, "NA"),"NA")</f>
        <v>NA</v>
      </c>
      <c r="AE9795" s="90"/>
      <c r="AF9795" s="90"/>
      <c r="AG9795" s="90"/>
    </row>
    <row r="9796" spans="1:33">
      <c r="A9796" s="56" t="s">
        <v>50269</v>
      </c>
      <c r="B9796" s="56" t="s">
        <v>52461</v>
      </c>
      <c r="C9796" s="56" t="s">
        <v>52462</v>
      </c>
      <c r="D9796" s="56" t="s">
        <v>7820</v>
      </c>
      <c r="E9796" s="56" t="s">
        <v>3661</v>
      </c>
      <c r="F9796" s="56" t="s">
        <v>22</v>
      </c>
      <c r="G9796" s="56" t="s">
        <v>35209</v>
      </c>
      <c r="H9796" s="56" t="s">
        <v>52458</v>
      </c>
      <c r="I9796" s="56" t="s">
        <v>52455</v>
      </c>
      <c r="J9796" s="56" t="s">
        <v>50269</v>
      </c>
      <c r="K9796" s="56" t="s">
        <v>7326</v>
      </c>
      <c r="L9796" s="90" t="str">
        <f t="shared" si="306"/>
        <v>NA</v>
      </c>
      <c r="M9796" s="90"/>
      <c r="O9796" s="91"/>
      <c r="P9796" s="56"/>
      <c r="Q9796" s="56"/>
      <c r="R9796" s="56"/>
      <c r="S9796" s="56"/>
      <c r="T9796" s="56" t="s">
        <v>48912</v>
      </c>
      <c r="U9796" s="56" t="s">
        <v>48913</v>
      </c>
      <c r="V9796" s="56" t="s">
        <v>48914</v>
      </c>
      <c r="W9796" s="56" t="s">
        <v>7820</v>
      </c>
      <c r="X9796" s="56" t="s">
        <v>97</v>
      </c>
      <c r="Y9796" s="56"/>
      <c r="Z9796" s="56" t="s">
        <v>48522</v>
      </c>
      <c r="AA9796" s="56" t="s">
        <v>48910</v>
      </c>
      <c r="AB9796" s="56" t="s">
        <v>48915</v>
      </c>
      <c r="AC9796" s="56" t="s">
        <v>7326</v>
      </c>
      <c r="AD9796" s="90" t="str">
        <f t="shared" si="307"/>
        <v>NA</v>
      </c>
      <c r="AE9796" s="90"/>
      <c r="AF9796" s="90"/>
      <c r="AG9796" s="90"/>
    </row>
    <row r="9797" spans="1:33">
      <c r="A9797" s="56" t="s">
        <v>52463</v>
      </c>
      <c r="B9797" s="56" t="s">
        <v>52464</v>
      </c>
      <c r="C9797" s="56" t="s">
        <v>52465</v>
      </c>
      <c r="D9797" s="56" t="s">
        <v>7820</v>
      </c>
      <c r="E9797" s="56" t="s">
        <v>3673</v>
      </c>
      <c r="F9797" s="56" t="s">
        <v>22</v>
      </c>
      <c r="G9797" s="56"/>
      <c r="H9797" s="56" t="s">
        <v>52466</v>
      </c>
      <c r="I9797" s="56" t="s">
        <v>52467</v>
      </c>
      <c r="J9797" s="56" t="s">
        <v>52463</v>
      </c>
      <c r="K9797" s="56" t="s">
        <v>7326</v>
      </c>
      <c r="L9797" s="90" t="str">
        <f t="shared" si="306"/>
        <v>NA</v>
      </c>
      <c r="M9797" s="90"/>
      <c r="O9797" s="91"/>
      <c r="P9797" s="56"/>
      <c r="Q9797" s="56"/>
      <c r="R9797" s="56"/>
      <c r="S9797" s="56"/>
      <c r="T9797" s="56" t="s">
        <v>48916</v>
      </c>
      <c r="U9797" s="56" t="s">
        <v>48917</v>
      </c>
      <c r="V9797" s="56" t="s">
        <v>48918</v>
      </c>
      <c r="W9797" s="56" t="s">
        <v>7820</v>
      </c>
      <c r="X9797" s="56" t="s">
        <v>97</v>
      </c>
      <c r="Y9797" s="56"/>
      <c r="Z9797" s="56" t="s">
        <v>48532</v>
      </c>
      <c r="AA9797" s="56" t="s">
        <v>48910</v>
      </c>
      <c r="AB9797" s="56" t="s">
        <v>48919</v>
      </c>
      <c r="AC9797" s="56" t="s">
        <v>7326</v>
      </c>
      <c r="AD9797" s="90" t="str">
        <f t="shared" si="307"/>
        <v>NA</v>
      </c>
      <c r="AE9797" s="90"/>
      <c r="AF9797" s="90"/>
      <c r="AG9797" s="90"/>
    </row>
    <row r="9798" spans="1:33">
      <c r="A9798" s="56" t="s">
        <v>52468</v>
      </c>
      <c r="B9798" s="56" t="s">
        <v>52469</v>
      </c>
      <c r="C9798" s="56" t="s">
        <v>52470</v>
      </c>
      <c r="D9798" s="56" t="s">
        <v>7820</v>
      </c>
      <c r="E9798" s="56" t="s">
        <v>35221</v>
      </c>
      <c r="F9798" s="56" t="s">
        <v>22</v>
      </c>
      <c r="G9798" s="56"/>
      <c r="H9798" s="56" t="s">
        <v>52471</v>
      </c>
      <c r="I9798" s="56" t="s">
        <v>52472</v>
      </c>
      <c r="J9798" s="56" t="s">
        <v>52473</v>
      </c>
      <c r="K9798" s="56" t="s">
        <v>7326</v>
      </c>
      <c r="L9798" s="90" t="str">
        <f t="shared" si="306"/>
        <v>NA</v>
      </c>
      <c r="M9798" s="90"/>
      <c r="O9798" s="91"/>
      <c r="P9798" s="56"/>
      <c r="Q9798" s="56"/>
      <c r="R9798" s="56"/>
      <c r="S9798" s="56"/>
      <c r="T9798" s="56" t="s">
        <v>48920</v>
      </c>
      <c r="U9798" s="56" t="s">
        <v>48921</v>
      </c>
      <c r="V9798" s="56" t="s">
        <v>48922</v>
      </c>
      <c r="W9798" s="56" t="s">
        <v>7820</v>
      </c>
      <c r="X9798" s="56" t="s">
        <v>97</v>
      </c>
      <c r="Y9798" s="56"/>
      <c r="Z9798" s="56" t="s">
        <v>48612</v>
      </c>
      <c r="AA9798" s="56" t="s">
        <v>48910</v>
      </c>
      <c r="AB9798" s="56" t="s">
        <v>48923</v>
      </c>
      <c r="AC9798" s="56" t="s">
        <v>7326</v>
      </c>
      <c r="AD9798" s="90" t="str">
        <f t="shared" si="307"/>
        <v>NA</v>
      </c>
      <c r="AE9798" s="90"/>
      <c r="AF9798" s="90"/>
      <c r="AG9798" s="90"/>
    </row>
    <row r="9799" spans="1:33">
      <c r="A9799" s="56" t="s">
        <v>52474</v>
      </c>
      <c r="B9799" s="56" t="s">
        <v>52475</v>
      </c>
      <c r="C9799" s="56" t="s">
        <v>52476</v>
      </c>
      <c r="D9799" s="56" t="s">
        <v>7820</v>
      </c>
      <c r="E9799" s="56" t="s">
        <v>35221</v>
      </c>
      <c r="F9799" s="56" t="s">
        <v>22</v>
      </c>
      <c r="G9799" s="56"/>
      <c r="H9799" s="56" t="s">
        <v>52471</v>
      </c>
      <c r="I9799" s="56" t="s">
        <v>52472</v>
      </c>
      <c r="J9799" s="56" t="s">
        <v>52477</v>
      </c>
      <c r="K9799" s="56" t="s">
        <v>7326</v>
      </c>
      <c r="L9799" s="90" t="str">
        <f t="shared" si="306"/>
        <v>NA</v>
      </c>
      <c r="M9799" s="90"/>
      <c r="O9799" s="91"/>
      <c r="P9799" s="56"/>
      <c r="Q9799" s="56"/>
      <c r="R9799" s="56"/>
      <c r="S9799" s="56"/>
      <c r="T9799" s="56" t="s">
        <v>48924</v>
      </c>
      <c r="U9799" s="56" t="s">
        <v>48925</v>
      </c>
      <c r="V9799" s="56" t="s">
        <v>7548</v>
      </c>
      <c r="W9799" s="56" t="s">
        <v>7820</v>
      </c>
      <c r="X9799" s="56" t="s">
        <v>97</v>
      </c>
      <c r="Y9799" s="56"/>
      <c r="Z9799" s="56" t="s">
        <v>48532</v>
      </c>
      <c r="AA9799" s="56" t="s">
        <v>48910</v>
      </c>
      <c r="AB9799" s="56" t="s">
        <v>48926</v>
      </c>
      <c r="AC9799" s="56" t="s">
        <v>7326</v>
      </c>
      <c r="AD9799" s="90" t="str">
        <f t="shared" si="307"/>
        <v>NA</v>
      </c>
      <c r="AE9799" s="90"/>
      <c r="AF9799" s="90"/>
      <c r="AG9799" s="90"/>
    </row>
    <row r="9800" spans="1:33">
      <c r="A9800" s="56" t="s">
        <v>52474</v>
      </c>
      <c r="B9800" s="56" t="s">
        <v>52478</v>
      </c>
      <c r="C9800" s="56" t="s">
        <v>52479</v>
      </c>
      <c r="D9800" s="56" t="s">
        <v>7820</v>
      </c>
      <c r="E9800" s="56" t="s">
        <v>35221</v>
      </c>
      <c r="F9800" s="56" t="s">
        <v>22</v>
      </c>
      <c r="G9800" s="56"/>
      <c r="H9800" s="56" t="s">
        <v>52471</v>
      </c>
      <c r="I9800" s="56" t="s">
        <v>52472</v>
      </c>
      <c r="J9800" s="56"/>
      <c r="K9800" s="56" t="s">
        <v>7326</v>
      </c>
      <c r="L9800" s="90" t="str">
        <f t="shared" si="306"/>
        <v>NA</v>
      </c>
      <c r="M9800" s="90"/>
      <c r="O9800" s="91"/>
      <c r="P9800" s="56"/>
      <c r="Q9800" s="56"/>
      <c r="R9800" s="56"/>
      <c r="S9800" s="56"/>
      <c r="T9800" s="56" t="s">
        <v>48927</v>
      </c>
      <c r="U9800" s="56" t="s">
        <v>48928</v>
      </c>
      <c r="V9800" s="56" t="s">
        <v>48929</v>
      </c>
      <c r="W9800" s="56" t="s">
        <v>7820</v>
      </c>
      <c r="X9800" s="56" t="s">
        <v>97</v>
      </c>
      <c r="Y9800" s="56"/>
      <c r="Z9800" s="56" t="s">
        <v>48532</v>
      </c>
      <c r="AA9800" s="56" t="s">
        <v>48910</v>
      </c>
      <c r="AB9800" s="56" t="s">
        <v>48930</v>
      </c>
      <c r="AC9800" s="56" t="s">
        <v>7326</v>
      </c>
      <c r="AD9800" s="90" t="str">
        <f t="shared" si="307"/>
        <v>NA</v>
      </c>
      <c r="AE9800" s="90"/>
      <c r="AF9800" s="90"/>
      <c r="AG9800" s="90"/>
    </row>
    <row r="9801" spans="1:33">
      <c r="A9801" s="56" t="s">
        <v>52480</v>
      </c>
      <c r="B9801" s="56" t="s">
        <v>52481</v>
      </c>
      <c r="C9801" s="56" t="s">
        <v>52482</v>
      </c>
      <c r="D9801" s="56" t="s">
        <v>7820</v>
      </c>
      <c r="E9801" s="56" t="s">
        <v>35221</v>
      </c>
      <c r="F9801" s="56" t="s">
        <v>22</v>
      </c>
      <c r="G9801" s="56"/>
      <c r="H9801" s="56" t="s">
        <v>52471</v>
      </c>
      <c r="I9801" s="56" t="s">
        <v>52472</v>
      </c>
      <c r="J9801" s="56"/>
      <c r="K9801" s="56" t="s">
        <v>7326</v>
      </c>
      <c r="L9801" s="90" t="str">
        <f t="shared" si="306"/>
        <v>NA</v>
      </c>
      <c r="M9801" s="90"/>
      <c r="O9801" s="91"/>
      <c r="P9801" s="56"/>
      <c r="Q9801" s="56"/>
      <c r="R9801" s="56"/>
      <c r="S9801" s="56"/>
      <c r="T9801" s="56" t="s">
        <v>48931</v>
      </c>
      <c r="U9801" s="56" t="s">
        <v>48932</v>
      </c>
      <c r="V9801" s="56" t="s">
        <v>48933</v>
      </c>
      <c r="W9801" s="56" t="s">
        <v>7820</v>
      </c>
      <c r="X9801" s="56" t="s">
        <v>97</v>
      </c>
      <c r="Y9801" s="56"/>
      <c r="Z9801" s="56" t="s">
        <v>48522</v>
      </c>
      <c r="AA9801" s="56" t="s">
        <v>48910</v>
      </c>
      <c r="AB9801" s="56" t="s">
        <v>48934</v>
      </c>
      <c r="AC9801" s="56" t="s">
        <v>7326</v>
      </c>
      <c r="AD9801" s="90" t="str">
        <f t="shared" si="307"/>
        <v>NA</v>
      </c>
      <c r="AE9801" s="90"/>
      <c r="AF9801" s="90"/>
      <c r="AG9801" s="90"/>
    </row>
    <row r="9802" spans="1:33">
      <c r="A9802" s="56" t="s">
        <v>52483</v>
      </c>
      <c r="B9802" s="56" t="s">
        <v>52484</v>
      </c>
      <c r="C9802" s="56" t="s">
        <v>52485</v>
      </c>
      <c r="D9802" s="56" t="s">
        <v>7820</v>
      </c>
      <c r="E9802" s="56" t="s">
        <v>35221</v>
      </c>
      <c r="F9802" s="56" t="s">
        <v>22</v>
      </c>
      <c r="G9802" s="56"/>
      <c r="H9802" s="56" t="s">
        <v>52471</v>
      </c>
      <c r="I9802" s="56" t="s">
        <v>52472</v>
      </c>
      <c r="J9802" s="56" t="s">
        <v>52483</v>
      </c>
      <c r="K9802" s="56" t="s">
        <v>7326</v>
      </c>
      <c r="L9802" s="90" t="str">
        <f t="shared" si="306"/>
        <v>NA</v>
      </c>
      <c r="M9802" s="90"/>
      <c r="O9802" s="91"/>
      <c r="P9802" s="56"/>
      <c r="Q9802" s="56"/>
      <c r="R9802" s="56"/>
      <c r="S9802" s="56"/>
      <c r="T9802" s="56" t="s">
        <v>56456</v>
      </c>
      <c r="U9802" s="56" t="s">
        <v>48935</v>
      </c>
      <c r="V9802" s="56" t="s">
        <v>47685</v>
      </c>
      <c r="W9802" s="56" t="s">
        <v>7820</v>
      </c>
      <c r="X9802" s="56" t="s">
        <v>97</v>
      </c>
      <c r="Y9802" s="56"/>
      <c r="Z9802" s="56" t="s">
        <v>48532</v>
      </c>
      <c r="AA9802" s="56" t="s">
        <v>48910</v>
      </c>
      <c r="AB9802" s="56"/>
      <c r="AC9802" s="56" t="s">
        <v>7326</v>
      </c>
      <c r="AD9802" s="90" t="str">
        <f t="shared" si="307"/>
        <v>NA</v>
      </c>
      <c r="AE9802" s="90"/>
      <c r="AF9802" s="90"/>
      <c r="AG9802" s="90"/>
    </row>
    <row r="9803" spans="1:33">
      <c r="A9803" s="56" t="s">
        <v>52486</v>
      </c>
      <c r="B9803" s="56" t="s">
        <v>52487</v>
      </c>
      <c r="C9803" s="56" t="s">
        <v>52027</v>
      </c>
      <c r="D9803" s="56" t="s">
        <v>7820</v>
      </c>
      <c r="E9803" s="56" t="s">
        <v>11891</v>
      </c>
      <c r="F9803" s="56" t="s">
        <v>22</v>
      </c>
      <c r="G9803" s="56"/>
      <c r="H9803" s="56" t="s">
        <v>52488</v>
      </c>
      <c r="I9803" s="56" t="s">
        <v>52489</v>
      </c>
      <c r="J9803" s="56" t="s">
        <v>52490</v>
      </c>
      <c r="K9803" s="56" t="s">
        <v>7326</v>
      </c>
      <c r="L9803" s="90" t="str">
        <f t="shared" si="306"/>
        <v>NA</v>
      </c>
      <c r="M9803" s="90"/>
      <c r="O9803" s="91"/>
      <c r="P9803" s="56"/>
      <c r="Q9803" s="56"/>
      <c r="R9803" s="56"/>
      <c r="S9803" s="56"/>
      <c r="T9803" s="56" t="s">
        <v>48936</v>
      </c>
      <c r="U9803" s="56" t="s">
        <v>48937</v>
      </c>
      <c r="V9803" s="56" t="s">
        <v>48938</v>
      </c>
      <c r="W9803" s="56" t="s">
        <v>7820</v>
      </c>
      <c r="X9803" s="56" t="s">
        <v>97</v>
      </c>
      <c r="Y9803" s="56"/>
      <c r="Z9803" s="56" t="s">
        <v>48522</v>
      </c>
      <c r="AA9803" s="56" t="s">
        <v>48910</v>
      </c>
      <c r="AB9803" s="56"/>
      <c r="AC9803" s="56" t="s">
        <v>7326</v>
      </c>
      <c r="AD9803" s="90" t="str">
        <f t="shared" si="307"/>
        <v>NA</v>
      </c>
      <c r="AE9803" s="90"/>
      <c r="AF9803" s="90"/>
      <c r="AG9803" s="90"/>
    </row>
    <row r="9804" spans="1:33">
      <c r="A9804" s="56" t="s">
        <v>52491</v>
      </c>
      <c r="B9804" s="56" t="s">
        <v>52492</v>
      </c>
      <c r="C9804" s="56" t="s">
        <v>52493</v>
      </c>
      <c r="D9804" s="56" t="s">
        <v>7820</v>
      </c>
      <c r="E9804" s="56" t="s">
        <v>11891</v>
      </c>
      <c r="F9804" s="56" t="s">
        <v>22</v>
      </c>
      <c r="G9804" s="56"/>
      <c r="H9804" s="56" t="s">
        <v>52494</v>
      </c>
      <c r="I9804" s="56" t="s">
        <v>52489</v>
      </c>
      <c r="J9804" s="56" t="s">
        <v>52491</v>
      </c>
      <c r="K9804" s="56" t="s">
        <v>7326</v>
      </c>
      <c r="L9804" s="90" t="str">
        <f t="shared" si="306"/>
        <v>NA</v>
      </c>
      <c r="M9804" s="90"/>
      <c r="O9804" s="91"/>
      <c r="P9804" s="56"/>
      <c r="Q9804" s="56"/>
      <c r="R9804" s="56"/>
      <c r="S9804" s="56"/>
      <c r="T9804" s="56" t="s">
        <v>48939</v>
      </c>
      <c r="U9804" s="56" t="s">
        <v>48940</v>
      </c>
      <c r="V9804" s="56" t="s">
        <v>48941</v>
      </c>
      <c r="W9804" s="56" t="s">
        <v>7820</v>
      </c>
      <c r="X9804" s="56" t="s">
        <v>97</v>
      </c>
      <c r="Y9804" s="56"/>
      <c r="Z9804" s="56" t="s">
        <v>48522</v>
      </c>
      <c r="AA9804" s="56" t="s">
        <v>48910</v>
      </c>
      <c r="AB9804" s="56"/>
      <c r="AC9804" s="56" t="s">
        <v>7326</v>
      </c>
      <c r="AD9804" s="90" t="str">
        <f t="shared" si="307"/>
        <v>NA</v>
      </c>
      <c r="AE9804" s="90"/>
      <c r="AF9804" s="90"/>
      <c r="AG9804" s="90"/>
    </row>
    <row r="9805" spans="1:33">
      <c r="A9805" s="56" t="s">
        <v>52495</v>
      </c>
      <c r="B9805" s="56" t="s">
        <v>52496</v>
      </c>
      <c r="C9805" s="56" t="s">
        <v>52497</v>
      </c>
      <c r="D9805" s="56" t="s">
        <v>7820</v>
      </c>
      <c r="E9805" s="56" t="s">
        <v>11891</v>
      </c>
      <c r="F9805" s="56" t="s">
        <v>22</v>
      </c>
      <c r="G9805" s="56"/>
      <c r="H9805" s="56" t="s">
        <v>52494</v>
      </c>
      <c r="I9805" s="56" t="s">
        <v>52489</v>
      </c>
      <c r="J9805" s="56" t="s">
        <v>52495</v>
      </c>
      <c r="K9805" s="56" t="s">
        <v>7326</v>
      </c>
      <c r="L9805" s="90" t="str">
        <f t="shared" si="306"/>
        <v>NA</v>
      </c>
      <c r="M9805" s="90"/>
      <c r="O9805" s="91"/>
      <c r="P9805" s="56"/>
      <c r="Q9805" s="56"/>
      <c r="R9805" s="56"/>
      <c r="S9805" s="56"/>
      <c r="T9805" s="56" t="s">
        <v>48942</v>
      </c>
      <c r="U9805" s="56" t="s">
        <v>48943</v>
      </c>
      <c r="V9805" s="56" t="s">
        <v>48944</v>
      </c>
      <c r="W9805" s="56" t="s">
        <v>7820</v>
      </c>
      <c r="X9805" s="56" t="s">
        <v>97</v>
      </c>
      <c r="Y9805" s="56"/>
      <c r="Z9805" s="56" t="s">
        <v>48522</v>
      </c>
      <c r="AA9805" s="56" t="s">
        <v>48910</v>
      </c>
      <c r="AB9805" s="56"/>
      <c r="AC9805" s="56" t="s">
        <v>7326</v>
      </c>
      <c r="AD9805" s="90" t="str">
        <f t="shared" si="307"/>
        <v>NA</v>
      </c>
      <c r="AE9805" s="90"/>
      <c r="AF9805" s="90"/>
      <c r="AG9805" s="90"/>
    </row>
    <row r="9806" spans="1:33">
      <c r="A9806" s="56" t="s">
        <v>52498</v>
      </c>
      <c r="B9806" s="56" t="s">
        <v>52499</v>
      </c>
      <c r="C9806" s="56" t="s">
        <v>52500</v>
      </c>
      <c r="D9806" s="56" t="s">
        <v>7820</v>
      </c>
      <c r="E9806" s="56" t="s">
        <v>11891</v>
      </c>
      <c r="F9806" s="56" t="s">
        <v>22</v>
      </c>
      <c r="G9806" s="56"/>
      <c r="H9806" s="56" t="s">
        <v>52494</v>
      </c>
      <c r="I9806" s="56" t="s">
        <v>52489</v>
      </c>
      <c r="J9806" s="56" t="s">
        <v>52498</v>
      </c>
      <c r="K9806" s="56" t="s">
        <v>7326</v>
      </c>
      <c r="L9806" s="90" t="str">
        <f t="shared" si="306"/>
        <v>NA</v>
      </c>
      <c r="M9806" s="90"/>
      <c r="O9806" s="91"/>
      <c r="P9806" s="56"/>
      <c r="Q9806" s="56"/>
      <c r="R9806" s="56"/>
      <c r="S9806" s="56"/>
      <c r="T9806" s="56" t="s">
        <v>48945</v>
      </c>
      <c r="U9806" s="56" t="s">
        <v>48946</v>
      </c>
      <c r="V9806" s="56" t="s">
        <v>42533</v>
      </c>
      <c r="W9806" s="56" t="s">
        <v>7820</v>
      </c>
      <c r="X9806" s="56" t="s">
        <v>97</v>
      </c>
      <c r="Y9806" s="56"/>
      <c r="Z9806" s="56" t="s">
        <v>48522</v>
      </c>
      <c r="AA9806" s="56" t="s">
        <v>48910</v>
      </c>
      <c r="AB9806" s="56"/>
      <c r="AC9806" s="56" t="s">
        <v>7326</v>
      </c>
      <c r="AD9806" s="90" t="str">
        <f t="shared" si="307"/>
        <v>NA</v>
      </c>
      <c r="AE9806" s="90"/>
      <c r="AF9806" s="90"/>
      <c r="AG9806" s="90"/>
    </row>
    <row r="9807" spans="1:33">
      <c r="A9807" s="56" t="s">
        <v>52501</v>
      </c>
      <c r="B9807" s="56" t="s">
        <v>52502</v>
      </c>
      <c r="C9807" s="56" t="s">
        <v>52503</v>
      </c>
      <c r="D9807" s="56" t="s">
        <v>7820</v>
      </c>
      <c r="E9807" s="56" t="s">
        <v>35234</v>
      </c>
      <c r="F9807" s="56" t="s">
        <v>22</v>
      </c>
      <c r="G9807" s="56"/>
      <c r="H9807" s="56" t="s">
        <v>52504</v>
      </c>
      <c r="I9807" s="56" t="s">
        <v>52505</v>
      </c>
      <c r="J9807" s="56" t="s">
        <v>52501</v>
      </c>
      <c r="K9807" s="56" t="s">
        <v>7326</v>
      </c>
      <c r="L9807" s="90" t="str">
        <f t="shared" si="306"/>
        <v>NA</v>
      </c>
      <c r="M9807" s="90"/>
      <c r="O9807" s="91"/>
      <c r="P9807" s="56"/>
      <c r="Q9807" s="56"/>
      <c r="R9807" s="56"/>
      <c r="S9807" s="56"/>
      <c r="T9807" s="56" t="s">
        <v>48947</v>
      </c>
      <c r="U9807" s="56" t="s">
        <v>48948</v>
      </c>
      <c r="V9807" s="56" t="s">
        <v>48949</v>
      </c>
      <c r="W9807" s="56" t="s">
        <v>7820</v>
      </c>
      <c r="X9807" s="56" t="s">
        <v>97</v>
      </c>
      <c r="Y9807" s="56"/>
      <c r="Z9807" s="56" t="s">
        <v>48522</v>
      </c>
      <c r="AA9807" s="56" t="s">
        <v>48910</v>
      </c>
      <c r="AB9807" s="56"/>
      <c r="AC9807" s="56" t="s">
        <v>7326</v>
      </c>
      <c r="AD9807" s="90" t="str">
        <f t="shared" si="307"/>
        <v>NA</v>
      </c>
      <c r="AE9807" s="90"/>
      <c r="AF9807" s="90"/>
      <c r="AG9807" s="90"/>
    </row>
    <row r="9808" spans="1:33">
      <c r="A9808" s="56" t="s">
        <v>52506</v>
      </c>
      <c r="B9808" s="56" t="s">
        <v>52507</v>
      </c>
      <c r="C9808" s="56" t="s">
        <v>52503</v>
      </c>
      <c r="D9808" s="56" t="s">
        <v>7820</v>
      </c>
      <c r="E9808" s="56" t="s">
        <v>35234</v>
      </c>
      <c r="F9808" s="56" t="s">
        <v>22</v>
      </c>
      <c r="G9808" s="56"/>
      <c r="H9808" s="56" t="s">
        <v>52504</v>
      </c>
      <c r="I9808" s="56" t="s">
        <v>52505</v>
      </c>
      <c r="J9808" s="56" t="s">
        <v>52508</v>
      </c>
      <c r="K9808" s="56" t="s">
        <v>7326</v>
      </c>
      <c r="L9808" s="90" t="str">
        <f t="shared" si="306"/>
        <v>NA</v>
      </c>
      <c r="M9808" s="90"/>
      <c r="O9808" s="91"/>
      <c r="P9808" s="56"/>
      <c r="Q9808" s="56"/>
      <c r="R9808" s="56"/>
      <c r="S9808" s="56"/>
      <c r="T9808" s="56" t="s">
        <v>48950</v>
      </c>
      <c r="U9808" s="56" t="s">
        <v>48951</v>
      </c>
      <c r="V9808" s="56" t="s">
        <v>7532</v>
      </c>
      <c r="W9808" s="56" t="s">
        <v>7820</v>
      </c>
      <c r="X9808" s="56" t="s">
        <v>97</v>
      </c>
      <c r="Y9808" s="56"/>
      <c r="Z9808" s="56" t="s">
        <v>48532</v>
      </c>
      <c r="AA9808" s="56" t="s">
        <v>48910</v>
      </c>
      <c r="AB9808" s="56" t="s">
        <v>48952</v>
      </c>
      <c r="AC9808" s="56" t="s">
        <v>7326</v>
      </c>
      <c r="AD9808" s="90" t="str">
        <f t="shared" si="307"/>
        <v>NA</v>
      </c>
      <c r="AE9808" s="90"/>
      <c r="AF9808" s="90"/>
      <c r="AG9808" s="90"/>
    </row>
    <row r="9809" spans="1:33">
      <c r="A9809" s="56" t="s">
        <v>52509</v>
      </c>
      <c r="B9809" s="56" t="s">
        <v>52510</v>
      </c>
      <c r="C9809" s="56" t="s">
        <v>52511</v>
      </c>
      <c r="D9809" s="56" t="s">
        <v>7820</v>
      </c>
      <c r="E9809" s="56" t="s">
        <v>35234</v>
      </c>
      <c r="F9809" s="56" t="s">
        <v>22</v>
      </c>
      <c r="G9809" s="56"/>
      <c r="H9809" s="56" t="s">
        <v>52512</v>
      </c>
      <c r="I9809" s="56" t="s">
        <v>52505</v>
      </c>
      <c r="J9809" s="56" t="s">
        <v>52509</v>
      </c>
      <c r="K9809" s="56" t="s">
        <v>7326</v>
      </c>
      <c r="L9809" s="90" t="str">
        <f t="shared" si="306"/>
        <v>NA</v>
      </c>
      <c r="M9809" s="90"/>
      <c r="O9809" s="91"/>
      <c r="P9809" s="56"/>
      <c r="Q9809" s="56"/>
      <c r="R9809" s="56"/>
      <c r="S9809" s="56"/>
      <c r="T9809" s="56" t="s">
        <v>48953</v>
      </c>
      <c r="U9809" s="56" t="s">
        <v>48954</v>
      </c>
      <c r="V9809" s="56" t="s">
        <v>48955</v>
      </c>
      <c r="W9809" s="56" t="s">
        <v>7820</v>
      </c>
      <c r="X9809" s="56" t="s">
        <v>97</v>
      </c>
      <c r="Y9809" s="56"/>
      <c r="Z9809" s="56" t="s">
        <v>48522</v>
      </c>
      <c r="AA9809" s="56" t="s">
        <v>48910</v>
      </c>
      <c r="AB9809" s="56" t="s">
        <v>48953</v>
      </c>
      <c r="AC9809" s="56" t="s">
        <v>7326</v>
      </c>
      <c r="AD9809" s="90" t="str">
        <f t="shared" si="307"/>
        <v>NA</v>
      </c>
      <c r="AE9809" s="90"/>
      <c r="AF9809" s="90"/>
      <c r="AG9809" s="90"/>
    </row>
    <row r="9810" spans="1:33">
      <c r="A9810" s="56" t="s">
        <v>52513</v>
      </c>
      <c r="B9810" s="56" t="s">
        <v>52514</v>
      </c>
      <c r="C9810" s="56" t="s">
        <v>52503</v>
      </c>
      <c r="D9810" s="56" t="s">
        <v>7820</v>
      </c>
      <c r="E9810" s="56" t="s">
        <v>35234</v>
      </c>
      <c r="F9810" s="56" t="s">
        <v>22</v>
      </c>
      <c r="G9810" s="56"/>
      <c r="H9810" s="56" t="s">
        <v>52504</v>
      </c>
      <c r="I9810" s="56" t="s">
        <v>52505</v>
      </c>
      <c r="J9810" s="56" t="s">
        <v>52515</v>
      </c>
      <c r="K9810" s="56" t="s">
        <v>7326</v>
      </c>
      <c r="L9810" s="90" t="str">
        <f t="shared" si="306"/>
        <v>NA</v>
      </c>
      <c r="M9810" s="90"/>
      <c r="O9810" s="91"/>
      <c r="P9810" s="56"/>
      <c r="Q9810" s="56"/>
      <c r="R9810" s="56"/>
      <c r="S9810" s="56"/>
      <c r="T9810" s="56" t="s">
        <v>48956</v>
      </c>
      <c r="U9810" s="56" t="s">
        <v>48957</v>
      </c>
      <c r="V9810" s="56" t="s">
        <v>48958</v>
      </c>
      <c r="W9810" s="56" t="s">
        <v>7820</v>
      </c>
      <c r="X9810" s="56" t="s">
        <v>97</v>
      </c>
      <c r="Y9810" s="56"/>
      <c r="Z9810" s="56" t="s">
        <v>48612</v>
      </c>
      <c r="AA9810" s="56" t="s">
        <v>48910</v>
      </c>
      <c r="AB9810" s="56" t="s">
        <v>48959</v>
      </c>
      <c r="AC9810" s="56" t="s">
        <v>7326</v>
      </c>
      <c r="AD9810" s="90" t="str">
        <f t="shared" si="307"/>
        <v>NA</v>
      </c>
      <c r="AE9810" s="90"/>
      <c r="AF9810" s="90"/>
      <c r="AG9810" s="90"/>
    </row>
    <row r="9811" spans="1:33">
      <c r="A9811" s="56" t="s">
        <v>52516</v>
      </c>
      <c r="B9811" s="56" t="s">
        <v>52517</v>
      </c>
      <c r="C9811" s="56" t="s">
        <v>52518</v>
      </c>
      <c r="D9811" s="56" t="s">
        <v>7820</v>
      </c>
      <c r="E9811" s="56" t="s">
        <v>52519</v>
      </c>
      <c r="F9811" s="56" t="s">
        <v>22</v>
      </c>
      <c r="G9811" s="56"/>
      <c r="H9811" s="56" t="s">
        <v>52520</v>
      </c>
      <c r="I9811" s="56" t="s">
        <v>52521</v>
      </c>
      <c r="J9811" s="56" t="s">
        <v>52516</v>
      </c>
      <c r="K9811" s="56" t="s">
        <v>7326</v>
      </c>
      <c r="L9811" s="90" t="str">
        <f t="shared" si="306"/>
        <v>NA</v>
      </c>
      <c r="M9811" s="90"/>
      <c r="O9811" s="91"/>
      <c r="P9811" s="56"/>
      <c r="Q9811" s="56"/>
      <c r="R9811" s="56"/>
      <c r="S9811" s="56"/>
      <c r="T9811" s="56" t="s">
        <v>48960</v>
      </c>
      <c r="U9811" s="56" t="s">
        <v>48961</v>
      </c>
      <c r="V9811" s="56" t="s">
        <v>48962</v>
      </c>
      <c r="W9811" s="56" t="s">
        <v>7820</v>
      </c>
      <c r="X9811" s="56" t="s">
        <v>97</v>
      </c>
      <c r="Y9811" s="56"/>
      <c r="Z9811" s="56" t="s">
        <v>48522</v>
      </c>
      <c r="AA9811" s="56" t="s">
        <v>48910</v>
      </c>
      <c r="AB9811" s="56" t="s">
        <v>48960</v>
      </c>
      <c r="AC9811" s="56" t="s">
        <v>7326</v>
      </c>
      <c r="AD9811" s="90" t="str">
        <f t="shared" si="307"/>
        <v>NA</v>
      </c>
      <c r="AE9811" s="90"/>
      <c r="AF9811" s="90"/>
      <c r="AG9811" s="90"/>
    </row>
    <row r="9812" spans="1:33">
      <c r="A9812" s="56" t="s">
        <v>52522</v>
      </c>
      <c r="B9812" s="56" t="s">
        <v>52523</v>
      </c>
      <c r="C9812" s="56" t="s">
        <v>52524</v>
      </c>
      <c r="D9812" s="56" t="s">
        <v>7820</v>
      </c>
      <c r="E9812" s="56" t="s">
        <v>52519</v>
      </c>
      <c r="F9812" s="56" t="s">
        <v>22</v>
      </c>
      <c r="G9812" s="56"/>
      <c r="H9812" s="56" t="s">
        <v>52520</v>
      </c>
      <c r="I9812" s="56" t="s">
        <v>52521</v>
      </c>
      <c r="J9812" s="56" t="s">
        <v>52522</v>
      </c>
      <c r="K9812" s="56" t="s">
        <v>7326</v>
      </c>
      <c r="L9812" s="90" t="str">
        <f t="shared" si="306"/>
        <v>NA</v>
      </c>
      <c r="M9812" s="90"/>
      <c r="O9812" s="91"/>
      <c r="P9812" s="56"/>
      <c r="Q9812" s="56"/>
      <c r="R9812" s="56"/>
      <c r="S9812" s="56"/>
      <c r="T9812" s="56" t="s">
        <v>48963</v>
      </c>
      <c r="U9812" s="56" t="s">
        <v>48964</v>
      </c>
      <c r="V9812" s="56" t="s">
        <v>48965</v>
      </c>
      <c r="W9812" s="56" t="s">
        <v>7820</v>
      </c>
      <c r="X9812" s="56" t="s">
        <v>97</v>
      </c>
      <c r="Y9812" s="56"/>
      <c r="Z9812" s="56" t="s">
        <v>48532</v>
      </c>
      <c r="AA9812" s="56" t="s">
        <v>48910</v>
      </c>
      <c r="AB9812" s="56" t="s">
        <v>48963</v>
      </c>
      <c r="AC9812" s="56" t="s">
        <v>7326</v>
      </c>
      <c r="AD9812" s="90" t="str">
        <f t="shared" si="307"/>
        <v>NA</v>
      </c>
      <c r="AE9812" s="90"/>
      <c r="AF9812" s="90"/>
      <c r="AG9812" s="90"/>
    </row>
    <row r="9813" spans="1:33">
      <c r="A9813" s="56" t="s">
        <v>52525</v>
      </c>
      <c r="B9813" s="56" t="s">
        <v>52526</v>
      </c>
      <c r="C9813" s="56" t="s">
        <v>52527</v>
      </c>
      <c r="D9813" s="56" t="s">
        <v>7820</v>
      </c>
      <c r="E9813" s="56" t="s">
        <v>52528</v>
      </c>
      <c r="F9813" s="56" t="s">
        <v>22</v>
      </c>
      <c r="G9813" s="56"/>
      <c r="H9813" s="56" t="s">
        <v>52529</v>
      </c>
      <c r="I9813" s="56" t="s">
        <v>52530</v>
      </c>
      <c r="J9813" s="56" t="s">
        <v>52531</v>
      </c>
      <c r="K9813" s="56" t="s">
        <v>7326</v>
      </c>
      <c r="L9813" s="90" t="str">
        <f t="shared" si="306"/>
        <v>NA</v>
      </c>
      <c r="M9813" s="90"/>
      <c r="O9813" s="91"/>
      <c r="P9813" s="56"/>
      <c r="Q9813" s="56"/>
      <c r="R9813" s="56"/>
      <c r="S9813" s="56"/>
      <c r="T9813" s="56" t="s">
        <v>48966</v>
      </c>
      <c r="U9813" s="56" t="s">
        <v>48967</v>
      </c>
      <c r="V9813" s="56" t="s">
        <v>10855</v>
      </c>
      <c r="W9813" s="56" t="s">
        <v>7820</v>
      </c>
      <c r="X9813" s="56" t="s">
        <v>2980</v>
      </c>
      <c r="Y9813" s="56"/>
      <c r="Z9813" s="56" t="s">
        <v>48532</v>
      </c>
      <c r="AA9813" s="56" t="s">
        <v>48968</v>
      </c>
      <c r="AB9813" s="56"/>
      <c r="AC9813" s="56" t="s">
        <v>7326</v>
      </c>
      <c r="AD9813" s="90" t="str">
        <f t="shared" si="307"/>
        <v>NA</v>
      </c>
      <c r="AE9813" s="90"/>
      <c r="AF9813" s="90"/>
      <c r="AG9813" s="90"/>
    </row>
    <row r="9814" spans="1:33">
      <c r="A9814" s="56" t="s">
        <v>52532</v>
      </c>
      <c r="B9814" s="56" t="s">
        <v>52533</v>
      </c>
      <c r="C9814" s="56" t="s">
        <v>52534</v>
      </c>
      <c r="D9814" s="56" t="s">
        <v>7820</v>
      </c>
      <c r="E9814" s="56" t="s">
        <v>52528</v>
      </c>
      <c r="F9814" s="56" t="s">
        <v>22</v>
      </c>
      <c r="G9814" s="56"/>
      <c r="H9814" s="56" t="s">
        <v>52529</v>
      </c>
      <c r="I9814" s="56" t="s">
        <v>52530</v>
      </c>
      <c r="J9814" s="56"/>
      <c r="K9814" s="56" t="s">
        <v>7326</v>
      </c>
      <c r="L9814" s="90" t="str">
        <f t="shared" si="306"/>
        <v>NA</v>
      </c>
      <c r="M9814" s="90"/>
      <c r="O9814" s="91"/>
      <c r="P9814" s="56"/>
      <c r="Q9814" s="56"/>
      <c r="R9814" s="56"/>
      <c r="S9814" s="56"/>
      <c r="T9814" s="56" t="s">
        <v>48969</v>
      </c>
      <c r="U9814" s="56" t="s">
        <v>48970</v>
      </c>
      <c r="V9814" s="56" t="s">
        <v>48611</v>
      </c>
      <c r="W9814" s="56" t="s">
        <v>7820</v>
      </c>
      <c r="X9814" s="56" t="s">
        <v>2980</v>
      </c>
      <c r="Y9814" s="56"/>
      <c r="Z9814" s="56" t="s">
        <v>48522</v>
      </c>
      <c r="AA9814" s="56" t="s">
        <v>48968</v>
      </c>
      <c r="AB9814" s="56" t="s">
        <v>48971</v>
      </c>
      <c r="AC9814" s="56" t="s">
        <v>7326</v>
      </c>
      <c r="AD9814" s="90" t="str">
        <f t="shared" si="307"/>
        <v>NA</v>
      </c>
      <c r="AE9814" s="90"/>
      <c r="AF9814" s="90"/>
      <c r="AG9814" s="90"/>
    </row>
    <row r="9815" spans="1:33">
      <c r="A9815" s="56" t="s">
        <v>52535</v>
      </c>
      <c r="B9815" s="56" t="s">
        <v>52536</v>
      </c>
      <c r="C9815" s="56" t="s">
        <v>52537</v>
      </c>
      <c r="D9815" s="56" t="s">
        <v>7820</v>
      </c>
      <c r="E9815" s="56" t="s">
        <v>52528</v>
      </c>
      <c r="F9815" s="56" t="s">
        <v>22</v>
      </c>
      <c r="G9815" s="56"/>
      <c r="H9815" s="56" t="s">
        <v>52529</v>
      </c>
      <c r="I9815" s="56" t="s">
        <v>52530</v>
      </c>
      <c r="J9815" s="56"/>
      <c r="K9815" s="56" t="s">
        <v>7326</v>
      </c>
      <c r="L9815" s="90" t="str">
        <f t="shared" si="306"/>
        <v>NA</v>
      </c>
      <c r="M9815" s="90"/>
      <c r="O9815" s="91"/>
      <c r="P9815" s="56"/>
      <c r="Q9815" s="56"/>
      <c r="R9815" s="56"/>
      <c r="S9815" s="56"/>
      <c r="T9815" s="56" t="s">
        <v>48972</v>
      </c>
      <c r="U9815" s="56" t="s">
        <v>48973</v>
      </c>
      <c r="V9815" s="56" t="s">
        <v>48974</v>
      </c>
      <c r="W9815" s="56" t="s">
        <v>7820</v>
      </c>
      <c r="X9815" s="56" t="s">
        <v>2980</v>
      </c>
      <c r="Y9815" s="56"/>
      <c r="Z9815" s="56" t="s">
        <v>48522</v>
      </c>
      <c r="AA9815" s="56" t="s">
        <v>48968</v>
      </c>
      <c r="AB9815" s="56" t="s">
        <v>48975</v>
      </c>
      <c r="AC9815" s="56" t="s">
        <v>7326</v>
      </c>
      <c r="AD9815" s="90" t="str">
        <f t="shared" si="307"/>
        <v>NA</v>
      </c>
      <c r="AE9815" s="90"/>
      <c r="AF9815" s="90"/>
      <c r="AG9815" s="90"/>
    </row>
    <row r="9816" spans="1:33">
      <c r="A9816" s="56" t="s">
        <v>52538</v>
      </c>
      <c r="B9816" s="56" t="s">
        <v>52539</v>
      </c>
      <c r="C9816" s="56" t="s">
        <v>52540</v>
      </c>
      <c r="D9816" s="56" t="s">
        <v>7820</v>
      </c>
      <c r="E9816" s="56" t="s">
        <v>52528</v>
      </c>
      <c r="F9816" s="56" t="s">
        <v>22</v>
      </c>
      <c r="G9816" s="56"/>
      <c r="H9816" s="56" t="s">
        <v>52529</v>
      </c>
      <c r="I9816" s="56" t="s">
        <v>52530</v>
      </c>
      <c r="J9816" s="56" t="s">
        <v>52538</v>
      </c>
      <c r="K9816" s="56" t="s">
        <v>7326</v>
      </c>
      <c r="L9816" s="90" t="str">
        <f t="shared" si="306"/>
        <v>NA</v>
      </c>
      <c r="M9816" s="90"/>
      <c r="O9816" s="91"/>
      <c r="P9816" s="56"/>
      <c r="Q9816" s="56"/>
      <c r="R9816" s="56"/>
      <c r="S9816" s="56"/>
      <c r="T9816" s="56" t="s">
        <v>48976</v>
      </c>
      <c r="U9816" s="56" t="s">
        <v>48977</v>
      </c>
      <c r="V9816" s="56" t="s">
        <v>48978</v>
      </c>
      <c r="W9816" s="56" t="s">
        <v>7820</v>
      </c>
      <c r="X9816" s="56" t="s">
        <v>2980</v>
      </c>
      <c r="Y9816" s="56"/>
      <c r="Z9816" s="56" t="s">
        <v>48532</v>
      </c>
      <c r="AA9816" s="56" t="s">
        <v>48968</v>
      </c>
      <c r="AB9816" s="56" t="s">
        <v>48976</v>
      </c>
      <c r="AC9816" s="56" t="s">
        <v>7326</v>
      </c>
      <c r="AD9816" s="90" t="str">
        <f t="shared" si="307"/>
        <v>NA</v>
      </c>
      <c r="AE9816" s="90"/>
      <c r="AF9816" s="90"/>
      <c r="AG9816" s="90"/>
    </row>
    <row r="9817" spans="1:33">
      <c r="A9817" s="56" t="s">
        <v>52541</v>
      </c>
      <c r="B9817" s="56" t="s">
        <v>52542</v>
      </c>
      <c r="C9817" s="56" t="s">
        <v>52543</v>
      </c>
      <c r="D9817" s="56" t="s">
        <v>7820</v>
      </c>
      <c r="E9817" s="56" t="s">
        <v>52528</v>
      </c>
      <c r="F9817" s="56" t="s">
        <v>22</v>
      </c>
      <c r="G9817" s="56"/>
      <c r="H9817" s="56" t="s">
        <v>52529</v>
      </c>
      <c r="I9817" s="56" t="s">
        <v>52530</v>
      </c>
      <c r="J9817" s="56" t="s">
        <v>52541</v>
      </c>
      <c r="K9817" s="56" t="s">
        <v>7326</v>
      </c>
      <c r="L9817" s="90" t="str">
        <f t="shared" si="306"/>
        <v>NA</v>
      </c>
      <c r="M9817" s="90"/>
      <c r="O9817" s="91"/>
      <c r="P9817" s="56"/>
      <c r="Q9817" s="56"/>
      <c r="R9817" s="56"/>
      <c r="S9817" s="56"/>
      <c r="T9817" s="56" t="s">
        <v>48979</v>
      </c>
      <c r="U9817" s="56" t="s">
        <v>48980</v>
      </c>
      <c r="V9817" s="56" t="s">
        <v>48611</v>
      </c>
      <c r="W9817" s="56" t="s">
        <v>7820</v>
      </c>
      <c r="X9817" s="56" t="s">
        <v>2980</v>
      </c>
      <c r="Y9817" s="56"/>
      <c r="Z9817" s="56" t="s">
        <v>48532</v>
      </c>
      <c r="AA9817" s="56" t="s">
        <v>48968</v>
      </c>
      <c r="AB9817" s="56" t="s">
        <v>48981</v>
      </c>
      <c r="AC9817" s="56" t="s">
        <v>7326</v>
      </c>
      <c r="AD9817" s="90" t="str">
        <f t="shared" si="307"/>
        <v>NA</v>
      </c>
      <c r="AE9817" s="90"/>
      <c r="AF9817" s="90"/>
      <c r="AG9817" s="90"/>
    </row>
    <row r="9818" spans="1:33">
      <c r="A9818" s="56" t="s">
        <v>52544</v>
      </c>
      <c r="B9818" s="56" t="s">
        <v>52545</v>
      </c>
      <c r="C9818" s="56" t="s">
        <v>52319</v>
      </c>
      <c r="D9818" s="56" t="s">
        <v>7820</v>
      </c>
      <c r="E9818" s="56" t="s">
        <v>11902</v>
      </c>
      <c r="F9818" s="56" t="s">
        <v>22</v>
      </c>
      <c r="G9818" s="56"/>
      <c r="H9818" s="56" t="s">
        <v>52546</v>
      </c>
      <c r="I9818" s="56" t="s">
        <v>52547</v>
      </c>
      <c r="J9818" s="56" t="s">
        <v>52544</v>
      </c>
      <c r="K9818" s="56" t="s">
        <v>7326</v>
      </c>
      <c r="L9818" s="90" t="str">
        <f t="shared" si="306"/>
        <v>NA</v>
      </c>
      <c r="M9818" s="90"/>
      <c r="O9818" s="91"/>
      <c r="P9818" s="56"/>
      <c r="Q9818" s="56"/>
      <c r="R9818" s="56"/>
      <c r="S9818" s="56"/>
      <c r="T9818" s="56" t="s">
        <v>48982</v>
      </c>
      <c r="U9818" s="56" t="s">
        <v>48983</v>
      </c>
      <c r="V9818" s="56" t="s">
        <v>48984</v>
      </c>
      <c r="W9818" s="56" t="s">
        <v>7820</v>
      </c>
      <c r="X9818" s="56" t="s">
        <v>2980</v>
      </c>
      <c r="Y9818" s="56"/>
      <c r="Z9818" s="56" t="s">
        <v>48612</v>
      </c>
      <c r="AA9818" s="56" t="s">
        <v>48968</v>
      </c>
      <c r="AB9818" s="56" t="s">
        <v>48985</v>
      </c>
      <c r="AC9818" s="56" t="s">
        <v>7326</v>
      </c>
      <c r="AD9818" s="90" t="str">
        <f t="shared" si="307"/>
        <v>NA</v>
      </c>
      <c r="AE9818" s="90"/>
      <c r="AF9818" s="90"/>
      <c r="AG9818" s="90"/>
    </row>
    <row r="9819" spans="1:33">
      <c r="A9819" s="56" t="s">
        <v>52548</v>
      </c>
      <c r="B9819" s="56" t="s">
        <v>52549</v>
      </c>
      <c r="C9819" s="56" t="s">
        <v>52550</v>
      </c>
      <c r="D9819" s="56" t="s">
        <v>7820</v>
      </c>
      <c r="E9819" s="56" t="s">
        <v>11902</v>
      </c>
      <c r="F9819" s="56" t="s">
        <v>22</v>
      </c>
      <c r="G9819" s="56"/>
      <c r="H9819" s="56" t="s">
        <v>52551</v>
      </c>
      <c r="I9819" s="56" t="s">
        <v>52547</v>
      </c>
      <c r="J9819" s="56" t="s">
        <v>52552</v>
      </c>
      <c r="K9819" s="56" t="s">
        <v>7326</v>
      </c>
      <c r="L9819" s="90" t="str">
        <f t="shared" si="306"/>
        <v>NA</v>
      </c>
      <c r="M9819" s="90"/>
      <c r="O9819" s="91"/>
      <c r="P9819" s="56"/>
      <c r="Q9819" s="56"/>
      <c r="R9819" s="56"/>
      <c r="S9819" s="56"/>
      <c r="T9819" s="56" t="s">
        <v>48986</v>
      </c>
      <c r="U9819" s="56" t="s">
        <v>48987</v>
      </c>
      <c r="V9819" s="56" t="s">
        <v>48988</v>
      </c>
      <c r="W9819" s="56" t="s">
        <v>7820</v>
      </c>
      <c r="X9819" s="56" t="s">
        <v>2980</v>
      </c>
      <c r="Y9819" s="56"/>
      <c r="Z9819" s="56" t="s">
        <v>48532</v>
      </c>
      <c r="AA9819" s="56" t="s">
        <v>48968</v>
      </c>
      <c r="AB9819" s="56" t="s">
        <v>48989</v>
      </c>
      <c r="AC9819" s="56" t="s">
        <v>7326</v>
      </c>
      <c r="AD9819" s="90" t="str">
        <f t="shared" si="307"/>
        <v>NA</v>
      </c>
      <c r="AE9819" s="90"/>
      <c r="AF9819" s="90"/>
      <c r="AG9819" s="90"/>
    </row>
    <row r="9820" spans="1:33">
      <c r="A9820" s="56" t="s">
        <v>52553</v>
      </c>
      <c r="B9820" s="56" t="s">
        <v>52554</v>
      </c>
      <c r="C9820" s="56" t="s">
        <v>52555</v>
      </c>
      <c r="D9820" s="56" t="s">
        <v>7820</v>
      </c>
      <c r="E9820" s="56" t="s">
        <v>11902</v>
      </c>
      <c r="F9820" s="56" t="s">
        <v>22</v>
      </c>
      <c r="G9820" s="56"/>
      <c r="H9820" s="56" t="s">
        <v>52551</v>
      </c>
      <c r="I9820" s="56" t="s">
        <v>52547</v>
      </c>
      <c r="J9820" s="56" t="s">
        <v>52556</v>
      </c>
      <c r="K9820" s="56" t="s">
        <v>7326</v>
      </c>
      <c r="L9820" s="90" t="str">
        <f t="shared" si="306"/>
        <v>NA</v>
      </c>
      <c r="M9820" s="90"/>
      <c r="O9820" s="91"/>
      <c r="P9820" s="56"/>
      <c r="Q9820" s="56"/>
      <c r="R9820" s="56"/>
      <c r="S9820" s="56"/>
      <c r="T9820" s="56" t="s">
        <v>48990</v>
      </c>
      <c r="U9820" s="56" t="s">
        <v>48991</v>
      </c>
      <c r="V9820" s="56" t="s">
        <v>48992</v>
      </c>
      <c r="W9820" s="56" t="s">
        <v>7820</v>
      </c>
      <c r="X9820" s="56" t="s">
        <v>2980</v>
      </c>
      <c r="Y9820" s="56"/>
      <c r="Z9820" s="56" t="s">
        <v>48532</v>
      </c>
      <c r="AA9820" s="56" t="s">
        <v>48968</v>
      </c>
      <c r="AB9820" s="56" t="s">
        <v>48993</v>
      </c>
      <c r="AC9820" s="56" t="s">
        <v>7326</v>
      </c>
      <c r="AD9820" s="90" t="str">
        <f t="shared" si="307"/>
        <v>NA</v>
      </c>
      <c r="AE9820" s="90"/>
      <c r="AF9820" s="90"/>
      <c r="AG9820" s="90"/>
    </row>
    <row r="9821" spans="1:33">
      <c r="A9821" s="56" t="s">
        <v>52557</v>
      </c>
      <c r="B9821" s="56" t="s">
        <v>52558</v>
      </c>
      <c r="C9821" s="56" t="s">
        <v>52559</v>
      </c>
      <c r="D9821" s="56" t="s">
        <v>7820</v>
      </c>
      <c r="E9821" s="56" t="s">
        <v>11902</v>
      </c>
      <c r="F9821" s="56" t="s">
        <v>22</v>
      </c>
      <c r="G9821" s="56"/>
      <c r="H9821" s="56" t="s">
        <v>52551</v>
      </c>
      <c r="I9821" s="56" t="s">
        <v>52547</v>
      </c>
      <c r="J9821" s="56"/>
      <c r="K9821" s="56" t="s">
        <v>7326</v>
      </c>
      <c r="L9821" s="90" t="str">
        <f t="shared" si="306"/>
        <v>NA</v>
      </c>
      <c r="M9821" s="90"/>
      <c r="O9821" s="91"/>
      <c r="P9821" s="56"/>
      <c r="Q9821" s="56"/>
      <c r="R9821" s="56"/>
      <c r="S9821" s="56"/>
      <c r="T9821" s="56" t="s">
        <v>48994</v>
      </c>
      <c r="U9821" s="56" t="s">
        <v>48995</v>
      </c>
      <c r="V9821" s="56" t="s">
        <v>48859</v>
      </c>
      <c r="W9821" s="56" t="s">
        <v>7820</v>
      </c>
      <c r="X9821" s="56" t="s">
        <v>2980</v>
      </c>
      <c r="Y9821" s="56"/>
      <c r="Z9821" s="56" t="s">
        <v>48532</v>
      </c>
      <c r="AA9821" s="56" t="s">
        <v>48968</v>
      </c>
      <c r="AB9821" s="56" t="s">
        <v>48996</v>
      </c>
      <c r="AC9821" s="56" t="s">
        <v>7326</v>
      </c>
      <c r="AD9821" s="90" t="str">
        <f t="shared" si="307"/>
        <v>NA</v>
      </c>
      <c r="AE9821" s="90"/>
      <c r="AF9821" s="90"/>
      <c r="AG9821" s="90"/>
    </row>
    <row r="9822" spans="1:33">
      <c r="A9822" s="56" t="s">
        <v>52560</v>
      </c>
      <c r="B9822" s="56" t="s">
        <v>52561</v>
      </c>
      <c r="C9822" s="56" t="s">
        <v>49220</v>
      </c>
      <c r="D9822" s="56" t="s">
        <v>7820</v>
      </c>
      <c r="E9822" s="56" t="s">
        <v>11902</v>
      </c>
      <c r="F9822" s="56" t="s">
        <v>22</v>
      </c>
      <c r="G9822" s="56"/>
      <c r="H9822" s="56" t="s">
        <v>52546</v>
      </c>
      <c r="I9822" s="56" t="s">
        <v>52547</v>
      </c>
      <c r="J9822" s="56"/>
      <c r="K9822" s="56" t="s">
        <v>7326</v>
      </c>
      <c r="L9822" s="90" t="str">
        <f t="shared" si="306"/>
        <v>NA</v>
      </c>
      <c r="M9822" s="90"/>
      <c r="O9822" s="91"/>
      <c r="P9822" s="56"/>
      <c r="Q9822" s="56"/>
      <c r="R9822" s="56"/>
      <c r="S9822" s="56"/>
      <c r="T9822" s="56" t="s">
        <v>48997</v>
      </c>
      <c r="U9822" s="56" t="s">
        <v>48998</v>
      </c>
      <c r="V9822" s="56" t="s">
        <v>48999</v>
      </c>
      <c r="W9822" s="56" t="s">
        <v>7820</v>
      </c>
      <c r="X9822" s="56" t="s">
        <v>2980</v>
      </c>
      <c r="Y9822" s="56"/>
      <c r="Z9822" s="56" t="s">
        <v>48612</v>
      </c>
      <c r="AA9822" s="56" t="s">
        <v>48968</v>
      </c>
      <c r="AB9822" s="56"/>
      <c r="AC9822" s="56" t="s">
        <v>7326</v>
      </c>
      <c r="AD9822" s="90" t="str">
        <f t="shared" si="307"/>
        <v>NA</v>
      </c>
      <c r="AE9822" s="90"/>
      <c r="AF9822" s="90"/>
      <c r="AG9822" s="90"/>
    </row>
    <row r="9823" spans="1:33">
      <c r="A9823" s="56" t="s">
        <v>52553</v>
      </c>
      <c r="B9823" s="56" t="s">
        <v>52562</v>
      </c>
      <c r="C9823" s="56" t="s">
        <v>52563</v>
      </c>
      <c r="D9823" s="56" t="s">
        <v>7820</v>
      </c>
      <c r="E9823" s="56" t="s">
        <v>11902</v>
      </c>
      <c r="F9823" s="56" t="s">
        <v>22</v>
      </c>
      <c r="G9823" s="56"/>
      <c r="H9823" s="56" t="s">
        <v>52551</v>
      </c>
      <c r="I9823" s="56" t="s">
        <v>52547</v>
      </c>
      <c r="J9823" s="56" t="s">
        <v>52553</v>
      </c>
      <c r="K9823" s="56" t="s">
        <v>7326</v>
      </c>
      <c r="L9823" s="90" t="str">
        <f t="shared" si="306"/>
        <v>NA</v>
      </c>
      <c r="M9823" s="90"/>
      <c r="O9823" s="91"/>
      <c r="P9823" s="56"/>
      <c r="Q9823" s="56"/>
      <c r="R9823" s="56"/>
      <c r="S9823" s="56"/>
      <c r="T9823" s="56" t="s">
        <v>49000</v>
      </c>
      <c r="U9823" s="56" t="s">
        <v>49001</v>
      </c>
      <c r="V9823" s="56" t="s">
        <v>49002</v>
      </c>
      <c r="W9823" s="56" t="s">
        <v>7820</v>
      </c>
      <c r="X9823" s="56" t="s">
        <v>2980</v>
      </c>
      <c r="Y9823" s="56"/>
      <c r="Z9823" s="56" t="s">
        <v>48612</v>
      </c>
      <c r="AA9823" s="56" t="s">
        <v>48968</v>
      </c>
      <c r="AB9823" s="56"/>
      <c r="AC9823" s="56" t="s">
        <v>7326</v>
      </c>
      <c r="AD9823" s="90" t="str">
        <f t="shared" si="307"/>
        <v>NA</v>
      </c>
      <c r="AE9823" s="90"/>
      <c r="AF9823" s="90"/>
      <c r="AG9823" s="90"/>
    </row>
    <row r="9824" spans="1:33">
      <c r="A9824" s="56" t="s">
        <v>52564</v>
      </c>
      <c r="B9824" s="56" t="s">
        <v>52565</v>
      </c>
      <c r="C9824" s="56" t="s">
        <v>52566</v>
      </c>
      <c r="D9824" s="56" t="s">
        <v>7820</v>
      </c>
      <c r="E9824" s="56" t="s">
        <v>11902</v>
      </c>
      <c r="F9824" s="56" t="s">
        <v>22</v>
      </c>
      <c r="G9824" s="56"/>
      <c r="H9824" s="56" t="s">
        <v>52546</v>
      </c>
      <c r="I9824" s="56" t="s">
        <v>52547</v>
      </c>
      <c r="J9824" s="56" t="s">
        <v>52564</v>
      </c>
      <c r="K9824" s="56" t="s">
        <v>7326</v>
      </c>
      <c r="L9824" s="90" t="str">
        <f t="shared" si="306"/>
        <v>NA</v>
      </c>
      <c r="M9824" s="90"/>
      <c r="O9824" s="91"/>
      <c r="P9824" s="56"/>
      <c r="Q9824" s="56"/>
      <c r="R9824" s="56"/>
      <c r="S9824" s="56"/>
      <c r="T9824" s="56" t="s">
        <v>49003</v>
      </c>
      <c r="U9824" s="56" t="s">
        <v>49004</v>
      </c>
      <c r="V9824" s="56" t="s">
        <v>42533</v>
      </c>
      <c r="W9824" s="56" t="s">
        <v>7820</v>
      </c>
      <c r="X9824" s="56" t="s">
        <v>2980</v>
      </c>
      <c r="Y9824" s="56"/>
      <c r="Z9824" s="56" t="s">
        <v>48522</v>
      </c>
      <c r="AA9824" s="56" t="s">
        <v>48968</v>
      </c>
      <c r="AB9824" s="56"/>
      <c r="AC9824" s="56" t="s">
        <v>7326</v>
      </c>
      <c r="AD9824" s="90" t="str">
        <f t="shared" si="307"/>
        <v>NA</v>
      </c>
      <c r="AE9824" s="90"/>
      <c r="AF9824" s="90"/>
      <c r="AG9824" s="90"/>
    </row>
    <row r="9825" spans="1:33">
      <c r="A9825" s="56" t="s">
        <v>52567</v>
      </c>
      <c r="B9825" s="56" t="s">
        <v>52568</v>
      </c>
      <c r="C9825" s="56" t="s">
        <v>52569</v>
      </c>
      <c r="D9825" s="56" t="s">
        <v>7820</v>
      </c>
      <c r="E9825" s="56" t="s">
        <v>717</v>
      </c>
      <c r="F9825" s="56" t="s">
        <v>22</v>
      </c>
      <c r="G9825" s="56"/>
      <c r="H9825" s="56" t="s">
        <v>52570</v>
      </c>
      <c r="I9825" s="56" t="s">
        <v>52571</v>
      </c>
      <c r="J9825" s="56"/>
      <c r="K9825" s="56" t="s">
        <v>7326</v>
      </c>
      <c r="L9825" s="90" t="str">
        <f t="shared" si="306"/>
        <v>NA</v>
      </c>
      <c r="M9825" s="90"/>
      <c r="O9825" s="91"/>
      <c r="P9825" s="56"/>
      <c r="Q9825" s="56"/>
      <c r="R9825" s="56"/>
      <c r="S9825" s="56"/>
      <c r="T9825" s="56" t="s">
        <v>49005</v>
      </c>
      <c r="U9825" s="56" t="s">
        <v>49006</v>
      </c>
      <c r="V9825" s="56" t="s">
        <v>49007</v>
      </c>
      <c r="W9825" s="56" t="s">
        <v>7820</v>
      </c>
      <c r="X9825" s="56" t="s">
        <v>2980</v>
      </c>
      <c r="Y9825" s="56"/>
      <c r="Z9825" s="56" t="s">
        <v>48532</v>
      </c>
      <c r="AA9825" s="56" t="s">
        <v>48968</v>
      </c>
      <c r="AB9825" s="56"/>
      <c r="AC9825" s="56" t="s">
        <v>7326</v>
      </c>
      <c r="AD9825" s="90" t="str">
        <f t="shared" si="307"/>
        <v>NA</v>
      </c>
      <c r="AE9825" s="90"/>
      <c r="AF9825" s="90"/>
      <c r="AG9825" s="90"/>
    </row>
    <row r="9826" spans="1:33">
      <c r="A9826" s="56" t="s">
        <v>52572</v>
      </c>
      <c r="B9826" s="56" t="s">
        <v>52573</v>
      </c>
      <c r="C9826" s="56" t="s">
        <v>52574</v>
      </c>
      <c r="D9826" s="56" t="s">
        <v>7820</v>
      </c>
      <c r="E9826" s="56" t="s">
        <v>35263</v>
      </c>
      <c r="F9826" s="56" t="s">
        <v>22</v>
      </c>
      <c r="G9826" s="56"/>
      <c r="H9826" s="56" t="s">
        <v>52575</v>
      </c>
      <c r="I9826" s="56" t="s">
        <v>52576</v>
      </c>
      <c r="J9826" s="56" t="s">
        <v>52572</v>
      </c>
      <c r="K9826" s="56" t="s">
        <v>7326</v>
      </c>
      <c r="L9826" s="90" t="str">
        <f t="shared" si="306"/>
        <v>NA</v>
      </c>
      <c r="M9826" s="90"/>
      <c r="O9826" s="91"/>
      <c r="P9826" s="56"/>
      <c r="Q9826" s="56"/>
      <c r="R9826" s="56"/>
      <c r="S9826" s="56"/>
      <c r="T9826" s="56" t="s">
        <v>49008</v>
      </c>
      <c r="U9826" s="56" t="s">
        <v>49009</v>
      </c>
      <c r="V9826" s="56" t="s">
        <v>49010</v>
      </c>
      <c r="W9826" s="56" t="s">
        <v>7820</v>
      </c>
      <c r="X9826" s="56" t="s">
        <v>2980</v>
      </c>
      <c r="Y9826" s="56"/>
      <c r="Z9826" s="56" t="s">
        <v>48532</v>
      </c>
      <c r="AA9826" s="56" t="s">
        <v>48968</v>
      </c>
      <c r="AB9826" s="56" t="s">
        <v>49011</v>
      </c>
      <c r="AC9826" s="56" t="s">
        <v>7326</v>
      </c>
      <c r="AD9826" s="90" t="str">
        <f t="shared" si="307"/>
        <v>NA</v>
      </c>
      <c r="AE9826" s="90"/>
      <c r="AF9826" s="90"/>
      <c r="AG9826" s="90"/>
    </row>
    <row r="9827" spans="1:33">
      <c r="A9827" s="56" t="s">
        <v>52577</v>
      </c>
      <c r="B9827" s="56" t="s">
        <v>52578</v>
      </c>
      <c r="C9827" s="56" t="s">
        <v>52579</v>
      </c>
      <c r="D9827" s="56" t="s">
        <v>7820</v>
      </c>
      <c r="E9827" s="56" t="s">
        <v>11912</v>
      </c>
      <c r="F9827" s="56" t="s">
        <v>22</v>
      </c>
      <c r="G9827" s="56"/>
      <c r="H9827" s="56" t="s">
        <v>52580</v>
      </c>
      <c r="I9827" s="56" t="s">
        <v>52581</v>
      </c>
      <c r="J9827" s="56" t="s">
        <v>52582</v>
      </c>
      <c r="K9827" s="56" t="s">
        <v>7326</v>
      </c>
      <c r="L9827" s="90" t="str">
        <f t="shared" si="306"/>
        <v>NA</v>
      </c>
      <c r="M9827" s="90"/>
      <c r="O9827" s="91"/>
      <c r="P9827" s="56"/>
      <c r="Q9827" s="56"/>
      <c r="R9827" s="56"/>
      <c r="S9827" s="56"/>
      <c r="T9827" s="56" t="s">
        <v>49012</v>
      </c>
      <c r="U9827" s="56" t="s">
        <v>49013</v>
      </c>
      <c r="V9827" s="56" t="s">
        <v>49014</v>
      </c>
      <c r="W9827" s="56" t="s">
        <v>7820</v>
      </c>
      <c r="X9827" s="56" t="s">
        <v>2980</v>
      </c>
      <c r="Y9827" s="56"/>
      <c r="Z9827" s="56" t="s">
        <v>48532</v>
      </c>
      <c r="AA9827" s="56" t="s">
        <v>48968</v>
      </c>
      <c r="AB9827" s="56" t="s">
        <v>49012</v>
      </c>
      <c r="AC9827" s="56" t="s">
        <v>7326</v>
      </c>
      <c r="AD9827" s="90" t="str">
        <f t="shared" si="307"/>
        <v>NA</v>
      </c>
      <c r="AE9827" s="90"/>
      <c r="AF9827" s="90"/>
      <c r="AG9827" s="90"/>
    </row>
    <row r="9828" spans="1:33">
      <c r="A9828" s="56" t="s">
        <v>52583</v>
      </c>
      <c r="B9828" s="56" t="s">
        <v>52584</v>
      </c>
      <c r="C9828" s="56" t="s">
        <v>52585</v>
      </c>
      <c r="D9828" s="56" t="s">
        <v>7820</v>
      </c>
      <c r="E9828" s="56" t="s">
        <v>11912</v>
      </c>
      <c r="F9828" s="56" t="s">
        <v>22</v>
      </c>
      <c r="G9828" s="56"/>
      <c r="H9828" s="56" t="s">
        <v>52586</v>
      </c>
      <c r="I9828" s="56" t="s">
        <v>52581</v>
      </c>
      <c r="J9828" s="56" t="s">
        <v>52583</v>
      </c>
      <c r="K9828" s="56" t="s">
        <v>7326</v>
      </c>
      <c r="L9828" s="90" t="str">
        <f t="shared" si="306"/>
        <v>NA</v>
      </c>
      <c r="M9828" s="90"/>
      <c r="O9828" s="91"/>
      <c r="P9828" s="56"/>
      <c r="Q9828" s="56"/>
      <c r="R9828" s="56"/>
      <c r="S9828" s="56"/>
      <c r="T9828" s="56" t="s">
        <v>49015</v>
      </c>
      <c r="U9828" s="56" t="s">
        <v>49016</v>
      </c>
      <c r="V9828" s="56" t="s">
        <v>49017</v>
      </c>
      <c r="W9828" s="56" t="s">
        <v>7820</v>
      </c>
      <c r="X9828" s="56" t="s">
        <v>2980</v>
      </c>
      <c r="Y9828" s="56"/>
      <c r="Z9828" s="56" t="s">
        <v>48612</v>
      </c>
      <c r="AA9828" s="56" t="s">
        <v>48968</v>
      </c>
      <c r="AB9828" s="56" t="s">
        <v>49015</v>
      </c>
      <c r="AC9828" s="56" t="s">
        <v>7326</v>
      </c>
      <c r="AD9828" s="90" t="str">
        <f t="shared" si="307"/>
        <v>NA</v>
      </c>
      <c r="AE9828" s="90"/>
      <c r="AF9828" s="90"/>
      <c r="AG9828" s="90"/>
    </row>
    <row r="9829" spans="1:33">
      <c r="A9829" s="56" t="s">
        <v>52587</v>
      </c>
      <c r="B9829" s="56" t="s">
        <v>52588</v>
      </c>
      <c r="C9829" s="56" t="s">
        <v>52589</v>
      </c>
      <c r="D9829" s="56" t="s">
        <v>7820</v>
      </c>
      <c r="E9829" s="56" t="s">
        <v>11912</v>
      </c>
      <c r="F9829" s="56" t="s">
        <v>22</v>
      </c>
      <c r="G9829" s="56"/>
      <c r="H9829" s="56" t="s">
        <v>52586</v>
      </c>
      <c r="I9829" s="56" t="s">
        <v>52581</v>
      </c>
      <c r="J9829" s="56" t="s">
        <v>52587</v>
      </c>
      <c r="K9829" s="56" t="s">
        <v>7326</v>
      </c>
      <c r="L9829" s="90" t="str">
        <f t="shared" si="306"/>
        <v>NA</v>
      </c>
      <c r="M9829" s="90"/>
      <c r="O9829" s="91"/>
      <c r="P9829" s="56"/>
      <c r="Q9829" s="56"/>
      <c r="R9829" s="56"/>
      <c r="S9829" s="56"/>
      <c r="T9829" s="56" t="s">
        <v>49018</v>
      </c>
      <c r="U9829" s="56" t="s">
        <v>49019</v>
      </c>
      <c r="V9829" s="56" t="s">
        <v>49020</v>
      </c>
      <c r="W9829" s="56" t="s">
        <v>7820</v>
      </c>
      <c r="X9829" s="56" t="s">
        <v>2980</v>
      </c>
      <c r="Y9829" s="56"/>
      <c r="Z9829" s="56" t="s">
        <v>48532</v>
      </c>
      <c r="AA9829" s="56" t="s">
        <v>48968</v>
      </c>
      <c r="AB9829" s="56" t="s">
        <v>49018</v>
      </c>
      <c r="AC9829" s="56" t="s">
        <v>7326</v>
      </c>
      <c r="AD9829" s="90" t="str">
        <f t="shared" si="307"/>
        <v>NA</v>
      </c>
      <c r="AE9829" s="90"/>
      <c r="AF9829" s="90"/>
      <c r="AG9829" s="90"/>
    </row>
    <row r="9830" spans="1:33">
      <c r="A9830" s="56" t="s">
        <v>52590</v>
      </c>
      <c r="B9830" s="56" t="s">
        <v>52591</v>
      </c>
      <c r="C9830" s="56" t="s">
        <v>52592</v>
      </c>
      <c r="D9830" s="56" t="s">
        <v>7820</v>
      </c>
      <c r="E9830" s="56" t="s">
        <v>52593</v>
      </c>
      <c r="F9830" s="56" t="s">
        <v>22</v>
      </c>
      <c r="G9830" s="56"/>
      <c r="H9830" s="56" t="s">
        <v>52594</v>
      </c>
      <c r="I9830" s="56" t="s">
        <v>52595</v>
      </c>
      <c r="J9830" s="56" t="s">
        <v>52590</v>
      </c>
      <c r="K9830" s="56" t="s">
        <v>7326</v>
      </c>
      <c r="L9830" s="90" t="str">
        <f t="shared" si="306"/>
        <v>NA</v>
      </c>
      <c r="M9830" s="90"/>
      <c r="O9830" s="91"/>
      <c r="P9830" s="56"/>
      <c r="Q9830" s="56"/>
      <c r="R9830" s="56"/>
      <c r="S9830" s="56"/>
      <c r="T9830" s="56" t="s">
        <v>49021</v>
      </c>
      <c r="U9830" s="56" t="s">
        <v>49022</v>
      </c>
      <c r="V9830" s="56" t="s">
        <v>49023</v>
      </c>
      <c r="W9830" s="56" t="s">
        <v>7820</v>
      </c>
      <c r="X9830" s="56" t="s">
        <v>692</v>
      </c>
      <c r="Y9830" s="56"/>
      <c r="Z9830" s="56" t="s">
        <v>48532</v>
      </c>
      <c r="AA9830" s="56" t="s">
        <v>49024</v>
      </c>
      <c r="AB9830" s="56" t="s">
        <v>49025</v>
      </c>
      <c r="AC9830" s="56" t="s">
        <v>7326</v>
      </c>
      <c r="AD9830" s="90" t="str">
        <f t="shared" si="307"/>
        <v>NA</v>
      </c>
      <c r="AE9830" s="90"/>
      <c r="AF9830" s="90"/>
      <c r="AG9830" s="90"/>
    </row>
    <row r="9831" spans="1:33">
      <c r="A9831" s="56" t="s">
        <v>52596</v>
      </c>
      <c r="B9831" s="56" t="s">
        <v>52597</v>
      </c>
      <c r="C9831" s="56" t="s">
        <v>52598</v>
      </c>
      <c r="D9831" s="56" t="s">
        <v>7820</v>
      </c>
      <c r="E9831" s="56" t="s">
        <v>3686</v>
      </c>
      <c r="F9831" s="56" t="s">
        <v>22</v>
      </c>
      <c r="G9831" s="56"/>
      <c r="H9831" s="56" t="s">
        <v>52599</v>
      </c>
      <c r="I9831" s="56" t="s">
        <v>52600</v>
      </c>
      <c r="J9831" s="56" t="s">
        <v>52596</v>
      </c>
      <c r="K9831" s="56" t="s">
        <v>7326</v>
      </c>
      <c r="L9831" s="90" t="str">
        <f t="shared" si="306"/>
        <v>NA</v>
      </c>
      <c r="M9831" s="90"/>
      <c r="O9831" s="91"/>
      <c r="P9831" s="56"/>
      <c r="Q9831" s="56"/>
      <c r="R9831" s="56"/>
      <c r="S9831" s="56"/>
      <c r="T9831" s="56" t="s">
        <v>49026</v>
      </c>
      <c r="U9831" s="56" t="s">
        <v>49027</v>
      </c>
      <c r="V9831" s="56" t="s">
        <v>48611</v>
      </c>
      <c r="W9831" s="56" t="s">
        <v>7820</v>
      </c>
      <c r="X9831" s="56" t="s">
        <v>692</v>
      </c>
      <c r="Y9831" s="56"/>
      <c r="Z9831" s="56" t="s">
        <v>48612</v>
      </c>
      <c r="AA9831" s="56" t="s">
        <v>49024</v>
      </c>
      <c r="AB9831" s="56" t="s">
        <v>49028</v>
      </c>
      <c r="AC9831" s="56" t="s">
        <v>7326</v>
      </c>
      <c r="AD9831" s="90" t="str">
        <f t="shared" si="307"/>
        <v>NA</v>
      </c>
      <c r="AE9831" s="90"/>
      <c r="AF9831" s="90"/>
      <c r="AG9831" s="90"/>
    </row>
    <row r="9832" spans="1:33">
      <c r="A9832" s="56" t="s">
        <v>52601</v>
      </c>
      <c r="B9832" s="56" t="s">
        <v>52602</v>
      </c>
      <c r="C9832" s="56" t="s">
        <v>52598</v>
      </c>
      <c r="D9832" s="56" t="s">
        <v>7820</v>
      </c>
      <c r="E9832" s="56" t="s">
        <v>3686</v>
      </c>
      <c r="F9832" s="56" t="s">
        <v>22</v>
      </c>
      <c r="G9832" s="56"/>
      <c r="H9832" s="56" t="s">
        <v>52599</v>
      </c>
      <c r="I9832" s="56" t="s">
        <v>52600</v>
      </c>
      <c r="J9832" s="56" t="s">
        <v>52601</v>
      </c>
      <c r="K9832" s="56" t="s">
        <v>7326</v>
      </c>
      <c r="L9832" s="90" t="str">
        <f t="shared" si="306"/>
        <v>NA</v>
      </c>
      <c r="M9832" s="90"/>
      <c r="O9832" s="91"/>
      <c r="P9832" s="56"/>
      <c r="Q9832" s="56"/>
      <c r="R9832" s="56"/>
      <c r="S9832" s="56"/>
      <c r="T9832" s="56" t="s">
        <v>49029</v>
      </c>
      <c r="U9832" s="56" t="s">
        <v>49030</v>
      </c>
      <c r="V9832" s="56" t="s">
        <v>48978</v>
      </c>
      <c r="W9832" s="56" t="s">
        <v>7820</v>
      </c>
      <c r="X9832" s="56" t="s">
        <v>692</v>
      </c>
      <c r="Y9832" s="56"/>
      <c r="Z9832" s="56" t="s">
        <v>48522</v>
      </c>
      <c r="AA9832" s="56" t="s">
        <v>49024</v>
      </c>
      <c r="AB9832" s="56" t="s">
        <v>49029</v>
      </c>
      <c r="AC9832" s="56" t="s">
        <v>7326</v>
      </c>
      <c r="AD9832" s="90" t="str">
        <f t="shared" si="307"/>
        <v>NA</v>
      </c>
      <c r="AE9832" s="90"/>
      <c r="AF9832" s="90"/>
      <c r="AG9832" s="90"/>
    </row>
    <row r="9833" spans="1:33">
      <c r="A9833" s="56" t="s">
        <v>52603</v>
      </c>
      <c r="B9833" s="56" t="s">
        <v>52604</v>
      </c>
      <c r="C9833" s="56" t="s">
        <v>52078</v>
      </c>
      <c r="D9833" s="56" t="s">
        <v>7820</v>
      </c>
      <c r="E9833" s="56" t="s">
        <v>3686</v>
      </c>
      <c r="F9833" s="56" t="s">
        <v>22</v>
      </c>
      <c r="G9833" s="56"/>
      <c r="H9833" s="56" t="s">
        <v>52599</v>
      </c>
      <c r="I9833" s="56" t="s">
        <v>52600</v>
      </c>
      <c r="J9833" s="56" t="s">
        <v>52605</v>
      </c>
      <c r="K9833" s="56" t="s">
        <v>7326</v>
      </c>
      <c r="L9833" s="90" t="str">
        <f t="shared" si="306"/>
        <v>NA</v>
      </c>
      <c r="M9833" s="90"/>
      <c r="O9833" s="91"/>
      <c r="P9833" s="56"/>
      <c r="Q9833" s="56"/>
      <c r="R9833" s="56"/>
      <c r="S9833" s="56"/>
      <c r="T9833" s="56" t="s">
        <v>49031</v>
      </c>
      <c r="U9833" s="56" t="s">
        <v>49032</v>
      </c>
      <c r="V9833" s="56" t="s">
        <v>49033</v>
      </c>
      <c r="W9833" s="56" t="s">
        <v>7820</v>
      </c>
      <c r="X9833" s="56" t="s">
        <v>692</v>
      </c>
      <c r="Y9833" s="56"/>
      <c r="Z9833" s="56" t="s">
        <v>48522</v>
      </c>
      <c r="AA9833" s="56" t="s">
        <v>49024</v>
      </c>
      <c r="AB9833" s="56"/>
      <c r="AC9833" s="56" t="s">
        <v>7326</v>
      </c>
      <c r="AD9833" s="90" t="str">
        <f t="shared" si="307"/>
        <v>NA</v>
      </c>
      <c r="AE9833" s="90"/>
      <c r="AF9833" s="90"/>
      <c r="AG9833" s="90"/>
    </row>
    <row r="9834" spans="1:33">
      <c r="A9834" s="56" t="s">
        <v>52606</v>
      </c>
      <c r="B9834" s="56" t="s">
        <v>52607</v>
      </c>
      <c r="C9834" s="56" t="s">
        <v>43867</v>
      </c>
      <c r="D9834" s="56" t="s">
        <v>7820</v>
      </c>
      <c r="E9834" s="56" t="s">
        <v>3686</v>
      </c>
      <c r="F9834" s="56" t="s">
        <v>22</v>
      </c>
      <c r="G9834" s="56"/>
      <c r="H9834" s="56" t="s">
        <v>52599</v>
      </c>
      <c r="I9834" s="56" t="s">
        <v>52600</v>
      </c>
      <c r="J9834" s="56" t="s">
        <v>52608</v>
      </c>
      <c r="K9834" s="56" t="s">
        <v>7326</v>
      </c>
      <c r="L9834" s="90" t="str">
        <f t="shared" si="306"/>
        <v>NA</v>
      </c>
      <c r="M9834" s="90"/>
      <c r="O9834" s="91"/>
      <c r="P9834" s="56"/>
      <c r="Q9834" s="56"/>
      <c r="R9834" s="56"/>
      <c r="S9834" s="56"/>
      <c r="T9834" s="56" t="s">
        <v>49034</v>
      </c>
      <c r="U9834" s="56" t="s">
        <v>49035</v>
      </c>
      <c r="V9834" s="56" t="s">
        <v>49036</v>
      </c>
      <c r="W9834" s="56" t="s">
        <v>7820</v>
      </c>
      <c r="X9834" s="56" t="s">
        <v>692</v>
      </c>
      <c r="Y9834" s="56"/>
      <c r="Z9834" s="56" t="s">
        <v>48532</v>
      </c>
      <c r="AA9834" s="56" t="s">
        <v>49024</v>
      </c>
      <c r="AB9834" s="56" t="s">
        <v>49037</v>
      </c>
      <c r="AC9834" s="56" t="s">
        <v>7326</v>
      </c>
      <c r="AD9834" s="90" t="str">
        <f t="shared" si="307"/>
        <v>NA</v>
      </c>
      <c r="AE9834" s="90"/>
      <c r="AF9834" s="90"/>
      <c r="AG9834" s="90"/>
    </row>
    <row r="9835" spans="1:33">
      <c r="A9835" s="56" t="s">
        <v>52606</v>
      </c>
      <c r="B9835" s="56" t="s">
        <v>52609</v>
      </c>
      <c r="C9835" s="56" t="s">
        <v>51710</v>
      </c>
      <c r="D9835" s="56" t="s">
        <v>7820</v>
      </c>
      <c r="E9835" s="56" t="s">
        <v>3686</v>
      </c>
      <c r="F9835" s="56" t="s">
        <v>22</v>
      </c>
      <c r="G9835" s="56"/>
      <c r="H9835" s="56" t="s">
        <v>52599</v>
      </c>
      <c r="I9835" s="56" t="s">
        <v>52600</v>
      </c>
      <c r="J9835" s="56"/>
      <c r="K9835" s="56" t="s">
        <v>7326</v>
      </c>
      <c r="L9835" s="90" t="str">
        <f t="shared" si="306"/>
        <v>NA</v>
      </c>
      <c r="M9835" s="90"/>
      <c r="O9835" s="91"/>
      <c r="P9835" s="56"/>
      <c r="Q9835" s="56"/>
      <c r="R9835" s="56"/>
      <c r="S9835" s="56"/>
      <c r="T9835" s="56" t="s">
        <v>49038</v>
      </c>
      <c r="U9835" s="56" t="s">
        <v>49039</v>
      </c>
      <c r="V9835" s="56" t="s">
        <v>49040</v>
      </c>
      <c r="W9835" s="56" t="s">
        <v>7820</v>
      </c>
      <c r="X9835" s="56" t="s">
        <v>692</v>
      </c>
      <c r="Y9835" s="56"/>
      <c r="Z9835" s="56" t="s">
        <v>48522</v>
      </c>
      <c r="AA9835" s="56" t="s">
        <v>49024</v>
      </c>
      <c r="AB9835" s="56"/>
      <c r="AC9835" s="56" t="s">
        <v>7326</v>
      </c>
      <c r="AD9835" s="90" t="str">
        <f t="shared" si="307"/>
        <v>NA</v>
      </c>
      <c r="AE9835" s="90"/>
      <c r="AF9835" s="90"/>
      <c r="AG9835" s="90"/>
    </row>
    <row r="9836" spans="1:33">
      <c r="A9836" s="56" t="s">
        <v>52610</v>
      </c>
      <c r="B9836" s="56" t="s">
        <v>52611</v>
      </c>
      <c r="C9836" s="56" t="s">
        <v>52612</v>
      </c>
      <c r="D9836" s="56" t="s">
        <v>7820</v>
      </c>
      <c r="E9836" s="56" t="s">
        <v>3686</v>
      </c>
      <c r="F9836" s="56" t="s">
        <v>22</v>
      </c>
      <c r="G9836" s="56"/>
      <c r="H9836" s="56" t="s">
        <v>52599</v>
      </c>
      <c r="I9836" s="56" t="s">
        <v>52600</v>
      </c>
      <c r="J9836" s="56" t="s">
        <v>52610</v>
      </c>
      <c r="K9836" s="56" t="s">
        <v>7326</v>
      </c>
      <c r="L9836" s="90" t="str">
        <f t="shared" si="306"/>
        <v>NA</v>
      </c>
      <c r="M9836" s="90"/>
      <c r="O9836" s="91"/>
      <c r="P9836" s="56"/>
      <c r="Q9836" s="56"/>
      <c r="R9836" s="56"/>
      <c r="S9836" s="56"/>
      <c r="T9836" s="56" t="s">
        <v>49041</v>
      </c>
      <c r="U9836" s="56" t="s">
        <v>49042</v>
      </c>
      <c r="V9836" s="56" t="s">
        <v>49043</v>
      </c>
      <c r="W9836" s="56" t="s">
        <v>7820</v>
      </c>
      <c r="X9836" s="56" t="s">
        <v>692</v>
      </c>
      <c r="Y9836" s="56"/>
      <c r="Z9836" s="56" t="s">
        <v>48522</v>
      </c>
      <c r="AA9836" s="56" t="s">
        <v>49024</v>
      </c>
      <c r="AB9836" s="56"/>
      <c r="AC9836" s="56" t="s">
        <v>7326</v>
      </c>
      <c r="AD9836" s="90" t="str">
        <f t="shared" si="307"/>
        <v>NA</v>
      </c>
      <c r="AE9836" s="90"/>
      <c r="AF9836" s="90"/>
      <c r="AG9836" s="90"/>
    </row>
    <row r="9837" spans="1:33">
      <c r="A9837" s="56" t="s">
        <v>52613</v>
      </c>
      <c r="B9837" s="56" t="s">
        <v>52614</v>
      </c>
      <c r="C9837" s="56" t="s">
        <v>52598</v>
      </c>
      <c r="D9837" s="56" t="s">
        <v>7820</v>
      </c>
      <c r="E9837" s="56" t="s">
        <v>3686</v>
      </c>
      <c r="F9837" s="56" t="s">
        <v>22</v>
      </c>
      <c r="G9837" s="56"/>
      <c r="H9837" s="56" t="s">
        <v>52599</v>
      </c>
      <c r="I9837" s="56" t="s">
        <v>52600</v>
      </c>
      <c r="J9837" s="56" t="s">
        <v>52613</v>
      </c>
      <c r="K9837" s="56" t="s">
        <v>7326</v>
      </c>
      <c r="L9837" s="90" t="str">
        <f t="shared" si="306"/>
        <v>NA</v>
      </c>
      <c r="M9837" s="90"/>
      <c r="O9837" s="91"/>
      <c r="P9837" s="56"/>
      <c r="Q9837" s="56"/>
      <c r="R9837" s="56"/>
      <c r="S9837" s="56"/>
      <c r="T9837" s="56" t="s">
        <v>49044</v>
      </c>
      <c r="U9837" s="56" t="s">
        <v>49045</v>
      </c>
      <c r="V9837" s="56" t="s">
        <v>49046</v>
      </c>
      <c r="W9837" s="56" t="s">
        <v>7820</v>
      </c>
      <c r="X9837" s="56" t="s">
        <v>692</v>
      </c>
      <c r="Y9837" s="56"/>
      <c r="Z9837" s="56" t="s">
        <v>48522</v>
      </c>
      <c r="AA9837" s="56" t="s">
        <v>49024</v>
      </c>
      <c r="AB9837" s="56"/>
      <c r="AC9837" s="56" t="s">
        <v>7326</v>
      </c>
      <c r="AD9837" s="90" t="str">
        <f t="shared" si="307"/>
        <v>NA</v>
      </c>
      <c r="AE9837" s="90"/>
      <c r="AF9837" s="90"/>
      <c r="AG9837" s="90"/>
    </row>
    <row r="9838" spans="1:33">
      <c r="A9838" s="56" t="s">
        <v>52615</v>
      </c>
      <c r="B9838" s="56" t="s">
        <v>52616</v>
      </c>
      <c r="C9838" s="56" t="s">
        <v>52617</v>
      </c>
      <c r="D9838" s="56" t="s">
        <v>7820</v>
      </c>
      <c r="E9838" s="56" t="s">
        <v>35290</v>
      </c>
      <c r="F9838" s="56" t="s">
        <v>22</v>
      </c>
      <c r="G9838" s="56"/>
      <c r="H9838" s="56" t="s">
        <v>52618</v>
      </c>
      <c r="I9838" s="56" t="s">
        <v>52619</v>
      </c>
      <c r="J9838" s="56" t="s">
        <v>52615</v>
      </c>
      <c r="K9838" s="56" t="s">
        <v>7326</v>
      </c>
      <c r="L9838" s="90" t="str">
        <f t="shared" si="306"/>
        <v>NA</v>
      </c>
      <c r="M9838" s="90"/>
      <c r="O9838" s="91"/>
      <c r="P9838" s="56"/>
      <c r="Q9838" s="56"/>
      <c r="R9838" s="56"/>
      <c r="S9838" s="56"/>
      <c r="T9838" s="56" t="s">
        <v>49047</v>
      </c>
      <c r="U9838" s="56" t="s">
        <v>49048</v>
      </c>
      <c r="V9838" s="56" t="s">
        <v>49049</v>
      </c>
      <c r="W9838" s="56" t="s">
        <v>7820</v>
      </c>
      <c r="X9838" s="56" t="s">
        <v>692</v>
      </c>
      <c r="Y9838" s="56"/>
      <c r="Z9838" s="56" t="s">
        <v>48522</v>
      </c>
      <c r="AA9838" s="56" t="s">
        <v>49024</v>
      </c>
      <c r="AB9838" s="56" t="s">
        <v>49050</v>
      </c>
      <c r="AC9838" s="56" t="s">
        <v>7326</v>
      </c>
      <c r="AD9838" s="90" t="str">
        <f t="shared" si="307"/>
        <v>NA</v>
      </c>
      <c r="AE9838" s="90"/>
      <c r="AF9838" s="90"/>
      <c r="AG9838" s="90"/>
    </row>
    <row r="9839" spans="1:33">
      <c r="A9839" s="56" t="s">
        <v>52620</v>
      </c>
      <c r="B9839" s="56" t="s">
        <v>52621</v>
      </c>
      <c r="C9839" s="56" t="s">
        <v>52622</v>
      </c>
      <c r="D9839" s="56" t="s">
        <v>7820</v>
      </c>
      <c r="E9839" s="56" t="s">
        <v>7108</v>
      </c>
      <c r="F9839" s="56" t="s">
        <v>22</v>
      </c>
      <c r="G9839" s="56"/>
      <c r="H9839" s="56" t="s">
        <v>52623</v>
      </c>
      <c r="I9839" s="56" t="s">
        <v>52624</v>
      </c>
      <c r="J9839" s="56" t="s">
        <v>52620</v>
      </c>
      <c r="K9839" s="56" t="s">
        <v>7326</v>
      </c>
      <c r="L9839" s="90" t="str">
        <f t="shared" si="306"/>
        <v>NA</v>
      </c>
      <c r="M9839" s="90"/>
      <c r="O9839" s="91"/>
      <c r="P9839" s="56"/>
      <c r="Q9839" s="56"/>
      <c r="R9839" s="56"/>
      <c r="S9839" s="56"/>
      <c r="T9839" s="56" t="s">
        <v>49051</v>
      </c>
      <c r="U9839" s="56" t="s">
        <v>49052</v>
      </c>
      <c r="V9839" s="56" t="s">
        <v>49053</v>
      </c>
      <c r="W9839" s="56" t="s">
        <v>7820</v>
      </c>
      <c r="X9839" s="56" t="s">
        <v>692</v>
      </c>
      <c r="Y9839" s="56"/>
      <c r="Z9839" s="56" t="s">
        <v>48612</v>
      </c>
      <c r="AA9839" s="56" t="s">
        <v>49024</v>
      </c>
      <c r="AB9839" s="56" t="s">
        <v>49051</v>
      </c>
      <c r="AC9839" s="56" t="s">
        <v>7326</v>
      </c>
      <c r="AD9839" s="90" t="str">
        <f t="shared" si="307"/>
        <v>NA</v>
      </c>
      <c r="AE9839" s="90"/>
      <c r="AF9839" s="90"/>
      <c r="AG9839" s="90"/>
    </row>
    <row r="9840" spans="1:33">
      <c r="A9840" s="56" t="s">
        <v>52625</v>
      </c>
      <c r="B9840" s="56" t="s">
        <v>52626</v>
      </c>
      <c r="C9840" s="56" t="s">
        <v>52627</v>
      </c>
      <c r="D9840" s="56" t="s">
        <v>7820</v>
      </c>
      <c r="E9840" s="56" t="s">
        <v>7108</v>
      </c>
      <c r="F9840" s="56" t="s">
        <v>22</v>
      </c>
      <c r="G9840" s="56"/>
      <c r="H9840" s="56" t="s">
        <v>52623</v>
      </c>
      <c r="I9840" s="56" t="s">
        <v>52624</v>
      </c>
      <c r="J9840" s="56" t="s">
        <v>52625</v>
      </c>
      <c r="K9840" s="56" t="s">
        <v>7326</v>
      </c>
      <c r="L9840" s="90" t="str">
        <f t="shared" si="306"/>
        <v>NA</v>
      </c>
      <c r="M9840" s="90"/>
      <c r="O9840" s="91"/>
      <c r="P9840" s="56"/>
      <c r="Q9840" s="56"/>
      <c r="R9840" s="56"/>
      <c r="S9840" s="56"/>
      <c r="T9840" s="56" t="s">
        <v>49054</v>
      </c>
      <c r="U9840" s="56" t="s">
        <v>49055</v>
      </c>
      <c r="V9840" s="56" t="s">
        <v>49056</v>
      </c>
      <c r="W9840" s="56" t="s">
        <v>7820</v>
      </c>
      <c r="X9840" s="56" t="s">
        <v>692</v>
      </c>
      <c r="Y9840" s="56"/>
      <c r="Z9840" s="56" t="s">
        <v>48532</v>
      </c>
      <c r="AA9840" s="56" t="s">
        <v>49024</v>
      </c>
      <c r="AB9840" s="56" t="s">
        <v>49054</v>
      </c>
      <c r="AC9840" s="56" t="s">
        <v>7326</v>
      </c>
      <c r="AD9840" s="90" t="str">
        <f t="shared" si="307"/>
        <v>NA</v>
      </c>
      <c r="AE9840" s="90"/>
      <c r="AF9840" s="90"/>
      <c r="AG9840" s="90"/>
    </row>
    <row r="9841" spans="1:33">
      <c r="A9841" s="56" t="s">
        <v>52628</v>
      </c>
      <c r="B9841" s="56" t="s">
        <v>52629</v>
      </c>
      <c r="C9841" s="56" t="s">
        <v>52630</v>
      </c>
      <c r="D9841" s="56" t="s">
        <v>7820</v>
      </c>
      <c r="E9841" s="56" t="s">
        <v>7108</v>
      </c>
      <c r="F9841" s="56" t="s">
        <v>22</v>
      </c>
      <c r="G9841" s="56"/>
      <c r="H9841" s="56" t="s">
        <v>52623</v>
      </c>
      <c r="I9841" s="56" t="s">
        <v>52624</v>
      </c>
      <c r="J9841" s="56" t="s">
        <v>52628</v>
      </c>
      <c r="K9841" s="56" t="s">
        <v>7326</v>
      </c>
      <c r="L9841" s="90" t="str">
        <f t="shared" si="306"/>
        <v>NA</v>
      </c>
      <c r="M9841" s="90"/>
      <c r="O9841" s="91"/>
      <c r="P9841" s="56"/>
      <c r="Q9841" s="56"/>
      <c r="R9841" s="56"/>
      <c r="S9841" s="56"/>
      <c r="T9841" s="56" t="s">
        <v>49057</v>
      </c>
      <c r="U9841" s="56" t="s">
        <v>49058</v>
      </c>
      <c r="V9841" s="56" t="s">
        <v>48657</v>
      </c>
      <c r="W9841" s="56" t="s">
        <v>7820</v>
      </c>
      <c r="X9841" s="56" t="s">
        <v>3025</v>
      </c>
      <c r="Y9841" s="56"/>
      <c r="Z9841" s="56" t="s">
        <v>48612</v>
      </c>
      <c r="AA9841" s="56" t="s">
        <v>7823</v>
      </c>
      <c r="AB9841" s="56" t="s">
        <v>49059</v>
      </c>
      <c r="AC9841" s="56" t="s">
        <v>7326</v>
      </c>
      <c r="AD9841" s="90" t="str">
        <f t="shared" si="307"/>
        <v>NA</v>
      </c>
      <c r="AE9841" s="90"/>
      <c r="AF9841" s="90"/>
      <c r="AG9841" s="90"/>
    </row>
    <row r="9842" spans="1:33">
      <c r="A9842" s="56" t="s">
        <v>52631</v>
      </c>
      <c r="B9842" s="56" t="s">
        <v>52632</v>
      </c>
      <c r="C9842" s="56" t="s">
        <v>52633</v>
      </c>
      <c r="D9842" s="56" t="s">
        <v>7820</v>
      </c>
      <c r="E9842" s="56" t="s">
        <v>7108</v>
      </c>
      <c r="F9842" s="56" t="s">
        <v>22</v>
      </c>
      <c r="G9842" s="56"/>
      <c r="H9842" s="56" t="s">
        <v>52623</v>
      </c>
      <c r="I9842" s="56" t="s">
        <v>52624</v>
      </c>
      <c r="J9842" s="56" t="s">
        <v>52631</v>
      </c>
      <c r="K9842" s="56" t="s">
        <v>7326</v>
      </c>
      <c r="L9842" s="90" t="str">
        <f t="shared" si="306"/>
        <v>NA</v>
      </c>
      <c r="M9842" s="90"/>
      <c r="O9842" s="91"/>
      <c r="P9842" s="56"/>
      <c r="Q9842" s="56"/>
      <c r="R9842" s="56"/>
      <c r="S9842" s="56"/>
      <c r="T9842" s="56" t="s">
        <v>49060</v>
      </c>
      <c r="U9842" s="56" t="s">
        <v>49061</v>
      </c>
      <c r="V9842" s="56" t="s">
        <v>49062</v>
      </c>
      <c r="W9842" s="56" t="s">
        <v>7820</v>
      </c>
      <c r="X9842" s="56" t="s">
        <v>3025</v>
      </c>
      <c r="Y9842" s="56"/>
      <c r="Z9842" s="56" t="s">
        <v>48532</v>
      </c>
      <c r="AA9842" s="56" t="s">
        <v>7823</v>
      </c>
      <c r="AB9842" s="56" t="s">
        <v>49063</v>
      </c>
      <c r="AC9842" s="56" t="s">
        <v>7326</v>
      </c>
      <c r="AD9842" s="90" t="str">
        <f t="shared" si="307"/>
        <v>NA</v>
      </c>
      <c r="AE9842" s="90"/>
      <c r="AF9842" s="90"/>
      <c r="AG9842" s="90"/>
    </row>
    <row r="9843" spans="1:33">
      <c r="A9843" s="56" t="s">
        <v>52634</v>
      </c>
      <c r="B9843" s="56" t="s">
        <v>52635</v>
      </c>
      <c r="C9843" s="56" t="s">
        <v>50978</v>
      </c>
      <c r="D9843" s="56" t="s">
        <v>7820</v>
      </c>
      <c r="E9843" s="56" t="s">
        <v>35296</v>
      </c>
      <c r="F9843" s="56" t="s">
        <v>22</v>
      </c>
      <c r="G9843" s="56"/>
      <c r="H9843" s="56" t="s">
        <v>52636</v>
      </c>
      <c r="I9843" s="56" t="s">
        <v>52637</v>
      </c>
      <c r="J9843" s="56"/>
      <c r="K9843" s="56" t="s">
        <v>7326</v>
      </c>
      <c r="L9843" s="90" t="str">
        <f t="shared" si="306"/>
        <v>NA</v>
      </c>
      <c r="M9843" s="90"/>
      <c r="O9843" s="91"/>
      <c r="P9843" s="56"/>
      <c r="Q9843" s="56"/>
      <c r="R9843" s="56"/>
      <c r="S9843" s="56"/>
      <c r="T9843" s="56" t="s">
        <v>49064</v>
      </c>
      <c r="U9843" s="56" t="s">
        <v>49065</v>
      </c>
      <c r="V9843" s="56" t="s">
        <v>49066</v>
      </c>
      <c r="W9843" s="56" t="s">
        <v>7820</v>
      </c>
      <c r="X9843" s="56" t="s">
        <v>3025</v>
      </c>
      <c r="Y9843" s="56"/>
      <c r="Z9843" s="56" t="s">
        <v>48612</v>
      </c>
      <c r="AA9843" s="56" t="s">
        <v>7823</v>
      </c>
      <c r="AB9843" s="56" t="s">
        <v>49064</v>
      </c>
      <c r="AC9843" s="56" t="s">
        <v>7326</v>
      </c>
      <c r="AD9843" s="90" t="str">
        <f t="shared" si="307"/>
        <v>NA</v>
      </c>
      <c r="AE9843" s="90"/>
      <c r="AF9843" s="90"/>
      <c r="AG9843" s="90"/>
    </row>
    <row r="9844" spans="1:33">
      <c r="A9844" s="56" t="s">
        <v>52638</v>
      </c>
      <c r="B9844" s="56" t="s">
        <v>52639</v>
      </c>
      <c r="C9844" s="56" t="s">
        <v>52640</v>
      </c>
      <c r="D9844" s="56" t="s">
        <v>7820</v>
      </c>
      <c r="E9844" s="56" t="s">
        <v>35296</v>
      </c>
      <c r="F9844" s="56" t="s">
        <v>22</v>
      </c>
      <c r="G9844" s="56"/>
      <c r="H9844" s="56" t="s">
        <v>52636</v>
      </c>
      <c r="I9844" s="56" t="s">
        <v>52637</v>
      </c>
      <c r="J9844" s="56" t="s">
        <v>52641</v>
      </c>
      <c r="K9844" s="56" t="s">
        <v>7326</v>
      </c>
      <c r="L9844" s="90" t="str">
        <f t="shared" si="306"/>
        <v>NA</v>
      </c>
      <c r="M9844" s="90"/>
      <c r="O9844" s="91"/>
      <c r="P9844" s="56"/>
      <c r="Q9844" s="56"/>
      <c r="R9844" s="56"/>
      <c r="S9844" s="56"/>
      <c r="T9844" s="56" t="s">
        <v>49067</v>
      </c>
      <c r="U9844" s="56" t="s">
        <v>49068</v>
      </c>
      <c r="V9844" s="56" t="s">
        <v>48984</v>
      </c>
      <c r="W9844" s="56" t="s">
        <v>7820</v>
      </c>
      <c r="X9844" s="56" t="s">
        <v>3025</v>
      </c>
      <c r="Y9844" s="56"/>
      <c r="Z9844" s="56" t="s">
        <v>48612</v>
      </c>
      <c r="AA9844" s="56" t="s">
        <v>7823</v>
      </c>
      <c r="AB9844" s="56" t="s">
        <v>49069</v>
      </c>
      <c r="AC9844" s="56" t="s">
        <v>7326</v>
      </c>
      <c r="AD9844" s="90" t="str">
        <f t="shared" si="307"/>
        <v>NA</v>
      </c>
      <c r="AE9844" s="90"/>
      <c r="AF9844" s="90"/>
      <c r="AG9844" s="90"/>
    </row>
    <row r="9845" spans="1:33">
      <c r="A9845" s="56" t="s">
        <v>52642</v>
      </c>
      <c r="B9845" s="56" t="s">
        <v>52643</v>
      </c>
      <c r="C9845" s="56" t="s">
        <v>52078</v>
      </c>
      <c r="D9845" s="56" t="s">
        <v>7820</v>
      </c>
      <c r="E9845" s="56" t="s">
        <v>35302</v>
      </c>
      <c r="F9845" s="56" t="s">
        <v>22</v>
      </c>
      <c r="G9845" s="56"/>
      <c r="H9845" s="56" t="s">
        <v>52644</v>
      </c>
      <c r="I9845" s="56" t="s">
        <v>52645</v>
      </c>
      <c r="J9845" s="56"/>
      <c r="K9845" s="56" t="s">
        <v>7326</v>
      </c>
      <c r="L9845" s="90" t="str">
        <f t="shared" si="306"/>
        <v>NA</v>
      </c>
      <c r="M9845" s="90"/>
      <c r="O9845" s="91"/>
      <c r="P9845" s="56"/>
      <c r="Q9845" s="56"/>
      <c r="R9845" s="56"/>
      <c r="S9845" s="56"/>
      <c r="T9845" s="56" t="s">
        <v>49070</v>
      </c>
      <c r="U9845" s="56" t="s">
        <v>49071</v>
      </c>
      <c r="V9845" s="56" t="s">
        <v>49072</v>
      </c>
      <c r="W9845" s="56" t="s">
        <v>7820</v>
      </c>
      <c r="X9845" s="56" t="s">
        <v>3025</v>
      </c>
      <c r="Y9845" s="56"/>
      <c r="Z9845" s="56" t="s">
        <v>48532</v>
      </c>
      <c r="AA9845" s="56" t="s">
        <v>7823</v>
      </c>
      <c r="AB9845" s="56" t="s">
        <v>49073</v>
      </c>
      <c r="AC9845" s="56" t="s">
        <v>7326</v>
      </c>
      <c r="AD9845" s="90" t="str">
        <f t="shared" si="307"/>
        <v>NA</v>
      </c>
      <c r="AE9845" s="90"/>
      <c r="AF9845" s="90"/>
      <c r="AG9845" s="90"/>
    </row>
    <row r="9846" spans="1:33">
      <c r="A9846" s="56" t="s">
        <v>52646</v>
      </c>
      <c r="B9846" s="56" t="s">
        <v>52647</v>
      </c>
      <c r="C9846" s="56" t="s">
        <v>52648</v>
      </c>
      <c r="D9846" s="56" t="s">
        <v>7820</v>
      </c>
      <c r="E9846" s="56" t="s">
        <v>11930</v>
      </c>
      <c r="F9846" s="56" t="s">
        <v>22</v>
      </c>
      <c r="G9846" s="56"/>
      <c r="H9846" s="56" t="s">
        <v>52649</v>
      </c>
      <c r="I9846" s="56" t="s">
        <v>52650</v>
      </c>
      <c r="J9846" s="56"/>
      <c r="K9846" s="56" t="s">
        <v>7326</v>
      </c>
      <c r="L9846" s="90" t="str">
        <f t="shared" si="306"/>
        <v>NA</v>
      </c>
      <c r="M9846" s="90"/>
      <c r="O9846" s="91"/>
      <c r="P9846" s="56"/>
      <c r="Q9846" s="56"/>
      <c r="R9846" s="56"/>
      <c r="S9846" s="56"/>
      <c r="T9846" s="56" t="s">
        <v>49074</v>
      </c>
      <c r="U9846" s="56" t="s">
        <v>49075</v>
      </c>
      <c r="V9846" s="56" t="s">
        <v>49076</v>
      </c>
      <c r="W9846" s="56" t="s">
        <v>7820</v>
      </c>
      <c r="X9846" s="56" t="s">
        <v>3025</v>
      </c>
      <c r="Y9846" s="56"/>
      <c r="Z9846" s="56" t="s">
        <v>48532</v>
      </c>
      <c r="AA9846" s="56" t="s">
        <v>7823</v>
      </c>
      <c r="AB9846" s="56" t="s">
        <v>49077</v>
      </c>
      <c r="AC9846" s="56" t="s">
        <v>7326</v>
      </c>
      <c r="AD9846" s="90" t="str">
        <f t="shared" si="307"/>
        <v>NA</v>
      </c>
      <c r="AE9846" s="90"/>
      <c r="AF9846" s="90"/>
      <c r="AG9846" s="90"/>
    </row>
    <row r="9847" spans="1:33">
      <c r="A9847" s="56" t="s">
        <v>52651</v>
      </c>
      <c r="B9847" s="56" t="s">
        <v>52652</v>
      </c>
      <c r="C9847" s="56" t="s">
        <v>52653</v>
      </c>
      <c r="D9847" s="56" t="s">
        <v>7820</v>
      </c>
      <c r="E9847" s="56" t="s">
        <v>11930</v>
      </c>
      <c r="F9847" s="56" t="s">
        <v>22</v>
      </c>
      <c r="G9847" s="56"/>
      <c r="H9847" s="56" t="s">
        <v>52649</v>
      </c>
      <c r="I9847" s="56" t="s">
        <v>52650</v>
      </c>
      <c r="J9847" s="56" t="s">
        <v>52651</v>
      </c>
      <c r="K9847" s="56" t="s">
        <v>7326</v>
      </c>
      <c r="L9847" s="90" t="str">
        <f t="shared" si="306"/>
        <v>NA</v>
      </c>
      <c r="M9847" s="90"/>
      <c r="O9847" s="91"/>
      <c r="P9847" s="56"/>
      <c r="Q9847" s="56"/>
      <c r="R9847" s="56"/>
      <c r="S9847" s="56"/>
      <c r="T9847" s="56" t="s">
        <v>49078</v>
      </c>
      <c r="U9847" s="56" t="s">
        <v>49079</v>
      </c>
      <c r="V9847" s="56" t="s">
        <v>49080</v>
      </c>
      <c r="W9847" s="56" t="s">
        <v>7820</v>
      </c>
      <c r="X9847" s="56" t="s">
        <v>3025</v>
      </c>
      <c r="Y9847" s="56"/>
      <c r="Z9847" s="56" t="s">
        <v>48522</v>
      </c>
      <c r="AA9847" s="56" t="s">
        <v>7823</v>
      </c>
      <c r="AB9847" s="56"/>
      <c r="AC9847" s="56" t="s">
        <v>7326</v>
      </c>
      <c r="AD9847" s="90" t="str">
        <f t="shared" si="307"/>
        <v>NA</v>
      </c>
      <c r="AE9847" s="90"/>
      <c r="AF9847" s="90"/>
      <c r="AG9847" s="90"/>
    </row>
    <row r="9848" spans="1:33">
      <c r="A9848" s="56" t="s">
        <v>52654</v>
      </c>
      <c r="B9848" s="56" t="s">
        <v>52655</v>
      </c>
      <c r="C9848" s="56" t="s">
        <v>52656</v>
      </c>
      <c r="D9848" s="56" t="s">
        <v>7820</v>
      </c>
      <c r="E9848" s="56" t="s">
        <v>11930</v>
      </c>
      <c r="F9848" s="56" t="s">
        <v>22</v>
      </c>
      <c r="G9848" s="56"/>
      <c r="H9848" s="56" t="s">
        <v>52649</v>
      </c>
      <c r="I9848" s="56" t="s">
        <v>52650</v>
      </c>
      <c r="J9848" s="56" t="s">
        <v>52654</v>
      </c>
      <c r="K9848" s="56" t="s">
        <v>7326</v>
      </c>
      <c r="L9848" s="90" t="str">
        <f t="shared" si="306"/>
        <v>NA</v>
      </c>
      <c r="M9848" s="90"/>
      <c r="O9848" s="91"/>
      <c r="P9848" s="56"/>
      <c r="Q9848" s="56"/>
      <c r="R9848" s="56"/>
      <c r="S9848" s="56"/>
      <c r="T9848" s="56" t="s">
        <v>49081</v>
      </c>
      <c r="U9848" s="56" t="s">
        <v>49082</v>
      </c>
      <c r="V9848" s="56" t="s">
        <v>49083</v>
      </c>
      <c r="W9848" s="56" t="s">
        <v>7820</v>
      </c>
      <c r="X9848" s="56" t="s">
        <v>3025</v>
      </c>
      <c r="Y9848" s="56"/>
      <c r="Z9848" s="56" t="s">
        <v>48612</v>
      </c>
      <c r="AA9848" s="56" t="s">
        <v>7823</v>
      </c>
      <c r="AB9848" s="56"/>
      <c r="AC9848" s="56" t="s">
        <v>7326</v>
      </c>
      <c r="AD9848" s="90" t="str">
        <f t="shared" si="307"/>
        <v>NA</v>
      </c>
      <c r="AE9848" s="90"/>
      <c r="AF9848" s="90"/>
      <c r="AG9848" s="90"/>
    </row>
    <row r="9849" spans="1:33">
      <c r="A9849" s="56" t="s">
        <v>52657</v>
      </c>
      <c r="B9849" s="56" t="s">
        <v>52658</v>
      </c>
      <c r="C9849" s="56" t="s">
        <v>52659</v>
      </c>
      <c r="D9849" s="56" t="s">
        <v>7820</v>
      </c>
      <c r="E9849" s="56" t="s">
        <v>11930</v>
      </c>
      <c r="F9849" s="56" t="s">
        <v>22</v>
      </c>
      <c r="G9849" s="56"/>
      <c r="H9849" s="56" t="s">
        <v>52649</v>
      </c>
      <c r="I9849" s="56" t="s">
        <v>52650</v>
      </c>
      <c r="J9849" s="56" t="s">
        <v>52657</v>
      </c>
      <c r="K9849" s="56" t="s">
        <v>7326</v>
      </c>
      <c r="L9849" s="90" t="str">
        <f t="shared" si="306"/>
        <v>NA</v>
      </c>
      <c r="M9849" s="90"/>
      <c r="O9849" s="91"/>
      <c r="P9849" s="56"/>
      <c r="Q9849" s="56"/>
      <c r="R9849" s="56"/>
      <c r="S9849" s="56"/>
      <c r="T9849" s="56" t="s">
        <v>49084</v>
      </c>
      <c r="U9849" s="56" t="s">
        <v>49085</v>
      </c>
      <c r="V9849" s="56" t="s">
        <v>49086</v>
      </c>
      <c r="W9849" s="56" t="s">
        <v>7820</v>
      </c>
      <c r="X9849" s="56" t="s">
        <v>3025</v>
      </c>
      <c r="Y9849" s="56"/>
      <c r="Z9849" s="56" t="s">
        <v>48612</v>
      </c>
      <c r="AA9849" s="56" t="s">
        <v>7823</v>
      </c>
      <c r="AB9849" s="56"/>
      <c r="AC9849" s="56" t="s">
        <v>7326</v>
      </c>
      <c r="AD9849" s="90" t="str">
        <f t="shared" si="307"/>
        <v>NA</v>
      </c>
      <c r="AE9849" s="90"/>
      <c r="AF9849" s="90"/>
      <c r="AG9849" s="90"/>
    </row>
    <row r="9850" spans="1:33">
      <c r="A9850" s="56" t="s">
        <v>52660</v>
      </c>
      <c r="B9850" s="56" t="s">
        <v>52661</v>
      </c>
      <c r="C9850" s="56" t="s">
        <v>52662</v>
      </c>
      <c r="D9850" s="56" t="s">
        <v>7820</v>
      </c>
      <c r="E9850" s="56" t="s">
        <v>11930</v>
      </c>
      <c r="F9850" s="56" t="s">
        <v>22</v>
      </c>
      <c r="G9850" s="56"/>
      <c r="H9850" s="56" t="s">
        <v>52649</v>
      </c>
      <c r="I9850" s="56" t="s">
        <v>52650</v>
      </c>
      <c r="J9850" s="56" t="s">
        <v>52660</v>
      </c>
      <c r="K9850" s="56" t="s">
        <v>7326</v>
      </c>
      <c r="L9850" s="90" t="str">
        <f t="shared" si="306"/>
        <v>NA</v>
      </c>
      <c r="M9850" s="90"/>
      <c r="O9850" s="91"/>
      <c r="P9850" s="56"/>
      <c r="Q9850" s="56"/>
      <c r="R9850" s="56"/>
      <c r="S9850" s="56"/>
      <c r="T9850" s="56" t="s">
        <v>49087</v>
      </c>
      <c r="U9850" s="56" t="s">
        <v>49088</v>
      </c>
      <c r="V9850" s="56" t="s">
        <v>48871</v>
      </c>
      <c r="W9850" s="56" t="s">
        <v>7820</v>
      </c>
      <c r="X9850" s="56" t="s">
        <v>3025</v>
      </c>
      <c r="Y9850" s="56"/>
      <c r="Z9850" s="56" t="s">
        <v>48532</v>
      </c>
      <c r="AA9850" s="56" t="s">
        <v>7823</v>
      </c>
      <c r="AB9850" s="56"/>
      <c r="AC9850" s="56" t="s">
        <v>7326</v>
      </c>
      <c r="AD9850" s="90" t="str">
        <f t="shared" si="307"/>
        <v>NA</v>
      </c>
      <c r="AE9850" s="90"/>
      <c r="AF9850" s="90"/>
      <c r="AG9850" s="90"/>
    </row>
    <row r="9851" spans="1:33">
      <c r="A9851" s="56" t="s">
        <v>52663</v>
      </c>
      <c r="B9851" s="56" t="s">
        <v>52664</v>
      </c>
      <c r="C9851" s="56" t="s">
        <v>52665</v>
      </c>
      <c r="D9851" s="56" t="s">
        <v>7820</v>
      </c>
      <c r="E9851" s="56" t="s">
        <v>11930</v>
      </c>
      <c r="F9851" s="56" t="s">
        <v>22</v>
      </c>
      <c r="G9851" s="56"/>
      <c r="H9851" s="56" t="s">
        <v>52649</v>
      </c>
      <c r="I9851" s="56" t="s">
        <v>52650</v>
      </c>
      <c r="J9851" s="56" t="s">
        <v>52663</v>
      </c>
      <c r="K9851" s="56" t="s">
        <v>7326</v>
      </c>
      <c r="L9851" s="90" t="str">
        <f t="shared" si="306"/>
        <v>NA</v>
      </c>
      <c r="M9851" s="90"/>
      <c r="O9851" s="91"/>
      <c r="P9851" s="56"/>
      <c r="Q9851" s="56"/>
      <c r="R9851" s="56"/>
      <c r="S9851" s="56"/>
      <c r="T9851" s="56" t="s">
        <v>49089</v>
      </c>
      <c r="U9851" s="56" t="s">
        <v>49090</v>
      </c>
      <c r="V9851" s="56" t="s">
        <v>49091</v>
      </c>
      <c r="W9851" s="56" t="s">
        <v>7820</v>
      </c>
      <c r="X9851" s="56" t="s">
        <v>3025</v>
      </c>
      <c r="Y9851" s="56"/>
      <c r="Z9851" s="56" t="s">
        <v>48522</v>
      </c>
      <c r="AA9851" s="56" t="s">
        <v>7823</v>
      </c>
      <c r="AB9851" s="56"/>
      <c r="AC9851" s="56" t="s">
        <v>7326</v>
      </c>
      <c r="AD9851" s="90" t="str">
        <f t="shared" si="307"/>
        <v>NA</v>
      </c>
      <c r="AE9851" s="90"/>
      <c r="AF9851" s="90"/>
      <c r="AG9851" s="90"/>
    </row>
    <row r="9852" spans="1:33">
      <c r="A9852" s="56" t="s">
        <v>52666</v>
      </c>
      <c r="B9852" s="56" t="s">
        <v>52667</v>
      </c>
      <c r="C9852" s="56" t="s">
        <v>52668</v>
      </c>
      <c r="D9852" s="56" t="s">
        <v>7820</v>
      </c>
      <c r="E9852" s="56" t="s">
        <v>11930</v>
      </c>
      <c r="F9852" s="56" t="s">
        <v>22</v>
      </c>
      <c r="G9852" s="56"/>
      <c r="H9852" s="56" t="s">
        <v>52669</v>
      </c>
      <c r="I9852" s="56" t="s">
        <v>52650</v>
      </c>
      <c r="J9852" s="56" t="s">
        <v>52666</v>
      </c>
      <c r="K9852" s="56" t="s">
        <v>7326</v>
      </c>
      <c r="L9852" s="90" t="str">
        <f t="shared" si="306"/>
        <v>NA</v>
      </c>
      <c r="M9852" s="90"/>
      <c r="O9852" s="91"/>
      <c r="P9852" s="56"/>
      <c r="Q9852" s="56"/>
      <c r="R9852" s="56"/>
      <c r="S9852" s="56"/>
      <c r="T9852" s="56" t="s">
        <v>49092</v>
      </c>
      <c r="U9852" s="56" t="s">
        <v>49093</v>
      </c>
      <c r="V9852" s="56" t="s">
        <v>42533</v>
      </c>
      <c r="W9852" s="56" t="s">
        <v>7820</v>
      </c>
      <c r="X9852" s="56" t="s">
        <v>3025</v>
      </c>
      <c r="Y9852" s="56"/>
      <c r="Z9852" s="56" t="s">
        <v>48522</v>
      </c>
      <c r="AA9852" s="56" t="s">
        <v>7823</v>
      </c>
      <c r="AB9852" s="56"/>
      <c r="AC9852" s="56" t="s">
        <v>7326</v>
      </c>
      <c r="AD9852" s="90" t="str">
        <f t="shared" si="307"/>
        <v>NA</v>
      </c>
      <c r="AE9852" s="90"/>
      <c r="AF9852" s="90"/>
      <c r="AG9852" s="90"/>
    </row>
    <row r="9853" spans="1:33">
      <c r="A9853" s="56" t="s">
        <v>52281</v>
      </c>
      <c r="B9853" s="56" t="s">
        <v>52670</v>
      </c>
      <c r="C9853" s="56" t="s">
        <v>52671</v>
      </c>
      <c r="D9853" s="56" t="s">
        <v>7820</v>
      </c>
      <c r="E9853" s="56" t="s">
        <v>11930</v>
      </c>
      <c r="F9853" s="56" t="s">
        <v>22</v>
      </c>
      <c r="G9853" s="56"/>
      <c r="H9853" s="56" t="s">
        <v>52649</v>
      </c>
      <c r="I9853" s="56" t="s">
        <v>52650</v>
      </c>
      <c r="J9853" s="56" t="s">
        <v>52672</v>
      </c>
      <c r="K9853" s="56" t="s">
        <v>7326</v>
      </c>
      <c r="L9853" s="90" t="str">
        <f t="shared" si="306"/>
        <v>NA</v>
      </c>
      <c r="M9853" s="90"/>
      <c r="O9853" s="91"/>
      <c r="P9853" s="56"/>
      <c r="Q9853" s="56"/>
      <c r="R9853" s="56"/>
      <c r="S9853" s="56"/>
      <c r="T9853" s="56" t="s">
        <v>49094</v>
      </c>
      <c r="U9853" s="56" t="s">
        <v>49095</v>
      </c>
      <c r="V9853" s="56" t="s">
        <v>49096</v>
      </c>
      <c r="W9853" s="56" t="s">
        <v>7820</v>
      </c>
      <c r="X9853" s="56" t="s">
        <v>3025</v>
      </c>
      <c r="Y9853" s="56"/>
      <c r="Z9853" s="56" t="s">
        <v>48532</v>
      </c>
      <c r="AA9853" s="56" t="s">
        <v>7823</v>
      </c>
      <c r="AB9853" s="56" t="s">
        <v>49097</v>
      </c>
      <c r="AC9853" s="56" t="s">
        <v>7326</v>
      </c>
      <c r="AD9853" s="90" t="str">
        <f t="shared" si="307"/>
        <v>NA</v>
      </c>
      <c r="AE9853" s="90"/>
      <c r="AF9853" s="90"/>
      <c r="AG9853" s="90"/>
    </row>
    <row r="9854" spans="1:33">
      <c r="A9854" s="56" t="s">
        <v>52673</v>
      </c>
      <c r="B9854" s="56" t="s">
        <v>52674</v>
      </c>
      <c r="C9854" s="56" t="s">
        <v>52675</v>
      </c>
      <c r="D9854" s="56" t="s">
        <v>7820</v>
      </c>
      <c r="E9854" s="56" t="s">
        <v>491</v>
      </c>
      <c r="F9854" s="56" t="s">
        <v>22</v>
      </c>
      <c r="G9854" s="56"/>
      <c r="H9854" s="56" t="s">
        <v>52676</v>
      </c>
      <c r="I9854" s="56" t="s">
        <v>52677</v>
      </c>
      <c r="J9854" s="56" t="s">
        <v>52678</v>
      </c>
      <c r="K9854" s="56" t="s">
        <v>7326</v>
      </c>
      <c r="L9854" s="90" t="str">
        <f t="shared" si="306"/>
        <v>NA</v>
      </c>
      <c r="M9854" s="90"/>
      <c r="O9854" s="91"/>
      <c r="P9854" s="56"/>
      <c r="Q9854" s="56"/>
      <c r="R9854" s="56"/>
      <c r="S9854" s="56"/>
      <c r="T9854" s="56" t="s">
        <v>49098</v>
      </c>
      <c r="U9854" s="56" t="s">
        <v>49099</v>
      </c>
      <c r="V9854" s="56" t="s">
        <v>49100</v>
      </c>
      <c r="W9854" s="56" t="s">
        <v>7820</v>
      </c>
      <c r="X9854" s="56" t="s">
        <v>3025</v>
      </c>
      <c r="Y9854" s="56"/>
      <c r="Z9854" s="56" t="s">
        <v>48522</v>
      </c>
      <c r="AA9854" s="56" t="s">
        <v>7823</v>
      </c>
      <c r="AB9854" s="56" t="s">
        <v>49101</v>
      </c>
      <c r="AC9854" s="56" t="s">
        <v>7326</v>
      </c>
      <c r="AD9854" s="90" t="str">
        <f t="shared" si="307"/>
        <v>NA</v>
      </c>
      <c r="AE9854" s="90"/>
      <c r="AF9854" s="90"/>
      <c r="AG9854" s="90"/>
    </row>
    <row r="9855" spans="1:33">
      <c r="A9855" s="56" t="s">
        <v>52679</v>
      </c>
      <c r="B9855" s="56" t="s">
        <v>52680</v>
      </c>
      <c r="C9855" s="56" t="s">
        <v>49142</v>
      </c>
      <c r="D9855" s="56" t="s">
        <v>7820</v>
      </c>
      <c r="E9855" s="56" t="s">
        <v>491</v>
      </c>
      <c r="F9855" s="56" t="s">
        <v>22</v>
      </c>
      <c r="G9855" s="56"/>
      <c r="H9855" s="56" t="s">
        <v>52676</v>
      </c>
      <c r="I9855" s="56" t="s">
        <v>52677</v>
      </c>
      <c r="J9855" s="56" t="s">
        <v>52679</v>
      </c>
      <c r="K9855" s="56" t="s">
        <v>7326</v>
      </c>
      <c r="L9855" s="90" t="str">
        <f t="shared" si="306"/>
        <v>NA</v>
      </c>
      <c r="M9855" s="90"/>
      <c r="O9855" s="91"/>
      <c r="P9855" s="56"/>
      <c r="Q9855" s="56"/>
      <c r="R9855" s="56"/>
      <c r="S9855" s="56"/>
      <c r="T9855" s="56" t="s">
        <v>49102</v>
      </c>
      <c r="U9855" s="56" t="s">
        <v>49103</v>
      </c>
      <c r="V9855" s="56" t="s">
        <v>49104</v>
      </c>
      <c r="W9855" s="56" t="s">
        <v>7820</v>
      </c>
      <c r="X9855" s="56" t="s">
        <v>3025</v>
      </c>
      <c r="Y9855" s="56"/>
      <c r="Z9855" s="56" t="s">
        <v>48532</v>
      </c>
      <c r="AA9855" s="56" t="s">
        <v>7823</v>
      </c>
      <c r="AB9855" s="56" t="s">
        <v>49105</v>
      </c>
      <c r="AC9855" s="56" t="s">
        <v>7326</v>
      </c>
      <c r="AD9855" s="90" t="str">
        <f t="shared" si="307"/>
        <v>NA</v>
      </c>
      <c r="AE9855" s="90"/>
      <c r="AF9855" s="90"/>
      <c r="AG9855" s="90"/>
    </row>
    <row r="9856" spans="1:33">
      <c r="A9856" s="56" t="s">
        <v>52681</v>
      </c>
      <c r="B9856" s="56" t="s">
        <v>52682</v>
      </c>
      <c r="C9856" s="56" t="s">
        <v>52683</v>
      </c>
      <c r="D9856" s="56" t="s">
        <v>7820</v>
      </c>
      <c r="E9856" s="56" t="s">
        <v>491</v>
      </c>
      <c r="F9856" s="56" t="s">
        <v>22</v>
      </c>
      <c r="G9856" s="56"/>
      <c r="H9856" s="56" t="s">
        <v>52684</v>
      </c>
      <c r="I9856" s="56" t="s">
        <v>52677</v>
      </c>
      <c r="J9856" s="56" t="s">
        <v>52685</v>
      </c>
      <c r="K9856" s="56" t="s">
        <v>7326</v>
      </c>
      <c r="L9856" s="90" t="str">
        <f t="shared" si="306"/>
        <v>NA</v>
      </c>
      <c r="M9856" s="90"/>
      <c r="O9856" s="91"/>
      <c r="P9856" s="56"/>
      <c r="Q9856" s="56"/>
      <c r="R9856" s="56"/>
      <c r="S9856" s="56"/>
      <c r="T9856" s="56" t="s">
        <v>49106</v>
      </c>
      <c r="U9856" s="56" t="s">
        <v>49107</v>
      </c>
      <c r="V9856" s="56" t="s">
        <v>17998</v>
      </c>
      <c r="W9856" s="56" t="s">
        <v>7820</v>
      </c>
      <c r="X9856" s="56" t="s">
        <v>3025</v>
      </c>
      <c r="Y9856" s="56"/>
      <c r="Z9856" s="56" t="s">
        <v>48532</v>
      </c>
      <c r="AA9856" s="56" t="s">
        <v>7823</v>
      </c>
      <c r="AB9856" s="56"/>
      <c r="AC9856" s="56" t="s">
        <v>7326</v>
      </c>
      <c r="AD9856" s="90" t="str">
        <f t="shared" si="307"/>
        <v>NA</v>
      </c>
      <c r="AE9856" s="90"/>
      <c r="AF9856" s="90"/>
      <c r="AG9856" s="90"/>
    </row>
    <row r="9857" spans="1:33">
      <c r="A9857" s="56" t="s">
        <v>52686</v>
      </c>
      <c r="B9857" s="56" t="s">
        <v>52687</v>
      </c>
      <c r="C9857" s="56" t="s">
        <v>52688</v>
      </c>
      <c r="D9857" s="56" t="s">
        <v>7820</v>
      </c>
      <c r="E9857" s="56" t="s">
        <v>491</v>
      </c>
      <c r="F9857" s="56" t="s">
        <v>22</v>
      </c>
      <c r="G9857" s="56"/>
      <c r="H9857" s="56" t="s">
        <v>52684</v>
      </c>
      <c r="I9857" s="56" t="s">
        <v>52677</v>
      </c>
      <c r="J9857" s="56"/>
      <c r="K9857" s="56" t="s">
        <v>7326</v>
      </c>
      <c r="L9857" s="90" t="str">
        <f t="shared" si="306"/>
        <v>NA</v>
      </c>
      <c r="M9857" s="90"/>
      <c r="O9857" s="91"/>
      <c r="P9857" s="56"/>
      <c r="Q9857" s="56"/>
      <c r="R9857" s="56"/>
      <c r="S9857" s="56"/>
      <c r="T9857" s="56" t="s">
        <v>49108</v>
      </c>
      <c r="U9857" s="56" t="s">
        <v>49109</v>
      </c>
      <c r="V9857" s="56" t="s">
        <v>48771</v>
      </c>
      <c r="W9857" s="56" t="s">
        <v>7820</v>
      </c>
      <c r="X9857" s="56" t="s">
        <v>3025</v>
      </c>
      <c r="Y9857" s="56"/>
      <c r="Z9857" s="56" t="s">
        <v>48612</v>
      </c>
      <c r="AA9857" s="56" t="s">
        <v>7823</v>
      </c>
      <c r="AB9857" s="56" t="s">
        <v>49108</v>
      </c>
      <c r="AC9857" s="56" t="s">
        <v>7326</v>
      </c>
      <c r="AD9857" s="90" t="str">
        <f t="shared" si="307"/>
        <v>NA</v>
      </c>
      <c r="AE9857" s="90"/>
      <c r="AF9857" s="90"/>
      <c r="AG9857" s="90"/>
    </row>
    <row r="9858" spans="1:33">
      <c r="A9858" s="56" t="s">
        <v>52689</v>
      </c>
      <c r="B9858" s="56" t="s">
        <v>52690</v>
      </c>
      <c r="C9858" s="56" t="s">
        <v>52691</v>
      </c>
      <c r="D9858" s="56" t="s">
        <v>7820</v>
      </c>
      <c r="E9858" s="56" t="s">
        <v>491</v>
      </c>
      <c r="F9858" s="56" t="s">
        <v>22</v>
      </c>
      <c r="G9858" s="56"/>
      <c r="H9858" s="56" t="s">
        <v>52676</v>
      </c>
      <c r="I9858" s="56" t="s">
        <v>52677</v>
      </c>
      <c r="J9858" s="56" t="s">
        <v>52692</v>
      </c>
      <c r="K9858" s="56" t="s">
        <v>7326</v>
      </c>
      <c r="L9858" s="90" t="str">
        <f t="shared" si="306"/>
        <v>NA</v>
      </c>
      <c r="M9858" s="90"/>
      <c r="O9858" s="91"/>
      <c r="P9858" s="56"/>
      <c r="Q9858" s="56"/>
      <c r="R9858" s="56"/>
      <c r="S9858" s="56"/>
      <c r="T9858" s="56" t="s">
        <v>49110</v>
      </c>
      <c r="U9858" s="56" t="s">
        <v>49111</v>
      </c>
      <c r="V9858" s="56" t="s">
        <v>49112</v>
      </c>
      <c r="W9858" s="56" t="s">
        <v>7820</v>
      </c>
      <c r="X9858" s="56" t="s">
        <v>3025</v>
      </c>
      <c r="Y9858" s="56"/>
      <c r="Z9858" s="56" t="s">
        <v>48522</v>
      </c>
      <c r="AA9858" s="56" t="s">
        <v>7823</v>
      </c>
      <c r="AB9858" s="56" t="s">
        <v>49110</v>
      </c>
      <c r="AC9858" s="56" t="s">
        <v>7326</v>
      </c>
      <c r="AD9858" s="90" t="str">
        <f t="shared" si="307"/>
        <v>NA</v>
      </c>
      <c r="AE9858" s="90"/>
      <c r="AF9858" s="90"/>
      <c r="AG9858" s="90"/>
    </row>
    <row r="9859" spans="1:33">
      <c r="A9859" s="56" t="s">
        <v>52693</v>
      </c>
      <c r="B9859" s="56" t="s">
        <v>52694</v>
      </c>
      <c r="C9859" s="56" t="s">
        <v>52695</v>
      </c>
      <c r="D9859" s="56" t="s">
        <v>7820</v>
      </c>
      <c r="E9859" s="56" t="s">
        <v>491</v>
      </c>
      <c r="F9859" s="56" t="s">
        <v>22</v>
      </c>
      <c r="G9859" s="56"/>
      <c r="H9859" s="56" t="s">
        <v>52684</v>
      </c>
      <c r="I9859" s="56" t="s">
        <v>52677</v>
      </c>
      <c r="J9859" s="56"/>
      <c r="K9859" s="56" t="s">
        <v>7326</v>
      </c>
      <c r="L9859" s="90" t="str">
        <f t="shared" ref="L9859:L9922" si="308">IF($P$3&lt;&gt;"",IF(ISNUMBER(SEARCH("*"&amp;$P$3&amp;"*", A9859)),A9859, IF(ISNUMBER(SEARCH("*"&amp;$P$3&amp;"*", H9859)),A9859, IF(ISNUMBER(SEARCH("*"&amp;$P$3&amp;"*", G9859)),A9859, IF(ISNUMBER(SEARCH("*"&amp;$P$3&amp;"*", J9859)),A9859,  IF(ISNUMBER(SEARCH("*"&amp;$P$3&amp;"*", E9859)),A9859, "NA"))))),"NA")</f>
        <v>NA</v>
      </c>
      <c r="M9859" s="90"/>
      <c r="O9859" s="91"/>
      <c r="P9859" s="56"/>
      <c r="Q9859" s="56"/>
      <c r="R9859" s="56"/>
      <c r="S9859" s="56"/>
      <c r="T9859" s="56" t="s">
        <v>49113</v>
      </c>
      <c r="U9859" s="56" t="s">
        <v>49114</v>
      </c>
      <c r="V9859" s="56" t="s">
        <v>49115</v>
      </c>
      <c r="W9859" s="56" t="s">
        <v>7820</v>
      </c>
      <c r="X9859" s="56" t="s">
        <v>3025</v>
      </c>
      <c r="Y9859" s="56"/>
      <c r="Z9859" s="56" t="s">
        <v>48522</v>
      </c>
      <c r="AA9859" s="56" t="s">
        <v>7823</v>
      </c>
      <c r="AB9859" s="56" t="s">
        <v>49113</v>
      </c>
      <c r="AC9859" s="56" t="s">
        <v>7326</v>
      </c>
      <c r="AD9859" s="90" t="str">
        <f t="shared" ref="AD9859:AD9922" si="309">IF($P$19&lt;&gt;"",IF(ISNUMBER(SEARCH($P$19, V9859)),T9859, "NA"),"NA")</f>
        <v>NA</v>
      </c>
      <c r="AE9859" s="90"/>
      <c r="AF9859" s="90"/>
      <c r="AG9859" s="90"/>
    </row>
    <row r="9860" spans="1:33">
      <c r="A9860" s="56" t="s">
        <v>52696</v>
      </c>
      <c r="B9860" s="56" t="s">
        <v>52697</v>
      </c>
      <c r="C9860" s="56" t="s">
        <v>52698</v>
      </c>
      <c r="D9860" s="56" t="s">
        <v>7820</v>
      </c>
      <c r="E9860" s="56" t="s">
        <v>491</v>
      </c>
      <c r="F9860" s="56" t="s">
        <v>22</v>
      </c>
      <c r="G9860" s="56"/>
      <c r="H9860" s="56" t="s">
        <v>52676</v>
      </c>
      <c r="I9860" s="56" t="s">
        <v>52677</v>
      </c>
      <c r="J9860" s="56" t="s">
        <v>52699</v>
      </c>
      <c r="K9860" s="56" t="s">
        <v>7326</v>
      </c>
      <c r="L9860" s="90" t="str">
        <f t="shared" si="308"/>
        <v>NA</v>
      </c>
      <c r="M9860" s="90"/>
      <c r="O9860" s="91"/>
      <c r="P9860" s="56"/>
      <c r="Q9860" s="56"/>
      <c r="R9860" s="56"/>
      <c r="S9860" s="56"/>
      <c r="T9860" s="56" t="s">
        <v>49116</v>
      </c>
      <c r="U9860" s="56" t="s">
        <v>49117</v>
      </c>
      <c r="V9860" s="56" t="s">
        <v>49118</v>
      </c>
      <c r="W9860" s="56" t="s">
        <v>7820</v>
      </c>
      <c r="X9860" s="56" t="s">
        <v>3025</v>
      </c>
      <c r="Y9860" s="56"/>
      <c r="Z9860" s="56" t="s">
        <v>48522</v>
      </c>
      <c r="AA9860" s="56" t="s">
        <v>7823</v>
      </c>
      <c r="AB9860" s="56" t="s">
        <v>49116</v>
      </c>
      <c r="AC9860" s="56" t="s">
        <v>7326</v>
      </c>
      <c r="AD9860" s="90" t="str">
        <f t="shared" si="309"/>
        <v>NA</v>
      </c>
      <c r="AE9860" s="90"/>
      <c r="AF9860" s="90"/>
      <c r="AG9860" s="90"/>
    </row>
    <row r="9861" spans="1:33">
      <c r="A9861" s="56" t="s">
        <v>52700</v>
      </c>
      <c r="B9861" s="56" t="s">
        <v>52701</v>
      </c>
      <c r="C9861" s="56" t="s">
        <v>52702</v>
      </c>
      <c r="D9861" s="56" t="s">
        <v>7820</v>
      </c>
      <c r="E9861" s="56" t="s">
        <v>491</v>
      </c>
      <c r="F9861" s="56" t="s">
        <v>22</v>
      </c>
      <c r="G9861" s="56"/>
      <c r="H9861" s="56" t="s">
        <v>52684</v>
      </c>
      <c r="I9861" s="56" t="s">
        <v>52677</v>
      </c>
      <c r="J9861" s="56" t="s">
        <v>52700</v>
      </c>
      <c r="K9861" s="56" t="s">
        <v>7326</v>
      </c>
      <c r="L9861" s="90" t="str">
        <f t="shared" si="308"/>
        <v>NA</v>
      </c>
      <c r="M9861" s="90"/>
      <c r="O9861" s="91"/>
      <c r="P9861" s="56"/>
      <c r="Q9861" s="56"/>
      <c r="R9861" s="56"/>
      <c r="S9861" s="56"/>
      <c r="T9861" s="56" t="s">
        <v>49119</v>
      </c>
      <c r="U9861" s="56" t="s">
        <v>49120</v>
      </c>
      <c r="V9861" s="56" t="s">
        <v>49121</v>
      </c>
      <c r="W9861" s="56" t="s">
        <v>7820</v>
      </c>
      <c r="X9861" s="56" t="s">
        <v>3025</v>
      </c>
      <c r="Y9861" s="56"/>
      <c r="Z9861" s="56" t="s">
        <v>48522</v>
      </c>
      <c r="AA9861" s="56" t="s">
        <v>7823</v>
      </c>
      <c r="AB9861" s="56" t="s">
        <v>49119</v>
      </c>
      <c r="AC9861" s="56" t="s">
        <v>7326</v>
      </c>
      <c r="AD9861" s="90" t="str">
        <f t="shared" si="309"/>
        <v>NA</v>
      </c>
      <c r="AE9861" s="90"/>
      <c r="AF9861" s="90"/>
      <c r="AG9861" s="90"/>
    </row>
    <row r="9862" spans="1:33">
      <c r="A9862" s="56" t="s">
        <v>52703</v>
      </c>
      <c r="B9862" s="56" t="s">
        <v>52704</v>
      </c>
      <c r="C9862" s="56" t="s">
        <v>11564</v>
      </c>
      <c r="D9862" s="56" t="s">
        <v>7820</v>
      </c>
      <c r="E9862" s="56" t="s">
        <v>491</v>
      </c>
      <c r="F9862" s="56" t="s">
        <v>22</v>
      </c>
      <c r="G9862" s="56"/>
      <c r="H9862" s="56" t="s">
        <v>52676</v>
      </c>
      <c r="I9862" s="56" t="s">
        <v>52677</v>
      </c>
      <c r="J9862" s="56" t="s">
        <v>52703</v>
      </c>
      <c r="K9862" s="56" t="s">
        <v>7326</v>
      </c>
      <c r="L9862" s="90" t="str">
        <f t="shared" si="308"/>
        <v>NA</v>
      </c>
      <c r="M9862" s="90"/>
      <c r="O9862" s="91"/>
      <c r="P9862" s="56"/>
      <c r="Q9862" s="56"/>
      <c r="R9862" s="56"/>
      <c r="S9862" s="56"/>
      <c r="T9862" s="56" t="s">
        <v>49122</v>
      </c>
      <c r="U9862" s="56" t="s">
        <v>49123</v>
      </c>
      <c r="V9862" s="56" t="s">
        <v>49124</v>
      </c>
      <c r="W9862" s="56" t="s">
        <v>7820</v>
      </c>
      <c r="X9862" s="56" t="s">
        <v>3025</v>
      </c>
      <c r="Y9862" s="56"/>
      <c r="Z9862" s="56" t="s">
        <v>48522</v>
      </c>
      <c r="AA9862" s="56" t="s">
        <v>7823</v>
      </c>
      <c r="AB9862" s="56" t="s">
        <v>49122</v>
      </c>
      <c r="AC9862" s="56" t="s">
        <v>7326</v>
      </c>
      <c r="AD9862" s="90" t="str">
        <f t="shared" si="309"/>
        <v>NA</v>
      </c>
      <c r="AE9862" s="90"/>
      <c r="AF9862" s="90"/>
      <c r="AG9862" s="90"/>
    </row>
    <row r="9863" spans="1:33">
      <c r="A9863" s="56" t="s">
        <v>52700</v>
      </c>
      <c r="B9863" s="56" t="s">
        <v>52705</v>
      </c>
      <c r="C9863" s="56" t="s">
        <v>52706</v>
      </c>
      <c r="D9863" s="56" t="s">
        <v>7820</v>
      </c>
      <c r="E9863" s="56" t="s">
        <v>491</v>
      </c>
      <c r="F9863" s="56" t="s">
        <v>22</v>
      </c>
      <c r="G9863" s="56"/>
      <c r="H9863" s="56" t="s">
        <v>52684</v>
      </c>
      <c r="I9863" s="56" t="s">
        <v>52677</v>
      </c>
      <c r="J9863" s="56" t="s">
        <v>52700</v>
      </c>
      <c r="K9863" s="56" t="s">
        <v>7326</v>
      </c>
      <c r="L9863" s="90" t="str">
        <f t="shared" si="308"/>
        <v>NA</v>
      </c>
      <c r="M9863" s="90"/>
      <c r="O9863" s="91"/>
      <c r="P9863" s="56"/>
      <c r="Q9863" s="56"/>
      <c r="R9863" s="56"/>
      <c r="S9863" s="56"/>
      <c r="T9863" s="56" t="s">
        <v>49125</v>
      </c>
      <c r="U9863" s="56" t="s">
        <v>49126</v>
      </c>
      <c r="V9863" s="56" t="s">
        <v>49127</v>
      </c>
      <c r="W9863" s="56" t="s">
        <v>7820</v>
      </c>
      <c r="X9863" s="56" t="s">
        <v>3025</v>
      </c>
      <c r="Y9863" s="56"/>
      <c r="Z9863" s="56" t="s">
        <v>48532</v>
      </c>
      <c r="AA9863" s="56" t="s">
        <v>7823</v>
      </c>
      <c r="AB9863" s="56" t="s">
        <v>49125</v>
      </c>
      <c r="AC9863" s="56" t="s">
        <v>7326</v>
      </c>
      <c r="AD9863" s="90" t="str">
        <f t="shared" si="309"/>
        <v>NA</v>
      </c>
      <c r="AE9863" s="90"/>
      <c r="AF9863" s="90"/>
      <c r="AG9863" s="90"/>
    </row>
    <row r="9864" spans="1:33">
      <c r="A9864" s="56" t="s">
        <v>52703</v>
      </c>
      <c r="B9864" s="56" t="s">
        <v>52707</v>
      </c>
      <c r="C9864" s="56" t="s">
        <v>52708</v>
      </c>
      <c r="D9864" s="56" t="s">
        <v>7820</v>
      </c>
      <c r="E9864" s="56" t="s">
        <v>491</v>
      </c>
      <c r="F9864" s="56" t="s">
        <v>22</v>
      </c>
      <c r="G9864" s="56"/>
      <c r="H9864" s="56" t="s">
        <v>52676</v>
      </c>
      <c r="I9864" s="56" t="s">
        <v>52677</v>
      </c>
      <c r="J9864" s="56" t="s">
        <v>52703</v>
      </c>
      <c r="K9864" s="56" t="s">
        <v>7326</v>
      </c>
      <c r="L9864" s="90" t="str">
        <f t="shared" si="308"/>
        <v>NA</v>
      </c>
      <c r="M9864" s="90"/>
      <c r="O9864" s="91"/>
      <c r="P9864" s="56"/>
      <c r="Q9864" s="56"/>
      <c r="R9864" s="56"/>
      <c r="S9864" s="56"/>
      <c r="T9864" s="56" t="s">
        <v>49128</v>
      </c>
      <c r="U9864" s="56" t="s">
        <v>49129</v>
      </c>
      <c r="V9864" s="56" t="s">
        <v>49130</v>
      </c>
      <c r="W9864" s="56" t="s">
        <v>7820</v>
      </c>
      <c r="X9864" s="56" t="s">
        <v>3025</v>
      </c>
      <c r="Y9864" s="56"/>
      <c r="Z9864" s="56" t="s">
        <v>48532</v>
      </c>
      <c r="AA9864" s="56" t="s">
        <v>7823</v>
      </c>
      <c r="AB9864" s="56" t="s">
        <v>49128</v>
      </c>
      <c r="AC9864" s="56" t="s">
        <v>7326</v>
      </c>
      <c r="AD9864" s="90" t="str">
        <f t="shared" si="309"/>
        <v>NA</v>
      </c>
      <c r="AE9864" s="90"/>
      <c r="AF9864" s="90"/>
      <c r="AG9864" s="90"/>
    </row>
    <row r="9865" spans="1:33">
      <c r="A9865" s="56" t="s">
        <v>52709</v>
      </c>
      <c r="B9865" s="56" t="s">
        <v>52710</v>
      </c>
      <c r="C9865" s="56" t="s">
        <v>52675</v>
      </c>
      <c r="D9865" s="56" t="s">
        <v>7820</v>
      </c>
      <c r="E9865" s="56" t="s">
        <v>491</v>
      </c>
      <c r="F9865" s="56" t="s">
        <v>22</v>
      </c>
      <c r="G9865" s="56"/>
      <c r="H9865" s="56" t="s">
        <v>52676</v>
      </c>
      <c r="I9865" s="56" t="s">
        <v>52677</v>
      </c>
      <c r="J9865" s="56" t="s">
        <v>52709</v>
      </c>
      <c r="K9865" s="56" t="s">
        <v>7326</v>
      </c>
      <c r="L9865" s="90" t="str">
        <f t="shared" si="308"/>
        <v>NA</v>
      </c>
      <c r="M9865" s="90"/>
      <c r="O9865" s="91"/>
      <c r="P9865" s="56"/>
      <c r="Q9865" s="56"/>
      <c r="R9865" s="56"/>
      <c r="S9865" s="56"/>
      <c r="T9865" s="56" t="s">
        <v>49131</v>
      </c>
      <c r="U9865" s="56" t="s">
        <v>49132</v>
      </c>
      <c r="V9865" s="56" t="s">
        <v>49133</v>
      </c>
      <c r="W9865" s="56" t="s">
        <v>7820</v>
      </c>
      <c r="X9865" s="56" t="s">
        <v>3025</v>
      </c>
      <c r="Y9865" s="56"/>
      <c r="Z9865" s="56" t="s">
        <v>48522</v>
      </c>
      <c r="AA9865" s="56" t="s">
        <v>7823</v>
      </c>
      <c r="AB9865" s="56" t="s">
        <v>49131</v>
      </c>
      <c r="AC9865" s="56" t="s">
        <v>7326</v>
      </c>
      <c r="AD9865" s="90" t="str">
        <f t="shared" si="309"/>
        <v>NA</v>
      </c>
      <c r="AE9865" s="90"/>
      <c r="AF9865" s="90"/>
      <c r="AG9865" s="90"/>
    </row>
    <row r="9866" spans="1:33">
      <c r="A9866" s="56" t="s">
        <v>52711</v>
      </c>
      <c r="B9866" s="56" t="s">
        <v>52712</v>
      </c>
      <c r="C9866" s="56" t="s">
        <v>52713</v>
      </c>
      <c r="D9866" s="56" t="s">
        <v>7820</v>
      </c>
      <c r="E9866" s="56" t="s">
        <v>14488</v>
      </c>
      <c r="F9866" s="56" t="s">
        <v>22</v>
      </c>
      <c r="G9866" s="56"/>
      <c r="H9866" s="56" t="s">
        <v>52714</v>
      </c>
      <c r="I9866" s="56" t="s">
        <v>52715</v>
      </c>
      <c r="J9866" s="56" t="s">
        <v>52716</v>
      </c>
      <c r="K9866" s="56" t="s">
        <v>7326</v>
      </c>
      <c r="L9866" s="90" t="str">
        <f t="shared" si="308"/>
        <v>NA</v>
      </c>
      <c r="M9866" s="90"/>
      <c r="O9866" s="91"/>
      <c r="P9866" s="56"/>
      <c r="Q9866" s="56"/>
      <c r="R9866" s="56"/>
      <c r="S9866" s="56"/>
      <c r="T9866" s="56" t="s">
        <v>49134</v>
      </c>
      <c r="U9866" s="56" t="s">
        <v>49135</v>
      </c>
      <c r="V9866" s="56" t="s">
        <v>49136</v>
      </c>
      <c r="W9866" s="56" t="s">
        <v>7820</v>
      </c>
      <c r="X9866" s="56" t="s">
        <v>3025</v>
      </c>
      <c r="Y9866" s="56"/>
      <c r="Z9866" s="56" t="s">
        <v>48532</v>
      </c>
      <c r="AA9866" s="56" t="s">
        <v>7823</v>
      </c>
      <c r="AB9866" s="56"/>
      <c r="AC9866" s="56" t="s">
        <v>7326</v>
      </c>
      <c r="AD9866" s="90" t="str">
        <f t="shared" si="309"/>
        <v>NA</v>
      </c>
      <c r="AE9866" s="90"/>
      <c r="AF9866" s="90"/>
      <c r="AG9866" s="90"/>
    </row>
    <row r="9867" spans="1:33">
      <c r="A9867" s="56" t="s">
        <v>52717</v>
      </c>
      <c r="B9867" s="56" t="s">
        <v>52718</v>
      </c>
      <c r="C9867" s="56" t="s">
        <v>52719</v>
      </c>
      <c r="D9867" s="56" t="s">
        <v>7820</v>
      </c>
      <c r="E9867" s="56" t="s">
        <v>14488</v>
      </c>
      <c r="F9867" s="56" t="s">
        <v>22</v>
      </c>
      <c r="G9867" s="56"/>
      <c r="H9867" s="56" t="s">
        <v>52714</v>
      </c>
      <c r="I9867" s="56" t="s">
        <v>52715</v>
      </c>
      <c r="J9867" s="56" t="s">
        <v>52717</v>
      </c>
      <c r="K9867" s="56" t="s">
        <v>7326</v>
      </c>
      <c r="L9867" s="90" t="str">
        <f t="shared" si="308"/>
        <v>NA</v>
      </c>
      <c r="M9867" s="90"/>
      <c r="O9867" s="91"/>
      <c r="P9867" s="56"/>
      <c r="Q9867" s="56"/>
      <c r="R9867" s="56"/>
      <c r="S9867" s="56"/>
      <c r="T9867" s="56" t="s">
        <v>49137</v>
      </c>
      <c r="U9867" s="56" t="s">
        <v>49138</v>
      </c>
      <c r="V9867" s="56" t="s">
        <v>42007</v>
      </c>
      <c r="W9867" s="56" t="s">
        <v>7820</v>
      </c>
      <c r="X9867" s="56" t="s">
        <v>3025</v>
      </c>
      <c r="Y9867" s="56"/>
      <c r="Z9867" s="56" t="s">
        <v>48532</v>
      </c>
      <c r="AA9867" s="56" t="s">
        <v>7823</v>
      </c>
      <c r="AB9867" s="56" t="s">
        <v>49139</v>
      </c>
      <c r="AC9867" s="56" t="s">
        <v>7326</v>
      </c>
      <c r="AD9867" s="90" t="str">
        <f t="shared" si="309"/>
        <v>NA</v>
      </c>
      <c r="AE9867" s="90"/>
      <c r="AF9867" s="90"/>
      <c r="AG9867" s="90"/>
    </row>
    <row r="9868" spans="1:33">
      <c r="A9868" s="56" t="s">
        <v>52720</v>
      </c>
      <c r="B9868" s="56" t="s">
        <v>52721</v>
      </c>
      <c r="C9868" s="56" t="s">
        <v>52722</v>
      </c>
      <c r="D9868" s="56" t="s">
        <v>7820</v>
      </c>
      <c r="E9868" s="56" t="s">
        <v>35322</v>
      </c>
      <c r="F9868" s="56" t="s">
        <v>22</v>
      </c>
      <c r="G9868" s="56"/>
      <c r="H9868" s="56" t="s">
        <v>52723</v>
      </c>
      <c r="I9868" s="56" t="s">
        <v>52724</v>
      </c>
      <c r="J9868" s="56" t="s">
        <v>52720</v>
      </c>
      <c r="K9868" s="56" t="s">
        <v>7326</v>
      </c>
      <c r="L9868" s="90" t="str">
        <f t="shared" si="308"/>
        <v>NA</v>
      </c>
      <c r="M9868" s="90"/>
      <c r="O9868" s="91"/>
      <c r="P9868" s="56"/>
      <c r="Q9868" s="56"/>
      <c r="R9868" s="56"/>
      <c r="S9868" s="56"/>
      <c r="T9868" s="56" t="s">
        <v>49140</v>
      </c>
      <c r="U9868" s="56" t="s">
        <v>49141</v>
      </c>
      <c r="V9868" s="56" t="s">
        <v>49142</v>
      </c>
      <c r="W9868" s="56" t="s">
        <v>7820</v>
      </c>
      <c r="X9868" s="56" t="s">
        <v>3058</v>
      </c>
      <c r="Y9868" s="56"/>
      <c r="Z9868" s="56" t="s">
        <v>48532</v>
      </c>
      <c r="AA9868" s="56" t="s">
        <v>49143</v>
      </c>
      <c r="AB9868" s="56" t="s">
        <v>49144</v>
      </c>
      <c r="AC9868" s="56" t="s">
        <v>7326</v>
      </c>
      <c r="AD9868" s="90" t="str">
        <f t="shared" si="309"/>
        <v>NA</v>
      </c>
      <c r="AE9868" s="90"/>
      <c r="AF9868" s="90"/>
      <c r="AG9868" s="90"/>
    </row>
    <row r="9869" spans="1:33">
      <c r="A9869" s="56" t="s">
        <v>52725</v>
      </c>
      <c r="B9869" s="56" t="s">
        <v>52726</v>
      </c>
      <c r="C9869" s="56" t="s">
        <v>52727</v>
      </c>
      <c r="D9869" s="56" t="s">
        <v>7820</v>
      </c>
      <c r="E9869" s="56" t="s">
        <v>11945</v>
      </c>
      <c r="F9869" s="56" t="s">
        <v>22</v>
      </c>
      <c r="G9869" s="56"/>
      <c r="H9869" s="56" t="s">
        <v>52728</v>
      </c>
      <c r="I9869" s="56" t="s">
        <v>52729</v>
      </c>
      <c r="J9869" s="56" t="s">
        <v>52725</v>
      </c>
      <c r="K9869" s="56" t="s">
        <v>7326</v>
      </c>
      <c r="L9869" s="90" t="str">
        <f t="shared" si="308"/>
        <v>NA</v>
      </c>
      <c r="M9869" s="90"/>
      <c r="O9869" s="91"/>
      <c r="P9869" s="56"/>
      <c r="Q9869" s="56"/>
      <c r="R9869" s="56"/>
      <c r="S9869" s="56"/>
      <c r="T9869" s="56" t="s">
        <v>49145</v>
      </c>
      <c r="U9869" s="56" t="s">
        <v>49146</v>
      </c>
      <c r="V9869" s="56" t="s">
        <v>49147</v>
      </c>
      <c r="W9869" s="56" t="s">
        <v>7820</v>
      </c>
      <c r="X9869" s="56" t="s">
        <v>3058</v>
      </c>
      <c r="Y9869" s="56"/>
      <c r="Z9869" s="56" t="s">
        <v>48532</v>
      </c>
      <c r="AA9869" s="56" t="s">
        <v>49143</v>
      </c>
      <c r="AB9869" s="56"/>
      <c r="AC9869" s="56" t="s">
        <v>7326</v>
      </c>
      <c r="AD9869" s="90" t="str">
        <f t="shared" si="309"/>
        <v>NA</v>
      </c>
      <c r="AE9869" s="90"/>
      <c r="AF9869" s="90"/>
      <c r="AG9869" s="90"/>
    </row>
    <row r="9870" spans="1:33">
      <c r="A9870" s="56" t="s">
        <v>52730</v>
      </c>
      <c r="B9870" s="56" t="s">
        <v>52731</v>
      </c>
      <c r="C9870" s="56" t="s">
        <v>52732</v>
      </c>
      <c r="D9870" s="56" t="s">
        <v>7820</v>
      </c>
      <c r="E9870" s="56" t="s">
        <v>11945</v>
      </c>
      <c r="F9870" s="56" t="s">
        <v>22</v>
      </c>
      <c r="G9870" s="56"/>
      <c r="H9870" s="56" t="s">
        <v>52728</v>
      </c>
      <c r="I9870" s="56" t="s">
        <v>52729</v>
      </c>
      <c r="J9870" s="56"/>
      <c r="K9870" s="56" t="s">
        <v>7326</v>
      </c>
      <c r="L9870" s="90" t="str">
        <f t="shared" si="308"/>
        <v>NA</v>
      </c>
      <c r="M9870" s="90"/>
      <c r="O9870" s="91"/>
      <c r="P9870" s="56"/>
      <c r="Q9870" s="56"/>
      <c r="R9870" s="56"/>
      <c r="S9870" s="56"/>
      <c r="T9870" s="56" t="s">
        <v>49148</v>
      </c>
      <c r="U9870" s="56" t="s">
        <v>49149</v>
      </c>
      <c r="V9870" s="56" t="s">
        <v>49150</v>
      </c>
      <c r="W9870" s="56" t="s">
        <v>7820</v>
      </c>
      <c r="X9870" s="56" t="s">
        <v>3058</v>
      </c>
      <c r="Y9870" s="56"/>
      <c r="Z9870" s="56" t="s">
        <v>48522</v>
      </c>
      <c r="AA9870" s="56" t="s">
        <v>49143</v>
      </c>
      <c r="AB9870" s="56"/>
      <c r="AC9870" s="56" t="s">
        <v>7326</v>
      </c>
      <c r="AD9870" s="90" t="str">
        <f t="shared" si="309"/>
        <v>NA</v>
      </c>
      <c r="AE9870" s="90"/>
      <c r="AF9870" s="90"/>
      <c r="AG9870" s="90"/>
    </row>
    <row r="9871" spans="1:33">
      <c r="A9871" s="56" t="s">
        <v>52730</v>
      </c>
      <c r="B9871" s="56" t="s">
        <v>52733</v>
      </c>
      <c r="C9871" s="56" t="s">
        <v>52734</v>
      </c>
      <c r="D9871" s="56" t="s">
        <v>7820</v>
      </c>
      <c r="E9871" s="56" t="s">
        <v>11945</v>
      </c>
      <c r="F9871" s="56" t="s">
        <v>22</v>
      </c>
      <c r="G9871" s="56"/>
      <c r="H9871" s="56" t="s">
        <v>52728</v>
      </c>
      <c r="I9871" s="56" t="s">
        <v>52729</v>
      </c>
      <c r="J9871" s="56" t="s">
        <v>52730</v>
      </c>
      <c r="K9871" s="56" t="s">
        <v>7326</v>
      </c>
      <c r="L9871" s="90" t="str">
        <f t="shared" si="308"/>
        <v>NA</v>
      </c>
      <c r="M9871" s="90"/>
      <c r="O9871" s="91"/>
      <c r="P9871" s="56"/>
      <c r="Q9871" s="56"/>
      <c r="R9871" s="56"/>
      <c r="S9871" s="56"/>
      <c r="T9871" s="56" t="s">
        <v>49151</v>
      </c>
      <c r="U9871" s="56" t="s">
        <v>49152</v>
      </c>
      <c r="V9871" s="56" t="s">
        <v>49153</v>
      </c>
      <c r="W9871" s="56" t="s">
        <v>7820</v>
      </c>
      <c r="X9871" s="56" t="s">
        <v>3058</v>
      </c>
      <c r="Y9871" s="56"/>
      <c r="Z9871" s="56" t="s">
        <v>48612</v>
      </c>
      <c r="AA9871" s="56" t="s">
        <v>49143</v>
      </c>
      <c r="AB9871" s="56" t="s">
        <v>49154</v>
      </c>
      <c r="AC9871" s="56" t="s">
        <v>7326</v>
      </c>
      <c r="AD9871" s="90" t="str">
        <f t="shared" si="309"/>
        <v>NA</v>
      </c>
      <c r="AE9871" s="90"/>
      <c r="AF9871" s="90"/>
      <c r="AG9871" s="90"/>
    </row>
    <row r="9872" spans="1:33">
      <c r="A9872" s="56" t="s">
        <v>52735</v>
      </c>
      <c r="B9872" s="56" t="s">
        <v>52736</v>
      </c>
      <c r="C9872" s="56" t="s">
        <v>52737</v>
      </c>
      <c r="D9872" s="56" t="s">
        <v>7820</v>
      </c>
      <c r="E9872" s="56" t="s">
        <v>11945</v>
      </c>
      <c r="F9872" s="56" t="s">
        <v>22</v>
      </c>
      <c r="G9872" s="56"/>
      <c r="H9872" s="56" t="s">
        <v>52728</v>
      </c>
      <c r="I9872" s="56" t="s">
        <v>52729</v>
      </c>
      <c r="J9872" s="56" t="s">
        <v>52738</v>
      </c>
      <c r="K9872" s="56" t="s">
        <v>7326</v>
      </c>
      <c r="L9872" s="90" t="str">
        <f t="shared" si="308"/>
        <v>NA</v>
      </c>
      <c r="M9872" s="90"/>
      <c r="O9872" s="91"/>
      <c r="P9872" s="56"/>
      <c r="Q9872" s="56"/>
      <c r="R9872" s="56"/>
      <c r="S9872" s="56"/>
      <c r="T9872" s="56" t="s">
        <v>49155</v>
      </c>
      <c r="U9872" s="56" t="s">
        <v>49156</v>
      </c>
      <c r="V9872" s="56" t="s">
        <v>48745</v>
      </c>
      <c r="W9872" s="56" t="s">
        <v>7820</v>
      </c>
      <c r="X9872" s="56" t="s">
        <v>3058</v>
      </c>
      <c r="Y9872" s="56"/>
      <c r="Z9872" s="56" t="s">
        <v>48532</v>
      </c>
      <c r="AA9872" s="56" t="s">
        <v>49143</v>
      </c>
      <c r="AB9872" s="56"/>
      <c r="AC9872" s="56" t="s">
        <v>7326</v>
      </c>
      <c r="AD9872" s="90" t="str">
        <f t="shared" si="309"/>
        <v>NA</v>
      </c>
      <c r="AE9872" s="90"/>
      <c r="AF9872" s="90"/>
      <c r="AG9872" s="90"/>
    </row>
    <row r="9873" spans="1:33">
      <c r="A9873" s="56" t="s">
        <v>52739</v>
      </c>
      <c r="B9873" s="56" t="s">
        <v>52740</v>
      </c>
      <c r="C9873" s="56" t="s">
        <v>52741</v>
      </c>
      <c r="D9873" s="56" t="s">
        <v>7820</v>
      </c>
      <c r="E9873" s="56" t="s">
        <v>11945</v>
      </c>
      <c r="F9873" s="56" t="s">
        <v>22</v>
      </c>
      <c r="G9873" s="56"/>
      <c r="H9873" s="56" t="s">
        <v>52728</v>
      </c>
      <c r="I9873" s="56" t="s">
        <v>52729</v>
      </c>
      <c r="J9873" s="56" t="s">
        <v>52739</v>
      </c>
      <c r="K9873" s="56" t="s">
        <v>7326</v>
      </c>
      <c r="L9873" s="90" t="str">
        <f t="shared" si="308"/>
        <v>NA</v>
      </c>
      <c r="M9873" s="90"/>
      <c r="O9873" s="91"/>
      <c r="P9873" s="56"/>
      <c r="Q9873" s="56"/>
      <c r="R9873" s="56"/>
      <c r="S9873" s="56"/>
      <c r="T9873" s="56" t="s">
        <v>49157</v>
      </c>
      <c r="U9873" s="56" t="s">
        <v>49158</v>
      </c>
      <c r="V9873" s="56" t="s">
        <v>49159</v>
      </c>
      <c r="W9873" s="56" t="s">
        <v>7820</v>
      </c>
      <c r="X9873" s="56" t="s">
        <v>3058</v>
      </c>
      <c r="Y9873" s="56"/>
      <c r="Z9873" s="56" t="s">
        <v>48522</v>
      </c>
      <c r="AA9873" s="56" t="s">
        <v>49143</v>
      </c>
      <c r="AB9873" s="56" t="s">
        <v>49157</v>
      </c>
      <c r="AC9873" s="56" t="s">
        <v>7326</v>
      </c>
      <c r="AD9873" s="90" t="str">
        <f t="shared" si="309"/>
        <v>NA</v>
      </c>
      <c r="AE9873" s="90"/>
      <c r="AF9873" s="90"/>
      <c r="AG9873" s="90"/>
    </row>
    <row r="9874" spans="1:33">
      <c r="A9874" s="56" t="s">
        <v>52742</v>
      </c>
      <c r="B9874" s="56" t="s">
        <v>52743</v>
      </c>
      <c r="C9874" s="56" t="s">
        <v>48978</v>
      </c>
      <c r="D9874" s="56" t="s">
        <v>7820</v>
      </c>
      <c r="E9874" s="56" t="s">
        <v>14521</v>
      </c>
      <c r="F9874" s="56" t="s">
        <v>22</v>
      </c>
      <c r="G9874" s="56"/>
      <c r="H9874" s="56" t="s">
        <v>52744</v>
      </c>
      <c r="I9874" s="56" t="s">
        <v>52745</v>
      </c>
      <c r="J9874" s="56"/>
      <c r="K9874" s="56" t="s">
        <v>7326</v>
      </c>
      <c r="L9874" s="90" t="str">
        <f t="shared" si="308"/>
        <v>NA</v>
      </c>
      <c r="M9874" s="90"/>
      <c r="O9874" s="91"/>
      <c r="P9874" s="56"/>
      <c r="Q9874" s="56"/>
      <c r="R9874" s="56"/>
      <c r="S9874" s="56"/>
      <c r="T9874" s="56" t="s">
        <v>49160</v>
      </c>
      <c r="U9874" s="56" t="s">
        <v>49161</v>
      </c>
      <c r="V9874" s="56" t="s">
        <v>49162</v>
      </c>
      <c r="W9874" s="56" t="s">
        <v>7820</v>
      </c>
      <c r="X9874" s="56" t="s">
        <v>3058</v>
      </c>
      <c r="Y9874" s="56"/>
      <c r="Z9874" s="56" t="s">
        <v>48522</v>
      </c>
      <c r="AA9874" s="56" t="s">
        <v>49143</v>
      </c>
      <c r="AB9874" s="56" t="s">
        <v>49160</v>
      </c>
      <c r="AC9874" s="56" t="s">
        <v>7326</v>
      </c>
      <c r="AD9874" s="90" t="str">
        <f t="shared" si="309"/>
        <v>NA</v>
      </c>
      <c r="AE9874" s="90"/>
      <c r="AF9874" s="90"/>
      <c r="AG9874" s="90"/>
    </row>
    <row r="9875" spans="1:33">
      <c r="A9875" s="56" t="s">
        <v>52746</v>
      </c>
      <c r="B9875" s="56" t="s">
        <v>52747</v>
      </c>
      <c r="C9875" s="56" t="s">
        <v>52748</v>
      </c>
      <c r="D9875" s="56" t="s">
        <v>7820</v>
      </c>
      <c r="E9875" s="56" t="s">
        <v>14521</v>
      </c>
      <c r="F9875" s="56" t="s">
        <v>22</v>
      </c>
      <c r="G9875" s="56"/>
      <c r="H9875" s="56" t="s">
        <v>52744</v>
      </c>
      <c r="I9875" s="56" t="s">
        <v>52745</v>
      </c>
      <c r="J9875" s="56" t="s">
        <v>52746</v>
      </c>
      <c r="K9875" s="56" t="s">
        <v>7326</v>
      </c>
      <c r="L9875" s="90" t="str">
        <f t="shared" si="308"/>
        <v>NA</v>
      </c>
      <c r="M9875" s="90"/>
      <c r="O9875" s="91"/>
      <c r="P9875" s="56"/>
      <c r="Q9875" s="56"/>
      <c r="R9875" s="56"/>
      <c r="S9875" s="56"/>
      <c r="T9875" s="56" t="s">
        <v>49163</v>
      </c>
      <c r="U9875" s="56" t="s">
        <v>49164</v>
      </c>
      <c r="V9875" s="56" t="s">
        <v>49165</v>
      </c>
      <c r="W9875" s="56" t="s">
        <v>7820</v>
      </c>
      <c r="X9875" s="56" t="s">
        <v>3058</v>
      </c>
      <c r="Y9875" s="56"/>
      <c r="Z9875" s="56" t="s">
        <v>48522</v>
      </c>
      <c r="AA9875" s="56" t="s">
        <v>49143</v>
      </c>
      <c r="AB9875" s="56" t="s">
        <v>49163</v>
      </c>
      <c r="AC9875" s="56" t="s">
        <v>7326</v>
      </c>
      <c r="AD9875" s="90" t="str">
        <f t="shared" si="309"/>
        <v>NA</v>
      </c>
      <c r="AE9875" s="90"/>
      <c r="AF9875" s="90"/>
      <c r="AG9875" s="90"/>
    </row>
    <row r="9876" spans="1:33">
      <c r="A9876" s="56" t="s">
        <v>52749</v>
      </c>
      <c r="B9876" s="56" t="s">
        <v>52750</v>
      </c>
      <c r="C9876" s="56" t="s">
        <v>52751</v>
      </c>
      <c r="D9876" s="56" t="s">
        <v>7820</v>
      </c>
      <c r="E9876" s="56" t="s">
        <v>14521</v>
      </c>
      <c r="F9876" s="56" t="s">
        <v>22</v>
      </c>
      <c r="G9876" s="56"/>
      <c r="H9876" s="56" t="s">
        <v>52744</v>
      </c>
      <c r="I9876" s="56" t="s">
        <v>52745</v>
      </c>
      <c r="J9876" s="56" t="s">
        <v>52749</v>
      </c>
      <c r="K9876" s="56" t="s">
        <v>7326</v>
      </c>
      <c r="L9876" s="90" t="str">
        <f t="shared" si="308"/>
        <v>NA</v>
      </c>
      <c r="M9876" s="90"/>
      <c r="O9876" s="91"/>
      <c r="P9876" s="56"/>
      <c r="Q9876" s="56"/>
      <c r="R9876" s="56"/>
      <c r="S9876" s="56"/>
      <c r="T9876" s="56" t="s">
        <v>49166</v>
      </c>
      <c r="U9876" s="56" t="s">
        <v>49167</v>
      </c>
      <c r="V9876" s="56" t="s">
        <v>49168</v>
      </c>
      <c r="W9876" s="56" t="s">
        <v>7820</v>
      </c>
      <c r="X9876" s="56" t="s">
        <v>3058</v>
      </c>
      <c r="Y9876" s="56"/>
      <c r="Z9876" s="56" t="s">
        <v>48522</v>
      </c>
      <c r="AA9876" s="56" t="s">
        <v>49143</v>
      </c>
      <c r="AB9876" s="56" t="s">
        <v>49166</v>
      </c>
      <c r="AC9876" s="56" t="s">
        <v>7326</v>
      </c>
      <c r="AD9876" s="90" t="str">
        <f t="shared" si="309"/>
        <v>NA</v>
      </c>
      <c r="AE9876" s="90"/>
      <c r="AF9876" s="90"/>
      <c r="AG9876" s="90"/>
    </row>
    <row r="9877" spans="1:33">
      <c r="A9877" s="56" t="s">
        <v>52752</v>
      </c>
      <c r="B9877" s="56" t="s">
        <v>52753</v>
      </c>
      <c r="C9877" s="56" t="s">
        <v>52754</v>
      </c>
      <c r="D9877" s="56" t="s">
        <v>7820</v>
      </c>
      <c r="E9877" s="56" t="s">
        <v>35340</v>
      </c>
      <c r="F9877" s="56" t="s">
        <v>22</v>
      </c>
      <c r="G9877" s="56"/>
      <c r="H9877" s="56" t="s">
        <v>52755</v>
      </c>
      <c r="I9877" s="56" t="s">
        <v>52756</v>
      </c>
      <c r="J9877" s="56" t="s">
        <v>52757</v>
      </c>
      <c r="K9877" s="56" t="s">
        <v>7326</v>
      </c>
      <c r="L9877" s="90" t="str">
        <f t="shared" si="308"/>
        <v>NA</v>
      </c>
      <c r="M9877" s="90"/>
      <c r="O9877" s="91"/>
      <c r="P9877" s="56"/>
      <c r="Q9877" s="56"/>
      <c r="R9877" s="56"/>
      <c r="S9877" s="56"/>
      <c r="T9877" s="56" t="s">
        <v>49169</v>
      </c>
      <c r="U9877" s="56" t="s">
        <v>49170</v>
      </c>
      <c r="V9877" s="56" t="s">
        <v>49171</v>
      </c>
      <c r="W9877" s="56" t="s">
        <v>7820</v>
      </c>
      <c r="X9877" s="56" t="s">
        <v>10941</v>
      </c>
      <c r="Y9877" s="56"/>
      <c r="Z9877" s="56" t="s">
        <v>48532</v>
      </c>
      <c r="AA9877" s="56" t="s">
        <v>49172</v>
      </c>
      <c r="AB9877" s="56" t="s">
        <v>49173</v>
      </c>
      <c r="AC9877" s="56" t="s">
        <v>7326</v>
      </c>
      <c r="AD9877" s="90" t="str">
        <f t="shared" si="309"/>
        <v>NA</v>
      </c>
      <c r="AE9877" s="90"/>
      <c r="AF9877" s="90"/>
      <c r="AG9877" s="90"/>
    </row>
    <row r="9878" spans="1:33">
      <c r="A9878" s="56" t="s">
        <v>50145</v>
      </c>
      <c r="B9878" s="56" t="s">
        <v>52758</v>
      </c>
      <c r="C9878" s="56" t="s">
        <v>52759</v>
      </c>
      <c r="D9878" s="56" t="s">
        <v>7820</v>
      </c>
      <c r="E9878" s="56" t="s">
        <v>35340</v>
      </c>
      <c r="F9878" s="56" t="s">
        <v>22</v>
      </c>
      <c r="G9878" s="56"/>
      <c r="H9878" s="56" t="s">
        <v>52755</v>
      </c>
      <c r="I9878" s="56" t="s">
        <v>52756</v>
      </c>
      <c r="J9878" s="56" t="s">
        <v>52760</v>
      </c>
      <c r="K9878" s="56" t="s">
        <v>7326</v>
      </c>
      <c r="L9878" s="90" t="str">
        <f t="shared" si="308"/>
        <v>NA</v>
      </c>
      <c r="M9878" s="90"/>
      <c r="O9878" s="91"/>
      <c r="P9878" s="56"/>
      <c r="Q9878" s="56"/>
      <c r="R9878" s="56"/>
      <c r="S9878" s="56"/>
      <c r="T9878" s="56" t="s">
        <v>49174</v>
      </c>
      <c r="U9878" s="56" t="s">
        <v>49175</v>
      </c>
      <c r="V9878" s="56" t="s">
        <v>49176</v>
      </c>
      <c r="W9878" s="56" t="s">
        <v>7820</v>
      </c>
      <c r="X9878" s="56" t="s">
        <v>10941</v>
      </c>
      <c r="Y9878" s="56"/>
      <c r="Z9878" s="56" t="s">
        <v>48522</v>
      </c>
      <c r="AA9878" s="56" t="s">
        <v>49172</v>
      </c>
      <c r="AB9878" s="56"/>
      <c r="AC9878" s="56" t="s">
        <v>7326</v>
      </c>
      <c r="AD9878" s="90" t="str">
        <f t="shared" si="309"/>
        <v>NA</v>
      </c>
      <c r="AE9878" s="90"/>
      <c r="AF9878" s="90"/>
      <c r="AG9878" s="90"/>
    </row>
    <row r="9879" spans="1:33">
      <c r="A9879" s="56" t="s">
        <v>52761</v>
      </c>
      <c r="B9879" s="56" t="s">
        <v>52762</v>
      </c>
      <c r="C9879" s="56" t="s">
        <v>52763</v>
      </c>
      <c r="D9879" s="56" t="s">
        <v>7820</v>
      </c>
      <c r="E9879" s="56" t="s">
        <v>14532</v>
      </c>
      <c r="F9879" s="56" t="s">
        <v>22</v>
      </c>
      <c r="G9879" s="56"/>
      <c r="H9879" s="56" t="s">
        <v>52764</v>
      </c>
      <c r="I9879" s="56" t="s">
        <v>52765</v>
      </c>
      <c r="J9879" s="56"/>
      <c r="K9879" s="56" t="s">
        <v>7326</v>
      </c>
      <c r="L9879" s="90" t="str">
        <f t="shared" si="308"/>
        <v>NA</v>
      </c>
      <c r="M9879" s="90"/>
      <c r="O9879" s="91"/>
      <c r="P9879" s="56"/>
      <c r="Q9879" s="56"/>
      <c r="R9879" s="56"/>
      <c r="S9879" s="56"/>
      <c r="T9879" s="56" t="s">
        <v>49177</v>
      </c>
      <c r="U9879" s="56" t="s">
        <v>49178</v>
      </c>
      <c r="V9879" s="56" t="s">
        <v>49179</v>
      </c>
      <c r="W9879" s="56" t="s">
        <v>7820</v>
      </c>
      <c r="X9879" s="56" t="s">
        <v>10941</v>
      </c>
      <c r="Y9879" s="56"/>
      <c r="Z9879" s="56" t="s">
        <v>48522</v>
      </c>
      <c r="AA9879" s="56" t="s">
        <v>49172</v>
      </c>
      <c r="AB9879" s="56"/>
      <c r="AC9879" s="56" t="s">
        <v>7326</v>
      </c>
      <c r="AD9879" s="90" t="str">
        <f t="shared" si="309"/>
        <v>NA</v>
      </c>
      <c r="AE9879" s="90"/>
      <c r="AF9879" s="90"/>
      <c r="AG9879" s="90"/>
    </row>
    <row r="9880" spans="1:33">
      <c r="A9880" s="56" t="s">
        <v>52766</v>
      </c>
      <c r="B9880" s="56" t="s">
        <v>52767</v>
      </c>
      <c r="C9880" s="56" t="s">
        <v>52768</v>
      </c>
      <c r="D9880" s="56" t="s">
        <v>7820</v>
      </c>
      <c r="E9880" s="56" t="s">
        <v>14532</v>
      </c>
      <c r="F9880" s="56" t="s">
        <v>22</v>
      </c>
      <c r="G9880" s="56"/>
      <c r="H9880" s="56" t="s">
        <v>52764</v>
      </c>
      <c r="I9880" s="56" t="s">
        <v>52765</v>
      </c>
      <c r="J9880" s="56"/>
      <c r="K9880" s="56" t="s">
        <v>7326</v>
      </c>
      <c r="L9880" s="90" t="str">
        <f t="shared" si="308"/>
        <v>NA</v>
      </c>
      <c r="M9880" s="90"/>
      <c r="O9880" s="91"/>
      <c r="P9880" s="56"/>
      <c r="Q9880" s="56"/>
      <c r="R9880" s="56"/>
      <c r="S9880" s="56"/>
      <c r="T9880" s="56" t="s">
        <v>49180</v>
      </c>
      <c r="U9880" s="56" t="s">
        <v>49181</v>
      </c>
      <c r="V9880" s="56" t="s">
        <v>43867</v>
      </c>
      <c r="W9880" s="56" t="s">
        <v>7820</v>
      </c>
      <c r="X9880" s="56" t="s">
        <v>10941</v>
      </c>
      <c r="Y9880" s="56"/>
      <c r="Z9880" s="56" t="s">
        <v>48522</v>
      </c>
      <c r="AA9880" s="56" t="s">
        <v>49172</v>
      </c>
      <c r="AB9880" s="56"/>
      <c r="AC9880" s="56" t="s">
        <v>7326</v>
      </c>
      <c r="AD9880" s="90" t="str">
        <f t="shared" si="309"/>
        <v>NA</v>
      </c>
      <c r="AE9880" s="90"/>
      <c r="AF9880" s="90"/>
      <c r="AG9880" s="90"/>
    </row>
    <row r="9881" spans="1:33">
      <c r="A9881" s="56" t="s">
        <v>52769</v>
      </c>
      <c r="B9881" s="56" t="s">
        <v>52770</v>
      </c>
      <c r="C9881" s="56" t="s">
        <v>52771</v>
      </c>
      <c r="D9881" s="56" t="s">
        <v>7820</v>
      </c>
      <c r="E9881" s="56" t="s">
        <v>14561</v>
      </c>
      <c r="F9881" s="56" t="s">
        <v>22</v>
      </c>
      <c r="G9881" s="56"/>
      <c r="H9881" s="56" t="s">
        <v>52772</v>
      </c>
      <c r="I9881" s="56" t="s">
        <v>52773</v>
      </c>
      <c r="J9881" s="56" t="s">
        <v>52769</v>
      </c>
      <c r="K9881" s="56" t="s">
        <v>7326</v>
      </c>
      <c r="L9881" s="90" t="str">
        <f t="shared" si="308"/>
        <v>NA</v>
      </c>
      <c r="M9881" s="90"/>
      <c r="O9881" s="91"/>
      <c r="P9881" s="56"/>
      <c r="Q9881" s="56"/>
      <c r="R9881" s="56"/>
      <c r="S9881" s="56"/>
      <c r="T9881" s="56" t="s">
        <v>49182</v>
      </c>
      <c r="U9881" s="56" t="s">
        <v>49183</v>
      </c>
      <c r="V9881" s="56" t="s">
        <v>49184</v>
      </c>
      <c r="W9881" s="56" t="s">
        <v>7820</v>
      </c>
      <c r="X9881" s="56" t="s">
        <v>10941</v>
      </c>
      <c r="Y9881" s="56"/>
      <c r="Z9881" s="56" t="s">
        <v>48612</v>
      </c>
      <c r="AA9881" s="56" t="s">
        <v>49172</v>
      </c>
      <c r="AB9881" s="56"/>
      <c r="AC9881" s="56" t="s">
        <v>7326</v>
      </c>
      <c r="AD9881" s="90" t="str">
        <f t="shared" si="309"/>
        <v>NA</v>
      </c>
      <c r="AE9881" s="90"/>
      <c r="AF9881" s="90"/>
      <c r="AG9881" s="90"/>
    </row>
    <row r="9882" spans="1:33">
      <c r="A9882" s="56" t="s">
        <v>52774</v>
      </c>
      <c r="B9882" s="56" t="s">
        <v>52775</v>
      </c>
      <c r="C9882" s="56" t="s">
        <v>52776</v>
      </c>
      <c r="D9882" s="56" t="s">
        <v>7820</v>
      </c>
      <c r="E9882" s="56" t="s">
        <v>14561</v>
      </c>
      <c r="F9882" s="56" t="s">
        <v>22</v>
      </c>
      <c r="G9882" s="56"/>
      <c r="H9882" s="56" t="s">
        <v>52772</v>
      </c>
      <c r="I9882" s="56" t="s">
        <v>52773</v>
      </c>
      <c r="J9882" s="56" t="s">
        <v>52774</v>
      </c>
      <c r="K9882" s="56" t="s">
        <v>7326</v>
      </c>
      <c r="L9882" s="90" t="str">
        <f t="shared" si="308"/>
        <v>NA</v>
      </c>
      <c r="M9882" s="90"/>
      <c r="O9882" s="91"/>
      <c r="P9882" s="56"/>
      <c r="Q9882" s="56"/>
      <c r="R9882" s="56"/>
      <c r="S9882" s="56"/>
      <c r="T9882" s="56" t="s">
        <v>49185</v>
      </c>
      <c r="U9882" s="56" t="s">
        <v>49186</v>
      </c>
      <c r="V9882" s="56" t="s">
        <v>42533</v>
      </c>
      <c r="W9882" s="56" t="s">
        <v>7820</v>
      </c>
      <c r="X9882" s="56" t="s">
        <v>10941</v>
      </c>
      <c r="Y9882" s="56"/>
      <c r="Z9882" s="56" t="s">
        <v>48522</v>
      </c>
      <c r="AA9882" s="56" t="s">
        <v>49172</v>
      </c>
      <c r="AB9882" s="56"/>
      <c r="AC9882" s="56" t="s">
        <v>7326</v>
      </c>
      <c r="AD9882" s="90" t="str">
        <f t="shared" si="309"/>
        <v>NA</v>
      </c>
      <c r="AE9882" s="90"/>
      <c r="AF9882" s="90"/>
      <c r="AG9882" s="90"/>
    </row>
    <row r="9883" spans="1:33">
      <c r="A9883" s="56" t="s">
        <v>52777</v>
      </c>
      <c r="B9883" s="56" t="s">
        <v>52778</v>
      </c>
      <c r="C9883" s="56" t="s">
        <v>52779</v>
      </c>
      <c r="D9883" s="56" t="s">
        <v>7820</v>
      </c>
      <c r="E9883" s="56" t="s">
        <v>35365</v>
      </c>
      <c r="F9883" s="56" t="s">
        <v>22</v>
      </c>
      <c r="G9883" s="56"/>
      <c r="H9883" s="56" t="s">
        <v>52780</v>
      </c>
      <c r="I9883" s="56" t="s">
        <v>52781</v>
      </c>
      <c r="J9883" s="56" t="s">
        <v>52782</v>
      </c>
      <c r="K9883" s="56" t="s">
        <v>7326</v>
      </c>
      <c r="L9883" s="90" t="str">
        <f t="shared" si="308"/>
        <v>NA</v>
      </c>
      <c r="M9883" s="90"/>
      <c r="O9883" s="91"/>
      <c r="P9883" s="56"/>
      <c r="Q9883" s="56"/>
      <c r="R9883" s="56"/>
      <c r="S9883" s="56"/>
      <c r="T9883" s="56" t="s">
        <v>49187</v>
      </c>
      <c r="U9883" s="56" t="s">
        <v>49188</v>
      </c>
      <c r="V9883" s="56" t="s">
        <v>42533</v>
      </c>
      <c r="W9883" s="56" t="s">
        <v>7820</v>
      </c>
      <c r="X9883" s="56" t="s">
        <v>10941</v>
      </c>
      <c r="Y9883" s="56"/>
      <c r="Z9883" s="56" t="s">
        <v>48522</v>
      </c>
      <c r="AA9883" s="56" t="s">
        <v>49172</v>
      </c>
      <c r="AB9883" s="56"/>
      <c r="AC9883" s="56" t="s">
        <v>7326</v>
      </c>
      <c r="AD9883" s="90" t="str">
        <f t="shared" si="309"/>
        <v>NA</v>
      </c>
      <c r="AE9883" s="90"/>
      <c r="AF9883" s="90"/>
      <c r="AG9883" s="90"/>
    </row>
    <row r="9884" spans="1:33">
      <c r="A9884" s="56" t="s">
        <v>52783</v>
      </c>
      <c r="B9884" s="56" t="s">
        <v>52784</v>
      </c>
      <c r="C9884" s="56" t="s">
        <v>52785</v>
      </c>
      <c r="D9884" s="56" t="s">
        <v>7820</v>
      </c>
      <c r="E9884" s="56" t="s">
        <v>35365</v>
      </c>
      <c r="F9884" s="56" t="s">
        <v>22</v>
      </c>
      <c r="G9884" s="56"/>
      <c r="H9884" s="56" t="s">
        <v>52780</v>
      </c>
      <c r="I9884" s="56" t="s">
        <v>52781</v>
      </c>
      <c r="J9884" s="56" t="s">
        <v>52783</v>
      </c>
      <c r="K9884" s="56" t="s">
        <v>7326</v>
      </c>
      <c r="L9884" s="90" t="str">
        <f t="shared" si="308"/>
        <v>NA</v>
      </c>
      <c r="M9884" s="90"/>
      <c r="O9884" s="91"/>
      <c r="P9884" s="56"/>
      <c r="Q9884" s="56"/>
      <c r="R9884" s="56"/>
      <c r="S9884" s="56"/>
      <c r="T9884" s="56" t="s">
        <v>49189</v>
      </c>
      <c r="U9884" s="56" t="s">
        <v>49190</v>
      </c>
      <c r="V9884" s="56" t="s">
        <v>49191</v>
      </c>
      <c r="W9884" s="56" t="s">
        <v>7820</v>
      </c>
      <c r="X9884" s="56" t="s">
        <v>10941</v>
      </c>
      <c r="Y9884" s="56"/>
      <c r="Z9884" s="56" t="s">
        <v>48522</v>
      </c>
      <c r="AA9884" s="56" t="s">
        <v>49172</v>
      </c>
      <c r="AB9884" s="56" t="s">
        <v>49189</v>
      </c>
      <c r="AC9884" s="56" t="s">
        <v>7326</v>
      </c>
      <c r="AD9884" s="90" t="str">
        <f t="shared" si="309"/>
        <v>NA</v>
      </c>
      <c r="AE9884" s="90"/>
      <c r="AF9884" s="90"/>
      <c r="AG9884" s="90"/>
    </row>
    <row r="9885" spans="1:33">
      <c r="A9885" s="56" t="s">
        <v>52786</v>
      </c>
      <c r="B9885" s="56" t="s">
        <v>52787</v>
      </c>
      <c r="C9885" s="56" t="s">
        <v>52788</v>
      </c>
      <c r="D9885" s="56" t="s">
        <v>7820</v>
      </c>
      <c r="E9885" s="56" t="s">
        <v>35365</v>
      </c>
      <c r="F9885" s="56" t="s">
        <v>22</v>
      </c>
      <c r="G9885" s="56"/>
      <c r="H9885" s="56" t="s">
        <v>52780</v>
      </c>
      <c r="I9885" s="56" t="s">
        <v>52781</v>
      </c>
      <c r="J9885" s="56" t="s">
        <v>52786</v>
      </c>
      <c r="K9885" s="56" t="s">
        <v>7326</v>
      </c>
      <c r="L9885" s="90" t="str">
        <f t="shared" si="308"/>
        <v>NA</v>
      </c>
      <c r="M9885" s="90"/>
      <c r="O9885" s="91"/>
      <c r="P9885" s="56"/>
      <c r="Q9885" s="56"/>
      <c r="R9885" s="56"/>
      <c r="S9885" s="56"/>
      <c r="T9885" s="56" t="s">
        <v>49192</v>
      </c>
      <c r="U9885" s="56" t="s">
        <v>49193</v>
      </c>
      <c r="V9885" s="56" t="s">
        <v>48578</v>
      </c>
      <c r="W9885" s="56" t="s">
        <v>7820</v>
      </c>
      <c r="X9885" s="56" t="s">
        <v>10941</v>
      </c>
      <c r="Y9885" s="56"/>
      <c r="Z9885" s="56" t="s">
        <v>48532</v>
      </c>
      <c r="AA9885" s="56" t="s">
        <v>49172</v>
      </c>
      <c r="AB9885" s="56"/>
      <c r="AC9885" s="56" t="s">
        <v>7326</v>
      </c>
      <c r="AD9885" s="90" t="str">
        <f t="shared" si="309"/>
        <v>NA</v>
      </c>
      <c r="AE9885" s="90"/>
      <c r="AF9885" s="90"/>
      <c r="AG9885" s="90"/>
    </row>
    <row r="9886" spans="1:33">
      <c r="A9886" s="56" t="s">
        <v>52789</v>
      </c>
      <c r="B9886" s="56" t="s">
        <v>52790</v>
      </c>
      <c r="C9886" s="56" t="s">
        <v>52791</v>
      </c>
      <c r="D9886" s="56" t="s">
        <v>7820</v>
      </c>
      <c r="E9886" s="56" t="s">
        <v>11963</v>
      </c>
      <c r="F9886" s="56" t="s">
        <v>22</v>
      </c>
      <c r="G9886" s="56"/>
      <c r="H9886" s="56" t="s">
        <v>52792</v>
      </c>
      <c r="I9886" s="56" t="s">
        <v>52793</v>
      </c>
      <c r="J9886" s="56"/>
      <c r="K9886" s="56" t="s">
        <v>7326</v>
      </c>
      <c r="L9886" s="90" t="str">
        <f t="shared" si="308"/>
        <v>NA</v>
      </c>
      <c r="M9886" s="90"/>
      <c r="O9886" s="91"/>
      <c r="P9886" s="56"/>
      <c r="Q9886" s="56"/>
      <c r="R9886" s="56"/>
      <c r="S9886" s="56"/>
      <c r="T9886" s="56" t="s">
        <v>49194</v>
      </c>
      <c r="U9886" s="56" t="s">
        <v>49195</v>
      </c>
      <c r="V9886" s="56" t="s">
        <v>49196</v>
      </c>
      <c r="W9886" s="56" t="s">
        <v>7820</v>
      </c>
      <c r="X9886" s="56" t="s">
        <v>10941</v>
      </c>
      <c r="Y9886" s="56"/>
      <c r="Z9886" s="56" t="s">
        <v>48612</v>
      </c>
      <c r="AA9886" s="56" t="s">
        <v>49172</v>
      </c>
      <c r="AB9886" s="56"/>
      <c r="AC9886" s="56" t="s">
        <v>7326</v>
      </c>
      <c r="AD9886" s="90" t="str">
        <f t="shared" si="309"/>
        <v>NA</v>
      </c>
      <c r="AE9886" s="90"/>
      <c r="AF9886" s="90"/>
      <c r="AG9886" s="90"/>
    </row>
    <row r="9887" spans="1:33">
      <c r="A9887" s="56" t="s">
        <v>52794</v>
      </c>
      <c r="B9887" s="56" t="s">
        <v>52795</v>
      </c>
      <c r="C9887" s="56" t="s">
        <v>52796</v>
      </c>
      <c r="D9887" s="56" t="s">
        <v>7820</v>
      </c>
      <c r="E9887" s="56" t="s">
        <v>11963</v>
      </c>
      <c r="F9887" s="56" t="s">
        <v>22</v>
      </c>
      <c r="G9887" s="56"/>
      <c r="H9887" s="56" t="s">
        <v>52797</v>
      </c>
      <c r="I9887" s="56" t="s">
        <v>52793</v>
      </c>
      <c r="J9887" s="56" t="s">
        <v>52794</v>
      </c>
      <c r="K9887" s="56" t="s">
        <v>7326</v>
      </c>
      <c r="L9887" s="90" t="str">
        <f t="shared" si="308"/>
        <v>NA</v>
      </c>
      <c r="M9887" s="90"/>
      <c r="O9887" s="91"/>
      <c r="P9887" s="56"/>
      <c r="Q9887" s="56"/>
      <c r="R9887" s="56"/>
      <c r="S9887" s="56"/>
      <c r="T9887" s="56" t="s">
        <v>49197</v>
      </c>
      <c r="U9887" s="56" t="s">
        <v>49198</v>
      </c>
      <c r="V9887" s="56" t="s">
        <v>49199</v>
      </c>
      <c r="W9887" s="56" t="s">
        <v>7820</v>
      </c>
      <c r="X9887" s="56" t="s">
        <v>10941</v>
      </c>
      <c r="Y9887" s="56"/>
      <c r="Z9887" s="56" t="s">
        <v>48612</v>
      </c>
      <c r="AA9887" s="56" t="s">
        <v>49172</v>
      </c>
      <c r="AB9887" s="56"/>
      <c r="AC9887" s="56" t="s">
        <v>7326</v>
      </c>
      <c r="AD9887" s="90" t="str">
        <f t="shared" si="309"/>
        <v>NA</v>
      </c>
      <c r="AE9887" s="90"/>
      <c r="AF9887" s="90"/>
      <c r="AG9887" s="90"/>
    </row>
    <row r="9888" spans="1:33">
      <c r="A9888" s="56" t="s">
        <v>52798</v>
      </c>
      <c r="B9888" s="56" t="s">
        <v>52799</v>
      </c>
      <c r="C9888" s="56" t="s">
        <v>52800</v>
      </c>
      <c r="D9888" s="56" t="s">
        <v>7820</v>
      </c>
      <c r="E9888" s="56" t="s">
        <v>11963</v>
      </c>
      <c r="F9888" s="56" t="s">
        <v>22</v>
      </c>
      <c r="G9888" s="56"/>
      <c r="H9888" s="56" t="s">
        <v>52797</v>
      </c>
      <c r="I9888" s="56" t="s">
        <v>52793</v>
      </c>
      <c r="J9888" s="56" t="s">
        <v>52798</v>
      </c>
      <c r="K9888" s="56" t="s">
        <v>7326</v>
      </c>
      <c r="L9888" s="90" t="str">
        <f t="shared" si="308"/>
        <v>NA</v>
      </c>
      <c r="M9888" s="90"/>
      <c r="O9888" s="91"/>
      <c r="P9888" s="56"/>
      <c r="Q9888" s="56"/>
      <c r="R9888" s="56"/>
      <c r="S9888" s="56"/>
      <c r="T9888" s="56" t="s">
        <v>49200</v>
      </c>
      <c r="U9888" s="56" t="s">
        <v>49201</v>
      </c>
      <c r="V9888" s="56" t="s">
        <v>49202</v>
      </c>
      <c r="W9888" s="56" t="s">
        <v>7820</v>
      </c>
      <c r="X9888" s="56" t="s">
        <v>10941</v>
      </c>
      <c r="Y9888" s="56"/>
      <c r="Z9888" s="56" t="s">
        <v>48532</v>
      </c>
      <c r="AA9888" s="56" t="s">
        <v>49172</v>
      </c>
      <c r="AB9888" s="56"/>
      <c r="AC9888" s="56" t="s">
        <v>7326</v>
      </c>
      <c r="AD9888" s="90" t="str">
        <f t="shared" si="309"/>
        <v>NA</v>
      </c>
      <c r="AE9888" s="90"/>
      <c r="AF9888" s="90"/>
      <c r="AG9888" s="90"/>
    </row>
    <row r="9889" spans="1:33">
      <c r="A9889" s="56" t="s">
        <v>52801</v>
      </c>
      <c r="B9889" s="56" t="s">
        <v>52802</v>
      </c>
      <c r="C9889" s="56" t="s">
        <v>52803</v>
      </c>
      <c r="D9889" s="56" t="s">
        <v>7820</v>
      </c>
      <c r="E9889" s="56" t="s">
        <v>12932</v>
      </c>
      <c r="F9889" s="56" t="s">
        <v>22</v>
      </c>
      <c r="G9889" s="56"/>
      <c r="H9889" s="56" t="s">
        <v>52804</v>
      </c>
      <c r="I9889" s="56" t="s">
        <v>52805</v>
      </c>
      <c r="J9889" s="56" t="s">
        <v>52801</v>
      </c>
      <c r="K9889" s="56" t="s">
        <v>7326</v>
      </c>
      <c r="L9889" s="90" t="str">
        <f t="shared" si="308"/>
        <v>NA</v>
      </c>
      <c r="M9889" s="90"/>
      <c r="O9889" s="91"/>
      <c r="P9889" s="56"/>
      <c r="Q9889" s="56"/>
      <c r="R9889" s="56"/>
      <c r="S9889" s="56"/>
      <c r="T9889" s="56" t="s">
        <v>49203</v>
      </c>
      <c r="U9889" s="56" t="s">
        <v>49204</v>
      </c>
      <c r="V9889" s="56" t="s">
        <v>49205</v>
      </c>
      <c r="W9889" s="56" t="s">
        <v>7820</v>
      </c>
      <c r="X9889" s="56" t="s">
        <v>10941</v>
      </c>
      <c r="Y9889" s="56"/>
      <c r="Z9889" s="56" t="s">
        <v>48532</v>
      </c>
      <c r="AA9889" s="56" t="s">
        <v>49172</v>
      </c>
      <c r="AB9889" s="56" t="s">
        <v>49203</v>
      </c>
      <c r="AC9889" s="56" t="s">
        <v>7326</v>
      </c>
      <c r="AD9889" s="90" t="str">
        <f t="shared" si="309"/>
        <v>NA</v>
      </c>
      <c r="AE9889" s="90"/>
      <c r="AF9889" s="90"/>
      <c r="AG9889" s="90"/>
    </row>
    <row r="9890" spans="1:33">
      <c r="A9890" s="56" t="s">
        <v>52806</v>
      </c>
      <c r="B9890" s="56" t="s">
        <v>52807</v>
      </c>
      <c r="C9890" s="56" t="s">
        <v>52808</v>
      </c>
      <c r="D9890" s="56" t="s">
        <v>7820</v>
      </c>
      <c r="E9890" s="56" t="s">
        <v>12932</v>
      </c>
      <c r="F9890" s="56" t="s">
        <v>22</v>
      </c>
      <c r="G9890" s="56"/>
      <c r="H9890" s="56" t="s">
        <v>52809</v>
      </c>
      <c r="I9890" s="56" t="s">
        <v>52805</v>
      </c>
      <c r="J9890" s="56" t="s">
        <v>52806</v>
      </c>
      <c r="K9890" s="56" t="s">
        <v>7326</v>
      </c>
      <c r="L9890" s="90" t="str">
        <f t="shared" si="308"/>
        <v>NA</v>
      </c>
      <c r="M9890" s="90"/>
      <c r="O9890" s="91"/>
      <c r="P9890" s="56"/>
      <c r="Q9890" s="56"/>
      <c r="R9890" s="56"/>
      <c r="S9890" s="56"/>
      <c r="T9890" s="56" t="s">
        <v>49206</v>
      </c>
      <c r="U9890" s="56" t="s">
        <v>49207</v>
      </c>
      <c r="V9890" s="56" t="s">
        <v>49208</v>
      </c>
      <c r="W9890" s="56" t="s">
        <v>7820</v>
      </c>
      <c r="X9890" s="56" t="s">
        <v>10941</v>
      </c>
      <c r="Y9890" s="56"/>
      <c r="Z9890" s="56" t="s">
        <v>48532</v>
      </c>
      <c r="AA9890" s="56" t="s">
        <v>49172</v>
      </c>
      <c r="AB9890" s="56"/>
      <c r="AC9890" s="56" t="s">
        <v>7326</v>
      </c>
      <c r="AD9890" s="90" t="str">
        <f t="shared" si="309"/>
        <v>NA</v>
      </c>
      <c r="AE9890" s="90"/>
      <c r="AF9890" s="90"/>
      <c r="AG9890" s="90"/>
    </row>
    <row r="9891" spans="1:33">
      <c r="A9891" s="56" t="s">
        <v>52810</v>
      </c>
      <c r="B9891" s="56" t="s">
        <v>52811</v>
      </c>
      <c r="C9891" s="56" t="s">
        <v>52812</v>
      </c>
      <c r="D9891" s="56" t="s">
        <v>7820</v>
      </c>
      <c r="E9891" s="56" t="s">
        <v>52813</v>
      </c>
      <c r="F9891" s="56" t="s">
        <v>22</v>
      </c>
      <c r="G9891" s="56"/>
      <c r="H9891" s="56" t="s">
        <v>52814</v>
      </c>
      <c r="I9891" s="56" t="s">
        <v>52815</v>
      </c>
      <c r="J9891" s="56"/>
      <c r="K9891" s="56" t="s">
        <v>7326</v>
      </c>
      <c r="L9891" s="90" t="str">
        <f t="shared" si="308"/>
        <v>NA</v>
      </c>
      <c r="M9891" s="90"/>
      <c r="O9891" s="91"/>
      <c r="P9891" s="56"/>
      <c r="Q9891" s="56"/>
      <c r="R9891" s="56"/>
      <c r="S9891" s="56"/>
      <c r="T9891" s="56" t="s">
        <v>49209</v>
      </c>
      <c r="U9891" s="56" t="s">
        <v>49210</v>
      </c>
      <c r="V9891" s="56" t="s">
        <v>49211</v>
      </c>
      <c r="W9891" s="56" t="s">
        <v>7820</v>
      </c>
      <c r="X9891" s="56" t="s">
        <v>10941</v>
      </c>
      <c r="Y9891" s="56"/>
      <c r="Z9891" s="56" t="s">
        <v>48532</v>
      </c>
      <c r="AA9891" s="56" t="s">
        <v>49172</v>
      </c>
      <c r="AB9891" s="56" t="s">
        <v>49209</v>
      </c>
      <c r="AC9891" s="56" t="s">
        <v>7326</v>
      </c>
      <c r="AD9891" s="90" t="str">
        <f t="shared" si="309"/>
        <v>NA</v>
      </c>
      <c r="AE9891" s="90"/>
      <c r="AF9891" s="90"/>
      <c r="AG9891" s="90"/>
    </row>
    <row r="9892" spans="1:33">
      <c r="A9892" s="56" t="s">
        <v>52816</v>
      </c>
      <c r="B9892" s="56" t="s">
        <v>52817</v>
      </c>
      <c r="C9892" s="56" t="s">
        <v>52818</v>
      </c>
      <c r="D9892" s="56" t="s">
        <v>7820</v>
      </c>
      <c r="E9892" s="56" t="s">
        <v>52813</v>
      </c>
      <c r="F9892" s="56" t="s">
        <v>22</v>
      </c>
      <c r="G9892" s="56"/>
      <c r="H9892" s="56" t="s">
        <v>52814</v>
      </c>
      <c r="I9892" s="56" t="s">
        <v>52815</v>
      </c>
      <c r="J9892" s="56" t="s">
        <v>52819</v>
      </c>
      <c r="K9892" s="56" t="s">
        <v>7326</v>
      </c>
      <c r="L9892" s="90" t="str">
        <f t="shared" si="308"/>
        <v>NA</v>
      </c>
      <c r="M9892" s="90"/>
      <c r="O9892" s="91"/>
      <c r="P9892" s="56"/>
      <c r="Q9892" s="56"/>
      <c r="R9892" s="56"/>
      <c r="S9892" s="56"/>
      <c r="T9892" s="56" t="s">
        <v>49212</v>
      </c>
      <c r="U9892" s="56" t="s">
        <v>49213</v>
      </c>
      <c r="V9892" s="56" t="s">
        <v>49214</v>
      </c>
      <c r="W9892" s="56" t="s">
        <v>7820</v>
      </c>
      <c r="X9892" s="56" t="s">
        <v>10941</v>
      </c>
      <c r="Y9892" s="56"/>
      <c r="Z9892" s="56" t="s">
        <v>48532</v>
      </c>
      <c r="AA9892" s="56" t="s">
        <v>49172</v>
      </c>
      <c r="AB9892" s="56" t="s">
        <v>49212</v>
      </c>
      <c r="AC9892" s="56" t="s">
        <v>7326</v>
      </c>
      <c r="AD9892" s="90" t="str">
        <f t="shared" si="309"/>
        <v>NA</v>
      </c>
      <c r="AE9892" s="90"/>
      <c r="AF9892" s="90"/>
      <c r="AG9892" s="90"/>
    </row>
    <row r="9893" spans="1:33">
      <c r="A9893" s="56" t="s">
        <v>52820</v>
      </c>
      <c r="B9893" s="56" t="s">
        <v>52821</v>
      </c>
      <c r="C9893" s="56" t="s">
        <v>52822</v>
      </c>
      <c r="D9893" s="56" t="s">
        <v>7820</v>
      </c>
      <c r="E9893" s="56" t="s">
        <v>52813</v>
      </c>
      <c r="F9893" s="56" t="s">
        <v>22</v>
      </c>
      <c r="G9893" s="56"/>
      <c r="H9893" s="56" t="s">
        <v>52823</v>
      </c>
      <c r="I9893" s="56" t="s">
        <v>52815</v>
      </c>
      <c r="J9893" s="56" t="s">
        <v>52820</v>
      </c>
      <c r="K9893" s="56" t="s">
        <v>7326</v>
      </c>
      <c r="L9893" s="90" t="str">
        <f t="shared" si="308"/>
        <v>NA</v>
      </c>
      <c r="M9893" s="90"/>
      <c r="O9893" s="91"/>
      <c r="P9893" s="56"/>
      <c r="Q9893" s="56"/>
      <c r="R9893" s="56"/>
      <c r="S9893" s="56"/>
      <c r="T9893" s="56" t="s">
        <v>49215</v>
      </c>
      <c r="U9893" s="56" t="s">
        <v>49216</v>
      </c>
      <c r="V9893" s="56" t="s">
        <v>49217</v>
      </c>
      <c r="W9893" s="56" t="s">
        <v>7820</v>
      </c>
      <c r="X9893" s="56" t="s">
        <v>10941</v>
      </c>
      <c r="Y9893" s="56"/>
      <c r="Z9893" s="56" t="s">
        <v>48532</v>
      </c>
      <c r="AA9893" s="56" t="s">
        <v>49172</v>
      </c>
      <c r="AB9893" s="56" t="s">
        <v>49215</v>
      </c>
      <c r="AC9893" s="56" t="s">
        <v>7326</v>
      </c>
      <c r="AD9893" s="90" t="str">
        <f t="shared" si="309"/>
        <v>NA</v>
      </c>
      <c r="AE9893" s="90"/>
      <c r="AF9893" s="90"/>
      <c r="AG9893" s="90"/>
    </row>
    <row r="9894" spans="1:33">
      <c r="A9894" s="56" t="s">
        <v>52824</v>
      </c>
      <c r="B9894" s="56" t="s">
        <v>52825</v>
      </c>
      <c r="C9894" s="56" t="s">
        <v>52826</v>
      </c>
      <c r="D9894" s="56" t="s">
        <v>7820</v>
      </c>
      <c r="E9894" s="56" t="s">
        <v>35391</v>
      </c>
      <c r="F9894" s="56" t="s">
        <v>22</v>
      </c>
      <c r="G9894" s="56"/>
      <c r="H9894" s="56" t="s">
        <v>52827</v>
      </c>
      <c r="I9894" s="56" t="s">
        <v>52828</v>
      </c>
      <c r="J9894" s="56" t="s">
        <v>52824</v>
      </c>
      <c r="K9894" s="56" t="s">
        <v>7326</v>
      </c>
      <c r="L9894" s="90" t="str">
        <f t="shared" si="308"/>
        <v>NA</v>
      </c>
      <c r="M9894" s="90"/>
      <c r="O9894" s="91"/>
      <c r="P9894" s="56"/>
      <c r="Q9894" s="56"/>
      <c r="R9894" s="56"/>
      <c r="S9894" s="56"/>
      <c r="T9894" s="56" t="s">
        <v>49218</v>
      </c>
      <c r="U9894" s="56" t="s">
        <v>49219</v>
      </c>
      <c r="V9894" s="56" t="s">
        <v>49220</v>
      </c>
      <c r="W9894" s="56" t="s">
        <v>7820</v>
      </c>
      <c r="X9894" s="56" t="s">
        <v>10941</v>
      </c>
      <c r="Y9894" s="56"/>
      <c r="Z9894" s="56" t="s">
        <v>48532</v>
      </c>
      <c r="AA9894" s="56" t="s">
        <v>49172</v>
      </c>
      <c r="AB9894" s="56" t="s">
        <v>49218</v>
      </c>
      <c r="AC9894" s="56" t="s">
        <v>7326</v>
      </c>
      <c r="AD9894" s="90" t="str">
        <f t="shared" si="309"/>
        <v>NA</v>
      </c>
      <c r="AE9894" s="90"/>
      <c r="AF9894" s="90"/>
      <c r="AG9894" s="90"/>
    </row>
    <row r="9895" spans="1:33">
      <c r="A9895" s="56" t="s">
        <v>52829</v>
      </c>
      <c r="B9895" s="56" t="s">
        <v>52830</v>
      </c>
      <c r="C9895" s="56" t="s">
        <v>52831</v>
      </c>
      <c r="D9895" s="56" t="s">
        <v>7820</v>
      </c>
      <c r="E9895" s="56" t="s">
        <v>35391</v>
      </c>
      <c r="F9895" s="56" t="s">
        <v>22</v>
      </c>
      <c r="G9895" s="56"/>
      <c r="H9895" s="56" t="s">
        <v>52832</v>
      </c>
      <c r="I9895" s="56" t="s">
        <v>52828</v>
      </c>
      <c r="J9895" s="56"/>
      <c r="K9895" s="56" t="s">
        <v>7326</v>
      </c>
      <c r="L9895" s="90" t="str">
        <f t="shared" si="308"/>
        <v>NA</v>
      </c>
      <c r="M9895" s="90"/>
      <c r="O9895" s="91"/>
      <c r="P9895" s="56"/>
      <c r="Q9895" s="56"/>
      <c r="R9895" s="56"/>
      <c r="S9895" s="56"/>
      <c r="T9895" s="56" t="s">
        <v>49221</v>
      </c>
      <c r="U9895" s="56" t="s">
        <v>49222</v>
      </c>
      <c r="V9895" s="56" t="s">
        <v>49223</v>
      </c>
      <c r="W9895" s="56" t="s">
        <v>7820</v>
      </c>
      <c r="X9895" s="56" t="s">
        <v>10941</v>
      </c>
      <c r="Y9895" s="56"/>
      <c r="Z9895" s="56" t="s">
        <v>48532</v>
      </c>
      <c r="AA9895" s="56" t="s">
        <v>49172</v>
      </c>
      <c r="AB9895" s="56" t="s">
        <v>49221</v>
      </c>
      <c r="AC9895" s="56" t="s">
        <v>7326</v>
      </c>
      <c r="AD9895" s="90" t="str">
        <f t="shared" si="309"/>
        <v>NA</v>
      </c>
      <c r="AE9895" s="90"/>
      <c r="AF9895" s="90"/>
      <c r="AG9895" s="90"/>
    </row>
    <row r="9896" spans="1:33">
      <c r="A9896" s="56" t="s">
        <v>52833</v>
      </c>
      <c r="B9896" s="56" t="s">
        <v>52834</v>
      </c>
      <c r="C9896" s="56" t="s">
        <v>52835</v>
      </c>
      <c r="D9896" s="56" t="s">
        <v>7820</v>
      </c>
      <c r="E9896" s="56" t="s">
        <v>7127</v>
      </c>
      <c r="F9896" s="56" t="s">
        <v>22</v>
      </c>
      <c r="G9896" s="56"/>
      <c r="H9896" s="56" t="s">
        <v>52836</v>
      </c>
      <c r="I9896" s="56" t="s">
        <v>52837</v>
      </c>
      <c r="J9896" s="56" t="s">
        <v>52833</v>
      </c>
      <c r="K9896" s="56" t="s">
        <v>7326</v>
      </c>
      <c r="L9896" s="90" t="str">
        <f t="shared" si="308"/>
        <v>NA</v>
      </c>
      <c r="M9896" s="90"/>
      <c r="O9896" s="91"/>
      <c r="P9896" s="56"/>
      <c r="Q9896" s="56"/>
      <c r="R9896" s="56"/>
      <c r="S9896" s="56"/>
      <c r="T9896" s="56" t="s">
        <v>49224</v>
      </c>
      <c r="U9896" s="56" t="s">
        <v>49225</v>
      </c>
      <c r="V9896" s="56" t="s">
        <v>49226</v>
      </c>
      <c r="W9896" s="56" t="s">
        <v>7820</v>
      </c>
      <c r="X9896" s="56" t="s">
        <v>10941</v>
      </c>
      <c r="Y9896" s="56"/>
      <c r="Z9896" s="56" t="s">
        <v>48532</v>
      </c>
      <c r="AA9896" s="56" t="s">
        <v>49172</v>
      </c>
      <c r="AB9896" s="56" t="s">
        <v>49227</v>
      </c>
      <c r="AC9896" s="56" t="s">
        <v>7326</v>
      </c>
      <c r="AD9896" s="90" t="str">
        <f t="shared" si="309"/>
        <v>NA</v>
      </c>
      <c r="AE9896" s="90"/>
      <c r="AF9896" s="90"/>
      <c r="AG9896" s="90"/>
    </row>
    <row r="9897" spans="1:33">
      <c r="A9897" s="56" t="s">
        <v>52281</v>
      </c>
      <c r="B9897" s="56" t="s">
        <v>52838</v>
      </c>
      <c r="C9897" s="56" t="s">
        <v>52839</v>
      </c>
      <c r="D9897" s="56" t="s">
        <v>7820</v>
      </c>
      <c r="E9897" s="56" t="s">
        <v>35404</v>
      </c>
      <c r="F9897" s="56" t="s">
        <v>22</v>
      </c>
      <c r="G9897" s="56"/>
      <c r="H9897" s="56" t="s">
        <v>52840</v>
      </c>
      <c r="I9897" s="56" t="s">
        <v>52841</v>
      </c>
      <c r="J9897" s="56" t="s">
        <v>52672</v>
      </c>
      <c r="K9897" s="56" t="s">
        <v>7326</v>
      </c>
      <c r="L9897" s="90" t="str">
        <f t="shared" si="308"/>
        <v>NA</v>
      </c>
      <c r="M9897" s="90"/>
      <c r="O9897" s="91"/>
      <c r="P9897" s="56"/>
      <c r="Q9897" s="56"/>
      <c r="R9897" s="56"/>
      <c r="S9897" s="56"/>
      <c r="T9897" s="56" t="s">
        <v>49185</v>
      </c>
      <c r="U9897" s="56" t="s">
        <v>49228</v>
      </c>
      <c r="V9897" s="56" t="s">
        <v>49229</v>
      </c>
      <c r="W9897" s="56" t="s">
        <v>7820</v>
      </c>
      <c r="X9897" s="56" t="s">
        <v>10941</v>
      </c>
      <c r="Y9897" s="56"/>
      <c r="Z9897" s="56" t="s">
        <v>48522</v>
      </c>
      <c r="AA9897" s="56" t="s">
        <v>49172</v>
      </c>
      <c r="AB9897" s="56" t="s">
        <v>49185</v>
      </c>
      <c r="AC9897" s="56" t="s">
        <v>7326</v>
      </c>
      <c r="AD9897" s="90" t="str">
        <f t="shared" si="309"/>
        <v>NA</v>
      </c>
      <c r="AE9897" s="90"/>
      <c r="AF9897" s="90"/>
      <c r="AG9897" s="90"/>
    </row>
    <row r="9898" spans="1:33">
      <c r="A9898" s="56" t="s">
        <v>52842</v>
      </c>
      <c r="B9898" s="56" t="s">
        <v>52843</v>
      </c>
      <c r="C9898" s="56" t="s">
        <v>52844</v>
      </c>
      <c r="D9898" s="56" t="s">
        <v>7820</v>
      </c>
      <c r="E9898" s="56" t="s">
        <v>35404</v>
      </c>
      <c r="F9898" s="56" t="s">
        <v>22</v>
      </c>
      <c r="G9898" s="56"/>
      <c r="H9898" s="56" t="s">
        <v>52840</v>
      </c>
      <c r="I9898" s="56" t="s">
        <v>52841</v>
      </c>
      <c r="J9898" s="56"/>
      <c r="K9898" s="56" t="s">
        <v>7326</v>
      </c>
      <c r="L9898" s="90" t="str">
        <f t="shared" si="308"/>
        <v>NA</v>
      </c>
      <c r="M9898" s="90"/>
      <c r="O9898" s="91"/>
      <c r="P9898" s="56"/>
      <c r="Q9898" s="56"/>
      <c r="R9898" s="56"/>
      <c r="S9898" s="56"/>
      <c r="T9898" s="56" t="s">
        <v>49230</v>
      </c>
      <c r="U9898" s="56" t="s">
        <v>49231</v>
      </c>
      <c r="V9898" s="56" t="s">
        <v>48581</v>
      </c>
      <c r="W9898" s="56" t="s">
        <v>7820</v>
      </c>
      <c r="X9898" s="56" t="s">
        <v>3078</v>
      </c>
      <c r="Y9898" s="56"/>
      <c r="Z9898" s="56" t="s">
        <v>48532</v>
      </c>
      <c r="AA9898" s="56" t="s">
        <v>49232</v>
      </c>
      <c r="AB9898" s="56" t="s">
        <v>49233</v>
      </c>
      <c r="AC9898" s="56" t="s">
        <v>7326</v>
      </c>
      <c r="AD9898" s="90" t="str">
        <f t="shared" si="309"/>
        <v>NA</v>
      </c>
      <c r="AE9898" s="90"/>
      <c r="AF9898" s="90"/>
      <c r="AG9898" s="90"/>
    </row>
    <row r="9899" spans="1:33">
      <c r="A9899" s="56" t="s">
        <v>52845</v>
      </c>
      <c r="B9899" s="56" t="s">
        <v>52846</v>
      </c>
      <c r="C9899" s="56" t="s">
        <v>52847</v>
      </c>
      <c r="D9899" s="56" t="s">
        <v>7820</v>
      </c>
      <c r="E9899" s="56" t="s">
        <v>35404</v>
      </c>
      <c r="F9899" s="56" t="s">
        <v>22</v>
      </c>
      <c r="G9899" s="56"/>
      <c r="H9899" s="56" t="s">
        <v>52840</v>
      </c>
      <c r="I9899" s="56" t="s">
        <v>52841</v>
      </c>
      <c r="J9899" s="56"/>
      <c r="K9899" s="56" t="s">
        <v>7326</v>
      </c>
      <c r="L9899" s="90" t="str">
        <f t="shared" si="308"/>
        <v>NA</v>
      </c>
      <c r="M9899" s="90"/>
      <c r="O9899" s="91"/>
      <c r="P9899" s="56"/>
      <c r="Q9899" s="56"/>
      <c r="R9899" s="56"/>
      <c r="S9899" s="56"/>
      <c r="T9899" s="56" t="s">
        <v>49234</v>
      </c>
      <c r="U9899" s="56" t="s">
        <v>49235</v>
      </c>
      <c r="V9899" s="56" t="s">
        <v>49236</v>
      </c>
      <c r="W9899" s="56" t="s">
        <v>7820</v>
      </c>
      <c r="X9899" s="56" t="s">
        <v>3078</v>
      </c>
      <c r="Y9899" s="56"/>
      <c r="Z9899" s="56" t="s">
        <v>48532</v>
      </c>
      <c r="AA9899" s="56" t="s">
        <v>49232</v>
      </c>
      <c r="AB9899" s="56" t="s">
        <v>49237</v>
      </c>
      <c r="AC9899" s="56" t="s">
        <v>7326</v>
      </c>
      <c r="AD9899" s="90" t="str">
        <f t="shared" si="309"/>
        <v>NA</v>
      </c>
      <c r="AE9899" s="90"/>
      <c r="AF9899" s="90"/>
      <c r="AG9899" s="90"/>
    </row>
    <row r="9900" spans="1:33">
      <c r="A9900" s="56" t="s">
        <v>52848</v>
      </c>
      <c r="B9900" s="56" t="s">
        <v>52849</v>
      </c>
      <c r="C9900" s="56" t="s">
        <v>52850</v>
      </c>
      <c r="D9900" s="56" t="s">
        <v>7820</v>
      </c>
      <c r="E9900" s="56" t="s">
        <v>35404</v>
      </c>
      <c r="F9900" s="56" t="s">
        <v>22</v>
      </c>
      <c r="G9900" s="56"/>
      <c r="H9900" s="56" t="s">
        <v>52840</v>
      </c>
      <c r="I9900" s="56" t="s">
        <v>52841</v>
      </c>
      <c r="J9900" s="56"/>
      <c r="K9900" s="56" t="s">
        <v>7326</v>
      </c>
      <c r="L9900" s="90" t="str">
        <f t="shared" si="308"/>
        <v>NA</v>
      </c>
      <c r="M9900" s="90"/>
      <c r="O9900" s="91"/>
      <c r="P9900" s="56"/>
      <c r="Q9900" s="56"/>
      <c r="R9900" s="56"/>
      <c r="S9900" s="56"/>
      <c r="T9900" s="56" t="s">
        <v>49238</v>
      </c>
      <c r="U9900" s="56" t="s">
        <v>49239</v>
      </c>
      <c r="V9900" s="56" t="s">
        <v>49240</v>
      </c>
      <c r="W9900" s="56" t="s">
        <v>7820</v>
      </c>
      <c r="X9900" s="56" t="s">
        <v>3078</v>
      </c>
      <c r="Y9900" s="56"/>
      <c r="Z9900" s="56" t="s">
        <v>48612</v>
      </c>
      <c r="AA9900" s="56" t="s">
        <v>49232</v>
      </c>
      <c r="AB9900" s="56" t="s">
        <v>49238</v>
      </c>
      <c r="AC9900" s="56" t="s">
        <v>7326</v>
      </c>
      <c r="AD9900" s="90" t="str">
        <f t="shared" si="309"/>
        <v>NA</v>
      </c>
      <c r="AE9900" s="90"/>
      <c r="AF9900" s="90"/>
      <c r="AG9900" s="90"/>
    </row>
    <row r="9901" spans="1:33">
      <c r="A9901" s="56" t="s">
        <v>52851</v>
      </c>
      <c r="B9901" s="56" t="s">
        <v>52852</v>
      </c>
      <c r="C9901" s="56" t="s">
        <v>52853</v>
      </c>
      <c r="D9901" s="56" t="s">
        <v>7820</v>
      </c>
      <c r="E9901" s="56" t="s">
        <v>35410</v>
      </c>
      <c r="F9901" s="56" t="s">
        <v>22</v>
      </c>
      <c r="G9901" s="56"/>
      <c r="H9901" s="56" t="s">
        <v>52854</v>
      </c>
      <c r="I9901" s="56" t="s">
        <v>52855</v>
      </c>
      <c r="J9901" s="56"/>
      <c r="K9901" s="56" t="s">
        <v>7326</v>
      </c>
      <c r="L9901" s="90" t="str">
        <f t="shared" si="308"/>
        <v>NA</v>
      </c>
      <c r="M9901" s="90"/>
      <c r="O9901" s="91"/>
      <c r="P9901" s="56"/>
      <c r="Q9901" s="56"/>
      <c r="R9901" s="56"/>
      <c r="S9901" s="56"/>
      <c r="T9901" s="56" t="s">
        <v>49241</v>
      </c>
      <c r="U9901" s="56" t="s">
        <v>49242</v>
      </c>
      <c r="V9901" s="56" t="s">
        <v>49243</v>
      </c>
      <c r="W9901" s="56" t="s">
        <v>7820</v>
      </c>
      <c r="X9901" s="56" t="s">
        <v>3078</v>
      </c>
      <c r="Y9901" s="56"/>
      <c r="Z9901" s="56" t="s">
        <v>48532</v>
      </c>
      <c r="AA9901" s="56" t="s">
        <v>49232</v>
      </c>
      <c r="AB9901" s="56" t="s">
        <v>49241</v>
      </c>
      <c r="AC9901" s="56" t="s">
        <v>7326</v>
      </c>
      <c r="AD9901" s="90" t="str">
        <f t="shared" si="309"/>
        <v>NA</v>
      </c>
      <c r="AE9901" s="90"/>
      <c r="AF9901" s="90"/>
      <c r="AG9901" s="90"/>
    </row>
    <row r="9902" spans="1:33">
      <c r="A9902" s="56" t="s">
        <v>52856</v>
      </c>
      <c r="B9902" s="56" t="s">
        <v>52857</v>
      </c>
      <c r="C9902" s="56" t="s">
        <v>52858</v>
      </c>
      <c r="D9902" s="56" t="s">
        <v>7820</v>
      </c>
      <c r="E9902" s="56" t="s">
        <v>35410</v>
      </c>
      <c r="F9902" s="56" t="s">
        <v>22</v>
      </c>
      <c r="G9902" s="56"/>
      <c r="H9902" s="56" t="s">
        <v>52854</v>
      </c>
      <c r="I9902" s="56" t="s">
        <v>52855</v>
      </c>
      <c r="J9902" s="56"/>
      <c r="K9902" s="56" t="s">
        <v>7326</v>
      </c>
      <c r="L9902" s="90" t="str">
        <f t="shared" si="308"/>
        <v>NA</v>
      </c>
      <c r="M9902" s="90"/>
      <c r="O9902" s="91"/>
      <c r="P9902" s="56"/>
      <c r="Q9902" s="56"/>
      <c r="R9902" s="56"/>
      <c r="S9902" s="56"/>
      <c r="T9902" s="56" t="s">
        <v>49244</v>
      </c>
      <c r="U9902" s="56" t="s">
        <v>49245</v>
      </c>
      <c r="V9902" s="56" t="s">
        <v>49246</v>
      </c>
      <c r="W9902" s="56" t="s">
        <v>7820</v>
      </c>
      <c r="X9902" s="56" t="s">
        <v>3078</v>
      </c>
      <c r="Y9902" s="56"/>
      <c r="Z9902" s="56" t="s">
        <v>48532</v>
      </c>
      <c r="AA9902" s="56" t="s">
        <v>49232</v>
      </c>
      <c r="AB9902" s="56" t="s">
        <v>49247</v>
      </c>
      <c r="AC9902" s="56" t="s">
        <v>7326</v>
      </c>
      <c r="AD9902" s="90" t="str">
        <f t="shared" si="309"/>
        <v>NA</v>
      </c>
      <c r="AE9902" s="90"/>
      <c r="AF9902" s="90"/>
      <c r="AG9902" s="90"/>
    </row>
    <row r="9903" spans="1:33">
      <c r="A9903" s="56" t="s">
        <v>52859</v>
      </c>
      <c r="B9903" s="56" t="s">
        <v>52860</v>
      </c>
      <c r="C9903" s="56" t="s">
        <v>48585</v>
      </c>
      <c r="D9903" s="56" t="s">
        <v>7820</v>
      </c>
      <c r="E9903" s="56" t="s">
        <v>35410</v>
      </c>
      <c r="F9903" s="56" t="s">
        <v>22</v>
      </c>
      <c r="G9903" s="56"/>
      <c r="H9903" s="56" t="s">
        <v>52854</v>
      </c>
      <c r="I9903" s="56" t="s">
        <v>52855</v>
      </c>
      <c r="J9903" s="56" t="s">
        <v>52859</v>
      </c>
      <c r="K9903" s="56" t="s">
        <v>7326</v>
      </c>
      <c r="L9903" s="90" t="str">
        <f t="shared" si="308"/>
        <v>NA</v>
      </c>
      <c r="M9903" s="90"/>
      <c r="O9903" s="91"/>
      <c r="P9903" s="56"/>
      <c r="Q9903" s="56"/>
      <c r="R9903" s="56"/>
      <c r="S9903" s="56"/>
      <c r="T9903" s="56" t="s">
        <v>49248</v>
      </c>
      <c r="U9903" s="56" t="s">
        <v>49249</v>
      </c>
      <c r="V9903" s="56" t="s">
        <v>49250</v>
      </c>
      <c r="W9903" s="56" t="s">
        <v>7820</v>
      </c>
      <c r="X9903" s="56" t="s">
        <v>3078</v>
      </c>
      <c r="Y9903" s="56"/>
      <c r="Z9903" s="56" t="s">
        <v>48532</v>
      </c>
      <c r="AA9903" s="56" t="s">
        <v>49232</v>
      </c>
      <c r="AB9903" s="56" t="s">
        <v>49251</v>
      </c>
      <c r="AC9903" s="56" t="s">
        <v>7326</v>
      </c>
      <c r="AD9903" s="90" t="str">
        <f t="shared" si="309"/>
        <v>NA</v>
      </c>
      <c r="AE9903" s="90"/>
      <c r="AF9903" s="90"/>
      <c r="AG9903" s="90"/>
    </row>
    <row r="9904" spans="1:33">
      <c r="A9904" s="56" t="s">
        <v>52861</v>
      </c>
      <c r="B9904" s="56" t="s">
        <v>52862</v>
      </c>
      <c r="C9904" s="56" t="s">
        <v>52863</v>
      </c>
      <c r="D9904" s="56" t="s">
        <v>7820</v>
      </c>
      <c r="E9904" s="56" t="s">
        <v>35410</v>
      </c>
      <c r="F9904" s="56" t="s">
        <v>22</v>
      </c>
      <c r="G9904" s="56"/>
      <c r="H9904" s="56" t="s">
        <v>52854</v>
      </c>
      <c r="I9904" s="56" t="s">
        <v>52855</v>
      </c>
      <c r="J9904" s="56" t="s">
        <v>52861</v>
      </c>
      <c r="K9904" s="56" t="s">
        <v>7326</v>
      </c>
      <c r="L9904" s="90" t="str">
        <f t="shared" si="308"/>
        <v>NA</v>
      </c>
      <c r="M9904" s="90"/>
      <c r="O9904" s="91"/>
      <c r="P9904" s="56"/>
      <c r="Q9904" s="56"/>
      <c r="R9904" s="56"/>
      <c r="S9904" s="56"/>
      <c r="T9904" s="56" t="s">
        <v>49252</v>
      </c>
      <c r="U9904" s="56" t="s">
        <v>49253</v>
      </c>
      <c r="V9904" s="56" t="s">
        <v>49254</v>
      </c>
      <c r="W9904" s="56" t="s">
        <v>7820</v>
      </c>
      <c r="X9904" s="56" t="s">
        <v>3078</v>
      </c>
      <c r="Y9904" s="56"/>
      <c r="Z9904" s="56" t="s">
        <v>48532</v>
      </c>
      <c r="AA9904" s="56" t="s">
        <v>49232</v>
      </c>
      <c r="AB9904" s="56" t="s">
        <v>49255</v>
      </c>
      <c r="AC9904" s="56" t="s">
        <v>7326</v>
      </c>
      <c r="AD9904" s="90" t="str">
        <f t="shared" si="309"/>
        <v>NA</v>
      </c>
      <c r="AE9904" s="90"/>
      <c r="AF9904" s="90"/>
      <c r="AG9904" s="90"/>
    </row>
    <row r="9905" spans="1:33">
      <c r="A9905" s="56" t="s">
        <v>52864</v>
      </c>
      <c r="B9905" s="56" t="s">
        <v>52865</v>
      </c>
      <c r="C9905" s="56" t="s">
        <v>52866</v>
      </c>
      <c r="D9905" s="56" t="s">
        <v>7820</v>
      </c>
      <c r="E9905" s="56" t="s">
        <v>11972</v>
      </c>
      <c r="F9905" s="56" t="s">
        <v>22</v>
      </c>
      <c r="G9905" s="56"/>
      <c r="H9905" s="56" t="s">
        <v>52867</v>
      </c>
      <c r="I9905" s="56" t="s">
        <v>52868</v>
      </c>
      <c r="J9905" s="56" t="s">
        <v>52864</v>
      </c>
      <c r="K9905" s="56" t="s">
        <v>7326</v>
      </c>
      <c r="L9905" s="90" t="str">
        <f t="shared" si="308"/>
        <v>NA</v>
      </c>
      <c r="M9905" s="90"/>
      <c r="O9905" s="91"/>
      <c r="P9905" s="56"/>
      <c r="Q9905" s="56"/>
      <c r="R9905" s="56"/>
      <c r="S9905" s="56"/>
      <c r="T9905" s="56" t="s">
        <v>49256</v>
      </c>
      <c r="U9905" s="56" t="s">
        <v>49257</v>
      </c>
      <c r="V9905" s="56" t="s">
        <v>49258</v>
      </c>
      <c r="W9905" s="56" t="s">
        <v>7820</v>
      </c>
      <c r="X9905" s="56" t="s">
        <v>3078</v>
      </c>
      <c r="Y9905" s="56"/>
      <c r="Z9905" s="56" t="s">
        <v>48612</v>
      </c>
      <c r="AA9905" s="56" t="s">
        <v>49232</v>
      </c>
      <c r="AB9905" s="56" t="s">
        <v>49259</v>
      </c>
      <c r="AC9905" s="56" t="s">
        <v>7326</v>
      </c>
      <c r="AD9905" s="90" t="str">
        <f t="shared" si="309"/>
        <v>NA</v>
      </c>
      <c r="AE9905" s="90"/>
      <c r="AF9905" s="90"/>
      <c r="AG9905" s="90"/>
    </row>
    <row r="9906" spans="1:33">
      <c r="A9906" s="56" t="s">
        <v>52869</v>
      </c>
      <c r="B9906" s="56" t="s">
        <v>52870</v>
      </c>
      <c r="C9906" s="56" t="s">
        <v>50918</v>
      </c>
      <c r="D9906" s="56" t="s">
        <v>7820</v>
      </c>
      <c r="E9906" s="56" t="s">
        <v>37392</v>
      </c>
      <c r="F9906" s="56" t="s">
        <v>22</v>
      </c>
      <c r="G9906" s="56"/>
      <c r="H9906" s="56" t="s">
        <v>52871</v>
      </c>
      <c r="I9906" s="56" t="s">
        <v>52872</v>
      </c>
      <c r="J9906" s="56" t="s">
        <v>52869</v>
      </c>
      <c r="K9906" s="56" t="s">
        <v>7326</v>
      </c>
      <c r="L9906" s="90" t="str">
        <f t="shared" si="308"/>
        <v>NA</v>
      </c>
      <c r="M9906" s="90"/>
      <c r="O9906" s="91"/>
      <c r="P9906" s="56"/>
      <c r="Q9906" s="56"/>
      <c r="R9906" s="56"/>
      <c r="S9906" s="56"/>
      <c r="T9906" s="56" t="s">
        <v>49260</v>
      </c>
      <c r="U9906" s="56" t="s">
        <v>49261</v>
      </c>
      <c r="V9906" s="56" t="s">
        <v>49262</v>
      </c>
      <c r="W9906" s="56" t="s">
        <v>7820</v>
      </c>
      <c r="X9906" s="56" t="s">
        <v>3078</v>
      </c>
      <c r="Y9906" s="56"/>
      <c r="Z9906" s="56" t="s">
        <v>48532</v>
      </c>
      <c r="AA9906" s="56" t="s">
        <v>49232</v>
      </c>
      <c r="AB9906" s="56"/>
      <c r="AC9906" s="56" t="s">
        <v>7326</v>
      </c>
      <c r="AD9906" s="90" t="str">
        <f t="shared" si="309"/>
        <v>NA</v>
      </c>
      <c r="AE9906" s="90"/>
      <c r="AF9906" s="90"/>
      <c r="AG9906" s="90"/>
    </row>
    <row r="9907" spans="1:33">
      <c r="A9907" s="56" t="s">
        <v>52873</v>
      </c>
      <c r="B9907" s="56" t="s">
        <v>52874</v>
      </c>
      <c r="C9907" s="56" t="s">
        <v>52875</v>
      </c>
      <c r="D9907" s="56" t="s">
        <v>7820</v>
      </c>
      <c r="E9907" s="56" t="s">
        <v>52876</v>
      </c>
      <c r="F9907" s="56" t="s">
        <v>22</v>
      </c>
      <c r="G9907" s="56"/>
      <c r="H9907" s="56" t="s">
        <v>52877</v>
      </c>
      <c r="I9907" s="56" t="s">
        <v>52878</v>
      </c>
      <c r="J9907" s="56" t="s">
        <v>52873</v>
      </c>
      <c r="K9907" s="56" t="s">
        <v>7326</v>
      </c>
      <c r="L9907" s="90" t="str">
        <f t="shared" si="308"/>
        <v>NA</v>
      </c>
      <c r="M9907" s="90"/>
      <c r="O9907" s="91"/>
      <c r="P9907" s="56"/>
      <c r="Q9907" s="56"/>
      <c r="R9907" s="56"/>
      <c r="S9907" s="56"/>
      <c r="T9907" s="56" t="s">
        <v>49263</v>
      </c>
      <c r="U9907" s="56" t="s">
        <v>49264</v>
      </c>
      <c r="V9907" s="56" t="s">
        <v>49265</v>
      </c>
      <c r="W9907" s="56" t="s">
        <v>7820</v>
      </c>
      <c r="X9907" s="56" t="s">
        <v>3078</v>
      </c>
      <c r="Y9907" s="56"/>
      <c r="Z9907" s="56" t="s">
        <v>48532</v>
      </c>
      <c r="AA9907" s="56" t="s">
        <v>49232</v>
      </c>
      <c r="AB9907" s="56"/>
      <c r="AC9907" s="56" t="s">
        <v>7326</v>
      </c>
      <c r="AD9907" s="90" t="str">
        <f t="shared" si="309"/>
        <v>NA</v>
      </c>
      <c r="AE9907" s="90"/>
      <c r="AF9907" s="90"/>
      <c r="AG9907" s="90"/>
    </row>
    <row r="9908" spans="1:33">
      <c r="A9908" s="56" t="s">
        <v>52879</v>
      </c>
      <c r="B9908" s="56" t="s">
        <v>52880</v>
      </c>
      <c r="C9908" s="56" t="s">
        <v>52881</v>
      </c>
      <c r="D9908" s="56" t="s">
        <v>7820</v>
      </c>
      <c r="E9908" s="56" t="s">
        <v>52876</v>
      </c>
      <c r="F9908" s="56" t="s">
        <v>22</v>
      </c>
      <c r="G9908" s="56"/>
      <c r="H9908" s="56" t="s">
        <v>52877</v>
      </c>
      <c r="I9908" s="56" t="s">
        <v>52878</v>
      </c>
      <c r="J9908" s="56" t="s">
        <v>52879</v>
      </c>
      <c r="K9908" s="56" t="s">
        <v>7326</v>
      </c>
      <c r="L9908" s="90" t="str">
        <f t="shared" si="308"/>
        <v>NA</v>
      </c>
      <c r="M9908" s="90"/>
      <c r="O9908" s="91"/>
      <c r="P9908" s="56"/>
      <c r="Q9908" s="56"/>
      <c r="R9908" s="56"/>
      <c r="S9908" s="56"/>
      <c r="T9908" s="56" t="s">
        <v>49266</v>
      </c>
      <c r="U9908" s="56" t="s">
        <v>49267</v>
      </c>
      <c r="V9908" s="56" t="s">
        <v>49268</v>
      </c>
      <c r="W9908" s="56" t="s">
        <v>7820</v>
      </c>
      <c r="X9908" s="56" t="s">
        <v>3078</v>
      </c>
      <c r="Y9908" s="56"/>
      <c r="Z9908" s="56" t="s">
        <v>48612</v>
      </c>
      <c r="AA9908" s="56" t="s">
        <v>49232</v>
      </c>
      <c r="AB9908" s="56" t="s">
        <v>49266</v>
      </c>
      <c r="AC9908" s="56" t="s">
        <v>7326</v>
      </c>
      <c r="AD9908" s="90" t="str">
        <f t="shared" si="309"/>
        <v>NA</v>
      </c>
      <c r="AE9908" s="90"/>
      <c r="AF9908" s="90"/>
      <c r="AG9908" s="90"/>
    </row>
    <row r="9909" spans="1:33">
      <c r="A9909" s="56" t="s">
        <v>52882</v>
      </c>
      <c r="B9909" s="56" t="s">
        <v>52883</v>
      </c>
      <c r="C9909" s="56" t="s">
        <v>52884</v>
      </c>
      <c r="D9909" s="56" t="s">
        <v>7820</v>
      </c>
      <c r="E9909" s="56" t="s">
        <v>52876</v>
      </c>
      <c r="F9909" s="56" t="s">
        <v>22</v>
      </c>
      <c r="G9909" s="56"/>
      <c r="H9909" s="56" t="s">
        <v>52877</v>
      </c>
      <c r="I9909" s="56" t="s">
        <v>52878</v>
      </c>
      <c r="J9909" s="56" t="s">
        <v>52882</v>
      </c>
      <c r="K9909" s="56" t="s">
        <v>7326</v>
      </c>
      <c r="L9909" s="90" t="str">
        <f t="shared" si="308"/>
        <v>NA</v>
      </c>
      <c r="M9909" s="90"/>
      <c r="O9909" s="91"/>
      <c r="P9909" s="56"/>
      <c r="Q9909" s="56"/>
      <c r="R9909" s="56"/>
      <c r="S9909" s="56"/>
      <c r="T9909" s="56" t="s">
        <v>49269</v>
      </c>
      <c r="U9909" s="56" t="s">
        <v>49270</v>
      </c>
      <c r="V9909" s="56" t="s">
        <v>49271</v>
      </c>
      <c r="W9909" s="56" t="s">
        <v>7820</v>
      </c>
      <c r="X9909" s="56" t="s">
        <v>3078</v>
      </c>
      <c r="Y9909" s="56"/>
      <c r="Z9909" s="56" t="s">
        <v>48612</v>
      </c>
      <c r="AA9909" s="56" t="s">
        <v>49232</v>
      </c>
      <c r="AB9909" s="56" t="s">
        <v>49269</v>
      </c>
      <c r="AC9909" s="56" t="s">
        <v>7326</v>
      </c>
      <c r="AD9909" s="90" t="str">
        <f t="shared" si="309"/>
        <v>NA</v>
      </c>
      <c r="AE9909" s="90"/>
      <c r="AF9909" s="90"/>
      <c r="AG9909" s="90"/>
    </row>
    <row r="9910" spans="1:33">
      <c r="A9910" s="56" t="s">
        <v>52885</v>
      </c>
      <c r="B9910" s="56" t="s">
        <v>52886</v>
      </c>
      <c r="C9910" s="56" t="s">
        <v>52887</v>
      </c>
      <c r="D9910" s="56" t="s">
        <v>7820</v>
      </c>
      <c r="E9910" s="56" t="s">
        <v>7135</v>
      </c>
      <c r="F9910" s="56" t="s">
        <v>22</v>
      </c>
      <c r="G9910" s="56"/>
      <c r="H9910" s="56" t="s">
        <v>52888</v>
      </c>
      <c r="I9910" s="56" t="s">
        <v>52889</v>
      </c>
      <c r="J9910" s="56" t="s">
        <v>52890</v>
      </c>
      <c r="K9910" s="56" t="s">
        <v>7326</v>
      </c>
      <c r="L9910" s="90" t="str">
        <f t="shared" si="308"/>
        <v>NA</v>
      </c>
      <c r="M9910" s="90"/>
      <c r="O9910" s="91"/>
      <c r="P9910" s="56"/>
      <c r="Q9910" s="56"/>
      <c r="R9910" s="56"/>
      <c r="S9910" s="56"/>
      <c r="T9910" s="56" t="s">
        <v>49272</v>
      </c>
      <c r="U9910" s="56" t="s">
        <v>49273</v>
      </c>
      <c r="V9910" s="56" t="s">
        <v>49274</v>
      </c>
      <c r="W9910" s="56" t="s">
        <v>7820</v>
      </c>
      <c r="X9910" s="56" t="s">
        <v>3078</v>
      </c>
      <c r="Y9910" s="56"/>
      <c r="Z9910" s="56" t="s">
        <v>48532</v>
      </c>
      <c r="AA9910" s="56" t="s">
        <v>49232</v>
      </c>
      <c r="AB9910" s="56" t="s">
        <v>49272</v>
      </c>
      <c r="AC9910" s="56" t="s">
        <v>7326</v>
      </c>
      <c r="AD9910" s="90" t="str">
        <f t="shared" si="309"/>
        <v>NA</v>
      </c>
      <c r="AE9910" s="90"/>
      <c r="AF9910" s="90"/>
      <c r="AG9910" s="90"/>
    </row>
    <row r="9911" spans="1:33">
      <c r="A9911" s="56" t="s">
        <v>52891</v>
      </c>
      <c r="B9911" s="56" t="s">
        <v>52892</v>
      </c>
      <c r="C9911" s="56" t="s">
        <v>52893</v>
      </c>
      <c r="D9911" s="56" t="s">
        <v>7820</v>
      </c>
      <c r="E9911" s="56" t="s">
        <v>7135</v>
      </c>
      <c r="F9911" s="56" t="s">
        <v>22</v>
      </c>
      <c r="G9911" s="56"/>
      <c r="H9911" s="56" t="s">
        <v>52888</v>
      </c>
      <c r="I9911" s="56" t="s">
        <v>52889</v>
      </c>
      <c r="J9911" s="56" t="s">
        <v>52891</v>
      </c>
      <c r="K9911" s="56" t="s">
        <v>7326</v>
      </c>
      <c r="L9911" s="90" t="str">
        <f t="shared" si="308"/>
        <v>NA</v>
      </c>
      <c r="M9911" s="90"/>
      <c r="O9911" s="91"/>
      <c r="P9911" s="56"/>
      <c r="Q9911" s="56"/>
      <c r="R9911" s="56"/>
      <c r="S9911" s="56"/>
      <c r="T9911" s="56" t="s">
        <v>49275</v>
      </c>
      <c r="U9911" s="56" t="s">
        <v>49276</v>
      </c>
      <c r="V9911" s="56" t="s">
        <v>49277</v>
      </c>
      <c r="W9911" s="56" t="s">
        <v>7820</v>
      </c>
      <c r="X9911" s="56" t="s">
        <v>3078</v>
      </c>
      <c r="Y9911" s="56"/>
      <c r="Z9911" s="56" t="s">
        <v>48532</v>
      </c>
      <c r="AA9911" s="56" t="s">
        <v>49232</v>
      </c>
      <c r="AB9911" s="56" t="s">
        <v>49278</v>
      </c>
      <c r="AC9911" s="56" t="s">
        <v>7326</v>
      </c>
      <c r="AD9911" s="90" t="str">
        <f t="shared" si="309"/>
        <v>NA</v>
      </c>
      <c r="AE9911" s="90"/>
      <c r="AF9911" s="90"/>
      <c r="AG9911" s="90"/>
    </row>
    <row r="9912" spans="1:33">
      <c r="A9912" s="56" t="s">
        <v>52894</v>
      </c>
      <c r="B9912" s="56" t="s">
        <v>52895</v>
      </c>
      <c r="C9912" s="56" t="s">
        <v>52896</v>
      </c>
      <c r="D9912" s="56" t="s">
        <v>7820</v>
      </c>
      <c r="E9912" s="56" t="s">
        <v>11987</v>
      </c>
      <c r="F9912" s="56" t="s">
        <v>22</v>
      </c>
      <c r="G9912" s="56"/>
      <c r="H9912" s="56" t="s">
        <v>52897</v>
      </c>
      <c r="I9912" s="56" t="s">
        <v>52898</v>
      </c>
      <c r="J9912" s="56" t="s">
        <v>52894</v>
      </c>
      <c r="K9912" s="56" t="s">
        <v>7326</v>
      </c>
      <c r="L9912" s="90" t="str">
        <f t="shared" si="308"/>
        <v>NA</v>
      </c>
      <c r="M9912" s="90"/>
      <c r="O9912" s="91"/>
      <c r="P9912" s="56"/>
      <c r="Q9912" s="56"/>
      <c r="R9912" s="56"/>
      <c r="S9912" s="56"/>
      <c r="T9912" s="56" t="s">
        <v>49279</v>
      </c>
      <c r="U9912" s="56" t="s">
        <v>49280</v>
      </c>
      <c r="V9912" s="56" t="s">
        <v>49281</v>
      </c>
      <c r="W9912" s="56" t="s">
        <v>7820</v>
      </c>
      <c r="X9912" s="56" t="s">
        <v>3078</v>
      </c>
      <c r="Y9912" s="56"/>
      <c r="Z9912" s="56" t="s">
        <v>48532</v>
      </c>
      <c r="AA9912" s="56" t="s">
        <v>49232</v>
      </c>
      <c r="AB9912" s="56" t="s">
        <v>49279</v>
      </c>
      <c r="AC9912" s="56" t="s">
        <v>7326</v>
      </c>
      <c r="AD9912" s="90" t="str">
        <f t="shared" si="309"/>
        <v>NA</v>
      </c>
      <c r="AE9912" s="90"/>
      <c r="AF9912" s="90"/>
      <c r="AG9912" s="90"/>
    </row>
    <row r="9913" spans="1:33">
      <c r="A9913" s="56" t="s">
        <v>52899</v>
      </c>
      <c r="B9913" s="56" t="s">
        <v>52900</v>
      </c>
      <c r="C9913" s="56" t="s">
        <v>52901</v>
      </c>
      <c r="D9913" s="56" t="s">
        <v>7820</v>
      </c>
      <c r="E9913" s="56" t="s">
        <v>52902</v>
      </c>
      <c r="F9913" s="56" t="s">
        <v>22</v>
      </c>
      <c r="G9913" s="56"/>
      <c r="H9913" s="56" t="s">
        <v>52903</v>
      </c>
      <c r="I9913" s="56" t="s">
        <v>52904</v>
      </c>
      <c r="J9913" s="56"/>
      <c r="K9913" s="56" t="s">
        <v>7326</v>
      </c>
      <c r="L9913" s="90" t="str">
        <f t="shared" si="308"/>
        <v>NA</v>
      </c>
      <c r="M9913" s="90"/>
      <c r="O9913" s="91"/>
      <c r="P9913" s="56"/>
      <c r="Q9913" s="56"/>
      <c r="R9913" s="56"/>
      <c r="S9913" s="56"/>
      <c r="T9913" s="56" t="s">
        <v>49282</v>
      </c>
      <c r="U9913" s="56" t="s">
        <v>49283</v>
      </c>
      <c r="V9913" s="56" t="s">
        <v>49284</v>
      </c>
      <c r="W9913" s="56" t="s">
        <v>7820</v>
      </c>
      <c r="X9913" s="56" t="s">
        <v>3078</v>
      </c>
      <c r="Y9913" s="56"/>
      <c r="Z9913" s="56" t="s">
        <v>48532</v>
      </c>
      <c r="AA9913" s="56" t="s">
        <v>49232</v>
      </c>
      <c r="AB9913" s="56" t="s">
        <v>49282</v>
      </c>
      <c r="AC9913" s="56" t="s">
        <v>7326</v>
      </c>
      <c r="AD9913" s="90" t="str">
        <f t="shared" si="309"/>
        <v>NA</v>
      </c>
      <c r="AE9913" s="90"/>
      <c r="AF9913" s="90"/>
      <c r="AG9913" s="90"/>
    </row>
    <row r="9914" spans="1:33">
      <c r="A9914" s="56" t="s">
        <v>52905</v>
      </c>
      <c r="B9914" s="56" t="s">
        <v>52906</v>
      </c>
      <c r="C9914" s="56" t="s">
        <v>52907</v>
      </c>
      <c r="D9914" s="56" t="s">
        <v>7820</v>
      </c>
      <c r="E9914" s="56" t="s">
        <v>705</v>
      </c>
      <c r="F9914" s="56" t="s">
        <v>22</v>
      </c>
      <c r="G9914" s="56"/>
      <c r="H9914" s="56" t="s">
        <v>52908</v>
      </c>
      <c r="I9914" s="56" t="s">
        <v>52909</v>
      </c>
      <c r="J9914" s="56" t="s">
        <v>52905</v>
      </c>
      <c r="K9914" s="56" t="s">
        <v>7326</v>
      </c>
      <c r="L9914" s="90" t="str">
        <f t="shared" si="308"/>
        <v>NA</v>
      </c>
      <c r="M9914" s="90"/>
      <c r="O9914" s="91"/>
      <c r="P9914" s="56"/>
      <c r="Q9914" s="56"/>
      <c r="R9914" s="56"/>
      <c r="S9914" s="56"/>
      <c r="T9914" s="56" t="s">
        <v>49285</v>
      </c>
      <c r="U9914" s="56" t="s">
        <v>49286</v>
      </c>
      <c r="V9914" s="56" t="s">
        <v>48611</v>
      </c>
      <c r="W9914" s="56" t="s">
        <v>7820</v>
      </c>
      <c r="X9914" s="56" t="s">
        <v>3078</v>
      </c>
      <c r="Y9914" s="56"/>
      <c r="Z9914" s="56" t="s">
        <v>48532</v>
      </c>
      <c r="AA9914" s="56" t="s">
        <v>49232</v>
      </c>
      <c r="AB9914" s="56" t="s">
        <v>49287</v>
      </c>
      <c r="AC9914" s="56" t="s">
        <v>7326</v>
      </c>
      <c r="AD9914" s="90" t="str">
        <f t="shared" si="309"/>
        <v>NA</v>
      </c>
      <c r="AE9914" s="90"/>
      <c r="AF9914" s="90"/>
      <c r="AG9914" s="90"/>
    </row>
    <row r="9915" spans="1:33">
      <c r="A9915" s="56" t="s">
        <v>52910</v>
      </c>
      <c r="B9915" s="56" t="s">
        <v>52911</v>
      </c>
      <c r="C9915" s="56" t="s">
        <v>48978</v>
      </c>
      <c r="D9915" s="56" t="s">
        <v>7820</v>
      </c>
      <c r="E9915" s="56" t="s">
        <v>52912</v>
      </c>
      <c r="F9915" s="56" t="s">
        <v>22</v>
      </c>
      <c r="G9915" s="56"/>
      <c r="H9915" s="56" t="s">
        <v>52913</v>
      </c>
      <c r="I9915" s="56" t="s">
        <v>52914</v>
      </c>
      <c r="J9915" s="56" t="s">
        <v>52910</v>
      </c>
      <c r="K9915" s="56" t="s">
        <v>7326</v>
      </c>
      <c r="L9915" s="90" t="str">
        <f t="shared" si="308"/>
        <v>NA</v>
      </c>
      <c r="M9915" s="90"/>
      <c r="O9915" s="91"/>
      <c r="P9915" s="56"/>
      <c r="Q9915" s="56"/>
      <c r="R9915" s="56"/>
      <c r="S9915" s="56"/>
      <c r="T9915" s="56" t="s">
        <v>56457</v>
      </c>
      <c r="U9915" s="56" t="s">
        <v>49288</v>
      </c>
      <c r="V9915" s="56" t="s">
        <v>49289</v>
      </c>
      <c r="W9915" s="56" t="s">
        <v>7820</v>
      </c>
      <c r="X9915" s="56" t="s">
        <v>3101</v>
      </c>
      <c r="Y9915" s="56"/>
      <c r="Z9915" s="56" t="s">
        <v>48612</v>
      </c>
      <c r="AA9915" s="56" t="s">
        <v>49290</v>
      </c>
      <c r="AB9915" s="56" t="s">
        <v>49291</v>
      </c>
      <c r="AC9915" s="56" t="s">
        <v>7326</v>
      </c>
      <c r="AD9915" s="90" t="str">
        <f t="shared" si="309"/>
        <v>NA</v>
      </c>
      <c r="AE9915" s="90"/>
      <c r="AF9915" s="90"/>
      <c r="AG9915" s="90"/>
    </row>
    <row r="9916" spans="1:33">
      <c r="A9916" s="56" t="s">
        <v>44000</v>
      </c>
      <c r="B9916" s="56" t="s">
        <v>52915</v>
      </c>
      <c r="C9916" s="56" t="s">
        <v>52916</v>
      </c>
      <c r="D9916" s="56" t="s">
        <v>7820</v>
      </c>
      <c r="E9916" s="56" t="s">
        <v>52912</v>
      </c>
      <c r="F9916" s="56" t="s">
        <v>22</v>
      </c>
      <c r="G9916" s="56"/>
      <c r="H9916" s="56" t="s">
        <v>52913</v>
      </c>
      <c r="I9916" s="56" t="s">
        <v>52914</v>
      </c>
      <c r="J9916" s="56" t="s">
        <v>52917</v>
      </c>
      <c r="K9916" s="56" t="s">
        <v>7326</v>
      </c>
      <c r="L9916" s="90" t="str">
        <f t="shared" si="308"/>
        <v>NA</v>
      </c>
      <c r="M9916" s="90"/>
      <c r="O9916" s="91"/>
      <c r="P9916" s="56"/>
      <c r="Q9916" s="56"/>
      <c r="R9916" s="56"/>
      <c r="S9916" s="56"/>
      <c r="T9916" s="56" t="s">
        <v>49292</v>
      </c>
      <c r="U9916" s="56" t="s">
        <v>49293</v>
      </c>
      <c r="V9916" s="56" t="s">
        <v>48538</v>
      </c>
      <c r="W9916" s="56" t="s">
        <v>7820</v>
      </c>
      <c r="X9916" s="56" t="s">
        <v>3101</v>
      </c>
      <c r="Y9916" s="56"/>
      <c r="Z9916" s="56" t="s">
        <v>48532</v>
      </c>
      <c r="AA9916" s="56" t="s">
        <v>49290</v>
      </c>
      <c r="AB9916" s="56" t="s">
        <v>49294</v>
      </c>
      <c r="AC9916" s="56" t="s">
        <v>7326</v>
      </c>
      <c r="AD9916" s="90" t="str">
        <f t="shared" si="309"/>
        <v>NA</v>
      </c>
      <c r="AE9916" s="90"/>
      <c r="AF9916" s="90"/>
      <c r="AG9916" s="90"/>
    </row>
    <row r="9917" spans="1:33">
      <c r="A9917" s="56" t="s">
        <v>52918</v>
      </c>
      <c r="B9917" s="56" t="s">
        <v>52919</v>
      </c>
      <c r="C9917" s="56" t="s">
        <v>52920</v>
      </c>
      <c r="D9917" s="56" t="s">
        <v>7820</v>
      </c>
      <c r="E9917" s="56" t="s">
        <v>35450</v>
      </c>
      <c r="F9917" s="56" t="s">
        <v>22</v>
      </c>
      <c r="G9917" s="56"/>
      <c r="H9917" s="56" t="s">
        <v>52921</v>
      </c>
      <c r="I9917" s="56" t="s">
        <v>52922</v>
      </c>
      <c r="J9917" s="56" t="s">
        <v>52918</v>
      </c>
      <c r="K9917" s="56" t="s">
        <v>7326</v>
      </c>
      <c r="L9917" s="90" t="str">
        <f t="shared" si="308"/>
        <v>NA</v>
      </c>
      <c r="M9917" s="90"/>
      <c r="O9917" s="91"/>
      <c r="P9917" s="56"/>
      <c r="Q9917" s="56"/>
      <c r="R9917" s="56"/>
      <c r="S9917" s="56"/>
      <c r="T9917" s="56" t="s">
        <v>49295</v>
      </c>
      <c r="U9917" s="56" t="s">
        <v>49296</v>
      </c>
      <c r="V9917" s="56" t="s">
        <v>49066</v>
      </c>
      <c r="W9917" s="56" t="s">
        <v>7820</v>
      </c>
      <c r="X9917" s="56" t="s">
        <v>3101</v>
      </c>
      <c r="Y9917" s="56"/>
      <c r="Z9917" s="56" t="s">
        <v>48612</v>
      </c>
      <c r="AA9917" s="56" t="s">
        <v>49290</v>
      </c>
      <c r="AB9917" s="56" t="s">
        <v>49297</v>
      </c>
      <c r="AC9917" s="56" t="s">
        <v>7326</v>
      </c>
      <c r="AD9917" s="90" t="str">
        <f t="shared" si="309"/>
        <v>NA</v>
      </c>
      <c r="AE9917" s="90"/>
      <c r="AF9917" s="90"/>
      <c r="AG9917" s="90"/>
    </row>
    <row r="9918" spans="1:33">
      <c r="A9918" s="56" t="s">
        <v>52923</v>
      </c>
      <c r="B9918" s="56" t="s">
        <v>52924</v>
      </c>
      <c r="C9918" s="56" t="s">
        <v>52925</v>
      </c>
      <c r="D9918" s="56" t="s">
        <v>7820</v>
      </c>
      <c r="E9918" s="56" t="s">
        <v>35450</v>
      </c>
      <c r="F9918" s="56" t="s">
        <v>22</v>
      </c>
      <c r="G9918" s="56"/>
      <c r="H9918" s="56" t="s">
        <v>52921</v>
      </c>
      <c r="I9918" s="56" t="s">
        <v>52922</v>
      </c>
      <c r="J9918" s="56" t="s">
        <v>52923</v>
      </c>
      <c r="K9918" s="56" t="s">
        <v>7326</v>
      </c>
      <c r="L9918" s="90" t="str">
        <f t="shared" si="308"/>
        <v>NA</v>
      </c>
      <c r="M9918" s="90"/>
      <c r="O9918" s="91"/>
      <c r="P9918" s="56"/>
      <c r="Q9918" s="56"/>
      <c r="R9918" s="56"/>
      <c r="S9918" s="56"/>
      <c r="T9918" s="56" t="s">
        <v>49298</v>
      </c>
      <c r="U9918" s="56" t="s">
        <v>49299</v>
      </c>
      <c r="V9918" s="56" t="s">
        <v>49300</v>
      </c>
      <c r="W9918" s="56" t="s">
        <v>7820</v>
      </c>
      <c r="X9918" s="56" t="s">
        <v>3101</v>
      </c>
      <c r="Y9918" s="56"/>
      <c r="Z9918" s="56" t="s">
        <v>48532</v>
      </c>
      <c r="AA9918" s="56" t="s">
        <v>49290</v>
      </c>
      <c r="AB9918" s="56" t="s">
        <v>49301</v>
      </c>
      <c r="AC9918" s="56" t="s">
        <v>7326</v>
      </c>
      <c r="AD9918" s="90" t="str">
        <f t="shared" si="309"/>
        <v>NA</v>
      </c>
      <c r="AE9918" s="90"/>
      <c r="AF9918" s="90"/>
      <c r="AG9918" s="90"/>
    </row>
    <row r="9919" spans="1:33">
      <c r="A9919" s="56" t="s">
        <v>52926</v>
      </c>
      <c r="B9919" s="56" t="s">
        <v>52927</v>
      </c>
      <c r="C9919" s="56" t="s">
        <v>52928</v>
      </c>
      <c r="D9919" s="56" t="s">
        <v>7820</v>
      </c>
      <c r="E9919" s="56" t="s">
        <v>52929</v>
      </c>
      <c r="F9919" s="56" t="s">
        <v>22</v>
      </c>
      <c r="G9919" s="56"/>
      <c r="H9919" s="56" t="s">
        <v>52930</v>
      </c>
      <c r="I9919" s="56" t="s">
        <v>52931</v>
      </c>
      <c r="J9919" s="56" t="s">
        <v>52932</v>
      </c>
      <c r="K9919" s="56" t="s">
        <v>7326</v>
      </c>
      <c r="L9919" s="90" t="str">
        <f t="shared" si="308"/>
        <v>NA</v>
      </c>
      <c r="M9919" s="90"/>
      <c r="O9919" s="91"/>
      <c r="P9919" s="56"/>
      <c r="Q9919" s="56"/>
      <c r="R9919" s="56"/>
      <c r="S9919" s="56"/>
      <c r="T9919" s="56" t="s">
        <v>49302</v>
      </c>
      <c r="U9919" s="56" t="s">
        <v>49303</v>
      </c>
      <c r="V9919" s="56" t="s">
        <v>49304</v>
      </c>
      <c r="W9919" s="56" t="s">
        <v>7820</v>
      </c>
      <c r="X9919" s="56" t="s">
        <v>3101</v>
      </c>
      <c r="Y9919" s="56"/>
      <c r="Z9919" s="56" t="s">
        <v>48532</v>
      </c>
      <c r="AA9919" s="56" t="s">
        <v>49290</v>
      </c>
      <c r="AB9919" s="56" t="s">
        <v>49305</v>
      </c>
      <c r="AC9919" s="56" t="s">
        <v>7326</v>
      </c>
      <c r="AD9919" s="90" t="str">
        <f t="shared" si="309"/>
        <v>NA</v>
      </c>
      <c r="AE9919" s="90"/>
      <c r="AF9919" s="90"/>
      <c r="AG9919" s="90"/>
    </row>
    <row r="9920" spans="1:33">
      <c r="A9920" s="56" t="s">
        <v>52933</v>
      </c>
      <c r="B9920" s="56" t="s">
        <v>52934</v>
      </c>
      <c r="C9920" s="56" t="s">
        <v>52935</v>
      </c>
      <c r="D9920" s="56" t="s">
        <v>7820</v>
      </c>
      <c r="E9920" s="56" t="s">
        <v>52929</v>
      </c>
      <c r="F9920" s="56" t="s">
        <v>22</v>
      </c>
      <c r="G9920" s="56"/>
      <c r="H9920" s="56" t="s">
        <v>52936</v>
      </c>
      <c r="I9920" s="56" t="s">
        <v>52931</v>
      </c>
      <c r="J9920" s="56" t="s">
        <v>52933</v>
      </c>
      <c r="K9920" s="56" t="s">
        <v>7326</v>
      </c>
      <c r="L9920" s="90" t="str">
        <f t="shared" si="308"/>
        <v>NA</v>
      </c>
      <c r="M9920" s="90"/>
      <c r="O9920" s="91"/>
      <c r="P9920" s="56"/>
      <c r="Q9920" s="56"/>
      <c r="R9920" s="56"/>
      <c r="S9920" s="56"/>
      <c r="T9920" s="56" t="s">
        <v>49306</v>
      </c>
      <c r="U9920" s="56" t="s">
        <v>49307</v>
      </c>
      <c r="V9920" s="56" t="s">
        <v>49308</v>
      </c>
      <c r="W9920" s="56" t="s">
        <v>7820</v>
      </c>
      <c r="X9920" s="56" t="s">
        <v>3101</v>
      </c>
      <c r="Y9920" s="56"/>
      <c r="Z9920" s="56" t="s">
        <v>48532</v>
      </c>
      <c r="AA9920" s="56" t="s">
        <v>49290</v>
      </c>
      <c r="AB9920" s="56" t="s">
        <v>49309</v>
      </c>
      <c r="AC9920" s="56" t="s">
        <v>7326</v>
      </c>
      <c r="AD9920" s="90" t="str">
        <f t="shared" si="309"/>
        <v>NA</v>
      </c>
      <c r="AE9920" s="90"/>
      <c r="AF9920" s="90"/>
      <c r="AG9920" s="90"/>
    </row>
    <row r="9921" spans="1:33">
      <c r="A9921" s="56" t="s">
        <v>52937</v>
      </c>
      <c r="B9921" s="56" t="s">
        <v>52938</v>
      </c>
      <c r="C9921" s="56" t="s">
        <v>52939</v>
      </c>
      <c r="D9921" s="56" t="s">
        <v>7820</v>
      </c>
      <c r="E9921" s="56" t="s">
        <v>52929</v>
      </c>
      <c r="F9921" s="56" t="s">
        <v>22</v>
      </c>
      <c r="G9921" s="56"/>
      <c r="H9921" s="56" t="s">
        <v>52936</v>
      </c>
      <c r="I9921" s="56" t="s">
        <v>52931</v>
      </c>
      <c r="J9921" s="56" t="s">
        <v>52937</v>
      </c>
      <c r="K9921" s="56" t="s">
        <v>7326</v>
      </c>
      <c r="L9921" s="90" t="str">
        <f t="shared" si="308"/>
        <v>NA</v>
      </c>
      <c r="M9921" s="90"/>
      <c r="O9921" s="91"/>
      <c r="P9921" s="56"/>
      <c r="Q9921" s="56"/>
      <c r="R9921" s="56"/>
      <c r="S9921" s="56"/>
      <c r="T9921" s="56" t="s">
        <v>49310</v>
      </c>
      <c r="U9921" s="56" t="s">
        <v>49311</v>
      </c>
      <c r="V9921" s="56" t="s">
        <v>49312</v>
      </c>
      <c r="W9921" s="56" t="s">
        <v>7820</v>
      </c>
      <c r="X9921" s="56" t="s">
        <v>3101</v>
      </c>
      <c r="Y9921" s="56"/>
      <c r="Z9921" s="56" t="s">
        <v>48532</v>
      </c>
      <c r="AA9921" s="56" t="s">
        <v>49290</v>
      </c>
      <c r="AB9921" s="56" t="s">
        <v>49313</v>
      </c>
      <c r="AC9921" s="56" t="s">
        <v>7326</v>
      </c>
      <c r="AD9921" s="90" t="str">
        <f t="shared" si="309"/>
        <v>NA</v>
      </c>
      <c r="AE9921" s="90"/>
      <c r="AF9921" s="90"/>
      <c r="AG9921" s="90"/>
    </row>
    <row r="9922" spans="1:33">
      <c r="A9922" s="56" t="s">
        <v>52940</v>
      </c>
      <c r="B9922" s="56" t="s">
        <v>52941</v>
      </c>
      <c r="C9922" s="56" t="s">
        <v>52942</v>
      </c>
      <c r="D9922" s="56" t="s">
        <v>7820</v>
      </c>
      <c r="E9922" s="56" t="s">
        <v>11998</v>
      </c>
      <c r="F9922" s="56" t="s">
        <v>22</v>
      </c>
      <c r="G9922" s="56"/>
      <c r="H9922" s="56" t="s">
        <v>52943</v>
      </c>
      <c r="I9922" s="56" t="s">
        <v>52944</v>
      </c>
      <c r="J9922" s="56" t="s">
        <v>52945</v>
      </c>
      <c r="K9922" s="56" t="s">
        <v>7326</v>
      </c>
      <c r="L9922" s="90" t="str">
        <f t="shared" si="308"/>
        <v>NA</v>
      </c>
      <c r="M9922" s="90"/>
      <c r="O9922" s="91"/>
      <c r="P9922" s="56"/>
      <c r="Q9922" s="56"/>
      <c r="R9922" s="56"/>
      <c r="S9922" s="56"/>
      <c r="T9922" s="56" t="s">
        <v>49314</v>
      </c>
      <c r="U9922" s="56" t="s">
        <v>49315</v>
      </c>
      <c r="V9922" s="56" t="s">
        <v>7532</v>
      </c>
      <c r="W9922" s="56" t="s">
        <v>7820</v>
      </c>
      <c r="X9922" s="56" t="s">
        <v>3101</v>
      </c>
      <c r="Y9922" s="56"/>
      <c r="Z9922" s="56" t="s">
        <v>48532</v>
      </c>
      <c r="AA9922" s="56" t="s">
        <v>49290</v>
      </c>
      <c r="AB9922" s="56" t="s">
        <v>49316</v>
      </c>
      <c r="AC9922" s="56" t="s">
        <v>7326</v>
      </c>
      <c r="AD9922" s="90" t="str">
        <f t="shared" si="309"/>
        <v>NA</v>
      </c>
      <c r="AE9922" s="90"/>
      <c r="AF9922" s="90"/>
      <c r="AG9922" s="90"/>
    </row>
    <row r="9923" spans="1:33">
      <c r="A9923" s="56" t="s">
        <v>52946</v>
      </c>
      <c r="B9923" s="56" t="s">
        <v>52947</v>
      </c>
      <c r="C9923" s="56" t="s">
        <v>52948</v>
      </c>
      <c r="D9923" s="56" t="s">
        <v>7820</v>
      </c>
      <c r="E9923" s="56" t="s">
        <v>11998</v>
      </c>
      <c r="F9923" s="56" t="s">
        <v>22</v>
      </c>
      <c r="G9923" s="56"/>
      <c r="H9923" s="56" t="s">
        <v>52943</v>
      </c>
      <c r="I9923" s="56" t="s">
        <v>52944</v>
      </c>
      <c r="J9923" s="56" t="s">
        <v>52949</v>
      </c>
      <c r="K9923" s="56" t="s">
        <v>7326</v>
      </c>
      <c r="L9923" s="90" t="str">
        <f t="shared" ref="L9923:L9986" si="310">IF($P$3&lt;&gt;"",IF(ISNUMBER(SEARCH("*"&amp;$P$3&amp;"*", A9923)),A9923, IF(ISNUMBER(SEARCH("*"&amp;$P$3&amp;"*", H9923)),A9923, IF(ISNUMBER(SEARCH("*"&amp;$P$3&amp;"*", G9923)),A9923, IF(ISNUMBER(SEARCH("*"&amp;$P$3&amp;"*", J9923)),A9923,  IF(ISNUMBER(SEARCH("*"&amp;$P$3&amp;"*", E9923)),A9923, "NA"))))),"NA")</f>
        <v>NA</v>
      </c>
      <c r="M9923" s="90"/>
      <c r="O9923" s="91"/>
      <c r="P9923" s="56"/>
      <c r="Q9923" s="56"/>
      <c r="R9923" s="56"/>
      <c r="S9923" s="56"/>
      <c r="T9923" s="56" t="s">
        <v>49317</v>
      </c>
      <c r="U9923" s="56" t="s">
        <v>49318</v>
      </c>
      <c r="V9923" s="56" t="s">
        <v>49319</v>
      </c>
      <c r="W9923" s="56" t="s">
        <v>7820</v>
      </c>
      <c r="X9923" s="56" t="s">
        <v>3101</v>
      </c>
      <c r="Y9923" s="56"/>
      <c r="Z9923" s="56" t="s">
        <v>48612</v>
      </c>
      <c r="AA9923" s="56" t="s">
        <v>49290</v>
      </c>
      <c r="AB9923" s="56" t="s">
        <v>49320</v>
      </c>
      <c r="AC9923" s="56" t="s">
        <v>7326</v>
      </c>
      <c r="AD9923" s="90" t="str">
        <f t="shared" ref="AD9923:AD9986" si="311">IF($P$19&lt;&gt;"",IF(ISNUMBER(SEARCH($P$19, V9923)),T9923, "NA"),"NA")</f>
        <v>NA</v>
      </c>
      <c r="AE9923" s="90"/>
      <c r="AF9923" s="90"/>
      <c r="AG9923" s="90"/>
    </row>
    <row r="9924" spans="1:33">
      <c r="A9924" s="56" t="s">
        <v>52950</v>
      </c>
      <c r="B9924" s="56" t="s">
        <v>52951</v>
      </c>
      <c r="C9924" s="56" t="s">
        <v>52763</v>
      </c>
      <c r="D9924" s="56" t="s">
        <v>7820</v>
      </c>
      <c r="E9924" s="56" t="s">
        <v>11998</v>
      </c>
      <c r="F9924" s="56" t="s">
        <v>22</v>
      </c>
      <c r="G9924" s="56"/>
      <c r="H9924" s="56" t="s">
        <v>52943</v>
      </c>
      <c r="I9924" s="56" t="s">
        <v>52944</v>
      </c>
      <c r="J9924" s="56" t="s">
        <v>52952</v>
      </c>
      <c r="K9924" s="56" t="s">
        <v>7326</v>
      </c>
      <c r="L9924" s="90" t="str">
        <f t="shared" si="310"/>
        <v>NA</v>
      </c>
      <c r="M9924" s="90"/>
      <c r="O9924" s="91"/>
      <c r="P9924" s="56"/>
      <c r="Q9924" s="56"/>
      <c r="R9924" s="56"/>
      <c r="S9924" s="56"/>
      <c r="T9924" s="56" t="s">
        <v>49321</v>
      </c>
      <c r="U9924" s="56" t="s">
        <v>49322</v>
      </c>
      <c r="V9924" s="56" t="s">
        <v>49323</v>
      </c>
      <c r="W9924" s="56" t="s">
        <v>7820</v>
      </c>
      <c r="X9924" s="56" t="s">
        <v>3101</v>
      </c>
      <c r="Y9924" s="56"/>
      <c r="Z9924" s="56" t="s">
        <v>48532</v>
      </c>
      <c r="AA9924" s="56" t="s">
        <v>49290</v>
      </c>
      <c r="AB9924" s="56"/>
      <c r="AC9924" s="56" t="s">
        <v>7326</v>
      </c>
      <c r="AD9924" s="90" t="str">
        <f t="shared" si="311"/>
        <v>NA</v>
      </c>
      <c r="AE9924" s="90"/>
      <c r="AF9924" s="90"/>
      <c r="AG9924" s="90"/>
    </row>
    <row r="9925" spans="1:33">
      <c r="A9925" s="56" t="s">
        <v>52946</v>
      </c>
      <c r="B9925" s="56" t="s">
        <v>52953</v>
      </c>
      <c r="C9925" s="56" t="s">
        <v>52954</v>
      </c>
      <c r="D9925" s="56" t="s">
        <v>7820</v>
      </c>
      <c r="E9925" s="56" t="s">
        <v>11998</v>
      </c>
      <c r="F9925" s="56" t="s">
        <v>22</v>
      </c>
      <c r="G9925" s="56"/>
      <c r="H9925" s="56" t="s">
        <v>52943</v>
      </c>
      <c r="I9925" s="56" t="s">
        <v>52944</v>
      </c>
      <c r="J9925" s="56" t="s">
        <v>52955</v>
      </c>
      <c r="K9925" s="56" t="s">
        <v>7326</v>
      </c>
      <c r="L9925" s="90" t="str">
        <f t="shared" si="310"/>
        <v>NA</v>
      </c>
      <c r="M9925" s="90"/>
      <c r="O9925" s="91"/>
      <c r="P9925" s="56"/>
      <c r="Q9925" s="56"/>
      <c r="R9925" s="56"/>
      <c r="S9925" s="56"/>
      <c r="T9925" s="56" t="s">
        <v>49324</v>
      </c>
      <c r="U9925" s="56" t="s">
        <v>49325</v>
      </c>
      <c r="V9925" s="56" t="s">
        <v>48767</v>
      </c>
      <c r="W9925" s="56" t="s">
        <v>7820</v>
      </c>
      <c r="X9925" s="56" t="s">
        <v>3101</v>
      </c>
      <c r="Y9925" s="56"/>
      <c r="Z9925" s="56" t="s">
        <v>48532</v>
      </c>
      <c r="AA9925" s="56" t="s">
        <v>49290</v>
      </c>
      <c r="AB9925" s="56" t="s">
        <v>49326</v>
      </c>
      <c r="AC9925" s="56" t="s">
        <v>7326</v>
      </c>
      <c r="AD9925" s="90" t="str">
        <f t="shared" si="311"/>
        <v>NA</v>
      </c>
      <c r="AE9925" s="90"/>
      <c r="AF9925" s="90"/>
      <c r="AG9925" s="90"/>
    </row>
    <row r="9926" spans="1:33">
      <c r="A9926" s="56" t="s">
        <v>52956</v>
      </c>
      <c r="B9926" s="56" t="s">
        <v>52957</v>
      </c>
      <c r="C9926" s="56" t="s">
        <v>52958</v>
      </c>
      <c r="D9926" s="56" t="s">
        <v>7820</v>
      </c>
      <c r="E9926" s="56" t="s">
        <v>11998</v>
      </c>
      <c r="F9926" s="56" t="s">
        <v>22</v>
      </c>
      <c r="G9926" s="56"/>
      <c r="H9926" s="56" t="s">
        <v>52943</v>
      </c>
      <c r="I9926" s="56" t="s">
        <v>52944</v>
      </c>
      <c r="J9926" s="56"/>
      <c r="K9926" s="56" t="s">
        <v>7326</v>
      </c>
      <c r="L9926" s="90" t="str">
        <f t="shared" si="310"/>
        <v>NA</v>
      </c>
      <c r="M9926" s="90"/>
      <c r="O9926" s="91"/>
      <c r="P9926" s="56"/>
      <c r="Q9926" s="56"/>
      <c r="R9926" s="56"/>
      <c r="S9926" s="56"/>
      <c r="T9926" s="56" t="s">
        <v>49327</v>
      </c>
      <c r="U9926" s="56" t="s">
        <v>49328</v>
      </c>
      <c r="V9926" s="56" t="s">
        <v>49329</v>
      </c>
      <c r="W9926" s="56" t="s">
        <v>7820</v>
      </c>
      <c r="X9926" s="56" t="s">
        <v>3101</v>
      </c>
      <c r="Y9926" s="56"/>
      <c r="Z9926" s="56" t="s">
        <v>48532</v>
      </c>
      <c r="AA9926" s="56" t="s">
        <v>49290</v>
      </c>
      <c r="AB9926" s="56" t="s">
        <v>49330</v>
      </c>
      <c r="AC9926" s="56" t="s">
        <v>7326</v>
      </c>
      <c r="AD9926" s="90" t="str">
        <f t="shared" si="311"/>
        <v>NA</v>
      </c>
      <c r="AE9926" s="90"/>
      <c r="AF9926" s="90"/>
      <c r="AG9926" s="90"/>
    </row>
    <row r="9927" spans="1:33">
      <c r="A9927" s="56" t="s">
        <v>52959</v>
      </c>
      <c r="B9927" s="56" t="s">
        <v>52960</v>
      </c>
      <c r="C9927" s="56" t="s">
        <v>51649</v>
      </c>
      <c r="D9927" s="56" t="s">
        <v>7820</v>
      </c>
      <c r="E9927" s="56" t="s">
        <v>11998</v>
      </c>
      <c r="F9927" s="56" t="s">
        <v>22</v>
      </c>
      <c r="G9927" s="56"/>
      <c r="H9927" s="56" t="s">
        <v>52943</v>
      </c>
      <c r="I9927" s="56" t="s">
        <v>52944</v>
      </c>
      <c r="J9927" s="56" t="s">
        <v>52959</v>
      </c>
      <c r="K9927" s="56" t="s">
        <v>7326</v>
      </c>
      <c r="L9927" s="90" t="str">
        <f t="shared" si="310"/>
        <v>NA</v>
      </c>
      <c r="M9927" s="90"/>
      <c r="O9927" s="91"/>
      <c r="P9927" s="56"/>
      <c r="Q9927" s="56"/>
      <c r="R9927" s="56"/>
      <c r="S9927" s="56"/>
      <c r="T9927" s="56" t="s">
        <v>49331</v>
      </c>
      <c r="U9927" s="56" t="s">
        <v>49332</v>
      </c>
      <c r="V9927" s="56" t="s">
        <v>46125</v>
      </c>
      <c r="W9927" s="56" t="s">
        <v>7820</v>
      </c>
      <c r="X9927" s="56" t="s">
        <v>3101</v>
      </c>
      <c r="Y9927" s="56"/>
      <c r="Z9927" s="56" t="s">
        <v>48532</v>
      </c>
      <c r="AA9927" s="56" t="s">
        <v>49290</v>
      </c>
      <c r="AB9927" s="56"/>
      <c r="AC9927" s="56" t="s">
        <v>7326</v>
      </c>
      <c r="AD9927" s="90" t="str">
        <f t="shared" si="311"/>
        <v>NA</v>
      </c>
      <c r="AE9927" s="90"/>
      <c r="AF9927" s="90"/>
      <c r="AG9927" s="90"/>
    </row>
    <row r="9928" spans="1:33">
      <c r="A9928" s="56" t="s">
        <v>52961</v>
      </c>
      <c r="B9928" s="56" t="s">
        <v>52962</v>
      </c>
      <c r="C9928" s="56" t="s">
        <v>52963</v>
      </c>
      <c r="D9928" s="56" t="s">
        <v>7820</v>
      </c>
      <c r="E9928" s="56" t="s">
        <v>11998</v>
      </c>
      <c r="F9928" s="56" t="s">
        <v>22</v>
      </c>
      <c r="G9928" s="56"/>
      <c r="H9928" s="56" t="s">
        <v>52943</v>
      </c>
      <c r="I9928" s="56" t="s">
        <v>52944</v>
      </c>
      <c r="J9928" s="56" t="s">
        <v>52964</v>
      </c>
      <c r="K9928" s="56" t="s">
        <v>7326</v>
      </c>
      <c r="L9928" s="90" t="str">
        <f t="shared" si="310"/>
        <v>NA</v>
      </c>
      <c r="M9928" s="90"/>
      <c r="O9928" s="91"/>
      <c r="P9928" s="56"/>
      <c r="Q9928" s="56"/>
      <c r="R9928" s="56"/>
      <c r="S9928" s="56"/>
      <c r="T9928" s="56" t="s">
        <v>49333</v>
      </c>
      <c r="U9928" s="56" t="s">
        <v>49334</v>
      </c>
      <c r="V9928" s="56" t="s">
        <v>49335</v>
      </c>
      <c r="W9928" s="56" t="s">
        <v>7820</v>
      </c>
      <c r="X9928" s="56" t="s">
        <v>3101</v>
      </c>
      <c r="Y9928" s="56"/>
      <c r="Z9928" s="56" t="s">
        <v>48532</v>
      </c>
      <c r="AA9928" s="56" t="s">
        <v>49290</v>
      </c>
      <c r="AB9928" s="56"/>
      <c r="AC9928" s="56" t="s">
        <v>7326</v>
      </c>
      <c r="AD9928" s="90" t="str">
        <f t="shared" si="311"/>
        <v>NA</v>
      </c>
      <c r="AE9928" s="90"/>
      <c r="AF9928" s="90"/>
      <c r="AG9928" s="90"/>
    </row>
    <row r="9929" spans="1:33">
      <c r="A9929" s="56" t="s">
        <v>52965</v>
      </c>
      <c r="B9929" s="56" t="s">
        <v>52966</v>
      </c>
      <c r="C9929" s="56" t="s">
        <v>52967</v>
      </c>
      <c r="D9929" s="56" t="s">
        <v>7820</v>
      </c>
      <c r="E9929" s="56" t="s">
        <v>14656</v>
      </c>
      <c r="F9929" s="56" t="s">
        <v>22</v>
      </c>
      <c r="G9929" s="56"/>
      <c r="H9929" s="56" t="s">
        <v>52968</v>
      </c>
      <c r="I9929" s="56" t="s">
        <v>52969</v>
      </c>
      <c r="J9929" s="56" t="s">
        <v>52970</v>
      </c>
      <c r="K9929" s="56" t="s">
        <v>7326</v>
      </c>
      <c r="L9929" s="90" t="str">
        <f t="shared" si="310"/>
        <v>NA</v>
      </c>
      <c r="M9929" s="90"/>
      <c r="O9929" s="91"/>
      <c r="P9929" s="56"/>
      <c r="Q9929" s="56"/>
      <c r="R9929" s="56"/>
      <c r="S9929" s="56"/>
      <c r="T9929" s="56" t="s">
        <v>49336</v>
      </c>
      <c r="U9929" s="56" t="s">
        <v>49337</v>
      </c>
      <c r="V9929" s="56" t="s">
        <v>49338</v>
      </c>
      <c r="W9929" s="56" t="s">
        <v>7820</v>
      </c>
      <c r="X9929" s="56" t="s">
        <v>3101</v>
      </c>
      <c r="Y9929" s="56"/>
      <c r="Z9929" s="56" t="s">
        <v>48532</v>
      </c>
      <c r="AA9929" s="56" t="s">
        <v>49290</v>
      </c>
      <c r="AB9929" s="56"/>
      <c r="AC9929" s="56" t="s">
        <v>7326</v>
      </c>
      <c r="AD9929" s="90" t="str">
        <f t="shared" si="311"/>
        <v>NA</v>
      </c>
      <c r="AE9929" s="90"/>
      <c r="AF9929" s="90"/>
      <c r="AG9929" s="90"/>
    </row>
    <row r="9930" spans="1:33">
      <c r="A9930" s="56" t="s">
        <v>52971</v>
      </c>
      <c r="B9930" s="56" t="s">
        <v>52972</v>
      </c>
      <c r="C9930" s="56" t="s">
        <v>52973</v>
      </c>
      <c r="D9930" s="56" t="s">
        <v>7820</v>
      </c>
      <c r="E9930" s="56" t="s">
        <v>35492</v>
      </c>
      <c r="F9930" s="56" t="s">
        <v>22</v>
      </c>
      <c r="G9930" s="56"/>
      <c r="H9930" s="56" t="s">
        <v>52974</v>
      </c>
      <c r="I9930" s="56" t="s">
        <v>52975</v>
      </c>
      <c r="J9930" s="56" t="s">
        <v>52971</v>
      </c>
      <c r="K9930" s="56" t="s">
        <v>7326</v>
      </c>
      <c r="L9930" s="90" t="str">
        <f t="shared" si="310"/>
        <v>NA</v>
      </c>
      <c r="M9930" s="90"/>
      <c r="O9930" s="91"/>
      <c r="P9930" s="56"/>
      <c r="Q9930" s="56"/>
      <c r="R9930" s="56"/>
      <c r="S9930" s="56"/>
      <c r="T9930" s="56" t="s">
        <v>49339</v>
      </c>
      <c r="U9930" s="56" t="s">
        <v>49340</v>
      </c>
      <c r="V9930" s="56" t="s">
        <v>49341</v>
      </c>
      <c r="W9930" s="56" t="s">
        <v>7820</v>
      </c>
      <c r="X9930" s="56" t="s">
        <v>3101</v>
      </c>
      <c r="Y9930" s="56"/>
      <c r="Z9930" s="56" t="s">
        <v>48532</v>
      </c>
      <c r="AA9930" s="56" t="s">
        <v>49290</v>
      </c>
      <c r="AB9930" s="56" t="s">
        <v>49339</v>
      </c>
      <c r="AC9930" s="56" t="s">
        <v>7326</v>
      </c>
      <c r="AD9930" s="90" t="str">
        <f t="shared" si="311"/>
        <v>NA</v>
      </c>
      <c r="AE9930" s="90"/>
      <c r="AF9930" s="90"/>
      <c r="AG9930" s="90"/>
    </row>
    <row r="9931" spans="1:33">
      <c r="A9931" s="56" t="s">
        <v>52976</v>
      </c>
      <c r="B9931" s="56" t="s">
        <v>52977</v>
      </c>
      <c r="C9931" s="56" t="s">
        <v>52978</v>
      </c>
      <c r="D9931" s="56" t="s">
        <v>7820</v>
      </c>
      <c r="E9931" s="56" t="s">
        <v>35498</v>
      </c>
      <c r="F9931" s="56" t="s">
        <v>22</v>
      </c>
      <c r="G9931" s="56"/>
      <c r="H9931" s="56" t="s">
        <v>52979</v>
      </c>
      <c r="I9931" s="56" t="s">
        <v>52980</v>
      </c>
      <c r="J9931" s="56" t="s">
        <v>52981</v>
      </c>
      <c r="K9931" s="56" t="s">
        <v>7326</v>
      </c>
      <c r="L9931" s="90" t="str">
        <f t="shared" si="310"/>
        <v>NA</v>
      </c>
      <c r="M9931" s="90"/>
      <c r="O9931" s="91"/>
      <c r="P9931" s="56"/>
      <c r="Q9931" s="56"/>
      <c r="R9931" s="56"/>
      <c r="S9931" s="56"/>
      <c r="T9931" s="56" t="s">
        <v>49342</v>
      </c>
      <c r="U9931" s="56" t="s">
        <v>49343</v>
      </c>
      <c r="V9931" s="56" t="s">
        <v>49344</v>
      </c>
      <c r="W9931" s="56" t="s">
        <v>7820</v>
      </c>
      <c r="X9931" s="56" t="s">
        <v>3101</v>
      </c>
      <c r="Y9931" s="56"/>
      <c r="Z9931" s="56" t="s">
        <v>48532</v>
      </c>
      <c r="AA9931" s="56" t="s">
        <v>49290</v>
      </c>
      <c r="AB9931" s="56" t="s">
        <v>49345</v>
      </c>
      <c r="AC9931" s="56" t="s">
        <v>7326</v>
      </c>
      <c r="AD9931" s="90" t="str">
        <f t="shared" si="311"/>
        <v>NA</v>
      </c>
      <c r="AE9931" s="90"/>
      <c r="AF9931" s="90"/>
      <c r="AG9931" s="90"/>
    </row>
    <row r="9932" spans="1:33">
      <c r="A9932" s="56" t="s">
        <v>52982</v>
      </c>
      <c r="B9932" s="56" t="s">
        <v>52983</v>
      </c>
      <c r="C9932" s="56" t="s">
        <v>52984</v>
      </c>
      <c r="D9932" s="56" t="s">
        <v>7820</v>
      </c>
      <c r="E9932" s="56" t="s">
        <v>35498</v>
      </c>
      <c r="F9932" s="56" t="s">
        <v>22</v>
      </c>
      <c r="G9932" s="56"/>
      <c r="H9932" s="56" t="s">
        <v>52979</v>
      </c>
      <c r="I9932" s="56" t="s">
        <v>52980</v>
      </c>
      <c r="J9932" s="56" t="s">
        <v>52982</v>
      </c>
      <c r="K9932" s="56" t="s">
        <v>7326</v>
      </c>
      <c r="L9932" s="90" t="str">
        <f t="shared" si="310"/>
        <v>NA</v>
      </c>
      <c r="M9932" s="90"/>
      <c r="O9932" s="91"/>
      <c r="P9932" s="56"/>
      <c r="Q9932" s="56"/>
      <c r="R9932" s="56"/>
      <c r="S9932" s="56"/>
      <c r="T9932" s="56" t="s">
        <v>49346</v>
      </c>
      <c r="U9932" s="56" t="s">
        <v>49347</v>
      </c>
      <c r="V9932" s="56" t="s">
        <v>45351</v>
      </c>
      <c r="W9932" s="56" t="s">
        <v>7820</v>
      </c>
      <c r="X9932" s="56" t="s">
        <v>3101</v>
      </c>
      <c r="Y9932" s="56"/>
      <c r="Z9932" s="56" t="s">
        <v>48532</v>
      </c>
      <c r="AA9932" s="56" t="s">
        <v>49290</v>
      </c>
      <c r="AB9932" s="56" t="s">
        <v>49346</v>
      </c>
      <c r="AC9932" s="56" t="s">
        <v>7326</v>
      </c>
      <c r="AD9932" s="90" t="str">
        <f t="shared" si="311"/>
        <v>NA</v>
      </c>
      <c r="AE9932" s="90"/>
      <c r="AF9932" s="90"/>
      <c r="AG9932" s="90"/>
    </row>
    <row r="9933" spans="1:33">
      <c r="A9933" s="56" t="s">
        <v>56461</v>
      </c>
      <c r="B9933" s="56" t="s">
        <v>52985</v>
      </c>
      <c r="C9933" s="56" t="s">
        <v>52986</v>
      </c>
      <c r="D9933" s="56" t="s">
        <v>7820</v>
      </c>
      <c r="E9933" s="56" t="s">
        <v>3709</v>
      </c>
      <c r="F9933" s="56" t="s">
        <v>22</v>
      </c>
      <c r="G9933" s="56"/>
      <c r="H9933" s="56" t="s">
        <v>52987</v>
      </c>
      <c r="I9933" s="56" t="s">
        <v>52988</v>
      </c>
      <c r="J9933" s="56" t="s">
        <v>52989</v>
      </c>
      <c r="K9933" s="56" t="s">
        <v>7326</v>
      </c>
      <c r="L9933" s="90" t="str">
        <f t="shared" si="310"/>
        <v>NA</v>
      </c>
      <c r="M9933" s="90"/>
      <c r="O9933" s="91"/>
      <c r="P9933" s="56"/>
      <c r="Q9933" s="56"/>
      <c r="R9933" s="56"/>
      <c r="S9933" s="56"/>
      <c r="T9933" s="56" t="s">
        <v>49348</v>
      </c>
      <c r="U9933" s="56" t="s">
        <v>49349</v>
      </c>
      <c r="V9933" s="56" t="s">
        <v>49350</v>
      </c>
      <c r="W9933" s="56" t="s">
        <v>7820</v>
      </c>
      <c r="X9933" s="56" t="s">
        <v>3101</v>
      </c>
      <c r="Y9933" s="56"/>
      <c r="Z9933" s="56" t="s">
        <v>48612</v>
      </c>
      <c r="AA9933" s="56" t="s">
        <v>49290</v>
      </c>
      <c r="AB9933" s="56" t="s">
        <v>49348</v>
      </c>
      <c r="AC9933" s="56" t="s">
        <v>7326</v>
      </c>
      <c r="AD9933" s="90" t="str">
        <f t="shared" si="311"/>
        <v>NA</v>
      </c>
      <c r="AE9933" s="90"/>
      <c r="AF9933" s="90"/>
      <c r="AG9933" s="90"/>
    </row>
    <row r="9934" spans="1:33">
      <c r="A9934" s="56" t="s">
        <v>52990</v>
      </c>
      <c r="B9934" s="56" t="s">
        <v>52991</v>
      </c>
      <c r="C9934" s="56" t="s">
        <v>52992</v>
      </c>
      <c r="D9934" s="56" t="s">
        <v>7820</v>
      </c>
      <c r="E9934" s="56" t="s">
        <v>3709</v>
      </c>
      <c r="F9934" s="56" t="s">
        <v>22</v>
      </c>
      <c r="G9934" s="56"/>
      <c r="H9934" s="56" t="s">
        <v>52987</v>
      </c>
      <c r="I9934" s="56" t="s">
        <v>52988</v>
      </c>
      <c r="J9934" s="56" t="s">
        <v>52993</v>
      </c>
      <c r="K9934" s="56" t="s">
        <v>7326</v>
      </c>
      <c r="L9934" s="90" t="str">
        <f t="shared" si="310"/>
        <v>NA</v>
      </c>
      <c r="M9934" s="90"/>
      <c r="O9934" s="91"/>
      <c r="P9934" s="56"/>
      <c r="Q9934" s="56"/>
      <c r="R9934" s="56"/>
      <c r="S9934" s="56"/>
      <c r="T9934" s="56" t="s">
        <v>49351</v>
      </c>
      <c r="U9934" s="56" t="s">
        <v>49352</v>
      </c>
      <c r="V9934" s="56" t="s">
        <v>49353</v>
      </c>
      <c r="W9934" s="56" t="s">
        <v>7820</v>
      </c>
      <c r="X9934" s="56" t="s">
        <v>3101</v>
      </c>
      <c r="Y9934" s="56"/>
      <c r="Z9934" s="56" t="s">
        <v>48612</v>
      </c>
      <c r="AA9934" s="56" t="s">
        <v>49290</v>
      </c>
      <c r="AB9934" s="56" t="s">
        <v>49351</v>
      </c>
      <c r="AC9934" s="56" t="s">
        <v>7326</v>
      </c>
      <c r="AD9934" s="90" t="str">
        <f t="shared" si="311"/>
        <v>NA</v>
      </c>
      <c r="AE9934" s="90"/>
      <c r="AF9934" s="90"/>
      <c r="AG9934" s="90"/>
    </row>
    <row r="9935" spans="1:33">
      <c r="A9935" s="56" t="s">
        <v>52994</v>
      </c>
      <c r="B9935" s="56" t="s">
        <v>52995</v>
      </c>
      <c r="C9935" s="56" t="s">
        <v>52996</v>
      </c>
      <c r="D9935" s="56" t="s">
        <v>7820</v>
      </c>
      <c r="E9935" s="56" t="s">
        <v>52997</v>
      </c>
      <c r="F9935" s="56" t="s">
        <v>22</v>
      </c>
      <c r="G9935" s="56"/>
      <c r="H9935" s="56" t="s">
        <v>52998</v>
      </c>
      <c r="I9935" s="56" t="s">
        <v>52999</v>
      </c>
      <c r="J9935" s="56" t="s">
        <v>53000</v>
      </c>
      <c r="K9935" s="56" t="s">
        <v>7326</v>
      </c>
      <c r="L9935" s="90" t="str">
        <f t="shared" si="310"/>
        <v>NA</v>
      </c>
      <c r="M9935" s="90"/>
      <c r="O9935" s="91"/>
      <c r="P9935" s="56"/>
      <c r="Q9935" s="56"/>
      <c r="R9935" s="56"/>
      <c r="S9935" s="56"/>
      <c r="T9935" s="56" t="s">
        <v>49354</v>
      </c>
      <c r="U9935" s="56" t="s">
        <v>49355</v>
      </c>
      <c r="V9935" s="56" t="s">
        <v>49356</v>
      </c>
      <c r="W9935" s="56" t="s">
        <v>7820</v>
      </c>
      <c r="X9935" s="56" t="s">
        <v>3101</v>
      </c>
      <c r="Y9935" s="56"/>
      <c r="Z9935" s="56" t="s">
        <v>48532</v>
      </c>
      <c r="AA9935" s="56" t="s">
        <v>49290</v>
      </c>
      <c r="AB9935" s="56" t="s">
        <v>49354</v>
      </c>
      <c r="AC9935" s="56" t="s">
        <v>7326</v>
      </c>
      <c r="AD9935" s="90" t="str">
        <f t="shared" si="311"/>
        <v>NA</v>
      </c>
      <c r="AE9935" s="90"/>
      <c r="AF9935" s="90"/>
      <c r="AG9935" s="90"/>
    </row>
    <row r="9936" spans="1:33">
      <c r="A9936" s="56" t="s">
        <v>53001</v>
      </c>
      <c r="B9936" s="56" t="s">
        <v>53002</v>
      </c>
      <c r="C9936" s="56" t="s">
        <v>53003</v>
      </c>
      <c r="D9936" s="56" t="s">
        <v>7820</v>
      </c>
      <c r="E9936" s="56" t="s">
        <v>112</v>
      </c>
      <c r="F9936" s="56" t="s">
        <v>22</v>
      </c>
      <c r="G9936" s="56"/>
      <c r="H9936" s="56" t="s">
        <v>53004</v>
      </c>
      <c r="I9936" s="56" t="s">
        <v>53005</v>
      </c>
      <c r="J9936" s="56" t="s">
        <v>53006</v>
      </c>
      <c r="K9936" s="56" t="s">
        <v>7326</v>
      </c>
      <c r="L9936" s="90" t="str">
        <f t="shared" si="310"/>
        <v>NA</v>
      </c>
      <c r="M9936" s="90"/>
      <c r="O9936" s="91"/>
      <c r="P9936" s="56"/>
      <c r="Q9936" s="56"/>
      <c r="R9936" s="56"/>
      <c r="S9936" s="56"/>
      <c r="T9936" s="56" t="s">
        <v>49357</v>
      </c>
      <c r="U9936" s="56" t="s">
        <v>49358</v>
      </c>
      <c r="V9936" s="56" t="s">
        <v>49359</v>
      </c>
      <c r="W9936" s="56" t="s">
        <v>7820</v>
      </c>
      <c r="X9936" s="56" t="s">
        <v>3101</v>
      </c>
      <c r="Y9936" s="56"/>
      <c r="Z9936" s="56" t="s">
        <v>48532</v>
      </c>
      <c r="AA9936" s="56" t="s">
        <v>49290</v>
      </c>
      <c r="AB9936" s="56" t="s">
        <v>49357</v>
      </c>
      <c r="AC9936" s="56" t="s">
        <v>7326</v>
      </c>
      <c r="AD9936" s="90" t="str">
        <f t="shared" si="311"/>
        <v>NA</v>
      </c>
      <c r="AE9936" s="90"/>
      <c r="AF9936" s="90"/>
      <c r="AG9936" s="90"/>
    </row>
    <row r="9937" spans="1:33">
      <c r="A9937" s="56" t="s">
        <v>53007</v>
      </c>
      <c r="B9937" s="56" t="s">
        <v>53008</v>
      </c>
      <c r="C9937" s="56" t="s">
        <v>52996</v>
      </c>
      <c r="D9937" s="56" t="s">
        <v>7820</v>
      </c>
      <c r="E9937" s="56" t="s">
        <v>35672</v>
      </c>
      <c r="F9937" s="56" t="s">
        <v>22</v>
      </c>
      <c r="G9937" s="56"/>
      <c r="H9937" s="56" t="s">
        <v>53009</v>
      </c>
      <c r="I9937" s="56" t="s">
        <v>53010</v>
      </c>
      <c r="J9937" s="56" t="s">
        <v>53011</v>
      </c>
      <c r="K9937" s="56" t="s">
        <v>7326</v>
      </c>
      <c r="L9937" s="90" t="str">
        <f t="shared" si="310"/>
        <v>NA</v>
      </c>
      <c r="M9937" s="90"/>
      <c r="O9937" s="91"/>
      <c r="P9937" s="56"/>
      <c r="Q9937" s="56"/>
      <c r="R9937" s="56"/>
      <c r="S9937" s="56"/>
      <c r="T9937" s="56" t="s">
        <v>49360</v>
      </c>
      <c r="U9937" s="56" t="s">
        <v>49361</v>
      </c>
      <c r="V9937" s="56" t="s">
        <v>42569</v>
      </c>
      <c r="W9937" s="56" t="s">
        <v>7820</v>
      </c>
      <c r="X9937" s="56" t="s">
        <v>3101</v>
      </c>
      <c r="Y9937" s="56"/>
      <c r="Z9937" s="56" t="s">
        <v>48532</v>
      </c>
      <c r="AA9937" s="56" t="s">
        <v>49290</v>
      </c>
      <c r="AB9937" s="56" t="s">
        <v>49360</v>
      </c>
      <c r="AC9937" s="56" t="s">
        <v>7326</v>
      </c>
      <c r="AD9937" s="90" t="str">
        <f t="shared" si="311"/>
        <v>NA</v>
      </c>
      <c r="AE9937" s="90"/>
      <c r="AF9937" s="90"/>
      <c r="AG9937" s="90"/>
    </row>
    <row r="9938" spans="1:33">
      <c r="A9938" s="56" t="s">
        <v>53012</v>
      </c>
      <c r="B9938" s="56" t="s">
        <v>53013</v>
      </c>
      <c r="C9938" s="56" t="s">
        <v>53014</v>
      </c>
      <c r="D9938" s="56" t="s">
        <v>7820</v>
      </c>
      <c r="E9938" s="56" t="s">
        <v>282</v>
      </c>
      <c r="F9938" s="56" t="s">
        <v>22</v>
      </c>
      <c r="G9938" s="56"/>
      <c r="H9938" s="56" t="s">
        <v>53015</v>
      </c>
      <c r="I9938" s="56" t="s">
        <v>53016</v>
      </c>
      <c r="J9938" s="56" t="s">
        <v>53017</v>
      </c>
      <c r="K9938" s="56" t="s">
        <v>7326</v>
      </c>
      <c r="L9938" s="90" t="str">
        <f t="shared" si="310"/>
        <v>NA</v>
      </c>
      <c r="M9938" s="90"/>
      <c r="O9938" s="91"/>
      <c r="P9938" s="56"/>
      <c r="Q9938" s="56"/>
      <c r="R9938" s="56"/>
      <c r="S9938" s="56"/>
      <c r="T9938" s="56" t="s">
        <v>49362</v>
      </c>
      <c r="U9938" s="56" t="s">
        <v>49363</v>
      </c>
      <c r="V9938" s="56" t="s">
        <v>49364</v>
      </c>
      <c r="W9938" s="56" t="s">
        <v>7820</v>
      </c>
      <c r="X9938" s="56" t="s">
        <v>3113</v>
      </c>
      <c r="Y9938" s="56"/>
      <c r="Z9938" s="56" t="s">
        <v>48532</v>
      </c>
      <c r="AA9938" s="56" t="s">
        <v>49365</v>
      </c>
      <c r="AB9938" s="56" t="s">
        <v>49362</v>
      </c>
      <c r="AC9938" s="56" t="s">
        <v>7326</v>
      </c>
      <c r="AD9938" s="90" t="str">
        <f t="shared" si="311"/>
        <v>NA</v>
      </c>
      <c r="AE9938" s="90"/>
      <c r="AF9938" s="90"/>
      <c r="AG9938" s="90"/>
    </row>
    <row r="9939" spans="1:33">
      <c r="A9939" s="56" t="s">
        <v>53018</v>
      </c>
      <c r="B9939" s="56" t="s">
        <v>53019</v>
      </c>
      <c r="C9939" s="56" t="s">
        <v>53020</v>
      </c>
      <c r="D9939" s="56" t="s">
        <v>7820</v>
      </c>
      <c r="E9939" s="56" t="s">
        <v>282</v>
      </c>
      <c r="F9939" s="56" t="s">
        <v>22</v>
      </c>
      <c r="G9939" s="56"/>
      <c r="H9939" s="56" t="s">
        <v>53015</v>
      </c>
      <c r="I9939" s="56" t="s">
        <v>53016</v>
      </c>
      <c r="J9939" s="56" t="s">
        <v>53021</v>
      </c>
      <c r="K9939" s="56" t="s">
        <v>7326</v>
      </c>
      <c r="L9939" s="90" t="str">
        <f t="shared" si="310"/>
        <v>NA</v>
      </c>
      <c r="M9939" s="90"/>
      <c r="O9939" s="91"/>
      <c r="P9939" s="56"/>
      <c r="Q9939" s="56"/>
      <c r="R9939" s="56"/>
      <c r="S9939" s="56"/>
      <c r="T9939" s="56" t="s">
        <v>49366</v>
      </c>
      <c r="U9939" s="56" t="s">
        <v>49367</v>
      </c>
      <c r="V9939" s="56" t="s">
        <v>49368</v>
      </c>
      <c r="W9939" s="56" t="s">
        <v>7820</v>
      </c>
      <c r="X9939" s="56" t="s">
        <v>3113</v>
      </c>
      <c r="Y9939" s="56"/>
      <c r="Z9939" s="56" t="s">
        <v>48532</v>
      </c>
      <c r="AA9939" s="56" t="s">
        <v>49365</v>
      </c>
      <c r="AB9939" s="56" t="s">
        <v>49366</v>
      </c>
      <c r="AC9939" s="56" t="s">
        <v>7326</v>
      </c>
      <c r="AD9939" s="90" t="str">
        <f t="shared" si="311"/>
        <v>NA</v>
      </c>
      <c r="AE9939" s="90"/>
      <c r="AF9939" s="90"/>
      <c r="AG9939" s="90"/>
    </row>
    <row r="9940" spans="1:33">
      <c r="A9940" s="56" t="s">
        <v>48401</v>
      </c>
      <c r="B9940" s="56" t="s">
        <v>53022</v>
      </c>
      <c r="C9940" s="56" t="s">
        <v>53023</v>
      </c>
      <c r="D9940" s="56" t="s">
        <v>7820</v>
      </c>
      <c r="E9940" s="56" t="s">
        <v>282</v>
      </c>
      <c r="F9940" s="56" t="s">
        <v>22</v>
      </c>
      <c r="G9940" s="56"/>
      <c r="H9940" s="56" t="s">
        <v>53015</v>
      </c>
      <c r="I9940" s="56" t="s">
        <v>53016</v>
      </c>
      <c r="J9940" s="56" t="s">
        <v>53024</v>
      </c>
      <c r="K9940" s="56" t="s">
        <v>7326</v>
      </c>
      <c r="L9940" s="90" t="str">
        <f t="shared" si="310"/>
        <v>NA</v>
      </c>
      <c r="M9940" s="90"/>
      <c r="O9940" s="91"/>
      <c r="P9940" s="56"/>
      <c r="Q9940" s="56"/>
      <c r="R9940" s="56"/>
      <c r="S9940" s="56"/>
      <c r="T9940" s="56" t="s">
        <v>49369</v>
      </c>
      <c r="U9940" s="56" t="s">
        <v>49370</v>
      </c>
      <c r="V9940" s="56" t="s">
        <v>48859</v>
      </c>
      <c r="W9940" s="56" t="s">
        <v>7820</v>
      </c>
      <c r="X9940" s="56" t="s">
        <v>3113</v>
      </c>
      <c r="Y9940" s="56"/>
      <c r="Z9940" s="56" t="s">
        <v>48532</v>
      </c>
      <c r="AA9940" s="56" t="s">
        <v>49365</v>
      </c>
      <c r="AB9940" s="56" t="s">
        <v>49371</v>
      </c>
      <c r="AC9940" s="56" t="s">
        <v>7326</v>
      </c>
      <c r="AD9940" s="90" t="str">
        <f t="shared" si="311"/>
        <v>NA</v>
      </c>
      <c r="AE9940" s="90"/>
      <c r="AF9940" s="90"/>
      <c r="AG9940" s="90"/>
    </row>
    <row r="9941" spans="1:33">
      <c r="A9941" s="56" t="s">
        <v>53025</v>
      </c>
      <c r="B9941" s="56" t="s">
        <v>53026</v>
      </c>
      <c r="C9941" s="56" t="s">
        <v>53027</v>
      </c>
      <c r="D9941" s="56" t="s">
        <v>7820</v>
      </c>
      <c r="E9941" s="56" t="s">
        <v>3847</v>
      </c>
      <c r="F9941" s="56" t="s">
        <v>22</v>
      </c>
      <c r="G9941" s="56"/>
      <c r="H9941" s="56" t="s">
        <v>53028</v>
      </c>
      <c r="I9941" s="56" t="s">
        <v>53029</v>
      </c>
      <c r="J9941" s="56" t="s">
        <v>53030</v>
      </c>
      <c r="K9941" s="56" t="s">
        <v>7326</v>
      </c>
      <c r="L9941" s="90" t="str">
        <f t="shared" si="310"/>
        <v>NA</v>
      </c>
      <c r="M9941" s="90"/>
      <c r="O9941" s="91"/>
      <c r="P9941" s="56"/>
      <c r="Q9941" s="56"/>
      <c r="R9941" s="56"/>
      <c r="S9941" s="56"/>
      <c r="T9941" s="56" t="s">
        <v>49372</v>
      </c>
      <c r="U9941" s="56" t="s">
        <v>49373</v>
      </c>
      <c r="V9941" s="56" t="s">
        <v>43867</v>
      </c>
      <c r="W9941" s="56" t="s">
        <v>7820</v>
      </c>
      <c r="X9941" s="56" t="s">
        <v>3113</v>
      </c>
      <c r="Y9941" s="56"/>
      <c r="Z9941" s="56" t="s">
        <v>48532</v>
      </c>
      <c r="AA9941" s="56" t="s">
        <v>49365</v>
      </c>
      <c r="AB9941" s="56" t="s">
        <v>49374</v>
      </c>
      <c r="AC9941" s="56" t="s">
        <v>7326</v>
      </c>
      <c r="AD9941" s="90" t="str">
        <f t="shared" si="311"/>
        <v>NA</v>
      </c>
      <c r="AE9941" s="90"/>
      <c r="AF9941" s="90"/>
      <c r="AG9941" s="90"/>
    </row>
    <row r="9942" spans="1:33">
      <c r="A9942" s="56" t="s">
        <v>53031</v>
      </c>
      <c r="B9942" s="56" t="s">
        <v>53032</v>
      </c>
      <c r="C9942" s="56" t="s">
        <v>53033</v>
      </c>
      <c r="D9942" s="56" t="s">
        <v>7820</v>
      </c>
      <c r="E9942" s="56" t="s">
        <v>53034</v>
      </c>
      <c r="F9942" s="56" t="s">
        <v>22</v>
      </c>
      <c r="G9942" s="56"/>
      <c r="H9942" s="56" t="s">
        <v>53035</v>
      </c>
      <c r="I9942" s="56" t="s">
        <v>53036</v>
      </c>
      <c r="J9942" s="56"/>
      <c r="K9942" s="56" t="s">
        <v>7326</v>
      </c>
      <c r="L9942" s="90" t="str">
        <f t="shared" si="310"/>
        <v>NA</v>
      </c>
      <c r="M9942" s="90"/>
      <c r="O9942" s="91"/>
      <c r="P9942" s="56"/>
      <c r="Q9942" s="56"/>
      <c r="R9942" s="56"/>
      <c r="S9942" s="56"/>
      <c r="T9942" s="56" t="s">
        <v>49375</v>
      </c>
      <c r="U9942" s="56" t="s">
        <v>49376</v>
      </c>
      <c r="V9942" s="56" t="s">
        <v>43867</v>
      </c>
      <c r="W9942" s="56" t="s">
        <v>7820</v>
      </c>
      <c r="X9942" s="56" t="s">
        <v>3113</v>
      </c>
      <c r="Y9942" s="56"/>
      <c r="Z9942" s="56" t="s">
        <v>48532</v>
      </c>
      <c r="AA9942" s="56" t="s">
        <v>49365</v>
      </c>
      <c r="AB9942" s="56"/>
      <c r="AC9942" s="56" t="s">
        <v>7326</v>
      </c>
      <c r="AD9942" s="90" t="str">
        <f t="shared" si="311"/>
        <v>NA</v>
      </c>
      <c r="AE9942" s="90"/>
      <c r="AF9942" s="90"/>
      <c r="AG9942" s="90"/>
    </row>
    <row r="9943" spans="1:33">
      <c r="A9943" s="56" t="s">
        <v>53037</v>
      </c>
      <c r="B9943" s="56" t="s">
        <v>53038</v>
      </c>
      <c r="C9943" s="56" t="s">
        <v>53020</v>
      </c>
      <c r="D9943" s="56" t="s">
        <v>7820</v>
      </c>
      <c r="E9943" s="56" t="s">
        <v>3973</v>
      </c>
      <c r="F9943" s="56" t="s">
        <v>22</v>
      </c>
      <c r="G9943" s="56"/>
      <c r="H9943" s="56" t="s">
        <v>53039</v>
      </c>
      <c r="I9943" s="56" t="s">
        <v>53040</v>
      </c>
      <c r="J9943" s="56" t="s">
        <v>53037</v>
      </c>
      <c r="K9943" s="56" t="s">
        <v>7326</v>
      </c>
      <c r="L9943" s="90" t="str">
        <f t="shared" si="310"/>
        <v>NA</v>
      </c>
      <c r="M9943" s="90"/>
      <c r="O9943" s="91"/>
      <c r="P9943" s="56"/>
      <c r="Q9943" s="56"/>
      <c r="R9943" s="56"/>
      <c r="S9943" s="56"/>
      <c r="T9943" s="56" t="s">
        <v>49377</v>
      </c>
      <c r="U9943" s="56" t="s">
        <v>49378</v>
      </c>
      <c r="V9943" s="56" t="s">
        <v>49379</v>
      </c>
      <c r="W9943" s="56" t="s">
        <v>7820</v>
      </c>
      <c r="X9943" s="56" t="s">
        <v>3113</v>
      </c>
      <c r="Y9943" s="56"/>
      <c r="Z9943" s="56" t="s">
        <v>48612</v>
      </c>
      <c r="AA9943" s="56" t="s">
        <v>49365</v>
      </c>
      <c r="AB9943" s="56"/>
      <c r="AC9943" s="56" t="s">
        <v>7326</v>
      </c>
      <c r="AD9943" s="90" t="str">
        <f t="shared" si="311"/>
        <v>NA</v>
      </c>
      <c r="AE9943" s="90"/>
      <c r="AF9943" s="90"/>
      <c r="AG9943" s="90"/>
    </row>
    <row r="9944" spans="1:33">
      <c r="A9944" s="56" t="s">
        <v>53041</v>
      </c>
      <c r="B9944" s="56" t="s">
        <v>53042</v>
      </c>
      <c r="C9944" s="56" t="s">
        <v>53043</v>
      </c>
      <c r="D9944" s="56" t="s">
        <v>7820</v>
      </c>
      <c r="E9944" s="56" t="s">
        <v>12041</v>
      </c>
      <c r="F9944" s="56" t="s">
        <v>22</v>
      </c>
      <c r="G9944" s="56"/>
      <c r="H9944" s="56" t="s">
        <v>53044</v>
      </c>
      <c r="I9944" s="56" t="s">
        <v>53045</v>
      </c>
      <c r="J9944" s="56" t="s">
        <v>53046</v>
      </c>
      <c r="K9944" s="56" t="s">
        <v>7326</v>
      </c>
      <c r="L9944" s="90" t="str">
        <f t="shared" si="310"/>
        <v>NA</v>
      </c>
      <c r="M9944" s="90"/>
      <c r="O9944" s="91"/>
      <c r="P9944" s="56"/>
      <c r="Q9944" s="56"/>
      <c r="R9944" s="56"/>
      <c r="S9944" s="56"/>
      <c r="T9944" s="56" t="s">
        <v>49380</v>
      </c>
      <c r="U9944" s="56" t="s">
        <v>49381</v>
      </c>
      <c r="V9944" s="56" t="s">
        <v>49382</v>
      </c>
      <c r="W9944" s="56" t="s">
        <v>7820</v>
      </c>
      <c r="X9944" s="56" t="s">
        <v>3113</v>
      </c>
      <c r="Y9944" s="56"/>
      <c r="Z9944" s="56" t="s">
        <v>48612</v>
      </c>
      <c r="AA9944" s="56" t="s">
        <v>49365</v>
      </c>
      <c r="AB9944" s="56"/>
      <c r="AC9944" s="56" t="s">
        <v>7326</v>
      </c>
      <c r="AD9944" s="90" t="str">
        <f t="shared" si="311"/>
        <v>NA</v>
      </c>
      <c r="AE9944" s="90"/>
      <c r="AF9944" s="90"/>
      <c r="AG9944" s="90"/>
    </row>
    <row r="9945" spans="1:33">
      <c r="A9945" s="56" t="s">
        <v>48401</v>
      </c>
      <c r="B9945" s="56" t="s">
        <v>53047</v>
      </c>
      <c r="C9945" s="56" t="s">
        <v>53048</v>
      </c>
      <c r="D9945" s="56" t="s">
        <v>7820</v>
      </c>
      <c r="E9945" s="56" t="s">
        <v>12041</v>
      </c>
      <c r="F9945" s="56" t="s">
        <v>22</v>
      </c>
      <c r="G9945" s="56"/>
      <c r="H9945" s="56" t="s">
        <v>53044</v>
      </c>
      <c r="I9945" s="56" t="s">
        <v>53045</v>
      </c>
      <c r="J9945" s="56"/>
      <c r="K9945" s="56" t="s">
        <v>7326</v>
      </c>
      <c r="L9945" s="90" t="str">
        <f t="shared" si="310"/>
        <v>NA</v>
      </c>
      <c r="M9945" s="90"/>
      <c r="O9945" s="91"/>
      <c r="P9945" s="56"/>
      <c r="Q9945" s="56"/>
      <c r="R9945" s="56"/>
      <c r="S9945" s="56"/>
      <c r="T9945" s="56" t="s">
        <v>49383</v>
      </c>
      <c r="U9945" s="56" t="s">
        <v>49384</v>
      </c>
      <c r="V9945" s="56" t="s">
        <v>49385</v>
      </c>
      <c r="W9945" s="56" t="s">
        <v>7820</v>
      </c>
      <c r="X9945" s="56" t="s">
        <v>3113</v>
      </c>
      <c r="Y9945" s="56"/>
      <c r="Z9945" s="56" t="s">
        <v>48532</v>
      </c>
      <c r="AA9945" s="56" t="s">
        <v>49365</v>
      </c>
      <c r="AB9945" s="56" t="s">
        <v>49383</v>
      </c>
      <c r="AC9945" s="56" t="s">
        <v>7326</v>
      </c>
      <c r="AD9945" s="90" t="str">
        <f t="shared" si="311"/>
        <v>NA</v>
      </c>
      <c r="AE9945" s="90"/>
      <c r="AF9945" s="90"/>
      <c r="AG9945" s="90"/>
    </row>
    <row r="9946" spans="1:33">
      <c r="A9946" s="56" t="s">
        <v>53049</v>
      </c>
      <c r="B9946" s="56" t="s">
        <v>53050</v>
      </c>
      <c r="C9946" s="56" t="s">
        <v>53051</v>
      </c>
      <c r="D9946" s="56" t="s">
        <v>7820</v>
      </c>
      <c r="E9946" s="56" t="s">
        <v>35878</v>
      </c>
      <c r="F9946" s="56" t="s">
        <v>22</v>
      </c>
      <c r="G9946" s="56"/>
      <c r="H9946" s="56" t="s">
        <v>53052</v>
      </c>
      <c r="I9946" s="56" t="s">
        <v>53053</v>
      </c>
      <c r="J9946" s="56" t="s">
        <v>53049</v>
      </c>
      <c r="K9946" s="56" t="s">
        <v>7326</v>
      </c>
      <c r="L9946" s="90" t="str">
        <f t="shared" si="310"/>
        <v>NA</v>
      </c>
      <c r="M9946" s="90"/>
      <c r="O9946" s="91"/>
      <c r="P9946" s="56"/>
      <c r="Q9946" s="56"/>
      <c r="R9946" s="56"/>
      <c r="S9946" s="56"/>
      <c r="T9946" s="56" t="s">
        <v>49386</v>
      </c>
      <c r="U9946" s="56" t="s">
        <v>49387</v>
      </c>
      <c r="V9946" s="56" t="s">
        <v>49388</v>
      </c>
      <c r="W9946" s="56" t="s">
        <v>7820</v>
      </c>
      <c r="X9946" s="56" t="s">
        <v>3113</v>
      </c>
      <c r="Y9946" s="56"/>
      <c r="Z9946" s="56" t="s">
        <v>48532</v>
      </c>
      <c r="AA9946" s="56" t="s">
        <v>49365</v>
      </c>
      <c r="AB9946" s="56" t="s">
        <v>49386</v>
      </c>
      <c r="AC9946" s="56" t="s">
        <v>7326</v>
      </c>
      <c r="AD9946" s="90" t="str">
        <f t="shared" si="311"/>
        <v>NA</v>
      </c>
      <c r="AE9946" s="90"/>
      <c r="AF9946" s="90"/>
      <c r="AG9946" s="90"/>
    </row>
    <row r="9947" spans="1:33">
      <c r="A9947" s="56" t="s">
        <v>53054</v>
      </c>
      <c r="B9947" s="56" t="s">
        <v>53055</v>
      </c>
      <c r="C9947" s="56" t="s">
        <v>53056</v>
      </c>
      <c r="D9947" s="56" t="s">
        <v>7820</v>
      </c>
      <c r="E9947" s="56" t="s">
        <v>7292</v>
      </c>
      <c r="F9947" s="56" t="s">
        <v>22</v>
      </c>
      <c r="G9947" s="56"/>
      <c r="H9947" s="56" t="s">
        <v>53057</v>
      </c>
      <c r="I9947" s="56" t="s">
        <v>53058</v>
      </c>
      <c r="J9947" s="56" t="s">
        <v>53054</v>
      </c>
      <c r="K9947" s="56" t="s">
        <v>7326</v>
      </c>
      <c r="L9947" s="90" t="str">
        <f t="shared" si="310"/>
        <v>NA</v>
      </c>
      <c r="M9947" s="90"/>
      <c r="O9947" s="91"/>
      <c r="P9947" s="56"/>
      <c r="Q9947" s="56"/>
      <c r="R9947" s="56"/>
      <c r="S9947" s="56"/>
      <c r="T9947" s="56" t="s">
        <v>49389</v>
      </c>
      <c r="U9947" s="56" t="s">
        <v>49390</v>
      </c>
      <c r="V9947" s="56" t="s">
        <v>49391</v>
      </c>
      <c r="W9947" s="56" t="s">
        <v>7820</v>
      </c>
      <c r="X9947" s="56" t="s">
        <v>3113</v>
      </c>
      <c r="Y9947" s="56"/>
      <c r="Z9947" s="56" t="s">
        <v>48532</v>
      </c>
      <c r="AA9947" s="56" t="s">
        <v>49365</v>
      </c>
      <c r="AB9947" s="56" t="s">
        <v>49389</v>
      </c>
      <c r="AC9947" s="56" t="s">
        <v>7326</v>
      </c>
      <c r="AD9947" s="90" t="str">
        <f t="shared" si="311"/>
        <v>NA</v>
      </c>
      <c r="AE9947" s="90"/>
      <c r="AF9947" s="90"/>
      <c r="AG9947" s="90"/>
    </row>
    <row r="9948" spans="1:33">
      <c r="A9948" s="56" t="s">
        <v>53059</v>
      </c>
      <c r="B9948" s="56" t="s">
        <v>53060</v>
      </c>
      <c r="C9948" s="56" t="s">
        <v>53061</v>
      </c>
      <c r="D9948" s="56" t="s">
        <v>7820</v>
      </c>
      <c r="E9948" s="56" t="s">
        <v>271</v>
      </c>
      <c r="F9948" s="56" t="s">
        <v>22</v>
      </c>
      <c r="G9948" s="56"/>
      <c r="H9948" s="56" t="s">
        <v>52060</v>
      </c>
      <c r="I9948" s="56" t="s">
        <v>52061</v>
      </c>
      <c r="J9948" s="56" t="s">
        <v>53062</v>
      </c>
      <c r="K9948" s="56" t="s">
        <v>7326</v>
      </c>
      <c r="L9948" s="90" t="str">
        <f t="shared" si="310"/>
        <v>NA</v>
      </c>
      <c r="M9948" s="90"/>
      <c r="O9948" s="91"/>
      <c r="P9948" s="56"/>
      <c r="Q9948" s="56"/>
      <c r="R9948" s="56"/>
      <c r="S9948" s="56"/>
      <c r="T9948" s="56" t="s">
        <v>49392</v>
      </c>
      <c r="U9948" s="56" t="s">
        <v>49393</v>
      </c>
      <c r="V9948" s="56" t="s">
        <v>49394</v>
      </c>
      <c r="W9948" s="56" t="s">
        <v>7820</v>
      </c>
      <c r="X9948" s="56" t="s">
        <v>3113</v>
      </c>
      <c r="Y9948" s="56"/>
      <c r="Z9948" s="56" t="s">
        <v>48532</v>
      </c>
      <c r="AA9948" s="56" t="s">
        <v>49365</v>
      </c>
      <c r="AB9948" s="56" t="s">
        <v>49392</v>
      </c>
      <c r="AC9948" s="56" t="s">
        <v>7326</v>
      </c>
      <c r="AD9948" s="90" t="str">
        <f t="shared" si="311"/>
        <v>NA</v>
      </c>
      <c r="AE9948" s="90"/>
      <c r="AF9948" s="90"/>
      <c r="AG9948" s="90"/>
    </row>
    <row r="9949" spans="1:33">
      <c r="A9949" s="56" t="s">
        <v>53063</v>
      </c>
      <c r="B9949" s="56" t="s">
        <v>53064</v>
      </c>
      <c r="C9949" s="56" t="s">
        <v>53065</v>
      </c>
      <c r="D9949" s="56" t="s">
        <v>7820</v>
      </c>
      <c r="E9949" s="56" t="s">
        <v>271</v>
      </c>
      <c r="F9949" s="56" t="s">
        <v>22</v>
      </c>
      <c r="G9949" s="56"/>
      <c r="H9949" s="56" t="s">
        <v>52060</v>
      </c>
      <c r="I9949" s="56" t="s">
        <v>52061</v>
      </c>
      <c r="J9949" s="56" t="s">
        <v>53066</v>
      </c>
      <c r="K9949" s="56" t="s">
        <v>7326</v>
      </c>
      <c r="L9949" s="90" t="str">
        <f t="shared" si="310"/>
        <v>NA</v>
      </c>
      <c r="M9949" s="90"/>
      <c r="O9949" s="91"/>
      <c r="P9949" s="56"/>
      <c r="Q9949" s="56"/>
      <c r="R9949" s="56"/>
      <c r="S9949" s="56"/>
      <c r="T9949" s="56" t="s">
        <v>49395</v>
      </c>
      <c r="U9949" s="56" t="s">
        <v>49396</v>
      </c>
      <c r="V9949" s="56" t="s">
        <v>49397</v>
      </c>
      <c r="W9949" s="56" t="s">
        <v>7820</v>
      </c>
      <c r="X9949" s="56" t="s">
        <v>3113</v>
      </c>
      <c r="Y9949" s="56"/>
      <c r="Z9949" s="56" t="s">
        <v>48612</v>
      </c>
      <c r="AA9949" s="56" t="s">
        <v>49365</v>
      </c>
      <c r="AB9949" s="56" t="s">
        <v>49395</v>
      </c>
      <c r="AC9949" s="56" t="s">
        <v>7326</v>
      </c>
      <c r="AD9949" s="90" t="str">
        <f t="shared" si="311"/>
        <v>NA</v>
      </c>
      <c r="AE9949" s="90"/>
      <c r="AF9949" s="90"/>
      <c r="AG9949" s="90"/>
    </row>
    <row r="9950" spans="1:33">
      <c r="A9950" s="56" t="s">
        <v>53067</v>
      </c>
      <c r="B9950" s="56" t="s">
        <v>53068</v>
      </c>
      <c r="C9950" s="56" t="s">
        <v>53061</v>
      </c>
      <c r="D9950" s="56" t="s">
        <v>7820</v>
      </c>
      <c r="E9950" s="56" t="s">
        <v>3973</v>
      </c>
      <c r="F9950" s="56" t="s">
        <v>22</v>
      </c>
      <c r="G9950" s="56"/>
      <c r="H9950" s="56" t="s">
        <v>53039</v>
      </c>
      <c r="I9950" s="56" t="s">
        <v>53040</v>
      </c>
      <c r="J9950" s="56" t="s">
        <v>53069</v>
      </c>
      <c r="K9950" s="56" t="s">
        <v>7326</v>
      </c>
      <c r="L9950" s="90" t="str">
        <f t="shared" si="310"/>
        <v>NA</v>
      </c>
      <c r="M9950" s="90"/>
      <c r="O9950" s="91"/>
      <c r="P9950" s="56"/>
      <c r="Q9950" s="56"/>
      <c r="R9950" s="56"/>
      <c r="S9950" s="56"/>
      <c r="T9950" s="56" t="s">
        <v>49398</v>
      </c>
      <c r="U9950" s="56" t="s">
        <v>49399</v>
      </c>
      <c r="V9950" s="56" t="s">
        <v>42628</v>
      </c>
      <c r="W9950" s="56" t="s">
        <v>7820</v>
      </c>
      <c r="X9950" s="56" t="s">
        <v>6127</v>
      </c>
      <c r="Y9950" s="56"/>
      <c r="Z9950" s="56" t="s">
        <v>49400</v>
      </c>
      <c r="AA9950" s="56" t="s">
        <v>49401</v>
      </c>
      <c r="AB9950" s="56"/>
      <c r="AC9950" s="56" t="s">
        <v>7326</v>
      </c>
      <c r="AD9950" s="90" t="str">
        <f t="shared" si="311"/>
        <v>NA</v>
      </c>
      <c r="AE9950" s="90"/>
      <c r="AF9950" s="90"/>
      <c r="AG9950" s="90"/>
    </row>
    <row r="9951" spans="1:33">
      <c r="A9951" s="56" t="s">
        <v>53070</v>
      </c>
      <c r="B9951" s="56" t="s">
        <v>53071</v>
      </c>
      <c r="C9951" s="56" t="s">
        <v>53065</v>
      </c>
      <c r="D9951" s="56" t="s">
        <v>7820</v>
      </c>
      <c r="E9951" s="56" t="s">
        <v>4018</v>
      </c>
      <c r="F9951" s="56" t="s">
        <v>22</v>
      </c>
      <c r="G9951" s="56"/>
      <c r="H9951" s="56" t="s">
        <v>53072</v>
      </c>
      <c r="I9951" s="56" t="s">
        <v>53073</v>
      </c>
      <c r="J9951" s="56" t="s">
        <v>53074</v>
      </c>
      <c r="K9951" s="56" t="s">
        <v>7326</v>
      </c>
      <c r="L9951" s="90" t="str">
        <f t="shared" si="310"/>
        <v>NA</v>
      </c>
      <c r="M9951" s="90"/>
      <c r="O9951" s="91"/>
      <c r="P9951" s="56"/>
      <c r="Q9951" s="56"/>
      <c r="R9951" s="56"/>
      <c r="S9951" s="56"/>
      <c r="T9951" s="56" t="s">
        <v>49402</v>
      </c>
      <c r="U9951" s="56" t="s">
        <v>49403</v>
      </c>
      <c r="V9951" s="56" t="s">
        <v>49404</v>
      </c>
      <c r="W9951" s="56" t="s">
        <v>7820</v>
      </c>
      <c r="X9951" s="56" t="s">
        <v>3126</v>
      </c>
      <c r="Y9951" s="56"/>
      <c r="Z9951" s="56" t="s">
        <v>49405</v>
      </c>
      <c r="AA9951" s="56" t="s">
        <v>49406</v>
      </c>
      <c r="AB9951" s="56" t="s">
        <v>49407</v>
      </c>
      <c r="AC9951" s="56" t="s">
        <v>7326</v>
      </c>
      <c r="AD9951" s="90" t="str">
        <f t="shared" si="311"/>
        <v>NA</v>
      </c>
      <c r="AE9951" s="90"/>
      <c r="AF9951" s="90"/>
      <c r="AG9951" s="90"/>
    </row>
    <row r="9952" spans="1:33">
      <c r="A9952" s="56" t="s">
        <v>53075</v>
      </c>
      <c r="B9952" s="56" t="s">
        <v>53076</v>
      </c>
      <c r="C9952" s="56" t="s">
        <v>53077</v>
      </c>
      <c r="D9952" s="56" t="s">
        <v>7820</v>
      </c>
      <c r="E9952" s="56" t="s">
        <v>4046</v>
      </c>
      <c r="F9952" s="56" t="s">
        <v>22</v>
      </c>
      <c r="G9952" s="56"/>
      <c r="H9952" s="56" t="s">
        <v>53078</v>
      </c>
      <c r="I9952" s="56" t="s">
        <v>53079</v>
      </c>
      <c r="J9952" s="56" t="s">
        <v>53075</v>
      </c>
      <c r="K9952" s="56" t="s">
        <v>7326</v>
      </c>
      <c r="L9952" s="90" t="str">
        <f t="shared" si="310"/>
        <v>NA</v>
      </c>
      <c r="M9952" s="90"/>
      <c r="O9952" s="91"/>
      <c r="P9952" s="56"/>
      <c r="Q9952" s="56"/>
      <c r="R9952" s="56"/>
      <c r="S9952" s="56"/>
      <c r="T9952" s="56" t="s">
        <v>49408</v>
      </c>
      <c r="U9952" s="56" t="s">
        <v>49409</v>
      </c>
      <c r="V9952" s="56" t="s">
        <v>49410</v>
      </c>
      <c r="W9952" s="56" t="s">
        <v>7820</v>
      </c>
      <c r="X9952" s="56" t="s">
        <v>3126</v>
      </c>
      <c r="Y9952" s="56"/>
      <c r="Z9952" s="56" t="s">
        <v>49405</v>
      </c>
      <c r="AA9952" s="56" t="s">
        <v>49406</v>
      </c>
      <c r="AB9952" s="56"/>
      <c r="AC9952" s="56" t="s">
        <v>7326</v>
      </c>
      <c r="AD9952" s="90" t="str">
        <f t="shared" si="311"/>
        <v>NA</v>
      </c>
      <c r="AE9952" s="90"/>
      <c r="AF9952" s="90"/>
      <c r="AG9952" s="90"/>
    </row>
    <row r="9953" spans="1:33">
      <c r="A9953" s="56" t="s">
        <v>53080</v>
      </c>
      <c r="B9953" s="56" t="s">
        <v>53081</v>
      </c>
      <c r="C9953" s="56" t="s">
        <v>53082</v>
      </c>
      <c r="D9953" s="56" t="s">
        <v>7820</v>
      </c>
      <c r="E9953" s="56" t="s">
        <v>53083</v>
      </c>
      <c r="F9953" s="56" t="s">
        <v>22</v>
      </c>
      <c r="G9953" s="56"/>
      <c r="H9953" s="56" t="s">
        <v>53084</v>
      </c>
      <c r="I9953" s="56" t="s">
        <v>53085</v>
      </c>
      <c r="J9953" s="56"/>
      <c r="K9953" s="56" t="s">
        <v>7326</v>
      </c>
      <c r="L9953" s="90" t="str">
        <f t="shared" si="310"/>
        <v>NA</v>
      </c>
      <c r="M9953" s="90"/>
      <c r="O9953" s="91"/>
      <c r="P9953" s="56"/>
      <c r="Q9953" s="56"/>
      <c r="R9953" s="56"/>
      <c r="S9953" s="56"/>
      <c r="T9953" s="56" t="s">
        <v>49411</v>
      </c>
      <c r="U9953" s="56" t="s">
        <v>49412</v>
      </c>
      <c r="V9953" s="56" t="s">
        <v>49410</v>
      </c>
      <c r="W9953" s="56" t="s">
        <v>7820</v>
      </c>
      <c r="X9953" s="56" t="s">
        <v>49413</v>
      </c>
      <c r="Y9953" s="56"/>
      <c r="Z9953" s="56" t="s">
        <v>49414</v>
      </c>
      <c r="AA9953" s="56" t="s">
        <v>49415</v>
      </c>
      <c r="AB9953" s="56"/>
      <c r="AC9953" s="56" t="s">
        <v>7326</v>
      </c>
      <c r="AD9953" s="90" t="str">
        <f t="shared" si="311"/>
        <v>NA</v>
      </c>
      <c r="AE9953" s="90"/>
      <c r="AF9953" s="90"/>
      <c r="AG9953" s="90"/>
    </row>
    <row r="9954" spans="1:33">
      <c r="A9954" s="56" t="s">
        <v>53086</v>
      </c>
      <c r="B9954" s="56" t="s">
        <v>53087</v>
      </c>
      <c r="C9954" s="56" t="s">
        <v>53088</v>
      </c>
      <c r="D9954" s="56" t="s">
        <v>7820</v>
      </c>
      <c r="E9954" s="56" t="s">
        <v>7311</v>
      </c>
      <c r="F9954" s="56" t="s">
        <v>22</v>
      </c>
      <c r="G9954" s="56"/>
      <c r="H9954" s="56" t="s">
        <v>53089</v>
      </c>
      <c r="I9954" s="56" t="s">
        <v>53090</v>
      </c>
      <c r="J9954" s="56"/>
      <c r="K9954" s="56" t="s">
        <v>7326</v>
      </c>
      <c r="L9954" s="90" t="str">
        <f t="shared" si="310"/>
        <v>NA</v>
      </c>
      <c r="M9954" s="90"/>
      <c r="O9954" s="91"/>
      <c r="P9954" s="56"/>
      <c r="Q9954" s="56"/>
      <c r="R9954" s="56"/>
      <c r="S9954" s="56"/>
      <c r="T9954" s="56" t="s">
        <v>49416</v>
      </c>
      <c r="U9954" s="56" t="s">
        <v>49417</v>
      </c>
      <c r="V9954" s="56" t="s">
        <v>42628</v>
      </c>
      <c r="W9954" s="56" t="s">
        <v>7820</v>
      </c>
      <c r="X9954" s="56" t="s">
        <v>31327</v>
      </c>
      <c r="Y9954" s="56"/>
      <c r="Z9954" s="56" t="s">
        <v>49418</v>
      </c>
      <c r="AA9954" s="56" t="s">
        <v>49419</v>
      </c>
      <c r="AB9954" s="56"/>
      <c r="AC9954" s="56" t="s">
        <v>7326</v>
      </c>
      <c r="AD9954" s="90" t="str">
        <f t="shared" si="311"/>
        <v>NA</v>
      </c>
      <c r="AE9954" s="90"/>
      <c r="AF9954" s="90"/>
      <c r="AG9954" s="90"/>
    </row>
    <row r="9955" spans="1:33">
      <c r="A9955" s="56" t="s">
        <v>53091</v>
      </c>
      <c r="B9955" s="56" t="s">
        <v>53092</v>
      </c>
      <c r="C9955" s="56" t="s">
        <v>53093</v>
      </c>
      <c r="D9955" s="56" t="s">
        <v>7820</v>
      </c>
      <c r="E9955" s="56" t="s">
        <v>7311</v>
      </c>
      <c r="F9955" s="56" t="s">
        <v>22</v>
      </c>
      <c r="G9955" s="56"/>
      <c r="H9955" s="56" t="s">
        <v>53089</v>
      </c>
      <c r="I9955" s="56" t="s">
        <v>53090</v>
      </c>
      <c r="J9955" s="56"/>
      <c r="K9955" s="56" t="s">
        <v>7326</v>
      </c>
      <c r="L9955" s="90" t="str">
        <f t="shared" si="310"/>
        <v>NA</v>
      </c>
      <c r="M9955" s="90"/>
      <c r="O9955" s="91"/>
      <c r="P9955" s="56"/>
      <c r="Q9955" s="56"/>
      <c r="R9955" s="56"/>
      <c r="S9955" s="56"/>
      <c r="T9955" s="56" t="s">
        <v>49420</v>
      </c>
      <c r="U9955" s="56" t="s">
        <v>49421</v>
      </c>
      <c r="V9955" s="56" t="s">
        <v>49422</v>
      </c>
      <c r="W9955" s="56" t="s">
        <v>7820</v>
      </c>
      <c r="X9955" s="56" t="s">
        <v>6146</v>
      </c>
      <c r="Y9955" s="56"/>
      <c r="Z9955" s="56" t="s">
        <v>49423</v>
      </c>
      <c r="AA9955" s="56" t="s">
        <v>49424</v>
      </c>
      <c r="AB9955" s="56" t="s">
        <v>49425</v>
      </c>
      <c r="AC9955" s="56" t="s">
        <v>7326</v>
      </c>
      <c r="AD9955" s="90" t="str">
        <f t="shared" si="311"/>
        <v>NA</v>
      </c>
      <c r="AE9955" s="90"/>
      <c r="AF9955" s="90"/>
      <c r="AG9955" s="90"/>
    </row>
    <row r="9956" spans="1:33">
      <c r="A9956" s="56" t="s">
        <v>53094</v>
      </c>
      <c r="B9956" s="56" t="s">
        <v>53095</v>
      </c>
      <c r="C9956" s="56" t="s">
        <v>53096</v>
      </c>
      <c r="D9956" s="56" t="s">
        <v>7820</v>
      </c>
      <c r="E9956" s="56" t="s">
        <v>7311</v>
      </c>
      <c r="F9956" s="56" t="s">
        <v>22</v>
      </c>
      <c r="G9956" s="56"/>
      <c r="H9956" s="56" t="s">
        <v>53089</v>
      </c>
      <c r="I9956" s="56" t="s">
        <v>53090</v>
      </c>
      <c r="J9956" s="56" t="s">
        <v>53097</v>
      </c>
      <c r="K9956" s="56" t="s">
        <v>7326</v>
      </c>
      <c r="L9956" s="90" t="str">
        <f t="shared" si="310"/>
        <v>NA</v>
      </c>
      <c r="M9956" s="90"/>
      <c r="O9956" s="91"/>
      <c r="P9956" s="56"/>
      <c r="Q9956" s="56"/>
      <c r="R9956" s="56"/>
      <c r="S9956" s="56"/>
      <c r="T9956" s="56" t="s">
        <v>49426</v>
      </c>
      <c r="U9956" s="56" t="s">
        <v>49427</v>
      </c>
      <c r="V9956" s="56" t="s">
        <v>42628</v>
      </c>
      <c r="W9956" s="56" t="s">
        <v>7820</v>
      </c>
      <c r="X9956" s="56" t="s">
        <v>6146</v>
      </c>
      <c r="Y9956" s="56"/>
      <c r="Z9956" s="56" t="s">
        <v>49423</v>
      </c>
      <c r="AA9956" s="56" t="s">
        <v>49424</v>
      </c>
      <c r="AB9956" s="56" t="s">
        <v>49428</v>
      </c>
      <c r="AC9956" s="56" t="s">
        <v>7326</v>
      </c>
      <c r="AD9956" s="90" t="str">
        <f t="shared" si="311"/>
        <v>NA</v>
      </c>
      <c r="AE9956" s="90"/>
      <c r="AF9956" s="90"/>
      <c r="AG9956" s="90"/>
    </row>
    <row r="9957" spans="1:33">
      <c r="A9957" s="56" t="s">
        <v>53098</v>
      </c>
      <c r="B9957" s="56" t="s">
        <v>53099</v>
      </c>
      <c r="C9957" s="56" t="s">
        <v>53100</v>
      </c>
      <c r="D9957" s="56" t="s">
        <v>53101</v>
      </c>
      <c r="E9957" s="56" t="s">
        <v>335</v>
      </c>
      <c r="F9957" s="56" t="s">
        <v>22</v>
      </c>
      <c r="G9957" s="56"/>
      <c r="H9957" s="56" t="s">
        <v>53102</v>
      </c>
      <c r="I9957" s="56" t="s">
        <v>53103</v>
      </c>
      <c r="J9957" s="56" t="s">
        <v>53104</v>
      </c>
      <c r="K9957" s="56" t="s">
        <v>7326</v>
      </c>
      <c r="L9957" s="90" t="str">
        <f t="shared" si="310"/>
        <v>NA</v>
      </c>
      <c r="M9957" s="90"/>
      <c r="O9957" s="91"/>
      <c r="P9957" s="56"/>
      <c r="Q9957" s="56"/>
      <c r="R9957" s="56"/>
      <c r="S9957" s="56"/>
      <c r="T9957" s="56" t="s">
        <v>49429</v>
      </c>
      <c r="U9957" s="56" t="s">
        <v>49430</v>
      </c>
      <c r="V9957" s="56" t="s">
        <v>49431</v>
      </c>
      <c r="W9957" s="56" t="s">
        <v>7820</v>
      </c>
      <c r="X9957" s="56" t="s">
        <v>6156</v>
      </c>
      <c r="Y9957" s="56"/>
      <c r="Z9957" s="56" t="s">
        <v>49432</v>
      </c>
      <c r="AA9957" s="56" t="s">
        <v>49433</v>
      </c>
      <c r="AB9957" s="56"/>
      <c r="AC9957" s="56" t="s">
        <v>7326</v>
      </c>
      <c r="AD9957" s="90" t="str">
        <f t="shared" si="311"/>
        <v>NA</v>
      </c>
      <c r="AE9957" s="90"/>
      <c r="AF9957" s="90"/>
      <c r="AG9957" s="90"/>
    </row>
    <row r="9958" spans="1:33">
      <c r="A9958" s="56" t="s">
        <v>53105</v>
      </c>
      <c r="B9958" s="56" t="s">
        <v>53106</v>
      </c>
      <c r="C9958" s="56" t="s">
        <v>53100</v>
      </c>
      <c r="D9958" s="56" t="s">
        <v>53101</v>
      </c>
      <c r="E9958" s="56" t="s">
        <v>172</v>
      </c>
      <c r="F9958" s="56" t="s">
        <v>22</v>
      </c>
      <c r="G9958" s="56" t="s">
        <v>53107</v>
      </c>
      <c r="H9958" s="56" t="s">
        <v>53108</v>
      </c>
      <c r="I9958" s="56" t="s">
        <v>53109</v>
      </c>
      <c r="J9958" s="56" t="s">
        <v>53105</v>
      </c>
      <c r="K9958" s="56" t="s">
        <v>7326</v>
      </c>
      <c r="L9958" s="90" t="str">
        <f t="shared" si="310"/>
        <v>NA</v>
      </c>
      <c r="M9958" s="90"/>
      <c r="O9958" s="91"/>
      <c r="P9958" s="56"/>
      <c r="Q9958" s="56"/>
      <c r="R9958" s="56"/>
      <c r="S9958" s="56"/>
      <c r="T9958" s="56" t="s">
        <v>49434</v>
      </c>
      <c r="U9958" s="56" t="s">
        <v>49435</v>
      </c>
      <c r="V9958" s="56" t="s">
        <v>42628</v>
      </c>
      <c r="W9958" s="56" t="s">
        <v>7820</v>
      </c>
      <c r="X9958" s="56" t="s">
        <v>6156</v>
      </c>
      <c r="Y9958" s="56"/>
      <c r="Z9958" s="56" t="s">
        <v>49432</v>
      </c>
      <c r="AA9958" s="56" t="s">
        <v>49433</v>
      </c>
      <c r="AB9958" s="56" t="s">
        <v>49436</v>
      </c>
      <c r="AC9958" s="56" t="s">
        <v>7326</v>
      </c>
      <c r="AD9958" s="90" t="str">
        <f t="shared" si="311"/>
        <v>NA</v>
      </c>
      <c r="AE9958" s="90"/>
      <c r="AF9958" s="90"/>
      <c r="AG9958" s="90"/>
    </row>
    <row r="9959" spans="1:33">
      <c r="A9959" s="56" t="s">
        <v>53110</v>
      </c>
      <c r="B9959" s="56" t="s">
        <v>53111</v>
      </c>
      <c r="C9959" s="56" t="s">
        <v>53100</v>
      </c>
      <c r="D9959" s="56" t="s">
        <v>53101</v>
      </c>
      <c r="E9959" s="56" t="s">
        <v>9033</v>
      </c>
      <c r="F9959" s="56" t="s">
        <v>22</v>
      </c>
      <c r="G9959" s="56"/>
      <c r="H9959" s="56" t="s">
        <v>53112</v>
      </c>
      <c r="I9959" s="56" t="s">
        <v>53113</v>
      </c>
      <c r="J9959" s="56" t="s">
        <v>53114</v>
      </c>
      <c r="K9959" s="56" t="s">
        <v>7326</v>
      </c>
      <c r="L9959" s="90" t="str">
        <f t="shared" si="310"/>
        <v>NA</v>
      </c>
      <c r="M9959" s="90"/>
      <c r="O9959" s="91"/>
      <c r="P9959" s="56"/>
      <c r="Q9959" s="56"/>
      <c r="R9959" s="56"/>
      <c r="S9959" s="56"/>
      <c r="T9959" s="56" t="s">
        <v>49437</v>
      </c>
      <c r="U9959" s="56" t="s">
        <v>49438</v>
      </c>
      <c r="V9959" s="56" t="s">
        <v>49439</v>
      </c>
      <c r="W9959" s="56" t="s">
        <v>7820</v>
      </c>
      <c r="X9959" s="56" t="s">
        <v>6164</v>
      </c>
      <c r="Y9959" s="56"/>
      <c r="Z9959" s="56" t="s">
        <v>49440</v>
      </c>
      <c r="AA9959" s="56" t="s">
        <v>49441</v>
      </c>
      <c r="AB9959" s="56"/>
      <c r="AC9959" s="56" t="s">
        <v>7326</v>
      </c>
      <c r="AD9959" s="90" t="str">
        <f t="shared" si="311"/>
        <v>NA</v>
      </c>
      <c r="AE9959" s="90"/>
      <c r="AF9959" s="90"/>
      <c r="AG9959" s="90"/>
    </row>
    <row r="9960" spans="1:33">
      <c r="A9960" s="56" t="s">
        <v>53115</v>
      </c>
      <c r="B9960" s="56" t="s">
        <v>53116</v>
      </c>
      <c r="C9960" s="56" t="s">
        <v>53100</v>
      </c>
      <c r="D9960" s="56" t="s">
        <v>53101</v>
      </c>
      <c r="E9960" s="56" t="s">
        <v>2213</v>
      </c>
      <c r="F9960" s="56" t="s">
        <v>22</v>
      </c>
      <c r="G9960" s="56"/>
      <c r="H9960" s="56" t="s">
        <v>53117</v>
      </c>
      <c r="I9960" s="56" t="s">
        <v>53118</v>
      </c>
      <c r="J9960" s="56" t="s">
        <v>53119</v>
      </c>
      <c r="K9960" s="56" t="s">
        <v>7326</v>
      </c>
      <c r="L9960" s="90" t="str">
        <f t="shared" si="310"/>
        <v>NA</v>
      </c>
      <c r="M9960" s="90"/>
      <c r="O9960" s="91"/>
      <c r="P9960" s="56"/>
      <c r="Q9960" s="56"/>
      <c r="R9960" s="56"/>
      <c r="S9960" s="56"/>
      <c r="T9960" s="56" t="s">
        <v>49442</v>
      </c>
      <c r="U9960" s="56" t="s">
        <v>49443</v>
      </c>
      <c r="V9960" s="56" t="s">
        <v>49444</v>
      </c>
      <c r="W9960" s="56" t="s">
        <v>7820</v>
      </c>
      <c r="X9960" s="56" t="s">
        <v>6164</v>
      </c>
      <c r="Y9960" s="56"/>
      <c r="Z9960" s="56" t="s">
        <v>49440</v>
      </c>
      <c r="AA9960" s="56" t="s">
        <v>49441</v>
      </c>
      <c r="AB9960" s="56"/>
      <c r="AC9960" s="56" t="s">
        <v>7326</v>
      </c>
      <c r="AD9960" s="90" t="str">
        <f t="shared" si="311"/>
        <v>NA</v>
      </c>
      <c r="AE9960" s="90"/>
      <c r="AF9960" s="90"/>
      <c r="AG9960" s="90"/>
    </row>
    <row r="9961" spans="1:33">
      <c r="A9961" s="56" t="s">
        <v>53120</v>
      </c>
      <c r="B9961" s="56" t="s">
        <v>53121</v>
      </c>
      <c r="C9961" s="56" t="s">
        <v>53100</v>
      </c>
      <c r="D9961" s="56" t="s">
        <v>53101</v>
      </c>
      <c r="E9961" s="56" t="s">
        <v>2762</v>
      </c>
      <c r="F9961" s="56" t="s">
        <v>22</v>
      </c>
      <c r="G9961" s="56"/>
      <c r="H9961" s="56" t="s">
        <v>53122</v>
      </c>
      <c r="I9961" s="56" t="s">
        <v>53123</v>
      </c>
      <c r="J9961" s="56" t="s">
        <v>53124</v>
      </c>
      <c r="K9961" s="56" t="s">
        <v>7326</v>
      </c>
      <c r="L9961" s="90" t="str">
        <f t="shared" si="310"/>
        <v>NA</v>
      </c>
      <c r="M9961" s="90"/>
      <c r="O9961" s="91"/>
      <c r="P9961" s="56"/>
      <c r="Q9961" s="56"/>
      <c r="R9961" s="56"/>
      <c r="S9961" s="56"/>
      <c r="T9961" s="56" t="s">
        <v>49445</v>
      </c>
      <c r="U9961" s="56" t="s">
        <v>49446</v>
      </c>
      <c r="V9961" s="56" t="s">
        <v>42628</v>
      </c>
      <c r="W9961" s="56" t="s">
        <v>7820</v>
      </c>
      <c r="X9961" s="56" t="s">
        <v>6164</v>
      </c>
      <c r="Y9961" s="56"/>
      <c r="Z9961" s="56" t="s">
        <v>49440</v>
      </c>
      <c r="AA9961" s="56" t="s">
        <v>49441</v>
      </c>
      <c r="AB9961" s="56" t="s">
        <v>49436</v>
      </c>
      <c r="AC9961" s="56" t="s">
        <v>7326</v>
      </c>
      <c r="AD9961" s="90" t="str">
        <f t="shared" si="311"/>
        <v>NA</v>
      </c>
      <c r="AE9961" s="90"/>
      <c r="AF9961" s="90"/>
      <c r="AG9961" s="90"/>
    </row>
    <row r="9962" spans="1:33">
      <c r="A9962" s="56" t="s">
        <v>53125</v>
      </c>
      <c r="B9962" s="56" t="s">
        <v>53126</v>
      </c>
      <c r="C9962" s="56" t="s">
        <v>53127</v>
      </c>
      <c r="D9962" s="56" t="s">
        <v>53101</v>
      </c>
      <c r="E9962" s="56" t="s">
        <v>10817</v>
      </c>
      <c r="F9962" s="56" t="s">
        <v>22</v>
      </c>
      <c r="G9962" s="56"/>
      <c r="H9962" s="56" t="s">
        <v>53128</v>
      </c>
      <c r="I9962" s="56" t="s">
        <v>53129</v>
      </c>
      <c r="J9962" s="56" t="s">
        <v>53125</v>
      </c>
      <c r="K9962" s="56" t="s">
        <v>87</v>
      </c>
      <c r="L9962" s="90" t="str">
        <f t="shared" si="310"/>
        <v>NA</v>
      </c>
      <c r="M9962" s="90"/>
      <c r="O9962" s="91"/>
      <c r="P9962" s="56"/>
      <c r="Q9962" s="56"/>
      <c r="R9962" s="56"/>
      <c r="S9962" s="56"/>
      <c r="T9962" s="56" t="s">
        <v>49447</v>
      </c>
      <c r="U9962" s="56" t="s">
        <v>49448</v>
      </c>
      <c r="V9962" s="56" t="s">
        <v>49449</v>
      </c>
      <c r="W9962" s="56" t="s">
        <v>7820</v>
      </c>
      <c r="X9962" s="56" t="s">
        <v>49450</v>
      </c>
      <c r="Y9962" s="56"/>
      <c r="Z9962" s="56" t="s">
        <v>49451</v>
      </c>
      <c r="AA9962" s="56" t="s">
        <v>49452</v>
      </c>
      <c r="AB9962" s="56"/>
      <c r="AC9962" s="56" t="s">
        <v>7326</v>
      </c>
      <c r="AD9962" s="90" t="str">
        <f t="shared" si="311"/>
        <v>NA</v>
      </c>
      <c r="AE9962" s="90"/>
      <c r="AF9962" s="90"/>
      <c r="AG9962" s="90"/>
    </row>
    <row r="9963" spans="1:33">
      <c r="A9963" s="56" t="s">
        <v>53130</v>
      </c>
      <c r="B9963" s="56" t="s">
        <v>53131</v>
      </c>
      <c r="C9963" s="56" t="s">
        <v>53100</v>
      </c>
      <c r="D9963" s="56" t="s">
        <v>53101</v>
      </c>
      <c r="E9963" s="56" t="s">
        <v>654</v>
      </c>
      <c r="F9963" s="56" t="s">
        <v>22</v>
      </c>
      <c r="G9963" s="56"/>
      <c r="H9963" s="56" t="s">
        <v>53132</v>
      </c>
      <c r="I9963" s="56" t="s">
        <v>53133</v>
      </c>
      <c r="J9963" s="56" t="s">
        <v>53134</v>
      </c>
      <c r="K9963" s="56" t="s">
        <v>7326</v>
      </c>
      <c r="L9963" s="90" t="str">
        <f t="shared" si="310"/>
        <v>NA</v>
      </c>
      <c r="M9963" s="90"/>
      <c r="O9963" s="91"/>
      <c r="P9963" s="56"/>
      <c r="Q9963" s="56"/>
      <c r="R9963" s="56"/>
      <c r="S9963" s="56"/>
      <c r="T9963" s="56" t="s">
        <v>49436</v>
      </c>
      <c r="U9963" s="56" t="s">
        <v>49453</v>
      </c>
      <c r="V9963" s="56" t="s">
        <v>42628</v>
      </c>
      <c r="W9963" s="56" t="s">
        <v>7820</v>
      </c>
      <c r="X9963" s="56" t="s">
        <v>31402</v>
      </c>
      <c r="Y9963" s="56"/>
      <c r="Z9963" s="56" t="s">
        <v>49454</v>
      </c>
      <c r="AA9963" s="56" t="s">
        <v>49455</v>
      </c>
      <c r="AB9963" s="56" t="s">
        <v>49436</v>
      </c>
      <c r="AC9963" s="56" t="s">
        <v>7326</v>
      </c>
      <c r="AD9963" s="90" t="str">
        <f t="shared" si="311"/>
        <v>NA</v>
      </c>
      <c r="AE9963" s="90"/>
      <c r="AF9963" s="90"/>
      <c r="AG9963" s="90"/>
    </row>
    <row r="9964" spans="1:33">
      <c r="A9964" s="56" t="s">
        <v>53135</v>
      </c>
      <c r="B9964" s="56" t="s">
        <v>53136</v>
      </c>
      <c r="C9964" s="56" t="s">
        <v>53100</v>
      </c>
      <c r="D9964" s="56" t="s">
        <v>53101</v>
      </c>
      <c r="E9964" s="56" t="s">
        <v>3465</v>
      </c>
      <c r="F9964" s="56" t="s">
        <v>22</v>
      </c>
      <c r="G9964" s="56"/>
      <c r="H9964" s="56" t="s">
        <v>53137</v>
      </c>
      <c r="I9964" s="56" t="s">
        <v>53138</v>
      </c>
      <c r="J9964" s="56" t="s">
        <v>53139</v>
      </c>
      <c r="K9964" s="56" t="s">
        <v>7326</v>
      </c>
      <c r="L9964" s="90" t="str">
        <f t="shared" si="310"/>
        <v>NA</v>
      </c>
      <c r="M9964" s="90"/>
      <c r="O9964" s="91"/>
      <c r="P9964" s="56"/>
      <c r="Q9964" s="56"/>
      <c r="R9964" s="56"/>
      <c r="S9964" s="56"/>
      <c r="T9964" s="56" t="s">
        <v>49456</v>
      </c>
      <c r="U9964" s="56" t="s">
        <v>49457</v>
      </c>
      <c r="V9964" s="56" t="s">
        <v>49458</v>
      </c>
      <c r="W9964" s="56" t="s">
        <v>7820</v>
      </c>
      <c r="X9964" s="56" t="s">
        <v>31408</v>
      </c>
      <c r="Y9964" s="56"/>
      <c r="Z9964" s="56" t="s">
        <v>49459</v>
      </c>
      <c r="AA9964" s="56" t="s">
        <v>49460</v>
      </c>
      <c r="AB9964" s="56" t="s">
        <v>49461</v>
      </c>
      <c r="AC9964" s="56" t="s">
        <v>7326</v>
      </c>
      <c r="AD9964" s="90" t="str">
        <f t="shared" si="311"/>
        <v>NA</v>
      </c>
      <c r="AE9964" s="90"/>
      <c r="AF9964" s="90"/>
      <c r="AG9964" s="90"/>
    </row>
    <row r="9965" spans="1:33">
      <c r="A9965" s="56" t="s">
        <v>53140</v>
      </c>
      <c r="B9965" s="56" t="s">
        <v>53141</v>
      </c>
      <c r="C9965" s="56" t="s">
        <v>53100</v>
      </c>
      <c r="D9965" s="56" t="s">
        <v>53101</v>
      </c>
      <c r="E9965" s="56" t="s">
        <v>52528</v>
      </c>
      <c r="F9965" s="56" t="s">
        <v>22</v>
      </c>
      <c r="G9965" s="56"/>
      <c r="H9965" s="56" t="s">
        <v>53142</v>
      </c>
      <c r="I9965" s="56" t="s">
        <v>53143</v>
      </c>
      <c r="J9965" s="56" t="s">
        <v>53144</v>
      </c>
      <c r="K9965" s="56" t="s">
        <v>7326</v>
      </c>
      <c r="L9965" s="90" t="str">
        <f t="shared" si="310"/>
        <v>NA</v>
      </c>
      <c r="M9965" s="90"/>
      <c r="O9965" s="91"/>
      <c r="P9965" s="56"/>
      <c r="Q9965" s="56"/>
      <c r="R9965" s="56"/>
      <c r="S9965" s="56"/>
      <c r="T9965" s="56" t="s">
        <v>49462</v>
      </c>
      <c r="U9965" s="56" t="s">
        <v>49463</v>
      </c>
      <c r="V9965" s="56" t="s">
        <v>49464</v>
      </c>
      <c r="W9965" s="56" t="s">
        <v>7820</v>
      </c>
      <c r="X9965" s="56" t="s">
        <v>679</v>
      </c>
      <c r="Y9965" s="56"/>
      <c r="Z9965" s="56" t="s">
        <v>49465</v>
      </c>
      <c r="AA9965" s="56" t="s">
        <v>49466</v>
      </c>
      <c r="AB9965" s="56" t="s">
        <v>49467</v>
      </c>
      <c r="AC9965" s="56" t="s">
        <v>7326</v>
      </c>
      <c r="AD9965" s="90" t="str">
        <f t="shared" si="311"/>
        <v>NA</v>
      </c>
      <c r="AE9965" s="90"/>
      <c r="AF9965" s="90"/>
      <c r="AG9965" s="90"/>
    </row>
    <row r="9966" spans="1:33">
      <c r="A9966" s="56" t="s">
        <v>53145</v>
      </c>
      <c r="B9966" s="56" t="s">
        <v>53146</v>
      </c>
      <c r="C9966" s="56" t="s">
        <v>53147</v>
      </c>
      <c r="D9966" s="56" t="s">
        <v>7841</v>
      </c>
      <c r="E9966" s="56" t="s">
        <v>563</v>
      </c>
      <c r="F9966" s="56" t="s">
        <v>22</v>
      </c>
      <c r="G9966" s="56"/>
      <c r="H9966" s="56" t="s">
        <v>53148</v>
      </c>
      <c r="I9966" s="56" t="s">
        <v>53149</v>
      </c>
      <c r="J9966" s="56"/>
      <c r="K9966" s="56" t="s">
        <v>7326</v>
      </c>
      <c r="L9966" s="90" t="str">
        <f t="shared" si="310"/>
        <v>NA</v>
      </c>
      <c r="M9966" s="90"/>
      <c r="O9966" s="91"/>
      <c r="P9966" s="56"/>
      <c r="Q9966" s="56"/>
      <c r="R9966" s="56"/>
      <c r="S9966" s="56"/>
      <c r="T9966" s="56" t="s">
        <v>49468</v>
      </c>
      <c r="U9966" s="56" t="s">
        <v>49469</v>
      </c>
      <c r="V9966" s="56" t="s">
        <v>49470</v>
      </c>
      <c r="W9966" s="56" t="s">
        <v>7820</v>
      </c>
      <c r="X9966" s="56" t="s">
        <v>679</v>
      </c>
      <c r="Y9966" s="56"/>
      <c r="Z9966" s="56" t="s">
        <v>49465</v>
      </c>
      <c r="AA9966" s="56" t="s">
        <v>49466</v>
      </c>
      <c r="AB9966" s="56"/>
      <c r="AC9966" s="56" t="s">
        <v>7326</v>
      </c>
      <c r="AD9966" s="90" t="str">
        <f t="shared" si="311"/>
        <v>NA</v>
      </c>
      <c r="AE9966" s="90"/>
      <c r="AF9966" s="90"/>
      <c r="AG9966" s="90"/>
    </row>
    <row r="9967" spans="1:33">
      <c r="A9967" s="56" t="s">
        <v>53150</v>
      </c>
      <c r="B9967" s="56" t="s">
        <v>53151</v>
      </c>
      <c r="C9967" s="56" t="s">
        <v>17998</v>
      </c>
      <c r="D9967" s="56" t="s">
        <v>7841</v>
      </c>
      <c r="E9967" s="56" t="s">
        <v>53152</v>
      </c>
      <c r="F9967" s="56" t="s">
        <v>22</v>
      </c>
      <c r="G9967" s="56"/>
      <c r="H9967" s="56" t="s">
        <v>53153</v>
      </c>
      <c r="I9967" s="56" t="s">
        <v>53154</v>
      </c>
      <c r="J9967" s="56" t="s">
        <v>53155</v>
      </c>
      <c r="K9967" s="56" t="s">
        <v>7326</v>
      </c>
      <c r="L9967" s="90" t="str">
        <f t="shared" si="310"/>
        <v>NA</v>
      </c>
      <c r="M9967" s="90"/>
      <c r="O9967" s="91"/>
      <c r="P9967" s="56"/>
      <c r="Q9967" s="56"/>
      <c r="R9967" s="56"/>
      <c r="S9967" s="56"/>
      <c r="T9967" s="56" t="s">
        <v>49471</v>
      </c>
      <c r="U9967" s="56" t="s">
        <v>49472</v>
      </c>
      <c r="V9967" s="56" t="s">
        <v>49473</v>
      </c>
      <c r="W9967" s="56" t="s">
        <v>7820</v>
      </c>
      <c r="X9967" s="56" t="s">
        <v>679</v>
      </c>
      <c r="Y9967" s="56"/>
      <c r="Z9967" s="56" t="s">
        <v>49465</v>
      </c>
      <c r="AA9967" s="56" t="s">
        <v>49466</v>
      </c>
      <c r="AB9967" s="56"/>
      <c r="AC9967" s="56" t="s">
        <v>7326</v>
      </c>
      <c r="AD9967" s="90" t="str">
        <f t="shared" si="311"/>
        <v>NA</v>
      </c>
      <c r="AE9967" s="90"/>
      <c r="AF9967" s="90"/>
      <c r="AG9967" s="90"/>
    </row>
    <row r="9968" spans="1:33">
      <c r="A9968" s="56" t="s">
        <v>53156</v>
      </c>
      <c r="B9968" s="56" t="s">
        <v>53157</v>
      </c>
      <c r="C9968" s="56" t="s">
        <v>53158</v>
      </c>
      <c r="D9968" s="56" t="s">
        <v>7841</v>
      </c>
      <c r="E9968" s="56" t="s">
        <v>752</v>
      </c>
      <c r="F9968" s="56" t="s">
        <v>22</v>
      </c>
      <c r="G9968" s="56"/>
      <c r="H9968" s="56" t="s">
        <v>53159</v>
      </c>
      <c r="I9968" s="56" t="s">
        <v>53160</v>
      </c>
      <c r="J9968" s="56" t="s">
        <v>53156</v>
      </c>
      <c r="K9968" s="56" t="s">
        <v>7326</v>
      </c>
      <c r="L9968" s="90" t="str">
        <f t="shared" si="310"/>
        <v>NA</v>
      </c>
      <c r="M9968" s="90"/>
      <c r="O9968" s="91"/>
      <c r="P9968" s="56"/>
      <c r="Q9968" s="56"/>
      <c r="R9968" s="56"/>
      <c r="S9968" s="56"/>
      <c r="T9968" s="56" t="s">
        <v>49474</v>
      </c>
      <c r="U9968" s="56" t="s">
        <v>49475</v>
      </c>
      <c r="V9968" s="56" t="s">
        <v>49476</v>
      </c>
      <c r="W9968" s="56" t="s">
        <v>7820</v>
      </c>
      <c r="X9968" s="56" t="s">
        <v>679</v>
      </c>
      <c r="Y9968" s="56"/>
      <c r="Z9968" s="56" t="s">
        <v>49465</v>
      </c>
      <c r="AA9968" s="56" t="s">
        <v>49466</v>
      </c>
      <c r="AB9968" s="56"/>
      <c r="AC9968" s="56" t="s">
        <v>7326</v>
      </c>
      <c r="AD9968" s="90" t="str">
        <f t="shared" si="311"/>
        <v>NA</v>
      </c>
      <c r="AE9968" s="90"/>
      <c r="AF9968" s="90"/>
      <c r="AG9968" s="90"/>
    </row>
    <row r="9969" spans="1:33">
      <c r="A9969" s="56" t="s">
        <v>53161</v>
      </c>
      <c r="B9969" s="56" t="s">
        <v>53162</v>
      </c>
      <c r="C9969" s="56" t="s">
        <v>21650</v>
      </c>
      <c r="D9969" s="56" t="s">
        <v>7841</v>
      </c>
      <c r="E9969" s="56" t="s">
        <v>12313</v>
      </c>
      <c r="F9969" s="56" t="s">
        <v>22</v>
      </c>
      <c r="G9969" s="56"/>
      <c r="H9969" s="56" t="s">
        <v>53163</v>
      </c>
      <c r="I9969" s="56" t="s">
        <v>53164</v>
      </c>
      <c r="J9969" s="56"/>
      <c r="K9969" s="56" t="s">
        <v>7326</v>
      </c>
      <c r="L9969" s="90" t="str">
        <f t="shared" si="310"/>
        <v>NA</v>
      </c>
      <c r="M9969" s="90"/>
      <c r="O9969" s="91"/>
      <c r="P9969" s="56"/>
      <c r="Q9969" s="56"/>
      <c r="R9969" s="56"/>
      <c r="S9969" s="56"/>
      <c r="T9969" s="56" t="s">
        <v>49477</v>
      </c>
      <c r="U9969" s="56" t="s">
        <v>49478</v>
      </c>
      <c r="V9969" s="56" t="s">
        <v>49479</v>
      </c>
      <c r="W9969" s="56" t="s">
        <v>7820</v>
      </c>
      <c r="X9969" s="56" t="s">
        <v>679</v>
      </c>
      <c r="Y9969" s="56"/>
      <c r="Z9969" s="56" t="s">
        <v>49465</v>
      </c>
      <c r="AA9969" s="56" t="s">
        <v>49466</v>
      </c>
      <c r="AB9969" s="56"/>
      <c r="AC9969" s="56" t="s">
        <v>7326</v>
      </c>
      <c r="AD9969" s="90" t="str">
        <f t="shared" si="311"/>
        <v>NA</v>
      </c>
      <c r="AE9969" s="90"/>
      <c r="AF9969" s="90"/>
      <c r="AG9969" s="90"/>
    </row>
    <row r="9970" spans="1:33">
      <c r="A9970" s="56" t="s">
        <v>53165</v>
      </c>
      <c r="B9970" s="56" t="s">
        <v>53166</v>
      </c>
      <c r="C9970" s="56" t="s">
        <v>30735</v>
      </c>
      <c r="D9970" s="56" t="s">
        <v>7841</v>
      </c>
      <c r="E9970" s="56" t="s">
        <v>53167</v>
      </c>
      <c r="F9970" s="56" t="s">
        <v>22</v>
      </c>
      <c r="G9970" s="56"/>
      <c r="H9970" s="56" t="s">
        <v>53168</v>
      </c>
      <c r="I9970" s="56" t="s">
        <v>53169</v>
      </c>
      <c r="J9970" s="56"/>
      <c r="K9970" s="56" t="s">
        <v>7326</v>
      </c>
      <c r="L9970" s="90" t="str">
        <f t="shared" si="310"/>
        <v>NA</v>
      </c>
      <c r="M9970" s="90"/>
      <c r="O9970" s="91"/>
      <c r="P9970" s="56"/>
      <c r="Q9970" s="56"/>
      <c r="R9970" s="56"/>
      <c r="S9970" s="56"/>
      <c r="T9970" s="56" t="s">
        <v>49480</v>
      </c>
      <c r="U9970" s="56" t="s">
        <v>49481</v>
      </c>
      <c r="V9970" s="56" t="s">
        <v>49482</v>
      </c>
      <c r="W9970" s="56" t="s">
        <v>7820</v>
      </c>
      <c r="X9970" s="56" t="s">
        <v>679</v>
      </c>
      <c r="Y9970" s="56"/>
      <c r="Z9970" s="56" t="s">
        <v>49465</v>
      </c>
      <c r="AA9970" s="56" t="s">
        <v>49466</v>
      </c>
      <c r="AB9970" s="56"/>
      <c r="AC9970" s="56" t="s">
        <v>7326</v>
      </c>
      <c r="AD9970" s="90" t="str">
        <f t="shared" si="311"/>
        <v>NA</v>
      </c>
      <c r="AE9970" s="90"/>
      <c r="AF9970" s="90"/>
      <c r="AG9970" s="90"/>
    </row>
    <row r="9971" spans="1:33">
      <c r="A9971" s="56" t="s">
        <v>53170</v>
      </c>
      <c r="B9971" s="56" t="s">
        <v>53171</v>
      </c>
      <c r="C9971" s="56" t="s">
        <v>7978</v>
      </c>
      <c r="D9971" s="56" t="s">
        <v>7841</v>
      </c>
      <c r="E9971" s="56" t="s">
        <v>911</v>
      </c>
      <c r="F9971" s="56" t="s">
        <v>22</v>
      </c>
      <c r="G9971" s="56"/>
      <c r="H9971" s="56" t="s">
        <v>53172</v>
      </c>
      <c r="I9971" s="56" t="s">
        <v>53173</v>
      </c>
      <c r="J9971" s="56" t="s">
        <v>53170</v>
      </c>
      <c r="K9971" s="56" t="s">
        <v>7326</v>
      </c>
      <c r="L9971" s="90" t="str">
        <f t="shared" si="310"/>
        <v>NA</v>
      </c>
      <c r="M9971" s="90"/>
      <c r="O9971" s="91"/>
      <c r="P9971" s="56"/>
      <c r="Q9971" s="56"/>
      <c r="R9971" s="56"/>
      <c r="S9971" s="56"/>
      <c r="T9971" s="56" t="s">
        <v>25785</v>
      </c>
      <c r="U9971" s="56" t="s">
        <v>49483</v>
      </c>
      <c r="V9971" s="56" t="s">
        <v>49484</v>
      </c>
      <c r="W9971" s="56" t="s">
        <v>7820</v>
      </c>
      <c r="X9971" s="56" t="s">
        <v>679</v>
      </c>
      <c r="Y9971" s="56"/>
      <c r="Z9971" s="56" t="s">
        <v>49465</v>
      </c>
      <c r="AA9971" s="56" t="s">
        <v>49466</v>
      </c>
      <c r="AB9971" s="56" t="s">
        <v>49485</v>
      </c>
      <c r="AC9971" s="56" t="s">
        <v>7326</v>
      </c>
      <c r="AD9971" s="90" t="str">
        <f t="shared" si="311"/>
        <v>NA</v>
      </c>
      <c r="AE9971" s="90"/>
      <c r="AF9971" s="90"/>
      <c r="AG9971" s="90"/>
    </row>
    <row r="9972" spans="1:33">
      <c r="A9972" s="56" t="s">
        <v>53174</v>
      </c>
      <c r="B9972" s="56" t="s">
        <v>53175</v>
      </c>
      <c r="C9972" s="56" t="s">
        <v>53176</v>
      </c>
      <c r="D9972" s="56" t="s">
        <v>7841</v>
      </c>
      <c r="E9972" s="56" t="s">
        <v>53177</v>
      </c>
      <c r="F9972" s="56" t="s">
        <v>22</v>
      </c>
      <c r="G9972" s="56"/>
      <c r="H9972" s="56" t="s">
        <v>53178</v>
      </c>
      <c r="I9972" s="56" t="s">
        <v>53179</v>
      </c>
      <c r="J9972" s="56" t="s">
        <v>53174</v>
      </c>
      <c r="K9972" s="56" t="s">
        <v>7326</v>
      </c>
      <c r="L9972" s="90" t="str">
        <f t="shared" si="310"/>
        <v>NA</v>
      </c>
      <c r="M9972" s="90"/>
      <c r="O9972" s="91"/>
      <c r="P9972" s="56"/>
      <c r="Q9972" s="56"/>
      <c r="R9972" s="56"/>
      <c r="S9972" s="56"/>
      <c r="T9972" s="56" t="s">
        <v>49486</v>
      </c>
      <c r="U9972" s="56" t="s">
        <v>49487</v>
      </c>
      <c r="V9972" s="56" t="s">
        <v>49488</v>
      </c>
      <c r="W9972" s="56" t="s">
        <v>7820</v>
      </c>
      <c r="X9972" s="56" t="s">
        <v>679</v>
      </c>
      <c r="Y9972" s="56"/>
      <c r="Z9972" s="56" t="s">
        <v>49465</v>
      </c>
      <c r="AA9972" s="56" t="s">
        <v>49466</v>
      </c>
      <c r="AB9972" s="56"/>
      <c r="AC9972" s="56" t="s">
        <v>7326</v>
      </c>
      <c r="AD9972" s="90" t="str">
        <f t="shared" si="311"/>
        <v>NA</v>
      </c>
      <c r="AE9972" s="90"/>
      <c r="AF9972" s="90"/>
      <c r="AG9972" s="90"/>
    </row>
    <row r="9973" spans="1:33">
      <c r="A9973" s="56" t="s">
        <v>53180</v>
      </c>
      <c r="B9973" s="56" t="s">
        <v>53181</v>
      </c>
      <c r="C9973" s="56" t="s">
        <v>53182</v>
      </c>
      <c r="D9973" s="56" t="s">
        <v>7841</v>
      </c>
      <c r="E9973" s="56" t="s">
        <v>994</v>
      </c>
      <c r="F9973" s="56" t="s">
        <v>22</v>
      </c>
      <c r="G9973" s="56"/>
      <c r="H9973" s="56" t="s">
        <v>53183</v>
      </c>
      <c r="I9973" s="56" t="s">
        <v>53184</v>
      </c>
      <c r="J9973" s="56" t="s">
        <v>53185</v>
      </c>
      <c r="K9973" s="56" t="s">
        <v>7326</v>
      </c>
      <c r="L9973" s="90" t="str">
        <f t="shared" si="310"/>
        <v>NA</v>
      </c>
      <c r="M9973" s="90"/>
      <c r="O9973" s="91"/>
      <c r="P9973" s="56"/>
      <c r="Q9973" s="56"/>
      <c r="R9973" s="56"/>
      <c r="S9973" s="56"/>
      <c r="T9973" s="56" t="s">
        <v>26533</v>
      </c>
      <c r="U9973" s="56" t="s">
        <v>49489</v>
      </c>
      <c r="V9973" s="56" t="s">
        <v>49490</v>
      </c>
      <c r="W9973" s="56" t="s">
        <v>7820</v>
      </c>
      <c r="X9973" s="56" t="s">
        <v>679</v>
      </c>
      <c r="Y9973" s="56"/>
      <c r="Z9973" s="56" t="s">
        <v>49465</v>
      </c>
      <c r="AA9973" s="56" t="s">
        <v>49466</v>
      </c>
      <c r="AB9973" s="56"/>
      <c r="AC9973" s="56" t="s">
        <v>7326</v>
      </c>
      <c r="AD9973" s="90" t="str">
        <f t="shared" si="311"/>
        <v>NA</v>
      </c>
      <c r="AE9973" s="90"/>
      <c r="AF9973" s="90"/>
      <c r="AG9973" s="90"/>
    </row>
    <row r="9974" spans="1:33">
      <c r="A9974" s="56" t="s">
        <v>53186</v>
      </c>
      <c r="B9974" s="56" t="s">
        <v>53187</v>
      </c>
      <c r="C9974" s="56" t="s">
        <v>53188</v>
      </c>
      <c r="D9974" s="56" t="s">
        <v>7841</v>
      </c>
      <c r="E9974" s="56" t="s">
        <v>13458</v>
      </c>
      <c r="F9974" s="56" t="s">
        <v>22</v>
      </c>
      <c r="G9974" s="56"/>
      <c r="H9974" s="56" t="s">
        <v>53189</v>
      </c>
      <c r="I9974" s="56" t="s">
        <v>53190</v>
      </c>
      <c r="J9974" s="56" t="s">
        <v>53186</v>
      </c>
      <c r="K9974" s="56" t="s">
        <v>7326</v>
      </c>
      <c r="L9974" s="90" t="str">
        <f t="shared" si="310"/>
        <v>NA</v>
      </c>
      <c r="M9974" s="90"/>
      <c r="O9974" s="91"/>
      <c r="P9974" s="56"/>
      <c r="Q9974" s="56"/>
      <c r="R9974" s="56"/>
      <c r="S9974" s="56"/>
      <c r="T9974" s="56" t="s">
        <v>49491</v>
      </c>
      <c r="U9974" s="56" t="s">
        <v>49492</v>
      </c>
      <c r="V9974" s="56" t="s">
        <v>49493</v>
      </c>
      <c r="W9974" s="56" t="s">
        <v>7820</v>
      </c>
      <c r="X9974" s="56" t="s">
        <v>679</v>
      </c>
      <c r="Y9974" s="56"/>
      <c r="Z9974" s="56" t="s">
        <v>49465</v>
      </c>
      <c r="AA9974" s="56" t="s">
        <v>49466</v>
      </c>
      <c r="AB9974" s="56"/>
      <c r="AC9974" s="56" t="s">
        <v>7326</v>
      </c>
      <c r="AD9974" s="90" t="str">
        <f t="shared" si="311"/>
        <v>NA</v>
      </c>
      <c r="AE9974" s="90"/>
      <c r="AF9974" s="90"/>
      <c r="AG9974" s="90"/>
    </row>
    <row r="9975" spans="1:33">
      <c r="A9975" s="56" t="s">
        <v>53191</v>
      </c>
      <c r="B9975" s="56" t="s">
        <v>53192</v>
      </c>
      <c r="C9975" s="56" t="s">
        <v>53193</v>
      </c>
      <c r="D9975" s="56" t="s">
        <v>7841</v>
      </c>
      <c r="E9975" s="56" t="s">
        <v>53194</v>
      </c>
      <c r="F9975" s="56" t="s">
        <v>22</v>
      </c>
      <c r="G9975" s="56"/>
      <c r="H9975" s="56" t="s">
        <v>53195</v>
      </c>
      <c r="I9975" s="56" t="s">
        <v>53196</v>
      </c>
      <c r="J9975" s="56" t="s">
        <v>53197</v>
      </c>
      <c r="K9975" s="56" t="s">
        <v>7326</v>
      </c>
      <c r="L9975" s="90" t="str">
        <f t="shared" si="310"/>
        <v>NA</v>
      </c>
      <c r="M9975" s="90"/>
      <c r="O9975" s="91"/>
      <c r="P9975" s="56"/>
      <c r="Q9975" s="56"/>
      <c r="R9975" s="56"/>
      <c r="S9975" s="56"/>
      <c r="T9975" s="56" t="s">
        <v>49436</v>
      </c>
      <c r="U9975" s="56" t="s">
        <v>49494</v>
      </c>
      <c r="V9975" s="56" t="s">
        <v>42628</v>
      </c>
      <c r="W9975" s="56" t="s">
        <v>7820</v>
      </c>
      <c r="X9975" s="56" t="s">
        <v>679</v>
      </c>
      <c r="Y9975" s="56"/>
      <c r="Z9975" s="56" t="s">
        <v>49465</v>
      </c>
      <c r="AA9975" s="56" t="s">
        <v>49466</v>
      </c>
      <c r="AB9975" s="56" t="s">
        <v>49495</v>
      </c>
      <c r="AC9975" s="56" t="s">
        <v>7326</v>
      </c>
      <c r="AD9975" s="90" t="str">
        <f t="shared" si="311"/>
        <v>NA</v>
      </c>
      <c r="AE9975" s="90"/>
      <c r="AF9975" s="90"/>
      <c r="AG9975" s="90"/>
    </row>
    <row r="9976" spans="1:33">
      <c r="A9976" s="56" t="s">
        <v>53198</v>
      </c>
      <c r="B9976" s="56" t="s">
        <v>53199</v>
      </c>
      <c r="C9976" s="56" t="s">
        <v>53182</v>
      </c>
      <c r="D9976" s="56" t="s">
        <v>7841</v>
      </c>
      <c r="E9976" s="56" t="s">
        <v>1045</v>
      </c>
      <c r="F9976" s="56" t="s">
        <v>22</v>
      </c>
      <c r="G9976" s="56"/>
      <c r="H9976" s="56" t="s">
        <v>53200</v>
      </c>
      <c r="I9976" s="56" t="s">
        <v>53201</v>
      </c>
      <c r="J9976" s="56" t="s">
        <v>53198</v>
      </c>
      <c r="K9976" s="56" t="s">
        <v>7326</v>
      </c>
      <c r="L9976" s="90" t="str">
        <f t="shared" si="310"/>
        <v>NA</v>
      </c>
      <c r="M9976" s="90"/>
      <c r="O9976" s="91"/>
      <c r="P9976" s="56"/>
      <c r="Q9976" s="56"/>
      <c r="R9976" s="56"/>
      <c r="S9976" s="56"/>
      <c r="T9976" s="56" t="s">
        <v>49496</v>
      </c>
      <c r="U9976" s="56" t="s">
        <v>49497</v>
      </c>
      <c r="V9976" s="56" t="s">
        <v>42628</v>
      </c>
      <c r="W9976" s="56" t="s">
        <v>7820</v>
      </c>
      <c r="X9976" s="56" t="s">
        <v>679</v>
      </c>
      <c r="Y9976" s="56"/>
      <c r="Z9976" s="56" t="s">
        <v>49465</v>
      </c>
      <c r="AA9976" s="56" t="s">
        <v>49466</v>
      </c>
      <c r="AB9976" s="56"/>
      <c r="AC9976" s="56" t="s">
        <v>7326</v>
      </c>
      <c r="AD9976" s="90" t="str">
        <f t="shared" si="311"/>
        <v>NA</v>
      </c>
      <c r="AE9976" s="90"/>
      <c r="AF9976" s="90"/>
      <c r="AG9976" s="90"/>
    </row>
    <row r="9977" spans="1:33">
      <c r="A9977" s="56" t="s">
        <v>53202</v>
      </c>
      <c r="B9977" s="56" t="s">
        <v>53203</v>
      </c>
      <c r="C9977" s="56" t="s">
        <v>53204</v>
      </c>
      <c r="D9977" s="56" t="s">
        <v>7841</v>
      </c>
      <c r="E9977" s="56" t="s">
        <v>1045</v>
      </c>
      <c r="F9977" s="56" t="s">
        <v>22</v>
      </c>
      <c r="G9977" s="56"/>
      <c r="H9977" s="56" t="s">
        <v>53200</v>
      </c>
      <c r="I9977" s="56" t="s">
        <v>53201</v>
      </c>
      <c r="J9977" s="56" t="s">
        <v>53202</v>
      </c>
      <c r="K9977" s="56" t="s">
        <v>7326</v>
      </c>
      <c r="L9977" s="90" t="str">
        <f t="shared" si="310"/>
        <v>NA</v>
      </c>
      <c r="M9977" s="90"/>
      <c r="O9977" s="91"/>
      <c r="P9977" s="56"/>
      <c r="Q9977" s="56"/>
      <c r="R9977" s="56"/>
      <c r="S9977" s="56"/>
      <c r="T9977" s="56" t="s">
        <v>49436</v>
      </c>
      <c r="U9977" s="56" t="s">
        <v>49498</v>
      </c>
      <c r="V9977" s="56" t="s">
        <v>42628</v>
      </c>
      <c r="W9977" s="56" t="s">
        <v>7820</v>
      </c>
      <c r="X9977" s="56" t="s">
        <v>31473</v>
      </c>
      <c r="Y9977" s="56"/>
      <c r="Z9977" s="56" t="s">
        <v>49499</v>
      </c>
      <c r="AA9977" s="56" t="s">
        <v>49500</v>
      </c>
      <c r="AB9977" s="56"/>
      <c r="AC9977" s="56" t="s">
        <v>7326</v>
      </c>
      <c r="AD9977" s="90" t="str">
        <f t="shared" si="311"/>
        <v>NA</v>
      </c>
      <c r="AE9977" s="90"/>
      <c r="AF9977" s="90"/>
      <c r="AG9977" s="90"/>
    </row>
    <row r="9978" spans="1:33">
      <c r="A9978" s="56" t="s">
        <v>53205</v>
      </c>
      <c r="B9978" s="56" t="s">
        <v>53206</v>
      </c>
      <c r="C9978" s="56" t="s">
        <v>53207</v>
      </c>
      <c r="D9978" s="56" t="s">
        <v>7841</v>
      </c>
      <c r="E9978" s="56" t="s">
        <v>1045</v>
      </c>
      <c r="F9978" s="56" t="s">
        <v>22</v>
      </c>
      <c r="G9978" s="56"/>
      <c r="H9978" s="56" t="s">
        <v>53200</v>
      </c>
      <c r="I9978" s="56" t="s">
        <v>53201</v>
      </c>
      <c r="J9978" s="56" t="s">
        <v>53208</v>
      </c>
      <c r="K9978" s="56" t="s">
        <v>7326</v>
      </c>
      <c r="L9978" s="90" t="str">
        <f t="shared" si="310"/>
        <v>NA</v>
      </c>
      <c r="M9978" s="90"/>
      <c r="O9978" s="91"/>
      <c r="P9978" s="56"/>
      <c r="Q9978" s="56"/>
      <c r="R9978" s="56"/>
      <c r="S9978" s="56"/>
      <c r="T9978" s="56" t="s">
        <v>49436</v>
      </c>
      <c r="U9978" s="56" t="s">
        <v>49501</v>
      </c>
      <c r="V9978" s="56" t="s">
        <v>42628</v>
      </c>
      <c r="W9978" s="56" t="s">
        <v>7820</v>
      </c>
      <c r="X9978" s="56" t="s">
        <v>49502</v>
      </c>
      <c r="Y9978" s="56"/>
      <c r="Z9978" s="56" t="s">
        <v>49503</v>
      </c>
      <c r="AA9978" s="56" t="s">
        <v>49504</v>
      </c>
      <c r="AB9978" s="56"/>
      <c r="AC9978" s="56" t="s">
        <v>7326</v>
      </c>
      <c r="AD9978" s="90" t="str">
        <f t="shared" si="311"/>
        <v>NA</v>
      </c>
      <c r="AE9978" s="90"/>
      <c r="AF9978" s="90"/>
      <c r="AG9978" s="90"/>
    </row>
    <row r="9979" spans="1:33">
      <c r="A9979" s="56" t="s">
        <v>53209</v>
      </c>
      <c r="B9979" s="56" t="s">
        <v>53210</v>
      </c>
      <c r="C9979" s="56" t="s">
        <v>53211</v>
      </c>
      <c r="D9979" s="56" t="s">
        <v>7841</v>
      </c>
      <c r="E9979" s="56" t="s">
        <v>1045</v>
      </c>
      <c r="F9979" s="56" t="s">
        <v>22</v>
      </c>
      <c r="G9979" s="56"/>
      <c r="H9979" s="56" t="s">
        <v>53200</v>
      </c>
      <c r="I9979" s="56" t="s">
        <v>53201</v>
      </c>
      <c r="J9979" s="56" t="s">
        <v>53209</v>
      </c>
      <c r="K9979" s="56" t="s">
        <v>7326</v>
      </c>
      <c r="L9979" s="90" t="str">
        <f t="shared" si="310"/>
        <v>NA</v>
      </c>
      <c r="M9979" s="90"/>
      <c r="O9979" s="91"/>
      <c r="P9979" s="56"/>
      <c r="Q9979" s="56"/>
      <c r="R9979" s="56"/>
      <c r="S9979" s="56"/>
      <c r="T9979" s="56" t="s">
        <v>49436</v>
      </c>
      <c r="U9979" s="56" t="s">
        <v>49505</v>
      </c>
      <c r="V9979" s="56" t="s">
        <v>42628</v>
      </c>
      <c r="W9979" s="56" t="s">
        <v>7820</v>
      </c>
      <c r="X9979" s="56" t="s">
        <v>12299</v>
      </c>
      <c r="Y9979" s="56"/>
      <c r="Z9979" s="56" t="s">
        <v>49506</v>
      </c>
      <c r="AA9979" s="56" t="s">
        <v>49507</v>
      </c>
      <c r="AB9979" s="56"/>
      <c r="AC9979" s="56" t="s">
        <v>7326</v>
      </c>
      <c r="AD9979" s="90" t="str">
        <f t="shared" si="311"/>
        <v>NA</v>
      </c>
      <c r="AE9979" s="90"/>
      <c r="AF9979" s="90"/>
      <c r="AG9979" s="90"/>
    </row>
    <row r="9980" spans="1:33">
      <c r="A9980" s="56" t="s">
        <v>53212</v>
      </c>
      <c r="B9980" s="56" t="s">
        <v>53213</v>
      </c>
      <c r="C9980" s="56" t="s">
        <v>41878</v>
      </c>
      <c r="D9980" s="56" t="s">
        <v>7841</v>
      </c>
      <c r="E9980" s="56" t="s">
        <v>1045</v>
      </c>
      <c r="F9980" s="56" t="s">
        <v>22</v>
      </c>
      <c r="G9980" s="56"/>
      <c r="H9980" s="56" t="s">
        <v>53200</v>
      </c>
      <c r="I9980" s="56" t="s">
        <v>53201</v>
      </c>
      <c r="J9980" s="56" t="s">
        <v>53214</v>
      </c>
      <c r="K9980" s="56" t="s">
        <v>7326</v>
      </c>
      <c r="L9980" s="90" t="str">
        <f t="shared" si="310"/>
        <v>NA</v>
      </c>
      <c r="M9980" s="90"/>
      <c r="O9980" s="91"/>
      <c r="P9980" s="56"/>
      <c r="Q9980" s="56"/>
      <c r="R9980" s="56"/>
      <c r="S9980" s="56"/>
      <c r="T9980" s="56" t="s">
        <v>49436</v>
      </c>
      <c r="U9980" s="56" t="s">
        <v>49508</v>
      </c>
      <c r="V9980" s="56" t="s">
        <v>42628</v>
      </c>
      <c r="W9980" s="56" t="s">
        <v>7820</v>
      </c>
      <c r="X9980" s="56" t="s">
        <v>6201</v>
      </c>
      <c r="Y9980" s="56"/>
      <c r="Z9980" s="56" t="s">
        <v>49509</v>
      </c>
      <c r="AA9980" s="56" t="s">
        <v>49510</v>
      </c>
      <c r="AB9980" s="56" t="s">
        <v>49511</v>
      </c>
      <c r="AC9980" s="56" t="s">
        <v>7326</v>
      </c>
      <c r="AD9980" s="90" t="str">
        <f t="shared" si="311"/>
        <v>NA</v>
      </c>
      <c r="AE9980" s="90"/>
      <c r="AF9980" s="90"/>
      <c r="AG9980" s="90"/>
    </row>
    <row r="9981" spans="1:33">
      <c r="A9981" s="56" t="s">
        <v>53215</v>
      </c>
      <c r="B9981" s="56" t="s">
        <v>53216</v>
      </c>
      <c r="C9981" s="56" t="s">
        <v>53182</v>
      </c>
      <c r="D9981" s="56" t="s">
        <v>7841</v>
      </c>
      <c r="E9981" s="56" t="s">
        <v>1066</v>
      </c>
      <c r="F9981" s="56" t="s">
        <v>22</v>
      </c>
      <c r="G9981" s="56"/>
      <c r="H9981" s="56" t="s">
        <v>53217</v>
      </c>
      <c r="I9981" s="56" t="s">
        <v>53218</v>
      </c>
      <c r="J9981" s="56" t="s">
        <v>53215</v>
      </c>
      <c r="K9981" s="56" t="s">
        <v>7326</v>
      </c>
      <c r="L9981" s="90" t="str">
        <f t="shared" si="310"/>
        <v>NA</v>
      </c>
      <c r="M9981" s="90"/>
      <c r="O9981" s="91"/>
      <c r="P9981" s="56"/>
      <c r="Q9981" s="56"/>
      <c r="R9981" s="56"/>
      <c r="S9981" s="56"/>
      <c r="T9981" s="56" t="s">
        <v>49512</v>
      </c>
      <c r="U9981" s="56" t="s">
        <v>49513</v>
      </c>
      <c r="V9981" s="56" t="s">
        <v>49514</v>
      </c>
      <c r="W9981" s="56" t="s">
        <v>7820</v>
      </c>
      <c r="X9981" s="56" t="s">
        <v>49515</v>
      </c>
      <c r="Y9981" s="56"/>
      <c r="Z9981" s="56" t="s">
        <v>49516</v>
      </c>
      <c r="AA9981" s="56" t="s">
        <v>49517</v>
      </c>
      <c r="AB9981" s="56"/>
      <c r="AC9981" s="56" t="s">
        <v>7326</v>
      </c>
      <c r="AD9981" s="90" t="str">
        <f t="shared" si="311"/>
        <v>NA</v>
      </c>
      <c r="AE9981" s="90"/>
      <c r="AF9981" s="90"/>
      <c r="AG9981" s="90"/>
    </row>
    <row r="9982" spans="1:33">
      <c r="A9982" s="56" t="s">
        <v>53219</v>
      </c>
      <c r="B9982" s="56" t="s">
        <v>53220</v>
      </c>
      <c r="C9982" s="56" t="s">
        <v>53221</v>
      </c>
      <c r="D9982" s="56" t="s">
        <v>7841</v>
      </c>
      <c r="E9982" s="56" t="s">
        <v>53222</v>
      </c>
      <c r="F9982" s="56" t="s">
        <v>22</v>
      </c>
      <c r="G9982" s="56"/>
      <c r="H9982" s="56" t="s">
        <v>53223</v>
      </c>
      <c r="I9982" s="56" t="s">
        <v>53224</v>
      </c>
      <c r="J9982" s="56" t="s">
        <v>53219</v>
      </c>
      <c r="K9982" s="56" t="s">
        <v>7326</v>
      </c>
      <c r="L9982" s="90" t="str">
        <f t="shared" si="310"/>
        <v>NA</v>
      </c>
      <c r="M9982" s="90"/>
      <c r="O9982" s="91"/>
      <c r="P9982" s="56"/>
      <c r="Q9982" s="56"/>
      <c r="R9982" s="56"/>
      <c r="S9982" s="56"/>
      <c r="T9982" s="56" t="s">
        <v>49518</v>
      </c>
      <c r="U9982" s="56" t="s">
        <v>49519</v>
      </c>
      <c r="V9982" s="56" t="s">
        <v>16419</v>
      </c>
      <c r="W9982" s="56" t="s">
        <v>7820</v>
      </c>
      <c r="X9982" s="56" t="s">
        <v>3149</v>
      </c>
      <c r="Y9982" s="56"/>
      <c r="Z9982" s="56" t="s">
        <v>49520</v>
      </c>
      <c r="AA9982" s="56" t="s">
        <v>49521</v>
      </c>
      <c r="AB9982" s="56"/>
      <c r="AC9982" s="56" t="s">
        <v>7326</v>
      </c>
      <c r="AD9982" s="90" t="str">
        <f t="shared" si="311"/>
        <v>NA</v>
      </c>
      <c r="AE9982" s="90"/>
      <c r="AF9982" s="90"/>
      <c r="AG9982" s="90"/>
    </row>
    <row r="9983" spans="1:33">
      <c r="A9983" s="56" t="s">
        <v>53225</v>
      </c>
      <c r="B9983" s="56" t="s">
        <v>53226</v>
      </c>
      <c r="C9983" s="56" t="s">
        <v>53227</v>
      </c>
      <c r="D9983" s="56" t="s">
        <v>7841</v>
      </c>
      <c r="E9983" s="56" t="s">
        <v>53228</v>
      </c>
      <c r="F9983" s="56" t="s">
        <v>22</v>
      </c>
      <c r="G9983" s="56"/>
      <c r="H9983" s="56" t="s">
        <v>53229</v>
      </c>
      <c r="I9983" s="56" t="s">
        <v>53230</v>
      </c>
      <c r="J9983" s="56" t="s">
        <v>53225</v>
      </c>
      <c r="K9983" s="56" t="s">
        <v>7326</v>
      </c>
      <c r="L9983" s="90" t="str">
        <f t="shared" si="310"/>
        <v>NA</v>
      </c>
      <c r="M9983" s="90"/>
      <c r="O9983" s="91"/>
      <c r="P9983" s="56"/>
      <c r="Q9983" s="56"/>
      <c r="R9983" s="56"/>
      <c r="S9983" s="56"/>
      <c r="T9983" s="56" t="s">
        <v>49522</v>
      </c>
      <c r="U9983" s="56" t="s">
        <v>49523</v>
      </c>
      <c r="V9983" s="56" t="s">
        <v>49524</v>
      </c>
      <c r="W9983" s="56" t="s">
        <v>7820</v>
      </c>
      <c r="X9983" s="56" t="s">
        <v>382</v>
      </c>
      <c r="Y9983" s="56"/>
      <c r="Z9983" s="56" t="s">
        <v>49525</v>
      </c>
      <c r="AA9983" s="56" t="s">
        <v>49526</v>
      </c>
      <c r="AB9983" s="56" t="s">
        <v>49527</v>
      </c>
      <c r="AC9983" s="56" t="s">
        <v>7326</v>
      </c>
      <c r="AD9983" s="90" t="str">
        <f t="shared" si="311"/>
        <v>NA</v>
      </c>
      <c r="AE9983" s="90"/>
      <c r="AF9983" s="90"/>
      <c r="AG9983" s="90"/>
    </row>
    <row r="9984" spans="1:33">
      <c r="A9984" s="56" t="s">
        <v>53231</v>
      </c>
      <c r="B9984" s="56" t="s">
        <v>53232</v>
      </c>
      <c r="C9984" s="56" t="s">
        <v>53233</v>
      </c>
      <c r="D9984" s="56" t="s">
        <v>7841</v>
      </c>
      <c r="E9984" s="56" t="s">
        <v>53234</v>
      </c>
      <c r="F9984" s="56" t="s">
        <v>22</v>
      </c>
      <c r="G9984" s="56"/>
      <c r="H9984" s="56" t="s">
        <v>53235</v>
      </c>
      <c r="I9984" s="56" t="s">
        <v>53236</v>
      </c>
      <c r="J9984" s="56" t="s">
        <v>53231</v>
      </c>
      <c r="K9984" s="56" t="s">
        <v>7326</v>
      </c>
      <c r="L9984" s="90" t="str">
        <f t="shared" si="310"/>
        <v>NA</v>
      </c>
      <c r="M9984" s="90"/>
      <c r="O9984" s="91"/>
      <c r="P9984" s="56"/>
      <c r="Q9984" s="56"/>
      <c r="R9984" s="56"/>
      <c r="S9984" s="56"/>
      <c r="T9984" s="56" t="s">
        <v>26533</v>
      </c>
      <c r="U9984" s="56" t="s">
        <v>49528</v>
      </c>
      <c r="V9984" s="56" t="s">
        <v>49529</v>
      </c>
      <c r="W9984" s="56" t="s">
        <v>7820</v>
      </c>
      <c r="X9984" s="56" t="s">
        <v>382</v>
      </c>
      <c r="Y9984" s="56"/>
      <c r="Z9984" s="56" t="s">
        <v>49525</v>
      </c>
      <c r="AA9984" s="56" t="s">
        <v>49526</v>
      </c>
      <c r="AB9984" s="56"/>
      <c r="AC9984" s="56" t="s">
        <v>7326</v>
      </c>
      <c r="AD9984" s="90" t="str">
        <f t="shared" si="311"/>
        <v>NA</v>
      </c>
      <c r="AE9984" s="90"/>
      <c r="AF9984" s="90"/>
      <c r="AG9984" s="90"/>
    </row>
    <row r="9985" spans="1:33">
      <c r="A9985" s="56" t="s">
        <v>53237</v>
      </c>
      <c r="B9985" s="56" t="s">
        <v>53238</v>
      </c>
      <c r="C9985" s="56" t="s">
        <v>53239</v>
      </c>
      <c r="D9985" s="56" t="s">
        <v>7841</v>
      </c>
      <c r="E9985" s="56" t="s">
        <v>53240</v>
      </c>
      <c r="F9985" s="56" t="s">
        <v>22</v>
      </c>
      <c r="G9985" s="56"/>
      <c r="H9985" s="56" t="s">
        <v>53241</v>
      </c>
      <c r="I9985" s="56" t="s">
        <v>53242</v>
      </c>
      <c r="J9985" s="56" t="s">
        <v>53237</v>
      </c>
      <c r="K9985" s="56" t="s">
        <v>7326</v>
      </c>
      <c r="L9985" s="90" t="str">
        <f t="shared" si="310"/>
        <v>NA</v>
      </c>
      <c r="M9985" s="90"/>
      <c r="O9985" s="91"/>
      <c r="P9985" s="56"/>
      <c r="Q9985" s="56"/>
      <c r="R9985" s="56"/>
      <c r="S9985" s="56"/>
      <c r="T9985" s="56" t="s">
        <v>49530</v>
      </c>
      <c r="U9985" s="56" t="s">
        <v>49531</v>
      </c>
      <c r="V9985" s="56" t="s">
        <v>43867</v>
      </c>
      <c r="W9985" s="56" t="s">
        <v>7820</v>
      </c>
      <c r="X9985" s="56" t="s">
        <v>382</v>
      </c>
      <c r="Y9985" s="56"/>
      <c r="Z9985" s="56" t="s">
        <v>49525</v>
      </c>
      <c r="AA9985" s="56" t="s">
        <v>49526</v>
      </c>
      <c r="AB9985" s="56"/>
      <c r="AC9985" s="56" t="s">
        <v>7326</v>
      </c>
      <c r="AD9985" s="90" t="str">
        <f t="shared" si="311"/>
        <v>NA</v>
      </c>
      <c r="AE9985" s="90"/>
      <c r="AF9985" s="90"/>
      <c r="AG9985" s="90"/>
    </row>
    <row r="9986" spans="1:33">
      <c r="A9986" s="56" t="s">
        <v>53243</v>
      </c>
      <c r="B9986" s="56" t="s">
        <v>53244</v>
      </c>
      <c r="C9986" s="56" t="s">
        <v>53245</v>
      </c>
      <c r="D9986" s="56" t="s">
        <v>7841</v>
      </c>
      <c r="E9986" s="56" t="s">
        <v>1088</v>
      </c>
      <c r="F9986" s="56" t="s">
        <v>22</v>
      </c>
      <c r="G9986" s="56"/>
      <c r="H9986" s="56" t="s">
        <v>53246</v>
      </c>
      <c r="I9986" s="56" t="s">
        <v>53247</v>
      </c>
      <c r="J9986" s="56" t="s">
        <v>53248</v>
      </c>
      <c r="K9986" s="56" t="s">
        <v>7326</v>
      </c>
      <c r="L9986" s="90" t="str">
        <f t="shared" si="310"/>
        <v>NA</v>
      </c>
      <c r="M9986" s="90"/>
      <c r="O9986" s="91"/>
      <c r="P9986" s="56"/>
      <c r="Q9986" s="56"/>
      <c r="R9986" s="56"/>
      <c r="S9986" s="56"/>
      <c r="T9986" s="56" t="s">
        <v>49532</v>
      </c>
      <c r="U9986" s="56" t="s">
        <v>49533</v>
      </c>
      <c r="V9986" s="56" t="s">
        <v>49534</v>
      </c>
      <c r="W9986" s="56" t="s">
        <v>7820</v>
      </c>
      <c r="X9986" s="56" t="s">
        <v>382</v>
      </c>
      <c r="Y9986" s="56"/>
      <c r="Z9986" s="56" t="s">
        <v>49525</v>
      </c>
      <c r="AA9986" s="56" t="s">
        <v>49526</v>
      </c>
      <c r="AB9986" s="56"/>
      <c r="AC9986" s="56" t="s">
        <v>7326</v>
      </c>
      <c r="AD9986" s="90" t="str">
        <f t="shared" si="311"/>
        <v>NA</v>
      </c>
      <c r="AE9986" s="90"/>
      <c r="AF9986" s="90"/>
      <c r="AG9986" s="90"/>
    </row>
    <row r="9987" spans="1:33">
      <c r="A9987" s="56" t="s">
        <v>53249</v>
      </c>
      <c r="B9987" s="56" t="s">
        <v>53250</v>
      </c>
      <c r="C9987" s="56" t="s">
        <v>53251</v>
      </c>
      <c r="D9987" s="56" t="s">
        <v>7841</v>
      </c>
      <c r="E9987" s="56" t="s">
        <v>1088</v>
      </c>
      <c r="F9987" s="56" t="s">
        <v>22</v>
      </c>
      <c r="G9987" s="56"/>
      <c r="H9987" s="56" t="s">
        <v>53246</v>
      </c>
      <c r="I9987" s="56" t="s">
        <v>53247</v>
      </c>
      <c r="J9987" s="56" t="s">
        <v>53249</v>
      </c>
      <c r="K9987" s="56" t="s">
        <v>7326</v>
      </c>
      <c r="L9987" s="90" t="str">
        <f t="shared" ref="L9987:L10050" si="312">IF($P$3&lt;&gt;"",IF(ISNUMBER(SEARCH("*"&amp;$P$3&amp;"*", A9987)),A9987, IF(ISNUMBER(SEARCH("*"&amp;$P$3&amp;"*", H9987)),A9987, IF(ISNUMBER(SEARCH("*"&amp;$P$3&amp;"*", G9987)),A9987, IF(ISNUMBER(SEARCH("*"&amp;$P$3&amp;"*", J9987)),A9987,  IF(ISNUMBER(SEARCH("*"&amp;$P$3&amp;"*", E9987)),A9987, "NA"))))),"NA")</f>
        <v>NA</v>
      </c>
      <c r="M9987" s="90"/>
      <c r="O9987" s="91"/>
      <c r="P9987" s="56"/>
      <c r="Q9987" s="56"/>
      <c r="R9987" s="56"/>
      <c r="S9987" s="56"/>
      <c r="T9987" s="56" t="s">
        <v>49535</v>
      </c>
      <c r="U9987" s="56" t="s">
        <v>49536</v>
      </c>
      <c r="V9987" s="56" t="s">
        <v>49537</v>
      </c>
      <c r="W9987" s="56" t="s">
        <v>7820</v>
      </c>
      <c r="X9987" s="56" t="s">
        <v>382</v>
      </c>
      <c r="Y9987" s="56"/>
      <c r="Z9987" s="56" t="s">
        <v>49525</v>
      </c>
      <c r="AA9987" s="56" t="s">
        <v>49526</v>
      </c>
      <c r="AB9987" s="56"/>
      <c r="AC9987" s="56" t="s">
        <v>7326</v>
      </c>
      <c r="AD9987" s="90" t="str">
        <f t="shared" ref="AD9987:AD10050" si="313">IF($P$19&lt;&gt;"",IF(ISNUMBER(SEARCH($P$19, V9987)),T9987, "NA"),"NA")</f>
        <v>NA</v>
      </c>
      <c r="AE9987" s="90"/>
      <c r="AF9987" s="90"/>
      <c r="AG9987" s="90"/>
    </row>
    <row r="9988" spans="1:33">
      <c r="A9988" s="56" t="s">
        <v>53252</v>
      </c>
      <c r="B9988" s="56" t="s">
        <v>53253</v>
      </c>
      <c r="C9988" s="56" t="s">
        <v>53254</v>
      </c>
      <c r="D9988" s="56" t="s">
        <v>7841</v>
      </c>
      <c r="E9988" s="56" t="s">
        <v>53255</v>
      </c>
      <c r="F9988" s="56" t="s">
        <v>22</v>
      </c>
      <c r="G9988" s="56"/>
      <c r="H9988" s="56" t="s">
        <v>53256</v>
      </c>
      <c r="I9988" s="56" t="s">
        <v>53257</v>
      </c>
      <c r="J9988" s="56" t="s">
        <v>53258</v>
      </c>
      <c r="K9988" s="56" t="s">
        <v>7326</v>
      </c>
      <c r="L9988" s="90" t="str">
        <f t="shared" si="312"/>
        <v>NA</v>
      </c>
      <c r="M9988" s="90"/>
      <c r="O9988" s="91"/>
      <c r="P9988" s="56"/>
      <c r="Q9988" s="56"/>
      <c r="R9988" s="56"/>
      <c r="S9988" s="56"/>
      <c r="T9988" s="56" t="s">
        <v>49538</v>
      </c>
      <c r="U9988" s="56" t="s">
        <v>49539</v>
      </c>
      <c r="V9988" s="56" t="s">
        <v>49540</v>
      </c>
      <c r="W9988" s="56" t="s">
        <v>7820</v>
      </c>
      <c r="X9988" s="56" t="s">
        <v>382</v>
      </c>
      <c r="Y9988" s="56"/>
      <c r="Z9988" s="56" t="s">
        <v>49525</v>
      </c>
      <c r="AA9988" s="56" t="s">
        <v>49526</v>
      </c>
      <c r="AB9988" s="56"/>
      <c r="AC9988" s="56" t="s">
        <v>7326</v>
      </c>
      <c r="AD9988" s="90" t="str">
        <f t="shared" si="313"/>
        <v>NA</v>
      </c>
      <c r="AE9988" s="90"/>
      <c r="AF9988" s="90"/>
      <c r="AG9988" s="90"/>
    </row>
    <row r="9989" spans="1:33">
      <c r="A9989" s="56" t="s">
        <v>53259</v>
      </c>
      <c r="B9989" s="56" t="s">
        <v>53260</v>
      </c>
      <c r="C9989" s="56" t="s">
        <v>53261</v>
      </c>
      <c r="D9989" s="56" t="s">
        <v>7841</v>
      </c>
      <c r="E9989" s="56" t="s">
        <v>8027</v>
      </c>
      <c r="F9989" s="56" t="s">
        <v>22</v>
      </c>
      <c r="G9989" s="56"/>
      <c r="H9989" s="56" t="s">
        <v>53262</v>
      </c>
      <c r="I9989" s="56" t="s">
        <v>53263</v>
      </c>
      <c r="J9989" s="56" t="s">
        <v>53259</v>
      </c>
      <c r="K9989" s="56" t="s">
        <v>7326</v>
      </c>
      <c r="L9989" s="90" t="str">
        <f t="shared" si="312"/>
        <v>NA</v>
      </c>
      <c r="M9989" s="90"/>
      <c r="O9989" s="91"/>
      <c r="P9989" s="56"/>
      <c r="Q9989" s="56"/>
      <c r="R9989" s="56"/>
      <c r="S9989" s="56"/>
      <c r="T9989" s="56" t="s">
        <v>49436</v>
      </c>
      <c r="U9989" s="56" t="s">
        <v>49541</v>
      </c>
      <c r="V9989" s="56" t="s">
        <v>42628</v>
      </c>
      <c r="W9989" s="56" t="s">
        <v>7820</v>
      </c>
      <c r="X9989" s="56" t="s">
        <v>382</v>
      </c>
      <c r="Y9989" s="56"/>
      <c r="Z9989" s="56" t="s">
        <v>49525</v>
      </c>
      <c r="AA9989" s="56" t="s">
        <v>49526</v>
      </c>
      <c r="AB9989" s="56" t="s">
        <v>49542</v>
      </c>
      <c r="AC9989" s="56" t="s">
        <v>7326</v>
      </c>
      <c r="AD9989" s="90" t="str">
        <f t="shared" si="313"/>
        <v>NA</v>
      </c>
      <c r="AE9989" s="90"/>
      <c r="AF9989" s="90"/>
      <c r="AG9989" s="90"/>
    </row>
    <row r="9990" spans="1:33">
      <c r="A9990" s="56" t="s">
        <v>53264</v>
      </c>
      <c r="B9990" s="56" t="s">
        <v>53265</v>
      </c>
      <c r="C9990" s="56" t="s">
        <v>53266</v>
      </c>
      <c r="D9990" s="56" t="s">
        <v>7841</v>
      </c>
      <c r="E9990" s="56" t="s">
        <v>1113</v>
      </c>
      <c r="F9990" s="56" t="s">
        <v>22</v>
      </c>
      <c r="G9990" s="56"/>
      <c r="H9990" s="56" t="s">
        <v>53267</v>
      </c>
      <c r="I9990" s="56" t="s">
        <v>53268</v>
      </c>
      <c r="J9990" s="56" t="s">
        <v>53264</v>
      </c>
      <c r="K9990" s="56" t="s">
        <v>7326</v>
      </c>
      <c r="L9990" s="90" t="str">
        <f t="shared" si="312"/>
        <v>NA</v>
      </c>
      <c r="M9990" s="90"/>
      <c r="O9990" s="91"/>
      <c r="P9990" s="56"/>
      <c r="Q9990" s="56"/>
      <c r="R9990" s="56"/>
      <c r="S9990" s="56"/>
      <c r="T9990" s="56" t="s">
        <v>49543</v>
      </c>
      <c r="U9990" s="56" t="s">
        <v>49544</v>
      </c>
      <c r="V9990" s="56" t="s">
        <v>49545</v>
      </c>
      <c r="W9990" s="56" t="s">
        <v>7820</v>
      </c>
      <c r="X9990" s="56" t="s">
        <v>11049</v>
      </c>
      <c r="Y9990" s="56"/>
      <c r="Z9990" s="56" t="s">
        <v>49546</v>
      </c>
      <c r="AA9990" s="56" t="s">
        <v>49547</v>
      </c>
      <c r="AB9990" s="56" t="s">
        <v>49548</v>
      </c>
      <c r="AC9990" s="56" t="s">
        <v>7326</v>
      </c>
      <c r="AD9990" s="90" t="str">
        <f t="shared" si="313"/>
        <v>NA</v>
      </c>
      <c r="AE9990" s="90"/>
      <c r="AF9990" s="90"/>
      <c r="AG9990" s="90"/>
    </row>
    <row r="9991" spans="1:33">
      <c r="A9991" s="56" t="s">
        <v>53269</v>
      </c>
      <c r="B9991" s="56" t="s">
        <v>53270</v>
      </c>
      <c r="C9991" s="56" t="s">
        <v>53271</v>
      </c>
      <c r="D9991" s="56" t="s">
        <v>7841</v>
      </c>
      <c r="E9991" s="56" t="s">
        <v>1113</v>
      </c>
      <c r="F9991" s="56" t="s">
        <v>22</v>
      </c>
      <c r="G9991" s="56"/>
      <c r="H9991" s="56" t="s">
        <v>53267</v>
      </c>
      <c r="I9991" s="56" t="s">
        <v>53268</v>
      </c>
      <c r="J9991" s="56" t="s">
        <v>53269</v>
      </c>
      <c r="K9991" s="56" t="s">
        <v>7326</v>
      </c>
      <c r="L9991" s="90" t="str">
        <f t="shared" si="312"/>
        <v>NA</v>
      </c>
      <c r="M9991" s="90"/>
      <c r="O9991" s="91"/>
      <c r="P9991" s="56"/>
      <c r="Q9991" s="56"/>
      <c r="R9991" s="56"/>
      <c r="S9991" s="56"/>
      <c r="T9991" s="56" t="s">
        <v>49549</v>
      </c>
      <c r="U9991" s="56" t="s">
        <v>49550</v>
      </c>
      <c r="V9991" s="56" t="s">
        <v>49551</v>
      </c>
      <c r="W9991" s="56" t="s">
        <v>7820</v>
      </c>
      <c r="X9991" s="56" t="s">
        <v>31556</v>
      </c>
      <c r="Y9991" s="56"/>
      <c r="Z9991" s="56" t="s">
        <v>49552</v>
      </c>
      <c r="AA9991" s="56" t="s">
        <v>49553</v>
      </c>
      <c r="AB9991" s="56"/>
      <c r="AC9991" s="56" t="s">
        <v>7326</v>
      </c>
      <c r="AD9991" s="90" t="str">
        <f t="shared" si="313"/>
        <v>NA</v>
      </c>
      <c r="AE9991" s="90"/>
      <c r="AF9991" s="90"/>
      <c r="AG9991" s="90"/>
    </row>
    <row r="9992" spans="1:33">
      <c r="A9992" s="56" t="s">
        <v>53272</v>
      </c>
      <c r="B9992" s="56" t="s">
        <v>53273</v>
      </c>
      <c r="C9992" s="56" t="s">
        <v>53147</v>
      </c>
      <c r="D9992" s="56" t="s">
        <v>7841</v>
      </c>
      <c r="E9992" s="56" t="s">
        <v>53274</v>
      </c>
      <c r="F9992" s="56" t="s">
        <v>22</v>
      </c>
      <c r="G9992" s="56"/>
      <c r="H9992" s="56" t="s">
        <v>53275</v>
      </c>
      <c r="I9992" s="56" t="s">
        <v>53276</v>
      </c>
      <c r="J9992" s="56" t="s">
        <v>53272</v>
      </c>
      <c r="K9992" s="56" t="s">
        <v>7326</v>
      </c>
      <c r="L9992" s="90" t="str">
        <f t="shared" si="312"/>
        <v>NA</v>
      </c>
      <c r="M9992" s="90"/>
      <c r="O9992" s="91"/>
      <c r="P9992" s="56"/>
      <c r="Q9992" s="56"/>
      <c r="R9992" s="56"/>
      <c r="S9992" s="56"/>
      <c r="T9992" s="56" t="s">
        <v>49436</v>
      </c>
      <c r="U9992" s="56" t="s">
        <v>49554</v>
      </c>
      <c r="V9992" s="56" t="s">
        <v>42628</v>
      </c>
      <c r="W9992" s="56" t="s">
        <v>7820</v>
      </c>
      <c r="X9992" s="56" t="s">
        <v>31556</v>
      </c>
      <c r="Y9992" s="56"/>
      <c r="Z9992" s="56" t="s">
        <v>49552</v>
      </c>
      <c r="AA9992" s="56" t="s">
        <v>49553</v>
      </c>
      <c r="AB9992" s="56"/>
      <c r="AC9992" s="56" t="s">
        <v>7326</v>
      </c>
      <c r="AD9992" s="90" t="str">
        <f t="shared" si="313"/>
        <v>NA</v>
      </c>
      <c r="AE9992" s="90"/>
      <c r="AF9992" s="90"/>
      <c r="AG9992" s="90"/>
    </row>
    <row r="9993" spans="1:33">
      <c r="A9993" s="56" t="s">
        <v>53277</v>
      </c>
      <c r="B9993" s="56" t="s">
        <v>53278</v>
      </c>
      <c r="C9993" s="56" t="s">
        <v>53279</v>
      </c>
      <c r="D9993" s="56" t="s">
        <v>7841</v>
      </c>
      <c r="E9993" s="56" t="s">
        <v>1124</v>
      </c>
      <c r="F9993" s="56" t="s">
        <v>22</v>
      </c>
      <c r="G9993" s="56"/>
      <c r="H9993" s="56" t="s">
        <v>53280</v>
      </c>
      <c r="I9993" s="56" t="s">
        <v>53281</v>
      </c>
      <c r="J9993" s="56" t="s">
        <v>53277</v>
      </c>
      <c r="K9993" s="56" t="s">
        <v>7326</v>
      </c>
      <c r="L9993" s="90" t="str">
        <f t="shared" si="312"/>
        <v>NA</v>
      </c>
      <c r="M9993" s="90"/>
      <c r="O9993" s="91"/>
      <c r="P9993" s="56"/>
      <c r="Q9993" s="56"/>
      <c r="R9993" s="56"/>
      <c r="S9993" s="56"/>
      <c r="T9993" s="56" t="s">
        <v>49436</v>
      </c>
      <c r="U9993" s="56" t="s">
        <v>49555</v>
      </c>
      <c r="V9993" s="56" t="s">
        <v>42628</v>
      </c>
      <c r="W9993" s="56" t="s">
        <v>7820</v>
      </c>
      <c r="X9993" s="56" t="s">
        <v>6227</v>
      </c>
      <c r="Y9993" s="56"/>
      <c r="Z9993" s="56" t="s">
        <v>49556</v>
      </c>
      <c r="AA9993" s="56" t="s">
        <v>49557</v>
      </c>
      <c r="AB9993" s="56"/>
      <c r="AC9993" s="56" t="s">
        <v>7326</v>
      </c>
      <c r="AD9993" s="90" t="str">
        <f t="shared" si="313"/>
        <v>NA</v>
      </c>
      <c r="AE9993" s="90"/>
      <c r="AF9993" s="90"/>
      <c r="AG9993" s="90"/>
    </row>
    <row r="9994" spans="1:33">
      <c r="A9994" s="56" t="s">
        <v>53282</v>
      </c>
      <c r="B9994" s="56" t="s">
        <v>53283</v>
      </c>
      <c r="C9994" s="56" t="s">
        <v>8264</v>
      </c>
      <c r="D9994" s="56" t="s">
        <v>7841</v>
      </c>
      <c r="E9994" s="56" t="s">
        <v>1124</v>
      </c>
      <c r="F9994" s="56" t="s">
        <v>22</v>
      </c>
      <c r="G9994" s="56"/>
      <c r="H9994" s="56" t="s">
        <v>53280</v>
      </c>
      <c r="I9994" s="56" t="s">
        <v>53281</v>
      </c>
      <c r="J9994" s="56" t="s">
        <v>53282</v>
      </c>
      <c r="K9994" s="56" t="s">
        <v>7326</v>
      </c>
      <c r="L9994" s="90" t="str">
        <f t="shared" si="312"/>
        <v>NA</v>
      </c>
      <c r="M9994" s="90"/>
      <c r="O9994" s="91"/>
      <c r="P9994" s="56"/>
      <c r="Q9994" s="56"/>
      <c r="R9994" s="56"/>
      <c r="S9994" s="56"/>
      <c r="T9994" s="56" t="s">
        <v>49436</v>
      </c>
      <c r="U9994" s="56" t="s">
        <v>49558</v>
      </c>
      <c r="V9994" s="56" t="s">
        <v>42628</v>
      </c>
      <c r="W9994" s="56" t="s">
        <v>7820</v>
      </c>
      <c r="X9994" s="56" t="s">
        <v>6235</v>
      </c>
      <c r="Y9994" s="56"/>
      <c r="Z9994" s="56" t="s">
        <v>49559</v>
      </c>
      <c r="AA9994" s="56" t="s">
        <v>49560</v>
      </c>
      <c r="AB9994" s="56"/>
      <c r="AC9994" s="56" t="s">
        <v>7326</v>
      </c>
      <c r="AD9994" s="90" t="str">
        <f t="shared" si="313"/>
        <v>NA</v>
      </c>
      <c r="AE9994" s="90"/>
      <c r="AF9994" s="90"/>
      <c r="AG9994" s="90"/>
    </row>
    <row r="9995" spans="1:33">
      <c r="A9995" s="56" t="s">
        <v>53284</v>
      </c>
      <c r="B9995" s="56" t="s">
        <v>53285</v>
      </c>
      <c r="C9995" s="56" t="s">
        <v>53286</v>
      </c>
      <c r="D9995" s="56" t="s">
        <v>7841</v>
      </c>
      <c r="E9995" s="56" t="s">
        <v>118</v>
      </c>
      <c r="F9995" s="56" t="s">
        <v>22</v>
      </c>
      <c r="G9995" s="56"/>
      <c r="H9995" s="56" t="s">
        <v>53287</v>
      </c>
      <c r="I9995" s="56" t="s">
        <v>53288</v>
      </c>
      <c r="J9995" s="56" t="s">
        <v>53289</v>
      </c>
      <c r="K9995" s="56" t="s">
        <v>7326</v>
      </c>
      <c r="L9995" s="90" t="str">
        <f t="shared" si="312"/>
        <v>UNITE D'EVEIL CHU NICE ET UGECAM</v>
      </c>
      <c r="M9995" s="90"/>
      <c r="O9995" s="91"/>
      <c r="P9995" s="56"/>
      <c r="Q9995" s="56"/>
      <c r="R9995" s="56"/>
      <c r="S9995" s="56"/>
      <c r="T9995" s="56" t="s">
        <v>49561</v>
      </c>
      <c r="U9995" s="56" t="s">
        <v>49562</v>
      </c>
      <c r="V9995" s="56" t="s">
        <v>49563</v>
      </c>
      <c r="W9995" s="56" t="s">
        <v>7820</v>
      </c>
      <c r="X9995" s="56" t="s">
        <v>31611</v>
      </c>
      <c r="Y9995" s="56"/>
      <c r="Z9995" s="56" t="s">
        <v>49564</v>
      </c>
      <c r="AA9995" s="56" t="s">
        <v>49565</v>
      </c>
      <c r="AB9995" s="56" t="s">
        <v>49566</v>
      </c>
      <c r="AC9995" s="56" t="s">
        <v>7326</v>
      </c>
      <c r="AD9995" s="90" t="str">
        <f t="shared" si="313"/>
        <v>NA</v>
      </c>
      <c r="AE9995" s="90"/>
      <c r="AF9995" s="90"/>
      <c r="AG9995" s="90"/>
    </row>
    <row r="9996" spans="1:33">
      <c r="A9996" s="56" t="s">
        <v>53290</v>
      </c>
      <c r="B9996" s="56" t="s">
        <v>53291</v>
      </c>
      <c r="C9996" s="56" t="s">
        <v>53292</v>
      </c>
      <c r="D9996" s="56" t="s">
        <v>7841</v>
      </c>
      <c r="E9996" s="56" t="s">
        <v>118</v>
      </c>
      <c r="F9996" s="56" t="s">
        <v>22</v>
      </c>
      <c r="G9996" s="56"/>
      <c r="H9996" s="56" t="s">
        <v>53287</v>
      </c>
      <c r="I9996" s="56" t="s">
        <v>53288</v>
      </c>
      <c r="J9996" s="56" t="s">
        <v>53290</v>
      </c>
      <c r="K9996" s="56" t="s">
        <v>7326</v>
      </c>
      <c r="L9996" s="90" t="str">
        <f t="shared" si="312"/>
        <v>CLINIQUE VILLA ROMAINE</v>
      </c>
      <c r="M9996" s="90"/>
      <c r="O9996" s="91"/>
      <c r="P9996" s="56"/>
      <c r="Q9996" s="56"/>
      <c r="R9996" s="56"/>
      <c r="S9996" s="56"/>
      <c r="T9996" s="56" t="s">
        <v>49567</v>
      </c>
      <c r="U9996" s="56" t="s">
        <v>49568</v>
      </c>
      <c r="V9996" s="56" t="s">
        <v>49569</v>
      </c>
      <c r="W9996" s="56" t="s">
        <v>7820</v>
      </c>
      <c r="X9996" s="56" t="s">
        <v>31611</v>
      </c>
      <c r="Y9996" s="56"/>
      <c r="Z9996" s="56" t="s">
        <v>49564</v>
      </c>
      <c r="AA9996" s="56" t="s">
        <v>49565</v>
      </c>
      <c r="AB9996" s="56" t="s">
        <v>49567</v>
      </c>
      <c r="AC9996" s="56" t="s">
        <v>7326</v>
      </c>
      <c r="AD9996" s="90" t="str">
        <f t="shared" si="313"/>
        <v>NA</v>
      </c>
      <c r="AE9996" s="90"/>
      <c r="AF9996" s="90"/>
      <c r="AG9996" s="90"/>
    </row>
    <row r="9997" spans="1:33">
      <c r="A9997" s="56" t="s">
        <v>53293</v>
      </c>
      <c r="B9997" s="56" t="s">
        <v>53294</v>
      </c>
      <c r="C9997" s="56" t="s">
        <v>53295</v>
      </c>
      <c r="D9997" s="56" t="s">
        <v>7841</v>
      </c>
      <c r="E9997" s="56" t="s">
        <v>118</v>
      </c>
      <c r="F9997" s="56" t="s">
        <v>22</v>
      </c>
      <c r="G9997" s="56"/>
      <c r="H9997" s="56" t="s">
        <v>53287</v>
      </c>
      <c r="I9997" s="56" t="s">
        <v>53288</v>
      </c>
      <c r="J9997" s="56" t="s">
        <v>53293</v>
      </c>
      <c r="K9997" s="56" t="s">
        <v>7326</v>
      </c>
      <c r="L9997" s="90" t="str">
        <f t="shared" si="312"/>
        <v>CENTRE DE CONVALESCENCE ATLANTIS</v>
      </c>
      <c r="M9997" s="90"/>
      <c r="O9997" s="91"/>
      <c r="P9997" s="56"/>
      <c r="Q9997" s="56"/>
      <c r="R9997" s="56"/>
      <c r="S9997" s="56"/>
      <c r="T9997" s="56" t="s">
        <v>49570</v>
      </c>
      <c r="U9997" s="56" t="s">
        <v>49571</v>
      </c>
      <c r="V9997" s="56" t="s">
        <v>49572</v>
      </c>
      <c r="W9997" s="56" t="s">
        <v>7820</v>
      </c>
      <c r="X9997" s="56" t="s">
        <v>49573</v>
      </c>
      <c r="Y9997" s="56"/>
      <c r="Z9997" s="56" t="s">
        <v>49574</v>
      </c>
      <c r="AA9997" s="56" t="s">
        <v>49575</v>
      </c>
      <c r="AB9997" s="56"/>
      <c r="AC9997" s="56" t="s">
        <v>7326</v>
      </c>
      <c r="AD9997" s="90" t="str">
        <f t="shared" si="313"/>
        <v>NA</v>
      </c>
      <c r="AE9997" s="90"/>
      <c r="AF9997" s="90"/>
      <c r="AG9997" s="90"/>
    </row>
    <row r="9998" spans="1:33">
      <c r="A9998" s="56" t="s">
        <v>53296</v>
      </c>
      <c r="B9998" s="56" t="s">
        <v>53297</v>
      </c>
      <c r="C9998" s="56" t="s">
        <v>53298</v>
      </c>
      <c r="D9998" s="56" t="s">
        <v>7841</v>
      </c>
      <c r="E9998" s="56" t="s">
        <v>118</v>
      </c>
      <c r="F9998" s="56" t="s">
        <v>22</v>
      </c>
      <c r="G9998" s="56"/>
      <c r="H9998" s="56" t="s">
        <v>53287</v>
      </c>
      <c r="I9998" s="56" t="s">
        <v>53288</v>
      </c>
      <c r="J9998" s="56" t="s">
        <v>53296</v>
      </c>
      <c r="K9998" s="56" t="s">
        <v>7326</v>
      </c>
      <c r="L9998" s="90" t="str">
        <f t="shared" si="312"/>
        <v>HJ CERES</v>
      </c>
      <c r="M9998" s="90"/>
      <c r="O9998" s="91"/>
      <c r="P9998" s="56"/>
      <c r="Q9998" s="56"/>
      <c r="R9998" s="56"/>
      <c r="S9998" s="56"/>
      <c r="T9998" s="56" t="s">
        <v>49576</v>
      </c>
      <c r="U9998" s="56" t="s">
        <v>49577</v>
      </c>
      <c r="V9998" s="56" t="s">
        <v>49578</v>
      </c>
      <c r="W9998" s="56" t="s">
        <v>7820</v>
      </c>
      <c r="X9998" s="56" t="s">
        <v>31617</v>
      </c>
      <c r="Y9998" s="56"/>
      <c r="Z9998" s="56" t="s">
        <v>49579</v>
      </c>
      <c r="AA9998" s="56" t="s">
        <v>49580</v>
      </c>
      <c r="AB9998" s="56"/>
      <c r="AC9998" s="56" t="s">
        <v>7326</v>
      </c>
      <c r="AD9998" s="90" t="str">
        <f t="shared" si="313"/>
        <v>NA</v>
      </c>
      <c r="AE9998" s="90"/>
      <c r="AF9998" s="90"/>
      <c r="AG9998" s="90"/>
    </row>
    <row r="9999" spans="1:33">
      <c r="A9999" s="56" t="s">
        <v>53299</v>
      </c>
      <c r="B9999" s="56" t="s">
        <v>53300</v>
      </c>
      <c r="C9999" s="56" t="s">
        <v>53301</v>
      </c>
      <c r="D9999" s="56" t="s">
        <v>7841</v>
      </c>
      <c r="E9999" s="56" t="s">
        <v>118</v>
      </c>
      <c r="F9999" s="56" t="s">
        <v>22</v>
      </c>
      <c r="G9999" s="56"/>
      <c r="H9999" s="56" t="s">
        <v>53287</v>
      </c>
      <c r="I9999" s="56" t="s">
        <v>53288</v>
      </c>
      <c r="J9999" s="56" t="s">
        <v>53299</v>
      </c>
      <c r="K9999" s="56" t="s">
        <v>7326</v>
      </c>
      <c r="L9999" s="90" t="str">
        <f t="shared" si="312"/>
        <v>CLINIQUE SAINT DOMINIQUE</v>
      </c>
      <c r="M9999" s="90"/>
      <c r="O9999" s="91"/>
      <c r="P9999" s="56"/>
      <c r="Q9999" s="56"/>
      <c r="R9999" s="56"/>
      <c r="S9999" s="56"/>
      <c r="T9999" s="56" t="s">
        <v>49581</v>
      </c>
      <c r="U9999" s="56" t="s">
        <v>49582</v>
      </c>
      <c r="V9999" s="56" t="s">
        <v>49583</v>
      </c>
      <c r="W9999" s="56" t="s">
        <v>7820</v>
      </c>
      <c r="X9999" s="56" t="s">
        <v>49584</v>
      </c>
      <c r="Y9999" s="56"/>
      <c r="Z9999" s="56" t="s">
        <v>49585</v>
      </c>
      <c r="AA9999" s="56" t="s">
        <v>49586</v>
      </c>
      <c r="AB9999" s="56" t="s">
        <v>49581</v>
      </c>
      <c r="AC9999" s="56" t="s">
        <v>7326</v>
      </c>
      <c r="AD9999" s="90" t="str">
        <f t="shared" si="313"/>
        <v>NA</v>
      </c>
      <c r="AE9999" s="90"/>
      <c r="AF9999" s="90"/>
      <c r="AG9999" s="90"/>
    </row>
    <row r="10000" spans="1:33">
      <c r="A10000" s="56" t="s">
        <v>53302</v>
      </c>
      <c r="B10000" s="56" t="s">
        <v>53303</v>
      </c>
      <c r="C10000" s="56" t="s">
        <v>53304</v>
      </c>
      <c r="D10000" s="56" t="s">
        <v>7841</v>
      </c>
      <c r="E10000" s="56" t="s">
        <v>118</v>
      </c>
      <c r="F10000" s="56" t="s">
        <v>22</v>
      </c>
      <c r="G10000" s="56"/>
      <c r="H10000" s="56" t="s">
        <v>53287</v>
      </c>
      <c r="I10000" s="56" t="s">
        <v>53288</v>
      </c>
      <c r="J10000" s="56" t="s">
        <v>53302</v>
      </c>
      <c r="K10000" s="56" t="s">
        <v>7326</v>
      </c>
      <c r="L10000" s="90" t="str">
        <f t="shared" si="312"/>
        <v>MAISON DE CONVALESCENCE LA SERENA</v>
      </c>
      <c r="M10000" s="90"/>
      <c r="O10000" s="91"/>
      <c r="P10000" s="56"/>
      <c r="Q10000" s="56"/>
      <c r="R10000" s="56"/>
      <c r="S10000" s="56"/>
      <c r="T10000" s="56" t="s">
        <v>49587</v>
      </c>
      <c r="U10000" s="56" t="s">
        <v>49588</v>
      </c>
      <c r="V10000" s="56" t="s">
        <v>49589</v>
      </c>
      <c r="W10000" s="56" t="s">
        <v>7820</v>
      </c>
      <c r="X10000" s="56" t="s">
        <v>49590</v>
      </c>
      <c r="Y10000" s="56"/>
      <c r="Z10000" s="56" t="s">
        <v>49591</v>
      </c>
      <c r="AA10000" s="56" t="s">
        <v>49592</v>
      </c>
      <c r="AB10000" s="56" t="s">
        <v>49587</v>
      </c>
      <c r="AC10000" s="56" t="s">
        <v>7326</v>
      </c>
      <c r="AD10000" s="90" t="str">
        <f t="shared" si="313"/>
        <v>NA</v>
      </c>
      <c r="AE10000" s="90"/>
      <c r="AF10000" s="90"/>
      <c r="AG10000" s="90"/>
    </row>
    <row r="10001" spans="1:33">
      <c r="A10001" s="56" t="s">
        <v>53305</v>
      </c>
      <c r="B10001" s="56" t="s">
        <v>53306</v>
      </c>
      <c r="C10001" s="56" t="s">
        <v>53307</v>
      </c>
      <c r="D10001" s="56" t="s">
        <v>7841</v>
      </c>
      <c r="E10001" s="56" t="s">
        <v>53308</v>
      </c>
      <c r="F10001" s="56" t="s">
        <v>22</v>
      </c>
      <c r="G10001" s="56"/>
      <c r="H10001" s="56" t="s">
        <v>53309</v>
      </c>
      <c r="I10001" s="56" t="s">
        <v>53310</v>
      </c>
      <c r="J10001" s="56" t="s">
        <v>53305</v>
      </c>
      <c r="K10001" s="56" t="s">
        <v>7326</v>
      </c>
      <c r="L10001" s="90" t="str">
        <f t="shared" si="312"/>
        <v>NA</v>
      </c>
      <c r="M10001" s="90"/>
      <c r="O10001" s="91"/>
      <c r="P10001" s="56"/>
      <c r="Q10001" s="56"/>
      <c r="R10001" s="56"/>
      <c r="S10001" s="56"/>
      <c r="T10001" s="56" t="s">
        <v>49593</v>
      </c>
      <c r="U10001" s="56" t="s">
        <v>49594</v>
      </c>
      <c r="V10001" s="56" t="s">
        <v>49595</v>
      </c>
      <c r="W10001" s="56" t="s">
        <v>7820</v>
      </c>
      <c r="X10001" s="56" t="s">
        <v>12382</v>
      </c>
      <c r="Y10001" s="56"/>
      <c r="Z10001" s="56" t="s">
        <v>49596</v>
      </c>
      <c r="AA10001" s="56" t="s">
        <v>49597</v>
      </c>
      <c r="AB10001" s="56" t="s">
        <v>49598</v>
      </c>
      <c r="AC10001" s="56" t="s">
        <v>7326</v>
      </c>
      <c r="AD10001" s="90" t="str">
        <f t="shared" si="313"/>
        <v>NA</v>
      </c>
      <c r="AE10001" s="90"/>
      <c r="AF10001" s="90"/>
      <c r="AG10001" s="90"/>
    </row>
    <row r="10002" spans="1:33">
      <c r="A10002" s="56" t="s">
        <v>53311</v>
      </c>
      <c r="B10002" s="56" t="s">
        <v>53312</v>
      </c>
      <c r="C10002" s="56" t="s">
        <v>8034</v>
      </c>
      <c r="D10002" s="56" t="s">
        <v>7841</v>
      </c>
      <c r="E10002" s="56" t="s">
        <v>8085</v>
      </c>
      <c r="F10002" s="56" t="s">
        <v>22</v>
      </c>
      <c r="G10002" s="56"/>
      <c r="H10002" s="56" t="s">
        <v>53313</v>
      </c>
      <c r="I10002" s="56" t="s">
        <v>53314</v>
      </c>
      <c r="J10002" s="56" t="s">
        <v>53311</v>
      </c>
      <c r="K10002" s="56" t="s">
        <v>7326</v>
      </c>
      <c r="L10002" s="90" t="str">
        <f t="shared" si="312"/>
        <v>NA</v>
      </c>
      <c r="M10002" s="90"/>
      <c r="O10002" s="91"/>
      <c r="P10002" s="56"/>
      <c r="Q10002" s="56"/>
      <c r="R10002" s="56"/>
      <c r="S10002" s="56"/>
      <c r="T10002" s="56" t="s">
        <v>49599</v>
      </c>
      <c r="U10002" s="56" t="s">
        <v>49600</v>
      </c>
      <c r="V10002" s="56" t="s">
        <v>49601</v>
      </c>
      <c r="W10002" s="56" t="s">
        <v>7820</v>
      </c>
      <c r="X10002" s="56" t="s">
        <v>12382</v>
      </c>
      <c r="Y10002" s="56"/>
      <c r="Z10002" s="56" t="s">
        <v>49596</v>
      </c>
      <c r="AA10002" s="56" t="s">
        <v>49597</v>
      </c>
      <c r="AB10002" s="56" t="s">
        <v>49602</v>
      </c>
      <c r="AC10002" s="56" t="s">
        <v>7326</v>
      </c>
      <c r="AD10002" s="90" t="str">
        <f t="shared" si="313"/>
        <v>NA</v>
      </c>
      <c r="AE10002" s="90"/>
      <c r="AF10002" s="90"/>
      <c r="AG10002" s="90"/>
    </row>
    <row r="10003" spans="1:33">
      <c r="A10003" s="56" t="s">
        <v>53315</v>
      </c>
      <c r="B10003" s="56" t="s">
        <v>53316</v>
      </c>
      <c r="C10003" s="56" t="s">
        <v>53182</v>
      </c>
      <c r="D10003" s="56" t="s">
        <v>7841</v>
      </c>
      <c r="E10003" s="56" t="s">
        <v>1198</v>
      </c>
      <c r="F10003" s="56" t="s">
        <v>22</v>
      </c>
      <c r="G10003" s="56"/>
      <c r="H10003" s="56" t="s">
        <v>53317</v>
      </c>
      <c r="I10003" s="56" t="s">
        <v>53318</v>
      </c>
      <c r="J10003" s="56" t="s">
        <v>53315</v>
      </c>
      <c r="K10003" s="56" t="s">
        <v>7326</v>
      </c>
      <c r="L10003" s="90" t="str">
        <f t="shared" si="312"/>
        <v>NA</v>
      </c>
      <c r="M10003" s="90"/>
      <c r="O10003" s="91"/>
      <c r="P10003" s="56"/>
      <c r="Q10003" s="56"/>
      <c r="R10003" s="56"/>
      <c r="S10003" s="56"/>
      <c r="T10003" s="56" t="s">
        <v>49603</v>
      </c>
      <c r="U10003" s="56" t="s">
        <v>49604</v>
      </c>
      <c r="V10003" s="56" t="s">
        <v>49605</v>
      </c>
      <c r="W10003" s="56" t="s">
        <v>7820</v>
      </c>
      <c r="X10003" s="56" t="s">
        <v>12382</v>
      </c>
      <c r="Y10003" s="56"/>
      <c r="Z10003" s="56" t="s">
        <v>49606</v>
      </c>
      <c r="AA10003" s="56" t="s">
        <v>49597</v>
      </c>
      <c r="AB10003" s="56" t="s">
        <v>49603</v>
      </c>
      <c r="AC10003" s="56" t="s">
        <v>7326</v>
      </c>
      <c r="AD10003" s="90" t="str">
        <f t="shared" si="313"/>
        <v>NA</v>
      </c>
      <c r="AE10003" s="90"/>
      <c r="AF10003" s="90"/>
      <c r="AG10003" s="90"/>
    </row>
    <row r="10004" spans="1:33">
      <c r="A10004" s="56" t="s">
        <v>53319</v>
      </c>
      <c r="B10004" s="56" t="s">
        <v>53320</v>
      </c>
      <c r="C10004" s="56" t="s">
        <v>53321</v>
      </c>
      <c r="D10004" s="56" t="s">
        <v>7841</v>
      </c>
      <c r="E10004" s="56" t="s">
        <v>14421</v>
      </c>
      <c r="F10004" s="56" t="s">
        <v>22</v>
      </c>
      <c r="G10004" s="56"/>
      <c r="H10004" s="56" t="s">
        <v>53322</v>
      </c>
      <c r="I10004" s="56" t="s">
        <v>53323</v>
      </c>
      <c r="J10004" s="56" t="s">
        <v>53324</v>
      </c>
      <c r="K10004" s="56" t="s">
        <v>7326</v>
      </c>
      <c r="L10004" s="90" t="str">
        <f t="shared" si="312"/>
        <v>NA</v>
      </c>
      <c r="M10004" s="90"/>
      <c r="O10004" s="91"/>
      <c r="P10004" s="56"/>
      <c r="Q10004" s="56"/>
      <c r="R10004" s="56"/>
      <c r="S10004" s="56"/>
      <c r="T10004" s="56" t="s">
        <v>49607</v>
      </c>
      <c r="U10004" s="56" t="s">
        <v>49608</v>
      </c>
      <c r="V10004" s="56" t="s">
        <v>49609</v>
      </c>
      <c r="W10004" s="56" t="s">
        <v>7820</v>
      </c>
      <c r="X10004" s="56" t="s">
        <v>12382</v>
      </c>
      <c r="Y10004" s="56"/>
      <c r="Z10004" s="56" t="s">
        <v>49596</v>
      </c>
      <c r="AA10004" s="56" t="s">
        <v>49597</v>
      </c>
      <c r="AB10004" s="56" t="s">
        <v>49607</v>
      </c>
      <c r="AC10004" s="56" t="s">
        <v>7326</v>
      </c>
      <c r="AD10004" s="90" t="str">
        <f t="shared" si="313"/>
        <v>NA</v>
      </c>
      <c r="AE10004" s="90"/>
      <c r="AF10004" s="90"/>
      <c r="AG10004" s="90"/>
    </row>
    <row r="10005" spans="1:33">
      <c r="A10005" s="56" t="s">
        <v>53325</v>
      </c>
      <c r="B10005" s="56" t="s">
        <v>53326</v>
      </c>
      <c r="C10005" s="56" t="s">
        <v>8264</v>
      </c>
      <c r="D10005" s="56" t="s">
        <v>7841</v>
      </c>
      <c r="E10005" s="56" t="s">
        <v>14421</v>
      </c>
      <c r="F10005" s="56" t="s">
        <v>22</v>
      </c>
      <c r="G10005" s="56"/>
      <c r="H10005" s="56" t="s">
        <v>53322</v>
      </c>
      <c r="I10005" s="56" t="s">
        <v>53323</v>
      </c>
      <c r="J10005" s="56" t="s">
        <v>53325</v>
      </c>
      <c r="K10005" s="56" t="s">
        <v>7326</v>
      </c>
      <c r="L10005" s="90" t="str">
        <f t="shared" si="312"/>
        <v>NA</v>
      </c>
      <c r="M10005" s="90"/>
      <c r="O10005" s="91"/>
      <c r="P10005" s="56"/>
      <c r="Q10005" s="56"/>
      <c r="R10005" s="56"/>
      <c r="S10005" s="56"/>
      <c r="T10005" s="56" t="s">
        <v>49610</v>
      </c>
      <c r="U10005" s="56" t="s">
        <v>49611</v>
      </c>
      <c r="V10005" s="56" t="s">
        <v>49612</v>
      </c>
      <c r="W10005" s="56" t="s">
        <v>7820</v>
      </c>
      <c r="X10005" s="56" t="s">
        <v>31645</v>
      </c>
      <c r="Y10005" s="56"/>
      <c r="Z10005" s="56" t="s">
        <v>49613</v>
      </c>
      <c r="AA10005" s="56" t="s">
        <v>49614</v>
      </c>
      <c r="AB10005" s="56"/>
      <c r="AC10005" s="56" t="s">
        <v>7326</v>
      </c>
      <c r="AD10005" s="90" t="str">
        <f t="shared" si="313"/>
        <v>NA</v>
      </c>
      <c r="AE10005" s="90"/>
      <c r="AF10005" s="90"/>
      <c r="AG10005" s="90"/>
    </row>
    <row r="10006" spans="1:33">
      <c r="A10006" s="56" t="s">
        <v>53327</v>
      </c>
      <c r="B10006" s="56" t="s">
        <v>53328</v>
      </c>
      <c r="C10006" s="56" t="s">
        <v>7489</v>
      </c>
      <c r="D10006" s="56" t="s">
        <v>7841</v>
      </c>
      <c r="E10006" s="56" t="s">
        <v>14421</v>
      </c>
      <c r="F10006" s="56" t="s">
        <v>22</v>
      </c>
      <c r="G10006" s="56"/>
      <c r="H10006" s="56" t="s">
        <v>53322</v>
      </c>
      <c r="I10006" s="56" t="s">
        <v>53323</v>
      </c>
      <c r="J10006" s="56" t="s">
        <v>53327</v>
      </c>
      <c r="K10006" s="56" t="s">
        <v>7326</v>
      </c>
      <c r="L10006" s="90" t="str">
        <f t="shared" si="312"/>
        <v>NA</v>
      </c>
      <c r="M10006" s="90"/>
      <c r="O10006" s="91"/>
      <c r="P10006" s="56"/>
      <c r="Q10006" s="56"/>
      <c r="R10006" s="56"/>
      <c r="S10006" s="56"/>
      <c r="T10006" s="56" t="s">
        <v>49615</v>
      </c>
      <c r="U10006" s="56" t="s">
        <v>49616</v>
      </c>
      <c r="V10006" s="56" t="s">
        <v>49617</v>
      </c>
      <c r="W10006" s="56" t="s">
        <v>7820</v>
      </c>
      <c r="X10006" s="56" t="s">
        <v>31645</v>
      </c>
      <c r="Y10006" s="56"/>
      <c r="Z10006" s="56" t="s">
        <v>49613</v>
      </c>
      <c r="AA10006" s="56" t="s">
        <v>49614</v>
      </c>
      <c r="AB10006" s="56" t="s">
        <v>49615</v>
      </c>
      <c r="AC10006" s="56" t="s">
        <v>7326</v>
      </c>
      <c r="AD10006" s="90" t="str">
        <f t="shared" si="313"/>
        <v>NA</v>
      </c>
      <c r="AE10006" s="90"/>
      <c r="AF10006" s="90"/>
      <c r="AG10006" s="90"/>
    </row>
    <row r="10007" spans="1:33">
      <c r="A10007" s="56" t="s">
        <v>53329</v>
      </c>
      <c r="B10007" s="56" t="s">
        <v>53330</v>
      </c>
      <c r="C10007" s="56" t="s">
        <v>31184</v>
      </c>
      <c r="D10007" s="56" t="s">
        <v>7841</v>
      </c>
      <c r="E10007" s="56" t="s">
        <v>53331</v>
      </c>
      <c r="F10007" s="56" t="s">
        <v>22</v>
      </c>
      <c r="G10007" s="56"/>
      <c r="H10007" s="56" t="s">
        <v>53332</v>
      </c>
      <c r="I10007" s="56" t="s">
        <v>53333</v>
      </c>
      <c r="J10007" s="56"/>
      <c r="K10007" s="56" t="s">
        <v>7326</v>
      </c>
      <c r="L10007" s="90" t="str">
        <f t="shared" si="312"/>
        <v>NA</v>
      </c>
      <c r="M10007" s="90"/>
      <c r="O10007" s="91"/>
      <c r="P10007" s="56"/>
      <c r="Q10007" s="56"/>
      <c r="R10007" s="56"/>
      <c r="S10007" s="56"/>
      <c r="T10007" s="56" t="s">
        <v>49618</v>
      </c>
      <c r="U10007" s="56" t="s">
        <v>49619</v>
      </c>
      <c r="V10007" s="56" t="s">
        <v>49620</v>
      </c>
      <c r="W10007" s="56" t="s">
        <v>7820</v>
      </c>
      <c r="X10007" s="56" t="s">
        <v>31645</v>
      </c>
      <c r="Y10007" s="56"/>
      <c r="Z10007" s="56" t="s">
        <v>49613</v>
      </c>
      <c r="AA10007" s="56" t="s">
        <v>49614</v>
      </c>
      <c r="AB10007" s="56" t="s">
        <v>49618</v>
      </c>
      <c r="AC10007" s="56" t="s">
        <v>7326</v>
      </c>
      <c r="AD10007" s="90" t="str">
        <f t="shared" si="313"/>
        <v>NA</v>
      </c>
      <c r="AE10007" s="90"/>
      <c r="AF10007" s="90"/>
      <c r="AG10007" s="90"/>
    </row>
    <row r="10008" spans="1:33">
      <c r="A10008" s="56" t="s">
        <v>53334</v>
      </c>
      <c r="B10008" s="56" t="s">
        <v>53335</v>
      </c>
      <c r="C10008" s="56" t="s">
        <v>53336</v>
      </c>
      <c r="D10008" s="56" t="s">
        <v>7841</v>
      </c>
      <c r="E10008" s="56" t="s">
        <v>53337</v>
      </c>
      <c r="F10008" s="56" t="s">
        <v>22</v>
      </c>
      <c r="G10008" s="56"/>
      <c r="H10008" s="56" t="s">
        <v>53338</v>
      </c>
      <c r="I10008" s="56" t="s">
        <v>53339</v>
      </c>
      <c r="J10008" s="56"/>
      <c r="K10008" s="56" t="s">
        <v>7326</v>
      </c>
      <c r="L10008" s="90" t="str">
        <f t="shared" si="312"/>
        <v>NA</v>
      </c>
      <c r="M10008" s="90"/>
      <c r="O10008" s="91"/>
      <c r="P10008" s="56"/>
      <c r="Q10008" s="56"/>
      <c r="R10008" s="56"/>
      <c r="S10008" s="56"/>
      <c r="T10008" s="56" t="s">
        <v>49621</v>
      </c>
      <c r="U10008" s="56" t="s">
        <v>49622</v>
      </c>
      <c r="V10008" s="56" t="s">
        <v>49623</v>
      </c>
      <c r="W10008" s="56" t="s">
        <v>7820</v>
      </c>
      <c r="X10008" s="56" t="s">
        <v>49624</v>
      </c>
      <c r="Y10008" s="56"/>
      <c r="Z10008" s="56" t="s">
        <v>49625</v>
      </c>
      <c r="AA10008" s="56" t="s">
        <v>49626</v>
      </c>
      <c r="AB10008" s="56" t="s">
        <v>49621</v>
      </c>
      <c r="AC10008" s="56" t="s">
        <v>7326</v>
      </c>
      <c r="AD10008" s="90" t="str">
        <f t="shared" si="313"/>
        <v>NA</v>
      </c>
      <c r="AE10008" s="90"/>
      <c r="AF10008" s="90"/>
      <c r="AG10008" s="90"/>
    </row>
    <row r="10009" spans="1:33">
      <c r="A10009" s="56" t="s">
        <v>53340</v>
      </c>
      <c r="B10009" s="56" t="s">
        <v>53341</v>
      </c>
      <c r="C10009" s="56" t="s">
        <v>53147</v>
      </c>
      <c r="D10009" s="56" t="s">
        <v>7841</v>
      </c>
      <c r="E10009" s="56" t="s">
        <v>53342</v>
      </c>
      <c r="F10009" s="56" t="s">
        <v>22</v>
      </c>
      <c r="G10009" s="56"/>
      <c r="H10009" s="56" t="s">
        <v>53343</v>
      </c>
      <c r="I10009" s="56" t="s">
        <v>53344</v>
      </c>
      <c r="J10009" s="56" t="s">
        <v>53345</v>
      </c>
      <c r="K10009" s="56" t="s">
        <v>7326</v>
      </c>
      <c r="L10009" s="90" t="str">
        <f t="shared" si="312"/>
        <v>NA</v>
      </c>
      <c r="M10009" s="90"/>
      <c r="O10009" s="91"/>
      <c r="P10009" s="56"/>
      <c r="Q10009" s="56"/>
      <c r="R10009" s="56"/>
      <c r="S10009" s="56"/>
      <c r="T10009" s="56" t="s">
        <v>49627</v>
      </c>
      <c r="U10009" s="56" t="s">
        <v>49628</v>
      </c>
      <c r="V10009" s="56" t="s">
        <v>49629</v>
      </c>
      <c r="W10009" s="56" t="s">
        <v>7820</v>
      </c>
      <c r="X10009" s="56" t="s">
        <v>49630</v>
      </c>
      <c r="Y10009" s="56"/>
      <c r="Z10009" s="56" t="s">
        <v>49631</v>
      </c>
      <c r="AA10009" s="56" t="s">
        <v>49632</v>
      </c>
      <c r="AB10009" s="56" t="s">
        <v>49627</v>
      </c>
      <c r="AC10009" s="56" t="s">
        <v>7326</v>
      </c>
      <c r="AD10009" s="90" t="str">
        <f t="shared" si="313"/>
        <v>NA</v>
      </c>
      <c r="AE10009" s="90"/>
      <c r="AF10009" s="90"/>
      <c r="AG10009" s="90"/>
    </row>
    <row r="10010" spans="1:33">
      <c r="A10010" s="56" t="s">
        <v>53346</v>
      </c>
      <c r="B10010" s="56" t="s">
        <v>53347</v>
      </c>
      <c r="C10010" s="56" t="s">
        <v>9836</v>
      </c>
      <c r="D10010" s="56" t="s">
        <v>7841</v>
      </c>
      <c r="E10010" s="56" t="s">
        <v>14684</v>
      </c>
      <c r="F10010" s="56" t="s">
        <v>22</v>
      </c>
      <c r="G10010" s="56"/>
      <c r="H10010" s="56" t="s">
        <v>53348</v>
      </c>
      <c r="I10010" s="56" t="s">
        <v>53349</v>
      </c>
      <c r="J10010" s="56" t="s">
        <v>53346</v>
      </c>
      <c r="K10010" s="56" t="s">
        <v>7326</v>
      </c>
      <c r="L10010" s="90" t="str">
        <f t="shared" si="312"/>
        <v>NA</v>
      </c>
      <c r="M10010" s="90"/>
      <c r="O10010" s="91"/>
      <c r="P10010" s="56"/>
      <c r="Q10010" s="56"/>
      <c r="R10010" s="56"/>
      <c r="S10010" s="56"/>
      <c r="T10010" s="56" t="s">
        <v>49633</v>
      </c>
      <c r="U10010" s="56" t="s">
        <v>49634</v>
      </c>
      <c r="V10010" s="56" t="s">
        <v>49635</v>
      </c>
      <c r="W10010" s="56" t="s">
        <v>7820</v>
      </c>
      <c r="X10010" s="56" t="s">
        <v>49636</v>
      </c>
      <c r="Y10010" s="56"/>
      <c r="Z10010" s="56" t="s">
        <v>49637</v>
      </c>
      <c r="AA10010" s="56" t="s">
        <v>49638</v>
      </c>
      <c r="AB10010" s="56" t="s">
        <v>49639</v>
      </c>
      <c r="AC10010" s="56" t="s">
        <v>7326</v>
      </c>
      <c r="AD10010" s="90" t="str">
        <f t="shared" si="313"/>
        <v>NA</v>
      </c>
      <c r="AE10010" s="90"/>
      <c r="AF10010" s="90"/>
      <c r="AG10010" s="90"/>
    </row>
    <row r="10011" spans="1:33">
      <c r="A10011" s="56" t="s">
        <v>53350</v>
      </c>
      <c r="B10011" s="56" t="s">
        <v>53351</v>
      </c>
      <c r="C10011" s="56" t="s">
        <v>53352</v>
      </c>
      <c r="D10011" s="56" t="s">
        <v>7841</v>
      </c>
      <c r="E10011" s="56" t="s">
        <v>630</v>
      </c>
      <c r="F10011" s="56" t="s">
        <v>22</v>
      </c>
      <c r="G10011" s="56"/>
      <c r="H10011" s="56" t="s">
        <v>53353</v>
      </c>
      <c r="I10011" s="56" t="s">
        <v>53354</v>
      </c>
      <c r="J10011" s="56" t="s">
        <v>53355</v>
      </c>
      <c r="K10011" s="56" t="s">
        <v>7326</v>
      </c>
      <c r="L10011" s="90" t="str">
        <f t="shared" si="312"/>
        <v>NA</v>
      </c>
      <c r="M10011" s="90"/>
      <c r="O10011" s="91"/>
      <c r="P10011" s="56"/>
      <c r="Q10011" s="56"/>
      <c r="R10011" s="56"/>
      <c r="S10011" s="56"/>
      <c r="T10011" s="56" t="s">
        <v>49640</v>
      </c>
      <c r="U10011" s="56" t="s">
        <v>49641</v>
      </c>
      <c r="V10011" s="56" t="s">
        <v>49642</v>
      </c>
      <c r="W10011" s="56" t="s">
        <v>7820</v>
      </c>
      <c r="X10011" s="56" t="s">
        <v>49643</v>
      </c>
      <c r="Y10011" s="56"/>
      <c r="Z10011" s="56" t="s">
        <v>49644</v>
      </c>
      <c r="AA10011" s="56" t="s">
        <v>49645</v>
      </c>
      <c r="AB10011" s="56" t="s">
        <v>49640</v>
      </c>
      <c r="AC10011" s="56" t="s">
        <v>7326</v>
      </c>
      <c r="AD10011" s="90" t="str">
        <f t="shared" si="313"/>
        <v>NA</v>
      </c>
      <c r="AE10011" s="90"/>
      <c r="AF10011" s="90"/>
      <c r="AG10011" s="90"/>
    </row>
    <row r="10012" spans="1:33">
      <c r="A10012" s="56" t="s">
        <v>53356</v>
      </c>
      <c r="B10012" s="56" t="s">
        <v>53357</v>
      </c>
      <c r="C10012" s="56" t="s">
        <v>53352</v>
      </c>
      <c r="D10012" s="56" t="s">
        <v>7841</v>
      </c>
      <c r="E10012" s="56" t="s">
        <v>630</v>
      </c>
      <c r="F10012" s="56" t="s">
        <v>22</v>
      </c>
      <c r="G10012" s="56"/>
      <c r="H10012" s="56" t="s">
        <v>53353</v>
      </c>
      <c r="I10012" s="56" t="s">
        <v>53354</v>
      </c>
      <c r="J10012" s="56"/>
      <c r="K10012" s="56" t="s">
        <v>7326</v>
      </c>
      <c r="L10012" s="90" t="str">
        <f t="shared" si="312"/>
        <v>NA</v>
      </c>
      <c r="M10012" s="90"/>
      <c r="O10012" s="91"/>
      <c r="P10012" s="56"/>
      <c r="Q10012" s="56"/>
      <c r="R10012" s="56"/>
      <c r="S10012" s="56"/>
      <c r="T10012" s="56" t="s">
        <v>49646</v>
      </c>
      <c r="U10012" s="56" t="s">
        <v>49647</v>
      </c>
      <c r="V10012" s="56" t="s">
        <v>49648</v>
      </c>
      <c r="W10012" s="56" t="s">
        <v>7820</v>
      </c>
      <c r="X10012" s="56" t="s">
        <v>49649</v>
      </c>
      <c r="Y10012" s="56"/>
      <c r="Z10012" s="56" t="s">
        <v>49650</v>
      </c>
      <c r="AA10012" s="56" t="s">
        <v>49651</v>
      </c>
      <c r="AB10012" s="56" t="s">
        <v>49646</v>
      </c>
      <c r="AC10012" s="56" t="s">
        <v>7326</v>
      </c>
      <c r="AD10012" s="90" t="str">
        <f t="shared" si="313"/>
        <v>NA</v>
      </c>
      <c r="AE10012" s="90"/>
      <c r="AF10012" s="90"/>
      <c r="AG10012" s="90"/>
    </row>
    <row r="10013" spans="1:33">
      <c r="A10013" s="56" t="s">
        <v>8558</v>
      </c>
      <c r="B10013" s="56" t="s">
        <v>53358</v>
      </c>
      <c r="C10013" s="56" t="s">
        <v>8264</v>
      </c>
      <c r="D10013" s="56" t="s">
        <v>7841</v>
      </c>
      <c r="E10013" s="56" t="s">
        <v>630</v>
      </c>
      <c r="F10013" s="56" t="s">
        <v>22</v>
      </c>
      <c r="G10013" s="56"/>
      <c r="H10013" s="56" t="s">
        <v>53353</v>
      </c>
      <c r="I10013" s="56" t="s">
        <v>53354</v>
      </c>
      <c r="J10013" s="56"/>
      <c r="K10013" s="56" t="s">
        <v>7326</v>
      </c>
      <c r="L10013" s="90" t="str">
        <f t="shared" si="312"/>
        <v>NA</v>
      </c>
      <c r="M10013" s="90"/>
      <c r="O10013" s="91"/>
      <c r="P10013" s="56"/>
      <c r="Q10013" s="56"/>
      <c r="R10013" s="56"/>
      <c r="S10013" s="56"/>
      <c r="T10013" s="56" t="s">
        <v>49652</v>
      </c>
      <c r="U10013" s="56" t="s">
        <v>49653</v>
      </c>
      <c r="V10013" s="56" t="s">
        <v>49654</v>
      </c>
      <c r="W10013" s="56" t="s">
        <v>7820</v>
      </c>
      <c r="X10013" s="56" t="s">
        <v>49655</v>
      </c>
      <c r="Y10013" s="56"/>
      <c r="Z10013" s="56" t="s">
        <v>49656</v>
      </c>
      <c r="AA10013" s="56" t="s">
        <v>49657</v>
      </c>
      <c r="AB10013" s="56"/>
      <c r="AC10013" s="56" t="s">
        <v>7326</v>
      </c>
      <c r="AD10013" s="90" t="str">
        <f t="shared" si="313"/>
        <v>NA</v>
      </c>
      <c r="AE10013" s="90"/>
      <c r="AF10013" s="90"/>
      <c r="AG10013" s="90"/>
    </row>
    <row r="10014" spans="1:33">
      <c r="A10014" s="56" t="s">
        <v>53359</v>
      </c>
      <c r="B10014" s="56" t="s">
        <v>53360</v>
      </c>
      <c r="C10014" s="56" t="s">
        <v>8264</v>
      </c>
      <c r="D10014" s="56" t="s">
        <v>7841</v>
      </c>
      <c r="E10014" s="56" t="s">
        <v>42114</v>
      </c>
      <c r="F10014" s="56" t="s">
        <v>22</v>
      </c>
      <c r="G10014" s="56"/>
      <c r="H10014" s="56" t="s">
        <v>53361</v>
      </c>
      <c r="I10014" s="56" t="s">
        <v>53362</v>
      </c>
      <c r="J10014" s="56"/>
      <c r="K10014" s="56" t="s">
        <v>7326</v>
      </c>
      <c r="L10014" s="90" t="str">
        <f t="shared" si="312"/>
        <v>NA</v>
      </c>
      <c r="M10014" s="90"/>
      <c r="O10014" s="91"/>
      <c r="P10014" s="56"/>
      <c r="Q10014" s="56"/>
      <c r="R10014" s="56"/>
      <c r="S10014" s="56"/>
      <c r="T10014" s="56" t="s">
        <v>49658</v>
      </c>
      <c r="U10014" s="56" t="s">
        <v>49659</v>
      </c>
      <c r="V10014" s="56" t="s">
        <v>49660</v>
      </c>
      <c r="W10014" s="56" t="s">
        <v>7820</v>
      </c>
      <c r="X10014" s="56" t="s">
        <v>6252</v>
      </c>
      <c r="Y10014" s="56"/>
      <c r="Z10014" s="56" t="s">
        <v>49661</v>
      </c>
      <c r="AA10014" s="56" t="s">
        <v>49662</v>
      </c>
      <c r="AB10014" s="56"/>
      <c r="AC10014" s="56" t="s">
        <v>7326</v>
      </c>
      <c r="AD10014" s="90" t="str">
        <f t="shared" si="313"/>
        <v>NA</v>
      </c>
      <c r="AE10014" s="90"/>
      <c r="AF10014" s="90"/>
      <c r="AG10014" s="90"/>
    </row>
    <row r="10015" spans="1:33">
      <c r="A10015" s="56" t="s">
        <v>53363</v>
      </c>
      <c r="B10015" s="56" t="s">
        <v>53364</v>
      </c>
      <c r="C10015" s="56" t="s">
        <v>53352</v>
      </c>
      <c r="D10015" s="56" t="s">
        <v>7841</v>
      </c>
      <c r="E10015" s="56" t="s">
        <v>53365</v>
      </c>
      <c r="F10015" s="56" t="s">
        <v>22</v>
      </c>
      <c r="G10015" s="56"/>
      <c r="H10015" s="56" t="s">
        <v>53366</v>
      </c>
      <c r="I10015" s="56" t="s">
        <v>53367</v>
      </c>
      <c r="J10015" s="56" t="s">
        <v>53368</v>
      </c>
      <c r="K10015" s="56" t="s">
        <v>7326</v>
      </c>
      <c r="L10015" s="90" t="str">
        <f t="shared" si="312"/>
        <v>NA</v>
      </c>
      <c r="M10015" s="90"/>
      <c r="O10015" s="91"/>
      <c r="P10015" s="56"/>
      <c r="Q10015" s="56"/>
      <c r="R10015" s="56"/>
      <c r="S10015" s="56"/>
      <c r="T10015" s="56" t="s">
        <v>49663</v>
      </c>
      <c r="U10015" s="56" t="s">
        <v>49664</v>
      </c>
      <c r="V10015" s="56" t="s">
        <v>49665</v>
      </c>
      <c r="W10015" s="56" t="s">
        <v>7820</v>
      </c>
      <c r="X10015" s="56" t="s">
        <v>6252</v>
      </c>
      <c r="Y10015" s="56"/>
      <c r="Z10015" s="56" t="s">
        <v>49661</v>
      </c>
      <c r="AA10015" s="56" t="s">
        <v>49662</v>
      </c>
      <c r="AB10015" s="56"/>
      <c r="AC10015" s="56" t="s">
        <v>7326</v>
      </c>
      <c r="AD10015" s="90" t="str">
        <f t="shared" si="313"/>
        <v>NA</v>
      </c>
      <c r="AE10015" s="90"/>
      <c r="AF10015" s="90"/>
      <c r="AG10015" s="90"/>
    </row>
    <row r="10016" spans="1:33">
      <c r="A10016" s="56" t="s">
        <v>53369</v>
      </c>
      <c r="B10016" s="56" t="s">
        <v>53370</v>
      </c>
      <c r="C10016" s="56" t="s">
        <v>53188</v>
      </c>
      <c r="D10016" s="56" t="s">
        <v>7841</v>
      </c>
      <c r="E10016" s="56" t="s">
        <v>8138</v>
      </c>
      <c r="F10016" s="56" t="s">
        <v>22</v>
      </c>
      <c r="G10016" s="56"/>
      <c r="H10016" s="56" t="s">
        <v>53371</v>
      </c>
      <c r="I10016" s="56" t="s">
        <v>53372</v>
      </c>
      <c r="J10016" s="56"/>
      <c r="K10016" s="56" t="s">
        <v>7326</v>
      </c>
      <c r="L10016" s="90" t="str">
        <f t="shared" si="312"/>
        <v>NA</v>
      </c>
      <c r="M10016" s="90"/>
      <c r="O10016" s="91"/>
      <c r="P10016" s="56"/>
      <c r="Q10016" s="56"/>
      <c r="R10016" s="56"/>
      <c r="S10016" s="56"/>
      <c r="T10016" s="56" t="s">
        <v>49666</v>
      </c>
      <c r="U10016" s="56" t="s">
        <v>49667</v>
      </c>
      <c r="V10016" s="56" t="s">
        <v>49668</v>
      </c>
      <c r="W10016" s="56" t="s">
        <v>7820</v>
      </c>
      <c r="X10016" s="56" t="s">
        <v>6252</v>
      </c>
      <c r="Y10016" s="56"/>
      <c r="Z10016" s="56" t="s">
        <v>49661</v>
      </c>
      <c r="AA10016" s="56" t="s">
        <v>49662</v>
      </c>
      <c r="AB10016" s="56" t="s">
        <v>49666</v>
      </c>
      <c r="AC10016" s="56" t="s">
        <v>7326</v>
      </c>
      <c r="AD10016" s="90" t="str">
        <f t="shared" si="313"/>
        <v>NA</v>
      </c>
      <c r="AE10016" s="90"/>
      <c r="AF10016" s="90"/>
      <c r="AG10016" s="90"/>
    </row>
    <row r="10017" spans="1:33">
      <c r="A10017" s="56" t="s">
        <v>53373</v>
      </c>
      <c r="B10017" s="56" t="s">
        <v>53374</v>
      </c>
      <c r="C10017" s="56" t="s">
        <v>53375</v>
      </c>
      <c r="D10017" s="56" t="s">
        <v>7841</v>
      </c>
      <c r="E10017" s="56" t="s">
        <v>53376</v>
      </c>
      <c r="F10017" s="56" t="s">
        <v>22</v>
      </c>
      <c r="G10017" s="56"/>
      <c r="H10017" s="56" t="s">
        <v>53377</v>
      </c>
      <c r="I10017" s="56" t="s">
        <v>53378</v>
      </c>
      <c r="J10017" s="56"/>
      <c r="K10017" s="56" t="s">
        <v>7326</v>
      </c>
      <c r="L10017" s="90" t="str">
        <f t="shared" si="312"/>
        <v>NA</v>
      </c>
      <c r="M10017" s="90"/>
      <c r="O10017" s="91"/>
      <c r="P10017" s="56"/>
      <c r="Q10017" s="56"/>
      <c r="R10017" s="56"/>
      <c r="S10017" s="56"/>
      <c r="T10017" s="56" t="s">
        <v>49669</v>
      </c>
      <c r="U10017" s="56" t="s">
        <v>49670</v>
      </c>
      <c r="V10017" s="56" t="s">
        <v>49671</v>
      </c>
      <c r="W10017" s="56" t="s">
        <v>7820</v>
      </c>
      <c r="X10017" s="56" t="s">
        <v>6252</v>
      </c>
      <c r="Y10017" s="56"/>
      <c r="Z10017" s="56" t="s">
        <v>49661</v>
      </c>
      <c r="AA10017" s="56" t="s">
        <v>49662</v>
      </c>
      <c r="AB10017" s="56" t="s">
        <v>49669</v>
      </c>
      <c r="AC10017" s="56" t="s">
        <v>7326</v>
      </c>
      <c r="AD10017" s="90" t="str">
        <f t="shared" si="313"/>
        <v>NA</v>
      </c>
      <c r="AE10017" s="90"/>
      <c r="AF10017" s="90"/>
      <c r="AG10017" s="90"/>
    </row>
    <row r="10018" spans="1:33">
      <c r="A10018" s="56" t="s">
        <v>53379</v>
      </c>
      <c r="B10018" s="56" t="s">
        <v>53380</v>
      </c>
      <c r="C10018" s="56" t="s">
        <v>53381</v>
      </c>
      <c r="D10018" s="56" t="s">
        <v>7841</v>
      </c>
      <c r="E10018" s="56" t="s">
        <v>1432</v>
      </c>
      <c r="F10018" s="56" t="s">
        <v>22</v>
      </c>
      <c r="G10018" s="56"/>
      <c r="H10018" s="56" t="s">
        <v>53382</v>
      </c>
      <c r="I10018" s="56" t="s">
        <v>53383</v>
      </c>
      <c r="J10018" s="56" t="s">
        <v>53384</v>
      </c>
      <c r="K10018" s="56" t="s">
        <v>7326</v>
      </c>
      <c r="L10018" s="90" t="str">
        <f t="shared" si="312"/>
        <v>NA</v>
      </c>
      <c r="M10018" s="90"/>
      <c r="O10018" s="91"/>
      <c r="P10018" s="56"/>
      <c r="Q10018" s="56"/>
      <c r="R10018" s="56"/>
      <c r="S10018" s="56"/>
      <c r="T10018" s="56" t="s">
        <v>49658</v>
      </c>
      <c r="U10018" s="56" t="s">
        <v>49672</v>
      </c>
      <c r="V10018" s="56" t="s">
        <v>49673</v>
      </c>
      <c r="W10018" s="56" t="s">
        <v>7820</v>
      </c>
      <c r="X10018" s="56" t="s">
        <v>6252</v>
      </c>
      <c r="Y10018" s="56"/>
      <c r="Z10018" s="56" t="s">
        <v>49661</v>
      </c>
      <c r="AA10018" s="56" t="s">
        <v>49662</v>
      </c>
      <c r="AB10018" s="56" t="s">
        <v>49658</v>
      </c>
      <c r="AC10018" s="56" t="s">
        <v>7326</v>
      </c>
      <c r="AD10018" s="90" t="str">
        <f t="shared" si="313"/>
        <v>NA</v>
      </c>
      <c r="AE10018" s="90"/>
      <c r="AF10018" s="90"/>
      <c r="AG10018" s="90"/>
    </row>
    <row r="10019" spans="1:33">
      <c r="A10019" s="56" t="s">
        <v>53385</v>
      </c>
      <c r="B10019" s="56" t="s">
        <v>53386</v>
      </c>
      <c r="C10019" s="56" t="s">
        <v>53387</v>
      </c>
      <c r="D10019" s="56" t="s">
        <v>7841</v>
      </c>
      <c r="E10019" s="56" t="s">
        <v>1444</v>
      </c>
      <c r="F10019" s="56" t="s">
        <v>22</v>
      </c>
      <c r="G10019" s="56"/>
      <c r="H10019" s="56" t="s">
        <v>53388</v>
      </c>
      <c r="I10019" s="56" t="s">
        <v>53389</v>
      </c>
      <c r="J10019" s="56" t="s">
        <v>53390</v>
      </c>
      <c r="K10019" s="56" t="s">
        <v>7326</v>
      </c>
      <c r="L10019" s="90" t="str">
        <f t="shared" si="312"/>
        <v>NA</v>
      </c>
      <c r="M10019" s="90"/>
      <c r="O10019" s="91"/>
      <c r="P10019" s="56"/>
      <c r="Q10019" s="56"/>
      <c r="R10019" s="56"/>
      <c r="S10019" s="56"/>
      <c r="T10019" s="56" t="s">
        <v>42022</v>
      </c>
      <c r="U10019" s="56" t="s">
        <v>49674</v>
      </c>
      <c r="V10019" s="56" t="s">
        <v>49142</v>
      </c>
      <c r="W10019" s="56" t="s">
        <v>7820</v>
      </c>
      <c r="X10019" s="56" t="s">
        <v>6252</v>
      </c>
      <c r="Y10019" s="56"/>
      <c r="Z10019" s="56" t="s">
        <v>49675</v>
      </c>
      <c r="AA10019" s="56" t="s">
        <v>49662</v>
      </c>
      <c r="AB10019" s="56" t="s">
        <v>49676</v>
      </c>
      <c r="AC10019" s="56" t="s">
        <v>7326</v>
      </c>
      <c r="AD10019" s="90" t="str">
        <f t="shared" si="313"/>
        <v>NA</v>
      </c>
      <c r="AE10019" s="90"/>
      <c r="AF10019" s="90"/>
      <c r="AG10019" s="90"/>
    </row>
    <row r="10020" spans="1:33">
      <c r="A10020" s="56" t="s">
        <v>53391</v>
      </c>
      <c r="B10020" s="56" t="s">
        <v>53392</v>
      </c>
      <c r="C10020" s="56" t="s">
        <v>53393</v>
      </c>
      <c r="D10020" s="56" t="s">
        <v>7841</v>
      </c>
      <c r="E10020" s="56" t="s">
        <v>53394</v>
      </c>
      <c r="F10020" s="56" t="s">
        <v>22</v>
      </c>
      <c r="G10020" s="56"/>
      <c r="H10020" s="56" t="s">
        <v>53395</v>
      </c>
      <c r="I10020" s="56" t="s">
        <v>53396</v>
      </c>
      <c r="J10020" s="56" t="s">
        <v>53397</v>
      </c>
      <c r="K10020" s="56" t="s">
        <v>7326</v>
      </c>
      <c r="L10020" s="90" t="str">
        <f t="shared" si="312"/>
        <v>NA</v>
      </c>
      <c r="M10020" s="90"/>
      <c r="O10020" s="91"/>
      <c r="P10020" s="56"/>
      <c r="Q10020" s="56"/>
      <c r="R10020" s="56"/>
      <c r="S10020" s="56"/>
      <c r="T10020" s="56" t="s">
        <v>49677</v>
      </c>
      <c r="U10020" s="56" t="s">
        <v>49678</v>
      </c>
      <c r="V10020" s="56" t="s">
        <v>48978</v>
      </c>
      <c r="W10020" s="56" t="s">
        <v>7820</v>
      </c>
      <c r="X10020" s="56" t="s">
        <v>6261</v>
      </c>
      <c r="Y10020" s="56"/>
      <c r="Z10020" s="56" t="s">
        <v>49679</v>
      </c>
      <c r="AA10020" s="56" t="s">
        <v>49680</v>
      </c>
      <c r="AB10020" s="56" t="s">
        <v>49677</v>
      </c>
      <c r="AC10020" s="56" t="s">
        <v>7326</v>
      </c>
      <c r="AD10020" s="90" t="str">
        <f t="shared" si="313"/>
        <v>NA</v>
      </c>
      <c r="AE10020" s="90"/>
      <c r="AF10020" s="90"/>
      <c r="AG10020" s="90"/>
    </row>
    <row r="10021" spans="1:33">
      <c r="A10021" s="56" t="s">
        <v>53398</v>
      </c>
      <c r="B10021" s="56" t="s">
        <v>53399</v>
      </c>
      <c r="C10021" s="56" t="s">
        <v>53400</v>
      </c>
      <c r="D10021" s="56" t="s">
        <v>7841</v>
      </c>
      <c r="E10021" s="56" t="s">
        <v>53401</v>
      </c>
      <c r="F10021" s="56" t="s">
        <v>22</v>
      </c>
      <c r="G10021" s="56"/>
      <c r="H10021" s="56" t="s">
        <v>53402</v>
      </c>
      <c r="I10021" s="56" t="s">
        <v>53403</v>
      </c>
      <c r="J10021" s="56" t="s">
        <v>53404</v>
      </c>
      <c r="K10021" s="56" t="s">
        <v>7326</v>
      </c>
      <c r="L10021" s="90" t="str">
        <f t="shared" si="312"/>
        <v>NA</v>
      </c>
      <c r="M10021" s="90"/>
      <c r="O10021" s="91"/>
      <c r="P10021" s="56"/>
      <c r="Q10021" s="56"/>
      <c r="R10021" s="56"/>
      <c r="S10021" s="56"/>
      <c r="T10021" s="56" t="s">
        <v>49681</v>
      </c>
      <c r="U10021" s="56" t="s">
        <v>49682</v>
      </c>
      <c r="V10021" s="56" t="s">
        <v>49683</v>
      </c>
      <c r="W10021" s="56" t="s">
        <v>7820</v>
      </c>
      <c r="X10021" s="56" t="s">
        <v>6261</v>
      </c>
      <c r="Y10021" s="56"/>
      <c r="Z10021" s="56" t="s">
        <v>49684</v>
      </c>
      <c r="AA10021" s="56" t="s">
        <v>49680</v>
      </c>
      <c r="AB10021" s="56" t="s">
        <v>49681</v>
      </c>
      <c r="AC10021" s="56" t="s">
        <v>7326</v>
      </c>
      <c r="AD10021" s="90" t="str">
        <f t="shared" si="313"/>
        <v>NA</v>
      </c>
      <c r="AE10021" s="90"/>
      <c r="AF10021" s="90"/>
      <c r="AG10021" s="90"/>
    </row>
    <row r="10022" spans="1:33">
      <c r="A10022" s="56" t="s">
        <v>53405</v>
      </c>
      <c r="B10022" s="56" t="s">
        <v>53406</v>
      </c>
      <c r="C10022" s="56" t="s">
        <v>36218</v>
      </c>
      <c r="D10022" s="56" t="s">
        <v>7841</v>
      </c>
      <c r="E10022" s="56" t="s">
        <v>1467</v>
      </c>
      <c r="F10022" s="56" t="s">
        <v>22</v>
      </c>
      <c r="G10022" s="56"/>
      <c r="H10022" s="56" t="s">
        <v>53407</v>
      </c>
      <c r="I10022" s="56" t="s">
        <v>53408</v>
      </c>
      <c r="J10022" s="56" t="s">
        <v>53409</v>
      </c>
      <c r="K10022" s="56" t="s">
        <v>7326</v>
      </c>
      <c r="L10022" s="90" t="str">
        <f t="shared" si="312"/>
        <v>NA</v>
      </c>
      <c r="M10022" s="90"/>
      <c r="O10022" s="91"/>
      <c r="P10022" s="56"/>
      <c r="Q10022" s="56"/>
      <c r="R10022" s="56"/>
      <c r="S10022" s="56"/>
      <c r="T10022" s="56" t="s">
        <v>49685</v>
      </c>
      <c r="U10022" s="56" t="s">
        <v>49686</v>
      </c>
      <c r="V10022" s="56" t="s">
        <v>49687</v>
      </c>
      <c r="W10022" s="56" t="s">
        <v>7820</v>
      </c>
      <c r="X10022" s="56" t="s">
        <v>6261</v>
      </c>
      <c r="Y10022" s="56"/>
      <c r="Z10022" s="56" t="s">
        <v>49684</v>
      </c>
      <c r="AA10022" s="56" t="s">
        <v>49680</v>
      </c>
      <c r="AB10022" s="56" t="s">
        <v>49685</v>
      </c>
      <c r="AC10022" s="56" t="s">
        <v>7326</v>
      </c>
      <c r="AD10022" s="90" t="str">
        <f t="shared" si="313"/>
        <v>NA</v>
      </c>
      <c r="AE10022" s="90"/>
      <c r="AF10022" s="90"/>
      <c r="AG10022" s="90"/>
    </row>
    <row r="10023" spans="1:33">
      <c r="A10023" s="56" t="s">
        <v>53410</v>
      </c>
      <c r="B10023" s="56" t="s">
        <v>53411</v>
      </c>
      <c r="C10023" s="56" t="s">
        <v>53412</v>
      </c>
      <c r="D10023" s="56" t="s">
        <v>7841</v>
      </c>
      <c r="E10023" s="56" t="s">
        <v>1480</v>
      </c>
      <c r="F10023" s="56" t="s">
        <v>22</v>
      </c>
      <c r="G10023" s="56"/>
      <c r="H10023" s="56" t="s">
        <v>53413</v>
      </c>
      <c r="I10023" s="56" t="s">
        <v>53414</v>
      </c>
      <c r="J10023" s="56" t="s">
        <v>53415</v>
      </c>
      <c r="K10023" s="56" t="s">
        <v>7326</v>
      </c>
      <c r="L10023" s="90" t="str">
        <f t="shared" si="312"/>
        <v>NA</v>
      </c>
      <c r="M10023" s="90"/>
      <c r="O10023" s="91"/>
      <c r="P10023" s="56"/>
      <c r="Q10023" s="56"/>
      <c r="R10023" s="56"/>
      <c r="S10023" s="56"/>
      <c r="T10023" s="56" t="s">
        <v>49688</v>
      </c>
      <c r="U10023" s="56" t="s">
        <v>49689</v>
      </c>
      <c r="V10023" s="56" t="s">
        <v>49690</v>
      </c>
      <c r="W10023" s="56" t="s">
        <v>7820</v>
      </c>
      <c r="X10023" s="56" t="s">
        <v>6261</v>
      </c>
      <c r="Y10023" s="56"/>
      <c r="Z10023" s="56" t="s">
        <v>49679</v>
      </c>
      <c r="AA10023" s="56" t="s">
        <v>49680</v>
      </c>
      <c r="AB10023" s="56" t="s">
        <v>49688</v>
      </c>
      <c r="AC10023" s="56" t="s">
        <v>7326</v>
      </c>
      <c r="AD10023" s="90" t="str">
        <f t="shared" si="313"/>
        <v>NA</v>
      </c>
      <c r="AE10023" s="90"/>
      <c r="AF10023" s="90"/>
      <c r="AG10023" s="90"/>
    </row>
    <row r="10024" spans="1:33">
      <c r="A10024" s="56" t="s">
        <v>53416</v>
      </c>
      <c r="B10024" s="56" t="s">
        <v>53417</v>
      </c>
      <c r="C10024" s="56" t="s">
        <v>53418</v>
      </c>
      <c r="D10024" s="56" t="s">
        <v>7841</v>
      </c>
      <c r="E10024" s="56" t="s">
        <v>53419</v>
      </c>
      <c r="F10024" s="56" t="s">
        <v>22</v>
      </c>
      <c r="G10024" s="56"/>
      <c r="H10024" s="56" t="s">
        <v>53420</v>
      </c>
      <c r="I10024" s="56" t="s">
        <v>53421</v>
      </c>
      <c r="J10024" s="56" t="s">
        <v>53422</v>
      </c>
      <c r="K10024" s="56" t="s">
        <v>7326</v>
      </c>
      <c r="L10024" s="90" t="str">
        <f t="shared" si="312"/>
        <v>NA</v>
      </c>
      <c r="M10024" s="90"/>
      <c r="O10024" s="91"/>
      <c r="P10024" s="56"/>
      <c r="Q10024" s="56"/>
      <c r="R10024" s="56"/>
      <c r="S10024" s="56"/>
      <c r="T10024" s="56" t="s">
        <v>49691</v>
      </c>
      <c r="U10024" s="56" t="s">
        <v>49692</v>
      </c>
      <c r="V10024" s="56" t="s">
        <v>49693</v>
      </c>
      <c r="W10024" s="56" t="s">
        <v>7820</v>
      </c>
      <c r="X10024" s="56" t="s">
        <v>49694</v>
      </c>
      <c r="Y10024" s="56"/>
      <c r="Z10024" s="56" t="s">
        <v>49695</v>
      </c>
      <c r="AA10024" s="56" t="s">
        <v>49696</v>
      </c>
      <c r="AB10024" s="56" t="s">
        <v>49697</v>
      </c>
      <c r="AC10024" s="56" t="s">
        <v>7326</v>
      </c>
      <c r="AD10024" s="90" t="str">
        <f t="shared" si="313"/>
        <v>NA</v>
      </c>
      <c r="AE10024" s="90"/>
      <c r="AF10024" s="90"/>
      <c r="AG10024" s="90"/>
    </row>
    <row r="10025" spans="1:33">
      <c r="A10025" s="56" t="s">
        <v>53423</v>
      </c>
      <c r="B10025" s="56" t="s">
        <v>53424</v>
      </c>
      <c r="C10025" s="56" t="s">
        <v>53425</v>
      </c>
      <c r="D10025" s="56" t="s">
        <v>7841</v>
      </c>
      <c r="E10025" s="56" t="s">
        <v>53426</v>
      </c>
      <c r="F10025" s="56" t="s">
        <v>22</v>
      </c>
      <c r="G10025" s="56"/>
      <c r="H10025" s="56" t="s">
        <v>53427</v>
      </c>
      <c r="I10025" s="56" t="s">
        <v>53428</v>
      </c>
      <c r="J10025" s="56" t="s">
        <v>53429</v>
      </c>
      <c r="K10025" s="56" t="s">
        <v>7326</v>
      </c>
      <c r="L10025" s="90" t="str">
        <f t="shared" si="312"/>
        <v>NA</v>
      </c>
      <c r="M10025" s="90"/>
      <c r="O10025" s="91"/>
      <c r="P10025" s="56"/>
      <c r="Q10025" s="56"/>
      <c r="R10025" s="56"/>
      <c r="S10025" s="56"/>
      <c r="T10025" s="56" t="s">
        <v>49698</v>
      </c>
      <c r="U10025" s="56" t="s">
        <v>49699</v>
      </c>
      <c r="V10025" s="56" t="s">
        <v>49700</v>
      </c>
      <c r="W10025" s="56" t="s">
        <v>7820</v>
      </c>
      <c r="X10025" s="56" t="s">
        <v>12534</v>
      </c>
      <c r="Y10025" s="56"/>
      <c r="Z10025" s="56" t="s">
        <v>49701</v>
      </c>
      <c r="AA10025" s="56" t="s">
        <v>49702</v>
      </c>
      <c r="AB10025" s="56" t="s">
        <v>49698</v>
      </c>
      <c r="AC10025" s="56" t="s">
        <v>7326</v>
      </c>
      <c r="AD10025" s="90" t="str">
        <f t="shared" si="313"/>
        <v>NA</v>
      </c>
      <c r="AE10025" s="90"/>
      <c r="AF10025" s="90"/>
      <c r="AG10025" s="90"/>
    </row>
    <row r="10026" spans="1:33">
      <c r="A10026" s="56" t="s">
        <v>53430</v>
      </c>
      <c r="B10026" s="56" t="s">
        <v>53431</v>
      </c>
      <c r="C10026" s="56" t="s">
        <v>53432</v>
      </c>
      <c r="D10026" s="56" t="s">
        <v>7841</v>
      </c>
      <c r="E10026" s="56" t="s">
        <v>1598</v>
      </c>
      <c r="F10026" s="56" t="s">
        <v>22</v>
      </c>
      <c r="G10026" s="56"/>
      <c r="H10026" s="56" t="s">
        <v>53433</v>
      </c>
      <c r="I10026" s="56" t="s">
        <v>53434</v>
      </c>
      <c r="J10026" s="56" t="s">
        <v>53430</v>
      </c>
      <c r="K10026" s="56" t="s">
        <v>7326</v>
      </c>
      <c r="L10026" s="90" t="str">
        <f t="shared" si="312"/>
        <v>NA</v>
      </c>
      <c r="M10026" s="90"/>
      <c r="O10026" s="91"/>
      <c r="P10026" s="56"/>
      <c r="Q10026" s="56"/>
      <c r="R10026" s="56"/>
      <c r="S10026" s="56"/>
      <c r="T10026" s="56" t="s">
        <v>49703</v>
      </c>
      <c r="U10026" s="56" t="s">
        <v>49704</v>
      </c>
      <c r="V10026" s="56" t="s">
        <v>49705</v>
      </c>
      <c r="W10026" s="56" t="s">
        <v>7820</v>
      </c>
      <c r="X10026" s="56" t="s">
        <v>49706</v>
      </c>
      <c r="Y10026" s="56"/>
      <c r="Z10026" s="56" t="s">
        <v>49707</v>
      </c>
      <c r="AA10026" s="56" t="s">
        <v>49708</v>
      </c>
      <c r="AB10026" s="56" t="s">
        <v>49703</v>
      </c>
      <c r="AC10026" s="56" t="s">
        <v>7326</v>
      </c>
      <c r="AD10026" s="90" t="str">
        <f t="shared" si="313"/>
        <v>NA</v>
      </c>
      <c r="AE10026" s="90"/>
      <c r="AF10026" s="90"/>
      <c r="AG10026" s="90"/>
    </row>
    <row r="10027" spans="1:33">
      <c r="A10027" s="56" t="s">
        <v>53435</v>
      </c>
      <c r="B10027" s="56" t="s">
        <v>53436</v>
      </c>
      <c r="C10027" s="56" t="s">
        <v>53437</v>
      </c>
      <c r="D10027" s="56" t="s">
        <v>7841</v>
      </c>
      <c r="E10027" s="56" t="s">
        <v>1598</v>
      </c>
      <c r="F10027" s="56" t="s">
        <v>22</v>
      </c>
      <c r="G10027" s="56"/>
      <c r="H10027" s="56" t="s">
        <v>53433</v>
      </c>
      <c r="I10027" s="56" t="s">
        <v>53434</v>
      </c>
      <c r="J10027" s="56" t="s">
        <v>53438</v>
      </c>
      <c r="K10027" s="56" t="s">
        <v>7326</v>
      </c>
      <c r="L10027" s="90" t="str">
        <f t="shared" si="312"/>
        <v>NA</v>
      </c>
      <c r="M10027" s="90"/>
      <c r="O10027" s="91"/>
      <c r="P10027" s="56"/>
      <c r="Q10027" s="56"/>
      <c r="R10027" s="56"/>
      <c r="S10027" s="56"/>
      <c r="T10027" s="56" t="s">
        <v>49709</v>
      </c>
      <c r="U10027" s="56" t="s">
        <v>49710</v>
      </c>
      <c r="V10027" s="56" t="s">
        <v>49711</v>
      </c>
      <c r="W10027" s="56" t="s">
        <v>7820</v>
      </c>
      <c r="X10027" s="56" t="s">
        <v>12546</v>
      </c>
      <c r="Y10027" s="56"/>
      <c r="Z10027" s="56" t="s">
        <v>49712</v>
      </c>
      <c r="AA10027" s="56" t="s">
        <v>49713</v>
      </c>
      <c r="AB10027" s="56"/>
      <c r="AC10027" s="56" t="s">
        <v>7326</v>
      </c>
      <c r="AD10027" s="90" t="str">
        <f t="shared" si="313"/>
        <v>NA</v>
      </c>
      <c r="AE10027" s="90"/>
      <c r="AF10027" s="90"/>
      <c r="AG10027" s="90"/>
    </row>
    <row r="10028" spans="1:33">
      <c r="A10028" s="56" t="s">
        <v>53439</v>
      </c>
      <c r="B10028" s="56" t="s">
        <v>53440</v>
      </c>
      <c r="C10028" s="56" t="s">
        <v>53441</v>
      </c>
      <c r="D10028" s="56" t="s">
        <v>7841</v>
      </c>
      <c r="E10028" s="56" t="s">
        <v>1610</v>
      </c>
      <c r="F10028" s="56" t="s">
        <v>22</v>
      </c>
      <c r="G10028" s="56"/>
      <c r="H10028" s="56" t="s">
        <v>53442</v>
      </c>
      <c r="I10028" s="56" t="s">
        <v>53443</v>
      </c>
      <c r="J10028" s="56" t="s">
        <v>53444</v>
      </c>
      <c r="K10028" s="56" t="s">
        <v>7326</v>
      </c>
      <c r="L10028" s="90" t="str">
        <f t="shared" si="312"/>
        <v>NA</v>
      </c>
      <c r="M10028" s="90"/>
      <c r="O10028" s="91"/>
      <c r="P10028" s="56"/>
      <c r="Q10028" s="56"/>
      <c r="R10028" s="56"/>
      <c r="S10028" s="56"/>
      <c r="T10028" s="56" t="s">
        <v>49714</v>
      </c>
      <c r="U10028" s="56" t="s">
        <v>49715</v>
      </c>
      <c r="V10028" s="56" t="s">
        <v>49716</v>
      </c>
      <c r="W10028" s="56" t="s">
        <v>7820</v>
      </c>
      <c r="X10028" s="56" t="s">
        <v>12546</v>
      </c>
      <c r="Y10028" s="56"/>
      <c r="Z10028" s="56" t="s">
        <v>49717</v>
      </c>
      <c r="AA10028" s="56" t="s">
        <v>49713</v>
      </c>
      <c r="AB10028" s="56" t="s">
        <v>49718</v>
      </c>
      <c r="AC10028" s="56" t="s">
        <v>7326</v>
      </c>
      <c r="AD10028" s="90" t="str">
        <f t="shared" si="313"/>
        <v>NA</v>
      </c>
      <c r="AE10028" s="90"/>
      <c r="AF10028" s="90"/>
      <c r="AG10028" s="90"/>
    </row>
    <row r="10029" spans="1:33">
      <c r="A10029" s="56" t="s">
        <v>53445</v>
      </c>
      <c r="B10029" s="56" t="s">
        <v>53446</v>
      </c>
      <c r="C10029" s="56" t="s">
        <v>53447</v>
      </c>
      <c r="D10029" s="56" t="s">
        <v>7841</v>
      </c>
      <c r="E10029" s="56" t="s">
        <v>1636</v>
      </c>
      <c r="F10029" s="56" t="s">
        <v>22</v>
      </c>
      <c r="G10029" s="56"/>
      <c r="H10029" s="56" t="s">
        <v>53448</v>
      </c>
      <c r="I10029" s="56" t="s">
        <v>53449</v>
      </c>
      <c r="J10029" s="56" t="s">
        <v>53445</v>
      </c>
      <c r="K10029" s="56" t="s">
        <v>7326</v>
      </c>
      <c r="L10029" s="90" t="str">
        <f t="shared" si="312"/>
        <v>NA</v>
      </c>
      <c r="M10029" s="90"/>
      <c r="O10029" s="91"/>
      <c r="P10029" s="56"/>
      <c r="Q10029" s="56"/>
      <c r="R10029" s="56"/>
      <c r="S10029" s="56"/>
      <c r="T10029" s="56" t="s">
        <v>49719</v>
      </c>
      <c r="U10029" s="56" t="s">
        <v>49720</v>
      </c>
      <c r="V10029" s="56" t="s">
        <v>49721</v>
      </c>
      <c r="W10029" s="56" t="s">
        <v>7820</v>
      </c>
      <c r="X10029" s="56" t="s">
        <v>49722</v>
      </c>
      <c r="Y10029" s="56"/>
      <c r="Z10029" s="56" t="s">
        <v>49723</v>
      </c>
      <c r="AA10029" s="56" t="s">
        <v>49724</v>
      </c>
      <c r="AB10029" s="56"/>
      <c r="AC10029" s="56" t="s">
        <v>7326</v>
      </c>
      <c r="AD10029" s="90" t="str">
        <f t="shared" si="313"/>
        <v>NA</v>
      </c>
      <c r="AE10029" s="90"/>
      <c r="AF10029" s="90"/>
      <c r="AG10029" s="90"/>
    </row>
    <row r="10030" spans="1:33">
      <c r="A10030" s="56" t="s">
        <v>53450</v>
      </c>
      <c r="B10030" s="56" t="s">
        <v>53451</v>
      </c>
      <c r="C10030" s="56" t="s">
        <v>53452</v>
      </c>
      <c r="D10030" s="56" t="s">
        <v>7841</v>
      </c>
      <c r="E10030" s="56" t="s">
        <v>53453</v>
      </c>
      <c r="F10030" s="56" t="s">
        <v>22</v>
      </c>
      <c r="G10030" s="56"/>
      <c r="H10030" s="56" t="s">
        <v>53454</v>
      </c>
      <c r="I10030" s="56" t="s">
        <v>53455</v>
      </c>
      <c r="J10030" s="56" t="s">
        <v>53450</v>
      </c>
      <c r="K10030" s="56" t="s">
        <v>7326</v>
      </c>
      <c r="L10030" s="90" t="str">
        <f t="shared" si="312"/>
        <v>NA</v>
      </c>
      <c r="M10030" s="90"/>
      <c r="O10030" s="91"/>
      <c r="P10030" s="56"/>
      <c r="Q10030" s="56"/>
      <c r="R10030" s="56"/>
      <c r="S10030" s="56"/>
      <c r="T10030" s="56" t="s">
        <v>49725</v>
      </c>
      <c r="U10030" s="56" t="s">
        <v>49726</v>
      </c>
      <c r="V10030" s="56" t="s">
        <v>49727</v>
      </c>
      <c r="W10030" s="56" t="s">
        <v>7820</v>
      </c>
      <c r="X10030" s="56" t="s">
        <v>49728</v>
      </c>
      <c r="Y10030" s="56"/>
      <c r="Z10030" s="56" t="s">
        <v>49729</v>
      </c>
      <c r="AA10030" s="56" t="s">
        <v>49730</v>
      </c>
      <c r="AB10030" s="56" t="s">
        <v>49725</v>
      </c>
      <c r="AC10030" s="56" t="s">
        <v>7326</v>
      </c>
      <c r="AD10030" s="90" t="str">
        <f t="shared" si="313"/>
        <v>NA</v>
      </c>
      <c r="AE10030" s="90"/>
      <c r="AF10030" s="90"/>
      <c r="AG10030" s="90"/>
    </row>
    <row r="10031" spans="1:33">
      <c r="A10031" s="56" t="s">
        <v>53456</v>
      </c>
      <c r="B10031" s="56" t="s">
        <v>53457</v>
      </c>
      <c r="C10031" s="56" t="s">
        <v>53458</v>
      </c>
      <c r="D10031" s="56" t="s">
        <v>7841</v>
      </c>
      <c r="E10031" s="56" t="s">
        <v>53453</v>
      </c>
      <c r="F10031" s="56" t="s">
        <v>22</v>
      </c>
      <c r="G10031" s="56"/>
      <c r="H10031" s="56" t="s">
        <v>53454</v>
      </c>
      <c r="I10031" s="56" t="s">
        <v>53455</v>
      </c>
      <c r="J10031" s="56" t="s">
        <v>53456</v>
      </c>
      <c r="K10031" s="56" t="s">
        <v>7326</v>
      </c>
      <c r="L10031" s="90" t="str">
        <f t="shared" si="312"/>
        <v>NA</v>
      </c>
      <c r="M10031" s="90"/>
      <c r="O10031" s="91"/>
      <c r="P10031" s="56"/>
      <c r="Q10031" s="56"/>
      <c r="R10031" s="56"/>
      <c r="S10031" s="56"/>
      <c r="T10031" s="56" t="s">
        <v>49731</v>
      </c>
      <c r="U10031" s="56" t="s">
        <v>49732</v>
      </c>
      <c r="V10031" s="56" t="s">
        <v>49733</v>
      </c>
      <c r="W10031" s="56" t="s">
        <v>7820</v>
      </c>
      <c r="X10031" s="56" t="s">
        <v>49734</v>
      </c>
      <c r="Y10031" s="56"/>
      <c r="Z10031" s="56" t="s">
        <v>49735</v>
      </c>
      <c r="AA10031" s="56" t="s">
        <v>49736</v>
      </c>
      <c r="AB10031" s="56"/>
      <c r="AC10031" s="56" t="s">
        <v>7326</v>
      </c>
      <c r="AD10031" s="90" t="str">
        <f t="shared" si="313"/>
        <v>NA</v>
      </c>
      <c r="AE10031" s="90"/>
      <c r="AF10031" s="90"/>
      <c r="AG10031" s="90"/>
    </row>
    <row r="10032" spans="1:33">
      <c r="A10032" s="56" t="s">
        <v>53459</v>
      </c>
      <c r="B10032" s="56" t="s">
        <v>53460</v>
      </c>
      <c r="C10032" s="56" t="s">
        <v>53461</v>
      </c>
      <c r="D10032" s="56" t="s">
        <v>7841</v>
      </c>
      <c r="E10032" s="56" t="s">
        <v>1648</v>
      </c>
      <c r="F10032" s="56" t="s">
        <v>22</v>
      </c>
      <c r="G10032" s="56"/>
      <c r="H10032" s="56" t="s">
        <v>53462</v>
      </c>
      <c r="I10032" s="56" t="s">
        <v>53463</v>
      </c>
      <c r="J10032" s="56" t="s">
        <v>53464</v>
      </c>
      <c r="K10032" s="56" t="s">
        <v>7326</v>
      </c>
      <c r="L10032" s="90" t="str">
        <f t="shared" si="312"/>
        <v>NA</v>
      </c>
      <c r="M10032" s="90"/>
      <c r="O10032" s="91"/>
      <c r="P10032" s="56"/>
      <c r="Q10032" s="56"/>
      <c r="R10032" s="56"/>
      <c r="S10032" s="56"/>
      <c r="T10032" s="56" t="s">
        <v>49737</v>
      </c>
      <c r="U10032" s="56" t="s">
        <v>49738</v>
      </c>
      <c r="V10032" s="56" t="s">
        <v>49739</v>
      </c>
      <c r="W10032" s="56" t="s">
        <v>7820</v>
      </c>
      <c r="X10032" s="56" t="s">
        <v>12577</v>
      </c>
      <c r="Y10032" s="56"/>
      <c r="Z10032" s="56" t="s">
        <v>49740</v>
      </c>
      <c r="AA10032" s="56" t="s">
        <v>49741</v>
      </c>
      <c r="AB10032" s="56" t="s">
        <v>49742</v>
      </c>
      <c r="AC10032" s="56" t="s">
        <v>7326</v>
      </c>
      <c r="AD10032" s="90" t="str">
        <f t="shared" si="313"/>
        <v>NA</v>
      </c>
      <c r="AE10032" s="90"/>
      <c r="AF10032" s="90"/>
      <c r="AG10032" s="90"/>
    </row>
    <row r="10033" spans="1:33">
      <c r="A10033" s="56" t="s">
        <v>53465</v>
      </c>
      <c r="B10033" s="56" t="s">
        <v>53466</v>
      </c>
      <c r="C10033" s="56" t="s">
        <v>53467</v>
      </c>
      <c r="D10033" s="56" t="s">
        <v>7841</v>
      </c>
      <c r="E10033" s="56" t="s">
        <v>15828</v>
      </c>
      <c r="F10033" s="56" t="s">
        <v>22</v>
      </c>
      <c r="G10033" s="56"/>
      <c r="H10033" s="56" t="s">
        <v>53468</v>
      </c>
      <c r="I10033" s="56" t="s">
        <v>53469</v>
      </c>
      <c r="J10033" s="56" t="s">
        <v>53465</v>
      </c>
      <c r="K10033" s="56" t="s">
        <v>7326</v>
      </c>
      <c r="L10033" s="90" t="str">
        <f t="shared" si="312"/>
        <v>NA</v>
      </c>
      <c r="M10033" s="90"/>
      <c r="O10033" s="91"/>
      <c r="P10033" s="56"/>
      <c r="Q10033" s="56"/>
      <c r="R10033" s="56"/>
      <c r="S10033" s="56"/>
      <c r="T10033" s="56" t="s">
        <v>49743</v>
      </c>
      <c r="U10033" s="56" t="s">
        <v>49744</v>
      </c>
      <c r="V10033" s="56" t="s">
        <v>49745</v>
      </c>
      <c r="W10033" s="56" t="s">
        <v>7820</v>
      </c>
      <c r="X10033" s="56" t="s">
        <v>12577</v>
      </c>
      <c r="Y10033" s="56"/>
      <c r="Z10033" s="56" t="s">
        <v>49746</v>
      </c>
      <c r="AA10033" s="56" t="s">
        <v>49741</v>
      </c>
      <c r="AB10033" s="56" t="s">
        <v>49743</v>
      </c>
      <c r="AC10033" s="56" t="s">
        <v>7326</v>
      </c>
      <c r="AD10033" s="90" t="str">
        <f t="shared" si="313"/>
        <v>NA</v>
      </c>
      <c r="AE10033" s="90"/>
      <c r="AF10033" s="90"/>
      <c r="AG10033" s="90"/>
    </row>
    <row r="10034" spans="1:33">
      <c r="A10034" s="56" t="s">
        <v>53470</v>
      </c>
      <c r="B10034" s="56" t="s">
        <v>53471</v>
      </c>
      <c r="C10034" s="56" t="s">
        <v>53472</v>
      </c>
      <c r="D10034" s="56" t="s">
        <v>7841</v>
      </c>
      <c r="E10034" s="56" t="s">
        <v>15838</v>
      </c>
      <c r="F10034" s="56" t="s">
        <v>22</v>
      </c>
      <c r="G10034" s="56"/>
      <c r="H10034" s="56" t="s">
        <v>53473</v>
      </c>
      <c r="I10034" s="56" t="s">
        <v>53474</v>
      </c>
      <c r="J10034" s="56" t="s">
        <v>53475</v>
      </c>
      <c r="K10034" s="56" t="s">
        <v>7326</v>
      </c>
      <c r="L10034" s="90" t="str">
        <f t="shared" si="312"/>
        <v>NA</v>
      </c>
      <c r="M10034" s="90"/>
      <c r="O10034" s="91"/>
      <c r="P10034" s="56"/>
      <c r="Q10034" s="56"/>
      <c r="R10034" s="56"/>
      <c r="S10034" s="56"/>
      <c r="T10034" s="56" t="s">
        <v>49747</v>
      </c>
      <c r="U10034" s="56" t="s">
        <v>49748</v>
      </c>
      <c r="V10034" s="56" t="s">
        <v>49749</v>
      </c>
      <c r="W10034" s="56" t="s">
        <v>7820</v>
      </c>
      <c r="X10034" s="56" t="s">
        <v>31784</v>
      </c>
      <c r="Y10034" s="56"/>
      <c r="Z10034" s="56" t="s">
        <v>49750</v>
      </c>
      <c r="AA10034" s="56" t="s">
        <v>49751</v>
      </c>
      <c r="AB10034" s="56" t="s">
        <v>49752</v>
      </c>
      <c r="AC10034" s="56" t="s">
        <v>7326</v>
      </c>
      <c r="AD10034" s="90" t="str">
        <f t="shared" si="313"/>
        <v>NA</v>
      </c>
      <c r="AE10034" s="90"/>
      <c r="AF10034" s="90"/>
      <c r="AG10034" s="90"/>
    </row>
    <row r="10035" spans="1:33">
      <c r="A10035" s="56" t="s">
        <v>53476</v>
      </c>
      <c r="B10035" s="56" t="s">
        <v>53477</v>
      </c>
      <c r="C10035" s="56" t="s">
        <v>8264</v>
      </c>
      <c r="D10035" s="56" t="s">
        <v>7841</v>
      </c>
      <c r="E10035" s="56" t="s">
        <v>53478</v>
      </c>
      <c r="F10035" s="56" t="s">
        <v>22</v>
      </c>
      <c r="G10035" s="56"/>
      <c r="H10035" s="56" t="s">
        <v>53479</v>
      </c>
      <c r="I10035" s="56" t="s">
        <v>53480</v>
      </c>
      <c r="J10035" s="56" t="s">
        <v>53476</v>
      </c>
      <c r="K10035" s="56" t="s">
        <v>7326</v>
      </c>
      <c r="L10035" s="90" t="str">
        <f t="shared" si="312"/>
        <v>NA</v>
      </c>
      <c r="M10035" s="90"/>
      <c r="O10035" s="91"/>
      <c r="P10035" s="56"/>
      <c r="Q10035" s="56"/>
      <c r="R10035" s="56"/>
      <c r="S10035" s="56"/>
      <c r="T10035" s="56" t="s">
        <v>49753</v>
      </c>
      <c r="U10035" s="56" t="s">
        <v>49754</v>
      </c>
      <c r="V10035" s="56" t="s">
        <v>49755</v>
      </c>
      <c r="W10035" s="56" t="s">
        <v>7820</v>
      </c>
      <c r="X10035" s="56" t="s">
        <v>49756</v>
      </c>
      <c r="Y10035" s="56"/>
      <c r="Z10035" s="56" t="s">
        <v>49757</v>
      </c>
      <c r="AA10035" s="56" t="s">
        <v>49758</v>
      </c>
      <c r="AB10035" s="56"/>
      <c r="AC10035" s="56" t="s">
        <v>7326</v>
      </c>
      <c r="AD10035" s="90" t="str">
        <f t="shared" si="313"/>
        <v>NA</v>
      </c>
      <c r="AE10035" s="90"/>
      <c r="AF10035" s="90"/>
      <c r="AG10035" s="90"/>
    </row>
    <row r="10036" spans="1:33">
      <c r="A10036" s="56" t="s">
        <v>53481</v>
      </c>
      <c r="B10036" s="56" t="s">
        <v>53482</v>
      </c>
      <c r="C10036" s="56" t="s">
        <v>53483</v>
      </c>
      <c r="D10036" s="56" t="s">
        <v>7841</v>
      </c>
      <c r="E10036" s="56" t="s">
        <v>1660</v>
      </c>
      <c r="F10036" s="56" t="s">
        <v>22</v>
      </c>
      <c r="G10036" s="56"/>
      <c r="H10036" s="56" t="s">
        <v>53484</v>
      </c>
      <c r="I10036" s="56" t="s">
        <v>53485</v>
      </c>
      <c r="J10036" s="56" t="s">
        <v>53486</v>
      </c>
      <c r="K10036" s="56" t="s">
        <v>7326</v>
      </c>
      <c r="L10036" s="90" t="str">
        <f t="shared" si="312"/>
        <v>NA</v>
      </c>
      <c r="M10036" s="90"/>
      <c r="O10036" s="91"/>
      <c r="P10036" s="56"/>
      <c r="Q10036" s="56"/>
      <c r="R10036" s="56"/>
      <c r="S10036" s="56"/>
      <c r="T10036" s="56" t="s">
        <v>49759</v>
      </c>
      <c r="U10036" s="56" t="s">
        <v>49760</v>
      </c>
      <c r="V10036" s="56" t="s">
        <v>49761</v>
      </c>
      <c r="W10036" s="56" t="s">
        <v>7820</v>
      </c>
      <c r="X10036" s="56" t="s">
        <v>49762</v>
      </c>
      <c r="Y10036" s="56"/>
      <c r="Z10036" s="56" t="s">
        <v>49763</v>
      </c>
      <c r="AA10036" s="56" t="s">
        <v>49764</v>
      </c>
      <c r="AB10036" s="56" t="s">
        <v>49759</v>
      </c>
      <c r="AC10036" s="56" t="s">
        <v>7326</v>
      </c>
      <c r="AD10036" s="90" t="str">
        <f t="shared" si="313"/>
        <v>NA</v>
      </c>
      <c r="AE10036" s="90"/>
      <c r="AF10036" s="90"/>
      <c r="AG10036" s="90"/>
    </row>
    <row r="10037" spans="1:33">
      <c r="A10037" s="56" t="s">
        <v>53487</v>
      </c>
      <c r="B10037" s="56" t="s">
        <v>53488</v>
      </c>
      <c r="C10037" s="56" t="s">
        <v>53489</v>
      </c>
      <c r="D10037" s="56" t="s">
        <v>7841</v>
      </c>
      <c r="E10037" s="56" t="s">
        <v>53490</v>
      </c>
      <c r="F10037" s="56" t="s">
        <v>22</v>
      </c>
      <c r="G10037" s="56"/>
      <c r="H10037" s="56" t="s">
        <v>53491</v>
      </c>
      <c r="I10037" s="56" t="s">
        <v>53492</v>
      </c>
      <c r="J10037" s="56" t="s">
        <v>53487</v>
      </c>
      <c r="K10037" s="56" t="s">
        <v>7326</v>
      </c>
      <c r="L10037" s="90" t="str">
        <f t="shared" si="312"/>
        <v>NA</v>
      </c>
      <c r="M10037" s="90"/>
      <c r="O10037" s="91"/>
      <c r="P10037" s="56"/>
      <c r="Q10037" s="56"/>
      <c r="R10037" s="56"/>
      <c r="S10037" s="56"/>
      <c r="T10037" s="56" t="s">
        <v>56458</v>
      </c>
      <c r="U10037" s="56" t="s">
        <v>49766</v>
      </c>
      <c r="V10037" s="56" t="s">
        <v>49767</v>
      </c>
      <c r="W10037" s="56" t="s">
        <v>7820</v>
      </c>
      <c r="X10037" s="56" t="s">
        <v>40971</v>
      </c>
      <c r="Y10037" s="56"/>
      <c r="Z10037" s="56" t="s">
        <v>49768</v>
      </c>
      <c r="AA10037" s="56" t="s">
        <v>49769</v>
      </c>
      <c r="AB10037" s="56" t="s">
        <v>49765</v>
      </c>
      <c r="AC10037" s="56" t="s">
        <v>7326</v>
      </c>
      <c r="AD10037" s="90" t="str">
        <f t="shared" si="313"/>
        <v>NA</v>
      </c>
      <c r="AE10037" s="90"/>
      <c r="AF10037" s="90"/>
      <c r="AG10037" s="90"/>
    </row>
    <row r="10038" spans="1:33">
      <c r="A10038" s="56" t="s">
        <v>53493</v>
      </c>
      <c r="B10038" s="56" t="s">
        <v>53494</v>
      </c>
      <c r="C10038" s="56" t="s">
        <v>53495</v>
      </c>
      <c r="D10038" s="56" t="s">
        <v>7841</v>
      </c>
      <c r="E10038" s="56" t="s">
        <v>53490</v>
      </c>
      <c r="F10038" s="56" t="s">
        <v>22</v>
      </c>
      <c r="G10038" s="56"/>
      <c r="H10038" s="56" t="s">
        <v>53491</v>
      </c>
      <c r="I10038" s="56" t="s">
        <v>53492</v>
      </c>
      <c r="J10038" s="56" t="s">
        <v>53493</v>
      </c>
      <c r="K10038" s="56" t="s">
        <v>7326</v>
      </c>
      <c r="L10038" s="90" t="str">
        <f t="shared" si="312"/>
        <v>NA</v>
      </c>
      <c r="M10038" s="90"/>
      <c r="O10038" s="91"/>
      <c r="P10038" s="56"/>
      <c r="Q10038" s="56"/>
      <c r="R10038" s="56"/>
      <c r="S10038" s="56"/>
      <c r="T10038" s="56" t="s">
        <v>49770</v>
      </c>
      <c r="U10038" s="56" t="s">
        <v>49771</v>
      </c>
      <c r="V10038" s="56" t="s">
        <v>49772</v>
      </c>
      <c r="W10038" s="56" t="s">
        <v>7820</v>
      </c>
      <c r="X10038" s="56" t="s">
        <v>40971</v>
      </c>
      <c r="Y10038" s="56"/>
      <c r="Z10038" s="56" t="s">
        <v>49768</v>
      </c>
      <c r="AA10038" s="56" t="s">
        <v>49769</v>
      </c>
      <c r="AB10038" s="56" t="s">
        <v>49770</v>
      </c>
      <c r="AC10038" s="56" t="s">
        <v>7326</v>
      </c>
      <c r="AD10038" s="90" t="str">
        <f t="shared" si="313"/>
        <v>NA</v>
      </c>
      <c r="AE10038" s="90"/>
      <c r="AF10038" s="90"/>
      <c r="AG10038" s="90"/>
    </row>
    <row r="10039" spans="1:33">
      <c r="A10039" s="56" t="s">
        <v>53496</v>
      </c>
      <c r="B10039" s="56" t="s">
        <v>53497</v>
      </c>
      <c r="C10039" s="56" t="s">
        <v>53188</v>
      </c>
      <c r="D10039" s="56" t="s">
        <v>7841</v>
      </c>
      <c r="E10039" s="56" t="s">
        <v>53498</v>
      </c>
      <c r="F10039" s="56" t="s">
        <v>22</v>
      </c>
      <c r="G10039" s="56"/>
      <c r="H10039" s="56" t="s">
        <v>53499</v>
      </c>
      <c r="I10039" s="56" t="s">
        <v>53500</v>
      </c>
      <c r="J10039" s="56" t="s">
        <v>53496</v>
      </c>
      <c r="K10039" s="56" t="s">
        <v>7326</v>
      </c>
      <c r="L10039" s="90" t="str">
        <f t="shared" si="312"/>
        <v>NA</v>
      </c>
      <c r="M10039" s="90"/>
      <c r="O10039" s="91"/>
      <c r="P10039" s="56"/>
      <c r="Q10039" s="56"/>
      <c r="R10039" s="56"/>
      <c r="S10039" s="56"/>
      <c r="T10039" s="56" t="s">
        <v>49773</v>
      </c>
      <c r="U10039" s="56" t="s">
        <v>49774</v>
      </c>
      <c r="V10039" s="56" t="s">
        <v>48978</v>
      </c>
      <c r="W10039" s="56" t="s">
        <v>7820</v>
      </c>
      <c r="X10039" s="56" t="s">
        <v>31808</v>
      </c>
      <c r="Y10039" s="56"/>
      <c r="Z10039" s="56" t="s">
        <v>49775</v>
      </c>
      <c r="AA10039" s="56" t="s">
        <v>49776</v>
      </c>
      <c r="AB10039" s="56" t="s">
        <v>49773</v>
      </c>
      <c r="AC10039" s="56" t="s">
        <v>7326</v>
      </c>
      <c r="AD10039" s="90" t="str">
        <f t="shared" si="313"/>
        <v>NA</v>
      </c>
      <c r="AE10039" s="90"/>
      <c r="AF10039" s="90"/>
      <c r="AG10039" s="90"/>
    </row>
    <row r="10040" spans="1:33">
      <c r="A10040" s="56" t="s">
        <v>53501</v>
      </c>
      <c r="B10040" s="56" t="s">
        <v>53502</v>
      </c>
      <c r="C10040" s="56" t="s">
        <v>53503</v>
      </c>
      <c r="D10040" s="56" t="s">
        <v>7841</v>
      </c>
      <c r="E10040" s="56" t="s">
        <v>53504</v>
      </c>
      <c r="F10040" s="56" t="s">
        <v>22</v>
      </c>
      <c r="G10040" s="56"/>
      <c r="H10040" s="56" t="s">
        <v>53505</v>
      </c>
      <c r="I10040" s="56" t="s">
        <v>53506</v>
      </c>
      <c r="J10040" s="56" t="s">
        <v>53501</v>
      </c>
      <c r="K10040" s="56" t="s">
        <v>7326</v>
      </c>
      <c r="L10040" s="90" t="str">
        <f t="shared" si="312"/>
        <v>NA</v>
      </c>
      <c r="M10040" s="90"/>
      <c r="O10040" s="91"/>
      <c r="P10040" s="56"/>
      <c r="Q10040" s="56"/>
      <c r="R10040" s="56"/>
      <c r="S10040" s="56"/>
      <c r="T10040" s="56" t="s">
        <v>49777</v>
      </c>
      <c r="U10040" s="56" t="s">
        <v>49778</v>
      </c>
      <c r="V10040" s="56" t="s">
        <v>49779</v>
      </c>
      <c r="W10040" s="56" t="s">
        <v>7820</v>
      </c>
      <c r="X10040" s="56" t="s">
        <v>31808</v>
      </c>
      <c r="Y10040" s="56"/>
      <c r="Z10040" s="56" t="s">
        <v>49780</v>
      </c>
      <c r="AA10040" s="56" t="s">
        <v>49776</v>
      </c>
      <c r="AB10040" s="56" t="s">
        <v>49777</v>
      </c>
      <c r="AC10040" s="56" t="s">
        <v>7326</v>
      </c>
      <c r="AD10040" s="90" t="str">
        <f t="shared" si="313"/>
        <v>NA</v>
      </c>
      <c r="AE10040" s="90"/>
      <c r="AF10040" s="90"/>
      <c r="AG10040" s="90"/>
    </row>
    <row r="10041" spans="1:33">
      <c r="A10041" s="56" t="s">
        <v>53507</v>
      </c>
      <c r="B10041" s="56" t="s">
        <v>53508</v>
      </c>
      <c r="C10041" s="56" t="s">
        <v>53509</v>
      </c>
      <c r="D10041" s="56" t="s">
        <v>7841</v>
      </c>
      <c r="E10041" s="56" t="s">
        <v>15955</v>
      </c>
      <c r="F10041" s="56" t="s">
        <v>22</v>
      </c>
      <c r="G10041" s="56"/>
      <c r="H10041" s="56" t="s">
        <v>53510</v>
      </c>
      <c r="I10041" s="56" t="s">
        <v>53511</v>
      </c>
      <c r="J10041" s="56" t="s">
        <v>53507</v>
      </c>
      <c r="K10041" s="56" t="s">
        <v>7326</v>
      </c>
      <c r="L10041" s="90" t="str">
        <f t="shared" si="312"/>
        <v>NA</v>
      </c>
      <c r="M10041" s="90"/>
      <c r="O10041" s="91"/>
      <c r="P10041" s="56"/>
      <c r="Q10041" s="56"/>
      <c r="R10041" s="56"/>
      <c r="S10041" s="56"/>
      <c r="T10041" s="56" t="s">
        <v>49781</v>
      </c>
      <c r="U10041" s="56" t="s">
        <v>49782</v>
      </c>
      <c r="V10041" s="56" t="s">
        <v>49783</v>
      </c>
      <c r="W10041" s="56" t="s">
        <v>7820</v>
      </c>
      <c r="X10041" s="56" t="s">
        <v>49784</v>
      </c>
      <c r="Y10041" s="56"/>
      <c r="Z10041" s="56" t="s">
        <v>49785</v>
      </c>
      <c r="AA10041" s="56" t="s">
        <v>49786</v>
      </c>
      <c r="AB10041" s="56" t="s">
        <v>49781</v>
      </c>
      <c r="AC10041" s="56" t="s">
        <v>7326</v>
      </c>
      <c r="AD10041" s="90" t="str">
        <f t="shared" si="313"/>
        <v>NA</v>
      </c>
      <c r="AE10041" s="90"/>
      <c r="AF10041" s="90"/>
      <c r="AG10041" s="90"/>
    </row>
    <row r="10042" spans="1:33">
      <c r="A10042" s="56" t="s">
        <v>53512</v>
      </c>
      <c r="B10042" s="56" t="s">
        <v>53513</v>
      </c>
      <c r="C10042" s="56" t="s">
        <v>53514</v>
      </c>
      <c r="D10042" s="56" t="s">
        <v>7841</v>
      </c>
      <c r="E10042" s="56" t="s">
        <v>15955</v>
      </c>
      <c r="F10042" s="56" t="s">
        <v>22</v>
      </c>
      <c r="G10042" s="56"/>
      <c r="H10042" s="56" t="s">
        <v>53510</v>
      </c>
      <c r="I10042" s="56" t="s">
        <v>53511</v>
      </c>
      <c r="J10042" s="56" t="s">
        <v>53515</v>
      </c>
      <c r="K10042" s="56" t="s">
        <v>7326</v>
      </c>
      <c r="L10042" s="90" t="str">
        <f t="shared" si="312"/>
        <v>NA</v>
      </c>
      <c r="M10042" s="90"/>
      <c r="O10042" s="91"/>
      <c r="P10042" s="56"/>
      <c r="Q10042" s="56"/>
      <c r="R10042" s="56"/>
      <c r="S10042" s="56"/>
      <c r="T10042" s="56" t="s">
        <v>49787</v>
      </c>
      <c r="U10042" s="56" t="s">
        <v>49788</v>
      </c>
      <c r="V10042" s="56" t="s">
        <v>49789</v>
      </c>
      <c r="W10042" s="56" t="s">
        <v>7820</v>
      </c>
      <c r="X10042" s="56" t="s">
        <v>49790</v>
      </c>
      <c r="Y10042" s="56"/>
      <c r="Z10042" s="56" t="s">
        <v>49791</v>
      </c>
      <c r="AA10042" s="56" t="s">
        <v>49792</v>
      </c>
      <c r="AB10042" s="56" t="s">
        <v>49787</v>
      </c>
      <c r="AC10042" s="56" t="s">
        <v>7326</v>
      </c>
      <c r="AD10042" s="90" t="str">
        <f t="shared" si="313"/>
        <v>NA</v>
      </c>
      <c r="AE10042" s="90"/>
      <c r="AF10042" s="90"/>
      <c r="AG10042" s="90"/>
    </row>
    <row r="10043" spans="1:33">
      <c r="A10043" s="56" t="s">
        <v>53516</v>
      </c>
      <c r="B10043" s="56" t="s">
        <v>53517</v>
      </c>
      <c r="C10043" s="56" t="s">
        <v>53393</v>
      </c>
      <c r="D10043" s="56" t="s">
        <v>7841</v>
      </c>
      <c r="E10043" s="56" t="s">
        <v>53518</v>
      </c>
      <c r="F10043" s="56" t="s">
        <v>22</v>
      </c>
      <c r="G10043" s="56"/>
      <c r="H10043" s="56" t="s">
        <v>53519</v>
      </c>
      <c r="I10043" s="56" t="s">
        <v>53520</v>
      </c>
      <c r="J10043" s="56" t="s">
        <v>53516</v>
      </c>
      <c r="K10043" s="56" t="s">
        <v>7326</v>
      </c>
      <c r="L10043" s="90" t="str">
        <f t="shared" si="312"/>
        <v>NA</v>
      </c>
      <c r="M10043" s="90"/>
      <c r="O10043" s="91"/>
      <c r="P10043" s="56"/>
      <c r="Q10043" s="56"/>
      <c r="R10043" s="56"/>
      <c r="S10043" s="56"/>
      <c r="T10043" s="56" t="s">
        <v>56459</v>
      </c>
      <c r="U10043" s="56" t="s">
        <v>49794</v>
      </c>
      <c r="V10043" s="56" t="s">
        <v>49795</v>
      </c>
      <c r="W10043" s="56" t="s">
        <v>7820</v>
      </c>
      <c r="X10043" s="56" t="s">
        <v>49796</v>
      </c>
      <c r="Y10043" s="56"/>
      <c r="Z10043" s="56" t="s">
        <v>49797</v>
      </c>
      <c r="AA10043" s="56" t="s">
        <v>49798</v>
      </c>
      <c r="AB10043" s="56" t="s">
        <v>49793</v>
      </c>
      <c r="AC10043" s="56" t="s">
        <v>7326</v>
      </c>
      <c r="AD10043" s="90" t="str">
        <f t="shared" si="313"/>
        <v>NA</v>
      </c>
      <c r="AE10043" s="90"/>
      <c r="AF10043" s="90"/>
      <c r="AG10043" s="90"/>
    </row>
    <row r="10044" spans="1:33">
      <c r="A10044" s="56" t="s">
        <v>53521</v>
      </c>
      <c r="B10044" s="56" t="s">
        <v>53522</v>
      </c>
      <c r="C10044" s="56" t="s">
        <v>53523</v>
      </c>
      <c r="D10044" s="56" t="s">
        <v>7841</v>
      </c>
      <c r="E10044" s="56" t="s">
        <v>53524</v>
      </c>
      <c r="F10044" s="56" t="s">
        <v>22</v>
      </c>
      <c r="G10044" s="56"/>
      <c r="H10044" s="56" t="s">
        <v>53525</v>
      </c>
      <c r="I10044" s="56" t="s">
        <v>53526</v>
      </c>
      <c r="J10044" s="56" t="s">
        <v>53521</v>
      </c>
      <c r="K10044" s="56" t="s">
        <v>7326</v>
      </c>
      <c r="L10044" s="90" t="str">
        <f t="shared" si="312"/>
        <v>NA</v>
      </c>
      <c r="M10044" s="90"/>
      <c r="O10044" s="91"/>
      <c r="P10044" s="56"/>
      <c r="Q10044" s="56"/>
      <c r="R10044" s="56"/>
      <c r="S10044" s="56"/>
      <c r="T10044" s="56" t="s">
        <v>49799</v>
      </c>
      <c r="U10044" s="56" t="s">
        <v>49800</v>
      </c>
      <c r="V10044" s="56" t="s">
        <v>49801</v>
      </c>
      <c r="W10044" s="56" t="s">
        <v>7820</v>
      </c>
      <c r="X10044" s="56" t="s">
        <v>12604</v>
      </c>
      <c r="Y10044" s="56"/>
      <c r="Z10044" s="56" t="s">
        <v>49802</v>
      </c>
      <c r="AA10044" s="56" t="s">
        <v>49803</v>
      </c>
      <c r="AB10044" s="56" t="s">
        <v>49799</v>
      </c>
      <c r="AC10044" s="56" t="s">
        <v>7326</v>
      </c>
      <c r="AD10044" s="90" t="str">
        <f t="shared" si="313"/>
        <v>NA</v>
      </c>
      <c r="AE10044" s="90"/>
      <c r="AF10044" s="90"/>
      <c r="AG10044" s="90"/>
    </row>
    <row r="10045" spans="1:33">
      <c r="A10045" s="56" t="s">
        <v>53527</v>
      </c>
      <c r="B10045" s="56" t="s">
        <v>53528</v>
      </c>
      <c r="C10045" s="56" t="s">
        <v>53529</v>
      </c>
      <c r="D10045" s="56" t="s">
        <v>7841</v>
      </c>
      <c r="E10045" s="56" t="s">
        <v>1672</v>
      </c>
      <c r="F10045" s="56" t="s">
        <v>22</v>
      </c>
      <c r="G10045" s="56"/>
      <c r="H10045" s="56" t="s">
        <v>53530</v>
      </c>
      <c r="I10045" s="56" t="s">
        <v>53531</v>
      </c>
      <c r="J10045" s="56" t="s">
        <v>53527</v>
      </c>
      <c r="K10045" s="56" t="s">
        <v>7326</v>
      </c>
      <c r="L10045" s="90" t="str">
        <f t="shared" si="312"/>
        <v>NA</v>
      </c>
      <c r="M10045" s="90"/>
      <c r="O10045" s="91"/>
      <c r="P10045" s="56"/>
      <c r="Q10045" s="56"/>
      <c r="R10045" s="56"/>
      <c r="S10045" s="56"/>
      <c r="T10045" s="56" t="s">
        <v>49804</v>
      </c>
      <c r="U10045" s="56" t="s">
        <v>49805</v>
      </c>
      <c r="V10045" s="56" t="s">
        <v>49806</v>
      </c>
      <c r="W10045" s="56" t="s">
        <v>7820</v>
      </c>
      <c r="X10045" s="56" t="s">
        <v>31832</v>
      </c>
      <c r="Y10045" s="56"/>
      <c r="Z10045" s="56" t="s">
        <v>49807</v>
      </c>
      <c r="AA10045" s="56" t="s">
        <v>49808</v>
      </c>
      <c r="AB10045" s="56" t="s">
        <v>49804</v>
      </c>
      <c r="AC10045" s="56" t="s">
        <v>7326</v>
      </c>
      <c r="AD10045" s="90" t="str">
        <f t="shared" si="313"/>
        <v>NA</v>
      </c>
      <c r="AE10045" s="90"/>
      <c r="AF10045" s="90"/>
      <c r="AG10045" s="90"/>
    </row>
    <row r="10046" spans="1:33">
      <c r="A10046" s="56" t="s">
        <v>53532</v>
      </c>
      <c r="B10046" s="56" t="s">
        <v>53533</v>
      </c>
      <c r="C10046" s="56" t="s">
        <v>53182</v>
      </c>
      <c r="D10046" s="56" t="s">
        <v>7841</v>
      </c>
      <c r="E10046" s="56" t="s">
        <v>223</v>
      </c>
      <c r="F10046" s="56" t="s">
        <v>22</v>
      </c>
      <c r="G10046" s="56"/>
      <c r="H10046" s="56" t="s">
        <v>53534</v>
      </c>
      <c r="I10046" s="56" t="s">
        <v>53535</v>
      </c>
      <c r="J10046" s="56" t="s">
        <v>53532</v>
      </c>
      <c r="K10046" s="56" t="s">
        <v>7326</v>
      </c>
      <c r="L10046" s="90" t="str">
        <f t="shared" si="312"/>
        <v>NA</v>
      </c>
      <c r="M10046" s="90"/>
      <c r="O10046" s="91"/>
      <c r="P10046" s="56"/>
      <c r="Q10046" s="56"/>
      <c r="R10046" s="56"/>
      <c r="S10046" s="56"/>
      <c r="T10046" s="56" t="s">
        <v>49809</v>
      </c>
      <c r="U10046" s="56" t="s">
        <v>49810</v>
      </c>
      <c r="V10046" s="56" t="s">
        <v>49811</v>
      </c>
      <c r="W10046" s="56" t="s">
        <v>7820</v>
      </c>
      <c r="X10046" s="56" t="s">
        <v>31841</v>
      </c>
      <c r="Y10046" s="56"/>
      <c r="Z10046" s="56" t="s">
        <v>49812</v>
      </c>
      <c r="AA10046" s="56" t="s">
        <v>49813</v>
      </c>
      <c r="AB10046" s="56" t="s">
        <v>49809</v>
      </c>
      <c r="AC10046" s="56" t="s">
        <v>7326</v>
      </c>
      <c r="AD10046" s="90" t="str">
        <f t="shared" si="313"/>
        <v>NA</v>
      </c>
      <c r="AE10046" s="90"/>
      <c r="AF10046" s="90"/>
      <c r="AG10046" s="90"/>
    </row>
    <row r="10047" spans="1:33">
      <c r="A10047" s="56" t="s">
        <v>53536</v>
      </c>
      <c r="B10047" s="56" t="s">
        <v>53537</v>
      </c>
      <c r="C10047" s="56" t="s">
        <v>47358</v>
      </c>
      <c r="D10047" s="56" t="s">
        <v>7841</v>
      </c>
      <c r="E10047" s="56" t="s">
        <v>291</v>
      </c>
      <c r="F10047" s="56" t="s">
        <v>22</v>
      </c>
      <c r="G10047" s="56"/>
      <c r="H10047" s="56" t="s">
        <v>53534</v>
      </c>
      <c r="I10047" s="56" t="s">
        <v>53538</v>
      </c>
      <c r="J10047" s="56" t="s">
        <v>53536</v>
      </c>
      <c r="K10047" s="56" t="s">
        <v>7326</v>
      </c>
      <c r="L10047" s="90" t="str">
        <f t="shared" si="312"/>
        <v>NA</v>
      </c>
      <c r="M10047" s="90"/>
      <c r="O10047" s="91"/>
      <c r="P10047" s="56"/>
      <c r="Q10047" s="56"/>
      <c r="R10047" s="56"/>
      <c r="S10047" s="56"/>
      <c r="T10047" s="56" t="s">
        <v>49814</v>
      </c>
      <c r="U10047" s="56" t="s">
        <v>49815</v>
      </c>
      <c r="V10047" s="56" t="s">
        <v>49816</v>
      </c>
      <c r="W10047" s="56" t="s">
        <v>7820</v>
      </c>
      <c r="X10047" s="56" t="s">
        <v>49817</v>
      </c>
      <c r="Y10047" s="56"/>
      <c r="Z10047" s="56" t="s">
        <v>49818</v>
      </c>
      <c r="AA10047" s="56" t="s">
        <v>49819</v>
      </c>
      <c r="AB10047" s="56" t="s">
        <v>49820</v>
      </c>
      <c r="AC10047" s="56" t="s">
        <v>7326</v>
      </c>
      <c r="AD10047" s="90" t="str">
        <f t="shared" si="313"/>
        <v>NA</v>
      </c>
      <c r="AE10047" s="90"/>
      <c r="AF10047" s="90"/>
      <c r="AG10047" s="90"/>
    </row>
    <row r="10048" spans="1:33">
      <c r="A10048" s="56" t="s">
        <v>53539</v>
      </c>
      <c r="B10048" s="56" t="s">
        <v>53540</v>
      </c>
      <c r="C10048" s="56" t="s">
        <v>53447</v>
      </c>
      <c r="D10048" s="56" t="s">
        <v>7841</v>
      </c>
      <c r="E10048" s="56" t="s">
        <v>303</v>
      </c>
      <c r="F10048" s="56" t="s">
        <v>22</v>
      </c>
      <c r="G10048" s="56"/>
      <c r="H10048" s="56" t="s">
        <v>53534</v>
      </c>
      <c r="I10048" s="56" t="s">
        <v>53541</v>
      </c>
      <c r="J10048" s="56" t="s">
        <v>53539</v>
      </c>
      <c r="K10048" s="56" t="s">
        <v>7326</v>
      </c>
      <c r="L10048" s="90" t="str">
        <f t="shared" si="312"/>
        <v>NA</v>
      </c>
      <c r="M10048" s="90"/>
      <c r="O10048" s="91"/>
      <c r="P10048" s="56"/>
      <c r="Q10048" s="56"/>
      <c r="R10048" s="56"/>
      <c r="S10048" s="56"/>
      <c r="T10048" s="56" t="s">
        <v>49821</v>
      </c>
      <c r="U10048" s="56" t="s">
        <v>49822</v>
      </c>
      <c r="V10048" s="56" t="s">
        <v>49823</v>
      </c>
      <c r="W10048" s="56" t="s">
        <v>7820</v>
      </c>
      <c r="X10048" s="56" t="s">
        <v>12650</v>
      </c>
      <c r="Y10048" s="56"/>
      <c r="Z10048" s="56" t="s">
        <v>49824</v>
      </c>
      <c r="AA10048" s="56" t="s">
        <v>49825</v>
      </c>
      <c r="AB10048" s="56" t="s">
        <v>49821</v>
      </c>
      <c r="AC10048" s="56" t="s">
        <v>7326</v>
      </c>
      <c r="AD10048" s="90" t="str">
        <f t="shared" si="313"/>
        <v>NA</v>
      </c>
      <c r="AE10048" s="90"/>
      <c r="AF10048" s="90"/>
      <c r="AG10048" s="90"/>
    </row>
    <row r="10049" spans="1:33">
      <c r="A10049" s="56" t="s">
        <v>53542</v>
      </c>
      <c r="B10049" s="56" t="s">
        <v>53543</v>
      </c>
      <c r="C10049" s="56" t="s">
        <v>53544</v>
      </c>
      <c r="D10049" s="56" t="s">
        <v>7841</v>
      </c>
      <c r="E10049" s="56" t="s">
        <v>303</v>
      </c>
      <c r="F10049" s="56" t="s">
        <v>22</v>
      </c>
      <c r="G10049" s="56"/>
      <c r="H10049" s="56" t="s">
        <v>53534</v>
      </c>
      <c r="I10049" s="56" t="s">
        <v>53541</v>
      </c>
      <c r="J10049" s="56" t="s">
        <v>53545</v>
      </c>
      <c r="K10049" s="56" t="s">
        <v>7326</v>
      </c>
      <c r="L10049" s="90" t="str">
        <f t="shared" si="312"/>
        <v>NA</v>
      </c>
      <c r="M10049" s="90"/>
      <c r="O10049" s="91"/>
      <c r="P10049" s="56"/>
      <c r="Q10049" s="56"/>
      <c r="R10049" s="56"/>
      <c r="S10049" s="56"/>
      <c r="T10049" s="56" t="s">
        <v>49826</v>
      </c>
      <c r="U10049" s="56" t="s">
        <v>49827</v>
      </c>
      <c r="V10049" s="56" t="s">
        <v>49828</v>
      </c>
      <c r="W10049" s="56" t="s">
        <v>7820</v>
      </c>
      <c r="X10049" s="56" t="s">
        <v>31859</v>
      </c>
      <c r="Y10049" s="56"/>
      <c r="Z10049" s="56" t="s">
        <v>49829</v>
      </c>
      <c r="AA10049" s="56" t="s">
        <v>49830</v>
      </c>
      <c r="AB10049" s="56" t="s">
        <v>49826</v>
      </c>
      <c r="AC10049" s="56" t="s">
        <v>7326</v>
      </c>
      <c r="AD10049" s="90" t="str">
        <f t="shared" si="313"/>
        <v>NA</v>
      </c>
      <c r="AE10049" s="90"/>
      <c r="AF10049" s="90"/>
      <c r="AG10049" s="90"/>
    </row>
    <row r="10050" spans="1:33">
      <c r="A10050" s="56" t="s">
        <v>53546</v>
      </c>
      <c r="B10050" s="56" t="s">
        <v>53547</v>
      </c>
      <c r="C10050" s="56" t="s">
        <v>53548</v>
      </c>
      <c r="D10050" s="56" t="s">
        <v>7841</v>
      </c>
      <c r="E10050" s="56" t="s">
        <v>315</v>
      </c>
      <c r="F10050" s="56" t="s">
        <v>22</v>
      </c>
      <c r="G10050" s="56"/>
      <c r="H10050" s="56" t="s">
        <v>53534</v>
      </c>
      <c r="I10050" s="56" t="s">
        <v>53549</v>
      </c>
      <c r="J10050" s="56" t="s">
        <v>53546</v>
      </c>
      <c r="K10050" s="56" t="s">
        <v>7326</v>
      </c>
      <c r="L10050" s="90" t="str">
        <f t="shared" si="312"/>
        <v>NA</v>
      </c>
      <c r="M10050" s="90"/>
      <c r="O10050" s="91"/>
      <c r="P10050" s="56"/>
      <c r="Q10050" s="56"/>
      <c r="R10050" s="56"/>
      <c r="S10050" s="56"/>
      <c r="T10050" s="56" t="s">
        <v>49831</v>
      </c>
      <c r="U10050" s="56" t="s">
        <v>49832</v>
      </c>
      <c r="V10050" s="56" t="s">
        <v>49833</v>
      </c>
      <c r="W10050" s="56" t="s">
        <v>7820</v>
      </c>
      <c r="X10050" s="56" t="s">
        <v>49834</v>
      </c>
      <c r="Y10050" s="56"/>
      <c r="Z10050" s="56" t="s">
        <v>49835</v>
      </c>
      <c r="AA10050" s="56" t="s">
        <v>49836</v>
      </c>
      <c r="AB10050" s="56" t="s">
        <v>49831</v>
      </c>
      <c r="AC10050" s="56" t="s">
        <v>7326</v>
      </c>
      <c r="AD10050" s="90" t="str">
        <f t="shared" si="313"/>
        <v>NA</v>
      </c>
      <c r="AE10050" s="90"/>
      <c r="AF10050" s="90"/>
      <c r="AG10050" s="90"/>
    </row>
    <row r="10051" spans="1:33">
      <c r="A10051" s="56" t="s">
        <v>53550</v>
      </c>
      <c r="B10051" s="56" t="s">
        <v>53551</v>
      </c>
      <c r="C10051" s="56" t="s">
        <v>53552</v>
      </c>
      <c r="D10051" s="56" t="s">
        <v>7841</v>
      </c>
      <c r="E10051" s="56" t="s">
        <v>315</v>
      </c>
      <c r="F10051" s="56" t="s">
        <v>22</v>
      </c>
      <c r="G10051" s="56"/>
      <c r="H10051" s="56" t="s">
        <v>53534</v>
      </c>
      <c r="I10051" s="56" t="s">
        <v>53549</v>
      </c>
      <c r="J10051" s="56" t="s">
        <v>53550</v>
      </c>
      <c r="K10051" s="56" t="s">
        <v>7326</v>
      </c>
      <c r="L10051" s="90" t="str">
        <f t="shared" ref="L10051:L10114" si="314">IF($P$3&lt;&gt;"",IF(ISNUMBER(SEARCH("*"&amp;$P$3&amp;"*", A10051)),A10051, IF(ISNUMBER(SEARCH("*"&amp;$P$3&amp;"*", H10051)),A10051, IF(ISNUMBER(SEARCH("*"&amp;$P$3&amp;"*", G10051)),A10051, IF(ISNUMBER(SEARCH("*"&amp;$P$3&amp;"*", J10051)),A10051,  IF(ISNUMBER(SEARCH("*"&amp;$P$3&amp;"*", E10051)),A10051, "NA"))))),"NA")</f>
        <v>NA</v>
      </c>
      <c r="M10051" s="90"/>
      <c r="O10051" s="91"/>
      <c r="P10051" s="56"/>
      <c r="Q10051" s="56"/>
      <c r="R10051" s="56"/>
      <c r="S10051" s="56"/>
      <c r="T10051" s="56" t="s">
        <v>49837</v>
      </c>
      <c r="U10051" s="56" t="s">
        <v>49838</v>
      </c>
      <c r="V10051" s="56" t="s">
        <v>49839</v>
      </c>
      <c r="W10051" s="56" t="s">
        <v>7820</v>
      </c>
      <c r="X10051" s="56" t="s">
        <v>31872</v>
      </c>
      <c r="Y10051" s="56"/>
      <c r="Z10051" s="56" t="s">
        <v>49840</v>
      </c>
      <c r="AA10051" s="56" t="s">
        <v>49841</v>
      </c>
      <c r="AB10051" s="56" t="s">
        <v>49842</v>
      </c>
      <c r="AC10051" s="56" t="s">
        <v>7326</v>
      </c>
      <c r="AD10051" s="90" t="str">
        <f t="shared" ref="AD10051:AD10114" si="315">IF($P$19&lt;&gt;"",IF(ISNUMBER(SEARCH($P$19, V10051)),T10051, "NA"),"NA")</f>
        <v>NA</v>
      </c>
      <c r="AE10051" s="90"/>
      <c r="AF10051" s="90"/>
      <c r="AG10051" s="90"/>
    </row>
    <row r="10052" spans="1:33">
      <c r="A10052" s="56" t="s">
        <v>53553</v>
      </c>
      <c r="B10052" s="56" t="s">
        <v>53554</v>
      </c>
      <c r="C10052" s="56" t="s">
        <v>8264</v>
      </c>
      <c r="D10052" s="56" t="s">
        <v>7841</v>
      </c>
      <c r="E10052" s="56" t="s">
        <v>315</v>
      </c>
      <c r="F10052" s="56" t="s">
        <v>22</v>
      </c>
      <c r="G10052" s="56"/>
      <c r="H10052" s="56" t="s">
        <v>53534</v>
      </c>
      <c r="I10052" s="56" t="s">
        <v>53549</v>
      </c>
      <c r="J10052" s="56" t="s">
        <v>53555</v>
      </c>
      <c r="K10052" s="56" t="s">
        <v>7326</v>
      </c>
      <c r="L10052" s="90" t="str">
        <f t="shared" si="314"/>
        <v>NA</v>
      </c>
      <c r="M10052" s="90"/>
      <c r="O10052" s="91"/>
      <c r="P10052" s="56"/>
      <c r="Q10052" s="56"/>
      <c r="R10052" s="56"/>
      <c r="S10052" s="56"/>
      <c r="T10052" s="56" t="s">
        <v>49843</v>
      </c>
      <c r="U10052" s="56" t="s">
        <v>49844</v>
      </c>
      <c r="V10052" s="56" t="s">
        <v>49845</v>
      </c>
      <c r="W10052" s="56" t="s">
        <v>7820</v>
      </c>
      <c r="X10052" s="56" t="s">
        <v>31872</v>
      </c>
      <c r="Y10052" s="56"/>
      <c r="Z10052" s="56" t="s">
        <v>49840</v>
      </c>
      <c r="AA10052" s="56" t="s">
        <v>49841</v>
      </c>
      <c r="AB10052" s="56" t="s">
        <v>49843</v>
      </c>
      <c r="AC10052" s="56" t="s">
        <v>7326</v>
      </c>
      <c r="AD10052" s="90" t="str">
        <f t="shared" si="315"/>
        <v>NA</v>
      </c>
      <c r="AE10052" s="90"/>
      <c r="AF10052" s="90"/>
      <c r="AG10052" s="90"/>
    </row>
    <row r="10053" spans="1:33">
      <c r="A10053" s="56" t="s">
        <v>53556</v>
      </c>
      <c r="B10053" s="56" t="s">
        <v>53557</v>
      </c>
      <c r="C10053" s="56" t="s">
        <v>53558</v>
      </c>
      <c r="D10053" s="56" t="s">
        <v>7841</v>
      </c>
      <c r="E10053" s="56" t="s">
        <v>315</v>
      </c>
      <c r="F10053" s="56" t="s">
        <v>22</v>
      </c>
      <c r="G10053" s="56"/>
      <c r="H10053" s="56" t="s">
        <v>53534</v>
      </c>
      <c r="I10053" s="56" t="s">
        <v>53549</v>
      </c>
      <c r="J10053" s="56" t="s">
        <v>53559</v>
      </c>
      <c r="K10053" s="56" t="s">
        <v>7326</v>
      </c>
      <c r="L10053" s="90" t="str">
        <f t="shared" si="314"/>
        <v>NA</v>
      </c>
      <c r="M10053" s="90"/>
      <c r="O10053" s="91"/>
      <c r="P10053" s="56"/>
      <c r="Q10053" s="56"/>
      <c r="R10053" s="56"/>
      <c r="S10053" s="56"/>
      <c r="T10053" s="56" t="s">
        <v>42844</v>
      </c>
      <c r="U10053" s="56" t="s">
        <v>49846</v>
      </c>
      <c r="V10053" s="56" t="s">
        <v>49847</v>
      </c>
      <c r="W10053" s="56" t="s">
        <v>7820</v>
      </c>
      <c r="X10053" s="56" t="s">
        <v>31872</v>
      </c>
      <c r="Y10053" s="56"/>
      <c r="Z10053" s="56" t="s">
        <v>49840</v>
      </c>
      <c r="AA10053" s="56" t="s">
        <v>49841</v>
      </c>
      <c r="AB10053" s="56"/>
      <c r="AC10053" s="56" t="s">
        <v>7326</v>
      </c>
      <c r="AD10053" s="90" t="str">
        <f t="shared" si="315"/>
        <v>NA</v>
      </c>
      <c r="AE10053" s="90"/>
      <c r="AF10053" s="90"/>
      <c r="AG10053" s="90"/>
    </row>
    <row r="10054" spans="1:33">
      <c r="A10054" s="56" t="s">
        <v>53560</v>
      </c>
      <c r="B10054" s="56" t="s">
        <v>53561</v>
      </c>
      <c r="C10054" s="56" t="s">
        <v>53182</v>
      </c>
      <c r="D10054" s="56" t="s">
        <v>7841</v>
      </c>
      <c r="E10054" s="56" t="s">
        <v>315</v>
      </c>
      <c r="F10054" s="56" t="s">
        <v>22</v>
      </c>
      <c r="G10054" s="56"/>
      <c r="H10054" s="56" t="s">
        <v>53534</v>
      </c>
      <c r="I10054" s="56" t="s">
        <v>53549</v>
      </c>
      <c r="J10054" s="56" t="s">
        <v>53562</v>
      </c>
      <c r="K10054" s="56" t="s">
        <v>7326</v>
      </c>
      <c r="L10054" s="90" t="str">
        <f t="shared" si="314"/>
        <v>NA</v>
      </c>
      <c r="M10054" s="90"/>
      <c r="O10054" s="91"/>
      <c r="P10054" s="56"/>
      <c r="Q10054" s="56"/>
      <c r="R10054" s="56"/>
      <c r="S10054" s="56"/>
      <c r="T10054" s="56" t="s">
        <v>49848</v>
      </c>
      <c r="U10054" s="56" t="s">
        <v>49849</v>
      </c>
      <c r="V10054" s="56" t="s">
        <v>49850</v>
      </c>
      <c r="W10054" s="56" t="s">
        <v>7820</v>
      </c>
      <c r="X10054" s="56" t="s">
        <v>49851</v>
      </c>
      <c r="Y10054" s="56"/>
      <c r="Z10054" s="56" t="s">
        <v>49852</v>
      </c>
      <c r="AA10054" s="56" t="s">
        <v>49853</v>
      </c>
      <c r="AB10054" s="56"/>
      <c r="AC10054" s="56" t="s">
        <v>7326</v>
      </c>
      <c r="AD10054" s="90" t="str">
        <f t="shared" si="315"/>
        <v>NA</v>
      </c>
      <c r="AE10054" s="90"/>
      <c r="AF10054" s="90"/>
      <c r="AG10054" s="90"/>
    </row>
    <row r="10055" spans="1:33">
      <c r="A10055" s="56" t="s">
        <v>53563</v>
      </c>
      <c r="B10055" s="56" t="s">
        <v>53564</v>
      </c>
      <c r="C10055" s="56" t="s">
        <v>53188</v>
      </c>
      <c r="D10055" s="56" t="s">
        <v>7841</v>
      </c>
      <c r="E10055" s="56" t="s">
        <v>315</v>
      </c>
      <c r="F10055" s="56" t="s">
        <v>22</v>
      </c>
      <c r="G10055" s="56"/>
      <c r="H10055" s="56" t="s">
        <v>53534</v>
      </c>
      <c r="I10055" s="56" t="s">
        <v>53549</v>
      </c>
      <c r="J10055" s="56" t="s">
        <v>53563</v>
      </c>
      <c r="K10055" s="56" t="s">
        <v>7326</v>
      </c>
      <c r="L10055" s="90" t="str">
        <f t="shared" si="314"/>
        <v>NA</v>
      </c>
      <c r="M10055" s="90"/>
      <c r="O10055" s="91"/>
      <c r="P10055" s="56"/>
      <c r="Q10055" s="56"/>
      <c r="R10055" s="56"/>
      <c r="S10055" s="56"/>
      <c r="T10055" s="56" t="s">
        <v>49854</v>
      </c>
      <c r="U10055" s="56" t="s">
        <v>49855</v>
      </c>
      <c r="V10055" s="56" t="s">
        <v>49856</v>
      </c>
      <c r="W10055" s="56" t="s">
        <v>7820</v>
      </c>
      <c r="X10055" s="56" t="s">
        <v>49857</v>
      </c>
      <c r="Y10055" s="56"/>
      <c r="Z10055" s="56" t="s">
        <v>49858</v>
      </c>
      <c r="AA10055" s="56" t="s">
        <v>49859</v>
      </c>
      <c r="AB10055" s="56" t="s">
        <v>49860</v>
      </c>
      <c r="AC10055" s="56" t="s">
        <v>7326</v>
      </c>
      <c r="AD10055" s="90" t="str">
        <f t="shared" si="315"/>
        <v>NA</v>
      </c>
      <c r="AE10055" s="90"/>
      <c r="AF10055" s="90"/>
      <c r="AG10055" s="90"/>
    </row>
    <row r="10056" spans="1:33">
      <c r="A10056" s="56" t="s">
        <v>53565</v>
      </c>
      <c r="B10056" s="56" t="s">
        <v>53566</v>
      </c>
      <c r="C10056" s="56" t="s">
        <v>53558</v>
      </c>
      <c r="D10056" s="56" t="s">
        <v>7841</v>
      </c>
      <c r="E10056" s="56" t="s">
        <v>16278</v>
      </c>
      <c r="F10056" s="56" t="s">
        <v>22</v>
      </c>
      <c r="G10056" s="56"/>
      <c r="H10056" s="56" t="s">
        <v>53534</v>
      </c>
      <c r="I10056" s="56" t="s">
        <v>53567</v>
      </c>
      <c r="J10056" s="56" t="s">
        <v>53565</v>
      </c>
      <c r="K10056" s="56" t="s">
        <v>7326</v>
      </c>
      <c r="L10056" s="90" t="str">
        <f t="shared" si="314"/>
        <v>NA</v>
      </c>
      <c r="M10056" s="90"/>
      <c r="O10056" s="91"/>
      <c r="P10056" s="56"/>
      <c r="Q10056" s="56"/>
      <c r="R10056" s="56"/>
      <c r="S10056" s="56"/>
      <c r="T10056" s="56" t="s">
        <v>49861</v>
      </c>
      <c r="U10056" s="56" t="s">
        <v>49862</v>
      </c>
      <c r="V10056" s="56" t="s">
        <v>49863</v>
      </c>
      <c r="W10056" s="56" t="s">
        <v>7820</v>
      </c>
      <c r="X10056" s="56" t="s">
        <v>49857</v>
      </c>
      <c r="Y10056" s="56"/>
      <c r="Z10056" s="56" t="s">
        <v>49858</v>
      </c>
      <c r="AA10056" s="56" t="s">
        <v>49859</v>
      </c>
      <c r="AB10056" s="56" t="s">
        <v>49861</v>
      </c>
      <c r="AC10056" s="56" t="s">
        <v>7326</v>
      </c>
      <c r="AD10056" s="90" t="str">
        <f t="shared" si="315"/>
        <v>NA</v>
      </c>
      <c r="AE10056" s="90"/>
      <c r="AF10056" s="90"/>
      <c r="AG10056" s="90"/>
    </row>
    <row r="10057" spans="1:33">
      <c r="A10057" s="56" t="s">
        <v>53568</v>
      </c>
      <c r="B10057" s="56" t="s">
        <v>53569</v>
      </c>
      <c r="C10057" s="56" t="s">
        <v>53570</v>
      </c>
      <c r="D10057" s="56" t="s">
        <v>7841</v>
      </c>
      <c r="E10057" s="56" t="s">
        <v>1691</v>
      </c>
      <c r="F10057" s="56" t="s">
        <v>22</v>
      </c>
      <c r="G10057" s="56"/>
      <c r="H10057" s="56" t="s">
        <v>53534</v>
      </c>
      <c r="I10057" s="56" t="s">
        <v>53571</v>
      </c>
      <c r="J10057" s="56" t="s">
        <v>53568</v>
      </c>
      <c r="K10057" s="56" t="s">
        <v>7326</v>
      </c>
      <c r="L10057" s="90" t="str">
        <f t="shared" si="314"/>
        <v>NA</v>
      </c>
      <c r="M10057" s="90"/>
      <c r="O10057" s="91"/>
      <c r="P10057" s="56"/>
      <c r="Q10057" s="56"/>
      <c r="R10057" s="56"/>
      <c r="S10057" s="56"/>
      <c r="T10057" s="56" t="s">
        <v>49864</v>
      </c>
      <c r="U10057" s="56" t="s">
        <v>49865</v>
      </c>
      <c r="V10057" s="56" t="s">
        <v>10874</v>
      </c>
      <c r="W10057" s="56" t="s">
        <v>7820</v>
      </c>
      <c r="X10057" s="56" t="s">
        <v>49866</v>
      </c>
      <c r="Y10057" s="56"/>
      <c r="Z10057" s="56" t="s">
        <v>49867</v>
      </c>
      <c r="AA10057" s="56" t="s">
        <v>49868</v>
      </c>
      <c r="AB10057" s="56" t="s">
        <v>49869</v>
      </c>
      <c r="AC10057" s="56" t="s">
        <v>7326</v>
      </c>
      <c r="AD10057" s="90" t="str">
        <f t="shared" si="315"/>
        <v>NA</v>
      </c>
      <c r="AE10057" s="90"/>
      <c r="AF10057" s="90"/>
      <c r="AG10057" s="90"/>
    </row>
    <row r="10058" spans="1:33">
      <c r="A10058" s="56" t="s">
        <v>53572</v>
      </c>
      <c r="B10058" s="56" t="s">
        <v>53573</v>
      </c>
      <c r="C10058" s="56" t="s">
        <v>53574</v>
      </c>
      <c r="D10058" s="56" t="s">
        <v>7841</v>
      </c>
      <c r="E10058" s="56" t="s">
        <v>1691</v>
      </c>
      <c r="F10058" s="56" t="s">
        <v>22</v>
      </c>
      <c r="G10058" s="56"/>
      <c r="H10058" s="56" t="s">
        <v>53534</v>
      </c>
      <c r="I10058" s="56" t="s">
        <v>53571</v>
      </c>
      <c r="J10058" s="56" t="s">
        <v>53572</v>
      </c>
      <c r="K10058" s="56" t="s">
        <v>7326</v>
      </c>
      <c r="L10058" s="90" t="str">
        <f t="shared" si="314"/>
        <v>NA</v>
      </c>
      <c r="M10058" s="90"/>
      <c r="O10058" s="91"/>
      <c r="P10058" s="56"/>
      <c r="Q10058" s="56"/>
      <c r="R10058" s="56"/>
      <c r="S10058" s="56"/>
      <c r="T10058" s="56" t="s">
        <v>49870</v>
      </c>
      <c r="U10058" s="56" t="s">
        <v>49871</v>
      </c>
      <c r="V10058" s="56" t="s">
        <v>49872</v>
      </c>
      <c r="W10058" s="56" t="s">
        <v>7820</v>
      </c>
      <c r="X10058" s="56" t="s">
        <v>11133</v>
      </c>
      <c r="Y10058" s="56"/>
      <c r="Z10058" s="56" t="s">
        <v>49873</v>
      </c>
      <c r="AA10058" s="56" t="s">
        <v>49874</v>
      </c>
      <c r="AB10058" s="56" t="s">
        <v>49870</v>
      </c>
      <c r="AC10058" s="56" t="s">
        <v>7326</v>
      </c>
      <c r="AD10058" s="90" t="str">
        <f t="shared" si="315"/>
        <v>NA</v>
      </c>
      <c r="AE10058" s="90"/>
      <c r="AF10058" s="90"/>
      <c r="AG10058" s="90"/>
    </row>
    <row r="10059" spans="1:33">
      <c r="A10059" s="56" t="s">
        <v>53575</v>
      </c>
      <c r="B10059" s="56" t="s">
        <v>53576</v>
      </c>
      <c r="C10059" s="56" t="s">
        <v>53577</v>
      </c>
      <c r="D10059" s="56" t="s">
        <v>7841</v>
      </c>
      <c r="E10059" s="56" t="s">
        <v>16350</v>
      </c>
      <c r="F10059" s="56" t="s">
        <v>22</v>
      </c>
      <c r="G10059" s="56"/>
      <c r="H10059" s="56" t="s">
        <v>53534</v>
      </c>
      <c r="I10059" s="56" t="s">
        <v>53578</v>
      </c>
      <c r="J10059" s="56" t="s">
        <v>53575</v>
      </c>
      <c r="K10059" s="56" t="s">
        <v>7326</v>
      </c>
      <c r="L10059" s="90" t="str">
        <f t="shared" si="314"/>
        <v>NA</v>
      </c>
      <c r="M10059" s="90"/>
      <c r="O10059" s="91"/>
      <c r="P10059" s="56"/>
      <c r="Q10059" s="56"/>
      <c r="R10059" s="56"/>
      <c r="S10059" s="56"/>
      <c r="T10059" s="56" t="s">
        <v>49875</v>
      </c>
      <c r="U10059" s="56" t="s">
        <v>49876</v>
      </c>
      <c r="V10059" s="56" t="s">
        <v>49877</v>
      </c>
      <c r="W10059" s="56" t="s">
        <v>7820</v>
      </c>
      <c r="X10059" s="56" t="s">
        <v>6297</v>
      </c>
      <c r="Y10059" s="56"/>
      <c r="Z10059" s="56" t="s">
        <v>49878</v>
      </c>
      <c r="AA10059" s="56" t="s">
        <v>49879</v>
      </c>
      <c r="AB10059" s="56" t="s">
        <v>49875</v>
      </c>
      <c r="AC10059" s="56" t="s">
        <v>7326</v>
      </c>
      <c r="AD10059" s="90" t="str">
        <f t="shared" si="315"/>
        <v>NA</v>
      </c>
      <c r="AE10059" s="90"/>
      <c r="AF10059" s="90"/>
      <c r="AG10059" s="90"/>
    </row>
    <row r="10060" spans="1:33">
      <c r="A10060" s="56" t="s">
        <v>53579</v>
      </c>
      <c r="B10060" s="56" t="s">
        <v>53580</v>
      </c>
      <c r="C10060" s="56" t="s">
        <v>35014</v>
      </c>
      <c r="D10060" s="56" t="s">
        <v>7841</v>
      </c>
      <c r="E10060" s="56" t="s">
        <v>1704</v>
      </c>
      <c r="F10060" s="56" t="s">
        <v>22</v>
      </c>
      <c r="G10060" s="56"/>
      <c r="H10060" s="56" t="s">
        <v>53581</v>
      </c>
      <c r="I10060" s="56" t="s">
        <v>53582</v>
      </c>
      <c r="J10060" s="56" t="s">
        <v>53583</v>
      </c>
      <c r="K10060" s="56" t="s">
        <v>7326</v>
      </c>
      <c r="L10060" s="90" t="str">
        <f t="shared" si="314"/>
        <v>NA</v>
      </c>
      <c r="M10060" s="90"/>
      <c r="O10060" s="91"/>
      <c r="P10060" s="56"/>
      <c r="Q10060" s="56"/>
      <c r="R10060" s="56"/>
      <c r="S10060" s="56"/>
      <c r="T10060" s="56" t="s">
        <v>49880</v>
      </c>
      <c r="U10060" s="56" t="s">
        <v>49881</v>
      </c>
      <c r="V10060" s="56" t="s">
        <v>48978</v>
      </c>
      <c r="W10060" s="56" t="s">
        <v>7820</v>
      </c>
      <c r="X10060" s="56" t="s">
        <v>6297</v>
      </c>
      <c r="Y10060" s="56"/>
      <c r="Z10060" s="56" t="s">
        <v>49882</v>
      </c>
      <c r="AA10060" s="56" t="s">
        <v>49879</v>
      </c>
      <c r="AB10060" s="56" t="s">
        <v>49880</v>
      </c>
      <c r="AC10060" s="56" t="s">
        <v>7326</v>
      </c>
      <c r="AD10060" s="90" t="str">
        <f t="shared" si="315"/>
        <v>NA</v>
      </c>
      <c r="AE10060" s="90"/>
      <c r="AF10060" s="90"/>
      <c r="AG10060" s="90"/>
    </row>
    <row r="10061" spans="1:33">
      <c r="A10061" s="56" t="s">
        <v>53584</v>
      </c>
      <c r="B10061" s="56" t="s">
        <v>53585</v>
      </c>
      <c r="C10061" s="56" t="s">
        <v>53586</v>
      </c>
      <c r="D10061" s="56" t="s">
        <v>7841</v>
      </c>
      <c r="E10061" s="56" t="s">
        <v>251</v>
      </c>
      <c r="F10061" s="56" t="s">
        <v>22</v>
      </c>
      <c r="G10061" s="56"/>
      <c r="H10061" s="56" t="s">
        <v>53587</v>
      </c>
      <c r="I10061" s="56" t="s">
        <v>53588</v>
      </c>
      <c r="J10061" s="56" t="s">
        <v>53589</v>
      </c>
      <c r="K10061" s="56" t="s">
        <v>7326</v>
      </c>
      <c r="L10061" s="90" t="str">
        <f t="shared" si="314"/>
        <v>NA</v>
      </c>
      <c r="M10061" s="90"/>
      <c r="O10061" s="91"/>
      <c r="P10061" s="56"/>
      <c r="Q10061" s="56"/>
      <c r="R10061" s="56"/>
      <c r="S10061" s="56"/>
      <c r="T10061" s="56" t="s">
        <v>49883</v>
      </c>
      <c r="U10061" s="56" t="s">
        <v>49884</v>
      </c>
      <c r="V10061" s="56" t="s">
        <v>49885</v>
      </c>
      <c r="W10061" s="56" t="s">
        <v>7820</v>
      </c>
      <c r="X10061" s="56" t="s">
        <v>40991</v>
      </c>
      <c r="Y10061" s="56"/>
      <c r="Z10061" s="56" t="s">
        <v>49886</v>
      </c>
      <c r="AA10061" s="56" t="s">
        <v>49887</v>
      </c>
      <c r="AB10061" s="56" t="s">
        <v>49883</v>
      </c>
      <c r="AC10061" s="56" t="s">
        <v>7326</v>
      </c>
      <c r="AD10061" s="90" t="str">
        <f t="shared" si="315"/>
        <v>NA</v>
      </c>
      <c r="AE10061" s="90"/>
      <c r="AF10061" s="90"/>
      <c r="AG10061" s="90"/>
    </row>
    <row r="10062" spans="1:33">
      <c r="A10062" s="56" t="s">
        <v>53590</v>
      </c>
      <c r="B10062" s="56" t="s">
        <v>53591</v>
      </c>
      <c r="C10062" s="56" t="s">
        <v>8303</v>
      </c>
      <c r="D10062" s="56" t="s">
        <v>7841</v>
      </c>
      <c r="E10062" s="56" t="s">
        <v>397</v>
      </c>
      <c r="F10062" s="56" t="s">
        <v>22</v>
      </c>
      <c r="G10062" s="56"/>
      <c r="H10062" s="56" t="s">
        <v>53592</v>
      </c>
      <c r="I10062" s="56" t="s">
        <v>53593</v>
      </c>
      <c r="J10062" s="56"/>
      <c r="K10062" s="56" t="s">
        <v>7326</v>
      </c>
      <c r="L10062" s="90" t="str">
        <f t="shared" si="314"/>
        <v>NA</v>
      </c>
      <c r="M10062" s="90"/>
      <c r="O10062" s="91"/>
      <c r="P10062" s="56"/>
      <c r="Q10062" s="56"/>
      <c r="R10062" s="56"/>
      <c r="S10062" s="56"/>
      <c r="T10062" s="56" t="s">
        <v>49888</v>
      </c>
      <c r="U10062" s="56" t="s">
        <v>49889</v>
      </c>
      <c r="V10062" s="56" t="s">
        <v>49890</v>
      </c>
      <c r="W10062" s="56" t="s">
        <v>7820</v>
      </c>
      <c r="X10062" s="56" t="s">
        <v>37199</v>
      </c>
      <c r="Y10062" s="56"/>
      <c r="Z10062" s="56" t="s">
        <v>49891</v>
      </c>
      <c r="AA10062" s="56" t="s">
        <v>49892</v>
      </c>
      <c r="AB10062" s="56" t="s">
        <v>49888</v>
      </c>
      <c r="AC10062" s="56" t="s">
        <v>7326</v>
      </c>
      <c r="AD10062" s="90" t="str">
        <f t="shared" si="315"/>
        <v>NA</v>
      </c>
      <c r="AE10062" s="90"/>
      <c r="AF10062" s="90"/>
      <c r="AG10062" s="90"/>
    </row>
    <row r="10063" spans="1:33">
      <c r="A10063" s="56" t="s">
        <v>53594</v>
      </c>
      <c r="B10063" s="56" t="s">
        <v>53595</v>
      </c>
      <c r="C10063" s="56" t="s">
        <v>42690</v>
      </c>
      <c r="D10063" s="56" t="s">
        <v>7841</v>
      </c>
      <c r="E10063" s="56" t="s">
        <v>397</v>
      </c>
      <c r="F10063" s="56" t="s">
        <v>22</v>
      </c>
      <c r="G10063" s="56"/>
      <c r="H10063" s="56" t="s">
        <v>53592</v>
      </c>
      <c r="I10063" s="56" t="s">
        <v>53593</v>
      </c>
      <c r="J10063" s="56" t="s">
        <v>53596</v>
      </c>
      <c r="K10063" s="56" t="s">
        <v>7326</v>
      </c>
      <c r="L10063" s="90" t="str">
        <f t="shared" si="314"/>
        <v>NA</v>
      </c>
      <c r="M10063" s="90"/>
      <c r="O10063" s="91"/>
      <c r="P10063" s="56"/>
      <c r="Q10063" s="56"/>
      <c r="R10063" s="56"/>
      <c r="S10063" s="56"/>
      <c r="T10063" s="56" t="s">
        <v>49893</v>
      </c>
      <c r="U10063" s="56" t="s">
        <v>49894</v>
      </c>
      <c r="V10063" s="56" t="s">
        <v>49895</v>
      </c>
      <c r="W10063" s="56" t="s">
        <v>7820</v>
      </c>
      <c r="X10063" s="56" t="s">
        <v>31901</v>
      </c>
      <c r="Y10063" s="56"/>
      <c r="Z10063" s="56" t="s">
        <v>49896</v>
      </c>
      <c r="AA10063" s="56" t="s">
        <v>49897</v>
      </c>
      <c r="AB10063" s="56"/>
      <c r="AC10063" s="56" t="s">
        <v>7326</v>
      </c>
      <c r="AD10063" s="90" t="str">
        <f t="shared" si="315"/>
        <v>NA</v>
      </c>
      <c r="AE10063" s="90"/>
      <c r="AF10063" s="90"/>
      <c r="AG10063" s="90"/>
    </row>
    <row r="10064" spans="1:33">
      <c r="A10064" s="56" t="s">
        <v>53597</v>
      </c>
      <c r="B10064" s="56" t="s">
        <v>53598</v>
      </c>
      <c r="C10064" s="56" t="s">
        <v>53599</v>
      </c>
      <c r="D10064" s="56" t="s">
        <v>7841</v>
      </c>
      <c r="E10064" s="56" t="s">
        <v>397</v>
      </c>
      <c r="F10064" s="56" t="s">
        <v>22</v>
      </c>
      <c r="G10064" s="56"/>
      <c r="H10064" s="56" t="s">
        <v>53592</v>
      </c>
      <c r="I10064" s="56" t="s">
        <v>53593</v>
      </c>
      <c r="J10064" s="56"/>
      <c r="K10064" s="56" t="s">
        <v>7326</v>
      </c>
      <c r="L10064" s="90" t="str">
        <f t="shared" si="314"/>
        <v>NA</v>
      </c>
      <c r="M10064" s="90"/>
      <c r="O10064" s="91"/>
      <c r="P10064" s="56"/>
      <c r="Q10064" s="56"/>
      <c r="R10064" s="56"/>
      <c r="S10064" s="56"/>
      <c r="T10064" s="56" t="s">
        <v>49898</v>
      </c>
      <c r="U10064" s="56" t="s">
        <v>49899</v>
      </c>
      <c r="V10064" s="56" t="s">
        <v>49900</v>
      </c>
      <c r="W10064" s="56" t="s">
        <v>7820</v>
      </c>
      <c r="X10064" s="56" t="s">
        <v>31901</v>
      </c>
      <c r="Y10064" s="56"/>
      <c r="Z10064" s="56" t="s">
        <v>49896</v>
      </c>
      <c r="AA10064" s="56" t="s">
        <v>49897</v>
      </c>
      <c r="AB10064" s="56" t="s">
        <v>49898</v>
      </c>
      <c r="AC10064" s="56" t="s">
        <v>7326</v>
      </c>
      <c r="AD10064" s="90" t="str">
        <f t="shared" si="315"/>
        <v>NA</v>
      </c>
      <c r="AE10064" s="90"/>
      <c r="AF10064" s="90"/>
      <c r="AG10064" s="90"/>
    </row>
    <row r="10065" spans="1:33">
      <c r="A10065" s="56" t="s">
        <v>53600</v>
      </c>
      <c r="B10065" s="56" t="s">
        <v>53601</v>
      </c>
      <c r="C10065" s="56" t="s">
        <v>53602</v>
      </c>
      <c r="D10065" s="56" t="s">
        <v>7841</v>
      </c>
      <c r="E10065" s="56" t="s">
        <v>16573</v>
      </c>
      <c r="F10065" s="56" t="s">
        <v>22</v>
      </c>
      <c r="G10065" s="56"/>
      <c r="H10065" s="56" t="s">
        <v>53603</v>
      </c>
      <c r="I10065" s="56" t="s">
        <v>53604</v>
      </c>
      <c r="J10065" s="56"/>
      <c r="K10065" s="56" t="s">
        <v>7326</v>
      </c>
      <c r="L10065" s="90" t="str">
        <f t="shared" si="314"/>
        <v>NA</v>
      </c>
      <c r="M10065" s="90"/>
      <c r="O10065" s="91"/>
      <c r="P10065" s="56"/>
      <c r="Q10065" s="56"/>
      <c r="R10065" s="56"/>
      <c r="S10065" s="56"/>
      <c r="T10065" s="56" t="s">
        <v>49901</v>
      </c>
      <c r="U10065" s="56" t="s">
        <v>49902</v>
      </c>
      <c r="V10065" s="56" t="s">
        <v>49903</v>
      </c>
      <c r="W10065" s="56" t="s">
        <v>7820</v>
      </c>
      <c r="X10065" s="56" t="s">
        <v>31901</v>
      </c>
      <c r="Y10065" s="56"/>
      <c r="Z10065" s="56" t="s">
        <v>49896</v>
      </c>
      <c r="AA10065" s="56" t="s">
        <v>49897</v>
      </c>
      <c r="AB10065" s="56" t="s">
        <v>49904</v>
      </c>
      <c r="AC10065" s="56" t="s">
        <v>7326</v>
      </c>
      <c r="AD10065" s="90" t="str">
        <f t="shared" si="315"/>
        <v>NA</v>
      </c>
      <c r="AE10065" s="90"/>
      <c r="AF10065" s="90"/>
      <c r="AG10065" s="90"/>
    </row>
    <row r="10066" spans="1:33">
      <c r="A10066" s="56" t="s">
        <v>53605</v>
      </c>
      <c r="B10066" s="56" t="s">
        <v>53606</v>
      </c>
      <c r="C10066" s="56" t="s">
        <v>53607</v>
      </c>
      <c r="D10066" s="56" t="s">
        <v>7841</v>
      </c>
      <c r="E10066" s="56" t="s">
        <v>53608</v>
      </c>
      <c r="F10066" s="56" t="s">
        <v>22</v>
      </c>
      <c r="G10066" s="56"/>
      <c r="H10066" s="56" t="s">
        <v>53609</v>
      </c>
      <c r="I10066" s="56" t="s">
        <v>53610</v>
      </c>
      <c r="J10066" s="56"/>
      <c r="K10066" s="56" t="s">
        <v>7326</v>
      </c>
      <c r="L10066" s="90" t="str">
        <f t="shared" si="314"/>
        <v>NA</v>
      </c>
      <c r="M10066" s="90"/>
      <c r="O10066" s="91"/>
      <c r="P10066" s="56"/>
      <c r="Q10066" s="56"/>
      <c r="R10066" s="56"/>
      <c r="S10066" s="56"/>
      <c r="T10066" s="56" t="s">
        <v>49905</v>
      </c>
      <c r="U10066" s="56" t="s">
        <v>49906</v>
      </c>
      <c r="V10066" s="56" t="s">
        <v>49907</v>
      </c>
      <c r="W10066" s="56" t="s">
        <v>7820</v>
      </c>
      <c r="X10066" s="56" t="s">
        <v>31901</v>
      </c>
      <c r="Y10066" s="56"/>
      <c r="Z10066" s="56" t="s">
        <v>49896</v>
      </c>
      <c r="AA10066" s="56" t="s">
        <v>49897</v>
      </c>
      <c r="AB10066" s="56" t="s">
        <v>49908</v>
      </c>
      <c r="AC10066" s="56" t="s">
        <v>7326</v>
      </c>
      <c r="AD10066" s="90" t="str">
        <f t="shared" si="315"/>
        <v>NA</v>
      </c>
      <c r="AE10066" s="90"/>
      <c r="AF10066" s="90"/>
      <c r="AG10066" s="90"/>
    </row>
    <row r="10067" spans="1:33">
      <c r="A10067" s="56" t="s">
        <v>53611</v>
      </c>
      <c r="B10067" s="56" t="s">
        <v>53612</v>
      </c>
      <c r="C10067" s="56" t="s">
        <v>53613</v>
      </c>
      <c r="D10067" s="56" t="s">
        <v>7841</v>
      </c>
      <c r="E10067" s="56" t="s">
        <v>8379</v>
      </c>
      <c r="F10067" s="56" t="s">
        <v>22</v>
      </c>
      <c r="G10067" s="56"/>
      <c r="H10067" s="56" t="s">
        <v>53614</v>
      </c>
      <c r="I10067" s="56" t="s">
        <v>53615</v>
      </c>
      <c r="J10067" s="56"/>
      <c r="K10067" s="56" t="s">
        <v>7326</v>
      </c>
      <c r="L10067" s="90" t="str">
        <f t="shared" si="314"/>
        <v>NA</v>
      </c>
      <c r="M10067" s="90"/>
      <c r="O10067" s="91"/>
      <c r="P10067" s="56"/>
      <c r="Q10067" s="56"/>
      <c r="R10067" s="56"/>
      <c r="S10067" s="56"/>
      <c r="T10067" s="56" t="s">
        <v>49909</v>
      </c>
      <c r="U10067" s="56" t="s">
        <v>49910</v>
      </c>
      <c r="V10067" s="56" t="s">
        <v>49911</v>
      </c>
      <c r="W10067" s="56" t="s">
        <v>7820</v>
      </c>
      <c r="X10067" s="56" t="s">
        <v>12739</v>
      </c>
      <c r="Y10067" s="56"/>
      <c r="Z10067" s="56" t="s">
        <v>49912</v>
      </c>
      <c r="AA10067" s="56" t="s">
        <v>49913</v>
      </c>
      <c r="AB10067" s="56" t="s">
        <v>49909</v>
      </c>
      <c r="AC10067" s="56" t="s">
        <v>7326</v>
      </c>
      <c r="AD10067" s="90" t="str">
        <f t="shared" si="315"/>
        <v>NA</v>
      </c>
      <c r="AE10067" s="90"/>
      <c r="AF10067" s="90"/>
      <c r="AG10067" s="90"/>
    </row>
    <row r="10068" spans="1:33">
      <c r="A10068" s="56" t="s">
        <v>53616</v>
      </c>
      <c r="B10068" s="56" t="s">
        <v>53617</v>
      </c>
      <c r="C10068" s="56" t="s">
        <v>53618</v>
      </c>
      <c r="D10068" s="56" t="s">
        <v>7841</v>
      </c>
      <c r="E10068" s="56" t="s">
        <v>16768</v>
      </c>
      <c r="F10068" s="56" t="s">
        <v>22</v>
      </c>
      <c r="G10068" s="56"/>
      <c r="H10068" s="56" t="s">
        <v>53619</v>
      </c>
      <c r="I10068" s="56" t="s">
        <v>53620</v>
      </c>
      <c r="J10068" s="56" t="s">
        <v>53616</v>
      </c>
      <c r="K10068" s="56" t="s">
        <v>7326</v>
      </c>
      <c r="L10068" s="90" t="str">
        <f t="shared" si="314"/>
        <v>NA</v>
      </c>
      <c r="M10068" s="90"/>
      <c r="O10068" s="91"/>
      <c r="P10068" s="56"/>
      <c r="Q10068" s="56"/>
      <c r="R10068" s="56"/>
      <c r="S10068" s="56"/>
      <c r="T10068" s="56" t="s">
        <v>49914</v>
      </c>
      <c r="U10068" s="56" t="s">
        <v>49915</v>
      </c>
      <c r="V10068" s="56" t="s">
        <v>49916</v>
      </c>
      <c r="W10068" s="56" t="s">
        <v>7820</v>
      </c>
      <c r="X10068" s="56" t="s">
        <v>12739</v>
      </c>
      <c r="Y10068" s="56"/>
      <c r="Z10068" s="56" t="s">
        <v>49912</v>
      </c>
      <c r="AA10068" s="56" t="s">
        <v>49913</v>
      </c>
      <c r="AB10068" s="56" t="s">
        <v>49914</v>
      </c>
      <c r="AC10068" s="56" t="s">
        <v>7326</v>
      </c>
      <c r="AD10068" s="90" t="str">
        <f t="shared" si="315"/>
        <v>NA</v>
      </c>
      <c r="AE10068" s="90"/>
      <c r="AF10068" s="90"/>
      <c r="AG10068" s="90"/>
    </row>
    <row r="10069" spans="1:33">
      <c r="A10069" s="56" t="s">
        <v>53621</v>
      </c>
      <c r="B10069" s="56" t="s">
        <v>53622</v>
      </c>
      <c r="C10069" s="56" t="s">
        <v>53623</v>
      </c>
      <c r="D10069" s="56" t="s">
        <v>7841</v>
      </c>
      <c r="E10069" s="56" t="s">
        <v>16904</v>
      </c>
      <c r="F10069" s="56" t="s">
        <v>22</v>
      </c>
      <c r="G10069" s="56"/>
      <c r="H10069" s="56" t="s">
        <v>53624</v>
      </c>
      <c r="I10069" s="56" t="s">
        <v>53625</v>
      </c>
      <c r="J10069" s="56" t="s">
        <v>53621</v>
      </c>
      <c r="K10069" s="56" t="s">
        <v>7326</v>
      </c>
      <c r="L10069" s="90" t="str">
        <f t="shared" si="314"/>
        <v>NA</v>
      </c>
      <c r="M10069" s="90"/>
      <c r="O10069" s="91"/>
      <c r="P10069" s="56"/>
      <c r="Q10069" s="56"/>
      <c r="R10069" s="56"/>
      <c r="S10069" s="56"/>
      <c r="T10069" s="56" t="s">
        <v>49917</v>
      </c>
      <c r="U10069" s="56" t="s">
        <v>49918</v>
      </c>
      <c r="V10069" s="56" t="s">
        <v>49919</v>
      </c>
      <c r="W10069" s="56" t="s">
        <v>7820</v>
      </c>
      <c r="X10069" s="56" t="s">
        <v>6314</v>
      </c>
      <c r="Y10069" s="56"/>
      <c r="Z10069" s="56" t="s">
        <v>49920</v>
      </c>
      <c r="AA10069" s="56" t="s">
        <v>49921</v>
      </c>
      <c r="AB10069" s="56" t="s">
        <v>49922</v>
      </c>
      <c r="AC10069" s="56" t="s">
        <v>7326</v>
      </c>
      <c r="AD10069" s="90" t="str">
        <f t="shared" si="315"/>
        <v>NA</v>
      </c>
      <c r="AE10069" s="90"/>
      <c r="AF10069" s="90"/>
      <c r="AG10069" s="90"/>
    </row>
    <row r="10070" spans="1:33">
      <c r="A10070" s="56" t="s">
        <v>53626</v>
      </c>
      <c r="B10070" s="56" t="s">
        <v>53627</v>
      </c>
      <c r="C10070" s="56" t="s">
        <v>53628</v>
      </c>
      <c r="D10070" s="56" t="s">
        <v>7841</v>
      </c>
      <c r="E10070" s="56" t="s">
        <v>53629</v>
      </c>
      <c r="F10070" s="56" t="s">
        <v>22</v>
      </c>
      <c r="G10070" s="56"/>
      <c r="H10070" s="56" t="s">
        <v>53630</v>
      </c>
      <c r="I10070" s="56" t="s">
        <v>53631</v>
      </c>
      <c r="J10070" s="56" t="s">
        <v>53632</v>
      </c>
      <c r="K10070" s="56" t="s">
        <v>7326</v>
      </c>
      <c r="L10070" s="90" t="str">
        <f t="shared" si="314"/>
        <v>NA</v>
      </c>
      <c r="M10070" s="90"/>
      <c r="O10070" s="91"/>
      <c r="P10070" s="56"/>
      <c r="Q10070" s="56"/>
      <c r="R10070" s="56"/>
      <c r="S10070" s="56"/>
      <c r="T10070" s="56" t="s">
        <v>49923</v>
      </c>
      <c r="U10070" s="56" t="s">
        <v>49924</v>
      </c>
      <c r="V10070" s="56" t="s">
        <v>49925</v>
      </c>
      <c r="W10070" s="56" t="s">
        <v>7820</v>
      </c>
      <c r="X10070" s="56" t="s">
        <v>6314</v>
      </c>
      <c r="Y10070" s="56"/>
      <c r="Z10070" s="56" t="s">
        <v>49920</v>
      </c>
      <c r="AA10070" s="56" t="s">
        <v>49921</v>
      </c>
      <c r="AB10070" s="56" t="s">
        <v>49926</v>
      </c>
      <c r="AC10070" s="56" t="s">
        <v>7326</v>
      </c>
      <c r="AD10070" s="90" t="str">
        <f t="shared" si="315"/>
        <v>NA</v>
      </c>
      <c r="AE10070" s="90"/>
      <c r="AF10070" s="90"/>
      <c r="AG10070" s="90"/>
    </row>
    <row r="10071" spans="1:33">
      <c r="A10071" s="56" t="s">
        <v>53633</v>
      </c>
      <c r="B10071" s="56" t="s">
        <v>53634</v>
      </c>
      <c r="C10071" s="56" t="s">
        <v>53635</v>
      </c>
      <c r="D10071" s="56" t="s">
        <v>7841</v>
      </c>
      <c r="E10071" s="56" t="s">
        <v>53629</v>
      </c>
      <c r="F10071" s="56" t="s">
        <v>22</v>
      </c>
      <c r="G10071" s="56"/>
      <c r="H10071" s="56" t="s">
        <v>53630</v>
      </c>
      <c r="I10071" s="56" t="s">
        <v>53631</v>
      </c>
      <c r="J10071" s="56" t="s">
        <v>53636</v>
      </c>
      <c r="K10071" s="56" t="s">
        <v>7326</v>
      </c>
      <c r="L10071" s="90" t="str">
        <f t="shared" si="314"/>
        <v>NA</v>
      </c>
      <c r="M10071" s="90"/>
      <c r="O10071" s="91"/>
      <c r="P10071" s="56"/>
      <c r="Q10071" s="56"/>
      <c r="R10071" s="56"/>
      <c r="S10071" s="56"/>
      <c r="T10071" s="56" t="s">
        <v>49927</v>
      </c>
      <c r="U10071" s="56" t="s">
        <v>49928</v>
      </c>
      <c r="V10071" s="56" t="s">
        <v>49929</v>
      </c>
      <c r="W10071" s="56" t="s">
        <v>7820</v>
      </c>
      <c r="X10071" s="56" t="s">
        <v>11152</v>
      </c>
      <c r="Y10071" s="56"/>
      <c r="Z10071" s="56" t="s">
        <v>49930</v>
      </c>
      <c r="AA10071" s="56" t="s">
        <v>49931</v>
      </c>
      <c r="AB10071" s="56"/>
      <c r="AC10071" s="56" t="s">
        <v>7326</v>
      </c>
      <c r="AD10071" s="90" t="str">
        <f t="shared" si="315"/>
        <v>NA</v>
      </c>
      <c r="AE10071" s="90"/>
      <c r="AF10071" s="90"/>
      <c r="AG10071" s="90"/>
    </row>
    <row r="10072" spans="1:33">
      <c r="A10072" s="56" t="s">
        <v>53637</v>
      </c>
      <c r="B10072" s="56" t="s">
        <v>53638</v>
      </c>
      <c r="C10072" s="56" t="s">
        <v>53639</v>
      </c>
      <c r="D10072" s="56" t="s">
        <v>7841</v>
      </c>
      <c r="E10072" s="56" t="s">
        <v>17012</v>
      </c>
      <c r="F10072" s="56" t="s">
        <v>22</v>
      </c>
      <c r="G10072" s="56"/>
      <c r="H10072" s="56" t="s">
        <v>53640</v>
      </c>
      <c r="I10072" s="56" t="s">
        <v>53641</v>
      </c>
      <c r="J10072" s="56" t="s">
        <v>53637</v>
      </c>
      <c r="K10072" s="56" t="s">
        <v>7326</v>
      </c>
      <c r="L10072" s="90" t="str">
        <f t="shared" si="314"/>
        <v>NA</v>
      </c>
      <c r="M10072" s="90"/>
      <c r="O10072" s="91"/>
      <c r="P10072" s="56"/>
      <c r="Q10072" s="56"/>
      <c r="R10072" s="56"/>
      <c r="S10072" s="56"/>
      <c r="T10072" s="56" t="s">
        <v>49932</v>
      </c>
      <c r="U10072" s="56" t="s">
        <v>49933</v>
      </c>
      <c r="V10072" s="56" t="s">
        <v>49934</v>
      </c>
      <c r="W10072" s="56" t="s">
        <v>7820</v>
      </c>
      <c r="X10072" s="56" t="s">
        <v>11152</v>
      </c>
      <c r="Y10072" s="56"/>
      <c r="Z10072" s="56" t="s">
        <v>49930</v>
      </c>
      <c r="AA10072" s="56" t="s">
        <v>49931</v>
      </c>
      <c r="AB10072" s="56" t="s">
        <v>49932</v>
      </c>
      <c r="AC10072" s="56" t="s">
        <v>7326</v>
      </c>
      <c r="AD10072" s="90" t="str">
        <f t="shared" si="315"/>
        <v>NA</v>
      </c>
      <c r="AE10072" s="90"/>
      <c r="AF10072" s="90"/>
      <c r="AG10072" s="90"/>
    </row>
    <row r="10073" spans="1:33">
      <c r="A10073" s="56" t="s">
        <v>53642</v>
      </c>
      <c r="B10073" s="56" t="s">
        <v>53643</v>
      </c>
      <c r="C10073" s="56" t="s">
        <v>8264</v>
      </c>
      <c r="D10073" s="56" t="s">
        <v>7841</v>
      </c>
      <c r="E10073" s="56" t="s">
        <v>8420</v>
      </c>
      <c r="F10073" s="56" t="s">
        <v>22</v>
      </c>
      <c r="G10073" s="56"/>
      <c r="H10073" s="56" t="s">
        <v>53644</v>
      </c>
      <c r="I10073" s="56" t="s">
        <v>53645</v>
      </c>
      <c r="J10073" s="56" t="s">
        <v>53646</v>
      </c>
      <c r="K10073" s="56" t="s">
        <v>7326</v>
      </c>
      <c r="L10073" s="90" t="str">
        <f t="shared" si="314"/>
        <v>NA</v>
      </c>
      <c r="M10073" s="90"/>
      <c r="O10073" s="91"/>
      <c r="P10073" s="56"/>
      <c r="Q10073" s="56"/>
      <c r="R10073" s="56"/>
      <c r="S10073" s="56"/>
      <c r="T10073" s="56" t="s">
        <v>49935</v>
      </c>
      <c r="U10073" s="56" t="s">
        <v>49936</v>
      </c>
      <c r="V10073" s="56" t="s">
        <v>49937</v>
      </c>
      <c r="W10073" s="56" t="s">
        <v>7820</v>
      </c>
      <c r="X10073" s="56" t="s">
        <v>642</v>
      </c>
      <c r="Y10073" s="56"/>
      <c r="Z10073" s="56" t="s">
        <v>49938</v>
      </c>
      <c r="AA10073" s="56" t="s">
        <v>49939</v>
      </c>
      <c r="AB10073" s="56" t="s">
        <v>49935</v>
      </c>
      <c r="AC10073" s="56" t="s">
        <v>7326</v>
      </c>
      <c r="AD10073" s="90" t="str">
        <f t="shared" si="315"/>
        <v>NA</v>
      </c>
      <c r="AE10073" s="90"/>
      <c r="AF10073" s="90"/>
      <c r="AG10073" s="90"/>
    </row>
    <row r="10074" spans="1:33">
      <c r="A10074" s="56" t="s">
        <v>53647</v>
      </c>
      <c r="B10074" s="56" t="s">
        <v>53648</v>
      </c>
      <c r="C10074" s="56" t="s">
        <v>53649</v>
      </c>
      <c r="D10074" s="56" t="s">
        <v>7841</v>
      </c>
      <c r="E10074" s="56" t="s">
        <v>1941</v>
      </c>
      <c r="F10074" s="56" t="s">
        <v>22</v>
      </c>
      <c r="G10074" s="56"/>
      <c r="H10074" s="56" t="s">
        <v>53650</v>
      </c>
      <c r="I10074" s="56" t="s">
        <v>53651</v>
      </c>
      <c r="J10074" s="56"/>
      <c r="K10074" s="56" t="s">
        <v>7326</v>
      </c>
      <c r="L10074" s="90" t="str">
        <f t="shared" si="314"/>
        <v>NA</v>
      </c>
      <c r="M10074" s="90"/>
      <c r="O10074" s="91"/>
      <c r="P10074" s="56"/>
      <c r="Q10074" s="56"/>
      <c r="R10074" s="56"/>
      <c r="S10074" s="56"/>
      <c r="T10074" s="56" t="s">
        <v>49940</v>
      </c>
      <c r="U10074" s="56" t="s">
        <v>49941</v>
      </c>
      <c r="V10074" s="56" t="s">
        <v>49942</v>
      </c>
      <c r="W10074" s="56" t="s">
        <v>7820</v>
      </c>
      <c r="X10074" s="56" t="s">
        <v>37207</v>
      </c>
      <c r="Y10074" s="56"/>
      <c r="Z10074" s="56" t="s">
        <v>49943</v>
      </c>
      <c r="AA10074" s="56" t="s">
        <v>49944</v>
      </c>
      <c r="AB10074" s="56"/>
      <c r="AC10074" s="56" t="s">
        <v>7326</v>
      </c>
      <c r="AD10074" s="90" t="str">
        <f t="shared" si="315"/>
        <v>NA</v>
      </c>
      <c r="AE10074" s="90"/>
      <c r="AF10074" s="90"/>
      <c r="AG10074" s="90"/>
    </row>
    <row r="10075" spans="1:33">
      <c r="A10075" s="56" t="s">
        <v>53652</v>
      </c>
      <c r="B10075" s="56" t="s">
        <v>53653</v>
      </c>
      <c r="C10075" s="56" t="s">
        <v>53147</v>
      </c>
      <c r="D10075" s="56" t="s">
        <v>7841</v>
      </c>
      <c r="E10075" s="56" t="s">
        <v>1972</v>
      </c>
      <c r="F10075" s="56" t="s">
        <v>22</v>
      </c>
      <c r="G10075" s="56"/>
      <c r="H10075" s="56" t="s">
        <v>53654</v>
      </c>
      <c r="I10075" s="56" t="s">
        <v>53655</v>
      </c>
      <c r="J10075" s="56" t="s">
        <v>53652</v>
      </c>
      <c r="K10075" s="56" t="s">
        <v>7326</v>
      </c>
      <c r="L10075" s="90" t="str">
        <f t="shared" si="314"/>
        <v>NA</v>
      </c>
      <c r="M10075" s="90"/>
      <c r="O10075" s="91"/>
      <c r="P10075" s="56"/>
      <c r="Q10075" s="56"/>
      <c r="R10075" s="56"/>
      <c r="S10075" s="56"/>
      <c r="T10075" s="56" t="s">
        <v>49945</v>
      </c>
      <c r="U10075" s="56" t="s">
        <v>49946</v>
      </c>
      <c r="V10075" s="56" t="s">
        <v>49947</v>
      </c>
      <c r="W10075" s="56" t="s">
        <v>7820</v>
      </c>
      <c r="X10075" s="56" t="s">
        <v>37207</v>
      </c>
      <c r="Y10075" s="56"/>
      <c r="Z10075" s="56" t="s">
        <v>49943</v>
      </c>
      <c r="AA10075" s="56" t="s">
        <v>49944</v>
      </c>
      <c r="AB10075" s="56" t="s">
        <v>49945</v>
      </c>
      <c r="AC10075" s="56" t="s">
        <v>7326</v>
      </c>
      <c r="AD10075" s="90" t="str">
        <f t="shared" si="315"/>
        <v>NA</v>
      </c>
      <c r="AE10075" s="90"/>
      <c r="AF10075" s="90"/>
      <c r="AG10075" s="90"/>
    </row>
    <row r="10076" spans="1:33">
      <c r="A10076" s="56" t="s">
        <v>53656</v>
      </c>
      <c r="B10076" s="56" t="s">
        <v>53657</v>
      </c>
      <c r="C10076" s="56" t="s">
        <v>53147</v>
      </c>
      <c r="D10076" s="56" t="s">
        <v>7841</v>
      </c>
      <c r="E10076" s="56" t="s">
        <v>405</v>
      </c>
      <c r="F10076" s="56" t="s">
        <v>22</v>
      </c>
      <c r="G10076" s="56"/>
      <c r="H10076" s="56" t="s">
        <v>53658</v>
      </c>
      <c r="I10076" s="56" t="s">
        <v>53659</v>
      </c>
      <c r="J10076" s="56" t="s">
        <v>53656</v>
      </c>
      <c r="K10076" s="56" t="s">
        <v>7326</v>
      </c>
      <c r="L10076" s="90" t="str">
        <f t="shared" si="314"/>
        <v>NA</v>
      </c>
      <c r="M10076" s="90"/>
      <c r="O10076" s="91"/>
      <c r="P10076" s="56"/>
      <c r="Q10076" s="56"/>
      <c r="R10076" s="56"/>
      <c r="S10076" s="56"/>
      <c r="T10076" s="56" t="s">
        <v>49948</v>
      </c>
      <c r="U10076" s="56" t="s">
        <v>49949</v>
      </c>
      <c r="V10076" s="56" t="s">
        <v>49950</v>
      </c>
      <c r="W10076" s="56" t="s">
        <v>7820</v>
      </c>
      <c r="X10076" s="56" t="s">
        <v>37207</v>
      </c>
      <c r="Y10076" s="56"/>
      <c r="Z10076" s="56" t="s">
        <v>49943</v>
      </c>
      <c r="AA10076" s="56" t="s">
        <v>49944</v>
      </c>
      <c r="AB10076" s="56" t="s">
        <v>49948</v>
      </c>
      <c r="AC10076" s="56" t="s">
        <v>7326</v>
      </c>
      <c r="AD10076" s="90" t="str">
        <f t="shared" si="315"/>
        <v>NA</v>
      </c>
      <c r="AE10076" s="90"/>
      <c r="AF10076" s="90"/>
      <c r="AG10076" s="90"/>
    </row>
    <row r="10077" spans="1:33">
      <c r="A10077" s="56" t="s">
        <v>53660</v>
      </c>
      <c r="B10077" s="56" t="s">
        <v>53661</v>
      </c>
      <c r="C10077" s="56" t="s">
        <v>53662</v>
      </c>
      <c r="D10077" s="56" t="s">
        <v>7841</v>
      </c>
      <c r="E10077" s="56" t="s">
        <v>329</v>
      </c>
      <c r="F10077" s="56" t="s">
        <v>22</v>
      </c>
      <c r="G10077" s="56"/>
      <c r="H10077" s="56" t="s">
        <v>53663</v>
      </c>
      <c r="I10077" s="56" t="s">
        <v>53664</v>
      </c>
      <c r="J10077" s="56" t="s">
        <v>27298</v>
      </c>
      <c r="K10077" s="56" t="s">
        <v>7326</v>
      </c>
      <c r="L10077" s="90" t="str">
        <f t="shared" si="314"/>
        <v>NA</v>
      </c>
      <c r="M10077" s="90"/>
      <c r="O10077" s="91"/>
      <c r="P10077" s="56"/>
      <c r="Q10077" s="56"/>
      <c r="R10077" s="56"/>
      <c r="S10077" s="56"/>
      <c r="T10077" s="56" t="s">
        <v>49951</v>
      </c>
      <c r="U10077" s="56" t="s">
        <v>49952</v>
      </c>
      <c r="V10077" s="56" t="s">
        <v>49953</v>
      </c>
      <c r="W10077" s="56" t="s">
        <v>7820</v>
      </c>
      <c r="X10077" s="56" t="s">
        <v>37207</v>
      </c>
      <c r="Y10077" s="56"/>
      <c r="Z10077" s="56" t="s">
        <v>49943</v>
      </c>
      <c r="AA10077" s="56" t="s">
        <v>49944</v>
      </c>
      <c r="AB10077" s="56" t="s">
        <v>49951</v>
      </c>
      <c r="AC10077" s="56" t="s">
        <v>7326</v>
      </c>
      <c r="AD10077" s="90" t="str">
        <f t="shared" si="315"/>
        <v>NA</v>
      </c>
      <c r="AE10077" s="90"/>
      <c r="AF10077" s="90"/>
      <c r="AG10077" s="90"/>
    </row>
    <row r="10078" spans="1:33">
      <c r="A10078" s="56" t="s">
        <v>53665</v>
      </c>
      <c r="B10078" s="56" t="s">
        <v>53666</v>
      </c>
      <c r="C10078" s="56" t="s">
        <v>53667</v>
      </c>
      <c r="D10078" s="56" t="s">
        <v>7841</v>
      </c>
      <c r="E10078" s="56" t="s">
        <v>329</v>
      </c>
      <c r="F10078" s="56" t="s">
        <v>22</v>
      </c>
      <c r="G10078" s="56"/>
      <c r="H10078" s="56" t="s">
        <v>53663</v>
      </c>
      <c r="I10078" s="56" t="s">
        <v>53664</v>
      </c>
      <c r="J10078" s="56" t="s">
        <v>53668</v>
      </c>
      <c r="K10078" s="56" t="s">
        <v>7326</v>
      </c>
      <c r="L10078" s="90" t="str">
        <f t="shared" si="314"/>
        <v>NA</v>
      </c>
      <c r="M10078" s="90"/>
      <c r="O10078" s="91"/>
      <c r="P10078" s="56"/>
      <c r="Q10078" s="56"/>
      <c r="R10078" s="56"/>
      <c r="S10078" s="56"/>
      <c r="T10078" s="56" t="s">
        <v>49954</v>
      </c>
      <c r="U10078" s="56" t="s">
        <v>49955</v>
      </c>
      <c r="V10078" s="56" t="s">
        <v>49956</v>
      </c>
      <c r="W10078" s="56" t="s">
        <v>7820</v>
      </c>
      <c r="X10078" s="56" t="s">
        <v>37207</v>
      </c>
      <c r="Y10078" s="56"/>
      <c r="Z10078" s="56" t="s">
        <v>49943</v>
      </c>
      <c r="AA10078" s="56" t="s">
        <v>49944</v>
      </c>
      <c r="AB10078" s="56" t="s">
        <v>49957</v>
      </c>
      <c r="AC10078" s="56" t="s">
        <v>7326</v>
      </c>
      <c r="AD10078" s="90" t="str">
        <f t="shared" si="315"/>
        <v>NA</v>
      </c>
      <c r="AE10078" s="90"/>
      <c r="AF10078" s="90"/>
      <c r="AG10078" s="90"/>
    </row>
    <row r="10079" spans="1:33">
      <c r="A10079" s="56" t="s">
        <v>53669</v>
      </c>
      <c r="B10079" s="56" t="s">
        <v>53670</v>
      </c>
      <c r="C10079" s="56" t="s">
        <v>8501</v>
      </c>
      <c r="D10079" s="56" t="s">
        <v>7841</v>
      </c>
      <c r="E10079" s="56" t="s">
        <v>329</v>
      </c>
      <c r="F10079" s="56" t="s">
        <v>22</v>
      </c>
      <c r="G10079" s="56"/>
      <c r="H10079" s="56" t="s">
        <v>53663</v>
      </c>
      <c r="I10079" s="56" t="s">
        <v>53664</v>
      </c>
      <c r="J10079" s="56" t="s">
        <v>53671</v>
      </c>
      <c r="K10079" s="56" t="s">
        <v>7326</v>
      </c>
      <c r="L10079" s="90" t="str">
        <f t="shared" si="314"/>
        <v>NA</v>
      </c>
      <c r="M10079" s="90"/>
      <c r="O10079" s="91"/>
      <c r="P10079" s="56"/>
      <c r="Q10079" s="56"/>
      <c r="R10079" s="56"/>
      <c r="S10079" s="56"/>
      <c r="T10079" s="56" t="s">
        <v>49958</v>
      </c>
      <c r="U10079" s="56" t="s">
        <v>49959</v>
      </c>
      <c r="V10079" s="56" t="s">
        <v>49960</v>
      </c>
      <c r="W10079" s="56" t="s">
        <v>7820</v>
      </c>
      <c r="X10079" s="56" t="s">
        <v>11175</v>
      </c>
      <c r="Y10079" s="56"/>
      <c r="Z10079" s="56" t="s">
        <v>49961</v>
      </c>
      <c r="AA10079" s="56" t="s">
        <v>49962</v>
      </c>
      <c r="AB10079" s="56" t="s">
        <v>49963</v>
      </c>
      <c r="AC10079" s="56" t="s">
        <v>7326</v>
      </c>
      <c r="AD10079" s="90" t="str">
        <f t="shared" si="315"/>
        <v>NA</v>
      </c>
      <c r="AE10079" s="90"/>
      <c r="AF10079" s="90"/>
      <c r="AG10079" s="90"/>
    </row>
    <row r="10080" spans="1:33">
      <c r="A10080" s="56" t="s">
        <v>53672</v>
      </c>
      <c r="B10080" s="56" t="s">
        <v>53673</v>
      </c>
      <c r="C10080" s="56" t="s">
        <v>53674</v>
      </c>
      <c r="D10080" s="56" t="s">
        <v>7841</v>
      </c>
      <c r="E10080" s="56" t="s">
        <v>329</v>
      </c>
      <c r="F10080" s="56" t="s">
        <v>22</v>
      </c>
      <c r="G10080" s="56"/>
      <c r="H10080" s="56" t="s">
        <v>53663</v>
      </c>
      <c r="I10080" s="56" t="s">
        <v>53664</v>
      </c>
      <c r="J10080" s="56" t="s">
        <v>53672</v>
      </c>
      <c r="K10080" s="56" t="s">
        <v>7326</v>
      </c>
      <c r="L10080" s="90" t="str">
        <f t="shared" si="314"/>
        <v>NA</v>
      </c>
      <c r="M10080" s="90"/>
      <c r="O10080" s="91"/>
      <c r="P10080" s="56"/>
      <c r="Q10080" s="56"/>
      <c r="R10080" s="56"/>
      <c r="S10080" s="56"/>
      <c r="T10080" s="56" t="s">
        <v>49964</v>
      </c>
      <c r="U10080" s="56" t="s">
        <v>49965</v>
      </c>
      <c r="V10080" s="56" t="s">
        <v>49966</v>
      </c>
      <c r="W10080" s="56" t="s">
        <v>7820</v>
      </c>
      <c r="X10080" s="56" t="s">
        <v>11175</v>
      </c>
      <c r="Y10080" s="56"/>
      <c r="Z10080" s="56" t="s">
        <v>49961</v>
      </c>
      <c r="AA10080" s="56" t="s">
        <v>49962</v>
      </c>
      <c r="AB10080" s="56"/>
      <c r="AC10080" s="56" t="s">
        <v>7326</v>
      </c>
      <c r="AD10080" s="90" t="str">
        <f t="shared" si="315"/>
        <v>NA</v>
      </c>
      <c r="AE10080" s="90"/>
      <c r="AF10080" s="90"/>
      <c r="AG10080" s="90"/>
    </row>
    <row r="10081" spans="1:33">
      <c r="A10081" s="56" t="s">
        <v>53675</v>
      </c>
      <c r="B10081" s="56" t="s">
        <v>53676</v>
      </c>
      <c r="C10081" s="56" t="s">
        <v>53677</v>
      </c>
      <c r="D10081" s="56" t="s">
        <v>7841</v>
      </c>
      <c r="E10081" s="56" t="s">
        <v>53678</v>
      </c>
      <c r="F10081" s="56" t="s">
        <v>22</v>
      </c>
      <c r="G10081" s="56"/>
      <c r="H10081" s="56" t="s">
        <v>53679</v>
      </c>
      <c r="I10081" s="56" t="s">
        <v>53680</v>
      </c>
      <c r="J10081" s="56" t="s">
        <v>53681</v>
      </c>
      <c r="K10081" s="56" t="s">
        <v>7326</v>
      </c>
      <c r="L10081" s="90" t="str">
        <f t="shared" si="314"/>
        <v>NA</v>
      </c>
      <c r="M10081" s="90"/>
      <c r="O10081" s="91"/>
      <c r="P10081" s="56"/>
      <c r="Q10081" s="56"/>
      <c r="R10081" s="56"/>
      <c r="S10081" s="56"/>
      <c r="T10081" s="56" t="s">
        <v>49967</v>
      </c>
      <c r="U10081" s="56" t="s">
        <v>49968</v>
      </c>
      <c r="V10081" s="56" t="s">
        <v>49969</v>
      </c>
      <c r="W10081" s="56" t="s">
        <v>7820</v>
      </c>
      <c r="X10081" s="56" t="s">
        <v>11175</v>
      </c>
      <c r="Y10081" s="56"/>
      <c r="Z10081" s="56" t="s">
        <v>49970</v>
      </c>
      <c r="AA10081" s="56" t="s">
        <v>49962</v>
      </c>
      <c r="AB10081" s="56" t="s">
        <v>49967</v>
      </c>
      <c r="AC10081" s="56" t="s">
        <v>7326</v>
      </c>
      <c r="AD10081" s="90" t="str">
        <f t="shared" si="315"/>
        <v>NA</v>
      </c>
      <c r="AE10081" s="90"/>
      <c r="AF10081" s="90"/>
      <c r="AG10081" s="90"/>
    </row>
    <row r="10082" spans="1:33">
      <c r="A10082" s="56" t="s">
        <v>53682</v>
      </c>
      <c r="B10082" s="56" t="s">
        <v>53683</v>
      </c>
      <c r="C10082" s="56" t="s">
        <v>53684</v>
      </c>
      <c r="D10082" s="56" t="s">
        <v>7841</v>
      </c>
      <c r="E10082" s="56" t="s">
        <v>53685</v>
      </c>
      <c r="F10082" s="56" t="s">
        <v>22</v>
      </c>
      <c r="G10082" s="56"/>
      <c r="H10082" s="56" t="s">
        <v>53686</v>
      </c>
      <c r="I10082" s="56" t="s">
        <v>53687</v>
      </c>
      <c r="J10082" s="56" t="s">
        <v>53682</v>
      </c>
      <c r="K10082" s="56" t="s">
        <v>7326</v>
      </c>
      <c r="L10082" s="90" t="str">
        <f t="shared" si="314"/>
        <v>INICEA JOUVENCE NUTRITION</v>
      </c>
      <c r="M10082" s="90"/>
      <c r="O10082" s="91"/>
      <c r="P10082" s="56"/>
      <c r="Q10082" s="56"/>
      <c r="R10082" s="56"/>
      <c r="S10082" s="56"/>
      <c r="T10082" s="56" t="s">
        <v>49971</v>
      </c>
      <c r="U10082" s="56" t="s">
        <v>49972</v>
      </c>
      <c r="V10082" s="56" t="s">
        <v>49973</v>
      </c>
      <c r="W10082" s="56" t="s">
        <v>7820</v>
      </c>
      <c r="X10082" s="56" t="s">
        <v>11184</v>
      </c>
      <c r="Y10082" s="56"/>
      <c r="Z10082" s="56" t="s">
        <v>49974</v>
      </c>
      <c r="AA10082" s="56" t="s">
        <v>49975</v>
      </c>
      <c r="AB10082" s="56" t="s">
        <v>49976</v>
      </c>
      <c r="AC10082" s="56" t="s">
        <v>7326</v>
      </c>
      <c r="AD10082" s="90" t="str">
        <f t="shared" si="315"/>
        <v>NA</v>
      </c>
      <c r="AE10082" s="90"/>
      <c r="AF10082" s="90"/>
      <c r="AG10082" s="90"/>
    </row>
    <row r="10083" spans="1:33">
      <c r="A10083" s="56" t="s">
        <v>53688</v>
      </c>
      <c r="B10083" s="56" t="s">
        <v>53689</v>
      </c>
      <c r="C10083" s="56" t="s">
        <v>53690</v>
      </c>
      <c r="D10083" s="56" t="s">
        <v>7841</v>
      </c>
      <c r="E10083" s="56" t="s">
        <v>53685</v>
      </c>
      <c r="F10083" s="56" t="s">
        <v>22</v>
      </c>
      <c r="G10083" s="56"/>
      <c r="H10083" s="56" t="s">
        <v>53686</v>
      </c>
      <c r="I10083" s="56" t="s">
        <v>53687</v>
      </c>
      <c r="J10083" s="56" t="s">
        <v>53688</v>
      </c>
      <c r="K10083" s="56" t="s">
        <v>7326</v>
      </c>
      <c r="L10083" s="90" t="str">
        <f t="shared" si="314"/>
        <v>NA</v>
      </c>
      <c r="M10083" s="90"/>
      <c r="O10083" s="91"/>
      <c r="P10083" s="56"/>
      <c r="Q10083" s="56"/>
      <c r="R10083" s="56"/>
      <c r="S10083" s="56"/>
      <c r="T10083" s="56" t="s">
        <v>42407</v>
      </c>
      <c r="U10083" s="56" t="s">
        <v>49977</v>
      </c>
      <c r="V10083" s="56" t="s">
        <v>42409</v>
      </c>
      <c r="W10083" s="56" t="s">
        <v>7820</v>
      </c>
      <c r="X10083" s="56" t="s">
        <v>11184</v>
      </c>
      <c r="Y10083" s="56"/>
      <c r="Z10083" s="56" t="s">
        <v>49974</v>
      </c>
      <c r="AA10083" s="56" t="s">
        <v>49975</v>
      </c>
      <c r="AB10083" s="56" t="s">
        <v>49978</v>
      </c>
      <c r="AC10083" s="56" t="s">
        <v>7326</v>
      </c>
      <c r="AD10083" s="90" t="str">
        <f t="shared" si="315"/>
        <v>NA</v>
      </c>
      <c r="AE10083" s="90"/>
      <c r="AF10083" s="90"/>
      <c r="AG10083" s="90"/>
    </row>
    <row r="10084" spans="1:33">
      <c r="A10084" s="56" t="s">
        <v>53691</v>
      </c>
      <c r="B10084" s="56" t="s">
        <v>53692</v>
      </c>
      <c r="C10084" s="56" t="s">
        <v>8264</v>
      </c>
      <c r="D10084" s="56" t="s">
        <v>7841</v>
      </c>
      <c r="E10084" s="56" t="s">
        <v>17789</v>
      </c>
      <c r="F10084" s="56" t="s">
        <v>22</v>
      </c>
      <c r="G10084" s="56"/>
      <c r="H10084" s="56" t="s">
        <v>53693</v>
      </c>
      <c r="I10084" s="56" t="s">
        <v>53694</v>
      </c>
      <c r="J10084" s="56" t="s">
        <v>53695</v>
      </c>
      <c r="K10084" s="56" t="s">
        <v>7326</v>
      </c>
      <c r="L10084" s="90" t="str">
        <f t="shared" si="314"/>
        <v>NA</v>
      </c>
      <c r="M10084" s="90"/>
      <c r="O10084" s="91"/>
      <c r="P10084" s="56"/>
      <c r="Q10084" s="56"/>
      <c r="R10084" s="56"/>
      <c r="S10084" s="56"/>
      <c r="T10084" s="56" t="s">
        <v>49979</v>
      </c>
      <c r="U10084" s="56" t="s">
        <v>49980</v>
      </c>
      <c r="V10084" s="56" t="s">
        <v>49981</v>
      </c>
      <c r="W10084" s="56" t="s">
        <v>7820</v>
      </c>
      <c r="X10084" s="56" t="s">
        <v>11184</v>
      </c>
      <c r="Y10084" s="56"/>
      <c r="Z10084" s="56" t="s">
        <v>49974</v>
      </c>
      <c r="AA10084" s="56" t="s">
        <v>49975</v>
      </c>
      <c r="AB10084" s="56" t="s">
        <v>49982</v>
      </c>
      <c r="AC10084" s="56" t="s">
        <v>7326</v>
      </c>
      <c r="AD10084" s="90" t="str">
        <f t="shared" si="315"/>
        <v>NA</v>
      </c>
      <c r="AE10084" s="90"/>
      <c r="AF10084" s="90"/>
      <c r="AG10084" s="90"/>
    </row>
    <row r="10085" spans="1:33">
      <c r="A10085" s="56" t="s">
        <v>53696</v>
      </c>
      <c r="B10085" s="56" t="s">
        <v>53697</v>
      </c>
      <c r="C10085" s="56" t="s">
        <v>53698</v>
      </c>
      <c r="D10085" s="56" t="s">
        <v>7841</v>
      </c>
      <c r="E10085" s="56" t="s">
        <v>36423</v>
      </c>
      <c r="F10085" s="56" t="s">
        <v>22</v>
      </c>
      <c r="G10085" s="56"/>
      <c r="H10085" s="56" t="s">
        <v>53699</v>
      </c>
      <c r="I10085" s="56" t="s">
        <v>53700</v>
      </c>
      <c r="J10085" s="56" t="s">
        <v>53696</v>
      </c>
      <c r="K10085" s="56" t="s">
        <v>7326</v>
      </c>
      <c r="L10085" s="90" t="str">
        <f t="shared" si="314"/>
        <v>NA</v>
      </c>
      <c r="M10085" s="90"/>
      <c r="O10085" s="91"/>
      <c r="P10085" s="56"/>
      <c r="Q10085" s="56"/>
      <c r="R10085" s="56"/>
      <c r="S10085" s="56"/>
      <c r="T10085" s="56" t="s">
        <v>49983</v>
      </c>
      <c r="U10085" s="56" t="s">
        <v>49984</v>
      </c>
      <c r="V10085" s="56" t="s">
        <v>42533</v>
      </c>
      <c r="W10085" s="56" t="s">
        <v>7820</v>
      </c>
      <c r="X10085" s="56" t="s">
        <v>11184</v>
      </c>
      <c r="Y10085" s="56"/>
      <c r="Z10085" s="56" t="s">
        <v>49974</v>
      </c>
      <c r="AA10085" s="56" t="s">
        <v>49975</v>
      </c>
      <c r="AB10085" s="56" t="s">
        <v>49983</v>
      </c>
      <c r="AC10085" s="56" t="s">
        <v>7326</v>
      </c>
      <c r="AD10085" s="90" t="str">
        <f t="shared" si="315"/>
        <v>NA</v>
      </c>
      <c r="AE10085" s="90"/>
      <c r="AF10085" s="90"/>
      <c r="AG10085" s="90"/>
    </row>
    <row r="10086" spans="1:33">
      <c r="A10086" s="56" t="s">
        <v>53701</v>
      </c>
      <c r="B10086" s="56" t="s">
        <v>53702</v>
      </c>
      <c r="C10086" s="56" t="s">
        <v>36390</v>
      </c>
      <c r="D10086" s="56" t="s">
        <v>7841</v>
      </c>
      <c r="E10086" s="56" t="s">
        <v>2179</v>
      </c>
      <c r="F10086" s="56" t="s">
        <v>22</v>
      </c>
      <c r="G10086" s="56"/>
      <c r="H10086" s="56" t="s">
        <v>53703</v>
      </c>
      <c r="I10086" s="56" t="s">
        <v>53704</v>
      </c>
      <c r="J10086" s="56" t="s">
        <v>53705</v>
      </c>
      <c r="K10086" s="56" t="s">
        <v>7326</v>
      </c>
      <c r="L10086" s="90" t="str">
        <f t="shared" si="314"/>
        <v>NA</v>
      </c>
      <c r="M10086" s="90"/>
      <c r="O10086" s="91"/>
      <c r="P10086" s="56"/>
      <c r="Q10086" s="56"/>
      <c r="R10086" s="56"/>
      <c r="S10086" s="56"/>
      <c r="T10086" s="56" t="s">
        <v>49985</v>
      </c>
      <c r="U10086" s="56" t="s">
        <v>49986</v>
      </c>
      <c r="V10086" s="56" t="s">
        <v>49987</v>
      </c>
      <c r="W10086" s="56" t="s">
        <v>7820</v>
      </c>
      <c r="X10086" s="56" t="s">
        <v>11184</v>
      </c>
      <c r="Y10086" s="56"/>
      <c r="Z10086" s="56" t="s">
        <v>49974</v>
      </c>
      <c r="AA10086" s="56" t="s">
        <v>49975</v>
      </c>
      <c r="AB10086" s="56" t="s">
        <v>49985</v>
      </c>
      <c r="AC10086" s="56" t="s">
        <v>7326</v>
      </c>
      <c r="AD10086" s="90" t="str">
        <f t="shared" si="315"/>
        <v>NA</v>
      </c>
      <c r="AE10086" s="90"/>
      <c r="AF10086" s="90"/>
      <c r="AG10086" s="90"/>
    </row>
    <row r="10087" spans="1:33">
      <c r="A10087" s="56" t="s">
        <v>53706</v>
      </c>
      <c r="B10087" s="56" t="s">
        <v>53707</v>
      </c>
      <c r="C10087" s="56" t="s">
        <v>9181</v>
      </c>
      <c r="D10087" s="56" t="s">
        <v>7841</v>
      </c>
      <c r="E10087" s="56" t="s">
        <v>53708</v>
      </c>
      <c r="F10087" s="56" t="s">
        <v>22</v>
      </c>
      <c r="G10087" s="56"/>
      <c r="H10087" s="56" t="s">
        <v>53709</v>
      </c>
      <c r="I10087" s="56" t="s">
        <v>53710</v>
      </c>
      <c r="J10087" s="56" t="s">
        <v>53711</v>
      </c>
      <c r="K10087" s="56" t="s">
        <v>7326</v>
      </c>
      <c r="L10087" s="90" t="str">
        <f t="shared" si="314"/>
        <v>NA</v>
      </c>
      <c r="M10087" s="90"/>
      <c r="O10087" s="91"/>
      <c r="P10087" s="56"/>
      <c r="Q10087" s="56"/>
      <c r="R10087" s="56"/>
      <c r="S10087" s="56"/>
      <c r="T10087" s="56" t="s">
        <v>49988</v>
      </c>
      <c r="U10087" s="56" t="s">
        <v>49989</v>
      </c>
      <c r="V10087" s="56" t="s">
        <v>49990</v>
      </c>
      <c r="W10087" s="56" t="s">
        <v>7820</v>
      </c>
      <c r="X10087" s="56" t="s">
        <v>11184</v>
      </c>
      <c r="Y10087" s="56"/>
      <c r="Z10087" s="56" t="s">
        <v>49974</v>
      </c>
      <c r="AA10087" s="56" t="s">
        <v>49975</v>
      </c>
      <c r="AB10087" s="56" t="s">
        <v>49988</v>
      </c>
      <c r="AC10087" s="56" t="s">
        <v>7326</v>
      </c>
      <c r="AD10087" s="90" t="str">
        <f t="shared" si="315"/>
        <v>NA</v>
      </c>
      <c r="AE10087" s="90"/>
      <c r="AF10087" s="90"/>
      <c r="AG10087" s="90"/>
    </row>
    <row r="10088" spans="1:33">
      <c r="A10088" s="56" t="s">
        <v>53712</v>
      </c>
      <c r="B10088" s="56" t="s">
        <v>53713</v>
      </c>
      <c r="C10088" s="56" t="s">
        <v>53714</v>
      </c>
      <c r="D10088" s="56" t="s">
        <v>7841</v>
      </c>
      <c r="E10088" s="56" t="s">
        <v>53715</v>
      </c>
      <c r="F10088" s="56" t="s">
        <v>22</v>
      </c>
      <c r="G10088" s="56"/>
      <c r="H10088" s="56" t="s">
        <v>53716</v>
      </c>
      <c r="I10088" s="56" t="s">
        <v>53717</v>
      </c>
      <c r="J10088" s="56" t="s">
        <v>53718</v>
      </c>
      <c r="K10088" s="56" t="s">
        <v>7326</v>
      </c>
      <c r="L10088" s="90" t="str">
        <f t="shared" si="314"/>
        <v>NA</v>
      </c>
      <c r="M10088" s="90"/>
      <c r="O10088" s="91"/>
      <c r="P10088" s="56"/>
      <c r="Q10088" s="56"/>
      <c r="R10088" s="56"/>
      <c r="S10088" s="56"/>
      <c r="T10088" s="56" t="s">
        <v>49991</v>
      </c>
      <c r="U10088" s="56" t="s">
        <v>49992</v>
      </c>
      <c r="V10088" s="56" t="s">
        <v>49993</v>
      </c>
      <c r="W10088" s="56" t="s">
        <v>7820</v>
      </c>
      <c r="X10088" s="56" t="s">
        <v>11184</v>
      </c>
      <c r="Y10088" s="56"/>
      <c r="Z10088" s="56" t="s">
        <v>49974</v>
      </c>
      <c r="AA10088" s="56" t="s">
        <v>49975</v>
      </c>
      <c r="AB10088" s="56" t="s">
        <v>49994</v>
      </c>
      <c r="AC10088" s="56" t="s">
        <v>7326</v>
      </c>
      <c r="AD10088" s="90" t="str">
        <f t="shared" si="315"/>
        <v>NA</v>
      </c>
      <c r="AE10088" s="90"/>
      <c r="AF10088" s="90"/>
      <c r="AG10088" s="90"/>
    </row>
    <row r="10089" spans="1:33">
      <c r="A10089" s="56" t="s">
        <v>53719</v>
      </c>
      <c r="B10089" s="56" t="s">
        <v>53720</v>
      </c>
      <c r="C10089" s="56" t="s">
        <v>53721</v>
      </c>
      <c r="D10089" s="56" t="s">
        <v>7841</v>
      </c>
      <c r="E10089" s="56" t="s">
        <v>53715</v>
      </c>
      <c r="F10089" s="56" t="s">
        <v>22</v>
      </c>
      <c r="G10089" s="56"/>
      <c r="H10089" s="56" t="s">
        <v>53716</v>
      </c>
      <c r="I10089" s="56" t="s">
        <v>53717</v>
      </c>
      <c r="J10089" s="56" t="s">
        <v>53722</v>
      </c>
      <c r="K10089" s="56" t="s">
        <v>7326</v>
      </c>
      <c r="L10089" s="90" t="str">
        <f t="shared" si="314"/>
        <v>NA</v>
      </c>
      <c r="M10089" s="90"/>
      <c r="O10089" s="91"/>
      <c r="P10089" s="56"/>
      <c r="Q10089" s="56"/>
      <c r="R10089" s="56"/>
      <c r="S10089" s="56"/>
      <c r="T10089" s="56" t="s">
        <v>49995</v>
      </c>
      <c r="U10089" s="56" t="s">
        <v>49996</v>
      </c>
      <c r="V10089" s="56" t="s">
        <v>49997</v>
      </c>
      <c r="W10089" s="56" t="s">
        <v>7820</v>
      </c>
      <c r="X10089" s="56" t="s">
        <v>32024</v>
      </c>
      <c r="Y10089" s="56"/>
      <c r="Z10089" s="56" t="s">
        <v>49998</v>
      </c>
      <c r="AA10089" s="56" t="s">
        <v>49999</v>
      </c>
      <c r="AB10089" s="56" t="s">
        <v>49995</v>
      </c>
      <c r="AC10089" s="56" t="s">
        <v>7326</v>
      </c>
      <c r="AD10089" s="90" t="str">
        <f t="shared" si="315"/>
        <v>NA</v>
      </c>
      <c r="AE10089" s="90"/>
      <c r="AF10089" s="90"/>
      <c r="AG10089" s="90"/>
    </row>
    <row r="10090" spans="1:33">
      <c r="A10090" s="56" t="s">
        <v>53723</v>
      </c>
      <c r="B10090" s="56" t="s">
        <v>53724</v>
      </c>
      <c r="C10090" s="56" t="s">
        <v>8264</v>
      </c>
      <c r="D10090" s="56" t="s">
        <v>7841</v>
      </c>
      <c r="E10090" s="56" t="s">
        <v>53725</v>
      </c>
      <c r="F10090" s="56" t="s">
        <v>22</v>
      </c>
      <c r="G10090" s="56"/>
      <c r="H10090" s="56" t="s">
        <v>53726</v>
      </c>
      <c r="I10090" s="56" t="s">
        <v>53727</v>
      </c>
      <c r="J10090" s="56" t="s">
        <v>53728</v>
      </c>
      <c r="K10090" s="56" t="s">
        <v>7326</v>
      </c>
      <c r="L10090" s="90" t="str">
        <f t="shared" si="314"/>
        <v>NA</v>
      </c>
      <c r="M10090" s="90"/>
      <c r="O10090" s="91"/>
      <c r="P10090" s="56"/>
      <c r="Q10090" s="56"/>
      <c r="R10090" s="56"/>
      <c r="S10090" s="56"/>
      <c r="T10090" s="56" t="s">
        <v>50000</v>
      </c>
      <c r="U10090" s="56" t="s">
        <v>50001</v>
      </c>
      <c r="V10090" s="56" t="s">
        <v>50002</v>
      </c>
      <c r="W10090" s="56" t="s">
        <v>7820</v>
      </c>
      <c r="X10090" s="56" t="s">
        <v>6351</v>
      </c>
      <c r="Y10090" s="56"/>
      <c r="Z10090" s="56" t="s">
        <v>50003</v>
      </c>
      <c r="AA10090" s="56" t="s">
        <v>50004</v>
      </c>
      <c r="AB10090" s="56" t="s">
        <v>50000</v>
      </c>
      <c r="AC10090" s="56" t="s">
        <v>7326</v>
      </c>
      <c r="AD10090" s="90" t="str">
        <f t="shared" si="315"/>
        <v>NA</v>
      </c>
      <c r="AE10090" s="90"/>
      <c r="AF10090" s="90"/>
      <c r="AG10090" s="90"/>
    </row>
    <row r="10091" spans="1:33">
      <c r="A10091" s="56" t="s">
        <v>53729</v>
      </c>
      <c r="B10091" s="56" t="s">
        <v>53730</v>
      </c>
      <c r="C10091" s="56" t="s">
        <v>53731</v>
      </c>
      <c r="D10091" s="56" t="s">
        <v>7841</v>
      </c>
      <c r="E10091" s="56" t="s">
        <v>53732</v>
      </c>
      <c r="F10091" s="56" t="s">
        <v>22</v>
      </c>
      <c r="G10091" s="56"/>
      <c r="H10091" s="56" t="s">
        <v>53733</v>
      </c>
      <c r="I10091" s="56" t="s">
        <v>53734</v>
      </c>
      <c r="J10091" s="56" t="s">
        <v>53735</v>
      </c>
      <c r="K10091" s="56" t="s">
        <v>7326</v>
      </c>
      <c r="L10091" s="90" t="str">
        <f t="shared" si="314"/>
        <v>NA</v>
      </c>
      <c r="M10091" s="90"/>
      <c r="O10091" s="91"/>
      <c r="P10091" s="56"/>
      <c r="Q10091" s="56"/>
      <c r="R10091" s="56"/>
      <c r="S10091" s="56"/>
      <c r="T10091" s="56" t="s">
        <v>50005</v>
      </c>
      <c r="U10091" s="56" t="s">
        <v>50006</v>
      </c>
      <c r="V10091" s="56" t="s">
        <v>49997</v>
      </c>
      <c r="W10091" s="56" t="s">
        <v>7820</v>
      </c>
      <c r="X10091" s="56" t="s">
        <v>6351</v>
      </c>
      <c r="Y10091" s="56"/>
      <c r="Z10091" s="56" t="s">
        <v>50003</v>
      </c>
      <c r="AA10091" s="56" t="s">
        <v>50004</v>
      </c>
      <c r="AB10091" s="56"/>
      <c r="AC10091" s="56" t="s">
        <v>7326</v>
      </c>
      <c r="AD10091" s="90" t="str">
        <f t="shared" si="315"/>
        <v>NA</v>
      </c>
      <c r="AE10091" s="90"/>
      <c r="AF10091" s="90"/>
      <c r="AG10091" s="90"/>
    </row>
    <row r="10092" spans="1:33">
      <c r="A10092" s="56" t="s">
        <v>53736</v>
      </c>
      <c r="B10092" s="56" t="s">
        <v>53737</v>
      </c>
      <c r="C10092" s="56" t="s">
        <v>53738</v>
      </c>
      <c r="D10092" s="56" t="s">
        <v>7841</v>
      </c>
      <c r="E10092" s="56" t="s">
        <v>43169</v>
      </c>
      <c r="F10092" s="56" t="s">
        <v>22</v>
      </c>
      <c r="G10092" s="56"/>
      <c r="H10092" s="56" t="s">
        <v>53739</v>
      </c>
      <c r="I10092" s="56" t="s">
        <v>53740</v>
      </c>
      <c r="J10092" s="56" t="s">
        <v>53741</v>
      </c>
      <c r="K10092" s="56" t="s">
        <v>7326</v>
      </c>
      <c r="L10092" s="90" t="str">
        <f t="shared" si="314"/>
        <v>NA</v>
      </c>
      <c r="M10092" s="90"/>
      <c r="O10092" s="91"/>
      <c r="P10092" s="56"/>
      <c r="Q10092" s="56"/>
      <c r="R10092" s="56"/>
      <c r="S10092" s="56"/>
      <c r="T10092" s="56" t="s">
        <v>50007</v>
      </c>
      <c r="U10092" s="56" t="s">
        <v>50008</v>
      </c>
      <c r="V10092" s="56" t="s">
        <v>49997</v>
      </c>
      <c r="W10092" s="56" t="s">
        <v>7820</v>
      </c>
      <c r="X10092" s="56" t="s">
        <v>6351</v>
      </c>
      <c r="Y10092" s="56"/>
      <c r="Z10092" s="56" t="s">
        <v>50003</v>
      </c>
      <c r="AA10092" s="56" t="s">
        <v>50004</v>
      </c>
      <c r="AB10092" s="56" t="s">
        <v>50007</v>
      </c>
      <c r="AC10092" s="56" t="s">
        <v>7326</v>
      </c>
      <c r="AD10092" s="90" t="str">
        <f t="shared" si="315"/>
        <v>NA</v>
      </c>
      <c r="AE10092" s="90"/>
      <c r="AF10092" s="90"/>
      <c r="AG10092" s="90"/>
    </row>
    <row r="10093" spans="1:33">
      <c r="A10093" s="56" t="s">
        <v>53742</v>
      </c>
      <c r="B10093" s="56" t="s">
        <v>53743</v>
      </c>
      <c r="C10093" s="56" t="s">
        <v>53744</v>
      </c>
      <c r="D10093" s="56" t="s">
        <v>7841</v>
      </c>
      <c r="E10093" s="56" t="s">
        <v>43221</v>
      </c>
      <c r="F10093" s="56" t="s">
        <v>22</v>
      </c>
      <c r="G10093" s="56"/>
      <c r="H10093" s="56" t="s">
        <v>53745</v>
      </c>
      <c r="I10093" s="56" t="s">
        <v>53746</v>
      </c>
      <c r="J10093" s="56" t="s">
        <v>53747</v>
      </c>
      <c r="K10093" s="56" t="s">
        <v>7326</v>
      </c>
      <c r="L10093" s="90" t="str">
        <f t="shared" si="314"/>
        <v>NA</v>
      </c>
      <c r="M10093" s="90"/>
      <c r="O10093" s="91"/>
      <c r="P10093" s="56"/>
      <c r="Q10093" s="56"/>
      <c r="R10093" s="56"/>
      <c r="S10093" s="56"/>
      <c r="T10093" s="56" t="s">
        <v>50009</v>
      </c>
      <c r="U10093" s="56" t="s">
        <v>50010</v>
      </c>
      <c r="V10093" s="56" t="s">
        <v>50002</v>
      </c>
      <c r="W10093" s="56" t="s">
        <v>7820</v>
      </c>
      <c r="X10093" s="56" t="s">
        <v>6362</v>
      </c>
      <c r="Y10093" s="56"/>
      <c r="Z10093" s="56" t="s">
        <v>50011</v>
      </c>
      <c r="AA10093" s="56" t="s">
        <v>50012</v>
      </c>
      <c r="AB10093" s="56" t="s">
        <v>50009</v>
      </c>
      <c r="AC10093" s="56" t="s">
        <v>7326</v>
      </c>
      <c r="AD10093" s="90" t="str">
        <f t="shared" si="315"/>
        <v>NA</v>
      </c>
      <c r="AE10093" s="90"/>
      <c r="AF10093" s="90"/>
      <c r="AG10093" s="90"/>
    </row>
    <row r="10094" spans="1:33">
      <c r="A10094" s="56" t="s">
        <v>53748</v>
      </c>
      <c r="B10094" s="56" t="s">
        <v>53749</v>
      </c>
      <c r="C10094" s="56" t="s">
        <v>53750</v>
      </c>
      <c r="D10094" s="56" t="s">
        <v>7841</v>
      </c>
      <c r="E10094" s="56" t="s">
        <v>6732</v>
      </c>
      <c r="F10094" s="56" t="s">
        <v>22</v>
      </c>
      <c r="G10094" s="56"/>
      <c r="H10094" s="56" t="s">
        <v>53751</v>
      </c>
      <c r="I10094" s="56" t="s">
        <v>53752</v>
      </c>
      <c r="J10094" s="56" t="s">
        <v>53748</v>
      </c>
      <c r="K10094" s="56" t="s">
        <v>7326</v>
      </c>
      <c r="L10094" s="90" t="str">
        <f t="shared" si="314"/>
        <v>NA</v>
      </c>
      <c r="M10094" s="90"/>
      <c r="O10094" s="91"/>
      <c r="P10094" s="56"/>
      <c r="Q10094" s="56"/>
      <c r="R10094" s="56"/>
      <c r="S10094" s="56"/>
      <c r="T10094" s="56" t="s">
        <v>50013</v>
      </c>
      <c r="U10094" s="56" t="s">
        <v>50014</v>
      </c>
      <c r="V10094" s="56" t="s">
        <v>50002</v>
      </c>
      <c r="W10094" s="56" t="s">
        <v>7820</v>
      </c>
      <c r="X10094" s="56" t="s">
        <v>13014</v>
      </c>
      <c r="Y10094" s="56"/>
      <c r="Z10094" s="56" t="s">
        <v>50015</v>
      </c>
      <c r="AA10094" s="56" t="s">
        <v>50016</v>
      </c>
      <c r="AB10094" s="56" t="s">
        <v>50013</v>
      </c>
      <c r="AC10094" s="56" t="s">
        <v>7326</v>
      </c>
      <c r="AD10094" s="90" t="str">
        <f t="shared" si="315"/>
        <v>NA</v>
      </c>
      <c r="AE10094" s="90"/>
      <c r="AF10094" s="90"/>
      <c r="AG10094" s="90"/>
    </row>
    <row r="10095" spans="1:33">
      <c r="A10095" s="56" t="s">
        <v>53753</v>
      </c>
      <c r="B10095" s="56" t="s">
        <v>53754</v>
      </c>
      <c r="C10095" s="56" t="s">
        <v>8581</v>
      </c>
      <c r="D10095" s="56" t="s">
        <v>7841</v>
      </c>
      <c r="E10095" s="56" t="s">
        <v>2398</v>
      </c>
      <c r="F10095" s="56" t="s">
        <v>22</v>
      </c>
      <c r="G10095" s="56"/>
      <c r="H10095" s="56" t="s">
        <v>53755</v>
      </c>
      <c r="I10095" s="56" t="s">
        <v>53756</v>
      </c>
      <c r="J10095" s="56"/>
      <c r="K10095" s="56" t="s">
        <v>7326</v>
      </c>
      <c r="L10095" s="90" t="str">
        <f t="shared" si="314"/>
        <v>NA</v>
      </c>
      <c r="M10095" s="90"/>
      <c r="O10095" s="91"/>
      <c r="P10095" s="56"/>
      <c r="Q10095" s="56"/>
      <c r="R10095" s="56"/>
      <c r="S10095" s="56"/>
      <c r="T10095" s="56" t="s">
        <v>50017</v>
      </c>
      <c r="U10095" s="56" t="s">
        <v>50018</v>
      </c>
      <c r="V10095" s="56" t="s">
        <v>46811</v>
      </c>
      <c r="W10095" s="56" t="s">
        <v>7820</v>
      </c>
      <c r="X10095" s="56" t="s">
        <v>217</v>
      </c>
      <c r="Y10095" s="56"/>
      <c r="Z10095" s="56" t="s">
        <v>50019</v>
      </c>
      <c r="AA10095" s="56" t="s">
        <v>50020</v>
      </c>
      <c r="AB10095" s="56"/>
      <c r="AC10095" s="56" t="s">
        <v>7326</v>
      </c>
      <c r="AD10095" s="90" t="str">
        <f t="shared" si="315"/>
        <v>NA</v>
      </c>
      <c r="AE10095" s="90"/>
      <c r="AF10095" s="90"/>
      <c r="AG10095" s="90"/>
    </row>
    <row r="10096" spans="1:33">
      <c r="A10096" s="56" t="s">
        <v>53757</v>
      </c>
      <c r="B10096" s="56" t="s">
        <v>53758</v>
      </c>
      <c r="C10096" s="56" t="s">
        <v>53759</v>
      </c>
      <c r="D10096" s="56" t="s">
        <v>7841</v>
      </c>
      <c r="E10096" s="56" t="s">
        <v>6812</v>
      </c>
      <c r="F10096" s="56" t="s">
        <v>22</v>
      </c>
      <c r="G10096" s="56"/>
      <c r="H10096" s="56" t="s">
        <v>53760</v>
      </c>
      <c r="I10096" s="56" t="s">
        <v>53761</v>
      </c>
      <c r="J10096" s="56" t="s">
        <v>53757</v>
      </c>
      <c r="K10096" s="56" t="s">
        <v>7326</v>
      </c>
      <c r="L10096" s="90" t="str">
        <f t="shared" si="314"/>
        <v>NA</v>
      </c>
      <c r="M10096" s="90"/>
      <c r="O10096" s="91"/>
      <c r="P10096" s="56"/>
      <c r="Q10096" s="56"/>
      <c r="R10096" s="56"/>
      <c r="S10096" s="56"/>
      <c r="T10096" s="56" t="s">
        <v>50021</v>
      </c>
      <c r="U10096" s="56" t="s">
        <v>50022</v>
      </c>
      <c r="V10096" s="56" t="s">
        <v>46692</v>
      </c>
      <c r="W10096" s="56" t="s">
        <v>7820</v>
      </c>
      <c r="X10096" s="56" t="s">
        <v>217</v>
      </c>
      <c r="Y10096" s="56"/>
      <c r="Z10096" s="56" t="s">
        <v>50019</v>
      </c>
      <c r="AA10096" s="56" t="s">
        <v>50020</v>
      </c>
      <c r="AB10096" s="56"/>
      <c r="AC10096" s="56" t="s">
        <v>7326</v>
      </c>
      <c r="AD10096" s="90" t="str">
        <f t="shared" si="315"/>
        <v>NA</v>
      </c>
      <c r="AE10096" s="90"/>
      <c r="AF10096" s="90"/>
      <c r="AG10096" s="90"/>
    </row>
    <row r="10097" spans="1:33">
      <c r="A10097" s="56" t="s">
        <v>53762</v>
      </c>
      <c r="B10097" s="56" t="s">
        <v>53763</v>
      </c>
      <c r="C10097" s="56" t="s">
        <v>35014</v>
      </c>
      <c r="D10097" s="56" t="s">
        <v>7841</v>
      </c>
      <c r="E10097" s="56" t="s">
        <v>514</v>
      </c>
      <c r="F10097" s="56" t="s">
        <v>22</v>
      </c>
      <c r="G10097" s="56"/>
      <c r="H10097" s="56" t="s">
        <v>53764</v>
      </c>
      <c r="I10097" s="56" t="s">
        <v>53765</v>
      </c>
      <c r="J10097" s="56" t="s">
        <v>53762</v>
      </c>
      <c r="K10097" s="56" t="s">
        <v>7326</v>
      </c>
      <c r="L10097" s="90" t="str">
        <f t="shared" si="314"/>
        <v>NA</v>
      </c>
      <c r="M10097" s="90"/>
      <c r="O10097" s="91"/>
      <c r="P10097" s="56"/>
      <c r="Q10097" s="56"/>
      <c r="R10097" s="56"/>
      <c r="S10097" s="56"/>
      <c r="T10097" s="56" t="s">
        <v>26533</v>
      </c>
      <c r="U10097" s="56" t="s">
        <v>50023</v>
      </c>
      <c r="V10097" s="56" t="s">
        <v>46811</v>
      </c>
      <c r="W10097" s="56" t="s">
        <v>7820</v>
      </c>
      <c r="X10097" s="56" t="s">
        <v>217</v>
      </c>
      <c r="Y10097" s="56"/>
      <c r="Z10097" s="56" t="s">
        <v>50019</v>
      </c>
      <c r="AA10097" s="56" t="s">
        <v>50020</v>
      </c>
      <c r="AB10097" s="56" t="s">
        <v>50024</v>
      </c>
      <c r="AC10097" s="56" t="s">
        <v>7326</v>
      </c>
      <c r="AD10097" s="90" t="str">
        <f t="shared" si="315"/>
        <v>NA</v>
      </c>
      <c r="AE10097" s="90"/>
      <c r="AF10097" s="90"/>
      <c r="AG10097" s="90"/>
    </row>
    <row r="10098" spans="1:33">
      <c r="A10098" s="56" t="s">
        <v>53766</v>
      </c>
      <c r="B10098" s="56" t="s">
        <v>53767</v>
      </c>
      <c r="C10098" s="56" t="s">
        <v>53768</v>
      </c>
      <c r="D10098" s="56" t="s">
        <v>7841</v>
      </c>
      <c r="E10098" s="56" t="s">
        <v>53769</v>
      </c>
      <c r="F10098" s="56" t="s">
        <v>22</v>
      </c>
      <c r="G10098" s="56"/>
      <c r="H10098" s="56" t="s">
        <v>53770</v>
      </c>
      <c r="I10098" s="56" t="s">
        <v>53771</v>
      </c>
      <c r="J10098" s="56"/>
      <c r="K10098" s="56" t="s">
        <v>7326</v>
      </c>
      <c r="L10098" s="90" t="str">
        <f t="shared" si="314"/>
        <v>NA</v>
      </c>
      <c r="M10098" s="90"/>
      <c r="O10098" s="91"/>
      <c r="P10098" s="56"/>
      <c r="Q10098" s="56"/>
      <c r="R10098" s="56"/>
      <c r="S10098" s="56"/>
      <c r="T10098" s="56" t="s">
        <v>32240</v>
      </c>
      <c r="U10098" s="56" t="s">
        <v>50025</v>
      </c>
      <c r="V10098" s="56" t="s">
        <v>50026</v>
      </c>
      <c r="W10098" s="56" t="s">
        <v>7820</v>
      </c>
      <c r="X10098" s="56" t="s">
        <v>217</v>
      </c>
      <c r="Y10098" s="56"/>
      <c r="Z10098" s="56" t="s">
        <v>50019</v>
      </c>
      <c r="AA10098" s="56" t="s">
        <v>50020</v>
      </c>
      <c r="AB10098" s="56" t="s">
        <v>32240</v>
      </c>
      <c r="AC10098" s="56" t="s">
        <v>7326</v>
      </c>
      <c r="AD10098" s="90" t="str">
        <f t="shared" si="315"/>
        <v>NA</v>
      </c>
      <c r="AE10098" s="90"/>
      <c r="AF10098" s="90"/>
      <c r="AG10098" s="90"/>
    </row>
    <row r="10099" spans="1:33">
      <c r="A10099" s="56" t="s">
        <v>53772</v>
      </c>
      <c r="B10099" s="56" t="s">
        <v>53773</v>
      </c>
      <c r="C10099" s="56" t="s">
        <v>8264</v>
      </c>
      <c r="D10099" s="56" t="s">
        <v>7841</v>
      </c>
      <c r="E10099" s="56" t="s">
        <v>6911</v>
      </c>
      <c r="F10099" s="56" t="s">
        <v>22</v>
      </c>
      <c r="G10099" s="56"/>
      <c r="H10099" s="56" t="s">
        <v>53774</v>
      </c>
      <c r="I10099" s="56" t="s">
        <v>53775</v>
      </c>
      <c r="J10099" s="56" t="s">
        <v>53776</v>
      </c>
      <c r="K10099" s="56" t="s">
        <v>7326</v>
      </c>
      <c r="L10099" s="90" t="str">
        <f t="shared" si="314"/>
        <v>NA</v>
      </c>
      <c r="M10099" s="90"/>
      <c r="O10099" s="91"/>
      <c r="P10099" s="56"/>
      <c r="Q10099" s="56"/>
      <c r="R10099" s="56"/>
      <c r="S10099" s="56"/>
      <c r="T10099" s="56" t="s">
        <v>50027</v>
      </c>
      <c r="U10099" s="56" t="s">
        <v>50028</v>
      </c>
      <c r="V10099" s="56" t="s">
        <v>42569</v>
      </c>
      <c r="W10099" s="56" t="s">
        <v>7820</v>
      </c>
      <c r="X10099" s="56" t="s">
        <v>217</v>
      </c>
      <c r="Y10099" s="56"/>
      <c r="Z10099" s="56" t="s">
        <v>50019</v>
      </c>
      <c r="AA10099" s="56" t="s">
        <v>50020</v>
      </c>
      <c r="AB10099" s="56" t="s">
        <v>50029</v>
      </c>
      <c r="AC10099" s="56" t="s">
        <v>7326</v>
      </c>
      <c r="AD10099" s="90" t="str">
        <f t="shared" si="315"/>
        <v>NA</v>
      </c>
      <c r="AE10099" s="90"/>
      <c r="AF10099" s="90"/>
      <c r="AG10099" s="90"/>
    </row>
    <row r="10100" spans="1:33">
      <c r="A10100" s="56" t="s">
        <v>53777</v>
      </c>
      <c r="B10100" s="56" t="s">
        <v>53778</v>
      </c>
      <c r="C10100" s="56" t="s">
        <v>53779</v>
      </c>
      <c r="D10100" s="56" t="s">
        <v>7841</v>
      </c>
      <c r="E10100" s="56" t="s">
        <v>53780</v>
      </c>
      <c r="F10100" s="56" t="s">
        <v>22</v>
      </c>
      <c r="G10100" s="56"/>
      <c r="H10100" s="56" t="s">
        <v>53781</v>
      </c>
      <c r="I10100" s="56" t="s">
        <v>53782</v>
      </c>
      <c r="J10100" s="56" t="s">
        <v>53783</v>
      </c>
      <c r="K10100" s="56" t="s">
        <v>7326</v>
      </c>
      <c r="L10100" s="90" t="str">
        <f t="shared" si="314"/>
        <v>NA</v>
      </c>
      <c r="M10100" s="90"/>
      <c r="O10100" s="91"/>
      <c r="P10100" s="56"/>
      <c r="Q10100" s="56"/>
      <c r="R10100" s="56"/>
      <c r="S10100" s="56"/>
      <c r="T10100" s="56" t="s">
        <v>50030</v>
      </c>
      <c r="U10100" s="56" t="s">
        <v>50031</v>
      </c>
      <c r="V10100" s="56" t="s">
        <v>50032</v>
      </c>
      <c r="W10100" s="56" t="s">
        <v>7820</v>
      </c>
      <c r="X10100" s="56" t="s">
        <v>32409</v>
      </c>
      <c r="Y10100" s="56"/>
      <c r="Z10100" s="56" t="s">
        <v>50033</v>
      </c>
      <c r="AA10100" s="56" t="s">
        <v>50034</v>
      </c>
      <c r="AB10100" s="56"/>
      <c r="AC10100" s="56" t="s">
        <v>7326</v>
      </c>
      <c r="AD10100" s="90" t="str">
        <f t="shared" si="315"/>
        <v>NA</v>
      </c>
      <c r="AE10100" s="90"/>
      <c r="AF10100" s="90"/>
      <c r="AG10100" s="90"/>
    </row>
    <row r="10101" spans="1:33">
      <c r="A10101" s="56" t="s">
        <v>53784</v>
      </c>
      <c r="B10101" s="56" t="s">
        <v>53785</v>
      </c>
      <c r="C10101" s="56" t="s">
        <v>35014</v>
      </c>
      <c r="D10101" s="56" t="s">
        <v>7841</v>
      </c>
      <c r="E10101" s="56" t="s">
        <v>18773</v>
      </c>
      <c r="F10101" s="56" t="s">
        <v>22</v>
      </c>
      <c r="G10101" s="56"/>
      <c r="H10101" s="56" t="s">
        <v>53786</v>
      </c>
      <c r="I10101" s="56" t="s">
        <v>53787</v>
      </c>
      <c r="J10101" s="56" t="s">
        <v>53788</v>
      </c>
      <c r="K10101" s="56" t="s">
        <v>7326</v>
      </c>
      <c r="L10101" s="90" t="str">
        <f t="shared" si="314"/>
        <v>NA</v>
      </c>
      <c r="M10101" s="90"/>
      <c r="O10101" s="91"/>
      <c r="P10101" s="56"/>
      <c r="Q10101" s="56"/>
      <c r="R10101" s="56"/>
      <c r="S10101" s="56"/>
      <c r="T10101" s="56" t="s">
        <v>50035</v>
      </c>
      <c r="U10101" s="56" t="s">
        <v>50036</v>
      </c>
      <c r="V10101" s="56" t="s">
        <v>9836</v>
      </c>
      <c r="W10101" s="56" t="s">
        <v>7820</v>
      </c>
      <c r="X10101" s="56" t="s">
        <v>6472</v>
      </c>
      <c r="Y10101" s="56"/>
      <c r="Z10101" s="56" t="s">
        <v>50037</v>
      </c>
      <c r="AA10101" s="56" t="s">
        <v>50038</v>
      </c>
      <c r="AB10101" s="56" t="s">
        <v>50039</v>
      </c>
      <c r="AC10101" s="56" t="s">
        <v>7326</v>
      </c>
      <c r="AD10101" s="90" t="str">
        <f t="shared" si="315"/>
        <v>NA</v>
      </c>
      <c r="AE10101" s="90"/>
      <c r="AF10101" s="90"/>
      <c r="AG10101" s="90"/>
    </row>
    <row r="10102" spans="1:33">
      <c r="A10102" s="56" t="s">
        <v>56462</v>
      </c>
      <c r="B10102" s="56" t="s">
        <v>53789</v>
      </c>
      <c r="C10102" s="56" t="s">
        <v>8264</v>
      </c>
      <c r="D10102" s="56" t="s">
        <v>7841</v>
      </c>
      <c r="E10102" s="56" t="s">
        <v>53790</v>
      </c>
      <c r="F10102" s="56" t="s">
        <v>22</v>
      </c>
      <c r="G10102" s="56"/>
      <c r="H10102" s="56" t="s">
        <v>53791</v>
      </c>
      <c r="I10102" s="56" t="s">
        <v>53792</v>
      </c>
      <c r="J10102" s="56" t="s">
        <v>53793</v>
      </c>
      <c r="K10102" s="56" t="s">
        <v>7326</v>
      </c>
      <c r="L10102" s="90" t="str">
        <f t="shared" si="314"/>
        <v>NA</v>
      </c>
      <c r="M10102" s="90"/>
      <c r="O10102" s="91"/>
      <c r="P10102" s="56"/>
      <c r="Q10102" s="56"/>
      <c r="R10102" s="56"/>
      <c r="S10102" s="56"/>
      <c r="T10102" s="56" t="s">
        <v>50040</v>
      </c>
      <c r="U10102" s="56" t="s">
        <v>50041</v>
      </c>
      <c r="V10102" s="56" t="s">
        <v>42129</v>
      </c>
      <c r="W10102" s="56" t="s">
        <v>7820</v>
      </c>
      <c r="X10102" s="56" t="s">
        <v>6472</v>
      </c>
      <c r="Y10102" s="56"/>
      <c r="Z10102" s="56" t="s">
        <v>50037</v>
      </c>
      <c r="AA10102" s="56" t="s">
        <v>50038</v>
      </c>
      <c r="AB10102" s="56" t="s">
        <v>50042</v>
      </c>
      <c r="AC10102" s="56" t="s">
        <v>7326</v>
      </c>
      <c r="AD10102" s="90" t="str">
        <f t="shared" si="315"/>
        <v>NA</v>
      </c>
      <c r="AE10102" s="90"/>
      <c r="AF10102" s="90"/>
      <c r="AG10102" s="90"/>
    </row>
    <row r="10103" spans="1:33">
      <c r="A10103" s="56" t="s">
        <v>56463</v>
      </c>
      <c r="B10103" s="56" t="s">
        <v>53794</v>
      </c>
      <c r="C10103" s="56" t="s">
        <v>7978</v>
      </c>
      <c r="D10103" s="56" t="s">
        <v>7841</v>
      </c>
      <c r="E10103" s="56" t="s">
        <v>43436</v>
      </c>
      <c r="F10103" s="56" t="s">
        <v>22</v>
      </c>
      <c r="G10103" s="56"/>
      <c r="H10103" s="56" t="s">
        <v>53795</v>
      </c>
      <c r="I10103" s="56" t="s">
        <v>53796</v>
      </c>
      <c r="J10103" s="56"/>
      <c r="K10103" s="56" t="s">
        <v>7326</v>
      </c>
      <c r="L10103" s="90" t="str">
        <f t="shared" si="314"/>
        <v>NA</v>
      </c>
      <c r="M10103" s="90"/>
      <c r="O10103" s="91"/>
      <c r="P10103" s="56"/>
      <c r="Q10103" s="56"/>
      <c r="R10103" s="56"/>
      <c r="S10103" s="56"/>
      <c r="T10103" s="56" t="s">
        <v>50043</v>
      </c>
      <c r="U10103" s="56" t="s">
        <v>50044</v>
      </c>
      <c r="V10103" s="56" t="s">
        <v>42129</v>
      </c>
      <c r="W10103" s="56" t="s">
        <v>7820</v>
      </c>
      <c r="X10103" s="56" t="s">
        <v>6472</v>
      </c>
      <c r="Y10103" s="56"/>
      <c r="Z10103" s="56" t="s">
        <v>50037</v>
      </c>
      <c r="AA10103" s="56" t="s">
        <v>50038</v>
      </c>
      <c r="AB10103" s="56" t="s">
        <v>50045</v>
      </c>
      <c r="AC10103" s="56" t="s">
        <v>7326</v>
      </c>
      <c r="AD10103" s="90" t="str">
        <f t="shared" si="315"/>
        <v>NA</v>
      </c>
      <c r="AE10103" s="90"/>
      <c r="AF10103" s="90"/>
      <c r="AG10103" s="90"/>
    </row>
    <row r="10104" spans="1:33">
      <c r="A10104" s="56" t="s">
        <v>53797</v>
      </c>
      <c r="B10104" s="56" t="s">
        <v>53798</v>
      </c>
      <c r="C10104" s="56" t="s">
        <v>53799</v>
      </c>
      <c r="D10104" s="56" t="s">
        <v>7841</v>
      </c>
      <c r="E10104" s="56" t="s">
        <v>53800</v>
      </c>
      <c r="F10104" s="56" t="s">
        <v>22</v>
      </c>
      <c r="G10104" s="56"/>
      <c r="H10104" s="56" t="s">
        <v>53801</v>
      </c>
      <c r="I10104" s="56" t="s">
        <v>53802</v>
      </c>
      <c r="J10104" s="56" t="s">
        <v>53797</v>
      </c>
      <c r="K10104" s="56" t="s">
        <v>7326</v>
      </c>
      <c r="L10104" s="90" t="str">
        <f t="shared" si="314"/>
        <v>NA</v>
      </c>
      <c r="M10104" s="90"/>
      <c r="O10104" s="91"/>
      <c r="P10104" s="56"/>
      <c r="Q10104" s="56"/>
      <c r="R10104" s="56"/>
      <c r="S10104" s="56"/>
      <c r="T10104" s="56" t="s">
        <v>50046</v>
      </c>
      <c r="U10104" s="56" t="s">
        <v>50047</v>
      </c>
      <c r="V10104" s="56" t="s">
        <v>42129</v>
      </c>
      <c r="W10104" s="56" t="s">
        <v>7820</v>
      </c>
      <c r="X10104" s="56" t="s">
        <v>6472</v>
      </c>
      <c r="Y10104" s="56"/>
      <c r="Z10104" s="56" t="s">
        <v>50037</v>
      </c>
      <c r="AA10104" s="56" t="s">
        <v>50038</v>
      </c>
      <c r="AB10104" s="56" t="s">
        <v>50048</v>
      </c>
      <c r="AC10104" s="56" t="s">
        <v>7326</v>
      </c>
      <c r="AD10104" s="90" t="str">
        <f t="shared" si="315"/>
        <v>NA</v>
      </c>
      <c r="AE10104" s="90"/>
      <c r="AF10104" s="90"/>
      <c r="AG10104" s="90"/>
    </row>
    <row r="10105" spans="1:33">
      <c r="A10105" s="56" t="s">
        <v>53803</v>
      </c>
      <c r="B10105" s="56" t="s">
        <v>53804</v>
      </c>
      <c r="C10105" s="56" t="s">
        <v>53799</v>
      </c>
      <c r="D10105" s="56" t="s">
        <v>7841</v>
      </c>
      <c r="E10105" s="56" t="s">
        <v>7006</v>
      </c>
      <c r="F10105" s="56" t="s">
        <v>22</v>
      </c>
      <c r="G10105" s="56"/>
      <c r="H10105" s="56" t="s">
        <v>53805</v>
      </c>
      <c r="I10105" s="56" t="s">
        <v>53806</v>
      </c>
      <c r="J10105" s="56" t="s">
        <v>53807</v>
      </c>
      <c r="K10105" s="56" t="s">
        <v>7326</v>
      </c>
      <c r="L10105" s="90" t="str">
        <f t="shared" si="314"/>
        <v>NA</v>
      </c>
      <c r="M10105" s="90"/>
      <c r="O10105" s="91"/>
      <c r="P10105" s="56"/>
      <c r="Q10105" s="56"/>
      <c r="R10105" s="56"/>
      <c r="S10105" s="56"/>
      <c r="T10105" s="56" t="s">
        <v>50049</v>
      </c>
      <c r="U10105" s="56" t="s">
        <v>50050</v>
      </c>
      <c r="V10105" s="56" t="s">
        <v>9836</v>
      </c>
      <c r="W10105" s="56" t="s">
        <v>7820</v>
      </c>
      <c r="X10105" s="56" t="s">
        <v>50051</v>
      </c>
      <c r="Y10105" s="56"/>
      <c r="Z10105" s="56" t="s">
        <v>50052</v>
      </c>
      <c r="AA10105" s="56" t="s">
        <v>50053</v>
      </c>
      <c r="AB10105" s="56" t="s">
        <v>50054</v>
      </c>
      <c r="AC10105" s="56" t="s">
        <v>7326</v>
      </c>
      <c r="AD10105" s="90" t="str">
        <f t="shared" si="315"/>
        <v>NA</v>
      </c>
      <c r="AE10105" s="90"/>
      <c r="AF10105" s="90"/>
      <c r="AG10105" s="90"/>
    </row>
    <row r="10106" spans="1:33">
      <c r="A10106" s="56" t="s">
        <v>53808</v>
      </c>
      <c r="B10106" s="56" t="s">
        <v>53809</v>
      </c>
      <c r="C10106" s="56" t="s">
        <v>53810</v>
      </c>
      <c r="D10106" s="56" t="s">
        <v>7841</v>
      </c>
      <c r="E10106" s="56" t="s">
        <v>53811</v>
      </c>
      <c r="F10106" s="56" t="s">
        <v>22</v>
      </c>
      <c r="G10106" s="56"/>
      <c r="H10106" s="56" t="s">
        <v>53812</v>
      </c>
      <c r="I10106" s="56" t="s">
        <v>53813</v>
      </c>
      <c r="J10106" s="56" t="s">
        <v>53814</v>
      </c>
      <c r="K10106" s="56" t="s">
        <v>7326</v>
      </c>
      <c r="L10106" s="90" t="str">
        <f t="shared" si="314"/>
        <v>NA</v>
      </c>
      <c r="M10106" s="90"/>
      <c r="O10106" s="91"/>
      <c r="P10106" s="56"/>
      <c r="Q10106" s="56"/>
      <c r="R10106" s="56"/>
      <c r="S10106" s="56"/>
      <c r="T10106" s="56" t="s">
        <v>50055</v>
      </c>
      <c r="U10106" s="56" t="s">
        <v>50056</v>
      </c>
      <c r="V10106" s="56" t="s">
        <v>9836</v>
      </c>
      <c r="W10106" s="56" t="s">
        <v>7820</v>
      </c>
      <c r="X10106" s="56" t="s">
        <v>11231</v>
      </c>
      <c r="Y10106" s="56"/>
      <c r="Z10106" s="56" t="s">
        <v>50057</v>
      </c>
      <c r="AA10106" s="56" t="s">
        <v>50058</v>
      </c>
      <c r="AB10106" s="56" t="s">
        <v>50059</v>
      </c>
      <c r="AC10106" s="56" t="s">
        <v>7326</v>
      </c>
      <c r="AD10106" s="90" t="str">
        <f t="shared" si="315"/>
        <v>NA</v>
      </c>
      <c r="AE10106" s="90"/>
      <c r="AF10106" s="90"/>
      <c r="AG10106" s="90"/>
    </row>
    <row r="10107" spans="1:33">
      <c r="A10107" s="56" t="s">
        <v>53815</v>
      </c>
      <c r="B10107" s="56" t="s">
        <v>53816</v>
      </c>
      <c r="C10107" s="56" t="s">
        <v>53817</v>
      </c>
      <c r="D10107" s="56" t="s">
        <v>7841</v>
      </c>
      <c r="E10107" s="56" t="s">
        <v>53818</v>
      </c>
      <c r="F10107" s="56" t="s">
        <v>22</v>
      </c>
      <c r="G10107" s="56"/>
      <c r="H10107" s="56" t="s">
        <v>53819</v>
      </c>
      <c r="I10107" s="56" t="s">
        <v>53820</v>
      </c>
      <c r="J10107" s="56" t="s">
        <v>53821</v>
      </c>
      <c r="K10107" s="56" t="s">
        <v>7326</v>
      </c>
      <c r="L10107" s="90" t="str">
        <f t="shared" si="314"/>
        <v>NA</v>
      </c>
      <c r="M10107" s="90"/>
      <c r="O10107" s="91"/>
      <c r="P10107" s="56"/>
      <c r="Q10107" s="56"/>
      <c r="R10107" s="56"/>
      <c r="S10107" s="56"/>
      <c r="T10107" s="56" t="s">
        <v>50060</v>
      </c>
      <c r="U10107" s="56" t="s">
        <v>50061</v>
      </c>
      <c r="V10107" s="56" t="s">
        <v>42129</v>
      </c>
      <c r="W10107" s="56" t="s">
        <v>7820</v>
      </c>
      <c r="X10107" s="56" t="s">
        <v>11231</v>
      </c>
      <c r="Y10107" s="56"/>
      <c r="Z10107" s="56" t="s">
        <v>50057</v>
      </c>
      <c r="AA10107" s="56" t="s">
        <v>50058</v>
      </c>
      <c r="AB10107" s="56" t="s">
        <v>50062</v>
      </c>
      <c r="AC10107" s="56" t="s">
        <v>7326</v>
      </c>
      <c r="AD10107" s="90" t="str">
        <f t="shared" si="315"/>
        <v>NA</v>
      </c>
      <c r="AE10107" s="90"/>
      <c r="AF10107" s="90"/>
      <c r="AG10107" s="90"/>
    </row>
    <row r="10108" spans="1:33">
      <c r="A10108" s="56" t="s">
        <v>53822</v>
      </c>
      <c r="B10108" s="56" t="s">
        <v>53823</v>
      </c>
      <c r="C10108" s="56" t="s">
        <v>10060</v>
      </c>
      <c r="D10108" s="56" t="s">
        <v>7841</v>
      </c>
      <c r="E10108" s="56" t="s">
        <v>8641</v>
      </c>
      <c r="F10108" s="56" t="s">
        <v>22</v>
      </c>
      <c r="G10108" s="56"/>
      <c r="H10108" s="56" t="s">
        <v>53824</v>
      </c>
      <c r="I10108" s="56" t="s">
        <v>53825</v>
      </c>
      <c r="J10108" s="56" t="s">
        <v>53826</v>
      </c>
      <c r="K10108" s="56" t="s">
        <v>7326</v>
      </c>
      <c r="L10108" s="90" t="str">
        <f t="shared" si="314"/>
        <v>NA</v>
      </c>
      <c r="M10108" s="90"/>
      <c r="O10108" s="91"/>
      <c r="P10108" s="56"/>
      <c r="Q10108" s="56"/>
      <c r="R10108" s="56"/>
      <c r="S10108" s="56"/>
      <c r="T10108" s="56" t="s">
        <v>41855</v>
      </c>
      <c r="U10108" s="56" t="s">
        <v>50063</v>
      </c>
      <c r="V10108" s="56" t="s">
        <v>42129</v>
      </c>
      <c r="W10108" s="56" t="s">
        <v>7820</v>
      </c>
      <c r="X10108" s="56" t="s">
        <v>11231</v>
      </c>
      <c r="Y10108" s="56"/>
      <c r="Z10108" s="56" t="s">
        <v>50057</v>
      </c>
      <c r="AA10108" s="56" t="s">
        <v>50058</v>
      </c>
      <c r="AB10108" s="56" t="s">
        <v>41855</v>
      </c>
      <c r="AC10108" s="56" t="s">
        <v>7326</v>
      </c>
      <c r="AD10108" s="90" t="str">
        <f t="shared" si="315"/>
        <v>NA</v>
      </c>
      <c r="AE10108" s="90"/>
      <c r="AF10108" s="90"/>
      <c r="AG10108" s="90"/>
    </row>
    <row r="10109" spans="1:33">
      <c r="A10109" s="56" t="s">
        <v>56464</v>
      </c>
      <c r="B10109" s="56" t="s">
        <v>53827</v>
      </c>
      <c r="C10109" s="56" t="s">
        <v>53828</v>
      </c>
      <c r="D10109" s="56" t="s">
        <v>7841</v>
      </c>
      <c r="E10109" s="56" t="s">
        <v>18951</v>
      </c>
      <c r="F10109" s="56" t="s">
        <v>22</v>
      </c>
      <c r="G10109" s="56"/>
      <c r="H10109" s="56" t="s">
        <v>53829</v>
      </c>
      <c r="I10109" s="56" t="s">
        <v>53830</v>
      </c>
      <c r="J10109" s="56" t="s">
        <v>53831</v>
      </c>
      <c r="K10109" s="56" t="s">
        <v>7326</v>
      </c>
      <c r="L10109" s="90" t="str">
        <f t="shared" si="314"/>
        <v>NA</v>
      </c>
      <c r="M10109" s="90"/>
      <c r="O10109" s="91"/>
      <c r="P10109" s="56"/>
      <c r="Q10109" s="56"/>
      <c r="R10109" s="56"/>
      <c r="S10109" s="56"/>
      <c r="T10109" s="56" t="s">
        <v>50064</v>
      </c>
      <c r="U10109" s="56" t="s">
        <v>50065</v>
      </c>
      <c r="V10109" s="56" t="s">
        <v>42129</v>
      </c>
      <c r="W10109" s="56" t="s">
        <v>7820</v>
      </c>
      <c r="X10109" s="56" t="s">
        <v>6481</v>
      </c>
      <c r="Y10109" s="56"/>
      <c r="Z10109" s="56" t="s">
        <v>50066</v>
      </c>
      <c r="AA10109" s="56" t="s">
        <v>50067</v>
      </c>
      <c r="AB10109" s="56" t="s">
        <v>50068</v>
      </c>
      <c r="AC10109" s="56" t="s">
        <v>7326</v>
      </c>
      <c r="AD10109" s="90" t="str">
        <f t="shared" si="315"/>
        <v>NA</v>
      </c>
      <c r="AE10109" s="90"/>
      <c r="AF10109" s="90"/>
      <c r="AG10109" s="90"/>
    </row>
    <row r="10110" spans="1:33">
      <c r="A10110" s="56" t="s">
        <v>53832</v>
      </c>
      <c r="B10110" s="56" t="s">
        <v>53833</v>
      </c>
      <c r="C10110" s="56" t="s">
        <v>8264</v>
      </c>
      <c r="D10110" s="56" t="s">
        <v>7841</v>
      </c>
      <c r="E10110" s="56" t="s">
        <v>43510</v>
      </c>
      <c r="F10110" s="56" t="s">
        <v>22</v>
      </c>
      <c r="G10110" s="56"/>
      <c r="H10110" s="56" t="s">
        <v>53834</v>
      </c>
      <c r="I10110" s="56" t="s">
        <v>53835</v>
      </c>
      <c r="J10110" s="56" t="s">
        <v>53832</v>
      </c>
      <c r="K10110" s="56" t="s">
        <v>7326</v>
      </c>
      <c r="L10110" s="90" t="str">
        <f t="shared" si="314"/>
        <v>NA</v>
      </c>
      <c r="M10110" s="90"/>
      <c r="O10110" s="91"/>
      <c r="P10110" s="56"/>
      <c r="Q10110" s="56"/>
      <c r="R10110" s="56"/>
      <c r="S10110" s="56"/>
      <c r="T10110" s="56" t="s">
        <v>50069</v>
      </c>
      <c r="U10110" s="56" t="s">
        <v>50070</v>
      </c>
      <c r="V10110" s="56" t="s">
        <v>42129</v>
      </c>
      <c r="W10110" s="56" t="s">
        <v>7820</v>
      </c>
      <c r="X10110" s="56" t="s">
        <v>6481</v>
      </c>
      <c r="Y10110" s="56"/>
      <c r="Z10110" s="56" t="s">
        <v>50066</v>
      </c>
      <c r="AA10110" s="56" t="s">
        <v>50067</v>
      </c>
      <c r="AB10110" s="56" t="s">
        <v>50071</v>
      </c>
      <c r="AC10110" s="56" t="s">
        <v>7326</v>
      </c>
      <c r="AD10110" s="90" t="str">
        <f t="shared" si="315"/>
        <v>NA</v>
      </c>
      <c r="AE10110" s="90"/>
      <c r="AF10110" s="90"/>
      <c r="AG10110" s="90"/>
    </row>
    <row r="10111" spans="1:33">
      <c r="A10111" s="56" t="s">
        <v>53836</v>
      </c>
      <c r="B10111" s="56" t="s">
        <v>53837</v>
      </c>
      <c r="C10111" s="56" t="s">
        <v>53838</v>
      </c>
      <c r="D10111" s="56" t="s">
        <v>7841</v>
      </c>
      <c r="E10111" s="56" t="s">
        <v>527</v>
      </c>
      <c r="F10111" s="56" t="s">
        <v>22</v>
      </c>
      <c r="G10111" s="56"/>
      <c r="H10111" s="56" t="s">
        <v>53839</v>
      </c>
      <c r="I10111" s="56" t="s">
        <v>53840</v>
      </c>
      <c r="J10111" s="56" t="s">
        <v>53841</v>
      </c>
      <c r="K10111" s="56" t="s">
        <v>7326</v>
      </c>
      <c r="L10111" s="90" t="str">
        <f t="shared" si="314"/>
        <v>NA</v>
      </c>
      <c r="M10111" s="90"/>
      <c r="O10111" s="91"/>
      <c r="P10111" s="56"/>
      <c r="Q10111" s="56"/>
      <c r="R10111" s="56"/>
      <c r="S10111" s="56"/>
      <c r="T10111" s="56" t="s">
        <v>50072</v>
      </c>
      <c r="U10111" s="56" t="s">
        <v>50073</v>
      </c>
      <c r="V10111" s="56" t="s">
        <v>42129</v>
      </c>
      <c r="W10111" s="56" t="s">
        <v>7820</v>
      </c>
      <c r="X10111" s="56" t="s">
        <v>6481</v>
      </c>
      <c r="Y10111" s="56"/>
      <c r="Z10111" s="56" t="s">
        <v>50066</v>
      </c>
      <c r="AA10111" s="56" t="s">
        <v>50067</v>
      </c>
      <c r="AB10111" s="56" t="s">
        <v>50074</v>
      </c>
      <c r="AC10111" s="56" t="s">
        <v>7326</v>
      </c>
      <c r="AD10111" s="90" t="str">
        <f t="shared" si="315"/>
        <v>NA</v>
      </c>
      <c r="AE10111" s="90"/>
      <c r="AF10111" s="90"/>
      <c r="AG10111" s="90"/>
    </row>
    <row r="10112" spans="1:33">
      <c r="A10112" s="56" t="s">
        <v>53842</v>
      </c>
      <c r="B10112" s="56" t="s">
        <v>53843</v>
      </c>
      <c r="C10112" s="56" t="s">
        <v>7840</v>
      </c>
      <c r="D10112" s="56" t="s">
        <v>7841</v>
      </c>
      <c r="E10112" s="56" t="s">
        <v>172</v>
      </c>
      <c r="F10112" s="56" t="s">
        <v>22</v>
      </c>
      <c r="G10112" s="56"/>
      <c r="H10112" s="56" t="s">
        <v>53844</v>
      </c>
      <c r="I10112" s="56" t="s">
        <v>53845</v>
      </c>
      <c r="J10112" s="56"/>
      <c r="K10112" s="56" t="s">
        <v>7326</v>
      </c>
      <c r="L10112" s="90" t="str">
        <f t="shared" si="314"/>
        <v>NA</v>
      </c>
      <c r="M10112" s="90"/>
      <c r="O10112" s="91"/>
      <c r="P10112" s="56"/>
      <c r="Q10112" s="56"/>
      <c r="R10112" s="56"/>
      <c r="S10112" s="56"/>
      <c r="T10112" s="56" t="s">
        <v>50075</v>
      </c>
      <c r="U10112" s="56" t="s">
        <v>50076</v>
      </c>
      <c r="V10112" s="56" t="s">
        <v>42129</v>
      </c>
      <c r="W10112" s="56" t="s">
        <v>7820</v>
      </c>
      <c r="X10112" s="56" t="s">
        <v>6491</v>
      </c>
      <c r="Y10112" s="56"/>
      <c r="Z10112" s="56" t="s">
        <v>50077</v>
      </c>
      <c r="AA10112" s="56" t="s">
        <v>50078</v>
      </c>
      <c r="AB10112" s="56" t="s">
        <v>50079</v>
      </c>
      <c r="AC10112" s="56" t="s">
        <v>7326</v>
      </c>
      <c r="AD10112" s="90" t="str">
        <f t="shared" si="315"/>
        <v>NA</v>
      </c>
      <c r="AE10112" s="90"/>
      <c r="AF10112" s="90"/>
      <c r="AG10112" s="90"/>
    </row>
    <row r="10113" spans="1:33">
      <c r="A10113" s="56" t="s">
        <v>53846</v>
      </c>
      <c r="B10113" s="56" t="s">
        <v>53847</v>
      </c>
      <c r="C10113" s="56" t="s">
        <v>53838</v>
      </c>
      <c r="D10113" s="56" t="s">
        <v>7841</v>
      </c>
      <c r="E10113" s="56" t="s">
        <v>7071</v>
      </c>
      <c r="F10113" s="56" t="s">
        <v>22</v>
      </c>
      <c r="G10113" s="56"/>
      <c r="H10113" s="56" t="s">
        <v>53848</v>
      </c>
      <c r="I10113" s="56" t="s">
        <v>53849</v>
      </c>
      <c r="J10113" s="56" t="s">
        <v>53850</v>
      </c>
      <c r="K10113" s="56" t="s">
        <v>7326</v>
      </c>
      <c r="L10113" s="90" t="str">
        <f t="shared" si="314"/>
        <v>NA</v>
      </c>
      <c r="M10113" s="90"/>
      <c r="O10113" s="91"/>
      <c r="P10113" s="56"/>
      <c r="Q10113" s="56"/>
      <c r="R10113" s="56"/>
      <c r="S10113" s="56"/>
      <c r="T10113" s="56" t="s">
        <v>50080</v>
      </c>
      <c r="U10113" s="56" t="s">
        <v>50081</v>
      </c>
      <c r="V10113" s="56" t="s">
        <v>42129</v>
      </c>
      <c r="W10113" s="56" t="s">
        <v>7820</v>
      </c>
      <c r="X10113" s="56" t="s">
        <v>6503</v>
      </c>
      <c r="Y10113" s="56"/>
      <c r="Z10113" s="56" t="s">
        <v>50082</v>
      </c>
      <c r="AA10113" s="56" t="s">
        <v>50083</v>
      </c>
      <c r="AB10113" s="56" t="s">
        <v>50084</v>
      </c>
      <c r="AC10113" s="56" t="s">
        <v>7326</v>
      </c>
      <c r="AD10113" s="90" t="str">
        <f t="shared" si="315"/>
        <v>NA</v>
      </c>
      <c r="AE10113" s="90"/>
      <c r="AF10113" s="90"/>
      <c r="AG10113" s="90"/>
    </row>
    <row r="10114" spans="1:33">
      <c r="A10114" s="56" t="s">
        <v>53851</v>
      </c>
      <c r="B10114" s="56" t="s">
        <v>53852</v>
      </c>
      <c r="C10114" s="56" t="s">
        <v>31007</v>
      </c>
      <c r="D10114" s="56" t="s">
        <v>7841</v>
      </c>
      <c r="E10114" s="56" t="s">
        <v>648</v>
      </c>
      <c r="F10114" s="56" t="s">
        <v>22</v>
      </c>
      <c r="G10114" s="56"/>
      <c r="H10114" s="56" t="s">
        <v>53853</v>
      </c>
      <c r="I10114" s="56" t="s">
        <v>53854</v>
      </c>
      <c r="J10114" s="56" t="s">
        <v>53855</v>
      </c>
      <c r="K10114" s="56" t="s">
        <v>7326</v>
      </c>
      <c r="L10114" s="90" t="str">
        <f t="shared" si="314"/>
        <v>NA</v>
      </c>
      <c r="M10114" s="90"/>
      <c r="O10114" s="91"/>
      <c r="P10114" s="56"/>
      <c r="Q10114" s="56"/>
      <c r="R10114" s="56"/>
      <c r="S10114" s="56"/>
      <c r="T10114" s="56" t="s">
        <v>50085</v>
      </c>
      <c r="U10114" s="56" t="s">
        <v>50086</v>
      </c>
      <c r="V10114" s="56" t="s">
        <v>42129</v>
      </c>
      <c r="W10114" s="56" t="s">
        <v>7820</v>
      </c>
      <c r="X10114" s="56" t="s">
        <v>32615</v>
      </c>
      <c r="Y10114" s="56"/>
      <c r="Z10114" s="56" t="s">
        <v>50087</v>
      </c>
      <c r="AA10114" s="56" t="s">
        <v>50088</v>
      </c>
      <c r="AB10114" s="56" t="s">
        <v>50089</v>
      </c>
      <c r="AC10114" s="56" t="s">
        <v>7326</v>
      </c>
      <c r="AD10114" s="90" t="str">
        <f t="shared" si="315"/>
        <v>NA</v>
      </c>
      <c r="AE10114" s="90"/>
      <c r="AF10114" s="90"/>
      <c r="AG10114" s="90"/>
    </row>
    <row r="10115" spans="1:33">
      <c r="A10115" s="56" t="s">
        <v>53856</v>
      </c>
      <c r="B10115" s="56" t="s">
        <v>53857</v>
      </c>
      <c r="C10115" s="56" t="s">
        <v>8264</v>
      </c>
      <c r="D10115" s="56" t="s">
        <v>7841</v>
      </c>
      <c r="E10115" s="56" t="s">
        <v>2628</v>
      </c>
      <c r="F10115" s="56" t="s">
        <v>22</v>
      </c>
      <c r="G10115" s="56"/>
      <c r="H10115" s="56" t="s">
        <v>53858</v>
      </c>
      <c r="I10115" s="56" t="s">
        <v>53859</v>
      </c>
      <c r="J10115" s="56" t="s">
        <v>53860</v>
      </c>
      <c r="K10115" s="56" t="s">
        <v>7326</v>
      </c>
      <c r="L10115" s="90" t="str">
        <f t="shared" ref="L10115:L10178" si="316">IF($P$3&lt;&gt;"",IF(ISNUMBER(SEARCH("*"&amp;$P$3&amp;"*", A10115)),A10115, IF(ISNUMBER(SEARCH("*"&amp;$P$3&amp;"*", H10115)),A10115, IF(ISNUMBER(SEARCH("*"&amp;$P$3&amp;"*", G10115)),A10115, IF(ISNUMBER(SEARCH("*"&amp;$P$3&amp;"*", J10115)),A10115,  IF(ISNUMBER(SEARCH("*"&amp;$P$3&amp;"*", E10115)),A10115, "NA"))))),"NA")</f>
        <v>NA</v>
      </c>
      <c r="M10115" s="90"/>
      <c r="O10115" s="91"/>
      <c r="P10115" s="56"/>
      <c r="Q10115" s="56"/>
      <c r="R10115" s="56"/>
      <c r="S10115" s="56"/>
      <c r="T10115" s="56" t="s">
        <v>50090</v>
      </c>
      <c r="U10115" s="56" t="s">
        <v>50091</v>
      </c>
      <c r="V10115" s="56" t="s">
        <v>42129</v>
      </c>
      <c r="W10115" s="56" t="s">
        <v>7820</v>
      </c>
      <c r="X10115" s="56" t="s">
        <v>6511</v>
      </c>
      <c r="Y10115" s="56"/>
      <c r="Z10115" s="56" t="s">
        <v>50092</v>
      </c>
      <c r="AA10115" s="56" t="s">
        <v>50093</v>
      </c>
      <c r="AB10115" s="56" t="s">
        <v>50094</v>
      </c>
      <c r="AC10115" s="56" t="s">
        <v>7326</v>
      </c>
      <c r="AD10115" s="90" t="str">
        <f t="shared" ref="AD10115:AD10178" si="317">IF($P$19&lt;&gt;"",IF(ISNUMBER(SEARCH($P$19, V10115)),T10115, "NA"),"NA")</f>
        <v>NA</v>
      </c>
      <c r="AE10115" s="90"/>
      <c r="AF10115" s="90"/>
      <c r="AG10115" s="90"/>
    </row>
    <row r="10116" spans="1:33">
      <c r="A10116" s="56" t="s">
        <v>53861</v>
      </c>
      <c r="B10116" s="56" t="s">
        <v>53862</v>
      </c>
      <c r="C10116" s="56" t="s">
        <v>53863</v>
      </c>
      <c r="D10116" s="56" t="s">
        <v>7841</v>
      </c>
      <c r="E10116" s="56" t="s">
        <v>2638</v>
      </c>
      <c r="F10116" s="56" t="s">
        <v>22</v>
      </c>
      <c r="G10116" s="56"/>
      <c r="H10116" s="56" t="s">
        <v>53864</v>
      </c>
      <c r="I10116" s="56" t="s">
        <v>53865</v>
      </c>
      <c r="J10116" s="56" t="s">
        <v>53861</v>
      </c>
      <c r="K10116" s="56" t="s">
        <v>7326</v>
      </c>
      <c r="L10116" s="90" t="str">
        <f t="shared" si="316"/>
        <v>NA</v>
      </c>
      <c r="M10116" s="90"/>
      <c r="O10116" s="91"/>
      <c r="P10116" s="56"/>
      <c r="Q10116" s="56"/>
      <c r="R10116" s="56"/>
      <c r="S10116" s="56"/>
      <c r="T10116" s="56" t="s">
        <v>50095</v>
      </c>
      <c r="U10116" s="56" t="s">
        <v>50096</v>
      </c>
      <c r="V10116" s="56" t="s">
        <v>42140</v>
      </c>
      <c r="W10116" s="56" t="s">
        <v>7820</v>
      </c>
      <c r="X10116" s="56" t="s">
        <v>11249</v>
      </c>
      <c r="Y10116" s="56"/>
      <c r="Z10116" s="56" t="s">
        <v>50097</v>
      </c>
      <c r="AA10116" s="56" t="s">
        <v>50098</v>
      </c>
      <c r="AB10116" s="56" t="s">
        <v>50095</v>
      </c>
      <c r="AC10116" s="56" t="s">
        <v>7326</v>
      </c>
      <c r="AD10116" s="90" t="str">
        <f t="shared" si="317"/>
        <v>NA</v>
      </c>
      <c r="AE10116" s="90"/>
      <c r="AF10116" s="90"/>
      <c r="AG10116" s="90"/>
    </row>
    <row r="10117" spans="1:33">
      <c r="A10117" s="56" t="s">
        <v>53866</v>
      </c>
      <c r="B10117" s="56" t="s">
        <v>53867</v>
      </c>
      <c r="C10117" s="56" t="s">
        <v>53838</v>
      </c>
      <c r="D10117" s="56" t="s">
        <v>7841</v>
      </c>
      <c r="E10117" s="56" t="s">
        <v>2688</v>
      </c>
      <c r="F10117" s="56" t="s">
        <v>22</v>
      </c>
      <c r="G10117" s="56"/>
      <c r="H10117" s="56" t="s">
        <v>53868</v>
      </c>
      <c r="I10117" s="56" t="s">
        <v>53869</v>
      </c>
      <c r="J10117" s="56" t="s">
        <v>53870</v>
      </c>
      <c r="K10117" s="56" t="s">
        <v>7326</v>
      </c>
      <c r="L10117" s="90" t="str">
        <f t="shared" si="316"/>
        <v>NA</v>
      </c>
      <c r="M10117" s="90"/>
      <c r="O10117" s="91"/>
      <c r="P10117" s="56"/>
      <c r="Q10117" s="56"/>
      <c r="R10117" s="56"/>
      <c r="S10117" s="56"/>
      <c r="T10117" s="56" t="s">
        <v>50099</v>
      </c>
      <c r="U10117" s="56" t="s">
        <v>50100</v>
      </c>
      <c r="V10117" s="56" t="s">
        <v>42129</v>
      </c>
      <c r="W10117" s="56" t="s">
        <v>7820</v>
      </c>
      <c r="X10117" s="56" t="s">
        <v>11249</v>
      </c>
      <c r="Y10117" s="56"/>
      <c r="Z10117" s="56" t="s">
        <v>50097</v>
      </c>
      <c r="AA10117" s="56" t="s">
        <v>50098</v>
      </c>
      <c r="AB10117" s="56" t="s">
        <v>50101</v>
      </c>
      <c r="AC10117" s="56" t="s">
        <v>7326</v>
      </c>
      <c r="AD10117" s="90" t="str">
        <f t="shared" si="317"/>
        <v>NA</v>
      </c>
      <c r="AE10117" s="90"/>
      <c r="AF10117" s="90"/>
      <c r="AG10117" s="90"/>
    </row>
    <row r="10118" spans="1:33">
      <c r="A10118" s="56" t="s">
        <v>14624</v>
      </c>
      <c r="B10118" s="56" t="s">
        <v>53871</v>
      </c>
      <c r="C10118" s="56" t="s">
        <v>8677</v>
      </c>
      <c r="D10118" s="56" t="s">
        <v>7841</v>
      </c>
      <c r="E10118" s="56" t="s">
        <v>7228</v>
      </c>
      <c r="F10118" s="56" t="s">
        <v>22</v>
      </c>
      <c r="G10118" s="56"/>
      <c r="H10118" s="56" t="s">
        <v>53872</v>
      </c>
      <c r="I10118" s="56" t="s">
        <v>53873</v>
      </c>
      <c r="J10118" s="56"/>
      <c r="K10118" s="56" t="s">
        <v>7326</v>
      </c>
      <c r="L10118" s="90" t="str">
        <f t="shared" si="316"/>
        <v>NA</v>
      </c>
      <c r="M10118" s="90"/>
      <c r="O10118" s="91"/>
      <c r="P10118" s="56"/>
      <c r="Q10118" s="56"/>
      <c r="R10118" s="56"/>
      <c r="S10118" s="56"/>
      <c r="T10118" s="56" t="s">
        <v>50102</v>
      </c>
      <c r="U10118" s="56" t="s">
        <v>50103</v>
      </c>
      <c r="V10118" s="56" t="s">
        <v>42129</v>
      </c>
      <c r="W10118" s="56" t="s">
        <v>7820</v>
      </c>
      <c r="X10118" s="56" t="s">
        <v>32717</v>
      </c>
      <c r="Y10118" s="56"/>
      <c r="Z10118" s="56" t="s">
        <v>50104</v>
      </c>
      <c r="AA10118" s="56" t="s">
        <v>50105</v>
      </c>
      <c r="AB10118" s="56" t="s">
        <v>50106</v>
      </c>
      <c r="AC10118" s="56" t="s">
        <v>7326</v>
      </c>
      <c r="AD10118" s="90" t="str">
        <f t="shared" si="317"/>
        <v>NA</v>
      </c>
      <c r="AE10118" s="90"/>
      <c r="AF10118" s="90"/>
      <c r="AG10118" s="90"/>
    </row>
    <row r="10119" spans="1:33">
      <c r="A10119" s="56" t="s">
        <v>53874</v>
      </c>
      <c r="B10119" s="56" t="s">
        <v>53875</v>
      </c>
      <c r="C10119" s="56" t="s">
        <v>7840</v>
      </c>
      <c r="D10119" s="56" t="s">
        <v>7841</v>
      </c>
      <c r="E10119" s="56" t="s">
        <v>722</v>
      </c>
      <c r="F10119" s="56" t="s">
        <v>22</v>
      </c>
      <c r="G10119" s="56"/>
      <c r="H10119" s="56" t="s">
        <v>53876</v>
      </c>
      <c r="I10119" s="56" t="s">
        <v>7843</v>
      </c>
      <c r="J10119" s="56"/>
      <c r="K10119" s="56" t="s">
        <v>7326</v>
      </c>
      <c r="L10119" s="90" t="str">
        <f t="shared" si="316"/>
        <v>NA</v>
      </c>
      <c r="M10119" s="90"/>
      <c r="O10119" s="91"/>
      <c r="P10119" s="56"/>
      <c r="Q10119" s="56"/>
      <c r="R10119" s="56"/>
      <c r="S10119" s="56"/>
      <c r="T10119" s="56" t="s">
        <v>50107</v>
      </c>
      <c r="U10119" s="56" t="s">
        <v>50108</v>
      </c>
      <c r="V10119" s="56" t="s">
        <v>50109</v>
      </c>
      <c r="W10119" s="56" t="s">
        <v>7820</v>
      </c>
      <c r="X10119" s="56" t="s">
        <v>13412</v>
      </c>
      <c r="Y10119" s="56"/>
      <c r="Z10119" s="56" t="s">
        <v>50110</v>
      </c>
      <c r="AA10119" s="56" t="s">
        <v>50111</v>
      </c>
      <c r="AB10119" s="56" t="s">
        <v>50112</v>
      </c>
      <c r="AC10119" s="56" t="s">
        <v>7326</v>
      </c>
      <c r="AD10119" s="90" t="str">
        <f t="shared" si="317"/>
        <v>NA</v>
      </c>
      <c r="AE10119" s="90"/>
      <c r="AF10119" s="90"/>
      <c r="AG10119" s="90"/>
    </row>
    <row r="10120" spans="1:33">
      <c r="A10120" s="56" t="s">
        <v>53877</v>
      </c>
      <c r="B10120" s="56" t="s">
        <v>53878</v>
      </c>
      <c r="C10120" s="56" t="s">
        <v>53838</v>
      </c>
      <c r="D10120" s="56" t="s">
        <v>7841</v>
      </c>
      <c r="E10120" s="56" t="s">
        <v>19298</v>
      </c>
      <c r="F10120" s="56" t="s">
        <v>22</v>
      </c>
      <c r="G10120" s="56"/>
      <c r="H10120" s="56" t="s">
        <v>53879</v>
      </c>
      <c r="I10120" s="56" t="s">
        <v>53880</v>
      </c>
      <c r="J10120" s="56" t="s">
        <v>53881</v>
      </c>
      <c r="K10120" s="56" t="s">
        <v>7326</v>
      </c>
      <c r="L10120" s="90" t="str">
        <f t="shared" si="316"/>
        <v>NA</v>
      </c>
      <c r="M10120" s="90"/>
      <c r="O10120" s="91"/>
      <c r="P10120" s="56"/>
      <c r="Q10120" s="56"/>
      <c r="R10120" s="56"/>
      <c r="S10120" s="56"/>
      <c r="T10120" s="56" t="s">
        <v>50113</v>
      </c>
      <c r="U10120" s="56" t="s">
        <v>50114</v>
      </c>
      <c r="V10120" s="56" t="s">
        <v>50115</v>
      </c>
      <c r="W10120" s="56" t="s">
        <v>7820</v>
      </c>
      <c r="X10120" s="56" t="s">
        <v>13412</v>
      </c>
      <c r="Y10120" s="56"/>
      <c r="Z10120" s="56" t="s">
        <v>50110</v>
      </c>
      <c r="AA10120" s="56" t="s">
        <v>50111</v>
      </c>
      <c r="AB10120" s="56" t="s">
        <v>50116</v>
      </c>
      <c r="AC10120" s="56" t="s">
        <v>7326</v>
      </c>
      <c r="AD10120" s="90" t="str">
        <f t="shared" si="317"/>
        <v>NA</v>
      </c>
      <c r="AE10120" s="90"/>
      <c r="AF10120" s="90"/>
      <c r="AG10120" s="90"/>
    </row>
    <row r="10121" spans="1:33">
      <c r="A10121" s="56" t="s">
        <v>53882</v>
      </c>
      <c r="B10121" s="56" t="s">
        <v>53883</v>
      </c>
      <c r="C10121" s="56" t="s">
        <v>53884</v>
      </c>
      <c r="D10121" s="56" t="s">
        <v>7841</v>
      </c>
      <c r="E10121" s="56" t="s">
        <v>2711</v>
      </c>
      <c r="F10121" s="56" t="s">
        <v>22</v>
      </c>
      <c r="G10121" s="56"/>
      <c r="H10121" s="56" t="s">
        <v>53885</v>
      </c>
      <c r="I10121" s="56" t="s">
        <v>53886</v>
      </c>
      <c r="J10121" s="56" t="s">
        <v>53887</v>
      </c>
      <c r="K10121" s="56" t="s">
        <v>7326</v>
      </c>
      <c r="L10121" s="90" t="str">
        <f t="shared" si="316"/>
        <v>NA</v>
      </c>
      <c r="M10121" s="90"/>
      <c r="O10121" s="91"/>
      <c r="P10121" s="56"/>
      <c r="Q10121" s="56"/>
      <c r="R10121" s="56"/>
      <c r="S10121" s="56"/>
      <c r="T10121" s="56" t="s">
        <v>26533</v>
      </c>
      <c r="U10121" s="56" t="s">
        <v>50117</v>
      </c>
      <c r="V10121" s="56" t="s">
        <v>50118</v>
      </c>
      <c r="W10121" s="56" t="s">
        <v>7820</v>
      </c>
      <c r="X10121" s="56" t="s">
        <v>6520</v>
      </c>
      <c r="Y10121" s="56"/>
      <c r="Z10121" s="56" t="s">
        <v>50119</v>
      </c>
      <c r="AA10121" s="56" t="s">
        <v>50120</v>
      </c>
      <c r="AB10121" s="56" t="s">
        <v>50121</v>
      </c>
      <c r="AC10121" s="56" t="s">
        <v>7326</v>
      </c>
      <c r="AD10121" s="90" t="str">
        <f t="shared" si="317"/>
        <v>NA</v>
      </c>
      <c r="AE10121" s="90"/>
      <c r="AF10121" s="90"/>
      <c r="AG10121" s="90"/>
    </row>
    <row r="10122" spans="1:33">
      <c r="A10122" s="56" t="s">
        <v>53888</v>
      </c>
      <c r="B10122" s="56" t="s">
        <v>53889</v>
      </c>
      <c r="C10122" s="56" t="s">
        <v>53890</v>
      </c>
      <c r="D10122" s="56" t="s">
        <v>7841</v>
      </c>
      <c r="E10122" s="56" t="s">
        <v>2711</v>
      </c>
      <c r="F10122" s="56" t="s">
        <v>22</v>
      </c>
      <c r="G10122" s="56"/>
      <c r="H10122" s="56" t="s">
        <v>53885</v>
      </c>
      <c r="I10122" s="56" t="s">
        <v>53886</v>
      </c>
      <c r="J10122" s="56" t="s">
        <v>53891</v>
      </c>
      <c r="K10122" s="56" t="s">
        <v>7326</v>
      </c>
      <c r="L10122" s="90" t="str">
        <f t="shared" si="316"/>
        <v>NA</v>
      </c>
      <c r="M10122" s="90"/>
      <c r="O10122" s="91"/>
      <c r="P10122" s="56"/>
      <c r="Q10122" s="56"/>
      <c r="R10122" s="56"/>
      <c r="S10122" s="56"/>
      <c r="T10122" s="56" t="s">
        <v>50122</v>
      </c>
      <c r="U10122" s="56" t="s">
        <v>50123</v>
      </c>
      <c r="V10122" s="56" t="s">
        <v>50124</v>
      </c>
      <c r="W10122" s="56" t="s">
        <v>7820</v>
      </c>
      <c r="X10122" s="56" t="s">
        <v>50125</v>
      </c>
      <c r="Y10122" s="56"/>
      <c r="Z10122" s="56" t="s">
        <v>50126</v>
      </c>
      <c r="AA10122" s="56" t="s">
        <v>50127</v>
      </c>
      <c r="AB10122" s="56" t="s">
        <v>50128</v>
      </c>
      <c r="AC10122" s="56" t="s">
        <v>7326</v>
      </c>
      <c r="AD10122" s="90" t="str">
        <f t="shared" si="317"/>
        <v>NA</v>
      </c>
      <c r="AE10122" s="90"/>
      <c r="AF10122" s="90"/>
      <c r="AG10122" s="90"/>
    </row>
    <row r="10123" spans="1:33">
      <c r="A10123" s="56" t="s">
        <v>53892</v>
      </c>
      <c r="B10123" s="56" t="s">
        <v>53893</v>
      </c>
      <c r="C10123" s="56" t="s">
        <v>53894</v>
      </c>
      <c r="D10123" s="56" t="s">
        <v>7841</v>
      </c>
      <c r="E10123" s="56" t="s">
        <v>53895</v>
      </c>
      <c r="F10123" s="56" t="s">
        <v>22</v>
      </c>
      <c r="G10123" s="56"/>
      <c r="H10123" s="56" t="s">
        <v>53896</v>
      </c>
      <c r="I10123" s="56" t="s">
        <v>53897</v>
      </c>
      <c r="J10123" s="56" t="s">
        <v>53898</v>
      </c>
      <c r="K10123" s="56" t="s">
        <v>7326</v>
      </c>
      <c r="L10123" s="90" t="str">
        <f t="shared" si="316"/>
        <v>NA</v>
      </c>
      <c r="M10123" s="90"/>
      <c r="O10123" s="91"/>
      <c r="P10123" s="56"/>
      <c r="Q10123" s="56"/>
      <c r="R10123" s="56"/>
      <c r="S10123" s="56"/>
      <c r="T10123" s="56" t="s">
        <v>50129</v>
      </c>
      <c r="U10123" s="56" t="s">
        <v>50130</v>
      </c>
      <c r="V10123" s="56" t="s">
        <v>50131</v>
      </c>
      <c r="W10123" s="56" t="s">
        <v>7820</v>
      </c>
      <c r="X10123" s="56" t="s">
        <v>50132</v>
      </c>
      <c r="Y10123" s="56"/>
      <c r="Z10123" s="56" t="s">
        <v>50133</v>
      </c>
      <c r="AA10123" s="56" t="s">
        <v>50134</v>
      </c>
      <c r="AB10123" s="56" t="s">
        <v>50129</v>
      </c>
      <c r="AC10123" s="56" t="s">
        <v>7326</v>
      </c>
      <c r="AD10123" s="90" t="str">
        <f t="shared" si="317"/>
        <v>NA</v>
      </c>
      <c r="AE10123" s="90"/>
      <c r="AF10123" s="90"/>
      <c r="AG10123" s="90"/>
    </row>
    <row r="10124" spans="1:33">
      <c r="A10124" s="56" t="s">
        <v>53899</v>
      </c>
      <c r="B10124" s="56" t="s">
        <v>53900</v>
      </c>
      <c r="C10124" s="56" t="s">
        <v>53901</v>
      </c>
      <c r="D10124" s="56" t="s">
        <v>7841</v>
      </c>
      <c r="E10124" s="56" t="s">
        <v>53902</v>
      </c>
      <c r="F10124" s="56" t="s">
        <v>22</v>
      </c>
      <c r="G10124" s="56"/>
      <c r="H10124" s="56" t="s">
        <v>53903</v>
      </c>
      <c r="I10124" s="56" t="s">
        <v>53904</v>
      </c>
      <c r="J10124" s="56" t="s">
        <v>53905</v>
      </c>
      <c r="K10124" s="56" t="s">
        <v>7326</v>
      </c>
      <c r="L10124" s="90" t="str">
        <f t="shared" si="316"/>
        <v>NA</v>
      </c>
      <c r="M10124" s="90"/>
      <c r="O10124" s="91"/>
      <c r="P10124" s="56"/>
      <c r="Q10124" s="56"/>
      <c r="R10124" s="56"/>
      <c r="S10124" s="56"/>
      <c r="T10124" s="56" t="s">
        <v>50135</v>
      </c>
      <c r="U10124" s="56" t="s">
        <v>50136</v>
      </c>
      <c r="V10124" s="56" t="s">
        <v>50118</v>
      </c>
      <c r="W10124" s="56" t="s">
        <v>7820</v>
      </c>
      <c r="X10124" s="56" t="s">
        <v>50137</v>
      </c>
      <c r="Y10124" s="56"/>
      <c r="Z10124" s="56" t="s">
        <v>50138</v>
      </c>
      <c r="AA10124" s="56" t="s">
        <v>50139</v>
      </c>
      <c r="AB10124" s="56" t="s">
        <v>50140</v>
      </c>
      <c r="AC10124" s="56" t="s">
        <v>7326</v>
      </c>
      <c r="AD10124" s="90" t="str">
        <f t="shared" si="317"/>
        <v>NA</v>
      </c>
      <c r="AE10124" s="90"/>
      <c r="AF10124" s="90"/>
      <c r="AG10124" s="90"/>
    </row>
    <row r="10125" spans="1:33">
      <c r="A10125" s="56" t="s">
        <v>53906</v>
      </c>
      <c r="B10125" s="56" t="s">
        <v>53907</v>
      </c>
      <c r="C10125" s="56" t="s">
        <v>53908</v>
      </c>
      <c r="D10125" s="56" t="s">
        <v>7841</v>
      </c>
      <c r="E10125" s="56" t="s">
        <v>53909</v>
      </c>
      <c r="F10125" s="56" t="s">
        <v>22</v>
      </c>
      <c r="G10125" s="56"/>
      <c r="H10125" s="56" t="s">
        <v>53910</v>
      </c>
      <c r="I10125" s="56" t="s">
        <v>53911</v>
      </c>
      <c r="J10125" s="56" t="s">
        <v>53912</v>
      </c>
      <c r="K10125" s="56" t="s">
        <v>7326</v>
      </c>
      <c r="L10125" s="90" t="str">
        <f t="shared" si="316"/>
        <v>NA</v>
      </c>
      <c r="M10125" s="90"/>
      <c r="O10125" s="91"/>
      <c r="P10125" s="56"/>
      <c r="Q10125" s="56"/>
      <c r="R10125" s="56"/>
      <c r="S10125" s="56"/>
      <c r="T10125" s="56" t="s">
        <v>42899</v>
      </c>
      <c r="U10125" s="56" t="s">
        <v>50141</v>
      </c>
      <c r="V10125" s="56" t="s">
        <v>50118</v>
      </c>
      <c r="W10125" s="56" t="s">
        <v>7820</v>
      </c>
      <c r="X10125" s="56" t="s">
        <v>6543</v>
      </c>
      <c r="Y10125" s="56"/>
      <c r="Z10125" s="56" t="s">
        <v>50142</v>
      </c>
      <c r="AA10125" s="56" t="s">
        <v>50143</v>
      </c>
      <c r="AB10125" s="56" t="s">
        <v>42899</v>
      </c>
      <c r="AC10125" s="56" t="s">
        <v>7326</v>
      </c>
      <c r="AD10125" s="90" t="str">
        <f t="shared" si="317"/>
        <v>NA</v>
      </c>
      <c r="AE10125" s="90"/>
      <c r="AF10125" s="90"/>
      <c r="AG10125" s="90"/>
    </row>
    <row r="10126" spans="1:33">
      <c r="A10126" s="56" t="s">
        <v>53913</v>
      </c>
      <c r="B10126" s="56" t="s">
        <v>53914</v>
      </c>
      <c r="C10126" s="56" t="s">
        <v>53915</v>
      </c>
      <c r="D10126" s="56" t="s">
        <v>7841</v>
      </c>
      <c r="E10126" s="56" t="s">
        <v>19449</v>
      </c>
      <c r="F10126" s="56" t="s">
        <v>22</v>
      </c>
      <c r="G10126" s="56"/>
      <c r="H10126" s="56" t="s">
        <v>53916</v>
      </c>
      <c r="I10126" s="56" t="s">
        <v>53917</v>
      </c>
      <c r="J10126" s="56" t="s">
        <v>53918</v>
      </c>
      <c r="K10126" s="56" t="s">
        <v>7326</v>
      </c>
      <c r="L10126" s="90" t="str">
        <f t="shared" si="316"/>
        <v>NA</v>
      </c>
      <c r="M10126" s="90"/>
      <c r="O10126" s="91"/>
      <c r="P10126" s="56"/>
      <c r="Q10126" s="56"/>
      <c r="R10126" s="56"/>
      <c r="S10126" s="56"/>
      <c r="T10126" s="56" t="s">
        <v>41782</v>
      </c>
      <c r="U10126" s="56" t="s">
        <v>50144</v>
      </c>
      <c r="V10126" s="56" t="s">
        <v>50118</v>
      </c>
      <c r="W10126" s="56" t="s">
        <v>7820</v>
      </c>
      <c r="X10126" s="56" t="s">
        <v>6543</v>
      </c>
      <c r="Y10126" s="56"/>
      <c r="Z10126" s="56" t="s">
        <v>50142</v>
      </c>
      <c r="AA10126" s="56" t="s">
        <v>50143</v>
      </c>
      <c r="AB10126" s="56"/>
      <c r="AC10126" s="56" t="s">
        <v>7326</v>
      </c>
      <c r="AD10126" s="90" t="str">
        <f t="shared" si="317"/>
        <v>NA</v>
      </c>
      <c r="AE10126" s="90"/>
      <c r="AF10126" s="90"/>
      <c r="AG10126" s="90"/>
    </row>
    <row r="10127" spans="1:33">
      <c r="A10127" s="56" t="s">
        <v>53919</v>
      </c>
      <c r="B10127" s="56" t="s">
        <v>53920</v>
      </c>
      <c r="C10127" s="56" t="s">
        <v>20873</v>
      </c>
      <c r="D10127" s="56" t="s">
        <v>7841</v>
      </c>
      <c r="E10127" s="56" t="s">
        <v>38436</v>
      </c>
      <c r="F10127" s="56" t="s">
        <v>22</v>
      </c>
      <c r="G10127" s="56"/>
      <c r="H10127" s="56" t="s">
        <v>53921</v>
      </c>
      <c r="I10127" s="56" t="s">
        <v>53922</v>
      </c>
      <c r="J10127" s="56" t="s">
        <v>53923</v>
      </c>
      <c r="K10127" s="56" t="s">
        <v>7326</v>
      </c>
      <c r="L10127" s="90" t="str">
        <f t="shared" si="316"/>
        <v>NA</v>
      </c>
      <c r="M10127" s="90"/>
      <c r="O10127" s="91"/>
      <c r="P10127" s="56"/>
      <c r="Q10127" s="56"/>
      <c r="R10127" s="56"/>
      <c r="S10127" s="56"/>
      <c r="T10127" s="56" t="s">
        <v>50145</v>
      </c>
      <c r="U10127" s="56" t="s">
        <v>50146</v>
      </c>
      <c r="V10127" s="56" t="s">
        <v>50147</v>
      </c>
      <c r="W10127" s="56" t="s">
        <v>7820</v>
      </c>
      <c r="X10127" s="56" t="s">
        <v>32919</v>
      </c>
      <c r="Y10127" s="56"/>
      <c r="Z10127" s="56" t="s">
        <v>50148</v>
      </c>
      <c r="AA10127" s="56" t="s">
        <v>50149</v>
      </c>
      <c r="AB10127" s="56" t="s">
        <v>50150</v>
      </c>
      <c r="AC10127" s="56" t="s">
        <v>7326</v>
      </c>
      <c r="AD10127" s="90" t="str">
        <f t="shared" si="317"/>
        <v>NA</v>
      </c>
      <c r="AE10127" s="90"/>
      <c r="AF10127" s="90"/>
      <c r="AG10127" s="90"/>
    </row>
    <row r="10128" spans="1:33">
      <c r="A10128" s="56" t="s">
        <v>53924</v>
      </c>
      <c r="B10128" s="56" t="s">
        <v>53925</v>
      </c>
      <c r="C10128" s="56" t="s">
        <v>53926</v>
      </c>
      <c r="D10128" s="56" t="s">
        <v>7841</v>
      </c>
      <c r="E10128" s="56" t="s">
        <v>38436</v>
      </c>
      <c r="F10128" s="56" t="s">
        <v>22</v>
      </c>
      <c r="G10128" s="56"/>
      <c r="H10128" s="56" t="s">
        <v>53921</v>
      </c>
      <c r="I10128" s="56" t="s">
        <v>53922</v>
      </c>
      <c r="J10128" s="56" t="s">
        <v>53927</v>
      </c>
      <c r="K10128" s="56" t="s">
        <v>7326</v>
      </c>
      <c r="L10128" s="90" t="str">
        <f t="shared" si="316"/>
        <v>NA</v>
      </c>
      <c r="M10128" s="90"/>
      <c r="O10128" s="91"/>
      <c r="P10128" s="56"/>
      <c r="Q10128" s="56"/>
      <c r="R10128" s="56"/>
      <c r="S10128" s="56"/>
      <c r="T10128" s="56" t="s">
        <v>41850</v>
      </c>
      <c r="U10128" s="56" t="s">
        <v>50151</v>
      </c>
      <c r="V10128" s="56" t="s">
        <v>41863</v>
      </c>
      <c r="W10128" s="56" t="s">
        <v>7820</v>
      </c>
      <c r="X10128" s="56" t="s">
        <v>6571</v>
      </c>
      <c r="Y10128" s="56"/>
      <c r="Z10128" s="56" t="s">
        <v>50152</v>
      </c>
      <c r="AA10128" s="56" t="s">
        <v>50153</v>
      </c>
      <c r="AB10128" s="56" t="s">
        <v>50154</v>
      </c>
      <c r="AC10128" s="56" t="s">
        <v>7326</v>
      </c>
      <c r="AD10128" s="90" t="str">
        <f t="shared" si="317"/>
        <v>NA</v>
      </c>
      <c r="AE10128" s="90"/>
      <c r="AF10128" s="90"/>
      <c r="AG10128" s="90"/>
    </row>
    <row r="10129" spans="1:33">
      <c r="A10129" s="56" t="s">
        <v>53928</v>
      </c>
      <c r="B10129" s="56" t="s">
        <v>53929</v>
      </c>
      <c r="C10129" s="56" t="s">
        <v>53930</v>
      </c>
      <c r="D10129" s="56" t="s">
        <v>7841</v>
      </c>
      <c r="E10129" s="56" t="s">
        <v>53931</v>
      </c>
      <c r="F10129" s="56" t="s">
        <v>22</v>
      </c>
      <c r="G10129" s="56"/>
      <c r="H10129" s="56" t="s">
        <v>53932</v>
      </c>
      <c r="I10129" s="56" t="s">
        <v>53933</v>
      </c>
      <c r="J10129" s="56" t="s">
        <v>53934</v>
      </c>
      <c r="K10129" s="56" t="s">
        <v>7326</v>
      </c>
      <c r="L10129" s="90" t="str">
        <f t="shared" si="316"/>
        <v>NA</v>
      </c>
      <c r="M10129" s="90"/>
      <c r="O10129" s="91"/>
      <c r="P10129" s="56"/>
      <c r="Q10129" s="56"/>
      <c r="R10129" s="56"/>
      <c r="S10129" s="56"/>
      <c r="T10129" s="56" t="s">
        <v>50155</v>
      </c>
      <c r="U10129" s="56" t="s">
        <v>50156</v>
      </c>
      <c r="V10129" s="56" t="s">
        <v>9836</v>
      </c>
      <c r="W10129" s="56" t="s">
        <v>7820</v>
      </c>
      <c r="X10129" s="56" t="s">
        <v>6571</v>
      </c>
      <c r="Y10129" s="56"/>
      <c r="Z10129" s="56" t="s">
        <v>50157</v>
      </c>
      <c r="AA10129" s="56" t="s">
        <v>50153</v>
      </c>
      <c r="AB10129" s="56" t="s">
        <v>50158</v>
      </c>
      <c r="AC10129" s="56" t="s">
        <v>7326</v>
      </c>
      <c r="AD10129" s="90" t="str">
        <f t="shared" si="317"/>
        <v>NA</v>
      </c>
      <c r="AE10129" s="90"/>
      <c r="AF10129" s="90"/>
      <c r="AG10129" s="90"/>
    </row>
    <row r="10130" spans="1:33">
      <c r="A10130" s="56" t="s">
        <v>53935</v>
      </c>
      <c r="B10130" s="56" t="s">
        <v>53936</v>
      </c>
      <c r="C10130" s="56" t="s">
        <v>53937</v>
      </c>
      <c r="D10130" s="56" t="s">
        <v>7841</v>
      </c>
      <c r="E10130" s="56" t="s">
        <v>53938</v>
      </c>
      <c r="F10130" s="56" t="s">
        <v>22</v>
      </c>
      <c r="G10130" s="56"/>
      <c r="H10130" s="56" t="s">
        <v>53939</v>
      </c>
      <c r="I10130" s="56" t="s">
        <v>53940</v>
      </c>
      <c r="J10130" s="56" t="s">
        <v>53941</v>
      </c>
      <c r="K10130" s="56" t="s">
        <v>7326</v>
      </c>
      <c r="L10130" s="90" t="str">
        <f t="shared" si="316"/>
        <v>NA</v>
      </c>
      <c r="M10130" s="90"/>
      <c r="O10130" s="91"/>
      <c r="P10130" s="56"/>
      <c r="Q10130" s="56"/>
      <c r="R10130" s="56"/>
      <c r="S10130" s="56"/>
      <c r="T10130" s="56" t="s">
        <v>50159</v>
      </c>
      <c r="U10130" s="56" t="s">
        <v>50160</v>
      </c>
      <c r="V10130" s="56" t="s">
        <v>42188</v>
      </c>
      <c r="W10130" s="56" t="s">
        <v>7820</v>
      </c>
      <c r="X10130" s="56" t="s">
        <v>13539</v>
      </c>
      <c r="Y10130" s="56"/>
      <c r="Z10130" s="56" t="s">
        <v>50161</v>
      </c>
      <c r="AA10130" s="56" t="s">
        <v>50162</v>
      </c>
      <c r="AB10130" s="56"/>
      <c r="AC10130" s="56" t="s">
        <v>7326</v>
      </c>
      <c r="AD10130" s="90" t="str">
        <f t="shared" si="317"/>
        <v>NA</v>
      </c>
      <c r="AE10130" s="90"/>
      <c r="AF10130" s="90"/>
      <c r="AG10130" s="90"/>
    </row>
    <row r="10131" spans="1:33">
      <c r="A10131" s="56" t="s">
        <v>53942</v>
      </c>
      <c r="B10131" s="56" t="s">
        <v>53943</v>
      </c>
      <c r="C10131" s="56" t="s">
        <v>8771</v>
      </c>
      <c r="D10131" s="56" t="s">
        <v>7841</v>
      </c>
      <c r="E10131" s="56" t="s">
        <v>362</v>
      </c>
      <c r="F10131" s="56" t="s">
        <v>22</v>
      </c>
      <c r="G10131" s="56"/>
      <c r="H10131" s="56" t="s">
        <v>53944</v>
      </c>
      <c r="I10131" s="56" t="s">
        <v>53945</v>
      </c>
      <c r="J10131" s="56" t="s">
        <v>53946</v>
      </c>
      <c r="K10131" s="56" t="s">
        <v>7326</v>
      </c>
      <c r="L10131" s="90" t="str">
        <f t="shared" si="316"/>
        <v>NA</v>
      </c>
      <c r="M10131" s="90"/>
      <c r="O10131" s="91"/>
      <c r="P10131" s="56"/>
      <c r="Q10131" s="56"/>
      <c r="R10131" s="56"/>
      <c r="S10131" s="56"/>
      <c r="T10131" s="56" t="s">
        <v>41850</v>
      </c>
      <c r="U10131" s="56" t="s">
        <v>50163</v>
      </c>
      <c r="V10131" s="56" t="s">
        <v>41863</v>
      </c>
      <c r="W10131" s="56" t="s">
        <v>7820</v>
      </c>
      <c r="X10131" s="56" t="s">
        <v>6579</v>
      </c>
      <c r="Y10131" s="56"/>
      <c r="Z10131" s="56" t="s">
        <v>50164</v>
      </c>
      <c r="AA10131" s="56" t="s">
        <v>50165</v>
      </c>
      <c r="AB10131" s="56" t="s">
        <v>50166</v>
      </c>
      <c r="AC10131" s="56" t="s">
        <v>7326</v>
      </c>
      <c r="AD10131" s="90" t="str">
        <f t="shared" si="317"/>
        <v>NA</v>
      </c>
      <c r="AE10131" s="90"/>
      <c r="AF10131" s="90"/>
      <c r="AG10131" s="90"/>
    </row>
    <row r="10132" spans="1:33">
      <c r="A10132" s="56" t="s">
        <v>53947</v>
      </c>
      <c r="B10132" s="56" t="s">
        <v>53948</v>
      </c>
      <c r="C10132" s="56" t="s">
        <v>53949</v>
      </c>
      <c r="D10132" s="56" t="s">
        <v>7841</v>
      </c>
      <c r="E10132" s="56" t="s">
        <v>362</v>
      </c>
      <c r="F10132" s="56" t="s">
        <v>22</v>
      </c>
      <c r="G10132" s="56"/>
      <c r="H10132" s="56" t="s">
        <v>53944</v>
      </c>
      <c r="I10132" s="56" t="s">
        <v>53945</v>
      </c>
      <c r="J10132" s="56" t="s">
        <v>53950</v>
      </c>
      <c r="K10132" s="56" t="s">
        <v>7326</v>
      </c>
      <c r="L10132" s="90" t="str">
        <f t="shared" si="316"/>
        <v>NA</v>
      </c>
      <c r="M10132" s="90"/>
      <c r="O10132" s="91"/>
      <c r="P10132" s="56"/>
      <c r="Q10132" s="56"/>
      <c r="R10132" s="56"/>
      <c r="S10132" s="56"/>
      <c r="T10132" s="56" t="s">
        <v>50167</v>
      </c>
      <c r="U10132" s="56" t="s">
        <v>50168</v>
      </c>
      <c r="V10132" s="56" t="s">
        <v>50169</v>
      </c>
      <c r="W10132" s="56" t="s">
        <v>7820</v>
      </c>
      <c r="X10132" s="56" t="s">
        <v>6579</v>
      </c>
      <c r="Y10132" s="56"/>
      <c r="Z10132" s="56" t="s">
        <v>50170</v>
      </c>
      <c r="AA10132" s="56" t="s">
        <v>50165</v>
      </c>
      <c r="AB10132" s="56"/>
      <c r="AC10132" s="56" t="s">
        <v>7326</v>
      </c>
      <c r="AD10132" s="90" t="str">
        <f t="shared" si="317"/>
        <v>NA</v>
      </c>
      <c r="AE10132" s="90"/>
      <c r="AF10132" s="90"/>
      <c r="AG10132" s="90"/>
    </row>
    <row r="10133" spans="1:33">
      <c r="A10133" s="56" t="s">
        <v>53951</v>
      </c>
      <c r="B10133" s="56" t="s">
        <v>53952</v>
      </c>
      <c r="C10133" s="56" t="s">
        <v>53953</v>
      </c>
      <c r="D10133" s="56" t="s">
        <v>7841</v>
      </c>
      <c r="E10133" s="56" t="s">
        <v>19701</v>
      </c>
      <c r="F10133" s="56" t="s">
        <v>22</v>
      </c>
      <c r="G10133" s="56"/>
      <c r="H10133" s="56" t="s">
        <v>53954</v>
      </c>
      <c r="I10133" s="56" t="s">
        <v>53955</v>
      </c>
      <c r="J10133" s="56" t="s">
        <v>53956</v>
      </c>
      <c r="K10133" s="56" t="s">
        <v>7326</v>
      </c>
      <c r="L10133" s="90" t="str">
        <f t="shared" si="316"/>
        <v>NA</v>
      </c>
      <c r="M10133" s="90"/>
      <c r="O10133" s="91"/>
      <c r="P10133" s="56"/>
      <c r="Q10133" s="56"/>
      <c r="R10133" s="56"/>
      <c r="S10133" s="56"/>
      <c r="T10133" s="56" t="s">
        <v>50171</v>
      </c>
      <c r="U10133" s="56" t="s">
        <v>50172</v>
      </c>
      <c r="V10133" s="56" t="s">
        <v>50173</v>
      </c>
      <c r="W10133" s="56" t="s">
        <v>7820</v>
      </c>
      <c r="X10133" s="56" t="s">
        <v>6592</v>
      </c>
      <c r="Y10133" s="56"/>
      <c r="Z10133" s="56" t="s">
        <v>50174</v>
      </c>
      <c r="AA10133" s="56" t="s">
        <v>50175</v>
      </c>
      <c r="AB10133" s="56" t="s">
        <v>50171</v>
      </c>
      <c r="AC10133" s="56" t="s">
        <v>7326</v>
      </c>
      <c r="AD10133" s="90" t="str">
        <f t="shared" si="317"/>
        <v>NA</v>
      </c>
      <c r="AE10133" s="90"/>
      <c r="AF10133" s="90"/>
      <c r="AG10133" s="90"/>
    </row>
    <row r="10134" spans="1:33">
      <c r="A10134" s="56" t="s">
        <v>53957</v>
      </c>
      <c r="B10134" s="56" t="s">
        <v>53958</v>
      </c>
      <c r="C10134" s="56" t="s">
        <v>34776</v>
      </c>
      <c r="D10134" s="56" t="s">
        <v>7841</v>
      </c>
      <c r="E10134" s="56" t="s">
        <v>53959</v>
      </c>
      <c r="F10134" s="56" t="s">
        <v>22</v>
      </c>
      <c r="G10134" s="56"/>
      <c r="H10134" s="56" t="s">
        <v>53960</v>
      </c>
      <c r="I10134" s="56" t="s">
        <v>53961</v>
      </c>
      <c r="J10134" s="56" t="s">
        <v>53962</v>
      </c>
      <c r="K10134" s="56" t="s">
        <v>7326</v>
      </c>
      <c r="L10134" s="90" t="str">
        <f t="shared" si="316"/>
        <v>NA</v>
      </c>
      <c r="M10134" s="90"/>
      <c r="O10134" s="91"/>
      <c r="P10134" s="56"/>
      <c r="Q10134" s="56"/>
      <c r="R10134" s="56"/>
      <c r="S10134" s="56"/>
      <c r="T10134" s="56" t="s">
        <v>50176</v>
      </c>
      <c r="U10134" s="56" t="s">
        <v>50177</v>
      </c>
      <c r="V10134" s="56" t="s">
        <v>50178</v>
      </c>
      <c r="W10134" s="56" t="s">
        <v>7820</v>
      </c>
      <c r="X10134" s="56" t="s">
        <v>13586</v>
      </c>
      <c r="Y10134" s="56"/>
      <c r="Z10134" s="56" t="s">
        <v>50179</v>
      </c>
      <c r="AA10134" s="56" t="s">
        <v>50180</v>
      </c>
      <c r="AB10134" s="56"/>
      <c r="AC10134" s="56" t="s">
        <v>7326</v>
      </c>
      <c r="AD10134" s="90" t="str">
        <f t="shared" si="317"/>
        <v>NA</v>
      </c>
      <c r="AE10134" s="90"/>
      <c r="AF10134" s="90"/>
      <c r="AG10134" s="90"/>
    </row>
    <row r="10135" spans="1:33">
      <c r="A10135" s="56" t="s">
        <v>56465</v>
      </c>
      <c r="B10135" s="56" t="s">
        <v>53963</v>
      </c>
      <c r="C10135" s="56" t="s">
        <v>9836</v>
      </c>
      <c r="D10135" s="56" t="s">
        <v>7841</v>
      </c>
      <c r="E10135" s="56" t="s">
        <v>53964</v>
      </c>
      <c r="F10135" s="56" t="s">
        <v>22</v>
      </c>
      <c r="G10135" s="56"/>
      <c r="H10135" s="56" t="s">
        <v>53965</v>
      </c>
      <c r="I10135" s="56" t="s">
        <v>53966</v>
      </c>
      <c r="J10135" s="56" t="s">
        <v>53967</v>
      </c>
      <c r="K10135" s="56" t="s">
        <v>7326</v>
      </c>
      <c r="L10135" s="90" t="str">
        <f t="shared" si="316"/>
        <v>NA</v>
      </c>
      <c r="M10135" s="90"/>
      <c r="O10135" s="91"/>
      <c r="P10135" s="56"/>
      <c r="Q10135" s="56"/>
      <c r="R10135" s="56"/>
      <c r="S10135" s="56"/>
      <c r="T10135" s="56" t="s">
        <v>50181</v>
      </c>
      <c r="U10135" s="56" t="s">
        <v>50182</v>
      </c>
      <c r="V10135" s="56" t="s">
        <v>32943</v>
      </c>
      <c r="W10135" s="56" t="s">
        <v>7820</v>
      </c>
      <c r="X10135" s="56" t="s">
        <v>3231</v>
      </c>
      <c r="Y10135" s="56"/>
      <c r="Z10135" s="56" t="s">
        <v>50183</v>
      </c>
      <c r="AA10135" s="56" t="s">
        <v>50184</v>
      </c>
      <c r="AB10135" s="56" t="s">
        <v>50185</v>
      </c>
      <c r="AC10135" s="56" t="s">
        <v>7326</v>
      </c>
      <c r="AD10135" s="90" t="str">
        <f t="shared" si="317"/>
        <v>NA</v>
      </c>
      <c r="AE10135" s="90"/>
      <c r="AF10135" s="90"/>
      <c r="AG10135" s="90"/>
    </row>
    <row r="10136" spans="1:33">
      <c r="A10136" s="56" t="s">
        <v>53968</v>
      </c>
      <c r="B10136" s="56" t="s">
        <v>53969</v>
      </c>
      <c r="C10136" s="56" t="s">
        <v>53970</v>
      </c>
      <c r="D10136" s="56" t="s">
        <v>7841</v>
      </c>
      <c r="E10136" s="56" t="s">
        <v>2863</v>
      </c>
      <c r="F10136" s="56" t="s">
        <v>22</v>
      </c>
      <c r="G10136" s="56"/>
      <c r="H10136" s="56" t="s">
        <v>53971</v>
      </c>
      <c r="I10136" s="56" t="s">
        <v>53972</v>
      </c>
      <c r="J10136" s="56" t="s">
        <v>53973</v>
      </c>
      <c r="K10136" s="56" t="s">
        <v>7326</v>
      </c>
      <c r="L10136" s="90" t="str">
        <f t="shared" si="316"/>
        <v>NA</v>
      </c>
      <c r="M10136" s="90"/>
      <c r="O10136" s="91"/>
      <c r="P10136" s="56"/>
      <c r="Q10136" s="56"/>
      <c r="R10136" s="56"/>
      <c r="S10136" s="56"/>
      <c r="T10136" s="56" t="s">
        <v>50186</v>
      </c>
      <c r="U10136" s="56" t="s">
        <v>50187</v>
      </c>
      <c r="V10136" s="56" t="s">
        <v>41863</v>
      </c>
      <c r="W10136" s="56" t="s">
        <v>7820</v>
      </c>
      <c r="X10136" s="56" t="s">
        <v>3231</v>
      </c>
      <c r="Y10136" s="56"/>
      <c r="Z10136" s="56" t="s">
        <v>50183</v>
      </c>
      <c r="AA10136" s="56" t="s">
        <v>50184</v>
      </c>
      <c r="AB10136" s="56" t="s">
        <v>50188</v>
      </c>
      <c r="AC10136" s="56" t="s">
        <v>7326</v>
      </c>
      <c r="AD10136" s="90" t="str">
        <f t="shared" si="317"/>
        <v>NA</v>
      </c>
      <c r="AE10136" s="90"/>
      <c r="AF10136" s="90"/>
      <c r="AG10136" s="90"/>
    </row>
    <row r="10137" spans="1:33">
      <c r="A10137" s="56" t="s">
        <v>53974</v>
      </c>
      <c r="B10137" s="56" t="s">
        <v>53975</v>
      </c>
      <c r="C10137" s="56" t="s">
        <v>53147</v>
      </c>
      <c r="D10137" s="56" t="s">
        <v>7841</v>
      </c>
      <c r="E10137" s="56" t="s">
        <v>19911</v>
      </c>
      <c r="F10137" s="56" t="s">
        <v>22</v>
      </c>
      <c r="G10137" s="56"/>
      <c r="H10137" s="56" t="s">
        <v>53976</v>
      </c>
      <c r="I10137" s="56" t="s">
        <v>53977</v>
      </c>
      <c r="J10137" s="56" t="s">
        <v>53978</v>
      </c>
      <c r="K10137" s="56" t="s">
        <v>7326</v>
      </c>
      <c r="L10137" s="90" t="str">
        <f t="shared" si="316"/>
        <v>NA</v>
      </c>
      <c r="M10137" s="90"/>
      <c r="O10137" s="91"/>
      <c r="P10137" s="56"/>
      <c r="Q10137" s="56"/>
      <c r="R10137" s="56"/>
      <c r="S10137" s="56"/>
      <c r="T10137" s="56" t="s">
        <v>50189</v>
      </c>
      <c r="U10137" s="56" t="s">
        <v>50190</v>
      </c>
      <c r="V10137" s="56" t="s">
        <v>50191</v>
      </c>
      <c r="W10137" s="56" t="s">
        <v>7820</v>
      </c>
      <c r="X10137" s="56" t="s">
        <v>3231</v>
      </c>
      <c r="Y10137" s="56"/>
      <c r="Z10137" s="56" t="s">
        <v>50183</v>
      </c>
      <c r="AA10137" s="56" t="s">
        <v>50184</v>
      </c>
      <c r="AB10137" s="56"/>
      <c r="AC10137" s="56" t="s">
        <v>7326</v>
      </c>
      <c r="AD10137" s="90" t="str">
        <f t="shared" si="317"/>
        <v>NA</v>
      </c>
      <c r="AE10137" s="90"/>
      <c r="AF10137" s="90"/>
      <c r="AG10137" s="90"/>
    </row>
    <row r="10138" spans="1:33">
      <c r="A10138" s="56" t="s">
        <v>53979</v>
      </c>
      <c r="B10138" s="56" t="s">
        <v>53980</v>
      </c>
      <c r="C10138" s="56" t="s">
        <v>53981</v>
      </c>
      <c r="D10138" s="56" t="s">
        <v>7841</v>
      </c>
      <c r="E10138" s="56" t="s">
        <v>53982</v>
      </c>
      <c r="F10138" s="56" t="s">
        <v>22</v>
      </c>
      <c r="G10138" s="56"/>
      <c r="H10138" s="56" t="s">
        <v>53983</v>
      </c>
      <c r="I10138" s="56" t="s">
        <v>53984</v>
      </c>
      <c r="J10138" s="56" t="s">
        <v>53985</v>
      </c>
      <c r="K10138" s="56" t="s">
        <v>7326</v>
      </c>
      <c r="L10138" s="90" t="str">
        <f t="shared" si="316"/>
        <v>NA</v>
      </c>
      <c r="M10138" s="90"/>
      <c r="O10138" s="91"/>
      <c r="P10138" s="56"/>
      <c r="Q10138" s="56"/>
      <c r="R10138" s="56"/>
      <c r="S10138" s="56"/>
      <c r="T10138" s="56" t="s">
        <v>41850</v>
      </c>
      <c r="U10138" s="56" t="s">
        <v>50192</v>
      </c>
      <c r="V10138" s="56" t="s">
        <v>11319</v>
      </c>
      <c r="W10138" s="56" t="s">
        <v>7820</v>
      </c>
      <c r="X10138" s="56" t="s">
        <v>6617</v>
      </c>
      <c r="Y10138" s="56"/>
      <c r="Z10138" s="56" t="s">
        <v>50193</v>
      </c>
      <c r="AA10138" s="56" t="s">
        <v>50194</v>
      </c>
      <c r="AB10138" s="56" t="s">
        <v>50195</v>
      </c>
      <c r="AC10138" s="56" t="s">
        <v>7326</v>
      </c>
      <c r="AD10138" s="90" t="str">
        <f t="shared" si="317"/>
        <v>NA</v>
      </c>
      <c r="AE10138" s="90"/>
      <c r="AF10138" s="90"/>
      <c r="AG10138" s="90"/>
    </row>
    <row r="10139" spans="1:33">
      <c r="A10139" s="56" t="s">
        <v>53986</v>
      </c>
      <c r="B10139" s="56" t="s">
        <v>53987</v>
      </c>
      <c r="C10139" s="56" t="s">
        <v>53988</v>
      </c>
      <c r="D10139" s="56" t="s">
        <v>7841</v>
      </c>
      <c r="E10139" s="56" t="s">
        <v>8791</v>
      </c>
      <c r="F10139" s="56" t="s">
        <v>22</v>
      </c>
      <c r="G10139" s="56"/>
      <c r="H10139" s="56" t="s">
        <v>53989</v>
      </c>
      <c r="I10139" s="56" t="s">
        <v>53990</v>
      </c>
      <c r="J10139" s="56" t="s">
        <v>53991</v>
      </c>
      <c r="K10139" s="56" t="s">
        <v>7326</v>
      </c>
      <c r="L10139" s="90" t="str">
        <f t="shared" si="316"/>
        <v>NA</v>
      </c>
      <c r="M10139" s="90"/>
      <c r="O10139" s="91"/>
      <c r="P10139" s="56"/>
      <c r="Q10139" s="56"/>
      <c r="R10139" s="56"/>
      <c r="S10139" s="56"/>
      <c r="T10139" s="56" t="s">
        <v>15893</v>
      </c>
      <c r="U10139" s="56" t="s">
        <v>50196</v>
      </c>
      <c r="V10139" s="56" t="s">
        <v>11319</v>
      </c>
      <c r="W10139" s="56" t="s">
        <v>7820</v>
      </c>
      <c r="X10139" s="56" t="s">
        <v>11309</v>
      </c>
      <c r="Y10139" s="56"/>
      <c r="Z10139" s="56" t="s">
        <v>50197</v>
      </c>
      <c r="AA10139" s="56" t="s">
        <v>50198</v>
      </c>
      <c r="AB10139" s="56" t="s">
        <v>50199</v>
      </c>
      <c r="AC10139" s="56" t="s">
        <v>7326</v>
      </c>
      <c r="AD10139" s="90" t="str">
        <f t="shared" si="317"/>
        <v>NA</v>
      </c>
      <c r="AE10139" s="90"/>
      <c r="AF10139" s="90"/>
      <c r="AG10139" s="90"/>
    </row>
    <row r="10140" spans="1:33">
      <c r="A10140" s="56" t="s">
        <v>53992</v>
      </c>
      <c r="B10140" s="56" t="s">
        <v>53993</v>
      </c>
      <c r="C10140" s="56" t="s">
        <v>8799</v>
      </c>
      <c r="D10140" s="56" t="s">
        <v>7841</v>
      </c>
      <c r="E10140" s="56" t="s">
        <v>8800</v>
      </c>
      <c r="F10140" s="56" t="s">
        <v>22</v>
      </c>
      <c r="G10140" s="56"/>
      <c r="H10140" s="56" t="s">
        <v>53994</v>
      </c>
      <c r="I10140" s="56" t="s">
        <v>53995</v>
      </c>
      <c r="J10140" s="56" t="s">
        <v>53996</v>
      </c>
      <c r="K10140" s="56" t="s">
        <v>7326</v>
      </c>
      <c r="L10140" s="90" t="str">
        <f t="shared" si="316"/>
        <v>NA</v>
      </c>
      <c r="M10140" s="90"/>
      <c r="O10140" s="91"/>
      <c r="P10140" s="56"/>
      <c r="Q10140" s="56"/>
      <c r="R10140" s="56"/>
      <c r="S10140" s="56"/>
      <c r="T10140" s="56" t="s">
        <v>50200</v>
      </c>
      <c r="U10140" s="56" t="s">
        <v>50201</v>
      </c>
      <c r="V10140" s="56" t="s">
        <v>50202</v>
      </c>
      <c r="W10140" s="56" t="s">
        <v>7820</v>
      </c>
      <c r="X10140" s="56" t="s">
        <v>50203</v>
      </c>
      <c r="Y10140" s="56"/>
      <c r="Z10140" s="56" t="s">
        <v>50204</v>
      </c>
      <c r="AA10140" s="56" t="s">
        <v>50205</v>
      </c>
      <c r="AB10140" s="56"/>
      <c r="AC10140" s="56" t="s">
        <v>7326</v>
      </c>
      <c r="AD10140" s="90" t="str">
        <f t="shared" si="317"/>
        <v>NA</v>
      </c>
      <c r="AE10140" s="90"/>
      <c r="AF10140" s="90"/>
      <c r="AG10140" s="90"/>
    </row>
    <row r="10141" spans="1:33">
      <c r="A10141" s="56" t="s">
        <v>53997</v>
      </c>
      <c r="B10141" s="56" t="s">
        <v>53998</v>
      </c>
      <c r="C10141" s="56" t="s">
        <v>53999</v>
      </c>
      <c r="D10141" s="56" t="s">
        <v>7841</v>
      </c>
      <c r="E10141" s="56" t="s">
        <v>857</v>
      </c>
      <c r="F10141" s="56" t="s">
        <v>22</v>
      </c>
      <c r="G10141" s="56"/>
      <c r="H10141" s="56" t="s">
        <v>54000</v>
      </c>
      <c r="I10141" s="56" t="s">
        <v>54001</v>
      </c>
      <c r="J10141" s="56" t="s">
        <v>54002</v>
      </c>
      <c r="K10141" s="56" t="s">
        <v>7326</v>
      </c>
      <c r="L10141" s="90" t="str">
        <f t="shared" si="316"/>
        <v>NA</v>
      </c>
      <c r="M10141" s="90"/>
      <c r="O10141" s="91"/>
      <c r="P10141" s="56"/>
      <c r="Q10141" s="56"/>
      <c r="R10141" s="56"/>
      <c r="S10141" s="56"/>
      <c r="T10141" s="56" t="s">
        <v>50206</v>
      </c>
      <c r="U10141" s="56" t="s">
        <v>50207</v>
      </c>
      <c r="V10141" s="56" t="s">
        <v>50208</v>
      </c>
      <c r="W10141" s="56" t="s">
        <v>7820</v>
      </c>
      <c r="X10141" s="56" t="s">
        <v>11327</v>
      </c>
      <c r="Y10141" s="56"/>
      <c r="Z10141" s="56" t="s">
        <v>50209</v>
      </c>
      <c r="AA10141" s="56" t="s">
        <v>50210</v>
      </c>
      <c r="AB10141" s="56" t="s">
        <v>50206</v>
      </c>
      <c r="AC10141" s="56" t="s">
        <v>7326</v>
      </c>
      <c r="AD10141" s="90" t="str">
        <f t="shared" si="317"/>
        <v>NA</v>
      </c>
      <c r="AE10141" s="90"/>
      <c r="AF10141" s="90"/>
      <c r="AG10141" s="90"/>
    </row>
    <row r="10142" spans="1:33">
      <c r="A10142" s="56" t="s">
        <v>54003</v>
      </c>
      <c r="B10142" s="56" t="s">
        <v>54004</v>
      </c>
      <c r="C10142" s="56" t="s">
        <v>54005</v>
      </c>
      <c r="D10142" s="56" t="s">
        <v>7841</v>
      </c>
      <c r="E10142" s="56" t="s">
        <v>857</v>
      </c>
      <c r="F10142" s="56" t="s">
        <v>22</v>
      </c>
      <c r="G10142" s="56"/>
      <c r="H10142" s="56" t="s">
        <v>54000</v>
      </c>
      <c r="I10142" s="56" t="s">
        <v>54001</v>
      </c>
      <c r="J10142" s="56" t="s">
        <v>54006</v>
      </c>
      <c r="K10142" s="56" t="s">
        <v>7326</v>
      </c>
      <c r="L10142" s="90" t="str">
        <f t="shared" si="316"/>
        <v>NA</v>
      </c>
      <c r="M10142" s="90"/>
      <c r="O10142" s="91"/>
      <c r="P10142" s="56"/>
      <c r="Q10142" s="56"/>
      <c r="R10142" s="56"/>
      <c r="S10142" s="56"/>
      <c r="T10142" s="56" t="s">
        <v>41850</v>
      </c>
      <c r="U10142" s="56" t="s">
        <v>50211</v>
      </c>
      <c r="V10142" s="56" t="s">
        <v>41863</v>
      </c>
      <c r="W10142" s="56" t="s">
        <v>7820</v>
      </c>
      <c r="X10142" s="56" t="s">
        <v>11327</v>
      </c>
      <c r="Y10142" s="56"/>
      <c r="Z10142" s="56" t="s">
        <v>50212</v>
      </c>
      <c r="AA10142" s="56" t="s">
        <v>50210</v>
      </c>
      <c r="AB10142" s="56" t="s">
        <v>50213</v>
      </c>
      <c r="AC10142" s="56" t="s">
        <v>7326</v>
      </c>
      <c r="AD10142" s="90" t="str">
        <f t="shared" si="317"/>
        <v>NA</v>
      </c>
      <c r="AE10142" s="90"/>
      <c r="AF10142" s="90"/>
      <c r="AG10142" s="90"/>
    </row>
    <row r="10143" spans="1:33">
      <c r="A10143" s="56" t="s">
        <v>54007</v>
      </c>
      <c r="B10143" s="56" t="s">
        <v>54008</v>
      </c>
      <c r="C10143" s="56" t="s">
        <v>54009</v>
      </c>
      <c r="D10143" s="56" t="s">
        <v>7841</v>
      </c>
      <c r="E10143" s="56" t="s">
        <v>54010</v>
      </c>
      <c r="F10143" s="56" t="s">
        <v>22</v>
      </c>
      <c r="G10143" s="56"/>
      <c r="H10143" s="56" t="s">
        <v>54011</v>
      </c>
      <c r="I10143" s="56" t="s">
        <v>54012</v>
      </c>
      <c r="J10143" s="56" t="s">
        <v>54013</v>
      </c>
      <c r="K10143" s="56" t="s">
        <v>7326</v>
      </c>
      <c r="L10143" s="90" t="str">
        <f t="shared" si="316"/>
        <v>NA</v>
      </c>
      <c r="M10143" s="90"/>
      <c r="O10143" s="91"/>
      <c r="P10143" s="56"/>
      <c r="Q10143" s="56"/>
      <c r="R10143" s="56"/>
      <c r="S10143" s="56"/>
      <c r="T10143" s="56" t="s">
        <v>50214</v>
      </c>
      <c r="U10143" s="56" t="s">
        <v>50215</v>
      </c>
      <c r="V10143" s="56" t="s">
        <v>50216</v>
      </c>
      <c r="W10143" s="56" t="s">
        <v>7820</v>
      </c>
      <c r="X10143" s="56" t="s">
        <v>11334</v>
      </c>
      <c r="Y10143" s="56"/>
      <c r="Z10143" s="56" t="s">
        <v>50217</v>
      </c>
      <c r="AA10143" s="56" t="s">
        <v>50218</v>
      </c>
      <c r="AB10143" s="56"/>
      <c r="AC10143" s="56" t="s">
        <v>7326</v>
      </c>
      <c r="AD10143" s="90" t="str">
        <f t="shared" si="317"/>
        <v>NA</v>
      </c>
      <c r="AE10143" s="90"/>
      <c r="AF10143" s="90"/>
      <c r="AG10143" s="90"/>
    </row>
    <row r="10144" spans="1:33">
      <c r="A10144" s="56" t="s">
        <v>54014</v>
      </c>
      <c r="B10144" s="56" t="s">
        <v>54015</v>
      </c>
      <c r="C10144" s="56" t="s">
        <v>20873</v>
      </c>
      <c r="D10144" s="56" t="s">
        <v>7841</v>
      </c>
      <c r="E10144" s="56" t="s">
        <v>54016</v>
      </c>
      <c r="F10144" s="56" t="s">
        <v>22</v>
      </c>
      <c r="G10144" s="56"/>
      <c r="H10144" s="56" t="s">
        <v>54017</v>
      </c>
      <c r="I10144" s="56" t="s">
        <v>54018</v>
      </c>
      <c r="J10144" s="56" t="s">
        <v>54019</v>
      </c>
      <c r="K10144" s="56" t="s">
        <v>7326</v>
      </c>
      <c r="L10144" s="90" t="str">
        <f t="shared" si="316"/>
        <v>NA</v>
      </c>
      <c r="M10144" s="90"/>
      <c r="O10144" s="91"/>
      <c r="P10144" s="56"/>
      <c r="Q10144" s="56"/>
      <c r="R10144" s="56"/>
      <c r="S10144" s="56"/>
      <c r="T10144" s="56" t="s">
        <v>50219</v>
      </c>
      <c r="U10144" s="56" t="s">
        <v>50220</v>
      </c>
      <c r="V10144" s="56" t="s">
        <v>50221</v>
      </c>
      <c r="W10144" s="56" t="s">
        <v>7820</v>
      </c>
      <c r="X10144" s="56" t="s">
        <v>11334</v>
      </c>
      <c r="Y10144" s="56"/>
      <c r="Z10144" s="56" t="s">
        <v>50217</v>
      </c>
      <c r="AA10144" s="56" t="s">
        <v>50218</v>
      </c>
      <c r="AB10144" s="56"/>
      <c r="AC10144" s="56" t="s">
        <v>7326</v>
      </c>
      <c r="AD10144" s="90" t="str">
        <f t="shared" si="317"/>
        <v>NA</v>
      </c>
      <c r="AE10144" s="90"/>
      <c r="AF10144" s="90"/>
      <c r="AG10144" s="90"/>
    </row>
    <row r="10145" spans="1:33">
      <c r="A10145" s="56" t="s">
        <v>54020</v>
      </c>
      <c r="B10145" s="56" t="s">
        <v>54021</v>
      </c>
      <c r="C10145" s="56" t="s">
        <v>53147</v>
      </c>
      <c r="D10145" s="56" t="s">
        <v>7841</v>
      </c>
      <c r="E10145" s="56" t="s">
        <v>8819</v>
      </c>
      <c r="F10145" s="56" t="s">
        <v>22</v>
      </c>
      <c r="G10145" s="56"/>
      <c r="H10145" s="56" t="s">
        <v>54022</v>
      </c>
      <c r="I10145" s="56" t="s">
        <v>54023</v>
      </c>
      <c r="J10145" s="56" t="s">
        <v>54024</v>
      </c>
      <c r="K10145" s="56" t="s">
        <v>7326</v>
      </c>
      <c r="L10145" s="90" t="str">
        <f t="shared" si="316"/>
        <v>NA</v>
      </c>
      <c r="M10145" s="90"/>
      <c r="O10145" s="91"/>
      <c r="P10145" s="56"/>
      <c r="Q10145" s="56"/>
      <c r="R10145" s="56"/>
      <c r="S10145" s="56"/>
      <c r="T10145" s="56" t="s">
        <v>50222</v>
      </c>
      <c r="U10145" s="56" t="s">
        <v>50223</v>
      </c>
      <c r="V10145" s="56" t="s">
        <v>32943</v>
      </c>
      <c r="W10145" s="56" t="s">
        <v>7820</v>
      </c>
      <c r="X10145" s="56" t="s">
        <v>654</v>
      </c>
      <c r="Y10145" s="56"/>
      <c r="Z10145" s="56" t="s">
        <v>50224</v>
      </c>
      <c r="AA10145" s="56" t="s">
        <v>50225</v>
      </c>
      <c r="AB10145" s="56" t="s">
        <v>50226</v>
      </c>
      <c r="AC10145" s="56" t="s">
        <v>7326</v>
      </c>
      <c r="AD10145" s="90" t="str">
        <f t="shared" si="317"/>
        <v>NA</v>
      </c>
      <c r="AE10145" s="90"/>
      <c r="AF10145" s="90"/>
      <c r="AG10145" s="90"/>
    </row>
    <row r="10146" spans="1:33">
      <c r="A10146" s="56" t="s">
        <v>54025</v>
      </c>
      <c r="B10146" s="56" t="s">
        <v>54026</v>
      </c>
      <c r="C10146" s="56" t="s">
        <v>54027</v>
      </c>
      <c r="D10146" s="56" t="s">
        <v>7841</v>
      </c>
      <c r="E10146" s="56" t="s">
        <v>20090</v>
      </c>
      <c r="F10146" s="56" t="s">
        <v>22</v>
      </c>
      <c r="G10146" s="56"/>
      <c r="H10146" s="56" t="s">
        <v>54028</v>
      </c>
      <c r="I10146" s="56" t="s">
        <v>54029</v>
      </c>
      <c r="J10146" s="56" t="s">
        <v>54025</v>
      </c>
      <c r="K10146" s="56" t="s">
        <v>7326</v>
      </c>
      <c r="L10146" s="90" t="str">
        <f t="shared" si="316"/>
        <v>NA</v>
      </c>
      <c r="M10146" s="90"/>
      <c r="O10146" s="91"/>
      <c r="P10146" s="56"/>
      <c r="Q10146" s="56"/>
      <c r="R10146" s="56"/>
      <c r="S10146" s="56"/>
      <c r="T10146" s="56" t="s">
        <v>50227</v>
      </c>
      <c r="U10146" s="56" t="s">
        <v>50228</v>
      </c>
      <c r="V10146" s="56" t="s">
        <v>50229</v>
      </c>
      <c r="W10146" s="56" t="s">
        <v>7820</v>
      </c>
      <c r="X10146" s="56" t="s">
        <v>654</v>
      </c>
      <c r="Y10146" s="56"/>
      <c r="Z10146" s="56" t="s">
        <v>50224</v>
      </c>
      <c r="AA10146" s="56" t="s">
        <v>50225</v>
      </c>
      <c r="AB10146" s="56" t="s">
        <v>50227</v>
      </c>
      <c r="AC10146" s="56" t="s">
        <v>7326</v>
      </c>
      <c r="AD10146" s="90" t="str">
        <f t="shared" si="317"/>
        <v>NA</v>
      </c>
      <c r="AE10146" s="90"/>
      <c r="AF10146" s="90"/>
      <c r="AG10146" s="90"/>
    </row>
    <row r="10147" spans="1:33">
      <c r="A10147" s="56" t="s">
        <v>54030</v>
      </c>
      <c r="B10147" s="56" t="s">
        <v>54031</v>
      </c>
      <c r="C10147" s="56" t="s">
        <v>54032</v>
      </c>
      <c r="D10147" s="56" t="s">
        <v>7841</v>
      </c>
      <c r="E10147" s="56" t="s">
        <v>8828</v>
      </c>
      <c r="F10147" s="56" t="s">
        <v>22</v>
      </c>
      <c r="G10147" s="56"/>
      <c r="H10147" s="56" t="s">
        <v>54033</v>
      </c>
      <c r="I10147" s="56" t="s">
        <v>54034</v>
      </c>
      <c r="J10147" s="56" t="s">
        <v>54035</v>
      </c>
      <c r="K10147" s="56" t="s">
        <v>7326</v>
      </c>
      <c r="L10147" s="90" t="str">
        <f t="shared" si="316"/>
        <v>NA</v>
      </c>
      <c r="M10147" s="90"/>
      <c r="O10147" s="91"/>
      <c r="P10147" s="56"/>
      <c r="Q10147" s="56"/>
      <c r="R10147" s="56"/>
      <c r="S10147" s="56"/>
      <c r="T10147" s="56" t="s">
        <v>50230</v>
      </c>
      <c r="U10147" s="56" t="s">
        <v>50231</v>
      </c>
      <c r="V10147" s="56" t="s">
        <v>42188</v>
      </c>
      <c r="W10147" s="56" t="s">
        <v>7820</v>
      </c>
      <c r="X10147" s="56" t="s">
        <v>654</v>
      </c>
      <c r="Y10147" s="56"/>
      <c r="Z10147" s="56" t="s">
        <v>50224</v>
      </c>
      <c r="AA10147" s="56" t="s">
        <v>50225</v>
      </c>
      <c r="AB10147" s="56"/>
      <c r="AC10147" s="56" t="s">
        <v>7326</v>
      </c>
      <c r="AD10147" s="90" t="str">
        <f t="shared" si="317"/>
        <v>NA</v>
      </c>
      <c r="AE10147" s="90"/>
      <c r="AF10147" s="90"/>
      <c r="AG10147" s="90"/>
    </row>
    <row r="10148" spans="1:33">
      <c r="A10148" s="56" t="s">
        <v>54036</v>
      </c>
      <c r="B10148" s="56" t="s">
        <v>54037</v>
      </c>
      <c r="C10148" s="56" t="s">
        <v>54038</v>
      </c>
      <c r="D10148" s="56" t="s">
        <v>7841</v>
      </c>
      <c r="E10148" s="56" t="s">
        <v>20155</v>
      </c>
      <c r="F10148" s="56" t="s">
        <v>22</v>
      </c>
      <c r="G10148" s="56"/>
      <c r="H10148" s="56" t="s">
        <v>54039</v>
      </c>
      <c r="I10148" s="56" t="s">
        <v>54040</v>
      </c>
      <c r="J10148" s="56" t="s">
        <v>54041</v>
      </c>
      <c r="K10148" s="56" t="s">
        <v>7326</v>
      </c>
      <c r="L10148" s="90" t="str">
        <f t="shared" si="316"/>
        <v>NA</v>
      </c>
      <c r="M10148" s="90"/>
      <c r="O10148" s="91"/>
      <c r="P10148" s="56"/>
      <c r="Q10148" s="56"/>
      <c r="R10148" s="56"/>
      <c r="S10148" s="56"/>
      <c r="T10148" s="56" t="s">
        <v>41850</v>
      </c>
      <c r="U10148" s="56" t="s">
        <v>50232</v>
      </c>
      <c r="V10148" s="56" t="s">
        <v>11319</v>
      </c>
      <c r="W10148" s="56" t="s">
        <v>7820</v>
      </c>
      <c r="X10148" s="56" t="s">
        <v>654</v>
      </c>
      <c r="Y10148" s="56"/>
      <c r="Z10148" s="56" t="s">
        <v>50233</v>
      </c>
      <c r="AA10148" s="56" t="s">
        <v>50225</v>
      </c>
      <c r="AB10148" s="56" t="s">
        <v>41782</v>
      </c>
      <c r="AC10148" s="56" t="s">
        <v>7326</v>
      </c>
      <c r="AD10148" s="90" t="str">
        <f t="shared" si="317"/>
        <v>NA</v>
      </c>
      <c r="AE10148" s="90"/>
      <c r="AF10148" s="90"/>
      <c r="AG10148" s="90"/>
    </row>
    <row r="10149" spans="1:33">
      <c r="A10149" s="56" t="s">
        <v>54042</v>
      </c>
      <c r="B10149" s="56" t="s">
        <v>54043</v>
      </c>
      <c r="C10149" s="56" t="s">
        <v>43958</v>
      </c>
      <c r="D10149" s="56" t="s">
        <v>7841</v>
      </c>
      <c r="E10149" s="56" t="s">
        <v>391</v>
      </c>
      <c r="F10149" s="56" t="s">
        <v>22</v>
      </c>
      <c r="G10149" s="56"/>
      <c r="H10149" s="56" t="s">
        <v>54044</v>
      </c>
      <c r="I10149" s="56" t="s">
        <v>54045</v>
      </c>
      <c r="J10149" s="56" t="s">
        <v>54046</v>
      </c>
      <c r="K10149" s="56" t="s">
        <v>7326</v>
      </c>
      <c r="L10149" s="90" t="str">
        <f t="shared" si="316"/>
        <v>NA</v>
      </c>
      <c r="M10149" s="90"/>
      <c r="O10149" s="91"/>
      <c r="P10149" s="56"/>
      <c r="Q10149" s="56"/>
      <c r="R10149" s="56"/>
      <c r="S10149" s="56"/>
      <c r="T10149" s="56" t="s">
        <v>50234</v>
      </c>
      <c r="U10149" s="56" t="s">
        <v>50235</v>
      </c>
      <c r="V10149" s="56" t="s">
        <v>41863</v>
      </c>
      <c r="W10149" s="56" t="s">
        <v>7820</v>
      </c>
      <c r="X10149" s="56" t="s">
        <v>50236</v>
      </c>
      <c r="Y10149" s="56"/>
      <c r="Z10149" s="56" t="s">
        <v>50237</v>
      </c>
      <c r="AA10149" s="56" t="s">
        <v>50238</v>
      </c>
      <c r="AB10149" s="56" t="s">
        <v>50239</v>
      </c>
      <c r="AC10149" s="56" t="s">
        <v>7326</v>
      </c>
      <c r="AD10149" s="90" t="str">
        <f t="shared" si="317"/>
        <v>NA</v>
      </c>
      <c r="AE10149" s="90"/>
      <c r="AF10149" s="90"/>
      <c r="AG10149" s="90"/>
    </row>
    <row r="10150" spans="1:33">
      <c r="A10150" s="56" t="s">
        <v>54047</v>
      </c>
      <c r="B10150" s="56" t="s">
        <v>54048</v>
      </c>
      <c r="C10150" s="56" t="s">
        <v>53147</v>
      </c>
      <c r="D10150" s="56" t="s">
        <v>7841</v>
      </c>
      <c r="E10150" s="56" t="s">
        <v>391</v>
      </c>
      <c r="F10150" s="56" t="s">
        <v>22</v>
      </c>
      <c r="G10150" s="56"/>
      <c r="H10150" s="56" t="s">
        <v>54044</v>
      </c>
      <c r="I10150" s="56" t="s">
        <v>54045</v>
      </c>
      <c r="J10150" s="56" t="s">
        <v>54049</v>
      </c>
      <c r="K10150" s="56" t="s">
        <v>7326</v>
      </c>
      <c r="L10150" s="90" t="str">
        <f t="shared" si="316"/>
        <v>NA</v>
      </c>
      <c r="M10150" s="90"/>
      <c r="O10150" s="91"/>
      <c r="P10150" s="56"/>
      <c r="Q10150" s="56"/>
      <c r="R10150" s="56"/>
      <c r="S10150" s="56"/>
      <c r="T10150" s="56" t="s">
        <v>41850</v>
      </c>
      <c r="U10150" s="56" t="s">
        <v>50240</v>
      </c>
      <c r="V10150" s="56" t="s">
        <v>41731</v>
      </c>
      <c r="W10150" s="56" t="s">
        <v>7820</v>
      </c>
      <c r="X10150" s="56" t="s">
        <v>6633</v>
      </c>
      <c r="Y10150" s="56"/>
      <c r="Z10150" s="56" t="s">
        <v>50241</v>
      </c>
      <c r="AA10150" s="56" t="s">
        <v>50242</v>
      </c>
      <c r="AB10150" s="56" t="s">
        <v>41855</v>
      </c>
      <c r="AC10150" s="56" t="s">
        <v>7326</v>
      </c>
      <c r="AD10150" s="90" t="str">
        <f t="shared" si="317"/>
        <v>NA</v>
      </c>
      <c r="AE10150" s="90"/>
      <c r="AF10150" s="90"/>
      <c r="AG10150" s="90"/>
    </row>
    <row r="10151" spans="1:33">
      <c r="A10151" s="56" t="s">
        <v>54050</v>
      </c>
      <c r="B10151" s="56" t="s">
        <v>54051</v>
      </c>
      <c r="C10151" s="56" t="s">
        <v>54052</v>
      </c>
      <c r="D10151" s="56" t="s">
        <v>7841</v>
      </c>
      <c r="E10151" s="56" t="s">
        <v>391</v>
      </c>
      <c r="F10151" s="56" t="s">
        <v>22</v>
      </c>
      <c r="G10151" s="56"/>
      <c r="H10151" s="56" t="s">
        <v>54044</v>
      </c>
      <c r="I10151" s="56" t="s">
        <v>54045</v>
      </c>
      <c r="J10151" s="56" t="s">
        <v>54053</v>
      </c>
      <c r="K10151" s="56" t="s">
        <v>7326</v>
      </c>
      <c r="L10151" s="90" t="str">
        <f t="shared" si="316"/>
        <v>NA</v>
      </c>
      <c r="M10151" s="90"/>
      <c r="O10151" s="91"/>
      <c r="P10151" s="56"/>
      <c r="Q10151" s="56"/>
      <c r="R10151" s="56"/>
      <c r="S10151" s="56"/>
      <c r="T10151" s="56" t="s">
        <v>41850</v>
      </c>
      <c r="U10151" s="56" t="s">
        <v>50243</v>
      </c>
      <c r="V10151" s="56" t="s">
        <v>41863</v>
      </c>
      <c r="W10151" s="56" t="s">
        <v>7820</v>
      </c>
      <c r="X10151" s="56" t="s">
        <v>6633</v>
      </c>
      <c r="Y10151" s="56"/>
      <c r="Z10151" s="56" t="s">
        <v>50241</v>
      </c>
      <c r="AA10151" s="56" t="s">
        <v>50242</v>
      </c>
      <c r="AB10151" s="56" t="s">
        <v>50244</v>
      </c>
      <c r="AC10151" s="56" t="s">
        <v>7326</v>
      </c>
      <c r="AD10151" s="90" t="str">
        <f t="shared" si="317"/>
        <v>NA</v>
      </c>
      <c r="AE10151" s="90"/>
      <c r="AF10151" s="90"/>
      <c r="AG10151" s="90"/>
    </row>
    <row r="10152" spans="1:33">
      <c r="A10152" s="56" t="s">
        <v>54054</v>
      </c>
      <c r="B10152" s="56" t="s">
        <v>54055</v>
      </c>
      <c r="C10152" s="56" t="s">
        <v>8863</v>
      </c>
      <c r="D10152" s="56" t="s">
        <v>7841</v>
      </c>
      <c r="E10152" s="56" t="s">
        <v>391</v>
      </c>
      <c r="F10152" s="56" t="s">
        <v>22</v>
      </c>
      <c r="G10152" s="56"/>
      <c r="H10152" s="56" t="s">
        <v>54044</v>
      </c>
      <c r="I10152" s="56" t="s">
        <v>54045</v>
      </c>
      <c r="J10152" s="56" t="s">
        <v>54056</v>
      </c>
      <c r="K10152" s="56" t="s">
        <v>7326</v>
      </c>
      <c r="L10152" s="90" t="str">
        <f t="shared" si="316"/>
        <v>NA</v>
      </c>
      <c r="M10152" s="90"/>
      <c r="O10152" s="91"/>
      <c r="P10152" s="56"/>
      <c r="Q10152" s="56"/>
      <c r="R10152" s="56"/>
      <c r="S10152" s="56"/>
      <c r="T10152" s="56" t="s">
        <v>41850</v>
      </c>
      <c r="U10152" s="56" t="s">
        <v>50245</v>
      </c>
      <c r="V10152" s="56" t="s">
        <v>43731</v>
      </c>
      <c r="W10152" s="56" t="s">
        <v>7820</v>
      </c>
      <c r="X10152" s="56" t="s">
        <v>6633</v>
      </c>
      <c r="Y10152" s="56"/>
      <c r="Z10152" s="56" t="s">
        <v>50241</v>
      </c>
      <c r="AA10152" s="56" t="s">
        <v>50242</v>
      </c>
      <c r="AB10152" s="56" t="s">
        <v>50246</v>
      </c>
      <c r="AC10152" s="56" t="s">
        <v>7326</v>
      </c>
      <c r="AD10152" s="90" t="str">
        <f t="shared" si="317"/>
        <v>NA</v>
      </c>
      <c r="AE10152" s="90"/>
      <c r="AF10152" s="90"/>
      <c r="AG10152" s="90"/>
    </row>
    <row r="10153" spans="1:33">
      <c r="A10153" s="56" t="s">
        <v>54057</v>
      </c>
      <c r="B10153" s="56" t="s">
        <v>54058</v>
      </c>
      <c r="C10153" s="56" t="s">
        <v>54059</v>
      </c>
      <c r="D10153" s="56" t="s">
        <v>7841</v>
      </c>
      <c r="E10153" s="56" t="s">
        <v>54060</v>
      </c>
      <c r="F10153" s="56" t="s">
        <v>22</v>
      </c>
      <c r="G10153" s="56"/>
      <c r="H10153" s="56" t="s">
        <v>54061</v>
      </c>
      <c r="I10153" s="56" t="s">
        <v>54062</v>
      </c>
      <c r="J10153" s="56" t="s">
        <v>54063</v>
      </c>
      <c r="K10153" s="56" t="s">
        <v>7326</v>
      </c>
      <c r="L10153" s="90" t="str">
        <f t="shared" si="316"/>
        <v>NA</v>
      </c>
      <c r="M10153" s="90"/>
      <c r="O10153" s="91"/>
      <c r="P10153" s="56"/>
      <c r="Q10153" s="56"/>
      <c r="R10153" s="56"/>
      <c r="S10153" s="56"/>
      <c r="T10153" s="56" t="s">
        <v>50247</v>
      </c>
      <c r="U10153" s="56" t="s">
        <v>50248</v>
      </c>
      <c r="V10153" s="56" t="s">
        <v>50249</v>
      </c>
      <c r="W10153" s="56" t="s">
        <v>7820</v>
      </c>
      <c r="X10153" s="56" t="s">
        <v>6633</v>
      </c>
      <c r="Y10153" s="56"/>
      <c r="Z10153" s="56" t="s">
        <v>50250</v>
      </c>
      <c r="AA10153" s="56" t="s">
        <v>50242</v>
      </c>
      <c r="AB10153" s="56" t="s">
        <v>50251</v>
      </c>
      <c r="AC10153" s="56" t="s">
        <v>7326</v>
      </c>
      <c r="AD10153" s="90" t="str">
        <f t="shared" si="317"/>
        <v>NA</v>
      </c>
      <c r="AE10153" s="90"/>
      <c r="AF10153" s="90"/>
      <c r="AG10153" s="90"/>
    </row>
    <row r="10154" spans="1:33">
      <c r="A10154" s="56" t="s">
        <v>54064</v>
      </c>
      <c r="B10154" s="56" t="s">
        <v>54065</v>
      </c>
      <c r="C10154" s="56" t="s">
        <v>54066</v>
      </c>
      <c r="D10154" s="56" t="s">
        <v>7841</v>
      </c>
      <c r="E10154" s="56" t="s">
        <v>54067</v>
      </c>
      <c r="F10154" s="56" t="s">
        <v>22</v>
      </c>
      <c r="G10154" s="56"/>
      <c r="H10154" s="56" t="s">
        <v>54068</v>
      </c>
      <c r="I10154" s="56" t="s">
        <v>54069</v>
      </c>
      <c r="J10154" s="56" t="s">
        <v>54070</v>
      </c>
      <c r="K10154" s="56" t="s">
        <v>7326</v>
      </c>
      <c r="L10154" s="90" t="str">
        <f t="shared" si="316"/>
        <v>NA</v>
      </c>
      <c r="M10154" s="90"/>
      <c r="O10154" s="91"/>
      <c r="P10154" s="56"/>
      <c r="Q10154" s="56"/>
      <c r="R10154" s="56"/>
      <c r="S10154" s="56"/>
      <c r="T10154" s="56" t="s">
        <v>41850</v>
      </c>
      <c r="U10154" s="56" t="s">
        <v>50252</v>
      </c>
      <c r="V10154" s="56" t="s">
        <v>43731</v>
      </c>
      <c r="W10154" s="56" t="s">
        <v>7820</v>
      </c>
      <c r="X10154" s="56" t="s">
        <v>6646</v>
      </c>
      <c r="Y10154" s="56"/>
      <c r="Z10154" s="56" t="s">
        <v>50253</v>
      </c>
      <c r="AA10154" s="56" t="s">
        <v>50254</v>
      </c>
      <c r="AB10154" s="56" t="s">
        <v>50255</v>
      </c>
      <c r="AC10154" s="56" t="s">
        <v>7326</v>
      </c>
      <c r="AD10154" s="90" t="str">
        <f t="shared" si="317"/>
        <v>NA</v>
      </c>
      <c r="AE10154" s="90"/>
      <c r="AF10154" s="90"/>
      <c r="AG10154" s="90"/>
    </row>
    <row r="10155" spans="1:33">
      <c r="A10155" s="56" t="s">
        <v>54071</v>
      </c>
      <c r="B10155" s="56" t="s">
        <v>54072</v>
      </c>
      <c r="C10155" s="56" t="s">
        <v>31102</v>
      </c>
      <c r="D10155" s="56" t="s">
        <v>7841</v>
      </c>
      <c r="E10155" s="56" t="s">
        <v>54067</v>
      </c>
      <c r="F10155" s="56" t="s">
        <v>22</v>
      </c>
      <c r="G10155" s="56"/>
      <c r="H10155" s="56" t="s">
        <v>54068</v>
      </c>
      <c r="I10155" s="56" t="s">
        <v>54069</v>
      </c>
      <c r="J10155" s="56" t="s">
        <v>54073</v>
      </c>
      <c r="K10155" s="56" t="s">
        <v>7326</v>
      </c>
      <c r="L10155" s="90" t="str">
        <f t="shared" si="316"/>
        <v>NA</v>
      </c>
      <c r="M10155" s="90"/>
      <c r="O10155" s="91"/>
      <c r="P10155" s="56"/>
      <c r="Q10155" s="56"/>
      <c r="R10155" s="56"/>
      <c r="S10155" s="56"/>
      <c r="T10155" s="56" t="s">
        <v>41850</v>
      </c>
      <c r="U10155" s="56" t="s">
        <v>50256</v>
      </c>
      <c r="V10155" s="56" t="s">
        <v>50257</v>
      </c>
      <c r="W10155" s="56" t="s">
        <v>7820</v>
      </c>
      <c r="X10155" s="56" t="s">
        <v>6654</v>
      </c>
      <c r="Y10155" s="56"/>
      <c r="Z10155" s="56" t="s">
        <v>50258</v>
      </c>
      <c r="AA10155" s="56" t="s">
        <v>50259</v>
      </c>
      <c r="AB10155" s="56" t="s">
        <v>50260</v>
      </c>
      <c r="AC10155" s="56" t="s">
        <v>7326</v>
      </c>
      <c r="AD10155" s="90" t="str">
        <f t="shared" si="317"/>
        <v>NA</v>
      </c>
      <c r="AE10155" s="90"/>
      <c r="AF10155" s="90"/>
      <c r="AG10155" s="90"/>
    </row>
    <row r="10156" spans="1:33">
      <c r="A10156" s="56" t="s">
        <v>54074</v>
      </c>
      <c r="B10156" s="56" t="s">
        <v>54075</v>
      </c>
      <c r="C10156" s="56" t="s">
        <v>54066</v>
      </c>
      <c r="D10156" s="56" t="s">
        <v>7841</v>
      </c>
      <c r="E10156" s="56" t="s">
        <v>54076</v>
      </c>
      <c r="F10156" s="56" t="s">
        <v>22</v>
      </c>
      <c r="G10156" s="56"/>
      <c r="H10156" s="56" t="s">
        <v>54077</v>
      </c>
      <c r="I10156" s="56" t="s">
        <v>54078</v>
      </c>
      <c r="J10156" s="56" t="s">
        <v>54079</v>
      </c>
      <c r="K10156" s="56" t="s">
        <v>7326</v>
      </c>
      <c r="L10156" s="90" t="str">
        <f t="shared" si="316"/>
        <v>NA</v>
      </c>
      <c r="M10156" s="90"/>
      <c r="O10156" s="91"/>
      <c r="P10156" s="56"/>
      <c r="Q10156" s="56"/>
      <c r="R10156" s="56"/>
      <c r="S10156" s="56"/>
      <c r="T10156" s="56" t="s">
        <v>41850</v>
      </c>
      <c r="U10156" s="56" t="s">
        <v>50261</v>
      </c>
      <c r="V10156" s="56" t="s">
        <v>43731</v>
      </c>
      <c r="W10156" s="56" t="s">
        <v>7820</v>
      </c>
      <c r="X10156" s="56" t="s">
        <v>6654</v>
      </c>
      <c r="Y10156" s="56"/>
      <c r="Z10156" s="56" t="s">
        <v>50258</v>
      </c>
      <c r="AA10156" s="56" t="s">
        <v>50259</v>
      </c>
      <c r="AB10156" s="56" t="s">
        <v>50255</v>
      </c>
      <c r="AC10156" s="56" t="s">
        <v>7326</v>
      </c>
      <c r="AD10156" s="90" t="str">
        <f t="shared" si="317"/>
        <v>NA</v>
      </c>
      <c r="AE10156" s="90"/>
      <c r="AF10156" s="90"/>
      <c r="AG10156" s="90"/>
    </row>
    <row r="10157" spans="1:33">
      <c r="A10157" s="56" t="s">
        <v>54080</v>
      </c>
      <c r="B10157" s="56" t="s">
        <v>54081</v>
      </c>
      <c r="C10157" s="56" t="s">
        <v>54082</v>
      </c>
      <c r="D10157" s="56" t="s">
        <v>7841</v>
      </c>
      <c r="E10157" s="56" t="s">
        <v>1009</v>
      </c>
      <c r="F10157" s="56" t="s">
        <v>22</v>
      </c>
      <c r="G10157" s="56"/>
      <c r="H10157" s="56" t="s">
        <v>54083</v>
      </c>
      <c r="I10157" s="56" t="s">
        <v>54084</v>
      </c>
      <c r="J10157" s="56" t="s">
        <v>54085</v>
      </c>
      <c r="K10157" s="56" t="s">
        <v>7326</v>
      </c>
      <c r="L10157" s="90" t="str">
        <f t="shared" si="316"/>
        <v>NA</v>
      </c>
      <c r="M10157" s="90"/>
      <c r="O10157" s="91"/>
      <c r="P10157" s="56"/>
      <c r="Q10157" s="56"/>
      <c r="R10157" s="56"/>
      <c r="S10157" s="56"/>
      <c r="T10157" s="56" t="s">
        <v>50262</v>
      </c>
      <c r="U10157" s="56" t="s">
        <v>50263</v>
      </c>
      <c r="V10157" s="56" t="s">
        <v>50257</v>
      </c>
      <c r="W10157" s="56" t="s">
        <v>7820</v>
      </c>
      <c r="X10157" s="56" t="s">
        <v>6681</v>
      </c>
      <c r="Y10157" s="56"/>
      <c r="Z10157" s="56" t="s">
        <v>50264</v>
      </c>
      <c r="AA10157" s="56" t="s">
        <v>50265</v>
      </c>
      <c r="AB10157" s="56" t="s">
        <v>50266</v>
      </c>
      <c r="AC10157" s="56" t="s">
        <v>7326</v>
      </c>
      <c r="AD10157" s="90" t="str">
        <f t="shared" si="317"/>
        <v>NA</v>
      </c>
      <c r="AE10157" s="90"/>
      <c r="AF10157" s="90"/>
      <c r="AG10157" s="90"/>
    </row>
    <row r="10158" spans="1:33">
      <c r="A10158" s="56" t="s">
        <v>54086</v>
      </c>
      <c r="B10158" s="56" t="s">
        <v>54087</v>
      </c>
      <c r="C10158" s="56" t="s">
        <v>53738</v>
      </c>
      <c r="D10158" s="56" t="s">
        <v>7841</v>
      </c>
      <c r="E10158" s="56" t="s">
        <v>8939</v>
      </c>
      <c r="F10158" s="56" t="s">
        <v>22</v>
      </c>
      <c r="G10158" s="56"/>
      <c r="H10158" s="56" t="s">
        <v>54088</v>
      </c>
      <c r="I10158" s="56" t="s">
        <v>54089</v>
      </c>
      <c r="J10158" s="56" t="s">
        <v>54090</v>
      </c>
      <c r="K10158" s="56" t="s">
        <v>7326</v>
      </c>
      <c r="L10158" s="90" t="str">
        <f t="shared" si="316"/>
        <v>NA</v>
      </c>
      <c r="M10158" s="90"/>
      <c r="O10158" s="91"/>
      <c r="P10158" s="56"/>
      <c r="Q10158" s="56"/>
      <c r="R10158" s="56"/>
      <c r="S10158" s="56"/>
      <c r="T10158" s="56" t="s">
        <v>41850</v>
      </c>
      <c r="U10158" s="56" t="s">
        <v>50267</v>
      </c>
      <c r="V10158" s="56" t="s">
        <v>43731</v>
      </c>
      <c r="W10158" s="56" t="s">
        <v>7820</v>
      </c>
      <c r="X10158" s="56" t="s">
        <v>6681</v>
      </c>
      <c r="Y10158" s="56"/>
      <c r="Z10158" s="56" t="s">
        <v>50268</v>
      </c>
      <c r="AA10158" s="56" t="s">
        <v>50265</v>
      </c>
      <c r="AB10158" s="56" t="s">
        <v>50246</v>
      </c>
      <c r="AC10158" s="56" t="s">
        <v>7326</v>
      </c>
      <c r="AD10158" s="90" t="str">
        <f t="shared" si="317"/>
        <v>NA</v>
      </c>
      <c r="AE10158" s="90"/>
      <c r="AF10158" s="90"/>
      <c r="AG10158" s="90"/>
    </row>
    <row r="10159" spans="1:33">
      <c r="A10159" s="56" t="s">
        <v>56466</v>
      </c>
      <c r="B10159" s="56" t="s">
        <v>54091</v>
      </c>
      <c r="C10159" s="56" t="s">
        <v>35014</v>
      </c>
      <c r="D10159" s="56" t="s">
        <v>7841</v>
      </c>
      <c r="E10159" s="56" t="s">
        <v>54092</v>
      </c>
      <c r="F10159" s="56" t="s">
        <v>22</v>
      </c>
      <c r="G10159" s="56"/>
      <c r="H10159" s="56" t="s">
        <v>54093</v>
      </c>
      <c r="I10159" s="56" t="s">
        <v>54094</v>
      </c>
      <c r="J10159" s="56" t="s">
        <v>54095</v>
      </c>
      <c r="K10159" s="56" t="s">
        <v>7326</v>
      </c>
      <c r="L10159" s="90" t="str">
        <f t="shared" si="316"/>
        <v>NA</v>
      </c>
      <c r="M10159" s="90"/>
      <c r="O10159" s="91"/>
      <c r="P10159" s="56"/>
      <c r="Q10159" s="56"/>
      <c r="R10159" s="56"/>
      <c r="S10159" s="56"/>
      <c r="T10159" s="56" t="s">
        <v>50269</v>
      </c>
      <c r="U10159" s="56" t="s">
        <v>50270</v>
      </c>
      <c r="V10159" s="56" t="s">
        <v>50271</v>
      </c>
      <c r="W10159" s="56" t="s">
        <v>7820</v>
      </c>
      <c r="X10159" s="56" t="s">
        <v>6681</v>
      </c>
      <c r="Y10159" s="56"/>
      <c r="Z10159" s="56" t="s">
        <v>50264</v>
      </c>
      <c r="AA10159" s="56" t="s">
        <v>50265</v>
      </c>
      <c r="AB10159" s="56"/>
      <c r="AC10159" s="56" t="s">
        <v>7326</v>
      </c>
      <c r="AD10159" s="90" t="str">
        <f t="shared" si="317"/>
        <v>NA</v>
      </c>
      <c r="AE10159" s="90"/>
      <c r="AF10159" s="90"/>
      <c r="AG10159" s="90"/>
    </row>
    <row r="10160" spans="1:33">
      <c r="A10160" s="56" t="s">
        <v>54096</v>
      </c>
      <c r="B10160" s="56" t="s">
        <v>54097</v>
      </c>
      <c r="C10160" s="56" t="s">
        <v>53602</v>
      </c>
      <c r="D10160" s="56" t="s">
        <v>7841</v>
      </c>
      <c r="E10160" s="56" t="s">
        <v>20587</v>
      </c>
      <c r="F10160" s="56" t="s">
        <v>22</v>
      </c>
      <c r="G10160" s="56"/>
      <c r="H10160" s="56" t="s">
        <v>54098</v>
      </c>
      <c r="I10160" s="56" t="s">
        <v>54099</v>
      </c>
      <c r="J10160" s="56" t="s">
        <v>54096</v>
      </c>
      <c r="K10160" s="56" t="s">
        <v>7326</v>
      </c>
      <c r="L10160" s="90" t="str">
        <f t="shared" si="316"/>
        <v>NA</v>
      </c>
      <c r="M10160" s="90"/>
      <c r="O10160" s="91"/>
      <c r="P10160" s="56"/>
      <c r="Q10160" s="56"/>
      <c r="R10160" s="56"/>
      <c r="S10160" s="56"/>
      <c r="T10160" s="56" t="s">
        <v>50272</v>
      </c>
      <c r="U10160" s="56" t="s">
        <v>50273</v>
      </c>
      <c r="V10160" s="56" t="s">
        <v>15746</v>
      </c>
      <c r="W10160" s="56" t="s">
        <v>7820</v>
      </c>
      <c r="X10160" s="56" t="s">
        <v>13743</v>
      </c>
      <c r="Y10160" s="56"/>
      <c r="Z10160" s="56" t="s">
        <v>50274</v>
      </c>
      <c r="AA10160" s="56" t="s">
        <v>50275</v>
      </c>
      <c r="AB10160" s="56"/>
      <c r="AC10160" s="56" t="s">
        <v>7326</v>
      </c>
      <c r="AD10160" s="90" t="str">
        <f t="shared" si="317"/>
        <v>NA</v>
      </c>
      <c r="AE10160" s="90"/>
      <c r="AF10160" s="90"/>
      <c r="AG10160" s="90"/>
    </row>
    <row r="10161" spans="1:33">
      <c r="A10161" s="56" t="s">
        <v>54100</v>
      </c>
      <c r="B10161" s="56" t="s">
        <v>54101</v>
      </c>
      <c r="C10161" s="56" t="s">
        <v>9016</v>
      </c>
      <c r="D10161" s="56" t="s">
        <v>7841</v>
      </c>
      <c r="E10161" s="56" t="s">
        <v>54102</v>
      </c>
      <c r="F10161" s="56" t="s">
        <v>22</v>
      </c>
      <c r="G10161" s="56"/>
      <c r="H10161" s="56" t="s">
        <v>54103</v>
      </c>
      <c r="I10161" s="56" t="s">
        <v>54104</v>
      </c>
      <c r="J10161" s="56" t="s">
        <v>54100</v>
      </c>
      <c r="K10161" s="56" t="s">
        <v>7326</v>
      </c>
      <c r="L10161" s="90" t="str">
        <f t="shared" si="316"/>
        <v>NA</v>
      </c>
      <c r="M10161" s="90"/>
      <c r="O10161" s="91"/>
      <c r="P10161" s="56"/>
      <c r="Q10161" s="56"/>
      <c r="R10161" s="56"/>
      <c r="S10161" s="56"/>
      <c r="T10161" s="56" t="s">
        <v>50276</v>
      </c>
      <c r="U10161" s="56" t="s">
        <v>50277</v>
      </c>
      <c r="V10161" s="56" t="s">
        <v>43731</v>
      </c>
      <c r="W10161" s="56" t="s">
        <v>7820</v>
      </c>
      <c r="X10161" s="56" t="s">
        <v>33328</v>
      </c>
      <c r="Y10161" s="56"/>
      <c r="Z10161" s="56" t="s">
        <v>50278</v>
      </c>
      <c r="AA10161" s="56" t="s">
        <v>50279</v>
      </c>
      <c r="AB10161" s="56" t="s">
        <v>50280</v>
      </c>
      <c r="AC10161" s="56" t="s">
        <v>7326</v>
      </c>
      <c r="AD10161" s="90" t="str">
        <f t="shared" si="317"/>
        <v>NA</v>
      </c>
      <c r="AE10161" s="90"/>
      <c r="AF10161" s="90"/>
      <c r="AG10161" s="90"/>
    </row>
    <row r="10162" spans="1:33">
      <c r="A10162" s="56" t="s">
        <v>54105</v>
      </c>
      <c r="B10162" s="56" t="s">
        <v>54106</v>
      </c>
      <c r="C10162" s="56" t="s">
        <v>9423</v>
      </c>
      <c r="D10162" s="56" t="s">
        <v>7841</v>
      </c>
      <c r="E10162" s="56" t="s">
        <v>20619</v>
      </c>
      <c r="F10162" s="56" t="s">
        <v>22</v>
      </c>
      <c r="G10162" s="56"/>
      <c r="H10162" s="56" t="s">
        <v>54107</v>
      </c>
      <c r="I10162" s="56" t="s">
        <v>54108</v>
      </c>
      <c r="J10162" s="56" t="s">
        <v>54109</v>
      </c>
      <c r="K10162" s="56" t="s">
        <v>7326</v>
      </c>
      <c r="L10162" s="90" t="str">
        <f t="shared" si="316"/>
        <v>NA</v>
      </c>
      <c r="M10162" s="90"/>
      <c r="O10162" s="91"/>
      <c r="P10162" s="56"/>
      <c r="Q10162" s="56"/>
      <c r="R10162" s="56"/>
      <c r="S10162" s="56"/>
      <c r="T10162" s="56" t="s">
        <v>41850</v>
      </c>
      <c r="U10162" s="56" t="s">
        <v>50281</v>
      </c>
      <c r="V10162" s="56" t="s">
        <v>50257</v>
      </c>
      <c r="W10162" s="56" t="s">
        <v>7820</v>
      </c>
      <c r="X10162" s="56" t="s">
        <v>11414</v>
      </c>
      <c r="Y10162" s="56"/>
      <c r="Z10162" s="56" t="s">
        <v>50282</v>
      </c>
      <c r="AA10162" s="56" t="s">
        <v>50283</v>
      </c>
      <c r="AB10162" s="56" t="s">
        <v>50284</v>
      </c>
      <c r="AC10162" s="56" t="s">
        <v>7326</v>
      </c>
      <c r="AD10162" s="90" t="str">
        <f t="shared" si="317"/>
        <v>NA</v>
      </c>
      <c r="AE10162" s="90"/>
      <c r="AF10162" s="90"/>
      <c r="AG10162" s="90"/>
    </row>
    <row r="10163" spans="1:33">
      <c r="A10163" s="56" t="s">
        <v>54110</v>
      </c>
      <c r="B10163" s="56" t="s">
        <v>54111</v>
      </c>
      <c r="C10163" s="56" t="s">
        <v>53393</v>
      </c>
      <c r="D10163" s="56" t="s">
        <v>7841</v>
      </c>
      <c r="E10163" s="56" t="s">
        <v>3032</v>
      </c>
      <c r="F10163" s="56" t="s">
        <v>22</v>
      </c>
      <c r="G10163" s="56"/>
      <c r="H10163" s="56" t="s">
        <v>54112</v>
      </c>
      <c r="I10163" s="56" t="s">
        <v>54113</v>
      </c>
      <c r="J10163" s="56" t="s">
        <v>54110</v>
      </c>
      <c r="K10163" s="56" t="s">
        <v>7326</v>
      </c>
      <c r="L10163" s="90" t="str">
        <f t="shared" si="316"/>
        <v>NA</v>
      </c>
      <c r="M10163" s="90"/>
      <c r="O10163" s="91"/>
      <c r="P10163" s="56"/>
      <c r="Q10163" s="56"/>
      <c r="R10163" s="56"/>
      <c r="S10163" s="56"/>
      <c r="T10163" s="56" t="s">
        <v>42407</v>
      </c>
      <c r="U10163" s="56" t="s">
        <v>50285</v>
      </c>
      <c r="V10163" s="56" t="s">
        <v>42409</v>
      </c>
      <c r="W10163" s="56" t="s">
        <v>7820</v>
      </c>
      <c r="X10163" s="56" t="s">
        <v>11414</v>
      </c>
      <c r="Y10163" s="56"/>
      <c r="Z10163" s="56" t="s">
        <v>50286</v>
      </c>
      <c r="AA10163" s="56" t="s">
        <v>50283</v>
      </c>
      <c r="AB10163" s="56" t="s">
        <v>42410</v>
      </c>
      <c r="AC10163" s="56" t="s">
        <v>7326</v>
      </c>
      <c r="AD10163" s="90" t="str">
        <f t="shared" si="317"/>
        <v>NA</v>
      </c>
      <c r="AE10163" s="90"/>
      <c r="AF10163" s="90"/>
      <c r="AG10163" s="90"/>
    </row>
    <row r="10164" spans="1:33">
      <c r="A10164" s="56" t="s">
        <v>54114</v>
      </c>
      <c r="B10164" s="56" t="s">
        <v>54115</v>
      </c>
      <c r="C10164" s="56" t="s">
        <v>53738</v>
      </c>
      <c r="D10164" s="56" t="s">
        <v>7841</v>
      </c>
      <c r="E10164" s="56" t="s">
        <v>8978</v>
      </c>
      <c r="F10164" s="56" t="s">
        <v>22</v>
      </c>
      <c r="G10164" s="56"/>
      <c r="H10164" s="56" t="s">
        <v>54116</v>
      </c>
      <c r="I10164" s="56" t="s">
        <v>54117</v>
      </c>
      <c r="J10164" s="56" t="s">
        <v>54118</v>
      </c>
      <c r="K10164" s="56" t="s">
        <v>7326</v>
      </c>
      <c r="L10164" s="90" t="str">
        <f t="shared" si="316"/>
        <v>NA</v>
      </c>
      <c r="M10164" s="90"/>
      <c r="O10164" s="91"/>
      <c r="P10164" s="56"/>
      <c r="Q10164" s="56"/>
      <c r="R10164" s="56"/>
      <c r="S10164" s="56"/>
      <c r="T10164" s="56" t="s">
        <v>50287</v>
      </c>
      <c r="U10164" s="56" t="s">
        <v>50288</v>
      </c>
      <c r="V10164" s="56" t="s">
        <v>50289</v>
      </c>
      <c r="W10164" s="56" t="s">
        <v>7820</v>
      </c>
      <c r="X10164" s="56" t="s">
        <v>8763</v>
      </c>
      <c r="Y10164" s="56"/>
      <c r="Z10164" s="56" t="s">
        <v>50290</v>
      </c>
      <c r="AA10164" s="56" t="s">
        <v>43733</v>
      </c>
      <c r="AB10164" s="56" t="s">
        <v>50291</v>
      </c>
      <c r="AC10164" s="56" t="s">
        <v>7326</v>
      </c>
      <c r="AD10164" s="90" t="str">
        <f t="shared" si="317"/>
        <v>NA</v>
      </c>
      <c r="AE10164" s="90"/>
      <c r="AF10164" s="90"/>
      <c r="AG10164" s="90"/>
    </row>
    <row r="10165" spans="1:33">
      <c r="A10165" s="56" t="s">
        <v>54119</v>
      </c>
      <c r="B10165" s="56" t="s">
        <v>54120</v>
      </c>
      <c r="C10165" s="56" t="s">
        <v>54121</v>
      </c>
      <c r="D10165" s="56" t="s">
        <v>7841</v>
      </c>
      <c r="E10165" s="56" t="s">
        <v>241</v>
      </c>
      <c r="F10165" s="56" t="s">
        <v>22</v>
      </c>
      <c r="G10165" s="56"/>
      <c r="H10165" s="56" t="s">
        <v>54122</v>
      </c>
      <c r="I10165" s="56" t="s">
        <v>54123</v>
      </c>
      <c r="J10165" s="56" t="s">
        <v>54124</v>
      </c>
      <c r="K10165" s="56" t="s">
        <v>7326</v>
      </c>
      <c r="L10165" s="90" t="str">
        <f t="shared" si="316"/>
        <v>NA</v>
      </c>
      <c r="M10165" s="90"/>
      <c r="O10165" s="91"/>
      <c r="P10165" s="56"/>
      <c r="Q10165" s="56"/>
      <c r="R10165" s="56"/>
      <c r="S10165" s="56"/>
      <c r="T10165" s="56" t="s">
        <v>50292</v>
      </c>
      <c r="U10165" s="56" t="s">
        <v>50293</v>
      </c>
      <c r="V10165" s="56" t="s">
        <v>50294</v>
      </c>
      <c r="W10165" s="56" t="s">
        <v>7820</v>
      </c>
      <c r="X10165" s="56" t="s">
        <v>33409</v>
      </c>
      <c r="Y10165" s="56"/>
      <c r="Z10165" s="56" t="s">
        <v>50295</v>
      </c>
      <c r="AA10165" s="56" t="s">
        <v>50296</v>
      </c>
      <c r="AB10165" s="56" t="s">
        <v>50292</v>
      </c>
      <c r="AC10165" s="56" t="s">
        <v>7326</v>
      </c>
      <c r="AD10165" s="90" t="str">
        <f t="shared" si="317"/>
        <v>NA</v>
      </c>
      <c r="AE10165" s="90"/>
      <c r="AF10165" s="90"/>
      <c r="AG10165" s="90"/>
    </row>
    <row r="10166" spans="1:33">
      <c r="A10166" s="56" t="s">
        <v>54125</v>
      </c>
      <c r="B10166" s="56" t="s">
        <v>54126</v>
      </c>
      <c r="C10166" s="56" t="s">
        <v>8264</v>
      </c>
      <c r="D10166" s="56" t="s">
        <v>7841</v>
      </c>
      <c r="E10166" s="56" t="s">
        <v>54127</v>
      </c>
      <c r="F10166" s="56" t="s">
        <v>22</v>
      </c>
      <c r="G10166" s="56"/>
      <c r="H10166" s="56" t="s">
        <v>54128</v>
      </c>
      <c r="I10166" s="56" t="s">
        <v>54129</v>
      </c>
      <c r="J10166" s="56" t="s">
        <v>54130</v>
      </c>
      <c r="K10166" s="56" t="s">
        <v>7326</v>
      </c>
      <c r="L10166" s="90" t="str">
        <f t="shared" si="316"/>
        <v>NA</v>
      </c>
      <c r="M10166" s="90"/>
      <c r="O10166" s="91"/>
      <c r="P10166" s="56"/>
      <c r="Q10166" s="56"/>
      <c r="R10166" s="56"/>
      <c r="S10166" s="56"/>
      <c r="T10166" s="56" t="s">
        <v>50297</v>
      </c>
      <c r="U10166" s="56" t="s">
        <v>50298</v>
      </c>
      <c r="V10166" s="56" t="s">
        <v>50299</v>
      </c>
      <c r="W10166" s="56" t="s">
        <v>7820</v>
      </c>
      <c r="X10166" s="56" t="s">
        <v>50300</v>
      </c>
      <c r="Y10166" s="56"/>
      <c r="Z10166" s="56" t="s">
        <v>50301</v>
      </c>
      <c r="AA10166" s="56" t="s">
        <v>50302</v>
      </c>
      <c r="AB10166" s="56"/>
      <c r="AC10166" s="56" t="s">
        <v>7326</v>
      </c>
      <c r="AD10166" s="90" t="str">
        <f t="shared" si="317"/>
        <v>NA</v>
      </c>
      <c r="AE10166" s="90"/>
      <c r="AF10166" s="90"/>
      <c r="AG10166" s="90"/>
    </row>
    <row r="10167" spans="1:33">
      <c r="A10167" s="56" t="s">
        <v>54131</v>
      </c>
      <c r="B10167" s="56" t="s">
        <v>54132</v>
      </c>
      <c r="C10167" s="56" t="s">
        <v>54133</v>
      </c>
      <c r="D10167" s="56" t="s">
        <v>7841</v>
      </c>
      <c r="E10167" s="56" t="s">
        <v>9060</v>
      </c>
      <c r="F10167" s="56" t="s">
        <v>22</v>
      </c>
      <c r="G10167" s="56"/>
      <c r="H10167" s="56" t="s">
        <v>54134</v>
      </c>
      <c r="I10167" s="56" t="s">
        <v>54135</v>
      </c>
      <c r="J10167" s="56" t="s">
        <v>54136</v>
      </c>
      <c r="K10167" s="56" t="s">
        <v>7326</v>
      </c>
      <c r="L10167" s="90" t="str">
        <f t="shared" si="316"/>
        <v>NA</v>
      </c>
      <c r="M10167" s="90"/>
      <c r="O10167" s="91"/>
      <c r="P10167" s="56"/>
      <c r="Q10167" s="56"/>
      <c r="R10167" s="56"/>
      <c r="S10167" s="56"/>
      <c r="T10167" s="56" t="s">
        <v>50303</v>
      </c>
      <c r="U10167" s="56" t="s">
        <v>50304</v>
      </c>
      <c r="V10167" s="56" t="s">
        <v>50305</v>
      </c>
      <c r="W10167" s="56" t="s">
        <v>7820</v>
      </c>
      <c r="X10167" s="56" t="s">
        <v>33421</v>
      </c>
      <c r="Y10167" s="56"/>
      <c r="Z10167" s="56" t="s">
        <v>50306</v>
      </c>
      <c r="AA10167" s="56" t="s">
        <v>50307</v>
      </c>
      <c r="AB10167" s="56" t="s">
        <v>50308</v>
      </c>
      <c r="AC10167" s="56" t="s">
        <v>7326</v>
      </c>
      <c r="AD10167" s="90" t="str">
        <f t="shared" si="317"/>
        <v>NA</v>
      </c>
      <c r="AE10167" s="90"/>
      <c r="AF10167" s="90"/>
      <c r="AG10167" s="90"/>
    </row>
    <row r="10168" spans="1:33">
      <c r="A10168" s="56" t="s">
        <v>54137</v>
      </c>
      <c r="B10168" s="56" t="s">
        <v>54138</v>
      </c>
      <c r="C10168" s="56" t="s">
        <v>54139</v>
      </c>
      <c r="D10168" s="56" t="s">
        <v>7841</v>
      </c>
      <c r="E10168" s="56" t="s">
        <v>9060</v>
      </c>
      <c r="F10168" s="56" t="s">
        <v>22</v>
      </c>
      <c r="G10168" s="56"/>
      <c r="H10168" s="56" t="s">
        <v>54134</v>
      </c>
      <c r="I10168" s="56" t="s">
        <v>54135</v>
      </c>
      <c r="J10168" s="56" t="s">
        <v>54140</v>
      </c>
      <c r="K10168" s="56" t="s">
        <v>7326</v>
      </c>
      <c r="L10168" s="90" t="str">
        <f t="shared" si="316"/>
        <v>NA</v>
      </c>
      <c r="M10168" s="90"/>
      <c r="O10168" s="91"/>
      <c r="P10168" s="56"/>
      <c r="Q10168" s="56"/>
      <c r="R10168" s="56"/>
      <c r="S10168" s="56"/>
      <c r="T10168" s="56" t="s">
        <v>50309</v>
      </c>
      <c r="U10168" s="56" t="s">
        <v>50310</v>
      </c>
      <c r="V10168" s="56" t="s">
        <v>50311</v>
      </c>
      <c r="W10168" s="56" t="s">
        <v>7820</v>
      </c>
      <c r="X10168" s="56" t="s">
        <v>50312</v>
      </c>
      <c r="Y10168" s="56"/>
      <c r="Z10168" s="56" t="s">
        <v>50313</v>
      </c>
      <c r="AA10168" s="56" t="s">
        <v>50314</v>
      </c>
      <c r="AB10168" s="56" t="s">
        <v>50315</v>
      </c>
      <c r="AC10168" s="56" t="s">
        <v>7326</v>
      </c>
      <c r="AD10168" s="90" t="str">
        <f t="shared" si="317"/>
        <v>NA</v>
      </c>
      <c r="AE10168" s="90"/>
      <c r="AF10168" s="90"/>
      <c r="AG10168" s="90"/>
    </row>
    <row r="10169" spans="1:33">
      <c r="A10169" s="56" t="s">
        <v>54141</v>
      </c>
      <c r="B10169" s="56" t="s">
        <v>54142</v>
      </c>
      <c r="C10169" s="56" t="s">
        <v>54143</v>
      </c>
      <c r="D10169" s="56" t="s">
        <v>7841</v>
      </c>
      <c r="E10169" s="56" t="s">
        <v>9069</v>
      </c>
      <c r="F10169" s="56" t="s">
        <v>22</v>
      </c>
      <c r="G10169" s="56"/>
      <c r="H10169" s="56" t="s">
        <v>54144</v>
      </c>
      <c r="I10169" s="56" t="s">
        <v>54145</v>
      </c>
      <c r="J10169" s="56" t="s">
        <v>54146</v>
      </c>
      <c r="K10169" s="56" t="s">
        <v>7326</v>
      </c>
      <c r="L10169" s="90" t="str">
        <f t="shared" si="316"/>
        <v>NA</v>
      </c>
      <c r="M10169" s="90"/>
      <c r="O10169" s="91"/>
      <c r="P10169" s="56"/>
      <c r="Q10169" s="56"/>
      <c r="R10169" s="56"/>
      <c r="S10169" s="56"/>
      <c r="T10169" s="56" t="s">
        <v>42899</v>
      </c>
      <c r="U10169" s="56" t="s">
        <v>50316</v>
      </c>
      <c r="V10169" s="56" t="s">
        <v>45281</v>
      </c>
      <c r="W10169" s="56" t="s">
        <v>7820</v>
      </c>
      <c r="X10169" s="56" t="s">
        <v>6717</v>
      </c>
      <c r="Y10169" s="56"/>
      <c r="Z10169" s="56" t="s">
        <v>50317</v>
      </c>
      <c r="AA10169" s="56" t="s">
        <v>50318</v>
      </c>
      <c r="AB10169" s="56"/>
      <c r="AC10169" s="56" t="s">
        <v>7326</v>
      </c>
      <c r="AD10169" s="90" t="str">
        <f t="shared" si="317"/>
        <v>NA</v>
      </c>
      <c r="AE10169" s="90"/>
      <c r="AF10169" s="90"/>
      <c r="AG10169" s="90"/>
    </row>
    <row r="10170" spans="1:33">
      <c r="A10170" s="56" t="s">
        <v>54147</v>
      </c>
      <c r="B10170" s="56" t="s">
        <v>54148</v>
      </c>
      <c r="C10170" s="56" t="s">
        <v>54149</v>
      </c>
      <c r="D10170" s="56" t="s">
        <v>7841</v>
      </c>
      <c r="E10170" s="56" t="s">
        <v>9069</v>
      </c>
      <c r="F10170" s="56" t="s">
        <v>22</v>
      </c>
      <c r="G10170" s="56"/>
      <c r="H10170" s="56" t="s">
        <v>54144</v>
      </c>
      <c r="I10170" s="56" t="s">
        <v>54145</v>
      </c>
      <c r="J10170" s="56" t="s">
        <v>54150</v>
      </c>
      <c r="K10170" s="56" t="s">
        <v>7326</v>
      </c>
      <c r="L10170" s="90" t="str">
        <f t="shared" si="316"/>
        <v>NA</v>
      </c>
      <c r="M10170" s="90"/>
      <c r="O10170" s="91"/>
      <c r="P10170" s="56"/>
      <c r="Q10170" s="56"/>
      <c r="R10170" s="56"/>
      <c r="S10170" s="56"/>
      <c r="T10170" s="56" t="s">
        <v>50319</v>
      </c>
      <c r="U10170" s="56" t="s">
        <v>50320</v>
      </c>
      <c r="V10170" s="56" t="s">
        <v>50321</v>
      </c>
      <c r="W10170" s="56" t="s">
        <v>7820</v>
      </c>
      <c r="X10170" s="56" t="s">
        <v>50322</v>
      </c>
      <c r="Y10170" s="56"/>
      <c r="Z10170" s="56" t="s">
        <v>50323</v>
      </c>
      <c r="AA10170" s="56" t="s">
        <v>50324</v>
      </c>
      <c r="AB10170" s="56" t="s">
        <v>50325</v>
      </c>
      <c r="AC10170" s="56" t="s">
        <v>7326</v>
      </c>
      <c r="AD10170" s="90" t="str">
        <f t="shared" si="317"/>
        <v>NA</v>
      </c>
      <c r="AE10170" s="90"/>
      <c r="AF10170" s="90"/>
      <c r="AG10170" s="90"/>
    </row>
    <row r="10171" spans="1:33">
      <c r="A10171" s="56" t="s">
        <v>54151</v>
      </c>
      <c r="B10171" s="56" t="s">
        <v>54152</v>
      </c>
      <c r="C10171" s="56" t="s">
        <v>54153</v>
      </c>
      <c r="D10171" s="56" t="s">
        <v>7841</v>
      </c>
      <c r="E10171" s="56" t="s">
        <v>3120</v>
      </c>
      <c r="F10171" s="56" t="s">
        <v>22</v>
      </c>
      <c r="G10171" s="56"/>
      <c r="H10171" s="56" t="s">
        <v>54154</v>
      </c>
      <c r="I10171" s="56" t="s">
        <v>54155</v>
      </c>
      <c r="J10171" s="56" t="s">
        <v>54156</v>
      </c>
      <c r="K10171" s="56" t="s">
        <v>7326</v>
      </c>
      <c r="L10171" s="90" t="str">
        <f t="shared" si="316"/>
        <v>NA</v>
      </c>
      <c r="M10171" s="90"/>
      <c r="O10171" s="91"/>
      <c r="P10171" s="56"/>
      <c r="Q10171" s="56"/>
      <c r="R10171" s="56"/>
      <c r="S10171" s="56"/>
      <c r="T10171" s="56" t="s">
        <v>50326</v>
      </c>
      <c r="U10171" s="56" t="s">
        <v>50327</v>
      </c>
      <c r="V10171" s="56" t="s">
        <v>50328</v>
      </c>
      <c r="W10171" s="56" t="s">
        <v>7820</v>
      </c>
      <c r="X10171" s="56" t="s">
        <v>50329</v>
      </c>
      <c r="Y10171" s="56"/>
      <c r="Z10171" s="56" t="s">
        <v>50330</v>
      </c>
      <c r="AA10171" s="56" t="s">
        <v>50331</v>
      </c>
      <c r="AB10171" s="56"/>
      <c r="AC10171" s="56" t="s">
        <v>7326</v>
      </c>
      <c r="AD10171" s="90" t="str">
        <f t="shared" si="317"/>
        <v>NA</v>
      </c>
      <c r="AE10171" s="90"/>
      <c r="AF10171" s="90"/>
      <c r="AG10171" s="90"/>
    </row>
    <row r="10172" spans="1:33">
      <c r="A10172" s="56" t="s">
        <v>54157</v>
      </c>
      <c r="B10172" s="56" t="s">
        <v>54158</v>
      </c>
      <c r="C10172" s="56" t="s">
        <v>54159</v>
      </c>
      <c r="D10172" s="56" t="s">
        <v>7841</v>
      </c>
      <c r="E10172" s="56" t="s">
        <v>3120</v>
      </c>
      <c r="F10172" s="56" t="s">
        <v>22</v>
      </c>
      <c r="G10172" s="56"/>
      <c r="H10172" s="56" t="s">
        <v>54154</v>
      </c>
      <c r="I10172" s="56" t="s">
        <v>54155</v>
      </c>
      <c r="J10172" s="56" t="s">
        <v>54157</v>
      </c>
      <c r="K10172" s="56" t="s">
        <v>7326</v>
      </c>
      <c r="L10172" s="90" t="str">
        <f t="shared" si="316"/>
        <v>NA</v>
      </c>
      <c r="M10172" s="90"/>
      <c r="O10172" s="91"/>
      <c r="P10172" s="56"/>
      <c r="Q10172" s="56"/>
      <c r="R10172" s="56"/>
      <c r="S10172" s="56"/>
      <c r="T10172" s="56" t="s">
        <v>50332</v>
      </c>
      <c r="U10172" s="56" t="s">
        <v>50333</v>
      </c>
      <c r="V10172" s="56" t="s">
        <v>50334</v>
      </c>
      <c r="W10172" s="56" t="s">
        <v>7820</v>
      </c>
      <c r="X10172" s="56" t="s">
        <v>50335</v>
      </c>
      <c r="Y10172" s="56"/>
      <c r="Z10172" s="56" t="s">
        <v>50336</v>
      </c>
      <c r="AA10172" s="56" t="s">
        <v>50337</v>
      </c>
      <c r="AB10172" s="56" t="s">
        <v>50332</v>
      </c>
      <c r="AC10172" s="56" t="s">
        <v>7326</v>
      </c>
      <c r="AD10172" s="90" t="str">
        <f t="shared" si="317"/>
        <v>NA</v>
      </c>
      <c r="AE10172" s="90"/>
      <c r="AF10172" s="90"/>
      <c r="AG10172" s="90"/>
    </row>
    <row r="10173" spans="1:33">
      <c r="A10173" s="56" t="s">
        <v>54160</v>
      </c>
      <c r="B10173" s="56" t="s">
        <v>54161</v>
      </c>
      <c r="C10173" s="56" t="s">
        <v>54162</v>
      </c>
      <c r="D10173" s="56" t="s">
        <v>7841</v>
      </c>
      <c r="E10173" s="56" t="s">
        <v>3120</v>
      </c>
      <c r="F10173" s="56" t="s">
        <v>22</v>
      </c>
      <c r="G10173" s="56"/>
      <c r="H10173" s="56" t="s">
        <v>54154</v>
      </c>
      <c r="I10173" s="56" t="s">
        <v>54155</v>
      </c>
      <c r="J10173" s="56" t="s">
        <v>54163</v>
      </c>
      <c r="K10173" s="56" t="s">
        <v>7326</v>
      </c>
      <c r="L10173" s="90" t="str">
        <f t="shared" si="316"/>
        <v>NA</v>
      </c>
      <c r="M10173" s="90"/>
      <c r="O10173" s="91"/>
      <c r="P10173" s="56"/>
      <c r="Q10173" s="56"/>
      <c r="R10173" s="56"/>
      <c r="S10173" s="56"/>
      <c r="T10173" s="56" t="s">
        <v>50338</v>
      </c>
      <c r="U10173" s="56" t="s">
        <v>50339</v>
      </c>
      <c r="V10173" s="56" t="s">
        <v>50340</v>
      </c>
      <c r="W10173" s="56" t="s">
        <v>7820</v>
      </c>
      <c r="X10173" s="56" t="s">
        <v>50341</v>
      </c>
      <c r="Y10173" s="56"/>
      <c r="Z10173" s="56" t="s">
        <v>50342</v>
      </c>
      <c r="AA10173" s="56" t="s">
        <v>50343</v>
      </c>
      <c r="AB10173" s="56" t="s">
        <v>50344</v>
      </c>
      <c r="AC10173" s="56" t="s">
        <v>7326</v>
      </c>
      <c r="AD10173" s="90" t="str">
        <f t="shared" si="317"/>
        <v>NA</v>
      </c>
      <c r="AE10173" s="90"/>
      <c r="AF10173" s="90"/>
      <c r="AG10173" s="90"/>
    </row>
    <row r="10174" spans="1:33">
      <c r="A10174" s="56" t="s">
        <v>54164</v>
      </c>
      <c r="B10174" s="56" t="s">
        <v>54165</v>
      </c>
      <c r="C10174" s="56" t="s">
        <v>54166</v>
      </c>
      <c r="D10174" s="56" t="s">
        <v>7841</v>
      </c>
      <c r="E10174" s="56" t="s">
        <v>21</v>
      </c>
      <c r="F10174" s="56" t="s">
        <v>22</v>
      </c>
      <c r="G10174" s="56"/>
      <c r="H10174" s="56" t="s">
        <v>54167</v>
      </c>
      <c r="I10174" s="56" t="s">
        <v>54168</v>
      </c>
      <c r="J10174" s="56" t="s">
        <v>54164</v>
      </c>
      <c r="K10174" s="56" t="s">
        <v>7326</v>
      </c>
      <c r="L10174" s="90" t="str">
        <f t="shared" si="316"/>
        <v>NA</v>
      </c>
      <c r="M10174" s="90"/>
      <c r="O10174" s="91"/>
      <c r="P10174" s="56"/>
      <c r="Q10174" s="56"/>
      <c r="R10174" s="56"/>
      <c r="S10174" s="56"/>
      <c r="T10174" s="56" t="s">
        <v>50345</v>
      </c>
      <c r="U10174" s="56" t="s">
        <v>50346</v>
      </c>
      <c r="V10174" s="56" t="s">
        <v>50347</v>
      </c>
      <c r="W10174" s="56" t="s">
        <v>7820</v>
      </c>
      <c r="X10174" s="56" t="s">
        <v>50348</v>
      </c>
      <c r="Y10174" s="56"/>
      <c r="Z10174" s="56" t="s">
        <v>50349</v>
      </c>
      <c r="AA10174" s="56" t="s">
        <v>50350</v>
      </c>
      <c r="AB10174" s="56" t="s">
        <v>50345</v>
      </c>
      <c r="AC10174" s="56" t="s">
        <v>7326</v>
      </c>
      <c r="AD10174" s="90" t="str">
        <f t="shared" si="317"/>
        <v>NA</v>
      </c>
      <c r="AE10174" s="90"/>
      <c r="AF10174" s="90"/>
      <c r="AG10174" s="90"/>
    </row>
    <row r="10175" spans="1:33">
      <c r="A10175" s="56" t="s">
        <v>54169</v>
      </c>
      <c r="B10175" s="56" t="s">
        <v>54170</v>
      </c>
      <c r="C10175" s="56" t="s">
        <v>54171</v>
      </c>
      <c r="D10175" s="56" t="s">
        <v>7841</v>
      </c>
      <c r="E10175" s="56" t="s">
        <v>21</v>
      </c>
      <c r="F10175" s="56" t="s">
        <v>22</v>
      </c>
      <c r="G10175" s="56"/>
      <c r="H10175" s="56" t="s">
        <v>54167</v>
      </c>
      <c r="I10175" s="56" t="s">
        <v>54168</v>
      </c>
      <c r="J10175" s="56" t="s">
        <v>54172</v>
      </c>
      <c r="K10175" s="56" t="s">
        <v>7326</v>
      </c>
      <c r="L10175" s="90" t="str">
        <f t="shared" si="316"/>
        <v>NA</v>
      </c>
      <c r="M10175" s="90"/>
      <c r="O10175" s="91"/>
      <c r="P10175" s="56"/>
      <c r="Q10175" s="56"/>
      <c r="R10175" s="56"/>
      <c r="S10175" s="56"/>
      <c r="T10175" s="56" t="s">
        <v>50351</v>
      </c>
      <c r="U10175" s="56" t="s">
        <v>50352</v>
      </c>
      <c r="V10175" s="56" t="s">
        <v>50353</v>
      </c>
      <c r="W10175" s="56" t="s">
        <v>7820</v>
      </c>
      <c r="X10175" s="56" t="s">
        <v>6738</v>
      </c>
      <c r="Y10175" s="56"/>
      <c r="Z10175" s="56" t="s">
        <v>50354</v>
      </c>
      <c r="AA10175" s="56" t="s">
        <v>50355</v>
      </c>
      <c r="AB10175" s="56" t="s">
        <v>50351</v>
      </c>
      <c r="AC10175" s="56" t="s">
        <v>7326</v>
      </c>
      <c r="AD10175" s="90" t="str">
        <f t="shared" si="317"/>
        <v>NA</v>
      </c>
      <c r="AE10175" s="90"/>
      <c r="AF10175" s="90"/>
      <c r="AG10175" s="90"/>
    </row>
    <row r="10176" spans="1:33">
      <c r="A10176" s="56" t="s">
        <v>54173</v>
      </c>
      <c r="B10176" s="56" t="s">
        <v>54174</v>
      </c>
      <c r="C10176" s="56" t="s">
        <v>54175</v>
      </c>
      <c r="D10176" s="56" t="s">
        <v>7841</v>
      </c>
      <c r="E10176" s="56" t="s">
        <v>21</v>
      </c>
      <c r="F10176" s="56" t="s">
        <v>22</v>
      </c>
      <c r="G10176" s="56"/>
      <c r="H10176" s="56" t="s">
        <v>54167</v>
      </c>
      <c r="I10176" s="56" t="s">
        <v>54168</v>
      </c>
      <c r="J10176" s="56" t="s">
        <v>54176</v>
      </c>
      <c r="K10176" s="56" t="s">
        <v>7326</v>
      </c>
      <c r="L10176" s="90" t="str">
        <f t="shared" si="316"/>
        <v>NA</v>
      </c>
      <c r="M10176" s="90"/>
      <c r="O10176" s="91"/>
      <c r="P10176" s="56"/>
      <c r="Q10176" s="56"/>
      <c r="R10176" s="56"/>
      <c r="S10176" s="56"/>
      <c r="T10176" s="56" t="s">
        <v>50356</v>
      </c>
      <c r="U10176" s="56" t="s">
        <v>50357</v>
      </c>
      <c r="V10176" s="56" t="s">
        <v>45281</v>
      </c>
      <c r="W10176" s="56" t="s">
        <v>7820</v>
      </c>
      <c r="X10176" s="56" t="s">
        <v>6738</v>
      </c>
      <c r="Y10176" s="56"/>
      <c r="Z10176" s="56" t="s">
        <v>50354</v>
      </c>
      <c r="AA10176" s="56" t="s">
        <v>50355</v>
      </c>
      <c r="AB10176" s="56" t="s">
        <v>50356</v>
      </c>
      <c r="AC10176" s="56" t="s">
        <v>7326</v>
      </c>
      <c r="AD10176" s="90" t="str">
        <f t="shared" si="317"/>
        <v>NA</v>
      </c>
      <c r="AE10176" s="90"/>
      <c r="AF10176" s="90"/>
      <c r="AG10176" s="90"/>
    </row>
    <row r="10177" spans="1:33">
      <c r="A10177" s="56" t="s">
        <v>54177</v>
      </c>
      <c r="B10177" s="56" t="s">
        <v>54178</v>
      </c>
      <c r="C10177" s="56" t="s">
        <v>8264</v>
      </c>
      <c r="D10177" s="56" t="s">
        <v>7841</v>
      </c>
      <c r="E10177" s="56" t="s">
        <v>21</v>
      </c>
      <c r="F10177" s="56" t="s">
        <v>22</v>
      </c>
      <c r="G10177" s="56"/>
      <c r="H10177" s="56" t="s">
        <v>54167</v>
      </c>
      <c r="I10177" s="56" t="s">
        <v>54168</v>
      </c>
      <c r="J10177" s="56" t="s">
        <v>54177</v>
      </c>
      <c r="K10177" s="56" t="s">
        <v>7326</v>
      </c>
      <c r="L10177" s="90" t="str">
        <f t="shared" si="316"/>
        <v>NA</v>
      </c>
      <c r="M10177" s="90"/>
      <c r="O10177" s="91"/>
      <c r="P10177" s="56"/>
      <c r="Q10177" s="56"/>
      <c r="R10177" s="56"/>
      <c r="S10177" s="56"/>
      <c r="T10177" s="56" t="s">
        <v>50358</v>
      </c>
      <c r="U10177" s="56" t="s">
        <v>50359</v>
      </c>
      <c r="V10177" s="56" t="s">
        <v>50360</v>
      </c>
      <c r="W10177" s="56" t="s">
        <v>7820</v>
      </c>
      <c r="X10177" s="56" t="s">
        <v>33452</v>
      </c>
      <c r="Y10177" s="56"/>
      <c r="Z10177" s="56" t="s">
        <v>50361</v>
      </c>
      <c r="AA10177" s="56" t="s">
        <v>50362</v>
      </c>
      <c r="AB10177" s="56" t="s">
        <v>50363</v>
      </c>
      <c r="AC10177" s="56" t="s">
        <v>7326</v>
      </c>
      <c r="AD10177" s="90" t="str">
        <f t="shared" si="317"/>
        <v>NA</v>
      </c>
      <c r="AE10177" s="90"/>
      <c r="AF10177" s="90"/>
      <c r="AG10177" s="90"/>
    </row>
    <row r="10178" spans="1:33">
      <c r="A10178" s="56" t="s">
        <v>54179</v>
      </c>
      <c r="B10178" s="56" t="s">
        <v>54180</v>
      </c>
      <c r="C10178" s="56" t="s">
        <v>54181</v>
      </c>
      <c r="D10178" s="56" t="s">
        <v>7841</v>
      </c>
      <c r="E10178" s="56" t="s">
        <v>54182</v>
      </c>
      <c r="F10178" s="56" t="s">
        <v>22</v>
      </c>
      <c r="G10178" s="56"/>
      <c r="H10178" s="56" t="s">
        <v>54183</v>
      </c>
      <c r="I10178" s="56" t="s">
        <v>54184</v>
      </c>
      <c r="J10178" s="56" t="s">
        <v>54185</v>
      </c>
      <c r="K10178" s="56" t="s">
        <v>7326</v>
      </c>
      <c r="L10178" s="90" t="str">
        <f t="shared" si="316"/>
        <v>NA</v>
      </c>
      <c r="M10178" s="90"/>
      <c r="O10178" s="91"/>
      <c r="P10178" s="56"/>
      <c r="Q10178" s="56"/>
      <c r="R10178" s="56"/>
      <c r="S10178" s="56"/>
      <c r="T10178" s="56" t="s">
        <v>45695</v>
      </c>
      <c r="U10178" s="56" t="s">
        <v>50364</v>
      </c>
      <c r="V10178" s="56" t="s">
        <v>50365</v>
      </c>
      <c r="W10178" s="56" t="s">
        <v>7820</v>
      </c>
      <c r="X10178" s="56" t="s">
        <v>33465</v>
      </c>
      <c r="Y10178" s="56"/>
      <c r="Z10178" s="56" t="s">
        <v>50366</v>
      </c>
      <c r="AA10178" s="56" t="s">
        <v>50367</v>
      </c>
      <c r="AB10178" s="56" t="s">
        <v>50368</v>
      </c>
      <c r="AC10178" s="56" t="s">
        <v>7326</v>
      </c>
      <c r="AD10178" s="90" t="str">
        <f t="shared" si="317"/>
        <v>NA</v>
      </c>
      <c r="AE10178" s="90"/>
      <c r="AF10178" s="90"/>
      <c r="AG10178" s="90"/>
    </row>
    <row r="10179" spans="1:33">
      <c r="A10179" s="56" t="s">
        <v>54186</v>
      </c>
      <c r="B10179" s="56" t="s">
        <v>54187</v>
      </c>
      <c r="C10179" s="56" t="s">
        <v>54188</v>
      </c>
      <c r="D10179" s="56" t="s">
        <v>7841</v>
      </c>
      <c r="E10179" s="56" t="s">
        <v>38782</v>
      </c>
      <c r="F10179" s="56" t="s">
        <v>22</v>
      </c>
      <c r="G10179" s="56"/>
      <c r="H10179" s="56" t="s">
        <v>54189</v>
      </c>
      <c r="I10179" s="56" t="s">
        <v>54190</v>
      </c>
      <c r="J10179" s="56" t="s">
        <v>54191</v>
      </c>
      <c r="K10179" s="56" t="s">
        <v>7326</v>
      </c>
      <c r="L10179" s="90" t="str">
        <f t="shared" ref="L10179:L10242" si="318">IF($P$3&lt;&gt;"",IF(ISNUMBER(SEARCH("*"&amp;$P$3&amp;"*", A10179)),A10179, IF(ISNUMBER(SEARCH("*"&amp;$P$3&amp;"*", H10179)),A10179, IF(ISNUMBER(SEARCH("*"&amp;$P$3&amp;"*", G10179)),A10179, IF(ISNUMBER(SEARCH("*"&amp;$P$3&amp;"*", J10179)),A10179,  IF(ISNUMBER(SEARCH("*"&amp;$P$3&amp;"*", E10179)),A10179, "NA"))))),"NA")</f>
        <v>NA</v>
      </c>
      <c r="M10179" s="90"/>
      <c r="O10179" s="91"/>
      <c r="P10179" s="56"/>
      <c r="Q10179" s="56"/>
      <c r="R10179" s="56"/>
      <c r="S10179" s="56"/>
      <c r="T10179" s="56" t="s">
        <v>50369</v>
      </c>
      <c r="U10179" s="56" t="s">
        <v>50370</v>
      </c>
      <c r="V10179" s="56" t="s">
        <v>45281</v>
      </c>
      <c r="W10179" s="56" t="s">
        <v>7820</v>
      </c>
      <c r="X10179" s="56" t="s">
        <v>33465</v>
      </c>
      <c r="Y10179" s="56"/>
      <c r="Z10179" s="56" t="s">
        <v>50366</v>
      </c>
      <c r="AA10179" s="56" t="s">
        <v>50367</v>
      </c>
      <c r="AB10179" s="56"/>
      <c r="AC10179" s="56" t="s">
        <v>7326</v>
      </c>
      <c r="AD10179" s="90" t="str">
        <f t="shared" ref="AD10179:AD10242" si="319">IF($P$19&lt;&gt;"",IF(ISNUMBER(SEARCH($P$19, V10179)),T10179, "NA"),"NA")</f>
        <v>NA</v>
      </c>
      <c r="AE10179" s="90"/>
      <c r="AF10179" s="90"/>
      <c r="AG10179" s="90"/>
    </row>
    <row r="10180" spans="1:33">
      <c r="A10180" s="56" t="s">
        <v>54192</v>
      </c>
      <c r="B10180" s="56" t="s">
        <v>54193</v>
      </c>
      <c r="C10180" s="56" t="s">
        <v>54153</v>
      </c>
      <c r="D10180" s="56" t="s">
        <v>7841</v>
      </c>
      <c r="E10180" s="56" t="s">
        <v>38782</v>
      </c>
      <c r="F10180" s="56" t="s">
        <v>22</v>
      </c>
      <c r="G10180" s="56"/>
      <c r="H10180" s="56" t="s">
        <v>54189</v>
      </c>
      <c r="I10180" s="56" t="s">
        <v>54190</v>
      </c>
      <c r="J10180" s="56" t="s">
        <v>54194</v>
      </c>
      <c r="K10180" s="56" t="s">
        <v>7326</v>
      </c>
      <c r="L10180" s="90" t="str">
        <f t="shared" si="318"/>
        <v>NA</v>
      </c>
      <c r="M10180" s="90"/>
      <c r="O10180" s="91"/>
      <c r="P10180" s="56"/>
      <c r="Q10180" s="56"/>
      <c r="R10180" s="56"/>
      <c r="S10180" s="56"/>
      <c r="T10180" s="56" t="s">
        <v>50371</v>
      </c>
      <c r="U10180" s="56" t="s">
        <v>50372</v>
      </c>
      <c r="V10180" s="56" t="s">
        <v>6746</v>
      </c>
      <c r="W10180" s="56" t="s">
        <v>7820</v>
      </c>
      <c r="X10180" s="56" t="s">
        <v>6747</v>
      </c>
      <c r="Y10180" s="56"/>
      <c r="Z10180" s="56" t="s">
        <v>50373</v>
      </c>
      <c r="AA10180" s="56" t="s">
        <v>50374</v>
      </c>
      <c r="AB10180" s="56"/>
      <c r="AC10180" s="56" t="s">
        <v>7326</v>
      </c>
      <c r="AD10180" s="90" t="str">
        <f t="shared" si="319"/>
        <v>NA</v>
      </c>
      <c r="AE10180" s="90"/>
      <c r="AF10180" s="90"/>
      <c r="AG10180" s="90"/>
    </row>
    <row r="10181" spans="1:33">
      <c r="A10181" s="56" t="s">
        <v>54195</v>
      </c>
      <c r="B10181" s="56" t="s">
        <v>54196</v>
      </c>
      <c r="C10181" s="56" t="s">
        <v>54197</v>
      </c>
      <c r="D10181" s="56" t="s">
        <v>7841</v>
      </c>
      <c r="E10181" s="56" t="s">
        <v>9140</v>
      </c>
      <c r="F10181" s="56" t="s">
        <v>22</v>
      </c>
      <c r="G10181" s="56"/>
      <c r="H10181" s="56" t="s">
        <v>54198</v>
      </c>
      <c r="I10181" s="56" t="s">
        <v>54199</v>
      </c>
      <c r="J10181" s="56" t="s">
        <v>54200</v>
      </c>
      <c r="K10181" s="56" t="s">
        <v>7326</v>
      </c>
      <c r="L10181" s="90" t="str">
        <f t="shared" si="318"/>
        <v>NA</v>
      </c>
      <c r="M10181" s="90"/>
      <c r="O10181" s="91"/>
      <c r="P10181" s="56"/>
      <c r="Q10181" s="56"/>
      <c r="R10181" s="56"/>
      <c r="S10181" s="56"/>
      <c r="T10181" s="56" t="s">
        <v>50375</v>
      </c>
      <c r="U10181" s="56" t="s">
        <v>50376</v>
      </c>
      <c r="V10181" s="56" t="s">
        <v>50377</v>
      </c>
      <c r="W10181" s="56" t="s">
        <v>7820</v>
      </c>
      <c r="X10181" s="56" t="s">
        <v>50378</v>
      </c>
      <c r="Y10181" s="56"/>
      <c r="Z10181" s="56" t="s">
        <v>50379</v>
      </c>
      <c r="AA10181" s="56" t="s">
        <v>50380</v>
      </c>
      <c r="AB10181" s="56" t="s">
        <v>50381</v>
      </c>
      <c r="AC10181" s="56" t="s">
        <v>7326</v>
      </c>
      <c r="AD10181" s="90" t="str">
        <f t="shared" si="319"/>
        <v>NA</v>
      </c>
      <c r="AE10181" s="90"/>
      <c r="AF10181" s="90"/>
      <c r="AG10181" s="90"/>
    </row>
    <row r="10182" spans="1:33">
      <c r="A10182" s="56" t="s">
        <v>54201</v>
      </c>
      <c r="B10182" s="56" t="s">
        <v>54202</v>
      </c>
      <c r="C10182" s="56" t="s">
        <v>42194</v>
      </c>
      <c r="D10182" s="56" t="s">
        <v>7841</v>
      </c>
      <c r="E10182" s="56" t="s">
        <v>21173</v>
      </c>
      <c r="F10182" s="56" t="s">
        <v>22</v>
      </c>
      <c r="G10182" s="56"/>
      <c r="H10182" s="56" t="s">
        <v>54203</v>
      </c>
      <c r="I10182" s="56" t="s">
        <v>54204</v>
      </c>
      <c r="J10182" s="56" t="s">
        <v>54205</v>
      </c>
      <c r="K10182" s="56" t="s">
        <v>7326</v>
      </c>
      <c r="L10182" s="90" t="str">
        <f t="shared" si="318"/>
        <v>NA</v>
      </c>
      <c r="M10182" s="90"/>
      <c r="O10182" s="91"/>
      <c r="P10182" s="56"/>
      <c r="Q10182" s="56"/>
      <c r="R10182" s="56"/>
      <c r="S10182" s="56"/>
      <c r="T10182" s="56" t="s">
        <v>50382</v>
      </c>
      <c r="U10182" s="56" t="s">
        <v>50383</v>
      </c>
      <c r="V10182" s="56" t="s">
        <v>50384</v>
      </c>
      <c r="W10182" s="56" t="s">
        <v>7820</v>
      </c>
      <c r="X10182" s="56" t="s">
        <v>50385</v>
      </c>
      <c r="Y10182" s="56"/>
      <c r="Z10182" s="56" t="s">
        <v>50386</v>
      </c>
      <c r="AA10182" s="56" t="s">
        <v>50387</v>
      </c>
      <c r="AB10182" s="56" t="s">
        <v>50388</v>
      </c>
      <c r="AC10182" s="56" t="s">
        <v>7326</v>
      </c>
      <c r="AD10182" s="90" t="str">
        <f t="shared" si="319"/>
        <v>NA</v>
      </c>
      <c r="AE10182" s="90"/>
      <c r="AF10182" s="90"/>
      <c r="AG10182" s="90"/>
    </row>
    <row r="10183" spans="1:33">
      <c r="A10183" s="56" t="s">
        <v>54206</v>
      </c>
      <c r="B10183" s="56" t="s">
        <v>54207</v>
      </c>
      <c r="C10183" s="56" t="s">
        <v>8677</v>
      </c>
      <c r="D10183" s="56" t="s">
        <v>7841</v>
      </c>
      <c r="E10183" s="56" t="s">
        <v>54208</v>
      </c>
      <c r="F10183" s="56" t="s">
        <v>22</v>
      </c>
      <c r="G10183" s="56"/>
      <c r="H10183" s="56" t="s">
        <v>54209</v>
      </c>
      <c r="I10183" s="56" t="s">
        <v>54210</v>
      </c>
      <c r="J10183" s="56"/>
      <c r="K10183" s="56" t="s">
        <v>7326</v>
      </c>
      <c r="L10183" s="90" t="str">
        <f t="shared" si="318"/>
        <v>NA</v>
      </c>
      <c r="M10183" s="90"/>
      <c r="O10183" s="91"/>
      <c r="P10183" s="56"/>
      <c r="Q10183" s="56"/>
      <c r="R10183" s="56"/>
      <c r="S10183" s="56"/>
      <c r="T10183" s="56" t="s">
        <v>42899</v>
      </c>
      <c r="U10183" s="56" t="s">
        <v>50389</v>
      </c>
      <c r="V10183" s="56" t="s">
        <v>45281</v>
      </c>
      <c r="W10183" s="56" t="s">
        <v>7820</v>
      </c>
      <c r="X10183" s="56" t="s">
        <v>13819</v>
      </c>
      <c r="Y10183" s="56"/>
      <c r="Z10183" s="56" t="s">
        <v>50390</v>
      </c>
      <c r="AA10183" s="56" t="s">
        <v>50391</v>
      </c>
      <c r="AB10183" s="56"/>
      <c r="AC10183" s="56" t="s">
        <v>7326</v>
      </c>
      <c r="AD10183" s="90" t="str">
        <f t="shared" si="319"/>
        <v>NA</v>
      </c>
      <c r="AE10183" s="90"/>
      <c r="AF10183" s="90"/>
      <c r="AG10183" s="90"/>
    </row>
    <row r="10184" spans="1:33">
      <c r="A10184" s="56" t="s">
        <v>54211</v>
      </c>
      <c r="B10184" s="56" t="s">
        <v>54212</v>
      </c>
      <c r="C10184" s="56" t="s">
        <v>53838</v>
      </c>
      <c r="D10184" s="56" t="s">
        <v>7841</v>
      </c>
      <c r="E10184" s="56" t="s">
        <v>21225</v>
      </c>
      <c r="F10184" s="56" t="s">
        <v>22</v>
      </c>
      <c r="G10184" s="56"/>
      <c r="H10184" s="56" t="s">
        <v>54213</v>
      </c>
      <c r="I10184" s="56" t="s">
        <v>54214</v>
      </c>
      <c r="J10184" s="56"/>
      <c r="K10184" s="56" t="s">
        <v>7326</v>
      </c>
      <c r="L10184" s="90" t="str">
        <f t="shared" si="318"/>
        <v>NA</v>
      </c>
      <c r="M10184" s="90"/>
      <c r="O10184" s="91"/>
      <c r="P10184" s="56"/>
      <c r="Q10184" s="56"/>
      <c r="R10184" s="56"/>
      <c r="S10184" s="56"/>
      <c r="T10184" s="56" t="s">
        <v>50392</v>
      </c>
      <c r="U10184" s="56" t="s">
        <v>50393</v>
      </c>
      <c r="V10184" s="56" t="s">
        <v>50394</v>
      </c>
      <c r="W10184" s="56" t="s">
        <v>7820</v>
      </c>
      <c r="X10184" s="56" t="s">
        <v>33492</v>
      </c>
      <c r="Y10184" s="56"/>
      <c r="Z10184" s="56" t="s">
        <v>50395</v>
      </c>
      <c r="AA10184" s="56" t="s">
        <v>50396</v>
      </c>
      <c r="AB10184" s="56" t="s">
        <v>50392</v>
      </c>
      <c r="AC10184" s="56" t="s">
        <v>7326</v>
      </c>
      <c r="AD10184" s="90" t="str">
        <f t="shared" si="319"/>
        <v>NA</v>
      </c>
      <c r="AE10184" s="90"/>
      <c r="AF10184" s="90"/>
      <c r="AG10184" s="90"/>
    </row>
    <row r="10185" spans="1:33">
      <c r="A10185" s="56" t="s">
        <v>54215</v>
      </c>
      <c r="B10185" s="56" t="s">
        <v>54216</v>
      </c>
      <c r="C10185" s="56" t="s">
        <v>54217</v>
      </c>
      <c r="D10185" s="56" t="s">
        <v>7841</v>
      </c>
      <c r="E10185" s="56" t="s">
        <v>44408</v>
      </c>
      <c r="F10185" s="56" t="s">
        <v>22</v>
      </c>
      <c r="G10185" s="56"/>
      <c r="H10185" s="56" t="s">
        <v>54218</v>
      </c>
      <c r="I10185" s="56" t="s">
        <v>54219</v>
      </c>
      <c r="J10185" s="56"/>
      <c r="K10185" s="56" t="s">
        <v>7326</v>
      </c>
      <c r="L10185" s="90" t="str">
        <f t="shared" si="318"/>
        <v>NA</v>
      </c>
      <c r="M10185" s="90"/>
      <c r="O10185" s="91"/>
      <c r="P10185" s="56"/>
      <c r="Q10185" s="56"/>
      <c r="R10185" s="56"/>
      <c r="S10185" s="56"/>
      <c r="T10185" s="56" t="s">
        <v>50397</v>
      </c>
      <c r="U10185" s="56" t="s">
        <v>50398</v>
      </c>
      <c r="V10185" s="56" t="s">
        <v>50399</v>
      </c>
      <c r="W10185" s="56" t="s">
        <v>7820</v>
      </c>
      <c r="X10185" s="56" t="s">
        <v>50400</v>
      </c>
      <c r="Y10185" s="56"/>
      <c r="Z10185" s="56" t="s">
        <v>50401</v>
      </c>
      <c r="AA10185" s="56" t="s">
        <v>50402</v>
      </c>
      <c r="AB10185" s="56" t="s">
        <v>50397</v>
      </c>
      <c r="AC10185" s="56" t="s">
        <v>7326</v>
      </c>
      <c r="AD10185" s="90" t="str">
        <f t="shared" si="319"/>
        <v>NA</v>
      </c>
      <c r="AE10185" s="90"/>
      <c r="AF10185" s="90"/>
      <c r="AG10185" s="90"/>
    </row>
    <row r="10186" spans="1:33">
      <c r="A10186" s="56" t="s">
        <v>54220</v>
      </c>
      <c r="B10186" s="56" t="s">
        <v>54221</v>
      </c>
      <c r="C10186" s="56" t="s">
        <v>7489</v>
      </c>
      <c r="D10186" s="56" t="s">
        <v>7841</v>
      </c>
      <c r="E10186" s="56" t="s">
        <v>194</v>
      </c>
      <c r="F10186" s="56" t="s">
        <v>22</v>
      </c>
      <c r="G10186" s="56"/>
      <c r="H10186" s="56" t="s">
        <v>54222</v>
      </c>
      <c r="I10186" s="56" t="s">
        <v>7854</v>
      </c>
      <c r="J10186" s="56"/>
      <c r="K10186" s="56" t="s">
        <v>7326</v>
      </c>
      <c r="L10186" s="90" t="str">
        <f t="shared" si="318"/>
        <v>NA</v>
      </c>
      <c r="M10186" s="90"/>
      <c r="O10186" s="91"/>
      <c r="P10186" s="56"/>
      <c r="Q10186" s="56"/>
      <c r="R10186" s="56"/>
      <c r="S10186" s="56"/>
      <c r="T10186" s="56" t="s">
        <v>50403</v>
      </c>
      <c r="U10186" s="56" t="s">
        <v>50404</v>
      </c>
      <c r="V10186" s="56" t="s">
        <v>50405</v>
      </c>
      <c r="W10186" s="56" t="s">
        <v>7820</v>
      </c>
      <c r="X10186" s="56" t="s">
        <v>50406</v>
      </c>
      <c r="Y10186" s="56"/>
      <c r="Z10186" s="56" t="s">
        <v>50407</v>
      </c>
      <c r="AA10186" s="56" t="s">
        <v>50408</v>
      </c>
      <c r="AB10186" s="56" t="s">
        <v>50403</v>
      </c>
      <c r="AC10186" s="56" t="s">
        <v>7326</v>
      </c>
      <c r="AD10186" s="90" t="str">
        <f t="shared" si="319"/>
        <v>NA</v>
      </c>
      <c r="AE10186" s="90"/>
      <c r="AF10186" s="90"/>
      <c r="AG10186" s="90"/>
    </row>
    <row r="10187" spans="1:33">
      <c r="A10187" s="56" t="s">
        <v>54223</v>
      </c>
      <c r="B10187" s="56" t="s">
        <v>54224</v>
      </c>
      <c r="C10187" s="56" t="s">
        <v>53838</v>
      </c>
      <c r="D10187" s="56" t="s">
        <v>7841</v>
      </c>
      <c r="E10187" s="56" t="s">
        <v>194</v>
      </c>
      <c r="F10187" s="56" t="s">
        <v>22</v>
      </c>
      <c r="G10187" s="56"/>
      <c r="H10187" s="56" t="s">
        <v>54222</v>
      </c>
      <c r="I10187" s="56" t="s">
        <v>7854</v>
      </c>
      <c r="J10187" s="56"/>
      <c r="K10187" s="56" t="s">
        <v>7326</v>
      </c>
      <c r="L10187" s="90" t="str">
        <f t="shared" si="318"/>
        <v>NA</v>
      </c>
      <c r="M10187" s="90"/>
      <c r="O10187" s="91"/>
      <c r="P10187" s="56"/>
      <c r="Q10187" s="56"/>
      <c r="R10187" s="56"/>
      <c r="S10187" s="56"/>
      <c r="T10187" s="56" t="s">
        <v>50409</v>
      </c>
      <c r="U10187" s="56" t="s">
        <v>50410</v>
      </c>
      <c r="V10187" s="56" t="s">
        <v>50411</v>
      </c>
      <c r="W10187" s="56" t="s">
        <v>7820</v>
      </c>
      <c r="X10187" s="56" t="s">
        <v>610</v>
      </c>
      <c r="Y10187" s="56"/>
      <c r="Z10187" s="56" t="s">
        <v>50412</v>
      </c>
      <c r="AA10187" s="56" t="s">
        <v>50413</v>
      </c>
      <c r="AB10187" s="56" t="s">
        <v>50409</v>
      </c>
      <c r="AC10187" s="56" t="s">
        <v>7326</v>
      </c>
      <c r="AD10187" s="90" t="str">
        <f t="shared" si="319"/>
        <v>NA</v>
      </c>
      <c r="AE10187" s="90"/>
      <c r="AF10187" s="90"/>
      <c r="AG10187" s="90"/>
    </row>
    <row r="10188" spans="1:33">
      <c r="A10188" s="56" t="s">
        <v>54225</v>
      </c>
      <c r="B10188" s="56" t="s">
        <v>54226</v>
      </c>
      <c r="C10188" s="56" t="s">
        <v>54227</v>
      </c>
      <c r="D10188" s="56" t="s">
        <v>7841</v>
      </c>
      <c r="E10188" s="56" t="s">
        <v>21561</v>
      </c>
      <c r="F10188" s="56" t="s">
        <v>22</v>
      </c>
      <c r="G10188" s="56"/>
      <c r="H10188" s="56" t="s">
        <v>54228</v>
      </c>
      <c r="I10188" s="56" t="s">
        <v>54229</v>
      </c>
      <c r="J10188" s="56"/>
      <c r="K10188" s="56" t="s">
        <v>7326</v>
      </c>
      <c r="L10188" s="90" t="str">
        <f t="shared" si="318"/>
        <v>NA</v>
      </c>
      <c r="M10188" s="90"/>
      <c r="O10188" s="91"/>
      <c r="P10188" s="56"/>
      <c r="Q10188" s="56"/>
      <c r="R10188" s="56"/>
      <c r="S10188" s="56"/>
      <c r="T10188" s="56" t="s">
        <v>42899</v>
      </c>
      <c r="U10188" s="56" t="s">
        <v>50414</v>
      </c>
      <c r="V10188" s="56" t="s">
        <v>45281</v>
      </c>
      <c r="W10188" s="56" t="s">
        <v>7820</v>
      </c>
      <c r="X10188" s="56" t="s">
        <v>610</v>
      </c>
      <c r="Y10188" s="56"/>
      <c r="Z10188" s="56" t="s">
        <v>50412</v>
      </c>
      <c r="AA10188" s="56" t="s">
        <v>50413</v>
      </c>
      <c r="AB10188" s="56" t="s">
        <v>50415</v>
      </c>
      <c r="AC10188" s="56" t="s">
        <v>7326</v>
      </c>
      <c r="AD10188" s="90" t="str">
        <f t="shared" si="319"/>
        <v>NA</v>
      </c>
      <c r="AE10188" s="90"/>
      <c r="AF10188" s="90"/>
      <c r="AG10188" s="90"/>
    </row>
    <row r="10189" spans="1:33">
      <c r="A10189" s="56" t="s">
        <v>54230</v>
      </c>
      <c r="B10189" s="56" t="s">
        <v>54231</v>
      </c>
      <c r="C10189" s="56" t="s">
        <v>54232</v>
      </c>
      <c r="D10189" s="56" t="s">
        <v>7841</v>
      </c>
      <c r="E10189" s="56" t="s">
        <v>54233</v>
      </c>
      <c r="F10189" s="56" t="s">
        <v>22</v>
      </c>
      <c r="G10189" s="56"/>
      <c r="H10189" s="56" t="s">
        <v>54234</v>
      </c>
      <c r="I10189" s="56" t="s">
        <v>54235</v>
      </c>
      <c r="J10189" s="56" t="s">
        <v>54236</v>
      </c>
      <c r="K10189" s="56" t="s">
        <v>7326</v>
      </c>
      <c r="L10189" s="90" t="str">
        <f t="shared" si="318"/>
        <v>NA</v>
      </c>
      <c r="M10189" s="90"/>
      <c r="O10189" s="91"/>
      <c r="P10189" s="56"/>
      <c r="Q10189" s="56"/>
      <c r="R10189" s="56"/>
      <c r="S10189" s="56"/>
      <c r="T10189" s="56" t="s">
        <v>43147</v>
      </c>
      <c r="U10189" s="56" t="s">
        <v>50416</v>
      </c>
      <c r="V10189" s="56" t="s">
        <v>50417</v>
      </c>
      <c r="W10189" s="56" t="s">
        <v>7820</v>
      </c>
      <c r="X10189" s="56" t="s">
        <v>610</v>
      </c>
      <c r="Y10189" s="56"/>
      <c r="Z10189" s="56" t="s">
        <v>50412</v>
      </c>
      <c r="AA10189" s="56" t="s">
        <v>50413</v>
      </c>
      <c r="AB10189" s="56" t="s">
        <v>50418</v>
      </c>
      <c r="AC10189" s="56" t="s">
        <v>7326</v>
      </c>
      <c r="AD10189" s="90" t="str">
        <f t="shared" si="319"/>
        <v>NA</v>
      </c>
      <c r="AE10189" s="90"/>
      <c r="AF10189" s="90"/>
      <c r="AG10189" s="90"/>
    </row>
    <row r="10190" spans="1:33">
      <c r="A10190" s="56" t="s">
        <v>56467</v>
      </c>
      <c r="B10190" s="56" t="s">
        <v>54237</v>
      </c>
      <c r="C10190" s="56" t="s">
        <v>10972</v>
      </c>
      <c r="D10190" s="56" t="s">
        <v>7841</v>
      </c>
      <c r="E10190" s="56" t="s">
        <v>3355</v>
      </c>
      <c r="F10190" s="56" t="s">
        <v>22</v>
      </c>
      <c r="G10190" s="56"/>
      <c r="H10190" s="56" t="s">
        <v>54238</v>
      </c>
      <c r="I10190" s="56" t="s">
        <v>54239</v>
      </c>
      <c r="J10190" s="56" t="s">
        <v>54240</v>
      </c>
      <c r="K10190" s="56" t="s">
        <v>7326</v>
      </c>
      <c r="L10190" s="90" t="str">
        <f t="shared" si="318"/>
        <v>NA</v>
      </c>
      <c r="M10190" s="90"/>
      <c r="O10190" s="91"/>
      <c r="P10190" s="56"/>
      <c r="Q10190" s="56"/>
      <c r="R10190" s="56"/>
      <c r="S10190" s="56"/>
      <c r="T10190" s="56" t="s">
        <v>50419</v>
      </c>
      <c r="U10190" s="56" t="s">
        <v>50420</v>
      </c>
      <c r="V10190" s="56" t="s">
        <v>45281</v>
      </c>
      <c r="W10190" s="56" t="s">
        <v>7820</v>
      </c>
      <c r="X10190" s="56" t="s">
        <v>6767</v>
      </c>
      <c r="Y10190" s="56"/>
      <c r="Z10190" s="56" t="s">
        <v>50421</v>
      </c>
      <c r="AA10190" s="56" t="s">
        <v>50422</v>
      </c>
      <c r="AB10190" s="56" t="s">
        <v>50423</v>
      </c>
      <c r="AC10190" s="56" t="s">
        <v>7326</v>
      </c>
      <c r="AD10190" s="90" t="str">
        <f t="shared" si="319"/>
        <v>NA</v>
      </c>
      <c r="AE10190" s="90"/>
      <c r="AF10190" s="90"/>
      <c r="AG10190" s="90"/>
    </row>
    <row r="10191" spans="1:33">
      <c r="A10191" s="56" t="s">
        <v>54241</v>
      </c>
      <c r="B10191" s="56" t="s">
        <v>54242</v>
      </c>
      <c r="C10191" s="56" t="s">
        <v>42865</v>
      </c>
      <c r="D10191" s="56" t="s">
        <v>7841</v>
      </c>
      <c r="E10191" s="56" t="s">
        <v>54243</v>
      </c>
      <c r="F10191" s="56" t="s">
        <v>22</v>
      </c>
      <c r="G10191" s="56"/>
      <c r="H10191" s="56" t="s">
        <v>54244</v>
      </c>
      <c r="I10191" s="56" t="s">
        <v>54245</v>
      </c>
      <c r="J10191" s="56" t="s">
        <v>54246</v>
      </c>
      <c r="K10191" s="56" t="s">
        <v>7326</v>
      </c>
      <c r="L10191" s="90" t="str">
        <f t="shared" si="318"/>
        <v>NA</v>
      </c>
      <c r="M10191" s="90"/>
      <c r="O10191" s="91"/>
      <c r="P10191" s="56"/>
      <c r="Q10191" s="56"/>
      <c r="R10191" s="56"/>
      <c r="S10191" s="56"/>
      <c r="T10191" s="56" t="s">
        <v>43462</v>
      </c>
      <c r="U10191" s="56" t="s">
        <v>50424</v>
      </c>
      <c r="V10191" s="56" t="s">
        <v>50425</v>
      </c>
      <c r="W10191" s="56" t="s">
        <v>7820</v>
      </c>
      <c r="X10191" s="56" t="s">
        <v>50426</v>
      </c>
      <c r="Y10191" s="56"/>
      <c r="Z10191" s="56" t="s">
        <v>50427</v>
      </c>
      <c r="AA10191" s="56" t="s">
        <v>50428</v>
      </c>
      <c r="AB10191" s="56"/>
      <c r="AC10191" s="56" t="s">
        <v>7326</v>
      </c>
      <c r="AD10191" s="90" t="str">
        <f t="shared" si="319"/>
        <v>NA</v>
      </c>
      <c r="AE10191" s="90"/>
      <c r="AF10191" s="90"/>
      <c r="AG10191" s="90"/>
    </row>
    <row r="10192" spans="1:33">
      <c r="A10192" s="56" t="s">
        <v>54247</v>
      </c>
      <c r="B10192" s="56" t="s">
        <v>54248</v>
      </c>
      <c r="C10192" s="56" t="s">
        <v>53799</v>
      </c>
      <c r="D10192" s="56" t="s">
        <v>7841</v>
      </c>
      <c r="E10192" s="56" t="s">
        <v>44595</v>
      </c>
      <c r="F10192" s="56" t="s">
        <v>22</v>
      </c>
      <c r="G10192" s="56"/>
      <c r="H10192" s="56" t="s">
        <v>54249</v>
      </c>
      <c r="I10192" s="56" t="s">
        <v>54250</v>
      </c>
      <c r="J10192" s="56" t="s">
        <v>54251</v>
      </c>
      <c r="K10192" s="56" t="s">
        <v>7326</v>
      </c>
      <c r="L10192" s="90" t="str">
        <f t="shared" si="318"/>
        <v>NA</v>
      </c>
      <c r="M10192" s="90"/>
      <c r="O10192" s="91"/>
      <c r="P10192" s="56"/>
      <c r="Q10192" s="56"/>
      <c r="R10192" s="56"/>
      <c r="S10192" s="56"/>
      <c r="T10192" s="56" t="s">
        <v>42844</v>
      </c>
      <c r="U10192" s="56" t="s">
        <v>50429</v>
      </c>
      <c r="V10192" s="56" t="s">
        <v>50430</v>
      </c>
      <c r="W10192" s="56" t="s">
        <v>7820</v>
      </c>
      <c r="X10192" s="56" t="s">
        <v>50431</v>
      </c>
      <c r="Y10192" s="56"/>
      <c r="Z10192" s="56" t="s">
        <v>50432</v>
      </c>
      <c r="AA10192" s="56" t="s">
        <v>50433</v>
      </c>
      <c r="AB10192" s="56"/>
      <c r="AC10192" s="56" t="s">
        <v>7326</v>
      </c>
      <c r="AD10192" s="90" t="str">
        <f t="shared" si="319"/>
        <v>NA</v>
      </c>
      <c r="AE10192" s="90"/>
      <c r="AF10192" s="90"/>
      <c r="AG10192" s="90"/>
    </row>
    <row r="10193" spans="1:33">
      <c r="A10193" s="56" t="s">
        <v>54252</v>
      </c>
      <c r="B10193" s="56" t="s">
        <v>54253</v>
      </c>
      <c r="C10193" s="56" t="s">
        <v>35201</v>
      </c>
      <c r="D10193" s="56" t="s">
        <v>7841</v>
      </c>
      <c r="E10193" s="56" t="s">
        <v>54254</v>
      </c>
      <c r="F10193" s="56" t="s">
        <v>22</v>
      </c>
      <c r="G10193" s="56"/>
      <c r="H10193" s="56" t="s">
        <v>54255</v>
      </c>
      <c r="I10193" s="56" t="s">
        <v>54256</v>
      </c>
      <c r="J10193" s="56"/>
      <c r="K10193" s="56" t="s">
        <v>7326</v>
      </c>
      <c r="L10193" s="90" t="str">
        <f t="shared" si="318"/>
        <v>NA</v>
      </c>
      <c r="M10193" s="90"/>
      <c r="O10193" s="91"/>
      <c r="P10193" s="56"/>
      <c r="Q10193" s="56"/>
      <c r="R10193" s="56"/>
      <c r="S10193" s="56"/>
      <c r="T10193" s="56" t="s">
        <v>50434</v>
      </c>
      <c r="U10193" s="56" t="s">
        <v>50435</v>
      </c>
      <c r="V10193" s="56" t="s">
        <v>50328</v>
      </c>
      <c r="W10193" s="56" t="s">
        <v>7820</v>
      </c>
      <c r="X10193" s="56" t="s">
        <v>50436</v>
      </c>
      <c r="Y10193" s="56"/>
      <c r="Z10193" s="56" t="s">
        <v>50437</v>
      </c>
      <c r="AA10193" s="56" t="s">
        <v>50438</v>
      </c>
      <c r="AB10193" s="56"/>
      <c r="AC10193" s="56" t="s">
        <v>7326</v>
      </c>
      <c r="AD10193" s="90" t="str">
        <f t="shared" si="319"/>
        <v>NA</v>
      </c>
      <c r="AE10193" s="90"/>
      <c r="AF10193" s="90"/>
      <c r="AG10193" s="90"/>
    </row>
    <row r="10194" spans="1:33">
      <c r="A10194" s="56" t="s">
        <v>54257</v>
      </c>
      <c r="B10194" s="56" t="s">
        <v>54258</v>
      </c>
      <c r="C10194" s="56" t="s">
        <v>54259</v>
      </c>
      <c r="D10194" s="56" t="s">
        <v>7841</v>
      </c>
      <c r="E10194" s="56" t="s">
        <v>321</v>
      </c>
      <c r="F10194" s="56" t="s">
        <v>22</v>
      </c>
      <c r="G10194" s="56"/>
      <c r="H10194" s="56" t="s">
        <v>54260</v>
      </c>
      <c r="I10194" s="56" t="s">
        <v>54261</v>
      </c>
      <c r="J10194" s="56"/>
      <c r="K10194" s="56" t="s">
        <v>7326</v>
      </c>
      <c r="L10194" s="90" t="str">
        <f t="shared" si="318"/>
        <v>NA</v>
      </c>
      <c r="M10194" s="90"/>
      <c r="O10194" s="91"/>
      <c r="P10194" s="56"/>
      <c r="Q10194" s="56"/>
      <c r="R10194" s="56"/>
      <c r="S10194" s="56"/>
      <c r="T10194" s="56" t="s">
        <v>42899</v>
      </c>
      <c r="U10194" s="56" t="s">
        <v>50439</v>
      </c>
      <c r="V10194" s="56" t="s">
        <v>45281</v>
      </c>
      <c r="W10194" s="56" t="s">
        <v>7820</v>
      </c>
      <c r="X10194" s="56" t="s">
        <v>13843</v>
      </c>
      <c r="Y10194" s="56"/>
      <c r="Z10194" s="56" t="s">
        <v>50440</v>
      </c>
      <c r="AA10194" s="56" t="s">
        <v>50441</v>
      </c>
      <c r="AB10194" s="56" t="s">
        <v>50415</v>
      </c>
      <c r="AC10194" s="56" t="s">
        <v>7326</v>
      </c>
      <c r="AD10194" s="90" t="str">
        <f t="shared" si="319"/>
        <v>NA</v>
      </c>
      <c r="AE10194" s="90"/>
      <c r="AF10194" s="90"/>
      <c r="AG10194" s="90"/>
    </row>
    <row r="10195" spans="1:33">
      <c r="A10195" s="56" t="s">
        <v>54262</v>
      </c>
      <c r="B10195" s="56" t="s">
        <v>54263</v>
      </c>
      <c r="C10195" s="56" t="s">
        <v>54264</v>
      </c>
      <c r="D10195" s="56" t="s">
        <v>7841</v>
      </c>
      <c r="E10195" s="56" t="s">
        <v>3435</v>
      </c>
      <c r="F10195" s="56" t="s">
        <v>22</v>
      </c>
      <c r="G10195" s="56"/>
      <c r="H10195" s="56" t="s">
        <v>54265</v>
      </c>
      <c r="I10195" s="56" t="s">
        <v>54266</v>
      </c>
      <c r="J10195" s="56" t="s">
        <v>54267</v>
      </c>
      <c r="K10195" s="56" t="s">
        <v>7326</v>
      </c>
      <c r="L10195" s="90" t="str">
        <f t="shared" si="318"/>
        <v>NA</v>
      </c>
      <c r="M10195" s="90"/>
      <c r="O10195" s="91"/>
      <c r="P10195" s="56"/>
      <c r="Q10195" s="56"/>
      <c r="R10195" s="56"/>
      <c r="S10195" s="56"/>
      <c r="T10195" s="56" t="s">
        <v>43147</v>
      </c>
      <c r="U10195" s="56" t="s">
        <v>50442</v>
      </c>
      <c r="V10195" s="56" t="s">
        <v>50443</v>
      </c>
      <c r="W10195" s="56" t="s">
        <v>7820</v>
      </c>
      <c r="X10195" s="56" t="s">
        <v>13843</v>
      </c>
      <c r="Y10195" s="56"/>
      <c r="Z10195" s="56" t="s">
        <v>50440</v>
      </c>
      <c r="AA10195" s="56" t="s">
        <v>50441</v>
      </c>
      <c r="AB10195" s="56" t="s">
        <v>50444</v>
      </c>
      <c r="AC10195" s="56" t="s">
        <v>7326</v>
      </c>
      <c r="AD10195" s="90" t="str">
        <f t="shared" si="319"/>
        <v>NA</v>
      </c>
      <c r="AE10195" s="90"/>
      <c r="AF10195" s="90"/>
      <c r="AG10195" s="90"/>
    </row>
    <row r="10196" spans="1:33">
      <c r="A10196" s="56" t="s">
        <v>54268</v>
      </c>
      <c r="B10196" s="56" t="s">
        <v>54269</v>
      </c>
      <c r="C10196" s="56" t="s">
        <v>53147</v>
      </c>
      <c r="D10196" s="56" t="s">
        <v>7841</v>
      </c>
      <c r="E10196" s="56" t="s">
        <v>1590</v>
      </c>
      <c r="F10196" s="56" t="s">
        <v>22</v>
      </c>
      <c r="G10196" s="56"/>
      <c r="H10196" s="56" t="s">
        <v>54270</v>
      </c>
      <c r="I10196" s="56" t="s">
        <v>54271</v>
      </c>
      <c r="J10196" s="56" t="s">
        <v>54268</v>
      </c>
      <c r="K10196" s="56" t="s">
        <v>7326</v>
      </c>
      <c r="L10196" s="90" t="str">
        <f t="shared" si="318"/>
        <v>NA</v>
      </c>
      <c r="M10196" s="90"/>
      <c r="O10196" s="91"/>
      <c r="P10196" s="56"/>
      <c r="Q10196" s="56"/>
      <c r="R10196" s="56"/>
      <c r="S10196" s="56"/>
      <c r="T10196" s="56" t="s">
        <v>50445</v>
      </c>
      <c r="U10196" s="56" t="s">
        <v>50446</v>
      </c>
      <c r="V10196" s="56" t="s">
        <v>50399</v>
      </c>
      <c r="W10196" s="56" t="s">
        <v>7820</v>
      </c>
      <c r="X10196" s="56" t="s">
        <v>50447</v>
      </c>
      <c r="Y10196" s="56"/>
      <c r="Z10196" s="56" t="s">
        <v>50448</v>
      </c>
      <c r="AA10196" s="56" t="s">
        <v>50449</v>
      </c>
      <c r="AB10196" s="56" t="s">
        <v>50445</v>
      </c>
      <c r="AC10196" s="56" t="s">
        <v>7326</v>
      </c>
      <c r="AD10196" s="90" t="str">
        <f t="shared" si="319"/>
        <v>NA</v>
      </c>
      <c r="AE10196" s="90"/>
      <c r="AF10196" s="90"/>
      <c r="AG10196" s="90"/>
    </row>
    <row r="10197" spans="1:33">
      <c r="A10197" s="56" t="s">
        <v>54272</v>
      </c>
      <c r="B10197" s="56" t="s">
        <v>54273</v>
      </c>
      <c r="C10197" s="56" t="s">
        <v>54274</v>
      </c>
      <c r="D10197" s="56" t="s">
        <v>7841</v>
      </c>
      <c r="E10197" s="56" t="s">
        <v>54275</v>
      </c>
      <c r="F10197" s="56" t="s">
        <v>22</v>
      </c>
      <c r="G10197" s="56"/>
      <c r="H10197" s="56" t="s">
        <v>54276</v>
      </c>
      <c r="I10197" s="56" t="s">
        <v>54277</v>
      </c>
      <c r="J10197" s="56" t="s">
        <v>54272</v>
      </c>
      <c r="K10197" s="56" t="s">
        <v>7326</v>
      </c>
      <c r="L10197" s="90" t="str">
        <f t="shared" si="318"/>
        <v>NA</v>
      </c>
      <c r="M10197" s="90"/>
      <c r="O10197" s="91"/>
      <c r="P10197" s="56"/>
      <c r="Q10197" s="56"/>
      <c r="R10197" s="56"/>
      <c r="S10197" s="56"/>
      <c r="T10197" s="56" t="s">
        <v>50297</v>
      </c>
      <c r="U10197" s="56" t="s">
        <v>50450</v>
      </c>
      <c r="V10197" s="56" t="s">
        <v>50451</v>
      </c>
      <c r="W10197" s="56" t="s">
        <v>7820</v>
      </c>
      <c r="X10197" s="56" t="s">
        <v>50452</v>
      </c>
      <c r="Y10197" s="56"/>
      <c r="Z10197" s="56" t="s">
        <v>50453</v>
      </c>
      <c r="AA10197" s="56" t="s">
        <v>50454</v>
      </c>
      <c r="AB10197" s="56" t="s">
        <v>50297</v>
      </c>
      <c r="AC10197" s="56" t="s">
        <v>7326</v>
      </c>
      <c r="AD10197" s="90" t="str">
        <f t="shared" si="319"/>
        <v>NA</v>
      </c>
      <c r="AE10197" s="90"/>
      <c r="AF10197" s="90"/>
      <c r="AG10197" s="90"/>
    </row>
    <row r="10198" spans="1:33">
      <c r="A10198" s="56" t="s">
        <v>54278</v>
      </c>
      <c r="B10198" s="56" t="s">
        <v>54279</v>
      </c>
      <c r="C10198" s="56" t="s">
        <v>53926</v>
      </c>
      <c r="D10198" s="56" t="s">
        <v>7841</v>
      </c>
      <c r="E10198" s="56" t="s">
        <v>9304</v>
      </c>
      <c r="F10198" s="56" t="s">
        <v>22</v>
      </c>
      <c r="G10198" s="56"/>
      <c r="H10198" s="56" t="s">
        <v>54280</v>
      </c>
      <c r="I10198" s="56" t="s">
        <v>54281</v>
      </c>
      <c r="J10198" s="56" t="s">
        <v>54278</v>
      </c>
      <c r="K10198" s="56" t="s">
        <v>7326</v>
      </c>
      <c r="L10198" s="90" t="str">
        <f t="shared" si="318"/>
        <v>NA</v>
      </c>
      <c r="M10198" s="90"/>
      <c r="O10198" s="91"/>
      <c r="P10198" s="56"/>
      <c r="Q10198" s="56"/>
      <c r="R10198" s="56"/>
      <c r="S10198" s="56"/>
      <c r="T10198" s="56" t="s">
        <v>50455</v>
      </c>
      <c r="U10198" s="56" t="s">
        <v>50456</v>
      </c>
      <c r="V10198" s="56" t="s">
        <v>50457</v>
      </c>
      <c r="W10198" s="56" t="s">
        <v>7820</v>
      </c>
      <c r="X10198" s="56" t="s">
        <v>50458</v>
      </c>
      <c r="Y10198" s="56"/>
      <c r="Z10198" s="56" t="s">
        <v>50459</v>
      </c>
      <c r="AA10198" s="56" t="s">
        <v>50460</v>
      </c>
      <c r="AB10198" s="56" t="s">
        <v>50461</v>
      </c>
      <c r="AC10198" s="56" t="s">
        <v>7326</v>
      </c>
      <c r="AD10198" s="90" t="str">
        <f t="shared" si="319"/>
        <v>NA</v>
      </c>
      <c r="AE10198" s="90"/>
      <c r="AF10198" s="90"/>
      <c r="AG10198" s="90"/>
    </row>
    <row r="10199" spans="1:33">
      <c r="A10199" s="56" t="s">
        <v>56468</v>
      </c>
      <c r="B10199" s="56" t="s">
        <v>54282</v>
      </c>
      <c r="C10199" s="56" t="s">
        <v>53744</v>
      </c>
      <c r="D10199" s="56" t="s">
        <v>7841</v>
      </c>
      <c r="E10199" s="56" t="s">
        <v>54283</v>
      </c>
      <c r="F10199" s="56" t="s">
        <v>22</v>
      </c>
      <c r="G10199" s="56"/>
      <c r="H10199" s="56" t="s">
        <v>54284</v>
      </c>
      <c r="I10199" s="56" t="s">
        <v>54285</v>
      </c>
      <c r="J10199" s="56" t="s">
        <v>54286</v>
      </c>
      <c r="K10199" s="56" t="s">
        <v>7326</v>
      </c>
      <c r="L10199" s="90" t="str">
        <f t="shared" si="318"/>
        <v>NA</v>
      </c>
      <c r="M10199" s="90"/>
      <c r="O10199" s="91"/>
      <c r="P10199" s="56"/>
      <c r="Q10199" s="56"/>
      <c r="R10199" s="56"/>
      <c r="S10199" s="56"/>
      <c r="T10199" s="56" t="s">
        <v>50462</v>
      </c>
      <c r="U10199" s="56" t="s">
        <v>50463</v>
      </c>
      <c r="V10199" s="56" t="s">
        <v>50464</v>
      </c>
      <c r="W10199" s="56" t="s">
        <v>7820</v>
      </c>
      <c r="X10199" s="56" t="s">
        <v>50465</v>
      </c>
      <c r="Y10199" s="56"/>
      <c r="Z10199" s="56" t="s">
        <v>50466</v>
      </c>
      <c r="AA10199" s="56" t="s">
        <v>50467</v>
      </c>
      <c r="AB10199" s="56" t="s">
        <v>50468</v>
      </c>
      <c r="AC10199" s="56" t="s">
        <v>7326</v>
      </c>
      <c r="AD10199" s="90" t="str">
        <f t="shared" si="319"/>
        <v>NA</v>
      </c>
      <c r="AE10199" s="90"/>
      <c r="AF10199" s="90"/>
      <c r="AG10199" s="90"/>
    </row>
    <row r="10200" spans="1:33">
      <c r="A10200" s="56" t="s">
        <v>54287</v>
      </c>
      <c r="B10200" s="56" t="s">
        <v>54288</v>
      </c>
      <c r="C10200" s="56" t="s">
        <v>54289</v>
      </c>
      <c r="D10200" s="56" t="s">
        <v>7841</v>
      </c>
      <c r="E10200" s="56" t="s">
        <v>3621</v>
      </c>
      <c r="F10200" s="56" t="s">
        <v>22</v>
      </c>
      <c r="G10200" s="56"/>
      <c r="H10200" s="56" t="s">
        <v>54290</v>
      </c>
      <c r="I10200" s="56" t="s">
        <v>54291</v>
      </c>
      <c r="J10200" s="56"/>
      <c r="K10200" s="56" t="s">
        <v>7326</v>
      </c>
      <c r="L10200" s="90" t="str">
        <f t="shared" si="318"/>
        <v>NA</v>
      </c>
      <c r="M10200" s="90"/>
      <c r="O10200" s="91"/>
      <c r="P10200" s="56"/>
      <c r="Q10200" s="56"/>
      <c r="R10200" s="56"/>
      <c r="S10200" s="56"/>
      <c r="T10200" s="56" t="s">
        <v>42844</v>
      </c>
      <c r="U10200" s="56" t="s">
        <v>50469</v>
      </c>
      <c r="V10200" s="56" t="s">
        <v>50470</v>
      </c>
      <c r="W10200" s="56" t="s">
        <v>7820</v>
      </c>
      <c r="X10200" s="56" t="s">
        <v>3253</v>
      </c>
      <c r="Y10200" s="56"/>
      <c r="Z10200" s="56" t="s">
        <v>50471</v>
      </c>
      <c r="AA10200" s="56" t="s">
        <v>50472</v>
      </c>
      <c r="AB10200" s="56"/>
      <c r="AC10200" s="56" t="s">
        <v>7326</v>
      </c>
      <c r="AD10200" s="90" t="str">
        <f t="shared" si="319"/>
        <v>NA</v>
      </c>
      <c r="AE10200" s="90"/>
      <c r="AF10200" s="90"/>
      <c r="AG10200" s="90"/>
    </row>
    <row r="10201" spans="1:33">
      <c r="A10201" s="56" t="s">
        <v>54292</v>
      </c>
      <c r="B10201" s="56" t="s">
        <v>54293</v>
      </c>
      <c r="C10201" s="56" t="s">
        <v>54294</v>
      </c>
      <c r="D10201" s="56" t="s">
        <v>7841</v>
      </c>
      <c r="E10201" s="56" t="s">
        <v>54295</v>
      </c>
      <c r="F10201" s="56" t="s">
        <v>22</v>
      </c>
      <c r="G10201" s="56"/>
      <c r="H10201" s="56" t="s">
        <v>54296</v>
      </c>
      <c r="I10201" s="56" t="s">
        <v>54297</v>
      </c>
      <c r="J10201" s="56" t="s">
        <v>54298</v>
      </c>
      <c r="K10201" s="56" t="s">
        <v>7326</v>
      </c>
      <c r="L10201" s="90" t="str">
        <f t="shared" si="318"/>
        <v>NA</v>
      </c>
      <c r="M10201" s="90"/>
      <c r="O10201" s="91"/>
      <c r="P10201" s="56"/>
      <c r="Q10201" s="56"/>
      <c r="R10201" s="56"/>
      <c r="S10201" s="56"/>
      <c r="T10201" s="56" t="s">
        <v>42844</v>
      </c>
      <c r="U10201" s="56" t="s">
        <v>50473</v>
      </c>
      <c r="V10201" s="56" t="s">
        <v>50474</v>
      </c>
      <c r="W10201" s="56" t="s">
        <v>7820</v>
      </c>
      <c r="X10201" s="56" t="s">
        <v>33625</v>
      </c>
      <c r="Y10201" s="56"/>
      <c r="Z10201" s="56" t="s">
        <v>50475</v>
      </c>
      <c r="AA10201" s="56" t="s">
        <v>50476</v>
      </c>
      <c r="AB10201" s="56" t="s">
        <v>50477</v>
      </c>
      <c r="AC10201" s="56" t="s">
        <v>7326</v>
      </c>
      <c r="AD10201" s="90" t="str">
        <f t="shared" si="319"/>
        <v>NA</v>
      </c>
      <c r="AE10201" s="90"/>
      <c r="AF10201" s="90"/>
      <c r="AG10201" s="90"/>
    </row>
    <row r="10202" spans="1:33">
      <c r="A10202" s="56" t="s">
        <v>54299</v>
      </c>
      <c r="B10202" s="56" t="s">
        <v>54300</v>
      </c>
      <c r="C10202" s="56" t="s">
        <v>54301</v>
      </c>
      <c r="D10202" s="56" t="s">
        <v>7841</v>
      </c>
      <c r="E10202" s="56" t="s">
        <v>54302</v>
      </c>
      <c r="F10202" s="56" t="s">
        <v>22</v>
      </c>
      <c r="G10202" s="56"/>
      <c r="H10202" s="56" t="s">
        <v>54303</v>
      </c>
      <c r="I10202" s="56" t="s">
        <v>54304</v>
      </c>
      <c r="J10202" s="56" t="s">
        <v>54305</v>
      </c>
      <c r="K10202" s="56" t="s">
        <v>7326</v>
      </c>
      <c r="L10202" s="90" t="str">
        <f t="shared" si="318"/>
        <v>NA</v>
      </c>
      <c r="M10202" s="90"/>
      <c r="O10202" s="91"/>
      <c r="P10202" s="56"/>
      <c r="Q10202" s="56"/>
      <c r="R10202" s="56"/>
      <c r="S10202" s="56"/>
      <c r="T10202" s="56" t="s">
        <v>50478</v>
      </c>
      <c r="U10202" s="56" t="s">
        <v>50479</v>
      </c>
      <c r="V10202" s="56" t="s">
        <v>50480</v>
      </c>
      <c r="W10202" s="56" t="s">
        <v>7820</v>
      </c>
      <c r="X10202" s="56" t="s">
        <v>50481</v>
      </c>
      <c r="Y10202" s="56"/>
      <c r="Z10202" s="56" t="s">
        <v>50482</v>
      </c>
      <c r="AA10202" s="56" t="s">
        <v>50483</v>
      </c>
      <c r="AB10202" s="56" t="s">
        <v>50478</v>
      </c>
      <c r="AC10202" s="56" t="s">
        <v>7326</v>
      </c>
      <c r="AD10202" s="90" t="str">
        <f t="shared" si="319"/>
        <v>NA</v>
      </c>
      <c r="AE10202" s="90"/>
      <c r="AF10202" s="90"/>
      <c r="AG10202" s="90"/>
    </row>
    <row r="10203" spans="1:33">
      <c r="A10203" s="56" t="s">
        <v>54306</v>
      </c>
      <c r="B10203" s="56" t="s">
        <v>54307</v>
      </c>
      <c r="C10203" s="56" t="s">
        <v>54308</v>
      </c>
      <c r="D10203" s="56" t="s">
        <v>7841</v>
      </c>
      <c r="E10203" s="56" t="s">
        <v>8401</v>
      </c>
      <c r="F10203" s="56" t="s">
        <v>22</v>
      </c>
      <c r="G10203" s="56"/>
      <c r="H10203" s="56" t="s">
        <v>54309</v>
      </c>
      <c r="I10203" s="56" t="s">
        <v>54310</v>
      </c>
      <c r="J10203" s="56" t="s">
        <v>54311</v>
      </c>
      <c r="K10203" s="56" t="s">
        <v>7326</v>
      </c>
      <c r="L10203" s="90" t="str">
        <f t="shared" si="318"/>
        <v>NA</v>
      </c>
      <c r="M10203" s="90"/>
      <c r="O10203" s="91"/>
      <c r="P10203" s="56"/>
      <c r="Q10203" s="56"/>
      <c r="R10203" s="56"/>
      <c r="S10203" s="56"/>
      <c r="T10203" s="56" t="s">
        <v>50484</v>
      </c>
      <c r="U10203" s="56" t="s">
        <v>50485</v>
      </c>
      <c r="V10203" s="56" t="s">
        <v>50486</v>
      </c>
      <c r="W10203" s="56" t="s">
        <v>7820</v>
      </c>
      <c r="X10203" s="56" t="s">
        <v>33651</v>
      </c>
      <c r="Y10203" s="56"/>
      <c r="Z10203" s="56" t="s">
        <v>50487</v>
      </c>
      <c r="AA10203" s="56" t="s">
        <v>50488</v>
      </c>
      <c r="AB10203" s="56" t="s">
        <v>50484</v>
      </c>
      <c r="AC10203" s="56" t="s">
        <v>7326</v>
      </c>
      <c r="AD10203" s="90" t="str">
        <f t="shared" si="319"/>
        <v>NA</v>
      </c>
      <c r="AE10203" s="90"/>
      <c r="AF10203" s="90"/>
      <c r="AG10203" s="90"/>
    </row>
    <row r="10204" spans="1:33">
      <c r="A10204" s="56" t="s">
        <v>54312</v>
      </c>
      <c r="B10204" s="56" t="s">
        <v>54313</v>
      </c>
      <c r="C10204" s="56" t="s">
        <v>54314</v>
      </c>
      <c r="D10204" s="56" t="s">
        <v>7841</v>
      </c>
      <c r="E10204" s="56" t="s">
        <v>54315</v>
      </c>
      <c r="F10204" s="56" t="s">
        <v>22</v>
      </c>
      <c r="G10204" s="56"/>
      <c r="H10204" s="56" t="s">
        <v>54316</v>
      </c>
      <c r="I10204" s="56" t="s">
        <v>54317</v>
      </c>
      <c r="J10204" s="56" t="s">
        <v>54312</v>
      </c>
      <c r="K10204" s="56" t="s">
        <v>7326</v>
      </c>
      <c r="L10204" s="90" t="str">
        <f t="shared" si="318"/>
        <v>NA</v>
      </c>
      <c r="M10204" s="90"/>
      <c r="O10204" s="91"/>
      <c r="P10204" s="56"/>
      <c r="Q10204" s="56"/>
      <c r="R10204" s="56"/>
      <c r="S10204" s="56"/>
      <c r="T10204" s="56" t="s">
        <v>42844</v>
      </c>
      <c r="U10204" s="56" t="s">
        <v>50489</v>
      </c>
      <c r="V10204" s="56" t="s">
        <v>50490</v>
      </c>
      <c r="W10204" s="56" t="s">
        <v>7820</v>
      </c>
      <c r="X10204" s="56" t="s">
        <v>33667</v>
      </c>
      <c r="Y10204" s="56"/>
      <c r="Z10204" s="56" t="s">
        <v>50491</v>
      </c>
      <c r="AA10204" s="56" t="s">
        <v>50492</v>
      </c>
      <c r="AB10204" s="56"/>
      <c r="AC10204" s="56" t="s">
        <v>7326</v>
      </c>
      <c r="AD10204" s="90" t="str">
        <f t="shared" si="319"/>
        <v>NA</v>
      </c>
      <c r="AE10204" s="90"/>
      <c r="AF10204" s="90"/>
      <c r="AG10204" s="90"/>
    </row>
    <row r="10205" spans="1:33">
      <c r="A10205" s="56" t="s">
        <v>54318</v>
      </c>
      <c r="B10205" s="56" t="s">
        <v>54319</v>
      </c>
      <c r="C10205" s="56" t="s">
        <v>54320</v>
      </c>
      <c r="D10205" s="56" t="s">
        <v>7841</v>
      </c>
      <c r="E10205" s="56" t="s">
        <v>54321</v>
      </c>
      <c r="F10205" s="56" t="s">
        <v>22</v>
      </c>
      <c r="G10205" s="56"/>
      <c r="H10205" s="56" t="s">
        <v>54322</v>
      </c>
      <c r="I10205" s="56" t="s">
        <v>54323</v>
      </c>
      <c r="J10205" s="56" t="s">
        <v>54318</v>
      </c>
      <c r="K10205" s="56" t="s">
        <v>7326</v>
      </c>
      <c r="L10205" s="90" t="str">
        <f t="shared" si="318"/>
        <v>NA</v>
      </c>
      <c r="M10205" s="90"/>
      <c r="O10205" s="91"/>
      <c r="P10205" s="56"/>
      <c r="Q10205" s="56"/>
      <c r="R10205" s="56"/>
      <c r="S10205" s="56"/>
      <c r="T10205" s="56" t="s">
        <v>50493</v>
      </c>
      <c r="U10205" s="56" t="s">
        <v>50494</v>
      </c>
      <c r="V10205" s="56" t="s">
        <v>50495</v>
      </c>
      <c r="W10205" s="56" t="s">
        <v>7820</v>
      </c>
      <c r="X10205" s="56" t="s">
        <v>50496</v>
      </c>
      <c r="Y10205" s="56"/>
      <c r="Z10205" s="56" t="s">
        <v>50497</v>
      </c>
      <c r="AA10205" s="56" t="s">
        <v>50498</v>
      </c>
      <c r="AB10205" s="56" t="s">
        <v>50493</v>
      </c>
      <c r="AC10205" s="56" t="s">
        <v>7326</v>
      </c>
      <c r="AD10205" s="90" t="str">
        <f t="shared" si="319"/>
        <v>NA</v>
      </c>
      <c r="AE10205" s="90"/>
      <c r="AF10205" s="90"/>
      <c r="AG10205" s="90"/>
    </row>
    <row r="10206" spans="1:33">
      <c r="A10206" s="56" t="s">
        <v>54324</v>
      </c>
      <c r="B10206" s="56" t="s">
        <v>54325</v>
      </c>
      <c r="C10206" s="56" t="s">
        <v>47337</v>
      </c>
      <c r="D10206" s="56" t="s">
        <v>7841</v>
      </c>
      <c r="E10206" s="56" t="s">
        <v>54326</v>
      </c>
      <c r="F10206" s="56" t="s">
        <v>22</v>
      </c>
      <c r="G10206" s="56"/>
      <c r="H10206" s="56" t="s">
        <v>54327</v>
      </c>
      <c r="I10206" s="56" t="s">
        <v>54328</v>
      </c>
      <c r="J10206" s="56" t="s">
        <v>54324</v>
      </c>
      <c r="K10206" s="56" t="s">
        <v>7326</v>
      </c>
      <c r="L10206" s="90" t="str">
        <f t="shared" si="318"/>
        <v>NA</v>
      </c>
      <c r="M10206" s="90"/>
      <c r="O10206" s="91"/>
      <c r="P10206" s="56"/>
      <c r="Q10206" s="56"/>
      <c r="R10206" s="56"/>
      <c r="S10206" s="56"/>
      <c r="T10206" s="56" t="s">
        <v>42831</v>
      </c>
      <c r="U10206" s="56" t="s">
        <v>50499</v>
      </c>
      <c r="V10206" s="56" t="s">
        <v>42833</v>
      </c>
      <c r="W10206" s="56" t="s">
        <v>7820</v>
      </c>
      <c r="X10206" s="56" t="s">
        <v>125</v>
      </c>
      <c r="Y10206" s="56"/>
      <c r="Z10206" s="56" t="s">
        <v>50500</v>
      </c>
      <c r="AA10206" s="56" t="s">
        <v>50501</v>
      </c>
      <c r="AB10206" s="56"/>
      <c r="AC10206" s="56" t="s">
        <v>7326</v>
      </c>
      <c r="AD10206" s="90" t="str">
        <f t="shared" si="319"/>
        <v>NA</v>
      </c>
      <c r="AE10206" s="90"/>
      <c r="AF10206" s="90"/>
      <c r="AG10206" s="90"/>
    </row>
    <row r="10207" spans="1:33">
      <c r="A10207" s="56" t="s">
        <v>54329</v>
      </c>
      <c r="B10207" s="56" t="s">
        <v>54330</v>
      </c>
      <c r="C10207" s="56" t="s">
        <v>54331</v>
      </c>
      <c r="D10207" s="56" t="s">
        <v>7841</v>
      </c>
      <c r="E10207" s="56" t="s">
        <v>54332</v>
      </c>
      <c r="F10207" s="56" t="s">
        <v>22</v>
      </c>
      <c r="G10207" s="56"/>
      <c r="H10207" s="56" t="s">
        <v>54333</v>
      </c>
      <c r="I10207" s="56" t="s">
        <v>54334</v>
      </c>
      <c r="J10207" s="56" t="s">
        <v>54329</v>
      </c>
      <c r="K10207" s="56" t="s">
        <v>7326</v>
      </c>
      <c r="L10207" s="90" t="str">
        <f t="shared" si="318"/>
        <v>NA</v>
      </c>
      <c r="M10207" s="90"/>
      <c r="O10207" s="91"/>
      <c r="P10207" s="56"/>
      <c r="Q10207" s="56"/>
      <c r="R10207" s="56"/>
      <c r="S10207" s="56"/>
      <c r="T10207" s="56" t="s">
        <v>50502</v>
      </c>
      <c r="U10207" s="56" t="s">
        <v>50503</v>
      </c>
      <c r="V10207" s="56" t="s">
        <v>50504</v>
      </c>
      <c r="W10207" s="56" t="s">
        <v>7820</v>
      </c>
      <c r="X10207" s="56" t="s">
        <v>125</v>
      </c>
      <c r="Y10207" s="56"/>
      <c r="Z10207" s="56" t="s">
        <v>50500</v>
      </c>
      <c r="AA10207" s="56" t="s">
        <v>50501</v>
      </c>
      <c r="AB10207" s="56"/>
      <c r="AC10207" s="56" t="s">
        <v>7326</v>
      </c>
      <c r="AD10207" s="90" t="str">
        <f t="shared" si="319"/>
        <v>NA</v>
      </c>
      <c r="AE10207" s="90"/>
      <c r="AF10207" s="90"/>
      <c r="AG10207" s="90"/>
    </row>
    <row r="10208" spans="1:33">
      <c r="A10208" s="56" t="s">
        <v>54335</v>
      </c>
      <c r="B10208" s="56" t="s">
        <v>54336</v>
      </c>
      <c r="C10208" s="56" t="s">
        <v>54337</v>
      </c>
      <c r="D10208" s="56" t="s">
        <v>7841</v>
      </c>
      <c r="E10208" s="56" t="s">
        <v>9361</v>
      </c>
      <c r="F10208" s="56" t="s">
        <v>22</v>
      </c>
      <c r="G10208" s="56"/>
      <c r="H10208" s="56" t="s">
        <v>54338</v>
      </c>
      <c r="I10208" s="56" t="s">
        <v>54339</v>
      </c>
      <c r="J10208" s="56"/>
      <c r="K10208" s="56" t="s">
        <v>7326</v>
      </c>
      <c r="L10208" s="90" t="str">
        <f t="shared" si="318"/>
        <v>NA</v>
      </c>
      <c r="M10208" s="90"/>
      <c r="O10208" s="91"/>
      <c r="P10208" s="56"/>
      <c r="Q10208" s="56"/>
      <c r="R10208" s="56"/>
      <c r="S10208" s="56"/>
      <c r="T10208" s="56" t="s">
        <v>50505</v>
      </c>
      <c r="U10208" s="56" t="s">
        <v>50506</v>
      </c>
      <c r="V10208" s="56" t="s">
        <v>50507</v>
      </c>
      <c r="W10208" s="56" t="s">
        <v>7820</v>
      </c>
      <c r="X10208" s="56" t="s">
        <v>125</v>
      </c>
      <c r="Y10208" s="56"/>
      <c r="Z10208" s="56" t="s">
        <v>50500</v>
      </c>
      <c r="AA10208" s="56" t="s">
        <v>50501</v>
      </c>
      <c r="AB10208" s="56" t="s">
        <v>50505</v>
      </c>
      <c r="AC10208" s="56" t="s">
        <v>7326</v>
      </c>
      <c r="AD10208" s="90" t="str">
        <f t="shared" si="319"/>
        <v>NA</v>
      </c>
      <c r="AE10208" s="90"/>
      <c r="AF10208" s="90"/>
      <c r="AG10208" s="90"/>
    </row>
    <row r="10209" spans="1:33">
      <c r="A10209" s="56" t="s">
        <v>54340</v>
      </c>
      <c r="B10209" s="56" t="s">
        <v>54341</v>
      </c>
      <c r="C10209" s="56" t="s">
        <v>17998</v>
      </c>
      <c r="D10209" s="56" t="s">
        <v>7841</v>
      </c>
      <c r="E10209" s="56" t="s">
        <v>39069</v>
      </c>
      <c r="F10209" s="56" t="s">
        <v>22</v>
      </c>
      <c r="G10209" s="56"/>
      <c r="H10209" s="56" t="s">
        <v>54342</v>
      </c>
      <c r="I10209" s="56" t="s">
        <v>54343</v>
      </c>
      <c r="J10209" s="56" t="s">
        <v>54344</v>
      </c>
      <c r="K10209" s="56" t="s">
        <v>7326</v>
      </c>
      <c r="L10209" s="90" t="str">
        <f t="shared" si="318"/>
        <v>NA</v>
      </c>
      <c r="M10209" s="90"/>
      <c r="O10209" s="91"/>
      <c r="P10209" s="56"/>
      <c r="Q10209" s="56"/>
      <c r="R10209" s="56"/>
      <c r="S10209" s="56"/>
      <c r="T10209" s="56" t="s">
        <v>50508</v>
      </c>
      <c r="U10209" s="56" t="s">
        <v>50509</v>
      </c>
      <c r="V10209" s="56" t="s">
        <v>50510</v>
      </c>
      <c r="W10209" s="56" t="s">
        <v>7820</v>
      </c>
      <c r="X10209" s="56" t="s">
        <v>50511</v>
      </c>
      <c r="Y10209" s="56"/>
      <c r="Z10209" s="56" t="s">
        <v>50512</v>
      </c>
      <c r="AA10209" s="56" t="s">
        <v>50513</v>
      </c>
      <c r="AB10209" s="56" t="s">
        <v>50508</v>
      </c>
      <c r="AC10209" s="56" t="s">
        <v>7326</v>
      </c>
      <c r="AD10209" s="90" t="str">
        <f t="shared" si="319"/>
        <v>NA</v>
      </c>
      <c r="AE10209" s="90"/>
      <c r="AF10209" s="90"/>
      <c r="AG10209" s="90"/>
    </row>
    <row r="10210" spans="1:33">
      <c r="A10210" s="56" t="s">
        <v>54345</v>
      </c>
      <c r="B10210" s="56" t="s">
        <v>54346</v>
      </c>
      <c r="C10210" s="56" t="s">
        <v>10060</v>
      </c>
      <c r="D10210" s="56" t="s">
        <v>7841</v>
      </c>
      <c r="E10210" s="56" t="s">
        <v>44977</v>
      </c>
      <c r="F10210" s="56" t="s">
        <v>22</v>
      </c>
      <c r="G10210" s="56"/>
      <c r="H10210" s="56" t="s">
        <v>54347</v>
      </c>
      <c r="I10210" s="56" t="s">
        <v>54348</v>
      </c>
      <c r="J10210" s="56"/>
      <c r="K10210" s="56" t="s">
        <v>7326</v>
      </c>
      <c r="L10210" s="90" t="str">
        <f t="shared" si="318"/>
        <v>NA</v>
      </c>
      <c r="M10210" s="90"/>
      <c r="O10210" s="91"/>
      <c r="P10210" s="56"/>
      <c r="Q10210" s="56"/>
      <c r="R10210" s="56"/>
      <c r="S10210" s="56"/>
      <c r="T10210" s="56" t="s">
        <v>42296</v>
      </c>
      <c r="U10210" s="56" t="s">
        <v>50514</v>
      </c>
      <c r="V10210" s="56" t="s">
        <v>42892</v>
      </c>
      <c r="W10210" s="56" t="s">
        <v>7820</v>
      </c>
      <c r="X10210" s="56" t="s">
        <v>6783</v>
      </c>
      <c r="Y10210" s="56"/>
      <c r="Z10210" s="56" t="s">
        <v>50515</v>
      </c>
      <c r="AA10210" s="56" t="s">
        <v>50516</v>
      </c>
      <c r="AB10210" s="56" t="s">
        <v>42296</v>
      </c>
      <c r="AC10210" s="56" t="s">
        <v>7326</v>
      </c>
      <c r="AD10210" s="90" t="str">
        <f t="shared" si="319"/>
        <v>NA</v>
      </c>
      <c r="AE10210" s="90"/>
      <c r="AF10210" s="90"/>
      <c r="AG10210" s="90"/>
    </row>
    <row r="10211" spans="1:33">
      <c r="A10211" s="56" t="s">
        <v>54349</v>
      </c>
      <c r="B10211" s="56" t="s">
        <v>54350</v>
      </c>
      <c r="C10211" s="56" t="s">
        <v>54351</v>
      </c>
      <c r="D10211" s="56" t="s">
        <v>7841</v>
      </c>
      <c r="E10211" s="56" t="s">
        <v>54352</v>
      </c>
      <c r="F10211" s="56" t="s">
        <v>22</v>
      </c>
      <c r="G10211" s="56"/>
      <c r="H10211" s="56" t="s">
        <v>54353</v>
      </c>
      <c r="I10211" s="56" t="s">
        <v>54354</v>
      </c>
      <c r="J10211" s="56" t="s">
        <v>54355</v>
      </c>
      <c r="K10211" s="56" t="s">
        <v>7326</v>
      </c>
      <c r="L10211" s="90" t="str">
        <f t="shared" si="318"/>
        <v>NA</v>
      </c>
      <c r="M10211" s="90"/>
      <c r="O10211" s="91"/>
      <c r="P10211" s="56"/>
      <c r="Q10211" s="56"/>
      <c r="R10211" s="56"/>
      <c r="S10211" s="56"/>
      <c r="T10211" s="56" t="s">
        <v>50517</v>
      </c>
      <c r="U10211" s="56" t="s">
        <v>50518</v>
      </c>
      <c r="V10211" s="56" t="s">
        <v>42892</v>
      </c>
      <c r="W10211" s="56" t="s">
        <v>7820</v>
      </c>
      <c r="X10211" s="56" t="s">
        <v>50519</v>
      </c>
      <c r="Y10211" s="56"/>
      <c r="Z10211" s="56" t="s">
        <v>50520</v>
      </c>
      <c r="AA10211" s="56" t="s">
        <v>50521</v>
      </c>
      <c r="AB10211" s="56" t="s">
        <v>50517</v>
      </c>
      <c r="AC10211" s="56" t="s">
        <v>7326</v>
      </c>
      <c r="AD10211" s="90" t="str">
        <f t="shared" si="319"/>
        <v>NA</v>
      </c>
      <c r="AE10211" s="90"/>
      <c r="AF10211" s="90"/>
      <c r="AG10211" s="90"/>
    </row>
    <row r="10212" spans="1:33">
      <c r="A10212" s="56" t="s">
        <v>54356</v>
      </c>
      <c r="B10212" s="56" t="s">
        <v>54357</v>
      </c>
      <c r="C10212" s="56" t="s">
        <v>54358</v>
      </c>
      <c r="D10212" s="56" t="s">
        <v>7841</v>
      </c>
      <c r="E10212" s="56" t="s">
        <v>22884</v>
      </c>
      <c r="F10212" s="56" t="s">
        <v>22</v>
      </c>
      <c r="G10212" s="56"/>
      <c r="H10212" s="56" t="s">
        <v>54359</v>
      </c>
      <c r="I10212" s="56" t="s">
        <v>54360</v>
      </c>
      <c r="J10212" s="56"/>
      <c r="K10212" s="56" t="s">
        <v>7326</v>
      </c>
      <c r="L10212" s="90" t="str">
        <f t="shared" si="318"/>
        <v>NA</v>
      </c>
      <c r="M10212" s="90"/>
      <c r="O10212" s="91"/>
      <c r="P10212" s="56"/>
      <c r="Q10212" s="56"/>
      <c r="R10212" s="56"/>
      <c r="S10212" s="56"/>
      <c r="T10212" s="56" t="s">
        <v>42126</v>
      </c>
      <c r="U10212" s="56" t="s">
        <v>50522</v>
      </c>
      <c r="V10212" s="56" t="s">
        <v>50523</v>
      </c>
      <c r="W10212" s="56" t="s">
        <v>7820</v>
      </c>
      <c r="X10212" s="56" t="s">
        <v>207</v>
      </c>
      <c r="Y10212" s="56"/>
      <c r="Z10212" s="56" t="s">
        <v>50524</v>
      </c>
      <c r="AA10212" s="56" t="s">
        <v>50525</v>
      </c>
      <c r="AB10212" s="56" t="s">
        <v>50526</v>
      </c>
      <c r="AC10212" s="56" t="s">
        <v>7326</v>
      </c>
      <c r="AD10212" s="90" t="str">
        <f t="shared" si="319"/>
        <v>NA</v>
      </c>
      <c r="AE10212" s="90"/>
      <c r="AF10212" s="90"/>
      <c r="AG10212" s="90"/>
    </row>
    <row r="10213" spans="1:33">
      <c r="A10213" s="56" t="s">
        <v>54361</v>
      </c>
      <c r="B10213" s="56" t="s">
        <v>54362</v>
      </c>
      <c r="C10213" s="56" t="s">
        <v>9181</v>
      </c>
      <c r="D10213" s="56" t="s">
        <v>7841</v>
      </c>
      <c r="E10213" s="56" t="s">
        <v>309</v>
      </c>
      <c r="F10213" s="56" t="s">
        <v>22</v>
      </c>
      <c r="G10213" s="56"/>
      <c r="H10213" s="56" t="s">
        <v>54363</v>
      </c>
      <c r="I10213" s="56" t="s">
        <v>54364</v>
      </c>
      <c r="J10213" s="56"/>
      <c r="K10213" s="56" t="s">
        <v>7326</v>
      </c>
      <c r="L10213" s="90" t="str">
        <f t="shared" si="318"/>
        <v>NA</v>
      </c>
      <c r="M10213" s="90"/>
      <c r="O10213" s="91"/>
      <c r="P10213" s="56"/>
      <c r="Q10213" s="56"/>
      <c r="R10213" s="56"/>
      <c r="S10213" s="56"/>
      <c r="T10213" s="56" t="s">
        <v>42296</v>
      </c>
      <c r="U10213" s="56" t="s">
        <v>50527</v>
      </c>
      <c r="V10213" s="56" t="s">
        <v>42892</v>
      </c>
      <c r="W10213" s="56" t="s">
        <v>7820</v>
      </c>
      <c r="X10213" s="56" t="s">
        <v>207</v>
      </c>
      <c r="Y10213" s="56"/>
      <c r="Z10213" s="56" t="s">
        <v>50524</v>
      </c>
      <c r="AA10213" s="56" t="s">
        <v>50525</v>
      </c>
      <c r="AB10213" s="56" t="s">
        <v>50528</v>
      </c>
      <c r="AC10213" s="56" t="s">
        <v>7326</v>
      </c>
      <c r="AD10213" s="90" t="str">
        <f t="shared" si="319"/>
        <v>NA</v>
      </c>
      <c r="AE10213" s="90"/>
      <c r="AF10213" s="90"/>
      <c r="AG10213" s="90"/>
    </row>
    <row r="10214" spans="1:33">
      <c r="A10214" s="56" t="s">
        <v>54365</v>
      </c>
      <c r="B10214" s="56" t="s">
        <v>54366</v>
      </c>
      <c r="C10214" s="56" t="s">
        <v>9395</v>
      </c>
      <c r="D10214" s="56" t="s">
        <v>7841</v>
      </c>
      <c r="E10214" s="56" t="s">
        <v>309</v>
      </c>
      <c r="F10214" s="56" t="s">
        <v>22</v>
      </c>
      <c r="G10214" s="56"/>
      <c r="H10214" s="56" t="s">
        <v>54363</v>
      </c>
      <c r="I10214" s="56" t="s">
        <v>54364</v>
      </c>
      <c r="J10214" s="56" t="s">
        <v>54365</v>
      </c>
      <c r="K10214" s="56" t="s">
        <v>7326</v>
      </c>
      <c r="L10214" s="90" t="str">
        <f t="shared" si="318"/>
        <v>NA</v>
      </c>
      <c r="M10214" s="90"/>
      <c r="O10214" s="91"/>
      <c r="P10214" s="56"/>
      <c r="Q10214" s="56"/>
      <c r="R10214" s="56"/>
      <c r="S10214" s="56"/>
      <c r="T10214" s="56" t="s">
        <v>50529</v>
      </c>
      <c r="U10214" s="56" t="s">
        <v>50530</v>
      </c>
      <c r="V10214" s="56" t="s">
        <v>50531</v>
      </c>
      <c r="W10214" s="56" t="s">
        <v>7820</v>
      </c>
      <c r="X10214" s="56" t="s">
        <v>207</v>
      </c>
      <c r="Y10214" s="56"/>
      <c r="Z10214" s="56" t="s">
        <v>50524</v>
      </c>
      <c r="AA10214" s="56" t="s">
        <v>50525</v>
      </c>
      <c r="AB10214" s="56" t="s">
        <v>50532</v>
      </c>
      <c r="AC10214" s="56" t="s">
        <v>7326</v>
      </c>
      <c r="AD10214" s="90" t="str">
        <f t="shared" si="319"/>
        <v>NA</v>
      </c>
      <c r="AE10214" s="90"/>
      <c r="AF10214" s="90"/>
      <c r="AG10214" s="90"/>
    </row>
    <row r="10215" spans="1:33">
      <c r="A10215" s="56" t="s">
        <v>54367</v>
      </c>
      <c r="B10215" s="56" t="s">
        <v>54368</v>
      </c>
      <c r="C10215" s="56" t="s">
        <v>9395</v>
      </c>
      <c r="D10215" s="56" t="s">
        <v>7841</v>
      </c>
      <c r="E10215" s="56" t="s">
        <v>3812</v>
      </c>
      <c r="F10215" s="56" t="s">
        <v>22</v>
      </c>
      <c r="G10215" s="56"/>
      <c r="H10215" s="56" t="s">
        <v>54369</v>
      </c>
      <c r="I10215" s="56" t="s">
        <v>54370</v>
      </c>
      <c r="J10215" s="56" t="s">
        <v>54367</v>
      </c>
      <c r="K10215" s="56" t="s">
        <v>7326</v>
      </c>
      <c r="L10215" s="90" t="str">
        <f t="shared" si="318"/>
        <v>NA</v>
      </c>
      <c r="M10215" s="90"/>
      <c r="O10215" s="91"/>
      <c r="P10215" s="56"/>
      <c r="Q10215" s="56"/>
      <c r="R10215" s="56"/>
      <c r="S10215" s="56"/>
      <c r="T10215" s="56" t="s">
        <v>41855</v>
      </c>
      <c r="U10215" s="56" t="s">
        <v>50533</v>
      </c>
      <c r="V10215" s="56" t="s">
        <v>42892</v>
      </c>
      <c r="W10215" s="56" t="s">
        <v>7820</v>
      </c>
      <c r="X10215" s="56" t="s">
        <v>207</v>
      </c>
      <c r="Y10215" s="56"/>
      <c r="Z10215" s="56" t="s">
        <v>50524</v>
      </c>
      <c r="AA10215" s="56" t="s">
        <v>50525</v>
      </c>
      <c r="AB10215" s="56" t="s">
        <v>41855</v>
      </c>
      <c r="AC10215" s="56" t="s">
        <v>7326</v>
      </c>
      <c r="AD10215" s="90" t="str">
        <f t="shared" si="319"/>
        <v>NA</v>
      </c>
      <c r="AE10215" s="90"/>
      <c r="AF10215" s="90"/>
      <c r="AG10215" s="90"/>
    </row>
    <row r="10216" spans="1:33">
      <c r="A10216" s="56" t="s">
        <v>54371</v>
      </c>
      <c r="B10216" s="56" t="s">
        <v>54372</v>
      </c>
      <c r="C10216" s="56" t="s">
        <v>54373</v>
      </c>
      <c r="D10216" s="56" t="s">
        <v>7841</v>
      </c>
      <c r="E10216" s="56" t="s">
        <v>1697</v>
      </c>
      <c r="F10216" s="56" t="s">
        <v>22</v>
      </c>
      <c r="G10216" s="56"/>
      <c r="H10216" s="56" t="s">
        <v>54374</v>
      </c>
      <c r="I10216" s="56" t="s">
        <v>54375</v>
      </c>
      <c r="J10216" s="56" t="s">
        <v>54371</v>
      </c>
      <c r="K10216" s="56" t="s">
        <v>7326</v>
      </c>
      <c r="L10216" s="90" t="str">
        <f t="shared" si="318"/>
        <v>NA</v>
      </c>
      <c r="M10216" s="90"/>
      <c r="O10216" s="91"/>
      <c r="P10216" s="56"/>
      <c r="Q10216" s="56"/>
      <c r="R10216" s="56"/>
      <c r="S10216" s="56"/>
      <c r="T10216" s="56" t="s">
        <v>45616</v>
      </c>
      <c r="U10216" s="56" t="s">
        <v>50534</v>
      </c>
      <c r="V10216" s="56" t="s">
        <v>50535</v>
      </c>
      <c r="W10216" s="56" t="s">
        <v>7820</v>
      </c>
      <c r="X10216" s="56" t="s">
        <v>207</v>
      </c>
      <c r="Y10216" s="56"/>
      <c r="Z10216" s="56" t="s">
        <v>50524</v>
      </c>
      <c r="AA10216" s="56" t="s">
        <v>50525</v>
      </c>
      <c r="AB10216" s="56" t="s">
        <v>50536</v>
      </c>
      <c r="AC10216" s="56" t="s">
        <v>7326</v>
      </c>
      <c r="AD10216" s="90" t="str">
        <f t="shared" si="319"/>
        <v>NA</v>
      </c>
      <c r="AE10216" s="90"/>
      <c r="AF10216" s="90"/>
      <c r="AG10216" s="90"/>
    </row>
    <row r="10217" spans="1:33">
      <c r="A10217" s="56" t="s">
        <v>54376</v>
      </c>
      <c r="B10217" s="56" t="s">
        <v>54377</v>
      </c>
      <c r="C10217" s="56" t="s">
        <v>54378</v>
      </c>
      <c r="D10217" s="56" t="s">
        <v>7841</v>
      </c>
      <c r="E10217" s="56" t="s">
        <v>54379</v>
      </c>
      <c r="F10217" s="56" t="s">
        <v>22</v>
      </c>
      <c r="G10217" s="56"/>
      <c r="H10217" s="56" t="s">
        <v>54380</v>
      </c>
      <c r="I10217" s="56" t="s">
        <v>54381</v>
      </c>
      <c r="J10217" s="56" t="s">
        <v>54376</v>
      </c>
      <c r="K10217" s="56" t="s">
        <v>7326</v>
      </c>
      <c r="L10217" s="90" t="str">
        <f t="shared" si="318"/>
        <v>NA</v>
      </c>
      <c r="M10217" s="90"/>
      <c r="O10217" s="91"/>
      <c r="P10217" s="56"/>
      <c r="Q10217" s="56"/>
      <c r="R10217" s="56"/>
      <c r="S10217" s="56"/>
      <c r="T10217" s="56" t="s">
        <v>50537</v>
      </c>
      <c r="U10217" s="56" t="s">
        <v>50538</v>
      </c>
      <c r="V10217" s="56" t="s">
        <v>50539</v>
      </c>
      <c r="W10217" s="56" t="s">
        <v>7820</v>
      </c>
      <c r="X10217" s="56" t="s">
        <v>207</v>
      </c>
      <c r="Y10217" s="56"/>
      <c r="Z10217" s="56" t="s">
        <v>50524</v>
      </c>
      <c r="AA10217" s="56" t="s">
        <v>50525</v>
      </c>
      <c r="AB10217" s="56" t="s">
        <v>50537</v>
      </c>
      <c r="AC10217" s="56" t="s">
        <v>7326</v>
      </c>
      <c r="AD10217" s="90" t="str">
        <f t="shared" si="319"/>
        <v>NA</v>
      </c>
      <c r="AE10217" s="90"/>
      <c r="AF10217" s="90"/>
      <c r="AG10217" s="90"/>
    </row>
    <row r="10218" spans="1:33">
      <c r="A10218" s="56" t="s">
        <v>54382</v>
      </c>
      <c r="B10218" s="56" t="s">
        <v>54383</v>
      </c>
      <c r="C10218" s="56" t="s">
        <v>54384</v>
      </c>
      <c r="D10218" s="56" t="s">
        <v>7841</v>
      </c>
      <c r="E10218" s="56" t="s">
        <v>23086</v>
      </c>
      <c r="F10218" s="56" t="s">
        <v>22</v>
      </c>
      <c r="G10218" s="56"/>
      <c r="H10218" s="56" t="s">
        <v>54385</v>
      </c>
      <c r="I10218" s="56" t="s">
        <v>54386</v>
      </c>
      <c r="J10218" s="56"/>
      <c r="K10218" s="56" t="s">
        <v>7326</v>
      </c>
      <c r="L10218" s="90" t="str">
        <f t="shared" si="318"/>
        <v>NA</v>
      </c>
      <c r="M10218" s="90"/>
      <c r="O10218" s="91"/>
      <c r="P10218" s="56"/>
      <c r="Q10218" s="56"/>
      <c r="R10218" s="56"/>
      <c r="S10218" s="56"/>
      <c r="T10218" s="56" t="s">
        <v>50540</v>
      </c>
      <c r="U10218" s="56" t="s">
        <v>50541</v>
      </c>
      <c r="V10218" s="56" t="s">
        <v>50542</v>
      </c>
      <c r="W10218" s="56" t="s">
        <v>7820</v>
      </c>
      <c r="X10218" s="56" t="s">
        <v>207</v>
      </c>
      <c r="Y10218" s="56"/>
      <c r="Z10218" s="56" t="s">
        <v>50524</v>
      </c>
      <c r="AA10218" s="56" t="s">
        <v>50525</v>
      </c>
      <c r="AB10218" s="56" t="s">
        <v>50540</v>
      </c>
      <c r="AC10218" s="56" t="s">
        <v>7326</v>
      </c>
      <c r="AD10218" s="90" t="str">
        <f t="shared" si="319"/>
        <v>NA</v>
      </c>
      <c r="AE10218" s="90"/>
      <c r="AF10218" s="90"/>
      <c r="AG10218" s="90"/>
    </row>
    <row r="10219" spans="1:33">
      <c r="A10219" s="56" t="s">
        <v>54387</v>
      </c>
      <c r="B10219" s="56" t="s">
        <v>54388</v>
      </c>
      <c r="C10219" s="56" t="s">
        <v>54389</v>
      </c>
      <c r="D10219" s="56" t="s">
        <v>7841</v>
      </c>
      <c r="E10219" s="56" t="s">
        <v>9434</v>
      </c>
      <c r="F10219" s="56" t="s">
        <v>22</v>
      </c>
      <c r="G10219" s="56"/>
      <c r="H10219" s="56" t="s">
        <v>54390</v>
      </c>
      <c r="I10219" s="56" t="s">
        <v>54391</v>
      </c>
      <c r="J10219" s="56" t="s">
        <v>54392</v>
      </c>
      <c r="K10219" s="56" t="s">
        <v>7326</v>
      </c>
      <c r="L10219" s="90" t="str">
        <f t="shared" si="318"/>
        <v>NA</v>
      </c>
      <c r="M10219" s="90"/>
      <c r="O10219" s="91"/>
      <c r="P10219" s="56"/>
      <c r="Q10219" s="56"/>
      <c r="R10219" s="56"/>
      <c r="S10219" s="56"/>
      <c r="T10219" s="56" t="s">
        <v>50189</v>
      </c>
      <c r="U10219" s="56" t="s">
        <v>50543</v>
      </c>
      <c r="V10219" s="56" t="s">
        <v>50544</v>
      </c>
      <c r="W10219" s="56" t="s">
        <v>7820</v>
      </c>
      <c r="X10219" s="56" t="s">
        <v>207</v>
      </c>
      <c r="Y10219" s="56"/>
      <c r="Z10219" s="56" t="s">
        <v>50524</v>
      </c>
      <c r="AA10219" s="56" t="s">
        <v>50525</v>
      </c>
      <c r="AB10219" s="56" t="s">
        <v>50189</v>
      </c>
      <c r="AC10219" s="56" t="s">
        <v>7326</v>
      </c>
      <c r="AD10219" s="90" t="str">
        <f t="shared" si="319"/>
        <v>NA</v>
      </c>
      <c r="AE10219" s="90"/>
      <c r="AF10219" s="90"/>
      <c r="AG10219" s="90"/>
    </row>
    <row r="10220" spans="1:33">
      <c r="A10220" s="56" t="s">
        <v>54393</v>
      </c>
      <c r="B10220" s="56" t="s">
        <v>54394</v>
      </c>
      <c r="C10220" s="56" t="s">
        <v>54395</v>
      </c>
      <c r="D10220" s="56" t="s">
        <v>7841</v>
      </c>
      <c r="E10220" s="56" t="s">
        <v>54396</v>
      </c>
      <c r="F10220" s="56" t="s">
        <v>22</v>
      </c>
      <c r="G10220" s="56"/>
      <c r="H10220" s="56" t="s">
        <v>54397</v>
      </c>
      <c r="I10220" s="56" t="s">
        <v>54398</v>
      </c>
      <c r="J10220" s="56"/>
      <c r="K10220" s="56" t="s">
        <v>7326</v>
      </c>
      <c r="L10220" s="90" t="str">
        <f t="shared" si="318"/>
        <v>NA</v>
      </c>
      <c r="M10220" s="90"/>
      <c r="O10220" s="91"/>
      <c r="P10220" s="56"/>
      <c r="Q10220" s="56"/>
      <c r="R10220" s="56"/>
      <c r="S10220" s="56"/>
      <c r="T10220" s="56" t="s">
        <v>42126</v>
      </c>
      <c r="U10220" s="56" t="s">
        <v>50545</v>
      </c>
      <c r="V10220" s="56" t="s">
        <v>50546</v>
      </c>
      <c r="W10220" s="56" t="s">
        <v>7820</v>
      </c>
      <c r="X10220" s="56" t="s">
        <v>33876</v>
      </c>
      <c r="Y10220" s="56"/>
      <c r="Z10220" s="56" t="s">
        <v>50547</v>
      </c>
      <c r="AA10220" s="56" t="s">
        <v>50548</v>
      </c>
      <c r="AB10220" s="56" t="s">
        <v>50549</v>
      </c>
      <c r="AC10220" s="56" t="s">
        <v>7326</v>
      </c>
      <c r="AD10220" s="90" t="str">
        <f t="shared" si="319"/>
        <v>NA</v>
      </c>
      <c r="AE10220" s="90"/>
      <c r="AF10220" s="90"/>
      <c r="AG10220" s="90"/>
    </row>
    <row r="10221" spans="1:33">
      <c r="A10221" s="56" t="s">
        <v>54399</v>
      </c>
      <c r="B10221" s="56" t="s">
        <v>54400</v>
      </c>
      <c r="C10221" s="56" t="s">
        <v>54401</v>
      </c>
      <c r="D10221" s="56" t="s">
        <v>7841</v>
      </c>
      <c r="E10221" s="56" t="s">
        <v>54402</v>
      </c>
      <c r="F10221" s="56" t="s">
        <v>22</v>
      </c>
      <c r="G10221" s="56"/>
      <c r="H10221" s="56" t="s">
        <v>54403</v>
      </c>
      <c r="I10221" s="56" t="s">
        <v>54404</v>
      </c>
      <c r="J10221" s="56" t="s">
        <v>54399</v>
      </c>
      <c r="K10221" s="56" t="s">
        <v>7326</v>
      </c>
      <c r="L10221" s="90" t="str">
        <f t="shared" si="318"/>
        <v>NA</v>
      </c>
      <c r="M10221" s="90"/>
      <c r="O10221" s="91"/>
      <c r="P10221" s="56"/>
      <c r="Q10221" s="56"/>
      <c r="R10221" s="56"/>
      <c r="S10221" s="56"/>
      <c r="T10221" s="56" t="s">
        <v>42126</v>
      </c>
      <c r="U10221" s="56" t="s">
        <v>50550</v>
      </c>
      <c r="V10221" s="56" t="s">
        <v>50551</v>
      </c>
      <c r="W10221" s="56" t="s">
        <v>7820</v>
      </c>
      <c r="X10221" s="56" t="s">
        <v>3378</v>
      </c>
      <c r="Y10221" s="56"/>
      <c r="Z10221" s="56" t="s">
        <v>50552</v>
      </c>
      <c r="AA10221" s="56" t="s">
        <v>50553</v>
      </c>
      <c r="AB10221" s="56" t="s">
        <v>50554</v>
      </c>
      <c r="AC10221" s="56" t="s">
        <v>7326</v>
      </c>
      <c r="AD10221" s="90" t="str">
        <f t="shared" si="319"/>
        <v>NA</v>
      </c>
      <c r="AE10221" s="90"/>
      <c r="AF10221" s="90"/>
      <c r="AG10221" s="90"/>
    </row>
    <row r="10222" spans="1:33">
      <c r="A10222" s="56" t="s">
        <v>54405</v>
      </c>
      <c r="B10222" s="56" t="s">
        <v>54406</v>
      </c>
      <c r="C10222" s="56" t="s">
        <v>54378</v>
      </c>
      <c r="D10222" s="56" t="s">
        <v>7841</v>
      </c>
      <c r="E10222" s="56" t="s">
        <v>552</v>
      </c>
      <c r="F10222" s="56" t="s">
        <v>22</v>
      </c>
      <c r="G10222" s="56"/>
      <c r="H10222" s="56" t="s">
        <v>54407</v>
      </c>
      <c r="I10222" s="56" t="s">
        <v>54408</v>
      </c>
      <c r="J10222" s="56" t="s">
        <v>54405</v>
      </c>
      <c r="K10222" s="56" t="s">
        <v>7326</v>
      </c>
      <c r="L10222" s="90" t="str">
        <f t="shared" si="318"/>
        <v>NA</v>
      </c>
      <c r="M10222" s="90"/>
      <c r="O10222" s="91"/>
      <c r="P10222" s="56"/>
      <c r="Q10222" s="56"/>
      <c r="R10222" s="56"/>
      <c r="S10222" s="56"/>
      <c r="T10222" s="56" t="s">
        <v>42296</v>
      </c>
      <c r="U10222" s="56" t="s">
        <v>50555</v>
      </c>
      <c r="V10222" s="56" t="s">
        <v>42892</v>
      </c>
      <c r="W10222" s="56" t="s">
        <v>7820</v>
      </c>
      <c r="X10222" s="56" t="s">
        <v>3378</v>
      </c>
      <c r="Y10222" s="56"/>
      <c r="Z10222" s="56" t="s">
        <v>50552</v>
      </c>
      <c r="AA10222" s="56" t="s">
        <v>50553</v>
      </c>
      <c r="AB10222" s="56" t="s">
        <v>42296</v>
      </c>
      <c r="AC10222" s="56" t="s">
        <v>7326</v>
      </c>
      <c r="AD10222" s="90" t="str">
        <f t="shared" si="319"/>
        <v>NA</v>
      </c>
      <c r="AE10222" s="90"/>
      <c r="AF10222" s="90"/>
      <c r="AG10222" s="90"/>
    </row>
    <row r="10223" spans="1:33">
      <c r="A10223" s="56" t="s">
        <v>54409</v>
      </c>
      <c r="B10223" s="56" t="s">
        <v>54410</v>
      </c>
      <c r="C10223" s="56" t="s">
        <v>54411</v>
      </c>
      <c r="D10223" s="56" t="s">
        <v>7841</v>
      </c>
      <c r="E10223" s="56" t="s">
        <v>297</v>
      </c>
      <c r="F10223" s="56" t="s">
        <v>22</v>
      </c>
      <c r="G10223" s="56"/>
      <c r="H10223" s="56" t="s">
        <v>54412</v>
      </c>
      <c r="I10223" s="56" t="s">
        <v>54413</v>
      </c>
      <c r="J10223" s="56" t="s">
        <v>54414</v>
      </c>
      <c r="K10223" s="56" t="s">
        <v>7326</v>
      </c>
      <c r="L10223" s="90" t="str">
        <f t="shared" si="318"/>
        <v>NA</v>
      </c>
      <c r="M10223" s="90"/>
      <c r="O10223" s="91"/>
      <c r="P10223" s="56"/>
      <c r="Q10223" s="56"/>
      <c r="R10223" s="56"/>
      <c r="S10223" s="56"/>
      <c r="T10223" s="56" t="s">
        <v>49436</v>
      </c>
      <c r="U10223" s="56" t="s">
        <v>50556</v>
      </c>
      <c r="V10223" s="56" t="s">
        <v>42892</v>
      </c>
      <c r="W10223" s="56" t="s">
        <v>7820</v>
      </c>
      <c r="X10223" s="56" t="s">
        <v>3390</v>
      </c>
      <c r="Y10223" s="56"/>
      <c r="Z10223" s="56" t="s">
        <v>50557</v>
      </c>
      <c r="AA10223" s="56" t="s">
        <v>50558</v>
      </c>
      <c r="AB10223" s="56" t="s">
        <v>49436</v>
      </c>
      <c r="AC10223" s="56" t="s">
        <v>7326</v>
      </c>
      <c r="AD10223" s="90" t="str">
        <f t="shared" si="319"/>
        <v>NA</v>
      </c>
      <c r="AE10223" s="90"/>
      <c r="AF10223" s="90"/>
      <c r="AG10223" s="90"/>
    </row>
    <row r="10224" spans="1:33">
      <c r="A10224" s="56" t="s">
        <v>54415</v>
      </c>
      <c r="B10224" s="56" t="s">
        <v>54416</v>
      </c>
      <c r="C10224" s="56" t="s">
        <v>30979</v>
      </c>
      <c r="D10224" s="56" t="s">
        <v>7841</v>
      </c>
      <c r="E10224" s="56" t="s">
        <v>297</v>
      </c>
      <c r="F10224" s="56" t="s">
        <v>22</v>
      </c>
      <c r="G10224" s="56"/>
      <c r="H10224" s="56" t="s">
        <v>54412</v>
      </c>
      <c r="I10224" s="56" t="s">
        <v>54413</v>
      </c>
      <c r="J10224" s="56" t="s">
        <v>54417</v>
      </c>
      <c r="K10224" s="56" t="s">
        <v>7326</v>
      </c>
      <c r="L10224" s="90" t="str">
        <f t="shared" si="318"/>
        <v>NA</v>
      </c>
      <c r="M10224" s="90"/>
      <c r="O10224" s="91"/>
      <c r="P10224" s="56"/>
      <c r="Q10224" s="56"/>
      <c r="R10224" s="56"/>
      <c r="S10224" s="56"/>
      <c r="T10224" s="56" t="s">
        <v>45987</v>
      </c>
      <c r="U10224" s="56" t="s">
        <v>50559</v>
      </c>
      <c r="V10224" s="56" t="s">
        <v>45989</v>
      </c>
      <c r="W10224" s="56" t="s">
        <v>7820</v>
      </c>
      <c r="X10224" s="56" t="s">
        <v>6847</v>
      </c>
      <c r="Y10224" s="56"/>
      <c r="Z10224" s="56" t="s">
        <v>50560</v>
      </c>
      <c r="AA10224" s="56" t="s">
        <v>50561</v>
      </c>
      <c r="AB10224" s="56" t="s">
        <v>50562</v>
      </c>
      <c r="AC10224" s="56" t="s">
        <v>7326</v>
      </c>
      <c r="AD10224" s="90" t="str">
        <f t="shared" si="319"/>
        <v>NA</v>
      </c>
      <c r="AE10224" s="90"/>
      <c r="AF10224" s="90"/>
      <c r="AG10224" s="90"/>
    </row>
    <row r="10225" spans="1:33">
      <c r="A10225" s="56" t="s">
        <v>54418</v>
      </c>
      <c r="B10225" s="56" t="s">
        <v>54419</v>
      </c>
      <c r="C10225" s="56" t="s">
        <v>54420</v>
      </c>
      <c r="D10225" s="56" t="s">
        <v>7841</v>
      </c>
      <c r="E10225" s="56" t="s">
        <v>297</v>
      </c>
      <c r="F10225" s="56" t="s">
        <v>22</v>
      </c>
      <c r="G10225" s="56"/>
      <c r="H10225" s="56" t="s">
        <v>54412</v>
      </c>
      <c r="I10225" s="56" t="s">
        <v>54413</v>
      </c>
      <c r="J10225" s="56" t="s">
        <v>54421</v>
      </c>
      <c r="K10225" s="56" t="s">
        <v>7326</v>
      </c>
      <c r="L10225" s="90" t="str">
        <f t="shared" si="318"/>
        <v>NA</v>
      </c>
      <c r="M10225" s="90"/>
      <c r="O10225" s="91"/>
      <c r="P10225" s="56"/>
      <c r="Q10225" s="56"/>
      <c r="R10225" s="56"/>
      <c r="S10225" s="56"/>
      <c r="T10225" s="56" t="s">
        <v>45987</v>
      </c>
      <c r="U10225" s="56" t="s">
        <v>50563</v>
      </c>
      <c r="V10225" s="56" t="s">
        <v>45989</v>
      </c>
      <c r="W10225" s="56" t="s">
        <v>7820</v>
      </c>
      <c r="X10225" s="56" t="s">
        <v>6862</v>
      </c>
      <c r="Y10225" s="56"/>
      <c r="Z10225" s="56" t="s">
        <v>50564</v>
      </c>
      <c r="AA10225" s="56" t="s">
        <v>50565</v>
      </c>
      <c r="AB10225" s="56" t="s">
        <v>50566</v>
      </c>
      <c r="AC10225" s="56" t="s">
        <v>7326</v>
      </c>
      <c r="AD10225" s="90" t="str">
        <f t="shared" si="319"/>
        <v>NA</v>
      </c>
      <c r="AE10225" s="90"/>
      <c r="AF10225" s="90"/>
      <c r="AG10225" s="90"/>
    </row>
    <row r="10226" spans="1:33">
      <c r="A10226" s="56" t="s">
        <v>54422</v>
      </c>
      <c r="B10226" s="56" t="s">
        <v>54423</v>
      </c>
      <c r="C10226" s="56" t="s">
        <v>54424</v>
      </c>
      <c r="D10226" s="56" t="s">
        <v>7841</v>
      </c>
      <c r="E10226" s="56" t="s">
        <v>297</v>
      </c>
      <c r="F10226" s="56" t="s">
        <v>22</v>
      </c>
      <c r="G10226" s="56"/>
      <c r="H10226" s="56" t="s">
        <v>54412</v>
      </c>
      <c r="I10226" s="56" t="s">
        <v>54413</v>
      </c>
      <c r="J10226" s="56" t="s">
        <v>54422</v>
      </c>
      <c r="K10226" s="56" t="s">
        <v>7326</v>
      </c>
      <c r="L10226" s="90" t="str">
        <f t="shared" si="318"/>
        <v>NA</v>
      </c>
      <c r="M10226" s="90"/>
      <c r="O10226" s="91"/>
      <c r="P10226" s="56"/>
      <c r="Q10226" s="56"/>
      <c r="R10226" s="56"/>
      <c r="S10226" s="56"/>
      <c r="T10226" s="56" t="s">
        <v>45987</v>
      </c>
      <c r="U10226" s="56" t="s">
        <v>50567</v>
      </c>
      <c r="V10226" s="56" t="s">
        <v>45989</v>
      </c>
      <c r="W10226" s="56" t="s">
        <v>7820</v>
      </c>
      <c r="X10226" s="56" t="s">
        <v>6870</v>
      </c>
      <c r="Y10226" s="56"/>
      <c r="Z10226" s="56" t="s">
        <v>50568</v>
      </c>
      <c r="AA10226" s="56" t="s">
        <v>50569</v>
      </c>
      <c r="AB10226" s="56" t="s">
        <v>50570</v>
      </c>
      <c r="AC10226" s="56" t="s">
        <v>7326</v>
      </c>
      <c r="AD10226" s="90" t="str">
        <f t="shared" si="319"/>
        <v>NA</v>
      </c>
      <c r="AE10226" s="90"/>
      <c r="AF10226" s="90"/>
      <c r="AG10226" s="90"/>
    </row>
    <row r="10227" spans="1:33">
      <c r="A10227" s="56" t="s">
        <v>54425</v>
      </c>
      <c r="B10227" s="56" t="s">
        <v>54426</v>
      </c>
      <c r="C10227" s="56" t="s">
        <v>54427</v>
      </c>
      <c r="D10227" s="56" t="s">
        <v>7841</v>
      </c>
      <c r="E10227" s="56" t="s">
        <v>297</v>
      </c>
      <c r="F10227" s="56" t="s">
        <v>22</v>
      </c>
      <c r="G10227" s="56"/>
      <c r="H10227" s="56" t="s">
        <v>54412</v>
      </c>
      <c r="I10227" s="56" t="s">
        <v>54413</v>
      </c>
      <c r="J10227" s="56" t="s">
        <v>54425</v>
      </c>
      <c r="K10227" s="56" t="s">
        <v>7326</v>
      </c>
      <c r="L10227" s="90" t="str">
        <f t="shared" si="318"/>
        <v>NA</v>
      </c>
      <c r="M10227" s="90"/>
      <c r="O10227" s="91"/>
      <c r="P10227" s="56"/>
      <c r="Q10227" s="56"/>
      <c r="R10227" s="56"/>
      <c r="S10227" s="56"/>
      <c r="T10227" s="56" t="s">
        <v>50571</v>
      </c>
      <c r="U10227" s="56" t="s">
        <v>50572</v>
      </c>
      <c r="V10227" s="56" t="s">
        <v>50573</v>
      </c>
      <c r="W10227" s="56" t="s">
        <v>7820</v>
      </c>
      <c r="X10227" s="56" t="s">
        <v>50574</v>
      </c>
      <c r="Y10227" s="56"/>
      <c r="Z10227" s="56" t="s">
        <v>50575</v>
      </c>
      <c r="AA10227" s="56" t="s">
        <v>50576</v>
      </c>
      <c r="AB10227" s="56" t="s">
        <v>50577</v>
      </c>
      <c r="AC10227" s="56" t="s">
        <v>7326</v>
      </c>
      <c r="AD10227" s="90" t="str">
        <f t="shared" si="319"/>
        <v>NA</v>
      </c>
      <c r="AE10227" s="90"/>
      <c r="AF10227" s="90"/>
      <c r="AG10227" s="90"/>
    </row>
    <row r="10228" spans="1:33">
      <c r="A10228" s="56" t="s">
        <v>54428</v>
      </c>
      <c r="B10228" s="56" t="s">
        <v>54429</v>
      </c>
      <c r="C10228" s="56" t="s">
        <v>53838</v>
      </c>
      <c r="D10228" s="56" t="s">
        <v>7841</v>
      </c>
      <c r="E10228" s="56" t="s">
        <v>1934</v>
      </c>
      <c r="F10228" s="56" t="s">
        <v>22</v>
      </c>
      <c r="G10228" s="56"/>
      <c r="H10228" s="56" t="s">
        <v>54430</v>
      </c>
      <c r="I10228" s="56" t="s">
        <v>54431</v>
      </c>
      <c r="J10228" s="56" t="s">
        <v>54432</v>
      </c>
      <c r="K10228" s="56" t="s">
        <v>7326</v>
      </c>
      <c r="L10228" s="90" t="str">
        <f t="shared" si="318"/>
        <v>NA</v>
      </c>
      <c r="M10228" s="90"/>
      <c r="O10228" s="91"/>
      <c r="P10228" s="56"/>
      <c r="Q10228" s="56"/>
      <c r="R10228" s="56"/>
      <c r="S10228" s="56"/>
      <c r="T10228" s="56" t="s">
        <v>45987</v>
      </c>
      <c r="U10228" s="56" t="s">
        <v>50578</v>
      </c>
      <c r="V10228" s="56" t="s">
        <v>45989</v>
      </c>
      <c r="W10228" s="56" t="s">
        <v>7820</v>
      </c>
      <c r="X10228" s="56" t="s">
        <v>6880</v>
      </c>
      <c r="Y10228" s="56"/>
      <c r="Z10228" s="56" t="s">
        <v>50579</v>
      </c>
      <c r="AA10228" s="56" t="s">
        <v>50580</v>
      </c>
      <c r="AB10228" s="56" t="s">
        <v>50581</v>
      </c>
      <c r="AC10228" s="56" t="s">
        <v>7326</v>
      </c>
      <c r="AD10228" s="90" t="str">
        <f t="shared" si="319"/>
        <v>NA</v>
      </c>
      <c r="AE10228" s="90"/>
      <c r="AF10228" s="90"/>
      <c r="AG10228" s="90"/>
    </row>
    <row r="10229" spans="1:33">
      <c r="A10229" s="56" t="s">
        <v>54433</v>
      </c>
      <c r="B10229" s="56" t="s">
        <v>54434</v>
      </c>
      <c r="C10229" s="56" t="s">
        <v>9472</v>
      </c>
      <c r="D10229" s="56" t="s">
        <v>7841</v>
      </c>
      <c r="E10229" s="56" t="s">
        <v>45410</v>
      </c>
      <c r="F10229" s="56" t="s">
        <v>22</v>
      </c>
      <c r="G10229" s="56"/>
      <c r="H10229" s="56" t="s">
        <v>54435</v>
      </c>
      <c r="I10229" s="56" t="s">
        <v>54436</v>
      </c>
      <c r="J10229" s="56" t="s">
        <v>54437</v>
      </c>
      <c r="K10229" s="56" t="s">
        <v>7326</v>
      </c>
      <c r="L10229" s="90" t="str">
        <f t="shared" si="318"/>
        <v>NA</v>
      </c>
      <c r="M10229" s="90"/>
      <c r="O10229" s="91"/>
      <c r="P10229" s="56"/>
      <c r="Q10229" s="56"/>
      <c r="R10229" s="56"/>
      <c r="S10229" s="56"/>
      <c r="T10229" s="56" t="s">
        <v>45987</v>
      </c>
      <c r="U10229" s="56" t="s">
        <v>50582</v>
      </c>
      <c r="V10229" s="56" t="s">
        <v>45989</v>
      </c>
      <c r="W10229" s="56" t="s">
        <v>7820</v>
      </c>
      <c r="X10229" s="56" t="s">
        <v>6888</v>
      </c>
      <c r="Y10229" s="56"/>
      <c r="Z10229" s="56" t="s">
        <v>50583</v>
      </c>
      <c r="AA10229" s="56" t="s">
        <v>50584</v>
      </c>
      <c r="AB10229" s="56" t="s">
        <v>50585</v>
      </c>
      <c r="AC10229" s="56" t="s">
        <v>7326</v>
      </c>
      <c r="AD10229" s="90" t="str">
        <f t="shared" si="319"/>
        <v>NA</v>
      </c>
      <c r="AE10229" s="90"/>
      <c r="AF10229" s="90"/>
      <c r="AG10229" s="90"/>
    </row>
    <row r="10230" spans="1:33">
      <c r="A10230" s="56" t="s">
        <v>54438</v>
      </c>
      <c r="B10230" s="56" t="s">
        <v>54439</v>
      </c>
      <c r="C10230" s="56" t="s">
        <v>53838</v>
      </c>
      <c r="D10230" s="56" t="s">
        <v>7841</v>
      </c>
      <c r="E10230" s="56" t="s">
        <v>54440</v>
      </c>
      <c r="F10230" s="56" t="s">
        <v>22</v>
      </c>
      <c r="G10230" s="56"/>
      <c r="H10230" s="56" t="s">
        <v>54441</v>
      </c>
      <c r="I10230" s="56" t="s">
        <v>54442</v>
      </c>
      <c r="J10230" s="56" t="s">
        <v>54443</v>
      </c>
      <c r="K10230" s="56" t="s">
        <v>7326</v>
      </c>
      <c r="L10230" s="90" t="str">
        <f t="shared" si="318"/>
        <v>NA</v>
      </c>
      <c r="M10230" s="90"/>
      <c r="O10230" s="91"/>
      <c r="P10230" s="56"/>
      <c r="Q10230" s="56"/>
      <c r="R10230" s="56"/>
      <c r="S10230" s="56"/>
      <c r="T10230" s="56" t="s">
        <v>50586</v>
      </c>
      <c r="U10230" s="56" t="s">
        <v>50587</v>
      </c>
      <c r="V10230" s="56" t="s">
        <v>50588</v>
      </c>
      <c r="W10230" s="56" t="s">
        <v>7820</v>
      </c>
      <c r="X10230" s="56" t="s">
        <v>6906</v>
      </c>
      <c r="Y10230" s="56"/>
      <c r="Z10230" s="56" t="s">
        <v>50589</v>
      </c>
      <c r="AA10230" s="56" t="s">
        <v>50590</v>
      </c>
      <c r="AB10230" s="56" t="s">
        <v>50591</v>
      </c>
      <c r="AC10230" s="56" t="s">
        <v>7326</v>
      </c>
      <c r="AD10230" s="90" t="str">
        <f t="shared" si="319"/>
        <v>NA</v>
      </c>
      <c r="AE10230" s="90"/>
      <c r="AF10230" s="90"/>
      <c r="AG10230" s="90"/>
    </row>
    <row r="10231" spans="1:33">
      <c r="A10231" s="56" t="s">
        <v>56469</v>
      </c>
      <c r="B10231" s="56" t="s">
        <v>54444</v>
      </c>
      <c r="C10231" s="56" t="s">
        <v>35014</v>
      </c>
      <c r="D10231" s="56" t="s">
        <v>7841</v>
      </c>
      <c r="E10231" s="56" t="s">
        <v>3980</v>
      </c>
      <c r="F10231" s="56" t="s">
        <v>22</v>
      </c>
      <c r="G10231" s="56"/>
      <c r="H10231" s="56" t="s">
        <v>54445</v>
      </c>
      <c r="I10231" s="56" t="s">
        <v>54446</v>
      </c>
      <c r="J10231" s="56" t="s">
        <v>54447</v>
      </c>
      <c r="K10231" s="56" t="s">
        <v>7326</v>
      </c>
      <c r="L10231" s="90" t="str">
        <f t="shared" si="318"/>
        <v>NA</v>
      </c>
      <c r="M10231" s="90"/>
      <c r="O10231" s="91"/>
      <c r="P10231" s="56"/>
      <c r="Q10231" s="56"/>
      <c r="R10231" s="56"/>
      <c r="S10231" s="56"/>
      <c r="T10231" s="56" t="s">
        <v>41855</v>
      </c>
      <c r="U10231" s="56" t="s">
        <v>50592</v>
      </c>
      <c r="V10231" s="56" t="s">
        <v>42957</v>
      </c>
      <c r="W10231" s="56" t="s">
        <v>7820</v>
      </c>
      <c r="X10231" s="56" t="s">
        <v>6906</v>
      </c>
      <c r="Y10231" s="56"/>
      <c r="Z10231" s="56" t="s">
        <v>50589</v>
      </c>
      <c r="AA10231" s="56" t="s">
        <v>50590</v>
      </c>
      <c r="AB10231" s="56" t="s">
        <v>50593</v>
      </c>
      <c r="AC10231" s="56" t="s">
        <v>7326</v>
      </c>
      <c r="AD10231" s="90" t="str">
        <f t="shared" si="319"/>
        <v>NA</v>
      </c>
      <c r="AE10231" s="90"/>
      <c r="AF10231" s="90"/>
      <c r="AG10231" s="90"/>
    </row>
    <row r="10232" spans="1:33">
      <c r="A10232" s="56" t="s">
        <v>54448</v>
      </c>
      <c r="B10232" s="56" t="s">
        <v>54449</v>
      </c>
      <c r="C10232" s="56" t="s">
        <v>53799</v>
      </c>
      <c r="D10232" s="56" t="s">
        <v>7841</v>
      </c>
      <c r="E10232" s="56" t="s">
        <v>23493</v>
      </c>
      <c r="F10232" s="56" t="s">
        <v>22</v>
      </c>
      <c r="G10232" s="56"/>
      <c r="H10232" s="56" t="s">
        <v>54450</v>
      </c>
      <c r="I10232" s="56" t="s">
        <v>54451</v>
      </c>
      <c r="J10232" s="56" t="s">
        <v>54452</v>
      </c>
      <c r="K10232" s="56" t="s">
        <v>7326</v>
      </c>
      <c r="L10232" s="90" t="str">
        <f t="shared" si="318"/>
        <v>NA</v>
      </c>
      <c r="M10232" s="90"/>
      <c r="O10232" s="91"/>
      <c r="P10232" s="56"/>
      <c r="Q10232" s="56"/>
      <c r="R10232" s="56"/>
      <c r="S10232" s="56"/>
      <c r="T10232" s="56" t="s">
        <v>46798</v>
      </c>
      <c r="U10232" s="56" t="s">
        <v>50594</v>
      </c>
      <c r="V10232" s="56" t="s">
        <v>50595</v>
      </c>
      <c r="W10232" s="56" t="s">
        <v>7820</v>
      </c>
      <c r="X10232" s="56" t="s">
        <v>50596</v>
      </c>
      <c r="Y10232" s="56"/>
      <c r="Z10232" s="56" t="s">
        <v>50597</v>
      </c>
      <c r="AA10232" s="56" t="s">
        <v>50598</v>
      </c>
      <c r="AB10232" s="56" t="s">
        <v>46798</v>
      </c>
      <c r="AC10232" s="56" t="s">
        <v>7326</v>
      </c>
      <c r="AD10232" s="90" t="str">
        <f t="shared" si="319"/>
        <v>NA</v>
      </c>
      <c r="AE10232" s="90"/>
      <c r="AF10232" s="90"/>
      <c r="AG10232" s="90"/>
    </row>
    <row r="10233" spans="1:33">
      <c r="A10233" s="56" t="s">
        <v>56470</v>
      </c>
      <c r="B10233" s="56" t="s">
        <v>54453</v>
      </c>
      <c r="C10233" s="56" t="s">
        <v>54454</v>
      </c>
      <c r="D10233" s="56" t="s">
        <v>7841</v>
      </c>
      <c r="E10233" s="56" t="s">
        <v>54455</v>
      </c>
      <c r="F10233" s="56" t="s">
        <v>22</v>
      </c>
      <c r="G10233" s="56"/>
      <c r="H10233" s="56" t="s">
        <v>54456</v>
      </c>
      <c r="I10233" s="56" t="s">
        <v>54457</v>
      </c>
      <c r="J10233" s="56" t="s">
        <v>54458</v>
      </c>
      <c r="K10233" s="56" t="s">
        <v>7326</v>
      </c>
      <c r="L10233" s="90" t="str">
        <f t="shared" si="318"/>
        <v>NA</v>
      </c>
      <c r="M10233" s="90"/>
      <c r="O10233" s="91"/>
      <c r="P10233" s="56"/>
      <c r="Q10233" s="56"/>
      <c r="R10233" s="56"/>
      <c r="S10233" s="56"/>
      <c r="T10233" s="56" t="s">
        <v>42844</v>
      </c>
      <c r="U10233" s="56" t="s">
        <v>50599</v>
      </c>
      <c r="V10233" s="56" t="s">
        <v>50600</v>
      </c>
      <c r="W10233" s="56" t="s">
        <v>7820</v>
      </c>
      <c r="X10233" s="56" t="s">
        <v>50601</v>
      </c>
      <c r="Y10233" s="56"/>
      <c r="Z10233" s="56" t="s">
        <v>50602</v>
      </c>
      <c r="AA10233" s="56" t="s">
        <v>50603</v>
      </c>
      <c r="AB10233" s="56" t="s">
        <v>42844</v>
      </c>
      <c r="AC10233" s="56" t="s">
        <v>7326</v>
      </c>
      <c r="AD10233" s="90" t="str">
        <f t="shared" si="319"/>
        <v>NA</v>
      </c>
      <c r="AE10233" s="90"/>
      <c r="AF10233" s="90"/>
      <c r="AG10233" s="90"/>
    </row>
    <row r="10234" spans="1:33">
      <c r="A10234" s="56" t="s">
        <v>54459</v>
      </c>
      <c r="B10234" s="56" t="s">
        <v>54460</v>
      </c>
      <c r="C10234" s="56" t="s">
        <v>8264</v>
      </c>
      <c r="D10234" s="56" t="s">
        <v>7841</v>
      </c>
      <c r="E10234" s="56" t="s">
        <v>9542</v>
      </c>
      <c r="F10234" s="56" t="s">
        <v>22</v>
      </c>
      <c r="G10234" s="56"/>
      <c r="H10234" s="56" t="s">
        <v>54461</v>
      </c>
      <c r="I10234" s="56" t="s">
        <v>54462</v>
      </c>
      <c r="J10234" s="56" t="s">
        <v>54459</v>
      </c>
      <c r="K10234" s="56" t="s">
        <v>7326</v>
      </c>
      <c r="L10234" s="90" t="str">
        <f t="shared" si="318"/>
        <v>NA</v>
      </c>
      <c r="M10234" s="90"/>
      <c r="O10234" s="91"/>
      <c r="P10234" s="56"/>
      <c r="Q10234" s="56"/>
      <c r="R10234" s="56"/>
      <c r="S10234" s="56"/>
      <c r="T10234" s="56" t="s">
        <v>50604</v>
      </c>
      <c r="U10234" s="56" t="s">
        <v>50605</v>
      </c>
      <c r="V10234" s="56" t="s">
        <v>50588</v>
      </c>
      <c r="W10234" s="56" t="s">
        <v>7820</v>
      </c>
      <c r="X10234" s="56" t="s">
        <v>50606</v>
      </c>
      <c r="Y10234" s="56"/>
      <c r="Z10234" s="56" t="s">
        <v>50607</v>
      </c>
      <c r="AA10234" s="56" t="s">
        <v>50608</v>
      </c>
      <c r="AB10234" s="56" t="s">
        <v>50604</v>
      </c>
      <c r="AC10234" s="56" t="s">
        <v>7326</v>
      </c>
      <c r="AD10234" s="90" t="str">
        <f t="shared" si="319"/>
        <v>NA</v>
      </c>
      <c r="AE10234" s="90"/>
      <c r="AF10234" s="90"/>
      <c r="AG10234" s="90"/>
    </row>
    <row r="10235" spans="1:33">
      <c r="A10235" s="56" t="s">
        <v>54463</v>
      </c>
      <c r="B10235" s="56" t="s">
        <v>54464</v>
      </c>
      <c r="C10235" s="56" t="s">
        <v>54465</v>
      </c>
      <c r="D10235" s="56" t="s">
        <v>7841</v>
      </c>
      <c r="E10235" s="56" t="s">
        <v>9551</v>
      </c>
      <c r="F10235" s="56" t="s">
        <v>22</v>
      </c>
      <c r="G10235" s="56"/>
      <c r="H10235" s="56" t="s">
        <v>54466</v>
      </c>
      <c r="I10235" s="56" t="s">
        <v>54467</v>
      </c>
      <c r="J10235" s="56" t="s">
        <v>54458</v>
      </c>
      <c r="K10235" s="56" t="s">
        <v>7326</v>
      </c>
      <c r="L10235" s="90" t="str">
        <f t="shared" si="318"/>
        <v>NA</v>
      </c>
      <c r="M10235" s="90"/>
      <c r="O10235" s="91"/>
      <c r="P10235" s="56"/>
      <c r="Q10235" s="56"/>
      <c r="R10235" s="56"/>
      <c r="S10235" s="56"/>
      <c r="T10235" s="56" t="s">
        <v>50609</v>
      </c>
      <c r="U10235" s="56" t="s">
        <v>50610</v>
      </c>
      <c r="V10235" s="56" t="s">
        <v>50611</v>
      </c>
      <c r="W10235" s="56" t="s">
        <v>7820</v>
      </c>
      <c r="X10235" s="56" t="s">
        <v>6934</v>
      </c>
      <c r="Y10235" s="56"/>
      <c r="Z10235" s="56" t="s">
        <v>50612</v>
      </c>
      <c r="AA10235" s="56" t="s">
        <v>50613</v>
      </c>
      <c r="AB10235" s="56" t="s">
        <v>47396</v>
      </c>
      <c r="AC10235" s="56" t="s">
        <v>7326</v>
      </c>
      <c r="AD10235" s="90" t="str">
        <f t="shared" si="319"/>
        <v>NA</v>
      </c>
      <c r="AE10235" s="90"/>
      <c r="AF10235" s="90"/>
      <c r="AG10235" s="90"/>
    </row>
    <row r="10236" spans="1:33">
      <c r="A10236" s="56" t="s">
        <v>54468</v>
      </c>
      <c r="B10236" s="56" t="s">
        <v>54469</v>
      </c>
      <c r="C10236" s="56" t="s">
        <v>36664</v>
      </c>
      <c r="D10236" s="56" t="s">
        <v>7841</v>
      </c>
      <c r="E10236" s="56" t="s">
        <v>54470</v>
      </c>
      <c r="F10236" s="56" t="s">
        <v>22</v>
      </c>
      <c r="G10236" s="56"/>
      <c r="H10236" s="56" t="s">
        <v>54471</v>
      </c>
      <c r="I10236" s="56" t="s">
        <v>54472</v>
      </c>
      <c r="J10236" s="56" t="s">
        <v>54473</v>
      </c>
      <c r="K10236" s="56" t="s">
        <v>7326</v>
      </c>
      <c r="L10236" s="90" t="str">
        <f t="shared" si="318"/>
        <v>NA</v>
      </c>
      <c r="M10236" s="90"/>
      <c r="O10236" s="91"/>
      <c r="P10236" s="56"/>
      <c r="Q10236" s="56"/>
      <c r="R10236" s="56"/>
      <c r="S10236" s="56"/>
      <c r="T10236" s="56" t="s">
        <v>50614</v>
      </c>
      <c r="U10236" s="56" t="s">
        <v>50615</v>
      </c>
      <c r="V10236" s="56" t="s">
        <v>50616</v>
      </c>
      <c r="W10236" s="56" t="s">
        <v>7820</v>
      </c>
      <c r="X10236" s="56" t="s">
        <v>6934</v>
      </c>
      <c r="Y10236" s="56"/>
      <c r="Z10236" s="56" t="s">
        <v>50612</v>
      </c>
      <c r="AA10236" s="56" t="s">
        <v>50613</v>
      </c>
      <c r="AB10236" s="56" t="s">
        <v>50614</v>
      </c>
      <c r="AC10236" s="56" t="s">
        <v>7326</v>
      </c>
      <c r="AD10236" s="90" t="str">
        <f t="shared" si="319"/>
        <v>NA</v>
      </c>
      <c r="AE10236" s="90"/>
      <c r="AF10236" s="90"/>
      <c r="AG10236" s="90"/>
    </row>
    <row r="10237" spans="1:33">
      <c r="A10237" s="56" t="s">
        <v>54474</v>
      </c>
      <c r="B10237" s="56" t="s">
        <v>54475</v>
      </c>
      <c r="C10237" s="56" t="s">
        <v>54476</v>
      </c>
      <c r="D10237" s="56" t="s">
        <v>7841</v>
      </c>
      <c r="E10237" s="56" t="s">
        <v>4040</v>
      </c>
      <c r="F10237" s="56" t="s">
        <v>22</v>
      </c>
      <c r="G10237" s="56"/>
      <c r="H10237" s="56" t="s">
        <v>54477</v>
      </c>
      <c r="I10237" s="56" t="s">
        <v>54478</v>
      </c>
      <c r="J10237" s="56" t="s">
        <v>54474</v>
      </c>
      <c r="K10237" s="56" t="s">
        <v>7326</v>
      </c>
      <c r="L10237" s="90" t="str">
        <f t="shared" si="318"/>
        <v>NA</v>
      </c>
      <c r="M10237" s="90"/>
      <c r="O10237" s="91"/>
      <c r="P10237" s="56"/>
      <c r="Q10237" s="56"/>
      <c r="R10237" s="56"/>
      <c r="S10237" s="56"/>
      <c r="T10237" s="56" t="s">
        <v>50617</v>
      </c>
      <c r="U10237" s="56" t="s">
        <v>50618</v>
      </c>
      <c r="V10237" s="56" t="s">
        <v>50619</v>
      </c>
      <c r="W10237" s="56" t="s">
        <v>7820</v>
      </c>
      <c r="X10237" s="56" t="s">
        <v>6934</v>
      </c>
      <c r="Y10237" s="56"/>
      <c r="Z10237" s="56" t="s">
        <v>50612</v>
      </c>
      <c r="AA10237" s="56" t="s">
        <v>50613</v>
      </c>
      <c r="AB10237" s="56" t="s">
        <v>50617</v>
      </c>
      <c r="AC10237" s="56" t="s">
        <v>7326</v>
      </c>
      <c r="AD10237" s="90" t="str">
        <f t="shared" si="319"/>
        <v>NA</v>
      </c>
      <c r="AE10237" s="90"/>
      <c r="AF10237" s="90"/>
      <c r="AG10237" s="90"/>
    </row>
    <row r="10238" spans="1:33">
      <c r="A10238" s="56" t="s">
        <v>54479</v>
      </c>
      <c r="B10238" s="56" t="s">
        <v>54480</v>
      </c>
      <c r="C10238" s="56" t="s">
        <v>54481</v>
      </c>
      <c r="D10238" s="56" t="s">
        <v>7841</v>
      </c>
      <c r="E10238" s="56" t="s">
        <v>54482</v>
      </c>
      <c r="F10238" s="56" t="s">
        <v>22</v>
      </c>
      <c r="G10238" s="56"/>
      <c r="H10238" s="56" t="s">
        <v>54483</v>
      </c>
      <c r="I10238" s="56" t="s">
        <v>54484</v>
      </c>
      <c r="J10238" s="56" t="s">
        <v>54485</v>
      </c>
      <c r="K10238" s="56" t="s">
        <v>7326</v>
      </c>
      <c r="L10238" s="90" t="str">
        <f t="shared" si="318"/>
        <v>NA</v>
      </c>
      <c r="M10238" s="90"/>
      <c r="O10238" s="91"/>
      <c r="P10238" s="56"/>
      <c r="Q10238" s="56"/>
      <c r="R10238" s="56"/>
      <c r="S10238" s="56"/>
      <c r="T10238" s="56" t="s">
        <v>44555</v>
      </c>
      <c r="U10238" s="56" t="s">
        <v>50620</v>
      </c>
      <c r="V10238" s="56" t="s">
        <v>42957</v>
      </c>
      <c r="W10238" s="56" t="s">
        <v>7820</v>
      </c>
      <c r="X10238" s="56" t="s">
        <v>6943</v>
      </c>
      <c r="Y10238" s="56"/>
      <c r="Z10238" s="56" t="s">
        <v>50621</v>
      </c>
      <c r="AA10238" s="56" t="s">
        <v>50622</v>
      </c>
      <c r="AB10238" s="56" t="s">
        <v>44555</v>
      </c>
      <c r="AC10238" s="56" t="s">
        <v>7326</v>
      </c>
      <c r="AD10238" s="90" t="str">
        <f t="shared" si="319"/>
        <v>NA</v>
      </c>
      <c r="AE10238" s="90"/>
      <c r="AF10238" s="90"/>
      <c r="AG10238" s="90"/>
    </row>
    <row r="10239" spans="1:33">
      <c r="A10239" s="56" t="s">
        <v>54486</v>
      </c>
      <c r="B10239" s="56" t="s">
        <v>54487</v>
      </c>
      <c r="C10239" s="56" t="s">
        <v>54476</v>
      </c>
      <c r="D10239" s="56" t="s">
        <v>7841</v>
      </c>
      <c r="E10239" s="56" t="s">
        <v>54488</v>
      </c>
      <c r="F10239" s="56" t="s">
        <v>22</v>
      </c>
      <c r="G10239" s="56"/>
      <c r="H10239" s="56" t="s">
        <v>54489</v>
      </c>
      <c r="I10239" s="56" t="s">
        <v>54490</v>
      </c>
      <c r="J10239" s="56" t="s">
        <v>54491</v>
      </c>
      <c r="K10239" s="56" t="s">
        <v>7326</v>
      </c>
      <c r="L10239" s="90" t="str">
        <f t="shared" si="318"/>
        <v>NA</v>
      </c>
      <c r="M10239" s="90"/>
      <c r="O10239" s="91"/>
      <c r="P10239" s="56"/>
      <c r="Q10239" s="56"/>
      <c r="R10239" s="56"/>
      <c r="S10239" s="56"/>
      <c r="T10239" s="56" t="s">
        <v>50623</v>
      </c>
      <c r="U10239" s="56" t="s">
        <v>50624</v>
      </c>
      <c r="V10239" s="56" t="s">
        <v>50625</v>
      </c>
      <c r="W10239" s="56" t="s">
        <v>7820</v>
      </c>
      <c r="X10239" s="56" t="s">
        <v>50626</v>
      </c>
      <c r="Y10239" s="56"/>
      <c r="Z10239" s="56" t="s">
        <v>50627</v>
      </c>
      <c r="AA10239" s="56" t="s">
        <v>50628</v>
      </c>
      <c r="AB10239" s="56" t="s">
        <v>50623</v>
      </c>
      <c r="AC10239" s="56" t="s">
        <v>7326</v>
      </c>
      <c r="AD10239" s="90" t="str">
        <f t="shared" si="319"/>
        <v>NA</v>
      </c>
      <c r="AE10239" s="90"/>
      <c r="AF10239" s="90"/>
      <c r="AG10239" s="90"/>
    </row>
    <row r="10240" spans="1:33">
      <c r="A10240" s="56" t="s">
        <v>54492</v>
      </c>
      <c r="B10240" s="56" t="s">
        <v>54493</v>
      </c>
      <c r="C10240" s="56" t="s">
        <v>54494</v>
      </c>
      <c r="D10240" s="56" t="s">
        <v>7841</v>
      </c>
      <c r="E10240" s="56" t="s">
        <v>23760</v>
      </c>
      <c r="F10240" s="56" t="s">
        <v>22</v>
      </c>
      <c r="G10240" s="56"/>
      <c r="H10240" s="56" t="s">
        <v>54495</v>
      </c>
      <c r="I10240" s="56" t="s">
        <v>54496</v>
      </c>
      <c r="J10240" s="56" t="s">
        <v>54497</v>
      </c>
      <c r="K10240" s="56" t="s">
        <v>7326</v>
      </c>
      <c r="L10240" s="90" t="str">
        <f t="shared" si="318"/>
        <v>NA</v>
      </c>
      <c r="M10240" s="90"/>
      <c r="O10240" s="91"/>
      <c r="P10240" s="56"/>
      <c r="Q10240" s="56"/>
      <c r="R10240" s="56"/>
      <c r="S10240" s="56"/>
      <c r="T10240" s="56" t="s">
        <v>43147</v>
      </c>
      <c r="U10240" s="56" t="s">
        <v>50629</v>
      </c>
      <c r="V10240" s="56" t="s">
        <v>50630</v>
      </c>
      <c r="W10240" s="56" t="s">
        <v>7820</v>
      </c>
      <c r="X10240" s="56" t="s">
        <v>50631</v>
      </c>
      <c r="Y10240" s="56"/>
      <c r="Z10240" s="56" t="s">
        <v>50632</v>
      </c>
      <c r="AA10240" s="56" t="s">
        <v>50633</v>
      </c>
      <c r="AB10240" s="56" t="s">
        <v>43147</v>
      </c>
      <c r="AC10240" s="56" t="s">
        <v>7326</v>
      </c>
      <c r="AD10240" s="90" t="str">
        <f t="shared" si="319"/>
        <v>NA</v>
      </c>
      <c r="AE10240" s="90"/>
      <c r="AF10240" s="90"/>
      <c r="AG10240" s="90"/>
    </row>
    <row r="10241" spans="1:33">
      <c r="A10241" s="56" t="s">
        <v>54498</v>
      </c>
      <c r="B10241" s="56" t="s">
        <v>54499</v>
      </c>
      <c r="C10241" s="56" t="s">
        <v>53147</v>
      </c>
      <c r="D10241" s="56" t="s">
        <v>7841</v>
      </c>
      <c r="E10241" s="56" t="s">
        <v>54500</v>
      </c>
      <c r="F10241" s="56" t="s">
        <v>22</v>
      </c>
      <c r="G10241" s="56"/>
      <c r="H10241" s="56" t="s">
        <v>54501</v>
      </c>
      <c r="I10241" s="56" t="s">
        <v>54502</v>
      </c>
      <c r="J10241" s="56" t="s">
        <v>54503</v>
      </c>
      <c r="K10241" s="56" t="s">
        <v>7326</v>
      </c>
      <c r="L10241" s="90" t="str">
        <f t="shared" si="318"/>
        <v>NA</v>
      </c>
      <c r="M10241" s="90"/>
      <c r="O10241" s="91"/>
      <c r="P10241" s="56"/>
      <c r="Q10241" s="56"/>
      <c r="R10241" s="56"/>
      <c r="S10241" s="56"/>
      <c r="T10241" s="56" t="s">
        <v>42899</v>
      </c>
      <c r="U10241" s="56" t="s">
        <v>50634</v>
      </c>
      <c r="V10241" s="56" t="s">
        <v>42957</v>
      </c>
      <c r="W10241" s="56" t="s">
        <v>7820</v>
      </c>
      <c r="X10241" s="56" t="s">
        <v>50635</v>
      </c>
      <c r="Y10241" s="56"/>
      <c r="Z10241" s="56" t="s">
        <v>50636</v>
      </c>
      <c r="AA10241" s="56" t="s">
        <v>50637</v>
      </c>
      <c r="AB10241" s="56" t="s">
        <v>50638</v>
      </c>
      <c r="AC10241" s="56" t="s">
        <v>7326</v>
      </c>
      <c r="AD10241" s="90" t="str">
        <f t="shared" si="319"/>
        <v>NA</v>
      </c>
      <c r="AE10241" s="90"/>
      <c r="AF10241" s="90"/>
      <c r="AG10241" s="90"/>
    </row>
    <row r="10242" spans="1:33">
      <c r="A10242" s="56" t="s">
        <v>54504</v>
      </c>
      <c r="B10242" s="56" t="s">
        <v>54505</v>
      </c>
      <c r="C10242" s="56" t="s">
        <v>54506</v>
      </c>
      <c r="D10242" s="56" t="s">
        <v>7841</v>
      </c>
      <c r="E10242" s="56" t="s">
        <v>4121</v>
      </c>
      <c r="F10242" s="56" t="s">
        <v>22</v>
      </c>
      <c r="G10242" s="56"/>
      <c r="H10242" s="56" t="s">
        <v>54507</v>
      </c>
      <c r="I10242" s="56" t="s">
        <v>54508</v>
      </c>
      <c r="J10242" s="56" t="s">
        <v>54509</v>
      </c>
      <c r="K10242" s="56" t="s">
        <v>7326</v>
      </c>
      <c r="L10242" s="90" t="str">
        <f t="shared" si="318"/>
        <v>NA</v>
      </c>
      <c r="M10242" s="90"/>
      <c r="O10242" s="91"/>
      <c r="P10242" s="56"/>
      <c r="Q10242" s="56"/>
      <c r="R10242" s="56"/>
      <c r="S10242" s="56"/>
      <c r="T10242" s="56" t="s">
        <v>50639</v>
      </c>
      <c r="U10242" s="56" t="s">
        <v>50640</v>
      </c>
      <c r="V10242" s="56" t="s">
        <v>43226</v>
      </c>
      <c r="W10242" s="56" t="s">
        <v>7820</v>
      </c>
      <c r="X10242" s="56" t="s">
        <v>11500</v>
      </c>
      <c r="Y10242" s="56"/>
      <c r="Z10242" s="56" t="s">
        <v>50641</v>
      </c>
      <c r="AA10242" s="56" t="s">
        <v>50642</v>
      </c>
      <c r="AB10242" s="56"/>
      <c r="AC10242" s="56" t="s">
        <v>7326</v>
      </c>
      <c r="AD10242" s="90" t="str">
        <f t="shared" si="319"/>
        <v>NA</v>
      </c>
      <c r="AE10242" s="90"/>
      <c r="AF10242" s="90"/>
      <c r="AG10242" s="90"/>
    </row>
    <row r="10243" spans="1:33">
      <c r="A10243" s="56" t="s">
        <v>54510</v>
      </c>
      <c r="B10243" s="56" t="s">
        <v>54511</v>
      </c>
      <c r="C10243" s="56" t="s">
        <v>31007</v>
      </c>
      <c r="D10243" s="56" t="s">
        <v>7841</v>
      </c>
      <c r="E10243" s="56" t="s">
        <v>54512</v>
      </c>
      <c r="F10243" s="56" t="s">
        <v>22</v>
      </c>
      <c r="G10243" s="56"/>
      <c r="H10243" s="56" t="s">
        <v>54513</v>
      </c>
      <c r="I10243" s="56" t="s">
        <v>54514</v>
      </c>
      <c r="J10243" s="56" t="s">
        <v>54510</v>
      </c>
      <c r="K10243" s="56" t="s">
        <v>7326</v>
      </c>
      <c r="L10243" s="90" t="str">
        <f t="shared" ref="L10243:L10306" si="320">IF($P$3&lt;&gt;"",IF(ISNUMBER(SEARCH("*"&amp;$P$3&amp;"*", A10243)),A10243, IF(ISNUMBER(SEARCH("*"&amp;$P$3&amp;"*", H10243)),A10243, IF(ISNUMBER(SEARCH("*"&amp;$P$3&amp;"*", G10243)),A10243, IF(ISNUMBER(SEARCH("*"&amp;$P$3&amp;"*", J10243)),A10243,  IF(ISNUMBER(SEARCH("*"&amp;$P$3&amp;"*", E10243)),A10243, "NA"))))),"NA")</f>
        <v>NA</v>
      </c>
      <c r="M10243" s="90"/>
      <c r="O10243" s="91"/>
      <c r="P10243" s="56"/>
      <c r="Q10243" s="56"/>
      <c r="R10243" s="56"/>
      <c r="S10243" s="56"/>
      <c r="T10243" s="56" t="s">
        <v>50643</v>
      </c>
      <c r="U10243" s="56" t="s">
        <v>50644</v>
      </c>
      <c r="V10243" s="56" t="s">
        <v>50645</v>
      </c>
      <c r="W10243" s="56" t="s">
        <v>7820</v>
      </c>
      <c r="X10243" s="56" t="s">
        <v>11500</v>
      </c>
      <c r="Y10243" s="56"/>
      <c r="Z10243" s="56" t="s">
        <v>50641</v>
      </c>
      <c r="AA10243" s="56" t="s">
        <v>50642</v>
      </c>
      <c r="AB10243" s="56"/>
      <c r="AC10243" s="56" t="s">
        <v>7326</v>
      </c>
      <c r="AD10243" s="90" t="str">
        <f t="shared" ref="AD10243:AD10306" si="321">IF($P$19&lt;&gt;"",IF(ISNUMBER(SEARCH($P$19, V10243)),T10243, "NA"),"NA")</f>
        <v>NA</v>
      </c>
      <c r="AE10243" s="90"/>
      <c r="AF10243" s="90"/>
      <c r="AG10243" s="90"/>
    </row>
    <row r="10244" spans="1:33">
      <c r="A10244" s="56" t="s">
        <v>54515</v>
      </c>
      <c r="B10244" s="56" t="s">
        <v>54516</v>
      </c>
      <c r="C10244" s="56" t="s">
        <v>31007</v>
      </c>
      <c r="D10244" s="56" t="s">
        <v>7841</v>
      </c>
      <c r="E10244" s="56" t="s">
        <v>45557</v>
      </c>
      <c r="F10244" s="56" t="s">
        <v>22</v>
      </c>
      <c r="G10244" s="56"/>
      <c r="H10244" s="56" t="s">
        <v>54517</v>
      </c>
      <c r="I10244" s="56" t="s">
        <v>54518</v>
      </c>
      <c r="J10244" s="56" t="s">
        <v>54519</v>
      </c>
      <c r="K10244" s="56" t="s">
        <v>7326</v>
      </c>
      <c r="L10244" s="90" t="str">
        <f t="shared" si="320"/>
        <v>NA</v>
      </c>
      <c r="M10244" s="90"/>
      <c r="O10244" s="91"/>
      <c r="P10244" s="56"/>
      <c r="Q10244" s="56"/>
      <c r="R10244" s="56"/>
      <c r="S10244" s="56"/>
      <c r="T10244" s="56" t="s">
        <v>50646</v>
      </c>
      <c r="U10244" s="56" t="s">
        <v>50647</v>
      </c>
      <c r="V10244" s="56" t="s">
        <v>50648</v>
      </c>
      <c r="W10244" s="56" t="s">
        <v>7820</v>
      </c>
      <c r="X10244" s="56" t="s">
        <v>11500</v>
      </c>
      <c r="Y10244" s="56"/>
      <c r="Z10244" s="56" t="s">
        <v>50641</v>
      </c>
      <c r="AA10244" s="56" t="s">
        <v>50642</v>
      </c>
      <c r="AB10244" s="56" t="s">
        <v>50649</v>
      </c>
      <c r="AC10244" s="56" t="s">
        <v>7326</v>
      </c>
      <c r="AD10244" s="90" t="str">
        <f t="shared" si="321"/>
        <v>NA</v>
      </c>
      <c r="AE10244" s="90"/>
      <c r="AF10244" s="90"/>
      <c r="AG10244" s="90"/>
    </row>
    <row r="10245" spans="1:33">
      <c r="A10245" s="56" t="s">
        <v>54520</v>
      </c>
      <c r="B10245" s="56" t="s">
        <v>54521</v>
      </c>
      <c r="C10245" s="56" t="s">
        <v>35014</v>
      </c>
      <c r="D10245" s="56" t="s">
        <v>7841</v>
      </c>
      <c r="E10245" s="56" t="s">
        <v>54522</v>
      </c>
      <c r="F10245" s="56" t="s">
        <v>22</v>
      </c>
      <c r="G10245" s="56"/>
      <c r="H10245" s="56" t="s">
        <v>54523</v>
      </c>
      <c r="I10245" s="56" t="s">
        <v>54524</v>
      </c>
      <c r="J10245" s="56" t="s">
        <v>54525</v>
      </c>
      <c r="K10245" s="56" t="s">
        <v>7326</v>
      </c>
      <c r="L10245" s="90" t="str">
        <f t="shared" si="320"/>
        <v>NA</v>
      </c>
      <c r="M10245" s="90"/>
      <c r="O10245" s="91"/>
      <c r="P10245" s="56"/>
      <c r="Q10245" s="56"/>
      <c r="R10245" s="56"/>
      <c r="S10245" s="56"/>
      <c r="T10245" s="56" t="s">
        <v>50650</v>
      </c>
      <c r="U10245" s="56" t="s">
        <v>50651</v>
      </c>
      <c r="V10245" s="56" t="s">
        <v>43189</v>
      </c>
      <c r="W10245" s="56" t="s">
        <v>7820</v>
      </c>
      <c r="X10245" s="56" t="s">
        <v>11500</v>
      </c>
      <c r="Y10245" s="56"/>
      <c r="Z10245" s="56" t="s">
        <v>50641</v>
      </c>
      <c r="AA10245" s="56" t="s">
        <v>50642</v>
      </c>
      <c r="AB10245" s="56"/>
      <c r="AC10245" s="56" t="s">
        <v>7326</v>
      </c>
      <c r="AD10245" s="90" t="str">
        <f t="shared" si="321"/>
        <v>NA</v>
      </c>
      <c r="AE10245" s="90"/>
      <c r="AF10245" s="90"/>
      <c r="AG10245" s="90"/>
    </row>
    <row r="10246" spans="1:33">
      <c r="A10246" s="56" t="s">
        <v>54526</v>
      </c>
      <c r="B10246" s="56" t="s">
        <v>54527</v>
      </c>
      <c r="C10246" s="56" t="s">
        <v>54528</v>
      </c>
      <c r="D10246" s="56" t="s">
        <v>7841</v>
      </c>
      <c r="E10246" s="56" t="s">
        <v>54529</v>
      </c>
      <c r="F10246" s="56" t="s">
        <v>22</v>
      </c>
      <c r="G10246" s="56"/>
      <c r="H10246" s="56" t="s">
        <v>54530</v>
      </c>
      <c r="I10246" s="56" t="s">
        <v>54531</v>
      </c>
      <c r="J10246" s="56" t="s">
        <v>54532</v>
      </c>
      <c r="K10246" s="56" t="s">
        <v>7326</v>
      </c>
      <c r="L10246" s="90" t="str">
        <f t="shared" si="320"/>
        <v>NA</v>
      </c>
      <c r="M10246" s="90"/>
      <c r="O10246" s="91"/>
      <c r="P10246" s="56"/>
      <c r="Q10246" s="56"/>
      <c r="R10246" s="56"/>
      <c r="S10246" s="56"/>
      <c r="T10246" s="56" t="s">
        <v>50652</v>
      </c>
      <c r="U10246" s="56" t="s">
        <v>50653</v>
      </c>
      <c r="V10246" s="56" t="s">
        <v>43189</v>
      </c>
      <c r="W10246" s="56" t="s">
        <v>7820</v>
      </c>
      <c r="X10246" s="56" t="s">
        <v>34251</v>
      </c>
      <c r="Y10246" s="56"/>
      <c r="Z10246" s="56" t="s">
        <v>50654</v>
      </c>
      <c r="AA10246" s="56" t="s">
        <v>50655</v>
      </c>
      <c r="AB10246" s="56"/>
      <c r="AC10246" s="56" t="s">
        <v>7326</v>
      </c>
      <c r="AD10246" s="90" t="str">
        <f t="shared" si="321"/>
        <v>NA</v>
      </c>
      <c r="AE10246" s="90"/>
      <c r="AF10246" s="90"/>
      <c r="AG10246" s="90"/>
    </row>
    <row r="10247" spans="1:33">
      <c r="A10247" s="56" t="s">
        <v>54533</v>
      </c>
      <c r="B10247" s="56" t="s">
        <v>54534</v>
      </c>
      <c r="C10247" s="56" t="s">
        <v>54535</v>
      </c>
      <c r="D10247" s="56" t="s">
        <v>7841</v>
      </c>
      <c r="E10247" s="56" t="s">
        <v>4163</v>
      </c>
      <c r="F10247" s="56" t="s">
        <v>22</v>
      </c>
      <c r="G10247" s="56"/>
      <c r="H10247" s="56" t="s">
        <v>54536</v>
      </c>
      <c r="I10247" s="56" t="s">
        <v>54537</v>
      </c>
      <c r="J10247" s="56" t="s">
        <v>54538</v>
      </c>
      <c r="K10247" s="56" t="s">
        <v>7326</v>
      </c>
      <c r="L10247" s="90" t="str">
        <f t="shared" si="320"/>
        <v>NA</v>
      </c>
      <c r="M10247" s="90"/>
      <c r="O10247" s="91"/>
      <c r="P10247" s="56"/>
      <c r="Q10247" s="56"/>
      <c r="R10247" s="56"/>
      <c r="S10247" s="56"/>
      <c r="T10247" s="56" t="s">
        <v>50656</v>
      </c>
      <c r="U10247" s="56" t="s">
        <v>50657</v>
      </c>
      <c r="V10247" s="56" t="s">
        <v>50658</v>
      </c>
      <c r="W10247" s="56" t="s">
        <v>7820</v>
      </c>
      <c r="X10247" s="56" t="s">
        <v>34260</v>
      </c>
      <c r="Y10247" s="56"/>
      <c r="Z10247" s="56" t="s">
        <v>50659</v>
      </c>
      <c r="AA10247" s="56" t="s">
        <v>50660</v>
      </c>
      <c r="AB10247" s="56"/>
      <c r="AC10247" s="56" t="s">
        <v>7326</v>
      </c>
      <c r="AD10247" s="90" t="str">
        <f t="shared" si="321"/>
        <v>NA</v>
      </c>
      <c r="AE10247" s="90"/>
      <c r="AF10247" s="90"/>
      <c r="AG10247" s="90"/>
    </row>
    <row r="10248" spans="1:33">
      <c r="A10248" s="56" t="s">
        <v>54539</v>
      </c>
      <c r="B10248" s="56" t="s">
        <v>54540</v>
      </c>
      <c r="C10248" s="56" t="s">
        <v>53838</v>
      </c>
      <c r="D10248" s="56" t="s">
        <v>7841</v>
      </c>
      <c r="E10248" s="56" t="s">
        <v>145</v>
      </c>
      <c r="F10248" s="56" t="s">
        <v>22</v>
      </c>
      <c r="G10248" s="56"/>
      <c r="H10248" s="56" t="s">
        <v>54541</v>
      </c>
      <c r="I10248" s="56" t="s">
        <v>54542</v>
      </c>
      <c r="J10248" s="56" t="s">
        <v>54543</v>
      </c>
      <c r="K10248" s="56" t="s">
        <v>7326</v>
      </c>
      <c r="L10248" s="90" t="str">
        <f t="shared" si="320"/>
        <v>NA</v>
      </c>
      <c r="M10248" s="90"/>
      <c r="O10248" s="91"/>
      <c r="P10248" s="56"/>
      <c r="Q10248" s="56"/>
      <c r="R10248" s="56"/>
      <c r="S10248" s="56"/>
      <c r="T10248" s="56" t="s">
        <v>49978</v>
      </c>
      <c r="U10248" s="56" t="s">
        <v>50661</v>
      </c>
      <c r="V10248" s="56" t="s">
        <v>42409</v>
      </c>
      <c r="W10248" s="56" t="s">
        <v>7820</v>
      </c>
      <c r="X10248" s="56" t="s">
        <v>50662</v>
      </c>
      <c r="Y10248" s="56"/>
      <c r="Z10248" s="56" t="s">
        <v>50663</v>
      </c>
      <c r="AA10248" s="56" t="s">
        <v>50664</v>
      </c>
      <c r="AB10248" s="56"/>
      <c r="AC10248" s="56" t="s">
        <v>7326</v>
      </c>
      <c r="AD10248" s="90" t="str">
        <f t="shared" si="321"/>
        <v>NA</v>
      </c>
      <c r="AE10248" s="90"/>
      <c r="AF10248" s="90"/>
      <c r="AG10248" s="90"/>
    </row>
    <row r="10249" spans="1:33">
      <c r="A10249" s="56" t="s">
        <v>54544</v>
      </c>
      <c r="B10249" s="56" t="s">
        <v>54545</v>
      </c>
      <c r="C10249" s="56" t="s">
        <v>45669</v>
      </c>
      <c r="D10249" s="56" t="s">
        <v>7841</v>
      </c>
      <c r="E10249" s="56" t="s">
        <v>145</v>
      </c>
      <c r="F10249" s="56" t="s">
        <v>22</v>
      </c>
      <c r="G10249" s="56"/>
      <c r="H10249" s="56" t="s">
        <v>54541</v>
      </c>
      <c r="I10249" s="56" t="s">
        <v>54542</v>
      </c>
      <c r="J10249" s="56" t="s">
        <v>54546</v>
      </c>
      <c r="K10249" s="56" t="s">
        <v>7326</v>
      </c>
      <c r="L10249" s="90" t="str">
        <f t="shared" si="320"/>
        <v>NA</v>
      </c>
      <c r="M10249" s="90"/>
      <c r="O10249" s="91"/>
      <c r="P10249" s="56"/>
      <c r="Q10249" s="56"/>
      <c r="R10249" s="56"/>
      <c r="S10249" s="56"/>
      <c r="T10249" s="56" t="s">
        <v>50665</v>
      </c>
      <c r="U10249" s="56" t="s">
        <v>50666</v>
      </c>
      <c r="V10249" s="56" t="s">
        <v>43189</v>
      </c>
      <c r="W10249" s="56" t="s">
        <v>7820</v>
      </c>
      <c r="X10249" s="56" t="s">
        <v>50667</v>
      </c>
      <c r="Y10249" s="56"/>
      <c r="Z10249" s="56" t="s">
        <v>50668</v>
      </c>
      <c r="AA10249" s="56" t="s">
        <v>50669</v>
      </c>
      <c r="AB10249" s="56"/>
      <c r="AC10249" s="56" t="s">
        <v>7326</v>
      </c>
      <c r="AD10249" s="90" t="str">
        <f t="shared" si="321"/>
        <v>NA</v>
      </c>
      <c r="AE10249" s="90"/>
      <c r="AF10249" s="90"/>
      <c r="AG10249" s="90"/>
    </row>
    <row r="10250" spans="1:33">
      <c r="A10250" s="56" t="s">
        <v>54547</v>
      </c>
      <c r="B10250" s="56" t="s">
        <v>54548</v>
      </c>
      <c r="C10250" s="56" t="s">
        <v>54549</v>
      </c>
      <c r="D10250" s="56" t="s">
        <v>7841</v>
      </c>
      <c r="E10250" s="56" t="s">
        <v>145</v>
      </c>
      <c r="F10250" s="56" t="s">
        <v>22</v>
      </c>
      <c r="G10250" s="56"/>
      <c r="H10250" s="56" t="s">
        <v>54541</v>
      </c>
      <c r="I10250" s="56" t="s">
        <v>54542</v>
      </c>
      <c r="J10250" s="56" t="s">
        <v>54550</v>
      </c>
      <c r="K10250" s="56" t="s">
        <v>7326</v>
      </c>
      <c r="L10250" s="90" t="str">
        <f t="shared" si="320"/>
        <v>NA</v>
      </c>
      <c r="M10250" s="90"/>
      <c r="O10250" s="91"/>
      <c r="P10250" s="56"/>
      <c r="Q10250" s="56"/>
      <c r="R10250" s="56"/>
      <c r="S10250" s="56"/>
      <c r="T10250" s="56" t="s">
        <v>50670</v>
      </c>
      <c r="U10250" s="56" t="s">
        <v>50671</v>
      </c>
      <c r="V10250" s="56" t="s">
        <v>50672</v>
      </c>
      <c r="W10250" s="56" t="s">
        <v>7820</v>
      </c>
      <c r="X10250" s="56" t="s">
        <v>11516</v>
      </c>
      <c r="Y10250" s="56"/>
      <c r="Z10250" s="56" t="s">
        <v>50673</v>
      </c>
      <c r="AA10250" s="56" t="s">
        <v>50674</v>
      </c>
      <c r="AB10250" s="56" t="s">
        <v>50670</v>
      </c>
      <c r="AC10250" s="56" t="s">
        <v>7326</v>
      </c>
      <c r="AD10250" s="90" t="str">
        <f t="shared" si="321"/>
        <v>NA</v>
      </c>
      <c r="AE10250" s="90"/>
      <c r="AF10250" s="90"/>
      <c r="AG10250" s="90"/>
    </row>
    <row r="10251" spans="1:33">
      <c r="A10251" s="56" t="s">
        <v>54551</v>
      </c>
      <c r="B10251" s="56" t="s">
        <v>54552</v>
      </c>
      <c r="C10251" s="56" t="s">
        <v>54553</v>
      </c>
      <c r="D10251" s="56" t="s">
        <v>7841</v>
      </c>
      <c r="E10251" s="56" t="s">
        <v>145</v>
      </c>
      <c r="F10251" s="56" t="s">
        <v>22</v>
      </c>
      <c r="G10251" s="56"/>
      <c r="H10251" s="56" t="s">
        <v>54541</v>
      </c>
      <c r="I10251" s="56" t="s">
        <v>54542</v>
      </c>
      <c r="J10251" s="56" t="s">
        <v>54554</v>
      </c>
      <c r="K10251" s="56" t="s">
        <v>7326</v>
      </c>
      <c r="L10251" s="90" t="str">
        <f t="shared" si="320"/>
        <v>NA</v>
      </c>
      <c r="M10251" s="90"/>
      <c r="O10251" s="91"/>
      <c r="P10251" s="56"/>
      <c r="Q10251" s="56"/>
      <c r="R10251" s="56"/>
      <c r="S10251" s="56"/>
      <c r="T10251" s="56" t="s">
        <v>50675</v>
      </c>
      <c r="U10251" s="56" t="s">
        <v>50676</v>
      </c>
      <c r="V10251" s="56" t="s">
        <v>50677</v>
      </c>
      <c r="W10251" s="56" t="s">
        <v>7820</v>
      </c>
      <c r="X10251" s="56" t="s">
        <v>11516</v>
      </c>
      <c r="Y10251" s="56"/>
      <c r="Z10251" s="56" t="s">
        <v>50673</v>
      </c>
      <c r="AA10251" s="56" t="s">
        <v>50674</v>
      </c>
      <c r="AB10251" s="56" t="s">
        <v>50675</v>
      </c>
      <c r="AC10251" s="56" t="s">
        <v>7326</v>
      </c>
      <c r="AD10251" s="90" t="str">
        <f t="shared" si="321"/>
        <v>NA</v>
      </c>
      <c r="AE10251" s="90"/>
      <c r="AF10251" s="90"/>
      <c r="AG10251" s="90"/>
    </row>
    <row r="10252" spans="1:33">
      <c r="A10252" s="56" t="s">
        <v>54555</v>
      </c>
      <c r="B10252" s="56" t="s">
        <v>54556</v>
      </c>
      <c r="C10252" s="56" t="s">
        <v>53838</v>
      </c>
      <c r="D10252" s="56" t="s">
        <v>7841</v>
      </c>
      <c r="E10252" s="56" t="s">
        <v>2029</v>
      </c>
      <c r="F10252" s="56" t="s">
        <v>22</v>
      </c>
      <c r="G10252" s="56"/>
      <c r="H10252" s="56" t="s">
        <v>54557</v>
      </c>
      <c r="I10252" s="56" t="s">
        <v>54558</v>
      </c>
      <c r="J10252" s="56" t="s">
        <v>54555</v>
      </c>
      <c r="K10252" s="56" t="s">
        <v>7326</v>
      </c>
      <c r="L10252" s="90" t="str">
        <f t="shared" si="320"/>
        <v>NA</v>
      </c>
      <c r="M10252" s="90"/>
      <c r="O10252" s="91"/>
      <c r="P10252" s="56"/>
      <c r="Q10252" s="56"/>
      <c r="R10252" s="56"/>
      <c r="S10252" s="56"/>
      <c r="T10252" s="56" t="s">
        <v>50675</v>
      </c>
      <c r="U10252" s="56" t="s">
        <v>50678</v>
      </c>
      <c r="V10252" s="56" t="s">
        <v>50679</v>
      </c>
      <c r="W10252" s="56" t="s">
        <v>7820</v>
      </c>
      <c r="X10252" s="56" t="s">
        <v>11516</v>
      </c>
      <c r="Y10252" s="56"/>
      <c r="Z10252" s="56" t="s">
        <v>50673</v>
      </c>
      <c r="AA10252" s="56" t="s">
        <v>50674</v>
      </c>
      <c r="AB10252" s="56" t="s">
        <v>50680</v>
      </c>
      <c r="AC10252" s="56" t="s">
        <v>7326</v>
      </c>
      <c r="AD10252" s="90" t="str">
        <f t="shared" si="321"/>
        <v>NA</v>
      </c>
      <c r="AE10252" s="90"/>
      <c r="AF10252" s="90"/>
      <c r="AG10252" s="90"/>
    </row>
    <row r="10253" spans="1:33">
      <c r="A10253" s="56" t="s">
        <v>54559</v>
      </c>
      <c r="B10253" s="56" t="s">
        <v>54560</v>
      </c>
      <c r="C10253" s="56" t="s">
        <v>9581</v>
      </c>
      <c r="D10253" s="56" t="s">
        <v>7841</v>
      </c>
      <c r="E10253" s="56" t="s">
        <v>2029</v>
      </c>
      <c r="F10253" s="56" t="s">
        <v>22</v>
      </c>
      <c r="G10253" s="56"/>
      <c r="H10253" s="56" t="s">
        <v>54557</v>
      </c>
      <c r="I10253" s="56" t="s">
        <v>54558</v>
      </c>
      <c r="J10253" s="56" t="s">
        <v>54561</v>
      </c>
      <c r="K10253" s="56" t="s">
        <v>7326</v>
      </c>
      <c r="L10253" s="90" t="str">
        <f t="shared" si="320"/>
        <v>NA</v>
      </c>
      <c r="M10253" s="90"/>
      <c r="O10253" s="91"/>
      <c r="P10253" s="56"/>
      <c r="Q10253" s="56"/>
      <c r="R10253" s="56"/>
      <c r="S10253" s="56"/>
      <c r="T10253" s="56" t="s">
        <v>50681</v>
      </c>
      <c r="U10253" s="56" t="s">
        <v>50682</v>
      </c>
      <c r="V10253" s="56" t="s">
        <v>50683</v>
      </c>
      <c r="W10253" s="56" t="s">
        <v>7820</v>
      </c>
      <c r="X10253" s="56" t="s">
        <v>34313</v>
      </c>
      <c r="Y10253" s="56"/>
      <c r="Z10253" s="56" t="s">
        <v>50684</v>
      </c>
      <c r="AA10253" s="56" t="s">
        <v>50685</v>
      </c>
      <c r="AB10253" s="56" t="s">
        <v>50686</v>
      </c>
      <c r="AC10253" s="56" t="s">
        <v>7326</v>
      </c>
      <c r="AD10253" s="90" t="str">
        <f t="shared" si="321"/>
        <v>NA</v>
      </c>
      <c r="AE10253" s="90"/>
      <c r="AF10253" s="90"/>
      <c r="AG10253" s="90"/>
    </row>
    <row r="10254" spans="1:33">
      <c r="A10254" s="56" t="s">
        <v>54562</v>
      </c>
      <c r="B10254" s="56" t="s">
        <v>54563</v>
      </c>
      <c r="C10254" s="56" t="s">
        <v>36342</v>
      </c>
      <c r="D10254" s="56" t="s">
        <v>7841</v>
      </c>
      <c r="E10254" s="56" t="s">
        <v>4238</v>
      </c>
      <c r="F10254" s="56" t="s">
        <v>22</v>
      </c>
      <c r="G10254" s="56"/>
      <c r="H10254" s="56" t="s">
        <v>54564</v>
      </c>
      <c r="I10254" s="56" t="s">
        <v>54565</v>
      </c>
      <c r="J10254" s="56" t="s">
        <v>54562</v>
      </c>
      <c r="K10254" s="56" t="s">
        <v>7326</v>
      </c>
      <c r="L10254" s="90" t="str">
        <f t="shared" si="320"/>
        <v>NA</v>
      </c>
      <c r="M10254" s="90"/>
      <c r="O10254" s="91"/>
      <c r="P10254" s="56"/>
      <c r="Q10254" s="56"/>
      <c r="R10254" s="56"/>
      <c r="S10254" s="56"/>
      <c r="T10254" s="56" t="s">
        <v>50687</v>
      </c>
      <c r="U10254" s="56" t="s">
        <v>50688</v>
      </c>
      <c r="V10254" s="56" t="s">
        <v>50689</v>
      </c>
      <c r="W10254" s="56" t="s">
        <v>7820</v>
      </c>
      <c r="X10254" s="56" t="s">
        <v>34313</v>
      </c>
      <c r="Y10254" s="56"/>
      <c r="Z10254" s="56" t="s">
        <v>50684</v>
      </c>
      <c r="AA10254" s="56" t="s">
        <v>50685</v>
      </c>
      <c r="AB10254" s="56" t="s">
        <v>50687</v>
      </c>
      <c r="AC10254" s="56" t="s">
        <v>7326</v>
      </c>
      <c r="AD10254" s="90" t="str">
        <f t="shared" si="321"/>
        <v>NA</v>
      </c>
      <c r="AE10254" s="90"/>
      <c r="AF10254" s="90"/>
      <c r="AG10254" s="90"/>
    </row>
    <row r="10255" spans="1:33">
      <c r="A10255" s="56" t="s">
        <v>54566</v>
      </c>
      <c r="B10255" s="56" t="s">
        <v>54567</v>
      </c>
      <c r="C10255" s="56" t="s">
        <v>30979</v>
      </c>
      <c r="D10255" s="56" t="s">
        <v>7841</v>
      </c>
      <c r="E10255" s="56" t="s">
        <v>24330</v>
      </c>
      <c r="F10255" s="56" t="s">
        <v>22</v>
      </c>
      <c r="G10255" s="56"/>
      <c r="H10255" s="56" t="s">
        <v>54568</v>
      </c>
      <c r="I10255" s="56" t="s">
        <v>54569</v>
      </c>
      <c r="J10255" s="56" t="s">
        <v>54570</v>
      </c>
      <c r="K10255" s="56" t="s">
        <v>7326</v>
      </c>
      <c r="L10255" s="90" t="str">
        <f t="shared" si="320"/>
        <v>NA</v>
      </c>
      <c r="M10255" s="90"/>
      <c r="O10255" s="91"/>
      <c r="P10255" s="56"/>
      <c r="Q10255" s="56"/>
      <c r="R10255" s="56"/>
      <c r="S10255" s="56"/>
      <c r="T10255" s="56" t="s">
        <v>50690</v>
      </c>
      <c r="U10255" s="56" t="s">
        <v>50691</v>
      </c>
      <c r="V10255" s="56" t="s">
        <v>45351</v>
      </c>
      <c r="W10255" s="56" t="s">
        <v>7820</v>
      </c>
      <c r="X10255" s="56" t="s">
        <v>34324</v>
      </c>
      <c r="Y10255" s="56"/>
      <c r="Z10255" s="56" t="s">
        <v>50692</v>
      </c>
      <c r="AA10255" s="56" t="s">
        <v>50693</v>
      </c>
      <c r="AB10255" s="56" t="s">
        <v>50690</v>
      </c>
      <c r="AC10255" s="56" t="s">
        <v>7326</v>
      </c>
      <c r="AD10255" s="90" t="str">
        <f t="shared" si="321"/>
        <v>NA</v>
      </c>
      <c r="AE10255" s="90"/>
      <c r="AF10255" s="90"/>
      <c r="AG10255" s="90"/>
    </row>
    <row r="10256" spans="1:33">
      <c r="A10256" s="56" t="s">
        <v>54571</v>
      </c>
      <c r="B10256" s="56" t="s">
        <v>54572</v>
      </c>
      <c r="C10256" s="56" t="s">
        <v>53838</v>
      </c>
      <c r="D10256" s="56" t="s">
        <v>7841</v>
      </c>
      <c r="E10256" s="56" t="s">
        <v>4257</v>
      </c>
      <c r="F10256" s="56" t="s">
        <v>22</v>
      </c>
      <c r="G10256" s="56"/>
      <c r="H10256" s="56" t="s">
        <v>54573</v>
      </c>
      <c r="I10256" s="56" t="s">
        <v>54574</v>
      </c>
      <c r="J10256" s="56" t="s">
        <v>54571</v>
      </c>
      <c r="K10256" s="56" t="s">
        <v>7326</v>
      </c>
      <c r="L10256" s="90" t="str">
        <f t="shared" si="320"/>
        <v>NA</v>
      </c>
      <c r="M10256" s="90"/>
      <c r="O10256" s="91"/>
      <c r="P10256" s="56"/>
      <c r="Q10256" s="56"/>
      <c r="R10256" s="56"/>
      <c r="S10256" s="56"/>
      <c r="T10256" s="56" t="s">
        <v>50694</v>
      </c>
      <c r="U10256" s="56" t="s">
        <v>50695</v>
      </c>
      <c r="V10256" s="56" t="s">
        <v>50696</v>
      </c>
      <c r="W10256" s="56" t="s">
        <v>7820</v>
      </c>
      <c r="X10256" s="56" t="s">
        <v>34329</v>
      </c>
      <c r="Y10256" s="56"/>
      <c r="Z10256" s="56" t="s">
        <v>50697</v>
      </c>
      <c r="AA10256" s="56" t="s">
        <v>50698</v>
      </c>
      <c r="AB10256" s="56" t="s">
        <v>50694</v>
      </c>
      <c r="AC10256" s="56" t="s">
        <v>7326</v>
      </c>
      <c r="AD10256" s="90" t="str">
        <f t="shared" si="321"/>
        <v>NA</v>
      </c>
      <c r="AE10256" s="90"/>
      <c r="AF10256" s="90"/>
      <c r="AG10256" s="90"/>
    </row>
    <row r="10257" spans="1:33">
      <c r="A10257" s="56" t="s">
        <v>54575</v>
      </c>
      <c r="B10257" s="56" t="s">
        <v>54576</v>
      </c>
      <c r="C10257" s="56" t="s">
        <v>45669</v>
      </c>
      <c r="D10257" s="56" t="s">
        <v>7841</v>
      </c>
      <c r="E10257" s="56" t="s">
        <v>9604</v>
      </c>
      <c r="F10257" s="56" t="s">
        <v>22</v>
      </c>
      <c r="G10257" s="56"/>
      <c r="H10257" s="56" t="s">
        <v>54577</v>
      </c>
      <c r="I10257" s="56" t="s">
        <v>54578</v>
      </c>
      <c r="J10257" s="56" t="s">
        <v>54579</v>
      </c>
      <c r="K10257" s="56" t="s">
        <v>7326</v>
      </c>
      <c r="L10257" s="90" t="str">
        <f t="shared" si="320"/>
        <v>NA</v>
      </c>
      <c r="M10257" s="90"/>
      <c r="O10257" s="91"/>
      <c r="P10257" s="56"/>
      <c r="Q10257" s="56"/>
      <c r="R10257" s="56"/>
      <c r="S10257" s="56"/>
      <c r="T10257" s="56" t="s">
        <v>50699</v>
      </c>
      <c r="U10257" s="56" t="s">
        <v>50700</v>
      </c>
      <c r="V10257" s="56" t="s">
        <v>50701</v>
      </c>
      <c r="W10257" s="56" t="s">
        <v>7820</v>
      </c>
      <c r="X10257" s="56" t="s">
        <v>14029</v>
      </c>
      <c r="Y10257" s="56"/>
      <c r="Z10257" s="56" t="s">
        <v>50702</v>
      </c>
      <c r="AA10257" s="56" t="s">
        <v>50703</v>
      </c>
      <c r="AB10257" s="56" t="s">
        <v>50699</v>
      </c>
      <c r="AC10257" s="56" t="s">
        <v>7326</v>
      </c>
      <c r="AD10257" s="90" t="str">
        <f t="shared" si="321"/>
        <v>NA</v>
      </c>
      <c r="AE10257" s="90"/>
      <c r="AF10257" s="90"/>
      <c r="AG10257" s="90"/>
    </row>
    <row r="10258" spans="1:33">
      <c r="A10258" s="56" t="s">
        <v>54580</v>
      </c>
      <c r="B10258" s="56" t="s">
        <v>54581</v>
      </c>
      <c r="C10258" s="56" t="s">
        <v>9603</v>
      </c>
      <c r="D10258" s="56" t="s">
        <v>7841</v>
      </c>
      <c r="E10258" s="56" t="s">
        <v>9604</v>
      </c>
      <c r="F10258" s="56" t="s">
        <v>22</v>
      </c>
      <c r="G10258" s="56"/>
      <c r="H10258" s="56" t="s">
        <v>54577</v>
      </c>
      <c r="I10258" s="56" t="s">
        <v>54578</v>
      </c>
      <c r="J10258" s="56" t="s">
        <v>54580</v>
      </c>
      <c r="K10258" s="56" t="s">
        <v>7326</v>
      </c>
      <c r="L10258" s="90" t="str">
        <f t="shared" si="320"/>
        <v>NA</v>
      </c>
      <c r="M10258" s="90"/>
      <c r="O10258" s="91"/>
      <c r="P10258" s="56"/>
      <c r="Q10258" s="56"/>
      <c r="R10258" s="56"/>
      <c r="S10258" s="56"/>
      <c r="T10258" s="56" t="s">
        <v>50704</v>
      </c>
      <c r="U10258" s="56" t="s">
        <v>50705</v>
      </c>
      <c r="V10258" s="56" t="s">
        <v>50706</v>
      </c>
      <c r="W10258" s="56" t="s">
        <v>7820</v>
      </c>
      <c r="X10258" s="56" t="s">
        <v>483</v>
      </c>
      <c r="Y10258" s="56"/>
      <c r="Z10258" s="56" t="s">
        <v>50707</v>
      </c>
      <c r="AA10258" s="56" t="s">
        <v>50708</v>
      </c>
      <c r="AB10258" s="56" t="s">
        <v>50704</v>
      </c>
      <c r="AC10258" s="56" t="s">
        <v>7326</v>
      </c>
      <c r="AD10258" s="90" t="str">
        <f t="shared" si="321"/>
        <v>NA</v>
      </c>
      <c r="AE10258" s="90"/>
      <c r="AF10258" s="90"/>
      <c r="AG10258" s="90"/>
    </row>
    <row r="10259" spans="1:33">
      <c r="A10259" s="56" t="s">
        <v>54582</v>
      </c>
      <c r="B10259" s="56" t="s">
        <v>54583</v>
      </c>
      <c r="C10259" s="56" t="s">
        <v>36729</v>
      </c>
      <c r="D10259" s="56" t="s">
        <v>7841</v>
      </c>
      <c r="E10259" s="56" t="s">
        <v>4278</v>
      </c>
      <c r="F10259" s="56" t="s">
        <v>22</v>
      </c>
      <c r="G10259" s="56"/>
      <c r="H10259" s="56" t="s">
        <v>54584</v>
      </c>
      <c r="I10259" s="56" t="s">
        <v>54585</v>
      </c>
      <c r="J10259" s="56" t="s">
        <v>54586</v>
      </c>
      <c r="K10259" s="56" t="s">
        <v>7326</v>
      </c>
      <c r="L10259" s="90" t="str">
        <f t="shared" si="320"/>
        <v>NA</v>
      </c>
      <c r="M10259" s="90"/>
      <c r="O10259" s="91"/>
      <c r="P10259" s="56"/>
      <c r="Q10259" s="56"/>
      <c r="R10259" s="56"/>
      <c r="S10259" s="56"/>
      <c r="T10259" s="56" t="s">
        <v>50709</v>
      </c>
      <c r="U10259" s="56" t="s">
        <v>50710</v>
      </c>
      <c r="V10259" s="56" t="s">
        <v>50711</v>
      </c>
      <c r="W10259" s="56" t="s">
        <v>7820</v>
      </c>
      <c r="X10259" s="56" t="s">
        <v>483</v>
      </c>
      <c r="Y10259" s="56"/>
      <c r="Z10259" s="56" t="s">
        <v>50707</v>
      </c>
      <c r="AA10259" s="56" t="s">
        <v>50708</v>
      </c>
      <c r="AB10259" s="56" t="s">
        <v>50712</v>
      </c>
      <c r="AC10259" s="56" t="s">
        <v>7326</v>
      </c>
      <c r="AD10259" s="90" t="str">
        <f t="shared" si="321"/>
        <v>NA</v>
      </c>
      <c r="AE10259" s="90"/>
      <c r="AF10259" s="90"/>
      <c r="AG10259" s="90"/>
    </row>
    <row r="10260" spans="1:33">
      <c r="A10260" s="56" t="s">
        <v>54587</v>
      </c>
      <c r="B10260" s="56" t="s">
        <v>54588</v>
      </c>
      <c r="C10260" s="56" t="s">
        <v>54589</v>
      </c>
      <c r="D10260" s="56" t="s">
        <v>7841</v>
      </c>
      <c r="E10260" s="56" t="s">
        <v>4278</v>
      </c>
      <c r="F10260" s="56" t="s">
        <v>22</v>
      </c>
      <c r="G10260" s="56"/>
      <c r="H10260" s="56" t="s">
        <v>54584</v>
      </c>
      <c r="I10260" s="56" t="s">
        <v>54585</v>
      </c>
      <c r="J10260" s="56"/>
      <c r="K10260" s="56" t="s">
        <v>7326</v>
      </c>
      <c r="L10260" s="90" t="str">
        <f t="shared" si="320"/>
        <v>NA</v>
      </c>
      <c r="M10260" s="90"/>
      <c r="O10260" s="91"/>
      <c r="P10260" s="56"/>
      <c r="Q10260" s="56"/>
      <c r="R10260" s="56"/>
      <c r="S10260" s="56"/>
      <c r="T10260" s="56" t="s">
        <v>50713</v>
      </c>
      <c r="U10260" s="56" t="s">
        <v>50714</v>
      </c>
      <c r="V10260" s="56" t="s">
        <v>50715</v>
      </c>
      <c r="W10260" s="56" t="s">
        <v>7820</v>
      </c>
      <c r="X10260" s="56" t="s">
        <v>483</v>
      </c>
      <c r="Y10260" s="56"/>
      <c r="Z10260" s="56" t="s">
        <v>50707</v>
      </c>
      <c r="AA10260" s="56" t="s">
        <v>50708</v>
      </c>
      <c r="AB10260" s="56" t="s">
        <v>50713</v>
      </c>
      <c r="AC10260" s="56" t="s">
        <v>7326</v>
      </c>
      <c r="AD10260" s="90" t="str">
        <f t="shared" si="321"/>
        <v>NA</v>
      </c>
      <c r="AE10260" s="90"/>
      <c r="AF10260" s="90"/>
      <c r="AG10260" s="90"/>
    </row>
    <row r="10261" spans="1:33">
      <c r="A10261" s="56" t="s">
        <v>54590</v>
      </c>
      <c r="B10261" s="56" t="s">
        <v>54591</v>
      </c>
      <c r="C10261" s="56" t="s">
        <v>31007</v>
      </c>
      <c r="D10261" s="56" t="s">
        <v>7841</v>
      </c>
      <c r="E10261" s="56" t="s">
        <v>54592</v>
      </c>
      <c r="F10261" s="56" t="s">
        <v>22</v>
      </c>
      <c r="G10261" s="56"/>
      <c r="H10261" s="56" t="s">
        <v>54593</v>
      </c>
      <c r="I10261" s="56" t="s">
        <v>54594</v>
      </c>
      <c r="J10261" s="56"/>
      <c r="K10261" s="56" t="s">
        <v>7326</v>
      </c>
      <c r="L10261" s="90" t="str">
        <f t="shared" si="320"/>
        <v>NA</v>
      </c>
      <c r="M10261" s="90"/>
      <c r="O10261" s="91"/>
      <c r="P10261" s="56"/>
      <c r="Q10261" s="56"/>
      <c r="R10261" s="56"/>
      <c r="S10261" s="56"/>
      <c r="T10261" s="56" t="s">
        <v>50716</v>
      </c>
      <c r="U10261" s="56" t="s">
        <v>50717</v>
      </c>
      <c r="V10261" s="56" t="s">
        <v>50718</v>
      </c>
      <c r="W10261" s="56" t="s">
        <v>7820</v>
      </c>
      <c r="X10261" s="56" t="s">
        <v>483</v>
      </c>
      <c r="Y10261" s="56"/>
      <c r="Z10261" s="56" t="s">
        <v>50707</v>
      </c>
      <c r="AA10261" s="56" t="s">
        <v>50708</v>
      </c>
      <c r="AB10261" s="56" t="s">
        <v>50716</v>
      </c>
      <c r="AC10261" s="56" t="s">
        <v>7326</v>
      </c>
      <c r="AD10261" s="90" t="str">
        <f t="shared" si="321"/>
        <v>NA</v>
      </c>
      <c r="AE10261" s="90"/>
      <c r="AF10261" s="90"/>
      <c r="AG10261" s="90"/>
    </row>
    <row r="10262" spans="1:33">
      <c r="A10262" s="56" t="s">
        <v>54595</v>
      </c>
      <c r="B10262" s="56" t="s">
        <v>54596</v>
      </c>
      <c r="C10262" s="56" t="s">
        <v>54597</v>
      </c>
      <c r="D10262" s="56" t="s">
        <v>7841</v>
      </c>
      <c r="E10262" s="56" t="s">
        <v>4294</v>
      </c>
      <c r="F10262" s="56" t="s">
        <v>22</v>
      </c>
      <c r="G10262" s="56"/>
      <c r="H10262" s="56" t="s">
        <v>54598</v>
      </c>
      <c r="I10262" s="56" t="s">
        <v>54599</v>
      </c>
      <c r="J10262" s="56" t="s">
        <v>54600</v>
      </c>
      <c r="K10262" s="56" t="s">
        <v>7326</v>
      </c>
      <c r="L10262" s="90" t="str">
        <f t="shared" si="320"/>
        <v>NA</v>
      </c>
      <c r="M10262" s="90"/>
      <c r="O10262" s="91"/>
      <c r="P10262" s="56"/>
      <c r="Q10262" s="56"/>
      <c r="R10262" s="56"/>
      <c r="S10262" s="56"/>
      <c r="T10262" s="56" t="s">
        <v>50719</v>
      </c>
      <c r="U10262" s="56" t="s">
        <v>50720</v>
      </c>
      <c r="V10262" s="56" t="s">
        <v>50721</v>
      </c>
      <c r="W10262" s="56" t="s">
        <v>7820</v>
      </c>
      <c r="X10262" s="56" t="s">
        <v>483</v>
      </c>
      <c r="Y10262" s="56"/>
      <c r="Z10262" s="56" t="s">
        <v>50707</v>
      </c>
      <c r="AA10262" s="56" t="s">
        <v>50708</v>
      </c>
      <c r="AB10262" s="56" t="s">
        <v>50719</v>
      </c>
      <c r="AC10262" s="56" t="s">
        <v>7326</v>
      </c>
      <c r="AD10262" s="90" t="str">
        <f t="shared" si="321"/>
        <v>NA</v>
      </c>
      <c r="AE10262" s="90"/>
      <c r="AF10262" s="90"/>
      <c r="AG10262" s="90"/>
    </row>
    <row r="10263" spans="1:33">
      <c r="A10263" s="56" t="s">
        <v>54601</v>
      </c>
      <c r="B10263" s="56" t="s">
        <v>54602</v>
      </c>
      <c r="C10263" s="56" t="s">
        <v>54597</v>
      </c>
      <c r="D10263" s="56" t="s">
        <v>7841</v>
      </c>
      <c r="E10263" s="56" t="s">
        <v>4294</v>
      </c>
      <c r="F10263" s="56" t="s">
        <v>22</v>
      </c>
      <c r="G10263" s="56"/>
      <c r="H10263" s="56" t="s">
        <v>54598</v>
      </c>
      <c r="I10263" s="56" t="s">
        <v>54599</v>
      </c>
      <c r="J10263" s="56"/>
      <c r="K10263" s="56" t="s">
        <v>7326</v>
      </c>
      <c r="L10263" s="90" t="str">
        <f t="shared" si="320"/>
        <v>NA</v>
      </c>
      <c r="M10263" s="90"/>
      <c r="O10263" s="91"/>
      <c r="P10263" s="56"/>
      <c r="Q10263" s="56"/>
      <c r="R10263" s="56"/>
      <c r="S10263" s="56"/>
      <c r="T10263" s="56" t="s">
        <v>50722</v>
      </c>
      <c r="U10263" s="56" t="s">
        <v>50723</v>
      </c>
      <c r="V10263" s="56" t="s">
        <v>50724</v>
      </c>
      <c r="W10263" s="56" t="s">
        <v>7820</v>
      </c>
      <c r="X10263" s="56" t="s">
        <v>483</v>
      </c>
      <c r="Y10263" s="56"/>
      <c r="Z10263" s="56" t="s">
        <v>50707</v>
      </c>
      <c r="AA10263" s="56" t="s">
        <v>50708</v>
      </c>
      <c r="AB10263" s="56" t="s">
        <v>50722</v>
      </c>
      <c r="AC10263" s="56" t="s">
        <v>7326</v>
      </c>
      <c r="AD10263" s="90" t="str">
        <f t="shared" si="321"/>
        <v>NA</v>
      </c>
      <c r="AE10263" s="90"/>
      <c r="AF10263" s="90"/>
      <c r="AG10263" s="90"/>
    </row>
    <row r="10264" spans="1:33">
      <c r="A10264" s="56" t="s">
        <v>54603</v>
      </c>
      <c r="B10264" s="56" t="s">
        <v>54604</v>
      </c>
      <c r="C10264" s="56" t="s">
        <v>54605</v>
      </c>
      <c r="D10264" s="56" t="s">
        <v>7841</v>
      </c>
      <c r="E10264" s="56" t="s">
        <v>54606</v>
      </c>
      <c r="F10264" s="56" t="s">
        <v>22</v>
      </c>
      <c r="G10264" s="56"/>
      <c r="H10264" s="56" t="s">
        <v>54607</v>
      </c>
      <c r="I10264" s="56" t="s">
        <v>54608</v>
      </c>
      <c r="J10264" s="56" t="s">
        <v>54609</v>
      </c>
      <c r="K10264" s="56" t="s">
        <v>7326</v>
      </c>
      <c r="L10264" s="90" t="str">
        <f t="shared" si="320"/>
        <v>NA</v>
      </c>
      <c r="M10264" s="90"/>
      <c r="O10264" s="91"/>
      <c r="P10264" s="56"/>
      <c r="Q10264" s="56"/>
      <c r="R10264" s="56"/>
      <c r="S10264" s="56"/>
      <c r="T10264" s="56" t="s">
        <v>50725</v>
      </c>
      <c r="U10264" s="56" t="s">
        <v>50726</v>
      </c>
      <c r="V10264" s="56" t="s">
        <v>50727</v>
      </c>
      <c r="W10264" s="56" t="s">
        <v>7820</v>
      </c>
      <c r="X10264" s="56" t="s">
        <v>483</v>
      </c>
      <c r="Y10264" s="56"/>
      <c r="Z10264" s="56" t="s">
        <v>50728</v>
      </c>
      <c r="AA10264" s="56" t="s">
        <v>50708</v>
      </c>
      <c r="AB10264" s="56" t="s">
        <v>50725</v>
      </c>
      <c r="AC10264" s="56" t="s">
        <v>7326</v>
      </c>
      <c r="AD10264" s="90" t="str">
        <f t="shared" si="321"/>
        <v>NA</v>
      </c>
      <c r="AE10264" s="90"/>
      <c r="AF10264" s="90"/>
      <c r="AG10264" s="90"/>
    </row>
    <row r="10265" spans="1:33">
      <c r="A10265" s="56" t="s">
        <v>54610</v>
      </c>
      <c r="B10265" s="56" t="s">
        <v>54611</v>
      </c>
      <c r="C10265" s="56" t="s">
        <v>54589</v>
      </c>
      <c r="D10265" s="56" t="s">
        <v>7841</v>
      </c>
      <c r="E10265" s="56" t="s">
        <v>54612</v>
      </c>
      <c r="F10265" s="56" t="s">
        <v>22</v>
      </c>
      <c r="G10265" s="56"/>
      <c r="H10265" s="56" t="s">
        <v>54613</v>
      </c>
      <c r="I10265" s="56" t="s">
        <v>54614</v>
      </c>
      <c r="J10265" s="56" t="s">
        <v>54615</v>
      </c>
      <c r="K10265" s="56" t="s">
        <v>7326</v>
      </c>
      <c r="L10265" s="90" t="str">
        <f t="shared" si="320"/>
        <v>NA</v>
      </c>
      <c r="M10265" s="90"/>
      <c r="O10265" s="91"/>
      <c r="P10265" s="56"/>
      <c r="Q10265" s="56"/>
      <c r="R10265" s="56"/>
      <c r="S10265" s="56"/>
      <c r="T10265" s="56" t="s">
        <v>50729</v>
      </c>
      <c r="U10265" s="56" t="s">
        <v>50730</v>
      </c>
      <c r="V10265" s="56" t="s">
        <v>50731</v>
      </c>
      <c r="W10265" s="56" t="s">
        <v>7820</v>
      </c>
      <c r="X10265" s="56" t="s">
        <v>483</v>
      </c>
      <c r="Y10265" s="56"/>
      <c r="Z10265" s="56" t="s">
        <v>50707</v>
      </c>
      <c r="AA10265" s="56" t="s">
        <v>50708</v>
      </c>
      <c r="AB10265" s="56" t="s">
        <v>50729</v>
      </c>
      <c r="AC10265" s="56" t="s">
        <v>7326</v>
      </c>
      <c r="AD10265" s="90" t="str">
        <f t="shared" si="321"/>
        <v>NA</v>
      </c>
      <c r="AE10265" s="90"/>
      <c r="AF10265" s="90"/>
      <c r="AG10265" s="90"/>
    </row>
    <row r="10266" spans="1:33">
      <c r="A10266" s="56" t="s">
        <v>54616</v>
      </c>
      <c r="B10266" s="56" t="s">
        <v>54617</v>
      </c>
      <c r="C10266" s="56" t="s">
        <v>8264</v>
      </c>
      <c r="D10266" s="56" t="s">
        <v>7841</v>
      </c>
      <c r="E10266" s="56" t="s">
        <v>54618</v>
      </c>
      <c r="F10266" s="56" t="s">
        <v>22</v>
      </c>
      <c r="G10266" s="56"/>
      <c r="H10266" s="56" t="s">
        <v>54619</v>
      </c>
      <c r="I10266" s="56" t="s">
        <v>54620</v>
      </c>
      <c r="J10266" s="56"/>
      <c r="K10266" s="56" t="s">
        <v>7326</v>
      </c>
      <c r="L10266" s="90" t="str">
        <f t="shared" si="320"/>
        <v>NA</v>
      </c>
      <c r="M10266" s="90"/>
      <c r="O10266" s="91"/>
      <c r="P10266" s="56"/>
      <c r="Q10266" s="56"/>
      <c r="R10266" s="56"/>
      <c r="S10266" s="56"/>
      <c r="T10266" s="56" t="s">
        <v>50732</v>
      </c>
      <c r="U10266" s="56" t="s">
        <v>50733</v>
      </c>
      <c r="V10266" s="56" t="s">
        <v>50734</v>
      </c>
      <c r="W10266" s="56" t="s">
        <v>7820</v>
      </c>
      <c r="X10266" s="56" t="s">
        <v>50735</v>
      </c>
      <c r="Y10266" s="56"/>
      <c r="Z10266" s="56" t="s">
        <v>50736</v>
      </c>
      <c r="AA10266" s="56" t="s">
        <v>50737</v>
      </c>
      <c r="AB10266" s="56" t="s">
        <v>50732</v>
      </c>
      <c r="AC10266" s="56" t="s">
        <v>7326</v>
      </c>
      <c r="AD10266" s="90" t="str">
        <f t="shared" si="321"/>
        <v>NA</v>
      </c>
      <c r="AE10266" s="90"/>
      <c r="AF10266" s="90"/>
      <c r="AG10266" s="90"/>
    </row>
    <row r="10267" spans="1:33">
      <c r="A10267" s="56" t="s">
        <v>54621</v>
      </c>
      <c r="B10267" s="56" t="s">
        <v>54622</v>
      </c>
      <c r="C10267" s="56" t="s">
        <v>31087</v>
      </c>
      <c r="D10267" s="56" t="s">
        <v>7841</v>
      </c>
      <c r="E10267" s="56" t="s">
        <v>4357</v>
      </c>
      <c r="F10267" s="56" t="s">
        <v>22</v>
      </c>
      <c r="G10267" s="56"/>
      <c r="H10267" s="56" t="s">
        <v>54623</v>
      </c>
      <c r="I10267" s="56" t="s">
        <v>54624</v>
      </c>
      <c r="J10267" s="56" t="s">
        <v>54625</v>
      </c>
      <c r="K10267" s="56" t="s">
        <v>7326</v>
      </c>
      <c r="L10267" s="90" t="str">
        <f t="shared" si="320"/>
        <v>NA</v>
      </c>
      <c r="M10267" s="90"/>
      <c r="O10267" s="91"/>
      <c r="P10267" s="56"/>
      <c r="Q10267" s="56"/>
      <c r="R10267" s="56"/>
      <c r="S10267" s="56"/>
      <c r="T10267" s="56" t="s">
        <v>50738</v>
      </c>
      <c r="U10267" s="56" t="s">
        <v>50739</v>
      </c>
      <c r="V10267" s="56" t="s">
        <v>50740</v>
      </c>
      <c r="W10267" s="56" t="s">
        <v>7820</v>
      </c>
      <c r="X10267" s="56" t="s">
        <v>3427</v>
      </c>
      <c r="Y10267" s="56"/>
      <c r="Z10267" s="56" t="s">
        <v>50741</v>
      </c>
      <c r="AA10267" s="56" t="s">
        <v>50742</v>
      </c>
      <c r="AB10267" s="56" t="s">
        <v>50743</v>
      </c>
      <c r="AC10267" s="56" t="s">
        <v>7326</v>
      </c>
      <c r="AD10267" s="90" t="str">
        <f t="shared" si="321"/>
        <v>NA</v>
      </c>
      <c r="AE10267" s="90"/>
      <c r="AF10267" s="90"/>
      <c r="AG10267" s="90"/>
    </row>
    <row r="10268" spans="1:33">
      <c r="A10268" s="56" t="s">
        <v>54626</v>
      </c>
      <c r="B10268" s="56" t="s">
        <v>54627</v>
      </c>
      <c r="C10268" s="56" t="s">
        <v>9423</v>
      </c>
      <c r="D10268" s="56" t="s">
        <v>7841</v>
      </c>
      <c r="E10268" s="56" t="s">
        <v>372</v>
      </c>
      <c r="F10268" s="56" t="s">
        <v>22</v>
      </c>
      <c r="G10268" s="56"/>
      <c r="H10268" s="56" t="s">
        <v>54628</v>
      </c>
      <c r="I10268" s="56" t="s">
        <v>54629</v>
      </c>
      <c r="J10268" s="56"/>
      <c r="K10268" s="56" t="s">
        <v>7326</v>
      </c>
      <c r="L10268" s="90" t="str">
        <f t="shared" si="320"/>
        <v>NA</v>
      </c>
      <c r="M10268" s="90"/>
      <c r="O10268" s="91"/>
      <c r="P10268" s="56"/>
      <c r="Q10268" s="56"/>
      <c r="R10268" s="56"/>
      <c r="S10268" s="56"/>
      <c r="T10268" s="56" t="s">
        <v>50744</v>
      </c>
      <c r="U10268" s="56" t="s">
        <v>50745</v>
      </c>
      <c r="V10268" s="56" t="s">
        <v>50706</v>
      </c>
      <c r="W10268" s="56" t="s">
        <v>7820</v>
      </c>
      <c r="X10268" s="56" t="s">
        <v>6987</v>
      </c>
      <c r="Y10268" s="56"/>
      <c r="Z10268" s="56" t="s">
        <v>50746</v>
      </c>
      <c r="AA10268" s="56" t="s">
        <v>50747</v>
      </c>
      <c r="AB10268" s="56" t="s">
        <v>50744</v>
      </c>
      <c r="AC10268" s="56" t="s">
        <v>7326</v>
      </c>
      <c r="AD10268" s="90" t="str">
        <f t="shared" si="321"/>
        <v>NA</v>
      </c>
      <c r="AE10268" s="90"/>
      <c r="AF10268" s="90"/>
      <c r="AG10268" s="90"/>
    </row>
    <row r="10269" spans="1:33">
      <c r="A10269" s="56" t="s">
        <v>54630</v>
      </c>
      <c r="B10269" s="56" t="s">
        <v>54631</v>
      </c>
      <c r="C10269" s="56" t="s">
        <v>54632</v>
      </c>
      <c r="D10269" s="56" t="s">
        <v>7841</v>
      </c>
      <c r="E10269" s="56" t="s">
        <v>54633</v>
      </c>
      <c r="F10269" s="56" t="s">
        <v>22</v>
      </c>
      <c r="G10269" s="56"/>
      <c r="H10269" s="56" t="s">
        <v>54634</v>
      </c>
      <c r="I10269" s="56" t="s">
        <v>54635</v>
      </c>
      <c r="J10269" s="56" t="s">
        <v>54630</v>
      </c>
      <c r="K10269" s="56" t="s">
        <v>7326</v>
      </c>
      <c r="L10269" s="90" t="str">
        <f t="shared" si="320"/>
        <v>NA</v>
      </c>
      <c r="M10269" s="90"/>
      <c r="O10269" s="91"/>
      <c r="P10269" s="56"/>
      <c r="Q10269" s="56"/>
      <c r="R10269" s="56"/>
      <c r="S10269" s="56"/>
      <c r="T10269" s="56" t="s">
        <v>50748</v>
      </c>
      <c r="U10269" s="56" t="s">
        <v>50749</v>
      </c>
      <c r="V10269" s="56" t="s">
        <v>50750</v>
      </c>
      <c r="W10269" s="56" t="s">
        <v>7820</v>
      </c>
      <c r="X10269" s="56" t="s">
        <v>6987</v>
      </c>
      <c r="Y10269" s="56"/>
      <c r="Z10269" s="56" t="s">
        <v>50746</v>
      </c>
      <c r="AA10269" s="56" t="s">
        <v>50747</v>
      </c>
      <c r="AB10269" s="56" t="s">
        <v>50751</v>
      </c>
      <c r="AC10269" s="56" t="s">
        <v>7326</v>
      </c>
      <c r="AD10269" s="90" t="str">
        <f t="shared" si="321"/>
        <v>NA</v>
      </c>
      <c r="AE10269" s="90"/>
      <c r="AF10269" s="90"/>
      <c r="AG10269" s="90"/>
    </row>
    <row r="10270" spans="1:33">
      <c r="A10270" s="56" t="s">
        <v>54636</v>
      </c>
      <c r="B10270" s="56" t="s">
        <v>54637</v>
      </c>
      <c r="C10270" s="56" t="s">
        <v>54638</v>
      </c>
      <c r="D10270" s="56" t="s">
        <v>7841</v>
      </c>
      <c r="E10270" s="56" t="s">
        <v>24974</v>
      </c>
      <c r="F10270" s="56" t="s">
        <v>22</v>
      </c>
      <c r="G10270" s="56"/>
      <c r="H10270" s="56" t="s">
        <v>54639</v>
      </c>
      <c r="I10270" s="56" t="s">
        <v>54640</v>
      </c>
      <c r="J10270" s="56" t="s">
        <v>54641</v>
      </c>
      <c r="K10270" s="56" t="s">
        <v>7326</v>
      </c>
      <c r="L10270" s="90" t="str">
        <f t="shared" si="320"/>
        <v>NA</v>
      </c>
      <c r="M10270" s="90"/>
      <c r="O10270" s="91"/>
      <c r="P10270" s="56"/>
      <c r="Q10270" s="56"/>
      <c r="R10270" s="56"/>
      <c r="S10270" s="56"/>
      <c r="T10270" s="56" t="s">
        <v>50752</v>
      </c>
      <c r="U10270" s="56" t="s">
        <v>50753</v>
      </c>
      <c r="V10270" s="56" t="s">
        <v>48978</v>
      </c>
      <c r="W10270" s="56" t="s">
        <v>7820</v>
      </c>
      <c r="X10270" s="56" t="s">
        <v>11533</v>
      </c>
      <c r="Y10270" s="56"/>
      <c r="Z10270" s="56" t="s">
        <v>50754</v>
      </c>
      <c r="AA10270" s="56" t="s">
        <v>50755</v>
      </c>
      <c r="AB10270" s="56" t="s">
        <v>50752</v>
      </c>
      <c r="AC10270" s="56" t="s">
        <v>7326</v>
      </c>
      <c r="AD10270" s="90" t="str">
        <f t="shared" si="321"/>
        <v>NA</v>
      </c>
      <c r="AE10270" s="90"/>
      <c r="AF10270" s="90"/>
      <c r="AG10270" s="90"/>
    </row>
    <row r="10271" spans="1:33">
      <c r="A10271" s="56" t="s">
        <v>54642</v>
      </c>
      <c r="B10271" s="56" t="s">
        <v>54643</v>
      </c>
      <c r="C10271" s="56" t="s">
        <v>53352</v>
      </c>
      <c r="D10271" s="56" t="s">
        <v>7841</v>
      </c>
      <c r="E10271" s="56" t="s">
        <v>25019</v>
      </c>
      <c r="F10271" s="56" t="s">
        <v>22</v>
      </c>
      <c r="G10271" s="56"/>
      <c r="H10271" s="56" t="s">
        <v>54644</v>
      </c>
      <c r="I10271" s="56" t="s">
        <v>54645</v>
      </c>
      <c r="J10271" s="56" t="s">
        <v>54646</v>
      </c>
      <c r="K10271" s="56" t="s">
        <v>7326</v>
      </c>
      <c r="L10271" s="90" t="str">
        <f t="shared" si="320"/>
        <v>NA</v>
      </c>
      <c r="M10271" s="90"/>
      <c r="O10271" s="91"/>
      <c r="P10271" s="56"/>
      <c r="Q10271" s="56"/>
      <c r="R10271" s="56"/>
      <c r="S10271" s="56"/>
      <c r="T10271" s="56" t="s">
        <v>50756</v>
      </c>
      <c r="U10271" s="56" t="s">
        <v>50757</v>
      </c>
      <c r="V10271" s="56" t="s">
        <v>50758</v>
      </c>
      <c r="W10271" s="56" t="s">
        <v>7820</v>
      </c>
      <c r="X10271" s="56" t="s">
        <v>11533</v>
      </c>
      <c r="Y10271" s="56"/>
      <c r="Z10271" s="56" t="s">
        <v>50759</v>
      </c>
      <c r="AA10271" s="56" t="s">
        <v>50755</v>
      </c>
      <c r="AB10271" s="56"/>
      <c r="AC10271" s="56" t="s">
        <v>7326</v>
      </c>
      <c r="AD10271" s="90" t="str">
        <f t="shared" si="321"/>
        <v>NA</v>
      </c>
      <c r="AE10271" s="90"/>
      <c r="AF10271" s="90"/>
      <c r="AG10271" s="90"/>
    </row>
    <row r="10272" spans="1:33">
      <c r="A10272" s="56" t="s">
        <v>54647</v>
      </c>
      <c r="B10272" s="56" t="s">
        <v>54648</v>
      </c>
      <c r="C10272" s="56" t="s">
        <v>53352</v>
      </c>
      <c r="D10272" s="56" t="s">
        <v>7841</v>
      </c>
      <c r="E10272" s="56" t="s">
        <v>54649</v>
      </c>
      <c r="F10272" s="56" t="s">
        <v>22</v>
      </c>
      <c r="G10272" s="56"/>
      <c r="H10272" s="56" t="s">
        <v>54650</v>
      </c>
      <c r="I10272" s="56" t="s">
        <v>54651</v>
      </c>
      <c r="J10272" s="56" t="s">
        <v>54652</v>
      </c>
      <c r="K10272" s="56" t="s">
        <v>7326</v>
      </c>
      <c r="L10272" s="90" t="str">
        <f t="shared" si="320"/>
        <v>NA</v>
      </c>
      <c r="M10272" s="90"/>
      <c r="O10272" s="91"/>
      <c r="P10272" s="56"/>
      <c r="Q10272" s="56"/>
      <c r="R10272" s="56"/>
      <c r="S10272" s="56"/>
      <c r="T10272" s="56" t="s">
        <v>50760</v>
      </c>
      <c r="U10272" s="56" t="s">
        <v>50761</v>
      </c>
      <c r="V10272" s="56" t="s">
        <v>50762</v>
      </c>
      <c r="W10272" s="56" t="s">
        <v>7820</v>
      </c>
      <c r="X10272" s="56" t="s">
        <v>11533</v>
      </c>
      <c r="Y10272" s="56"/>
      <c r="Z10272" s="56" t="s">
        <v>50754</v>
      </c>
      <c r="AA10272" s="56" t="s">
        <v>50755</v>
      </c>
      <c r="AB10272" s="56"/>
      <c r="AC10272" s="56" t="s">
        <v>7326</v>
      </c>
      <c r="AD10272" s="90" t="str">
        <f t="shared" si="321"/>
        <v>NA</v>
      </c>
      <c r="AE10272" s="90"/>
      <c r="AF10272" s="90"/>
      <c r="AG10272" s="90"/>
    </row>
    <row r="10273" spans="1:33">
      <c r="A10273" s="56" t="s">
        <v>54653</v>
      </c>
      <c r="B10273" s="56" t="s">
        <v>54654</v>
      </c>
      <c r="C10273" s="56" t="s">
        <v>53352</v>
      </c>
      <c r="D10273" s="56" t="s">
        <v>7841</v>
      </c>
      <c r="E10273" s="56" t="s">
        <v>182</v>
      </c>
      <c r="F10273" s="56" t="s">
        <v>22</v>
      </c>
      <c r="G10273" s="56"/>
      <c r="H10273" s="56" t="s">
        <v>54655</v>
      </c>
      <c r="I10273" s="56" t="s">
        <v>54656</v>
      </c>
      <c r="J10273" s="56" t="s">
        <v>54657</v>
      </c>
      <c r="K10273" s="56" t="s">
        <v>7326</v>
      </c>
      <c r="L10273" s="90" t="str">
        <f t="shared" si="320"/>
        <v>NA</v>
      </c>
      <c r="M10273" s="90"/>
      <c r="O10273" s="91"/>
      <c r="P10273" s="56"/>
      <c r="Q10273" s="56"/>
      <c r="R10273" s="56"/>
      <c r="S10273" s="56"/>
      <c r="T10273" s="56" t="s">
        <v>50763</v>
      </c>
      <c r="U10273" s="56" t="s">
        <v>50764</v>
      </c>
      <c r="V10273" s="56" t="s">
        <v>42569</v>
      </c>
      <c r="W10273" s="56" t="s">
        <v>7820</v>
      </c>
      <c r="X10273" s="56" t="s">
        <v>11533</v>
      </c>
      <c r="Y10273" s="56"/>
      <c r="Z10273" s="56" t="s">
        <v>50754</v>
      </c>
      <c r="AA10273" s="56" t="s">
        <v>50755</v>
      </c>
      <c r="AB10273" s="56"/>
      <c r="AC10273" s="56" t="s">
        <v>7326</v>
      </c>
      <c r="AD10273" s="90" t="str">
        <f t="shared" si="321"/>
        <v>NA</v>
      </c>
      <c r="AE10273" s="90"/>
      <c r="AF10273" s="90"/>
      <c r="AG10273" s="90"/>
    </row>
    <row r="10274" spans="1:33">
      <c r="A10274" s="56" t="s">
        <v>54658</v>
      </c>
      <c r="B10274" s="56" t="s">
        <v>54659</v>
      </c>
      <c r="C10274" s="56" t="s">
        <v>8264</v>
      </c>
      <c r="D10274" s="56" t="s">
        <v>7841</v>
      </c>
      <c r="E10274" s="56" t="s">
        <v>182</v>
      </c>
      <c r="F10274" s="56" t="s">
        <v>22</v>
      </c>
      <c r="G10274" s="56"/>
      <c r="H10274" s="56" t="s">
        <v>54655</v>
      </c>
      <c r="I10274" s="56" t="s">
        <v>54656</v>
      </c>
      <c r="J10274" s="56" t="s">
        <v>54660</v>
      </c>
      <c r="K10274" s="56" t="s">
        <v>7326</v>
      </c>
      <c r="L10274" s="90" t="str">
        <f t="shared" si="320"/>
        <v>NA</v>
      </c>
      <c r="M10274" s="90"/>
      <c r="O10274" s="91"/>
      <c r="P10274" s="56"/>
      <c r="Q10274" s="56"/>
      <c r="R10274" s="56"/>
      <c r="S10274" s="56"/>
      <c r="T10274" s="56" t="s">
        <v>50765</v>
      </c>
      <c r="U10274" s="56" t="s">
        <v>50766</v>
      </c>
      <c r="V10274" s="56" t="s">
        <v>50767</v>
      </c>
      <c r="W10274" s="56" t="s">
        <v>7820</v>
      </c>
      <c r="X10274" s="56" t="s">
        <v>11533</v>
      </c>
      <c r="Y10274" s="56"/>
      <c r="Z10274" s="56" t="s">
        <v>50754</v>
      </c>
      <c r="AA10274" s="56" t="s">
        <v>50755</v>
      </c>
      <c r="AB10274" s="56" t="s">
        <v>50765</v>
      </c>
      <c r="AC10274" s="56" t="s">
        <v>7326</v>
      </c>
      <c r="AD10274" s="90" t="str">
        <f t="shared" si="321"/>
        <v>NA</v>
      </c>
      <c r="AE10274" s="90"/>
      <c r="AF10274" s="90"/>
      <c r="AG10274" s="90"/>
    </row>
    <row r="10275" spans="1:33">
      <c r="A10275" s="56" t="s">
        <v>54661</v>
      </c>
      <c r="B10275" s="56" t="s">
        <v>54662</v>
      </c>
      <c r="C10275" s="56" t="s">
        <v>25084</v>
      </c>
      <c r="D10275" s="56" t="s">
        <v>7841</v>
      </c>
      <c r="E10275" s="56" t="s">
        <v>25104</v>
      </c>
      <c r="F10275" s="56" t="s">
        <v>22</v>
      </c>
      <c r="G10275" s="56"/>
      <c r="H10275" s="56" t="s">
        <v>54663</v>
      </c>
      <c r="I10275" s="56" t="s">
        <v>54664</v>
      </c>
      <c r="J10275" s="56" t="s">
        <v>54665</v>
      </c>
      <c r="K10275" s="56" t="s">
        <v>7326</v>
      </c>
      <c r="L10275" s="90" t="str">
        <f t="shared" si="320"/>
        <v>NA</v>
      </c>
      <c r="M10275" s="90"/>
      <c r="O10275" s="91"/>
      <c r="P10275" s="56"/>
      <c r="Q10275" s="56"/>
      <c r="R10275" s="56"/>
      <c r="S10275" s="56"/>
      <c r="T10275" s="56" t="s">
        <v>50768</v>
      </c>
      <c r="U10275" s="56" t="s">
        <v>50769</v>
      </c>
      <c r="V10275" s="56" t="s">
        <v>50770</v>
      </c>
      <c r="W10275" s="56" t="s">
        <v>7820</v>
      </c>
      <c r="X10275" s="56" t="s">
        <v>11533</v>
      </c>
      <c r="Y10275" s="56"/>
      <c r="Z10275" s="56" t="s">
        <v>50754</v>
      </c>
      <c r="AA10275" s="56" t="s">
        <v>50755</v>
      </c>
      <c r="AB10275" s="56" t="s">
        <v>50768</v>
      </c>
      <c r="AC10275" s="56" t="s">
        <v>7326</v>
      </c>
      <c r="AD10275" s="90" t="str">
        <f t="shared" si="321"/>
        <v>NA</v>
      </c>
      <c r="AE10275" s="90"/>
      <c r="AF10275" s="90"/>
      <c r="AG10275" s="90"/>
    </row>
    <row r="10276" spans="1:33">
      <c r="A10276" s="56" t="s">
        <v>54666</v>
      </c>
      <c r="B10276" s="56" t="s">
        <v>54667</v>
      </c>
      <c r="C10276" s="56" t="s">
        <v>54668</v>
      </c>
      <c r="D10276" s="56" t="s">
        <v>7841</v>
      </c>
      <c r="E10276" s="56" t="s">
        <v>54669</v>
      </c>
      <c r="F10276" s="56" t="s">
        <v>22</v>
      </c>
      <c r="G10276" s="56"/>
      <c r="H10276" s="56" t="s">
        <v>54670</v>
      </c>
      <c r="I10276" s="56" t="s">
        <v>54671</v>
      </c>
      <c r="J10276" s="56" t="s">
        <v>54672</v>
      </c>
      <c r="K10276" s="56" t="s">
        <v>7326</v>
      </c>
      <c r="L10276" s="90" t="str">
        <f t="shared" si="320"/>
        <v>NA</v>
      </c>
      <c r="M10276" s="90"/>
      <c r="O10276" s="91"/>
      <c r="P10276" s="56"/>
      <c r="Q10276" s="56"/>
      <c r="R10276" s="56"/>
      <c r="S10276" s="56"/>
      <c r="T10276" s="56" t="s">
        <v>50771</v>
      </c>
      <c r="U10276" s="56" t="s">
        <v>50772</v>
      </c>
      <c r="V10276" s="56" t="s">
        <v>50773</v>
      </c>
      <c r="W10276" s="56" t="s">
        <v>7820</v>
      </c>
      <c r="X10276" s="56" t="s">
        <v>7480</v>
      </c>
      <c r="Y10276" s="56"/>
      <c r="Z10276" s="56" t="s">
        <v>50774</v>
      </c>
      <c r="AA10276" s="56" t="s">
        <v>50775</v>
      </c>
      <c r="AB10276" s="56" t="s">
        <v>50771</v>
      </c>
      <c r="AC10276" s="56" t="s">
        <v>7326</v>
      </c>
      <c r="AD10276" s="90" t="str">
        <f t="shared" si="321"/>
        <v>NA</v>
      </c>
      <c r="AE10276" s="90"/>
      <c r="AF10276" s="90"/>
      <c r="AG10276" s="90"/>
    </row>
    <row r="10277" spans="1:33">
      <c r="A10277" s="56" t="s">
        <v>54673</v>
      </c>
      <c r="B10277" s="56" t="s">
        <v>54674</v>
      </c>
      <c r="C10277" s="56" t="s">
        <v>8264</v>
      </c>
      <c r="D10277" s="56" t="s">
        <v>7841</v>
      </c>
      <c r="E10277" s="56" t="s">
        <v>4626</v>
      </c>
      <c r="F10277" s="56" t="s">
        <v>22</v>
      </c>
      <c r="G10277" s="56"/>
      <c r="H10277" s="56" t="s">
        <v>54675</v>
      </c>
      <c r="I10277" s="56" t="s">
        <v>54676</v>
      </c>
      <c r="J10277" s="56"/>
      <c r="K10277" s="56" t="s">
        <v>7326</v>
      </c>
      <c r="L10277" s="90" t="str">
        <f t="shared" si="320"/>
        <v>NA</v>
      </c>
      <c r="M10277" s="90"/>
      <c r="O10277" s="91"/>
      <c r="P10277" s="56"/>
      <c r="Q10277" s="56"/>
      <c r="R10277" s="56"/>
      <c r="S10277" s="56"/>
      <c r="T10277" s="56" t="s">
        <v>50776</v>
      </c>
      <c r="U10277" s="56" t="s">
        <v>50777</v>
      </c>
      <c r="V10277" s="56" t="s">
        <v>50778</v>
      </c>
      <c r="W10277" s="56" t="s">
        <v>7820</v>
      </c>
      <c r="X10277" s="56" t="s">
        <v>50779</v>
      </c>
      <c r="Y10277" s="56"/>
      <c r="Z10277" s="56" t="s">
        <v>50780</v>
      </c>
      <c r="AA10277" s="56" t="s">
        <v>50781</v>
      </c>
      <c r="AB10277" s="56" t="s">
        <v>50776</v>
      </c>
      <c r="AC10277" s="56" t="s">
        <v>7326</v>
      </c>
      <c r="AD10277" s="90" t="str">
        <f t="shared" si="321"/>
        <v>NA</v>
      </c>
      <c r="AE10277" s="90"/>
      <c r="AF10277" s="90"/>
      <c r="AG10277" s="90"/>
    </row>
    <row r="10278" spans="1:33">
      <c r="A10278" s="56" t="s">
        <v>54677</v>
      </c>
      <c r="B10278" s="56" t="s">
        <v>54678</v>
      </c>
      <c r="C10278" s="56" t="s">
        <v>53838</v>
      </c>
      <c r="D10278" s="56" t="s">
        <v>7841</v>
      </c>
      <c r="E10278" s="56" t="s">
        <v>54679</v>
      </c>
      <c r="F10278" s="56" t="s">
        <v>22</v>
      </c>
      <c r="G10278" s="56"/>
      <c r="H10278" s="56" t="s">
        <v>54680</v>
      </c>
      <c r="I10278" s="56" t="s">
        <v>54681</v>
      </c>
      <c r="J10278" s="56" t="s">
        <v>54682</v>
      </c>
      <c r="K10278" s="56" t="s">
        <v>7326</v>
      </c>
      <c r="L10278" s="90" t="str">
        <f t="shared" si="320"/>
        <v>NA</v>
      </c>
      <c r="M10278" s="90"/>
      <c r="O10278" s="91"/>
      <c r="P10278" s="56"/>
      <c r="Q10278" s="56"/>
      <c r="R10278" s="56"/>
      <c r="S10278" s="56"/>
      <c r="T10278" s="56" t="s">
        <v>50782</v>
      </c>
      <c r="U10278" s="56" t="s">
        <v>50783</v>
      </c>
      <c r="V10278" s="56" t="s">
        <v>50784</v>
      </c>
      <c r="W10278" s="56" t="s">
        <v>7820</v>
      </c>
      <c r="X10278" s="56" t="s">
        <v>34402</v>
      </c>
      <c r="Y10278" s="56"/>
      <c r="Z10278" s="56" t="s">
        <v>50785</v>
      </c>
      <c r="AA10278" s="56" t="s">
        <v>50786</v>
      </c>
      <c r="AB10278" s="56" t="s">
        <v>50787</v>
      </c>
      <c r="AC10278" s="56" t="s">
        <v>7326</v>
      </c>
      <c r="AD10278" s="90" t="str">
        <f t="shared" si="321"/>
        <v>NA</v>
      </c>
      <c r="AE10278" s="90"/>
      <c r="AF10278" s="90"/>
      <c r="AG10278" s="90"/>
    </row>
    <row r="10279" spans="1:33">
      <c r="A10279" s="56" t="s">
        <v>54683</v>
      </c>
      <c r="B10279" s="56" t="s">
        <v>54684</v>
      </c>
      <c r="C10279" s="56" t="s">
        <v>54685</v>
      </c>
      <c r="D10279" s="56" t="s">
        <v>7841</v>
      </c>
      <c r="E10279" s="56" t="s">
        <v>54686</v>
      </c>
      <c r="F10279" s="56" t="s">
        <v>22</v>
      </c>
      <c r="G10279" s="56"/>
      <c r="H10279" s="56" t="s">
        <v>54687</v>
      </c>
      <c r="I10279" s="56" t="s">
        <v>54688</v>
      </c>
      <c r="J10279" s="56" t="s">
        <v>54689</v>
      </c>
      <c r="K10279" s="56" t="s">
        <v>7326</v>
      </c>
      <c r="L10279" s="90" t="str">
        <f t="shared" si="320"/>
        <v>NA</v>
      </c>
      <c r="M10279" s="90"/>
      <c r="O10279" s="91"/>
      <c r="P10279" s="56"/>
      <c r="Q10279" s="56"/>
      <c r="R10279" s="56"/>
      <c r="S10279" s="56"/>
      <c r="T10279" s="56" t="s">
        <v>50788</v>
      </c>
      <c r="U10279" s="56" t="s">
        <v>50789</v>
      </c>
      <c r="V10279" s="56" t="s">
        <v>50790</v>
      </c>
      <c r="W10279" s="56" t="s">
        <v>7820</v>
      </c>
      <c r="X10279" s="56" t="s">
        <v>34402</v>
      </c>
      <c r="Y10279" s="56"/>
      <c r="Z10279" s="56" t="s">
        <v>50791</v>
      </c>
      <c r="AA10279" s="56" t="s">
        <v>50786</v>
      </c>
      <c r="AB10279" s="56" t="s">
        <v>50792</v>
      </c>
      <c r="AC10279" s="56" t="s">
        <v>7326</v>
      </c>
      <c r="AD10279" s="90" t="str">
        <f t="shared" si="321"/>
        <v>NA</v>
      </c>
      <c r="AE10279" s="90"/>
      <c r="AF10279" s="90"/>
      <c r="AG10279" s="90"/>
    </row>
    <row r="10280" spans="1:33">
      <c r="A10280" s="56" t="s">
        <v>54690</v>
      </c>
      <c r="B10280" s="56" t="s">
        <v>54691</v>
      </c>
      <c r="C10280" s="56" t="s">
        <v>53698</v>
      </c>
      <c r="D10280" s="56" t="s">
        <v>7841</v>
      </c>
      <c r="E10280" s="56" t="s">
        <v>4650</v>
      </c>
      <c r="F10280" s="56" t="s">
        <v>22</v>
      </c>
      <c r="G10280" s="56"/>
      <c r="H10280" s="56" t="s">
        <v>54692</v>
      </c>
      <c r="I10280" s="56" t="s">
        <v>54693</v>
      </c>
      <c r="J10280" s="56" t="s">
        <v>54694</v>
      </c>
      <c r="K10280" s="56" t="s">
        <v>7326</v>
      </c>
      <c r="L10280" s="90" t="str">
        <f t="shared" si="320"/>
        <v>NA</v>
      </c>
      <c r="M10280" s="90"/>
      <c r="O10280" s="91"/>
      <c r="P10280" s="56"/>
      <c r="Q10280" s="56"/>
      <c r="R10280" s="56"/>
      <c r="S10280" s="56"/>
      <c r="T10280" s="56" t="s">
        <v>50793</v>
      </c>
      <c r="U10280" s="56" t="s">
        <v>50794</v>
      </c>
      <c r="V10280" s="56" t="s">
        <v>50795</v>
      </c>
      <c r="W10280" s="56" t="s">
        <v>7820</v>
      </c>
      <c r="X10280" s="56" t="s">
        <v>34408</v>
      </c>
      <c r="Y10280" s="56"/>
      <c r="Z10280" s="56" t="s">
        <v>50796</v>
      </c>
      <c r="AA10280" s="56" t="s">
        <v>50797</v>
      </c>
      <c r="AB10280" s="56"/>
      <c r="AC10280" s="56" t="s">
        <v>7326</v>
      </c>
      <c r="AD10280" s="90" t="str">
        <f t="shared" si="321"/>
        <v>NA</v>
      </c>
      <c r="AE10280" s="90"/>
      <c r="AF10280" s="90"/>
      <c r="AG10280" s="90"/>
    </row>
    <row r="10281" spans="1:33">
      <c r="A10281" s="56" t="s">
        <v>54695</v>
      </c>
      <c r="B10281" s="56" t="s">
        <v>54696</v>
      </c>
      <c r="C10281" s="56" t="s">
        <v>53698</v>
      </c>
      <c r="D10281" s="56" t="s">
        <v>7841</v>
      </c>
      <c r="E10281" s="56" t="s">
        <v>9564</v>
      </c>
      <c r="F10281" s="56" t="s">
        <v>22</v>
      </c>
      <c r="G10281" s="56"/>
      <c r="H10281" s="56" t="s">
        <v>54697</v>
      </c>
      <c r="I10281" s="56" t="s">
        <v>54698</v>
      </c>
      <c r="J10281" s="56" t="s">
        <v>54699</v>
      </c>
      <c r="K10281" s="56" t="s">
        <v>7326</v>
      </c>
      <c r="L10281" s="90" t="str">
        <f t="shared" si="320"/>
        <v>NA</v>
      </c>
      <c r="M10281" s="90"/>
      <c r="O10281" s="91"/>
      <c r="P10281" s="56"/>
      <c r="Q10281" s="56"/>
      <c r="R10281" s="56"/>
      <c r="S10281" s="56"/>
      <c r="T10281" s="56" t="s">
        <v>50798</v>
      </c>
      <c r="U10281" s="56" t="s">
        <v>50799</v>
      </c>
      <c r="V10281" s="56" t="s">
        <v>50800</v>
      </c>
      <c r="W10281" s="56" t="s">
        <v>7820</v>
      </c>
      <c r="X10281" s="56" t="s">
        <v>34408</v>
      </c>
      <c r="Y10281" s="56"/>
      <c r="Z10281" s="56" t="s">
        <v>50796</v>
      </c>
      <c r="AA10281" s="56" t="s">
        <v>50797</v>
      </c>
      <c r="AB10281" s="56"/>
      <c r="AC10281" s="56" t="s">
        <v>7326</v>
      </c>
      <c r="AD10281" s="90" t="str">
        <f t="shared" si="321"/>
        <v>NA</v>
      </c>
      <c r="AE10281" s="90"/>
      <c r="AF10281" s="90"/>
      <c r="AG10281" s="90"/>
    </row>
    <row r="10282" spans="1:33">
      <c r="A10282" s="56" t="s">
        <v>54700</v>
      </c>
      <c r="B10282" s="56" t="s">
        <v>54701</v>
      </c>
      <c r="C10282" s="56" t="s">
        <v>53698</v>
      </c>
      <c r="D10282" s="56" t="s">
        <v>7841</v>
      </c>
      <c r="E10282" s="56" t="s">
        <v>9564</v>
      </c>
      <c r="F10282" s="56" t="s">
        <v>22</v>
      </c>
      <c r="G10282" s="56"/>
      <c r="H10282" s="56" t="s">
        <v>54697</v>
      </c>
      <c r="I10282" s="56" t="s">
        <v>54698</v>
      </c>
      <c r="J10282" s="56" t="s">
        <v>54702</v>
      </c>
      <c r="K10282" s="56" t="s">
        <v>7326</v>
      </c>
      <c r="L10282" s="90" t="str">
        <f t="shared" si="320"/>
        <v>NA</v>
      </c>
      <c r="M10282" s="90"/>
      <c r="O10282" s="91"/>
      <c r="P10282" s="56"/>
      <c r="Q10282" s="56"/>
      <c r="R10282" s="56"/>
      <c r="S10282" s="56"/>
      <c r="T10282" s="56" t="s">
        <v>50801</v>
      </c>
      <c r="U10282" s="56" t="s">
        <v>50802</v>
      </c>
      <c r="V10282" s="56" t="s">
        <v>50803</v>
      </c>
      <c r="W10282" s="56" t="s">
        <v>7820</v>
      </c>
      <c r="X10282" s="56" t="s">
        <v>34408</v>
      </c>
      <c r="Y10282" s="56"/>
      <c r="Z10282" s="56" t="s">
        <v>50796</v>
      </c>
      <c r="AA10282" s="56" t="s">
        <v>50797</v>
      </c>
      <c r="AB10282" s="56" t="s">
        <v>50801</v>
      </c>
      <c r="AC10282" s="56" t="s">
        <v>7326</v>
      </c>
      <c r="AD10282" s="90" t="str">
        <f t="shared" si="321"/>
        <v>NA</v>
      </c>
      <c r="AE10282" s="90"/>
      <c r="AF10282" s="90"/>
      <c r="AG10282" s="90"/>
    </row>
    <row r="10283" spans="1:33">
      <c r="A10283" s="56" t="s">
        <v>54703</v>
      </c>
      <c r="B10283" s="56" t="s">
        <v>54704</v>
      </c>
      <c r="C10283" s="56" t="s">
        <v>50885</v>
      </c>
      <c r="D10283" s="56" t="s">
        <v>7841</v>
      </c>
      <c r="E10283" s="56" t="s">
        <v>9564</v>
      </c>
      <c r="F10283" s="56" t="s">
        <v>22</v>
      </c>
      <c r="G10283" s="56"/>
      <c r="H10283" s="56" t="s">
        <v>54697</v>
      </c>
      <c r="I10283" s="56" t="s">
        <v>54698</v>
      </c>
      <c r="J10283" s="56" t="s">
        <v>54703</v>
      </c>
      <c r="K10283" s="56" t="s">
        <v>7326</v>
      </c>
      <c r="L10283" s="90" t="str">
        <f t="shared" si="320"/>
        <v>NA</v>
      </c>
      <c r="M10283" s="90"/>
      <c r="O10283" s="91"/>
      <c r="P10283" s="56"/>
      <c r="Q10283" s="56"/>
      <c r="R10283" s="56"/>
      <c r="S10283" s="56"/>
      <c r="T10283" s="56" t="s">
        <v>50804</v>
      </c>
      <c r="U10283" s="56" t="s">
        <v>50805</v>
      </c>
      <c r="V10283" s="56" t="s">
        <v>50706</v>
      </c>
      <c r="W10283" s="56" t="s">
        <v>7820</v>
      </c>
      <c r="X10283" s="56" t="s">
        <v>14125</v>
      </c>
      <c r="Y10283" s="56"/>
      <c r="Z10283" s="56" t="s">
        <v>50806</v>
      </c>
      <c r="AA10283" s="56" t="s">
        <v>50807</v>
      </c>
      <c r="AB10283" s="56" t="s">
        <v>50804</v>
      </c>
      <c r="AC10283" s="56" t="s">
        <v>7326</v>
      </c>
      <c r="AD10283" s="90" t="str">
        <f t="shared" si="321"/>
        <v>NA</v>
      </c>
      <c r="AE10283" s="90"/>
      <c r="AF10283" s="90"/>
      <c r="AG10283" s="90"/>
    </row>
    <row r="10284" spans="1:33">
      <c r="A10284" s="56" t="s">
        <v>54705</v>
      </c>
      <c r="B10284" s="56" t="s">
        <v>54706</v>
      </c>
      <c r="C10284" s="56" t="s">
        <v>9836</v>
      </c>
      <c r="D10284" s="56" t="s">
        <v>7841</v>
      </c>
      <c r="E10284" s="56" t="s">
        <v>54707</v>
      </c>
      <c r="F10284" s="56" t="s">
        <v>22</v>
      </c>
      <c r="G10284" s="56"/>
      <c r="H10284" s="56" t="s">
        <v>54708</v>
      </c>
      <c r="I10284" s="56" t="s">
        <v>54709</v>
      </c>
      <c r="J10284" s="56" t="s">
        <v>54710</v>
      </c>
      <c r="K10284" s="56" t="s">
        <v>7326</v>
      </c>
      <c r="L10284" s="90" t="str">
        <f t="shared" si="320"/>
        <v>NA</v>
      </c>
      <c r="M10284" s="90"/>
      <c r="O10284" s="91"/>
      <c r="P10284" s="56"/>
      <c r="Q10284" s="56"/>
      <c r="R10284" s="56"/>
      <c r="S10284" s="56"/>
      <c r="T10284" s="56" t="s">
        <v>50808</v>
      </c>
      <c r="U10284" s="56" t="s">
        <v>50809</v>
      </c>
      <c r="V10284" s="56" t="s">
        <v>50810</v>
      </c>
      <c r="W10284" s="56" t="s">
        <v>7820</v>
      </c>
      <c r="X10284" s="56" t="s">
        <v>14125</v>
      </c>
      <c r="Y10284" s="56"/>
      <c r="Z10284" s="56" t="s">
        <v>50806</v>
      </c>
      <c r="AA10284" s="56" t="s">
        <v>50807</v>
      </c>
      <c r="AB10284" s="56" t="s">
        <v>50808</v>
      </c>
      <c r="AC10284" s="56" t="s">
        <v>7326</v>
      </c>
      <c r="AD10284" s="90" t="str">
        <f t="shared" si="321"/>
        <v>NA</v>
      </c>
      <c r="AE10284" s="90"/>
      <c r="AF10284" s="90"/>
      <c r="AG10284" s="90"/>
    </row>
    <row r="10285" spans="1:33">
      <c r="A10285" s="56" t="s">
        <v>54711</v>
      </c>
      <c r="B10285" s="56" t="s">
        <v>54712</v>
      </c>
      <c r="C10285" s="56" t="s">
        <v>54713</v>
      </c>
      <c r="D10285" s="56" t="s">
        <v>7841</v>
      </c>
      <c r="E10285" s="56" t="s">
        <v>54714</v>
      </c>
      <c r="F10285" s="56" t="s">
        <v>22</v>
      </c>
      <c r="G10285" s="56"/>
      <c r="H10285" s="56" t="s">
        <v>54715</v>
      </c>
      <c r="I10285" s="56" t="s">
        <v>54716</v>
      </c>
      <c r="J10285" s="56" t="s">
        <v>54717</v>
      </c>
      <c r="K10285" s="56" t="s">
        <v>7326</v>
      </c>
      <c r="L10285" s="90" t="str">
        <f t="shared" si="320"/>
        <v>NA</v>
      </c>
      <c r="M10285" s="90"/>
      <c r="O10285" s="91"/>
      <c r="P10285" s="56"/>
      <c r="Q10285" s="56"/>
      <c r="R10285" s="56"/>
      <c r="S10285" s="56"/>
      <c r="T10285" s="56" t="s">
        <v>50811</v>
      </c>
      <c r="U10285" s="56" t="s">
        <v>50812</v>
      </c>
      <c r="V10285" s="56" t="s">
        <v>50813</v>
      </c>
      <c r="W10285" s="56" t="s">
        <v>7820</v>
      </c>
      <c r="X10285" s="56" t="s">
        <v>14125</v>
      </c>
      <c r="Y10285" s="56"/>
      <c r="Z10285" s="56" t="s">
        <v>50806</v>
      </c>
      <c r="AA10285" s="56" t="s">
        <v>50807</v>
      </c>
      <c r="AB10285" s="56" t="s">
        <v>50811</v>
      </c>
      <c r="AC10285" s="56" t="s">
        <v>7326</v>
      </c>
      <c r="AD10285" s="90" t="str">
        <f t="shared" si="321"/>
        <v>NA</v>
      </c>
      <c r="AE10285" s="90"/>
      <c r="AF10285" s="90"/>
      <c r="AG10285" s="90"/>
    </row>
    <row r="10286" spans="1:33">
      <c r="A10286" s="56" t="s">
        <v>54718</v>
      </c>
      <c r="B10286" s="56" t="s">
        <v>54719</v>
      </c>
      <c r="C10286" s="56" t="s">
        <v>53352</v>
      </c>
      <c r="D10286" s="56" t="s">
        <v>7841</v>
      </c>
      <c r="E10286" s="56" t="s">
        <v>4756</v>
      </c>
      <c r="F10286" s="56" t="s">
        <v>22</v>
      </c>
      <c r="G10286" s="56"/>
      <c r="H10286" s="56" t="s">
        <v>54720</v>
      </c>
      <c r="I10286" s="56" t="s">
        <v>54721</v>
      </c>
      <c r="J10286" s="56" t="s">
        <v>54722</v>
      </c>
      <c r="K10286" s="56" t="s">
        <v>7326</v>
      </c>
      <c r="L10286" s="90" t="str">
        <f t="shared" si="320"/>
        <v>NA</v>
      </c>
      <c r="M10286" s="90"/>
      <c r="O10286" s="91"/>
      <c r="P10286" s="56"/>
      <c r="Q10286" s="56"/>
      <c r="R10286" s="56"/>
      <c r="S10286" s="56"/>
      <c r="T10286" s="56" t="s">
        <v>50814</v>
      </c>
      <c r="U10286" s="56" t="s">
        <v>50815</v>
      </c>
      <c r="V10286" s="56" t="s">
        <v>50816</v>
      </c>
      <c r="W10286" s="56" t="s">
        <v>7820</v>
      </c>
      <c r="X10286" s="56" t="s">
        <v>11547</v>
      </c>
      <c r="Y10286" s="56"/>
      <c r="Z10286" s="56" t="s">
        <v>50817</v>
      </c>
      <c r="AA10286" s="56" t="s">
        <v>50818</v>
      </c>
      <c r="AB10286" s="56" t="s">
        <v>50814</v>
      </c>
      <c r="AC10286" s="56" t="s">
        <v>7326</v>
      </c>
      <c r="AD10286" s="90" t="str">
        <f t="shared" si="321"/>
        <v>NA</v>
      </c>
      <c r="AE10286" s="90"/>
      <c r="AF10286" s="90"/>
      <c r="AG10286" s="90"/>
    </row>
    <row r="10287" spans="1:33">
      <c r="A10287" s="56" t="s">
        <v>54723</v>
      </c>
      <c r="B10287" s="56" t="s">
        <v>54724</v>
      </c>
      <c r="C10287" s="56" t="s">
        <v>53352</v>
      </c>
      <c r="D10287" s="56" t="s">
        <v>7841</v>
      </c>
      <c r="E10287" s="56" t="s">
        <v>54725</v>
      </c>
      <c r="F10287" s="56" t="s">
        <v>22</v>
      </c>
      <c r="G10287" s="56"/>
      <c r="H10287" s="56" t="s">
        <v>54726</v>
      </c>
      <c r="I10287" s="56" t="s">
        <v>54727</v>
      </c>
      <c r="J10287" s="56" t="s">
        <v>54728</v>
      </c>
      <c r="K10287" s="56" t="s">
        <v>7326</v>
      </c>
      <c r="L10287" s="90" t="str">
        <f t="shared" si="320"/>
        <v>NA</v>
      </c>
      <c r="M10287" s="90"/>
      <c r="O10287" s="91"/>
      <c r="P10287" s="56"/>
      <c r="Q10287" s="56"/>
      <c r="R10287" s="56"/>
      <c r="S10287" s="56"/>
      <c r="T10287" s="56" t="s">
        <v>50819</v>
      </c>
      <c r="U10287" s="56" t="s">
        <v>50820</v>
      </c>
      <c r="V10287" s="56" t="s">
        <v>50821</v>
      </c>
      <c r="W10287" s="56" t="s">
        <v>7820</v>
      </c>
      <c r="X10287" s="56" t="s">
        <v>11558</v>
      </c>
      <c r="Y10287" s="56"/>
      <c r="Z10287" s="56" t="s">
        <v>50822</v>
      </c>
      <c r="AA10287" s="56" t="s">
        <v>50823</v>
      </c>
      <c r="AB10287" s="56" t="s">
        <v>50824</v>
      </c>
      <c r="AC10287" s="56" t="s">
        <v>7326</v>
      </c>
      <c r="AD10287" s="90" t="str">
        <f t="shared" si="321"/>
        <v>NA</v>
      </c>
      <c r="AE10287" s="90"/>
      <c r="AF10287" s="90"/>
      <c r="AG10287" s="90"/>
    </row>
    <row r="10288" spans="1:33">
      <c r="A10288" s="56" t="s">
        <v>54729</v>
      </c>
      <c r="B10288" s="56" t="s">
        <v>54730</v>
      </c>
      <c r="C10288" s="56" t="s">
        <v>35014</v>
      </c>
      <c r="D10288" s="56" t="s">
        <v>7841</v>
      </c>
      <c r="E10288" s="56" t="s">
        <v>2243</v>
      </c>
      <c r="F10288" s="56" t="s">
        <v>22</v>
      </c>
      <c r="G10288" s="56"/>
      <c r="H10288" s="56" t="s">
        <v>54731</v>
      </c>
      <c r="I10288" s="56" t="s">
        <v>54732</v>
      </c>
      <c r="J10288" s="56" t="s">
        <v>54733</v>
      </c>
      <c r="K10288" s="56" t="s">
        <v>7326</v>
      </c>
      <c r="L10288" s="90" t="str">
        <f t="shared" si="320"/>
        <v>NA</v>
      </c>
      <c r="M10288" s="90"/>
      <c r="O10288" s="91"/>
      <c r="P10288" s="56"/>
      <c r="Q10288" s="56"/>
      <c r="R10288" s="56"/>
      <c r="S10288" s="56"/>
      <c r="T10288" s="56" t="s">
        <v>50825</v>
      </c>
      <c r="U10288" s="56" t="s">
        <v>50826</v>
      </c>
      <c r="V10288" s="56" t="s">
        <v>50827</v>
      </c>
      <c r="W10288" s="56" t="s">
        <v>7820</v>
      </c>
      <c r="X10288" s="56" t="s">
        <v>11558</v>
      </c>
      <c r="Y10288" s="56"/>
      <c r="Z10288" s="56" t="s">
        <v>50828</v>
      </c>
      <c r="AA10288" s="56" t="s">
        <v>50823</v>
      </c>
      <c r="AB10288" s="56" t="s">
        <v>50825</v>
      </c>
      <c r="AC10288" s="56" t="s">
        <v>7326</v>
      </c>
      <c r="AD10288" s="90" t="str">
        <f t="shared" si="321"/>
        <v>NA</v>
      </c>
      <c r="AE10288" s="90"/>
      <c r="AF10288" s="90"/>
      <c r="AG10288" s="90"/>
    </row>
    <row r="10289" spans="1:33">
      <c r="A10289" s="56" t="s">
        <v>54734</v>
      </c>
      <c r="B10289" s="56" t="s">
        <v>54735</v>
      </c>
      <c r="C10289" s="56" t="s">
        <v>54736</v>
      </c>
      <c r="D10289" s="56" t="s">
        <v>7841</v>
      </c>
      <c r="E10289" s="56" t="s">
        <v>54737</v>
      </c>
      <c r="F10289" s="56" t="s">
        <v>22</v>
      </c>
      <c r="G10289" s="56"/>
      <c r="H10289" s="56" t="s">
        <v>54738</v>
      </c>
      <c r="I10289" s="56" t="s">
        <v>54739</v>
      </c>
      <c r="J10289" s="56" t="s">
        <v>54740</v>
      </c>
      <c r="K10289" s="56" t="s">
        <v>7326</v>
      </c>
      <c r="L10289" s="90" t="str">
        <f t="shared" si="320"/>
        <v>NA</v>
      </c>
      <c r="M10289" s="90"/>
      <c r="O10289" s="91"/>
      <c r="P10289" s="56"/>
      <c r="Q10289" s="56"/>
      <c r="R10289" s="56"/>
      <c r="S10289" s="56"/>
      <c r="T10289" s="56" t="s">
        <v>50829</v>
      </c>
      <c r="U10289" s="56" t="s">
        <v>50830</v>
      </c>
      <c r="V10289" s="56" t="s">
        <v>50831</v>
      </c>
      <c r="W10289" s="56" t="s">
        <v>7820</v>
      </c>
      <c r="X10289" s="56" t="s">
        <v>11558</v>
      </c>
      <c r="Y10289" s="56"/>
      <c r="Z10289" s="56" t="s">
        <v>50822</v>
      </c>
      <c r="AA10289" s="56" t="s">
        <v>50823</v>
      </c>
      <c r="AB10289" s="56" t="s">
        <v>50829</v>
      </c>
      <c r="AC10289" s="56" t="s">
        <v>7326</v>
      </c>
      <c r="AD10289" s="90" t="str">
        <f t="shared" si="321"/>
        <v>NA</v>
      </c>
      <c r="AE10289" s="90"/>
      <c r="AF10289" s="90"/>
      <c r="AG10289" s="90"/>
    </row>
    <row r="10290" spans="1:33">
      <c r="A10290" s="56" t="s">
        <v>54741</v>
      </c>
      <c r="B10290" s="56" t="s">
        <v>54742</v>
      </c>
      <c r="C10290" s="56" t="s">
        <v>54743</v>
      </c>
      <c r="D10290" s="56" t="s">
        <v>7841</v>
      </c>
      <c r="E10290" s="56" t="s">
        <v>4788</v>
      </c>
      <c r="F10290" s="56" t="s">
        <v>22</v>
      </c>
      <c r="G10290" s="56"/>
      <c r="H10290" s="56" t="s">
        <v>54744</v>
      </c>
      <c r="I10290" s="56" t="s">
        <v>54745</v>
      </c>
      <c r="J10290" s="56" t="s">
        <v>54741</v>
      </c>
      <c r="K10290" s="56" t="s">
        <v>7326</v>
      </c>
      <c r="L10290" s="90" t="str">
        <f t="shared" si="320"/>
        <v>NA</v>
      </c>
      <c r="M10290" s="90"/>
      <c r="O10290" s="91"/>
      <c r="P10290" s="56"/>
      <c r="Q10290" s="56"/>
      <c r="R10290" s="56"/>
      <c r="S10290" s="56"/>
      <c r="T10290" s="56" t="s">
        <v>50832</v>
      </c>
      <c r="U10290" s="56" t="s">
        <v>50833</v>
      </c>
      <c r="V10290" s="56" t="s">
        <v>50834</v>
      </c>
      <c r="W10290" s="56" t="s">
        <v>7820</v>
      </c>
      <c r="X10290" s="56" t="s">
        <v>11558</v>
      </c>
      <c r="Y10290" s="56"/>
      <c r="Z10290" s="56" t="s">
        <v>50828</v>
      </c>
      <c r="AA10290" s="56" t="s">
        <v>50823</v>
      </c>
      <c r="AB10290" s="56" t="s">
        <v>50832</v>
      </c>
      <c r="AC10290" s="56" t="s">
        <v>7326</v>
      </c>
      <c r="AD10290" s="90" t="str">
        <f t="shared" si="321"/>
        <v>NA</v>
      </c>
      <c r="AE10290" s="90"/>
      <c r="AF10290" s="90"/>
      <c r="AG10290" s="90"/>
    </row>
    <row r="10291" spans="1:33">
      <c r="A10291" s="56" t="s">
        <v>54746</v>
      </c>
      <c r="B10291" s="56" t="s">
        <v>54747</v>
      </c>
      <c r="C10291" s="56" t="s">
        <v>54748</v>
      </c>
      <c r="D10291" s="56" t="s">
        <v>7841</v>
      </c>
      <c r="E10291" s="56" t="s">
        <v>4812</v>
      </c>
      <c r="F10291" s="56" t="s">
        <v>22</v>
      </c>
      <c r="G10291" s="56"/>
      <c r="H10291" s="56" t="s">
        <v>54749</v>
      </c>
      <c r="I10291" s="56" t="s">
        <v>54750</v>
      </c>
      <c r="J10291" s="56" t="s">
        <v>54751</v>
      </c>
      <c r="K10291" s="56" t="s">
        <v>7326</v>
      </c>
      <c r="L10291" s="90" t="str">
        <f t="shared" si="320"/>
        <v>NA</v>
      </c>
      <c r="M10291" s="90"/>
      <c r="O10291" s="91"/>
      <c r="P10291" s="56"/>
      <c r="Q10291" s="56"/>
      <c r="R10291" s="56"/>
      <c r="S10291" s="56"/>
      <c r="T10291" s="56" t="s">
        <v>50835</v>
      </c>
      <c r="U10291" s="56" t="s">
        <v>50836</v>
      </c>
      <c r="V10291" s="56" t="s">
        <v>50837</v>
      </c>
      <c r="W10291" s="56" t="s">
        <v>7820</v>
      </c>
      <c r="X10291" s="56" t="s">
        <v>11558</v>
      </c>
      <c r="Y10291" s="56"/>
      <c r="Z10291" s="56" t="s">
        <v>50828</v>
      </c>
      <c r="AA10291" s="56" t="s">
        <v>50823</v>
      </c>
      <c r="AB10291" s="56" t="s">
        <v>50838</v>
      </c>
      <c r="AC10291" s="56" t="s">
        <v>7326</v>
      </c>
      <c r="AD10291" s="90" t="str">
        <f t="shared" si="321"/>
        <v>NA</v>
      </c>
      <c r="AE10291" s="90"/>
      <c r="AF10291" s="90"/>
      <c r="AG10291" s="90"/>
    </row>
    <row r="10292" spans="1:33">
      <c r="A10292" s="56" t="s">
        <v>54752</v>
      </c>
      <c r="B10292" s="56" t="s">
        <v>54753</v>
      </c>
      <c r="C10292" s="56" t="s">
        <v>8264</v>
      </c>
      <c r="D10292" s="56" t="s">
        <v>7841</v>
      </c>
      <c r="E10292" s="56" t="s">
        <v>4821</v>
      </c>
      <c r="F10292" s="56" t="s">
        <v>22</v>
      </c>
      <c r="G10292" s="56"/>
      <c r="H10292" s="56" t="s">
        <v>54754</v>
      </c>
      <c r="I10292" s="56" t="s">
        <v>54755</v>
      </c>
      <c r="J10292" s="56" t="s">
        <v>54752</v>
      </c>
      <c r="K10292" s="56" t="s">
        <v>7326</v>
      </c>
      <c r="L10292" s="90" t="str">
        <f t="shared" si="320"/>
        <v>NA</v>
      </c>
      <c r="M10292" s="90"/>
      <c r="O10292" s="91"/>
      <c r="P10292" s="56"/>
      <c r="Q10292" s="56"/>
      <c r="R10292" s="56"/>
      <c r="S10292" s="56"/>
      <c r="T10292" s="56" t="s">
        <v>50839</v>
      </c>
      <c r="U10292" s="56" t="s">
        <v>50840</v>
      </c>
      <c r="V10292" s="56" t="s">
        <v>50841</v>
      </c>
      <c r="W10292" s="56" t="s">
        <v>7820</v>
      </c>
      <c r="X10292" s="56" t="s">
        <v>34468</v>
      </c>
      <c r="Y10292" s="56"/>
      <c r="Z10292" s="56" t="s">
        <v>50842</v>
      </c>
      <c r="AA10292" s="56" t="s">
        <v>50843</v>
      </c>
      <c r="AB10292" s="56" t="s">
        <v>50839</v>
      </c>
      <c r="AC10292" s="56" t="s">
        <v>7326</v>
      </c>
      <c r="AD10292" s="90" t="str">
        <f t="shared" si="321"/>
        <v>NA</v>
      </c>
      <c r="AE10292" s="90"/>
      <c r="AF10292" s="90"/>
      <c r="AG10292" s="90"/>
    </row>
    <row r="10293" spans="1:33">
      <c r="A10293" s="56" t="s">
        <v>54756</v>
      </c>
      <c r="B10293" s="56" t="s">
        <v>54757</v>
      </c>
      <c r="C10293" s="56" t="s">
        <v>54758</v>
      </c>
      <c r="D10293" s="56" t="s">
        <v>7841</v>
      </c>
      <c r="E10293" s="56" t="s">
        <v>54759</v>
      </c>
      <c r="F10293" s="56" t="s">
        <v>22</v>
      </c>
      <c r="G10293" s="56"/>
      <c r="H10293" s="56" t="s">
        <v>54760</v>
      </c>
      <c r="I10293" s="56" t="s">
        <v>54761</v>
      </c>
      <c r="J10293" s="56" t="s">
        <v>54762</v>
      </c>
      <c r="K10293" s="56" t="s">
        <v>7326</v>
      </c>
      <c r="L10293" s="90" t="str">
        <f t="shared" si="320"/>
        <v>NA</v>
      </c>
      <c r="M10293" s="90"/>
      <c r="O10293" s="91"/>
      <c r="P10293" s="56"/>
      <c r="Q10293" s="56"/>
      <c r="R10293" s="56"/>
      <c r="S10293" s="56"/>
      <c r="T10293" s="56" t="s">
        <v>50844</v>
      </c>
      <c r="U10293" s="56" t="s">
        <v>50845</v>
      </c>
      <c r="V10293" s="56" t="s">
        <v>50846</v>
      </c>
      <c r="W10293" s="56" t="s">
        <v>7820</v>
      </c>
      <c r="X10293" s="56" t="s">
        <v>50847</v>
      </c>
      <c r="Y10293" s="56"/>
      <c r="Z10293" s="56" t="s">
        <v>50848</v>
      </c>
      <c r="AA10293" s="56" t="s">
        <v>50849</v>
      </c>
      <c r="AB10293" s="56"/>
      <c r="AC10293" s="56" t="s">
        <v>7326</v>
      </c>
      <c r="AD10293" s="90" t="str">
        <f t="shared" si="321"/>
        <v>NA</v>
      </c>
      <c r="AE10293" s="90"/>
      <c r="AF10293" s="90"/>
      <c r="AG10293" s="90"/>
    </row>
    <row r="10294" spans="1:33">
      <c r="A10294" s="56" t="s">
        <v>54763</v>
      </c>
      <c r="B10294" s="56" t="s">
        <v>54764</v>
      </c>
      <c r="C10294" s="56" t="s">
        <v>30979</v>
      </c>
      <c r="D10294" s="56" t="s">
        <v>7841</v>
      </c>
      <c r="E10294" s="56" t="s">
        <v>9935</v>
      </c>
      <c r="F10294" s="56" t="s">
        <v>22</v>
      </c>
      <c r="G10294" s="56"/>
      <c r="H10294" s="56" t="s">
        <v>54765</v>
      </c>
      <c r="I10294" s="56" t="s">
        <v>54766</v>
      </c>
      <c r="J10294" s="56" t="s">
        <v>54763</v>
      </c>
      <c r="K10294" s="56" t="s">
        <v>7326</v>
      </c>
      <c r="L10294" s="90" t="str">
        <f t="shared" si="320"/>
        <v>NA</v>
      </c>
      <c r="M10294" s="90"/>
      <c r="O10294" s="91"/>
      <c r="P10294" s="56"/>
      <c r="Q10294" s="56"/>
      <c r="R10294" s="56"/>
      <c r="S10294" s="56"/>
      <c r="T10294" s="56" t="s">
        <v>50850</v>
      </c>
      <c r="U10294" s="56" t="s">
        <v>50851</v>
      </c>
      <c r="V10294" s="56" t="s">
        <v>50852</v>
      </c>
      <c r="W10294" s="56" t="s">
        <v>7820</v>
      </c>
      <c r="X10294" s="56" t="s">
        <v>14169</v>
      </c>
      <c r="Y10294" s="56"/>
      <c r="Z10294" s="56" t="s">
        <v>50853</v>
      </c>
      <c r="AA10294" s="56" t="s">
        <v>50854</v>
      </c>
      <c r="AB10294" s="56" t="s">
        <v>50855</v>
      </c>
      <c r="AC10294" s="56" t="s">
        <v>7326</v>
      </c>
      <c r="AD10294" s="90" t="str">
        <f t="shared" si="321"/>
        <v>NA</v>
      </c>
      <c r="AE10294" s="90"/>
      <c r="AF10294" s="90"/>
      <c r="AG10294" s="90"/>
    </row>
    <row r="10295" spans="1:33">
      <c r="A10295" s="56" t="s">
        <v>10522</v>
      </c>
      <c r="B10295" s="56" t="s">
        <v>54767</v>
      </c>
      <c r="C10295" s="56" t="s">
        <v>54768</v>
      </c>
      <c r="D10295" s="56" t="s">
        <v>7841</v>
      </c>
      <c r="E10295" s="56" t="s">
        <v>54769</v>
      </c>
      <c r="F10295" s="56" t="s">
        <v>22</v>
      </c>
      <c r="G10295" s="56"/>
      <c r="H10295" s="56" t="s">
        <v>54770</v>
      </c>
      <c r="I10295" s="56" t="s">
        <v>54771</v>
      </c>
      <c r="J10295" s="56" t="s">
        <v>54772</v>
      </c>
      <c r="K10295" s="56" t="s">
        <v>7326</v>
      </c>
      <c r="L10295" s="90" t="str">
        <f t="shared" si="320"/>
        <v>NA</v>
      </c>
      <c r="M10295" s="90"/>
      <c r="O10295" s="91"/>
      <c r="P10295" s="56"/>
      <c r="Q10295" s="56"/>
      <c r="R10295" s="56"/>
      <c r="S10295" s="56"/>
      <c r="T10295" s="56" t="s">
        <v>50856</v>
      </c>
      <c r="U10295" s="56" t="s">
        <v>50857</v>
      </c>
      <c r="V10295" s="56" t="s">
        <v>50858</v>
      </c>
      <c r="W10295" s="56" t="s">
        <v>7820</v>
      </c>
      <c r="X10295" s="56" t="s">
        <v>14169</v>
      </c>
      <c r="Y10295" s="56"/>
      <c r="Z10295" s="56" t="s">
        <v>50853</v>
      </c>
      <c r="AA10295" s="56" t="s">
        <v>50854</v>
      </c>
      <c r="AB10295" s="56" t="s">
        <v>50856</v>
      </c>
      <c r="AC10295" s="56" t="s">
        <v>7326</v>
      </c>
      <c r="AD10295" s="90" t="str">
        <f t="shared" si="321"/>
        <v>NA</v>
      </c>
      <c r="AE10295" s="90"/>
      <c r="AF10295" s="90"/>
      <c r="AG10295" s="90"/>
    </row>
    <row r="10296" spans="1:33">
      <c r="A10296" s="56" t="s">
        <v>54773</v>
      </c>
      <c r="B10296" s="56" t="s">
        <v>54774</v>
      </c>
      <c r="C10296" s="56" t="s">
        <v>10186</v>
      </c>
      <c r="D10296" s="56" t="s">
        <v>7841</v>
      </c>
      <c r="E10296" s="56" t="s">
        <v>4854</v>
      </c>
      <c r="F10296" s="56" t="s">
        <v>22</v>
      </c>
      <c r="G10296" s="56"/>
      <c r="H10296" s="56" t="s">
        <v>54775</v>
      </c>
      <c r="I10296" s="56" t="s">
        <v>54776</v>
      </c>
      <c r="J10296" s="56" t="s">
        <v>54777</v>
      </c>
      <c r="K10296" s="56" t="s">
        <v>7326</v>
      </c>
      <c r="L10296" s="90" t="str">
        <f t="shared" si="320"/>
        <v>NA</v>
      </c>
      <c r="M10296" s="90"/>
      <c r="O10296" s="91"/>
      <c r="P10296" s="56"/>
      <c r="Q10296" s="56"/>
      <c r="R10296" s="56"/>
      <c r="S10296" s="56"/>
      <c r="T10296" s="56" t="s">
        <v>50859</v>
      </c>
      <c r="U10296" s="56" t="s">
        <v>50860</v>
      </c>
      <c r="V10296" s="56" t="s">
        <v>50861</v>
      </c>
      <c r="W10296" s="56" t="s">
        <v>7820</v>
      </c>
      <c r="X10296" s="56" t="s">
        <v>14169</v>
      </c>
      <c r="Y10296" s="56"/>
      <c r="Z10296" s="56" t="s">
        <v>50862</v>
      </c>
      <c r="AA10296" s="56" t="s">
        <v>50854</v>
      </c>
      <c r="AB10296" s="56" t="s">
        <v>50859</v>
      </c>
      <c r="AC10296" s="56" t="s">
        <v>7326</v>
      </c>
      <c r="AD10296" s="90" t="str">
        <f t="shared" si="321"/>
        <v>NA</v>
      </c>
      <c r="AE10296" s="90"/>
      <c r="AF10296" s="90"/>
      <c r="AG10296" s="90"/>
    </row>
    <row r="10297" spans="1:33">
      <c r="A10297" s="56" t="s">
        <v>54778</v>
      </c>
      <c r="B10297" s="56" t="s">
        <v>54779</v>
      </c>
      <c r="C10297" s="56" t="s">
        <v>35014</v>
      </c>
      <c r="D10297" s="56" t="s">
        <v>7841</v>
      </c>
      <c r="E10297" s="56" t="s">
        <v>54780</v>
      </c>
      <c r="F10297" s="56" t="s">
        <v>22</v>
      </c>
      <c r="G10297" s="56"/>
      <c r="H10297" s="56" t="s">
        <v>54781</v>
      </c>
      <c r="I10297" s="56" t="s">
        <v>54782</v>
      </c>
      <c r="J10297" s="56" t="s">
        <v>54783</v>
      </c>
      <c r="K10297" s="56" t="s">
        <v>7326</v>
      </c>
      <c r="L10297" s="90" t="str">
        <f t="shared" si="320"/>
        <v>NA</v>
      </c>
      <c r="M10297" s="90"/>
      <c r="O10297" s="91"/>
      <c r="P10297" s="56"/>
      <c r="Q10297" s="56"/>
      <c r="R10297" s="56"/>
      <c r="S10297" s="56"/>
      <c r="T10297" s="56" t="s">
        <v>50863</v>
      </c>
      <c r="U10297" s="56" t="s">
        <v>50864</v>
      </c>
      <c r="V10297" s="56" t="s">
        <v>50865</v>
      </c>
      <c r="W10297" s="56" t="s">
        <v>7820</v>
      </c>
      <c r="X10297" s="56" t="s">
        <v>11565</v>
      </c>
      <c r="Y10297" s="56"/>
      <c r="Z10297" s="56" t="s">
        <v>50866</v>
      </c>
      <c r="AA10297" s="56" t="s">
        <v>50867</v>
      </c>
      <c r="AB10297" s="56"/>
      <c r="AC10297" s="56" t="s">
        <v>7326</v>
      </c>
      <c r="AD10297" s="90" t="str">
        <f t="shared" si="321"/>
        <v>NA</v>
      </c>
      <c r="AE10297" s="90"/>
      <c r="AF10297" s="90"/>
      <c r="AG10297" s="90"/>
    </row>
    <row r="10298" spans="1:33">
      <c r="A10298" s="56" t="s">
        <v>54784</v>
      </c>
      <c r="B10298" s="56" t="s">
        <v>54785</v>
      </c>
      <c r="C10298" s="56" t="s">
        <v>35014</v>
      </c>
      <c r="D10298" s="56" t="s">
        <v>7841</v>
      </c>
      <c r="E10298" s="56" t="s">
        <v>4862</v>
      </c>
      <c r="F10298" s="56" t="s">
        <v>22</v>
      </c>
      <c r="G10298" s="56"/>
      <c r="H10298" s="56" t="s">
        <v>54786</v>
      </c>
      <c r="I10298" s="56" t="s">
        <v>54787</v>
      </c>
      <c r="J10298" s="56" t="s">
        <v>54788</v>
      </c>
      <c r="K10298" s="56" t="s">
        <v>7326</v>
      </c>
      <c r="L10298" s="90" t="str">
        <f t="shared" si="320"/>
        <v>NA</v>
      </c>
      <c r="M10298" s="90"/>
      <c r="O10298" s="91"/>
      <c r="P10298" s="56"/>
      <c r="Q10298" s="56"/>
      <c r="R10298" s="56"/>
      <c r="S10298" s="56"/>
      <c r="T10298" s="56" t="s">
        <v>50868</v>
      </c>
      <c r="U10298" s="56" t="s">
        <v>50869</v>
      </c>
      <c r="V10298" s="56" t="s">
        <v>11564</v>
      </c>
      <c r="W10298" s="56" t="s">
        <v>7820</v>
      </c>
      <c r="X10298" s="56" t="s">
        <v>11571</v>
      </c>
      <c r="Y10298" s="56"/>
      <c r="Z10298" s="56" t="s">
        <v>50870</v>
      </c>
      <c r="AA10298" s="56" t="s">
        <v>50871</v>
      </c>
      <c r="AB10298" s="56" t="s">
        <v>50868</v>
      </c>
      <c r="AC10298" s="56" t="s">
        <v>7326</v>
      </c>
      <c r="AD10298" s="90" t="str">
        <f t="shared" si="321"/>
        <v>NA</v>
      </c>
      <c r="AE10298" s="90"/>
      <c r="AF10298" s="90"/>
      <c r="AG10298" s="90"/>
    </row>
    <row r="10299" spans="1:33">
      <c r="A10299" s="56" t="s">
        <v>54789</v>
      </c>
      <c r="B10299" s="56" t="s">
        <v>54790</v>
      </c>
      <c r="C10299" s="56" t="s">
        <v>54791</v>
      </c>
      <c r="D10299" s="56" t="s">
        <v>7841</v>
      </c>
      <c r="E10299" s="56" t="s">
        <v>4862</v>
      </c>
      <c r="F10299" s="56" t="s">
        <v>22</v>
      </c>
      <c r="G10299" s="56"/>
      <c r="H10299" s="56" t="s">
        <v>54786</v>
      </c>
      <c r="I10299" s="56" t="s">
        <v>54787</v>
      </c>
      <c r="J10299" s="56" t="s">
        <v>54792</v>
      </c>
      <c r="K10299" s="56" t="s">
        <v>7326</v>
      </c>
      <c r="L10299" s="90" t="str">
        <f t="shared" si="320"/>
        <v>NA</v>
      </c>
      <c r="M10299" s="90"/>
      <c r="O10299" s="91"/>
      <c r="P10299" s="56"/>
      <c r="Q10299" s="56"/>
      <c r="R10299" s="56"/>
      <c r="S10299" s="56"/>
      <c r="T10299" s="56" t="s">
        <v>50872</v>
      </c>
      <c r="U10299" s="56" t="s">
        <v>50873</v>
      </c>
      <c r="V10299" s="56" t="s">
        <v>50874</v>
      </c>
      <c r="W10299" s="56" t="s">
        <v>7820</v>
      </c>
      <c r="X10299" s="56" t="s">
        <v>34520</v>
      </c>
      <c r="Y10299" s="56"/>
      <c r="Z10299" s="56" t="s">
        <v>50875</v>
      </c>
      <c r="AA10299" s="56" t="s">
        <v>50876</v>
      </c>
      <c r="AB10299" s="56" t="s">
        <v>50872</v>
      </c>
      <c r="AC10299" s="56" t="s">
        <v>7326</v>
      </c>
      <c r="AD10299" s="90" t="str">
        <f t="shared" si="321"/>
        <v>NA</v>
      </c>
      <c r="AE10299" s="90"/>
      <c r="AF10299" s="90"/>
      <c r="AG10299" s="90"/>
    </row>
    <row r="10300" spans="1:33">
      <c r="A10300" s="56" t="s">
        <v>54793</v>
      </c>
      <c r="B10300" s="56" t="s">
        <v>54794</v>
      </c>
      <c r="C10300" s="56" t="s">
        <v>9423</v>
      </c>
      <c r="D10300" s="56" t="s">
        <v>7841</v>
      </c>
      <c r="E10300" s="56" t="s">
        <v>54795</v>
      </c>
      <c r="F10300" s="56" t="s">
        <v>22</v>
      </c>
      <c r="G10300" s="56"/>
      <c r="H10300" s="56" t="s">
        <v>54796</v>
      </c>
      <c r="I10300" s="56" t="s">
        <v>54797</v>
      </c>
      <c r="J10300" s="56" t="s">
        <v>54798</v>
      </c>
      <c r="K10300" s="56" t="s">
        <v>7326</v>
      </c>
      <c r="L10300" s="90" t="str">
        <f t="shared" si="320"/>
        <v>NA</v>
      </c>
      <c r="M10300" s="90"/>
      <c r="O10300" s="91"/>
      <c r="P10300" s="56"/>
      <c r="Q10300" s="56"/>
      <c r="R10300" s="56"/>
      <c r="S10300" s="56"/>
      <c r="T10300" s="56" t="s">
        <v>50877</v>
      </c>
      <c r="U10300" s="56" t="s">
        <v>50878</v>
      </c>
      <c r="V10300" s="56" t="s">
        <v>50879</v>
      </c>
      <c r="W10300" s="56" t="s">
        <v>7820</v>
      </c>
      <c r="X10300" s="56" t="s">
        <v>34533</v>
      </c>
      <c r="Y10300" s="56"/>
      <c r="Z10300" s="56" t="s">
        <v>50880</v>
      </c>
      <c r="AA10300" s="56" t="s">
        <v>50881</v>
      </c>
      <c r="AB10300" s="56" t="s">
        <v>50882</v>
      </c>
      <c r="AC10300" s="56" t="s">
        <v>7326</v>
      </c>
      <c r="AD10300" s="90" t="str">
        <f t="shared" si="321"/>
        <v>NA</v>
      </c>
      <c r="AE10300" s="90"/>
      <c r="AF10300" s="90"/>
      <c r="AG10300" s="90"/>
    </row>
    <row r="10301" spans="1:33">
      <c r="A10301" s="56" t="s">
        <v>54789</v>
      </c>
      <c r="B10301" s="56" t="s">
        <v>54799</v>
      </c>
      <c r="C10301" s="56" t="s">
        <v>54791</v>
      </c>
      <c r="D10301" s="56" t="s">
        <v>7841</v>
      </c>
      <c r="E10301" s="56" t="s">
        <v>4884</v>
      </c>
      <c r="F10301" s="56" t="s">
        <v>22</v>
      </c>
      <c r="G10301" s="56"/>
      <c r="H10301" s="56" t="s">
        <v>54800</v>
      </c>
      <c r="I10301" s="56" t="s">
        <v>54801</v>
      </c>
      <c r="J10301" s="56" t="s">
        <v>54802</v>
      </c>
      <c r="K10301" s="56" t="s">
        <v>7326</v>
      </c>
      <c r="L10301" s="90" t="str">
        <f t="shared" si="320"/>
        <v>NA</v>
      </c>
      <c r="M10301" s="90"/>
      <c r="O10301" s="91"/>
      <c r="P10301" s="56"/>
      <c r="Q10301" s="56"/>
      <c r="R10301" s="56"/>
      <c r="S10301" s="56"/>
      <c r="T10301" s="56" t="s">
        <v>50883</v>
      </c>
      <c r="U10301" s="56" t="s">
        <v>50884</v>
      </c>
      <c r="V10301" s="56" t="s">
        <v>50885</v>
      </c>
      <c r="W10301" s="56" t="s">
        <v>7820</v>
      </c>
      <c r="X10301" s="56" t="s">
        <v>34533</v>
      </c>
      <c r="Y10301" s="56"/>
      <c r="Z10301" s="56" t="s">
        <v>50886</v>
      </c>
      <c r="AA10301" s="56" t="s">
        <v>50881</v>
      </c>
      <c r="AB10301" s="56" t="s">
        <v>50883</v>
      </c>
      <c r="AC10301" s="56" t="s">
        <v>7326</v>
      </c>
      <c r="AD10301" s="90" t="str">
        <f t="shared" si="321"/>
        <v>NA</v>
      </c>
      <c r="AE10301" s="90"/>
      <c r="AF10301" s="90"/>
      <c r="AG10301" s="90"/>
    </row>
    <row r="10302" spans="1:33">
      <c r="A10302" s="56" t="s">
        <v>54803</v>
      </c>
      <c r="B10302" s="56" t="s">
        <v>54804</v>
      </c>
      <c r="C10302" s="56" t="s">
        <v>9836</v>
      </c>
      <c r="D10302" s="56" t="s">
        <v>7841</v>
      </c>
      <c r="E10302" s="56" t="s">
        <v>26334</v>
      </c>
      <c r="F10302" s="56" t="s">
        <v>22</v>
      </c>
      <c r="G10302" s="56"/>
      <c r="H10302" s="56" t="s">
        <v>54805</v>
      </c>
      <c r="I10302" s="56" t="s">
        <v>54806</v>
      </c>
      <c r="J10302" s="56" t="s">
        <v>54807</v>
      </c>
      <c r="K10302" s="56" t="s">
        <v>7326</v>
      </c>
      <c r="L10302" s="90" t="str">
        <f t="shared" si="320"/>
        <v>NA</v>
      </c>
      <c r="M10302" s="90"/>
      <c r="O10302" s="91"/>
      <c r="P10302" s="56"/>
      <c r="Q10302" s="56"/>
      <c r="R10302" s="56"/>
      <c r="S10302" s="56"/>
      <c r="T10302" s="56" t="s">
        <v>50887</v>
      </c>
      <c r="U10302" s="56" t="s">
        <v>50888</v>
      </c>
      <c r="V10302" s="56" t="s">
        <v>50889</v>
      </c>
      <c r="W10302" s="56" t="s">
        <v>7820</v>
      </c>
      <c r="X10302" s="56" t="s">
        <v>50890</v>
      </c>
      <c r="Y10302" s="56"/>
      <c r="Z10302" s="56" t="s">
        <v>50891</v>
      </c>
      <c r="AA10302" s="56" t="s">
        <v>50892</v>
      </c>
      <c r="AB10302" s="56" t="s">
        <v>50893</v>
      </c>
      <c r="AC10302" s="56" t="s">
        <v>7326</v>
      </c>
      <c r="AD10302" s="90" t="str">
        <f t="shared" si="321"/>
        <v>NA</v>
      </c>
      <c r="AE10302" s="90"/>
      <c r="AF10302" s="90"/>
      <c r="AG10302" s="90"/>
    </row>
    <row r="10303" spans="1:33">
      <c r="A10303" s="56" t="s">
        <v>56471</v>
      </c>
      <c r="B10303" s="56" t="s">
        <v>54808</v>
      </c>
      <c r="C10303" s="56" t="s">
        <v>9836</v>
      </c>
      <c r="D10303" s="56" t="s">
        <v>7841</v>
      </c>
      <c r="E10303" s="56" t="s">
        <v>26377</v>
      </c>
      <c r="F10303" s="56" t="s">
        <v>22</v>
      </c>
      <c r="G10303" s="56"/>
      <c r="H10303" s="56" t="s">
        <v>54809</v>
      </c>
      <c r="I10303" s="56" t="s">
        <v>54810</v>
      </c>
      <c r="J10303" s="56" t="s">
        <v>54811</v>
      </c>
      <c r="K10303" s="56" t="s">
        <v>7326</v>
      </c>
      <c r="L10303" s="90" t="str">
        <f t="shared" si="320"/>
        <v>NA</v>
      </c>
      <c r="M10303" s="90"/>
      <c r="O10303" s="91"/>
      <c r="P10303" s="56"/>
      <c r="Q10303" s="56"/>
      <c r="R10303" s="56"/>
      <c r="S10303" s="56"/>
      <c r="T10303" s="56" t="s">
        <v>50894</v>
      </c>
      <c r="U10303" s="56" t="s">
        <v>50895</v>
      </c>
      <c r="V10303" s="56" t="s">
        <v>50896</v>
      </c>
      <c r="W10303" s="56" t="s">
        <v>7820</v>
      </c>
      <c r="X10303" s="56" t="s">
        <v>50897</v>
      </c>
      <c r="Y10303" s="56"/>
      <c r="Z10303" s="56" t="s">
        <v>50898</v>
      </c>
      <c r="AA10303" s="56" t="s">
        <v>50899</v>
      </c>
      <c r="AB10303" s="56"/>
      <c r="AC10303" s="56" t="s">
        <v>7326</v>
      </c>
      <c r="AD10303" s="90" t="str">
        <f t="shared" si="321"/>
        <v>NA</v>
      </c>
      <c r="AE10303" s="90"/>
      <c r="AF10303" s="90"/>
      <c r="AG10303" s="90"/>
    </row>
    <row r="10304" spans="1:33">
      <c r="A10304" s="56" t="s">
        <v>54812</v>
      </c>
      <c r="B10304" s="56" t="s">
        <v>54813</v>
      </c>
      <c r="C10304" s="56" t="s">
        <v>9836</v>
      </c>
      <c r="D10304" s="56" t="s">
        <v>7841</v>
      </c>
      <c r="E10304" s="56" t="s">
        <v>46600</v>
      </c>
      <c r="F10304" s="56" t="s">
        <v>22</v>
      </c>
      <c r="G10304" s="56"/>
      <c r="H10304" s="56" t="s">
        <v>54814</v>
      </c>
      <c r="I10304" s="56" t="s">
        <v>54815</v>
      </c>
      <c r="J10304" s="56" t="s">
        <v>54816</v>
      </c>
      <c r="K10304" s="56" t="s">
        <v>7326</v>
      </c>
      <c r="L10304" s="90" t="str">
        <f t="shared" si="320"/>
        <v>NA</v>
      </c>
      <c r="M10304" s="90"/>
      <c r="O10304" s="91"/>
      <c r="P10304" s="56"/>
      <c r="Q10304" s="56"/>
      <c r="R10304" s="56"/>
      <c r="S10304" s="56"/>
      <c r="T10304" s="56" t="s">
        <v>50900</v>
      </c>
      <c r="U10304" s="56" t="s">
        <v>50901</v>
      </c>
      <c r="V10304" s="56" t="s">
        <v>50902</v>
      </c>
      <c r="W10304" s="56" t="s">
        <v>7820</v>
      </c>
      <c r="X10304" s="56" t="s">
        <v>34539</v>
      </c>
      <c r="Y10304" s="56"/>
      <c r="Z10304" s="56" t="s">
        <v>50903</v>
      </c>
      <c r="AA10304" s="56" t="s">
        <v>50904</v>
      </c>
      <c r="AB10304" s="56" t="s">
        <v>50900</v>
      </c>
      <c r="AC10304" s="56" t="s">
        <v>7326</v>
      </c>
      <c r="AD10304" s="90" t="str">
        <f t="shared" si="321"/>
        <v>NA</v>
      </c>
      <c r="AE10304" s="90"/>
      <c r="AF10304" s="90"/>
      <c r="AG10304" s="90"/>
    </row>
    <row r="10305" spans="1:33">
      <c r="A10305" s="56" t="s">
        <v>54817</v>
      </c>
      <c r="B10305" s="56" t="s">
        <v>54818</v>
      </c>
      <c r="C10305" s="56" t="s">
        <v>34776</v>
      </c>
      <c r="D10305" s="56" t="s">
        <v>7841</v>
      </c>
      <c r="E10305" s="56" t="s">
        <v>154</v>
      </c>
      <c r="F10305" s="56" t="s">
        <v>22</v>
      </c>
      <c r="G10305" s="56"/>
      <c r="H10305" s="56" t="s">
        <v>54819</v>
      </c>
      <c r="I10305" s="56" t="s">
        <v>54820</v>
      </c>
      <c r="J10305" s="56" t="s">
        <v>54821</v>
      </c>
      <c r="K10305" s="56" t="s">
        <v>7326</v>
      </c>
      <c r="L10305" s="90" t="str">
        <f t="shared" si="320"/>
        <v>NA</v>
      </c>
      <c r="M10305" s="90"/>
      <c r="O10305" s="91"/>
      <c r="P10305" s="56"/>
      <c r="Q10305" s="56"/>
      <c r="R10305" s="56"/>
      <c r="S10305" s="56"/>
      <c r="T10305" s="56" t="s">
        <v>50905</v>
      </c>
      <c r="U10305" s="56" t="s">
        <v>50906</v>
      </c>
      <c r="V10305" s="56" t="s">
        <v>50907</v>
      </c>
      <c r="W10305" s="56" t="s">
        <v>7820</v>
      </c>
      <c r="X10305" s="56" t="s">
        <v>14178</v>
      </c>
      <c r="Y10305" s="56"/>
      <c r="Z10305" s="56" t="s">
        <v>50908</v>
      </c>
      <c r="AA10305" s="56" t="s">
        <v>50909</v>
      </c>
      <c r="AB10305" s="56"/>
      <c r="AC10305" s="56" t="s">
        <v>7326</v>
      </c>
      <c r="AD10305" s="90" t="str">
        <f t="shared" si="321"/>
        <v>NA</v>
      </c>
      <c r="AE10305" s="90"/>
      <c r="AF10305" s="90"/>
      <c r="AG10305" s="90"/>
    </row>
    <row r="10306" spans="1:33">
      <c r="A10306" s="56" t="s">
        <v>54822</v>
      </c>
      <c r="B10306" s="56" t="s">
        <v>54823</v>
      </c>
      <c r="C10306" s="56" t="s">
        <v>46683</v>
      </c>
      <c r="D10306" s="56" t="s">
        <v>7841</v>
      </c>
      <c r="E10306" s="56" t="s">
        <v>154</v>
      </c>
      <c r="F10306" s="56" t="s">
        <v>22</v>
      </c>
      <c r="G10306" s="56"/>
      <c r="H10306" s="56" t="s">
        <v>54819</v>
      </c>
      <c r="I10306" s="56" t="s">
        <v>54820</v>
      </c>
      <c r="J10306" s="56" t="s">
        <v>54824</v>
      </c>
      <c r="K10306" s="56" t="s">
        <v>7326</v>
      </c>
      <c r="L10306" s="90" t="str">
        <f t="shared" si="320"/>
        <v>NA</v>
      </c>
      <c r="M10306" s="90"/>
      <c r="O10306" s="91"/>
      <c r="P10306" s="56"/>
      <c r="Q10306" s="56"/>
      <c r="R10306" s="56"/>
      <c r="S10306" s="56"/>
      <c r="T10306" s="56" t="s">
        <v>50910</v>
      </c>
      <c r="U10306" s="56" t="s">
        <v>50911</v>
      </c>
      <c r="V10306" s="56" t="s">
        <v>50912</v>
      </c>
      <c r="W10306" s="56" t="s">
        <v>7820</v>
      </c>
      <c r="X10306" s="56" t="s">
        <v>50913</v>
      </c>
      <c r="Y10306" s="56"/>
      <c r="Z10306" s="56" t="s">
        <v>50914</v>
      </c>
      <c r="AA10306" s="56" t="s">
        <v>50915</v>
      </c>
      <c r="AB10306" s="56" t="s">
        <v>50910</v>
      </c>
      <c r="AC10306" s="56" t="s">
        <v>7326</v>
      </c>
      <c r="AD10306" s="90" t="str">
        <f t="shared" si="321"/>
        <v>NA</v>
      </c>
      <c r="AE10306" s="90"/>
      <c r="AF10306" s="90"/>
      <c r="AG10306" s="90"/>
    </row>
    <row r="10307" spans="1:33">
      <c r="A10307" s="56" t="s">
        <v>54825</v>
      </c>
      <c r="B10307" s="56" t="s">
        <v>54826</v>
      </c>
      <c r="C10307" s="56" t="s">
        <v>54827</v>
      </c>
      <c r="D10307" s="56" t="s">
        <v>7841</v>
      </c>
      <c r="E10307" s="56" t="s">
        <v>154</v>
      </c>
      <c r="F10307" s="56" t="s">
        <v>22</v>
      </c>
      <c r="G10307" s="56"/>
      <c r="H10307" s="56" t="s">
        <v>54819</v>
      </c>
      <c r="I10307" s="56" t="s">
        <v>54820</v>
      </c>
      <c r="J10307" s="56" t="s">
        <v>54828</v>
      </c>
      <c r="K10307" s="56" t="s">
        <v>7326</v>
      </c>
      <c r="L10307" s="90" t="str">
        <f t="shared" ref="L10307:L10370" si="322">IF($P$3&lt;&gt;"",IF(ISNUMBER(SEARCH("*"&amp;$P$3&amp;"*", A10307)),A10307, IF(ISNUMBER(SEARCH("*"&amp;$P$3&amp;"*", H10307)),A10307, IF(ISNUMBER(SEARCH("*"&amp;$P$3&amp;"*", G10307)),A10307, IF(ISNUMBER(SEARCH("*"&amp;$P$3&amp;"*", J10307)),A10307,  IF(ISNUMBER(SEARCH("*"&amp;$P$3&amp;"*", E10307)),A10307, "NA"))))),"NA")</f>
        <v>NA</v>
      </c>
      <c r="M10307" s="90"/>
      <c r="O10307" s="91"/>
      <c r="P10307" s="56"/>
      <c r="Q10307" s="56"/>
      <c r="R10307" s="56"/>
      <c r="S10307" s="56"/>
      <c r="T10307" s="56" t="s">
        <v>50916</v>
      </c>
      <c r="U10307" s="56" t="s">
        <v>50917</v>
      </c>
      <c r="V10307" s="56" t="s">
        <v>50918</v>
      </c>
      <c r="W10307" s="56" t="s">
        <v>7820</v>
      </c>
      <c r="X10307" s="56" t="s">
        <v>11581</v>
      </c>
      <c r="Y10307" s="56"/>
      <c r="Z10307" s="56" t="s">
        <v>50919</v>
      </c>
      <c r="AA10307" s="56" t="s">
        <v>50920</v>
      </c>
      <c r="AB10307" s="56"/>
      <c r="AC10307" s="56" t="s">
        <v>7326</v>
      </c>
      <c r="AD10307" s="90" t="str">
        <f t="shared" ref="AD10307:AD10370" si="323">IF($P$19&lt;&gt;"",IF(ISNUMBER(SEARCH($P$19, V10307)),T10307, "NA"),"NA")</f>
        <v>NA</v>
      </c>
      <c r="AE10307" s="90"/>
      <c r="AF10307" s="90"/>
      <c r="AG10307" s="90"/>
    </row>
    <row r="10308" spans="1:33">
      <c r="A10308" s="56" t="s">
        <v>54829</v>
      </c>
      <c r="B10308" s="56" t="s">
        <v>54830</v>
      </c>
      <c r="C10308" s="56" t="s">
        <v>54791</v>
      </c>
      <c r="D10308" s="56" t="s">
        <v>7841</v>
      </c>
      <c r="E10308" s="56" t="s">
        <v>26656</v>
      </c>
      <c r="F10308" s="56" t="s">
        <v>22</v>
      </c>
      <c r="G10308" s="56"/>
      <c r="H10308" s="56" t="s">
        <v>54831</v>
      </c>
      <c r="I10308" s="56" t="s">
        <v>54832</v>
      </c>
      <c r="J10308" s="56" t="s">
        <v>54833</v>
      </c>
      <c r="K10308" s="56" t="s">
        <v>7326</v>
      </c>
      <c r="L10308" s="90" t="str">
        <f t="shared" si="322"/>
        <v>NA</v>
      </c>
      <c r="M10308" s="90"/>
      <c r="O10308" s="91"/>
      <c r="P10308" s="56"/>
      <c r="Q10308" s="56"/>
      <c r="R10308" s="56"/>
      <c r="S10308" s="56"/>
      <c r="T10308" s="56" t="s">
        <v>50921</v>
      </c>
      <c r="U10308" s="56" t="s">
        <v>50922</v>
      </c>
      <c r="V10308" s="56" t="s">
        <v>50923</v>
      </c>
      <c r="W10308" s="56" t="s">
        <v>7820</v>
      </c>
      <c r="X10308" s="56" t="s">
        <v>11588</v>
      </c>
      <c r="Y10308" s="56"/>
      <c r="Z10308" s="56" t="s">
        <v>50924</v>
      </c>
      <c r="AA10308" s="56" t="s">
        <v>50925</v>
      </c>
      <c r="AB10308" s="56" t="s">
        <v>50921</v>
      </c>
      <c r="AC10308" s="56" t="s">
        <v>7326</v>
      </c>
      <c r="AD10308" s="90" t="str">
        <f t="shared" si="323"/>
        <v>NA</v>
      </c>
      <c r="AE10308" s="90"/>
      <c r="AF10308" s="90"/>
      <c r="AG10308" s="90"/>
    </row>
    <row r="10309" spans="1:33">
      <c r="A10309" s="56" t="s">
        <v>54834</v>
      </c>
      <c r="B10309" s="56" t="s">
        <v>54835</v>
      </c>
      <c r="C10309" s="56" t="s">
        <v>54836</v>
      </c>
      <c r="D10309" s="56" t="s">
        <v>7841</v>
      </c>
      <c r="E10309" s="56" t="s">
        <v>26805</v>
      </c>
      <c r="F10309" s="56" t="s">
        <v>22</v>
      </c>
      <c r="G10309" s="56"/>
      <c r="H10309" s="56" t="s">
        <v>54837</v>
      </c>
      <c r="I10309" s="56" t="s">
        <v>54838</v>
      </c>
      <c r="J10309" s="56" t="s">
        <v>54839</v>
      </c>
      <c r="K10309" s="56" t="s">
        <v>7326</v>
      </c>
      <c r="L10309" s="90" t="str">
        <f t="shared" si="322"/>
        <v>NA</v>
      </c>
      <c r="M10309" s="90"/>
      <c r="O10309" s="91"/>
      <c r="P10309" s="56"/>
      <c r="Q10309" s="56"/>
      <c r="R10309" s="56"/>
      <c r="S10309" s="56"/>
      <c r="T10309" s="56" t="s">
        <v>50926</v>
      </c>
      <c r="U10309" s="56" t="s">
        <v>50927</v>
      </c>
      <c r="V10309" s="56" t="s">
        <v>50928</v>
      </c>
      <c r="W10309" s="56" t="s">
        <v>7820</v>
      </c>
      <c r="X10309" s="56" t="s">
        <v>11588</v>
      </c>
      <c r="Y10309" s="56"/>
      <c r="Z10309" s="56" t="s">
        <v>50924</v>
      </c>
      <c r="AA10309" s="56" t="s">
        <v>50925</v>
      </c>
      <c r="AB10309" s="56" t="s">
        <v>50929</v>
      </c>
      <c r="AC10309" s="56" t="s">
        <v>7326</v>
      </c>
      <c r="AD10309" s="90" t="str">
        <f t="shared" si="323"/>
        <v>NA</v>
      </c>
      <c r="AE10309" s="90"/>
      <c r="AF10309" s="90"/>
      <c r="AG10309" s="90"/>
    </row>
    <row r="10310" spans="1:33">
      <c r="A10310" s="56" t="s">
        <v>54840</v>
      </c>
      <c r="B10310" s="56" t="s">
        <v>54841</v>
      </c>
      <c r="C10310" s="56" t="s">
        <v>10060</v>
      </c>
      <c r="D10310" s="56" t="s">
        <v>7841</v>
      </c>
      <c r="E10310" s="56" t="s">
        <v>10061</v>
      </c>
      <c r="F10310" s="56" t="s">
        <v>22</v>
      </c>
      <c r="G10310" s="56"/>
      <c r="H10310" s="56" t="s">
        <v>54842</v>
      </c>
      <c r="I10310" s="56" t="s">
        <v>54843</v>
      </c>
      <c r="J10310" s="56" t="s">
        <v>54844</v>
      </c>
      <c r="K10310" s="56" t="s">
        <v>7326</v>
      </c>
      <c r="L10310" s="90" t="str">
        <f t="shared" si="322"/>
        <v>NA</v>
      </c>
      <c r="M10310" s="90"/>
      <c r="O10310" s="91"/>
      <c r="P10310" s="56"/>
      <c r="Q10310" s="56"/>
      <c r="R10310" s="56"/>
      <c r="S10310" s="56"/>
      <c r="T10310" s="56" t="s">
        <v>50930</v>
      </c>
      <c r="U10310" s="56" t="s">
        <v>50931</v>
      </c>
      <c r="V10310" s="56" t="s">
        <v>50932</v>
      </c>
      <c r="W10310" s="56" t="s">
        <v>7820</v>
      </c>
      <c r="X10310" s="56" t="s">
        <v>11588</v>
      </c>
      <c r="Y10310" s="56"/>
      <c r="Z10310" s="56" t="s">
        <v>50924</v>
      </c>
      <c r="AA10310" s="56" t="s">
        <v>50925</v>
      </c>
      <c r="AB10310" s="56" t="s">
        <v>50930</v>
      </c>
      <c r="AC10310" s="56" t="s">
        <v>7326</v>
      </c>
      <c r="AD10310" s="90" t="str">
        <f t="shared" si="323"/>
        <v>NA</v>
      </c>
      <c r="AE10310" s="90"/>
      <c r="AF10310" s="90"/>
      <c r="AG10310" s="90"/>
    </row>
    <row r="10311" spans="1:33">
      <c r="A10311" s="56" t="s">
        <v>54845</v>
      </c>
      <c r="B10311" s="56" t="s">
        <v>54846</v>
      </c>
      <c r="C10311" s="56" t="s">
        <v>10068</v>
      </c>
      <c r="D10311" s="56" t="s">
        <v>7841</v>
      </c>
      <c r="E10311" s="56" t="s">
        <v>10069</v>
      </c>
      <c r="F10311" s="56" t="s">
        <v>22</v>
      </c>
      <c r="G10311" s="56"/>
      <c r="H10311" s="56" t="s">
        <v>54847</v>
      </c>
      <c r="I10311" s="56" t="s">
        <v>54848</v>
      </c>
      <c r="J10311" s="56" t="s">
        <v>54849</v>
      </c>
      <c r="K10311" s="56" t="s">
        <v>7326</v>
      </c>
      <c r="L10311" s="90" t="str">
        <f t="shared" si="322"/>
        <v>NA</v>
      </c>
      <c r="M10311" s="90"/>
      <c r="O10311" s="91"/>
      <c r="P10311" s="56"/>
      <c r="Q10311" s="56"/>
      <c r="R10311" s="56"/>
      <c r="S10311" s="56"/>
      <c r="T10311" s="56" t="s">
        <v>50933</v>
      </c>
      <c r="U10311" s="56" t="s">
        <v>50934</v>
      </c>
      <c r="V10311" s="56" t="s">
        <v>50935</v>
      </c>
      <c r="W10311" s="56" t="s">
        <v>7820</v>
      </c>
      <c r="X10311" s="56" t="s">
        <v>50936</v>
      </c>
      <c r="Y10311" s="56"/>
      <c r="Z10311" s="56" t="s">
        <v>50937</v>
      </c>
      <c r="AA10311" s="56" t="s">
        <v>50938</v>
      </c>
      <c r="AB10311" s="56" t="s">
        <v>50939</v>
      </c>
      <c r="AC10311" s="56" t="s">
        <v>7326</v>
      </c>
      <c r="AD10311" s="90" t="str">
        <f t="shared" si="323"/>
        <v>NA</v>
      </c>
      <c r="AE10311" s="90"/>
      <c r="AF10311" s="90"/>
      <c r="AG10311" s="90"/>
    </row>
    <row r="10312" spans="1:33">
      <c r="A10312" s="56" t="s">
        <v>56472</v>
      </c>
      <c r="B10312" s="56" t="s">
        <v>54850</v>
      </c>
      <c r="C10312" s="56" t="s">
        <v>54851</v>
      </c>
      <c r="D10312" s="56" t="s">
        <v>7841</v>
      </c>
      <c r="E10312" s="56" t="s">
        <v>508</v>
      </c>
      <c r="F10312" s="56" t="s">
        <v>22</v>
      </c>
      <c r="G10312" s="56"/>
      <c r="H10312" s="56" t="s">
        <v>54852</v>
      </c>
      <c r="I10312" s="56" t="s">
        <v>54853</v>
      </c>
      <c r="J10312" s="56" t="s">
        <v>54854</v>
      </c>
      <c r="K10312" s="56" t="s">
        <v>7326</v>
      </c>
      <c r="L10312" s="90" t="str">
        <f t="shared" si="322"/>
        <v>NA</v>
      </c>
      <c r="M10312" s="90"/>
      <c r="O10312" s="91"/>
      <c r="P10312" s="56"/>
      <c r="Q10312" s="56"/>
      <c r="R10312" s="56"/>
      <c r="S10312" s="56"/>
      <c r="T10312" s="56" t="s">
        <v>50940</v>
      </c>
      <c r="U10312" s="56" t="s">
        <v>50941</v>
      </c>
      <c r="V10312" s="56" t="s">
        <v>50942</v>
      </c>
      <c r="W10312" s="56" t="s">
        <v>7820</v>
      </c>
      <c r="X10312" s="56" t="s">
        <v>50936</v>
      </c>
      <c r="Y10312" s="56"/>
      <c r="Z10312" s="56" t="s">
        <v>50937</v>
      </c>
      <c r="AA10312" s="56" t="s">
        <v>50938</v>
      </c>
      <c r="AB10312" s="56" t="s">
        <v>50943</v>
      </c>
      <c r="AC10312" s="56" t="s">
        <v>7326</v>
      </c>
      <c r="AD10312" s="90" t="str">
        <f t="shared" si="323"/>
        <v>NA</v>
      </c>
      <c r="AE10312" s="90"/>
      <c r="AF10312" s="90"/>
      <c r="AG10312" s="90"/>
    </row>
    <row r="10313" spans="1:33">
      <c r="A10313" s="56" t="s">
        <v>54855</v>
      </c>
      <c r="B10313" s="56" t="s">
        <v>54856</v>
      </c>
      <c r="C10313" s="56" t="s">
        <v>54851</v>
      </c>
      <c r="D10313" s="56" t="s">
        <v>7841</v>
      </c>
      <c r="E10313" s="56" t="s">
        <v>5110</v>
      </c>
      <c r="F10313" s="56" t="s">
        <v>22</v>
      </c>
      <c r="G10313" s="56"/>
      <c r="H10313" s="56" t="s">
        <v>54857</v>
      </c>
      <c r="I10313" s="56" t="s">
        <v>54858</v>
      </c>
      <c r="J10313" s="56"/>
      <c r="K10313" s="56" t="s">
        <v>7326</v>
      </c>
      <c r="L10313" s="90" t="str">
        <f t="shared" si="322"/>
        <v>NA</v>
      </c>
      <c r="M10313" s="90"/>
      <c r="O10313" s="91"/>
      <c r="P10313" s="56"/>
      <c r="Q10313" s="56"/>
      <c r="R10313" s="56"/>
      <c r="S10313" s="56"/>
      <c r="T10313" s="56" t="s">
        <v>50944</v>
      </c>
      <c r="U10313" s="56" t="s">
        <v>50945</v>
      </c>
      <c r="V10313" s="56" t="s">
        <v>50946</v>
      </c>
      <c r="W10313" s="56" t="s">
        <v>7820</v>
      </c>
      <c r="X10313" s="56" t="s">
        <v>50936</v>
      </c>
      <c r="Y10313" s="56"/>
      <c r="Z10313" s="56" t="s">
        <v>50947</v>
      </c>
      <c r="AA10313" s="56" t="s">
        <v>50938</v>
      </c>
      <c r="AB10313" s="56" t="s">
        <v>50944</v>
      </c>
      <c r="AC10313" s="56" t="s">
        <v>7326</v>
      </c>
      <c r="AD10313" s="90" t="str">
        <f t="shared" si="323"/>
        <v>NA</v>
      </c>
      <c r="AE10313" s="90"/>
      <c r="AF10313" s="90"/>
      <c r="AG10313" s="90"/>
    </row>
    <row r="10314" spans="1:33">
      <c r="A10314" s="56" t="s">
        <v>54859</v>
      </c>
      <c r="B10314" s="56" t="s">
        <v>54860</v>
      </c>
      <c r="C10314" s="56" t="s">
        <v>10060</v>
      </c>
      <c r="D10314" s="56" t="s">
        <v>7841</v>
      </c>
      <c r="E10314" s="56" t="s">
        <v>18665</v>
      </c>
      <c r="F10314" s="56" t="s">
        <v>22</v>
      </c>
      <c r="G10314" s="56"/>
      <c r="H10314" s="56" t="s">
        <v>54861</v>
      </c>
      <c r="I10314" s="56" t="s">
        <v>54862</v>
      </c>
      <c r="J10314" s="56"/>
      <c r="K10314" s="56" t="s">
        <v>7326</v>
      </c>
      <c r="L10314" s="90" t="str">
        <f t="shared" si="322"/>
        <v>NA</v>
      </c>
      <c r="M10314" s="90"/>
      <c r="O10314" s="91"/>
      <c r="P10314" s="56"/>
      <c r="Q10314" s="56"/>
      <c r="R10314" s="56"/>
      <c r="S10314" s="56"/>
      <c r="T10314" s="56" t="s">
        <v>50948</v>
      </c>
      <c r="U10314" s="56" t="s">
        <v>50949</v>
      </c>
      <c r="V10314" s="56" t="s">
        <v>50950</v>
      </c>
      <c r="W10314" s="56" t="s">
        <v>7820</v>
      </c>
      <c r="X10314" s="56" t="s">
        <v>11596</v>
      </c>
      <c r="Y10314" s="56"/>
      <c r="Z10314" s="56" t="s">
        <v>50951</v>
      </c>
      <c r="AA10314" s="56" t="s">
        <v>50952</v>
      </c>
      <c r="AB10314" s="56" t="s">
        <v>50948</v>
      </c>
      <c r="AC10314" s="56" t="s">
        <v>7326</v>
      </c>
      <c r="AD10314" s="90" t="str">
        <f t="shared" si="323"/>
        <v>NA</v>
      </c>
      <c r="AE10314" s="90"/>
      <c r="AF10314" s="90"/>
      <c r="AG10314" s="90"/>
    </row>
    <row r="10315" spans="1:33">
      <c r="A10315" s="56" t="s">
        <v>54863</v>
      </c>
      <c r="B10315" s="56" t="s">
        <v>54864</v>
      </c>
      <c r="C10315" s="56" t="s">
        <v>54865</v>
      </c>
      <c r="D10315" s="56" t="s">
        <v>7841</v>
      </c>
      <c r="E10315" s="56" t="s">
        <v>27161</v>
      </c>
      <c r="F10315" s="56" t="s">
        <v>22</v>
      </c>
      <c r="G10315" s="56"/>
      <c r="H10315" s="56" t="s">
        <v>54866</v>
      </c>
      <c r="I10315" s="56" t="s">
        <v>54867</v>
      </c>
      <c r="J10315" s="56"/>
      <c r="K10315" s="56" t="s">
        <v>7326</v>
      </c>
      <c r="L10315" s="90" t="str">
        <f t="shared" si="322"/>
        <v>NA</v>
      </c>
      <c r="M10315" s="90"/>
      <c r="O10315" s="91"/>
      <c r="P10315" s="56"/>
      <c r="Q10315" s="56"/>
      <c r="R10315" s="56"/>
      <c r="S10315" s="56"/>
      <c r="T10315" s="56" t="s">
        <v>50953</v>
      </c>
      <c r="U10315" s="56" t="s">
        <v>50954</v>
      </c>
      <c r="V10315" s="56" t="s">
        <v>50955</v>
      </c>
      <c r="W10315" s="56" t="s">
        <v>7820</v>
      </c>
      <c r="X10315" s="56" t="s">
        <v>11596</v>
      </c>
      <c r="Y10315" s="56"/>
      <c r="Z10315" s="56" t="s">
        <v>50951</v>
      </c>
      <c r="AA10315" s="56" t="s">
        <v>50952</v>
      </c>
      <c r="AB10315" s="56" t="s">
        <v>50953</v>
      </c>
      <c r="AC10315" s="56" t="s">
        <v>7326</v>
      </c>
      <c r="AD10315" s="90" t="str">
        <f t="shared" si="323"/>
        <v>NA</v>
      </c>
      <c r="AE10315" s="90"/>
      <c r="AF10315" s="90"/>
      <c r="AG10315" s="90"/>
    </row>
    <row r="10316" spans="1:33">
      <c r="A10316" s="56" t="s">
        <v>54868</v>
      </c>
      <c r="B10316" s="56" t="s">
        <v>54869</v>
      </c>
      <c r="C10316" s="56" t="s">
        <v>9423</v>
      </c>
      <c r="D10316" s="56" t="s">
        <v>7841</v>
      </c>
      <c r="E10316" s="56" t="s">
        <v>46815</v>
      </c>
      <c r="F10316" s="56" t="s">
        <v>22</v>
      </c>
      <c r="G10316" s="56"/>
      <c r="H10316" s="56" t="s">
        <v>54870</v>
      </c>
      <c r="I10316" s="56" t="s">
        <v>54871</v>
      </c>
      <c r="J10316" s="56" t="s">
        <v>54868</v>
      </c>
      <c r="K10316" s="56" t="s">
        <v>7326</v>
      </c>
      <c r="L10316" s="90" t="str">
        <f t="shared" si="322"/>
        <v>NA</v>
      </c>
      <c r="M10316" s="90"/>
      <c r="O10316" s="91"/>
      <c r="P10316" s="56"/>
      <c r="Q10316" s="56"/>
      <c r="R10316" s="56"/>
      <c r="S10316" s="56"/>
      <c r="T10316" s="56" t="s">
        <v>50956</v>
      </c>
      <c r="U10316" s="56" t="s">
        <v>50957</v>
      </c>
      <c r="V10316" s="56" t="s">
        <v>50958</v>
      </c>
      <c r="W10316" s="56" t="s">
        <v>7820</v>
      </c>
      <c r="X10316" s="56" t="s">
        <v>11596</v>
      </c>
      <c r="Y10316" s="56"/>
      <c r="Z10316" s="56" t="s">
        <v>50951</v>
      </c>
      <c r="AA10316" s="56" t="s">
        <v>50952</v>
      </c>
      <c r="AB10316" s="56" t="s">
        <v>50956</v>
      </c>
      <c r="AC10316" s="56" t="s">
        <v>7326</v>
      </c>
      <c r="AD10316" s="90" t="str">
        <f t="shared" si="323"/>
        <v>NA</v>
      </c>
      <c r="AE10316" s="90"/>
      <c r="AF10316" s="90"/>
      <c r="AG10316" s="90"/>
    </row>
    <row r="10317" spans="1:33">
      <c r="A10317" s="56" t="s">
        <v>54872</v>
      </c>
      <c r="B10317" s="56" t="s">
        <v>54873</v>
      </c>
      <c r="C10317" s="56" t="s">
        <v>54874</v>
      </c>
      <c r="D10317" s="56" t="s">
        <v>7841</v>
      </c>
      <c r="E10317" s="56" t="s">
        <v>10151</v>
      </c>
      <c r="F10317" s="56" t="s">
        <v>22</v>
      </c>
      <c r="G10317" s="56"/>
      <c r="H10317" s="56" t="s">
        <v>54875</v>
      </c>
      <c r="I10317" s="56" t="s">
        <v>54876</v>
      </c>
      <c r="J10317" s="56" t="s">
        <v>54877</v>
      </c>
      <c r="K10317" s="56" t="s">
        <v>7326</v>
      </c>
      <c r="L10317" s="90" t="str">
        <f t="shared" si="322"/>
        <v>NA</v>
      </c>
      <c r="M10317" s="90"/>
      <c r="O10317" s="91"/>
      <c r="P10317" s="56"/>
      <c r="Q10317" s="56"/>
      <c r="R10317" s="56"/>
      <c r="S10317" s="56"/>
      <c r="T10317" s="56" t="s">
        <v>50959</v>
      </c>
      <c r="U10317" s="56" t="s">
        <v>50960</v>
      </c>
      <c r="V10317" s="56" t="s">
        <v>50961</v>
      </c>
      <c r="W10317" s="56" t="s">
        <v>7820</v>
      </c>
      <c r="X10317" s="56" t="s">
        <v>11596</v>
      </c>
      <c r="Y10317" s="56"/>
      <c r="Z10317" s="56" t="s">
        <v>50951</v>
      </c>
      <c r="AA10317" s="56" t="s">
        <v>50952</v>
      </c>
      <c r="AB10317" s="56" t="s">
        <v>50959</v>
      </c>
      <c r="AC10317" s="56" t="s">
        <v>7326</v>
      </c>
      <c r="AD10317" s="90" t="str">
        <f t="shared" si="323"/>
        <v>NA</v>
      </c>
      <c r="AE10317" s="90"/>
      <c r="AF10317" s="90"/>
      <c r="AG10317" s="90"/>
    </row>
    <row r="10318" spans="1:33">
      <c r="A10318" s="56" t="s">
        <v>54878</v>
      </c>
      <c r="B10318" s="56" t="s">
        <v>54879</v>
      </c>
      <c r="C10318" s="56" t="s">
        <v>54880</v>
      </c>
      <c r="D10318" s="56" t="s">
        <v>7841</v>
      </c>
      <c r="E10318" s="56" t="s">
        <v>10151</v>
      </c>
      <c r="F10318" s="56" t="s">
        <v>22</v>
      </c>
      <c r="G10318" s="56"/>
      <c r="H10318" s="56" t="s">
        <v>54875</v>
      </c>
      <c r="I10318" s="56" t="s">
        <v>54876</v>
      </c>
      <c r="J10318" s="56"/>
      <c r="K10318" s="56" t="s">
        <v>7326</v>
      </c>
      <c r="L10318" s="90" t="str">
        <f t="shared" si="322"/>
        <v>NA</v>
      </c>
      <c r="M10318" s="90"/>
      <c r="O10318" s="91"/>
      <c r="P10318" s="56"/>
      <c r="Q10318" s="56"/>
      <c r="R10318" s="56"/>
      <c r="S10318" s="56"/>
      <c r="T10318" s="56" t="s">
        <v>50962</v>
      </c>
      <c r="U10318" s="56" t="s">
        <v>50963</v>
      </c>
      <c r="V10318" s="56" t="s">
        <v>50964</v>
      </c>
      <c r="W10318" s="56" t="s">
        <v>7820</v>
      </c>
      <c r="X10318" s="56" t="s">
        <v>34572</v>
      </c>
      <c r="Y10318" s="56"/>
      <c r="Z10318" s="56" t="s">
        <v>50965</v>
      </c>
      <c r="AA10318" s="56" t="s">
        <v>50966</v>
      </c>
      <c r="AB10318" s="56" t="s">
        <v>50967</v>
      </c>
      <c r="AC10318" s="56" t="s">
        <v>7326</v>
      </c>
      <c r="AD10318" s="90" t="str">
        <f t="shared" si="323"/>
        <v>NA</v>
      </c>
      <c r="AE10318" s="90"/>
      <c r="AF10318" s="90"/>
      <c r="AG10318" s="90"/>
    </row>
    <row r="10319" spans="1:33">
      <c r="A10319" s="56" t="s">
        <v>54881</v>
      </c>
      <c r="B10319" s="56" t="s">
        <v>54882</v>
      </c>
      <c r="C10319" s="56" t="s">
        <v>9423</v>
      </c>
      <c r="D10319" s="56" t="s">
        <v>7841</v>
      </c>
      <c r="E10319" s="56" t="s">
        <v>54883</v>
      </c>
      <c r="F10319" s="56" t="s">
        <v>22</v>
      </c>
      <c r="G10319" s="56"/>
      <c r="H10319" s="56" t="s">
        <v>54884</v>
      </c>
      <c r="I10319" s="56" t="s">
        <v>54885</v>
      </c>
      <c r="J10319" s="56"/>
      <c r="K10319" s="56" t="s">
        <v>7326</v>
      </c>
      <c r="L10319" s="90" t="str">
        <f t="shared" si="322"/>
        <v>NA</v>
      </c>
      <c r="M10319" s="90"/>
      <c r="O10319" s="91"/>
      <c r="P10319" s="56"/>
      <c r="Q10319" s="56"/>
      <c r="R10319" s="56"/>
      <c r="S10319" s="56"/>
      <c r="T10319" s="56" t="s">
        <v>50968</v>
      </c>
      <c r="U10319" s="56" t="s">
        <v>50969</v>
      </c>
      <c r="V10319" s="56" t="s">
        <v>50970</v>
      </c>
      <c r="W10319" s="56" t="s">
        <v>7820</v>
      </c>
      <c r="X10319" s="56" t="s">
        <v>34572</v>
      </c>
      <c r="Y10319" s="56"/>
      <c r="Z10319" s="56" t="s">
        <v>50971</v>
      </c>
      <c r="AA10319" s="56" t="s">
        <v>50966</v>
      </c>
      <c r="AB10319" s="56" t="s">
        <v>50972</v>
      </c>
      <c r="AC10319" s="56" t="s">
        <v>7326</v>
      </c>
      <c r="AD10319" s="90" t="str">
        <f t="shared" si="323"/>
        <v>NA</v>
      </c>
      <c r="AE10319" s="90"/>
      <c r="AF10319" s="90"/>
      <c r="AG10319" s="90"/>
    </row>
    <row r="10320" spans="1:33">
      <c r="A10320" s="56" t="s">
        <v>54886</v>
      </c>
      <c r="B10320" s="56" t="s">
        <v>54887</v>
      </c>
      <c r="C10320" s="56" t="s">
        <v>53599</v>
      </c>
      <c r="D10320" s="56" t="s">
        <v>7841</v>
      </c>
      <c r="E10320" s="56" t="s">
        <v>5238</v>
      </c>
      <c r="F10320" s="56" t="s">
        <v>22</v>
      </c>
      <c r="G10320" s="56"/>
      <c r="H10320" s="56" t="s">
        <v>54888</v>
      </c>
      <c r="I10320" s="56" t="s">
        <v>54889</v>
      </c>
      <c r="J10320" s="56" t="s">
        <v>54890</v>
      </c>
      <c r="K10320" s="56" t="s">
        <v>7326</v>
      </c>
      <c r="L10320" s="90" t="str">
        <f t="shared" si="322"/>
        <v>NA</v>
      </c>
      <c r="M10320" s="90"/>
      <c r="O10320" s="91"/>
      <c r="P10320" s="56"/>
      <c r="Q10320" s="56"/>
      <c r="R10320" s="56"/>
      <c r="S10320" s="56"/>
      <c r="T10320" s="56" t="s">
        <v>50973</v>
      </c>
      <c r="U10320" s="56" t="s">
        <v>50974</v>
      </c>
      <c r="V10320" s="56" t="s">
        <v>50975</v>
      </c>
      <c r="W10320" s="56" t="s">
        <v>7820</v>
      </c>
      <c r="X10320" s="56" t="s">
        <v>34572</v>
      </c>
      <c r="Y10320" s="56"/>
      <c r="Z10320" s="56" t="s">
        <v>50971</v>
      </c>
      <c r="AA10320" s="56" t="s">
        <v>50966</v>
      </c>
      <c r="AB10320" s="56"/>
      <c r="AC10320" s="56" t="s">
        <v>7326</v>
      </c>
      <c r="AD10320" s="90" t="str">
        <f t="shared" si="323"/>
        <v>NA</v>
      </c>
      <c r="AE10320" s="90"/>
      <c r="AF10320" s="90"/>
      <c r="AG10320" s="90"/>
    </row>
    <row r="10321" spans="1:33">
      <c r="A10321" s="56" t="s">
        <v>54891</v>
      </c>
      <c r="B10321" s="56" t="s">
        <v>54892</v>
      </c>
      <c r="C10321" s="56" t="s">
        <v>53779</v>
      </c>
      <c r="D10321" s="56" t="s">
        <v>7841</v>
      </c>
      <c r="E10321" s="56" t="s">
        <v>46889</v>
      </c>
      <c r="F10321" s="56" t="s">
        <v>22</v>
      </c>
      <c r="G10321" s="56"/>
      <c r="H10321" s="56" t="s">
        <v>54893</v>
      </c>
      <c r="I10321" s="56" t="s">
        <v>54894</v>
      </c>
      <c r="J10321" s="56" t="s">
        <v>54895</v>
      </c>
      <c r="K10321" s="56" t="s">
        <v>7326</v>
      </c>
      <c r="L10321" s="90" t="str">
        <f t="shared" si="322"/>
        <v>NA</v>
      </c>
      <c r="M10321" s="90"/>
      <c r="O10321" s="91"/>
      <c r="P10321" s="56"/>
      <c r="Q10321" s="56"/>
      <c r="R10321" s="56"/>
      <c r="S10321" s="56"/>
      <c r="T10321" s="56" t="s">
        <v>50976</v>
      </c>
      <c r="U10321" s="56" t="s">
        <v>50977</v>
      </c>
      <c r="V10321" s="56" t="s">
        <v>50978</v>
      </c>
      <c r="W10321" s="56" t="s">
        <v>7820</v>
      </c>
      <c r="X10321" s="56" t="s">
        <v>34572</v>
      </c>
      <c r="Y10321" s="56"/>
      <c r="Z10321" s="56" t="s">
        <v>50965</v>
      </c>
      <c r="AA10321" s="56" t="s">
        <v>50966</v>
      </c>
      <c r="AB10321" s="56"/>
      <c r="AC10321" s="56" t="s">
        <v>7326</v>
      </c>
      <c r="AD10321" s="90" t="str">
        <f t="shared" si="323"/>
        <v>NA</v>
      </c>
      <c r="AE10321" s="90"/>
      <c r="AF10321" s="90"/>
      <c r="AG10321" s="90"/>
    </row>
    <row r="10322" spans="1:33">
      <c r="A10322" s="56" t="s">
        <v>54896</v>
      </c>
      <c r="B10322" s="56" t="s">
        <v>54897</v>
      </c>
      <c r="C10322" s="56" t="s">
        <v>42690</v>
      </c>
      <c r="D10322" s="56" t="s">
        <v>7841</v>
      </c>
      <c r="E10322" s="56" t="s">
        <v>46889</v>
      </c>
      <c r="F10322" s="56" t="s">
        <v>22</v>
      </c>
      <c r="G10322" s="56"/>
      <c r="H10322" s="56" t="s">
        <v>54893</v>
      </c>
      <c r="I10322" s="56" t="s">
        <v>54894</v>
      </c>
      <c r="J10322" s="56" t="s">
        <v>54898</v>
      </c>
      <c r="K10322" s="56" t="s">
        <v>7326</v>
      </c>
      <c r="L10322" s="90" t="str">
        <f t="shared" si="322"/>
        <v>NA</v>
      </c>
      <c r="M10322" s="90"/>
      <c r="O10322" s="91"/>
      <c r="P10322" s="56"/>
      <c r="Q10322" s="56"/>
      <c r="R10322" s="56"/>
      <c r="S10322" s="56"/>
      <c r="T10322" s="56" t="s">
        <v>50979</v>
      </c>
      <c r="U10322" s="56" t="s">
        <v>50980</v>
      </c>
      <c r="V10322" s="56" t="s">
        <v>50970</v>
      </c>
      <c r="W10322" s="56" t="s">
        <v>7820</v>
      </c>
      <c r="X10322" s="56" t="s">
        <v>34572</v>
      </c>
      <c r="Y10322" s="56"/>
      <c r="Z10322" s="56" t="s">
        <v>50965</v>
      </c>
      <c r="AA10322" s="56" t="s">
        <v>50966</v>
      </c>
      <c r="AB10322" s="56"/>
      <c r="AC10322" s="56" t="s">
        <v>7326</v>
      </c>
      <c r="AD10322" s="90" t="str">
        <f t="shared" si="323"/>
        <v>NA</v>
      </c>
      <c r="AE10322" s="90"/>
      <c r="AF10322" s="90"/>
      <c r="AG10322" s="90"/>
    </row>
    <row r="10323" spans="1:33">
      <c r="A10323" s="56" t="s">
        <v>54899</v>
      </c>
      <c r="B10323" s="56" t="s">
        <v>54900</v>
      </c>
      <c r="C10323" s="56" t="s">
        <v>9836</v>
      </c>
      <c r="D10323" s="56" t="s">
        <v>7841</v>
      </c>
      <c r="E10323" s="56" t="s">
        <v>27605</v>
      </c>
      <c r="F10323" s="56" t="s">
        <v>22</v>
      </c>
      <c r="G10323" s="56"/>
      <c r="H10323" s="56" t="s">
        <v>54901</v>
      </c>
      <c r="I10323" s="56" t="s">
        <v>54902</v>
      </c>
      <c r="J10323" s="56" t="s">
        <v>54903</v>
      </c>
      <c r="K10323" s="56" t="s">
        <v>7326</v>
      </c>
      <c r="L10323" s="90" t="str">
        <f t="shared" si="322"/>
        <v>NA</v>
      </c>
      <c r="M10323" s="90"/>
      <c r="O10323" s="91"/>
      <c r="P10323" s="56"/>
      <c r="Q10323" s="56"/>
      <c r="R10323" s="56"/>
      <c r="S10323" s="56"/>
      <c r="T10323" s="56" t="s">
        <v>50981</v>
      </c>
      <c r="U10323" s="56" t="s">
        <v>50982</v>
      </c>
      <c r="V10323" s="56" t="s">
        <v>50983</v>
      </c>
      <c r="W10323" s="56" t="s">
        <v>7820</v>
      </c>
      <c r="X10323" s="56" t="s">
        <v>34572</v>
      </c>
      <c r="Y10323" s="56"/>
      <c r="Z10323" s="56" t="s">
        <v>50965</v>
      </c>
      <c r="AA10323" s="56" t="s">
        <v>50966</v>
      </c>
      <c r="AB10323" s="56"/>
      <c r="AC10323" s="56" t="s">
        <v>7326</v>
      </c>
      <c r="AD10323" s="90" t="str">
        <f t="shared" si="323"/>
        <v>NA</v>
      </c>
      <c r="AE10323" s="90"/>
      <c r="AF10323" s="90"/>
      <c r="AG10323" s="90"/>
    </row>
    <row r="10324" spans="1:33">
      <c r="A10324" s="56" t="s">
        <v>54904</v>
      </c>
      <c r="B10324" s="56" t="s">
        <v>54905</v>
      </c>
      <c r="C10324" s="56" t="s">
        <v>10186</v>
      </c>
      <c r="D10324" s="56" t="s">
        <v>7841</v>
      </c>
      <c r="E10324" s="56" t="s">
        <v>2437</v>
      </c>
      <c r="F10324" s="56" t="s">
        <v>22</v>
      </c>
      <c r="G10324" s="56"/>
      <c r="H10324" s="56" t="s">
        <v>54906</v>
      </c>
      <c r="I10324" s="56" t="s">
        <v>54907</v>
      </c>
      <c r="J10324" s="56"/>
      <c r="K10324" s="56" t="s">
        <v>7326</v>
      </c>
      <c r="L10324" s="90" t="str">
        <f t="shared" si="322"/>
        <v>NA</v>
      </c>
      <c r="M10324" s="90"/>
      <c r="O10324" s="91"/>
      <c r="P10324" s="56"/>
      <c r="Q10324" s="56"/>
      <c r="R10324" s="56"/>
      <c r="S10324" s="56"/>
      <c r="T10324" s="56" t="s">
        <v>50984</v>
      </c>
      <c r="U10324" s="56" t="s">
        <v>50985</v>
      </c>
      <c r="V10324" s="56" t="s">
        <v>50986</v>
      </c>
      <c r="W10324" s="56" t="s">
        <v>7820</v>
      </c>
      <c r="X10324" s="56" t="s">
        <v>34572</v>
      </c>
      <c r="Y10324" s="56"/>
      <c r="Z10324" s="56" t="s">
        <v>50971</v>
      </c>
      <c r="AA10324" s="56" t="s">
        <v>50966</v>
      </c>
      <c r="AB10324" s="56" t="s">
        <v>50987</v>
      </c>
      <c r="AC10324" s="56" t="s">
        <v>7326</v>
      </c>
      <c r="AD10324" s="90" t="str">
        <f t="shared" si="323"/>
        <v>NA</v>
      </c>
      <c r="AE10324" s="90"/>
      <c r="AF10324" s="90"/>
      <c r="AG10324" s="90"/>
    </row>
    <row r="10325" spans="1:33">
      <c r="A10325" s="56" t="s">
        <v>54908</v>
      </c>
      <c r="B10325" s="56" t="s">
        <v>54909</v>
      </c>
      <c r="C10325" s="56" t="s">
        <v>10195</v>
      </c>
      <c r="D10325" s="56" t="s">
        <v>7841</v>
      </c>
      <c r="E10325" s="56" t="s">
        <v>10196</v>
      </c>
      <c r="F10325" s="56" t="s">
        <v>22</v>
      </c>
      <c r="G10325" s="56"/>
      <c r="H10325" s="56" t="s">
        <v>54910</v>
      </c>
      <c r="I10325" s="56" t="s">
        <v>54911</v>
      </c>
      <c r="J10325" s="56"/>
      <c r="K10325" s="56" t="s">
        <v>7326</v>
      </c>
      <c r="L10325" s="90" t="str">
        <f t="shared" si="322"/>
        <v>NA</v>
      </c>
      <c r="M10325" s="90"/>
      <c r="O10325" s="91"/>
      <c r="P10325" s="56"/>
      <c r="Q10325" s="56"/>
      <c r="R10325" s="56"/>
      <c r="S10325" s="56"/>
      <c r="T10325" s="56" t="s">
        <v>50988</v>
      </c>
      <c r="U10325" s="56" t="s">
        <v>50989</v>
      </c>
      <c r="V10325" s="56" t="s">
        <v>50990</v>
      </c>
      <c r="W10325" s="56" t="s">
        <v>7820</v>
      </c>
      <c r="X10325" s="56" t="s">
        <v>34572</v>
      </c>
      <c r="Y10325" s="56"/>
      <c r="Z10325" s="56" t="s">
        <v>50965</v>
      </c>
      <c r="AA10325" s="56" t="s">
        <v>50966</v>
      </c>
      <c r="AB10325" s="56"/>
      <c r="AC10325" s="56" t="s">
        <v>7326</v>
      </c>
      <c r="AD10325" s="90" t="str">
        <f t="shared" si="323"/>
        <v>NA</v>
      </c>
      <c r="AE10325" s="90"/>
      <c r="AF10325" s="90"/>
      <c r="AG10325" s="90"/>
    </row>
    <row r="10326" spans="1:33">
      <c r="A10326" s="56" t="s">
        <v>56473</v>
      </c>
      <c r="B10326" s="56" t="s">
        <v>54912</v>
      </c>
      <c r="C10326" s="56" t="s">
        <v>9836</v>
      </c>
      <c r="D10326" s="56" t="s">
        <v>7841</v>
      </c>
      <c r="E10326" s="56" t="s">
        <v>10538</v>
      </c>
      <c r="F10326" s="56" t="s">
        <v>22</v>
      </c>
      <c r="G10326" s="56"/>
      <c r="H10326" s="56" t="s">
        <v>54913</v>
      </c>
      <c r="I10326" s="56" t="s">
        <v>54914</v>
      </c>
      <c r="J10326" s="56" t="s">
        <v>54915</v>
      </c>
      <c r="K10326" s="56" t="s">
        <v>7326</v>
      </c>
      <c r="L10326" s="90" t="str">
        <f t="shared" si="322"/>
        <v>NA</v>
      </c>
      <c r="M10326" s="90"/>
      <c r="O10326" s="91"/>
      <c r="P10326" s="56"/>
      <c r="Q10326" s="56"/>
      <c r="R10326" s="56"/>
      <c r="S10326" s="56"/>
      <c r="T10326" s="56" t="s">
        <v>50991</v>
      </c>
      <c r="U10326" s="56" t="s">
        <v>50992</v>
      </c>
      <c r="V10326" s="56" t="s">
        <v>50993</v>
      </c>
      <c r="W10326" s="56" t="s">
        <v>7820</v>
      </c>
      <c r="X10326" s="56" t="s">
        <v>34572</v>
      </c>
      <c r="Y10326" s="56"/>
      <c r="Z10326" s="56" t="s">
        <v>50965</v>
      </c>
      <c r="AA10326" s="56" t="s">
        <v>50966</v>
      </c>
      <c r="AB10326" s="56" t="s">
        <v>50994</v>
      </c>
      <c r="AC10326" s="56" t="s">
        <v>7326</v>
      </c>
      <c r="AD10326" s="90" t="str">
        <f t="shared" si="323"/>
        <v>NA</v>
      </c>
      <c r="AE10326" s="90"/>
      <c r="AF10326" s="90"/>
      <c r="AG10326" s="90"/>
    </row>
    <row r="10327" spans="1:33">
      <c r="A10327" s="56" t="s">
        <v>54916</v>
      </c>
      <c r="B10327" s="56" t="s">
        <v>54917</v>
      </c>
      <c r="C10327" s="56" t="s">
        <v>9836</v>
      </c>
      <c r="D10327" s="56" t="s">
        <v>7841</v>
      </c>
      <c r="E10327" s="56" t="s">
        <v>10549</v>
      </c>
      <c r="F10327" s="56" t="s">
        <v>22</v>
      </c>
      <c r="G10327" s="56"/>
      <c r="H10327" s="56" t="s">
        <v>54918</v>
      </c>
      <c r="I10327" s="56" t="s">
        <v>54919</v>
      </c>
      <c r="J10327" s="56" t="s">
        <v>54920</v>
      </c>
      <c r="K10327" s="56" t="s">
        <v>7326</v>
      </c>
      <c r="L10327" s="90" t="str">
        <f t="shared" si="322"/>
        <v>NA</v>
      </c>
      <c r="M10327" s="90"/>
      <c r="O10327" s="91"/>
      <c r="P10327" s="56"/>
      <c r="Q10327" s="56"/>
      <c r="R10327" s="56"/>
      <c r="S10327" s="56"/>
      <c r="T10327" s="56" t="s">
        <v>50995</v>
      </c>
      <c r="U10327" s="56" t="s">
        <v>50996</v>
      </c>
      <c r="V10327" s="56" t="s">
        <v>50997</v>
      </c>
      <c r="W10327" s="56" t="s">
        <v>7820</v>
      </c>
      <c r="X10327" s="56" t="s">
        <v>34572</v>
      </c>
      <c r="Y10327" s="56"/>
      <c r="Z10327" s="56" t="s">
        <v>50965</v>
      </c>
      <c r="AA10327" s="56" t="s">
        <v>50966</v>
      </c>
      <c r="AB10327" s="56" t="s">
        <v>50995</v>
      </c>
      <c r="AC10327" s="56" t="s">
        <v>7326</v>
      </c>
      <c r="AD10327" s="90" t="str">
        <f t="shared" si="323"/>
        <v>NA</v>
      </c>
      <c r="AE10327" s="90"/>
      <c r="AF10327" s="90"/>
      <c r="AG10327" s="90"/>
    </row>
    <row r="10328" spans="1:33">
      <c r="A10328" s="56" t="s">
        <v>54921</v>
      </c>
      <c r="B10328" s="56" t="s">
        <v>54922</v>
      </c>
      <c r="C10328" s="56" t="s">
        <v>8264</v>
      </c>
      <c r="D10328" s="56" t="s">
        <v>7841</v>
      </c>
      <c r="E10328" s="56" t="s">
        <v>5345</v>
      </c>
      <c r="F10328" s="56" t="s">
        <v>22</v>
      </c>
      <c r="G10328" s="56"/>
      <c r="H10328" s="56" t="s">
        <v>54923</v>
      </c>
      <c r="I10328" s="56" t="s">
        <v>54924</v>
      </c>
      <c r="J10328" s="56" t="s">
        <v>54921</v>
      </c>
      <c r="K10328" s="56" t="s">
        <v>7326</v>
      </c>
      <c r="L10328" s="90" t="str">
        <f t="shared" si="322"/>
        <v>NA</v>
      </c>
      <c r="M10328" s="90"/>
      <c r="O10328" s="91"/>
      <c r="P10328" s="56"/>
      <c r="Q10328" s="56"/>
      <c r="R10328" s="56"/>
      <c r="S10328" s="56"/>
      <c r="T10328" s="56" t="s">
        <v>50998</v>
      </c>
      <c r="U10328" s="56" t="s">
        <v>50999</v>
      </c>
      <c r="V10328" s="56" t="s">
        <v>51000</v>
      </c>
      <c r="W10328" s="56" t="s">
        <v>7820</v>
      </c>
      <c r="X10328" s="56" t="s">
        <v>34572</v>
      </c>
      <c r="Y10328" s="56"/>
      <c r="Z10328" s="56" t="s">
        <v>50965</v>
      </c>
      <c r="AA10328" s="56" t="s">
        <v>50966</v>
      </c>
      <c r="AB10328" s="56" t="s">
        <v>51001</v>
      </c>
      <c r="AC10328" s="56" t="s">
        <v>7326</v>
      </c>
      <c r="AD10328" s="90" t="str">
        <f t="shared" si="323"/>
        <v>NA</v>
      </c>
      <c r="AE10328" s="90"/>
      <c r="AF10328" s="90"/>
      <c r="AG10328" s="90"/>
    </row>
    <row r="10329" spans="1:33">
      <c r="A10329" s="56" t="s">
        <v>54925</v>
      </c>
      <c r="B10329" s="56" t="s">
        <v>54926</v>
      </c>
      <c r="C10329" s="56" t="s">
        <v>10186</v>
      </c>
      <c r="D10329" s="56" t="s">
        <v>7841</v>
      </c>
      <c r="E10329" s="56" t="s">
        <v>54927</v>
      </c>
      <c r="F10329" s="56" t="s">
        <v>22</v>
      </c>
      <c r="G10329" s="56"/>
      <c r="H10329" s="56" t="s">
        <v>54928</v>
      </c>
      <c r="I10329" s="56" t="s">
        <v>54929</v>
      </c>
      <c r="J10329" s="56" t="s">
        <v>54930</v>
      </c>
      <c r="K10329" s="56" t="s">
        <v>7326</v>
      </c>
      <c r="L10329" s="90" t="str">
        <f t="shared" si="322"/>
        <v>NA</v>
      </c>
      <c r="M10329" s="90"/>
      <c r="O10329" s="91"/>
      <c r="P10329" s="56"/>
      <c r="Q10329" s="56"/>
      <c r="R10329" s="56"/>
      <c r="S10329" s="56"/>
      <c r="T10329" s="56" t="s">
        <v>51002</v>
      </c>
      <c r="U10329" s="56" t="s">
        <v>51003</v>
      </c>
      <c r="V10329" s="56" t="s">
        <v>51004</v>
      </c>
      <c r="W10329" s="56" t="s">
        <v>7820</v>
      </c>
      <c r="X10329" s="56" t="s">
        <v>34572</v>
      </c>
      <c r="Y10329" s="56"/>
      <c r="Z10329" s="56" t="s">
        <v>50965</v>
      </c>
      <c r="AA10329" s="56" t="s">
        <v>50966</v>
      </c>
      <c r="AB10329" s="56" t="s">
        <v>51002</v>
      </c>
      <c r="AC10329" s="56" t="s">
        <v>7326</v>
      </c>
      <c r="AD10329" s="90" t="str">
        <f t="shared" si="323"/>
        <v>NA</v>
      </c>
      <c r="AE10329" s="90"/>
      <c r="AF10329" s="90"/>
      <c r="AG10329" s="90"/>
    </row>
    <row r="10330" spans="1:33">
      <c r="A10330" s="56" t="s">
        <v>54931</v>
      </c>
      <c r="B10330" s="56" t="s">
        <v>54932</v>
      </c>
      <c r="C10330" s="56" t="s">
        <v>31184</v>
      </c>
      <c r="D10330" s="56" t="s">
        <v>7841</v>
      </c>
      <c r="E10330" s="56" t="s">
        <v>10676</v>
      </c>
      <c r="F10330" s="56" t="s">
        <v>22</v>
      </c>
      <c r="G10330" s="56"/>
      <c r="H10330" s="56" t="s">
        <v>54933</v>
      </c>
      <c r="I10330" s="56" t="s">
        <v>54934</v>
      </c>
      <c r="J10330" s="56" t="s">
        <v>54935</v>
      </c>
      <c r="K10330" s="56" t="s">
        <v>7326</v>
      </c>
      <c r="L10330" s="90" t="str">
        <f t="shared" si="322"/>
        <v>NA</v>
      </c>
      <c r="M10330" s="90"/>
      <c r="O10330" s="91"/>
      <c r="P10330" s="56"/>
      <c r="Q10330" s="56"/>
      <c r="R10330" s="56"/>
      <c r="S10330" s="56"/>
      <c r="T10330" s="56" t="s">
        <v>51005</v>
      </c>
      <c r="U10330" s="56" t="s">
        <v>51006</v>
      </c>
      <c r="V10330" s="56" t="s">
        <v>51007</v>
      </c>
      <c r="W10330" s="56" t="s">
        <v>7820</v>
      </c>
      <c r="X10330" s="56" t="s">
        <v>51008</v>
      </c>
      <c r="Y10330" s="56"/>
      <c r="Z10330" s="56" t="s">
        <v>51009</v>
      </c>
      <c r="AA10330" s="56" t="s">
        <v>51010</v>
      </c>
      <c r="AB10330" s="56" t="s">
        <v>51011</v>
      </c>
      <c r="AC10330" s="56" t="s">
        <v>7326</v>
      </c>
      <c r="AD10330" s="90" t="str">
        <f t="shared" si="323"/>
        <v>NA</v>
      </c>
      <c r="AE10330" s="90"/>
      <c r="AF10330" s="90"/>
      <c r="AG10330" s="90"/>
    </row>
    <row r="10331" spans="1:33">
      <c r="A10331" s="56" t="s">
        <v>54936</v>
      </c>
      <c r="B10331" s="56" t="s">
        <v>54937</v>
      </c>
      <c r="C10331" s="56" t="s">
        <v>10104</v>
      </c>
      <c r="D10331" s="56" t="s">
        <v>7841</v>
      </c>
      <c r="E10331" s="56" t="s">
        <v>28000</v>
      </c>
      <c r="F10331" s="56" t="s">
        <v>22</v>
      </c>
      <c r="G10331" s="56"/>
      <c r="H10331" s="56" t="s">
        <v>54938</v>
      </c>
      <c r="I10331" s="56" t="s">
        <v>54939</v>
      </c>
      <c r="J10331" s="56" t="s">
        <v>54940</v>
      </c>
      <c r="K10331" s="56" t="s">
        <v>7326</v>
      </c>
      <c r="L10331" s="90" t="str">
        <f t="shared" si="322"/>
        <v>NA</v>
      </c>
      <c r="M10331" s="90"/>
      <c r="O10331" s="91"/>
      <c r="P10331" s="56"/>
      <c r="Q10331" s="56"/>
      <c r="R10331" s="56"/>
      <c r="S10331" s="56"/>
      <c r="T10331" s="56" t="s">
        <v>51012</v>
      </c>
      <c r="U10331" s="56" t="s">
        <v>51013</v>
      </c>
      <c r="V10331" s="56" t="s">
        <v>51014</v>
      </c>
      <c r="W10331" s="56" t="s">
        <v>7820</v>
      </c>
      <c r="X10331" s="56" t="s">
        <v>51008</v>
      </c>
      <c r="Y10331" s="56"/>
      <c r="Z10331" s="56" t="s">
        <v>51015</v>
      </c>
      <c r="AA10331" s="56" t="s">
        <v>51010</v>
      </c>
      <c r="AB10331" s="56" t="s">
        <v>51012</v>
      </c>
      <c r="AC10331" s="56" t="s">
        <v>7326</v>
      </c>
      <c r="AD10331" s="90" t="str">
        <f t="shared" si="323"/>
        <v>NA</v>
      </c>
      <c r="AE10331" s="90"/>
      <c r="AF10331" s="90"/>
      <c r="AG10331" s="90"/>
    </row>
    <row r="10332" spans="1:33">
      <c r="A10332" s="56" t="s">
        <v>54941</v>
      </c>
      <c r="B10332" s="56" t="s">
        <v>54942</v>
      </c>
      <c r="C10332" s="56" t="s">
        <v>54943</v>
      </c>
      <c r="D10332" s="56" t="s">
        <v>7841</v>
      </c>
      <c r="E10332" s="56" t="s">
        <v>47183</v>
      </c>
      <c r="F10332" s="56" t="s">
        <v>22</v>
      </c>
      <c r="G10332" s="56"/>
      <c r="H10332" s="56" t="s">
        <v>54944</v>
      </c>
      <c r="I10332" s="56" t="s">
        <v>54945</v>
      </c>
      <c r="J10332" s="56" t="s">
        <v>54941</v>
      </c>
      <c r="K10332" s="56" t="s">
        <v>7326</v>
      </c>
      <c r="L10332" s="90" t="str">
        <f t="shared" si="322"/>
        <v>NA</v>
      </c>
      <c r="M10332" s="90"/>
      <c r="O10332" s="91"/>
      <c r="P10332" s="56"/>
      <c r="Q10332" s="56"/>
      <c r="R10332" s="56"/>
      <c r="S10332" s="56"/>
      <c r="T10332" s="56" t="s">
        <v>51016</v>
      </c>
      <c r="U10332" s="56" t="s">
        <v>51017</v>
      </c>
      <c r="V10332" s="56" t="s">
        <v>51018</v>
      </c>
      <c r="W10332" s="56" t="s">
        <v>7820</v>
      </c>
      <c r="X10332" s="56" t="s">
        <v>51008</v>
      </c>
      <c r="Y10332" s="56"/>
      <c r="Z10332" s="56" t="s">
        <v>51009</v>
      </c>
      <c r="AA10332" s="56" t="s">
        <v>51010</v>
      </c>
      <c r="AB10332" s="56" t="s">
        <v>51016</v>
      </c>
      <c r="AC10332" s="56" t="s">
        <v>7326</v>
      </c>
      <c r="AD10332" s="90" t="str">
        <f t="shared" si="323"/>
        <v>NA</v>
      </c>
      <c r="AE10332" s="90"/>
      <c r="AF10332" s="90"/>
      <c r="AG10332" s="90"/>
    </row>
    <row r="10333" spans="1:33">
      <c r="A10333" s="56" t="s">
        <v>54946</v>
      </c>
      <c r="B10333" s="56" t="s">
        <v>54947</v>
      </c>
      <c r="C10333" s="56" t="s">
        <v>54948</v>
      </c>
      <c r="D10333" s="56" t="s">
        <v>7841</v>
      </c>
      <c r="E10333" s="56" t="s">
        <v>54949</v>
      </c>
      <c r="F10333" s="56" t="s">
        <v>22</v>
      </c>
      <c r="G10333" s="56"/>
      <c r="H10333" s="56" t="s">
        <v>54950</v>
      </c>
      <c r="I10333" s="56" t="s">
        <v>54951</v>
      </c>
      <c r="J10333" s="56" t="s">
        <v>54952</v>
      </c>
      <c r="K10333" s="56" t="s">
        <v>7326</v>
      </c>
      <c r="L10333" s="90" t="str">
        <f t="shared" si="322"/>
        <v>NA</v>
      </c>
      <c r="M10333" s="90"/>
      <c r="O10333" s="91"/>
      <c r="P10333" s="56"/>
      <c r="Q10333" s="56"/>
      <c r="R10333" s="56"/>
      <c r="S10333" s="56"/>
      <c r="T10333" s="56" t="s">
        <v>51019</v>
      </c>
      <c r="U10333" s="56" t="s">
        <v>51020</v>
      </c>
      <c r="V10333" s="56" t="s">
        <v>51021</v>
      </c>
      <c r="W10333" s="56" t="s">
        <v>7820</v>
      </c>
      <c r="X10333" s="56" t="s">
        <v>51008</v>
      </c>
      <c r="Y10333" s="56"/>
      <c r="Z10333" s="56" t="s">
        <v>51009</v>
      </c>
      <c r="AA10333" s="56" t="s">
        <v>51010</v>
      </c>
      <c r="AB10333" s="56" t="s">
        <v>51019</v>
      </c>
      <c r="AC10333" s="56" t="s">
        <v>7326</v>
      </c>
      <c r="AD10333" s="90" t="str">
        <f t="shared" si="323"/>
        <v>NA</v>
      </c>
      <c r="AE10333" s="90"/>
      <c r="AF10333" s="90"/>
      <c r="AG10333" s="90"/>
    </row>
    <row r="10334" spans="1:33">
      <c r="A10334" s="56" t="s">
        <v>54953</v>
      </c>
      <c r="B10334" s="56" t="s">
        <v>54954</v>
      </c>
      <c r="C10334" s="56" t="s">
        <v>54851</v>
      </c>
      <c r="D10334" s="56" t="s">
        <v>7841</v>
      </c>
      <c r="E10334" s="56" t="s">
        <v>47197</v>
      </c>
      <c r="F10334" s="56" t="s">
        <v>22</v>
      </c>
      <c r="G10334" s="56"/>
      <c r="H10334" s="56" t="s">
        <v>54955</v>
      </c>
      <c r="I10334" s="56" t="s">
        <v>54956</v>
      </c>
      <c r="J10334" s="56" t="s">
        <v>54957</v>
      </c>
      <c r="K10334" s="56" t="s">
        <v>7326</v>
      </c>
      <c r="L10334" s="90" t="str">
        <f t="shared" si="322"/>
        <v>NA</v>
      </c>
      <c r="M10334" s="90"/>
      <c r="O10334" s="91"/>
      <c r="P10334" s="56"/>
      <c r="Q10334" s="56"/>
      <c r="R10334" s="56"/>
      <c r="S10334" s="56"/>
      <c r="T10334" s="56" t="s">
        <v>51022</v>
      </c>
      <c r="U10334" s="56" t="s">
        <v>51023</v>
      </c>
      <c r="V10334" s="56" t="s">
        <v>51024</v>
      </c>
      <c r="W10334" s="56" t="s">
        <v>7820</v>
      </c>
      <c r="X10334" s="56" t="s">
        <v>51008</v>
      </c>
      <c r="Y10334" s="56"/>
      <c r="Z10334" s="56" t="s">
        <v>51015</v>
      </c>
      <c r="AA10334" s="56" t="s">
        <v>51010</v>
      </c>
      <c r="AB10334" s="56" t="s">
        <v>51022</v>
      </c>
      <c r="AC10334" s="56" t="s">
        <v>7326</v>
      </c>
      <c r="AD10334" s="90" t="str">
        <f t="shared" si="323"/>
        <v>NA</v>
      </c>
      <c r="AE10334" s="90"/>
      <c r="AF10334" s="90"/>
      <c r="AG10334" s="90"/>
    </row>
    <row r="10335" spans="1:33">
      <c r="A10335" s="56" t="s">
        <v>54958</v>
      </c>
      <c r="B10335" s="56" t="s">
        <v>54959</v>
      </c>
      <c r="C10335" s="56" t="s">
        <v>54960</v>
      </c>
      <c r="D10335" s="56" t="s">
        <v>7841</v>
      </c>
      <c r="E10335" s="56" t="s">
        <v>10282</v>
      </c>
      <c r="F10335" s="56" t="s">
        <v>22</v>
      </c>
      <c r="G10335" s="56"/>
      <c r="H10335" s="56" t="s">
        <v>54961</v>
      </c>
      <c r="I10335" s="56" t="s">
        <v>54962</v>
      </c>
      <c r="J10335" s="56" t="s">
        <v>54963</v>
      </c>
      <c r="K10335" s="56" t="s">
        <v>7326</v>
      </c>
      <c r="L10335" s="90" t="str">
        <f t="shared" si="322"/>
        <v>NA</v>
      </c>
      <c r="M10335" s="90"/>
      <c r="O10335" s="91"/>
      <c r="P10335" s="56"/>
      <c r="Q10335" s="56"/>
      <c r="R10335" s="56"/>
      <c r="S10335" s="56"/>
      <c r="T10335" s="56" t="s">
        <v>51025</v>
      </c>
      <c r="U10335" s="56" t="s">
        <v>51026</v>
      </c>
      <c r="V10335" s="56" t="s">
        <v>51027</v>
      </c>
      <c r="W10335" s="56" t="s">
        <v>7820</v>
      </c>
      <c r="X10335" s="56" t="s">
        <v>34582</v>
      </c>
      <c r="Y10335" s="56"/>
      <c r="Z10335" s="56" t="s">
        <v>51028</v>
      </c>
      <c r="AA10335" s="56" t="s">
        <v>51029</v>
      </c>
      <c r="AB10335" s="56" t="s">
        <v>51025</v>
      </c>
      <c r="AC10335" s="56" t="s">
        <v>7326</v>
      </c>
      <c r="AD10335" s="90" t="str">
        <f t="shared" si="323"/>
        <v>NA</v>
      </c>
      <c r="AE10335" s="90"/>
      <c r="AF10335" s="90"/>
      <c r="AG10335" s="90"/>
    </row>
    <row r="10336" spans="1:33">
      <c r="A10336" s="56" t="s">
        <v>54964</v>
      </c>
      <c r="B10336" s="56" t="s">
        <v>54965</v>
      </c>
      <c r="C10336" s="56" t="s">
        <v>53618</v>
      </c>
      <c r="D10336" s="56" t="s">
        <v>7841</v>
      </c>
      <c r="E10336" s="56" t="s">
        <v>54966</v>
      </c>
      <c r="F10336" s="56" t="s">
        <v>22</v>
      </c>
      <c r="G10336" s="56"/>
      <c r="H10336" s="56" t="s">
        <v>54967</v>
      </c>
      <c r="I10336" s="56" t="s">
        <v>54968</v>
      </c>
      <c r="J10336" s="56" t="s">
        <v>54964</v>
      </c>
      <c r="K10336" s="56" t="s">
        <v>7326</v>
      </c>
      <c r="L10336" s="90" t="str">
        <f t="shared" si="322"/>
        <v>NA</v>
      </c>
      <c r="M10336" s="90"/>
      <c r="O10336" s="91"/>
      <c r="P10336" s="56"/>
      <c r="Q10336" s="56"/>
      <c r="R10336" s="56"/>
      <c r="S10336" s="56"/>
      <c r="T10336" s="56" t="s">
        <v>51030</v>
      </c>
      <c r="U10336" s="56" t="s">
        <v>51031</v>
      </c>
      <c r="V10336" s="56" t="s">
        <v>51032</v>
      </c>
      <c r="W10336" s="56" t="s">
        <v>7820</v>
      </c>
      <c r="X10336" s="56" t="s">
        <v>34582</v>
      </c>
      <c r="Y10336" s="56"/>
      <c r="Z10336" s="56" t="s">
        <v>51028</v>
      </c>
      <c r="AA10336" s="56" t="s">
        <v>51029</v>
      </c>
      <c r="AB10336" s="56" t="s">
        <v>51030</v>
      </c>
      <c r="AC10336" s="56" t="s">
        <v>7326</v>
      </c>
      <c r="AD10336" s="90" t="str">
        <f t="shared" si="323"/>
        <v>NA</v>
      </c>
      <c r="AE10336" s="90"/>
      <c r="AF10336" s="90"/>
      <c r="AG10336" s="90"/>
    </row>
    <row r="10337" spans="1:33">
      <c r="A10337" s="56" t="s">
        <v>54969</v>
      </c>
      <c r="B10337" s="56" t="s">
        <v>54970</v>
      </c>
      <c r="C10337" s="56" t="s">
        <v>54971</v>
      </c>
      <c r="D10337" s="56" t="s">
        <v>7841</v>
      </c>
      <c r="E10337" s="56" t="s">
        <v>54966</v>
      </c>
      <c r="F10337" s="56" t="s">
        <v>22</v>
      </c>
      <c r="G10337" s="56"/>
      <c r="H10337" s="56" t="s">
        <v>54967</v>
      </c>
      <c r="I10337" s="56" t="s">
        <v>54968</v>
      </c>
      <c r="J10337" s="56" t="s">
        <v>54969</v>
      </c>
      <c r="K10337" s="56" t="s">
        <v>7326</v>
      </c>
      <c r="L10337" s="90" t="str">
        <f t="shared" si="322"/>
        <v>NA</v>
      </c>
      <c r="M10337" s="90"/>
      <c r="O10337" s="91"/>
      <c r="P10337" s="56"/>
      <c r="Q10337" s="56"/>
      <c r="R10337" s="56"/>
      <c r="S10337" s="56"/>
      <c r="T10337" s="56" t="s">
        <v>51033</v>
      </c>
      <c r="U10337" s="56" t="s">
        <v>51034</v>
      </c>
      <c r="V10337" s="56" t="s">
        <v>51035</v>
      </c>
      <c r="W10337" s="56" t="s">
        <v>7820</v>
      </c>
      <c r="X10337" s="56" t="s">
        <v>34582</v>
      </c>
      <c r="Y10337" s="56"/>
      <c r="Z10337" s="56" t="s">
        <v>51028</v>
      </c>
      <c r="AA10337" s="56" t="s">
        <v>51029</v>
      </c>
      <c r="AB10337" s="56" t="s">
        <v>51033</v>
      </c>
      <c r="AC10337" s="56" t="s">
        <v>7326</v>
      </c>
      <c r="AD10337" s="90" t="str">
        <f t="shared" si="323"/>
        <v>NA</v>
      </c>
      <c r="AE10337" s="90"/>
      <c r="AF10337" s="90"/>
      <c r="AG10337" s="90"/>
    </row>
    <row r="10338" spans="1:33">
      <c r="A10338" s="56" t="s">
        <v>54972</v>
      </c>
      <c r="B10338" s="56" t="s">
        <v>54973</v>
      </c>
      <c r="C10338" s="56" t="s">
        <v>54974</v>
      </c>
      <c r="D10338" s="56" t="s">
        <v>7841</v>
      </c>
      <c r="E10338" s="56" t="s">
        <v>54975</v>
      </c>
      <c r="F10338" s="56" t="s">
        <v>22</v>
      </c>
      <c r="G10338" s="56"/>
      <c r="H10338" s="56" t="s">
        <v>54976</v>
      </c>
      <c r="I10338" s="56" t="s">
        <v>54977</v>
      </c>
      <c r="J10338" s="56"/>
      <c r="K10338" s="56" t="s">
        <v>7326</v>
      </c>
      <c r="L10338" s="90" t="str">
        <f t="shared" si="322"/>
        <v>NA</v>
      </c>
      <c r="M10338" s="90"/>
      <c r="O10338" s="91"/>
      <c r="P10338" s="56"/>
      <c r="Q10338" s="56"/>
      <c r="R10338" s="56"/>
      <c r="S10338" s="56"/>
      <c r="T10338" s="56" t="s">
        <v>51036</v>
      </c>
      <c r="U10338" s="56" t="s">
        <v>51037</v>
      </c>
      <c r="V10338" s="56" t="s">
        <v>51038</v>
      </c>
      <c r="W10338" s="56" t="s">
        <v>7820</v>
      </c>
      <c r="X10338" s="56" t="s">
        <v>34582</v>
      </c>
      <c r="Y10338" s="56"/>
      <c r="Z10338" s="56" t="s">
        <v>51039</v>
      </c>
      <c r="AA10338" s="56" t="s">
        <v>51029</v>
      </c>
      <c r="AB10338" s="56" t="s">
        <v>51036</v>
      </c>
      <c r="AC10338" s="56" t="s">
        <v>7326</v>
      </c>
      <c r="AD10338" s="90" t="str">
        <f t="shared" si="323"/>
        <v>NA</v>
      </c>
      <c r="AE10338" s="90"/>
      <c r="AF10338" s="90"/>
      <c r="AG10338" s="90"/>
    </row>
    <row r="10339" spans="1:33">
      <c r="A10339" s="56" t="s">
        <v>56474</v>
      </c>
      <c r="B10339" s="56" t="s">
        <v>54978</v>
      </c>
      <c r="C10339" s="56" t="s">
        <v>54979</v>
      </c>
      <c r="D10339" s="56" t="s">
        <v>7841</v>
      </c>
      <c r="E10339" s="56" t="s">
        <v>54980</v>
      </c>
      <c r="F10339" s="56" t="s">
        <v>22</v>
      </c>
      <c r="G10339" s="56"/>
      <c r="H10339" s="56" t="s">
        <v>54981</v>
      </c>
      <c r="I10339" s="56" t="s">
        <v>54982</v>
      </c>
      <c r="J10339" s="56" t="s">
        <v>54983</v>
      </c>
      <c r="K10339" s="56" t="s">
        <v>7326</v>
      </c>
      <c r="L10339" s="90" t="str">
        <f t="shared" si="322"/>
        <v>NA</v>
      </c>
      <c r="M10339" s="90"/>
      <c r="O10339" s="91"/>
      <c r="P10339" s="56"/>
      <c r="Q10339" s="56"/>
      <c r="R10339" s="56"/>
      <c r="S10339" s="56"/>
      <c r="T10339" s="56" t="s">
        <v>49174</v>
      </c>
      <c r="U10339" s="56" t="s">
        <v>51040</v>
      </c>
      <c r="V10339" s="56" t="s">
        <v>49176</v>
      </c>
      <c r="W10339" s="56" t="s">
        <v>7820</v>
      </c>
      <c r="X10339" s="56" t="s">
        <v>3452</v>
      </c>
      <c r="Y10339" s="56"/>
      <c r="Z10339" s="56" t="s">
        <v>51041</v>
      </c>
      <c r="AA10339" s="56" t="s">
        <v>51042</v>
      </c>
      <c r="AB10339" s="56" t="s">
        <v>51043</v>
      </c>
      <c r="AC10339" s="56" t="s">
        <v>7326</v>
      </c>
      <c r="AD10339" s="90" t="str">
        <f t="shared" si="323"/>
        <v>NA</v>
      </c>
      <c r="AE10339" s="90"/>
      <c r="AF10339" s="90"/>
      <c r="AG10339" s="90"/>
    </row>
    <row r="10340" spans="1:33">
      <c r="A10340" s="56" t="s">
        <v>54984</v>
      </c>
      <c r="B10340" s="56" t="s">
        <v>54985</v>
      </c>
      <c r="C10340" s="56" t="s">
        <v>8264</v>
      </c>
      <c r="D10340" s="56" t="s">
        <v>7841</v>
      </c>
      <c r="E10340" s="56" t="s">
        <v>54980</v>
      </c>
      <c r="F10340" s="56" t="s">
        <v>22</v>
      </c>
      <c r="G10340" s="56"/>
      <c r="H10340" s="56" t="s">
        <v>54981</v>
      </c>
      <c r="I10340" s="56" t="s">
        <v>54982</v>
      </c>
      <c r="J10340" s="56"/>
      <c r="K10340" s="56" t="s">
        <v>7326</v>
      </c>
      <c r="L10340" s="90" t="str">
        <f t="shared" si="322"/>
        <v>NA</v>
      </c>
      <c r="M10340" s="90"/>
      <c r="O10340" s="91"/>
      <c r="P10340" s="56"/>
      <c r="Q10340" s="56"/>
      <c r="R10340" s="56"/>
      <c r="S10340" s="56"/>
      <c r="T10340" s="56" t="s">
        <v>51044</v>
      </c>
      <c r="U10340" s="56" t="s">
        <v>51045</v>
      </c>
      <c r="V10340" s="56" t="s">
        <v>48918</v>
      </c>
      <c r="W10340" s="56" t="s">
        <v>7820</v>
      </c>
      <c r="X10340" s="56" t="s">
        <v>3452</v>
      </c>
      <c r="Y10340" s="56"/>
      <c r="Z10340" s="56" t="s">
        <v>51046</v>
      </c>
      <c r="AA10340" s="56" t="s">
        <v>51042</v>
      </c>
      <c r="AB10340" s="56"/>
      <c r="AC10340" s="56" t="s">
        <v>7326</v>
      </c>
      <c r="AD10340" s="90" t="str">
        <f t="shared" si="323"/>
        <v>NA</v>
      </c>
      <c r="AE10340" s="90"/>
      <c r="AF10340" s="90"/>
      <c r="AG10340" s="90"/>
    </row>
    <row r="10341" spans="1:33">
      <c r="A10341" s="56" t="s">
        <v>54986</v>
      </c>
      <c r="B10341" s="56" t="s">
        <v>54987</v>
      </c>
      <c r="C10341" s="56" t="s">
        <v>54988</v>
      </c>
      <c r="D10341" s="56" t="s">
        <v>7841</v>
      </c>
      <c r="E10341" s="56" t="s">
        <v>54989</v>
      </c>
      <c r="F10341" s="56" t="s">
        <v>22</v>
      </c>
      <c r="G10341" s="56"/>
      <c r="H10341" s="56" t="s">
        <v>54990</v>
      </c>
      <c r="I10341" s="56" t="s">
        <v>54991</v>
      </c>
      <c r="J10341" s="56" t="s">
        <v>54986</v>
      </c>
      <c r="K10341" s="56" t="s">
        <v>7326</v>
      </c>
      <c r="L10341" s="90" t="str">
        <f t="shared" si="322"/>
        <v>NA</v>
      </c>
      <c r="M10341" s="90"/>
      <c r="O10341" s="91"/>
      <c r="P10341" s="56"/>
      <c r="Q10341" s="56"/>
      <c r="R10341" s="56"/>
      <c r="S10341" s="56"/>
      <c r="T10341" s="56" t="s">
        <v>51047</v>
      </c>
      <c r="U10341" s="56" t="s">
        <v>51048</v>
      </c>
      <c r="V10341" s="56" t="s">
        <v>51049</v>
      </c>
      <c r="W10341" s="56" t="s">
        <v>7820</v>
      </c>
      <c r="X10341" s="56" t="s">
        <v>3452</v>
      </c>
      <c r="Y10341" s="56"/>
      <c r="Z10341" s="56" t="s">
        <v>51050</v>
      </c>
      <c r="AA10341" s="56" t="s">
        <v>51042</v>
      </c>
      <c r="AB10341" s="56" t="s">
        <v>51051</v>
      </c>
      <c r="AC10341" s="56" t="s">
        <v>7326</v>
      </c>
      <c r="AD10341" s="90" t="str">
        <f t="shared" si="323"/>
        <v>NA</v>
      </c>
      <c r="AE10341" s="90"/>
      <c r="AF10341" s="90"/>
      <c r="AG10341" s="90"/>
    </row>
    <row r="10342" spans="1:33">
      <c r="A10342" s="56" t="s">
        <v>54992</v>
      </c>
      <c r="B10342" s="56" t="s">
        <v>54993</v>
      </c>
      <c r="C10342" s="56" t="s">
        <v>47358</v>
      </c>
      <c r="D10342" s="56" t="s">
        <v>7841</v>
      </c>
      <c r="E10342" s="56" t="s">
        <v>261</v>
      </c>
      <c r="F10342" s="56" t="s">
        <v>22</v>
      </c>
      <c r="G10342" s="56"/>
      <c r="H10342" s="56" t="s">
        <v>54994</v>
      </c>
      <c r="I10342" s="56" t="s">
        <v>54995</v>
      </c>
      <c r="J10342" s="56" t="s">
        <v>54992</v>
      </c>
      <c r="K10342" s="56" t="s">
        <v>7326</v>
      </c>
      <c r="L10342" s="90" t="str">
        <f t="shared" si="322"/>
        <v>NA</v>
      </c>
      <c r="M10342" s="90"/>
      <c r="O10342" s="91"/>
      <c r="P10342" s="56"/>
      <c r="Q10342" s="56"/>
      <c r="R10342" s="56"/>
      <c r="S10342" s="56"/>
      <c r="T10342" s="56" t="s">
        <v>51052</v>
      </c>
      <c r="U10342" s="56" t="s">
        <v>51053</v>
      </c>
      <c r="V10342" s="56" t="s">
        <v>51054</v>
      </c>
      <c r="W10342" s="56" t="s">
        <v>7820</v>
      </c>
      <c r="X10342" s="56" t="s">
        <v>3452</v>
      </c>
      <c r="Y10342" s="56"/>
      <c r="Z10342" s="56" t="s">
        <v>51046</v>
      </c>
      <c r="AA10342" s="56" t="s">
        <v>51042</v>
      </c>
      <c r="AB10342" s="56" t="s">
        <v>51055</v>
      </c>
      <c r="AC10342" s="56" t="s">
        <v>7326</v>
      </c>
      <c r="AD10342" s="90" t="str">
        <f t="shared" si="323"/>
        <v>NA</v>
      </c>
      <c r="AE10342" s="90"/>
      <c r="AF10342" s="90"/>
      <c r="AG10342" s="90"/>
    </row>
    <row r="10343" spans="1:33">
      <c r="A10343" s="56" t="s">
        <v>54996</v>
      </c>
      <c r="B10343" s="56" t="s">
        <v>54997</v>
      </c>
      <c r="C10343" s="56" t="s">
        <v>53618</v>
      </c>
      <c r="D10343" s="56" t="s">
        <v>7841</v>
      </c>
      <c r="E10343" s="56" t="s">
        <v>261</v>
      </c>
      <c r="F10343" s="56" t="s">
        <v>22</v>
      </c>
      <c r="G10343" s="56"/>
      <c r="H10343" s="56" t="s">
        <v>54994</v>
      </c>
      <c r="I10343" s="56" t="s">
        <v>54995</v>
      </c>
      <c r="J10343" s="56" t="s">
        <v>54996</v>
      </c>
      <c r="K10343" s="56" t="s">
        <v>7326</v>
      </c>
      <c r="L10343" s="90" t="str">
        <f t="shared" si="322"/>
        <v>NA</v>
      </c>
      <c r="M10343" s="90"/>
      <c r="O10343" s="91"/>
      <c r="P10343" s="56"/>
      <c r="Q10343" s="56"/>
      <c r="R10343" s="56"/>
      <c r="S10343" s="56"/>
      <c r="T10343" s="56" t="s">
        <v>51056</v>
      </c>
      <c r="U10343" s="56" t="s">
        <v>51057</v>
      </c>
      <c r="V10343" s="56" t="s">
        <v>51058</v>
      </c>
      <c r="W10343" s="56" t="s">
        <v>7820</v>
      </c>
      <c r="X10343" s="56" t="s">
        <v>3452</v>
      </c>
      <c r="Y10343" s="56"/>
      <c r="Z10343" s="56" t="s">
        <v>51046</v>
      </c>
      <c r="AA10343" s="56" t="s">
        <v>51042</v>
      </c>
      <c r="AB10343" s="56" t="s">
        <v>51059</v>
      </c>
      <c r="AC10343" s="56" t="s">
        <v>7326</v>
      </c>
      <c r="AD10343" s="90" t="str">
        <f t="shared" si="323"/>
        <v>NA</v>
      </c>
      <c r="AE10343" s="90"/>
      <c r="AF10343" s="90"/>
      <c r="AG10343" s="90"/>
    </row>
    <row r="10344" spans="1:33">
      <c r="A10344" s="56" t="s">
        <v>54998</v>
      </c>
      <c r="B10344" s="56" t="s">
        <v>54999</v>
      </c>
      <c r="C10344" s="56" t="s">
        <v>55000</v>
      </c>
      <c r="D10344" s="56" t="s">
        <v>7841</v>
      </c>
      <c r="E10344" s="56" t="s">
        <v>40156</v>
      </c>
      <c r="F10344" s="56" t="s">
        <v>22</v>
      </c>
      <c r="G10344" s="56"/>
      <c r="H10344" s="56" t="s">
        <v>55001</v>
      </c>
      <c r="I10344" s="56" t="s">
        <v>55002</v>
      </c>
      <c r="J10344" s="56" t="s">
        <v>55003</v>
      </c>
      <c r="K10344" s="56" t="s">
        <v>7326</v>
      </c>
      <c r="L10344" s="90" t="str">
        <f t="shared" si="322"/>
        <v>NA</v>
      </c>
      <c r="M10344" s="90"/>
      <c r="O10344" s="91"/>
      <c r="P10344" s="56"/>
      <c r="Q10344" s="56"/>
      <c r="R10344" s="56"/>
      <c r="S10344" s="56"/>
      <c r="T10344" s="56" t="s">
        <v>51060</v>
      </c>
      <c r="U10344" s="56" t="s">
        <v>51061</v>
      </c>
      <c r="V10344" s="56" t="s">
        <v>51062</v>
      </c>
      <c r="W10344" s="56" t="s">
        <v>7820</v>
      </c>
      <c r="X10344" s="56" t="s">
        <v>3452</v>
      </c>
      <c r="Y10344" s="56"/>
      <c r="Z10344" s="56" t="s">
        <v>51046</v>
      </c>
      <c r="AA10344" s="56" t="s">
        <v>51042</v>
      </c>
      <c r="AB10344" s="56"/>
      <c r="AC10344" s="56" t="s">
        <v>7326</v>
      </c>
      <c r="AD10344" s="90" t="str">
        <f t="shared" si="323"/>
        <v>NA</v>
      </c>
      <c r="AE10344" s="90"/>
      <c r="AF10344" s="90"/>
      <c r="AG10344" s="90"/>
    </row>
    <row r="10345" spans="1:33">
      <c r="A10345" s="56" t="s">
        <v>55004</v>
      </c>
      <c r="B10345" s="56" t="s">
        <v>55005</v>
      </c>
      <c r="C10345" s="56" t="s">
        <v>8264</v>
      </c>
      <c r="D10345" s="56" t="s">
        <v>7841</v>
      </c>
      <c r="E10345" s="56" t="s">
        <v>5426</v>
      </c>
      <c r="F10345" s="56" t="s">
        <v>22</v>
      </c>
      <c r="G10345" s="56"/>
      <c r="H10345" s="56" t="s">
        <v>55006</v>
      </c>
      <c r="I10345" s="56" t="s">
        <v>55007</v>
      </c>
      <c r="J10345" s="56" t="s">
        <v>55004</v>
      </c>
      <c r="K10345" s="56" t="s">
        <v>7326</v>
      </c>
      <c r="L10345" s="90" t="str">
        <f t="shared" si="322"/>
        <v>NA</v>
      </c>
      <c r="M10345" s="90"/>
      <c r="O10345" s="91"/>
      <c r="P10345" s="56"/>
      <c r="Q10345" s="56"/>
      <c r="R10345" s="56"/>
      <c r="S10345" s="56"/>
      <c r="T10345" s="56" t="s">
        <v>51063</v>
      </c>
      <c r="U10345" s="56" t="s">
        <v>51064</v>
      </c>
      <c r="V10345" s="56" t="s">
        <v>51065</v>
      </c>
      <c r="W10345" s="56" t="s">
        <v>7820</v>
      </c>
      <c r="X10345" s="56" t="s">
        <v>3452</v>
      </c>
      <c r="Y10345" s="56"/>
      <c r="Z10345" s="56" t="s">
        <v>51046</v>
      </c>
      <c r="AA10345" s="56" t="s">
        <v>51042</v>
      </c>
      <c r="AB10345" s="56"/>
      <c r="AC10345" s="56" t="s">
        <v>7326</v>
      </c>
      <c r="AD10345" s="90" t="str">
        <f t="shared" si="323"/>
        <v>NA</v>
      </c>
      <c r="AE10345" s="90"/>
      <c r="AF10345" s="90"/>
      <c r="AG10345" s="90"/>
    </row>
    <row r="10346" spans="1:33">
      <c r="A10346" s="56" t="s">
        <v>55008</v>
      </c>
      <c r="B10346" s="56" t="s">
        <v>55009</v>
      </c>
      <c r="C10346" s="56" t="s">
        <v>31079</v>
      </c>
      <c r="D10346" s="56" t="s">
        <v>7841</v>
      </c>
      <c r="E10346" s="56" t="s">
        <v>28278</v>
      </c>
      <c r="F10346" s="56" t="s">
        <v>22</v>
      </c>
      <c r="G10346" s="56"/>
      <c r="H10346" s="56" t="s">
        <v>55010</v>
      </c>
      <c r="I10346" s="56" t="s">
        <v>55011</v>
      </c>
      <c r="J10346" s="56" t="s">
        <v>55012</v>
      </c>
      <c r="K10346" s="56" t="s">
        <v>7326</v>
      </c>
      <c r="L10346" s="90" t="str">
        <f t="shared" si="322"/>
        <v>NA</v>
      </c>
      <c r="M10346" s="90"/>
      <c r="O10346" s="91"/>
      <c r="P10346" s="56"/>
      <c r="Q10346" s="56"/>
      <c r="R10346" s="56"/>
      <c r="S10346" s="56"/>
      <c r="T10346" s="56" t="s">
        <v>51066</v>
      </c>
      <c r="U10346" s="56" t="s">
        <v>51067</v>
      </c>
      <c r="V10346" s="56" t="s">
        <v>51068</v>
      </c>
      <c r="W10346" s="56" t="s">
        <v>7820</v>
      </c>
      <c r="X10346" s="56" t="s">
        <v>3452</v>
      </c>
      <c r="Y10346" s="56"/>
      <c r="Z10346" s="56" t="s">
        <v>51046</v>
      </c>
      <c r="AA10346" s="56" t="s">
        <v>51042</v>
      </c>
      <c r="AB10346" s="56"/>
      <c r="AC10346" s="56" t="s">
        <v>7326</v>
      </c>
      <c r="AD10346" s="90" t="str">
        <f t="shared" si="323"/>
        <v>NA</v>
      </c>
      <c r="AE10346" s="90"/>
      <c r="AF10346" s="90"/>
      <c r="AG10346" s="90"/>
    </row>
    <row r="10347" spans="1:33">
      <c r="A10347" s="56" t="s">
        <v>55013</v>
      </c>
      <c r="B10347" s="56" t="s">
        <v>55014</v>
      </c>
      <c r="C10347" s="56" t="s">
        <v>55015</v>
      </c>
      <c r="D10347" s="56" t="s">
        <v>7841</v>
      </c>
      <c r="E10347" s="56" t="s">
        <v>47338</v>
      </c>
      <c r="F10347" s="56" t="s">
        <v>22</v>
      </c>
      <c r="G10347" s="56"/>
      <c r="H10347" s="56" t="s">
        <v>55016</v>
      </c>
      <c r="I10347" s="56" t="s">
        <v>55017</v>
      </c>
      <c r="J10347" s="56" t="s">
        <v>55018</v>
      </c>
      <c r="K10347" s="56" t="s">
        <v>7326</v>
      </c>
      <c r="L10347" s="90" t="str">
        <f t="shared" si="322"/>
        <v>NA</v>
      </c>
      <c r="M10347" s="90"/>
      <c r="O10347" s="91"/>
      <c r="P10347" s="56"/>
      <c r="Q10347" s="56"/>
      <c r="R10347" s="56"/>
      <c r="S10347" s="56"/>
      <c r="T10347" s="56" t="s">
        <v>51069</v>
      </c>
      <c r="U10347" s="56" t="s">
        <v>51070</v>
      </c>
      <c r="V10347" s="56" t="s">
        <v>51071</v>
      </c>
      <c r="W10347" s="56" t="s">
        <v>7820</v>
      </c>
      <c r="X10347" s="56" t="s">
        <v>3452</v>
      </c>
      <c r="Y10347" s="56"/>
      <c r="Z10347" s="56" t="s">
        <v>51046</v>
      </c>
      <c r="AA10347" s="56" t="s">
        <v>51042</v>
      </c>
      <c r="AB10347" s="56" t="s">
        <v>51072</v>
      </c>
      <c r="AC10347" s="56" t="s">
        <v>7326</v>
      </c>
      <c r="AD10347" s="90" t="str">
        <f t="shared" si="323"/>
        <v>NA</v>
      </c>
      <c r="AE10347" s="90"/>
      <c r="AF10347" s="90"/>
      <c r="AG10347" s="90"/>
    </row>
    <row r="10348" spans="1:33">
      <c r="A10348" s="56" t="s">
        <v>55019</v>
      </c>
      <c r="B10348" s="56" t="s">
        <v>55020</v>
      </c>
      <c r="C10348" s="56" t="s">
        <v>10335</v>
      </c>
      <c r="D10348" s="56" t="s">
        <v>7841</v>
      </c>
      <c r="E10348" s="56" t="s">
        <v>28371</v>
      </c>
      <c r="F10348" s="56" t="s">
        <v>22</v>
      </c>
      <c r="G10348" s="56"/>
      <c r="H10348" s="56" t="s">
        <v>55021</v>
      </c>
      <c r="I10348" s="56" t="s">
        <v>55022</v>
      </c>
      <c r="J10348" s="56" t="s">
        <v>55019</v>
      </c>
      <c r="K10348" s="56" t="s">
        <v>7326</v>
      </c>
      <c r="L10348" s="90" t="str">
        <f t="shared" si="322"/>
        <v>NA</v>
      </c>
      <c r="M10348" s="90"/>
      <c r="O10348" s="91"/>
      <c r="P10348" s="56"/>
      <c r="Q10348" s="56"/>
      <c r="R10348" s="56"/>
      <c r="S10348" s="56"/>
      <c r="T10348" s="56" t="s">
        <v>51073</v>
      </c>
      <c r="U10348" s="56" t="s">
        <v>51074</v>
      </c>
      <c r="V10348" s="56" t="s">
        <v>51075</v>
      </c>
      <c r="W10348" s="56" t="s">
        <v>7820</v>
      </c>
      <c r="X10348" s="56" t="s">
        <v>34607</v>
      </c>
      <c r="Y10348" s="56"/>
      <c r="Z10348" s="56" t="s">
        <v>51076</v>
      </c>
      <c r="AA10348" s="56" t="s">
        <v>51077</v>
      </c>
      <c r="AB10348" s="56" t="s">
        <v>51078</v>
      </c>
      <c r="AC10348" s="56" t="s">
        <v>7326</v>
      </c>
      <c r="AD10348" s="90" t="str">
        <f t="shared" si="323"/>
        <v>NA</v>
      </c>
      <c r="AE10348" s="90"/>
      <c r="AF10348" s="90"/>
      <c r="AG10348" s="90"/>
    </row>
    <row r="10349" spans="1:33">
      <c r="A10349" s="56" t="s">
        <v>55023</v>
      </c>
      <c r="B10349" s="56" t="s">
        <v>55024</v>
      </c>
      <c r="C10349" s="56" t="s">
        <v>55025</v>
      </c>
      <c r="D10349" s="56" t="s">
        <v>7841</v>
      </c>
      <c r="E10349" s="56" t="s">
        <v>10827</v>
      </c>
      <c r="F10349" s="56" t="s">
        <v>22</v>
      </c>
      <c r="G10349" s="56"/>
      <c r="H10349" s="56" t="s">
        <v>55026</v>
      </c>
      <c r="I10349" s="56" t="s">
        <v>55027</v>
      </c>
      <c r="J10349" s="56" t="s">
        <v>55023</v>
      </c>
      <c r="K10349" s="56" t="s">
        <v>7326</v>
      </c>
      <c r="L10349" s="90" t="str">
        <f t="shared" si="322"/>
        <v>NA</v>
      </c>
      <c r="M10349" s="90"/>
      <c r="O10349" s="91"/>
      <c r="P10349" s="56"/>
      <c r="Q10349" s="56"/>
      <c r="R10349" s="56"/>
      <c r="S10349" s="56"/>
      <c r="T10349" s="56" t="s">
        <v>51079</v>
      </c>
      <c r="U10349" s="56" t="s">
        <v>51080</v>
      </c>
      <c r="V10349" s="56" t="s">
        <v>51081</v>
      </c>
      <c r="W10349" s="56" t="s">
        <v>7820</v>
      </c>
      <c r="X10349" s="56" t="s">
        <v>34607</v>
      </c>
      <c r="Y10349" s="56"/>
      <c r="Z10349" s="56" t="s">
        <v>51082</v>
      </c>
      <c r="AA10349" s="56" t="s">
        <v>51077</v>
      </c>
      <c r="AB10349" s="56" t="s">
        <v>51079</v>
      </c>
      <c r="AC10349" s="56" t="s">
        <v>7326</v>
      </c>
      <c r="AD10349" s="90" t="str">
        <f t="shared" si="323"/>
        <v>NA</v>
      </c>
      <c r="AE10349" s="90"/>
      <c r="AF10349" s="90"/>
      <c r="AG10349" s="90"/>
    </row>
    <row r="10350" spans="1:33">
      <c r="A10350" s="56" t="s">
        <v>55028</v>
      </c>
      <c r="B10350" s="56" t="s">
        <v>55029</v>
      </c>
      <c r="C10350" s="56" t="s">
        <v>55030</v>
      </c>
      <c r="D10350" s="56" t="s">
        <v>7841</v>
      </c>
      <c r="E10350" s="56" t="s">
        <v>10827</v>
      </c>
      <c r="F10350" s="56" t="s">
        <v>22</v>
      </c>
      <c r="G10350" s="56"/>
      <c r="H10350" s="56" t="s">
        <v>55026</v>
      </c>
      <c r="I10350" s="56" t="s">
        <v>55027</v>
      </c>
      <c r="J10350" s="56" t="s">
        <v>55031</v>
      </c>
      <c r="K10350" s="56" t="s">
        <v>7326</v>
      </c>
      <c r="L10350" s="90" t="str">
        <f t="shared" si="322"/>
        <v>NA</v>
      </c>
      <c r="M10350" s="90"/>
      <c r="O10350" s="91"/>
      <c r="P10350" s="56"/>
      <c r="Q10350" s="56"/>
      <c r="R10350" s="56"/>
      <c r="S10350" s="56"/>
      <c r="T10350" s="56" t="s">
        <v>51083</v>
      </c>
      <c r="U10350" s="56" t="s">
        <v>51084</v>
      </c>
      <c r="V10350" s="56" t="s">
        <v>51085</v>
      </c>
      <c r="W10350" s="56" t="s">
        <v>7820</v>
      </c>
      <c r="X10350" s="56" t="s">
        <v>34607</v>
      </c>
      <c r="Y10350" s="56"/>
      <c r="Z10350" s="56" t="s">
        <v>51082</v>
      </c>
      <c r="AA10350" s="56" t="s">
        <v>51077</v>
      </c>
      <c r="AB10350" s="56" t="s">
        <v>51086</v>
      </c>
      <c r="AC10350" s="56" t="s">
        <v>7326</v>
      </c>
      <c r="AD10350" s="90" t="str">
        <f t="shared" si="323"/>
        <v>NA</v>
      </c>
      <c r="AE10350" s="90"/>
      <c r="AF10350" s="90"/>
      <c r="AG10350" s="90"/>
    </row>
    <row r="10351" spans="1:33">
      <c r="A10351" s="56" t="s">
        <v>55032</v>
      </c>
      <c r="B10351" s="56" t="s">
        <v>55033</v>
      </c>
      <c r="C10351" s="56" t="s">
        <v>55034</v>
      </c>
      <c r="D10351" s="56" t="s">
        <v>7841</v>
      </c>
      <c r="E10351" s="56" t="s">
        <v>10827</v>
      </c>
      <c r="F10351" s="56" t="s">
        <v>22</v>
      </c>
      <c r="G10351" s="56"/>
      <c r="H10351" s="56" t="s">
        <v>55026</v>
      </c>
      <c r="I10351" s="56" t="s">
        <v>55027</v>
      </c>
      <c r="J10351" s="56" t="s">
        <v>55032</v>
      </c>
      <c r="K10351" s="56" t="s">
        <v>7326</v>
      </c>
      <c r="L10351" s="90" t="str">
        <f t="shared" si="322"/>
        <v>NA</v>
      </c>
      <c r="M10351" s="90"/>
      <c r="O10351" s="91"/>
      <c r="P10351" s="56"/>
      <c r="Q10351" s="56"/>
      <c r="R10351" s="56"/>
      <c r="S10351" s="56"/>
      <c r="T10351" s="56" t="s">
        <v>51087</v>
      </c>
      <c r="U10351" s="56" t="s">
        <v>51088</v>
      </c>
      <c r="V10351" s="56" t="s">
        <v>51089</v>
      </c>
      <c r="W10351" s="56" t="s">
        <v>7820</v>
      </c>
      <c r="X10351" s="56" t="s">
        <v>34614</v>
      </c>
      <c r="Y10351" s="56"/>
      <c r="Z10351" s="56" t="s">
        <v>51090</v>
      </c>
      <c r="AA10351" s="56" t="s">
        <v>51091</v>
      </c>
      <c r="AB10351" s="56" t="s">
        <v>51092</v>
      </c>
      <c r="AC10351" s="56" t="s">
        <v>7326</v>
      </c>
      <c r="AD10351" s="90" t="str">
        <f t="shared" si="323"/>
        <v>NA</v>
      </c>
      <c r="AE10351" s="90"/>
      <c r="AF10351" s="90"/>
      <c r="AG10351" s="90"/>
    </row>
    <row r="10352" spans="1:33">
      <c r="A10352" s="56" t="s">
        <v>55035</v>
      </c>
      <c r="B10352" s="56" t="s">
        <v>55036</v>
      </c>
      <c r="C10352" s="56" t="s">
        <v>53393</v>
      </c>
      <c r="D10352" s="56" t="s">
        <v>7841</v>
      </c>
      <c r="E10352" s="56" t="s">
        <v>10827</v>
      </c>
      <c r="F10352" s="56" t="s">
        <v>22</v>
      </c>
      <c r="G10352" s="56"/>
      <c r="H10352" s="56" t="s">
        <v>55026</v>
      </c>
      <c r="I10352" s="56" t="s">
        <v>55027</v>
      </c>
      <c r="J10352" s="56" t="s">
        <v>55035</v>
      </c>
      <c r="K10352" s="56" t="s">
        <v>7326</v>
      </c>
      <c r="L10352" s="90" t="str">
        <f t="shared" si="322"/>
        <v>NA</v>
      </c>
      <c r="M10352" s="90"/>
      <c r="O10352" s="91"/>
      <c r="P10352" s="56"/>
      <c r="Q10352" s="56"/>
      <c r="R10352" s="56"/>
      <c r="S10352" s="56"/>
      <c r="T10352" s="56" t="s">
        <v>51093</v>
      </c>
      <c r="U10352" s="56" t="s">
        <v>51094</v>
      </c>
      <c r="V10352" s="56" t="s">
        <v>51095</v>
      </c>
      <c r="W10352" s="56" t="s">
        <v>7820</v>
      </c>
      <c r="X10352" s="56" t="s">
        <v>34614</v>
      </c>
      <c r="Y10352" s="56"/>
      <c r="Z10352" s="56" t="s">
        <v>51096</v>
      </c>
      <c r="AA10352" s="56" t="s">
        <v>51091</v>
      </c>
      <c r="AB10352" s="56"/>
      <c r="AC10352" s="56" t="s">
        <v>7326</v>
      </c>
      <c r="AD10352" s="90" t="str">
        <f t="shared" si="323"/>
        <v>NA</v>
      </c>
      <c r="AE10352" s="90"/>
      <c r="AF10352" s="90"/>
      <c r="AG10352" s="90"/>
    </row>
    <row r="10353" spans="1:33">
      <c r="A10353" s="56" t="s">
        <v>55037</v>
      </c>
      <c r="B10353" s="56" t="s">
        <v>55038</v>
      </c>
      <c r="C10353" s="56" t="s">
        <v>55039</v>
      </c>
      <c r="D10353" s="56" t="s">
        <v>7841</v>
      </c>
      <c r="E10353" s="56" t="s">
        <v>10827</v>
      </c>
      <c r="F10353" s="56" t="s">
        <v>22</v>
      </c>
      <c r="G10353" s="56"/>
      <c r="H10353" s="56" t="s">
        <v>55026</v>
      </c>
      <c r="I10353" s="56" t="s">
        <v>55027</v>
      </c>
      <c r="J10353" s="56"/>
      <c r="K10353" s="56" t="s">
        <v>7326</v>
      </c>
      <c r="L10353" s="90" t="str">
        <f t="shared" si="322"/>
        <v>NA</v>
      </c>
      <c r="M10353" s="90"/>
      <c r="O10353" s="91"/>
      <c r="P10353" s="56"/>
      <c r="Q10353" s="56"/>
      <c r="R10353" s="56"/>
      <c r="S10353" s="56"/>
      <c r="T10353" s="56" t="s">
        <v>51097</v>
      </c>
      <c r="U10353" s="56" t="s">
        <v>51098</v>
      </c>
      <c r="V10353" s="56" t="s">
        <v>50852</v>
      </c>
      <c r="W10353" s="56" t="s">
        <v>7820</v>
      </c>
      <c r="X10353" s="56" t="s">
        <v>34625</v>
      </c>
      <c r="Y10353" s="56"/>
      <c r="Z10353" s="56" t="s">
        <v>51099</v>
      </c>
      <c r="AA10353" s="56" t="s">
        <v>51100</v>
      </c>
      <c r="AB10353" s="56" t="s">
        <v>51101</v>
      </c>
      <c r="AC10353" s="56" t="s">
        <v>7326</v>
      </c>
      <c r="AD10353" s="90" t="str">
        <f t="shared" si="323"/>
        <v>NA</v>
      </c>
      <c r="AE10353" s="90"/>
      <c r="AF10353" s="90"/>
      <c r="AG10353" s="90"/>
    </row>
    <row r="10354" spans="1:33">
      <c r="A10354" s="56" t="s">
        <v>55040</v>
      </c>
      <c r="B10354" s="56" t="s">
        <v>55041</v>
      </c>
      <c r="C10354" s="56" t="s">
        <v>55042</v>
      </c>
      <c r="D10354" s="56" t="s">
        <v>7841</v>
      </c>
      <c r="E10354" s="56" t="s">
        <v>10827</v>
      </c>
      <c r="F10354" s="56" t="s">
        <v>22</v>
      </c>
      <c r="G10354" s="56"/>
      <c r="H10354" s="56" t="s">
        <v>55026</v>
      </c>
      <c r="I10354" s="56" t="s">
        <v>55027</v>
      </c>
      <c r="J10354" s="56" t="s">
        <v>55040</v>
      </c>
      <c r="K10354" s="56" t="s">
        <v>7326</v>
      </c>
      <c r="L10354" s="90" t="str">
        <f t="shared" si="322"/>
        <v>NA</v>
      </c>
      <c r="M10354" s="90"/>
      <c r="O10354" s="91"/>
      <c r="P10354" s="56"/>
      <c r="Q10354" s="56"/>
      <c r="R10354" s="56"/>
      <c r="S10354" s="56"/>
      <c r="T10354" s="56" t="s">
        <v>51102</v>
      </c>
      <c r="U10354" s="56" t="s">
        <v>51103</v>
      </c>
      <c r="V10354" s="56" t="s">
        <v>51104</v>
      </c>
      <c r="W10354" s="56" t="s">
        <v>7820</v>
      </c>
      <c r="X10354" s="56" t="s">
        <v>34625</v>
      </c>
      <c r="Y10354" s="56"/>
      <c r="Z10354" s="56" t="s">
        <v>51099</v>
      </c>
      <c r="AA10354" s="56" t="s">
        <v>51100</v>
      </c>
      <c r="AB10354" s="56" t="s">
        <v>51105</v>
      </c>
      <c r="AC10354" s="56" t="s">
        <v>7326</v>
      </c>
      <c r="AD10354" s="90" t="str">
        <f t="shared" si="323"/>
        <v>NA</v>
      </c>
      <c r="AE10354" s="90"/>
      <c r="AF10354" s="90"/>
      <c r="AG10354" s="90"/>
    </row>
    <row r="10355" spans="1:33">
      <c r="A10355" s="56" t="s">
        <v>55043</v>
      </c>
      <c r="B10355" s="56" t="s">
        <v>55044</v>
      </c>
      <c r="C10355" s="56" t="s">
        <v>55045</v>
      </c>
      <c r="D10355" s="56" t="s">
        <v>7841</v>
      </c>
      <c r="E10355" s="56" t="s">
        <v>10827</v>
      </c>
      <c r="F10355" s="56" t="s">
        <v>22</v>
      </c>
      <c r="G10355" s="56"/>
      <c r="H10355" s="56" t="s">
        <v>55026</v>
      </c>
      <c r="I10355" s="56" t="s">
        <v>55027</v>
      </c>
      <c r="J10355" s="56" t="s">
        <v>55043</v>
      </c>
      <c r="K10355" s="56" t="s">
        <v>7326</v>
      </c>
      <c r="L10355" s="90" t="str">
        <f t="shared" si="322"/>
        <v>NA</v>
      </c>
      <c r="M10355" s="90"/>
      <c r="O10355" s="91"/>
      <c r="P10355" s="56"/>
      <c r="Q10355" s="56"/>
      <c r="R10355" s="56"/>
      <c r="S10355" s="56"/>
      <c r="T10355" s="56" t="s">
        <v>51106</v>
      </c>
      <c r="U10355" s="56" t="s">
        <v>51107</v>
      </c>
      <c r="V10355" s="56" t="s">
        <v>51108</v>
      </c>
      <c r="W10355" s="56" t="s">
        <v>7820</v>
      </c>
      <c r="X10355" s="56" t="s">
        <v>34625</v>
      </c>
      <c r="Y10355" s="56"/>
      <c r="Z10355" s="56" t="s">
        <v>51099</v>
      </c>
      <c r="AA10355" s="56" t="s">
        <v>51100</v>
      </c>
      <c r="AB10355" s="56"/>
      <c r="AC10355" s="56" t="s">
        <v>7326</v>
      </c>
      <c r="AD10355" s="90" t="str">
        <f t="shared" si="323"/>
        <v>NA</v>
      </c>
      <c r="AE10355" s="90"/>
      <c r="AF10355" s="90"/>
      <c r="AG10355" s="90"/>
    </row>
    <row r="10356" spans="1:33">
      <c r="A10356" s="56" t="s">
        <v>55046</v>
      </c>
      <c r="B10356" s="56" t="s">
        <v>55047</v>
      </c>
      <c r="C10356" s="56" t="s">
        <v>55048</v>
      </c>
      <c r="D10356" s="56" t="s">
        <v>7841</v>
      </c>
      <c r="E10356" s="56" t="s">
        <v>10827</v>
      </c>
      <c r="F10356" s="56" t="s">
        <v>22</v>
      </c>
      <c r="G10356" s="56"/>
      <c r="H10356" s="56" t="s">
        <v>55026</v>
      </c>
      <c r="I10356" s="56" t="s">
        <v>55027</v>
      </c>
      <c r="J10356" s="56" t="s">
        <v>55049</v>
      </c>
      <c r="K10356" s="56" t="s">
        <v>7326</v>
      </c>
      <c r="L10356" s="90" t="str">
        <f t="shared" si="322"/>
        <v>NA</v>
      </c>
      <c r="M10356" s="90"/>
      <c r="O10356" s="91"/>
      <c r="P10356" s="56"/>
      <c r="Q10356" s="56"/>
      <c r="R10356" s="56"/>
      <c r="S10356" s="56"/>
      <c r="T10356" s="56" t="s">
        <v>51109</v>
      </c>
      <c r="U10356" s="56" t="s">
        <v>51110</v>
      </c>
      <c r="V10356" s="56" t="s">
        <v>51111</v>
      </c>
      <c r="W10356" s="56" t="s">
        <v>7820</v>
      </c>
      <c r="X10356" s="56" t="s">
        <v>34625</v>
      </c>
      <c r="Y10356" s="56"/>
      <c r="Z10356" s="56" t="s">
        <v>51099</v>
      </c>
      <c r="AA10356" s="56" t="s">
        <v>51100</v>
      </c>
      <c r="AB10356" s="56" t="s">
        <v>51109</v>
      </c>
      <c r="AC10356" s="56" t="s">
        <v>7326</v>
      </c>
      <c r="AD10356" s="90" t="str">
        <f t="shared" si="323"/>
        <v>NA</v>
      </c>
      <c r="AE10356" s="90"/>
      <c r="AF10356" s="90"/>
      <c r="AG10356" s="90"/>
    </row>
    <row r="10357" spans="1:33">
      <c r="A10357" s="56" t="s">
        <v>55050</v>
      </c>
      <c r="B10357" s="56" t="s">
        <v>55051</v>
      </c>
      <c r="C10357" s="56" t="s">
        <v>55052</v>
      </c>
      <c r="D10357" s="56" t="s">
        <v>7841</v>
      </c>
      <c r="E10357" s="56" t="s">
        <v>55053</v>
      </c>
      <c r="F10357" s="56" t="s">
        <v>22</v>
      </c>
      <c r="G10357" s="56"/>
      <c r="H10357" s="56" t="s">
        <v>55054</v>
      </c>
      <c r="I10357" s="56" t="s">
        <v>55055</v>
      </c>
      <c r="J10357" s="56" t="s">
        <v>55050</v>
      </c>
      <c r="K10357" s="56" t="s">
        <v>7326</v>
      </c>
      <c r="L10357" s="90" t="str">
        <f t="shared" si="322"/>
        <v>NA</v>
      </c>
      <c r="M10357" s="90"/>
      <c r="O10357" s="91"/>
      <c r="P10357" s="56"/>
      <c r="Q10357" s="56"/>
      <c r="R10357" s="56"/>
      <c r="S10357" s="56"/>
      <c r="T10357" s="56" t="s">
        <v>51112</v>
      </c>
      <c r="U10357" s="56" t="s">
        <v>51113</v>
      </c>
      <c r="V10357" s="56" t="s">
        <v>51114</v>
      </c>
      <c r="W10357" s="56" t="s">
        <v>7820</v>
      </c>
      <c r="X10357" s="56" t="s">
        <v>34625</v>
      </c>
      <c r="Y10357" s="56"/>
      <c r="Z10357" s="56" t="s">
        <v>51099</v>
      </c>
      <c r="AA10357" s="56" t="s">
        <v>51100</v>
      </c>
      <c r="AB10357" s="56" t="s">
        <v>51112</v>
      </c>
      <c r="AC10357" s="56" t="s">
        <v>7326</v>
      </c>
      <c r="AD10357" s="90" t="str">
        <f t="shared" si="323"/>
        <v>NA</v>
      </c>
      <c r="AE10357" s="90"/>
      <c r="AF10357" s="90"/>
      <c r="AG10357" s="90"/>
    </row>
    <row r="10358" spans="1:33">
      <c r="A10358" s="56" t="s">
        <v>55056</v>
      </c>
      <c r="B10358" s="56" t="s">
        <v>55057</v>
      </c>
      <c r="C10358" s="56" t="s">
        <v>47358</v>
      </c>
      <c r="D10358" s="56" t="s">
        <v>7841</v>
      </c>
      <c r="E10358" s="56" t="s">
        <v>2499</v>
      </c>
      <c r="F10358" s="56" t="s">
        <v>22</v>
      </c>
      <c r="G10358" s="56"/>
      <c r="H10358" s="56" t="s">
        <v>55058</v>
      </c>
      <c r="I10358" s="56" t="s">
        <v>55059</v>
      </c>
      <c r="J10358" s="56" t="s">
        <v>55060</v>
      </c>
      <c r="K10358" s="56" t="s">
        <v>7326</v>
      </c>
      <c r="L10358" s="90" t="str">
        <f t="shared" si="322"/>
        <v>NA</v>
      </c>
      <c r="M10358" s="90"/>
      <c r="O10358" s="91"/>
      <c r="P10358" s="56"/>
      <c r="Q10358" s="56"/>
      <c r="R10358" s="56"/>
      <c r="S10358" s="56"/>
      <c r="T10358" s="56" t="s">
        <v>51115</v>
      </c>
      <c r="U10358" s="56" t="s">
        <v>51116</v>
      </c>
      <c r="V10358" s="56" t="s">
        <v>51117</v>
      </c>
      <c r="W10358" s="56" t="s">
        <v>7820</v>
      </c>
      <c r="X10358" s="56" t="s">
        <v>34634</v>
      </c>
      <c r="Y10358" s="56"/>
      <c r="Z10358" s="56" t="s">
        <v>51118</v>
      </c>
      <c r="AA10358" s="56" t="s">
        <v>51119</v>
      </c>
      <c r="AB10358" s="56" t="s">
        <v>51115</v>
      </c>
      <c r="AC10358" s="56" t="s">
        <v>7326</v>
      </c>
      <c r="AD10358" s="90" t="str">
        <f t="shared" si="323"/>
        <v>NA</v>
      </c>
      <c r="AE10358" s="90"/>
      <c r="AF10358" s="90"/>
      <c r="AG10358" s="90"/>
    </row>
    <row r="10359" spans="1:33">
      <c r="A10359" s="56" t="s">
        <v>55061</v>
      </c>
      <c r="B10359" s="56" t="s">
        <v>55062</v>
      </c>
      <c r="C10359" s="56" t="s">
        <v>8264</v>
      </c>
      <c r="D10359" s="56" t="s">
        <v>7841</v>
      </c>
      <c r="E10359" s="56" t="s">
        <v>450</v>
      </c>
      <c r="F10359" s="56" t="s">
        <v>22</v>
      </c>
      <c r="G10359" s="56"/>
      <c r="H10359" s="56" t="s">
        <v>55063</v>
      </c>
      <c r="I10359" s="56" t="s">
        <v>55064</v>
      </c>
      <c r="J10359" s="56" t="s">
        <v>55065</v>
      </c>
      <c r="K10359" s="56" t="s">
        <v>7326</v>
      </c>
      <c r="L10359" s="90" t="str">
        <f t="shared" si="322"/>
        <v>NA</v>
      </c>
      <c r="M10359" s="90"/>
      <c r="O10359" s="91"/>
      <c r="P10359" s="56"/>
      <c r="Q10359" s="56"/>
      <c r="R10359" s="56"/>
      <c r="S10359" s="56"/>
      <c r="T10359" s="56" t="s">
        <v>51120</v>
      </c>
      <c r="U10359" s="56" t="s">
        <v>51121</v>
      </c>
      <c r="V10359" s="56" t="s">
        <v>51122</v>
      </c>
      <c r="W10359" s="56" t="s">
        <v>7820</v>
      </c>
      <c r="X10359" s="56" t="s">
        <v>34634</v>
      </c>
      <c r="Y10359" s="56"/>
      <c r="Z10359" s="56" t="s">
        <v>51123</v>
      </c>
      <c r="AA10359" s="56" t="s">
        <v>51119</v>
      </c>
      <c r="AB10359" s="56" t="s">
        <v>51120</v>
      </c>
      <c r="AC10359" s="56" t="s">
        <v>7326</v>
      </c>
      <c r="AD10359" s="90" t="str">
        <f t="shared" si="323"/>
        <v>NA</v>
      </c>
      <c r="AE10359" s="90"/>
      <c r="AF10359" s="90"/>
      <c r="AG10359" s="90"/>
    </row>
    <row r="10360" spans="1:33">
      <c r="A10360" s="56" t="s">
        <v>55066</v>
      </c>
      <c r="B10360" s="56" t="s">
        <v>55067</v>
      </c>
      <c r="C10360" s="56" t="s">
        <v>47399</v>
      </c>
      <c r="D10360" s="56" t="s">
        <v>7841</v>
      </c>
      <c r="E10360" s="56" t="s">
        <v>40231</v>
      </c>
      <c r="F10360" s="56" t="s">
        <v>22</v>
      </c>
      <c r="G10360" s="56"/>
      <c r="H10360" s="56" t="s">
        <v>55068</v>
      </c>
      <c r="I10360" s="56" t="s">
        <v>55069</v>
      </c>
      <c r="J10360" s="56" t="s">
        <v>55070</v>
      </c>
      <c r="K10360" s="56" t="s">
        <v>7326</v>
      </c>
      <c r="L10360" s="90" t="str">
        <f t="shared" si="322"/>
        <v>NA</v>
      </c>
      <c r="M10360" s="90"/>
      <c r="O10360" s="91"/>
      <c r="P10360" s="56"/>
      <c r="Q10360" s="56"/>
      <c r="R10360" s="56"/>
      <c r="S10360" s="56"/>
      <c r="T10360" s="56" t="s">
        <v>51124</v>
      </c>
      <c r="U10360" s="56" t="s">
        <v>51125</v>
      </c>
      <c r="V10360" s="56" t="s">
        <v>51126</v>
      </c>
      <c r="W10360" s="56" t="s">
        <v>7820</v>
      </c>
      <c r="X10360" s="56" t="s">
        <v>3465</v>
      </c>
      <c r="Y10360" s="56"/>
      <c r="Z10360" s="56" t="s">
        <v>51127</v>
      </c>
      <c r="AA10360" s="56" t="s">
        <v>51128</v>
      </c>
      <c r="AB10360" s="56"/>
      <c r="AC10360" s="56" t="s">
        <v>7326</v>
      </c>
      <c r="AD10360" s="90" t="str">
        <f t="shared" si="323"/>
        <v>NA</v>
      </c>
      <c r="AE10360" s="90"/>
      <c r="AF10360" s="90"/>
      <c r="AG10360" s="90"/>
    </row>
    <row r="10361" spans="1:33">
      <c r="A10361" s="56" t="s">
        <v>55071</v>
      </c>
      <c r="B10361" s="56" t="s">
        <v>55072</v>
      </c>
      <c r="C10361" s="56" t="s">
        <v>55073</v>
      </c>
      <c r="D10361" s="56" t="s">
        <v>7841</v>
      </c>
      <c r="E10361" s="56" t="s">
        <v>28512</v>
      </c>
      <c r="F10361" s="56" t="s">
        <v>22</v>
      </c>
      <c r="G10361" s="56"/>
      <c r="H10361" s="56" t="s">
        <v>55074</v>
      </c>
      <c r="I10361" s="56" t="s">
        <v>55075</v>
      </c>
      <c r="J10361" s="56" t="s">
        <v>55076</v>
      </c>
      <c r="K10361" s="56" t="s">
        <v>7326</v>
      </c>
      <c r="L10361" s="90" t="str">
        <f t="shared" si="322"/>
        <v>NA</v>
      </c>
      <c r="M10361" s="90"/>
      <c r="O10361" s="91"/>
      <c r="P10361" s="56"/>
      <c r="Q10361" s="56"/>
      <c r="R10361" s="56"/>
      <c r="S10361" s="56"/>
      <c r="T10361" s="56" t="s">
        <v>51129</v>
      </c>
      <c r="U10361" s="56" t="s">
        <v>51130</v>
      </c>
      <c r="V10361" s="56" t="s">
        <v>51126</v>
      </c>
      <c r="W10361" s="56" t="s">
        <v>7820</v>
      </c>
      <c r="X10361" s="56" t="s">
        <v>3465</v>
      </c>
      <c r="Y10361" s="56"/>
      <c r="Z10361" s="56" t="s">
        <v>51127</v>
      </c>
      <c r="AA10361" s="56" t="s">
        <v>51128</v>
      </c>
      <c r="AB10361" s="56" t="s">
        <v>51129</v>
      </c>
      <c r="AC10361" s="56" t="s">
        <v>7326</v>
      </c>
      <c r="AD10361" s="90" t="str">
        <f t="shared" si="323"/>
        <v>NA</v>
      </c>
      <c r="AE10361" s="90"/>
      <c r="AF10361" s="90"/>
      <c r="AG10361" s="90"/>
    </row>
    <row r="10362" spans="1:33">
      <c r="A10362" s="56" t="s">
        <v>56475</v>
      </c>
      <c r="B10362" s="56" t="s">
        <v>55077</v>
      </c>
      <c r="C10362" s="56" t="s">
        <v>55078</v>
      </c>
      <c r="D10362" s="56" t="s">
        <v>7841</v>
      </c>
      <c r="E10362" s="56" t="s">
        <v>28524</v>
      </c>
      <c r="F10362" s="56" t="s">
        <v>22</v>
      </c>
      <c r="G10362" s="56"/>
      <c r="H10362" s="56" t="s">
        <v>55079</v>
      </c>
      <c r="I10362" s="56" t="s">
        <v>55080</v>
      </c>
      <c r="J10362" s="56" t="s">
        <v>55081</v>
      </c>
      <c r="K10362" s="56" t="s">
        <v>7326</v>
      </c>
      <c r="L10362" s="90" t="str">
        <f t="shared" si="322"/>
        <v>NA</v>
      </c>
      <c r="M10362" s="90"/>
      <c r="O10362" s="91"/>
      <c r="P10362" s="56"/>
      <c r="Q10362" s="56"/>
      <c r="R10362" s="56"/>
      <c r="S10362" s="56"/>
      <c r="T10362" s="56" t="s">
        <v>51131</v>
      </c>
      <c r="U10362" s="56" t="s">
        <v>51132</v>
      </c>
      <c r="V10362" s="56" t="s">
        <v>51133</v>
      </c>
      <c r="W10362" s="56" t="s">
        <v>7820</v>
      </c>
      <c r="X10362" s="56" t="s">
        <v>3465</v>
      </c>
      <c r="Y10362" s="56"/>
      <c r="Z10362" s="56" t="s">
        <v>51127</v>
      </c>
      <c r="AA10362" s="56" t="s">
        <v>51128</v>
      </c>
      <c r="AB10362" s="56"/>
      <c r="AC10362" s="56" t="s">
        <v>7326</v>
      </c>
      <c r="AD10362" s="90" t="str">
        <f t="shared" si="323"/>
        <v>NA</v>
      </c>
      <c r="AE10362" s="90"/>
      <c r="AF10362" s="90"/>
      <c r="AG10362" s="90"/>
    </row>
    <row r="10363" spans="1:33">
      <c r="A10363" s="56" t="s">
        <v>55082</v>
      </c>
      <c r="B10363" s="56" t="s">
        <v>55083</v>
      </c>
      <c r="C10363" s="56" t="s">
        <v>17998</v>
      </c>
      <c r="D10363" s="56" t="s">
        <v>7841</v>
      </c>
      <c r="E10363" s="56" t="s">
        <v>5537</v>
      </c>
      <c r="F10363" s="56" t="s">
        <v>22</v>
      </c>
      <c r="G10363" s="56"/>
      <c r="H10363" s="56" t="s">
        <v>55084</v>
      </c>
      <c r="I10363" s="56" t="s">
        <v>55085</v>
      </c>
      <c r="J10363" s="56" t="s">
        <v>55086</v>
      </c>
      <c r="K10363" s="56" t="s">
        <v>7326</v>
      </c>
      <c r="L10363" s="90" t="str">
        <f t="shared" si="322"/>
        <v>NA</v>
      </c>
      <c r="M10363" s="90"/>
      <c r="O10363" s="91"/>
      <c r="P10363" s="56"/>
      <c r="Q10363" s="56"/>
      <c r="R10363" s="56"/>
      <c r="S10363" s="56"/>
      <c r="T10363" s="56" t="s">
        <v>51134</v>
      </c>
      <c r="U10363" s="56" t="s">
        <v>51135</v>
      </c>
      <c r="V10363" s="56" t="s">
        <v>51136</v>
      </c>
      <c r="W10363" s="56" t="s">
        <v>7820</v>
      </c>
      <c r="X10363" s="56" t="s">
        <v>3465</v>
      </c>
      <c r="Y10363" s="56"/>
      <c r="Z10363" s="56" t="s">
        <v>51127</v>
      </c>
      <c r="AA10363" s="56" t="s">
        <v>51128</v>
      </c>
      <c r="AB10363" s="56" t="s">
        <v>51134</v>
      </c>
      <c r="AC10363" s="56" t="s">
        <v>7326</v>
      </c>
      <c r="AD10363" s="90" t="str">
        <f t="shared" si="323"/>
        <v>NA</v>
      </c>
      <c r="AE10363" s="90"/>
      <c r="AF10363" s="90"/>
      <c r="AG10363" s="90"/>
    </row>
    <row r="10364" spans="1:33">
      <c r="A10364" s="56" t="s">
        <v>55087</v>
      </c>
      <c r="B10364" s="56" t="s">
        <v>55088</v>
      </c>
      <c r="C10364" s="56" t="s">
        <v>55089</v>
      </c>
      <c r="D10364" s="56" t="s">
        <v>7841</v>
      </c>
      <c r="E10364" s="56" t="s">
        <v>55090</v>
      </c>
      <c r="F10364" s="56" t="s">
        <v>22</v>
      </c>
      <c r="G10364" s="56"/>
      <c r="H10364" s="56" t="s">
        <v>55091</v>
      </c>
      <c r="I10364" s="56" t="s">
        <v>55092</v>
      </c>
      <c r="J10364" s="56" t="s">
        <v>55093</v>
      </c>
      <c r="K10364" s="56" t="s">
        <v>7326</v>
      </c>
      <c r="L10364" s="90" t="str">
        <f t="shared" si="322"/>
        <v>NA</v>
      </c>
      <c r="M10364" s="90"/>
      <c r="O10364" s="91"/>
      <c r="P10364" s="56"/>
      <c r="Q10364" s="56"/>
      <c r="R10364" s="56"/>
      <c r="S10364" s="56"/>
      <c r="T10364" s="56" t="s">
        <v>51137</v>
      </c>
      <c r="U10364" s="56" t="s">
        <v>51138</v>
      </c>
      <c r="V10364" s="56" t="s">
        <v>51139</v>
      </c>
      <c r="W10364" s="56" t="s">
        <v>7820</v>
      </c>
      <c r="X10364" s="56" t="s">
        <v>3465</v>
      </c>
      <c r="Y10364" s="56"/>
      <c r="Z10364" s="56" t="s">
        <v>51127</v>
      </c>
      <c r="AA10364" s="56" t="s">
        <v>51128</v>
      </c>
      <c r="AB10364" s="56" t="s">
        <v>51140</v>
      </c>
      <c r="AC10364" s="56" t="s">
        <v>7326</v>
      </c>
      <c r="AD10364" s="90" t="str">
        <f t="shared" si="323"/>
        <v>NA</v>
      </c>
      <c r="AE10364" s="90"/>
      <c r="AF10364" s="90"/>
      <c r="AG10364" s="90"/>
    </row>
    <row r="10365" spans="1:33">
      <c r="A10365" s="56" t="s">
        <v>55094</v>
      </c>
      <c r="B10365" s="56" t="s">
        <v>55095</v>
      </c>
      <c r="C10365" s="56" t="s">
        <v>55096</v>
      </c>
      <c r="D10365" s="56" t="s">
        <v>7841</v>
      </c>
      <c r="E10365" s="56" t="s">
        <v>55097</v>
      </c>
      <c r="F10365" s="56" t="s">
        <v>22</v>
      </c>
      <c r="G10365" s="56"/>
      <c r="H10365" s="56" t="s">
        <v>55098</v>
      </c>
      <c r="I10365" s="56" t="s">
        <v>55099</v>
      </c>
      <c r="J10365" s="56" t="s">
        <v>55100</v>
      </c>
      <c r="K10365" s="56" t="s">
        <v>7326</v>
      </c>
      <c r="L10365" s="90" t="str">
        <f t="shared" si="322"/>
        <v>NA</v>
      </c>
      <c r="M10365" s="90"/>
      <c r="O10365" s="91"/>
      <c r="P10365" s="56"/>
      <c r="Q10365" s="56"/>
      <c r="R10365" s="56"/>
      <c r="S10365" s="56"/>
      <c r="T10365" s="56" t="s">
        <v>51141</v>
      </c>
      <c r="U10365" s="56" t="s">
        <v>51142</v>
      </c>
      <c r="V10365" s="56" t="s">
        <v>51143</v>
      </c>
      <c r="W10365" s="56" t="s">
        <v>7820</v>
      </c>
      <c r="X10365" s="56" t="s">
        <v>3465</v>
      </c>
      <c r="Y10365" s="56"/>
      <c r="Z10365" s="56" t="s">
        <v>51127</v>
      </c>
      <c r="AA10365" s="56" t="s">
        <v>51128</v>
      </c>
      <c r="AB10365" s="56" t="s">
        <v>51141</v>
      </c>
      <c r="AC10365" s="56" t="s">
        <v>7326</v>
      </c>
      <c r="AD10365" s="90" t="str">
        <f t="shared" si="323"/>
        <v>NA</v>
      </c>
      <c r="AE10365" s="90"/>
      <c r="AF10365" s="90"/>
      <c r="AG10365" s="90"/>
    </row>
    <row r="10366" spans="1:33">
      <c r="A10366" s="56" t="s">
        <v>55101</v>
      </c>
      <c r="B10366" s="56" t="s">
        <v>55102</v>
      </c>
      <c r="C10366" s="56" t="s">
        <v>20873</v>
      </c>
      <c r="D10366" s="56" t="s">
        <v>7841</v>
      </c>
      <c r="E10366" s="56" t="s">
        <v>28760</v>
      </c>
      <c r="F10366" s="56" t="s">
        <v>22</v>
      </c>
      <c r="G10366" s="56"/>
      <c r="H10366" s="56" t="s">
        <v>55103</v>
      </c>
      <c r="I10366" s="56" t="s">
        <v>55104</v>
      </c>
      <c r="J10366" s="56" t="s">
        <v>55105</v>
      </c>
      <c r="K10366" s="56" t="s">
        <v>7326</v>
      </c>
      <c r="L10366" s="90" t="str">
        <f t="shared" si="322"/>
        <v>NA</v>
      </c>
      <c r="M10366" s="90"/>
      <c r="O10366" s="91"/>
      <c r="P10366" s="56"/>
      <c r="Q10366" s="56"/>
      <c r="R10366" s="56"/>
      <c r="S10366" s="56"/>
      <c r="T10366" s="56" t="s">
        <v>51144</v>
      </c>
      <c r="U10366" s="56" t="s">
        <v>51145</v>
      </c>
      <c r="V10366" s="56" t="s">
        <v>51146</v>
      </c>
      <c r="W10366" s="56" t="s">
        <v>7820</v>
      </c>
      <c r="X10366" s="56" t="s">
        <v>3478</v>
      </c>
      <c r="Y10366" s="56"/>
      <c r="Z10366" s="56" t="s">
        <v>51147</v>
      </c>
      <c r="AA10366" s="56" t="s">
        <v>51148</v>
      </c>
      <c r="AB10366" s="56" t="s">
        <v>51144</v>
      </c>
      <c r="AC10366" s="56" t="s">
        <v>7326</v>
      </c>
      <c r="AD10366" s="90" t="str">
        <f t="shared" si="323"/>
        <v>NA</v>
      </c>
      <c r="AE10366" s="90"/>
      <c r="AF10366" s="90"/>
      <c r="AG10366" s="90"/>
    </row>
    <row r="10367" spans="1:33">
      <c r="A10367" s="56" t="s">
        <v>55106</v>
      </c>
      <c r="B10367" s="56" t="s">
        <v>55107</v>
      </c>
      <c r="C10367" s="56" t="s">
        <v>26619</v>
      </c>
      <c r="D10367" s="56" t="s">
        <v>7841</v>
      </c>
      <c r="E10367" s="56" t="s">
        <v>10382</v>
      </c>
      <c r="F10367" s="56" t="s">
        <v>22</v>
      </c>
      <c r="G10367" s="56"/>
      <c r="H10367" s="56" t="s">
        <v>55108</v>
      </c>
      <c r="I10367" s="56" t="s">
        <v>55109</v>
      </c>
      <c r="J10367" s="56" t="s">
        <v>55110</v>
      </c>
      <c r="K10367" s="56" t="s">
        <v>7326</v>
      </c>
      <c r="L10367" s="90" t="str">
        <f t="shared" si="322"/>
        <v>NA</v>
      </c>
      <c r="M10367" s="90"/>
      <c r="O10367" s="91"/>
      <c r="P10367" s="56"/>
      <c r="Q10367" s="56"/>
      <c r="R10367" s="56"/>
      <c r="S10367" s="56"/>
      <c r="T10367" s="56" t="s">
        <v>51149</v>
      </c>
      <c r="U10367" s="56" t="s">
        <v>51150</v>
      </c>
      <c r="V10367" s="56" t="s">
        <v>51151</v>
      </c>
      <c r="W10367" s="56" t="s">
        <v>7820</v>
      </c>
      <c r="X10367" s="56" t="s">
        <v>3478</v>
      </c>
      <c r="Y10367" s="56"/>
      <c r="Z10367" s="56" t="s">
        <v>51152</v>
      </c>
      <c r="AA10367" s="56" t="s">
        <v>51148</v>
      </c>
      <c r="AB10367" s="56" t="s">
        <v>51153</v>
      </c>
      <c r="AC10367" s="56" t="s">
        <v>7326</v>
      </c>
      <c r="AD10367" s="90" t="str">
        <f t="shared" si="323"/>
        <v>NA</v>
      </c>
      <c r="AE10367" s="90"/>
      <c r="AF10367" s="90"/>
      <c r="AG10367" s="90"/>
    </row>
    <row r="10368" spans="1:33">
      <c r="A10368" s="56" t="s">
        <v>55111</v>
      </c>
      <c r="B10368" s="56" t="s">
        <v>55112</v>
      </c>
      <c r="C10368" s="56" t="s">
        <v>55113</v>
      </c>
      <c r="D10368" s="56" t="s">
        <v>7841</v>
      </c>
      <c r="E10368" s="56" t="s">
        <v>55114</v>
      </c>
      <c r="F10368" s="56" t="s">
        <v>22</v>
      </c>
      <c r="G10368" s="56"/>
      <c r="H10368" s="56" t="s">
        <v>55115</v>
      </c>
      <c r="I10368" s="56" t="s">
        <v>55116</v>
      </c>
      <c r="J10368" s="56" t="s">
        <v>55117</v>
      </c>
      <c r="K10368" s="56" t="s">
        <v>7326</v>
      </c>
      <c r="L10368" s="90" t="str">
        <f t="shared" si="322"/>
        <v>NA</v>
      </c>
      <c r="M10368" s="90"/>
      <c r="O10368" s="91"/>
      <c r="P10368" s="56"/>
      <c r="Q10368" s="56"/>
      <c r="R10368" s="56"/>
      <c r="S10368" s="56"/>
      <c r="T10368" s="56" t="s">
        <v>51154</v>
      </c>
      <c r="U10368" s="56" t="s">
        <v>51155</v>
      </c>
      <c r="V10368" s="56" t="s">
        <v>51156</v>
      </c>
      <c r="W10368" s="56" t="s">
        <v>7820</v>
      </c>
      <c r="X10368" s="56" t="s">
        <v>3478</v>
      </c>
      <c r="Y10368" s="56"/>
      <c r="Z10368" s="56" t="s">
        <v>51147</v>
      </c>
      <c r="AA10368" s="56" t="s">
        <v>51148</v>
      </c>
      <c r="AB10368" s="56" t="s">
        <v>51157</v>
      </c>
      <c r="AC10368" s="56" t="s">
        <v>7326</v>
      </c>
      <c r="AD10368" s="90" t="str">
        <f t="shared" si="323"/>
        <v>NA</v>
      </c>
      <c r="AE10368" s="90"/>
      <c r="AF10368" s="90"/>
      <c r="AG10368" s="90"/>
    </row>
    <row r="10369" spans="1:33">
      <c r="A10369" s="56" t="s">
        <v>55118</v>
      </c>
      <c r="B10369" s="56" t="s">
        <v>55119</v>
      </c>
      <c r="C10369" s="56" t="s">
        <v>55120</v>
      </c>
      <c r="D10369" s="56" t="s">
        <v>7841</v>
      </c>
      <c r="E10369" s="56" t="s">
        <v>55121</v>
      </c>
      <c r="F10369" s="56" t="s">
        <v>22</v>
      </c>
      <c r="G10369" s="56"/>
      <c r="H10369" s="56" t="s">
        <v>55122</v>
      </c>
      <c r="I10369" s="56" t="s">
        <v>55123</v>
      </c>
      <c r="J10369" s="56" t="s">
        <v>55124</v>
      </c>
      <c r="K10369" s="56" t="s">
        <v>7326</v>
      </c>
      <c r="L10369" s="90" t="str">
        <f t="shared" si="322"/>
        <v>NA</v>
      </c>
      <c r="M10369" s="90"/>
      <c r="O10369" s="91"/>
      <c r="P10369" s="56"/>
      <c r="Q10369" s="56"/>
      <c r="R10369" s="56"/>
      <c r="S10369" s="56"/>
      <c r="T10369" s="56" t="s">
        <v>51158</v>
      </c>
      <c r="U10369" s="56" t="s">
        <v>51159</v>
      </c>
      <c r="V10369" s="56" t="s">
        <v>51146</v>
      </c>
      <c r="W10369" s="56" t="s">
        <v>7820</v>
      </c>
      <c r="X10369" s="56" t="s">
        <v>3478</v>
      </c>
      <c r="Y10369" s="56"/>
      <c r="Z10369" s="56" t="s">
        <v>51147</v>
      </c>
      <c r="AA10369" s="56" t="s">
        <v>51148</v>
      </c>
      <c r="AB10369" s="56" t="s">
        <v>51160</v>
      </c>
      <c r="AC10369" s="56" t="s">
        <v>7326</v>
      </c>
      <c r="AD10369" s="90" t="str">
        <f t="shared" si="323"/>
        <v>NA</v>
      </c>
      <c r="AE10369" s="90"/>
      <c r="AF10369" s="90"/>
      <c r="AG10369" s="90"/>
    </row>
    <row r="10370" spans="1:33">
      <c r="A10370" s="56" t="s">
        <v>55125</v>
      </c>
      <c r="B10370" s="56" t="s">
        <v>55126</v>
      </c>
      <c r="C10370" s="56" t="s">
        <v>55127</v>
      </c>
      <c r="D10370" s="56" t="s">
        <v>7841</v>
      </c>
      <c r="E10370" s="56" t="s">
        <v>28821</v>
      </c>
      <c r="F10370" s="56" t="s">
        <v>22</v>
      </c>
      <c r="G10370" s="56"/>
      <c r="H10370" s="56" t="s">
        <v>55128</v>
      </c>
      <c r="I10370" s="56" t="s">
        <v>55129</v>
      </c>
      <c r="J10370" s="56" t="s">
        <v>55130</v>
      </c>
      <c r="K10370" s="56" t="s">
        <v>7326</v>
      </c>
      <c r="L10370" s="90" t="str">
        <f t="shared" si="322"/>
        <v>NA</v>
      </c>
      <c r="M10370" s="90"/>
      <c r="O10370" s="91"/>
      <c r="P10370" s="56"/>
      <c r="Q10370" s="56"/>
      <c r="R10370" s="56"/>
      <c r="S10370" s="56"/>
      <c r="T10370" s="56" t="s">
        <v>51161</v>
      </c>
      <c r="U10370" s="56" t="s">
        <v>51162</v>
      </c>
      <c r="V10370" s="56" t="s">
        <v>51163</v>
      </c>
      <c r="W10370" s="56" t="s">
        <v>7820</v>
      </c>
      <c r="X10370" s="56" t="s">
        <v>3478</v>
      </c>
      <c r="Y10370" s="56"/>
      <c r="Z10370" s="56" t="s">
        <v>51147</v>
      </c>
      <c r="AA10370" s="56" t="s">
        <v>51148</v>
      </c>
      <c r="AB10370" s="56" t="s">
        <v>51164</v>
      </c>
      <c r="AC10370" s="56" t="s">
        <v>7326</v>
      </c>
      <c r="AD10370" s="90" t="str">
        <f t="shared" si="323"/>
        <v>NA</v>
      </c>
      <c r="AE10370" s="90"/>
      <c r="AF10370" s="90"/>
      <c r="AG10370" s="90"/>
    </row>
    <row r="10371" spans="1:33">
      <c r="A10371" s="56" t="s">
        <v>55131</v>
      </c>
      <c r="B10371" s="56" t="s">
        <v>55132</v>
      </c>
      <c r="C10371" s="56" t="s">
        <v>26619</v>
      </c>
      <c r="D10371" s="56" t="s">
        <v>7841</v>
      </c>
      <c r="E10371" s="56" t="s">
        <v>40300</v>
      </c>
      <c r="F10371" s="56" t="s">
        <v>22</v>
      </c>
      <c r="G10371" s="56"/>
      <c r="H10371" s="56" t="s">
        <v>55133</v>
      </c>
      <c r="I10371" s="56" t="s">
        <v>55134</v>
      </c>
      <c r="J10371" s="56" t="s">
        <v>55135</v>
      </c>
      <c r="K10371" s="56" t="s">
        <v>7326</v>
      </c>
      <c r="L10371" s="90" t="str">
        <f t="shared" ref="L10371:L10434" si="324">IF($P$3&lt;&gt;"",IF(ISNUMBER(SEARCH("*"&amp;$P$3&amp;"*", A10371)),A10371, IF(ISNUMBER(SEARCH("*"&amp;$P$3&amp;"*", H10371)),A10371, IF(ISNUMBER(SEARCH("*"&amp;$P$3&amp;"*", G10371)),A10371, IF(ISNUMBER(SEARCH("*"&amp;$P$3&amp;"*", J10371)),A10371,  IF(ISNUMBER(SEARCH("*"&amp;$P$3&amp;"*", E10371)),A10371, "NA"))))),"NA")</f>
        <v>NA</v>
      </c>
      <c r="M10371" s="90"/>
      <c r="O10371" s="91"/>
      <c r="P10371" s="56"/>
      <c r="Q10371" s="56"/>
      <c r="R10371" s="56"/>
      <c r="S10371" s="56"/>
      <c r="T10371" s="56" t="s">
        <v>51165</v>
      </c>
      <c r="U10371" s="56" t="s">
        <v>51166</v>
      </c>
      <c r="V10371" s="56" t="s">
        <v>51167</v>
      </c>
      <c r="W10371" s="56" t="s">
        <v>7820</v>
      </c>
      <c r="X10371" s="56" t="s">
        <v>3478</v>
      </c>
      <c r="Y10371" s="56"/>
      <c r="Z10371" s="56" t="s">
        <v>51147</v>
      </c>
      <c r="AA10371" s="56" t="s">
        <v>51148</v>
      </c>
      <c r="AB10371" s="56"/>
      <c r="AC10371" s="56" t="s">
        <v>7326</v>
      </c>
      <c r="AD10371" s="90" t="str">
        <f t="shared" ref="AD10371:AD10434" si="325">IF($P$19&lt;&gt;"",IF(ISNUMBER(SEARCH($P$19, V10371)),T10371, "NA"),"NA")</f>
        <v>NA</v>
      </c>
      <c r="AE10371" s="90"/>
      <c r="AF10371" s="90"/>
      <c r="AG10371" s="90"/>
    </row>
    <row r="10372" spans="1:33">
      <c r="A10372" s="56" t="s">
        <v>55136</v>
      </c>
      <c r="B10372" s="56" t="s">
        <v>55137</v>
      </c>
      <c r="C10372" s="56" t="s">
        <v>55138</v>
      </c>
      <c r="D10372" s="56" t="s">
        <v>7841</v>
      </c>
      <c r="E10372" s="56" t="s">
        <v>40300</v>
      </c>
      <c r="F10372" s="56" t="s">
        <v>22</v>
      </c>
      <c r="G10372" s="56"/>
      <c r="H10372" s="56" t="s">
        <v>55133</v>
      </c>
      <c r="I10372" s="56" t="s">
        <v>55134</v>
      </c>
      <c r="J10372" s="56" t="s">
        <v>55139</v>
      </c>
      <c r="K10372" s="56" t="s">
        <v>7326</v>
      </c>
      <c r="L10372" s="90" t="str">
        <f t="shared" si="324"/>
        <v>NA</v>
      </c>
      <c r="M10372" s="90"/>
      <c r="O10372" s="91"/>
      <c r="P10372" s="56"/>
      <c r="Q10372" s="56"/>
      <c r="R10372" s="56"/>
      <c r="S10372" s="56"/>
      <c r="T10372" s="56" t="s">
        <v>50981</v>
      </c>
      <c r="U10372" s="56" t="s">
        <v>51168</v>
      </c>
      <c r="V10372" s="56" t="s">
        <v>50983</v>
      </c>
      <c r="W10372" s="56" t="s">
        <v>7820</v>
      </c>
      <c r="X10372" s="56" t="s">
        <v>3478</v>
      </c>
      <c r="Y10372" s="56"/>
      <c r="Z10372" s="56" t="s">
        <v>51147</v>
      </c>
      <c r="AA10372" s="56" t="s">
        <v>51148</v>
      </c>
      <c r="AB10372" s="56" t="s">
        <v>50981</v>
      </c>
      <c r="AC10372" s="56" t="s">
        <v>7326</v>
      </c>
      <c r="AD10372" s="90" t="str">
        <f t="shared" si="325"/>
        <v>NA</v>
      </c>
      <c r="AE10372" s="90"/>
      <c r="AF10372" s="90"/>
      <c r="AG10372" s="90"/>
    </row>
    <row r="10373" spans="1:33">
      <c r="A10373" s="56" t="s">
        <v>55140</v>
      </c>
      <c r="B10373" s="56" t="s">
        <v>55141</v>
      </c>
      <c r="C10373" s="56" t="s">
        <v>8264</v>
      </c>
      <c r="D10373" s="56" t="s">
        <v>7841</v>
      </c>
      <c r="E10373" s="56" t="s">
        <v>40300</v>
      </c>
      <c r="F10373" s="56" t="s">
        <v>22</v>
      </c>
      <c r="G10373" s="56"/>
      <c r="H10373" s="56" t="s">
        <v>55133</v>
      </c>
      <c r="I10373" s="56" t="s">
        <v>55134</v>
      </c>
      <c r="J10373" s="56" t="s">
        <v>55142</v>
      </c>
      <c r="K10373" s="56" t="s">
        <v>7326</v>
      </c>
      <c r="L10373" s="90" t="str">
        <f t="shared" si="324"/>
        <v>NA</v>
      </c>
      <c r="M10373" s="90"/>
      <c r="O10373" s="91"/>
      <c r="P10373" s="56"/>
      <c r="Q10373" s="56"/>
      <c r="R10373" s="56"/>
      <c r="S10373" s="56"/>
      <c r="T10373" s="56" t="s">
        <v>51169</v>
      </c>
      <c r="U10373" s="56" t="s">
        <v>51170</v>
      </c>
      <c r="V10373" s="56" t="s">
        <v>51171</v>
      </c>
      <c r="W10373" s="56" t="s">
        <v>7820</v>
      </c>
      <c r="X10373" s="56" t="s">
        <v>3478</v>
      </c>
      <c r="Y10373" s="56"/>
      <c r="Z10373" s="56" t="s">
        <v>51147</v>
      </c>
      <c r="AA10373" s="56" t="s">
        <v>51148</v>
      </c>
      <c r="AB10373" s="56"/>
      <c r="AC10373" s="56" t="s">
        <v>7326</v>
      </c>
      <c r="AD10373" s="90" t="str">
        <f t="shared" si="325"/>
        <v>NA</v>
      </c>
      <c r="AE10373" s="90"/>
      <c r="AF10373" s="90"/>
      <c r="AG10373" s="90"/>
    </row>
    <row r="10374" spans="1:33">
      <c r="A10374" s="56" t="s">
        <v>55143</v>
      </c>
      <c r="B10374" s="56" t="s">
        <v>55144</v>
      </c>
      <c r="C10374" s="56" t="s">
        <v>55145</v>
      </c>
      <c r="D10374" s="56" t="s">
        <v>7841</v>
      </c>
      <c r="E10374" s="56" t="s">
        <v>5561</v>
      </c>
      <c r="F10374" s="56" t="s">
        <v>22</v>
      </c>
      <c r="G10374" s="56"/>
      <c r="H10374" s="56" t="s">
        <v>55146</v>
      </c>
      <c r="I10374" s="56" t="s">
        <v>55147</v>
      </c>
      <c r="J10374" s="56" t="s">
        <v>55148</v>
      </c>
      <c r="K10374" s="56" t="s">
        <v>7326</v>
      </c>
      <c r="L10374" s="90" t="str">
        <f t="shared" si="324"/>
        <v>NA</v>
      </c>
      <c r="M10374" s="90"/>
      <c r="O10374" s="91"/>
      <c r="P10374" s="56"/>
      <c r="Q10374" s="56"/>
      <c r="R10374" s="56"/>
      <c r="S10374" s="56"/>
      <c r="T10374" s="56" t="s">
        <v>51172</v>
      </c>
      <c r="U10374" s="56" t="s">
        <v>51173</v>
      </c>
      <c r="V10374" s="56" t="s">
        <v>51174</v>
      </c>
      <c r="W10374" s="56" t="s">
        <v>7820</v>
      </c>
      <c r="X10374" s="56" t="s">
        <v>3478</v>
      </c>
      <c r="Y10374" s="56"/>
      <c r="Z10374" s="56" t="s">
        <v>51147</v>
      </c>
      <c r="AA10374" s="56" t="s">
        <v>51148</v>
      </c>
      <c r="AB10374" s="56" t="s">
        <v>51172</v>
      </c>
      <c r="AC10374" s="56" t="s">
        <v>7326</v>
      </c>
      <c r="AD10374" s="90" t="str">
        <f t="shared" si="325"/>
        <v>NA</v>
      </c>
      <c r="AE10374" s="90"/>
      <c r="AF10374" s="90"/>
      <c r="AG10374" s="90"/>
    </row>
    <row r="10375" spans="1:33">
      <c r="A10375" s="56" t="s">
        <v>55149</v>
      </c>
      <c r="B10375" s="56" t="s">
        <v>55150</v>
      </c>
      <c r="C10375" s="56" t="s">
        <v>26619</v>
      </c>
      <c r="D10375" s="56" t="s">
        <v>7841</v>
      </c>
      <c r="E10375" s="56" t="s">
        <v>5561</v>
      </c>
      <c r="F10375" s="56" t="s">
        <v>22</v>
      </c>
      <c r="G10375" s="56"/>
      <c r="H10375" s="56" t="s">
        <v>55146</v>
      </c>
      <c r="I10375" s="56" t="s">
        <v>55147</v>
      </c>
      <c r="J10375" s="56" t="s">
        <v>55151</v>
      </c>
      <c r="K10375" s="56" t="s">
        <v>7326</v>
      </c>
      <c r="L10375" s="90" t="str">
        <f t="shared" si="324"/>
        <v>NA</v>
      </c>
      <c r="M10375" s="90"/>
      <c r="O10375" s="91"/>
      <c r="P10375" s="56"/>
      <c r="Q10375" s="56"/>
      <c r="R10375" s="56"/>
      <c r="S10375" s="56"/>
      <c r="T10375" s="56" t="s">
        <v>51175</v>
      </c>
      <c r="U10375" s="56" t="s">
        <v>51176</v>
      </c>
      <c r="V10375" s="56" t="s">
        <v>51177</v>
      </c>
      <c r="W10375" s="56" t="s">
        <v>7820</v>
      </c>
      <c r="X10375" s="56" t="s">
        <v>3478</v>
      </c>
      <c r="Y10375" s="56"/>
      <c r="Z10375" s="56" t="s">
        <v>51147</v>
      </c>
      <c r="AA10375" s="56" t="s">
        <v>51148</v>
      </c>
      <c r="AB10375" s="56" t="s">
        <v>51175</v>
      </c>
      <c r="AC10375" s="56" t="s">
        <v>7326</v>
      </c>
      <c r="AD10375" s="90" t="str">
        <f t="shared" si="325"/>
        <v>NA</v>
      </c>
      <c r="AE10375" s="90"/>
      <c r="AF10375" s="90"/>
      <c r="AG10375" s="90"/>
    </row>
    <row r="10376" spans="1:33">
      <c r="A10376" s="56" t="s">
        <v>55152</v>
      </c>
      <c r="B10376" s="56" t="s">
        <v>55153</v>
      </c>
      <c r="C10376" s="56" t="s">
        <v>36218</v>
      </c>
      <c r="D10376" s="56" t="s">
        <v>7841</v>
      </c>
      <c r="E10376" s="56" t="s">
        <v>5561</v>
      </c>
      <c r="F10376" s="56" t="s">
        <v>22</v>
      </c>
      <c r="G10376" s="56"/>
      <c r="H10376" s="56" t="s">
        <v>55146</v>
      </c>
      <c r="I10376" s="56" t="s">
        <v>55147</v>
      </c>
      <c r="J10376" s="56" t="s">
        <v>55154</v>
      </c>
      <c r="K10376" s="56" t="s">
        <v>7326</v>
      </c>
      <c r="L10376" s="90" t="str">
        <f t="shared" si="324"/>
        <v>NA</v>
      </c>
      <c r="M10376" s="90"/>
      <c r="O10376" s="91"/>
      <c r="P10376" s="56"/>
      <c r="Q10376" s="56"/>
      <c r="R10376" s="56"/>
      <c r="S10376" s="56"/>
      <c r="T10376" s="56" t="s">
        <v>51178</v>
      </c>
      <c r="U10376" s="56" t="s">
        <v>51179</v>
      </c>
      <c r="V10376" s="56" t="s">
        <v>51180</v>
      </c>
      <c r="W10376" s="56" t="s">
        <v>7820</v>
      </c>
      <c r="X10376" s="56" t="s">
        <v>3491</v>
      </c>
      <c r="Y10376" s="56"/>
      <c r="Z10376" s="56" t="s">
        <v>51181</v>
      </c>
      <c r="AA10376" s="56" t="s">
        <v>51182</v>
      </c>
      <c r="AB10376" s="56"/>
      <c r="AC10376" s="56" t="s">
        <v>7326</v>
      </c>
      <c r="AD10376" s="90" t="str">
        <f t="shared" si="325"/>
        <v>NA</v>
      </c>
      <c r="AE10376" s="90"/>
      <c r="AF10376" s="90"/>
      <c r="AG10376" s="90"/>
    </row>
    <row r="10377" spans="1:33">
      <c r="A10377" s="56" t="s">
        <v>55155</v>
      </c>
      <c r="B10377" s="56" t="s">
        <v>55156</v>
      </c>
      <c r="C10377" s="56" t="s">
        <v>8264</v>
      </c>
      <c r="D10377" s="56" t="s">
        <v>7841</v>
      </c>
      <c r="E10377" s="56" t="s">
        <v>28892</v>
      </c>
      <c r="F10377" s="56" t="s">
        <v>22</v>
      </c>
      <c r="G10377" s="56"/>
      <c r="H10377" s="56" t="s">
        <v>55157</v>
      </c>
      <c r="I10377" s="56" t="s">
        <v>55158</v>
      </c>
      <c r="J10377" s="56" t="s">
        <v>55155</v>
      </c>
      <c r="K10377" s="56" t="s">
        <v>7326</v>
      </c>
      <c r="L10377" s="90" t="str">
        <f t="shared" si="324"/>
        <v>NA</v>
      </c>
      <c r="M10377" s="90"/>
      <c r="O10377" s="91"/>
      <c r="P10377" s="56"/>
      <c r="Q10377" s="56"/>
      <c r="R10377" s="56"/>
      <c r="S10377" s="56"/>
      <c r="T10377" s="56" t="s">
        <v>51183</v>
      </c>
      <c r="U10377" s="56" t="s">
        <v>51184</v>
      </c>
      <c r="V10377" s="56" t="s">
        <v>51185</v>
      </c>
      <c r="W10377" s="56" t="s">
        <v>7820</v>
      </c>
      <c r="X10377" s="56" t="s">
        <v>3491</v>
      </c>
      <c r="Y10377" s="56"/>
      <c r="Z10377" s="56" t="s">
        <v>51186</v>
      </c>
      <c r="AA10377" s="56" t="s">
        <v>51182</v>
      </c>
      <c r="AB10377" s="56"/>
      <c r="AC10377" s="56" t="s">
        <v>7326</v>
      </c>
      <c r="AD10377" s="90" t="str">
        <f t="shared" si="325"/>
        <v>NA</v>
      </c>
      <c r="AE10377" s="90"/>
      <c r="AF10377" s="90"/>
      <c r="AG10377" s="90"/>
    </row>
    <row r="10378" spans="1:33">
      <c r="A10378" s="56" t="s">
        <v>55159</v>
      </c>
      <c r="B10378" s="56" t="s">
        <v>55160</v>
      </c>
      <c r="C10378" s="56" t="s">
        <v>55161</v>
      </c>
      <c r="D10378" s="56" t="s">
        <v>7841</v>
      </c>
      <c r="E10378" s="56" t="s">
        <v>28892</v>
      </c>
      <c r="F10378" s="56" t="s">
        <v>22</v>
      </c>
      <c r="G10378" s="56"/>
      <c r="H10378" s="56" t="s">
        <v>55157</v>
      </c>
      <c r="I10378" s="56" t="s">
        <v>55158</v>
      </c>
      <c r="J10378" s="56" t="s">
        <v>55162</v>
      </c>
      <c r="K10378" s="56" t="s">
        <v>7326</v>
      </c>
      <c r="L10378" s="90" t="str">
        <f t="shared" si="324"/>
        <v>NA</v>
      </c>
      <c r="M10378" s="90"/>
      <c r="O10378" s="91"/>
      <c r="P10378" s="56"/>
      <c r="Q10378" s="56"/>
      <c r="R10378" s="56"/>
      <c r="S10378" s="56"/>
      <c r="T10378" s="56" t="s">
        <v>51187</v>
      </c>
      <c r="U10378" s="56" t="s">
        <v>51188</v>
      </c>
      <c r="V10378" s="56" t="s">
        <v>51189</v>
      </c>
      <c r="W10378" s="56" t="s">
        <v>7820</v>
      </c>
      <c r="X10378" s="56" t="s">
        <v>3491</v>
      </c>
      <c r="Y10378" s="56"/>
      <c r="Z10378" s="56" t="s">
        <v>51186</v>
      </c>
      <c r="AA10378" s="56" t="s">
        <v>51182</v>
      </c>
      <c r="AB10378" s="56"/>
      <c r="AC10378" s="56" t="s">
        <v>7326</v>
      </c>
      <c r="AD10378" s="90" t="str">
        <f t="shared" si="325"/>
        <v>NA</v>
      </c>
      <c r="AE10378" s="90"/>
      <c r="AF10378" s="90"/>
      <c r="AG10378" s="90"/>
    </row>
    <row r="10379" spans="1:33">
      <c r="A10379" s="56" t="s">
        <v>55163</v>
      </c>
      <c r="B10379" s="56" t="s">
        <v>55164</v>
      </c>
      <c r="C10379" s="56" t="s">
        <v>55165</v>
      </c>
      <c r="D10379" s="56" t="s">
        <v>7841</v>
      </c>
      <c r="E10379" s="56" t="s">
        <v>28892</v>
      </c>
      <c r="F10379" s="56" t="s">
        <v>22</v>
      </c>
      <c r="G10379" s="56"/>
      <c r="H10379" s="56" t="s">
        <v>55157</v>
      </c>
      <c r="I10379" s="56" t="s">
        <v>55158</v>
      </c>
      <c r="J10379" s="56" t="s">
        <v>55166</v>
      </c>
      <c r="K10379" s="56" t="s">
        <v>7326</v>
      </c>
      <c r="L10379" s="90" t="str">
        <f t="shared" si="324"/>
        <v>NA</v>
      </c>
      <c r="M10379" s="90"/>
      <c r="O10379" s="91"/>
      <c r="P10379" s="56"/>
      <c r="Q10379" s="56"/>
      <c r="R10379" s="56"/>
      <c r="S10379" s="56"/>
      <c r="T10379" s="56" t="s">
        <v>51190</v>
      </c>
      <c r="U10379" s="56" t="s">
        <v>51191</v>
      </c>
      <c r="V10379" s="56" t="s">
        <v>51192</v>
      </c>
      <c r="W10379" s="56" t="s">
        <v>7820</v>
      </c>
      <c r="X10379" s="56" t="s">
        <v>3491</v>
      </c>
      <c r="Y10379" s="56"/>
      <c r="Z10379" s="56" t="s">
        <v>51186</v>
      </c>
      <c r="AA10379" s="56" t="s">
        <v>51182</v>
      </c>
      <c r="AB10379" s="56" t="s">
        <v>51190</v>
      </c>
      <c r="AC10379" s="56" t="s">
        <v>7326</v>
      </c>
      <c r="AD10379" s="90" t="str">
        <f t="shared" si="325"/>
        <v>NA</v>
      </c>
      <c r="AE10379" s="90"/>
      <c r="AF10379" s="90"/>
      <c r="AG10379" s="90"/>
    </row>
    <row r="10380" spans="1:33">
      <c r="A10380" s="56" t="s">
        <v>55167</v>
      </c>
      <c r="B10380" s="56" t="s">
        <v>55168</v>
      </c>
      <c r="C10380" s="56" t="s">
        <v>29001</v>
      </c>
      <c r="D10380" s="56" t="s">
        <v>7841</v>
      </c>
      <c r="E10380" s="56" t="s">
        <v>55169</v>
      </c>
      <c r="F10380" s="56" t="s">
        <v>22</v>
      </c>
      <c r="G10380" s="56"/>
      <c r="H10380" s="56" t="s">
        <v>55170</v>
      </c>
      <c r="I10380" s="56" t="s">
        <v>55171</v>
      </c>
      <c r="J10380" s="56" t="s">
        <v>55172</v>
      </c>
      <c r="K10380" s="56" t="s">
        <v>7326</v>
      </c>
      <c r="L10380" s="90" t="str">
        <f t="shared" si="324"/>
        <v>NA</v>
      </c>
      <c r="M10380" s="90"/>
      <c r="O10380" s="91"/>
      <c r="P10380" s="56"/>
      <c r="Q10380" s="56"/>
      <c r="R10380" s="56"/>
      <c r="S10380" s="56"/>
      <c r="T10380" s="56" t="s">
        <v>51193</v>
      </c>
      <c r="U10380" s="56" t="s">
        <v>51194</v>
      </c>
      <c r="V10380" s="56" t="s">
        <v>51195</v>
      </c>
      <c r="W10380" s="56" t="s">
        <v>7820</v>
      </c>
      <c r="X10380" s="56" t="s">
        <v>3491</v>
      </c>
      <c r="Y10380" s="56"/>
      <c r="Z10380" s="56" t="s">
        <v>51186</v>
      </c>
      <c r="AA10380" s="56" t="s">
        <v>51182</v>
      </c>
      <c r="AB10380" s="56" t="s">
        <v>51193</v>
      </c>
      <c r="AC10380" s="56" t="s">
        <v>7326</v>
      </c>
      <c r="AD10380" s="90" t="str">
        <f t="shared" si="325"/>
        <v>NA</v>
      </c>
      <c r="AE10380" s="90"/>
      <c r="AF10380" s="90"/>
      <c r="AG10380" s="90"/>
    </row>
    <row r="10381" spans="1:33">
      <c r="A10381" s="56" t="s">
        <v>55173</v>
      </c>
      <c r="B10381" s="56" t="s">
        <v>55174</v>
      </c>
      <c r="C10381" s="56" t="s">
        <v>10441</v>
      </c>
      <c r="D10381" s="56" t="s">
        <v>7841</v>
      </c>
      <c r="E10381" s="56" t="s">
        <v>5607</v>
      </c>
      <c r="F10381" s="56" t="s">
        <v>22</v>
      </c>
      <c r="G10381" s="56"/>
      <c r="H10381" s="56" t="s">
        <v>55175</v>
      </c>
      <c r="I10381" s="56" t="s">
        <v>55176</v>
      </c>
      <c r="J10381" s="56" t="s">
        <v>55177</v>
      </c>
      <c r="K10381" s="56" t="s">
        <v>7326</v>
      </c>
      <c r="L10381" s="90" t="str">
        <f t="shared" si="324"/>
        <v>NA</v>
      </c>
      <c r="M10381" s="90"/>
      <c r="O10381" s="91"/>
      <c r="P10381" s="56"/>
      <c r="Q10381" s="56"/>
      <c r="R10381" s="56"/>
      <c r="S10381" s="56"/>
      <c r="T10381" s="56" t="s">
        <v>51196</v>
      </c>
      <c r="U10381" s="56" t="s">
        <v>51197</v>
      </c>
      <c r="V10381" s="56" t="s">
        <v>51198</v>
      </c>
      <c r="W10381" s="56" t="s">
        <v>7820</v>
      </c>
      <c r="X10381" s="56" t="s">
        <v>3491</v>
      </c>
      <c r="Y10381" s="56"/>
      <c r="Z10381" s="56" t="s">
        <v>51186</v>
      </c>
      <c r="AA10381" s="56" t="s">
        <v>51182</v>
      </c>
      <c r="AB10381" s="56" t="s">
        <v>51196</v>
      </c>
      <c r="AC10381" s="56" t="s">
        <v>7326</v>
      </c>
      <c r="AD10381" s="90" t="str">
        <f t="shared" si="325"/>
        <v>NA</v>
      </c>
      <c r="AE10381" s="90"/>
      <c r="AF10381" s="90"/>
      <c r="AG10381" s="90"/>
    </row>
    <row r="10382" spans="1:33">
      <c r="A10382" s="56" t="s">
        <v>55178</v>
      </c>
      <c r="B10382" s="56" t="s">
        <v>55179</v>
      </c>
      <c r="C10382" s="56" t="s">
        <v>29001</v>
      </c>
      <c r="D10382" s="56" t="s">
        <v>7841</v>
      </c>
      <c r="E10382" s="56" t="s">
        <v>28954</v>
      </c>
      <c r="F10382" s="56" t="s">
        <v>22</v>
      </c>
      <c r="G10382" s="56"/>
      <c r="H10382" s="56" t="s">
        <v>55180</v>
      </c>
      <c r="I10382" s="56" t="s">
        <v>55181</v>
      </c>
      <c r="J10382" s="56" t="s">
        <v>55182</v>
      </c>
      <c r="K10382" s="56" t="s">
        <v>7326</v>
      </c>
      <c r="L10382" s="90" t="str">
        <f t="shared" si="324"/>
        <v>NA</v>
      </c>
      <c r="M10382" s="90"/>
      <c r="O10382" s="91"/>
      <c r="P10382" s="56"/>
      <c r="Q10382" s="56"/>
      <c r="R10382" s="56"/>
      <c r="S10382" s="56"/>
      <c r="T10382" s="56" t="s">
        <v>51199</v>
      </c>
      <c r="U10382" s="56" t="s">
        <v>51200</v>
      </c>
      <c r="V10382" s="56" t="s">
        <v>51201</v>
      </c>
      <c r="W10382" s="56" t="s">
        <v>7820</v>
      </c>
      <c r="X10382" s="56" t="s">
        <v>11631</v>
      </c>
      <c r="Y10382" s="56"/>
      <c r="Z10382" s="56" t="s">
        <v>51202</v>
      </c>
      <c r="AA10382" s="56" t="s">
        <v>51203</v>
      </c>
      <c r="AB10382" s="56" t="s">
        <v>51204</v>
      </c>
      <c r="AC10382" s="56" t="s">
        <v>7326</v>
      </c>
      <c r="AD10382" s="90" t="str">
        <f t="shared" si="325"/>
        <v>NA</v>
      </c>
      <c r="AE10382" s="90"/>
      <c r="AF10382" s="90"/>
      <c r="AG10382" s="90"/>
    </row>
    <row r="10383" spans="1:33">
      <c r="A10383" s="56" t="s">
        <v>55183</v>
      </c>
      <c r="B10383" s="56" t="s">
        <v>55184</v>
      </c>
      <c r="C10383" s="56" t="s">
        <v>55185</v>
      </c>
      <c r="D10383" s="56" t="s">
        <v>7841</v>
      </c>
      <c r="E10383" s="56" t="s">
        <v>55186</v>
      </c>
      <c r="F10383" s="56" t="s">
        <v>22</v>
      </c>
      <c r="G10383" s="56"/>
      <c r="H10383" s="56" t="s">
        <v>55187</v>
      </c>
      <c r="I10383" s="56" t="s">
        <v>55188</v>
      </c>
      <c r="J10383" s="56" t="s">
        <v>55189</v>
      </c>
      <c r="K10383" s="56" t="s">
        <v>7326</v>
      </c>
      <c r="L10383" s="90" t="str">
        <f t="shared" si="324"/>
        <v>NA</v>
      </c>
      <c r="M10383" s="90"/>
      <c r="O10383" s="91"/>
      <c r="P10383" s="56"/>
      <c r="Q10383" s="56"/>
      <c r="R10383" s="56"/>
      <c r="S10383" s="56"/>
      <c r="T10383" s="56" t="s">
        <v>51205</v>
      </c>
      <c r="U10383" s="56" t="s">
        <v>51206</v>
      </c>
      <c r="V10383" s="56" t="s">
        <v>51207</v>
      </c>
      <c r="W10383" s="56" t="s">
        <v>7820</v>
      </c>
      <c r="X10383" s="56" t="s">
        <v>11631</v>
      </c>
      <c r="Y10383" s="56"/>
      <c r="Z10383" s="56" t="s">
        <v>51208</v>
      </c>
      <c r="AA10383" s="56" t="s">
        <v>51203</v>
      </c>
      <c r="AB10383" s="56" t="s">
        <v>51209</v>
      </c>
      <c r="AC10383" s="56" t="s">
        <v>7326</v>
      </c>
      <c r="AD10383" s="90" t="str">
        <f t="shared" si="325"/>
        <v>NA</v>
      </c>
      <c r="AE10383" s="90"/>
      <c r="AF10383" s="90"/>
      <c r="AG10383" s="90"/>
    </row>
    <row r="10384" spans="1:33">
      <c r="A10384" s="56" t="s">
        <v>55190</v>
      </c>
      <c r="B10384" s="56" t="s">
        <v>55191</v>
      </c>
      <c r="C10384" s="56" t="s">
        <v>29001</v>
      </c>
      <c r="D10384" s="56" t="s">
        <v>7841</v>
      </c>
      <c r="E10384" s="56" t="s">
        <v>55192</v>
      </c>
      <c r="F10384" s="56" t="s">
        <v>22</v>
      </c>
      <c r="G10384" s="56"/>
      <c r="H10384" s="56" t="s">
        <v>55193</v>
      </c>
      <c r="I10384" s="56" t="s">
        <v>55194</v>
      </c>
      <c r="J10384" s="56" t="s">
        <v>55195</v>
      </c>
      <c r="K10384" s="56" t="s">
        <v>7326</v>
      </c>
      <c r="L10384" s="90" t="str">
        <f t="shared" si="324"/>
        <v>NA</v>
      </c>
      <c r="M10384" s="90"/>
      <c r="O10384" s="91"/>
      <c r="P10384" s="56"/>
      <c r="Q10384" s="56"/>
      <c r="R10384" s="56"/>
      <c r="S10384" s="56"/>
      <c r="T10384" s="56" t="s">
        <v>51210</v>
      </c>
      <c r="U10384" s="56" t="s">
        <v>51211</v>
      </c>
      <c r="V10384" s="56" t="s">
        <v>51212</v>
      </c>
      <c r="W10384" s="56" t="s">
        <v>7820</v>
      </c>
      <c r="X10384" s="56" t="s">
        <v>11631</v>
      </c>
      <c r="Y10384" s="56"/>
      <c r="Z10384" s="56" t="s">
        <v>51202</v>
      </c>
      <c r="AA10384" s="56" t="s">
        <v>51203</v>
      </c>
      <c r="AB10384" s="56"/>
      <c r="AC10384" s="56" t="s">
        <v>7326</v>
      </c>
      <c r="AD10384" s="90" t="str">
        <f t="shared" si="325"/>
        <v>NA</v>
      </c>
      <c r="AE10384" s="90"/>
      <c r="AF10384" s="90"/>
      <c r="AG10384" s="90"/>
    </row>
    <row r="10385" spans="1:33">
      <c r="A10385" s="56" t="s">
        <v>55196</v>
      </c>
      <c r="B10385" s="56" t="s">
        <v>55197</v>
      </c>
      <c r="C10385" s="56" t="s">
        <v>29001</v>
      </c>
      <c r="D10385" s="56" t="s">
        <v>7841</v>
      </c>
      <c r="E10385" s="56" t="s">
        <v>47573</v>
      </c>
      <c r="F10385" s="56" t="s">
        <v>22</v>
      </c>
      <c r="G10385" s="56"/>
      <c r="H10385" s="56" t="s">
        <v>55198</v>
      </c>
      <c r="I10385" s="56" t="s">
        <v>55199</v>
      </c>
      <c r="J10385" s="56" t="s">
        <v>55200</v>
      </c>
      <c r="K10385" s="56" t="s">
        <v>7326</v>
      </c>
      <c r="L10385" s="90" t="str">
        <f t="shared" si="324"/>
        <v>NA</v>
      </c>
      <c r="M10385" s="90"/>
      <c r="O10385" s="91"/>
      <c r="P10385" s="56"/>
      <c r="Q10385" s="56"/>
      <c r="R10385" s="56"/>
      <c r="S10385" s="56"/>
      <c r="T10385" s="56" t="s">
        <v>51199</v>
      </c>
      <c r="U10385" s="56" t="s">
        <v>51213</v>
      </c>
      <c r="V10385" s="56" t="s">
        <v>51214</v>
      </c>
      <c r="W10385" s="56" t="s">
        <v>7820</v>
      </c>
      <c r="X10385" s="56" t="s">
        <v>11631</v>
      </c>
      <c r="Y10385" s="56"/>
      <c r="Z10385" s="56" t="s">
        <v>51202</v>
      </c>
      <c r="AA10385" s="56" t="s">
        <v>51203</v>
      </c>
      <c r="AB10385" s="56"/>
      <c r="AC10385" s="56" t="s">
        <v>7326</v>
      </c>
      <c r="AD10385" s="90" t="str">
        <f t="shared" si="325"/>
        <v>NA</v>
      </c>
      <c r="AE10385" s="90"/>
      <c r="AF10385" s="90"/>
      <c r="AG10385" s="90"/>
    </row>
    <row r="10386" spans="1:33">
      <c r="A10386" s="56" t="s">
        <v>55201</v>
      </c>
      <c r="B10386" s="56" t="s">
        <v>55202</v>
      </c>
      <c r="C10386" s="56" t="s">
        <v>55203</v>
      </c>
      <c r="D10386" s="56" t="s">
        <v>7841</v>
      </c>
      <c r="E10386" s="56" t="s">
        <v>55204</v>
      </c>
      <c r="F10386" s="56" t="s">
        <v>22</v>
      </c>
      <c r="G10386" s="56"/>
      <c r="H10386" s="56" t="s">
        <v>55205</v>
      </c>
      <c r="I10386" s="56" t="s">
        <v>55206</v>
      </c>
      <c r="J10386" s="56" t="s">
        <v>55201</v>
      </c>
      <c r="K10386" s="56" t="s">
        <v>7326</v>
      </c>
      <c r="L10386" s="90" t="str">
        <f t="shared" si="324"/>
        <v>NA</v>
      </c>
      <c r="M10386" s="90"/>
      <c r="O10386" s="91"/>
      <c r="P10386" s="56"/>
      <c r="Q10386" s="56"/>
      <c r="R10386" s="56"/>
      <c r="S10386" s="56"/>
      <c r="T10386" s="56" t="s">
        <v>51215</v>
      </c>
      <c r="U10386" s="56" t="s">
        <v>51216</v>
      </c>
      <c r="V10386" s="56" t="s">
        <v>51217</v>
      </c>
      <c r="W10386" s="56" t="s">
        <v>7820</v>
      </c>
      <c r="X10386" s="56" t="s">
        <v>11631</v>
      </c>
      <c r="Y10386" s="56"/>
      <c r="Z10386" s="56" t="s">
        <v>51202</v>
      </c>
      <c r="AA10386" s="56" t="s">
        <v>51203</v>
      </c>
      <c r="AB10386" s="56" t="s">
        <v>51215</v>
      </c>
      <c r="AC10386" s="56" t="s">
        <v>7326</v>
      </c>
      <c r="AD10386" s="90" t="str">
        <f t="shared" si="325"/>
        <v>NA</v>
      </c>
      <c r="AE10386" s="90"/>
      <c r="AF10386" s="90"/>
      <c r="AG10386" s="90"/>
    </row>
    <row r="10387" spans="1:33">
      <c r="A10387" s="56" t="s">
        <v>55207</v>
      </c>
      <c r="B10387" s="56" t="s">
        <v>55208</v>
      </c>
      <c r="C10387" s="56" t="s">
        <v>8264</v>
      </c>
      <c r="D10387" s="56" t="s">
        <v>7841</v>
      </c>
      <c r="E10387" s="56" t="s">
        <v>2511</v>
      </c>
      <c r="F10387" s="56" t="s">
        <v>22</v>
      </c>
      <c r="G10387" s="56"/>
      <c r="H10387" s="56" t="s">
        <v>55209</v>
      </c>
      <c r="I10387" s="56" t="s">
        <v>55210</v>
      </c>
      <c r="J10387" s="56" t="s">
        <v>55207</v>
      </c>
      <c r="K10387" s="56" t="s">
        <v>7326</v>
      </c>
      <c r="L10387" s="90" t="str">
        <f t="shared" si="324"/>
        <v>NA</v>
      </c>
      <c r="M10387" s="90"/>
      <c r="O10387" s="91"/>
      <c r="P10387" s="56"/>
      <c r="Q10387" s="56"/>
      <c r="R10387" s="56"/>
      <c r="S10387" s="56"/>
      <c r="T10387" s="56" t="s">
        <v>51218</v>
      </c>
      <c r="U10387" s="56" t="s">
        <v>51219</v>
      </c>
      <c r="V10387" s="56" t="s">
        <v>51220</v>
      </c>
      <c r="W10387" s="56" t="s">
        <v>7820</v>
      </c>
      <c r="X10387" s="56" t="s">
        <v>11631</v>
      </c>
      <c r="Y10387" s="56"/>
      <c r="Z10387" s="56" t="s">
        <v>51202</v>
      </c>
      <c r="AA10387" s="56" t="s">
        <v>51203</v>
      </c>
      <c r="AB10387" s="56" t="s">
        <v>51218</v>
      </c>
      <c r="AC10387" s="56" t="s">
        <v>7326</v>
      </c>
      <c r="AD10387" s="90" t="str">
        <f t="shared" si="325"/>
        <v>NA</v>
      </c>
      <c r="AE10387" s="90"/>
      <c r="AF10387" s="90"/>
      <c r="AG10387" s="90"/>
    </row>
    <row r="10388" spans="1:33">
      <c r="A10388" s="56" t="s">
        <v>55211</v>
      </c>
      <c r="B10388" s="56" t="s">
        <v>55212</v>
      </c>
      <c r="C10388" s="56" t="s">
        <v>29001</v>
      </c>
      <c r="D10388" s="56" t="s">
        <v>7841</v>
      </c>
      <c r="E10388" s="56" t="s">
        <v>10449</v>
      </c>
      <c r="F10388" s="56" t="s">
        <v>22</v>
      </c>
      <c r="G10388" s="56"/>
      <c r="H10388" s="56" t="s">
        <v>55213</v>
      </c>
      <c r="I10388" s="56" t="s">
        <v>55214</v>
      </c>
      <c r="J10388" s="56" t="s">
        <v>55215</v>
      </c>
      <c r="K10388" s="56" t="s">
        <v>7326</v>
      </c>
      <c r="L10388" s="90" t="str">
        <f t="shared" si="324"/>
        <v>NA</v>
      </c>
      <c r="M10388" s="90"/>
      <c r="O10388" s="91"/>
      <c r="P10388" s="56"/>
      <c r="Q10388" s="56"/>
      <c r="R10388" s="56"/>
      <c r="S10388" s="56"/>
      <c r="T10388" s="56" t="s">
        <v>51221</v>
      </c>
      <c r="U10388" s="56" t="s">
        <v>51222</v>
      </c>
      <c r="V10388" s="56" t="s">
        <v>48771</v>
      </c>
      <c r="W10388" s="56" t="s">
        <v>7820</v>
      </c>
      <c r="X10388" s="56" t="s">
        <v>11631</v>
      </c>
      <c r="Y10388" s="56"/>
      <c r="Z10388" s="56" t="s">
        <v>51208</v>
      </c>
      <c r="AA10388" s="56" t="s">
        <v>51203</v>
      </c>
      <c r="AB10388" s="56" t="s">
        <v>51221</v>
      </c>
      <c r="AC10388" s="56" t="s">
        <v>7326</v>
      </c>
      <c r="AD10388" s="90" t="str">
        <f t="shared" si="325"/>
        <v>NA</v>
      </c>
      <c r="AE10388" s="90"/>
      <c r="AF10388" s="90"/>
      <c r="AG10388" s="90"/>
    </row>
    <row r="10389" spans="1:33">
      <c r="A10389" s="56" t="s">
        <v>55216</v>
      </c>
      <c r="B10389" s="56" t="s">
        <v>55217</v>
      </c>
      <c r="C10389" s="56" t="s">
        <v>55218</v>
      </c>
      <c r="D10389" s="56" t="s">
        <v>7841</v>
      </c>
      <c r="E10389" s="56" t="s">
        <v>411</v>
      </c>
      <c r="F10389" s="56" t="s">
        <v>22</v>
      </c>
      <c r="G10389" s="56"/>
      <c r="H10389" s="56" t="s">
        <v>55219</v>
      </c>
      <c r="I10389" s="56" t="s">
        <v>55220</v>
      </c>
      <c r="J10389" s="56" t="s">
        <v>55216</v>
      </c>
      <c r="K10389" s="56" t="s">
        <v>7326</v>
      </c>
      <c r="L10389" s="90" t="str">
        <f t="shared" si="324"/>
        <v>NA</v>
      </c>
      <c r="M10389" s="90"/>
      <c r="O10389" s="91"/>
      <c r="P10389" s="56"/>
      <c r="Q10389" s="56"/>
      <c r="R10389" s="56"/>
      <c r="S10389" s="56"/>
      <c r="T10389" s="56" t="s">
        <v>51223</v>
      </c>
      <c r="U10389" s="56" t="s">
        <v>51224</v>
      </c>
      <c r="V10389" s="56" t="s">
        <v>51225</v>
      </c>
      <c r="W10389" s="56" t="s">
        <v>7820</v>
      </c>
      <c r="X10389" s="56" t="s">
        <v>11631</v>
      </c>
      <c r="Y10389" s="56"/>
      <c r="Z10389" s="56" t="s">
        <v>51202</v>
      </c>
      <c r="AA10389" s="56" t="s">
        <v>51203</v>
      </c>
      <c r="AB10389" s="56" t="s">
        <v>51223</v>
      </c>
      <c r="AC10389" s="56" t="s">
        <v>7326</v>
      </c>
      <c r="AD10389" s="90" t="str">
        <f t="shared" si="325"/>
        <v>NA</v>
      </c>
      <c r="AE10389" s="90"/>
      <c r="AF10389" s="90"/>
      <c r="AG10389" s="90"/>
    </row>
    <row r="10390" spans="1:33">
      <c r="A10390" s="56" t="s">
        <v>55221</v>
      </c>
      <c r="B10390" s="56" t="s">
        <v>55222</v>
      </c>
      <c r="C10390" s="56" t="s">
        <v>29001</v>
      </c>
      <c r="D10390" s="56" t="s">
        <v>7841</v>
      </c>
      <c r="E10390" s="56" t="s">
        <v>411</v>
      </c>
      <c r="F10390" s="56" t="s">
        <v>22</v>
      </c>
      <c r="G10390" s="56"/>
      <c r="H10390" s="56" t="s">
        <v>55219</v>
      </c>
      <c r="I10390" s="56" t="s">
        <v>55220</v>
      </c>
      <c r="J10390" s="56" t="s">
        <v>55223</v>
      </c>
      <c r="K10390" s="56" t="s">
        <v>7326</v>
      </c>
      <c r="L10390" s="90" t="str">
        <f t="shared" si="324"/>
        <v>NA</v>
      </c>
      <c r="M10390" s="90"/>
      <c r="O10390" s="91"/>
      <c r="P10390" s="56"/>
      <c r="Q10390" s="56"/>
      <c r="R10390" s="56"/>
      <c r="S10390" s="56"/>
      <c r="T10390" s="56" t="s">
        <v>51226</v>
      </c>
      <c r="U10390" s="56" t="s">
        <v>51227</v>
      </c>
      <c r="V10390" s="56" t="s">
        <v>7525</v>
      </c>
      <c r="W10390" s="56" t="s">
        <v>7820</v>
      </c>
      <c r="X10390" s="56" t="s">
        <v>11631</v>
      </c>
      <c r="Y10390" s="56"/>
      <c r="Z10390" s="56" t="s">
        <v>51202</v>
      </c>
      <c r="AA10390" s="56" t="s">
        <v>51203</v>
      </c>
      <c r="AB10390" s="56" t="s">
        <v>51226</v>
      </c>
      <c r="AC10390" s="56" t="s">
        <v>7326</v>
      </c>
      <c r="AD10390" s="90" t="str">
        <f t="shared" si="325"/>
        <v>NA</v>
      </c>
      <c r="AE10390" s="90"/>
      <c r="AF10390" s="90"/>
      <c r="AG10390" s="90"/>
    </row>
    <row r="10391" spans="1:33">
      <c r="A10391" s="56" t="s">
        <v>55224</v>
      </c>
      <c r="B10391" s="56" t="s">
        <v>55225</v>
      </c>
      <c r="C10391" s="56" t="s">
        <v>17998</v>
      </c>
      <c r="D10391" s="56" t="s">
        <v>7841</v>
      </c>
      <c r="E10391" s="56" t="s">
        <v>55226</v>
      </c>
      <c r="F10391" s="56" t="s">
        <v>22</v>
      </c>
      <c r="G10391" s="56"/>
      <c r="H10391" s="56" t="s">
        <v>55227</v>
      </c>
      <c r="I10391" s="56" t="s">
        <v>55228</v>
      </c>
      <c r="J10391" s="56" t="s">
        <v>55229</v>
      </c>
      <c r="K10391" s="56" t="s">
        <v>7326</v>
      </c>
      <c r="L10391" s="90" t="str">
        <f t="shared" si="324"/>
        <v>NA</v>
      </c>
      <c r="M10391" s="90"/>
      <c r="O10391" s="91"/>
      <c r="P10391" s="56"/>
      <c r="Q10391" s="56"/>
      <c r="R10391" s="56"/>
      <c r="S10391" s="56"/>
      <c r="T10391" s="56" t="s">
        <v>51228</v>
      </c>
      <c r="U10391" s="56" t="s">
        <v>51229</v>
      </c>
      <c r="V10391" s="56" t="s">
        <v>51230</v>
      </c>
      <c r="W10391" s="56" t="s">
        <v>7820</v>
      </c>
      <c r="X10391" s="56" t="s">
        <v>11631</v>
      </c>
      <c r="Y10391" s="56"/>
      <c r="Z10391" s="56" t="s">
        <v>51208</v>
      </c>
      <c r="AA10391" s="56" t="s">
        <v>51203</v>
      </c>
      <c r="AB10391" s="56" t="s">
        <v>51228</v>
      </c>
      <c r="AC10391" s="56" t="s">
        <v>7326</v>
      </c>
      <c r="AD10391" s="90" t="str">
        <f t="shared" si="325"/>
        <v>NA</v>
      </c>
      <c r="AE10391" s="90"/>
      <c r="AF10391" s="90"/>
      <c r="AG10391" s="90"/>
    </row>
    <row r="10392" spans="1:33">
      <c r="A10392" s="56" t="s">
        <v>55230</v>
      </c>
      <c r="B10392" s="56" t="s">
        <v>55231</v>
      </c>
      <c r="C10392" s="56" t="s">
        <v>29001</v>
      </c>
      <c r="D10392" s="56" t="s">
        <v>7841</v>
      </c>
      <c r="E10392" s="56" t="s">
        <v>55232</v>
      </c>
      <c r="F10392" s="56" t="s">
        <v>22</v>
      </c>
      <c r="G10392" s="56"/>
      <c r="H10392" s="56" t="s">
        <v>55233</v>
      </c>
      <c r="I10392" s="56" t="s">
        <v>55234</v>
      </c>
      <c r="J10392" s="56" t="s">
        <v>55235</v>
      </c>
      <c r="K10392" s="56" t="s">
        <v>7326</v>
      </c>
      <c r="L10392" s="90" t="str">
        <f t="shared" si="324"/>
        <v>NA</v>
      </c>
      <c r="M10392" s="90"/>
      <c r="O10392" s="91"/>
      <c r="P10392" s="56"/>
      <c r="Q10392" s="56"/>
      <c r="R10392" s="56"/>
      <c r="S10392" s="56"/>
      <c r="T10392" s="56" t="s">
        <v>51231</v>
      </c>
      <c r="U10392" s="56" t="s">
        <v>51232</v>
      </c>
      <c r="V10392" s="56" t="s">
        <v>51233</v>
      </c>
      <c r="W10392" s="56" t="s">
        <v>7820</v>
      </c>
      <c r="X10392" s="56" t="s">
        <v>51234</v>
      </c>
      <c r="Y10392" s="56"/>
      <c r="Z10392" s="56" t="s">
        <v>51235</v>
      </c>
      <c r="AA10392" s="56" t="s">
        <v>51236</v>
      </c>
      <c r="AB10392" s="56" t="s">
        <v>51231</v>
      </c>
      <c r="AC10392" s="56" t="s">
        <v>7326</v>
      </c>
      <c r="AD10392" s="90" t="str">
        <f t="shared" si="325"/>
        <v>NA</v>
      </c>
      <c r="AE10392" s="90"/>
      <c r="AF10392" s="90"/>
      <c r="AG10392" s="90"/>
    </row>
    <row r="10393" spans="1:33">
      <c r="A10393" s="56" t="s">
        <v>55236</v>
      </c>
      <c r="B10393" s="56" t="s">
        <v>55237</v>
      </c>
      <c r="C10393" s="56" t="s">
        <v>10441</v>
      </c>
      <c r="D10393" s="56" t="s">
        <v>7841</v>
      </c>
      <c r="E10393" s="56" t="s">
        <v>5670</v>
      </c>
      <c r="F10393" s="56" t="s">
        <v>22</v>
      </c>
      <c r="G10393" s="56"/>
      <c r="H10393" s="56" t="s">
        <v>55238</v>
      </c>
      <c r="I10393" s="56" t="s">
        <v>55239</v>
      </c>
      <c r="J10393" s="56" t="s">
        <v>55240</v>
      </c>
      <c r="K10393" s="56" t="s">
        <v>7326</v>
      </c>
      <c r="L10393" s="90" t="str">
        <f t="shared" si="324"/>
        <v>NA</v>
      </c>
      <c r="M10393" s="90"/>
      <c r="O10393" s="91"/>
      <c r="P10393" s="56"/>
      <c r="Q10393" s="56"/>
      <c r="R10393" s="56"/>
      <c r="S10393" s="56"/>
      <c r="T10393" s="56" t="s">
        <v>51237</v>
      </c>
      <c r="U10393" s="56" t="s">
        <v>51238</v>
      </c>
      <c r="V10393" s="56" t="s">
        <v>51239</v>
      </c>
      <c r="W10393" s="56" t="s">
        <v>7820</v>
      </c>
      <c r="X10393" s="56" t="s">
        <v>11640</v>
      </c>
      <c r="Y10393" s="56"/>
      <c r="Z10393" s="56" t="s">
        <v>51240</v>
      </c>
      <c r="AA10393" s="56" t="s">
        <v>51241</v>
      </c>
      <c r="AB10393" s="56" t="s">
        <v>51242</v>
      </c>
      <c r="AC10393" s="56" t="s">
        <v>7326</v>
      </c>
      <c r="AD10393" s="90" t="str">
        <f t="shared" si="325"/>
        <v>NA</v>
      </c>
      <c r="AE10393" s="90"/>
      <c r="AF10393" s="90"/>
      <c r="AG10393" s="90"/>
    </row>
    <row r="10394" spans="1:33">
      <c r="A10394" s="56" t="s">
        <v>55241</v>
      </c>
      <c r="B10394" s="56" t="s">
        <v>55242</v>
      </c>
      <c r="C10394" s="56" t="s">
        <v>29001</v>
      </c>
      <c r="D10394" s="56" t="s">
        <v>7841</v>
      </c>
      <c r="E10394" s="56" t="s">
        <v>5670</v>
      </c>
      <c r="F10394" s="56" t="s">
        <v>22</v>
      </c>
      <c r="G10394" s="56"/>
      <c r="H10394" s="56" t="s">
        <v>55238</v>
      </c>
      <c r="I10394" s="56" t="s">
        <v>55239</v>
      </c>
      <c r="J10394" s="56" t="s">
        <v>55241</v>
      </c>
      <c r="K10394" s="56" t="s">
        <v>7326</v>
      </c>
      <c r="L10394" s="90" t="str">
        <f t="shared" si="324"/>
        <v>NA</v>
      </c>
      <c r="M10394" s="90"/>
      <c r="O10394" s="91"/>
      <c r="P10394" s="56"/>
      <c r="Q10394" s="56"/>
      <c r="R10394" s="56"/>
      <c r="S10394" s="56"/>
      <c r="T10394" s="56" t="s">
        <v>51243</v>
      </c>
      <c r="U10394" s="56" t="s">
        <v>51244</v>
      </c>
      <c r="V10394" s="56" t="s">
        <v>51245</v>
      </c>
      <c r="W10394" s="56" t="s">
        <v>7820</v>
      </c>
      <c r="X10394" s="56" t="s">
        <v>11640</v>
      </c>
      <c r="Y10394" s="56"/>
      <c r="Z10394" s="56" t="s">
        <v>51240</v>
      </c>
      <c r="AA10394" s="56" t="s">
        <v>51241</v>
      </c>
      <c r="AB10394" s="56"/>
      <c r="AC10394" s="56" t="s">
        <v>7326</v>
      </c>
      <c r="AD10394" s="90" t="str">
        <f t="shared" si="325"/>
        <v>NA</v>
      </c>
      <c r="AE10394" s="90"/>
      <c r="AF10394" s="90"/>
      <c r="AG10394" s="90"/>
    </row>
    <row r="10395" spans="1:33">
      <c r="A10395" s="56" t="s">
        <v>55243</v>
      </c>
      <c r="B10395" s="56" t="s">
        <v>55244</v>
      </c>
      <c r="C10395" s="56" t="s">
        <v>29001</v>
      </c>
      <c r="D10395" s="56" t="s">
        <v>7841</v>
      </c>
      <c r="E10395" s="56" t="s">
        <v>55245</v>
      </c>
      <c r="F10395" s="56" t="s">
        <v>22</v>
      </c>
      <c r="G10395" s="56"/>
      <c r="H10395" s="56" t="s">
        <v>55246</v>
      </c>
      <c r="I10395" s="56" t="s">
        <v>55247</v>
      </c>
      <c r="J10395" s="56" t="s">
        <v>55248</v>
      </c>
      <c r="K10395" s="56" t="s">
        <v>7326</v>
      </c>
      <c r="L10395" s="90" t="str">
        <f t="shared" si="324"/>
        <v>NA</v>
      </c>
      <c r="M10395" s="90"/>
      <c r="O10395" s="91"/>
      <c r="P10395" s="56"/>
      <c r="Q10395" s="56"/>
      <c r="R10395" s="56"/>
      <c r="S10395" s="56"/>
      <c r="T10395" s="56" t="s">
        <v>51246</v>
      </c>
      <c r="U10395" s="56" t="s">
        <v>51247</v>
      </c>
      <c r="V10395" s="56" t="s">
        <v>51248</v>
      </c>
      <c r="W10395" s="56" t="s">
        <v>7820</v>
      </c>
      <c r="X10395" s="56" t="s">
        <v>11640</v>
      </c>
      <c r="Y10395" s="56"/>
      <c r="Z10395" s="56" t="s">
        <v>51240</v>
      </c>
      <c r="AA10395" s="56" t="s">
        <v>51241</v>
      </c>
      <c r="AB10395" s="56" t="s">
        <v>51249</v>
      </c>
      <c r="AC10395" s="56" t="s">
        <v>7326</v>
      </c>
      <c r="AD10395" s="90" t="str">
        <f t="shared" si="325"/>
        <v>NA</v>
      </c>
      <c r="AE10395" s="90"/>
      <c r="AF10395" s="90"/>
      <c r="AG10395" s="90"/>
    </row>
    <row r="10396" spans="1:33">
      <c r="A10396" s="56" t="s">
        <v>55249</v>
      </c>
      <c r="B10396" s="56" t="s">
        <v>55250</v>
      </c>
      <c r="C10396" s="56" t="s">
        <v>29001</v>
      </c>
      <c r="D10396" s="56" t="s">
        <v>7841</v>
      </c>
      <c r="E10396" s="56" t="s">
        <v>47808</v>
      </c>
      <c r="F10396" s="56" t="s">
        <v>22</v>
      </c>
      <c r="G10396" s="56"/>
      <c r="H10396" s="56" t="s">
        <v>55251</v>
      </c>
      <c r="I10396" s="56" t="s">
        <v>55252</v>
      </c>
      <c r="J10396" s="56" t="s">
        <v>55249</v>
      </c>
      <c r="K10396" s="56" t="s">
        <v>7326</v>
      </c>
      <c r="L10396" s="90" t="str">
        <f t="shared" si="324"/>
        <v>NA</v>
      </c>
      <c r="M10396" s="90"/>
      <c r="O10396" s="91"/>
      <c r="P10396" s="56"/>
      <c r="Q10396" s="56"/>
      <c r="R10396" s="56"/>
      <c r="S10396" s="56"/>
      <c r="T10396" s="56" t="s">
        <v>51250</v>
      </c>
      <c r="U10396" s="56" t="s">
        <v>51251</v>
      </c>
      <c r="V10396" s="56" t="s">
        <v>51252</v>
      </c>
      <c r="W10396" s="56" t="s">
        <v>7820</v>
      </c>
      <c r="X10396" s="56" t="s">
        <v>11640</v>
      </c>
      <c r="Y10396" s="56"/>
      <c r="Z10396" s="56" t="s">
        <v>51240</v>
      </c>
      <c r="AA10396" s="56" t="s">
        <v>51241</v>
      </c>
      <c r="AB10396" s="56" t="s">
        <v>51250</v>
      </c>
      <c r="AC10396" s="56" t="s">
        <v>7326</v>
      </c>
      <c r="AD10396" s="90" t="str">
        <f t="shared" si="325"/>
        <v>NA</v>
      </c>
      <c r="AE10396" s="90"/>
      <c r="AF10396" s="90"/>
      <c r="AG10396" s="90"/>
    </row>
    <row r="10397" spans="1:33">
      <c r="A10397" s="56" t="s">
        <v>55253</v>
      </c>
      <c r="B10397" s="56" t="s">
        <v>55254</v>
      </c>
      <c r="C10397" s="56" t="s">
        <v>29001</v>
      </c>
      <c r="D10397" s="56" t="s">
        <v>7841</v>
      </c>
      <c r="E10397" s="56" t="s">
        <v>55255</v>
      </c>
      <c r="F10397" s="56" t="s">
        <v>22</v>
      </c>
      <c r="G10397" s="56"/>
      <c r="H10397" s="56" t="s">
        <v>55256</v>
      </c>
      <c r="I10397" s="56" t="s">
        <v>55257</v>
      </c>
      <c r="J10397" s="56" t="s">
        <v>55253</v>
      </c>
      <c r="K10397" s="56" t="s">
        <v>7326</v>
      </c>
      <c r="L10397" s="90" t="str">
        <f t="shared" si="324"/>
        <v>NA</v>
      </c>
      <c r="M10397" s="90"/>
      <c r="O10397" s="91"/>
      <c r="P10397" s="56"/>
      <c r="Q10397" s="56"/>
      <c r="R10397" s="56"/>
      <c r="S10397" s="56"/>
      <c r="T10397" s="56" t="s">
        <v>51253</v>
      </c>
      <c r="U10397" s="56" t="s">
        <v>51254</v>
      </c>
      <c r="V10397" s="56" t="s">
        <v>51255</v>
      </c>
      <c r="W10397" s="56" t="s">
        <v>7820</v>
      </c>
      <c r="X10397" s="56" t="s">
        <v>11640</v>
      </c>
      <c r="Y10397" s="56"/>
      <c r="Z10397" s="56" t="s">
        <v>51256</v>
      </c>
      <c r="AA10397" s="56" t="s">
        <v>51241</v>
      </c>
      <c r="AB10397" s="56" t="s">
        <v>51257</v>
      </c>
      <c r="AC10397" s="56" t="s">
        <v>7326</v>
      </c>
      <c r="AD10397" s="90" t="str">
        <f t="shared" si="325"/>
        <v>NA</v>
      </c>
      <c r="AE10397" s="90"/>
      <c r="AF10397" s="90"/>
      <c r="AG10397" s="90"/>
    </row>
    <row r="10398" spans="1:33">
      <c r="A10398" s="56" t="s">
        <v>55258</v>
      </c>
      <c r="B10398" s="56" t="s">
        <v>55259</v>
      </c>
      <c r="C10398" s="56" t="s">
        <v>47833</v>
      </c>
      <c r="D10398" s="56" t="s">
        <v>7841</v>
      </c>
      <c r="E10398" s="56" t="s">
        <v>5702</v>
      </c>
      <c r="F10398" s="56" t="s">
        <v>22</v>
      </c>
      <c r="G10398" s="56"/>
      <c r="H10398" s="56" t="s">
        <v>55260</v>
      </c>
      <c r="I10398" s="56" t="s">
        <v>55261</v>
      </c>
      <c r="J10398" s="56" t="s">
        <v>55258</v>
      </c>
      <c r="K10398" s="56" t="s">
        <v>7326</v>
      </c>
      <c r="L10398" s="90" t="str">
        <f t="shared" si="324"/>
        <v>NA</v>
      </c>
      <c r="M10398" s="90"/>
      <c r="O10398" s="91"/>
      <c r="P10398" s="56"/>
      <c r="Q10398" s="56"/>
      <c r="R10398" s="56"/>
      <c r="S10398" s="56"/>
      <c r="T10398" s="56" t="s">
        <v>51258</v>
      </c>
      <c r="U10398" s="56" t="s">
        <v>51259</v>
      </c>
      <c r="V10398" s="56" t="s">
        <v>51260</v>
      </c>
      <c r="W10398" s="56" t="s">
        <v>7820</v>
      </c>
      <c r="X10398" s="56" t="s">
        <v>11640</v>
      </c>
      <c r="Y10398" s="56"/>
      <c r="Z10398" s="56" t="s">
        <v>51240</v>
      </c>
      <c r="AA10398" s="56" t="s">
        <v>51241</v>
      </c>
      <c r="AB10398" s="56" t="s">
        <v>51258</v>
      </c>
      <c r="AC10398" s="56" t="s">
        <v>7326</v>
      </c>
      <c r="AD10398" s="90" t="str">
        <f t="shared" si="325"/>
        <v>NA</v>
      </c>
      <c r="AE10398" s="90"/>
      <c r="AF10398" s="90"/>
      <c r="AG10398" s="90"/>
    </row>
    <row r="10399" spans="1:33">
      <c r="A10399" s="56" t="s">
        <v>55262</v>
      </c>
      <c r="B10399" s="56" t="s">
        <v>55263</v>
      </c>
      <c r="C10399" s="56" t="s">
        <v>47572</v>
      </c>
      <c r="D10399" s="56" t="s">
        <v>7841</v>
      </c>
      <c r="E10399" s="56" t="s">
        <v>5702</v>
      </c>
      <c r="F10399" s="56" t="s">
        <v>22</v>
      </c>
      <c r="G10399" s="56"/>
      <c r="H10399" s="56" t="s">
        <v>55260</v>
      </c>
      <c r="I10399" s="56" t="s">
        <v>55261</v>
      </c>
      <c r="J10399" s="56" t="s">
        <v>55262</v>
      </c>
      <c r="K10399" s="56" t="s">
        <v>7326</v>
      </c>
      <c r="L10399" s="90" t="str">
        <f t="shared" si="324"/>
        <v>NA</v>
      </c>
      <c r="M10399" s="90"/>
      <c r="O10399" s="91"/>
      <c r="P10399" s="56"/>
      <c r="Q10399" s="56"/>
      <c r="R10399" s="56"/>
      <c r="S10399" s="56"/>
      <c r="T10399" s="56" t="s">
        <v>51261</v>
      </c>
      <c r="U10399" s="56" t="s">
        <v>51262</v>
      </c>
      <c r="V10399" s="56" t="s">
        <v>51263</v>
      </c>
      <c r="W10399" s="56" t="s">
        <v>7820</v>
      </c>
      <c r="X10399" s="56" t="s">
        <v>34669</v>
      </c>
      <c r="Y10399" s="56"/>
      <c r="Z10399" s="56" t="s">
        <v>51264</v>
      </c>
      <c r="AA10399" s="56" t="s">
        <v>51265</v>
      </c>
      <c r="AB10399" s="56" t="s">
        <v>51266</v>
      </c>
      <c r="AC10399" s="56" t="s">
        <v>7326</v>
      </c>
      <c r="AD10399" s="90" t="str">
        <f t="shared" si="325"/>
        <v>NA</v>
      </c>
      <c r="AE10399" s="90"/>
      <c r="AF10399" s="90"/>
      <c r="AG10399" s="90"/>
    </row>
    <row r="10400" spans="1:33">
      <c r="A10400" s="56" t="s">
        <v>55264</v>
      </c>
      <c r="B10400" s="56" t="s">
        <v>55265</v>
      </c>
      <c r="C10400" s="56" t="s">
        <v>55266</v>
      </c>
      <c r="D10400" s="56" t="s">
        <v>7841</v>
      </c>
      <c r="E10400" s="56" t="s">
        <v>55267</v>
      </c>
      <c r="F10400" s="56" t="s">
        <v>22</v>
      </c>
      <c r="G10400" s="56"/>
      <c r="H10400" s="56" t="s">
        <v>55268</v>
      </c>
      <c r="I10400" s="56" t="s">
        <v>55269</v>
      </c>
      <c r="J10400" s="56" t="s">
        <v>55264</v>
      </c>
      <c r="K10400" s="56" t="s">
        <v>7326</v>
      </c>
      <c r="L10400" s="90" t="str">
        <f t="shared" si="324"/>
        <v>NA</v>
      </c>
      <c r="M10400" s="90"/>
      <c r="O10400" s="91"/>
      <c r="P10400" s="56"/>
      <c r="Q10400" s="56"/>
      <c r="R10400" s="56"/>
      <c r="S10400" s="56"/>
      <c r="T10400" s="56" t="s">
        <v>51267</v>
      </c>
      <c r="U10400" s="56" t="s">
        <v>51268</v>
      </c>
      <c r="V10400" s="56" t="s">
        <v>51263</v>
      </c>
      <c r="W10400" s="56" t="s">
        <v>7820</v>
      </c>
      <c r="X10400" s="56" t="s">
        <v>34669</v>
      </c>
      <c r="Y10400" s="56"/>
      <c r="Z10400" s="56" t="s">
        <v>51264</v>
      </c>
      <c r="AA10400" s="56" t="s">
        <v>51265</v>
      </c>
      <c r="AB10400" s="56" t="s">
        <v>51269</v>
      </c>
      <c r="AC10400" s="56" t="s">
        <v>7326</v>
      </c>
      <c r="AD10400" s="90" t="str">
        <f t="shared" si="325"/>
        <v>NA</v>
      </c>
      <c r="AE10400" s="90"/>
      <c r="AF10400" s="90"/>
      <c r="AG10400" s="90"/>
    </row>
    <row r="10401" spans="1:33">
      <c r="A10401" s="56" t="s">
        <v>55270</v>
      </c>
      <c r="B10401" s="56" t="s">
        <v>55271</v>
      </c>
      <c r="C10401" s="56" t="s">
        <v>10441</v>
      </c>
      <c r="D10401" s="56" t="s">
        <v>7841</v>
      </c>
      <c r="E10401" s="56" t="s">
        <v>55272</v>
      </c>
      <c r="F10401" s="56" t="s">
        <v>22</v>
      </c>
      <c r="G10401" s="56"/>
      <c r="H10401" s="56" t="s">
        <v>55273</v>
      </c>
      <c r="I10401" s="56" t="s">
        <v>55274</v>
      </c>
      <c r="J10401" s="56" t="s">
        <v>55275</v>
      </c>
      <c r="K10401" s="56" t="s">
        <v>7326</v>
      </c>
      <c r="L10401" s="90" t="str">
        <f t="shared" si="324"/>
        <v>NA</v>
      </c>
      <c r="M10401" s="90"/>
      <c r="O10401" s="91"/>
      <c r="P10401" s="56"/>
      <c r="Q10401" s="56"/>
      <c r="R10401" s="56"/>
      <c r="S10401" s="56"/>
      <c r="T10401" s="56" t="s">
        <v>51270</v>
      </c>
      <c r="U10401" s="56" t="s">
        <v>51271</v>
      </c>
      <c r="V10401" s="56" t="s">
        <v>51272</v>
      </c>
      <c r="W10401" s="56" t="s">
        <v>7820</v>
      </c>
      <c r="X10401" s="56" t="s">
        <v>34669</v>
      </c>
      <c r="Y10401" s="56"/>
      <c r="Z10401" s="56" t="s">
        <v>51264</v>
      </c>
      <c r="AA10401" s="56" t="s">
        <v>51265</v>
      </c>
      <c r="AB10401" s="56" t="s">
        <v>51273</v>
      </c>
      <c r="AC10401" s="56" t="s">
        <v>7326</v>
      </c>
      <c r="AD10401" s="90" t="str">
        <f t="shared" si="325"/>
        <v>NA</v>
      </c>
      <c r="AE10401" s="90"/>
      <c r="AF10401" s="90"/>
      <c r="AG10401" s="90"/>
    </row>
    <row r="10402" spans="1:33">
      <c r="A10402" s="56" t="s">
        <v>55276</v>
      </c>
      <c r="B10402" s="56" t="s">
        <v>55277</v>
      </c>
      <c r="C10402" s="56" t="s">
        <v>9181</v>
      </c>
      <c r="D10402" s="56" t="s">
        <v>7841</v>
      </c>
      <c r="E10402" s="56" t="s">
        <v>55278</v>
      </c>
      <c r="F10402" s="56" t="s">
        <v>22</v>
      </c>
      <c r="G10402" s="56"/>
      <c r="H10402" s="56" t="s">
        <v>55279</v>
      </c>
      <c r="I10402" s="56" t="s">
        <v>55280</v>
      </c>
      <c r="J10402" s="56" t="s">
        <v>55276</v>
      </c>
      <c r="K10402" s="56" t="s">
        <v>7326</v>
      </c>
      <c r="L10402" s="90" t="str">
        <f t="shared" si="324"/>
        <v>NA</v>
      </c>
      <c r="M10402" s="90"/>
      <c r="O10402" s="91"/>
      <c r="P10402" s="56"/>
      <c r="Q10402" s="56"/>
      <c r="R10402" s="56"/>
      <c r="S10402" s="56"/>
      <c r="T10402" s="56" t="s">
        <v>51274</v>
      </c>
      <c r="U10402" s="56" t="s">
        <v>51275</v>
      </c>
      <c r="V10402" s="56" t="s">
        <v>51276</v>
      </c>
      <c r="W10402" s="56" t="s">
        <v>7820</v>
      </c>
      <c r="X10402" s="56" t="s">
        <v>34669</v>
      </c>
      <c r="Y10402" s="56"/>
      <c r="Z10402" s="56" t="s">
        <v>51277</v>
      </c>
      <c r="AA10402" s="56" t="s">
        <v>51265</v>
      </c>
      <c r="AB10402" s="56" t="s">
        <v>51274</v>
      </c>
      <c r="AC10402" s="56" t="s">
        <v>7326</v>
      </c>
      <c r="AD10402" s="90" t="str">
        <f t="shared" si="325"/>
        <v>NA</v>
      </c>
      <c r="AE10402" s="90"/>
      <c r="AF10402" s="90"/>
      <c r="AG10402" s="90"/>
    </row>
    <row r="10403" spans="1:33">
      <c r="A10403" s="56" t="s">
        <v>55281</v>
      </c>
      <c r="B10403" s="56" t="s">
        <v>55282</v>
      </c>
      <c r="C10403" s="56" t="s">
        <v>55283</v>
      </c>
      <c r="D10403" s="56" t="s">
        <v>7841</v>
      </c>
      <c r="E10403" s="56" t="s">
        <v>2667</v>
      </c>
      <c r="F10403" s="56" t="s">
        <v>22</v>
      </c>
      <c r="G10403" s="56"/>
      <c r="H10403" s="56" t="s">
        <v>55284</v>
      </c>
      <c r="I10403" s="56" t="s">
        <v>55285</v>
      </c>
      <c r="J10403" s="56" t="s">
        <v>55281</v>
      </c>
      <c r="K10403" s="56" t="s">
        <v>7326</v>
      </c>
      <c r="L10403" s="90" t="str">
        <f t="shared" si="324"/>
        <v>NA</v>
      </c>
      <c r="M10403" s="90"/>
      <c r="O10403" s="91"/>
      <c r="P10403" s="56"/>
      <c r="Q10403" s="56"/>
      <c r="R10403" s="56"/>
      <c r="S10403" s="56"/>
      <c r="T10403" s="56" t="s">
        <v>51278</v>
      </c>
      <c r="U10403" s="56" t="s">
        <v>51279</v>
      </c>
      <c r="V10403" s="56" t="s">
        <v>51280</v>
      </c>
      <c r="W10403" s="56" t="s">
        <v>7820</v>
      </c>
      <c r="X10403" s="56" t="s">
        <v>34669</v>
      </c>
      <c r="Y10403" s="56"/>
      <c r="Z10403" s="56" t="s">
        <v>51277</v>
      </c>
      <c r="AA10403" s="56" t="s">
        <v>51265</v>
      </c>
      <c r="AB10403" s="56"/>
      <c r="AC10403" s="56" t="s">
        <v>7326</v>
      </c>
      <c r="AD10403" s="90" t="str">
        <f t="shared" si="325"/>
        <v>NA</v>
      </c>
      <c r="AE10403" s="90"/>
      <c r="AF10403" s="90"/>
      <c r="AG10403" s="90"/>
    </row>
    <row r="10404" spans="1:33">
      <c r="A10404" s="56" t="s">
        <v>55286</v>
      </c>
      <c r="B10404" s="56" t="s">
        <v>55287</v>
      </c>
      <c r="C10404" s="56" t="s">
        <v>55288</v>
      </c>
      <c r="D10404" s="56" t="s">
        <v>7841</v>
      </c>
      <c r="E10404" s="56" t="s">
        <v>7902</v>
      </c>
      <c r="F10404" s="56" t="s">
        <v>22</v>
      </c>
      <c r="G10404" s="56"/>
      <c r="H10404" s="56" t="s">
        <v>55289</v>
      </c>
      <c r="I10404" s="56" t="s">
        <v>55290</v>
      </c>
      <c r="J10404" s="56" t="s">
        <v>55286</v>
      </c>
      <c r="K10404" s="56" t="s">
        <v>7326</v>
      </c>
      <c r="L10404" s="90" t="str">
        <f t="shared" si="324"/>
        <v>NA</v>
      </c>
      <c r="M10404" s="90"/>
      <c r="O10404" s="91"/>
      <c r="P10404" s="56"/>
      <c r="Q10404" s="56"/>
      <c r="R10404" s="56"/>
      <c r="S10404" s="56"/>
      <c r="T10404" s="56" t="s">
        <v>51281</v>
      </c>
      <c r="U10404" s="56" t="s">
        <v>51282</v>
      </c>
      <c r="V10404" s="56" t="s">
        <v>51283</v>
      </c>
      <c r="W10404" s="56" t="s">
        <v>7820</v>
      </c>
      <c r="X10404" s="56" t="s">
        <v>34669</v>
      </c>
      <c r="Y10404" s="56"/>
      <c r="Z10404" s="56" t="s">
        <v>51277</v>
      </c>
      <c r="AA10404" s="56" t="s">
        <v>51265</v>
      </c>
      <c r="AB10404" s="56" t="s">
        <v>51281</v>
      </c>
      <c r="AC10404" s="56" t="s">
        <v>7326</v>
      </c>
      <c r="AD10404" s="90" t="str">
        <f t="shared" si="325"/>
        <v>NA</v>
      </c>
      <c r="AE10404" s="90"/>
      <c r="AF10404" s="90"/>
      <c r="AG10404" s="90"/>
    </row>
    <row r="10405" spans="1:33">
      <c r="A10405" s="56" t="s">
        <v>55291</v>
      </c>
      <c r="B10405" s="56" t="s">
        <v>55292</v>
      </c>
      <c r="C10405" s="56" t="s">
        <v>55293</v>
      </c>
      <c r="D10405" s="56" t="s">
        <v>7841</v>
      </c>
      <c r="E10405" s="56" t="s">
        <v>55294</v>
      </c>
      <c r="F10405" s="56" t="s">
        <v>22</v>
      </c>
      <c r="G10405" s="56"/>
      <c r="H10405" s="56" t="s">
        <v>55295</v>
      </c>
      <c r="I10405" s="56" t="s">
        <v>55296</v>
      </c>
      <c r="J10405" s="56" t="s">
        <v>55291</v>
      </c>
      <c r="K10405" s="56" t="s">
        <v>7326</v>
      </c>
      <c r="L10405" s="90" t="str">
        <f t="shared" si="324"/>
        <v>NA</v>
      </c>
      <c r="M10405" s="90"/>
      <c r="O10405" s="91"/>
      <c r="P10405" s="56"/>
      <c r="Q10405" s="56"/>
      <c r="R10405" s="56"/>
      <c r="S10405" s="56"/>
      <c r="T10405" s="56" t="s">
        <v>51284</v>
      </c>
      <c r="U10405" s="56" t="s">
        <v>51285</v>
      </c>
      <c r="V10405" s="56" t="s">
        <v>51286</v>
      </c>
      <c r="W10405" s="56" t="s">
        <v>7820</v>
      </c>
      <c r="X10405" s="56" t="s">
        <v>34669</v>
      </c>
      <c r="Y10405" s="56"/>
      <c r="Z10405" s="56" t="s">
        <v>51264</v>
      </c>
      <c r="AA10405" s="56" t="s">
        <v>51265</v>
      </c>
      <c r="AB10405" s="56" t="s">
        <v>51287</v>
      </c>
      <c r="AC10405" s="56" t="s">
        <v>7326</v>
      </c>
      <c r="AD10405" s="90" t="str">
        <f t="shared" si="325"/>
        <v>NA</v>
      </c>
      <c r="AE10405" s="90"/>
      <c r="AF10405" s="90"/>
      <c r="AG10405" s="90"/>
    </row>
    <row r="10406" spans="1:33">
      <c r="A10406" s="56" t="s">
        <v>55297</v>
      </c>
      <c r="B10406" s="56" t="s">
        <v>55298</v>
      </c>
      <c r="C10406" s="56" t="s">
        <v>55283</v>
      </c>
      <c r="D10406" s="56" t="s">
        <v>7841</v>
      </c>
      <c r="E10406" s="56" t="s">
        <v>40447</v>
      </c>
      <c r="F10406" s="56" t="s">
        <v>22</v>
      </c>
      <c r="G10406" s="56"/>
      <c r="H10406" s="56" t="s">
        <v>55299</v>
      </c>
      <c r="I10406" s="56" t="s">
        <v>55300</v>
      </c>
      <c r="J10406" s="56" t="s">
        <v>55297</v>
      </c>
      <c r="K10406" s="56" t="s">
        <v>7326</v>
      </c>
      <c r="L10406" s="90" t="str">
        <f t="shared" si="324"/>
        <v>NA</v>
      </c>
      <c r="M10406" s="90"/>
      <c r="O10406" s="91"/>
      <c r="P10406" s="56"/>
      <c r="Q10406" s="56"/>
      <c r="R10406" s="56"/>
      <c r="S10406" s="56"/>
      <c r="T10406" s="56" t="s">
        <v>51288</v>
      </c>
      <c r="U10406" s="56" t="s">
        <v>51289</v>
      </c>
      <c r="V10406" s="56" t="s">
        <v>49142</v>
      </c>
      <c r="W10406" s="56" t="s">
        <v>7820</v>
      </c>
      <c r="X10406" s="56" t="s">
        <v>34669</v>
      </c>
      <c r="Y10406" s="56"/>
      <c r="Z10406" s="56" t="s">
        <v>51264</v>
      </c>
      <c r="AA10406" s="56" t="s">
        <v>51265</v>
      </c>
      <c r="AB10406" s="56" t="s">
        <v>51290</v>
      </c>
      <c r="AC10406" s="56" t="s">
        <v>7326</v>
      </c>
      <c r="AD10406" s="90" t="str">
        <f t="shared" si="325"/>
        <v>NA</v>
      </c>
      <c r="AE10406" s="90"/>
      <c r="AF10406" s="90"/>
      <c r="AG10406" s="90"/>
    </row>
    <row r="10407" spans="1:33">
      <c r="A10407" s="56" t="s">
        <v>55301</v>
      </c>
      <c r="B10407" s="56" t="s">
        <v>55302</v>
      </c>
      <c r="C10407" s="56" t="s">
        <v>53147</v>
      </c>
      <c r="D10407" s="56" t="s">
        <v>7841</v>
      </c>
      <c r="E10407" s="56" t="s">
        <v>5817</v>
      </c>
      <c r="F10407" s="56" t="s">
        <v>22</v>
      </c>
      <c r="G10407" s="56"/>
      <c r="H10407" s="56" t="s">
        <v>55303</v>
      </c>
      <c r="I10407" s="56" t="s">
        <v>55304</v>
      </c>
      <c r="J10407" s="56" t="s">
        <v>55301</v>
      </c>
      <c r="K10407" s="56" t="s">
        <v>7326</v>
      </c>
      <c r="L10407" s="90" t="str">
        <f t="shared" si="324"/>
        <v>NA</v>
      </c>
      <c r="M10407" s="90"/>
      <c r="O10407" s="91"/>
      <c r="P10407" s="56"/>
      <c r="Q10407" s="56"/>
      <c r="R10407" s="56"/>
      <c r="S10407" s="56"/>
      <c r="T10407" s="56" t="s">
        <v>51291</v>
      </c>
      <c r="U10407" s="56" t="s">
        <v>51292</v>
      </c>
      <c r="V10407" s="56" t="s">
        <v>51293</v>
      </c>
      <c r="W10407" s="56" t="s">
        <v>7820</v>
      </c>
      <c r="X10407" s="56" t="s">
        <v>3527</v>
      </c>
      <c r="Y10407" s="56"/>
      <c r="Z10407" s="56" t="s">
        <v>51294</v>
      </c>
      <c r="AA10407" s="56" t="s">
        <v>51295</v>
      </c>
      <c r="AB10407" s="56" t="s">
        <v>51296</v>
      </c>
      <c r="AC10407" s="56" t="s">
        <v>7326</v>
      </c>
      <c r="AD10407" s="90" t="str">
        <f t="shared" si="325"/>
        <v>NA</v>
      </c>
      <c r="AE10407" s="90"/>
      <c r="AF10407" s="90"/>
      <c r="AG10407" s="90"/>
    </row>
    <row r="10408" spans="1:33">
      <c r="A10408" s="56" t="s">
        <v>55305</v>
      </c>
      <c r="B10408" s="56" t="s">
        <v>55306</v>
      </c>
      <c r="C10408" s="56" t="s">
        <v>55307</v>
      </c>
      <c r="D10408" s="56" t="s">
        <v>7841</v>
      </c>
      <c r="E10408" s="56" t="s">
        <v>55308</v>
      </c>
      <c r="F10408" s="56" t="s">
        <v>22</v>
      </c>
      <c r="G10408" s="56"/>
      <c r="H10408" s="56" t="s">
        <v>55309</v>
      </c>
      <c r="I10408" s="56" t="s">
        <v>55310</v>
      </c>
      <c r="J10408" s="56"/>
      <c r="K10408" s="56" t="s">
        <v>7326</v>
      </c>
      <c r="L10408" s="90" t="str">
        <f t="shared" si="324"/>
        <v>NA</v>
      </c>
      <c r="M10408" s="90"/>
      <c r="O10408" s="91"/>
      <c r="P10408" s="56"/>
      <c r="Q10408" s="56"/>
      <c r="R10408" s="56"/>
      <c r="S10408" s="56"/>
      <c r="T10408" s="56" t="s">
        <v>51297</v>
      </c>
      <c r="U10408" s="56" t="s">
        <v>51298</v>
      </c>
      <c r="V10408" s="56" t="s">
        <v>51299</v>
      </c>
      <c r="W10408" s="56" t="s">
        <v>7820</v>
      </c>
      <c r="X10408" s="56" t="s">
        <v>3527</v>
      </c>
      <c r="Y10408" s="56"/>
      <c r="Z10408" s="56" t="s">
        <v>51300</v>
      </c>
      <c r="AA10408" s="56" t="s">
        <v>51295</v>
      </c>
      <c r="AB10408" s="56"/>
      <c r="AC10408" s="56" t="s">
        <v>7326</v>
      </c>
      <c r="AD10408" s="90" t="str">
        <f t="shared" si="325"/>
        <v>NA</v>
      </c>
      <c r="AE10408" s="90"/>
      <c r="AF10408" s="90"/>
      <c r="AG10408" s="90"/>
    </row>
    <row r="10409" spans="1:33">
      <c r="A10409" s="56" t="s">
        <v>55311</v>
      </c>
      <c r="B10409" s="56" t="s">
        <v>55312</v>
      </c>
      <c r="C10409" s="56" t="s">
        <v>8264</v>
      </c>
      <c r="D10409" s="56" t="s">
        <v>7841</v>
      </c>
      <c r="E10409" s="56" t="s">
        <v>29487</v>
      </c>
      <c r="F10409" s="56" t="s">
        <v>22</v>
      </c>
      <c r="G10409" s="56"/>
      <c r="H10409" s="56" t="s">
        <v>55313</v>
      </c>
      <c r="I10409" s="56" t="s">
        <v>55314</v>
      </c>
      <c r="J10409" s="56" t="s">
        <v>55311</v>
      </c>
      <c r="K10409" s="56" t="s">
        <v>7326</v>
      </c>
      <c r="L10409" s="90" t="str">
        <f t="shared" si="324"/>
        <v>NA</v>
      </c>
      <c r="M10409" s="90"/>
      <c r="O10409" s="91"/>
      <c r="P10409" s="56"/>
      <c r="Q10409" s="56"/>
      <c r="R10409" s="56"/>
      <c r="S10409" s="56"/>
      <c r="T10409" s="56" t="s">
        <v>51301</v>
      </c>
      <c r="U10409" s="56" t="s">
        <v>51302</v>
      </c>
      <c r="V10409" s="56" t="s">
        <v>48859</v>
      </c>
      <c r="W10409" s="56" t="s">
        <v>7820</v>
      </c>
      <c r="X10409" s="56" t="s">
        <v>3527</v>
      </c>
      <c r="Y10409" s="56"/>
      <c r="Z10409" s="56" t="s">
        <v>51294</v>
      </c>
      <c r="AA10409" s="56" t="s">
        <v>51295</v>
      </c>
      <c r="AB10409" s="56" t="s">
        <v>51301</v>
      </c>
      <c r="AC10409" s="56" t="s">
        <v>7326</v>
      </c>
      <c r="AD10409" s="90" t="str">
        <f t="shared" si="325"/>
        <v>NA</v>
      </c>
      <c r="AE10409" s="90"/>
      <c r="AF10409" s="90"/>
      <c r="AG10409" s="90"/>
    </row>
    <row r="10410" spans="1:33">
      <c r="A10410" s="56" t="s">
        <v>55315</v>
      </c>
      <c r="B10410" s="56" t="s">
        <v>55316</v>
      </c>
      <c r="C10410" s="56" t="s">
        <v>55293</v>
      </c>
      <c r="D10410" s="56" t="s">
        <v>7841</v>
      </c>
      <c r="E10410" s="56" t="s">
        <v>2741</v>
      </c>
      <c r="F10410" s="56" t="s">
        <v>22</v>
      </c>
      <c r="G10410" s="56"/>
      <c r="H10410" s="56" t="s">
        <v>55317</v>
      </c>
      <c r="I10410" s="56" t="s">
        <v>55318</v>
      </c>
      <c r="J10410" s="56" t="s">
        <v>55315</v>
      </c>
      <c r="K10410" s="56" t="s">
        <v>7326</v>
      </c>
      <c r="L10410" s="90" t="str">
        <f t="shared" si="324"/>
        <v>NA</v>
      </c>
      <c r="M10410" s="90"/>
      <c r="O10410" s="91"/>
      <c r="P10410" s="56"/>
      <c r="Q10410" s="56"/>
      <c r="R10410" s="56"/>
      <c r="S10410" s="56"/>
      <c r="T10410" s="56" t="s">
        <v>51303</v>
      </c>
      <c r="U10410" s="56" t="s">
        <v>51304</v>
      </c>
      <c r="V10410" s="56" t="s">
        <v>51305</v>
      </c>
      <c r="W10410" s="56" t="s">
        <v>7820</v>
      </c>
      <c r="X10410" s="56" t="s">
        <v>3527</v>
      </c>
      <c r="Y10410" s="56"/>
      <c r="Z10410" s="56" t="s">
        <v>51294</v>
      </c>
      <c r="AA10410" s="56" t="s">
        <v>51295</v>
      </c>
      <c r="AB10410" s="56" t="s">
        <v>51306</v>
      </c>
      <c r="AC10410" s="56" t="s">
        <v>7326</v>
      </c>
      <c r="AD10410" s="90" t="str">
        <f t="shared" si="325"/>
        <v>NA</v>
      </c>
      <c r="AE10410" s="90"/>
      <c r="AF10410" s="90"/>
      <c r="AG10410" s="90"/>
    </row>
    <row r="10411" spans="1:33">
      <c r="A10411" s="56" t="s">
        <v>55319</v>
      </c>
      <c r="B10411" s="56" t="s">
        <v>55320</v>
      </c>
      <c r="C10411" s="56" t="s">
        <v>55321</v>
      </c>
      <c r="D10411" s="56" t="s">
        <v>7841</v>
      </c>
      <c r="E10411" s="56" t="s">
        <v>2762</v>
      </c>
      <c r="F10411" s="56" t="s">
        <v>22</v>
      </c>
      <c r="G10411" s="56"/>
      <c r="H10411" s="56" t="s">
        <v>55322</v>
      </c>
      <c r="I10411" s="56" t="s">
        <v>55323</v>
      </c>
      <c r="J10411" s="56" t="s">
        <v>55319</v>
      </c>
      <c r="K10411" s="56" t="s">
        <v>7326</v>
      </c>
      <c r="L10411" s="90" t="str">
        <f t="shared" si="324"/>
        <v>NA</v>
      </c>
      <c r="M10411" s="90"/>
      <c r="O10411" s="91"/>
      <c r="P10411" s="56"/>
      <c r="Q10411" s="56"/>
      <c r="R10411" s="56"/>
      <c r="S10411" s="56"/>
      <c r="T10411" s="56" t="s">
        <v>51307</v>
      </c>
      <c r="U10411" s="56" t="s">
        <v>51308</v>
      </c>
      <c r="V10411" s="56" t="s">
        <v>51293</v>
      </c>
      <c r="W10411" s="56" t="s">
        <v>7820</v>
      </c>
      <c r="X10411" s="56" t="s">
        <v>3527</v>
      </c>
      <c r="Y10411" s="56"/>
      <c r="Z10411" s="56" t="s">
        <v>51294</v>
      </c>
      <c r="AA10411" s="56" t="s">
        <v>51295</v>
      </c>
      <c r="AB10411" s="56"/>
      <c r="AC10411" s="56" t="s">
        <v>7326</v>
      </c>
      <c r="AD10411" s="90" t="str">
        <f t="shared" si="325"/>
        <v>NA</v>
      </c>
      <c r="AE10411" s="90"/>
      <c r="AF10411" s="90"/>
      <c r="AG10411" s="90"/>
    </row>
    <row r="10412" spans="1:33">
      <c r="A10412" s="56" t="s">
        <v>55324</v>
      </c>
      <c r="B10412" s="56" t="s">
        <v>55325</v>
      </c>
      <c r="C10412" s="56" t="s">
        <v>53147</v>
      </c>
      <c r="D10412" s="56" t="s">
        <v>7841</v>
      </c>
      <c r="E10412" s="56" t="s">
        <v>2803</v>
      </c>
      <c r="F10412" s="56" t="s">
        <v>22</v>
      </c>
      <c r="G10412" s="56"/>
      <c r="H10412" s="56" t="s">
        <v>55322</v>
      </c>
      <c r="I10412" s="56" t="s">
        <v>55326</v>
      </c>
      <c r="J10412" s="56" t="s">
        <v>55324</v>
      </c>
      <c r="K10412" s="56" t="s">
        <v>7326</v>
      </c>
      <c r="L10412" s="90" t="str">
        <f t="shared" si="324"/>
        <v>NA</v>
      </c>
      <c r="M10412" s="90"/>
      <c r="O10412" s="91"/>
      <c r="P10412" s="56"/>
      <c r="Q10412" s="56"/>
      <c r="R10412" s="56"/>
      <c r="S10412" s="56"/>
      <c r="T10412" s="56" t="s">
        <v>51309</v>
      </c>
      <c r="U10412" s="56" t="s">
        <v>51310</v>
      </c>
      <c r="V10412" s="56" t="s">
        <v>51311</v>
      </c>
      <c r="W10412" s="56" t="s">
        <v>7820</v>
      </c>
      <c r="X10412" s="56" t="s">
        <v>3527</v>
      </c>
      <c r="Y10412" s="56"/>
      <c r="Z10412" s="56" t="s">
        <v>51294</v>
      </c>
      <c r="AA10412" s="56" t="s">
        <v>51295</v>
      </c>
      <c r="AB10412" s="56" t="s">
        <v>51309</v>
      </c>
      <c r="AC10412" s="56" t="s">
        <v>7326</v>
      </c>
      <c r="AD10412" s="90" t="str">
        <f t="shared" si="325"/>
        <v>NA</v>
      </c>
      <c r="AE10412" s="90"/>
      <c r="AF10412" s="90"/>
      <c r="AG10412" s="90"/>
    </row>
    <row r="10413" spans="1:33">
      <c r="A10413" s="56" t="s">
        <v>55327</v>
      </c>
      <c r="B10413" s="56" t="s">
        <v>55328</v>
      </c>
      <c r="C10413" s="56" t="s">
        <v>55293</v>
      </c>
      <c r="D10413" s="56" t="s">
        <v>7841</v>
      </c>
      <c r="E10413" s="56" t="s">
        <v>2815</v>
      </c>
      <c r="F10413" s="56" t="s">
        <v>22</v>
      </c>
      <c r="G10413" s="56"/>
      <c r="H10413" s="56" t="s">
        <v>55322</v>
      </c>
      <c r="I10413" s="56" t="s">
        <v>55329</v>
      </c>
      <c r="J10413" s="56" t="s">
        <v>55327</v>
      </c>
      <c r="K10413" s="56" t="s">
        <v>7326</v>
      </c>
      <c r="L10413" s="90" t="str">
        <f t="shared" si="324"/>
        <v>NA</v>
      </c>
      <c r="M10413" s="90"/>
      <c r="O10413" s="91"/>
      <c r="P10413" s="56"/>
      <c r="Q10413" s="56"/>
      <c r="R10413" s="56"/>
      <c r="S10413" s="56"/>
      <c r="T10413" s="56" t="s">
        <v>51312</v>
      </c>
      <c r="U10413" s="56" t="s">
        <v>51313</v>
      </c>
      <c r="V10413" s="56" t="s">
        <v>51314</v>
      </c>
      <c r="W10413" s="56" t="s">
        <v>7820</v>
      </c>
      <c r="X10413" s="56" t="s">
        <v>3527</v>
      </c>
      <c r="Y10413" s="56"/>
      <c r="Z10413" s="56" t="s">
        <v>51294</v>
      </c>
      <c r="AA10413" s="56" t="s">
        <v>51295</v>
      </c>
      <c r="AB10413" s="56" t="s">
        <v>51312</v>
      </c>
      <c r="AC10413" s="56" t="s">
        <v>7326</v>
      </c>
      <c r="AD10413" s="90" t="str">
        <f t="shared" si="325"/>
        <v>NA</v>
      </c>
      <c r="AE10413" s="90"/>
      <c r="AF10413" s="90"/>
      <c r="AG10413" s="90"/>
    </row>
    <row r="10414" spans="1:33">
      <c r="A10414" s="56" t="s">
        <v>55330</v>
      </c>
      <c r="B10414" s="56" t="s">
        <v>55331</v>
      </c>
      <c r="C10414" s="56" t="s">
        <v>55332</v>
      </c>
      <c r="D10414" s="56" t="s">
        <v>7841</v>
      </c>
      <c r="E10414" s="56" t="s">
        <v>2815</v>
      </c>
      <c r="F10414" s="56" t="s">
        <v>22</v>
      </c>
      <c r="G10414" s="56"/>
      <c r="H10414" s="56" t="s">
        <v>55322</v>
      </c>
      <c r="I10414" s="56" t="s">
        <v>55329</v>
      </c>
      <c r="J10414" s="56" t="s">
        <v>55330</v>
      </c>
      <c r="K10414" s="56" t="s">
        <v>7326</v>
      </c>
      <c r="L10414" s="90" t="str">
        <f t="shared" si="324"/>
        <v>NA</v>
      </c>
      <c r="M10414" s="90"/>
      <c r="O10414" s="91"/>
      <c r="P10414" s="56"/>
      <c r="Q10414" s="56"/>
      <c r="R10414" s="56"/>
      <c r="S10414" s="56"/>
      <c r="T10414" s="56" t="s">
        <v>51315</v>
      </c>
      <c r="U10414" s="56" t="s">
        <v>51316</v>
      </c>
      <c r="V10414" s="56" t="s">
        <v>51317</v>
      </c>
      <c r="W10414" s="56" t="s">
        <v>7820</v>
      </c>
      <c r="X10414" s="56" t="s">
        <v>11648</v>
      </c>
      <c r="Y10414" s="56"/>
      <c r="Z10414" s="56" t="s">
        <v>51318</v>
      </c>
      <c r="AA10414" s="56" t="s">
        <v>51319</v>
      </c>
      <c r="AB10414" s="56" t="s">
        <v>51315</v>
      </c>
      <c r="AC10414" s="56" t="s">
        <v>7326</v>
      </c>
      <c r="AD10414" s="90" t="str">
        <f t="shared" si="325"/>
        <v>NA</v>
      </c>
      <c r="AE10414" s="90"/>
      <c r="AF10414" s="90"/>
      <c r="AG10414" s="90"/>
    </row>
    <row r="10415" spans="1:33">
      <c r="A10415" s="56" t="s">
        <v>55333</v>
      </c>
      <c r="B10415" s="56" t="s">
        <v>55334</v>
      </c>
      <c r="C10415" s="56" t="s">
        <v>53744</v>
      </c>
      <c r="D10415" s="56" t="s">
        <v>7841</v>
      </c>
      <c r="E10415" s="56" t="s">
        <v>55335</v>
      </c>
      <c r="F10415" s="56" t="s">
        <v>22</v>
      </c>
      <c r="G10415" s="56"/>
      <c r="H10415" s="56" t="s">
        <v>55336</v>
      </c>
      <c r="I10415" s="56" t="s">
        <v>55337</v>
      </c>
      <c r="J10415" s="56"/>
      <c r="K10415" s="56" t="s">
        <v>7326</v>
      </c>
      <c r="L10415" s="90" t="str">
        <f t="shared" si="324"/>
        <v>NA</v>
      </c>
      <c r="M10415" s="90"/>
      <c r="O10415" s="91"/>
      <c r="P10415" s="56"/>
      <c r="Q10415" s="56"/>
      <c r="R10415" s="56"/>
      <c r="S10415" s="56"/>
      <c r="T10415" s="56" t="s">
        <v>51320</v>
      </c>
      <c r="U10415" s="56" t="s">
        <v>51321</v>
      </c>
      <c r="V10415" s="56" t="s">
        <v>51322</v>
      </c>
      <c r="W10415" s="56" t="s">
        <v>7820</v>
      </c>
      <c r="X10415" s="56" t="s">
        <v>11648</v>
      </c>
      <c r="Y10415" s="56"/>
      <c r="Z10415" s="56" t="s">
        <v>51323</v>
      </c>
      <c r="AA10415" s="56" t="s">
        <v>51319</v>
      </c>
      <c r="AB10415" s="56"/>
      <c r="AC10415" s="56" t="s">
        <v>7326</v>
      </c>
      <c r="AD10415" s="90" t="str">
        <f t="shared" si="325"/>
        <v>NA</v>
      </c>
      <c r="AE10415" s="90"/>
      <c r="AF10415" s="90"/>
      <c r="AG10415" s="90"/>
    </row>
    <row r="10416" spans="1:33">
      <c r="A10416" s="56" t="s">
        <v>55338</v>
      </c>
      <c r="B10416" s="56" t="s">
        <v>55339</v>
      </c>
      <c r="C10416" s="56" t="s">
        <v>53744</v>
      </c>
      <c r="D10416" s="56" t="s">
        <v>7841</v>
      </c>
      <c r="E10416" s="56" t="s">
        <v>29661</v>
      </c>
      <c r="F10416" s="56" t="s">
        <v>22</v>
      </c>
      <c r="G10416" s="56"/>
      <c r="H10416" s="56" t="s">
        <v>55340</v>
      </c>
      <c r="I10416" s="56" t="s">
        <v>55341</v>
      </c>
      <c r="J10416" s="56"/>
      <c r="K10416" s="56" t="s">
        <v>7326</v>
      </c>
      <c r="L10416" s="90" t="str">
        <f t="shared" si="324"/>
        <v>NA</v>
      </c>
      <c r="M10416" s="90"/>
      <c r="O10416" s="91"/>
      <c r="P10416" s="56"/>
      <c r="Q10416" s="56"/>
      <c r="R10416" s="56"/>
      <c r="S10416" s="56"/>
      <c r="T10416" s="56" t="s">
        <v>51324</v>
      </c>
      <c r="U10416" s="56" t="s">
        <v>51325</v>
      </c>
      <c r="V10416" s="56" t="s">
        <v>51326</v>
      </c>
      <c r="W10416" s="56" t="s">
        <v>7820</v>
      </c>
      <c r="X10416" s="56" t="s">
        <v>11648</v>
      </c>
      <c r="Y10416" s="56"/>
      <c r="Z10416" s="56" t="s">
        <v>51323</v>
      </c>
      <c r="AA10416" s="56" t="s">
        <v>51319</v>
      </c>
      <c r="AB10416" s="56"/>
      <c r="AC10416" s="56" t="s">
        <v>7326</v>
      </c>
      <c r="AD10416" s="90" t="str">
        <f t="shared" si="325"/>
        <v>NA</v>
      </c>
      <c r="AE10416" s="90"/>
      <c r="AF10416" s="90"/>
      <c r="AG10416" s="90"/>
    </row>
    <row r="10417" spans="1:33">
      <c r="A10417" s="56" t="s">
        <v>55342</v>
      </c>
      <c r="B10417" s="56" t="s">
        <v>55343</v>
      </c>
      <c r="C10417" s="56" t="s">
        <v>53744</v>
      </c>
      <c r="D10417" s="56" t="s">
        <v>7841</v>
      </c>
      <c r="E10417" s="56" t="s">
        <v>29661</v>
      </c>
      <c r="F10417" s="56" t="s">
        <v>22</v>
      </c>
      <c r="G10417" s="56"/>
      <c r="H10417" s="56" t="s">
        <v>55340</v>
      </c>
      <c r="I10417" s="56" t="s">
        <v>55341</v>
      </c>
      <c r="J10417" s="56" t="s">
        <v>55344</v>
      </c>
      <c r="K10417" s="56" t="s">
        <v>7326</v>
      </c>
      <c r="L10417" s="90" t="str">
        <f t="shared" si="324"/>
        <v>NA</v>
      </c>
      <c r="M10417" s="90"/>
      <c r="O10417" s="91"/>
      <c r="P10417" s="56"/>
      <c r="Q10417" s="56"/>
      <c r="R10417" s="56"/>
      <c r="S10417" s="56"/>
      <c r="T10417" s="56" t="s">
        <v>51327</v>
      </c>
      <c r="U10417" s="56" t="s">
        <v>51328</v>
      </c>
      <c r="V10417" s="56" t="s">
        <v>51329</v>
      </c>
      <c r="W10417" s="56" t="s">
        <v>7820</v>
      </c>
      <c r="X10417" s="56" t="s">
        <v>11648</v>
      </c>
      <c r="Y10417" s="56"/>
      <c r="Z10417" s="56" t="s">
        <v>51323</v>
      </c>
      <c r="AA10417" s="56" t="s">
        <v>51319</v>
      </c>
      <c r="AB10417" s="56"/>
      <c r="AC10417" s="56" t="s">
        <v>7326</v>
      </c>
      <c r="AD10417" s="90" t="str">
        <f t="shared" si="325"/>
        <v>NA</v>
      </c>
      <c r="AE10417" s="90"/>
      <c r="AF10417" s="90"/>
      <c r="AG10417" s="90"/>
    </row>
    <row r="10418" spans="1:33">
      <c r="A10418" s="56" t="s">
        <v>55345</v>
      </c>
      <c r="B10418" s="56" t="s">
        <v>55346</v>
      </c>
      <c r="C10418" s="56" t="s">
        <v>8264</v>
      </c>
      <c r="D10418" s="56" t="s">
        <v>7841</v>
      </c>
      <c r="E10418" s="56" t="s">
        <v>55347</v>
      </c>
      <c r="F10418" s="56" t="s">
        <v>22</v>
      </c>
      <c r="G10418" s="56"/>
      <c r="H10418" s="56" t="s">
        <v>55348</v>
      </c>
      <c r="I10418" s="56" t="s">
        <v>55349</v>
      </c>
      <c r="J10418" s="56" t="s">
        <v>55345</v>
      </c>
      <c r="K10418" s="56" t="s">
        <v>7326</v>
      </c>
      <c r="L10418" s="90" t="str">
        <f t="shared" si="324"/>
        <v>NA</v>
      </c>
      <c r="M10418" s="90"/>
      <c r="O10418" s="91"/>
      <c r="P10418" s="56"/>
      <c r="Q10418" s="56"/>
      <c r="R10418" s="56"/>
      <c r="S10418" s="56"/>
      <c r="T10418" s="56" t="s">
        <v>51330</v>
      </c>
      <c r="U10418" s="56" t="s">
        <v>51331</v>
      </c>
      <c r="V10418" s="56" t="s">
        <v>51332</v>
      </c>
      <c r="W10418" s="56" t="s">
        <v>7820</v>
      </c>
      <c r="X10418" s="56" t="s">
        <v>11648</v>
      </c>
      <c r="Y10418" s="56"/>
      <c r="Z10418" s="56" t="s">
        <v>51323</v>
      </c>
      <c r="AA10418" s="56" t="s">
        <v>51319</v>
      </c>
      <c r="AB10418" s="56"/>
      <c r="AC10418" s="56" t="s">
        <v>7326</v>
      </c>
      <c r="AD10418" s="90" t="str">
        <f t="shared" si="325"/>
        <v>NA</v>
      </c>
      <c r="AE10418" s="90"/>
      <c r="AF10418" s="90"/>
      <c r="AG10418" s="90"/>
    </row>
    <row r="10419" spans="1:33">
      <c r="A10419" s="56" t="s">
        <v>55350</v>
      </c>
      <c r="B10419" s="56" t="s">
        <v>55351</v>
      </c>
      <c r="C10419" s="56" t="s">
        <v>54289</v>
      </c>
      <c r="D10419" s="56" t="s">
        <v>7841</v>
      </c>
      <c r="E10419" s="56" t="s">
        <v>5861</v>
      </c>
      <c r="F10419" s="56" t="s">
        <v>22</v>
      </c>
      <c r="G10419" s="56"/>
      <c r="H10419" s="56" t="s">
        <v>55352</v>
      </c>
      <c r="I10419" s="56" t="s">
        <v>55353</v>
      </c>
      <c r="J10419" s="56" t="s">
        <v>55354</v>
      </c>
      <c r="K10419" s="56" t="s">
        <v>7326</v>
      </c>
      <c r="L10419" s="90" t="str">
        <f t="shared" si="324"/>
        <v>NA</v>
      </c>
      <c r="M10419" s="90"/>
      <c r="O10419" s="91"/>
      <c r="P10419" s="56"/>
      <c r="Q10419" s="56"/>
      <c r="R10419" s="56"/>
      <c r="S10419" s="56"/>
      <c r="T10419" s="56" t="s">
        <v>51333</v>
      </c>
      <c r="U10419" s="56" t="s">
        <v>51334</v>
      </c>
      <c r="V10419" s="56" t="s">
        <v>51335</v>
      </c>
      <c r="W10419" s="56" t="s">
        <v>7820</v>
      </c>
      <c r="X10419" s="56" t="s">
        <v>11648</v>
      </c>
      <c r="Y10419" s="56"/>
      <c r="Z10419" s="56" t="s">
        <v>51323</v>
      </c>
      <c r="AA10419" s="56" t="s">
        <v>51319</v>
      </c>
      <c r="AB10419" s="56" t="s">
        <v>51333</v>
      </c>
      <c r="AC10419" s="56" t="s">
        <v>7326</v>
      </c>
      <c r="AD10419" s="90" t="str">
        <f t="shared" si="325"/>
        <v>NA</v>
      </c>
      <c r="AE10419" s="90"/>
      <c r="AF10419" s="90"/>
      <c r="AG10419" s="90"/>
    </row>
    <row r="10420" spans="1:33">
      <c r="A10420" s="56" t="s">
        <v>55355</v>
      </c>
      <c r="B10420" s="56" t="s">
        <v>55356</v>
      </c>
      <c r="C10420" s="56" t="s">
        <v>55357</v>
      </c>
      <c r="D10420" s="56" t="s">
        <v>7841</v>
      </c>
      <c r="E10420" s="56" t="s">
        <v>29779</v>
      </c>
      <c r="F10420" s="56" t="s">
        <v>22</v>
      </c>
      <c r="G10420" s="56"/>
      <c r="H10420" s="56" t="s">
        <v>55358</v>
      </c>
      <c r="I10420" s="56" t="s">
        <v>55359</v>
      </c>
      <c r="J10420" s="56" t="s">
        <v>55355</v>
      </c>
      <c r="K10420" s="56" t="s">
        <v>7326</v>
      </c>
      <c r="L10420" s="90" t="str">
        <f t="shared" si="324"/>
        <v>NA</v>
      </c>
      <c r="M10420" s="90"/>
      <c r="O10420" s="91"/>
      <c r="P10420" s="56"/>
      <c r="Q10420" s="56"/>
      <c r="R10420" s="56"/>
      <c r="S10420" s="56"/>
      <c r="T10420" s="56" t="s">
        <v>51336</v>
      </c>
      <c r="U10420" s="56" t="s">
        <v>51337</v>
      </c>
      <c r="V10420" s="56" t="s">
        <v>51338</v>
      </c>
      <c r="W10420" s="56" t="s">
        <v>7820</v>
      </c>
      <c r="X10420" s="56" t="s">
        <v>11648</v>
      </c>
      <c r="Y10420" s="56"/>
      <c r="Z10420" s="56" t="s">
        <v>51323</v>
      </c>
      <c r="AA10420" s="56" t="s">
        <v>51319</v>
      </c>
      <c r="AB10420" s="56" t="s">
        <v>51336</v>
      </c>
      <c r="AC10420" s="56" t="s">
        <v>7326</v>
      </c>
      <c r="AD10420" s="90" t="str">
        <f t="shared" si="325"/>
        <v>NA</v>
      </c>
      <c r="AE10420" s="90"/>
      <c r="AF10420" s="90"/>
      <c r="AG10420" s="90"/>
    </row>
    <row r="10421" spans="1:33">
      <c r="A10421" s="56" t="s">
        <v>55360</v>
      </c>
      <c r="B10421" s="56" t="s">
        <v>55361</v>
      </c>
      <c r="C10421" s="56" t="s">
        <v>55362</v>
      </c>
      <c r="D10421" s="56" t="s">
        <v>7841</v>
      </c>
      <c r="E10421" s="56" t="s">
        <v>55363</v>
      </c>
      <c r="F10421" s="56" t="s">
        <v>22</v>
      </c>
      <c r="G10421" s="56"/>
      <c r="H10421" s="56" t="s">
        <v>55364</v>
      </c>
      <c r="I10421" s="56" t="s">
        <v>55365</v>
      </c>
      <c r="J10421" s="56" t="s">
        <v>55360</v>
      </c>
      <c r="K10421" s="56" t="s">
        <v>7326</v>
      </c>
      <c r="L10421" s="90" t="str">
        <f t="shared" si="324"/>
        <v>NA</v>
      </c>
      <c r="M10421" s="90"/>
      <c r="O10421" s="91"/>
      <c r="P10421" s="56"/>
      <c r="Q10421" s="56"/>
      <c r="R10421" s="56"/>
      <c r="S10421" s="56"/>
      <c r="T10421" s="56" t="s">
        <v>51339</v>
      </c>
      <c r="U10421" s="56" t="s">
        <v>51340</v>
      </c>
      <c r="V10421" s="56" t="s">
        <v>51341</v>
      </c>
      <c r="W10421" s="56" t="s">
        <v>7820</v>
      </c>
      <c r="X10421" s="56" t="s">
        <v>11648</v>
      </c>
      <c r="Y10421" s="56"/>
      <c r="Z10421" s="56" t="s">
        <v>51323</v>
      </c>
      <c r="AA10421" s="56" t="s">
        <v>51319</v>
      </c>
      <c r="AB10421" s="56" t="s">
        <v>51339</v>
      </c>
      <c r="AC10421" s="56" t="s">
        <v>7326</v>
      </c>
      <c r="AD10421" s="90" t="str">
        <f t="shared" si="325"/>
        <v>NA</v>
      </c>
      <c r="AE10421" s="90"/>
      <c r="AF10421" s="90"/>
      <c r="AG10421" s="90"/>
    </row>
    <row r="10422" spans="1:33">
      <c r="A10422" s="56" t="s">
        <v>55366</v>
      </c>
      <c r="B10422" s="56" t="s">
        <v>55367</v>
      </c>
      <c r="C10422" s="56" t="s">
        <v>55368</v>
      </c>
      <c r="D10422" s="56" t="s">
        <v>7841</v>
      </c>
      <c r="E10422" s="56" t="s">
        <v>55369</v>
      </c>
      <c r="F10422" s="56" t="s">
        <v>22</v>
      </c>
      <c r="G10422" s="56"/>
      <c r="H10422" s="56" t="s">
        <v>55370</v>
      </c>
      <c r="I10422" s="56" t="s">
        <v>55371</v>
      </c>
      <c r="J10422" s="56" t="s">
        <v>55366</v>
      </c>
      <c r="K10422" s="56" t="s">
        <v>7326</v>
      </c>
      <c r="L10422" s="90" t="str">
        <f t="shared" si="324"/>
        <v>NA</v>
      </c>
      <c r="M10422" s="90"/>
      <c r="O10422" s="91"/>
      <c r="P10422" s="56"/>
      <c r="Q10422" s="56"/>
      <c r="R10422" s="56"/>
      <c r="S10422" s="56"/>
      <c r="T10422" s="56" t="s">
        <v>51342</v>
      </c>
      <c r="U10422" s="56" t="s">
        <v>51343</v>
      </c>
      <c r="V10422" s="56" t="s">
        <v>7586</v>
      </c>
      <c r="W10422" s="56" t="s">
        <v>7820</v>
      </c>
      <c r="X10422" s="56" t="s">
        <v>11648</v>
      </c>
      <c r="Y10422" s="56"/>
      <c r="Z10422" s="56" t="s">
        <v>51323</v>
      </c>
      <c r="AA10422" s="56" t="s">
        <v>51319</v>
      </c>
      <c r="AB10422" s="56" t="s">
        <v>51344</v>
      </c>
      <c r="AC10422" s="56" t="s">
        <v>7326</v>
      </c>
      <c r="AD10422" s="90" t="str">
        <f t="shared" si="325"/>
        <v>NA</v>
      </c>
      <c r="AE10422" s="90"/>
      <c r="AF10422" s="90"/>
      <c r="AG10422" s="90"/>
    </row>
    <row r="10423" spans="1:33">
      <c r="A10423" s="56" t="s">
        <v>55372</v>
      </c>
      <c r="B10423" s="56" t="s">
        <v>55373</v>
      </c>
      <c r="C10423" s="56" t="s">
        <v>53599</v>
      </c>
      <c r="D10423" s="56" t="s">
        <v>7841</v>
      </c>
      <c r="E10423" s="56" t="s">
        <v>11576</v>
      </c>
      <c r="F10423" s="56" t="s">
        <v>22</v>
      </c>
      <c r="G10423" s="56"/>
      <c r="H10423" s="56" t="s">
        <v>55374</v>
      </c>
      <c r="I10423" s="56" t="s">
        <v>55375</v>
      </c>
      <c r="J10423" s="56" t="s">
        <v>55372</v>
      </c>
      <c r="K10423" s="56" t="s">
        <v>7326</v>
      </c>
      <c r="L10423" s="90" t="str">
        <f t="shared" si="324"/>
        <v>NA</v>
      </c>
      <c r="M10423" s="90"/>
      <c r="O10423" s="91"/>
      <c r="P10423" s="56"/>
      <c r="Q10423" s="56"/>
      <c r="R10423" s="56"/>
      <c r="S10423" s="56"/>
      <c r="T10423" s="56" t="s">
        <v>51345</v>
      </c>
      <c r="U10423" s="56" t="s">
        <v>51346</v>
      </c>
      <c r="V10423" s="56" t="s">
        <v>51347</v>
      </c>
      <c r="W10423" s="56" t="s">
        <v>7820</v>
      </c>
      <c r="X10423" s="56" t="s">
        <v>34706</v>
      </c>
      <c r="Y10423" s="56"/>
      <c r="Z10423" s="56" t="s">
        <v>51348</v>
      </c>
      <c r="AA10423" s="56" t="s">
        <v>51349</v>
      </c>
      <c r="AB10423" s="56" t="s">
        <v>51350</v>
      </c>
      <c r="AC10423" s="56" t="s">
        <v>7326</v>
      </c>
      <c r="AD10423" s="90" t="str">
        <f t="shared" si="325"/>
        <v>NA</v>
      </c>
      <c r="AE10423" s="90"/>
      <c r="AF10423" s="90"/>
      <c r="AG10423" s="90"/>
    </row>
    <row r="10424" spans="1:33">
      <c r="A10424" s="56" t="s">
        <v>55376</v>
      </c>
      <c r="B10424" s="56" t="s">
        <v>55377</v>
      </c>
      <c r="C10424" s="56" t="s">
        <v>53602</v>
      </c>
      <c r="D10424" s="56" t="s">
        <v>7841</v>
      </c>
      <c r="E10424" s="56" t="s">
        <v>542</v>
      </c>
      <c r="F10424" s="56" t="s">
        <v>22</v>
      </c>
      <c r="G10424" s="56"/>
      <c r="H10424" s="56" t="s">
        <v>55378</v>
      </c>
      <c r="I10424" s="56" t="s">
        <v>55379</v>
      </c>
      <c r="J10424" s="56" t="s">
        <v>55380</v>
      </c>
      <c r="K10424" s="56" t="s">
        <v>7326</v>
      </c>
      <c r="L10424" s="90" t="str">
        <f t="shared" si="324"/>
        <v>NA</v>
      </c>
      <c r="M10424" s="90"/>
      <c r="O10424" s="91"/>
      <c r="P10424" s="56"/>
      <c r="Q10424" s="56"/>
      <c r="R10424" s="56"/>
      <c r="S10424" s="56"/>
      <c r="T10424" s="56" t="s">
        <v>51351</v>
      </c>
      <c r="U10424" s="56" t="s">
        <v>51352</v>
      </c>
      <c r="V10424" s="56" t="s">
        <v>51347</v>
      </c>
      <c r="W10424" s="56" t="s">
        <v>7820</v>
      </c>
      <c r="X10424" s="56" t="s">
        <v>34706</v>
      </c>
      <c r="Y10424" s="56"/>
      <c r="Z10424" s="56" t="s">
        <v>51348</v>
      </c>
      <c r="AA10424" s="56" t="s">
        <v>51349</v>
      </c>
      <c r="AB10424" s="56"/>
      <c r="AC10424" s="56" t="s">
        <v>7326</v>
      </c>
      <c r="AD10424" s="90" t="str">
        <f t="shared" si="325"/>
        <v>NA</v>
      </c>
      <c r="AE10424" s="90"/>
      <c r="AF10424" s="90"/>
      <c r="AG10424" s="90"/>
    </row>
    <row r="10425" spans="1:33">
      <c r="A10425" s="56" t="s">
        <v>55381</v>
      </c>
      <c r="B10425" s="56" t="s">
        <v>55382</v>
      </c>
      <c r="C10425" s="56" t="s">
        <v>30080</v>
      </c>
      <c r="D10425" s="56" t="s">
        <v>7841</v>
      </c>
      <c r="E10425" s="56" t="s">
        <v>542</v>
      </c>
      <c r="F10425" s="56" t="s">
        <v>22</v>
      </c>
      <c r="G10425" s="56"/>
      <c r="H10425" s="56" t="s">
        <v>55378</v>
      </c>
      <c r="I10425" s="56" t="s">
        <v>55379</v>
      </c>
      <c r="J10425" s="56" t="s">
        <v>55381</v>
      </c>
      <c r="K10425" s="56" t="s">
        <v>7326</v>
      </c>
      <c r="L10425" s="90" t="str">
        <f t="shared" si="324"/>
        <v>NA</v>
      </c>
      <c r="M10425" s="90"/>
      <c r="O10425" s="91"/>
      <c r="P10425" s="56"/>
      <c r="Q10425" s="56"/>
      <c r="R10425" s="56"/>
      <c r="S10425" s="56"/>
      <c r="T10425" s="56" t="s">
        <v>51353</v>
      </c>
      <c r="U10425" s="56" t="s">
        <v>51354</v>
      </c>
      <c r="V10425" s="56" t="s">
        <v>51355</v>
      </c>
      <c r="W10425" s="56" t="s">
        <v>7820</v>
      </c>
      <c r="X10425" s="56" t="s">
        <v>34706</v>
      </c>
      <c r="Y10425" s="56"/>
      <c r="Z10425" s="56" t="s">
        <v>51348</v>
      </c>
      <c r="AA10425" s="56" t="s">
        <v>51349</v>
      </c>
      <c r="AB10425" s="56" t="s">
        <v>51353</v>
      </c>
      <c r="AC10425" s="56" t="s">
        <v>7326</v>
      </c>
      <c r="AD10425" s="90" t="str">
        <f t="shared" si="325"/>
        <v>NA</v>
      </c>
      <c r="AE10425" s="90"/>
      <c r="AF10425" s="90"/>
      <c r="AG10425" s="90"/>
    </row>
    <row r="10426" spans="1:33">
      <c r="A10426" s="56" t="s">
        <v>55383</v>
      </c>
      <c r="B10426" s="56" t="s">
        <v>55384</v>
      </c>
      <c r="C10426" s="56" t="s">
        <v>55385</v>
      </c>
      <c r="D10426" s="56" t="s">
        <v>7841</v>
      </c>
      <c r="E10426" s="56" t="s">
        <v>55386</v>
      </c>
      <c r="F10426" s="56" t="s">
        <v>22</v>
      </c>
      <c r="G10426" s="56"/>
      <c r="H10426" s="56" t="s">
        <v>55387</v>
      </c>
      <c r="I10426" s="56" t="s">
        <v>55388</v>
      </c>
      <c r="J10426" s="56" t="s">
        <v>55389</v>
      </c>
      <c r="K10426" s="56" t="s">
        <v>7326</v>
      </c>
      <c r="L10426" s="90" t="str">
        <f t="shared" si="324"/>
        <v>NA</v>
      </c>
      <c r="M10426" s="90"/>
      <c r="O10426" s="91"/>
      <c r="P10426" s="56"/>
      <c r="Q10426" s="56"/>
      <c r="R10426" s="56"/>
      <c r="S10426" s="56"/>
      <c r="T10426" s="56" t="s">
        <v>51356</v>
      </c>
      <c r="U10426" s="56" t="s">
        <v>51357</v>
      </c>
      <c r="V10426" s="56" t="s">
        <v>51358</v>
      </c>
      <c r="W10426" s="56" t="s">
        <v>7820</v>
      </c>
      <c r="X10426" s="56" t="s">
        <v>11663</v>
      </c>
      <c r="Y10426" s="56"/>
      <c r="Z10426" s="56" t="s">
        <v>51359</v>
      </c>
      <c r="AA10426" s="56" t="s">
        <v>51360</v>
      </c>
      <c r="AB10426" s="56" t="s">
        <v>51356</v>
      </c>
      <c r="AC10426" s="56" t="s">
        <v>7326</v>
      </c>
      <c r="AD10426" s="90" t="str">
        <f t="shared" si="325"/>
        <v>NA</v>
      </c>
      <c r="AE10426" s="90"/>
      <c r="AF10426" s="90"/>
      <c r="AG10426" s="90"/>
    </row>
    <row r="10427" spans="1:33">
      <c r="A10427" s="56" t="s">
        <v>55390</v>
      </c>
      <c r="B10427" s="56" t="s">
        <v>55391</v>
      </c>
      <c r="C10427" s="56" t="s">
        <v>55392</v>
      </c>
      <c r="D10427" s="56" t="s">
        <v>7841</v>
      </c>
      <c r="E10427" s="56" t="s">
        <v>11611</v>
      </c>
      <c r="F10427" s="56" t="s">
        <v>22</v>
      </c>
      <c r="G10427" s="56"/>
      <c r="H10427" s="56" t="s">
        <v>55393</v>
      </c>
      <c r="I10427" s="56" t="s">
        <v>55394</v>
      </c>
      <c r="J10427" s="56" t="s">
        <v>55395</v>
      </c>
      <c r="K10427" s="56" t="s">
        <v>7326</v>
      </c>
      <c r="L10427" s="90" t="str">
        <f t="shared" si="324"/>
        <v>NA</v>
      </c>
      <c r="M10427" s="90"/>
      <c r="O10427" s="91"/>
      <c r="P10427" s="56"/>
      <c r="Q10427" s="56"/>
      <c r="R10427" s="56"/>
      <c r="S10427" s="56"/>
      <c r="T10427" s="56" t="s">
        <v>51361</v>
      </c>
      <c r="U10427" s="56" t="s">
        <v>51362</v>
      </c>
      <c r="V10427" s="56" t="s">
        <v>51363</v>
      </c>
      <c r="W10427" s="56" t="s">
        <v>7820</v>
      </c>
      <c r="X10427" s="56" t="s">
        <v>11663</v>
      </c>
      <c r="Y10427" s="56"/>
      <c r="Z10427" s="56" t="s">
        <v>51359</v>
      </c>
      <c r="AA10427" s="56" t="s">
        <v>51360</v>
      </c>
      <c r="AB10427" s="56" t="s">
        <v>51361</v>
      </c>
      <c r="AC10427" s="56" t="s">
        <v>7326</v>
      </c>
      <c r="AD10427" s="90" t="str">
        <f t="shared" si="325"/>
        <v>NA</v>
      </c>
      <c r="AE10427" s="90"/>
      <c r="AF10427" s="90"/>
      <c r="AG10427" s="90"/>
    </row>
    <row r="10428" spans="1:33">
      <c r="A10428" s="56" t="s">
        <v>55396</v>
      </c>
      <c r="B10428" s="56" t="s">
        <v>55397</v>
      </c>
      <c r="C10428" s="56" t="s">
        <v>31007</v>
      </c>
      <c r="D10428" s="56" t="s">
        <v>7841</v>
      </c>
      <c r="E10428" s="56" t="s">
        <v>55398</v>
      </c>
      <c r="F10428" s="56" t="s">
        <v>22</v>
      </c>
      <c r="G10428" s="56"/>
      <c r="H10428" s="56" t="s">
        <v>55399</v>
      </c>
      <c r="I10428" s="56" t="s">
        <v>55400</v>
      </c>
      <c r="J10428" s="56" t="s">
        <v>55401</v>
      </c>
      <c r="K10428" s="56" t="s">
        <v>7326</v>
      </c>
      <c r="L10428" s="90" t="str">
        <f t="shared" si="324"/>
        <v>NA</v>
      </c>
      <c r="M10428" s="90"/>
      <c r="O10428" s="91"/>
      <c r="P10428" s="56"/>
      <c r="Q10428" s="56"/>
      <c r="R10428" s="56"/>
      <c r="S10428" s="56"/>
      <c r="T10428" s="56" t="s">
        <v>51364</v>
      </c>
      <c r="U10428" s="56" t="s">
        <v>51365</v>
      </c>
      <c r="V10428" s="56" t="s">
        <v>51366</v>
      </c>
      <c r="W10428" s="56" t="s">
        <v>7820</v>
      </c>
      <c r="X10428" s="56" t="s">
        <v>11663</v>
      </c>
      <c r="Y10428" s="56"/>
      <c r="Z10428" s="56" t="s">
        <v>51367</v>
      </c>
      <c r="AA10428" s="56" t="s">
        <v>51360</v>
      </c>
      <c r="AB10428" s="56" t="s">
        <v>51364</v>
      </c>
      <c r="AC10428" s="56" t="s">
        <v>7326</v>
      </c>
      <c r="AD10428" s="90" t="str">
        <f t="shared" si="325"/>
        <v>NA</v>
      </c>
      <c r="AE10428" s="90"/>
      <c r="AF10428" s="90"/>
      <c r="AG10428" s="90"/>
    </row>
    <row r="10429" spans="1:33">
      <c r="A10429" s="56" t="s">
        <v>55402</v>
      </c>
      <c r="B10429" s="56" t="s">
        <v>55403</v>
      </c>
      <c r="C10429" s="56" t="s">
        <v>31007</v>
      </c>
      <c r="D10429" s="56" t="s">
        <v>7841</v>
      </c>
      <c r="E10429" s="56" t="s">
        <v>55404</v>
      </c>
      <c r="F10429" s="56" t="s">
        <v>22</v>
      </c>
      <c r="G10429" s="56"/>
      <c r="H10429" s="56" t="s">
        <v>55405</v>
      </c>
      <c r="I10429" s="56" t="s">
        <v>55406</v>
      </c>
      <c r="J10429" s="56" t="s">
        <v>55407</v>
      </c>
      <c r="K10429" s="56" t="s">
        <v>7326</v>
      </c>
      <c r="L10429" s="90" t="str">
        <f t="shared" si="324"/>
        <v>NA</v>
      </c>
      <c r="M10429" s="90"/>
      <c r="O10429" s="91"/>
      <c r="P10429" s="56"/>
      <c r="Q10429" s="56"/>
      <c r="R10429" s="56"/>
      <c r="S10429" s="56"/>
      <c r="T10429" s="56" t="s">
        <v>51368</v>
      </c>
      <c r="U10429" s="56" t="s">
        <v>51369</v>
      </c>
      <c r="V10429" s="56" t="s">
        <v>51370</v>
      </c>
      <c r="W10429" s="56" t="s">
        <v>7820</v>
      </c>
      <c r="X10429" s="56" t="s">
        <v>11675</v>
      </c>
      <c r="Y10429" s="56"/>
      <c r="Z10429" s="56" t="s">
        <v>51371</v>
      </c>
      <c r="AA10429" s="56" t="s">
        <v>51372</v>
      </c>
      <c r="AB10429" s="56" t="s">
        <v>51373</v>
      </c>
      <c r="AC10429" s="56" t="s">
        <v>7326</v>
      </c>
      <c r="AD10429" s="90" t="str">
        <f t="shared" si="325"/>
        <v>NA</v>
      </c>
      <c r="AE10429" s="90"/>
      <c r="AF10429" s="90"/>
      <c r="AG10429" s="90"/>
    </row>
    <row r="10430" spans="1:33">
      <c r="A10430" s="56" t="s">
        <v>55408</v>
      </c>
      <c r="B10430" s="56" t="s">
        <v>55409</v>
      </c>
      <c r="C10430" s="56" t="s">
        <v>55283</v>
      </c>
      <c r="D10430" s="56" t="s">
        <v>7841</v>
      </c>
      <c r="E10430" s="56" t="s">
        <v>55410</v>
      </c>
      <c r="F10430" s="56" t="s">
        <v>22</v>
      </c>
      <c r="G10430" s="56"/>
      <c r="H10430" s="56" t="s">
        <v>55411</v>
      </c>
      <c r="I10430" s="56" t="s">
        <v>55412</v>
      </c>
      <c r="J10430" s="56" t="s">
        <v>55408</v>
      </c>
      <c r="K10430" s="56" t="s">
        <v>7326</v>
      </c>
      <c r="L10430" s="90" t="str">
        <f t="shared" si="324"/>
        <v>NA</v>
      </c>
      <c r="M10430" s="90"/>
      <c r="O10430" s="91"/>
      <c r="P10430" s="56"/>
      <c r="Q10430" s="56"/>
      <c r="R10430" s="56"/>
      <c r="S10430" s="56"/>
      <c r="T10430" s="56" t="s">
        <v>51374</v>
      </c>
      <c r="U10430" s="56" t="s">
        <v>51375</v>
      </c>
      <c r="V10430" s="56" t="s">
        <v>51376</v>
      </c>
      <c r="W10430" s="56" t="s">
        <v>7820</v>
      </c>
      <c r="X10430" s="56" t="s">
        <v>11675</v>
      </c>
      <c r="Y10430" s="56"/>
      <c r="Z10430" s="56" t="s">
        <v>51371</v>
      </c>
      <c r="AA10430" s="56" t="s">
        <v>51372</v>
      </c>
      <c r="AB10430" s="56" t="s">
        <v>51377</v>
      </c>
      <c r="AC10430" s="56" t="s">
        <v>7326</v>
      </c>
      <c r="AD10430" s="90" t="str">
        <f t="shared" si="325"/>
        <v>NA</v>
      </c>
      <c r="AE10430" s="90"/>
      <c r="AF10430" s="90"/>
      <c r="AG10430" s="90"/>
    </row>
    <row r="10431" spans="1:33">
      <c r="A10431" s="56" t="s">
        <v>55413</v>
      </c>
      <c r="B10431" s="56" t="s">
        <v>55414</v>
      </c>
      <c r="C10431" s="56" t="s">
        <v>47358</v>
      </c>
      <c r="D10431" s="56" t="s">
        <v>7841</v>
      </c>
      <c r="E10431" s="56" t="s">
        <v>10753</v>
      </c>
      <c r="F10431" s="56" t="s">
        <v>22</v>
      </c>
      <c r="G10431" s="56"/>
      <c r="H10431" s="56" t="s">
        <v>55415</v>
      </c>
      <c r="I10431" s="56" t="s">
        <v>55416</v>
      </c>
      <c r="J10431" s="56" t="s">
        <v>55413</v>
      </c>
      <c r="K10431" s="56" t="s">
        <v>7326</v>
      </c>
      <c r="L10431" s="90" t="str">
        <f t="shared" si="324"/>
        <v>NA</v>
      </c>
      <c r="M10431" s="90"/>
      <c r="O10431" s="91"/>
      <c r="P10431" s="56"/>
      <c r="Q10431" s="56"/>
      <c r="R10431" s="56"/>
      <c r="S10431" s="56"/>
      <c r="T10431" s="56" t="s">
        <v>51378</v>
      </c>
      <c r="U10431" s="56" t="s">
        <v>51379</v>
      </c>
      <c r="V10431" s="56" t="s">
        <v>51380</v>
      </c>
      <c r="W10431" s="56" t="s">
        <v>7820</v>
      </c>
      <c r="X10431" s="56" t="s">
        <v>11675</v>
      </c>
      <c r="Y10431" s="56"/>
      <c r="Z10431" s="56" t="s">
        <v>51381</v>
      </c>
      <c r="AA10431" s="56" t="s">
        <v>51372</v>
      </c>
      <c r="AB10431" s="56" t="s">
        <v>51382</v>
      </c>
      <c r="AC10431" s="56" t="s">
        <v>7326</v>
      </c>
      <c r="AD10431" s="90" t="str">
        <f t="shared" si="325"/>
        <v>NA</v>
      </c>
      <c r="AE10431" s="90"/>
      <c r="AF10431" s="90"/>
      <c r="AG10431" s="90"/>
    </row>
    <row r="10432" spans="1:33">
      <c r="A10432" s="56" t="s">
        <v>55417</v>
      </c>
      <c r="B10432" s="56" t="s">
        <v>55418</v>
      </c>
      <c r="C10432" s="56" t="s">
        <v>55419</v>
      </c>
      <c r="D10432" s="56" t="s">
        <v>7841</v>
      </c>
      <c r="E10432" s="56" t="s">
        <v>10770</v>
      </c>
      <c r="F10432" s="56" t="s">
        <v>22</v>
      </c>
      <c r="G10432" s="56"/>
      <c r="H10432" s="56" t="s">
        <v>55420</v>
      </c>
      <c r="I10432" s="56" t="s">
        <v>55421</v>
      </c>
      <c r="J10432" s="56"/>
      <c r="K10432" s="56" t="s">
        <v>7326</v>
      </c>
      <c r="L10432" s="90" t="str">
        <f t="shared" si="324"/>
        <v>NA</v>
      </c>
      <c r="M10432" s="90"/>
      <c r="O10432" s="91"/>
      <c r="P10432" s="56"/>
      <c r="Q10432" s="56"/>
      <c r="R10432" s="56"/>
      <c r="S10432" s="56"/>
      <c r="T10432" s="56" t="s">
        <v>51383</v>
      </c>
      <c r="U10432" s="56" t="s">
        <v>51384</v>
      </c>
      <c r="V10432" s="56" t="s">
        <v>51385</v>
      </c>
      <c r="W10432" s="56" t="s">
        <v>7820</v>
      </c>
      <c r="X10432" s="56" t="s">
        <v>11675</v>
      </c>
      <c r="Y10432" s="56"/>
      <c r="Z10432" s="56" t="s">
        <v>51371</v>
      </c>
      <c r="AA10432" s="56" t="s">
        <v>51372</v>
      </c>
      <c r="AB10432" s="56" t="s">
        <v>51383</v>
      </c>
      <c r="AC10432" s="56" t="s">
        <v>7326</v>
      </c>
      <c r="AD10432" s="90" t="str">
        <f t="shared" si="325"/>
        <v>NA</v>
      </c>
      <c r="AE10432" s="90"/>
      <c r="AF10432" s="90"/>
      <c r="AG10432" s="90"/>
    </row>
    <row r="10433" spans="1:33">
      <c r="A10433" s="56" t="s">
        <v>55422</v>
      </c>
      <c r="B10433" s="56" t="s">
        <v>55423</v>
      </c>
      <c r="C10433" s="56" t="s">
        <v>55424</v>
      </c>
      <c r="D10433" s="56" t="s">
        <v>7841</v>
      </c>
      <c r="E10433" s="56" t="s">
        <v>30535</v>
      </c>
      <c r="F10433" s="56" t="s">
        <v>22</v>
      </c>
      <c r="G10433" s="56"/>
      <c r="H10433" s="56" t="s">
        <v>55425</v>
      </c>
      <c r="I10433" s="56" t="s">
        <v>55426</v>
      </c>
      <c r="J10433" s="56" t="s">
        <v>55427</v>
      </c>
      <c r="K10433" s="56" t="s">
        <v>7326</v>
      </c>
      <c r="L10433" s="90" t="str">
        <f t="shared" si="324"/>
        <v>NA</v>
      </c>
      <c r="M10433" s="90"/>
      <c r="O10433" s="91"/>
      <c r="P10433" s="56"/>
      <c r="Q10433" s="56"/>
      <c r="R10433" s="56"/>
      <c r="S10433" s="56"/>
      <c r="T10433" s="56" t="s">
        <v>51386</v>
      </c>
      <c r="U10433" s="56" t="s">
        <v>51387</v>
      </c>
      <c r="V10433" s="56" t="s">
        <v>51388</v>
      </c>
      <c r="W10433" s="56" t="s">
        <v>7820</v>
      </c>
      <c r="X10433" s="56" t="s">
        <v>3541</v>
      </c>
      <c r="Y10433" s="56"/>
      <c r="Z10433" s="56" t="s">
        <v>51389</v>
      </c>
      <c r="AA10433" s="56" t="s">
        <v>51390</v>
      </c>
      <c r="AB10433" s="56" t="s">
        <v>51391</v>
      </c>
      <c r="AC10433" s="56" t="s">
        <v>7326</v>
      </c>
      <c r="AD10433" s="90" t="str">
        <f t="shared" si="325"/>
        <v>NA</v>
      </c>
      <c r="AE10433" s="90"/>
      <c r="AF10433" s="90"/>
      <c r="AG10433" s="90"/>
    </row>
    <row r="10434" spans="1:33">
      <c r="A10434" s="56" t="s">
        <v>55428</v>
      </c>
      <c r="B10434" s="56" t="s">
        <v>55429</v>
      </c>
      <c r="C10434" s="56" t="s">
        <v>17998</v>
      </c>
      <c r="D10434" s="56" t="s">
        <v>7841</v>
      </c>
      <c r="E10434" s="56" t="s">
        <v>55430</v>
      </c>
      <c r="F10434" s="56" t="s">
        <v>22</v>
      </c>
      <c r="G10434" s="56"/>
      <c r="H10434" s="56" t="s">
        <v>55431</v>
      </c>
      <c r="I10434" s="56" t="s">
        <v>55432</v>
      </c>
      <c r="J10434" s="56" t="s">
        <v>55433</v>
      </c>
      <c r="K10434" s="56" t="s">
        <v>7326</v>
      </c>
      <c r="L10434" s="90" t="str">
        <f t="shared" si="324"/>
        <v>NA</v>
      </c>
      <c r="M10434" s="90"/>
      <c r="O10434" s="91"/>
      <c r="P10434" s="56"/>
      <c r="Q10434" s="56"/>
      <c r="R10434" s="56"/>
      <c r="S10434" s="56"/>
      <c r="T10434" s="56" t="s">
        <v>51392</v>
      </c>
      <c r="U10434" s="56" t="s">
        <v>51393</v>
      </c>
      <c r="V10434" s="56" t="s">
        <v>51388</v>
      </c>
      <c r="W10434" s="56" t="s">
        <v>7820</v>
      </c>
      <c r="X10434" s="56" t="s">
        <v>3541</v>
      </c>
      <c r="Y10434" s="56"/>
      <c r="Z10434" s="56" t="s">
        <v>51389</v>
      </c>
      <c r="AA10434" s="56" t="s">
        <v>51390</v>
      </c>
      <c r="AB10434" s="56" t="s">
        <v>51394</v>
      </c>
      <c r="AC10434" s="56" t="s">
        <v>7326</v>
      </c>
      <c r="AD10434" s="90" t="str">
        <f t="shared" si="325"/>
        <v>NA</v>
      </c>
      <c r="AE10434" s="90"/>
      <c r="AF10434" s="90"/>
      <c r="AG10434" s="90"/>
    </row>
    <row r="10435" spans="1:33">
      <c r="A10435" s="56" t="s">
        <v>55434</v>
      </c>
      <c r="B10435" s="56" t="s">
        <v>55435</v>
      </c>
      <c r="C10435" s="56" t="s">
        <v>55419</v>
      </c>
      <c r="D10435" s="56" t="s">
        <v>7841</v>
      </c>
      <c r="E10435" s="56" t="s">
        <v>55436</v>
      </c>
      <c r="F10435" s="56" t="s">
        <v>22</v>
      </c>
      <c r="G10435" s="56"/>
      <c r="H10435" s="56" t="s">
        <v>55437</v>
      </c>
      <c r="I10435" s="56" t="s">
        <v>55438</v>
      </c>
      <c r="J10435" s="56"/>
      <c r="K10435" s="56" t="s">
        <v>7326</v>
      </c>
      <c r="L10435" s="90" t="str">
        <f t="shared" ref="L10435:L10498" si="326">IF($P$3&lt;&gt;"",IF(ISNUMBER(SEARCH("*"&amp;$P$3&amp;"*", A10435)),A10435, IF(ISNUMBER(SEARCH("*"&amp;$P$3&amp;"*", H10435)),A10435, IF(ISNUMBER(SEARCH("*"&amp;$P$3&amp;"*", G10435)),A10435, IF(ISNUMBER(SEARCH("*"&amp;$P$3&amp;"*", J10435)),A10435,  IF(ISNUMBER(SEARCH("*"&amp;$P$3&amp;"*", E10435)),A10435, "NA"))))),"NA")</f>
        <v>NA</v>
      </c>
      <c r="M10435" s="90"/>
      <c r="O10435" s="91"/>
      <c r="P10435" s="56"/>
      <c r="Q10435" s="56"/>
      <c r="R10435" s="56"/>
      <c r="S10435" s="56"/>
      <c r="T10435" s="56" t="s">
        <v>51395</v>
      </c>
      <c r="U10435" s="56" t="s">
        <v>51396</v>
      </c>
      <c r="V10435" s="56" t="s">
        <v>51388</v>
      </c>
      <c r="W10435" s="56" t="s">
        <v>7820</v>
      </c>
      <c r="X10435" s="56" t="s">
        <v>3541</v>
      </c>
      <c r="Y10435" s="56"/>
      <c r="Z10435" s="56" t="s">
        <v>51389</v>
      </c>
      <c r="AA10435" s="56" t="s">
        <v>51390</v>
      </c>
      <c r="AB10435" s="56" t="s">
        <v>51397</v>
      </c>
      <c r="AC10435" s="56" t="s">
        <v>7326</v>
      </c>
      <c r="AD10435" s="90" t="str">
        <f t="shared" ref="AD10435:AD10498" si="327">IF($P$19&lt;&gt;"",IF(ISNUMBER(SEARCH($P$19, V10435)),T10435, "NA"),"NA")</f>
        <v>NA</v>
      </c>
      <c r="AE10435" s="90"/>
      <c r="AF10435" s="90"/>
      <c r="AG10435" s="90"/>
    </row>
    <row r="10436" spans="1:33">
      <c r="A10436" s="56" t="s">
        <v>55439</v>
      </c>
      <c r="B10436" s="56" t="s">
        <v>55440</v>
      </c>
      <c r="C10436" s="56" t="s">
        <v>8264</v>
      </c>
      <c r="D10436" s="56" t="s">
        <v>7841</v>
      </c>
      <c r="E10436" s="56" t="s">
        <v>55441</v>
      </c>
      <c r="F10436" s="56" t="s">
        <v>22</v>
      </c>
      <c r="G10436" s="56"/>
      <c r="H10436" s="56" t="s">
        <v>55442</v>
      </c>
      <c r="I10436" s="56" t="s">
        <v>55443</v>
      </c>
      <c r="J10436" s="56" t="s">
        <v>55439</v>
      </c>
      <c r="K10436" s="56" t="s">
        <v>7326</v>
      </c>
      <c r="L10436" s="90" t="str">
        <f t="shared" si="326"/>
        <v>NA</v>
      </c>
      <c r="M10436" s="90"/>
      <c r="O10436" s="91"/>
      <c r="P10436" s="56"/>
      <c r="Q10436" s="56"/>
      <c r="R10436" s="56"/>
      <c r="S10436" s="56"/>
      <c r="T10436" s="56" t="s">
        <v>51398</v>
      </c>
      <c r="U10436" s="56" t="s">
        <v>51399</v>
      </c>
      <c r="V10436" s="56" t="s">
        <v>51388</v>
      </c>
      <c r="W10436" s="56" t="s">
        <v>7820</v>
      </c>
      <c r="X10436" s="56" t="s">
        <v>3541</v>
      </c>
      <c r="Y10436" s="56"/>
      <c r="Z10436" s="56" t="s">
        <v>51389</v>
      </c>
      <c r="AA10436" s="56" t="s">
        <v>51390</v>
      </c>
      <c r="AB10436" s="56" t="s">
        <v>51398</v>
      </c>
      <c r="AC10436" s="56" t="s">
        <v>7326</v>
      </c>
      <c r="AD10436" s="90" t="str">
        <f t="shared" si="327"/>
        <v>NA</v>
      </c>
      <c r="AE10436" s="90"/>
      <c r="AF10436" s="90"/>
      <c r="AG10436" s="90"/>
    </row>
    <row r="10437" spans="1:33">
      <c r="A10437" s="56" t="s">
        <v>55444</v>
      </c>
      <c r="B10437" s="56" t="s">
        <v>55445</v>
      </c>
      <c r="C10437" s="56" t="s">
        <v>55446</v>
      </c>
      <c r="D10437" s="56" t="s">
        <v>7841</v>
      </c>
      <c r="E10437" s="56" t="s">
        <v>55447</v>
      </c>
      <c r="F10437" s="56" t="s">
        <v>22</v>
      </c>
      <c r="G10437" s="56"/>
      <c r="H10437" s="56" t="s">
        <v>55448</v>
      </c>
      <c r="I10437" s="56" t="s">
        <v>55449</v>
      </c>
      <c r="J10437" s="56" t="s">
        <v>55444</v>
      </c>
      <c r="K10437" s="56" t="s">
        <v>7326</v>
      </c>
      <c r="L10437" s="90" t="str">
        <f t="shared" si="326"/>
        <v>NA</v>
      </c>
      <c r="M10437" s="90"/>
      <c r="O10437" s="91"/>
      <c r="P10437" s="56"/>
      <c r="Q10437" s="56"/>
      <c r="R10437" s="56"/>
      <c r="S10437" s="56"/>
      <c r="T10437" s="56" t="s">
        <v>51400</v>
      </c>
      <c r="U10437" s="56" t="s">
        <v>51401</v>
      </c>
      <c r="V10437" s="56" t="s">
        <v>51402</v>
      </c>
      <c r="W10437" s="56" t="s">
        <v>7820</v>
      </c>
      <c r="X10437" s="56" t="s">
        <v>3541</v>
      </c>
      <c r="Y10437" s="56"/>
      <c r="Z10437" s="56" t="s">
        <v>51389</v>
      </c>
      <c r="AA10437" s="56" t="s">
        <v>51390</v>
      </c>
      <c r="AB10437" s="56" t="s">
        <v>51400</v>
      </c>
      <c r="AC10437" s="56" t="s">
        <v>7326</v>
      </c>
      <c r="AD10437" s="90" t="str">
        <f t="shared" si="327"/>
        <v>NA</v>
      </c>
      <c r="AE10437" s="90"/>
      <c r="AF10437" s="90"/>
      <c r="AG10437" s="90"/>
    </row>
    <row r="10438" spans="1:33">
      <c r="A10438" s="56" t="s">
        <v>55450</v>
      </c>
      <c r="B10438" s="56" t="s">
        <v>55451</v>
      </c>
      <c r="C10438" s="56" t="s">
        <v>10874</v>
      </c>
      <c r="D10438" s="56" t="s">
        <v>7841</v>
      </c>
      <c r="E10438" s="56" t="s">
        <v>2910</v>
      </c>
      <c r="F10438" s="56" t="s">
        <v>22</v>
      </c>
      <c r="G10438" s="56"/>
      <c r="H10438" s="56" t="s">
        <v>55452</v>
      </c>
      <c r="I10438" s="56" t="s">
        <v>55453</v>
      </c>
      <c r="J10438" s="56" t="s">
        <v>55454</v>
      </c>
      <c r="K10438" s="56" t="s">
        <v>7326</v>
      </c>
      <c r="L10438" s="90" t="str">
        <f t="shared" si="326"/>
        <v>NA</v>
      </c>
      <c r="M10438" s="90"/>
      <c r="O10438" s="91"/>
      <c r="P10438" s="56"/>
      <c r="Q10438" s="56"/>
      <c r="R10438" s="56"/>
      <c r="S10438" s="56"/>
      <c r="T10438" s="56" t="s">
        <v>51403</v>
      </c>
      <c r="U10438" s="56" t="s">
        <v>51404</v>
      </c>
      <c r="V10438" s="56" t="s">
        <v>51405</v>
      </c>
      <c r="W10438" s="56" t="s">
        <v>7820</v>
      </c>
      <c r="X10438" s="56" t="s">
        <v>3541</v>
      </c>
      <c r="Y10438" s="56"/>
      <c r="Z10438" s="56" t="s">
        <v>51389</v>
      </c>
      <c r="AA10438" s="56" t="s">
        <v>51390</v>
      </c>
      <c r="AB10438" s="56" t="s">
        <v>51406</v>
      </c>
      <c r="AC10438" s="56" t="s">
        <v>7326</v>
      </c>
      <c r="AD10438" s="90" t="str">
        <f t="shared" si="327"/>
        <v>NA</v>
      </c>
      <c r="AE10438" s="90"/>
      <c r="AF10438" s="90"/>
      <c r="AG10438" s="90"/>
    </row>
    <row r="10439" spans="1:33">
      <c r="A10439" s="56" t="s">
        <v>55455</v>
      </c>
      <c r="B10439" s="56" t="s">
        <v>55456</v>
      </c>
      <c r="C10439" s="56" t="s">
        <v>55457</v>
      </c>
      <c r="D10439" s="56" t="s">
        <v>7841</v>
      </c>
      <c r="E10439" s="56" t="s">
        <v>10849</v>
      </c>
      <c r="F10439" s="56" t="s">
        <v>22</v>
      </c>
      <c r="G10439" s="56"/>
      <c r="H10439" s="56" t="s">
        <v>55452</v>
      </c>
      <c r="I10439" s="56" t="s">
        <v>55458</v>
      </c>
      <c r="J10439" s="56" t="s">
        <v>55459</v>
      </c>
      <c r="K10439" s="56" t="s">
        <v>7326</v>
      </c>
      <c r="L10439" s="90" t="str">
        <f t="shared" si="326"/>
        <v>NA</v>
      </c>
      <c r="M10439" s="90"/>
      <c r="O10439" s="91"/>
      <c r="P10439" s="56"/>
      <c r="Q10439" s="56"/>
      <c r="R10439" s="56"/>
      <c r="S10439" s="56"/>
      <c r="T10439" s="56" t="s">
        <v>51407</v>
      </c>
      <c r="U10439" s="56" t="s">
        <v>51408</v>
      </c>
      <c r="V10439" s="56" t="s">
        <v>51409</v>
      </c>
      <c r="W10439" s="56" t="s">
        <v>7820</v>
      </c>
      <c r="X10439" s="56" t="s">
        <v>3541</v>
      </c>
      <c r="Y10439" s="56"/>
      <c r="Z10439" s="56" t="s">
        <v>51410</v>
      </c>
      <c r="AA10439" s="56" t="s">
        <v>51390</v>
      </c>
      <c r="AB10439" s="56"/>
      <c r="AC10439" s="56" t="s">
        <v>7326</v>
      </c>
      <c r="AD10439" s="90" t="str">
        <f t="shared" si="327"/>
        <v>NA</v>
      </c>
      <c r="AE10439" s="90"/>
      <c r="AF10439" s="90"/>
      <c r="AG10439" s="90"/>
    </row>
    <row r="10440" spans="1:33">
      <c r="A10440" s="56" t="s">
        <v>55460</v>
      </c>
      <c r="B10440" s="56" t="s">
        <v>55461</v>
      </c>
      <c r="C10440" s="56" t="s">
        <v>54874</v>
      </c>
      <c r="D10440" s="56" t="s">
        <v>7841</v>
      </c>
      <c r="E10440" s="56" t="s">
        <v>97</v>
      </c>
      <c r="F10440" s="56" t="s">
        <v>22</v>
      </c>
      <c r="G10440" s="56"/>
      <c r="H10440" s="56" t="s">
        <v>55452</v>
      </c>
      <c r="I10440" s="56" t="s">
        <v>55462</v>
      </c>
      <c r="J10440" s="56" t="s">
        <v>55463</v>
      </c>
      <c r="K10440" s="56" t="s">
        <v>7326</v>
      </c>
      <c r="L10440" s="90" t="str">
        <f t="shared" si="326"/>
        <v>NA</v>
      </c>
      <c r="M10440" s="90"/>
      <c r="O10440" s="91"/>
      <c r="P10440" s="56"/>
      <c r="Q10440" s="56"/>
      <c r="R10440" s="56"/>
      <c r="S10440" s="56"/>
      <c r="T10440" s="56" t="s">
        <v>51411</v>
      </c>
      <c r="U10440" s="56" t="s">
        <v>51412</v>
      </c>
      <c r="V10440" s="56" t="s">
        <v>51413</v>
      </c>
      <c r="W10440" s="56" t="s">
        <v>7820</v>
      </c>
      <c r="X10440" s="56" t="s">
        <v>3541</v>
      </c>
      <c r="Y10440" s="56"/>
      <c r="Z10440" s="56" t="s">
        <v>51410</v>
      </c>
      <c r="AA10440" s="56" t="s">
        <v>51390</v>
      </c>
      <c r="AB10440" s="56" t="s">
        <v>51414</v>
      </c>
      <c r="AC10440" s="56" t="s">
        <v>7326</v>
      </c>
      <c r="AD10440" s="90" t="str">
        <f t="shared" si="327"/>
        <v>NA</v>
      </c>
      <c r="AE10440" s="90"/>
      <c r="AF10440" s="90"/>
      <c r="AG10440" s="90"/>
    </row>
    <row r="10441" spans="1:33">
      <c r="A10441" s="56" t="s">
        <v>55464</v>
      </c>
      <c r="B10441" s="56" t="s">
        <v>55465</v>
      </c>
      <c r="C10441" s="56" t="s">
        <v>55466</v>
      </c>
      <c r="D10441" s="56" t="s">
        <v>7841</v>
      </c>
      <c r="E10441" s="56" t="s">
        <v>2980</v>
      </c>
      <c r="F10441" s="56" t="s">
        <v>22</v>
      </c>
      <c r="G10441" s="56"/>
      <c r="H10441" s="56" t="s">
        <v>55452</v>
      </c>
      <c r="I10441" s="56" t="s">
        <v>55467</v>
      </c>
      <c r="J10441" s="56" t="s">
        <v>55468</v>
      </c>
      <c r="K10441" s="56" t="s">
        <v>7326</v>
      </c>
      <c r="L10441" s="90" t="str">
        <f t="shared" si="326"/>
        <v>NA</v>
      </c>
      <c r="M10441" s="90"/>
      <c r="O10441" s="91"/>
      <c r="P10441" s="56"/>
      <c r="Q10441" s="56"/>
      <c r="R10441" s="56"/>
      <c r="S10441" s="56"/>
      <c r="T10441" s="56" t="s">
        <v>51415</v>
      </c>
      <c r="U10441" s="56" t="s">
        <v>51416</v>
      </c>
      <c r="V10441" s="56" t="s">
        <v>42533</v>
      </c>
      <c r="W10441" s="56" t="s">
        <v>7820</v>
      </c>
      <c r="X10441" s="56" t="s">
        <v>3541</v>
      </c>
      <c r="Y10441" s="56"/>
      <c r="Z10441" s="56" t="s">
        <v>51389</v>
      </c>
      <c r="AA10441" s="56" t="s">
        <v>51390</v>
      </c>
      <c r="AB10441" s="56" t="s">
        <v>51415</v>
      </c>
      <c r="AC10441" s="56" t="s">
        <v>7326</v>
      </c>
      <c r="AD10441" s="90" t="str">
        <f t="shared" si="327"/>
        <v>NA</v>
      </c>
      <c r="AE10441" s="90"/>
      <c r="AF10441" s="90"/>
      <c r="AG10441" s="90"/>
    </row>
    <row r="10442" spans="1:33">
      <c r="A10442" s="56" t="s">
        <v>55469</v>
      </c>
      <c r="B10442" s="56" t="s">
        <v>55470</v>
      </c>
      <c r="C10442" s="56" t="s">
        <v>55471</v>
      </c>
      <c r="D10442" s="56" t="s">
        <v>7841</v>
      </c>
      <c r="E10442" s="56" t="s">
        <v>2980</v>
      </c>
      <c r="F10442" s="56" t="s">
        <v>22</v>
      </c>
      <c r="G10442" s="56"/>
      <c r="H10442" s="56" t="s">
        <v>55452</v>
      </c>
      <c r="I10442" s="56" t="s">
        <v>55467</v>
      </c>
      <c r="J10442" s="56" t="s">
        <v>55472</v>
      </c>
      <c r="K10442" s="56" t="s">
        <v>7326</v>
      </c>
      <c r="L10442" s="90" t="str">
        <f t="shared" si="326"/>
        <v>NA</v>
      </c>
      <c r="M10442" s="90"/>
      <c r="O10442" s="91"/>
      <c r="P10442" s="56"/>
      <c r="Q10442" s="56"/>
      <c r="R10442" s="56"/>
      <c r="S10442" s="56"/>
      <c r="T10442" s="56" t="s">
        <v>51417</v>
      </c>
      <c r="U10442" s="56" t="s">
        <v>51418</v>
      </c>
      <c r="V10442" s="56" t="s">
        <v>51419</v>
      </c>
      <c r="W10442" s="56" t="s">
        <v>7820</v>
      </c>
      <c r="X10442" s="56" t="s">
        <v>3541</v>
      </c>
      <c r="Y10442" s="56"/>
      <c r="Z10442" s="56" t="s">
        <v>51389</v>
      </c>
      <c r="AA10442" s="56" t="s">
        <v>51390</v>
      </c>
      <c r="AB10442" s="56" t="s">
        <v>51417</v>
      </c>
      <c r="AC10442" s="56" t="s">
        <v>7326</v>
      </c>
      <c r="AD10442" s="90" t="str">
        <f t="shared" si="327"/>
        <v>NA</v>
      </c>
      <c r="AE10442" s="90"/>
      <c r="AF10442" s="90"/>
      <c r="AG10442" s="90"/>
    </row>
    <row r="10443" spans="1:33">
      <c r="A10443" s="56" t="s">
        <v>55473</v>
      </c>
      <c r="B10443" s="56" t="s">
        <v>55474</v>
      </c>
      <c r="C10443" s="56" t="s">
        <v>55475</v>
      </c>
      <c r="D10443" s="56" t="s">
        <v>7841</v>
      </c>
      <c r="E10443" s="56" t="s">
        <v>2980</v>
      </c>
      <c r="F10443" s="56" t="s">
        <v>22</v>
      </c>
      <c r="G10443" s="56"/>
      <c r="H10443" s="56" t="s">
        <v>55452</v>
      </c>
      <c r="I10443" s="56" t="s">
        <v>55467</v>
      </c>
      <c r="J10443" s="56"/>
      <c r="K10443" s="56" t="s">
        <v>7326</v>
      </c>
      <c r="L10443" s="90" t="str">
        <f t="shared" si="326"/>
        <v>NA</v>
      </c>
      <c r="M10443" s="90"/>
      <c r="O10443" s="91"/>
      <c r="P10443" s="56"/>
      <c r="Q10443" s="56"/>
      <c r="R10443" s="56"/>
      <c r="S10443" s="56"/>
      <c r="T10443" s="56" t="s">
        <v>51420</v>
      </c>
      <c r="U10443" s="56" t="s">
        <v>51421</v>
      </c>
      <c r="V10443" s="56" t="s">
        <v>51422</v>
      </c>
      <c r="W10443" s="56" t="s">
        <v>7820</v>
      </c>
      <c r="X10443" s="56" t="s">
        <v>3541</v>
      </c>
      <c r="Y10443" s="56"/>
      <c r="Z10443" s="56" t="s">
        <v>51389</v>
      </c>
      <c r="AA10443" s="56" t="s">
        <v>51390</v>
      </c>
      <c r="AB10443" s="56" t="s">
        <v>51420</v>
      </c>
      <c r="AC10443" s="56" t="s">
        <v>7326</v>
      </c>
      <c r="AD10443" s="90" t="str">
        <f t="shared" si="327"/>
        <v>NA</v>
      </c>
      <c r="AE10443" s="90"/>
      <c r="AF10443" s="90"/>
      <c r="AG10443" s="90"/>
    </row>
    <row r="10444" spans="1:33">
      <c r="A10444" s="56" t="s">
        <v>55476</v>
      </c>
      <c r="B10444" s="56" t="s">
        <v>55477</v>
      </c>
      <c r="C10444" s="56" t="s">
        <v>55478</v>
      </c>
      <c r="D10444" s="56" t="s">
        <v>7841</v>
      </c>
      <c r="E10444" s="56" t="s">
        <v>692</v>
      </c>
      <c r="F10444" s="56" t="s">
        <v>22</v>
      </c>
      <c r="G10444" s="56"/>
      <c r="H10444" s="56" t="s">
        <v>55452</v>
      </c>
      <c r="I10444" s="56" t="s">
        <v>55479</v>
      </c>
      <c r="J10444" s="56" t="s">
        <v>55476</v>
      </c>
      <c r="K10444" s="56" t="s">
        <v>7326</v>
      </c>
      <c r="L10444" s="90" t="str">
        <f t="shared" si="326"/>
        <v>NA</v>
      </c>
      <c r="M10444" s="90"/>
      <c r="O10444" s="91"/>
      <c r="P10444" s="56"/>
      <c r="Q10444" s="56"/>
      <c r="R10444" s="56"/>
      <c r="S10444" s="56"/>
      <c r="T10444" s="56" t="s">
        <v>51423</v>
      </c>
      <c r="U10444" s="56" t="s">
        <v>51424</v>
      </c>
      <c r="V10444" s="56" t="s">
        <v>51425</v>
      </c>
      <c r="W10444" s="56" t="s">
        <v>7820</v>
      </c>
      <c r="X10444" s="56" t="s">
        <v>3541</v>
      </c>
      <c r="Y10444" s="56"/>
      <c r="Z10444" s="56" t="s">
        <v>51389</v>
      </c>
      <c r="AA10444" s="56" t="s">
        <v>51390</v>
      </c>
      <c r="AB10444" s="56" t="s">
        <v>51423</v>
      </c>
      <c r="AC10444" s="56" t="s">
        <v>7326</v>
      </c>
      <c r="AD10444" s="90" t="str">
        <f t="shared" si="327"/>
        <v>NA</v>
      </c>
      <c r="AE10444" s="90"/>
      <c r="AF10444" s="90"/>
      <c r="AG10444" s="90"/>
    </row>
    <row r="10445" spans="1:33">
      <c r="A10445" s="56" t="s">
        <v>55480</v>
      </c>
      <c r="B10445" s="56" t="s">
        <v>55481</v>
      </c>
      <c r="C10445" s="56" t="s">
        <v>8264</v>
      </c>
      <c r="D10445" s="56" t="s">
        <v>7841</v>
      </c>
      <c r="E10445" s="56" t="s">
        <v>692</v>
      </c>
      <c r="F10445" s="56" t="s">
        <v>22</v>
      </c>
      <c r="G10445" s="56"/>
      <c r="H10445" s="56" t="s">
        <v>55452</v>
      </c>
      <c r="I10445" s="56" t="s">
        <v>55479</v>
      </c>
      <c r="J10445" s="56" t="s">
        <v>55482</v>
      </c>
      <c r="K10445" s="56" t="s">
        <v>7326</v>
      </c>
      <c r="L10445" s="90" t="str">
        <f t="shared" si="326"/>
        <v>NA</v>
      </c>
      <c r="M10445" s="90"/>
      <c r="O10445" s="91"/>
      <c r="P10445" s="56"/>
      <c r="Q10445" s="56"/>
      <c r="R10445" s="56"/>
      <c r="S10445" s="56"/>
      <c r="T10445" s="56" t="s">
        <v>51426</v>
      </c>
      <c r="U10445" s="56" t="s">
        <v>51427</v>
      </c>
      <c r="V10445" s="56" t="s">
        <v>51428</v>
      </c>
      <c r="W10445" s="56" t="s">
        <v>7820</v>
      </c>
      <c r="X10445" s="56" t="s">
        <v>3541</v>
      </c>
      <c r="Y10445" s="56"/>
      <c r="Z10445" s="56" t="s">
        <v>51389</v>
      </c>
      <c r="AA10445" s="56" t="s">
        <v>51390</v>
      </c>
      <c r="AB10445" s="56" t="s">
        <v>51426</v>
      </c>
      <c r="AC10445" s="56" t="s">
        <v>7326</v>
      </c>
      <c r="AD10445" s="90" t="str">
        <f t="shared" si="327"/>
        <v>NA</v>
      </c>
      <c r="AE10445" s="90"/>
      <c r="AF10445" s="90"/>
      <c r="AG10445" s="90"/>
    </row>
    <row r="10446" spans="1:33">
      <c r="A10446" s="56" t="s">
        <v>55483</v>
      </c>
      <c r="B10446" s="56" t="s">
        <v>55484</v>
      </c>
      <c r="C10446" s="56" t="s">
        <v>55485</v>
      </c>
      <c r="D10446" s="56" t="s">
        <v>7841</v>
      </c>
      <c r="E10446" s="56" t="s">
        <v>3025</v>
      </c>
      <c r="F10446" s="56" t="s">
        <v>22</v>
      </c>
      <c r="G10446" s="56"/>
      <c r="H10446" s="56" t="s">
        <v>55452</v>
      </c>
      <c r="I10446" s="56" t="s">
        <v>55486</v>
      </c>
      <c r="J10446" s="56" t="s">
        <v>55487</v>
      </c>
      <c r="K10446" s="56" t="s">
        <v>7326</v>
      </c>
      <c r="L10446" s="90" t="str">
        <f t="shared" si="326"/>
        <v>NA</v>
      </c>
      <c r="M10446" s="90"/>
      <c r="O10446" s="91"/>
      <c r="P10446" s="56"/>
      <c r="Q10446" s="56"/>
      <c r="R10446" s="56"/>
      <c r="S10446" s="56"/>
      <c r="T10446" s="56" t="s">
        <v>51429</v>
      </c>
      <c r="U10446" s="56" t="s">
        <v>51430</v>
      </c>
      <c r="V10446" s="56" t="s">
        <v>51329</v>
      </c>
      <c r="W10446" s="56" t="s">
        <v>7820</v>
      </c>
      <c r="X10446" s="56" t="s">
        <v>3541</v>
      </c>
      <c r="Y10446" s="56"/>
      <c r="Z10446" s="56" t="s">
        <v>51389</v>
      </c>
      <c r="AA10446" s="56" t="s">
        <v>51390</v>
      </c>
      <c r="AB10446" s="56" t="s">
        <v>51429</v>
      </c>
      <c r="AC10446" s="56" t="s">
        <v>7326</v>
      </c>
      <c r="AD10446" s="90" t="str">
        <f t="shared" si="327"/>
        <v>NA</v>
      </c>
      <c r="AE10446" s="90"/>
      <c r="AF10446" s="90"/>
      <c r="AG10446" s="90"/>
    </row>
    <row r="10447" spans="1:33">
      <c r="A10447" s="56" t="s">
        <v>55488</v>
      </c>
      <c r="B10447" s="56" t="s">
        <v>55489</v>
      </c>
      <c r="C10447" s="56" t="s">
        <v>7586</v>
      </c>
      <c r="D10447" s="56" t="s">
        <v>7841</v>
      </c>
      <c r="E10447" s="56" t="s">
        <v>3025</v>
      </c>
      <c r="F10447" s="56" t="s">
        <v>22</v>
      </c>
      <c r="G10447" s="56"/>
      <c r="H10447" s="56" t="s">
        <v>55452</v>
      </c>
      <c r="I10447" s="56" t="s">
        <v>55486</v>
      </c>
      <c r="J10447" s="56"/>
      <c r="K10447" s="56" t="s">
        <v>7326</v>
      </c>
      <c r="L10447" s="90" t="str">
        <f t="shared" si="326"/>
        <v>NA</v>
      </c>
      <c r="M10447" s="90"/>
      <c r="O10447" s="91"/>
      <c r="P10447" s="56"/>
      <c r="Q10447" s="56"/>
      <c r="R10447" s="56"/>
      <c r="S10447" s="56"/>
      <c r="T10447" s="56" t="s">
        <v>51431</v>
      </c>
      <c r="U10447" s="56" t="s">
        <v>51432</v>
      </c>
      <c r="V10447" s="56" t="s">
        <v>51433</v>
      </c>
      <c r="W10447" s="56" t="s">
        <v>7820</v>
      </c>
      <c r="X10447" s="56" t="s">
        <v>7036</v>
      </c>
      <c r="Y10447" s="56"/>
      <c r="Z10447" s="56" t="s">
        <v>51434</v>
      </c>
      <c r="AA10447" s="56" t="s">
        <v>51435</v>
      </c>
      <c r="AB10447" s="56"/>
      <c r="AC10447" s="56" t="s">
        <v>7326</v>
      </c>
      <c r="AD10447" s="90" t="str">
        <f t="shared" si="327"/>
        <v>NA</v>
      </c>
      <c r="AE10447" s="90"/>
      <c r="AF10447" s="90"/>
      <c r="AG10447" s="90"/>
    </row>
    <row r="10448" spans="1:33">
      <c r="A10448" s="56" t="s">
        <v>55490</v>
      </c>
      <c r="B10448" s="56" t="s">
        <v>55491</v>
      </c>
      <c r="C10448" s="56" t="s">
        <v>55492</v>
      </c>
      <c r="D10448" s="56" t="s">
        <v>7841</v>
      </c>
      <c r="E10448" s="56" t="s">
        <v>3025</v>
      </c>
      <c r="F10448" s="56" t="s">
        <v>22</v>
      </c>
      <c r="G10448" s="56"/>
      <c r="H10448" s="56" t="s">
        <v>55452</v>
      </c>
      <c r="I10448" s="56" t="s">
        <v>55486</v>
      </c>
      <c r="J10448" s="56" t="s">
        <v>55493</v>
      </c>
      <c r="K10448" s="56" t="s">
        <v>7326</v>
      </c>
      <c r="L10448" s="90" t="str">
        <f t="shared" si="326"/>
        <v>NA</v>
      </c>
      <c r="M10448" s="90"/>
      <c r="O10448" s="91"/>
      <c r="P10448" s="56"/>
      <c r="Q10448" s="56"/>
      <c r="R10448" s="56"/>
      <c r="S10448" s="56"/>
      <c r="T10448" s="56" t="s">
        <v>51436</v>
      </c>
      <c r="U10448" s="56" t="s">
        <v>51437</v>
      </c>
      <c r="V10448" s="56" t="s">
        <v>51438</v>
      </c>
      <c r="W10448" s="56" t="s">
        <v>7820</v>
      </c>
      <c r="X10448" s="56" t="s">
        <v>7036</v>
      </c>
      <c r="Y10448" s="56"/>
      <c r="Z10448" s="56" t="s">
        <v>51434</v>
      </c>
      <c r="AA10448" s="56" t="s">
        <v>51435</v>
      </c>
      <c r="AB10448" s="56"/>
      <c r="AC10448" s="56" t="s">
        <v>7326</v>
      </c>
      <c r="AD10448" s="90" t="str">
        <f t="shared" si="327"/>
        <v>NA</v>
      </c>
      <c r="AE10448" s="90"/>
      <c r="AF10448" s="90"/>
      <c r="AG10448" s="90"/>
    </row>
    <row r="10449" spans="1:33">
      <c r="A10449" s="56" t="s">
        <v>55494</v>
      </c>
      <c r="B10449" s="56" t="s">
        <v>55495</v>
      </c>
      <c r="C10449" s="56" t="s">
        <v>8264</v>
      </c>
      <c r="D10449" s="56" t="s">
        <v>7841</v>
      </c>
      <c r="E10449" s="56" t="s">
        <v>10941</v>
      </c>
      <c r="F10449" s="56" t="s">
        <v>22</v>
      </c>
      <c r="G10449" s="56"/>
      <c r="H10449" s="56" t="s">
        <v>55452</v>
      </c>
      <c r="I10449" s="56" t="s">
        <v>55496</v>
      </c>
      <c r="J10449" s="56"/>
      <c r="K10449" s="56" t="s">
        <v>7326</v>
      </c>
      <c r="L10449" s="90" t="str">
        <f t="shared" si="326"/>
        <v>NA</v>
      </c>
      <c r="M10449" s="90"/>
      <c r="O10449" s="91"/>
      <c r="P10449" s="56"/>
      <c r="Q10449" s="56"/>
      <c r="R10449" s="56"/>
      <c r="S10449" s="56"/>
      <c r="T10449" s="56" t="s">
        <v>51439</v>
      </c>
      <c r="U10449" s="56" t="s">
        <v>51440</v>
      </c>
      <c r="V10449" s="56" t="s">
        <v>51441</v>
      </c>
      <c r="W10449" s="56" t="s">
        <v>7820</v>
      </c>
      <c r="X10449" s="56" t="s">
        <v>7036</v>
      </c>
      <c r="Y10449" s="56"/>
      <c r="Z10449" s="56" t="s">
        <v>51434</v>
      </c>
      <c r="AA10449" s="56" t="s">
        <v>51435</v>
      </c>
      <c r="AB10449" s="56" t="s">
        <v>51442</v>
      </c>
      <c r="AC10449" s="56" t="s">
        <v>7326</v>
      </c>
      <c r="AD10449" s="90" t="str">
        <f t="shared" si="327"/>
        <v>NA</v>
      </c>
      <c r="AE10449" s="90"/>
      <c r="AF10449" s="90"/>
      <c r="AG10449" s="90"/>
    </row>
    <row r="10450" spans="1:33">
      <c r="A10450" s="56" t="s">
        <v>55497</v>
      </c>
      <c r="B10450" s="56" t="s">
        <v>55498</v>
      </c>
      <c r="C10450" s="56" t="s">
        <v>55499</v>
      </c>
      <c r="D10450" s="56" t="s">
        <v>7841</v>
      </c>
      <c r="E10450" s="56" t="s">
        <v>10941</v>
      </c>
      <c r="F10450" s="56" t="s">
        <v>22</v>
      </c>
      <c r="G10450" s="56"/>
      <c r="H10450" s="56" t="s">
        <v>55452</v>
      </c>
      <c r="I10450" s="56" t="s">
        <v>55496</v>
      </c>
      <c r="J10450" s="56"/>
      <c r="K10450" s="56" t="s">
        <v>7326</v>
      </c>
      <c r="L10450" s="90" t="str">
        <f t="shared" si="326"/>
        <v>NA</v>
      </c>
      <c r="M10450" s="90"/>
      <c r="O10450" s="91"/>
      <c r="P10450" s="56"/>
      <c r="Q10450" s="56"/>
      <c r="R10450" s="56"/>
      <c r="S10450" s="56"/>
      <c r="T10450" s="56" t="s">
        <v>51443</v>
      </c>
      <c r="U10450" s="56" t="s">
        <v>51444</v>
      </c>
      <c r="V10450" s="56" t="s">
        <v>51445</v>
      </c>
      <c r="W10450" s="56" t="s">
        <v>7820</v>
      </c>
      <c r="X10450" s="56" t="s">
        <v>7036</v>
      </c>
      <c r="Y10450" s="56"/>
      <c r="Z10450" s="56" t="s">
        <v>51434</v>
      </c>
      <c r="AA10450" s="56" t="s">
        <v>51435</v>
      </c>
      <c r="AB10450" s="56"/>
      <c r="AC10450" s="56" t="s">
        <v>7326</v>
      </c>
      <c r="AD10450" s="90" t="str">
        <f t="shared" si="327"/>
        <v>NA</v>
      </c>
      <c r="AE10450" s="90"/>
      <c r="AF10450" s="90"/>
      <c r="AG10450" s="90"/>
    </row>
    <row r="10451" spans="1:33">
      <c r="A10451" s="56" t="s">
        <v>55500</v>
      </c>
      <c r="B10451" s="56" t="s">
        <v>55501</v>
      </c>
      <c r="C10451" s="56" t="s">
        <v>55502</v>
      </c>
      <c r="D10451" s="56" t="s">
        <v>7841</v>
      </c>
      <c r="E10451" s="56" t="s">
        <v>3101</v>
      </c>
      <c r="F10451" s="56" t="s">
        <v>22</v>
      </c>
      <c r="G10451" s="56"/>
      <c r="H10451" s="56" t="s">
        <v>55452</v>
      </c>
      <c r="I10451" s="56" t="s">
        <v>55503</v>
      </c>
      <c r="J10451" s="56" t="s">
        <v>55504</v>
      </c>
      <c r="K10451" s="56" t="s">
        <v>7326</v>
      </c>
      <c r="L10451" s="90" t="str">
        <f t="shared" si="326"/>
        <v>NA</v>
      </c>
      <c r="M10451" s="90"/>
      <c r="O10451" s="91"/>
      <c r="P10451" s="56"/>
      <c r="Q10451" s="56"/>
      <c r="R10451" s="56"/>
      <c r="S10451" s="56"/>
      <c r="T10451" s="56" t="s">
        <v>51446</v>
      </c>
      <c r="U10451" s="56" t="s">
        <v>51447</v>
      </c>
      <c r="V10451" s="56" t="s">
        <v>51448</v>
      </c>
      <c r="W10451" s="56" t="s">
        <v>7820</v>
      </c>
      <c r="X10451" s="56" t="s">
        <v>7036</v>
      </c>
      <c r="Y10451" s="56"/>
      <c r="Z10451" s="56" t="s">
        <v>51434</v>
      </c>
      <c r="AA10451" s="56" t="s">
        <v>51435</v>
      </c>
      <c r="AB10451" s="56" t="s">
        <v>51446</v>
      </c>
      <c r="AC10451" s="56" t="s">
        <v>7326</v>
      </c>
      <c r="AD10451" s="90" t="str">
        <f t="shared" si="327"/>
        <v>NA</v>
      </c>
      <c r="AE10451" s="90"/>
      <c r="AF10451" s="90"/>
      <c r="AG10451" s="90"/>
    </row>
    <row r="10452" spans="1:33">
      <c r="A10452" s="56" t="s">
        <v>55505</v>
      </c>
      <c r="B10452" s="56" t="s">
        <v>55506</v>
      </c>
      <c r="C10452" s="56" t="s">
        <v>55507</v>
      </c>
      <c r="D10452" s="56" t="s">
        <v>7841</v>
      </c>
      <c r="E10452" s="56" t="s">
        <v>3101</v>
      </c>
      <c r="F10452" s="56" t="s">
        <v>22</v>
      </c>
      <c r="G10452" s="56"/>
      <c r="H10452" s="56" t="s">
        <v>55452</v>
      </c>
      <c r="I10452" s="56" t="s">
        <v>55503</v>
      </c>
      <c r="J10452" s="56" t="s">
        <v>55505</v>
      </c>
      <c r="K10452" s="56" t="s">
        <v>7326</v>
      </c>
      <c r="L10452" s="90" t="str">
        <f t="shared" si="326"/>
        <v>NA</v>
      </c>
      <c r="M10452" s="90"/>
      <c r="O10452" s="91"/>
      <c r="P10452" s="56"/>
      <c r="Q10452" s="56"/>
      <c r="R10452" s="56"/>
      <c r="S10452" s="56"/>
      <c r="T10452" s="56" t="s">
        <v>51449</v>
      </c>
      <c r="U10452" s="56" t="s">
        <v>51450</v>
      </c>
      <c r="V10452" s="56" t="s">
        <v>51451</v>
      </c>
      <c r="W10452" s="56" t="s">
        <v>7820</v>
      </c>
      <c r="X10452" s="56" t="s">
        <v>7036</v>
      </c>
      <c r="Y10452" s="56"/>
      <c r="Z10452" s="56" t="s">
        <v>51434</v>
      </c>
      <c r="AA10452" s="56" t="s">
        <v>51435</v>
      </c>
      <c r="AB10452" s="56" t="s">
        <v>51449</v>
      </c>
      <c r="AC10452" s="56" t="s">
        <v>7326</v>
      </c>
      <c r="AD10452" s="90" t="str">
        <f t="shared" si="327"/>
        <v>NA</v>
      </c>
      <c r="AE10452" s="90"/>
      <c r="AF10452" s="90"/>
      <c r="AG10452" s="90"/>
    </row>
    <row r="10453" spans="1:33">
      <c r="A10453" s="56" t="s">
        <v>55508</v>
      </c>
      <c r="B10453" s="56" t="s">
        <v>55509</v>
      </c>
      <c r="C10453" s="56" t="s">
        <v>55510</v>
      </c>
      <c r="D10453" s="56" t="s">
        <v>7841</v>
      </c>
      <c r="E10453" s="56" t="s">
        <v>3101</v>
      </c>
      <c r="F10453" s="56" t="s">
        <v>22</v>
      </c>
      <c r="G10453" s="56"/>
      <c r="H10453" s="56" t="s">
        <v>55452</v>
      </c>
      <c r="I10453" s="56" t="s">
        <v>55503</v>
      </c>
      <c r="J10453" s="56" t="s">
        <v>55508</v>
      </c>
      <c r="K10453" s="56" t="s">
        <v>7326</v>
      </c>
      <c r="L10453" s="90" t="str">
        <f t="shared" si="326"/>
        <v>NA</v>
      </c>
      <c r="M10453" s="90"/>
      <c r="O10453" s="91"/>
      <c r="P10453" s="56"/>
      <c r="Q10453" s="56"/>
      <c r="R10453" s="56"/>
      <c r="S10453" s="56"/>
      <c r="T10453" s="56" t="s">
        <v>51452</v>
      </c>
      <c r="U10453" s="56" t="s">
        <v>51453</v>
      </c>
      <c r="V10453" s="56" t="s">
        <v>51454</v>
      </c>
      <c r="W10453" s="56" t="s">
        <v>7820</v>
      </c>
      <c r="X10453" s="56" t="s">
        <v>7542</v>
      </c>
      <c r="Y10453" s="56"/>
      <c r="Z10453" s="56" t="s">
        <v>51455</v>
      </c>
      <c r="AA10453" s="56" t="s">
        <v>51456</v>
      </c>
      <c r="AB10453" s="56" t="s">
        <v>51457</v>
      </c>
      <c r="AC10453" s="56" t="s">
        <v>7326</v>
      </c>
      <c r="AD10453" s="90" t="str">
        <f t="shared" si="327"/>
        <v>NA</v>
      </c>
      <c r="AE10453" s="90"/>
      <c r="AF10453" s="90"/>
      <c r="AG10453" s="90"/>
    </row>
    <row r="10454" spans="1:33">
      <c r="A10454" s="56" t="s">
        <v>55511</v>
      </c>
      <c r="B10454" s="56" t="s">
        <v>55512</v>
      </c>
      <c r="C10454" s="56" t="s">
        <v>8264</v>
      </c>
      <c r="D10454" s="56" t="s">
        <v>7841</v>
      </c>
      <c r="E10454" s="56" t="s">
        <v>3113</v>
      </c>
      <c r="F10454" s="56" t="s">
        <v>22</v>
      </c>
      <c r="G10454" s="56"/>
      <c r="H10454" s="56" t="s">
        <v>55452</v>
      </c>
      <c r="I10454" s="56" t="s">
        <v>55513</v>
      </c>
      <c r="J10454" s="56" t="s">
        <v>55511</v>
      </c>
      <c r="K10454" s="56" t="s">
        <v>7326</v>
      </c>
      <c r="L10454" s="90" t="str">
        <f t="shared" si="326"/>
        <v>NA</v>
      </c>
      <c r="M10454" s="90"/>
      <c r="O10454" s="91"/>
      <c r="P10454" s="56"/>
      <c r="Q10454" s="56"/>
      <c r="R10454" s="56"/>
      <c r="S10454" s="56"/>
      <c r="T10454" s="56" t="s">
        <v>51458</v>
      </c>
      <c r="U10454" s="56" t="s">
        <v>51459</v>
      </c>
      <c r="V10454" s="56" t="s">
        <v>51460</v>
      </c>
      <c r="W10454" s="56" t="s">
        <v>7820</v>
      </c>
      <c r="X10454" s="56" t="s">
        <v>14267</v>
      </c>
      <c r="Y10454" s="56"/>
      <c r="Z10454" s="56" t="s">
        <v>51461</v>
      </c>
      <c r="AA10454" s="56" t="s">
        <v>51462</v>
      </c>
      <c r="AB10454" s="56" t="s">
        <v>51463</v>
      </c>
      <c r="AC10454" s="56" t="s">
        <v>7326</v>
      </c>
      <c r="AD10454" s="90" t="str">
        <f t="shared" si="327"/>
        <v>NA</v>
      </c>
      <c r="AE10454" s="90"/>
      <c r="AF10454" s="90"/>
      <c r="AG10454" s="90"/>
    </row>
    <row r="10455" spans="1:33">
      <c r="A10455" s="56" t="s">
        <v>55514</v>
      </c>
      <c r="B10455" s="56" t="s">
        <v>55515</v>
      </c>
      <c r="C10455" s="56" t="s">
        <v>55502</v>
      </c>
      <c r="D10455" s="56" t="s">
        <v>7841</v>
      </c>
      <c r="E10455" s="56" t="s">
        <v>3113</v>
      </c>
      <c r="F10455" s="56" t="s">
        <v>22</v>
      </c>
      <c r="G10455" s="56"/>
      <c r="H10455" s="56" t="s">
        <v>55452</v>
      </c>
      <c r="I10455" s="56" t="s">
        <v>55513</v>
      </c>
      <c r="J10455" s="56" t="s">
        <v>55514</v>
      </c>
      <c r="K10455" s="56" t="s">
        <v>7326</v>
      </c>
      <c r="L10455" s="90" t="str">
        <f t="shared" si="326"/>
        <v>NA</v>
      </c>
      <c r="M10455" s="90"/>
      <c r="O10455" s="91"/>
      <c r="P10455" s="56"/>
      <c r="Q10455" s="56"/>
      <c r="R10455" s="56"/>
      <c r="S10455" s="56"/>
      <c r="T10455" s="56" t="s">
        <v>51464</v>
      </c>
      <c r="U10455" s="56" t="s">
        <v>51465</v>
      </c>
      <c r="V10455" s="56" t="s">
        <v>49312</v>
      </c>
      <c r="W10455" s="56" t="s">
        <v>7820</v>
      </c>
      <c r="X10455" s="56" t="s">
        <v>14267</v>
      </c>
      <c r="Y10455" s="56"/>
      <c r="Z10455" s="56" t="s">
        <v>51461</v>
      </c>
      <c r="AA10455" s="56" t="s">
        <v>51462</v>
      </c>
      <c r="AB10455" s="56" t="s">
        <v>51466</v>
      </c>
      <c r="AC10455" s="56" t="s">
        <v>7326</v>
      </c>
      <c r="AD10455" s="90" t="str">
        <f t="shared" si="327"/>
        <v>NA</v>
      </c>
      <c r="AE10455" s="90"/>
      <c r="AF10455" s="90"/>
      <c r="AG10455" s="90"/>
    </row>
    <row r="10456" spans="1:33">
      <c r="A10456" s="56" t="s">
        <v>55516</v>
      </c>
      <c r="B10456" s="56" t="s">
        <v>55517</v>
      </c>
      <c r="C10456" s="56" t="s">
        <v>31007</v>
      </c>
      <c r="D10456" s="56" t="s">
        <v>7841</v>
      </c>
      <c r="E10456" s="56" t="s">
        <v>55518</v>
      </c>
      <c r="F10456" s="56" t="s">
        <v>22</v>
      </c>
      <c r="G10456" s="56"/>
      <c r="H10456" s="56" t="s">
        <v>55519</v>
      </c>
      <c r="I10456" s="56" t="s">
        <v>55520</v>
      </c>
      <c r="J10456" s="56" t="s">
        <v>55521</v>
      </c>
      <c r="K10456" s="56" t="s">
        <v>7326</v>
      </c>
      <c r="L10456" s="90" t="str">
        <f t="shared" si="326"/>
        <v>NA</v>
      </c>
      <c r="M10456" s="90"/>
      <c r="O10456" s="91"/>
      <c r="P10456" s="56"/>
      <c r="Q10456" s="56"/>
      <c r="R10456" s="56"/>
      <c r="S10456" s="56"/>
      <c r="T10456" s="56" t="s">
        <v>51467</v>
      </c>
      <c r="U10456" s="56" t="s">
        <v>51468</v>
      </c>
      <c r="V10456" s="56" t="s">
        <v>48771</v>
      </c>
      <c r="W10456" s="56" t="s">
        <v>7820</v>
      </c>
      <c r="X10456" s="56" t="s">
        <v>14267</v>
      </c>
      <c r="Y10456" s="56"/>
      <c r="Z10456" s="56" t="s">
        <v>51469</v>
      </c>
      <c r="AA10456" s="56" t="s">
        <v>51462</v>
      </c>
      <c r="AB10456" s="56" t="s">
        <v>51467</v>
      </c>
      <c r="AC10456" s="56" t="s">
        <v>7326</v>
      </c>
      <c r="AD10456" s="90" t="str">
        <f t="shared" si="327"/>
        <v>NA</v>
      </c>
      <c r="AE10456" s="90"/>
      <c r="AF10456" s="90"/>
      <c r="AG10456" s="90"/>
    </row>
    <row r="10457" spans="1:33">
      <c r="A10457" s="56" t="s">
        <v>55522</v>
      </c>
      <c r="B10457" s="56" t="s">
        <v>55523</v>
      </c>
      <c r="C10457" s="56" t="s">
        <v>8264</v>
      </c>
      <c r="D10457" s="56" t="s">
        <v>7841</v>
      </c>
      <c r="E10457" s="56" t="s">
        <v>3126</v>
      </c>
      <c r="F10457" s="56" t="s">
        <v>22</v>
      </c>
      <c r="G10457" s="56"/>
      <c r="H10457" s="56" t="s">
        <v>55524</v>
      </c>
      <c r="I10457" s="56" t="s">
        <v>55525</v>
      </c>
      <c r="J10457" s="56" t="s">
        <v>55526</v>
      </c>
      <c r="K10457" s="56" t="s">
        <v>7326</v>
      </c>
      <c r="L10457" s="90" t="str">
        <f t="shared" si="326"/>
        <v>NA</v>
      </c>
      <c r="M10457" s="90"/>
      <c r="O10457" s="91"/>
      <c r="P10457" s="56"/>
      <c r="Q10457" s="56"/>
      <c r="R10457" s="56"/>
      <c r="S10457" s="56"/>
      <c r="T10457" s="56" t="s">
        <v>51470</v>
      </c>
      <c r="U10457" s="56" t="s">
        <v>51471</v>
      </c>
      <c r="V10457" s="56" t="s">
        <v>51472</v>
      </c>
      <c r="W10457" s="56" t="s">
        <v>7820</v>
      </c>
      <c r="X10457" s="56" t="s">
        <v>14267</v>
      </c>
      <c r="Y10457" s="56"/>
      <c r="Z10457" s="56" t="s">
        <v>51461</v>
      </c>
      <c r="AA10457" s="56" t="s">
        <v>51462</v>
      </c>
      <c r="AB10457" s="56" t="s">
        <v>51470</v>
      </c>
      <c r="AC10457" s="56" t="s">
        <v>7326</v>
      </c>
      <c r="AD10457" s="90" t="str">
        <f t="shared" si="327"/>
        <v>NA</v>
      </c>
      <c r="AE10457" s="90"/>
      <c r="AF10457" s="90"/>
      <c r="AG10457" s="90"/>
    </row>
    <row r="10458" spans="1:33">
      <c r="A10458" s="56" t="s">
        <v>55527</v>
      </c>
      <c r="B10458" s="56" t="s">
        <v>55528</v>
      </c>
      <c r="C10458" s="56" t="s">
        <v>53779</v>
      </c>
      <c r="D10458" s="56" t="s">
        <v>7841</v>
      </c>
      <c r="E10458" s="56" t="s">
        <v>3126</v>
      </c>
      <c r="F10458" s="56" t="s">
        <v>22</v>
      </c>
      <c r="G10458" s="56"/>
      <c r="H10458" s="56" t="s">
        <v>55524</v>
      </c>
      <c r="I10458" s="56" t="s">
        <v>55525</v>
      </c>
      <c r="J10458" s="56" t="s">
        <v>55529</v>
      </c>
      <c r="K10458" s="56" t="s">
        <v>7326</v>
      </c>
      <c r="L10458" s="90" t="str">
        <f t="shared" si="326"/>
        <v>NA</v>
      </c>
      <c r="M10458" s="90"/>
      <c r="O10458" s="91"/>
      <c r="P10458" s="56"/>
      <c r="Q10458" s="56"/>
      <c r="R10458" s="56"/>
      <c r="S10458" s="56"/>
      <c r="T10458" s="56" t="s">
        <v>51473</v>
      </c>
      <c r="U10458" s="56" t="s">
        <v>51474</v>
      </c>
      <c r="V10458" s="56" t="s">
        <v>51475</v>
      </c>
      <c r="W10458" s="56" t="s">
        <v>7820</v>
      </c>
      <c r="X10458" s="56" t="s">
        <v>7044</v>
      </c>
      <c r="Y10458" s="56"/>
      <c r="Z10458" s="56" t="s">
        <v>51476</v>
      </c>
      <c r="AA10458" s="56" t="s">
        <v>51477</v>
      </c>
      <c r="AB10458" s="56" t="s">
        <v>51473</v>
      </c>
      <c r="AC10458" s="56" t="s">
        <v>7326</v>
      </c>
      <c r="AD10458" s="90" t="str">
        <f t="shared" si="327"/>
        <v>NA</v>
      </c>
      <c r="AE10458" s="90"/>
      <c r="AF10458" s="90"/>
      <c r="AG10458" s="90"/>
    </row>
    <row r="10459" spans="1:33">
      <c r="A10459" s="56" t="s">
        <v>55530</v>
      </c>
      <c r="B10459" s="56" t="s">
        <v>55531</v>
      </c>
      <c r="C10459" s="56" t="s">
        <v>35014</v>
      </c>
      <c r="D10459" s="56" t="s">
        <v>7841</v>
      </c>
      <c r="E10459" s="56" t="s">
        <v>55532</v>
      </c>
      <c r="F10459" s="56" t="s">
        <v>22</v>
      </c>
      <c r="G10459" s="56"/>
      <c r="H10459" s="56" t="s">
        <v>55533</v>
      </c>
      <c r="I10459" s="56" t="s">
        <v>55534</v>
      </c>
      <c r="J10459" s="56" t="s">
        <v>55535</v>
      </c>
      <c r="K10459" s="56" t="s">
        <v>7326</v>
      </c>
      <c r="L10459" s="90" t="str">
        <f t="shared" si="326"/>
        <v>NA</v>
      </c>
      <c r="M10459" s="90"/>
      <c r="O10459" s="91"/>
      <c r="P10459" s="56"/>
      <c r="Q10459" s="56"/>
      <c r="R10459" s="56"/>
      <c r="S10459" s="56"/>
      <c r="T10459" s="56" t="s">
        <v>51478</v>
      </c>
      <c r="U10459" s="56" t="s">
        <v>51479</v>
      </c>
      <c r="V10459" s="56" t="s">
        <v>51480</v>
      </c>
      <c r="W10459" s="56" t="s">
        <v>7820</v>
      </c>
      <c r="X10459" s="56" t="s">
        <v>7044</v>
      </c>
      <c r="Y10459" s="56"/>
      <c r="Z10459" s="56" t="s">
        <v>51476</v>
      </c>
      <c r="AA10459" s="56" t="s">
        <v>51477</v>
      </c>
      <c r="AB10459" s="56" t="s">
        <v>51478</v>
      </c>
      <c r="AC10459" s="56" t="s">
        <v>7326</v>
      </c>
      <c r="AD10459" s="90" t="str">
        <f t="shared" si="327"/>
        <v>NA</v>
      </c>
      <c r="AE10459" s="90"/>
      <c r="AF10459" s="90"/>
      <c r="AG10459" s="90"/>
    </row>
    <row r="10460" spans="1:33">
      <c r="A10460" s="56" t="s">
        <v>55536</v>
      </c>
      <c r="B10460" s="56" t="s">
        <v>55537</v>
      </c>
      <c r="C10460" s="56" t="s">
        <v>11002</v>
      </c>
      <c r="D10460" s="56" t="s">
        <v>7841</v>
      </c>
      <c r="E10460" s="56" t="s">
        <v>11003</v>
      </c>
      <c r="F10460" s="56" t="s">
        <v>22</v>
      </c>
      <c r="G10460" s="56"/>
      <c r="H10460" s="56" t="s">
        <v>55538</v>
      </c>
      <c r="I10460" s="56" t="s">
        <v>55539</v>
      </c>
      <c r="J10460" s="56"/>
      <c r="K10460" s="56" t="s">
        <v>7326</v>
      </c>
      <c r="L10460" s="90" t="str">
        <f t="shared" si="326"/>
        <v>NA</v>
      </c>
      <c r="M10460" s="90"/>
      <c r="O10460" s="91"/>
      <c r="P10460" s="56"/>
      <c r="Q10460" s="56"/>
      <c r="R10460" s="56"/>
      <c r="S10460" s="56"/>
      <c r="T10460" s="56" t="s">
        <v>49988</v>
      </c>
      <c r="U10460" s="56" t="s">
        <v>51481</v>
      </c>
      <c r="V10460" s="56" t="s">
        <v>51482</v>
      </c>
      <c r="W10460" s="56" t="s">
        <v>7820</v>
      </c>
      <c r="X10460" s="56" t="s">
        <v>7044</v>
      </c>
      <c r="Y10460" s="56"/>
      <c r="Z10460" s="56" t="s">
        <v>51476</v>
      </c>
      <c r="AA10460" s="56" t="s">
        <v>51477</v>
      </c>
      <c r="AB10460" s="56" t="s">
        <v>49988</v>
      </c>
      <c r="AC10460" s="56" t="s">
        <v>7326</v>
      </c>
      <c r="AD10460" s="90" t="str">
        <f t="shared" si="327"/>
        <v>NA</v>
      </c>
      <c r="AE10460" s="90"/>
      <c r="AF10460" s="90"/>
      <c r="AG10460" s="90"/>
    </row>
    <row r="10461" spans="1:33">
      <c r="A10461" s="56" t="s">
        <v>55540</v>
      </c>
      <c r="B10461" s="56" t="s">
        <v>55541</v>
      </c>
      <c r="C10461" s="56" t="s">
        <v>55542</v>
      </c>
      <c r="D10461" s="56" t="s">
        <v>7841</v>
      </c>
      <c r="E10461" s="56" t="s">
        <v>679</v>
      </c>
      <c r="F10461" s="56" t="s">
        <v>22</v>
      </c>
      <c r="G10461" s="56"/>
      <c r="H10461" s="56" t="s">
        <v>55543</v>
      </c>
      <c r="I10461" s="56" t="s">
        <v>55544</v>
      </c>
      <c r="J10461" s="56"/>
      <c r="K10461" s="56" t="s">
        <v>7326</v>
      </c>
      <c r="L10461" s="90" t="str">
        <f t="shared" si="326"/>
        <v>NA</v>
      </c>
      <c r="M10461" s="90"/>
      <c r="O10461" s="91"/>
      <c r="P10461" s="56"/>
      <c r="Q10461" s="56"/>
      <c r="R10461" s="56"/>
      <c r="S10461" s="56"/>
      <c r="T10461" s="56" t="s">
        <v>51483</v>
      </c>
      <c r="U10461" s="56" t="s">
        <v>51484</v>
      </c>
      <c r="V10461" s="56" t="s">
        <v>51485</v>
      </c>
      <c r="W10461" s="56" t="s">
        <v>7820</v>
      </c>
      <c r="X10461" s="56" t="s">
        <v>7044</v>
      </c>
      <c r="Y10461" s="56"/>
      <c r="Z10461" s="56" t="s">
        <v>51476</v>
      </c>
      <c r="AA10461" s="56" t="s">
        <v>51477</v>
      </c>
      <c r="AB10461" s="56" t="s">
        <v>51483</v>
      </c>
      <c r="AC10461" s="56" t="s">
        <v>7326</v>
      </c>
      <c r="AD10461" s="90" t="str">
        <f t="shared" si="327"/>
        <v>NA</v>
      </c>
      <c r="AE10461" s="90"/>
      <c r="AF10461" s="90"/>
      <c r="AG10461" s="90"/>
    </row>
    <row r="10462" spans="1:33">
      <c r="A10462" s="56" t="s">
        <v>55545</v>
      </c>
      <c r="B10462" s="56" t="s">
        <v>55546</v>
      </c>
      <c r="C10462" s="56" t="s">
        <v>55547</v>
      </c>
      <c r="D10462" s="56" t="s">
        <v>7841</v>
      </c>
      <c r="E10462" s="56" t="s">
        <v>679</v>
      </c>
      <c r="F10462" s="56" t="s">
        <v>22</v>
      </c>
      <c r="G10462" s="56"/>
      <c r="H10462" s="56" t="s">
        <v>55543</v>
      </c>
      <c r="I10462" s="56" t="s">
        <v>55544</v>
      </c>
      <c r="J10462" s="56"/>
      <c r="K10462" s="56" t="s">
        <v>7326</v>
      </c>
      <c r="L10462" s="90" t="str">
        <f t="shared" si="326"/>
        <v>NA</v>
      </c>
      <c r="M10462" s="90"/>
      <c r="O10462" s="91"/>
      <c r="P10462" s="56"/>
      <c r="Q10462" s="56"/>
      <c r="R10462" s="56"/>
      <c r="S10462" s="56"/>
      <c r="T10462" s="56" t="s">
        <v>51486</v>
      </c>
      <c r="U10462" s="56" t="s">
        <v>51487</v>
      </c>
      <c r="V10462" s="56" t="s">
        <v>48059</v>
      </c>
      <c r="W10462" s="56" t="s">
        <v>7820</v>
      </c>
      <c r="X10462" s="56" t="s">
        <v>7056</v>
      </c>
      <c r="Y10462" s="56"/>
      <c r="Z10462" s="56" t="s">
        <v>51488</v>
      </c>
      <c r="AA10462" s="56" t="s">
        <v>51489</v>
      </c>
      <c r="AB10462" s="56" t="s">
        <v>51486</v>
      </c>
      <c r="AC10462" s="56" t="s">
        <v>7326</v>
      </c>
      <c r="AD10462" s="90" t="str">
        <f t="shared" si="327"/>
        <v>NA</v>
      </c>
      <c r="AE10462" s="90"/>
      <c r="AF10462" s="90"/>
      <c r="AG10462" s="90"/>
    </row>
    <row r="10463" spans="1:33">
      <c r="A10463" s="56" t="s">
        <v>55548</v>
      </c>
      <c r="B10463" s="56" t="s">
        <v>55549</v>
      </c>
      <c r="C10463" s="56" t="s">
        <v>55550</v>
      </c>
      <c r="D10463" s="56" t="s">
        <v>7841</v>
      </c>
      <c r="E10463" s="56" t="s">
        <v>55551</v>
      </c>
      <c r="F10463" s="56" t="s">
        <v>22</v>
      </c>
      <c r="G10463" s="56"/>
      <c r="H10463" s="56" t="s">
        <v>55552</v>
      </c>
      <c r="I10463" s="56" t="s">
        <v>55553</v>
      </c>
      <c r="J10463" s="56"/>
      <c r="K10463" s="56" t="s">
        <v>7326</v>
      </c>
      <c r="L10463" s="90" t="str">
        <f t="shared" si="326"/>
        <v>NA</v>
      </c>
      <c r="M10463" s="90"/>
      <c r="O10463" s="91"/>
      <c r="P10463" s="56"/>
      <c r="Q10463" s="56"/>
      <c r="R10463" s="56"/>
      <c r="S10463" s="56"/>
      <c r="T10463" s="56" t="s">
        <v>51490</v>
      </c>
      <c r="U10463" s="56" t="s">
        <v>51491</v>
      </c>
      <c r="V10463" s="56" t="s">
        <v>51492</v>
      </c>
      <c r="W10463" s="56" t="s">
        <v>7820</v>
      </c>
      <c r="X10463" s="56" t="s">
        <v>51493</v>
      </c>
      <c r="Y10463" s="56"/>
      <c r="Z10463" s="56" t="s">
        <v>51494</v>
      </c>
      <c r="AA10463" s="56" t="s">
        <v>51495</v>
      </c>
      <c r="AB10463" s="56" t="s">
        <v>51490</v>
      </c>
      <c r="AC10463" s="56" t="s">
        <v>7326</v>
      </c>
      <c r="AD10463" s="90" t="str">
        <f t="shared" si="327"/>
        <v>NA</v>
      </c>
      <c r="AE10463" s="90"/>
      <c r="AF10463" s="90"/>
      <c r="AG10463" s="90"/>
    </row>
    <row r="10464" spans="1:33">
      <c r="A10464" s="56" t="s">
        <v>55554</v>
      </c>
      <c r="B10464" s="56" t="s">
        <v>55555</v>
      </c>
      <c r="C10464" s="56" t="s">
        <v>11041</v>
      </c>
      <c r="D10464" s="56" t="s">
        <v>7841</v>
      </c>
      <c r="E10464" s="56" t="s">
        <v>382</v>
      </c>
      <c r="F10464" s="56" t="s">
        <v>22</v>
      </c>
      <c r="G10464" s="56"/>
      <c r="H10464" s="56" t="s">
        <v>55556</v>
      </c>
      <c r="I10464" s="56" t="s">
        <v>55557</v>
      </c>
      <c r="J10464" s="56" t="s">
        <v>55558</v>
      </c>
      <c r="K10464" s="56" t="s">
        <v>7326</v>
      </c>
      <c r="L10464" s="90" t="str">
        <f t="shared" si="326"/>
        <v>NA</v>
      </c>
      <c r="M10464" s="90"/>
      <c r="O10464" s="91"/>
      <c r="P10464" s="56"/>
      <c r="Q10464" s="56"/>
      <c r="R10464" s="56"/>
      <c r="S10464" s="56"/>
      <c r="T10464" s="56" t="s">
        <v>51496</v>
      </c>
      <c r="U10464" s="56" t="s">
        <v>51497</v>
      </c>
      <c r="V10464" s="56" t="s">
        <v>51498</v>
      </c>
      <c r="W10464" s="56" t="s">
        <v>7820</v>
      </c>
      <c r="X10464" s="56" t="s">
        <v>51493</v>
      </c>
      <c r="Y10464" s="56"/>
      <c r="Z10464" s="56" t="s">
        <v>51494</v>
      </c>
      <c r="AA10464" s="56" t="s">
        <v>51495</v>
      </c>
      <c r="AB10464" s="56" t="s">
        <v>51496</v>
      </c>
      <c r="AC10464" s="56" t="s">
        <v>7326</v>
      </c>
      <c r="AD10464" s="90" t="str">
        <f t="shared" si="327"/>
        <v>NA</v>
      </c>
      <c r="AE10464" s="90"/>
      <c r="AF10464" s="90"/>
      <c r="AG10464" s="90"/>
    </row>
    <row r="10465" spans="1:33">
      <c r="A10465" s="56" t="s">
        <v>55559</v>
      </c>
      <c r="B10465" s="56" t="s">
        <v>55560</v>
      </c>
      <c r="C10465" s="56" t="s">
        <v>55561</v>
      </c>
      <c r="D10465" s="56" t="s">
        <v>7841</v>
      </c>
      <c r="E10465" s="56" t="s">
        <v>55562</v>
      </c>
      <c r="F10465" s="56" t="s">
        <v>22</v>
      </c>
      <c r="G10465" s="56"/>
      <c r="H10465" s="56" t="s">
        <v>55563</v>
      </c>
      <c r="I10465" s="56" t="s">
        <v>55564</v>
      </c>
      <c r="J10465" s="56"/>
      <c r="K10465" s="56" t="s">
        <v>7326</v>
      </c>
      <c r="L10465" s="90" t="str">
        <f t="shared" si="326"/>
        <v>NA</v>
      </c>
      <c r="M10465" s="90"/>
      <c r="O10465" s="91"/>
      <c r="P10465" s="56"/>
      <c r="Q10465" s="56"/>
      <c r="R10465" s="56"/>
      <c r="S10465" s="56"/>
      <c r="T10465" s="56" t="s">
        <v>51499</v>
      </c>
      <c r="U10465" s="56" t="s">
        <v>51500</v>
      </c>
      <c r="V10465" s="56" t="s">
        <v>51501</v>
      </c>
      <c r="W10465" s="56" t="s">
        <v>7820</v>
      </c>
      <c r="X10465" s="56" t="s">
        <v>14300</v>
      </c>
      <c r="Y10465" s="56"/>
      <c r="Z10465" s="56" t="s">
        <v>51502</v>
      </c>
      <c r="AA10465" s="56" t="s">
        <v>51503</v>
      </c>
      <c r="AB10465" s="56"/>
      <c r="AC10465" s="56" t="s">
        <v>7326</v>
      </c>
      <c r="AD10465" s="90" t="str">
        <f t="shared" si="327"/>
        <v>NA</v>
      </c>
      <c r="AE10465" s="90"/>
      <c r="AF10465" s="90"/>
      <c r="AG10465" s="90"/>
    </row>
    <row r="10466" spans="1:33">
      <c r="A10466" s="56" t="s">
        <v>55565</v>
      </c>
      <c r="B10466" s="56" t="s">
        <v>55566</v>
      </c>
      <c r="C10466" s="56" t="s">
        <v>9423</v>
      </c>
      <c r="D10466" s="56" t="s">
        <v>7841</v>
      </c>
      <c r="E10466" s="56" t="s">
        <v>31556</v>
      </c>
      <c r="F10466" s="56" t="s">
        <v>22</v>
      </c>
      <c r="G10466" s="56"/>
      <c r="H10466" s="56" t="s">
        <v>55567</v>
      </c>
      <c r="I10466" s="56" t="s">
        <v>55568</v>
      </c>
      <c r="J10466" s="56"/>
      <c r="K10466" s="56" t="s">
        <v>7326</v>
      </c>
      <c r="L10466" s="90" t="str">
        <f t="shared" si="326"/>
        <v>NA</v>
      </c>
      <c r="M10466" s="90"/>
      <c r="O10466" s="91"/>
      <c r="P10466" s="56"/>
      <c r="Q10466" s="56"/>
      <c r="R10466" s="56"/>
      <c r="S10466" s="56"/>
      <c r="T10466" s="56" t="s">
        <v>51504</v>
      </c>
      <c r="U10466" s="56" t="s">
        <v>51505</v>
      </c>
      <c r="V10466" s="56" t="s">
        <v>51506</v>
      </c>
      <c r="W10466" s="56" t="s">
        <v>7820</v>
      </c>
      <c r="X10466" s="56" t="s">
        <v>7526</v>
      </c>
      <c r="Y10466" s="56"/>
      <c r="Z10466" s="56" t="s">
        <v>51507</v>
      </c>
      <c r="AA10466" s="56" t="s">
        <v>51508</v>
      </c>
      <c r="AB10466" s="56" t="s">
        <v>51509</v>
      </c>
      <c r="AC10466" s="56" t="s">
        <v>7326</v>
      </c>
      <c r="AD10466" s="90" t="str">
        <f t="shared" si="327"/>
        <v>NA</v>
      </c>
      <c r="AE10466" s="90"/>
      <c r="AF10466" s="90"/>
      <c r="AG10466" s="90"/>
    </row>
    <row r="10467" spans="1:33">
      <c r="A10467" s="56" t="s">
        <v>55569</v>
      </c>
      <c r="B10467" s="56" t="s">
        <v>55570</v>
      </c>
      <c r="C10467" s="56" t="s">
        <v>55571</v>
      </c>
      <c r="D10467" s="56" t="s">
        <v>7841</v>
      </c>
      <c r="E10467" s="56" t="s">
        <v>31600</v>
      </c>
      <c r="F10467" s="56" t="s">
        <v>22</v>
      </c>
      <c r="G10467" s="56"/>
      <c r="H10467" s="56" t="s">
        <v>55572</v>
      </c>
      <c r="I10467" s="56" t="s">
        <v>55573</v>
      </c>
      <c r="J10467" s="56" t="s">
        <v>55574</v>
      </c>
      <c r="K10467" s="56" t="s">
        <v>7326</v>
      </c>
      <c r="L10467" s="90" t="str">
        <f t="shared" si="326"/>
        <v>NA</v>
      </c>
      <c r="M10467" s="90"/>
      <c r="O10467" s="91"/>
      <c r="P10467" s="56"/>
      <c r="Q10467" s="56"/>
      <c r="R10467" s="56"/>
      <c r="S10467" s="56"/>
      <c r="T10467" s="56" t="s">
        <v>51510</v>
      </c>
      <c r="U10467" s="56" t="s">
        <v>51511</v>
      </c>
      <c r="V10467" s="56" t="s">
        <v>51512</v>
      </c>
      <c r="W10467" s="56" t="s">
        <v>7820</v>
      </c>
      <c r="X10467" s="56" t="s">
        <v>7526</v>
      </c>
      <c r="Y10467" s="56"/>
      <c r="Z10467" s="56" t="s">
        <v>51513</v>
      </c>
      <c r="AA10467" s="56" t="s">
        <v>51508</v>
      </c>
      <c r="AB10467" s="56" t="s">
        <v>51514</v>
      </c>
      <c r="AC10467" s="56" t="s">
        <v>7326</v>
      </c>
      <c r="AD10467" s="90" t="str">
        <f t="shared" si="327"/>
        <v>NA</v>
      </c>
      <c r="AE10467" s="90"/>
      <c r="AF10467" s="90"/>
      <c r="AG10467" s="90"/>
    </row>
    <row r="10468" spans="1:33">
      <c r="A10468" s="56" t="s">
        <v>55575</v>
      </c>
      <c r="B10468" s="56" t="s">
        <v>55576</v>
      </c>
      <c r="C10468" s="56" t="s">
        <v>55577</v>
      </c>
      <c r="D10468" s="56" t="s">
        <v>7841</v>
      </c>
      <c r="E10468" s="56" t="s">
        <v>55578</v>
      </c>
      <c r="F10468" s="56" t="s">
        <v>22</v>
      </c>
      <c r="G10468" s="56"/>
      <c r="H10468" s="56" t="s">
        <v>55579</v>
      </c>
      <c r="I10468" s="56" t="s">
        <v>55580</v>
      </c>
      <c r="J10468" s="56" t="s">
        <v>55581</v>
      </c>
      <c r="K10468" s="56" t="s">
        <v>7326</v>
      </c>
      <c r="L10468" s="90" t="str">
        <f t="shared" si="326"/>
        <v>NA</v>
      </c>
      <c r="M10468" s="90"/>
      <c r="O10468" s="91"/>
      <c r="P10468" s="56"/>
      <c r="Q10468" s="56"/>
      <c r="R10468" s="56"/>
      <c r="S10468" s="56"/>
      <c r="T10468" s="56" t="s">
        <v>51515</v>
      </c>
      <c r="U10468" s="56" t="s">
        <v>51516</v>
      </c>
      <c r="V10468" s="56" t="s">
        <v>51517</v>
      </c>
      <c r="W10468" s="56" t="s">
        <v>7820</v>
      </c>
      <c r="X10468" s="56" t="s">
        <v>7526</v>
      </c>
      <c r="Y10468" s="56"/>
      <c r="Z10468" s="56" t="s">
        <v>51507</v>
      </c>
      <c r="AA10468" s="56" t="s">
        <v>51508</v>
      </c>
      <c r="AB10468" s="56" t="s">
        <v>51518</v>
      </c>
      <c r="AC10468" s="56" t="s">
        <v>7326</v>
      </c>
      <c r="AD10468" s="90" t="str">
        <f t="shared" si="327"/>
        <v>NA</v>
      </c>
      <c r="AE10468" s="90"/>
      <c r="AF10468" s="90"/>
      <c r="AG10468" s="90"/>
    </row>
    <row r="10469" spans="1:33">
      <c r="A10469" s="56" t="s">
        <v>55582</v>
      </c>
      <c r="B10469" s="56" t="s">
        <v>55583</v>
      </c>
      <c r="C10469" s="56" t="s">
        <v>55571</v>
      </c>
      <c r="D10469" s="56" t="s">
        <v>7841</v>
      </c>
      <c r="E10469" s="56" t="s">
        <v>55584</v>
      </c>
      <c r="F10469" s="56" t="s">
        <v>22</v>
      </c>
      <c r="G10469" s="56"/>
      <c r="H10469" s="56" t="s">
        <v>55585</v>
      </c>
      <c r="I10469" s="56" t="s">
        <v>55586</v>
      </c>
      <c r="J10469" s="56" t="s">
        <v>55582</v>
      </c>
      <c r="K10469" s="56" t="s">
        <v>7326</v>
      </c>
      <c r="L10469" s="90" t="str">
        <f t="shared" si="326"/>
        <v>NA</v>
      </c>
      <c r="M10469" s="90"/>
      <c r="O10469" s="91"/>
      <c r="P10469" s="56"/>
      <c r="Q10469" s="56"/>
      <c r="R10469" s="56"/>
      <c r="S10469" s="56"/>
      <c r="T10469" s="56" t="s">
        <v>51519</v>
      </c>
      <c r="U10469" s="56" t="s">
        <v>51520</v>
      </c>
      <c r="V10469" s="56" t="s">
        <v>51521</v>
      </c>
      <c r="W10469" s="56" t="s">
        <v>7820</v>
      </c>
      <c r="X10469" s="56" t="s">
        <v>7526</v>
      </c>
      <c r="Y10469" s="56"/>
      <c r="Z10469" s="56" t="s">
        <v>51507</v>
      </c>
      <c r="AA10469" s="56" t="s">
        <v>51508</v>
      </c>
      <c r="AB10469" s="56" t="s">
        <v>51519</v>
      </c>
      <c r="AC10469" s="56" t="s">
        <v>7326</v>
      </c>
      <c r="AD10469" s="90" t="str">
        <f t="shared" si="327"/>
        <v>NA</v>
      </c>
      <c r="AE10469" s="90"/>
      <c r="AF10469" s="90"/>
      <c r="AG10469" s="90"/>
    </row>
    <row r="10470" spans="1:33">
      <c r="A10470" s="56" t="s">
        <v>55587</v>
      </c>
      <c r="B10470" s="56" t="s">
        <v>55588</v>
      </c>
      <c r="C10470" s="56" t="s">
        <v>7978</v>
      </c>
      <c r="D10470" s="56" t="s">
        <v>7841</v>
      </c>
      <c r="E10470" s="56" t="s">
        <v>12394</v>
      </c>
      <c r="F10470" s="56" t="s">
        <v>22</v>
      </c>
      <c r="G10470" s="56"/>
      <c r="H10470" s="56" t="s">
        <v>55589</v>
      </c>
      <c r="I10470" s="56" t="s">
        <v>55590</v>
      </c>
      <c r="J10470" s="56" t="s">
        <v>55591</v>
      </c>
      <c r="K10470" s="56" t="s">
        <v>7326</v>
      </c>
      <c r="L10470" s="90" t="str">
        <f t="shared" si="326"/>
        <v>NA</v>
      </c>
      <c r="M10470" s="90"/>
      <c r="O10470" s="91"/>
      <c r="P10470" s="56"/>
      <c r="Q10470" s="56"/>
      <c r="R10470" s="56"/>
      <c r="S10470" s="56"/>
      <c r="T10470" s="56" t="s">
        <v>51522</v>
      </c>
      <c r="U10470" s="56" t="s">
        <v>51523</v>
      </c>
      <c r="V10470" s="56" t="s">
        <v>51524</v>
      </c>
      <c r="W10470" s="56" t="s">
        <v>7820</v>
      </c>
      <c r="X10470" s="56" t="s">
        <v>7526</v>
      </c>
      <c r="Y10470" s="56"/>
      <c r="Z10470" s="56" t="s">
        <v>51507</v>
      </c>
      <c r="AA10470" s="56" t="s">
        <v>51508</v>
      </c>
      <c r="AB10470" s="56" t="s">
        <v>51522</v>
      </c>
      <c r="AC10470" s="56" t="s">
        <v>7326</v>
      </c>
      <c r="AD10470" s="90" t="str">
        <f t="shared" si="327"/>
        <v>NA</v>
      </c>
      <c r="AE10470" s="90"/>
      <c r="AF10470" s="90"/>
      <c r="AG10470" s="90"/>
    </row>
    <row r="10471" spans="1:33">
      <c r="A10471" s="56" t="s">
        <v>55592</v>
      </c>
      <c r="B10471" s="56" t="s">
        <v>55593</v>
      </c>
      <c r="C10471" s="56" t="s">
        <v>8264</v>
      </c>
      <c r="D10471" s="56" t="s">
        <v>7841</v>
      </c>
      <c r="E10471" s="56" t="s">
        <v>11073</v>
      </c>
      <c r="F10471" s="56" t="s">
        <v>22</v>
      </c>
      <c r="G10471" s="56"/>
      <c r="H10471" s="56" t="s">
        <v>55594</v>
      </c>
      <c r="I10471" s="56" t="s">
        <v>55595</v>
      </c>
      <c r="J10471" s="56" t="s">
        <v>55592</v>
      </c>
      <c r="K10471" s="56" t="s">
        <v>7326</v>
      </c>
      <c r="L10471" s="90" t="str">
        <f t="shared" si="326"/>
        <v>NA</v>
      </c>
      <c r="M10471" s="90"/>
      <c r="O10471" s="91"/>
      <c r="P10471" s="56"/>
      <c r="Q10471" s="56"/>
      <c r="R10471" s="56"/>
      <c r="S10471" s="56"/>
      <c r="T10471" s="56" t="s">
        <v>51525</v>
      </c>
      <c r="U10471" s="56" t="s">
        <v>51526</v>
      </c>
      <c r="V10471" s="56" t="s">
        <v>51527</v>
      </c>
      <c r="W10471" s="56" t="s">
        <v>7820</v>
      </c>
      <c r="X10471" s="56" t="s">
        <v>34819</v>
      </c>
      <c r="Y10471" s="56"/>
      <c r="Z10471" s="56" t="s">
        <v>51528</v>
      </c>
      <c r="AA10471" s="56" t="s">
        <v>51529</v>
      </c>
      <c r="AB10471" s="56" t="s">
        <v>51525</v>
      </c>
      <c r="AC10471" s="56" t="s">
        <v>7326</v>
      </c>
      <c r="AD10471" s="90" t="str">
        <f t="shared" si="327"/>
        <v>NA</v>
      </c>
      <c r="AE10471" s="90"/>
      <c r="AF10471" s="90"/>
      <c r="AG10471" s="90"/>
    </row>
    <row r="10472" spans="1:33">
      <c r="A10472" s="56" t="s">
        <v>55596</v>
      </c>
      <c r="B10472" s="56" t="s">
        <v>55597</v>
      </c>
      <c r="C10472" s="56" t="s">
        <v>7978</v>
      </c>
      <c r="D10472" s="56" t="s">
        <v>7841</v>
      </c>
      <c r="E10472" s="56" t="s">
        <v>6252</v>
      </c>
      <c r="F10472" s="56" t="s">
        <v>22</v>
      </c>
      <c r="G10472" s="56"/>
      <c r="H10472" s="56" t="s">
        <v>55598</v>
      </c>
      <c r="I10472" s="56" t="s">
        <v>55599</v>
      </c>
      <c r="J10472" s="56" t="s">
        <v>55600</v>
      </c>
      <c r="K10472" s="56" t="s">
        <v>7326</v>
      </c>
      <c r="L10472" s="90" t="str">
        <f t="shared" si="326"/>
        <v>NA</v>
      </c>
      <c r="M10472" s="90"/>
      <c r="O10472" s="91"/>
      <c r="P10472" s="56"/>
      <c r="Q10472" s="56"/>
      <c r="R10472" s="56"/>
      <c r="S10472" s="56"/>
      <c r="T10472" s="56" t="s">
        <v>51530</v>
      </c>
      <c r="U10472" s="56" t="s">
        <v>51531</v>
      </c>
      <c r="V10472" s="56" t="s">
        <v>51532</v>
      </c>
      <c r="W10472" s="56" t="s">
        <v>7820</v>
      </c>
      <c r="X10472" s="56" t="s">
        <v>11733</v>
      </c>
      <c r="Y10472" s="56"/>
      <c r="Z10472" s="56" t="s">
        <v>51533</v>
      </c>
      <c r="AA10472" s="56" t="s">
        <v>51534</v>
      </c>
      <c r="AB10472" s="56" t="s">
        <v>51530</v>
      </c>
      <c r="AC10472" s="56" t="s">
        <v>7326</v>
      </c>
      <c r="AD10472" s="90" t="str">
        <f t="shared" si="327"/>
        <v>NA</v>
      </c>
      <c r="AE10472" s="90"/>
      <c r="AF10472" s="90"/>
      <c r="AG10472" s="90"/>
    </row>
    <row r="10473" spans="1:33">
      <c r="A10473" s="56" t="s">
        <v>55601</v>
      </c>
      <c r="B10473" s="56" t="s">
        <v>55602</v>
      </c>
      <c r="C10473" s="56" t="s">
        <v>7978</v>
      </c>
      <c r="D10473" s="56" t="s">
        <v>7841</v>
      </c>
      <c r="E10473" s="56" t="s">
        <v>6252</v>
      </c>
      <c r="F10473" s="56" t="s">
        <v>22</v>
      </c>
      <c r="G10473" s="56"/>
      <c r="H10473" s="56" t="s">
        <v>55598</v>
      </c>
      <c r="I10473" s="56" t="s">
        <v>55599</v>
      </c>
      <c r="J10473" s="56" t="s">
        <v>55603</v>
      </c>
      <c r="K10473" s="56" t="s">
        <v>7326</v>
      </c>
      <c r="L10473" s="90" t="str">
        <f t="shared" si="326"/>
        <v>NA</v>
      </c>
      <c r="M10473" s="90"/>
      <c r="O10473" s="91"/>
      <c r="P10473" s="56"/>
      <c r="Q10473" s="56"/>
      <c r="R10473" s="56"/>
      <c r="S10473" s="56"/>
      <c r="T10473" s="56" t="s">
        <v>51535</v>
      </c>
      <c r="U10473" s="56" t="s">
        <v>51536</v>
      </c>
      <c r="V10473" s="56" t="s">
        <v>51537</v>
      </c>
      <c r="W10473" s="56" t="s">
        <v>7820</v>
      </c>
      <c r="X10473" s="56" t="s">
        <v>11733</v>
      </c>
      <c r="Y10473" s="56"/>
      <c r="Z10473" s="56" t="s">
        <v>51538</v>
      </c>
      <c r="AA10473" s="56" t="s">
        <v>51534</v>
      </c>
      <c r="AB10473" s="56" t="s">
        <v>51535</v>
      </c>
      <c r="AC10473" s="56" t="s">
        <v>7326</v>
      </c>
      <c r="AD10473" s="90" t="str">
        <f t="shared" si="327"/>
        <v>NA</v>
      </c>
      <c r="AE10473" s="90"/>
      <c r="AF10473" s="90"/>
      <c r="AG10473" s="90"/>
    </row>
    <row r="10474" spans="1:33">
      <c r="A10474" s="56" t="s">
        <v>55604</v>
      </c>
      <c r="B10474" s="56" t="s">
        <v>55605</v>
      </c>
      <c r="C10474" s="56" t="s">
        <v>55606</v>
      </c>
      <c r="D10474" s="56" t="s">
        <v>7841</v>
      </c>
      <c r="E10474" s="56" t="s">
        <v>6252</v>
      </c>
      <c r="F10474" s="56" t="s">
        <v>22</v>
      </c>
      <c r="G10474" s="56"/>
      <c r="H10474" s="56" t="s">
        <v>55598</v>
      </c>
      <c r="I10474" s="56" t="s">
        <v>55599</v>
      </c>
      <c r="J10474" s="56" t="s">
        <v>55604</v>
      </c>
      <c r="K10474" s="56" t="s">
        <v>7326</v>
      </c>
      <c r="L10474" s="90" t="str">
        <f t="shared" si="326"/>
        <v>NA</v>
      </c>
      <c r="M10474" s="90"/>
      <c r="O10474" s="91"/>
      <c r="P10474" s="56"/>
      <c r="Q10474" s="56"/>
      <c r="R10474" s="56"/>
      <c r="S10474" s="56"/>
      <c r="T10474" s="56" t="s">
        <v>51539</v>
      </c>
      <c r="U10474" s="56" t="s">
        <v>51540</v>
      </c>
      <c r="V10474" s="56" t="s">
        <v>51541</v>
      </c>
      <c r="W10474" s="56" t="s">
        <v>7820</v>
      </c>
      <c r="X10474" s="56" t="s">
        <v>11733</v>
      </c>
      <c r="Y10474" s="56"/>
      <c r="Z10474" s="56" t="s">
        <v>51533</v>
      </c>
      <c r="AA10474" s="56" t="s">
        <v>51534</v>
      </c>
      <c r="AB10474" s="56" t="s">
        <v>51539</v>
      </c>
      <c r="AC10474" s="56" t="s">
        <v>7326</v>
      </c>
      <c r="AD10474" s="90" t="str">
        <f t="shared" si="327"/>
        <v>NA</v>
      </c>
      <c r="AE10474" s="90"/>
      <c r="AF10474" s="90"/>
      <c r="AG10474" s="90"/>
    </row>
    <row r="10475" spans="1:33">
      <c r="A10475" s="56" t="s">
        <v>55607</v>
      </c>
      <c r="B10475" s="56" t="s">
        <v>55608</v>
      </c>
      <c r="C10475" s="56" t="s">
        <v>55609</v>
      </c>
      <c r="D10475" s="56" t="s">
        <v>7841</v>
      </c>
      <c r="E10475" s="56" t="s">
        <v>49722</v>
      </c>
      <c r="F10475" s="56" t="s">
        <v>22</v>
      </c>
      <c r="G10475" s="56"/>
      <c r="H10475" s="56" t="s">
        <v>55610</v>
      </c>
      <c r="I10475" s="56" t="s">
        <v>55611</v>
      </c>
      <c r="J10475" s="56"/>
      <c r="K10475" s="56" t="s">
        <v>7326</v>
      </c>
      <c r="L10475" s="90" t="str">
        <f t="shared" si="326"/>
        <v>NA</v>
      </c>
      <c r="M10475" s="90"/>
      <c r="O10475" s="91"/>
      <c r="P10475" s="56"/>
      <c r="Q10475" s="56"/>
      <c r="R10475" s="56"/>
      <c r="S10475" s="56"/>
      <c r="T10475" s="56" t="s">
        <v>51542</v>
      </c>
      <c r="U10475" s="56" t="s">
        <v>51543</v>
      </c>
      <c r="V10475" s="56" t="s">
        <v>51544</v>
      </c>
      <c r="W10475" s="56" t="s">
        <v>7820</v>
      </c>
      <c r="X10475" s="56" t="s">
        <v>11742</v>
      </c>
      <c r="Y10475" s="56"/>
      <c r="Z10475" s="56" t="s">
        <v>51545</v>
      </c>
      <c r="AA10475" s="56" t="s">
        <v>51546</v>
      </c>
      <c r="AB10475" s="56" t="s">
        <v>51542</v>
      </c>
      <c r="AC10475" s="56" t="s">
        <v>7326</v>
      </c>
      <c r="AD10475" s="90" t="str">
        <f t="shared" si="327"/>
        <v>NA</v>
      </c>
      <c r="AE10475" s="90"/>
      <c r="AF10475" s="90"/>
      <c r="AG10475" s="90"/>
    </row>
    <row r="10476" spans="1:33">
      <c r="A10476" s="56" t="s">
        <v>55612</v>
      </c>
      <c r="B10476" s="56" t="s">
        <v>55613</v>
      </c>
      <c r="C10476" s="56" t="s">
        <v>7489</v>
      </c>
      <c r="D10476" s="56" t="s">
        <v>7841</v>
      </c>
      <c r="E10476" s="56" t="s">
        <v>55614</v>
      </c>
      <c r="F10476" s="56" t="s">
        <v>22</v>
      </c>
      <c r="G10476" s="56"/>
      <c r="H10476" s="56" t="s">
        <v>55615</v>
      </c>
      <c r="I10476" s="56" t="s">
        <v>55616</v>
      </c>
      <c r="J10476" s="56" t="s">
        <v>55612</v>
      </c>
      <c r="K10476" s="56" t="s">
        <v>7326</v>
      </c>
      <c r="L10476" s="90" t="str">
        <f t="shared" si="326"/>
        <v>NA</v>
      </c>
      <c r="M10476" s="90"/>
      <c r="O10476" s="91"/>
      <c r="P10476" s="56"/>
      <c r="Q10476" s="56"/>
      <c r="R10476" s="56"/>
      <c r="S10476" s="56"/>
      <c r="T10476" s="56" t="s">
        <v>51547</v>
      </c>
      <c r="U10476" s="56" t="s">
        <v>51548</v>
      </c>
      <c r="V10476" s="56" t="s">
        <v>51549</v>
      </c>
      <c r="W10476" s="56" t="s">
        <v>7820</v>
      </c>
      <c r="X10476" s="56" t="s">
        <v>11742</v>
      </c>
      <c r="Y10476" s="56"/>
      <c r="Z10476" s="56" t="s">
        <v>51545</v>
      </c>
      <c r="AA10476" s="56" t="s">
        <v>51546</v>
      </c>
      <c r="AB10476" s="56" t="s">
        <v>51547</v>
      </c>
      <c r="AC10476" s="56" t="s">
        <v>7326</v>
      </c>
      <c r="AD10476" s="90" t="str">
        <f t="shared" si="327"/>
        <v>NA</v>
      </c>
      <c r="AE10476" s="90"/>
      <c r="AF10476" s="90"/>
      <c r="AG10476" s="90"/>
    </row>
    <row r="10477" spans="1:33">
      <c r="A10477" s="56" t="s">
        <v>55617</v>
      </c>
      <c r="B10477" s="56" t="s">
        <v>55618</v>
      </c>
      <c r="C10477" s="56" t="s">
        <v>9423</v>
      </c>
      <c r="D10477" s="56" t="s">
        <v>7841</v>
      </c>
      <c r="E10477" s="56" t="s">
        <v>12577</v>
      </c>
      <c r="F10477" s="56" t="s">
        <v>22</v>
      </c>
      <c r="G10477" s="56"/>
      <c r="H10477" s="56" t="s">
        <v>55619</v>
      </c>
      <c r="I10477" s="56" t="s">
        <v>55620</v>
      </c>
      <c r="J10477" s="56" t="s">
        <v>55617</v>
      </c>
      <c r="K10477" s="56" t="s">
        <v>7326</v>
      </c>
      <c r="L10477" s="90" t="str">
        <f t="shared" si="326"/>
        <v>NA</v>
      </c>
      <c r="M10477" s="90"/>
      <c r="O10477" s="91"/>
      <c r="P10477" s="56"/>
      <c r="Q10477" s="56"/>
      <c r="R10477" s="56"/>
      <c r="S10477" s="56"/>
      <c r="T10477" s="56" t="s">
        <v>51550</v>
      </c>
      <c r="U10477" s="56" t="s">
        <v>51551</v>
      </c>
      <c r="V10477" s="56" t="s">
        <v>51552</v>
      </c>
      <c r="W10477" s="56" t="s">
        <v>7820</v>
      </c>
      <c r="X10477" s="56" t="s">
        <v>11742</v>
      </c>
      <c r="Y10477" s="56"/>
      <c r="Z10477" s="56" t="s">
        <v>51545</v>
      </c>
      <c r="AA10477" s="56" t="s">
        <v>51546</v>
      </c>
      <c r="AB10477" s="56" t="s">
        <v>51553</v>
      </c>
      <c r="AC10477" s="56" t="s">
        <v>7326</v>
      </c>
      <c r="AD10477" s="90" t="str">
        <f t="shared" si="327"/>
        <v>NA</v>
      </c>
      <c r="AE10477" s="90"/>
      <c r="AF10477" s="90"/>
      <c r="AG10477" s="90"/>
    </row>
    <row r="10478" spans="1:33">
      <c r="A10478" s="56" t="s">
        <v>55621</v>
      </c>
      <c r="B10478" s="56" t="s">
        <v>55622</v>
      </c>
      <c r="C10478" s="56" t="s">
        <v>55623</v>
      </c>
      <c r="D10478" s="56" t="s">
        <v>7841</v>
      </c>
      <c r="E10478" s="56" t="s">
        <v>31784</v>
      </c>
      <c r="F10478" s="56" t="s">
        <v>22</v>
      </c>
      <c r="G10478" s="56"/>
      <c r="H10478" s="56" t="s">
        <v>55624</v>
      </c>
      <c r="I10478" s="56" t="s">
        <v>55625</v>
      </c>
      <c r="J10478" s="56" t="s">
        <v>55626</v>
      </c>
      <c r="K10478" s="56" t="s">
        <v>7326</v>
      </c>
      <c r="L10478" s="90" t="str">
        <f t="shared" si="326"/>
        <v>NA</v>
      </c>
      <c r="M10478" s="90"/>
      <c r="O10478" s="91"/>
      <c r="P10478" s="56"/>
      <c r="Q10478" s="56"/>
      <c r="R10478" s="56"/>
      <c r="S10478" s="56"/>
      <c r="T10478" s="56" t="s">
        <v>51554</v>
      </c>
      <c r="U10478" s="56" t="s">
        <v>51555</v>
      </c>
      <c r="V10478" s="56" t="s">
        <v>51556</v>
      </c>
      <c r="W10478" s="56" t="s">
        <v>7820</v>
      </c>
      <c r="X10478" s="56" t="s">
        <v>11742</v>
      </c>
      <c r="Y10478" s="56"/>
      <c r="Z10478" s="56" t="s">
        <v>51557</v>
      </c>
      <c r="AA10478" s="56" t="s">
        <v>51546</v>
      </c>
      <c r="AB10478" s="56" t="s">
        <v>51558</v>
      </c>
      <c r="AC10478" s="56" t="s">
        <v>7326</v>
      </c>
      <c r="AD10478" s="90" t="str">
        <f t="shared" si="327"/>
        <v>NA</v>
      </c>
      <c r="AE10478" s="90"/>
      <c r="AF10478" s="90"/>
      <c r="AG10478" s="90"/>
    </row>
    <row r="10479" spans="1:33">
      <c r="A10479" s="56" t="s">
        <v>55627</v>
      </c>
      <c r="B10479" s="56" t="s">
        <v>55628</v>
      </c>
      <c r="C10479" s="56" t="s">
        <v>10060</v>
      </c>
      <c r="D10479" s="56" t="s">
        <v>7841</v>
      </c>
      <c r="E10479" s="56" t="s">
        <v>40971</v>
      </c>
      <c r="F10479" s="56" t="s">
        <v>22</v>
      </c>
      <c r="G10479" s="56"/>
      <c r="H10479" s="56" t="s">
        <v>55629</v>
      </c>
      <c r="I10479" s="56" t="s">
        <v>55630</v>
      </c>
      <c r="J10479" s="56"/>
      <c r="K10479" s="56" t="s">
        <v>7326</v>
      </c>
      <c r="L10479" s="90" t="str">
        <f t="shared" si="326"/>
        <v>NA</v>
      </c>
      <c r="M10479" s="90"/>
      <c r="O10479" s="91"/>
      <c r="P10479" s="56"/>
      <c r="Q10479" s="56"/>
      <c r="R10479" s="56"/>
      <c r="S10479" s="56"/>
      <c r="T10479" s="56" t="s">
        <v>51559</v>
      </c>
      <c r="U10479" s="56" t="s">
        <v>51560</v>
      </c>
      <c r="V10479" s="56" t="s">
        <v>51544</v>
      </c>
      <c r="W10479" s="56" t="s">
        <v>7820</v>
      </c>
      <c r="X10479" s="56" t="s">
        <v>11742</v>
      </c>
      <c r="Y10479" s="56"/>
      <c r="Z10479" s="56" t="s">
        <v>51545</v>
      </c>
      <c r="AA10479" s="56" t="s">
        <v>51546</v>
      </c>
      <c r="AB10479" s="56" t="s">
        <v>51561</v>
      </c>
      <c r="AC10479" s="56" t="s">
        <v>7326</v>
      </c>
      <c r="AD10479" s="90" t="str">
        <f t="shared" si="327"/>
        <v>NA</v>
      </c>
      <c r="AE10479" s="90"/>
      <c r="AF10479" s="90"/>
      <c r="AG10479" s="90"/>
    </row>
    <row r="10480" spans="1:33">
      <c r="A10480" s="56" t="s">
        <v>55631</v>
      </c>
      <c r="B10480" s="56" t="s">
        <v>55632</v>
      </c>
      <c r="C10480" s="56" t="s">
        <v>55633</v>
      </c>
      <c r="D10480" s="56" t="s">
        <v>7841</v>
      </c>
      <c r="E10480" s="56" t="s">
        <v>55634</v>
      </c>
      <c r="F10480" s="56" t="s">
        <v>22</v>
      </c>
      <c r="G10480" s="56"/>
      <c r="H10480" s="56" t="s">
        <v>55635</v>
      </c>
      <c r="I10480" s="56" t="s">
        <v>55636</v>
      </c>
      <c r="J10480" s="56" t="s">
        <v>55637</v>
      </c>
      <c r="K10480" s="56" t="s">
        <v>7326</v>
      </c>
      <c r="L10480" s="90" t="str">
        <f t="shared" si="326"/>
        <v>NA</v>
      </c>
      <c r="M10480" s="90"/>
      <c r="O10480" s="91"/>
      <c r="P10480" s="56"/>
      <c r="Q10480" s="56"/>
      <c r="R10480" s="56"/>
      <c r="S10480" s="56"/>
      <c r="T10480" s="56" t="s">
        <v>51562</v>
      </c>
      <c r="U10480" s="56" t="s">
        <v>51563</v>
      </c>
      <c r="V10480" s="56" t="s">
        <v>51564</v>
      </c>
      <c r="W10480" s="56" t="s">
        <v>7820</v>
      </c>
      <c r="X10480" s="56" t="s">
        <v>11742</v>
      </c>
      <c r="Y10480" s="56"/>
      <c r="Z10480" s="56" t="s">
        <v>51545</v>
      </c>
      <c r="AA10480" s="56" t="s">
        <v>51546</v>
      </c>
      <c r="AB10480" s="56"/>
      <c r="AC10480" s="56" t="s">
        <v>7326</v>
      </c>
      <c r="AD10480" s="90" t="str">
        <f t="shared" si="327"/>
        <v>NA</v>
      </c>
      <c r="AE10480" s="90"/>
      <c r="AF10480" s="90"/>
      <c r="AG10480" s="90"/>
    </row>
    <row r="10481" spans="1:33">
      <c r="A10481" s="56" t="s">
        <v>55638</v>
      </c>
      <c r="B10481" s="56" t="s">
        <v>55639</v>
      </c>
      <c r="C10481" s="56" t="s">
        <v>55640</v>
      </c>
      <c r="D10481" s="56" t="s">
        <v>7841</v>
      </c>
      <c r="E10481" s="56" t="s">
        <v>49796</v>
      </c>
      <c r="F10481" s="56" t="s">
        <v>22</v>
      </c>
      <c r="G10481" s="56"/>
      <c r="H10481" s="56" t="s">
        <v>55641</v>
      </c>
      <c r="I10481" s="56" t="s">
        <v>55642</v>
      </c>
      <c r="J10481" s="56" t="s">
        <v>55638</v>
      </c>
      <c r="K10481" s="56" t="s">
        <v>7326</v>
      </c>
      <c r="L10481" s="90" t="str">
        <f t="shared" si="326"/>
        <v>NA</v>
      </c>
      <c r="M10481" s="90"/>
      <c r="O10481" s="91"/>
      <c r="P10481" s="56"/>
      <c r="Q10481" s="56"/>
      <c r="R10481" s="56"/>
      <c r="S10481" s="56"/>
      <c r="T10481" s="56" t="s">
        <v>51565</v>
      </c>
      <c r="U10481" s="56" t="s">
        <v>51566</v>
      </c>
      <c r="V10481" s="56" t="s">
        <v>42004</v>
      </c>
      <c r="W10481" s="56" t="s">
        <v>7820</v>
      </c>
      <c r="X10481" s="56" t="s">
        <v>11742</v>
      </c>
      <c r="Y10481" s="56"/>
      <c r="Z10481" s="56" t="s">
        <v>51545</v>
      </c>
      <c r="AA10481" s="56" t="s">
        <v>51546</v>
      </c>
      <c r="AB10481" s="56"/>
      <c r="AC10481" s="56" t="s">
        <v>7326</v>
      </c>
      <c r="AD10481" s="90" t="str">
        <f t="shared" si="327"/>
        <v>NA</v>
      </c>
      <c r="AE10481" s="90"/>
      <c r="AF10481" s="90"/>
      <c r="AG10481" s="90"/>
    </row>
    <row r="10482" spans="1:33">
      <c r="A10482" s="56" t="s">
        <v>55643</v>
      </c>
      <c r="B10482" s="56" t="s">
        <v>55644</v>
      </c>
      <c r="C10482" s="56" t="s">
        <v>8264</v>
      </c>
      <c r="D10482" s="56" t="s">
        <v>7841</v>
      </c>
      <c r="E10482" s="56" t="s">
        <v>55645</v>
      </c>
      <c r="F10482" s="56" t="s">
        <v>22</v>
      </c>
      <c r="G10482" s="56"/>
      <c r="H10482" s="56" t="s">
        <v>55646</v>
      </c>
      <c r="I10482" s="56" t="s">
        <v>55647</v>
      </c>
      <c r="J10482" s="56" t="s">
        <v>55648</v>
      </c>
      <c r="K10482" s="56" t="s">
        <v>7326</v>
      </c>
      <c r="L10482" s="90" t="str">
        <f t="shared" si="326"/>
        <v>NA</v>
      </c>
      <c r="M10482" s="90"/>
      <c r="O10482" s="91"/>
      <c r="P10482" s="56"/>
      <c r="Q10482" s="56"/>
      <c r="R10482" s="56"/>
      <c r="S10482" s="56"/>
      <c r="T10482" s="56" t="s">
        <v>51567</v>
      </c>
      <c r="U10482" s="56" t="s">
        <v>51568</v>
      </c>
      <c r="V10482" s="56" t="s">
        <v>51569</v>
      </c>
      <c r="W10482" s="56" t="s">
        <v>7820</v>
      </c>
      <c r="X10482" s="56" t="s">
        <v>11742</v>
      </c>
      <c r="Y10482" s="56"/>
      <c r="Z10482" s="56" t="s">
        <v>51545</v>
      </c>
      <c r="AA10482" s="56" t="s">
        <v>51546</v>
      </c>
      <c r="AB10482" s="56" t="s">
        <v>51570</v>
      </c>
      <c r="AC10482" s="56" t="s">
        <v>7326</v>
      </c>
      <c r="AD10482" s="90" t="str">
        <f t="shared" si="327"/>
        <v>NA</v>
      </c>
      <c r="AE10482" s="90"/>
      <c r="AF10482" s="90"/>
      <c r="AG10482" s="90"/>
    </row>
    <row r="10483" spans="1:33">
      <c r="A10483" s="56" t="s">
        <v>55649</v>
      </c>
      <c r="B10483" s="56" t="s">
        <v>55650</v>
      </c>
      <c r="C10483" s="56" t="s">
        <v>55651</v>
      </c>
      <c r="D10483" s="56" t="s">
        <v>7841</v>
      </c>
      <c r="E10483" s="56" t="s">
        <v>31872</v>
      </c>
      <c r="F10483" s="56" t="s">
        <v>22</v>
      </c>
      <c r="G10483" s="56"/>
      <c r="H10483" s="56" t="s">
        <v>55652</v>
      </c>
      <c r="I10483" s="56" t="s">
        <v>55653</v>
      </c>
      <c r="J10483" s="56" t="s">
        <v>55654</v>
      </c>
      <c r="K10483" s="56" t="s">
        <v>7326</v>
      </c>
      <c r="L10483" s="90" t="str">
        <f t="shared" si="326"/>
        <v>NA</v>
      </c>
      <c r="M10483" s="90"/>
      <c r="O10483" s="91"/>
      <c r="P10483" s="56"/>
      <c r="Q10483" s="56"/>
      <c r="R10483" s="56"/>
      <c r="S10483" s="56"/>
      <c r="T10483" s="56" t="s">
        <v>51571</v>
      </c>
      <c r="U10483" s="56" t="s">
        <v>51572</v>
      </c>
      <c r="V10483" s="56" t="s">
        <v>51573</v>
      </c>
      <c r="W10483" s="56" t="s">
        <v>7820</v>
      </c>
      <c r="X10483" s="56" t="s">
        <v>11742</v>
      </c>
      <c r="Y10483" s="56"/>
      <c r="Z10483" s="56" t="s">
        <v>51545</v>
      </c>
      <c r="AA10483" s="56" t="s">
        <v>51546</v>
      </c>
      <c r="AB10483" s="56" t="s">
        <v>51571</v>
      </c>
      <c r="AC10483" s="56" t="s">
        <v>7326</v>
      </c>
      <c r="AD10483" s="90" t="str">
        <f t="shared" si="327"/>
        <v>NA</v>
      </c>
      <c r="AE10483" s="90"/>
      <c r="AF10483" s="90"/>
      <c r="AG10483" s="90"/>
    </row>
    <row r="10484" spans="1:33">
      <c r="A10484" s="56" t="s">
        <v>55655</v>
      </c>
      <c r="B10484" s="56" t="s">
        <v>55656</v>
      </c>
      <c r="C10484" s="56" t="s">
        <v>30800</v>
      </c>
      <c r="D10484" s="56" t="s">
        <v>7841</v>
      </c>
      <c r="E10484" s="56" t="s">
        <v>55657</v>
      </c>
      <c r="F10484" s="56" t="s">
        <v>22</v>
      </c>
      <c r="G10484" s="56"/>
      <c r="H10484" s="56" t="s">
        <v>55658</v>
      </c>
      <c r="I10484" s="56" t="s">
        <v>55659</v>
      </c>
      <c r="J10484" s="56" t="s">
        <v>55655</v>
      </c>
      <c r="K10484" s="56" t="s">
        <v>7326</v>
      </c>
      <c r="L10484" s="90" t="str">
        <f t="shared" si="326"/>
        <v>NA</v>
      </c>
      <c r="M10484" s="90"/>
      <c r="O10484" s="91"/>
      <c r="P10484" s="56"/>
      <c r="Q10484" s="56"/>
      <c r="R10484" s="56"/>
      <c r="S10484" s="56"/>
      <c r="T10484" s="56" t="s">
        <v>51574</v>
      </c>
      <c r="U10484" s="56" t="s">
        <v>51575</v>
      </c>
      <c r="V10484" s="56" t="s">
        <v>51576</v>
      </c>
      <c r="W10484" s="56" t="s">
        <v>7820</v>
      </c>
      <c r="X10484" s="56" t="s">
        <v>11742</v>
      </c>
      <c r="Y10484" s="56"/>
      <c r="Z10484" s="56" t="s">
        <v>51545</v>
      </c>
      <c r="AA10484" s="56" t="s">
        <v>51546</v>
      </c>
      <c r="AB10484" s="56" t="s">
        <v>51574</v>
      </c>
      <c r="AC10484" s="56" t="s">
        <v>7326</v>
      </c>
      <c r="AD10484" s="90" t="str">
        <f t="shared" si="327"/>
        <v>NA</v>
      </c>
      <c r="AE10484" s="90"/>
      <c r="AF10484" s="90"/>
      <c r="AG10484" s="90"/>
    </row>
    <row r="10485" spans="1:33">
      <c r="A10485" s="56" t="s">
        <v>55660</v>
      </c>
      <c r="B10485" s="56" t="s">
        <v>55661</v>
      </c>
      <c r="C10485" s="56" t="s">
        <v>55662</v>
      </c>
      <c r="D10485" s="56" t="s">
        <v>7841</v>
      </c>
      <c r="E10485" s="56" t="s">
        <v>55663</v>
      </c>
      <c r="F10485" s="56" t="s">
        <v>22</v>
      </c>
      <c r="G10485" s="56"/>
      <c r="H10485" s="56" t="s">
        <v>55664</v>
      </c>
      <c r="I10485" s="56" t="s">
        <v>55665</v>
      </c>
      <c r="J10485" s="56" t="s">
        <v>55666</v>
      </c>
      <c r="K10485" s="56" t="s">
        <v>7326</v>
      </c>
      <c r="L10485" s="90" t="str">
        <f t="shared" si="326"/>
        <v>NA</v>
      </c>
      <c r="M10485" s="90"/>
      <c r="O10485" s="91"/>
      <c r="P10485" s="56"/>
      <c r="Q10485" s="56"/>
      <c r="R10485" s="56"/>
      <c r="S10485" s="56"/>
      <c r="T10485" s="56" t="s">
        <v>51577</v>
      </c>
      <c r="U10485" s="56" t="s">
        <v>51578</v>
      </c>
      <c r="V10485" s="56" t="s">
        <v>51579</v>
      </c>
      <c r="W10485" s="56" t="s">
        <v>7820</v>
      </c>
      <c r="X10485" s="56" t="s">
        <v>11742</v>
      </c>
      <c r="Y10485" s="56"/>
      <c r="Z10485" s="56" t="s">
        <v>51545</v>
      </c>
      <c r="AA10485" s="56" t="s">
        <v>51546</v>
      </c>
      <c r="AB10485" s="56" t="s">
        <v>51577</v>
      </c>
      <c r="AC10485" s="56" t="s">
        <v>7326</v>
      </c>
      <c r="AD10485" s="90" t="str">
        <f t="shared" si="327"/>
        <v>NA</v>
      </c>
      <c r="AE10485" s="90"/>
      <c r="AF10485" s="90"/>
      <c r="AG10485" s="90"/>
    </row>
    <row r="10486" spans="1:33">
      <c r="A10486" s="56" t="s">
        <v>55667</v>
      </c>
      <c r="B10486" s="56" t="s">
        <v>55668</v>
      </c>
      <c r="C10486" s="56" t="s">
        <v>17998</v>
      </c>
      <c r="D10486" s="56" t="s">
        <v>7841</v>
      </c>
      <c r="E10486" s="56" t="s">
        <v>11133</v>
      </c>
      <c r="F10486" s="56" t="s">
        <v>22</v>
      </c>
      <c r="G10486" s="56"/>
      <c r="H10486" s="56" t="s">
        <v>55669</v>
      </c>
      <c r="I10486" s="56" t="s">
        <v>55670</v>
      </c>
      <c r="J10486" s="56" t="s">
        <v>55671</v>
      </c>
      <c r="K10486" s="56" t="s">
        <v>7326</v>
      </c>
      <c r="L10486" s="90" t="str">
        <f t="shared" si="326"/>
        <v>NA</v>
      </c>
      <c r="M10486" s="90"/>
      <c r="O10486" s="91"/>
      <c r="P10486" s="56"/>
      <c r="Q10486" s="56"/>
      <c r="R10486" s="56"/>
      <c r="S10486" s="56"/>
      <c r="T10486" s="56" t="s">
        <v>51580</v>
      </c>
      <c r="U10486" s="56" t="s">
        <v>51581</v>
      </c>
      <c r="V10486" s="56" t="s">
        <v>51582</v>
      </c>
      <c r="W10486" s="56" t="s">
        <v>7820</v>
      </c>
      <c r="X10486" s="56" t="s">
        <v>7065</v>
      </c>
      <c r="Y10486" s="56"/>
      <c r="Z10486" s="56" t="s">
        <v>51583</v>
      </c>
      <c r="AA10486" s="56" t="s">
        <v>51584</v>
      </c>
      <c r="AB10486" s="56" t="s">
        <v>51585</v>
      </c>
      <c r="AC10486" s="56" t="s">
        <v>7326</v>
      </c>
      <c r="AD10486" s="90" t="str">
        <f t="shared" si="327"/>
        <v>NA</v>
      </c>
      <c r="AE10486" s="90"/>
      <c r="AF10486" s="90"/>
      <c r="AG10486" s="90"/>
    </row>
    <row r="10487" spans="1:33">
      <c r="A10487" s="56" t="s">
        <v>55672</v>
      </c>
      <c r="B10487" s="56" t="s">
        <v>55673</v>
      </c>
      <c r="C10487" s="56" t="s">
        <v>55674</v>
      </c>
      <c r="D10487" s="56" t="s">
        <v>7841</v>
      </c>
      <c r="E10487" s="56" t="s">
        <v>6297</v>
      </c>
      <c r="F10487" s="56" t="s">
        <v>22</v>
      </c>
      <c r="G10487" s="56"/>
      <c r="H10487" s="56" t="s">
        <v>55675</v>
      </c>
      <c r="I10487" s="56" t="s">
        <v>55676</v>
      </c>
      <c r="J10487" s="56" t="s">
        <v>55672</v>
      </c>
      <c r="K10487" s="56" t="s">
        <v>7326</v>
      </c>
      <c r="L10487" s="90" t="str">
        <f t="shared" si="326"/>
        <v>NA</v>
      </c>
      <c r="M10487" s="90"/>
      <c r="O10487" s="91"/>
      <c r="P10487" s="56"/>
      <c r="Q10487" s="56"/>
      <c r="R10487" s="56"/>
      <c r="S10487" s="56"/>
      <c r="T10487" s="56" t="s">
        <v>51586</v>
      </c>
      <c r="U10487" s="56" t="s">
        <v>51587</v>
      </c>
      <c r="V10487" s="56" t="s">
        <v>51582</v>
      </c>
      <c r="W10487" s="56" t="s">
        <v>7820</v>
      </c>
      <c r="X10487" s="56" t="s">
        <v>7065</v>
      </c>
      <c r="Y10487" s="56"/>
      <c r="Z10487" s="56" t="s">
        <v>51583</v>
      </c>
      <c r="AA10487" s="56" t="s">
        <v>51584</v>
      </c>
      <c r="AB10487" s="56" t="s">
        <v>51588</v>
      </c>
      <c r="AC10487" s="56" t="s">
        <v>7326</v>
      </c>
      <c r="AD10487" s="90" t="str">
        <f t="shared" si="327"/>
        <v>NA</v>
      </c>
      <c r="AE10487" s="90"/>
      <c r="AF10487" s="90"/>
      <c r="AG10487" s="90"/>
    </row>
    <row r="10488" spans="1:33">
      <c r="A10488" s="56" t="s">
        <v>55677</v>
      </c>
      <c r="B10488" s="56" t="s">
        <v>55678</v>
      </c>
      <c r="C10488" s="56" t="s">
        <v>10972</v>
      </c>
      <c r="D10488" s="56" t="s">
        <v>7841</v>
      </c>
      <c r="E10488" s="56" t="s">
        <v>6307</v>
      </c>
      <c r="F10488" s="56" t="s">
        <v>22</v>
      </c>
      <c r="G10488" s="56"/>
      <c r="H10488" s="56" t="s">
        <v>55679</v>
      </c>
      <c r="I10488" s="56" t="s">
        <v>55680</v>
      </c>
      <c r="J10488" s="56" t="s">
        <v>55681</v>
      </c>
      <c r="K10488" s="56" t="s">
        <v>7326</v>
      </c>
      <c r="L10488" s="90" t="str">
        <f t="shared" si="326"/>
        <v>NA</v>
      </c>
      <c r="M10488" s="90"/>
      <c r="O10488" s="91"/>
      <c r="P10488" s="56"/>
      <c r="Q10488" s="56"/>
      <c r="R10488" s="56"/>
      <c r="S10488" s="56"/>
      <c r="T10488" s="56" t="s">
        <v>51589</v>
      </c>
      <c r="U10488" s="56" t="s">
        <v>51590</v>
      </c>
      <c r="V10488" s="56" t="s">
        <v>51591</v>
      </c>
      <c r="W10488" s="56" t="s">
        <v>7820</v>
      </c>
      <c r="X10488" s="56" t="s">
        <v>7065</v>
      </c>
      <c r="Y10488" s="56"/>
      <c r="Z10488" s="56" t="s">
        <v>51583</v>
      </c>
      <c r="AA10488" s="56" t="s">
        <v>51584</v>
      </c>
      <c r="AB10488" s="56" t="s">
        <v>51589</v>
      </c>
      <c r="AC10488" s="56" t="s">
        <v>7326</v>
      </c>
      <c r="AD10488" s="90" t="str">
        <f t="shared" si="327"/>
        <v>NA</v>
      </c>
      <c r="AE10488" s="90"/>
      <c r="AF10488" s="90"/>
      <c r="AG10488" s="90"/>
    </row>
    <row r="10489" spans="1:33">
      <c r="A10489" s="56" t="s">
        <v>55682</v>
      </c>
      <c r="B10489" s="56" t="s">
        <v>55683</v>
      </c>
      <c r="C10489" s="56" t="s">
        <v>55571</v>
      </c>
      <c r="D10489" s="56" t="s">
        <v>7841</v>
      </c>
      <c r="E10489" s="56" t="s">
        <v>6324</v>
      </c>
      <c r="F10489" s="56" t="s">
        <v>22</v>
      </c>
      <c r="G10489" s="56"/>
      <c r="H10489" s="56" t="s">
        <v>55684</v>
      </c>
      <c r="I10489" s="56" t="s">
        <v>55685</v>
      </c>
      <c r="J10489" s="56" t="s">
        <v>55686</v>
      </c>
      <c r="K10489" s="56" t="s">
        <v>7326</v>
      </c>
      <c r="L10489" s="90" t="str">
        <f t="shared" si="326"/>
        <v>NA</v>
      </c>
      <c r="M10489" s="90"/>
      <c r="O10489" s="91"/>
      <c r="P10489" s="56"/>
      <c r="Q10489" s="56"/>
      <c r="R10489" s="56"/>
      <c r="S10489" s="56"/>
      <c r="T10489" s="56" t="s">
        <v>51592</v>
      </c>
      <c r="U10489" s="56" t="s">
        <v>51593</v>
      </c>
      <c r="V10489" s="56" t="s">
        <v>51594</v>
      </c>
      <c r="W10489" s="56" t="s">
        <v>7820</v>
      </c>
      <c r="X10489" s="56" t="s">
        <v>7065</v>
      </c>
      <c r="Y10489" s="56"/>
      <c r="Z10489" s="56" t="s">
        <v>51583</v>
      </c>
      <c r="AA10489" s="56" t="s">
        <v>51584</v>
      </c>
      <c r="AB10489" s="56" t="s">
        <v>51592</v>
      </c>
      <c r="AC10489" s="56" t="s">
        <v>7326</v>
      </c>
      <c r="AD10489" s="90" t="str">
        <f t="shared" si="327"/>
        <v>NA</v>
      </c>
      <c r="AE10489" s="90"/>
      <c r="AF10489" s="90"/>
      <c r="AG10489" s="90"/>
    </row>
    <row r="10490" spans="1:33">
      <c r="A10490" s="56" t="s">
        <v>55687</v>
      </c>
      <c r="B10490" s="56" t="s">
        <v>55688</v>
      </c>
      <c r="C10490" s="56" t="s">
        <v>55689</v>
      </c>
      <c r="D10490" s="56" t="s">
        <v>7841</v>
      </c>
      <c r="E10490" s="56" t="s">
        <v>55690</v>
      </c>
      <c r="F10490" s="56" t="s">
        <v>22</v>
      </c>
      <c r="G10490" s="56"/>
      <c r="H10490" s="56" t="s">
        <v>55691</v>
      </c>
      <c r="I10490" s="56" t="s">
        <v>55692</v>
      </c>
      <c r="J10490" s="56" t="s">
        <v>55693</v>
      </c>
      <c r="K10490" s="56" t="s">
        <v>7326</v>
      </c>
      <c r="L10490" s="90" t="str">
        <f t="shared" si="326"/>
        <v>NA</v>
      </c>
      <c r="M10490" s="90"/>
      <c r="O10490" s="91"/>
      <c r="P10490" s="56"/>
      <c r="Q10490" s="56"/>
      <c r="R10490" s="56"/>
      <c r="S10490" s="56"/>
      <c r="T10490" s="56" t="s">
        <v>51595</v>
      </c>
      <c r="U10490" s="56" t="s">
        <v>51596</v>
      </c>
      <c r="V10490" s="56" t="s">
        <v>51597</v>
      </c>
      <c r="W10490" s="56" t="s">
        <v>7820</v>
      </c>
      <c r="X10490" s="56" t="s">
        <v>7065</v>
      </c>
      <c r="Y10490" s="56"/>
      <c r="Z10490" s="56" t="s">
        <v>51583</v>
      </c>
      <c r="AA10490" s="56" t="s">
        <v>51584</v>
      </c>
      <c r="AB10490" s="56" t="s">
        <v>51595</v>
      </c>
      <c r="AC10490" s="56" t="s">
        <v>7326</v>
      </c>
      <c r="AD10490" s="90" t="str">
        <f t="shared" si="327"/>
        <v>NA</v>
      </c>
      <c r="AE10490" s="90"/>
      <c r="AF10490" s="90"/>
      <c r="AG10490" s="90"/>
    </row>
    <row r="10491" spans="1:33">
      <c r="A10491" s="56" t="s">
        <v>55694</v>
      </c>
      <c r="B10491" s="56" t="s">
        <v>55695</v>
      </c>
      <c r="C10491" s="56" t="s">
        <v>55696</v>
      </c>
      <c r="D10491" s="56" t="s">
        <v>7841</v>
      </c>
      <c r="E10491" s="56" t="s">
        <v>31948</v>
      </c>
      <c r="F10491" s="56" t="s">
        <v>22</v>
      </c>
      <c r="G10491" s="56"/>
      <c r="H10491" s="56" t="s">
        <v>55697</v>
      </c>
      <c r="I10491" s="56" t="s">
        <v>55698</v>
      </c>
      <c r="J10491" s="56"/>
      <c r="K10491" s="56" t="s">
        <v>7326</v>
      </c>
      <c r="L10491" s="90" t="str">
        <f t="shared" si="326"/>
        <v>NA</v>
      </c>
      <c r="M10491" s="90"/>
      <c r="O10491" s="91"/>
      <c r="P10491" s="56"/>
      <c r="Q10491" s="56"/>
      <c r="R10491" s="56"/>
      <c r="S10491" s="56"/>
      <c r="T10491" s="56" t="s">
        <v>51598</v>
      </c>
      <c r="U10491" s="56" t="s">
        <v>51599</v>
      </c>
      <c r="V10491" s="56" t="s">
        <v>51600</v>
      </c>
      <c r="W10491" s="56" t="s">
        <v>7820</v>
      </c>
      <c r="X10491" s="56" t="s">
        <v>7065</v>
      </c>
      <c r="Y10491" s="56"/>
      <c r="Z10491" s="56" t="s">
        <v>51583</v>
      </c>
      <c r="AA10491" s="56" t="s">
        <v>51584</v>
      </c>
      <c r="AB10491" s="56" t="s">
        <v>51601</v>
      </c>
      <c r="AC10491" s="56" t="s">
        <v>7326</v>
      </c>
      <c r="AD10491" s="90" t="str">
        <f t="shared" si="327"/>
        <v>NA</v>
      </c>
      <c r="AE10491" s="90"/>
      <c r="AF10491" s="90"/>
      <c r="AG10491" s="90"/>
    </row>
    <row r="10492" spans="1:33">
      <c r="A10492" s="56" t="s">
        <v>55699</v>
      </c>
      <c r="B10492" s="56" t="s">
        <v>55700</v>
      </c>
      <c r="C10492" s="56" t="s">
        <v>55701</v>
      </c>
      <c r="D10492" s="56" t="s">
        <v>7841</v>
      </c>
      <c r="E10492" s="56" t="s">
        <v>37207</v>
      </c>
      <c r="F10492" s="56" t="s">
        <v>22</v>
      </c>
      <c r="G10492" s="56"/>
      <c r="H10492" s="56" t="s">
        <v>55702</v>
      </c>
      <c r="I10492" s="56" t="s">
        <v>55703</v>
      </c>
      <c r="J10492" s="56" t="s">
        <v>55704</v>
      </c>
      <c r="K10492" s="56" t="s">
        <v>7326</v>
      </c>
      <c r="L10492" s="90" t="str">
        <f t="shared" si="326"/>
        <v>NA</v>
      </c>
      <c r="M10492" s="90"/>
      <c r="O10492" s="91"/>
      <c r="P10492" s="56"/>
      <c r="Q10492" s="56"/>
      <c r="R10492" s="56"/>
      <c r="S10492" s="56"/>
      <c r="T10492" s="56" t="s">
        <v>51602</v>
      </c>
      <c r="U10492" s="56" t="s">
        <v>51603</v>
      </c>
      <c r="V10492" s="56" t="s">
        <v>51582</v>
      </c>
      <c r="W10492" s="56" t="s">
        <v>7820</v>
      </c>
      <c r="X10492" s="56" t="s">
        <v>7065</v>
      </c>
      <c r="Y10492" s="56"/>
      <c r="Z10492" s="56" t="s">
        <v>51583</v>
      </c>
      <c r="AA10492" s="56" t="s">
        <v>51584</v>
      </c>
      <c r="AB10492" s="56" t="s">
        <v>51602</v>
      </c>
      <c r="AC10492" s="56" t="s">
        <v>7326</v>
      </c>
      <c r="AD10492" s="90" t="str">
        <f t="shared" si="327"/>
        <v>NA</v>
      </c>
      <c r="AE10492" s="90"/>
      <c r="AF10492" s="90"/>
      <c r="AG10492" s="90"/>
    </row>
    <row r="10493" spans="1:33">
      <c r="A10493" s="56" t="s">
        <v>55705</v>
      </c>
      <c r="B10493" s="56" t="s">
        <v>55706</v>
      </c>
      <c r="C10493" s="56" t="s">
        <v>55707</v>
      </c>
      <c r="D10493" s="56" t="s">
        <v>7841</v>
      </c>
      <c r="E10493" s="56" t="s">
        <v>55708</v>
      </c>
      <c r="F10493" s="56" t="s">
        <v>22</v>
      </c>
      <c r="G10493" s="56"/>
      <c r="H10493" s="56" t="s">
        <v>55709</v>
      </c>
      <c r="I10493" s="56" t="s">
        <v>55710</v>
      </c>
      <c r="J10493" s="56" t="s">
        <v>55711</v>
      </c>
      <c r="K10493" s="56" t="s">
        <v>7326</v>
      </c>
      <c r="L10493" s="90" t="str">
        <f t="shared" si="326"/>
        <v>NA</v>
      </c>
      <c r="M10493" s="90"/>
      <c r="O10493" s="91"/>
      <c r="P10493" s="56"/>
      <c r="Q10493" s="56"/>
      <c r="R10493" s="56"/>
      <c r="S10493" s="56"/>
      <c r="T10493" s="56" t="s">
        <v>51604</v>
      </c>
      <c r="U10493" s="56" t="s">
        <v>51605</v>
      </c>
      <c r="V10493" s="56" t="s">
        <v>51582</v>
      </c>
      <c r="W10493" s="56" t="s">
        <v>7820</v>
      </c>
      <c r="X10493" s="56" t="s">
        <v>7065</v>
      </c>
      <c r="Y10493" s="56"/>
      <c r="Z10493" s="56" t="s">
        <v>51583</v>
      </c>
      <c r="AA10493" s="56" t="s">
        <v>51584</v>
      </c>
      <c r="AB10493" s="56" t="s">
        <v>51604</v>
      </c>
      <c r="AC10493" s="56" t="s">
        <v>7326</v>
      </c>
      <c r="AD10493" s="90" t="str">
        <f t="shared" si="327"/>
        <v>NA</v>
      </c>
      <c r="AE10493" s="90"/>
      <c r="AF10493" s="90"/>
      <c r="AG10493" s="90"/>
    </row>
    <row r="10494" spans="1:33">
      <c r="A10494" s="56" t="s">
        <v>55712</v>
      </c>
      <c r="B10494" s="56" t="s">
        <v>55713</v>
      </c>
      <c r="C10494" s="56" t="s">
        <v>49997</v>
      </c>
      <c r="D10494" s="56" t="s">
        <v>7841</v>
      </c>
      <c r="E10494" s="56" t="s">
        <v>32058</v>
      </c>
      <c r="F10494" s="56" t="s">
        <v>22</v>
      </c>
      <c r="G10494" s="56"/>
      <c r="H10494" s="56" t="s">
        <v>55714</v>
      </c>
      <c r="I10494" s="56" t="s">
        <v>55715</v>
      </c>
      <c r="J10494" s="56"/>
      <c r="K10494" s="56" t="s">
        <v>7326</v>
      </c>
      <c r="L10494" s="90" t="str">
        <f t="shared" si="326"/>
        <v>NA</v>
      </c>
      <c r="M10494" s="90"/>
      <c r="O10494" s="91"/>
      <c r="P10494" s="56"/>
      <c r="Q10494" s="56"/>
      <c r="R10494" s="56"/>
      <c r="S10494" s="56"/>
      <c r="T10494" s="56" t="s">
        <v>51606</v>
      </c>
      <c r="U10494" s="56" t="s">
        <v>51607</v>
      </c>
      <c r="V10494" s="56" t="s">
        <v>51582</v>
      </c>
      <c r="W10494" s="56" t="s">
        <v>7820</v>
      </c>
      <c r="X10494" s="56" t="s">
        <v>7065</v>
      </c>
      <c r="Y10494" s="56"/>
      <c r="Z10494" s="56" t="s">
        <v>51583</v>
      </c>
      <c r="AA10494" s="56" t="s">
        <v>51584</v>
      </c>
      <c r="AB10494" s="56" t="s">
        <v>51608</v>
      </c>
      <c r="AC10494" s="56" t="s">
        <v>7326</v>
      </c>
      <c r="AD10494" s="90" t="str">
        <f t="shared" si="327"/>
        <v>NA</v>
      </c>
      <c r="AE10494" s="90"/>
      <c r="AF10494" s="90"/>
      <c r="AG10494" s="90"/>
    </row>
    <row r="10495" spans="1:33">
      <c r="A10495" s="56" t="s">
        <v>55716</v>
      </c>
      <c r="B10495" s="56" t="s">
        <v>55717</v>
      </c>
      <c r="C10495" s="56" t="s">
        <v>53618</v>
      </c>
      <c r="D10495" s="56" t="s">
        <v>7841</v>
      </c>
      <c r="E10495" s="56" t="s">
        <v>6351</v>
      </c>
      <c r="F10495" s="56" t="s">
        <v>22</v>
      </c>
      <c r="G10495" s="56"/>
      <c r="H10495" s="56" t="s">
        <v>55718</v>
      </c>
      <c r="I10495" s="56" t="s">
        <v>55719</v>
      </c>
      <c r="J10495" s="56" t="s">
        <v>55716</v>
      </c>
      <c r="K10495" s="56" t="s">
        <v>7326</v>
      </c>
      <c r="L10495" s="90" t="str">
        <f t="shared" si="326"/>
        <v>NA</v>
      </c>
      <c r="M10495" s="90"/>
      <c r="O10495" s="91"/>
      <c r="P10495" s="56"/>
      <c r="Q10495" s="56"/>
      <c r="R10495" s="56"/>
      <c r="S10495" s="56"/>
      <c r="T10495" s="56" t="s">
        <v>51609</v>
      </c>
      <c r="U10495" s="56" t="s">
        <v>51610</v>
      </c>
      <c r="V10495" s="56" t="s">
        <v>51582</v>
      </c>
      <c r="W10495" s="56" t="s">
        <v>7820</v>
      </c>
      <c r="X10495" s="56" t="s">
        <v>7065</v>
      </c>
      <c r="Y10495" s="56"/>
      <c r="Z10495" s="56" t="s">
        <v>51583</v>
      </c>
      <c r="AA10495" s="56" t="s">
        <v>51584</v>
      </c>
      <c r="AB10495" s="56" t="s">
        <v>51609</v>
      </c>
      <c r="AC10495" s="56" t="s">
        <v>7326</v>
      </c>
      <c r="AD10495" s="90" t="str">
        <f t="shared" si="327"/>
        <v>NA</v>
      </c>
      <c r="AE10495" s="90"/>
      <c r="AF10495" s="90"/>
      <c r="AG10495" s="90"/>
    </row>
    <row r="10496" spans="1:33">
      <c r="A10496" s="56" t="s">
        <v>55720</v>
      </c>
      <c r="B10496" s="56" t="s">
        <v>55721</v>
      </c>
      <c r="C10496" s="56" t="s">
        <v>49997</v>
      </c>
      <c r="D10496" s="56" t="s">
        <v>7841</v>
      </c>
      <c r="E10496" s="56" t="s">
        <v>6351</v>
      </c>
      <c r="F10496" s="56" t="s">
        <v>22</v>
      </c>
      <c r="G10496" s="56"/>
      <c r="H10496" s="56" t="s">
        <v>55718</v>
      </c>
      <c r="I10496" s="56" t="s">
        <v>55719</v>
      </c>
      <c r="J10496" s="56"/>
      <c r="K10496" s="56" t="s">
        <v>7326</v>
      </c>
      <c r="L10496" s="90" t="str">
        <f t="shared" si="326"/>
        <v>NA</v>
      </c>
      <c r="M10496" s="90"/>
      <c r="O10496" s="91"/>
      <c r="P10496" s="56"/>
      <c r="Q10496" s="56"/>
      <c r="R10496" s="56"/>
      <c r="S10496" s="56"/>
      <c r="T10496" s="56" t="s">
        <v>51611</v>
      </c>
      <c r="U10496" s="56" t="s">
        <v>51612</v>
      </c>
      <c r="V10496" s="56" t="s">
        <v>51613</v>
      </c>
      <c r="W10496" s="56" t="s">
        <v>7820</v>
      </c>
      <c r="X10496" s="56" t="s">
        <v>11760</v>
      </c>
      <c r="Y10496" s="56"/>
      <c r="Z10496" s="56" t="s">
        <v>51614</v>
      </c>
      <c r="AA10496" s="56" t="s">
        <v>51615</v>
      </c>
      <c r="AB10496" s="56" t="s">
        <v>51616</v>
      </c>
      <c r="AC10496" s="56" t="s">
        <v>7326</v>
      </c>
      <c r="AD10496" s="90" t="str">
        <f t="shared" si="327"/>
        <v>NA</v>
      </c>
      <c r="AE10496" s="90"/>
      <c r="AF10496" s="90"/>
      <c r="AG10496" s="90"/>
    </row>
    <row r="10497" spans="1:33">
      <c r="A10497" s="56" t="s">
        <v>55722</v>
      </c>
      <c r="B10497" s="56" t="s">
        <v>55723</v>
      </c>
      <c r="C10497" s="56" t="s">
        <v>11203</v>
      </c>
      <c r="D10497" s="56" t="s">
        <v>7841</v>
      </c>
      <c r="E10497" s="56" t="s">
        <v>6399</v>
      </c>
      <c r="F10497" s="56" t="s">
        <v>22</v>
      </c>
      <c r="G10497" s="56"/>
      <c r="H10497" s="56" t="s">
        <v>55724</v>
      </c>
      <c r="I10497" s="56" t="s">
        <v>55725</v>
      </c>
      <c r="J10497" s="56"/>
      <c r="K10497" s="56" t="s">
        <v>7326</v>
      </c>
      <c r="L10497" s="90" t="str">
        <f t="shared" si="326"/>
        <v>NA</v>
      </c>
      <c r="M10497" s="90"/>
      <c r="O10497" s="91"/>
      <c r="P10497" s="56"/>
      <c r="Q10497" s="56"/>
      <c r="R10497" s="56"/>
      <c r="S10497" s="56"/>
      <c r="T10497" s="56" t="s">
        <v>51617</v>
      </c>
      <c r="U10497" s="56" t="s">
        <v>51618</v>
      </c>
      <c r="V10497" s="56" t="s">
        <v>51619</v>
      </c>
      <c r="W10497" s="56" t="s">
        <v>7820</v>
      </c>
      <c r="X10497" s="56" t="s">
        <v>11760</v>
      </c>
      <c r="Y10497" s="56"/>
      <c r="Z10497" s="56" t="s">
        <v>51614</v>
      </c>
      <c r="AA10497" s="56" t="s">
        <v>51615</v>
      </c>
      <c r="AB10497" s="56" t="s">
        <v>51620</v>
      </c>
      <c r="AC10497" s="56" t="s">
        <v>7326</v>
      </c>
      <c r="AD10497" s="90" t="str">
        <f t="shared" si="327"/>
        <v>NA</v>
      </c>
      <c r="AE10497" s="90"/>
      <c r="AF10497" s="90"/>
      <c r="AG10497" s="90"/>
    </row>
    <row r="10498" spans="1:33">
      <c r="A10498" s="56" t="s">
        <v>55726</v>
      </c>
      <c r="B10498" s="56" t="s">
        <v>55727</v>
      </c>
      <c r="C10498" s="56" t="s">
        <v>11210</v>
      </c>
      <c r="D10498" s="56" t="s">
        <v>7841</v>
      </c>
      <c r="E10498" s="56" t="s">
        <v>217</v>
      </c>
      <c r="F10498" s="56" t="s">
        <v>22</v>
      </c>
      <c r="G10498" s="56"/>
      <c r="H10498" s="56" t="s">
        <v>55728</v>
      </c>
      <c r="I10498" s="56" t="s">
        <v>55729</v>
      </c>
      <c r="J10498" s="56"/>
      <c r="K10498" s="56" t="s">
        <v>7326</v>
      </c>
      <c r="L10498" s="90" t="str">
        <f t="shared" si="326"/>
        <v>NA</v>
      </c>
      <c r="M10498" s="90"/>
      <c r="O10498" s="91"/>
      <c r="P10498" s="56"/>
      <c r="Q10498" s="56"/>
      <c r="R10498" s="56"/>
      <c r="S10498" s="56"/>
      <c r="T10498" s="56" t="s">
        <v>51621</v>
      </c>
      <c r="U10498" s="56" t="s">
        <v>51622</v>
      </c>
      <c r="V10498" s="56" t="s">
        <v>51623</v>
      </c>
      <c r="W10498" s="56" t="s">
        <v>7820</v>
      </c>
      <c r="X10498" s="56" t="s">
        <v>11760</v>
      </c>
      <c r="Y10498" s="56"/>
      <c r="Z10498" s="56" t="s">
        <v>51614</v>
      </c>
      <c r="AA10498" s="56" t="s">
        <v>51615</v>
      </c>
      <c r="AB10498" s="56" t="s">
        <v>51624</v>
      </c>
      <c r="AC10498" s="56" t="s">
        <v>7326</v>
      </c>
      <c r="AD10498" s="90" t="str">
        <f t="shared" si="327"/>
        <v>NA</v>
      </c>
      <c r="AE10498" s="90"/>
      <c r="AF10498" s="90"/>
      <c r="AG10498" s="90"/>
    </row>
    <row r="10499" spans="1:33">
      <c r="A10499" s="56" t="s">
        <v>55730</v>
      </c>
      <c r="B10499" s="56" t="s">
        <v>55731</v>
      </c>
      <c r="C10499" s="56" t="s">
        <v>11210</v>
      </c>
      <c r="D10499" s="56" t="s">
        <v>7841</v>
      </c>
      <c r="E10499" s="56" t="s">
        <v>6407</v>
      </c>
      <c r="F10499" s="56" t="s">
        <v>22</v>
      </c>
      <c r="G10499" s="56"/>
      <c r="H10499" s="56" t="s">
        <v>55732</v>
      </c>
      <c r="I10499" s="56" t="s">
        <v>55733</v>
      </c>
      <c r="J10499" s="56"/>
      <c r="K10499" s="56" t="s">
        <v>7326</v>
      </c>
      <c r="L10499" s="90" t="str">
        <f t="shared" ref="L10499:L10562" si="328">IF($P$3&lt;&gt;"",IF(ISNUMBER(SEARCH("*"&amp;$P$3&amp;"*", A10499)),A10499, IF(ISNUMBER(SEARCH("*"&amp;$P$3&amp;"*", H10499)),A10499, IF(ISNUMBER(SEARCH("*"&amp;$P$3&amp;"*", G10499)),A10499, IF(ISNUMBER(SEARCH("*"&amp;$P$3&amp;"*", J10499)),A10499,  IF(ISNUMBER(SEARCH("*"&amp;$P$3&amp;"*", E10499)),A10499, "NA"))))),"NA")</f>
        <v>NA</v>
      </c>
      <c r="M10499" s="90"/>
      <c r="O10499" s="91"/>
      <c r="P10499" s="56"/>
      <c r="Q10499" s="56"/>
      <c r="R10499" s="56"/>
      <c r="S10499" s="56"/>
      <c r="T10499" s="56" t="s">
        <v>51625</v>
      </c>
      <c r="U10499" s="56" t="s">
        <v>51626</v>
      </c>
      <c r="V10499" s="56" t="s">
        <v>51627</v>
      </c>
      <c r="W10499" s="56" t="s">
        <v>7820</v>
      </c>
      <c r="X10499" s="56" t="s">
        <v>11760</v>
      </c>
      <c r="Y10499" s="56"/>
      <c r="Z10499" s="56" t="s">
        <v>51628</v>
      </c>
      <c r="AA10499" s="56" t="s">
        <v>51615</v>
      </c>
      <c r="AB10499" s="56"/>
      <c r="AC10499" s="56" t="s">
        <v>7326</v>
      </c>
      <c r="AD10499" s="90" t="str">
        <f t="shared" ref="AD10499:AD10562" si="329">IF($P$19&lt;&gt;"",IF(ISNUMBER(SEARCH($P$19, V10499)),T10499, "NA"),"NA")</f>
        <v>NA</v>
      </c>
      <c r="AE10499" s="90"/>
      <c r="AF10499" s="90"/>
      <c r="AG10499" s="90"/>
    </row>
    <row r="10500" spans="1:33">
      <c r="A10500" s="56" t="s">
        <v>55734</v>
      </c>
      <c r="B10500" s="56" t="s">
        <v>55735</v>
      </c>
      <c r="C10500" s="56" t="s">
        <v>55736</v>
      </c>
      <c r="D10500" s="56" t="s">
        <v>7841</v>
      </c>
      <c r="E10500" s="56" t="s">
        <v>32494</v>
      </c>
      <c r="F10500" s="56" t="s">
        <v>22</v>
      </c>
      <c r="G10500" s="56"/>
      <c r="H10500" s="56" t="s">
        <v>55737</v>
      </c>
      <c r="I10500" s="56" t="s">
        <v>55738</v>
      </c>
      <c r="J10500" s="56"/>
      <c r="K10500" s="56" t="s">
        <v>7326</v>
      </c>
      <c r="L10500" s="90" t="str">
        <f t="shared" si="328"/>
        <v>NA</v>
      </c>
      <c r="M10500" s="90"/>
      <c r="O10500" s="91"/>
      <c r="P10500" s="56"/>
      <c r="Q10500" s="56"/>
      <c r="R10500" s="56"/>
      <c r="S10500" s="56"/>
      <c r="T10500" s="56" t="s">
        <v>51629</v>
      </c>
      <c r="U10500" s="56" t="s">
        <v>51630</v>
      </c>
      <c r="V10500" s="56" t="s">
        <v>51631</v>
      </c>
      <c r="W10500" s="56" t="s">
        <v>7820</v>
      </c>
      <c r="X10500" s="56" t="s">
        <v>11767</v>
      </c>
      <c r="Y10500" s="56"/>
      <c r="Z10500" s="56" t="s">
        <v>51632</v>
      </c>
      <c r="AA10500" s="56" t="s">
        <v>51633</v>
      </c>
      <c r="AB10500" s="56" t="s">
        <v>51634</v>
      </c>
      <c r="AC10500" s="56" t="s">
        <v>7326</v>
      </c>
      <c r="AD10500" s="90" t="str">
        <f t="shared" si="329"/>
        <v>NA</v>
      </c>
      <c r="AE10500" s="90"/>
      <c r="AF10500" s="90"/>
      <c r="AG10500" s="90"/>
    </row>
    <row r="10501" spans="1:33">
      <c r="A10501" s="56" t="s">
        <v>55739</v>
      </c>
      <c r="B10501" s="56" t="s">
        <v>55740</v>
      </c>
      <c r="C10501" s="56" t="s">
        <v>42129</v>
      </c>
      <c r="D10501" s="56" t="s">
        <v>7841</v>
      </c>
      <c r="E10501" s="56" t="s">
        <v>6472</v>
      </c>
      <c r="F10501" s="56" t="s">
        <v>22</v>
      </c>
      <c r="G10501" s="56"/>
      <c r="H10501" s="56" t="s">
        <v>55741</v>
      </c>
      <c r="I10501" s="56" t="s">
        <v>55742</v>
      </c>
      <c r="J10501" s="56" t="s">
        <v>55743</v>
      </c>
      <c r="K10501" s="56" t="s">
        <v>7326</v>
      </c>
      <c r="L10501" s="90" t="str">
        <f t="shared" si="328"/>
        <v>NA</v>
      </c>
      <c r="M10501" s="90"/>
      <c r="O10501" s="91"/>
      <c r="P10501" s="56"/>
      <c r="Q10501" s="56"/>
      <c r="R10501" s="56"/>
      <c r="S10501" s="56"/>
      <c r="T10501" s="56" t="s">
        <v>51635</v>
      </c>
      <c r="U10501" s="56" t="s">
        <v>51636</v>
      </c>
      <c r="V10501" s="56" t="s">
        <v>51631</v>
      </c>
      <c r="W10501" s="56" t="s">
        <v>7820</v>
      </c>
      <c r="X10501" s="56" t="s">
        <v>11767</v>
      </c>
      <c r="Y10501" s="56"/>
      <c r="Z10501" s="56" t="s">
        <v>51632</v>
      </c>
      <c r="AA10501" s="56" t="s">
        <v>51633</v>
      </c>
      <c r="AB10501" s="56" t="s">
        <v>51637</v>
      </c>
      <c r="AC10501" s="56" t="s">
        <v>7326</v>
      </c>
      <c r="AD10501" s="90" t="str">
        <f t="shared" si="329"/>
        <v>NA</v>
      </c>
      <c r="AE10501" s="90"/>
      <c r="AF10501" s="90"/>
      <c r="AG10501" s="90"/>
    </row>
    <row r="10502" spans="1:33">
      <c r="A10502" s="56" t="s">
        <v>55744</v>
      </c>
      <c r="B10502" s="56" t="s">
        <v>55745</v>
      </c>
      <c r="C10502" s="56" t="s">
        <v>53147</v>
      </c>
      <c r="D10502" s="56" t="s">
        <v>7841</v>
      </c>
      <c r="E10502" s="56" t="s">
        <v>55746</v>
      </c>
      <c r="F10502" s="56" t="s">
        <v>22</v>
      </c>
      <c r="G10502" s="56"/>
      <c r="H10502" s="56" t="s">
        <v>55747</v>
      </c>
      <c r="I10502" s="56" t="s">
        <v>55748</v>
      </c>
      <c r="J10502" s="56" t="s">
        <v>55749</v>
      </c>
      <c r="K10502" s="56" t="s">
        <v>7326</v>
      </c>
      <c r="L10502" s="90" t="str">
        <f t="shared" si="328"/>
        <v>NA</v>
      </c>
      <c r="M10502" s="90"/>
      <c r="O10502" s="91"/>
      <c r="P10502" s="56"/>
      <c r="Q10502" s="56"/>
      <c r="R10502" s="56"/>
      <c r="S10502" s="56"/>
      <c r="T10502" s="56" t="s">
        <v>51638</v>
      </c>
      <c r="U10502" s="56" t="s">
        <v>51639</v>
      </c>
      <c r="V10502" s="56" t="s">
        <v>51640</v>
      </c>
      <c r="W10502" s="56" t="s">
        <v>7820</v>
      </c>
      <c r="X10502" s="56" t="s">
        <v>11767</v>
      </c>
      <c r="Y10502" s="56"/>
      <c r="Z10502" s="56" t="s">
        <v>51632</v>
      </c>
      <c r="AA10502" s="56" t="s">
        <v>51633</v>
      </c>
      <c r="AB10502" s="56" t="s">
        <v>51641</v>
      </c>
      <c r="AC10502" s="56" t="s">
        <v>7326</v>
      </c>
      <c r="AD10502" s="90" t="str">
        <f t="shared" si="329"/>
        <v>NA</v>
      </c>
      <c r="AE10502" s="90"/>
      <c r="AF10502" s="90"/>
      <c r="AG10502" s="90"/>
    </row>
    <row r="10503" spans="1:33">
      <c r="A10503" s="56" t="s">
        <v>55750</v>
      </c>
      <c r="B10503" s="56" t="s">
        <v>55751</v>
      </c>
      <c r="C10503" s="56" t="s">
        <v>42129</v>
      </c>
      <c r="D10503" s="56" t="s">
        <v>7841</v>
      </c>
      <c r="E10503" s="56" t="s">
        <v>55752</v>
      </c>
      <c r="F10503" s="56" t="s">
        <v>22</v>
      </c>
      <c r="G10503" s="56"/>
      <c r="H10503" s="56" t="s">
        <v>55753</v>
      </c>
      <c r="I10503" s="56" t="s">
        <v>55754</v>
      </c>
      <c r="J10503" s="56" t="s">
        <v>55755</v>
      </c>
      <c r="K10503" s="56" t="s">
        <v>7326</v>
      </c>
      <c r="L10503" s="90" t="str">
        <f t="shared" si="328"/>
        <v>NA</v>
      </c>
      <c r="M10503" s="90"/>
      <c r="O10503" s="91"/>
      <c r="P10503" s="56"/>
      <c r="Q10503" s="56"/>
      <c r="R10503" s="56"/>
      <c r="S10503" s="56"/>
      <c r="T10503" s="56" t="s">
        <v>51642</v>
      </c>
      <c r="U10503" s="56" t="s">
        <v>51643</v>
      </c>
      <c r="V10503" s="56" t="s">
        <v>50918</v>
      </c>
      <c r="W10503" s="56" t="s">
        <v>7820</v>
      </c>
      <c r="X10503" s="56" t="s">
        <v>11767</v>
      </c>
      <c r="Y10503" s="56"/>
      <c r="Z10503" s="56" t="s">
        <v>51632</v>
      </c>
      <c r="AA10503" s="56" t="s">
        <v>51633</v>
      </c>
      <c r="AB10503" s="56"/>
      <c r="AC10503" s="56" t="s">
        <v>7326</v>
      </c>
      <c r="AD10503" s="90" t="str">
        <f t="shared" si="329"/>
        <v>NA</v>
      </c>
      <c r="AE10503" s="90"/>
      <c r="AF10503" s="90"/>
      <c r="AG10503" s="90"/>
    </row>
    <row r="10504" spans="1:33">
      <c r="A10504" s="56" t="s">
        <v>55756</v>
      </c>
      <c r="B10504" s="56" t="s">
        <v>55757</v>
      </c>
      <c r="C10504" s="56" t="s">
        <v>55758</v>
      </c>
      <c r="D10504" s="56" t="s">
        <v>7841</v>
      </c>
      <c r="E10504" s="56" t="s">
        <v>13402</v>
      </c>
      <c r="F10504" s="56" t="s">
        <v>22</v>
      </c>
      <c r="G10504" s="56"/>
      <c r="H10504" s="56" t="s">
        <v>55759</v>
      </c>
      <c r="I10504" s="56" t="s">
        <v>55760</v>
      </c>
      <c r="J10504" s="56" t="s">
        <v>55761</v>
      </c>
      <c r="K10504" s="56" t="s">
        <v>7326</v>
      </c>
      <c r="L10504" s="90" t="str">
        <f t="shared" si="328"/>
        <v>NA</v>
      </c>
      <c r="M10504" s="90"/>
      <c r="O10504" s="91"/>
      <c r="P10504" s="56"/>
      <c r="Q10504" s="56"/>
      <c r="R10504" s="56"/>
      <c r="S10504" s="56"/>
      <c r="T10504" s="56" t="s">
        <v>51644</v>
      </c>
      <c r="U10504" s="56" t="s">
        <v>51645</v>
      </c>
      <c r="V10504" s="56" t="s">
        <v>51646</v>
      </c>
      <c r="W10504" s="56" t="s">
        <v>7820</v>
      </c>
      <c r="X10504" s="56" t="s">
        <v>11767</v>
      </c>
      <c r="Y10504" s="56"/>
      <c r="Z10504" s="56" t="s">
        <v>51632</v>
      </c>
      <c r="AA10504" s="56" t="s">
        <v>51633</v>
      </c>
      <c r="AB10504" s="56" t="s">
        <v>51644</v>
      </c>
      <c r="AC10504" s="56" t="s">
        <v>7326</v>
      </c>
      <c r="AD10504" s="90" t="str">
        <f t="shared" si="329"/>
        <v>NA</v>
      </c>
      <c r="AE10504" s="90"/>
      <c r="AF10504" s="90"/>
      <c r="AG10504" s="90"/>
    </row>
    <row r="10505" spans="1:33">
      <c r="A10505" s="56" t="s">
        <v>55762</v>
      </c>
      <c r="B10505" s="56" t="s">
        <v>55763</v>
      </c>
      <c r="C10505" s="56" t="s">
        <v>55764</v>
      </c>
      <c r="D10505" s="56" t="s">
        <v>7841</v>
      </c>
      <c r="E10505" s="56" t="s">
        <v>6556</v>
      </c>
      <c r="F10505" s="56" t="s">
        <v>22</v>
      </c>
      <c r="G10505" s="56"/>
      <c r="H10505" s="56" t="s">
        <v>55765</v>
      </c>
      <c r="I10505" s="56" t="s">
        <v>55766</v>
      </c>
      <c r="J10505" s="56" t="s">
        <v>55767</v>
      </c>
      <c r="K10505" s="56" t="s">
        <v>7326</v>
      </c>
      <c r="L10505" s="90" t="str">
        <f t="shared" si="328"/>
        <v>NA</v>
      </c>
      <c r="M10505" s="90"/>
      <c r="O10505" s="91"/>
      <c r="P10505" s="56"/>
      <c r="Q10505" s="56"/>
      <c r="R10505" s="56"/>
      <c r="S10505" s="56"/>
      <c r="T10505" s="56" t="s">
        <v>51647</v>
      </c>
      <c r="U10505" s="56" t="s">
        <v>51648</v>
      </c>
      <c r="V10505" s="56" t="s">
        <v>51649</v>
      </c>
      <c r="W10505" s="56" t="s">
        <v>7820</v>
      </c>
      <c r="X10505" s="56" t="s">
        <v>11767</v>
      </c>
      <c r="Y10505" s="56"/>
      <c r="Z10505" s="56" t="s">
        <v>51650</v>
      </c>
      <c r="AA10505" s="56" t="s">
        <v>51633</v>
      </c>
      <c r="AB10505" s="56" t="s">
        <v>51651</v>
      </c>
      <c r="AC10505" s="56" t="s">
        <v>7326</v>
      </c>
      <c r="AD10505" s="90" t="str">
        <f t="shared" si="329"/>
        <v>NA</v>
      </c>
      <c r="AE10505" s="90"/>
      <c r="AF10505" s="90"/>
      <c r="AG10505" s="90"/>
    </row>
    <row r="10506" spans="1:33">
      <c r="A10506" s="56" t="s">
        <v>55768</v>
      </c>
      <c r="B10506" s="56" t="s">
        <v>55769</v>
      </c>
      <c r="C10506" s="56" t="s">
        <v>55770</v>
      </c>
      <c r="D10506" s="56" t="s">
        <v>7841</v>
      </c>
      <c r="E10506" s="56" t="s">
        <v>55771</v>
      </c>
      <c r="F10506" s="56" t="s">
        <v>22</v>
      </c>
      <c r="G10506" s="56"/>
      <c r="H10506" s="56" t="s">
        <v>55772</v>
      </c>
      <c r="I10506" s="56" t="s">
        <v>55773</v>
      </c>
      <c r="J10506" s="56" t="s">
        <v>55774</v>
      </c>
      <c r="K10506" s="56" t="s">
        <v>7326</v>
      </c>
      <c r="L10506" s="90" t="str">
        <f t="shared" si="328"/>
        <v>NA</v>
      </c>
      <c r="M10506" s="90"/>
      <c r="O10506" s="91"/>
      <c r="P10506" s="56"/>
      <c r="Q10506" s="56"/>
      <c r="R10506" s="56"/>
      <c r="S10506" s="56"/>
      <c r="T10506" s="56" t="s">
        <v>51652</v>
      </c>
      <c r="U10506" s="56" t="s">
        <v>51653</v>
      </c>
      <c r="V10506" s="56" t="s">
        <v>51654</v>
      </c>
      <c r="W10506" s="56" t="s">
        <v>7820</v>
      </c>
      <c r="X10506" s="56" t="s">
        <v>11767</v>
      </c>
      <c r="Y10506" s="56"/>
      <c r="Z10506" s="56" t="s">
        <v>51632</v>
      </c>
      <c r="AA10506" s="56" t="s">
        <v>51633</v>
      </c>
      <c r="AB10506" s="56" t="s">
        <v>51652</v>
      </c>
      <c r="AC10506" s="56" t="s">
        <v>7326</v>
      </c>
      <c r="AD10506" s="90" t="str">
        <f t="shared" si="329"/>
        <v>NA</v>
      </c>
      <c r="AE10506" s="90"/>
      <c r="AF10506" s="90"/>
      <c r="AG10506" s="90"/>
    </row>
    <row r="10507" spans="1:33">
      <c r="A10507" s="56" t="s">
        <v>55775</v>
      </c>
      <c r="B10507" s="56" t="s">
        <v>55776</v>
      </c>
      <c r="C10507" s="56" t="s">
        <v>55777</v>
      </c>
      <c r="D10507" s="56" t="s">
        <v>7841</v>
      </c>
      <c r="E10507" s="56" t="s">
        <v>32931</v>
      </c>
      <c r="F10507" s="56" t="s">
        <v>22</v>
      </c>
      <c r="G10507" s="56"/>
      <c r="H10507" s="56" t="s">
        <v>55778</v>
      </c>
      <c r="I10507" s="56" t="s">
        <v>55779</v>
      </c>
      <c r="J10507" s="56" t="s">
        <v>55775</v>
      </c>
      <c r="K10507" s="56" t="s">
        <v>7326</v>
      </c>
      <c r="L10507" s="90" t="str">
        <f t="shared" si="328"/>
        <v>NA</v>
      </c>
      <c r="M10507" s="90"/>
      <c r="O10507" s="91"/>
      <c r="P10507" s="56"/>
      <c r="Q10507" s="56"/>
      <c r="R10507" s="56"/>
      <c r="S10507" s="56"/>
      <c r="T10507" s="56" t="s">
        <v>51655</v>
      </c>
      <c r="U10507" s="56" t="s">
        <v>51656</v>
      </c>
      <c r="V10507" s="56" t="s">
        <v>51657</v>
      </c>
      <c r="W10507" s="56" t="s">
        <v>7820</v>
      </c>
      <c r="X10507" s="56" t="s">
        <v>3554</v>
      </c>
      <c r="Y10507" s="56"/>
      <c r="Z10507" s="56" t="s">
        <v>51658</v>
      </c>
      <c r="AA10507" s="56" t="s">
        <v>51659</v>
      </c>
      <c r="AB10507" s="56" t="s">
        <v>51655</v>
      </c>
      <c r="AC10507" s="56" t="s">
        <v>7326</v>
      </c>
      <c r="AD10507" s="90" t="str">
        <f t="shared" si="329"/>
        <v>NA</v>
      </c>
      <c r="AE10507" s="90"/>
      <c r="AF10507" s="90"/>
      <c r="AG10507" s="90"/>
    </row>
    <row r="10508" spans="1:33">
      <c r="A10508" s="56" t="s">
        <v>53934</v>
      </c>
      <c r="B10508" s="56" t="s">
        <v>55780</v>
      </c>
      <c r="C10508" s="56" t="s">
        <v>8264</v>
      </c>
      <c r="D10508" s="56" t="s">
        <v>7841</v>
      </c>
      <c r="E10508" s="56" t="s">
        <v>55781</v>
      </c>
      <c r="F10508" s="56" t="s">
        <v>22</v>
      </c>
      <c r="G10508" s="56"/>
      <c r="H10508" s="56" t="s">
        <v>55782</v>
      </c>
      <c r="I10508" s="56" t="s">
        <v>55783</v>
      </c>
      <c r="J10508" s="56" t="s">
        <v>53934</v>
      </c>
      <c r="K10508" s="56" t="s">
        <v>7326</v>
      </c>
      <c r="L10508" s="90" t="str">
        <f t="shared" si="328"/>
        <v>NA</v>
      </c>
      <c r="M10508" s="90"/>
      <c r="O10508" s="91"/>
      <c r="P10508" s="56"/>
      <c r="Q10508" s="56"/>
      <c r="R10508" s="56"/>
      <c r="S10508" s="56"/>
      <c r="T10508" s="56" t="s">
        <v>51660</v>
      </c>
      <c r="U10508" s="56" t="s">
        <v>51661</v>
      </c>
      <c r="V10508" s="56" t="s">
        <v>51552</v>
      </c>
      <c r="W10508" s="56" t="s">
        <v>7820</v>
      </c>
      <c r="X10508" s="56" t="s">
        <v>3554</v>
      </c>
      <c r="Y10508" s="56"/>
      <c r="Z10508" s="56" t="s">
        <v>51658</v>
      </c>
      <c r="AA10508" s="56" t="s">
        <v>51659</v>
      </c>
      <c r="AB10508" s="56" t="s">
        <v>51662</v>
      </c>
      <c r="AC10508" s="56" t="s">
        <v>7326</v>
      </c>
      <c r="AD10508" s="90" t="str">
        <f t="shared" si="329"/>
        <v>NA</v>
      </c>
      <c r="AE10508" s="90"/>
      <c r="AF10508" s="90"/>
      <c r="AG10508" s="90"/>
    </row>
    <row r="10509" spans="1:33">
      <c r="A10509" s="56" t="s">
        <v>55784</v>
      </c>
      <c r="B10509" s="56" t="s">
        <v>55785</v>
      </c>
      <c r="C10509" s="56" t="s">
        <v>8264</v>
      </c>
      <c r="D10509" s="56" t="s">
        <v>7841</v>
      </c>
      <c r="E10509" s="56" t="s">
        <v>6579</v>
      </c>
      <c r="F10509" s="56" t="s">
        <v>22</v>
      </c>
      <c r="G10509" s="56"/>
      <c r="H10509" s="56" t="s">
        <v>55786</v>
      </c>
      <c r="I10509" s="56" t="s">
        <v>55787</v>
      </c>
      <c r="J10509" s="56" t="s">
        <v>55788</v>
      </c>
      <c r="K10509" s="56" t="s">
        <v>7326</v>
      </c>
      <c r="L10509" s="90" t="str">
        <f t="shared" si="328"/>
        <v>NA</v>
      </c>
      <c r="M10509" s="90"/>
      <c r="O10509" s="91"/>
      <c r="P10509" s="56"/>
      <c r="Q10509" s="56"/>
      <c r="R10509" s="56"/>
      <c r="S10509" s="56"/>
      <c r="T10509" s="56" t="s">
        <v>51663</v>
      </c>
      <c r="U10509" s="56" t="s">
        <v>51664</v>
      </c>
      <c r="V10509" s="56" t="s">
        <v>51665</v>
      </c>
      <c r="W10509" s="56" t="s">
        <v>7820</v>
      </c>
      <c r="X10509" s="56" t="s">
        <v>3554</v>
      </c>
      <c r="Y10509" s="56"/>
      <c r="Z10509" s="56" t="s">
        <v>51658</v>
      </c>
      <c r="AA10509" s="56" t="s">
        <v>51659</v>
      </c>
      <c r="AB10509" s="56" t="s">
        <v>51663</v>
      </c>
      <c r="AC10509" s="56" t="s">
        <v>7326</v>
      </c>
      <c r="AD10509" s="90" t="str">
        <f t="shared" si="329"/>
        <v>NA</v>
      </c>
      <c r="AE10509" s="90"/>
      <c r="AF10509" s="90"/>
      <c r="AG10509" s="90"/>
    </row>
    <row r="10510" spans="1:33">
      <c r="A10510" s="56" t="s">
        <v>55789</v>
      </c>
      <c r="B10510" s="56" t="s">
        <v>55790</v>
      </c>
      <c r="C10510" s="56" t="s">
        <v>55791</v>
      </c>
      <c r="D10510" s="56" t="s">
        <v>7841</v>
      </c>
      <c r="E10510" s="56" t="s">
        <v>55792</v>
      </c>
      <c r="F10510" s="56" t="s">
        <v>22</v>
      </c>
      <c r="G10510" s="56"/>
      <c r="H10510" s="56" t="s">
        <v>55793</v>
      </c>
      <c r="I10510" s="56" t="s">
        <v>55794</v>
      </c>
      <c r="J10510" s="56" t="s">
        <v>55795</v>
      </c>
      <c r="K10510" s="56" t="s">
        <v>7326</v>
      </c>
      <c r="L10510" s="90" t="str">
        <f t="shared" si="328"/>
        <v>NA</v>
      </c>
      <c r="M10510" s="90"/>
      <c r="O10510" s="91"/>
      <c r="P10510" s="56"/>
      <c r="Q10510" s="56"/>
      <c r="R10510" s="56"/>
      <c r="S10510" s="56"/>
      <c r="T10510" s="56" t="s">
        <v>51666</v>
      </c>
      <c r="U10510" s="56" t="s">
        <v>51667</v>
      </c>
      <c r="V10510" s="56" t="s">
        <v>51668</v>
      </c>
      <c r="W10510" s="56" t="s">
        <v>7820</v>
      </c>
      <c r="X10510" s="56" t="s">
        <v>3554</v>
      </c>
      <c r="Y10510" s="56"/>
      <c r="Z10510" s="56" t="s">
        <v>51658</v>
      </c>
      <c r="AA10510" s="56" t="s">
        <v>51659</v>
      </c>
      <c r="AB10510" s="56" t="s">
        <v>51666</v>
      </c>
      <c r="AC10510" s="56" t="s">
        <v>7326</v>
      </c>
      <c r="AD10510" s="90" t="str">
        <f t="shared" si="329"/>
        <v>NA</v>
      </c>
      <c r="AE10510" s="90"/>
      <c r="AF10510" s="90"/>
      <c r="AG10510" s="90"/>
    </row>
    <row r="10511" spans="1:33">
      <c r="A10511" s="56" t="s">
        <v>55796</v>
      </c>
      <c r="B10511" s="56" t="s">
        <v>55797</v>
      </c>
      <c r="C10511" s="56" t="s">
        <v>8264</v>
      </c>
      <c r="D10511" s="56" t="s">
        <v>7841</v>
      </c>
      <c r="E10511" s="56" t="s">
        <v>6592</v>
      </c>
      <c r="F10511" s="56" t="s">
        <v>22</v>
      </c>
      <c r="G10511" s="56"/>
      <c r="H10511" s="56" t="s">
        <v>55798</v>
      </c>
      <c r="I10511" s="56" t="s">
        <v>55799</v>
      </c>
      <c r="J10511" s="56" t="s">
        <v>55796</v>
      </c>
      <c r="K10511" s="56" t="s">
        <v>7326</v>
      </c>
      <c r="L10511" s="90" t="str">
        <f t="shared" si="328"/>
        <v>NA</v>
      </c>
      <c r="M10511" s="90"/>
      <c r="O10511" s="91"/>
      <c r="P10511" s="56"/>
      <c r="Q10511" s="56"/>
      <c r="R10511" s="56"/>
      <c r="S10511" s="56"/>
      <c r="T10511" s="56" t="s">
        <v>51669</v>
      </c>
      <c r="U10511" s="56" t="s">
        <v>51670</v>
      </c>
      <c r="V10511" s="56" t="s">
        <v>51671</v>
      </c>
      <c r="W10511" s="56" t="s">
        <v>7820</v>
      </c>
      <c r="X10511" s="56" t="s">
        <v>3554</v>
      </c>
      <c r="Y10511" s="56"/>
      <c r="Z10511" s="56" t="s">
        <v>51658</v>
      </c>
      <c r="AA10511" s="56" t="s">
        <v>51659</v>
      </c>
      <c r="AB10511" s="56" t="s">
        <v>51669</v>
      </c>
      <c r="AC10511" s="56" t="s">
        <v>7326</v>
      </c>
      <c r="AD10511" s="90" t="str">
        <f t="shared" si="329"/>
        <v>NA</v>
      </c>
      <c r="AE10511" s="90"/>
      <c r="AF10511" s="90"/>
      <c r="AG10511" s="90"/>
    </row>
    <row r="10512" spans="1:33">
      <c r="A10512" s="56" t="s">
        <v>55800</v>
      </c>
      <c r="B10512" s="56" t="s">
        <v>55801</v>
      </c>
      <c r="C10512" s="56" t="s">
        <v>50885</v>
      </c>
      <c r="D10512" s="56" t="s">
        <v>7841</v>
      </c>
      <c r="E10512" s="56" t="s">
        <v>6592</v>
      </c>
      <c r="F10512" s="56" t="s">
        <v>22</v>
      </c>
      <c r="G10512" s="56"/>
      <c r="H10512" s="56" t="s">
        <v>55798</v>
      </c>
      <c r="I10512" s="56" t="s">
        <v>55799</v>
      </c>
      <c r="J10512" s="56" t="s">
        <v>55800</v>
      </c>
      <c r="K10512" s="56" t="s">
        <v>7326</v>
      </c>
      <c r="L10512" s="90" t="str">
        <f t="shared" si="328"/>
        <v>NA</v>
      </c>
      <c r="M10512" s="90"/>
      <c r="O10512" s="91"/>
      <c r="P10512" s="56"/>
      <c r="Q10512" s="56"/>
      <c r="R10512" s="56"/>
      <c r="S10512" s="56"/>
      <c r="T10512" s="56" t="s">
        <v>51672</v>
      </c>
      <c r="U10512" s="56" t="s">
        <v>51673</v>
      </c>
      <c r="V10512" s="56" t="s">
        <v>51674</v>
      </c>
      <c r="W10512" s="56" t="s">
        <v>7820</v>
      </c>
      <c r="X10512" s="56" t="s">
        <v>3554</v>
      </c>
      <c r="Y10512" s="56"/>
      <c r="Z10512" s="56" t="s">
        <v>51658</v>
      </c>
      <c r="AA10512" s="56" t="s">
        <v>51659</v>
      </c>
      <c r="AB10512" s="56" t="s">
        <v>51675</v>
      </c>
      <c r="AC10512" s="56" t="s">
        <v>7326</v>
      </c>
      <c r="AD10512" s="90" t="str">
        <f t="shared" si="329"/>
        <v>NA</v>
      </c>
      <c r="AE10512" s="90"/>
      <c r="AF10512" s="90"/>
      <c r="AG10512" s="90"/>
    </row>
    <row r="10513" spans="1:33">
      <c r="A10513" s="56" t="s">
        <v>55802</v>
      </c>
      <c r="B10513" s="56" t="s">
        <v>55803</v>
      </c>
      <c r="C10513" s="56" t="s">
        <v>55804</v>
      </c>
      <c r="D10513" s="56" t="s">
        <v>7841</v>
      </c>
      <c r="E10513" s="56" t="s">
        <v>3231</v>
      </c>
      <c r="F10513" s="56" t="s">
        <v>22</v>
      </c>
      <c r="G10513" s="56"/>
      <c r="H10513" s="56" t="s">
        <v>55805</v>
      </c>
      <c r="I10513" s="56" t="s">
        <v>55806</v>
      </c>
      <c r="J10513" s="56" t="s">
        <v>55802</v>
      </c>
      <c r="K10513" s="56" t="s">
        <v>7326</v>
      </c>
      <c r="L10513" s="90" t="str">
        <f t="shared" si="328"/>
        <v>NA</v>
      </c>
      <c r="M10513" s="90"/>
      <c r="O10513" s="91"/>
      <c r="P10513" s="56"/>
      <c r="Q10513" s="56"/>
      <c r="R10513" s="56"/>
      <c r="S10513" s="56"/>
      <c r="T10513" s="56" t="s">
        <v>51676</v>
      </c>
      <c r="U10513" s="56" t="s">
        <v>51677</v>
      </c>
      <c r="V10513" s="56" t="s">
        <v>51678</v>
      </c>
      <c r="W10513" s="56" t="s">
        <v>7820</v>
      </c>
      <c r="X10513" s="56" t="s">
        <v>3568</v>
      </c>
      <c r="Y10513" s="56"/>
      <c r="Z10513" s="56" t="s">
        <v>51679</v>
      </c>
      <c r="AA10513" s="56" t="s">
        <v>51680</v>
      </c>
      <c r="AB10513" s="56" t="s">
        <v>51681</v>
      </c>
      <c r="AC10513" s="56" t="s">
        <v>7326</v>
      </c>
      <c r="AD10513" s="90" t="str">
        <f t="shared" si="329"/>
        <v>NA</v>
      </c>
      <c r="AE10513" s="90"/>
      <c r="AF10513" s="90"/>
      <c r="AG10513" s="90"/>
    </row>
    <row r="10514" spans="1:33">
      <c r="A10514" s="56" t="s">
        <v>55807</v>
      </c>
      <c r="B10514" s="56" t="s">
        <v>55808</v>
      </c>
      <c r="C10514" s="56" t="s">
        <v>53667</v>
      </c>
      <c r="D10514" s="56" t="s">
        <v>7841</v>
      </c>
      <c r="E10514" s="56" t="s">
        <v>3231</v>
      </c>
      <c r="F10514" s="56" t="s">
        <v>22</v>
      </c>
      <c r="G10514" s="56"/>
      <c r="H10514" s="56" t="s">
        <v>55805</v>
      </c>
      <c r="I10514" s="56" t="s">
        <v>55806</v>
      </c>
      <c r="J10514" s="56" t="s">
        <v>55809</v>
      </c>
      <c r="K10514" s="56" t="s">
        <v>7326</v>
      </c>
      <c r="L10514" s="90" t="str">
        <f t="shared" si="328"/>
        <v>NA</v>
      </c>
      <c r="M10514" s="90"/>
      <c r="O10514" s="91"/>
      <c r="P10514" s="56"/>
      <c r="Q10514" s="56"/>
      <c r="R10514" s="56"/>
      <c r="S10514" s="56"/>
      <c r="T10514" s="56" t="s">
        <v>51682</v>
      </c>
      <c r="U10514" s="56" t="s">
        <v>51683</v>
      </c>
      <c r="V10514" s="56" t="s">
        <v>51552</v>
      </c>
      <c r="W10514" s="56" t="s">
        <v>7820</v>
      </c>
      <c r="X10514" s="56" t="s">
        <v>3568</v>
      </c>
      <c r="Y10514" s="56"/>
      <c r="Z10514" s="56" t="s">
        <v>51679</v>
      </c>
      <c r="AA10514" s="56" t="s">
        <v>51680</v>
      </c>
      <c r="AB10514" s="56" t="s">
        <v>51682</v>
      </c>
      <c r="AC10514" s="56" t="s">
        <v>7326</v>
      </c>
      <c r="AD10514" s="90" t="str">
        <f t="shared" si="329"/>
        <v>NA</v>
      </c>
      <c r="AE10514" s="90"/>
      <c r="AF10514" s="90"/>
      <c r="AG10514" s="90"/>
    </row>
    <row r="10515" spans="1:33">
      <c r="A10515" s="56" t="s">
        <v>55810</v>
      </c>
      <c r="B10515" s="56" t="s">
        <v>55811</v>
      </c>
      <c r="C10515" s="56" t="s">
        <v>17998</v>
      </c>
      <c r="D10515" s="56" t="s">
        <v>7841</v>
      </c>
      <c r="E10515" s="56" t="s">
        <v>3231</v>
      </c>
      <c r="F10515" s="56" t="s">
        <v>22</v>
      </c>
      <c r="G10515" s="56"/>
      <c r="H10515" s="56" t="s">
        <v>55805</v>
      </c>
      <c r="I10515" s="56" t="s">
        <v>55806</v>
      </c>
      <c r="J10515" s="56" t="s">
        <v>55812</v>
      </c>
      <c r="K10515" s="56" t="s">
        <v>7326</v>
      </c>
      <c r="L10515" s="90" t="str">
        <f t="shared" si="328"/>
        <v>NA</v>
      </c>
      <c r="M10515" s="90"/>
      <c r="O10515" s="91"/>
      <c r="P10515" s="56"/>
      <c r="Q10515" s="56"/>
      <c r="R10515" s="56"/>
      <c r="S10515" s="56"/>
      <c r="T10515" s="56" t="s">
        <v>51684</v>
      </c>
      <c r="U10515" s="56" t="s">
        <v>51685</v>
      </c>
      <c r="V10515" s="56" t="s">
        <v>51686</v>
      </c>
      <c r="W10515" s="56" t="s">
        <v>7820</v>
      </c>
      <c r="X10515" s="56" t="s">
        <v>3568</v>
      </c>
      <c r="Y10515" s="56"/>
      <c r="Z10515" s="56" t="s">
        <v>51679</v>
      </c>
      <c r="AA10515" s="56" t="s">
        <v>51680</v>
      </c>
      <c r="AB10515" s="56"/>
      <c r="AC10515" s="56" t="s">
        <v>7326</v>
      </c>
      <c r="AD10515" s="90" t="str">
        <f t="shared" si="329"/>
        <v>NA</v>
      </c>
      <c r="AE10515" s="90"/>
      <c r="AF10515" s="90"/>
      <c r="AG10515" s="90"/>
    </row>
    <row r="10516" spans="1:33">
      <c r="A10516" s="56" t="s">
        <v>55813</v>
      </c>
      <c r="B10516" s="56" t="s">
        <v>55814</v>
      </c>
      <c r="C10516" s="56" t="s">
        <v>55815</v>
      </c>
      <c r="D10516" s="56" t="s">
        <v>7841</v>
      </c>
      <c r="E10516" s="56" t="s">
        <v>41155</v>
      </c>
      <c r="F10516" s="56" t="s">
        <v>22</v>
      </c>
      <c r="G10516" s="56"/>
      <c r="H10516" s="56" t="s">
        <v>55816</v>
      </c>
      <c r="I10516" s="56" t="s">
        <v>55817</v>
      </c>
      <c r="J10516" s="56" t="s">
        <v>55813</v>
      </c>
      <c r="K10516" s="56" t="s">
        <v>7326</v>
      </c>
      <c r="L10516" s="90" t="str">
        <f t="shared" si="328"/>
        <v>NA</v>
      </c>
      <c r="M10516" s="90"/>
      <c r="O10516" s="91"/>
      <c r="P10516" s="56"/>
      <c r="Q10516" s="56"/>
      <c r="R10516" s="56"/>
      <c r="S10516" s="56"/>
      <c r="T10516" s="56" t="s">
        <v>51687</v>
      </c>
      <c r="U10516" s="56" t="s">
        <v>51688</v>
      </c>
      <c r="V10516" s="56" t="s">
        <v>51689</v>
      </c>
      <c r="W10516" s="56" t="s">
        <v>7820</v>
      </c>
      <c r="X10516" s="56" t="s">
        <v>3568</v>
      </c>
      <c r="Y10516" s="56"/>
      <c r="Z10516" s="56" t="s">
        <v>51679</v>
      </c>
      <c r="AA10516" s="56" t="s">
        <v>51680</v>
      </c>
      <c r="AB10516" s="56"/>
      <c r="AC10516" s="56" t="s">
        <v>7326</v>
      </c>
      <c r="AD10516" s="90" t="str">
        <f t="shared" si="329"/>
        <v>NA</v>
      </c>
      <c r="AE10516" s="90"/>
      <c r="AF10516" s="90"/>
      <c r="AG10516" s="90"/>
    </row>
    <row r="10517" spans="1:33">
      <c r="A10517" s="56" t="s">
        <v>55818</v>
      </c>
      <c r="B10517" s="56" t="s">
        <v>55819</v>
      </c>
      <c r="C10517" s="56" t="s">
        <v>8264</v>
      </c>
      <c r="D10517" s="56" t="s">
        <v>7841</v>
      </c>
      <c r="E10517" s="56" t="s">
        <v>11327</v>
      </c>
      <c r="F10517" s="56" t="s">
        <v>22</v>
      </c>
      <c r="G10517" s="56"/>
      <c r="H10517" s="56" t="s">
        <v>55820</v>
      </c>
      <c r="I10517" s="56" t="s">
        <v>55821</v>
      </c>
      <c r="J10517" s="56" t="s">
        <v>55822</v>
      </c>
      <c r="K10517" s="56" t="s">
        <v>7326</v>
      </c>
      <c r="L10517" s="90" t="str">
        <f t="shared" si="328"/>
        <v>NA</v>
      </c>
      <c r="M10517" s="90"/>
      <c r="O10517" s="91"/>
      <c r="P10517" s="56"/>
      <c r="Q10517" s="56"/>
      <c r="R10517" s="56"/>
      <c r="S10517" s="56"/>
      <c r="T10517" s="56" t="s">
        <v>51690</v>
      </c>
      <c r="U10517" s="56" t="s">
        <v>51691</v>
      </c>
      <c r="V10517" s="56" t="s">
        <v>51692</v>
      </c>
      <c r="W10517" s="56" t="s">
        <v>7820</v>
      </c>
      <c r="X10517" s="56" t="s">
        <v>3568</v>
      </c>
      <c r="Y10517" s="56"/>
      <c r="Z10517" s="56" t="s">
        <v>51693</v>
      </c>
      <c r="AA10517" s="56" t="s">
        <v>51680</v>
      </c>
      <c r="AB10517" s="56" t="s">
        <v>51694</v>
      </c>
      <c r="AC10517" s="56" t="s">
        <v>7326</v>
      </c>
      <c r="AD10517" s="90" t="str">
        <f t="shared" si="329"/>
        <v>NA</v>
      </c>
      <c r="AE10517" s="90"/>
      <c r="AF10517" s="90"/>
      <c r="AG10517" s="90"/>
    </row>
    <row r="10518" spans="1:33">
      <c r="A10518" s="56" t="s">
        <v>55823</v>
      </c>
      <c r="B10518" s="56" t="s">
        <v>55824</v>
      </c>
      <c r="C10518" s="56" t="s">
        <v>55825</v>
      </c>
      <c r="D10518" s="56" t="s">
        <v>7841</v>
      </c>
      <c r="E10518" s="56" t="s">
        <v>11327</v>
      </c>
      <c r="F10518" s="56" t="s">
        <v>22</v>
      </c>
      <c r="G10518" s="56"/>
      <c r="H10518" s="56" t="s">
        <v>55820</v>
      </c>
      <c r="I10518" s="56" t="s">
        <v>55821</v>
      </c>
      <c r="J10518" s="56" t="s">
        <v>54298</v>
      </c>
      <c r="K10518" s="56" t="s">
        <v>7326</v>
      </c>
      <c r="L10518" s="90" t="str">
        <f t="shared" si="328"/>
        <v>NA</v>
      </c>
      <c r="M10518" s="90"/>
      <c r="O10518" s="91"/>
      <c r="P10518" s="56"/>
      <c r="Q10518" s="56"/>
      <c r="R10518" s="56"/>
      <c r="S10518" s="56"/>
      <c r="T10518" s="56" t="s">
        <v>51695</v>
      </c>
      <c r="U10518" s="56" t="s">
        <v>51696</v>
      </c>
      <c r="V10518" s="56" t="s">
        <v>51697</v>
      </c>
      <c r="W10518" s="56" t="s">
        <v>7820</v>
      </c>
      <c r="X10518" s="56" t="s">
        <v>3568</v>
      </c>
      <c r="Y10518" s="56"/>
      <c r="Z10518" s="56" t="s">
        <v>51679</v>
      </c>
      <c r="AA10518" s="56" t="s">
        <v>51680</v>
      </c>
      <c r="AB10518" s="56" t="s">
        <v>51698</v>
      </c>
      <c r="AC10518" s="56" t="s">
        <v>7326</v>
      </c>
      <c r="AD10518" s="90" t="str">
        <f t="shared" si="329"/>
        <v>NA</v>
      </c>
      <c r="AE10518" s="90"/>
      <c r="AF10518" s="90"/>
      <c r="AG10518" s="90"/>
    </row>
    <row r="10519" spans="1:33">
      <c r="A10519" s="56" t="s">
        <v>55826</v>
      </c>
      <c r="B10519" s="56" t="s">
        <v>55827</v>
      </c>
      <c r="C10519" s="56" t="s">
        <v>10060</v>
      </c>
      <c r="D10519" s="56" t="s">
        <v>7841</v>
      </c>
      <c r="E10519" s="56" t="s">
        <v>11334</v>
      </c>
      <c r="F10519" s="56" t="s">
        <v>22</v>
      </c>
      <c r="G10519" s="56"/>
      <c r="H10519" s="56" t="s">
        <v>55828</v>
      </c>
      <c r="I10519" s="56" t="s">
        <v>55829</v>
      </c>
      <c r="J10519" s="56" t="s">
        <v>55826</v>
      </c>
      <c r="K10519" s="56" t="s">
        <v>7326</v>
      </c>
      <c r="L10519" s="90" t="str">
        <f t="shared" si="328"/>
        <v>NA</v>
      </c>
      <c r="M10519" s="90"/>
      <c r="O10519" s="91"/>
      <c r="P10519" s="56"/>
      <c r="Q10519" s="56"/>
      <c r="R10519" s="56"/>
      <c r="S10519" s="56"/>
      <c r="T10519" s="56" t="s">
        <v>50981</v>
      </c>
      <c r="U10519" s="56" t="s">
        <v>51699</v>
      </c>
      <c r="V10519" s="56" t="s">
        <v>51700</v>
      </c>
      <c r="W10519" s="56" t="s">
        <v>7820</v>
      </c>
      <c r="X10519" s="56" t="s">
        <v>3568</v>
      </c>
      <c r="Y10519" s="56"/>
      <c r="Z10519" s="56" t="s">
        <v>51679</v>
      </c>
      <c r="AA10519" s="56" t="s">
        <v>51680</v>
      </c>
      <c r="AB10519" s="56" t="s">
        <v>50981</v>
      </c>
      <c r="AC10519" s="56" t="s">
        <v>7326</v>
      </c>
      <c r="AD10519" s="90" t="str">
        <f t="shared" si="329"/>
        <v>NA</v>
      </c>
      <c r="AE10519" s="90"/>
      <c r="AF10519" s="90"/>
      <c r="AG10519" s="90"/>
    </row>
    <row r="10520" spans="1:33">
      <c r="A10520" s="56" t="s">
        <v>55830</v>
      </c>
      <c r="B10520" s="56" t="s">
        <v>55831</v>
      </c>
      <c r="C10520" s="56" t="s">
        <v>55832</v>
      </c>
      <c r="D10520" s="56" t="s">
        <v>7841</v>
      </c>
      <c r="E10520" s="56" t="s">
        <v>654</v>
      </c>
      <c r="F10520" s="56" t="s">
        <v>22</v>
      </c>
      <c r="G10520" s="56"/>
      <c r="H10520" s="56" t="s">
        <v>55833</v>
      </c>
      <c r="I10520" s="56" t="s">
        <v>55834</v>
      </c>
      <c r="J10520" s="56" t="s">
        <v>55835</v>
      </c>
      <c r="K10520" s="56" t="s">
        <v>7326</v>
      </c>
      <c r="L10520" s="90" t="str">
        <f t="shared" si="328"/>
        <v>NA</v>
      </c>
      <c r="M10520" s="90"/>
      <c r="O10520" s="91"/>
      <c r="P10520" s="56"/>
      <c r="Q10520" s="56"/>
      <c r="R10520" s="56"/>
      <c r="S10520" s="56"/>
      <c r="T10520" s="56" t="s">
        <v>51580</v>
      </c>
      <c r="U10520" s="56" t="s">
        <v>51701</v>
      </c>
      <c r="V10520" s="56" t="s">
        <v>51702</v>
      </c>
      <c r="W10520" s="56" t="s">
        <v>7820</v>
      </c>
      <c r="X10520" s="56" t="s">
        <v>11774</v>
      </c>
      <c r="Y10520" s="56"/>
      <c r="Z10520" s="56" t="s">
        <v>51703</v>
      </c>
      <c r="AA10520" s="56" t="s">
        <v>51704</v>
      </c>
      <c r="AB10520" s="56" t="s">
        <v>51580</v>
      </c>
      <c r="AC10520" s="56" t="s">
        <v>7326</v>
      </c>
      <c r="AD10520" s="90" t="str">
        <f t="shared" si="329"/>
        <v>NA</v>
      </c>
      <c r="AE10520" s="90"/>
      <c r="AF10520" s="90"/>
      <c r="AG10520" s="90"/>
    </row>
    <row r="10521" spans="1:33">
      <c r="A10521" s="56" t="s">
        <v>55836</v>
      </c>
      <c r="B10521" s="56" t="s">
        <v>55837</v>
      </c>
      <c r="C10521" s="56" t="s">
        <v>53188</v>
      </c>
      <c r="D10521" s="56" t="s">
        <v>7841</v>
      </c>
      <c r="E10521" s="56" t="s">
        <v>6633</v>
      </c>
      <c r="F10521" s="56" t="s">
        <v>22</v>
      </c>
      <c r="G10521" s="56"/>
      <c r="H10521" s="56" t="s">
        <v>55838</v>
      </c>
      <c r="I10521" s="56" t="s">
        <v>55839</v>
      </c>
      <c r="J10521" s="56" t="s">
        <v>55836</v>
      </c>
      <c r="K10521" s="56" t="s">
        <v>7326</v>
      </c>
      <c r="L10521" s="90" t="str">
        <f t="shared" si="328"/>
        <v>NA</v>
      </c>
      <c r="M10521" s="90"/>
      <c r="O10521" s="91"/>
      <c r="P10521" s="56"/>
      <c r="Q10521" s="56"/>
      <c r="R10521" s="56"/>
      <c r="S10521" s="56"/>
      <c r="T10521" s="56" t="s">
        <v>51705</v>
      </c>
      <c r="U10521" s="56" t="s">
        <v>51706</v>
      </c>
      <c r="V10521" s="56" t="s">
        <v>51707</v>
      </c>
      <c r="W10521" s="56" t="s">
        <v>7820</v>
      </c>
      <c r="X10521" s="56" t="s">
        <v>11774</v>
      </c>
      <c r="Y10521" s="56"/>
      <c r="Z10521" s="56" t="s">
        <v>51703</v>
      </c>
      <c r="AA10521" s="56" t="s">
        <v>51704</v>
      </c>
      <c r="AB10521" s="56"/>
      <c r="AC10521" s="56" t="s">
        <v>7326</v>
      </c>
      <c r="AD10521" s="90" t="str">
        <f t="shared" si="329"/>
        <v>NA</v>
      </c>
      <c r="AE10521" s="90"/>
      <c r="AF10521" s="90"/>
      <c r="AG10521" s="90"/>
    </row>
    <row r="10522" spans="1:33">
      <c r="A10522" s="56" t="s">
        <v>55840</v>
      </c>
      <c r="B10522" s="56" t="s">
        <v>55841</v>
      </c>
      <c r="C10522" s="56" t="s">
        <v>8264</v>
      </c>
      <c r="D10522" s="56" t="s">
        <v>7841</v>
      </c>
      <c r="E10522" s="56" t="s">
        <v>6633</v>
      </c>
      <c r="F10522" s="56" t="s">
        <v>22</v>
      </c>
      <c r="G10522" s="56"/>
      <c r="H10522" s="56" t="s">
        <v>55838</v>
      </c>
      <c r="I10522" s="56" t="s">
        <v>55839</v>
      </c>
      <c r="J10522" s="56" t="s">
        <v>55840</v>
      </c>
      <c r="K10522" s="56" t="s">
        <v>7326</v>
      </c>
      <c r="L10522" s="90" t="str">
        <f t="shared" si="328"/>
        <v>NA</v>
      </c>
      <c r="M10522" s="90"/>
      <c r="O10522" s="91"/>
      <c r="P10522" s="56"/>
      <c r="Q10522" s="56"/>
      <c r="R10522" s="56"/>
      <c r="S10522" s="56"/>
      <c r="T10522" s="56" t="s">
        <v>51708</v>
      </c>
      <c r="U10522" s="56" t="s">
        <v>51709</v>
      </c>
      <c r="V10522" s="56" t="s">
        <v>51710</v>
      </c>
      <c r="W10522" s="56" t="s">
        <v>7820</v>
      </c>
      <c r="X10522" s="56" t="s">
        <v>11774</v>
      </c>
      <c r="Y10522" s="56"/>
      <c r="Z10522" s="56" t="s">
        <v>51703</v>
      </c>
      <c r="AA10522" s="56" t="s">
        <v>51704</v>
      </c>
      <c r="AB10522" s="56" t="s">
        <v>51708</v>
      </c>
      <c r="AC10522" s="56" t="s">
        <v>7326</v>
      </c>
      <c r="AD10522" s="90" t="str">
        <f t="shared" si="329"/>
        <v>NA</v>
      </c>
      <c r="AE10522" s="90"/>
      <c r="AF10522" s="90"/>
      <c r="AG10522" s="90"/>
    </row>
    <row r="10523" spans="1:33">
      <c r="A10523" s="56" t="s">
        <v>55842</v>
      </c>
      <c r="B10523" s="56" t="s">
        <v>55843</v>
      </c>
      <c r="C10523" s="56" t="s">
        <v>53182</v>
      </c>
      <c r="D10523" s="56" t="s">
        <v>7841</v>
      </c>
      <c r="E10523" s="56" t="s">
        <v>6646</v>
      </c>
      <c r="F10523" s="56" t="s">
        <v>22</v>
      </c>
      <c r="G10523" s="56"/>
      <c r="H10523" s="56" t="s">
        <v>55844</v>
      </c>
      <c r="I10523" s="56" t="s">
        <v>55845</v>
      </c>
      <c r="J10523" s="56" t="s">
        <v>55846</v>
      </c>
      <c r="K10523" s="56" t="s">
        <v>7326</v>
      </c>
      <c r="L10523" s="90" t="str">
        <f t="shared" si="328"/>
        <v>NA</v>
      </c>
      <c r="M10523" s="90"/>
      <c r="O10523" s="91"/>
      <c r="P10523" s="56"/>
      <c r="Q10523" s="56"/>
      <c r="R10523" s="56"/>
      <c r="S10523" s="56"/>
      <c r="T10523" s="56" t="s">
        <v>51711</v>
      </c>
      <c r="U10523" s="56" t="s">
        <v>51712</v>
      </c>
      <c r="V10523" s="56" t="s">
        <v>51713</v>
      </c>
      <c r="W10523" s="56" t="s">
        <v>7820</v>
      </c>
      <c r="X10523" s="56" t="s">
        <v>11774</v>
      </c>
      <c r="Y10523" s="56"/>
      <c r="Z10523" s="56" t="s">
        <v>51703</v>
      </c>
      <c r="AA10523" s="56" t="s">
        <v>51704</v>
      </c>
      <c r="AB10523" s="56" t="s">
        <v>51711</v>
      </c>
      <c r="AC10523" s="56" t="s">
        <v>7326</v>
      </c>
      <c r="AD10523" s="90" t="str">
        <f t="shared" si="329"/>
        <v>NA</v>
      </c>
      <c r="AE10523" s="90"/>
      <c r="AF10523" s="90"/>
      <c r="AG10523" s="90"/>
    </row>
    <row r="10524" spans="1:33">
      <c r="A10524" s="56" t="s">
        <v>55847</v>
      </c>
      <c r="B10524" s="56" t="s">
        <v>55848</v>
      </c>
      <c r="C10524" s="56" t="s">
        <v>55849</v>
      </c>
      <c r="D10524" s="56" t="s">
        <v>7841</v>
      </c>
      <c r="E10524" s="56" t="s">
        <v>6646</v>
      </c>
      <c r="F10524" s="56" t="s">
        <v>22</v>
      </c>
      <c r="G10524" s="56"/>
      <c r="H10524" s="56" t="s">
        <v>55844</v>
      </c>
      <c r="I10524" s="56" t="s">
        <v>55845</v>
      </c>
      <c r="J10524" s="56" t="s">
        <v>55847</v>
      </c>
      <c r="K10524" s="56" t="s">
        <v>7326</v>
      </c>
      <c r="L10524" s="90" t="str">
        <f t="shared" si="328"/>
        <v>NA</v>
      </c>
      <c r="M10524" s="90"/>
      <c r="O10524" s="91"/>
      <c r="P10524" s="56"/>
      <c r="Q10524" s="56"/>
      <c r="R10524" s="56"/>
      <c r="S10524" s="56"/>
      <c r="T10524" s="56" t="s">
        <v>51714</v>
      </c>
      <c r="U10524" s="56" t="s">
        <v>51715</v>
      </c>
      <c r="V10524" s="56" t="s">
        <v>51716</v>
      </c>
      <c r="W10524" s="56" t="s">
        <v>7820</v>
      </c>
      <c r="X10524" s="56" t="s">
        <v>11774</v>
      </c>
      <c r="Y10524" s="56"/>
      <c r="Z10524" s="56" t="s">
        <v>51703</v>
      </c>
      <c r="AA10524" s="56" t="s">
        <v>51704</v>
      </c>
      <c r="AB10524" s="56"/>
      <c r="AC10524" s="56" t="s">
        <v>7326</v>
      </c>
      <c r="AD10524" s="90" t="str">
        <f t="shared" si="329"/>
        <v>NA</v>
      </c>
      <c r="AE10524" s="90"/>
      <c r="AF10524" s="90"/>
      <c r="AG10524" s="90"/>
    </row>
    <row r="10525" spans="1:33">
      <c r="A10525" s="56" t="s">
        <v>55850</v>
      </c>
      <c r="B10525" s="56" t="s">
        <v>55851</v>
      </c>
      <c r="C10525" s="56" t="s">
        <v>17998</v>
      </c>
      <c r="D10525" s="56" t="s">
        <v>7841</v>
      </c>
      <c r="E10525" s="56" t="s">
        <v>33441</v>
      </c>
      <c r="F10525" s="56" t="s">
        <v>22</v>
      </c>
      <c r="G10525" s="56"/>
      <c r="H10525" s="56" t="s">
        <v>55852</v>
      </c>
      <c r="I10525" s="56" t="s">
        <v>55853</v>
      </c>
      <c r="J10525" s="56" t="s">
        <v>55854</v>
      </c>
      <c r="K10525" s="56" t="s">
        <v>7326</v>
      </c>
      <c r="L10525" s="90" t="str">
        <f t="shared" si="328"/>
        <v>NA</v>
      </c>
      <c r="M10525" s="90"/>
      <c r="O10525" s="91"/>
      <c r="P10525" s="56"/>
      <c r="Q10525" s="56"/>
      <c r="R10525" s="56"/>
      <c r="S10525" s="56"/>
      <c r="T10525" s="56" t="s">
        <v>51717</v>
      </c>
      <c r="U10525" s="56" t="s">
        <v>51718</v>
      </c>
      <c r="V10525" s="56" t="s">
        <v>51719</v>
      </c>
      <c r="W10525" s="56" t="s">
        <v>7820</v>
      </c>
      <c r="X10525" s="56" t="s">
        <v>34886</v>
      </c>
      <c r="Y10525" s="56"/>
      <c r="Z10525" s="56" t="s">
        <v>51720</v>
      </c>
      <c r="AA10525" s="56" t="s">
        <v>51721</v>
      </c>
      <c r="AB10525" s="56" t="s">
        <v>51717</v>
      </c>
      <c r="AC10525" s="56" t="s">
        <v>7326</v>
      </c>
      <c r="AD10525" s="90" t="str">
        <f t="shared" si="329"/>
        <v>NA</v>
      </c>
      <c r="AE10525" s="90"/>
      <c r="AF10525" s="90"/>
      <c r="AG10525" s="90"/>
    </row>
    <row r="10526" spans="1:33">
      <c r="A10526" s="56" t="s">
        <v>55855</v>
      </c>
      <c r="B10526" s="56" t="s">
        <v>55856</v>
      </c>
      <c r="C10526" s="56" t="s">
        <v>55857</v>
      </c>
      <c r="D10526" s="56" t="s">
        <v>7841</v>
      </c>
      <c r="E10526" s="56" t="s">
        <v>610</v>
      </c>
      <c r="F10526" s="56" t="s">
        <v>22</v>
      </c>
      <c r="G10526" s="56"/>
      <c r="H10526" s="56" t="s">
        <v>55858</v>
      </c>
      <c r="I10526" s="56" t="s">
        <v>55859</v>
      </c>
      <c r="J10526" s="56" t="s">
        <v>55860</v>
      </c>
      <c r="K10526" s="56" t="s">
        <v>7326</v>
      </c>
      <c r="L10526" s="90" t="str">
        <f t="shared" si="328"/>
        <v>NA</v>
      </c>
      <c r="M10526" s="90"/>
      <c r="O10526" s="91"/>
      <c r="P10526" s="56"/>
      <c r="Q10526" s="56"/>
      <c r="R10526" s="56"/>
      <c r="S10526" s="56"/>
      <c r="T10526" s="56" t="s">
        <v>51722</v>
      </c>
      <c r="U10526" s="56" t="s">
        <v>51723</v>
      </c>
      <c r="V10526" s="56" t="s">
        <v>51724</v>
      </c>
      <c r="W10526" s="56" t="s">
        <v>7820</v>
      </c>
      <c r="X10526" s="56" t="s">
        <v>34886</v>
      </c>
      <c r="Y10526" s="56"/>
      <c r="Z10526" s="56" t="s">
        <v>51720</v>
      </c>
      <c r="AA10526" s="56" t="s">
        <v>51721</v>
      </c>
      <c r="AB10526" s="56" t="s">
        <v>51725</v>
      </c>
      <c r="AC10526" s="56" t="s">
        <v>7326</v>
      </c>
      <c r="AD10526" s="90" t="str">
        <f t="shared" si="329"/>
        <v>NA</v>
      </c>
      <c r="AE10526" s="90"/>
      <c r="AF10526" s="90"/>
      <c r="AG10526" s="90"/>
    </row>
    <row r="10527" spans="1:33">
      <c r="A10527" s="56" t="s">
        <v>55861</v>
      </c>
      <c r="B10527" s="56" t="s">
        <v>55862</v>
      </c>
      <c r="C10527" s="56" t="s">
        <v>55857</v>
      </c>
      <c r="D10527" s="56" t="s">
        <v>7841</v>
      </c>
      <c r="E10527" s="56" t="s">
        <v>6767</v>
      </c>
      <c r="F10527" s="56" t="s">
        <v>22</v>
      </c>
      <c r="G10527" s="56"/>
      <c r="H10527" s="56" t="s">
        <v>55863</v>
      </c>
      <c r="I10527" s="56" t="s">
        <v>55864</v>
      </c>
      <c r="J10527" s="56" t="s">
        <v>55865</v>
      </c>
      <c r="K10527" s="56" t="s">
        <v>7326</v>
      </c>
      <c r="L10527" s="90" t="str">
        <f t="shared" si="328"/>
        <v>NA</v>
      </c>
      <c r="M10527" s="90"/>
      <c r="O10527" s="91"/>
      <c r="P10527" s="56"/>
      <c r="Q10527" s="56"/>
      <c r="R10527" s="56"/>
      <c r="S10527" s="56"/>
      <c r="T10527" s="56" t="s">
        <v>51726</v>
      </c>
      <c r="U10527" s="56" t="s">
        <v>51727</v>
      </c>
      <c r="V10527" s="56" t="s">
        <v>51728</v>
      </c>
      <c r="W10527" s="56" t="s">
        <v>7820</v>
      </c>
      <c r="X10527" s="56" t="s">
        <v>34886</v>
      </c>
      <c r="Y10527" s="56"/>
      <c r="Z10527" s="56" t="s">
        <v>51720</v>
      </c>
      <c r="AA10527" s="56" t="s">
        <v>51721</v>
      </c>
      <c r="AB10527" s="56"/>
      <c r="AC10527" s="56" t="s">
        <v>7326</v>
      </c>
      <c r="AD10527" s="90" t="str">
        <f t="shared" si="329"/>
        <v>NA</v>
      </c>
      <c r="AE10527" s="90"/>
      <c r="AF10527" s="90"/>
      <c r="AG10527" s="90"/>
    </row>
    <row r="10528" spans="1:33">
      <c r="A10528" s="56" t="s">
        <v>55866</v>
      </c>
      <c r="B10528" s="56" t="s">
        <v>55867</v>
      </c>
      <c r="C10528" s="56" t="s">
        <v>55868</v>
      </c>
      <c r="D10528" s="56" t="s">
        <v>7841</v>
      </c>
      <c r="E10528" s="56" t="s">
        <v>13843</v>
      </c>
      <c r="F10528" s="56" t="s">
        <v>22</v>
      </c>
      <c r="G10528" s="56"/>
      <c r="H10528" s="56" t="s">
        <v>55869</v>
      </c>
      <c r="I10528" s="56" t="s">
        <v>55870</v>
      </c>
      <c r="J10528" s="56" t="s">
        <v>55871</v>
      </c>
      <c r="K10528" s="56" t="s">
        <v>7326</v>
      </c>
      <c r="L10528" s="90" t="str">
        <f t="shared" si="328"/>
        <v>NA</v>
      </c>
      <c r="M10528" s="90"/>
      <c r="O10528" s="91"/>
      <c r="P10528" s="56"/>
      <c r="Q10528" s="56"/>
      <c r="R10528" s="56"/>
      <c r="S10528" s="56"/>
      <c r="T10528" s="56" t="s">
        <v>51729</v>
      </c>
      <c r="U10528" s="56" t="s">
        <v>51730</v>
      </c>
      <c r="V10528" s="56" t="s">
        <v>51731</v>
      </c>
      <c r="W10528" s="56" t="s">
        <v>7820</v>
      </c>
      <c r="X10528" s="56" t="s">
        <v>7831</v>
      </c>
      <c r="Y10528" s="56"/>
      <c r="Z10528" s="56" t="s">
        <v>51732</v>
      </c>
      <c r="AA10528" s="56" t="s">
        <v>7833</v>
      </c>
      <c r="AB10528" s="56"/>
      <c r="AC10528" s="56" t="s">
        <v>7326</v>
      </c>
      <c r="AD10528" s="90" t="str">
        <f t="shared" si="329"/>
        <v>NA</v>
      </c>
      <c r="AE10528" s="90"/>
      <c r="AF10528" s="90"/>
      <c r="AG10528" s="90"/>
    </row>
    <row r="10529" spans="1:33">
      <c r="A10529" s="56" t="s">
        <v>55872</v>
      </c>
      <c r="B10529" s="56" t="s">
        <v>55873</v>
      </c>
      <c r="C10529" s="56" t="s">
        <v>55874</v>
      </c>
      <c r="D10529" s="56" t="s">
        <v>7841</v>
      </c>
      <c r="E10529" s="56" t="s">
        <v>33625</v>
      </c>
      <c r="F10529" s="56" t="s">
        <v>22</v>
      </c>
      <c r="G10529" s="56"/>
      <c r="H10529" s="56" t="s">
        <v>55875</v>
      </c>
      <c r="I10529" s="56" t="s">
        <v>55876</v>
      </c>
      <c r="J10529" s="56" t="s">
        <v>55872</v>
      </c>
      <c r="K10529" s="56" t="s">
        <v>7326</v>
      </c>
      <c r="L10529" s="90" t="str">
        <f t="shared" si="328"/>
        <v>NA</v>
      </c>
      <c r="M10529" s="90"/>
      <c r="O10529" s="91"/>
      <c r="P10529" s="56"/>
      <c r="Q10529" s="56"/>
      <c r="R10529" s="56"/>
      <c r="S10529" s="56"/>
      <c r="T10529" s="56" t="s">
        <v>51733</v>
      </c>
      <c r="U10529" s="56" t="s">
        <v>51734</v>
      </c>
      <c r="V10529" s="56" t="s">
        <v>51735</v>
      </c>
      <c r="W10529" s="56" t="s">
        <v>7820</v>
      </c>
      <c r="X10529" s="56" t="s">
        <v>7831</v>
      </c>
      <c r="Y10529" s="56"/>
      <c r="Z10529" s="56" t="s">
        <v>51732</v>
      </c>
      <c r="AA10529" s="56" t="s">
        <v>7833</v>
      </c>
      <c r="AB10529" s="56"/>
      <c r="AC10529" s="56" t="s">
        <v>7326</v>
      </c>
      <c r="AD10529" s="90" t="str">
        <f t="shared" si="329"/>
        <v>NA</v>
      </c>
      <c r="AE10529" s="90"/>
      <c r="AF10529" s="90"/>
      <c r="AG10529" s="90"/>
    </row>
    <row r="10530" spans="1:33">
      <c r="A10530" s="56" t="s">
        <v>55877</v>
      </c>
      <c r="B10530" s="56" t="s">
        <v>55878</v>
      </c>
      <c r="C10530" s="56" t="s">
        <v>10060</v>
      </c>
      <c r="D10530" s="56" t="s">
        <v>7841</v>
      </c>
      <c r="E10530" s="56" t="s">
        <v>55879</v>
      </c>
      <c r="F10530" s="56" t="s">
        <v>22</v>
      </c>
      <c r="G10530" s="56"/>
      <c r="H10530" s="56" t="s">
        <v>55880</v>
      </c>
      <c r="I10530" s="56" t="s">
        <v>55881</v>
      </c>
      <c r="J10530" s="56" t="s">
        <v>55877</v>
      </c>
      <c r="K10530" s="56" t="s">
        <v>7326</v>
      </c>
      <c r="L10530" s="90" t="str">
        <f t="shared" si="328"/>
        <v>NA</v>
      </c>
      <c r="M10530" s="90"/>
      <c r="O10530" s="91"/>
      <c r="P10530" s="56"/>
      <c r="Q10530" s="56"/>
      <c r="R10530" s="56"/>
      <c r="S10530" s="56"/>
      <c r="T10530" s="56" t="s">
        <v>51736</v>
      </c>
      <c r="U10530" s="56" t="s">
        <v>51737</v>
      </c>
      <c r="V10530" s="56" t="s">
        <v>51738</v>
      </c>
      <c r="W10530" s="56" t="s">
        <v>7820</v>
      </c>
      <c r="X10530" s="56" t="s">
        <v>34893</v>
      </c>
      <c r="Y10530" s="56"/>
      <c r="Z10530" s="56" t="s">
        <v>51739</v>
      </c>
      <c r="AA10530" s="56" t="s">
        <v>51740</v>
      </c>
      <c r="AB10530" s="56" t="s">
        <v>51736</v>
      </c>
      <c r="AC10530" s="56" t="s">
        <v>7326</v>
      </c>
      <c r="AD10530" s="90" t="str">
        <f t="shared" si="329"/>
        <v>NA</v>
      </c>
      <c r="AE10530" s="90"/>
      <c r="AF10530" s="90"/>
      <c r="AG10530" s="90"/>
    </row>
    <row r="10531" spans="1:33">
      <c r="A10531" s="56" t="s">
        <v>55882</v>
      </c>
      <c r="B10531" s="56" t="s">
        <v>55883</v>
      </c>
      <c r="C10531" s="56" t="s">
        <v>55884</v>
      </c>
      <c r="D10531" s="56" t="s">
        <v>7841</v>
      </c>
      <c r="E10531" s="56" t="s">
        <v>55885</v>
      </c>
      <c r="F10531" s="56" t="s">
        <v>22</v>
      </c>
      <c r="G10531" s="56"/>
      <c r="H10531" s="56" t="s">
        <v>55886</v>
      </c>
      <c r="I10531" s="56" t="s">
        <v>55887</v>
      </c>
      <c r="J10531" s="56"/>
      <c r="K10531" s="56" t="s">
        <v>7326</v>
      </c>
      <c r="L10531" s="90" t="str">
        <f t="shared" si="328"/>
        <v>NA</v>
      </c>
      <c r="M10531" s="90"/>
      <c r="O10531" s="91"/>
      <c r="P10531" s="56"/>
      <c r="Q10531" s="56"/>
      <c r="R10531" s="56"/>
      <c r="S10531" s="56"/>
      <c r="T10531" s="56" t="s">
        <v>51741</v>
      </c>
      <c r="U10531" s="56" t="s">
        <v>51742</v>
      </c>
      <c r="V10531" s="56" t="s">
        <v>51738</v>
      </c>
      <c r="W10531" s="56" t="s">
        <v>7820</v>
      </c>
      <c r="X10531" s="56" t="s">
        <v>34893</v>
      </c>
      <c r="Y10531" s="56"/>
      <c r="Z10531" s="56" t="s">
        <v>51739</v>
      </c>
      <c r="AA10531" s="56" t="s">
        <v>51740</v>
      </c>
      <c r="AB10531" s="56" t="s">
        <v>51743</v>
      </c>
      <c r="AC10531" s="56" t="s">
        <v>7326</v>
      </c>
      <c r="AD10531" s="90" t="str">
        <f t="shared" si="329"/>
        <v>NA</v>
      </c>
      <c r="AE10531" s="90"/>
      <c r="AF10531" s="90"/>
      <c r="AG10531" s="90"/>
    </row>
    <row r="10532" spans="1:33">
      <c r="A10532" s="56" t="s">
        <v>55888</v>
      </c>
      <c r="B10532" s="56" t="s">
        <v>55889</v>
      </c>
      <c r="C10532" s="56" t="s">
        <v>55890</v>
      </c>
      <c r="D10532" s="56" t="s">
        <v>7841</v>
      </c>
      <c r="E10532" s="56" t="s">
        <v>125</v>
      </c>
      <c r="F10532" s="56" t="s">
        <v>22</v>
      </c>
      <c r="G10532" s="56"/>
      <c r="H10532" s="56" t="s">
        <v>55891</v>
      </c>
      <c r="I10532" s="56" t="s">
        <v>55892</v>
      </c>
      <c r="J10532" s="56" t="s">
        <v>55888</v>
      </c>
      <c r="K10532" s="56" t="s">
        <v>7326</v>
      </c>
      <c r="L10532" s="90" t="str">
        <f t="shared" si="328"/>
        <v>NA</v>
      </c>
      <c r="M10532" s="90"/>
      <c r="O10532" s="91"/>
      <c r="P10532" s="56"/>
      <c r="Q10532" s="56"/>
      <c r="R10532" s="56"/>
      <c r="S10532" s="56"/>
      <c r="T10532" s="56" t="s">
        <v>51744</v>
      </c>
      <c r="U10532" s="56" t="s">
        <v>51745</v>
      </c>
      <c r="V10532" s="56" t="s">
        <v>51738</v>
      </c>
      <c r="W10532" s="56" t="s">
        <v>7820</v>
      </c>
      <c r="X10532" s="56" t="s">
        <v>34893</v>
      </c>
      <c r="Y10532" s="56"/>
      <c r="Z10532" s="56" t="s">
        <v>51739</v>
      </c>
      <c r="AA10532" s="56" t="s">
        <v>51740</v>
      </c>
      <c r="AB10532" s="56" t="s">
        <v>51746</v>
      </c>
      <c r="AC10532" s="56" t="s">
        <v>7326</v>
      </c>
      <c r="AD10532" s="90" t="str">
        <f t="shared" si="329"/>
        <v>NA</v>
      </c>
      <c r="AE10532" s="90"/>
      <c r="AF10532" s="90"/>
      <c r="AG10532" s="90"/>
    </row>
    <row r="10533" spans="1:33">
      <c r="A10533" s="56" t="s">
        <v>55893</v>
      </c>
      <c r="B10533" s="56" t="s">
        <v>55894</v>
      </c>
      <c r="C10533" s="56" t="s">
        <v>53618</v>
      </c>
      <c r="D10533" s="56" t="s">
        <v>7841</v>
      </c>
      <c r="E10533" s="56" t="s">
        <v>55895</v>
      </c>
      <c r="F10533" s="56" t="s">
        <v>22</v>
      </c>
      <c r="G10533" s="56"/>
      <c r="H10533" s="56" t="s">
        <v>55896</v>
      </c>
      <c r="I10533" s="56" t="s">
        <v>55897</v>
      </c>
      <c r="J10533" s="56" t="s">
        <v>55893</v>
      </c>
      <c r="K10533" s="56" t="s">
        <v>7326</v>
      </c>
      <c r="L10533" s="90" t="str">
        <f t="shared" si="328"/>
        <v>NA</v>
      </c>
      <c r="M10533" s="90"/>
      <c r="O10533" s="91"/>
      <c r="P10533" s="56"/>
      <c r="Q10533" s="56"/>
      <c r="R10533" s="56"/>
      <c r="S10533" s="56"/>
      <c r="T10533" s="56" t="s">
        <v>51747</v>
      </c>
      <c r="U10533" s="56" t="s">
        <v>51748</v>
      </c>
      <c r="V10533" s="56" t="s">
        <v>51738</v>
      </c>
      <c r="W10533" s="56" t="s">
        <v>7820</v>
      </c>
      <c r="X10533" s="56" t="s">
        <v>34893</v>
      </c>
      <c r="Y10533" s="56"/>
      <c r="Z10533" s="56" t="s">
        <v>51739</v>
      </c>
      <c r="AA10533" s="56" t="s">
        <v>51740</v>
      </c>
      <c r="AB10533" s="56" t="s">
        <v>51747</v>
      </c>
      <c r="AC10533" s="56" t="s">
        <v>7326</v>
      </c>
      <c r="AD10533" s="90" t="str">
        <f t="shared" si="329"/>
        <v>NA</v>
      </c>
      <c r="AE10533" s="90"/>
      <c r="AF10533" s="90"/>
      <c r="AG10533" s="90"/>
    </row>
    <row r="10534" spans="1:33">
      <c r="A10534" s="56" t="s">
        <v>55898</v>
      </c>
      <c r="B10534" s="56" t="s">
        <v>55899</v>
      </c>
      <c r="C10534" s="56" t="s">
        <v>53635</v>
      </c>
      <c r="D10534" s="56" t="s">
        <v>7841</v>
      </c>
      <c r="E10534" s="56" t="s">
        <v>7292</v>
      </c>
      <c r="F10534" s="56" t="s">
        <v>22</v>
      </c>
      <c r="G10534" s="56"/>
      <c r="H10534" s="56" t="s">
        <v>55900</v>
      </c>
      <c r="I10534" s="56" t="s">
        <v>55901</v>
      </c>
      <c r="J10534" s="56" t="s">
        <v>55898</v>
      </c>
      <c r="K10534" s="56" t="s">
        <v>7326</v>
      </c>
      <c r="L10534" s="90" t="str">
        <f t="shared" si="328"/>
        <v>NA</v>
      </c>
      <c r="M10534" s="90"/>
      <c r="O10534" s="91"/>
      <c r="P10534" s="56"/>
      <c r="Q10534" s="56"/>
      <c r="R10534" s="56"/>
      <c r="S10534" s="56"/>
      <c r="T10534" s="56" t="s">
        <v>51749</v>
      </c>
      <c r="U10534" s="56" t="s">
        <v>51750</v>
      </c>
      <c r="V10534" s="56" t="s">
        <v>51751</v>
      </c>
      <c r="W10534" s="56" t="s">
        <v>7820</v>
      </c>
      <c r="X10534" s="56" t="s">
        <v>34893</v>
      </c>
      <c r="Y10534" s="56"/>
      <c r="Z10534" s="56" t="s">
        <v>51739</v>
      </c>
      <c r="AA10534" s="56" t="s">
        <v>51740</v>
      </c>
      <c r="AB10534" s="56" t="s">
        <v>51749</v>
      </c>
      <c r="AC10534" s="56" t="s">
        <v>7326</v>
      </c>
      <c r="AD10534" s="90" t="str">
        <f t="shared" si="329"/>
        <v>NA</v>
      </c>
      <c r="AE10534" s="90"/>
      <c r="AF10534" s="90"/>
      <c r="AG10534" s="90"/>
    </row>
    <row r="10535" spans="1:33">
      <c r="A10535" s="56" t="s">
        <v>55902</v>
      </c>
      <c r="B10535" s="56" t="s">
        <v>55903</v>
      </c>
      <c r="C10535" s="56" t="s">
        <v>42892</v>
      </c>
      <c r="D10535" s="56" t="s">
        <v>7841</v>
      </c>
      <c r="E10535" s="56" t="s">
        <v>207</v>
      </c>
      <c r="F10535" s="56" t="s">
        <v>22</v>
      </c>
      <c r="G10535" s="56"/>
      <c r="H10535" s="56" t="s">
        <v>55904</v>
      </c>
      <c r="I10535" s="56" t="s">
        <v>55905</v>
      </c>
      <c r="J10535" s="56" t="s">
        <v>55906</v>
      </c>
      <c r="K10535" s="56" t="s">
        <v>7326</v>
      </c>
      <c r="L10535" s="90" t="str">
        <f t="shared" si="328"/>
        <v>NA</v>
      </c>
      <c r="M10535" s="90"/>
      <c r="O10535" s="91"/>
      <c r="P10535" s="56"/>
      <c r="Q10535" s="56"/>
      <c r="R10535" s="56"/>
      <c r="S10535" s="56"/>
      <c r="T10535" s="56" t="s">
        <v>51752</v>
      </c>
      <c r="U10535" s="56" t="s">
        <v>51753</v>
      </c>
      <c r="V10535" s="56" t="s">
        <v>51754</v>
      </c>
      <c r="W10535" s="56" t="s">
        <v>7820</v>
      </c>
      <c r="X10535" s="56" t="s">
        <v>34893</v>
      </c>
      <c r="Y10535" s="56"/>
      <c r="Z10535" s="56" t="s">
        <v>51739</v>
      </c>
      <c r="AA10535" s="56" t="s">
        <v>51740</v>
      </c>
      <c r="AB10535" s="56" t="s">
        <v>51755</v>
      </c>
      <c r="AC10535" s="56" t="s">
        <v>7326</v>
      </c>
      <c r="AD10535" s="90" t="str">
        <f t="shared" si="329"/>
        <v>NA</v>
      </c>
      <c r="AE10535" s="90"/>
      <c r="AF10535" s="90"/>
      <c r="AG10535" s="90"/>
    </row>
    <row r="10536" spans="1:33">
      <c r="A10536" s="56" t="s">
        <v>55907</v>
      </c>
      <c r="B10536" s="56" t="s">
        <v>55908</v>
      </c>
      <c r="C10536" s="56" t="s">
        <v>42892</v>
      </c>
      <c r="D10536" s="56" t="s">
        <v>7841</v>
      </c>
      <c r="E10536" s="56" t="s">
        <v>3390</v>
      </c>
      <c r="F10536" s="56" t="s">
        <v>22</v>
      </c>
      <c r="G10536" s="56"/>
      <c r="H10536" s="56" t="s">
        <v>55909</v>
      </c>
      <c r="I10536" s="56" t="s">
        <v>55910</v>
      </c>
      <c r="J10536" s="56" t="s">
        <v>55907</v>
      </c>
      <c r="K10536" s="56" t="s">
        <v>7326</v>
      </c>
      <c r="L10536" s="90" t="str">
        <f t="shared" si="328"/>
        <v>NA</v>
      </c>
      <c r="M10536" s="90"/>
      <c r="O10536" s="91"/>
      <c r="P10536" s="56"/>
      <c r="Q10536" s="56"/>
      <c r="R10536" s="56"/>
      <c r="S10536" s="56"/>
      <c r="T10536" s="56" t="s">
        <v>51756</v>
      </c>
      <c r="U10536" s="56" t="s">
        <v>51757</v>
      </c>
      <c r="V10536" s="56" t="s">
        <v>51758</v>
      </c>
      <c r="W10536" s="56" t="s">
        <v>7820</v>
      </c>
      <c r="X10536" s="56" t="s">
        <v>34893</v>
      </c>
      <c r="Y10536" s="56"/>
      <c r="Z10536" s="56" t="s">
        <v>51759</v>
      </c>
      <c r="AA10536" s="56" t="s">
        <v>51740</v>
      </c>
      <c r="AB10536" s="56"/>
      <c r="AC10536" s="56" t="s">
        <v>7326</v>
      </c>
      <c r="AD10536" s="90" t="str">
        <f t="shared" si="329"/>
        <v>NA</v>
      </c>
      <c r="AE10536" s="90"/>
      <c r="AF10536" s="90"/>
      <c r="AG10536" s="90"/>
    </row>
    <row r="10537" spans="1:33">
      <c r="A10537" s="56" t="s">
        <v>55911</v>
      </c>
      <c r="B10537" s="56" t="s">
        <v>55912</v>
      </c>
      <c r="C10537" s="56" t="s">
        <v>53618</v>
      </c>
      <c r="D10537" s="56" t="s">
        <v>7841</v>
      </c>
      <c r="E10537" s="56" t="s">
        <v>55913</v>
      </c>
      <c r="F10537" s="56" t="s">
        <v>22</v>
      </c>
      <c r="G10537" s="56"/>
      <c r="H10537" s="56" t="s">
        <v>55914</v>
      </c>
      <c r="I10537" s="56" t="s">
        <v>55915</v>
      </c>
      <c r="J10537" s="56" t="s">
        <v>55916</v>
      </c>
      <c r="K10537" s="56" t="s">
        <v>7326</v>
      </c>
      <c r="L10537" s="90" t="str">
        <f t="shared" si="328"/>
        <v>NA</v>
      </c>
      <c r="M10537" s="90"/>
      <c r="O10537" s="91"/>
      <c r="P10537" s="56"/>
      <c r="Q10537" s="56"/>
      <c r="R10537" s="56"/>
      <c r="S10537" s="56"/>
      <c r="T10537" s="56" t="s">
        <v>51760</v>
      </c>
      <c r="U10537" s="56" t="s">
        <v>51761</v>
      </c>
      <c r="V10537" s="56" t="s">
        <v>51762</v>
      </c>
      <c r="W10537" s="56" t="s">
        <v>7820</v>
      </c>
      <c r="X10537" s="56" t="s">
        <v>34893</v>
      </c>
      <c r="Y10537" s="56"/>
      <c r="Z10537" s="56" t="s">
        <v>51739</v>
      </c>
      <c r="AA10537" s="56" t="s">
        <v>51740</v>
      </c>
      <c r="AB10537" s="56" t="s">
        <v>51763</v>
      </c>
      <c r="AC10537" s="56" t="s">
        <v>7326</v>
      </c>
      <c r="AD10537" s="90" t="str">
        <f t="shared" si="329"/>
        <v>NA</v>
      </c>
      <c r="AE10537" s="90"/>
      <c r="AF10537" s="90"/>
      <c r="AG10537" s="90"/>
    </row>
    <row r="10538" spans="1:33">
      <c r="A10538" s="56" t="s">
        <v>55917</v>
      </c>
      <c r="B10538" s="56" t="s">
        <v>55918</v>
      </c>
      <c r="C10538" s="56" t="s">
        <v>53352</v>
      </c>
      <c r="D10538" s="56" t="s">
        <v>7841</v>
      </c>
      <c r="E10538" s="56" t="s">
        <v>34113</v>
      </c>
      <c r="F10538" s="56" t="s">
        <v>22</v>
      </c>
      <c r="G10538" s="56"/>
      <c r="H10538" s="56" t="s">
        <v>55919</v>
      </c>
      <c r="I10538" s="56" t="s">
        <v>55920</v>
      </c>
      <c r="J10538" s="56" t="s">
        <v>55921</v>
      </c>
      <c r="K10538" s="56" t="s">
        <v>7326</v>
      </c>
      <c r="L10538" s="90" t="str">
        <f t="shared" si="328"/>
        <v>NA</v>
      </c>
      <c r="M10538" s="90"/>
      <c r="O10538" s="91"/>
      <c r="P10538" s="56"/>
      <c r="Q10538" s="56"/>
      <c r="R10538" s="56"/>
      <c r="S10538" s="56"/>
      <c r="T10538" s="56" t="s">
        <v>51764</v>
      </c>
      <c r="U10538" s="56" t="s">
        <v>51765</v>
      </c>
      <c r="V10538" s="56" t="s">
        <v>51766</v>
      </c>
      <c r="W10538" s="56" t="s">
        <v>7820</v>
      </c>
      <c r="X10538" s="56" t="s">
        <v>34893</v>
      </c>
      <c r="Y10538" s="56"/>
      <c r="Z10538" s="56" t="s">
        <v>51739</v>
      </c>
      <c r="AA10538" s="56" t="s">
        <v>51740</v>
      </c>
      <c r="AB10538" s="56" t="s">
        <v>51764</v>
      </c>
      <c r="AC10538" s="56" t="s">
        <v>7326</v>
      </c>
      <c r="AD10538" s="90" t="str">
        <f t="shared" si="329"/>
        <v>NA</v>
      </c>
      <c r="AE10538" s="90"/>
      <c r="AF10538" s="90"/>
      <c r="AG10538" s="90"/>
    </row>
    <row r="10539" spans="1:33">
      <c r="A10539" s="56" t="s">
        <v>55922</v>
      </c>
      <c r="B10539" s="56" t="s">
        <v>55923</v>
      </c>
      <c r="C10539" s="56" t="s">
        <v>55924</v>
      </c>
      <c r="D10539" s="56" t="s">
        <v>7841</v>
      </c>
      <c r="E10539" s="56" t="s">
        <v>34113</v>
      </c>
      <c r="F10539" s="56" t="s">
        <v>22</v>
      </c>
      <c r="G10539" s="56"/>
      <c r="H10539" s="56" t="s">
        <v>55919</v>
      </c>
      <c r="I10539" s="56" t="s">
        <v>55920</v>
      </c>
      <c r="J10539" s="56" t="s">
        <v>55925</v>
      </c>
      <c r="K10539" s="56" t="s">
        <v>7326</v>
      </c>
      <c r="L10539" s="90" t="str">
        <f t="shared" si="328"/>
        <v>NA</v>
      </c>
      <c r="M10539" s="90"/>
      <c r="O10539" s="91"/>
      <c r="P10539" s="56"/>
      <c r="Q10539" s="56"/>
      <c r="R10539" s="56"/>
      <c r="S10539" s="56"/>
      <c r="T10539" s="56" t="s">
        <v>51767</v>
      </c>
      <c r="U10539" s="56" t="s">
        <v>51768</v>
      </c>
      <c r="V10539" s="56" t="s">
        <v>51769</v>
      </c>
      <c r="W10539" s="56" t="s">
        <v>7820</v>
      </c>
      <c r="X10539" s="56" t="s">
        <v>34893</v>
      </c>
      <c r="Y10539" s="56"/>
      <c r="Z10539" s="56" t="s">
        <v>51759</v>
      </c>
      <c r="AA10539" s="56" t="s">
        <v>51740</v>
      </c>
      <c r="AB10539" s="56" t="s">
        <v>51770</v>
      </c>
      <c r="AC10539" s="56" t="s">
        <v>7326</v>
      </c>
      <c r="AD10539" s="90" t="str">
        <f t="shared" si="329"/>
        <v>NA</v>
      </c>
      <c r="AE10539" s="90"/>
      <c r="AF10539" s="90"/>
      <c r="AG10539" s="90"/>
    </row>
    <row r="10540" spans="1:33">
      <c r="A10540" s="56" t="s">
        <v>55926</v>
      </c>
      <c r="B10540" s="56" t="s">
        <v>55927</v>
      </c>
      <c r="C10540" s="56" t="s">
        <v>55928</v>
      </c>
      <c r="D10540" s="56" t="s">
        <v>7841</v>
      </c>
      <c r="E10540" s="56" t="s">
        <v>34194</v>
      </c>
      <c r="F10540" s="56" t="s">
        <v>22</v>
      </c>
      <c r="G10540" s="56"/>
      <c r="H10540" s="56" t="s">
        <v>55929</v>
      </c>
      <c r="I10540" s="56" t="s">
        <v>55930</v>
      </c>
      <c r="J10540" s="56"/>
      <c r="K10540" s="56" t="s">
        <v>7326</v>
      </c>
      <c r="L10540" s="90" t="str">
        <f t="shared" si="328"/>
        <v>NA</v>
      </c>
      <c r="M10540" s="90"/>
      <c r="O10540" s="91"/>
      <c r="P10540" s="56"/>
      <c r="Q10540" s="56"/>
      <c r="R10540" s="56"/>
      <c r="S10540" s="56"/>
      <c r="T10540" s="56" t="s">
        <v>51771</v>
      </c>
      <c r="U10540" s="56" t="s">
        <v>51772</v>
      </c>
      <c r="V10540" s="56" t="s">
        <v>51738</v>
      </c>
      <c r="W10540" s="56" t="s">
        <v>7820</v>
      </c>
      <c r="X10540" s="56" t="s">
        <v>34893</v>
      </c>
      <c r="Y10540" s="56"/>
      <c r="Z10540" s="56" t="s">
        <v>51739</v>
      </c>
      <c r="AA10540" s="56" t="s">
        <v>51740</v>
      </c>
      <c r="AB10540" s="56" t="s">
        <v>51773</v>
      </c>
      <c r="AC10540" s="56" t="s">
        <v>7326</v>
      </c>
      <c r="AD10540" s="90" t="str">
        <f t="shared" si="329"/>
        <v>NA</v>
      </c>
      <c r="AE10540" s="90"/>
      <c r="AF10540" s="90"/>
      <c r="AG10540" s="90"/>
    </row>
    <row r="10541" spans="1:33">
      <c r="A10541" s="56" t="s">
        <v>55931</v>
      </c>
      <c r="B10541" s="56" t="s">
        <v>55932</v>
      </c>
      <c r="C10541" s="56" t="s">
        <v>8264</v>
      </c>
      <c r="D10541" s="56" t="s">
        <v>7841</v>
      </c>
      <c r="E10541" s="56" t="s">
        <v>55933</v>
      </c>
      <c r="F10541" s="56" t="s">
        <v>22</v>
      </c>
      <c r="G10541" s="56"/>
      <c r="H10541" s="56" t="s">
        <v>55934</v>
      </c>
      <c r="I10541" s="56" t="s">
        <v>55935</v>
      </c>
      <c r="J10541" s="56" t="s">
        <v>55931</v>
      </c>
      <c r="K10541" s="56" t="s">
        <v>7326</v>
      </c>
      <c r="L10541" s="90" t="str">
        <f t="shared" si="328"/>
        <v>NA</v>
      </c>
      <c r="M10541" s="90"/>
      <c r="O10541" s="91"/>
      <c r="P10541" s="56"/>
      <c r="Q10541" s="56"/>
      <c r="R10541" s="56"/>
      <c r="S10541" s="56"/>
      <c r="T10541" s="56" t="s">
        <v>51774</v>
      </c>
      <c r="U10541" s="56" t="s">
        <v>51775</v>
      </c>
      <c r="V10541" s="56" t="s">
        <v>51776</v>
      </c>
      <c r="W10541" s="56" t="s">
        <v>7820</v>
      </c>
      <c r="X10541" s="56" t="s">
        <v>51777</v>
      </c>
      <c r="Y10541" s="56"/>
      <c r="Z10541" s="56" t="s">
        <v>51778</v>
      </c>
      <c r="AA10541" s="56" t="s">
        <v>51779</v>
      </c>
      <c r="AB10541" s="56" t="s">
        <v>51780</v>
      </c>
      <c r="AC10541" s="56" t="s">
        <v>7326</v>
      </c>
      <c r="AD10541" s="90" t="str">
        <f t="shared" si="329"/>
        <v>NA</v>
      </c>
      <c r="AE10541" s="90"/>
      <c r="AF10541" s="90"/>
      <c r="AG10541" s="90"/>
    </row>
    <row r="10542" spans="1:33">
      <c r="A10542" s="56" t="s">
        <v>55936</v>
      </c>
      <c r="B10542" s="56" t="s">
        <v>55937</v>
      </c>
      <c r="C10542" s="56" t="s">
        <v>53147</v>
      </c>
      <c r="D10542" s="56" t="s">
        <v>7841</v>
      </c>
      <c r="E10542" s="56" t="s">
        <v>55938</v>
      </c>
      <c r="F10542" s="56" t="s">
        <v>22</v>
      </c>
      <c r="G10542" s="56"/>
      <c r="H10542" s="56" t="s">
        <v>55939</v>
      </c>
      <c r="I10542" s="56" t="s">
        <v>55940</v>
      </c>
      <c r="J10542" s="56" t="s">
        <v>55936</v>
      </c>
      <c r="K10542" s="56" t="s">
        <v>7326</v>
      </c>
      <c r="L10542" s="90" t="str">
        <f t="shared" si="328"/>
        <v>NA</v>
      </c>
      <c r="M10542" s="90"/>
      <c r="O10542" s="91"/>
      <c r="P10542" s="56"/>
      <c r="Q10542" s="56"/>
      <c r="R10542" s="56"/>
      <c r="S10542" s="56"/>
      <c r="T10542" s="56" t="s">
        <v>51781</v>
      </c>
      <c r="U10542" s="56" t="s">
        <v>51782</v>
      </c>
      <c r="V10542" s="56" t="s">
        <v>51776</v>
      </c>
      <c r="W10542" s="56" t="s">
        <v>7820</v>
      </c>
      <c r="X10542" s="56" t="s">
        <v>51777</v>
      </c>
      <c r="Y10542" s="56"/>
      <c r="Z10542" s="56" t="s">
        <v>51778</v>
      </c>
      <c r="AA10542" s="56" t="s">
        <v>51779</v>
      </c>
      <c r="AB10542" s="56" t="s">
        <v>51781</v>
      </c>
      <c r="AC10542" s="56" t="s">
        <v>7326</v>
      </c>
      <c r="AD10542" s="90" t="str">
        <f t="shared" si="329"/>
        <v>NA</v>
      </c>
      <c r="AE10542" s="90"/>
      <c r="AF10542" s="90"/>
      <c r="AG10542" s="90"/>
    </row>
    <row r="10543" spans="1:33">
      <c r="A10543" s="56" t="s">
        <v>55941</v>
      </c>
      <c r="B10543" s="56" t="s">
        <v>55942</v>
      </c>
      <c r="C10543" s="56" t="s">
        <v>55943</v>
      </c>
      <c r="D10543" s="56" t="s">
        <v>7841</v>
      </c>
      <c r="E10543" s="56" t="s">
        <v>34329</v>
      </c>
      <c r="F10543" s="56" t="s">
        <v>22</v>
      </c>
      <c r="G10543" s="56"/>
      <c r="H10543" s="56" t="s">
        <v>55944</v>
      </c>
      <c r="I10543" s="56" t="s">
        <v>55945</v>
      </c>
      <c r="J10543" s="56" t="s">
        <v>55946</v>
      </c>
      <c r="K10543" s="56" t="s">
        <v>7326</v>
      </c>
      <c r="L10543" s="90" t="str">
        <f t="shared" si="328"/>
        <v>NA</v>
      </c>
      <c r="M10543" s="90"/>
      <c r="O10543" s="91"/>
      <c r="P10543" s="56"/>
      <c r="Q10543" s="56"/>
      <c r="R10543" s="56"/>
      <c r="S10543" s="56"/>
      <c r="T10543" s="56" t="s">
        <v>51783</v>
      </c>
      <c r="U10543" s="56" t="s">
        <v>51784</v>
      </c>
      <c r="V10543" s="56" t="s">
        <v>51785</v>
      </c>
      <c r="W10543" s="56" t="s">
        <v>7820</v>
      </c>
      <c r="X10543" s="56" t="s">
        <v>34903</v>
      </c>
      <c r="Y10543" s="56"/>
      <c r="Z10543" s="56" t="s">
        <v>51786</v>
      </c>
      <c r="AA10543" s="56" t="s">
        <v>51787</v>
      </c>
      <c r="AB10543" s="56" t="s">
        <v>51788</v>
      </c>
      <c r="AC10543" s="56" t="s">
        <v>7326</v>
      </c>
      <c r="AD10543" s="90" t="str">
        <f t="shared" si="329"/>
        <v>NA</v>
      </c>
      <c r="AE10543" s="90"/>
      <c r="AF10543" s="90"/>
      <c r="AG10543" s="90"/>
    </row>
    <row r="10544" spans="1:33">
      <c r="A10544" s="56" t="s">
        <v>55947</v>
      </c>
      <c r="B10544" s="56" t="s">
        <v>55948</v>
      </c>
      <c r="C10544" s="56" t="s">
        <v>55949</v>
      </c>
      <c r="D10544" s="56" t="s">
        <v>7841</v>
      </c>
      <c r="E10544" s="56" t="s">
        <v>6987</v>
      </c>
      <c r="F10544" s="56" t="s">
        <v>22</v>
      </c>
      <c r="G10544" s="56"/>
      <c r="H10544" s="56" t="s">
        <v>55950</v>
      </c>
      <c r="I10544" s="56" t="s">
        <v>55951</v>
      </c>
      <c r="J10544" s="56" t="s">
        <v>55947</v>
      </c>
      <c r="K10544" s="56" t="s">
        <v>7326</v>
      </c>
      <c r="L10544" s="90" t="str">
        <f t="shared" si="328"/>
        <v>NA</v>
      </c>
      <c r="M10544" s="90"/>
      <c r="O10544" s="91"/>
      <c r="P10544" s="56"/>
      <c r="Q10544" s="56"/>
      <c r="R10544" s="56"/>
      <c r="S10544" s="56"/>
      <c r="T10544" s="56" t="s">
        <v>51789</v>
      </c>
      <c r="U10544" s="56" t="s">
        <v>51790</v>
      </c>
      <c r="V10544" s="56" t="s">
        <v>51791</v>
      </c>
      <c r="W10544" s="56" t="s">
        <v>7820</v>
      </c>
      <c r="X10544" s="56" t="s">
        <v>34903</v>
      </c>
      <c r="Y10544" s="56"/>
      <c r="Z10544" s="56" t="s">
        <v>51792</v>
      </c>
      <c r="AA10544" s="56" t="s">
        <v>51787</v>
      </c>
      <c r="AB10544" s="56" t="s">
        <v>51793</v>
      </c>
      <c r="AC10544" s="56" t="s">
        <v>7326</v>
      </c>
      <c r="AD10544" s="90" t="str">
        <f t="shared" si="329"/>
        <v>NA</v>
      </c>
      <c r="AE10544" s="90"/>
      <c r="AF10544" s="90"/>
      <c r="AG10544" s="90"/>
    </row>
    <row r="10545" spans="1:33">
      <c r="A10545" s="56" t="s">
        <v>55952</v>
      </c>
      <c r="B10545" s="56" t="s">
        <v>55953</v>
      </c>
      <c r="C10545" s="56" t="s">
        <v>55954</v>
      </c>
      <c r="D10545" s="56" t="s">
        <v>7841</v>
      </c>
      <c r="E10545" s="56" t="s">
        <v>11533</v>
      </c>
      <c r="F10545" s="56" t="s">
        <v>22</v>
      </c>
      <c r="G10545" s="56"/>
      <c r="H10545" s="56" t="s">
        <v>55955</v>
      </c>
      <c r="I10545" s="56" t="s">
        <v>55956</v>
      </c>
      <c r="J10545" s="56"/>
      <c r="K10545" s="56" t="s">
        <v>7326</v>
      </c>
      <c r="L10545" s="90" t="str">
        <f t="shared" si="328"/>
        <v>NA</v>
      </c>
      <c r="M10545" s="90"/>
      <c r="O10545" s="91"/>
      <c r="P10545" s="56"/>
      <c r="Q10545" s="56"/>
      <c r="R10545" s="56"/>
      <c r="S10545" s="56"/>
      <c r="T10545" s="56" t="s">
        <v>51794</v>
      </c>
      <c r="U10545" s="56" t="s">
        <v>51795</v>
      </c>
      <c r="V10545" s="56" t="s">
        <v>51796</v>
      </c>
      <c r="W10545" s="56" t="s">
        <v>7820</v>
      </c>
      <c r="X10545" s="56" t="s">
        <v>34903</v>
      </c>
      <c r="Y10545" s="56"/>
      <c r="Z10545" s="56" t="s">
        <v>51786</v>
      </c>
      <c r="AA10545" s="56" t="s">
        <v>51787</v>
      </c>
      <c r="AB10545" s="56" t="s">
        <v>51794</v>
      </c>
      <c r="AC10545" s="56" t="s">
        <v>7326</v>
      </c>
      <c r="AD10545" s="90" t="str">
        <f t="shared" si="329"/>
        <v>NA</v>
      </c>
      <c r="AE10545" s="90"/>
      <c r="AF10545" s="90"/>
      <c r="AG10545" s="90"/>
    </row>
    <row r="10546" spans="1:33">
      <c r="A10546" s="56" t="s">
        <v>55957</v>
      </c>
      <c r="B10546" s="56" t="s">
        <v>55958</v>
      </c>
      <c r="C10546" s="56" t="s">
        <v>55959</v>
      </c>
      <c r="D10546" s="56" t="s">
        <v>7841</v>
      </c>
      <c r="E10546" s="56" t="s">
        <v>14125</v>
      </c>
      <c r="F10546" s="56" t="s">
        <v>22</v>
      </c>
      <c r="G10546" s="56"/>
      <c r="H10546" s="56" t="s">
        <v>55960</v>
      </c>
      <c r="I10546" s="56" t="s">
        <v>55961</v>
      </c>
      <c r="J10546" s="56" t="s">
        <v>55962</v>
      </c>
      <c r="K10546" s="56" t="s">
        <v>7326</v>
      </c>
      <c r="L10546" s="90" t="str">
        <f t="shared" si="328"/>
        <v>NA</v>
      </c>
      <c r="M10546" s="90"/>
      <c r="O10546" s="91"/>
      <c r="P10546" s="56"/>
      <c r="Q10546" s="56"/>
      <c r="R10546" s="56"/>
      <c r="S10546" s="56"/>
      <c r="T10546" s="56" t="s">
        <v>51797</v>
      </c>
      <c r="U10546" s="56" t="s">
        <v>51798</v>
      </c>
      <c r="V10546" s="56" t="s">
        <v>51799</v>
      </c>
      <c r="W10546" s="56" t="s">
        <v>7820</v>
      </c>
      <c r="X10546" s="56" t="s">
        <v>34903</v>
      </c>
      <c r="Y10546" s="56"/>
      <c r="Z10546" s="56" t="s">
        <v>51786</v>
      </c>
      <c r="AA10546" s="56" t="s">
        <v>51787</v>
      </c>
      <c r="AB10546" s="56" t="s">
        <v>51797</v>
      </c>
      <c r="AC10546" s="56" t="s">
        <v>7326</v>
      </c>
      <c r="AD10546" s="90" t="str">
        <f t="shared" si="329"/>
        <v>NA</v>
      </c>
      <c r="AE10546" s="90"/>
      <c r="AF10546" s="90"/>
      <c r="AG10546" s="90"/>
    </row>
    <row r="10547" spans="1:33">
      <c r="A10547" s="56" t="s">
        <v>55963</v>
      </c>
      <c r="B10547" s="56" t="s">
        <v>55964</v>
      </c>
      <c r="C10547" s="56" t="s">
        <v>55965</v>
      </c>
      <c r="D10547" s="56" t="s">
        <v>7841</v>
      </c>
      <c r="E10547" s="56" t="s">
        <v>34520</v>
      </c>
      <c r="F10547" s="56" t="s">
        <v>22</v>
      </c>
      <c r="G10547" s="56"/>
      <c r="H10547" s="56" t="s">
        <v>55966</v>
      </c>
      <c r="I10547" s="56" t="s">
        <v>55967</v>
      </c>
      <c r="J10547" s="56"/>
      <c r="K10547" s="56" t="s">
        <v>7326</v>
      </c>
      <c r="L10547" s="90" t="str">
        <f t="shared" si="328"/>
        <v>NA</v>
      </c>
      <c r="M10547" s="90"/>
      <c r="O10547" s="91"/>
      <c r="P10547" s="56"/>
      <c r="Q10547" s="56"/>
      <c r="R10547" s="56"/>
      <c r="S10547" s="56"/>
      <c r="T10547" s="56" t="s">
        <v>51800</v>
      </c>
      <c r="U10547" s="56" t="s">
        <v>51801</v>
      </c>
      <c r="V10547" s="56" t="s">
        <v>51802</v>
      </c>
      <c r="W10547" s="56" t="s">
        <v>7820</v>
      </c>
      <c r="X10547" s="56" t="s">
        <v>34914</v>
      </c>
      <c r="Y10547" s="56"/>
      <c r="Z10547" s="56" t="s">
        <v>51803</v>
      </c>
      <c r="AA10547" s="56" t="s">
        <v>51804</v>
      </c>
      <c r="AB10547" s="56" t="s">
        <v>51805</v>
      </c>
      <c r="AC10547" s="56" t="s">
        <v>7326</v>
      </c>
      <c r="AD10547" s="90" t="str">
        <f t="shared" si="329"/>
        <v>NA</v>
      </c>
      <c r="AE10547" s="90"/>
      <c r="AF10547" s="90"/>
      <c r="AG10547" s="90"/>
    </row>
    <row r="10548" spans="1:33">
      <c r="A10548" s="56" t="s">
        <v>55968</v>
      </c>
      <c r="B10548" s="56" t="s">
        <v>55969</v>
      </c>
      <c r="C10548" s="56" t="s">
        <v>50885</v>
      </c>
      <c r="D10548" s="56" t="s">
        <v>7841</v>
      </c>
      <c r="E10548" s="56" t="s">
        <v>34533</v>
      </c>
      <c r="F10548" s="56" t="s">
        <v>22</v>
      </c>
      <c r="G10548" s="56"/>
      <c r="H10548" s="56" t="s">
        <v>55970</v>
      </c>
      <c r="I10548" s="56" t="s">
        <v>55971</v>
      </c>
      <c r="J10548" s="56" t="s">
        <v>55972</v>
      </c>
      <c r="K10548" s="56" t="s">
        <v>7326</v>
      </c>
      <c r="L10548" s="90" t="str">
        <f t="shared" si="328"/>
        <v>NA</v>
      </c>
      <c r="M10548" s="90"/>
      <c r="O10548" s="91"/>
      <c r="P10548" s="56"/>
      <c r="Q10548" s="56"/>
      <c r="R10548" s="56"/>
      <c r="S10548" s="56"/>
      <c r="T10548" s="56" t="s">
        <v>51806</v>
      </c>
      <c r="U10548" s="56" t="s">
        <v>51807</v>
      </c>
      <c r="V10548" s="56" t="s">
        <v>51808</v>
      </c>
      <c r="W10548" s="56" t="s">
        <v>7820</v>
      </c>
      <c r="X10548" s="56" t="s">
        <v>34914</v>
      </c>
      <c r="Y10548" s="56"/>
      <c r="Z10548" s="56" t="s">
        <v>51809</v>
      </c>
      <c r="AA10548" s="56" t="s">
        <v>51804</v>
      </c>
      <c r="AB10548" s="56"/>
      <c r="AC10548" s="56" t="s">
        <v>7326</v>
      </c>
      <c r="AD10548" s="90" t="str">
        <f t="shared" si="329"/>
        <v>NA</v>
      </c>
      <c r="AE10548" s="90"/>
      <c r="AF10548" s="90"/>
      <c r="AG10548" s="90"/>
    </row>
    <row r="10549" spans="1:33">
      <c r="A10549" s="56" t="s">
        <v>55973</v>
      </c>
      <c r="B10549" s="56" t="s">
        <v>55974</v>
      </c>
      <c r="C10549" s="56" t="s">
        <v>50885</v>
      </c>
      <c r="D10549" s="56" t="s">
        <v>7841</v>
      </c>
      <c r="E10549" s="56" t="s">
        <v>34533</v>
      </c>
      <c r="F10549" s="56" t="s">
        <v>22</v>
      </c>
      <c r="G10549" s="56"/>
      <c r="H10549" s="56" t="s">
        <v>55970</v>
      </c>
      <c r="I10549" s="56" t="s">
        <v>55971</v>
      </c>
      <c r="J10549" s="56" t="s">
        <v>55973</v>
      </c>
      <c r="K10549" s="56" t="s">
        <v>7326</v>
      </c>
      <c r="L10549" s="90" t="str">
        <f t="shared" si="328"/>
        <v>NA</v>
      </c>
      <c r="M10549" s="90"/>
      <c r="O10549" s="91"/>
      <c r="P10549" s="56"/>
      <c r="Q10549" s="56"/>
      <c r="R10549" s="56"/>
      <c r="S10549" s="56"/>
      <c r="T10549" s="56" t="s">
        <v>51810</v>
      </c>
      <c r="U10549" s="56" t="s">
        <v>51811</v>
      </c>
      <c r="V10549" s="56" t="s">
        <v>51812</v>
      </c>
      <c r="W10549" s="56" t="s">
        <v>7820</v>
      </c>
      <c r="X10549" s="56" t="s">
        <v>11784</v>
      </c>
      <c r="Y10549" s="56"/>
      <c r="Z10549" s="56" t="s">
        <v>51813</v>
      </c>
      <c r="AA10549" s="56" t="s">
        <v>51814</v>
      </c>
      <c r="AB10549" s="56" t="s">
        <v>51810</v>
      </c>
      <c r="AC10549" s="56" t="s">
        <v>7326</v>
      </c>
      <c r="AD10549" s="90" t="str">
        <f t="shared" si="329"/>
        <v>NA</v>
      </c>
      <c r="AE10549" s="90"/>
      <c r="AF10549" s="90"/>
      <c r="AG10549" s="90"/>
    </row>
    <row r="10550" spans="1:33">
      <c r="A10550" s="56" t="s">
        <v>55975</v>
      </c>
      <c r="B10550" s="56" t="s">
        <v>55976</v>
      </c>
      <c r="C10550" s="56" t="s">
        <v>7489</v>
      </c>
      <c r="D10550" s="56" t="s">
        <v>7841</v>
      </c>
      <c r="E10550" s="56" t="s">
        <v>55977</v>
      </c>
      <c r="F10550" s="56" t="s">
        <v>22</v>
      </c>
      <c r="G10550" s="56"/>
      <c r="H10550" s="56" t="s">
        <v>55978</v>
      </c>
      <c r="I10550" s="56" t="s">
        <v>55979</v>
      </c>
      <c r="J10550" s="56" t="s">
        <v>55975</v>
      </c>
      <c r="K10550" s="56" t="s">
        <v>7326</v>
      </c>
      <c r="L10550" s="90" t="str">
        <f t="shared" si="328"/>
        <v>NA</v>
      </c>
      <c r="M10550" s="90"/>
      <c r="O10550" s="91"/>
      <c r="P10550" s="56"/>
      <c r="Q10550" s="56"/>
      <c r="R10550" s="56"/>
      <c r="S10550" s="56"/>
      <c r="T10550" s="56" t="s">
        <v>51815</v>
      </c>
      <c r="U10550" s="56" t="s">
        <v>51816</v>
      </c>
      <c r="V10550" s="56" t="s">
        <v>51817</v>
      </c>
      <c r="W10550" s="56" t="s">
        <v>7820</v>
      </c>
      <c r="X10550" s="56" t="s">
        <v>11784</v>
      </c>
      <c r="Y10550" s="56"/>
      <c r="Z10550" s="56" t="s">
        <v>51813</v>
      </c>
      <c r="AA10550" s="56" t="s">
        <v>51814</v>
      </c>
      <c r="AB10550" s="56" t="s">
        <v>51818</v>
      </c>
      <c r="AC10550" s="56" t="s">
        <v>7326</v>
      </c>
      <c r="AD10550" s="90" t="str">
        <f t="shared" si="329"/>
        <v>NA</v>
      </c>
      <c r="AE10550" s="90"/>
      <c r="AF10550" s="90"/>
      <c r="AG10550" s="90"/>
    </row>
    <row r="10551" spans="1:33">
      <c r="A10551" s="56" t="s">
        <v>55980</v>
      </c>
      <c r="B10551" s="56" t="s">
        <v>55981</v>
      </c>
      <c r="C10551" s="56" t="s">
        <v>55982</v>
      </c>
      <c r="D10551" s="56" t="s">
        <v>7841</v>
      </c>
      <c r="E10551" s="56" t="s">
        <v>55983</v>
      </c>
      <c r="F10551" s="56" t="s">
        <v>22</v>
      </c>
      <c r="G10551" s="56"/>
      <c r="H10551" s="56" t="s">
        <v>55984</v>
      </c>
      <c r="I10551" s="56" t="s">
        <v>55985</v>
      </c>
      <c r="J10551" s="56" t="s">
        <v>55986</v>
      </c>
      <c r="K10551" s="56" t="s">
        <v>7326</v>
      </c>
      <c r="L10551" s="90" t="str">
        <f t="shared" si="328"/>
        <v>NA</v>
      </c>
      <c r="M10551" s="90"/>
      <c r="O10551" s="91"/>
      <c r="P10551" s="56"/>
      <c r="Q10551" s="56"/>
      <c r="R10551" s="56"/>
      <c r="S10551" s="56"/>
      <c r="T10551" s="56" t="s">
        <v>51819</v>
      </c>
      <c r="U10551" s="56" t="s">
        <v>51820</v>
      </c>
      <c r="V10551" s="56" t="s">
        <v>51821</v>
      </c>
      <c r="W10551" s="56" t="s">
        <v>7820</v>
      </c>
      <c r="X10551" s="56" t="s">
        <v>11784</v>
      </c>
      <c r="Y10551" s="56"/>
      <c r="Z10551" s="56" t="s">
        <v>51822</v>
      </c>
      <c r="AA10551" s="56" t="s">
        <v>51814</v>
      </c>
      <c r="AB10551" s="56" t="s">
        <v>51819</v>
      </c>
      <c r="AC10551" s="56" t="s">
        <v>7326</v>
      </c>
      <c r="AD10551" s="90" t="str">
        <f t="shared" si="329"/>
        <v>NA</v>
      </c>
      <c r="AE10551" s="90"/>
      <c r="AF10551" s="90"/>
      <c r="AG10551" s="90"/>
    </row>
    <row r="10552" spans="1:33">
      <c r="A10552" s="56" t="s">
        <v>55987</v>
      </c>
      <c r="B10552" s="56" t="s">
        <v>55988</v>
      </c>
      <c r="C10552" s="56" t="s">
        <v>55623</v>
      </c>
      <c r="D10552" s="56" t="s">
        <v>7841</v>
      </c>
      <c r="E10552" s="56" t="s">
        <v>11596</v>
      </c>
      <c r="F10552" s="56" t="s">
        <v>22</v>
      </c>
      <c r="G10552" s="56"/>
      <c r="H10552" s="56" t="s">
        <v>55989</v>
      </c>
      <c r="I10552" s="56" t="s">
        <v>55990</v>
      </c>
      <c r="J10552" s="56" t="s">
        <v>55991</v>
      </c>
      <c r="K10552" s="56" t="s">
        <v>7326</v>
      </c>
      <c r="L10552" s="90" t="str">
        <f t="shared" si="328"/>
        <v>NA</v>
      </c>
      <c r="M10552" s="90"/>
      <c r="O10552" s="91"/>
      <c r="P10552" s="56"/>
      <c r="Q10552" s="56"/>
      <c r="R10552" s="56"/>
      <c r="S10552" s="56"/>
      <c r="T10552" s="56" t="s">
        <v>51823</v>
      </c>
      <c r="U10552" s="56" t="s">
        <v>51824</v>
      </c>
      <c r="V10552" s="56" t="s">
        <v>51825</v>
      </c>
      <c r="W10552" s="56" t="s">
        <v>7820</v>
      </c>
      <c r="X10552" s="56" t="s">
        <v>11784</v>
      </c>
      <c r="Y10552" s="56"/>
      <c r="Z10552" s="56" t="s">
        <v>51822</v>
      </c>
      <c r="AA10552" s="56" t="s">
        <v>51814</v>
      </c>
      <c r="AB10552" s="56" t="s">
        <v>51823</v>
      </c>
      <c r="AC10552" s="56" t="s">
        <v>7326</v>
      </c>
      <c r="AD10552" s="90" t="str">
        <f t="shared" si="329"/>
        <v>NA</v>
      </c>
      <c r="AE10552" s="90"/>
      <c r="AF10552" s="90"/>
      <c r="AG10552" s="90"/>
    </row>
    <row r="10553" spans="1:33">
      <c r="A10553" s="56" t="s">
        <v>55992</v>
      </c>
      <c r="B10553" s="56" t="s">
        <v>55993</v>
      </c>
      <c r="C10553" s="56" t="s">
        <v>8264</v>
      </c>
      <c r="D10553" s="56" t="s">
        <v>7841</v>
      </c>
      <c r="E10553" s="56" t="s">
        <v>34572</v>
      </c>
      <c r="F10553" s="56" t="s">
        <v>22</v>
      </c>
      <c r="G10553" s="56"/>
      <c r="H10553" s="56" t="s">
        <v>55994</v>
      </c>
      <c r="I10553" s="56" t="s">
        <v>55995</v>
      </c>
      <c r="J10553" s="56" t="s">
        <v>55996</v>
      </c>
      <c r="K10553" s="56" t="s">
        <v>7326</v>
      </c>
      <c r="L10553" s="90" t="str">
        <f t="shared" si="328"/>
        <v>NA</v>
      </c>
      <c r="M10553" s="90"/>
      <c r="O10553" s="91"/>
      <c r="P10553" s="56"/>
      <c r="Q10553" s="56"/>
      <c r="R10553" s="56"/>
      <c r="S10553" s="56"/>
      <c r="T10553" s="56" t="s">
        <v>51826</v>
      </c>
      <c r="U10553" s="56" t="s">
        <v>51827</v>
      </c>
      <c r="V10553" s="56" t="s">
        <v>51828</v>
      </c>
      <c r="W10553" s="56" t="s">
        <v>7820</v>
      </c>
      <c r="X10553" s="56" t="s">
        <v>11797</v>
      </c>
      <c r="Y10553" s="56"/>
      <c r="Z10553" s="56" t="s">
        <v>51829</v>
      </c>
      <c r="AA10553" s="56" t="s">
        <v>51830</v>
      </c>
      <c r="AB10553" s="56" t="s">
        <v>51826</v>
      </c>
      <c r="AC10553" s="56" t="s">
        <v>7326</v>
      </c>
      <c r="AD10553" s="90" t="str">
        <f t="shared" si="329"/>
        <v>NA</v>
      </c>
      <c r="AE10553" s="90"/>
      <c r="AF10553" s="90"/>
      <c r="AG10553" s="90"/>
    </row>
    <row r="10554" spans="1:33">
      <c r="A10554" s="56" t="s">
        <v>55997</v>
      </c>
      <c r="B10554" s="56" t="s">
        <v>55998</v>
      </c>
      <c r="C10554" s="56" t="s">
        <v>8264</v>
      </c>
      <c r="D10554" s="56" t="s">
        <v>7841</v>
      </c>
      <c r="E10554" s="56" t="s">
        <v>3452</v>
      </c>
      <c r="F10554" s="56" t="s">
        <v>22</v>
      </c>
      <c r="G10554" s="56"/>
      <c r="H10554" s="56" t="s">
        <v>55999</v>
      </c>
      <c r="I10554" s="56" t="s">
        <v>56000</v>
      </c>
      <c r="J10554" s="56"/>
      <c r="K10554" s="56" t="s">
        <v>7326</v>
      </c>
      <c r="L10554" s="90" t="str">
        <f t="shared" si="328"/>
        <v>NA</v>
      </c>
      <c r="M10554" s="90"/>
      <c r="O10554" s="91"/>
      <c r="P10554" s="56"/>
      <c r="Q10554" s="56"/>
      <c r="R10554" s="56"/>
      <c r="S10554" s="56"/>
      <c r="T10554" s="56" t="s">
        <v>51831</v>
      </c>
      <c r="U10554" s="56" t="s">
        <v>51832</v>
      </c>
      <c r="V10554" s="56" t="s">
        <v>51833</v>
      </c>
      <c r="W10554" s="56" t="s">
        <v>7820</v>
      </c>
      <c r="X10554" s="56" t="s">
        <v>11797</v>
      </c>
      <c r="Y10554" s="56"/>
      <c r="Z10554" s="56" t="s">
        <v>51829</v>
      </c>
      <c r="AA10554" s="56" t="s">
        <v>51830</v>
      </c>
      <c r="AB10554" s="56"/>
      <c r="AC10554" s="56" t="s">
        <v>7326</v>
      </c>
      <c r="AD10554" s="90" t="str">
        <f t="shared" si="329"/>
        <v>NA</v>
      </c>
      <c r="AE10554" s="90"/>
      <c r="AF10554" s="90"/>
      <c r="AG10554" s="90"/>
    </row>
    <row r="10555" spans="1:33">
      <c r="A10555" s="56" t="s">
        <v>56001</v>
      </c>
      <c r="B10555" s="56" t="s">
        <v>56002</v>
      </c>
      <c r="C10555" s="56" t="s">
        <v>56003</v>
      </c>
      <c r="D10555" s="56" t="s">
        <v>7841</v>
      </c>
      <c r="E10555" s="56" t="s">
        <v>34614</v>
      </c>
      <c r="F10555" s="56" t="s">
        <v>22</v>
      </c>
      <c r="G10555" s="56"/>
      <c r="H10555" s="56" t="s">
        <v>56004</v>
      </c>
      <c r="I10555" s="56" t="s">
        <v>56005</v>
      </c>
      <c r="J10555" s="56"/>
      <c r="K10555" s="56" t="s">
        <v>7326</v>
      </c>
      <c r="L10555" s="90" t="str">
        <f t="shared" si="328"/>
        <v>NA</v>
      </c>
      <c r="M10555" s="90"/>
      <c r="O10555" s="91"/>
      <c r="P10555" s="56"/>
      <c r="Q10555" s="56"/>
      <c r="R10555" s="56"/>
      <c r="S10555" s="56"/>
      <c r="T10555" s="56" t="s">
        <v>51834</v>
      </c>
      <c r="U10555" s="56" t="s">
        <v>51835</v>
      </c>
      <c r="V10555" s="56" t="s">
        <v>51836</v>
      </c>
      <c r="W10555" s="56" t="s">
        <v>7820</v>
      </c>
      <c r="X10555" s="56" t="s">
        <v>11797</v>
      </c>
      <c r="Y10555" s="56"/>
      <c r="Z10555" s="56" t="s">
        <v>51837</v>
      </c>
      <c r="AA10555" s="56" t="s">
        <v>51830</v>
      </c>
      <c r="AB10555" s="56"/>
      <c r="AC10555" s="56" t="s">
        <v>7326</v>
      </c>
      <c r="AD10555" s="90" t="str">
        <f t="shared" si="329"/>
        <v>NA</v>
      </c>
      <c r="AE10555" s="90"/>
      <c r="AF10555" s="90"/>
      <c r="AG10555" s="90"/>
    </row>
    <row r="10556" spans="1:33">
      <c r="A10556" s="56" t="s">
        <v>56006</v>
      </c>
      <c r="B10556" s="56" t="s">
        <v>56007</v>
      </c>
      <c r="C10556" s="56" t="s">
        <v>35014</v>
      </c>
      <c r="D10556" s="56" t="s">
        <v>7841</v>
      </c>
      <c r="E10556" s="56" t="s">
        <v>34625</v>
      </c>
      <c r="F10556" s="56" t="s">
        <v>22</v>
      </c>
      <c r="G10556" s="56"/>
      <c r="H10556" s="56" t="s">
        <v>56008</v>
      </c>
      <c r="I10556" s="56" t="s">
        <v>56009</v>
      </c>
      <c r="J10556" s="56" t="s">
        <v>56010</v>
      </c>
      <c r="K10556" s="56" t="s">
        <v>7326</v>
      </c>
      <c r="L10556" s="90" t="str">
        <f t="shared" si="328"/>
        <v>NA</v>
      </c>
      <c r="M10556" s="90"/>
      <c r="O10556" s="91"/>
      <c r="P10556" s="56"/>
      <c r="Q10556" s="56"/>
      <c r="R10556" s="56"/>
      <c r="S10556" s="56"/>
      <c r="T10556" s="56" t="s">
        <v>51838</v>
      </c>
      <c r="U10556" s="56" t="s">
        <v>51839</v>
      </c>
      <c r="V10556" s="56" t="s">
        <v>51840</v>
      </c>
      <c r="W10556" s="56" t="s">
        <v>7820</v>
      </c>
      <c r="X10556" s="56" t="s">
        <v>11797</v>
      </c>
      <c r="Y10556" s="56"/>
      <c r="Z10556" s="56" t="s">
        <v>51837</v>
      </c>
      <c r="AA10556" s="56" t="s">
        <v>51830</v>
      </c>
      <c r="AB10556" s="56"/>
      <c r="AC10556" s="56" t="s">
        <v>7326</v>
      </c>
      <c r="AD10556" s="90" t="str">
        <f t="shared" si="329"/>
        <v>NA</v>
      </c>
      <c r="AE10556" s="90"/>
      <c r="AF10556" s="90"/>
      <c r="AG10556" s="90"/>
    </row>
    <row r="10557" spans="1:33">
      <c r="A10557" s="56" t="s">
        <v>56011</v>
      </c>
      <c r="B10557" s="56" t="s">
        <v>56012</v>
      </c>
      <c r="C10557" s="56" t="s">
        <v>56013</v>
      </c>
      <c r="D10557" s="56" t="s">
        <v>7841</v>
      </c>
      <c r="E10557" s="56" t="s">
        <v>34625</v>
      </c>
      <c r="F10557" s="56" t="s">
        <v>22</v>
      </c>
      <c r="G10557" s="56"/>
      <c r="H10557" s="56" t="s">
        <v>56008</v>
      </c>
      <c r="I10557" s="56" t="s">
        <v>56009</v>
      </c>
      <c r="J10557" s="56" t="s">
        <v>56014</v>
      </c>
      <c r="K10557" s="56" t="s">
        <v>7326</v>
      </c>
      <c r="L10557" s="90" t="str">
        <f t="shared" si="328"/>
        <v>NA</v>
      </c>
      <c r="M10557" s="90"/>
      <c r="O10557" s="91"/>
      <c r="P10557" s="56"/>
      <c r="Q10557" s="56"/>
      <c r="R10557" s="56"/>
      <c r="S10557" s="56"/>
      <c r="T10557" s="56" t="s">
        <v>51841</v>
      </c>
      <c r="U10557" s="56" t="s">
        <v>51842</v>
      </c>
      <c r="V10557" s="56" t="s">
        <v>51843</v>
      </c>
      <c r="W10557" s="56" t="s">
        <v>7820</v>
      </c>
      <c r="X10557" s="56" t="s">
        <v>11797</v>
      </c>
      <c r="Y10557" s="56"/>
      <c r="Z10557" s="56" t="s">
        <v>51829</v>
      </c>
      <c r="AA10557" s="56" t="s">
        <v>51830</v>
      </c>
      <c r="AB10557" s="56" t="s">
        <v>51841</v>
      </c>
      <c r="AC10557" s="56" t="s">
        <v>7326</v>
      </c>
      <c r="AD10557" s="90" t="str">
        <f t="shared" si="329"/>
        <v>NA</v>
      </c>
      <c r="AE10557" s="90"/>
      <c r="AF10557" s="90"/>
      <c r="AG10557" s="90"/>
    </row>
    <row r="10558" spans="1:33">
      <c r="A10558" s="56" t="s">
        <v>56015</v>
      </c>
      <c r="B10558" s="56" t="s">
        <v>56016</v>
      </c>
      <c r="C10558" s="56" t="s">
        <v>8264</v>
      </c>
      <c r="D10558" s="56" t="s">
        <v>7841</v>
      </c>
      <c r="E10558" s="56" t="s">
        <v>3465</v>
      </c>
      <c r="F10558" s="56" t="s">
        <v>22</v>
      </c>
      <c r="G10558" s="56"/>
      <c r="H10558" s="56" t="s">
        <v>56017</v>
      </c>
      <c r="I10558" s="56" t="s">
        <v>56018</v>
      </c>
      <c r="J10558" s="56" t="s">
        <v>56019</v>
      </c>
      <c r="K10558" s="56" t="s">
        <v>7326</v>
      </c>
      <c r="L10558" s="90" t="str">
        <f t="shared" si="328"/>
        <v>NA</v>
      </c>
      <c r="M10558" s="90"/>
      <c r="O10558" s="91"/>
      <c r="P10558" s="56"/>
      <c r="Q10558" s="56"/>
      <c r="R10558" s="56"/>
      <c r="S10558" s="56"/>
      <c r="T10558" s="56" t="s">
        <v>51844</v>
      </c>
      <c r="U10558" s="56" t="s">
        <v>51845</v>
      </c>
      <c r="V10558" s="56" t="s">
        <v>51846</v>
      </c>
      <c r="W10558" s="56" t="s">
        <v>7820</v>
      </c>
      <c r="X10558" s="56" t="s">
        <v>7086</v>
      </c>
      <c r="Y10558" s="56"/>
      <c r="Z10558" s="56" t="s">
        <v>51847</v>
      </c>
      <c r="AA10558" s="56" t="s">
        <v>51848</v>
      </c>
      <c r="AB10558" s="56" t="s">
        <v>51849</v>
      </c>
      <c r="AC10558" s="56" t="s">
        <v>7326</v>
      </c>
      <c r="AD10558" s="90" t="str">
        <f t="shared" si="329"/>
        <v>NA</v>
      </c>
      <c r="AE10558" s="90"/>
      <c r="AF10558" s="90"/>
      <c r="AG10558" s="90"/>
    </row>
    <row r="10559" spans="1:33">
      <c r="A10559" s="56" t="s">
        <v>56020</v>
      </c>
      <c r="B10559" s="56" t="s">
        <v>56021</v>
      </c>
      <c r="C10559" s="56" t="s">
        <v>30787</v>
      </c>
      <c r="D10559" s="56" t="s">
        <v>7841</v>
      </c>
      <c r="E10559" s="56" t="s">
        <v>3478</v>
      </c>
      <c r="F10559" s="56" t="s">
        <v>22</v>
      </c>
      <c r="G10559" s="56"/>
      <c r="H10559" s="56" t="s">
        <v>56022</v>
      </c>
      <c r="I10559" s="56" t="s">
        <v>56023</v>
      </c>
      <c r="J10559" s="56"/>
      <c r="K10559" s="56" t="s">
        <v>7326</v>
      </c>
      <c r="L10559" s="90" t="str">
        <f t="shared" si="328"/>
        <v>NA</v>
      </c>
      <c r="M10559" s="90"/>
      <c r="O10559" s="91"/>
      <c r="P10559" s="56"/>
      <c r="Q10559" s="56"/>
      <c r="R10559" s="56"/>
      <c r="S10559" s="56"/>
      <c r="T10559" s="56" t="s">
        <v>51850</v>
      </c>
      <c r="U10559" s="56" t="s">
        <v>51851</v>
      </c>
      <c r="V10559" s="56" t="s">
        <v>51846</v>
      </c>
      <c r="W10559" s="56" t="s">
        <v>7820</v>
      </c>
      <c r="X10559" s="56" t="s">
        <v>7086</v>
      </c>
      <c r="Y10559" s="56"/>
      <c r="Z10559" s="56" t="s">
        <v>51847</v>
      </c>
      <c r="AA10559" s="56" t="s">
        <v>51848</v>
      </c>
      <c r="AB10559" s="56" t="s">
        <v>51852</v>
      </c>
      <c r="AC10559" s="56" t="s">
        <v>7326</v>
      </c>
      <c r="AD10559" s="90" t="str">
        <f t="shared" si="329"/>
        <v>NA</v>
      </c>
      <c r="AE10559" s="90"/>
      <c r="AF10559" s="90"/>
      <c r="AG10559" s="90"/>
    </row>
    <row r="10560" spans="1:33">
      <c r="A10560" s="56" t="s">
        <v>56024</v>
      </c>
      <c r="B10560" s="56" t="s">
        <v>56025</v>
      </c>
      <c r="C10560" s="56" t="s">
        <v>56026</v>
      </c>
      <c r="D10560" s="56" t="s">
        <v>7841</v>
      </c>
      <c r="E10560" s="56" t="s">
        <v>11631</v>
      </c>
      <c r="F10560" s="56" t="s">
        <v>22</v>
      </c>
      <c r="G10560" s="56"/>
      <c r="H10560" s="56" t="s">
        <v>56027</v>
      </c>
      <c r="I10560" s="56" t="s">
        <v>56028</v>
      </c>
      <c r="J10560" s="56"/>
      <c r="K10560" s="56" t="s">
        <v>7326</v>
      </c>
      <c r="L10560" s="90" t="str">
        <f t="shared" si="328"/>
        <v>NA</v>
      </c>
      <c r="M10560" s="90"/>
      <c r="O10560" s="91"/>
      <c r="P10560" s="56"/>
      <c r="Q10560" s="56"/>
      <c r="R10560" s="56"/>
      <c r="S10560" s="56"/>
      <c r="T10560" s="56" t="s">
        <v>51853</v>
      </c>
      <c r="U10560" s="56" t="s">
        <v>51854</v>
      </c>
      <c r="V10560" s="56" t="s">
        <v>51846</v>
      </c>
      <c r="W10560" s="56" t="s">
        <v>7820</v>
      </c>
      <c r="X10560" s="56" t="s">
        <v>7086</v>
      </c>
      <c r="Y10560" s="56"/>
      <c r="Z10560" s="56" t="s">
        <v>51847</v>
      </c>
      <c r="AA10560" s="56" t="s">
        <v>51848</v>
      </c>
      <c r="AB10560" s="56" t="s">
        <v>51853</v>
      </c>
      <c r="AC10560" s="56" t="s">
        <v>7326</v>
      </c>
      <c r="AD10560" s="90" t="str">
        <f t="shared" si="329"/>
        <v>NA</v>
      </c>
      <c r="AE10560" s="90"/>
      <c r="AF10560" s="90"/>
      <c r="AG10560" s="90"/>
    </row>
    <row r="10561" spans="1:33">
      <c r="A10561" s="56" t="s">
        <v>56029</v>
      </c>
      <c r="B10561" s="56" t="s">
        <v>56030</v>
      </c>
      <c r="C10561" s="56" t="s">
        <v>34776</v>
      </c>
      <c r="D10561" s="56" t="s">
        <v>7841</v>
      </c>
      <c r="E10561" s="56" t="s">
        <v>11631</v>
      </c>
      <c r="F10561" s="56" t="s">
        <v>22</v>
      </c>
      <c r="G10561" s="56"/>
      <c r="H10561" s="56" t="s">
        <v>56027</v>
      </c>
      <c r="I10561" s="56" t="s">
        <v>56028</v>
      </c>
      <c r="J10561" s="56" t="s">
        <v>56031</v>
      </c>
      <c r="K10561" s="56" t="s">
        <v>7326</v>
      </c>
      <c r="L10561" s="90" t="str">
        <f t="shared" si="328"/>
        <v>NA</v>
      </c>
      <c r="M10561" s="90"/>
      <c r="O10561" s="91"/>
      <c r="P10561" s="56"/>
      <c r="Q10561" s="56"/>
      <c r="R10561" s="56"/>
      <c r="S10561" s="56"/>
      <c r="T10561" s="56" t="s">
        <v>51844</v>
      </c>
      <c r="U10561" s="56" t="s">
        <v>51855</v>
      </c>
      <c r="V10561" s="56" t="s">
        <v>51846</v>
      </c>
      <c r="W10561" s="56" t="s">
        <v>7820</v>
      </c>
      <c r="X10561" s="56" t="s">
        <v>7086</v>
      </c>
      <c r="Y10561" s="56"/>
      <c r="Z10561" s="56" t="s">
        <v>51847</v>
      </c>
      <c r="AA10561" s="56" t="s">
        <v>51848</v>
      </c>
      <c r="AB10561" s="56" t="s">
        <v>51844</v>
      </c>
      <c r="AC10561" s="56" t="s">
        <v>7326</v>
      </c>
      <c r="AD10561" s="90" t="str">
        <f t="shared" si="329"/>
        <v>NA</v>
      </c>
      <c r="AE10561" s="90"/>
      <c r="AF10561" s="90"/>
      <c r="AG10561" s="90"/>
    </row>
    <row r="10562" spans="1:33">
      <c r="A10562" s="56" t="s">
        <v>56032</v>
      </c>
      <c r="B10562" s="56" t="s">
        <v>56033</v>
      </c>
      <c r="C10562" s="56" t="s">
        <v>56034</v>
      </c>
      <c r="D10562" s="56" t="s">
        <v>7841</v>
      </c>
      <c r="E10562" s="56" t="s">
        <v>51234</v>
      </c>
      <c r="F10562" s="56" t="s">
        <v>22</v>
      </c>
      <c r="G10562" s="56"/>
      <c r="H10562" s="56" t="s">
        <v>56035</v>
      </c>
      <c r="I10562" s="56" t="s">
        <v>56036</v>
      </c>
      <c r="J10562" s="56"/>
      <c r="K10562" s="56" t="s">
        <v>7326</v>
      </c>
      <c r="L10562" s="90" t="str">
        <f t="shared" si="328"/>
        <v>NA</v>
      </c>
      <c r="M10562" s="90"/>
      <c r="O10562" s="91"/>
      <c r="P10562" s="56"/>
      <c r="Q10562" s="56"/>
      <c r="R10562" s="56"/>
      <c r="S10562" s="56"/>
      <c r="T10562" s="56" t="s">
        <v>51856</v>
      </c>
      <c r="U10562" s="56" t="s">
        <v>51857</v>
      </c>
      <c r="V10562" s="56" t="s">
        <v>51846</v>
      </c>
      <c r="W10562" s="56" t="s">
        <v>7820</v>
      </c>
      <c r="X10562" s="56" t="s">
        <v>7086</v>
      </c>
      <c r="Y10562" s="56"/>
      <c r="Z10562" s="56" t="s">
        <v>51847</v>
      </c>
      <c r="AA10562" s="56" t="s">
        <v>51848</v>
      </c>
      <c r="AB10562" s="56" t="s">
        <v>51856</v>
      </c>
      <c r="AC10562" s="56" t="s">
        <v>7326</v>
      </c>
      <c r="AD10562" s="90" t="str">
        <f t="shared" si="329"/>
        <v>NA</v>
      </c>
      <c r="AE10562" s="90"/>
      <c r="AF10562" s="90"/>
      <c r="AG10562" s="90"/>
    </row>
    <row r="10563" spans="1:33">
      <c r="A10563" s="56" t="s">
        <v>56037</v>
      </c>
      <c r="B10563" s="56" t="s">
        <v>56038</v>
      </c>
      <c r="C10563" s="56" t="s">
        <v>8264</v>
      </c>
      <c r="D10563" s="56" t="s">
        <v>7841</v>
      </c>
      <c r="E10563" s="56" t="s">
        <v>11640</v>
      </c>
      <c r="F10563" s="56" t="s">
        <v>22</v>
      </c>
      <c r="G10563" s="56"/>
      <c r="H10563" s="56" t="s">
        <v>56039</v>
      </c>
      <c r="I10563" s="56" t="s">
        <v>56040</v>
      </c>
      <c r="J10563" s="56"/>
      <c r="K10563" s="56" t="s">
        <v>7326</v>
      </c>
      <c r="L10563" s="90" t="str">
        <f t="shared" ref="L10563:L10626" si="330">IF($P$3&lt;&gt;"",IF(ISNUMBER(SEARCH("*"&amp;$P$3&amp;"*", A10563)),A10563, IF(ISNUMBER(SEARCH("*"&amp;$P$3&amp;"*", H10563)),A10563, IF(ISNUMBER(SEARCH("*"&amp;$P$3&amp;"*", G10563)),A10563, IF(ISNUMBER(SEARCH("*"&amp;$P$3&amp;"*", J10563)),A10563,  IF(ISNUMBER(SEARCH("*"&amp;$P$3&amp;"*", E10563)),A10563, "NA"))))),"NA")</f>
        <v>NA</v>
      </c>
      <c r="M10563" s="90"/>
      <c r="O10563" s="91"/>
      <c r="P10563" s="56"/>
      <c r="Q10563" s="56"/>
      <c r="R10563" s="56"/>
      <c r="S10563" s="56"/>
      <c r="T10563" s="56" t="s">
        <v>48609</v>
      </c>
      <c r="U10563" s="56" t="s">
        <v>51858</v>
      </c>
      <c r="V10563" s="56" t="s">
        <v>48978</v>
      </c>
      <c r="W10563" s="56" t="s">
        <v>7820</v>
      </c>
      <c r="X10563" s="56" t="s">
        <v>7086</v>
      </c>
      <c r="Y10563" s="56"/>
      <c r="Z10563" s="56" t="s">
        <v>51859</v>
      </c>
      <c r="AA10563" s="56" t="s">
        <v>51848</v>
      </c>
      <c r="AB10563" s="56" t="s">
        <v>51860</v>
      </c>
      <c r="AC10563" s="56" t="s">
        <v>7326</v>
      </c>
      <c r="AD10563" s="90" t="str">
        <f t="shared" ref="AD10563:AD10626" si="331">IF($P$19&lt;&gt;"",IF(ISNUMBER(SEARCH($P$19, V10563)),T10563, "NA"),"NA")</f>
        <v>NA</v>
      </c>
      <c r="AE10563" s="90"/>
      <c r="AF10563" s="90"/>
      <c r="AG10563" s="90"/>
    </row>
    <row r="10564" spans="1:33">
      <c r="A10564" s="56" t="s">
        <v>56476</v>
      </c>
      <c r="B10564" s="56" t="s">
        <v>56041</v>
      </c>
      <c r="C10564" s="56" t="s">
        <v>7478</v>
      </c>
      <c r="D10564" s="56" t="s">
        <v>7841</v>
      </c>
      <c r="E10564" s="56" t="s">
        <v>34669</v>
      </c>
      <c r="F10564" s="56" t="s">
        <v>22</v>
      </c>
      <c r="G10564" s="56"/>
      <c r="H10564" s="56" t="s">
        <v>56042</v>
      </c>
      <c r="I10564" s="56" t="s">
        <v>56043</v>
      </c>
      <c r="J10564" s="56" t="s">
        <v>56044</v>
      </c>
      <c r="K10564" s="56" t="s">
        <v>7326</v>
      </c>
      <c r="L10564" s="90" t="str">
        <f t="shared" si="330"/>
        <v>NA</v>
      </c>
      <c r="M10564" s="90"/>
      <c r="O10564" s="91"/>
      <c r="P10564" s="56"/>
      <c r="Q10564" s="56"/>
      <c r="R10564" s="56"/>
      <c r="S10564" s="56"/>
      <c r="T10564" s="56" t="s">
        <v>51861</v>
      </c>
      <c r="U10564" s="56" t="s">
        <v>51862</v>
      </c>
      <c r="V10564" s="56" t="s">
        <v>51863</v>
      </c>
      <c r="W10564" s="56" t="s">
        <v>7820</v>
      </c>
      <c r="X10564" s="56" t="s">
        <v>7086</v>
      </c>
      <c r="Y10564" s="56"/>
      <c r="Z10564" s="56" t="s">
        <v>51847</v>
      </c>
      <c r="AA10564" s="56" t="s">
        <v>51848</v>
      </c>
      <c r="AB10564" s="56" t="s">
        <v>51864</v>
      </c>
      <c r="AC10564" s="56" t="s">
        <v>7326</v>
      </c>
      <c r="AD10564" s="90" t="str">
        <f t="shared" si="331"/>
        <v>NA</v>
      </c>
      <c r="AE10564" s="90"/>
      <c r="AF10564" s="90"/>
      <c r="AG10564" s="90"/>
    </row>
    <row r="10565" spans="1:33">
      <c r="A10565" s="56" t="s">
        <v>56045</v>
      </c>
      <c r="B10565" s="56" t="s">
        <v>56046</v>
      </c>
      <c r="C10565" s="56" t="s">
        <v>56047</v>
      </c>
      <c r="D10565" s="56" t="s">
        <v>7841</v>
      </c>
      <c r="E10565" s="56" t="s">
        <v>3527</v>
      </c>
      <c r="F10565" s="56" t="s">
        <v>22</v>
      </c>
      <c r="G10565" s="56"/>
      <c r="H10565" s="56" t="s">
        <v>56048</v>
      </c>
      <c r="I10565" s="56" t="s">
        <v>56049</v>
      </c>
      <c r="J10565" s="56"/>
      <c r="K10565" s="56" t="s">
        <v>7326</v>
      </c>
      <c r="L10565" s="90" t="str">
        <f t="shared" si="330"/>
        <v>NA</v>
      </c>
      <c r="M10565" s="90"/>
      <c r="O10565" s="91"/>
      <c r="P10565" s="56"/>
      <c r="Q10565" s="56"/>
      <c r="R10565" s="56"/>
      <c r="S10565" s="56"/>
      <c r="T10565" s="56" t="s">
        <v>51865</v>
      </c>
      <c r="U10565" s="56" t="s">
        <v>51866</v>
      </c>
      <c r="V10565" s="56" t="s">
        <v>51867</v>
      </c>
      <c r="W10565" s="56" t="s">
        <v>7820</v>
      </c>
      <c r="X10565" s="56" t="s">
        <v>7086</v>
      </c>
      <c r="Y10565" s="56"/>
      <c r="Z10565" s="56" t="s">
        <v>51847</v>
      </c>
      <c r="AA10565" s="56" t="s">
        <v>51848</v>
      </c>
      <c r="AB10565" s="56"/>
      <c r="AC10565" s="56" t="s">
        <v>7326</v>
      </c>
      <c r="AD10565" s="90" t="str">
        <f t="shared" si="331"/>
        <v>NA</v>
      </c>
      <c r="AE10565" s="90"/>
      <c r="AF10565" s="90"/>
      <c r="AG10565" s="90"/>
    </row>
    <row r="10566" spans="1:33">
      <c r="A10566" s="56" t="s">
        <v>56477</v>
      </c>
      <c r="B10566" s="56" t="s">
        <v>56050</v>
      </c>
      <c r="C10566" s="56" t="s">
        <v>56051</v>
      </c>
      <c r="D10566" s="56" t="s">
        <v>7841</v>
      </c>
      <c r="E10566" s="56" t="s">
        <v>34706</v>
      </c>
      <c r="F10566" s="56" t="s">
        <v>22</v>
      </c>
      <c r="G10566" s="56"/>
      <c r="H10566" s="56" t="s">
        <v>56052</v>
      </c>
      <c r="I10566" s="56" t="s">
        <v>56053</v>
      </c>
      <c r="J10566" s="56" t="s">
        <v>56054</v>
      </c>
      <c r="K10566" s="56" t="s">
        <v>7326</v>
      </c>
      <c r="L10566" s="90" t="str">
        <f t="shared" si="330"/>
        <v>NA</v>
      </c>
      <c r="M10566" s="90"/>
      <c r="O10566" s="91"/>
      <c r="P10566" s="56"/>
      <c r="Q10566" s="56"/>
      <c r="R10566" s="56"/>
      <c r="S10566" s="56"/>
      <c r="T10566" s="56" t="s">
        <v>51868</v>
      </c>
      <c r="U10566" s="56" t="s">
        <v>51869</v>
      </c>
      <c r="V10566" s="56" t="s">
        <v>51870</v>
      </c>
      <c r="W10566" s="56" t="s">
        <v>7820</v>
      </c>
      <c r="X10566" s="56" t="s">
        <v>7086</v>
      </c>
      <c r="Y10566" s="56"/>
      <c r="Z10566" s="56" t="s">
        <v>51847</v>
      </c>
      <c r="AA10566" s="56" t="s">
        <v>51848</v>
      </c>
      <c r="AB10566" s="56"/>
      <c r="AC10566" s="56" t="s">
        <v>7326</v>
      </c>
      <c r="AD10566" s="90" t="str">
        <f t="shared" si="331"/>
        <v>NA</v>
      </c>
      <c r="AE10566" s="90"/>
      <c r="AF10566" s="90"/>
      <c r="AG10566" s="90"/>
    </row>
    <row r="10567" spans="1:33">
      <c r="A10567" s="56" t="s">
        <v>56055</v>
      </c>
      <c r="B10567" s="56" t="s">
        <v>56056</v>
      </c>
      <c r="C10567" s="56" t="s">
        <v>56057</v>
      </c>
      <c r="D10567" s="56" t="s">
        <v>7841</v>
      </c>
      <c r="E10567" s="56" t="s">
        <v>7036</v>
      </c>
      <c r="F10567" s="56" t="s">
        <v>22</v>
      </c>
      <c r="G10567" s="56"/>
      <c r="H10567" s="56" t="s">
        <v>56058</v>
      </c>
      <c r="I10567" s="56" t="s">
        <v>56059</v>
      </c>
      <c r="J10567" s="56" t="s">
        <v>56060</v>
      </c>
      <c r="K10567" s="56" t="s">
        <v>7326</v>
      </c>
      <c r="L10567" s="90" t="str">
        <f t="shared" si="330"/>
        <v>NA</v>
      </c>
      <c r="M10567" s="90"/>
      <c r="O10567" s="91"/>
      <c r="P10567" s="56"/>
      <c r="Q10567" s="56"/>
      <c r="R10567" s="56"/>
      <c r="S10567" s="56"/>
      <c r="T10567" s="56" t="s">
        <v>51871</v>
      </c>
      <c r="U10567" s="56" t="s">
        <v>51872</v>
      </c>
      <c r="V10567" s="56" t="s">
        <v>51873</v>
      </c>
      <c r="W10567" s="56" t="s">
        <v>7820</v>
      </c>
      <c r="X10567" s="56" t="s">
        <v>7086</v>
      </c>
      <c r="Y10567" s="56"/>
      <c r="Z10567" s="56" t="s">
        <v>51847</v>
      </c>
      <c r="AA10567" s="56" t="s">
        <v>51848</v>
      </c>
      <c r="AB10567" s="56"/>
      <c r="AC10567" s="56" t="s">
        <v>7326</v>
      </c>
      <c r="AD10567" s="90" t="str">
        <f t="shared" si="331"/>
        <v>NA</v>
      </c>
      <c r="AE10567" s="90"/>
      <c r="AF10567" s="90"/>
      <c r="AG10567" s="90"/>
    </row>
    <row r="10568" spans="1:33">
      <c r="A10568" s="56" t="s">
        <v>56061</v>
      </c>
      <c r="B10568" s="56" t="s">
        <v>56062</v>
      </c>
      <c r="C10568" s="56" t="s">
        <v>8264</v>
      </c>
      <c r="D10568" s="56" t="s">
        <v>7841</v>
      </c>
      <c r="E10568" s="56" t="s">
        <v>7044</v>
      </c>
      <c r="F10568" s="56" t="s">
        <v>22</v>
      </c>
      <c r="G10568" s="56"/>
      <c r="H10568" s="56" t="s">
        <v>56063</v>
      </c>
      <c r="I10568" s="56" t="s">
        <v>56064</v>
      </c>
      <c r="J10568" s="56"/>
      <c r="K10568" s="56" t="s">
        <v>7326</v>
      </c>
      <c r="L10568" s="90" t="str">
        <f t="shared" si="330"/>
        <v>NA</v>
      </c>
      <c r="M10568" s="90"/>
      <c r="O10568" s="91"/>
      <c r="P10568" s="56"/>
      <c r="Q10568" s="56"/>
      <c r="R10568" s="56"/>
      <c r="S10568" s="56"/>
      <c r="T10568" s="56" t="s">
        <v>51874</v>
      </c>
      <c r="U10568" s="56" t="s">
        <v>51875</v>
      </c>
      <c r="V10568" s="56" t="s">
        <v>51876</v>
      </c>
      <c r="W10568" s="56" t="s">
        <v>7820</v>
      </c>
      <c r="X10568" s="56" t="s">
        <v>7086</v>
      </c>
      <c r="Y10568" s="56"/>
      <c r="Z10568" s="56" t="s">
        <v>51847</v>
      </c>
      <c r="AA10568" s="56" t="s">
        <v>51848</v>
      </c>
      <c r="AB10568" s="56"/>
      <c r="AC10568" s="56" t="s">
        <v>7326</v>
      </c>
      <c r="AD10568" s="90" t="str">
        <f t="shared" si="331"/>
        <v>NA</v>
      </c>
      <c r="AE10568" s="90"/>
      <c r="AF10568" s="90"/>
      <c r="AG10568" s="90"/>
    </row>
    <row r="10569" spans="1:33">
      <c r="A10569" s="56" t="s">
        <v>56065</v>
      </c>
      <c r="B10569" s="56" t="s">
        <v>56066</v>
      </c>
      <c r="C10569" s="56" t="s">
        <v>55510</v>
      </c>
      <c r="D10569" s="56" t="s">
        <v>7841</v>
      </c>
      <c r="E10569" s="56" t="s">
        <v>7526</v>
      </c>
      <c r="F10569" s="56" t="s">
        <v>22</v>
      </c>
      <c r="G10569" s="56"/>
      <c r="H10569" s="56" t="s">
        <v>56067</v>
      </c>
      <c r="I10569" s="56" t="s">
        <v>56068</v>
      </c>
      <c r="J10569" s="56" t="s">
        <v>56065</v>
      </c>
      <c r="K10569" s="56" t="s">
        <v>7326</v>
      </c>
      <c r="L10569" s="90" t="str">
        <f t="shared" si="330"/>
        <v>NA</v>
      </c>
      <c r="M10569" s="90"/>
      <c r="O10569" s="91"/>
      <c r="P10569" s="56"/>
      <c r="Q10569" s="56"/>
      <c r="R10569" s="56"/>
      <c r="S10569" s="56"/>
      <c r="T10569" s="56" t="s">
        <v>51877</v>
      </c>
      <c r="U10569" s="56" t="s">
        <v>51878</v>
      </c>
      <c r="V10569" s="56" t="s">
        <v>51879</v>
      </c>
      <c r="W10569" s="56" t="s">
        <v>7820</v>
      </c>
      <c r="X10569" s="56" t="s">
        <v>7086</v>
      </c>
      <c r="Y10569" s="56"/>
      <c r="Z10569" s="56" t="s">
        <v>51847</v>
      </c>
      <c r="AA10569" s="56" t="s">
        <v>51848</v>
      </c>
      <c r="AB10569" s="56"/>
      <c r="AC10569" s="56" t="s">
        <v>7326</v>
      </c>
      <c r="AD10569" s="90" t="str">
        <f t="shared" si="331"/>
        <v>NA</v>
      </c>
      <c r="AE10569" s="90"/>
      <c r="AF10569" s="90"/>
      <c r="AG10569" s="90"/>
    </row>
    <row r="10570" spans="1:33">
      <c r="A10570" s="56" t="s">
        <v>56069</v>
      </c>
      <c r="B10570" s="56" t="s">
        <v>56070</v>
      </c>
      <c r="C10570" s="56" t="s">
        <v>9423</v>
      </c>
      <c r="D10570" s="56" t="s">
        <v>7841</v>
      </c>
      <c r="E10570" s="56" t="s">
        <v>11760</v>
      </c>
      <c r="F10570" s="56" t="s">
        <v>22</v>
      </c>
      <c r="G10570" s="56"/>
      <c r="H10570" s="56" t="s">
        <v>56071</v>
      </c>
      <c r="I10570" s="56" t="s">
        <v>56072</v>
      </c>
      <c r="J10570" s="56" t="s">
        <v>56073</v>
      </c>
      <c r="K10570" s="56" t="s">
        <v>7326</v>
      </c>
      <c r="L10570" s="90" t="str">
        <f t="shared" si="330"/>
        <v>NA</v>
      </c>
      <c r="M10570" s="90"/>
      <c r="O10570" s="91"/>
      <c r="P10570" s="56"/>
      <c r="Q10570" s="56"/>
      <c r="R10570" s="56"/>
      <c r="S10570" s="56"/>
      <c r="T10570" s="56" t="s">
        <v>51880</v>
      </c>
      <c r="U10570" s="56" t="s">
        <v>51881</v>
      </c>
      <c r="V10570" s="56" t="s">
        <v>51882</v>
      </c>
      <c r="W10570" s="56" t="s">
        <v>7820</v>
      </c>
      <c r="X10570" s="56" t="s">
        <v>7086</v>
      </c>
      <c r="Y10570" s="56"/>
      <c r="Z10570" s="56" t="s">
        <v>51847</v>
      </c>
      <c r="AA10570" s="56" t="s">
        <v>51848</v>
      </c>
      <c r="AB10570" s="56"/>
      <c r="AC10570" s="56" t="s">
        <v>7326</v>
      </c>
      <c r="AD10570" s="90" t="str">
        <f t="shared" si="331"/>
        <v>NA</v>
      </c>
      <c r="AE10570" s="90"/>
      <c r="AF10570" s="90"/>
      <c r="AG10570" s="90"/>
    </row>
    <row r="10571" spans="1:33">
      <c r="A10571" s="56" t="s">
        <v>56074</v>
      </c>
      <c r="B10571" s="56" t="s">
        <v>56075</v>
      </c>
      <c r="C10571" s="56" t="s">
        <v>53667</v>
      </c>
      <c r="D10571" s="56" t="s">
        <v>7841</v>
      </c>
      <c r="E10571" s="56" t="s">
        <v>3554</v>
      </c>
      <c r="F10571" s="56" t="s">
        <v>22</v>
      </c>
      <c r="G10571" s="56"/>
      <c r="H10571" s="56" t="s">
        <v>56076</v>
      </c>
      <c r="I10571" s="56" t="s">
        <v>56077</v>
      </c>
      <c r="J10571" s="56" t="s">
        <v>56078</v>
      </c>
      <c r="K10571" s="56" t="s">
        <v>7326</v>
      </c>
      <c r="L10571" s="90" t="str">
        <f t="shared" si="330"/>
        <v>NA</v>
      </c>
      <c r="M10571" s="90"/>
      <c r="O10571" s="91"/>
      <c r="P10571" s="56"/>
      <c r="Q10571" s="56"/>
      <c r="R10571" s="56"/>
      <c r="S10571" s="56"/>
      <c r="T10571" s="56" t="s">
        <v>51883</v>
      </c>
      <c r="U10571" s="56" t="s">
        <v>51884</v>
      </c>
      <c r="V10571" s="56" t="s">
        <v>51846</v>
      </c>
      <c r="W10571" s="56" t="s">
        <v>7820</v>
      </c>
      <c r="X10571" s="56" t="s">
        <v>7086</v>
      </c>
      <c r="Y10571" s="56"/>
      <c r="Z10571" s="56" t="s">
        <v>51847</v>
      </c>
      <c r="AA10571" s="56" t="s">
        <v>51848</v>
      </c>
      <c r="AB10571" s="56"/>
      <c r="AC10571" s="56" t="s">
        <v>7326</v>
      </c>
      <c r="AD10571" s="90" t="str">
        <f t="shared" si="331"/>
        <v>NA</v>
      </c>
      <c r="AE10571" s="90"/>
      <c r="AF10571" s="90"/>
      <c r="AG10571" s="90"/>
    </row>
    <row r="10572" spans="1:33">
      <c r="A10572" s="56" t="s">
        <v>56079</v>
      </c>
      <c r="B10572" s="56" t="s">
        <v>56080</v>
      </c>
      <c r="C10572" s="56" t="s">
        <v>53393</v>
      </c>
      <c r="D10572" s="56" t="s">
        <v>7841</v>
      </c>
      <c r="E10572" s="56" t="s">
        <v>3568</v>
      </c>
      <c r="F10572" s="56" t="s">
        <v>22</v>
      </c>
      <c r="G10572" s="56"/>
      <c r="H10572" s="56" t="s">
        <v>56081</v>
      </c>
      <c r="I10572" s="56" t="s">
        <v>56082</v>
      </c>
      <c r="J10572" s="56" t="s">
        <v>56079</v>
      </c>
      <c r="K10572" s="56" t="s">
        <v>7326</v>
      </c>
      <c r="L10572" s="90" t="str">
        <f t="shared" si="330"/>
        <v>NA</v>
      </c>
      <c r="M10572" s="90"/>
      <c r="O10572" s="91"/>
      <c r="P10572" s="56"/>
      <c r="Q10572" s="56"/>
      <c r="R10572" s="56"/>
      <c r="S10572" s="56"/>
      <c r="T10572" s="56" t="s">
        <v>51885</v>
      </c>
      <c r="U10572" s="56" t="s">
        <v>51886</v>
      </c>
      <c r="V10572" s="56" t="s">
        <v>48771</v>
      </c>
      <c r="W10572" s="56" t="s">
        <v>7820</v>
      </c>
      <c r="X10572" s="56" t="s">
        <v>7086</v>
      </c>
      <c r="Y10572" s="56"/>
      <c r="Z10572" s="56" t="s">
        <v>51859</v>
      </c>
      <c r="AA10572" s="56" t="s">
        <v>51848</v>
      </c>
      <c r="AB10572" s="56" t="s">
        <v>51887</v>
      </c>
      <c r="AC10572" s="56" t="s">
        <v>7326</v>
      </c>
      <c r="AD10572" s="90" t="str">
        <f t="shared" si="331"/>
        <v>NA</v>
      </c>
      <c r="AE10572" s="90"/>
      <c r="AF10572" s="90"/>
      <c r="AG10572" s="90"/>
    </row>
    <row r="10573" spans="1:33">
      <c r="A10573" s="56" t="s">
        <v>56083</v>
      </c>
      <c r="B10573" s="56" t="s">
        <v>56084</v>
      </c>
      <c r="C10573" s="56" t="s">
        <v>56085</v>
      </c>
      <c r="D10573" s="56" t="s">
        <v>7841</v>
      </c>
      <c r="E10573" s="56" t="s">
        <v>34893</v>
      </c>
      <c r="F10573" s="56" t="s">
        <v>22</v>
      </c>
      <c r="G10573" s="56"/>
      <c r="H10573" s="56" t="s">
        <v>56086</v>
      </c>
      <c r="I10573" s="56" t="s">
        <v>56087</v>
      </c>
      <c r="J10573" s="56"/>
      <c r="K10573" s="56" t="s">
        <v>7326</v>
      </c>
      <c r="L10573" s="90" t="str">
        <f t="shared" si="330"/>
        <v>NA</v>
      </c>
      <c r="M10573" s="90"/>
      <c r="O10573" s="91"/>
      <c r="P10573" s="56"/>
      <c r="Q10573" s="56"/>
      <c r="R10573" s="56"/>
      <c r="S10573" s="56"/>
      <c r="T10573" s="56" t="s">
        <v>51888</v>
      </c>
      <c r="U10573" s="56" t="s">
        <v>51889</v>
      </c>
      <c r="V10573" s="56" t="s">
        <v>51890</v>
      </c>
      <c r="W10573" s="56" t="s">
        <v>7820</v>
      </c>
      <c r="X10573" s="56" t="s">
        <v>7086</v>
      </c>
      <c r="Y10573" s="56"/>
      <c r="Z10573" s="56" t="s">
        <v>51847</v>
      </c>
      <c r="AA10573" s="56" t="s">
        <v>51848</v>
      </c>
      <c r="AB10573" s="56"/>
      <c r="AC10573" s="56" t="s">
        <v>7326</v>
      </c>
      <c r="AD10573" s="90" t="str">
        <f t="shared" si="331"/>
        <v>NA</v>
      </c>
      <c r="AE10573" s="90"/>
      <c r="AF10573" s="90"/>
      <c r="AG10573" s="90"/>
    </row>
    <row r="10574" spans="1:33">
      <c r="A10574" s="56" t="s">
        <v>56088</v>
      </c>
      <c r="B10574" s="56" t="s">
        <v>56089</v>
      </c>
      <c r="C10574" s="56" t="s">
        <v>56090</v>
      </c>
      <c r="D10574" s="56" t="s">
        <v>7841</v>
      </c>
      <c r="E10574" s="56" t="s">
        <v>34903</v>
      </c>
      <c r="F10574" s="56" t="s">
        <v>22</v>
      </c>
      <c r="G10574" s="56"/>
      <c r="H10574" s="56" t="s">
        <v>56091</v>
      </c>
      <c r="I10574" s="56" t="s">
        <v>56092</v>
      </c>
      <c r="J10574" s="56"/>
      <c r="K10574" s="56" t="s">
        <v>7326</v>
      </c>
      <c r="L10574" s="90" t="str">
        <f t="shared" si="330"/>
        <v>NA</v>
      </c>
      <c r="M10574" s="90"/>
      <c r="O10574" s="91"/>
      <c r="P10574" s="56"/>
      <c r="Q10574" s="56"/>
      <c r="R10574" s="56"/>
      <c r="S10574" s="56"/>
      <c r="T10574" s="56" t="s">
        <v>51891</v>
      </c>
      <c r="U10574" s="56" t="s">
        <v>51892</v>
      </c>
      <c r="V10574" s="56" t="s">
        <v>51893</v>
      </c>
      <c r="W10574" s="56" t="s">
        <v>7820</v>
      </c>
      <c r="X10574" s="56" t="s">
        <v>7086</v>
      </c>
      <c r="Y10574" s="56"/>
      <c r="Z10574" s="56" t="s">
        <v>51847</v>
      </c>
      <c r="AA10574" s="56" t="s">
        <v>51848</v>
      </c>
      <c r="AB10574" s="56" t="s">
        <v>51891</v>
      </c>
      <c r="AC10574" s="56" t="s">
        <v>7326</v>
      </c>
      <c r="AD10574" s="90" t="str">
        <f t="shared" si="331"/>
        <v>NA</v>
      </c>
      <c r="AE10574" s="90"/>
      <c r="AF10574" s="90"/>
      <c r="AG10574" s="90"/>
    </row>
    <row r="10575" spans="1:33">
      <c r="A10575" s="56" t="s">
        <v>56093</v>
      </c>
      <c r="B10575" s="56" t="s">
        <v>56094</v>
      </c>
      <c r="C10575" s="56" t="s">
        <v>56095</v>
      </c>
      <c r="D10575" s="56" t="s">
        <v>7841</v>
      </c>
      <c r="E10575" s="56" t="s">
        <v>11784</v>
      </c>
      <c r="F10575" s="56" t="s">
        <v>22</v>
      </c>
      <c r="G10575" s="56"/>
      <c r="H10575" s="56" t="s">
        <v>56096</v>
      </c>
      <c r="I10575" s="56" t="s">
        <v>56097</v>
      </c>
      <c r="J10575" s="56" t="s">
        <v>56098</v>
      </c>
      <c r="K10575" s="56" t="s">
        <v>7326</v>
      </c>
      <c r="L10575" s="90" t="str">
        <f t="shared" si="330"/>
        <v>NA</v>
      </c>
      <c r="M10575" s="90"/>
      <c r="O10575" s="91"/>
      <c r="P10575" s="56"/>
      <c r="Q10575" s="56"/>
      <c r="R10575" s="56"/>
      <c r="S10575" s="56"/>
      <c r="T10575" s="56" t="s">
        <v>51894</v>
      </c>
      <c r="U10575" s="56" t="s">
        <v>51895</v>
      </c>
      <c r="V10575" s="56" t="s">
        <v>51896</v>
      </c>
      <c r="W10575" s="56" t="s">
        <v>7820</v>
      </c>
      <c r="X10575" s="56" t="s">
        <v>7086</v>
      </c>
      <c r="Y10575" s="56"/>
      <c r="Z10575" s="56" t="s">
        <v>51847</v>
      </c>
      <c r="AA10575" s="56" t="s">
        <v>51848</v>
      </c>
      <c r="AB10575" s="56" t="s">
        <v>51894</v>
      </c>
      <c r="AC10575" s="56" t="s">
        <v>7326</v>
      </c>
      <c r="AD10575" s="90" t="str">
        <f t="shared" si="331"/>
        <v>NA</v>
      </c>
      <c r="AE10575" s="90"/>
      <c r="AF10575" s="90"/>
      <c r="AG10575" s="90"/>
    </row>
    <row r="10576" spans="1:33">
      <c r="A10576" s="56" t="s">
        <v>56099</v>
      </c>
      <c r="B10576" s="56" t="s">
        <v>56100</v>
      </c>
      <c r="C10576" s="56" t="s">
        <v>8264</v>
      </c>
      <c r="D10576" s="56" t="s">
        <v>7841</v>
      </c>
      <c r="E10576" s="56" t="s">
        <v>11797</v>
      </c>
      <c r="F10576" s="56" t="s">
        <v>22</v>
      </c>
      <c r="G10576" s="56"/>
      <c r="H10576" s="56" t="s">
        <v>56101</v>
      </c>
      <c r="I10576" s="56" t="s">
        <v>56102</v>
      </c>
      <c r="J10576" s="56" t="s">
        <v>56103</v>
      </c>
      <c r="K10576" s="56" t="s">
        <v>7326</v>
      </c>
      <c r="L10576" s="90" t="str">
        <f t="shared" si="330"/>
        <v>NA</v>
      </c>
      <c r="M10576" s="90"/>
      <c r="O10576" s="91"/>
      <c r="P10576" s="56"/>
      <c r="Q10576" s="56"/>
      <c r="R10576" s="56"/>
      <c r="S10576" s="56"/>
      <c r="T10576" s="56" t="s">
        <v>51897</v>
      </c>
      <c r="U10576" s="56" t="s">
        <v>51898</v>
      </c>
      <c r="V10576" s="56" t="s">
        <v>51899</v>
      </c>
      <c r="W10576" s="56" t="s">
        <v>7820</v>
      </c>
      <c r="X10576" s="56" t="s">
        <v>34974</v>
      </c>
      <c r="Y10576" s="56"/>
      <c r="Z10576" s="56" t="s">
        <v>51900</v>
      </c>
      <c r="AA10576" s="56" t="s">
        <v>51901</v>
      </c>
      <c r="AB10576" s="56" t="s">
        <v>51897</v>
      </c>
      <c r="AC10576" s="56" t="s">
        <v>7326</v>
      </c>
      <c r="AD10576" s="90" t="str">
        <f t="shared" si="331"/>
        <v>NA</v>
      </c>
      <c r="AE10576" s="90"/>
      <c r="AF10576" s="90"/>
      <c r="AG10576" s="90"/>
    </row>
    <row r="10577" spans="1:33">
      <c r="A10577" s="56" t="s">
        <v>56104</v>
      </c>
      <c r="B10577" s="56" t="s">
        <v>56105</v>
      </c>
      <c r="C10577" s="56" t="s">
        <v>56106</v>
      </c>
      <c r="D10577" s="56" t="s">
        <v>7841</v>
      </c>
      <c r="E10577" s="56" t="s">
        <v>11797</v>
      </c>
      <c r="F10577" s="56" t="s">
        <v>22</v>
      </c>
      <c r="G10577" s="56"/>
      <c r="H10577" s="56" t="s">
        <v>56101</v>
      </c>
      <c r="I10577" s="56" t="s">
        <v>56102</v>
      </c>
      <c r="J10577" s="56" t="s">
        <v>56104</v>
      </c>
      <c r="K10577" s="56" t="s">
        <v>7326</v>
      </c>
      <c r="L10577" s="90" t="str">
        <f t="shared" si="330"/>
        <v>NA</v>
      </c>
      <c r="M10577" s="90"/>
      <c r="O10577" s="91"/>
      <c r="P10577" s="56"/>
      <c r="Q10577" s="56"/>
      <c r="R10577" s="56"/>
      <c r="S10577" s="56"/>
      <c r="T10577" s="56" t="s">
        <v>51902</v>
      </c>
      <c r="U10577" s="56" t="s">
        <v>51903</v>
      </c>
      <c r="V10577" s="56" t="s">
        <v>51904</v>
      </c>
      <c r="W10577" s="56" t="s">
        <v>7820</v>
      </c>
      <c r="X10577" s="56" t="s">
        <v>34974</v>
      </c>
      <c r="Y10577" s="56"/>
      <c r="Z10577" s="56" t="s">
        <v>51905</v>
      </c>
      <c r="AA10577" s="56" t="s">
        <v>51901</v>
      </c>
      <c r="AB10577" s="56" t="s">
        <v>51906</v>
      </c>
      <c r="AC10577" s="56" t="s">
        <v>7326</v>
      </c>
      <c r="AD10577" s="90" t="str">
        <f t="shared" si="331"/>
        <v>NA</v>
      </c>
      <c r="AE10577" s="90"/>
      <c r="AF10577" s="90"/>
      <c r="AG10577" s="90"/>
    </row>
    <row r="10578" spans="1:33">
      <c r="A10578" s="56" t="s">
        <v>56107</v>
      </c>
      <c r="B10578" s="56" t="s">
        <v>56108</v>
      </c>
      <c r="C10578" s="56" t="s">
        <v>55571</v>
      </c>
      <c r="D10578" s="56" t="s">
        <v>7841</v>
      </c>
      <c r="E10578" s="56" t="s">
        <v>7086</v>
      </c>
      <c r="F10578" s="56" t="s">
        <v>22</v>
      </c>
      <c r="G10578" s="56"/>
      <c r="H10578" s="56" t="s">
        <v>56109</v>
      </c>
      <c r="I10578" s="56" t="s">
        <v>56110</v>
      </c>
      <c r="J10578" s="56" t="s">
        <v>56111</v>
      </c>
      <c r="K10578" s="56" t="s">
        <v>7326</v>
      </c>
      <c r="L10578" s="90" t="str">
        <f t="shared" si="330"/>
        <v>NA</v>
      </c>
      <c r="M10578" s="90"/>
      <c r="O10578" s="91"/>
      <c r="P10578" s="56"/>
      <c r="Q10578" s="56"/>
      <c r="R10578" s="56"/>
      <c r="S10578" s="56"/>
      <c r="T10578" s="56" t="s">
        <v>51907</v>
      </c>
      <c r="U10578" s="56" t="s">
        <v>51908</v>
      </c>
      <c r="V10578" s="56" t="s">
        <v>51909</v>
      </c>
      <c r="W10578" s="56" t="s">
        <v>7820</v>
      </c>
      <c r="X10578" s="56" t="s">
        <v>34974</v>
      </c>
      <c r="Y10578" s="56"/>
      <c r="Z10578" s="56" t="s">
        <v>51900</v>
      </c>
      <c r="AA10578" s="56" t="s">
        <v>51901</v>
      </c>
      <c r="AB10578" s="56" t="s">
        <v>51907</v>
      </c>
      <c r="AC10578" s="56" t="s">
        <v>7326</v>
      </c>
      <c r="AD10578" s="90" t="str">
        <f t="shared" si="331"/>
        <v>NA</v>
      </c>
      <c r="AE10578" s="90"/>
      <c r="AF10578" s="90"/>
      <c r="AG10578" s="90"/>
    </row>
    <row r="10579" spans="1:33">
      <c r="A10579" s="56" t="s">
        <v>56112</v>
      </c>
      <c r="B10579" s="56" t="s">
        <v>56113</v>
      </c>
      <c r="C10579" s="56" t="s">
        <v>55478</v>
      </c>
      <c r="D10579" s="56" t="s">
        <v>7841</v>
      </c>
      <c r="E10579" s="56" t="s">
        <v>34996</v>
      </c>
      <c r="F10579" s="56" t="s">
        <v>22</v>
      </c>
      <c r="G10579" s="56"/>
      <c r="H10579" s="56" t="s">
        <v>56114</v>
      </c>
      <c r="I10579" s="56" t="s">
        <v>56115</v>
      </c>
      <c r="J10579" s="56" t="s">
        <v>56112</v>
      </c>
      <c r="K10579" s="56" t="s">
        <v>7326</v>
      </c>
      <c r="L10579" s="90" t="str">
        <f t="shared" si="330"/>
        <v>NA</v>
      </c>
      <c r="M10579" s="90"/>
      <c r="O10579" s="91"/>
      <c r="P10579" s="56"/>
      <c r="Q10579" s="56"/>
      <c r="R10579" s="56"/>
      <c r="S10579" s="56"/>
      <c r="T10579" s="56" t="s">
        <v>51910</v>
      </c>
      <c r="U10579" s="56" t="s">
        <v>51911</v>
      </c>
      <c r="V10579" s="56" t="s">
        <v>51912</v>
      </c>
      <c r="W10579" s="56" t="s">
        <v>7820</v>
      </c>
      <c r="X10579" s="56" t="s">
        <v>7708</v>
      </c>
      <c r="Y10579" s="56"/>
      <c r="Z10579" s="56" t="s">
        <v>51913</v>
      </c>
      <c r="AA10579" s="56" t="s">
        <v>51914</v>
      </c>
      <c r="AB10579" s="56"/>
      <c r="AC10579" s="56" t="s">
        <v>7326</v>
      </c>
      <c r="AD10579" s="90" t="str">
        <f t="shared" si="331"/>
        <v>NA</v>
      </c>
      <c r="AE10579" s="90"/>
      <c r="AF10579" s="90"/>
      <c r="AG10579" s="90"/>
    </row>
    <row r="10580" spans="1:33">
      <c r="A10580" s="56" t="s">
        <v>56116</v>
      </c>
      <c r="B10580" s="56" t="s">
        <v>56117</v>
      </c>
      <c r="C10580" s="56" t="s">
        <v>56118</v>
      </c>
      <c r="D10580" s="56" t="s">
        <v>7841</v>
      </c>
      <c r="E10580" s="56" t="s">
        <v>35033</v>
      </c>
      <c r="F10580" s="56" t="s">
        <v>22</v>
      </c>
      <c r="G10580" s="56"/>
      <c r="H10580" s="56" t="s">
        <v>56119</v>
      </c>
      <c r="I10580" s="56" t="s">
        <v>56120</v>
      </c>
      <c r="J10580" s="56" t="s">
        <v>56116</v>
      </c>
      <c r="K10580" s="56" t="s">
        <v>7326</v>
      </c>
      <c r="L10580" s="90" t="str">
        <f t="shared" si="330"/>
        <v>NA</v>
      </c>
      <c r="M10580" s="90"/>
      <c r="O10580" s="91"/>
      <c r="P10580" s="56"/>
      <c r="Q10580" s="56"/>
      <c r="R10580" s="56"/>
      <c r="S10580" s="56"/>
      <c r="T10580" s="56" t="s">
        <v>51915</v>
      </c>
      <c r="U10580" s="56" t="s">
        <v>51916</v>
      </c>
      <c r="V10580" s="56" t="s">
        <v>51917</v>
      </c>
      <c r="W10580" s="56" t="s">
        <v>7820</v>
      </c>
      <c r="X10580" s="56" t="s">
        <v>7708</v>
      </c>
      <c r="Y10580" s="56"/>
      <c r="Z10580" s="56" t="s">
        <v>51918</v>
      </c>
      <c r="AA10580" s="56" t="s">
        <v>51914</v>
      </c>
      <c r="AB10580" s="56" t="s">
        <v>51915</v>
      </c>
      <c r="AC10580" s="56" t="s">
        <v>7326</v>
      </c>
      <c r="AD10580" s="90" t="str">
        <f t="shared" si="331"/>
        <v>NA</v>
      </c>
      <c r="AE10580" s="90"/>
      <c r="AF10580" s="90"/>
      <c r="AG10580" s="90"/>
    </row>
    <row r="10581" spans="1:33">
      <c r="A10581" s="56" t="s">
        <v>56121</v>
      </c>
      <c r="B10581" s="56" t="s">
        <v>56122</v>
      </c>
      <c r="C10581" s="56" t="s">
        <v>8264</v>
      </c>
      <c r="D10581" s="56" t="s">
        <v>7841</v>
      </c>
      <c r="E10581" s="56" t="s">
        <v>35040</v>
      </c>
      <c r="F10581" s="56" t="s">
        <v>22</v>
      </c>
      <c r="G10581" s="56"/>
      <c r="H10581" s="56" t="s">
        <v>56123</v>
      </c>
      <c r="I10581" s="56" t="s">
        <v>56124</v>
      </c>
      <c r="J10581" s="56" t="s">
        <v>56125</v>
      </c>
      <c r="K10581" s="56" t="s">
        <v>7326</v>
      </c>
      <c r="L10581" s="90" t="str">
        <f t="shared" si="330"/>
        <v>NA</v>
      </c>
      <c r="M10581" s="90"/>
      <c r="O10581" s="91"/>
      <c r="P10581" s="56"/>
      <c r="Q10581" s="56"/>
      <c r="R10581" s="56"/>
      <c r="S10581" s="56"/>
      <c r="T10581" s="56" t="s">
        <v>51919</v>
      </c>
      <c r="U10581" s="56" t="s">
        <v>51920</v>
      </c>
      <c r="V10581" s="56" t="s">
        <v>51921</v>
      </c>
      <c r="W10581" s="56" t="s">
        <v>7820</v>
      </c>
      <c r="X10581" s="56" t="s">
        <v>34980</v>
      </c>
      <c r="Y10581" s="56"/>
      <c r="Z10581" s="56" t="s">
        <v>51922</v>
      </c>
      <c r="AA10581" s="56" t="s">
        <v>51923</v>
      </c>
      <c r="AB10581" s="56" t="s">
        <v>51919</v>
      </c>
      <c r="AC10581" s="56" t="s">
        <v>7326</v>
      </c>
      <c r="AD10581" s="90" t="str">
        <f t="shared" si="331"/>
        <v>NA</v>
      </c>
      <c r="AE10581" s="90"/>
      <c r="AF10581" s="90"/>
      <c r="AG10581" s="90"/>
    </row>
    <row r="10582" spans="1:33">
      <c r="A10582" s="56" t="s">
        <v>56126</v>
      </c>
      <c r="B10582" s="56" t="s">
        <v>56127</v>
      </c>
      <c r="C10582" s="56" t="s">
        <v>10060</v>
      </c>
      <c r="D10582" s="56" t="s">
        <v>7841</v>
      </c>
      <c r="E10582" s="56" t="s">
        <v>35053</v>
      </c>
      <c r="F10582" s="56" t="s">
        <v>22</v>
      </c>
      <c r="G10582" s="56"/>
      <c r="H10582" s="56" t="s">
        <v>56128</v>
      </c>
      <c r="I10582" s="56" t="s">
        <v>56129</v>
      </c>
      <c r="J10582" s="56" t="s">
        <v>56130</v>
      </c>
      <c r="K10582" s="56" t="s">
        <v>7326</v>
      </c>
      <c r="L10582" s="90" t="str">
        <f t="shared" si="330"/>
        <v>NA</v>
      </c>
      <c r="M10582" s="90"/>
      <c r="O10582" s="91"/>
      <c r="P10582" s="56"/>
      <c r="Q10582" s="56"/>
      <c r="R10582" s="56"/>
      <c r="S10582" s="56"/>
      <c r="T10582" s="56" t="s">
        <v>51924</v>
      </c>
      <c r="U10582" s="56" t="s">
        <v>51925</v>
      </c>
      <c r="V10582" s="56" t="s">
        <v>51926</v>
      </c>
      <c r="W10582" s="56" t="s">
        <v>7820</v>
      </c>
      <c r="X10582" s="56" t="s">
        <v>34980</v>
      </c>
      <c r="Y10582" s="56"/>
      <c r="Z10582" s="56" t="s">
        <v>51922</v>
      </c>
      <c r="AA10582" s="56" t="s">
        <v>51923</v>
      </c>
      <c r="AB10582" s="56" t="s">
        <v>51924</v>
      </c>
      <c r="AC10582" s="56" t="s">
        <v>7326</v>
      </c>
      <c r="AD10582" s="90" t="str">
        <f t="shared" si="331"/>
        <v>NA</v>
      </c>
      <c r="AE10582" s="90"/>
      <c r="AF10582" s="90"/>
      <c r="AG10582" s="90"/>
    </row>
    <row r="10583" spans="1:33">
      <c r="A10583" s="56" t="s">
        <v>56131</v>
      </c>
      <c r="B10583" s="56" t="s">
        <v>56132</v>
      </c>
      <c r="C10583" s="56" t="s">
        <v>56133</v>
      </c>
      <c r="D10583" s="56" t="s">
        <v>7841</v>
      </c>
      <c r="E10583" s="56" t="s">
        <v>271</v>
      </c>
      <c r="F10583" s="56" t="s">
        <v>22</v>
      </c>
      <c r="G10583" s="56"/>
      <c r="H10583" s="56" t="s">
        <v>56134</v>
      </c>
      <c r="I10583" s="56" t="s">
        <v>56135</v>
      </c>
      <c r="J10583" s="56" t="s">
        <v>56136</v>
      </c>
      <c r="K10583" s="56" t="s">
        <v>7326</v>
      </c>
      <c r="L10583" s="90" t="str">
        <f t="shared" si="330"/>
        <v>NA</v>
      </c>
      <c r="M10583" s="90"/>
      <c r="O10583" s="91"/>
      <c r="P10583" s="56"/>
      <c r="Q10583" s="56"/>
      <c r="R10583" s="56"/>
      <c r="S10583" s="56"/>
      <c r="T10583" s="56" t="s">
        <v>51927</v>
      </c>
      <c r="U10583" s="56" t="s">
        <v>51928</v>
      </c>
      <c r="V10583" s="56" t="s">
        <v>51929</v>
      </c>
      <c r="W10583" s="56" t="s">
        <v>7820</v>
      </c>
      <c r="X10583" s="56" t="s">
        <v>34996</v>
      </c>
      <c r="Y10583" s="56"/>
      <c r="Z10583" s="56" t="s">
        <v>51930</v>
      </c>
      <c r="AA10583" s="56" t="s">
        <v>51931</v>
      </c>
      <c r="AB10583" s="56" t="s">
        <v>51927</v>
      </c>
      <c r="AC10583" s="56" t="s">
        <v>7326</v>
      </c>
      <c r="AD10583" s="90" t="str">
        <f t="shared" si="331"/>
        <v>NA</v>
      </c>
      <c r="AE10583" s="90"/>
      <c r="AF10583" s="90"/>
      <c r="AG10583" s="90"/>
    </row>
    <row r="10584" spans="1:33">
      <c r="A10584" s="56" t="s">
        <v>56137</v>
      </c>
      <c r="B10584" s="56" t="s">
        <v>56138</v>
      </c>
      <c r="C10584" s="56" t="s">
        <v>56139</v>
      </c>
      <c r="D10584" s="56" t="s">
        <v>7841</v>
      </c>
      <c r="E10584" s="56" t="s">
        <v>271</v>
      </c>
      <c r="F10584" s="56" t="s">
        <v>22</v>
      </c>
      <c r="G10584" s="56"/>
      <c r="H10584" s="56" t="s">
        <v>56134</v>
      </c>
      <c r="I10584" s="56" t="s">
        <v>56135</v>
      </c>
      <c r="J10584" s="56" t="s">
        <v>56140</v>
      </c>
      <c r="K10584" s="56" t="s">
        <v>7326</v>
      </c>
      <c r="L10584" s="90" t="str">
        <f t="shared" si="330"/>
        <v>NA</v>
      </c>
      <c r="M10584" s="90"/>
      <c r="O10584" s="91"/>
      <c r="P10584" s="56"/>
      <c r="Q10584" s="56"/>
      <c r="R10584" s="56"/>
      <c r="S10584" s="56"/>
      <c r="T10584" s="56" t="s">
        <v>51932</v>
      </c>
      <c r="U10584" s="56" t="s">
        <v>51933</v>
      </c>
      <c r="V10584" s="56" t="s">
        <v>51934</v>
      </c>
      <c r="W10584" s="56" t="s">
        <v>7820</v>
      </c>
      <c r="X10584" s="56" t="s">
        <v>34996</v>
      </c>
      <c r="Y10584" s="56"/>
      <c r="Z10584" s="56" t="s">
        <v>51935</v>
      </c>
      <c r="AA10584" s="56" t="s">
        <v>51931</v>
      </c>
      <c r="AB10584" s="56"/>
      <c r="AC10584" s="56" t="s">
        <v>7326</v>
      </c>
      <c r="AD10584" s="90" t="str">
        <f t="shared" si="331"/>
        <v>NA</v>
      </c>
      <c r="AE10584" s="90"/>
      <c r="AF10584" s="90"/>
      <c r="AG10584" s="90"/>
    </row>
    <row r="10585" spans="1:33">
      <c r="A10585" s="56" t="s">
        <v>56141</v>
      </c>
      <c r="B10585" s="56" t="s">
        <v>56142</v>
      </c>
      <c r="C10585" s="56" t="s">
        <v>31087</v>
      </c>
      <c r="D10585" s="56" t="s">
        <v>7841</v>
      </c>
      <c r="E10585" s="56" t="s">
        <v>35107</v>
      </c>
      <c r="F10585" s="56" t="s">
        <v>22</v>
      </c>
      <c r="G10585" s="56"/>
      <c r="H10585" s="56" t="s">
        <v>56143</v>
      </c>
      <c r="I10585" s="56" t="s">
        <v>56144</v>
      </c>
      <c r="J10585" s="56" t="s">
        <v>56145</v>
      </c>
      <c r="K10585" s="56" t="s">
        <v>7326</v>
      </c>
      <c r="L10585" s="90" t="str">
        <f t="shared" si="330"/>
        <v>NA</v>
      </c>
      <c r="M10585" s="90"/>
      <c r="O10585" s="91"/>
      <c r="P10585" s="56"/>
      <c r="Q10585" s="56"/>
      <c r="R10585" s="56"/>
      <c r="S10585" s="56"/>
      <c r="T10585" s="56" t="s">
        <v>51936</v>
      </c>
      <c r="U10585" s="56" t="s">
        <v>51937</v>
      </c>
      <c r="V10585" s="56" t="s">
        <v>51938</v>
      </c>
      <c r="W10585" s="56" t="s">
        <v>7820</v>
      </c>
      <c r="X10585" s="56" t="s">
        <v>34996</v>
      </c>
      <c r="Y10585" s="56"/>
      <c r="Z10585" s="56" t="s">
        <v>51930</v>
      </c>
      <c r="AA10585" s="56" t="s">
        <v>51931</v>
      </c>
      <c r="AB10585" s="56"/>
      <c r="AC10585" s="56" t="s">
        <v>7326</v>
      </c>
      <c r="AD10585" s="90" t="str">
        <f t="shared" si="331"/>
        <v>NA</v>
      </c>
      <c r="AE10585" s="90"/>
      <c r="AF10585" s="90"/>
      <c r="AG10585" s="90"/>
    </row>
    <row r="10586" spans="1:33">
      <c r="A10586" s="56" t="s">
        <v>56146</v>
      </c>
      <c r="B10586" s="56" t="s">
        <v>56147</v>
      </c>
      <c r="C10586" s="56" t="s">
        <v>56148</v>
      </c>
      <c r="D10586" s="56" t="s">
        <v>7841</v>
      </c>
      <c r="E10586" s="56" t="s">
        <v>11870</v>
      </c>
      <c r="F10586" s="56" t="s">
        <v>22</v>
      </c>
      <c r="G10586" s="56"/>
      <c r="H10586" s="56" t="s">
        <v>56149</v>
      </c>
      <c r="I10586" s="56" t="s">
        <v>56150</v>
      </c>
      <c r="J10586" s="56" t="s">
        <v>56146</v>
      </c>
      <c r="K10586" s="56" t="s">
        <v>7326</v>
      </c>
      <c r="L10586" s="90" t="str">
        <f t="shared" si="330"/>
        <v>NA</v>
      </c>
      <c r="M10586" s="90"/>
      <c r="O10586" s="91"/>
      <c r="P10586" s="56"/>
      <c r="Q10586" s="56"/>
      <c r="R10586" s="56"/>
      <c r="S10586" s="56"/>
      <c r="T10586" s="56" t="s">
        <v>51939</v>
      </c>
      <c r="U10586" s="56" t="s">
        <v>51940</v>
      </c>
      <c r="V10586" s="56" t="s">
        <v>51941</v>
      </c>
      <c r="W10586" s="56" t="s">
        <v>7820</v>
      </c>
      <c r="X10586" s="56" t="s">
        <v>34996</v>
      </c>
      <c r="Y10586" s="56"/>
      <c r="Z10586" s="56" t="s">
        <v>51935</v>
      </c>
      <c r="AA10586" s="56" t="s">
        <v>51931</v>
      </c>
      <c r="AB10586" s="56" t="s">
        <v>51942</v>
      </c>
      <c r="AC10586" s="56" t="s">
        <v>7326</v>
      </c>
      <c r="AD10586" s="90" t="str">
        <f t="shared" si="331"/>
        <v>NA</v>
      </c>
      <c r="AE10586" s="90"/>
      <c r="AF10586" s="90"/>
      <c r="AG10586" s="90"/>
    </row>
    <row r="10587" spans="1:33">
      <c r="A10587" s="56" t="s">
        <v>56151</v>
      </c>
      <c r="B10587" s="56" t="s">
        <v>56152</v>
      </c>
      <c r="C10587" s="56" t="s">
        <v>56153</v>
      </c>
      <c r="D10587" s="56" t="s">
        <v>7841</v>
      </c>
      <c r="E10587" s="56" t="s">
        <v>14398</v>
      </c>
      <c r="F10587" s="56" t="s">
        <v>22</v>
      </c>
      <c r="G10587" s="56"/>
      <c r="H10587" s="56" t="s">
        <v>56154</v>
      </c>
      <c r="I10587" s="56" t="s">
        <v>56155</v>
      </c>
      <c r="J10587" s="56"/>
      <c r="K10587" s="56" t="s">
        <v>7326</v>
      </c>
      <c r="L10587" s="90" t="str">
        <f t="shared" si="330"/>
        <v>NA</v>
      </c>
      <c r="M10587" s="90"/>
      <c r="O10587" s="91"/>
      <c r="P10587" s="56"/>
      <c r="Q10587" s="56"/>
      <c r="R10587" s="56"/>
      <c r="S10587" s="56"/>
      <c r="T10587" s="56" t="s">
        <v>51936</v>
      </c>
      <c r="U10587" s="56" t="s">
        <v>51943</v>
      </c>
      <c r="V10587" s="56" t="s">
        <v>51944</v>
      </c>
      <c r="W10587" s="56" t="s">
        <v>7820</v>
      </c>
      <c r="X10587" s="56" t="s">
        <v>34996</v>
      </c>
      <c r="Y10587" s="56"/>
      <c r="Z10587" s="56" t="s">
        <v>51930</v>
      </c>
      <c r="AA10587" s="56" t="s">
        <v>51931</v>
      </c>
      <c r="AB10587" s="56" t="s">
        <v>51936</v>
      </c>
      <c r="AC10587" s="56" t="s">
        <v>7326</v>
      </c>
      <c r="AD10587" s="90" t="str">
        <f t="shared" si="331"/>
        <v>NA</v>
      </c>
      <c r="AE10587" s="90"/>
      <c r="AF10587" s="90"/>
      <c r="AG10587" s="90"/>
    </row>
    <row r="10588" spans="1:33">
      <c r="A10588" s="56" t="s">
        <v>56156</v>
      </c>
      <c r="B10588" s="56" t="s">
        <v>56157</v>
      </c>
      <c r="C10588" s="56" t="s">
        <v>8264</v>
      </c>
      <c r="D10588" s="56" t="s">
        <v>7841</v>
      </c>
      <c r="E10588" s="56" t="s">
        <v>52403</v>
      </c>
      <c r="F10588" s="56" t="s">
        <v>22</v>
      </c>
      <c r="G10588" s="56"/>
      <c r="H10588" s="56" t="s">
        <v>56158</v>
      </c>
      <c r="I10588" s="56" t="s">
        <v>56159</v>
      </c>
      <c r="J10588" s="56"/>
      <c r="K10588" s="56" t="s">
        <v>7326</v>
      </c>
      <c r="L10588" s="90" t="str">
        <f t="shared" si="330"/>
        <v>NA</v>
      </c>
      <c r="M10588" s="90"/>
      <c r="O10588" s="91"/>
      <c r="P10588" s="56"/>
      <c r="Q10588" s="56"/>
      <c r="R10588" s="56"/>
      <c r="S10588" s="56"/>
      <c r="T10588" s="56" t="s">
        <v>51288</v>
      </c>
      <c r="U10588" s="56" t="s">
        <v>51945</v>
      </c>
      <c r="V10588" s="56" t="s">
        <v>49142</v>
      </c>
      <c r="W10588" s="56" t="s">
        <v>7820</v>
      </c>
      <c r="X10588" s="56" t="s">
        <v>34996</v>
      </c>
      <c r="Y10588" s="56"/>
      <c r="Z10588" s="56" t="s">
        <v>51930</v>
      </c>
      <c r="AA10588" s="56" t="s">
        <v>51931</v>
      </c>
      <c r="AB10588" s="56" t="s">
        <v>51288</v>
      </c>
      <c r="AC10588" s="56" t="s">
        <v>7326</v>
      </c>
      <c r="AD10588" s="90" t="str">
        <f t="shared" si="331"/>
        <v>NA</v>
      </c>
      <c r="AE10588" s="90"/>
      <c r="AF10588" s="90"/>
      <c r="AG10588" s="90"/>
    </row>
    <row r="10589" spans="1:33">
      <c r="A10589" s="56" t="s">
        <v>56160</v>
      </c>
      <c r="B10589" s="56" t="s">
        <v>56161</v>
      </c>
      <c r="C10589" s="56" t="s">
        <v>56162</v>
      </c>
      <c r="D10589" s="56" t="s">
        <v>7841</v>
      </c>
      <c r="E10589" s="56" t="s">
        <v>52519</v>
      </c>
      <c r="F10589" s="56" t="s">
        <v>22</v>
      </c>
      <c r="G10589" s="56"/>
      <c r="H10589" s="56" t="s">
        <v>56163</v>
      </c>
      <c r="I10589" s="56" t="s">
        <v>56164</v>
      </c>
      <c r="J10589" s="56" t="s">
        <v>56160</v>
      </c>
      <c r="K10589" s="56" t="s">
        <v>7326</v>
      </c>
      <c r="L10589" s="90" t="str">
        <f t="shared" si="330"/>
        <v>NA</v>
      </c>
      <c r="M10589" s="90"/>
      <c r="O10589" s="91"/>
      <c r="P10589" s="56"/>
      <c r="Q10589" s="56"/>
      <c r="R10589" s="56"/>
      <c r="S10589" s="56"/>
      <c r="T10589" s="56" t="s">
        <v>51946</v>
      </c>
      <c r="U10589" s="56" t="s">
        <v>51947</v>
      </c>
      <c r="V10589" s="56" t="s">
        <v>51948</v>
      </c>
      <c r="W10589" s="56" t="s">
        <v>7820</v>
      </c>
      <c r="X10589" s="56" t="s">
        <v>35002</v>
      </c>
      <c r="Y10589" s="56"/>
      <c r="Z10589" s="56" t="s">
        <v>51949</v>
      </c>
      <c r="AA10589" s="56" t="s">
        <v>51950</v>
      </c>
      <c r="AB10589" s="56" t="s">
        <v>51946</v>
      </c>
      <c r="AC10589" s="56" t="s">
        <v>7326</v>
      </c>
      <c r="AD10589" s="90" t="str">
        <f t="shared" si="331"/>
        <v>NA</v>
      </c>
      <c r="AE10589" s="90"/>
      <c r="AF10589" s="90"/>
      <c r="AG10589" s="90"/>
    </row>
    <row r="10590" spans="1:33">
      <c r="A10590" s="56" t="s">
        <v>56165</v>
      </c>
      <c r="B10590" s="56" t="s">
        <v>56166</v>
      </c>
      <c r="C10590" s="56" t="s">
        <v>56167</v>
      </c>
      <c r="D10590" s="56" t="s">
        <v>7841</v>
      </c>
      <c r="E10590" s="56" t="s">
        <v>52593</v>
      </c>
      <c r="F10590" s="56" t="s">
        <v>22</v>
      </c>
      <c r="G10590" s="56"/>
      <c r="H10590" s="56" t="s">
        <v>56168</v>
      </c>
      <c r="I10590" s="56" t="s">
        <v>56169</v>
      </c>
      <c r="J10590" s="56" t="s">
        <v>56170</v>
      </c>
      <c r="K10590" s="56" t="s">
        <v>7326</v>
      </c>
      <c r="L10590" s="90" t="str">
        <f t="shared" si="330"/>
        <v>NA</v>
      </c>
      <c r="M10590" s="90"/>
      <c r="O10590" s="91"/>
      <c r="P10590" s="56"/>
      <c r="Q10590" s="56"/>
      <c r="R10590" s="56"/>
      <c r="S10590" s="56"/>
      <c r="T10590" s="56" t="s">
        <v>51951</v>
      </c>
      <c r="U10590" s="56" t="s">
        <v>51952</v>
      </c>
      <c r="V10590" s="56" t="s">
        <v>51948</v>
      </c>
      <c r="W10590" s="56" t="s">
        <v>7820</v>
      </c>
      <c r="X10590" s="56" t="s">
        <v>35002</v>
      </c>
      <c r="Y10590" s="56"/>
      <c r="Z10590" s="56" t="s">
        <v>51949</v>
      </c>
      <c r="AA10590" s="56" t="s">
        <v>51950</v>
      </c>
      <c r="AB10590" s="56" t="s">
        <v>51953</v>
      </c>
      <c r="AC10590" s="56" t="s">
        <v>7326</v>
      </c>
      <c r="AD10590" s="90" t="str">
        <f t="shared" si="331"/>
        <v>NA</v>
      </c>
      <c r="AE10590" s="90"/>
      <c r="AF10590" s="90"/>
      <c r="AG10590" s="90"/>
    </row>
    <row r="10591" spans="1:33">
      <c r="A10591" s="56" t="s">
        <v>56171</v>
      </c>
      <c r="B10591" s="56" t="s">
        <v>56172</v>
      </c>
      <c r="C10591" s="56" t="s">
        <v>56173</v>
      </c>
      <c r="D10591" s="56" t="s">
        <v>7841</v>
      </c>
      <c r="E10591" s="56" t="s">
        <v>7108</v>
      </c>
      <c r="F10591" s="56" t="s">
        <v>22</v>
      </c>
      <c r="G10591" s="56"/>
      <c r="H10591" s="56" t="s">
        <v>56174</v>
      </c>
      <c r="I10591" s="56" t="s">
        <v>56175</v>
      </c>
      <c r="J10591" s="56" t="s">
        <v>56176</v>
      </c>
      <c r="K10591" s="56" t="s">
        <v>7326</v>
      </c>
      <c r="L10591" s="90" t="str">
        <f t="shared" si="330"/>
        <v>NA</v>
      </c>
      <c r="M10591" s="90"/>
      <c r="O10591" s="91"/>
      <c r="P10591" s="56"/>
      <c r="Q10591" s="56"/>
      <c r="R10591" s="56"/>
      <c r="S10591" s="56"/>
      <c r="T10591" s="56" t="s">
        <v>51954</v>
      </c>
      <c r="U10591" s="56" t="s">
        <v>51955</v>
      </c>
      <c r="V10591" s="56" t="s">
        <v>51948</v>
      </c>
      <c r="W10591" s="56" t="s">
        <v>7820</v>
      </c>
      <c r="X10591" s="56" t="s">
        <v>35002</v>
      </c>
      <c r="Y10591" s="56"/>
      <c r="Z10591" s="56" t="s">
        <v>51949</v>
      </c>
      <c r="AA10591" s="56" t="s">
        <v>51950</v>
      </c>
      <c r="AB10591" s="56" t="s">
        <v>51956</v>
      </c>
      <c r="AC10591" s="56" t="s">
        <v>7326</v>
      </c>
      <c r="AD10591" s="90" t="str">
        <f t="shared" si="331"/>
        <v>NA</v>
      </c>
      <c r="AE10591" s="90"/>
      <c r="AF10591" s="90"/>
      <c r="AG10591" s="90"/>
    </row>
    <row r="10592" spans="1:33">
      <c r="A10592" s="56" t="s">
        <v>54090</v>
      </c>
      <c r="B10592" s="56" t="s">
        <v>56177</v>
      </c>
      <c r="C10592" s="56" t="s">
        <v>9728</v>
      </c>
      <c r="D10592" s="56" t="s">
        <v>7841</v>
      </c>
      <c r="E10592" s="56" t="s">
        <v>35296</v>
      </c>
      <c r="F10592" s="56" t="s">
        <v>22</v>
      </c>
      <c r="G10592" s="56"/>
      <c r="H10592" s="56" t="s">
        <v>56178</v>
      </c>
      <c r="I10592" s="56" t="s">
        <v>56179</v>
      </c>
      <c r="J10592" s="56" t="s">
        <v>56180</v>
      </c>
      <c r="K10592" s="56" t="s">
        <v>7326</v>
      </c>
      <c r="L10592" s="90" t="str">
        <f t="shared" si="330"/>
        <v>NA</v>
      </c>
      <c r="M10592" s="90"/>
      <c r="O10592" s="91"/>
      <c r="P10592" s="56"/>
      <c r="Q10592" s="56"/>
      <c r="R10592" s="56"/>
      <c r="S10592" s="56"/>
      <c r="T10592" s="56" t="s">
        <v>51957</v>
      </c>
      <c r="U10592" s="56" t="s">
        <v>51958</v>
      </c>
      <c r="V10592" s="56" t="s">
        <v>51959</v>
      </c>
      <c r="W10592" s="56" t="s">
        <v>7820</v>
      </c>
      <c r="X10592" s="56" t="s">
        <v>35002</v>
      </c>
      <c r="Y10592" s="56"/>
      <c r="Z10592" s="56" t="s">
        <v>51960</v>
      </c>
      <c r="AA10592" s="56" t="s">
        <v>51950</v>
      </c>
      <c r="AB10592" s="56" t="s">
        <v>51961</v>
      </c>
      <c r="AC10592" s="56" t="s">
        <v>7326</v>
      </c>
      <c r="AD10592" s="90" t="str">
        <f t="shared" si="331"/>
        <v>NA</v>
      </c>
      <c r="AE10592" s="90"/>
      <c r="AF10592" s="90"/>
      <c r="AG10592" s="90"/>
    </row>
    <row r="10593" spans="1:33">
      <c r="A10593" s="56" t="s">
        <v>56181</v>
      </c>
      <c r="B10593" s="56" t="s">
        <v>56182</v>
      </c>
      <c r="C10593" s="56" t="s">
        <v>8264</v>
      </c>
      <c r="D10593" s="56" t="s">
        <v>7841</v>
      </c>
      <c r="E10593" s="56" t="s">
        <v>56183</v>
      </c>
      <c r="F10593" s="56" t="s">
        <v>22</v>
      </c>
      <c r="G10593" s="56"/>
      <c r="H10593" s="56" t="s">
        <v>56184</v>
      </c>
      <c r="I10593" s="56" t="s">
        <v>56185</v>
      </c>
      <c r="J10593" s="56" t="s">
        <v>56186</v>
      </c>
      <c r="K10593" s="56" t="s">
        <v>7326</v>
      </c>
      <c r="L10593" s="90" t="str">
        <f t="shared" si="330"/>
        <v>NA</v>
      </c>
      <c r="M10593" s="90"/>
      <c r="O10593" s="91"/>
      <c r="P10593" s="56"/>
      <c r="Q10593" s="56"/>
      <c r="R10593" s="56"/>
      <c r="S10593" s="56"/>
      <c r="T10593" s="56" t="s">
        <v>51962</v>
      </c>
      <c r="U10593" s="56" t="s">
        <v>51963</v>
      </c>
      <c r="V10593" s="56" t="s">
        <v>51863</v>
      </c>
      <c r="W10593" s="56" t="s">
        <v>7820</v>
      </c>
      <c r="X10593" s="56" t="s">
        <v>35002</v>
      </c>
      <c r="Y10593" s="56"/>
      <c r="Z10593" s="56" t="s">
        <v>51949</v>
      </c>
      <c r="AA10593" s="56" t="s">
        <v>51950</v>
      </c>
      <c r="AB10593" s="56" t="s">
        <v>51964</v>
      </c>
      <c r="AC10593" s="56" t="s">
        <v>7326</v>
      </c>
      <c r="AD10593" s="90" t="str">
        <f t="shared" si="331"/>
        <v>NA</v>
      </c>
      <c r="AE10593" s="90"/>
      <c r="AF10593" s="90"/>
      <c r="AG10593" s="90"/>
    </row>
    <row r="10594" spans="1:33">
      <c r="A10594" s="56" t="s">
        <v>56187</v>
      </c>
      <c r="B10594" s="56" t="s">
        <v>56188</v>
      </c>
      <c r="C10594" s="56" t="s">
        <v>56189</v>
      </c>
      <c r="D10594" s="56" t="s">
        <v>7841</v>
      </c>
      <c r="E10594" s="56" t="s">
        <v>11945</v>
      </c>
      <c r="F10594" s="56" t="s">
        <v>22</v>
      </c>
      <c r="G10594" s="56"/>
      <c r="H10594" s="56" t="s">
        <v>56190</v>
      </c>
      <c r="I10594" s="56" t="s">
        <v>56191</v>
      </c>
      <c r="J10594" s="56"/>
      <c r="K10594" s="56" t="s">
        <v>7326</v>
      </c>
      <c r="L10594" s="90" t="str">
        <f t="shared" si="330"/>
        <v>NA</v>
      </c>
      <c r="M10594" s="90"/>
      <c r="O10594" s="91"/>
      <c r="P10594" s="56"/>
      <c r="Q10594" s="56"/>
      <c r="R10594" s="56"/>
      <c r="S10594" s="56"/>
      <c r="T10594" s="56" t="s">
        <v>51965</v>
      </c>
      <c r="U10594" s="56" t="s">
        <v>51966</v>
      </c>
      <c r="V10594" s="56" t="s">
        <v>51967</v>
      </c>
      <c r="W10594" s="56" t="s">
        <v>7820</v>
      </c>
      <c r="X10594" s="56" t="s">
        <v>35002</v>
      </c>
      <c r="Y10594" s="56"/>
      <c r="Z10594" s="56" t="s">
        <v>51949</v>
      </c>
      <c r="AA10594" s="56" t="s">
        <v>51950</v>
      </c>
      <c r="AB10594" s="56"/>
      <c r="AC10594" s="56" t="s">
        <v>7326</v>
      </c>
      <c r="AD10594" s="90" t="str">
        <f t="shared" si="331"/>
        <v>NA</v>
      </c>
      <c r="AE10594" s="90"/>
      <c r="AF10594" s="90"/>
      <c r="AG10594" s="90"/>
    </row>
    <row r="10595" spans="1:33">
      <c r="A10595" s="56" t="s">
        <v>56192</v>
      </c>
      <c r="B10595" s="56" t="s">
        <v>56193</v>
      </c>
      <c r="C10595" s="56" t="s">
        <v>7489</v>
      </c>
      <c r="D10595" s="56" t="s">
        <v>7841</v>
      </c>
      <c r="E10595" s="56" t="s">
        <v>56194</v>
      </c>
      <c r="F10595" s="56" t="s">
        <v>22</v>
      </c>
      <c r="G10595" s="56"/>
      <c r="H10595" s="56" t="s">
        <v>56195</v>
      </c>
      <c r="I10595" s="56" t="s">
        <v>56196</v>
      </c>
      <c r="J10595" s="56" t="s">
        <v>56197</v>
      </c>
      <c r="K10595" s="56" t="s">
        <v>7326</v>
      </c>
      <c r="L10595" s="90" t="str">
        <f t="shared" si="330"/>
        <v>NA</v>
      </c>
      <c r="M10595" s="90"/>
      <c r="O10595" s="91"/>
      <c r="P10595" s="56"/>
      <c r="Q10595" s="56"/>
      <c r="R10595" s="56"/>
      <c r="S10595" s="56"/>
      <c r="T10595" s="56" t="s">
        <v>51968</v>
      </c>
      <c r="U10595" s="56" t="s">
        <v>51969</v>
      </c>
      <c r="V10595" s="56" t="s">
        <v>51970</v>
      </c>
      <c r="W10595" s="56" t="s">
        <v>7820</v>
      </c>
      <c r="X10595" s="56" t="s">
        <v>35002</v>
      </c>
      <c r="Y10595" s="56"/>
      <c r="Z10595" s="56" t="s">
        <v>51960</v>
      </c>
      <c r="AA10595" s="56" t="s">
        <v>51950</v>
      </c>
      <c r="AB10595" s="56"/>
      <c r="AC10595" s="56" t="s">
        <v>7326</v>
      </c>
      <c r="AD10595" s="90" t="str">
        <f t="shared" si="331"/>
        <v>NA</v>
      </c>
      <c r="AE10595" s="90"/>
      <c r="AF10595" s="90"/>
      <c r="AG10595" s="90"/>
    </row>
    <row r="10596" spans="1:33">
      <c r="A10596" s="56" t="s">
        <v>56198</v>
      </c>
      <c r="B10596" s="56" t="s">
        <v>56199</v>
      </c>
      <c r="C10596" s="56" t="s">
        <v>8264</v>
      </c>
      <c r="D10596" s="56" t="s">
        <v>7841</v>
      </c>
      <c r="E10596" s="56" t="s">
        <v>14561</v>
      </c>
      <c r="F10596" s="56" t="s">
        <v>22</v>
      </c>
      <c r="G10596" s="56"/>
      <c r="H10596" s="56" t="s">
        <v>56200</v>
      </c>
      <c r="I10596" s="56" t="s">
        <v>56201</v>
      </c>
      <c r="J10596" s="56" t="s">
        <v>56198</v>
      </c>
      <c r="K10596" s="56" t="s">
        <v>7326</v>
      </c>
      <c r="L10596" s="90" t="str">
        <f t="shared" si="330"/>
        <v>NA</v>
      </c>
      <c r="M10596" s="90"/>
      <c r="O10596" s="91"/>
      <c r="P10596" s="56"/>
      <c r="Q10596" s="56"/>
      <c r="R10596" s="56"/>
      <c r="S10596" s="56"/>
      <c r="T10596" s="56" t="s">
        <v>51971</v>
      </c>
      <c r="U10596" s="56" t="s">
        <v>51972</v>
      </c>
      <c r="V10596" s="56" t="s">
        <v>51973</v>
      </c>
      <c r="W10596" s="56" t="s">
        <v>7820</v>
      </c>
      <c r="X10596" s="56" t="s">
        <v>35002</v>
      </c>
      <c r="Y10596" s="56"/>
      <c r="Z10596" s="56" t="s">
        <v>51949</v>
      </c>
      <c r="AA10596" s="56" t="s">
        <v>51950</v>
      </c>
      <c r="AB10596" s="56" t="s">
        <v>51974</v>
      </c>
      <c r="AC10596" s="56" t="s">
        <v>7326</v>
      </c>
      <c r="AD10596" s="90" t="str">
        <f t="shared" si="331"/>
        <v>NA</v>
      </c>
      <c r="AE10596" s="90"/>
      <c r="AF10596" s="90"/>
      <c r="AG10596" s="90"/>
    </row>
    <row r="10597" spans="1:33">
      <c r="A10597" s="56" t="s">
        <v>56202</v>
      </c>
      <c r="B10597" s="56" t="s">
        <v>56203</v>
      </c>
      <c r="C10597" s="56" t="s">
        <v>56204</v>
      </c>
      <c r="D10597" s="56" t="s">
        <v>7841</v>
      </c>
      <c r="E10597" s="56" t="s">
        <v>25716</v>
      </c>
      <c r="F10597" s="56" t="s">
        <v>22</v>
      </c>
      <c r="G10597" s="56"/>
      <c r="H10597" s="56" t="s">
        <v>56205</v>
      </c>
      <c r="I10597" s="56" t="s">
        <v>56206</v>
      </c>
      <c r="J10597" s="56" t="s">
        <v>56207</v>
      </c>
      <c r="K10597" s="56" t="s">
        <v>7326</v>
      </c>
      <c r="L10597" s="90" t="str">
        <f t="shared" si="330"/>
        <v>NA</v>
      </c>
      <c r="M10597" s="90"/>
      <c r="O10597" s="91"/>
      <c r="P10597" s="56"/>
      <c r="Q10597" s="56"/>
      <c r="R10597" s="56"/>
      <c r="S10597" s="56"/>
      <c r="T10597" s="56" t="s">
        <v>51975</v>
      </c>
      <c r="U10597" s="56" t="s">
        <v>51976</v>
      </c>
      <c r="V10597" s="56" t="s">
        <v>51977</v>
      </c>
      <c r="W10597" s="56" t="s">
        <v>7820</v>
      </c>
      <c r="X10597" s="56" t="s">
        <v>35002</v>
      </c>
      <c r="Y10597" s="56"/>
      <c r="Z10597" s="56" t="s">
        <v>51960</v>
      </c>
      <c r="AA10597" s="56" t="s">
        <v>51950</v>
      </c>
      <c r="AB10597" s="56" t="s">
        <v>51975</v>
      </c>
      <c r="AC10597" s="56" t="s">
        <v>7326</v>
      </c>
      <c r="AD10597" s="90" t="str">
        <f t="shared" si="331"/>
        <v>NA</v>
      </c>
      <c r="AE10597" s="90"/>
      <c r="AF10597" s="90"/>
      <c r="AG10597" s="90"/>
    </row>
    <row r="10598" spans="1:33">
      <c r="A10598" s="56" t="s">
        <v>56208</v>
      </c>
      <c r="B10598" s="56" t="s">
        <v>56209</v>
      </c>
      <c r="C10598" s="56" t="s">
        <v>8264</v>
      </c>
      <c r="D10598" s="56" t="s">
        <v>7841</v>
      </c>
      <c r="E10598" s="56" t="s">
        <v>35410</v>
      </c>
      <c r="F10598" s="56" t="s">
        <v>22</v>
      </c>
      <c r="G10598" s="56"/>
      <c r="H10598" s="56" t="s">
        <v>56210</v>
      </c>
      <c r="I10598" s="56" t="s">
        <v>56211</v>
      </c>
      <c r="J10598" s="56" t="s">
        <v>56212</v>
      </c>
      <c r="K10598" s="56" t="s">
        <v>7326</v>
      </c>
      <c r="L10598" s="90" t="str">
        <f t="shared" si="330"/>
        <v>NA</v>
      </c>
      <c r="M10598" s="90"/>
      <c r="O10598" s="91"/>
      <c r="P10598" s="56"/>
      <c r="Q10598" s="56"/>
      <c r="R10598" s="56"/>
      <c r="S10598" s="56"/>
      <c r="T10598" s="56" t="s">
        <v>51978</v>
      </c>
      <c r="U10598" s="56" t="s">
        <v>51979</v>
      </c>
      <c r="V10598" s="56" t="s">
        <v>51980</v>
      </c>
      <c r="W10598" s="56" t="s">
        <v>7820</v>
      </c>
      <c r="X10598" s="56" t="s">
        <v>51981</v>
      </c>
      <c r="Y10598" s="56"/>
      <c r="Z10598" s="56" t="s">
        <v>51982</v>
      </c>
      <c r="AA10598" s="56" t="s">
        <v>51983</v>
      </c>
      <c r="AB10598" s="56" t="s">
        <v>51978</v>
      </c>
      <c r="AC10598" s="56" t="s">
        <v>7326</v>
      </c>
      <c r="AD10598" s="90" t="str">
        <f t="shared" si="331"/>
        <v>NA</v>
      </c>
      <c r="AE10598" s="90"/>
      <c r="AF10598" s="90"/>
      <c r="AG10598" s="90"/>
    </row>
    <row r="10599" spans="1:33">
      <c r="A10599" s="56" t="s">
        <v>56213</v>
      </c>
      <c r="B10599" s="56" t="s">
        <v>56214</v>
      </c>
      <c r="C10599" s="56" t="s">
        <v>55492</v>
      </c>
      <c r="D10599" s="56" t="s">
        <v>7841</v>
      </c>
      <c r="E10599" s="56" t="s">
        <v>56215</v>
      </c>
      <c r="F10599" s="56" t="s">
        <v>22</v>
      </c>
      <c r="G10599" s="56"/>
      <c r="H10599" s="56" t="s">
        <v>56216</v>
      </c>
      <c r="I10599" s="56" t="s">
        <v>56217</v>
      </c>
      <c r="J10599" s="56" t="s">
        <v>56218</v>
      </c>
      <c r="K10599" s="56" t="s">
        <v>7326</v>
      </c>
      <c r="L10599" s="90" t="str">
        <f t="shared" si="330"/>
        <v>NA</v>
      </c>
      <c r="M10599" s="90"/>
      <c r="O10599" s="91"/>
      <c r="P10599" s="56"/>
      <c r="Q10599" s="56"/>
      <c r="R10599" s="56"/>
      <c r="S10599" s="56"/>
      <c r="T10599" s="56" t="s">
        <v>51984</v>
      </c>
      <c r="U10599" s="56" t="s">
        <v>51985</v>
      </c>
      <c r="V10599" s="56" t="s">
        <v>51986</v>
      </c>
      <c r="W10599" s="56" t="s">
        <v>7820</v>
      </c>
      <c r="X10599" s="56" t="s">
        <v>51981</v>
      </c>
      <c r="Y10599" s="56"/>
      <c r="Z10599" s="56" t="s">
        <v>51987</v>
      </c>
      <c r="AA10599" s="56" t="s">
        <v>51983</v>
      </c>
      <c r="AB10599" s="56"/>
      <c r="AC10599" s="56" t="s">
        <v>7326</v>
      </c>
      <c r="AD10599" s="90" t="str">
        <f t="shared" si="331"/>
        <v>NA</v>
      </c>
      <c r="AE10599" s="90"/>
      <c r="AF10599" s="90"/>
      <c r="AG10599" s="90"/>
    </row>
    <row r="10600" spans="1:33">
      <c r="A10600" s="56" t="s">
        <v>56219</v>
      </c>
      <c r="B10600" s="56" t="s">
        <v>56220</v>
      </c>
      <c r="C10600" s="56" t="s">
        <v>8264</v>
      </c>
      <c r="D10600" s="56" t="s">
        <v>7841</v>
      </c>
      <c r="E10600" s="56" t="s">
        <v>7135</v>
      </c>
      <c r="F10600" s="56" t="s">
        <v>22</v>
      </c>
      <c r="G10600" s="56"/>
      <c r="H10600" s="56" t="s">
        <v>56221</v>
      </c>
      <c r="I10600" s="56" t="s">
        <v>56222</v>
      </c>
      <c r="J10600" s="56"/>
      <c r="K10600" s="56" t="s">
        <v>7326</v>
      </c>
      <c r="L10600" s="90" t="str">
        <f t="shared" si="330"/>
        <v>NA</v>
      </c>
      <c r="M10600" s="90"/>
      <c r="O10600" s="91"/>
      <c r="P10600" s="56"/>
      <c r="Q10600" s="56"/>
      <c r="R10600" s="56"/>
      <c r="S10600" s="56"/>
      <c r="T10600" s="56" t="s">
        <v>51988</v>
      </c>
      <c r="U10600" s="56" t="s">
        <v>51989</v>
      </c>
      <c r="V10600" s="56" t="s">
        <v>51990</v>
      </c>
      <c r="W10600" s="56" t="s">
        <v>7820</v>
      </c>
      <c r="X10600" s="56" t="s">
        <v>51981</v>
      </c>
      <c r="Y10600" s="56"/>
      <c r="Z10600" s="56" t="s">
        <v>51982</v>
      </c>
      <c r="AA10600" s="56" t="s">
        <v>51983</v>
      </c>
      <c r="AB10600" s="56" t="s">
        <v>51988</v>
      </c>
      <c r="AC10600" s="56" t="s">
        <v>7326</v>
      </c>
      <c r="AD10600" s="90" t="str">
        <f t="shared" si="331"/>
        <v>NA</v>
      </c>
      <c r="AE10600" s="90"/>
      <c r="AF10600" s="90"/>
      <c r="AG10600" s="90"/>
    </row>
    <row r="10601" spans="1:33">
      <c r="A10601" s="56" t="s">
        <v>56223</v>
      </c>
      <c r="B10601" s="56" t="s">
        <v>56224</v>
      </c>
      <c r="C10601" s="56" t="s">
        <v>56225</v>
      </c>
      <c r="D10601" s="56" t="s">
        <v>7841</v>
      </c>
      <c r="E10601" s="56" t="s">
        <v>11987</v>
      </c>
      <c r="F10601" s="56" t="s">
        <v>22</v>
      </c>
      <c r="G10601" s="56"/>
      <c r="H10601" s="56" t="s">
        <v>56226</v>
      </c>
      <c r="I10601" s="56" t="s">
        <v>56227</v>
      </c>
      <c r="J10601" s="56" t="s">
        <v>56223</v>
      </c>
      <c r="K10601" s="56" t="s">
        <v>7326</v>
      </c>
      <c r="L10601" s="90" t="str">
        <f t="shared" si="330"/>
        <v>NA</v>
      </c>
      <c r="M10601" s="90"/>
      <c r="O10601" s="91"/>
      <c r="P10601" s="56"/>
      <c r="Q10601" s="56"/>
      <c r="R10601" s="56"/>
      <c r="S10601" s="56"/>
      <c r="T10601" s="56" t="s">
        <v>51991</v>
      </c>
      <c r="U10601" s="56" t="s">
        <v>51992</v>
      </c>
      <c r="V10601" s="56" t="s">
        <v>51993</v>
      </c>
      <c r="W10601" s="56" t="s">
        <v>7820</v>
      </c>
      <c r="X10601" s="56" t="s">
        <v>35033</v>
      </c>
      <c r="Y10601" s="56"/>
      <c r="Z10601" s="56" t="s">
        <v>51994</v>
      </c>
      <c r="AA10601" s="56" t="s">
        <v>51995</v>
      </c>
      <c r="AB10601" s="56" t="s">
        <v>51996</v>
      </c>
      <c r="AC10601" s="56" t="s">
        <v>7326</v>
      </c>
      <c r="AD10601" s="90" t="str">
        <f t="shared" si="331"/>
        <v>NA</v>
      </c>
      <c r="AE10601" s="90"/>
      <c r="AF10601" s="90"/>
      <c r="AG10601" s="90"/>
    </row>
    <row r="10602" spans="1:33">
      <c r="A10602" s="56" t="s">
        <v>56228</v>
      </c>
      <c r="B10602" s="56" t="s">
        <v>56229</v>
      </c>
      <c r="C10602" s="56" t="s">
        <v>8264</v>
      </c>
      <c r="D10602" s="56" t="s">
        <v>7841</v>
      </c>
      <c r="E10602" s="56" t="s">
        <v>11987</v>
      </c>
      <c r="F10602" s="56" t="s">
        <v>22</v>
      </c>
      <c r="G10602" s="56"/>
      <c r="H10602" s="56" t="s">
        <v>56226</v>
      </c>
      <c r="I10602" s="56" t="s">
        <v>56227</v>
      </c>
      <c r="J10602" s="56" t="s">
        <v>56230</v>
      </c>
      <c r="K10602" s="56" t="s">
        <v>7326</v>
      </c>
      <c r="L10602" s="90" t="str">
        <f t="shared" si="330"/>
        <v>NA</v>
      </c>
      <c r="M10602" s="90"/>
      <c r="O10602" s="91"/>
      <c r="P10602" s="56"/>
      <c r="Q10602" s="56"/>
      <c r="R10602" s="56"/>
      <c r="S10602" s="56"/>
      <c r="T10602" s="56" t="s">
        <v>48609</v>
      </c>
      <c r="U10602" s="56" t="s">
        <v>51997</v>
      </c>
      <c r="V10602" s="56" t="s">
        <v>51998</v>
      </c>
      <c r="W10602" s="56" t="s">
        <v>7820</v>
      </c>
      <c r="X10602" s="56" t="s">
        <v>35033</v>
      </c>
      <c r="Y10602" s="56"/>
      <c r="Z10602" s="56" t="s">
        <v>51999</v>
      </c>
      <c r="AA10602" s="56" t="s">
        <v>51995</v>
      </c>
      <c r="AB10602" s="56" t="s">
        <v>52000</v>
      </c>
      <c r="AC10602" s="56" t="s">
        <v>7326</v>
      </c>
      <c r="AD10602" s="90" t="str">
        <f t="shared" si="331"/>
        <v>NA</v>
      </c>
      <c r="AE10602" s="90"/>
      <c r="AF10602" s="90"/>
      <c r="AG10602" s="90"/>
    </row>
    <row r="10603" spans="1:33">
      <c r="A10603" s="56" t="s">
        <v>56231</v>
      </c>
      <c r="B10603" s="56" t="s">
        <v>56232</v>
      </c>
      <c r="C10603" s="56" t="s">
        <v>56233</v>
      </c>
      <c r="D10603" s="56" t="s">
        <v>7841</v>
      </c>
      <c r="E10603" s="56" t="s">
        <v>35462</v>
      </c>
      <c r="F10603" s="56" t="s">
        <v>22</v>
      </c>
      <c r="G10603" s="56"/>
      <c r="H10603" s="56" t="s">
        <v>56234</v>
      </c>
      <c r="I10603" s="56" t="s">
        <v>56235</v>
      </c>
      <c r="J10603" s="56"/>
      <c r="K10603" s="56" t="s">
        <v>7326</v>
      </c>
      <c r="L10603" s="90" t="str">
        <f t="shared" si="330"/>
        <v>NA</v>
      </c>
      <c r="M10603" s="90"/>
      <c r="O10603" s="91"/>
      <c r="P10603" s="56"/>
      <c r="Q10603" s="56"/>
      <c r="R10603" s="56"/>
      <c r="S10603" s="56"/>
      <c r="T10603" s="56" t="s">
        <v>52001</v>
      </c>
      <c r="U10603" s="56" t="s">
        <v>52002</v>
      </c>
      <c r="V10603" s="56" t="s">
        <v>52003</v>
      </c>
      <c r="W10603" s="56" t="s">
        <v>7820</v>
      </c>
      <c r="X10603" s="56" t="s">
        <v>35040</v>
      </c>
      <c r="Y10603" s="56"/>
      <c r="Z10603" s="56" t="s">
        <v>52004</v>
      </c>
      <c r="AA10603" s="56" t="s">
        <v>52005</v>
      </c>
      <c r="AB10603" s="56"/>
      <c r="AC10603" s="56" t="s">
        <v>7326</v>
      </c>
      <c r="AD10603" s="90" t="str">
        <f t="shared" si="331"/>
        <v>NA</v>
      </c>
      <c r="AE10603" s="90"/>
      <c r="AF10603" s="90"/>
      <c r="AG10603" s="90"/>
    </row>
    <row r="10604" spans="1:33">
      <c r="A10604" s="56" t="s">
        <v>56236</v>
      </c>
      <c r="B10604" s="56" t="s">
        <v>56237</v>
      </c>
      <c r="C10604" s="56" t="s">
        <v>8264</v>
      </c>
      <c r="D10604" s="56" t="s">
        <v>7841</v>
      </c>
      <c r="E10604" s="56" t="s">
        <v>14656</v>
      </c>
      <c r="F10604" s="56" t="s">
        <v>22</v>
      </c>
      <c r="G10604" s="56"/>
      <c r="H10604" s="56" t="s">
        <v>56238</v>
      </c>
      <c r="I10604" s="56" t="s">
        <v>56239</v>
      </c>
      <c r="J10604" s="56" t="s">
        <v>56236</v>
      </c>
      <c r="K10604" s="56" t="s">
        <v>7326</v>
      </c>
      <c r="L10604" s="90" t="str">
        <f t="shared" si="330"/>
        <v>NA</v>
      </c>
      <c r="M10604" s="90"/>
      <c r="O10604" s="91"/>
      <c r="P10604" s="56"/>
      <c r="Q10604" s="56"/>
      <c r="R10604" s="56"/>
      <c r="S10604" s="56"/>
      <c r="T10604" s="56" t="s">
        <v>52006</v>
      </c>
      <c r="U10604" s="56" t="s">
        <v>52007</v>
      </c>
      <c r="V10604" s="56" t="s">
        <v>52008</v>
      </c>
      <c r="W10604" s="56" t="s">
        <v>7820</v>
      </c>
      <c r="X10604" s="56" t="s">
        <v>35040</v>
      </c>
      <c r="Y10604" s="56"/>
      <c r="Z10604" s="56" t="s">
        <v>52009</v>
      </c>
      <c r="AA10604" s="56" t="s">
        <v>52005</v>
      </c>
      <c r="AB10604" s="56"/>
      <c r="AC10604" s="56" t="s">
        <v>7326</v>
      </c>
      <c r="AD10604" s="90" t="str">
        <f t="shared" si="331"/>
        <v>NA</v>
      </c>
      <c r="AE10604" s="90"/>
      <c r="AF10604" s="90"/>
      <c r="AG10604" s="90"/>
    </row>
    <row r="10605" spans="1:33">
      <c r="A10605" s="56" t="s">
        <v>56240</v>
      </c>
      <c r="B10605" s="56" t="s">
        <v>56241</v>
      </c>
      <c r="C10605" s="56" t="s">
        <v>35552</v>
      </c>
      <c r="D10605" s="56" t="s">
        <v>7841</v>
      </c>
      <c r="E10605" s="56" t="s">
        <v>3762</v>
      </c>
      <c r="F10605" s="56" t="s">
        <v>22</v>
      </c>
      <c r="G10605" s="56"/>
      <c r="H10605" s="56" t="s">
        <v>56242</v>
      </c>
      <c r="I10605" s="56" t="s">
        <v>56243</v>
      </c>
      <c r="J10605" s="56" t="s">
        <v>56240</v>
      </c>
      <c r="K10605" s="56" t="s">
        <v>7326</v>
      </c>
      <c r="L10605" s="90" t="str">
        <f t="shared" si="330"/>
        <v>NA</v>
      </c>
      <c r="M10605" s="90"/>
      <c r="O10605" s="91"/>
      <c r="P10605" s="56"/>
      <c r="Q10605" s="56"/>
      <c r="R10605" s="56"/>
      <c r="S10605" s="56"/>
      <c r="T10605" s="56" t="s">
        <v>52010</v>
      </c>
      <c r="U10605" s="56" t="s">
        <v>52011</v>
      </c>
      <c r="V10605" s="56" t="s">
        <v>52012</v>
      </c>
      <c r="W10605" s="56" t="s">
        <v>7820</v>
      </c>
      <c r="X10605" s="56" t="s">
        <v>35040</v>
      </c>
      <c r="Y10605" s="56"/>
      <c r="Z10605" s="56" t="s">
        <v>52009</v>
      </c>
      <c r="AA10605" s="56" t="s">
        <v>52005</v>
      </c>
      <c r="AB10605" s="56" t="s">
        <v>52010</v>
      </c>
      <c r="AC10605" s="56" t="s">
        <v>7326</v>
      </c>
      <c r="AD10605" s="90" t="str">
        <f t="shared" si="331"/>
        <v>NA</v>
      </c>
      <c r="AE10605" s="90"/>
      <c r="AF10605" s="90"/>
      <c r="AG10605" s="90"/>
    </row>
    <row r="10606" spans="1:33">
      <c r="A10606" s="56" t="s">
        <v>56244</v>
      </c>
      <c r="B10606" s="56" t="s">
        <v>56245</v>
      </c>
      <c r="C10606" s="56" t="s">
        <v>56246</v>
      </c>
      <c r="D10606" s="56" t="s">
        <v>7841</v>
      </c>
      <c r="E10606" s="56" t="s">
        <v>7162</v>
      </c>
      <c r="F10606" s="56" t="s">
        <v>22</v>
      </c>
      <c r="G10606" s="56"/>
      <c r="H10606" s="56" t="s">
        <v>56247</v>
      </c>
      <c r="I10606" s="56" t="s">
        <v>56248</v>
      </c>
      <c r="J10606" s="56" t="s">
        <v>56249</v>
      </c>
      <c r="K10606" s="56" t="s">
        <v>7326</v>
      </c>
      <c r="L10606" s="90" t="str">
        <f t="shared" si="330"/>
        <v>NA</v>
      </c>
      <c r="M10606" s="90"/>
      <c r="O10606" s="91"/>
      <c r="P10606" s="56"/>
      <c r="Q10606" s="56"/>
      <c r="R10606" s="56"/>
      <c r="S10606" s="56"/>
      <c r="T10606" s="56" t="s">
        <v>52013</v>
      </c>
      <c r="U10606" s="56" t="s">
        <v>52014</v>
      </c>
      <c r="V10606" s="56" t="s">
        <v>52015</v>
      </c>
      <c r="W10606" s="56" t="s">
        <v>7820</v>
      </c>
      <c r="X10606" s="56" t="s">
        <v>35046</v>
      </c>
      <c r="Y10606" s="56"/>
      <c r="Z10606" s="56" t="s">
        <v>52016</v>
      </c>
      <c r="AA10606" s="56" t="s">
        <v>52017</v>
      </c>
      <c r="AB10606" s="56" t="s">
        <v>52013</v>
      </c>
      <c r="AC10606" s="56" t="s">
        <v>7326</v>
      </c>
      <c r="AD10606" s="90" t="str">
        <f t="shared" si="331"/>
        <v>NA</v>
      </c>
      <c r="AE10606" s="90"/>
      <c r="AF10606" s="90"/>
      <c r="AG10606" s="90"/>
    </row>
    <row r="10607" spans="1:33">
      <c r="A10607" s="56" t="s">
        <v>56250</v>
      </c>
      <c r="B10607" s="56" t="s">
        <v>56251</v>
      </c>
      <c r="C10607" s="56" t="s">
        <v>56252</v>
      </c>
      <c r="D10607" s="56" t="s">
        <v>7841</v>
      </c>
      <c r="E10607" s="56" t="s">
        <v>35575</v>
      </c>
      <c r="F10607" s="56" t="s">
        <v>22</v>
      </c>
      <c r="G10607" s="56"/>
      <c r="H10607" s="56" t="s">
        <v>56253</v>
      </c>
      <c r="I10607" s="56" t="s">
        <v>56254</v>
      </c>
      <c r="J10607" s="56" t="s">
        <v>56255</v>
      </c>
      <c r="K10607" s="56" t="s">
        <v>7326</v>
      </c>
      <c r="L10607" s="90" t="str">
        <f t="shared" si="330"/>
        <v>NA</v>
      </c>
      <c r="M10607" s="90"/>
      <c r="O10607" s="91"/>
      <c r="P10607" s="56"/>
      <c r="Q10607" s="56"/>
      <c r="R10607" s="56"/>
      <c r="S10607" s="56"/>
      <c r="T10607" s="56" t="s">
        <v>52018</v>
      </c>
      <c r="U10607" s="56" t="s">
        <v>52019</v>
      </c>
      <c r="V10607" s="56" t="s">
        <v>52020</v>
      </c>
      <c r="W10607" s="56" t="s">
        <v>7820</v>
      </c>
      <c r="X10607" s="56" t="s">
        <v>35046</v>
      </c>
      <c r="Y10607" s="56"/>
      <c r="Z10607" s="56" t="s">
        <v>52021</v>
      </c>
      <c r="AA10607" s="56" t="s">
        <v>52017</v>
      </c>
      <c r="AB10607" s="56" t="s">
        <v>52018</v>
      </c>
      <c r="AC10607" s="56" t="s">
        <v>7326</v>
      </c>
      <c r="AD10607" s="90" t="str">
        <f t="shared" si="331"/>
        <v>NA</v>
      </c>
      <c r="AE10607" s="90"/>
      <c r="AF10607" s="90"/>
      <c r="AG10607" s="90"/>
    </row>
    <row r="10608" spans="1:33">
      <c r="A10608" s="56" t="s">
        <v>56256</v>
      </c>
      <c r="B10608" s="56" t="s">
        <v>56257</v>
      </c>
      <c r="C10608" s="56" t="s">
        <v>56258</v>
      </c>
      <c r="D10608" s="56" t="s">
        <v>7841</v>
      </c>
      <c r="E10608" s="56" t="s">
        <v>35598</v>
      </c>
      <c r="F10608" s="56" t="s">
        <v>22</v>
      </c>
      <c r="G10608" s="56"/>
      <c r="H10608" s="56" t="s">
        <v>56259</v>
      </c>
      <c r="I10608" s="56" t="s">
        <v>56260</v>
      </c>
      <c r="J10608" s="56" t="s">
        <v>56261</v>
      </c>
      <c r="K10608" s="56" t="s">
        <v>7326</v>
      </c>
      <c r="L10608" s="90" t="str">
        <f t="shared" si="330"/>
        <v>NA</v>
      </c>
      <c r="M10608" s="90"/>
      <c r="O10608" s="91"/>
      <c r="P10608" s="56"/>
      <c r="Q10608" s="56"/>
      <c r="R10608" s="56"/>
      <c r="S10608" s="56"/>
      <c r="T10608" s="56" t="s">
        <v>52022</v>
      </c>
      <c r="U10608" s="56" t="s">
        <v>52023</v>
      </c>
      <c r="V10608" s="56" t="s">
        <v>52024</v>
      </c>
      <c r="W10608" s="56" t="s">
        <v>7820</v>
      </c>
      <c r="X10608" s="56" t="s">
        <v>35046</v>
      </c>
      <c r="Y10608" s="56"/>
      <c r="Z10608" s="56" t="s">
        <v>52016</v>
      </c>
      <c r="AA10608" s="56" t="s">
        <v>52017</v>
      </c>
      <c r="AB10608" s="56" t="s">
        <v>52022</v>
      </c>
      <c r="AC10608" s="56" t="s">
        <v>7326</v>
      </c>
      <c r="AD10608" s="90" t="str">
        <f t="shared" si="331"/>
        <v>NA</v>
      </c>
      <c r="AE10608" s="90"/>
      <c r="AF10608" s="90"/>
      <c r="AG10608" s="90"/>
    </row>
    <row r="10609" spans="1:33">
      <c r="A10609" s="56" t="s">
        <v>56262</v>
      </c>
      <c r="B10609" s="56" t="s">
        <v>56263</v>
      </c>
      <c r="C10609" s="56" t="s">
        <v>56264</v>
      </c>
      <c r="D10609" s="56" t="s">
        <v>7841</v>
      </c>
      <c r="E10609" s="56" t="s">
        <v>32428</v>
      </c>
      <c r="F10609" s="56" t="s">
        <v>22</v>
      </c>
      <c r="G10609" s="56"/>
      <c r="H10609" s="56" t="s">
        <v>56265</v>
      </c>
      <c r="I10609" s="56" t="s">
        <v>56266</v>
      </c>
      <c r="J10609" s="56" t="s">
        <v>56262</v>
      </c>
      <c r="K10609" s="56" t="s">
        <v>7326</v>
      </c>
      <c r="L10609" s="90" t="str">
        <f t="shared" si="330"/>
        <v>NA</v>
      </c>
      <c r="M10609" s="90"/>
      <c r="O10609" s="91"/>
      <c r="P10609" s="56"/>
      <c r="Q10609" s="56"/>
      <c r="R10609" s="56"/>
      <c r="S10609" s="56"/>
      <c r="T10609" s="56" t="s">
        <v>52025</v>
      </c>
      <c r="U10609" s="56" t="s">
        <v>52026</v>
      </c>
      <c r="V10609" s="56" t="s">
        <v>52027</v>
      </c>
      <c r="W10609" s="56" t="s">
        <v>7820</v>
      </c>
      <c r="X10609" s="56" t="s">
        <v>35053</v>
      </c>
      <c r="Y10609" s="56"/>
      <c r="Z10609" s="56" t="s">
        <v>52028</v>
      </c>
      <c r="AA10609" s="56" t="s">
        <v>52029</v>
      </c>
      <c r="AB10609" s="56"/>
      <c r="AC10609" s="56" t="s">
        <v>7326</v>
      </c>
      <c r="AD10609" s="90" t="str">
        <f t="shared" si="331"/>
        <v>NA</v>
      </c>
      <c r="AE10609" s="90"/>
      <c r="AF10609" s="90"/>
      <c r="AG10609" s="90"/>
    </row>
    <row r="10610" spans="1:33" s="117" customFormat="1">
      <c r="A10610" s="56" t="s">
        <v>56267</v>
      </c>
      <c r="B10610" s="56" t="s">
        <v>56268</v>
      </c>
      <c r="C10610" s="56" t="s">
        <v>12030</v>
      </c>
      <c r="D10610" s="56" t="s">
        <v>7841</v>
      </c>
      <c r="E10610" s="56" t="s">
        <v>282</v>
      </c>
      <c r="F10610" s="56" t="s">
        <v>22</v>
      </c>
      <c r="G10610" s="56"/>
      <c r="H10610" s="56" t="s">
        <v>56269</v>
      </c>
      <c r="I10610" s="56" t="s">
        <v>56270</v>
      </c>
      <c r="J10610" s="56" t="s">
        <v>56271</v>
      </c>
      <c r="K10610" s="56" t="s">
        <v>7326</v>
      </c>
      <c r="L10610" s="90" t="str">
        <f t="shared" si="330"/>
        <v>NA</v>
      </c>
      <c r="M10610" s="114"/>
      <c r="N10610" s="56"/>
      <c r="O10610" s="115"/>
      <c r="P10610" s="116"/>
      <c r="Q10610" s="116"/>
      <c r="R10610" s="116"/>
      <c r="S10610" s="116"/>
      <c r="T10610" s="56" t="s">
        <v>52030</v>
      </c>
      <c r="U10610" s="56" t="s">
        <v>52031</v>
      </c>
      <c r="V10610" s="56" t="s">
        <v>52032</v>
      </c>
      <c r="W10610" s="56" t="s">
        <v>7820</v>
      </c>
      <c r="X10610" s="56" t="s">
        <v>35053</v>
      </c>
      <c r="Y10610" s="56"/>
      <c r="Z10610" s="56" t="s">
        <v>52033</v>
      </c>
      <c r="AA10610" s="56" t="s">
        <v>52029</v>
      </c>
      <c r="AB10610" s="56"/>
      <c r="AC10610" s="56" t="s">
        <v>7326</v>
      </c>
      <c r="AD10610" s="90" t="str">
        <f t="shared" si="331"/>
        <v>NA</v>
      </c>
      <c r="AE10610" s="90"/>
      <c r="AF10610" s="114"/>
      <c r="AG10610" s="90"/>
    </row>
    <row r="10611" spans="1:33">
      <c r="A10611" s="56" t="s">
        <v>56272</v>
      </c>
      <c r="B10611" s="56" t="s">
        <v>56273</v>
      </c>
      <c r="C10611" s="56" t="s">
        <v>9181</v>
      </c>
      <c r="D10611" s="56" t="s">
        <v>7841</v>
      </c>
      <c r="E10611" s="56" t="s">
        <v>3882</v>
      </c>
      <c r="F10611" s="56" t="s">
        <v>22</v>
      </c>
      <c r="G10611" s="56"/>
      <c r="H10611" s="56" t="s">
        <v>56274</v>
      </c>
      <c r="I10611" s="56" t="s">
        <v>56275</v>
      </c>
      <c r="J10611" s="56" t="s">
        <v>56276</v>
      </c>
      <c r="K10611" s="56" t="s">
        <v>7326</v>
      </c>
      <c r="L10611" s="90" t="str">
        <f t="shared" si="330"/>
        <v>NA</v>
      </c>
      <c r="M10611" s="90"/>
      <c r="O10611" s="91"/>
      <c r="P10611" s="56"/>
      <c r="Q10611" s="56"/>
      <c r="R10611" s="56"/>
      <c r="S10611" s="56"/>
      <c r="T10611" s="56" t="s">
        <v>52034</v>
      </c>
      <c r="U10611" s="56" t="s">
        <v>52035</v>
      </c>
      <c r="V10611" s="56" t="s">
        <v>52036</v>
      </c>
      <c r="W10611" s="56" t="s">
        <v>7820</v>
      </c>
      <c r="X10611" s="56" t="s">
        <v>35053</v>
      </c>
      <c r="Y10611" s="56"/>
      <c r="Z10611" s="56" t="s">
        <v>52028</v>
      </c>
      <c r="AA10611" s="56" t="s">
        <v>52029</v>
      </c>
      <c r="AB10611" s="56" t="s">
        <v>52037</v>
      </c>
      <c r="AC10611" s="56" t="s">
        <v>7326</v>
      </c>
      <c r="AD10611" s="90" t="str">
        <f t="shared" si="331"/>
        <v>NA</v>
      </c>
      <c r="AE10611" s="90"/>
      <c r="AF10611" s="90"/>
      <c r="AG10611" s="90"/>
    </row>
    <row r="10612" spans="1:33">
      <c r="A10612" s="56" t="s">
        <v>56277</v>
      </c>
      <c r="B10612" s="56" t="s">
        <v>56278</v>
      </c>
      <c r="C10612" s="56" t="s">
        <v>56279</v>
      </c>
      <c r="D10612" s="56" t="s">
        <v>7841</v>
      </c>
      <c r="E10612" s="56" t="s">
        <v>439</v>
      </c>
      <c r="F10612" s="56" t="s">
        <v>22</v>
      </c>
      <c r="G10612" s="56"/>
      <c r="H10612" s="56" t="s">
        <v>56280</v>
      </c>
      <c r="I10612" s="56" t="s">
        <v>56281</v>
      </c>
      <c r="J10612" s="56"/>
      <c r="K10612" s="56" t="s">
        <v>7326</v>
      </c>
      <c r="L10612" s="90" t="str">
        <f t="shared" si="330"/>
        <v>NA</v>
      </c>
      <c r="M10612" s="90"/>
      <c r="O10612" s="91"/>
      <c r="P10612" s="56"/>
      <c r="Q10612" s="56"/>
      <c r="R10612" s="56"/>
      <c r="S10612" s="56"/>
      <c r="T10612" s="56" t="s">
        <v>52038</v>
      </c>
      <c r="U10612" s="56" t="s">
        <v>52039</v>
      </c>
      <c r="V10612" s="56" t="s">
        <v>52040</v>
      </c>
      <c r="W10612" s="56" t="s">
        <v>7820</v>
      </c>
      <c r="X10612" s="56" t="s">
        <v>11805</v>
      </c>
      <c r="Y10612" s="56"/>
      <c r="Z10612" s="56" t="s">
        <v>52041</v>
      </c>
      <c r="AA10612" s="56" t="s">
        <v>52042</v>
      </c>
      <c r="AB10612" s="56"/>
      <c r="AC10612" s="56" t="s">
        <v>7326</v>
      </c>
      <c r="AD10612" s="90" t="str">
        <f t="shared" si="331"/>
        <v>NA</v>
      </c>
      <c r="AE10612" s="90"/>
      <c r="AF10612" s="90"/>
      <c r="AG10612" s="90"/>
    </row>
    <row r="10613" spans="1:33">
      <c r="A10613" s="56" t="s">
        <v>56282</v>
      </c>
      <c r="B10613" s="56" t="s">
        <v>56283</v>
      </c>
      <c r="C10613" s="56" t="s">
        <v>56284</v>
      </c>
      <c r="D10613" s="56" t="s">
        <v>7841</v>
      </c>
      <c r="E10613" s="56" t="s">
        <v>12078</v>
      </c>
      <c r="F10613" s="56" t="s">
        <v>22</v>
      </c>
      <c r="G10613" s="56"/>
      <c r="H10613" s="56" t="s">
        <v>56285</v>
      </c>
      <c r="I10613" s="56" t="s">
        <v>56286</v>
      </c>
      <c r="J10613" s="56" t="s">
        <v>56282</v>
      </c>
      <c r="K10613" s="56" t="s">
        <v>7326</v>
      </c>
      <c r="L10613" s="90" t="str">
        <f t="shared" si="330"/>
        <v>NA</v>
      </c>
      <c r="M10613" s="90"/>
      <c r="O10613" s="91"/>
      <c r="P10613" s="56"/>
      <c r="Q10613" s="56"/>
      <c r="R10613" s="56"/>
      <c r="S10613" s="56"/>
      <c r="T10613" s="56" t="s">
        <v>52043</v>
      </c>
      <c r="U10613" s="56" t="s">
        <v>52044</v>
      </c>
      <c r="V10613" s="56" t="s">
        <v>42533</v>
      </c>
      <c r="W10613" s="56" t="s">
        <v>7820</v>
      </c>
      <c r="X10613" s="56" t="s">
        <v>11805</v>
      </c>
      <c r="Y10613" s="56"/>
      <c r="Z10613" s="56" t="s">
        <v>52041</v>
      </c>
      <c r="AA10613" s="56" t="s">
        <v>52042</v>
      </c>
      <c r="AB10613" s="56" t="s">
        <v>52043</v>
      </c>
      <c r="AC10613" s="56" t="s">
        <v>7326</v>
      </c>
      <c r="AD10613" s="90" t="str">
        <f t="shared" si="331"/>
        <v>NA</v>
      </c>
      <c r="AE10613" s="90"/>
      <c r="AF10613" s="90"/>
      <c r="AG10613" s="90"/>
    </row>
    <row r="10614" spans="1:33">
      <c r="A10614" s="56" t="s">
        <v>56287</v>
      </c>
      <c r="B10614" s="56" t="s">
        <v>56288</v>
      </c>
      <c r="C10614" s="56" t="s">
        <v>56289</v>
      </c>
      <c r="D10614" s="56" t="s">
        <v>7841</v>
      </c>
      <c r="E10614" s="56" t="s">
        <v>12078</v>
      </c>
      <c r="F10614" s="56" t="s">
        <v>22</v>
      </c>
      <c r="G10614" s="56"/>
      <c r="H10614" s="56" t="s">
        <v>56285</v>
      </c>
      <c r="I10614" s="56" t="s">
        <v>56286</v>
      </c>
      <c r="J10614" s="56" t="s">
        <v>56287</v>
      </c>
      <c r="K10614" s="56" t="s">
        <v>7326</v>
      </c>
      <c r="L10614" s="90" t="str">
        <f t="shared" si="330"/>
        <v>NA</v>
      </c>
      <c r="M10614" s="90"/>
      <c r="O10614" s="91"/>
      <c r="P10614" s="56"/>
      <c r="Q10614" s="56"/>
      <c r="R10614" s="56"/>
      <c r="S10614" s="56"/>
      <c r="T10614" s="56" t="s">
        <v>52045</v>
      </c>
      <c r="U10614" s="56" t="s">
        <v>52046</v>
      </c>
      <c r="V10614" s="56" t="s">
        <v>52047</v>
      </c>
      <c r="W10614" s="56" t="s">
        <v>7820</v>
      </c>
      <c r="X10614" s="56" t="s">
        <v>11805</v>
      </c>
      <c r="Y10614" s="56"/>
      <c r="Z10614" s="56" t="s">
        <v>52048</v>
      </c>
      <c r="AA10614" s="56" t="s">
        <v>52042</v>
      </c>
      <c r="AB10614" s="56" t="s">
        <v>52045</v>
      </c>
      <c r="AC10614" s="56" t="s">
        <v>7326</v>
      </c>
      <c r="AD10614" s="90" t="str">
        <f t="shared" si="331"/>
        <v>NA</v>
      </c>
      <c r="AE10614" s="90"/>
      <c r="AF10614" s="90"/>
      <c r="AG10614" s="90"/>
    </row>
    <row r="10615" spans="1:33">
      <c r="A10615" s="56" t="s">
        <v>56290</v>
      </c>
      <c r="B10615" s="56" t="s">
        <v>56291</v>
      </c>
      <c r="C10615" s="56" t="s">
        <v>35895</v>
      </c>
      <c r="D10615" s="56" t="s">
        <v>7841</v>
      </c>
      <c r="E10615" s="56" t="s">
        <v>12078</v>
      </c>
      <c r="F10615" s="56" t="s">
        <v>22</v>
      </c>
      <c r="G10615" s="56"/>
      <c r="H10615" s="56" t="s">
        <v>56285</v>
      </c>
      <c r="I10615" s="56" t="s">
        <v>56286</v>
      </c>
      <c r="J10615" s="56" t="s">
        <v>56290</v>
      </c>
      <c r="K10615" s="56" t="s">
        <v>7326</v>
      </c>
      <c r="L10615" s="90" t="str">
        <f t="shared" si="330"/>
        <v>NA</v>
      </c>
      <c r="M10615" s="90"/>
      <c r="O10615" s="91"/>
      <c r="P10615" s="56"/>
      <c r="Q10615" s="56"/>
      <c r="R10615" s="56"/>
      <c r="S10615" s="56"/>
      <c r="T10615" s="56" t="s">
        <v>52049</v>
      </c>
      <c r="U10615" s="56" t="s">
        <v>52050</v>
      </c>
      <c r="V10615" s="56" t="s">
        <v>52051</v>
      </c>
      <c r="W10615" s="56" t="s">
        <v>7820</v>
      </c>
      <c r="X10615" s="56" t="s">
        <v>11805</v>
      </c>
      <c r="Y10615" s="56"/>
      <c r="Z10615" s="56" t="s">
        <v>52041</v>
      </c>
      <c r="AA10615" s="56" t="s">
        <v>52042</v>
      </c>
      <c r="AB10615" s="56" t="s">
        <v>52052</v>
      </c>
      <c r="AC10615" s="56" t="s">
        <v>7326</v>
      </c>
      <c r="AD10615" s="90" t="str">
        <f t="shared" si="331"/>
        <v>NA</v>
      </c>
      <c r="AE10615" s="90"/>
      <c r="AF10615" s="90"/>
      <c r="AG10615" s="90"/>
    </row>
    <row r="10616" spans="1:33">
      <c r="A10616" s="56" t="s">
        <v>56292</v>
      </c>
      <c r="B10616" s="56" t="s">
        <v>56293</v>
      </c>
      <c r="C10616" s="56" t="s">
        <v>56294</v>
      </c>
      <c r="D10616" s="56" t="s">
        <v>7841</v>
      </c>
      <c r="E10616" s="56" t="s">
        <v>12078</v>
      </c>
      <c r="F10616" s="56" t="s">
        <v>22</v>
      </c>
      <c r="G10616" s="56"/>
      <c r="H10616" s="56" t="s">
        <v>56285</v>
      </c>
      <c r="I10616" s="56" t="s">
        <v>56286</v>
      </c>
      <c r="J10616" s="56" t="s">
        <v>56292</v>
      </c>
      <c r="K10616" s="56" t="s">
        <v>7326</v>
      </c>
      <c r="L10616" s="90" t="str">
        <f t="shared" si="330"/>
        <v>NA</v>
      </c>
      <c r="M10616" s="90"/>
      <c r="O10616" s="91"/>
      <c r="P10616" s="56"/>
      <c r="Q10616" s="56"/>
      <c r="R10616" s="56"/>
      <c r="S10616" s="56"/>
      <c r="T10616" s="56" t="s">
        <v>52053</v>
      </c>
      <c r="U10616" s="56" t="s">
        <v>52054</v>
      </c>
      <c r="V10616" s="56" t="s">
        <v>52055</v>
      </c>
      <c r="W10616" s="56" t="s">
        <v>7820</v>
      </c>
      <c r="X10616" s="56" t="s">
        <v>11805</v>
      </c>
      <c r="Y10616" s="56"/>
      <c r="Z10616" s="56" t="s">
        <v>52041</v>
      </c>
      <c r="AA10616" s="56" t="s">
        <v>52042</v>
      </c>
      <c r="AB10616" s="56" t="s">
        <v>52056</v>
      </c>
      <c r="AC10616" s="56" t="s">
        <v>7326</v>
      </c>
      <c r="AD10616" s="90" t="str">
        <f t="shared" si="331"/>
        <v>NA</v>
      </c>
      <c r="AE10616" s="90"/>
      <c r="AF10616" s="90"/>
      <c r="AG10616" s="90"/>
    </row>
    <row r="10617" spans="1:33">
      <c r="A10617" s="56" t="s">
        <v>56295</v>
      </c>
      <c r="B10617" s="56" t="s">
        <v>56296</v>
      </c>
      <c r="C10617" s="56" t="s">
        <v>56297</v>
      </c>
      <c r="D10617" s="56" t="s">
        <v>7841</v>
      </c>
      <c r="E10617" s="56" t="s">
        <v>12078</v>
      </c>
      <c r="F10617" s="56" t="s">
        <v>22</v>
      </c>
      <c r="G10617" s="56"/>
      <c r="H10617" s="56" t="s">
        <v>56285</v>
      </c>
      <c r="I10617" s="56" t="s">
        <v>56286</v>
      </c>
      <c r="J10617" s="56" t="s">
        <v>56298</v>
      </c>
      <c r="K10617" s="56" t="s">
        <v>7326</v>
      </c>
      <c r="L10617" s="90" t="str">
        <f t="shared" si="330"/>
        <v>NA</v>
      </c>
      <c r="M10617" s="90"/>
      <c r="O10617" s="91"/>
      <c r="P10617" s="56"/>
      <c r="Q10617" s="56"/>
      <c r="R10617" s="56"/>
      <c r="S10617" s="56"/>
      <c r="T10617" s="56" t="s">
        <v>52057</v>
      </c>
      <c r="U10617" s="56" t="s">
        <v>52058</v>
      </c>
      <c r="V10617" s="56" t="s">
        <v>52059</v>
      </c>
      <c r="W10617" s="56" t="s">
        <v>7820</v>
      </c>
      <c r="X10617" s="56" t="s">
        <v>271</v>
      </c>
      <c r="Y10617" s="56"/>
      <c r="Z10617" s="56" t="s">
        <v>52060</v>
      </c>
      <c r="AA10617" s="56" t="s">
        <v>52061</v>
      </c>
      <c r="AB10617" s="56" t="s">
        <v>52062</v>
      </c>
      <c r="AC10617" s="56" t="s">
        <v>7326</v>
      </c>
      <c r="AD10617" s="90" t="str">
        <f t="shared" si="331"/>
        <v>NA</v>
      </c>
      <c r="AE10617" s="90"/>
      <c r="AF10617" s="90"/>
      <c r="AG10617" s="90"/>
    </row>
    <row r="10618" spans="1:33">
      <c r="A10618" s="56" t="s">
        <v>56299</v>
      </c>
      <c r="B10618" s="56" t="s">
        <v>56300</v>
      </c>
      <c r="C10618" s="56" t="s">
        <v>56301</v>
      </c>
      <c r="D10618" s="56" t="s">
        <v>7841</v>
      </c>
      <c r="E10618" s="56" t="s">
        <v>7292</v>
      </c>
      <c r="F10618" s="56" t="s">
        <v>22</v>
      </c>
      <c r="G10618" s="56"/>
      <c r="H10618" s="56" t="s">
        <v>55900</v>
      </c>
      <c r="I10618" s="56" t="s">
        <v>55901</v>
      </c>
      <c r="J10618" s="56" t="s">
        <v>56299</v>
      </c>
      <c r="K10618" s="56" t="s">
        <v>7326</v>
      </c>
      <c r="L10618" s="90" t="str">
        <f t="shared" si="330"/>
        <v>NA</v>
      </c>
      <c r="M10618" s="90"/>
      <c r="O10618" s="91"/>
      <c r="P10618" s="56"/>
      <c r="Q10618" s="56"/>
      <c r="R10618" s="56"/>
      <c r="S10618" s="56"/>
      <c r="T10618" s="56" t="s">
        <v>52063</v>
      </c>
      <c r="U10618" s="56" t="s">
        <v>52064</v>
      </c>
      <c r="V10618" s="56" t="s">
        <v>52059</v>
      </c>
      <c r="W10618" s="56" t="s">
        <v>7820</v>
      </c>
      <c r="X10618" s="56" t="s">
        <v>271</v>
      </c>
      <c r="Y10618" s="56"/>
      <c r="Z10618" s="56" t="s">
        <v>52060</v>
      </c>
      <c r="AA10618" s="56" t="s">
        <v>52061</v>
      </c>
      <c r="AB10618" s="56" t="s">
        <v>52063</v>
      </c>
      <c r="AC10618" s="56" t="s">
        <v>7326</v>
      </c>
      <c r="AD10618" s="90" t="str">
        <f t="shared" si="331"/>
        <v>NA</v>
      </c>
      <c r="AE10618" s="90"/>
      <c r="AF10618" s="90"/>
      <c r="AG10618" s="90"/>
    </row>
    <row r="10619" spans="1:33">
      <c r="A10619" s="56" t="s">
        <v>56302</v>
      </c>
      <c r="B10619" s="56" t="s">
        <v>56303</v>
      </c>
      <c r="C10619" s="56" t="s">
        <v>56304</v>
      </c>
      <c r="D10619" s="56" t="s">
        <v>7841</v>
      </c>
      <c r="E10619" s="56" t="s">
        <v>271</v>
      </c>
      <c r="F10619" s="56" t="s">
        <v>22</v>
      </c>
      <c r="G10619" s="56"/>
      <c r="H10619" s="56" t="s">
        <v>56134</v>
      </c>
      <c r="I10619" s="56" t="s">
        <v>56135</v>
      </c>
      <c r="J10619" s="56" t="s">
        <v>56305</v>
      </c>
      <c r="K10619" s="56" t="s">
        <v>7326</v>
      </c>
      <c r="L10619" s="90" t="str">
        <f t="shared" si="330"/>
        <v>NA</v>
      </c>
      <c r="M10619" s="90"/>
      <c r="O10619" s="91"/>
      <c r="P10619" s="56"/>
      <c r="Q10619" s="56"/>
      <c r="R10619" s="56"/>
      <c r="S10619" s="56"/>
      <c r="T10619" s="56" t="s">
        <v>52065</v>
      </c>
      <c r="U10619" s="56" t="s">
        <v>52066</v>
      </c>
      <c r="V10619" s="56" t="s">
        <v>52059</v>
      </c>
      <c r="W10619" s="56" t="s">
        <v>7820</v>
      </c>
      <c r="X10619" s="56" t="s">
        <v>271</v>
      </c>
      <c r="Y10619" s="56"/>
      <c r="Z10619" s="56" t="s">
        <v>52060</v>
      </c>
      <c r="AA10619" s="56" t="s">
        <v>52061</v>
      </c>
      <c r="AB10619" s="56" t="s">
        <v>52065</v>
      </c>
      <c r="AC10619" s="56" t="s">
        <v>7326</v>
      </c>
      <c r="AD10619" s="90" t="str">
        <f t="shared" si="331"/>
        <v>NA</v>
      </c>
      <c r="AE10619" s="90"/>
      <c r="AF10619" s="90"/>
      <c r="AG10619" s="90"/>
    </row>
    <row r="10620" spans="1:33">
      <c r="A10620" s="56" t="s">
        <v>56306</v>
      </c>
      <c r="B10620" s="56" t="s">
        <v>56307</v>
      </c>
      <c r="C10620" s="56" t="s">
        <v>56308</v>
      </c>
      <c r="D10620" s="56" t="s">
        <v>7841</v>
      </c>
      <c r="E10620" s="56" t="s">
        <v>271</v>
      </c>
      <c r="F10620" s="56" t="s">
        <v>22</v>
      </c>
      <c r="G10620" s="56"/>
      <c r="H10620" s="56" t="s">
        <v>56134</v>
      </c>
      <c r="I10620" s="56" t="s">
        <v>56135</v>
      </c>
      <c r="J10620" s="56" t="s">
        <v>56306</v>
      </c>
      <c r="K10620" s="56" t="s">
        <v>7326</v>
      </c>
      <c r="L10620" s="90" t="str">
        <f t="shared" si="330"/>
        <v>NA</v>
      </c>
      <c r="M10620" s="90"/>
      <c r="O10620" s="91"/>
      <c r="P10620" s="56"/>
      <c r="Q10620" s="56"/>
      <c r="R10620" s="56"/>
      <c r="S10620" s="56"/>
      <c r="T10620" s="56" t="s">
        <v>52067</v>
      </c>
      <c r="U10620" s="56" t="s">
        <v>52068</v>
      </c>
      <c r="V10620" s="56" t="s">
        <v>52059</v>
      </c>
      <c r="W10620" s="56" t="s">
        <v>7820</v>
      </c>
      <c r="X10620" s="56" t="s">
        <v>271</v>
      </c>
      <c r="Y10620" s="56"/>
      <c r="Z10620" s="56" t="s">
        <v>52060</v>
      </c>
      <c r="AA10620" s="56" t="s">
        <v>52061</v>
      </c>
      <c r="AB10620" s="56" t="s">
        <v>52067</v>
      </c>
      <c r="AC10620" s="56" t="s">
        <v>7326</v>
      </c>
      <c r="AD10620" s="90" t="str">
        <f t="shared" si="331"/>
        <v>NA</v>
      </c>
      <c r="AE10620" s="90"/>
      <c r="AF10620" s="90"/>
      <c r="AG10620" s="90"/>
    </row>
    <row r="10621" spans="1:33">
      <c r="A10621" s="56" t="s">
        <v>56309</v>
      </c>
      <c r="B10621" s="56" t="s">
        <v>56310</v>
      </c>
      <c r="C10621" s="56" t="s">
        <v>56311</v>
      </c>
      <c r="D10621" s="56" t="s">
        <v>7841</v>
      </c>
      <c r="E10621" s="56" t="s">
        <v>3903</v>
      </c>
      <c r="F10621" s="56" t="s">
        <v>22</v>
      </c>
      <c r="G10621" s="56"/>
      <c r="H10621" s="56" t="s">
        <v>56312</v>
      </c>
      <c r="I10621" s="56" t="s">
        <v>56313</v>
      </c>
      <c r="J10621" s="56" t="s">
        <v>56309</v>
      </c>
      <c r="K10621" s="56" t="s">
        <v>7326</v>
      </c>
      <c r="L10621" s="90" t="str">
        <f t="shared" si="330"/>
        <v>NA</v>
      </c>
      <c r="M10621" s="90"/>
      <c r="O10621" s="91"/>
      <c r="P10621" s="56"/>
      <c r="Q10621" s="56"/>
      <c r="R10621" s="56"/>
      <c r="S10621" s="56"/>
      <c r="T10621" s="56" t="s">
        <v>52069</v>
      </c>
      <c r="U10621" s="56" t="s">
        <v>52070</v>
      </c>
      <c r="V10621" s="56" t="s">
        <v>52071</v>
      </c>
      <c r="W10621" s="56" t="s">
        <v>7820</v>
      </c>
      <c r="X10621" s="56" t="s">
        <v>271</v>
      </c>
      <c r="Y10621" s="56"/>
      <c r="Z10621" s="56" t="s">
        <v>52060</v>
      </c>
      <c r="AA10621" s="56" t="s">
        <v>52061</v>
      </c>
      <c r="AB10621" s="56" t="s">
        <v>52072</v>
      </c>
      <c r="AC10621" s="56" t="s">
        <v>7326</v>
      </c>
      <c r="AD10621" s="90" t="str">
        <f t="shared" si="331"/>
        <v>NA</v>
      </c>
      <c r="AE10621" s="90"/>
      <c r="AF10621" s="90"/>
      <c r="AG10621" s="90"/>
    </row>
    <row r="10622" spans="1:33">
      <c r="A10622" s="56" t="s">
        <v>56314</v>
      </c>
      <c r="B10622" s="56" t="s">
        <v>56315</v>
      </c>
      <c r="C10622" s="56" t="s">
        <v>56316</v>
      </c>
      <c r="D10622" s="56" t="s">
        <v>7841</v>
      </c>
      <c r="E10622" s="56" t="s">
        <v>7302</v>
      </c>
      <c r="F10622" s="56" t="s">
        <v>22</v>
      </c>
      <c r="G10622" s="56"/>
      <c r="H10622" s="56" t="s">
        <v>56317</v>
      </c>
      <c r="I10622" s="56" t="s">
        <v>56318</v>
      </c>
      <c r="J10622" s="56" t="s">
        <v>56314</v>
      </c>
      <c r="K10622" s="56" t="s">
        <v>7326</v>
      </c>
      <c r="L10622" s="90" t="str">
        <f t="shared" si="330"/>
        <v>NA</v>
      </c>
      <c r="M10622" s="90"/>
      <c r="O10622" s="91"/>
      <c r="P10622" s="56"/>
      <c r="Q10622" s="56"/>
      <c r="R10622" s="56"/>
      <c r="S10622" s="56"/>
      <c r="T10622" s="56" t="s">
        <v>52073</v>
      </c>
      <c r="U10622" s="56" t="s">
        <v>52074</v>
      </c>
      <c r="V10622" s="56" t="s">
        <v>52075</v>
      </c>
      <c r="W10622" s="56" t="s">
        <v>7820</v>
      </c>
      <c r="X10622" s="56" t="s">
        <v>271</v>
      </c>
      <c r="Y10622" s="56"/>
      <c r="Z10622" s="56" t="s">
        <v>52060</v>
      </c>
      <c r="AA10622" s="56" t="s">
        <v>52061</v>
      </c>
      <c r="AB10622" s="56" t="s">
        <v>52073</v>
      </c>
      <c r="AC10622" s="56" t="s">
        <v>7326</v>
      </c>
      <c r="AD10622" s="90" t="str">
        <f t="shared" si="331"/>
        <v>NA</v>
      </c>
      <c r="AE10622" s="90"/>
      <c r="AF10622" s="90"/>
      <c r="AG10622" s="90"/>
    </row>
    <row r="10623" spans="1:33">
      <c r="A10623" s="56" t="s">
        <v>53934</v>
      </c>
      <c r="B10623" s="56" t="s">
        <v>56319</v>
      </c>
      <c r="C10623" s="56" t="s">
        <v>56320</v>
      </c>
      <c r="D10623" s="56" t="s">
        <v>7841</v>
      </c>
      <c r="E10623" s="56" t="s">
        <v>7302</v>
      </c>
      <c r="F10623" s="56" t="s">
        <v>22</v>
      </c>
      <c r="G10623" s="56"/>
      <c r="H10623" s="56" t="s">
        <v>56317</v>
      </c>
      <c r="I10623" s="56" t="s">
        <v>56318</v>
      </c>
      <c r="J10623" s="56" t="s">
        <v>53934</v>
      </c>
      <c r="K10623" s="56" t="s">
        <v>7326</v>
      </c>
      <c r="L10623" s="90" t="str">
        <f t="shared" si="330"/>
        <v>NA</v>
      </c>
      <c r="M10623" s="90"/>
      <c r="O10623" s="91"/>
      <c r="P10623" s="56"/>
      <c r="Q10623" s="56"/>
      <c r="R10623" s="56"/>
      <c r="S10623" s="56"/>
      <c r="T10623" s="56" t="s">
        <v>52076</v>
      </c>
      <c r="U10623" s="56" t="s">
        <v>52077</v>
      </c>
      <c r="V10623" s="56" t="s">
        <v>52078</v>
      </c>
      <c r="W10623" s="56" t="s">
        <v>7820</v>
      </c>
      <c r="X10623" s="56" t="s">
        <v>271</v>
      </c>
      <c r="Y10623" s="56"/>
      <c r="Z10623" s="56" t="s">
        <v>52079</v>
      </c>
      <c r="AA10623" s="56" t="s">
        <v>52061</v>
      </c>
      <c r="AB10623" s="56" t="s">
        <v>52080</v>
      </c>
      <c r="AC10623" s="56" t="s">
        <v>7326</v>
      </c>
      <c r="AD10623" s="90" t="str">
        <f t="shared" si="331"/>
        <v>NA</v>
      </c>
      <c r="AE10623" s="90"/>
      <c r="AF10623" s="90"/>
      <c r="AG10623" s="90"/>
    </row>
    <row r="10624" spans="1:33">
      <c r="A10624" s="56" t="s">
        <v>56321</v>
      </c>
      <c r="B10624" s="56" t="s">
        <v>56322</v>
      </c>
      <c r="C10624" s="56" t="s">
        <v>56323</v>
      </c>
      <c r="D10624" s="56" t="s">
        <v>7841</v>
      </c>
      <c r="E10624" s="56" t="s">
        <v>3973</v>
      </c>
      <c r="F10624" s="56" t="s">
        <v>22</v>
      </c>
      <c r="G10624" s="56"/>
      <c r="H10624" s="56" t="s">
        <v>56324</v>
      </c>
      <c r="I10624" s="56" t="s">
        <v>56325</v>
      </c>
      <c r="J10624" s="56" t="s">
        <v>56321</v>
      </c>
      <c r="K10624" s="56" t="s">
        <v>7326</v>
      </c>
      <c r="L10624" s="90" t="str">
        <f t="shared" si="330"/>
        <v>NA</v>
      </c>
      <c r="M10624" s="90"/>
      <c r="O10624" s="91"/>
      <c r="P10624" s="56"/>
      <c r="Q10624" s="56"/>
      <c r="R10624" s="56"/>
      <c r="S10624" s="56"/>
      <c r="T10624" s="56" t="s">
        <v>52081</v>
      </c>
      <c r="U10624" s="56" t="s">
        <v>52082</v>
      </c>
      <c r="V10624" s="56" t="s">
        <v>51867</v>
      </c>
      <c r="W10624" s="56" t="s">
        <v>7820</v>
      </c>
      <c r="X10624" s="56" t="s">
        <v>271</v>
      </c>
      <c r="Y10624" s="56"/>
      <c r="Z10624" s="56" t="s">
        <v>52060</v>
      </c>
      <c r="AA10624" s="56" t="s">
        <v>52061</v>
      </c>
      <c r="AB10624" s="56" t="s">
        <v>52083</v>
      </c>
      <c r="AC10624" s="56" t="s">
        <v>7326</v>
      </c>
      <c r="AD10624" s="90" t="str">
        <f t="shared" si="331"/>
        <v>NA</v>
      </c>
      <c r="AE10624" s="90"/>
      <c r="AF10624" s="90"/>
      <c r="AG10624" s="90"/>
    </row>
    <row r="10625" spans="1:33">
      <c r="A10625" s="56" t="s">
        <v>56326</v>
      </c>
      <c r="B10625" s="56" t="s">
        <v>56327</v>
      </c>
      <c r="C10625" s="56" t="s">
        <v>56328</v>
      </c>
      <c r="D10625" s="56" t="s">
        <v>7841</v>
      </c>
      <c r="E10625" s="56" t="s">
        <v>3973</v>
      </c>
      <c r="F10625" s="56" t="s">
        <v>22</v>
      </c>
      <c r="G10625" s="56"/>
      <c r="H10625" s="56" t="s">
        <v>56324</v>
      </c>
      <c r="I10625" s="56" t="s">
        <v>56325</v>
      </c>
      <c r="J10625" s="56" t="s">
        <v>56326</v>
      </c>
      <c r="K10625" s="56" t="s">
        <v>7326</v>
      </c>
      <c r="L10625" s="90" t="str">
        <f t="shared" si="330"/>
        <v>NA</v>
      </c>
      <c r="M10625" s="90"/>
      <c r="O10625" s="91"/>
      <c r="P10625" s="56"/>
      <c r="Q10625" s="56"/>
      <c r="R10625" s="56"/>
      <c r="S10625" s="56"/>
      <c r="T10625" s="56" t="s">
        <v>52084</v>
      </c>
      <c r="U10625" s="56" t="s">
        <v>52085</v>
      </c>
      <c r="V10625" s="56" t="s">
        <v>52086</v>
      </c>
      <c r="W10625" s="56" t="s">
        <v>7820</v>
      </c>
      <c r="X10625" s="56" t="s">
        <v>271</v>
      </c>
      <c r="Y10625" s="56"/>
      <c r="Z10625" s="56" t="s">
        <v>52060</v>
      </c>
      <c r="AA10625" s="56" t="s">
        <v>52061</v>
      </c>
      <c r="AB10625" s="56"/>
      <c r="AC10625" s="56" t="s">
        <v>7326</v>
      </c>
      <c r="AD10625" s="90" t="str">
        <f t="shared" si="331"/>
        <v>NA</v>
      </c>
      <c r="AE10625" s="90"/>
      <c r="AF10625" s="90"/>
      <c r="AG10625" s="90"/>
    </row>
    <row r="10626" spans="1:33">
      <c r="A10626" s="56" t="s">
        <v>56329</v>
      </c>
      <c r="B10626" s="56" t="s">
        <v>56330</v>
      </c>
      <c r="C10626" s="56" t="s">
        <v>31007</v>
      </c>
      <c r="D10626" s="56" t="s">
        <v>7841</v>
      </c>
      <c r="E10626" s="56" t="s">
        <v>4018</v>
      </c>
      <c r="F10626" s="56" t="s">
        <v>22</v>
      </c>
      <c r="G10626" s="56"/>
      <c r="H10626" s="56" t="s">
        <v>56331</v>
      </c>
      <c r="I10626" s="56" t="s">
        <v>56332</v>
      </c>
      <c r="J10626" s="56" t="s">
        <v>56333</v>
      </c>
      <c r="K10626" s="56" t="s">
        <v>7326</v>
      </c>
      <c r="L10626" s="90" t="str">
        <f t="shared" si="330"/>
        <v>NA</v>
      </c>
      <c r="M10626" s="90"/>
      <c r="O10626" s="91"/>
      <c r="P10626" s="56"/>
      <c r="Q10626" s="56"/>
      <c r="R10626" s="56"/>
      <c r="S10626" s="56"/>
      <c r="T10626" s="56" t="s">
        <v>52087</v>
      </c>
      <c r="U10626" s="56" t="s">
        <v>52088</v>
      </c>
      <c r="V10626" s="56" t="s">
        <v>52089</v>
      </c>
      <c r="W10626" s="56" t="s">
        <v>7820</v>
      </c>
      <c r="X10626" s="56" t="s">
        <v>271</v>
      </c>
      <c r="Y10626" s="56"/>
      <c r="Z10626" s="56" t="s">
        <v>52079</v>
      </c>
      <c r="AA10626" s="56" t="s">
        <v>52061</v>
      </c>
      <c r="AB10626" s="56"/>
      <c r="AC10626" s="56" t="s">
        <v>7326</v>
      </c>
      <c r="AD10626" s="90" t="str">
        <f t="shared" si="331"/>
        <v>NA</v>
      </c>
      <c r="AE10626" s="90"/>
      <c r="AF10626" s="90"/>
      <c r="AG10626" s="90"/>
    </row>
  </sheetData>
  <autoFilter ref="A2:K10626" xr:uid="{00000000-0009-0000-0000-000003000000}"/>
  <mergeCells count="1">
    <mergeCell ref="P27:Q27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GUIDE</vt:lpstr>
      <vt:lpstr>Recherche</vt:lpstr>
      <vt:lpstr>BDD_ES</vt:lpstr>
    </vt:vector>
  </TitlesOfParts>
  <Company>Ministeres Sociaux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SANTYBAYEVA, Zhanna (DGOS/PRI/RI1)</dc:creator>
  <cp:lastModifiedBy>Sophie MARCHAL</cp:lastModifiedBy>
  <dcterms:created xsi:type="dcterms:W3CDTF">2025-09-05T22:46:40Z</dcterms:created>
  <dcterms:modified xsi:type="dcterms:W3CDTF">2026-02-10T14:28:09Z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2025-09-05T22:47:05Z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04190ace-70b2-496d-b080-bf7ecfe63b3f</vt:lpwstr>
  </property>
  <property fmtid="{D5CDD505-2E9C-101B-9397-08002B2CF9AE}" pid="8" name="MSIP_Label_3094c1fb-3db8-4cce-b079-9b022302847f_ContentBits">
    <vt:lpwstr>0</vt:lpwstr>
  </property>
</Properties>
</file>